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W:\EDUDEST-WKG-HE-FS\SFR\14 - PG Spring 2020\"/>
    </mc:Choice>
  </mc:AlternateContent>
  <bookViews>
    <workbookView xWindow="0" yWindow="0" windowWidth="9420" windowHeight="2445"/>
  </bookViews>
  <sheets>
    <sheet name="Contents" sheetId="1" r:id="rId1"/>
    <sheet name="Table 1" sheetId="2" r:id="rId2"/>
    <sheet name="Table 2" sheetId="4" r:id="rId3"/>
    <sheet name="Table 3" sheetId="5" r:id="rId4"/>
    <sheet name="Table 4" sheetId="14" r:id="rId5"/>
    <sheet name="Table 5" sheetId="15" r:id="rId6"/>
    <sheet name="Table 6" sheetId="6" r:id="rId7"/>
    <sheet name="Table 7" sheetId="7" r:id="rId8"/>
    <sheet name="Table 8" sheetId="8" r:id="rId9"/>
    <sheet name="Table 9" sheetId="9" r:id="rId10"/>
    <sheet name="Table 10" sheetId="11" r:id="rId11"/>
    <sheet name="Table 11" sheetId="12" r:id="rId12"/>
    <sheet name="Data" sheetId="3" state="hidden" r:id="rId13"/>
    <sheet name="top 20 (table4)" sheetId="16" state="hidden" r:id="rId14"/>
    <sheet name="Look up" sheetId="13" state="hidden" r:id="rId15"/>
  </sheets>
  <definedNames>
    <definedName name="_xlnm._FilterDatabase" localSheetId="12" hidden="1">Data!$A$1:$U$14081</definedName>
    <definedName name="_xlnm._FilterDatabase" localSheetId="13" hidden="1">'top 20 (table4)'!$A$1:$R$721</definedName>
    <definedName name="all_data">Data!$A$1:$U$14081</definedName>
    <definedName name="All_data_headings">Data!$A$1:$U$1</definedName>
    <definedName name="All_data_lookupkey">Data!$A$1:$A$14081</definedName>
    <definedName name="gender">'Table 2'!$U$4:$U$6</definedName>
    <definedName name="GORNM">'Look up'!$I$5:$I$16</definedName>
    <definedName name="subbyregion_cols">#REF!</definedName>
    <definedName name="subbyregion_lookupkey">#REF!</definedName>
    <definedName name="subbyregiontab">#REF!</definedName>
    <definedName name="Subject">'Look up'!$H$4:$H$41</definedName>
    <definedName name="tabe2gender">'Table 2'!$U$3:$V$6</definedName>
    <definedName name="table1_YAG">'Table 1'!$Q$8:$S$12</definedName>
    <definedName name="table1columns">'Table 1'!$T$2:$U$2</definedName>
    <definedName name="table1gender">'Table 1'!$T$2:$U$5</definedName>
    <definedName name="table1rows">'Table 1'!$T$2:$T$5</definedName>
    <definedName name="table1YAG_colimns">'Table 1'!$Q$8:$S$8</definedName>
    <definedName name="Table1YAG_fullname">'Table 1'!$Q$8:$Q$12</definedName>
    <definedName name="table2_YAG">'Table 2'!$R$9:$T$13</definedName>
    <definedName name="table2_YAGfullname">'Table 2'!$R$9:$R$13</definedName>
    <definedName name="table2gender">'Table 2'!$U$3:$V$6</definedName>
    <definedName name="table2gender_columns">'Table 2'!$U$3:$U$6</definedName>
    <definedName name="table2gender_rows">'Table 2'!$U$3:$V$3</definedName>
    <definedName name="table2YAG_names">'Table 2'!$R$9:$T$9</definedName>
    <definedName name="top20_columns">'top 20 (table4)'!$A$1:$R$1</definedName>
    <definedName name="top20_lookupkey">'top 20 (table4)'!$A$1:$A$721</definedName>
    <definedName name="top20table">'top 20 (table4)'!$A$1:$R$721</definedName>
    <definedName name="YAG">'Table 1'!$Q$9:$Q$12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7" i="12" l="1"/>
  <c r="D23" i="14" l="1"/>
  <c r="D25" i="14" s="1"/>
  <c r="D24" i="14" l="1"/>
  <c r="R15" i="12"/>
  <c r="A926" i="3" l="1"/>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10004" i="3"/>
  <c r="A10005" i="3"/>
  <c r="A10006" i="3"/>
  <c r="A10007" i="3"/>
  <c r="A10008" i="3"/>
  <c r="A10009" i="3"/>
  <c r="A10010" i="3"/>
  <c r="A10011" i="3"/>
  <c r="A10012" i="3"/>
  <c r="A10013" i="3"/>
  <c r="A10014" i="3"/>
  <c r="A10015" i="3"/>
  <c r="A10016" i="3"/>
  <c r="A10017" i="3"/>
  <c r="A10018" i="3"/>
  <c r="A10019" i="3"/>
  <c r="A10020" i="3"/>
  <c r="A10021" i="3"/>
  <c r="A10022" i="3"/>
  <c r="A10023" i="3"/>
  <c r="A10024" i="3"/>
  <c r="A10025" i="3"/>
  <c r="A10026" i="3"/>
  <c r="A10027" i="3"/>
  <c r="A10028" i="3"/>
  <c r="A10029" i="3"/>
  <c r="A10030" i="3"/>
  <c r="A10031" i="3"/>
  <c r="A10032" i="3"/>
  <c r="A10033" i="3"/>
  <c r="A10034" i="3"/>
  <c r="A10035" i="3"/>
  <c r="A10036" i="3"/>
  <c r="A10037" i="3"/>
  <c r="A10038" i="3"/>
  <c r="A10039" i="3"/>
  <c r="A10040" i="3"/>
  <c r="A10041" i="3"/>
  <c r="A10042" i="3"/>
  <c r="A10043" i="3"/>
  <c r="A10044" i="3"/>
  <c r="A10045" i="3"/>
  <c r="A10046" i="3"/>
  <c r="A10047" i="3"/>
  <c r="A10048" i="3"/>
  <c r="A10049" i="3"/>
  <c r="A10050" i="3"/>
  <c r="A10051" i="3"/>
  <c r="A10052" i="3"/>
  <c r="A10053" i="3"/>
  <c r="A10054" i="3"/>
  <c r="A10055" i="3"/>
  <c r="A10056" i="3"/>
  <c r="A10057" i="3"/>
  <c r="A10058" i="3"/>
  <c r="A10059" i="3"/>
  <c r="A10060" i="3"/>
  <c r="A10061" i="3"/>
  <c r="A10062" i="3"/>
  <c r="A10063" i="3"/>
  <c r="A10064" i="3"/>
  <c r="A10065" i="3"/>
  <c r="A10066" i="3"/>
  <c r="A10067" i="3"/>
  <c r="A10068" i="3"/>
  <c r="A10069" i="3"/>
  <c r="A10070" i="3"/>
  <c r="A10071" i="3"/>
  <c r="A10072" i="3"/>
  <c r="A10073" i="3"/>
  <c r="A10074" i="3"/>
  <c r="A10075" i="3"/>
  <c r="A10076" i="3"/>
  <c r="A10077" i="3"/>
  <c r="A10078" i="3"/>
  <c r="A10079" i="3"/>
  <c r="A10080" i="3"/>
  <c r="A10081" i="3"/>
  <c r="A10082" i="3"/>
  <c r="A10083" i="3"/>
  <c r="A10084" i="3"/>
  <c r="A10085" i="3"/>
  <c r="A10086" i="3"/>
  <c r="A10087" i="3"/>
  <c r="A10088" i="3"/>
  <c r="A10089" i="3"/>
  <c r="A10090" i="3"/>
  <c r="A10091" i="3"/>
  <c r="A10092" i="3"/>
  <c r="A10093" i="3"/>
  <c r="A10094" i="3"/>
  <c r="A10095" i="3"/>
  <c r="A10096" i="3"/>
  <c r="A10097" i="3"/>
  <c r="A10098" i="3"/>
  <c r="A10099" i="3"/>
  <c r="A10100" i="3"/>
  <c r="A10101" i="3"/>
  <c r="A10102" i="3"/>
  <c r="A10103" i="3"/>
  <c r="A10104" i="3"/>
  <c r="A10105" i="3"/>
  <c r="A10106" i="3"/>
  <c r="A10107" i="3"/>
  <c r="A10108" i="3"/>
  <c r="A10109" i="3"/>
  <c r="A10110" i="3"/>
  <c r="A10111" i="3"/>
  <c r="A10112" i="3"/>
  <c r="A10113" i="3"/>
  <c r="A10114" i="3"/>
  <c r="A10115" i="3"/>
  <c r="A10116" i="3"/>
  <c r="A10117" i="3"/>
  <c r="A10118" i="3"/>
  <c r="A10119" i="3"/>
  <c r="A10120" i="3"/>
  <c r="A10121" i="3"/>
  <c r="A10122" i="3"/>
  <c r="A10123" i="3"/>
  <c r="A10124" i="3"/>
  <c r="A10125" i="3"/>
  <c r="A10126" i="3"/>
  <c r="A10127" i="3"/>
  <c r="A10128" i="3"/>
  <c r="A10129" i="3"/>
  <c r="A10130" i="3"/>
  <c r="A10131" i="3"/>
  <c r="A10132" i="3"/>
  <c r="A10133" i="3"/>
  <c r="A10134" i="3"/>
  <c r="A10135" i="3"/>
  <c r="A10136" i="3"/>
  <c r="A10137" i="3"/>
  <c r="A10138" i="3"/>
  <c r="A10139" i="3"/>
  <c r="A10140" i="3"/>
  <c r="A10141" i="3"/>
  <c r="A10142" i="3"/>
  <c r="A10143" i="3"/>
  <c r="A10144" i="3"/>
  <c r="A10145" i="3"/>
  <c r="A10146" i="3"/>
  <c r="A10147" i="3"/>
  <c r="A10148" i="3"/>
  <c r="A10149" i="3"/>
  <c r="A10150" i="3"/>
  <c r="A10151" i="3"/>
  <c r="A10152" i="3"/>
  <c r="A10153" i="3"/>
  <c r="A10154" i="3"/>
  <c r="A10155" i="3"/>
  <c r="A10156" i="3"/>
  <c r="A10157" i="3"/>
  <c r="A10158" i="3"/>
  <c r="A10159" i="3"/>
  <c r="A10160" i="3"/>
  <c r="A10161" i="3"/>
  <c r="A10162" i="3"/>
  <c r="A10163" i="3"/>
  <c r="A10164" i="3"/>
  <c r="A10165" i="3"/>
  <c r="A10166" i="3"/>
  <c r="A10167" i="3"/>
  <c r="A10168" i="3"/>
  <c r="A10169" i="3"/>
  <c r="A10170" i="3"/>
  <c r="A10171" i="3"/>
  <c r="A10172" i="3"/>
  <c r="A10173" i="3"/>
  <c r="A10174" i="3"/>
  <c r="A10175" i="3"/>
  <c r="A10176" i="3"/>
  <c r="A10177" i="3"/>
  <c r="A10178" i="3"/>
  <c r="A10179" i="3"/>
  <c r="A10180" i="3"/>
  <c r="A10181" i="3"/>
  <c r="A10182" i="3"/>
  <c r="A10183" i="3"/>
  <c r="A10184" i="3"/>
  <c r="A10185" i="3"/>
  <c r="A10186" i="3"/>
  <c r="A10187" i="3"/>
  <c r="A10188" i="3"/>
  <c r="A10189" i="3"/>
  <c r="A10190" i="3"/>
  <c r="A10191" i="3"/>
  <c r="A10192" i="3"/>
  <c r="A10193" i="3"/>
  <c r="A10194" i="3"/>
  <c r="A10195" i="3"/>
  <c r="A10196" i="3"/>
  <c r="A10197" i="3"/>
  <c r="A10198" i="3"/>
  <c r="A10199" i="3"/>
  <c r="A10200" i="3"/>
  <c r="A10201" i="3"/>
  <c r="A10202" i="3"/>
  <c r="A10203" i="3"/>
  <c r="A10204" i="3"/>
  <c r="A10205" i="3"/>
  <c r="A10206" i="3"/>
  <c r="A10207" i="3"/>
  <c r="A10208" i="3"/>
  <c r="A10209" i="3"/>
  <c r="A10210" i="3"/>
  <c r="A10211" i="3"/>
  <c r="A10212" i="3"/>
  <c r="A10213" i="3"/>
  <c r="A10214" i="3"/>
  <c r="A10215" i="3"/>
  <c r="A10216" i="3"/>
  <c r="A10217" i="3"/>
  <c r="A10218" i="3"/>
  <c r="A10219" i="3"/>
  <c r="A10220" i="3"/>
  <c r="A10221" i="3"/>
  <c r="A10222" i="3"/>
  <c r="A10223" i="3"/>
  <c r="A10224" i="3"/>
  <c r="A10225" i="3"/>
  <c r="A10226" i="3"/>
  <c r="A10227" i="3"/>
  <c r="A10228" i="3"/>
  <c r="A10229" i="3"/>
  <c r="A10230" i="3"/>
  <c r="A10231" i="3"/>
  <c r="A10232" i="3"/>
  <c r="A10233" i="3"/>
  <c r="A10234" i="3"/>
  <c r="A10235" i="3"/>
  <c r="A10236" i="3"/>
  <c r="A10237" i="3"/>
  <c r="A10238" i="3"/>
  <c r="A10239" i="3"/>
  <c r="A10240" i="3"/>
  <c r="A10241" i="3"/>
  <c r="A10242" i="3"/>
  <c r="A10243" i="3"/>
  <c r="A10244" i="3"/>
  <c r="A10245" i="3"/>
  <c r="A10246" i="3"/>
  <c r="A10247" i="3"/>
  <c r="A10248" i="3"/>
  <c r="A10249" i="3"/>
  <c r="A10250" i="3"/>
  <c r="A10251" i="3"/>
  <c r="A10252" i="3"/>
  <c r="A10253" i="3"/>
  <c r="A10254" i="3"/>
  <c r="A10255" i="3"/>
  <c r="A10256" i="3"/>
  <c r="A10257" i="3"/>
  <c r="A10258" i="3"/>
  <c r="A10259" i="3"/>
  <c r="A10260" i="3"/>
  <c r="A10261" i="3"/>
  <c r="A10262" i="3"/>
  <c r="A10263" i="3"/>
  <c r="A10264" i="3"/>
  <c r="A10265" i="3"/>
  <c r="A10266" i="3"/>
  <c r="A10267" i="3"/>
  <c r="A10268" i="3"/>
  <c r="A10269" i="3"/>
  <c r="A10270" i="3"/>
  <c r="A10271" i="3"/>
  <c r="A10272" i="3"/>
  <c r="A10273" i="3"/>
  <c r="A10274" i="3"/>
  <c r="A10275" i="3"/>
  <c r="A10276" i="3"/>
  <c r="A10277" i="3"/>
  <c r="A10278" i="3"/>
  <c r="A10279" i="3"/>
  <c r="A10280" i="3"/>
  <c r="A10281" i="3"/>
  <c r="A10282" i="3"/>
  <c r="A10283" i="3"/>
  <c r="A10284" i="3"/>
  <c r="A10285" i="3"/>
  <c r="A10286" i="3"/>
  <c r="A10287" i="3"/>
  <c r="A10288" i="3"/>
  <c r="A10289" i="3"/>
  <c r="A10290" i="3"/>
  <c r="A10291" i="3"/>
  <c r="A10292" i="3"/>
  <c r="A10293" i="3"/>
  <c r="A10294" i="3"/>
  <c r="A10295" i="3"/>
  <c r="A10296" i="3"/>
  <c r="A10297" i="3"/>
  <c r="A10298" i="3"/>
  <c r="A10299" i="3"/>
  <c r="A10300" i="3"/>
  <c r="A10301" i="3"/>
  <c r="A10302" i="3"/>
  <c r="A10303" i="3"/>
  <c r="A10304" i="3"/>
  <c r="A10305" i="3"/>
  <c r="A10306" i="3"/>
  <c r="A10307" i="3"/>
  <c r="A10308" i="3"/>
  <c r="A10309" i="3"/>
  <c r="A10310" i="3"/>
  <c r="A10311" i="3"/>
  <c r="A10312" i="3"/>
  <c r="A10313" i="3"/>
  <c r="A10314" i="3"/>
  <c r="A10315" i="3"/>
  <c r="A10316" i="3"/>
  <c r="A10317" i="3"/>
  <c r="A10318" i="3"/>
  <c r="A10319" i="3"/>
  <c r="A10320" i="3"/>
  <c r="A10321" i="3"/>
  <c r="A10322" i="3"/>
  <c r="A10323" i="3"/>
  <c r="A10324" i="3"/>
  <c r="A10325" i="3"/>
  <c r="A10326" i="3"/>
  <c r="A10327" i="3"/>
  <c r="A10328" i="3"/>
  <c r="A10329" i="3"/>
  <c r="A10330" i="3"/>
  <c r="A10331" i="3"/>
  <c r="A10332" i="3"/>
  <c r="A10333" i="3"/>
  <c r="A10334" i="3"/>
  <c r="A10335" i="3"/>
  <c r="A10336" i="3"/>
  <c r="A10337" i="3"/>
  <c r="A10338" i="3"/>
  <c r="A10339" i="3"/>
  <c r="A10340" i="3"/>
  <c r="A10341" i="3"/>
  <c r="A10342" i="3"/>
  <c r="A10343" i="3"/>
  <c r="A10344" i="3"/>
  <c r="A10345" i="3"/>
  <c r="A10346" i="3"/>
  <c r="A10347" i="3"/>
  <c r="A10348" i="3"/>
  <c r="A10349" i="3"/>
  <c r="A10350" i="3"/>
  <c r="A10351" i="3"/>
  <c r="A10352" i="3"/>
  <c r="A10353" i="3"/>
  <c r="A10354" i="3"/>
  <c r="A10355" i="3"/>
  <c r="A10356" i="3"/>
  <c r="A10357" i="3"/>
  <c r="A10358" i="3"/>
  <c r="A10359" i="3"/>
  <c r="A10360" i="3"/>
  <c r="A10361" i="3"/>
  <c r="A10362" i="3"/>
  <c r="A10363" i="3"/>
  <c r="A10364" i="3"/>
  <c r="A10365" i="3"/>
  <c r="A10366" i="3"/>
  <c r="A10367" i="3"/>
  <c r="A10368" i="3"/>
  <c r="A10369" i="3"/>
  <c r="A10370" i="3"/>
  <c r="A10371" i="3"/>
  <c r="A10372" i="3"/>
  <c r="A10373" i="3"/>
  <c r="A10374" i="3"/>
  <c r="A10375" i="3"/>
  <c r="A10376" i="3"/>
  <c r="A10377" i="3"/>
  <c r="A10378" i="3"/>
  <c r="A10379" i="3"/>
  <c r="A10380" i="3"/>
  <c r="A10381" i="3"/>
  <c r="A10382" i="3"/>
  <c r="A10383" i="3"/>
  <c r="A10384" i="3"/>
  <c r="A10385" i="3"/>
  <c r="A10386" i="3"/>
  <c r="A10387" i="3"/>
  <c r="A10388" i="3"/>
  <c r="A10389" i="3"/>
  <c r="A10390" i="3"/>
  <c r="A10391" i="3"/>
  <c r="A10392" i="3"/>
  <c r="A10393" i="3"/>
  <c r="A10394" i="3"/>
  <c r="A10395" i="3"/>
  <c r="A10396" i="3"/>
  <c r="A10397" i="3"/>
  <c r="A10398" i="3"/>
  <c r="A10399" i="3"/>
  <c r="A10400" i="3"/>
  <c r="A10401" i="3"/>
  <c r="A10402" i="3"/>
  <c r="A10403" i="3"/>
  <c r="A10404" i="3"/>
  <c r="A10405" i="3"/>
  <c r="A10406" i="3"/>
  <c r="A10407" i="3"/>
  <c r="A10408" i="3"/>
  <c r="A10409" i="3"/>
  <c r="A10410" i="3"/>
  <c r="A10411" i="3"/>
  <c r="A10412" i="3"/>
  <c r="A10413" i="3"/>
  <c r="A10414" i="3"/>
  <c r="A10415" i="3"/>
  <c r="A10416" i="3"/>
  <c r="A10417" i="3"/>
  <c r="A10418" i="3"/>
  <c r="A10419" i="3"/>
  <c r="A10420" i="3"/>
  <c r="A10421" i="3"/>
  <c r="A10422" i="3"/>
  <c r="A10423" i="3"/>
  <c r="A10424" i="3"/>
  <c r="A10425" i="3"/>
  <c r="A10426" i="3"/>
  <c r="A10427" i="3"/>
  <c r="A10428" i="3"/>
  <c r="A10429" i="3"/>
  <c r="A10430" i="3"/>
  <c r="A10431" i="3"/>
  <c r="A10432" i="3"/>
  <c r="A10433" i="3"/>
  <c r="A10434" i="3"/>
  <c r="A10435" i="3"/>
  <c r="A10436" i="3"/>
  <c r="A10437" i="3"/>
  <c r="A10438" i="3"/>
  <c r="A10439" i="3"/>
  <c r="A10440" i="3"/>
  <c r="A10441" i="3"/>
  <c r="A10442" i="3"/>
  <c r="A10443" i="3"/>
  <c r="A10444" i="3"/>
  <c r="A10445" i="3"/>
  <c r="A10446" i="3"/>
  <c r="A10447" i="3"/>
  <c r="A10448" i="3"/>
  <c r="A10449" i="3"/>
  <c r="A10450" i="3"/>
  <c r="A10451" i="3"/>
  <c r="A10452" i="3"/>
  <c r="A10453" i="3"/>
  <c r="A10454" i="3"/>
  <c r="A10455" i="3"/>
  <c r="A10456" i="3"/>
  <c r="A10457" i="3"/>
  <c r="A10458" i="3"/>
  <c r="A10459" i="3"/>
  <c r="A10460" i="3"/>
  <c r="A10461" i="3"/>
  <c r="A10462" i="3"/>
  <c r="A10463" i="3"/>
  <c r="A10464" i="3"/>
  <c r="A10465" i="3"/>
  <c r="A10466" i="3"/>
  <c r="A10467" i="3"/>
  <c r="A10468" i="3"/>
  <c r="A10469" i="3"/>
  <c r="A10470" i="3"/>
  <c r="A10471" i="3"/>
  <c r="A10472" i="3"/>
  <c r="A10473" i="3"/>
  <c r="A10474" i="3"/>
  <c r="A10475" i="3"/>
  <c r="A10476" i="3"/>
  <c r="A10477" i="3"/>
  <c r="A10478" i="3"/>
  <c r="A10479" i="3"/>
  <c r="A10480" i="3"/>
  <c r="A10481" i="3"/>
  <c r="A10482" i="3"/>
  <c r="A10483" i="3"/>
  <c r="A10484" i="3"/>
  <c r="A10485" i="3"/>
  <c r="A10486" i="3"/>
  <c r="A10487" i="3"/>
  <c r="A10488" i="3"/>
  <c r="A10489" i="3"/>
  <c r="A10490" i="3"/>
  <c r="A10491" i="3"/>
  <c r="A10492" i="3"/>
  <c r="A10493" i="3"/>
  <c r="A10494" i="3"/>
  <c r="A10495" i="3"/>
  <c r="A10496" i="3"/>
  <c r="A10497" i="3"/>
  <c r="A10498" i="3"/>
  <c r="A10499" i="3"/>
  <c r="A10500" i="3"/>
  <c r="A10501" i="3"/>
  <c r="A10502" i="3"/>
  <c r="A10503" i="3"/>
  <c r="A10504" i="3"/>
  <c r="A10505" i="3"/>
  <c r="A10506" i="3"/>
  <c r="A10507" i="3"/>
  <c r="A10508" i="3"/>
  <c r="A10509" i="3"/>
  <c r="A10510" i="3"/>
  <c r="A10511" i="3"/>
  <c r="A10512" i="3"/>
  <c r="A10513" i="3"/>
  <c r="A10514" i="3"/>
  <c r="A10515" i="3"/>
  <c r="A10516" i="3"/>
  <c r="A10517" i="3"/>
  <c r="A10518" i="3"/>
  <c r="A10519" i="3"/>
  <c r="A10520" i="3"/>
  <c r="A10521" i="3"/>
  <c r="A10522" i="3"/>
  <c r="A10523" i="3"/>
  <c r="A10524" i="3"/>
  <c r="A10525" i="3"/>
  <c r="A10526" i="3"/>
  <c r="A10527" i="3"/>
  <c r="A10528" i="3"/>
  <c r="A10529" i="3"/>
  <c r="A10530" i="3"/>
  <c r="A10531" i="3"/>
  <c r="A10532" i="3"/>
  <c r="A10533" i="3"/>
  <c r="A10534" i="3"/>
  <c r="A10535" i="3"/>
  <c r="A10536" i="3"/>
  <c r="A10537" i="3"/>
  <c r="A10538" i="3"/>
  <c r="A10539" i="3"/>
  <c r="A10540" i="3"/>
  <c r="A10541" i="3"/>
  <c r="A10542" i="3"/>
  <c r="A10543" i="3"/>
  <c r="A10544" i="3"/>
  <c r="A10545" i="3"/>
  <c r="A10546" i="3"/>
  <c r="A10547" i="3"/>
  <c r="A10548" i="3"/>
  <c r="A10549" i="3"/>
  <c r="A10550" i="3"/>
  <c r="A10551" i="3"/>
  <c r="A10552" i="3"/>
  <c r="A10553" i="3"/>
  <c r="A10554" i="3"/>
  <c r="A10555" i="3"/>
  <c r="A10556" i="3"/>
  <c r="A10557" i="3"/>
  <c r="A10558" i="3"/>
  <c r="A10559" i="3"/>
  <c r="A10560" i="3"/>
  <c r="A10561" i="3"/>
  <c r="A10562" i="3"/>
  <c r="A10563" i="3"/>
  <c r="A10564" i="3"/>
  <c r="A10565" i="3"/>
  <c r="A10566" i="3"/>
  <c r="A10567" i="3"/>
  <c r="A10568" i="3"/>
  <c r="A10569" i="3"/>
  <c r="A10570" i="3"/>
  <c r="A10571" i="3"/>
  <c r="A10572" i="3"/>
  <c r="A10573" i="3"/>
  <c r="A10574" i="3"/>
  <c r="A10575" i="3"/>
  <c r="A10576" i="3"/>
  <c r="A10577" i="3"/>
  <c r="A10578" i="3"/>
  <c r="A10579" i="3"/>
  <c r="A10580" i="3"/>
  <c r="A10581" i="3"/>
  <c r="A10582" i="3"/>
  <c r="A10583" i="3"/>
  <c r="A10584" i="3"/>
  <c r="A10585" i="3"/>
  <c r="A10586" i="3"/>
  <c r="A10587" i="3"/>
  <c r="A10588" i="3"/>
  <c r="A10589" i="3"/>
  <c r="A10590" i="3"/>
  <c r="A10591" i="3"/>
  <c r="A10592" i="3"/>
  <c r="A10593" i="3"/>
  <c r="A10594" i="3"/>
  <c r="A10595" i="3"/>
  <c r="A10596" i="3"/>
  <c r="A10597" i="3"/>
  <c r="A10598" i="3"/>
  <c r="A10599" i="3"/>
  <c r="A10600" i="3"/>
  <c r="A10601" i="3"/>
  <c r="A10602" i="3"/>
  <c r="A10603" i="3"/>
  <c r="A10604" i="3"/>
  <c r="A10605" i="3"/>
  <c r="A10606" i="3"/>
  <c r="A10607" i="3"/>
  <c r="A10608" i="3"/>
  <c r="A10609" i="3"/>
  <c r="A10610" i="3"/>
  <c r="A10611" i="3"/>
  <c r="A10612" i="3"/>
  <c r="A10613" i="3"/>
  <c r="A10614" i="3"/>
  <c r="A10615" i="3"/>
  <c r="A10616" i="3"/>
  <c r="A10617" i="3"/>
  <c r="A10618" i="3"/>
  <c r="A10619" i="3"/>
  <c r="A10620" i="3"/>
  <c r="A10621" i="3"/>
  <c r="A10622" i="3"/>
  <c r="A10623" i="3"/>
  <c r="A10624" i="3"/>
  <c r="A10625" i="3"/>
  <c r="A10626" i="3"/>
  <c r="A10627" i="3"/>
  <c r="A10628" i="3"/>
  <c r="A10629" i="3"/>
  <c r="A10630" i="3"/>
  <c r="A10631" i="3"/>
  <c r="A10632" i="3"/>
  <c r="A10633" i="3"/>
  <c r="A10634" i="3"/>
  <c r="A10635" i="3"/>
  <c r="A10636" i="3"/>
  <c r="A10637" i="3"/>
  <c r="A10638" i="3"/>
  <c r="A10639" i="3"/>
  <c r="A10640" i="3"/>
  <c r="A10641" i="3"/>
  <c r="A10642" i="3"/>
  <c r="A10643" i="3"/>
  <c r="A10644" i="3"/>
  <c r="A10645" i="3"/>
  <c r="A10646" i="3"/>
  <c r="A10647" i="3"/>
  <c r="A10648" i="3"/>
  <c r="A10649" i="3"/>
  <c r="A10650" i="3"/>
  <c r="A10651" i="3"/>
  <c r="A10652" i="3"/>
  <c r="A10653" i="3"/>
  <c r="A10654" i="3"/>
  <c r="A10655" i="3"/>
  <c r="A10656" i="3"/>
  <c r="A10657" i="3"/>
  <c r="A10658" i="3"/>
  <c r="A10659" i="3"/>
  <c r="A10660" i="3"/>
  <c r="A10661" i="3"/>
  <c r="A10662" i="3"/>
  <c r="A10663" i="3"/>
  <c r="A10664" i="3"/>
  <c r="A10665" i="3"/>
  <c r="A10666" i="3"/>
  <c r="A10667" i="3"/>
  <c r="A10668" i="3"/>
  <c r="A10669" i="3"/>
  <c r="A10670" i="3"/>
  <c r="A10671" i="3"/>
  <c r="A10672" i="3"/>
  <c r="A10673" i="3"/>
  <c r="A10674" i="3"/>
  <c r="A10675" i="3"/>
  <c r="A10676" i="3"/>
  <c r="A10677" i="3"/>
  <c r="A10678" i="3"/>
  <c r="A10679" i="3"/>
  <c r="A10680" i="3"/>
  <c r="A10681" i="3"/>
  <c r="A10682" i="3"/>
  <c r="A10683" i="3"/>
  <c r="A10684" i="3"/>
  <c r="A10685" i="3"/>
  <c r="A10686" i="3"/>
  <c r="A10687" i="3"/>
  <c r="A10688" i="3"/>
  <c r="A10689" i="3"/>
  <c r="A10690" i="3"/>
  <c r="A10691" i="3"/>
  <c r="A10692" i="3"/>
  <c r="A10693" i="3"/>
  <c r="A10694" i="3"/>
  <c r="A10695" i="3"/>
  <c r="A10696" i="3"/>
  <c r="A10697" i="3"/>
  <c r="A10698" i="3"/>
  <c r="A10699" i="3"/>
  <c r="A10700" i="3"/>
  <c r="A10701" i="3"/>
  <c r="A10702" i="3"/>
  <c r="A10703" i="3"/>
  <c r="A10704" i="3"/>
  <c r="A10705" i="3"/>
  <c r="A10706" i="3"/>
  <c r="A10707" i="3"/>
  <c r="A10708" i="3"/>
  <c r="A10709" i="3"/>
  <c r="A10710" i="3"/>
  <c r="A10711" i="3"/>
  <c r="A10712" i="3"/>
  <c r="A10713" i="3"/>
  <c r="A10714" i="3"/>
  <c r="A10715" i="3"/>
  <c r="A10716" i="3"/>
  <c r="A10717" i="3"/>
  <c r="A10718" i="3"/>
  <c r="A10719" i="3"/>
  <c r="A10720" i="3"/>
  <c r="A10721" i="3"/>
  <c r="A10722" i="3"/>
  <c r="A10723" i="3"/>
  <c r="A10724" i="3"/>
  <c r="A10725" i="3"/>
  <c r="A10726" i="3"/>
  <c r="A10727" i="3"/>
  <c r="A10728" i="3"/>
  <c r="A10729" i="3"/>
  <c r="A10730" i="3"/>
  <c r="A10731" i="3"/>
  <c r="A10732" i="3"/>
  <c r="A10733" i="3"/>
  <c r="A10734" i="3"/>
  <c r="A10735" i="3"/>
  <c r="A10736" i="3"/>
  <c r="A10737" i="3"/>
  <c r="A10738" i="3"/>
  <c r="A10739" i="3"/>
  <c r="A10740" i="3"/>
  <c r="A10741" i="3"/>
  <c r="A10742" i="3"/>
  <c r="A10743" i="3"/>
  <c r="A10744" i="3"/>
  <c r="A10745" i="3"/>
  <c r="A10746" i="3"/>
  <c r="A10747" i="3"/>
  <c r="A10748" i="3"/>
  <c r="A10749" i="3"/>
  <c r="A10750" i="3"/>
  <c r="A10751" i="3"/>
  <c r="A10752" i="3"/>
  <c r="A10753" i="3"/>
  <c r="A10754" i="3"/>
  <c r="A10755" i="3"/>
  <c r="A10756" i="3"/>
  <c r="A10757" i="3"/>
  <c r="A10758" i="3"/>
  <c r="A10759" i="3"/>
  <c r="A10760" i="3"/>
  <c r="A10761" i="3"/>
  <c r="A10762" i="3"/>
  <c r="A10763" i="3"/>
  <c r="A10764" i="3"/>
  <c r="A10765" i="3"/>
  <c r="A10766" i="3"/>
  <c r="A10767" i="3"/>
  <c r="A10768" i="3"/>
  <c r="A10769" i="3"/>
  <c r="A10770" i="3"/>
  <c r="A10771" i="3"/>
  <c r="A10772" i="3"/>
  <c r="A10773" i="3"/>
  <c r="A10774" i="3"/>
  <c r="A10775" i="3"/>
  <c r="A10776" i="3"/>
  <c r="A10777" i="3"/>
  <c r="A10778" i="3"/>
  <c r="A10779" i="3"/>
  <c r="A10780" i="3"/>
  <c r="A10781" i="3"/>
  <c r="A10782" i="3"/>
  <c r="A10783" i="3"/>
  <c r="A10784" i="3"/>
  <c r="A10785" i="3"/>
  <c r="A10786" i="3"/>
  <c r="A10787" i="3"/>
  <c r="A10788" i="3"/>
  <c r="A10789" i="3"/>
  <c r="A10790" i="3"/>
  <c r="A10791" i="3"/>
  <c r="A10792" i="3"/>
  <c r="A10793" i="3"/>
  <c r="A10794" i="3"/>
  <c r="A10795" i="3"/>
  <c r="A10796" i="3"/>
  <c r="A10797" i="3"/>
  <c r="A10798" i="3"/>
  <c r="A10799" i="3"/>
  <c r="A10800" i="3"/>
  <c r="A10801" i="3"/>
  <c r="A10802" i="3"/>
  <c r="A10803" i="3"/>
  <c r="A10804" i="3"/>
  <c r="A10805" i="3"/>
  <c r="A10806" i="3"/>
  <c r="A10807" i="3"/>
  <c r="A10808" i="3"/>
  <c r="A10809" i="3"/>
  <c r="A10810" i="3"/>
  <c r="A10811" i="3"/>
  <c r="A10812" i="3"/>
  <c r="A10813" i="3"/>
  <c r="A10814" i="3"/>
  <c r="A10815" i="3"/>
  <c r="A10816" i="3"/>
  <c r="A10817" i="3"/>
  <c r="A10818" i="3"/>
  <c r="A10819" i="3"/>
  <c r="A10820" i="3"/>
  <c r="A10821" i="3"/>
  <c r="A10822" i="3"/>
  <c r="A10823" i="3"/>
  <c r="A10824" i="3"/>
  <c r="A10825" i="3"/>
  <c r="A10826" i="3"/>
  <c r="A10827" i="3"/>
  <c r="A10828" i="3"/>
  <c r="A10829" i="3"/>
  <c r="A10830" i="3"/>
  <c r="A10831" i="3"/>
  <c r="A10832" i="3"/>
  <c r="A10833" i="3"/>
  <c r="A10834" i="3"/>
  <c r="A10835" i="3"/>
  <c r="A10836" i="3"/>
  <c r="A10837" i="3"/>
  <c r="A10838" i="3"/>
  <c r="A10839" i="3"/>
  <c r="A10840" i="3"/>
  <c r="A10841" i="3"/>
  <c r="A10842" i="3"/>
  <c r="A10843" i="3"/>
  <c r="A10844" i="3"/>
  <c r="A10845" i="3"/>
  <c r="A10846" i="3"/>
  <c r="A10847" i="3"/>
  <c r="A10848" i="3"/>
  <c r="A10849" i="3"/>
  <c r="A10850" i="3"/>
  <c r="A10851" i="3"/>
  <c r="A10852" i="3"/>
  <c r="A10853" i="3"/>
  <c r="A10854" i="3"/>
  <c r="A10855" i="3"/>
  <c r="A10856" i="3"/>
  <c r="A10857" i="3"/>
  <c r="A10858" i="3"/>
  <c r="A10859" i="3"/>
  <c r="A10860" i="3"/>
  <c r="A10861" i="3"/>
  <c r="A10862" i="3"/>
  <c r="A10863" i="3"/>
  <c r="A10864" i="3"/>
  <c r="A10865" i="3"/>
  <c r="A10866" i="3"/>
  <c r="A10867" i="3"/>
  <c r="A10868" i="3"/>
  <c r="A10869" i="3"/>
  <c r="A10870" i="3"/>
  <c r="A10871" i="3"/>
  <c r="A10872" i="3"/>
  <c r="A10873" i="3"/>
  <c r="A10874" i="3"/>
  <c r="A10875" i="3"/>
  <c r="A10876" i="3"/>
  <c r="A10877" i="3"/>
  <c r="A10878" i="3"/>
  <c r="A10879" i="3"/>
  <c r="A10880" i="3"/>
  <c r="A10881" i="3"/>
  <c r="A10882" i="3"/>
  <c r="A10883" i="3"/>
  <c r="A10884" i="3"/>
  <c r="A10885" i="3"/>
  <c r="A10886" i="3"/>
  <c r="A10887" i="3"/>
  <c r="A10888" i="3"/>
  <c r="A10889" i="3"/>
  <c r="A10890" i="3"/>
  <c r="A10891" i="3"/>
  <c r="A10892" i="3"/>
  <c r="A10893" i="3"/>
  <c r="A10894" i="3"/>
  <c r="A10895" i="3"/>
  <c r="A10896" i="3"/>
  <c r="A10897" i="3"/>
  <c r="A10898" i="3"/>
  <c r="A10899" i="3"/>
  <c r="A10900" i="3"/>
  <c r="A10901" i="3"/>
  <c r="A10902" i="3"/>
  <c r="A10903" i="3"/>
  <c r="A10904" i="3"/>
  <c r="A10905" i="3"/>
  <c r="A10906" i="3"/>
  <c r="A10907" i="3"/>
  <c r="A10908" i="3"/>
  <c r="A10909" i="3"/>
  <c r="A10910" i="3"/>
  <c r="A10911" i="3"/>
  <c r="A10912" i="3"/>
  <c r="A10913" i="3"/>
  <c r="A10914" i="3"/>
  <c r="A10915" i="3"/>
  <c r="A10916" i="3"/>
  <c r="A10917" i="3"/>
  <c r="A10918" i="3"/>
  <c r="A10919" i="3"/>
  <c r="A10920" i="3"/>
  <c r="A10921" i="3"/>
  <c r="A10922" i="3"/>
  <c r="A10923" i="3"/>
  <c r="A10924" i="3"/>
  <c r="A10925" i="3"/>
  <c r="A10926" i="3"/>
  <c r="A10927" i="3"/>
  <c r="A10928" i="3"/>
  <c r="A10929" i="3"/>
  <c r="A10930" i="3"/>
  <c r="A10931" i="3"/>
  <c r="A10932" i="3"/>
  <c r="A10933" i="3"/>
  <c r="A10934" i="3"/>
  <c r="A10935" i="3"/>
  <c r="A10936" i="3"/>
  <c r="A10937" i="3"/>
  <c r="A10938" i="3"/>
  <c r="A10939" i="3"/>
  <c r="A10940" i="3"/>
  <c r="A10941" i="3"/>
  <c r="A10942" i="3"/>
  <c r="A10943" i="3"/>
  <c r="A10944" i="3"/>
  <c r="A10945" i="3"/>
  <c r="A10946" i="3"/>
  <c r="A10947" i="3"/>
  <c r="A10948" i="3"/>
  <c r="A10949" i="3"/>
  <c r="A10950" i="3"/>
  <c r="A10951" i="3"/>
  <c r="A10952" i="3"/>
  <c r="A10953" i="3"/>
  <c r="A10954" i="3"/>
  <c r="A10955" i="3"/>
  <c r="A10956" i="3"/>
  <c r="A10957" i="3"/>
  <c r="A10958" i="3"/>
  <c r="A10959" i="3"/>
  <c r="A10960" i="3"/>
  <c r="A10961" i="3"/>
  <c r="A10962" i="3"/>
  <c r="A10963" i="3"/>
  <c r="A10964" i="3"/>
  <c r="A10965" i="3"/>
  <c r="A10966" i="3"/>
  <c r="A10967" i="3"/>
  <c r="A10968" i="3"/>
  <c r="A10969" i="3"/>
  <c r="A10970" i="3"/>
  <c r="A10971" i="3"/>
  <c r="A10972" i="3"/>
  <c r="A10973" i="3"/>
  <c r="A10974" i="3"/>
  <c r="A10975" i="3"/>
  <c r="A10976" i="3"/>
  <c r="A10977" i="3"/>
  <c r="A10978" i="3"/>
  <c r="A10979" i="3"/>
  <c r="A10980" i="3"/>
  <c r="A10981" i="3"/>
  <c r="A10982" i="3"/>
  <c r="A10983" i="3"/>
  <c r="A10984" i="3"/>
  <c r="A10985" i="3"/>
  <c r="A10986" i="3"/>
  <c r="A10987" i="3"/>
  <c r="A10988" i="3"/>
  <c r="A10989" i="3"/>
  <c r="A10990" i="3"/>
  <c r="A10991" i="3"/>
  <c r="A10992" i="3"/>
  <c r="A10993" i="3"/>
  <c r="A10994" i="3"/>
  <c r="A10995" i="3"/>
  <c r="A10996" i="3"/>
  <c r="A10997" i="3"/>
  <c r="A10998" i="3"/>
  <c r="A10999" i="3"/>
  <c r="A11000" i="3"/>
  <c r="A11001" i="3"/>
  <c r="A11002" i="3"/>
  <c r="A11003" i="3"/>
  <c r="A11004" i="3"/>
  <c r="A11005" i="3"/>
  <c r="A11006" i="3"/>
  <c r="A11007" i="3"/>
  <c r="A11008" i="3"/>
  <c r="A11009" i="3"/>
  <c r="A11010" i="3"/>
  <c r="A11011" i="3"/>
  <c r="A11012" i="3"/>
  <c r="A11013" i="3"/>
  <c r="A11014" i="3"/>
  <c r="A11015" i="3"/>
  <c r="A11016" i="3"/>
  <c r="A11017" i="3"/>
  <c r="A11018" i="3"/>
  <c r="A11019" i="3"/>
  <c r="A11020" i="3"/>
  <c r="A11021" i="3"/>
  <c r="A11022" i="3"/>
  <c r="A11023" i="3"/>
  <c r="A11024" i="3"/>
  <c r="A11025" i="3"/>
  <c r="A11026" i="3"/>
  <c r="A11027" i="3"/>
  <c r="A11028" i="3"/>
  <c r="A11029" i="3"/>
  <c r="A11030" i="3"/>
  <c r="A11031" i="3"/>
  <c r="A11032" i="3"/>
  <c r="A11033" i="3"/>
  <c r="A11034" i="3"/>
  <c r="A11035" i="3"/>
  <c r="A11036" i="3"/>
  <c r="A11037" i="3"/>
  <c r="A11038" i="3"/>
  <c r="A11039" i="3"/>
  <c r="A11040" i="3"/>
  <c r="A11041" i="3"/>
  <c r="A11042" i="3"/>
  <c r="A11043" i="3"/>
  <c r="A11044" i="3"/>
  <c r="A11045" i="3"/>
  <c r="A11046" i="3"/>
  <c r="A11047" i="3"/>
  <c r="A11048" i="3"/>
  <c r="A11049" i="3"/>
  <c r="A11050" i="3"/>
  <c r="A11051" i="3"/>
  <c r="A11052" i="3"/>
  <c r="A11053" i="3"/>
  <c r="A11054" i="3"/>
  <c r="A11055" i="3"/>
  <c r="A11056" i="3"/>
  <c r="A11057" i="3"/>
  <c r="A11058" i="3"/>
  <c r="A11059" i="3"/>
  <c r="A11060" i="3"/>
  <c r="A11061" i="3"/>
  <c r="A11062" i="3"/>
  <c r="A11063" i="3"/>
  <c r="A11064" i="3"/>
  <c r="A11065" i="3"/>
  <c r="A11066" i="3"/>
  <c r="A11067" i="3"/>
  <c r="A11068" i="3"/>
  <c r="A11069" i="3"/>
  <c r="A11070" i="3"/>
  <c r="A11071" i="3"/>
  <c r="A11072" i="3"/>
  <c r="A11073" i="3"/>
  <c r="A11074" i="3"/>
  <c r="A11075" i="3"/>
  <c r="A11076" i="3"/>
  <c r="A11077" i="3"/>
  <c r="A11078" i="3"/>
  <c r="A11079" i="3"/>
  <c r="A11080" i="3"/>
  <c r="A11081" i="3"/>
  <c r="A11082" i="3"/>
  <c r="A11083" i="3"/>
  <c r="A11084" i="3"/>
  <c r="A11085" i="3"/>
  <c r="A11086" i="3"/>
  <c r="A11087" i="3"/>
  <c r="A11088" i="3"/>
  <c r="A11089" i="3"/>
  <c r="A11090" i="3"/>
  <c r="A11091" i="3"/>
  <c r="A11092" i="3"/>
  <c r="A11093" i="3"/>
  <c r="A11094" i="3"/>
  <c r="A11095" i="3"/>
  <c r="A11096" i="3"/>
  <c r="A11097" i="3"/>
  <c r="A11098" i="3"/>
  <c r="A11099" i="3"/>
  <c r="A11100" i="3"/>
  <c r="A11101" i="3"/>
  <c r="A11102" i="3"/>
  <c r="A11103" i="3"/>
  <c r="A11104" i="3"/>
  <c r="A11105" i="3"/>
  <c r="A11106" i="3"/>
  <c r="A11107" i="3"/>
  <c r="A11108" i="3"/>
  <c r="A11109" i="3"/>
  <c r="A11110" i="3"/>
  <c r="A11111" i="3"/>
  <c r="A11112" i="3"/>
  <c r="A11113" i="3"/>
  <c r="A11114" i="3"/>
  <c r="A11115" i="3"/>
  <c r="A11116" i="3"/>
  <c r="A11117" i="3"/>
  <c r="A11118" i="3"/>
  <c r="A11119" i="3"/>
  <c r="A11120" i="3"/>
  <c r="A11121" i="3"/>
  <c r="A11122" i="3"/>
  <c r="A11123" i="3"/>
  <c r="A11124" i="3"/>
  <c r="A11125" i="3"/>
  <c r="A11126" i="3"/>
  <c r="A11127" i="3"/>
  <c r="A11128" i="3"/>
  <c r="A11129" i="3"/>
  <c r="A11130" i="3"/>
  <c r="A11131" i="3"/>
  <c r="A11132" i="3"/>
  <c r="A11133" i="3"/>
  <c r="A11134" i="3"/>
  <c r="A11135" i="3"/>
  <c r="A11136" i="3"/>
  <c r="A11137" i="3"/>
  <c r="A11138" i="3"/>
  <c r="A11139" i="3"/>
  <c r="A11140" i="3"/>
  <c r="A11141" i="3"/>
  <c r="A11142" i="3"/>
  <c r="A11143" i="3"/>
  <c r="A11144" i="3"/>
  <c r="A11145" i="3"/>
  <c r="A11146" i="3"/>
  <c r="A11147" i="3"/>
  <c r="A11148" i="3"/>
  <c r="A11149" i="3"/>
  <c r="A11150" i="3"/>
  <c r="A11151" i="3"/>
  <c r="A11152" i="3"/>
  <c r="A11153" i="3"/>
  <c r="A11154" i="3"/>
  <c r="A11155" i="3"/>
  <c r="A11156" i="3"/>
  <c r="A11157" i="3"/>
  <c r="A11158" i="3"/>
  <c r="A11159" i="3"/>
  <c r="A11160" i="3"/>
  <c r="A11161" i="3"/>
  <c r="A11162" i="3"/>
  <c r="A11163" i="3"/>
  <c r="A11164" i="3"/>
  <c r="A11165" i="3"/>
  <c r="A11166" i="3"/>
  <c r="A11167" i="3"/>
  <c r="A11168" i="3"/>
  <c r="A11169" i="3"/>
  <c r="A11170" i="3"/>
  <c r="A11171" i="3"/>
  <c r="A11172" i="3"/>
  <c r="A11173" i="3"/>
  <c r="A11174" i="3"/>
  <c r="A11175" i="3"/>
  <c r="A11176" i="3"/>
  <c r="A11177" i="3"/>
  <c r="A11178" i="3"/>
  <c r="A11179" i="3"/>
  <c r="A11180" i="3"/>
  <c r="A11181" i="3"/>
  <c r="A11182" i="3"/>
  <c r="A11183" i="3"/>
  <c r="A11184" i="3"/>
  <c r="A11185" i="3"/>
  <c r="A11186" i="3"/>
  <c r="A11187" i="3"/>
  <c r="A11188" i="3"/>
  <c r="A11189" i="3"/>
  <c r="A11190" i="3"/>
  <c r="A11191" i="3"/>
  <c r="A11192" i="3"/>
  <c r="A11193" i="3"/>
  <c r="A11194" i="3"/>
  <c r="A11195" i="3"/>
  <c r="A11196" i="3"/>
  <c r="A11197" i="3"/>
  <c r="A11198" i="3"/>
  <c r="A11199" i="3"/>
  <c r="A11200" i="3"/>
  <c r="A11201" i="3"/>
  <c r="A11202" i="3"/>
  <c r="A11203" i="3"/>
  <c r="A11204" i="3"/>
  <c r="A11205" i="3"/>
  <c r="A11206" i="3"/>
  <c r="A11207" i="3"/>
  <c r="A11208" i="3"/>
  <c r="A11209" i="3"/>
  <c r="A11210" i="3"/>
  <c r="A11211" i="3"/>
  <c r="A11212" i="3"/>
  <c r="A11213" i="3"/>
  <c r="A11214" i="3"/>
  <c r="A11215" i="3"/>
  <c r="A11216" i="3"/>
  <c r="A11217" i="3"/>
  <c r="A11218" i="3"/>
  <c r="A11219" i="3"/>
  <c r="A11220" i="3"/>
  <c r="A11221" i="3"/>
  <c r="A11222" i="3"/>
  <c r="A11223" i="3"/>
  <c r="A11224" i="3"/>
  <c r="A11225" i="3"/>
  <c r="A11226" i="3"/>
  <c r="A11227" i="3"/>
  <c r="A11228" i="3"/>
  <c r="A11229" i="3"/>
  <c r="A11230" i="3"/>
  <c r="A11231" i="3"/>
  <c r="A11232" i="3"/>
  <c r="A11233" i="3"/>
  <c r="A11234" i="3"/>
  <c r="A11235" i="3"/>
  <c r="A11236" i="3"/>
  <c r="A11237" i="3"/>
  <c r="A11238" i="3"/>
  <c r="A11239" i="3"/>
  <c r="A11240" i="3"/>
  <c r="A11241" i="3"/>
  <c r="A11242" i="3"/>
  <c r="A11243" i="3"/>
  <c r="A11244" i="3"/>
  <c r="A11245" i="3"/>
  <c r="A11246" i="3"/>
  <c r="A11247" i="3"/>
  <c r="A11248" i="3"/>
  <c r="A11249" i="3"/>
  <c r="A11250" i="3"/>
  <c r="A11251" i="3"/>
  <c r="A11252" i="3"/>
  <c r="A11253" i="3"/>
  <c r="A11254" i="3"/>
  <c r="A11255" i="3"/>
  <c r="A11256" i="3"/>
  <c r="A11257" i="3"/>
  <c r="A11258" i="3"/>
  <c r="A11259" i="3"/>
  <c r="A11260" i="3"/>
  <c r="A11261" i="3"/>
  <c r="A11262" i="3"/>
  <c r="A11263" i="3"/>
  <c r="A11264" i="3"/>
  <c r="A11265" i="3"/>
  <c r="A11266" i="3"/>
  <c r="A11267" i="3"/>
  <c r="A11268" i="3"/>
  <c r="A11269" i="3"/>
  <c r="A11270" i="3"/>
  <c r="A11271" i="3"/>
  <c r="A11272" i="3"/>
  <c r="A11273" i="3"/>
  <c r="A11274" i="3"/>
  <c r="A11275" i="3"/>
  <c r="A11276" i="3"/>
  <c r="A11277" i="3"/>
  <c r="A11278" i="3"/>
  <c r="A11279" i="3"/>
  <c r="A11280" i="3"/>
  <c r="A11281" i="3"/>
  <c r="A11282" i="3"/>
  <c r="A11283" i="3"/>
  <c r="A11284" i="3"/>
  <c r="A11285" i="3"/>
  <c r="A11286" i="3"/>
  <c r="A11287" i="3"/>
  <c r="A11288" i="3"/>
  <c r="A11289" i="3"/>
  <c r="A11290" i="3"/>
  <c r="A11291" i="3"/>
  <c r="A11292" i="3"/>
  <c r="A11293" i="3"/>
  <c r="A11294" i="3"/>
  <c r="A11295" i="3"/>
  <c r="A11296" i="3"/>
  <c r="A11297" i="3"/>
  <c r="A11298" i="3"/>
  <c r="A11299" i="3"/>
  <c r="A11300" i="3"/>
  <c r="A11301" i="3"/>
  <c r="A11302" i="3"/>
  <c r="A11303" i="3"/>
  <c r="A11304" i="3"/>
  <c r="A11305" i="3"/>
  <c r="A11306" i="3"/>
  <c r="A11307" i="3"/>
  <c r="A11308" i="3"/>
  <c r="A11309" i="3"/>
  <c r="A11310" i="3"/>
  <c r="A11311" i="3"/>
  <c r="A11312" i="3"/>
  <c r="A11313" i="3"/>
  <c r="A11314" i="3"/>
  <c r="A11315" i="3"/>
  <c r="A11316" i="3"/>
  <c r="A11317" i="3"/>
  <c r="A11318" i="3"/>
  <c r="A11319" i="3"/>
  <c r="A11320" i="3"/>
  <c r="A11321" i="3"/>
  <c r="A11322" i="3"/>
  <c r="A11323" i="3"/>
  <c r="A11324" i="3"/>
  <c r="A11325" i="3"/>
  <c r="A11326" i="3"/>
  <c r="A11327" i="3"/>
  <c r="A11328" i="3"/>
  <c r="A11329" i="3"/>
  <c r="A11330" i="3"/>
  <c r="A11331" i="3"/>
  <c r="A11332" i="3"/>
  <c r="A11333" i="3"/>
  <c r="A11334" i="3"/>
  <c r="A11335" i="3"/>
  <c r="A11336" i="3"/>
  <c r="A11337" i="3"/>
  <c r="A11338" i="3"/>
  <c r="A11339" i="3"/>
  <c r="A11340" i="3"/>
  <c r="A11341" i="3"/>
  <c r="A11342" i="3"/>
  <c r="A11343" i="3"/>
  <c r="A11344" i="3"/>
  <c r="A11345" i="3"/>
  <c r="A11346" i="3"/>
  <c r="A11347" i="3"/>
  <c r="A11348" i="3"/>
  <c r="A11349" i="3"/>
  <c r="A11350" i="3"/>
  <c r="A11351" i="3"/>
  <c r="A11352" i="3"/>
  <c r="A11353" i="3"/>
  <c r="A11354" i="3"/>
  <c r="A11355" i="3"/>
  <c r="A11356" i="3"/>
  <c r="A11357" i="3"/>
  <c r="A11358" i="3"/>
  <c r="A11359" i="3"/>
  <c r="A11360" i="3"/>
  <c r="A11361" i="3"/>
  <c r="A11362" i="3"/>
  <c r="A11363" i="3"/>
  <c r="A11364" i="3"/>
  <c r="A11365" i="3"/>
  <c r="A11366" i="3"/>
  <c r="A11367" i="3"/>
  <c r="A11368" i="3"/>
  <c r="A11369" i="3"/>
  <c r="A11370" i="3"/>
  <c r="A11371" i="3"/>
  <c r="A11372" i="3"/>
  <c r="A11373" i="3"/>
  <c r="A11374" i="3"/>
  <c r="A11375" i="3"/>
  <c r="A11376" i="3"/>
  <c r="A11377" i="3"/>
  <c r="A11378" i="3"/>
  <c r="A11379" i="3"/>
  <c r="A11380" i="3"/>
  <c r="A11381" i="3"/>
  <c r="A11382" i="3"/>
  <c r="A11383" i="3"/>
  <c r="A11384" i="3"/>
  <c r="A11385" i="3"/>
  <c r="A11386" i="3"/>
  <c r="A11387" i="3"/>
  <c r="A11388" i="3"/>
  <c r="A11389" i="3"/>
  <c r="A11390" i="3"/>
  <c r="A11391" i="3"/>
  <c r="A11392" i="3"/>
  <c r="A11393" i="3"/>
  <c r="A11394" i="3"/>
  <c r="A11395" i="3"/>
  <c r="A11396" i="3"/>
  <c r="A11397" i="3"/>
  <c r="A11398" i="3"/>
  <c r="A11399" i="3"/>
  <c r="A11400" i="3"/>
  <c r="A11401" i="3"/>
  <c r="A11402" i="3"/>
  <c r="A11403" i="3"/>
  <c r="A11404" i="3"/>
  <c r="A11405" i="3"/>
  <c r="A11406" i="3"/>
  <c r="A11407" i="3"/>
  <c r="A11408" i="3"/>
  <c r="A11409" i="3"/>
  <c r="A11410" i="3"/>
  <c r="A11411" i="3"/>
  <c r="A11412" i="3"/>
  <c r="A11413" i="3"/>
  <c r="A11414" i="3"/>
  <c r="A11415" i="3"/>
  <c r="A11416" i="3"/>
  <c r="A11417" i="3"/>
  <c r="A11418" i="3"/>
  <c r="A11419" i="3"/>
  <c r="A11420" i="3"/>
  <c r="A11421" i="3"/>
  <c r="A11422" i="3"/>
  <c r="A11423" i="3"/>
  <c r="A11424" i="3"/>
  <c r="A11425" i="3"/>
  <c r="A11426" i="3"/>
  <c r="A11427" i="3"/>
  <c r="A11428" i="3"/>
  <c r="A11429" i="3"/>
  <c r="A11430" i="3"/>
  <c r="A11431" i="3"/>
  <c r="A11432" i="3"/>
  <c r="A11433" i="3"/>
  <c r="A11434" i="3"/>
  <c r="A11435" i="3"/>
  <c r="A11436" i="3"/>
  <c r="A11437" i="3"/>
  <c r="A11438" i="3"/>
  <c r="A11439" i="3"/>
  <c r="A11440" i="3"/>
  <c r="A11441" i="3"/>
  <c r="A11442" i="3"/>
  <c r="A11443" i="3"/>
  <c r="A11444" i="3"/>
  <c r="A11445" i="3"/>
  <c r="A11446" i="3"/>
  <c r="A11447" i="3"/>
  <c r="A11448" i="3"/>
  <c r="A11449" i="3"/>
  <c r="A11450" i="3"/>
  <c r="A11451" i="3"/>
  <c r="A11452" i="3"/>
  <c r="A11453" i="3"/>
  <c r="A11454" i="3"/>
  <c r="A11455" i="3"/>
  <c r="A11456" i="3"/>
  <c r="A11457" i="3"/>
  <c r="A11458" i="3"/>
  <c r="A11459" i="3"/>
  <c r="A11460" i="3"/>
  <c r="A11461" i="3"/>
  <c r="A11462" i="3"/>
  <c r="A11463" i="3"/>
  <c r="A11464" i="3"/>
  <c r="A11465" i="3"/>
  <c r="A11466" i="3"/>
  <c r="A11467" i="3"/>
  <c r="A11468" i="3"/>
  <c r="A11469" i="3"/>
  <c r="A11470" i="3"/>
  <c r="A11471" i="3"/>
  <c r="A11472" i="3"/>
  <c r="A11473" i="3"/>
  <c r="A11474" i="3"/>
  <c r="A11475" i="3"/>
  <c r="A11476" i="3"/>
  <c r="A11477" i="3"/>
  <c r="A11478" i="3"/>
  <c r="A11479" i="3"/>
  <c r="A11480" i="3"/>
  <c r="A11481" i="3"/>
  <c r="A11482" i="3"/>
  <c r="A11483" i="3"/>
  <c r="A11484" i="3"/>
  <c r="A11485" i="3"/>
  <c r="A11486" i="3"/>
  <c r="A11487" i="3"/>
  <c r="A11488" i="3"/>
  <c r="A11489" i="3"/>
  <c r="A11490" i="3"/>
  <c r="A11491" i="3"/>
  <c r="A11492" i="3"/>
  <c r="A11493" i="3"/>
  <c r="A11494" i="3"/>
  <c r="A11495" i="3"/>
  <c r="A11496" i="3"/>
  <c r="A11497" i="3"/>
  <c r="A11498" i="3"/>
  <c r="A11499" i="3"/>
  <c r="A11500" i="3"/>
  <c r="A11501" i="3"/>
  <c r="A11502" i="3"/>
  <c r="A11503" i="3"/>
  <c r="A11504" i="3"/>
  <c r="A11505" i="3"/>
  <c r="A11506" i="3"/>
  <c r="A11507" i="3"/>
  <c r="A11508" i="3"/>
  <c r="A11509" i="3"/>
  <c r="A11510" i="3"/>
  <c r="A11511" i="3"/>
  <c r="A11512" i="3"/>
  <c r="A11513" i="3"/>
  <c r="A11514" i="3"/>
  <c r="A11515" i="3"/>
  <c r="A11516" i="3"/>
  <c r="A11517" i="3"/>
  <c r="A11518" i="3"/>
  <c r="A11519" i="3"/>
  <c r="A11520" i="3"/>
  <c r="A11521" i="3"/>
  <c r="A11522" i="3"/>
  <c r="A11523" i="3"/>
  <c r="A11524" i="3"/>
  <c r="A11525" i="3"/>
  <c r="A11526" i="3"/>
  <c r="A11527" i="3"/>
  <c r="A11528" i="3"/>
  <c r="A11529" i="3"/>
  <c r="A11530" i="3"/>
  <c r="A11531" i="3"/>
  <c r="A11532" i="3"/>
  <c r="A11533" i="3"/>
  <c r="A11534" i="3"/>
  <c r="A11535" i="3"/>
  <c r="A11536" i="3"/>
  <c r="A11537" i="3"/>
  <c r="A11538" i="3"/>
  <c r="A11539" i="3"/>
  <c r="A11540" i="3"/>
  <c r="A11541" i="3"/>
  <c r="A11542" i="3"/>
  <c r="A11543" i="3"/>
  <c r="A11544" i="3"/>
  <c r="A11545" i="3"/>
  <c r="A11546" i="3"/>
  <c r="A11547" i="3"/>
  <c r="A11548" i="3"/>
  <c r="A11549" i="3"/>
  <c r="A11550" i="3"/>
  <c r="A11551" i="3"/>
  <c r="A11552" i="3"/>
  <c r="A11553" i="3"/>
  <c r="A11554" i="3"/>
  <c r="A11555" i="3"/>
  <c r="A11556" i="3"/>
  <c r="A11557" i="3"/>
  <c r="A11558" i="3"/>
  <c r="A11559" i="3"/>
  <c r="A11560" i="3"/>
  <c r="A11561" i="3"/>
  <c r="A11562" i="3"/>
  <c r="A11563" i="3"/>
  <c r="A11564" i="3"/>
  <c r="A11565" i="3"/>
  <c r="A11566" i="3"/>
  <c r="A11567" i="3"/>
  <c r="A11568" i="3"/>
  <c r="A11569" i="3"/>
  <c r="A11570" i="3"/>
  <c r="A11571" i="3"/>
  <c r="A11572" i="3"/>
  <c r="A11573" i="3"/>
  <c r="A11574" i="3"/>
  <c r="A11575" i="3"/>
  <c r="A11576" i="3"/>
  <c r="A11577" i="3"/>
  <c r="A11578" i="3"/>
  <c r="A11579" i="3"/>
  <c r="A11580" i="3"/>
  <c r="A11581" i="3"/>
  <c r="A11582" i="3"/>
  <c r="A11583" i="3"/>
  <c r="A11584" i="3"/>
  <c r="A11585" i="3"/>
  <c r="A11586" i="3"/>
  <c r="A11587" i="3"/>
  <c r="A11588" i="3"/>
  <c r="A11589" i="3"/>
  <c r="A11590" i="3"/>
  <c r="A11591" i="3"/>
  <c r="A11592" i="3"/>
  <c r="A11593" i="3"/>
  <c r="A11594" i="3"/>
  <c r="A11595" i="3"/>
  <c r="A11596" i="3"/>
  <c r="A11597" i="3"/>
  <c r="A11598" i="3"/>
  <c r="A11599" i="3"/>
  <c r="A11600" i="3"/>
  <c r="A11601" i="3"/>
  <c r="A11602" i="3"/>
  <c r="A11603" i="3"/>
  <c r="A11604" i="3"/>
  <c r="A11605" i="3"/>
  <c r="A11606" i="3"/>
  <c r="A11607" i="3"/>
  <c r="A11608" i="3"/>
  <c r="A11609" i="3"/>
  <c r="A11610" i="3"/>
  <c r="A11611" i="3"/>
  <c r="A11612" i="3"/>
  <c r="A11613" i="3"/>
  <c r="A11614" i="3"/>
  <c r="A11615" i="3"/>
  <c r="A11616" i="3"/>
  <c r="A11617" i="3"/>
  <c r="A11618" i="3"/>
  <c r="A11619" i="3"/>
  <c r="A11620" i="3"/>
  <c r="A11621" i="3"/>
  <c r="A11622" i="3"/>
  <c r="A11623" i="3"/>
  <c r="A11624" i="3"/>
  <c r="A11625" i="3"/>
  <c r="A11626" i="3"/>
  <c r="A11627" i="3"/>
  <c r="A11628" i="3"/>
  <c r="A11629" i="3"/>
  <c r="A11630" i="3"/>
  <c r="A11631" i="3"/>
  <c r="A11632" i="3"/>
  <c r="A11633" i="3"/>
  <c r="A11634" i="3"/>
  <c r="A11635" i="3"/>
  <c r="A11636" i="3"/>
  <c r="A11637" i="3"/>
  <c r="A11638" i="3"/>
  <c r="A11639" i="3"/>
  <c r="A11640" i="3"/>
  <c r="A11641" i="3"/>
  <c r="A11642" i="3"/>
  <c r="A11643" i="3"/>
  <c r="A11644" i="3"/>
  <c r="A11645" i="3"/>
  <c r="A11646" i="3"/>
  <c r="A11647" i="3"/>
  <c r="A11648" i="3"/>
  <c r="A11649" i="3"/>
  <c r="A11650" i="3"/>
  <c r="A11651" i="3"/>
  <c r="A11652" i="3"/>
  <c r="A11653" i="3"/>
  <c r="A11654" i="3"/>
  <c r="A11655" i="3"/>
  <c r="A11656" i="3"/>
  <c r="A11657" i="3"/>
  <c r="A11658" i="3"/>
  <c r="A11659" i="3"/>
  <c r="A11660" i="3"/>
  <c r="A11661" i="3"/>
  <c r="A11662" i="3"/>
  <c r="A11663" i="3"/>
  <c r="A11664" i="3"/>
  <c r="A11665" i="3"/>
  <c r="A11666" i="3"/>
  <c r="A11667" i="3"/>
  <c r="A11668" i="3"/>
  <c r="A11669" i="3"/>
  <c r="A11670" i="3"/>
  <c r="A11671" i="3"/>
  <c r="A11672" i="3"/>
  <c r="A11673" i="3"/>
  <c r="A11674" i="3"/>
  <c r="A11675" i="3"/>
  <c r="A11676" i="3"/>
  <c r="A11677" i="3"/>
  <c r="A11678" i="3"/>
  <c r="A11679" i="3"/>
  <c r="A11680" i="3"/>
  <c r="A11681" i="3"/>
  <c r="A11682" i="3"/>
  <c r="A11683" i="3"/>
  <c r="A11684" i="3"/>
  <c r="A11685" i="3"/>
  <c r="A11686" i="3"/>
  <c r="A11687" i="3"/>
  <c r="A11688" i="3"/>
  <c r="A11689" i="3"/>
  <c r="A11690" i="3"/>
  <c r="A11691" i="3"/>
  <c r="A11692" i="3"/>
  <c r="A11693" i="3"/>
  <c r="A11694" i="3"/>
  <c r="A11695" i="3"/>
  <c r="A11696" i="3"/>
  <c r="A11697" i="3"/>
  <c r="A11698" i="3"/>
  <c r="A11699" i="3"/>
  <c r="A11700" i="3"/>
  <c r="A11701" i="3"/>
  <c r="A11702" i="3"/>
  <c r="A11703" i="3"/>
  <c r="A11704" i="3"/>
  <c r="A11705" i="3"/>
  <c r="A11706" i="3"/>
  <c r="A11707" i="3"/>
  <c r="A11708" i="3"/>
  <c r="A11709" i="3"/>
  <c r="A11710" i="3"/>
  <c r="A11711" i="3"/>
  <c r="A11712" i="3"/>
  <c r="A11713" i="3"/>
  <c r="A11714" i="3"/>
  <c r="A11715" i="3"/>
  <c r="A11716" i="3"/>
  <c r="A11717" i="3"/>
  <c r="A11718" i="3"/>
  <c r="A11719" i="3"/>
  <c r="A11720" i="3"/>
  <c r="A11721" i="3"/>
  <c r="A11722" i="3"/>
  <c r="A11723" i="3"/>
  <c r="A11724" i="3"/>
  <c r="A11725" i="3"/>
  <c r="A11726" i="3"/>
  <c r="A11727" i="3"/>
  <c r="A11728" i="3"/>
  <c r="A11729" i="3"/>
  <c r="A11730" i="3"/>
  <c r="A11731" i="3"/>
  <c r="A11732" i="3"/>
  <c r="A11733" i="3"/>
  <c r="A11734" i="3"/>
  <c r="A11735" i="3"/>
  <c r="A11736" i="3"/>
  <c r="A11737" i="3"/>
  <c r="A11738" i="3"/>
  <c r="A11739" i="3"/>
  <c r="A11740" i="3"/>
  <c r="A11741" i="3"/>
  <c r="A11742" i="3"/>
  <c r="A11743" i="3"/>
  <c r="A11744" i="3"/>
  <c r="A11745" i="3"/>
  <c r="A11746" i="3"/>
  <c r="A11747" i="3"/>
  <c r="A11748" i="3"/>
  <c r="A11749" i="3"/>
  <c r="A11750" i="3"/>
  <c r="A11751" i="3"/>
  <c r="A11752" i="3"/>
  <c r="A11753" i="3"/>
  <c r="A11754" i="3"/>
  <c r="A11755" i="3"/>
  <c r="A11756" i="3"/>
  <c r="A11757" i="3"/>
  <c r="A11758" i="3"/>
  <c r="A11759" i="3"/>
  <c r="A11760" i="3"/>
  <c r="A11761" i="3"/>
  <c r="A11762" i="3"/>
  <c r="A11763" i="3"/>
  <c r="A11764" i="3"/>
  <c r="A11765" i="3"/>
  <c r="A11766" i="3"/>
  <c r="A11767" i="3"/>
  <c r="A11768" i="3"/>
  <c r="A11769" i="3"/>
  <c r="A11770" i="3"/>
  <c r="A11771" i="3"/>
  <c r="A11772" i="3"/>
  <c r="A11773" i="3"/>
  <c r="A11774" i="3"/>
  <c r="A11775" i="3"/>
  <c r="A11776" i="3"/>
  <c r="A11777" i="3"/>
  <c r="A11778" i="3"/>
  <c r="A11779" i="3"/>
  <c r="A11780" i="3"/>
  <c r="A11781" i="3"/>
  <c r="A11782" i="3"/>
  <c r="A11783" i="3"/>
  <c r="A11784" i="3"/>
  <c r="A11785" i="3"/>
  <c r="A11786" i="3"/>
  <c r="A11787" i="3"/>
  <c r="A11788" i="3"/>
  <c r="A11789" i="3"/>
  <c r="A11790" i="3"/>
  <c r="A11791" i="3"/>
  <c r="A11792" i="3"/>
  <c r="A11793" i="3"/>
  <c r="A11794" i="3"/>
  <c r="A11795" i="3"/>
  <c r="A11796" i="3"/>
  <c r="A11797" i="3"/>
  <c r="A11798" i="3"/>
  <c r="A11799" i="3"/>
  <c r="A11800" i="3"/>
  <c r="A11801" i="3"/>
  <c r="A11802" i="3"/>
  <c r="A11803" i="3"/>
  <c r="A11804" i="3"/>
  <c r="A11805" i="3"/>
  <c r="A11806" i="3"/>
  <c r="A11807" i="3"/>
  <c r="A11808" i="3"/>
  <c r="A11809" i="3"/>
  <c r="A11810" i="3"/>
  <c r="A11811" i="3"/>
  <c r="A11812" i="3"/>
  <c r="A11813" i="3"/>
  <c r="A11814" i="3"/>
  <c r="A11815" i="3"/>
  <c r="A11816" i="3"/>
  <c r="A11817" i="3"/>
  <c r="A11818" i="3"/>
  <c r="A11819" i="3"/>
  <c r="A11820" i="3"/>
  <c r="A11821" i="3"/>
  <c r="A11822" i="3"/>
  <c r="A11823" i="3"/>
  <c r="A11824" i="3"/>
  <c r="A11825" i="3"/>
  <c r="A11826" i="3"/>
  <c r="A11827" i="3"/>
  <c r="A11828" i="3"/>
  <c r="A11829" i="3"/>
  <c r="A11830" i="3"/>
  <c r="A11831" i="3"/>
  <c r="A11832" i="3"/>
  <c r="A11833" i="3"/>
  <c r="A11834" i="3"/>
  <c r="A11835" i="3"/>
  <c r="A11836" i="3"/>
  <c r="A11837" i="3"/>
  <c r="A11838" i="3"/>
  <c r="A11839" i="3"/>
  <c r="A11840" i="3"/>
  <c r="A11841" i="3"/>
  <c r="A11842" i="3"/>
  <c r="A11843" i="3"/>
  <c r="A11844" i="3"/>
  <c r="A11845" i="3"/>
  <c r="A11846" i="3"/>
  <c r="A11847" i="3"/>
  <c r="A11848" i="3"/>
  <c r="A11849" i="3"/>
  <c r="A11850" i="3"/>
  <c r="A11851" i="3"/>
  <c r="A11852" i="3"/>
  <c r="A11853" i="3"/>
  <c r="A11854" i="3"/>
  <c r="A11855" i="3"/>
  <c r="A11856" i="3"/>
  <c r="A11857" i="3"/>
  <c r="A11858" i="3"/>
  <c r="A11859" i="3"/>
  <c r="A11860" i="3"/>
  <c r="A11861" i="3"/>
  <c r="A11862" i="3"/>
  <c r="A11863" i="3"/>
  <c r="A11864" i="3"/>
  <c r="A11865" i="3"/>
  <c r="A11866" i="3"/>
  <c r="A11867" i="3"/>
  <c r="A11868" i="3"/>
  <c r="A11869" i="3"/>
  <c r="A11870" i="3"/>
  <c r="A11871" i="3"/>
  <c r="A11872" i="3"/>
  <c r="A11873" i="3"/>
  <c r="A11874" i="3"/>
  <c r="A11875" i="3"/>
  <c r="A11876" i="3"/>
  <c r="A11877" i="3"/>
  <c r="A11878" i="3"/>
  <c r="A11879" i="3"/>
  <c r="A11880" i="3"/>
  <c r="A11881" i="3"/>
  <c r="A11882" i="3"/>
  <c r="A11883" i="3"/>
  <c r="A11884" i="3"/>
  <c r="A11885" i="3"/>
  <c r="A11886" i="3"/>
  <c r="A11887" i="3"/>
  <c r="A11888" i="3"/>
  <c r="A11889" i="3"/>
  <c r="A11890" i="3"/>
  <c r="A11891" i="3"/>
  <c r="A11892" i="3"/>
  <c r="A11893" i="3"/>
  <c r="A11894" i="3"/>
  <c r="A11895" i="3"/>
  <c r="A11896" i="3"/>
  <c r="A11897" i="3"/>
  <c r="A11898" i="3"/>
  <c r="A11899" i="3"/>
  <c r="A11900" i="3"/>
  <c r="A11901" i="3"/>
  <c r="A11902" i="3"/>
  <c r="A11903" i="3"/>
  <c r="A11904" i="3"/>
  <c r="A11905" i="3"/>
  <c r="A11906" i="3"/>
  <c r="A11907" i="3"/>
  <c r="A11908" i="3"/>
  <c r="A11909" i="3"/>
  <c r="A11910" i="3"/>
  <c r="A11911" i="3"/>
  <c r="A11912" i="3"/>
  <c r="A11913" i="3"/>
  <c r="A11914" i="3"/>
  <c r="A11915" i="3"/>
  <c r="A11916" i="3"/>
  <c r="A11917" i="3"/>
  <c r="A11918" i="3"/>
  <c r="A11919" i="3"/>
  <c r="A11920" i="3"/>
  <c r="A11921" i="3"/>
  <c r="A11922" i="3"/>
  <c r="A11923" i="3"/>
  <c r="A11924" i="3"/>
  <c r="A11925" i="3"/>
  <c r="A11926" i="3"/>
  <c r="A11927" i="3"/>
  <c r="A11928" i="3"/>
  <c r="A11929" i="3"/>
  <c r="A11930" i="3"/>
  <c r="A11931" i="3"/>
  <c r="A11932" i="3"/>
  <c r="A11933" i="3"/>
  <c r="A11934" i="3"/>
  <c r="A11935" i="3"/>
  <c r="A11936" i="3"/>
  <c r="A11937" i="3"/>
  <c r="A11938" i="3"/>
  <c r="A11939" i="3"/>
  <c r="A11940" i="3"/>
  <c r="A11941" i="3"/>
  <c r="A11942" i="3"/>
  <c r="A11943" i="3"/>
  <c r="A11944" i="3"/>
  <c r="A11945" i="3"/>
  <c r="A11946" i="3"/>
  <c r="A11947" i="3"/>
  <c r="A11948" i="3"/>
  <c r="A11949" i="3"/>
  <c r="A11950" i="3"/>
  <c r="A11951" i="3"/>
  <c r="A11952" i="3"/>
  <c r="A11953" i="3"/>
  <c r="A11954" i="3"/>
  <c r="A11955" i="3"/>
  <c r="A11956" i="3"/>
  <c r="A11957" i="3"/>
  <c r="A11958" i="3"/>
  <c r="A11959" i="3"/>
  <c r="A11960" i="3"/>
  <c r="A11961" i="3"/>
  <c r="A11962" i="3"/>
  <c r="A11963" i="3"/>
  <c r="A11964" i="3"/>
  <c r="A11965" i="3"/>
  <c r="A11966" i="3"/>
  <c r="A11967" i="3"/>
  <c r="A11968" i="3"/>
  <c r="A11969" i="3"/>
  <c r="A11970" i="3"/>
  <c r="A11971" i="3"/>
  <c r="A11972" i="3"/>
  <c r="A11973" i="3"/>
  <c r="A11974" i="3"/>
  <c r="A11975" i="3"/>
  <c r="A11976" i="3"/>
  <c r="A11977" i="3"/>
  <c r="A11978" i="3"/>
  <c r="A11979" i="3"/>
  <c r="A11980" i="3"/>
  <c r="A11981" i="3"/>
  <c r="A11982" i="3"/>
  <c r="A11983" i="3"/>
  <c r="A11984" i="3"/>
  <c r="A11985" i="3"/>
  <c r="A11986" i="3"/>
  <c r="A11987" i="3"/>
  <c r="A11988" i="3"/>
  <c r="A11989" i="3"/>
  <c r="A11990" i="3"/>
  <c r="A11991" i="3"/>
  <c r="A11992" i="3"/>
  <c r="A11993" i="3"/>
  <c r="A11994" i="3"/>
  <c r="A11995" i="3"/>
  <c r="A11996" i="3"/>
  <c r="A11997" i="3"/>
  <c r="A11998" i="3"/>
  <c r="A11999" i="3"/>
  <c r="A12000" i="3"/>
  <c r="A12001" i="3"/>
  <c r="A12002" i="3"/>
  <c r="A12003" i="3"/>
  <c r="A12004" i="3"/>
  <c r="A12005" i="3"/>
  <c r="A12006" i="3"/>
  <c r="A12007" i="3"/>
  <c r="A12008" i="3"/>
  <c r="A12009" i="3"/>
  <c r="A12010" i="3"/>
  <c r="A12011" i="3"/>
  <c r="A12012" i="3"/>
  <c r="A12013" i="3"/>
  <c r="A12014" i="3"/>
  <c r="A12015" i="3"/>
  <c r="A12016" i="3"/>
  <c r="A12017" i="3"/>
  <c r="A12018" i="3"/>
  <c r="A12019" i="3"/>
  <c r="A12020" i="3"/>
  <c r="A12021" i="3"/>
  <c r="A12022" i="3"/>
  <c r="A12023" i="3"/>
  <c r="A12024" i="3"/>
  <c r="A12025" i="3"/>
  <c r="A12026" i="3"/>
  <c r="A12027" i="3"/>
  <c r="A12028" i="3"/>
  <c r="A12029" i="3"/>
  <c r="A12030" i="3"/>
  <c r="A12031" i="3"/>
  <c r="A12032" i="3"/>
  <c r="A12033" i="3"/>
  <c r="A12034" i="3"/>
  <c r="A12035" i="3"/>
  <c r="A12036" i="3"/>
  <c r="A12037" i="3"/>
  <c r="A12038" i="3"/>
  <c r="A12039" i="3"/>
  <c r="A12040" i="3"/>
  <c r="A12041" i="3"/>
  <c r="A12042" i="3"/>
  <c r="A12043" i="3"/>
  <c r="A12044" i="3"/>
  <c r="A12045" i="3"/>
  <c r="A12046" i="3"/>
  <c r="A12047" i="3"/>
  <c r="A12048" i="3"/>
  <c r="A12049" i="3"/>
  <c r="A12050" i="3"/>
  <c r="A12051" i="3"/>
  <c r="A12052" i="3"/>
  <c r="A12053" i="3"/>
  <c r="A12054" i="3"/>
  <c r="A12055" i="3"/>
  <c r="A12056" i="3"/>
  <c r="A12057" i="3"/>
  <c r="A12058" i="3"/>
  <c r="A12059" i="3"/>
  <c r="A12060" i="3"/>
  <c r="A12061" i="3"/>
  <c r="A12062" i="3"/>
  <c r="A12063" i="3"/>
  <c r="A12064" i="3"/>
  <c r="A12065" i="3"/>
  <c r="A12066" i="3"/>
  <c r="A12067" i="3"/>
  <c r="A12068" i="3"/>
  <c r="A12069" i="3"/>
  <c r="A12070" i="3"/>
  <c r="A12071" i="3"/>
  <c r="A12072" i="3"/>
  <c r="A12073" i="3"/>
  <c r="A12074" i="3"/>
  <c r="A12075" i="3"/>
  <c r="A12076" i="3"/>
  <c r="A12077" i="3"/>
  <c r="A12078" i="3"/>
  <c r="A12079" i="3"/>
  <c r="A12080" i="3"/>
  <c r="A12081" i="3"/>
  <c r="A12082" i="3"/>
  <c r="A12083" i="3"/>
  <c r="A12084" i="3"/>
  <c r="A12085" i="3"/>
  <c r="A12086" i="3"/>
  <c r="A12087" i="3"/>
  <c r="A12088" i="3"/>
  <c r="A12089" i="3"/>
  <c r="A12090" i="3"/>
  <c r="A12091" i="3"/>
  <c r="A12092" i="3"/>
  <c r="A12093" i="3"/>
  <c r="A12094" i="3"/>
  <c r="A12095" i="3"/>
  <c r="A12096" i="3"/>
  <c r="A12097" i="3"/>
  <c r="A12098" i="3"/>
  <c r="A12099" i="3"/>
  <c r="A12100" i="3"/>
  <c r="A12101" i="3"/>
  <c r="A12102" i="3"/>
  <c r="A12103" i="3"/>
  <c r="A12104" i="3"/>
  <c r="A12105" i="3"/>
  <c r="A12106" i="3"/>
  <c r="A12107" i="3"/>
  <c r="A12108" i="3"/>
  <c r="A12109" i="3"/>
  <c r="A12110" i="3"/>
  <c r="A12111" i="3"/>
  <c r="A12112" i="3"/>
  <c r="A12113" i="3"/>
  <c r="A12114" i="3"/>
  <c r="A12115" i="3"/>
  <c r="A12116" i="3"/>
  <c r="A12117" i="3"/>
  <c r="A12118" i="3"/>
  <c r="A12119" i="3"/>
  <c r="A12120" i="3"/>
  <c r="A12121" i="3"/>
  <c r="A12122" i="3"/>
  <c r="A12123" i="3"/>
  <c r="A12124" i="3"/>
  <c r="A12125" i="3"/>
  <c r="A12126" i="3"/>
  <c r="A12127" i="3"/>
  <c r="A12128" i="3"/>
  <c r="A12129" i="3"/>
  <c r="A12130" i="3"/>
  <c r="A12131" i="3"/>
  <c r="A12132" i="3"/>
  <c r="A12133" i="3"/>
  <c r="A12134" i="3"/>
  <c r="A12135" i="3"/>
  <c r="A12136" i="3"/>
  <c r="A12137" i="3"/>
  <c r="A12138" i="3"/>
  <c r="A12139" i="3"/>
  <c r="A12140" i="3"/>
  <c r="A12141" i="3"/>
  <c r="A12142" i="3"/>
  <c r="A12143" i="3"/>
  <c r="A12144" i="3"/>
  <c r="A12145" i="3"/>
  <c r="A12146" i="3"/>
  <c r="A12147" i="3"/>
  <c r="A12148" i="3"/>
  <c r="A12149" i="3"/>
  <c r="A12150" i="3"/>
  <c r="A12151" i="3"/>
  <c r="A12152" i="3"/>
  <c r="A12153" i="3"/>
  <c r="A12154" i="3"/>
  <c r="A12155" i="3"/>
  <c r="A12156" i="3"/>
  <c r="A12157" i="3"/>
  <c r="A12158" i="3"/>
  <c r="A12159" i="3"/>
  <c r="A12160" i="3"/>
  <c r="A12161" i="3"/>
  <c r="A12162" i="3"/>
  <c r="A12163" i="3"/>
  <c r="A12164" i="3"/>
  <c r="A12165" i="3"/>
  <c r="A12166" i="3"/>
  <c r="A12167" i="3"/>
  <c r="A12168" i="3"/>
  <c r="A12169" i="3"/>
  <c r="A12170" i="3"/>
  <c r="A12171" i="3"/>
  <c r="A12172" i="3"/>
  <c r="A12173" i="3"/>
  <c r="A12174" i="3"/>
  <c r="A12175" i="3"/>
  <c r="A12176" i="3"/>
  <c r="A12177" i="3"/>
  <c r="A12178" i="3"/>
  <c r="A12179" i="3"/>
  <c r="A12180" i="3"/>
  <c r="A12181" i="3"/>
  <c r="A12182" i="3"/>
  <c r="A12183" i="3"/>
  <c r="A12184" i="3"/>
  <c r="A12185" i="3"/>
  <c r="A12186" i="3"/>
  <c r="A12187" i="3"/>
  <c r="A12188" i="3"/>
  <c r="A12189" i="3"/>
  <c r="A12190" i="3"/>
  <c r="A12191" i="3"/>
  <c r="A12192" i="3"/>
  <c r="A12193" i="3"/>
  <c r="A12194" i="3"/>
  <c r="A12195" i="3"/>
  <c r="A12196" i="3"/>
  <c r="A12197" i="3"/>
  <c r="A12198" i="3"/>
  <c r="A12199" i="3"/>
  <c r="A12200" i="3"/>
  <c r="A12201" i="3"/>
  <c r="A12202" i="3"/>
  <c r="A12203" i="3"/>
  <c r="A12204" i="3"/>
  <c r="A12205" i="3"/>
  <c r="A12206" i="3"/>
  <c r="A12207" i="3"/>
  <c r="A12208" i="3"/>
  <c r="A12209" i="3"/>
  <c r="A12210" i="3"/>
  <c r="A12211" i="3"/>
  <c r="A12212" i="3"/>
  <c r="A12213" i="3"/>
  <c r="A12214" i="3"/>
  <c r="A12215" i="3"/>
  <c r="A12216" i="3"/>
  <c r="A12217" i="3"/>
  <c r="A12218" i="3"/>
  <c r="A12219" i="3"/>
  <c r="A12220" i="3"/>
  <c r="A12221" i="3"/>
  <c r="A12222" i="3"/>
  <c r="A12223" i="3"/>
  <c r="A12224" i="3"/>
  <c r="A12225" i="3"/>
  <c r="A12226" i="3"/>
  <c r="A12227" i="3"/>
  <c r="A12228" i="3"/>
  <c r="A12229" i="3"/>
  <c r="A12230" i="3"/>
  <c r="A12231" i="3"/>
  <c r="A12232" i="3"/>
  <c r="A12233" i="3"/>
  <c r="A12234" i="3"/>
  <c r="A12235" i="3"/>
  <c r="A12236" i="3"/>
  <c r="A12237" i="3"/>
  <c r="A12238" i="3"/>
  <c r="A12239" i="3"/>
  <c r="A12240" i="3"/>
  <c r="A12241" i="3"/>
  <c r="A12242" i="3"/>
  <c r="A12243" i="3"/>
  <c r="A12244" i="3"/>
  <c r="A12245" i="3"/>
  <c r="A12246" i="3"/>
  <c r="A12247" i="3"/>
  <c r="A12248" i="3"/>
  <c r="A12249" i="3"/>
  <c r="A12250" i="3"/>
  <c r="A12251" i="3"/>
  <c r="A12252" i="3"/>
  <c r="A12253" i="3"/>
  <c r="A12254" i="3"/>
  <c r="A12255" i="3"/>
  <c r="A12256" i="3"/>
  <c r="A12257" i="3"/>
  <c r="A12258" i="3"/>
  <c r="A12259" i="3"/>
  <c r="A12260" i="3"/>
  <c r="A12261" i="3"/>
  <c r="A12262" i="3"/>
  <c r="A12263" i="3"/>
  <c r="A12264" i="3"/>
  <c r="A12265" i="3"/>
  <c r="A12266" i="3"/>
  <c r="A12267" i="3"/>
  <c r="A12268" i="3"/>
  <c r="A12269" i="3"/>
  <c r="A12270" i="3"/>
  <c r="A12271" i="3"/>
  <c r="A12272" i="3"/>
  <c r="A12273" i="3"/>
  <c r="A12274" i="3"/>
  <c r="A12275" i="3"/>
  <c r="A12276" i="3"/>
  <c r="A12277" i="3"/>
  <c r="A12278" i="3"/>
  <c r="A12279" i="3"/>
  <c r="A12280" i="3"/>
  <c r="A12281" i="3"/>
  <c r="A12282" i="3"/>
  <c r="A12283" i="3"/>
  <c r="A12284" i="3"/>
  <c r="A12285" i="3"/>
  <c r="A12286" i="3"/>
  <c r="A12287" i="3"/>
  <c r="A12288" i="3"/>
  <c r="A12289" i="3"/>
  <c r="A12290" i="3"/>
  <c r="A12291" i="3"/>
  <c r="A12292" i="3"/>
  <c r="A12293" i="3"/>
  <c r="A12294" i="3"/>
  <c r="A12295" i="3"/>
  <c r="A12296" i="3"/>
  <c r="A12297" i="3"/>
  <c r="A12298" i="3"/>
  <c r="A12299" i="3"/>
  <c r="A12300" i="3"/>
  <c r="A12301" i="3"/>
  <c r="A12302" i="3"/>
  <c r="A12303" i="3"/>
  <c r="A12304" i="3"/>
  <c r="A12305" i="3"/>
  <c r="A12306" i="3"/>
  <c r="A12307" i="3"/>
  <c r="A12308" i="3"/>
  <c r="A12309" i="3"/>
  <c r="A12310" i="3"/>
  <c r="A12311" i="3"/>
  <c r="A12312" i="3"/>
  <c r="A12313" i="3"/>
  <c r="A12314" i="3"/>
  <c r="A12315" i="3"/>
  <c r="A12316" i="3"/>
  <c r="A12317" i="3"/>
  <c r="A12318" i="3"/>
  <c r="A12319" i="3"/>
  <c r="A12320" i="3"/>
  <c r="A12321" i="3"/>
  <c r="A12322" i="3"/>
  <c r="A12323" i="3"/>
  <c r="A12324" i="3"/>
  <c r="A12325" i="3"/>
  <c r="A12326" i="3"/>
  <c r="A12327" i="3"/>
  <c r="A12328" i="3"/>
  <c r="A12329" i="3"/>
  <c r="A12330" i="3"/>
  <c r="A12331" i="3"/>
  <c r="A12332" i="3"/>
  <c r="A12333" i="3"/>
  <c r="A12334" i="3"/>
  <c r="A12335" i="3"/>
  <c r="A12336" i="3"/>
  <c r="A12337" i="3"/>
  <c r="A12338" i="3"/>
  <c r="A12339" i="3"/>
  <c r="A12340" i="3"/>
  <c r="A12341" i="3"/>
  <c r="A12342" i="3"/>
  <c r="A12343" i="3"/>
  <c r="A12344" i="3"/>
  <c r="A12345" i="3"/>
  <c r="A12346" i="3"/>
  <c r="A12347" i="3"/>
  <c r="A12348" i="3"/>
  <c r="A12349" i="3"/>
  <c r="A12350" i="3"/>
  <c r="A12351" i="3"/>
  <c r="A12352" i="3"/>
  <c r="A12353" i="3"/>
  <c r="A12354" i="3"/>
  <c r="A12355" i="3"/>
  <c r="A12356" i="3"/>
  <c r="A12357" i="3"/>
  <c r="A12358" i="3"/>
  <c r="A12359" i="3"/>
  <c r="A12360" i="3"/>
  <c r="A12361" i="3"/>
  <c r="A12362" i="3"/>
  <c r="A12363" i="3"/>
  <c r="A12364" i="3"/>
  <c r="A12365" i="3"/>
  <c r="A12366" i="3"/>
  <c r="A12367" i="3"/>
  <c r="A12368" i="3"/>
  <c r="A12369" i="3"/>
  <c r="A12370" i="3"/>
  <c r="A12371" i="3"/>
  <c r="A12372" i="3"/>
  <c r="A12373" i="3"/>
  <c r="A12374" i="3"/>
  <c r="A12375" i="3"/>
  <c r="A12376" i="3"/>
  <c r="A12377" i="3"/>
  <c r="A12378" i="3"/>
  <c r="A12379" i="3"/>
  <c r="A12380" i="3"/>
  <c r="A12381" i="3"/>
  <c r="A12382" i="3"/>
  <c r="A12383" i="3"/>
  <c r="A12384" i="3"/>
  <c r="A12385" i="3"/>
  <c r="A12386" i="3"/>
  <c r="A12387" i="3"/>
  <c r="A12388" i="3"/>
  <c r="A12389" i="3"/>
  <c r="A12390" i="3"/>
  <c r="A12391" i="3"/>
  <c r="A12392" i="3"/>
  <c r="A12393" i="3"/>
  <c r="A12394" i="3"/>
  <c r="A12395" i="3"/>
  <c r="A12396" i="3"/>
  <c r="A12397" i="3"/>
  <c r="A12398" i="3"/>
  <c r="A12399" i="3"/>
  <c r="A12400" i="3"/>
  <c r="A12401" i="3"/>
  <c r="A12402" i="3"/>
  <c r="A12403" i="3"/>
  <c r="A12404" i="3"/>
  <c r="A12405" i="3"/>
  <c r="A12406" i="3"/>
  <c r="A12407" i="3"/>
  <c r="A12408" i="3"/>
  <c r="A12409" i="3"/>
  <c r="A12410" i="3"/>
  <c r="A12411" i="3"/>
  <c r="A12412" i="3"/>
  <c r="A12413" i="3"/>
  <c r="A12414" i="3"/>
  <c r="A12415" i="3"/>
  <c r="A12416" i="3"/>
  <c r="A12417" i="3"/>
  <c r="A12418" i="3"/>
  <c r="A12419" i="3"/>
  <c r="A12420" i="3"/>
  <c r="A12421" i="3"/>
  <c r="A12422" i="3"/>
  <c r="A12423" i="3"/>
  <c r="A12424" i="3"/>
  <c r="A12425" i="3"/>
  <c r="A12426" i="3"/>
  <c r="A12427" i="3"/>
  <c r="A12428" i="3"/>
  <c r="A12429" i="3"/>
  <c r="A12430" i="3"/>
  <c r="A12431" i="3"/>
  <c r="A12432" i="3"/>
  <c r="A12433" i="3"/>
  <c r="A12434" i="3"/>
  <c r="A12435" i="3"/>
  <c r="A12436" i="3"/>
  <c r="A12437" i="3"/>
  <c r="A12438" i="3"/>
  <c r="A12439" i="3"/>
  <c r="A12440" i="3"/>
  <c r="A12441" i="3"/>
  <c r="A12442" i="3"/>
  <c r="A12443" i="3"/>
  <c r="A12444" i="3"/>
  <c r="A12445" i="3"/>
  <c r="A12446" i="3"/>
  <c r="A12447" i="3"/>
  <c r="A12448" i="3"/>
  <c r="A12449" i="3"/>
  <c r="A12450" i="3"/>
  <c r="A12451" i="3"/>
  <c r="A12452" i="3"/>
  <c r="A12453" i="3"/>
  <c r="A12454" i="3"/>
  <c r="A12455" i="3"/>
  <c r="A12456" i="3"/>
  <c r="A12457" i="3"/>
  <c r="A12458" i="3"/>
  <c r="A12459" i="3"/>
  <c r="A12460" i="3"/>
  <c r="A12461" i="3"/>
  <c r="A12462" i="3"/>
  <c r="A12463" i="3"/>
  <c r="A12464" i="3"/>
  <c r="A12465" i="3"/>
  <c r="A12466" i="3"/>
  <c r="A12467" i="3"/>
  <c r="A12468" i="3"/>
  <c r="A12469" i="3"/>
  <c r="A12470" i="3"/>
  <c r="A12471" i="3"/>
  <c r="A12472" i="3"/>
  <c r="A12473" i="3"/>
  <c r="A12474" i="3"/>
  <c r="A12475" i="3"/>
  <c r="A12476" i="3"/>
  <c r="A12477" i="3"/>
  <c r="A12478" i="3"/>
  <c r="A12479" i="3"/>
  <c r="A12480" i="3"/>
  <c r="A12481" i="3"/>
  <c r="A12482" i="3"/>
  <c r="A12483" i="3"/>
  <c r="A12484" i="3"/>
  <c r="A12485" i="3"/>
  <c r="A12486" i="3"/>
  <c r="A12487" i="3"/>
  <c r="A12488" i="3"/>
  <c r="A12489" i="3"/>
  <c r="A12490" i="3"/>
  <c r="A12491" i="3"/>
  <c r="A12492" i="3"/>
  <c r="A12493" i="3"/>
  <c r="A12494" i="3"/>
  <c r="A12495" i="3"/>
  <c r="A12496" i="3"/>
  <c r="A12497" i="3"/>
  <c r="A12498" i="3"/>
  <c r="A12499" i="3"/>
  <c r="A12500" i="3"/>
  <c r="A12501" i="3"/>
  <c r="A12502" i="3"/>
  <c r="A12503" i="3"/>
  <c r="A12504" i="3"/>
  <c r="A12505" i="3"/>
  <c r="A12506" i="3"/>
  <c r="A12507" i="3"/>
  <c r="A12508" i="3"/>
  <c r="A12509" i="3"/>
  <c r="A12510" i="3"/>
  <c r="A12511" i="3"/>
  <c r="A12512" i="3"/>
  <c r="A12513" i="3"/>
  <c r="A12514" i="3"/>
  <c r="A12515" i="3"/>
  <c r="A12516" i="3"/>
  <c r="A12517" i="3"/>
  <c r="A12518" i="3"/>
  <c r="A12519" i="3"/>
  <c r="A12520" i="3"/>
  <c r="A12521" i="3"/>
  <c r="A12522" i="3"/>
  <c r="A12523" i="3"/>
  <c r="A12524" i="3"/>
  <c r="A12525" i="3"/>
  <c r="A12526" i="3"/>
  <c r="A12527" i="3"/>
  <c r="A12528" i="3"/>
  <c r="A12529" i="3"/>
  <c r="A12530" i="3"/>
  <c r="A12531" i="3"/>
  <c r="A12532" i="3"/>
  <c r="A12533" i="3"/>
  <c r="A12534" i="3"/>
  <c r="A12535" i="3"/>
  <c r="A12536" i="3"/>
  <c r="A12537" i="3"/>
  <c r="A12538" i="3"/>
  <c r="A12539" i="3"/>
  <c r="A12540" i="3"/>
  <c r="A12541" i="3"/>
  <c r="A12542" i="3"/>
  <c r="A12543" i="3"/>
  <c r="A12544" i="3"/>
  <c r="A12545" i="3"/>
  <c r="A12546" i="3"/>
  <c r="A12547" i="3"/>
  <c r="A12548" i="3"/>
  <c r="A12549" i="3"/>
  <c r="A12550" i="3"/>
  <c r="A12551" i="3"/>
  <c r="A12552" i="3"/>
  <c r="A12553" i="3"/>
  <c r="A12554" i="3"/>
  <c r="A12555" i="3"/>
  <c r="A12556" i="3"/>
  <c r="A12557" i="3"/>
  <c r="A12558" i="3"/>
  <c r="A12559" i="3"/>
  <c r="A12560" i="3"/>
  <c r="A12561" i="3"/>
  <c r="A12562" i="3"/>
  <c r="A12563" i="3"/>
  <c r="A12564" i="3"/>
  <c r="A12565" i="3"/>
  <c r="A12566" i="3"/>
  <c r="A12567" i="3"/>
  <c r="A12568" i="3"/>
  <c r="A12569" i="3"/>
  <c r="A12570" i="3"/>
  <c r="A12571" i="3"/>
  <c r="A12572" i="3"/>
  <c r="A12573" i="3"/>
  <c r="A12574" i="3"/>
  <c r="A12575" i="3"/>
  <c r="A12576" i="3"/>
  <c r="A12577" i="3"/>
  <c r="A12578" i="3"/>
  <c r="A12579" i="3"/>
  <c r="A12580" i="3"/>
  <c r="A12581" i="3"/>
  <c r="A12582" i="3"/>
  <c r="A12583" i="3"/>
  <c r="A12584" i="3"/>
  <c r="A12585" i="3"/>
  <c r="A12586" i="3"/>
  <c r="A12587" i="3"/>
  <c r="A12588" i="3"/>
  <c r="A12589" i="3"/>
  <c r="A12590" i="3"/>
  <c r="A12591" i="3"/>
  <c r="A12592" i="3"/>
  <c r="A12593" i="3"/>
  <c r="A12594" i="3"/>
  <c r="A12595" i="3"/>
  <c r="A12596" i="3"/>
  <c r="A12597" i="3"/>
  <c r="A12598" i="3"/>
  <c r="A12599" i="3"/>
  <c r="A12600" i="3"/>
  <c r="A12601" i="3"/>
  <c r="A12602" i="3"/>
  <c r="A12603" i="3"/>
  <c r="A12604" i="3"/>
  <c r="A12605" i="3"/>
  <c r="A12606" i="3"/>
  <c r="A12607" i="3"/>
  <c r="A12608" i="3"/>
  <c r="A12609" i="3"/>
  <c r="A12610" i="3"/>
  <c r="A12611" i="3"/>
  <c r="A12612" i="3"/>
  <c r="A12613" i="3"/>
  <c r="A12614" i="3"/>
  <c r="A12615" i="3"/>
  <c r="A12616" i="3"/>
  <c r="A12617" i="3"/>
  <c r="A12618" i="3"/>
  <c r="A12619" i="3"/>
  <c r="A12620" i="3"/>
  <c r="A12621" i="3"/>
  <c r="A12622" i="3"/>
  <c r="A12623" i="3"/>
  <c r="A12624" i="3"/>
  <c r="A12625" i="3"/>
  <c r="A12626" i="3"/>
  <c r="A12627" i="3"/>
  <c r="A12628" i="3"/>
  <c r="A12629" i="3"/>
  <c r="A12630" i="3"/>
  <c r="A12631" i="3"/>
  <c r="A12632" i="3"/>
  <c r="A12633" i="3"/>
  <c r="A12634" i="3"/>
  <c r="A12635" i="3"/>
  <c r="A12636" i="3"/>
  <c r="A12637" i="3"/>
  <c r="A12638" i="3"/>
  <c r="A12639" i="3"/>
  <c r="A12640" i="3"/>
  <c r="A12641" i="3"/>
  <c r="A12642" i="3"/>
  <c r="A12643" i="3"/>
  <c r="A12644" i="3"/>
  <c r="A12645" i="3"/>
  <c r="A12646" i="3"/>
  <c r="A12647" i="3"/>
  <c r="A12648" i="3"/>
  <c r="A12649" i="3"/>
  <c r="A12650" i="3"/>
  <c r="A12651" i="3"/>
  <c r="A12652" i="3"/>
  <c r="A12653" i="3"/>
  <c r="A12654" i="3"/>
  <c r="A12655" i="3"/>
  <c r="A12656" i="3"/>
  <c r="A12657" i="3"/>
  <c r="A12658" i="3"/>
  <c r="A12659" i="3"/>
  <c r="A12660" i="3"/>
  <c r="A12661" i="3"/>
  <c r="A12662" i="3"/>
  <c r="A12663" i="3"/>
  <c r="A12664" i="3"/>
  <c r="A12665" i="3"/>
  <c r="A12666" i="3"/>
  <c r="A12667" i="3"/>
  <c r="A12668" i="3"/>
  <c r="A12669" i="3"/>
  <c r="A12670" i="3"/>
  <c r="A12671" i="3"/>
  <c r="A12672" i="3"/>
  <c r="A12673" i="3"/>
  <c r="A12674" i="3"/>
  <c r="A12675" i="3"/>
  <c r="A12676" i="3"/>
  <c r="A12677" i="3"/>
  <c r="A12678" i="3"/>
  <c r="A12679" i="3"/>
  <c r="A12680" i="3"/>
  <c r="A12681" i="3"/>
  <c r="A12682" i="3"/>
  <c r="A12683" i="3"/>
  <c r="A12684" i="3"/>
  <c r="A12685" i="3"/>
  <c r="A12686" i="3"/>
  <c r="A12687" i="3"/>
  <c r="A12688" i="3"/>
  <c r="A12689" i="3"/>
  <c r="A12690" i="3"/>
  <c r="A12691" i="3"/>
  <c r="A12692" i="3"/>
  <c r="A12693" i="3"/>
  <c r="A12694" i="3"/>
  <c r="A12695" i="3"/>
  <c r="A12696" i="3"/>
  <c r="A12697" i="3"/>
  <c r="A12698" i="3"/>
  <c r="A12699" i="3"/>
  <c r="A12700" i="3"/>
  <c r="A12701" i="3"/>
  <c r="A12702" i="3"/>
  <c r="A12703" i="3"/>
  <c r="A12704" i="3"/>
  <c r="A12705" i="3"/>
  <c r="A12706" i="3"/>
  <c r="A12707" i="3"/>
  <c r="A12708" i="3"/>
  <c r="A12709" i="3"/>
  <c r="A12710" i="3"/>
  <c r="A12711" i="3"/>
  <c r="A12712" i="3"/>
  <c r="A12713" i="3"/>
  <c r="A12714" i="3"/>
  <c r="A12715" i="3"/>
  <c r="A12716" i="3"/>
  <c r="A12717" i="3"/>
  <c r="A12718" i="3"/>
  <c r="A12719" i="3"/>
  <c r="A12720" i="3"/>
  <c r="A12721" i="3"/>
  <c r="A12722" i="3"/>
  <c r="A12723" i="3"/>
  <c r="A12724" i="3"/>
  <c r="A12725" i="3"/>
  <c r="A12726" i="3"/>
  <c r="A12727" i="3"/>
  <c r="A12728" i="3"/>
  <c r="A12729" i="3"/>
  <c r="A12730" i="3"/>
  <c r="A12731" i="3"/>
  <c r="A12732" i="3"/>
  <c r="A12733" i="3"/>
  <c r="A12734" i="3"/>
  <c r="A12735" i="3"/>
  <c r="A12736" i="3"/>
  <c r="A12737" i="3"/>
  <c r="A12738" i="3"/>
  <c r="A12739" i="3"/>
  <c r="A12740" i="3"/>
  <c r="A12741" i="3"/>
  <c r="A12742" i="3"/>
  <c r="A12743" i="3"/>
  <c r="A12744" i="3"/>
  <c r="A12745" i="3"/>
  <c r="A12746" i="3"/>
  <c r="A12747" i="3"/>
  <c r="A12748" i="3"/>
  <c r="A12749" i="3"/>
  <c r="A12750" i="3"/>
  <c r="A12751" i="3"/>
  <c r="A12752" i="3"/>
  <c r="A12753" i="3"/>
  <c r="A12754" i="3"/>
  <c r="A12755" i="3"/>
  <c r="A12756" i="3"/>
  <c r="A12757" i="3"/>
  <c r="A12758" i="3"/>
  <c r="A12759" i="3"/>
  <c r="A12760" i="3"/>
  <c r="A12761" i="3"/>
  <c r="A12762" i="3"/>
  <c r="A12763" i="3"/>
  <c r="A12764" i="3"/>
  <c r="A12765" i="3"/>
  <c r="A12766" i="3"/>
  <c r="A12767" i="3"/>
  <c r="A12768" i="3"/>
  <c r="A12769" i="3"/>
  <c r="A12770" i="3"/>
  <c r="A12771" i="3"/>
  <c r="A12772" i="3"/>
  <c r="A12773" i="3"/>
  <c r="A12774" i="3"/>
  <c r="A12775" i="3"/>
  <c r="A12776" i="3"/>
  <c r="A12777" i="3"/>
  <c r="A12778" i="3"/>
  <c r="A12779" i="3"/>
  <c r="A12780" i="3"/>
  <c r="A12781" i="3"/>
  <c r="A12782" i="3"/>
  <c r="A12783" i="3"/>
  <c r="A12784" i="3"/>
  <c r="A12785" i="3"/>
  <c r="A12786" i="3"/>
  <c r="A12787" i="3"/>
  <c r="A12788" i="3"/>
  <c r="A12789" i="3"/>
  <c r="A12790" i="3"/>
  <c r="A12791" i="3"/>
  <c r="A12792" i="3"/>
  <c r="A12793" i="3"/>
  <c r="A12794" i="3"/>
  <c r="A12795" i="3"/>
  <c r="A12796" i="3"/>
  <c r="A12797" i="3"/>
  <c r="A12798" i="3"/>
  <c r="A12799" i="3"/>
  <c r="A12800" i="3"/>
  <c r="A12801" i="3"/>
  <c r="A12802" i="3"/>
  <c r="A12803" i="3"/>
  <c r="A12804" i="3"/>
  <c r="A12805" i="3"/>
  <c r="A12806" i="3"/>
  <c r="A12807" i="3"/>
  <c r="A12808" i="3"/>
  <c r="A12809" i="3"/>
  <c r="A12810" i="3"/>
  <c r="A12811" i="3"/>
  <c r="A12812" i="3"/>
  <c r="A12813" i="3"/>
  <c r="A12814" i="3"/>
  <c r="A12815" i="3"/>
  <c r="A12816" i="3"/>
  <c r="A12817" i="3"/>
  <c r="A12818" i="3"/>
  <c r="A12819" i="3"/>
  <c r="A12820" i="3"/>
  <c r="A12821" i="3"/>
  <c r="A12822" i="3"/>
  <c r="A12823" i="3"/>
  <c r="A12824" i="3"/>
  <c r="A12825" i="3"/>
  <c r="A12826" i="3"/>
  <c r="A12827" i="3"/>
  <c r="A12828" i="3"/>
  <c r="A12829" i="3"/>
  <c r="A12830" i="3"/>
  <c r="A12831" i="3"/>
  <c r="A12832" i="3"/>
  <c r="A12833" i="3"/>
  <c r="A12834" i="3"/>
  <c r="A12835" i="3"/>
  <c r="A12836" i="3"/>
  <c r="A12837" i="3"/>
  <c r="A12838" i="3"/>
  <c r="A12839" i="3"/>
  <c r="A12840" i="3"/>
  <c r="A12841" i="3"/>
  <c r="A12842" i="3"/>
  <c r="A12843" i="3"/>
  <c r="A12844" i="3"/>
  <c r="A12845" i="3"/>
  <c r="A12846" i="3"/>
  <c r="A12847" i="3"/>
  <c r="A12848" i="3"/>
  <c r="A12849" i="3"/>
  <c r="A12850" i="3"/>
  <c r="A12851" i="3"/>
  <c r="A12852" i="3"/>
  <c r="A12853" i="3"/>
  <c r="A12854" i="3"/>
  <c r="A12855" i="3"/>
  <c r="A12856" i="3"/>
  <c r="A12857" i="3"/>
  <c r="A12858" i="3"/>
  <c r="A12859" i="3"/>
  <c r="A12860" i="3"/>
  <c r="A12861" i="3"/>
  <c r="A12862" i="3"/>
  <c r="A12863" i="3"/>
  <c r="A12864" i="3"/>
  <c r="A12865" i="3"/>
  <c r="A12866" i="3"/>
  <c r="A12867" i="3"/>
  <c r="A12868" i="3"/>
  <c r="A12869" i="3"/>
  <c r="A12870" i="3"/>
  <c r="A12871" i="3"/>
  <c r="A12872" i="3"/>
  <c r="A12873" i="3"/>
  <c r="A12874" i="3"/>
  <c r="A12875" i="3"/>
  <c r="A12876" i="3"/>
  <c r="A12877" i="3"/>
  <c r="A12878" i="3"/>
  <c r="A12879" i="3"/>
  <c r="A12880" i="3"/>
  <c r="A12881" i="3"/>
  <c r="A12882" i="3"/>
  <c r="A12883" i="3"/>
  <c r="A12884" i="3"/>
  <c r="A12885" i="3"/>
  <c r="A12886" i="3"/>
  <c r="A12887" i="3"/>
  <c r="A12888" i="3"/>
  <c r="A12889" i="3"/>
  <c r="A12890" i="3"/>
  <c r="A12891" i="3"/>
  <c r="A12892" i="3"/>
  <c r="A12893" i="3"/>
  <c r="A12894" i="3"/>
  <c r="A12895" i="3"/>
  <c r="A12896" i="3"/>
  <c r="A12897" i="3"/>
  <c r="A12898" i="3"/>
  <c r="A12899" i="3"/>
  <c r="A12900" i="3"/>
  <c r="A12901" i="3"/>
  <c r="A12902" i="3"/>
  <c r="A12903" i="3"/>
  <c r="A12904" i="3"/>
  <c r="A12905" i="3"/>
  <c r="A12906" i="3"/>
  <c r="A12907" i="3"/>
  <c r="A12908" i="3"/>
  <c r="A12909" i="3"/>
  <c r="A12910" i="3"/>
  <c r="A12911" i="3"/>
  <c r="A12912" i="3"/>
  <c r="A12913" i="3"/>
  <c r="A12914" i="3"/>
  <c r="A12915" i="3"/>
  <c r="A12916" i="3"/>
  <c r="A12917" i="3"/>
  <c r="A12918" i="3"/>
  <c r="A12919" i="3"/>
  <c r="A12920" i="3"/>
  <c r="A12921" i="3"/>
  <c r="A12922" i="3"/>
  <c r="A12923" i="3"/>
  <c r="A12924" i="3"/>
  <c r="A12925" i="3"/>
  <c r="A12926" i="3"/>
  <c r="A12927" i="3"/>
  <c r="A12928" i="3"/>
  <c r="A12929" i="3"/>
  <c r="A12930" i="3"/>
  <c r="A12931" i="3"/>
  <c r="A12932" i="3"/>
  <c r="A12933" i="3"/>
  <c r="A12934" i="3"/>
  <c r="A12935" i="3"/>
  <c r="A12936" i="3"/>
  <c r="A12937" i="3"/>
  <c r="A12938" i="3"/>
  <c r="A12939" i="3"/>
  <c r="A12940" i="3"/>
  <c r="A12941" i="3"/>
  <c r="A12942" i="3"/>
  <c r="A12943" i="3"/>
  <c r="A12944" i="3"/>
  <c r="A12945" i="3"/>
  <c r="A12946" i="3"/>
  <c r="A12947" i="3"/>
  <c r="A12948" i="3"/>
  <c r="A12949" i="3"/>
  <c r="A12950" i="3"/>
  <c r="A12951" i="3"/>
  <c r="A12952" i="3"/>
  <c r="A12953" i="3"/>
  <c r="A12954" i="3"/>
  <c r="A12955" i="3"/>
  <c r="A12956" i="3"/>
  <c r="A12957" i="3"/>
  <c r="A12958" i="3"/>
  <c r="A12959" i="3"/>
  <c r="A12960" i="3"/>
  <c r="A12961" i="3"/>
  <c r="A12962" i="3"/>
  <c r="A12963" i="3"/>
  <c r="A12964" i="3"/>
  <c r="A12965" i="3"/>
  <c r="A12966" i="3"/>
  <c r="A12967" i="3"/>
  <c r="A12968" i="3"/>
  <c r="A12969" i="3"/>
  <c r="A12970" i="3"/>
  <c r="A12971" i="3"/>
  <c r="A12972" i="3"/>
  <c r="A12973" i="3"/>
  <c r="A12974" i="3"/>
  <c r="A12975" i="3"/>
  <c r="A12976" i="3"/>
  <c r="A12977" i="3"/>
  <c r="A12978" i="3"/>
  <c r="A12979" i="3"/>
  <c r="A12980" i="3"/>
  <c r="A12981" i="3"/>
  <c r="A12982" i="3"/>
  <c r="A12983" i="3"/>
  <c r="A12984" i="3"/>
  <c r="A12985" i="3"/>
  <c r="A12986" i="3"/>
  <c r="A12987" i="3"/>
  <c r="A12988" i="3"/>
  <c r="A12989" i="3"/>
  <c r="A12990" i="3"/>
  <c r="A12991" i="3"/>
  <c r="A12992" i="3"/>
  <c r="A12993" i="3"/>
  <c r="A12994" i="3"/>
  <c r="A12995" i="3"/>
  <c r="A12996" i="3"/>
  <c r="A12997" i="3"/>
  <c r="A12998" i="3"/>
  <c r="A12999" i="3"/>
  <c r="A13000" i="3"/>
  <c r="A13001" i="3"/>
  <c r="A13002" i="3"/>
  <c r="A13003" i="3"/>
  <c r="A13004" i="3"/>
  <c r="A13005" i="3"/>
  <c r="A13006" i="3"/>
  <c r="A13007" i="3"/>
  <c r="A13008" i="3"/>
  <c r="A13009" i="3"/>
  <c r="A13010" i="3"/>
  <c r="A13011" i="3"/>
  <c r="A13012" i="3"/>
  <c r="A13013" i="3"/>
  <c r="A13014" i="3"/>
  <c r="A13015" i="3"/>
  <c r="A13016" i="3"/>
  <c r="A13017" i="3"/>
  <c r="A13018" i="3"/>
  <c r="A13019" i="3"/>
  <c r="A13020" i="3"/>
  <c r="A13021" i="3"/>
  <c r="A13022" i="3"/>
  <c r="A13023" i="3"/>
  <c r="A13024" i="3"/>
  <c r="A13025" i="3"/>
  <c r="A13026" i="3"/>
  <c r="A13027" i="3"/>
  <c r="A13028" i="3"/>
  <c r="A13029" i="3"/>
  <c r="A13030" i="3"/>
  <c r="A13031" i="3"/>
  <c r="A13032" i="3"/>
  <c r="A13033" i="3"/>
  <c r="A13034" i="3"/>
  <c r="A13035" i="3"/>
  <c r="A13036" i="3"/>
  <c r="A13037" i="3"/>
  <c r="A13038" i="3"/>
  <c r="A13039" i="3"/>
  <c r="A13040" i="3"/>
  <c r="A13041" i="3"/>
  <c r="A13042" i="3"/>
  <c r="A13043" i="3"/>
  <c r="A13044" i="3"/>
  <c r="A13045" i="3"/>
  <c r="A13046" i="3"/>
  <c r="A13047" i="3"/>
  <c r="A13048" i="3"/>
  <c r="A13049" i="3"/>
  <c r="A13050" i="3"/>
  <c r="A13051" i="3"/>
  <c r="A13052" i="3"/>
  <c r="A13053" i="3"/>
  <c r="A13054" i="3"/>
  <c r="A13055" i="3"/>
  <c r="A13056" i="3"/>
  <c r="A13057" i="3"/>
  <c r="A13058" i="3"/>
  <c r="A13059" i="3"/>
  <c r="A13060" i="3"/>
  <c r="A13061" i="3"/>
  <c r="A13062" i="3"/>
  <c r="A13063" i="3"/>
  <c r="A13064" i="3"/>
  <c r="A13065" i="3"/>
  <c r="A13066" i="3"/>
  <c r="A13067" i="3"/>
  <c r="A13068" i="3"/>
  <c r="A13069" i="3"/>
  <c r="A13070" i="3"/>
  <c r="A13071" i="3"/>
  <c r="A13072" i="3"/>
  <c r="A13073" i="3"/>
  <c r="A13074" i="3"/>
  <c r="A13075" i="3"/>
  <c r="A13076" i="3"/>
  <c r="A13077" i="3"/>
  <c r="A13078" i="3"/>
  <c r="A13079" i="3"/>
  <c r="A13080" i="3"/>
  <c r="A13081" i="3"/>
  <c r="A13082" i="3"/>
  <c r="A13083" i="3"/>
  <c r="A13084" i="3"/>
  <c r="A13085" i="3"/>
  <c r="A13086" i="3"/>
  <c r="A13087" i="3"/>
  <c r="A13088" i="3"/>
  <c r="A13089" i="3"/>
  <c r="A13090" i="3"/>
  <c r="A13091" i="3"/>
  <c r="A13092" i="3"/>
  <c r="A13093" i="3"/>
  <c r="A13094" i="3"/>
  <c r="A13095" i="3"/>
  <c r="A13096" i="3"/>
  <c r="A13097" i="3"/>
  <c r="A13098" i="3"/>
  <c r="A13099" i="3"/>
  <c r="A13100" i="3"/>
  <c r="A13101" i="3"/>
  <c r="A13102" i="3"/>
  <c r="A13103" i="3"/>
  <c r="A13104" i="3"/>
  <c r="A13105" i="3"/>
  <c r="A13106" i="3"/>
  <c r="A13107" i="3"/>
  <c r="A13108" i="3"/>
  <c r="A13109" i="3"/>
  <c r="A13110" i="3"/>
  <c r="A13111" i="3"/>
  <c r="A13112" i="3"/>
  <c r="A13113" i="3"/>
  <c r="A13114" i="3"/>
  <c r="A13115" i="3"/>
  <c r="A13116" i="3"/>
  <c r="A13117" i="3"/>
  <c r="A13118" i="3"/>
  <c r="A13119" i="3"/>
  <c r="A13120" i="3"/>
  <c r="A13121" i="3"/>
  <c r="A13122" i="3"/>
  <c r="A13123" i="3"/>
  <c r="A13124" i="3"/>
  <c r="A13125" i="3"/>
  <c r="A13126" i="3"/>
  <c r="A13127" i="3"/>
  <c r="A13128" i="3"/>
  <c r="A13129" i="3"/>
  <c r="A13130" i="3"/>
  <c r="A13131" i="3"/>
  <c r="A13132" i="3"/>
  <c r="A13133" i="3"/>
  <c r="A13134" i="3"/>
  <c r="A13135" i="3"/>
  <c r="A13136" i="3"/>
  <c r="A13137" i="3"/>
  <c r="A13138" i="3"/>
  <c r="A13139" i="3"/>
  <c r="A13140" i="3"/>
  <c r="A13141" i="3"/>
  <c r="A13142" i="3"/>
  <c r="A13143" i="3"/>
  <c r="A13144" i="3"/>
  <c r="A13145" i="3"/>
  <c r="A13146" i="3"/>
  <c r="A13147" i="3"/>
  <c r="A13148" i="3"/>
  <c r="A13149" i="3"/>
  <c r="A13150" i="3"/>
  <c r="A13151" i="3"/>
  <c r="A13152" i="3"/>
  <c r="A13153" i="3"/>
  <c r="A13154" i="3"/>
  <c r="A13155" i="3"/>
  <c r="A13156" i="3"/>
  <c r="A13157" i="3"/>
  <c r="A13158" i="3"/>
  <c r="A13159" i="3"/>
  <c r="A13160" i="3"/>
  <c r="A13161" i="3"/>
  <c r="A13162" i="3"/>
  <c r="A13163" i="3"/>
  <c r="A13164" i="3"/>
  <c r="A13165" i="3"/>
  <c r="A13166" i="3"/>
  <c r="A13167" i="3"/>
  <c r="A13168" i="3"/>
  <c r="A13169" i="3"/>
  <c r="A13170" i="3"/>
  <c r="A13171" i="3"/>
  <c r="A13172" i="3"/>
  <c r="A13173" i="3"/>
  <c r="A13174" i="3"/>
  <c r="A13175" i="3"/>
  <c r="A13176" i="3"/>
  <c r="A13177" i="3"/>
  <c r="A13178" i="3"/>
  <c r="A13179" i="3"/>
  <c r="A13180" i="3"/>
  <c r="A13181" i="3"/>
  <c r="A13182" i="3"/>
  <c r="A13183" i="3"/>
  <c r="A13184" i="3"/>
  <c r="A13185" i="3"/>
  <c r="A13186" i="3"/>
  <c r="A13187" i="3"/>
  <c r="A13188" i="3"/>
  <c r="A13189" i="3"/>
  <c r="A13190" i="3"/>
  <c r="A13191" i="3"/>
  <c r="A13192" i="3"/>
  <c r="A13193" i="3"/>
  <c r="A13194" i="3"/>
  <c r="A13195" i="3"/>
  <c r="A13196" i="3"/>
  <c r="A13197" i="3"/>
  <c r="A13198" i="3"/>
  <c r="A13199" i="3"/>
  <c r="A13200" i="3"/>
  <c r="A13201" i="3"/>
  <c r="A13202" i="3"/>
  <c r="A13203" i="3"/>
  <c r="A13204" i="3"/>
  <c r="A13205" i="3"/>
  <c r="A13206" i="3"/>
  <c r="A13207" i="3"/>
  <c r="A13208" i="3"/>
  <c r="A13209" i="3"/>
  <c r="A13210" i="3"/>
  <c r="A13211" i="3"/>
  <c r="A13212" i="3"/>
  <c r="A13213" i="3"/>
  <c r="A13214" i="3"/>
  <c r="A13215" i="3"/>
  <c r="A13216" i="3"/>
  <c r="A13217" i="3"/>
  <c r="A13218" i="3"/>
  <c r="A13219" i="3"/>
  <c r="A13220" i="3"/>
  <c r="A13221" i="3"/>
  <c r="A13222" i="3"/>
  <c r="A13223" i="3"/>
  <c r="A13224" i="3"/>
  <c r="A13225" i="3"/>
  <c r="A13226" i="3"/>
  <c r="A13227" i="3"/>
  <c r="A13228" i="3"/>
  <c r="A13229" i="3"/>
  <c r="A13230" i="3"/>
  <c r="A13231" i="3"/>
  <c r="A13232" i="3"/>
  <c r="A13233" i="3"/>
  <c r="A13234" i="3"/>
  <c r="A13235" i="3"/>
  <c r="A13236" i="3"/>
  <c r="A13237" i="3"/>
  <c r="A13238" i="3"/>
  <c r="A13239" i="3"/>
  <c r="A13240" i="3"/>
  <c r="A13241" i="3"/>
  <c r="A13242" i="3"/>
  <c r="A13243" i="3"/>
  <c r="A13244" i="3"/>
  <c r="A13245" i="3"/>
  <c r="A13246" i="3"/>
  <c r="A13247" i="3"/>
  <c r="A13248" i="3"/>
  <c r="A13249" i="3"/>
  <c r="A13250" i="3"/>
  <c r="A13251" i="3"/>
  <c r="A13252" i="3"/>
  <c r="A13253" i="3"/>
  <c r="A13254" i="3"/>
  <c r="A13255" i="3"/>
  <c r="A13256" i="3"/>
  <c r="A13257" i="3"/>
  <c r="A13258" i="3"/>
  <c r="A13259" i="3"/>
  <c r="A13260" i="3"/>
  <c r="A13261" i="3"/>
  <c r="A13262" i="3"/>
  <c r="A13263" i="3"/>
  <c r="A13264" i="3"/>
  <c r="A13265" i="3"/>
  <c r="A13266" i="3"/>
  <c r="A13267" i="3"/>
  <c r="A13268" i="3"/>
  <c r="A13269" i="3"/>
  <c r="A13270" i="3"/>
  <c r="A13271" i="3"/>
  <c r="A13272" i="3"/>
  <c r="A13273" i="3"/>
  <c r="A13274" i="3"/>
  <c r="A13275" i="3"/>
  <c r="A13276" i="3"/>
  <c r="A13277" i="3"/>
  <c r="A13278" i="3"/>
  <c r="A13279" i="3"/>
  <c r="A13280" i="3"/>
  <c r="A13281" i="3"/>
  <c r="A13282" i="3"/>
  <c r="A13283" i="3"/>
  <c r="A13284" i="3"/>
  <c r="A13285" i="3"/>
  <c r="A13286" i="3"/>
  <c r="A13287" i="3"/>
  <c r="A13288" i="3"/>
  <c r="A13289" i="3"/>
  <c r="A13290" i="3"/>
  <c r="A13291" i="3"/>
  <c r="A13292" i="3"/>
  <c r="A13293" i="3"/>
  <c r="A13294" i="3"/>
  <c r="A13295" i="3"/>
  <c r="A13296" i="3"/>
  <c r="A13297" i="3"/>
  <c r="A13298" i="3"/>
  <c r="A13299" i="3"/>
  <c r="A13300" i="3"/>
  <c r="A13301" i="3"/>
  <c r="A13302" i="3"/>
  <c r="A13303" i="3"/>
  <c r="A13304" i="3"/>
  <c r="A13305" i="3"/>
  <c r="A13306" i="3"/>
  <c r="A13307" i="3"/>
  <c r="A13308" i="3"/>
  <c r="A13309" i="3"/>
  <c r="A13310" i="3"/>
  <c r="A13311" i="3"/>
  <c r="A13312" i="3"/>
  <c r="A13313" i="3"/>
  <c r="A13314" i="3"/>
  <c r="A13315" i="3"/>
  <c r="A13316" i="3"/>
  <c r="A13317" i="3"/>
  <c r="A13318" i="3"/>
  <c r="A13319" i="3"/>
  <c r="A13320" i="3"/>
  <c r="A13321" i="3"/>
  <c r="A13322" i="3"/>
  <c r="A13323" i="3"/>
  <c r="A13324" i="3"/>
  <c r="A13325" i="3"/>
  <c r="A13326" i="3"/>
  <c r="A13327" i="3"/>
  <c r="A13328" i="3"/>
  <c r="A13329" i="3"/>
  <c r="A13330" i="3"/>
  <c r="A13331" i="3"/>
  <c r="A13332" i="3"/>
  <c r="A13333" i="3"/>
  <c r="A13334" i="3"/>
  <c r="A13335" i="3"/>
  <c r="A13336" i="3"/>
  <c r="A13337" i="3"/>
  <c r="A13338" i="3"/>
  <c r="A13339" i="3"/>
  <c r="A13340" i="3"/>
  <c r="A13341" i="3"/>
  <c r="A13342" i="3"/>
  <c r="A13343" i="3"/>
  <c r="A13344" i="3"/>
  <c r="A13345" i="3"/>
  <c r="A13346" i="3"/>
  <c r="A13347" i="3"/>
  <c r="A13348" i="3"/>
  <c r="A13349" i="3"/>
  <c r="A13350" i="3"/>
  <c r="A13351" i="3"/>
  <c r="A13352" i="3"/>
  <c r="A13353" i="3"/>
  <c r="A13354" i="3"/>
  <c r="A13355" i="3"/>
  <c r="A13356" i="3"/>
  <c r="A13357" i="3"/>
  <c r="A13358" i="3"/>
  <c r="A13359" i="3"/>
  <c r="A13360" i="3"/>
  <c r="A13361" i="3"/>
  <c r="A13362" i="3"/>
  <c r="A13363" i="3"/>
  <c r="A13364" i="3"/>
  <c r="A13365" i="3"/>
  <c r="A13366" i="3"/>
  <c r="A13367" i="3"/>
  <c r="A13368" i="3"/>
  <c r="A13369" i="3"/>
  <c r="A13370" i="3"/>
  <c r="A13371" i="3"/>
  <c r="A13372" i="3"/>
  <c r="A13373" i="3"/>
  <c r="A13374" i="3"/>
  <c r="A13375" i="3"/>
  <c r="A13376" i="3"/>
  <c r="A13377" i="3"/>
  <c r="A13378" i="3"/>
  <c r="A13379" i="3"/>
  <c r="A13380" i="3"/>
  <c r="A13381" i="3"/>
  <c r="A13382" i="3"/>
  <c r="A13383" i="3"/>
  <c r="A13384" i="3"/>
  <c r="A13385" i="3"/>
  <c r="A13386" i="3"/>
  <c r="A13387" i="3"/>
  <c r="A13388" i="3"/>
  <c r="A13389" i="3"/>
  <c r="A13390" i="3"/>
  <c r="A13391" i="3"/>
  <c r="A13392" i="3"/>
  <c r="A13393" i="3"/>
  <c r="A13394" i="3"/>
  <c r="A13395" i="3"/>
  <c r="A13396" i="3"/>
  <c r="A13397" i="3"/>
  <c r="A13398" i="3"/>
  <c r="A13399" i="3"/>
  <c r="A13400" i="3"/>
  <c r="A13401" i="3"/>
  <c r="A13402" i="3"/>
  <c r="A13403" i="3"/>
  <c r="A13404" i="3"/>
  <c r="A13405" i="3"/>
  <c r="A13406" i="3"/>
  <c r="A13407" i="3"/>
  <c r="A13408" i="3"/>
  <c r="A13409" i="3"/>
  <c r="A13410" i="3"/>
  <c r="A13411" i="3"/>
  <c r="A13412" i="3"/>
  <c r="A13413" i="3"/>
  <c r="A13414" i="3"/>
  <c r="A13415" i="3"/>
  <c r="A13416" i="3"/>
  <c r="A13417" i="3"/>
  <c r="A13418" i="3"/>
  <c r="A13419" i="3"/>
  <c r="A13420" i="3"/>
  <c r="A13421" i="3"/>
  <c r="A13422" i="3"/>
  <c r="A13423" i="3"/>
  <c r="A13424" i="3"/>
  <c r="A13425" i="3"/>
  <c r="A13426" i="3"/>
  <c r="A13427" i="3"/>
  <c r="A13428" i="3"/>
  <c r="A13429" i="3"/>
  <c r="A13430" i="3"/>
  <c r="A13431" i="3"/>
  <c r="A13432" i="3"/>
  <c r="A13433" i="3"/>
  <c r="A13434" i="3"/>
  <c r="A13435" i="3"/>
  <c r="A13436" i="3"/>
  <c r="A13437" i="3"/>
  <c r="A13438" i="3"/>
  <c r="A13439" i="3"/>
  <c r="A13440" i="3"/>
  <c r="A13441" i="3"/>
  <c r="A13442" i="3"/>
  <c r="A13443" i="3"/>
  <c r="A13444" i="3"/>
  <c r="A13445" i="3"/>
  <c r="A13446" i="3"/>
  <c r="A13447" i="3"/>
  <c r="A13448" i="3"/>
  <c r="A13449" i="3"/>
  <c r="A13450" i="3"/>
  <c r="A13451" i="3"/>
  <c r="A13452" i="3"/>
  <c r="A13453" i="3"/>
  <c r="A13454" i="3"/>
  <c r="A13455" i="3"/>
  <c r="A13456" i="3"/>
  <c r="A13457" i="3"/>
  <c r="A13458" i="3"/>
  <c r="A13459" i="3"/>
  <c r="A13460" i="3"/>
  <c r="A13461" i="3"/>
  <c r="A13462" i="3"/>
  <c r="A13463" i="3"/>
  <c r="A13464" i="3"/>
  <c r="A13465" i="3"/>
  <c r="A13466" i="3"/>
  <c r="A13467" i="3"/>
  <c r="A13468" i="3"/>
  <c r="A13469" i="3"/>
  <c r="A13470" i="3"/>
  <c r="A13471" i="3"/>
  <c r="A13472" i="3"/>
  <c r="A13473" i="3"/>
  <c r="A13474" i="3"/>
  <c r="A13475" i="3"/>
  <c r="A13476" i="3"/>
  <c r="A13477" i="3"/>
  <c r="A13478" i="3"/>
  <c r="A13479" i="3"/>
  <c r="A13480" i="3"/>
  <c r="A13481" i="3"/>
  <c r="A13482" i="3"/>
  <c r="A13483" i="3"/>
  <c r="A13484" i="3"/>
  <c r="A13485" i="3"/>
  <c r="A13486" i="3"/>
  <c r="A13487" i="3"/>
  <c r="A13488" i="3"/>
  <c r="A13489" i="3"/>
  <c r="A13490" i="3"/>
  <c r="A13491" i="3"/>
  <c r="A13492" i="3"/>
  <c r="A13493" i="3"/>
  <c r="A13494" i="3"/>
  <c r="A13495" i="3"/>
  <c r="A13496" i="3"/>
  <c r="A13497" i="3"/>
  <c r="A13498" i="3"/>
  <c r="A13499" i="3"/>
  <c r="A13500" i="3"/>
  <c r="A13501" i="3"/>
  <c r="A13502" i="3"/>
  <c r="A13503" i="3"/>
  <c r="A13504" i="3"/>
  <c r="A13505" i="3"/>
  <c r="A13506" i="3"/>
  <c r="A13507" i="3"/>
  <c r="A13508" i="3"/>
  <c r="A13509" i="3"/>
  <c r="A13510" i="3"/>
  <c r="A13511" i="3"/>
  <c r="A13512" i="3"/>
  <c r="A13513" i="3"/>
  <c r="A13514" i="3"/>
  <c r="A13515" i="3"/>
  <c r="A13516" i="3"/>
  <c r="A13517" i="3"/>
  <c r="A13518" i="3"/>
  <c r="A13519" i="3"/>
  <c r="A13520" i="3"/>
  <c r="A13521" i="3"/>
  <c r="A13522" i="3"/>
  <c r="A13523" i="3"/>
  <c r="A13524" i="3"/>
  <c r="A13525" i="3"/>
  <c r="A13526" i="3"/>
  <c r="A13527" i="3"/>
  <c r="A13528" i="3"/>
  <c r="A13529" i="3"/>
  <c r="A13530" i="3"/>
  <c r="A13531" i="3"/>
  <c r="A13532" i="3"/>
  <c r="A13533" i="3"/>
  <c r="A13534" i="3"/>
  <c r="A13535" i="3"/>
  <c r="A13536" i="3"/>
  <c r="A13537" i="3"/>
  <c r="A13538" i="3"/>
  <c r="A13539" i="3"/>
  <c r="A13540" i="3"/>
  <c r="A13541" i="3"/>
  <c r="A13542" i="3"/>
  <c r="A13543" i="3"/>
  <c r="A13544" i="3"/>
  <c r="A13545" i="3"/>
  <c r="A13546" i="3"/>
  <c r="A13547" i="3"/>
  <c r="A13548" i="3"/>
  <c r="A13549" i="3"/>
  <c r="A13550" i="3"/>
  <c r="A13551" i="3"/>
  <c r="A13552" i="3"/>
  <c r="A13553" i="3"/>
  <c r="A13554" i="3"/>
  <c r="A13555" i="3"/>
  <c r="A13556" i="3"/>
  <c r="A13557" i="3"/>
  <c r="A13558" i="3"/>
  <c r="A13559" i="3"/>
  <c r="A13560" i="3"/>
  <c r="A13561" i="3"/>
  <c r="A13562" i="3"/>
  <c r="A13563" i="3"/>
  <c r="A13564" i="3"/>
  <c r="A13565" i="3"/>
  <c r="A13566" i="3"/>
  <c r="A13567" i="3"/>
  <c r="A13568" i="3"/>
  <c r="A13569" i="3"/>
  <c r="A13570" i="3"/>
  <c r="A13571" i="3"/>
  <c r="A13572" i="3"/>
  <c r="A13573" i="3"/>
  <c r="A13574" i="3"/>
  <c r="A13575" i="3"/>
  <c r="A13576" i="3"/>
  <c r="A13577" i="3"/>
  <c r="A13578" i="3"/>
  <c r="A13579" i="3"/>
  <c r="A13580" i="3"/>
  <c r="A13581" i="3"/>
  <c r="A13582" i="3"/>
  <c r="A13583" i="3"/>
  <c r="A13584" i="3"/>
  <c r="A13585" i="3"/>
  <c r="A13586" i="3"/>
  <c r="A13587" i="3"/>
  <c r="A13588" i="3"/>
  <c r="A13589" i="3"/>
  <c r="A13590" i="3"/>
  <c r="A13591" i="3"/>
  <c r="A13592" i="3"/>
  <c r="A13593" i="3"/>
  <c r="A13594" i="3"/>
  <c r="A13595" i="3"/>
  <c r="A13596" i="3"/>
  <c r="A13597" i="3"/>
  <c r="A13598" i="3"/>
  <c r="A13599" i="3"/>
  <c r="A13600" i="3"/>
  <c r="A13601" i="3"/>
  <c r="A13602" i="3"/>
  <c r="A13603" i="3"/>
  <c r="A13604" i="3"/>
  <c r="A13605" i="3"/>
  <c r="A13606" i="3"/>
  <c r="A13607" i="3"/>
  <c r="A13608" i="3"/>
  <c r="A13609" i="3"/>
  <c r="A13610" i="3"/>
  <c r="A13611" i="3"/>
  <c r="A13612" i="3"/>
  <c r="A13613" i="3"/>
  <c r="A13614" i="3"/>
  <c r="A13615" i="3"/>
  <c r="A13616" i="3"/>
  <c r="A13617" i="3"/>
  <c r="A13618" i="3"/>
  <c r="A13619" i="3"/>
  <c r="A13620" i="3"/>
  <c r="A13621" i="3"/>
  <c r="A13622" i="3"/>
  <c r="A13623" i="3"/>
  <c r="A13624" i="3"/>
  <c r="A13625" i="3"/>
  <c r="A13626" i="3"/>
  <c r="A13627" i="3"/>
  <c r="A13628" i="3"/>
  <c r="A13629" i="3"/>
  <c r="A13630" i="3"/>
  <c r="A13631" i="3"/>
  <c r="A13632" i="3"/>
  <c r="A13633" i="3"/>
  <c r="A13634" i="3"/>
  <c r="A13635" i="3"/>
  <c r="A13636" i="3"/>
  <c r="A13637" i="3"/>
  <c r="A13638" i="3"/>
  <c r="A13639" i="3"/>
  <c r="A13640" i="3"/>
  <c r="A13641" i="3"/>
  <c r="A13642" i="3"/>
  <c r="A13643" i="3"/>
  <c r="A13644" i="3"/>
  <c r="A13645" i="3"/>
  <c r="A13646" i="3"/>
  <c r="A13647" i="3"/>
  <c r="A13648" i="3"/>
  <c r="A13649" i="3"/>
  <c r="A13650" i="3"/>
  <c r="A13651" i="3"/>
  <c r="A13652" i="3"/>
  <c r="A13653" i="3"/>
  <c r="A13654" i="3"/>
  <c r="A13655" i="3"/>
  <c r="A13656" i="3"/>
  <c r="A13657" i="3"/>
  <c r="A13658" i="3"/>
  <c r="A13659" i="3"/>
  <c r="A13660" i="3"/>
  <c r="A13661" i="3"/>
  <c r="A13662" i="3"/>
  <c r="A13663" i="3"/>
  <c r="A13664" i="3"/>
  <c r="A13665" i="3"/>
  <c r="A13666" i="3"/>
  <c r="A13667" i="3"/>
  <c r="A13668" i="3"/>
  <c r="A13669" i="3"/>
  <c r="A13670" i="3"/>
  <c r="A13671" i="3"/>
  <c r="A13672" i="3"/>
  <c r="A13673" i="3"/>
  <c r="A13674" i="3"/>
  <c r="A13675" i="3"/>
  <c r="A13676" i="3"/>
  <c r="A13677" i="3"/>
  <c r="A13678" i="3"/>
  <c r="A13679" i="3"/>
  <c r="A13680" i="3"/>
  <c r="A13681" i="3"/>
  <c r="A13682" i="3"/>
  <c r="A13683" i="3"/>
  <c r="A13684" i="3"/>
  <c r="A13685" i="3"/>
  <c r="A13686" i="3"/>
  <c r="A13687" i="3"/>
  <c r="A13688" i="3"/>
  <c r="A13689" i="3"/>
  <c r="A13690" i="3"/>
  <c r="A13691" i="3"/>
  <c r="A13692" i="3"/>
  <c r="A13693" i="3"/>
  <c r="A13694" i="3"/>
  <c r="A13695" i="3"/>
  <c r="A13696" i="3"/>
  <c r="A13697" i="3"/>
  <c r="A13698" i="3"/>
  <c r="A13699" i="3"/>
  <c r="A13700" i="3"/>
  <c r="A13701" i="3"/>
  <c r="A13702" i="3"/>
  <c r="A13703" i="3"/>
  <c r="A13704" i="3"/>
  <c r="A13705" i="3"/>
  <c r="A13706" i="3"/>
  <c r="A13707" i="3"/>
  <c r="A13708" i="3"/>
  <c r="A13709" i="3"/>
  <c r="A13710" i="3"/>
  <c r="A13711" i="3"/>
  <c r="A13712" i="3"/>
  <c r="A13713" i="3"/>
  <c r="A13714" i="3"/>
  <c r="A13715" i="3"/>
  <c r="A13716" i="3"/>
  <c r="A13717" i="3"/>
  <c r="A13718" i="3"/>
  <c r="A13719" i="3"/>
  <c r="A13720" i="3"/>
  <c r="A13721" i="3"/>
  <c r="A13722" i="3"/>
  <c r="A13723" i="3"/>
  <c r="A13724" i="3"/>
  <c r="A13725" i="3"/>
  <c r="A13726" i="3"/>
  <c r="A13727" i="3"/>
  <c r="A13728" i="3"/>
  <c r="A13729" i="3"/>
  <c r="A13730" i="3"/>
  <c r="A13731" i="3"/>
  <c r="A13732" i="3"/>
  <c r="A13733" i="3"/>
  <c r="A13734" i="3"/>
  <c r="A13735" i="3"/>
  <c r="A13736" i="3"/>
  <c r="A13737" i="3"/>
  <c r="A13738" i="3"/>
  <c r="A13739" i="3"/>
  <c r="A13740" i="3"/>
  <c r="A13741" i="3"/>
  <c r="A13742" i="3"/>
  <c r="A13743" i="3"/>
  <c r="A13744" i="3"/>
  <c r="A13745" i="3"/>
  <c r="A13746" i="3"/>
  <c r="A13747" i="3"/>
  <c r="A13748" i="3"/>
  <c r="A13749" i="3"/>
  <c r="A13750" i="3"/>
  <c r="A13751" i="3"/>
  <c r="A13752" i="3"/>
  <c r="A13753" i="3"/>
  <c r="A13754" i="3"/>
  <c r="A13755" i="3"/>
  <c r="A13756" i="3"/>
  <c r="A13757" i="3"/>
  <c r="A13758" i="3"/>
  <c r="A13759" i="3"/>
  <c r="A13760" i="3"/>
  <c r="A13761" i="3"/>
  <c r="A13762" i="3"/>
  <c r="A13763" i="3"/>
  <c r="A13764" i="3"/>
  <c r="A13765" i="3"/>
  <c r="A13766" i="3"/>
  <c r="A13767" i="3"/>
  <c r="A13768" i="3"/>
  <c r="A13769" i="3"/>
  <c r="A13770" i="3"/>
  <c r="A13771" i="3"/>
  <c r="A13772" i="3"/>
  <c r="A13773" i="3"/>
  <c r="A13774" i="3"/>
  <c r="A13775" i="3"/>
  <c r="A13776" i="3"/>
  <c r="A13777" i="3"/>
  <c r="A13778" i="3"/>
  <c r="A13779" i="3"/>
  <c r="A13780" i="3"/>
  <c r="A13781" i="3"/>
  <c r="A13782" i="3"/>
  <c r="A13783" i="3"/>
  <c r="A13784" i="3"/>
  <c r="A13785" i="3"/>
  <c r="A13786" i="3"/>
  <c r="A13787" i="3"/>
  <c r="A13788" i="3"/>
  <c r="A13789" i="3"/>
  <c r="A13790" i="3"/>
  <c r="A13791" i="3"/>
  <c r="A13792" i="3"/>
  <c r="A13793" i="3"/>
  <c r="A13794" i="3"/>
  <c r="A13795" i="3"/>
  <c r="A13796" i="3"/>
  <c r="A13797" i="3"/>
  <c r="A13798" i="3"/>
  <c r="A13799" i="3"/>
  <c r="A13800" i="3"/>
  <c r="A13801" i="3"/>
  <c r="A13802" i="3"/>
  <c r="A13803" i="3"/>
  <c r="A13804" i="3"/>
  <c r="A13805" i="3"/>
  <c r="A13806" i="3"/>
  <c r="A13807" i="3"/>
  <c r="A13808" i="3"/>
  <c r="A13809" i="3"/>
  <c r="A13810" i="3"/>
  <c r="A13811" i="3"/>
  <c r="A13812" i="3"/>
  <c r="A13813" i="3"/>
  <c r="A13814" i="3"/>
  <c r="A13815" i="3"/>
  <c r="A13816" i="3"/>
  <c r="A13817" i="3"/>
  <c r="A13818" i="3"/>
  <c r="A13819" i="3"/>
  <c r="A13820" i="3"/>
  <c r="A13821" i="3"/>
  <c r="A13822" i="3"/>
  <c r="A13823" i="3"/>
  <c r="A13824" i="3"/>
  <c r="A13825" i="3"/>
  <c r="A13826" i="3"/>
  <c r="A13827" i="3"/>
  <c r="A13828" i="3"/>
  <c r="A13829" i="3"/>
  <c r="A13830" i="3"/>
  <c r="A13831" i="3"/>
  <c r="A13832" i="3"/>
  <c r="A13833" i="3"/>
  <c r="A13834" i="3"/>
  <c r="A13835" i="3"/>
  <c r="A13836" i="3"/>
  <c r="A13837" i="3"/>
  <c r="A13838" i="3"/>
  <c r="A13839" i="3"/>
  <c r="A13840" i="3"/>
  <c r="A13841" i="3"/>
  <c r="A13842" i="3"/>
  <c r="A13843" i="3"/>
  <c r="A13844" i="3"/>
  <c r="A13845" i="3"/>
  <c r="A13846" i="3"/>
  <c r="A13847" i="3"/>
  <c r="A13848" i="3"/>
  <c r="A13849" i="3"/>
  <c r="A13850" i="3"/>
  <c r="A13851" i="3"/>
  <c r="A13852" i="3"/>
  <c r="A13853" i="3"/>
  <c r="A13854" i="3"/>
  <c r="A13855" i="3"/>
  <c r="A13856" i="3"/>
  <c r="A13857" i="3"/>
  <c r="A13858" i="3"/>
  <c r="A13859" i="3"/>
  <c r="A13860" i="3"/>
  <c r="A13861" i="3"/>
  <c r="A13862" i="3"/>
  <c r="A13863" i="3"/>
  <c r="A13864" i="3"/>
  <c r="A13865" i="3"/>
  <c r="A13866" i="3"/>
  <c r="A13867" i="3"/>
  <c r="A13868" i="3"/>
  <c r="A13869" i="3"/>
  <c r="A13870" i="3"/>
  <c r="A13871" i="3"/>
  <c r="A13872" i="3"/>
  <c r="A13873" i="3"/>
  <c r="A13874" i="3"/>
  <c r="A13875" i="3"/>
  <c r="A13876" i="3"/>
  <c r="A13877" i="3"/>
  <c r="A13878" i="3"/>
  <c r="A13879" i="3"/>
  <c r="A13880" i="3"/>
  <c r="A13881" i="3"/>
  <c r="A13882" i="3"/>
  <c r="A13883" i="3"/>
  <c r="A13884" i="3"/>
  <c r="A13885" i="3"/>
  <c r="A13886" i="3"/>
  <c r="A13887" i="3"/>
  <c r="A13888" i="3"/>
  <c r="A13889" i="3"/>
  <c r="A13890" i="3"/>
  <c r="A13891" i="3"/>
  <c r="A13892" i="3"/>
  <c r="A13893" i="3"/>
  <c r="A13894" i="3"/>
  <c r="A13895" i="3"/>
  <c r="A13896" i="3"/>
  <c r="A13897" i="3"/>
  <c r="A13898" i="3"/>
  <c r="A13899" i="3"/>
  <c r="A13900" i="3"/>
  <c r="A13901" i="3"/>
  <c r="A13902" i="3"/>
  <c r="A13903" i="3"/>
  <c r="A13904" i="3"/>
  <c r="A13905" i="3"/>
  <c r="A13906" i="3"/>
  <c r="A13907" i="3"/>
  <c r="A13908" i="3"/>
  <c r="A13909" i="3"/>
  <c r="A13910" i="3"/>
  <c r="A13911" i="3"/>
  <c r="A13912" i="3"/>
  <c r="A13913" i="3"/>
  <c r="A13914" i="3"/>
  <c r="A13915" i="3"/>
  <c r="A13916" i="3"/>
  <c r="A13917" i="3"/>
  <c r="A13918" i="3"/>
  <c r="A13919" i="3"/>
  <c r="A13920" i="3"/>
  <c r="A13921" i="3"/>
  <c r="A13922" i="3"/>
  <c r="A13923" i="3"/>
  <c r="A13924" i="3"/>
  <c r="A13925" i="3"/>
  <c r="A13926" i="3"/>
  <c r="A13927" i="3"/>
  <c r="A13928" i="3"/>
  <c r="A13929" i="3"/>
  <c r="A13930" i="3"/>
  <c r="A13931" i="3"/>
  <c r="A13932" i="3"/>
  <c r="A13933" i="3"/>
  <c r="A13934" i="3"/>
  <c r="A13935" i="3"/>
  <c r="A13936" i="3"/>
  <c r="A13937" i="3"/>
  <c r="A13938" i="3"/>
  <c r="A13939" i="3"/>
  <c r="A13940" i="3"/>
  <c r="A13941" i="3"/>
  <c r="A13942" i="3"/>
  <c r="A13943" i="3"/>
  <c r="A13944" i="3"/>
  <c r="A13945" i="3"/>
  <c r="A13946" i="3"/>
  <c r="A13947" i="3"/>
  <c r="A13948" i="3"/>
  <c r="A13949" i="3"/>
  <c r="A13950" i="3"/>
  <c r="A13951" i="3"/>
  <c r="A13952" i="3"/>
  <c r="A13953" i="3"/>
  <c r="A13954" i="3"/>
  <c r="A13955" i="3"/>
  <c r="A13956" i="3"/>
  <c r="A13957" i="3"/>
  <c r="A13958" i="3"/>
  <c r="A13959" i="3"/>
  <c r="A13960" i="3"/>
  <c r="A13961" i="3"/>
  <c r="A13962" i="3"/>
  <c r="A13963" i="3"/>
  <c r="A13964" i="3"/>
  <c r="A13965" i="3"/>
  <c r="A13966" i="3"/>
  <c r="A13967" i="3"/>
  <c r="A13968" i="3"/>
  <c r="A13969" i="3"/>
  <c r="A13970" i="3"/>
  <c r="A13971" i="3"/>
  <c r="A13972" i="3"/>
  <c r="A13973" i="3"/>
  <c r="A13974" i="3"/>
  <c r="A13975" i="3"/>
  <c r="A13976" i="3"/>
  <c r="A13977" i="3"/>
  <c r="A13978" i="3"/>
  <c r="A13979" i="3"/>
  <c r="A13980" i="3"/>
  <c r="A13981" i="3"/>
  <c r="A13982" i="3"/>
  <c r="A13983" i="3"/>
  <c r="A13984" i="3"/>
  <c r="A13985" i="3"/>
  <c r="A13986" i="3"/>
  <c r="A13987" i="3"/>
  <c r="A13988" i="3"/>
  <c r="A13989" i="3"/>
  <c r="A13990" i="3"/>
  <c r="A13991" i="3"/>
  <c r="A13992" i="3"/>
  <c r="A13993" i="3"/>
  <c r="A13994" i="3"/>
  <c r="A13995" i="3"/>
  <c r="A13996" i="3"/>
  <c r="A13997" i="3"/>
  <c r="A13998" i="3"/>
  <c r="A13999" i="3"/>
  <c r="A14000" i="3"/>
  <c r="A14001" i="3"/>
  <c r="A14002" i="3"/>
  <c r="A14003" i="3"/>
  <c r="A14004" i="3"/>
  <c r="A14005" i="3"/>
  <c r="A14006" i="3"/>
  <c r="A14007" i="3"/>
  <c r="A14008" i="3"/>
  <c r="A14009" i="3"/>
  <c r="A14010" i="3"/>
  <c r="A14011" i="3"/>
  <c r="A14012" i="3"/>
  <c r="A14013" i="3"/>
  <c r="A14014" i="3"/>
  <c r="A14015" i="3"/>
  <c r="A14016" i="3"/>
  <c r="A14017" i="3"/>
  <c r="A14018" i="3"/>
  <c r="A14019" i="3"/>
  <c r="A14020" i="3"/>
  <c r="A14021" i="3"/>
  <c r="A14022" i="3"/>
  <c r="A14023" i="3"/>
  <c r="A14024" i="3"/>
  <c r="A14025" i="3"/>
  <c r="A14026" i="3"/>
  <c r="A14027" i="3"/>
  <c r="A14028" i="3"/>
  <c r="A14029" i="3"/>
  <c r="A14030" i="3"/>
  <c r="A14031" i="3"/>
  <c r="A14032" i="3"/>
  <c r="A14033" i="3"/>
  <c r="A14034" i="3"/>
  <c r="A14035" i="3"/>
  <c r="A14036" i="3"/>
  <c r="A14037" i="3"/>
  <c r="A14038" i="3"/>
  <c r="A14039" i="3"/>
  <c r="A14040" i="3"/>
  <c r="A14041" i="3"/>
  <c r="A14042" i="3"/>
  <c r="A14043" i="3"/>
  <c r="A14044" i="3"/>
  <c r="A14045" i="3"/>
  <c r="A14046" i="3"/>
  <c r="A14047" i="3"/>
  <c r="A14048" i="3"/>
  <c r="A14049" i="3"/>
  <c r="A14050" i="3"/>
  <c r="A14051" i="3"/>
  <c r="A14052" i="3"/>
  <c r="A14053" i="3"/>
  <c r="A14054" i="3"/>
  <c r="A14055" i="3"/>
  <c r="A14056" i="3"/>
  <c r="A14057" i="3"/>
  <c r="A14058" i="3"/>
  <c r="A14059" i="3"/>
  <c r="A14060" i="3"/>
  <c r="A14061" i="3"/>
  <c r="A14062" i="3"/>
  <c r="A14063" i="3"/>
  <c r="A14064" i="3"/>
  <c r="A14065" i="3"/>
  <c r="A14066" i="3"/>
  <c r="A14067" i="3"/>
  <c r="A14068" i="3"/>
  <c r="A14069" i="3"/>
  <c r="A14070" i="3"/>
  <c r="A14071" i="3"/>
  <c r="A14072" i="3"/>
  <c r="A14073" i="3"/>
  <c r="A14074" i="3"/>
  <c r="A14075" i="3"/>
  <c r="A14076" i="3"/>
  <c r="A14077" i="3"/>
  <c r="A14078" i="3"/>
  <c r="A14079" i="3"/>
  <c r="A14080" i="3"/>
  <c r="A14081" i="3"/>
  <c r="A906" i="3"/>
  <c r="A907" i="3"/>
  <c r="A908" i="3"/>
  <c r="A909" i="3"/>
  <c r="A910" i="3"/>
  <c r="A911" i="3"/>
  <c r="A912" i="3"/>
  <c r="A913" i="3"/>
  <c r="A914" i="3"/>
  <c r="A915" i="3"/>
  <c r="A916" i="3"/>
  <c r="A917" i="3"/>
  <c r="A918" i="3"/>
  <c r="A919" i="3"/>
  <c r="A920" i="3"/>
  <c r="A921" i="3"/>
  <c r="A922" i="3"/>
  <c r="A923" i="3"/>
  <c r="A924" i="3"/>
  <c r="A925" i="3"/>
  <c r="C170" i="5"/>
  <c r="C166" i="5"/>
  <c r="C162" i="5"/>
  <c r="C164" i="5" s="1"/>
  <c r="C158" i="5"/>
  <c r="C154" i="5"/>
  <c r="C150" i="5"/>
  <c r="C146" i="5"/>
  <c r="C142" i="5"/>
  <c r="C144" i="5" s="1"/>
  <c r="C138" i="5"/>
  <c r="C134" i="5"/>
  <c r="C130" i="5"/>
  <c r="C126" i="5"/>
  <c r="C122" i="5"/>
  <c r="C118" i="5"/>
  <c r="C114" i="5"/>
  <c r="C110" i="5"/>
  <c r="C112" i="5" s="1"/>
  <c r="C106" i="5"/>
  <c r="C102" i="5"/>
  <c r="C98" i="5"/>
  <c r="C94" i="5"/>
  <c r="C90" i="5"/>
  <c r="C86" i="5"/>
  <c r="C82" i="5"/>
  <c r="C78" i="5"/>
  <c r="C80" i="5" s="1"/>
  <c r="C74" i="5"/>
  <c r="C70" i="5"/>
  <c r="C66" i="5"/>
  <c r="C62" i="5"/>
  <c r="C58" i="5"/>
  <c r="C54" i="5"/>
  <c r="C50" i="5"/>
  <c r="C46" i="5"/>
  <c r="C48" i="5" s="1"/>
  <c r="C42" i="5"/>
  <c r="C38" i="5"/>
  <c r="C34" i="5"/>
  <c r="C132" i="4"/>
  <c r="C133" i="4" s="1"/>
  <c r="C130" i="4"/>
  <c r="C129" i="4"/>
  <c r="C126" i="4"/>
  <c r="C127" i="4" s="1"/>
  <c r="C123" i="4"/>
  <c r="C124" i="4" s="1"/>
  <c r="C121" i="4"/>
  <c r="C120" i="4"/>
  <c r="C117" i="4"/>
  <c r="C118" i="4" s="1"/>
  <c r="C115" i="4"/>
  <c r="C114" i="4"/>
  <c r="C111" i="4"/>
  <c r="C112" i="4" s="1"/>
  <c r="C108" i="4"/>
  <c r="C109" i="4" s="1"/>
  <c r="C105" i="4"/>
  <c r="C106" i="4" s="1"/>
  <c r="C102" i="4"/>
  <c r="C103" i="4" s="1"/>
  <c r="C100" i="4"/>
  <c r="C99" i="4"/>
  <c r="C96" i="4"/>
  <c r="C97" i="4" s="1"/>
  <c r="C94" i="4"/>
  <c r="C93" i="4"/>
  <c r="C91" i="4"/>
  <c r="C90" i="4"/>
  <c r="C87" i="4"/>
  <c r="C88" i="4" s="1"/>
  <c r="C84" i="4"/>
  <c r="C85" i="4" s="1"/>
  <c r="C82" i="4"/>
  <c r="C81" i="4"/>
  <c r="C78" i="4"/>
  <c r="C79" i="4" s="1"/>
  <c r="C75" i="4"/>
  <c r="C76" i="4" s="1"/>
  <c r="C72" i="4"/>
  <c r="C73" i="4" s="1"/>
  <c r="C69" i="4"/>
  <c r="C70" i="4" s="1"/>
  <c r="C67" i="4"/>
  <c r="C66" i="4"/>
  <c r="C63" i="4"/>
  <c r="C64" i="4" s="1"/>
  <c r="C60" i="4"/>
  <c r="C61" i="4" s="1"/>
  <c r="C57" i="4"/>
  <c r="C58" i="4" s="1"/>
  <c r="C54" i="4"/>
  <c r="C55" i="4" s="1"/>
  <c r="C51" i="4"/>
  <c r="C52" i="4" s="1"/>
  <c r="C48" i="4"/>
  <c r="C45" i="4"/>
  <c r="C42" i="4"/>
  <c r="C33" i="4"/>
  <c r="C30" i="4"/>
  <c r="C94" i="2"/>
  <c r="C92" i="2"/>
  <c r="C90" i="2"/>
  <c r="C88" i="2"/>
  <c r="C86" i="2"/>
  <c r="C84" i="2"/>
  <c r="C82" i="2"/>
  <c r="C80" i="2"/>
  <c r="C78" i="2"/>
  <c r="C76" i="2"/>
  <c r="C74" i="2"/>
  <c r="C72" i="2"/>
  <c r="C70" i="2"/>
  <c r="C68" i="2"/>
  <c r="C66" i="2"/>
  <c r="C64" i="2"/>
  <c r="C62" i="2"/>
  <c r="C60" i="2"/>
  <c r="C58" i="2"/>
  <c r="C56" i="2"/>
  <c r="C54" i="2"/>
  <c r="C52" i="2"/>
  <c r="C50" i="2"/>
  <c r="C48" i="2"/>
  <c r="C46" i="2"/>
  <c r="C44" i="2"/>
  <c r="C42" i="2"/>
  <c r="C40" i="2"/>
  <c r="C38" i="2"/>
  <c r="C36" i="2"/>
  <c r="C34" i="2"/>
  <c r="C32" i="2"/>
  <c r="C30" i="2"/>
  <c r="C28" i="2"/>
  <c r="C26" i="2"/>
  <c r="D88" i="12"/>
  <c r="C88" i="12"/>
  <c r="D86" i="12"/>
  <c r="C86" i="12"/>
  <c r="D84" i="12"/>
  <c r="C84" i="12"/>
  <c r="D82" i="12"/>
  <c r="C82" i="12"/>
  <c r="D80" i="12"/>
  <c r="C80" i="12"/>
  <c r="D78" i="12"/>
  <c r="C78" i="12"/>
  <c r="D76" i="12"/>
  <c r="C76" i="12"/>
  <c r="D74" i="12"/>
  <c r="C74" i="12"/>
  <c r="D72" i="12"/>
  <c r="C72" i="12"/>
  <c r="D70" i="12"/>
  <c r="C70" i="12"/>
  <c r="D68" i="12"/>
  <c r="C68" i="12"/>
  <c r="D66" i="12"/>
  <c r="C66" i="12"/>
  <c r="D64" i="12"/>
  <c r="C64" i="12"/>
  <c r="D62" i="12"/>
  <c r="C62" i="12"/>
  <c r="D60" i="12"/>
  <c r="C60" i="12"/>
  <c r="D58" i="12"/>
  <c r="C58" i="12"/>
  <c r="D56" i="12"/>
  <c r="C56" i="12"/>
  <c r="D54" i="12"/>
  <c r="C54" i="12"/>
  <c r="D52" i="12"/>
  <c r="C52" i="12"/>
  <c r="D50" i="12"/>
  <c r="C50" i="12"/>
  <c r="D48" i="12"/>
  <c r="C48" i="12"/>
  <c r="D46" i="12"/>
  <c r="C46" i="12"/>
  <c r="D44" i="12"/>
  <c r="C44" i="12"/>
  <c r="D42" i="12"/>
  <c r="C42" i="12"/>
  <c r="D40" i="12"/>
  <c r="C40" i="12"/>
  <c r="D38" i="12"/>
  <c r="C38" i="12"/>
  <c r="D36" i="12"/>
  <c r="C36" i="12"/>
  <c r="D34" i="12"/>
  <c r="C34" i="12"/>
  <c r="D32" i="12"/>
  <c r="C32" i="12"/>
  <c r="D30" i="12"/>
  <c r="C30" i="12"/>
  <c r="D28" i="12"/>
  <c r="C28" i="12"/>
  <c r="D26" i="12"/>
  <c r="C26" i="12"/>
  <c r="D24" i="12"/>
  <c r="C24" i="12"/>
  <c r="D22" i="12"/>
  <c r="C22" i="12"/>
  <c r="D20" i="12"/>
  <c r="C20" i="12"/>
  <c r="D17" i="12"/>
  <c r="H13" i="12"/>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69" i="16"/>
  <c r="A270" i="16"/>
  <c r="A271" i="16"/>
  <c r="A272" i="16"/>
  <c r="A273" i="16"/>
  <c r="A274" i="16"/>
  <c r="A275" i="16"/>
  <c r="A276" i="16"/>
  <c r="A277" i="16"/>
  <c r="A278" i="16"/>
  <c r="A279" i="16"/>
  <c r="A280" i="16"/>
  <c r="A281" i="16"/>
  <c r="A282" i="16"/>
  <c r="A283" i="16"/>
  <c r="A284" i="16"/>
  <c r="A285" i="16"/>
  <c r="A286" i="16"/>
  <c r="A287" i="16"/>
  <c r="A288" i="16"/>
  <c r="A289" i="16"/>
  <c r="A290" i="16"/>
  <c r="A291" i="16"/>
  <c r="A292" i="16"/>
  <c r="A293" i="16"/>
  <c r="A294" i="16"/>
  <c r="A295" i="16"/>
  <c r="A296" i="16"/>
  <c r="A297" i="16"/>
  <c r="A298" i="16"/>
  <c r="A299" i="16"/>
  <c r="A300" i="16"/>
  <c r="A301" i="16"/>
  <c r="A302" i="16"/>
  <c r="A303" i="16"/>
  <c r="A304" i="16"/>
  <c r="A305" i="16"/>
  <c r="A306" i="16"/>
  <c r="A307" i="16"/>
  <c r="A308" i="16"/>
  <c r="A309" i="16"/>
  <c r="A310" i="16"/>
  <c r="A311" i="16"/>
  <c r="A312" i="16"/>
  <c r="A313" i="16"/>
  <c r="A314" i="16"/>
  <c r="A315" i="16"/>
  <c r="A316" i="16"/>
  <c r="A317" i="16"/>
  <c r="A318" i="16"/>
  <c r="A319" i="16"/>
  <c r="A320" i="16"/>
  <c r="A321" i="16"/>
  <c r="A322" i="16"/>
  <c r="A323" i="16"/>
  <c r="A324" i="16"/>
  <c r="A325" i="16"/>
  <c r="A326" i="16"/>
  <c r="A327" i="16"/>
  <c r="A328" i="16"/>
  <c r="A329" i="16"/>
  <c r="A330" i="16"/>
  <c r="A331" i="16"/>
  <c r="A332" i="16"/>
  <c r="A333" i="16"/>
  <c r="A334" i="16"/>
  <c r="A335" i="16"/>
  <c r="A336" i="16"/>
  <c r="A337" i="16"/>
  <c r="A338" i="16"/>
  <c r="A339" i="16"/>
  <c r="A340" i="16"/>
  <c r="A341" i="16"/>
  <c r="A342" i="16"/>
  <c r="A343" i="16"/>
  <c r="A344" i="16"/>
  <c r="A345" i="16"/>
  <c r="A346" i="16"/>
  <c r="A347" i="16"/>
  <c r="A348" i="16"/>
  <c r="A349" i="16"/>
  <c r="A350" i="16"/>
  <c r="A351" i="16"/>
  <c r="A352" i="16"/>
  <c r="A353" i="16"/>
  <c r="A354" i="16"/>
  <c r="A355" i="16"/>
  <c r="A356" i="16"/>
  <c r="A357" i="16"/>
  <c r="A358" i="16"/>
  <c r="A359" i="16"/>
  <c r="A360" i="16"/>
  <c r="A361" i="16"/>
  <c r="A362" i="16"/>
  <c r="A363" i="16"/>
  <c r="A364" i="16"/>
  <c r="A365" i="16"/>
  <c r="A366" i="16"/>
  <c r="A367" i="16"/>
  <c r="A368" i="16"/>
  <c r="A369" i="16"/>
  <c r="A370" i="16"/>
  <c r="A371" i="16"/>
  <c r="A372" i="16"/>
  <c r="A373" i="16"/>
  <c r="A374" i="16"/>
  <c r="A375" i="16"/>
  <c r="A376" i="16"/>
  <c r="A377" i="16"/>
  <c r="A378" i="16"/>
  <c r="A379" i="16"/>
  <c r="A380" i="16"/>
  <c r="A381" i="16"/>
  <c r="A382" i="16"/>
  <c r="A383" i="16"/>
  <c r="A384" i="16"/>
  <c r="A385" i="16"/>
  <c r="A386" i="16"/>
  <c r="A387" i="16"/>
  <c r="A388" i="16"/>
  <c r="A389" i="16"/>
  <c r="A390" i="16"/>
  <c r="A391" i="16"/>
  <c r="A392" i="16"/>
  <c r="A393" i="16"/>
  <c r="A394" i="16"/>
  <c r="A395" i="16"/>
  <c r="A396" i="16"/>
  <c r="A397" i="16"/>
  <c r="A398" i="16"/>
  <c r="A399" i="16"/>
  <c r="A400" i="16"/>
  <c r="A401" i="16"/>
  <c r="A402" i="16"/>
  <c r="A403" i="16"/>
  <c r="A404" i="16"/>
  <c r="A405" i="16"/>
  <c r="A406" i="16"/>
  <c r="A407" i="16"/>
  <c r="A408" i="16"/>
  <c r="A409" i="16"/>
  <c r="A410" i="16"/>
  <c r="A411" i="16"/>
  <c r="A412" i="16"/>
  <c r="A413" i="16"/>
  <c r="A414" i="16"/>
  <c r="A415" i="16"/>
  <c r="A416" i="16"/>
  <c r="A417" i="16"/>
  <c r="A418" i="16"/>
  <c r="A419" i="16"/>
  <c r="A420" i="16"/>
  <c r="A421" i="16"/>
  <c r="A422" i="16"/>
  <c r="A423" i="16"/>
  <c r="A424" i="16"/>
  <c r="A425" i="16"/>
  <c r="A426" i="16"/>
  <c r="A427" i="16"/>
  <c r="A428" i="16"/>
  <c r="A429" i="16"/>
  <c r="A430" i="16"/>
  <c r="A431" i="16"/>
  <c r="A432" i="16"/>
  <c r="A433" i="16"/>
  <c r="A434" i="16"/>
  <c r="A435" i="16"/>
  <c r="A436" i="16"/>
  <c r="A437" i="16"/>
  <c r="A438" i="16"/>
  <c r="A439" i="16"/>
  <c r="A440" i="16"/>
  <c r="A441" i="16"/>
  <c r="A442" i="16"/>
  <c r="A443" i="16"/>
  <c r="A444" i="16"/>
  <c r="A445" i="16"/>
  <c r="A446" i="16"/>
  <c r="A447" i="16"/>
  <c r="A448" i="16"/>
  <c r="A449" i="16"/>
  <c r="A450" i="16"/>
  <c r="A451" i="16"/>
  <c r="A452" i="16"/>
  <c r="A453" i="16"/>
  <c r="A454" i="16"/>
  <c r="A455" i="16"/>
  <c r="A456" i="16"/>
  <c r="A457" i="16"/>
  <c r="A458" i="16"/>
  <c r="A459" i="16"/>
  <c r="A460" i="16"/>
  <c r="A461" i="16"/>
  <c r="A462" i="16"/>
  <c r="A463" i="16"/>
  <c r="A464" i="16"/>
  <c r="A465" i="16"/>
  <c r="A466" i="16"/>
  <c r="A467" i="16"/>
  <c r="A468" i="16"/>
  <c r="A469" i="16"/>
  <c r="A470" i="16"/>
  <c r="A471" i="16"/>
  <c r="A472" i="16"/>
  <c r="A473" i="16"/>
  <c r="A474" i="16"/>
  <c r="A475" i="16"/>
  <c r="A476" i="16"/>
  <c r="A477" i="16"/>
  <c r="A478" i="16"/>
  <c r="A479" i="16"/>
  <c r="A480" i="16"/>
  <c r="A481" i="16"/>
  <c r="A482" i="16"/>
  <c r="A483" i="16"/>
  <c r="A484" i="16"/>
  <c r="A485" i="16"/>
  <c r="A486" i="16"/>
  <c r="A487" i="16"/>
  <c r="A488" i="16"/>
  <c r="A489" i="16"/>
  <c r="A490" i="16"/>
  <c r="A491" i="16"/>
  <c r="A492" i="16"/>
  <c r="A493" i="16"/>
  <c r="A494" i="16"/>
  <c r="A495" i="16"/>
  <c r="A496" i="16"/>
  <c r="A497" i="16"/>
  <c r="A498" i="16"/>
  <c r="A499" i="16"/>
  <c r="A500" i="16"/>
  <c r="A501" i="16"/>
  <c r="A502" i="16"/>
  <c r="A503" i="16"/>
  <c r="A504" i="16"/>
  <c r="A505" i="16"/>
  <c r="A506" i="16"/>
  <c r="A507" i="16"/>
  <c r="A508" i="16"/>
  <c r="A509" i="16"/>
  <c r="A510" i="16"/>
  <c r="A511" i="16"/>
  <c r="A512" i="16"/>
  <c r="A513" i="16"/>
  <c r="A514" i="16"/>
  <c r="A515" i="16"/>
  <c r="A516" i="16"/>
  <c r="A517" i="16"/>
  <c r="A518" i="16"/>
  <c r="A519" i="16"/>
  <c r="A520" i="16"/>
  <c r="A521" i="16"/>
  <c r="A522" i="16"/>
  <c r="A523" i="16"/>
  <c r="A524" i="16"/>
  <c r="A525" i="16"/>
  <c r="A526" i="16"/>
  <c r="A527" i="16"/>
  <c r="A528" i="16"/>
  <c r="A529" i="16"/>
  <c r="A530" i="16"/>
  <c r="A531" i="16"/>
  <c r="A532" i="16"/>
  <c r="A533" i="16"/>
  <c r="A534" i="16"/>
  <c r="A535" i="16"/>
  <c r="A536" i="16"/>
  <c r="A537" i="16"/>
  <c r="A538" i="16"/>
  <c r="A539" i="16"/>
  <c r="A540" i="16"/>
  <c r="A541" i="16"/>
  <c r="A542" i="16"/>
  <c r="A543" i="16"/>
  <c r="A544" i="16"/>
  <c r="A545" i="16"/>
  <c r="A546" i="16"/>
  <c r="A547" i="16"/>
  <c r="A548" i="16"/>
  <c r="A549" i="16"/>
  <c r="A550" i="16"/>
  <c r="A551" i="16"/>
  <c r="A552" i="16"/>
  <c r="A553" i="16"/>
  <c r="A554" i="16"/>
  <c r="A555" i="16"/>
  <c r="A556" i="16"/>
  <c r="A557" i="16"/>
  <c r="A558" i="16"/>
  <c r="A559" i="16"/>
  <c r="A560" i="16"/>
  <c r="A561" i="16"/>
  <c r="A562" i="16"/>
  <c r="A563" i="16"/>
  <c r="A564" i="16"/>
  <c r="A565" i="16"/>
  <c r="A566" i="16"/>
  <c r="A567" i="16"/>
  <c r="A568" i="16"/>
  <c r="A569" i="16"/>
  <c r="A570" i="16"/>
  <c r="A571" i="16"/>
  <c r="A572" i="16"/>
  <c r="A573" i="16"/>
  <c r="A574" i="16"/>
  <c r="A575" i="16"/>
  <c r="A576" i="16"/>
  <c r="A577" i="16"/>
  <c r="A578" i="16"/>
  <c r="A579" i="16"/>
  <c r="A580" i="16"/>
  <c r="A581" i="16"/>
  <c r="A582" i="16"/>
  <c r="A583" i="16"/>
  <c r="A584" i="16"/>
  <c r="A585" i="16"/>
  <c r="A586" i="16"/>
  <c r="A587" i="16"/>
  <c r="A588" i="16"/>
  <c r="A589" i="16"/>
  <c r="A590" i="16"/>
  <c r="A591" i="16"/>
  <c r="A592" i="16"/>
  <c r="A593" i="16"/>
  <c r="A594" i="16"/>
  <c r="A595" i="16"/>
  <c r="A596" i="16"/>
  <c r="A597" i="16"/>
  <c r="A598" i="16"/>
  <c r="A599" i="16"/>
  <c r="A600" i="16"/>
  <c r="A601" i="16"/>
  <c r="A602" i="16"/>
  <c r="A603" i="16"/>
  <c r="A604" i="16"/>
  <c r="A605" i="16"/>
  <c r="A606" i="16"/>
  <c r="A607" i="16"/>
  <c r="A608" i="16"/>
  <c r="A609" i="16"/>
  <c r="A610" i="16"/>
  <c r="A611" i="16"/>
  <c r="A612" i="16"/>
  <c r="A613" i="16"/>
  <c r="A614" i="16"/>
  <c r="A615" i="16"/>
  <c r="A616" i="16"/>
  <c r="A617" i="16"/>
  <c r="A618" i="16"/>
  <c r="A619" i="16"/>
  <c r="A620" i="16"/>
  <c r="A621" i="16"/>
  <c r="A622" i="16"/>
  <c r="A623" i="16"/>
  <c r="A624" i="16"/>
  <c r="A625" i="16"/>
  <c r="A626" i="16"/>
  <c r="A627" i="16"/>
  <c r="A628" i="16"/>
  <c r="A629" i="16"/>
  <c r="A630" i="16"/>
  <c r="A631" i="16"/>
  <c r="A632" i="16"/>
  <c r="A633" i="16"/>
  <c r="A634" i="16"/>
  <c r="A635" i="16"/>
  <c r="A636" i="16"/>
  <c r="A637" i="16"/>
  <c r="A638" i="16"/>
  <c r="A639" i="16"/>
  <c r="A640" i="16"/>
  <c r="A641" i="16"/>
  <c r="A642" i="16"/>
  <c r="A643" i="16"/>
  <c r="A644" i="16"/>
  <c r="A645" i="16"/>
  <c r="A646" i="16"/>
  <c r="A647" i="16"/>
  <c r="A648" i="16"/>
  <c r="A649" i="16"/>
  <c r="A650" i="16"/>
  <c r="A651" i="16"/>
  <c r="A652" i="16"/>
  <c r="A653" i="16"/>
  <c r="A654" i="16"/>
  <c r="A655" i="16"/>
  <c r="A656" i="16"/>
  <c r="A657" i="16"/>
  <c r="A658" i="16"/>
  <c r="A659" i="16"/>
  <c r="A660" i="16"/>
  <c r="A661" i="16"/>
  <c r="A662" i="16"/>
  <c r="A663" i="16"/>
  <c r="A664" i="16"/>
  <c r="A665" i="16"/>
  <c r="A666" i="16"/>
  <c r="A667" i="16"/>
  <c r="A668" i="16"/>
  <c r="A669" i="16"/>
  <c r="A670" i="16"/>
  <c r="A671" i="16"/>
  <c r="A672" i="16"/>
  <c r="A673" i="16"/>
  <c r="A674" i="16"/>
  <c r="A675" i="16"/>
  <c r="A676" i="16"/>
  <c r="A677" i="16"/>
  <c r="A678" i="16"/>
  <c r="A679" i="16"/>
  <c r="A680" i="16"/>
  <c r="A681" i="16"/>
  <c r="A682" i="16"/>
  <c r="A683" i="16"/>
  <c r="A684" i="16"/>
  <c r="A685" i="16"/>
  <c r="A686" i="16"/>
  <c r="A687" i="16"/>
  <c r="A688" i="16"/>
  <c r="A689" i="16"/>
  <c r="A690" i="16"/>
  <c r="A691" i="16"/>
  <c r="A692" i="16"/>
  <c r="A693" i="16"/>
  <c r="A694" i="16"/>
  <c r="A695" i="16"/>
  <c r="A696" i="16"/>
  <c r="A697" i="16"/>
  <c r="A698" i="16"/>
  <c r="A699" i="16"/>
  <c r="A700" i="16"/>
  <c r="A701" i="16"/>
  <c r="A702" i="16"/>
  <c r="A703" i="16"/>
  <c r="A704" i="16"/>
  <c r="A705" i="16"/>
  <c r="A706" i="16"/>
  <c r="A707" i="16"/>
  <c r="A708" i="16"/>
  <c r="A709" i="16"/>
  <c r="A710" i="16"/>
  <c r="A711" i="16"/>
  <c r="A712" i="16"/>
  <c r="A713" i="16"/>
  <c r="A714" i="16"/>
  <c r="A715" i="16"/>
  <c r="A716" i="16"/>
  <c r="A717" i="16"/>
  <c r="A718" i="16"/>
  <c r="A719" i="16"/>
  <c r="A720" i="16"/>
  <c r="A721" i="16"/>
  <c r="A2" i="16"/>
  <c r="D88" i="15"/>
  <c r="D86" i="15"/>
  <c r="D84" i="15"/>
  <c r="D82" i="15"/>
  <c r="D80" i="15"/>
  <c r="D78" i="15"/>
  <c r="D76" i="15"/>
  <c r="D74" i="15"/>
  <c r="D72" i="15"/>
  <c r="D70" i="15"/>
  <c r="D68" i="15"/>
  <c r="D66" i="15"/>
  <c r="D64" i="15"/>
  <c r="D62" i="15"/>
  <c r="D60" i="15"/>
  <c r="D58" i="15"/>
  <c r="D56" i="15"/>
  <c r="D54" i="15"/>
  <c r="D52" i="15"/>
  <c r="D50" i="15"/>
  <c r="D48" i="15"/>
  <c r="D46" i="15"/>
  <c r="D44" i="15"/>
  <c r="D42" i="15"/>
  <c r="D40" i="15"/>
  <c r="D38" i="15"/>
  <c r="D36" i="15"/>
  <c r="D34" i="15"/>
  <c r="D32" i="15"/>
  <c r="D30" i="15"/>
  <c r="D28" i="15"/>
  <c r="D26" i="15"/>
  <c r="D24" i="15"/>
  <c r="D22" i="15"/>
  <c r="D20" i="15"/>
  <c r="D17" i="15"/>
  <c r="C88" i="15"/>
  <c r="C86" i="15"/>
  <c r="C84" i="15"/>
  <c r="C82" i="15"/>
  <c r="C80" i="15"/>
  <c r="C78" i="15"/>
  <c r="C76" i="15"/>
  <c r="C74" i="15"/>
  <c r="C72" i="15"/>
  <c r="C70" i="15"/>
  <c r="C68" i="15"/>
  <c r="C66" i="15"/>
  <c r="C64" i="15"/>
  <c r="C62" i="15"/>
  <c r="C60" i="15"/>
  <c r="C58" i="15"/>
  <c r="C56" i="15"/>
  <c r="C54" i="15"/>
  <c r="C52" i="15"/>
  <c r="C50" i="15"/>
  <c r="C48" i="15"/>
  <c r="C46" i="15"/>
  <c r="C44" i="15"/>
  <c r="C42" i="15"/>
  <c r="C40" i="15"/>
  <c r="C38" i="15"/>
  <c r="C36" i="15"/>
  <c r="C34" i="15"/>
  <c r="C32" i="15"/>
  <c r="C30" i="15"/>
  <c r="C28" i="15"/>
  <c r="C26" i="15"/>
  <c r="C24" i="15"/>
  <c r="C22" i="15"/>
  <c r="C20" i="15"/>
  <c r="R17" i="12"/>
  <c r="U17" i="15"/>
  <c r="R15" i="15"/>
  <c r="R17" i="15" s="1"/>
  <c r="H13" i="15"/>
  <c r="D72" i="14"/>
  <c r="D73" i="14" s="1"/>
  <c r="D68" i="14"/>
  <c r="D69" i="14" s="1"/>
  <c r="D64" i="14"/>
  <c r="D65" i="14" s="1"/>
  <c r="D60" i="14"/>
  <c r="D56" i="14"/>
  <c r="D52" i="14"/>
  <c r="D53" i="14" s="1"/>
  <c r="D48" i="14"/>
  <c r="D50" i="14" s="1"/>
  <c r="D44" i="14"/>
  <c r="D45" i="14" s="1"/>
  <c r="D40" i="14"/>
  <c r="D41" i="14" s="1"/>
  <c r="D36" i="14"/>
  <c r="D37" i="14" s="1"/>
  <c r="D32" i="14"/>
  <c r="D33" i="14" s="1"/>
  <c r="D28" i="14"/>
  <c r="U26" i="14"/>
  <c r="R19" i="14"/>
  <c r="R26" i="14" s="1"/>
  <c r="D18" i="14"/>
  <c r="D20" i="14" s="1"/>
  <c r="H13" i="14"/>
  <c r="D67" i="11"/>
  <c r="D66" i="11"/>
  <c r="D68" i="11" s="1"/>
  <c r="D62" i="11"/>
  <c r="D64" i="11" s="1"/>
  <c r="D58" i="11"/>
  <c r="D60" i="11" s="1"/>
  <c r="D54" i="11"/>
  <c r="D56" i="11" s="1"/>
  <c r="D50" i="11"/>
  <c r="D52" i="11" s="1"/>
  <c r="D46" i="11"/>
  <c r="D48" i="11" s="1"/>
  <c r="D42" i="11"/>
  <c r="D44" i="11" s="1"/>
  <c r="D38" i="11"/>
  <c r="D40" i="11" s="1"/>
  <c r="D34" i="11"/>
  <c r="D36" i="11" s="1"/>
  <c r="D30" i="11"/>
  <c r="D32" i="11" s="1"/>
  <c r="D26" i="11"/>
  <c r="D28" i="11" s="1"/>
  <c r="D22" i="11"/>
  <c r="D24" i="11" s="1"/>
  <c r="D19" i="11"/>
  <c r="D18" i="11"/>
  <c r="U20" i="11"/>
  <c r="R18" i="11"/>
  <c r="R20" i="11" s="1"/>
  <c r="D17" i="11"/>
  <c r="C158" i="9"/>
  <c r="C159" i="9" s="1"/>
  <c r="C154" i="9"/>
  <c r="C155" i="9" s="1"/>
  <c r="C150" i="9"/>
  <c r="C151" i="9" s="1"/>
  <c r="C146" i="9"/>
  <c r="C147" i="9" s="1"/>
  <c r="C148" i="9" s="1"/>
  <c r="C142" i="9"/>
  <c r="C143" i="9" s="1"/>
  <c r="C144" i="9" s="1"/>
  <c r="C138" i="9"/>
  <c r="C139" i="9" s="1"/>
  <c r="C134" i="9"/>
  <c r="C135" i="9" s="1"/>
  <c r="C130" i="9"/>
  <c r="C131" i="9" s="1"/>
  <c r="C126" i="9"/>
  <c r="C127" i="9" s="1"/>
  <c r="C122" i="9"/>
  <c r="C123" i="9" s="1"/>
  <c r="C118" i="9"/>
  <c r="C119" i="9" s="1"/>
  <c r="C114" i="9"/>
  <c r="C115" i="9" s="1"/>
  <c r="C110" i="9"/>
  <c r="C111" i="9" s="1"/>
  <c r="C106" i="9"/>
  <c r="C107" i="9" s="1"/>
  <c r="C102" i="9"/>
  <c r="C103" i="9" s="1"/>
  <c r="C98" i="9"/>
  <c r="C99" i="9" s="1"/>
  <c r="C94" i="9"/>
  <c r="C95" i="9" s="1"/>
  <c r="C90" i="9"/>
  <c r="C91" i="9" s="1"/>
  <c r="C92" i="9" s="1"/>
  <c r="C86" i="9"/>
  <c r="C87" i="9" s="1"/>
  <c r="C82" i="9"/>
  <c r="C83" i="9" s="1"/>
  <c r="C78" i="9"/>
  <c r="C79" i="9" s="1"/>
  <c r="C74" i="9"/>
  <c r="C75" i="9" s="1"/>
  <c r="C70" i="9"/>
  <c r="C71" i="9" s="1"/>
  <c r="C72" i="9" s="1"/>
  <c r="C66" i="9"/>
  <c r="C67" i="9" s="1"/>
  <c r="C62" i="9"/>
  <c r="C63" i="9" s="1"/>
  <c r="C64" i="9" s="1"/>
  <c r="C58" i="9"/>
  <c r="C59" i="9" s="1"/>
  <c r="C54" i="9"/>
  <c r="C55" i="9" s="1"/>
  <c r="C50" i="9"/>
  <c r="C51" i="9" s="1"/>
  <c r="C46" i="9"/>
  <c r="C47" i="9" s="1"/>
  <c r="C48" i="9" s="1"/>
  <c r="C42" i="9"/>
  <c r="C43" i="9" s="1"/>
  <c r="C38" i="9"/>
  <c r="C39" i="9" s="1"/>
  <c r="C35" i="9"/>
  <c r="C34" i="9"/>
  <c r="C30" i="9"/>
  <c r="C31" i="9" s="1"/>
  <c r="C26" i="9"/>
  <c r="C27" i="9" s="1"/>
  <c r="C22" i="9"/>
  <c r="C23" i="9" s="1"/>
  <c r="C24" i="9" s="1"/>
  <c r="U19" i="9"/>
  <c r="R17" i="9"/>
  <c r="R19" i="9" s="1"/>
  <c r="C123" i="8"/>
  <c r="C124" i="8" s="1"/>
  <c r="C120" i="8"/>
  <c r="C121" i="8" s="1"/>
  <c r="C117" i="8"/>
  <c r="C118" i="8" s="1"/>
  <c r="C114" i="8"/>
  <c r="C115" i="8" s="1"/>
  <c r="C111" i="8"/>
  <c r="C112" i="8" s="1"/>
  <c r="C108" i="8"/>
  <c r="C109" i="8" s="1"/>
  <c r="C105" i="8"/>
  <c r="C106" i="8" s="1"/>
  <c r="C102" i="8"/>
  <c r="C103" i="8" s="1"/>
  <c r="C99" i="8"/>
  <c r="C100" i="8" s="1"/>
  <c r="C96" i="8"/>
  <c r="C97" i="8" s="1"/>
  <c r="C93" i="8"/>
  <c r="C94" i="8" s="1"/>
  <c r="C90" i="8"/>
  <c r="C91" i="8" s="1"/>
  <c r="C87" i="8"/>
  <c r="C88" i="8" s="1"/>
  <c r="C84" i="8"/>
  <c r="C85" i="8" s="1"/>
  <c r="C81" i="8"/>
  <c r="C82" i="8" s="1"/>
  <c r="C78" i="8"/>
  <c r="C79" i="8" s="1"/>
  <c r="C75" i="8"/>
  <c r="C76" i="8" s="1"/>
  <c r="C72" i="8"/>
  <c r="C73" i="8" s="1"/>
  <c r="C69" i="8"/>
  <c r="C70" i="8" s="1"/>
  <c r="C66" i="8"/>
  <c r="C67" i="8" s="1"/>
  <c r="C63" i="8"/>
  <c r="C64" i="8" s="1"/>
  <c r="C60" i="8"/>
  <c r="C61" i="8" s="1"/>
  <c r="C57" i="8"/>
  <c r="C58" i="8" s="1"/>
  <c r="C54" i="8"/>
  <c r="C55" i="8" s="1"/>
  <c r="C51" i="8"/>
  <c r="C52" i="8" s="1"/>
  <c r="C48" i="8"/>
  <c r="C49" i="8" s="1"/>
  <c r="C45" i="8"/>
  <c r="C46" i="8" s="1"/>
  <c r="C42" i="8"/>
  <c r="C43" i="8" s="1"/>
  <c r="C39" i="8"/>
  <c r="C40" i="8" s="1"/>
  <c r="C36" i="8"/>
  <c r="C37" i="8" s="1"/>
  <c r="C33" i="8"/>
  <c r="C34" i="8" s="1"/>
  <c r="C30" i="8"/>
  <c r="C31" i="8" s="1"/>
  <c r="C27" i="8"/>
  <c r="C28" i="8" s="1"/>
  <c r="C24" i="8"/>
  <c r="C25" i="8" s="1"/>
  <c r="C21" i="8"/>
  <c r="C22" i="8" s="1"/>
  <c r="U18" i="8"/>
  <c r="R16" i="8"/>
  <c r="R18" i="8" s="1"/>
  <c r="C88" i="7"/>
  <c r="C86" i="7"/>
  <c r="C84" i="7"/>
  <c r="C82" i="7"/>
  <c r="C80" i="7"/>
  <c r="C78" i="7"/>
  <c r="C76" i="7"/>
  <c r="C74" i="7"/>
  <c r="C72" i="7"/>
  <c r="C70" i="7"/>
  <c r="C68" i="7"/>
  <c r="C66" i="7"/>
  <c r="C64" i="7"/>
  <c r="C62" i="7"/>
  <c r="C60" i="7"/>
  <c r="C58" i="7"/>
  <c r="C56" i="7"/>
  <c r="C54" i="7"/>
  <c r="C52" i="7"/>
  <c r="C50" i="7"/>
  <c r="C48" i="7"/>
  <c r="C46" i="7"/>
  <c r="C44" i="7"/>
  <c r="C42" i="7"/>
  <c r="C40" i="7"/>
  <c r="C38" i="7"/>
  <c r="C36" i="7"/>
  <c r="C34" i="7"/>
  <c r="C32" i="7"/>
  <c r="C30" i="7"/>
  <c r="C28" i="7"/>
  <c r="C26" i="7"/>
  <c r="C24" i="7"/>
  <c r="C22" i="7"/>
  <c r="C20" i="7"/>
  <c r="U17" i="7"/>
  <c r="R15" i="7"/>
  <c r="R17" i="7" s="1"/>
  <c r="S8" i="6"/>
  <c r="C172" i="5"/>
  <c r="C168" i="5"/>
  <c r="C160" i="5"/>
  <c r="C156" i="5"/>
  <c r="C152" i="5"/>
  <c r="C148" i="5"/>
  <c r="C139" i="5"/>
  <c r="C136" i="5"/>
  <c r="C131" i="5"/>
  <c r="C128" i="5"/>
  <c r="C123" i="5"/>
  <c r="C120" i="5"/>
  <c r="C115" i="5"/>
  <c r="C108" i="5"/>
  <c r="C104" i="5"/>
  <c r="C99" i="5"/>
  <c r="C96" i="5"/>
  <c r="C92" i="5"/>
  <c r="C87" i="5"/>
  <c r="C84" i="5"/>
  <c r="C76" i="5"/>
  <c r="C72" i="5"/>
  <c r="C68" i="5"/>
  <c r="C64" i="5"/>
  <c r="C60" i="5"/>
  <c r="C59" i="5"/>
  <c r="C56" i="5"/>
  <c r="C52" i="5"/>
  <c r="C44" i="5"/>
  <c r="C40" i="5"/>
  <c r="C36" i="5"/>
  <c r="C22" i="5"/>
  <c r="C23" i="5"/>
  <c r="C24" i="5"/>
  <c r="C25" i="5"/>
  <c r="C26" i="5"/>
  <c r="C27" i="5"/>
  <c r="U17" i="5"/>
  <c r="R15" i="5"/>
  <c r="R17" i="5" s="1"/>
  <c r="R15" i="4"/>
  <c r="R17" i="4" s="1"/>
  <c r="U17" i="4"/>
  <c r="C34" i="4"/>
  <c r="C49" i="4"/>
  <c r="C46" i="4"/>
  <c r="C43" i="4"/>
  <c r="C40" i="4"/>
  <c r="C36" i="4"/>
  <c r="C37" i="4" s="1"/>
  <c r="C31" i="4"/>
  <c r="A25" i="14" l="1"/>
  <c r="A23" i="14"/>
  <c r="A24" i="14"/>
  <c r="A17" i="15"/>
  <c r="A17" i="12"/>
  <c r="D63" i="11"/>
  <c r="D43" i="11"/>
  <c r="D19" i="14"/>
  <c r="A19" i="14" s="1"/>
  <c r="D46" i="14"/>
  <c r="A46" i="14" s="1"/>
  <c r="D74" i="14"/>
  <c r="D70" i="14"/>
  <c r="A70" i="14" s="1"/>
  <c r="D54" i="14"/>
  <c r="A54" i="14" s="1"/>
  <c r="D49" i="14"/>
  <c r="A49" i="14" s="1"/>
  <c r="D42" i="14"/>
  <c r="A42" i="14" s="1"/>
  <c r="D38" i="14"/>
  <c r="A38" i="14" s="1"/>
  <c r="C132" i="5"/>
  <c r="A132" i="5" s="1"/>
  <c r="C35" i="5"/>
  <c r="C88" i="5"/>
  <c r="C140" i="5"/>
  <c r="A140" i="5" s="1"/>
  <c r="C100" i="5"/>
  <c r="C124" i="5"/>
  <c r="C116" i="5"/>
  <c r="A116" i="5" s="1"/>
  <c r="A52" i="11"/>
  <c r="A130" i="5"/>
  <c r="A78" i="9"/>
  <c r="A30" i="11"/>
  <c r="A62" i="15"/>
  <c r="A17" i="8"/>
  <c r="A72" i="12"/>
  <c r="A34" i="12"/>
  <c r="A40" i="12"/>
  <c r="A60" i="12"/>
  <c r="A54" i="12"/>
  <c r="A86" i="12"/>
  <c r="A66" i="12"/>
  <c r="A36" i="12"/>
  <c r="A74" i="12"/>
  <c r="A42" i="12"/>
  <c r="A68" i="12"/>
  <c r="A30" i="12"/>
  <c r="A62" i="12"/>
  <c r="A24" i="12"/>
  <c r="A56" i="12"/>
  <c r="A82" i="12"/>
  <c r="A88" i="12"/>
  <c r="A50" i="12"/>
  <c r="A76" i="12"/>
  <c r="A22" i="12"/>
  <c r="A20" i="12"/>
  <c r="A38" i="12"/>
  <c r="A44" i="12"/>
  <c r="A70" i="12"/>
  <c r="A28" i="12"/>
  <c r="A26" i="12"/>
  <c r="A52" i="12"/>
  <c r="A58" i="12"/>
  <c r="A78" i="12"/>
  <c r="A84" i="12"/>
  <c r="A46" i="12"/>
  <c r="A64" i="12"/>
  <c r="A80" i="12"/>
  <c r="A32" i="12"/>
  <c r="A48" i="12"/>
  <c r="S10" i="6"/>
  <c r="A54" i="15"/>
  <c r="A78" i="5"/>
  <c r="A30" i="5"/>
  <c r="A36" i="15"/>
  <c r="A136" i="5"/>
  <c r="A20" i="5"/>
  <c r="A18" i="5"/>
  <c r="A34" i="5"/>
  <c r="A19" i="5"/>
  <c r="A138" i="5"/>
  <c r="A98" i="5"/>
  <c r="A49" i="8"/>
  <c r="A23" i="5"/>
  <c r="A72" i="5"/>
  <c r="A22" i="8"/>
  <c r="A76" i="5"/>
  <c r="A56" i="15"/>
  <c r="A46" i="15"/>
  <c r="A64" i="15"/>
  <c r="A82" i="15"/>
  <c r="A78" i="15"/>
  <c r="A32" i="15"/>
  <c r="A68" i="15"/>
  <c r="A58" i="15"/>
  <c r="A48" i="15"/>
  <c r="A80" i="15"/>
  <c r="A88" i="8"/>
  <c r="A60" i="15"/>
  <c r="A52" i="8"/>
  <c r="A76" i="15"/>
  <c r="A55" i="8"/>
  <c r="A25" i="5"/>
  <c r="A106" i="8"/>
  <c r="A74" i="15"/>
  <c r="A24" i="5"/>
  <c r="A64" i="5"/>
  <c r="A112" i="5"/>
  <c r="A109" i="8"/>
  <c r="A20" i="15"/>
  <c r="A60" i="5"/>
  <c r="A108" i="5"/>
  <c r="A148" i="5"/>
  <c r="A68" i="5"/>
  <c r="A114" i="5"/>
  <c r="A44" i="15"/>
  <c r="A88" i="15"/>
  <c r="A86" i="15"/>
  <c r="A84" i="15"/>
  <c r="A72" i="15"/>
  <c r="A70" i="15"/>
  <c r="A66" i="15"/>
  <c r="A52" i="15"/>
  <c r="A50" i="15"/>
  <c r="A42" i="15"/>
  <c r="A40" i="15"/>
  <c r="A38" i="15"/>
  <c r="A34" i="15"/>
  <c r="A30" i="15"/>
  <c r="A28" i="15"/>
  <c r="A26" i="15"/>
  <c r="A24" i="15"/>
  <c r="A22" i="15"/>
  <c r="A130" i="9"/>
  <c r="A131" i="5"/>
  <c r="A22" i="7"/>
  <c r="A105" i="8"/>
  <c r="A60" i="14"/>
  <c r="A56" i="11"/>
  <c r="A28" i="11"/>
  <c r="A76" i="8"/>
  <c r="A60" i="11"/>
  <c r="A62" i="11"/>
  <c r="A26" i="11"/>
  <c r="A111" i="8"/>
  <c r="A99" i="5"/>
  <c r="A139" i="5"/>
  <c r="A79" i="8"/>
  <c r="A112" i="8"/>
  <c r="A123" i="8"/>
  <c r="A27" i="5"/>
  <c r="A56" i="5"/>
  <c r="A100" i="5"/>
  <c r="A34" i="8"/>
  <c r="A81" i="8"/>
  <c r="A115" i="8"/>
  <c r="A124" i="8"/>
  <c r="A45" i="14"/>
  <c r="A26" i="5"/>
  <c r="A59" i="5"/>
  <c r="A104" i="5"/>
  <c r="A144" i="5"/>
  <c r="A37" i="8"/>
  <c r="A82" i="8"/>
  <c r="A118" i="8"/>
  <c r="A40" i="8"/>
  <c r="A84" i="8"/>
  <c r="A121" i="8"/>
  <c r="A43" i="8"/>
  <c r="A85" i="8"/>
  <c r="A46" i="11"/>
  <c r="A18" i="8"/>
  <c r="A46" i="8"/>
  <c r="A87" i="8"/>
  <c r="A48" i="11"/>
  <c r="A50" i="11"/>
  <c r="A150" i="9"/>
  <c r="A23" i="9"/>
  <c r="A110" i="9"/>
  <c r="A24" i="9"/>
  <c r="A22" i="9"/>
  <c r="A146" i="9"/>
  <c r="A106" i="9"/>
  <c r="A74" i="9"/>
  <c r="A38" i="9"/>
  <c r="A19" i="9"/>
  <c r="A18" i="9"/>
  <c r="A142" i="9"/>
  <c r="A54" i="9"/>
  <c r="D62" i="14"/>
  <c r="A62" i="14" s="1"/>
  <c r="D61" i="14"/>
  <c r="A61" i="14" s="1"/>
  <c r="A17" i="9"/>
  <c r="A42" i="9"/>
  <c r="A86" i="9"/>
  <c r="A138" i="9"/>
  <c r="A46" i="9"/>
  <c r="A48" i="9"/>
  <c r="A90" i="9"/>
  <c r="D34" i="14"/>
  <c r="A34" i="14" s="1"/>
  <c r="A91" i="8"/>
  <c r="A58" i="8"/>
  <c r="A93" i="8"/>
  <c r="A62" i="9"/>
  <c r="A25" i="8"/>
  <c r="A63" i="8"/>
  <c r="A73" i="14"/>
  <c r="A52" i="14"/>
  <c r="A41" i="14"/>
  <c r="A18" i="14"/>
  <c r="A69" i="14"/>
  <c r="A48" i="14"/>
  <c r="A37" i="14"/>
  <c r="A65" i="14"/>
  <c r="A44" i="14"/>
  <c r="A33" i="14"/>
  <c r="A20" i="14"/>
  <c r="A72" i="14"/>
  <c r="A50" i="14"/>
  <c r="A40" i="14"/>
  <c r="A68" i="14"/>
  <c r="A36" i="14"/>
  <c r="A74" i="14"/>
  <c r="A64" i="14"/>
  <c r="A53" i="14"/>
  <c r="A32" i="14"/>
  <c r="A56" i="14"/>
  <c r="D66" i="14"/>
  <c r="A66" i="14" s="1"/>
  <c r="A21" i="8"/>
  <c r="A27" i="8"/>
  <c r="A64" i="8"/>
  <c r="A99" i="8"/>
  <c r="D58" i="14"/>
  <c r="A58" i="14" s="1"/>
  <c r="D57" i="14"/>
  <c r="A57" i="14" s="1"/>
  <c r="A24" i="8"/>
  <c r="A172" i="5"/>
  <c r="A28" i="8"/>
  <c r="A67" i="8"/>
  <c r="A100" i="8"/>
  <c r="A28" i="14"/>
  <c r="A92" i="9"/>
  <c r="A61" i="8"/>
  <c r="A97" i="8"/>
  <c r="A36" i="5"/>
  <c r="A30" i="8"/>
  <c r="A70" i="8"/>
  <c r="A102" i="8"/>
  <c r="D30" i="14"/>
  <c r="A30" i="14" s="1"/>
  <c r="D29" i="14"/>
  <c r="A29" i="14" s="1"/>
  <c r="A57" i="8"/>
  <c r="A94" i="8"/>
  <c r="A31" i="8"/>
  <c r="A73" i="8"/>
  <c r="A103" i="8"/>
  <c r="A64" i="11"/>
  <c r="A18" i="11"/>
  <c r="A24" i="11"/>
  <c r="A32" i="11"/>
  <c r="A63" i="11"/>
  <c r="A34" i="11"/>
  <c r="A66" i="11"/>
  <c r="A63" i="9"/>
  <c r="A144" i="9"/>
  <c r="A36" i="11"/>
  <c r="A68" i="11"/>
  <c r="A64" i="9"/>
  <c r="A40" i="11"/>
  <c r="A67" i="11"/>
  <c r="A42" i="11"/>
  <c r="A34" i="9"/>
  <c r="A70" i="9"/>
  <c r="A148" i="9"/>
  <c r="A44" i="11"/>
  <c r="A35" i="9"/>
  <c r="A72" i="9"/>
  <c r="A43" i="11"/>
  <c r="A58" i="11"/>
  <c r="D59" i="11"/>
  <c r="A59" i="11" s="1"/>
  <c r="A54" i="11"/>
  <c r="D55" i="11"/>
  <c r="A55" i="11" s="1"/>
  <c r="D51" i="11"/>
  <c r="A51" i="11" s="1"/>
  <c r="D47" i="11"/>
  <c r="A47" i="11" s="1"/>
  <c r="A38" i="11"/>
  <c r="D39" i="11"/>
  <c r="A39" i="11" s="1"/>
  <c r="D35" i="11"/>
  <c r="A35" i="11" s="1"/>
  <c r="D31" i="11"/>
  <c r="A31" i="11" s="1"/>
  <c r="D27" i="11"/>
  <c r="A27" i="11" s="1"/>
  <c r="A22" i="11"/>
  <c r="D23" i="11"/>
  <c r="A23" i="11" s="1"/>
  <c r="A17" i="11"/>
  <c r="A19" i="11"/>
  <c r="C36" i="9"/>
  <c r="A36" i="9" s="1"/>
  <c r="C160" i="9"/>
  <c r="A160" i="9" s="1"/>
  <c r="A159" i="9"/>
  <c r="A158" i="9"/>
  <c r="C156" i="9"/>
  <c r="A156" i="9" s="1"/>
  <c r="A155" i="9"/>
  <c r="A154" i="9"/>
  <c r="C152" i="9"/>
  <c r="A152" i="9" s="1"/>
  <c r="A151" i="9"/>
  <c r="A147" i="9"/>
  <c r="A143" i="9"/>
  <c r="C140" i="9"/>
  <c r="A140" i="9" s="1"/>
  <c r="A139" i="9"/>
  <c r="C136" i="9"/>
  <c r="A136" i="9" s="1"/>
  <c r="A135" i="9"/>
  <c r="A134" i="9"/>
  <c r="C132" i="9"/>
  <c r="A132" i="9" s="1"/>
  <c r="A131" i="9"/>
  <c r="C128" i="9"/>
  <c r="A128" i="9" s="1"/>
  <c r="A127" i="9"/>
  <c r="A126" i="9"/>
  <c r="C124" i="9"/>
  <c r="A124" i="9" s="1"/>
  <c r="A123" i="9"/>
  <c r="A122" i="9"/>
  <c r="C120" i="9"/>
  <c r="A120" i="9" s="1"/>
  <c r="A119" i="9"/>
  <c r="A118" i="9"/>
  <c r="C116" i="9"/>
  <c r="A116" i="9" s="1"/>
  <c r="A115" i="9"/>
  <c r="A114" i="9"/>
  <c r="C112" i="9"/>
  <c r="A112" i="9" s="1"/>
  <c r="A111" i="9"/>
  <c r="C108" i="9"/>
  <c r="A108" i="9" s="1"/>
  <c r="A107" i="9"/>
  <c r="C104" i="9"/>
  <c r="A104" i="9" s="1"/>
  <c r="A103" i="9"/>
  <c r="A102" i="9"/>
  <c r="C100" i="9"/>
  <c r="A100" i="9" s="1"/>
  <c r="A99" i="9"/>
  <c r="A98" i="9"/>
  <c r="C96" i="9"/>
  <c r="A96" i="9" s="1"/>
  <c r="A95" i="9"/>
  <c r="A94" i="9"/>
  <c r="A91" i="9"/>
  <c r="C88" i="9"/>
  <c r="A88" i="9" s="1"/>
  <c r="A87" i="9"/>
  <c r="A83" i="9"/>
  <c r="C84" i="9"/>
  <c r="A84" i="9" s="1"/>
  <c r="A82" i="9"/>
  <c r="C80" i="9"/>
  <c r="A80" i="9" s="1"/>
  <c r="A79" i="9"/>
  <c r="A75" i="9"/>
  <c r="C76" i="9"/>
  <c r="A76" i="9" s="1"/>
  <c r="A71" i="9"/>
  <c r="C68" i="9"/>
  <c r="A68" i="9" s="1"/>
  <c r="A67" i="9"/>
  <c r="A66" i="9"/>
  <c r="C60" i="9"/>
  <c r="A60" i="9" s="1"/>
  <c r="A59" i="9"/>
  <c r="A58" i="9"/>
  <c r="C56" i="9"/>
  <c r="A56" i="9" s="1"/>
  <c r="A55" i="9"/>
  <c r="C52" i="9"/>
  <c r="A52" i="9" s="1"/>
  <c r="A51" i="9"/>
  <c r="A50" i="9"/>
  <c r="A47" i="9"/>
  <c r="C44" i="9"/>
  <c r="A44" i="9" s="1"/>
  <c r="A43" i="9"/>
  <c r="C40" i="9"/>
  <c r="A40" i="9" s="1"/>
  <c r="A39" i="9"/>
  <c r="C32" i="9"/>
  <c r="A32" i="9" s="1"/>
  <c r="A31" i="9"/>
  <c r="A30" i="9"/>
  <c r="C28" i="9"/>
  <c r="A28" i="9" s="1"/>
  <c r="A27" i="9"/>
  <c r="A26" i="9"/>
  <c r="A120" i="8"/>
  <c r="A117" i="8"/>
  <c r="A114" i="8"/>
  <c r="A108" i="8"/>
  <c r="A96" i="8"/>
  <c r="A90" i="8"/>
  <c r="A78" i="8"/>
  <c r="A75" i="8"/>
  <c r="A72" i="8"/>
  <c r="A69" i="8"/>
  <c r="A66" i="8"/>
  <c r="A60" i="8"/>
  <c r="A54" i="8"/>
  <c r="A51" i="8"/>
  <c r="A48" i="8"/>
  <c r="A45" i="8"/>
  <c r="A42" i="8"/>
  <c r="A39" i="8"/>
  <c r="A36" i="8"/>
  <c r="A33" i="8"/>
  <c r="A48" i="7"/>
  <c r="A52" i="7"/>
  <c r="A28" i="7"/>
  <c r="A54" i="7"/>
  <c r="A84" i="7"/>
  <c r="A50" i="7"/>
  <c r="A30" i="7"/>
  <c r="A56" i="7"/>
  <c r="A86" i="7"/>
  <c r="A26" i="7"/>
  <c r="A58" i="7"/>
  <c r="A60" i="7"/>
  <c r="A62" i="7"/>
  <c r="A78" i="7"/>
  <c r="A82" i="7"/>
  <c r="A36" i="7"/>
  <c r="A64" i="7"/>
  <c r="A38" i="7"/>
  <c r="A68" i="7"/>
  <c r="A32" i="7"/>
  <c r="A34" i="7"/>
  <c r="A40" i="7"/>
  <c r="A70" i="7"/>
  <c r="A24" i="7"/>
  <c r="A20" i="7"/>
  <c r="A17" i="7"/>
  <c r="A42" i="7"/>
  <c r="A80" i="7"/>
  <c r="A44" i="7"/>
  <c r="A72" i="7"/>
  <c r="A88" i="7"/>
  <c r="A74" i="7"/>
  <c r="A66" i="7"/>
  <c r="A46" i="7"/>
  <c r="A76" i="7"/>
  <c r="A170" i="5"/>
  <c r="C171" i="5"/>
  <c r="A171" i="5" s="1"/>
  <c r="A35" i="5"/>
  <c r="A120" i="5"/>
  <c r="A38" i="5"/>
  <c r="A122" i="5"/>
  <c r="A44" i="5"/>
  <c r="A88" i="5"/>
  <c r="A124" i="5"/>
  <c r="A162" i="5"/>
  <c r="A115" i="5"/>
  <c r="A80" i="5"/>
  <c r="A150" i="5"/>
  <c r="A84" i="5"/>
  <c r="A152" i="5"/>
  <c r="A86" i="5"/>
  <c r="A156" i="5"/>
  <c r="A40" i="5"/>
  <c r="A87" i="5"/>
  <c r="A123" i="5"/>
  <c r="A160" i="5"/>
  <c r="A48" i="5"/>
  <c r="A92" i="5"/>
  <c r="A126" i="5"/>
  <c r="A164" i="5"/>
  <c r="A29" i="5"/>
  <c r="A50" i="5"/>
  <c r="A94" i="5"/>
  <c r="A128" i="5"/>
  <c r="A166" i="5"/>
  <c r="A22" i="5"/>
  <c r="A31" i="5"/>
  <c r="A52" i="5"/>
  <c r="A96" i="5"/>
  <c r="A168" i="5"/>
  <c r="C167" i="5"/>
  <c r="A167" i="5" s="1"/>
  <c r="C163" i="5"/>
  <c r="A163" i="5" s="1"/>
  <c r="A158" i="5"/>
  <c r="C159" i="5"/>
  <c r="A159" i="5" s="1"/>
  <c r="A154" i="5"/>
  <c r="C155" i="5"/>
  <c r="A155" i="5" s="1"/>
  <c r="C151" i="5"/>
  <c r="A151" i="5" s="1"/>
  <c r="A146" i="5"/>
  <c r="C147" i="5"/>
  <c r="A147" i="5" s="1"/>
  <c r="A142" i="5"/>
  <c r="C143" i="5"/>
  <c r="A143" i="5" s="1"/>
  <c r="C135" i="5"/>
  <c r="A135" i="5" s="1"/>
  <c r="A134" i="5"/>
  <c r="C127" i="5"/>
  <c r="A127" i="5" s="1"/>
  <c r="A118" i="5"/>
  <c r="C119" i="5"/>
  <c r="A119" i="5" s="1"/>
  <c r="A110" i="5"/>
  <c r="C111" i="5"/>
  <c r="A111" i="5" s="1"/>
  <c r="C107" i="5"/>
  <c r="A107" i="5" s="1"/>
  <c r="A106" i="5"/>
  <c r="A102" i="5"/>
  <c r="C103" i="5"/>
  <c r="A103" i="5" s="1"/>
  <c r="C95" i="5"/>
  <c r="A95" i="5" s="1"/>
  <c r="A90" i="5"/>
  <c r="C91" i="5"/>
  <c r="A91" i="5" s="1"/>
  <c r="C83" i="5"/>
  <c r="A83" i="5" s="1"/>
  <c r="A82" i="5"/>
  <c r="C79" i="5"/>
  <c r="A79" i="5" s="1"/>
  <c r="A74" i="5"/>
  <c r="C75" i="5"/>
  <c r="A75" i="5" s="1"/>
  <c r="A70" i="5"/>
  <c r="C71" i="5"/>
  <c r="A71" i="5" s="1"/>
  <c r="A66" i="5"/>
  <c r="C67" i="5"/>
  <c r="A67" i="5" s="1"/>
  <c r="A62" i="5"/>
  <c r="C63" i="5"/>
  <c r="A63" i="5" s="1"/>
  <c r="A58" i="5"/>
  <c r="C55" i="5"/>
  <c r="A55" i="5" s="1"/>
  <c r="A54" i="5"/>
  <c r="C51" i="5"/>
  <c r="A51" i="5" s="1"/>
  <c r="C47" i="5"/>
  <c r="A47" i="5" s="1"/>
  <c r="A46" i="5"/>
  <c r="C43" i="5"/>
  <c r="A43" i="5" s="1"/>
  <c r="A42" i="5"/>
  <c r="C39" i="5"/>
  <c r="A39" i="5" s="1"/>
  <c r="U14" i="2"/>
  <c r="K24" i="14" l="1"/>
  <c r="J24" i="14"/>
  <c r="I24" i="14"/>
  <c r="H24" i="14"/>
  <c r="K23" i="14"/>
  <c r="J23" i="14"/>
  <c r="I23" i="14"/>
  <c r="H23" i="14"/>
  <c r="K25" i="14"/>
  <c r="J25" i="14"/>
  <c r="I25" i="14"/>
  <c r="H25" i="14"/>
  <c r="A21" i="6"/>
  <c r="A23" i="6"/>
  <c r="A50" i="6"/>
  <c r="A54" i="6"/>
  <c r="A62" i="6"/>
  <c r="A69" i="6"/>
  <c r="A26" i="6"/>
  <c r="A75" i="6"/>
  <c r="A24" i="6"/>
  <c r="A67" i="6"/>
  <c r="A57" i="6"/>
  <c r="A74" i="6"/>
  <c r="A25" i="6"/>
  <c r="A43" i="6"/>
  <c r="A60" i="6"/>
  <c r="A63" i="6"/>
  <c r="A47" i="6"/>
  <c r="A30" i="6"/>
  <c r="A32" i="6"/>
  <c r="A79" i="6"/>
  <c r="A66" i="6"/>
  <c r="A71" i="6"/>
  <c r="A77" i="6"/>
  <c r="A22" i="6"/>
  <c r="A29" i="6"/>
  <c r="A39" i="6"/>
  <c r="A46" i="6"/>
  <c r="A41" i="6"/>
  <c r="A80" i="6"/>
  <c r="A42" i="6"/>
  <c r="A70" i="6"/>
  <c r="A33" i="6"/>
  <c r="A38" i="6"/>
  <c r="A76" i="6"/>
  <c r="A20" i="6"/>
  <c r="A18" i="6"/>
  <c r="A55" i="6"/>
  <c r="A45" i="6"/>
  <c r="A34" i="6"/>
  <c r="A72" i="6"/>
  <c r="A78" i="6"/>
  <c r="A51" i="6"/>
  <c r="A64" i="6"/>
  <c r="A68" i="6"/>
  <c r="A17" i="6"/>
  <c r="A53" i="6"/>
  <c r="A40" i="6"/>
  <c r="A27" i="6"/>
  <c r="A31" i="6"/>
  <c r="A19" i="6"/>
  <c r="A56" i="6"/>
  <c r="A44" i="6"/>
  <c r="A48" i="6"/>
  <c r="A35" i="6"/>
  <c r="A73" i="6"/>
  <c r="A61" i="6"/>
  <c r="A65" i="6"/>
  <c r="A52" i="6"/>
  <c r="A58" i="6"/>
  <c r="A28" i="6"/>
  <c r="A49" i="6"/>
  <c r="A36" i="6"/>
  <c r="A106" i="4"/>
  <c r="A105" i="4"/>
  <c r="A78" i="4"/>
  <c r="A72" i="4"/>
  <c r="A33" i="4"/>
  <c r="A64" i="4"/>
  <c r="A34" i="4"/>
  <c r="A79" i="4"/>
  <c r="A112" i="4"/>
  <c r="A85" i="4"/>
  <c r="A54" i="4"/>
  <c r="A67" i="4"/>
  <c r="A66" i="4"/>
  <c r="A120" i="4"/>
  <c r="A37" i="4"/>
  <c r="A117" i="4"/>
  <c r="A111" i="4"/>
  <c r="A84" i="4"/>
  <c r="A52" i="4"/>
  <c r="A45" i="4"/>
  <c r="A126" i="4"/>
  <c r="A43" i="4"/>
  <c r="A123" i="4"/>
  <c r="A118" i="4"/>
  <c r="A36" i="4"/>
  <c r="A133" i="4"/>
  <c r="A109" i="4"/>
  <c r="A82" i="4"/>
  <c r="A51" i="4"/>
  <c r="A100" i="4"/>
  <c r="A96" i="4"/>
  <c r="A40" i="4"/>
  <c r="A63" i="4"/>
  <c r="A91" i="4"/>
  <c r="A90" i="4"/>
  <c r="A132" i="4"/>
  <c r="A108" i="4"/>
  <c r="A81" i="4"/>
  <c r="A49" i="4"/>
  <c r="A69" i="4"/>
  <c r="A97" i="4"/>
  <c r="A42" i="4"/>
  <c r="A94" i="4"/>
  <c r="A93" i="4"/>
  <c r="A115" i="4"/>
  <c r="A130" i="4"/>
  <c r="A103" i="4"/>
  <c r="A76" i="4"/>
  <c r="A48" i="4"/>
  <c r="A121" i="4"/>
  <c r="A61" i="4"/>
  <c r="A60" i="4"/>
  <c r="A31" i="4"/>
  <c r="A114" i="4"/>
  <c r="A129" i="4"/>
  <c r="A102" i="4"/>
  <c r="A75" i="4"/>
  <c r="A46" i="4"/>
  <c r="A99" i="4"/>
  <c r="A127" i="4"/>
  <c r="A70" i="4"/>
  <c r="A124" i="4"/>
  <c r="A88" i="4"/>
  <c r="A55" i="4"/>
  <c r="A30" i="4"/>
  <c r="A39" i="4"/>
  <c r="A58" i="4"/>
  <c r="A57" i="4"/>
  <c r="A87" i="4"/>
  <c r="A73" i="4"/>
  <c r="A27" i="4"/>
  <c r="A26" i="4"/>
  <c r="A19" i="4"/>
  <c r="A24" i="4"/>
  <c r="A23" i="4"/>
  <c r="A22" i="4"/>
  <c r="A21" i="4"/>
  <c r="A18" i="4"/>
  <c r="A2" i="3"/>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Q14" i="2"/>
  <c r="Q16" i="2" s="1"/>
  <c r="A18" i="2" s="1"/>
  <c r="J27" i="6" l="1"/>
  <c r="G27" i="6"/>
  <c r="I27" i="6"/>
  <c r="H27" i="6"/>
  <c r="P27" i="6"/>
  <c r="O27" i="6"/>
  <c r="N27" i="6"/>
  <c r="M27" i="6"/>
  <c r="L27" i="6"/>
  <c r="K27" i="6"/>
  <c r="Q27" i="6"/>
  <c r="H33" i="6"/>
  <c r="G33" i="6"/>
  <c r="P33" i="6"/>
  <c r="N33" i="6"/>
  <c r="M33" i="6"/>
  <c r="L33" i="6"/>
  <c r="K33" i="6"/>
  <c r="Q33" i="6"/>
  <c r="O33" i="6"/>
  <c r="I33" i="6"/>
  <c r="J33" i="6"/>
  <c r="J63" i="6"/>
  <c r="I63" i="6"/>
  <c r="H63" i="6"/>
  <c r="G63" i="6"/>
  <c r="P63" i="6"/>
  <c r="O63" i="6"/>
  <c r="N63" i="6"/>
  <c r="L63" i="6"/>
  <c r="Q63" i="6"/>
  <c r="M63" i="6"/>
  <c r="K63" i="6"/>
  <c r="Q40" i="6"/>
  <c r="N40" i="6"/>
  <c r="P40" i="6"/>
  <c r="O40" i="6"/>
  <c r="K40" i="6"/>
  <c r="J40" i="6"/>
  <c r="I40" i="6"/>
  <c r="G40" i="6"/>
  <c r="L40" i="6"/>
  <c r="H40" i="6"/>
  <c r="M40" i="6"/>
  <c r="M70" i="6"/>
  <c r="K70" i="6"/>
  <c r="J70" i="6"/>
  <c r="L70" i="6"/>
  <c r="G70" i="6"/>
  <c r="Q70" i="6"/>
  <c r="N70" i="6"/>
  <c r="I70" i="6"/>
  <c r="H70" i="6"/>
  <c r="P70" i="6"/>
  <c r="O70" i="6"/>
  <c r="G36" i="6"/>
  <c r="Q36" i="6"/>
  <c r="P36" i="6"/>
  <c r="O36" i="6"/>
  <c r="M36" i="6"/>
  <c r="L36" i="6"/>
  <c r="K36" i="6"/>
  <c r="I36" i="6"/>
  <c r="J36" i="6"/>
  <c r="H36" i="6"/>
  <c r="N36" i="6"/>
  <c r="P53" i="6"/>
  <c r="Q53" i="6"/>
  <c r="O53" i="6"/>
  <c r="L53" i="6"/>
  <c r="K53" i="6"/>
  <c r="J53" i="6"/>
  <c r="H53" i="6"/>
  <c r="G53" i="6"/>
  <c r="N53" i="6"/>
  <c r="I53" i="6"/>
  <c r="M53" i="6"/>
  <c r="K42" i="6"/>
  <c r="I42" i="6"/>
  <c r="J42" i="6"/>
  <c r="H42" i="6"/>
  <c r="Q42" i="6"/>
  <c r="P42" i="6"/>
  <c r="O42" i="6"/>
  <c r="G42" i="6"/>
  <c r="M42" i="6"/>
  <c r="N42" i="6"/>
  <c r="L42" i="6"/>
  <c r="P43" i="6"/>
  <c r="M43" i="6"/>
  <c r="O43" i="6"/>
  <c r="N43" i="6"/>
  <c r="J43" i="6"/>
  <c r="I43" i="6"/>
  <c r="H43" i="6"/>
  <c r="Q43" i="6"/>
  <c r="L43" i="6"/>
  <c r="G43" i="6"/>
  <c r="K43" i="6"/>
  <c r="N49" i="6"/>
  <c r="K49" i="6"/>
  <c r="M49" i="6"/>
  <c r="L49" i="6"/>
  <c r="H49" i="6"/>
  <c r="G49" i="6"/>
  <c r="O49" i="6"/>
  <c r="P49" i="6"/>
  <c r="J49" i="6"/>
  <c r="Q49" i="6"/>
  <c r="I49" i="6"/>
  <c r="H17" i="6"/>
  <c r="G17" i="6"/>
  <c r="P17" i="6"/>
  <c r="M17" i="6"/>
  <c r="K17" i="6"/>
  <c r="O17" i="6"/>
  <c r="L17" i="6"/>
  <c r="J17" i="6"/>
  <c r="I17" i="6"/>
  <c r="Q17" i="6"/>
  <c r="N17" i="6"/>
  <c r="Q80" i="6"/>
  <c r="P80" i="6"/>
  <c r="O80" i="6"/>
  <c r="M80" i="6"/>
  <c r="N80" i="6"/>
  <c r="L80" i="6"/>
  <c r="K80" i="6"/>
  <c r="I80" i="6"/>
  <c r="H80" i="6"/>
  <c r="G80" i="6"/>
  <c r="J80" i="6"/>
  <c r="P25" i="6"/>
  <c r="N25" i="6"/>
  <c r="O25" i="6"/>
  <c r="M25" i="6"/>
  <c r="J25" i="6"/>
  <c r="H25" i="6"/>
  <c r="L25" i="6"/>
  <c r="K25" i="6"/>
  <c r="I25" i="6"/>
  <c r="G25" i="6"/>
  <c r="Q25" i="6"/>
  <c r="O28" i="6"/>
  <c r="M28" i="6"/>
  <c r="N28" i="6"/>
  <c r="L28" i="6"/>
  <c r="I28" i="6"/>
  <c r="G28" i="6"/>
  <c r="K28" i="6"/>
  <c r="J28" i="6"/>
  <c r="H28" i="6"/>
  <c r="P28" i="6"/>
  <c r="Q28" i="6"/>
  <c r="Q68" i="6"/>
  <c r="P68" i="6"/>
  <c r="M68" i="6"/>
  <c r="L68" i="6"/>
  <c r="K68" i="6"/>
  <c r="J68" i="6"/>
  <c r="I68" i="6"/>
  <c r="H68" i="6"/>
  <c r="G68" i="6"/>
  <c r="O68" i="6"/>
  <c r="N68" i="6"/>
  <c r="P41" i="6"/>
  <c r="O41" i="6"/>
  <c r="N41" i="6"/>
  <c r="L41" i="6"/>
  <c r="K41" i="6"/>
  <c r="J41" i="6"/>
  <c r="M41" i="6"/>
  <c r="Q41" i="6"/>
  <c r="H41" i="6"/>
  <c r="I41" i="6"/>
  <c r="G41" i="6"/>
  <c r="Q74" i="6"/>
  <c r="P74" i="6"/>
  <c r="O74" i="6"/>
  <c r="N74" i="6"/>
  <c r="K74" i="6"/>
  <c r="J74" i="6"/>
  <c r="I74" i="6"/>
  <c r="H74" i="6"/>
  <c r="G74" i="6"/>
  <c r="M74" i="6"/>
  <c r="L74" i="6"/>
  <c r="K58" i="6"/>
  <c r="H58" i="6"/>
  <c r="J58" i="6"/>
  <c r="I58" i="6"/>
  <c r="Q58" i="6"/>
  <c r="P58" i="6"/>
  <c r="O58" i="6"/>
  <c r="G58" i="6"/>
  <c r="N58" i="6"/>
  <c r="M58" i="6"/>
  <c r="L58" i="6"/>
  <c r="O64" i="6"/>
  <c r="M64" i="6"/>
  <c r="L64" i="6"/>
  <c r="N64" i="6"/>
  <c r="I64" i="6"/>
  <c r="H64" i="6"/>
  <c r="G64" i="6"/>
  <c r="Q64" i="6"/>
  <c r="P64" i="6"/>
  <c r="K64" i="6"/>
  <c r="J64" i="6"/>
  <c r="O46" i="6"/>
  <c r="L46" i="6"/>
  <c r="N46" i="6"/>
  <c r="M46" i="6"/>
  <c r="I46" i="6"/>
  <c r="H46" i="6"/>
  <c r="G46" i="6"/>
  <c r="P46" i="6"/>
  <c r="K46" i="6"/>
  <c r="Q46" i="6"/>
  <c r="J46" i="6"/>
  <c r="P57" i="6"/>
  <c r="O57" i="6"/>
  <c r="N57" i="6"/>
  <c r="L57" i="6"/>
  <c r="K57" i="6"/>
  <c r="J57" i="6"/>
  <c r="H57" i="6"/>
  <c r="M57" i="6"/>
  <c r="Q57" i="6"/>
  <c r="I57" i="6"/>
  <c r="G57" i="6"/>
  <c r="M52" i="6"/>
  <c r="J52" i="6"/>
  <c r="L52" i="6"/>
  <c r="K52" i="6"/>
  <c r="G52" i="6"/>
  <c r="Q52" i="6"/>
  <c r="H52" i="6"/>
  <c r="O52" i="6"/>
  <c r="I52" i="6"/>
  <c r="P52" i="6"/>
  <c r="N52" i="6"/>
  <c r="H51" i="6"/>
  <c r="G51" i="6"/>
  <c r="Q51" i="6"/>
  <c r="P51" i="6"/>
  <c r="N51" i="6"/>
  <c r="M51" i="6"/>
  <c r="L51" i="6"/>
  <c r="O51" i="6"/>
  <c r="K51" i="6"/>
  <c r="J51" i="6"/>
  <c r="I51" i="6"/>
  <c r="L39" i="6"/>
  <c r="J39" i="6"/>
  <c r="K39" i="6"/>
  <c r="I39" i="6"/>
  <c r="Q39" i="6"/>
  <c r="P39" i="6"/>
  <c r="G39" i="6"/>
  <c r="O39" i="6"/>
  <c r="M39" i="6"/>
  <c r="H39" i="6"/>
  <c r="N39" i="6"/>
  <c r="N67" i="6"/>
  <c r="L67" i="6"/>
  <c r="K67" i="6"/>
  <c r="M67" i="6"/>
  <c r="H67" i="6"/>
  <c r="G67" i="6"/>
  <c r="J67" i="6"/>
  <c r="P67" i="6"/>
  <c r="Q67" i="6"/>
  <c r="O67" i="6"/>
  <c r="I67" i="6"/>
  <c r="Q65" i="6"/>
  <c r="N65" i="6"/>
  <c r="M65" i="6"/>
  <c r="L65" i="6"/>
  <c r="K65" i="6"/>
  <c r="J65" i="6"/>
  <c r="I65" i="6"/>
  <c r="H65" i="6"/>
  <c r="P65" i="6"/>
  <c r="O65" i="6"/>
  <c r="G65" i="6"/>
  <c r="Q78" i="6"/>
  <c r="O78" i="6"/>
  <c r="N78" i="6"/>
  <c r="M78" i="6"/>
  <c r="L78" i="6"/>
  <c r="K78" i="6"/>
  <c r="J78" i="6"/>
  <c r="I78" i="6"/>
  <c r="P78" i="6"/>
  <c r="H78" i="6"/>
  <c r="G78" i="6"/>
  <c r="Q29" i="6"/>
  <c r="N29" i="6"/>
  <c r="L29" i="6"/>
  <c r="J29" i="6"/>
  <c r="I29" i="6"/>
  <c r="K29" i="6"/>
  <c r="G29" i="6"/>
  <c r="O29" i="6"/>
  <c r="P29" i="6"/>
  <c r="H29" i="6"/>
  <c r="M29" i="6"/>
  <c r="K24" i="6"/>
  <c r="H24" i="6"/>
  <c r="J24" i="6"/>
  <c r="I24" i="6"/>
  <c r="Q24" i="6"/>
  <c r="P24" i="6"/>
  <c r="N24" i="6"/>
  <c r="M24" i="6"/>
  <c r="L24" i="6"/>
  <c r="O24" i="6"/>
  <c r="G24" i="6"/>
  <c r="P61" i="6"/>
  <c r="N61" i="6"/>
  <c r="O61" i="6"/>
  <c r="M61" i="6"/>
  <c r="J61" i="6"/>
  <c r="I61" i="6"/>
  <c r="H61" i="6"/>
  <c r="Q61" i="6"/>
  <c r="L61" i="6"/>
  <c r="K61" i="6"/>
  <c r="G61" i="6"/>
  <c r="G72" i="6"/>
  <c r="Q72" i="6"/>
  <c r="P72" i="6"/>
  <c r="O72" i="6"/>
  <c r="N72" i="6"/>
  <c r="M72" i="6"/>
  <c r="L72" i="6"/>
  <c r="K72" i="6"/>
  <c r="J72" i="6"/>
  <c r="H72" i="6"/>
  <c r="I72" i="6"/>
  <c r="Q22" i="6"/>
  <c r="O22" i="6"/>
  <c r="P22" i="6"/>
  <c r="N22" i="6"/>
  <c r="K22" i="6"/>
  <c r="I22" i="6"/>
  <c r="G22" i="6"/>
  <c r="M22" i="6"/>
  <c r="L22" i="6"/>
  <c r="J22" i="6"/>
  <c r="H22" i="6"/>
  <c r="P75" i="6"/>
  <c r="O75" i="6"/>
  <c r="N75" i="6"/>
  <c r="M75" i="6"/>
  <c r="L75" i="6"/>
  <c r="K75" i="6"/>
  <c r="J75" i="6"/>
  <c r="H75" i="6"/>
  <c r="G75" i="6"/>
  <c r="Q75" i="6"/>
  <c r="I75" i="6"/>
  <c r="L73" i="6"/>
  <c r="J73" i="6"/>
  <c r="I73" i="6"/>
  <c r="K73" i="6"/>
  <c r="Q73" i="6"/>
  <c r="P73" i="6"/>
  <c r="O73" i="6"/>
  <c r="N73" i="6"/>
  <c r="M73" i="6"/>
  <c r="H73" i="6"/>
  <c r="G73" i="6"/>
  <c r="M34" i="6"/>
  <c r="K34" i="6"/>
  <c r="L34" i="6"/>
  <c r="J34" i="6"/>
  <c r="G34" i="6"/>
  <c r="Q34" i="6"/>
  <c r="N34" i="6"/>
  <c r="I34" i="6"/>
  <c r="H34" i="6"/>
  <c r="O34" i="6"/>
  <c r="P34" i="6"/>
  <c r="P77" i="6"/>
  <c r="O77" i="6"/>
  <c r="N77" i="6"/>
  <c r="M77" i="6"/>
  <c r="J77" i="6"/>
  <c r="I77" i="6"/>
  <c r="H77" i="6"/>
  <c r="G77" i="6"/>
  <c r="Q77" i="6"/>
  <c r="L77" i="6"/>
  <c r="K77" i="6"/>
  <c r="O26" i="6"/>
  <c r="M26" i="6"/>
  <c r="K26" i="6"/>
  <c r="J26" i="6"/>
  <c r="N26" i="6"/>
  <c r="H26" i="6"/>
  <c r="Q26" i="6"/>
  <c r="L26" i="6"/>
  <c r="P26" i="6"/>
  <c r="I26" i="6"/>
  <c r="G26" i="6"/>
  <c r="O35" i="6"/>
  <c r="Q35" i="6"/>
  <c r="P35" i="6"/>
  <c r="L35" i="6"/>
  <c r="K35" i="6"/>
  <c r="J35" i="6"/>
  <c r="H35" i="6"/>
  <c r="G35" i="6"/>
  <c r="N35" i="6"/>
  <c r="I35" i="6"/>
  <c r="M35" i="6"/>
  <c r="J45" i="6"/>
  <c r="H45" i="6"/>
  <c r="I45" i="6"/>
  <c r="G45" i="6"/>
  <c r="P45" i="6"/>
  <c r="O45" i="6"/>
  <c r="N45" i="6"/>
  <c r="M45" i="6"/>
  <c r="Q45" i="6"/>
  <c r="L45" i="6"/>
  <c r="K45" i="6"/>
  <c r="Q71" i="6"/>
  <c r="P71" i="6"/>
  <c r="O71" i="6"/>
  <c r="L71" i="6"/>
  <c r="K71" i="6"/>
  <c r="J71" i="6"/>
  <c r="I71" i="6"/>
  <c r="H71" i="6"/>
  <c r="G71" i="6"/>
  <c r="M71" i="6"/>
  <c r="N71" i="6"/>
  <c r="H69" i="6"/>
  <c r="G69" i="6"/>
  <c r="Q69" i="6"/>
  <c r="P69" i="6"/>
  <c r="O69" i="6"/>
  <c r="N69" i="6"/>
  <c r="M69" i="6"/>
  <c r="L69" i="6"/>
  <c r="K69" i="6"/>
  <c r="J69" i="6"/>
  <c r="I69" i="6"/>
  <c r="I48" i="6"/>
  <c r="G48" i="6"/>
  <c r="H48" i="6"/>
  <c r="Q48" i="6"/>
  <c r="O48" i="6"/>
  <c r="N48" i="6"/>
  <c r="M48" i="6"/>
  <c r="J48" i="6"/>
  <c r="P48" i="6"/>
  <c r="K48" i="6"/>
  <c r="L48" i="6"/>
  <c r="L55" i="6"/>
  <c r="I55" i="6"/>
  <c r="K55" i="6"/>
  <c r="J55" i="6"/>
  <c r="Q55" i="6"/>
  <c r="P55" i="6"/>
  <c r="O55" i="6"/>
  <c r="N55" i="6"/>
  <c r="M55" i="6"/>
  <c r="H55" i="6"/>
  <c r="G55" i="6"/>
  <c r="I66" i="6"/>
  <c r="H66" i="6"/>
  <c r="G66" i="6"/>
  <c r="Q66" i="6"/>
  <c r="P66" i="6"/>
  <c r="O66" i="6"/>
  <c r="N66" i="6"/>
  <c r="M66" i="6"/>
  <c r="L66" i="6"/>
  <c r="K66" i="6"/>
  <c r="J66" i="6"/>
  <c r="O62" i="6"/>
  <c r="N62" i="6"/>
  <c r="M62" i="6"/>
  <c r="K62" i="6"/>
  <c r="J62" i="6"/>
  <c r="I62" i="6"/>
  <c r="L62" i="6"/>
  <c r="G62" i="6"/>
  <c r="Q62" i="6"/>
  <c r="P62" i="6"/>
  <c r="H62" i="6"/>
  <c r="O44" i="6"/>
  <c r="N44" i="6"/>
  <c r="M44" i="6"/>
  <c r="K44" i="6"/>
  <c r="J44" i="6"/>
  <c r="I44" i="6"/>
  <c r="H44" i="6"/>
  <c r="G44" i="6"/>
  <c r="Q44" i="6"/>
  <c r="L44" i="6"/>
  <c r="P44" i="6"/>
  <c r="M18" i="6"/>
  <c r="J18" i="6"/>
  <c r="L18" i="6"/>
  <c r="K18" i="6"/>
  <c r="G18" i="6"/>
  <c r="O18" i="6"/>
  <c r="N18" i="6"/>
  <c r="Q18" i="6"/>
  <c r="P18" i="6"/>
  <c r="I18" i="6"/>
  <c r="H18" i="6"/>
  <c r="J79" i="6"/>
  <c r="G79" i="6"/>
  <c r="I79" i="6"/>
  <c r="H79" i="6"/>
  <c r="Q79" i="6"/>
  <c r="P79" i="6"/>
  <c r="O79" i="6"/>
  <c r="N79" i="6"/>
  <c r="M79" i="6"/>
  <c r="L79" i="6"/>
  <c r="K79" i="6"/>
  <c r="G54" i="6"/>
  <c r="Q54" i="6"/>
  <c r="P54" i="6"/>
  <c r="O54" i="6"/>
  <c r="M54" i="6"/>
  <c r="L54" i="6"/>
  <c r="K54" i="6"/>
  <c r="I54" i="6"/>
  <c r="J54" i="6"/>
  <c r="N54" i="6"/>
  <c r="H54" i="6"/>
  <c r="Q56" i="6"/>
  <c r="O56" i="6"/>
  <c r="P56" i="6"/>
  <c r="N56" i="6"/>
  <c r="K56" i="6"/>
  <c r="J56" i="6"/>
  <c r="I56" i="6"/>
  <c r="G56" i="6"/>
  <c r="M56" i="6"/>
  <c r="L56" i="6"/>
  <c r="H56" i="6"/>
  <c r="G20" i="6"/>
  <c r="Q20" i="6"/>
  <c r="O20" i="6"/>
  <c r="L20" i="6"/>
  <c r="H20" i="6"/>
  <c r="M20" i="6"/>
  <c r="N20" i="6"/>
  <c r="I20" i="6"/>
  <c r="P20" i="6"/>
  <c r="K20" i="6"/>
  <c r="J20" i="6"/>
  <c r="P32" i="6"/>
  <c r="Q32" i="6"/>
  <c r="M32" i="6"/>
  <c r="K32" i="6"/>
  <c r="I32" i="6"/>
  <c r="H32" i="6"/>
  <c r="J32" i="6"/>
  <c r="O32" i="6"/>
  <c r="G32" i="6"/>
  <c r="N32" i="6"/>
  <c r="L32" i="6"/>
  <c r="Q50" i="6"/>
  <c r="P50" i="6"/>
  <c r="M50" i="6"/>
  <c r="L50" i="6"/>
  <c r="K50" i="6"/>
  <c r="I50" i="6"/>
  <c r="H50" i="6"/>
  <c r="G50" i="6"/>
  <c r="O50" i="6"/>
  <c r="J50" i="6"/>
  <c r="N50" i="6"/>
  <c r="P19" i="6"/>
  <c r="Q19" i="6"/>
  <c r="O19" i="6"/>
  <c r="L19" i="6"/>
  <c r="J19" i="6"/>
  <c r="G19" i="6"/>
  <c r="N19" i="6"/>
  <c r="M19" i="6"/>
  <c r="K19" i="6"/>
  <c r="I19" i="6"/>
  <c r="H19" i="6"/>
  <c r="K76" i="6"/>
  <c r="I76" i="6"/>
  <c r="H76" i="6"/>
  <c r="J76" i="6"/>
  <c r="Q76" i="6"/>
  <c r="P76" i="6"/>
  <c r="O76" i="6"/>
  <c r="G76" i="6"/>
  <c r="N76" i="6"/>
  <c r="M76" i="6"/>
  <c r="L76" i="6"/>
  <c r="I30" i="6"/>
  <c r="H30" i="6"/>
  <c r="G30" i="6"/>
  <c r="Q30" i="6"/>
  <c r="O30" i="6"/>
  <c r="N30" i="6"/>
  <c r="M30" i="6"/>
  <c r="J30" i="6"/>
  <c r="P30" i="6"/>
  <c r="L30" i="6"/>
  <c r="K30" i="6"/>
  <c r="P23" i="6"/>
  <c r="N23" i="6"/>
  <c r="L23" i="6"/>
  <c r="K23" i="6"/>
  <c r="J23" i="6"/>
  <c r="M23" i="6"/>
  <c r="G23" i="6"/>
  <c r="O23" i="6"/>
  <c r="Q23" i="6"/>
  <c r="I23" i="6"/>
  <c r="H23" i="6"/>
  <c r="N31" i="6"/>
  <c r="L31" i="6"/>
  <c r="M31" i="6"/>
  <c r="K31" i="6"/>
  <c r="H31" i="6"/>
  <c r="J31" i="6"/>
  <c r="I31" i="6"/>
  <c r="G31" i="6"/>
  <c r="Q31" i="6"/>
  <c r="O31" i="6"/>
  <c r="P31" i="6"/>
  <c r="Q47" i="6"/>
  <c r="N47" i="6"/>
  <c r="M47" i="6"/>
  <c r="L47" i="6"/>
  <c r="J47" i="6"/>
  <c r="I47" i="6"/>
  <c r="H47" i="6"/>
  <c r="P47" i="6"/>
  <c r="O47" i="6"/>
  <c r="K47" i="6"/>
  <c r="G47" i="6"/>
  <c r="L21" i="6"/>
  <c r="I21" i="6"/>
  <c r="K21" i="6"/>
  <c r="J21" i="6"/>
  <c r="Q21" i="6"/>
  <c r="O21" i="6"/>
  <c r="G21" i="6"/>
  <c r="N21" i="6"/>
  <c r="H21" i="6"/>
  <c r="P21" i="6"/>
  <c r="M21" i="6"/>
  <c r="K88" i="12"/>
  <c r="K80" i="12"/>
  <c r="K72" i="12"/>
  <c r="K64" i="12"/>
  <c r="K56" i="12"/>
  <c r="K48" i="12"/>
  <c r="K40" i="12"/>
  <c r="K32" i="12"/>
  <c r="K24" i="12"/>
  <c r="K88" i="15"/>
  <c r="K80" i="15"/>
  <c r="K72" i="15"/>
  <c r="K64" i="15"/>
  <c r="K56" i="15"/>
  <c r="K48" i="15"/>
  <c r="K40" i="15"/>
  <c r="K32" i="15"/>
  <c r="K24" i="15"/>
  <c r="K67" i="11"/>
  <c r="K62" i="11"/>
  <c r="K56" i="11"/>
  <c r="K51" i="11"/>
  <c r="K46" i="11"/>
  <c r="K40" i="11"/>
  <c r="K35" i="11"/>
  <c r="K30" i="11"/>
  <c r="K24" i="11"/>
  <c r="K18" i="11"/>
  <c r="K72" i="14"/>
  <c r="K66" i="14"/>
  <c r="K61" i="14"/>
  <c r="K56" i="14"/>
  <c r="K50" i="14"/>
  <c r="K45" i="14"/>
  <c r="K40" i="14"/>
  <c r="K34" i="14"/>
  <c r="K29" i="14"/>
  <c r="K18" i="14"/>
  <c r="K156" i="9"/>
  <c r="K151" i="9"/>
  <c r="K146" i="9"/>
  <c r="K140" i="9"/>
  <c r="K135" i="9"/>
  <c r="K130" i="9"/>
  <c r="K124" i="9"/>
  <c r="K119" i="9"/>
  <c r="K114" i="9"/>
  <c r="K108" i="9"/>
  <c r="K103" i="9"/>
  <c r="K98" i="9"/>
  <c r="K92" i="9"/>
  <c r="K87" i="9"/>
  <c r="K82" i="9"/>
  <c r="K76" i="9"/>
  <c r="K71" i="9"/>
  <c r="K66" i="9"/>
  <c r="K60" i="9"/>
  <c r="K55" i="9"/>
  <c r="K50" i="9"/>
  <c r="K44" i="9"/>
  <c r="K39" i="9"/>
  <c r="K34" i="9"/>
  <c r="K28" i="9"/>
  <c r="K23" i="9"/>
  <c r="J88" i="12"/>
  <c r="J80" i="12"/>
  <c r="J72" i="12"/>
  <c r="J64" i="12"/>
  <c r="J56" i="12"/>
  <c r="J48" i="12"/>
  <c r="J40" i="12"/>
  <c r="J32" i="12"/>
  <c r="J24" i="12"/>
  <c r="J88" i="15"/>
  <c r="J80" i="15"/>
  <c r="J72" i="15"/>
  <c r="J64" i="15"/>
  <c r="J56" i="15"/>
  <c r="J48" i="15"/>
  <c r="J40" i="15"/>
  <c r="J32" i="15"/>
  <c r="J24" i="15"/>
  <c r="J67" i="11"/>
  <c r="J62" i="11"/>
  <c r="J56" i="11"/>
  <c r="J51" i="11"/>
  <c r="J46" i="11"/>
  <c r="J40" i="11"/>
  <c r="J35" i="11"/>
  <c r="J30" i="11"/>
  <c r="J24" i="11"/>
  <c r="J18" i="11"/>
  <c r="J72" i="14"/>
  <c r="J66" i="14"/>
  <c r="J61" i="14"/>
  <c r="J56" i="14"/>
  <c r="J50" i="14"/>
  <c r="J45" i="14"/>
  <c r="J40" i="14"/>
  <c r="J34" i="14"/>
  <c r="J29" i="14"/>
  <c r="J18" i="14"/>
  <c r="J156" i="9"/>
  <c r="J151" i="9"/>
  <c r="J146" i="9"/>
  <c r="J140" i="9"/>
  <c r="J135" i="9"/>
  <c r="J130" i="9"/>
  <c r="J124" i="9"/>
  <c r="J119" i="9"/>
  <c r="J114" i="9"/>
  <c r="J108" i="9"/>
  <c r="J103" i="9"/>
  <c r="J98" i="9"/>
  <c r="J92" i="9"/>
  <c r="J87" i="9"/>
  <c r="J82" i="9"/>
  <c r="J76" i="9"/>
  <c r="J71" i="9"/>
  <c r="J66" i="9"/>
  <c r="J60" i="9"/>
  <c r="J55" i="9"/>
  <c r="J50" i="9"/>
  <c r="J44" i="9"/>
  <c r="J39" i="9"/>
  <c r="J34" i="9"/>
  <c r="J28" i="9"/>
  <c r="I88" i="12"/>
  <c r="I80" i="12"/>
  <c r="I72" i="12"/>
  <c r="I64" i="12"/>
  <c r="I56" i="12"/>
  <c r="I48" i="12"/>
  <c r="I40" i="12"/>
  <c r="I32" i="12"/>
  <c r="I24" i="12"/>
  <c r="I88" i="15"/>
  <c r="I80" i="15"/>
  <c r="I72" i="15"/>
  <c r="I64" i="15"/>
  <c r="I56" i="15"/>
  <c r="I48" i="15"/>
  <c r="I40" i="15"/>
  <c r="I32" i="15"/>
  <c r="I24" i="15"/>
  <c r="I67" i="11"/>
  <c r="I62" i="11"/>
  <c r="I56" i="11"/>
  <c r="I51" i="11"/>
  <c r="I46" i="11"/>
  <c r="I40" i="11"/>
  <c r="I35" i="11"/>
  <c r="I30" i="11"/>
  <c r="I24" i="11"/>
  <c r="I18" i="11"/>
  <c r="I72" i="14"/>
  <c r="I66" i="14"/>
  <c r="I61" i="14"/>
  <c r="I56" i="14"/>
  <c r="I50" i="14"/>
  <c r="I45" i="14"/>
  <c r="I40" i="14"/>
  <c r="I34" i="14"/>
  <c r="I29" i="14"/>
  <c r="I18" i="14"/>
  <c r="I156" i="9"/>
  <c r="I151" i="9"/>
  <c r="I146" i="9"/>
  <c r="I140" i="9"/>
  <c r="I135" i="9"/>
  <c r="I130" i="9"/>
  <c r="I124" i="9"/>
  <c r="I119" i="9"/>
  <c r="I114" i="9"/>
  <c r="I108" i="9"/>
  <c r="I103" i="9"/>
  <c r="I98" i="9"/>
  <c r="I92" i="9"/>
  <c r="I87" i="9"/>
  <c r="I82" i="9"/>
  <c r="I76" i="9"/>
  <c r="I71" i="9"/>
  <c r="I66" i="9"/>
  <c r="I60" i="9"/>
  <c r="I55" i="9"/>
  <c r="I50" i="9"/>
  <c r="I44" i="9"/>
  <c r="I39" i="9"/>
  <c r="I34" i="9"/>
  <c r="I28" i="9"/>
  <c r="H88" i="12"/>
  <c r="H80" i="12"/>
  <c r="H72" i="12"/>
  <c r="H64" i="12"/>
  <c r="H56" i="12"/>
  <c r="H48" i="12"/>
  <c r="H40" i="12"/>
  <c r="H32" i="12"/>
  <c r="H24" i="12"/>
  <c r="H88" i="15"/>
  <c r="H80" i="15"/>
  <c r="H72" i="15"/>
  <c r="H64" i="15"/>
  <c r="H56" i="15"/>
  <c r="H48" i="15"/>
  <c r="H40" i="15"/>
  <c r="H32" i="15"/>
  <c r="H24" i="15"/>
  <c r="H67" i="11"/>
  <c r="H62" i="11"/>
  <c r="H56" i="11"/>
  <c r="H51" i="11"/>
  <c r="H46" i="11"/>
  <c r="H40" i="11"/>
  <c r="H35" i="11"/>
  <c r="H30" i="11"/>
  <c r="H24" i="11"/>
  <c r="H18" i="11"/>
  <c r="H72" i="14"/>
  <c r="H66" i="14"/>
  <c r="H61" i="14"/>
  <c r="H56" i="14"/>
  <c r="H50" i="14"/>
  <c r="H45" i="14"/>
  <c r="H40" i="14"/>
  <c r="H34" i="14"/>
  <c r="H29" i="14"/>
  <c r="H18" i="14"/>
  <c r="H156" i="9"/>
  <c r="H151" i="9"/>
  <c r="H146" i="9"/>
  <c r="H140" i="9"/>
  <c r="H135" i="9"/>
  <c r="H130" i="9"/>
  <c r="H124" i="9"/>
  <c r="H119" i="9"/>
  <c r="H114" i="9"/>
  <c r="H108" i="9"/>
  <c r="H103" i="9"/>
  <c r="H98" i="9"/>
  <c r="H92" i="9"/>
  <c r="H87" i="9"/>
  <c r="H82" i="9"/>
  <c r="H76" i="9"/>
  <c r="H71" i="9"/>
  <c r="H66" i="9"/>
  <c r="H60" i="9"/>
  <c r="H55" i="9"/>
  <c r="H50" i="9"/>
  <c r="H44" i="9"/>
  <c r="H39" i="9"/>
  <c r="H34" i="9"/>
  <c r="H28" i="9"/>
  <c r="H23" i="9"/>
  <c r="K86" i="12"/>
  <c r="K78" i="12"/>
  <c r="K70" i="12"/>
  <c r="K62" i="12"/>
  <c r="K54" i="12"/>
  <c r="K46" i="12"/>
  <c r="K38" i="12"/>
  <c r="K30" i="12"/>
  <c r="K22" i="12"/>
  <c r="K86" i="15"/>
  <c r="K78" i="15"/>
  <c r="K70" i="15"/>
  <c r="K62" i="15"/>
  <c r="K54" i="15"/>
  <c r="K46" i="15"/>
  <c r="K38" i="15"/>
  <c r="K30" i="15"/>
  <c r="K22" i="15"/>
  <c r="K66" i="11"/>
  <c r="K60" i="11"/>
  <c r="K55" i="11"/>
  <c r="K50" i="11"/>
  <c r="K44" i="11"/>
  <c r="K39" i="11"/>
  <c r="K34" i="11"/>
  <c r="K28" i="11"/>
  <c r="K23" i="11"/>
  <c r="K17" i="11"/>
  <c r="K70" i="14"/>
  <c r="K65" i="14"/>
  <c r="K60" i="14"/>
  <c r="K54" i="14"/>
  <c r="K49" i="14"/>
  <c r="K44" i="14"/>
  <c r="K38" i="14"/>
  <c r="K33" i="14"/>
  <c r="K28" i="14"/>
  <c r="K160" i="9"/>
  <c r="K155" i="9"/>
  <c r="K150" i="9"/>
  <c r="K144" i="9"/>
  <c r="K139" i="9"/>
  <c r="K134" i="9"/>
  <c r="K128" i="9"/>
  <c r="K123" i="9"/>
  <c r="K118" i="9"/>
  <c r="K112" i="9"/>
  <c r="K107" i="9"/>
  <c r="K102" i="9"/>
  <c r="K96" i="9"/>
  <c r="K91" i="9"/>
  <c r="K86" i="9"/>
  <c r="K80" i="9"/>
  <c r="K75" i="9"/>
  <c r="K70" i="9"/>
  <c r="K64" i="9"/>
  <c r="K59" i="9"/>
  <c r="K54" i="9"/>
  <c r="J86" i="12"/>
  <c r="J78" i="12"/>
  <c r="J70" i="12"/>
  <c r="J62" i="12"/>
  <c r="J54" i="12"/>
  <c r="J46" i="12"/>
  <c r="J38" i="12"/>
  <c r="J30" i="12"/>
  <c r="J22" i="12"/>
  <c r="J86" i="15"/>
  <c r="J78" i="15"/>
  <c r="J70" i="15"/>
  <c r="J62" i="15"/>
  <c r="J54" i="15"/>
  <c r="J46" i="15"/>
  <c r="J38" i="15"/>
  <c r="J30" i="15"/>
  <c r="J22" i="15"/>
  <c r="J66" i="11"/>
  <c r="J60" i="11"/>
  <c r="J55" i="11"/>
  <c r="J50" i="11"/>
  <c r="J44" i="11"/>
  <c r="J39" i="11"/>
  <c r="J34" i="11"/>
  <c r="J28" i="11"/>
  <c r="J23" i="11"/>
  <c r="J17" i="11"/>
  <c r="J70" i="14"/>
  <c r="J65" i="14"/>
  <c r="J60" i="14"/>
  <c r="J54" i="14"/>
  <c r="J49" i="14"/>
  <c r="J44" i="14"/>
  <c r="J38" i="14"/>
  <c r="J33" i="14"/>
  <c r="J28" i="14"/>
  <c r="J160" i="9"/>
  <c r="J155" i="9"/>
  <c r="J150" i="9"/>
  <c r="J144" i="9"/>
  <c r="J139" i="9"/>
  <c r="J134" i="9"/>
  <c r="J128" i="9"/>
  <c r="J123" i="9"/>
  <c r="J118" i="9"/>
  <c r="J112" i="9"/>
  <c r="J107" i="9"/>
  <c r="J102" i="9"/>
  <c r="J96" i="9"/>
  <c r="J91" i="9"/>
  <c r="J86" i="9"/>
  <c r="J80" i="9"/>
  <c r="J75" i="9"/>
  <c r="J70" i="9"/>
  <c r="J64" i="9"/>
  <c r="J59" i="9"/>
  <c r="J54" i="9"/>
  <c r="I86" i="12"/>
  <c r="I78" i="12"/>
  <c r="I70" i="12"/>
  <c r="I62" i="12"/>
  <c r="I54" i="12"/>
  <c r="I46" i="12"/>
  <c r="I38" i="12"/>
  <c r="I30" i="12"/>
  <c r="I22" i="12"/>
  <c r="I86" i="15"/>
  <c r="I78" i="15"/>
  <c r="I70" i="15"/>
  <c r="I62" i="15"/>
  <c r="I54" i="15"/>
  <c r="I46" i="15"/>
  <c r="I38" i="15"/>
  <c r="I30" i="15"/>
  <c r="I22" i="15"/>
  <c r="I66" i="11"/>
  <c r="I60" i="11"/>
  <c r="I55" i="11"/>
  <c r="I50" i="11"/>
  <c r="I44" i="11"/>
  <c r="I39" i="11"/>
  <c r="I34" i="11"/>
  <c r="I28" i="11"/>
  <c r="I23" i="11"/>
  <c r="I17" i="11"/>
  <c r="I70" i="14"/>
  <c r="I65" i="14"/>
  <c r="I60" i="14"/>
  <c r="I54" i="14"/>
  <c r="I49" i="14"/>
  <c r="I44" i="14"/>
  <c r="I38" i="14"/>
  <c r="I33" i="14"/>
  <c r="I28" i="14"/>
  <c r="I160" i="9"/>
  <c r="I155" i="9"/>
  <c r="I150" i="9"/>
  <c r="I144" i="9"/>
  <c r="I139" i="9"/>
  <c r="I134" i="9"/>
  <c r="I128" i="9"/>
  <c r="H86" i="12"/>
  <c r="H78" i="12"/>
  <c r="H70" i="12"/>
  <c r="H62" i="12"/>
  <c r="H54" i="12"/>
  <c r="H46" i="12"/>
  <c r="H38" i="12"/>
  <c r="H30" i="12"/>
  <c r="H22" i="12"/>
  <c r="H86" i="15"/>
  <c r="H78" i="15"/>
  <c r="H70" i="15"/>
  <c r="H62" i="15"/>
  <c r="H54" i="15"/>
  <c r="H46" i="15"/>
  <c r="H38" i="15"/>
  <c r="H30" i="15"/>
  <c r="H22" i="15"/>
  <c r="H66" i="11"/>
  <c r="H60" i="11"/>
  <c r="H55" i="11"/>
  <c r="H50" i="11"/>
  <c r="H44" i="11"/>
  <c r="H39" i="11"/>
  <c r="H34" i="11"/>
  <c r="H28" i="11"/>
  <c r="H23" i="11"/>
  <c r="H17" i="11"/>
  <c r="H70" i="14"/>
  <c r="H65" i="14"/>
  <c r="H60" i="14"/>
  <c r="H54" i="14"/>
  <c r="H49" i="14"/>
  <c r="H44" i="14"/>
  <c r="H38" i="14"/>
  <c r="H33" i="14"/>
  <c r="H28" i="14"/>
  <c r="H160" i="9"/>
  <c r="H155" i="9"/>
  <c r="H150" i="9"/>
  <c r="H144" i="9"/>
  <c r="H139" i="9"/>
  <c r="H134" i="9"/>
  <c r="H128" i="9"/>
  <c r="H123" i="9"/>
  <c r="H118" i="9"/>
  <c r="H112" i="9"/>
  <c r="H107" i="9"/>
  <c r="H102" i="9"/>
  <c r="H96" i="9"/>
  <c r="H91" i="9"/>
  <c r="H86" i="9"/>
  <c r="H80" i="9"/>
  <c r="H75" i="9"/>
  <c r="H70" i="9"/>
  <c r="H64" i="9"/>
  <c r="H59" i="9"/>
  <c r="H54" i="9"/>
  <c r="H48" i="9"/>
  <c r="H43" i="9"/>
  <c r="H38" i="9"/>
  <c r="H32" i="9"/>
  <c r="H27" i="9"/>
  <c r="H22" i="9"/>
  <c r="K124" i="8"/>
  <c r="I121" i="8"/>
  <c r="N117" i="8"/>
  <c r="L114" i="8"/>
  <c r="J111" i="8"/>
  <c r="H108" i="8"/>
  <c r="M103" i="8"/>
  <c r="K100" i="8"/>
  <c r="I97" i="8"/>
  <c r="N93" i="8"/>
  <c r="L90" i="8"/>
  <c r="J87" i="8"/>
  <c r="H84" i="8"/>
  <c r="M79" i="8"/>
  <c r="K76" i="8"/>
  <c r="I73" i="8"/>
  <c r="N69" i="8"/>
  <c r="K84" i="12"/>
  <c r="K76" i="12"/>
  <c r="K68" i="12"/>
  <c r="K60" i="12"/>
  <c r="K52" i="12"/>
  <c r="K44" i="12"/>
  <c r="K36" i="12"/>
  <c r="K28" i="12"/>
  <c r="K20" i="12"/>
  <c r="K84" i="15"/>
  <c r="K76" i="15"/>
  <c r="K68" i="15"/>
  <c r="K60" i="15"/>
  <c r="K52" i="15"/>
  <c r="K44" i="15"/>
  <c r="K36" i="15"/>
  <c r="K28" i="15"/>
  <c r="K20" i="15"/>
  <c r="K17" i="15"/>
  <c r="K64" i="11"/>
  <c r="K59" i="11"/>
  <c r="K54" i="11"/>
  <c r="K48" i="11"/>
  <c r="K43" i="11"/>
  <c r="K38" i="11"/>
  <c r="K32" i="11"/>
  <c r="K27" i="11"/>
  <c r="K22" i="11"/>
  <c r="K74" i="14"/>
  <c r="K69" i="14"/>
  <c r="K64" i="14"/>
  <c r="K58" i="14"/>
  <c r="K53" i="14"/>
  <c r="K48" i="14"/>
  <c r="K42" i="14"/>
  <c r="K37" i="14"/>
  <c r="K32" i="14"/>
  <c r="K20" i="14"/>
  <c r="J84" i="12"/>
  <c r="J76" i="12"/>
  <c r="J68" i="12"/>
  <c r="J60" i="12"/>
  <c r="J52" i="12"/>
  <c r="J44" i="12"/>
  <c r="J36" i="12"/>
  <c r="J28" i="12"/>
  <c r="J20" i="12"/>
  <c r="J84" i="15"/>
  <c r="J76" i="15"/>
  <c r="J68" i="15"/>
  <c r="J60" i="15"/>
  <c r="J52" i="15"/>
  <c r="J44" i="15"/>
  <c r="J36" i="15"/>
  <c r="J28" i="15"/>
  <c r="J20" i="15"/>
  <c r="J17" i="15"/>
  <c r="J64" i="11"/>
  <c r="J59" i="11"/>
  <c r="J54" i="11"/>
  <c r="J48" i="11"/>
  <c r="J43" i="11"/>
  <c r="J38" i="11"/>
  <c r="J32" i="11"/>
  <c r="J27" i="11"/>
  <c r="J22" i="11"/>
  <c r="J74" i="14"/>
  <c r="J69" i="14"/>
  <c r="J64" i="14"/>
  <c r="J58" i="14"/>
  <c r="J53" i="14"/>
  <c r="J48" i="14"/>
  <c r="J42" i="14"/>
  <c r="J37" i="14"/>
  <c r="J32" i="14"/>
  <c r="J20" i="14"/>
  <c r="J159" i="9"/>
  <c r="J154" i="9"/>
  <c r="J148" i="9"/>
  <c r="J143" i="9"/>
  <c r="J138" i="9"/>
  <c r="J132" i="9"/>
  <c r="J127" i="9"/>
  <c r="J122" i="9"/>
  <c r="J116" i="9"/>
  <c r="J111" i="9"/>
  <c r="J106" i="9"/>
  <c r="J100" i="9"/>
  <c r="I84" i="12"/>
  <c r="I76" i="12"/>
  <c r="I68" i="12"/>
  <c r="I60" i="12"/>
  <c r="I52" i="12"/>
  <c r="I44" i="12"/>
  <c r="I36" i="12"/>
  <c r="I28" i="12"/>
  <c r="I20" i="12"/>
  <c r="I84" i="15"/>
  <c r="I76" i="15"/>
  <c r="I68" i="15"/>
  <c r="I60" i="15"/>
  <c r="I52" i="15"/>
  <c r="I44" i="15"/>
  <c r="I36" i="15"/>
  <c r="I28" i="15"/>
  <c r="I20" i="15"/>
  <c r="I17" i="15"/>
  <c r="I64" i="11"/>
  <c r="I59" i="11"/>
  <c r="I54" i="11"/>
  <c r="I48" i="11"/>
  <c r="I43" i="11"/>
  <c r="I38" i="11"/>
  <c r="I32" i="11"/>
  <c r="I27" i="11"/>
  <c r="I22" i="11"/>
  <c r="I74" i="14"/>
  <c r="I69" i="14"/>
  <c r="I64" i="14"/>
  <c r="I58" i="14"/>
  <c r="I53" i="14"/>
  <c r="I48" i="14"/>
  <c r="I42" i="14"/>
  <c r="I37" i="14"/>
  <c r="I32" i="14"/>
  <c r="I20" i="14"/>
  <c r="I159" i="9"/>
  <c r="I154" i="9"/>
  <c r="I148" i="9"/>
  <c r="I143" i="9"/>
  <c r="I138" i="9"/>
  <c r="I132" i="9"/>
  <c r="I127" i="9"/>
  <c r="I122" i="9"/>
  <c r="I116" i="9"/>
  <c r="I111" i="9"/>
  <c r="I106" i="9"/>
  <c r="I100" i="9"/>
  <c r="I95" i="9"/>
  <c r="I90" i="9"/>
  <c r="I84" i="9"/>
  <c r="I79" i="9"/>
  <c r="I74" i="9"/>
  <c r="I68" i="9"/>
  <c r="I63" i="9"/>
  <c r="I58" i="9"/>
  <c r="I52" i="9"/>
  <c r="I47" i="9"/>
  <c r="I42" i="9"/>
  <c r="I36" i="9"/>
  <c r="I31" i="9"/>
  <c r="I26" i="9"/>
  <c r="I19" i="9"/>
  <c r="H124" i="8"/>
  <c r="M120" i="8"/>
  <c r="H84" i="12"/>
  <c r="H76" i="12"/>
  <c r="H68" i="12"/>
  <c r="H60" i="12"/>
  <c r="H52" i="12"/>
  <c r="H44" i="12"/>
  <c r="H36" i="12"/>
  <c r="H28" i="12"/>
  <c r="H20" i="12"/>
  <c r="H84" i="15"/>
  <c r="H76" i="15"/>
  <c r="H68" i="15"/>
  <c r="H60" i="15"/>
  <c r="H52" i="15"/>
  <c r="H44" i="15"/>
  <c r="H36" i="15"/>
  <c r="H28" i="15"/>
  <c r="H20" i="15"/>
  <c r="H17" i="15"/>
  <c r="H64" i="11"/>
  <c r="H59" i="11"/>
  <c r="H54" i="11"/>
  <c r="H48" i="11"/>
  <c r="H43" i="11"/>
  <c r="H38" i="11"/>
  <c r="H32" i="11"/>
  <c r="H27" i="11"/>
  <c r="H22" i="11"/>
  <c r="H74" i="14"/>
  <c r="H69" i="14"/>
  <c r="H64" i="14"/>
  <c r="H58" i="14"/>
  <c r="H53" i="14"/>
  <c r="H48" i="14"/>
  <c r="H42" i="14"/>
  <c r="H37" i="14"/>
  <c r="H32" i="14"/>
  <c r="H20" i="14"/>
  <c r="H159" i="9"/>
  <c r="H154" i="9"/>
  <c r="H148" i="9"/>
  <c r="H143" i="9"/>
  <c r="H138" i="9"/>
  <c r="H132" i="9"/>
  <c r="H127" i="9"/>
  <c r="H122" i="9"/>
  <c r="H116" i="9"/>
  <c r="H111" i="9"/>
  <c r="H106" i="9"/>
  <c r="H100" i="9"/>
  <c r="H95" i="9"/>
  <c r="H90" i="9"/>
  <c r="H84" i="9"/>
  <c r="H79" i="9"/>
  <c r="H74" i="9"/>
  <c r="H68" i="9"/>
  <c r="H63" i="9"/>
  <c r="H58" i="9"/>
  <c r="H52" i="9"/>
  <c r="H47" i="9"/>
  <c r="H42" i="9"/>
  <c r="H36" i="9"/>
  <c r="H31" i="9"/>
  <c r="H26" i="9"/>
  <c r="H19" i="9"/>
  <c r="N123" i="8"/>
  <c r="L120" i="8"/>
  <c r="J117" i="8"/>
  <c r="H114" i="8"/>
  <c r="M109" i="8"/>
  <c r="K106" i="8"/>
  <c r="I103" i="8"/>
  <c r="N99" i="8"/>
  <c r="L96" i="8"/>
  <c r="J93" i="8"/>
  <c r="H90" i="8"/>
  <c r="M85" i="8"/>
  <c r="K82" i="8"/>
  <c r="I79" i="8"/>
  <c r="N75" i="8"/>
  <c r="L72" i="8"/>
  <c r="J69" i="8"/>
  <c r="H66" i="8"/>
  <c r="M61" i="8"/>
  <c r="K58" i="8"/>
  <c r="K82" i="12"/>
  <c r="K74" i="12"/>
  <c r="K66" i="12"/>
  <c r="K58" i="12"/>
  <c r="K50" i="12"/>
  <c r="K42" i="12"/>
  <c r="K34" i="12"/>
  <c r="K26" i="12"/>
  <c r="K17" i="12"/>
  <c r="K82" i="15"/>
  <c r="K74" i="15"/>
  <c r="K66" i="15"/>
  <c r="K58" i="15"/>
  <c r="K50" i="15"/>
  <c r="K42" i="15"/>
  <c r="K34" i="15"/>
  <c r="K26" i="15"/>
  <c r="K68" i="11"/>
  <c r="K63" i="11"/>
  <c r="K58" i="11"/>
  <c r="K52" i="11"/>
  <c r="K47" i="11"/>
  <c r="K42" i="11"/>
  <c r="K36" i="11"/>
  <c r="K31" i="11"/>
  <c r="K26" i="11"/>
  <c r="K19" i="11"/>
  <c r="K73" i="14"/>
  <c r="K68" i="14"/>
  <c r="K62" i="14"/>
  <c r="K57" i="14"/>
  <c r="K52" i="14"/>
  <c r="K46" i="14"/>
  <c r="K41" i="14"/>
  <c r="K36" i="14"/>
  <c r="K30" i="14"/>
  <c r="K19" i="14"/>
  <c r="K158" i="9"/>
  <c r="K152" i="9"/>
  <c r="K147" i="9"/>
  <c r="K142" i="9"/>
  <c r="K136" i="9"/>
  <c r="K131" i="9"/>
  <c r="K126" i="9"/>
  <c r="K120" i="9"/>
  <c r="K115" i="9"/>
  <c r="K110" i="9"/>
  <c r="K104" i="9"/>
  <c r="K99" i="9"/>
  <c r="K94" i="9"/>
  <c r="K88" i="9"/>
  <c r="K83" i="9"/>
  <c r="K78" i="9"/>
  <c r="K72" i="9"/>
  <c r="K67" i="9"/>
  <c r="K62" i="9"/>
  <c r="K56" i="9"/>
  <c r="K51" i="9"/>
  <c r="K46" i="9"/>
  <c r="K40" i="9"/>
  <c r="K35" i="9"/>
  <c r="K30" i="9"/>
  <c r="K24" i="9"/>
  <c r="K18" i="9"/>
  <c r="M123" i="8"/>
  <c r="K120" i="8"/>
  <c r="I117" i="8"/>
  <c r="N112" i="8"/>
  <c r="J82" i="12"/>
  <c r="J74" i="12"/>
  <c r="J66" i="12"/>
  <c r="J58" i="12"/>
  <c r="J50" i="12"/>
  <c r="J42" i="12"/>
  <c r="J34" i="12"/>
  <c r="J26" i="12"/>
  <c r="J17" i="12"/>
  <c r="J82" i="15"/>
  <c r="J74" i="15"/>
  <c r="J66" i="15"/>
  <c r="J58" i="15"/>
  <c r="J50" i="15"/>
  <c r="J42" i="15"/>
  <c r="J34" i="15"/>
  <c r="J26" i="15"/>
  <c r="J68" i="11"/>
  <c r="J63" i="11"/>
  <c r="J58" i="11"/>
  <c r="J52" i="11"/>
  <c r="J47" i="11"/>
  <c r="J42" i="11"/>
  <c r="J36" i="11"/>
  <c r="J31" i="11"/>
  <c r="J26" i="11"/>
  <c r="J19" i="11"/>
  <c r="J73" i="14"/>
  <c r="J68" i="14"/>
  <c r="J62" i="14"/>
  <c r="J57" i="14"/>
  <c r="J52" i="14"/>
  <c r="J46" i="14"/>
  <c r="J41" i="14"/>
  <c r="J36" i="14"/>
  <c r="J30" i="14"/>
  <c r="J19" i="14"/>
  <c r="J158" i="9"/>
  <c r="J152" i="9"/>
  <c r="J147" i="9"/>
  <c r="J142" i="9"/>
  <c r="J136" i="9"/>
  <c r="J131" i="9"/>
  <c r="J126" i="9"/>
  <c r="J120" i="9"/>
  <c r="J115" i="9"/>
  <c r="J110" i="9"/>
  <c r="J104" i="9"/>
  <c r="J99" i="9"/>
  <c r="J94" i="9"/>
  <c r="J88" i="9"/>
  <c r="J83" i="9"/>
  <c r="J78" i="9"/>
  <c r="J72" i="9"/>
  <c r="J67" i="9"/>
  <c r="J62" i="9"/>
  <c r="J56" i="9"/>
  <c r="J51" i="9"/>
  <c r="J46" i="9"/>
  <c r="J40" i="9"/>
  <c r="J35" i="9"/>
  <c r="J30" i="9"/>
  <c r="J24" i="9"/>
  <c r="J18" i="9"/>
  <c r="L123" i="8"/>
  <c r="J120" i="8"/>
  <c r="H117" i="8"/>
  <c r="M112" i="8"/>
  <c r="K109" i="8"/>
  <c r="I106" i="8"/>
  <c r="N102" i="8"/>
  <c r="L99" i="8"/>
  <c r="J96" i="8"/>
  <c r="H93" i="8"/>
  <c r="M88" i="8"/>
  <c r="K85" i="8"/>
  <c r="I82" i="8"/>
  <c r="N78" i="8"/>
  <c r="I82" i="12"/>
  <c r="I74" i="12"/>
  <c r="I66" i="12"/>
  <c r="I58" i="12"/>
  <c r="I50" i="12"/>
  <c r="I42" i="12"/>
  <c r="I34" i="12"/>
  <c r="I26" i="12"/>
  <c r="I17" i="12"/>
  <c r="I82" i="15"/>
  <c r="I74" i="15"/>
  <c r="I66" i="15"/>
  <c r="I58" i="15"/>
  <c r="I50" i="15"/>
  <c r="I42" i="15"/>
  <c r="I34" i="15"/>
  <c r="I26" i="15"/>
  <c r="I68" i="11"/>
  <c r="I63" i="11"/>
  <c r="I58" i="11"/>
  <c r="I52" i="11"/>
  <c r="I47" i="11"/>
  <c r="I42" i="11"/>
  <c r="I36" i="11"/>
  <c r="I31" i="11"/>
  <c r="I26" i="11"/>
  <c r="I19" i="11"/>
  <c r="I73" i="14"/>
  <c r="I68" i="14"/>
  <c r="I62" i="14"/>
  <c r="I57" i="14"/>
  <c r="I52" i="14"/>
  <c r="I46" i="14"/>
  <c r="I41" i="14"/>
  <c r="I36" i="14"/>
  <c r="I30" i="14"/>
  <c r="I19" i="14"/>
  <c r="I158" i="9"/>
  <c r="I152" i="9"/>
  <c r="I147" i="9"/>
  <c r="I142" i="9"/>
  <c r="I136" i="9"/>
  <c r="I131" i="9"/>
  <c r="I126" i="9"/>
  <c r="I120" i="9"/>
  <c r="I115" i="9"/>
  <c r="I110" i="9"/>
  <c r="I104" i="9"/>
  <c r="I99" i="9"/>
  <c r="I94" i="9"/>
  <c r="I88" i="9"/>
  <c r="I83" i="9"/>
  <c r="I78" i="9"/>
  <c r="I72" i="9"/>
  <c r="I67" i="9"/>
  <c r="I62" i="9"/>
  <c r="I56" i="9"/>
  <c r="I51" i="9"/>
  <c r="I46" i="9"/>
  <c r="I40" i="9"/>
  <c r="I35" i="9"/>
  <c r="I30" i="9"/>
  <c r="I24" i="9"/>
  <c r="I18" i="9"/>
  <c r="K123" i="8"/>
  <c r="H82" i="12"/>
  <c r="H26" i="15"/>
  <c r="H52" i="14"/>
  <c r="K132" i="9"/>
  <c r="I102" i="9"/>
  <c r="K79" i="9"/>
  <c r="K58" i="9"/>
  <c r="K42" i="9"/>
  <c r="J27" i="9"/>
  <c r="H17" i="9"/>
  <c r="I120" i="8"/>
  <c r="J115" i="8"/>
  <c r="K111" i="8"/>
  <c r="L106" i="8"/>
  <c r="L102" i="8"/>
  <c r="N97" i="8"/>
  <c r="I94" i="8"/>
  <c r="J90" i="8"/>
  <c r="J85" i="8"/>
  <c r="L81" i="8"/>
  <c r="N76" i="8"/>
  <c r="J73" i="8"/>
  <c r="L69" i="8"/>
  <c r="I66" i="8"/>
  <c r="L61" i="8"/>
  <c r="I58" i="8"/>
  <c r="N54" i="8"/>
  <c r="L51" i="8"/>
  <c r="J48" i="8"/>
  <c r="H45" i="8"/>
  <c r="M40" i="8"/>
  <c r="K37" i="8"/>
  <c r="I34" i="8"/>
  <c r="N30" i="8"/>
  <c r="L27" i="8"/>
  <c r="J24" i="8"/>
  <c r="H21" i="8"/>
  <c r="N88" i="7"/>
  <c r="N84" i="7"/>
  <c r="N80" i="7"/>
  <c r="N76" i="7"/>
  <c r="N72" i="7"/>
  <c r="N68" i="7"/>
  <c r="N64" i="7"/>
  <c r="N60" i="7"/>
  <c r="N56" i="7"/>
  <c r="N52" i="7"/>
  <c r="N48" i="7"/>
  <c r="N44" i="7"/>
  <c r="N40" i="7"/>
  <c r="N36" i="7"/>
  <c r="N32" i="7"/>
  <c r="N28" i="7"/>
  <c r="N24" i="7"/>
  <c r="N20" i="7"/>
  <c r="J168" i="5"/>
  <c r="J163" i="5"/>
  <c r="J158" i="5"/>
  <c r="J152" i="5"/>
  <c r="J147" i="5"/>
  <c r="J142" i="5"/>
  <c r="J136" i="5"/>
  <c r="J131" i="5"/>
  <c r="J126" i="5"/>
  <c r="J120" i="5"/>
  <c r="J115" i="5"/>
  <c r="J110" i="5"/>
  <c r="J104" i="5"/>
  <c r="J99" i="5"/>
  <c r="J94" i="5"/>
  <c r="J88" i="5"/>
  <c r="J83" i="5"/>
  <c r="J78" i="5"/>
  <c r="J72" i="5"/>
  <c r="J67" i="5"/>
  <c r="J62" i="5"/>
  <c r="J56" i="5"/>
  <c r="J51" i="5"/>
  <c r="J46" i="5"/>
  <c r="J40" i="5"/>
  <c r="J35" i="5"/>
  <c r="J29" i="5"/>
  <c r="H74" i="12"/>
  <c r="H46" i="14"/>
  <c r="H131" i="9"/>
  <c r="K100" i="9"/>
  <c r="J79" i="9"/>
  <c r="J58" i="9"/>
  <c r="J42" i="9"/>
  <c r="I27" i="9"/>
  <c r="N124" i="8"/>
  <c r="H120" i="8"/>
  <c r="I115" i="8"/>
  <c r="I111" i="8"/>
  <c r="J106" i="8"/>
  <c r="K102" i="8"/>
  <c r="M97" i="8"/>
  <c r="H94" i="8"/>
  <c r="I90" i="8"/>
  <c r="I85" i="8"/>
  <c r="K81" i="8"/>
  <c r="M76" i="8"/>
  <c r="H73" i="8"/>
  <c r="K69" i="8"/>
  <c r="N64" i="8"/>
  <c r="K61" i="8"/>
  <c r="H58" i="8"/>
  <c r="M54" i="8"/>
  <c r="K51" i="8"/>
  <c r="I48" i="8"/>
  <c r="N43" i="8"/>
  <c r="L40" i="8"/>
  <c r="J37" i="8"/>
  <c r="H34" i="8"/>
  <c r="M30" i="8"/>
  <c r="K27" i="8"/>
  <c r="I24" i="8"/>
  <c r="N18" i="8"/>
  <c r="M88" i="7"/>
  <c r="M84" i="7"/>
  <c r="M80" i="7"/>
  <c r="M76" i="7"/>
  <c r="M72" i="7"/>
  <c r="M68" i="7"/>
  <c r="M64" i="7"/>
  <c r="M60" i="7"/>
  <c r="M56" i="7"/>
  <c r="M52" i="7"/>
  <c r="M48" i="7"/>
  <c r="M44" i="7"/>
  <c r="M40" i="7"/>
  <c r="M36" i="7"/>
  <c r="M32" i="7"/>
  <c r="M28" i="7"/>
  <c r="M24" i="7"/>
  <c r="M20" i="7"/>
  <c r="I168" i="5"/>
  <c r="I163" i="5"/>
  <c r="I158" i="5"/>
  <c r="I152" i="5"/>
  <c r="I147" i="5"/>
  <c r="I142" i="5"/>
  <c r="I136" i="5"/>
  <c r="I131" i="5"/>
  <c r="I126" i="5"/>
  <c r="I120" i="5"/>
  <c r="I115" i="5"/>
  <c r="I110" i="5"/>
  <c r="I104" i="5"/>
  <c r="I99" i="5"/>
  <c r="I94" i="5"/>
  <c r="I88" i="5"/>
  <c r="I83" i="5"/>
  <c r="I78" i="5"/>
  <c r="I72" i="5"/>
  <c r="I67" i="5"/>
  <c r="H66" i="12"/>
  <c r="H68" i="11"/>
  <c r="H41" i="14"/>
  <c r="K127" i="9"/>
  <c r="H99" i="9"/>
  <c r="H78" i="9"/>
  <c r="H56" i="9"/>
  <c r="H40" i="9"/>
  <c r="K26" i="9"/>
  <c r="M124" i="8"/>
  <c r="N118" i="8"/>
  <c r="H115" i="8"/>
  <c r="H111" i="8"/>
  <c r="H106" i="8"/>
  <c r="J102" i="8"/>
  <c r="L97" i="8"/>
  <c r="M93" i="8"/>
  <c r="N88" i="8"/>
  <c r="H85" i="8"/>
  <c r="J81" i="8"/>
  <c r="L76" i="8"/>
  <c r="N72" i="8"/>
  <c r="I69" i="8"/>
  <c r="M64" i="8"/>
  <c r="J61" i="8"/>
  <c r="N57" i="8"/>
  <c r="L54" i="8"/>
  <c r="J51" i="8"/>
  <c r="H48" i="8"/>
  <c r="M43" i="8"/>
  <c r="K40" i="8"/>
  <c r="I37" i="8"/>
  <c r="N33" i="8"/>
  <c r="L30" i="8"/>
  <c r="J27" i="8"/>
  <c r="H24" i="8"/>
  <c r="M18" i="8"/>
  <c r="L88" i="7"/>
  <c r="L84" i="7"/>
  <c r="L80" i="7"/>
  <c r="L76" i="7"/>
  <c r="L72" i="7"/>
  <c r="L68" i="7"/>
  <c r="L64" i="7"/>
  <c r="L60" i="7"/>
  <c r="L56" i="7"/>
  <c r="L52" i="7"/>
  <c r="L48" i="7"/>
  <c r="L44" i="7"/>
  <c r="L40" i="7"/>
  <c r="L36" i="7"/>
  <c r="L32" i="7"/>
  <c r="L28" i="7"/>
  <c r="L24" i="7"/>
  <c r="L20" i="7"/>
  <c r="H168" i="5"/>
  <c r="H163" i="5"/>
  <c r="H158" i="5"/>
  <c r="H152" i="5"/>
  <c r="H147" i="5"/>
  <c r="H142" i="5"/>
  <c r="H136" i="5"/>
  <c r="H131" i="5"/>
  <c r="H126" i="5"/>
  <c r="H120" i="5"/>
  <c r="H115" i="5"/>
  <c r="H110" i="5"/>
  <c r="H104" i="5"/>
  <c r="H99" i="5"/>
  <c r="H94" i="5"/>
  <c r="H88" i="5"/>
  <c r="H83" i="5"/>
  <c r="H78" i="5"/>
  <c r="H72" i="5"/>
  <c r="H67" i="5"/>
  <c r="H58" i="12"/>
  <c r="H63" i="11"/>
  <c r="H36" i="14"/>
  <c r="H126" i="9"/>
  <c r="I96" i="9"/>
  <c r="I75" i="9"/>
  <c r="I54" i="9"/>
  <c r="K38" i="9"/>
  <c r="J26" i="9"/>
  <c r="L124" i="8"/>
  <c r="M118" i="8"/>
  <c r="N114" i="8"/>
  <c r="N109" i="8"/>
  <c r="N105" i="8"/>
  <c r="I102" i="8"/>
  <c r="K97" i="8"/>
  <c r="L93" i="8"/>
  <c r="L88" i="8"/>
  <c r="N84" i="8"/>
  <c r="I81" i="8"/>
  <c r="J76" i="8"/>
  <c r="M72" i="8"/>
  <c r="H69" i="8"/>
  <c r="L64" i="8"/>
  <c r="I61" i="8"/>
  <c r="M57" i="8"/>
  <c r="K54" i="8"/>
  <c r="I51" i="8"/>
  <c r="N46" i="8"/>
  <c r="L43" i="8"/>
  <c r="J40" i="8"/>
  <c r="H37" i="8"/>
  <c r="M33" i="8"/>
  <c r="K30" i="8"/>
  <c r="I27" i="8"/>
  <c r="N22" i="8"/>
  <c r="L18" i="8"/>
  <c r="K88" i="7"/>
  <c r="K84" i="7"/>
  <c r="K80" i="7"/>
  <c r="K76" i="7"/>
  <c r="K72" i="7"/>
  <c r="K68" i="7"/>
  <c r="K64" i="7"/>
  <c r="K60" i="7"/>
  <c r="K56" i="7"/>
  <c r="K52" i="7"/>
  <c r="K48" i="7"/>
  <c r="K44" i="7"/>
  <c r="K40" i="7"/>
  <c r="K36" i="7"/>
  <c r="K32" i="7"/>
  <c r="K28" i="7"/>
  <c r="K24" i="7"/>
  <c r="K20" i="7"/>
  <c r="K172" i="5"/>
  <c r="K167" i="5"/>
  <c r="K162" i="5"/>
  <c r="K156" i="5"/>
  <c r="K151" i="5"/>
  <c r="K146" i="5"/>
  <c r="K140" i="5"/>
  <c r="K135" i="5"/>
  <c r="K130" i="5"/>
  <c r="K124" i="5"/>
  <c r="K119" i="5"/>
  <c r="K114" i="5"/>
  <c r="K108" i="5"/>
  <c r="K103" i="5"/>
  <c r="K98" i="5"/>
  <c r="K92" i="5"/>
  <c r="K87" i="5"/>
  <c r="K82" i="5"/>
  <c r="K76" i="5"/>
  <c r="K71" i="5"/>
  <c r="K66" i="5"/>
  <c r="K60" i="5"/>
  <c r="K55" i="5"/>
  <c r="K50" i="5"/>
  <c r="K44" i="5"/>
  <c r="K39" i="5"/>
  <c r="K34" i="5"/>
  <c r="K27" i="5"/>
  <c r="H50" i="12"/>
  <c r="H58" i="11"/>
  <c r="H30" i="14"/>
  <c r="I123" i="9"/>
  <c r="K95" i="9"/>
  <c r="K74" i="9"/>
  <c r="K52" i="9"/>
  <c r="J38" i="9"/>
  <c r="H24" i="9"/>
  <c r="J124" i="8"/>
  <c r="L118" i="8"/>
  <c r="M114" i="8"/>
  <c r="L109" i="8"/>
  <c r="M105" i="8"/>
  <c r="H102" i="8"/>
  <c r="J97" i="8"/>
  <c r="K93" i="8"/>
  <c r="K88" i="8"/>
  <c r="M84" i="8"/>
  <c r="H81" i="8"/>
  <c r="I76" i="8"/>
  <c r="K72" i="8"/>
  <c r="N67" i="8"/>
  <c r="K64" i="8"/>
  <c r="H61" i="8"/>
  <c r="L57" i="8"/>
  <c r="J54" i="8"/>
  <c r="H51" i="8"/>
  <c r="M46" i="8"/>
  <c r="K43" i="8"/>
  <c r="I40" i="8"/>
  <c r="N36" i="8"/>
  <c r="L33" i="8"/>
  <c r="J30" i="8"/>
  <c r="H27" i="8"/>
  <c r="M22" i="8"/>
  <c r="K18" i="8"/>
  <c r="J88" i="7"/>
  <c r="J84" i="7"/>
  <c r="J80" i="7"/>
  <c r="J76" i="7"/>
  <c r="J72" i="7"/>
  <c r="J68" i="7"/>
  <c r="J64" i="7"/>
  <c r="J60" i="7"/>
  <c r="J56" i="7"/>
  <c r="J52" i="7"/>
  <c r="J48" i="7"/>
  <c r="J44" i="7"/>
  <c r="J40" i="7"/>
  <c r="J36" i="7"/>
  <c r="J32" i="7"/>
  <c r="J28" i="7"/>
  <c r="J24" i="7"/>
  <c r="J20" i="7"/>
  <c r="J172" i="5"/>
  <c r="J167" i="5"/>
  <c r="J162" i="5"/>
  <c r="J156" i="5"/>
  <c r="J151" i="5"/>
  <c r="J146" i="5"/>
  <c r="J140" i="5"/>
  <c r="J135" i="5"/>
  <c r="J130" i="5"/>
  <c r="J124" i="5"/>
  <c r="J119" i="5"/>
  <c r="J114" i="5"/>
  <c r="J108" i="5"/>
  <c r="J103" i="5"/>
  <c r="J98" i="5"/>
  <c r="J92" i="5"/>
  <c r="J87" i="5"/>
  <c r="J82" i="5"/>
  <c r="J76" i="5"/>
  <c r="J71" i="5"/>
  <c r="J66" i="5"/>
  <c r="J60" i="5"/>
  <c r="J55" i="5"/>
  <c r="J50" i="5"/>
  <c r="J44" i="5"/>
  <c r="J39" i="5"/>
  <c r="J34" i="5"/>
  <c r="J27" i="5"/>
  <c r="J23" i="5"/>
  <c r="J18" i="5"/>
  <c r="H42" i="12"/>
  <c r="H52" i="11"/>
  <c r="H19" i="14"/>
  <c r="K122" i="9"/>
  <c r="J95" i="9"/>
  <c r="J74" i="9"/>
  <c r="J52" i="9"/>
  <c r="I38" i="9"/>
  <c r="J23" i="9"/>
  <c r="I124" i="8"/>
  <c r="K118" i="8"/>
  <c r="K114" i="8"/>
  <c r="J109" i="8"/>
  <c r="L105" i="8"/>
  <c r="N100" i="8"/>
  <c r="H97" i="8"/>
  <c r="I93" i="8"/>
  <c r="J88" i="8"/>
  <c r="L84" i="8"/>
  <c r="N79" i="8"/>
  <c r="H76" i="8"/>
  <c r="J72" i="8"/>
  <c r="M67" i="8"/>
  <c r="J64" i="8"/>
  <c r="N60" i="8"/>
  <c r="K57" i="8"/>
  <c r="I54" i="8"/>
  <c r="N49" i="8"/>
  <c r="L46" i="8"/>
  <c r="J43" i="8"/>
  <c r="H40" i="8"/>
  <c r="M36" i="8"/>
  <c r="K33" i="8"/>
  <c r="I30" i="8"/>
  <c r="N25" i="8"/>
  <c r="L22" i="8"/>
  <c r="J18" i="8"/>
  <c r="I88" i="7"/>
  <c r="I84" i="7"/>
  <c r="I80" i="7"/>
  <c r="I76" i="7"/>
  <c r="I72" i="7"/>
  <c r="I68" i="7"/>
  <c r="I64" i="7"/>
  <c r="I60" i="7"/>
  <c r="I56" i="7"/>
  <c r="I52" i="7"/>
  <c r="I48" i="7"/>
  <c r="I44" i="7"/>
  <c r="I40" i="7"/>
  <c r="I36" i="7"/>
  <c r="I32" i="7"/>
  <c r="I28" i="7"/>
  <c r="I24" i="7"/>
  <c r="I20" i="7"/>
  <c r="I172" i="5"/>
  <c r="I167" i="5"/>
  <c r="I162" i="5"/>
  <c r="I156" i="5"/>
  <c r="I151" i="5"/>
  <c r="I146" i="5"/>
  <c r="I140" i="5"/>
  <c r="I135" i="5"/>
  <c r="I130" i="5"/>
  <c r="I124" i="5"/>
  <c r="I119" i="5"/>
  <c r="I114" i="5"/>
  <c r="I108" i="5"/>
  <c r="I103" i="5"/>
  <c r="I98" i="5"/>
  <c r="I92" i="5"/>
  <c r="I87" i="5"/>
  <c r="I82" i="5"/>
  <c r="I76" i="5"/>
  <c r="I71" i="5"/>
  <c r="I66" i="5"/>
  <c r="I60" i="5"/>
  <c r="I55" i="5"/>
  <c r="I50" i="5"/>
  <c r="I44" i="5"/>
  <c r="I39" i="5"/>
  <c r="I34" i="5"/>
  <c r="I27" i="5"/>
  <c r="I23" i="5"/>
  <c r="I18" i="5"/>
  <c r="H34" i="12"/>
  <c r="H47" i="11"/>
  <c r="K159" i="9"/>
  <c r="H120" i="9"/>
  <c r="H94" i="9"/>
  <c r="H72" i="9"/>
  <c r="H51" i="9"/>
  <c r="K36" i="9"/>
  <c r="I23" i="9"/>
  <c r="J123" i="8"/>
  <c r="J118" i="8"/>
  <c r="J114" i="8"/>
  <c r="I109" i="8"/>
  <c r="K105" i="8"/>
  <c r="M100" i="8"/>
  <c r="N96" i="8"/>
  <c r="N91" i="8"/>
  <c r="I88" i="8"/>
  <c r="K84" i="8"/>
  <c r="L79" i="8"/>
  <c r="M75" i="8"/>
  <c r="I72" i="8"/>
  <c r="L67" i="8"/>
  <c r="I64" i="8"/>
  <c r="M60" i="8"/>
  <c r="J57" i="8"/>
  <c r="H54" i="8"/>
  <c r="M49" i="8"/>
  <c r="K46" i="8"/>
  <c r="I43" i="8"/>
  <c r="N39" i="8"/>
  <c r="L36" i="8"/>
  <c r="J33" i="8"/>
  <c r="H30" i="8"/>
  <c r="M25" i="8"/>
  <c r="K22" i="8"/>
  <c r="I18" i="8"/>
  <c r="H88" i="7"/>
  <c r="H84" i="7"/>
  <c r="H80" i="7"/>
  <c r="H76" i="7"/>
  <c r="H72" i="7"/>
  <c r="H68" i="7"/>
  <c r="H64" i="7"/>
  <c r="H60" i="7"/>
  <c r="H56" i="7"/>
  <c r="H52" i="7"/>
  <c r="H48" i="7"/>
  <c r="H44" i="7"/>
  <c r="H40" i="7"/>
  <c r="H36" i="7"/>
  <c r="H32" i="7"/>
  <c r="H28" i="7"/>
  <c r="H24" i="7"/>
  <c r="H20" i="7"/>
  <c r="H172" i="5"/>
  <c r="H167" i="5"/>
  <c r="H162" i="5"/>
  <c r="H156" i="5"/>
  <c r="H151" i="5"/>
  <c r="H146" i="5"/>
  <c r="H140" i="5"/>
  <c r="H135" i="5"/>
  <c r="H130" i="5"/>
  <c r="H124" i="5"/>
  <c r="H119" i="5"/>
  <c r="H114" i="5"/>
  <c r="H108" i="5"/>
  <c r="H103" i="5"/>
  <c r="H26" i="12"/>
  <c r="H42" i="11"/>
  <c r="H158" i="9"/>
  <c r="I118" i="9"/>
  <c r="I91" i="9"/>
  <c r="I70" i="9"/>
  <c r="K48" i="9"/>
  <c r="J36" i="9"/>
  <c r="K22" i="9"/>
  <c r="I123" i="8"/>
  <c r="I118" i="8"/>
  <c r="I114" i="8"/>
  <c r="H109" i="8"/>
  <c r="J105" i="8"/>
  <c r="L100" i="8"/>
  <c r="M96" i="8"/>
  <c r="M91" i="8"/>
  <c r="H88" i="8"/>
  <c r="J84" i="8"/>
  <c r="K79" i="8"/>
  <c r="L75" i="8"/>
  <c r="H72" i="8"/>
  <c r="K67" i="8"/>
  <c r="H64" i="8"/>
  <c r="L60" i="8"/>
  <c r="I57" i="8"/>
  <c r="N52" i="8"/>
  <c r="L49" i="8"/>
  <c r="J46" i="8"/>
  <c r="H43" i="8"/>
  <c r="M39" i="8"/>
  <c r="K36" i="8"/>
  <c r="I33" i="8"/>
  <c r="N28" i="8"/>
  <c r="L25" i="8"/>
  <c r="J22" i="8"/>
  <c r="H18" i="8"/>
  <c r="O86" i="7"/>
  <c r="O82" i="7"/>
  <c r="O78" i="7"/>
  <c r="O74" i="7"/>
  <c r="O70" i="7"/>
  <c r="O66" i="7"/>
  <c r="O62" i="7"/>
  <c r="O58" i="7"/>
  <c r="O54" i="7"/>
  <c r="O50" i="7"/>
  <c r="O46" i="7"/>
  <c r="O42" i="7"/>
  <c r="O38" i="7"/>
  <c r="O34" i="7"/>
  <c r="O30" i="7"/>
  <c r="O26" i="7"/>
  <c r="O22" i="7"/>
  <c r="O17" i="7"/>
  <c r="K171" i="5"/>
  <c r="K166" i="5"/>
  <c r="K160" i="5"/>
  <c r="K155" i="5"/>
  <c r="K150" i="5"/>
  <c r="K144" i="5"/>
  <c r="K139" i="5"/>
  <c r="K134" i="5"/>
  <c r="K128" i="5"/>
  <c r="K123" i="5"/>
  <c r="K118" i="5"/>
  <c r="K112" i="5"/>
  <c r="K107" i="5"/>
  <c r="K102" i="5"/>
  <c r="K96" i="5"/>
  <c r="K91" i="5"/>
  <c r="K86" i="5"/>
  <c r="K80" i="5"/>
  <c r="K75" i="5"/>
  <c r="H17" i="12"/>
  <c r="H36" i="11"/>
  <c r="K154" i="9"/>
  <c r="K116" i="9"/>
  <c r="K90" i="9"/>
  <c r="K68" i="9"/>
  <c r="J48" i="9"/>
  <c r="H35" i="9"/>
  <c r="J22" i="9"/>
  <c r="H123" i="8"/>
  <c r="H118" i="8"/>
  <c r="L112" i="8"/>
  <c r="N108" i="8"/>
  <c r="I105" i="8"/>
  <c r="J100" i="8"/>
  <c r="K96" i="8"/>
  <c r="L91" i="8"/>
  <c r="N87" i="8"/>
  <c r="I84" i="8"/>
  <c r="J79" i="8"/>
  <c r="K75" i="8"/>
  <c r="N70" i="8"/>
  <c r="J67" i="8"/>
  <c r="N63" i="8"/>
  <c r="K60" i="8"/>
  <c r="H57" i="8"/>
  <c r="M52" i="8"/>
  <c r="K49" i="8"/>
  <c r="I46" i="8"/>
  <c r="N42" i="8"/>
  <c r="L39" i="8"/>
  <c r="J36" i="8"/>
  <c r="H33" i="8"/>
  <c r="M28" i="8"/>
  <c r="K25" i="8"/>
  <c r="I22" i="8"/>
  <c r="N17" i="8"/>
  <c r="N86" i="7"/>
  <c r="N82" i="7"/>
  <c r="N78" i="7"/>
  <c r="N74" i="7"/>
  <c r="N70" i="7"/>
  <c r="N66" i="7"/>
  <c r="N62" i="7"/>
  <c r="N58" i="7"/>
  <c r="N54" i="7"/>
  <c r="N50" i="7"/>
  <c r="N46" i="7"/>
  <c r="N42" i="7"/>
  <c r="N38" i="7"/>
  <c r="N34" i="7"/>
  <c r="N30" i="7"/>
  <c r="N26" i="7"/>
  <c r="N22" i="7"/>
  <c r="N17" i="7"/>
  <c r="H82" i="15"/>
  <c r="H31" i="11"/>
  <c r="H152" i="9"/>
  <c r="H115" i="9"/>
  <c r="J90" i="9"/>
  <c r="J68" i="9"/>
  <c r="I48" i="9"/>
  <c r="K32" i="9"/>
  <c r="I22" i="9"/>
  <c r="N121" i="8"/>
  <c r="M117" i="8"/>
  <c r="K112" i="8"/>
  <c r="M108" i="8"/>
  <c r="H105" i="8"/>
  <c r="I100" i="8"/>
  <c r="I96" i="8"/>
  <c r="K91" i="8"/>
  <c r="M87" i="8"/>
  <c r="N82" i="8"/>
  <c r="H79" i="8"/>
  <c r="J75" i="8"/>
  <c r="M70" i="8"/>
  <c r="I67" i="8"/>
  <c r="M63" i="8"/>
  <c r="J60" i="8"/>
  <c r="N55" i="8"/>
  <c r="L52" i="8"/>
  <c r="J49" i="8"/>
  <c r="H46" i="8"/>
  <c r="M42" i="8"/>
  <c r="K39" i="8"/>
  <c r="I36" i="8"/>
  <c r="N31" i="8"/>
  <c r="L28" i="8"/>
  <c r="J25" i="8"/>
  <c r="H22" i="8"/>
  <c r="M17" i="8"/>
  <c r="M86" i="7"/>
  <c r="M82" i="7"/>
  <c r="M78" i="7"/>
  <c r="M74" i="7"/>
  <c r="M70" i="7"/>
  <c r="M66" i="7"/>
  <c r="M62" i="7"/>
  <c r="M58" i="7"/>
  <c r="M54" i="7"/>
  <c r="M50" i="7"/>
  <c r="M46" i="7"/>
  <c r="M42" i="7"/>
  <c r="M38" i="7"/>
  <c r="M34" i="7"/>
  <c r="M30" i="7"/>
  <c r="M26" i="7"/>
  <c r="M22" i="7"/>
  <c r="M17" i="7"/>
  <c r="I171" i="5"/>
  <c r="I166" i="5"/>
  <c r="I160" i="5"/>
  <c r="I155" i="5"/>
  <c r="I150" i="5"/>
  <c r="I144" i="5"/>
  <c r="I139" i="5"/>
  <c r="I134" i="5"/>
  <c r="I128" i="5"/>
  <c r="I123" i="5"/>
  <c r="I118" i="5"/>
  <c r="I112" i="5"/>
  <c r="I107" i="5"/>
  <c r="I102" i="5"/>
  <c r="I96" i="5"/>
  <c r="H74" i="15"/>
  <c r="H26" i="11"/>
  <c r="K148" i="9"/>
  <c r="I112" i="9"/>
  <c r="H88" i="9"/>
  <c r="H67" i="9"/>
  <c r="K47" i="9"/>
  <c r="J32" i="9"/>
  <c r="K19" i="9"/>
  <c r="M121" i="8"/>
  <c r="L117" i="8"/>
  <c r="J112" i="8"/>
  <c r="L108" i="8"/>
  <c r="N103" i="8"/>
  <c r="H100" i="8"/>
  <c r="H96" i="8"/>
  <c r="J91" i="8"/>
  <c r="L87" i="8"/>
  <c r="M82" i="8"/>
  <c r="M78" i="8"/>
  <c r="I75" i="8"/>
  <c r="L70" i="8"/>
  <c r="H67" i="8"/>
  <c r="L63" i="8"/>
  <c r="I60" i="8"/>
  <c r="M55" i="8"/>
  <c r="K52" i="8"/>
  <c r="I49" i="8"/>
  <c r="N45" i="8"/>
  <c r="L42" i="8"/>
  <c r="J39" i="8"/>
  <c r="H36" i="8"/>
  <c r="M31" i="8"/>
  <c r="K28" i="8"/>
  <c r="I25" i="8"/>
  <c r="N21" i="8"/>
  <c r="L17" i="8"/>
  <c r="L86" i="7"/>
  <c r="L82" i="7"/>
  <c r="L78" i="7"/>
  <c r="L74" i="7"/>
  <c r="L70" i="7"/>
  <c r="L66" i="7"/>
  <c r="L62" i="7"/>
  <c r="L58" i="7"/>
  <c r="L54" i="7"/>
  <c r="L50" i="7"/>
  <c r="L46" i="7"/>
  <c r="L42" i="7"/>
  <c r="L38" i="7"/>
  <c r="L34" i="7"/>
  <c r="L30" i="7"/>
  <c r="L26" i="7"/>
  <c r="L22" i="7"/>
  <c r="H66" i="15"/>
  <c r="H19" i="11"/>
  <c r="H147" i="9"/>
  <c r="K111" i="9"/>
  <c r="I86" i="9"/>
  <c r="I64" i="9"/>
  <c r="J47" i="9"/>
  <c r="I32" i="9"/>
  <c r="J19" i="9"/>
  <c r="L121" i="8"/>
  <c r="K117" i="8"/>
  <c r="I112" i="8"/>
  <c r="K108" i="8"/>
  <c r="L103" i="8"/>
  <c r="M99" i="8"/>
  <c r="N94" i="8"/>
  <c r="I91" i="8"/>
  <c r="K87" i="8"/>
  <c r="L82" i="8"/>
  <c r="L78" i="8"/>
  <c r="H75" i="8"/>
  <c r="K70" i="8"/>
  <c r="N66" i="8"/>
  <c r="K63" i="8"/>
  <c r="H60" i="8"/>
  <c r="L55" i="8"/>
  <c r="J52" i="8"/>
  <c r="H49" i="8"/>
  <c r="M45" i="8"/>
  <c r="K42" i="8"/>
  <c r="I39" i="8"/>
  <c r="N34" i="8"/>
  <c r="L31" i="8"/>
  <c r="J28" i="8"/>
  <c r="H25" i="8"/>
  <c r="M21" i="8"/>
  <c r="K17" i="8"/>
  <c r="K86" i="7"/>
  <c r="K82" i="7"/>
  <c r="K78" i="7"/>
  <c r="K74" i="7"/>
  <c r="K70" i="7"/>
  <c r="K66" i="7"/>
  <c r="K62" i="7"/>
  <c r="K58" i="7"/>
  <c r="K54" i="7"/>
  <c r="K50" i="7"/>
  <c r="K46" i="7"/>
  <c r="K42" i="7"/>
  <c r="K38" i="7"/>
  <c r="K34" i="7"/>
  <c r="K30" i="7"/>
  <c r="K26" i="7"/>
  <c r="K22" i="7"/>
  <c r="K17" i="7"/>
  <c r="K170" i="5"/>
  <c r="K164" i="5"/>
  <c r="K159" i="5"/>
  <c r="K154" i="5"/>
  <c r="K148" i="5"/>
  <c r="K143" i="5"/>
  <c r="K138" i="5"/>
  <c r="K132" i="5"/>
  <c r="K127" i="5"/>
  <c r="K122" i="5"/>
  <c r="K116" i="5"/>
  <c r="K111" i="5"/>
  <c r="K106" i="5"/>
  <c r="K100" i="5"/>
  <c r="K95" i="5"/>
  <c r="K90" i="5"/>
  <c r="K84" i="5"/>
  <c r="K79" i="5"/>
  <c r="K74" i="5"/>
  <c r="K68" i="5"/>
  <c r="H58" i="15"/>
  <c r="H73" i="14"/>
  <c r="K143" i="9"/>
  <c r="H110" i="9"/>
  <c r="K84" i="9"/>
  <c r="K63" i="9"/>
  <c r="H46" i="9"/>
  <c r="K31" i="9"/>
  <c r="H18" i="9"/>
  <c r="K121" i="8"/>
  <c r="N115" i="8"/>
  <c r="H112" i="8"/>
  <c r="J108" i="8"/>
  <c r="K103" i="8"/>
  <c r="K99" i="8"/>
  <c r="M94" i="8"/>
  <c r="H91" i="8"/>
  <c r="I87" i="8"/>
  <c r="J82" i="8"/>
  <c r="K78" i="8"/>
  <c r="N73" i="8"/>
  <c r="J70" i="8"/>
  <c r="M66" i="8"/>
  <c r="J63" i="8"/>
  <c r="N58" i="8"/>
  <c r="K55" i="8"/>
  <c r="I52" i="8"/>
  <c r="N48" i="8"/>
  <c r="L45" i="8"/>
  <c r="J42" i="8"/>
  <c r="H39" i="8"/>
  <c r="M34" i="8"/>
  <c r="K31" i="8"/>
  <c r="I28" i="8"/>
  <c r="N24" i="8"/>
  <c r="L21" i="8"/>
  <c r="J17" i="8"/>
  <c r="J86" i="7"/>
  <c r="J82" i="7"/>
  <c r="J78" i="7"/>
  <c r="J74" i="7"/>
  <c r="J70" i="7"/>
  <c r="J66" i="7"/>
  <c r="J62" i="7"/>
  <c r="J58" i="7"/>
  <c r="J54" i="7"/>
  <c r="J50" i="7"/>
  <c r="J46" i="7"/>
  <c r="J42" i="7"/>
  <c r="J38" i="7"/>
  <c r="J34" i="7"/>
  <c r="J30" i="7"/>
  <c r="J26" i="7"/>
  <c r="J22" i="7"/>
  <c r="J17" i="7"/>
  <c r="H50" i="15"/>
  <c r="H68" i="14"/>
  <c r="H142" i="9"/>
  <c r="I107" i="9"/>
  <c r="J84" i="9"/>
  <c r="J63" i="9"/>
  <c r="K43" i="9"/>
  <c r="J31" i="9"/>
  <c r="K17" i="9"/>
  <c r="J121" i="8"/>
  <c r="M115" i="8"/>
  <c r="N111" i="8"/>
  <c r="I108" i="8"/>
  <c r="J103" i="8"/>
  <c r="J99" i="8"/>
  <c r="L94" i="8"/>
  <c r="N90" i="8"/>
  <c r="H87" i="8"/>
  <c r="H82" i="8"/>
  <c r="J78" i="8"/>
  <c r="M73" i="8"/>
  <c r="I70" i="8"/>
  <c r="L66" i="8"/>
  <c r="I63" i="8"/>
  <c r="M58" i="8"/>
  <c r="J55" i="8"/>
  <c r="H52" i="8"/>
  <c r="M48" i="8"/>
  <c r="K45" i="8"/>
  <c r="I42" i="8"/>
  <c r="N37" i="8"/>
  <c r="L34" i="8"/>
  <c r="J31" i="8"/>
  <c r="H28" i="8"/>
  <c r="M24" i="8"/>
  <c r="K21" i="8"/>
  <c r="I17" i="8"/>
  <c r="I86" i="7"/>
  <c r="I82" i="7"/>
  <c r="I78" i="7"/>
  <c r="I74" i="7"/>
  <c r="I70" i="7"/>
  <c r="I66" i="7"/>
  <c r="I62" i="7"/>
  <c r="I58" i="7"/>
  <c r="I54" i="7"/>
  <c r="I50" i="7"/>
  <c r="I46" i="7"/>
  <c r="I42" i="7"/>
  <c r="I38" i="7"/>
  <c r="I34" i="7"/>
  <c r="I30" i="7"/>
  <c r="I26" i="7"/>
  <c r="I22" i="7"/>
  <c r="I17" i="7"/>
  <c r="I170" i="5"/>
  <c r="I164" i="5"/>
  <c r="I159" i="5"/>
  <c r="I154" i="5"/>
  <c r="I148" i="5"/>
  <c r="I143" i="5"/>
  <c r="I138" i="5"/>
  <c r="I132" i="5"/>
  <c r="I127" i="5"/>
  <c r="H42" i="15"/>
  <c r="H62" i="14"/>
  <c r="K138" i="9"/>
  <c r="K106" i="9"/>
  <c r="H83" i="9"/>
  <c r="H62" i="9"/>
  <c r="J43" i="9"/>
  <c r="H30" i="9"/>
  <c r="J17" i="9"/>
  <c r="H121" i="8"/>
  <c r="L115" i="8"/>
  <c r="M111" i="8"/>
  <c r="N106" i="8"/>
  <c r="H103" i="8"/>
  <c r="I99" i="8"/>
  <c r="K94" i="8"/>
  <c r="M90" i="8"/>
  <c r="N85" i="8"/>
  <c r="N81" i="8"/>
  <c r="I78" i="8"/>
  <c r="L73" i="8"/>
  <c r="H70" i="8"/>
  <c r="K66" i="8"/>
  <c r="H63" i="8"/>
  <c r="L58" i="8"/>
  <c r="I55" i="8"/>
  <c r="N51" i="8"/>
  <c r="L48" i="8"/>
  <c r="J45" i="8"/>
  <c r="H42" i="8"/>
  <c r="M37" i="8"/>
  <c r="K34" i="8"/>
  <c r="I31" i="8"/>
  <c r="N27" i="8"/>
  <c r="L24" i="8"/>
  <c r="J21" i="8"/>
  <c r="H17" i="8"/>
  <c r="H86" i="7"/>
  <c r="H82" i="7"/>
  <c r="H78" i="7"/>
  <c r="H74" i="7"/>
  <c r="H70" i="7"/>
  <c r="H66" i="7"/>
  <c r="H62" i="7"/>
  <c r="H58" i="7"/>
  <c r="H54" i="7"/>
  <c r="H50" i="7"/>
  <c r="H46" i="7"/>
  <c r="H42" i="7"/>
  <c r="H38" i="7"/>
  <c r="H34" i="7"/>
  <c r="H30" i="7"/>
  <c r="H26" i="7"/>
  <c r="H34" i="15"/>
  <c r="K90" i="8"/>
  <c r="H31" i="8"/>
  <c r="O40" i="7"/>
  <c r="H170" i="5"/>
  <c r="K152" i="5"/>
  <c r="J134" i="5"/>
  <c r="J118" i="5"/>
  <c r="H106" i="5"/>
  <c r="J91" i="5"/>
  <c r="J80" i="5"/>
  <c r="K70" i="5"/>
  <c r="H63" i="5"/>
  <c r="H55" i="5"/>
  <c r="H48" i="5"/>
  <c r="H42" i="5"/>
  <c r="H34" i="5"/>
  <c r="H26" i="5"/>
  <c r="J20" i="5"/>
  <c r="N132" i="4"/>
  <c r="L129" i="4"/>
  <c r="J126" i="4"/>
  <c r="H123" i="4"/>
  <c r="M118" i="4"/>
  <c r="K115" i="4"/>
  <c r="I112" i="4"/>
  <c r="N108" i="4"/>
  <c r="L105" i="4"/>
  <c r="J102" i="4"/>
  <c r="H99" i="4"/>
  <c r="M94" i="4"/>
  <c r="K91" i="4"/>
  <c r="I88" i="4"/>
  <c r="N84" i="4"/>
  <c r="L81" i="4"/>
  <c r="J78" i="4"/>
  <c r="H75" i="4"/>
  <c r="M70" i="4"/>
  <c r="K67" i="4"/>
  <c r="I64" i="4"/>
  <c r="N60" i="4"/>
  <c r="L57" i="4"/>
  <c r="J54" i="4"/>
  <c r="H51" i="4"/>
  <c r="M46" i="4"/>
  <c r="K43" i="4"/>
  <c r="I40" i="4"/>
  <c r="N36" i="4"/>
  <c r="L33" i="4"/>
  <c r="J30" i="4"/>
  <c r="H26" i="4"/>
  <c r="M22" i="4"/>
  <c r="K19" i="4"/>
  <c r="J18" i="2"/>
  <c r="H18" i="2"/>
  <c r="H57" i="14"/>
  <c r="L85" i="8"/>
  <c r="M27" i="8"/>
  <c r="O36" i="7"/>
  <c r="K168" i="5"/>
  <c r="J150" i="5"/>
  <c r="H134" i="5"/>
  <c r="H118" i="5"/>
  <c r="K104" i="5"/>
  <c r="I91" i="5"/>
  <c r="I80" i="5"/>
  <c r="J70" i="5"/>
  <c r="K62" i="5"/>
  <c r="K54" i="5"/>
  <c r="K47" i="5"/>
  <c r="K40" i="5"/>
  <c r="K31" i="5"/>
  <c r="K25" i="5"/>
  <c r="I20" i="5"/>
  <c r="M132" i="4"/>
  <c r="K129" i="4"/>
  <c r="I126" i="4"/>
  <c r="N121" i="4"/>
  <c r="L118" i="4"/>
  <c r="J115" i="4"/>
  <c r="H112" i="4"/>
  <c r="M108" i="4"/>
  <c r="K105" i="4"/>
  <c r="I102" i="4"/>
  <c r="N97" i="4"/>
  <c r="L94" i="4"/>
  <c r="J91" i="4"/>
  <c r="H88" i="4"/>
  <c r="M84" i="4"/>
  <c r="K81" i="4"/>
  <c r="I78" i="4"/>
  <c r="N73" i="4"/>
  <c r="L70" i="4"/>
  <c r="J67" i="4"/>
  <c r="H64" i="4"/>
  <c r="M60" i="4"/>
  <c r="K57" i="4"/>
  <c r="I54" i="4"/>
  <c r="N49" i="4"/>
  <c r="L46" i="4"/>
  <c r="J43" i="4"/>
  <c r="H40" i="4"/>
  <c r="M36" i="4"/>
  <c r="K33" i="4"/>
  <c r="I30" i="4"/>
  <c r="N24" i="4"/>
  <c r="L22" i="4"/>
  <c r="J19" i="4"/>
  <c r="I18" i="2"/>
  <c r="H18" i="4"/>
  <c r="H136" i="9"/>
  <c r="M81" i="8"/>
  <c r="K24" i="8"/>
  <c r="O32" i="7"/>
  <c r="J166" i="5"/>
  <c r="H150" i="5"/>
  <c r="J132" i="5"/>
  <c r="J116" i="5"/>
  <c r="J102" i="5"/>
  <c r="H91" i="5"/>
  <c r="H80" i="5"/>
  <c r="I70" i="5"/>
  <c r="I62" i="5"/>
  <c r="J54" i="5"/>
  <c r="J47" i="5"/>
  <c r="I40" i="5"/>
  <c r="J31" i="5"/>
  <c r="J25" i="5"/>
  <c r="H20" i="5"/>
  <c r="L132" i="4"/>
  <c r="J129" i="4"/>
  <c r="H126" i="4"/>
  <c r="M121" i="4"/>
  <c r="K118" i="4"/>
  <c r="I115" i="4"/>
  <c r="N111" i="4"/>
  <c r="L108" i="4"/>
  <c r="J105" i="4"/>
  <c r="H102" i="4"/>
  <c r="M97" i="4"/>
  <c r="K94" i="4"/>
  <c r="I91" i="4"/>
  <c r="N87" i="4"/>
  <c r="L84" i="4"/>
  <c r="J81" i="4"/>
  <c r="H78" i="4"/>
  <c r="M73" i="4"/>
  <c r="K70" i="4"/>
  <c r="I67" i="4"/>
  <c r="N63" i="4"/>
  <c r="L60" i="4"/>
  <c r="J57" i="4"/>
  <c r="H54" i="4"/>
  <c r="M49" i="4"/>
  <c r="K46" i="4"/>
  <c r="I43" i="4"/>
  <c r="N39" i="4"/>
  <c r="L36" i="4"/>
  <c r="J33" i="4"/>
  <c r="H30" i="4"/>
  <c r="M24" i="4"/>
  <c r="K22" i="4"/>
  <c r="I19" i="4"/>
  <c r="H104" i="9"/>
  <c r="H78" i="8"/>
  <c r="I21" i="8"/>
  <c r="O28" i="7"/>
  <c r="H166" i="5"/>
  <c r="J148" i="5"/>
  <c r="H132" i="5"/>
  <c r="I116" i="5"/>
  <c r="H102" i="5"/>
  <c r="J90" i="5"/>
  <c r="J79" i="5"/>
  <c r="H70" i="5"/>
  <c r="H62" i="5"/>
  <c r="I54" i="5"/>
  <c r="I47" i="5"/>
  <c r="H40" i="5"/>
  <c r="I31" i="5"/>
  <c r="I25" i="5"/>
  <c r="K19" i="5"/>
  <c r="K132" i="4"/>
  <c r="I129" i="4"/>
  <c r="N124" i="4"/>
  <c r="L121" i="4"/>
  <c r="J118" i="4"/>
  <c r="H115" i="4"/>
  <c r="M111" i="4"/>
  <c r="K108" i="4"/>
  <c r="I105" i="4"/>
  <c r="N100" i="4"/>
  <c r="L97" i="4"/>
  <c r="J94" i="4"/>
  <c r="H91" i="4"/>
  <c r="M87" i="4"/>
  <c r="K84" i="4"/>
  <c r="I81" i="4"/>
  <c r="N76" i="4"/>
  <c r="L73" i="4"/>
  <c r="J70" i="4"/>
  <c r="H67" i="4"/>
  <c r="M63" i="4"/>
  <c r="K60" i="4"/>
  <c r="I57" i="4"/>
  <c r="N52" i="4"/>
  <c r="L49" i="4"/>
  <c r="J46" i="4"/>
  <c r="H43" i="4"/>
  <c r="M39" i="4"/>
  <c r="K36" i="4"/>
  <c r="I33" i="4"/>
  <c r="N27" i="4"/>
  <c r="L24" i="4"/>
  <c r="J22" i="4"/>
  <c r="H19" i="4"/>
  <c r="I27" i="4"/>
  <c r="I80" i="9"/>
  <c r="K73" i="8"/>
  <c r="O88" i="7"/>
  <c r="O24" i="7"/>
  <c r="J164" i="5"/>
  <c r="H148" i="5"/>
  <c r="K131" i="5"/>
  <c r="H116" i="5"/>
  <c r="J100" i="5"/>
  <c r="I90" i="5"/>
  <c r="I79" i="5"/>
  <c r="J68" i="5"/>
  <c r="H60" i="5"/>
  <c r="H54" i="5"/>
  <c r="H47" i="5"/>
  <c r="H39" i="5"/>
  <c r="H31" i="5"/>
  <c r="H25" i="5"/>
  <c r="J19" i="5"/>
  <c r="J132" i="4"/>
  <c r="H129" i="4"/>
  <c r="M124" i="4"/>
  <c r="K121" i="4"/>
  <c r="I118" i="4"/>
  <c r="N114" i="4"/>
  <c r="L111" i="4"/>
  <c r="J108" i="4"/>
  <c r="H105" i="4"/>
  <c r="M100" i="4"/>
  <c r="K97" i="4"/>
  <c r="I94" i="4"/>
  <c r="N90" i="4"/>
  <c r="L87" i="4"/>
  <c r="J84" i="4"/>
  <c r="H81" i="4"/>
  <c r="M76" i="4"/>
  <c r="K73" i="4"/>
  <c r="I70" i="4"/>
  <c r="N66" i="4"/>
  <c r="L63" i="4"/>
  <c r="J60" i="4"/>
  <c r="H57" i="4"/>
  <c r="M52" i="4"/>
  <c r="K49" i="4"/>
  <c r="I46" i="4"/>
  <c r="N42" i="4"/>
  <c r="L39" i="4"/>
  <c r="J36" i="4"/>
  <c r="H33" i="4"/>
  <c r="M27" i="4"/>
  <c r="K24" i="4"/>
  <c r="I22" i="4"/>
  <c r="N18" i="4"/>
  <c r="J18" i="4"/>
  <c r="I59" i="9"/>
  <c r="M69" i="8"/>
  <c r="O84" i="7"/>
  <c r="H22" i="7"/>
  <c r="H164" i="5"/>
  <c r="K147" i="5"/>
  <c r="J128" i="5"/>
  <c r="K115" i="5"/>
  <c r="I100" i="5"/>
  <c r="H90" i="5"/>
  <c r="H79" i="5"/>
  <c r="I68" i="5"/>
  <c r="K59" i="5"/>
  <c r="K52" i="5"/>
  <c r="K46" i="5"/>
  <c r="K38" i="5"/>
  <c r="K30" i="5"/>
  <c r="K24" i="5"/>
  <c r="I19" i="5"/>
  <c r="I132" i="4"/>
  <c r="N127" i="4"/>
  <c r="L124" i="4"/>
  <c r="J121" i="4"/>
  <c r="H118" i="4"/>
  <c r="M114" i="4"/>
  <c r="K111" i="4"/>
  <c r="I108" i="4"/>
  <c r="N103" i="4"/>
  <c r="L100" i="4"/>
  <c r="J97" i="4"/>
  <c r="H94" i="4"/>
  <c r="M90" i="4"/>
  <c r="K87" i="4"/>
  <c r="I84" i="4"/>
  <c r="N79" i="4"/>
  <c r="L76" i="4"/>
  <c r="J73" i="4"/>
  <c r="H70" i="4"/>
  <c r="M66" i="4"/>
  <c r="K63" i="4"/>
  <c r="I60" i="4"/>
  <c r="N55" i="4"/>
  <c r="L52" i="4"/>
  <c r="J49" i="4"/>
  <c r="H46" i="4"/>
  <c r="M42" i="4"/>
  <c r="K39" i="4"/>
  <c r="I36" i="4"/>
  <c r="N31" i="4"/>
  <c r="L27" i="4"/>
  <c r="J24" i="4"/>
  <c r="H22" i="4"/>
  <c r="M18" i="4"/>
  <c r="L21" i="4"/>
  <c r="I43" i="9"/>
  <c r="J66" i="8"/>
  <c r="O80" i="7"/>
  <c r="O20" i="7"/>
  <c r="K163" i="5"/>
  <c r="J144" i="5"/>
  <c r="H128" i="5"/>
  <c r="J112" i="5"/>
  <c r="H100" i="5"/>
  <c r="K88" i="5"/>
  <c r="K78" i="5"/>
  <c r="H68" i="5"/>
  <c r="J59" i="5"/>
  <c r="J52" i="5"/>
  <c r="I46" i="5"/>
  <c r="J38" i="5"/>
  <c r="J30" i="5"/>
  <c r="J24" i="5"/>
  <c r="H19" i="5"/>
  <c r="H132" i="4"/>
  <c r="M127" i="4"/>
  <c r="K124" i="4"/>
  <c r="I121" i="4"/>
  <c r="N117" i="4"/>
  <c r="L114" i="4"/>
  <c r="J111" i="4"/>
  <c r="H108" i="4"/>
  <c r="M103" i="4"/>
  <c r="K100" i="4"/>
  <c r="I97" i="4"/>
  <c r="N93" i="4"/>
  <c r="L90" i="4"/>
  <c r="J87" i="4"/>
  <c r="H84" i="4"/>
  <c r="M79" i="4"/>
  <c r="K76" i="4"/>
  <c r="I73" i="4"/>
  <c r="N69" i="4"/>
  <c r="L66" i="4"/>
  <c r="J63" i="4"/>
  <c r="H60" i="4"/>
  <c r="M55" i="4"/>
  <c r="K52" i="4"/>
  <c r="I49" i="4"/>
  <c r="N45" i="4"/>
  <c r="L42" i="4"/>
  <c r="J39" i="4"/>
  <c r="H36" i="4"/>
  <c r="M31" i="4"/>
  <c r="K27" i="4"/>
  <c r="I24" i="4"/>
  <c r="N21" i="4"/>
  <c r="L18" i="4"/>
  <c r="J21" i="4"/>
  <c r="K27" i="9"/>
  <c r="N61" i="8"/>
  <c r="O76" i="7"/>
  <c r="L17" i="7"/>
  <c r="J160" i="5"/>
  <c r="H144" i="5"/>
  <c r="J127" i="5"/>
  <c r="H112" i="5"/>
  <c r="K99" i="5"/>
  <c r="H87" i="5"/>
  <c r="H76" i="5"/>
  <c r="K67" i="5"/>
  <c r="I59" i="5"/>
  <c r="I52" i="5"/>
  <c r="H46" i="5"/>
  <c r="I38" i="5"/>
  <c r="I30" i="5"/>
  <c r="I24" i="5"/>
  <c r="K18" i="5"/>
  <c r="N130" i="4"/>
  <c r="L127" i="4"/>
  <c r="J124" i="4"/>
  <c r="H121" i="4"/>
  <c r="M117" i="4"/>
  <c r="K114" i="4"/>
  <c r="I111" i="4"/>
  <c r="N106" i="4"/>
  <c r="L103" i="4"/>
  <c r="J100" i="4"/>
  <c r="H97" i="4"/>
  <c r="M93" i="4"/>
  <c r="K90" i="4"/>
  <c r="I87" i="4"/>
  <c r="N82" i="4"/>
  <c r="L79" i="4"/>
  <c r="J76" i="4"/>
  <c r="H73" i="4"/>
  <c r="M69" i="4"/>
  <c r="K66" i="4"/>
  <c r="I63" i="4"/>
  <c r="N58" i="4"/>
  <c r="L55" i="4"/>
  <c r="J52" i="4"/>
  <c r="H49" i="4"/>
  <c r="M45" i="4"/>
  <c r="K42" i="4"/>
  <c r="I39" i="4"/>
  <c r="N34" i="4"/>
  <c r="L31" i="4"/>
  <c r="J27" i="4"/>
  <c r="H24" i="4"/>
  <c r="M21" i="4"/>
  <c r="K18" i="4"/>
  <c r="I17" i="9"/>
  <c r="J58" i="8"/>
  <c r="O72" i="7"/>
  <c r="H17" i="7"/>
  <c r="H160" i="5"/>
  <c r="J143" i="5"/>
  <c r="H127" i="5"/>
  <c r="J111" i="5"/>
  <c r="H98" i="5"/>
  <c r="J86" i="5"/>
  <c r="J75" i="5"/>
  <c r="H66" i="5"/>
  <c r="H59" i="5"/>
  <c r="H52" i="5"/>
  <c r="H44" i="5"/>
  <c r="H38" i="5"/>
  <c r="H30" i="5"/>
  <c r="H24" i="5"/>
  <c r="H18" i="5"/>
  <c r="M130" i="4"/>
  <c r="K127" i="4"/>
  <c r="I124" i="4"/>
  <c r="N120" i="4"/>
  <c r="L117" i="4"/>
  <c r="J114" i="4"/>
  <c r="H111" i="4"/>
  <c r="M106" i="4"/>
  <c r="K103" i="4"/>
  <c r="I100" i="4"/>
  <c r="N96" i="4"/>
  <c r="L93" i="4"/>
  <c r="J90" i="4"/>
  <c r="H87" i="4"/>
  <c r="M82" i="4"/>
  <c r="K79" i="4"/>
  <c r="I76" i="4"/>
  <c r="N72" i="4"/>
  <c r="L69" i="4"/>
  <c r="J66" i="4"/>
  <c r="H63" i="4"/>
  <c r="M58" i="4"/>
  <c r="K55" i="4"/>
  <c r="I52" i="4"/>
  <c r="N48" i="4"/>
  <c r="L45" i="4"/>
  <c r="J42" i="4"/>
  <c r="H39" i="4"/>
  <c r="M34" i="4"/>
  <c r="K31" i="4"/>
  <c r="N23" i="4"/>
  <c r="N120" i="8"/>
  <c r="H55" i="8"/>
  <c r="O68" i="7"/>
  <c r="J159" i="5"/>
  <c r="H143" i="5"/>
  <c r="K126" i="5"/>
  <c r="I111" i="5"/>
  <c r="J96" i="5"/>
  <c r="I86" i="5"/>
  <c r="I75" i="5"/>
  <c r="K64" i="5"/>
  <c r="K58" i="5"/>
  <c r="K51" i="5"/>
  <c r="K43" i="5"/>
  <c r="K36" i="5"/>
  <c r="K29" i="5"/>
  <c r="K23" i="5"/>
  <c r="N133" i="4"/>
  <c r="L130" i="4"/>
  <c r="J127" i="4"/>
  <c r="H124" i="4"/>
  <c r="M120" i="4"/>
  <c r="K117" i="4"/>
  <c r="I114" i="4"/>
  <c r="N109" i="4"/>
  <c r="L106" i="4"/>
  <c r="J103" i="4"/>
  <c r="H100" i="4"/>
  <c r="M96" i="4"/>
  <c r="K93" i="4"/>
  <c r="I90" i="4"/>
  <c r="N85" i="4"/>
  <c r="L82" i="4"/>
  <c r="J79" i="4"/>
  <c r="H76" i="4"/>
  <c r="M72" i="4"/>
  <c r="K69" i="4"/>
  <c r="I66" i="4"/>
  <c r="N61" i="4"/>
  <c r="L58" i="4"/>
  <c r="J55" i="4"/>
  <c r="H52" i="4"/>
  <c r="M48" i="4"/>
  <c r="K45" i="4"/>
  <c r="I42" i="4"/>
  <c r="N37" i="4"/>
  <c r="L34" i="4"/>
  <c r="J31" i="4"/>
  <c r="H27" i="4"/>
  <c r="M23" i="4"/>
  <c r="K21" i="4"/>
  <c r="I18" i="4"/>
  <c r="I60" i="2"/>
  <c r="K115" i="8"/>
  <c r="M51" i="8"/>
  <c r="O64" i="7"/>
  <c r="H159" i="5"/>
  <c r="K142" i="5"/>
  <c r="J123" i="5"/>
  <c r="H111" i="5"/>
  <c r="H96" i="5"/>
  <c r="H86" i="5"/>
  <c r="H75" i="5"/>
  <c r="J64" i="5"/>
  <c r="J58" i="5"/>
  <c r="I51" i="5"/>
  <c r="J43" i="5"/>
  <c r="J36" i="5"/>
  <c r="I29" i="5"/>
  <c r="H23" i="5"/>
  <c r="M133" i="4"/>
  <c r="K130" i="4"/>
  <c r="I127" i="4"/>
  <c r="N123" i="4"/>
  <c r="L120" i="4"/>
  <c r="J117" i="4"/>
  <c r="H114" i="4"/>
  <c r="M109" i="4"/>
  <c r="K106" i="4"/>
  <c r="I103" i="4"/>
  <c r="N99" i="4"/>
  <c r="L96" i="4"/>
  <c r="J93" i="4"/>
  <c r="H90" i="4"/>
  <c r="M85" i="4"/>
  <c r="K82" i="4"/>
  <c r="I79" i="4"/>
  <c r="N75" i="4"/>
  <c r="L72" i="4"/>
  <c r="J69" i="4"/>
  <c r="H66" i="4"/>
  <c r="M61" i="4"/>
  <c r="K58" i="4"/>
  <c r="I55" i="4"/>
  <c r="N51" i="4"/>
  <c r="L48" i="4"/>
  <c r="J45" i="4"/>
  <c r="H42" i="4"/>
  <c r="M37" i="4"/>
  <c r="K34" i="4"/>
  <c r="I31" i="4"/>
  <c r="N26" i="4"/>
  <c r="L23" i="4"/>
  <c r="L111" i="8"/>
  <c r="K48" i="8"/>
  <c r="O60" i="7"/>
  <c r="K158" i="5"/>
  <c r="J139" i="5"/>
  <c r="H123" i="5"/>
  <c r="K110" i="5"/>
  <c r="J95" i="5"/>
  <c r="J84" i="5"/>
  <c r="J74" i="5"/>
  <c r="I64" i="5"/>
  <c r="I58" i="5"/>
  <c r="H51" i="5"/>
  <c r="I43" i="5"/>
  <c r="I36" i="5"/>
  <c r="H29" i="5"/>
  <c r="K22" i="5"/>
  <c r="L133" i="4"/>
  <c r="J130" i="4"/>
  <c r="H127" i="4"/>
  <c r="M123" i="4"/>
  <c r="K120" i="4"/>
  <c r="I117" i="4"/>
  <c r="N112" i="4"/>
  <c r="L109" i="4"/>
  <c r="J106" i="4"/>
  <c r="H103" i="4"/>
  <c r="M99" i="4"/>
  <c r="K96" i="4"/>
  <c r="I93" i="4"/>
  <c r="N88" i="4"/>
  <c r="L85" i="4"/>
  <c r="J82" i="4"/>
  <c r="H79" i="4"/>
  <c r="M75" i="4"/>
  <c r="K72" i="4"/>
  <c r="I69" i="4"/>
  <c r="N64" i="4"/>
  <c r="L61" i="4"/>
  <c r="J58" i="4"/>
  <c r="H55" i="4"/>
  <c r="M51" i="4"/>
  <c r="K48" i="4"/>
  <c r="I45" i="4"/>
  <c r="N40" i="4"/>
  <c r="L37" i="4"/>
  <c r="J34" i="4"/>
  <c r="H31" i="4"/>
  <c r="M26" i="4"/>
  <c r="K23" i="4"/>
  <c r="I21" i="4"/>
  <c r="M106" i="8"/>
  <c r="I45" i="8"/>
  <c r="O56" i="7"/>
  <c r="J155" i="5"/>
  <c r="H139" i="5"/>
  <c r="J122" i="5"/>
  <c r="J107" i="5"/>
  <c r="I95" i="5"/>
  <c r="I84" i="5"/>
  <c r="I74" i="5"/>
  <c r="H64" i="5"/>
  <c r="H58" i="5"/>
  <c r="H50" i="5"/>
  <c r="H43" i="5"/>
  <c r="H36" i="5"/>
  <c r="H27" i="5"/>
  <c r="J22" i="5"/>
  <c r="K133" i="4"/>
  <c r="I130" i="4"/>
  <c r="N126" i="4"/>
  <c r="L123" i="4"/>
  <c r="J120" i="4"/>
  <c r="H117" i="4"/>
  <c r="M112" i="4"/>
  <c r="K109" i="4"/>
  <c r="I106" i="4"/>
  <c r="N102" i="4"/>
  <c r="L99" i="4"/>
  <c r="J96" i="4"/>
  <c r="H93" i="4"/>
  <c r="M88" i="4"/>
  <c r="K85" i="4"/>
  <c r="I82" i="4"/>
  <c r="N78" i="4"/>
  <c r="L75" i="4"/>
  <c r="J72" i="4"/>
  <c r="H69" i="4"/>
  <c r="M64" i="4"/>
  <c r="K61" i="4"/>
  <c r="I58" i="4"/>
  <c r="N54" i="4"/>
  <c r="L51" i="4"/>
  <c r="J48" i="4"/>
  <c r="H45" i="4"/>
  <c r="M40" i="4"/>
  <c r="K37" i="4"/>
  <c r="I34" i="4"/>
  <c r="N30" i="4"/>
  <c r="L26" i="4"/>
  <c r="J23" i="4"/>
  <c r="H21" i="4"/>
  <c r="M102" i="8"/>
  <c r="N40" i="8"/>
  <c r="O52" i="7"/>
  <c r="J171" i="5"/>
  <c r="H155" i="5"/>
  <c r="J138" i="5"/>
  <c r="I122" i="5"/>
  <c r="H107" i="5"/>
  <c r="H95" i="5"/>
  <c r="H84" i="5"/>
  <c r="H74" i="5"/>
  <c r="K63" i="5"/>
  <c r="K56" i="5"/>
  <c r="K48" i="5"/>
  <c r="K42" i="5"/>
  <c r="K35" i="5"/>
  <c r="K26" i="5"/>
  <c r="I22" i="5"/>
  <c r="J133" i="4"/>
  <c r="H130" i="4"/>
  <c r="M126" i="4"/>
  <c r="K123" i="4"/>
  <c r="I120" i="4"/>
  <c r="N115" i="4"/>
  <c r="L112" i="4"/>
  <c r="J109" i="4"/>
  <c r="H106" i="4"/>
  <c r="M102" i="4"/>
  <c r="K99" i="4"/>
  <c r="I96" i="4"/>
  <c r="N91" i="4"/>
  <c r="L88" i="4"/>
  <c r="J85" i="4"/>
  <c r="H82" i="4"/>
  <c r="M78" i="4"/>
  <c r="K75" i="4"/>
  <c r="I72" i="4"/>
  <c r="N67" i="4"/>
  <c r="L64" i="4"/>
  <c r="J61" i="4"/>
  <c r="H58" i="4"/>
  <c r="M54" i="4"/>
  <c r="K51" i="4"/>
  <c r="I48" i="4"/>
  <c r="N43" i="4"/>
  <c r="L40" i="4"/>
  <c r="J37" i="4"/>
  <c r="H34" i="4"/>
  <c r="M30" i="4"/>
  <c r="K26" i="4"/>
  <c r="I23" i="4"/>
  <c r="N19" i="4"/>
  <c r="H99" i="8"/>
  <c r="L37" i="8"/>
  <c r="O48" i="7"/>
  <c r="H171" i="5"/>
  <c r="J154" i="5"/>
  <c r="H138" i="5"/>
  <c r="H122" i="5"/>
  <c r="J106" i="5"/>
  <c r="K94" i="5"/>
  <c r="K83" i="5"/>
  <c r="K72" i="5"/>
  <c r="J63" i="5"/>
  <c r="I56" i="5"/>
  <c r="J48" i="5"/>
  <c r="J42" i="5"/>
  <c r="I35" i="5"/>
  <c r="J26" i="5"/>
  <c r="H22" i="5"/>
  <c r="I133" i="4"/>
  <c r="N129" i="4"/>
  <c r="L126" i="4"/>
  <c r="J123" i="4"/>
  <c r="H120" i="4"/>
  <c r="M115" i="4"/>
  <c r="K112" i="4"/>
  <c r="I109" i="4"/>
  <c r="N105" i="4"/>
  <c r="L102" i="4"/>
  <c r="J99" i="4"/>
  <c r="H96" i="4"/>
  <c r="M91" i="4"/>
  <c r="K88" i="4"/>
  <c r="I85" i="4"/>
  <c r="N81" i="4"/>
  <c r="L78" i="4"/>
  <c r="J75" i="4"/>
  <c r="H72" i="4"/>
  <c r="M67" i="4"/>
  <c r="K64" i="4"/>
  <c r="I61" i="4"/>
  <c r="N57" i="4"/>
  <c r="L54" i="4"/>
  <c r="J51" i="4"/>
  <c r="H48" i="4"/>
  <c r="M43" i="4"/>
  <c r="K40" i="4"/>
  <c r="I37" i="4"/>
  <c r="N33" i="4"/>
  <c r="L30" i="4"/>
  <c r="J26" i="4"/>
  <c r="H23" i="4"/>
  <c r="M19" i="4"/>
  <c r="L18" i="2"/>
  <c r="L115" i="4"/>
  <c r="K102" i="4"/>
  <c r="I99" i="4"/>
  <c r="N94" i="4"/>
  <c r="J88" i="4"/>
  <c r="M81" i="4"/>
  <c r="K78" i="4"/>
  <c r="N70" i="4"/>
  <c r="L67" i="4"/>
  <c r="H61" i="4"/>
  <c r="M57" i="4"/>
  <c r="I51" i="4"/>
  <c r="N46" i="4"/>
  <c r="J94" i="8"/>
  <c r="J34" i="8"/>
  <c r="O44" i="7"/>
  <c r="J170" i="5"/>
  <c r="H154" i="5"/>
  <c r="K136" i="5"/>
  <c r="K120" i="5"/>
  <c r="I106" i="5"/>
  <c r="H92" i="5"/>
  <c r="H82" i="5"/>
  <c r="H71" i="5"/>
  <c r="I63" i="5"/>
  <c r="H56" i="5"/>
  <c r="I48" i="5"/>
  <c r="I42" i="5"/>
  <c r="H35" i="5"/>
  <c r="I26" i="5"/>
  <c r="K20" i="5"/>
  <c r="H133" i="4"/>
  <c r="M129" i="4"/>
  <c r="K126" i="4"/>
  <c r="I123" i="4"/>
  <c r="N118" i="4"/>
  <c r="J112" i="4"/>
  <c r="H109" i="4"/>
  <c r="M105" i="4"/>
  <c r="L91" i="4"/>
  <c r="H85" i="4"/>
  <c r="I75" i="4"/>
  <c r="J64" i="4"/>
  <c r="K54" i="4"/>
  <c r="L43" i="4"/>
  <c r="M18" i="2"/>
  <c r="O18" i="2"/>
  <c r="I26" i="4"/>
  <c r="J40" i="4"/>
  <c r="K30" i="4"/>
  <c r="L19" i="4"/>
  <c r="H37" i="4"/>
  <c r="M33" i="4"/>
  <c r="N18" i="2"/>
  <c r="N22" i="4"/>
  <c r="K18" i="2"/>
  <c r="A94" i="2"/>
  <c r="O94" i="2" s="1"/>
  <c r="A28" i="2"/>
  <c r="J28" i="2" s="1"/>
  <c r="A60" i="2"/>
  <c r="K60" i="2" s="1"/>
  <c r="A92" i="2"/>
  <c r="H92" i="2" s="1"/>
  <c r="A62" i="2"/>
  <c r="O62" i="2" s="1"/>
  <c r="A26" i="2"/>
  <c r="M26" i="2" s="1"/>
  <c r="A32" i="2"/>
  <c r="J32" i="2" s="1"/>
  <c r="A64" i="2"/>
  <c r="O64" i="2" s="1"/>
  <c r="A34" i="2"/>
  <c r="M34" i="2" s="1"/>
  <c r="A66" i="2"/>
  <c r="J66" i="2" s="1"/>
  <c r="A36" i="2"/>
  <c r="H36" i="2" s="1"/>
  <c r="A68" i="2"/>
  <c r="J68" i="2" s="1"/>
  <c r="A38" i="2"/>
  <c r="M38" i="2" s="1"/>
  <c r="A70" i="2"/>
  <c r="H70" i="2" s="1"/>
  <c r="A40" i="2"/>
  <c r="L40" i="2" s="1"/>
  <c r="A72" i="2"/>
  <c r="H72" i="2" s="1"/>
  <c r="A42" i="2"/>
  <c r="J42" i="2" s="1"/>
  <c r="A44" i="2"/>
  <c r="H44" i="2" s="1"/>
  <c r="A46" i="2"/>
  <c r="J46" i="2" s="1"/>
  <c r="A48" i="2"/>
  <c r="K48" i="2" s="1"/>
  <c r="A82" i="2"/>
  <c r="H82" i="2" s="1"/>
  <c r="A52" i="2"/>
  <c r="J52" i="2" s="1"/>
  <c r="A86" i="2"/>
  <c r="H86" i="2" s="1"/>
  <c r="A56" i="2"/>
  <c r="H56" i="2" s="1"/>
  <c r="A58" i="2"/>
  <c r="L58" i="2" s="1"/>
  <c r="A30" i="2"/>
  <c r="M30" i="2" s="1"/>
  <c r="A74" i="2"/>
  <c r="N74" i="2" s="1"/>
  <c r="A76" i="2"/>
  <c r="H76" i="2" s="1"/>
  <c r="A78" i="2"/>
  <c r="K78" i="2" s="1"/>
  <c r="A80" i="2"/>
  <c r="M80" i="2" s="1"/>
  <c r="A50" i="2"/>
  <c r="I50" i="2" s="1"/>
  <c r="A84" i="2"/>
  <c r="M84" i="2" s="1"/>
  <c r="A54" i="2"/>
  <c r="L54" i="2" s="1"/>
  <c r="A88" i="2"/>
  <c r="M88" i="2" s="1"/>
  <c r="A90" i="2"/>
  <c r="H90" i="2" s="1"/>
  <c r="A21" i="2"/>
  <c r="H21" i="2" s="1"/>
  <c r="A20" i="2"/>
  <c r="H20" i="2" s="1"/>
  <c r="A23" i="2"/>
  <c r="M23" i="2" s="1"/>
  <c r="M60" i="2" l="1"/>
  <c r="N26" i="2"/>
  <c r="O70" i="2"/>
  <c r="J40" i="2"/>
  <c r="H52" i="2"/>
  <c r="O40" i="2"/>
  <c r="K84" i="2"/>
  <c r="O66" i="2"/>
  <c r="N21" i="2"/>
  <c r="L66" i="2"/>
  <c r="L90" i="2"/>
  <c r="N30" i="2"/>
  <c r="I28" i="2"/>
  <c r="N50" i="2"/>
  <c r="L72" i="2"/>
  <c r="N28" i="2"/>
  <c r="K90" i="2"/>
  <c r="M46" i="2"/>
  <c r="I72" i="2"/>
  <c r="N40" i="2"/>
  <c r="O46" i="2"/>
  <c r="M58" i="2"/>
  <c r="M66" i="2"/>
  <c r="O84" i="2"/>
  <c r="K82" i="2"/>
  <c r="N62" i="2"/>
  <c r="K88" i="2"/>
  <c r="L64" i="2"/>
  <c r="O74" i="2"/>
  <c r="K32" i="2"/>
  <c r="N23" i="2"/>
  <c r="I48" i="2"/>
  <c r="L44" i="2"/>
  <c r="M32" i="2"/>
  <c r="M62" i="2"/>
  <c r="I64" i="2"/>
  <c r="M44" i="2"/>
  <c r="N44" i="2"/>
  <c r="H88" i="2"/>
  <c r="K62" i="2"/>
  <c r="M48" i="2"/>
  <c r="N88" i="2"/>
  <c r="H46" i="2"/>
  <c r="H23" i="2"/>
  <c r="H62" i="2"/>
  <c r="K66" i="2"/>
  <c r="L21" i="2"/>
  <c r="J92" i="2"/>
  <c r="M64" i="2"/>
  <c r="N86" i="2"/>
  <c r="L26" i="2"/>
  <c r="L52" i="2"/>
  <c r="K46" i="2"/>
  <c r="L78" i="2"/>
  <c r="H60" i="2"/>
  <c r="N66" i="2"/>
  <c r="L82" i="2"/>
  <c r="O86" i="2"/>
  <c r="O58" i="2"/>
  <c r="L86" i="2"/>
  <c r="O20" i="2"/>
  <c r="O90" i="2"/>
  <c r="J48" i="2"/>
  <c r="J44" i="2"/>
  <c r="O72" i="2"/>
  <c r="I86" i="2"/>
  <c r="O42" i="2"/>
  <c r="H66" i="2"/>
  <c r="O78" i="2"/>
  <c r="N82" i="2"/>
  <c r="O26" i="2"/>
  <c r="M21" i="2"/>
  <c r="K21" i="2"/>
  <c r="L62" i="2"/>
  <c r="M42" i="2"/>
  <c r="I44" i="2"/>
  <c r="K64" i="2"/>
  <c r="J64" i="2"/>
  <c r="I32" i="2"/>
  <c r="M28" i="2"/>
  <c r="M92" i="2"/>
  <c r="L48" i="2"/>
  <c r="N72" i="2"/>
  <c r="O68" i="2"/>
  <c r="H30" i="2"/>
  <c r="H94" i="2"/>
  <c r="I54" i="2"/>
  <c r="H32" i="2"/>
  <c r="J50" i="2"/>
  <c r="N76" i="2"/>
  <c r="K36" i="2"/>
  <c r="H34" i="2"/>
  <c r="I58" i="2"/>
  <c r="J54" i="2"/>
  <c r="N46" i="2"/>
  <c r="K70" i="2"/>
  <c r="O82" i="2"/>
  <c r="K42" i="2"/>
  <c r="L70" i="2"/>
  <c r="M50" i="2"/>
  <c r="N94" i="2"/>
  <c r="I52" i="2"/>
  <c r="J36" i="2"/>
  <c r="K72" i="2"/>
  <c r="K23" i="2"/>
  <c r="J60" i="2"/>
  <c r="M36" i="2"/>
  <c r="L80" i="2"/>
  <c r="N80" i="2"/>
  <c r="L32" i="2"/>
  <c r="O76" i="2"/>
  <c r="H38" i="2"/>
  <c r="I62" i="2"/>
  <c r="J20" i="2"/>
  <c r="J58" i="2"/>
  <c r="K68" i="2"/>
  <c r="K26" i="2"/>
  <c r="K50" i="2"/>
  <c r="K34" i="2"/>
  <c r="O50" i="2"/>
  <c r="O21" i="2"/>
  <c r="L74" i="2"/>
  <c r="M54" i="2"/>
  <c r="I56" i="2"/>
  <c r="J84" i="2"/>
  <c r="K76" i="2"/>
  <c r="L23" i="2"/>
  <c r="J80" i="2"/>
  <c r="M40" i="2"/>
  <c r="N20" i="2"/>
  <c r="N84" i="2"/>
  <c r="L60" i="2"/>
  <c r="O80" i="2"/>
  <c r="H42" i="2"/>
  <c r="I66" i="2"/>
  <c r="J56" i="2"/>
  <c r="J62" i="2"/>
  <c r="I70" i="2"/>
  <c r="N92" i="2"/>
  <c r="O23" i="2"/>
  <c r="O88" i="2"/>
  <c r="H50" i="2"/>
  <c r="I74" i="2"/>
  <c r="H26" i="2"/>
  <c r="J70" i="2"/>
  <c r="K80" i="2"/>
  <c r="L84" i="2"/>
  <c r="K40" i="2"/>
  <c r="M52" i="2"/>
  <c r="H48" i="2"/>
  <c r="N32" i="2"/>
  <c r="O28" i="2"/>
  <c r="O92" i="2"/>
  <c r="H54" i="2"/>
  <c r="I78" i="2"/>
  <c r="I21" i="2"/>
  <c r="J74" i="2"/>
  <c r="N70" i="2"/>
  <c r="M70" i="2"/>
  <c r="H84" i="2"/>
  <c r="K92" i="2"/>
  <c r="L92" i="2"/>
  <c r="L20" i="2"/>
  <c r="M56" i="2"/>
  <c r="H80" i="2"/>
  <c r="N36" i="2"/>
  <c r="O32" i="2"/>
  <c r="H58" i="2"/>
  <c r="J23" i="2"/>
  <c r="I82" i="2"/>
  <c r="I30" i="2"/>
  <c r="J78" i="2"/>
  <c r="J82" i="2"/>
  <c r="I90" i="2"/>
  <c r="J21" i="2"/>
  <c r="J86" i="2"/>
  <c r="N78" i="2"/>
  <c r="O38" i="2"/>
  <c r="L30" i="2"/>
  <c r="L94" i="2"/>
  <c r="M74" i="2"/>
  <c r="I76" i="2"/>
  <c r="I36" i="2"/>
  <c r="L36" i="2"/>
  <c r="K74" i="2"/>
  <c r="N34" i="2"/>
  <c r="O30" i="2"/>
  <c r="L38" i="2"/>
  <c r="M82" i="2"/>
  <c r="H64" i="2"/>
  <c r="I84" i="2"/>
  <c r="J88" i="2"/>
  <c r="L56" i="2"/>
  <c r="M68" i="2"/>
  <c r="J72" i="2"/>
  <c r="N48" i="2"/>
  <c r="O44" i="2"/>
  <c r="I26" i="2"/>
  <c r="I94" i="2"/>
  <c r="J26" i="2"/>
  <c r="J90" i="2"/>
  <c r="N38" i="2"/>
  <c r="K38" i="2"/>
  <c r="O36" i="2"/>
  <c r="N90" i="2"/>
  <c r="O54" i="2"/>
  <c r="K86" i="2"/>
  <c r="L42" i="2"/>
  <c r="M86" i="2"/>
  <c r="I88" i="2"/>
  <c r="K20" i="2"/>
  <c r="L68" i="2"/>
  <c r="M72" i="2"/>
  <c r="N52" i="2"/>
  <c r="O48" i="2"/>
  <c r="H74" i="2"/>
  <c r="I34" i="2"/>
  <c r="J30" i="2"/>
  <c r="J94" i="2"/>
  <c r="K94" i="2"/>
  <c r="N58" i="2"/>
  <c r="O34" i="2"/>
  <c r="K30" i="2"/>
  <c r="L46" i="2"/>
  <c r="M90" i="2"/>
  <c r="I92" i="2"/>
  <c r="K44" i="2"/>
  <c r="L76" i="2"/>
  <c r="M76" i="2"/>
  <c r="K28" i="2"/>
  <c r="N56" i="2"/>
  <c r="H68" i="2"/>
  <c r="O52" i="2"/>
  <c r="H78" i="2"/>
  <c r="I38" i="2"/>
  <c r="J34" i="2"/>
  <c r="J76" i="2"/>
  <c r="N54" i="2"/>
  <c r="N42" i="2"/>
  <c r="L34" i="2"/>
  <c r="M78" i="2"/>
  <c r="I80" i="2"/>
  <c r="L50" i="2"/>
  <c r="M94" i="2"/>
  <c r="K52" i="2"/>
  <c r="H40" i="2"/>
  <c r="H28" i="2"/>
  <c r="L88" i="2"/>
  <c r="N60" i="2"/>
  <c r="I20" i="2"/>
  <c r="O56" i="2"/>
  <c r="I23" i="2"/>
  <c r="I42" i="2"/>
  <c r="J38" i="2"/>
  <c r="K54" i="2"/>
  <c r="K56" i="2"/>
  <c r="M20" i="2"/>
  <c r="L28" i="2"/>
  <c r="N64" i="2"/>
  <c r="O60" i="2"/>
  <c r="I46" i="2"/>
  <c r="I68" i="2"/>
  <c r="K58" i="2"/>
  <c r="I40" i="2"/>
  <c r="N68" i="2"/>
  <c r="H13" i="11"/>
  <c r="H13" i="9" l="1"/>
  <c r="H12" i="9"/>
  <c r="H13" i="8"/>
  <c r="H12" i="8"/>
  <c r="H13" i="7"/>
  <c r="G13" i="6"/>
  <c r="G12" i="6"/>
  <c r="H14" i="5"/>
  <c r="H13" i="5"/>
  <c r="H14" i="4"/>
  <c r="H13" i="4"/>
  <c r="H14" i="2" l="1"/>
</calcChain>
</file>

<file path=xl/sharedStrings.xml><?xml version="1.0" encoding="utf-8"?>
<sst xmlns="http://schemas.openxmlformats.org/spreadsheetml/2006/main" count="158782" uniqueCount="296">
  <si>
    <t>Employment and Earnings Outcomes of Higher Education Graduates: Experimental Data from the Longitudinal Education Outcomes (LEO) Dataset</t>
  </si>
  <si>
    <t>Contents</t>
  </si>
  <si>
    <t>Title</t>
  </si>
  <si>
    <t>Graduating cohort(s)</t>
  </si>
  <si>
    <t>Tax year(s)</t>
  </si>
  <si>
    <t>Table 1</t>
  </si>
  <si>
    <t>Employment outcomes of Level 7 UK graduates by subject, domicile and sex one, three, five and ten years after graduation</t>
  </si>
  <si>
    <t>Table 2</t>
  </si>
  <si>
    <t>Employment outcomes of Level 7 international graduates by subject, domicile and sex one, three, five and ten years after graduation</t>
  </si>
  <si>
    <t>Table 3</t>
  </si>
  <si>
    <t>Earnings of Level 7 UK and international graduates by subject, domicile and sex one, three, five and ten years after graduation</t>
  </si>
  <si>
    <t>Table 4</t>
  </si>
  <si>
    <t>Activity of top 20 Level 7 international graduate populations one, three, five and ten years after graduation</t>
  </si>
  <si>
    <t>Table 5</t>
  </si>
  <si>
    <t>Employment outcomes of Level 8 UK graduates by subject, domicile and sex one, three, five and ten years after graduation</t>
  </si>
  <si>
    <t>Table 6</t>
  </si>
  <si>
    <t>Employment outcomes of Level 8 international graduates by subject, domicile and sex one, three, five and ten years after graduation</t>
  </si>
  <si>
    <t>Table 7</t>
  </si>
  <si>
    <t>Earnings of Level 8 UK and international graduates by subject, domicile and sex one, three, five and ten years after graduation</t>
  </si>
  <si>
    <t>Enquiries</t>
  </si>
  <si>
    <t>Media</t>
  </si>
  <si>
    <t>Press Office News Desk, Department for Education, Sanctuary Buildings, 20 Great Smith St, London SW1P 3BT. 
Tel: 020 7783 8300</t>
  </si>
  <si>
    <t xml:space="preserve"> </t>
  </si>
  <si>
    <t xml:space="preserve">
Non-media</t>
  </si>
  <si>
    <t>21st May 2020</t>
  </si>
  <si>
    <t>daisy.astill@education.gov.uk</t>
  </si>
  <si>
    <t>Tel: 0774118332</t>
  </si>
  <si>
    <t>Table 1: Employment outcomes of Level 7 UK graduates by subject, domicile and sex one, three, five and ten years after graduation</t>
  </si>
  <si>
    <t>All</t>
  </si>
  <si>
    <t>Female</t>
  </si>
  <si>
    <t>Male</t>
  </si>
  <si>
    <t>Please select year after graduation
from the menu below:</t>
  </si>
  <si>
    <t xml:space="preserve">One year after graduation </t>
  </si>
  <si>
    <t>Tax year</t>
  </si>
  <si>
    <t>2016/2017</t>
  </si>
  <si>
    <t xml:space="preserve">Three years after graduation </t>
  </si>
  <si>
    <t>Year after graduation</t>
  </si>
  <si>
    <t>Five years after graduation</t>
  </si>
  <si>
    <r>
      <t>Sex</t>
    </r>
    <r>
      <rPr>
        <b/>
        <vertAlign val="superscript"/>
        <sz val="9"/>
        <color theme="1"/>
        <rFont val="Arial"/>
        <family val="2"/>
      </rPr>
      <t>2</t>
    </r>
  </si>
  <si>
    <t>Ten years after graduation</t>
  </si>
  <si>
    <t>CAH2 code</t>
  </si>
  <si>
    <t>Subject</t>
  </si>
  <si>
    <t>L7-T</t>
  </si>
  <si>
    <t>All subjects (taught)</t>
  </si>
  <si>
    <t>UK</t>
  </si>
  <si>
    <t>of which:</t>
  </si>
  <si>
    <t>2014/2015</t>
  </si>
  <si>
    <t>PGCE</t>
  </si>
  <si>
    <t>Postgraduate Certificate in Education (PGCE)</t>
  </si>
  <si>
    <t>2015/2016</t>
  </si>
  <si>
    <t>MBA</t>
  </si>
  <si>
    <t>Masters in Business Administration (MBA)</t>
  </si>
  <si>
    <t>L7-R</t>
  </si>
  <si>
    <t>All subjects (research)</t>
  </si>
  <si>
    <t>CAH01-01</t>
  </si>
  <si>
    <t>Medicine and dentistry</t>
  </si>
  <si>
    <t>CAH02-01</t>
  </si>
  <si>
    <t>CAH02-02</t>
  </si>
  <si>
    <t>Pharmacology, toxicology and pharmacy</t>
  </si>
  <si>
    <t>CAH02-03</t>
  </si>
  <si>
    <t>CAH03-01</t>
  </si>
  <si>
    <t>Biosciences</t>
  </si>
  <si>
    <t>CAH03-02</t>
  </si>
  <si>
    <t>Sport and exercise sciences</t>
  </si>
  <si>
    <t>CAH04-01</t>
  </si>
  <si>
    <t>Psychology</t>
  </si>
  <si>
    <t>CAH05-01</t>
  </si>
  <si>
    <t>Veterinary sciences</t>
  </si>
  <si>
    <t>CAH06-01</t>
  </si>
  <si>
    <t>Agriculture, food and related studies</t>
  </si>
  <si>
    <t>CAH07-01</t>
  </si>
  <si>
    <t>Physics and astronomy</t>
  </si>
  <si>
    <t>CAH07-02</t>
  </si>
  <si>
    <t>Chemistry</t>
  </si>
  <si>
    <t>CAH07-03</t>
  </si>
  <si>
    <t>CAH09-01</t>
  </si>
  <si>
    <t>Mathematical sciences</t>
  </si>
  <si>
    <t>CAH10-01</t>
  </si>
  <si>
    <t>Engineering</t>
  </si>
  <si>
    <t>CAH10-02</t>
  </si>
  <si>
    <t>CAH11-01</t>
  </si>
  <si>
    <t>Computing</t>
  </si>
  <si>
    <t>CAH12-01</t>
  </si>
  <si>
    <t>CAH13-01</t>
  </si>
  <si>
    <t>Architecture, building and planning</t>
  </si>
  <si>
    <t>CAH14-01</t>
  </si>
  <si>
    <t>CAH15-01</t>
  </si>
  <si>
    <t>Sociology, social policy and anthropology</t>
  </si>
  <si>
    <t>CAH15-02</t>
  </si>
  <si>
    <t>Economics</t>
  </si>
  <si>
    <t>CAH15-03</t>
  </si>
  <si>
    <t>Politics</t>
  </si>
  <si>
    <t>CAH15-04</t>
  </si>
  <si>
    <t>Health and social care</t>
  </si>
  <si>
    <t>CAH16-01</t>
  </si>
  <si>
    <t>Law</t>
  </si>
  <si>
    <t>CAH17-01</t>
  </si>
  <si>
    <t>Business and management</t>
  </si>
  <si>
    <t>CAH18-01</t>
  </si>
  <si>
    <t>CAH19-01</t>
  </si>
  <si>
    <t>English studies</t>
  </si>
  <si>
    <t>CAH19-02</t>
  </si>
  <si>
    <t>Celtic studies</t>
  </si>
  <si>
    <t>CAH19-03</t>
  </si>
  <si>
    <t>CAH20-01</t>
  </si>
  <si>
    <t>History and archaeology</t>
  </si>
  <si>
    <t>CAH20-02</t>
  </si>
  <si>
    <t>Philosophy and religious studies</t>
  </si>
  <si>
    <t>CAH21-01</t>
  </si>
  <si>
    <t>Creative arts and design</t>
  </si>
  <si>
    <t>CAH22-01</t>
  </si>
  <si>
    <t>Education and teaching</t>
  </si>
  <si>
    <t>CAH23-01</t>
  </si>
  <si>
    <t>Combined and general studies</t>
  </si>
  <si>
    <t>Source: HM Revenue &amp; Customs (P45 and P14), Department for Work and Pensions (The National Benefits Database, Labour Market System, Juvos), Higher Education Statistics Agency (HESA) Student Record</t>
  </si>
  <si>
    <t>. = no data available</t>
  </si>
  <si>
    <t>2017/2018</t>
  </si>
  <si>
    <t>tax_year</t>
  </si>
  <si>
    <t>academic_year</t>
  </si>
  <si>
    <t>YAG</t>
  </si>
  <si>
    <t>xdomhm01v2</t>
  </si>
  <si>
    <t>XQOBTN01v2</t>
  </si>
  <si>
    <t>sex</t>
  </si>
  <si>
    <t>subjectv2</t>
  </si>
  <si>
    <t>GORNM</t>
  </si>
  <si>
    <t>grads</t>
  </si>
  <si>
    <t>unmatched_percent</t>
  </si>
  <si>
    <t>matched</t>
  </si>
  <si>
    <t>activity_not_captured</t>
  </si>
  <si>
    <t>no_sust_dest</t>
  </si>
  <si>
    <t>sust_emp_only</t>
  </si>
  <si>
    <t>sust_emp_with_or_without_fs</t>
  </si>
  <si>
    <t>sust_emp_fs_or_both</t>
  </si>
  <si>
    <t>earnings_include</t>
  </si>
  <si>
    <t>LQ</t>
  </si>
  <si>
    <t>median</t>
  </si>
  <si>
    <t>UQ</t>
  </si>
  <si>
    <t>EU</t>
  </si>
  <si>
    <t>F+M</t>
  </si>
  <si>
    <t>L8</t>
  </si>
  <si>
    <t>2011/2012</t>
  </si>
  <si>
    <t>2013/2014</t>
  </si>
  <si>
    <t>2006/2007</t>
  </si>
  <si>
    <t>F</t>
  </si>
  <si>
    <t>M</t>
  </si>
  <si>
    <t>L7</t>
  </si>
  <si>
    <t>Abroad</t>
  </si>
  <si>
    <t>East Midlands</t>
  </si>
  <si>
    <t>East of England</t>
  </si>
  <si>
    <t>London</t>
  </si>
  <si>
    <t>North East</t>
  </si>
  <si>
    <t>North West</t>
  </si>
  <si>
    <t>Northern Ireland</t>
  </si>
  <si>
    <t>Scotland</t>
  </si>
  <si>
    <t>South East</t>
  </si>
  <si>
    <t>South West</t>
  </si>
  <si>
    <t>Unknown</t>
  </si>
  <si>
    <t>NA</t>
  </si>
  <si>
    <t>Wales</t>
  </si>
  <si>
    <t>West Midlands</t>
  </si>
  <si>
    <t>Yorkshire and The Humber</t>
  </si>
  <si>
    <t>c</t>
  </si>
  <si>
    <t>Non-EU</t>
  </si>
  <si>
    <t>Allied health</t>
  </si>
  <si>
    <t>General, applied and forensic sciences</t>
  </si>
  <si>
    <t>Geography, earth and environmental studies</t>
  </si>
  <si>
    <t>Materials and technology</t>
  </si>
  <si>
    <t>Media, journalism and communications</t>
  </si>
  <si>
    <t>Medical sciences</t>
  </si>
  <si>
    <t>Nursing and midwifery</t>
  </si>
  <si>
    <t>Performing arts</t>
  </si>
  <si>
    <t>lookupkey</t>
  </si>
  <si>
    <t>Table 2: Employment outcomes of Level 7 international graduates by subject, domicile and sex one, three, five and ten years after graduation</t>
  </si>
  <si>
    <t>Table 3: Earnings of Level 7 UK and international graduates by subject, domicile and sex one, three, five and ten years after graduation</t>
  </si>
  <si>
    <r>
      <t>Domicile</t>
    </r>
    <r>
      <rPr>
        <b/>
        <vertAlign val="superscript"/>
        <sz val="9"/>
        <color theme="1"/>
        <rFont val="Arial"/>
        <family val="2"/>
      </rPr>
      <t>2</t>
    </r>
  </si>
  <si>
    <t>Canada</t>
  </si>
  <si>
    <t>China</t>
  </si>
  <si>
    <t>Cyprus</t>
  </si>
  <si>
    <t>Denmark</t>
  </si>
  <si>
    <t>France</t>
  </si>
  <si>
    <t>Germany</t>
  </si>
  <si>
    <t>India</t>
  </si>
  <si>
    <t>Ireland</t>
  </si>
  <si>
    <t>Italy</t>
  </si>
  <si>
    <t>Malaysia</t>
  </si>
  <si>
    <t>Nigeria</t>
  </si>
  <si>
    <t>Pakistan</t>
  </si>
  <si>
    <t>Saudi Arabia</t>
  </si>
  <si>
    <t>Spain</t>
  </si>
  <si>
    <t>Taiwan</t>
  </si>
  <si>
    <t>Thailand</t>
  </si>
  <si>
    <t>Turkey</t>
  </si>
  <si>
    <t>United States</t>
  </si>
  <si>
    <t>Vietnam</t>
  </si>
  <si>
    <t>2. Graduate domicile as defined by the HESA Student Record. Home refers to UK domiciled graduates. EU refers to domiciles that have an EU membership in each respective graduate cohort. Overseas refers to graduates that are not UK or EU domiciled. Data for Cyprus may include graduates from Cyprus (European Union) and Cyprus (not specified). Data for France may include graduates from France, French Guiana, French Polynesia, Martinique, Guadeloupe, Mayotte, New Caledonia and Reunion. Data for Spain may include graduates from Spain and the Canary Islands.</t>
  </si>
  <si>
    <t>Daisy Astill, Department for Education, Sanctuary Buildings, 20 Great Smith St, London, SW1P 3BT</t>
  </si>
  <si>
    <t>Tax year: 2017/2018</t>
  </si>
  <si>
    <t>Languages and area studies</t>
  </si>
  <si>
    <t>Yorkshire and the Humber</t>
  </si>
  <si>
    <t>REGION</t>
  </si>
  <si>
    <t>Region</t>
  </si>
  <si>
    <t>subject</t>
  </si>
  <si>
    <t>YAG1</t>
  </si>
  <si>
    <t>gender</t>
  </si>
  <si>
    <t>full_name</t>
  </si>
  <si>
    <t>shortname</t>
  </si>
  <si>
    <t>academicyear</t>
  </si>
  <si>
    <t>YAG 3</t>
  </si>
  <si>
    <t>YAG 5</t>
  </si>
  <si>
    <t>YAG 10</t>
  </si>
  <si>
    <t>level</t>
  </si>
  <si>
    <t>Graduating cohort: 2006/2007, 2011/2012, 2013/2014 and 2015/2016</t>
  </si>
  <si>
    <t>Tax year 2017/2018</t>
  </si>
  <si>
    <t>xdom01v2</t>
  </si>
  <si>
    <t>Hong Kong</t>
  </si>
  <si>
    <t>2010/2011</t>
  </si>
  <si>
    <t>2012/2013</t>
  </si>
  <si>
    <t>Sex</t>
  </si>
  <si>
    <t>YAG3</t>
  </si>
  <si>
    <t>YAG5</t>
  </si>
  <si>
    <t>YAG10</t>
  </si>
  <si>
    <t>CAH02-02 </t>
  </si>
  <si>
    <t xml:space="preserve">CAH2_code        </t>
  </si>
  <si>
    <t>CAH2_subject</t>
  </si>
  <si>
    <t>CAH02-06         </t>
  </si>
  <si>
    <t>CAH07-04</t>
  </si>
  <si>
    <t>CAH10-03</t>
  </si>
  <si>
    <t xml:space="preserve">Celtic studies </t>
  </si>
  <si>
    <t>CAH19-04</t>
  </si>
  <si>
    <t xml:space="preserve">Languages and area studies </t>
  </si>
  <si>
    <t>CAH24-01</t>
  </si>
  <si>
    <t>CAH25-01</t>
  </si>
  <si>
    <t>CAH25-02</t>
  </si>
  <si>
    <t>CAH26-01</t>
  </si>
  <si>
    <t>Geography, earth and environmental studies  </t>
  </si>
  <si>
    <t>CAH02-04</t>
  </si>
  <si>
    <t>CAH02-05</t>
  </si>
  <si>
    <t>CAH02-06</t>
  </si>
  <si>
    <t>All figures are for the 2006/2007, 2011/2012, 2013/2014 and 2015/2016 for the tax year 2017/2018.  Employment and earnings figures include information from HMRC Pay as You Earn (PAYE) returns and self-assessment returns for those who are self-employed.</t>
  </si>
  <si>
    <t>1. The top 20 countries by size of graduate population were chosen from tax year 2017/18 and one year after graduation.</t>
  </si>
  <si>
    <t>Coverage: UK Level 7 graduates from English HEIs</t>
  </si>
  <si>
    <t xml:space="preserve">Coverage: International Level 7 graduates from English HEIs </t>
  </si>
  <si>
    <t>Coverage: UK and International Level 7 graduates from English HEIs</t>
  </si>
  <si>
    <t>Coverage: International Level 7 graduates from English HEIs</t>
  </si>
  <si>
    <t>Coverage: UK Level 8 graduates from English HEIs</t>
  </si>
  <si>
    <t>Coverage: International Level 8 graduates from English HEIs</t>
  </si>
  <si>
    <t>Coverage: UK and International Level 8 graduates from English HEIs</t>
  </si>
  <si>
    <t>YAG5UKL7-RF+MAllAll</t>
  </si>
  <si>
    <t>YAG5UKL7-TF+MAllAll</t>
  </si>
  <si>
    <t>Table 10: Earnings of Level 8 UK and international graduates by domicile, region and sex one, three, five and ten years after graduation</t>
  </si>
  <si>
    <t>Table 9: Earnings of Level 8 UK and international graduates by subject, domicile and sex one, three, five and ten years after graduation</t>
  </si>
  <si>
    <t>Table 8: Employment outcomes of Level 8 international graduates by subject, domicile and sex one, three, five and ten years after graduation</t>
  </si>
  <si>
    <t>Table 7: Employment outcomes of Level 8 UK graduates by subject, domicile and sex one, three, five and ten years after graduation</t>
  </si>
  <si>
    <r>
      <t>Table 6: Activity of top 20</t>
    </r>
    <r>
      <rPr>
        <b/>
        <vertAlign val="superscript"/>
        <sz val="10"/>
        <rFont val="Arial"/>
        <family val="2"/>
      </rPr>
      <t>1</t>
    </r>
    <r>
      <rPr>
        <b/>
        <sz val="10"/>
        <rFont val="Arial"/>
        <family val="2"/>
      </rPr>
      <t xml:space="preserve"> Level 7 international graduate populations one, three, five and ten years after graduation</t>
    </r>
  </si>
  <si>
    <t>Table 4: Earnings of Level 7 UK and international graduates by domicile, region and sex one, three, five and ten years after graduation</t>
  </si>
  <si>
    <t>Table 8</t>
  </si>
  <si>
    <t>Table 9</t>
  </si>
  <si>
    <t>Table 10</t>
  </si>
  <si>
    <t>Table 11</t>
  </si>
  <si>
    <t>Earnings of Level 8 UK and international graduates by domicile, region and sex one, three, five and ten years after graduation</t>
  </si>
  <si>
    <t>Earnings of Level 7 UK and international graduates by domicile, region and sex one, three, five and ten years after graduation</t>
  </si>
  <si>
    <t>2006/2007, 2011/2012, 2013/2014 and 2015/2016</t>
  </si>
  <si>
    <t>L7 taught</t>
  </si>
  <si>
    <t>L7 Research</t>
  </si>
  <si>
    <t>All Level 7 (research)</t>
  </si>
  <si>
    <t>All Level 7 (taught)</t>
  </si>
  <si>
    <t>c = data have been suppressed to prevent disclosure. All figures associated with cohorts smaller than 11 have been suppressed. All cells based on counts of 1 or 2 have been suppressed, and further suppression has been implemented to prevent disclosure.</t>
  </si>
  <si>
    <r>
      <t>Domicile</t>
    </r>
    <r>
      <rPr>
        <b/>
        <vertAlign val="superscript"/>
        <sz val="9"/>
        <color theme="1"/>
        <rFont val="Arial"/>
        <family val="2"/>
      </rPr>
      <t>1</t>
    </r>
  </si>
  <si>
    <r>
      <t>Number of graduates</t>
    </r>
    <r>
      <rPr>
        <vertAlign val="superscript"/>
        <sz val="9"/>
        <color theme="1"/>
        <rFont val="Arial"/>
        <family val="2"/>
      </rPr>
      <t>2</t>
    </r>
  </si>
  <si>
    <t>1. Graduate domicile as defined by the HESA Student Record. Home refers to UK domiciled graduates. EU refers to domiciles that have an EU membership in each respective graduate cohort. Overseas refers to graduates that are not UK or EU domiciled.</t>
  </si>
  <si>
    <t>2. Figures have been rounded to the nearest 5 and have been weighted by full person equivalent (FPE).</t>
  </si>
  <si>
    <r>
      <t>Unmatched</t>
    </r>
    <r>
      <rPr>
        <sz val="9"/>
        <color theme="1"/>
        <rFont val="Arial"/>
        <family val="2"/>
      </rPr>
      <t xml:space="preserve">
(%)</t>
    </r>
  </si>
  <si>
    <r>
      <t>Number of graduates matched to LEO data</t>
    </r>
    <r>
      <rPr>
        <vertAlign val="superscript"/>
        <sz val="9"/>
        <color theme="1"/>
        <rFont val="Arial"/>
        <family val="2"/>
      </rPr>
      <t>2</t>
    </r>
  </si>
  <si>
    <r>
      <t>Activity not captured</t>
    </r>
    <r>
      <rPr>
        <vertAlign val="superscript"/>
        <sz val="9"/>
        <color theme="1"/>
        <rFont val="Arial"/>
        <family val="2"/>
      </rPr>
      <t xml:space="preserve"> </t>
    </r>
    <r>
      <rPr>
        <sz val="9"/>
        <color theme="1"/>
        <rFont val="Arial"/>
        <family val="2"/>
      </rPr>
      <t>(%)</t>
    </r>
  </si>
  <si>
    <r>
      <t>No sustained destination</t>
    </r>
    <r>
      <rPr>
        <vertAlign val="superscript"/>
        <sz val="9"/>
        <color theme="1"/>
        <rFont val="Arial"/>
        <family val="2"/>
      </rPr>
      <t xml:space="preserve"> </t>
    </r>
    <r>
      <rPr>
        <sz val="9"/>
        <color theme="1"/>
        <rFont val="Arial"/>
        <family val="2"/>
      </rPr>
      <t>(%)</t>
    </r>
  </si>
  <si>
    <r>
      <t>Sustained employment only</t>
    </r>
    <r>
      <rPr>
        <sz val="9"/>
        <color theme="1"/>
        <rFont val="Arial"/>
        <family val="2"/>
      </rPr>
      <t xml:space="preserve"> (%)</t>
    </r>
  </si>
  <si>
    <r>
      <t>Sustained employment with or without further study</t>
    </r>
    <r>
      <rPr>
        <vertAlign val="superscript"/>
        <sz val="9"/>
        <color theme="1"/>
        <rFont val="Arial"/>
        <family val="2"/>
      </rPr>
      <t xml:space="preserve"> </t>
    </r>
    <r>
      <rPr>
        <sz val="9"/>
        <color theme="1"/>
        <rFont val="Arial"/>
        <family val="2"/>
      </rPr>
      <t>(%)</t>
    </r>
  </si>
  <si>
    <r>
      <t>Further study, sustained employment or both</t>
    </r>
    <r>
      <rPr>
        <sz val="9"/>
        <color theme="1"/>
        <rFont val="Arial"/>
        <family val="2"/>
      </rPr>
      <t xml:space="preserve"> (%)</t>
    </r>
  </si>
  <si>
    <t>Sex#</t>
  </si>
  <si>
    <r>
      <t>Number included in earnings figures</t>
    </r>
    <r>
      <rPr>
        <b/>
        <vertAlign val="superscript"/>
        <sz val="9"/>
        <color theme="1"/>
        <rFont val="Arial"/>
        <family val="2"/>
      </rPr>
      <t>2</t>
    </r>
  </si>
  <si>
    <t>3. Earnings have been rounded to the nearest £100 and have been weighted by full person equivalent (FPE).</t>
  </si>
  <si>
    <r>
      <t>Earnings – lower quartile (£)</t>
    </r>
    <r>
      <rPr>
        <vertAlign val="superscript"/>
        <sz val="9"/>
        <color theme="1"/>
        <rFont val="Arial"/>
        <family val="2"/>
      </rPr>
      <t>3</t>
    </r>
  </si>
  <si>
    <r>
      <t>Earnings – median (£)</t>
    </r>
    <r>
      <rPr>
        <vertAlign val="superscript"/>
        <sz val="9"/>
        <color theme="1"/>
        <rFont val="Arial"/>
        <family val="2"/>
      </rPr>
      <t>3</t>
    </r>
  </si>
  <si>
    <r>
      <t>Earnings – upper quartile (£)</t>
    </r>
    <r>
      <rPr>
        <vertAlign val="superscript"/>
        <sz val="9"/>
        <color theme="1"/>
        <rFont val="Arial"/>
        <family val="2"/>
      </rPr>
      <t>3</t>
    </r>
  </si>
  <si>
    <t>3. Figures have been rounded to the nearest 5 and have been weighted by full person equivalent (FPE).</t>
  </si>
  <si>
    <t>4. Earnings have been rounded to the nearest £100 and have been weighted by full person equivalent (FPE).</t>
  </si>
  <si>
    <r>
      <t>Number of graduates</t>
    </r>
    <r>
      <rPr>
        <vertAlign val="superscript"/>
        <sz val="9"/>
        <color theme="1"/>
        <rFont val="Arial"/>
        <family val="2"/>
      </rPr>
      <t>3</t>
    </r>
  </si>
  <si>
    <t>Unmatched (%)</t>
  </si>
  <si>
    <r>
      <t>Number included in earnings figures</t>
    </r>
    <r>
      <rPr>
        <b/>
        <vertAlign val="superscript"/>
        <sz val="9"/>
        <color theme="1"/>
        <rFont val="Arial"/>
        <family val="2"/>
      </rPr>
      <t>3</t>
    </r>
  </si>
  <si>
    <r>
      <t>Earnings – lower quartile (£)</t>
    </r>
    <r>
      <rPr>
        <vertAlign val="superscript"/>
        <sz val="9"/>
        <color theme="1"/>
        <rFont val="Arial"/>
        <family val="2"/>
      </rPr>
      <t>4</t>
    </r>
  </si>
  <si>
    <r>
      <t>Earnings – median (£)</t>
    </r>
    <r>
      <rPr>
        <vertAlign val="superscript"/>
        <sz val="9"/>
        <color theme="1"/>
        <rFont val="Arial"/>
        <family val="2"/>
      </rPr>
      <t>4</t>
    </r>
  </si>
  <si>
    <r>
      <t>Earnings – upper quartile (£)</t>
    </r>
    <r>
      <rPr>
        <vertAlign val="superscript"/>
        <sz val="9"/>
        <color theme="1"/>
        <rFont val="Arial"/>
        <family val="2"/>
      </rPr>
      <t>4</t>
    </r>
  </si>
  <si>
    <t>Earnings outcomes of Level 7 UK and international graduates by subject, sex and region one, three, five and ten years after graduation</t>
  </si>
  <si>
    <t>Table 5: Earnings outcomes of Level 7 UK and international graduates by subject, sex and region one, three, five and ten years after graduation</t>
  </si>
  <si>
    <t>Earnings outcomes of Level 8 UK and international graduates by subject, sex and region one, three, five and ten years after graduation</t>
  </si>
  <si>
    <t>Table 11: Earnings outcomes of Level 8 UK and international graduates by subject, sex and region one, three, five and ten years after graduation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</si>
</sst>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
    <numFmt numFmtId="166" formatCode="_-* #,##0_-;\-* #,##0_-;_-* &quot;-&quot;??_-;_-@_-"/>
    <numFmt numFmtId="167" formatCode="_-* #,##0.0_-;\-* #,##0.0_-;_-* &quot;-&quot;??_-;_-@_-"/>
    <numFmt numFmtId="168" formatCode="0.0"/>
    <numFmt numFmtId="169" formatCode="#,##0.0"/>
  </numFmts>
  <fonts count="35" x14ac:knownFonts="1">
    <font>
      <sz val="11"/>
      <color theme="1"/>
      <name val="Calibri"/>
      <family val="2"/>
      <scheme val="minor"/>
    </font>
    <font>
      <sz val="11"/>
      <color theme="1"/>
      <name val="Calibri"/>
      <family val="2"/>
      <scheme val="minor"/>
    </font>
    <font>
      <b/>
      <sz val="14"/>
      <color theme="1"/>
      <name val="Arial"/>
      <family val="2"/>
    </font>
    <font>
      <sz val="14"/>
      <color theme="1"/>
      <name val="Arial"/>
      <family val="2"/>
    </font>
    <font>
      <b/>
      <sz val="11"/>
      <color theme="1"/>
      <name val="Arial"/>
      <family val="2"/>
    </font>
    <font>
      <u/>
      <sz val="11"/>
      <color theme="10"/>
      <name val="Calibri"/>
      <family val="2"/>
      <scheme val="minor"/>
    </font>
    <font>
      <u/>
      <sz val="11"/>
      <color theme="10"/>
      <name val="Arial"/>
      <family val="2"/>
    </font>
    <font>
      <sz val="11"/>
      <color theme="1"/>
      <name val="Arial"/>
      <family val="2"/>
    </font>
    <font>
      <sz val="11"/>
      <color rgb="FFFF0000"/>
      <name val="Arial"/>
      <family val="2"/>
    </font>
    <font>
      <sz val="11"/>
      <name val="Arial"/>
      <family val="2"/>
    </font>
    <font>
      <b/>
      <sz val="10"/>
      <name val="Arial"/>
      <family val="2"/>
    </font>
    <font>
      <sz val="8"/>
      <color theme="1"/>
      <name val="Arial"/>
      <family val="2"/>
    </font>
    <font>
      <sz val="10"/>
      <name val="Arial"/>
      <family val="2"/>
    </font>
    <font>
      <sz val="10"/>
      <color theme="1"/>
      <name val="Arial"/>
      <family val="2"/>
    </font>
    <font>
      <sz val="9"/>
      <color theme="1"/>
      <name val="Arial"/>
      <family val="2"/>
    </font>
    <font>
      <b/>
      <sz val="10"/>
      <color rgb="FFFF0000"/>
      <name val="Arial"/>
      <family val="2"/>
    </font>
    <font>
      <b/>
      <sz val="9"/>
      <color theme="1"/>
      <name val="Arial"/>
      <family val="2"/>
    </font>
    <font>
      <sz val="11"/>
      <color theme="0"/>
      <name val="Arial"/>
      <family val="2"/>
    </font>
    <font>
      <b/>
      <vertAlign val="superscript"/>
      <sz val="9"/>
      <color theme="1"/>
      <name val="Arial"/>
      <family val="2"/>
    </font>
    <font>
      <sz val="8"/>
      <color theme="0"/>
      <name val="Arial"/>
      <family val="2"/>
    </font>
    <font>
      <vertAlign val="superscript"/>
      <sz val="9"/>
      <color theme="1"/>
      <name val="Arial"/>
      <family val="2"/>
    </font>
    <font>
      <sz val="9"/>
      <name val="Arial"/>
      <family val="2"/>
    </font>
    <font>
      <i/>
      <sz val="9"/>
      <color theme="1"/>
      <name val="Arial"/>
      <family val="2"/>
    </font>
    <font>
      <sz val="9"/>
      <color theme="0"/>
      <name val="Arial"/>
      <family val="2"/>
    </font>
    <font>
      <b/>
      <sz val="9"/>
      <color theme="0"/>
      <name val="Arial"/>
      <family val="2"/>
    </font>
    <font>
      <i/>
      <sz val="8"/>
      <name val="Arial"/>
      <family val="2"/>
    </font>
    <font>
      <b/>
      <vertAlign val="superscript"/>
      <sz val="10"/>
      <name val="Arial"/>
      <family val="2"/>
    </font>
    <font>
      <b/>
      <sz val="9"/>
      <name val="Arial"/>
      <family val="2"/>
    </font>
    <font>
      <b/>
      <sz val="11"/>
      <color theme="1"/>
      <name val="Calibri"/>
      <family val="2"/>
      <scheme val="minor"/>
    </font>
    <font>
      <sz val="11"/>
      <color theme="1" tint="0.499984740745262"/>
      <name val="Calibri"/>
      <family val="2"/>
      <scheme val="minor"/>
    </font>
    <font>
      <sz val="11"/>
      <color theme="1" tint="0.499984740745262"/>
      <name val="Arial"/>
      <family val="2"/>
    </font>
    <font>
      <sz val="9"/>
      <color theme="1" tint="0.499984740745262"/>
      <name val="Arial"/>
      <family val="2"/>
    </font>
    <font>
      <b/>
      <sz val="11"/>
      <color theme="1" tint="0.499984740745262"/>
      <name val="Arial"/>
      <family val="2"/>
    </font>
    <font>
      <b/>
      <sz val="9"/>
      <color theme="1" tint="0.499984740745262"/>
      <name val="Arial"/>
      <family val="2"/>
    </font>
    <font>
      <sz val="11"/>
      <color theme="2"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1" fillId="0" borderId="0"/>
  </cellStyleXfs>
  <cellXfs count="224">
    <xf numFmtId="0" fontId="0" fillId="0" borderId="0" xfId="0"/>
    <xf numFmtId="0" fontId="0" fillId="2" borderId="0" xfId="0" applyFill="1"/>
    <xf numFmtId="0" fontId="2" fillId="2" borderId="0" xfId="0" applyFont="1" applyFill="1"/>
    <xf numFmtId="0" fontId="3" fillId="2" borderId="0" xfId="0" applyFont="1" applyFill="1"/>
    <xf numFmtId="0" fontId="4" fillId="2" borderId="1" xfId="0" applyFont="1" applyFill="1" applyBorder="1" applyAlignment="1">
      <alignment wrapText="1"/>
    </xf>
    <xf numFmtId="0" fontId="4" fillId="2" borderId="1" xfId="0" applyFont="1" applyFill="1" applyBorder="1"/>
    <xf numFmtId="0" fontId="6" fillId="2" borderId="1" xfId="2" applyFont="1" applyFill="1" applyBorder="1"/>
    <xf numFmtId="0" fontId="7" fillId="2" borderId="1" xfId="0" applyFont="1" applyFill="1" applyBorder="1"/>
    <xf numFmtId="0" fontId="6" fillId="2" borderId="0" xfId="2" applyFont="1" applyFill="1" applyBorder="1"/>
    <xf numFmtId="0" fontId="7" fillId="2" borderId="0" xfId="0" applyFont="1" applyFill="1" applyBorder="1"/>
    <xf numFmtId="0" fontId="8" fillId="2" borderId="0" xfId="0" applyFont="1" applyFill="1"/>
    <xf numFmtId="0" fontId="7" fillId="2" borderId="0" xfId="0" applyFont="1" applyFill="1"/>
    <xf numFmtId="0" fontId="4" fillId="2" borderId="2" xfId="3" applyFont="1" applyFill="1" applyBorder="1"/>
    <xf numFmtId="0" fontId="7" fillId="2" borderId="3" xfId="3" applyFont="1" applyFill="1" applyBorder="1"/>
    <xf numFmtId="0" fontId="7" fillId="2" borderId="0" xfId="3" applyFont="1" applyFill="1" applyBorder="1" applyAlignment="1">
      <alignment vertical="top"/>
    </xf>
    <xf numFmtId="0" fontId="9" fillId="2" borderId="4" xfId="0" applyFont="1" applyFill="1" applyBorder="1" applyAlignment="1">
      <alignment horizontal="justify" vertical="top" wrapText="1"/>
    </xf>
    <xf numFmtId="0" fontId="9" fillId="2" borderId="0" xfId="0" applyFont="1" applyFill="1" applyBorder="1" applyAlignment="1">
      <alignment vertical="top"/>
    </xf>
    <xf numFmtId="0" fontId="7" fillId="2" borderId="0" xfId="3" applyFont="1" applyFill="1" applyBorder="1" applyAlignment="1">
      <alignment vertical="center"/>
    </xf>
    <xf numFmtId="0" fontId="6" fillId="2" borderId="4" xfId="2" applyFont="1" applyFill="1" applyBorder="1" applyAlignment="1">
      <alignment horizontal="justify" vertical="center" wrapText="1"/>
    </xf>
    <xf numFmtId="0" fontId="0" fillId="2" borderId="5" xfId="0" applyFill="1" applyBorder="1"/>
    <xf numFmtId="0" fontId="5" fillId="2" borderId="6" xfId="2" applyFill="1" applyBorder="1"/>
    <xf numFmtId="0" fontId="16" fillId="4" borderId="7" xfId="0" applyFont="1" applyFill="1" applyBorder="1" applyAlignment="1">
      <alignment wrapText="1"/>
    </xf>
    <xf numFmtId="0" fontId="14" fillId="4" borderId="8" xfId="0" applyFont="1" applyFill="1" applyBorder="1" applyAlignment="1">
      <alignment horizontal="center" vertical="center"/>
    </xf>
    <xf numFmtId="11" fontId="0" fillId="0" borderId="0" xfId="0" applyNumberFormat="1"/>
    <xf numFmtId="0" fontId="7" fillId="0" borderId="1" xfId="0" applyFont="1" applyFill="1" applyBorder="1"/>
    <xf numFmtId="0" fontId="13" fillId="0" borderId="0" xfId="0" applyFont="1" applyFill="1"/>
    <xf numFmtId="0" fontId="7" fillId="0" borderId="0" xfId="0" applyFont="1" applyFill="1"/>
    <xf numFmtId="0" fontId="28" fillId="0" borderId="0" xfId="0" applyFont="1"/>
    <xf numFmtId="0" fontId="16" fillId="0" borderId="0" xfId="0" applyFont="1" applyFill="1" applyBorder="1" applyAlignment="1">
      <alignment wrapText="1"/>
    </xf>
    <xf numFmtId="0" fontId="0" fillId="0" borderId="0" xfId="0" applyFill="1"/>
    <xf numFmtId="0" fontId="7" fillId="0" borderId="0" xfId="0" applyFont="1" applyFill="1" applyBorder="1"/>
    <xf numFmtId="166" fontId="16" fillId="0" borderId="0" xfId="1" applyNumberFormat="1" applyFont="1" applyFill="1" applyBorder="1" applyAlignment="1">
      <alignment horizontal="right"/>
    </xf>
    <xf numFmtId="167" fontId="16" fillId="0" borderId="0" xfId="1" applyNumberFormat="1" applyFont="1" applyFill="1" applyBorder="1" applyAlignment="1">
      <alignment horizontal="right"/>
    </xf>
    <xf numFmtId="167" fontId="16" fillId="0" borderId="4" xfId="1" applyNumberFormat="1" applyFont="1" applyFill="1" applyBorder="1" applyAlignment="1">
      <alignment horizontal="right"/>
    </xf>
    <xf numFmtId="166" fontId="14" fillId="0" borderId="5" xfId="1" applyNumberFormat="1" applyFont="1" applyFill="1" applyBorder="1" applyAlignment="1">
      <alignment horizontal="right"/>
    </xf>
    <xf numFmtId="167" fontId="14" fillId="0" borderId="5" xfId="1" applyNumberFormat="1" applyFont="1" applyFill="1" applyBorder="1" applyAlignment="1">
      <alignment horizontal="right"/>
    </xf>
    <xf numFmtId="167" fontId="14" fillId="0" borderId="6" xfId="1" applyNumberFormat="1" applyFont="1" applyFill="1" applyBorder="1" applyAlignment="1">
      <alignment horizontal="right"/>
    </xf>
    <xf numFmtId="166" fontId="14" fillId="0" borderId="0" xfId="1" applyNumberFormat="1" applyFont="1" applyFill="1" applyBorder="1" applyAlignment="1">
      <alignment horizontal="right"/>
    </xf>
    <xf numFmtId="167" fontId="14" fillId="0" borderId="0" xfId="1" applyNumberFormat="1" applyFont="1" applyFill="1" applyBorder="1" applyAlignment="1">
      <alignment horizontal="right"/>
    </xf>
    <xf numFmtId="167" fontId="14" fillId="0" borderId="4" xfId="1" applyNumberFormat="1" applyFont="1" applyFill="1" applyBorder="1" applyAlignment="1">
      <alignment horizontal="right"/>
    </xf>
    <xf numFmtId="0" fontId="12" fillId="0" borderId="0" xfId="0" applyFont="1" applyFill="1"/>
    <xf numFmtId="0" fontId="11" fillId="0" borderId="0" xfId="0" applyFont="1" applyFill="1"/>
    <xf numFmtId="0" fontId="7" fillId="0" borderId="4" xfId="0" applyFont="1" applyFill="1" applyBorder="1"/>
    <xf numFmtId="166" fontId="16" fillId="0" borderId="4" xfId="1" applyNumberFormat="1" applyFont="1" applyFill="1" applyBorder="1" applyAlignment="1">
      <alignment horizontal="right"/>
    </xf>
    <xf numFmtId="166" fontId="14" fillId="0" borderId="4" xfId="1" applyNumberFormat="1" applyFont="1" applyFill="1" applyBorder="1" applyAlignment="1">
      <alignment horizontal="right"/>
    </xf>
    <xf numFmtId="0" fontId="11" fillId="0" borderId="0" xfId="0" applyFont="1" applyFill="1" applyBorder="1" applyAlignment="1">
      <alignment wrapText="1"/>
    </xf>
    <xf numFmtId="0" fontId="21" fillId="0" borderId="0" xfId="0" applyFont="1" applyFill="1" applyBorder="1"/>
    <xf numFmtId="0" fontId="16" fillId="0" borderId="5" xfId="0" applyFont="1" applyFill="1" applyBorder="1" applyAlignment="1">
      <alignment wrapText="1"/>
    </xf>
    <xf numFmtId="0" fontId="7" fillId="0" borderId="14" xfId="0" applyFont="1" applyFill="1" applyBorder="1"/>
    <xf numFmtId="0" fontId="7" fillId="0" borderId="12" xfId="0" applyFont="1" applyFill="1" applyBorder="1"/>
    <xf numFmtId="0" fontId="7" fillId="0" borderId="5" xfId="0" applyFont="1" applyFill="1" applyBorder="1"/>
    <xf numFmtId="0" fontId="7" fillId="0" borderId="6" xfId="0" applyFont="1" applyFill="1" applyBorder="1"/>
    <xf numFmtId="165" fontId="16" fillId="0" borderId="13" xfId="0" applyNumberFormat="1" applyFont="1" applyFill="1" applyBorder="1" applyAlignment="1">
      <alignment horizontal="left"/>
    </xf>
    <xf numFmtId="0" fontId="16" fillId="0" borderId="2" xfId="0" applyFont="1" applyFill="1" applyBorder="1" applyAlignment="1">
      <alignment wrapText="1"/>
    </xf>
    <xf numFmtId="166" fontId="14" fillId="0" borderId="2" xfId="1" applyNumberFormat="1" applyFont="1" applyFill="1" applyBorder="1" applyAlignment="1">
      <alignment horizontal="right"/>
    </xf>
    <xf numFmtId="167" fontId="14" fillId="0" borderId="2" xfId="1" applyNumberFormat="1" applyFont="1" applyFill="1" applyBorder="1" applyAlignment="1">
      <alignment horizontal="right"/>
    </xf>
    <xf numFmtId="167" fontId="14" fillId="0" borderId="3" xfId="1" applyNumberFormat="1" applyFont="1" applyFill="1" applyBorder="1" applyAlignment="1">
      <alignment horizontal="right"/>
    </xf>
    <xf numFmtId="0" fontId="0" fillId="0" borderId="14" xfId="0" applyFill="1" applyBorder="1"/>
    <xf numFmtId="0" fontId="0" fillId="0" borderId="0" xfId="0" applyFill="1" applyBorder="1"/>
    <xf numFmtId="0" fontId="14" fillId="0" borderId="0" xfId="0" applyFont="1" applyFill="1" applyBorder="1" applyAlignment="1">
      <alignment wrapText="1"/>
    </xf>
    <xf numFmtId="0" fontId="23" fillId="0" borderId="14" xfId="0" applyNumberFormat="1" applyFont="1" applyFill="1" applyBorder="1" applyAlignment="1">
      <alignment horizontal="left"/>
    </xf>
    <xf numFmtId="0" fontId="14" fillId="0" borderId="0" xfId="0" applyFont="1" applyFill="1" applyBorder="1"/>
    <xf numFmtId="165" fontId="23" fillId="0" borderId="14" xfId="0" applyNumberFormat="1" applyFont="1" applyFill="1" applyBorder="1" applyAlignment="1">
      <alignment horizontal="left"/>
    </xf>
    <xf numFmtId="0" fontId="23" fillId="0" borderId="0" xfId="0" applyFont="1" applyFill="1" applyBorder="1"/>
    <xf numFmtId="0" fontId="24" fillId="0" borderId="14" xfId="0" applyFont="1" applyFill="1" applyBorder="1" applyAlignment="1">
      <alignment horizontal="left"/>
    </xf>
    <xf numFmtId="0" fontId="21" fillId="0" borderId="14" xfId="0" applyNumberFormat="1" applyFont="1" applyFill="1" applyBorder="1" applyAlignment="1">
      <alignment horizontal="left"/>
    </xf>
    <xf numFmtId="0" fontId="14" fillId="0" borderId="5" xfId="0" applyFont="1" applyFill="1" applyBorder="1" applyAlignment="1">
      <alignment wrapText="1"/>
    </xf>
    <xf numFmtId="0" fontId="23" fillId="0" borderId="0" xfId="0" applyNumberFormat="1" applyFont="1" applyFill="1" applyBorder="1" applyAlignment="1">
      <alignment horizontal="left"/>
    </xf>
    <xf numFmtId="165" fontId="23" fillId="0" borderId="0" xfId="0" applyNumberFormat="1" applyFont="1" applyFill="1" applyBorder="1" applyAlignment="1">
      <alignment horizontal="left"/>
    </xf>
    <xf numFmtId="0" fontId="24" fillId="0" borderId="0" xfId="0" applyFont="1" applyFill="1" applyBorder="1" applyAlignment="1">
      <alignment horizontal="left"/>
    </xf>
    <xf numFmtId="0" fontId="21" fillId="0" borderId="0" xfId="0" applyNumberFormat="1" applyFont="1" applyFill="1" applyBorder="1" applyAlignment="1">
      <alignment horizontal="left"/>
    </xf>
    <xf numFmtId="167" fontId="7" fillId="0" borderId="0" xfId="0" applyNumberFormat="1" applyFont="1" applyFill="1" applyBorder="1"/>
    <xf numFmtId="0" fontId="0" fillId="0" borderId="14" xfId="0" applyFont="1" applyFill="1" applyBorder="1"/>
    <xf numFmtId="0" fontId="0" fillId="0" borderId="0" xfId="0" applyFont="1" applyFill="1" applyBorder="1"/>
    <xf numFmtId="169" fontId="16" fillId="0" borderId="0" xfId="1" applyNumberFormat="1" applyFont="1" applyFill="1" applyBorder="1" applyAlignment="1">
      <alignment horizontal="right"/>
    </xf>
    <xf numFmtId="169" fontId="16" fillId="0" borderId="4" xfId="1" applyNumberFormat="1" applyFont="1" applyFill="1" applyBorder="1" applyAlignment="1">
      <alignment horizontal="right"/>
    </xf>
    <xf numFmtId="169" fontId="14" fillId="0" borderId="0" xfId="1" applyNumberFormat="1" applyFont="1" applyFill="1" applyBorder="1" applyAlignment="1">
      <alignment horizontal="right"/>
    </xf>
    <xf numFmtId="169" fontId="14" fillId="0" borderId="4" xfId="1" applyNumberFormat="1" applyFont="1" applyFill="1" applyBorder="1" applyAlignment="1">
      <alignment horizontal="right"/>
    </xf>
    <xf numFmtId="166" fontId="16" fillId="0" borderId="14" xfId="1" applyNumberFormat="1" applyFont="1" applyFill="1" applyBorder="1" applyAlignment="1">
      <alignment horizontal="right"/>
    </xf>
    <xf numFmtId="166" fontId="14" fillId="0" borderId="14" xfId="1" applyNumberFormat="1" applyFont="1" applyFill="1" applyBorder="1" applyAlignment="1">
      <alignment horizontal="right"/>
    </xf>
    <xf numFmtId="0" fontId="10" fillId="0" borderId="0" xfId="0" applyFont="1" applyFill="1"/>
    <xf numFmtId="0" fontId="30" fillId="0" borderId="0" xfId="0" applyFont="1" applyFill="1" applyBorder="1"/>
    <xf numFmtId="0" fontId="32" fillId="0" borderId="0" xfId="0" quotePrefix="1" applyFont="1" applyFill="1" applyBorder="1"/>
    <xf numFmtId="0" fontId="31" fillId="0" borderId="0" xfId="0" applyFont="1" applyFill="1" applyBorder="1"/>
    <xf numFmtId="0" fontId="32" fillId="0" borderId="0" xfId="0" applyFont="1" applyFill="1" applyBorder="1"/>
    <xf numFmtId="0" fontId="4" fillId="0" borderId="0" xfId="0" applyFont="1" applyFill="1" applyBorder="1"/>
    <xf numFmtId="0" fontId="11" fillId="0" borderId="0" xfId="0" applyFont="1" applyFill="1" applyBorder="1"/>
    <xf numFmtId="0" fontId="17" fillId="0" borderId="0" xfId="0" applyFont="1" applyFill="1" applyBorder="1"/>
    <xf numFmtId="0" fontId="7" fillId="0" borderId="0" xfId="0" applyFont="1" applyFill="1" applyBorder="1" applyAlignment="1">
      <alignment wrapText="1"/>
    </xf>
    <xf numFmtId="0" fontId="30" fillId="0" borderId="0" xfId="0" applyFont="1" applyFill="1" applyBorder="1" applyAlignment="1">
      <alignment wrapText="1"/>
    </xf>
    <xf numFmtId="0" fontId="11" fillId="0" borderId="5" xfId="0" applyFont="1" applyFill="1" applyBorder="1"/>
    <xf numFmtId="0" fontId="19" fillId="0" borderId="5" xfId="0" applyFont="1" applyFill="1" applyBorder="1"/>
    <xf numFmtId="0" fontId="7" fillId="0" borderId="13" xfId="0" applyFont="1" applyFill="1" applyBorder="1" applyAlignment="1">
      <alignment wrapText="1"/>
    </xf>
    <xf numFmtId="0" fontId="11" fillId="0" borderId="2" xfId="0" applyFont="1" applyFill="1" applyBorder="1"/>
    <xf numFmtId="0" fontId="11" fillId="0" borderId="3" xfId="0" applyFont="1" applyFill="1" applyBorder="1"/>
    <xf numFmtId="0" fontId="11" fillId="0" borderId="4" xfId="0" applyFont="1" applyFill="1" applyBorder="1"/>
    <xf numFmtId="0" fontId="32" fillId="0" borderId="0" xfId="0" applyFont="1" applyFill="1"/>
    <xf numFmtId="0" fontId="30" fillId="0" borderId="0" xfId="0" applyFont="1" applyFill="1"/>
    <xf numFmtId="0" fontId="29" fillId="0" borderId="9" xfId="0" applyFont="1" applyFill="1" applyBorder="1"/>
    <xf numFmtId="0" fontId="29" fillId="0" borderId="10" xfId="0" applyFont="1" applyFill="1" applyBorder="1"/>
    <xf numFmtId="0" fontId="30" fillId="0" borderId="0" xfId="0" applyFont="1" applyFill="1" applyAlignment="1">
      <alignment wrapText="1"/>
    </xf>
    <xf numFmtId="0" fontId="16" fillId="0" borderId="12" xfId="0" applyFont="1" applyFill="1" applyBorder="1" applyAlignment="1">
      <alignment wrapText="1"/>
    </xf>
    <xf numFmtId="0" fontId="16" fillId="0" borderId="6" xfId="0" applyFont="1" applyFill="1" applyBorder="1" applyAlignment="1">
      <alignment wrapText="1"/>
    </xf>
    <xf numFmtId="0" fontId="14" fillId="0" borderId="6" xfId="0" applyFont="1" applyFill="1" applyBorder="1" applyAlignment="1">
      <alignment wrapText="1"/>
    </xf>
    <xf numFmtId="0" fontId="30" fillId="0" borderId="0" xfId="0" quotePrefix="1" applyFont="1" applyFill="1" applyBorder="1" applyAlignment="1">
      <alignment wrapText="1"/>
    </xf>
    <xf numFmtId="0" fontId="7" fillId="0" borderId="0" xfId="0" applyFont="1" applyFill="1" applyAlignment="1">
      <alignment wrapText="1"/>
    </xf>
    <xf numFmtId="0" fontId="16" fillId="0" borderId="14" xfId="0" applyFont="1" applyFill="1" applyBorder="1"/>
    <xf numFmtId="164" fontId="11" fillId="0" borderId="2" xfId="0" applyNumberFormat="1" applyFont="1" applyFill="1" applyBorder="1" applyAlignment="1">
      <alignment horizontal="right"/>
    </xf>
    <xf numFmtId="3" fontId="11" fillId="0" borderId="2" xfId="0" applyNumberFormat="1" applyFont="1" applyFill="1" applyBorder="1" applyAlignment="1">
      <alignment horizontal="right"/>
    </xf>
    <xf numFmtId="3" fontId="11" fillId="0" borderId="3" xfId="0" applyNumberFormat="1" applyFont="1" applyFill="1" applyBorder="1" applyAlignment="1">
      <alignment horizontal="right"/>
    </xf>
    <xf numFmtId="0" fontId="30" fillId="0" borderId="0" xfId="0" quotePrefix="1" applyFont="1" applyFill="1"/>
    <xf numFmtId="165" fontId="21" fillId="0" borderId="14" xfId="0" applyNumberFormat="1" applyFont="1" applyFill="1" applyBorder="1" applyAlignment="1">
      <alignment horizontal="left"/>
    </xf>
    <xf numFmtId="0" fontId="22" fillId="0" borderId="0" xfId="0" applyFont="1" applyFill="1" applyBorder="1" applyAlignment="1">
      <alignment wrapText="1"/>
    </xf>
    <xf numFmtId="0" fontId="14" fillId="0" borderId="0" xfId="0" applyFont="1" applyFill="1" applyBorder="1" applyAlignment="1">
      <alignment horizontal="right" wrapText="1"/>
    </xf>
    <xf numFmtId="164" fontId="11" fillId="0" borderId="0" xfId="0" applyNumberFormat="1" applyFont="1" applyFill="1" applyBorder="1" applyAlignment="1">
      <alignment horizontal="right"/>
    </xf>
    <xf numFmtId="168" fontId="33" fillId="0" borderId="0" xfId="0" applyNumberFormat="1" applyFont="1" applyFill="1" applyBorder="1" applyAlignment="1">
      <alignment horizontal="right"/>
    </xf>
    <xf numFmtId="165" fontId="21" fillId="0" borderId="12" xfId="0" applyNumberFormat="1" applyFont="1" applyFill="1" applyBorder="1" applyAlignment="1">
      <alignment horizontal="left"/>
    </xf>
    <xf numFmtId="0" fontId="31" fillId="0" borderId="0" xfId="0" applyFont="1" applyFill="1"/>
    <xf numFmtId="0" fontId="7" fillId="0" borderId="0" xfId="0" quotePrefix="1" applyFont="1" applyFill="1" applyBorder="1"/>
    <xf numFmtId="0" fontId="29" fillId="0" borderId="0" xfId="0" applyFont="1" applyFill="1"/>
    <xf numFmtId="0" fontId="25" fillId="0" borderId="0" xfId="0" applyFont="1" applyFill="1" applyBorder="1" applyAlignment="1">
      <alignment wrapText="1"/>
    </xf>
    <xf numFmtId="3" fontId="7" fillId="0" borderId="0" xfId="0" applyNumberFormat="1" applyFont="1" applyFill="1" applyBorder="1"/>
    <xf numFmtId="0" fontId="30" fillId="0" borderId="0" xfId="0" quotePrefix="1" applyFont="1" applyFill="1" applyBorder="1"/>
    <xf numFmtId="0" fontId="25" fillId="0" borderId="0" xfId="0" applyFont="1" applyFill="1" applyBorder="1" applyAlignment="1">
      <alignment horizontal="left"/>
    </xf>
    <xf numFmtId="3" fontId="11" fillId="0" borderId="0" xfId="0" applyNumberFormat="1" applyFont="1" applyFill="1" applyBorder="1"/>
    <xf numFmtId="164" fontId="11" fillId="0" borderId="0" xfId="0" applyNumberFormat="1" applyFont="1" applyFill="1" applyBorder="1"/>
    <xf numFmtId="0" fontId="11" fillId="0" borderId="0" xfId="0" applyFont="1" applyFill="1" applyAlignment="1"/>
    <xf numFmtId="0" fontId="11" fillId="0" borderId="0" xfId="0" applyFont="1" applyFill="1" applyAlignment="1">
      <alignment wrapText="1"/>
    </xf>
    <xf numFmtId="0" fontId="11" fillId="0" borderId="0" xfId="0" applyFont="1" applyFill="1" applyAlignment="1">
      <alignment horizontal="left"/>
    </xf>
    <xf numFmtId="0" fontId="11" fillId="0" borderId="0" xfId="0" applyFont="1" applyFill="1" applyAlignment="1">
      <alignment horizontal="left" wrapText="1"/>
    </xf>
    <xf numFmtId="0" fontId="33" fillId="0" borderId="0" xfId="0" applyFont="1" applyFill="1" applyBorder="1" applyAlignment="1">
      <alignment horizontal="left"/>
    </xf>
    <xf numFmtId="0" fontId="29" fillId="0" borderId="0" xfId="0" applyFont="1" applyFill="1" applyAlignment="1">
      <alignment horizontal="left"/>
    </xf>
    <xf numFmtId="0" fontId="14" fillId="0" borderId="11" xfId="0" applyFont="1" applyFill="1" applyBorder="1" applyAlignment="1">
      <alignment wrapText="1"/>
    </xf>
    <xf numFmtId="0" fontId="14" fillId="0" borderId="9" xfId="0" applyFont="1" applyFill="1" applyBorder="1" applyAlignment="1">
      <alignment wrapText="1"/>
    </xf>
    <xf numFmtId="0" fontId="14" fillId="0" borderId="10" xfId="0" applyFont="1" applyFill="1" applyBorder="1" applyAlignment="1">
      <alignment wrapText="1"/>
    </xf>
    <xf numFmtId="0" fontId="16" fillId="0" borderId="13" xfId="0" applyFont="1" applyFill="1" applyBorder="1"/>
    <xf numFmtId="168" fontId="16" fillId="0" borderId="0" xfId="0" applyNumberFormat="1" applyFont="1" applyFill="1" applyBorder="1" applyAlignment="1">
      <alignment horizontal="right"/>
    </xf>
    <xf numFmtId="0" fontId="14" fillId="0" borderId="0" xfId="0" applyFont="1" applyFill="1"/>
    <xf numFmtId="0" fontId="29" fillId="0" borderId="0" xfId="0" applyFont="1" applyFill="1" applyBorder="1"/>
    <xf numFmtId="164" fontId="7" fillId="0" borderId="0" xfId="0" applyNumberFormat="1" applyFont="1" applyFill="1" applyBorder="1"/>
    <xf numFmtId="0" fontId="15" fillId="0" borderId="0" xfId="0" applyFont="1" applyFill="1" applyAlignment="1">
      <alignment wrapText="1"/>
    </xf>
    <xf numFmtId="0" fontId="7" fillId="0" borderId="2" xfId="0" applyFont="1" applyFill="1" applyBorder="1" applyAlignment="1">
      <alignment wrapText="1"/>
    </xf>
    <xf numFmtId="0" fontId="16" fillId="0" borderId="11" xfId="0" applyFont="1" applyFill="1" applyBorder="1" applyAlignment="1">
      <alignment wrapText="1"/>
    </xf>
    <xf numFmtId="164" fontId="11" fillId="0" borderId="3" xfId="0" applyNumberFormat="1" applyFont="1" applyFill="1" applyBorder="1" applyAlignment="1">
      <alignment horizontal="right"/>
    </xf>
    <xf numFmtId="165" fontId="30" fillId="0" borderId="0" xfId="0" quotePrefix="1" applyNumberFormat="1" applyFont="1" applyFill="1"/>
    <xf numFmtId="166" fontId="14" fillId="0" borderId="6" xfId="1" applyNumberFormat="1" applyFont="1" applyFill="1" applyBorder="1" applyAlignment="1">
      <alignment horizontal="right"/>
    </xf>
    <xf numFmtId="166" fontId="16" fillId="0" borderId="2" xfId="1" applyNumberFormat="1" applyFont="1" applyFill="1" applyBorder="1" applyAlignment="1">
      <alignment horizontal="right"/>
    </xf>
    <xf numFmtId="166" fontId="16" fillId="0" borderId="3" xfId="1" applyNumberFormat="1" applyFont="1" applyFill="1" applyBorder="1" applyAlignment="1">
      <alignment horizontal="right"/>
    </xf>
    <xf numFmtId="0" fontId="25" fillId="0" borderId="0" xfId="0" applyFont="1" applyFill="1" applyBorder="1" applyAlignment="1"/>
    <xf numFmtId="0" fontId="25" fillId="0" borderId="0" xfId="0" applyFont="1" applyFill="1" applyBorder="1" applyAlignment="1">
      <alignment horizontal="right"/>
    </xf>
    <xf numFmtId="0" fontId="34" fillId="0" borderId="0" xfId="0" applyFont="1" applyFill="1"/>
    <xf numFmtId="0" fontId="14" fillId="0" borderId="14" xfId="0" applyNumberFormat="1" applyFont="1" applyFill="1" applyBorder="1" applyAlignment="1">
      <alignment horizontal="left"/>
    </xf>
    <xf numFmtId="0" fontId="24" fillId="0" borderId="12" xfId="0" applyFont="1" applyFill="1" applyBorder="1" applyAlignment="1">
      <alignment horizontal="left"/>
    </xf>
    <xf numFmtId="0" fontId="23" fillId="0" borderId="5" xfId="0" applyFont="1" applyFill="1" applyBorder="1"/>
    <xf numFmtId="0" fontId="14" fillId="0" borderId="5" xfId="0" applyFont="1" applyFill="1" applyBorder="1"/>
    <xf numFmtId="0" fontId="25" fillId="0" borderId="2" xfId="0" applyFont="1" applyFill="1" applyBorder="1" applyAlignment="1"/>
    <xf numFmtId="164" fontId="11" fillId="0" borderId="0" xfId="0" applyNumberFormat="1" applyFont="1" applyFill="1" applyBorder="1" applyAlignment="1"/>
    <xf numFmtId="3" fontId="11" fillId="0" borderId="0" xfId="0" applyNumberFormat="1" applyFont="1" applyFill="1" applyBorder="1" applyAlignment="1"/>
    <xf numFmtId="0" fontId="7" fillId="0" borderId="0" xfId="0" applyFont="1" applyFill="1" applyBorder="1" applyAlignment="1"/>
    <xf numFmtId="0" fontId="19" fillId="0" borderId="0" xfId="0" applyFont="1" applyFill="1" applyBorder="1"/>
    <xf numFmtId="0" fontId="29" fillId="0" borderId="14" xfId="0" applyFont="1" applyFill="1" applyBorder="1"/>
    <xf numFmtId="0" fontId="29" fillId="0" borderId="4" xfId="0" applyFont="1" applyFill="1" applyBorder="1"/>
    <xf numFmtId="0" fontId="16" fillId="0" borderId="14" xfId="0" applyFont="1" applyFill="1" applyBorder="1" applyAlignment="1">
      <alignment wrapText="1"/>
    </xf>
    <xf numFmtId="3" fontId="11" fillId="0" borderId="13" xfId="0" applyNumberFormat="1" applyFont="1" applyFill="1" applyBorder="1" applyAlignment="1">
      <alignment horizontal="right"/>
    </xf>
    <xf numFmtId="166" fontId="14" fillId="0" borderId="12" xfId="1" applyNumberFormat="1" applyFont="1" applyFill="1" applyBorder="1" applyAlignment="1">
      <alignment horizontal="right"/>
    </xf>
    <xf numFmtId="166" fontId="16" fillId="0" borderId="13" xfId="1" applyNumberFormat="1" applyFont="1" applyFill="1" applyBorder="1" applyAlignment="1">
      <alignment horizontal="right"/>
    </xf>
    <xf numFmtId="167" fontId="7" fillId="0" borderId="5" xfId="0" applyNumberFormat="1" applyFont="1" applyFill="1" applyBorder="1"/>
    <xf numFmtId="167" fontId="7" fillId="0" borderId="6" xfId="0" applyNumberFormat="1" applyFont="1" applyFill="1" applyBorder="1"/>
    <xf numFmtId="0" fontId="16" fillId="0" borderId="13" xfId="0" applyFont="1" applyFill="1" applyBorder="1" applyAlignment="1">
      <alignment wrapText="1"/>
    </xf>
    <xf numFmtId="0" fontId="14" fillId="0" borderId="2" xfId="0" applyFont="1" applyFill="1" applyBorder="1" applyAlignment="1">
      <alignment wrapText="1"/>
    </xf>
    <xf numFmtId="0" fontId="14" fillId="0" borderId="3" xfId="0" applyFont="1" applyFill="1" applyBorder="1" applyAlignment="1">
      <alignment wrapText="1"/>
    </xf>
    <xf numFmtId="0" fontId="27" fillId="0" borderId="13" xfId="0" applyNumberFormat="1" applyFont="1" applyFill="1" applyBorder="1" applyAlignment="1">
      <alignment horizontal="left"/>
    </xf>
    <xf numFmtId="0" fontId="16" fillId="0" borderId="2" xfId="0" applyFont="1" applyFill="1" applyBorder="1" applyAlignment="1">
      <alignment horizontal="left" wrapText="1"/>
    </xf>
    <xf numFmtId="164" fontId="11" fillId="0" borderId="13" xfId="0" applyNumberFormat="1" applyFont="1" applyFill="1" applyBorder="1" applyAlignment="1">
      <alignment horizontal="right"/>
    </xf>
    <xf numFmtId="0" fontId="14" fillId="0" borderId="0" xfId="0" applyFont="1" applyFill="1" applyBorder="1" applyAlignment="1">
      <alignment horizontal="left" wrapText="1"/>
    </xf>
    <xf numFmtId="0" fontId="16"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Fill="1" applyBorder="1" applyAlignment="1">
      <alignment horizontal="left"/>
    </xf>
    <xf numFmtId="0" fontId="27" fillId="0" borderId="14" xfId="0" applyFont="1" applyFill="1" applyBorder="1" applyAlignment="1">
      <alignment horizontal="left"/>
    </xf>
    <xf numFmtId="0" fontId="23" fillId="0" borderId="0" xfId="0" applyFont="1" applyFill="1" applyBorder="1" applyAlignment="1">
      <alignment horizontal="left"/>
    </xf>
    <xf numFmtId="0" fontId="21" fillId="0" borderId="5" xfId="0" applyNumberFormat="1" applyFont="1" applyFill="1" applyBorder="1" applyAlignment="1">
      <alignment horizontal="left"/>
    </xf>
    <xf numFmtId="0" fontId="14" fillId="0" borderId="5" xfId="0" applyFont="1" applyFill="1" applyBorder="1" applyAlignment="1">
      <alignment horizontal="left" wrapText="1"/>
    </xf>
    <xf numFmtId="169" fontId="11" fillId="0" borderId="2" xfId="0" applyNumberFormat="1" applyFont="1" applyFill="1" applyBorder="1" applyAlignment="1">
      <alignment horizontal="right"/>
    </xf>
    <xf numFmtId="169" fontId="11" fillId="0" borderId="3" xfId="0" applyNumberFormat="1" applyFont="1" applyFill="1" applyBorder="1" applyAlignment="1">
      <alignment horizontal="right"/>
    </xf>
    <xf numFmtId="169" fontId="14" fillId="0" borderId="5" xfId="1" applyNumberFormat="1" applyFont="1" applyFill="1" applyBorder="1" applyAlignment="1">
      <alignment horizontal="right"/>
    </xf>
    <xf numFmtId="169" fontId="14" fillId="0" borderId="6" xfId="1" applyNumberFormat="1" applyFont="1" applyFill="1" applyBorder="1" applyAlignment="1">
      <alignment horizontal="right"/>
    </xf>
    <xf numFmtId="169" fontId="14" fillId="0" borderId="2" xfId="1" applyNumberFormat="1" applyFont="1" applyFill="1" applyBorder="1" applyAlignment="1">
      <alignment horizontal="right"/>
    </xf>
    <xf numFmtId="169" fontId="14" fillId="0" borderId="3" xfId="1" applyNumberFormat="1" applyFont="1" applyFill="1" applyBorder="1" applyAlignment="1">
      <alignment horizontal="right"/>
    </xf>
    <xf numFmtId="169" fontId="7" fillId="0" borderId="0" xfId="0" applyNumberFormat="1" applyFont="1" applyFill="1" applyBorder="1"/>
    <xf numFmtId="169" fontId="7" fillId="0" borderId="4" xfId="0" applyNumberFormat="1" applyFont="1" applyFill="1" applyBorder="1"/>
    <xf numFmtId="169" fontId="7" fillId="0" borderId="5" xfId="0" applyNumberFormat="1" applyFont="1" applyFill="1" applyBorder="1"/>
    <xf numFmtId="3" fontId="7" fillId="0" borderId="14" xfId="0" applyNumberFormat="1" applyFont="1" applyFill="1" applyBorder="1"/>
    <xf numFmtId="0" fontId="16" fillId="0" borderId="12" xfId="0" applyFont="1" applyFill="1" applyBorder="1" applyAlignment="1">
      <alignment horizontal="center"/>
    </xf>
    <xf numFmtId="166" fontId="14" fillId="0" borderId="13" xfId="1" applyNumberFormat="1" applyFont="1" applyFill="1" applyBorder="1" applyAlignment="1">
      <alignment horizontal="right"/>
    </xf>
    <xf numFmtId="165" fontId="14" fillId="0" borderId="13" xfId="0" applyNumberFormat="1" applyFont="1" applyFill="1" applyBorder="1" applyAlignment="1">
      <alignment horizontal="left"/>
    </xf>
    <xf numFmtId="166" fontId="14" fillId="0" borderId="3" xfId="1" applyNumberFormat="1" applyFont="1" applyFill="1" applyBorder="1" applyAlignment="1">
      <alignment horizontal="right"/>
    </xf>
    <xf numFmtId="0" fontId="23" fillId="0" borderId="14" xfId="0" applyFont="1" applyFill="1" applyBorder="1" applyAlignment="1">
      <alignment horizontal="left"/>
    </xf>
    <xf numFmtId="166" fontId="7" fillId="0" borderId="0" xfId="0" applyNumberFormat="1" applyFont="1" applyFill="1" applyBorder="1"/>
    <xf numFmtId="166" fontId="7" fillId="0" borderId="4" xfId="0" applyNumberFormat="1" applyFont="1" applyFill="1" applyBorder="1"/>
    <xf numFmtId="166" fontId="7" fillId="0" borderId="5" xfId="0" applyNumberFormat="1" applyFont="1" applyFill="1" applyBorder="1"/>
    <xf numFmtId="166" fontId="7" fillId="0" borderId="6" xfId="0" applyNumberFormat="1" applyFont="1" applyFill="1" applyBorder="1"/>
    <xf numFmtId="0" fontId="11" fillId="0" borderId="0" xfId="0" applyFont="1" applyFill="1" applyBorder="1" applyAlignment="1">
      <alignment horizontal="left" wrapText="1"/>
    </xf>
    <xf numFmtId="0" fontId="11" fillId="0" borderId="0" xfId="0" applyFont="1" applyFill="1" applyAlignment="1">
      <alignment horizontal="left"/>
    </xf>
    <xf numFmtId="3" fontId="11" fillId="0" borderId="0" xfId="0" applyNumberFormat="1" applyFont="1" applyFill="1" applyBorder="1" applyAlignment="1">
      <alignment horizontal="right"/>
    </xf>
    <xf numFmtId="164" fontId="11" fillId="0" borderId="4" xfId="0" applyNumberFormat="1" applyFont="1" applyFill="1" applyBorder="1" applyAlignment="1">
      <alignment horizontal="right"/>
    </xf>
    <xf numFmtId="0" fontId="24" fillId="2" borderId="0" xfId="0" applyFont="1" applyFill="1" applyBorder="1" applyAlignment="1">
      <alignment wrapText="1"/>
    </xf>
    <xf numFmtId="0" fontId="24" fillId="0" borderId="0" xfId="0" applyFont="1" applyFill="1" applyBorder="1" applyAlignment="1">
      <alignment wrapText="1"/>
    </xf>
    <xf numFmtId="0" fontId="11" fillId="2" borderId="0" xfId="0" applyFont="1" applyFill="1" applyBorder="1" applyAlignment="1"/>
    <xf numFmtId="0" fontId="15" fillId="0" borderId="0" xfId="0" applyFont="1" applyFill="1" applyAlignment="1">
      <alignment horizontal="left"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0" borderId="9" xfId="0" applyFont="1" applyFill="1" applyBorder="1" applyAlignment="1">
      <alignment horizontal="center"/>
    </xf>
    <xf numFmtId="0" fontId="16" fillId="0" borderId="10" xfId="0" applyFont="1" applyFill="1" applyBorder="1" applyAlignment="1">
      <alignment horizontal="center"/>
    </xf>
    <xf numFmtId="0" fontId="11" fillId="0" borderId="0" xfId="0" applyFont="1" applyFill="1" applyBorder="1" applyAlignment="1">
      <alignment horizontal="left" wrapText="1"/>
    </xf>
    <xf numFmtId="0" fontId="11" fillId="0" borderId="0" xfId="0" applyFont="1" applyFill="1" applyAlignment="1">
      <alignment horizontal="left" wrapText="1"/>
    </xf>
    <xf numFmtId="0" fontId="11" fillId="0" borderId="0" xfId="0" applyFont="1" applyFill="1" applyAlignment="1">
      <alignment horizontal="left" vertical="top" wrapText="1"/>
    </xf>
    <xf numFmtId="0" fontId="11" fillId="0" borderId="0" xfId="0" applyFont="1" applyFill="1" applyAlignment="1">
      <alignment horizontal="left" vertical="top"/>
    </xf>
    <xf numFmtId="0" fontId="16" fillId="0" borderId="11" xfId="0" applyFont="1" applyFill="1" applyBorder="1" applyAlignment="1">
      <alignment horizontal="center"/>
    </xf>
    <xf numFmtId="0" fontId="11" fillId="0" borderId="0" xfId="0" applyFont="1" applyFill="1" applyAlignment="1">
      <alignment horizontal="left"/>
    </xf>
    <xf numFmtId="0" fontId="25" fillId="0" borderId="0" xfId="0" applyFont="1" applyFill="1" applyBorder="1" applyAlignment="1">
      <alignment horizontal="left"/>
    </xf>
    <xf numFmtId="0" fontId="16" fillId="0" borderId="5" xfId="0" applyFont="1" applyFill="1" applyBorder="1" applyAlignment="1">
      <alignment horizontal="left" wrapText="1"/>
    </xf>
    <xf numFmtId="0" fontId="16" fillId="0" borderId="6" xfId="0" applyFont="1" applyFill="1" applyBorder="1" applyAlignment="1">
      <alignment horizontal="left" wrapText="1"/>
    </xf>
    <xf numFmtId="0" fontId="11" fillId="0" borderId="0" xfId="0" applyFont="1" applyFill="1" applyBorder="1" applyAlignment="1">
      <alignment horizontal="left" vertical="top" wrapText="1"/>
    </xf>
    <xf numFmtId="0" fontId="16" fillId="0" borderId="1" xfId="0" applyFont="1" applyFill="1" applyBorder="1" applyAlignment="1">
      <alignment horizontal="center"/>
    </xf>
  </cellXfs>
  <cellStyles count="4">
    <cellStyle name="Comma" xfId="1" builtinId="3"/>
    <cellStyle name="Hyperlink" xfId="2" builtinId="8"/>
    <cellStyle name="Normal" xfId="0" builtinId="0"/>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967740</xdr:colOff>
      <xdr:row>5</xdr:row>
      <xdr:rowOff>113173</xdr:rowOff>
    </xdr:to>
    <xdr:pic>
      <xdr:nvPicPr>
        <xdr:cNvPr id="2" name="Picture 1" descr="https://upload.wikimedia.org/wikipedia/en/thumb/6/68/Department_for_Education.svg/1024px-Department_for_Education.svg.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29740" cy="1065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aisy.astill@education.gov.uk"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35"/>
  <sheetViews>
    <sheetView tabSelected="1" workbookViewId="0">
      <selection activeCell="B25" sqref="B25"/>
    </sheetView>
  </sheetViews>
  <sheetFormatPr defaultColWidth="9.1328125" defaultRowHeight="14.25" x14ac:dyDescent="0.45"/>
  <cols>
    <col min="1" max="1" width="11.3984375" style="1" customWidth="1"/>
    <col min="2" max="2" width="128.1328125" style="1" customWidth="1"/>
    <col min="3" max="3" width="45.59765625" style="1" customWidth="1"/>
    <col min="4" max="4" width="23.86328125" style="1" bestFit="1" customWidth="1"/>
    <col min="5" max="16384" width="9.1328125" style="1"/>
  </cols>
  <sheetData>
    <row r="1" spans="1:4" x14ac:dyDescent="0.45">
      <c r="A1"/>
    </row>
    <row r="9" spans="1:4" ht="17.649999999999999" x14ac:dyDescent="0.5">
      <c r="A9" s="2" t="s">
        <v>24</v>
      </c>
    </row>
    <row r="10" spans="1:4" ht="17.25" x14ac:dyDescent="0.45">
      <c r="A10" s="3" t="s">
        <v>0</v>
      </c>
    </row>
    <row r="11" spans="1:4" ht="17.25" x14ac:dyDescent="0.45">
      <c r="A11" s="3"/>
    </row>
    <row r="13" spans="1:4" x14ac:dyDescent="0.45">
      <c r="A13" s="4" t="s">
        <v>1</v>
      </c>
      <c r="B13" s="4" t="s">
        <v>2</v>
      </c>
      <c r="C13" s="4" t="s">
        <v>3</v>
      </c>
      <c r="D13" s="5" t="s">
        <v>4</v>
      </c>
    </row>
    <row r="14" spans="1:4" x14ac:dyDescent="0.45">
      <c r="A14" s="6" t="s">
        <v>5</v>
      </c>
      <c r="B14" s="7" t="s">
        <v>6</v>
      </c>
      <c r="C14" s="7" t="s">
        <v>261</v>
      </c>
      <c r="D14" s="24" t="s">
        <v>116</v>
      </c>
    </row>
    <row r="15" spans="1:4" x14ac:dyDescent="0.45">
      <c r="A15" s="6" t="s">
        <v>7</v>
      </c>
      <c r="B15" s="7" t="s">
        <v>8</v>
      </c>
      <c r="C15" s="7" t="s">
        <v>261</v>
      </c>
      <c r="D15" s="24" t="s">
        <v>116</v>
      </c>
    </row>
    <row r="16" spans="1:4" x14ac:dyDescent="0.45">
      <c r="A16" s="6" t="s">
        <v>9</v>
      </c>
      <c r="B16" s="7" t="s">
        <v>10</v>
      </c>
      <c r="C16" s="7" t="s">
        <v>261</v>
      </c>
      <c r="D16" s="24" t="s">
        <v>116</v>
      </c>
    </row>
    <row r="17" spans="1:4" x14ac:dyDescent="0.45">
      <c r="A17" s="6" t="s">
        <v>11</v>
      </c>
      <c r="B17" s="7" t="s">
        <v>260</v>
      </c>
      <c r="C17" s="7" t="s">
        <v>261</v>
      </c>
      <c r="D17" s="24" t="s">
        <v>116</v>
      </c>
    </row>
    <row r="18" spans="1:4" x14ac:dyDescent="0.45">
      <c r="A18" s="6" t="s">
        <v>13</v>
      </c>
      <c r="B18" s="7" t="s">
        <v>292</v>
      </c>
      <c r="C18" s="7" t="s">
        <v>261</v>
      </c>
      <c r="D18" s="24" t="s">
        <v>116</v>
      </c>
    </row>
    <row r="19" spans="1:4" x14ac:dyDescent="0.45">
      <c r="A19" s="6" t="s">
        <v>15</v>
      </c>
      <c r="B19" s="7" t="s">
        <v>12</v>
      </c>
      <c r="C19" s="7" t="s">
        <v>261</v>
      </c>
      <c r="D19" s="24" t="s">
        <v>116</v>
      </c>
    </row>
    <row r="20" spans="1:4" x14ac:dyDescent="0.45">
      <c r="A20" s="6" t="s">
        <v>17</v>
      </c>
      <c r="B20" s="7" t="s">
        <v>14</v>
      </c>
      <c r="C20" s="7" t="s">
        <v>261</v>
      </c>
      <c r="D20" s="24" t="s">
        <v>116</v>
      </c>
    </row>
    <row r="21" spans="1:4" x14ac:dyDescent="0.45">
      <c r="A21" s="6" t="s">
        <v>255</v>
      </c>
      <c r="B21" s="7" t="s">
        <v>16</v>
      </c>
      <c r="C21" s="7" t="s">
        <v>261</v>
      </c>
      <c r="D21" s="24" t="s">
        <v>116</v>
      </c>
    </row>
    <row r="22" spans="1:4" x14ac:dyDescent="0.45">
      <c r="A22" s="6" t="s">
        <v>256</v>
      </c>
      <c r="B22" s="7" t="s">
        <v>18</v>
      </c>
      <c r="C22" s="7" t="s">
        <v>261</v>
      </c>
      <c r="D22" s="24" t="s">
        <v>116</v>
      </c>
    </row>
    <row r="23" spans="1:4" x14ac:dyDescent="0.45">
      <c r="A23" s="6" t="s">
        <v>257</v>
      </c>
      <c r="B23" s="7" t="s">
        <v>259</v>
      </c>
      <c r="C23" s="7" t="s">
        <v>261</v>
      </c>
      <c r="D23" s="24" t="s">
        <v>116</v>
      </c>
    </row>
    <row r="24" spans="1:4" x14ac:dyDescent="0.45">
      <c r="A24" s="6" t="s">
        <v>258</v>
      </c>
      <c r="B24" s="7" t="s">
        <v>294</v>
      </c>
      <c r="C24" s="7" t="s">
        <v>261</v>
      </c>
      <c r="D24" s="24" t="s">
        <v>116</v>
      </c>
    </row>
    <row r="25" spans="1:4" x14ac:dyDescent="0.45">
      <c r="A25" s="8"/>
      <c r="B25" s="9"/>
      <c r="C25" s="9"/>
      <c r="D25" s="9"/>
    </row>
    <row r="26" spans="1:4" x14ac:dyDescent="0.45">
      <c r="A26" s="10"/>
      <c r="B26" s="11"/>
    </row>
    <row r="28" spans="1:4" x14ac:dyDescent="0.45">
      <c r="A28" s="12" t="s">
        <v>19</v>
      </c>
      <c r="B28" s="13"/>
    </row>
    <row r="29" spans="1:4" ht="27" x14ac:dyDescent="0.45">
      <c r="A29" s="14" t="s">
        <v>20</v>
      </c>
      <c r="B29" s="15" t="s">
        <v>21</v>
      </c>
      <c r="C29" s="1" t="s">
        <v>22</v>
      </c>
      <c r="D29" s="1" t="s">
        <v>22</v>
      </c>
    </row>
    <row r="30" spans="1:4" x14ac:dyDescent="0.45">
      <c r="A30" s="14"/>
      <c r="B30" s="15"/>
    </row>
    <row r="31" spans="1:4" x14ac:dyDescent="0.45">
      <c r="A31" s="16" t="s">
        <v>23</v>
      </c>
      <c r="B31" s="15" t="s">
        <v>195</v>
      </c>
      <c r="D31" s="1" t="s">
        <v>22</v>
      </c>
    </row>
    <row r="32" spans="1:4" x14ac:dyDescent="0.45">
      <c r="A32" s="17"/>
      <c r="B32" s="18" t="s">
        <v>26</v>
      </c>
    </row>
    <row r="33" spans="1:8" x14ac:dyDescent="0.45">
      <c r="A33" s="19"/>
      <c r="B33" s="20" t="s">
        <v>25</v>
      </c>
    </row>
    <row r="34" spans="1:8" x14ac:dyDescent="0.45">
      <c r="A34" s="10"/>
    </row>
    <row r="35" spans="1:8" x14ac:dyDescent="0.45">
      <c r="H35" s="1" t="s">
        <v>22</v>
      </c>
    </row>
  </sheetData>
  <hyperlinks>
    <hyperlink ref="A14" location="'Table 1'!A1" display="Table 1"/>
    <hyperlink ref="A18" location="'Table 5'!A1" display="Table 5"/>
    <hyperlink ref="A19" location="'Table 6'!A1" display="Table 6"/>
    <hyperlink ref="A20" location="'Table 7'!A1" display="Table 7"/>
    <hyperlink ref="A15" location="'Table 2'!A1" display="Table 2"/>
    <hyperlink ref="A16" location="'Table 3'!A1" display="Table 3"/>
    <hyperlink ref="A17" location="'Table 4'!A1" display="Table 4"/>
    <hyperlink ref="B33" r:id="rId1"/>
    <hyperlink ref="A21" location="'Table 8'!A1" display="Table 8"/>
    <hyperlink ref="A22" location="'Table 9'!A1" display="Table 9"/>
    <hyperlink ref="A23" location="'Table 10'!A1" display="Table 10"/>
    <hyperlink ref="A24" location="'Table 11'!A1" display="Table 1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U1363"/>
  <sheetViews>
    <sheetView showGridLines="0" topLeftCell="E1" workbookViewId="0">
      <pane xSplit="3" ySplit="15" topLeftCell="H16" activePane="bottomRight" state="frozen"/>
      <selection activeCell="E1" sqref="E1"/>
      <selection pane="topRight" activeCell="H1" sqref="H1"/>
      <selection pane="bottomLeft" activeCell="E16" sqref="E16"/>
      <selection pane="bottomRight" activeCell="F10" sqref="F10"/>
    </sheetView>
  </sheetViews>
  <sheetFormatPr defaultColWidth="9.1328125" defaultRowHeight="14.25" x14ac:dyDescent="0.45"/>
  <cols>
    <col min="1" max="1" width="23.265625" style="26" hidden="1" customWidth="1"/>
    <col min="2" max="2" width="9.1328125" style="26" hidden="1" customWidth="1"/>
    <col min="3" max="3" width="22" style="26" hidden="1" customWidth="1"/>
    <col min="4" max="4" width="9.1328125" style="26" hidden="1" customWidth="1"/>
    <col min="5" max="5" width="11.73046875" style="26" customWidth="1"/>
    <col min="6" max="6" width="38.3984375" style="26" customWidth="1"/>
    <col min="7" max="7" width="11.73046875" style="26" customWidth="1"/>
    <col min="8" max="8" width="13.265625" style="26" customWidth="1"/>
    <col min="9" max="9" width="12" style="26" customWidth="1"/>
    <col min="10" max="10" width="12.73046875" style="26" customWidth="1"/>
    <col min="11" max="11" width="11.86328125" style="26" customWidth="1"/>
    <col min="12" max="12" width="11.1328125" style="26" customWidth="1"/>
    <col min="13" max="16" width="9.1328125" style="30"/>
    <col min="17" max="17" width="9.1328125" style="29" customWidth="1"/>
    <col min="18" max="21" width="9.1328125" style="29" hidden="1" customWidth="1"/>
    <col min="22" max="22" width="9.1328125" style="29" customWidth="1"/>
    <col min="23" max="23" width="9.1328125" style="30" customWidth="1"/>
    <col min="24" max="73" width="9.1328125" style="30"/>
    <col min="74" max="16384" width="9.1328125" style="26"/>
  </cols>
  <sheetData>
    <row r="1" spans="1:73" ht="14.25" customHeight="1" x14ac:dyDescent="0.45">
      <c r="E1" s="80" t="s">
        <v>250</v>
      </c>
      <c r="G1" s="41"/>
      <c r="H1" s="41"/>
      <c r="I1" s="41"/>
      <c r="J1" s="41"/>
      <c r="K1" s="41"/>
    </row>
    <row r="2" spans="1:73" ht="14.25" customHeight="1" x14ac:dyDescent="0.45">
      <c r="E2" s="40" t="s">
        <v>211</v>
      </c>
      <c r="G2" s="41"/>
      <c r="H2" s="41"/>
      <c r="I2" s="41"/>
      <c r="J2" s="41"/>
      <c r="K2" s="41"/>
      <c r="L2" s="41"/>
      <c r="M2" s="41"/>
      <c r="N2" s="41"/>
      <c r="O2" s="41"/>
    </row>
    <row r="3" spans="1:73" x14ac:dyDescent="0.45">
      <c r="E3" s="25" t="s">
        <v>196</v>
      </c>
      <c r="G3" s="41"/>
      <c r="H3" s="41"/>
      <c r="I3" s="41"/>
      <c r="J3" s="41"/>
      <c r="K3" s="41"/>
      <c r="L3" s="41"/>
      <c r="M3" s="41"/>
      <c r="N3" s="41"/>
      <c r="O3" s="41"/>
      <c r="R3" s="81"/>
      <c r="S3" s="81"/>
      <c r="T3" s="81"/>
      <c r="U3" s="81" t="s">
        <v>203</v>
      </c>
    </row>
    <row r="4" spans="1:73" x14ac:dyDescent="0.45">
      <c r="E4" s="25" t="s">
        <v>246</v>
      </c>
      <c r="G4" s="41"/>
      <c r="H4" s="41"/>
      <c r="I4" s="41" t="s">
        <v>22</v>
      </c>
      <c r="J4" s="41"/>
      <c r="K4" s="41"/>
      <c r="L4" s="41"/>
      <c r="M4" s="41"/>
      <c r="N4" s="41"/>
      <c r="O4" s="41"/>
      <c r="R4" s="81"/>
      <c r="S4" s="81"/>
      <c r="T4" s="81" t="s">
        <v>28</v>
      </c>
      <c r="U4" s="81" t="s">
        <v>138</v>
      </c>
    </row>
    <row r="5" spans="1:73" ht="9.75" customHeight="1" x14ac:dyDescent="0.45">
      <c r="M5" s="26"/>
      <c r="N5" s="26"/>
      <c r="O5" s="26"/>
      <c r="R5" s="81"/>
      <c r="S5" s="81"/>
      <c r="T5" s="81" t="s">
        <v>29</v>
      </c>
      <c r="U5" s="81" t="s">
        <v>143</v>
      </c>
    </row>
    <row r="6" spans="1:73" ht="26.25" customHeight="1" x14ac:dyDescent="0.45">
      <c r="E6" s="208" t="s">
        <v>238</v>
      </c>
      <c r="F6" s="208"/>
      <c r="G6" s="208"/>
      <c r="H6" s="208"/>
      <c r="I6" s="208"/>
      <c r="J6" s="208"/>
      <c r="K6" s="208"/>
      <c r="L6" s="208"/>
      <c r="M6" s="208"/>
      <c r="N6" s="208"/>
      <c r="O6" s="208"/>
      <c r="P6" s="140"/>
      <c r="R6" s="81"/>
      <c r="S6" s="81"/>
      <c r="T6" s="81" t="s">
        <v>30</v>
      </c>
      <c r="U6" s="81" t="s">
        <v>144</v>
      </c>
    </row>
    <row r="7" spans="1:73" ht="13.5" customHeight="1" thickBot="1" x14ac:dyDescent="0.5">
      <c r="H7" s="41"/>
      <c r="I7" s="41"/>
      <c r="J7" s="41"/>
      <c r="K7" s="41"/>
      <c r="L7" s="30"/>
      <c r="R7" s="81"/>
      <c r="S7" s="81"/>
      <c r="T7" s="81"/>
      <c r="U7" s="81"/>
    </row>
    <row r="8" spans="1:73" ht="30" customHeight="1" thickBot="1" x14ac:dyDescent="0.5">
      <c r="E8" s="209" t="s">
        <v>31</v>
      </c>
      <c r="F8" s="210"/>
      <c r="H8" s="41"/>
      <c r="I8" s="41"/>
      <c r="J8" s="41"/>
      <c r="K8" s="41"/>
      <c r="L8" s="30"/>
      <c r="R8" s="81"/>
      <c r="S8" s="81"/>
      <c r="T8" s="81"/>
      <c r="U8" s="81"/>
    </row>
    <row r="9" spans="1:73" ht="24.4" thickBot="1" x14ac:dyDescent="0.5">
      <c r="E9" s="21" t="s">
        <v>36</v>
      </c>
      <c r="F9" s="22" t="s">
        <v>32</v>
      </c>
      <c r="H9" s="41"/>
      <c r="I9" s="41"/>
      <c r="J9" s="41"/>
      <c r="K9" s="41"/>
      <c r="L9" s="30"/>
      <c r="R9" s="81" t="s">
        <v>204</v>
      </c>
      <c r="S9" s="81" t="s">
        <v>206</v>
      </c>
      <c r="T9" s="81" t="s">
        <v>205</v>
      </c>
      <c r="U9" s="81"/>
    </row>
    <row r="10" spans="1:73" ht="14.65" thickBot="1" x14ac:dyDescent="0.5">
      <c r="E10" s="21" t="s">
        <v>217</v>
      </c>
      <c r="F10" s="22" t="s">
        <v>28</v>
      </c>
      <c r="H10" s="41"/>
      <c r="I10" s="41"/>
      <c r="J10" s="41"/>
      <c r="K10" s="41"/>
      <c r="L10" s="87">
        <v>14</v>
      </c>
      <c r="R10" s="81" t="s">
        <v>32</v>
      </c>
      <c r="S10" s="81" t="s">
        <v>49</v>
      </c>
      <c r="T10" s="81" t="s">
        <v>202</v>
      </c>
      <c r="U10" s="81"/>
    </row>
    <row r="11" spans="1:73" x14ac:dyDescent="0.45">
      <c r="E11" s="105"/>
      <c r="F11" s="90"/>
      <c r="G11" s="90"/>
      <c r="H11" s="91"/>
      <c r="I11" s="91"/>
      <c r="J11" s="91"/>
      <c r="K11" s="91"/>
      <c r="L11" s="87"/>
      <c r="R11" s="81" t="s">
        <v>35</v>
      </c>
      <c r="S11" s="81" t="s">
        <v>141</v>
      </c>
      <c r="T11" s="81" t="s">
        <v>207</v>
      </c>
      <c r="U11" s="81"/>
    </row>
    <row r="12" spans="1:73" ht="27.75" x14ac:dyDescent="0.45">
      <c r="E12" s="92"/>
      <c r="F12" s="93"/>
      <c r="G12" s="94"/>
      <c r="H12" s="211" t="str">
        <f>F9</f>
        <v xml:space="preserve">One year after graduation </v>
      </c>
      <c r="I12" s="211"/>
      <c r="J12" s="211"/>
      <c r="K12" s="212"/>
      <c r="L12" s="87"/>
      <c r="R12" s="81" t="s">
        <v>37</v>
      </c>
      <c r="S12" s="89" t="s">
        <v>140</v>
      </c>
      <c r="T12" s="81" t="s">
        <v>208</v>
      </c>
      <c r="U12" s="81"/>
    </row>
    <row r="13" spans="1:73" x14ac:dyDescent="0.45">
      <c r="E13" s="48"/>
      <c r="F13" s="86"/>
      <c r="G13" s="95"/>
      <c r="H13" s="211" t="str">
        <f>F10</f>
        <v>All</v>
      </c>
      <c r="I13" s="211"/>
      <c r="J13" s="211"/>
      <c r="K13" s="212"/>
      <c r="L13" s="30"/>
      <c r="R13" s="81" t="s">
        <v>39</v>
      </c>
      <c r="S13" s="81" t="s">
        <v>142</v>
      </c>
      <c r="T13" s="81" t="s">
        <v>209</v>
      </c>
      <c r="U13" s="81"/>
      <c r="BU13" s="26"/>
    </row>
    <row r="14" spans="1:73" hidden="1" x14ac:dyDescent="0.45">
      <c r="E14" s="48"/>
      <c r="F14" s="86"/>
      <c r="G14" s="95"/>
      <c r="H14" s="150" t="s">
        <v>133</v>
      </c>
      <c r="I14" s="150" t="s">
        <v>134</v>
      </c>
      <c r="J14" s="150" t="s">
        <v>135</v>
      </c>
      <c r="K14" s="150" t="s">
        <v>136</v>
      </c>
      <c r="L14" s="30"/>
      <c r="R14" s="81"/>
      <c r="S14" s="81"/>
      <c r="T14" s="81"/>
      <c r="U14" s="81"/>
      <c r="BU14" s="26"/>
    </row>
    <row r="15" spans="1:73" s="105" customFormat="1" ht="51" customHeight="1" x14ac:dyDescent="0.45">
      <c r="A15" s="100"/>
      <c r="B15" s="100" t="s">
        <v>210</v>
      </c>
      <c r="C15" s="100" t="s">
        <v>201</v>
      </c>
      <c r="D15" s="100" t="s">
        <v>124</v>
      </c>
      <c r="E15" s="101" t="s">
        <v>40</v>
      </c>
      <c r="F15" s="47" t="s">
        <v>41</v>
      </c>
      <c r="G15" s="28" t="s">
        <v>267</v>
      </c>
      <c r="H15" s="142" t="s">
        <v>279</v>
      </c>
      <c r="I15" s="66" t="s">
        <v>281</v>
      </c>
      <c r="J15" s="66" t="s">
        <v>282</v>
      </c>
      <c r="K15" s="103" t="s">
        <v>283</v>
      </c>
      <c r="L15" s="88"/>
      <c r="M15" s="88"/>
      <c r="N15" s="88"/>
      <c r="O15" s="88"/>
      <c r="P15" s="88"/>
      <c r="Q15" s="29"/>
      <c r="R15" s="81"/>
      <c r="S15" s="81"/>
      <c r="T15" s="81"/>
      <c r="U15" s="81"/>
      <c r="V15" s="29"/>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row>
    <row r="16" spans="1:73" x14ac:dyDescent="0.45">
      <c r="A16" s="97"/>
      <c r="B16" s="97"/>
      <c r="C16" s="97"/>
      <c r="D16" s="97"/>
      <c r="E16" s="135"/>
      <c r="F16" s="53"/>
      <c r="G16" s="53"/>
      <c r="H16" s="108"/>
      <c r="I16" s="107"/>
      <c r="J16" s="107"/>
      <c r="K16" s="143"/>
      <c r="L16" s="30"/>
      <c r="T16" s="81"/>
      <c r="U16" s="81"/>
      <c r="BU16" s="26"/>
    </row>
    <row r="17" spans="1:73" x14ac:dyDescent="0.45">
      <c r="A17" s="110" t="str">
        <f>R19&amp;G17&amp;B17&amp;$U$19&amp; C17&amp;D17</f>
        <v>YAG1EUL8F+MAllAll</v>
      </c>
      <c r="B17" s="110" t="s">
        <v>139</v>
      </c>
      <c r="C17" s="110" t="s">
        <v>28</v>
      </c>
      <c r="D17" s="110" t="s">
        <v>28</v>
      </c>
      <c r="E17" s="111" t="s">
        <v>28</v>
      </c>
      <c r="F17" s="28" t="s">
        <v>43</v>
      </c>
      <c r="G17" s="28" t="s">
        <v>137</v>
      </c>
      <c r="H17" s="31">
        <f t="shared" ref="H17:K19" si="0">IFERROR(INDEX(all_data, MATCH($A17, All_data_lookupkey, 0), MATCH(H$14, All_data_headings, 0)),".")</f>
        <v>945</v>
      </c>
      <c r="I17" s="31">
        <f t="shared" si="0"/>
        <v>27700</v>
      </c>
      <c r="J17" s="31">
        <f t="shared" si="0"/>
        <v>32800</v>
      </c>
      <c r="K17" s="43">
        <f t="shared" si="0"/>
        <v>39100</v>
      </c>
      <c r="L17" s="30"/>
      <c r="R17" s="96" t="str">
        <f>F9</f>
        <v xml:space="preserve">One year after graduation </v>
      </c>
      <c r="S17" s="81"/>
      <c r="T17" s="97"/>
      <c r="U17" s="96"/>
      <c r="BU17" s="26"/>
    </row>
    <row r="18" spans="1:73" x14ac:dyDescent="0.45">
      <c r="A18" s="110" t="str">
        <f>R19&amp;G18&amp;B18&amp;$U$19&amp; C18&amp;D18</f>
        <v>YAG1UKL8F+MAllAll</v>
      </c>
      <c r="B18" s="110" t="s">
        <v>139</v>
      </c>
      <c r="C18" s="110" t="s">
        <v>28</v>
      </c>
      <c r="D18" s="110" t="s">
        <v>28</v>
      </c>
      <c r="E18" s="111" t="s">
        <v>28</v>
      </c>
      <c r="F18" s="28"/>
      <c r="G18" s="28" t="s">
        <v>44</v>
      </c>
      <c r="H18" s="31">
        <f t="shared" si="0"/>
        <v>7215</v>
      </c>
      <c r="I18" s="31">
        <f t="shared" si="0"/>
        <v>26300</v>
      </c>
      <c r="J18" s="31">
        <f t="shared" si="0"/>
        <v>32500</v>
      </c>
      <c r="K18" s="43">
        <f t="shared" si="0"/>
        <v>40900</v>
      </c>
      <c r="L18" s="30"/>
      <c r="R18" s="81"/>
      <c r="S18" s="81"/>
      <c r="T18" s="97"/>
      <c r="U18" s="97"/>
      <c r="BU18" s="26"/>
    </row>
    <row r="19" spans="1:73" x14ac:dyDescent="0.45">
      <c r="A19" s="110" t="str">
        <f>R19&amp;G19&amp;B19&amp;$U$19&amp; C19&amp;D19</f>
        <v>YAG1Non-EUL8F+MAllAll</v>
      </c>
      <c r="B19" s="110" t="s">
        <v>139</v>
      </c>
      <c r="C19" s="110" t="s">
        <v>28</v>
      </c>
      <c r="D19" s="110" t="s">
        <v>28</v>
      </c>
      <c r="E19" s="111" t="s">
        <v>28</v>
      </c>
      <c r="F19" s="28"/>
      <c r="G19" s="28" t="s">
        <v>162</v>
      </c>
      <c r="H19" s="31">
        <f t="shared" si="0"/>
        <v>1385</v>
      </c>
      <c r="I19" s="31">
        <f t="shared" si="0"/>
        <v>25900</v>
      </c>
      <c r="J19" s="31">
        <f t="shared" si="0"/>
        <v>31800</v>
      </c>
      <c r="K19" s="43">
        <f t="shared" si="0"/>
        <v>37600</v>
      </c>
      <c r="L19" s="30"/>
      <c r="R19" s="104" t="str">
        <f>INDEX(table2_YAG,MATCH(R17,table2_YAGfullname, 0),MATCH("shortname",table2YAG_names,0))</f>
        <v>YAG1</v>
      </c>
      <c r="S19" s="89"/>
      <c r="T19" s="100"/>
      <c r="U19" s="100" t="str">
        <f>INDEX(table2gender, MATCH(F10, table2gender_columns, 0), MATCH("gender", table2gender_rows, 0))</f>
        <v>F+M</v>
      </c>
      <c r="BU19" s="26"/>
    </row>
    <row r="20" spans="1:73" x14ac:dyDescent="0.45">
      <c r="E20" s="116"/>
      <c r="F20" s="47"/>
      <c r="G20" s="47"/>
      <c r="H20" s="34"/>
      <c r="I20" s="34"/>
      <c r="J20" s="34"/>
      <c r="K20" s="145"/>
      <c r="L20" s="30"/>
      <c r="BU20" s="26"/>
    </row>
    <row r="21" spans="1:73" x14ac:dyDescent="0.45">
      <c r="E21" s="52"/>
      <c r="F21" s="53"/>
      <c r="G21" s="53"/>
      <c r="H21" s="146"/>
      <c r="I21" s="146"/>
      <c r="J21" s="146"/>
      <c r="K21" s="147"/>
      <c r="L21" s="30"/>
      <c r="BU21" s="26"/>
    </row>
    <row r="22" spans="1:73" x14ac:dyDescent="0.45">
      <c r="A22" s="110" t="str">
        <f>$R$19&amp;G22&amp;B22&amp;$U$19&amp; C22&amp;D22</f>
        <v>YAG1EUL8F+MMedicine and dentistryAll</v>
      </c>
      <c r="B22" s="110" t="s">
        <v>139</v>
      </c>
      <c r="C22" s="26" t="str">
        <f>F22</f>
        <v>Medicine and dentistry</v>
      </c>
      <c r="D22" s="110" t="s">
        <v>28</v>
      </c>
      <c r="E22" s="57" t="s">
        <v>54</v>
      </c>
      <c r="F22" s="58" t="s">
        <v>55</v>
      </c>
      <c r="G22" s="59" t="s">
        <v>137</v>
      </c>
      <c r="H22" s="37">
        <f t="shared" ref="H22:K24" si="1">IFERROR(INDEX(all_data, MATCH($A22, All_data_lookupkey, 0), MATCH(H$14, All_data_headings, 0)),".")</f>
        <v>85</v>
      </c>
      <c r="I22" s="37">
        <f t="shared" si="1"/>
        <v>32100</v>
      </c>
      <c r="J22" s="37">
        <f t="shared" si="1"/>
        <v>33900</v>
      </c>
      <c r="K22" s="44">
        <f t="shared" si="1"/>
        <v>41600</v>
      </c>
      <c r="L22" s="30"/>
      <c r="BU22" s="26"/>
    </row>
    <row r="23" spans="1:73" x14ac:dyDescent="0.45">
      <c r="A23" s="110" t="str">
        <f t="shared" ref="A23:A24" si="2">$R$19&amp;G23&amp;B23&amp;$U$19&amp; C23&amp;D23</f>
        <v>YAG1UKL8F+MMedicine and dentistryAll</v>
      </c>
      <c r="B23" s="110" t="s">
        <v>139</v>
      </c>
      <c r="C23" s="26" t="str">
        <f>C22</f>
        <v>Medicine and dentistry</v>
      </c>
      <c r="D23" s="110" t="s">
        <v>28</v>
      </c>
      <c r="E23" s="60" t="s">
        <v>54</v>
      </c>
      <c r="F23" s="61"/>
      <c r="G23" s="59" t="s">
        <v>44</v>
      </c>
      <c r="H23" s="37">
        <f t="shared" si="1"/>
        <v>930</v>
      </c>
      <c r="I23" s="37">
        <f t="shared" si="1"/>
        <v>30700</v>
      </c>
      <c r="J23" s="37">
        <f t="shared" si="1"/>
        <v>38700</v>
      </c>
      <c r="K23" s="44">
        <f t="shared" si="1"/>
        <v>68300</v>
      </c>
      <c r="L23" s="30"/>
      <c r="BU23" s="26"/>
    </row>
    <row r="24" spans="1:73" x14ac:dyDescent="0.45">
      <c r="A24" s="110" t="str">
        <f t="shared" si="2"/>
        <v>YAG1Non-EUL8F+MMedicine and dentistryAll</v>
      </c>
      <c r="B24" s="110" t="s">
        <v>139</v>
      </c>
      <c r="C24" s="26" t="str">
        <f>C23</f>
        <v>Medicine and dentistry</v>
      </c>
      <c r="D24" s="110" t="s">
        <v>28</v>
      </c>
      <c r="E24" s="60" t="s">
        <v>54</v>
      </c>
      <c r="F24" s="61"/>
      <c r="G24" s="59" t="s">
        <v>162</v>
      </c>
      <c r="H24" s="37">
        <f t="shared" si="1"/>
        <v>110</v>
      </c>
      <c r="I24" s="37">
        <f t="shared" si="1"/>
        <v>30300</v>
      </c>
      <c r="J24" s="37">
        <f t="shared" si="1"/>
        <v>37600</v>
      </c>
      <c r="K24" s="44">
        <f t="shared" si="1"/>
        <v>54400</v>
      </c>
      <c r="L24" s="114"/>
      <c r="M24" s="136"/>
      <c r="BU24" s="26"/>
    </row>
    <row r="25" spans="1:73" x14ac:dyDescent="0.45">
      <c r="E25" s="62"/>
      <c r="F25" s="63"/>
      <c r="G25" s="61"/>
      <c r="H25" s="37"/>
      <c r="I25" s="37"/>
      <c r="J25" s="37"/>
      <c r="K25" s="44"/>
      <c r="L25" s="114"/>
      <c r="M25" s="136"/>
      <c r="BU25" s="26"/>
    </row>
    <row r="26" spans="1:73" x14ac:dyDescent="0.45">
      <c r="A26" s="110" t="str">
        <f>$R$19&amp;G26&amp;B26&amp;$U$19&amp; C26&amp;D26</f>
        <v>YAG1EUL8F+MPharmacology, toxicology and pharmacyAll</v>
      </c>
      <c r="B26" s="110" t="s">
        <v>139</v>
      </c>
      <c r="C26" s="26" t="str">
        <f>F26</f>
        <v>Pharmacology, toxicology and pharmacy</v>
      </c>
      <c r="D26" s="110" t="s">
        <v>28</v>
      </c>
      <c r="E26" s="57" t="s">
        <v>221</v>
      </c>
      <c r="F26" s="58" t="s">
        <v>58</v>
      </c>
      <c r="G26" s="59" t="s">
        <v>137</v>
      </c>
      <c r="H26" s="37">
        <f t="shared" ref="H26:K28" si="3">IFERROR(INDEX(all_data, MATCH($A26, All_data_lookupkey, 0), MATCH(H$14, All_data_headings, 0)),".")</f>
        <v>15</v>
      </c>
      <c r="I26" s="37">
        <f t="shared" si="3"/>
        <v>26600</v>
      </c>
      <c r="J26" s="37">
        <f t="shared" si="3"/>
        <v>31400</v>
      </c>
      <c r="K26" s="44">
        <f t="shared" si="3"/>
        <v>33600</v>
      </c>
      <c r="L26" s="30"/>
      <c r="BU26" s="26"/>
    </row>
    <row r="27" spans="1:73" x14ac:dyDescent="0.45">
      <c r="A27" s="110" t="str">
        <f t="shared" ref="A27:A28" si="4">$R$19&amp;G27&amp;B27&amp;$U$19&amp; C27&amp;D27</f>
        <v>YAG1UKL8F+MPharmacology, toxicology and pharmacyAll</v>
      </c>
      <c r="B27" s="110" t="s">
        <v>139</v>
      </c>
      <c r="C27" s="26" t="str">
        <f>C26</f>
        <v>Pharmacology, toxicology and pharmacy</v>
      </c>
      <c r="D27" s="110" t="s">
        <v>28</v>
      </c>
      <c r="E27" s="60" t="s">
        <v>56</v>
      </c>
      <c r="F27" s="61"/>
      <c r="G27" s="59" t="s">
        <v>44</v>
      </c>
      <c r="H27" s="37">
        <f t="shared" si="3"/>
        <v>95</v>
      </c>
      <c r="I27" s="37">
        <f t="shared" si="3"/>
        <v>27000</v>
      </c>
      <c r="J27" s="37">
        <f t="shared" si="3"/>
        <v>31400</v>
      </c>
      <c r="K27" s="44">
        <f t="shared" si="3"/>
        <v>38000</v>
      </c>
      <c r="L27" s="30"/>
      <c r="M27" s="30" t="s">
        <v>22</v>
      </c>
      <c r="BU27" s="26"/>
    </row>
    <row r="28" spans="1:73" x14ac:dyDescent="0.45">
      <c r="A28" s="110" t="str">
        <f t="shared" si="4"/>
        <v>YAG1Non-EUL8F+MPharmacology, toxicology and pharmacyAll</v>
      </c>
      <c r="B28" s="110" t="s">
        <v>139</v>
      </c>
      <c r="C28" s="26" t="str">
        <f>C27</f>
        <v>Pharmacology, toxicology and pharmacy</v>
      </c>
      <c r="D28" s="110" t="s">
        <v>28</v>
      </c>
      <c r="E28" s="60" t="s">
        <v>56</v>
      </c>
      <c r="F28" s="61"/>
      <c r="G28" s="59" t="s">
        <v>162</v>
      </c>
      <c r="H28" s="37">
        <f t="shared" si="3"/>
        <v>30</v>
      </c>
      <c r="I28" s="37">
        <f t="shared" si="3"/>
        <v>29200</v>
      </c>
      <c r="J28" s="37">
        <f t="shared" si="3"/>
        <v>31000</v>
      </c>
      <c r="K28" s="44">
        <f t="shared" si="3"/>
        <v>35400</v>
      </c>
      <c r="L28" s="30"/>
      <c r="BU28" s="26"/>
    </row>
    <row r="29" spans="1:73" x14ac:dyDescent="0.45">
      <c r="E29" s="64"/>
      <c r="F29" s="63"/>
      <c r="G29" s="61"/>
      <c r="H29" s="37"/>
      <c r="I29" s="37"/>
      <c r="J29" s="37"/>
      <c r="K29" s="44"/>
      <c r="L29" s="30"/>
      <c r="BU29" s="26"/>
    </row>
    <row r="30" spans="1:73" x14ac:dyDescent="0.45">
      <c r="A30" s="110" t="str">
        <f>$R$19&amp;G30&amp;B30&amp;$U$19&amp; C30&amp;D30</f>
        <v>YAG1EUL8F+MNursing and midwiferyAll</v>
      </c>
      <c r="B30" s="110" t="s">
        <v>139</v>
      </c>
      <c r="C30" s="26" t="str">
        <f>F30</f>
        <v>Nursing and midwifery</v>
      </c>
      <c r="D30" s="110" t="s">
        <v>28</v>
      </c>
      <c r="E30" s="57" t="s">
        <v>235</v>
      </c>
      <c r="F30" s="58" t="s">
        <v>169</v>
      </c>
      <c r="G30" s="59" t="s">
        <v>137</v>
      </c>
      <c r="H30" s="37" t="str">
        <f t="shared" ref="H30:K32" si="5">IFERROR(INDEX(all_data, MATCH($A30, All_data_lookupkey, 0), MATCH(H$14, All_data_headings, 0)),".")</f>
        <v>c</v>
      </c>
      <c r="I30" s="37" t="str">
        <f t="shared" si="5"/>
        <v>c</v>
      </c>
      <c r="J30" s="37" t="str">
        <f t="shared" si="5"/>
        <v>c</v>
      </c>
      <c r="K30" s="44" t="str">
        <f t="shared" si="5"/>
        <v>c</v>
      </c>
      <c r="L30" s="30"/>
      <c r="N30" s="30" t="s">
        <v>22</v>
      </c>
      <c r="BU30" s="26"/>
    </row>
    <row r="31" spans="1:73" x14ac:dyDescent="0.45">
      <c r="A31" s="110" t="str">
        <f t="shared" ref="A31:A32" si="6">$R$19&amp;G31&amp;B31&amp;$U$19&amp; C31&amp;D31</f>
        <v>YAG1UKL8F+MNursing and midwiferyAll</v>
      </c>
      <c r="B31" s="110" t="s">
        <v>139</v>
      </c>
      <c r="C31" s="26" t="str">
        <f>C30</f>
        <v>Nursing and midwifery</v>
      </c>
      <c r="D31" s="110" t="s">
        <v>28</v>
      </c>
      <c r="E31" s="60" t="s">
        <v>57</v>
      </c>
      <c r="F31" s="46"/>
      <c r="G31" s="59" t="s">
        <v>44</v>
      </c>
      <c r="H31" s="37">
        <f t="shared" si="5"/>
        <v>75</v>
      </c>
      <c r="I31" s="37">
        <f t="shared" si="5"/>
        <v>28500</v>
      </c>
      <c r="J31" s="37">
        <f t="shared" si="5"/>
        <v>38700</v>
      </c>
      <c r="K31" s="44">
        <f t="shared" si="5"/>
        <v>47400</v>
      </c>
      <c r="L31" s="30"/>
      <c r="BU31" s="26"/>
    </row>
    <row r="32" spans="1:73" x14ac:dyDescent="0.45">
      <c r="A32" s="110" t="str">
        <f t="shared" si="6"/>
        <v>YAG1Non-EUL8F+MNursing and midwiferyAll</v>
      </c>
      <c r="B32" s="110" t="s">
        <v>139</v>
      </c>
      <c r="C32" s="26" t="str">
        <f>C31</f>
        <v>Nursing and midwifery</v>
      </c>
      <c r="D32" s="110" t="s">
        <v>28</v>
      </c>
      <c r="E32" s="60" t="s">
        <v>57</v>
      </c>
      <c r="F32" s="46"/>
      <c r="G32" s="59" t="s">
        <v>162</v>
      </c>
      <c r="H32" s="37" t="str">
        <f t="shared" si="5"/>
        <v>c</v>
      </c>
      <c r="I32" s="37" t="str">
        <f t="shared" si="5"/>
        <v>c</v>
      </c>
      <c r="J32" s="37" t="str">
        <f t="shared" si="5"/>
        <v>c</v>
      </c>
      <c r="K32" s="44" t="str">
        <f t="shared" si="5"/>
        <v>c</v>
      </c>
      <c r="L32" s="30"/>
      <c r="BU32" s="26"/>
    </row>
    <row r="33" spans="1:73" x14ac:dyDescent="0.45">
      <c r="E33" s="64"/>
      <c r="F33" s="63"/>
      <c r="G33" s="61"/>
      <c r="H33" s="37"/>
      <c r="I33" s="37"/>
      <c r="J33" s="37"/>
      <c r="K33" s="44"/>
      <c r="L33" s="30"/>
      <c r="BU33" s="26"/>
    </row>
    <row r="34" spans="1:73" x14ac:dyDescent="0.45">
      <c r="A34" s="110" t="str">
        <f>$R$19&amp;G34&amp;B34&amp;$U$19&amp; C34&amp;D34</f>
        <v>YAG1EUL8F+MMedical sciencesAll</v>
      </c>
      <c r="B34" s="110" t="s">
        <v>139</v>
      </c>
      <c r="C34" s="26" t="str">
        <f>F34</f>
        <v>Medical sciences</v>
      </c>
      <c r="D34" s="110" t="s">
        <v>28</v>
      </c>
      <c r="E34" s="57" t="s">
        <v>236</v>
      </c>
      <c r="F34" s="58" t="s">
        <v>168</v>
      </c>
      <c r="G34" s="59" t="s">
        <v>137</v>
      </c>
      <c r="H34" s="37">
        <f t="shared" ref="H34:K36" si="7">IFERROR(INDEX(all_data, MATCH($A34, All_data_lookupkey, 0), MATCH(H$14, All_data_headings, 0)),".")</f>
        <v>35</v>
      </c>
      <c r="I34" s="37">
        <f t="shared" si="7"/>
        <v>31400</v>
      </c>
      <c r="J34" s="37">
        <f t="shared" si="7"/>
        <v>35000</v>
      </c>
      <c r="K34" s="44">
        <f t="shared" si="7"/>
        <v>46400</v>
      </c>
      <c r="L34" s="30"/>
      <c r="BU34" s="26"/>
    </row>
    <row r="35" spans="1:73" x14ac:dyDescent="0.45">
      <c r="A35" s="110" t="str">
        <f t="shared" ref="A35:A36" si="8">$R$19&amp;G35&amp;B35&amp;$U$19&amp; C35&amp;D35</f>
        <v>YAG1UKL8F+MMedical sciencesAll</v>
      </c>
      <c r="B35" s="110" t="s">
        <v>139</v>
      </c>
      <c r="C35" s="26" t="str">
        <f>C34</f>
        <v>Medical sciences</v>
      </c>
      <c r="D35" s="110" t="s">
        <v>28</v>
      </c>
      <c r="E35" s="60" t="s">
        <v>59</v>
      </c>
      <c r="F35" s="61"/>
      <c r="G35" s="59" t="s">
        <v>44</v>
      </c>
      <c r="H35" s="37">
        <f t="shared" si="7"/>
        <v>145</v>
      </c>
      <c r="I35" s="37">
        <f t="shared" si="7"/>
        <v>29200</v>
      </c>
      <c r="J35" s="37">
        <f t="shared" si="7"/>
        <v>33200</v>
      </c>
      <c r="K35" s="44">
        <f t="shared" si="7"/>
        <v>59500</v>
      </c>
      <c r="L35" s="30"/>
      <c r="BU35" s="26"/>
    </row>
    <row r="36" spans="1:73" x14ac:dyDescent="0.45">
      <c r="A36" s="110" t="str">
        <f t="shared" si="8"/>
        <v>YAG1Non-EUL8F+MMedical sciencesAll</v>
      </c>
      <c r="B36" s="110" t="s">
        <v>139</v>
      </c>
      <c r="C36" s="26" t="str">
        <f>C35</f>
        <v>Medical sciences</v>
      </c>
      <c r="D36" s="110" t="s">
        <v>28</v>
      </c>
      <c r="E36" s="60" t="s">
        <v>59</v>
      </c>
      <c r="F36" s="61"/>
      <c r="G36" s="59" t="s">
        <v>162</v>
      </c>
      <c r="H36" s="37">
        <f t="shared" si="7"/>
        <v>25</v>
      </c>
      <c r="I36" s="37">
        <f t="shared" si="7"/>
        <v>28500</v>
      </c>
      <c r="J36" s="37">
        <f t="shared" si="7"/>
        <v>32800</v>
      </c>
      <c r="K36" s="44">
        <f t="shared" si="7"/>
        <v>36100</v>
      </c>
      <c r="L36" s="30"/>
      <c r="BU36" s="26"/>
    </row>
    <row r="37" spans="1:73" x14ac:dyDescent="0.45">
      <c r="E37" s="64"/>
      <c r="F37" s="63"/>
      <c r="G37" s="61"/>
      <c r="H37" s="37"/>
      <c r="I37" s="37"/>
      <c r="J37" s="37"/>
      <c r="K37" s="44"/>
      <c r="L37" s="30"/>
      <c r="BU37" s="26"/>
    </row>
    <row r="38" spans="1:73" x14ac:dyDescent="0.45">
      <c r="A38" s="110" t="str">
        <f>$R$19&amp;G38&amp;B38&amp;$U$19&amp; C38&amp;D38</f>
        <v>YAG1EUL8F+MAllied healthAll</v>
      </c>
      <c r="B38" s="110" t="s">
        <v>139</v>
      </c>
      <c r="C38" s="26" t="str">
        <f>F38</f>
        <v>Allied health</v>
      </c>
      <c r="D38" s="110" t="s">
        <v>28</v>
      </c>
      <c r="E38" s="57" t="s">
        <v>224</v>
      </c>
      <c r="F38" s="58" t="s">
        <v>163</v>
      </c>
      <c r="G38" s="59" t="s">
        <v>137</v>
      </c>
      <c r="H38" s="37">
        <f t="shared" ref="H38:K40" si="9">IFERROR(INDEX(all_data, MATCH($A38, All_data_lookupkey, 0), MATCH(H$14, All_data_headings, 0)),".")</f>
        <v>15</v>
      </c>
      <c r="I38" s="37">
        <f t="shared" si="9"/>
        <v>27700</v>
      </c>
      <c r="J38" s="37">
        <f t="shared" si="9"/>
        <v>33200</v>
      </c>
      <c r="K38" s="44">
        <f t="shared" si="9"/>
        <v>36500</v>
      </c>
      <c r="L38" s="30"/>
      <c r="BU38" s="26"/>
    </row>
    <row r="39" spans="1:73" x14ac:dyDescent="0.45">
      <c r="A39" s="110" t="str">
        <f t="shared" ref="A39:A40" si="10">$R$19&amp;G39&amp;B39&amp;$U$19&amp; C39&amp;D39</f>
        <v>YAG1UKL8F+MAllied healthAll</v>
      </c>
      <c r="B39" s="110" t="s">
        <v>139</v>
      </c>
      <c r="C39" s="26" t="str">
        <f>C38</f>
        <v>Allied health</v>
      </c>
      <c r="D39" s="110" t="s">
        <v>28</v>
      </c>
      <c r="E39" s="60" t="s">
        <v>60</v>
      </c>
      <c r="F39" s="46"/>
      <c r="G39" s="59" t="s">
        <v>44</v>
      </c>
      <c r="H39" s="37">
        <f t="shared" si="9"/>
        <v>210</v>
      </c>
      <c r="I39" s="37">
        <f t="shared" si="9"/>
        <v>27700</v>
      </c>
      <c r="J39" s="37">
        <f t="shared" si="9"/>
        <v>35400</v>
      </c>
      <c r="K39" s="44">
        <f t="shared" si="9"/>
        <v>47400</v>
      </c>
      <c r="L39" s="30"/>
      <c r="BU39" s="26"/>
    </row>
    <row r="40" spans="1:73" x14ac:dyDescent="0.45">
      <c r="A40" s="110" t="str">
        <f t="shared" si="10"/>
        <v>YAG1Non-EUL8F+MAllied healthAll</v>
      </c>
      <c r="B40" s="110" t="s">
        <v>139</v>
      </c>
      <c r="C40" s="26" t="str">
        <f>C39</f>
        <v>Allied health</v>
      </c>
      <c r="D40" s="110" t="s">
        <v>28</v>
      </c>
      <c r="E40" s="60" t="s">
        <v>60</v>
      </c>
      <c r="F40" s="46"/>
      <c r="G40" s="59" t="s">
        <v>162</v>
      </c>
      <c r="H40" s="37">
        <f t="shared" si="9"/>
        <v>20</v>
      </c>
      <c r="I40" s="37">
        <f t="shared" si="9"/>
        <v>23700</v>
      </c>
      <c r="J40" s="37">
        <f t="shared" si="9"/>
        <v>29600</v>
      </c>
      <c r="K40" s="44">
        <f t="shared" si="9"/>
        <v>42300</v>
      </c>
      <c r="L40" s="30"/>
      <c r="BU40" s="26"/>
    </row>
    <row r="41" spans="1:73" x14ac:dyDescent="0.45">
      <c r="E41" s="64"/>
      <c r="F41" s="63"/>
      <c r="G41" s="61"/>
      <c r="H41" s="37"/>
      <c r="I41" s="37"/>
      <c r="J41" s="37"/>
      <c r="K41" s="44"/>
      <c r="L41" s="30"/>
      <c r="BU41" s="26"/>
    </row>
    <row r="42" spans="1:73" x14ac:dyDescent="0.45">
      <c r="A42" s="110" t="str">
        <f>$R$19&amp;G42&amp;B42&amp;$U$19&amp; C42&amp;D42</f>
        <v>YAG1EUL8F+MBiosciencesAll</v>
      </c>
      <c r="B42" s="110" t="s">
        <v>139</v>
      </c>
      <c r="C42" s="26" t="str">
        <f>F42</f>
        <v>Biosciences</v>
      </c>
      <c r="D42" s="110" t="s">
        <v>28</v>
      </c>
      <c r="E42" s="57" t="s">
        <v>60</v>
      </c>
      <c r="F42" s="58" t="s">
        <v>61</v>
      </c>
      <c r="G42" s="59" t="s">
        <v>137</v>
      </c>
      <c r="H42" s="37">
        <f t="shared" ref="H42:K44" si="11">IFERROR(INDEX(all_data, MATCH($A42, All_data_lookupkey, 0), MATCH(H$14, All_data_headings, 0)),".")</f>
        <v>65</v>
      </c>
      <c r="I42" s="37">
        <f t="shared" si="11"/>
        <v>28500</v>
      </c>
      <c r="J42" s="37">
        <f t="shared" si="11"/>
        <v>30700</v>
      </c>
      <c r="K42" s="44">
        <f t="shared" si="11"/>
        <v>36500</v>
      </c>
      <c r="L42" s="30"/>
      <c r="BU42" s="26"/>
    </row>
    <row r="43" spans="1:73" s="30" customFormat="1" ht="14.25" customHeight="1" x14ac:dyDescent="0.45">
      <c r="A43" s="110" t="str">
        <f t="shared" ref="A43:A44" si="12">$R$19&amp;G43&amp;B43&amp;$U$19&amp; C43&amp;D43</f>
        <v>YAG1UKL8F+MBiosciencesAll</v>
      </c>
      <c r="B43" s="110" t="s">
        <v>139</v>
      </c>
      <c r="C43" s="26" t="str">
        <f>C42</f>
        <v>Biosciences</v>
      </c>
      <c r="D43" s="110" t="s">
        <v>28</v>
      </c>
      <c r="E43" s="60" t="s">
        <v>62</v>
      </c>
      <c r="F43" s="61"/>
      <c r="G43" s="59" t="s">
        <v>44</v>
      </c>
      <c r="H43" s="37">
        <f t="shared" si="11"/>
        <v>490</v>
      </c>
      <c r="I43" s="37">
        <f t="shared" si="11"/>
        <v>26600</v>
      </c>
      <c r="J43" s="37">
        <f t="shared" si="11"/>
        <v>30700</v>
      </c>
      <c r="K43" s="44">
        <f t="shared" si="11"/>
        <v>34300</v>
      </c>
      <c r="L43" s="120"/>
      <c r="M43" s="120"/>
      <c r="N43" s="120"/>
      <c r="O43" s="120"/>
      <c r="Q43" s="29"/>
      <c r="R43" s="29"/>
      <c r="S43" s="29"/>
      <c r="T43" s="29"/>
      <c r="U43" s="29"/>
      <c r="V43" s="29"/>
    </row>
    <row r="44" spans="1:73" s="30" customFormat="1" ht="14.25" customHeight="1" x14ac:dyDescent="0.45">
      <c r="A44" s="110" t="str">
        <f t="shared" si="12"/>
        <v>YAG1Non-EUL8F+MBiosciencesAll</v>
      </c>
      <c r="B44" s="110" t="s">
        <v>139</v>
      </c>
      <c r="C44" s="26" t="str">
        <f>C43</f>
        <v>Biosciences</v>
      </c>
      <c r="D44" s="110" t="s">
        <v>28</v>
      </c>
      <c r="E44" s="60" t="s">
        <v>62</v>
      </c>
      <c r="F44" s="61"/>
      <c r="G44" s="59" t="s">
        <v>162</v>
      </c>
      <c r="H44" s="37">
        <f t="shared" si="11"/>
        <v>85</v>
      </c>
      <c r="I44" s="37">
        <f t="shared" si="11"/>
        <v>27400</v>
      </c>
      <c r="J44" s="37">
        <f t="shared" si="11"/>
        <v>30700</v>
      </c>
      <c r="K44" s="44">
        <f t="shared" si="11"/>
        <v>32500</v>
      </c>
      <c r="L44" s="120"/>
      <c r="M44" s="120"/>
      <c r="N44" s="120"/>
      <c r="O44" s="120"/>
      <c r="Q44" s="29"/>
      <c r="R44" s="29"/>
      <c r="S44" s="29"/>
      <c r="T44" s="29"/>
      <c r="U44" s="29"/>
      <c r="V44" s="29"/>
    </row>
    <row r="45" spans="1:73" s="30" customFormat="1" ht="14.25" customHeight="1" x14ac:dyDescent="0.45">
      <c r="E45" s="64"/>
      <c r="F45" s="63"/>
      <c r="G45" s="61"/>
      <c r="H45" s="37"/>
      <c r="I45" s="37"/>
      <c r="J45" s="37"/>
      <c r="K45" s="44"/>
      <c r="L45" s="120"/>
      <c r="M45" s="120"/>
      <c r="N45" s="120"/>
      <c r="O45" s="120"/>
      <c r="Q45" s="29"/>
      <c r="R45" s="29"/>
      <c r="S45" s="29"/>
      <c r="T45" s="29"/>
      <c r="U45" s="29"/>
      <c r="V45" s="29"/>
    </row>
    <row r="46" spans="1:73" s="30" customFormat="1" ht="14.25" customHeight="1" x14ac:dyDescent="0.45">
      <c r="A46" s="110" t="str">
        <f>$R$19&amp;G46&amp;B46&amp;$U$19&amp; C46&amp;D46</f>
        <v>YAG1EUL8F+MSport and exercise sciencesAll</v>
      </c>
      <c r="B46" s="110" t="s">
        <v>139</v>
      </c>
      <c r="C46" s="26" t="str">
        <f>F46</f>
        <v>Sport and exercise sciences</v>
      </c>
      <c r="D46" s="110" t="s">
        <v>28</v>
      </c>
      <c r="E46" s="57" t="s">
        <v>62</v>
      </c>
      <c r="F46" s="58" t="s">
        <v>63</v>
      </c>
      <c r="G46" s="59" t="s">
        <v>137</v>
      </c>
      <c r="H46" s="37" t="str">
        <f t="shared" ref="H46:K48" si="13">IFERROR(INDEX(all_data, MATCH($A46, All_data_lookupkey, 0), MATCH(H$14, All_data_headings, 0)),".")</f>
        <v>c</v>
      </c>
      <c r="I46" s="37" t="str">
        <f t="shared" si="13"/>
        <v>c</v>
      </c>
      <c r="J46" s="37" t="str">
        <f t="shared" si="13"/>
        <v>c</v>
      </c>
      <c r="K46" s="44" t="str">
        <f t="shared" si="13"/>
        <v>c</v>
      </c>
      <c r="L46" s="120"/>
      <c r="M46" s="120"/>
      <c r="N46" s="120"/>
      <c r="O46" s="120"/>
      <c r="Q46" s="29"/>
      <c r="R46" s="29"/>
      <c r="S46" s="29"/>
      <c r="T46" s="29"/>
      <c r="U46" s="29"/>
      <c r="V46" s="29"/>
    </row>
    <row r="47" spans="1:73" s="30" customFormat="1" ht="14.25" customHeight="1" x14ac:dyDescent="0.45">
      <c r="A47" s="110" t="str">
        <f t="shared" ref="A47:A48" si="14">$R$19&amp;G47&amp;B47&amp;$U$19&amp; C47&amp;D47</f>
        <v>YAG1UKL8F+MSport and exercise sciencesAll</v>
      </c>
      <c r="B47" s="110" t="s">
        <v>139</v>
      </c>
      <c r="C47" s="26" t="str">
        <f>C46</f>
        <v>Sport and exercise sciences</v>
      </c>
      <c r="D47" s="110" t="s">
        <v>28</v>
      </c>
      <c r="E47" s="60" t="s">
        <v>64</v>
      </c>
      <c r="F47" s="61"/>
      <c r="G47" s="59" t="s">
        <v>44</v>
      </c>
      <c r="H47" s="37">
        <f t="shared" si="13"/>
        <v>70</v>
      </c>
      <c r="I47" s="37">
        <f t="shared" si="13"/>
        <v>27000</v>
      </c>
      <c r="J47" s="37">
        <f t="shared" si="13"/>
        <v>33500</v>
      </c>
      <c r="K47" s="44">
        <f t="shared" si="13"/>
        <v>42700</v>
      </c>
      <c r="L47" s="120"/>
      <c r="M47" s="120"/>
      <c r="N47" s="120"/>
      <c r="O47" s="120"/>
      <c r="Q47" s="29"/>
      <c r="R47" s="29"/>
      <c r="S47" s="29"/>
      <c r="T47" s="29"/>
      <c r="U47" s="29"/>
      <c r="V47" s="29"/>
    </row>
    <row r="48" spans="1:73" s="30" customFormat="1" ht="14.25" customHeight="1" x14ac:dyDescent="0.45">
      <c r="A48" s="110" t="str">
        <f t="shared" si="14"/>
        <v>YAG1Non-EUL8F+MSport and exercise sciencesAll</v>
      </c>
      <c r="B48" s="110" t="s">
        <v>139</v>
      </c>
      <c r="C48" s="26" t="str">
        <f>C47</f>
        <v>Sport and exercise sciences</v>
      </c>
      <c r="D48" s="110" t="s">
        <v>28</v>
      </c>
      <c r="E48" s="60" t="s">
        <v>64</v>
      </c>
      <c r="F48" s="61"/>
      <c r="G48" s="59" t="s">
        <v>162</v>
      </c>
      <c r="H48" s="37" t="str">
        <f t="shared" si="13"/>
        <v>c</v>
      </c>
      <c r="I48" s="37" t="str">
        <f t="shared" si="13"/>
        <v>c</v>
      </c>
      <c r="J48" s="37" t="str">
        <f t="shared" si="13"/>
        <v>c</v>
      </c>
      <c r="K48" s="44" t="str">
        <f t="shared" si="13"/>
        <v>c</v>
      </c>
      <c r="L48" s="120"/>
      <c r="M48" s="120"/>
      <c r="N48" s="120"/>
      <c r="O48" s="120"/>
      <c r="Q48" s="29"/>
      <c r="R48" s="29"/>
      <c r="S48" s="29"/>
      <c r="T48" s="29"/>
      <c r="U48" s="29"/>
      <c r="V48" s="29"/>
    </row>
    <row r="49" spans="1:22" s="30" customFormat="1" x14ac:dyDescent="0.45">
      <c r="E49" s="64"/>
      <c r="F49" s="63"/>
      <c r="G49" s="61"/>
      <c r="H49" s="37"/>
      <c r="I49" s="37"/>
      <c r="J49" s="37"/>
      <c r="K49" s="44"/>
      <c r="L49" s="121"/>
      <c r="Q49" s="29"/>
      <c r="R49" s="29"/>
      <c r="S49" s="29"/>
      <c r="T49" s="29"/>
      <c r="U49" s="29"/>
      <c r="V49" s="29"/>
    </row>
    <row r="50" spans="1:22" s="30" customFormat="1" x14ac:dyDescent="0.45">
      <c r="A50" s="110" t="str">
        <f>$R$19&amp;G50&amp;B50&amp;$U$19&amp; C50&amp;D50</f>
        <v>YAG1EUL8F+MPsychologyAll</v>
      </c>
      <c r="B50" s="110" t="s">
        <v>139</v>
      </c>
      <c r="C50" s="26" t="str">
        <f>F50</f>
        <v>Psychology</v>
      </c>
      <c r="D50" s="110" t="s">
        <v>28</v>
      </c>
      <c r="E50" s="57" t="s">
        <v>64</v>
      </c>
      <c r="F50" s="58" t="s">
        <v>65</v>
      </c>
      <c r="G50" s="59" t="s">
        <v>137</v>
      </c>
      <c r="H50" s="37">
        <f t="shared" ref="H50:K52" si="15">IFERROR(INDEX(all_data, MATCH($A50, All_data_lookupkey, 0), MATCH(H$14, All_data_headings, 0)),".")</f>
        <v>55</v>
      </c>
      <c r="I50" s="37">
        <f t="shared" si="15"/>
        <v>27700</v>
      </c>
      <c r="J50" s="37">
        <f t="shared" si="15"/>
        <v>33200</v>
      </c>
      <c r="K50" s="44">
        <f t="shared" si="15"/>
        <v>37600</v>
      </c>
      <c r="L50" s="121"/>
      <c r="Q50" s="29"/>
      <c r="R50" s="29"/>
      <c r="S50" s="29"/>
      <c r="T50" s="29"/>
      <c r="U50" s="29"/>
      <c r="V50" s="29"/>
    </row>
    <row r="51" spans="1:22" s="30" customFormat="1" ht="14.25" customHeight="1" x14ac:dyDescent="0.45">
      <c r="A51" s="110" t="str">
        <f t="shared" ref="A51:A52" si="16">$R$19&amp;G51&amp;B51&amp;$U$19&amp; C51&amp;D51</f>
        <v>YAG1UKL8F+MPsychologyAll</v>
      </c>
      <c r="B51" s="110" t="s">
        <v>139</v>
      </c>
      <c r="C51" s="26" t="str">
        <f>C50</f>
        <v>Psychology</v>
      </c>
      <c r="D51" s="110" t="s">
        <v>28</v>
      </c>
      <c r="E51" s="60" t="s">
        <v>66</v>
      </c>
      <c r="F51" s="61"/>
      <c r="G51" s="59" t="s">
        <v>44</v>
      </c>
      <c r="H51" s="37">
        <f t="shared" si="15"/>
        <v>775</v>
      </c>
      <c r="I51" s="37">
        <f t="shared" si="15"/>
        <v>26300</v>
      </c>
      <c r="J51" s="37">
        <f t="shared" si="15"/>
        <v>32500</v>
      </c>
      <c r="K51" s="44">
        <f t="shared" si="15"/>
        <v>37600</v>
      </c>
      <c r="L51" s="121"/>
      <c r="Q51" s="29"/>
      <c r="R51" s="29"/>
      <c r="S51" s="29"/>
      <c r="T51" s="29"/>
      <c r="U51" s="29"/>
      <c r="V51" s="29"/>
    </row>
    <row r="52" spans="1:22" s="30" customFormat="1" ht="14.25" customHeight="1" x14ac:dyDescent="0.45">
      <c r="A52" s="110" t="str">
        <f t="shared" si="16"/>
        <v>YAG1Non-EUL8F+MPsychologyAll</v>
      </c>
      <c r="B52" s="110" t="s">
        <v>139</v>
      </c>
      <c r="C52" s="26" t="str">
        <f>C51</f>
        <v>Psychology</v>
      </c>
      <c r="D52" s="110" t="s">
        <v>28</v>
      </c>
      <c r="E52" s="60" t="s">
        <v>66</v>
      </c>
      <c r="F52" s="61"/>
      <c r="G52" s="59" t="s">
        <v>162</v>
      </c>
      <c r="H52" s="37">
        <f t="shared" si="15"/>
        <v>35</v>
      </c>
      <c r="I52" s="37">
        <f t="shared" si="15"/>
        <v>27000</v>
      </c>
      <c r="J52" s="37">
        <f t="shared" si="15"/>
        <v>31400</v>
      </c>
      <c r="K52" s="44">
        <f t="shared" si="15"/>
        <v>35800</v>
      </c>
      <c r="L52" s="125"/>
      <c r="Q52" s="29"/>
      <c r="R52" s="29"/>
      <c r="S52" s="29"/>
      <c r="T52" s="29"/>
      <c r="U52" s="29"/>
      <c r="V52" s="29"/>
    </row>
    <row r="53" spans="1:22" s="30" customFormat="1" ht="14.25" customHeight="1" x14ac:dyDescent="0.45">
      <c r="E53" s="64"/>
      <c r="F53" s="63"/>
      <c r="G53" s="61"/>
      <c r="H53" s="37"/>
      <c r="I53" s="37"/>
      <c r="J53" s="37"/>
      <c r="K53" s="44"/>
      <c r="L53" s="129"/>
      <c r="Q53" s="29"/>
      <c r="R53" s="29"/>
      <c r="S53" s="29"/>
      <c r="T53" s="29"/>
      <c r="U53" s="29"/>
      <c r="V53" s="29"/>
    </row>
    <row r="54" spans="1:22" s="30" customFormat="1" ht="14.25" customHeight="1" x14ac:dyDescent="0.45">
      <c r="A54" s="110" t="str">
        <f>$R$19&amp;G54&amp;B54&amp;$U$19&amp; C54&amp;D54</f>
        <v>YAG1EUL8F+MVeterinary sciencesAll</v>
      </c>
      <c r="B54" s="110" t="s">
        <v>139</v>
      </c>
      <c r="C54" s="26" t="str">
        <f>F54</f>
        <v>Veterinary sciences</v>
      </c>
      <c r="D54" s="110" t="s">
        <v>28</v>
      </c>
      <c r="E54" s="57" t="s">
        <v>66</v>
      </c>
      <c r="F54" s="58" t="s">
        <v>67</v>
      </c>
      <c r="G54" s="59" t="s">
        <v>137</v>
      </c>
      <c r="H54" s="37" t="str">
        <f t="shared" ref="H54:K56" si="17">IFERROR(INDEX(all_data, MATCH($A54, All_data_lookupkey, 0), MATCH(H$14, All_data_headings, 0)),".")</f>
        <v>c</v>
      </c>
      <c r="I54" s="37" t="str">
        <f t="shared" si="17"/>
        <v>c</v>
      </c>
      <c r="J54" s="37" t="str">
        <f t="shared" si="17"/>
        <v>c</v>
      </c>
      <c r="K54" s="44" t="str">
        <f t="shared" si="17"/>
        <v>c</v>
      </c>
      <c r="L54" s="129"/>
      <c r="Q54" s="29"/>
      <c r="R54" s="29"/>
      <c r="S54" s="29"/>
      <c r="T54" s="29"/>
      <c r="U54" s="29"/>
      <c r="V54" s="29"/>
    </row>
    <row r="55" spans="1:22" s="30" customFormat="1" ht="14.25" customHeight="1" x14ac:dyDescent="0.45">
      <c r="A55" s="110" t="str">
        <f t="shared" ref="A55:A56" si="18">$R$19&amp;G55&amp;B55&amp;$U$19&amp; C55&amp;D55</f>
        <v>YAG1UKL8F+MVeterinary sciencesAll</v>
      </c>
      <c r="B55" s="110" t="s">
        <v>139</v>
      </c>
      <c r="C55" s="26" t="str">
        <f>C54</f>
        <v>Veterinary sciences</v>
      </c>
      <c r="D55" s="110" t="s">
        <v>28</v>
      </c>
      <c r="E55" s="60" t="s">
        <v>68</v>
      </c>
      <c r="F55" s="61"/>
      <c r="G55" s="59" t="s">
        <v>44</v>
      </c>
      <c r="H55" s="37">
        <f t="shared" si="17"/>
        <v>35</v>
      </c>
      <c r="I55" s="37">
        <f t="shared" si="17"/>
        <v>27700</v>
      </c>
      <c r="J55" s="37">
        <f t="shared" si="17"/>
        <v>30700</v>
      </c>
      <c r="K55" s="44">
        <f t="shared" si="17"/>
        <v>36900</v>
      </c>
      <c r="L55" s="129"/>
      <c r="Q55" s="29"/>
      <c r="R55" s="29"/>
      <c r="S55" s="29"/>
      <c r="T55" s="29"/>
      <c r="U55" s="29"/>
      <c r="V55" s="29"/>
    </row>
    <row r="56" spans="1:22" s="30" customFormat="1" ht="14.25" customHeight="1" x14ac:dyDescent="0.45">
      <c r="A56" s="110" t="str">
        <f t="shared" si="18"/>
        <v>YAG1Non-EUL8F+MVeterinary sciencesAll</v>
      </c>
      <c r="B56" s="110" t="s">
        <v>139</v>
      </c>
      <c r="C56" s="26" t="str">
        <f>C55</f>
        <v>Veterinary sciences</v>
      </c>
      <c r="D56" s="110" t="s">
        <v>28</v>
      </c>
      <c r="E56" s="60" t="s">
        <v>68</v>
      </c>
      <c r="F56" s="61"/>
      <c r="G56" s="59" t="s">
        <v>162</v>
      </c>
      <c r="H56" s="37" t="str">
        <f t="shared" si="17"/>
        <v>c</v>
      </c>
      <c r="I56" s="37" t="str">
        <f t="shared" si="17"/>
        <v>c</v>
      </c>
      <c r="J56" s="37" t="str">
        <f t="shared" si="17"/>
        <v>c</v>
      </c>
      <c r="K56" s="44" t="str">
        <f t="shared" si="17"/>
        <v>c</v>
      </c>
      <c r="L56" s="129"/>
      <c r="Q56" s="29"/>
      <c r="R56" s="29"/>
      <c r="S56" s="29"/>
      <c r="T56" s="29"/>
      <c r="U56" s="29"/>
      <c r="V56" s="29"/>
    </row>
    <row r="57" spans="1:22" s="30" customFormat="1" ht="14.25" customHeight="1" x14ac:dyDescent="0.45">
      <c r="E57" s="64"/>
      <c r="F57" s="63"/>
      <c r="G57" s="61"/>
      <c r="H57" s="37"/>
      <c r="I57" s="37"/>
      <c r="J57" s="37"/>
      <c r="K57" s="44"/>
      <c r="L57" s="129"/>
      <c r="Q57" s="29"/>
      <c r="R57" s="29"/>
      <c r="S57" s="29"/>
      <c r="T57" s="29"/>
      <c r="U57" s="29"/>
      <c r="V57" s="29"/>
    </row>
    <row r="58" spans="1:22" s="30" customFormat="1" ht="14.25" customHeight="1" x14ac:dyDescent="0.45">
      <c r="A58" s="110" t="str">
        <f>$R$19&amp;G58&amp;B58&amp;$U$19&amp; C58&amp;D58</f>
        <v>YAG1EUL8F+MAgriculture, food and related studiesAll</v>
      </c>
      <c r="B58" s="110" t="s">
        <v>139</v>
      </c>
      <c r="C58" s="26" t="str">
        <f>F58</f>
        <v>Agriculture, food and related studies</v>
      </c>
      <c r="D58" s="110" t="s">
        <v>28</v>
      </c>
      <c r="E58" s="57" t="s">
        <v>68</v>
      </c>
      <c r="F58" s="58" t="s">
        <v>69</v>
      </c>
      <c r="G58" s="59" t="s">
        <v>137</v>
      </c>
      <c r="H58" s="37" t="str">
        <f t="shared" ref="H58:K60" si="19">IFERROR(INDEX(all_data, MATCH($A58, All_data_lookupkey, 0), MATCH(H$14, All_data_headings, 0)),".")</f>
        <v>c</v>
      </c>
      <c r="I58" s="37" t="str">
        <f t="shared" si="19"/>
        <v>c</v>
      </c>
      <c r="J58" s="37" t="str">
        <f t="shared" si="19"/>
        <v>c</v>
      </c>
      <c r="K58" s="44" t="str">
        <f t="shared" si="19"/>
        <v>c</v>
      </c>
      <c r="L58" s="129"/>
      <c r="Q58" s="29"/>
      <c r="R58" s="29"/>
      <c r="S58" s="29"/>
      <c r="T58" s="29"/>
      <c r="U58" s="29"/>
      <c r="V58" s="29"/>
    </row>
    <row r="59" spans="1:22" s="30" customFormat="1" ht="14.25" customHeight="1" x14ac:dyDescent="0.45">
      <c r="A59" s="110" t="str">
        <f t="shared" ref="A59:A60" si="20">$R$19&amp;G59&amp;B59&amp;$U$19&amp; C59&amp;D59</f>
        <v>YAG1UKL8F+MAgriculture, food and related studiesAll</v>
      </c>
      <c r="B59" s="110" t="s">
        <v>139</v>
      </c>
      <c r="C59" s="26" t="str">
        <f>C58</f>
        <v>Agriculture, food and related studies</v>
      </c>
      <c r="D59" s="110" t="s">
        <v>28</v>
      </c>
      <c r="E59" s="60" t="s">
        <v>70</v>
      </c>
      <c r="F59" s="61"/>
      <c r="G59" s="59" t="s">
        <v>44</v>
      </c>
      <c r="H59" s="37">
        <f t="shared" si="19"/>
        <v>35</v>
      </c>
      <c r="I59" s="37">
        <f t="shared" si="19"/>
        <v>24500</v>
      </c>
      <c r="J59" s="37">
        <f t="shared" si="19"/>
        <v>29900</v>
      </c>
      <c r="K59" s="44">
        <f t="shared" si="19"/>
        <v>35400</v>
      </c>
      <c r="L59" s="129"/>
      <c r="Q59" s="29"/>
      <c r="R59" s="29"/>
      <c r="S59" s="29"/>
      <c r="T59" s="29"/>
      <c r="U59" s="29"/>
      <c r="V59" s="29"/>
    </row>
    <row r="60" spans="1:22" s="30" customFormat="1" ht="14.25" customHeight="1" x14ac:dyDescent="0.45">
      <c r="A60" s="110" t="str">
        <f t="shared" si="20"/>
        <v>YAG1Non-EUL8F+MAgriculture, food and related studiesAll</v>
      </c>
      <c r="B60" s="110" t="s">
        <v>139</v>
      </c>
      <c r="C60" s="26" t="str">
        <f>C59</f>
        <v>Agriculture, food and related studies</v>
      </c>
      <c r="D60" s="110" t="s">
        <v>28</v>
      </c>
      <c r="E60" s="60" t="s">
        <v>70</v>
      </c>
      <c r="F60" s="61"/>
      <c r="G60" s="59" t="s">
        <v>162</v>
      </c>
      <c r="H60" s="37" t="str">
        <f t="shared" si="19"/>
        <v>c</v>
      </c>
      <c r="I60" s="37" t="str">
        <f t="shared" si="19"/>
        <v>c</v>
      </c>
      <c r="J60" s="37" t="str">
        <f t="shared" si="19"/>
        <v>c</v>
      </c>
      <c r="K60" s="44" t="str">
        <f t="shared" si="19"/>
        <v>c</v>
      </c>
      <c r="L60" s="129"/>
      <c r="Q60" s="29"/>
      <c r="R60" s="29"/>
      <c r="S60" s="29"/>
      <c r="T60" s="29"/>
      <c r="U60" s="29"/>
      <c r="V60" s="29"/>
    </row>
    <row r="61" spans="1:22" s="30" customFormat="1" ht="14.25" customHeight="1" x14ac:dyDescent="0.45">
      <c r="E61" s="64"/>
      <c r="F61" s="63"/>
      <c r="G61" s="61"/>
      <c r="H61" s="37"/>
      <c r="I61" s="37"/>
      <c r="J61" s="37"/>
      <c r="K61" s="44"/>
      <c r="L61" s="129"/>
      <c r="Q61" s="29"/>
      <c r="R61" s="29"/>
      <c r="S61" s="29"/>
      <c r="T61" s="29"/>
      <c r="U61" s="29"/>
      <c r="V61" s="29"/>
    </row>
    <row r="62" spans="1:22" s="30" customFormat="1" ht="14.25" customHeight="1" x14ac:dyDescent="0.45">
      <c r="A62" s="110" t="str">
        <f>$R$19&amp;G62&amp;B62&amp;$U$19&amp; C62&amp;D62</f>
        <v>YAG1EUL8F+MPhysics and astronomyAll</v>
      </c>
      <c r="B62" s="110" t="s">
        <v>139</v>
      </c>
      <c r="C62" s="26" t="str">
        <f>F62</f>
        <v>Physics and astronomy</v>
      </c>
      <c r="D62" s="110" t="s">
        <v>28</v>
      </c>
      <c r="E62" s="57" t="s">
        <v>70</v>
      </c>
      <c r="F62" s="58" t="s">
        <v>71</v>
      </c>
      <c r="G62" s="59" t="s">
        <v>137</v>
      </c>
      <c r="H62" s="37">
        <f t="shared" ref="H62:K64" si="21">IFERROR(INDEX(all_data, MATCH($A62, All_data_lookupkey, 0), MATCH(H$14, All_data_headings, 0)),".")</f>
        <v>50</v>
      </c>
      <c r="I62" s="37">
        <f t="shared" si="21"/>
        <v>30700</v>
      </c>
      <c r="J62" s="37">
        <f t="shared" si="21"/>
        <v>33900</v>
      </c>
      <c r="K62" s="44">
        <f t="shared" si="21"/>
        <v>39400</v>
      </c>
      <c r="L62" s="129"/>
      <c r="Q62" s="29"/>
      <c r="R62" s="29"/>
      <c r="S62" s="29"/>
      <c r="T62" s="29"/>
      <c r="U62" s="29"/>
      <c r="V62" s="29"/>
    </row>
    <row r="63" spans="1:22" s="30" customFormat="1" ht="14.25" customHeight="1" x14ac:dyDescent="0.45">
      <c r="A63" s="110" t="str">
        <f t="shared" ref="A63:A64" si="22">$R$19&amp;G63&amp;B63&amp;$U$19&amp; C63&amp;D63</f>
        <v>YAG1UKL8F+MPhysics and astronomyAll</v>
      </c>
      <c r="B63" s="110" t="s">
        <v>139</v>
      </c>
      <c r="C63" s="26" t="str">
        <f>C62</f>
        <v>Physics and astronomy</v>
      </c>
      <c r="D63" s="110" t="s">
        <v>28</v>
      </c>
      <c r="E63" s="60" t="s">
        <v>72</v>
      </c>
      <c r="F63" s="61"/>
      <c r="G63" s="59" t="s">
        <v>44</v>
      </c>
      <c r="H63" s="37">
        <f t="shared" si="21"/>
        <v>320</v>
      </c>
      <c r="I63" s="37">
        <f t="shared" si="21"/>
        <v>29600</v>
      </c>
      <c r="J63" s="37">
        <f t="shared" si="21"/>
        <v>33200</v>
      </c>
      <c r="K63" s="44">
        <f t="shared" si="21"/>
        <v>39100</v>
      </c>
      <c r="L63" s="129"/>
      <c r="Q63" s="29"/>
      <c r="R63" s="29"/>
      <c r="S63" s="29"/>
      <c r="T63" s="29"/>
      <c r="U63" s="29"/>
      <c r="V63" s="29"/>
    </row>
    <row r="64" spans="1:22" s="30" customFormat="1" ht="14.25" customHeight="1" x14ac:dyDescent="0.45">
      <c r="A64" s="110" t="str">
        <f t="shared" si="22"/>
        <v>YAG1Non-EUL8F+MPhysics and astronomyAll</v>
      </c>
      <c r="B64" s="110" t="s">
        <v>139</v>
      </c>
      <c r="C64" s="26" t="str">
        <f>C63</f>
        <v>Physics and astronomy</v>
      </c>
      <c r="D64" s="110" t="s">
        <v>28</v>
      </c>
      <c r="E64" s="60" t="s">
        <v>72</v>
      </c>
      <c r="F64" s="61"/>
      <c r="G64" s="59" t="s">
        <v>162</v>
      </c>
      <c r="H64" s="37">
        <f t="shared" si="21"/>
        <v>35</v>
      </c>
      <c r="I64" s="37">
        <f t="shared" si="21"/>
        <v>28800</v>
      </c>
      <c r="J64" s="37">
        <f t="shared" si="21"/>
        <v>31400</v>
      </c>
      <c r="K64" s="44">
        <f t="shared" si="21"/>
        <v>39800</v>
      </c>
      <c r="L64" s="129"/>
      <c r="Q64" s="29"/>
      <c r="R64" s="29"/>
      <c r="S64" s="29"/>
      <c r="T64" s="29"/>
      <c r="U64" s="29"/>
      <c r="V64" s="29"/>
    </row>
    <row r="65" spans="1:22" s="30" customFormat="1" x14ac:dyDescent="0.45">
      <c r="E65" s="64"/>
      <c r="F65" s="63"/>
      <c r="G65" s="61"/>
      <c r="H65" s="37"/>
      <c r="I65" s="37"/>
      <c r="J65" s="37"/>
      <c r="K65" s="44"/>
      <c r="L65" s="127"/>
      <c r="Q65" s="29"/>
      <c r="R65" s="29"/>
      <c r="S65" s="29"/>
      <c r="T65" s="29"/>
      <c r="U65" s="29"/>
      <c r="V65" s="29"/>
    </row>
    <row r="66" spans="1:22" s="30" customFormat="1" x14ac:dyDescent="0.45">
      <c r="A66" s="110" t="str">
        <f>$R$19&amp;G66&amp;B66&amp;$U$19&amp; C66&amp;D66</f>
        <v>YAG1EUL8F+MChemistryAll</v>
      </c>
      <c r="B66" s="110" t="s">
        <v>139</v>
      </c>
      <c r="C66" s="26" t="str">
        <f>F66</f>
        <v>Chemistry</v>
      </c>
      <c r="D66" s="110" t="s">
        <v>28</v>
      </c>
      <c r="E66" s="57" t="s">
        <v>72</v>
      </c>
      <c r="F66" s="58" t="s">
        <v>73</v>
      </c>
      <c r="G66" s="59" t="s">
        <v>137</v>
      </c>
      <c r="H66" s="37">
        <f t="shared" ref="H66:K68" si="23">IFERROR(INDEX(all_data, MATCH($A66, All_data_lookupkey, 0), MATCH(H$14, All_data_headings, 0)),".")</f>
        <v>35</v>
      </c>
      <c r="I66" s="37">
        <f t="shared" si="23"/>
        <v>29900</v>
      </c>
      <c r="J66" s="37">
        <f t="shared" si="23"/>
        <v>33600</v>
      </c>
      <c r="K66" s="44">
        <f t="shared" si="23"/>
        <v>35800</v>
      </c>
      <c r="L66" s="127"/>
      <c r="Q66" s="29"/>
      <c r="R66" s="29"/>
      <c r="S66" s="29"/>
      <c r="T66" s="29"/>
      <c r="U66" s="29"/>
      <c r="V66" s="29"/>
    </row>
    <row r="67" spans="1:22" s="30" customFormat="1" x14ac:dyDescent="0.45">
      <c r="A67" s="110" t="str">
        <f t="shared" ref="A67:A68" si="24">$R$19&amp;G67&amp;B67&amp;$U$19&amp; C67&amp;D67</f>
        <v>YAG1UKL8F+MChemistryAll</v>
      </c>
      <c r="B67" s="110" t="s">
        <v>139</v>
      </c>
      <c r="C67" s="26" t="str">
        <f>C66</f>
        <v>Chemistry</v>
      </c>
      <c r="D67" s="110" t="s">
        <v>28</v>
      </c>
      <c r="E67" s="60" t="s">
        <v>74</v>
      </c>
      <c r="F67" s="61"/>
      <c r="G67" s="59" t="s">
        <v>44</v>
      </c>
      <c r="H67" s="37">
        <f t="shared" si="23"/>
        <v>380</v>
      </c>
      <c r="I67" s="37">
        <f t="shared" si="23"/>
        <v>27700</v>
      </c>
      <c r="J67" s="37">
        <f t="shared" si="23"/>
        <v>31000</v>
      </c>
      <c r="K67" s="44">
        <f t="shared" si="23"/>
        <v>35000</v>
      </c>
      <c r="L67" s="127"/>
      <c r="Q67" s="29"/>
      <c r="R67" s="29"/>
      <c r="S67" s="29"/>
      <c r="T67" s="29"/>
      <c r="U67" s="29"/>
      <c r="V67" s="29"/>
    </row>
    <row r="68" spans="1:22" s="30" customFormat="1" x14ac:dyDescent="0.45">
      <c r="A68" s="110" t="str">
        <f t="shared" si="24"/>
        <v>YAG1Non-EUL8F+MChemistryAll</v>
      </c>
      <c r="B68" s="110" t="s">
        <v>139</v>
      </c>
      <c r="C68" s="26" t="str">
        <f>C67</f>
        <v>Chemistry</v>
      </c>
      <c r="D68" s="110" t="s">
        <v>28</v>
      </c>
      <c r="E68" s="60" t="s">
        <v>74</v>
      </c>
      <c r="F68" s="61"/>
      <c r="G68" s="59" t="s">
        <v>162</v>
      </c>
      <c r="H68" s="37">
        <f t="shared" si="23"/>
        <v>45</v>
      </c>
      <c r="I68" s="37">
        <f t="shared" si="23"/>
        <v>27700</v>
      </c>
      <c r="J68" s="37">
        <f t="shared" si="23"/>
        <v>30300</v>
      </c>
      <c r="K68" s="44">
        <f t="shared" si="23"/>
        <v>33600</v>
      </c>
      <c r="L68" s="127"/>
      <c r="Q68" s="29"/>
      <c r="R68" s="29"/>
      <c r="S68" s="29"/>
      <c r="T68" s="29"/>
      <c r="U68" s="29"/>
      <c r="V68" s="29"/>
    </row>
    <row r="69" spans="1:22" s="30" customFormat="1" x14ac:dyDescent="0.45">
      <c r="E69" s="64"/>
      <c r="F69" s="63"/>
      <c r="G69" s="61"/>
      <c r="H69" s="37"/>
      <c r="I69" s="37"/>
      <c r="J69" s="37"/>
      <c r="K69" s="44"/>
      <c r="L69" s="127"/>
      <c r="Q69" s="29"/>
      <c r="R69" s="29"/>
      <c r="S69" s="29"/>
      <c r="T69" s="29"/>
      <c r="U69" s="29"/>
      <c r="V69" s="29"/>
    </row>
    <row r="70" spans="1:22" s="30" customFormat="1" x14ac:dyDescent="0.45">
      <c r="A70" s="110" t="str">
        <f>$R$19&amp;G70&amp;B70&amp;$U$19&amp; C70&amp;D70</f>
        <v>YAG1EUL8F+MGeneral, applied and forensic sciencesAll</v>
      </c>
      <c r="B70" s="110" t="s">
        <v>139</v>
      </c>
      <c r="C70" s="26" t="str">
        <f>F70</f>
        <v>General, applied and forensic sciences</v>
      </c>
      <c r="D70" s="110" t="s">
        <v>28</v>
      </c>
      <c r="E70" s="57" t="s">
        <v>225</v>
      </c>
      <c r="F70" s="58" t="s">
        <v>164</v>
      </c>
      <c r="G70" s="59" t="s">
        <v>137</v>
      </c>
      <c r="H70" s="37" t="str">
        <f t="shared" ref="H70:K72" si="25">IFERROR(INDEX(all_data, MATCH($A70, All_data_lookupkey, 0), MATCH(H$14, All_data_headings, 0)),".")</f>
        <v>c</v>
      </c>
      <c r="I70" s="37" t="str">
        <f t="shared" si="25"/>
        <v>c</v>
      </c>
      <c r="J70" s="37" t="str">
        <f t="shared" si="25"/>
        <v>c</v>
      </c>
      <c r="K70" s="44" t="str">
        <f t="shared" si="25"/>
        <v>c</v>
      </c>
      <c r="L70" s="127"/>
      <c r="Q70" s="29"/>
      <c r="R70" s="29"/>
      <c r="S70" s="29"/>
      <c r="T70" s="29"/>
      <c r="U70" s="29"/>
      <c r="V70" s="29"/>
    </row>
    <row r="71" spans="1:22" s="30" customFormat="1" x14ac:dyDescent="0.45">
      <c r="A71" s="110" t="str">
        <f t="shared" ref="A71:A72" si="26">$R$19&amp;G71&amp;B71&amp;$U$19&amp; C71&amp;D71</f>
        <v>YAG1UKL8F+MGeneral, applied and forensic sciencesAll</v>
      </c>
      <c r="B71" s="110" t="s">
        <v>139</v>
      </c>
      <c r="C71" s="26" t="str">
        <f>C70</f>
        <v>General, applied and forensic sciences</v>
      </c>
      <c r="D71" s="110" t="s">
        <v>28</v>
      </c>
      <c r="E71" s="60" t="s">
        <v>75</v>
      </c>
      <c r="F71" s="61"/>
      <c r="G71" s="59" t="s">
        <v>44</v>
      </c>
      <c r="H71" s="37">
        <f t="shared" si="25"/>
        <v>35</v>
      </c>
      <c r="I71" s="37">
        <f t="shared" si="25"/>
        <v>21500</v>
      </c>
      <c r="J71" s="37">
        <f t="shared" si="25"/>
        <v>28800</v>
      </c>
      <c r="K71" s="44">
        <f t="shared" si="25"/>
        <v>32500</v>
      </c>
      <c r="L71" s="127"/>
      <c r="Q71" s="29"/>
      <c r="R71" s="29"/>
      <c r="S71" s="29"/>
      <c r="T71" s="29"/>
      <c r="U71" s="29"/>
      <c r="V71" s="29"/>
    </row>
    <row r="72" spans="1:22" s="30" customFormat="1" x14ac:dyDescent="0.45">
      <c r="A72" s="110" t="str">
        <f t="shared" si="26"/>
        <v>YAG1Non-EUL8F+MGeneral, applied and forensic sciencesAll</v>
      </c>
      <c r="B72" s="110" t="s">
        <v>139</v>
      </c>
      <c r="C72" s="26" t="str">
        <f>C71</f>
        <v>General, applied and forensic sciences</v>
      </c>
      <c r="D72" s="110" t="s">
        <v>28</v>
      </c>
      <c r="E72" s="60" t="s">
        <v>75</v>
      </c>
      <c r="F72" s="61"/>
      <c r="G72" s="59" t="s">
        <v>162</v>
      </c>
      <c r="H72" s="37" t="str">
        <f t="shared" si="25"/>
        <v>c</v>
      </c>
      <c r="I72" s="37" t="str">
        <f t="shared" si="25"/>
        <v>c</v>
      </c>
      <c r="J72" s="37" t="str">
        <f t="shared" si="25"/>
        <v>c</v>
      </c>
      <c r="K72" s="44" t="str">
        <f t="shared" si="25"/>
        <v>c</v>
      </c>
      <c r="L72" s="127"/>
      <c r="Q72" s="29"/>
      <c r="R72" s="29"/>
      <c r="S72" s="29"/>
      <c r="T72" s="29"/>
      <c r="U72" s="29"/>
      <c r="V72" s="29"/>
    </row>
    <row r="73" spans="1:22" s="30" customFormat="1" x14ac:dyDescent="0.45">
      <c r="E73" s="64"/>
      <c r="F73" s="63"/>
      <c r="G73" s="61"/>
      <c r="H73" s="37"/>
      <c r="I73" s="37"/>
      <c r="J73" s="37"/>
      <c r="K73" s="44"/>
      <c r="L73" s="127"/>
      <c r="Q73" s="29"/>
      <c r="R73" s="29"/>
      <c r="S73" s="29"/>
      <c r="T73" s="29"/>
      <c r="U73" s="29"/>
      <c r="V73" s="29"/>
    </row>
    <row r="74" spans="1:22" s="30" customFormat="1" x14ac:dyDescent="0.45">
      <c r="A74" s="110" t="str">
        <f>$R$19&amp;G74&amp;B74&amp;$U$19&amp; C74&amp;D74</f>
        <v>YAG1EUL8F+MMathematical sciencesAll</v>
      </c>
      <c r="B74" s="110" t="s">
        <v>139</v>
      </c>
      <c r="C74" s="26" t="str">
        <f>F74</f>
        <v>Mathematical sciences</v>
      </c>
      <c r="D74" s="110" t="s">
        <v>28</v>
      </c>
      <c r="E74" s="57" t="s">
        <v>75</v>
      </c>
      <c r="F74" s="58" t="s">
        <v>76</v>
      </c>
      <c r="G74" s="59" t="s">
        <v>137</v>
      </c>
      <c r="H74" s="37">
        <f t="shared" ref="H74:K76" si="27">IFERROR(INDEX(all_data, MATCH($A74, All_data_lookupkey, 0), MATCH(H$14, All_data_headings, 0)),".")</f>
        <v>40</v>
      </c>
      <c r="I74" s="37">
        <f t="shared" si="27"/>
        <v>30300</v>
      </c>
      <c r="J74" s="37">
        <f t="shared" si="27"/>
        <v>36100</v>
      </c>
      <c r="K74" s="44">
        <f t="shared" si="27"/>
        <v>56900</v>
      </c>
      <c r="L74" s="127"/>
      <c r="Q74" s="29"/>
      <c r="R74" s="29"/>
      <c r="S74" s="29"/>
      <c r="T74" s="29"/>
      <c r="U74" s="29"/>
      <c r="V74" s="29"/>
    </row>
    <row r="75" spans="1:22" s="30" customFormat="1" x14ac:dyDescent="0.45">
      <c r="A75" s="110" t="str">
        <f t="shared" ref="A75:A76" si="28">$R$19&amp;G75&amp;B75&amp;$U$19&amp; C75&amp;D75</f>
        <v>YAG1UKL8F+MMathematical sciencesAll</v>
      </c>
      <c r="B75" s="110" t="s">
        <v>139</v>
      </c>
      <c r="C75" s="26" t="str">
        <f>C74</f>
        <v>Mathematical sciences</v>
      </c>
      <c r="D75" s="110" t="s">
        <v>28</v>
      </c>
      <c r="E75" s="60" t="s">
        <v>77</v>
      </c>
      <c r="F75" s="61"/>
      <c r="G75" s="59" t="s">
        <v>44</v>
      </c>
      <c r="H75" s="37">
        <f t="shared" si="27"/>
        <v>215</v>
      </c>
      <c r="I75" s="37">
        <f t="shared" si="27"/>
        <v>26300</v>
      </c>
      <c r="J75" s="37">
        <f t="shared" si="27"/>
        <v>33600</v>
      </c>
      <c r="K75" s="44">
        <f t="shared" si="27"/>
        <v>44500</v>
      </c>
      <c r="L75" s="127"/>
      <c r="Q75" s="29"/>
      <c r="R75" s="29"/>
      <c r="S75" s="29"/>
      <c r="T75" s="29"/>
      <c r="U75" s="29"/>
      <c r="V75" s="29"/>
    </row>
    <row r="76" spans="1:22" s="30" customFormat="1" x14ac:dyDescent="0.45">
      <c r="A76" s="110" t="str">
        <f t="shared" si="28"/>
        <v>YAG1Non-EUL8F+MMathematical sciencesAll</v>
      </c>
      <c r="B76" s="110" t="s">
        <v>139</v>
      </c>
      <c r="C76" s="26" t="str">
        <f>C75</f>
        <v>Mathematical sciences</v>
      </c>
      <c r="D76" s="110" t="s">
        <v>28</v>
      </c>
      <c r="E76" s="60" t="s">
        <v>77</v>
      </c>
      <c r="F76" s="61"/>
      <c r="G76" s="59" t="s">
        <v>162</v>
      </c>
      <c r="H76" s="37">
        <f t="shared" si="27"/>
        <v>40</v>
      </c>
      <c r="I76" s="37">
        <f t="shared" si="27"/>
        <v>29600</v>
      </c>
      <c r="J76" s="37">
        <f t="shared" si="27"/>
        <v>32800</v>
      </c>
      <c r="K76" s="44">
        <f t="shared" si="27"/>
        <v>49600</v>
      </c>
      <c r="L76" s="127"/>
      <c r="Q76" s="29"/>
      <c r="R76" s="29"/>
      <c r="S76" s="29"/>
      <c r="T76" s="29"/>
      <c r="U76" s="29"/>
      <c r="V76" s="29"/>
    </row>
    <row r="77" spans="1:22" s="30" customFormat="1" x14ac:dyDescent="0.45">
      <c r="E77" s="64"/>
      <c r="F77" s="63"/>
      <c r="G77" s="61"/>
      <c r="H77" s="37"/>
      <c r="I77" s="37"/>
      <c r="J77" s="37"/>
      <c r="K77" s="44"/>
      <c r="L77" s="127"/>
      <c r="Q77" s="29"/>
      <c r="R77" s="29"/>
      <c r="S77" s="29"/>
      <c r="T77" s="29"/>
      <c r="U77" s="29"/>
      <c r="V77" s="29"/>
    </row>
    <row r="78" spans="1:22" s="30" customFormat="1" x14ac:dyDescent="0.45">
      <c r="A78" s="110" t="str">
        <f>$R$19&amp;G78&amp;B78&amp;$U$19&amp; C78&amp;D78</f>
        <v>YAG1EUL8F+MEngineeringAll</v>
      </c>
      <c r="B78" s="110" t="s">
        <v>139</v>
      </c>
      <c r="C78" s="26" t="str">
        <f>F78</f>
        <v>Engineering</v>
      </c>
      <c r="D78" s="110" t="s">
        <v>28</v>
      </c>
      <c r="E78" s="57" t="s">
        <v>77</v>
      </c>
      <c r="F78" s="58" t="s">
        <v>78</v>
      </c>
      <c r="G78" s="59" t="s">
        <v>137</v>
      </c>
      <c r="H78" s="37">
        <f t="shared" ref="H78:K80" si="29">IFERROR(INDEX(all_data, MATCH($A78, All_data_lookupkey, 0), MATCH(H$14, All_data_headings, 0)),".")</f>
        <v>160</v>
      </c>
      <c r="I78" s="37">
        <f t="shared" si="29"/>
        <v>29900</v>
      </c>
      <c r="J78" s="37">
        <f t="shared" si="29"/>
        <v>33900</v>
      </c>
      <c r="K78" s="44">
        <f t="shared" si="29"/>
        <v>39800</v>
      </c>
      <c r="L78" s="127"/>
      <c r="Q78" s="29"/>
      <c r="R78" s="29"/>
      <c r="S78" s="29"/>
      <c r="T78" s="29"/>
      <c r="U78" s="29"/>
      <c r="V78" s="29"/>
    </row>
    <row r="79" spans="1:22" s="30" customFormat="1" x14ac:dyDescent="0.45">
      <c r="A79" s="110" t="str">
        <f t="shared" ref="A79:A80" si="30">$R$19&amp;G79&amp;B79&amp;$U$19&amp; C79&amp;D79</f>
        <v>YAG1UKL8F+MEngineeringAll</v>
      </c>
      <c r="B79" s="110" t="s">
        <v>139</v>
      </c>
      <c r="C79" s="26" t="str">
        <f>C78</f>
        <v>Engineering</v>
      </c>
      <c r="D79" s="110" t="s">
        <v>28</v>
      </c>
      <c r="E79" s="60" t="s">
        <v>79</v>
      </c>
      <c r="F79" s="61"/>
      <c r="G79" s="59" t="s">
        <v>44</v>
      </c>
      <c r="H79" s="37">
        <f t="shared" si="29"/>
        <v>615</v>
      </c>
      <c r="I79" s="37">
        <f t="shared" si="29"/>
        <v>29200</v>
      </c>
      <c r="J79" s="37">
        <f t="shared" si="29"/>
        <v>33900</v>
      </c>
      <c r="K79" s="44">
        <f t="shared" si="29"/>
        <v>41200</v>
      </c>
      <c r="L79" s="127"/>
      <c r="Q79" s="29"/>
      <c r="R79" s="29"/>
      <c r="S79" s="29"/>
      <c r="T79" s="29"/>
      <c r="U79" s="29"/>
      <c r="V79" s="29"/>
    </row>
    <row r="80" spans="1:22" s="30" customFormat="1" x14ac:dyDescent="0.45">
      <c r="A80" s="110" t="str">
        <f t="shared" si="30"/>
        <v>YAG1Non-EUL8F+MEngineeringAll</v>
      </c>
      <c r="B80" s="110" t="s">
        <v>139</v>
      </c>
      <c r="C80" s="26" t="str">
        <f>C79</f>
        <v>Engineering</v>
      </c>
      <c r="D80" s="110" t="s">
        <v>28</v>
      </c>
      <c r="E80" s="60" t="s">
        <v>79</v>
      </c>
      <c r="F80" s="61"/>
      <c r="G80" s="59" t="s">
        <v>162</v>
      </c>
      <c r="H80" s="37">
        <f t="shared" si="29"/>
        <v>345</v>
      </c>
      <c r="I80" s="37">
        <f t="shared" si="29"/>
        <v>28800</v>
      </c>
      <c r="J80" s="37">
        <f t="shared" si="29"/>
        <v>32100</v>
      </c>
      <c r="K80" s="44">
        <f t="shared" si="29"/>
        <v>38000</v>
      </c>
      <c r="L80" s="127"/>
      <c r="Q80" s="29"/>
      <c r="R80" s="29"/>
      <c r="S80" s="29"/>
      <c r="T80" s="29"/>
      <c r="U80" s="29"/>
      <c r="V80" s="29"/>
    </row>
    <row r="81" spans="1:22" s="30" customFormat="1" x14ac:dyDescent="0.45">
      <c r="E81" s="64"/>
      <c r="F81" s="63"/>
      <c r="G81" s="61"/>
      <c r="H81" s="37"/>
      <c r="I81" s="37"/>
      <c r="J81" s="37"/>
      <c r="K81" s="44"/>
      <c r="L81" s="127"/>
      <c r="Q81" s="29"/>
      <c r="R81" s="29"/>
      <c r="S81" s="29"/>
      <c r="T81" s="29"/>
      <c r="U81" s="29"/>
      <c r="V81" s="29"/>
    </row>
    <row r="82" spans="1:22" s="30" customFormat="1" x14ac:dyDescent="0.45">
      <c r="A82" s="110" t="str">
        <f>$R$19&amp;G82&amp;B82&amp;$U$19&amp; C82&amp;D82</f>
        <v>YAG1EUL8F+MMaterials and technologyAll</v>
      </c>
      <c r="B82" s="110" t="s">
        <v>139</v>
      </c>
      <c r="C82" s="26" t="str">
        <f>F82</f>
        <v>Materials and technology</v>
      </c>
      <c r="D82" s="110" t="s">
        <v>28</v>
      </c>
      <c r="E82" s="57" t="s">
        <v>226</v>
      </c>
      <c r="F82" s="58" t="s">
        <v>166</v>
      </c>
      <c r="G82" s="59" t="s">
        <v>137</v>
      </c>
      <c r="H82" s="37">
        <f t="shared" ref="H82:K84" si="31">IFERROR(INDEX(all_data, MATCH($A82, All_data_lookupkey, 0), MATCH(H$14, All_data_headings, 0)),".")</f>
        <v>20</v>
      </c>
      <c r="I82" s="37">
        <f t="shared" si="31"/>
        <v>28400</v>
      </c>
      <c r="J82" s="37">
        <f t="shared" si="31"/>
        <v>34900</v>
      </c>
      <c r="K82" s="44">
        <f t="shared" si="31"/>
        <v>37700</v>
      </c>
      <c r="L82" s="127"/>
      <c r="Q82" s="29"/>
      <c r="R82" s="29"/>
      <c r="S82" s="29"/>
      <c r="T82" s="29"/>
      <c r="U82" s="29"/>
      <c r="V82" s="29"/>
    </row>
    <row r="83" spans="1:22" s="30" customFormat="1" x14ac:dyDescent="0.45">
      <c r="A83" s="110" t="str">
        <f t="shared" ref="A83:A84" si="32">$R$19&amp;G83&amp;B83&amp;$U$19&amp; C83&amp;D83</f>
        <v>YAG1UKL8F+MMaterials and technologyAll</v>
      </c>
      <c r="B83" s="110" t="s">
        <v>139</v>
      </c>
      <c r="C83" s="26" t="str">
        <f>C82</f>
        <v>Materials and technology</v>
      </c>
      <c r="D83" s="110" t="s">
        <v>28</v>
      </c>
      <c r="E83" s="60" t="s">
        <v>80</v>
      </c>
      <c r="F83" s="61"/>
      <c r="G83" s="59" t="s">
        <v>44</v>
      </c>
      <c r="H83" s="37">
        <f t="shared" si="31"/>
        <v>135</v>
      </c>
      <c r="I83" s="37">
        <f t="shared" si="31"/>
        <v>29200</v>
      </c>
      <c r="J83" s="37">
        <f t="shared" si="31"/>
        <v>34300</v>
      </c>
      <c r="K83" s="44">
        <f t="shared" si="31"/>
        <v>39800</v>
      </c>
      <c r="L83" s="127"/>
      <c r="Q83" s="29"/>
      <c r="R83" s="29"/>
      <c r="S83" s="29"/>
      <c r="T83" s="29"/>
      <c r="U83" s="29"/>
      <c r="V83" s="29"/>
    </row>
    <row r="84" spans="1:22" s="30" customFormat="1" ht="14.25" customHeight="1" x14ac:dyDescent="0.45">
      <c r="A84" s="110" t="str">
        <f t="shared" si="32"/>
        <v>YAG1Non-EUL8F+MMaterials and technologyAll</v>
      </c>
      <c r="B84" s="110" t="s">
        <v>139</v>
      </c>
      <c r="C84" s="26" t="str">
        <f>C83</f>
        <v>Materials and technology</v>
      </c>
      <c r="D84" s="110" t="s">
        <v>28</v>
      </c>
      <c r="E84" s="60" t="s">
        <v>80</v>
      </c>
      <c r="F84" s="61"/>
      <c r="G84" s="59" t="s">
        <v>162</v>
      </c>
      <c r="H84" s="37">
        <f t="shared" si="31"/>
        <v>55</v>
      </c>
      <c r="I84" s="37">
        <f t="shared" si="31"/>
        <v>27400</v>
      </c>
      <c r="J84" s="37">
        <f t="shared" si="31"/>
        <v>31800</v>
      </c>
      <c r="K84" s="44">
        <f t="shared" si="31"/>
        <v>35000</v>
      </c>
      <c r="L84" s="127"/>
      <c r="Q84" s="29"/>
      <c r="R84" s="29"/>
      <c r="S84" s="29"/>
      <c r="T84" s="29"/>
      <c r="U84" s="29"/>
      <c r="V84" s="29"/>
    </row>
    <row r="85" spans="1:22" s="30" customFormat="1" ht="14.25" customHeight="1" x14ac:dyDescent="0.45">
      <c r="E85" s="64"/>
      <c r="F85" s="63"/>
      <c r="G85" s="61"/>
      <c r="H85" s="37"/>
      <c r="I85" s="37"/>
      <c r="J85" s="37"/>
      <c r="K85" s="44"/>
      <c r="L85" s="127"/>
      <c r="Q85" s="29"/>
      <c r="R85" s="29"/>
      <c r="S85" s="29"/>
      <c r="T85" s="29"/>
      <c r="U85" s="29"/>
      <c r="V85" s="29"/>
    </row>
    <row r="86" spans="1:22" s="30" customFormat="1" ht="14.25" customHeight="1" x14ac:dyDescent="0.45">
      <c r="A86" s="110" t="str">
        <f>$R$19&amp;G86&amp;B86&amp;$U$19&amp; C86&amp;D86</f>
        <v>YAG1EUL8F+MComputingAll</v>
      </c>
      <c r="B86" s="110" t="s">
        <v>139</v>
      </c>
      <c r="C86" s="26" t="str">
        <f>F86</f>
        <v>Computing</v>
      </c>
      <c r="D86" s="110" t="s">
        <v>28</v>
      </c>
      <c r="E86" s="57" t="s">
        <v>80</v>
      </c>
      <c r="F86" s="58" t="s">
        <v>81</v>
      </c>
      <c r="G86" s="59" t="s">
        <v>137</v>
      </c>
      <c r="H86" s="37">
        <f t="shared" ref="H86:K88" si="33">IFERROR(INDEX(all_data, MATCH($A86, All_data_lookupkey, 0), MATCH(H$14, All_data_headings, 0)),".")</f>
        <v>70</v>
      </c>
      <c r="I86" s="37">
        <f t="shared" si="33"/>
        <v>30200</v>
      </c>
      <c r="J86" s="37">
        <f t="shared" si="33"/>
        <v>38000</v>
      </c>
      <c r="K86" s="44">
        <f t="shared" si="33"/>
        <v>55100</v>
      </c>
      <c r="L86" s="127"/>
      <c r="Q86" s="29"/>
      <c r="R86" s="29"/>
      <c r="S86" s="29"/>
      <c r="T86" s="29"/>
      <c r="U86" s="29"/>
      <c r="V86" s="29"/>
    </row>
    <row r="87" spans="1:22" s="30" customFormat="1" ht="14.25" customHeight="1" x14ac:dyDescent="0.45">
      <c r="A87" s="110" t="str">
        <f t="shared" ref="A87:A88" si="34">$R$19&amp;G87&amp;B87&amp;$U$19&amp; C87&amp;D87</f>
        <v>YAG1UKL8F+MComputingAll</v>
      </c>
      <c r="B87" s="110" t="s">
        <v>139</v>
      </c>
      <c r="C87" s="26" t="str">
        <f>C86</f>
        <v>Computing</v>
      </c>
      <c r="D87" s="110" t="s">
        <v>28</v>
      </c>
      <c r="E87" s="60" t="s">
        <v>82</v>
      </c>
      <c r="F87" s="61"/>
      <c r="G87" s="59" t="s">
        <v>44</v>
      </c>
      <c r="H87" s="37">
        <f t="shared" si="33"/>
        <v>200</v>
      </c>
      <c r="I87" s="37">
        <f t="shared" si="33"/>
        <v>31000</v>
      </c>
      <c r="J87" s="37">
        <f t="shared" si="33"/>
        <v>36100</v>
      </c>
      <c r="K87" s="44">
        <f t="shared" si="33"/>
        <v>49600</v>
      </c>
      <c r="L87" s="127"/>
      <c r="Q87" s="29"/>
      <c r="R87" s="29"/>
      <c r="S87" s="29"/>
      <c r="T87" s="29"/>
      <c r="U87" s="29"/>
      <c r="V87" s="29"/>
    </row>
    <row r="88" spans="1:22" s="30" customFormat="1" ht="14.25" customHeight="1" x14ac:dyDescent="0.45">
      <c r="A88" s="110" t="str">
        <f t="shared" si="34"/>
        <v>YAG1Non-EUL8F+MComputingAll</v>
      </c>
      <c r="B88" s="110" t="s">
        <v>139</v>
      </c>
      <c r="C88" s="26" t="str">
        <f>C87</f>
        <v>Computing</v>
      </c>
      <c r="D88" s="110" t="s">
        <v>28</v>
      </c>
      <c r="E88" s="60" t="s">
        <v>82</v>
      </c>
      <c r="F88" s="61"/>
      <c r="G88" s="59" t="s">
        <v>162</v>
      </c>
      <c r="H88" s="37">
        <f t="shared" si="33"/>
        <v>95</v>
      </c>
      <c r="I88" s="37">
        <f t="shared" si="33"/>
        <v>27400</v>
      </c>
      <c r="J88" s="37">
        <f t="shared" si="33"/>
        <v>32100</v>
      </c>
      <c r="K88" s="44">
        <f t="shared" si="33"/>
        <v>38000</v>
      </c>
      <c r="L88" s="127"/>
      <c r="Q88" s="29"/>
      <c r="R88" s="29"/>
      <c r="S88" s="29"/>
      <c r="T88" s="29"/>
      <c r="U88" s="29"/>
      <c r="V88" s="29"/>
    </row>
    <row r="89" spans="1:22" s="30" customFormat="1" ht="14.25" customHeight="1" x14ac:dyDescent="0.45">
      <c r="E89" s="64"/>
      <c r="F89" s="63"/>
      <c r="G89" s="61"/>
      <c r="H89" s="37"/>
      <c r="I89" s="37"/>
      <c r="J89" s="37"/>
      <c r="K89" s="44"/>
      <c r="L89" s="127"/>
      <c r="Q89" s="29"/>
      <c r="R89" s="29"/>
      <c r="S89" s="29"/>
      <c r="T89" s="29"/>
      <c r="U89" s="29"/>
      <c r="V89" s="29"/>
    </row>
    <row r="90" spans="1:22" s="30" customFormat="1" ht="14.25" customHeight="1" x14ac:dyDescent="0.45">
      <c r="A90" s="110" t="str">
        <f>$R$19&amp;G90&amp;B90&amp;$U$19&amp; C90&amp;D90</f>
        <v>YAG1EUL8F+MArchitecture, building and planningAll</v>
      </c>
      <c r="B90" s="110" t="s">
        <v>139</v>
      </c>
      <c r="C90" s="26" t="str">
        <f>F90</f>
        <v>Architecture, building and planning</v>
      </c>
      <c r="D90" s="110" t="s">
        <v>28</v>
      </c>
      <c r="E90" s="57" t="s">
        <v>83</v>
      </c>
      <c r="F90" s="58" t="s">
        <v>84</v>
      </c>
      <c r="G90" s="59" t="s">
        <v>137</v>
      </c>
      <c r="H90" s="37" t="str">
        <f t="shared" ref="H90:K92" si="35">IFERROR(INDEX(all_data, MATCH($A90, All_data_lookupkey, 0), MATCH(H$14, All_data_headings, 0)),".")</f>
        <v>c</v>
      </c>
      <c r="I90" s="37" t="str">
        <f t="shared" si="35"/>
        <v>c</v>
      </c>
      <c r="J90" s="37" t="str">
        <f t="shared" si="35"/>
        <v>c</v>
      </c>
      <c r="K90" s="44" t="str">
        <f t="shared" si="35"/>
        <v>c</v>
      </c>
      <c r="L90" s="127"/>
      <c r="Q90" s="29"/>
      <c r="R90" s="29"/>
      <c r="S90" s="29"/>
      <c r="T90" s="29"/>
      <c r="U90" s="29"/>
      <c r="V90" s="29"/>
    </row>
    <row r="91" spans="1:22" s="30" customFormat="1" ht="14.25" customHeight="1" x14ac:dyDescent="0.45">
      <c r="A91" s="110" t="str">
        <f t="shared" ref="A91:A92" si="36">$R$19&amp;G91&amp;B91&amp;$U$19&amp; C91&amp;D91</f>
        <v>YAG1UKL8F+MArchitecture, building and planningAll</v>
      </c>
      <c r="B91" s="110" t="s">
        <v>139</v>
      </c>
      <c r="C91" s="26" t="str">
        <f>C90</f>
        <v>Architecture, building and planning</v>
      </c>
      <c r="D91" s="110" t="s">
        <v>28</v>
      </c>
      <c r="E91" s="60" t="s">
        <v>83</v>
      </c>
      <c r="F91" s="61"/>
      <c r="G91" s="59" t="s">
        <v>44</v>
      </c>
      <c r="H91" s="37">
        <f t="shared" si="35"/>
        <v>65</v>
      </c>
      <c r="I91" s="37">
        <f t="shared" si="35"/>
        <v>23000</v>
      </c>
      <c r="J91" s="37">
        <f t="shared" si="35"/>
        <v>32500</v>
      </c>
      <c r="K91" s="44">
        <f t="shared" si="35"/>
        <v>38700</v>
      </c>
      <c r="L91" s="127"/>
      <c r="Q91" s="29"/>
      <c r="R91" s="29"/>
      <c r="S91" s="29"/>
      <c r="T91" s="29"/>
      <c r="U91" s="29"/>
      <c r="V91" s="29"/>
    </row>
    <row r="92" spans="1:22" s="30" customFormat="1" ht="14.25" customHeight="1" x14ac:dyDescent="0.45">
      <c r="A92" s="110" t="str">
        <f t="shared" si="36"/>
        <v>YAG1Non-EUL8F+MArchitecture, building and planningAll</v>
      </c>
      <c r="B92" s="110" t="s">
        <v>139</v>
      </c>
      <c r="C92" s="26" t="str">
        <f>C91</f>
        <v>Architecture, building and planning</v>
      </c>
      <c r="D92" s="110" t="s">
        <v>28</v>
      </c>
      <c r="E92" s="60" t="s">
        <v>83</v>
      </c>
      <c r="F92" s="61"/>
      <c r="G92" s="59" t="s">
        <v>162</v>
      </c>
      <c r="H92" s="37">
        <f t="shared" si="35"/>
        <v>25</v>
      </c>
      <c r="I92" s="37">
        <f t="shared" si="35"/>
        <v>6900</v>
      </c>
      <c r="J92" s="37">
        <f t="shared" si="35"/>
        <v>15000</v>
      </c>
      <c r="K92" s="44">
        <f t="shared" si="35"/>
        <v>29200</v>
      </c>
      <c r="L92" s="127"/>
      <c r="Q92" s="29"/>
      <c r="R92" s="29"/>
      <c r="S92" s="29"/>
      <c r="T92" s="29"/>
      <c r="U92" s="29"/>
      <c r="V92" s="29"/>
    </row>
    <row r="93" spans="1:22" s="30" customFormat="1" ht="14.25" customHeight="1" x14ac:dyDescent="0.45">
      <c r="E93" s="64"/>
      <c r="F93" s="63"/>
      <c r="G93" s="61"/>
      <c r="H93" s="37"/>
      <c r="I93" s="37"/>
      <c r="J93" s="37"/>
      <c r="K93" s="44"/>
      <c r="L93" s="127"/>
      <c r="Q93" s="29"/>
      <c r="R93" s="29"/>
      <c r="S93" s="29"/>
      <c r="T93" s="29"/>
      <c r="U93" s="29"/>
      <c r="V93" s="29"/>
    </row>
    <row r="94" spans="1:22" s="30" customFormat="1" ht="14.25" customHeight="1" x14ac:dyDescent="0.45">
      <c r="A94" s="110" t="str">
        <f>$R$19&amp;G94&amp;B94&amp;$U$19&amp; C94&amp;D94</f>
        <v>YAG1EUL8F+MSociology, social policy and anthropologyAll</v>
      </c>
      <c r="B94" s="110" t="s">
        <v>139</v>
      </c>
      <c r="C94" s="26" t="str">
        <f>F94</f>
        <v>Sociology, social policy and anthropology</v>
      </c>
      <c r="D94" s="110" t="s">
        <v>28</v>
      </c>
      <c r="E94" s="57" t="s">
        <v>86</v>
      </c>
      <c r="F94" s="58" t="s">
        <v>87</v>
      </c>
      <c r="G94" s="59" t="s">
        <v>137</v>
      </c>
      <c r="H94" s="37">
        <f t="shared" ref="H94:K96" si="37">IFERROR(INDEX(all_data, MATCH($A94, All_data_lookupkey, 0), MATCH(H$14, All_data_headings, 0)),".")</f>
        <v>40</v>
      </c>
      <c r="I94" s="37">
        <f t="shared" si="37"/>
        <v>19700</v>
      </c>
      <c r="J94" s="37">
        <f t="shared" si="37"/>
        <v>30300</v>
      </c>
      <c r="K94" s="44">
        <f t="shared" si="37"/>
        <v>33200</v>
      </c>
      <c r="L94" s="127"/>
      <c r="Q94" s="29"/>
      <c r="R94" s="29"/>
      <c r="S94" s="29"/>
      <c r="T94" s="29"/>
      <c r="U94" s="29"/>
      <c r="V94" s="29"/>
    </row>
    <row r="95" spans="1:22" s="30" customFormat="1" ht="14.25" customHeight="1" x14ac:dyDescent="0.45">
      <c r="A95" s="110" t="str">
        <f t="shared" ref="A95:A96" si="38">$R$19&amp;G95&amp;B95&amp;$U$19&amp; C95&amp;D95</f>
        <v>YAG1UKL8F+MSociology, social policy and anthropologyAll</v>
      </c>
      <c r="B95" s="110" t="s">
        <v>139</v>
      </c>
      <c r="C95" s="26" t="str">
        <f>C94</f>
        <v>Sociology, social policy and anthropology</v>
      </c>
      <c r="D95" s="110" t="s">
        <v>28</v>
      </c>
      <c r="E95" s="60" t="s">
        <v>85</v>
      </c>
      <c r="F95" s="46"/>
      <c r="G95" s="59" t="s">
        <v>44</v>
      </c>
      <c r="H95" s="37">
        <f t="shared" si="37"/>
        <v>245</v>
      </c>
      <c r="I95" s="37">
        <f t="shared" si="37"/>
        <v>21200</v>
      </c>
      <c r="J95" s="37">
        <f t="shared" si="37"/>
        <v>31000</v>
      </c>
      <c r="K95" s="44">
        <f t="shared" si="37"/>
        <v>38300</v>
      </c>
      <c r="L95" s="127"/>
      <c r="Q95" s="29"/>
      <c r="R95" s="29"/>
      <c r="S95" s="29"/>
      <c r="T95" s="29"/>
      <c r="U95" s="29"/>
      <c r="V95" s="29"/>
    </row>
    <row r="96" spans="1:22" s="30" customFormat="1" ht="14.25" customHeight="1" x14ac:dyDescent="0.45">
      <c r="A96" s="110" t="str">
        <f t="shared" si="38"/>
        <v>YAG1Non-EUL8F+MSociology, social policy and anthropologyAll</v>
      </c>
      <c r="B96" s="110" t="s">
        <v>139</v>
      </c>
      <c r="C96" s="26" t="str">
        <f>C95</f>
        <v>Sociology, social policy and anthropology</v>
      </c>
      <c r="D96" s="110" t="s">
        <v>28</v>
      </c>
      <c r="E96" s="60" t="s">
        <v>85</v>
      </c>
      <c r="F96" s="46"/>
      <c r="G96" s="59" t="s">
        <v>162</v>
      </c>
      <c r="H96" s="37">
        <f t="shared" si="37"/>
        <v>35</v>
      </c>
      <c r="I96" s="37">
        <f t="shared" si="37"/>
        <v>11500</v>
      </c>
      <c r="J96" s="37">
        <f t="shared" si="37"/>
        <v>29200</v>
      </c>
      <c r="K96" s="44">
        <f t="shared" si="37"/>
        <v>33900</v>
      </c>
      <c r="L96" s="127"/>
      <c r="Q96" s="29"/>
      <c r="R96" s="29"/>
      <c r="S96" s="29"/>
      <c r="T96" s="29"/>
      <c r="U96" s="29"/>
      <c r="V96" s="29"/>
    </row>
    <row r="97" spans="1:22" s="30" customFormat="1" ht="14.25" customHeight="1" x14ac:dyDescent="0.45">
      <c r="E97" s="64"/>
      <c r="F97" s="63"/>
      <c r="G97" s="61"/>
      <c r="H97" s="37"/>
      <c r="I97" s="37"/>
      <c r="J97" s="37"/>
      <c r="K97" s="44"/>
      <c r="L97" s="127"/>
      <c r="Q97" s="29"/>
      <c r="R97" s="29"/>
      <c r="S97" s="29"/>
      <c r="T97" s="29"/>
      <c r="U97" s="29"/>
      <c r="V97" s="29"/>
    </row>
    <row r="98" spans="1:22" s="30" customFormat="1" ht="14.25" customHeight="1" x14ac:dyDescent="0.45">
      <c r="A98" s="110" t="str">
        <f>$R$19&amp;G98&amp;B98&amp;$U$19&amp; C98&amp;D98</f>
        <v>YAG1EUL8F+MEconomicsAll</v>
      </c>
      <c r="B98" s="110" t="s">
        <v>139</v>
      </c>
      <c r="C98" s="26" t="str">
        <f>F98</f>
        <v>Economics</v>
      </c>
      <c r="D98" s="110" t="s">
        <v>28</v>
      </c>
      <c r="E98" s="57" t="s">
        <v>88</v>
      </c>
      <c r="F98" s="58" t="s">
        <v>89</v>
      </c>
      <c r="G98" s="59" t="s">
        <v>137</v>
      </c>
      <c r="H98" s="37">
        <f t="shared" ref="H98:K100" si="39">IFERROR(INDEX(all_data, MATCH($A98, All_data_lookupkey, 0), MATCH(H$14, All_data_headings, 0)),".")</f>
        <v>30</v>
      </c>
      <c r="I98" s="37">
        <f t="shared" si="39"/>
        <v>29900</v>
      </c>
      <c r="J98" s="37">
        <f t="shared" si="39"/>
        <v>36100</v>
      </c>
      <c r="K98" s="44">
        <f t="shared" si="39"/>
        <v>46700</v>
      </c>
      <c r="L98" s="127"/>
      <c r="Q98" s="29"/>
      <c r="R98" s="29"/>
      <c r="S98" s="29"/>
      <c r="T98" s="29"/>
      <c r="U98" s="29"/>
      <c r="V98" s="29"/>
    </row>
    <row r="99" spans="1:22" s="30" customFormat="1" ht="14.25" customHeight="1" x14ac:dyDescent="0.45">
      <c r="A99" s="110" t="str">
        <f t="shared" ref="A99:A100" si="40">$R$19&amp;G99&amp;B99&amp;$U$19&amp; C99&amp;D99</f>
        <v>YAG1UKL8F+MEconomicsAll</v>
      </c>
      <c r="B99" s="110" t="s">
        <v>139</v>
      </c>
      <c r="C99" s="26" t="str">
        <f>C98</f>
        <v>Economics</v>
      </c>
      <c r="D99" s="110" t="s">
        <v>28</v>
      </c>
      <c r="E99" s="60" t="s">
        <v>86</v>
      </c>
      <c r="F99" s="61"/>
      <c r="G99" s="59" t="s">
        <v>44</v>
      </c>
      <c r="H99" s="37">
        <f t="shared" si="39"/>
        <v>35</v>
      </c>
      <c r="I99" s="37">
        <f t="shared" si="39"/>
        <v>33200</v>
      </c>
      <c r="J99" s="37">
        <f t="shared" si="39"/>
        <v>40900</v>
      </c>
      <c r="K99" s="44">
        <f t="shared" si="39"/>
        <v>56600</v>
      </c>
      <c r="L99" s="127"/>
      <c r="Q99" s="29"/>
      <c r="R99" s="29"/>
      <c r="S99" s="29"/>
      <c r="T99" s="29"/>
      <c r="U99" s="29"/>
      <c r="V99" s="29"/>
    </row>
    <row r="100" spans="1:22" s="30" customFormat="1" ht="14.25" customHeight="1" x14ac:dyDescent="0.45">
      <c r="A100" s="110" t="str">
        <f t="shared" si="40"/>
        <v>YAG1Non-EUL8F+MEconomicsAll</v>
      </c>
      <c r="B100" s="110" t="s">
        <v>139</v>
      </c>
      <c r="C100" s="26" t="str">
        <f>C99</f>
        <v>Economics</v>
      </c>
      <c r="D100" s="110" t="s">
        <v>28</v>
      </c>
      <c r="E100" s="60" t="s">
        <v>86</v>
      </c>
      <c r="F100" s="61"/>
      <c r="G100" s="59" t="s">
        <v>162</v>
      </c>
      <c r="H100" s="37">
        <f t="shared" si="39"/>
        <v>35</v>
      </c>
      <c r="I100" s="37">
        <f t="shared" si="39"/>
        <v>27000</v>
      </c>
      <c r="J100" s="37">
        <f t="shared" si="39"/>
        <v>36600</v>
      </c>
      <c r="K100" s="44">
        <f t="shared" si="39"/>
        <v>43400</v>
      </c>
      <c r="L100" s="127"/>
      <c r="Q100" s="29"/>
      <c r="R100" s="29"/>
      <c r="S100" s="29"/>
      <c r="T100" s="29"/>
      <c r="U100" s="29"/>
      <c r="V100" s="29"/>
    </row>
    <row r="101" spans="1:22" s="30" customFormat="1" ht="14.25" customHeight="1" x14ac:dyDescent="0.45">
      <c r="E101" s="64"/>
      <c r="F101" s="63"/>
      <c r="G101" s="61"/>
      <c r="H101" s="37"/>
      <c r="I101" s="37"/>
      <c r="J101" s="37"/>
      <c r="K101" s="44"/>
      <c r="L101" s="127"/>
      <c r="Q101" s="29"/>
      <c r="R101" s="29"/>
      <c r="S101" s="29"/>
      <c r="T101" s="29"/>
      <c r="U101" s="29"/>
      <c r="V101" s="29"/>
    </row>
    <row r="102" spans="1:22" s="30" customFormat="1" ht="14.25" customHeight="1" x14ac:dyDescent="0.45">
      <c r="A102" s="110" t="str">
        <f>$R$19&amp;G102&amp;B102&amp;$U$19&amp; C102&amp;D102</f>
        <v>YAG1EUL8F+MPoliticsAll</v>
      </c>
      <c r="B102" s="110" t="s">
        <v>139</v>
      </c>
      <c r="C102" s="26" t="str">
        <f>F102</f>
        <v>Politics</v>
      </c>
      <c r="D102" s="110" t="s">
        <v>28</v>
      </c>
      <c r="E102" s="57" t="s">
        <v>90</v>
      </c>
      <c r="F102" s="58" t="s">
        <v>91</v>
      </c>
      <c r="G102" s="59" t="s">
        <v>137</v>
      </c>
      <c r="H102" s="37">
        <f t="shared" ref="H102:K104" si="41">IFERROR(INDEX(all_data, MATCH($A102, All_data_lookupkey, 0), MATCH(H$14, All_data_headings, 0)),".")</f>
        <v>30</v>
      </c>
      <c r="I102" s="37">
        <f t="shared" si="41"/>
        <v>31400</v>
      </c>
      <c r="J102" s="37">
        <f t="shared" si="41"/>
        <v>34700</v>
      </c>
      <c r="K102" s="44">
        <f t="shared" si="41"/>
        <v>38700</v>
      </c>
      <c r="L102" s="127"/>
      <c r="Q102" s="29"/>
      <c r="R102" s="29"/>
      <c r="S102" s="29"/>
      <c r="T102" s="29"/>
      <c r="U102" s="29"/>
      <c r="V102" s="29"/>
    </row>
    <row r="103" spans="1:22" s="30" customFormat="1" ht="14.25" customHeight="1" x14ac:dyDescent="0.45">
      <c r="A103" s="110" t="str">
        <f t="shared" ref="A103:A104" si="42">$R$19&amp;G103&amp;B103&amp;$U$19&amp; C103&amp;D103</f>
        <v>YAG1UKL8F+MPoliticsAll</v>
      </c>
      <c r="B103" s="110" t="s">
        <v>139</v>
      </c>
      <c r="C103" s="26" t="str">
        <f>C102</f>
        <v>Politics</v>
      </c>
      <c r="D103" s="110" t="s">
        <v>28</v>
      </c>
      <c r="E103" s="60" t="s">
        <v>88</v>
      </c>
      <c r="F103" s="61"/>
      <c r="G103" s="59" t="s">
        <v>44</v>
      </c>
      <c r="H103" s="37">
        <f t="shared" si="41"/>
        <v>85</v>
      </c>
      <c r="I103" s="37">
        <f t="shared" si="41"/>
        <v>25700</v>
      </c>
      <c r="J103" s="37">
        <f t="shared" si="41"/>
        <v>33200</v>
      </c>
      <c r="K103" s="44">
        <f t="shared" si="41"/>
        <v>43400</v>
      </c>
      <c r="L103" s="127"/>
      <c r="Q103" s="29"/>
      <c r="R103" s="29"/>
      <c r="S103" s="29"/>
      <c r="T103" s="29"/>
      <c r="U103" s="29"/>
      <c r="V103" s="29"/>
    </row>
    <row r="104" spans="1:22" s="30" customFormat="1" ht="14.25" customHeight="1" x14ac:dyDescent="0.45">
      <c r="A104" s="110" t="str">
        <f t="shared" si="42"/>
        <v>YAG1Non-EUL8F+MPoliticsAll</v>
      </c>
      <c r="B104" s="110" t="s">
        <v>139</v>
      </c>
      <c r="C104" s="26" t="str">
        <f>C103</f>
        <v>Politics</v>
      </c>
      <c r="D104" s="110" t="s">
        <v>28</v>
      </c>
      <c r="E104" s="60" t="s">
        <v>88</v>
      </c>
      <c r="F104" s="61"/>
      <c r="G104" s="59" t="s">
        <v>162</v>
      </c>
      <c r="H104" s="37">
        <f t="shared" si="41"/>
        <v>30</v>
      </c>
      <c r="I104" s="37">
        <f t="shared" si="41"/>
        <v>17200</v>
      </c>
      <c r="J104" s="37">
        <f t="shared" si="41"/>
        <v>33900</v>
      </c>
      <c r="K104" s="44">
        <f t="shared" si="41"/>
        <v>38700</v>
      </c>
      <c r="L104" s="127"/>
      <c r="Q104" s="29"/>
      <c r="R104" s="29"/>
      <c r="S104" s="29"/>
      <c r="T104" s="29"/>
      <c r="U104" s="29"/>
      <c r="V104" s="29"/>
    </row>
    <row r="105" spans="1:22" s="30" customFormat="1" ht="14.25" customHeight="1" x14ac:dyDescent="0.45">
      <c r="E105" s="64"/>
      <c r="F105" s="63"/>
      <c r="G105" s="61"/>
      <c r="H105" s="37"/>
      <c r="I105" s="37"/>
      <c r="J105" s="37"/>
      <c r="K105" s="44"/>
      <c r="L105" s="127"/>
      <c r="Q105" s="29"/>
      <c r="R105" s="29"/>
      <c r="S105" s="29"/>
      <c r="T105" s="29"/>
      <c r="U105" s="29"/>
      <c r="V105" s="29"/>
    </row>
    <row r="106" spans="1:22" s="30" customFormat="1" ht="14.25" customHeight="1" x14ac:dyDescent="0.45">
      <c r="A106" s="110" t="str">
        <f>$R$19&amp;G106&amp;B106&amp;$U$19&amp; C106&amp;D106</f>
        <v>YAG1EUL8F+MHealth and social careAll</v>
      </c>
      <c r="B106" s="110" t="s">
        <v>139</v>
      </c>
      <c r="C106" s="26" t="str">
        <f>F106</f>
        <v>Health and social care</v>
      </c>
      <c r="D106" s="110" t="s">
        <v>28</v>
      </c>
      <c r="E106" s="57" t="s">
        <v>92</v>
      </c>
      <c r="F106" s="58" t="s">
        <v>93</v>
      </c>
      <c r="G106" s="59" t="s">
        <v>137</v>
      </c>
      <c r="H106" s="37" t="str">
        <f t="shared" ref="H106:K108" si="43">IFERROR(INDEX(all_data, MATCH($A106, All_data_lookupkey, 0), MATCH(H$14, All_data_headings, 0)),".")</f>
        <v>c</v>
      </c>
      <c r="I106" s="37" t="str">
        <f t="shared" si="43"/>
        <v>c</v>
      </c>
      <c r="J106" s="37" t="str">
        <f t="shared" si="43"/>
        <v>c</v>
      </c>
      <c r="K106" s="44" t="str">
        <f t="shared" si="43"/>
        <v>c</v>
      </c>
      <c r="L106" s="127"/>
      <c r="Q106" s="29"/>
      <c r="R106" s="29"/>
      <c r="S106" s="29"/>
      <c r="T106" s="29"/>
      <c r="U106" s="29"/>
      <c r="V106" s="29"/>
    </row>
    <row r="107" spans="1:22" s="30" customFormat="1" x14ac:dyDescent="0.45">
      <c r="A107" s="110" t="str">
        <f t="shared" ref="A107:A108" si="44">$R$19&amp;G107&amp;B107&amp;$U$19&amp; C107&amp;D107</f>
        <v>YAG1UKL8F+MHealth and social careAll</v>
      </c>
      <c r="B107" s="110" t="s">
        <v>139</v>
      </c>
      <c r="C107" s="26" t="str">
        <f>C106</f>
        <v>Health and social care</v>
      </c>
      <c r="D107" s="110" t="s">
        <v>28</v>
      </c>
      <c r="E107" s="60" t="s">
        <v>90</v>
      </c>
      <c r="F107" s="61"/>
      <c r="G107" s="59" t="s">
        <v>44</v>
      </c>
      <c r="H107" s="37">
        <f t="shared" si="43"/>
        <v>40</v>
      </c>
      <c r="I107" s="37">
        <f t="shared" si="43"/>
        <v>26300</v>
      </c>
      <c r="J107" s="37">
        <f t="shared" si="43"/>
        <v>36100</v>
      </c>
      <c r="K107" s="44">
        <f t="shared" si="43"/>
        <v>44500</v>
      </c>
      <c r="L107" s="121"/>
      <c r="Q107" s="29"/>
      <c r="R107" s="29"/>
      <c r="S107" s="29"/>
      <c r="T107" s="29"/>
      <c r="U107" s="29"/>
      <c r="V107" s="29"/>
    </row>
    <row r="108" spans="1:22" s="30" customFormat="1" x14ac:dyDescent="0.45">
      <c r="A108" s="110" t="str">
        <f t="shared" si="44"/>
        <v>YAG1Non-EUL8F+MHealth and social careAll</v>
      </c>
      <c r="B108" s="110" t="s">
        <v>139</v>
      </c>
      <c r="C108" s="26" t="str">
        <f>C107</f>
        <v>Health and social care</v>
      </c>
      <c r="D108" s="110" t="s">
        <v>28</v>
      </c>
      <c r="E108" s="60" t="s">
        <v>90</v>
      </c>
      <c r="F108" s="61"/>
      <c r="G108" s="59" t="s">
        <v>162</v>
      </c>
      <c r="H108" s="37" t="str">
        <f t="shared" si="43"/>
        <v>c</v>
      </c>
      <c r="I108" s="37" t="str">
        <f t="shared" si="43"/>
        <v>c</v>
      </c>
      <c r="J108" s="37" t="str">
        <f t="shared" si="43"/>
        <v>c</v>
      </c>
      <c r="K108" s="44" t="str">
        <f t="shared" si="43"/>
        <v>c</v>
      </c>
      <c r="L108" s="121"/>
      <c r="Q108" s="29"/>
      <c r="R108" s="29"/>
      <c r="S108" s="29"/>
      <c r="T108" s="29"/>
      <c r="U108" s="29"/>
      <c r="V108" s="29"/>
    </row>
    <row r="109" spans="1:22" s="30" customFormat="1" x14ac:dyDescent="0.45">
      <c r="E109" s="64"/>
      <c r="F109" s="63"/>
      <c r="G109" s="61"/>
      <c r="H109" s="37"/>
      <c r="I109" s="37"/>
      <c r="J109" s="37"/>
      <c r="K109" s="44"/>
      <c r="L109" s="121"/>
      <c r="Q109" s="29"/>
      <c r="R109" s="29"/>
      <c r="S109" s="29"/>
      <c r="T109" s="29"/>
      <c r="U109" s="29"/>
      <c r="V109" s="29"/>
    </row>
    <row r="110" spans="1:22" s="30" customFormat="1" x14ac:dyDescent="0.45">
      <c r="A110" s="110" t="str">
        <f>$R$19&amp;G110&amp;B110&amp;$U$19&amp; C110&amp;D110</f>
        <v>YAG1EUL8F+MLawAll</v>
      </c>
      <c r="B110" s="110" t="s">
        <v>139</v>
      </c>
      <c r="C110" s="26" t="str">
        <f>F110</f>
        <v>Law</v>
      </c>
      <c r="D110" s="110" t="s">
        <v>28</v>
      </c>
      <c r="E110" s="57" t="s">
        <v>94</v>
      </c>
      <c r="F110" s="58" t="s">
        <v>95</v>
      </c>
      <c r="G110" s="59" t="s">
        <v>137</v>
      </c>
      <c r="H110" s="37">
        <f t="shared" ref="H110:K112" si="45">IFERROR(INDEX(all_data, MATCH($A110, All_data_lookupkey, 0), MATCH(H$14, All_data_headings, 0)),".")</f>
        <v>20</v>
      </c>
      <c r="I110" s="37">
        <f t="shared" si="45"/>
        <v>28200</v>
      </c>
      <c r="J110" s="37">
        <f t="shared" si="45"/>
        <v>35000</v>
      </c>
      <c r="K110" s="44">
        <f t="shared" si="45"/>
        <v>43100</v>
      </c>
      <c r="L110" s="121"/>
      <c r="Q110" s="29"/>
      <c r="R110" s="29"/>
      <c r="S110" s="29"/>
      <c r="T110" s="29"/>
      <c r="U110" s="29"/>
      <c r="V110" s="29"/>
    </row>
    <row r="111" spans="1:22" s="30" customFormat="1" x14ac:dyDescent="0.45">
      <c r="A111" s="110" t="str">
        <f t="shared" ref="A111:A112" si="46">$R$19&amp;G111&amp;B111&amp;$U$19&amp; C111&amp;D111</f>
        <v>YAG1UKL8F+MLawAll</v>
      </c>
      <c r="B111" s="110" t="s">
        <v>139</v>
      </c>
      <c r="C111" s="26" t="str">
        <f>C110</f>
        <v>Law</v>
      </c>
      <c r="D111" s="110" t="s">
        <v>28</v>
      </c>
      <c r="E111" s="60" t="s">
        <v>92</v>
      </c>
      <c r="F111" s="61"/>
      <c r="G111" s="59" t="s">
        <v>44</v>
      </c>
      <c r="H111" s="37">
        <f t="shared" si="45"/>
        <v>90</v>
      </c>
      <c r="I111" s="37">
        <f t="shared" si="45"/>
        <v>28000</v>
      </c>
      <c r="J111" s="37">
        <f t="shared" si="45"/>
        <v>36500</v>
      </c>
      <c r="K111" s="44">
        <f t="shared" si="45"/>
        <v>43900</v>
      </c>
      <c r="L111" s="121"/>
      <c r="Q111" s="29"/>
      <c r="R111" s="29"/>
      <c r="S111" s="29"/>
      <c r="T111" s="29"/>
      <c r="U111" s="29"/>
      <c r="V111" s="29"/>
    </row>
    <row r="112" spans="1:22" s="30" customFormat="1" x14ac:dyDescent="0.45">
      <c r="A112" s="110" t="str">
        <f t="shared" si="46"/>
        <v>YAG1Non-EUL8F+MLawAll</v>
      </c>
      <c r="B112" s="110" t="s">
        <v>139</v>
      </c>
      <c r="C112" s="26" t="str">
        <f>C111</f>
        <v>Law</v>
      </c>
      <c r="D112" s="110" t="s">
        <v>28</v>
      </c>
      <c r="E112" s="60" t="s">
        <v>92</v>
      </c>
      <c r="F112" s="61"/>
      <c r="G112" s="59" t="s">
        <v>162</v>
      </c>
      <c r="H112" s="37">
        <f t="shared" si="45"/>
        <v>25</v>
      </c>
      <c r="I112" s="37">
        <f t="shared" si="45"/>
        <v>23000</v>
      </c>
      <c r="J112" s="37">
        <f t="shared" si="45"/>
        <v>33200</v>
      </c>
      <c r="K112" s="44">
        <f t="shared" si="45"/>
        <v>40500</v>
      </c>
      <c r="L112" s="121"/>
      <c r="Q112" s="29"/>
      <c r="R112" s="29"/>
      <c r="S112" s="29"/>
      <c r="T112" s="29"/>
      <c r="U112" s="29"/>
      <c r="V112" s="29"/>
    </row>
    <row r="113" spans="1:22" s="30" customFormat="1" x14ac:dyDescent="0.45">
      <c r="E113" s="65"/>
      <c r="F113" s="61"/>
      <c r="G113" s="61"/>
      <c r="H113" s="37"/>
      <c r="I113" s="37"/>
      <c r="J113" s="37"/>
      <c r="K113" s="44"/>
      <c r="L113" s="121"/>
      <c r="Q113" s="29"/>
      <c r="R113" s="29"/>
      <c r="S113" s="29"/>
      <c r="T113" s="29"/>
      <c r="U113" s="29"/>
      <c r="V113" s="29"/>
    </row>
    <row r="114" spans="1:22" s="30" customFormat="1" x14ac:dyDescent="0.45">
      <c r="A114" s="110" t="str">
        <f>$R$19&amp;G114&amp;B114&amp;$U$19&amp; C114&amp;D114</f>
        <v>YAG1EUL8F+MBusiness and managementAll</v>
      </c>
      <c r="B114" s="110" t="s">
        <v>139</v>
      </c>
      <c r="C114" s="26" t="str">
        <f>F114</f>
        <v>Business and management</v>
      </c>
      <c r="D114" s="110" t="s">
        <v>28</v>
      </c>
      <c r="E114" s="57" t="s">
        <v>96</v>
      </c>
      <c r="F114" s="58" t="s">
        <v>97</v>
      </c>
      <c r="G114" s="59" t="s">
        <v>137</v>
      </c>
      <c r="H114" s="37">
        <f t="shared" ref="H114:K116" si="47">IFERROR(INDEX(all_data, MATCH($A114, All_data_lookupkey, 0), MATCH(H$14, All_data_headings, 0)),".")</f>
        <v>45</v>
      </c>
      <c r="I114" s="37">
        <f t="shared" si="47"/>
        <v>31800</v>
      </c>
      <c r="J114" s="37">
        <f t="shared" si="47"/>
        <v>36900</v>
      </c>
      <c r="K114" s="44">
        <f t="shared" si="47"/>
        <v>42700</v>
      </c>
      <c r="L114" s="121"/>
      <c r="Q114" s="29"/>
      <c r="R114" s="29"/>
      <c r="S114" s="29"/>
      <c r="T114" s="29"/>
      <c r="U114" s="29"/>
      <c r="V114" s="29"/>
    </row>
    <row r="115" spans="1:22" s="30" customFormat="1" x14ac:dyDescent="0.45">
      <c r="A115" s="110" t="str">
        <f t="shared" ref="A115:A116" si="48">$R$19&amp;G115&amp;B115&amp;$U$19&amp; C115&amp;D115</f>
        <v>YAG1UKL8F+MBusiness and managementAll</v>
      </c>
      <c r="B115" s="110" t="s">
        <v>139</v>
      </c>
      <c r="C115" s="26" t="str">
        <f>C114</f>
        <v>Business and management</v>
      </c>
      <c r="D115" s="110" t="s">
        <v>28</v>
      </c>
      <c r="E115" s="60" t="s">
        <v>94</v>
      </c>
      <c r="F115" s="61"/>
      <c r="G115" s="59" t="s">
        <v>44</v>
      </c>
      <c r="H115" s="37">
        <f t="shared" si="47"/>
        <v>245</v>
      </c>
      <c r="I115" s="37">
        <f t="shared" si="47"/>
        <v>30300</v>
      </c>
      <c r="J115" s="37">
        <f t="shared" si="47"/>
        <v>40500</v>
      </c>
      <c r="K115" s="44">
        <f t="shared" si="47"/>
        <v>49600</v>
      </c>
      <c r="L115" s="121"/>
      <c r="Q115" s="29"/>
      <c r="R115" s="29"/>
      <c r="S115" s="29"/>
      <c r="T115" s="29"/>
      <c r="U115" s="29"/>
      <c r="V115" s="29"/>
    </row>
    <row r="116" spans="1:22" s="30" customFormat="1" x14ac:dyDescent="0.45">
      <c r="A116" s="110" t="str">
        <f t="shared" si="48"/>
        <v>YAG1Non-EUL8F+MBusiness and managementAll</v>
      </c>
      <c r="B116" s="110" t="s">
        <v>139</v>
      </c>
      <c r="C116" s="26" t="str">
        <f>C115</f>
        <v>Business and management</v>
      </c>
      <c r="D116" s="110" t="s">
        <v>28</v>
      </c>
      <c r="E116" s="60" t="s">
        <v>94</v>
      </c>
      <c r="F116" s="61"/>
      <c r="G116" s="59" t="s">
        <v>162</v>
      </c>
      <c r="H116" s="37">
        <f t="shared" si="47"/>
        <v>100</v>
      </c>
      <c r="I116" s="37">
        <f t="shared" si="47"/>
        <v>27400</v>
      </c>
      <c r="J116" s="37">
        <f t="shared" si="47"/>
        <v>35000</v>
      </c>
      <c r="K116" s="44">
        <f t="shared" si="47"/>
        <v>40500</v>
      </c>
      <c r="L116" s="121"/>
      <c r="Q116" s="29"/>
      <c r="R116" s="29"/>
      <c r="S116" s="29"/>
      <c r="T116" s="29"/>
      <c r="U116" s="29"/>
      <c r="V116" s="29"/>
    </row>
    <row r="117" spans="1:22" s="30" customFormat="1" x14ac:dyDescent="0.45">
      <c r="E117" s="65"/>
      <c r="F117" s="61"/>
      <c r="G117" s="61"/>
      <c r="H117" s="37"/>
      <c r="I117" s="37"/>
      <c r="J117" s="37"/>
      <c r="K117" s="44"/>
      <c r="L117" s="121"/>
      <c r="Q117" s="29"/>
      <c r="R117" s="29"/>
      <c r="S117" s="29"/>
      <c r="T117" s="29"/>
      <c r="U117" s="29"/>
      <c r="V117" s="29"/>
    </row>
    <row r="118" spans="1:22" s="30" customFormat="1" x14ac:dyDescent="0.45">
      <c r="A118" s="110" t="str">
        <f>$R$19&amp;G118&amp;B118&amp;$U$19&amp; C118&amp;D118</f>
        <v>YAG1EUL8F+MEnglish studiesAll</v>
      </c>
      <c r="B118" s="110" t="s">
        <v>139</v>
      </c>
      <c r="C118" s="26" t="str">
        <f>F118</f>
        <v>English studies</v>
      </c>
      <c r="D118" s="110" t="s">
        <v>28</v>
      </c>
      <c r="E118" s="57" t="s">
        <v>99</v>
      </c>
      <c r="F118" s="58" t="s">
        <v>100</v>
      </c>
      <c r="G118" s="59" t="s">
        <v>137</v>
      </c>
      <c r="H118" s="37">
        <f t="shared" ref="H118:K120" si="49">IFERROR(INDEX(all_data, MATCH($A118, All_data_lookupkey, 0), MATCH(H$14, All_data_headings, 0)),".")</f>
        <v>15</v>
      </c>
      <c r="I118" s="37">
        <f t="shared" si="49"/>
        <v>14600</v>
      </c>
      <c r="J118" s="37">
        <f t="shared" si="49"/>
        <v>21500</v>
      </c>
      <c r="K118" s="44">
        <f t="shared" si="49"/>
        <v>29600</v>
      </c>
      <c r="L118" s="121"/>
      <c r="Q118" s="29"/>
      <c r="R118" s="29"/>
      <c r="S118" s="29"/>
      <c r="T118" s="29"/>
      <c r="U118" s="29"/>
      <c r="V118" s="29"/>
    </row>
    <row r="119" spans="1:22" s="30" customFormat="1" x14ac:dyDescent="0.45">
      <c r="A119" s="110" t="str">
        <f t="shared" ref="A119:A120" si="50">$R$19&amp;G119&amp;B119&amp;$U$19&amp; C119&amp;D119</f>
        <v>YAG1UKL8F+MEnglish studiesAll</v>
      </c>
      <c r="B119" s="110" t="s">
        <v>139</v>
      </c>
      <c r="C119" s="26" t="str">
        <f>C118</f>
        <v>English studies</v>
      </c>
      <c r="D119" s="110" t="s">
        <v>28</v>
      </c>
      <c r="E119" s="60" t="s">
        <v>96</v>
      </c>
      <c r="F119" s="61"/>
      <c r="G119" s="59" t="s">
        <v>44</v>
      </c>
      <c r="H119" s="37">
        <f t="shared" si="49"/>
        <v>225</v>
      </c>
      <c r="I119" s="37">
        <f t="shared" si="49"/>
        <v>13500</v>
      </c>
      <c r="J119" s="37">
        <f t="shared" si="49"/>
        <v>23700</v>
      </c>
      <c r="K119" s="44">
        <f t="shared" si="49"/>
        <v>32800</v>
      </c>
      <c r="L119" s="121"/>
      <c r="Q119" s="29"/>
      <c r="R119" s="29"/>
      <c r="S119" s="29"/>
      <c r="T119" s="29"/>
      <c r="U119" s="29"/>
      <c r="V119" s="29"/>
    </row>
    <row r="120" spans="1:22" s="30" customFormat="1" x14ac:dyDescent="0.45">
      <c r="A120" s="110" t="str">
        <f t="shared" si="50"/>
        <v>YAG1Non-EUL8F+MEnglish studiesAll</v>
      </c>
      <c r="B120" s="110" t="s">
        <v>139</v>
      </c>
      <c r="C120" s="26" t="str">
        <f>C119</f>
        <v>English studies</v>
      </c>
      <c r="D120" s="110" t="s">
        <v>28</v>
      </c>
      <c r="E120" s="60" t="s">
        <v>96</v>
      </c>
      <c r="F120" s="61"/>
      <c r="G120" s="59" t="s">
        <v>162</v>
      </c>
      <c r="H120" s="37">
        <f t="shared" si="49"/>
        <v>35</v>
      </c>
      <c r="I120" s="37">
        <f t="shared" si="49"/>
        <v>16900</v>
      </c>
      <c r="J120" s="37">
        <f t="shared" si="49"/>
        <v>24500</v>
      </c>
      <c r="K120" s="44">
        <f t="shared" si="49"/>
        <v>31600</v>
      </c>
      <c r="L120" s="121"/>
      <c r="Q120" s="29"/>
      <c r="R120" s="29"/>
      <c r="S120" s="29"/>
      <c r="T120" s="29"/>
      <c r="U120" s="29"/>
      <c r="V120" s="29"/>
    </row>
    <row r="121" spans="1:22" s="30" customFormat="1" x14ac:dyDescent="0.45">
      <c r="E121" s="65"/>
      <c r="F121" s="61"/>
      <c r="G121" s="61"/>
      <c r="H121" s="37"/>
      <c r="I121" s="37"/>
      <c r="J121" s="37"/>
      <c r="K121" s="44"/>
      <c r="L121" s="121"/>
      <c r="Q121" s="29"/>
      <c r="R121" s="29"/>
      <c r="S121" s="29"/>
      <c r="T121" s="29"/>
      <c r="U121" s="29"/>
      <c r="V121" s="29"/>
    </row>
    <row r="122" spans="1:22" s="30" customFormat="1" x14ac:dyDescent="0.45">
      <c r="A122" s="110" t="str">
        <f>$R$19&amp;G122&amp;B122&amp;$U$19&amp; C122&amp;D122</f>
        <v>YAG1EUL8F+MCeltic studiesAll</v>
      </c>
      <c r="B122" s="110" t="s">
        <v>139</v>
      </c>
      <c r="C122" s="26" t="str">
        <f>F122</f>
        <v>Celtic studies</v>
      </c>
      <c r="D122" s="110" t="s">
        <v>28</v>
      </c>
      <c r="E122" s="57" t="s">
        <v>101</v>
      </c>
      <c r="F122" s="58" t="s">
        <v>102</v>
      </c>
      <c r="G122" s="59" t="s">
        <v>137</v>
      </c>
      <c r="H122" s="37" t="str">
        <f t="shared" ref="H122:K124" si="51">IFERROR(INDEX(all_data, MATCH($A122, All_data_lookupkey, 0), MATCH(H$14, All_data_headings, 0)),".")</f>
        <v>c</v>
      </c>
      <c r="I122" s="37" t="str">
        <f t="shared" si="51"/>
        <v>c</v>
      </c>
      <c r="J122" s="37" t="str">
        <f t="shared" si="51"/>
        <v>c</v>
      </c>
      <c r="K122" s="44" t="str">
        <f t="shared" si="51"/>
        <v>c</v>
      </c>
      <c r="L122" s="121"/>
      <c r="Q122" s="29"/>
      <c r="R122" s="29"/>
      <c r="S122" s="29"/>
      <c r="T122" s="29"/>
      <c r="U122" s="29"/>
      <c r="V122" s="29"/>
    </row>
    <row r="123" spans="1:22" s="30" customFormat="1" x14ac:dyDescent="0.45">
      <c r="A123" s="110" t="str">
        <f t="shared" ref="A123:A124" si="52">$R$19&amp;G123&amp;B123&amp;$U$19&amp; C123&amp;D123</f>
        <v>YAG1UKL8F+MCeltic studiesAll</v>
      </c>
      <c r="B123" s="110" t="s">
        <v>139</v>
      </c>
      <c r="C123" s="26" t="str">
        <f>C122</f>
        <v>Celtic studies</v>
      </c>
      <c r="D123" s="110" t="s">
        <v>28</v>
      </c>
      <c r="E123" s="60" t="s">
        <v>98</v>
      </c>
      <c r="F123" s="61"/>
      <c r="G123" s="59" t="s">
        <v>44</v>
      </c>
      <c r="H123" s="37" t="str">
        <f t="shared" si="51"/>
        <v>c</v>
      </c>
      <c r="I123" s="37" t="str">
        <f t="shared" si="51"/>
        <v>c</v>
      </c>
      <c r="J123" s="37" t="str">
        <f t="shared" si="51"/>
        <v>c</v>
      </c>
      <c r="K123" s="44" t="str">
        <f t="shared" si="51"/>
        <v>c</v>
      </c>
      <c r="L123" s="121"/>
      <c r="Q123" s="29"/>
      <c r="R123" s="29"/>
      <c r="S123" s="29"/>
      <c r="T123" s="29"/>
      <c r="U123" s="29"/>
      <c r="V123" s="29"/>
    </row>
    <row r="124" spans="1:22" s="30" customFormat="1" x14ac:dyDescent="0.45">
      <c r="A124" s="110" t="str">
        <f t="shared" si="52"/>
        <v>YAG1Non-EUL8F+MCeltic studiesAll</v>
      </c>
      <c r="B124" s="110" t="s">
        <v>139</v>
      </c>
      <c r="C124" s="26" t="str">
        <f>C123</f>
        <v>Celtic studies</v>
      </c>
      <c r="D124" s="110" t="s">
        <v>28</v>
      </c>
      <c r="E124" s="60" t="s">
        <v>98</v>
      </c>
      <c r="F124" s="61"/>
      <c r="G124" s="59" t="s">
        <v>162</v>
      </c>
      <c r="H124" s="37" t="str">
        <f t="shared" si="51"/>
        <v>c</v>
      </c>
      <c r="I124" s="37" t="str">
        <f t="shared" si="51"/>
        <v>c</v>
      </c>
      <c r="J124" s="37" t="str">
        <f t="shared" si="51"/>
        <v>c</v>
      </c>
      <c r="K124" s="44" t="str">
        <f t="shared" si="51"/>
        <v>c</v>
      </c>
      <c r="L124" s="121"/>
      <c r="Q124" s="29"/>
      <c r="R124" s="29"/>
      <c r="S124" s="29"/>
      <c r="T124" s="29"/>
      <c r="U124" s="29"/>
      <c r="V124" s="29"/>
    </row>
    <row r="125" spans="1:22" s="30" customFormat="1" x14ac:dyDescent="0.45">
      <c r="E125" s="65"/>
      <c r="F125" s="61"/>
      <c r="G125" s="61"/>
      <c r="H125" s="37"/>
      <c r="I125" s="37"/>
      <c r="J125" s="37"/>
      <c r="K125" s="44"/>
      <c r="L125" s="121"/>
      <c r="Q125" s="29"/>
      <c r="R125" s="29"/>
      <c r="S125" s="29"/>
      <c r="T125" s="29"/>
      <c r="U125" s="29"/>
      <c r="V125" s="29"/>
    </row>
    <row r="126" spans="1:22" s="30" customFormat="1" x14ac:dyDescent="0.45">
      <c r="A126" s="110" t="str">
        <f>$R$19&amp;G126&amp;B126&amp;$U$19&amp; C126&amp;D126</f>
        <v>YAG1EUL8F+MLanguages and area studiesAll</v>
      </c>
      <c r="B126" s="110" t="s">
        <v>139</v>
      </c>
      <c r="C126" s="26" t="str">
        <f>F126</f>
        <v>Languages and area studies</v>
      </c>
      <c r="D126" s="110" t="s">
        <v>28</v>
      </c>
      <c r="E126" s="57" t="s">
        <v>228</v>
      </c>
      <c r="F126" s="58" t="s">
        <v>197</v>
      </c>
      <c r="G126" s="59" t="s">
        <v>137</v>
      </c>
      <c r="H126" s="37">
        <f t="shared" ref="H126:K128" si="53">IFERROR(INDEX(all_data, MATCH($A126, All_data_lookupkey, 0), MATCH(H$14, All_data_headings, 0)),".")</f>
        <v>30</v>
      </c>
      <c r="I126" s="37">
        <f t="shared" si="53"/>
        <v>8200</v>
      </c>
      <c r="J126" s="37">
        <f t="shared" si="53"/>
        <v>21900</v>
      </c>
      <c r="K126" s="44">
        <f t="shared" si="53"/>
        <v>29200</v>
      </c>
      <c r="L126" s="121"/>
      <c r="Q126" s="29"/>
      <c r="R126" s="29"/>
      <c r="S126" s="29"/>
      <c r="T126" s="29"/>
      <c r="U126" s="29"/>
      <c r="V126" s="29"/>
    </row>
    <row r="127" spans="1:22" s="30" customFormat="1" x14ac:dyDescent="0.45">
      <c r="A127" s="110" t="str">
        <f t="shared" ref="A127:A128" si="54">$R$19&amp;G127&amp;B127&amp;$U$19&amp; C127&amp;D127</f>
        <v>YAG1UKL8F+MLanguages and area studiesAll</v>
      </c>
      <c r="B127" s="110" t="s">
        <v>139</v>
      </c>
      <c r="C127" s="26" t="str">
        <f>C126</f>
        <v>Languages and area studies</v>
      </c>
      <c r="D127" s="110" t="s">
        <v>28</v>
      </c>
      <c r="E127" s="60" t="s">
        <v>99</v>
      </c>
      <c r="F127" s="61"/>
      <c r="G127" s="59" t="s">
        <v>44</v>
      </c>
      <c r="H127" s="37">
        <f t="shared" si="53"/>
        <v>95</v>
      </c>
      <c r="I127" s="37">
        <f t="shared" si="53"/>
        <v>16900</v>
      </c>
      <c r="J127" s="37">
        <f t="shared" si="53"/>
        <v>28100</v>
      </c>
      <c r="K127" s="44">
        <f t="shared" si="53"/>
        <v>32500</v>
      </c>
      <c r="L127" s="121"/>
      <c r="Q127" s="29"/>
      <c r="R127" s="29"/>
      <c r="S127" s="29"/>
      <c r="T127" s="29"/>
      <c r="U127" s="29"/>
      <c r="V127" s="29"/>
    </row>
    <row r="128" spans="1:22" s="30" customFormat="1" x14ac:dyDescent="0.45">
      <c r="A128" s="110" t="str">
        <f t="shared" si="54"/>
        <v>YAG1Non-EUL8F+MLanguages and area studiesAll</v>
      </c>
      <c r="B128" s="110" t="s">
        <v>139</v>
      </c>
      <c r="C128" s="26" t="str">
        <f>C127</f>
        <v>Languages and area studies</v>
      </c>
      <c r="D128" s="110" t="s">
        <v>28</v>
      </c>
      <c r="E128" s="60" t="s">
        <v>99</v>
      </c>
      <c r="F128" s="61"/>
      <c r="G128" s="59" t="s">
        <v>162</v>
      </c>
      <c r="H128" s="37">
        <f t="shared" si="53"/>
        <v>25</v>
      </c>
      <c r="I128" s="37">
        <f t="shared" si="53"/>
        <v>9500</v>
      </c>
      <c r="J128" s="37">
        <f t="shared" si="53"/>
        <v>23000</v>
      </c>
      <c r="K128" s="44">
        <f t="shared" si="53"/>
        <v>35000</v>
      </c>
      <c r="L128" s="121"/>
      <c r="Q128" s="29"/>
      <c r="R128" s="29"/>
      <c r="S128" s="29"/>
      <c r="T128" s="29"/>
      <c r="U128" s="29"/>
      <c r="V128" s="29"/>
    </row>
    <row r="129" spans="1:22" s="30" customFormat="1" x14ac:dyDescent="0.45">
      <c r="E129" s="65"/>
      <c r="F129" s="61"/>
      <c r="G129" s="61"/>
      <c r="H129" s="37"/>
      <c r="I129" s="37"/>
      <c r="J129" s="37"/>
      <c r="K129" s="44"/>
      <c r="L129" s="121"/>
      <c r="M129" s="30" t="s">
        <v>22</v>
      </c>
      <c r="Q129" s="29"/>
      <c r="R129" s="29"/>
      <c r="S129" s="29"/>
      <c r="T129" s="29"/>
      <c r="U129" s="29"/>
      <c r="V129" s="29"/>
    </row>
    <row r="130" spans="1:22" s="30" customFormat="1" x14ac:dyDescent="0.45">
      <c r="A130" s="110" t="str">
        <f>$R$19&amp;G130&amp;B130&amp;$U$19&amp; C130&amp;D130</f>
        <v>YAG1EUL8F+MHistory and archaeologyAll</v>
      </c>
      <c r="B130" s="110" t="s">
        <v>139</v>
      </c>
      <c r="C130" s="26" t="str">
        <f>F130</f>
        <v>History and archaeology</v>
      </c>
      <c r="D130" s="110" t="s">
        <v>28</v>
      </c>
      <c r="E130" s="57" t="s">
        <v>104</v>
      </c>
      <c r="F130" s="58" t="s">
        <v>105</v>
      </c>
      <c r="G130" s="59" t="s">
        <v>137</v>
      </c>
      <c r="H130" s="37">
        <f t="shared" ref="H130:K132" si="55">IFERROR(INDEX(all_data, MATCH($A130, All_data_lookupkey, 0), MATCH(H$14, All_data_headings, 0)),".")</f>
        <v>35</v>
      </c>
      <c r="I130" s="37">
        <f t="shared" si="55"/>
        <v>20100</v>
      </c>
      <c r="J130" s="37">
        <f t="shared" si="55"/>
        <v>28100</v>
      </c>
      <c r="K130" s="44">
        <f t="shared" si="55"/>
        <v>31800</v>
      </c>
      <c r="L130" s="121"/>
      <c r="Q130" s="29"/>
      <c r="R130" s="29"/>
      <c r="S130" s="29"/>
      <c r="T130" s="29"/>
      <c r="U130" s="29"/>
      <c r="V130" s="29"/>
    </row>
    <row r="131" spans="1:22" s="30" customFormat="1" x14ac:dyDescent="0.45">
      <c r="A131" s="110" t="str">
        <f t="shared" ref="A131:A132" si="56">$R$19&amp;G131&amp;B131&amp;$U$19&amp; C131&amp;D131</f>
        <v>YAG1UKL8F+MHistory and archaeologyAll</v>
      </c>
      <c r="B131" s="110" t="s">
        <v>139</v>
      </c>
      <c r="C131" s="26" t="str">
        <f>C130</f>
        <v>History and archaeology</v>
      </c>
      <c r="D131" s="110" t="s">
        <v>28</v>
      </c>
      <c r="E131" s="60" t="s">
        <v>101</v>
      </c>
      <c r="F131" s="61"/>
      <c r="G131" s="59" t="s">
        <v>44</v>
      </c>
      <c r="H131" s="37">
        <f t="shared" si="55"/>
        <v>345</v>
      </c>
      <c r="I131" s="37">
        <f t="shared" si="55"/>
        <v>13900</v>
      </c>
      <c r="J131" s="37">
        <f t="shared" si="55"/>
        <v>24800</v>
      </c>
      <c r="K131" s="44">
        <f t="shared" si="55"/>
        <v>31400</v>
      </c>
      <c r="L131" s="121"/>
      <c r="Q131" s="29"/>
      <c r="R131" s="29"/>
      <c r="S131" s="29"/>
      <c r="T131" s="29"/>
      <c r="U131" s="29"/>
      <c r="V131" s="29"/>
    </row>
    <row r="132" spans="1:22" s="30" customFormat="1" x14ac:dyDescent="0.45">
      <c r="A132" s="110" t="str">
        <f t="shared" si="56"/>
        <v>YAG1Non-EUL8F+MHistory and archaeologyAll</v>
      </c>
      <c r="B132" s="110" t="s">
        <v>139</v>
      </c>
      <c r="C132" s="26" t="str">
        <f>C131</f>
        <v>History and archaeology</v>
      </c>
      <c r="D132" s="110" t="s">
        <v>28</v>
      </c>
      <c r="E132" s="60" t="s">
        <v>101</v>
      </c>
      <c r="F132" s="61"/>
      <c r="G132" s="59" t="s">
        <v>162</v>
      </c>
      <c r="H132" s="37">
        <f t="shared" si="55"/>
        <v>50</v>
      </c>
      <c r="I132" s="37">
        <f t="shared" si="55"/>
        <v>20100</v>
      </c>
      <c r="J132" s="37">
        <f t="shared" si="55"/>
        <v>26100</v>
      </c>
      <c r="K132" s="44">
        <f t="shared" si="55"/>
        <v>33200</v>
      </c>
      <c r="L132" s="121"/>
      <c r="Q132" s="29"/>
      <c r="R132" s="29"/>
      <c r="S132" s="29"/>
      <c r="T132" s="29"/>
      <c r="U132" s="29"/>
      <c r="V132" s="29"/>
    </row>
    <row r="133" spans="1:22" s="30" customFormat="1" x14ac:dyDescent="0.45">
      <c r="E133" s="65"/>
      <c r="F133" s="61"/>
      <c r="G133" s="61"/>
      <c r="H133" s="37"/>
      <c r="I133" s="37"/>
      <c r="J133" s="37"/>
      <c r="K133" s="44"/>
      <c r="L133" s="121"/>
      <c r="Q133" s="29"/>
      <c r="R133" s="29"/>
      <c r="S133" s="29"/>
      <c r="T133" s="29"/>
      <c r="U133" s="29"/>
      <c r="V133" s="29"/>
    </row>
    <row r="134" spans="1:22" s="30" customFormat="1" x14ac:dyDescent="0.45">
      <c r="A134" s="110" t="str">
        <f>$R$19&amp;G134&amp;B134&amp;$U$19&amp; C134&amp;D134</f>
        <v>YAG1EUL8F+MPhilosophy and religious studiesAll</v>
      </c>
      <c r="B134" s="110" t="s">
        <v>139</v>
      </c>
      <c r="C134" s="26" t="str">
        <f>F134</f>
        <v>Philosophy and religious studies</v>
      </c>
      <c r="D134" s="110" t="s">
        <v>28</v>
      </c>
      <c r="E134" s="57" t="s">
        <v>106</v>
      </c>
      <c r="F134" s="58" t="s">
        <v>107</v>
      </c>
      <c r="G134" s="59" t="s">
        <v>137</v>
      </c>
      <c r="H134" s="37">
        <f t="shared" ref="H134:K136" si="57">IFERROR(INDEX(all_data, MATCH($A134, All_data_lookupkey, 0), MATCH(H$14, All_data_headings, 0)),".")</f>
        <v>15</v>
      </c>
      <c r="I134" s="37">
        <f t="shared" si="57"/>
        <v>14600</v>
      </c>
      <c r="J134" s="37">
        <f t="shared" si="57"/>
        <v>29200</v>
      </c>
      <c r="K134" s="44">
        <f t="shared" si="57"/>
        <v>34700</v>
      </c>
      <c r="L134" s="121"/>
      <c r="Q134" s="29"/>
      <c r="R134" s="29"/>
      <c r="S134" s="29"/>
      <c r="T134" s="29"/>
      <c r="U134" s="29"/>
      <c r="V134" s="29"/>
    </row>
    <row r="135" spans="1:22" s="30" customFormat="1" x14ac:dyDescent="0.45">
      <c r="A135" s="110" t="str">
        <f t="shared" ref="A135:A136" si="58">$R$19&amp;G135&amp;B135&amp;$U$19&amp; C135&amp;D135</f>
        <v>YAG1UKL8F+MPhilosophy and religious studiesAll</v>
      </c>
      <c r="B135" s="110" t="s">
        <v>139</v>
      </c>
      <c r="C135" s="26" t="str">
        <f>C134</f>
        <v>Philosophy and religious studies</v>
      </c>
      <c r="D135" s="110" t="s">
        <v>28</v>
      </c>
      <c r="E135" s="60" t="s">
        <v>103</v>
      </c>
      <c r="F135" s="61"/>
      <c r="G135" s="59" t="s">
        <v>44</v>
      </c>
      <c r="H135" s="37">
        <f t="shared" si="57"/>
        <v>145</v>
      </c>
      <c r="I135" s="37">
        <f t="shared" si="57"/>
        <v>15200</v>
      </c>
      <c r="J135" s="37">
        <f t="shared" si="57"/>
        <v>25600</v>
      </c>
      <c r="K135" s="44">
        <f t="shared" si="57"/>
        <v>34700</v>
      </c>
      <c r="L135" s="121"/>
      <c r="Q135" s="29"/>
      <c r="R135" s="29"/>
      <c r="S135" s="29"/>
      <c r="T135" s="29"/>
      <c r="U135" s="29"/>
      <c r="V135" s="29"/>
    </row>
    <row r="136" spans="1:22" s="30" customFormat="1" x14ac:dyDescent="0.45">
      <c r="A136" s="110" t="str">
        <f t="shared" si="58"/>
        <v>YAG1Non-EUL8F+MPhilosophy and religious studiesAll</v>
      </c>
      <c r="B136" s="110" t="s">
        <v>139</v>
      </c>
      <c r="C136" s="26" t="str">
        <f>C135</f>
        <v>Philosophy and religious studies</v>
      </c>
      <c r="D136" s="110" t="s">
        <v>28</v>
      </c>
      <c r="E136" s="60" t="s">
        <v>103</v>
      </c>
      <c r="F136" s="61"/>
      <c r="G136" s="59" t="s">
        <v>162</v>
      </c>
      <c r="H136" s="37">
        <f t="shared" si="57"/>
        <v>25</v>
      </c>
      <c r="I136" s="37">
        <f t="shared" si="57"/>
        <v>8400</v>
      </c>
      <c r="J136" s="37">
        <f t="shared" si="57"/>
        <v>23500</v>
      </c>
      <c r="K136" s="44">
        <f t="shared" si="57"/>
        <v>31400</v>
      </c>
      <c r="L136" s="121"/>
      <c r="Q136" s="29"/>
      <c r="R136" s="29"/>
      <c r="S136" s="29"/>
      <c r="T136" s="29"/>
      <c r="U136" s="29"/>
      <c r="V136" s="29"/>
    </row>
    <row r="137" spans="1:22" s="30" customFormat="1" x14ac:dyDescent="0.45">
      <c r="E137" s="65"/>
      <c r="F137" s="61"/>
      <c r="G137" s="61"/>
      <c r="H137" s="37"/>
      <c r="I137" s="37"/>
      <c r="J137" s="37"/>
      <c r="K137" s="44"/>
      <c r="L137" s="121"/>
      <c r="Q137" s="29"/>
      <c r="R137" s="29"/>
      <c r="S137" s="29"/>
      <c r="T137" s="29"/>
      <c r="U137" s="29"/>
      <c r="V137" s="29"/>
    </row>
    <row r="138" spans="1:22" s="30" customFormat="1" x14ac:dyDescent="0.45">
      <c r="A138" s="110" t="str">
        <f>$R$19&amp;G138&amp;B138&amp;$U$19&amp; C138&amp;D138</f>
        <v>YAG1EUL8F+MEducation and teachingAll</v>
      </c>
      <c r="B138" s="110" t="s">
        <v>139</v>
      </c>
      <c r="C138" s="26" t="str">
        <f>F138</f>
        <v>Education and teaching</v>
      </c>
      <c r="D138" s="110" t="s">
        <v>28</v>
      </c>
      <c r="E138" s="57" t="s">
        <v>110</v>
      </c>
      <c r="F138" s="58" t="s">
        <v>111</v>
      </c>
      <c r="G138" s="59" t="s">
        <v>137</v>
      </c>
      <c r="H138" s="37">
        <f t="shared" ref="H138:K140" si="59">IFERROR(INDEX(all_data, MATCH($A138, All_data_lookupkey, 0), MATCH(H$14, All_data_headings, 0)),".")</f>
        <v>15</v>
      </c>
      <c r="I138" s="37">
        <f t="shared" si="59"/>
        <v>8000</v>
      </c>
      <c r="J138" s="37">
        <f t="shared" si="59"/>
        <v>21500</v>
      </c>
      <c r="K138" s="44">
        <f t="shared" si="59"/>
        <v>25200</v>
      </c>
      <c r="L138" s="121"/>
      <c r="Q138" s="29"/>
      <c r="R138" s="29"/>
      <c r="S138" s="29"/>
      <c r="T138" s="29"/>
      <c r="U138" s="29"/>
      <c r="V138" s="29"/>
    </row>
    <row r="139" spans="1:22" s="30" customFormat="1" x14ac:dyDescent="0.45">
      <c r="A139" s="110" t="str">
        <f t="shared" ref="A139:A140" si="60">$R$19&amp;G139&amp;B139&amp;$U$19&amp; C139&amp;D139</f>
        <v>YAG1UKL8F+MEducation and teachingAll</v>
      </c>
      <c r="B139" s="110" t="s">
        <v>139</v>
      </c>
      <c r="C139" s="26" t="str">
        <f>C138</f>
        <v>Education and teaching</v>
      </c>
      <c r="D139" s="110" t="s">
        <v>28</v>
      </c>
      <c r="E139" s="60" t="s">
        <v>104</v>
      </c>
      <c r="F139" s="61"/>
      <c r="G139" s="59" t="s">
        <v>44</v>
      </c>
      <c r="H139" s="37">
        <f t="shared" si="59"/>
        <v>305</v>
      </c>
      <c r="I139" s="37">
        <f t="shared" si="59"/>
        <v>23700</v>
      </c>
      <c r="J139" s="37">
        <f t="shared" si="59"/>
        <v>39900</v>
      </c>
      <c r="K139" s="44">
        <f t="shared" si="59"/>
        <v>48500</v>
      </c>
      <c r="L139" s="121"/>
      <c r="Q139" s="29"/>
      <c r="R139" s="29"/>
      <c r="S139" s="29"/>
      <c r="T139" s="29"/>
      <c r="U139" s="29"/>
      <c r="V139" s="29"/>
    </row>
    <row r="140" spans="1:22" s="30" customFormat="1" x14ac:dyDescent="0.45">
      <c r="A140" s="110" t="str">
        <f t="shared" si="60"/>
        <v>YAG1Non-EUL8F+MEducation and teachingAll</v>
      </c>
      <c r="B140" s="110" t="s">
        <v>139</v>
      </c>
      <c r="C140" s="26" t="str">
        <f>C139</f>
        <v>Education and teaching</v>
      </c>
      <c r="D140" s="110" t="s">
        <v>28</v>
      </c>
      <c r="E140" s="60" t="s">
        <v>104</v>
      </c>
      <c r="F140" s="61"/>
      <c r="G140" s="59" t="s">
        <v>162</v>
      </c>
      <c r="H140" s="37">
        <f t="shared" si="59"/>
        <v>25</v>
      </c>
      <c r="I140" s="37">
        <f t="shared" si="59"/>
        <v>17200</v>
      </c>
      <c r="J140" s="37">
        <f t="shared" si="59"/>
        <v>27400</v>
      </c>
      <c r="K140" s="44">
        <f t="shared" si="59"/>
        <v>35800</v>
      </c>
      <c r="L140" s="121"/>
      <c r="Q140" s="29"/>
      <c r="R140" s="29"/>
      <c r="S140" s="29"/>
      <c r="T140" s="29"/>
      <c r="U140" s="29"/>
      <c r="V140" s="29"/>
    </row>
    <row r="141" spans="1:22" s="30" customFormat="1" x14ac:dyDescent="0.45">
      <c r="E141" s="65"/>
      <c r="F141" s="61"/>
      <c r="G141" s="61"/>
      <c r="H141" s="37"/>
      <c r="I141" s="37"/>
      <c r="J141" s="37"/>
      <c r="K141" s="44"/>
      <c r="L141" s="121"/>
      <c r="Q141" s="29"/>
      <c r="R141" s="29"/>
      <c r="S141" s="29"/>
      <c r="T141" s="29"/>
      <c r="U141" s="29"/>
      <c r="V141" s="29"/>
    </row>
    <row r="142" spans="1:22" s="30" customFormat="1" x14ac:dyDescent="0.45">
      <c r="A142" s="110" t="str">
        <f>$R$19&amp;G142&amp;B142&amp;$U$19&amp; C142&amp;D142</f>
        <v>YAG1EUL8F+MCombined and general studiesAll</v>
      </c>
      <c r="B142" s="110" t="s">
        <v>139</v>
      </c>
      <c r="C142" s="26" t="str">
        <f>F142</f>
        <v>Combined and general studies</v>
      </c>
      <c r="D142" s="110" t="s">
        <v>28</v>
      </c>
      <c r="E142" s="57" t="s">
        <v>112</v>
      </c>
      <c r="F142" s="58" t="s">
        <v>113</v>
      </c>
      <c r="G142" s="59" t="s">
        <v>137</v>
      </c>
      <c r="H142" s="37" t="str">
        <f t="shared" ref="H142:K144" si="61">IFERROR(INDEX(all_data, MATCH($A142, All_data_lookupkey, 0), MATCH(H$14, All_data_headings, 0)),".")</f>
        <v>c</v>
      </c>
      <c r="I142" s="37" t="str">
        <f t="shared" si="61"/>
        <v>c</v>
      </c>
      <c r="J142" s="37" t="str">
        <f t="shared" si="61"/>
        <v>c</v>
      </c>
      <c r="K142" s="44" t="str">
        <f t="shared" si="61"/>
        <v>c</v>
      </c>
      <c r="L142" s="121"/>
      <c r="Q142" s="29"/>
      <c r="R142" s="29"/>
      <c r="S142" s="29"/>
      <c r="T142" s="29"/>
      <c r="U142" s="29"/>
      <c r="V142" s="29"/>
    </row>
    <row r="143" spans="1:22" s="30" customFormat="1" x14ac:dyDescent="0.45">
      <c r="A143" s="110" t="str">
        <f t="shared" ref="A143:A144" si="62">$R$19&amp;G143&amp;B143&amp;$U$19&amp; C143&amp;D143</f>
        <v>YAG1UKL8F+MCombined and general studiesAll</v>
      </c>
      <c r="B143" s="110" t="s">
        <v>139</v>
      </c>
      <c r="C143" s="26" t="str">
        <f>C142</f>
        <v>Combined and general studies</v>
      </c>
      <c r="D143" s="110" t="s">
        <v>28</v>
      </c>
      <c r="E143" s="60" t="s">
        <v>106</v>
      </c>
      <c r="F143" s="61"/>
      <c r="G143" s="59" t="s">
        <v>44</v>
      </c>
      <c r="H143" s="37">
        <f t="shared" si="61"/>
        <v>15</v>
      </c>
      <c r="I143" s="37">
        <f t="shared" si="61"/>
        <v>30700</v>
      </c>
      <c r="J143" s="37">
        <f t="shared" si="61"/>
        <v>35000</v>
      </c>
      <c r="K143" s="44">
        <f t="shared" si="61"/>
        <v>39500</v>
      </c>
      <c r="L143" s="121"/>
      <c r="Q143" s="29"/>
      <c r="R143" s="29"/>
      <c r="S143" s="29"/>
      <c r="T143" s="29"/>
      <c r="U143" s="29"/>
      <c r="V143" s="29"/>
    </row>
    <row r="144" spans="1:22" s="30" customFormat="1" ht="15" customHeight="1" x14ac:dyDescent="0.45">
      <c r="A144" s="110" t="str">
        <f t="shared" si="62"/>
        <v>YAG1Non-EUL8F+MCombined and general studiesAll</v>
      </c>
      <c r="B144" s="110" t="s">
        <v>139</v>
      </c>
      <c r="C144" s="26" t="str">
        <f>C143</f>
        <v>Combined and general studies</v>
      </c>
      <c r="D144" s="110" t="s">
        <v>28</v>
      </c>
      <c r="E144" s="60" t="s">
        <v>106</v>
      </c>
      <c r="F144" s="61"/>
      <c r="G144" s="59" t="s">
        <v>162</v>
      </c>
      <c r="H144" s="37" t="str">
        <f t="shared" si="61"/>
        <v>NA</v>
      </c>
      <c r="I144" s="37" t="str">
        <f t="shared" si="61"/>
        <v>NA</v>
      </c>
      <c r="J144" s="37" t="str">
        <f t="shared" si="61"/>
        <v>NA</v>
      </c>
      <c r="K144" s="44" t="str">
        <f t="shared" si="61"/>
        <v>NA</v>
      </c>
      <c r="L144" s="121"/>
      <c r="Q144" s="29"/>
      <c r="R144" s="29"/>
      <c r="S144" s="29"/>
      <c r="T144" s="29"/>
      <c r="U144" s="29"/>
      <c r="V144" s="29"/>
    </row>
    <row r="145" spans="1:22" s="30" customFormat="1" x14ac:dyDescent="0.45">
      <c r="E145" s="65"/>
      <c r="F145" s="61"/>
      <c r="G145" s="61"/>
      <c r="H145" s="37"/>
      <c r="I145" s="37"/>
      <c r="J145" s="37"/>
      <c r="K145" s="44"/>
      <c r="L145" s="121"/>
      <c r="Q145" s="29"/>
      <c r="R145" s="29"/>
      <c r="S145" s="29"/>
      <c r="T145" s="29"/>
      <c r="U145" s="29"/>
      <c r="V145" s="29"/>
    </row>
    <row r="146" spans="1:22" s="30" customFormat="1" x14ac:dyDescent="0.45">
      <c r="A146" s="110" t="str">
        <f>$R$19&amp;G146&amp;B146&amp;$U$19&amp; C146&amp;D146</f>
        <v>YAG1EUL8F+MMedia, journalism and communicationsAll</v>
      </c>
      <c r="B146" s="110" t="s">
        <v>139</v>
      </c>
      <c r="C146" s="26" t="str">
        <f>F146</f>
        <v>Media, journalism and communications</v>
      </c>
      <c r="D146" s="110" t="s">
        <v>28</v>
      </c>
      <c r="E146" s="57" t="s">
        <v>230</v>
      </c>
      <c r="F146" s="58" t="s">
        <v>167</v>
      </c>
      <c r="G146" s="59" t="s">
        <v>137</v>
      </c>
      <c r="H146" s="37" t="str">
        <f t="shared" ref="H146:K148" si="63">IFERROR(INDEX(all_data, MATCH($A146, All_data_lookupkey, 0), MATCH(H$14, All_data_headings, 0)),".")</f>
        <v>c</v>
      </c>
      <c r="I146" s="37" t="str">
        <f t="shared" si="63"/>
        <v>c</v>
      </c>
      <c r="J146" s="37" t="str">
        <f t="shared" si="63"/>
        <v>c</v>
      </c>
      <c r="K146" s="44" t="str">
        <f t="shared" si="63"/>
        <v>c</v>
      </c>
      <c r="L146" s="121"/>
      <c r="Q146" s="29"/>
      <c r="R146" s="29"/>
      <c r="S146" s="29"/>
      <c r="T146" s="29"/>
      <c r="U146" s="29"/>
      <c r="V146" s="29"/>
    </row>
    <row r="147" spans="1:22" s="30" customFormat="1" ht="16.5" customHeight="1" x14ac:dyDescent="0.45">
      <c r="A147" s="110" t="str">
        <f t="shared" ref="A147:A148" si="64">$R$19&amp;G147&amp;B147&amp;$U$19&amp; C147&amp;D147</f>
        <v>YAG1UKL8F+MMedia, journalism and communicationsAll</v>
      </c>
      <c r="B147" s="110" t="s">
        <v>139</v>
      </c>
      <c r="C147" s="26" t="str">
        <f>C146</f>
        <v>Media, journalism and communications</v>
      </c>
      <c r="D147" s="110" t="s">
        <v>28</v>
      </c>
      <c r="E147" s="60" t="s">
        <v>108</v>
      </c>
      <c r="F147" s="61"/>
      <c r="G147" s="59" t="s">
        <v>44</v>
      </c>
      <c r="H147" s="37">
        <f t="shared" si="63"/>
        <v>65</v>
      </c>
      <c r="I147" s="37">
        <f t="shared" si="63"/>
        <v>16100</v>
      </c>
      <c r="J147" s="37">
        <f t="shared" si="63"/>
        <v>25200</v>
      </c>
      <c r="K147" s="44">
        <f t="shared" si="63"/>
        <v>36100</v>
      </c>
      <c r="L147" s="121"/>
      <c r="Q147" s="29"/>
      <c r="R147" s="29"/>
      <c r="S147" s="29"/>
      <c r="T147" s="29"/>
      <c r="U147" s="29"/>
      <c r="V147" s="29"/>
    </row>
    <row r="148" spans="1:22" s="30" customFormat="1" x14ac:dyDescent="0.45">
      <c r="A148" s="110" t="str">
        <f t="shared" si="64"/>
        <v>YAG1Non-EUL8F+MMedia, journalism and communicationsAll</v>
      </c>
      <c r="B148" s="110" t="s">
        <v>139</v>
      </c>
      <c r="C148" s="26" t="str">
        <f>C147</f>
        <v>Media, journalism and communications</v>
      </c>
      <c r="D148" s="110" t="s">
        <v>28</v>
      </c>
      <c r="E148" s="60" t="s">
        <v>108</v>
      </c>
      <c r="F148" s="61"/>
      <c r="G148" s="59" t="s">
        <v>162</v>
      </c>
      <c r="H148" s="37" t="str">
        <f t="shared" si="63"/>
        <v>c</v>
      </c>
      <c r="I148" s="37" t="str">
        <f t="shared" si="63"/>
        <v>c</v>
      </c>
      <c r="J148" s="37" t="str">
        <f t="shared" si="63"/>
        <v>c</v>
      </c>
      <c r="K148" s="44" t="str">
        <f t="shared" si="63"/>
        <v>c</v>
      </c>
      <c r="L148" s="121"/>
      <c r="Q148" s="29"/>
      <c r="R148" s="29"/>
      <c r="S148" s="29"/>
      <c r="T148" s="29"/>
      <c r="U148" s="29"/>
      <c r="V148" s="29"/>
    </row>
    <row r="149" spans="1:22" s="30" customFormat="1" ht="15" customHeight="1" x14ac:dyDescent="0.45">
      <c r="E149" s="65"/>
      <c r="F149" s="61"/>
      <c r="G149" s="61"/>
      <c r="H149" s="37"/>
      <c r="I149" s="37"/>
      <c r="J149" s="37"/>
      <c r="K149" s="44"/>
      <c r="L149" s="121"/>
      <c r="Q149" s="29"/>
      <c r="R149" s="29"/>
      <c r="S149" s="29"/>
      <c r="T149" s="29"/>
      <c r="U149" s="29"/>
      <c r="V149" s="29"/>
    </row>
    <row r="150" spans="1:22" s="30" customFormat="1" ht="15" customHeight="1" x14ac:dyDescent="0.45">
      <c r="A150" s="110" t="str">
        <f>$R$19&amp;G150&amp;B150&amp;$U$19&amp; C150&amp;D150</f>
        <v>YAG1EUL8F+MCreative arts and designAll</v>
      </c>
      <c r="B150" s="110" t="s">
        <v>139</v>
      </c>
      <c r="C150" s="26" t="str">
        <f>F150</f>
        <v>Creative arts and design</v>
      </c>
      <c r="D150" s="110" t="s">
        <v>28</v>
      </c>
      <c r="E150" s="57" t="s">
        <v>231</v>
      </c>
      <c r="F150" s="58" t="s">
        <v>109</v>
      </c>
      <c r="G150" s="59" t="s">
        <v>137</v>
      </c>
      <c r="H150" s="37" t="str">
        <f t="shared" ref="H150:K152" si="65">IFERROR(INDEX(all_data, MATCH($A150, All_data_lookupkey, 0), MATCH(H$14, All_data_headings, 0)),".")</f>
        <v>c</v>
      </c>
      <c r="I150" s="37" t="str">
        <f t="shared" si="65"/>
        <v>c</v>
      </c>
      <c r="J150" s="37" t="str">
        <f t="shared" si="65"/>
        <v>c</v>
      </c>
      <c r="K150" s="44" t="str">
        <f t="shared" si="65"/>
        <v>c</v>
      </c>
      <c r="L150" s="121"/>
      <c r="Q150" s="29"/>
      <c r="R150" s="29"/>
      <c r="S150" s="29"/>
      <c r="T150" s="29"/>
      <c r="U150" s="29"/>
      <c r="V150" s="29"/>
    </row>
    <row r="151" spans="1:22" s="30" customFormat="1" ht="16.5" customHeight="1" x14ac:dyDescent="0.45">
      <c r="A151" s="110" t="str">
        <f t="shared" ref="A151:A152" si="66">$R$19&amp;G151&amp;B151&amp;$U$19&amp; C151&amp;D151</f>
        <v>YAG1UKL8F+MCreative arts and designAll</v>
      </c>
      <c r="B151" s="110" t="s">
        <v>139</v>
      </c>
      <c r="C151" s="26" t="str">
        <f>C150</f>
        <v>Creative arts and design</v>
      </c>
      <c r="D151" s="110" t="s">
        <v>28</v>
      </c>
      <c r="E151" s="60" t="s">
        <v>110</v>
      </c>
      <c r="F151" s="61"/>
      <c r="G151" s="59" t="s">
        <v>44</v>
      </c>
      <c r="H151" s="37">
        <f t="shared" si="65"/>
        <v>125</v>
      </c>
      <c r="I151" s="37">
        <f t="shared" si="65"/>
        <v>16100</v>
      </c>
      <c r="J151" s="37">
        <f t="shared" si="65"/>
        <v>26300</v>
      </c>
      <c r="K151" s="44">
        <f t="shared" si="65"/>
        <v>38700</v>
      </c>
      <c r="L151" s="121"/>
      <c r="Q151" s="29"/>
      <c r="R151" s="29"/>
      <c r="S151" s="29"/>
      <c r="T151" s="29"/>
      <c r="U151" s="29"/>
      <c r="V151" s="29"/>
    </row>
    <row r="152" spans="1:22" s="30" customFormat="1" ht="16.5" customHeight="1" x14ac:dyDescent="0.45">
      <c r="A152" s="110" t="str">
        <f t="shared" si="66"/>
        <v>YAG1Non-EUL8F+MCreative arts and designAll</v>
      </c>
      <c r="B152" s="110" t="s">
        <v>139</v>
      </c>
      <c r="C152" s="26" t="str">
        <f>C151</f>
        <v>Creative arts and design</v>
      </c>
      <c r="D152" s="110" t="s">
        <v>28</v>
      </c>
      <c r="E152" s="60" t="s">
        <v>110</v>
      </c>
      <c r="F152" s="61"/>
      <c r="G152" s="59" t="s">
        <v>162</v>
      </c>
      <c r="H152" s="37" t="str">
        <f t="shared" si="65"/>
        <v>c</v>
      </c>
      <c r="I152" s="37" t="str">
        <f t="shared" si="65"/>
        <v>c</v>
      </c>
      <c r="J152" s="37" t="str">
        <f t="shared" si="65"/>
        <v>c</v>
      </c>
      <c r="K152" s="44" t="str">
        <f t="shared" si="65"/>
        <v>c</v>
      </c>
      <c r="L152" s="121"/>
      <c r="Q152" s="29"/>
      <c r="R152" s="29"/>
      <c r="S152" s="29"/>
      <c r="T152" s="29"/>
      <c r="U152" s="29"/>
      <c r="V152" s="29"/>
    </row>
    <row r="153" spans="1:22" s="30" customFormat="1" x14ac:dyDescent="0.45">
      <c r="E153" s="65"/>
      <c r="F153" s="61"/>
      <c r="G153" s="61"/>
      <c r="H153" s="37"/>
      <c r="I153" s="37"/>
      <c r="J153" s="37"/>
      <c r="K153" s="44"/>
      <c r="L153" s="121"/>
      <c r="Q153" s="29"/>
      <c r="R153" s="29"/>
      <c r="S153" s="29"/>
      <c r="T153" s="29"/>
      <c r="U153" s="29"/>
      <c r="V153" s="29"/>
    </row>
    <row r="154" spans="1:22" s="30" customFormat="1" x14ac:dyDescent="0.45">
      <c r="A154" s="110" t="str">
        <f>$R$19&amp;G154&amp;B154&amp;$U$19&amp; C154&amp;D154</f>
        <v>YAG1EUL8F+MPerforming artsAll</v>
      </c>
      <c r="B154" s="110" t="s">
        <v>139</v>
      </c>
      <c r="C154" s="26" t="str">
        <f>F154</f>
        <v>Performing arts</v>
      </c>
      <c r="D154" s="110" t="s">
        <v>28</v>
      </c>
      <c r="E154" s="57" t="s">
        <v>232</v>
      </c>
      <c r="F154" s="58" t="s">
        <v>170</v>
      </c>
      <c r="G154" s="59" t="s">
        <v>137</v>
      </c>
      <c r="H154" s="37">
        <f t="shared" ref="H154:K156" si="67">IFERROR(INDEX(all_data, MATCH($A154, All_data_lookupkey, 0), MATCH(H$14, All_data_headings, 0)),".")</f>
        <v>20</v>
      </c>
      <c r="I154" s="37">
        <f t="shared" si="67"/>
        <v>11300</v>
      </c>
      <c r="J154" s="37">
        <f t="shared" si="67"/>
        <v>22900</v>
      </c>
      <c r="K154" s="44">
        <f t="shared" si="67"/>
        <v>28200</v>
      </c>
      <c r="L154" s="121"/>
      <c r="Q154" s="29"/>
      <c r="R154" s="29"/>
      <c r="S154" s="29"/>
      <c r="T154" s="29"/>
      <c r="U154" s="29"/>
      <c r="V154" s="29"/>
    </row>
    <row r="155" spans="1:22" s="30" customFormat="1" ht="16.5" customHeight="1" x14ac:dyDescent="0.45">
      <c r="A155" s="110" t="str">
        <f t="shared" ref="A155:A156" si="68">$R$19&amp;G155&amp;B155&amp;$U$19&amp; C155&amp;D155</f>
        <v>YAG1UKL8F+MPerforming artsAll</v>
      </c>
      <c r="B155" s="110" t="s">
        <v>139</v>
      </c>
      <c r="C155" s="26" t="str">
        <f>C154</f>
        <v>Performing arts</v>
      </c>
      <c r="D155" s="110" t="s">
        <v>28</v>
      </c>
      <c r="E155" s="60" t="s">
        <v>112</v>
      </c>
      <c r="F155" s="61"/>
      <c r="G155" s="59" t="s">
        <v>44</v>
      </c>
      <c r="H155" s="37">
        <f t="shared" si="67"/>
        <v>130</v>
      </c>
      <c r="I155" s="37">
        <f t="shared" si="67"/>
        <v>12000</v>
      </c>
      <c r="J155" s="37">
        <f t="shared" si="67"/>
        <v>20900</v>
      </c>
      <c r="K155" s="44">
        <f t="shared" si="67"/>
        <v>36200</v>
      </c>
      <c r="L155" s="121"/>
      <c r="Q155" s="29"/>
      <c r="R155" s="29"/>
      <c r="S155" s="29"/>
      <c r="T155" s="29"/>
      <c r="U155" s="29"/>
      <c r="V155" s="29"/>
    </row>
    <row r="156" spans="1:22" s="30" customFormat="1" ht="16.5" customHeight="1" x14ac:dyDescent="0.45">
      <c r="A156" s="110" t="str">
        <f t="shared" si="68"/>
        <v>YAG1Non-EUL8F+MPerforming artsAll</v>
      </c>
      <c r="B156" s="110" t="s">
        <v>139</v>
      </c>
      <c r="C156" s="26" t="str">
        <f>C155</f>
        <v>Performing arts</v>
      </c>
      <c r="D156" s="110" t="s">
        <v>28</v>
      </c>
      <c r="E156" s="60" t="s">
        <v>112</v>
      </c>
      <c r="F156" s="61"/>
      <c r="G156" s="59" t="s">
        <v>162</v>
      </c>
      <c r="H156" s="37">
        <f t="shared" si="67"/>
        <v>20</v>
      </c>
      <c r="I156" s="37">
        <f t="shared" si="67"/>
        <v>8800</v>
      </c>
      <c r="J156" s="37">
        <f t="shared" si="67"/>
        <v>24600</v>
      </c>
      <c r="K156" s="44">
        <f t="shared" si="67"/>
        <v>34300</v>
      </c>
      <c r="L156" s="121"/>
      <c r="Q156" s="29"/>
      <c r="R156" s="29"/>
      <c r="S156" s="29"/>
      <c r="T156" s="29"/>
      <c r="U156" s="29"/>
      <c r="V156" s="29"/>
    </row>
    <row r="157" spans="1:22" s="30" customFormat="1" x14ac:dyDescent="0.45">
      <c r="E157" s="48"/>
      <c r="K157" s="42"/>
      <c r="L157" s="121"/>
      <c r="Q157" s="29"/>
      <c r="R157" s="29"/>
      <c r="S157" s="29"/>
      <c r="T157" s="29"/>
      <c r="U157" s="29"/>
      <c r="V157" s="29"/>
    </row>
    <row r="158" spans="1:22" s="30" customFormat="1" x14ac:dyDescent="0.45">
      <c r="A158" s="110" t="str">
        <f>$R$19&amp;G158&amp;B158&amp;$U$19&amp; C158&amp;D158</f>
        <v>YAG1EUL8F+MGeography, earth and environmental studiesAll</v>
      </c>
      <c r="B158" s="110" t="s">
        <v>139</v>
      </c>
      <c r="C158" s="26" t="str">
        <f>F158</f>
        <v>Geography, earth and environmental studies</v>
      </c>
      <c r="D158" s="110" t="s">
        <v>28</v>
      </c>
      <c r="E158" s="57" t="s">
        <v>233</v>
      </c>
      <c r="F158" s="58" t="s">
        <v>165</v>
      </c>
      <c r="G158" s="59" t="s">
        <v>137</v>
      </c>
      <c r="H158" s="37">
        <f t="shared" ref="H158:K160" si="69">IFERROR(INDEX(all_data, MATCH($A158, All_data_lookupkey, 0), MATCH(H$14, All_data_headings, 0)),".")</f>
        <v>20</v>
      </c>
      <c r="I158" s="37">
        <f t="shared" si="69"/>
        <v>24500</v>
      </c>
      <c r="J158" s="37">
        <f t="shared" si="69"/>
        <v>31400</v>
      </c>
      <c r="K158" s="44">
        <f t="shared" si="69"/>
        <v>33200</v>
      </c>
      <c r="L158" s="121"/>
      <c r="Q158" s="29"/>
      <c r="R158" s="29"/>
      <c r="S158" s="29"/>
      <c r="T158" s="29"/>
      <c r="U158" s="29"/>
      <c r="V158" s="29"/>
    </row>
    <row r="159" spans="1:22" s="30" customFormat="1" ht="14.25" customHeight="1" x14ac:dyDescent="0.45">
      <c r="A159" s="110" t="str">
        <f t="shared" ref="A159:A160" si="70">$R$19&amp;G159&amp;B159&amp;$U$19&amp; C159&amp;D159</f>
        <v>YAG1UKL8F+MGeography, earth and environmental studiesAll</v>
      </c>
      <c r="B159" s="110" t="s">
        <v>139</v>
      </c>
      <c r="C159" s="26" t="str">
        <f>C158</f>
        <v>Geography, earth and environmental studies</v>
      </c>
      <c r="D159" s="110" t="s">
        <v>28</v>
      </c>
      <c r="E159" s="48"/>
      <c r="G159" s="59" t="s">
        <v>44</v>
      </c>
      <c r="H159" s="37">
        <f t="shared" si="69"/>
        <v>295</v>
      </c>
      <c r="I159" s="37">
        <f t="shared" si="69"/>
        <v>24500</v>
      </c>
      <c r="J159" s="37">
        <f t="shared" si="69"/>
        <v>29200</v>
      </c>
      <c r="K159" s="44">
        <f t="shared" si="69"/>
        <v>33900</v>
      </c>
      <c r="L159" s="121"/>
      <c r="Q159" s="29"/>
      <c r="R159" s="29"/>
      <c r="S159" s="29"/>
      <c r="T159" s="29"/>
      <c r="U159" s="29"/>
      <c r="V159" s="29"/>
    </row>
    <row r="160" spans="1:22" s="30" customFormat="1" x14ac:dyDescent="0.45">
      <c r="A160" s="110" t="str">
        <f t="shared" si="70"/>
        <v>YAG1Non-EUL8F+MGeography, earth and environmental studiesAll</v>
      </c>
      <c r="B160" s="110" t="s">
        <v>139</v>
      </c>
      <c r="C160" s="26" t="str">
        <f>C159</f>
        <v>Geography, earth and environmental studies</v>
      </c>
      <c r="D160" s="110" t="s">
        <v>28</v>
      </c>
      <c r="E160" s="48"/>
      <c r="G160" s="59" t="s">
        <v>162</v>
      </c>
      <c r="H160" s="37">
        <f t="shared" si="69"/>
        <v>40</v>
      </c>
      <c r="I160" s="37">
        <f t="shared" si="69"/>
        <v>19700</v>
      </c>
      <c r="J160" s="37">
        <f t="shared" si="69"/>
        <v>31800</v>
      </c>
      <c r="K160" s="44">
        <f t="shared" si="69"/>
        <v>41200</v>
      </c>
      <c r="L160" s="121"/>
      <c r="Q160" s="29"/>
      <c r="R160" s="29"/>
      <c r="S160" s="29"/>
      <c r="T160" s="29"/>
      <c r="U160" s="29"/>
      <c r="V160" s="29"/>
    </row>
    <row r="161" spans="5:22" s="30" customFormat="1" x14ac:dyDescent="0.45">
      <c r="E161" s="49"/>
      <c r="F161" s="50"/>
      <c r="G161" s="50"/>
      <c r="H161" s="50"/>
      <c r="I161" s="50"/>
      <c r="J161" s="50"/>
      <c r="K161" s="51"/>
      <c r="L161" s="121"/>
      <c r="Q161" s="29"/>
      <c r="R161" s="29"/>
      <c r="S161" s="29"/>
      <c r="T161" s="29"/>
      <c r="U161" s="29"/>
      <c r="V161" s="29"/>
    </row>
    <row r="162" spans="5:22" s="30" customFormat="1" ht="14.25" customHeight="1" x14ac:dyDescent="0.45">
      <c r="E162" s="148" t="s">
        <v>114</v>
      </c>
      <c r="F162" s="148"/>
      <c r="G162" s="61"/>
      <c r="H162" s="148"/>
      <c r="I162" s="148"/>
      <c r="J162" s="148"/>
      <c r="K162" s="148"/>
      <c r="L162" s="121"/>
      <c r="Q162" s="29"/>
      <c r="R162" s="29"/>
      <c r="S162" s="29"/>
      <c r="T162" s="29"/>
      <c r="U162" s="29"/>
      <c r="V162" s="29"/>
    </row>
    <row r="163" spans="5:22" s="30" customFormat="1" ht="14.25" customHeight="1" x14ac:dyDescent="0.45">
      <c r="E163" s="41" t="s">
        <v>115</v>
      </c>
      <c r="F163" s="41"/>
      <c r="G163" s="41"/>
      <c r="H163" s="41"/>
      <c r="I163" s="124"/>
      <c r="J163" s="124"/>
      <c r="K163" s="124"/>
      <c r="L163" s="124"/>
      <c r="M163" s="125"/>
      <c r="N163" s="125"/>
      <c r="O163" s="125"/>
      <c r="Q163" s="29"/>
      <c r="R163" s="29"/>
      <c r="S163" s="29"/>
      <c r="T163" s="29"/>
      <c r="U163" s="29"/>
      <c r="V163" s="29"/>
    </row>
    <row r="164" spans="5:22" s="30" customFormat="1" x14ac:dyDescent="0.45">
      <c r="E164" s="207" t="s">
        <v>266</v>
      </c>
      <c r="F164" s="59"/>
      <c r="G164" s="59"/>
      <c r="H164" s="59"/>
      <c r="I164" s="59"/>
      <c r="J164" s="59"/>
      <c r="K164" s="59"/>
      <c r="L164" s="59"/>
      <c r="M164" s="59"/>
      <c r="N164" s="59"/>
      <c r="O164" s="59"/>
      <c r="Q164" s="29"/>
      <c r="R164" s="29"/>
      <c r="S164" s="29"/>
      <c r="T164" s="29"/>
      <c r="U164" s="29"/>
      <c r="V164" s="29"/>
    </row>
    <row r="165" spans="5:22" s="30" customFormat="1" ht="27.4" customHeight="1" x14ac:dyDescent="0.45">
      <c r="E165" s="213" t="s">
        <v>269</v>
      </c>
      <c r="F165" s="213"/>
      <c r="G165" s="213"/>
      <c r="H165" s="213"/>
      <c r="I165" s="213"/>
      <c r="J165" s="213"/>
      <c r="K165" s="213"/>
      <c r="L165" s="213"/>
      <c r="M165" s="213"/>
      <c r="N165" s="213"/>
      <c r="O165" s="213"/>
      <c r="Q165" s="29"/>
      <c r="R165" s="29"/>
      <c r="S165" s="29"/>
      <c r="T165" s="29"/>
      <c r="U165" s="29"/>
      <c r="V165" s="29"/>
    </row>
    <row r="166" spans="5:22" s="30" customFormat="1" x14ac:dyDescent="0.45">
      <c r="E166" s="202" t="s">
        <v>270</v>
      </c>
      <c r="F166" s="201"/>
      <c r="G166" s="201"/>
      <c r="H166" s="201"/>
      <c r="I166" s="201"/>
      <c r="J166" s="201"/>
      <c r="K166" s="201"/>
      <c r="L166" s="201"/>
      <c r="M166" s="201"/>
      <c r="N166" s="201"/>
      <c r="O166" s="201"/>
      <c r="Q166" s="29"/>
      <c r="R166" s="29"/>
      <c r="S166" s="29"/>
      <c r="T166" s="29"/>
      <c r="U166" s="29"/>
      <c r="V166" s="29"/>
    </row>
    <row r="167" spans="5:22" s="30" customFormat="1" x14ac:dyDescent="0.45">
      <c r="E167" s="126" t="s">
        <v>280</v>
      </c>
      <c r="F167" s="126"/>
      <c r="G167" s="126"/>
      <c r="H167" s="127"/>
      <c r="I167" s="127"/>
      <c r="K167" s="127"/>
      <c r="L167" s="121"/>
      <c r="Q167" s="29"/>
      <c r="R167" s="29"/>
      <c r="S167" s="29"/>
      <c r="T167" s="29"/>
      <c r="U167" s="29"/>
      <c r="V167" s="29"/>
    </row>
    <row r="168" spans="5:22" s="30" customFormat="1" ht="27" customHeight="1" x14ac:dyDescent="0.45">
      <c r="E168" s="213"/>
      <c r="F168" s="213"/>
      <c r="G168" s="213"/>
      <c r="H168" s="213"/>
      <c r="I168" s="213"/>
      <c r="J168" s="213"/>
      <c r="K168" s="213"/>
      <c r="L168" s="121"/>
      <c r="Q168" s="29"/>
      <c r="R168" s="29"/>
      <c r="S168" s="29"/>
      <c r="T168" s="29"/>
      <c r="U168" s="29"/>
      <c r="V168" s="29"/>
    </row>
    <row r="169" spans="5:22" s="30" customFormat="1" ht="26.25" customHeight="1" x14ac:dyDescent="0.45">
      <c r="E169" s="128"/>
      <c r="F169" s="126"/>
      <c r="G169" s="126"/>
      <c r="H169" s="156"/>
      <c r="I169" s="157"/>
      <c r="J169" s="157"/>
      <c r="K169" s="149"/>
      <c r="L169" s="121"/>
      <c r="Q169" s="29"/>
      <c r="R169" s="29"/>
      <c r="S169" s="29"/>
      <c r="T169" s="29"/>
      <c r="U169" s="29"/>
      <c r="V169" s="29"/>
    </row>
    <row r="170" spans="5:22" s="30" customFormat="1" ht="24" customHeight="1" x14ac:dyDescent="0.45">
      <c r="E170" s="214"/>
      <c r="F170" s="214"/>
      <c r="G170" s="214"/>
      <c r="H170" s="214"/>
      <c r="I170" s="214"/>
      <c r="J170" s="214"/>
      <c r="K170" s="214"/>
      <c r="L170" s="121"/>
      <c r="Q170" s="29"/>
      <c r="R170" s="29"/>
      <c r="S170" s="29"/>
      <c r="T170" s="29"/>
      <c r="U170" s="29"/>
      <c r="V170" s="29"/>
    </row>
    <row r="171" spans="5:22" s="30" customFormat="1" x14ac:dyDescent="0.45">
      <c r="E171" s="126"/>
      <c r="F171" s="126"/>
      <c r="G171" s="126"/>
      <c r="H171" s="126"/>
      <c r="I171" s="126"/>
      <c r="J171" s="158"/>
      <c r="K171" s="126"/>
      <c r="L171" s="121"/>
      <c r="Q171" s="29"/>
      <c r="R171" s="29"/>
      <c r="S171" s="29"/>
      <c r="T171" s="29"/>
      <c r="U171" s="29"/>
      <c r="V171" s="29"/>
    </row>
    <row r="172" spans="5:22" s="30" customFormat="1" ht="25.5" customHeight="1" x14ac:dyDescent="0.45">
      <c r="L172" s="121"/>
      <c r="Q172" s="29"/>
      <c r="R172" s="29"/>
      <c r="S172" s="29"/>
      <c r="T172" s="29"/>
      <c r="U172" s="29"/>
      <c r="V172" s="29"/>
    </row>
    <row r="173" spans="5:22" s="30" customFormat="1" x14ac:dyDescent="0.45">
      <c r="K173" s="121"/>
      <c r="L173" s="121"/>
      <c r="Q173" s="29"/>
      <c r="R173" s="29"/>
      <c r="S173" s="29"/>
      <c r="T173" s="29"/>
      <c r="U173" s="29"/>
      <c r="V173" s="29"/>
    </row>
    <row r="174" spans="5:22" s="30" customFormat="1" x14ac:dyDescent="0.45">
      <c r="F174" s="26"/>
      <c r="G174" s="26"/>
      <c r="H174" s="139"/>
      <c r="I174" s="121"/>
      <c r="J174" s="121"/>
      <c r="K174" s="121"/>
      <c r="L174" s="121"/>
      <c r="Q174" s="29"/>
      <c r="R174" s="29"/>
      <c r="S174" s="29"/>
      <c r="T174" s="29"/>
      <c r="U174" s="29"/>
      <c r="V174" s="29"/>
    </row>
    <row r="175" spans="5:22" s="30" customFormat="1" x14ac:dyDescent="0.45">
      <c r="F175" s="26"/>
      <c r="G175" s="26"/>
      <c r="H175" s="139"/>
      <c r="I175" s="121"/>
      <c r="J175" s="121"/>
      <c r="K175" s="121"/>
      <c r="L175" s="121"/>
      <c r="Q175" s="29"/>
      <c r="R175" s="29"/>
      <c r="S175" s="29"/>
      <c r="T175" s="29"/>
      <c r="U175" s="29"/>
      <c r="V175" s="29"/>
    </row>
    <row r="176" spans="5:22" s="30" customFormat="1" x14ac:dyDescent="0.45">
      <c r="F176" s="26"/>
      <c r="G176" s="26"/>
      <c r="H176" s="139"/>
      <c r="I176" s="121"/>
      <c r="J176" s="121"/>
      <c r="K176" s="121"/>
      <c r="L176" s="121"/>
      <c r="Q176" s="29"/>
      <c r="R176" s="29"/>
      <c r="S176" s="29"/>
      <c r="T176" s="29"/>
      <c r="U176" s="29"/>
      <c r="V176" s="29"/>
    </row>
    <row r="177" spans="6:22" s="30" customFormat="1" x14ac:dyDescent="0.45">
      <c r="F177" s="26"/>
      <c r="G177" s="26"/>
      <c r="H177" s="139"/>
      <c r="I177" s="121"/>
      <c r="J177" s="121"/>
      <c r="K177" s="121"/>
      <c r="L177" s="121"/>
      <c r="Q177" s="29"/>
      <c r="R177" s="29"/>
      <c r="S177" s="29"/>
      <c r="T177" s="29"/>
      <c r="U177" s="29"/>
      <c r="V177" s="29"/>
    </row>
    <row r="178" spans="6:22" s="30" customFormat="1" x14ac:dyDescent="0.45">
      <c r="F178" s="26"/>
      <c r="G178" s="26"/>
      <c r="H178" s="139"/>
      <c r="I178" s="121"/>
      <c r="J178" s="121"/>
      <c r="K178" s="121"/>
      <c r="L178" s="121"/>
      <c r="Q178" s="29"/>
      <c r="R178" s="29"/>
      <c r="S178" s="29"/>
      <c r="T178" s="29"/>
      <c r="U178" s="29"/>
      <c r="V178" s="29"/>
    </row>
    <row r="179" spans="6:22" s="30" customFormat="1" x14ac:dyDescent="0.45">
      <c r="F179" s="26"/>
      <c r="G179" s="26"/>
      <c r="H179" s="139"/>
      <c r="I179" s="121"/>
      <c r="J179" s="121"/>
      <c r="K179" s="121"/>
      <c r="L179" s="121"/>
      <c r="Q179" s="29"/>
      <c r="R179" s="29"/>
      <c r="S179" s="29"/>
      <c r="T179" s="29"/>
      <c r="U179" s="29"/>
      <c r="V179" s="29"/>
    </row>
    <row r="180" spans="6:22" s="30" customFormat="1" x14ac:dyDescent="0.45">
      <c r="F180" s="26"/>
      <c r="G180" s="26"/>
      <c r="H180" s="139"/>
      <c r="I180" s="121"/>
      <c r="J180" s="121"/>
      <c r="K180" s="121"/>
      <c r="L180" s="121"/>
      <c r="Q180" s="29"/>
      <c r="R180" s="29"/>
      <c r="S180" s="29"/>
      <c r="T180" s="29"/>
      <c r="U180" s="29"/>
      <c r="V180" s="29"/>
    </row>
    <row r="181" spans="6:22" s="30" customFormat="1" x14ac:dyDescent="0.45">
      <c r="F181" s="26"/>
      <c r="G181" s="26"/>
      <c r="H181" s="139"/>
      <c r="I181" s="121"/>
      <c r="J181" s="121"/>
      <c r="K181" s="121"/>
      <c r="L181" s="121"/>
      <c r="Q181" s="29"/>
      <c r="R181" s="29"/>
      <c r="S181" s="29"/>
      <c r="T181" s="29"/>
      <c r="U181" s="29"/>
      <c r="V181" s="29"/>
    </row>
    <row r="182" spans="6:22" s="30" customFormat="1" x14ac:dyDescent="0.45">
      <c r="F182" s="26"/>
      <c r="G182" s="26"/>
      <c r="H182" s="139"/>
      <c r="I182" s="121"/>
      <c r="J182" s="121"/>
      <c r="K182" s="121"/>
      <c r="L182" s="121"/>
      <c r="Q182" s="29"/>
      <c r="R182" s="29"/>
      <c r="S182" s="29"/>
      <c r="T182" s="29"/>
      <c r="U182" s="29"/>
      <c r="V182" s="29"/>
    </row>
    <row r="183" spans="6:22" s="30" customFormat="1" x14ac:dyDescent="0.45">
      <c r="F183" s="26"/>
      <c r="G183" s="26"/>
      <c r="H183" s="139"/>
      <c r="I183" s="121"/>
      <c r="J183" s="121"/>
      <c r="K183" s="121"/>
      <c r="L183" s="121"/>
      <c r="Q183" s="29"/>
      <c r="R183" s="29"/>
      <c r="S183" s="29"/>
      <c r="T183" s="29"/>
      <c r="U183" s="29"/>
      <c r="V183" s="29"/>
    </row>
    <row r="184" spans="6:22" s="30" customFormat="1" x14ac:dyDescent="0.45">
      <c r="F184" s="26"/>
      <c r="G184" s="26"/>
      <c r="H184" s="139"/>
      <c r="I184" s="121"/>
      <c r="J184" s="121"/>
      <c r="K184" s="121"/>
      <c r="L184" s="121"/>
      <c r="Q184" s="29"/>
      <c r="R184" s="29"/>
      <c r="S184" s="29"/>
      <c r="T184" s="29"/>
      <c r="U184" s="29"/>
      <c r="V184" s="29"/>
    </row>
    <row r="185" spans="6:22" s="30" customFormat="1" x14ac:dyDescent="0.45">
      <c r="F185" s="26"/>
      <c r="G185" s="26"/>
      <c r="H185" s="139"/>
      <c r="I185" s="121"/>
      <c r="J185" s="121"/>
      <c r="K185" s="121"/>
      <c r="L185" s="121"/>
      <c r="Q185" s="29"/>
      <c r="R185" s="29"/>
      <c r="S185" s="29"/>
      <c r="T185" s="29"/>
      <c r="U185" s="29"/>
      <c r="V185" s="29"/>
    </row>
    <row r="186" spans="6:22" s="30" customFormat="1" x14ac:dyDescent="0.45">
      <c r="F186" s="26"/>
      <c r="G186" s="26"/>
      <c r="H186" s="139"/>
      <c r="I186" s="121"/>
      <c r="J186" s="121"/>
      <c r="K186" s="121"/>
      <c r="L186" s="121"/>
      <c r="Q186" s="29"/>
      <c r="R186" s="29"/>
      <c r="S186" s="29"/>
      <c r="T186" s="29"/>
      <c r="U186" s="29"/>
      <c r="V186" s="29"/>
    </row>
    <row r="187" spans="6:22" s="30" customFormat="1" x14ac:dyDescent="0.45">
      <c r="F187" s="26"/>
      <c r="G187" s="26"/>
      <c r="H187" s="139"/>
      <c r="I187" s="121"/>
      <c r="J187" s="121"/>
      <c r="K187" s="121"/>
      <c r="L187" s="121"/>
      <c r="Q187" s="29"/>
      <c r="R187" s="29"/>
      <c r="S187" s="29"/>
      <c r="T187" s="29"/>
      <c r="U187" s="29"/>
      <c r="V187" s="29"/>
    </row>
    <row r="188" spans="6:22" s="30" customFormat="1" x14ac:dyDescent="0.45">
      <c r="F188" s="26"/>
      <c r="G188" s="26"/>
      <c r="H188" s="139"/>
      <c r="I188" s="121"/>
      <c r="J188" s="121"/>
      <c r="K188" s="121"/>
      <c r="L188" s="121"/>
      <c r="Q188" s="29"/>
      <c r="R188" s="29"/>
      <c r="S188" s="29"/>
      <c r="T188" s="29"/>
      <c r="U188" s="29"/>
      <c r="V188" s="29"/>
    </row>
    <row r="189" spans="6:22" s="30" customFormat="1" x14ac:dyDescent="0.45">
      <c r="F189" s="26"/>
      <c r="G189" s="26"/>
      <c r="H189" s="139"/>
      <c r="I189" s="121"/>
      <c r="J189" s="121"/>
      <c r="K189" s="121"/>
      <c r="L189" s="121"/>
      <c r="Q189" s="29"/>
      <c r="R189" s="29"/>
      <c r="S189" s="29"/>
      <c r="T189" s="29"/>
      <c r="U189" s="29"/>
      <c r="V189" s="29"/>
    </row>
    <row r="190" spans="6:22" s="30" customFormat="1" x14ac:dyDescent="0.45">
      <c r="F190" s="26"/>
      <c r="G190" s="26"/>
      <c r="H190" s="139"/>
      <c r="I190" s="121"/>
      <c r="J190" s="121"/>
      <c r="K190" s="121"/>
      <c r="L190" s="121"/>
      <c r="Q190" s="29"/>
      <c r="R190" s="29"/>
      <c r="S190" s="29"/>
      <c r="T190" s="29"/>
      <c r="U190" s="29"/>
      <c r="V190" s="29"/>
    </row>
    <row r="191" spans="6:22" s="30" customFormat="1" x14ac:dyDescent="0.45">
      <c r="F191" s="26"/>
      <c r="G191" s="26"/>
      <c r="H191" s="139"/>
      <c r="I191" s="121"/>
      <c r="J191" s="121"/>
      <c r="K191" s="121"/>
      <c r="L191" s="121"/>
      <c r="Q191" s="29"/>
      <c r="R191" s="29"/>
      <c r="S191" s="29"/>
      <c r="T191" s="29"/>
      <c r="U191" s="29"/>
      <c r="V191" s="29"/>
    </row>
    <row r="192" spans="6:22" s="30" customFormat="1" x14ac:dyDescent="0.45">
      <c r="F192" s="26"/>
      <c r="G192" s="26"/>
      <c r="H192" s="139"/>
      <c r="I192" s="121"/>
      <c r="J192" s="121"/>
      <c r="K192" s="121"/>
      <c r="L192" s="121"/>
      <c r="Q192" s="29"/>
      <c r="R192" s="29"/>
      <c r="S192" s="29"/>
      <c r="T192" s="29"/>
      <c r="U192" s="29"/>
      <c r="V192" s="29"/>
    </row>
    <row r="193" spans="6:22" s="30" customFormat="1" x14ac:dyDescent="0.45">
      <c r="F193" s="26"/>
      <c r="G193" s="26"/>
      <c r="H193" s="139"/>
      <c r="I193" s="121"/>
      <c r="J193" s="121"/>
      <c r="K193" s="121"/>
      <c r="L193" s="121"/>
      <c r="Q193" s="29"/>
      <c r="R193" s="29"/>
      <c r="S193" s="29"/>
      <c r="T193" s="29"/>
      <c r="U193" s="29"/>
      <c r="V193" s="29"/>
    </row>
    <row r="194" spans="6:22" s="30" customFormat="1" x14ac:dyDescent="0.45">
      <c r="F194" s="26"/>
      <c r="G194" s="26"/>
      <c r="H194" s="139"/>
      <c r="I194" s="121"/>
      <c r="J194" s="121"/>
      <c r="K194" s="121"/>
      <c r="L194" s="121"/>
      <c r="Q194" s="29"/>
      <c r="R194" s="29"/>
      <c r="S194" s="29"/>
      <c r="T194" s="29"/>
      <c r="U194" s="29"/>
      <c r="V194" s="29"/>
    </row>
    <row r="195" spans="6:22" s="30" customFormat="1" x14ac:dyDescent="0.45">
      <c r="F195" s="26"/>
      <c r="G195" s="26"/>
      <c r="H195" s="139"/>
      <c r="I195" s="121"/>
      <c r="J195" s="121"/>
      <c r="K195" s="121"/>
      <c r="L195" s="121"/>
      <c r="Q195" s="29"/>
      <c r="R195" s="29"/>
      <c r="S195" s="29"/>
      <c r="T195" s="29"/>
      <c r="U195" s="29"/>
      <c r="V195" s="29"/>
    </row>
    <row r="196" spans="6:22" s="30" customFormat="1" x14ac:dyDescent="0.45">
      <c r="F196" s="26"/>
      <c r="G196" s="26"/>
      <c r="H196" s="139"/>
      <c r="I196" s="121"/>
      <c r="J196" s="121"/>
      <c r="K196" s="121"/>
      <c r="L196" s="121"/>
      <c r="Q196" s="29"/>
      <c r="R196" s="29"/>
      <c r="S196" s="29"/>
      <c r="T196" s="29"/>
      <c r="U196" s="29"/>
      <c r="V196" s="29"/>
    </row>
    <row r="197" spans="6:22" s="30" customFormat="1" x14ac:dyDescent="0.45">
      <c r="F197" s="26"/>
      <c r="G197" s="26"/>
      <c r="H197" s="139"/>
      <c r="I197" s="121"/>
      <c r="J197" s="121"/>
      <c r="K197" s="121"/>
      <c r="L197" s="121"/>
      <c r="Q197" s="29"/>
      <c r="R197" s="29"/>
      <c r="S197" s="29"/>
      <c r="T197" s="29"/>
      <c r="U197" s="29"/>
      <c r="V197" s="29"/>
    </row>
    <row r="198" spans="6:22" s="30" customFormat="1" x14ac:dyDescent="0.45">
      <c r="F198" s="26"/>
      <c r="G198" s="26"/>
      <c r="H198" s="139"/>
      <c r="I198" s="121"/>
      <c r="J198" s="121"/>
      <c r="K198" s="121"/>
      <c r="L198" s="121"/>
      <c r="Q198" s="29"/>
      <c r="R198" s="29"/>
      <c r="S198" s="29"/>
      <c r="T198" s="29"/>
      <c r="U198" s="29"/>
      <c r="V198" s="29"/>
    </row>
    <row r="199" spans="6:22" s="30" customFormat="1" x14ac:dyDescent="0.45">
      <c r="F199" s="26"/>
      <c r="G199" s="26"/>
      <c r="H199" s="139"/>
      <c r="I199" s="121"/>
      <c r="J199" s="121"/>
      <c r="K199" s="121"/>
      <c r="L199" s="121"/>
      <c r="Q199" s="29"/>
      <c r="R199" s="29"/>
      <c r="S199" s="29"/>
      <c r="T199" s="29"/>
      <c r="U199" s="29"/>
      <c r="V199" s="29"/>
    </row>
    <row r="200" spans="6:22" s="30" customFormat="1" x14ac:dyDescent="0.45">
      <c r="F200" s="26"/>
      <c r="G200" s="26"/>
      <c r="H200" s="139"/>
      <c r="I200" s="121"/>
      <c r="J200" s="121"/>
      <c r="K200" s="121"/>
      <c r="L200" s="121"/>
      <c r="Q200" s="29"/>
      <c r="R200" s="29"/>
      <c r="S200" s="29"/>
      <c r="T200" s="29"/>
      <c r="U200" s="29"/>
      <c r="V200" s="29"/>
    </row>
    <row r="201" spans="6:22" s="30" customFormat="1" x14ac:dyDescent="0.45">
      <c r="F201" s="26"/>
      <c r="G201" s="26"/>
      <c r="H201" s="139"/>
      <c r="I201" s="121"/>
      <c r="J201" s="121"/>
      <c r="K201" s="121"/>
      <c r="L201" s="121"/>
      <c r="Q201" s="29"/>
      <c r="R201" s="29"/>
      <c r="S201" s="29"/>
      <c r="T201" s="29"/>
      <c r="U201" s="29"/>
      <c r="V201" s="29"/>
    </row>
    <row r="202" spans="6:22" s="30" customFormat="1" x14ac:dyDescent="0.45">
      <c r="F202" s="26"/>
      <c r="G202" s="26"/>
      <c r="H202" s="139"/>
      <c r="I202" s="121"/>
      <c r="J202" s="121"/>
      <c r="K202" s="121"/>
      <c r="L202" s="121"/>
      <c r="Q202" s="29"/>
      <c r="R202" s="29"/>
      <c r="S202" s="29"/>
      <c r="T202" s="29"/>
      <c r="U202" s="29"/>
      <c r="V202" s="29"/>
    </row>
    <row r="203" spans="6:22" s="30" customFormat="1" x14ac:dyDescent="0.45">
      <c r="F203" s="26"/>
      <c r="G203" s="26"/>
      <c r="H203" s="139"/>
      <c r="I203" s="121"/>
      <c r="J203" s="121"/>
      <c r="K203" s="121"/>
      <c r="L203" s="121"/>
      <c r="Q203" s="29"/>
      <c r="R203" s="29"/>
      <c r="S203" s="29"/>
      <c r="T203" s="29"/>
      <c r="U203" s="29"/>
      <c r="V203" s="29"/>
    </row>
    <row r="204" spans="6:22" s="30" customFormat="1" x14ac:dyDescent="0.45">
      <c r="F204" s="26"/>
      <c r="G204" s="26"/>
      <c r="H204" s="139"/>
      <c r="I204" s="121"/>
      <c r="J204" s="121"/>
      <c r="K204" s="121"/>
      <c r="L204" s="121"/>
      <c r="Q204" s="29"/>
      <c r="R204" s="29"/>
      <c r="S204" s="29"/>
      <c r="T204" s="29"/>
      <c r="U204" s="29"/>
      <c r="V204" s="29"/>
    </row>
    <row r="205" spans="6:22" s="30" customFormat="1" x14ac:dyDescent="0.45">
      <c r="F205" s="26"/>
      <c r="G205" s="26"/>
      <c r="H205" s="139"/>
      <c r="I205" s="121"/>
      <c r="J205" s="121"/>
      <c r="K205" s="121"/>
      <c r="L205" s="121"/>
      <c r="Q205" s="29"/>
      <c r="R205" s="29"/>
      <c r="S205" s="29"/>
      <c r="T205" s="29"/>
      <c r="U205" s="29"/>
      <c r="V205" s="29"/>
    </row>
    <row r="206" spans="6:22" s="30" customFormat="1" x14ac:dyDescent="0.45">
      <c r="F206" s="26"/>
      <c r="G206" s="26"/>
      <c r="H206" s="139"/>
      <c r="I206" s="121"/>
      <c r="J206" s="121"/>
      <c r="K206" s="121"/>
      <c r="L206" s="121"/>
      <c r="Q206" s="29"/>
      <c r="R206" s="29"/>
      <c r="S206" s="29"/>
      <c r="T206" s="29"/>
      <c r="U206" s="29"/>
      <c r="V206" s="29"/>
    </row>
    <row r="207" spans="6:22" s="30" customFormat="1" x14ac:dyDescent="0.45">
      <c r="F207" s="26"/>
      <c r="G207" s="26"/>
      <c r="H207" s="139"/>
      <c r="I207" s="121"/>
      <c r="J207" s="121"/>
      <c r="K207" s="121"/>
      <c r="L207" s="121"/>
      <c r="Q207" s="29"/>
      <c r="R207" s="29"/>
      <c r="S207" s="29"/>
      <c r="T207" s="29"/>
      <c r="U207" s="29"/>
      <c r="V207" s="29"/>
    </row>
    <row r="208" spans="6:22" s="30" customFormat="1" x14ac:dyDescent="0.45">
      <c r="F208" s="26"/>
      <c r="G208" s="26"/>
      <c r="H208" s="139"/>
      <c r="I208" s="121"/>
      <c r="J208" s="121"/>
      <c r="K208" s="121"/>
      <c r="L208" s="121"/>
      <c r="Q208" s="29"/>
      <c r="R208" s="29"/>
      <c r="S208" s="29"/>
      <c r="T208" s="29"/>
      <c r="U208" s="29"/>
      <c r="V208" s="29"/>
    </row>
    <row r="209" spans="6:22" s="30" customFormat="1" x14ac:dyDescent="0.45">
      <c r="F209" s="26"/>
      <c r="G209" s="26"/>
      <c r="H209" s="139"/>
      <c r="I209" s="121"/>
      <c r="J209" s="121"/>
      <c r="K209" s="121"/>
      <c r="L209" s="121"/>
      <c r="Q209" s="29"/>
      <c r="R209" s="29"/>
      <c r="S209" s="29"/>
      <c r="T209" s="29"/>
      <c r="U209" s="29"/>
      <c r="V209" s="29"/>
    </row>
    <row r="210" spans="6:22" s="30" customFormat="1" x14ac:dyDescent="0.45">
      <c r="F210" s="26"/>
      <c r="G210" s="26"/>
      <c r="H210" s="139"/>
      <c r="I210" s="121"/>
      <c r="J210" s="121"/>
      <c r="K210" s="121"/>
      <c r="L210" s="121"/>
      <c r="Q210" s="29"/>
      <c r="R210" s="29"/>
      <c r="S210" s="29"/>
      <c r="T210" s="29"/>
      <c r="U210" s="29"/>
      <c r="V210" s="29"/>
    </row>
    <row r="211" spans="6:22" s="30" customFormat="1" x14ac:dyDescent="0.45">
      <c r="F211" s="26"/>
      <c r="G211" s="26"/>
      <c r="H211" s="139"/>
      <c r="I211" s="121"/>
      <c r="J211" s="121"/>
      <c r="K211" s="121"/>
      <c r="L211" s="121"/>
      <c r="Q211" s="29"/>
      <c r="R211" s="29"/>
      <c r="S211" s="29"/>
      <c r="T211" s="29"/>
      <c r="U211" s="29"/>
      <c r="V211" s="29"/>
    </row>
    <row r="212" spans="6:22" s="30" customFormat="1" x14ac:dyDescent="0.45">
      <c r="F212" s="26"/>
      <c r="G212" s="26"/>
      <c r="H212" s="139"/>
      <c r="I212" s="121"/>
      <c r="J212" s="121"/>
      <c r="K212" s="121"/>
      <c r="L212" s="121"/>
      <c r="Q212" s="29"/>
      <c r="R212" s="29"/>
      <c r="S212" s="29"/>
      <c r="T212" s="29"/>
      <c r="U212" s="29"/>
      <c r="V212" s="29"/>
    </row>
    <row r="213" spans="6:22" s="30" customFormat="1" x14ac:dyDescent="0.45">
      <c r="F213" s="26"/>
      <c r="G213" s="26"/>
      <c r="H213" s="139"/>
      <c r="I213" s="121"/>
      <c r="J213" s="121"/>
      <c r="K213" s="121"/>
      <c r="L213" s="121"/>
      <c r="Q213" s="29"/>
      <c r="R213" s="29"/>
      <c r="S213" s="29"/>
      <c r="T213" s="29"/>
      <c r="U213" s="29"/>
      <c r="V213" s="29"/>
    </row>
    <row r="214" spans="6:22" s="30" customFormat="1" x14ac:dyDescent="0.45">
      <c r="F214" s="26"/>
      <c r="G214" s="26"/>
      <c r="H214" s="139"/>
      <c r="I214" s="121"/>
      <c r="J214" s="121"/>
      <c r="K214" s="121"/>
      <c r="L214" s="121"/>
      <c r="Q214" s="29"/>
      <c r="R214" s="29"/>
      <c r="S214" s="29"/>
      <c r="T214" s="29"/>
      <c r="U214" s="29"/>
      <c r="V214" s="29"/>
    </row>
    <row r="215" spans="6:22" s="30" customFormat="1" x14ac:dyDescent="0.45">
      <c r="F215" s="26"/>
      <c r="G215" s="26"/>
      <c r="H215" s="139"/>
      <c r="I215" s="121"/>
      <c r="J215" s="121"/>
      <c r="K215" s="121"/>
      <c r="L215" s="121"/>
      <c r="Q215" s="29"/>
      <c r="R215" s="29"/>
      <c r="S215" s="29"/>
      <c r="T215" s="29"/>
      <c r="U215" s="29"/>
      <c r="V215" s="29"/>
    </row>
    <row r="216" spans="6:22" s="30" customFormat="1" x14ac:dyDescent="0.45">
      <c r="F216" s="26"/>
      <c r="G216" s="26"/>
      <c r="H216" s="139"/>
      <c r="I216" s="121"/>
      <c r="J216" s="121"/>
      <c r="K216" s="121"/>
      <c r="L216" s="121"/>
      <c r="Q216" s="29"/>
      <c r="R216" s="29"/>
      <c r="S216" s="29"/>
      <c r="T216" s="29"/>
      <c r="U216" s="29"/>
      <c r="V216" s="29"/>
    </row>
    <row r="217" spans="6:22" s="30" customFormat="1" x14ac:dyDescent="0.45">
      <c r="F217" s="26"/>
      <c r="G217" s="26"/>
      <c r="H217" s="139"/>
      <c r="I217" s="121"/>
      <c r="J217" s="121"/>
      <c r="K217" s="121"/>
      <c r="L217" s="121"/>
      <c r="Q217" s="29"/>
      <c r="R217" s="29"/>
      <c r="S217" s="29"/>
      <c r="T217" s="29"/>
      <c r="U217" s="29"/>
      <c r="V217" s="29"/>
    </row>
    <row r="218" spans="6:22" s="30" customFormat="1" x14ac:dyDescent="0.45">
      <c r="F218" s="26"/>
      <c r="G218" s="26"/>
      <c r="H218" s="139"/>
      <c r="I218" s="121"/>
      <c r="J218" s="121"/>
      <c r="K218" s="121"/>
      <c r="L218" s="121"/>
      <c r="Q218" s="29"/>
      <c r="R218" s="29"/>
      <c r="S218" s="29"/>
      <c r="T218" s="29"/>
      <c r="U218" s="29"/>
      <c r="V218" s="29"/>
    </row>
    <row r="219" spans="6:22" s="30" customFormat="1" x14ac:dyDescent="0.45">
      <c r="F219" s="26"/>
      <c r="G219" s="26"/>
      <c r="H219" s="139"/>
      <c r="I219" s="121"/>
      <c r="J219" s="121"/>
      <c r="K219" s="121"/>
      <c r="L219" s="121"/>
      <c r="Q219" s="29"/>
      <c r="R219" s="29"/>
      <c r="S219" s="29"/>
      <c r="T219" s="29"/>
      <c r="U219" s="29"/>
      <c r="V219" s="29"/>
    </row>
    <row r="220" spans="6:22" s="30" customFormat="1" x14ac:dyDescent="0.45">
      <c r="F220" s="26"/>
      <c r="G220" s="26"/>
      <c r="H220" s="139"/>
      <c r="I220" s="121"/>
      <c r="J220" s="121"/>
      <c r="K220" s="121"/>
      <c r="L220" s="121"/>
      <c r="Q220" s="29"/>
      <c r="R220" s="29"/>
      <c r="S220" s="29"/>
      <c r="T220" s="29"/>
      <c r="U220" s="29"/>
      <c r="V220" s="29"/>
    </row>
    <row r="221" spans="6:22" s="30" customFormat="1" x14ac:dyDescent="0.45">
      <c r="F221" s="26"/>
      <c r="G221" s="26"/>
      <c r="H221" s="139"/>
      <c r="I221" s="121"/>
      <c r="J221" s="121"/>
      <c r="K221" s="121"/>
      <c r="L221" s="121"/>
      <c r="Q221" s="29"/>
      <c r="R221" s="29"/>
      <c r="S221" s="29"/>
      <c r="T221" s="29"/>
      <c r="U221" s="29"/>
      <c r="V221" s="29"/>
    </row>
    <row r="222" spans="6:22" s="30" customFormat="1" x14ac:dyDescent="0.45">
      <c r="F222" s="26"/>
      <c r="G222" s="26"/>
      <c r="H222" s="139"/>
      <c r="I222" s="121"/>
      <c r="J222" s="121"/>
      <c r="K222" s="121"/>
      <c r="L222" s="121"/>
      <c r="Q222" s="29"/>
      <c r="R222" s="29"/>
      <c r="S222" s="29"/>
      <c r="T222" s="29"/>
      <c r="U222" s="29"/>
      <c r="V222" s="29"/>
    </row>
    <row r="223" spans="6:22" s="30" customFormat="1" x14ac:dyDescent="0.45">
      <c r="F223" s="26"/>
      <c r="G223" s="26"/>
      <c r="H223" s="139"/>
      <c r="I223" s="121"/>
      <c r="J223" s="121"/>
      <c r="K223" s="121"/>
      <c r="L223" s="121"/>
      <c r="Q223" s="29"/>
      <c r="R223" s="29"/>
      <c r="S223" s="29"/>
      <c r="T223" s="29"/>
      <c r="U223" s="29"/>
      <c r="V223" s="29"/>
    </row>
    <row r="224" spans="6:22" s="30" customFormat="1" x14ac:dyDescent="0.45">
      <c r="F224" s="26"/>
      <c r="G224" s="26"/>
      <c r="H224" s="139"/>
      <c r="I224" s="121"/>
      <c r="J224" s="121"/>
      <c r="K224" s="121"/>
      <c r="L224" s="121"/>
      <c r="Q224" s="29"/>
      <c r="R224" s="29"/>
      <c r="S224" s="29"/>
      <c r="T224" s="29"/>
      <c r="U224" s="29"/>
      <c r="V224" s="29"/>
    </row>
    <row r="225" spans="6:22" s="30" customFormat="1" x14ac:dyDescent="0.45">
      <c r="F225" s="26"/>
      <c r="G225" s="26"/>
      <c r="H225" s="139"/>
      <c r="I225" s="121"/>
      <c r="J225" s="121"/>
      <c r="K225" s="121"/>
      <c r="L225" s="121"/>
      <c r="Q225" s="29"/>
      <c r="R225" s="29"/>
      <c r="S225" s="29"/>
      <c r="T225" s="29"/>
      <c r="U225" s="29"/>
      <c r="V225" s="29"/>
    </row>
    <row r="226" spans="6:22" s="30" customFormat="1" x14ac:dyDescent="0.45">
      <c r="F226" s="26"/>
      <c r="G226" s="26"/>
      <c r="H226" s="139"/>
      <c r="I226" s="121"/>
      <c r="J226" s="121"/>
      <c r="K226" s="121"/>
      <c r="L226" s="121"/>
      <c r="Q226" s="29"/>
      <c r="R226" s="29"/>
      <c r="S226" s="29"/>
      <c r="T226" s="29"/>
      <c r="U226" s="29"/>
      <c r="V226" s="29"/>
    </row>
    <row r="227" spans="6:22" s="30" customFormat="1" x14ac:dyDescent="0.45">
      <c r="F227" s="26"/>
      <c r="G227" s="26"/>
      <c r="H227" s="139"/>
      <c r="I227" s="121"/>
      <c r="J227" s="121"/>
      <c r="K227" s="121"/>
      <c r="L227" s="121"/>
      <c r="Q227" s="29"/>
      <c r="R227" s="29"/>
      <c r="S227" s="29"/>
      <c r="T227" s="29"/>
      <c r="U227" s="29"/>
      <c r="V227" s="29"/>
    </row>
    <row r="228" spans="6:22" s="30" customFormat="1" x14ac:dyDescent="0.45">
      <c r="F228" s="26"/>
      <c r="G228" s="26"/>
      <c r="H228" s="139"/>
      <c r="I228" s="121"/>
      <c r="J228" s="121"/>
      <c r="K228" s="121"/>
      <c r="L228" s="121"/>
      <c r="Q228" s="29"/>
      <c r="R228" s="29"/>
      <c r="S228" s="29"/>
      <c r="T228" s="29"/>
      <c r="U228" s="29"/>
      <c r="V228" s="29"/>
    </row>
    <row r="229" spans="6:22" s="30" customFormat="1" x14ac:dyDescent="0.45">
      <c r="F229" s="26"/>
      <c r="G229" s="26"/>
      <c r="H229" s="139"/>
      <c r="I229" s="121"/>
      <c r="J229" s="121"/>
      <c r="K229" s="121"/>
      <c r="L229" s="121"/>
      <c r="Q229" s="29"/>
      <c r="R229" s="29"/>
      <c r="S229" s="29"/>
      <c r="T229" s="29"/>
      <c r="U229" s="29"/>
      <c r="V229" s="29"/>
    </row>
    <row r="230" spans="6:22" s="30" customFormat="1" x14ac:dyDescent="0.45">
      <c r="F230" s="26"/>
      <c r="G230" s="26"/>
      <c r="H230" s="139"/>
      <c r="I230" s="121"/>
      <c r="J230" s="121"/>
      <c r="K230" s="121"/>
      <c r="L230" s="121"/>
      <c r="Q230" s="29"/>
      <c r="R230" s="29"/>
      <c r="S230" s="29"/>
      <c r="T230" s="29"/>
      <c r="U230" s="29"/>
      <c r="V230" s="29"/>
    </row>
    <row r="231" spans="6:22" s="30" customFormat="1" x14ac:dyDescent="0.45">
      <c r="F231" s="26"/>
      <c r="G231" s="26"/>
      <c r="H231" s="139"/>
      <c r="I231" s="121"/>
      <c r="J231" s="121"/>
      <c r="K231" s="121"/>
      <c r="L231" s="121"/>
      <c r="Q231" s="29"/>
      <c r="R231" s="29"/>
      <c r="S231" s="29"/>
      <c r="T231" s="29"/>
      <c r="U231" s="29"/>
      <c r="V231" s="29"/>
    </row>
    <row r="232" spans="6:22" s="30" customFormat="1" x14ac:dyDescent="0.45">
      <c r="F232" s="26"/>
      <c r="G232" s="26"/>
      <c r="H232" s="139"/>
      <c r="I232" s="121"/>
      <c r="J232" s="121"/>
      <c r="K232" s="121"/>
      <c r="L232" s="121"/>
      <c r="Q232" s="29"/>
      <c r="R232" s="29"/>
      <c r="S232" s="29"/>
      <c r="T232" s="29"/>
      <c r="U232" s="29"/>
      <c r="V232" s="29"/>
    </row>
    <row r="233" spans="6:22" s="30" customFormat="1" x14ac:dyDescent="0.45">
      <c r="F233" s="26"/>
      <c r="G233" s="26"/>
      <c r="H233" s="139"/>
      <c r="I233" s="121"/>
      <c r="J233" s="121"/>
      <c r="K233" s="121"/>
      <c r="L233" s="121"/>
      <c r="Q233" s="29"/>
      <c r="R233" s="29"/>
      <c r="S233" s="29"/>
      <c r="T233" s="29"/>
      <c r="U233" s="29"/>
      <c r="V233" s="29"/>
    </row>
    <row r="234" spans="6:22" s="30" customFormat="1" x14ac:dyDescent="0.45">
      <c r="F234" s="26"/>
      <c r="G234" s="26"/>
      <c r="H234" s="139"/>
      <c r="I234" s="121"/>
      <c r="J234" s="121"/>
      <c r="K234" s="121"/>
      <c r="L234" s="121"/>
      <c r="Q234" s="29"/>
      <c r="R234" s="29"/>
      <c r="S234" s="29"/>
      <c r="T234" s="29"/>
      <c r="U234" s="29"/>
      <c r="V234" s="29"/>
    </row>
    <row r="235" spans="6:22" s="30" customFormat="1" x14ac:dyDescent="0.45">
      <c r="F235" s="26"/>
      <c r="G235" s="26"/>
      <c r="H235" s="139"/>
      <c r="I235" s="121"/>
      <c r="J235" s="121"/>
      <c r="K235" s="121"/>
      <c r="L235" s="121"/>
      <c r="Q235" s="29"/>
      <c r="R235" s="29"/>
      <c r="S235" s="29"/>
      <c r="T235" s="29"/>
      <c r="U235" s="29"/>
      <c r="V235" s="29"/>
    </row>
    <row r="236" spans="6:22" s="30" customFormat="1" x14ac:dyDescent="0.45">
      <c r="F236" s="26"/>
      <c r="G236" s="26"/>
      <c r="H236" s="139"/>
      <c r="I236" s="121"/>
      <c r="J236" s="121"/>
      <c r="K236" s="121"/>
      <c r="L236" s="121"/>
      <c r="Q236" s="29"/>
      <c r="R236" s="29"/>
      <c r="S236" s="29"/>
      <c r="T236" s="29"/>
      <c r="U236" s="29"/>
      <c r="V236" s="29"/>
    </row>
    <row r="237" spans="6:22" s="30" customFormat="1" x14ac:dyDescent="0.45">
      <c r="F237" s="26"/>
      <c r="G237" s="26"/>
      <c r="H237" s="139"/>
      <c r="I237" s="121"/>
      <c r="J237" s="121"/>
      <c r="K237" s="121"/>
      <c r="L237" s="121"/>
      <c r="Q237" s="29"/>
      <c r="R237" s="29"/>
      <c r="S237" s="29"/>
      <c r="T237" s="29"/>
      <c r="U237" s="29"/>
      <c r="V237" s="29"/>
    </row>
    <row r="238" spans="6:22" s="30" customFormat="1" x14ac:dyDescent="0.45">
      <c r="F238" s="26"/>
      <c r="G238" s="26"/>
      <c r="H238" s="139"/>
      <c r="I238" s="121"/>
      <c r="J238" s="121"/>
      <c r="K238" s="121"/>
      <c r="L238" s="121"/>
      <c r="Q238" s="29"/>
      <c r="R238" s="29"/>
      <c r="S238" s="29"/>
      <c r="T238" s="29"/>
      <c r="U238" s="29"/>
      <c r="V238" s="29"/>
    </row>
    <row r="239" spans="6:22" s="30" customFormat="1" x14ac:dyDescent="0.45">
      <c r="F239" s="26"/>
      <c r="G239" s="26"/>
      <c r="H239" s="139"/>
      <c r="I239" s="121"/>
      <c r="J239" s="121"/>
      <c r="K239" s="121"/>
      <c r="L239" s="121"/>
      <c r="Q239" s="29"/>
      <c r="R239" s="29"/>
      <c r="S239" s="29"/>
      <c r="T239" s="29"/>
      <c r="U239" s="29"/>
      <c r="V239" s="29"/>
    </row>
    <row r="240" spans="6:22" s="30" customFormat="1" x14ac:dyDescent="0.45">
      <c r="F240" s="26"/>
      <c r="G240" s="26"/>
      <c r="H240" s="139"/>
      <c r="I240" s="121"/>
      <c r="J240" s="121"/>
      <c r="K240" s="121"/>
      <c r="L240" s="121"/>
      <c r="Q240" s="29"/>
      <c r="R240" s="29"/>
      <c r="S240" s="29"/>
      <c r="T240" s="29"/>
      <c r="U240" s="29"/>
      <c r="V240" s="29"/>
    </row>
    <row r="241" spans="6:22" s="30" customFormat="1" x14ac:dyDescent="0.45">
      <c r="F241" s="26"/>
      <c r="G241" s="26"/>
      <c r="H241" s="139"/>
      <c r="I241" s="121"/>
      <c r="J241" s="121"/>
      <c r="K241" s="121"/>
      <c r="L241" s="121"/>
      <c r="Q241" s="29"/>
      <c r="R241" s="29"/>
      <c r="S241" s="29"/>
      <c r="T241" s="29"/>
      <c r="U241" s="29"/>
      <c r="V241" s="29"/>
    </row>
    <row r="242" spans="6:22" s="30" customFormat="1" x14ac:dyDescent="0.45">
      <c r="F242" s="26"/>
      <c r="G242" s="26"/>
      <c r="H242" s="139"/>
      <c r="I242" s="121"/>
      <c r="J242" s="121"/>
      <c r="K242" s="121"/>
      <c r="L242" s="121"/>
      <c r="Q242" s="29"/>
      <c r="R242" s="29"/>
      <c r="S242" s="29"/>
      <c r="T242" s="29"/>
      <c r="U242" s="29"/>
      <c r="V242" s="29"/>
    </row>
    <row r="243" spans="6:22" s="30" customFormat="1" x14ac:dyDescent="0.45">
      <c r="F243" s="26"/>
      <c r="G243" s="26"/>
      <c r="H243" s="139"/>
      <c r="I243" s="121"/>
      <c r="J243" s="121"/>
      <c r="K243" s="121"/>
      <c r="L243" s="121"/>
      <c r="Q243" s="29"/>
      <c r="R243" s="29"/>
      <c r="S243" s="29"/>
      <c r="T243" s="29"/>
      <c r="U243" s="29"/>
      <c r="V243" s="29"/>
    </row>
    <row r="244" spans="6:22" s="30" customFormat="1" x14ac:dyDescent="0.45">
      <c r="F244" s="26"/>
      <c r="G244" s="26"/>
      <c r="H244" s="139"/>
      <c r="I244" s="121"/>
      <c r="J244" s="121"/>
      <c r="K244" s="121"/>
      <c r="L244" s="121"/>
      <c r="Q244" s="29"/>
      <c r="R244" s="29"/>
      <c r="S244" s="29"/>
      <c r="T244" s="29"/>
      <c r="U244" s="29"/>
      <c r="V244" s="29"/>
    </row>
    <row r="245" spans="6:22" s="30" customFormat="1" x14ac:dyDescent="0.45">
      <c r="F245" s="26"/>
      <c r="G245" s="26"/>
      <c r="H245" s="139"/>
      <c r="I245" s="121"/>
      <c r="J245" s="121"/>
      <c r="K245" s="121"/>
      <c r="L245" s="121"/>
      <c r="Q245" s="29"/>
      <c r="R245" s="29"/>
      <c r="S245" s="29"/>
      <c r="T245" s="29"/>
      <c r="U245" s="29"/>
      <c r="V245" s="29"/>
    </row>
    <row r="246" spans="6:22" s="30" customFormat="1" x14ac:dyDescent="0.45">
      <c r="F246" s="26"/>
      <c r="G246" s="26"/>
      <c r="H246" s="139"/>
      <c r="I246" s="121"/>
      <c r="J246" s="121"/>
      <c r="K246" s="121"/>
      <c r="L246" s="121"/>
      <c r="Q246" s="29"/>
      <c r="R246" s="29"/>
      <c r="S246" s="29"/>
      <c r="T246" s="29"/>
      <c r="U246" s="29"/>
      <c r="V246" s="29"/>
    </row>
    <row r="247" spans="6:22" s="30" customFormat="1" x14ac:dyDescent="0.45">
      <c r="F247" s="26"/>
      <c r="G247" s="26"/>
      <c r="H247" s="139"/>
      <c r="I247" s="121"/>
      <c r="J247" s="121"/>
      <c r="K247" s="121"/>
      <c r="L247" s="121"/>
      <c r="Q247" s="29"/>
      <c r="R247" s="29"/>
      <c r="S247" s="29"/>
      <c r="T247" s="29"/>
      <c r="U247" s="29"/>
      <c r="V247" s="29"/>
    </row>
    <row r="248" spans="6:22" s="30" customFormat="1" x14ac:dyDescent="0.45">
      <c r="F248" s="26"/>
      <c r="G248" s="26"/>
      <c r="H248" s="139"/>
      <c r="I248" s="121"/>
      <c r="J248" s="121"/>
      <c r="K248" s="121"/>
      <c r="L248" s="121"/>
      <c r="Q248" s="29"/>
      <c r="R248" s="29"/>
      <c r="S248" s="29"/>
      <c r="T248" s="29"/>
      <c r="U248" s="29"/>
      <c r="V248" s="29"/>
    </row>
    <row r="249" spans="6:22" s="30" customFormat="1" x14ac:dyDescent="0.45">
      <c r="F249" s="26"/>
      <c r="G249" s="26"/>
      <c r="H249" s="139"/>
      <c r="I249" s="121"/>
      <c r="J249" s="121"/>
      <c r="K249" s="121"/>
      <c r="L249" s="121"/>
      <c r="Q249" s="29"/>
      <c r="R249" s="29"/>
      <c r="S249" s="29"/>
      <c r="T249" s="29"/>
      <c r="U249" s="29"/>
      <c r="V249" s="29"/>
    </row>
    <row r="250" spans="6:22" s="30" customFormat="1" x14ac:dyDescent="0.45">
      <c r="F250" s="26"/>
      <c r="G250" s="26"/>
      <c r="H250" s="139"/>
      <c r="I250" s="121"/>
      <c r="J250" s="121"/>
      <c r="K250" s="121"/>
      <c r="L250" s="121"/>
      <c r="Q250" s="29"/>
      <c r="R250" s="29"/>
      <c r="S250" s="29"/>
      <c r="T250" s="29"/>
      <c r="U250" s="29"/>
      <c r="V250" s="29"/>
    </row>
    <row r="251" spans="6:22" s="30" customFormat="1" x14ac:dyDescent="0.45">
      <c r="F251" s="26"/>
      <c r="G251" s="26"/>
      <c r="H251" s="139"/>
      <c r="I251" s="121"/>
      <c r="J251" s="121"/>
      <c r="K251" s="121"/>
      <c r="L251" s="121"/>
      <c r="Q251" s="29"/>
      <c r="R251" s="29"/>
      <c r="S251" s="29"/>
      <c r="T251" s="29"/>
      <c r="U251" s="29"/>
      <c r="V251" s="29"/>
    </row>
    <row r="252" spans="6:22" s="30" customFormat="1" x14ac:dyDescent="0.45">
      <c r="F252" s="26"/>
      <c r="G252" s="26"/>
      <c r="H252" s="139"/>
      <c r="I252" s="121"/>
      <c r="J252" s="121"/>
      <c r="K252" s="121"/>
      <c r="L252" s="121"/>
      <c r="Q252" s="29"/>
      <c r="R252" s="29"/>
      <c r="S252" s="29"/>
      <c r="T252" s="29"/>
      <c r="U252" s="29"/>
      <c r="V252" s="29"/>
    </row>
    <row r="253" spans="6:22" s="30" customFormat="1" x14ac:dyDescent="0.45">
      <c r="F253" s="26"/>
      <c r="G253" s="26"/>
      <c r="H253" s="139"/>
      <c r="I253" s="121"/>
      <c r="J253" s="121"/>
      <c r="K253" s="121"/>
      <c r="L253" s="121"/>
      <c r="Q253" s="29"/>
      <c r="R253" s="29"/>
      <c r="S253" s="29"/>
      <c r="T253" s="29"/>
      <c r="U253" s="29"/>
      <c r="V253" s="29"/>
    </row>
    <row r="254" spans="6:22" s="30" customFormat="1" x14ac:dyDescent="0.45">
      <c r="F254" s="26"/>
      <c r="G254" s="26"/>
      <c r="H254" s="139"/>
      <c r="I254" s="121"/>
      <c r="J254" s="121"/>
      <c r="K254" s="121"/>
      <c r="L254" s="121"/>
      <c r="Q254" s="29"/>
      <c r="R254" s="29"/>
      <c r="S254" s="29"/>
      <c r="T254" s="29"/>
      <c r="U254" s="29"/>
      <c r="V254" s="29"/>
    </row>
    <row r="255" spans="6:22" s="30" customFormat="1" x14ac:dyDescent="0.45">
      <c r="F255" s="26"/>
      <c r="G255" s="26"/>
      <c r="H255" s="139"/>
      <c r="I255" s="121"/>
      <c r="J255" s="121"/>
      <c r="K255" s="121"/>
      <c r="L255" s="121"/>
      <c r="Q255" s="29"/>
      <c r="R255" s="29"/>
      <c r="S255" s="29"/>
      <c r="T255" s="29"/>
      <c r="U255" s="29"/>
      <c r="V255" s="29"/>
    </row>
    <row r="256" spans="6:22" s="30" customFormat="1" x14ac:dyDescent="0.45">
      <c r="F256" s="26"/>
      <c r="G256" s="26"/>
      <c r="H256" s="139"/>
      <c r="I256" s="121"/>
      <c r="J256" s="121"/>
      <c r="K256" s="121"/>
      <c r="L256" s="121"/>
      <c r="Q256" s="29"/>
      <c r="R256" s="29"/>
      <c r="S256" s="29"/>
      <c r="T256" s="29"/>
      <c r="U256" s="29"/>
      <c r="V256" s="29"/>
    </row>
    <row r="257" spans="6:22" s="30" customFormat="1" x14ac:dyDescent="0.45">
      <c r="F257" s="26"/>
      <c r="G257" s="26"/>
      <c r="H257" s="139"/>
      <c r="I257" s="121"/>
      <c r="J257" s="121"/>
      <c r="K257" s="121"/>
      <c r="L257" s="121"/>
      <c r="Q257" s="29"/>
      <c r="R257" s="29"/>
      <c r="S257" s="29"/>
      <c r="T257" s="29"/>
      <c r="U257" s="29"/>
      <c r="V257" s="29"/>
    </row>
    <row r="258" spans="6:22" s="30" customFormat="1" x14ac:dyDescent="0.45">
      <c r="F258" s="26"/>
      <c r="G258" s="26"/>
      <c r="H258" s="139"/>
      <c r="I258" s="121"/>
      <c r="J258" s="121"/>
      <c r="K258" s="121"/>
      <c r="L258" s="121"/>
      <c r="Q258" s="29"/>
      <c r="R258" s="29"/>
      <c r="S258" s="29"/>
      <c r="T258" s="29"/>
      <c r="U258" s="29"/>
      <c r="V258" s="29"/>
    </row>
    <row r="259" spans="6:22" s="30" customFormat="1" x14ac:dyDescent="0.45">
      <c r="F259" s="26"/>
      <c r="G259" s="26"/>
      <c r="H259" s="139"/>
      <c r="I259" s="121"/>
      <c r="J259" s="121"/>
      <c r="K259" s="121"/>
      <c r="L259" s="121"/>
      <c r="Q259" s="29"/>
      <c r="R259" s="29"/>
      <c r="S259" s="29"/>
      <c r="T259" s="29"/>
      <c r="U259" s="29"/>
      <c r="V259" s="29"/>
    </row>
    <row r="260" spans="6:22" s="30" customFormat="1" x14ac:dyDescent="0.45">
      <c r="F260" s="26"/>
      <c r="G260" s="26"/>
      <c r="H260" s="139"/>
      <c r="I260" s="121"/>
      <c r="J260" s="121"/>
      <c r="K260" s="121"/>
      <c r="L260" s="121"/>
      <c r="Q260" s="29"/>
      <c r="R260" s="29"/>
      <c r="S260" s="29"/>
      <c r="T260" s="29"/>
      <c r="U260" s="29"/>
      <c r="V260" s="29"/>
    </row>
    <row r="261" spans="6:22" s="30" customFormat="1" x14ac:dyDescent="0.45">
      <c r="F261" s="26"/>
      <c r="G261" s="26"/>
      <c r="H261" s="139"/>
      <c r="I261" s="121"/>
      <c r="J261" s="121"/>
      <c r="K261" s="121"/>
      <c r="L261" s="121"/>
      <c r="Q261" s="29"/>
      <c r="R261" s="29"/>
      <c r="S261" s="29"/>
      <c r="T261" s="29"/>
      <c r="U261" s="29"/>
      <c r="V261" s="29"/>
    </row>
    <row r="262" spans="6:22" s="30" customFormat="1" x14ac:dyDescent="0.45">
      <c r="F262" s="26"/>
      <c r="G262" s="26"/>
      <c r="H262" s="139"/>
      <c r="I262" s="121"/>
      <c r="J262" s="121"/>
      <c r="K262" s="121"/>
      <c r="L262" s="121"/>
      <c r="Q262" s="29"/>
      <c r="R262" s="29"/>
      <c r="S262" s="29"/>
      <c r="T262" s="29"/>
      <c r="U262" s="29"/>
      <c r="V262" s="29"/>
    </row>
    <row r="263" spans="6:22" s="30" customFormat="1" x14ac:dyDescent="0.45">
      <c r="F263" s="26"/>
      <c r="G263" s="26"/>
      <c r="H263" s="139"/>
      <c r="I263" s="121"/>
      <c r="J263" s="121"/>
      <c r="K263" s="121"/>
      <c r="L263" s="121"/>
      <c r="Q263" s="29"/>
      <c r="R263" s="29"/>
      <c r="S263" s="29"/>
      <c r="T263" s="29"/>
      <c r="U263" s="29"/>
      <c r="V263" s="29"/>
    </row>
    <row r="264" spans="6:22" s="30" customFormat="1" x14ac:dyDescent="0.45">
      <c r="F264" s="26"/>
      <c r="G264" s="26"/>
      <c r="H264" s="139"/>
      <c r="I264" s="121"/>
      <c r="J264" s="121"/>
      <c r="K264" s="121"/>
      <c r="L264" s="121"/>
      <c r="Q264" s="29"/>
      <c r="R264" s="29"/>
      <c r="S264" s="29"/>
      <c r="T264" s="29"/>
      <c r="U264" s="29"/>
      <c r="V264" s="29"/>
    </row>
    <row r="265" spans="6:22" s="30" customFormat="1" x14ac:dyDescent="0.45">
      <c r="F265" s="26"/>
      <c r="G265" s="26"/>
      <c r="H265" s="139"/>
      <c r="I265" s="121"/>
      <c r="J265" s="121"/>
      <c r="K265" s="121"/>
      <c r="L265" s="121"/>
      <c r="Q265" s="29"/>
      <c r="R265" s="29"/>
      <c r="S265" s="29"/>
      <c r="T265" s="29"/>
      <c r="U265" s="29"/>
      <c r="V265" s="29"/>
    </row>
    <row r="266" spans="6:22" s="30" customFormat="1" x14ac:dyDescent="0.45">
      <c r="F266" s="26"/>
      <c r="G266" s="26"/>
      <c r="H266" s="139"/>
      <c r="I266" s="121"/>
      <c r="J266" s="121"/>
      <c r="K266" s="121"/>
      <c r="L266" s="121"/>
      <c r="Q266" s="29"/>
      <c r="R266" s="29"/>
      <c r="S266" s="29"/>
      <c r="T266" s="29"/>
      <c r="U266" s="29"/>
      <c r="V266" s="29"/>
    </row>
    <row r="267" spans="6:22" s="30" customFormat="1" x14ac:dyDescent="0.45">
      <c r="F267" s="26"/>
      <c r="G267" s="26"/>
      <c r="H267" s="139"/>
      <c r="I267" s="121"/>
      <c r="J267" s="121"/>
      <c r="K267" s="121"/>
      <c r="L267" s="121"/>
      <c r="Q267" s="29"/>
      <c r="R267" s="29"/>
      <c r="S267" s="29"/>
      <c r="T267" s="29"/>
      <c r="U267" s="29"/>
      <c r="V267" s="29"/>
    </row>
    <row r="268" spans="6:22" s="30" customFormat="1" x14ac:dyDescent="0.45">
      <c r="F268" s="26"/>
      <c r="G268" s="26"/>
      <c r="H268" s="139"/>
      <c r="I268" s="121"/>
      <c r="J268" s="121"/>
      <c r="K268" s="121"/>
      <c r="L268" s="121"/>
      <c r="Q268" s="29"/>
      <c r="R268" s="29"/>
      <c r="S268" s="29"/>
      <c r="T268" s="29"/>
      <c r="U268" s="29"/>
      <c r="V268" s="29"/>
    </row>
    <row r="269" spans="6:22" s="30" customFormat="1" x14ac:dyDescent="0.45">
      <c r="F269" s="26"/>
      <c r="G269" s="26"/>
      <c r="H269" s="139"/>
      <c r="I269" s="121"/>
      <c r="J269" s="121"/>
      <c r="K269" s="121"/>
      <c r="L269" s="121"/>
      <c r="Q269" s="29"/>
      <c r="R269" s="29"/>
      <c r="S269" s="29"/>
      <c r="T269" s="29"/>
      <c r="U269" s="29"/>
      <c r="V269" s="29"/>
    </row>
    <row r="270" spans="6:22" s="30" customFormat="1" x14ac:dyDescent="0.45">
      <c r="F270" s="26"/>
      <c r="G270" s="26"/>
      <c r="H270" s="139"/>
      <c r="I270" s="121"/>
      <c r="J270" s="121"/>
      <c r="K270" s="121"/>
      <c r="L270" s="121"/>
      <c r="Q270" s="29"/>
      <c r="R270" s="29"/>
      <c r="S270" s="29"/>
      <c r="T270" s="29"/>
      <c r="U270" s="29"/>
      <c r="V270" s="29"/>
    </row>
    <row r="271" spans="6:22" s="30" customFormat="1" x14ac:dyDescent="0.45">
      <c r="F271" s="26"/>
      <c r="G271" s="26"/>
      <c r="H271" s="139"/>
      <c r="I271" s="121"/>
      <c r="J271" s="121"/>
      <c r="K271" s="121"/>
      <c r="L271" s="121"/>
      <c r="Q271" s="29"/>
      <c r="R271" s="29"/>
      <c r="S271" s="29"/>
      <c r="T271" s="29"/>
      <c r="U271" s="29"/>
      <c r="V271" s="29"/>
    </row>
    <row r="272" spans="6:22" s="30" customFormat="1" x14ac:dyDescent="0.45">
      <c r="F272" s="26"/>
      <c r="G272" s="26"/>
      <c r="H272" s="139"/>
      <c r="I272" s="121"/>
      <c r="J272" s="121"/>
      <c r="K272" s="121"/>
      <c r="L272" s="121"/>
      <c r="Q272" s="29"/>
      <c r="R272" s="29"/>
      <c r="S272" s="29"/>
      <c r="T272" s="29"/>
      <c r="U272" s="29"/>
      <c r="V272" s="29"/>
    </row>
    <row r="273" spans="6:22" s="30" customFormat="1" x14ac:dyDescent="0.45">
      <c r="F273" s="26"/>
      <c r="G273" s="26"/>
      <c r="H273" s="139"/>
      <c r="I273" s="121"/>
      <c r="J273" s="121"/>
      <c r="K273" s="121"/>
      <c r="L273" s="121"/>
      <c r="Q273" s="29"/>
      <c r="R273" s="29"/>
      <c r="S273" s="29"/>
      <c r="T273" s="29"/>
      <c r="U273" s="29"/>
      <c r="V273" s="29"/>
    </row>
    <row r="274" spans="6:22" s="30" customFormat="1" x14ac:dyDescent="0.45">
      <c r="F274" s="26"/>
      <c r="G274" s="26"/>
      <c r="H274" s="139"/>
      <c r="I274" s="121"/>
      <c r="J274" s="121"/>
      <c r="K274" s="121"/>
      <c r="L274" s="121"/>
      <c r="Q274" s="29"/>
      <c r="R274" s="29"/>
      <c r="S274" s="29"/>
      <c r="T274" s="29"/>
      <c r="U274" s="29"/>
      <c r="V274" s="29"/>
    </row>
    <row r="275" spans="6:22" s="30" customFormat="1" x14ac:dyDescent="0.45">
      <c r="F275" s="26"/>
      <c r="G275" s="26"/>
      <c r="H275" s="139"/>
      <c r="I275" s="121"/>
      <c r="J275" s="121"/>
      <c r="K275" s="121"/>
      <c r="L275" s="121"/>
      <c r="Q275" s="29"/>
      <c r="R275" s="29"/>
      <c r="S275" s="29"/>
      <c r="T275" s="29"/>
      <c r="U275" s="29"/>
      <c r="V275" s="29"/>
    </row>
    <row r="276" spans="6:22" s="30" customFormat="1" x14ac:dyDescent="0.45">
      <c r="F276" s="26"/>
      <c r="G276" s="26"/>
      <c r="H276" s="139"/>
      <c r="I276" s="121"/>
      <c r="J276" s="121"/>
      <c r="K276" s="121"/>
      <c r="L276" s="121"/>
      <c r="Q276" s="29"/>
      <c r="R276" s="29"/>
      <c r="S276" s="29"/>
      <c r="T276" s="29"/>
      <c r="U276" s="29"/>
      <c r="V276" s="29"/>
    </row>
    <row r="277" spans="6:22" s="30" customFormat="1" x14ac:dyDescent="0.45">
      <c r="F277" s="26"/>
      <c r="G277" s="26"/>
      <c r="H277" s="139"/>
      <c r="I277" s="121"/>
      <c r="J277" s="121"/>
      <c r="K277" s="121"/>
      <c r="L277" s="121"/>
      <c r="Q277" s="29"/>
      <c r="R277" s="29"/>
      <c r="S277" s="29"/>
      <c r="T277" s="29"/>
      <c r="U277" s="29"/>
      <c r="V277" s="29"/>
    </row>
    <row r="278" spans="6:22" s="30" customFormat="1" x14ac:dyDescent="0.45">
      <c r="F278" s="26"/>
      <c r="G278" s="26"/>
      <c r="H278" s="139"/>
      <c r="I278" s="121"/>
      <c r="J278" s="121"/>
      <c r="K278" s="121"/>
      <c r="L278" s="121"/>
      <c r="Q278" s="29"/>
      <c r="R278" s="29"/>
      <c r="S278" s="29"/>
      <c r="T278" s="29"/>
      <c r="U278" s="29"/>
      <c r="V278" s="29"/>
    </row>
    <row r="279" spans="6:22" s="30" customFormat="1" x14ac:dyDescent="0.45">
      <c r="F279" s="26"/>
      <c r="G279" s="26"/>
      <c r="H279" s="139"/>
      <c r="I279" s="121"/>
      <c r="J279" s="121"/>
      <c r="K279" s="121"/>
      <c r="L279" s="121"/>
      <c r="Q279" s="29"/>
      <c r="R279" s="29"/>
      <c r="S279" s="29"/>
      <c r="T279" s="29"/>
      <c r="U279" s="29"/>
      <c r="V279" s="29"/>
    </row>
    <row r="280" spans="6:22" s="30" customFormat="1" x14ac:dyDescent="0.45">
      <c r="F280" s="26"/>
      <c r="G280" s="26"/>
      <c r="H280" s="139"/>
      <c r="I280" s="121"/>
      <c r="J280" s="121"/>
      <c r="K280" s="121"/>
      <c r="L280" s="121"/>
      <c r="Q280" s="29"/>
      <c r="R280" s="29"/>
      <c r="S280" s="29"/>
      <c r="T280" s="29"/>
      <c r="U280" s="29"/>
      <c r="V280" s="29"/>
    </row>
    <row r="281" spans="6:22" s="30" customFormat="1" x14ac:dyDescent="0.45">
      <c r="F281" s="26"/>
      <c r="G281" s="26"/>
      <c r="H281" s="139"/>
      <c r="I281" s="121"/>
      <c r="J281" s="121"/>
      <c r="K281" s="121"/>
      <c r="L281" s="121"/>
      <c r="Q281" s="29"/>
      <c r="R281" s="29"/>
      <c r="S281" s="29"/>
      <c r="T281" s="29"/>
      <c r="U281" s="29"/>
      <c r="V281" s="29"/>
    </row>
    <row r="282" spans="6:22" s="30" customFormat="1" x14ac:dyDescent="0.45">
      <c r="F282" s="26"/>
      <c r="G282" s="26"/>
      <c r="H282" s="139"/>
      <c r="I282" s="121"/>
      <c r="J282" s="121"/>
      <c r="K282" s="121"/>
      <c r="L282" s="121"/>
      <c r="Q282" s="29"/>
      <c r="R282" s="29"/>
      <c r="S282" s="29"/>
      <c r="T282" s="29"/>
      <c r="U282" s="29"/>
      <c r="V282" s="29"/>
    </row>
    <row r="283" spans="6:22" s="30" customFormat="1" x14ac:dyDescent="0.45">
      <c r="F283" s="26"/>
      <c r="G283" s="26"/>
      <c r="H283" s="139"/>
      <c r="I283" s="121"/>
      <c r="J283" s="121"/>
      <c r="K283" s="121"/>
      <c r="L283" s="121"/>
      <c r="Q283" s="29"/>
      <c r="R283" s="29"/>
      <c r="S283" s="29"/>
      <c r="T283" s="29"/>
      <c r="U283" s="29"/>
      <c r="V283" s="29"/>
    </row>
    <row r="284" spans="6:22" s="30" customFormat="1" x14ac:dyDescent="0.45">
      <c r="F284" s="26"/>
      <c r="G284" s="26"/>
      <c r="H284" s="139"/>
      <c r="I284" s="121"/>
      <c r="J284" s="121"/>
      <c r="K284" s="121"/>
      <c r="L284" s="121"/>
      <c r="Q284" s="29"/>
      <c r="R284" s="29"/>
      <c r="S284" s="29"/>
      <c r="T284" s="29"/>
      <c r="U284" s="29"/>
      <c r="V284" s="29"/>
    </row>
    <row r="285" spans="6:22" s="30" customFormat="1" x14ac:dyDescent="0.45">
      <c r="F285" s="26"/>
      <c r="G285" s="26"/>
      <c r="H285" s="139"/>
      <c r="I285" s="121"/>
      <c r="J285" s="121"/>
      <c r="K285" s="121"/>
      <c r="L285" s="121"/>
      <c r="Q285" s="29"/>
      <c r="R285" s="29"/>
      <c r="S285" s="29"/>
      <c r="T285" s="29"/>
      <c r="U285" s="29"/>
      <c r="V285" s="29"/>
    </row>
    <row r="286" spans="6:22" s="30" customFormat="1" x14ac:dyDescent="0.45">
      <c r="F286" s="26"/>
      <c r="G286" s="26"/>
      <c r="H286" s="139"/>
      <c r="I286" s="121"/>
      <c r="J286" s="121"/>
      <c r="K286" s="121"/>
      <c r="L286" s="121"/>
      <c r="Q286" s="29"/>
      <c r="R286" s="29"/>
      <c r="S286" s="29"/>
      <c r="T286" s="29"/>
      <c r="U286" s="29"/>
      <c r="V286" s="29"/>
    </row>
    <row r="287" spans="6:22" s="30" customFormat="1" x14ac:dyDescent="0.45">
      <c r="F287" s="26"/>
      <c r="G287" s="26"/>
      <c r="H287" s="139"/>
      <c r="I287" s="121"/>
      <c r="J287" s="121"/>
      <c r="K287" s="121"/>
      <c r="L287" s="121"/>
      <c r="Q287" s="29"/>
      <c r="R287" s="29"/>
      <c r="S287" s="29"/>
      <c r="T287" s="29"/>
      <c r="U287" s="29"/>
      <c r="V287" s="29"/>
    </row>
    <row r="288" spans="6:22" s="30" customFormat="1" x14ac:dyDescent="0.45">
      <c r="F288" s="26"/>
      <c r="G288" s="26"/>
      <c r="H288" s="139"/>
      <c r="I288" s="121"/>
      <c r="J288" s="121"/>
      <c r="K288" s="121"/>
      <c r="L288" s="121"/>
      <c r="Q288" s="29"/>
      <c r="R288" s="29"/>
      <c r="S288" s="29"/>
      <c r="T288" s="29"/>
      <c r="U288" s="29"/>
      <c r="V288" s="29"/>
    </row>
    <row r="289" spans="6:22" s="30" customFormat="1" x14ac:dyDescent="0.45">
      <c r="F289" s="26"/>
      <c r="G289" s="26"/>
      <c r="H289" s="139"/>
      <c r="I289" s="121"/>
      <c r="J289" s="121"/>
      <c r="K289" s="121"/>
      <c r="L289" s="121"/>
      <c r="Q289" s="29"/>
      <c r="R289" s="29"/>
      <c r="S289" s="29"/>
      <c r="T289" s="29"/>
      <c r="U289" s="29"/>
      <c r="V289" s="29"/>
    </row>
    <row r="290" spans="6:22" s="30" customFormat="1" x14ac:dyDescent="0.45">
      <c r="F290" s="26"/>
      <c r="G290" s="26"/>
      <c r="H290" s="139"/>
      <c r="I290" s="121"/>
      <c r="J290" s="121"/>
      <c r="K290" s="121"/>
      <c r="L290" s="121"/>
      <c r="Q290" s="29"/>
      <c r="R290" s="29"/>
      <c r="S290" s="29"/>
      <c r="T290" s="29"/>
      <c r="U290" s="29"/>
      <c r="V290" s="29"/>
    </row>
    <row r="291" spans="6:22" s="30" customFormat="1" x14ac:dyDescent="0.45">
      <c r="F291" s="26"/>
      <c r="G291" s="26"/>
      <c r="H291" s="139"/>
      <c r="I291" s="121"/>
      <c r="J291" s="121"/>
      <c r="K291" s="121"/>
      <c r="L291" s="121"/>
      <c r="Q291" s="29"/>
      <c r="R291" s="29"/>
      <c r="S291" s="29"/>
      <c r="T291" s="29"/>
      <c r="U291" s="29"/>
      <c r="V291" s="29"/>
    </row>
    <row r="292" spans="6:22" s="30" customFormat="1" x14ac:dyDescent="0.45">
      <c r="F292" s="26"/>
      <c r="G292" s="26"/>
      <c r="H292" s="139"/>
      <c r="I292" s="121"/>
      <c r="J292" s="121"/>
      <c r="K292" s="121"/>
      <c r="L292" s="121"/>
      <c r="Q292" s="29"/>
      <c r="R292" s="29"/>
      <c r="S292" s="29"/>
      <c r="T292" s="29"/>
      <c r="U292" s="29"/>
      <c r="V292" s="29"/>
    </row>
    <row r="293" spans="6:22" s="30" customFormat="1" x14ac:dyDescent="0.45">
      <c r="F293" s="26"/>
      <c r="G293" s="26"/>
      <c r="H293" s="139"/>
      <c r="I293" s="121"/>
      <c r="J293" s="121"/>
      <c r="K293" s="121"/>
      <c r="L293" s="121"/>
      <c r="Q293" s="29"/>
      <c r="R293" s="29"/>
      <c r="S293" s="29"/>
      <c r="T293" s="29"/>
      <c r="U293" s="29"/>
      <c r="V293" s="29"/>
    </row>
    <row r="294" spans="6:22" s="30" customFormat="1" x14ac:dyDescent="0.45">
      <c r="F294" s="26"/>
      <c r="G294" s="26"/>
      <c r="H294" s="139"/>
      <c r="I294" s="121"/>
      <c r="J294" s="121"/>
      <c r="K294" s="121"/>
      <c r="L294" s="121"/>
      <c r="Q294" s="29"/>
      <c r="R294" s="29"/>
      <c r="S294" s="29"/>
      <c r="T294" s="29"/>
      <c r="U294" s="29"/>
      <c r="V294" s="29"/>
    </row>
    <row r="295" spans="6:22" s="30" customFormat="1" x14ac:dyDescent="0.45">
      <c r="F295" s="26"/>
      <c r="G295" s="26"/>
      <c r="H295" s="139"/>
      <c r="I295" s="121"/>
      <c r="J295" s="121"/>
      <c r="K295" s="121"/>
      <c r="L295" s="121"/>
      <c r="Q295" s="29"/>
      <c r="R295" s="29"/>
      <c r="S295" s="29"/>
      <c r="T295" s="29"/>
      <c r="U295" s="29"/>
      <c r="V295" s="29"/>
    </row>
    <row r="296" spans="6:22" s="30" customFormat="1" x14ac:dyDescent="0.45">
      <c r="F296" s="26"/>
      <c r="G296" s="26"/>
      <c r="H296" s="139"/>
      <c r="I296" s="121"/>
      <c r="J296" s="121"/>
      <c r="K296" s="121"/>
      <c r="L296" s="121"/>
      <c r="Q296" s="29"/>
      <c r="R296" s="29"/>
      <c r="S296" s="29"/>
      <c r="T296" s="29"/>
      <c r="U296" s="29"/>
      <c r="V296" s="29"/>
    </row>
    <row r="297" spans="6:22" s="30" customFormat="1" x14ac:dyDescent="0.45">
      <c r="F297" s="26"/>
      <c r="G297" s="26"/>
      <c r="H297" s="139"/>
      <c r="I297" s="121"/>
      <c r="J297" s="121"/>
      <c r="K297" s="121"/>
      <c r="L297" s="121"/>
      <c r="Q297" s="29"/>
      <c r="R297" s="29"/>
      <c r="S297" s="29"/>
      <c r="T297" s="29"/>
      <c r="U297" s="29"/>
      <c r="V297" s="29"/>
    </row>
    <row r="298" spans="6:22" s="30" customFormat="1" x14ac:dyDescent="0.45">
      <c r="F298" s="26"/>
      <c r="G298" s="26"/>
      <c r="H298" s="139"/>
      <c r="I298" s="121"/>
      <c r="J298" s="121"/>
      <c r="K298" s="121"/>
      <c r="L298" s="121"/>
      <c r="Q298" s="29"/>
      <c r="R298" s="29"/>
      <c r="S298" s="29"/>
      <c r="T298" s="29"/>
      <c r="U298" s="29"/>
      <c r="V298" s="29"/>
    </row>
    <row r="299" spans="6:22" s="30" customFormat="1" x14ac:dyDescent="0.45">
      <c r="F299" s="26"/>
      <c r="G299" s="26"/>
      <c r="H299" s="139"/>
      <c r="I299" s="121"/>
      <c r="J299" s="121"/>
      <c r="K299" s="121"/>
      <c r="L299" s="121"/>
      <c r="Q299" s="29"/>
      <c r="R299" s="29"/>
      <c r="S299" s="29"/>
      <c r="T299" s="29"/>
      <c r="U299" s="29"/>
      <c r="V299" s="29"/>
    </row>
    <row r="300" spans="6:22" s="30" customFormat="1" x14ac:dyDescent="0.45">
      <c r="F300" s="26"/>
      <c r="G300" s="26"/>
      <c r="H300" s="139"/>
      <c r="I300" s="121"/>
      <c r="J300" s="121"/>
      <c r="K300" s="121"/>
      <c r="L300" s="121"/>
      <c r="Q300" s="29"/>
      <c r="R300" s="29"/>
      <c r="S300" s="29"/>
      <c r="T300" s="29"/>
      <c r="U300" s="29"/>
      <c r="V300" s="29"/>
    </row>
    <row r="301" spans="6:22" s="30" customFormat="1" x14ac:dyDescent="0.45">
      <c r="F301" s="26"/>
      <c r="G301" s="26"/>
      <c r="H301" s="139"/>
      <c r="I301" s="121"/>
      <c r="J301" s="121"/>
      <c r="K301" s="121"/>
      <c r="L301" s="121"/>
      <c r="Q301" s="29"/>
      <c r="R301" s="29"/>
      <c r="S301" s="29"/>
      <c r="T301" s="29"/>
      <c r="U301" s="29"/>
      <c r="V301" s="29"/>
    </row>
    <row r="302" spans="6:22" s="30" customFormat="1" x14ac:dyDescent="0.45">
      <c r="F302" s="26"/>
      <c r="G302" s="26"/>
      <c r="H302" s="139"/>
      <c r="I302" s="121"/>
      <c r="J302" s="121"/>
      <c r="K302" s="121"/>
      <c r="L302" s="121"/>
      <c r="Q302" s="29"/>
      <c r="R302" s="29"/>
      <c r="S302" s="29"/>
      <c r="T302" s="29"/>
      <c r="U302" s="29"/>
      <c r="V302" s="29"/>
    </row>
    <row r="303" spans="6:22" s="30" customFormat="1" x14ac:dyDescent="0.45">
      <c r="F303" s="26"/>
      <c r="G303" s="26"/>
      <c r="H303" s="139"/>
      <c r="I303" s="121"/>
      <c r="J303" s="121"/>
      <c r="K303" s="121"/>
      <c r="L303" s="121"/>
      <c r="Q303" s="29"/>
      <c r="R303" s="29"/>
      <c r="S303" s="29"/>
      <c r="T303" s="29"/>
      <c r="U303" s="29"/>
      <c r="V303" s="29"/>
    </row>
    <row r="304" spans="6:22" s="30" customFormat="1" x14ac:dyDescent="0.45">
      <c r="F304" s="26"/>
      <c r="G304" s="26"/>
      <c r="H304" s="139"/>
      <c r="I304" s="121"/>
      <c r="J304" s="121"/>
      <c r="K304" s="121"/>
      <c r="L304" s="121"/>
      <c r="Q304" s="29"/>
      <c r="R304" s="29"/>
      <c r="S304" s="29"/>
      <c r="T304" s="29"/>
      <c r="U304" s="29"/>
      <c r="V304" s="29"/>
    </row>
    <row r="305" spans="6:22" s="30" customFormat="1" x14ac:dyDescent="0.45">
      <c r="F305" s="26"/>
      <c r="G305" s="26"/>
      <c r="H305" s="139"/>
      <c r="I305" s="121"/>
      <c r="J305" s="121"/>
      <c r="K305" s="121"/>
      <c r="L305" s="121"/>
      <c r="Q305" s="29"/>
      <c r="R305" s="29"/>
      <c r="S305" s="29"/>
      <c r="T305" s="29"/>
      <c r="U305" s="29"/>
      <c r="V305" s="29"/>
    </row>
    <row r="306" spans="6:22" s="30" customFormat="1" x14ac:dyDescent="0.45">
      <c r="F306" s="26"/>
      <c r="G306" s="26"/>
      <c r="H306" s="139"/>
      <c r="I306" s="121"/>
      <c r="J306" s="121"/>
      <c r="K306" s="121"/>
      <c r="L306" s="121"/>
      <c r="Q306" s="29"/>
      <c r="R306" s="29"/>
      <c r="S306" s="29"/>
      <c r="T306" s="29"/>
      <c r="U306" s="29"/>
      <c r="V306" s="29"/>
    </row>
    <row r="307" spans="6:22" s="30" customFormat="1" x14ac:dyDescent="0.45">
      <c r="F307" s="26"/>
      <c r="G307" s="26"/>
      <c r="H307" s="139"/>
      <c r="I307" s="121"/>
      <c r="J307" s="121"/>
      <c r="K307" s="121"/>
      <c r="L307" s="121"/>
      <c r="Q307" s="29"/>
      <c r="R307" s="29"/>
      <c r="S307" s="29"/>
      <c r="T307" s="29"/>
      <c r="U307" s="29"/>
      <c r="V307" s="29"/>
    </row>
    <row r="308" spans="6:22" s="30" customFormat="1" x14ac:dyDescent="0.45">
      <c r="F308" s="26"/>
      <c r="G308" s="26"/>
      <c r="H308" s="139"/>
      <c r="I308" s="121"/>
      <c r="J308" s="121"/>
      <c r="K308" s="121"/>
      <c r="L308" s="121"/>
      <c r="Q308" s="29"/>
      <c r="R308" s="29"/>
      <c r="S308" s="29"/>
      <c r="T308" s="29"/>
      <c r="U308" s="29"/>
      <c r="V308" s="29"/>
    </row>
    <row r="309" spans="6:22" s="30" customFormat="1" x14ac:dyDescent="0.45">
      <c r="F309" s="26"/>
      <c r="G309" s="26"/>
      <c r="H309" s="139"/>
      <c r="I309" s="121"/>
      <c r="J309" s="121"/>
      <c r="K309" s="121"/>
      <c r="L309" s="121"/>
      <c r="Q309" s="29"/>
      <c r="R309" s="29"/>
      <c r="S309" s="29"/>
      <c r="T309" s="29"/>
      <c r="U309" s="29"/>
      <c r="V309" s="29"/>
    </row>
    <row r="310" spans="6:22" s="30" customFormat="1" x14ac:dyDescent="0.45">
      <c r="F310" s="26"/>
      <c r="G310" s="26"/>
      <c r="H310" s="139"/>
      <c r="I310" s="121"/>
      <c r="J310" s="121"/>
      <c r="K310" s="121"/>
      <c r="L310" s="121"/>
      <c r="Q310" s="29"/>
      <c r="R310" s="29"/>
      <c r="S310" s="29"/>
      <c r="T310" s="29"/>
      <c r="U310" s="29"/>
      <c r="V310" s="29"/>
    </row>
    <row r="311" spans="6:22" s="30" customFormat="1" x14ac:dyDescent="0.45">
      <c r="F311" s="26"/>
      <c r="G311" s="26"/>
      <c r="H311" s="139"/>
      <c r="I311" s="121"/>
      <c r="J311" s="121"/>
      <c r="K311" s="121"/>
      <c r="L311" s="121"/>
      <c r="Q311" s="29"/>
      <c r="R311" s="29"/>
      <c r="S311" s="29"/>
      <c r="T311" s="29"/>
      <c r="U311" s="29"/>
      <c r="V311" s="29"/>
    </row>
    <row r="312" spans="6:22" s="30" customFormat="1" x14ac:dyDescent="0.45">
      <c r="F312" s="26"/>
      <c r="G312" s="26"/>
      <c r="H312" s="139"/>
      <c r="I312" s="121"/>
      <c r="J312" s="121"/>
      <c r="K312" s="121"/>
      <c r="L312" s="121"/>
      <c r="Q312" s="29"/>
      <c r="R312" s="29"/>
      <c r="S312" s="29"/>
      <c r="T312" s="29"/>
      <c r="U312" s="29"/>
      <c r="V312" s="29"/>
    </row>
    <row r="313" spans="6:22" s="30" customFormat="1" x14ac:dyDescent="0.45">
      <c r="F313" s="26"/>
      <c r="G313" s="26"/>
      <c r="H313" s="139"/>
      <c r="I313" s="121"/>
      <c r="J313" s="121"/>
      <c r="K313" s="121"/>
      <c r="L313" s="121"/>
      <c r="Q313" s="29"/>
      <c r="R313" s="29"/>
      <c r="S313" s="29"/>
      <c r="T313" s="29"/>
      <c r="U313" s="29"/>
      <c r="V313" s="29"/>
    </row>
    <row r="314" spans="6:22" s="30" customFormat="1" x14ac:dyDescent="0.45">
      <c r="F314" s="26"/>
      <c r="G314" s="26"/>
      <c r="H314" s="139"/>
      <c r="I314" s="121"/>
      <c r="J314" s="121"/>
      <c r="K314" s="121"/>
      <c r="L314" s="121"/>
      <c r="Q314" s="29"/>
      <c r="R314" s="29"/>
      <c r="S314" s="29"/>
      <c r="T314" s="29"/>
      <c r="U314" s="29"/>
      <c r="V314" s="29"/>
    </row>
    <row r="315" spans="6:22" s="30" customFormat="1" x14ac:dyDescent="0.45">
      <c r="F315" s="26"/>
      <c r="G315" s="26"/>
      <c r="H315" s="139"/>
      <c r="I315" s="121"/>
      <c r="J315" s="121"/>
      <c r="K315" s="121"/>
      <c r="L315" s="121"/>
      <c r="Q315" s="29"/>
      <c r="R315" s="29"/>
      <c r="S315" s="29"/>
      <c r="T315" s="29"/>
      <c r="U315" s="29"/>
      <c r="V315" s="29"/>
    </row>
    <row r="316" spans="6:22" s="30" customFormat="1" x14ac:dyDescent="0.45">
      <c r="F316" s="26"/>
      <c r="G316" s="26"/>
      <c r="H316" s="139"/>
      <c r="I316" s="121"/>
      <c r="J316" s="121"/>
      <c r="K316" s="121"/>
      <c r="L316" s="121"/>
      <c r="Q316" s="29"/>
      <c r="R316" s="29"/>
      <c r="S316" s="29"/>
      <c r="T316" s="29"/>
      <c r="U316" s="29"/>
      <c r="V316" s="29"/>
    </row>
    <row r="317" spans="6:22" s="30" customFormat="1" x14ac:dyDescent="0.45">
      <c r="F317" s="26"/>
      <c r="G317" s="26"/>
      <c r="H317" s="139"/>
      <c r="I317" s="121"/>
      <c r="J317" s="121"/>
      <c r="K317" s="121"/>
      <c r="L317" s="121"/>
      <c r="Q317" s="29"/>
      <c r="R317" s="29"/>
      <c r="S317" s="29"/>
      <c r="T317" s="29"/>
      <c r="U317" s="29"/>
      <c r="V317" s="29"/>
    </row>
    <row r="318" spans="6:22" s="30" customFormat="1" x14ac:dyDescent="0.45">
      <c r="F318" s="26"/>
      <c r="G318" s="26"/>
      <c r="H318" s="139"/>
      <c r="I318" s="121"/>
      <c r="J318" s="121"/>
      <c r="K318" s="121"/>
      <c r="L318" s="121"/>
      <c r="Q318" s="29"/>
      <c r="R318" s="29"/>
      <c r="S318" s="29"/>
      <c r="T318" s="29"/>
      <c r="U318" s="29"/>
      <c r="V318" s="29"/>
    </row>
    <row r="319" spans="6:22" s="30" customFormat="1" x14ac:dyDescent="0.45">
      <c r="F319" s="26"/>
      <c r="G319" s="26"/>
      <c r="H319" s="139"/>
      <c r="I319" s="121"/>
      <c r="J319" s="121"/>
      <c r="K319" s="121"/>
      <c r="L319" s="121"/>
      <c r="Q319" s="29"/>
      <c r="R319" s="29"/>
      <c r="S319" s="29"/>
      <c r="T319" s="29"/>
      <c r="U319" s="29"/>
      <c r="V319" s="29"/>
    </row>
    <row r="320" spans="6:22" s="30" customFormat="1" x14ac:dyDescent="0.45">
      <c r="F320" s="26"/>
      <c r="G320" s="26"/>
      <c r="H320" s="139"/>
      <c r="I320" s="121"/>
      <c r="J320" s="121"/>
      <c r="K320" s="121"/>
      <c r="L320" s="121"/>
      <c r="Q320" s="29"/>
      <c r="R320" s="29"/>
      <c r="S320" s="29"/>
      <c r="T320" s="29"/>
      <c r="U320" s="29"/>
      <c r="V320" s="29"/>
    </row>
    <row r="321" spans="6:22" s="30" customFormat="1" x14ac:dyDescent="0.45">
      <c r="F321" s="26"/>
      <c r="G321" s="26"/>
      <c r="H321" s="139"/>
      <c r="I321" s="121"/>
      <c r="J321" s="121"/>
      <c r="K321" s="121"/>
      <c r="L321" s="121"/>
      <c r="Q321" s="29"/>
      <c r="R321" s="29"/>
      <c r="S321" s="29"/>
      <c r="T321" s="29"/>
      <c r="U321" s="29"/>
      <c r="V321" s="29"/>
    </row>
    <row r="322" spans="6:22" s="30" customFormat="1" x14ac:dyDescent="0.45">
      <c r="F322" s="26"/>
      <c r="G322" s="26"/>
      <c r="H322" s="139"/>
      <c r="I322" s="121"/>
      <c r="J322" s="121"/>
      <c r="K322" s="121"/>
      <c r="L322" s="121"/>
      <c r="Q322" s="29"/>
      <c r="R322" s="29"/>
      <c r="S322" s="29"/>
      <c r="T322" s="29"/>
      <c r="U322" s="29"/>
      <c r="V322" s="29"/>
    </row>
    <row r="323" spans="6:22" s="30" customFormat="1" x14ac:dyDescent="0.45">
      <c r="F323" s="26"/>
      <c r="G323" s="26"/>
      <c r="H323" s="139"/>
      <c r="I323" s="121"/>
      <c r="J323" s="121"/>
      <c r="K323" s="121"/>
      <c r="L323" s="121"/>
      <c r="Q323" s="29"/>
      <c r="R323" s="29"/>
      <c r="S323" s="29"/>
      <c r="T323" s="29"/>
      <c r="U323" s="29"/>
      <c r="V323" s="29"/>
    </row>
    <row r="324" spans="6:22" s="30" customFormat="1" x14ac:dyDescent="0.45">
      <c r="F324" s="26"/>
      <c r="G324" s="26"/>
      <c r="H324" s="139"/>
      <c r="I324" s="121"/>
      <c r="J324" s="121"/>
      <c r="K324" s="121"/>
      <c r="L324" s="121"/>
      <c r="Q324" s="29"/>
      <c r="R324" s="29"/>
      <c r="S324" s="29"/>
      <c r="T324" s="29"/>
      <c r="U324" s="29"/>
      <c r="V324" s="29"/>
    </row>
    <row r="325" spans="6:22" s="30" customFormat="1" x14ac:dyDescent="0.45">
      <c r="F325" s="26"/>
      <c r="G325" s="26"/>
      <c r="H325" s="139"/>
      <c r="I325" s="121"/>
      <c r="J325" s="121"/>
      <c r="K325" s="121"/>
      <c r="L325" s="121"/>
      <c r="Q325" s="29"/>
      <c r="R325" s="29"/>
      <c r="S325" s="29"/>
      <c r="T325" s="29"/>
      <c r="U325" s="29"/>
      <c r="V325" s="29"/>
    </row>
    <row r="326" spans="6:22" s="30" customFormat="1" x14ac:dyDescent="0.45">
      <c r="F326" s="26"/>
      <c r="G326" s="26"/>
      <c r="H326" s="139"/>
      <c r="I326" s="121"/>
      <c r="J326" s="121"/>
      <c r="K326" s="121"/>
      <c r="L326" s="121"/>
      <c r="Q326" s="29"/>
      <c r="R326" s="29"/>
      <c r="S326" s="29"/>
      <c r="T326" s="29"/>
      <c r="U326" s="29"/>
      <c r="V326" s="29"/>
    </row>
    <row r="327" spans="6:22" s="30" customFormat="1" x14ac:dyDescent="0.45">
      <c r="F327" s="26"/>
      <c r="G327" s="26"/>
      <c r="H327" s="139"/>
      <c r="I327" s="121"/>
      <c r="J327" s="121"/>
      <c r="K327" s="121"/>
      <c r="L327" s="121"/>
      <c r="Q327" s="29"/>
      <c r="R327" s="29"/>
      <c r="S327" s="29"/>
      <c r="T327" s="29"/>
      <c r="U327" s="29"/>
      <c r="V327" s="29"/>
    </row>
    <row r="328" spans="6:22" s="30" customFormat="1" x14ac:dyDescent="0.45">
      <c r="F328" s="26"/>
      <c r="G328" s="26"/>
      <c r="H328" s="139"/>
      <c r="I328" s="121"/>
      <c r="J328" s="121"/>
      <c r="K328" s="121"/>
      <c r="L328" s="121"/>
      <c r="Q328" s="29"/>
      <c r="R328" s="29"/>
      <c r="S328" s="29"/>
      <c r="T328" s="29"/>
      <c r="U328" s="29"/>
      <c r="V328" s="29"/>
    </row>
    <row r="329" spans="6:22" s="30" customFormat="1" x14ac:dyDescent="0.45">
      <c r="F329" s="26"/>
      <c r="G329" s="26"/>
      <c r="H329" s="139"/>
      <c r="I329" s="121"/>
      <c r="J329" s="121"/>
      <c r="K329" s="121"/>
      <c r="L329" s="121"/>
      <c r="Q329" s="29"/>
      <c r="R329" s="29"/>
      <c r="S329" s="29"/>
      <c r="T329" s="29"/>
      <c r="U329" s="29"/>
      <c r="V329" s="29"/>
    </row>
    <row r="330" spans="6:22" s="30" customFormat="1" x14ac:dyDescent="0.45">
      <c r="F330" s="26"/>
      <c r="G330" s="26"/>
      <c r="H330" s="139"/>
      <c r="I330" s="121"/>
      <c r="J330" s="121"/>
      <c r="K330" s="121"/>
      <c r="L330" s="121"/>
      <c r="Q330" s="29"/>
      <c r="R330" s="29"/>
      <c r="S330" s="29"/>
      <c r="T330" s="29"/>
      <c r="U330" s="29"/>
      <c r="V330" s="29"/>
    </row>
    <row r="331" spans="6:22" s="30" customFormat="1" x14ac:dyDescent="0.45">
      <c r="F331" s="26"/>
      <c r="G331" s="26"/>
      <c r="H331" s="139"/>
      <c r="I331" s="121"/>
      <c r="J331" s="121"/>
      <c r="K331" s="121"/>
      <c r="L331" s="121"/>
      <c r="Q331" s="29"/>
      <c r="R331" s="29"/>
      <c r="S331" s="29"/>
      <c r="T331" s="29"/>
      <c r="U331" s="29"/>
      <c r="V331" s="29"/>
    </row>
    <row r="332" spans="6:22" s="30" customFormat="1" x14ac:dyDescent="0.45">
      <c r="F332" s="26"/>
      <c r="G332" s="26"/>
      <c r="H332" s="139"/>
      <c r="I332" s="121"/>
      <c r="J332" s="121"/>
      <c r="K332" s="121"/>
      <c r="L332" s="121"/>
      <c r="Q332" s="29"/>
      <c r="R332" s="29"/>
      <c r="S332" s="29"/>
      <c r="T332" s="29"/>
      <c r="U332" s="29"/>
      <c r="V332" s="29"/>
    </row>
    <row r="333" spans="6:22" s="30" customFormat="1" x14ac:dyDescent="0.45">
      <c r="F333" s="26"/>
      <c r="G333" s="26"/>
      <c r="H333" s="139"/>
      <c r="I333" s="121"/>
      <c r="J333" s="121"/>
      <c r="K333" s="121"/>
      <c r="L333" s="121"/>
      <c r="Q333" s="29"/>
      <c r="R333" s="29"/>
      <c r="S333" s="29"/>
      <c r="T333" s="29"/>
      <c r="U333" s="29"/>
      <c r="V333" s="29"/>
    </row>
    <row r="334" spans="6:22" s="30" customFormat="1" x14ac:dyDescent="0.45">
      <c r="F334" s="26"/>
      <c r="G334" s="26"/>
      <c r="H334" s="139"/>
      <c r="I334" s="121"/>
      <c r="J334" s="121"/>
      <c r="K334" s="121"/>
      <c r="L334" s="121"/>
      <c r="Q334" s="29"/>
      <c r="R334" s="29"/>
      <c r="S334" s="29"/>
      <c r="T334" s="29"/>
      <c r="U334" s="29"/>
      <c r="V334" s="29"/>
    </row>
    <row r="335" spans="6:22" s="30" customFormat="1" x14ac:dyDescent="0.45">
      <c r="F335" s="26"/>
      <c r="G335" s="26"/>
      <c r="H335" s="139"/>
      <c r="I335" s="121"/>
      <c r="J335" s="121"/>
      <c r="K335" s="121"/>
      <c r="L335" s="121"/>
      <c r="Q335" s="29"/>
      <c r="R335" s="29"/>
      <c r="S335" s="29"/>
      <c r="T335" s="29"/>
      <c r="U335" s="29"/>
      <c r="V335" s="29"/>
    </row>
    <row r="336" spans="6:22" s="30" customFormat="1" x14ac:dyDescent="0.45">
      <c r="F336" s="26"/>
      <c r="G336" s="26"/>
      <c r="H336" s="139"/>
      <c r="I336" s="121"/>
      <c r="J336" s="121"/>
      <c r="K336" s="121"/>
      <c r="L336" s="121"/>
      <c r="Q336" s="29"/>
      <c r="R336" s="29"/>
      <c r="S336" s="29"/>
      <c r="T336" s="29"/>
      <c r="U336" s="29"/>
      <c r="V336" s="29"/>
    </row>
    <row r="337" spans="6:22" s="30" customFormat="1" x14ac:dyDescent="0.45">
      <c r="F337" s="26"/>
      <c r="G337" s="26"/>
      <c r="H337" s="139"/>
      <c r="I337" s="121"/>
      <c r="J337" s="121"/>
      <c r="K337" s="121"/>
      <c r="L337" s="121"/>
      <c r="Q337" s="29"/>
      <c r="R337" s="29"/>
      <c r="S337" s="29"/>
      <c r="T337" s="29"/>
      <c r="U337" s="29"/>
      <c r="V337" s="29"/>
    </row>
    <row r="338" spans="6:22" s="30" customFormat="1" x14ac:dyDescent="0.45">
      <c r="F338" s="26"/>
      <c r="G338" s="26"/>
      <c r="H338" s="139"/>
      <c r="I338" s="121"/>
      <c r="J338" s="121"/>
      <c r="K338" s="121"/>
      <c r="L338" s="121"/>
      <c r="Q338" s="29"/>
      <c r="R338" s="29"/>
      <c r="S338" s="29"/>
      <c r="T338" s="29"/>
      <c r="U338" s="29"/>
      <c r="V338" s="29"/>
    </row>
    <row r="339" spans="6:22" s="30" customFormat="1" x14ac:dyDescent="0.45">
      <c r="F339" s="26"/>
      <c r="G339" s="26"/>
      <c r="H339" s="139"/>
      <c r="I339" s="121"/>
      <c r="J339" s="121"/>
      <c r="K339" s="121"/>
      <c r="L339" s="121"/>
      <c r="Q339" s="29"/>
      <c r="R339" s="29"/>
      <c r="S339" s="29"/>
      <c r="T339" s="29"/>
      <c r="U339" s="29"/>
      <c r="V339" s="29"/>
    </row>
    <row r="340" spans="6:22" s="30" customFormat="1" x14ac:dyDescent="0.45">
      <c r="F340" s="26"/>
      <c r="G340" s="26"/>
      <c r="H340" s="139"/>
      <c r="I340" s="121"/>
      <c r="J340" s="121"/>
      <c r="K340" s="121"/>
      <c r="L340" s="121"/>
      <c r="Q340" s="29"/>
      <c r="R340" s="29"/>
      <c r="S340" s="29"/>
      <c r="T340" s="29"/>
      <c r="U340" s="29"/>
      <c r="V340" s="29"/>
    </row>
    <row r="341" spans="6:22" s="30" customFormat="1" x14ac:dyDescent="0.45">
      <c r="F341" s="26"/>
      <c r="G341" s="26"/>
      <c r="H341" s="139"/>
      <c r="I341" s="121"/>
      <c r="J341" s="121"/>
      <c r="K341" s="121"/>
      <c r="L341" s="121"/>
      <c r="Q341" s="29"/>
      <c r="R341" s="29"/>
      <c r="S341" s="29"/>
      <c r="T341" s="29"/>
      <c r="U341" s="29"/>
      <c r="V341" s="29"/>
    </row>
    <row r="342" spans="6:22" s="30" customFormat="1" x14ac:dyDescent="0.45">
      <c r="F342" s="26"/>
      <c r="G342" s="26"/>
      <c r="H342" s="139"/>
      <c r="I342" s="121"/>
      <c r="J342" s="121"/>
      <c r="K342" s="121"/>
      <c r="L342" s="121"/>
      <c r="Q342" s="29"/>
      <c r="R342" s="29"/>
      <c r="S342" s="29"/>
      <c r="T342" s="29"/>
      <c r="U342" s="29"/>
      <c r="V342" s="29"/>
    </row>
    <row r="343" spans="6:22" s="30" customFormat="1" x14ac:dyDescent="0.45">
      <c r="F343" s="26"/>
      <c r="G343" s="26"/>
      <c r="H343" s="139"/>
      <c r="I343" s="121"/>
      <c r="J343" s="121"/>
      <c r="K343" s="121"/>
      <c r="L343" s="121"/>
      <c r="Q343" s="29"/>
      <c r="R343" s="29"/>
      <c r="S343" s="29"/>
      <c r="T343" s="29"/>
      <c r="U343" s="29"/>
      <c r="V343" s="29"/>
    </row>
    <row r="344" spans="6:22" s="30" customFormat="1" x14ac:dyDescent="0.45">
      <c r="F344" s="26"/>
      <c r="G344" s="26"/>
      <c r="H344" s="139"/>
      <c r="I344" s="121"/>
      <c r="J344" s="121"/>
      <c r="K344" s="121"/>
      <c r="L344" s="121"/>
      <c r="Q344" s="29"/>
      <c r="R344" s="29"/>
      <c r="S344" s="29"/>
      <c r="T344" s="29"/>
      <c r="U344" s="29"/>
      <c r="V344" s="29"/>
    </row>
    <row r="345" spans="6:22" s="30" customFormat="1" x14ac:dyDescent="0.45">
      <c r="F345" s="26"/>
      <c r="G345" s="26"/>
      <c r="H345" s="139"/>
      <c r="I345" s="121"/>
      <c r="J345" s="121"/>
      <c r="K345" s="121"/>
      <c r="L345" s="121"/>
      <c r="Q345" s="29"/>
      <c r="R345" s="29"/>
      <c r="S345" s="29"/>
      <c r="T345" s="29"/>
      <c r="U345" s="29"/>
      <c r="V345" s="29"/>
    </row>
    <row r="346" spans="6:22" s="30" customFormat="1" x14ac:dyDescent="0.45">
      <c r="F346" s="26"/>
      <c r="G346" s="26"/>
      <c r="H346" s="139"/>
      <c r="I346" s="121"/>
      <c r="J346" s="121"/>
      <c r="K346" s="121"/>
      <c r="L346" s="121"/>
      <c r="Q346" s="29"/>
      <c r="R346" s="29"/>
      <c r="S346" s="29"/>
      <c r="T346" s="29"/>
      <c r="U346" s="29"/>
      <c r="V346" s="29"/>
    </row>
    <row r="347" spans="6:22" s="30" customFormat="1" x14ac:dyDescent="0.45">
      <c r="F347" s="26"/>
      <c r="G347" s="26"/>
      <c r="H347" s="139"/>
      <c r="I347" s="121"/>
      <c r="J347" s="121"/>
      <c r="K347" s="121"/>
      <c r="L347" s="121"/>
      <c r="Q347" s="29"/>
      <c r="R347" s="29"/>
      <c r="S347" s="29"/>
      <c r="T347" s="29"/>
      <c r="U347" s="29"/>
      <c r="V347" s="29"/>
    </row>
    <row r="348" spans="6:22" s="30" customFormat="1" x14ac:dyDescent="0.45">
      <c r="F348" s="26"/>
      <c r="G348" s="26"/>
      <c r="H348" s="139"/>
      <c r="I348" s="121"/>
      <c r="J348" s="121"/>
      <c r="K348" s="121"/>
      <c r="L348" s="121"/>
      <c r="Q348" s="29"/>
      <c r="R348" s="29"/>
      <c r="S348" s="29"/>
      <c r="T348" s="29"/>
      <c r="U348" s="29"/>
      <c r="V348" s="29"/>
    </row>
    <row r="349" spans="6:22" s="30" customFormat="1" x14ac:dyDescent="0.45">
      <c r="F349" s="26"/>
      <c r="G349" s="26"/>
      <c r="H349" s="139"/>
      <c r="I349" s="121"/>
      <c r="J349" s="121"/>
      <c r="K349" s="121"/>
      <c r="L349" s="121"/>
      <c r="Q349" s="29"/>
      <c r="R349" s="29"/>
      <c r="S349" s="29"/>
      <c r="T349" s="29"/>
      <c r="U349" s="29"/>
      <c r="V349" s="29"/>
    </row>
    <row r="350" spans="6:22" s="30" customFormat="1" x14ac:dyDescent="0.45">
      <c r="F350" s="26"/>
      <c r="G350" s="26"/>
      <c r="H350" s="139"/>
      <c r="I350" s="121"/>
      <c r="J350" s="121"/>
      <c r="K350" s="121"/>
      <c r="L350" s="121"/>
      <c r="Q350" s="29"/>
      <c r="R350" s="29"/>
      <c r="S350" s="29"/>
      <c r="T350" s="29"/>
      <c r="U350" s="29"/>
      <c r="V350" s="29"/>
    </row>
    <row r="351" spans="6:22" s="30" customFormat="1" x14ac:dyDescent="0.45">
      <c r="F351" s="26"/>
      <c r="G351" s="26"/>
      <c r="H351" s="139"/>
      <c r="I351" s="121"/>
      <c r="J351" s="121"/>
      <c r="K351" s="121"/>
      <c r="L351" s="121"/>
      <c r="Q351" s="29"/>
      <c r="R351" s="29"/>
      <c r="S351" s="29"/>
      <c r="T351" s="29"/>
      <c r="U351" s="29"/>
      <c r="V351" s="29"/>
    </row>
    <row r="352" spans="6:22" s="30" customFormat="1" x14ac:dyDescent="0.45">
      <c r="F352" s="26"/>
      <c r="G352" s="26"/>
      <c r="H352" s="139"/>
      <c r="I352" s="121"/>
      <c r="J352" s="121"/>
      <c r="K352" s="121"/>
      <c r="L352" s="121"/>
      <c r="Q352" s="29"/>
      <c r="R352" s="29"/>
      <c r="S352" s="29"/>
      <c r="T352" s="29"/>
      <c r="U352" s="29"/>
      <c r="V352" s="29"/>
    </row>
    <row r="353" spans="6:22" s="30" customFormat="1" x14ac:dyDescent="0.45">
      <c r="F353" s="26"/>
      <c r="G353" s="26"/>
      <c r="H353" s="139"/>
      <c r="I353" s="121"/>
      <c r="J353" s="121"/>
      <c r="K353" s="121"/>
      <c r="L353" s="121"/>
      <c r="Q353" s="29"/>
      <c r="R353" s="29"/>
      <c r="S353" s="29"/>
      <c r="T353" s="29"/>
      <c r="U353" s="29"/>
      <c r="V353" s="29"/>
    </row>
    <row r="354" spans="6:22" s="30" customFormat="1" x14ac:dyDescent="0.45">
      <c r="F354" s="26"/>
      <c r="G354" s="26"/>
      <c r="H354" s="139"/>
      <c r="I354" s="121"/>
      <c r="J354" s="121"/>
      <c r="K354" s="121"/>
      <c r="L354" s="121"/>
      <c r="Q354" s="29"/>
      <c r="R354" s="29"/>
      <c r="S354" s="29"/>
      <c r="T354" s="29"/>
      <c r="U354" s="29"/>
      <c r="V354" s="29"/>
    </row>
    <row r="355" spans="6:22" s="30" customFormat="1" x14ac:dyDescent="0.45">
      <c r="F355" s="26"/>
      <c r="G355" s="26"/>
      <c r="H355" s="139"/>
      <c r="I355" s="121"/>
      <c r="J355" s="121"/>
      <c r="K355" s="121"/>
      <c r="L355" s="121"/>
      <c r="Q355" s="29"/>
      <c r="R355" s="29"/>
      <c r="S355" s="29"/>
      <c r="T355" s="29"/>
      <c r="U355" s="29"/>
      <c r="V355" s="29"/>
    </row>
    <row r="356" spans="6:22" s="30" customFormat="1" x14ac:dyDescent="0.45">
      <c r="F356" s="26"/>
      <c r="G356" s="26"/>
      <c r="H356" s="139"/>
      <c r="I356" s="121"/>
      <c r="J356" s="121"/>
      <c r="K356" s="121"/>
      <c r="L356" s="121"/>
      <c r="Q356" s="29"/>
      <c r="R356" s="29"/>
      <c r="S356" s="29"/>
      <c r="T356" s="29"/>
      <c r="U356" s="29"/>
      <c r="V356" s="29"/>
    </row>
    <row r="357" spans="6:22" s="30" customFormat="1" x14ac:dyDescent="0.45">
      <c r="F357" s="26"/>
      <c r="G357" s="26"/>
      <c r="H357" s="139"/>
      <c r="I357" s="121"/>
      <c r="J357" s="121"/>
      <c r="K357" s="121"/>
      <c r="L357" s="121"/>
      <c r="Q357" s="29"/>
      <c r="R357" s="29"/>
      <c r="S357" s="29"/>
      <c r="T357" s="29"/>
      <c r="U357" s="29"/>
      <c r="V357" s="29"/>
    </row>
    <row r="358" spans="6:22" s="30" customFormat="1" x14ac:dyDescent="0.45">
      <c r="F358" s="26"/>
      <c r="G358" s="26"/>
      <c r="H358" s="139"/>
      <c r="I358" s="121"/>
      <c r="J358" s="121"/>
      <c r="K358" s="121"/>
      <c r="L358" s="121"/>
      <c r="Q358" s="29"/>
      <c r="R358" s="29"/>
      <c r="S358" s="29"/>
      <c r="T358" s="29"/>
      <c r="U358" s="29"/>
      <c r="V358" s="29"/>
    </row>
    <row r="359" spans="6:22" s="30" customFormat="1" x14ac:dyDescent="0.45">
      <c r="F359" s="26"/>
      <c r="G359" s="26"/>
      <c r="H359" s="139"/>
      <c r="I359" s="121"/>
      <c r="J359" s="121"/>
      <c r="K359" s="121"/>
      <c r="L359" s="121"/>
      <c r="Q359" s="29"/>
      <c r="R359" s="29"/>
      <c r="S359" s="29"/>
      <c r="T359" s="29"/>
      <c r="U359" s="29"/>
      <c r="V359" s="29"/>
    </row>
    <row r="360" spans="6:22" s="30" customFormat="1" x14ac:dyDescent="0.45">
      <c r="F360" s="26"/>
      <c r="G360" s="26"/>
      <c r="H360" s="139"/>
      <c r="I360" s="121"/>
      <c r="J360" s="121"/>
      <c r="K360" s="121"/>
      <c r="L360" s="121"/>
      <c r="Q360" s="29"/>
      <c r="R360" s="29"/>
      <c r="S360" s="29"/>
      <c r="T360" s="29"/>
      <c r="U360" s="29"/>
      <c r="V360" s="29"/>
    </row>
    <row r="361" spans="6:22" s="30" customFormat="1" x14ac:dyDescent="0.45">
      <c r="F361" s="26"/>
      <c r="G361" s="26"/>
      <c r="H361" s="139"/>
      <c r="I361" s="121"/>
      <c r="J361" s="121"/>
      <c r="K361" s="121"/>
      <c r="L361" s="121"/>
      <c r="Q361" s="29"/>
      <c r="R361" s="29"/>
      <c r="S361" s="29"/>
      <c r="T361" s="29"/>
      <c r="U361" s="29"/>
      <c r="V361" s="29"/>
    </row>
    <row r="362" spans="6:22" s="30" customFormat="1" x14ac:dyDescent="0.45">
      <c r="F362" s="26"/>
      <c r="G362" s="26"/>
      <c r="H362" s="139"/>
      <c r="I362" s="121"/>
      <c r="J362" s="121"/>
      <c r="K362" s="121"/>
      <c r="L362" s="121"/>
      <c r="Q362" s="29"/>
      <c r="R362" s="29"/>
      <c r="S362" s="29"/>
      <c r="T362" s="29"/>
      <c r="U362" s="29"/>
      <c r="V362" s="29"/>
    </row>
    <row r="363" spans="6:22" s="30" customFormat="1" x14ac:dyDescent="0.45">
      <c r="F363" s="26"/>
      <c r="G363" s="26"/>
      <c r="H363" s="139"/>
      <c r="I363" s="121"/>
      <c r="J363" s="121"/>
      <c r="K363" s="121"/>
      <c r="L363" s="121"/>
      <c r="Q363" s="29"/>
      <c r="R363" s="29"/>
      <c r="S363" s="29"/>
      <c r="T363" s="29"/>
      <c r="U363" s="29"/>
      <c r="V363" s="29"/>
    </row>
    <row r="364" spans="6:22" s="30" customFormat="1" x14ac:dyDescent="0.45">
      <c r="F364" s="26"/>
      <c r="G364" s="26"/>
      <c r="H364" s="139"/>
      <c r="I364" s="121"/>
      <c r="J364" s="121"/>
      <c r="K364" s="121"/>
      <c r="L364" s="121"/>
      <c r="Q364" s="29"/>
      <c r="R364" s="29"/>
      <c r="S364" s="29"/>
      <c r="T364" s="29"/>
      <c r="U364" s="29"/>
      <c r="V364" s="29"/>
    </row>
    <row r="365" spans="6:22" s="30" customFormat="1" x14ac:dyDescent="0.45">
      <c r="F365" s="26"/>
      <c r="G365" s="26"/>
      <c r="H365" s="139"/>
      <c r="I365" s="121"/>
      <c r="J365" s="121"/>
      <c r="K365" s="121"/>
      <c r="L365" s="121"/>
      <c r="Q365" s="29"/>
      <c r="R365" s="29"/>
      <c r="S365" s="29"/>
      <c r="T365" s="29"/>
      <c r="U365" s="29"/>
      <c r="V365" s="29"/>
    </row>
    <row r="366" spans="6:22" s="30" customFormat="1" x14ac:dyDescent="0.45">
      <c r="F366" s="26"/>
      <c r="G366" s="26"/>
      <c r="H366" s="139"/>
      <c r="I366" s="121"/>
      <c r="J366" s="121"/>
      <c r="K366" s="121"/>
      <c r="L366" s="121"/>
      <c r="Q366" s="29"/>
      <c r="R366" s="29"/>
      <c r="S366" s="29"/>
      <c r="T366" s="29"/>
      <c r="U366" s="29"/>
      <c r="V366" s="29"/>
    </row>
    <row r="367" spans="6:22" s="30" customFormat="1" x14ac:dyDescent="0.45">
      <c r="F367" s="26"/>
      <c r="G367" s="26"/>
      <c r="H367" s="139"/>
      <c r="I367" s="121"/>
      <c r="J367" s="121"/>
      <c r="K367" s="121"/>
      <c r="L367" s="121"/>
      <c r="Q367" s="29"/>
      <c r="R367" s="29"/>
      <c r="S367" s="29"/>
      <c r="T367" s="29"/>
      <c r="U367" s="29"/>
      <c r="V367" s="29"/>
    </row>
    <row r="368" spans="6:22" s="30" customFormat="1" x14ac:dyDescent="0.45">
      <c r="F368" s="26"/>
      <c r="G368" s="26"/>
      <c r="H368" s="139"/>
      <c r="I368" s="121"/>
      <c r="J368" s="121"/>
      <c r="K368" s="121"/>
      <c r="L368" s="121"/>
      <c r="Q368" s="29"/>
      <c r="R368" s="29"/>
      <c r="S368" s="29"/>
      <c r="T368" s="29"/>
      <c r="U368" s="29"/>
      <c r="V368" s="29"/>
    </row>
    <row r="369" spans="6:22" s="30" customFormat="1" x14ac:dyDescent="0.45">
      <c r="F369" s="26"/>
      <c r="G369" s="26"/>
      <c r="H369" s="139"/>
      <c r="I369" s="121"/>
      <c r="J369" s="121"/>
      <c r="K369" s="121"/>
      <c r="L369" s="121"/>
      <c r="Q369" s="29"/>
      <c r="R369" s="29"/>
      <c r="S369" s="29"/>
      <c r="T369" s="29"/>
      <c r="U369" s="29"/>
      <c r="V369" s="29"/>
    </row>
    <row r="370" spans="6:22" s="30" customFormat="1" x14ac:dyDescent="0.45">
      <c r="F370" s="26"/>
      <c r="G370" s="26"/>
      <c r="H370" s="139"/>
      <c r="I370" s="121"/>
      <c r="J370" s="121"/>
      <c r="K370" s="121"/>
      <c r="L370" s="121"/>
      <c r="Q370" s="29"/>
      <c r="R370" s="29"/>
      <c r="S370" s="29"/>
      <c r="T370" s="29"/>
      <c r="U370" s="29"/>
      <c r="V370" s="29"/>
    </row>
    <row r="371" spans="6:22" s="30" customFormat="1" x14ac:dyDescent="0.45">
      <c r="F371" s="26"/>
      <c r="G371" s="26"/>
      <c r="H371" s="139"/>
      <c r="I371" s="121"/>
      <c r="J371" s="121"/>
      <c r="K371" s="121"/>
      <c r="L371" s="121"/>
      <c r="Q371" s="29"/>
      <c r="R371" s="29"/>
      <c r="S371" s="29"/>
      <c r="T371" s="29"/>
      <c r="U371" s="29"/>
      <c r="V371" s="29"/>
    </row>
    <row r="372" spans="6:22" s="30" customFormat="1" x14ac:dyDescent="0.45">
      <c r="F372" s="26"/>
      <c r="G372" s="26"/>
      <c r="H372" s="139"/>
      <c r="I372" s="121"/>
      <c r="J372" s="121"/>
      <c r="K372" s="121"/>
      <c r="L372" s="121"/>
      <c r="Q372" s="29"/>
      <c r="R372" s="29"/>
      <c r="S372" s="29"/>
      <c r="T372" s="29"/>
      <c r="U372" s="29"/>
      <c r="V372" s="29"/>
    </row>
    <row r="373" spans="6:22" s="30" customFormat="1" x14ac:dyDescent="0.45">
      <c r="F373" s="26"/>
      <c r="G373" s="26"/>
      <c r="H373" s="139"/>
      <c r="I373" s="121"/>
      <c r="J373" s="121"/>
      <c r="K373" s="121"/>
      <c r="L373" s="121"/>
      <c r="Q373" s="29"/>
      <c r="R373" s="29"/>
      <c r="S373" s="29"/>
      <c r="T373" s="29"/>
      <c r="U373" s="29"/>
      <c r="V373" s="29"/>
    </row>
    <row r="374" spans="6:22" s="30" customFormat="1" x14ac:dyDescent="0.45">
      <c r="F374" s="26"/>
      <c r="G374" s="26"/>
      <c r="H374" s="139"/>
      <c r="I374" s="121"/>
      <c r="J374" s="121"/>
      <c r="K374" s="121"/>
      <c r="L374" s="121"/>
      <c r="Q374" s="29"/>
      <c r="R374" s="29"/>
      <c r="S374" s="29"/>
      <c r="T374" s="29"/>
      <c r="U374" s="29"/>
      <c r="V374" s="29"/>
    </row>
    <row r="375" spans="6:22" s="30" customFormat="1" x14ac:dyDescent="0.45">
      <c r="F375" s="26"/>
      <c r="G375" s="26"/>
      <c r="H375" s="139"/>
      <c r="I375" s="121"/>
      <c r="J375" s="121"/>
      <c r="K375" s="121"/>
      <c r="L375" s="121"/>
      <c r="Q375" s="29"/>
      <c r="R375" s="29"/>
      <c r="S375" s="29"/>
      <c r="T375" s="29"/>
      <c r="U375" s="29"/>
      <c r="V375" s="29"/>
    </row>
    <row r="376" spans="6:22" s="30" customFormat="1" x14ac:dyDescent="0.45">
      <c r="F376" s="26"/>
      <c r="G376" s="26"/>
      <c r="H376" s="139"/>
      <c r="I376" s="121"/>
      <c r="J376" s="121"/>
      <c r="K376" s="121"/>
      <c r="L376" s="121"/>
      <c r="Q376" s="29"/>
      <c r="R376" s="29"/>
      <c r="S376" s="29"/>
      <c r="T376" s="29"/>
      <c r="U376" s="29"/>
      <c r="V376" s="29"/>
    </row>
    <row r="377" spans="6:22" s="30" customFormat="1" x14ac:dyDescent="0.45">
      <c r="F377" s="26"/>
      <c r="G377" s="26"/>
      <c r="H377" s="139"/>
      <c r="I377" s="121"/>
      <c r="J377" s="121"/>
      <c r="K377" s="121"/>
      <c r="L377" s="121"/>
      <c r="Q377" s="29"/>
      <c r="R377" s="29"/>
      <c r="S377" s="29"/>
      <c r="T377" s="29"/>
      <c r="U377" s="29"/>
      <c r="V377" s="29"/>
    </row>
    <row r="378" spans="6:22" s="30" customFormat="1" x14ac:dyDescent="0.45">
      <c r="F378" s="26"/>
      <c r="G378" s="26"/>
      <c r="H378" s="139"/>
      <c r="I378" s="121"/>
      <c r="J378" s="121"/>
      <c r="K378" s="121"/>
      <c r="L378" s="121"/>
      <c r="Q378" s="29"/>
      <c r="R378" s="29"/>
      <c r="S378" s="29"/>
      <c r="T378" s="29"/>
      <c r="U378" s="29"/>
      <c r="V378" s="29"/>
    </row>
    <row r="379" spans="6:22" s="30" customFormat="1" x14ac:dyDescent="0.45">
      <c r="F379" s="26"/>
      <c r="G379" s="26"/>
      <c r="H379" s="139"/>
      <c r="I379" s="121"/>
      <c r="J379" s="121"/>
      <c r="K379" s="121"/>
      <c r="L379" s="121"/>
      <c r="Q379" s="29"/>
      <c r="R379" s="29"/>
      <c r="S379" s="29"/>
      <c r="T379" s="29"/>
      <c r="U379" s="29"/>
      <c r="V379" s="29"/>
    </row>
    <row r="380" spans="6:22" s="30" customFormat="1" x14ac:dyDescent="0.45">
      <c r="F380" s="26"/>
      <c r="G380" s="26"/>
      <c r="H380" s="139"/>
      <c r="I380" s="121"/>
      <c r="J380" s="121"/>
      <c r="K380" s="121"/>
      <c r="L380" s="121"/>
      <c r="Q380" s="29"/>
      <c r="R380" s="29"/>
      <c r="S380" s="29"/>
      <c r="T380" s="29"/>
      <c r="U380" s="29"/>
      <c r="V380" s="29"/>
    </row>
    <row r="381" spans="6:22" s="30" customFormat="1" x14ac:dyDescent="0.45">
      <c r="F381" s="26"/>
      <c r="G381" s="26"/>
      <c r="H381" s="139"/>
      <c r="I381" s="121"/>
      <c r="J381" s="121"/>
      <c r="K381" s="121"/>
      <c r="L381" s="121"/>
      <c r="Q381" s="29"/>
      <c r="R381" s="29"/>
      <c r="S381" s="29"/>
      <c r="T381" s="29"/>
      <c r="U381" s="29"/>
      <c r="V381" s="29"/>
    </row>
    <row r="382" spans="6:22" s="30" customFormat="1" x14ac:dyDescent="0.45">
      <c r="F382" s="26"/>
      <c r="G382" s="26"/>
      <c r="H382" s="139"/>
      <c r="I382" s="121"/>
      <c r="J382" s="121"/>
      <c r="K382" s="121"/>
      <c r="L382" s="121"/>
      <c r="Q382" s="29"/>
      <c r="R382" s="29"/>
      <c r="S382" s="29"/>
      <c r="T382" s="29"/>
      <c r="U382" s="29"/>
      <c r="V382" s="29"/>
    </row>
    <row r="383" spans="6:22" s="30" customFormat="1" x14ac:dyDescent="0.45">
      <c r="F383" s="26"/>
      <c r="G383" s="26"/>
      <c r="H383" s="139"/>
      <c r="I383" s="121"/>
      <c r="J383" s="121"/>
      <c r="K383" s="121"/>
      <c r="L383" s="121"/>
      <c r="Q383" s="29"/>
      <c r="R383" s="29"/>
      <c r="S383" s="29"/>
      <c r="T383" s="29"/>
      <c r="U383" s="29"/>
      <c r="V383" s="29"/>
    </row>
    <row r="384" spans="6:22" s="30" customFormat="1" x14ac:dyDescent="0.45">
      <c r="F384" s="26"/>
      <c r="G384" s="26"/>
      <c r="H384" s="139"/>
      <c r="I384" s="121"/>
      <c r="J384" s="121"/>
      <c r="K384" s="121"/>
      <c r="L384" s="121"/>
      <c r="Q384" s="29"/>
      <c r="R384" s="29"/>
      <c r="S384" s="29"/>
      <c r="T384" s="29"/>
      <c r="U384" s="29"/>
      <c r="V384" s="29"/>
    </row>
    <row r="385" spans="6:22" s="30" customFormat="1" x14ac:dyDescent="0.45">
      <c r="F385" s="26"/>
      <c r="G385" s="26"/>
      <c r="H385" s="139"/>
      <c r="I385" s="121"/>
      <c r="J385" s="121"/>
      <c r="K385" s="121"/>
      <c r="L385" s="121"/>
      <c r="Q385" s="29"/>
      <c r="R385" s="29"/>
      <c r="S385" s="29"/>
      <c r="T385" s="29"/>
      <c r="U385" s="29"/>
      <c r="V385" s="29"/>
    </row>
    <row r="386" spans="6:22" s="30" customFormat="1" x14ac:dyDescent="0.45">
      <c r="F386" s="26"/>
      <c r="G386" s="26"/>
      <c r="H386" s="139"/>
      <c r="I386" s="121"/>
      <c r="J386" s="121"/>
      <c r="K386" s="121"/>
      <c r="L386" s="121"/>
      <c r="Q386" s="29"/>
      <c r="R386" s="29"/>
      <c r="S386" s="29"/>
      <c r="T386" s="29"/>
      <c r="U386" s="29"/>
      <c r="V386" s="29"/>
    </row>
    <row r="387" spans="6:22" s="30" customFormat="1" x14ac:dyDescent="0.45">
      <c r="F387" s="26"/>
      <c r="G387" s="26"/>
      <c r="H387" s="139"/>
      <c r="I387" s="121"/>
      <c r="J387" s="121"/>
      <c r="K387" s="121"/>
      <c r="L387" s="121"/>
      <c r="Q387" s="29"/>
      <c r="R387" s="29"/>
      <c r="S387" s="29"/>
      <c r="T387" s="29"/>
      <c r="U387" s="29"/>
      <c r="V387" s="29"/>
    </row>
    <row r="388" spans="6:22" s="30" customFormat="1" x14ac:dyDescent="0.45">
      <c r="F388" s="26"/>
      <c r="G388" s="26"/>
      <c r="H388" s="139"/>
      <c r="I388" s="121"/>
      <c r="J388" s="121"/>
      <c r="K388" s="121"/>
      <c r="L388" s="121"/>
      <c r="Q388" s="29"/>
      <c r="R388" s="29"/>
      <c r="S388" s="29"/>
      <c r="T388" s="29"/>
      <c r="U388" s="29"/>
      <c r="V388" s="29"/>
    </row>
    <row r="389" spans="6:22" s="30" customFormat="1" x14ac:dyDescent="0.45">
      <c r="F389" s="26"/>
      <c r="G389" s="26"/>
      <c r="H389" s="139"/>
      <c r="I389" s="121"/>
      <c r="J389" s="121"/>
      <c r="K389" s="121"/>
      <c r="L389" s="121"/>
      <c r="Q389" s="29"/>
      <c r="R389" s="29"/>
      <c r="S389" s="29"/>
      <c r="T389" s="29"/>
      <c r="U389" s="29"/>
      <c r="V389" s="29"/>
    </row>
    <row r="390" spans="6:22" s="30" customFormat="1" x14ac:dyDescent="0.45">
      <c r="F390" s="26"/>
      <c r="G390" s="26"/>
      <c r="H390" s="139"/>
      <c r="I390" s="121"/>
      <c r="J390" s="121"/>
      <c r="K390" s="121"/>
      <c r="L390" s="121"/>
      <c r="Q390" s="29"/>
      <c r="R390" s="29"/>
      <c r="S390" s="29"/>
      <c r="T390" s="29"/>
      <c r="U390" s="29"/>
      <c r="V390" s="29"/>
    </row>
    <row r="391" spans="6:22" s="30" customFormat="1" x14ac:dyDescent="0.45">
      <c r="F391" s="26"/>
      <c r="G391" s="26"/>
      <c r="H391" s="139"/>
      <c r="I391" s="121"/>
      <c r="J391" s="121"/>
      <c r="K391" s="121"/>
      <c r="L391" s="121"/>
      <c r="Q391" s="29"/>
      <c r="R391" s="29"/>
      <c r="S391" s="29"/>
      <c r="T391" s="29"/>
      <c r="U391" s="29"/>
      <c r="V391" s="29"/>
    </row>
    <row r="392" spans="6:22" s="30" customFormat="1" x14ac:dyDescent="0.45">
      <c r="F392" s="26"/>
      <c r="G392" s="26"/>
      <c r="H392" s="139"/>
      <c r="I392" s="121"/>
      <c r="J392" s="121"/>
      <c r="K392" s="121"/>
      <c r="L392" s="121"/>
      <c r="Q392" s="29"/>
      <c r="R392" s="29"/>
      <c r="S392" s="29"/>
      <c r="T392" s="29"/>
      <c r="U392" s="29"/>
      <c r="V392" s="29"/>
    </row>
    <row r="393" spans="6:22" s="30" customFormat="1" x14ac:dyDescent="0.45">
      <c r="F393" s="26"/>
      <c r="G393" s="26"/>
      <c r="H393" s="139"/>
      <c r="I393" s="121"/>
      <c r="J393" s="121"/>
      <c r="K393" s="121"/>
      <c r="L393" s="121"/>
      <c r="Q393" s="29"/>
      <c r="R393" s="29"/>
      <c r="S393" s="29"/>
      <c r="T393" s="29"/>
      <c r="U393" s="29"/>
      <c r="V393" s="29"/>
    </row>
    <row r="394" spans="6:22" s="30" customFormat="1" x14ac:dyDescent="0.45">
      <c r="F394" s="26"/>
      <c r="G394" s="26"/>
      <c r="H394" s="139"/>
      <c r="I394" s="121"/>
      <c r="J394" s="121"/>
      <c r="K394" s="121"/>
      <c r="L394" s="121"/>
      <c r="Q394" s="29"/>
      <c r="R394" s="29"/>
      <c r="S394" s="29"/>
      <c r="T394" s="29"/>
      <c r="U394" s="29"/>
      <c r="V394" s="29"/>
    </row>
    <row r="395" spans="6:22" s="30" customFormat="1" x14ac:dyDescent="0.45">
      <c r="F395" s="26"/>
      <c r="G395" s="26"/>
      <c r="H395" s="139"/>
      <c r="I395" s="121"/>
      <c r="J395" s="121"/>
      <c r="K395" s="121"/>
      <c r="L395" s="121"/>
      <c r="Q395" s="29"/>
      <c r="R395" s="29"/>
      <c r="S395" s="29"/>
      <c r="T395" s="29"/>
      <c r="U395" s="29"/>
      <c r="V395" s="29"/>
    </row>
    <row r="396" spans="6:22" s="30" customFormat="1" x14ac:dyDescent="0.45">
      <c r="F396" s="26"/>
      <c r="G396" s="26"/>
      <c r="H396" s="139"/>
      <c r="I396" s="121"/>
      <c r="J396" s="121"/>
      <c r="K396" s="121"/>
      <c r="L396" s="121"/>
      <c r="Q396" s="29"/>
      <c r="R396" s="29"/>
      <c r="S396" s="29"/>
      <c r="T396" s="29"/>
      <c r="U396" s="29"/>
      <c r="V396" s="29"/>
    </row>
    <row r="397" spans="6:22" s="30" customFormat="1" x14ac:dyDescent="0.45">
      <c r="F397" s="26"/>
      <c r="G397" s="26"/>
      <c r="H397" s="139"/>
      <c r="I397" s="121"/>
      <c r="J397" s="121"/>
      <c r="K397" s="121"/>
      <c r="L397" s="121"/>
      <c r="Q397" s="29"/>
      <c r="R397" s="29"/>
      <c r="S397" s="29"/>
      <c r="T397" s="29"/>
      <c r="U397" s="29"/>
      <c r="V397" s="29"/>
    </row>
    <row r="398" spans="6:22" s="30" customFormat="1" x14ac:dyDescent="0.45">
      <c r="F398" s="26"/>
      <c r="G398" s="26"/>
      <c r="H398" s="139"/>
      <c r="I398" s="121"/>
      <c r="J398" s="121"/>
      <c r="K398" s="121"/>
      <c r="L398" s="121"/>
      <c r="Q398" s="29"/>
      <c r="R398" s="29"/>
      <c r="S398" s="29"/>
      <c r="T398" s="29"/>
      <c r="U398" s="29"/>
      <c r="V398" s="29"/>
    </row>
    <row r="399" spans="6:22" s="30" customFormat="1" x14ac:dyDescent="0.45">
      <c r="F399" s="26"/>
      <c r="G399" s="26"/>
      <c r="H399" s="139"/>
      <c r="I399" s="121"/>
      <c r="J399" s="121"/>
      <c r="K399" s="121"/>
      <c r="L399" s="121"/>
      <c r="Q399" s="29"/>
      <c r="R399" s="29"/>
      <c r="S399" s="29"/>
      <c r="T399" s="29"/>
      <c r="U399" s="29"/>
      <c r="V399" s="29"/>
    </row>
    <row r="400" spans="6:22" s="30" customFormat="1" x14ac:dyDescent="0.45">
      <c r="F400" s="26"/>
      <c r="G400" s="26"/>
      <c r="H400" s="139"/>
      <c r="I400" s="121"/>
      <c r="J400" s="121"/>
      <c r="K400" s="121"/>
      <c r="L400" s="121"/>
      <c r="Q400" s="29"/>
      <c r="R400" s="29"/>
      <c r="S400" s="29"/>
      <c r="T400" s="29"/>
      <c r="U400" s="29"/>
      <c r="V400" s="29"/>
    </row>
    <row r="401" spans="6:22" s="30" customFormat="1" x14ac:dyDescent="0.45">
      <c r="F401" s="26"/>
      <c r="G401" s="26"/>
      <c r="H401" s="139"/>
      <c r="I401" s="121"/>
      <c r="J401" s="121"/>
      <c r="K401" s="121"/>
      <c r="L401" s="121"/>
      <c r="Q401" s="29"/>
      <c r="R401" s="29"/>
      <c r="S401" s="29"/>
      <c r="T401" s="29"/>
      <c r="U401" s="29"/>
      <c r="V401" s="29"/>
    </row>
    <row r="402" spans="6:22" s="30" customFormat="1" x14ac:dyDescent="0.45">
      <c r="F402" s="26"/>
      <c r="G402" s="26"/>
      <c r="H402" s="139"/>
      <c r="I402" s="121"/>
      <c r="J402" s="121"/>
      <c r="K402" s="121"/>
      <c r="L402" s="121"/>
      <c r="Q402" s="29"/>
      <c r="R402" s="29"/>
      <c r="S402" s="29"/>
      <c r="T402" s="29"/>
      <c r="U402" s="29"/>
      <c r="V402" s="29"/>
    </row>
    <row r="403" spans="6:22" s="30" customFormat="1" x14ac:dyDescent="0.45">
      <c r="F403" s="26"/>
      <c r="G403" s="26"/>
      <c r="H403" s="139"/>
      <c r="I403" s="121"/>
      <c r="J403" s="121"/>
      <c r="K403" s="121"/>
      <c r="L403" s="121"/>
      <c r="Q403" s="29"/>
      <c r="R403" s="29"/>
      <c r="S403" s="29"/>
      <c r="T403" s="29"/>
      <c r="U403" s="29"/>
      <c r="V403" s="29"/>
    </row>
    <row r="404" spans="6:22" s="30" customFormat="1" x14ac:dyDescent="0.45">
      <c r="F404" s="26"/>
      <c r="G404" s="26"/>
      <c r="H404" s="139"/>
      <c r="I404" s="121"/>
      <c r="J404" s="121"/>
      <c r="K404" s="121"/>
      <c r="L404" s="121"/>
      <c r="Q404" s="29"/>
      <c r="R404" s="29"/>
      <c r="S404" s="29"/>
      <c r="T404" s="29"/>
      <c r="U404" s="29"/>
      <c r="V404" s="29"/>
    </row>
    <row r="405" spans="6:22" s="30" customFormat="1" x14ac:dyDescent="0.45">
      <c r="F405" s="26"/>
      <c r="G405" s="26"/>
      <c r="H405" s="139"/>
      <c r="I405" s="121"/>
      <c r="J405" s="121"/>
      <c r="K405" s="121"/>
      <c r="L405" s="121"/>
      <c r="Q405" s="29"/>
      <c r="R405" s="29"/>
      <c r="S405" s="29"/>
      <c r="T405" s="29"/>
      <c r="U405" s="29"/>
      <c r="V405" s="29"/>
    </row>
    <row r="406" spans="6:22" s="30" customFormat="1" x14ac:dyDescent="0.45">
      <c r="F406" s="26"/>
      <c r="G406" s="26"/>
      <c r="H406" s="139"/>
      <c r="I406" s="121"/>
      <c r="J406" s="121"/>
      <c r="K406" s="121"/>
      <c r="L406" s="121"/>
      <c r="Q406" s="29"/>
      <c r="R406" s="29"/>
      <c r="S406" s="29"/>
      <c r="T406" s="29"/>
      <c r="U406" s="29"/>
      <c r="V406" s="29"/>
    </row>
    <row r="407" spans="6:22" s="30" customFormat="1" x14ac:dyDescent="0.45">
      <c r="F407" s="26"/>
      <c r="G407" s="26"/>
      <c r="H407" s="139"/>
      <c r="I407" s="121"/>
      <c r="J407" s="121"/>
      <c r="K407" s="121"/>
      <c r="L407" s="121"/>
      <c r="Q407" s="29"/>
      <c r="R407" s="29"/>
      <c r="S407" s="29"/>
      <c r="T407" s="29"/>
      <c r="U407" s="29"/>
      <c r="V407" s="29"/>
    </row>
    <row r="408" spans="6:22" s="30" customFormat="1" x14ac:dyDescent="0.45">
      <c r="F408" s="26"/>
      <c r="G408" s="26"/>
      <c r="H408" s="139"/>
      <c r="I408" s="121"/>
      <c r="J408" s="121"/>
      <c r="K408" s="121"/>
      <c r="L408" s="121"/>
      <c r="Q408" s="29"/>
      <c r="R408" s="29"/>
      <c r="S408" s="29"/>
      <c r="T408" s="29"/>
      <c r="U408" s="29"/>
      <c r="V408" s="29"/>
    </row>
    <row r="409" spans="6:22" s="30" customFormat="1" x14ac:dyDescent="0.45">
      <c r="F409" s="26"/>
      <c r="G409" s="26"/>
      <c r="H409" s="139"/>
      <c r="I409" s="121"/>
      <c r="J409" s="121"/>
      <c r="K409" s="121"/>
      <c r="L409" s="121"/>
      <c r="Q409" s="29"/>
      <c r="R409" s="29"/>
      <c r="S409" s="29"/>
      <c r="T409" s="29"/>
      <c r="U409" s="29"/>
      <c r="V409" s="29"/>
    </row>
    <row r="410" spans="6:22" s="30" customFormat="1" x14ac:dyDescent="0.45">
      <c r="F410" s="26"/>
      <c r="G410" s="26"/>
      <c r="H410" s="139"/>
      <c r="I410" s="121"/>
      <c r="J410" s="121"/>
      <c r="K410" s="121"/>
      <c r="L410" s="121"/>
      <c r="Q410" s="29"/>
      <c r="R410" s="29"/>
      <c r="S410" s="29"/>
      <c r="T410" s="29"/>
      <c r="U410" s="29"/>
      <c r="V410" s="29"/>
    </row>
    <row r="411" spans="6:22" s="30" customFormat="1" x14ac:dyDescent="0.45">
      <c r="F411" s="26"/>
      <c r="G411" s="26"/>
      <c r="H411" s="139"/>
      <c r="I411" s="121"/>
      <c r="J411" s="121"/>
      <c r="K411" s="121"/>
      <c r="L411" s="121"/>
      <c r="Q411" s="29"/>
      <c r="R411" s="29"/>
      <c r="S411" s="29"/>
      <c r="T411" s="29"/>
      <c r="U411" s="29"/>
      <c r="V411" s="29"/>
    </row>
    <row r="412" spans="6:22" s="30" customFormat="1" x14ac:dyDescent="0.45">
      <c r="F412" s="26"/>
      <c r="G412" s="26"/>
      <c r="H412" s="139"/>
      <c r="I412" s="121"/>
      <c r="J412" s="121"/>
      <c r="K412" s="121"/>
      <c r="L412" s="121"/>
      <c r="Q412" s="29"/>
      <c r="R412" s="29"/>
      <c r="S412" s="29"/>
      <c r="T412" s="29"/>
      <c r="U412" s="29"/>
      <c r="V412" s="29"/>
    </row>
    <row r="413" spans="6:22" s="30" customFormat="1" x14ac:dyDescent="0.45">
      <c r="F413" s="26"/>
      <c r="G413" s="26"/>
      <c r="H413" s="139"/>
      <c r="I413" s="121"/>
      <c r="J413" s="121"/>
      <c r="K413" s="121"/>
      <c r="L413" s="121"/>
      <c r="Q413" s="29"/>
      <c r="R413" s="29"/>
      <c r="S413" s="29"/>
      <c r="T413" s="29"/>
      <c r="U413" s="29"/>
      <c r="V413" s="29"/>
    </row>
    <row r="414" spans="6:22" s="30" customFormat="1" x14ac:dyDescent="0.45">
      <c r="F414" s="26"/>
      <c r="G414" s="26"/>
      <c r="H414" s="139"/>
      <c r="I414" s="121"/>
      <c r="J414" s="121"/>
      <c r="K414" s="121"/>
      <c r="L414" s="121"/>
      <c r="Q414" s="29"/>
      <c r="R414" s="29"/>
      <c r="S414" s="29"/>
      <c r="T414" s="29"/>
      <c r="U414" s="29"/>
      <c r="V414" s="29"/>
    </row>
    <row r="415" spans="6:22" s="30" customFormat="1" x14ac:dyDescent="0.45">
      <c r="F415" s="26"/>
      <c r="G415" s="26"/>
      <c r="H415" s="139"/>
      <c r="I415" s="121"/>
      <c r="J415" s="121"/>
      <c r="K415" s="121"/>
      <c r="L415" s="121"/>
      <c r="Q415" s="29"/>
      <c r="R415" s="29"/>
      <c r="S415" s="29"/>
      <c r="T415" s="29"/>
      <c r="U415" s="29"/>
      <c r="V415" s="29"/>
    </row>
    <row r="416" spans="6:22" s="30" customFormat="1" x14ac:dyDescent="0.45">
      <c r="F416" s="26"/>
      <c r="G416" s="26"/>
      <c r="H416" s="139"/>
      <c r="I416" s="121"/>
      <c r="J416" s="121"/>
      <c r="K416" s="121"/>
      <c r="L416" s="121"/>
      <c r="Q416" s="29"/>
      <c r="R416" s="29"/>
      <c r="S416" s="29"/>
      <c r="T416" s="29"/>
      <c r="U416" s="29"/>
      <c r="V416" s="29"/>
    </row>
    <row r="417" spans="6:22" s="30" customFormat="1" x14ac:dyDescent="0.45">
      <c r="F417" s="26"/>
      <c r="G417" s="26"/>
      <c r="H417" s="139"/>
      <c r="I417" s="121"/>
      <c r="J417" s="121"/>
      <c r="K417" s="121"/>
      <c r="L417" s="121"/>
      <c r="Q417" s="29"/>
      <c r="R417" s="29"/>
      <c r="S417" s="29"/>
      <c r="T417" s="29"/>
      <c r="U417" s="29"/>
      <c r="V417" s="29"/>
    </row>
    <row r="418" spans="6:22" s="30" customFormat="1" x14ac:dyDescent="0.45">
      <c r="F418" s="26"/>
      <c r="G418" s="26"/>
      <c r="H418" s="139"/>
      <c r="I418" s="121"/>
      <c r="J418" s="121"/>
      <c r="K418" s="121"/>
      <c r="L418" s="121"/>
      <c r="Q418" s="29"/>
      <c r="R418" s="29"/>
      <c r="S418" s="29"/>
      <c r="T418" s="29"/>
      <c r="U418" s="29"/>
      <c r="V418" s="29"/>
    </row>
    <row r="419" spans="6:22" s="30" customFormat="1" x14ac:dyDescent="0.45">
      <c r="F419" s="26"/>
      <c r="G419" s="26"/>
      <c r="H419" s="139"/>
      <c r="I419" s="121"/>
      <c r="J419" s="121"/>
      <c r="K419" s="121"/>
      <c r="L419" s="121"/>
      <c r="Q419" s="29"/>
      <c r="R419" s="29"/>
      <c r="S419" s="29"/>
      <c r="T419" s="29"/>
      <c r="U419" s="29"/>
      <c r="V419" s="29"/>
    </row>
    <row r="420" spans="6:22" s="30" customFormat="1" x14ac:dyDescent="0.45">
      <c r="F420" s="26"/>
      <c r="G420" s="26"/>
      <c r="H420" s="139"/>
      <c r="I420" s="121"/>
      <c r="J420" s="121"/>
      <c r="K420" s="121"/>
      <c r="L420" s="121"/>
      <c r="Q420" s="29"/>
      <c r="R420" s="29"/>
      <c r="S420" s="29"/>
      <c r="T420" s="29"/>
      <c r="U420" s="29"/>
      <c r="V420" s="29"/>
    </row>
    <row r="421" spans="6:22" s="30" customFormat="1" x14ac:dyDescent="0.45">
      <c r="F421" s="26"/>
      <c r="G421" s="26"/>
      <c r="H421" s="139"/>
      <c r="I421" s="121"/>
      <c r="J421" s="121"/>
      <c r="K421" s="121"/>
      <c r="L421" s="121"/>
      <c r="Q421" s="29"/>
      <c r="R421" s="29"/>
      <c r="S421" s="29"/>
      <c r="T421" s="29"/>
      <c r="U421" s="29"/>
      <c r="V421" s="29"/>
    </row>
    <row r="422" spans="6:22" s="30" customFormat="1" x14ac:dyDescent="0.45">
      <c r="F422" s="26"/>
      <c r="G422" s="26"/>
      <c r="H422" s="139"/>
      <c r="I422" s="121"/>
      <c r="J422" s="121"/>
      <c r="K422" s="121"/>
      <c r="L422" s="121"/>
      <c r="Q422" s="29"/>
      <c r="R422" s="29"/>
      <c r="S422" s="29"/>
      <c r="T422" s="29"/>
      <c r="U422" s="29"/>
      <c r="V422" s="29"/>
    </row>
    <row r="423" spans="6:22" s="30" customFormat="1" x14ac:dyDescent="0.45">
      <c r="F423" s="26"/>
      <c r="G423" s="26"/>
      <c r="H423" s="139"/>
      <c r="I423" s="121"/>
      <c r="J423" s="121"/>
      <c r="K423" s="121"/>
      <c r="L423" s="121"/>
      <c r="Q423" s="29"/>
      <c r="R423" s="29"/>
      <c r="S423" s="29"/>
      <c r="T423" s="29"/>
      <c r="U423" s="29"/>
      <c r="V423" s="29"/>
    </row>
    <row r="424" spans="6:22" s="30" customFormat="1" x14ac:dyDescent="0.45">
      <c r="F424" s="26"/>
      <c r="G424" s="26"/>
      <c r="H424" s="139"/>
      <c r="I424" s="121"/>
      <c r="J424" s="121"/>
      <c r="K424" s="121"/>
      <c r="L424" s="121"/>
      <c r="Q424" s="29"/>
      <c r="R424" s="29"/>
      <c r="S424" s="29"/>
      <c r="T424" s="29"/>
      <c r="U424" s="29"/>
      <c r="V424" s="29"/>
    </row>
    <row r="425" spans="6:22" s="30" customFormat="1" x14ac:dyDescent="0.45">
      <c r="F425" s="26"/>
      <c r="G425" s="26"/>
      <c r="H425" s="139"/>
      <c r="I425" s="121"/>
      <c r="J425" s="121"/>
      <c r="K425" s="121"/>
      <c r="L425" s="121"/>
      <c r="Q425" s="29"/>
      <c r="R425" s="29"/>
      <c r="S425" s="29"/>
      <c r="T425" s="29"/>
      <c r="U425" s="29"/>
      <c r="V425" s="29"/>
    </row>
    <row r="426" spans="6:22" s="30" customFormat="1" x14ac:dyDescent="0.45">
      <c r="F426" s="26"/>
      <c r="G426" s="26"/>
      <c r="H426" s="139"/>
      <c r="I426" s="121"/>
      <c r="J426" s="121"/>
      <c r="K426" s="121"/>
      <c r="L426" s="121"/>
      <c r="Q426" s="29"/>
      <c r="R426" s="29"/>
      <c r="S426" s="29"/>
      <c r="T426" s="29"/>
      <c r="U426" s="29"/>
      <c r="V426" s="29"/>
    </row>
    <row r="427" spans="6:22" s="30" customFormat="1" x14ac:dyDescent="0.45">
      <c r="F427" s="26"/>
      <c r="G427" s="26"/>
      <c r="H427" s="139"/>
      <c r="I427" s="121"/>
      <c r="J427" s="121"/>
      <c r="K427" s="121"/>
      <c r="L427" s="121"/>
      <c r="Q427" s="29"/>
      <c r="R427" s="29"/>
      <c r="S427" s="29"/>
      <c r="T427" s="29"/>
      <c r="U427" s="29"/>
      <c r="V427" s="29"/>
    </row>
    <row r="428" spans="6:22" s="30" customFormat="1" x14ac:dyDescent="0.45">
      <c r="F428" s="26"/>
      <c r="G428" s="26"/>
      <c r="H428" s="139"/>
      <c r="I428" s="121"/>
      <c r="J428" s="121"/>
      <c r="K428" s="121"/>
      <c r="L428" s="121"/>
      <c r="Q428" s="29"/>
      <c r="R428" s="29"/>
      <c r="S428" s="29"/>
      <c r="T428" s="29"/>
      <c r="U428" s="29"/>
      <c r="V428" s="29"/>
    </row>
    <row r="429" spans="6:22" s="30" customFormat="1" x14ac:dyDescent="0.45">
      <c r="F429" s="26"/>
      <c r="G429" s="26"/>
      <c r="H429" s="139"/>
      <c r="I429" s="121"/>
      <c r="J429" s="121"/>
      <c r="K429" s="121"/>
      <c r="L429" s="121"/>
      <c r="Q429" s="29"/>
      <c r="R429" s="29"/>
      <c r="S429" s="29"/>
      <c r="T429" s="29"/>
      <c r="U429" s="29"/>
      <c r="V429" s="29"/>
    </row>
    <row r="430" spans="6:22" s="30" customFormat="1" x14ac:dyDescent="0.45">
      <c r="F430" s="26"/>
      <c r="G430" s="26"/>
      <c r="H430" s="139"/>
      <c r="I430" s="121"/>
      <c r="J430" s="121"/>
      <c r="K430" s="121"/>
      <c r="L430" s="121"/>
      <c r="Q430" s="29"/>
      <c r="R430" s="29"/>
      <c r="S430" s="29"/>
      <c r="T430" s="29"/>
      <c r="U430" s="29"/>
      <c r="V430" s="29"/>
    </row>
    <row r="431" spans="6:22" s="30" customFormat="1" x14ac:dyDescent="0.45">
      <c r="F431" s="26"/>
      <c r="G431" s="26"/>
      <c r="H431" s="139"/>
      <c r="I431" s="121"/>
      <c r="J431" s="121"/>
      <c r="K431" s="121"/>
      <c r="L431" s="121"/>
      <c r="Q431" s="29"/>
      <c r="R431" s="29"/>
      <c r="S431" s="29"/>
      <c r="T431" s="29"/>
      <c r="U431" s="29"/>
      <c r="V431" s="29"/>
    </row>
    <row r="432" spans="6:22" s="30" customFormat="1" x14ac:dyDescent="0.45">
      <c r="F432" s="26"/>
      <c r="G432" s="26"/>
      <c r="H432" s="139"/>
      <c r="I432" s="121"/>
      <c r="J432" s="121"/>
      <c r="K432" s="121"/>
      <c r="L432" s="121"/>
      <c r="Q432" s="29"/>
      <c r="R432" s="29"/>
      <c r="S432" s="29"/>
      <c r="T432" s="29"/>
      <c r="U432" s="29"/>
      <c r="V432" s="29"/>
    </row>
    <row r="433" spans="6:22" s="30" customFormat="1" x14ac:dyDescent="0.45">
      <c r="F433" s="26"/>
      <c r="G433" s="26"/>
      <c r="H433" s="139"/>
      <c r="I433" s="121"/>
      <c r="J433" s="121"/>
      <c r="K433" s="121"/>
      <c r="L433" s="121"/>
      <c r="Q433" s="29"/>
      <c r="R433" s="29"/>
      <c r="S433" s="29"/>
      <c r="T433" s="29"/>
      <c r="U433" s="29"/>
      <c r="V433" s="29"/>
    </row>
    <row r="434" spans="6:22" s="30" customFormat="1" x14ac:dyDescent="0.45">
      <c r="F434" s="26"/>
      <c r="G434" s="26"/>
      <c r="H434" s="139"/>
      <c r="I434" s="121"/>
      <c r="J434" s="121"/>
      <c r="K434" s="121"/>
      <c r="L434" s="121"/>
      <c r="Q434" s="29"/>
      <c r="R434" s="29"/>
      <c r="S434" s="29"/>
      <c r="T434" s="29"/>
      <c r="U434" s="29"/>
      <c r="V434" s="29"/>
    </row>
    <row r="435" spans="6:22" s="30" customFormat="1" x14ac:dyDescent="0.45">
      <c r="F435" s="26"/>
      <c r="G435" s="26"/>
      <c r="H435" s="139"/>
      <c r="I435" s="121"/>
      <c r="J435" s="121"/>
      <c r="K435" s="121"/>
      <c r="L435" s="121"/>
      <c r="Q435" s="29"/>
      <c r="R435" s="29"/>
      <c r="S435" s="29"/>
      <c r="T435" s="29"/>
      <c r="U435" s="29"/>
      <c r="V435" s="29"/>
    </row>
    <row r="436" spans="6:22" s="30" customFormat="1" x14ac:dyDescent="0.45">
      <c r="F436" s="26"/>
      <c r="G436" s="26"/>
      <c r="H436" s="139"/>
      <c r="I436" s="121"/>
      <c r="J436" s="121"/>
      <c r="K436" s="121"/>
      <c r="L436" s="121"/>
      <c r="Q436" s="29"/>
      <c r="R436" s="29"/>
      <c r="S436" s="29"/>
      <c r="T436" s="29"/>
      <c r="U436" s="29"/>
      <c r="V436" s="29"/>
    </row>
    <row r="437" spans="6:22" s="30" customFormat="1" x14ac:dyDescent="0.45">
      <c r="F437" s="26"/>
      <c r="G437" s="26"/>
      <c r="H437" s="139"/>
      <c r="I437" s="121"/>
      <c r="J437" s="121"/>
      <c r="K437" s="121"/>
      <c r="L437" s="121"/>
      <c r="Q437" s="29"/>
      <c r="R437" s="29"/>
      <c r="S437" s="29"/>
      <c r="T437" s="29"/>
      <c r="U437" s="29"/>
      <c r="V437" s="29"/>
    </row>
    <row r="438" spans="6:22" s="30" customFormat="1" x14ac:dyDescent="0.45">
      <c r="F438" s="26"/>
      <c r="G438" s="26"/>
      <c r="H438" s="139"/>
      <c r="I438" s="121"/>
      <c r="J438" s="121"/>
      <c r="K438" s="121"/>
      <c r="L438" s="121"/>
      <c r="Q438" s="29"/>
      <c r="R438" s="29"/>
      <c r="S438" s="29"/>
      <c r="T438" s="29"/>
      <c r="U438" s="29"/>
      <c r="V438" s="29"/>
    </row>
    <row r="439" spans="6:22" s="30" customFormat="1" x14ac:dyDescent="0.45">
      <c r="F439" s="26"/>
      <c r="G439" s="26"/>
      <c r="H439" s="139"/>
      <c r="I439" s="121"/>
      <c r="J439" s="121"/>
      <c r="K439" s="121"/>
      <c r="L439" s="121"/>
      <c r="Q439" s="29"/>
      <c r="R439" s="29"/>
      <c r="S439" s="29"/>
      <c r="T439" s="29"/>
      <c r="U439" s="29"/>
      <c r="V439" s="29"/>
    </row>
    <row r="440" spans="6:22" s="30" customFormat="1" x14ac:dyDescent="0.45">
      <c r="F440" s="26"/>
      <c r="G440" s="26"/>
      <c r="H440" s="139"/>
      <c r="I440" s="121"/>
      <c r="J440" s="121"/>
      <c r="K440" s="121"/>
      <c r="L440" s="121"/>
      <c r="Q440" s="29"/>
      <c r="R440" s="29"/>
      <c r="S440" s="29"/>
      <c r="T440" s="29"/>
      <c r="U440" s="29"/>
      <c r="V440" s="29"/>
    </row>
    <row r="441" spans="6:22" s="30" customFormat="1" x14ac:dyDescent="0.45">
      <c r="F441" s="26"/>
      <c r="G441" s="26"/>
      <c r="H441" s="139"/>
      <c r="I441" s="121"/>
      <c r="J441" s="121"/>
      <c r="K441" s="121"/>
      <c r="L441" s="121"/>
      <c r="Q441" s="29"/>
      <c r="R441" s="29"/>
      <c r="S441" s="29"/>
      <c r="T441" s="29"/>
      <c r="U441" s="29"/>
      <c r="V441" s="29"/>
    </row>
    <row r="442" spans="6:22" s="30" customFormat="1" x14ac:dyDescent="0.45">
      <c r="F442" s="26"/>
      <c r="G442" s="26"/>
      <c r="H442" s="139"/>
      <c r="I442" s="121"/>
      <c r="J442" s="121"/>
      <c r="K442" s="121"/>
      <c r="L442" s="121"/>
      <c r="Q442" s="29"/>
      <c r="R442" s="29"/>
      <c r="S442" s="29"/>
      <c r="T442" s="29"/>
      <c r="U442" s="29"/>
      <c r="V442" s="29"/>
    </row>
    <row r="443" spans="6:22" s="30" customFormat="1" x14ac:dyDescent="0.45">
      <c r="F443" s="26"/>
      <c r="G443" s="26"/>
      <c r="H443" s="139"/>
      <c r="I443" s="121"/>
      <c r="J443" s="121"/>
      <c r="K443" s="121"/>
      <c r="L443" s="121"/>
      <c r="Q443" s="29"/>
      <c r="R443" s="29"/>
      <c r="S443" s="29"/>
      <c r="T443" s="29"/>
      <c r="U443" s="29"/>
      <c r="V443" s="29"/>
    </row>
    <row r="444" spans="6:22" s="30" customFormat="1" x14ac:dyDescent="0.45">
      <c r="F444" s="26"/>
      <c r="G444" s="26"/>
      <c r="H444" s="139"/>
      <c r="I444" s="121"/>
      <c r="J444" s="121"/>
      <c r="K444" s="121"/>
      <c r="L444" s="121"/>
      <c r="Q444" s="29"/>
      <c r="R444" s="29"/>
      <c r="S444" s="29"/>
      <c r="T444" s="29"/>
      <c r="U444" s="29"/>
      <c r="V444" s="29"/>
    </row>
    <row r="445" spans="6:22" s="30" customFormat="1" x14ac:dyDescent="0.45">
      <c r="F445" s="26"/>
      <c r="G445" s="26"/>
      <c r="H445" s="139"/>
      <c r="I445" s="121"/>
      <c r="J445" s="121"/>
      <c r="K445" s="121"/>
      <c r="L445" s="121"/>
      <c r="Q445" s="29"/>
      <c r="R445" s="29"/>
      <c r="S445" s="29"/>
      <c r="T445" s="29"/>
      <c r="U445" s="29"/>
      <c r="V445" s="29"/>
    </row>
    <row r="446" spans="6:22" s="30" customFormat="1" x14ac:dyDescent="0.45">
      <c r="F446" s="26"/>
      <c r="G446" s="26"/>
      <c r="H446" s="139"/>
      <c r="I446" s="121"/>
      <c r="J446" s="121"/>
      <c r="K446" s="121"/>
      <c r="L446" s="121"/>
      <c r="Q446" s="29"/>
      <c r="R446" s="29"/>
      <c r="S446" s="29"/>
      <c r="T446" s="29"/>
      <c r="U446" s="29"/>
      <c r="V446" s="29"/>
    </row>
    <row r="447" spans="6:22" s="30" customFormat="1" x14ac:dyDescent="0.45">
      <c r="F447" s="26"/>
      <c r="G447" s="26"/>
      <c r="H447" s="139"/>
      <c r="I447" s="121"/>
      <c r="J447" s="121"/>
      <c r="K447" s="121"/>
      <c r="L447" s="121"/>
      <c r="Q447" s="29"/>
      <c r="R447" s="29"/>
      <c r="S447" s="29"/>
      <c r="T447" s="29"/>
      <c r="U447" s="29"/>
      <c r="V447" s="29"/>
    </row>
    <row r="448" spans="6:22" s="30" customFormat="1" x14ac:dyDescent="0.45">
      <c r="F448" s="26"/>
      <c r="G448" s="26"/>
      <c r="H448" s="139"/>
      <c r="I448" s="121"/>
      <c r="J448" s="121"/>
      <c r="K448" s="121"/>
      <c r="L448" s="121"/>
      <c r="Q448" s="29"/>
      <c r="R448" s="29"/>
      <c r="S448" s="29"/>
      <c r="T448" s="29"/>
      <c r="U448" s="29"/>
      <c r="V448" s="29"/>
    </row>
    <row r="449" spans="6:22" s="30" customFormat="1" x14ac:dyDescent="0.45">
      <c r="F449" s="26"/>
      <c r="G449" s="26"/>
      <c r="H449" s="139"/>
      <c r="I449" s="121"/>
      <c r="J449" s="121"/>
      <c r="K449" s="121"/>
      <c r="L449" s="121"/>
      <c r="Q449" s="29"/>
      <c r="R449" s="29"/>
      <c r="S449" s="29"/>
      <c r="T449" s="29"/>
      <c r="U449" s="29"/>
      <c r="V449" s="29"/>
    </row>
    <row r="450" spans="6:22" s="30" customFormat="1" x14ac:dyDescent="0.45">
      <c r="F450" s="26"/>
      <c r="G450" s="26"/>
      <c r="H450" s="139"/>
      <c r="I450" s="121"/>
      <c r="J450" s="121"/>
      <c r="K450" s="121"/>
      <c r="L450" s="121"/>
      <c r="Q450" s="29"/>
      <c r="R450" s="29"/>
      <c r="S450" s="29"/>
      <c r="T450" s="29"/>
      <c r="U450" s="29"/>
      <c r="V450" s="29"/>
    </row>
    <row r="451" spans="6:22" s="30" customFormat="1" x14ac:dyDescent="0.45">
      <c r="F451" s="26"/>
      <c r="G451" s="26"/>
      <c r="H451" s="139"/>
      <c r="I451" s="121"/>
      <c r="J451" s="121"/>
      <c r="K451" s="121"/>
      <c r="L451" s="121"/>
      <c r="Q451" s="29"/>
      <c r="R451" s="29"/>
      <c r="S451" s="29"/>
      <c r="T451" s="29"/>
      <c r="U451" s="29"/>
      <c r="V451" s="29"/>
    </row>
    <row r="452" spans="6:22" s="30" customFormat="1" x14ac:dyDescent="0.45">
      <c r="F452" s="26"/>
      <c r="G452" s="26"/>
      <c r="H452" s="139"/>
      <c r="I452" s="121"/>
      <c r="J452" s="121"/>
      <c r="K452" s="121"/>
      <c r="L452" s="121"/>
      <c r="Q452" s="29"/>
      <c r="R452" s="29"/>
      <c r="S452" s="29"/>
      <c r="T452" s="29"/>
      <c r="U452" s="29"/>
      <c r="V452" s="29"/>
    </row>
    <row r="453" spans="6:22" s="30" customFormat="1" x14ac:dyDescent="0.45">
      <c r="F453" s="26"/>
      <c r="G453" s="26"/>
      <c r="H453" s="139"/>
      <c r="I453" s="121"/>
      <c r="J453" s="121"/>
      <c r="K453" s="121"/>
      <c r="L453" s="121"/>
      <c r="Q453" s="29"/>
      <c r="R453" s="29"/>
      <c r="S453" s="29"/>
      <c r="T453" s="29"/>
      <c r="U453" s="29"/>
      <c r="V453" s="29"/>
    </row>
    <row r="454" spans="6:22" s="30" customFormat="1" x14ac:dyDescent="0.45">
      <c r="F454" s="26"/>
      <c r="G454" s="26"/>
      <c r="H454" s="139"/>
      <c r="I454" s="121"/>
      <c r="J454" s="121"/>
      <c r="K454" s="121"/>
      <c r="L454" s="121"/>
      <c r="Q454" s="29"/>
      <c r="R454" s="29"/>
      <c r="S454" s="29"/>
      <c r="T454" s="29"/>
      <c r="U454" s="29"/>
      <c r="V454" s="29"/>
    </row>
    <row r="455" spans="6:22" s="30" customFormat="1" x14ac:dyDescent="0.45">
      <c r="F455" s="26"/>
      <c r="G455" s="26"/>
      <c r="H455" s="139"/>
      <c r="I455" s="121"/>
      <c r="J455" s="121"/>
      <c r="K455" s="121"/>
      <c r="L455" s="121"/>
      <c r="Q455" s="29"/>
      <c r="R455" s="29"/>
      <c r="S455" s="29"/>
      <c r="T455" s="29"/>
      <c r="U455" s="29"/>
      <c r="V455" s="29"/>
    </row>
    <row r="456" spans="6:22" s="30" customFormat="1" x14ac:dyDescent="0.45">
      <c r="F456" s="26"/>
      <c r="G456" s="26"/>
      <c r="H456" s="139"/>
      <c r="I456" s="121"/>
      <c r="J456" s="121"/>
      <c r="K456" s="121"/>
      <c r="L456" s="121"/>
      <c r="Q456" s="29"/>
      <c r="R456" s="29"/>
      <c r="S456" s="29"/>
      <c r="T456" s="29"/>
      <c r="U456" s="29"/>
      <c r="V456" s="29"/>
    </row>
    <row r="457" spans="6:22" s="30" customFormat="1" x14ac:dyDescent="0.45">
      <c r="F457" s="26"/>
      <c r="G457" s="26"/>
      <c r="H457" s="139"/>
      <c r="I457" s="121"/>
      <c r="J457" s="121"/>
      <c r="K457" s="121"/>
      <c r="L457" s="121"/>
      <c r="Q457" s="29"/>
      <c r="R457" s="29"/>
      <c r="S457" s="29"/>
      <c r="T457" s="29"/>
      <c r="U457" s="29"/>
      <c r="V457" s="29"/>
    </row>
    <row r="458" spans="6:22" s="30" customFormat="1" x14ac:dyDescent="0.45">
      <c r="F458" s="26"/>
      <c r="G458" s="26"/>
      <c r="H458" s="139"/>
      <c r="I458" s="121"/>
      <c r="J458" s="121"/>
      <c r="K458" s="121"/>
      <c r="L458" s="121"/>
      <c r="Q458" s="29"/>
      <c r="R458" s="29"/>
      <c r="S458" s="29"/>
      <c r="T458" s="29"/>
      <c r="U458" s="29"/>
      <c r="V458" s="29"/>
    </row>
    <row r="459" spans="6:22" s="30" customFormat="1" x14ac:dyDescent="0.45">
      <c r="F459" s="26"/>
      <c r="G459" s="26"/>
      <c r="H459" s="139"/>
      <c r="I459" s="121"/>
      <c r="J459" s="121"/>
      <c r="K459" s="121"/>
      <c r="L459" s="121"/>
      <c r="Q459" s="29"/>
      <c r="R459" s="29"/>
      <c r="S459" s="29"/>
      <c r="T459" s="29"/>
      <c r="U459" s="29"/>
      <c r="V459" s="29"/>
    </row>
    <row r="460" spans="6:22" s="30" customFormat="1" x14ac:dyDescent="0.45">
      <c r="F460" s="26"/>
      <c r="G460" s="26"/>
      <c r="H460" s="139"/>
      <c r="I460" s="121"/>
      <c r="J460" s="121"/>
      <c r="K460" s="121"/>
      <c r="L460" s="121"/>
      <c r="Q460" s="29"/>
      <c r="R460" s="29"/>
      <c r="S460" s="29"/>
      <c r="T460" s="29"/>
      <c r="U460" s="29"/>
      <c r="V460" s="29"/>
    </row>
    <row r="461" spans="6:22" s="30" customFormat="1" x14ac:dyDescent="0.45">
      <c r="F461" s="26"/>
      <c r="G461" s="26"/>
      <c r="H461" s="139"/>
      <c r="I461" s="121"/>
      <c r="J461" s="121"/>
      <c r="K461" s="121"/>
      <c r="L461" s="121"/>
      <c r="Q461" s="29"/>
      <c r="R461" s="29"/>
      <c r="S461" s="29"/>
      <c r="T461" s="29"/>
      <c r="U461" s="29"/>
      <c r="V461" s="29"/>
    </row>
    <row r="462" spans="6:22" s="30" customFormat="1" x14ac:dyDescent="0.45">
      <c r="F462" s="26"/>
      <c r="G462" s="26"/>
      <c r="H462" s="139"/>
      <c r="I462" s="121"/>
      <c r="J462" s="121"/>
      <c r="K462" s="121"/>
      <c r="L462" s="121"/>
      <c r="Q462" s="29"/>
      <c r="R462" s="29"/>
      <c r="S462" s="29"/>
      <c r="T462" s="29"/>
      <c r="U462" s="29"/>
      <c r="V462" s="29"/>
    </row>
    <row r="463" spans="6:22" s="30" customFormat="1" x14ac:dyDescent="0.45">
      <c r="F463" s="26"/>
      <c r="G463" s="26"/>
      <c r="H463" s="139"/>
      <c r="I463" s="121"/>
      <c r="J463" s="121"/>
      <c r="K463" s="121"/>
      <c r="L463" s="121"/>
      <c r="Q463" s="29"/>
      <c r="R463" s="29"/>
      <c r="S463" s="29"/>
      <c r="T463" s="29"/>
      <c r="U463" s="29"/>
      <c r="V463" s="29"/>
    </row>
    <row r="464" spans="6:22" s="30" customFormat="1" x14ac:dyDescent="0.45">
      <c r="F464" s="26"/>
      <c r="G464" s="26"/>
      <c r="H464" s="139"/>
      <c r="I464" s="121"/>
      <c r="J464" s="121"/>
      <c r="K464" s="121"/>
      <c r="L464" s="121"/>
      <c r="Q464" s="29"/>
      <c r="R464" s="29"/>
      <c r="S464" s="29"/>
      <c r="T464" s="29"/>
      <c r="U464" s="29"/>
      <c r="V464" s="29"/>
    </row>
    <row r="465" spans="6:22" s="30" customFormat="1" x14ac:dyDescent="0.45">
      <c r="F465" s="26"/>
      <c r="G465" s="26"/>
      <c r="H465" s="139"/>
      <c r="I465" s="121"/>
      <c r="J465" s="121"/>
      <c r="K465" s="121"/>
      <c r="L465" s="121"/>
      <c r="Q465" s="29"/>
      <c r="R465" s="29"/>
      <c r="S465" s="29"/>
      <c r="T465" s="29"/>
      <c r="U465" s="29"/>
      <c r="V465" s="29"/>
    </row>
    <row r="466" spans="6:22" s="30" customFormat="1" x14ac:dyDescent="0.45">
      <c r="F466" s="26"/>
      <c r="G466" s="26"/>
      <c r="H466" s="139"/>
      <c r="I466" s="121"/>
      <c r="J466" s="121"/>
      <c r="K466" s="121"/>
      <c r="L466" s="121"/>
      <c r="Q466" s="29"/>
      <c r="R466" s="29"/>
      <c r="S466" s="29"/>
      <c r="T466" s="29"/>
      <c r="U466" s="29"/>
      <c r="V466" s="29"/>
    </row>
    <row r="467" spans="6:22" s="30" customFormat="1" x14ac:dyDescent="0.45">
      <c r="F467" s="26"/>
      <c r="G467" s="26"/>
      <c r="H467" s="139"/>
      <c r="I467" s="121"/>
      <c r="J467" s="121"/>
      <c r="K467" s="121"/>
      <c r="L467" s="121"/>
      <c r="Q467" s="29"/>
      <c r="R467" s="29"/>
      <c r="S467" s="29"/>
      <c r="T467" s="29"/>
      <c r="U467" s="29"/>
      <c r="V467" s="29"/>
    </row>
    <row r="468" spans="6:22" s="30" customFormat="1" x14ac:dyDescent="0.45">
      <c r="F468" s="26"/>
      <c r="G468" s="26"/>
      <c r="H468" s="139"/>
      <c r="I468" s="121"/>
      <c r="J468" s="121"/>
      <c r="K468" s="121"/>
      <c r="L468" s="121"/>
      <c r="Q468" s="29"/>
      <c r="R468" s="29"/>
      <c r="S468" s="29"/>
      <c r="T468" s="29"/>
      <c r="U468" s="29"/>
      <c r="V468" s="29"/>
    </row>
    <row r="469" spans="6:22" s="30" customFormat="1" x14ac:dyDescent="0.45">
      <c r="F469" s="26"/>
      <c r="G469" s="26"/>
      <c r="H469" s="139"/>
      <c r="I469" s="121"/>
      <c r="J469" s="121"/>
      <c r="K469" s="121"/>
      <c r="L469" s="121"/>
      <c r="Q469" s="29"/>
      <c r="R469" s="29"/>
      <c r="S469" s="29"/>
      <c r="T469" s="29"/>
      <c r="U469" s="29"/>
      <c r="V469" s="29"/>
    </row>
    <row r="470" spans="6:22" s="30" customFormat="1" x14ac:dyDescent="0.45">
      <c r="F470" s="26"/>
      <c r="G470" s="26"/>
      <c r="H470" s="139"/>
      <c r="I470" s="121"/>
      <c r="J470" s="121"/>
      <c r="K470" s="121"/>
      <c r="L470" s="121"/>
      <c r="Q470" s="29"/>
      <c r="R470" s="29"/>
      <c r="S470" s="29"/>
      <c r="T470" s="29"/>
      <c r="U470" s="29"/>
      <c r="V470" s="29"/>
    </row>
    <row r="471" spans="6:22" s="30" customFormat="1" x14ac:dyDescent="0.45">
      <c r="F471" s="26"/>
      <c r="G471" s="26"/>
      <c r="H471" s="139"/>
      <c r="I471" s="121"/>
      <c r="J471" s="121"/>
      <c r="K471" s="121"/>
      <c r="L471" s="121"/>
      <c r="Q471" s="29"/>
      <c r="R471" s="29"/>
      <c r="S471" s="29"/>
      <c r="T471" s="29"/>
      <c r="U471" s="29"/>
      <c r="V471" s="29"/>
    </row>
    <row r="472" spans="6:22" s="30" customFormat="1" x14ac:dyDescent="0.45">
      <c r="F472" s="26"/>
      <c r="G472" s="26"/>
      <c r="H472" s="139"/>
      <c r="I472" s="121"/>
      <c r="J472" s="121"/>
      <c r="K472" s="121"/>
      <c r="L472" s="121"/>
      <c r="Q472" s="29"/>
      <c r="R472" s="29"/>
      <c r="S472" s="29"/>
      <c r="T472" s="29"/>
      <c r="U472" s="29"/>
      <c r="V472" s="29"/>
    </row>
    <row r="473" spans="6:22" s="30" customFormat="1" x14ac:dyDescent="0.45">
      <c r="F473" s="26"/>
      <c r="G473" s="26"/>
      <c r="H473" s="139"/>
      <c r="I473" s="121"/>
      <c r="J473" s="121"/>
      <c r="K473" s="121"/>
      <c r="L473" s="121"/>
      <c r="Q473" s="29"/>
      <c r="R473" s="29"/>
      <c r="S473" s="29"/>
      <c r="T473" s="29"/>
      <c r="U473" s="29"/>
      <c r="V473" s="29"/>
    </row>
    <row r="474" spans="6:22" s="30" customFormat="1" x14ac:dyDescent="0.45">
      <c r="F474" s="26"/>
      <c r="G474" s="26"/>
      <c r="H474" s="139"/>
      <c r="I474" s="121"/>
      <c r="J474" s="121"/>
      <c r="K474" s="121"/>
      <c r="L474" s="121"/>
      <c r="Q474" s="29"/>
      <c r="R474" s="29"/>
      <c r="S474" s="29"/>
      <c r="T474" s="29"/>
      <c r="U474" s="29"/>
      <c r="V474" s="29"/>
    </row>
    <row r="475" spans="6:22" s="30" customFormat="1" x14ac:dyDescent="0.45">
      <c r="F475" s="26"/>
      <c r="G475" s="26"/>
      <c r="H475" s="139"/>
      <c r="I475" s="121"/>
      <c r="J475" s="121"/>
      <c r="K475" s="121"/>
      <c r="L475" s="121"/>
      <c r="Q475" s="29"/>
      <c r="R475" s="29"/>
      <c r="S475" s="29"/>
      <c r="T475" s="29"/>
      <c r="U475" s="29"/>
      <c r="V475" s="29"/>
    </row>
    <row r="476" spans="6:22" s="30" customFormat="1" x14ac:dyDescent="0.45">
      <c r="F476" s="26"/>
      <c r="G476" s="26"/>
      <c r="H476" s="139"/>
      <c r="I476" s="121"/>
      <c r="J476" s="121"/>
      <c r="K476" s="121"/>
      <c r="L476" s="121"/>
      <c r="Q476" s="29"/>
      <c r="R476" s="29"/>
      <c r="S476" s="29"/>
      <c r="T476" s="29"/>
      <c r="U476" s="29"/>
      <c r="V476" s="29"/>
    </row>
    <row r="477" spans="6:22" s="30" customFormat="1" x14ac:dyDescent="0.45">
      <c r="F477" s="26"/>
      <c r="G477" s="26"/>
      <c r="H477" s="139"/>
      <c r="I477" s="121"/>
      <c r="J477" s="121"/>
      <c r="K477" s="121"/>
      <c r="L477" s="121"/>
      <c r="Q477" s="29"/>
      <c r="R477" s="29"/>
      <c r="S477" s="29"/>
      <c r="T477" s="29"/>
      <c r="U477" s="29"/>
      <c r="V477" s="29"/>
    </row>
    <row r="478" spans="6:22" s="30" customFormat="1" x14ac:dyDescent="0.45">
      <c r="F478" s="26"/>
      <c r="G478" s="26"/>
      <c r="H478" s="139"/>
      <c r="I478" s="121"/>
      <c r="J478" s="121"/>
      <c r="K478" s="121"/>
      <c r="L478" s="121"/>
      <c r="Q478" s="29"/>
      <c r="R478" s="29"/>
      <c r="S478" s="29"/>
      <c r="T478" s="29"/>
      <c r="U478" s="29"/>
      <c r="V478" s="29"/>
    </row>
    <row r="479" spans="6:22" s="30" customFormat="1" x14ac:dyDescent="0.45">
      <c r="F479" s="26"/>
      <c r="G479" s="26"/>
      <c r="H479" s="139"/>
      <c r="I479" s="121"/>
      <c r="J479" s="121"/>
      <c r="K479" s="121"/>
      <c r="L479" s="121"/>
      <c r="Q479" s="29"/>
      <c r="R479" s="29"/>
      <c r="S479" s="29"/>
      <c r="T479" s="29"/>
      <c r="U479" s="29"/>
      <c r="V479" s="29"/>
    </row>
    <row r="480" spans="6:22" s="30" customFormat="1" x14ac:dyDescent="0.45">
      <c r="F480" s="26"/>
      <c r="G480" s="26"/>
      <c r="H480" s="139"/>
      <c r="I480" s="121"/>
      <c r="J480" s="121"/>
      <c r="K480" s="121"/>
      <c r="L480" s="121"/>
      <c r="Q480" s="29"/>
      <c r="R480" s="29"/>
      <c r="S480" s="29"/>
      <c r="T480" s="29"/>
      <c r="U480" s="29"/>
      <c r="V480" s="29"/>
    </row>
    <row r="481" spans="6:22" s="30" customFormat="1" x14ac:dyDescent="0.45">
      <c r="F481" s="26"/>
      <c r="G481" s="26"/>
      <c r="H481" s="139"/>
      <c r="I481" s="121"/>
      <c r="J481" s="121"/>
      <c r="K481" s="121"/>
      <c r="L481" s="121"/>
      <c r="Q481" s="29"/>
      <c r="R481" s="29"/>
      <c r="S481" s="29"/>
      <c r="T481" s="29"/>
      <c r="U481" s="29"/>
      <c r="V481" s="29"/>
    </row>
    <row r="482" spans="6:22" s="30" customFormat="1" x14ac:dyDescent="0.45">
      <c r="F482" s="26"/>
      <c r="G482" s="26"/>
      <c r="H482" s="139"/>
      <c r="I482" s="121"/>
      <c r="J482" s="121"/>
      <c r="K482" s="121"/>
      <c r="L482" s="121"/>
      <c r="Q482" s="29"/>
      <c r="R482" s="29"/>
      <c r="S482" s="29"/>
      <c r="T482" s="29"/>
      <c r="U482" s="29"/>
      <c r="V482" s="29"/>
    </row>
    <row r="483" spans="6:22" s="30" customFormat="1" x14ac:dyDescent="0.45">
      <c r="F483" s="26"/>
      <c r="G483" s="26"/>
      <c r="H483" s="139"/>
      <c r="I483" s="121"/>
      <c r="J483" s="121"/>
      <c r="K483" s="121"/>
      <c r="L483" s="121"/>
      <c r="Q483" s="29"/>
      <c r="R483" s="29"/>
      <c r="S483" s="29"/>
      <c r="T483" s="29"/>
      <c r="U483" s="29"/>
      <c r="V483" s="29"/>
    </row>
    <row r="484" spans="6:22" s="30" customFormat="1" x14ac:dyDescent="0.45">
      <c r="F484" s="26"/>
      <c r="G484" s="26"/>
      <c r="H484" s="139"/>
      <c r="I484" s="121"/>
      <c r="J484" s="121"/>
      <c r="K484" s="121"/>
      <c r="L484" s="121"/>
      <c r="Q484" s="29"/>
      <c r="R484" s="29"/>
      <c r="S484" s="29"/>
      <c r="T484" s="29"/>
      <c r="U484" s="29"/>
      <c r="V484" s="29"/>
    </row>
    <row r="485" spans="6:22" s="30" customFormat="1" x14ac:dyDescent="0.45">
      <c r="F485" s="26"/>
      <c r="G485" s="26"/>
      <c r="H485" s="139"/>
      <c r="I485" s="121"/>
      <c r="J485" s="121"/>
      <c r="K485" s="121"/>
      <c r="L485" s="121"/>
      <c r="Q485" s="29"/>
      <c r="R485" s="29"/>
      <c r="S485" s="29"/>
      <c r="T485" s="29"/>
      <c r="U485" s="29"/>
      <c r="V485" s="29"/>
    </row>
    <row r="486" spans="6:22" s="30" customFormat="1" x14ac:dyDescent="0.45">
      <c r="F486" s="26"/>
      <c r="G486" s="26"/>
      <c r="H486" s="139"/>
      <c r="I486" s="121"/>
      <c r="J486" s="121"/>
      <c r="K486" s="121"/>
      <c r="L486" s="121"/>
      <c r="Q486" s="29"/>
      <c r="R486" s="29"/>
      <c r="S486" s="29"/>
      <c r="T486" s="29"/>
      <c r="U486" s="29"/>
      <c r="V486" s="29"/>
    </row>
    <row r="487" spans="6:22" s="30" customFormat="1" x14ac:dyDescent="0.45">
      <c r="F487" s="26"/>
      <c r="G487" s="26"/>
      <c r="H487" s="139"/>
      <c r="I487" s="121"/>
      <c r="J487" s="121"/>
      <c r="K487" s="121"/>
      <c r="L487" s="121"/>
      <c r="Q487" s="29"/>
      <c r="R487" s="29"/>
      <c r="S487" s="29"/>
      <c r="T487" s="29"/>
      <c r="U487" s="29"/>
      <c r="V487" s="29"/>
    </row>
    <row r="488" spans="6:22" s="30" customFormat="1" x14ac:dyDescent="0.45">
      <c r="F488" s="26"/>
      <c r="G488" s="26"/>
      <c r="H488" s="139"/>
      <c r="I488" s="121"/>
      <c r="J488" s="121"/>
      <c r="K488" s="121"/>
      <c r="L488" s="121"/>
      <c r="Q488" s="29"/>
      <c r="R488" s="29"/>
      <c r="S488" s="29"/>
      <c r="T488" s="29"/>
      <c r="U488" s="29"/>
      <c r="V488" s="29"/>
    </row>
    <row r="489" spans="6:22" s="30" customFormat="1" x14ac:dyDescent="0.45">
      <c r="F489" s="26"/>
      <c r="G489" s="26"/>
      <c r="H489" s="139"/>
      <c r="I489" s="121"/>
      <c r="J489" s="121"/>
      <c r="K489" s="121"/>
      <c r="L489" s="121"/>
      <c r="Q489" s="29"/>
      <c r="R489" s="29"/>
      <c r="S489" s="29"/>
      <c r="T489" s="29"/>
      <c r="U489" s="29"/>
      <c r="V489" s="29"/>
    </row>
    <row r="490" spans="6:22" s="30" customFormat="1" x14ac:dyDescent="0.45">
      <c r="F490" s="26"/>
      <c r="G490" s="26"/>
      <c r="H490" s="139"/>
      <c r="I490" s="121"/>
      <c r="J490" s="121"/>
      <c r="K490" s="121"/>
      <c r="L490" s="121"/>
      <c r="Q490" s="29"/>
      <c r="R490" s="29"/>
      <c r="S490" s="29"/>
      <c r="T490" s="29"/>
      <c r="U490" s="29"/>
      <c r="V490" s="29"/>
    </row>
    <row r="491" spans="6:22" s="30" customFormat="1" x14ac:dyDescent="0.45">
      <c r="F491" s="26"/>
      <c r="G491" s="26"/>
      <c r="H491" s="139"/>
      <c r="I491" s="121"/>
      <c r="J491" s="121"/>
      <c r="K491" s="121"/>
      <c r="L491" s="121"/>
      <c r="Q491" s="29"/>
      <c r="R491" s="29"/>
      <c r="S491" s="29"/>
      <c r="T491" s="29"/>
      <c r="U491" s="29"/>
      <c r="V491" s="29"/>
    </row>
    <row r="492" spans="6:22" s="30" customFormat="1" x14ac:dyDescent="0.45">
      <c r="F492" s="26"/>
      <c r="G492" s="26"/>
      <c r="H492" s="139"/>
      <c r="I492" s="121"/>
      <c r="J492" s="121"/>
      <c r="K492" s="121"/>
      <c r="L492" s="121"/>
      <c r="Q492" s="29"/>
      <c r="R492" s="29"/>
      <c r="S492" s="29"/>
      <c r="T492" s="29"/>
      <c r="U492" s="29"/>
      <c r="V492" s="29"/>
    </row>
    <row r="493" spans="6:22" s="30" customFormat="1" x14ac:dyDescent="0.45">
      <c r="F493" s="26"/>
      <c r="G493" s="26"/>
      <c r="H493" s="139"/>
      <c r="I493" s="121"/>
      <c r="J493" s="121"/>
      <c r="K493" s="121"/>
      <c r="L493" s="121"/>
      <c r="Q493" s="29"/>
      <c r="R493" s="29"/>
      <c r="S493" s="29"/>
      <c r="T493" s="29"/>
      <c r="U493" s="29"/>
      <c r="V493" s="29"/>
    </row>
    <row r="494" spans="6:22" s="30" customFormat="1" x14ac:dyDescent="0.45">
      <c r="F494" s="26"/>
      <c r="G494" s="26"/>
      <c r="H494" s="139"/>
      <c r="I494" s="121"/>
      <c r="J494" s="121"/>
      <c r="K494" s="121"/>
      <c r="L494" s="121"/>
      <c r="Q494" s="29"/>
      <c r="R494" s="29"/>
      <c r="S494" s="29"/>
      <c r="T494" s="29"/>
      <c r="U494" s="29"/>
      <c r="V494" s="29"/>
    </row>
    <row r="495" spans="6:22" s="30" customFormat="1" x14ac:dyDescent="0.45">
      <c r="F495" s="26"/>
      <c r="G495" s="26"/>
      <c r="H495" s="139"/>
      <c r="I495" s="121"/>
      <c r="J495" s="121"/>
      <c r="K495" s="121"/>
      <c r="L495" s="121"/>
      <c r="Q495" s="29"/>
      <c r="R495" s="29"/>
      <c r="S495" s="29"/>
      <c r="T495" s="29"/>
      <c r="U495" s="29"/>
      <c r="V495" s="29"/>
    </row>
    <row r="496" spans="6:22" s="30" customFormat="1" x14ac:dyDescent="0.45">
      <c r="F496" s="26"/>
      <c r="G496" s="26"/>
      <c r="H496" s="139"/>
      <c r="I496" s="121"/>
      <c r="J496" s="121"/>
      <c r="K496" s="121"/>
      <c r="L496" s="121"/>
      <c r="Q496" s="29"/>
      <c r="R496" s="29"/>
      <c r="S496" s="29"/>
      <c r="T496" s="29"/>
      <c r="U496" s="29"/>
      <c r="V496" s="29"/>
    </row>
    <row r="497" spans="6:22" s="30" customFormat="1" x14ac:dyDescent="0.45">
      <c r="F497" s="26"/>
      <c r="G497" s="26"/>
      <c r="H497" s="139"/>
      <c r="I497" s="121"/>
      <c r="J497" s="121"/>
      <c r="K497" s="121"/>
      <c r="L497" s="121"/>
      <c r="Q497" s="29"/>
      <c r="R497" s="29"/>
      <c r="S497" s="29"/>
      <c r="T497" s="29"/>
      <c r="U497" s="29"/>
      <c r="V497" s="29"/>
    </row>
    <row r="498" spans="6:22" s="30" customFormat="1" x14ac:dyDescent="0.45">
      <c r="F498" s="26"/>
      <c r="G498" s="26"/>
      <c r="H498" s="139"/>
      <c r="I498" s="121"/>
      <c r="J498" s="121"/>
      <c r="K498" s="121"/>
      <c r="L498" s="121"/>
      <c r="Q498" s="29"/>
      <c r="R498" s="29"/>
      <c r="S498" s="29"/>
      <c r="T498" s="29"/>
      <c r="U498" s="29"/>
      <c r="V498" s="29"/>
    </row>
    <row r="499" spans="6:22" s="30" customFormat="1" x14ac:dyDescent="0.45">
      <c r="F499" s="26"/>
      <c r="G499" s="26"/>
      <c r="H499" s="139"/>
      <c r="I499" s="121"/>
      <c r="J499" s="121"/>
      <c r="K499" s="121"/>
      <c r="L499" s="121"/>
      <c r="Q499" s="29"/>
      <c r="R499" s="29"/>
      <c r="S499" s="29"/>
      <c r="T499" s="29"/>
      <c r="U499" s="29"/>
      <c r="V499" s="29"/>
    </row>
    <row r="500" spans="6:22" s="30" customFormat="1" x14ac:dyDescent="0.45">
      <c r="F500" s="26"/>
      <c r="G500" s="26"/>
      <c r="H500" s="139"/>
      <c r="I500" s="121"/>
      <c r="J500" s="121"/>
      <c r="K500" s="121"/>
      <c r="L500" s="121"/>
      <c r="Q500" s="29"/>
      <c r="R500" s="29"/>
      <c r="S500" s="29"/>
      <c r="T500" s="29"/>
      <c r="U500" s="29"/>
      <c r="V500" s="29"/>
    </row>
    <row r="501" spans="6:22" s="30" customFormat="1" x14ac:dyDescent="0.45">
      <c r="F501" s="26"/>
      <c r="G501" s="26"/>
      <c r="H501" s="139"/>
      <c r="I501" s="121"/>
      <c r="J501" s="121"/>
      <c r="K501" s="121"/>
      <c r="L501" s="121"/>
      <c r="Q501" s="29"/>
      <c r="R501" s="29"/>
      <c r="S501" s="29"/>
      <c r="T501" s="29"/>
      <c r="U501" s="29"/>
      <c r="V501" s="29"/>
    </row>
    <row r="502" spans="6:22" s="30" customFormat="1" x14ac:dyDescent="0.45">
      <c r="F502" s="26"/>
      <c r="G502" s="26"/>
      <c r="H502" s="139"/>
      <c r="I502" s="121"/>
      <c r="J502" s="121"/>
      <c r="K502" s="121"/>
      <c r="L502" s="121"/>
      <c r="Q502" s="29"/>
      <c r="R502" s="29"/>
      <c r="S502" s="29"/>
      <c r="T502" s="29"/>
      <c r="U502" s="29"/>
      <c r="V502" s="29"/>
    </row>
    <row r="503" spans="6:22" s="30" customFormat="1" x14ac:dyDescent="0.45">
      <c r="F503" s="26"/>
      <c r="G503" s="26"/>
      <c r="H503" s="139"/>
      <c r="I503" s="121"/>
      <c r="J503" s="121"/>
      <c r="K503" s="121"/>
      <c r="L503" s="121"/>
      <c r="Q503" s="29"/>
      <c r="R503" s="29"/>
      <c r="S503" s="29"/>
      <c r="T503" s="29"/>
      <c r="U503" s="29"/>
      <c r="V503" s="29"/>
    </row>
    <row r="504" spans="6:22" s="30" customFormat="1" x14ac:dyDescent="0.45">
      <c r="F504" s="26"/>
      <c r="G504" s="26"/>
      <c r="H504" s="139"/>
      <c r="I504" s="121"/>
      <c r="J504" s="121"/>
      <c r="K504" s="121"/>
      <c r="L504" s="121"/>
      <c r="Q504" s="29"/>
      <c r="R504" s="29"/>
      <c r="S504" s="29"/>
      <c r="T504" s="29"/>
      <c r="U504" s="29"/>
      <c r="V504" s="29"/>
    </row>
    <row r="505" spans="6:22" s="30" customFormat="1" x14ac:dyDescent="0.45">
      <c r="F505" s="26"/>
      <c r="G505" s="26"/>
      <c r="H505" s="139"/>
      <c r="I505" s="121"/>
      <c r="J505" s="121"/>
      <c r="K505" s="121"/>
      <c r="L505" s="121"/>
      <c r="Q505" s="29"/>
      <c r="R505" s="29"/>
      <c r="S505" s="29"/>
      <c r="T505" s="29"/>
      <c r="U505" s="29"/>
      <c r="V505" s="29"/>
    </row>
    <row r="506" spans="6:22" s="30" customFormat="1" x14ac:dyDescent="0.45">
      <c r="F506" s="26"/>
      <c r="G506" s="26"/>
      <c r="H506" s="139"/>
      <c r="I506" s="121"/>
      <c r="J506" s="121"/>
      <c r="K506" s="121"/>
      <c r="L506" s="121"/>
      <c r="Q506" s="29"/>
      <c r="R506" s="29"/>
      <c r="S506" s="29"/>
      <c r="T506" s="29"/>
      <c r="U506" s="29"/>
      <c r="V506" s="29"/>
    </row>
    <row r="507" spans="6:22" s="30" customFormat="1" x14ac:dyDescent="0.45">
      <c r="F507" s="26"/>
      <c r="G507" s="26"/>
      <c r="H507" s="139"/>
      <c r="I507" s="121"/>
      <c r="J507" s="121"/>
      <c r="K507" s="121"/>
      <c r="L507" s="121"/>
      <c r="Q507" s="29"/>
      <c r="R507" s="29"/>
      <c r="S507" s="29"/>
      <c r="T507" s="29"/>
      <c r="U507" s="29"/>
      <c r="V507" s="29"/>
    </row>
    <row r="508" spans="6:22" s="30" customFormat="1" x14ac:dyDescent="0.45">
      <c r="F508" s="26"/>
      <c r="G508" s="26"/>
      <c r="H508" s="139"/>
      <c r="I508" s="121"/>
      <c r="J508" s="121"/>
      <c r="K508" s="121"/>
      <c r="L508" s="121"/>
      <c r="Q508" s="29"/>
      <c r="R508" s="29"/>
      <c r="S508" s="29"/>
      <c r="T508" s="29"/>
      <c r="U508" s="29"/>
      <c r="V508" s="29"/>
    </row>
    <row r="509" spans="6:22" s="30" customFormat="1" x14ac:dyDescent="0.45">
      <c r="F509" s="26"/>
      <c r="G509" s="26"/>
      <c r="H509" s="139"/>
      <c r="I509" s="121"/>
      <c r="J509" s="121"/>
      <c r="K509" s="121"/>
      <c r="L509" s="121"/>
      <c r="Q509" s="29"/>
      <c r="R509" s="29"/>
      <c r="S509" s="29"/>
      <c r="T509" s="29"/>
      <c r="U509" s="29"/>
      <c r="V509" s="29"/>
    </row>
    <row r="510" spans="6:22" s="30" customFormat="1" x14ac:dyDescent="0.45">
      <c r="F510" s="26"/>
      <c r="G510" s="26"/>
      <c r="H510" s="139"/>
      <c r="I510" s="121"/>
      <c r="J510" s="121"/>
      <c r="K510" s="121"/>
      <c r="L510" s="121"/>
      <c r="Q510" s="29"/>
      <c r="R510" s="29"/>
      <c r="S510" s="29"/>
      <c r="T510" s="29"/>
      <c r="U510" s="29"/>
      <c r="V510" s="29"/>
    </row>
    <row r="511" spans="6:22" s="30" customFormat="1" x14ac:dyDescent="0.45">
      <c r="F511" s="26"/>
      <c r="G511" s="26"/>
      <c r="H511" s="139"/>
      <c r="I511" s="121"/>
      <c r="J511" s="121"/>
      <c r="K511" s="121"/>
      <c r="L511" s="121"/>
      <c r="Q511" s="29"/>
      <c r="R511" s="29"/>
      <c r="S511" s="29"/>
      <c r="T511" s="29"/>
      <c r="U511" s="29"/>
      <c r="V511" s="29"/>
    </row>
    <row r="512" spans="6:22" s="30" customFormat="1" x14ac:dyDescent="0.45">
      <c r="F512" s="26"/>
      <c r="G512" s="26"/>
      <c r="H512" s="139"/>
      <c r="I512" s="121"/>
      <c r="J512" s="121"/>
      <c r="K512" s="121"/>
      <c r="L512" s="121"/>
      <c r="Q512" s="29"/>
      <c r="R512" s="29"/>
      <c r="S512" s="29"/>
      <c r="T512" s="29"/>
      <c r="U512" s="29"/>
      <c r="V512" s="29"/>
    </row>
    <row r="513" spans="6:22" s="30" customFormat="1" x14ac:dyDescent="0.45">
      <c r="F513" s="26"/>
      <c r="G513" s="26"/>
      <c r="H513" s="139"/>
      <c r="I513" s="121"/>
      <c r="J513" s="121"/>
      <c r="K513" s="121"/>
      <c r="L513" s="121"/>
      <c r="Q513" s="29"/>
      <c r="R513" s="29"/>
      <c r="S513" s="29"/>
      <c r="T513" s="29"/>
      <c r="U513" s="29"/>
      <c r="V513" s="29"/>
    </row>
    <row r="514" spans="6:22" s="30" customFormat="1" x14ac:dyDescent="0.45">
      <c r="F514" s="26"/>
      <c r="G514" s="26"/>
      <c r="H514" s="139"/>
      <c r="I514" s="121"/>
      <c r="J514" s="121"/>
      <c r="K514" s="121"/>
      <c r="L514" s="121"/>
      <c r="Q514" s="29"/>
      <c r="R514" s="29"/>
      <c r="S514" s="29"/>
      <c r="T514" s="29"/>
      <c r="U514" s="29"/>
      <c r="V514" s="29"/>
    </row>
    <row r="515" spans="6:22" s="30" customFormat="1" x14ac:dyDescent="0.45">
      <c r="F515" s="26"/>
      <c r="G515" s="26"/>
      <c r="H515" s="139"/>
      <c r="I515" s="121"/>
      <c r="J515" s="121"/>
      <c r="K515" s="121"/>
      <c r="L515" s="121"/>
      <c r="Q515" s="29"/>
      <c r="R515" s="29"/>
      <c r="S515" s="29"/>
      <c r="T515" s="29"/>
      <c r="U515" s="29"/>
      <c r="V515" s="29"/>
    </row>
    <row r="516" spans="6:22" s="30" customFormat="1" x14ac:dyDescent="0.45">
      <c r="F516" s="26"/>
      <c r="G516" s="26"/>
      <c r="H516" s="139"/>
      <c r="I516" s="121"/>
      <c r="J516" s="121"/>
      <c r="K516" s="121"/>
      <c r="L516" s="121"/>
      <c r="Q516" s="29"/>
      <c r="R516" s="29"/>
      <c r="S516" s="29"/>
      <c r="T516" s="29"/>
      <c r="U516" s="29"/>
      <c r="V516" s="29"/>
    </row>
    <row r="517" spans="6:22" s="30" customFormat="1" x14ac:dyDescent="0.45">
      <c r="F517" s="26"/>
      <c r="G517" s="26"/>
      <c r="H517" s="139"/>
      <c r="I517" s="121"/>
      <c r="J517" s="121"/>
      <c r="K517" s="121"/>
      <c r="L517" s="121"/>
      <c r="Q517" s="29"/>
      <c r="R517" s="29"/>
      <c r="S517" s="29"/>
      <c r="T517" s="29"/>
      <c r="U517" s="29"/>
      <c r="V517" s="29"/>
    </row>
    <row r="518" spans="6:22" s="30" customFormat="1" x14ac:dyDescent="0.45">
      <c r="F518" s="26"/>
      <c r="G518" s="26"/>
      <c r="H518" s="139"/>
      <c r="I518" s="121"/>
      <c r="J518" s="121"/>
      <c r="K518" s="121"/>
      <c r="L518" s="121"/>
      <c r="Q518" s="29"/>
      <c r="R518" s="29"/>
      <c r="S518" s="29"/>
      <c r="T518" s="29"/>
      <c r="U518" s="29"/>
      <c r="V518" s="29"/>
    </row>
    <row r="519" spans="6:22" s="30" customFormat="1" x14ac:dyDescent="0.45">
      <c r="F519" s="26"/>
      <c r="G519" s="26"/>
      <c r="H519" s="139"/>
      <c r="I519" s="121"/>
      <c r="J519" s="121"/>
      <c r="K519" s="121"/>
      <c r="L519" s="121"/>
      <c r="Q519" s="29"/>
      <c r="R519" s="29"/>
      <c r="S519" s="29"/>
      <c r="T519" s="29"/>
      <c r="U519" s="29"/>
      <c r="V519" s="29"/>
    </row>
    <row r="520" spans="6:22" s="30" customFormat="1" x14ac:dyDescent="0.45">
      <c r="F520" s="26"/>
      <c r="G520" s="26"/>
      <c r="H520" s="139"/>
      <c r="I520" s="121"/>
      <c r="J520" s="121"/>
      <c r="K520" s="121"/>
      <c r="L520" s="121"/>
      <c r="Q520" s="29"/>
      <c r="R520" s="29"/>
      <c r="S520" s="29"/>
      <c r="T520" s="29"/>
      <c r="U520" s="29"/>
      <c r="V520" s="29"/>
    </row>
    <row r="521" spans="6:22" s="30" customFormat="1" x14ac:dyDescent="0.45">
      <c r="F521" s="26"/>
      <c r="G521" s="26"/>
      <c r="H521" s="139"/>
      <c r="I521" s="121"/>
      <c r="J521" s="121"/>
      <c r="K521" s="121"/>
      <c r="L521" s="121"/>
      <c r="Q521" s="29"/>
      <c r="R521" s="29"/>
      <c r="S521" s="29"/>
      <c r="T521" s="29"/>
      <c r="U521" s="29"/>
      <c r="V521" s="29"/>
    </row>
    <row r="522" spans="6:22" s="30" customFormat="1" x14ac:dyDescent="0.45">
      <c r="F522" s="26"/>
      <c r="G522" s="26"/>
      <c r="H522" s="139"/>
      <c r="I522" s="121"/>
      <c r="J522" s="121"/>
      <c r="K522" s="121"/>
      <c r="L522" s="121"/>
      <c r="Q522" s="29"/>
      <c r="R522" s="29"/>
      <c r="S522" s="29"/>
      <c r="T522" s="29"/>
      <c r="U522" s="29"/>
      <c r="V522" s="29"/>
    </row>
    <row r="523" spans="6:22" s="30" customFormat="1" x14ac:dyDescent="0.45">
      <c r="F523" s="26"/>
      <c r="G523" s="26"/>
      <c r="H523" s="139"/>
      <c r="I523" s="121"/>
      <c r="J523" s="121"/>
      <c r="K523" s="121"/>
      <c r="L523" s="121"/>
      <c r="Q523" s="29"/>
      <c r="R523" s="29"/>
      <c r="S523" s="29"/>
      <c r="T523" s="29"/>
      <c r="U523" s="29"/>
      <c r="V523" s="29"/>
    </row>
    <row r="524" spans="6:22" s="30" customFormat="1" x14ac:dyDescent="0.45">
      <c r="F524" s="26"/>
      <c r="G524" s="26"/>
      <c r="H524" s="139"/>
      <c r="I524" s="121"/>
      <c r="J524" s="121"/>
      <c r="K524" s="121"/>
      <c r="L524" s="121"/>
      <c r="Q524" s="29"/>
      <c r="R524" s="29"/>
      <c r="S524" s="29"/>
      <c r="T524" s="29"/>
      <c r="U524" s="29"/>
      <c r="V524" s="29"/>
    </row>
    <row r="525" spans="6:22" s="30" customFormat="1" x14ac:dyDescent="0.45">
      <c r="F525" s="26"/>
      <c r="G525" s="26"/>
      <c r="H525" s="139"/>
      <c r="I525" s="121"/>
      <c r="J525" s="121"/>
      <c r="K525" s="121"/>
      <c r="L525" s="121"/>
      <c r="Q525" s="29"/>
      <c r="R525" s="29"/>
      <c r="S525" s="29"/>
      <c r="T525" s="29"/>
      <c r="U525" s="29"/>
      <c r="V525" s="29"/>
    </row>
    <row r="526" spans="6:22" s="30" customFormat="1" x14ac:dyDescent="0.45">
      <c r="F526" s="26"/>
      <c r="G526" s="26"/>
      <c r="H526" s="139"/>
      <c r="I526" s="121"/>
      <c r="J526" s="121"/>
      <c r="K526" s="121"/>
      <c r="L526" s="121"/>
      <c r="Q526" s="29"/>
      <c r="R526" s="29"/>
      <c r="S526" s="29"/>
      <c r="T526" s="29"/>
      <c r="U526" s="29"/>
      <c r="V526" s="29"/>
    </row>
    <row r="527" spans="6:22" s="30" customFormat="1" x14ac:dyDescent="0.45">
      <c r="F527" s="26"/>
      <c r="G527" s="26"/>
      <c r="H527" s="139"/>
      <c r="I527" s="121"/>
      <c r="J527" s="121"/>
      <c r="K527" s="121"/>
      <c r="L527" s="121"/>
      <c r="Q527" s="29"/>
      <c r="R527" s="29"/>
      <c r="S527" s="29"/>
      <c r="T527" s="29"/>
      <c r="U527" s="29"/>
      <c r="V527" s="29"/>
    </row>
    <row r="528" spans="6:22" s="30" customFormat="1" x14ac:dyDescent="0.45">
      <c r="F528" s="26"/>
      <c r="G528" s="26"/>
      <c r="H528" s="139"/>
      <c r="I528" s="121"/>
      <c r="J528" s="121"/>
      <c r="K528" s="121"/>
      <c r="L528" s="121"/>
      <c r="Q528" s="29"/>
      <c r="R528" s="29"/>
      <c r="S528" s="29"/>
      <c r="T528" s="29"/>
      <c r="U528" s="29"/>
      <c r="V528" s="29"/>
    </row>
    <row r="529" spans="6:22" s="30" customFormat="1" x14ac:dyDescent="0.45">
      <c r="F529" s="26"/>
      <c r="G529" s="26"/>
      <c r="H529" s="139"/>
      <c r="I529" s="121"/>
      <c r="J529" s="121"/>
      <c r="K529" s="121"/>
      <c r="L529" s="121"/>
      <c r="Q529" s="29"/>
      <c r="R529" s="29"/>
      <c r="S529" s="29"/>
      <c r="T529" s="29"/>
      <c r="U529" s="29"/>
      <c r="V529" s="29"/>
    </row>
    <row r="530" spans="6:22" s="30" customFormat="1" x14ac:dyDescent="0.45">
      <c r="F530" s="26"/>
      <c r="G530" s="26"/>
      <c r="H530" s="139"/>
      <c r="I530" s="121"/>
      <c r="J530" s="121"/>
      <c r="K530" s="121"/>
      <c r="L530" s="121"/>
      <c r="Q530" s="29"/>
      <c r="R530" s="29"/>
      <c r="S530" s="29"/>
      <c r="T530" s="29"/>
      <c r="U530" s="29"/>
      <c r="V530" s="29"/>
    </row>
    <row r="531" spans="6:22" s="30" customFormat="1" x14ac:dyDescent="0.45">
      <c r="F531" s="26"/>
      <c r="G531" s="26"/>
      <c r="H531" s="139"/>
      <c r="I531" s="121"/>
      <c r="J531" s="121"/>
      <c r="K531" s="121"/>
      <c r="L531" s="121"/>
      <c r="Q531" s="29"/>
      <c r="R531" s="29"/>
      <c r="S531" s="29"/>
      <c r="T531" s="29"/>
      <c r="U531" s="29"/>
      <c r="V531" s="29"/>
    </row>
    <row r="532" spans="6:22" s="30" customFormat="1" x14ac:dyDescent="0.45">
      <c r="F532" s="26"/>
      <c r="G532" s="26"/>
      <c r="H532" s="139"/>
      <c r="I532" s="121"/>
      <c r="J532" s="121"/>
      <c r="K532" s="121"/>
      <c r="L532" s="121"/>
      <c r="Q532" s="29"/>
      <c r="R532" s="29"/>
      <c r="S532" s="29"/>
      <c r="T532" s="29"/>
      <c r="U532" s="29"/>
      <c r="V532" s="29"/>
    </row>
    <row r="533" spans="6:22" s="30" customFormat="1" x14ac:dyDescent="0.45">
      <c r="F533" s="26"/>
      <c r="G533" s="26"/>
      <c r="H533" s="139"/>
      <c r="I533" s="121"/>
      <c r="J533" s="121"/>
      <c r="K533" s="121"/>
      <c r="L533" s="121"/>
      <c r="Q533" s="29"/>
      <c r="R533" s="29"/>
      <c r="S533" s="29"/>
      <c r="T533" s="29"/>
      <c r="U533" s="29"/>
      <c r="V533" s="29"/>
    </row>
    <row r="534" spans="6:22" s="30" customFormat="1" x14ac:dyDescent="0.45">
      <c r="F534" s="26"/>
      <c r="G534" s="26"/>
      <c r="H534" s="139"/>
      <c r="I534" s="121"/>
      <c r="J534" s="121"/>
      <c r="K534" s="121"/>
      <c r="L534" s="121"/>
      <c r="Q534" s="29"/>
      <c r="R534" s="29"/>
      <c r="S534" s="29"/>
      <c r="T534" s="29"/>
      <c r="U534" s="29"/>
      <c r="V534" s="29"/>
    </row>
    <row r="535" spans="6:22" s="30" customFormat="1" x14ac:dyDescent="0.45">
      <c r="F535" s="26"/>
      <c r="G535" s="26"/>
      <c r="H535" s="139"/>
      <c r="I535" s="121"/>
      <c r="J535" s="121"/>
      <c r="K535" s="121"/>
      <c r="L535" s="121"/>
      <c r="Q535" s="29"/>
      <c r="R535" s="29"/>
      <c r="S535" s="29"/>
      <c r="T535" s="29"/>
      <c r="U535" s="29"/>
      <c r="V535" s="29"/>
    </row>
    <row r="536" spans="6:22" s="30" customFormat="1" x14ac:dyDescent="0.45">
      <c r="F536" s="26"/>
      <c r="G536" s="26"/>
      <c r="H536" s="139"/>
      <c r="I536" s="121"/>
      <c r="J536" s="121"/>
      <c r="K536" s="121"/>
      <c r="L536" s="121"/>
      <c r="Q536" s="29"/>
      <c r="R536" s="29"/>
      <c r="S536" s="29"/>
      <c r="T536" s="29"/>
      <c r="U536" s="29"/>
      <c r="V536" s="29"/>
    </row>
    <row r="537" spans="6:22" s="30" customFormat="1" x14ac:dyDescent="0.45">
      <c r="F537" s="26"/>
      <c r="G537" s="26"/>
      <c r="H537" s="139"/>
      <c r="I537" s="121"/>
      <c r="J537" s="121"/>
      <c r="K537" s="121"/>
      <c r="L537" s="121"/>
      <c r="Q537" s="29"/>
      <c r="R537" s="29"/>
      <c r="S537" s="29"/>
      <c r="T537" s="29"/>
      <c r="U537" s="29"/>
      <c r="V537" s="29"/>
    </row>
    <row r="538" spans="6:22" s="30" customFormat="1" x14ac:dyDescent="0.45">
      <c r="F538" s="26"/>
      <c r="G538" s="26"/>
      <c r="H538" s="139"/>
      <c r="I538" s="121"/>
      <c r="J538" s="121"/>
      <c r="K538" s="121"/>
      <c r="L538" s="121"/>
      <c r="Q538" s="29"/>
      <c r="R538" s="29"/>
      <c r="S538" s="29"/>
      <c r="T538" s="29"/>
      <c r="U538" s="29"/>
      <c r="V538" s="29"/>
    </row>
    <row r="539" spans="6:22" s="30" customFormat="1" x14ac:dyDescent="0.45">
      <c r="F539" s="26"/>
      <c r="G539" s="26"/>
      <c r="H539" s="139"/>
      <c r="I539" s="121"/>
      <c r="J539" s="121"/>
      <c r="K539" s="121"/>
      <c r="L539" s="121"/>
      <c r="Q539" s="29"/>
      <c r="R539" s="29"/>
      <c r="S539" s="29"/>
      <c r="T539" s="29"/>
      <c r="U539" s="29"/>
      <c r="V539" s="29"/>
    </row>
    <row r="540" spans="6:22" s="30" customFormat="1" x14ac:dyDescent="0.45">
      <c r="F540" s="26"/>
      <c r="G540" s="26"/>
      <c r="H540" s="139"/>
      <c r="I540" s="121"/>
      <c r="J540" s="121"/>
      <c r="K540" s="121"/>
      <c r="L540" s="121"/>
      <c r="Q540" s="29"/>
      <c r="R540" s="29"/>
      <c r="S540" s="29"/>
      <c r="T540" s="29"/>
      <c r="U540" s="29"/>
      <c r="V540" s="29"/>
    </row>
    <row r="541" spans="6:22" s="30" customFormat="1" x14ac:dyDescent="0.45">
      <c r="F541" s="26"/>
      <c r="G541" s="26"/>
      <c r="H541" s="139"/>
      <c r="I541" s="121"/>
      <c r="J541" s="121"/>
      <c r="K541" s="121"/>
      <c r="L541" s="121"/>
      <c r="Q541" s="29"/>
      <c r="R541" s="29"/>
      <c r="S541" s="29"/>
      <c r="T541" s="29"/>
      <c r="U541" s="29"/>
      <c r="V541" s="29"/>
    </row>
    <row r="542" spans="6:22" s="30" customFormat="1" x14ac:dyDescent="0.45">
      <c r="F542" s="26"/>
      <c r="G542" s="26"/>
      <c r="H542" s="139"/>
      <c r="I542" s="121"/>
      <c r="J542" s="121"/>
      <c r="K542" s="121"/>
      <c r="L542" s="121"/>
      <c r="Q542" s="29"/>
      <c r="R542" s="29"/>
      <c r="S542" s="29"/>
      <c r="T542" s="29"/>
      <c r="U542" s="29"/>
      <c r="V542" s="29"/>
    </row>
    <row r="543" spans="6:22" s="30" customFormat="1" x14ac:dyDescent="0.45">
      <c r="F543" s="26"/>
      <c r="G543" s="26"/>
      <c r="H543" s="139"/>
      <c r="I543" s="121"/>
      <c r="J543" s="121"/>
      <c r="K543" s="121"/>
      <c r="L543" s="121"/>
      <c r="Q543" s="29"/>
      <c r="R543" s="29"/>
      <c r="S543" s="29"/>
      <c r="T543" s="29"/>
      <c r="U543" s="29"/>
      <c r="V543" s="29"/>
    </row>
    <row r="544" spans="6:22" s="30" customFormat="1" x14ac:dyDescent="0.45">
      <c r="F544" s="26"/>
      <c r="G544" s="26"/>
      <c r="H544" s="139"/>
      <c r="I544" s="121"/>
      <c r="J544" s="121"/>
      <c r="K544" s="121"/>
      <c r="L544" s="121"/>
      <c r="Q544" s="29"/>
      <c r="R544" s="29"/>
      <c r="S544" s="29"/>
      <c r="T544" s="29"/>
      <c r="U544" s="29"/>
      <c r="V544" s="29"/>
    </row>
    <row r="545" spans="6:22" s="30" customFormat="1" x14ac:dyDescent="0.45">
      <c r="F545" s="26"/>
      <c r="G545" s="26"/>
      <c r="H545" s="139"/>
      <c r="I545" s="121"/>
      <c r="J545" s="121"/>
      <c r="K545" s="121"/>
      <c r="L545" s="121"/>
      <c r="Q545" s="29"/>
      <c r="R545" s="29"/>
      <c r="S545" s="29"/>
      <c r="T545" s="29"/>
      <c r="U545" s="29"/>
      <c r="V545" s="29"/>
    </row>
    <row r="546" spans="6:22" s="30" customFormat="1" x14ac:dyDescent="0.45">
      <c r="F546" s="26"/>
      <c r="G546" s="26"/>
      <c r="H546" s="139"/>
      <c r="I546" s="121"/>
      <c r="J546" s="121"/>
      <c r="K546" s="121"/>
      <c r="L546" s="121"/>
      <c r="Q546" s="29"/>
      <c r="R546" s="29"/>
      <c r="S546" s="29"/>
      <c r="T546" s="29"/>
      <c r="U546" s="29"/>
      <c r="V546" s="29"/>
    </row>
    <row r="547" spans="6:22" s="30" customFormat="1" x14ac:dyDescent="0.45">
      <c r="F547" s="26"/>
      <c r="G547" s="26"/>
      <c r="H547" s="139"/>
      <c r="I547" s="121"/>
      <c r="J547" s="121"/>
      <c r="K547" s="121"/>
      <c r="L547" s="121"/>
      <c r="Q547" s="29"/>
      <c r="R547" s="29"/>
      <c r="S547" s="29"/>
      <c r="T547" s="29"/>
      <c r="U547" s="29"/>
      <c r="V547" s="29"/>
    </row>
    <row r="548" spans="6:22" s="30" customFormat="1" x14ac:dyDescent="0.45">
      <c r="F548" s="26"/>
      <c r="G548" s="26"/>
      <c r="H548" s="139"/>
      <c r="I548" s="121"/>
      <c r="J548" s="121"/>
      <c r="K548" s="121"/>
      <c r="L548" s="121"/>
      <c r="Q548" s="29"/>
      <c r="R548" s="29"/>
      <c r="S548" s="29"/>
      <c r="T548" s="29"/>
      <c r="U548" s="29"/>
      <c r="V548" s="29"/>
    </row>
    <row r="549" spans="6:22" s="30" customFormat="1" x14ac:dyDescent="0.45">
      <c r="F549" s="26"/>
      <c r="G549" s="26"/>
      <c r="H549" s="139"/>
      <c r="I549" s="121"/>
      <c r="J549" s="121"/>
      <c r="K549" s="121"/>
      <c r="L549" s="121"/>
      <c r="Q549" s="29"/>
      <c r="R549" s="29"/>
      <c r="S549" s="29"/>
      <c r="T549" s="29"/>
      <c r="U549" s="29"/>
      <c r="V549" s="29"/>
    </row>
    <row r="550" spans="6:22" s="30" customFormat="1" x14ac:dyDescent="0.45">
      <c r="F550" s="26"/>
      <c r="G550" s="26"/>
      <c r="H550" s="139"/>
      <c r="I550" s="121"/>
      <c r="J550" s="121"/>
      <c r="K550" s="121"/>
      <c r="L550" s="121"/>
      <c r="Q550" s="29"/>
      <c r="R550" s="29"/>
      <c r="S550" s="29"/>
      <c r="T550" s="29"/>
      <c r="U550" s="29"/>
      <c r="V550" s="29"/>
    </row>
    <row r="551" spans="6:22" s="30" customFormat="1" x14ac:dyDescent="0.45">
      <c r="F551" s="26"/>
      <c r="G551" s="26"/>
      <c r="H551" s="139"/>
      <c r="I551" s="121"/>
      <c r="J551" s="121"/>
      <c r="K551" s="121"/>
      <c r="L551" s="121"/>
      <c r="Q551" s="29"/>
      <c r="R551" s="29"/>
      <c r="S551" s="29"/>
      <c r="T551" s="29"/>
      <c r="U551" s="29"/>
      <c r="V551" s="29"/>
    </row>
    <row r="552" spans="6:22" s="30" customFormat="1" x14ac:dyDescent="0.45">
      <c r="F552" s="26"/>
      <c r="G552" s="26"/>
      <c r="H552" s="139"/>
      <c r="I552" s="121"/>
      <c r="J552" s="121"/>
      <c r="K552" s="121"/>
      <c r="L552" s="121"/>
      <c r="Q552" s="29"/>
      <c r="R552" s="29"/>
      <c r="S552" s="29"/>
      <c r="T552" s="29"/>
      <c r="U552" s="29"/>
      <c r="V552" s="29"/>
    </row>
    <row r="553" spans="6:22" s="30" customFormat="1" x14ac:dyDescent="0.45">
      <c r="F553" s="26"/>
      <c r="G553" s="26"/>
      <c r="H553" s="139"/>
      <c r="I553" s="121"/>
      <c r="J553" s="121"/>
      <c r="K553" s="121"/>
      <c r="L553" s="121"/>
      <c r="Q553" s="29"/>
      <c r="R553" s="29"/>
      <c r="S553" s="29"/>
      <c r="T553" s="29"/>
      <c r="U553" s="29"/>
      <c r="V553" s="29"/>
    </row>
    <row r="554" spans="6:22" s="30" customFormat="1" x14ac:dyDescent="0.45">
      <c r="F554" s="26"/>
      <c r="G554" s="26"/>
      <c r="H554" s="139"/>
      <c r="I554" s="121"/>
      <c r="J554" s="121"/>
      <c r="K554" s="121"/>
      <c r="L554" s="121"/>
      <c r="Q554" s="29"/>
      <c r="R554" s="29"/>
      <c r="S554" s="29"/>
      <c r="T554" s="29"/>
      <c r="U554" s="29"/>
      <c r="V554" s="29"/>
    </row>
    <row r="555" spans="6:22" s="30" customFormat="1" x14ac:dyDescent="0.45">
      <c r="F555" s="26"/>
      <c r="G555" s="26"/>
      <c r="H555" s="139"/>
      <c r="I555" s="121"/>
      <c r="J555" s="121"/>
      <c r="K555" s="121"/>
      <c r="L555" s="121"/>
      <c r="Q555" s="29"/>
      <c r="R555" s="29"/>
      <c r="S555" s="29"/>
      <c r="T555" s="29"/>
      <c r="U555" s="29"/>
      <c r="V555" s="29"/>
    </row>
    <row r="556" spans="6:22" s="30" customFormat="1" x14ac:dyDescent="0.45">
      <c r="F556" s="26"/>
      <c r="G556" s="26"/>
      <c r="H556" s="139"/>
      <c r="I556" s="121"/>
      <c r="J556" s="121"/>
      <c r="K556" s="121"/>
      <c r="L556" s="121"/>
      <c r="Q556" s="29"/>
      <c r="R556" s="29"/>
      <c r="S556" s="29"/>
      <c r="T556" s="29"/>
      <c r="U556" s="29"/>
      <c r="V556" s="29"/>
    </row>
    <row r="557" spans="6:22" s="30" customFormat="1" x14ac:dyDescent="0.45">
      <c r="F557" s="26"/>
      <c r="G557" s="26"/>
      <c r="H557" s="139"/>
      <c r="I557" s="121"/>
      <c r="J557" s="121"/>
      <c r="K557" s="121"/>
      <c r="L557" s="121"/>
      <c r="Q557" s="29"/>
      <c r="R557" s="29"/>
      <c r="S557" s="29"/>
      <c r="T557" s="29"/>
      <c r="U557" s="29"/>
      <c r="V557" s="29"/>
    </row>
    <row r="558" spans="6:22" s="30" customFormat="1" x14ac:dyDescent="0.45">
      <c r="F558" s="26"/>
      <c r="G558" s="26"/>
      <c r="H558" s="139"/>
      <c r="I558" s="121"/>
      <c r="J558" s="121"/>
      <c r="K558" s="121"/>
      <c r="L558" s="121"/>
      <c r="Q558" s="29"/>
      <c r="R558" s="29"/>
      <c r="S558" s="29"/>
      <c r="T558" s="29"/>
      <c r="U558" s="29"/>
      <c r="V558" s="29"/>
    </row>
    <row r="559" spans="6:22" s="30" customFormat="1" x14ac:dyDescent="0.45">
      <c r="F559" s="26"/>
      <c r="G559" s="26"/>
      <c r="H559" s="139"/>
      <c r="I559" s="121"/>
      <c r="J559" s="121"/>
      <c r="K559" s="121"/>
      <c r="L559" s="121"/>
      <c r="Q559" s="29"/>
      <c r="R559" s="29"/>
      <c r="S559" s="29"/>
      <c r="T559" s="29"/>
      <c r="U559" s="29"/>
      <c r="V559" s="29"/>
    </row>
    <row r="560" spans="6:22" s="30" customFormat="1" x14ac:dyDescent="0.45">
      <c r="F560" s="26"/>
      <c r="G560" s="26"/>
      <c r="H560" s="139"/>
      <c r="I560" s="121"/>
      <c r="J560" s="121"/>
      <c r="K560" s="121"/>
      <c r="L560" s="121"/>
      <c r="Q560" s="29"/>
      <c r="R560" s="29"/>
      <c r="S560" s="29"/>
      <c r="T560" s="29"/>
      <c r="U560" s="29"/>
      <c r="V560" s="29"/>
    </row>
    <row r="561" spans="6:22" s="30" customFormat="1" x14ac:dyDescent="0.45">
      <c r="F561" s="26"/>
      <c r="G561" s="26"/>
      <c r="H561" s="139"/>
      <c r="I561" s="121"/>
      <c r="J561" s="121"/>
      <c r="K561" s="121"/>
      <c r="L561" s="121"/>
      <c r="Q561" s="29"/>
      <c r="R561" s="29"/>
      <c r="S561" s="29"/>
      <c r="T561" s="29"/>
      <c r="U561" s="29"/>
      <c r="V561" s="29"/>
    </row>
    <row r="562" spans="6:22" s="30" customFormat="1" x14ac:dyDescent="0.45">
      <c r="F562" s="26"/>
      <c r="G562" s="26"/>
      <c r="H562" s="139"/>
      <c r="I562" s="121"/>
      <c r="J562" s="121"/>
      <c r="K562" s="121"/>
      <c r="L562" s="121"/>
      <c r="Q562" s="29"/>
      <c r="R562" s="29"/>
      <c r="S562" s="29"/>
      <c r="T562" s="29"/>
      <c r="U562" s="29"/>
      <c r="V562" s="29"/>
    </row>
    <row r="563" spans="6:22" s="30" customFormat="1" x14ac:dyDescent="0.45">
      <c r="F563" s="26"/>
      <c r="G563" s="26"/>
      <c r="H563" s="139"/>
      <c r="I563" s="121"/>
      <c r="J563" s="121"/>
      <c r="K563" s="121"/>
      <c r="L563" s="121"/>
      <c r="Q563" s="29"/>
      <c r="R563" s="29"/>
      <c r="S563" s="29"/>
      <c r="T563" s="29"/>
      <c r="U563" s="29"/>
      <c r="V563" s="29"/>
    </row>
    <row r="564" spans="6:22" s="30" customFormat="1" x14ac:dyDescent="0.45">
      <c r="F564" s="26"/>
      <c r="G564" s="26"/>
      <c r="H564" s="139"/>
      <c r="I564" s="121"/>
      <c r="J564" s="121"/>
      <c r="K564" s="121"/>
      <c r="L564" s="121"/>
      <c r="Q564" s="29"/>
      <c r="R564" s="29"/>
      <c r="S564" s="29"/>
      <c r="T564" s="29"/>
      <c r="U564" s="29"/>
      <c r="V564" s="29"/>
    </row>
    <row r="565" spans="6:22" s="30" customFormat="1" x14ac:dyDescent="0.45">
      <c r="F565" s="26"/>
      <c r="G565" s="26"/>
      <c r="H565" s="139"/>
      <c r="I565" s="121"/>
      <c r="J565" s="121"/>
      <c r="K565" s="121"/>
      <c r="L565" s="121"/>
      <c r="Q565" s="29"/>
      <c r="R565" s="29"/>
      <c r="S565" s="29"/>
      <c r="T565" s="29"/>
      <c r="U565" s="29"/>
      <c r="V565" s="29"/>
    </row>
    <row r="566" spans="6:22" s="30" customFormat="1" x14ac:dyDescent="0.45">
      <c r="F566" s="26"/>
      <c r="G566" s="26"/>
      <c r="H566" s="139"/>
      <c r="I566" s="121"/>
      <c r="J566" s="121"/>
      <c r="K566" s="121"/>
      <c r="L566" s="121"/>
      <c r="Q566" s="29"/>
      <c r="R566" s="29"/>
      <c r="S566" s="29"/>
      <c r="T566" s="29"/>
      <c r="U566" s="29"/>
      <c r="V566" s="29"/>
    </row>
    <row r="567" spans="6:22" s="30" customFormat="1" x14ac:dyDescent="0.45">
      <c r="F567" s="26"/>
      <c r="G567" s="26"/>
      <c r="H567" s="139"/>
      <c r="I567" s="121"/>
      <c r="J567" s="121"/>
      <c r="K567" s="121"/>
      <c r="L567" s="121"/>
      <c r="Q567" s="29"/>
      <c r="R567" s="29"/>
      <c r="S567" s="29"/>
      <c r="T567" s="29"/>
      <c r="U567" s="29"/>
      <c r="V567" s="29"/>
    </row>
    <row r="568" spans="6:22" s="30" customFormat="1" x14ac:dyDescent="0.45">
      <c r="F568" s="26"/>
      <c r="G568" s="26"/>
      <c r="H568" s="139"/>
      <c r="I568" s="121"/>
      <c r="J568" s="121"/>
      <c r="K568" s="121"/>
      <c r="L568" s="121"/>
      <c r="Q568" s="29"/>
      <c r="R568" s="29"/>
      <c r="S568" s="29"/>
      <c r="T568" s="29"/>
      <c r="U568" s="29"/>
      <c r="V568" s="29"/>
    </row>
    <row r="569" spans="6:22" s="30" customFormat="1" x14ac:dyDescent="0.45">
      <c r="F569" s="26"/>
      <c r="G569" s="26"/>
      <c r="H569" s="139"/>
      <c r="I569" s="121"/>
      <c r="J569" s="121"/>
      <c r="K569" s="121"/>
      <c r="L569" s="121"/>
      <c r="Q569" s="29"/>
      <c r="R569" s="29"/>
      <c r="S569" s="29"/>
      <c r="T569" s="29"/>
      <c r="U569" s="29"/>
      <c r="V569" s="29"/>
    </row>
    <row r="570" spans="6:22" s="30" customFormat="1" x14ac:dyDescent="0.45">
      <c r="F570" s="26"/>
      <c r="G570" s="26"/>
      <c r="H570" s="139"/>
      <c r="I570" s="121"/>
      <c r="J570" s="121"/>
      <c r="K570" s="121"/>
      <c r="L570" s="121"/>
      <c r="Q570" s="29"/>
      <c r="R570" s="29"/>
      <c r="S570" s="29"/>
      <c r="T570" s="29"/>
      <c r="U570" s="29"/>
      <c r="V570" s="29"/>
    </row>
    <row r="571" spans="6:22" s="30" customFormat="1" x14ac:dyDescent="0.45">
      <c r="F571" s="26"/>
      <c r="G571" s="26"/>
      <c r="H571" s="139"/>
      <c r="I571" s="121"/>
      <c r="J571" s="121"/>
      <c r="K571" s="121"/>
      <c r="L571" s="121"/>
      <c r="Q571" s="29"/>
      <c r="R571" s="29"/>
      <c r="S571" s="29"/>
      <c r="T571" s="29"/>
      <c r="U571" s="29"/>
      <c r="V571" s="29"/>
    </row>
    <row r="572" spans="6:22" s="30" customFormat="1" x14ac:dyDescent="0.45">
      <c r="F572" s="26"/>
      <c r="G572" s="26"/>
      <c r="H572" s="139"/>
      <c r="I572" s="121"/>
      <c r="J572" s="121"/>
      <c r="K572" s="121"/>
      <c r="L572" s="121"/>
      <c r="Q572" s="29"/>
      <c r="R572" s="29"/>
      <c r="S572" s="29"/>
      <c r="T572" s="29"/>
      <c r="U572" s="29"/>
      <c r="V572" s="29"/>
    </row>
    <row r="573" spans="6:22" s="30" customFormat="1" x14ac:dyDescent="0.45">
      <c r="F573" s="26"/>
      <c r="G573" s="26"/>
      <c r="H573" s="139"/>
      <c r="I573" s="121"/>
      <c r="J573" s="121"/>
      <c r="K573" s="121"/>
      <c r="L573" s="121"/>
      <c r="Q573" s="29"/>
      <c r="R573" s="29"/>
      <c r="S573" s="29"/>
      <c r="T573" s="29"/>
      <c r="U573" s="29"/>
      <c r="V573" s="29"/>
    </row>
    <row r="574" spans="6:22" s="30" customFormat="1" x14ac:dyDescent="0.45">
      <c r="F574" s="26"/>
      <c r="G574" s="26"/>
      <c r="H574" s="139"/>
      <c r="I574" s="121"/>
      <c r="J574" s="121"/>
      <c r="K574" s="121"/>
      <c r="L574" s="121"/>
      <c r="Q574" s="29"/>
      <c r="R574" s="29"/>
      <c r="S574" s="29"/>
      <c r="T574" s="29"/>
      <c r="U574" s="29"/>
      <c r="V574" s="29"/>
    </row>
    <row r="575" spans="6:22" s="30" customFormat="1" x14ac:dyDescent="0.45">
      <c r="F575" s="26"/>
      <c r="G575" s="26"/>
      <c r="H575" s="139"/>
      <c r="I575" s="121"/>
      <c r="J575" s="121"/>
      <c r="K575" s="121"/>
      <c r="L575" s="121"/>
      <c r="Q575" s="29"/>
      <c r="R575" s="29"/>
      <c r="S575" s="29"/>
      <c r="T575" s="29"/>
      <c r="U575" s="29"/>
      <c r="V575" s="29"/>
    </row>
    <row r="576" spans="6:22" s="30" customFormat="1" x14ac:dyDescent="0.45">
      <c r="F576" s="26"/>
      <c r="G576" s="26"/>
      <c r="H576" s="139"/>
      <c r="I576" s="121"/>
      <c r="J576" s="121"/>
      <c r="K576" s="121"/>
      <c r="L576" s="121"/>
      <c r="Q576" s="29"/>
      <c r="R576" s="29"/>
      <c r="S576" s="29"/>
      <c r="T576" s="29"/>
      <c r="U576" s="29"/>
      <c r="V576" s="29"/>
    </row>
    <row r="577" spans="6:22" s="30" customFormat="1" x14ac:dyDescent="0.45">
      <c r="F577" s="26"/>
      <c r="G577" s="26"/>
      <c r="H577" s="139"/>
      <c r="I577" s="121"/>
      <c r="J577" s="121"/>
      <c r="K577" s="121"/>
      <c r="L577" s="121"/>
      <c r="Q577" s="29"/>
      <c r="R577" s="29"/>
      <c r="S577" s="29"/>
      <c r="T577" s="29"/>
      <c r="U577" s="29"/>
      <c r="V577" s="29"/>
    </row>
    <row r="578" spans="6:22" s="30" customFormat="1" x14ac:dyDescent="0.45">
      <c r="F578" s="26"/>
      <c r="G578" s="26"/>
      <c r="H578" s="139"/>
      <c r="I578" s="121"/>
      <c r="J578" s="121"/>
      <c r="K578" s="121"/>
      <c r="L578" s="121"/>
      <c r="Q578" s="29"/>
      <c r="R578" s="29"/>
      <c r="S578" s="29"/>
      <c r="T578" s="29"/>
      <c r="U578" s="29"/>
      <c r="V578" s="29"/>
    </row>
    <row r="579" spans="6:22" s="30" customFormat="1" x14ac:dyDescent="0.45">
      <c r="F579" s="26"/>
      <c r="G579" s="26"/>
      <c r="H579" s="139"/>
      <c r="I579" s="121"/>
      <c r="J579" s="121"/>
      <c r="K579" s="121"/>
      <c r="L579" s="121"/>
      <c r="Q579" s="29"/>
      <c r="R579" s="29"/>
      <c r="S579" s="29"/>
      <c r="T579" s="29"/>
      <c r="U579" s="29"/>
      <c r="V579" s="29"/>
    </row>
    <row r="580" spans="6:22" s="30" customFormat="1" x14ac:dyDescent="0.45">
      <c r="F580" s="26"/>
      <c r="G580" s="26"/>
      <c r="H580" s="139"/>
      <c r="I580" s="121"/>
      <c r="J580" s="121"/>
      <c r="K580" s="121"/>
      <c r="L580" s="121"/>
      <c r="Q580" s="29"/>
      <c r="R580" s="29"/>
      <c r="S580" s="29"/>
      <c r="T580" s="29"/>
      <c r="U580" s="29"/>
      <c r="V580" s="29"/>
    </row>
    <row r="581" spans="6:22" s="30" customFormat="1" x14ac:dyDescent="0.45">
      <c r="F581" s="26"/>
      <c r="G581" s="26"/>
      <c r="H581" s="139"/>
      <c r="I581" s="121"/>
      <c r="J581" s="121"/>
      <c r="K581" s="121"/>
      <c r="L581" s="121"/>
      <c r="Q581" s="29"/>
      <c r="R581" s="29"/>
      <c r="S581" s="29"/>
      <c r="T581" s="29"/>
      <c r="U581" s="29"/>
      <c r="V581" s="29"/>
    </row>
    <row r="582" spans="6:22" s="30" customFormat="1" x14ac:dyDescent="0.45">
      <c r="F582" s="26"/>
      <c r="G582" s="26"/>
      <c r="H582" s="139"/>
      <c r="I582" s="121"/>
      <c r="J582" s="121"/>
      <c r="K582" s="121"/>
      <c r="L582" s="121"/>
      <c r="Q582" s="29"/>
      <c r="R582" s="29"/>
      <c r="S582" s="29"/>
      <c r="T582" s="29"/>
      <c r="U582" s="29"/>
      <c r="V582" s="29"/>
    </row>
    <row r="583" spans="6:22" s="30" customFormat="1" x14ac:dyDescent="0.45">
      <c r="F583" s="26"/>
      <c r="G583" s="26"/>
      <c r="H583" s="139"/>
      <c r="I583" s="121"/>
      <c r="J583" s="121"/>
      <c r="K583" s="121"/>
      <c r="L583" s="121"/>
      <c r="Q583" s="29"/>
      <c r="R583" s="29"/>
      <c r="S583" s="29"/>
      <c r="T583" s="29"/>
      <c r="U583" s="29"/>
      <c r="V583" s="29"/>
    </row>
    <row r="584" spans="6:22" s="30" customFormat="1" x14ac:dyDescent="0.45">
      <c r="F584" s="26"/>
      <c r="G584" s="26"/>
      <c r="H584" s="139"/>
      <c r="I584" s="121"/>
      <c r="J584" s="121"/>
      <c r="K584" s="121"/>
      <c r="L584" s="121"/>
      <c r="Q584" s="29"/>
      <c r="R584" s="29"/>
      <c r="S584" s="29"/>
      <c r="T584" s="29"/>
      <c r="U584" s="29"/>
      <c r="V584" s="29"/>
    </row>
    <row r="585" spans="6:22" s="30" customFormat="1" x14ac:dyDescent="0.45">
      <c r="F585" s="26"/>
      <c r="G585" s="26"/>
      <c r="H585" s="139"/>
      <c r="I585" s="121"/>
      <c r="J585" s="121"/>
      <c r="K585" s="121"/>
      <c r="L585" s="121"/>
      <c r="Q585" s="29"/>
      <c r="R585" s="29"/>
      <c r="S585" s="29"/>
      <c r="T585" s="29"/>
      <c r="U585" s="29"/>
      <c r="V585" s="29"/>
    </row>
    <row r="586" spans="6:22" s="30" customFormat="1" x14ac:dyDescent="0.45">
      <c r="F586" s="26"/>
      <c r="G586" s="26"/>
      <c r="H586" s="139"/>
      <c r="I586" s="121"/>
      <c r="J586" s="121"/>
      <c r="K586" s="121"/>
      <c r="L586" s="121"/>
      <c r="Q586" s="29"/>
      <c r="R586" s="29"/>
      <c r="S586" s="29"/>
      <c r="T586" s="29"/>
      <c r="U586" s="29"/>
      <c r="V586" s="29"/>
    </row>
    <row r="587" spans="6:22" s="30" customFormat="1" x14ac:dyDescent="0.45">
      <c r="F587" s="26"/>
      <c r="G587" s="26"/>
      <c r="H587" s="139"/>
      <c r="I587" s="121"/>
      <c r="J587" s="121"/>
      <c r="K587" s="121"/>
      <c r="L587" s="121"/>
      <c r="Q587" s="29"/>
      <c r="R587" s="29"/>
      <c r="S587" s="29"/>
      <c r="T587" s="29"/>
      <c r="U587" s="29"/>
      <c r="V587" s="29"/>
    </row>
    <row r="588" spans="6:22" s="30" customFormat="1" x14ac:dyDescent="0.45">
      <c r="F588" s="26"/>
      <c r="G588" s="26"/>
      <c r="H588" s="139"/>
      <c r="I588" s="121"/>
      <c r="J588" s="121"/>
      <c r="K588" s="121"/>
      <c r="L588" s="121"/>
      <c r="Q588" s="29"/>
      <c r="R588" s="29"/>
      <c r="S588" s="29"/>
      <c r="T588" s="29"/>
      <c r="U588" s="29"/>
      <c r="V588" s="29"/>
    </row>
    <row r="589" spans="6:22" s="30" customFormat="1" x14ac:dyDescent="0.45">
      <c r="F589" s="26"/>
      <c r="G589" s="26"/>
      <c r="H589" s="139"/>
      <c r="I589" s="121"/>
      <c r="J589" s="121"/>
      <c r="K589" s="121"/>
      <c r="L589" s="121"/>
      <c r="Q589" s="29"/>
      <c r="R589" s="29"/>
      <c r="S589" s="29"/>
      <c r="T589" s="29"/>
      <c r="U589" s="29"/>
      <c r="V589" s="29"/>
    </row>
    <row r="590" spans="6:22" s="30" customFormat="1" x14ac:dyDescent="0.45">
      <c r="F590" s="26"/>
      <c r="G590" s="26"/>
      <c r="H590" s="139"/>
      <c r="I590" s="121"/>
      <c r="J590" s="121"/>
      <c r="K590" s="121"/>
      <c r="L590" s="121"/>
      <c r="Q590" s="29"/>
      <c r="R590" s="29"/>
      <c r="S590" s="29"/>
      <c r="T590" s="29"/>
      <c r="U590" s="29"/>
      <c r="V590" s="29"/>
    </row>
    <row r="591" spans="6:22" s="30" customFormat="1" x14ac:dyDescent="0.45">
      <c r="F591" s="26"/>
      <c r="G591" s="26"/>
      <c r="H591" s="139"/>
      <c r="I591" s="121"/>
      <c r="J591" s="121"/>
      <c r="K591" s="121"/>
      <c r="L591" s="121"/>
      <c r="Q591" s="29"/>
      <c r="R591" s="29"/>
      <c r="S591" s="29"/>
      <c r="T591" s="29"/>
      <c r="U591" s="29"/>
      <c r="V591" s="29"/>
    </row>
    <row r="592" spans="6:22" s="30" customFormat="1" x14ac:dyDescent="0.45">
      <c r="F592" s="26"/>
      <c r="G592" s="26"/>
      <c r="H592" s="139"/>
      <c r="I592" s="121"/>
      <c r="J592" s="121"/>
      <c r="K592" s="121"/>
      <c r="L592" s="121"/>
      <c r="Q592" s="29"/>
      <c r="R592" s="29"/>
      <c r="S592" s="29"/>
      <c r="T592" s="29"/>
      <c r="U592" s="29"/>
      <c r="V592" s="29"/>
    </row>
    <row r="593" spans="6:22" s="30" customFormat="1" x14ac:dyDescent="0.45">
      <c r="F593" s="26"/>
      <c r="G593" s="26"/>
      <c r="H593" s="139"/>
      <c r="I593" s="121"/>
      <c r="J593" s="121"/>
      <c r="K593" s="121"/>
      <c r="L593" s="121"/>
      <c r="Q593" s="29"/>
      <c r="R593" s="29"/>
      <c r="S593" s="29"/>
      <c r="T593" s="29"/>
      <c r="U593" s="29"/>
      <c r="V593" s="29"/>
    </row>
    <row r="594" spans="6:22" s="30" customFormat="1" x14ac:dyDescent="0.45">
      <c r="F594" s="26"/>
      <c r="G594" s="26"/>
      <c r="H594" s="139"/>
      <c r="I594" s="121"/>
      <c r="J594" s="121"/>
      <c r="K594" s="121"/>
      <c r="L594" s="121"/>
      <c r="Q594" s="29"/>
      <c r="R594" s="29"/>
      <c r="S594" s="29"/>
      <c r="T594" s="29"/>
      <c r="U594" s="29"/>
      <c r="V594" s="29"/>
    </row>
    <row r="595" spans="6:22" s="30" customFormat="1" x14ac:dyDescent="0.45">
      <c r="F595" s="26"/>
      <c r="G595" s="26"/>
      <c r="H595" s="139"/>
      <c r="I595" s="121"/>
      <c r="J595" s="121"/>
      <c r="K595" s="121"/>
      <c r="L595" s="121"/>
      <c r="Q595" s="29"/>
      <c r="R595" s="29"/>
      <c r="S595" s="29"/>
      <c r="T595" s="29"/>
      <c r="U595" s="29"/>
      <c r="V595" s="29"/>
    </row>
    <row r="596" spans="6:22" s="30" customFormat="1" x14ac:dyDescent="0.45">
      <c r="F596" s="26"/>
      <c r="G596" s="26"/>
      <c r="H596" s="139"/>
      <c r="I596" s="121"/>
      <c r="J596" s="121"/>
      <c r="K596" s="121"/>
      <c r="L596" s="121"/>
      <c r="Q596" s="29"/>
      <c r="R596" s="29"/>
      <c r="S596" s="29"/>
      <c r="T596" s="29"/>
      <c r="U596" s="29"/>
      <c r="V596" s="29"/>
    </row>
    <row r="597" spans="6:22" s="30" customFormat="1" x14ac:dyDescent="0.45">
      <c r="F597" s="26"/>
      <c r="G597" s="26"/>
      <c r="H597" s="139"/>
      <c r="I597" s="121"/>
      <c r="J597" s="121"/>
      <c r="K597" s="121"/>
      <c r="L597" s="121"/>
      <c r="Q597" s="29"/>
      <c r="R597" s="29"/>
      <c r="S597" s="29"/>
      <c r="T597" s="29"/>
      <c r="U597" s="29"/>
      <c r="V597" s="29"/>
    </row>
    <row r="598" spans="6:22" s="30" customFormat="1" x14ac:dyDescent="0.45">
      <c r="F598" s="26"/>
      <c r="G598" s="26"/>
      <c r="H598" s="139"/>
      <c r="I598" s="121"/>
      <c r="J598" s="121"/>
      <c r="K598" s="121"/>
      <c r="L598" s="121"/>
      <c r="Q598" s="29"/>
      <c r="R598" s="29"/>
      <c r="S598" s="29"/>
      <c r="T598" s="29"/>
      <c r="U598" s="29"/>
      <c r="V598" s="29"/>
    </row>
    <row r="599" spans="6:22" s="30" customFormat="1" x14ac:dyDescent="0.45">
      <c r="F599" s="26"/>
      <c r="G599" s="26"/>
      <c r="H599" s="139"/>
      <c r="I599" s="121"/>
      <c r="J599" s="121"/>
      <c r="K599" s="121"/>
      <c r="L599" s="121"/>
      <c r="Q599" s="29"/>
      <c r="R599" s="29"/>
      <c r="S599" s="29"/>
      <c r="T599" s="29"/>
      <c r="U599" s="29"/>
      <c r="V599" s="29"/>
    </row>
    <row r="600" spans="6:22" s="30" customFormat="1" x14ac:dyDescent="0.45">
      <c r="F600" s="26"/>
      <c r="G600" s="26"/>
      <c r="H600" s="139"/>
      <c r="I600" s="121"/>
      <c r="J600" s="121"/>
      <c r="K600" s="121"/>
      <c r="L600" s="121"/>
      <c r="Q600" s="29"/>
      <c r="R600" s="29"/>
      <c r="S600" s="29"/>
      <c r="T600" s="29"/>
      <c r="U600" s="29"/>
      <c r="V600" s="29"/>
    </row>
    <row r="601" spans="6:22" s="30" customFormat="1" x14ac:dyDescent="0.45">
      <c r="F601" s="26"/>
      <c r="G601" s="26"/>
      <c r="H601" s="139"/>
      <c r="I601" s="121"/>
      <c r="J601" s="121"/>
      <c r="K601" s="121"/>
      <c r="L601" s="121"/>
      <c r="Q601" s="29"/>
      <c r="R601" s="29"/>
      <c r="S601" s="29"/>
      <c r="T601" s="29"/>
      <c r="U601" s="29"/>
      <c r="V601" s="29"/>
    </row>
    <row r="602" spans="6:22" s="30" customFormat="1" x14ac:dyDescent="0.45">
      <c r="F602" s="26"/>
      <c r="G602" s="26"/>
      <c r="H602" s="139"/>
      <c r="I602" s="121"/>
      <c r="J602" s="121"/>
      <c r="K602" s="121"/>
      <c r="L602" s="121"/>
      <c r="Q602" s="29"/>
      <c r="R602" s="29"/>
      <c r="S602" s="29"/>
      <c r="T602" s="29"/>
      <c r="U602" s="29"/>
      <c r="V602" s="29"/>
    </row>
    <row r="603" spans="6:22" s="30" customFormat="1" x14ac:dyDescent="0.45">
      <c r="F603" s="26"/>
      <c r="G603" s="26"/>
      <c r="H603" s="139"/>
      <c r="I603" s="121"/>
      <c r="J603" s="121"/>
      <c r="K603" s="121"/>
      <c r="L603" s="121"/>
      <c r="Q603" s="29"/>
      <c r="R603" s="29"/>
      <c r="S603" s="29"/>
      <c r="T603" s="29"/>
      <c r="U603" s="29"/>
      <c r="V603" s="29"/>
    </row>
    <row r="604" spans="6:22" s="30" customFormat="1" x14ac:dyDescent="0.45">
      <c r="F604" s="26"/>
      <c r="G604" s="26"/>
      <c r="H604" s="139"/>
      <c r="I604" s="121"/>
      <c r="J604" s="121"/>
      <c r="K604" s="121"/>
      <c r="L604" s="121"/>
      <c r="Q604" s="29"/>
      <c r="R604" s="29"/>
      <c r="S604" s="29"/>
      <c r="T604" s="29"/>
      <c r="U604" s="29"/>
      <c r="V604" s="29"/>
    </row>
    <row r="605" spans="6:22" s="30" customFormat="1" x14ac:dyDescent="0.45">
      <c r="F605" s="26"/>
      <c r="G605" s="26"/>
      <c r="H605" s="139"/>
      <c r="I605" s="121"/>
      <c r="J605" s="121"/>
      <c r="K605" s="121"/>
      <c r="L605" s="121"/>
      <c r="Q605" s="29"/>
      <c r="R605" s="29"/>
      <c r="S605" s="29"/>
      <c r="T605" s="29"/>
      <c r="U605" s="29"/>
      <c r="V605" s="29"/>
    </row>
    <row r="606" spans="6:22" s="30" customFormat="1" x14ac:dyDescent="0.45">
      <c r="F606" s="26"/>
      <c r="G606" s="26"/>
      <c r="H606" s="139"/>
      <c r="I606" s="121"/>
      <c r="J606" s="121"/>
      <c r="K606" s="121"/>
      <c r="L606" s="121"/>
      <c r="Q606" s="29"/>
      <c r="R606" s="29"/>
      <c r="S606" s="29"/>
      <c r="T606" s="29"/>
      <c r="U606" s="29"/>
      <c r="V606" s="29"/>
    </row>
    <row r="607" spans="6:22" s="30" customFormat="1" x14ac:dyDescent="0.45">
      <c r="F607" s="26"/>
      <c r="G607" s="26"/>
      <c r="H607" s="139"/>
      <c r="I607" s="121"/>
      <c r="J607" s="121"/>
      <c r="K607" s="121"/>
      <c r="L607" s="121"/>
      <c r="Q607" s="29"/>
      <c r="R607" s="29"/>
      <c r="S607" s="29"/>
      <c r="T607" s="29"/>
      <c r="U607" s="29"/>
      <c r="V607" s="29"/>
    </row>
    <row r="608" spans="6:22" s="30" customFormat="1" x14ac:dyDescent="0.45">
      <c r="F608" s="26"/>
      <c r="G608" s="26"/>
      <c r="H608" s="139"/>
      <c r="I608" s="121"/>
      <c r="J608" s="121"/>
      <c r="K608" s="121"/>
      <c r="L608" s="121"/>
      <c r="Q608" s="29"/>
      <c r="R608" s="29"/>
      <c r="S608" s="29"/>
      <c r="T608" s="29"/>
      <c r="U608" s="29"/>
      <c r="V608" s="29"/>
    </row>
    <row r="609" spans="6:22" s="30" customFormat="1" x14ac:dyDescent="0.45">
      <c r="F609" s="26"/>
      <c r="G609" s="26"/>
      <c r="H609" s="139"/>
      <c r="I609" s="121"/>
      <c r="J609" s="121"/>
      <c r="K609" s="121"/>
      <c r="L609" s="121"/>
      <c r="Q609" s="29"/>
      <c r="R609" s="29"/>
      <c r="S609" s="29"/>
      <c r="T609" s="29"/>
      <c r="U609" s="29"/>
      <c r="V609" s="29"/>
    </row>
    <row r="610" spans="6:22" s="30" customFormat="1" x14ac:dyDescent="0.45">
      <c r="F610" s="26"/>
      <c r="G610" s="26"/>
      <c r="H610" s="139"/>
      <c r="I610" s="121"/>
      <c r="J610" s="121"/>
      <c r="K610" s="121"/>
      <c r="L610" s="121"/>
      <c r="Q610" s="29"/>
      <c r="R610" s="29"/>
      <c r="S610" s="29"/>
      <c r="T610" s="29"/>
      <c r="U610" s="29"/>
      <c r="V610" s="29"/>
    </row>
    <row r="611" spans="6:22" s="30" customFormat="1" x14ac:dyDescent="0.45">
      <c r="F611" s="26"/>
      <c r="G611" s="26"/>
      <c r="H611" s="139"/>
      <c r="I611" s="121"/>
      <c r="J611" s="121"/>
      <c r="K611" s="121"/>
      <c r="L611" s="121"/>
      <c r="Q611" s="29"/>
      <c r="R611" s="29"/>
      <c r="S611" s="29"/>
      <c r="T611" s="29"/>
      <c r="U611" s="29"/>
      <c r="V611" s="29"/>
    </row>
    <row r="612" spans="6:22" s="30" customFormat="1" x14ac:dyDescent="0.45">
      <c r="F612" s="26"/>
      <c r="G612" s="26"/>
      <c r="H612" s="139"/>
      <c r="I612" s="121"/>
      <c r="J612" s="121"/>
      <c r="K612" s="121"/>
      <c r="L612" s="121"/>
      <c r="Q612" s="29"/>
      <c r="R612" s="29"/>
      <c r="S612" s="29"/>
      <c r="T612" s="29"/>
      <c r="U612" s="29"/>
      <c r="V612" s="29"/>
    </row>
    <row r="613" spans="6:22" s="30" customFormat="1" x14ac:dyDescent="0.45">
      <c r="F613" s="26"/>
      <c r="G613" s="26"/>
      <c r="H613" s="139"/>
      <c r="I613" s="121"/>
      <c r="J613" s="121"/>
      <c r="K613" s="121"/>
      <c r="L613" s="121"/>
      <c r="Q613" s="29"/>
      <c r="R613" s="29"/>
      <c r="S613" s="29"/>
      <c r="T613" s="29"/>
      <c r="U613" s="29"/>
      <c r="V613" s="29"/>
    </row>
    <row r="614" spans="6:22" s="30" customFormat="1" x14ac:dyDescent="0.45">
      <c r="F614" s="26"/>
      <c r="G614" s="26"/>
      <c r="H614" s="139"/>
      <c r="I614" s="121"/>
      <c r="J614" s="121"/>
      <c r="K614" s="121"/>
      <c r="L614" s="121"/>
      <c r="Q614" s="29"/>
      <c r="R614" s="29"/>
      <c r="S614" s="29"/>
      <c r="T614" s="29"/>
      <c r="U614" s="29"/>
      <c r="V614" s="29"/>
    </row>
    <row r="615" spans="6:22" s="30" customFormat="1" x14ac:dyDescent="0.45">
      <c r="F615" s="26"/>
      <c r="G615" s="26"/>
      <c r="H615" s="139"/>
      <c r="I615" s="121"/>
      <c r="J615" s="121"/>
      <c r="K615" s="121"/>
      <c r="L615" s="121"/>
      <c r="Q615" s="29"/>
      <c r="R615" s="29"/>
      <c r="S615" s="29"/>
      <c r="T615" s="29"/>
      <c r="U615" s="29"/>
      <c r="V615" s="29"/>
    </row>
    <row r="616" spans="6:22" s="30" customFormat="1" x14ac:dyDescent="0.45">
      <c r="F616" s="26"/>
      <c r="G616" s="26"/>
      <c r="H616" s="139"/>
      <c r="I616" s="121"/>
      <c r="J616" s="121"/>
      <c r="K616" s="121"/>
      <c r="L616" s="121"/>
      <c r="Q616" s="29"/>
      <c r="R616" s="29"/>
      <c r="S616" s="29"/>
      <c r="T616" s="29"/>
      <c r="U616" s="29"/>
      <c r="V616" s="29"/>
    </row>
    <row r="617" spans="6:22" s="30" customFormat="1" x14ac:dyDescent="0.45">
      <c r="F617" s="26"/>
      <c r="G617" s="26"/>
      <c r="H617" s="139"/>
      <c r="I617" s="121"/>
      <c r="J617" s="121"/>
      <c r="K617" s="121"/>
      <c r="L617" s="121"/>
      <c r="Q617" s="29"/>
      <c r="R617" s="29"/>
      <c r="S617" s="29"/>
      <c r="T617" s="29"/>
      <c r="U617" s="29"/>
      <c r="V617" s="29"/>
    </row>
    <row r="618" spans="6:22" s="30" customFormat="1" x14ac:dyDescent="0.45">
      <c r="F618" s="26"/>
      <c r="G618" s="26"/>
      <c r="H618" s="139"/>
      <c r="I618" s="121"/>
      <c r="J618" s="121"/>
      <c r="K618" s="121"/>
      <c r="L618" s="121"/>
      <c r="Q618" s="29"/>
      <c r="R618" s="29"/>
      <c r="S618" s="29"/>
      <c r="T618" s="29"/>
      <c r="U618" s="29"/>
      <c r="V618" s="29"/>
    </row>
    <row r="619" spans="6:22" s="30" customFormat="1" x14ac:dyDescent="0.45">
      <c r="F619" s="26"/>
      <c r="G619" s="26"/>
      <c r="H619" s="139"/>
      <c r="I619" s="121"/>
      <c r="J619" s="121"/>
      <c r="K619" s="121"/>
      <c r="L619" s="121"/>
      <c r="Q619" s="29"/>
      <c r="R619" s="29"/>
      <c r="S619" s="29"/>
      <c r="T619" s="29"/>
      <c r="U619" s="29"/>
      <c r="V619" s="29"/>
    </row>
    <row r="620" spans="6:22" s="30" customFormat="1" x14ac:dyDescent="0.45">
      <c r="F620" s="26"/>
      <c r="G620" s="26"/>
      <c r="H620" s="139"/>
      <c r="I620" s="121"/>
      <c r="J620" s="121"/>
      <c r="K620" s="121"/>
      <c r="L620" s="121"/>
      <c r="Q620" s="29"/>
      <c r="R620" s="29"/>
      <c r="S620" s="29"/>
      <c r="T620" s="29"/>
      <c r="U620" s="29"/>
      <c r="V620" s="29"/>
    </row>
    <row r="621" spans="6:22" s="30" customFormat="1" x14ac:dyDescent="0.45">
      <c r="F621" s="26"/>
      <c r="G621" s="26"/>
      <c r="H621" s="139"/>
      <c r="I621" s="121"/>
      <c r="J621" s="121"/>
      <c r="K621" s="121"/>
      <c r="L621" s="121"/>
      <c r="Q621" s="29"/>
      <c r="R621" s="29"/>
      <c r="S621" s="29"/>
      <c r="T621" s="29"/>
      <c r="U621" s="29"/>
      <c r="V621" s="29"/>
    </row>
    <row r="622" spans="6:22" s="30" customFormat="1" x14ac:dyDescent="0.45">
      <c r="F622" s="26"/>
      <c r="G622" s="26"/>
      <c r="H622" s="139"/>
      <c r="I622" s="121"/>
      <c r="J622" s="121"/>
      <c r="K622" s="121"/>
      <c r="L622" s="121"/>
      <c r="Q622" s="29"/>
      <c r="R622" s="29"/>
      <c r="S622" s="29"/>
      <c r="T622" s="29"/>
      <c r="U622" s="29"/>
      <c r="V622" s="29"/>
    </row>
    <row r="623" spans="6:22" s="30" customFormat="1" x14ac:dyDescent="0.45">
      <c r="F623" s="26"/>
      <c r="G623" s="26"/>
      <c r="H623" s="139"/>
      <c r="I623" s="121"/>
      <c r="J623" s="121"/>
      <c r="K623" s="121"/>
      <c r="L623" s="121"/>
      <c r="Q623" s="29"/>
      <c r="R623" s="29"/>
      <c r="S623" s="29"/>
      <c r="T623" s="29"/>
      <c r="U623" s="29"/>
      <c r="V623" s="29"/>
    </row>
    <row r="624" spans="6:22" s="30" customFormat="1" x14ac:dyDescent="0.45">
      <c r="F624" s="26"/>
      <c r="G624" s="26"/>
      <c r="H624" s="139"/>
      <c r="I624" s="121"/>
      <c r="J624" s="121"/>
      <c r="K624" s="121"/>
      <c r="L624" s="121"/>
      <c r="Q624" s="29"/>
      <c r="R624" s="29"/>
      <c r="S624" s="29"/>
      <c r="T624" s="29"/>
      <c r="U624" s="29"/>
      <c r="V624" s="29"/>
    </row>
    <row r="625" spans="6:22" s="30" customFormat="1" x14ac:dyDescent="0.45">
      <c r="F625" s="26"/>
      <c r="G625" s="26"/>
      <c r="H625" s="139"/>
      <c r="I625" s="121"/>
      <c r="J625" s="121"/>
      <c r="K625" s="121"/>
      <c r="L625" s="121"/>
      <c r="Q625" s="29"/>
      <c r="R625" s="29"/>
      <c r="S625" s="29"/>
      <c r="T625" s="29"/>
      <c r="U625" s="29"/>
      <c r="V625" s="29"/>
    </row>
    <row r="626" spans="6:22" s="30" customFormat="1" x14ac:dyDescent="0.45">
      <c r="F626" s="26"/>
      <c r="G626" s="26"/>
      <c r="H626" s="139"/>
      <c r="I626" s="121"/>
      <c r="J626" s="121"/>
      <c r="K626" s="121"/>
      <c r="L626" s="121"/>
      <c r="Q626" s="29"/>
      <c r="R626" s="29"/>
      <c r="S626" s="29"/>
      <c r="T626" s="29"/>
      <c r="U626" s="29"/>
      <c r="V626" s="29"/>
    </row>
    <row r="627" spans="6:22" s="30" customFormat="1" x14ac:dyDescent="0.45">
      <c r="F627" s="26"/>
      <c r="G627" s="26"/>
      <c r="H627" s="139"/>
      <c r="I627" s="121"/>
      <c r="J627" s="121"/>
      <c r="K627" s="121"/>
      <c r="L627" s="121"/>
      <c r="Q627" s="29"/>
      <c r="R627" s="29"/>
      <c r="S627" s="29"/>
      <c r="T627" s="29"/>
      <c r="U627" s="29"/>
      <c r="V627" s="29"/>
    </row>
    <row r="628" spans="6:22" s="30" customFormat="1" x14ac:dyDescent="0.45">
      <c r="F628" s="26"/>
      <c r="G628" s="26"/>
      <c r="H628" s="139"/>
      <c r="I628" s="121"/>
      <c r="J628" s="121"/>
      <c r="K628" s="121"/>
      <c r="L628" s="121"/>
      <c r="Q628" s="29"/>
      <c r="R628" s="29"/>
      <c r="S628" s="29"/>
      <c r="T628" s="29"/>
      <c r="U628" s="29"/>
      <c r="V628" s="29"/>
    </row>
    <row r="629" spans="6:22" s="30" customFormat="1" x14ac:dyDescent="0.45">
      <c r="F629" s="26"/>
      <c r="G629" s="26"/>
      <c r="H629" s="139"/>
      <c r="I629" s="121"/>
      <c r="J629" s="121"/>
      <c r="K629" s="121"/>
      <c r="L629" s="121"/>
      <c r="Q629" s="29"/>
      <c r="R629" s="29"/>
      <c r="S629" s="29"/>
      <c r="T629" s="29"/>
      <c r="U629" s="29"/>
      <c r="V629" s="29"/>
    </row>
    <row r="630" spans="6:22" s="30" customFormat="1" x14ac:dyDescent="0.45">
      <c r="F630" s="26"/>
      <c r="G630" s="26"/>
      <c r="H630" s="139"/>
      <c r="I630" s="121"/>
      <c r="J630" s="121"/>
      <c r="K630" s="121"/>
      <c r="L630" s="121"/>
      <c r="Q630" s="29"/>
      <c r="R630" s="29"/>
      <c r="S630" s="29"/>
      <c r="T630" s="29"/>
      <c r="U630" s="29"/>
      <c r="V630" s="29"/>
    </row>
    <row r="631" spans="6:22" s="30" customFormat="1" x14ac:dyDescent="0.45">
      <c r="F631" s="26"/>
      <c r="G631" s="26"/>
      <c r="H631" s="139"/>
      <c r="I631" s="121"/>
      <c r="J631" s="121"/>
      <c r="K631" s="121"/>
      <c r="L631" s="121"/>
      <c r="Q631" s="29"/>
      <c r="R631" s="29"/>
      <c r="S631" s="29"/>
      <c r="T631" s="29"/>
      <c r="U631" s="29"/>
      <c r="V631" s="29"/>
    </row>
    <row r="632" spans="6:22" s="30" customFormat="1" x14ac:dyDescent="0.45">
      <c r="F632" s="26"/>
      <c r="G632" s="26"/>
      <c r="H632" s="139"/>
      <c r="I632" s="121"/>
      <c r="J632" s="121"/>
      <c r="K632" s="121"/>
      <c r="L632" s="121"/>
      <c r="Q632" s="29"/>
      <c r="R632" s="29"/>
      <c r="S632" s="29"/>
      <c r="T632" s="29"/>
      <c r="U632" s="29"/>
      <c r="V632" s="29"/>
    </row>
    <row r="633" spans="6:22" s="30" customFormat="1" x14ac:dyDescent="0.45">
      <c r="F633" s="26"/>
      <c r="G633" s="26"/>
      <c r="H633" s="139"/>
      <c r="I633" s="121"/>
      <c r="J633" s="121"/>
      <c r="K633" s="121"/>
      <c r="L633" s="121"/>
      <c r="Q633" s="29"/>
      <c r="R633" s="29"/>
      <c r="S633" s="29"/>
      <c r="T633" s="29"/>
      <c r="U633" s="29"/>
      <c r="V633" s="29"/>
    </row>
    <row r="634" spans="6:22" s="30" customFormat="1" x14ac:dyDescent="0.45">
      <c r="F634" s="26"/>
      <c r="G634" s="26"/>
      <c r="H634" s="139"/>
      <c r="I634" s="121"/>
      <c r="J634" s="121"/>
      <c r="K634" s="121"/>
      <c r="L634" s="121"/>
      <c r="Q634" s="29"/>
      <c r="R634" s="29"/>
      <c r="S634" s="29"/>
      <c r="T634" s="29"/>
      <c r="U634" s="29"/>
      <c r="V634" s="29"/>
    </row>
    <row r="635" spans="6:22" s="30" customFormat="1" x14ac:dyDescent="0.45">
      <c r="F635" s="26"/>
      <c r="G635" s="26"/>
      <c r="H635" s="139"/>
      <c r="I635" s="121"/>
      <c r="J635" s="121"/>
      <c r="K635" s="121"/>
      <c r="L635" s="121"/>
      <c r="Q635" s="29"/>
      <c r="R635" s="29"/>
      <c r="S635" s="29"/>
      <c r="T635" s="29"/>
      <c r="U635" s="29"/>
      <c r="V635" s="29"/>
    </row>
    <row r="636" spans="6:22" s="30" customFormat="1" x14ac:dyDescent="0.45">
      <c r="F636" s="26"/>
      <c r="G636" s="26"/>
      <c r="H636" s="139"/>
      <c r="I636" s="121"/>
      <c r="J636" s="121"/>
      <c r="K636" s="121"/>
      <c r="L636" s="121"/>
      <c r="Q636" s="29"/>
      <c r="R636" s="29"/>
      <c r="S636" s="29"/>
      <c r="T636" s="29"/>
      <c r="U636" s="29"/>
      <c r="V636" s="29"/>
    </row>
    <row r="637" spans="6:22" s="30" customFormat="1" x14ac:dyDescent="0.45">
      <c r="F637" s="26"/>
      <c r="G637" s="26"/>
      <c r="H637" s="139"/>
      <c r="I637" s="121"/>
      <c r="J637" s="121"/>
      <c r="K637" s="121"/>
      <c r="L637" s="121"/>
      <c r="Q637" s="29"/>
      <c r="R637" s="29"/>
      <c r="S637" s="29"/>
      <c r="T637" s="29"/>
      <c r="U637" s="29"/>
      <c r="V637" s="29"/>
    </row>
    <row r="638" spans="6:22" s="30" customFormat="1" x14ac:dyDescent="0.45">
      <c r="F638" s="26"/>
      <c r="G638" s="26"/>
      <c r="H638" s="139"/>
      <c r="I638" s="121"/>
      <c r="J638" s="121"/>
      <c r="K638" s="121"/>
      <c r="L638" s="121"/>
      <c r="Q638" s="29"/>
      <c r="R638" s="29"/>
      <c r="S638" s="29"/>
      <c r="T638" s="29"/>
      <c r="U638" s="29"/>
      <c r="V638" s="29"/>
    </row>
    <row r="639" spans="6:22" s="30" customFormat="1" x14ac:dyDescent="0.45">
      <c r="F639" s="26"/>
      <c r="G639" s="26"/>
      <c r="H639" s="139"/>
      <c r="I639" s="121"/>
      <c r="J639" s="121"/>
      <c r="K639" s="121"/>
      <c r="L639" s="121"/>
      <c r="Q639" s="29"/>
      <c r="R639" s="29"/>
      <c r="S639" s="29"/>
      <c r="T639" s="29"/>
      <c r="U639" s="29"/>
      <c r="V639" s="29"/>
    </row>
    <row r="640" spans="6:22" s="30" customFormat="1" x14ac:dyDescent="0.45">
      <c r="F640" s="26"/>
      <c r="G640" s="26"/>
      <c r="H640" s="139"/>
      <c r="I640" s="121"/>
      <c r="J640" s="121"/>
      <c r="K640" s="121"/>
      <c r="L640" s="121"/>
      <c r="Q640" s="29"/>
      <c r="R640" s="29"/>
      <c r="S640" s="29"/>
      <c r="T640" s="29"/>
      <c r="U640" s="29"/>
      <c r="V640" s="29"/>
    </row>
    <row r="641" spans="6:22" s="30" customFormat="1" x14ac:dyDescent="0.45">
      <c r="F641" s="26"/>
      <c r="G641" s="26"/>
      <c r="H641" s="139"/>
      <c r="I641" s="121"/>
      <c r="J641" s="121"/>
      <c r="K641" s="121"/>
      <c r="L641" s="121"/>
      <c r="Q641" s="29"/>
      <c r="R641" s="29"/>
      <c r="S641" s="29"/>
      <c r="T641" s="29"/>
      <c r="U641" s="29"/>
      <c r="V641" s="29"/>
    </row>
    <row r="642" spans="6:22" s="30" customFormat="1" x14ac:dyDescent="0.45">
      <c r="F642" s="26"/>
      <c r="G642" s="26"/>
      <c r="H642" s="139"/>
      <c r="I642" s="121"/>
      <c r="J642" s="121"/>
      <c r="K642" s="121"/>
      <c r="L642" s="121"/>
      <c r="Q642" s="29"/>
      <c r="R642" s="29"/>
      <c r="S642" s="29"/>
      <c r="T642" s="29"/>
      <c r="U642" s="29"/>
      <c r="V642" s="29"/>
    </row>
    <row r="643" spans="6:22" s="30" customFormat="1" x14ac:dyDescent="0.45">
      <c r="F643" s="26"/>
      <c r="G643" s="26"/>
      <c r="H643" s="139"/>
      <c r="I643" s="121"/>
      <c r="J643" s="121"/>
      <c r="K643" s="121"/>
      <c r="L643" s="121"/>
      <c r="Q643" s="29"/>
      <c r="R643" s="29"/>
      <c r="S643" s="29"/>
      <c r="T643" s="29"/>
      <c r="U643" s="29"/>
      <c r="V643" s="29"/>
    </row>
    <row r="644" spans="6:22" s="30" customFormat="1" x14ac:dyDescent="0.45">
      <c r="F644" s="26"/>
      <c r="G644" s="26"/>
      <c r="H644" s="139"/>
      <c r="I644" s="121"/>
      <c r="J644" s="121"/>
      <c r="K644" s="121"/>
      <c r="L644" s="121"/>
      <c r="Q644" s="29"/>
      <c r="R644" s="29"/>
      <c r="S644" s="29"/>
      <c r="T644" s="29"/>
      <c r="U644" s="29"/>
      <c r="V644" s="29"/>
    </row>
    <row r="645" spans="6:22" s="30" customFormat="1" x14ac:dyDescent="0.45">
      <c r="F645" s="26"/>
      <c r="G645" s="26"/>
      <c r="H645" s="139"/>
      <c r="I645" s="121"/>
      <c r="J645" s="121"/>
      <c r="K645" s="121"/>
      <c r="L645" s="121"/>
      <c r="Q645" s="29"/>
      <c r="R645" s="29"/>
      <c r="S645" s="29"/>
      <c r="T645" s="29"/>
      <c r="U645" s="29"/>
      <c r="V645" s="29"/>
    </row>
    <row r="646" spans="6:22" s="30" customFormat="1" x14ac:dyDescent="0.45">
      <c r="F646" s="26"/>
      <c r="G646" s="26"/>
      <c r="H646" s="139"/>
      <c r="I646" s="121"/>
      <c r="J646" s="121"/>
      <c r="K646" s="121"/>
      <c r="L646" s="121"/>
      <c r="Q646" s="29"/>
      <c r="R646" s="29"/>
      <c r="S646" s="29"/>
      <c r="T646" s="29"/>
      <c r="U646" s="29"/>
      <c r="V646" s="29"/>
    </row>
    <row r="647" spans="6:22" s="30" customFormat="1" x14ac:dyDescent="0.45">
      <c r="F647" s="26"/>
      <c r="G647" s="26"/>
      <c r="H647" s="139"/>
      <c r="I647" s="121"/>
      <c r="J647" s="121"/>
      <c r="K647" s="121"/>
      <c r="L647" s="121"/>
      <c r="Q647" s="29"/>
      <c r="R647" s="29"/>
      <c r="S647" s="29"/>
      <c r="T647" s="29"/>
      <c r="U647" s="29"/>
      <c r="V647" s="29"/>
    </row>
    <row r="648" spans="6:22" s="30" customFormat="1" x14ac:dyDescent="0.45">
      <c r="F648" s="26"/>
      <c r="G648" s="26"/>
      <c r="H648" s="139"/>
      <c r="I648" s="121"/>
      <c r="J648" s="121"/>
      <c r="K648" s="121"/>
      <c r="L648" s="121"/>
      <c r="Q648" s="29"/>
      <c r="R648" s="29"/>
      <c r="S648" s="29"/>
      <c r="T648" s="29"/>
      <c r="U648" s="29"/>
      <c r="V648" s="29"/>
    </row>
    <row r="649" spans="6:22" s="30" customFormat="1" x14ac:dyDescent="0.45">
      <c r="F649" s="26"/>
      <c r="G649" s="26"/>
      <c r="H649" s="139"/>
      <c r="I649" s="121"/>
      <c r="J649" s="121"/>
      <c r="K649" s="121"/>
      <c r="L649" s="121"/>
      <c r="Q649" s="29"/>
      <c r="R649" s="29"/>
      <c r="S649" s="29"/>
      <c r="T649" s="29"/>
      <c r="U649" s="29"/>
      <c r="V649" s="29"/>
    </row>
    <row r="650" spans="6:22" s="30" customFormat="1" x14ac:dyDescent="0.45">
      <c r="F650" s="26"/>
      <c r="G650" s="26"/>
      <c r="H650" s="139"/>
      <c r="I650" s="121"/>
      <c r="J650" s="121"/>
      <c r="K650" s="121"/>
      <c r="L650" s="121"/>
      <c r="Q650" s="29"/>
      <c r="R650" s="29"/>
      <c r="S650" s="29"/>
      <c r="T650" s="29"/>
      <c r="U650" s="29"/>
      <c r="V650" s="29"/>
    </row>
    <row r="651" spans="6:22" s="30" customFormat="1" x14ac:dyDescent="0.45">
      <c r="F651" s="26"/>
      <c r="G651" s="26"/>
      <c r="H651" s="139"/>
      <c r="I651" s="121"/>
      <c r="J651" s="121"/>
      <c r="K651" s="121"/>
      <c r="L651" s="121"/>
      <c r="Q651" s="29"/>
      <c r="R651" s="29"/>
      <c r="S651" s="29"/>
      <c r="T651" s="29"/>
      <c r="U651" s="29"/>
      <c r="V651" s="29"/>
    </row>
    <row r="652" spans="6:22" s="30" customFormat="1" x14ac:dyDescent="0.45">
      <c r="F652" s="26"/>
      <c r="G652" s="26"/>
      <c r="H652" s="139"/>
      <c r="I652" s="121"/>
      <c r="J652" s="121"/>
      <c r="K652" s="121"/>
      <c r="L652" s="121"/>
      <c r="Q652" s="29"/>
      <c r="R652" s="29"/>
      <c r="S652" s="29"/>
      <c r="T652" s="29"/>
      <c r="U652" s="29"/>
      <c r="V652" s="29"/>
    </row>
    <row r="653" spans="6:22" s="30" customFormat="1" x14ac:dyDescent="0.45">
      <c r="F653" s="26"/>
      <c r="G653" s="26"/>
      <c r="H653" s="139"/>
      <c r="I653" s="121"/>
      <c r="J653" s="121"/>
      <c r="K653" s="121"/>
      <c r="L653" s="121"/>
      <c r="Q653" s="29"/>
      <c r="R653" s="29"/>
      <c r="S653" s="29"/>
      <c r="T653" s="29"/>
      <c r="U653" s="29"/>
      <c r="V653" s="29"/>
    </row>
    <row r="654" spans="6:22" s="30" customFormat="1" x14ac:dyDescent="0.45">
      <c r="F654" s="26"/>
      <c r="G654" s="26"/>
      <c r="H654" s="139"/>
      <c r="I654" s="121"/>
      <c r="J654" s="121"/>
      <c r="K654" s="121"/>
      <c r="L654" s="121"/>
      <c r="Q654" s="29"/>
      <c r="R654" s="29"/>
      <c r="S654" s="29"/>
      <c r="T654" s="29"/>
      <c r="U654" s="29"/>
      <c r="V654" s="29"/>
    </row>
    <row r="655" spans="6:22" s="30" customFormat="1" x14ac:dyDescent="0.45">
      <c r="F655" s="26"/>
      <c r="G655" s="26"/>
      <c r="H655" s="139"/>
      <c r="I655" s="121"/>
      <c r="J655" s="121"/>
      <c r="K655" s="121"/>
      <c r="L655" s="121"/>
      <c r="Q655" s="29"/>
      <c r="R655" s="29"/>
      <c r="S655" s="29"/>
      <c r="T655" s="29"/>
      <c r="U655" s="29"/>
      <c r="V655" s="29"/>
    </row>
    <row r="656" spans="6:22" s="30" customFormat="1" x14ac:dyDescent="0.45">
      <c r="F656" s="26"/>
      <c r="G656" s="26"/>
      <c r="H656" s="139"/>
      <c r="I656" s="121"/>
      <c r="J656" s="121"/>
      <c r="K656" s="121"/>
      <c r="L656" s="121"/>
      <c r="Q656" s="29"/>
      <c r="R656" s="29"/>
      <c r="S656" s="29"/>
      <c r="T656" s="29"/>
      <c r="U656" s="29"/>
      <c r="V656" s="29"/>
    </row>
    <row r="657" spans="6:22" s="30" customFormat="1" x14ac:dyDescent="0.45">
      <c r="F657" s="26"/>
      <c r="G657" s="26"/>
      <c r="H657" s="139"/>
      <c r="I657" s="121"/>
      <c r="J657" s="121"/>
      <c r="K657" s="121"/>
      <c r="L657" s="121"/>
      <c r="Q657" s="29"/>
      <c r="R657" s="29"/>
      <c r="S657" s="29"/>
      <c r="T657" s="29"/>
      <c r="U657" s="29"/>
      <c r="V657" s="29"/>
    </row>
    <row r="658" spans="6:22" s="30" customFormat="1" x14ac:dyDescent="0.45">
      <c r="F658" s="26"/>
      <c r="G658" s="26"/>
      <c r="H658" s="139"/>
      <c r="I658" s="121"/>
      <c r="J658" s="121"/>
      <c r="K658" s="121"/>
      <c r="L658" s="121"/>
      <c r="Q658" s="29"/>
      <c r="R658" s="29"/>
      <c r="S658" s="29"/>
      <c r="T658" s="29"/>
      <c r="U658" s="29"/>
      <c r="V658" s="29"/>
    </row>
    <row r="659" spans="6:22" s="30" customFormat="1" x14ac:dyDescent="0.45">
      <c r="F659" s="26"/>
      <c r="G659" s="26"/>
      <c r="H659" s="139"/>
      <c r="I659" s="121"/>
      <c r="J659" s="121"/>
      <c r="K659" s="121"/>
      <c r="L659" s="121"/>
      <c r="Q659" s="29"/>
      <c r="R659" s="29"/>
      <c r="S659" s="29"/>
      <c r="T659" s="29"/>
      <c r="U659" s="29"/>
      <c r="V659" s="29"/>
    </row>
    <row r="660" spans="6:22" s="30" customFormat="1" x14ac:dyDescent="0.45">
      <c r="F660" s="26"/>
      <c r="G660" s="26"/>
      <c r="H660" s="139"/>
      <c r="I660" s="121"/>
      <c r="J660" s="121"/>
      <c r="K660" s="121"/>
      <c r="L660" s="121"/>
      <c r="Q660" s="29"/>
      <c r="R660" s="29"/>
      <c r="S660" s="29"/>
      <c r="T660" s="29"/>
      <c r="U660" s="29"/>
      <c r="V660" s="29"/>
    </row>
    <row r="661" spans="6:22" s="30" customFormat="1" x14ac:dyDescent="0.45">
      <c r="F661" s="26"/>
      <c r="G661" s="26"/>
      <c r="H661" s="139"/>
      <c r="I661" s="121"/>
      <c r="J661" s="121"/>
      <c r="K661" s="121"/>
      <c r="L661" s="121"/>
      <c r="Q661" s="29"/>
      <c r="R661" s="29"/>
      <c r="S661" s="29"/>
      <c r="T661" s="29"/>
      <c r="U661" s="29"/>
      <c r="V661" s="29"/>
    </row>
    <row r="662" spans="6:22" s="30" customFormat="1" x14ac:dyDescent="0.45">
      <c r="F662" s="26"/>
      <c r="G662" s="26"/>
      <c r="H662" s="139"/>
      <c r="I662" s="121"/>
      <c r="J662" s="121"/>
      <c r="K662" s="121"/>
      <c r="L662" s="121"/>
      <c r="Q662" s="29"/>
      <c r="R662" s="29"/>
      <c r="S662" s="29"/>
      <c r="T662" s="29"/>
      <c r="U662" s="29"/>
      <c r="V662" s="29"/>
    </row>
    <row r="663" spans="6:22" s="30" customFormat="1" x14ac:dyDescent="0.45">
      <c r="F663" s="26"/>
      <c r="G663" s="26"/>
      <c r="H663" s="139"/>
      <c r="I663" s="121"/>
      <c r="J663" s="121"/>
      <c r="K663" s="121"/>
      <c r="L663" s="121"/>
      <c r="Q663" s="29"/>
      <c r="R663" s="29"/>
      <c r="S663" s="29"/>
      <c r="T663" s="29"/>
      <c r="U663" s="29"/>
      <c r="V663" s="29"/>
    </row>
    <row r="664" spans="6:22" s="30" customFormat="1" x14ac:dyDescent="0.45">
      <c r="F664" s="26"/>
      <c r="G664" s="26"/>
      <c r="H664" s="139"/>
      <c r="I664" s="121"/>
      <c r="J664" s="121"/>
      <c r="K664" s="121"/>
      <c r="L664" s="121"/>
      <c r="Q664" s="29"/>
      <c r="R664" s="29"/>
      <c r="S664" s="29"/>
      <c r="T664" s="29"/>
      <c r="U664" s="29"/>
      <c r="V664" s="29"/>
    </row>
    <row r="665" spans="6:22" s="30" customFormat="1" x14ac:dyDescent="0.45">
      <c r="F665" s="26"/>
      <c r="G665" s="26"/>
      <c r="H665" s="139"/>
      <c r="I665" s="121"/>
      <c r="J665" s="121"/>
      <c r="K665" s="121"/>
      <c r="L665" s="121"/>
      <c r="Q665" s="29"/>
      <c r="R665" s="29"/>
      <c r="S665" s="29"/>
      <c r="T665" s="29"/>
      <c r="U665" s="29"/>
      <c r="V665" s="29"/>
    </row>
    <row r="666" spans="6:22" s="30" customFormat="1" x14ac:dyDescent="0.45">
      <c r="F666" s="26"/>
      <c r="G666" s="26"/>
      <c r="H666" s="139"/>
      <c r="I666" s="121"/>
      <c r="J666" s="121"/>
      <c r="K666" s="121"/>
      <c r="L666" s="121"/>
      <c r="Q666" s="29"/>
      <c r="R666" s="29"/>
      <c r="S666" s="29"/>
      <c r="T666" s="29"/>
      <c r="U666" s="29"/>
      <c r="V666" s="29"/>
    </row>
    <row r="667" spans="6:22" s="30" customFormat="1" x14ac:dyDescent="0.45">
      <c r="F667" s="26"/>
      <c r="G667" s="26"/>
      <c r="H667" s="139"/>
      <c r="I667" s="121"/>
      <c r="J667" s="121"/>
      <c r="K667" s="121"/>
      <c r="L667" s="121"/>
      <c r="Q667" s="29"/>
      <c r="R667" s="29"/>
      <c r="S667" s="29"/>
      <c r="T667" s="29"/>
      <c r="U667" s="29"/>
      <c r="V667" s="29"/>
    </row>
    <row r="668" spans="6:22" s="30" customFormat="1" x14ac:dyDescent="0.45">
      <c r="F668" s="26"/>
      <c r="G668" s="26"/>
      <c r="H668" s="139"/>
      <c r="I668" s="121"/>
      <c r="J668" s="121"/>
      <c r="K668" s="121"/>
      <c r="L668" s="121"/>
      <c r="Q668" s="29"/>
      <c r="R668" s="29"/>
      <c r="S668" s="29"/>
      <c r="T668" s="29"/>
      <c r="U668" s="29"/>
      <c r="V668" s="29"/>
    </row>
    <row r="669" spans="6:22" s="30" customFormat="1" x14ac:dyDescent="0.45">
      <c r="F669" s="26"/>
      <c r="G669" s="26"/>
      <c r="H669" s="139"/>
      <c r="I669" s="121"/>
      <c r="J669" s="121"/>
      <c r="K669" s="121"/>
      <c r="L669" s="121"/>
      <c r="Q669" s="29"/>
      <c r="R669" s="29"/>
      <c r="S669" s="29"/>
      <c r="T669" s="29"/>
      <c r="U669" s="29"/>
      <c r="V669" s="29"/>
    </row>
    <row r="670" spans="6:22" s="30" customFormat="1" x14ac:dyDescent="0.45">
      <c r="F670" s="26"/>
      <c r="G670" s="26"/>
      <c r="H670" s="139"/>
      <c r="I670" s="121"/>
      <c r="J670" s="121"/>
      <c r="K670" s="121"/>
      <c r="L670" s="121"/>
      <c r="Q670" s="29"/>
      <c r="R670" s="29"/>
      <c r="S670" s="29"/>
      <c r="T670" s="29"/>
      <c r="U670" s="29"/>
      <c r="V670" s="29"/>
    </row>
    <row r="671" spans="6:22" s="30" customFormat="1" x14ac:dyDescent="0.45">
      <c r="F671" s="26"/>
      <c r="G671" s="26"/>
      <c r="H671" s="139"/>
      <c r="I671" s="121"/>
      <c r="J671" s="121"/>
      <c r="K671" s="121"/>
      <c r="L671" s="121"/>
      <c r="Q671" s="29"/>
      <c r="R671" s="29"/>
      <c r="S671" s="29"/>
      <c r="T671" s="29"/>
      <c r="U671" s="29"/>
      <c r="V671" s="29"/>
    </row>
    <row r="672" spans="6:22" s="30" customFormat="1" x14ac:dyDescent="0.45">
      <c r="F672" s="26"/>
      <c r="G672" s="26"/>
      <c r="H672" s="139"/>
      <c r="I672" s="121"/>
      <c r="J672" s="121"/>
      <c r="K672" s="121"/>
      <c r="L672" s="121"/>
      <c r="Q672" s="29"/>
      <c r="R672" s="29"/>
      <c r="S672" s="29"/>
      <c r="T672" s="29"/>
      <c r="U672" s="29"/>
      <c r="V672" s="29"/>
    </row>
    <row r="673" spans="6:22" s="30" customFormat="1" x14ac:dyDescent="0.45">
      <c r="F673" s="26"/>
      <c r="G673" s="26"/>
      <c r="H673" s="139"/>
      <c r="I673" s="121"/>
      <c r="J673" s="121"/>
      <c r="K673" s="121"/>
      <c r="L673" s="121"/>
      <c r="Q673" s="29"/>
      <c r="R673" s="29"/>
      <c r="S673" s="29"/>
      <c r="T673" s="29"/>
      <c r="U673" s="29"/>
      <c r="V673" s="29"/>
    </row>
    <row r="674" spans="6:22" s="30" customFormat="1" x14ac:dyDescent="0.45">
      <c r="F674" s="26"/>
      <c r="G674" s="26"/>
      <c r="H674" s="139"/>
      <c r="I674" s="121"/>
      <c r="J674" s="121"/>
      <c r="K674" s="121"/>
      <c r="L674" s="121"/>
      <c r="Q674" s="29"/>
      <c r="R674" s="29"/>
      <c r="S674" s="29"/>
      <c r="T674" s="29"/>
      <c r="U674" s="29"/>
      <c r="V674" s="29"/>
    </row>
    <row r="675" spans="6:22" s="30" customFormat="1" x14ac:dyDescent="0.45">
      <c r="F675" s="26"/>
      <c r="G675" s="26"/>
      <c r="H675" s="139"/>
      <c r="I675" s="121"/>
      <c r="J675" s="121"/>
      <c r="K675" s="121"/>
      <c r="L675" s="121"/>
      <c r="Q675" s="29"/>
      <c r="R675" s="29"/>
      <c r="S675" s="29"/>
      <c r="T675" s="29"/>
      <c r="U675" s="29"/>
      <c r="V675" s="29"/>
    </row>
    <row r="676" spans="6:22" s="30" customFormat="1" x14ac:dyDescent="0.45">
      <c r="F676" s="26"/>
      <c r="G676" s="26"/>
      <c r="H676" s="139"/>
      <c r="I676" s="121"/>
      <c r="J676" s="121"/>
      <c r="K676" s="121"/>
      <c r="L676" s="121"/>
      <c r="Q676" s="29"/>
      <c r="R676" s="29"/>
      <c r="S676" s="29"/>
      <c r="T676" s="29"/>
      <c r="U676" s="29"/>
      <c r="V676" s="29"/>
    </row>
    <row r="677" spans="6:22" s="30" customFormat="1" x14ac:dyDescent="0.45">
      <c r="F677" s="26"/>
      <c r="G677" s="26"/>
      <c r="H677" s="139"/>
      <c r="I677" s="121"/>
      <c r="J677" s="121"/>
      <c r="K677" s="121"/>
      <c r="L677" s="121"/>
      <c r="Q677" s="29"/>
      <c r="R677" s="29"/>
      <c r="S677" s="29"/>
      <c r="T677" s="29"/>
      <c r="U677" s="29"/>
      <c r="V677" s="29"/>
    </row>
    <row r="678" spans="6:22" s="30" customFormat="1" x14ac:dyDescent="0.45">
      <c r="F678" s="26"/>
      <c r="G678" s="26"/>
      <c r="H678" s="139"/>
      <c r="I678" s="121"/>
      <c r="J678" s="121"/>
      <c r="K678" s="121"/>
      <c r="L678" s="121"/>
      <c r="Q678" s="29"/>
      <c r="R678" s="29"/>
      <c r="S678" s="29"/>
      <c r="T678" s="29"/>
      <c r="U678" s="29"/>
      <c r="V678" s="29"/>
    </row>
    <row r="679" spans="6:22" s="30" customFormat="1" x14ac:dyDescent="0.45">
      <c r="F679" s="26"/>
      <c r="G679" s="26"/>
      <c r="H679" s="139"/>
      <c r="I679" s="121"/>
      <c r="J679" s="121"/>
      <c r="K679" s="121"/>
      <c r="L679" s="121"/>
      <c r="Q679" s="29"/>
      <c r="R679" s="29"/>
      <c r="S679" s="29"/>
      <c r="T679" s="29"/>
      <c r="U679" s="29"/>
      <c r="V679" s="29"/>
    </row>
    <row r="680" spans="6:22" s="30" customFormat="1" x14ac:dyDescent="0.45">
      <c r="F680" s="26"/>
      <c r="G680" s="26"/>
      <c r="H680" s="139"/>
      <c r="I680" s="121"/>
      <c r="J680" s="121"/>
      <c r="K680" s="121"/>
      <c r="L680" s="121"/>
      <c r="Q680" s="29"/>
      <c r="R680" s="29"/>
      <c r="S680" s="29"/>
      <c r="T680" s="29"/>
      <c r="U680" s="29"/>
      <c r="V680" s="29"/>
    </row>
    <row r="681" spans="6:22" s="30" customFormat="1" x14ac:dyDescent="0.45">
      <c r="F681" s="26"/>
      <c r="G681" s="26"/>
      <c r="H681" s="139"/>
      <c r="I681" s="121"/>
      <c r="J681" s="121"/>
      <c r="K681" s="121"/>
      <c r="L681" s="121"/>
      <c r="Q681" s="29"/>
      <c r="R681" s="29"/>
      <c r="S681" s="29"/>
      <c r="T681" s="29"/>
      <c r="U681" s="29"/>
      <c r="V681" s="29"/>
    </row>
    <row r="682" spans="6:22" s="30" customFormat="1" x14ac:dyDescent="0.45">
      <c r="F682" s="26"/>
      <c r="G682" s="26"/>
      <c r="H682" s="139"/>
      <c r="I682" s="121"/>
      <c r="J682" s="121"/>
      <c r="K682" s="121"/>
      <c r="L682" s="121"/>
      <c r="Q682" s="29"/>
      <c r="R682" s="29"/>
      <c r="S682" s="29"/>
      <c r="T682" s="29"/>
      <c r="U682" s="29"/>
      <c r="V682" s="29"/>
    </row>
    <row r="683" spans="6:22" s="30" customFormat="1" x14ac:dyDescent="0.45">
      <c r="F683" s="26"/>
      <c r="G683" s="26"/>
      <c r="H683" s="139"/>
      <c r="I683" s="121"/>
      <c r="J683" s="121"/>
      <c r="K683" s="121"/>
      <c r="L683" s="121"/>
      <c r="Q683" s="29"/>
      <c r="R683" s="29"/>
      <c r="S683" s="29"/>
      <c r="T683" s="29"/>
      <c r="U683" s="29"/>
      <c r="V683" s="29"/>
    </row>
    <row r="684" spans="6:22" s="30" customFormat="1" x14ac:dyDescent="0.45">
      <c r="F684" s="26"/>
      <c r="G684" s="26"/>
      <c r="H684" s="139"/>
      <c r="I684" s="121"/>
      <c r="J684" s="121"/>
      <c r="K684" s="121"/>
      <c r="L684" s="121"/>
      <c r="Q684" s="29"/>
      <c r="R684" s="29"/>
      <c r="S684" s="29"/>
      <c r="T684" s="29"/>
      <c r="U684" s="29"/>
      <c r="V684" s="29"/>
    </row>
    <row r="685" spans="6:22" s="30" customFormat="1" x14ac:dyDescent="0.45">
      <c r="F685" s="26"/>
      <c r="G685" s="26"/>
      <c r="H685" s="139"/>
      <c r="I685" s="121"/>
      <c r="J685" s="121"/>
      <c r="K685" s="121"/>
      <c r="L685" s="121"/>
      <c r="Q685" s="29"/>
      <c r="R685" s="29"/>
      <c r="S685" s="29"/>
      <c r="T685" s="29"/>
      <c r="U685" s="29"/>
      <c r="V685" s="29"/>
    </row>
    <row r="686" spans="6:22" s="30" customFormat="1" x14ac:dyDescent="0.45">
      <c r="F686" s="26"/>
      <c r="G686" s="26"/>
      <c r="H686" s="139"/>
      <c r="I686" s="121"/>
      <c r="J686" s="121"/>
      <c r="K686" s="121"/>
      <c r="L686" s="121"/>
      <c r="Q686" s="29"/>
      <c r="R686" s="29"/>
      <c r="S686" s="29"/>
      <c r="T686" s="29"/>
      <c r="U686" s="29"/>
      <c r="V686" s="29"/>
    </row>
    <row r="687" spans="6:22" s="30" customFormat="1" x14ac:dyDescent="0.45">
      <c r="F687" s="26"/>
      <c r="G687" s="26"/>
      <c r="H687" s="139"/>
      <c r="I687" s="121"/>
      <c r="J687" s="121"/>
      <c r="K687" s="121"/>
      <c r="L687" s="121"/>
      <c r="Q687" s="29"/>
      <c r="R687" s="29"/>
      <c r="S687" s="29"/>
      <c r="T687" s="29"/>
      <c r="U687" s="29"/>
      <c r="V687" s="29"/>
    </row>
    <row r="688" spans="6:22" s="30" customFormat="1" x14ac:dyDescent="0.45">
      <c r="F688" s="26"/>
      <c r="G688" s="26"/>
      <c r="H688" s="139"/>
      <c r="I688" s="121"/>
      <c r="J688" s="121"/>
      <c r="K688" s="121"/>
      <c r="L688" s="121"/>
      <c r="Q688" s="29"/>
      <c r="R688" s="29"/>
      <c r="S688" s="29"/>
      <c r="T688" s="29"/>
      <c r="U688" s="29"/>
      <c r="V688" s="29"/>
    </row>
    <row r="689" spans="6:22" s="30" customFormat="1" x14ac:dyDescent="0.45">
      <c r="F689" s="26"/>
      <c r="G689" s="26"/>
      <c r="H689" s="139"/>
      <c r="I689" s="121"/>
      <c r="J689" s="121"/>
      <c r="K689" s="121"/>
      <c r="L689" s="121"/>
      <c r="Q689" s="29"/>
      <c r="R689" s="29"/>
      <c r="S689" s="29"/>
      <c r="T689" s="29"/>
      <c r="U689" s="29"/>
      <c r="V689" s="29"/>
    </row>
    <row r="690" spans="6:22" s="30" customFormat="1" x14ac:dyDescent="0.45">
      <c r="F690" s="26"/>
      <c r="G690" s="26"/>
      <c r="H690" s="139"/>
      <c r="I690" s="121"/>
      <c r="J690" s="121"/>
      <c r="K690" s="121"/>
      <c r="L690" s="121"/>
      <c r="Q690" s="29"/>
      <c r="R690" s="29"/>
      <c r="S690" s="29"/>
      <c r="T690" s="29"/>
      <c r="U690" s="29"/>
      <c r="V690" s="29"/>
    </row>
    <row r="691" spans="6:22" s="30" customFormat="1" x14ac:dyDescent="0.45">
      <c r="F691" s="26"/>
      <c r="G691" s="26"/>
      <c r="H691" s="139"/>
      <c r="I691" s="121"/>
      <c r="J691" s="121"/>
      <c r="K691" s="121"/>
      <c r="L691" s="121"/>
      <c r="Q691" s="29"/>
      <c r="R691" s="29"/>
      <c r="S691" s="29"/>
      <c r="T691" s="29"/>
      <c r="U691" s="29"/>
      <c r="V691" s="29"/>
    </row>
    <row r="692" spans="6:22" s="30" customFormat="1" x14ac:dyDescent="0.45">
      <c r="F692" s="26"/>
      <c r="G692" s="26"/>
      <c r="H692" s="139"/>
      <c r="I692" s="121"/>
      <c r="J692" s="121"/>
      <c r="K692" s="121"/>
      <c r="L692" s="121"/>
      <c r="Q692" s="29"/>
      <c r="R692" s="29"/>
      <c r="S692" s="29"/>
      <c r="T692" s="29"/>
      <c r="U692" s="29"/>
      <c r="V692" s="29"/>
    </row>
    <row r="693" spans="6:22" s="30" customFormat="1" x14ac:dyDescent="0.45">
      <c r="F693" s="26"/>
      <c r="G693" s="26"/>
      <c r="H693" s="139"/>
      <c r="I693" s="121"/>
      <c r="J693" s="121"/>
      <c r="K693" s="121"/>
      <c r="L693" s="121"/>
      <c r="Q693" s="29"/>
      <c r="R693" s="29"/>
      <c r="S693" s="29"/>
      <c r="T693" s="29"/>
      <c r="U693" s="29"/>
      <c r="V693" s="29"/>
    </row>
    <row r="694" spans="6:22" s="30" customFormat="1" x14ac:dyDescent="0.45">
      <c r="F694" s="26"/>
      <c r="G694" s="26"/>
      <c r="H694" s="139"/>
      <c r="I694" s="121"/>
      <c r="J694" s="121"/>
      <c r="K694" s="121"/>
      <c r="L694" s="121"/>
      <c r="Q694" s="29"/>
      <c r="R694" s="29"/>
      <c r="S694" s="29"/>
      <c r="T694" s="29"/>
      <c r="U694" s="29"/>
      <c r="V694" s="29"/>
    </row>
    <row r="695" spans="6:22" s="30" customFormat="1" x14ac:dyDescent="0.45">
      <c r="F695" s="26"/>
      <c r="G695" s="26"/>
      <c r="H695" s="139"/>
      <c r="I695" s="121"/>
      <c r="J695" s="121"/>
      <c r="K695" s="121"/>
      <c r="L695" s="121"/>
      <c r="Q695" s="29"/>
      <c r="R695" s="29"/>
      <c r="S695" s="29"/>
      <c r="T695" s="29"/>
      <c r="U695" s="29"/>
      <c r="V695" s="29"/>
    </row>
    <row r="696" spans="6:22" s="30" customFormat="1" x14ac:dyDescent="0.45">
      <c r="F696" s="26"/>
      <c r="G696" s="26"/>
      <c r="H696" s="139"/>
      <c r="I696" s="121"/>
      <c r="J696" s="121"/>
      <c r="K696" s="121"/>
      <c r="L696" s="121"/>
      <c r="Q696" s="29"/>
      <c r="R696" s="29"/>
      <c r="S696" s="29"/>
      <c r="T696" s="29"/>
      <c r="U696" s="29"/>
      <c r="V696" s="29"/>
    </row>
    <row r="697" spans="6:22" s="30" customFormat="1" x14ac:dyDescent="0.45">
      <c r="F697" s="26"/>
      <c r="G697" s="26"/>
      <c r="H697" s="139"/>
      <c r="I697" s="121"/>
      <c r="J697" s="121"/>
      <c r="K697" s="121"/>
      <c r="L697" s="121"/>
      <c r="Q697" s="29"/>
      <c r="R697" s="29"/>
      <c r="S697" s="29"/>
      <c r="T697" s="29"/>
      <c r="U697" s="29"/>
      <c r="V697" s="29"/>
    </row>
    <row r="698" spans="6:22" s="30" customFormat="1" x14ac:dyDescent="0.45">
      <c r="F698" s="26"/>
      <c r="G698" s="26"/>
      <c r="H698" s="139"/>
      <c r="I698" s="121"/>
      <c r="J698" s="121"/>
      <c r="K698" s="121"/>
      <c r="L698" s="121"/>
      <c r="Q698" s="29"/>
      <c r="R698" s="29"/>
      <c r="S698" s="29"/>
      <c r="T698" s="29"/>
      <c r="U698" s="29"/>
      <c r="V698" s="29"/>
    </row>
    <row r="699" spans="6:22" s="30" customFormat="1" x14ac:dyDescent="0.45">
      <c r="F699" s="26"/>
      <c r="G699" s="26"/>
      <c r="H699" s="139"/>
      <c r="I699" s="121"/>
      <c r="J699" s="121"/>
      <c r="K699" s="121"/>
      <c r="L699" s="121"/>
      <c r="Q699" s="29"/>
      <c r="R699" s="29"/>
      <c r="S699" s="29"/>
      <c r="T699" s="29"/>
      <c r="U699" s="29"/>
      <c r="V699" s="29"/>
    </row>
    <row r="700" spans="6:22" s="30" customFormat="1" x14ac:dyDescent="0.45">
      <c r="F700" s="26"/>
      <c r="G700" s="26"/>
      <c r="H700" s="139"/>
      <c r="I700" s="121"/>
      <c r="J700" s="121"/>
      <c r="K700" s="121"/>
      <c r="L700" s="121"/>
      <c r="Q700" s="29"/>
      <c r="R700" s="29"/>
      <c r="S700" s="29"/>
      <c r="T700" s="29"/>
      <c r="U700" s="29"/>
      <c r="V700" s="29"/>
    </row>
    <row r="701" spans="6:22" s="30" customFormat="1" x14ac:dyDescent="0.45">
      <c r="F701" s="26"/>
      <c r="G701" s="26"/>
      <c r="H701" s="139"/>
      <c r="I701" s="121"/>
      <c r="J701" s="121"/>
      <c r="K701" s="121"/>
      <c r="L701" s="121"/>
      <c r="Q701" s="29"/>
      <c r="R701" s="29"/>
      <c r="S701" s="29"/>
      <c r="T701" s="29"/>
      <c r="U701" s="29"/>
      <c r="V701" s="29"/>
    </row>
    <row r="702" spans="6:22" s="30" customFormat="1" x14ac:dyDescent="0.45">
      <c r="F702" s="26"/>
      <c r="G702" s="26"/>
      <c r="H702" s="139"/>
      <c r="I702" s="121"/>
      <c r="J702" s="121"/>
      <c r="K702" s="121"/>
      <c r="L702" s="121"/>
      <c r="Q702" s="29"/>
      <c r="R702" s="29"/>
      <c r="S702" s="29"/>
      <c r="T702" s="29"/>
      <c r="U702" s="29"/>
      <c r="V702" s="29"/>
    </row>
    <row r="703" spans="6:22" s="30" customFormat="1" x14ac:dyDescent="0.45">
      <c r="F703" s="26"/>
      <c r="G703" s="26"/>
      <c r="H703" s="139"/>
      <c r="I703" s="121"/>
      <c r="J703" s="121"/>
      <c r="K703" s="121"/>
      <c r="L703" s="121"/>
      <c r="Q703" s="29"/>
      <c r="R703" s="29"/>
      <c r="S703" s="29"/>
      <c r="T703" s="29"/>
      <c r="U703" s="29"/>
      <c r="V703" s="29"/>
    </row>
    <row r="704" spans="6:22" s="30" customFormat="1" x14ac:dyDescent="0.45">
      <c r="F704" s="26"/>
      <c r="G704" s="26"/>
      <c r="H704" s="139"/>
      <c r="I704" s="121"/>
      <c r="J704" s="121"/>
      <c r="K704" s="121"/>
      <c r="L704" s="121"/>
      <c r="Q704" s="29"/>
      <c r="R704" s="29"/>
      <c r="S704" s="29"/>
      <c r="T704" s="29"/>
      <c r="U704" s="29"/>
      <c r="V704" s="29"/>
    </row>
    <row r="705" spans="6:22" s="30" customFormat="1" x14ac:dyDescent="0.45">
      <c r="F705" s="26"/>
      <c r="G705" s="26"/>
      <c r="H705" s="139"/>
      <c r="I705" s="121"/>
      <c r="J705" s="121"/>
      <c r="K705" s="121"/>
      <c r="L705" s="121"/>
      <c r="Q705" s="29"/>
      <c r="R705" s="29"/>
      <c r="S705" s="29"/>
      <c r="T705" s="29"/>
      <c r="U705" s="29"/>
      <c r="V705" s="29"/>
    </row>
    <row r="706" spans="6:22" s="30" customFormat="1" x14ac:dyDescent="0.45">
      <c r="F706" s="26"/>
      <c r="G706" s="26"/>
      <c r="H706" s="139"/>
      <c r="I706" s="121"/>
      <c r="J706" s="121"/>
      <c r="K706" s="121"/>
      <c r="L706" s="121"/>
      <c r="Q706" s="29"/>
      <c r="R706" s="29"/>
      <c r="S706" s="29"/>
      <c r="T706" s="29"/>
      <c r="U706" s="29"/>
      <c r="V706" s="29"/>
    </row>
    <row r="707" spans="6:22" s="30" customFormat="1" x14ac:dyDescent="0.45">
      <c r="F707" s="26"/>
      <c r="G707" s="26"/>
      <c r="H707" s="139"/>
      <c r="I707" s="121"/>
      <c r="J707" s="121"/>
      <c r="K707" s="121"/>
      <c r="L707" s="121"/>
      <c r="Q707" s="29"/>
      <c r="R707" s="29"/>
      <c r="S707" s="29"/>
      <c r="T707" s="29"/>
      <c r="U707" s="29"/>
      <c r="V707" s="29"/>
    </row>
    <row r="708" spans="6:22" s="30" customFormat="1" x14ac:dyDescent="0.45">
      <c r="F708" s="26"/>
      <c r="G708" s="26"/>
      <c r="H708" s="139"/>
      <c r="I708" s="121"/>
      <c r="J708" s="121"/>
      <c r="K708" s="121"/>
      <c r="L708" s="121"/>
      <c r="Q708" s="29"/>
      <c r="R708" s="29"/>
      <c r="S708" s="29"/>
      <c r="T708" s="29"/>
      <c r="U708" s="29"/>
      <c r="V708" s="29"/>
    </row>
    <row r="709" spans="6:22" s="30" customFormat="1" x14ac:dyDescent="0.45">
      <c r="F709" s="26"/>
      <c r="G709" s="26"/>
      <c r="H709" s="139"/>
      <c r="I709" s="121"/>
      <c r="J709" s="121"/>
      <c r="K709" s="121"/>
      <c r="L709" s="121"/>
      <c r="Q709" s="29"/>
      <c r="R709" s="29"/>
      <c r="S709" s="29"/>
      <c r="T709" s="29"/>
      <c r="U709" s="29"/>
      <c r="V709" s="29"/>
    </row>
    <row r="710" spans="6:22" s="30" customFormat="1" x14ac:dyDescent="0.45">
      <c r="F710" s="26"/>
      <c r="G710" s="26"/>
      <c r="H710" s="139"/>
      <c r="I710" s="121"/>
      <c r="J710" s="121"/>
      <c r="K710" s="121"/>
      <c r="L710" s="121"/>
      <c r="Q710" s="29"/>
      <c r="R710" s="29"/>
      <c r="S710" s="29"/>
      <c r="T710" s="29"/>
      <c r="U710" s="29"/>
      <c r="V710" s="29"/>
    </row>
    <row r="711" spans="6:22" s="30" customFormat="1" x14ac:dyDescent="0.45">
      <c r="F711" s="26"/>
      <c r="G711" s="26"/>
      <c r="H711" s="139"/>
      <c r="I711" s="121"/>
      <c r="J711" s="121"/>
      <c r="K711" s="121"/>
      <c r="L711" s="121"/>
      <c r="Q711" s="29"/>
      <c r="R711" s="29"/>
      <c r="S711" s="29"/>
      <c r="T711" s="29"/>
      <c r="U711" s="29"/>
      <c r="V711" s="29"/>
    </row>
    <row r="712" spans="6:22" s="30" customFormat="1" x14ac:dyDescent="0.45">
      <c r="F712" s="26"/>
      <c r="G712" s="26"/>
      <c r="H712" s="139"/>
      <c r="I712" s="121"/>
      <c r="J712" s="121"/>
      <c r="K712" s="121"/>
      <c r="L712" s="121"/>
      <c r="Q712" s="29"/>
      <c r="R712" s="29"/>
      <c r="S712" s="29"/>
      <c r="T712" s="29"/>
      <c r="U712" s="29"/>
      <c r="V712" s="29"/>
    </row>
    <row r="713" spans="6:22" s="30" customFormat="1" x14ac:dyDescent="0.45">
      <c r="F713" s="26"/>
      <c r="G713" s="26"/>
      <c r="H713" s="139"/>
      <c r="I713" s="121"/>
      <c r="J713" s="121"/>
      <c r="K713" s="121"/>
      <c r="L713" s="121"/>
      <c r="Q713" s="29"/>
      <c r="R713" s="29"/>
      <c r="S713" s="29"/>
      <c r="T713" s="29"/>
      <c r="U713" s="29"/>
      <c r="V713" s="29"/>
    </row>
    <row r="714" spans="6:22" s="30" customFormat="1" x14ac:dyDescent="0.45">
      <c r="F714" s="26"/>
      <c r="G714" s="26"/>
      <c r="H714" s="139"/>
      <c r="I714" s="121"/>
      <c r="J714" s="121"/>
      <c r="K714" s="121"/>
      <c r="L714" s="121"/>
      <c r="Q714" s="29"/>
      <c r="R714" s="29"/>
      <c r="S714" s="29"/>
      <c r="T714" s="29"/>
      <c r="U714" s="29"/>
      <c r="V714" s="29"/>
    </row>
    <row r="715" spans="6:22" s="30" customFormat="1" x14ac:dyDescent="0.45">
      <c r="F715" s="26"/>
      <c r="G715" s="26"/>
      <c r="H715" s="139"/>
      <c r="I715" s="121"/>
      <c r="J715" s="121"/>
      <c r="K715" s="121"/>
      <c r="L715" s="121"/>
      <c r="Q715" s="29"/>
      <c r="R715" s="29"/>
      <c r="S715" s="29"/>
      <c r="T715" s="29"/>
      <c r="U715" s="29"/>
      <c r="V715" s="29"/>
    </row>
    <row r="716" spans="6:22" s="30" customFormat="1" x14ac:dyDescent="0.45">
      <c r="F716" s="26"/>
      <c r="G716" s="26"/>
      <c r="H716" s="139"/>
      <c r="I716" s="121"/>
      <c r="J716" s="121"/>
      <c r="K716" s="121"/>
      <c r="L716" s="121"/>
      <c r="Q716" s="29"/>
      <c r="R716" s="29"/>
      <c r="S716" s="29"/>
      <c r="T716" s="29"/>
      <c r="U716" s="29"/>
      <c r="V716" s="29"/>
    </row>
    <row r="717" spans="6:22" s="30" customFormat="1" x14ac:dyDescent="0.45">
      <c r="F717" s="26"/>
      <c r="G717" s="26"/>
      <c r="H717" s="139"/>
      <c r="I717" s="121"/>
      <c r="J717" s="121"/>
      <c r="K717" s="121"/>
      <c r="L717" s="121"/>
      <c r="Q717" s="29"/>
      <c r="R717" s="29"/>
      <c r="S717" s="29"/>
      <c r="T717" s="29"/>
      <c r="U717" s="29"/>
      <c r="V717" s="29"/>
    </row>
    <row r="718" spans="6:22" s="30" customFormat="1" x14ac:dyDescent="0.45">
      <c r="F718" s="26"/>
      <c r="G718" s="26"/>
      <c r="H718" s="139"/>
      <c r="I718" s="121"/>
      <c r="J718" s="121"/>
      <c r="K718" s="121"/>
      <c r="L718" s="121"/>
      <c r="Q718" s="29"/>
      <c r="R718" s="29"/>
      <c r="S718" s="29"/>
      <c r="T718" s="29"/>
      <c r="U718" s="29"/>
      <c r="V718" s="29"/>
    </row>
    <row r="719" spans="6:22" s="30" customFormat="1" x14ac:dyDescent="0.45">
      <c r="F719" s="26"/>
      <c r="G719" s="26"/>
      <c r="H719" s="139"/>
      <c r="I719" s="121"/>
      <c r="J719" s="121"/>
      <c r="K719" s="121"/>
      <c r="L719" s="121"/>
      <c r="Q719" s="29"/>
      <c r="R719" s="29"/>
      <c r="S719" s="29"/>
      <c r="T719" s="29"/>
      <c r="U719" s="29"/>
      <c r="V719" s="29"/>
    </row>
    <row r="720" spans="6:22" s="30" customFormat="1" x14ac:dyDescent="0.45">
      <c r="F720" s="26"/>
      <c r="G720" s="26"/>
      <c r="H720" s="139"/>
      <c r="I720" s="121"/>
      <c r="J720" s="121"/>
      <c r="K720" s="121"/>
      <c r="L720" s="121"/>
      <c r="Q720" s="29"/>
      <c r="R720" s="29"/>
      <c r="S720" s="29"/>
      <c r="T720" s="29"/>
      <c r="U720" s="29"/>
      <c r="V720" s="29"/>
    </row>
    <row r="721" spans="6:22" s="30" customFormat="1" x14ac:dyDescent="0.45">
      <c r="F721" s="26"/>
      <c r="G721" s="26"/>
      <c r="H721" s="139"/>
      <c r="I721" s="121"/>
      <c r="J721" s="121"/>
      <c r="K721" s="121"/>
      <c r="L721" s="121"/>
      <c r="Q721" s="29"/>
      <c r="R721" s="29"/>
      <c r="S721" s="29"/>
      <c r="T721" s="29"/>
      <c r="U721" s="29"/>
      <c r="V721" s="29"/>
    </row>
    <row r="722" spans="6:22" s="30" customFormat="1" x14ac:dyDescent="0.45">
      <c r="F722" s="26"/>
      <c r="G722" s="26"/>
      <c r="H722" s="139"/>
      <c r="I722" s="121"/>
      <c r="J722" s="121"/>
      <c r="K722" s="121"/>
      <c r="L722" s="121"/>
      <c r="Q722" s="29"/>
      <c r="R722" s="29"/>
      <c r="S722" s="29"/>
      <c r="T722" s="29"/>
      <c r="U722" s="29"/>
      <c r="V722" s="29"/>
    </row>
    <row r="723" spans="6:22" s="30" customFormat="1" x14ac:dyDescent="0.45">
      <c r="F723" s="26"/>
      <c r="G723" s="26"/>
      <c r="H723" s="139"/>
      <c r="I723" s="121"/>
      <c r="J723" s="121"/>
      <c r="K723" s="121"/>
      <c r="L723" s="121"/>
      <c r="Q723" s="29"/>
      <c r="R723" s="29"/>
      <c r="S723" s="29"/>
      <c r="T723" s="29"/>
      <c r="U723" s="29"/>
      <c r="V723" s="29"/>
    </row>
    <row r="724" spans="6:22" s="30" customFormat="1" x14ac:dyDescent="0.45">
      <c r="F724" s="26"/>
      <c r="G724" s="26"/>
      <c r="H724" s="139"/>
      <c r="I724" s="121"/>
      <c r="J724" s="121"/>
      <c r="K724" s="121"/>
      <c r="L724" s="121"/>
      <c r="Q724" s="29"/>
      <c r="R724" s="29"/>
      <c r="S724" s="29"/>
      <c r="T724" s="29"/>
      <c r="U724" s="29"/>
      <c r="V724" s="29"/>
    </row>
    <row r="725" spans="6:22" s="30" customFormat="1" x14ac:dyDescent="0.45">
      <c r="F725" s="26"/>
      <c r="G725" s="26"/>
      <c r="H725" s="139"/>
      <c r="I725" s="121"/>
      <c r="J725" s="121"/>
      <c r="K725" s="121"/>
      <c r="L725" s="121"/>
      <c r="Q725" s="29"/>
      <c r="R725" s="29"/>
      <c r="S725" s="29"/>
      <c r="T725" s="29"/>
      <c r="U725" s="29"/>
      <c r="V725" s="29"/>
    </row>
    <row r="726" spans="6:22" s="30" customFormat="1" x14ac:dyDescent="0.45">
      <c r="F726" s="26"/>
      <c r="G726" s="26"/>
      <c r="H726" s="139"/>
      <c r="I726" s="121"/>
      <c r="J726" s="121"/>
      <c r="K726" s="121"/>
      <c r="L726" s="121"/>
      <c r="Q726" s="29"/>
      <c r="R726" s="29"/>
      <c r="S726" s="29"/>
      <c r="T726" s="29"/>
      <c r="U726" s="29"/>
      <c r="V726" s="29"/>
    </row>
    <row r="727" spans="6:22" s="30" customFormat="1" x14ac:dyDescent="0.45">
      <c r="F727" s="26"/>
      <c r="G727" s="26"/>
      <c r="H727" s="139"/>
      <c r="I727" s="121"/>
      <c r="J727" s="121"/>
      <c r="K727" s="121"/>
      <c r="L727" s="121"/>
      <c r="Q727" s="29"/>
      <c r="R727" s="29"/>
      <c r="S727" s="29"/>
      <c r="T727" s="29"/>
      <c r="U727" s="29"/>
      <c r="V727" s="29"/>
    </row>
    <row r="728" spans="6:22" s="30" customFormat="1" x14ac:dyDescent="0.45">
      <c r="F728" s="26"/>
      <c r="G728" s="26"/>
      <c r="H728" s="139"/>
      <c r="I728" s="121"/>
      <c r="J728" s="121"/>
      <c r="K728" s="121"/>
      <c r="L728" s="121"/>
      <c r="Q728" s="29"/>
      <c r="R728" s="29"/>
      <c r="S728" s="29"/>
      <c r="T728" s="29"/>
      <c r="U728" s="29"/>
      <c r="V728" s="29"/>
    </row>
    <row r="729" spans="6:22" s="30" customFormat="1" x14ac:dyDescent="0.45">
      <c r="F729" s="26"/>
      <c r="G729" s="26"/>
      <c r="H729" s="139"/>
      <c r="I729" s="121"/>
      <c r="J729" s="121"/>
      <c r="K729" s="121"/>
      <c r="L729" s="121"/>
      <c r="Q729" s="29"/>
      <c r="R729" s="29"/>
      <c r="S729" s="29"/>
      <c r="T729" s="29"/>
      <c r="U729" s="29"/>
      <c r="V729" s="29"/>
    </row>
    <row r="730" spans="6:22" s="30" customFormat="1" x14ac:dyDescent="0.45">
      <c r="F730" s="26"/>
      <c r="G730" s="26"/>
      <c r="H730" s="139"/>
      <c r="I730" s="121"/>
      <c r="J730" s="121"/>
      <c r="K730" s="121"/>
      <c r="L730" s="121"/>
      <c r="Q730" s="29"/>
      <c r="R730" s="29"/>
      <c r="S730" s="29"/>
      <c r="T730" s="29"/>
      <c r="U730" s="29"/>
      <c r="V730" s="29"/>
    </row>
    <row r="731" spans="6:22" s="30" customFormat="1" x14ac:dyDescent="0.45">
      <c r="F731" s="26"/>
      <c r="G731" s="26"/>
      <c r="H731" s="139"/>
      <c r="I731" s="121"/>
      <c r="J731" s="121"/>
      <c r="K731" s="121"/>
      <c r="L731" s="121"/>
      <c r="Q731" s="29"/>
      <c r="R731" s="29"/>
      <c r="S731" s="29"/>
      <c r="T731" s="29"/>
      <c r="U731" s="29"/>
      <c r="V731" s="29"/>
    </row>
    <row r="732" spans="6:22" s="30" customFormat="1" x14ac:dyDescent="0.45">
      <c r="F732" s="26"/>
      <c r="G732" s="26"/>
      <c r="H732" s="139"/>
      <c r="I732" s="121"/>
      <c r="J732" s="121"/>
      <c r="K732" s="121"/>
      <c r="L732" s="121"/>
      <c r="Q732" s="29"/>
      <c r="R732" s="29"/>
      <c r="S732" s="29"/>
      <c r="T732" s="29"/>
      <c r="U732" s="29"/>
      <c r="V732" s="29"/>
    </row>
    <row r="733" spans="6:22" s="30" customFormat="1" x14ac:dyDescent="0.45">
      <c r="F733" s="26"/>
      <c r="G733" s="26"/>
      <c r="H733" s="139"/>
      <c r="I733" s="121"/>
      <c r="J733" s="121"/>
      <c r="K733" s="121"/>
      <c r="L733" s="121"/>
      <c r="Q733" s="29"/>
      <c r="R733" s="29"/>
      <c r="S733" s="29"/>
      <c r="T733" s="29"/>
      <c r="U733" s="29"/>
      <c r="V733" s="29"/>
    </row>
    <row r="734" spans="6:22" s="30" customFormat="1" x14ac:dyDescent="0.45">
      <c r="F734" s="26"/>
      <c r="G734" s="26"/>
      <c r="H734" s="139"/>
      <c r="I734" s="121"/>
      <c r="J734" s="121"/>
      <c r="K734" s="121"/>
      <c r="L734" s="121"/>
      <c r="Q734" s="29"/>
      <c r="R734" s="29"/>
      <c r="S734" s="29"/>
      <c r="T734" s="29"/>
      <c r="U734" s="29"/>
      <c r="V734" s="29"/>
    </row>
    <row r="735" spans="6:22" s="30" customFormat="1" x14ac:dyDescent="0.45">
      <c r="F735" s="26"/>
      <c r="G735" s="26"/>
      <c r="H735" s="139"/>
      <c r="I735" s="121"/>
      <c r="J735" s="121"/>
      <c r="K735" s="121"/>
      <c r="L735" s="121"/>
      <c r="Q735" s="29"/>
      <c r="R735" s="29"/>
      <c r="S735" s="29"/>
      <c r="T735" s="29"/>
      <c r="U735" s="29"/>
      <c r="V735" s="29"/>
    </row>
    <row r="736" spans="6:22" s="30" customFormat="1" x14ac:dyDescent="0.45">
      <c r="F736" s="26"/>
      <c r="G736" s="26"/>
      <c r="H736" s="139"/>
      <c r="I736" s="121"/>
      <c r="J736" s="121"/>
      <c r="K736" s="121"/>
      <c r="L736" s="121"/>
      <c r="Q736" s="29"/>
      <c r="R736" s="29"/>
      <c r="S736" s="29"/>
      <c r="T736" s="29"/>
      <c r="U736" s="29"/>
      <c r="V736" s="29"/>
    </row>
    <row r="737" spans="6:22" s="30" customFormat="1" x14ac:dyDescent="0.45">
      <c r="F737" s="26"/>
      <c r="G737" s="26"/>
      <c r="H737" s="139"/>
      <c r="I737" s="121"/>
      <c r="J737" s="121"/>
      <c r="K737" s="121"/>
      <c r="L737" s="121"/>
      <c r="Q737" s="29"/>
      <c r="R737" s="29"/>
      <c r="S737" s="29"/>
      <c r="T737" s="29"/>
      <c r="U737" s="29"/>
      <c r="V737" s="29"/>
    </row>
    <row r="738" spans="6:22" s="30" customFormat="1" x14ac:dyDescent="0.45">
      <c r="F738" s="26"/>
      <c r="G738" s="26"/>
      <c r="H738" s="139"/>
      <c r="I738" s="121"/>
      <c r="J738" s="121"/>
      <c r="K738" s="121"/>
      <c r="L738" s="121"/>
      <c r="Q738" s="29"/>
      <c r="R738" s="29"/>
      <c r="S738" s="29"/>
      <c r="T738" s="29"/>
      <c r="U738" s="29"/>
      <c r="V738" s="29"/>
    </row>
    <row r="739" spans="6:22" s="30" customFormat="1" x14ac:dyDescent="0.45">
      <c r="F739" s="26"/>
      <c r="G739" s="26"/>
      <c r="H739" s="139"/>
      <c r="I739" s="121"/>
      <c r="J739" s="121"/>
      <c r="K739" s="121"/>
      <c r="L739" s="121"/>
      <c r="Q739" s="29"/>
      <c r="R739" s="29"/>
      <c r="S739" s="29"/>
      <c r="T739" s="29"/>
      <c r="U739" s="29"/>
      <c r="V739" s="29"/>
    </row>
    <row r="740" spans="6:22" s="30" customFormat="1" x14ac:dyDescent="0.45">
      <c r="F740" s="26"/>
      <c r="G740" s="26"/>
      <c r="H740" s="139"/>
      <c r="I740" s="121"/>
      <c r="J740" s="121"/>
      <c r="K740" s="121"/>
      <c r="L740" s="121"/>
      <c r="Q740" s="29"/>
      <c r="R740" s="29"/>
      <c r="S740" s="29"/>
      <c r="T740" s="29"/>
      <c r="U740" s="29"/>
      <c r="V740" s="29"/>
    </row>
    <row r="741" spans="6:22" s="30" customFormat="1" x14ac:dyDescent="0.45">
      <c r="F741" s="26"/>
      <c r="G741" s="26"/>
      <c r="H741" s="139"/>
      <c r="I741" s="121"/>
      <c r="J741" s="121"/>
      <c r="K741" s="121"/>
      <c r="L741" s="121"/>
      <c r="Q741" s="29"/>
      <c r="R741" s="29"/>
      <c r="S741" s="29"/>
      <c r="T741" s="29"/>
      <c r="U741" s="29"/>
      <c r="V741" s="29"/>
    </row>
    <row r="742" spans="6:22" s="30" customFormat="1" x14ac:dyDescent="0.45">
      <c r="F742" s="26"/>
      <c r="G742" s="26"/>
      <c r="H742" s="139"/>
      <c r="I742" s="121"/>
      <c r="J742" s="121"/>
      <c r="K742" s="121"/>
      <c r="L742" s="121"/>
      <c r="Q742" s="29"/>
      <c r="R742" s="29"/>
      <c r="S742" s="29"/>
      <c r="T742" s="29"/>
      <c r="U742" s="29"/>
      <c r="V742" s="29"/>
    </row>
    <row r="743" spans="6:22" s="30" customFormat="1" x14ac:dyDescent="0.45">
      <c r="F743" s="26"/>
      <c r="G743" s="26"/>
      <c r="H743" s="139"/>
      <c r="I743" s="121"/>
      <c r="J743" s="121"/>
      <c r="K743" s="121"/>
      <c r="L743" s="121"/>
      <c r="Q743" s="29"/>
      <c r="R743" s="29"/>
      <c r="S743" s="29"/>
      <c r="T743" s="29"/>
      <c r="U743" s="29"/>
      <c r="V743" s="29"/>
    </row>
    <row r="744" spans="6:22" s="30" customFormat="1" x14ac:dyDescent="0.45">
      <c r="F744" s="26"/>
      <c r="G744" s="26"/>
      <c r="H744" s="139"/>
      <c r="I744" s="121"/>
      <c r="J744" s="121"/>
      <c r="K744" s="121"/>
      <c r="L744" s="121"/>
      <c r="Q744" s="29"/>
      <c r="R744" s="29"/>
      <c r="S744" s="29"/>
      <c r="T744" s="29"/>
      <c r="U744" s="29"/>
      <c r="V744" s="29"/>
    </row>
    <row r="745" spans="6:22" s="30" customFormat="1" x14ac:dyDescent="0.45">
      <c r="F745" s="26"/>
      <c r="G745" s="26"/>
      <c r="H745" s="139"/>
      <c r="I745" s="121"/>
      <c r="J745" s="121"/>
      <c r="K745" s="121"/>
      <c r="L745" s="121"/>
      <c r="Q745" s="29"/>
      <c r="R745" s="29"/>
      <c r="S745" s="29"/>
      <c r="T745" s="29"/>
      <c r="U745" s="29"/>
      <c r="V745" s="29"/>
    </row>
    <row r="746" spans="6:22" s="30" customFormat="1" x14ac:dyDescent="0.45">
      <c r="F746" s="26"/>
      <c r="G746" s="26"/>
      <c r="H746" s="139"/>
      <c r="I746" s="121"/>
      <c r="J746" s="121"/>
      <c r="K746" s="121"/>
      <c r="L746" s="121"/>
      <c r="Q746" s="29"/>
      <c r="R746" s="29"/>
      <c r="S746" s="29"/>
      <c r="T746" s="29"/>
      <c r="U746" s="29"/>
      <c r="V746" s="29"/>
    </row>
    <row r="747" spans="6:22" s="30" customFormat="1" x14ac:dyDescent="0.45">
      <c r="F747" s="26"/>
      <c r="G747" s="26"/>
      <c r="H747" s="139"/>
      <c r="I747" s="121"/>
      <c r="J747" s="121"/>
      <c r="K747" s="121"/>
      <c r="L747" s="121"/>
      <c r="Q747" s="29"/>
      <c r="R747" s="29"/>
      <c r="S747" s="29"/>
      <c r="T747" s="29"/>
      <c r="U747" s="29"/>
      <c r="V747" s="29"/>
    </row>
    <row r="748" spans="6:22" s="30" customFormat="1" x14ac:dyDescent="0.45">
      <c r="F748" s="26"/>
      <c r="G748" s="26"/>
      <c r="H748" s="139"/>
      <c r="I748" s="121"/>
      <c r="J748" s="121"/>
      <c r="K748" s="121"/>
      <c r="L748" s="121"/>
      <c r="Q748" s="29"/>
      <c r="R748" s="29"/>
      <c r="S748" s="29"/>
      <c r="T748" s="29"/>
      <c r="U748" s="29"/>
      <c r="V748" s="29"/>
    </row>
    <row r="749" spans="6:22" s="30" customFormat="1" x14ac:dyDescent="0.45">
      <c r="F749" s="26"/>
      <c r="G749" s="26"/>
      <c r="H749" s="139"/>
      <c r="I749" s="121"/>
      <c r="J749" s="121"/>
      <c r="K749" s="121"/>
      <c r="L749" s="121"/>
      <c r="Q749" s="29"/>
      <c r="R749" s="29"/>
      <c r="S749" s="29"/>
      <c r="T749" s="29"/>
      <c r="U749" s="29"/>
      <c r="V749" s="29"/>
    </row>
    <row r="750" spans="6:22" s="30" customFormat="1" x14ac:dyDescent="0.45">
      <c r="F750" s="26"/>
      <c r="G750" s="26"/>
      <c r="H750" s="139"/>
      <c r="I750" s="121"/>
      <c r="J750" s="121"/>
      <c r="K750" s="121"/>
      <c r="L750" s="121"/>
      <c r="Q750" s="29"/>
      <c r="R750" s="29"/>
      <c r="S750" s="29"/>
      <c r="T750" s="29"/>
      <c r="U750" s="29"/>
      <c r="V750" s="29"/>
    </row>
    <row r="751" spans="6:22" s="30" customFormat="1" x14ac:dyDescent="0.45">
      <c r="F751" s="26"/>
      <c r="G751" s="26"/>
      <c r="H751" s="139"/>
      <c r="I751" s="121"/>
      <c r="J751" s="121"/>
      <c r="K751" s="121"/>
      <c r="L751" s="121"/>
      <c r="Q751" s="29"/>
      <c r="R751" s="29"/>
      <c r="S751" s="29"/>
      <c r="T751" s="29"/>
      <c r="U751" s="29"/>
      <c r="V751" s="29"/>
    </row>
    <row r="752" spans="6:22" s="30" customFormat="1" x14ac:dyDescent="0.45">
      <c r="F752" s="26"/>
      <c r="G752" s="26"/>
      <c r="H752" s="139"/>
      <c r="I752" s="121"/>
      <c r="J752" s="121"/>
      <c r="K752" s="121"/>
      <c r="L752" s="121"/>
      <c r="Q752" s="29"/>
      <c r="R752" s="29"/>
      <c r="S752" s="29"/>
      <c r="T752" s="29"/>
      <c r="U752" s="29"/>
      <c r="V752" s="29"/>
    </row>
    <row r="753" spans="6:22" s="30" customFormat="1" x14ac:dyDescent="0.45">
      <c r="F753" s="26"/>
      <c r="G753" s="26"/>
      <c r="H753" s="139"/>
      <c r="I753" s="121"/>
      <c r="J753" s="121"/>
      <c r="K753" s="121"/>
      <c r="L753" s="121"/>
      <c r="Q753" s="29"/>
      <c r="R753" s="29"/>
      <c r="S753" s="29"/>
      <c r="T753" s="29"/>
      <c r="U753" s="29"/>
      <c r="V753" s="29"/>
    </row>
    <row r="754" spans="6:22" s="30" customFormat="1" x14ac:dyDescent="0.45">
      <c r="F754" s="26"/>
      <c r="G754" s="26"/>
      <c r="H754" s="139"/>
      <c r="I754" s="121"/>
      <c r="J754" s="121"/>
      <c r="K754" s="121"/>
      <c r="L754" s="121"/>
      <c r="Q754" s="29"/>
      <c r="R754" s="29"/>
      <c r="S754" s="29"/>
      <c r="T754" s="29"/>
      <c r="U754" s="29"/>
      <c r="V754" s="29"/>
    </row>
    <row r="755" spans="6:22" s="30" customFormat="1" x14ac:dyDescent="0.45">
      <c r="F755" s="26"/>
      <c r="G755" s="26"/>
      <c r="H755" s="139"/>
      <c r="I755" s="121"/>
      <c r="J755" s="121"/>
      <c r="K755" s="121"/>
      <c r="L755" s="121"/>
      <c r="Q755" s="29"/>
      <c r="R755" s="29"/>
      <c r="S755" s="29"/>
      <c r="T755" s="29"/>
      <c r="U755" s="29"/>
      <c r="V755" s="29"/>
    </row>
    <row r="756" spans="6:22" s="30" customFormat="1" x14ac:dyDescent="0.45">
      <c r="F756" s="26"/>
      <c r="G756" s="26"/>
      <c r="H756" s="139"/>
      <c r="I756" s="121"/>
      <c r="J756" s="121"/>
      <c r="K756" s="121"/>
      <c r="L756" s="121"/>
      <c r="Q756" s="29"/>
      <c r="R756" s="29"/>
      <c r="S756" s="29"/>
      <c r="T756" s="29"/>
      <c r="U756" s="29"/>
      <c r="V756" s="29"/>
    </row>
    <row r="757" spans="6:22" s="30" customFormat="1" x14ac:dyDescent="0.45">
      <c r="F757" s="26"/>
      <c r="G757" s="26"/>
      <c r="H757" s="139"/>
      <c r="I757" s="121"/>
      <c r="J757" s="121"/>
      <c r="K757" s="121"/>
      <c r="L757" s="121"/>
      <c r="Q757" s="29"/>
      <c r="R757" s="29"/>
      <c r="S757" s="29"/>
      <c r="T757" s="29"/>
      <c r="U757" s="29"/>
      <c r="V757" s="29"/>
    </row>
    <row r="758" spans="6:22" s="30" customFormat="1" x14ac:dyDescent="0.45">
      <c r="F758" s="26"/>
      <c r="G758" s="26"/>
      <c r="H758" s="139"/>
      <c r="I758" s="121"/>
      <c r="J758" s="121"/>
      <c r="K758" s="121"/>
      <c r="L758" s="121"/>
      <c r="Q758" s="29"/>
      <c r="R758" s="29"/>
      <c r="S758" s="29"/>
      <c r="T758" s="29"/>
      <c r="U758" s="29"/>
      <c r="V758" s="29"/>
    </row>
    <row r="759" spans="6:22" s="30" customFormat="1" x14ac:dyDescent="0.45">
      <c r="F759" s="26"/>
      <c r="G759" s="26"/>
      <c r="H759" s="139"/>
      <c r="I759" s="121"/>
      <c r="J759" s="121"/>
      <c r="K759" s="121"/>
      <c r="L759" s="121"/>
      <c r="Q759" s="29"/>
      <c r="R759" s="29"/>
      <c r="S759" s="29"/>
      <c r="T759" s="29"/>
      <c r="U759" s="29"/>
      <c r="V759" s="29"/>
    </row>
    <row r="760" spans="6:22" s="30" customFormat="1" x14ac:dyDescent="0.45">
      <c r="F760" s="26"/>
      <c r="G760" s="26"/>
      <c r="H760" s="139"/>
      <c r="I760" s="121"/>
      <c r="J760" s="121"/>
      <c r="K760" s="121"/>
      <c r="L760" s="121"/>
      <c r="Q760" s="29"/>
      <c r="R760" s="29"/>
      <c r="S760" s="29"/>
      <c r="T760" s="29"/>
      <c r="U760" s="29"/>
      <c r="V760" s="29"/>
    </row>
    <row r="761" spans="6:22" s="30" customFormat="1" x14ac:dyDescent="0.45">
      <c r="F761" s="26"/>
      <c r="G761" s="26"/>
      <c r="H761" s="139"/>
      <c r="I761" s="121"/>
      <c r="J761" s="121"/>
      <c r="K761" s="121"/>
      <c r="L761" s="121"/>
      <c r="Q761" s="29"/>
      <c r="R761" s="29"/>
      <c r="S761" s="29"/>
      <c r="T761" s="29"/>
      <c r="U761" s="29"/>
      <c r="V761" s="29"/>
    </row>
    <row r="762" spans="6:22" s="30" customFormat="1" x14ac:dyDescent="0.45">
      <c r="F762" s="26"/>
      <c r="G762" s="26"/>
      <c r="H762" s="139"/>
      <c r="I762" s="121"/>
      <c r="J762" s="121"/>
      <c r="K762" s="121"/>
      <c r="L762" s="121"/>
      <c r="Q762" s="29"/>
      <c r="R762" s="29"/>
      <c r="S762" s="29"/>
      <c r="T762" s="29"/>
      <c r="U762" s="29"/>
      <c r="V762" s="29"/>
    </row>
    <row r="763" spans="6:22" s="30" customFormat="1" x14ac:dyDescent="0.45">
      <c r="F763" s="26"/>
      <c r="G763" s="26"/>
      <c r="H763" s="139"/>
      <c r="I763" s="121"/>
      <c r="J763" s="121"/>
      <c r="K763" s="121"/>
      <c r="L763" s="121"/>
      <c r="Q763" s="29"/>
      <c r="R763" s="29"/>
      <c r="S763" s="29"/>
      <c r="T763" s="29"/>
      <c r="U763" s="29"/>
      <c r="V763" s="29"/>
    </row>
    <row r="764" spans="6:22" s="30" customFormat="1" x14ac:dyDescent="0.45">
      <c r="F764" s="26"/>
      <c r="G764" s="26"/>
      <c r="H764" s="139"/>
      <c r="I764" s="121"/>
      <c r="J764" s="121"/>
      <c r="K764" s="121"/>
      <c r="L764" s="121"/>
      <c r="Q764" s="29"/>
      <c r="R764" s="29"/>
      <c r="S764" s="29"/>
      <c r="T764" s="29"/>
      <c r="U764" s="29"/>
      <c r="V764" s="29"/>
    </row>
    <row r="765" spans="6:22" s="30" customFormat="1" x14ac:dyDescent="0.45">
      <c r="F765" s="26"/>
      <c r="G765" s="26"/>
      <c r="H765" s="139"/>
      <c r="I765" s="121"/>
      <c r="J765" s="121"/>
      <c r="K765" s="121"/>
      <c r="L765" s="121"/>
      <c r="Q765" s="29"/>
      <c r="R765" s="29"/>
      <c r="S765" s="29"/>
      <c r="T765" s="29"/>
      <c r="U765" s="29"/>
      <c r="V765" s="29"/>
    </row>
    <row r="766" spans="6:22" s="30" customFormat="1" x14ac:dyDescent="0.45">
      <c r="F766" s="26"/>
      <c r="G766" s="26"/>
      <c r="H766" s="139"/>
      <c r="I766" s="121"/>
      <c r="J766" s="121"/>
      <c r="K766" s="121"/>
      <c r="L766" s="121"/>
      <c r="Q766" s="29"/>
      <c r="R766" s="29"/>
      <c r="S766" s="29"/>
      <c r="T766" s="29"/>
      <c r="U766" s="29"/>
      <c r="V766" s="29"/>
    </row>
    <row r="767" spans="6:22" s="30" customFormat="1" x14ac:dyDescent="0.45">
      <c r="F767" s="26"/>
      <c r="G767" s="26"/>
      <c r="H767" s="139"/>
      <c r="I767" s="121"/>
      <c r="J767" s="121"/>
      <c r="K767" s="121"/>
      <c r="L767" s="121"/>
      <c r="Q767" s="29"/>
      <c r="R767" s="29"/>
      <c r="S767" s="29"/>
      <c r="T767" s="29"/>
      <c r="U767" s="29"/>
      <c r="V767" s="29"/>
    </row>
    <row r="768" spans="6:22" s="30" customFormat="1" x14ac:dyDescent="0.45">
      <c r="F768" s="26"/>
      <c r="G768" s="26"/>
      <c r="H768" s="139"/>
      <c r="I768" s="121"/>
      <c r="J768" s="121"/>
      <c r="K768" s="121"/>
      <c r="L768" s="121"/>
      <c r="Q768" s="29"/>
      <c r="R768" s="29"/>
      <c r="S768" s="29"/>
      <c r="T768" s="29"/>
      <c r="U768" s="29"/>
      <c r="V768" s="29"/>
    </row>
    <row r="769" spans="6:22" s="30" customFormat="1" x14ac:dyDescent="0.45">
      <c r="F769" s="26"/>
      <c r="G769" s="26"/>
      <c r="H769" s="139"/>
      <c r="I769" s="121"/>
      <c r="J769" s="121"/>
      <c r="K769" s="121"/>
      <c r="L769" s="121"/>
      <c r="Q769" s="29"/>
      <c r="R769" s="29"/>
      <c r="S769" s="29"/>
      <c r="T769" s="29"/>
      <c r="U769" s="29"/>
      <c r="V769" s="29"/>
    </row>
    <row r="770" spans="6:22" s="30" customFormat="1" x14ac:dyDescent="0.45">
      <c r="F770" s="26"/>
      <c r="G770" s="26"/>
      <c r="H770" s="139"/>
      <c r="I770" s="121"/>
      <c r="J770" s="121"/>
      <c r="K770" s="121"/>
      <c r="L770" s="121"/>
      <c r="Q770" s="29"/>
      <c r="R770" s="29"/>
      <c r="S770" s="29"/>
      <c r="T770" s="29"/>
      <c r="U770" s="29"/>
      <c r="V770" s="29"/>
    </row>
    <row r="771" spans="6:22" s="30" customFormat="1" x14ac:dyDescent="0.45">
      <c r="F771" s="26"/>
      <c r="G771" s="26"/>
      <c r="H771" s="139"/>
      <c r="I771" s="121"/>
      <c r="J771" s="121"/>
      <c r="K771" s="121"/>
      <c r="L771" s="121"/>
      <c r="Q771" s="29"/>
      <c r="R771" s="29"/>
      <c r="S771" s="29"/>
      <c r="T771" s="29"/>
      <c r="U771" s="29"/>
      <c r="V771" s="29"/>
    </row>
    <row r="772" spans="6:22" s="30" customFormat="1" x14ac:dyDescent="0.45">
      <c r="F772" s="26"/>
      <c r="G772" s="26"/>
      <c r="H772" s="139"/>
      <c r="I772" s="121"/>
      <c r="J772" s="121"/>
      <c r="K772" s="121"/>
      <c r="L772" s="121"/>
      <c r="Q772" s="29"/>
      <c r="R772" s="29"/>
      <c r="S772" s="29"/>
      <c r="T772" s="29"/>
      <c r="U772" s="29"/>
      <c r="V772" s="29"/>
    </row>
    <row r="773" spans="6:22" s="30" customFormat="1" x14ac:dyDescent="0.45">
      <c r="F773" s="26"/>
      <c r="G773" s="26"/>
      <c r="H773" s="139"/>
      <c r="I773" s="121"/>
      <c r="J773" s="121"/>
      <c r="K773" s="121"/>
      <c r="L773" s="121"/>
      <c r="Q773" s="29"/>
      <c r="R773" s="29"/>
      <c r="S773" s="29"/>
      <c r="T773" s="29"/>
      <c r="U773" s="29"/>
      <c r="V773" s="29"/>
    </row>
    <row r="774" spans="6:22" s="30" customFormat="1" x14ac:dyDescent="0.45">
      <c r="F774" s="26"/>
      <c r="G774" s="26"/>
      <c r="H774" s="139"/>
      <c r="I774" s="121"/>
      <c r="J774" s="121"/>
      <c r="K774" s="121"/>
      <c r="L774" s="121"/>
      <c r="Q774" s="29"/>
      <c r="R774" s="29"/>
      <c r="S774" s="29"/>
      <c r="T774" s="29"/>
      <c r="U774" s="29"/>
      <c r="V774" s="29"/>
    </row>
    <row r="775" spans="6:22" s="30" customFormat="1" x14ac:dyDescent="0.45">
      <c r="F775" s="26"/>
      <c r="G775" s="26"/>
      <c r="H775" s="139"/>
      <c r="I775" s="121"/>
      <c r="J775" s="121"/>
      <c r="K775" s="121"/>
      <c r="L775" s="121"/>
      <c r="Q775" s="29"/>
      <c r="R775" s="29"/>
      <c r="S775" s="29"/>
      <c r="T775" s="29"/>
      <c r="U775" s="29"/>
      <c r="V775" s="29"/>
    </row>
    <row r="776" spans="6:22" s="30" customFormat="1" x14ac:dyDescent="0.45">
      <c r="F776" s="26"/>
      <c r="G776" s="26"/>
      <c r="H776" s="139"/>
      <c r="I776" s="121"/>
      <c r="J776" s="121"/>
      <c r="K776" s="121"/>
      <c r="L776" s="121"/>
      <c r="Q776" s="29"/>
      <c r="R776" s="29"/>
      <c r="S776" s="29"/>
      <c r="T776" s="29"/>
      <c r="U776" s="29"/>
      <c r="V776" s="29"/>
    </row>
    <row r="777" spans="6:22" s="30" customFormat="1" x14ac:dyDescent="0.45">
      <c r="F777" s="26"/>
      <c r="G777" s="26"/>
      <c r="H777" s="139"/>
      <c r="I777" s="121"/>
      <c r="J777" s="121"/>
      <c r="K777" s="121"/>
      <c r="L777" s="121"/>
      <c r="Q777" s="29"/>
      <c r="R777" s="29"/>
      <c r="S777" s="29"/>
      <c r="T777" s="29"/>
      <c r="U777" s="29"/>
      <c r="V777" s="29"/>
    </row>
    <row r="778" spans="6:22" s="30" customFormat="1" x14ac:dyDescent="0.45">
      <c r="F778" s="26"/>
      <c r="G778" s="26"/>
      <c r="H778" s="139"/>
      <c r="I778" s="121"/>
      <c r="J778" s="121"/>
      <c r="K778" s="121"/>
      <c r="L778" s="121"/>
      <c r="Q778" s="29"/>
      <c r="R778" s="29"/>
      <c r="S778" s="29"/>
      <c r="T778" s="29"/>
      <c r="U778" s="29"/>
      <c r="V778" s="29"/>
    </row>
    <row r="779" spans="6:22" s="30" customFormat="1" x14ac:dyDescent="0.45">
      <c r="F779" s="26"/>
      <c r="G779" s="26"/>
      <c r="H779" s="139"/>
      <c r="I779" s="121"/>
      <c r="J779" s="121"/>
      <c r="K779" s="121"/>
      <c r="L779" s="121"/>
      <c r="Q779" s="29"/>
      <c r="R779" s="29"/>
      <c r="S779" s="29"/>
      <c r="T779" s="29"/>
      <c r="U779" s="29"/>
      <c r="V779" s="29"/>
    </row>
    <row r="780" spans="6:22" s="30" customFormat="1" x14ac:dyDescent="0.45">
      <c r="F780" s="26"/>
      <c r="G780" s="26"/>
      <c r="H780" s="139"/>
      <c r="I780" s="121"/>
      <c r="J780" s="121"/>
      <c r="K780" s="121"/>
      <c r="L780" s="121"/>
      <c r="Q780" s="29"/>
      <c r="R780" s="29"/>
      <c r="S780" s="29"/>
      <c r="T780" s="29"/>
      <c r="U780" s="29"/>
      <c r="V780" s="29"/>
    </row>
    <row r="781" spans="6:22" s="30" customFormat="1" x14ac:dyDescent="0.45">
      <c r="F781" s="26"/>
      <c r="G781" s="26"/>
      <c r="H781" s="139"/>
      <c r="I781" s="121"/>
      <c r="J781" s="121"/>
      <c r="K781" s="121"/>
      <c r="L781" s="121"/>
      <c r="Q781" s="29"/>
      <c r="R781" s="29"/>
      <c r="S781" s="29"/>
      <c r="T781" s="29"/>
      <c r="U781" s="29"/>
      <c r="V781" s="29"/>
    </row>
    <row r="782" spans="6:22" s="30" customFormat="1" x14ac:dyDescent="0.45">
      <c r="F782" s="26"/>
      <c r="G782" s="26"/>
      <c r="H782" s="139"/>
      <c r="I782" s="121"/>
      <c r="J782" s="121"/>
      <c r="K782" s="121"/>
      <c r="L782" s="121"/>
      <c r="Q782" s="29"/>
      <c r="R782" s="29"/>
      <c r="S782" s="29"/>
      <c r="T782" s="29"/>
      <c r="U782" s="29"/>
      <c r="V782" s="29"/>
    </row>
    <row r="783" spans="6:22" s="30" customFormat="1" x14ac:dyDescent="0.45">
      <c r="F783" s="26"/>
      <c r="G783" s="26"/>
      <c r="H783" s="139"/>
      <c r="I783" s="121"/>
      <c r="J783" s="121"/>
      <c r="K783" s="121"/>
      <c r="L783" s="121"/>
      <c r="Q783" s="29"/>
      <c r="R783" s="29"/>
      <c r="S783" s="29"/>
      <c r="T783" s="29"/>
      <c r="U783" s="29"/>
      <c r="V783" s="29"/>
    </row>
    <row r="784" spans="6:22" s="30" customFormat="1" x14ac:dyDescent="0.45">
      <c r="F784" s="26"/>
      <c r="G784" s="26"/>
      <c r="H784" s="139"/>
      <c r="I784" s="121"/>
      <c r="J784" s="121"/>
      <c r="K784" s="121"/>
      <c r="L784" s="121"/>
      <c r="Q784" s="29"/>
      <c r="R784" s="29"/>
      <c r="S784" s="29"/>
      <c r="T784" s="29"/>
      <c r="U784" s="29"/>
      <c r="V784" s="29"/>
    </row>
    <row r="785" spans="6:22" s="30" customFormat="1" x14ac:dyDescent="0.45">
      <c r="F785" s="26"/>
      <c r="G785" s="26"/>
      <c r="H785" s="139"/>
      <c r="I785" s="121"/>
      <c r="J785" s="121"/>
      <c r="K785" s="121"/>
      <c r="L785" s="121"/>
      <c r="Q785" s="29"/>
      <c r="R785" s="29"/>
      <c r="S785" s="29"/>
      <c r="T785" s="29"/>
      <c r="U785" s="29"/>
      <c r="V785" s="29"/>
    </row>
    <row r="786" spans="6:22" s="30" customFormat="1" x14ac:dyDescent="0.45">
      <c r="F786" s="26"/>
      <c r="G786" s="26"/>
      <c r="H786" s="139"/>
      <c r="I786" s="121"/>
      <c r="J786" s="121"/>
      <c r="K786" s="121"/>
      <c r="L786" s="121"/>
      <c r="Q786" s="29"/>
      <c r="R786" s="29"/>
      <c r="S786" s="29"/>
      <c r="T786" s="29"/>
      <c r="U786" s="29"/>
      <c r="V786" s="29"/>
    </row>
    <row r="787" spans="6:22" s="30" customFormat="1" x14ac:dyDescent="0.45">
      <c r="F787" s="26"/>
      <c r="G787" s="26"/>
      <c r="H787" s="139"/>
      <c r="I787" s="121"/>
      <c r="J787" s="121"/>
      <c r="K787" s="121"/>
      <c r="L787" s="121"/>
      <c r="Q787" s="29"/>
      <c r="R787" s="29"/>
      <c r="S787" s="29"/>
      <c r="T787" s="29"/>
      <c r="U787" s="29"/>
      <c r="V787" s="29"/>
    </row>
    <row r="788" spans="6:22" s="30" customFormat="1" x14ac:dyDescent="0.45">
      <c r="F788" s="26"/>
      <c r="G788" s="26"/>
      <c r="H788" s="139"/>
      <c r="I788" s="121"/>
      <c r="J788" s="121"/>
      <c r="K788" s="121"/>
      <c r="L788" s="121"/>
      <c r="Q788" s="29"/>
      <c r="R788" s="29"/>
      <c r="S788" s="29"/>
      <c r="T788" s="29"/>
      <c r="U788" s="29"/>
      <c r="V788" s="29"/>
    </row>
    <row r="789" spans="6:22" s="30" customFormat="1" x14ac:dyDescent="0.45">
      <c r="F789" s="26"/>
      <c r="G789" s="26"/>
      <c r="H789" s="139"/>
      <c r="I789" s="121"/>
      <c r="J789" s="121"/>
      <c r="K789" s="121"/>
      <c r="L789" s="121"/>
      <c r="Q789" s="29"/>
      <c r="R789" s="29"/>
      <c r="S789" s="29"/>
      <c r="T789" s="29"/>
      <c r="U789" s="29"/>
      <c r="V789" s="29"/>
    </row>
    <row r="790" spans="6:22" s="30" customFormat="1" x14ac:dyDescent="0.45">
      <c r="F790" s="26"/>
      <c r="G790" s="26"/>
      <c r="H790" s="139"/>
      <c r="I790" s="121"/>
      <c r="J790" s="121"/>
      <c r="K790" s="121"/>
      <c r="L790" s="121"/>
      <c r="Q790" s="29"/>
      <c r="R790" s="29"/>
      <c r="S790" s="29"/>
      <c r="T790" s="29"/>
      <c r="U790" s="29"/>
      <c r="V790" s="29"/>
    </row>
    <row r="791" spans="6:22" s="30" customFormat="1" x14ac:dyDescent="0.45">
      <c r="F791" s="26"/>
      <c r="G791" s="26"/>
      <c r="H791" s="139"/>
      <c r="I791" s="121"/>
      <c r="J791" s="121"/>
      <c r="K791" s="121"/>
      <c r="L791" s="121"/>
      <c r="Q791" s="29"/>
      <c r="R791" s="29"/>
      <c r="S791" s="29"/>
      <c r="T791" s="29"/>
      <c r="U791" s="29"/>
      <c r="V791" s="29"/>
    </row>
    <row r="792" spans="6:22" s="30" customFormat="1" x14ac:dyDescent="0.45">
      <c r="F792" s="26"/>
      <c r="G792" s="26"/>
      <c r="H792" s="139"/>
      <c r="I792" s="121"/>
      <c r="J792" s="121"/>
      <c r="K792" s="121"/>
      <c r="L792" s="121"/>
      <c r="Q792" s="29"/>
      <c r="R792" s="29"/>
      <c r="S792" s="29"/>
      <c r="T792" s="29"/>
      <c r="U792" s="29"/>
      <c r="V792" s="29"/>
    </row>
    <row r="793" spans="6:22" s="30" customFormat="1" x14ac:dyDescent="0.45">
      <c r="F793" s="26"/>
      <c r="G793" s="26"/>
      <c r="H793" s="139"/>
      <c r="I793" s="121"/>
      <c r="J793" s="121"/>
      <c r="K793" s="121"/>
      <c r="L793" s="121"/>
      <c r="Q793" s="29"/>
      <c r="R793" s="29"/>
      <c r="S793" s="29"/>
      <c r="T793" s="29"/>
      <c r="U793" s="29"/>
      <c r="V793" s="29"/>
    </row>
    <row r="794" spans="6:22" s="30" customFormat="1" x14ac:dyDescent="0.45">
      <c r="F794" s="26"/>
      <c r="G794" s="26"/>
      <c r="H794" s="139"/>
      <c r="I794" s="121"/>
      <c r="J794" s="121"/>
      <c r="K794" s="121"/>
      <c r="L794" s="121"/>
      <c r="Q794" s="29"/>
      <c r="R794" s="29"/>
      <c r="S794" s="29"/>
      <c r="T794" s="29"/>
      <c r="U794" s="29"/>
      <c r="V794" s="29"/>
    </row>
    <row r="795" spans="6:22" s="30" customFormat="1" x14ac:dyDescent="0.45">
      <c r="F795" s="26"/>
      <c r="G795" s="26"/>
      <c r="H795" s="139"/>
      <c r="I795" s="121"/>
      <c r="J795" s="121"/>
      <c r="K795" s="121"/>
      <c r="L795" s="121"/>
      <c r="Q795" s="29"/>
      <c r="R795" s="29"/>
      <c r="S795" s="29"/>
      <c r="T795" s="29"/>
      <c r="U795" s="29"/>
      <c r="V795" s="29"/>
    </row>
    <row r="796" spans="6:22" s="30" customFormat="1" x14ac:dyDescent="0.45">
      <c r="F796" s="26"/>
      <c r="G796" s="26"/>
      <c r="H796" s="139"/>
      <c r="I796" s="121"/>
      <c r="J796" s="121"/>
      <c r="K796" s="121"/>
      <c r="L796" s="121"/>
      <c r="Q796" s="29"/>
      <c r="R796" s="29"/>
      <c r="S796" s="29"/>
      <c r="T796" s="29"/>
      <c r="U796" s="29"/>
      <c r="V796" s="29"/>
    </row>
    <row r="797" spans="6:22" s="30" customFormat="1" x14ac:dyDescent="0.45">
      <c r="F797" s="26"/>
      <c r="G797" s="26"/>
      <c r="H797" s="139"/>
      <c r="I797" s="121"/>
      <c r="J797" s="121"/>
      <c r="K797" s="121"/>
      <c r="L797" s="121"/>
      <c r="Q797" s="29"/>
      <c r="R797" s="29"/>
      <c r="S797" s="29"/>
      <c r="T797" s="29"/>
      <c r="U797" s="29"/>
      <c r="V797" s="29"/>
    </row>
    <row r="798" spans="6:22" s="30" customFormat="1" x14ac:dyDescent="0.45">
      <c r="F798" s="26"/>
      <c r="G798" s="26"/>
      <c r="H798" s="139"/>
      <c r="I798" s="121"/>
      <c r="J798" s="121"/>
      <c r="K798" s="121"/>
      <c r="L798" s="121"/>
      <c r="Q798" s="29"/>
      <c r="R798" s="29"/>
      <c r="S798" s="29"/>
      <c r="T798" s="29"/>
      <c r="U798" s="29"/>
      <c r="V798" s="29"/>
    </row>
    <row r="799" spans="6:22" s="30" customFormat="1" x14ac:dyDescent="0.45">
      <c r="F799" s="26"/>
      <c r="G799" s="26"/>
      <c r="H799" s="139"/>
      <c r="I799" s="121"/>
      <c r="J799" s="121"/>
      <c r="K799" s="121"/>
      <c r="L799" s="121"/>
      <c r="Q799" s="29"/>
      <c r="R799" s="29"/>
      <c r="S799" s="29"/>
      <c r="T799" s="29"/>
      <c r="U799" s="29"/>
      <c r="V799" s="29"/>
    </row>
    <row r="800" spans="6:22" s="30" customFormat="1" x14ac:dyDescent="0.45">
      <c r="F800" s="26"/>
      <c r="G800" s="26"/>
      <c r="H800" s="139"/>
      <c r="I800" s="121"/>
      <c r="J800" s="121"/>
      <c r="K800" s="121"/>
      <c r="L800" s="121"/>
      <c r="Q800" s="29"/>
      <c r="R800" s="29"/>
      <c r="S800" s="29"/>
      <c r="T800" s="29"/>
      <c r="U800" s="29"/>
      <c r="V800" s="29"/>
    </row>
    <row r="801" spans="6:22" s="30" customFormat="1" x14ac:dyDescent="0.45">
      <c r="F801" s="26"/>
      <c r="G801" s="26"/>
      <c r="H801" s="139"/>
      <c r="I801" s="121"/>
      <c r="J801" s="121"/>
      <c r="K801" s="121"/>
      <c r="L801" s="121"/>
      <c r="Q801" s="29"/>
      <c r="R801" s="29"/>
      <c r="S801" s="29"/>
      <c r="T801" s="29"/>
      <c r="U801" s="29"/>
      <c r="V801" s="29"/>
    </row>
    <row r="802" spans="6:22" s="30" customFormat="1" x14ac:dyDescent="0.45">
      <c r="F802" s="26"/>
      <c r="G802" s="26"/>
      <c r="H802" s="139"/>
      <c r="I802" s="121"/>
      <c r="J802" s="121"/>
      <c r="K802" s="121"/>
      <c r="L802" s="121"/>
      <c r="Q802" s="29"/>
      <c r="R802" s="29"/>
      <c r="S802" s="29"/>
      <c r="T802" s="29"/>
      <c r="U802" s="29"/>
      <c r="V802" s="29"/>
    </row>
    <row r="803" spans="6:22" s="30" customFormat="1" x14ac:dyDescent="0.45">
      <c r="F803" s="26"/>
      <c r="G803" s="26"/>
      <c r="H803" s="139"/>
      <c r="I803" s="121"/>
      <c r="J803" s="121"/>
      <c r="K803" s="121"/>
      <c r="L803" s="121"/>
      <c r="Q803" s="29"/>
      <c r="R803" s="29"/>
      <c r="S803" s="29"/>
      <c r="T803" s="29"/>
      <c r="U803" s="29"/>
      <c r="V803" s="29"/>
    </row>
    <row r="804" spans="6:22" s="30" customFormat="1" x14ac:dyDescent="0.45">
      <c r="F804" s="26"/>
      <c r="G804" s="26"/>
      <c r="H804" s="139"/>
      <c r="I804" s="121"/>
      <c r="J804" s="121"/>
      <c r="K804" s="121"/>
      <c r="L804" s="121"/>
      <c r="Q804" s="29"/>
      <c r="R804" s="29"/>
      <c r="S804" s="29"/>
      <c r="T804" s="29"/>
      <c r="U804" s="29"/>
      <c r="V804" s="29"/>
    </row>
    <row r="805" spans="6:22" s="30" customFormat="1" x14ac:dyDescent="0.45">
      <c r="F805" s="26"/>
      <c r="G805" s="26"/>
      <c r="H805" s="139"/>
      <c r="I805" s="121"/>
      <c r="J805" s="121"/>
      <c r="K805" s="121"/>
      <c r="L805" s="121"/>
      <c r="Q805" s="29"/>
      <c r="R805" s="29"/>
      <c r="S805" s="29"/>
      <c r="T805" s="29"/>
      <c r="U805" s="29"/>
      <c r="V805" s="29"/>
    </row>
    <row r="806" spans="6:22" s="30" customFormat="1" x14ac:dyDescent="0.45">
      <c r="F806" s="26"/>
      <c r="G806" s="26"/>
      <c r="H806" s="139"/>
      <c r="I806" s="121"/>
      <c r="J806" s="121"/>
      <c r="K806" s="121"/>
      <c r="L806" s="121"/>
      <c r="Q806" s="29"/>
      <c r="R806" s="29"/>
      <c r="S806" s="29"/>
      <c r="T806" s="29"/>
      <c r="U806" s="29"/>
      <c r="V806" s="29"/>
    </row>
    <row r="807" spans="6:22" s="30" customFormat="1" x14ac:dyDescent="0.45">
      <c r="F807" s="26"/>
      <c r="G807" s="26"/>
      <c r="H807" s="139"/>
      <c r="I807" s="121"/>
      <c r="J807" s="121"/>
      <c r="K807" s="121"/>
      <c r="L807" s="121"/>
      <c r="Q807" s="29"/>
      <c r="R807" s="29"/>
      <c r="S807" s="29"/>
      <c r="T807" s="29"/>
      <c r="U807" s="29"/>
      <c r="V807" s="29"/>
    </row>
    <row r="808" spans="6:22" s="30" customFormat="1" x14ac:dyDescent="0.45">
      <c r="F808" s="26"/>
      <c r="G808" s="26"/>
      <c r="H808" s="139"/>
      <c r="I808" s="121"/>
      <c r="J808" s="121"/>
      <c r="K808" s="121"/>
      <c r="L808" s="121"/>
      <c r="Q808" s="29"/>
      <c r="R808" s="29"/>
      <c r="S808" s="29"/>
      <c r="T808" s="29"/>
      <c r="U808" s="29"/>
      <c r="V808" s="29"/>
    </row>
    <row r="809" spans="6:22" s="30" customFormat="1" x14ac:dyDescent="0.45">
      <c r="F809" s="26"/>
      <c r="G809" s="26"/>
      <c r="H809" s="139"/>
      <c r="I809" s="121"/>
      <c r="J809" s="121"/>
      <c r="K809" s="121"/>
      <c r="L809" s="121"/>
      <c r="Q809" s="29"/>
      <c r="R809" s="29"/>
      <c r="S809" s="29"/>
      <c r="T809" s="29"/>
      <c r="U809" s="29"/>
      <c r="V809" s="29"/>
    </row>
    <row r="810" spans="6:22" s="30" customFormat="1" x14ac:dyDescent="0.45">
      <c r="F810" s="26"/>
      <c r="G810" s="26"/>
      <c r="H810" s="139"/>
      <c r="I810" s="121"/>
      <c r="J810" s="121"/>
      <c r="K810" s="121"/>
      <c r="L810" s="121"/>
      <c r="Q810" s="29"/>
      <c r="R810" s="29"/>
      <c r="S810" s="29"/>
      <c r="T810" s="29"/>
      <c r="U810" s="29"/>
      <c r="V810" s="29"/>
    </row>
    <row r="811" spans="6:22" s="30" customFormat="1" x14ac:dyDescent="0.45">
      <c r="F811" s="26"/>
      <c r="G811" s="26"/>
      <c r="H811" s="139"/>
      <c r="I811" s="121"/>
      <c r="J811" s="121"/>
      <c r="K811" s="121"/>
      <c r="L811" s="121"/>
      <c r="Q811" s="29"/>
      <c r="R811" s="29"/>
      <c r="S811" s="29"/>
      <c r="T811" s="29"/>
      <c r="U811" s="29"/>
      <c r="V811" s="29"/>
    </row>
    <row r="812" spans="6:22" s="30" customFormat="1" x14ac:dyDescent="0.45">
      <c r="F812" s="26"/>
      <c r="G812" s="26"/>
      <c r="H812" s="139"/>
      <c r="I812" s="121"/>
      <c r="J812" s="121"/>
      <c r="K812" s="121"/>
      <c r="L812" s="121"/>
      <c r="Q812" s="29"/>
      <c r="R812" s="29"/>
      <c r="S812" s="29"/>
      <c r="T812" s="29"/>
      <c r="U812" s="29"/>
      <c r="V812" s="29"/>
    </row>
    <row r="813" spans="6:22" s="30" customFormat="1" x14ac:dyDescent="0.45">
      <c r="F813" s="26"/>
      <c r="G813" s="26"/>
      <c r="H813" s="139"/>
      <c r="I813" s="121"/>
      <c r="J813" s="121"/>
      <c r="K813" s="121"/>
      <c r="L813" s="121"/>
      <c r="Q813" s="29"/>
      <c r="R813" s="29"/>
      <c r="S813" s="29"/>
      <c r="T813" s="29"/>
      <c r="U813" s="29"/>
      <c r="V813" s="29"/>
    </row>
    <row r="814" spans="6:22" s="30" customFormat="1" x14ac:dyDescent="0.45">
      <c r="F814" s="26"/>
      <c r="G814" s="26"/>
      <c r="H814" s="139"/>
      <c r="I814" s="121"/>
      <c r="J814" s="121"/>
      <c r="K814" s="121"/>
      <c r="L814" s="121"/>
      <c r="Q814" s="29"/>
      <c r="R814" s="29"/>
      <c r="S814" s="29"/>
      <c r="T814" s="29"/>
      <c r="U814" s="29"/>
      <c r="V814" s="29"/>
    </row>
    <row r="815" spans="6:22" s="30" customFormat="1" x14ac:dyDescent="0.45">
      <c r="F815" s="26"/>
      <c r="G815" s="26"/>
      <c r="H815" s="139"/>
      <c r="I815" s="121"/>
      <c r="J815" s="121"/>
      <c r="K815" s="121"/>
      <c r="L815" s="121"/>
      <c r="Q815" s="29"/>
      <c r="R815" s="29"/>
      <c r="S815" s="29"/>
      <c r="T815" s="29"/>
      <c r="U815" s="29"/>
      <c r="V815" s="29"/>
    </row>
    <row r="816" spans="6:22" s="30" customFormat="1" x14ac:dyDescent="0.45">
      <c r="F816" s="26"/>
      <c r="G816" s="26"/>
      <c r="H816" s="139"/>
      <c r="I816" s="121"/>
      <c r="J816" s="121"/>
      <c r="K816" s="121"/>
      <c r="L816" s="121"/>
      <c r="Q816" s="29"/>
      <c r="R816" s="29"/>
      <c r="S816" s="29"/>
      <c r="T816" s="29"/>
      <c r="U816" s="29"/>
      <c r="V816" s="29"/>
    </row>
    <row r="817" spans="6:22" s="30" customFormat="1" x14ac:dyDescent="0.45">
      <c r="F817" s="26"/>
      <c r="G817" s="26"/>
      <c r="H817" s="139"/>
      <c r="I817" s="121"/>
      <c r="J817" s="121"/>
      <c r="K817" s="121"/>
      <c r="L817" s="121"/>
      <c r="Q817" s="29"/>
      <c r="R817" s="29"/>
      <c r="S817" s="29"/>
      <c r="T817" s="29"/>
      <c r="U817" s="29"/>
      <c r="V817" s="29"/>
    </row>
    <row r="818" spans="6:22" s="30" customFormat="1" x14ac:dyDescent="0.45">
      <c r="F818" s="26"/>
      <c r="G818" s="26"/>
      <c r="H818" s="139"/>
      <c r="I818" s="121"/>
      <c r="J818" s="121"/>
      <c r="K818" s="121"/>
      <c r="L818" s="121"/>
      <c r="Q818" s="29"/>
      <c r="R818" s="29"/>
      <c r="S818" s="29"/>
      <c r="T818" s="29"/>
      <c r="U818" s="29"/>
      <c r="V818" s="29"/>
    </row>
    <row r="819" spans="6:22" s="30" customFormat="1" x14ac:dyDescent="0.45">
      <c r="F819" s="26"/>
      <c r="G819" s="26"/>
      <c r="H819" s="139"/>
      <c r="I819" s="121"/>
      <c r="J819" s="121"/>
      <c r="K819" s="121"/>
      <c r="L819" s="121"/>
      <c r="Q819" s="29"/>
      <c r="R819" s="29"/>
      <c r="S819" s="29"/>
      <c r="T819" s="29"/>
      <c r="U819" s="29"/>
      <c r="V819" s="29"/>
    </row>
    <row r="820" spans="6:22" s="30" customFormat="1" x14ac:dyDescent="0.45">
      <c r="F820" s="26"/>
      <c r="G820" s="26"/>
      <c r="H820" s="139"/>
      <c r="I820" s="121"/>
      <c r="J820" s="121"/>
      <c r="K820" s="121"/>
      <c r="L820" s="121"/>
      <c r="Q820" s="29"/>
      <c r="R820" s="29"/>
      <c r="S820" s="29"/>
      <c r="T820" s="29"/>
      <c r="U820" s="29"/>
      <c r="V820" s="29"/>
    </row>
    <row r="821" spans="6:22" s="30" customFormat="1" x14ac:dyDescent="0.45">
      <c r="F821" s="26"/>
      <c r="G821" s="26"/>
      <c r="H821" s="139"/>
      <c r="I821" s="121"/>
      <c r="J821" s="121"/>
      <c r="K821" s="121"/>
      <c r="L821" s="121"/>
      <c r="Q821" s="29"/>
      <c r="R821" s="29"/>
      <c r="S821" s="29"/>
      <c r="T821" s="29"/>
      <c r="U821" s="29"/>
      <c r="V821" s="29"/>
    </row>
    <row r="822" spans="6:22" s="30" customFormat="1" x14ac:dyDescent="0.45">
      <c r="F822" s="26"/>
      <c r="G822" s="26"/>
      <c r="H822" s="139"/>
      <c r="I822" s="121"/>
      <c r="J822" s="121"/>
      <c r="K822" s="121"/>
      <c r="L822" s="121"/>
      <c r="Q822" s="29"/>
      <c r="R822" s="29"/>
      <c r="S822" s="29"/>
      <c r="T822" s="29"/>
      <c r="U822" s="29"/>
      <c r="V822" s="29"/>
    </row>
    <row r="823" spans="6:22" s="30" customFormat="1" x14ac:dyDescent="0.45">
      <c r="F823" s="26"/>
      <c r="G823" s="26"/>
      <c r="H823" s="139"/>
      <c r="I823" s="121"/>
      <c r="J823" s="121"/>
      <c r="K823" s="121"/>
      <c r="L823" s="121"/>
      <c r="Q823" s="29"/>
      <c r="R823" s="29"/>
      <c r="S823" s="29"/>
      <c r="T823" s="29"/>
      <c r="U823" s="29"/>
      <c r="V823" s="29"/>
    </row>
    <row r="824" spans="6:22" s="30" customFormat="1" x14ac:dyDescent="0.45">
      <c r="F824" s="26"/>
      <c r="G824" s="26"/>
      <c r="H824" s="139"/>
      <c r="I824" s="121"/>
      <c r="J824" s="121"/>
      <c r="K824" s="121"/>
      <c r="L824" s="121"/>
      <c r="Q824" s="29"/>
      <c r="R824" s="29"/>
      <c r="S824" s="29"/>
      <c r="T824" s="29"/>
      <c r="U824" s="29"/>
      <c r="V824" s="29"/>
    </row>
    <row r="825" spans="6:22" s="30" customFormat="1" x14ac:dyDescent="0.45">
      <c r="F825" s="26"/>
      <c r="G825" s="26"/>
      <c r="H825" s="139"/>
      <c r="I825" s="121"/>
      <c r="J825" s="121"/>
      <c r="K825" s="121"/>
      <c r="L825" s="121"/>
      <c r="Q825" s="29"/>
      <c r="R825" s="29"/>
      <c r="S825" s="29"/>
      <c r="T825" s="29"/>
      <c r="U825" s="29"/>
      <c r="V825" s="29"/>
    </row>
    <row r="826" spans="6:22" s="30" customFormat="1" x14ac:dyDescent="0.45">
      <c r="F826" s="26"/>
      <c r="G826" s="26"/>
      <c r="H826" s="139"/>
      <c r="I826" s="121"/>
      <c r="J826" s="121"/>
      <c r="K826" s="121"/>
      <c r="L826" s="121"/>
      <c r="Q826" s="29"/>
      <c r="R826" s="29"/>
      <c r="S826" s="29"/>
      <c r="T826" s="29"/>
      <c r="U826" s="29"/>
      <c r="V826" s="29"/>
    </row>
    <row r="827" spans="6:22" s="30" customFormat="1" x14ac:dyDescent="0.45">
      <c r="F827" s="26"/>
      <c r="G827" s="26"/>
      <c r="H827" s="139"/>
      <c r="I827" s="121"/>
      <c r="J827" s="121"/>
      <c r="K827" s="121"/>
      <c r="L827" s="121"/>
      <c r="Q827" s="29"/>
      <c r="R827" s="29"/>
      <c r="S827" s="29"/>
      <c r="T827" s="29"/>
      <c r="U827" s="29"/>
      <c r="V827" s="29"/>
    </row>
    <row r="828" spans="6:22" s="30" customFormat="1" x14ac:dyDescent="0.45">
      <c r="F828" s="26"/>
      <c r="G828" s="26"/>
      <c r="H828" s="139"/>
      <c r="I828" s="121"/>
      <c r="J828" s="121"/>
      <c r="K828" s="121"/>
      <c r="L828" s="121"/>
      <c r="Q828" s="29"/>
      <c r="R828" s="29"/>
      <c r="S828" s="29"/>
      <c r="T828" s="29"/>
      <c r="U828" s="29"/>
      <c r="V828" s="29"/>
    </row>
    <row r="829" spans="6:22" s="30" customFormat="1" x14ac:dyDescent="0.45">
      <c r="F829" s="26"/>
      <c r="G829" s="26"/>
      <c r="H829" s="139"/>
      <c r="I829" s="121"/>
      <c r="J829" s="121"/>
      <c r="K829" s="121"/>
      <c r="L829" s="121"/>
      <c r="Q829" s="29"/>
      <c r="R829" s="29"/>
      <c r="S829" s="29"/>
      <c r="T829" s="29"/>
      <c r="U829" s="29"/>
      <c r="V829" s="29"/>
    </row>
    <row r="830" spans="6:22" s="30" customFormat="1" x14ac:dyDescent="0.45">
      <c r="F830" s="26"/>
      <c r="G830" s="26"/>
      <c r="H830" s="139"/>
      <c r="I830" s="121"/>
      <c r="J830" s="121"/>
      <c r="K830" s="121"/>
      <c r="L830" s="121"/>
      <c r="Q830" s="29"/>
      <c r="R830" s="29"/>
      <c r="S830" s="29"/>
      <c r="T830" s="29"/>
      <c r="U830" s="29"/>
      <c r="V830" s="29"/>
    </row>
    <row r="831" spans="6:22" s="30" customFormat="1" x14ac:dyDescent="0.45">
      <c r="F831" s="26"/>
      <c r="G831" s="26"/>
      <c r="H831" s="139"/>
      <c r="I831" s="121"/>
      <c r="J831" s="121"/>
      <c r="K831" s="121"/>
      <c r="L831" s="121"/>
      <c r="Q831" s="29"/>
      <c r="R831" s="29"/>
      <c r="S831" s="29"/>
      <c r="T831" s="29"/>
      <c r="U831" s="29"/>
      <c r="V831" s="29"/>
    </row>
    <row r="832" spans="6:22" s="30" customFormat="1" x14ac:dyDescent="0.45">
      <c r="F832" s="26"/>
      <c r="G832" s="26"/>
      <c r="H832" s="139"/>
      <c r="I832" s="121"/>
      <c r="J832" s="121"/>
      <c r="K832" s="121"/>
      <c r="L832" s="121"/>
      <c r="Q832" s="29"/>
      <c r="R832" s="29"/>
      <c r="S832" s="29"/>
      <c r="T832" s="29"/>
      <c r="U832" s="29"/>
      <c r="V832" s="29"/>
    </row>
    <row r="833" spans="6:22" s="30" customFormat="1" x14ac:dyDescent="0.45">
      <c r="F833" s="26"/>
      <c r="G833" s="26"/>
      <c r="H833" s="139"/>
      <c r="I833" s="121"/>
      <c r="J833" s="121"/>
      <c r="K833" s="121"/>
      <c r="L833" s="121"/>
      <c r="Q833" s="29"/>
      <c r="R833" s="29"/>
      <c r="S833" s="29"/>
      <c r="T833" s="29"/>
      <c r="U833" s="29"/>
      <c r="V833" s="29"/>
    </row>
    <row r="834" spans="6:22" s="30" customFormat="1" x14ac:dyDescent="0.45">
      <c r="F834" s="26"/>
      <c r="G834" s="26"/>
      <c r="H834" s="139"/>
      <c r="I834" s="121"/>
      <c r="J834" s="121"/>
      <c r="K834" s="121"/>
      <c r="L834" s="121"/>
      <c r="Q834" s="29"/>
      <c r="R834" s="29"/>
      <c r="S834" s="29"/>
      <c r="T834" s="29"/>
      <c r="U834" s="29"/>
      <c r="V834" s="29"/>
    </row>
    <row r="835" spans="6:22" s="30" customFormat="1" x14ac:dyDescent="0.45">
      <c r="F835" s="26"/>
      <c r="G835" s="26"/>
      <c r="H835" s="139"/>
      <c r="I835" s="121"/>
      <c r="J835" s="121"/>
      <c r="K835" s="121"/>
      <c r="L835" s="121"/>
      <c r="Q835" s="29"/>
      <c r="R835" s="29"/>
      <c r="S835" s="29"/>
      <c r="T835" s="29"/>
      <c r="U835" s="29"/>
      <c r="V835" s="29"/>
    </row>
    <row r="836" spans="6:22" s="30" customFormat="1" x14ac:dyDescent="0.45">
      <c r="F836" s="26"/>
      <c r="G836" s="26"/>
      <c r="H836" s="139"/>
      <c r="I836" s="121"/>
      <c r="J836" s="121"/>
      <c r="K836" s="121"/>
      <c r="L836" s="121"/>
      <c r="Q836" s="29"/>
      <c r="R836" s="29"/>
      <c r="S836" s="29"/>
      <c r="T836" s="29"/>
      <c r="U836" s="29"/>
      <c r="V836" s="29"/>
    </row>
    <row r="837" spans="6:22" s="30" customFormat="1" x14ac:dyDescent="0.45">
      <c r="F837" s="26"/>
      <c r="G837" s="26"/>
      <c r="H837" s="139"/>
      <c r="I837" s="121"/>
      <c r="J837" s="121"/>
      <c r="K837" s="121"/>
      <c r="L837" s="121"/>
      <c r="Q837" s="29"/>
      <c r="R837" s="29"/>
      <c r="S837" s="29"/>
      <c r="T837" s="29"/>
      <c r="U837" s="29"/>
      <c r="V837" s="29"/>
    </row>
    <row r="838" spans="6:22" s="30" customFormat="1" x14ac:dyDescent="0.45">
      <c r="F838" s="26"/>
      <c r="G838" s="26"/>
      <c r="H838" s="139"/>
      <c r="I838" s="121"/>
      <c r="J838" s="121"/>
      <c r="K838" s="121"/>
      <c r="L838" s="121"/>
      <c r="Q838" s="29"/>
      <c r="R838" s="29"/>
      <c r="S838" s="29"/>
      <c r="T838" s="29"/>
      <c r="U838" s="29"/>
      <c r="V838" s="29"/>
    </row>
    <row r="839" spans="6:22" s="30" customFormat="1" x14ac:dyDescent="0.45">
      <c r="F839" s="26"/>
      <c r="G839" s="26"/>
      <c r="H839" s="139"/>
      <c r="I839" s="121"/>
      <c r="J839" s="121"/>
      <c r="K839" s="121"/>
      <c r="L839" s="121"/>
      <c r="Q839" s="29"/>
      <c r="R839" s="29"/>
      <c r="S839" s="29"/>
      <c r="T839" s="29"/>
      <c r="U839" s="29"/>
      <c r="V839" s="29"/>
    </row>
    <row r="840" spans="6:22" s="30" customFormat="1" x14ac:dyDescent="0.45">
      <c r="F840" s="26"/>
      <c r="G840" s="26"/>
      <c r="H840" s="139"/>
      <c r="I840" s="121"/>
      <c r="J840" s="121"/>
      <c r="K840" s="121"/>
      <c r="L840" s="121"/>
      <c r="Q840" s="29"/>
      <c r="R840" s="29"/>
      <c r="S840" s="29"/>
      <c r="T840" s="29"/>
      <c r="U840" s="29"/>
      <c r="V840" s="29"/>
    </row>
    <row r="841" spans="6:22" s="30" customFormat="1" x14ac:dyDescent="0.45">
      <c r="F841" s="26"/>
      <c r="G841" s="26"/>
      <c r="H841" s="139"/>
      <c r="I841" s="121"/>
      <c r="J841" s="121"/>
      <c r="K841" s="121"/>
      <c r="L841" s="121"/>
      <c r="Q841" s="29"/>
      <c r="R841" s="29"/>
      <c r="S841" s="29"/>
      <c r="T841" s="29"/>
      <c r="U841" s="29"/>
      <c r="V841" s="29"/>
    </row>
    <row r="842" spans="6:22" s="30" customFormat="1" x14ac:dyDescent="0.45">
      <c r="F842" s="26"/>
      <c r="G842" s="26"/>
      <c r="H842" s="139"/>
      <c r="I842" s="121"/>
      <c r="J842" s="121"/>
      <c r="K842" s="121"/>
      <c r="L842" s="121"/>
      <c r="Q842" s="29"/>
      <c r="R842" s="29"/>
      <c r="S842" s="29"/>
      <c r="T842" s="29"/>
      <c r="U842" s="29"/>
      <c r="V842" s="29"/>
    </row>
    <row r="843" spans="6:22" s="30" customFormat="1" x14ac:dyDescent="0.45">
      <c r="F843" s="26"/>
      <c r="G843" s="26"/>
      <c r="H843" s="139"/>
      <c r="I843" s="121"/>
      <c r="J843" s="121"/>
      <c r="K843" s="121"/>
      <c r="L843" s="121"/>
      <c r="Q843" s="29"/>
      <c r="R843" s="29"/>
      <c r="S843" s="29"/>
      <c r="T843" s="29"/>
      <c r="U843" s="29"/>
      <c r="V843" s="29"/>
    </row>
    <row r="844" spans="6:22" s="30" customFormat="1" x14ac:dyDescent="0.45">
      <c r="F844" s="26"/>
      <c r="G844" s="26"/>
      <c r="H844" s="139"/>
      <c r="I844" s="121"/>
      <c r="J844" s="121"/>
      <c r="K844" s="121"/>
      <c r="L844" s="121"/>
      <c r="Q844" s="29"/>
      <c r="R844" s="29"/>
      <c r="S844" s="29"/>
      <c r="T844" s="29"/>
      <c r="U844" s="29"/>
      <c r="V844" s="29"/>
    </row>
    <row r="845" spans="6:22" s="30" customFormat="1" x14ac:dyDescent="0.45">
      <c r="F845" s="26"/>
      <c r="G845" s="26"/>
      <c r="H845" s="139"/>
      <c r="I845" s="121"/>
      <c r="J845" s="121"/>
      <c r="K845" s="121"/>
      <c r="L845" s="121"/>
      <c r="Q845" s="29"/>
      <c r="R845" s="29"/>
      <c r="S845" s="29"/>
      <c r="T845" s="29"/>
      <c r="U845" s="29"/>
      <c r="V845" s="29"/>
    </row>
    <row r="846" spans="6:22" s="30" customFormat="1" x14ac:dyDescent="0.45">
      <c r="F846" s="26"/>
      <c r="G846" s="26"/>
      <c r="H846" s="139"/>
      <c r="I846" s="121"/>
      <c r="J846" s="121"/>
      <c r="K846" s="121"/>
      <c r="L846" s="121"/>
      <c r="Q846" s="29"/>
      <c r="R846" s="29"/>
      <c r="S846" s="29"/>
      <c r="T846" s="29"/>
      <c r="U846" s="29"/>
      <c r="V846" s="29"/>
    </row>
    <row r="847" spans="6:22" s="30" customFormat="1" x14ac:dyDescent="0.45">
      <c r="F847" s="26"/>
      <c r="G847" s="26"/>
      <c r="H847" s="139"/>
      <c r="I847" s="121"/>
      <c r="J847" s="121"/>
      <c r="K847" s="121"/>
      <c r="L847" s="121"/>
      <c r="Q847" s="29"/>
      <c r="R847" s="29"/>
      <c r="S847" s="29"/>
      <c r="T847" s="29"/>
      <c r="U847" s="29"/>
      <c r="V847" s="29"/>
    </row>
    <row r="848" spans="6:22" s="30" customFormat="1" x14ac:dyDescent="0.45">
      <c r="F848" s="26"/>
      <c r="G848" s="26"/>
      <c r="H848" s="139"/>
      <c r="I848" s="121"/>
      <c r="J848" s="121"/>
      <c r="K848" s="121"/>
      <c r="L848" s="121"/>
      <c r="Q848" s="29"/>
      <c r="R848" s="29"/>
      <c r="S848" s="29"/>
      <c r="T848" s="29"/>
      <c r="U848" s="29"/>
      <c r="V848" s="29"/>
    </row>
    <row r="849" spans="6:22" s="30" customFormat="1" x14ac:dyDescent="0.45">
      <c r="F849" s="26"/>
      <c r="G849" s="26"/>
      <c r="H849" s="139"/>
      <c r="I849" s="121"/>
      <c r="J849" s="121"/>
      <c r="K849" s="121"/>
      <c r="L849" s="121"/>
      <c r="Q849" s="29"/>
      <c r="R849" s="29"/>
      <c r="S849" s="29"/>
      <c r="T849" s="29"/>
      <c r="U849" s="29"/>
      <c r="V849" s="29"/>
    </row>
    <row r="850" spans="6:22" s="30" customFormat="1" x14ac:dyDescent="0.45">
      <c r="F850" s="26"/>
      <c r="G850" s="26"/>
      <c r="H850" s="139"/>
      <c r="I850" s="121"/>
      <c r="J850" s="121"/>
      <c r="K850" s="121"/>
      <c r="L850" s="121"/>
      <c r="Q850" s="29"/>
      <c r="R850" s="29"/>
      <c r="S850" s="29"/>
      <c r="T850" s="29"/>
      <c r="U850" s="29"/>
      <c r="V850" s="29"/>
    </row>
    <row r="851" spans="6:22" s="30" customFormat="1" x14ac:dyDescent="0.45">
      <c r="F851" s="26"/>
      <c r="G851" s="26"/>
      <c r="H851" s="139"/>
      <c r="I851" s="121"/>
      <c r="J851" s="121"/>
      <c r="K851" s="121"/>
      <c r="L851" s="121"/>
      <c r="Q851" s="29"/>
      <c r="R851" s="29"/>
      <c r="S851" s="29"/>
      <c r="T851" s="29"/>
      <c r="U851" s="29"/>
      <c r="V851" s="29"/>
    </row>
    <row r="852" spans="6:22" s="30" customFormat="1" x14ac:dyDescent="0.45">
      <c r="F852" s="26"/>
      <c r="G852" s="26"/>
      <c r="H852" s="139"/>
      <c r="I852" s="121"/>
      <c r="J852" s="121"/>
      <c r="K852" s="121"/>
      <c r="L852" s="121"/>
      <c r="Q852" s="29"/>
      <c r="R852" s="29"/>
      <c r="S852" s="29"/>
      <c r="T852" s="29"/>
      <c r="U852" s="29"/>
      <c r="V852" s="29"/>
    </row>
    <row r="853" spans="6:22" s="30" customFormat="1" x14ac:dyDescent="0.45">
      <c r="F853" s="26"/>
      <c r="G853" s="26"/>
      <c r="H853" s="139"/>
      <c r="I853" s="121"/>
      <c r="J853" s="121"/>
      <c r="K853" s="121"/>
      <c r="L853" s="121"/>
      <c r="Q853" s="29"/>
      <c r="R853" s="29"/>
      <c r="S853" s="29"/>
      <c r="T853" s="29"/>
      <c r="U853" s="29"/>
      <c r="V853" s="29"/>
    </row>
    <row r="854" spans="6:22" s="30" customFormat="1" x14ac:dyDescent="0.45">
      <c r="F854" s="26"/>
      <c r="G854" s="26"/>
      <c r="H854" s="139"/>
      <c r="I854" s="121"/>
      <c r="J854" s="121"/>
      <c r="K854" s="121"/>
      <c r="L854" s="121"/>
      <c r="Q854" s="29"/>
      <c r="R854" s="29"/>
      <c r="S854" s="29"/>
      <c r="T854" s="29"/>
      <c r="U854" s="29"/>
      <c r="V854" s="29"/>
    </row>
    <row r="855" spans="6:22" s="30" customFormat="1" x14ac:dyDescent="0.45">
      <c r="F855" s="26"/>
      <c r="G855" s="26"/>
      <c r="H855" s="139"/>
      <c r="I855" s="121"/>
      <c r="J855" s="121"/>
      <c r="K855" s="121"/>
      <c r="L855" s="121"/>
      <c r="Q855" s="29"/>
      <c r="R855" s="29"/>
      <c r="S855" s="29"/>
      <c r="T855" s="29"/>
      <c r="U855" s="29"/>
      <c r="V855" s="29"/>
    </row>
    <row r="856" spans="6:22" s="30" customFormat="1" x14ac:dyDescent="0.45">
      <c r="F856" s="26"/>
      <c r="G856" s="26"/>
      <c r="H856" s="139"/>
      <c r="I856" s="121"/>
      <c r="J856" s="121"/>
      <c r="K856" s="121"/>
      <c r="L856" s="121"/>
      <c r="Q856" s="29"/>
      <c r="R856" s="29"/>
      <c r="S856" s="29"/>
      <c r="T856" s="29"/>
      <c r="U856" s="29"/>
      <c r="V856" s="29"/>
    </row>
    <row r="857" spans="6:22" s="30" customFormat="1" x14ac:dyDescent="0.45">
      <c r="F857" s="26"/>
      <c r="G857" s="26"/>
      <c r="H857" s="139"/>
      <c r="I857" s="121"/>
      <c r="J857" s="121"/>
      <c r="K857" s="121"/>
      <c r="L857" s="121"/>
      <c r="Q857" s="29"/>
      <c r="R857" s="29"/>
      <c r="S857" s="29"/>
      <c r="T857" s="29"/>
      <c r="U857" s="29"/>
      <c r="V857" s="29"/>
    </row>
    <row r="858" spans="6:22" s="30" customFormat="1" x14ac:dyDescent="0.45">
      <c r="F858" s="26"/>
      <c r="G858" s="26"/>
      <c r="H858" s="139"/>
      <c r="I858" s="121"/>
      <c r="J858" s="121"/>
      <c r="K858" s="121"/>
      <c r="L858" s="121"/>
      <c r="Q858" s="29"/>
      <c r="R858" s="29"/>
      <c r="S858" s="29"/>
      <c r="T858" s="29"/>
      <c r="U858" s="29"/>
      <c r="V858" s="29"/>
    </row>
    <row r="859" spans="6:22" s="30" customFormat="1" x14ac:dyDescent="0.45">
      <c r="F859" s="26"/>
      <c r="G859" s="26"/>
      <c r="H859" s="139"/>
      <c r="I859" s="121"/>
      <c r="J859" s="121"/>
      <c r="K859" s="121"/>
      <c r="L859" s="121"/>
      <c r="Q859" s="29"/>
      <c r="R859" s="29"/>
      <c r="S859" s="29"/>
      <c r="T859" s="29"/>
      <c r="U859" s="29"/>
      <c r="V859" s="29"/>
    </row>
    <row r="860" spans="6:22" s="30" customFormat="1" x14ac:dyDescent="0.45">
      <c r="F860" s="26"/>
      <c r="G860" s="26"/>
      <c r="H860" s="139"/>
      <c r="I860" s="121"/>
      <c r="J860" s="121"/>
      <c r="K860" s="121"/>
      <c r="L860" s="121"/>
      <c r="Q860" s="29"/>
      <c r="R860" s="29"/>
      <c r="S860" s="29"/>
      <c r="T860" s="29"/>
      <c r="U860" s="29"/>
      <c r="V860" s="29"/>
    </row>
    <row r="861" spans="6:22" s="30" customFormat="1" x14ac:dyDescent="0.45">
      <c r="F861" s="26"/>
      <c r="G861" s="26"/>
      <c r="H861" s="139"/>
      <c r="I861" s="121"/>
      <c r="J861" s="121"/>
      <c r="K861" s="121"/>
      <c r="L861" s="121"/>
      <c r="Q861" s="29"/>
      <c r="R861" s="29"/>
      <c r="S861" s="29"/>
      <c r="T861" s="29"/>
      <c r="U861" s="29"/>
      <c r="V861" s="29"/>
    </row>
    <row r="862" spans="6:22" s="30" customFormat="1" x14ac:dyDescent="0.45">
      <c r="F862" s="26"/>
      <c r="G862" s="26"/>
      <c r="H862" s="139"/>
      <c r="I862" s="121"/>
      <c r="J862" s="121"/>
      <c r="K862" s="121"/>
      <c r="L862" s="121"/>
      <c r="Q862" s="29"/>
      <c r="R862" s="29"/>
      <c r="S862" s="29"/>
      <c r="T862" s="29"/>
      <c r="U862" s="29"/>
      <c r="V862" s="29"/>
    </row>
    <row r="863" spans="6:22" s="30" customFormat="1" x14ac:dyDescent="0.45">
      <c r="F863" s="26"/>
      <c r="G863" s="26"/>
      <c r="H863" s="139"/>
      <c r="I863" s="121"/>
      <c r="J863" s="121"/>
      <c r="K863" s="121"/>
      <c r="L863" s="121"/>
      <c r="Q863" s="29"/>
      <c r="R863" s="29"/>
      <c r="S863" s="29"/>
      <c r="T863" s="29"/>
      <c r="U863" s="29"/>
      <c r="V863" s="29"/>
    </row>
    <row r="864" spans="6:22" s="30" customFormat="1" x14ac:dyDescent="0.45">
      <c r="F864" s="26"/>
      <c r="G864" s="26"/>
      <c r="H864" s="139"/>
      <c r="I864" s="121"/>
      <c r="J864" s="121"/>
      <c r="K864" s="121"/>
      <c r="L864" s="121"/>
      <c r="Q864" s="29"/>
      <c r="R864" s="29"/>
      <c r="S864" s="29"/>
      <c r="T864" s="29"/>
      <c r="U864" s="29"/>
      <c r="V864" s="29"/>
    </row>
    <row r="865" spans="6:22" s="30" customFormat="1" x14ac:dyDescent="0.45">
      <c r="F865" s="26"/>
      <c r="G865" s="26"/>
      <c r="H865" s="139"/>
      <c r="I865" s="121"/>
      <c r="J865" s="121"/>
      <c r="K865" s="121"/>
      <c r="L865" s="121"/>
      <c r="Q865" s="29"/>
      <c r="R865" s="29"/>
      <c r="S865" s="29"/>
      <c r="T865" s="29"/>
      <c r="U865" s="29"/>
      <c r="V865" s="29"/>
    </row>
    <row r="866" spans="6:22" s="30" customFormat="1" x14ac:dyDescent="0.45">
      <c r="F866" s="26"/>
      <c r="G866" s="26"/>
      <c r="H866" s="139"/>
      <c r="I866" s="121"/>
      <c r="J866" s="121"/>
      <c r="K866" s="121"/>
      <c r="L866" s="121"/>
      <c r="Q866" s="29"/>
      <c r="R866" s="29"/>
      <c r="S866" s="29"/>
      <c r="T866" s="29"/>
      <c r="U866" s="29"/>
      <c r="V866" s="29"/>
    </row>
    <row r="867" spans="6:22" s="30" customFormat="1" x14ac:dyDescent="0.45">
      <c r="F867" s="26"/>
      <c r="G867" s="26"/>
      <c r="H867" s="139"/>
      <c r="I867" s="121"/>
      <c r="J867" s="121"/>
      <c r="K867" s="121"/>
      <c r="L867" s="121"/>
      <c r="Q867" s="29"/>
      <c r="R867" s="29"/>
      <c r="S867" s="29"/>
      <c r="T867" s="29"/>
      <c r="U867" s="29"/>
      <c r="V867" s="29"/>
    </row>
    <row r="868" spans="6:22" s="30" customFormat="1" x14ac:dyDescent="0.45">
      <c r="F868" s="26"/>
      <c r="G868" s="26"/>
      <c r="H868" s="139"/>
      <c r="I868" s="121"/>
      <c r="J868" s="121"/>
      <c r="K868" s="121"/>
      <c r="L868" s="121"/>
      <c r="Q868" s="29"/>
      <c r="R868" s="29"/>
      <c r="S868" s="29"/>
      <c r="T868" s="29"/>
      <c r="U868" s="29"/>
      <c r="V868" s="29"/>
    </row>
    <row r="869" spans="6:22" s="30" customFormat="1" x14ac:dyDescent="0.45">
      <c r="F869" s="26"/>
      <c r="G869" s="26"/>
      <c r="H869" s="139"/>
      <c r="I869" s="121"/>
      <c r="J869" s="121"/>
      <c r="K869" s="121"/>
      <c r="L869" s="121"/>
      <c r="Q869" s="29"/>
      <c r="R869" s="29"/>
      <c r="S869" s="29"/>
      <c r="T869" s="29"/>
      <c r="U869" s="29"/>
      <c r="V869" s="29"/>
    </row>
    <row r="870" spans="6:22" s="30" customFormat="1" x14ac:dyDescent="0.45">
      <c r="F870" s="26"/>
      <c r="G870" s="26"/>
      <c r="H870" s="139"/>
      <c r="I870" s="121"/>
      <c r="J870" s="121"/>
      <c r="K870" s="121"/>
      <c r="L870" s="121"/>
      <c r="Q870" s="29"/>
      <c r="R870" s="29"/>
      <c r="S870" s="29"/>
      <c r="T870" s="29"/>
      <c r="U870" s="29"/>
      <c r="V870" s="29"/>
    </row>
    <row r="871" spans="6:22" s="30" customFormat="1" x14ac:dyDescent="0.45">
      <c r="F871" s="26"/>
      <c r="G871" s="26"/>
      <c r="H871" s="139"/>
      <c r="I871" s="121"/>
      <c r="J871" s="121"/>
      <c r="K871" s="121"/>
      <c r="L871" s="121"/>
      <c r="Q871" s="29"/>
      <c r="R871" s="29"/>
      <c r="S871" s="29"/>
      <c r="T871" s="29"/>
      <c r="U871" s="29"/>
      <c r="V871" s="29"/>
    </row>
    <row r="872" spans="6:22" s="30" customFormat="1" x14ac:dyDescent="0.45">
      <c r="F872" s="26"/>
      <c r="G872" s="26"/>
      <c r="H872" s="139"/>
      <c r="I872" s="121"/>
      <c r="J872" s="121"/>
      <c r="K872" s="121"/>
      <c r="L872" s="121"/>
      <c r="Q872" s="29"/>
      <c r="R872" s="29"/>
      <c r="S872" s="29"/>
      <c r="T872" s="29"/>
      <c r="U872" s="29"/>
      <c r="V872" s="29"/>
    </row>
    <row r="873" spans="6:22" s="30" customFormat="1" x14ac:dyDescent="0.45">
      <c r="F873" s="26"/>
      <c r="G873" s="26"/>
      <c r="H873" s="139"/>
      <c r="I873" s="121"/>
      <c r="J873" s="121"/>
      <c r="K873" s="121"/>
      <c r="L873" s="121"/>
      <c r="Q873" s="29"/>
      <c r="R873" s="29"/>
      <c r="S873" s="29"/>
      <c r="T873" s="29"/>
      <c r="U873" s="29"/>
      <c r="V873" s="29"/>
    </row>
    <row r="874" spans="6:22" s="30" customFormat="1" x14ac:dyDescent="0.45">
      <c r="F874" s="26"/>
      <c r="G874" s="26"/>
      <c r="H874" s="139"/>
      <c r="I874" s="121"/>
      <c r="J874" s="121"/>
      <c r="K874" s="121"/>
      <c r="L874" s="121"/>
      <c r="Q874" s="29"/>
      <c r="R874" s="29"/>
      <c r="S874" s="29"/>
      <c r="T874" s="29"/>
      <c r="U874" s="29"/>
      <c r="V874" s="29"/>
    </row>
    <row r="875" spans="6:22" s="30" customFormat="1" x14ac:dyDescent="0.45">
      <c r="F875" s="26"/>
      <c r="G875" s="26"/>
      <c r="H875" s="139"/>
      <c r="I875" s="121"/>
      <c r="J875" s="121"/>
      <c r="K875" s="121"/>
      <c r="L875" s="121"/>
      <c r="Q875" s="29"/>
      <c r="R875" s="29"/>
      <c r="S875" s="29"/>
      <c r="T875" s="29"/>
      <c r="U875" s="29"/>
      <c r="V875" s="29"/>
    </row>
    <row r="876" spans="6:22" s="30" customFormat="1" x14ac:dyDescent="0.45">
      <c r="F876" s="26"/>
      <c r="G876" s="26"/>
      <c r="H876" s="139"/>
      <c r="I876" s="121"/>
      <c r="J876" s="121"/>
      <c r="K876" s="121"/>
      <c r="L876" s="121"/>
      <c r="Q876" s="29"/>
      <c r="R876" s="29"/>
      <c r="S876" s="29"/>
      <c r="T876" s="29"/>
      <c r="U876" s="29"/>
      <c r="V876" s="29"/>
    </row>
    <row r="877" spans="6:22" s="30" customFormat="1" x14ac:dyDescent="0.45">
      <c r="F877" s="26"/>
      <c r="G877" s="26"/>
      <c r="H877" s="139"/>
      <c r="I877" s="121"/>
      <c r="J877" s="121"/>
      <c r="K877" s="121"/>
      <c r="L877" s="121"/>
      <c r="Q877" s="29"/>
      <c r="R877" s="29"/>
      <c r="S877" s="29"/>
      <c r="T877" s="29"/>
      <c r="U877" s="29"/>
      <c r="V877" s="29"/>
    </row>
    <row r="878" spans="6:22" s="30" customFormat="1" x14ac:dyDescent="0.45">
      <c r="F878" s="26"/>
      <c r="G878" s="26"/>
      <c r="H878" s="139"/>
      <c r="I878" s="121"/>
      <c r="J878" s="121"/>
      <c r="K878" s="121"/>
      <c r="L878" s="121"/>
      <c r="Q878" s="29"/>
      <c r="R878" s="29"/>
      <c r="S878" s="29"/>
      <c r="T878" s="29"/>
      <c r="U878" s="29"/>
      <c r="V878" s="29"/>
    </row>
    <row r="879" spans="6:22" s="30" customFormat="1" x14ac:dyDescent="0.45">
      <c r="F879" s="26"/>
      <c r="G879" s="26"/>
      <c r="H879" s="139"/>
      <c r="I879" s="121"/>
      <c r="J879" s="121"/>
      <c r="K879" s="121"/>
      <c r="L879" s="121"/>
      <c r="Q879" s="29"/>
      <c r="R879" s="29"/>
      <c r="S879" s="29"/>
      <c r="T879" s="29"/>
      <c r="U879" s="29"/>
      <c r="V879" s="29"/>
    </row>
    <row r="880" spans="6:22" s="30" customFormat="1" x14ac:dyDescent="0.45">
      <c r="F880" s="26"/>
      <c r="G880" s="26"/>
      <c r="H880" s="139"/>
      <c r="I880" s="121"/>
      <c r="J880" s="121"/>
      <c r="K880" s="121"/>
      <c r="L880" s="121"/>
      <c r="Q880" s="29"/>
      <c r="R880" s="29"/>
      <c r="S880" s="29"/>
      <c r="T880" s="29"/>
      <c r="U880" s="29"/>
      <c r="V880" s="29"/>
    </row>
    <row r="881" spans="6:22" s="30" customFormat="1" x14ac:dyDescent="0.45">
      <c r="F881" s="26"/>
      <c r="G881" s="26"/>
      <c r="H881" s="139"/>
      <c r="I881" s="121"/>
      <c r="J881" s="121"/>
      <c r="K881" s="121"/>
      <c r="L881" s="121"/>
      <c r="Q881" s="29"/>
      <c r="R881" s="29"/>
      <c r="S881" s="29"/>
      <c r="T881" s="29"/>
      <c r="U881" s="29"/>
      <c r="V881" s="29"/>
    </row>
    <row r="882" spans="6:22" s="30" customFormat="1" x14ac:dyDescent="0.45">
      <c r="F882" s="26"/>
      <c r="G882" s="26"/>
      <c r="H882" s="139"/>
      <c r="I882" s="121"/>
      <c r="J882" s="121"/>
      <c r="K882" s="121"/>
      <c r="L882" s="121"/>
      <c r="Q882" s="29"/>
      <c r="R882" s="29"/>
      <c r="S882" s="29"/>
      <c r="T882" s="29"/>
      <c r="U882" s="29"/>
      <c r="V882" s="29"/>
    </row>
    <row r="883" spans="6:22" s="30" customFormat="1" x14ac:dyDescent="0.45">
      <c r="F883" s="26"/>
      <c r="G883" s="26"/>
      <c r="H883" s="139"/>
      <c r="I883" s="121"/>
      <c r="J883" s="121"/>
      <c r="K883" s="121"/>
      <c r="L883" s="121"/>
      <c r="Q883" s="29"/>
      <c r="R883" s="29"/>
      <c r="S883" s="29"/>
      <c r="T883" s="29"/>
      <c r="U883" s="29"/>
      <c r="V883" s="29"/>
    </row>
    <row r="884" spans="6:22" s="30" customFormat="1" x14ac:dyDescent="0.45">
      <c r="F884" s="26"/>
      <c r="G884" s="26"/>
      <c r="H884" s="139"/>
      <c r="I884" s="121"/>
      <c r="J884" s="121"/>
      <c r="K884" s="121"/>
      <c r="L884" s="121"/>
      <c r="Q884" s="29"/>
      <c r="R884" s="29"/>
      <c r="S884" s="29"/>
      <c r="T884" s="29"/>
      <c r="U884" s="29"/>
      <c r="V884" s="29"/>
    </row>
    <row r="885" spans="6:22" s="30" customFormat="1" x14ac:dyDescent="0.45">
      <c r="F885" s="26"/>
      <c r="G885" s="26"/>
      <c r="H885" s="139"/>
      <c r="I885" s="121"/>
      <c r="J885" s="121"/>
      <c r="K885" s="121"/>
      <c r="L885" s="121"/>
      <c r="Q885" s="29"/>
      <c r="R885" s="29"/>
      <c r="S885" s="29"/>
      <c r="T885" s="29"/>
      <c r="U885" s="29"/>
      <c r="V885" s="29"/>
    </row>
    <row r="886" spans="6:22" s="30" customFormat="1" x14ac:dyDescent="0.45">
      <c r="F886" s="26"/>
      <c r="G886" s="26"/>
      <c r="H886" s="139"/>
      <c r="I886" s="121"/>
      <c r="J886" s="121"/>
      <c r="K886" s="121"/>
      <c r="L886" s="121"/>
      <c r="Q886" s="29"/>
      <c r="R886" s="29"/>
      <c r="S886" s="29"/>
      <c r="T886" s="29"/>
      <c r="U886" s="29"/>
      <c r="V886" s="29"/>
    </row>
    <row r="887" spans="6:22" s="30" customFormat="1" x14ac:dyDescent="0.45">
      <c r="F887" s="26"/>
      <c r="G887" s="26"/>
      <c r="H887" s="139"/>
      <c r="I887" s="121"/>
      <c r="J887" s="121"/>
      <c r="K887" s="121"/>
      <c r="L887" s="121"/>
      <c r="Q887" s="29"/>
      <c r="R887" s="29"/>
      <c r="S887" s="29"/>
      <c r="T887" s="29"/>
      <c r="U887" s="29"/>
      <c r="V887" s="29"/>
    </row>
    <row r="888" spans="6:22" s="30" customFormat="1" x14ac:dyDescent="0.45">
      <c r="F888" s="26"/>
      <c r="G888" s="26"/>
      <c r="H888" s="139"/>
      <c r="I888" s="121"/>
      <c r="J888" s="121"/>
      <c r="K888" s="121"/>
      <c r="L888" s="121"/>
      <c r="Q888" s="29"/>
      <c r="R888" s="29"/>
      <c r="S888" s="29"/>
      <c r="T888" s="29"/>
      <c r="U888" s="29"/>
      <c r="V888" s="29"/>
    </row>
    <row r="889" spans="6:22" s="30" customFormat="1" x14ac:dyDescent="0.45">
      <c r="F889" s="26"/>
      <c r="G889" s="26"/>
      <c r="H889" s="139"/>
      <c r="I889" s="121"/>
      <c r="J889" s="121"/>
      <c r="K889" s="121"/>
      <c r="L889" s="121"/>
      <c r="Q889" s="29"/>
      <c r="R889" s="29"/>
      <c r="S889" s="29"/>
      <c r="T889" s="29"/>
      <c r="U889" s="29"/>
      <c r="V889" s="29"/>
    </row>
    <row r="890" spans="6:22" s="30" customFormat="1" x14ac:dyDescent="0.45">
      <c r="F890" s="26"/>
      <c r="G890" s="26"/>
      <c r="H890" s="139"/>
      <c r="I890" s="121"/>
      <c r="J890" s="121"/>
      <c r="K890" s="121"/>
      <c r="L890" s="121"/>
      <c r="Q890" s="29"/>
      <c r="R890" s="29"/>
      <c r="S890" s="29"/>
      <c r="T890" s="29"/>
      <c r="U890" s="29"/>
      <c r="V890" s="29"/>
    </row>
    <row r="891" spans="6:22" s="30" customFormat="1" x14ac:dyDescent="0.45">
      <c r="F891" s="26"/>
      <c r="G891" s="26"/>
      <c r="H891" s="139"/>
      <c r="I891" s="121"/>
      <c r="J891" s="121"/>
      <c r="K891" s="121"/>
      <c r="L891" s="121"/>
      <c r="Q891" s="29"/>
      <c r="R891" s="29"/>
      <c r="S891" s="29"/>
      <c r="T891" s="29"/>
      <c r="U891" s="29"/>
      <c r="V891" s="29"/>
    </row>
    <row r="892" spans="6:22" s="30" customFormat="1" x14ac:dyDescent="0.45">
      <c r="F892" s="26"/>
      <c r="G892" s="26"/>
      <c r="H892" s="139"/>
      <c r="I892" s="121"/>
      <c r="J892" s="121"/>
      <c r="K892" s="121"/>
      <c r="L892" s="121"/>
      <c r="Q892" s="29"/>
      <c r="R892" s="29"/>
      <c r="S892" s="29"/>
      <c r="T892" s="29"/>
      <c r="U892" s="29"/>
      <c r="V892" s="29"/>
    </row>
    <row r="893" spans="6:22" s="30" customFormat="1" x14ac:dyDescent="0.45">
      <c r="F893" s="26"/>
      <c r="G893" s="26"/>
      <c r="H893" s="139"/>
      <c r="I893" s="121"/>
      <c r="J893" s="121"/>
      <c r="K893" s="121"/>
      <c r="L893" s="121"/>
      <c r="Q893" s="29"/>
      <c r="R893" s="29"/>
      <c r="S893" s="29"/>
      <c r="T893" s="29"/>
      <c r="U893" s="29"/>
      <c r="V893" s="29"/>
    </row>
    <row r="894" spans="6:22" s="30" customFormat="1" x14ac:dyDescent="0.45">
      <c r="F894" s="26"/>
      <c r="G894" s="26"/>
      <c r="H894" s="139"/>
      <c r="I894" s="121"/>
      <c r="J894" s="121"/>
      <c r="K894" s="121"/>
      <c r="L894" s="121"/>
      <c r="Q894" s="29"/>
      <c r="R894" s="29"/>
      <c r="S894" s="29"/>
      <c r="T894" s="29"/>
      <c r="U894" s="29"/>
      <c r="V894" s="29"/>
    </row>
    <row r="895" spans="6:22" s="30" customFormat="1" x14ac:dyDescent="0.45">
      <c r="F895" s="26"/>
      <c r="G895" s="26"/>
      <c r="H895" s="139"/>
      <c r="I895" s="121"/>
      <c r="J895" s="121"/>
      <c r="K895" s="121"/>
      <c r="L895" s="121"/>
      <c r="Q895" s="29"/>
      <c r="R895" s="29"/>
      <c r="S895" s="29"/>
      <c r="T895" s="29"/>
      <c r="U895" s="29"/>
      <c r="V895" s="29"/>
    </row>
    <row r="896" spans="6:22" s="30" customFormat="1" x14ac:dyDescent="0.45">
      <c r="F896" s="26"/>
      <c r="G896" s="26"/>
      <c r="H896" s="139"/>
      <c r="I896" s="121"/>
      <c r="J896" s="121"/>
      <c r="K896" s="121"/>
      <c r="L896" s="121"/>
      <c r="Q896" s="29"/>
      <c r="R896" s="29"/>
      <c r="S896" s="29"/>
      <c r="T896" s="29"/>
      <c r="U896" s="29"/>
      <c r="V896" s="29"/>
    </row>
    <row r="897" spans="6:22" s="30" customFormat="1" x14ac:dyDescent="0.45">
      <c r="F897" s="26"/>
      <c r="G897" s="26"/>
      <c r="H897" s="139"/>
      <c r="I897" s="121"/>
      <c r="J897" s="121"/>
      <c r="K897" s="121"/>
      <c r="L897" s="121"/>
      <c r="Q897" s="29"/>
      <c r="R897" s="29"/>
      <c r="S897" s="29"/>
      <c r="T897" s="29"/>
      <c r="U897" s="29"/>
      <c r="V897" s="29"/>
    </row>
    <row r="898" spans="6:22" s="30" customFormat="1" x14ac:dyDescent="0.45">
      <c r="F898" s="26"/>
      <c r="G898" s="26"/>
      <c r="H898" s="139"/>
      <c r="I898" s="121"/>
      <c r="J898" s="121"/>
      <c r="K898" s="121"/>
      <c r="L898" s="121"/>
      <c r="Q898" s="29"/>
      <c r="R898" s="29"/>
      <c r="S898" s="29"/>
      <c r="T898" s="29"/>
      <c r="U898" s="29"/>
      <c r="V898" s="29"/>
    </row>
    <row r="899" spans="6:22" s="30" customFormat="1" x14ac:dyDescent="0.45">
      <c r="F899" s="26"/>
      <c r="G899" s="26"/>
      <c r="H899" s="139"/>
      <c r="I899" s="121"/>
      <c r="J899" s="121"/>
      <c r="K899" s="121"/>
      <c r="L899" s="121"/>
      <c r="Q899" s="29"/>
      <c r="R899" s="29"/>
      <c r="S899" s="29"/>
      <c r="T899" s="29"/>
      <c r="U899" s="29"/>
      <c r="V899" s="29"/>
    </row>
    <row r="900" spans="6:22" s="30" customFormat="1" x14ac:dyDescent="0.45">
      <c r="F900" s="26"/>
      <c r="G900" s="26"/>
      <c r="H900" s="139"/>
      <c r="I900" s="121"/>
      <c r="J900" s="121"/>
      <c r="K900" s="121"/>
      <c r="L900" s="121"/>
      <c r="Q900" s="29"/>
      <c r="R900" s="29"/>
      <c r="S900" s="29"/>
      <c r="T900" s="29"/>
      <c r="U900" s="29"/>
      <c r="V900" s="29"/>
    </row>
    <row r="901" spans="6:22" s="30" customFormat="1" x14ac:dyDescent="0.45">
      <c r="F901" s="26"/>
      <c r="G901" s="26"/>
      <c r="H901" s="139"/>
      <c r="I901" s="121"/>
      <c r="J901" s="121"/>
      <c r="K901" s="121"/>
      <c r="L901" s="121"/>
      <c r="Q901" s="29"/>
      <c r="R901" s="29"/>
      <c r="S901" s="29"/>
      <c r="T901" s="29"/>
      <c r="U901" s="29"/>
      <c r="V901" s="29"/>
    </row>
    <row r="902" spans="6:22" s="30" customFormat="1" x14ac:dyDescent="0.45">
      <c r="F902" s="26"/>
      <c r="G902" s="26"/>
      <c r="H902" s="139"/>
      <c r="I902" s="121"/>
      <c r="J902" s="121"/>
      <c r="K902" s="121"/>
      <c r="L902" s="121"/>
      <c r="Q902" s="29"/>
      <c r="R902" s="29"/>
      <c r="S902" s="29"/>
      <c r="T902" s="29"/>
      <c r="U902" s="29"/>
      <c r="V902" s="29"/>
    </row>
    <row r="903" spans="6:22" s="30" customFormat="1" x14ac:dyDescent="0.45">
      <c r="F903" s="26"/>
      <c r="G903" s="26"/>
      <c r="H903" s="139"/>
      <c r="I903" s="121"/>
      <c r="J903" s="121"/>
      <c r="K903" s="121"/>
      <c r="L903" s="121"/>
      <c r="Q903" s="29"/>
      <c r="R903" s="29"/>
      <c r="S903" s="29"/>
      <c r="T903" s="29"/>
      <c r="U903" s="29"/>
      <c r="V903" s="29"/>
    </row>
    <row r="904" spans="6:22" s="30" customFormat="1" x14ac:dyDescent="0.45">
      <c r="F904" s="26"/>
      <c r="G904" s="26"/>
      <c r="H904" s="139"/>
      <c r="I904" s="121"/>
      <c r="J904" s="121"/>
      <c r="K904" s="121"/>
      <c r="L904" s="121"/>
      <c r="Q904" s="29"/>
      <c r="R904" s="29"/>
      <c r="S904" s="29"/>
      <c r="T904" s="29"/>
      <c r="U904" s="29"/>
      <c r="V904" s="29"/>
    </row>
    <row r="905" spans="6:22" s="30" customFormat="1" x14ac:dyDescent="0.45">
      <c r="F905" s="26"/>
      <c r="G905" s="26"/>
      <c r="H905" s="139"/>
      <c r="I905" s="121"/>
      <c r="J905" s="121"/>
      <c r="K905" s="121"/>
      <c r="L905" s="121"/>
      <c r="Q905" s="29"/>
      <c r="R905" s="29"/>
      <c r="S905" s="29"/>
      <c r="T905" s="29"/>
      <c r="U905" s="29"/>
      <c r="V905" s="29"/>
    </row>
    <row r="906" spans="6:22" s="30" customFormat="1" x14ac:dyDescent="0.45">
      <c r="F906" s="26"/>
      <c r="G906" s="26"/>
      <c r="H906" s="139"/>
      <c r="I906" s="121"/>
      <c r="J906" s="121"/>
      <c r="K906" s="121"/>
      <c r="L906" s="121"/>
      <c r="Q906" s="29"/>
      <c r="R906" s="29"/>
      <c r="S906" s="29"/>
      <c r="T906" s="29"/>
      <c r="U906" s="29"/>
      <c r="V906" s="29"/>
    </row>
    <row r="907" spans="6:22" s="30" customFormat="1" x14ac:dyDescent="0.45">
      <c r="F907" s="26"/>
      <c r="G907" s="26"/>
      <c r="H907" s="139"/>
      <c r="I907" s="121"/>
      <c r="J907" s="121"/>
      <c r="K907" s="121"/>
      <c r="L907" s="121"/>
      <c r="Q907" s="29"/>
      <c r="R907" s="29"/>
      <c r="S907" s="29"/>
      <c r="T907" s="29"/>
      <c r="U907" s="29"/>
      <c r="V907" s="29"/>
    </row>
    <row r="908" spans="6:22" s="30" customFormat="1" x14ac:dyDescent="0.45">
      <c r="F908" s="26"/>
      <c r="G908" s="26"/>
      <c r="H908" s="139"/>
      <c r="I908" s="121"/>
      <c r="J908" s="121"/>
      <c r="K908" s="121"/>
      <c r="L908" s="121"/>
      <c r="Q908" s="29"/>
      <c r="R908" s="29"/>
      <c r="S908" s="29"/>
      <c r="T908" s="29"/>
      <c r="U908" s="29"/>
      <c r="V908" s="29"/>
    </row>
    <row r="909" spans="6:22" s="30" customFormat="1" x14ac:dyDescent="0.45">
      <c r="F909" s="26"/>
      <c r="G909" s="26"/>
      <c r="H909" s="139"/>
      <c r="I909" s="121"/>
      <c r="J909" s="121"/>
      <c r="K909" s="121"/>
      <c r="L909" s="121"/>
      <c r="Q909" s="29"/>
      <c r="R909" s="29"/>
      <c r="S909" s="29"/>
      <c r="T909" s="29"/>
      <c r="U909" s="29"/>
      <c r="V909" s="29"/>
    </row>
    <row r="910" spans="6:22" s="30" customFormat="1" x14ac:dyDescent="0.45">
      <c r="F910" s="26"/>
      <c r="G910" s="26"/>
      <c r="H910" s="139"/>
      <c r="I910" s="121"/>
      <c r="J910" s="121"/>
      <c r="K910" s="121"/>
      <c r="L910" s="121"/>
      <c r="Q910" s="29"/>
      <c r="R910" s="29"/>
      <c r="S910" s="29"/>
      <c r="T910" s="29"/>
      <c r="U910" s="29"/>
      <c r="V910" s="29"/>
    </row>
    <row r="911" spans="6:22" s="30" customFormat="1" x14ac:dyDescent="0.45">
      <c r="F911" s="26"/>
      <c r="G911" s="26"/>
      <c r="H911" s="139"/>
      <c r="I911" s="121"/>
      <c r="J911" s="121"/>
      <c r="K911" s="121"/>
      <c r="L911" s="121"/>
      <c r="Q911" s="29"/>
      <c r="R911" s="29"/>
      <c r="S911" s="29"/>
      <c r="T911" s="29"/>
      <c r="U911" s="29"/>
      <c r="V911" s="29"/>
    </row>
    <row r="912" spans="6:22" s="30" customFormat="1" x14ac:dyDescent="0.45">
      <c r="F912" s="26"/>
      <c r="G912" s="26"/>
      <c r="H912" s="139"/>
      <c r="I912" s="121"/>
      <c r="J912" s="121"/>
      <c r="K912" s="121"/>
      <c r="L912" s="121"/>
      <c r="Q912" s="29"/>
      <c r="R912" s="29"/>
      <c r="S912" s="29"/>
      <c r="T912" s="29"/>
      <c r="U912" s="29"/>
      <c r="V912" s="29"/>
    </row>
    <row r="913" spans="6:22" s="30" customFormat="1" x14ac:dyDescent="0.45">
      <c r="F913" s="26"/>
      <c r="G913" s="26"/>
      <c r="H913" s="139"/>
      <c r="I913" s="121"/>
      <c r="J913" s="121"/>
      <c r="K913" s="121"/>
      <c r="L913" s="121"/>
      <c r="Q913" s="29"/>
      <c r="R913" s="29"/>
      <c r="S913" s="29"/>
      <c r="T913" s="29"/>
      <c r="U913" s="29"/>
      <c r="V913" s="29"/>
    </row>
    <row r="914" spans="6:22" s="30" customFormat="1" x14ac:dyDescent="0.45">
      <c r="F914" s="26"/>
      <c r="G914" s="26"/>
      <c r="H914" s="139"/>
      <c r="I914" s="121"/>
      <c r="J914" s="121"/>
      <c r="K914" s="121"/>
      <c r="L914" s="121"/>
      <c r="Q914" s="29"/>
      <c r="R914" s="29"/>
      <c r="S914" s="29"/>
      <c r="T914" s="29"/>
      <c r="U914" s="29"/>
      <c r="V914" s="29"/>
    </row>
    <row r="915" spans="6:22" s="30" customFormat="1" x14ac:dyDescent="0.45">
      <c r="F915" s="26"/>
      <c r="G915" s="26"/>
      <c r="H915" s="139"/>
      <c r="I915" s="121"/>
      <c r="J915" s="121"/>
      <c r="K915" s="121"/>
      <c r="L915" s="121"/>
      <c r="Q915" s="29"/>
      <c r="R915" s="29"/>
      <c r="S915" s="29"/>
      <c r="T915" s="29"/>
      <c r="U915" s="29"/>
      <c r="V915" s="29"/>
    </row>
    <row r="916" spans="6:22" s="30" customFormat="1" x14ac:dyDescent="0.45">
      <c r="F916" s="26"/>
      <c r="G916" s="26"/>
      <c r="H916" s="139"/>
      <c r="I916" s="121"/>
      <c r="J916" s="121"/>
      <c r="K916" s="121"/>
      <c r="L916" s="121"/>
      <c r="Q916" s="29"/>
      <c r="R916" s="29"/>
      <c r="S916" s="29"/>
      <c r="T916" s="29"/>
      <c r="U916" s="29"/>
      <c r="V916" s="29"/>
    </row>
    <row r="917" spans="6:22" s="30" customFormat="1" x14ac:dyDescent="0.45">
      <c r="F917" s="26"/>
      <c r="G917" s="26"/>
      <c r="H917" s="139"/>
      <c r="I917" s="121"/>
      <c r="J917" s="121"/>
      <c r="K917" s="121"/>
      <c r="L917" s="121"/>
      <c r="Q917" s="29"/>
      <c r="R917" s="29"/>
      <c r="S917" s="29"/>
      <c r="T917" s="29"/>
      <c r="U917" s="29"/>
      <c r="V917" s="29"/>
    </row>
    <row r="918" spans="6:22" s="30" customFormat="1" x14ac:dyDescent="0.45">
      <c r="F918" s="26"/>
      <c r="G918" s="26"/>
      <c r="H918" s="139"/>
      <c r="I918" s="121"/>
      <c r="J918" s="121"/>
      <c r="K918" s="121"/>
      <c r="L918" s="121"/>
      <c r="Q918" s="29"/>
      <c r="R918" s="29"/>
      <c r="S918" s="29"/>
      <c r="T918" s="29"/>
      <c r="U918" s="29"/>
      <c r="V918" s="29"/>
    </row>
    <row r="919" spans="6:22" s="30" customFormat="1" x14ac:dyDescent="0.45">
      <c r="F919" s="26"/>
      <c r="G919" s="26"/>
      <c r="H919" s="139"/>
      <c r="I919" s="121"/>
      <c r="J919" s="121"/>
      <c r="K919" s="121"/>
      <c r="L919" s="121"/>
      <c r="Q919" s="29"/>
      <c r="R919" s="29"/>
      <c r="S919" s="29"/>
      <c r="T919" s="29"/>
      <c r="U919" s="29"/>
      <c r="V919" s="29"/>
    </row>
    <row r="920" spans="6:22" s="30" customFormat="1" x14ac:dyDescent="0.45">
      <c r="F920" s="26"/>
      <c r="G920" s="26"/>
      <c r="H920" s="139"/>
      <c r="I920" s="121"/>
      <c r="J920" s="121"/>
      <c r="K920" s="121"/>
      <c r="L920" s="121"/>
      <c r="Q920" s="29"/>
      <c r="R920" s="29"/>
      <c r="S920" s="29"/>
      <c r="T920" s="29"/>
      <c r="U920" s="29"/>
      <c r="V920" s="29"/>
    </row>
    <row r="921" spans="6:22" s="30" customFormat="1" x14ac:dyDescent="0.45">
      <c r="F921" s="26"/>
      <c r="G921" s="26"/>
      <c r="H921" s="139"/>
      <c r="I921" s="121"/>
      <c r="J921" s="121"/>
      <c r="K921" s="121"/>
      <c r="L921" s="121"/>
      <c r="Q921" s="29"/>
      <c r="R921" s="29"/>
      <c r="S921" s="29"/>
      <c r="T921" s="29"/>
      <c r="U921" s="29"/>
      <c r="V921" s="29"/>
    </row>
    <row r="922" spans="6:22" s="30" customFormat="1" x14ac:dyDescent="0.45">
      <c r="F922" s="26"/>
      <c r="G922" s="26"/>
      <c r="H922" s="139"/>
      <c r="I922" s="121"/>
      <c r="J922" s="121"/>
      <c r="K922" s="121"/>
      <c r="L922" s="121"/>
      <c r="Q922" s="29"/>
      <c r="R922" s="29"/>
      <c r="S922" s="29"/>
      <c r="T922" s="29"/>
      <c r="U922" s="29"/>
      <c r="V922" s="29"/>
    </row>
    <row r="923" spans="6:22" s="30" customFormat="1" x14ac:dyDescent="0.45">
      <c r="F923" s="26"/>
      <c r="G923" s="26"/>
      <c r="H923" s="139"/>
      <c r="I923" s="121"/>
      <c r="J923" s="121"/>
      <c r="K923" s="121"/>
      <c r="L923" s="121"/>
      <c r="Q923" s="29"/>
      <c r="R923" s="29"/>
      <c r="S923" s="29"/>
      <c r="T923" s="29"/>
      <c r="U923" s="29"/>
      <c r="V923" s="29"/>
    </row>
    <row r="924" spans="6:22" s="30" customFormat="1" x14ac:dyDescent="0.45">
      <c r="F924" s="26"/>
      <c r="G924" s="26"/>
      <c r="H924" s="139"/>
      <c r="I924" s="121"/>
      <c r="J924" s="121"/>
      <c r="K924" s="121"/>
      <c r="L924" s="121"/>
      <c r="Q924" s="29"/>
      <c r="R924" s="29"/>
      <c r="S924" s="29"/>
      <c r="T924" s="29"/>
      <c r="U924" s="29"/>
      <c r="V924" s="29"/>
    </row>
    <row r="925" spans="6:22" s="30" customFormat="1" x14ac:dyDescent="0.45">
      <c r="F925" s="26"/>
      <c r="G925" s="26"/>
      <c r="H925" s="139"/>
      <c r="I925" s="121"/>
      <c r="J925" s="121"/>
      <c r="K925" s="121"/>
      <c r="L925" s="121"/>
      <c r="Q925" s="29"/>
      <c r="R925" s="29"/>
      <c r="S925" s="29"/>
      <c r="T925" s="29"/>
      <c r="U925" s="29"/>
      <c r="V925" s="29"/>
    </row>
    <row r="926" spans="6:22" s="30" customFormat="1" x14ac:dyDescent="0.45">
      <c r="F926" s="26"/>
      <c r="G926" s="26"/>
      <c r="H926" s="139"/>
      <c r="I926" s="121"/>
      <c r="J926" s="121"/>
      <c r="K926" s="121"/>
      <c r="L926" s="121"/>
      <c r="Q926" s="29"/>
      <c r="R926" s="29"/>
      <c r="S926" s="29"/>
      <c r="T926" s="29"/>
      <c r="U926" s="29"/>
      <c r="V926" s="29"/>
    </row>
    <row r="927" spans="6:22" s="30" customFormat="1" x14ac:dyDescent="0.45">
      <c r="F927" s="26"/>
      <c r="G927" s="26"/>
      <c r="H927" s="139"/>
      <c r="I927" s="121"/>
      <c r="J927" s="121"/>
      <c r="K927" s="121"/>
      <c r="L927" s="121"/>
      <c r="Q927" s="29"/>
      <c r="R927" s="29"/>
      <c r="S927" s="29"/>
      <c r="T927" s="29"/>
      <c r="U927" s="29"/>
      <c r="V927" s="29"/>
    </row>
    <row r="928" spans="6:22" s="30" customFormat="1" x14ac:dyDescent="0.45">
      <c r="F928" s="26"/>
      <c r="G928" s="26"/>
      <c r="H928" s="139"/>
      <c r="I928" s="121"/>
      <c r="J928" s="121"/>
      <c r="K928" s="121"/>
      <c r="L928" s="121"/>
      <c r="Q928" s="29"/>
      <c r="R928" s="29"/>
      <c r="S928" s="29"/>
      <c r="T928" s="29"/>
      <c r="U928" s="29"/>
      <c r="V928" s="29"/>
    </row>
    <row r="929" spans="6:22" s="30" customFormat="1" x14ac:dyDescent="0.45">
      <c r="F929" s="26"/>
      <c r="G929" s="26"/>
      <c r="H929" s="139"/>
      <c r="I929" s="121"/>
      <c r="J929" s="121"/>
      <c r="K929" s="121"/>
      <c r="L929" s="121"/>
      <c r="Q929" s="29"/>
      <c r="R929" s="29"/>
      <c r="S929" s="29"/>
      <c r="T929" s="29"/>
      <c r="U929" s="29"/>
      <c r="V929" s="29"/>
    </row>
    <row r="930" spans="6:22" s="30" customFormat="1" x14ac:dyDescent="0.45">
      <c r="F930" s="26"/>
      <c r="G930" s="26"/>
      <c r="H930" s="139"/>
      <c r="I930" s="121"/>
      <c r="J930" s="121"/>
      <c r="K930" s="121"/>
      <c r="L930" s="121"/>
      <c r="Q930" s="29"/>
      <c r="R930" s="29"/>
      <c r="S930" s="29"/>
      <c r="T930" s="29"/>
      <c r="U930" s="29"/>
      <c r="V930" s="29"/>
    </row>
    <row r="931" spans="6:22" s="30" customFormat="1" x14ac:dyDescent="0.45">
      <c r="F931" s="26"/>
      <c r="G931" s="26"/>
      <c r="H931" s="139"/>
      <c r="I931" s="121"/>
      <c r="J931" s="121"/>
      <c r="K931" s="121"/>
      <c r="L931" s="121"/>
      <c r="Q931" s="29"/>
      <c r="R931" s="29"/>
      <c r="S931" s="29"/>
      <c r="T931" s="29"/>
      <c r="U931" s="29"/>
      <c r="V931" s="29"/>
    </row>
    <row r="932" spans="6:22" s="30" customFormat="1" x14ac:dyDescent="0.45">
      <c r="F932" s="26"/>
      <c r="G932" s="26"/>
      <c r="H932" s="139"/>
      <c r="I932" s="121"/>
      <c r="J932" s="121"/>
      <c r="K932" s="121"/>
      <c r="L932" s="121"/>
      <c r="Q932" s="29"/>
      <c r="R932" s="29"/>
      <c r="S932" s="29"/>
      <c r="T932" s="29"/>
      <c r="U932" s="29"/>
      <c r="V932" s="29"/>
    </row>
    <row r="933" spans="6:22" s="30" customFormat="1" x14ac:dyDescent="0.45">
      <c r="F933" s="26"/>
      <c r="G933" s="26"/>
      <c r="H933" s="139"/>
      <c r="I933" s="121"/>
      <c r="J933" s="121"/>
      <c r="K933" s="121"/>
      <c r="L933" s="121"/>
      <c r="Q933" s="29"/>
      <c r="R933" s="29"/>
      <c r="S933" s="29"/>
      <c r="T933" s="29"/>
      <c r="U933" s="29"/>
      <c r="V933" s="29"/>
    </row>
    <row r="934" spans="6:22" s="30" customFormat="1" x14ac:dyDescent="0.45">
      <c r="F934" s="26"/>
      <c r="G934" s="26"/>
      <c r="H934" s="139"/>
      <c r="I934" s="121"/>
      <c r="J934" s="121"/>
      <c r="K934" s="121"/>
      <c r="L934" s="121"/>
      <c r="Q934" s="29"/>
      <c r="R934" s="29"/>
      <c r="S934" s="29"/>
      <c r="T934" s="29"/>
      <c r="U934" s="29"/>
      <c r="V934" s="29"/>
    </row>
    <row r="935" spans="6:22" s="30" customFormat="1" x14ac:dyDescent="0.45">
      <c r="F935" s="26"/>
      <c r="G935" s="26"/>
      <c r="H935" s="139"/>
      <c r="I935" s="121"/>
      <c r="J935" s="121"/>
      <c r="K935" s="121"/>
      <c r="L935" s="121"/>
      <c r="Q935" s="29"/>
      <c r="R935" s="29"/>
      <c r="S935" s="29"/>
      <c r="T935" s="29"/>
      <c r="U935" s="29"/>
      <c r="V935" s="29"/>
    </row>
    <row r="936" spans="6:22" s="30" customFormat="1" x14ac:dyDescent="0.45">
      <c r="F936" s="26"/>
      <c r="G936" s="26"/>
      <c r="H936" s="139"/>
      <c r="I936" s="121"/>
      <c r="J936" s="121"/>
      <c r="K936" s="121"/>
      <c r="L936" s="121"/>
      <c r="Q936" s="29"/>
      <c r="R936" s="29"/>
      <c r="S936" s="29"/>
      <c r="T936" s="29"/>
      <c r="U936" s="29"/>
      <c r="V936" s="29"/>
    </row>
    <row r="937" spans="6:22" s="30" customFormat="1" x14ac:dyDescent="0.45">
      <c r="F937" s="26"/>
      <c r="G937" s="26"/>
      <c r="H937" s="139"/>
      <c r="I937" s="121"/>
      <c r="J937" s="121"/>
      <c r="K937" s="121"/>
      <c r="L937" s="121"/>
      <c r="Q937" s="29"/>
      <c r="R937" s="29"/>
      <c r="S937" s="29"/>
      <c r="T937" s="29"/>
      <c r="U937" s="29"/>
      <c r="V937" s="29"/>
    </row>
    <row r="938" spans="6:22" s="30" customFormat="1" x14ac:dyDescent="0.45">
      <c r="F938" s="26"/>
      <c r="G938" s="26"/>
      <c r="H938" s="139"/>
      <c r="I938" s="121"/>
      <c r="J938" s="121"/>
      <c r="K938" s="121"/>
      <c r="L938" s="121"/>
      <c r="Q938" s="29"/>
      <c r="R938" s="29"/>
      <c r="S938" s="29"/>
      <c r="T938" s="29"/>
      <c r="U938" s="29"/>
      <c r="V938" s="29"/>
    </row>
    <row r="939" spans="6:22" s="30" customFormat="1" x14ac:dyDescent="0.45">
      <c r="F939" s="26"/>
      <c r="G939" s="26"/>
      <c r="H939" s="139"/>
      <c r="I939" s="121"/>
      <c r="J939" s="121"/>
      <c r="K939" s="121"/>
      <c r="L939" s="121"/>
      <c r="Q939" s="29"/>
      <c r="R939" s="29"/>
      <c r="S939" s="29"/>
      <c r="T939" s="29"/>
      <c r="U939" s="29"/>
      <c r="V939" s="29"/>
    </row>
    <row r="940" spans="6:22" s="30" customFormat="1" x14ac:dyDescent="0.45">
      <c r="F940" s="26"/>
      <c r="G940" s="26"/>
      <c r="H940" s="139"/>
      <c r="I940" s="121"/>
      <c r="J940" s="121"/>
      <c r="K940" s="121"/>
      <c r="L940" s="121"/>
      <c r="Q940" s="29"/>
      <c r="R940" s="29"/>
      <c r="S940" s="29"/>
      <c r="T940" s="29"/>
      <c r="U940" s="29"/>
      <c r="V940" s="29"/>
    </row>
    <row r="941" spans="6:22" s="30" customFormat="1" x14ac:dyDescent="0.45">
      <c r="F941" s="26"/>
      <c r="G941" s="26"/>
      <c r="H941" s="139"/>
      <c r="I941" s="121"/>
      <c r="J941" s="121"/>
      <c r="K941" s="121"/>
      <c r="L941" s="121"/>
      <c r="Q941" s="29"/>
      <c r="R941" s="29"/>
      <c r="S941" s="29"/>
      <c r="T941" s="29"/>
      <c r="U941" s="29"/>
      <c r="V941" s="29"/>
    </row>
    <row r="942" spans="6:22" s="30" customFormat="1" x14ac:dyDescent="0.45">
      <c r="F942" s="26"/>
      <c r="G942" s="26"/>
      <c r="H942" s="139"/>
      <c r="I942" s="121"/>
      <c r="J942" s="121"/>
      <c r="K942" s="121"/>
      <c r="L942" s="121"/>
      <c r="Q942" s="29"/>
      <c r="R942" s="29"/>
      <c r="S942" s="29"/>
      <c r="T942" s="29"/>
      <c r="U942" s="29"/>
      <c r="V942" s="29"/>
    </row>
    <row r="943" spans="6:22" s="30" customFormat="1" x14ac:dyDescent="0.45">
      <c r="F943" s="26"/>
      <c r="G943" s="26"/>
      <c r="H943" s="139"/>
      <c r="I943" s="121"/>
      <c r="J943" s="121"/>
      <c r="K943" s="121"/>
      <c r="L943" s="121"/>
      <c r="Q943" s="29"/>
      <c r="R943" s="29"/>
      <c r="S943" s="29"/>
      <c r="T943" s="29"/>
      <c r="U943" s="29"/>
      <c r="V943" s="29"/>
    </row>
    <row r="944" spans="6:22" s="30" customFormat="1" x14ac:dyDescent="0.45">
      <c r="F944" s="26"/>
      <c r="G944" s="26"/>
      <c r="H944" s="139"/>
      <c r="I944" s="121"/>
      <c r="J944" s="121"/>
      <c r="K944" s="121"/>
      <c r="L944" s="121"/>
      <c r="Q944" s="29"/>
      <c r="R944" s="29"/>
      <c r="S944" s="29"/>
      <c r="T944" s="29"/>
      <c r="U944" s="29"/>
      <c r="V944" s="29"/>
    </row>
    <row r="945" spans="6:22" s="30" customFormat="1" x14ac:dyDescent="0.45">
      <c r="F945" s="26"/>
      <c r="G945" s="26"/>
      <c r="H945" s="139"/>
      <c r="I945" s="121"/>
      <c r="J945" s="121"/>
      <c r="K945" s="121"/>
      <c r="L945" s="121"/>
      <c r="Q945" s="29"/>
      <c r="R945" s="29"/>
      <c r="S945" s="29"/>
      <c r="T945" s="29"/>
      <c r="U945" s="29"/>
      <c r="V945" s="29"/>
    </row>
    <row r="946" spans="6:22" s="30" customFormat="1" x14ac:dyDescent="0.45">
      <c r="F946" s="26"/>
      <c r="G946" s="26"/>
      <c r="H946" s="139"/>
      <c r="I946" s="121"/>
      <c r="J946" s="121"/>
      <c r="K946" s="121"/>
      <c r="L946" s="121"/>
      <c r="Q946" s="29"/>
      <c r="R946" s="29"/>
      <c r="S946" s="29"/>
      <c r="T946" s="29"/>
      <c r="U946" s="29"/>
      <c r="V946" s="29"/>
    </row>
    <row r="947" spans="6:22" s="30" customFormat="1" x14ac:dyDescent="0.45">
      <c r="F947" s="26"/>
      <c r="G947" s="26"/>
      <c r="H947" s="139"/>
      <c r="I947" s="121"/>
      <c r="J947" s="121"/>
      <c r="K947" s="121"/>
      <c r="L947" s="121"/>
      <c r="Q947" s="29"/>
      <c r="R947" s="29"/>
      <c r="S947" s="29"/>
      <c r="T947" s="29"/>
      <c r="U947" s="29"/>
      <c r="V947" s="29"/>
    </row>
    <row r="948" spans="6:22" s="30" customFormat="1" x14ac:dyDescent="0.45">
      <c r="F948" s="26"/>
      <c r="G948" s="26"/>
      <c r="H948" s="139"/>
      <c r="I948" s="121"/>
      <c r="J948" s="121"/>
      <c r="K948" s="121"/>
      <c r="L948" s="121"/>
      <c r="Q948" s="29"/>
      <c r="R948" s="29"/>
      <c r="S948" s="29"/>
      <c r="T948" s="29"/>
      <c r="U948" s="29"/>
      <c r="V948" s="29"/>
    </row>
    <row r="949" spans="6:22" s="30" customFormat="1" x14ac:dyDescent="0.45">
      <c r="F949" s="26"/>
      <c r="G949" s="26"/>
      <c r="H949" s="139"/>
      <c r="I949" s="121"/>
      <c r="J949" s="121"/>
      <c r="K949" s="121"/>
      <c r="L949" s="121"/>
      <c r="Q949" s="29"/>
      <c r="R949" s="29"/>
      <c r="S949" s="29"/>
      <c r="T949" s="29"/>
      <c r="U949" s="29"/>
      <c r="V949" s="29"/>
    </row>
    <row r="950" spans="6:22" s="30" customFormat="1" x14ac:dyDescent="0.45">
      <c r="F950" s="26"/>
      <c r="G950" s="26"/>
      <c r="H950" s="139"/>
      <c r="I950" s="121"/>
      <c r="J950" s="121"/>
      <c r="K950" s="121"/>
      <c r="L950" s="121"/>
      <c r="Q950" s="29"/>
      <c r="R950" s="29"/>
      <c r="S950" s="29"/>
      <c r="T950" s="29"/>
      <c r="U950" s="29"/>
      <c r="V950" s="29"/>
    </row>
    <row r="951" spans="6:22" s="30" customFormat="1" x14ac:dyDescent="0.45">
      <c r="F951" s="26"/>
      <c r="G951" s="26"/>
      <c r="H951" s="139"/>
      <c r="I951" s="121"/>
      <c r="J951" s="121"/>
      <c r="K951" s="121"/>
      <c r="L951" s="121"/>
      <c r="Q951" s="29"/>
      <c r="R951" s="29"/>
      <c r="S951" s="29"/>
      <c r="T951" s="29"/>
      <c r="U951" s="29"/>
      <c r="V951" s="29"/>
    </row>
    <row r="952" spans="6:22" s="30" customFormat="1" x14ac:dyDescent="0.45">
      <c r="F952" s="26"/>
      <c r="G952" s="26"/>
      <c r="H952" s="139"/>
      <c r="I952" s="121"/>
      <c r="J952" s="121"/>
      <c r="K952" s="121"/>
      <c r="L952" s="121"/>
      <c r="Q952" s="29"/>
      <c r="R952" s="29"/>
      <c r="S952" s="29"/>
      <c r="T952" s="29"/>
      <c r="U952" s="29"/>
      <c r="V952" s="29"/>
    </row>
    <row r="953" spans="6:22" s="30" customFormat="1" x14ac:dyDescent="0.45">
      <c r="F953" s="26"/>
      <c r="G953" s="26"/>
      <c r="H953" s="139"/>
      <c r="I953" s="121"/>
      <c r="J953" s="121"/>
      <c r="K953" s="121"/>
      <c r="L953" s="121"/>
      <c r="Q953" s="29"/>
      <c r="R953" s="29"/>
      <c r="S953" s="29"/>
      <c r="T953" s="29"/>
      <c r="U953" s="29"/>
      <c r="V953" s="29"/>
    </row>
    <row r="954" spans="6:22" s="30" customFormat="1" x14ac:dyDescent="0.45">
      <c r="F954" s="26"/>
      <c r="G954" s="26"/>
      <c r="H954" s="139"/>
      <c r="I954" s="121"/>
      <c r="J954" s="121"/>
      <c r="K954" s="121"/>
      <c r="L954" s="121"/>
      <c r="Q954" s="29"/>
      <c r="R954" s="29"/>
      <c r="S954" s="29"/>
      <c r="T954" s="29"/>
      <c r="U954" s="29"/>
      <c r="V954" s="29"/>
    </row>
    <row r="955" spans="6:22" s="30" customFormat="1" x14ac:dyDescent="0.45">
      <c r="F955" s="26"/>
      <c r="G955" s="26"/>
      <c r="H955" s="139"/>
      <c r="I955" s="121"/>
      <c r="J955" s="121"/>
      <c r="K955" s="121"/>
      <c r="L955" s="121"/>
      <c r="Q955" s="29"/>
      <c r="R955" s="29"/>
      <c r="S955" s="29"/>
      <c r="T955" s="29"/>
      <c r="U955" s="29"/>
      <c r="V955" s="29"/>
    </row>
    <row r="956" spans="6:22" s="30" customFormat="1" x14ac:dyDescent="0.45">
      <c r="F956" s="26"/>
      <c r="G956" s="26"/>
      <c r="H956" s="139"/>
      <c r="I956" s="121"/>
      <c r="J956" s="121"/>
      <c r="K956" s="121"/>
      <c r="L956" s="121"/>
      <c r="Q956" s="29"/>
      <c r="R956" s="29"/>
      <c r="S956" s="29"/>
      <c r="T956" s="29"/>
      <c r="U956" s="29"/>
      <c r="V956" s="29"/>
    </row>
    <row r="957" spans="6:22" s="30" customFormat="1" x14ac:dyDescent="0.45">
      <c r="F957" s="26"/>
      <c r="G957" s="26"/>
      <c r="H957" s="139"/>
      <c r="I957" s="121"/>
      <c r="J957" s="121"/>
      <c r="K957" s="121"/>
      <c r="L957" s="121"/>
      <c r="Q957" s="29"/>
      <c r="R957" s="29"/>
      <c r="S957" s="29"/>
      <c r="T957" s="29"/>
      <c r="U957" s="29"/>
      <c r="V957" s="29"/>
    </row>
    <row r="958" spans="6:22" s="30" customFormat="1" x14ac:dyDescent="0.45">
      <c r="F958" s="26"/>
      <c r="G958" s="26"/>
      <c r="H958" s="139"/>
      <c r="I958" s="121"/>
      <c r="J958" s="121"/>
      <c r="K958" s="121"/>
      <c r="L958" s="121"/>
      <c r="Q958" s="29"/>
      <c r="R958" s="29"/>
      <c r="S958" s="29"/>
      <c r="T958" s="29"/>
      <c r="U958" s="29"/>
      <c r="V958" s="29"/>
    </row>
    <row r="959" spans="6:22" s="30" customFormat="1" x14ac:dyDescent="0.45">
      <c r="F959" s="26"/>
      <c r="G959" s="26"/>
      <c r="H959" s="139"/>
      <c r="I959" s="121"/>
      <c r="J959" s="121"/>
      <c r="K959" s="121"/>
      <c r="L959" s="121"/>
      <c r="Q959" s="29"/>
      <c r="R959" s="29"/>
      <c r="S959" s="29"/>
      <c r="T959" s="29"/>
      <c r="U959" s="29"/>
      <c r="V959" s="29"/>
    </row>
    <row r="960" spans="6:22" s="30" customFormat="1" x14ac:dyDescent="0.45">
      <c r="F960" s="26"/>
      <c r="G960" s="26"/>
      <c r="H960" s="139"/>
      <c r="I960" s="121"/>
      <c r="J960" s="121"/>
      <c r="K960" s="121"/>
      <c r="L960" s="121"/>
      <c r="Q960" s="29"/>
      <c r="R960" s="29"/>
      <c r="S960" s="29"/>
      <c r="T960" s="29"/>
      <c r="U960" s="29"/>
      <c r="V960" s="29"/>
    </row>
    <row r="961" spans="6:22" s="30" customFormat="1" x14ac:dyDescent="0.45">
      <c r="F961" s="26"/>
      <c r="G961" s="26"/>
      <c r="H961" s="139"/>
      <c r="I961" s="121"/>
      <c r="J961" s="121"/>
      <c r="K961" s="121"/>
      <c r="L961" s="121"/>
      <c r="Q961" s="29"/>
      <c r="R961" s="29"/>
      <c r="S961" s="29"/>
      <c r="T961" s="29"/>
      <c r="U961" s="29"/>
      <c r="V961" s="29"/>
    </row>
    <row r="962" spans="6:22" s="30" customFormat="1" x14ac:dyDescent="0.45">
      <c r="F962" s="26"/>
      <c r="G962" s="26"/>
      <c r="H962" s="139"/>
      <c r="I962" s="121"/>
      <c r="J962" s="121"/>
      <c r="K962" s="121"/>
      <c r="L962" s="121"/>
      <c r="Q962" s="29"/>
      <c r="R962" s="29"/>
      <c r="S962" s="29"/>
      <c r="T962" s="29"/>
      <c r="U962" s="29"/>
      <c r="V962" s="29"/>
    </row>
    <row r="963" spans="6:22" s="30" customFormat="1" x14ac:dyDescent="0.45">
      <c r="F963" s="26"/>
      <c r="G963" s="26"/>
      <c r="H963" s="139"/>
      <c r="I963" s="121"/>
      <c r="J963" s="121"/>
      <c r="K963" s="121"/>
      <c r="L963" s="121"/>
      <c r="Q963" s="29"/>
      <c r="R963" s="29"/>
      <c r="S963" s="29"/>
      <c r="T963" s="29"/>
      <c r="U963" s="29"/>
      <c r="V963" s="29"/>
    </row>
    <row r="964" spans="6:22" s="30" customFormat="1" x14ac:dyDescent="0.45">
      <c r="F964" s="26"/>
      <c r="G964" s="26"/>
      <c r="H964" s="139"/>
      <c r="I964" s="121"/>
      <c r="J964" s="121"/>
      <c r="K964" s="121"/>
      <c r="L964" s="121"/>
      <c r="Q964" s="29"/>
      <c r="R964" s="29"/>
      <c r="S964" s="29"/>
      <c r="T964" s="29"/>
      <c r="U964" s="29"/>
      <c r="V964" s="29"/>
    </row>
    <row r="965" spans="6:22" s="30" customFormat="1" x14ac:dyDescent="0.45">
      <c r="F965" s="26"/>
      <c r="G965" s="26"/>
      <c r="H965" s="139"/>
      <c r="I965" s="121"/>
      <c r="J965" s="121"/>
      <c r="K965" s="121"/>
      <c r="L965" s="121"/>
      <c r="Q965" s="29"/>
      <c r="R965" s="29"/>
      <c r="S965" s="29"/>
      <c r="T965" s="29"/>
      <c r="U965" s="29"/>
      <c r="V965" s="29"/>
    </row>
    <row r="966" spans="6:22" s="30" customFormat="1" x14ac:dyDescent="0.45">
      <c r="F966" s="26"/>
      <c r="G966" s="26"/>
      <c r="H966" s="139"/>
      <c r="I966" s="121"/>
      <c r="J966" s="121"/>
      <c r="K966" s="121"/>
      <c r="L966" s="121"/>
      <c r="Q966" s="29"/>
      <c r="R966" s="29"/>
      <c r="S966" s="29"/>
      <c r="T966" s="29"/>
      <c r="U966" s="29"/>
      <c r="V966" s="29"/>
    </row>
    <row r="967" spans="6:22" s="30" customFormat="1" x14ac:dyDescent="0.45">
      <c r="F967" s="26"/>
      <c r="G967" s="26"/>
      <c r="H967" s="139"/>
      <c r="I967" s="121"/>
      <c r="J967" s="121"/>
      <c r="K967" s="121"/>
      <c r="L967" s="121"/>
      <c r="Q967" s="29"/>
      <c r="R967" s="29"/>
      <c r="S967" s="29"/>
      <c r="T967" s="29"/>
      <c r="U967" s="29"/>
      <c r="V967" s="29"/>
    </row>
    <row r="968" spans="6:22" s="30" customFormat="1" x14ac:dyDescent="0.45">
      <c r="F968" s="26"/>
      <c r="G968" s="26"/>
      <c r="H968" s="139"/>
      <c r="I968" s="121"/>
      <c r="J968" s="121"/>
      <c r="K968" s="121"/>
      <c r="L968" s="121"/>
      <c r="Q968" s="29"/>
      <c r="R968" s="29"/>
      <c r="S968" s="29"/>
      <c r="T968" s="29"/>
      <c r="U968" s="29"/>
      <c r="V968" s="29"/>
    </row>
    <row r="969" spans="6:22" s="30" customFormat="1" x14ac:dyDescent="0.45">
      <c r="F969" s="26"/>
      <c r="G969" s="26"/>
      <c r="H969" s="139"/>
      <c r="I969" s="121"/>
      <c r="J969" s="121"/>
      <c r="K969" s="121"/>
      <c r="L969" s="121"/>
      <c r="Q969" s="29"/>
      <c r="R969" s="29"/>
      <c r="S969" s="29"/>
      <c r="T969" s="29"/>
      <c r="U969" s="29"/>
      <c r="V969" s="29"/>
    </row>
    <row r="970" spans="6:22" s="30" customFormat="1" x14ac:dyDescent="0.45">
      <c r="F970" s="26"/>
      <c r="G970" s="26"/>
      <c r="H970" s="139"/>
      <c r="I970" s="121"/>
      <c r="J970" s="121"/>
      <c r="K970" s="121"/>
      <c r="L970" s="121"/>
      <c r="Q970" s="29"/>
      <c r="R970" s="29"/>
      <c r="S970" s="29"/>
      <c r="T970" s="29"/>
      <c r="U970" s="29"/>
      <c r="V970" s="29"/>
    </row>
    <row r="971" spans="6:22" s="30" customFormat="1" x14ac:dyDescent="0.45">
      <c r="F971" s="26"/>
      <c r="G971" s="26"/>
      <c r="H971" s="139"/>
      <c r="I971" s="121"/>
      <c r="J971" s="121"/>
      <c r="K971" s="121"/>
      <c r="L971" s="121"/>
      <c r="Q971" s="29"/>
      <c r="R971" s="29"/>
      <c r="S971" s="29"/>
      <c r="T971" s="29"/>
      <c r="U971" s="29"/>
      <c r="V971" s="29"/>
    </row>
    <row r="972" spans="6:22" s="30" customFormat="1" x14ac:dyDescent="0.45">
      <c r="F972" s="26"/>
      <c r="G972" s="26"/>
      <c r="H972" s="139"/>
      <c r="I972" s="121"/>
      <c r="J972" s="121"/>
      <c r="K972" s="121"/>
      <c r="L972" s="121"/>
      <c r="Q972" s="29"/>
      <c r="R972" s="29"/>
      <c r="S972" s="29"/>
      <c r="T972" s="29"/>
      <c r="U972" s="29"/>
      <c r="V972" s="29"/>
    </row>
    <row r="973" spans="6:22" s="30" customFormat="1" x14ac:dyDescent="0.45">
      <c r="F973" s="26"/>
      <c r="G973" s="26"/>
      <c r="H973" s="139"/>
      <c r="I973" s="121"/>
      <c r="J973" s="121"/>
      <c r="K973" s="121"/>
      <c r="L973" s="121"/>
      <c r="Q973" s="29"/>
      <c r="R973" s="29"/>
      <c r="S973" s="29"/>
      <c r="T973" s="29"/>
      <c r="U973" s="29"/>
      <c r="V973" s="29"/>
    </row>
    <row r="974" spans="6:22" s="30" customFormat="1" x14ac:dyDescent="0.45">
      <c r="F974" s="26"/>
      <c r="G974" s="26"/>
      <c r="H974" s="139"/>
      <c r="I974" s="121"/>
      <c r="J974" s="121"/>
      <c r="K974" s="121"/>
      <c r="L974" s="121"/>
      <c r="Q974" s="29"/>
      <c r="R974" s="29"/>
      <c r="S974" s="29"/>
      <c r="T974" s="29"/>
      <c r="U974" s="29"/>
      <c r="V974" s="29"/>
    </row>
    <row r="975" spans="6:22" s="30" customFormat="1" x14ac:dyDescent="0.45">
      <c r="F975" s="26"/>
      <c r="G975" s="26"/>
      <c r="H975" s="139"/>
      <c r="I975" s="121"/>
      <c r="J975" s="121"/>
      <c r="K975" s="121"/>
      <c r="L975" s="121"/>
      <c r="Q975" s="29"/>
      <c r="R975" s="29"/>
      <c r="S975" s="29"/>
      <c r="T975" s="29"/>
      <c r="U975" s="29"/>
      <c r="V975" s="29"/>
    </row>
    <row r="976" spans="6:22" s="30" customFormat="1" x14ac:dyDescent="0.45">
      <c r="F976" s="26"/>
      <c r="G976" s="26"/>
      <c r="H976" s="139"/>
      <c r="I976" s="121"/>
      <c r="J976" s="121"/>
      <c r="K976" s="121"/>
      <c r="L976" s="121"/>
      <c r="Q976" s="29"/>
      <c r="R976" s="29"/>
      <c r="S976" s="29"/>
      <c r="T976" s="29"/>
      <c r="U976" s="29"/>
      <c r="V976" s="29"/>
    </row>
    <row r="977" spans="6:22" s="30" customFormat="1" x14ac:dyDescent="0.45">
      <c r="F977" s="26"/>
      <c r="G977" s="26"/>
      <c r="H977" s="139"/>
      <c r="I977" s="121"/>
      <c r="J977" s="121"/>
      <c r="K977" s="121"/>
      <c r="L977" s="121"/>
      <c r="Q977" s="29"/>
      <c r="R977" s="29"/>
      <c r="S977" s="29"/>
      <c r="T977" s="29"/>
      <c r="U977" s="29"/>
      <c r="V977" s="29"/>
    </row>
    <row r="978" spans="6:22" s="30" customFormat="1" x14ac:dyDescent="0.45">
      <c r="F978" s="26"/>
      <c r="G978" s="26"/>
      <c r="H978" s="139"/>
      <c r="I978" s="121"/>
      <c r="J978" s="121"/>
      <c r="K978" s="121"/>
      <c r="L978" s="121"/>
      <c r="Q978" s="29"/>
      <c r="R978" s="29"/>
      <c r="S978" s="29"/>
      <c r="T978" s="29"/>
      <c r="U978" s="29"/>
      <c r="V978" s="29"/>
    </row>
    <row r="979" spans="6:22" s="30" customFormat="1" x14ac:dyDescent="0.45">
      <c r="F979" s="26"/>
      <c r="G979" s="26"/>
      <c r="H979" s="139"/>
      <c r="I979" s="121"/>
      <c r="J979" s="121"/>
      <c r="K979" s="121"/>
      <c r="L979" s="121"/>
      <c r="Q979" s="29"/>
      <c r="R979" s="29"/>
      <c r="S979" s="29"/>
      <c r="T979" s="29"/>
      <c r="U979" s="29"/>
      <c r="V979" s="29"/>
    </row>
    <row r="980" spans="6:22" s="30" customFormat="1" x14ac:dyDescent="0.45">
      <c r="F980" s="26"/>
      <c r="G980" s="26"/>
      <c r="H980" s="139"/>
      <c r="I980" s="121"/>
      <c r="J980" s="121"/>
      <c r="K980" s="121"/>
      <c r="L980" s="121"/>
      <c r="Q980" s="29"/>
      <c r="R980" s="29"/>
      <c r="S980" s="29"/>
      <c r="T980" s="29"/>
      <c r="U980" s="29"/>
      <c r="V980" s="29"/>
    </row>
    <row r="981" spans="6:22" s="30" customFormat="1" x14ac:dyDescent="0.45">
      <c r="F981" s="26"/>
      <c r="G981" s="26"/>
      <c r="H981" s="139"/>
      <c r="I981" s="121"/>
      <c r="J981" s="121"/>
      <c r="K981" s="121"/>
      <c r="L981" s="121"/>
      <c r="Q981" s="29"/>
      <c r="R981" s="29"/>
      <c r="S981" s="29"/>
      <c r="T981" s="29"/>
      <c r="U981" s="29"/>
      <c r="V981" s="29"/>
    </row>
    <row r="982" spans="6:22" s="30" customFormat="1" x14ac:dyDescent="0.45">
      <c r="F982" s="26"/>
      <c r="G982" s="26"/>
      <c r="H982" s="139"/>
      <c r="I982" s="121"/>
      <c r="J982" s="121"/>
      <c r="K982" s="121"/>
      <c r="L982" s="121"/>
      <c r="Q982" s="29"/>
      <c r="R982" s="29"/>
      <c r="S982" s="29"/>
      <c r="T982" s="29"/>
      <c r="U982" s="29"/>
      <c r="V982" s="29"/>
    </row>
    <row r="983" spans="6:22" s="30" customFormat="1" x14ac:dyDescent="0.45">
      <c r="F983" s="26"/>
      <c r="G983" s="26"/>
      <c r="H983" s="139"/>
      <c r="I983" s="121"/>
      <c r="J983" s="121"/>
      <c r="K983" s="121"/>
      <c r="L983" s="121"/>
      <c r="Q983" s="29"/>
      <c r="R983" s="29"/>
      <c r="S983" s="29"/>
      <c r="T983" s="29"/>
      <c r="U983" s="29"/>
      <c r="V983" s="29"/>
    </row>
    <row r="984" spans="6:22" s="30" customFormat="1" x14ac:dyDescent="0.45">
      <c r="F984" s="26"/>
      <c r="G984" s="26"/>
      <c r="H984" s="139"/>
      <c r="I984" s="121"/>
      <c r="J984" s="121"/>
      <c r="K984" s="121"/>
      <c r="L984" s="121"/>
      <c r="Q984" s="29"/>
      <c r="R984" s="29"/>
      <c r="S984" s="29"/>
      <c r="T984" s="29"/>
      <c r="U984" s="29"/>
      <c r="V984" s="29"/>
    </row>
    <row r="985" spans="6:22" s="30" customFormat="1" x14ac:dyDescent="0.45">
      <c r="F985" s="26"/>
      <c r="G985" s="26"/>
      <c r="H985" s="139"/>
      <c r="I985" s="121"/>
      <c r="J985" s="121"/>
      <c r="K985" s="121"/>
      <c r="L985" s="121"/>
      <c r="Q985" s="29"/>
      <c r="R985" s="29"/>
      <c r="S985" s="29"/>
      <c r="T985" s="29"/>
      <c r="U985" s="29"/>
      <c r="V985" s="29"/>
    </row>
    <row r="986" spans="6:22" s="30" customFormat="1" x14ac:dyDescent="0.45">
      <c r="F986" s="26"/>
      <c r="G986" s="26"/>
      <c r="H986" s="139"/>
      <c r="I986" s="121"/>
      <c r="J986" s="121"/>
      <c r="K986" s="121"/>
      <c r="L986" s="121"/>
      <c r="Q986" s="29"/>
      <c r="R986" s="29"/>
      <c r="S986" s="29"/>
      <c r="T986" s="29"/>
      <c r="U986" s="29"/>
      <c r="V986" s="29"/>
    </row>
    <row r="987" spans="6:22" s="30" customFormat="1" x14ac:dyDescent="0.45">
      <c r="F987" s="26"/>
      <c r="G987" s="26"/>
      <c r="H987" s="139"/>
      <c r="I987" s="121"/>
      <c r="J987" s="121"/>
      <c r="K987" s="121"/>
      <c r="L987" s="121"/>
      <c r="Q987" s="29"/>
      <c r="R987" s="29"/>
      <c r="S987" s="29"/>
      <c r="T987" s="29"/>
      <c r="U987" s="29"/>
      <c r="V987" s="29"/>
    </row>
    <row r="988" spans="6:22" s="30" customFormat="1" x14ac:dyDescent="0.45">
      <c r="F988" s="26"/>
      <c r="G988" s="26"/>
      <c r="H988" s="139"/>
      <c r="I988" s="121"/>
      <c r="J988" s="121"/>
      <c r="K988" s="121"/>
      <c r="L988" s="121"/>
      <c r="Q988" s="29"/>
      <c r="R988" s="29"/>
      <c r="S988" s="29"/>
      <c r="T988" s="29"/>
      <c r="U988" s="29"/>
      <c r="V988" s="29"/>
    </row>
    <row r="989" spans="6:22" s="30" customFormat="1" x14ac:dyDescent="0.45">
      <c r="F989" s="26"/>
      <c r="G989" s="26"/>
      <c r="H989" s="139"/>
      <c r="I989" s="121"/>
      <c r="J989" s="121"/>
      <c r="K989" s="121"/>
      <c r="L989" s="121"/>
      <c r="Q989" s="29"/>
      <c r="R989" s="29"/>
      <c r="S989" s="29"/>
      <c r="T989" s="29"/>
      <c r="U989" s="29"/>
      <c r="V989" s="29"/>
    </row>
    <row r="990" spans="6:22" s="30" customFormat="1" x14ac:dyDescent="0.45">
      <c r="F990" s="26"/>
      <c r="G990" s="26"/>
      <c r="H990" s="139"/>
      <c r="I990" s="121"/>
      <c r="J990" s="121"/>
      <c r="K990" s="121"/>
      <c r="L990" s="121"/>
      <c r="Q990" s="29"/>
      <c r="R990" s="29"/>
      <c r="S990" s="29"/>
      <c r="T990" s="29"/>
      <c r="U990" s="29"/>
      <c r="V990" s="29"/>
    </row>
    <row r="991" spans="6:22" s="30" customFormat="1" x14ac:dyDescent="0.45">
      <c r="F991" s="26"/>
      <c r="G991" s="26"/>
      <c r="H991" s="139"/>
      <c r="I991" s="121"/>
      <c r="J991" s="121"/>
      <c r="K991" s="121"/>
      <c r="L991" s="121"/>
      <c r="Q991" s="29"/>
      <c r="R991" s="29"/>
      <c r="S991" s="29"/>
      <c r="T991" s="29"/>
      <c r="U991" s="29"/>
      <c r="V991" s="29"/>
    </row>
    <row r="992" spans="6:22" s="30" customFormat="1" x14ac:dyDescent="0.45">
      <c r="F992" s="26"/>
      <c r="G992" s="26"/>
      <c r="H992" s="139"/>
      <c r="I992" s="121"/>
      <c r="J992" s="121"/>
      <c r="K992" s="121"/>
      <c r="L992" s="121"/>
      <c r="Q992" s="29"/>
      <c r="R992" s="29"/>
      <c r="S992" s="29"/>
      <c r="T992" s="29"/>
      <c r="U992" s="29"/>
      <c r="V992" s="29"/>
    </row>
    <row r="993" spans="6:22" s="30" customFormat="1" x14ac:dyDescent="0.45">
      <c r="F993" s="26"/>
      <c r="G993" s="26"/>
      <c r="H993" s="139"/>
      <c r="I993" s="121"/>
      <c r="J993" s="121"/>
      <c r="K993" s="121"/>
      <c r="L993" s="121"/>
      <c r="Q993" s="29"/>
      <c r="R993" s="29"/>
      <c r="S993" s="29"/>
      <c r="T993" s="29"/>
      <c r="U993" s="29"/>
      <c r="V993" s="29"/>
    </row>
    <row r="994" spans="6:22" s="30" customFormat="1" x14ac:dyDescent="0.45">
      <c r="F994" s="26"/>
      <c r="G994" s="26"/>
      <c r="H994" s="139"/>
      <c r="I994" s="121"/>
      <c r="J994" s="121"/>
      <c r="K994" s="121"/>
      <c r="L994" s="121"/>
      <c r="Q994" s="29"/>
      <c r="R994" s="29"/>
      <c r="S994" s="29"/>
      <c r="T994" s="29"/>
      <c r="U994" s="29"/>
      <c r="V994" s="29"/>
    </row>
    <row r="995" spans="6:22" s="30" customFormat="1" x14ac:dyDescent="0.45">
      <c r="F995" s="26"/>
      <c r="G995" s="26"/>
      <c r="H995" s="139"/>
      <c r="I995" s="121"/>
      <c r="J995" s="121"/>
      <c r="K995" s="121"/>
      <c r="L995" s="121"/>
      <c r="Q995" s="29"/>
      <c r="R995" s="29"/>
      <c r="S995" s="29"/>
      <c r="T995" s="29"/>
      <c r="U995" s="29"/>
      <c r="V995" s="29"/>
    </row>
    <row r="996" spans="6:22" s="30" customFormat="1" x14ac:dyDescent="0.45">
      <c r="F996" s="26"/>
      <c r="G996" s="26"/>
      <c r="H996" s="139"/>
      <c r="I996" s="121"/>
      <c r="J996" s="121"/>
      <c r="K996" s="121"/>
      <c r="L996" s="121"/>
      <c r="Q996" s="29"/>
      <c r="R996" s="29"/>
      <c r="S996" s="29"/>
      <c r="T996" s="29"/>
      <c r="U996" s="29"/>
      <c r="V996" s="29"/>
    </row>
    <row r="997" spans="6:22" s="30" customFormat="1" x14ac:dyDescent="0.45">
      <c r="F997" s="26"/>
      <c r="G997" s="26"/>
      <c r="H997" s="139"/>
      <c r="I997" s="121"/>
      <c r="J997" s="121"/>
      <c r="K997" s="121"/>
      <c r="L997" s="121"/>
      <c r="Q997" s="29"/>
      <c r="R997" s="29"/>
      <c r="S997" s="29"/>
      <c r="T997" s="29"/>
      <c r="U997" s="29"/>
      <c r="V997" s="29"/>
    </row>
    <row r="998" spans="6:22" s="30" customFormat="1" x14ac:dyDescent="0.45">
      <c r="F998" s="26"/>
      <c r="G998" s="26"/>
      <c r="H998" s="139"/>
      <c r="I998" s="121"/>
      <c r="J998" s="121"/>
      <c r="K998" s="121"/>
      <c r="L998" s="121"/>
      <c r="Q998" s="29"/>
      <c r="R998" s="29"/>
      <c r="S998" s="29"/>
      <c r="T998" s="29"/>
      <c r="U998" s="29"/>
      <c r="V998" s="29"/>
    </row>
    <row r="999" spans="6:22" s="30" customFormat="1" x14ac:dyDescent="0.45">
      <c r="F999" s="26"/>
      <c r="G999" s="26"/>
      <c r="H999" s="139"/>
      <c r="I999" s="121"/>
      <c r="J999" s="121"/>
      <c r="K999" s="121"/>
      <c r="L999" s="121"/>
      <c r="Q999" s="29"/>
      <c r="R999" s="29"/>
      <c r="S999" s="29"/>
      <c r="T999" s="29"/>
      <c r="U999" s="29"/>
      <c r="V999" s="29"/>
    </row>
    <row r="1000" spans="6:22" s="30" customFormat="1" x14ac:dyDescent="0.45">
      <c r="F1000" s="26"/>
      <c r="G1000" s="26"/>
      <c r="H1000" s="139"/>
      <c r="I1000" s="121"/>
      <c r="J1000" s="121"/>
      <c r="K1000" s="121"/>
      <c r="L1000" s="121"/>
      <c r="Q1000" s="29"/>
      <c r="R1000" s="29"/>
      <c r="S1000" s="29"/>
      <c r="T1000" s="29"/>
      <c r="U1000" s="29"/>
      <c r="V1000" s="29"/>
    </row>
    <row r="1001" spans="6:22" s="30" customFormat="1" x14ac:dyDescent="0.45">
      <c r="F1001" s="26"/>
      <c r="G1001" s="26"/>
      <c r="H1001" s="139"/>
      <c r="I1001" s="121"/>
      <c r="J1001" s="121"/>
      <c r="K1001" s="121"/>
      <c r="L1001" s="121"/>
      <c r="Q1001" s="29"/>
      <c r="R1001" s="29"/>
      <c r="S1001" s="29"/>
      <c r="T1001" s="29"/>
      <c r="U1001" s="29"/>
      <c r="V1001" s="29"/>
    </row>
    <row r="1002" spans="6:22" s="30" customFormat="1" x14ac:dyDescent="0.45">
      <c r="F1002" s="26"/>
      <c r="G1002" s="26"/>
      <c r="H1002" s="139"/>
      <c r="I1002" s="121"/>
      <c r="J1002" s="121"/>
      <c r="K1002" s="121"/>
      <c r="L1002" s="121"/>
      <c r="Q1002" s="29"/>
      <c r="R1002" s="29"/>
      <c r="S1002" s="29"/>
      <c r="T1002" s="29"/>
      <c r="U1002" s="29"/>
      <c r="V1002" s="29"/>
    </row>
    <row r="1003" spans="6:22" s="30" customFormat="1" x14ac:dyDescent="0.45">
      <c r="F1003" s="26"/>
      <c r="G1003" s="26"/>
      <c r="H1003" s="139"/>
      <c r="I1003" s="121"/>
      <c r="J1003" s="121"/>
      <c r="K1003" s="121"/>
      <c r="L1003" s="121"/>
      <c r="Q1003" s="29"/>
      <c r="R1003" s="29"/>
      <c r="S1003" s="29"/>
      <c r="T1003" s="29"/>
      <c r="U1003" s="29"/>
      <c r="V1003" s="29"/>
    </row>
    <row r="1004" spans="6:22" s="30" customFormat="1" x14ac:dyDescent="0.45">
      <c r="F1004" s="26"/>
      <c r="G1004" s="26"/>
      <c r="H1004" s="139"/>
      <c r="I1004" s="121"/>
      <c r="J1004" s="121"/>
      <c r="K1004" s="121"/>
      <c r="L1004" s="121"/>
      <c r="Q1004" s="29"/>
      <c r="R1004" s="29"/>
      <c r="S1004" s="29"/>
      <c r="T1004" s="29"/>
      <c r="U1004" s="29"/>
      <c r="V1004" s="29"/>
    </row>
    <row r="1005" spans="6:22" s="30" customFormat="1" x14ac:dyDescent="0.45">
      <c r="F1005" s="26"/>
      <c r="G1005" s="26"/>
      <c r="H1005" s="139"/>
      <c r="I1005" s="121"/>
      <c r="J1005" s="121"/>
      <c r="K1005" s="121"/>
      <c r="L1005" s="121"/>
      <c r="Q1005" s="29"/>
      <c r="R1005" s="29"/>
      <c r="S1005" s="29"/>
      <c r="T1005" s="29"/>
      <c r="U1005" s="29"/>
      <c r="V1005" s="29"/>
    </row>
    <row r="1006" spans="6:22" s="30" customFormat="1" x14ac:dyDescent="0.45">
      <c r="F1006" s="26"/>
      <c r="G1006" s="26"/>
      <c r="H1006" s="139"/>
      <c r="I1006" s="121"/>
      <c r="J1006" s="121"/>
      <c r="K1006" s="121"/>
      <c r="L1006" s="121"/>
      <c r="Q1006" s="29"/>
      <c r="R1006" s="29"/>
      <c r="S1006" s="29"/>
      <c r="T1006" s="29"/>
      <c r="U1006" s="29"/>
      <c r="V1006" s="29"/>
    </row>
    <row r="1007" spans="6:22" s="30" customFormat="1" x14ac:dyDescent="0.45">
      <c r="F1007" s="26"/>
      <c r="G1007" s="26"/>
      <c r="H1007" s="139"/>
      <c r="I1007" s="121"/>
      <c r="J1007" s="121"/>
      <c r="K1007" s="121"/>
      <c r="L1007" s="121"/>
      <c r="Q1007" s="29"/>
      <c r="R1007" s="29"/>
      <c r="S1007" s="29"/>
      <c r="T1007" s="29"/>
      <c r="U1007" s="29"/>
      <c r="V1007" s="29"/>
    </row>
    <row r="1008" spans="6:22" s="30" customFormat="1" x14ac:dyDescent="0.45">
      <c r="F1008" s="26"/>
      <c r="G1008" s="26"/>
      <c r="H1008" s="139"/>
      <c r="I1008" s="121"/>
      <c r="J1008" s="121"/>
      <c r="K1008" s="121"/>
      <c r="L1008" s="121"/>
      <c r="Q1008" s="29"/>
      <c r="R1008" s="29"/>
      <c r="S1008" s="29"/>
      <c r="T1008" s="29"/>
      <c r="U1008" s="29"/>
      <c r="V1008" s="29"/>
    </row>
    <row r="1009" spans="6:22" s="30" customFormat="1" x14ac:dyDescent="0.45">
      <c r="F1009" s="26"/>
      <c r="G1009" s="26"/>
      <c r="H1009" s="139"/>
      <c r="I1009" s="121"/>
      <c r="J1009" s="121"/>
      <c r="K1009" s="121"/>
      <c r="L1009" s="121"/>
      <c r="Q1009" s="29"/>
      <c r="R1009" s="29"/>
      <c r="S1009" s="29"/>
      <c r="T1009" s="29"/>
      <c r="U1009" s="29"/>
      <c r="V1009" s="29"/>
    </row>
    <row r="1010" spans="6:22" s="30" customFormat="1" x14ac:dyDescent="0.45">
      <c r="F1010" s="26"/>
      <c r="G1010" s="26"/>
      <c r="H1010" s="139"/>
      <c r="I1010" s="121"/>
      <c r="J1010" s="121"/>
      <c r="K1010" s="121"/>
      <c r="L1010" s="121"/>
      <c r="Q1010" s="29"/>
      <c r="R1010" s="29"/>
      <c r="S1010" s="29"/>
      <c r="T1010" s="29"/>
      <c r="U1010" s="29"/>
      <c r="V1010" s="29"/>
    </row>
    <row r="1011" spans="6:22" s="30" customFormat="1" x14ac:dyDescent="0.45">
      <c r="F1011" s="26"/>
      <c r="G1011" s="26"/>
      <c r="H1011" s="139"/>
      <c r="I1011" s="121"/>
      <c r="J1011" s="121"/>
      <c r="K1011" s="121"/>
      <c r="L1011" s="121"/>
      <c r="Q1011" s="29"/>
      <c r="R1011" s="29"/>
      <c r="S1011" s="29"/>
      <c r="T1011" s="29"/>
      <c r="U1011" s="29"/>
      <c r="V1011" s="29"/>
    </row>
    <row r="1012" spans="6:22" s="30" customFormat="1" x14ac:dyDescent="0.45">
      <c r="F1012" s="26"/>
      <c r="G1012" s="26"/>
      <c r="H1012" s="139"/>
      <c r="I1012" s="121"/>
      <c r="J1012" s="121"/>
      <c r="K1012" s="121"/>
      <c r="L1012" s="121"/>
      <c r="Q1012" s="29"/>
      <c r="R1012" s="29"/>
      <c r="S1012" s="29"/>
      <c r="T1012" s="29"/>
      <c r="U1012" s="29"/>
      <c r="V1012" s="29"/>
    </row>
    <row r="1013" spans="6:22" s="30" customFormat="1" x14ac:dyDescent="0.45">
      <c r="F1013" s="26"/>
      <c r="G1013" s="26"/>
      <c r="H1013" s="139"/>
      <c r="I1013" s="121"/>
      <c r="J1013" s="121"/>
      <c r="K1013" s="121"/>
      <c r="L1013" s="121"/>
      <c r="Q1013" s="29"/>
      <c r="R1013" s="29"/>
      <c r="S1013" s="29"/>
      <c r="T1013" s="29"/>
      <c r="U1013" s="29"/>
      <c r="V1013" s="29"/>
    </row>
    <row r="1014" spans="6:22" s="30" customFormat="1" x14ac:dyDescent="0.45">
      <c r="F1014" s="26"/>
      <c r="G1014" s="26"/>
      <c r="H1014" s="139"/>
      <c r="I1014" s="121"/>
      <c r="J1014" s="121"/>
      <c r="K1014" s="121"/>
      <c r="L1014" s="121"/>
      <c r="Q1014" s="29"/>
      <c r="R1014" s="29"/>
      <c r="S1014" s="29"/>
      <c r="T1014" s="29"/>
      <c r="U1014" s="29"/>
      <c r="V1014" s="29"/>
    </row>
    <row r="1015" spans="6:22" s="30" customFormat="1" x14ac:dyDescent="0.45">
      <c r="F1015" s="26"/>
      <c r="G1015" s="26"/>
      <c r="H1015" s="139"/>
      <c r="I1015" s="121"/>
      <c r="J1015" s="121"/>
      <c r="K1015" s="121"/>
      <c r="L1015" s="121"/>
      <c r="Q1015" s="29"/>
      <c r="R1015" s="29"/>
      <c r="S1015" s="29"/>
      <c r="T1015" s="29"/>
      <c r="U1015" s="29"/>
      <c r="V1015" s="29"/>
    </row>
    <row r="1016" spans="6:22" s="30" customFormat="1" x14ac:dyDescent="0.45">
      <c r="F1016" s="26"/>
      <c r="G1016" s="26"/>
      <c r="H1016" s="139"/>
      <c r="I1016" s="121"/>
      <c r="J1016" s="121"/>
      <c r="K1016" s="121"/>
      <c r="L1016" s="121"/>
      <c r="Q1016" s="29"/>
      <c r="R1016" s="29"/>
      <c r="S1016" s="29"/>
      <c r="T1016" s="29"/>
      <c r="U1016" s="29"/>
      <c r="V1016" s="29"/>
    </row>
    <row r="1017" spans="6:22" s="30" customFormat="1" x14ac:dyDescent="0.45">
      <c r="F1017" s="26"/>
      <c r="G1017" s="26"/>
      <c r="H1017" s="139"/>
      <c r="I1017" s="121"/>
      <c r="J1017" s="121"/>
      <c r="K1017" s="121"/>
      <c r="L1017" s="121"/>
      <c r="Q1017" s="29"/>
      <c r="R1017" s="29"/>
      <c r="S1017" s="29"/>
      <c r="T1017" s="29"/>
      <c r="U1017" s="29"/>
      <c r="V1017" s="29"/>
    </row>
    <row r="1018" spans="6:22" s="30" customFormat="1" x14ac:dyDescent="0.45">
      <c r="F1018" s="26"/>
      <c r="G1018" s="26"/>
      <c r="H1018" s="139"/>
      <c r="I1018" s="121"/>
      <c r="J1018" s="121"/>
      <c r="K1018" s="121"/>
      <c r="L1018" s="121"/>
      <c r="Q1018" s="29"/>
      <c r="R1018" s="29"/>
      <c r="S1018" s="29"/>
      <c r="T1018" s="29"/>
      <c r="U1018" s="29"/>
      <c r="V1018" s="29"/>
    </row>
    <row r="1019" spans="6:22" s="30" customFormat="1" x14ac:dyDescent="0.45">
      <c r="F1019" s="26"/>
      <c r="G1019" s="26"/>
      <c r="H1019" s="139"/>
      <c r="I1019" s="121"/>
      <c r="J1019" s="121"/>
      <c r="K1019" s="121"/>
      <c r="L1019" s="121"/>
      <c r="Q1019" s="29"/>
      <c r="R1019" s="29"/>
      <c r="S1019" s="29"/>
      <c r="T1019" s="29"/>
      <c r="U1019" s="29"/>
      <c r="V1019" s="29"/>
    </row>
    <row r="1020" spans="6:22" s="30" customFormat="1" x14ac:dyDescent="0.45">
      <c r="F1020" s="26"/>
      <c r="G1020" s="26"/>
      <c r="H1020" s="139"/>
      <c r="I1020" s="121"/>
      <c r="J1020" s="121"/>
      <c r="K1020" s="121"/>
      <c r="L1020" s="121"/>
      <c r="Q1020" s="29"/>
      <c r="R1020" s="29"/>
      <c r="S1020" s="29"/>
      <c r="T1020" s="29"/>
      <c r="U1020" s="29"/>
      <c r="V1020" s="29"/>
    </row>
    <row r="1021" spans="6:22" s="30" customFormat="1" x14ac:dyDescent="0.45">
      <c r="F1021" s="26"/>
      <c r="G1021" s="26"/>
      <c r="H1021" s="139"/>
      <c r="I1021" s="121"/>
      <c r="J1021" s="121"/>
      <c r="K1021" s="121"/>
      <c r="L1021" s="121"/>
      <c r="Q1021" s="29"/>
      <c r="R1021" s="29"/>
      <c r="S1021" s="29"/>
      <c r="T1021" s="29"/>
      <c r="U1021" s="29"/>
      <c r="V1021" s="29"/>
    </row>
    <row r="1022" spans="6:22" s="30" customFormat="1" x14ac:dyDescent="0.45">
      <c r="F1022" s="26"/>
      <c r="G1022" s="26"/>
      <c r="H1022" s="139"/>
      <c r="I1022" s="121"/>
      <c r="J1022" s="121"/>
      <c r="K1022" s="121"/>
      <c r="L1022" s="121"/>
      <c r="Q1022" s="29"/>
      <c r="R1022" s="29"/>
      <c r="S1022" s="29"/>
      <c r="T1022" s="29"/>
      <c r="U1022" s="29"/>
      <c r="V1022" s="29"/>
    </row>
    <row r="1023" spans="6:22" s="30" customFormat="1" x14ac:dyDescent="0.45">
      <c r="F1023" s="26"/>
      <c r="G1023" s="26"/>
      <c r="H1023" s="139"/>
      <c r="I1023" s="121"/>
      <c r="J1023" s="121"/>
      <c r="K1023" s="121"/>
      <c r="L1023" s="121"/>
      <c r="Q1023" s="29"/>
      <c r="R1023" s="29"/>
      <c r="S1023" s="29"/>
      <c r="T1023" s="29"/>
      <c r="U1023" s="29"/>
      <c r="V1023" s="29"/>
    </row>
    <row r="1024" spans="6:22" s="30" customFormat="1" x14ac:dyDescent="0.45">
      <c r="F1024" s="26"/>
      <c r="G1024" s="26"/>
      <c r="H1024" s="139"/>
      <c r="I1024" s="121"/>
      <c r="J1024" s="121"/>
      <c r="K1024" s="121"/>
      <c r="L1024" s="121"/>
      <c r="Q1024" s="29"/>
      <c r="R1024" s="29"/>
      <c r="S1024" s="29"/>
      <c r="T1024" s="29"/>
      <c r="U1024" s="29"/>
      <c r="V1024" s="29"/>
    </row>
    <row r="1025" spans="6:22" s="30" customFormat="1" x14ac:dyDescent="0.45">
      <c r="F1025" s="26"/>
      <c r="G1025" s="26"/>
      <c r="H1025" s="139"/>
      <c r="I1025" s="121"/>
      <c r="J1025" s="121"/>
      <c r="K1025" s="121"/>
      <c r="L1025" s="121"/>
      <c r="Q1025" s="29"/>
      <c r="R1025" s="29"/>
      <c r="S1025" s="29"/>
      <c r="T1025" s="29"/>
      <c r="U1025" s="29"/>
      <c r="V1025" s="29"/>
    </row>
    <row r="1026" spans="6:22" s="30" customFormat="1" x14ac:dyDescent="0.45">
      <c r="F1026" s="26"/>
      <c r="G1026" s="26"/>
      <c r="H1026" s="139"/>
      <c r="I1026" s="121"/>
      <c r="J1026" s="121"/>
      <c r="K1026" s="121"/>
      <c r="L1026" s="121"/>
      <c r="Q1026" s="29"/>
      <c r="R1026" s="29"/>
      <c r="S1026" s="29"/>
      <c r="T1026" s="29"/>
      <c r="U1026" s="29"/>
      <c r="V1026" s="29"/>
    </row>
    <row r="1027" spans="6:22" s="30" customFormat="1" x14ac:dyDescent="0.45">
      <c r="F1027" s="26"/>
      <c r="G1027" s="26"/>
      <c r="H1027" s="139"/>
      <c r="I1027" s="121"/>
      <c r="J1027" s="121"/>
      <c r="K1027" s="121"/>
      <c r="L1027" s="121"/>
      <c r="Q1027" s="29"/>
      <c r="R1027" s="29"/>
      <c r="S1027" s="29"/>
      <c r="T1027" s="29"/>
      <c r="U1027" s="29"/>
      <c r="V1027" s="29"/>
    </row>
    <row r="1028" spans="6:22" s="30" customFormat="1" x14ac:dyDescent="0.45">
      <c r="F1028" s="26"/>
      <c r="G1028" s="26"/>
      <c r="H1028" s="139"/>
      <c r="I1028" s="121"/>
      <c r="J1028" s="121"/>
      <c r="K1028" s="121"/>
      <c r="L1028" s="121"/>
      <c r="Q1028" s="29"/>
      <c r="R1028" s="29"/>
      <c r="S1028" s="29"/>
      <c r="T1028" s="29"/>
      <c r="U1028" s="29"/>
      <c r="V1028" s="29"/>
    </row>
    <row r="1029" spans="6:22" s="30" customFormat="1" x14ac:dyDescent="0.45">
      <c r="F1029" s="26"/>
      <c r="G1029" s="26"/>
      <c r="H1029" s="139"/>
      <c r="I1029" s="121"/>
      <c r="J1029" s="121"/>
      <c r="K1029" s="121"/>
      <c r="L1029" s="121"/>
      <c r="Q1029" s="29"/>
      <c r="R1029" s="29"/>
      <c r="S1029" s="29"/>
      <c r="T1029" s="29"/>
      <c r="U1029" s="29"/>
      <c r="V1029" s="29"/>
    </row>
    <row r="1030" spans="6:22" s="30" customFormat="1" x14ac:dyDescent="0.45">
      <c r="F1030" s="26"/>
      <c r="G1030" s="26"/>
      <c r="H1030" s="139"/>
      <c r="I1030" s="121"/>
      <c r="J1030" s="121"/>
      <c r="K1030" s="121"/>
      <c r="L1030" s="121"/>
      <c r="Q1030" s="29"/>
      <c r="R1030" s="29"/>
      <c r="S1030" s="29"/>
      <c r="T1030" s="29"/>
      <c r="U1030" s="29"/>
      <c r="V1030" s="29"/>
    </row>
    <row r="1031" spans="6:22" s="30" customFormat="1" x14ac:dyDescent="0.45">
      <c r="F1031" s="26"/>
      <c r="G1031" s="26"/>
      <c r="H1031" s="139"/>
      <c r="I1031" s="121"/>
      <c r="J1031" s="121"/>
      <c r="K1031" s="121"/>
      <c r="L1031" s="121"/>
      <c r="Q1031" s="29"/>
      <c r="R1031" s="29"/>
      <c r="S1031" s="29"/>
      <c r="T1031" s="29"/>
      <c r="U1031" s="29"/>
      <c r="V1031" s="29"/>
    </row>
    <row r="1032" spans="6:22" s="30" customFormat="1" x14ac:dyDescent="0.45">
      <c r="F1032" s="26"/>
      <c r="G1032" s="26"/>
      <c r="H1032" s="139"/>
      <c r="I1032" s="121"/>
      <c r="J1032" s="121"/>
      <c r="K1032" s="121"/>
      <c r="L1032" s="121"/>
      <c r="Q1032" s="29"/>
      <c r="R1032" s="29"/>
      <c r="S1032" s="29"/>
      <c r="T1032" s="29"/>
      <c r="U1032" s="29"/>
      <c r="V1032" s="29"/>
    </row>
    <row r="1033" spans="6:22" s="30" customFormat="1" x14ac:dyDescent="0.45">
      <c r="F1033" s="26"/>
      <c r="G1033" s="26"/>
      <c r="H1033" s="139"/>
      <c r="I1033" s="121"/>
      <c r="J1033" s="121"/>
      <c r="K1033" s="121"/>
      <c r="L1033" s="121"/>
      <c r="Q1033" s="29"/>
      <c r="R1033" s="29"/>
      <c r="S1033" s="29"/>
      <c r="T1033" s="29"/>
      <c r="U1033" s="29"/>
      <c r="V1033" s="29"/>
    </row>
    <row r="1034" spans="6:22" s="30" customFormat="1" x14ac:dyDescent="0.45">
      <c r="F1034" s="26"/>
      <c r="G1034" s="26"/>
      <c r="H1034" s="139"/>
      <c r="I1034" s="121"/>
      <c r="J1034" s="121"/>
      <c r="K1034" s="121"/>
      <c r="L1034" s="121"/>
      <c r="Q1034" s="29"/>
      <c r="R1034" s="29"/>
      <c r="S1034" s="29"/>
      <c r="T1034" s="29"/>
      <c r="U1034" s="29"/>
      <c r="V1034" s="29"/>
    </row>
    <row r="1035" spans="6:22" s="30" customFormat="1" x14ac:dyDescent="0.45">
      <c r="F1035" s="26"/>
      <c r="G1035" s="26"/>
      <c r="H1035" s="139"/>
      <c r="I1035" s="121"/>
      <c r="J1035" s="121"/>
      <c r="K1035" s="121"/>
      <c r="L1035" s="121"/>
      <c r="Q1035" s="29"/>
      <c r="R1035" s="29"/>
      <c r="S1035" s="29"/>
      <c r="T1035" s="29"/>
      <c r="U1035" s="29"/>
      <c r="V1035" s="29"/>
    </row>
    <row r="1036" spans="6:22" s="30" customFormat="1" x14ac:dyDescent="0.45">
      <c r="F1036" s="26"/>
      <c r="G1036" s="26"/>
      <c r="H1036" s="139"/>
      <c r="I1036" s="121"/>
      <c r="J1036" s="121"/>
      <c r="K1036" s="121"/>
      <c r="L1036" s="121"/>
      <c r="Q1036" s="29"/>
      <c r="R1036" s="29"/>
      <c r="S1036" s="29"/>
      <c r="T1036" s="29"/>
      <c r="U1036" s="29"/>
      <c r="V1036" s="29"/>
    </row>
    <row r="1037" spans="6:22" s="30" customFormat="1" x14ac:dyDescent="0.45">
      <c r="F1037" s="26"/>
      <c r="G1037" s="26"/>
      <c r="H1037" s="139"/>
      <c r="I1037" s="121"/>
      <c r="J1037" s="121"/>
      <c r="K1037" s="121"/>
      <c r="L1037" s="121"/>
      <c r="Q1037" s="29"/>
      <c r="R1037" s="29"/>
      <c r="S1037" s="29"/>
      <c r="T1037" s="29"/>
      <c r="U1037" s="29"/>
      <c r="V1037" s="29"/>
    </row>
    <row r="1038" spans="6:22" s="30" customFormat="1" x14ac:dyDescent="0.45">
      <c r="F1038" s="26"/>
      <c r="G1038" s="26"/>
      <c r="H1038" s="139"/>
      <c r="I1038" s="121"/>
      <c r="J1038" s="121"/>
      <c r="K1038" s="121"/>
      <c r="L1038" s="121"/>
      <c r="Q1038" s="29"/>
      <c r="R1038" s="29"/>
      <c r="S1038" s="29"/>
      <c r="T1038" s="29"/>
      <c r="U1038" s="29"/>
      <c r="V1038" s="29"/>
    </row>
    <row r="1039" spans="6:22" s="30" customFormat="1" x14ac:dyDescent="0.45">
      <c r="F1039" s="26"/>
      <c r="G1039" s="26"/>
      <c r="H1039" s="139"/>
      <c r="I1039" s="121"/>
      <c r="J1039" s="121"/>
      <c r="K1039" s="121"/>
      <c r="L1039" s="121"/>
      <c r="Q1039" s="29"/>
      <c r="R1039" s="29"/>
      <c r="S1039" s="29"/>
      <c r="T1039" s="29"/>
      <c r="U1039" s="29"/>
      <c r="V1039" s="29"/>
    </row>
    <row r="1040" spans="6:22" s="30" customFormat="1" x14ac:dyDescent="0.45">
      <c r="F1040" s="26"/>
      <c r="G1040" s="26"/>
      <c r="H1040" s="139"/>
      <c r="I1040" s="121"/>
      <c r="J1040" s="121"/>
      <c r="K1040" s="121"/>
      <c r="L1040" s="121"/>
      <c r="Q1040" s="29"/>
      <c r="R1040" s="29"/>
      <c r="S1040" s="29"/>
      <c r="T1040" s="29"/>
      <c r="U1040" s="29"/>
      <c r="V1040" s="29"/>
    </row>
    <row r="1041" spans="6:22" s="30" customFormat="1" x14ac:dyDescent="0.45">
      <c r="F1041" s="26"/>
      <c r="G1041" s="26"/>
      <c r="H1041" s="139"/>
      <c r="I1041" s="121"/>
      <c r="J1041" s="121"/>
      <c r="K1041" s="121"/>
      <c r="L1041" s="121"/>
      <c r="Q1041" s="29"/>
      <c r="R1041" s="29"/>
      <c r="S1041" s="29"/>
      <c r="T1041" s="29"/>
      <c r="U1041" s="29"/>
      <c r="V1041" s="29"/>
    </row>
    <row r="1042" spans="6:22" s="30" customFormat="1" x14ac:dyDescent="0.45">
      <c r="F1042" s="26"/>
      <c r="G1042" s="26"/>
      <c r="H1042" s="139"/>
      <c r="I1042" s="121"/>
      <c r="J1042" s="121"/>
      <c r="K1042" s="121"/>
      <c r="L1042" s="121"/>
      <c r="Q1042" s="29"/>
      <c r="R1042" s="29"/>
      <c r="S1042" s="29"/>
      <c r="T1042" s="29"/>
      <c r="U1042" s="29"/>
      <c r="V1042" s="29"/>
    </row>
    <row r="1043" spans="6:22" s="30" customFormat="1" x14ac:dyDescent="0.45">
      <c r="F1043" s="26"/>
      <c r="G1043" s="26"/>
      <c r="H1043" s="139"/>
      <c r="I1043" s="121"/>
      <c r="J1043" s="121"/>
      <c r="K1043" s="121"/>
      <c r="L1043" s="121"/>
      <c r="Q1043" s="29"/>
      <c r="R1043" s="29"/>
      <c r="S1043" s="29"/>
      <c r="T1043" s="29"/>
      <c r="U1043" s="29"/>
      <c r="V1043" s="29"/>
    </row>
    <row r="1044" spans="6:22" s="30" customFormat="1" x14ac:dyDescent="0.45">
      <c r="F1044" s="26"/>
      <c r="G1044" s="26"/>
      <c r="H1044" s="139"/>
      <c r="I1044" s="121"/>
      <c r="J1044" s="121"/>
      <c r="K1044" s="121"/>
      <c r="L1044" s="121"/>
      <c r="Q1044" s="29"/>
      <c r="R1044" s="29"/>
      <c r="S1044" s="29"/>
      <c r="T1044" s="29"/>
      <c r="U1044" s="29"/>
      <c r="V1044" s="29"/>
    </row>
    <row r="1045" spans="6:22" s="30" customFormat="1" x14ac:dyDescent="0.45">
      <c r="F1045" s="26"/>
      <c r="G1045" s="26"/>
      <c r="H1045" s="139"/>
      <c r="I1045" s="121"/>
      <c r="J1045" s="121"/>
      <c r="K1045" s="121"/>
      <c r="L1045" s="121"/>
      <c r="Q1045" s="29"/>
      <c r="R1045" s="29"/>
      <c r="S1045" s="29"/>
      <c r="T1045" s="29"/>
      <c r="U1045" s="29"/>
      <c r="V1045" s="29"/>
    </row>
    <row r="1046" spans="6:22" s="30" customFormat="1" x14ac:dyDescent="0.45">
      <c r="F1046" s="26"/>
      <c r="G1046" s="26"/>
      <c r="H1046" s="139"/>
      <c r="I1046" s="121"/>
      <c r="J1046" s="121"/>
      <c r="K1046" s="121"/>
      <c r="L1046" s="121"/>
      <c r="Q1046" s="29"/>
      <c r="R1046" s="29"/>
      <c r="S1046" s="29"/>
      <c r="T1046" s="29"/>
      <c r="U1046" s="29"/>
      <c r="V1046" s="29"/>
    </row>
    <row r="1047" spans="6:22" s="30" customFormat="1" x14ac:dyDescent="0.45">
      <c r="F1047" s="26"/>
      <c r="G1047" s="26"/>
      <c r="H1047" s="139"/>
      <c r="I1047" s="121"/>
      <c r="J1047" s="121"/>
      <c r="K1047" s="121"/>
      <c r="L1047" s="121"/>
      <c r="Q1047" s="29"/>
      <c r="R1047" s="29"/>
      <c r="S1047" s="29"/>
      <c r="T1047" s="29"/>
      <c r="U1047" s="29"/>
      <c r="V1047" s="29"/>
    </row>
    <row r="1048" spans="6:22" s="30" customFormat="1" x14ac:dyDescent="0.45">
      <c r="F1048" s="26"/>
      <c r="G1048" s="26"/>
      <c r="H1048" s="139"/>
      <c r="I1048" s="121"/>
      <c r="J1048" s="121"/>
      <c r="K1048" s="121"/>
      <c r="L1048" s="121"/>
      <c r="Q1048" s="29"/>
      <c r="R1048" s="29"/>
      <c r="S1048" s="29"/>
      <c r="T1048" s="29"/>
      <c r="U1048" s="29"/>
      <c r="V1048" s="29"/>
    </row>
    <row r="1049" spans="6:22" s="30" customFormat="1" x14ac:dyDescent="0.45">
      <c r="F1049" s="26"/>
      <c r="G1049" s="26"/>
      <c r="H1049" s="139"/>
      <c r="I1049" s="121"/>
      <c r="J1049" s="121"/>
      <c r="K1049" s="121"/>
      <c r="L1049" s="121"/>
      <c r="Q1049" s="29"/>
      <c r="R1049" s="29"/>
      <c r="S1049" s="29"/>
      <c r="T1049" s="29"/>
      <c r="U1049" s="29"/>
      <c r="V1049" s="29"/>
    </row>
    <row r="1050" spans="6:22" s="30" customFormat="1" x14ac:dyDescent="0.45">
      <c r="F1050" s="26"/>
      <c r="G1050" s="26"/>
      <c r="H1050" s="139"/>
      <c r="I1050" s="121"/>
      <c r="J1050" s="121"/>
      <c r="K1050" s="121"/>
      <c r="L1050" s="121"/>
      <c r="Q1050" s="29"/>
      <c r="R1050" s="29"/>
      <c r="S1050" s="29"/>
      <c r="T1050" s="29"/>
      <c r="U1050" s="29"/>
      <c r="V1050" s="29"/>
    </row>
    <row r="1051" spans="6:22" s="30" customFormat="1" x14ac:dyDescent="0.45">
      <c r="F1051" s="26"/>
      <c r="G1051" s="26"/>
      <c r="H1051" s="139"/>
      <c r="I1051" s="121"/>
      <c r="J1051" s="121"/>
      <c r="K1051" s="121"/>
      <c r="L1051" s="121"/>
      <c r="Q1051" s="29"/>
      <c r="R1051" s="29"/>
      <c r="S1051" s="29"/>
      <c r="T1051" s="29"/>
      <c r="U1051" s="29"/>
      <c r="V1051" s="29"/>
    </row>
    <row r="1052" spans="6:22" s="30" customFormat="1" x14ac:dyDescent="0.45">
      <c r="F1052" s="26"/>
      <c r="G1052" s="26"/>
      <c r="H1052" s="139"/>
      <c r="I1052" s="121"/>
      <c r="J1052" s="121"/>
      <c r="K1052" s="121"/>
      <c r="L1052" s="121"/>
      <c r="Q1052" s="29"/>
      <c r="R1052" s="29"/>
      <c r="S1052" s="29"/>
      <c r="T1052" s="29"/>
      <c r="U1052" s="29"/>
      <c r="V1052" s="29"/>
    </row>
    <row r="1053" spans="6:22" s="30" customFormat="1" x14ac:dyDescent="0.45">
      <c r="F1053" s="26"/>
      <c r="G1053" s="26"/>
      <c r="H1053" s="139"/>
      <c r="I1053" s="121"/>
      <c r="J1053" s="121"/>
      <c r="K1053" s="121"/>
      <c r="L1053" s="121"/>
      <c r="Q1053" s="29"/>
      <c r="R1053" s="29"/>
      <c r="S1053" s="29"/>
      <c r="T1053" s="29"/>
      <c r="U1053" s="29"/>
      <c r="V1053" s="29"/>
    </row>
    <row r="1054" spans="6:22" s="30" customFormat="1" x14ac:dyDescent="0.45">
      <c r="F1054" s="26"/>
      <c r="G1054" s="26"/>
      <c r="H1054" s="139"/>
      <c r="I1054" s="121"/>
      <c r="J1054" s="121"/>
      <c r="K1054" s="121"/>
      <c r="L1054" s="121"/>
      <c r="Q1054" s="29"/>
      <c r="R1054" s="29"/>
      <c r="S1054" s="29"/>
      <c r="T1054" s="29"/>
      <c r="U1054" s="29"/>
      <c r="V1054" s="29"/>
    </row>
    <row r="1055" spans="6:22" s="30" customFormat="1" x14ac:dyDescent="0.45">
      <c r="F1055" s="26"/>
      <c r="G1055" s="26"/>
      <c r="H1055" s="139"/>
      <c r="I1055" s="121"/>
      <c r="J1055" s="121"/>
      <c r="K1055" s="121"/>
      <c r="L1055" s="121"/>
      <c r="Q1055" s="29"/>
      <c r="R1055" s="29"/>
      <c r="S1055" s="29"/>
      <c r="T1055" s="29"/>
      <c r="U1055" s="29"/>
      <c r="V1055" s="29"/>
    </row>
    <row r="1056" spans="6:22" s="30" customFormat="1" x14ac:dyDescent="0.45">
      <c r="F1056" s="26"/>
      <c r="G1056" s="26"/>
      <c r="H1056" s="139"/>
      <c r="I1056" s="121"/>
      <c r="J1056" s="121"/>
      <c r="K1056" s="121"/>
      <c r="L1056" s="121"/>
      <c r="Q1056" s="29"/>
      <c r="R1056" s="29"/>
      <c r="S1056" s="29"/>
      <c r="T1056" s="29"/>
      <c r="U1056" s="29"/>
      <c r="V1056" s="29"/>
    </row>
    <row r="1057" spans="6:22" s="30" customFormat="1" x14ac:dyDescent="0.45">
      <c r="F1057" s="26"/>
      <c r="G1057" s="26"/>
      <c r="H1057" s="139"/>
      <c r="I1057" s="121"/>
      <c r="J1057" s="121"/>
      <c r="K1057" s="121"/>
      <c r="L1057" s="121"/>
      <c r="Q1057" s="29"/>
      <c r="R1057" s="29"/>
      <c r="S1057" s="29"/>
      <c r="T1057" s="29"/>
      <c r="U1057" s="29"/>
      <c r="V1057" s="29"/>
    </row>
    <row r="1058" spans="6:22" s="30" customFormat="1" x14ac:dyDescent="0.45">
      <c r="F1058" s="26"/>
      <c r="G1058" s="26"/>
      <c r="H1058" s="139"/>
      <c r="I1058" s="121"/>
      <c r="J1058" s="121"/>
      <c r="K1058" s="121"/>
      <c r="L1058" s="121"/>
      <c r="Q1058" s="29"/>
      <c r="R1058" s="29"/>
      <c r="S1058" s="29"/>
      <c r="T1058" s="29"/>
      <c r="U1058" s="29"/>
      <c r="V1058" s="29"/>
    </row>
    <row r="1059" spans="6:22" s="30" customFormat="1" x14ac:dyDescent="0.45">
      <c r="F1059" s="26"/>
      <c r="G1059" s="26"/>
      <c r="H1059" s="139"/>
      <c r="I1059" s="121"/>
      <c r="J1059" s="121"/>
      <c r="K1059" s="121"/>
      <c r="L1059" s="121"/>
      <c r="Q1059" s="29"/>
      <c r="R1059" s="29"/>
      <c r="S1059" s="29"/>
      <c r="T1059" s="29"/>
      <c r="U1059" s="29"/>
      <c r="V1059" s="29"/>
    </row>
    <row r="1060" spans="6:22" s="30" customFormat="1" x14ac:dyDescent="0.45">
      <c r="F1060" s="26"/>
      <c r="G1060" s="26"/>
      <c r="H1060" s="139"/>
      <c r="I1060" s="121"/>
      <c r="J1060" s="121"/>
      <c r="K1060" s="121"/>
      <c r="L1060" s="121"/>
      <c r="Q1060" s="29"/>
      <c r="R1060" s="29"/>
      <c r="S1060" s="29"/>
      <c r="T1060" s="29"/>
      <c r="U1060" s="29"/>
      <c r="V1060" s="29"/>
    </row>
    <row r="1061" spans="6:22" s="30" customFormat="1" x14ac:dyDescent="0.45">
      <c r="F1061" s="26"/>
      <c r="G1061" s="26"/>
      <c r="H1061" s="139"/>
      <c r="I1061" s="121"/>
      <c r="J1061" s="121"/>
      <c r="K1061" s="121"/>
      <c r="L1061" s="121"/>
      <c r="Q1061" s="29"/>
      <c r="R1061" s="29"/>
      <c r="S1061" s="29"/>
      <c r="T1061" s="29"/>
      <c r="U1061" s="29"/>
      <c r="V1061" s="29"/>
    </row>
    <row r="1062" spans="6:22" s="30" customFormat="1" x14ac:dyDescent="0.45">
      <c r="F1062" s="26"/>
      <c r="G1062" s="26"/>
      <c r="H1062" s="139"/>
      <c r="I1062" s="121"/>
      <c r="J1062" s="121"/>
      <c r="K1062" s="121"/>
      <c r="L1062" s="121"/>
      <c r="Q1062" s="29"/>
      <c r="R1062" s="29"/>
      <c r="S1062" s="29"/>
      <c r="T1062" s="29"/>
      <c r="U1062" s="29"/>
      <c r="V1062" s="29"/>
    </row>
    <row r="1063" spans="6:22" s="30" customFormat="1" x14ac:dyDescent="0.45">
      <c r="F1063" s="26"/>
      <c r="G1063" s="26"/>
      <c r="H1063" s="139"/>
      <c r="I1063" s="121"/>
      <c r="J1063" s="121"/>
      <c r="K1063" s="121"/>
      <c r="L1063" s="121"/>
      <c r="Q1063" s="29"/>
      <c r="R1063" s="29"/>
      <c r="S1063" s="29"/>
      <c r="T1063" s="29"/>
      <c r="U1063" s="29"/>
      <c r="V1063" s="29"/>
    </row>
    <row r="1064" spans="6:22" s="30" customFormat="1" x14ac:dyDescent="0.45">
      <c r="F1064" s="26"/>
      <c r="G1064" s="26"/>
      <c r="H1064" s="139"/>
      <c r="I1064" s="121"/>
      <c r="J1064" s="121"/>
      <c r="K1064" s="121"/>
      <c r="L1064" s="121"/>
      <c r="Q1064" s="29"/>
      <c r="R1064" s="29"/>
      <c r="S1064" s="29"/>
      <c r="T1064" s="29"/>
      <c r="U1064" s="29"/>
      <c r="V1064" s="29"/>
    </row>
    <row r="1065" spans="6:22" s="30" customFormat="1" x14ac:dyDescent="0.45">
      <c r="F1065" s="26"/>
      <c r="G1065" s="26"/>
      <c r="H1065" s="139"/>
      <c r="I1065" s="121"/>
      <c r="J1065" s="121"/>
      <c r="K1065" s="121"/>
      <c r="L1065" s="121"/>
      <c r="Q1065" s="29"/>
      <c r="R1065" s="29"/>
      <c r="S1065" s="29"/>
      <c r="T1065" s="29"/>
      <c r="U1065" s="29"/>
      <c r="V1065" s="29"/>
    </row>
    <row r="1066" spans="6:22" s="30" customFormat="1" x14ac:dyDescent="0.45">
      <c r="F1066" s="26"/>
      <c r="G1066" s="26"/>
      <c r="H1066" s="139"/>
      <c r="I1066" s="121"/>
      <c r="J1066" s="121"/>
      <c r="K1066" s="121"/>
      <c r="L1066" s="121"/>
      <c r="Q1066" s="29"/>
      <c r="R1066" s="29"/>
      <c r="S1066" s="29"/>
      <c r="T1066" s="29"/>
      <c r="U1066" s="29"/>
      <c r="V1066" s="29"/>
    </row>
    <row r="1067" spans="6:22" s="30" customFormat="1" x14ac:dyDescent="0.45">
      <c r="F1067" s="26"/>
      <c r="G1067" s="26"/>
      <c r="H1067" s="139"/>
      <c r="I1067" s="121"/>
      <c r="J1067" s="121"/>
      <c r="K1067" s="121"/>
      <c r="L1067" s="121"/>
      <c r="Q1067" s="29"/>
      <c r="R1067" s="29"/>
      <c r="S1067" s="29"/>
      <c r="T1067" s="29"/>
      <c r="U1067" s="29"/>
      <c r="V1067" s="29"/>
    </row>
    <row r="1068" spans="6:22" s="30" customFormat="1" x14ac:dyDescent="0.45">
      <c r="F1068" s="26"/>
      <c r="G1068" s="26"/>
      <c r="H1068" s="139"/>
      <c r="I1068" s="121"/>
      <c r="J1068" s="121"/>
      <c r="K1068" s="121"/>
      <c r="L1068" s="121"/>
      <c r="Q1068" s="29"/>
      <c r="R1068" s="29"/>
      <c r="S1068" s="29"/>
      <c r="T1068" s="29"/>
      <c r="U1068" s="29"/>
      <c r="V1068" s="29"/>
    </row>
    <row r="1069" spans="6:22" s="30" customFormat="1" x14ac:dyDescent="0.45">
      <c r="F1069" s="26"/>
      <c r="G1069" s="26"/>
      <c r="H1069" s="139"/>
      <c r="I1069" s="121"/>
      <c r="J1069" s="121"/>
      <c r="K1069" s="121"/>
      <c r="L1069" s="121"/>
      <c r="Q1069" s="29"/>
      <c r="R1069" s="29"/>
      <c r="S1069" s="29"/>
      <c r="T1069" s="29"/>
      <c r="U1069" s="29"/>
      <c r="V1069" s="29"/>
    </row>
    <row r="1070" spans="6:22" s="30" customFormat="1" x14ac:dyDescent="0.45">
      <c r="F1070" s="26"/>
      <c r="G1070" s="26"/>
      <c r="H1070" s="139"/>
      <c r="I1070" s="121"/>
      <c r="J1070" s="121"/>
      <c r="K1070" s="121"/>
      <c r="L1070" s="121"/>
      <c r="Q1070" s="29"/>
      <c r="R1070" s="29"/>
      <c r="S1070" s="29"/>
      <c r="T1070" s="29"/>
      <c r="U1070" s="29"/>
      <c r="V1070" s="29"/>
    </row>
    <row r="1071" spans="6:22" s="30" customFormat="1" x14ac:dyDescent="0.45">
      <c r="F1071" s="26"/>
      <c r="G1071" s="26"/>
      <c r="H1071" s="139"/>
      <c r="I1071" s="121"/>
      <c r="J1071" s="121"/>
      <c r="K1071" s="121"/>
      <c r="L1071" s="121"/>
      <c r="Q1071" s="29"/>
      <c r="R1071" s="29"/>
      <c r="S1071" s="29"/>
      <c r="T1071" s="29"/>
      <c r="U1071" s="29"/>
      <c r="V1071" s="29"/>
    </row>
    <row r="1072" spans="6:22" s="30" customFormat="1" x14ac:dyDescent="0.45">
      <c r="F1072" s="26"/>
      <c r="G1072" s="26"/>
      <c r="H1072" s="139"/>
      <c r="I1072" s="121"/>
      <c r="J1072" s="121"/>
      <c r="K1072" s="121"/>
      <c r="L1072" s="121"/>
      <c r="Q1072" s="29"/>
      <c r="R1072" s="29"/>
      <c r="S1072" s="29"/>
      <c r="T1072" s="29"/>
      <c r="U1072" s="29"/>
      <c r="V1072" s="29"/>
    </row>
    <row r="1073" spans="6:22" s="30" customFormat="1" x14ac:dyDescent="0.45">
      <c r="F1073" s="26"/>
      <c r="G1073" s="26"/>
      <c r="H1073" s="139"/>
      <c r="I1073" s="121"/>
      <c r="J1073" s="121"/>
      <c r="K1073" s="121"/>
      <c r="L1073" s="121"/>
      <c r="Q1073" s="29"/>
      <c r="R1073" s="29"/>
      <c r="S1073" s="29"/>
      <c r="T1073" s="29"/>
      <c r="U1073" s="29"/>
      <c r="V1073" s="29"/>
    </row>
    <row r="1074" spans="6:22" s="30" customFormat="1" x14ac:dyDescent="0.45">
      <c r="F1074" s="26"/>
      <c r="G1074" s="26"/>
      <c r="H1074" s="139"/>
      <c r="I1074" s="121"/>
      <c r="J1074" s="121"/>
      <c r="K1074" s="121"/>
      <c r="L1074" s="121"/>
      <c r="Q1074" s="29"/>
      <c r="R1074" s="29"/>
      <c r="S1074" s="29"/>
      <c r="T1074" s="29"/>
      <c r="U1074" s="29"/>
      <c r="V1074" s="29"/>
    </row>
    <row r="1075" spans="6:22" s="30" customFormat="1" x14ac:dyDescent="0.45">
      <c r="F1075" s="26"/>
      <c r="G1075" s="26"/>
      <c r="H1075" s="139"/>
      <c r="I1075" s="121"/>
      <c r="J1075" s="121"/>
      <c r="K1075" s="121"/>
      <c r="L1075" s="121"/>
      <c r="Q1075" s="29"/>
      <c r="R1075" s="29"/>
      <c r="S1075" s="29"/>
      <c r="T1075" s="29"/>
      <c r="U1075" s="29"/>
      <c r="V1075" s="29"/>
    </row>
    <row r="1076" spans="6:22" s="30" customFormat="1" x14ac:dyDescent="0.45">
      <c r="F1076" s="26"/>
      <c r="G1076" s="26"/>
      <c r="H1076" s="139"/>
      <c r="I1076" s="121"/>
      <c r="J1076" s="121"/>
      <c r="K1076" s="121"/>
      <c r="L1076" s="121"/>
      <c r="Q1076" s="29"/>
      <c r="R1076" s="29"/>
      <c r="S1076" s="29"/>
      <c r="T1076" s="29"/>
      <c r="U1076" s="29"/>
      <c r="V1076" s="29"/>
    </row>
    <row r="1077" spans="6:22" s="30" customFormat="1" x14ac:dyDescent="0.45">
      <c r="F1077" s="26"/>
      <c r="G1077" s="26"/>
      <c r="H1077" s="139"/>
      <c r="I1077" s="121"/>
      <c r="J1077" s="121"/>
      <c r="K1077" s="121"/>
      <c r="L1077" s="121"/>
      <c r="Q1077" s="29"/>
      <c r="R1077" s="29"/>
      <c r="S1077" s="29"/>
      <c r="T1077" s="29"/>
      <c r="U1077" s="29"/>
      <c r="V1077" s="29"/>
    </row>
    <row r="1078" spans="6:22" s="30" customFormat="1" x14ac:dyDescent="0.45">
      <c r="F1078" s="26"/>
      <c r="G1078" s="26"/>
      <c r="H1078" s="139"/>
      <c r="I1078" s="121"/>
      <c r="J1078" s="121"/>
      <c r="K1078" s="121"/>
      <c r="L1078" s="121"/>
      <c r="Q1078" s="29"/>
      <c r="R1078" s="29"/>
      <c r="S1078" s="29"/>
      <c r="T1078" s="29"/>
      <c r="U1078" s="29"/>
      <c r="V1078" s="29"/>
    </row>
    <row r="1079" spans="6:22" s="30" customFormat="1" x14ac:dyDescent="0.45">
      <c r="F1079" s="26"/>
      <c r="G1079" s="26"/>
      <c r="H1079" s="139"/>
      <c r="I1079" s="121"/>
      <c r="J1079" s="121"/>
      <c r="K1079" s="121"/>
      <c r="L1079" s="121"/>
      <c r="Q1079" s="29"/>
      <c r="R1079" s="29"/>
      <c r="S1079" s="29"/>
      <c r="T1079" s="29"/>
      <c r="U1079" s="29"/>
      <c r="V1079" s="29"/>
    </row>
    <row r="1080" spans="6:22" s="30" customFormat="1" x14ac:dyDescent="0.45">
      <c r="F1080" s="26"/>
      <c r="G1080" s="26"/>
      <c r="H1080" s="139"/>
      <c r="I1080" s="121"/>
      <c r="J1080" s="121"/>
      <c r="K1080" s="121"/>
      <c r="L1080" s="121"/>
      <c r="Q1080" s="29"/>
      <c r="R1080" s="29"/>
      <c r="S1080" s="29"/>
      <c r="T1080" s="29"/>
      <c r="U1080" s="29"/>
      <c r="V1080" s="29"/>
    </row>
    <row r="1081" spans="6:22" s="30" customFormat="1" x14ac:dyDescent="0.45">
      <c r="F1081" s="26"/>
      <c r="G1081" s="26"/>
      <c r="H1081" s="139"/>
      <c r="I1081" s="121"/>
      <c r="J1081" s="121"/>
      <c r="K1081" s="121"/>
      <c r="L1081" s="121"/>
      <c r="Q1081" s="29"/>
      <c r="R1081" s="29"/>
      <c r="S1081" s="29"/>
      <c r="T1081" s="29"/>
      <c r="U1081" s="29"/>
      <c r="V1081" s="29"/>
    </row>
    <row r="1082" spans="6:22" s="30" customFormat="1" x14ac:dyDescent="0.45">
      <c r="F1082" s="26"/>
      <c r="G1082" s="26"/>
      <c r="H1082" s="139"/>
      <c r="I1082" s="121"/>
      <c r="J1082" s="121"/>
      <c r="K1082" s="121"/>
      <c r="L1082" s="121"/>
      <c r="Q1082" s="29"/>
      <c r="R1082" s="29"/>
      <c r="S1082" s="29"/>
      <c r="T1082" s="29"/>
      <c r="U1082" s="29"/>
      <c r="V1082" s="29"/>
    </row>
    <row r="1083" spans="6:22" s="30" customFormat="1" x14ac:dyDescent="0.45">
      <c r="F1083" s="26"/>
      <c r="G1083" s="26"/>
      <c r="H1083" s="139"/>
      <c r="I1083" s="121"/>
      <c r="J1083" s="121"/>
      <c r="K1083" s="121"/>
      <c r="L1083" s="121"/>
      <c r="Q1083" s="29"/>
      <c r="R1083" s="29"/>
      <c r="S1083" s="29"/>
      <c r="T1083" s="29"/>
      <c r="U1083" s="29"/>
      <c r="V1083" s="29"/>
    </row>
    <row r="1084" spans="6:22" s="30" customFormat="1" x14ac:dyDescent="0.45">
      <c r="F1084" s="26"/>
      <c r="G1084" s="26"/>
      <c r="H1084" s="139"/>
      <c r="I1084" s="121"/>
      <c r="J1084" s="121"/>
      <c r="K1084" s="121"/>
      <c r="L1084" s="121"/>
      <c r="Q1084" s="29"/>
      <c r="R1084" s="29"/>
      <c r="S1084" s="29"/>
      <c r="T1084" s="29"/>
      <c r="U1084" s="29"/>
      <c r="V1084" s="29"/>
    </row>
    <row r="1085" spans="6:22" s="30" customFormat="1" x14ac:dyDescent="0.45">
      <c r="F1085" s="26"/>
      <c r="G1085" s="26"/>
      <c r="H1085" s="139"/>
      <c r="I1085" s="121"/>
      <c r="J1085" s="121"/>
      <c r="K1085" s="121"/>
      <c r="L1085" s="121"/>
      <c r="Q1085" s="29"/>
      <c r="R1085" s="29"/>
      <c r="S1085" s="29"/>
      <c r="T1085" s="29"/>
      <c r="U1085" s="29"/>
      <c r="V1085" s="29"/>
    </row>
    <row r="1086" spans="6:22" s="30" customFormat="1" x14ac:dyDescent="0.45">
      <c r="F1086" s="26"/>
      <c r="G1086" s="26"/>
      <c r="H1086" s="139"/>
      <c r="I1086" s="121"/>
      <c r="J1086" s="121"/>
      <c r="K1086" s="121"/>
      <c r="L1086" s="121"/>
      <c r="Q1086" s="29"/>
      <c r="R1086" s="29"/>
      <c r="S1086" s="29"/>
      <c r="T1086" s="29"/>
      <c r="U1086" s="29"/>
      <c r="V1086" s="29"/>
    </row>
    <row r="1087" spans="6:22" s="30" customFormat="1" x14ac:dyDescent="0.45">
      <c r="F1087" s="26"/>
      <c r="G1087" s="26"/>
      <c r="H1087" s="139"/>
      <c r="I1087" s="121"/>
      <c r="J1087" s="121"/>
      <c r="K1087" s="121"/>
      <c r="L1087" s="121"/>
      <c r="Q1087" s="29"/>
      <c r="R1087" s="29"/>
      <c r="S1087" s="29"/>
      <c r="T1087" s="29"/>
      <c r="U1087" s="29"/>
      <c r="V1087" s="29"/>
    </row>
    <row r="1088" spans="6:22" s="30" customFormat="1" x14ac:dyDescent="0.45">
      <c r="F1088" s="26"/>
      <c r="G1088" s="26"/>
      <c r="H1088" s="139"/>
      <c r="I1088" s="121"/>
      <c r="J1088" s="121"/>
      <c r="K1088" s="121"/>
      <c r="L1088" s="121"/>
      <c r="Q1088" s="29"/>
      <c r="R1088" s="29"/>
      <c r="S1088" s="29"/>
      <c r="T1088" s="29"/>
      <c r="U1088" s="29"/>
      <c r="V1088" s="29"/>
    </row>
    <row r="1089" spans="6:22" s="30" customFormat="1" x14ac:dyDescent="0.45">
      <c r="F1089" s="26"/>
      <c r="G1089" s="26"/>
      <c r="H1089" s="139"/>
      <c r="I1089" s="121"/>
      <c r="J1089" s="121"/>
      <c r="K1089" s="121"/>
      <c r="L1089" s="121"/>
      <c r="Q1089" s="29"/>
      <c r="R1089" s="29"/>
      <c r="S1089" s="29"/>
      <c r="T1089" s="29"/>
      <c r="U1089" s="29"/>
      <c r="V1089" s="29"/>
    </row>
    <row r="1090" spans="6:22" s="30" customFormat="1" x14ac:dyDescent="0.45">
      <c r="F1090" s="26"/>
      <c r="G1090" s="26"/>
      <c r="H1090" s="139"/>
      <c r="I1090" s="121"/>
      <c r="J1090" s="121"/>
      <c r="K1090" s="121"/>
      <c r="L1090" s="121"/>
      <c r="Q1090" s="29"/>
      <c r="R1090" s="29"/>
      <c r="S1090" s="29"/>
      <c r="T1090" s="29"/>
      <c r="U1090" s="29"/>
      <c r="V1090" s="29"/>
    </row>
    <row r="1091" spans="6:22" s="30" customFormat="1" x14ac:dyDescent="0.45">
      <c r="F1091" s="26"/>
      <c r="G1091" s="26"/>
      <c r="H1091" s="139"/>
      <c r="I1091" s="121"/>
      <c r="J1091" s="121"/>
      <c r="K1091" s="121"/>
      <c r="L1091" s="121"/>
      <c r="Q1091" s="29"/>
      <c r="R1091" s="29"/>
      <c r="S1091" s="29"/>
      <c r="T1091" s="29"/>
      <c r="U1091" s="29"/>
      <c r="V1091" s="29"/>
    </row>
    <row r="1092" spans="6:22" s="30" customFormat="1" x14ac:dyDescent="0.45">
      <c r="F1092" s="26"/>
      <c r="G1092" s="26"/>
      <c r="H1092" s="139"/>
      <c r="I1092" s="121"/>
      <c r="J1092" s="121"/>
      <c r="K1092" s="121"/>
      <c r="L1092" s="121"/>
      <c r="Q1092" s="29"/>
      <c r="R1092" s="29"/>
      <c r="S1092" s="29"/>
      <c r="T1092" s="29"/>
      <c r="U1092" s="29"/>
      <c r="V1092" s="29"/>
    </row>
    <row r="1093" spans="6:22" s="30" customFormat="1" x14ac:dyDescent="0.45">
      <c r="F1093" s="26"/>
      <c r="G1093" s="26"/>
      <c r="H1093" s="139"/>
      <c r="I1093" s="121"/>
      <c r="J1093" s="121"/>
      <c r="K1093" s="121"/>
      <c r="L1093" s="121"/>
      <c r="Q1093" s="29"/>
      <c r="R1093" s="29"/>
      <c r="S1093" s="29"/>
      <c r="T1093" s="29"/>
      <c r="U1093" s="29"/>
      <c r="V1093" s="29"/>
    </row>
    <row r="1094" spans="6:22" s="30" customFormat="1" x14ac:dyDescent="0.45">
      <c r="F1094" s="26"/>
      <c r="G1094" s="26"/>
      <c r="H1094" s="139"/>
      <c r="I1094" s="121"/>
      <c r="J1094" s="121"/>
      <c r="K1094" s="121"/>
      <c r="L1094" s="121"/>
      <c r="Q1094" s="29"/>
      <c r="R1094" s="29"/>
      <c r="S1094" s="29"/>
      <c r="T1094" s="29"/>
      <c r="U1094" s="29"/>
      <c r="V1094" s="29"/>
    </row>
    <row r="1095" spans="6:22" s="30" customFormat="1" x14ac:dyDescent="0.45">
      <c r="F1095" s="26"/>
      <c r="G1095" s="26"/>
      <c r="H1095" s="139"/>
      <c r="I1095" s="121"/>
      <c r="J1095" s="121"/>
      <c r="K1095" s="121"/>
      <c r="L1095" s="121"/>
      <c r="Q1095" s="29"/>
      <c r="R1095" s="29"/>
      <c r="S1095" s="29"/>
      <c r="T1095" s="29"/>
      <c r="U1095" s="29"/>
      <c r="V1095" s="29"/>
    </row>
    <row r="1096" spans="6:22" s="30" customFormat="1" x14ac:dyDescent="0.45">
      <c r="F1096" s="26"/>
      <c r="G1096" s="26"/>
      <c r="H1096" s="139"/>
      <c r="I1096" s="121"/>
      <c r="J1096" s="121"/>
      <c r="K1096" s="121"/>
      <c r="L1096" s="121"/>
      <c r="Q1096" s="29"/>
      <c r="R1096" s="29"/>
      <c r="S1096" s="29"/>
      <c r="T1096" s="29"/>
      <c r="U1096" s="29"/>
      <c r="V1096" s="29"/>
    </row>
    <row r="1097" spans="6:22" s="30" customFormat="1" x14ac:dyDescent="0.45">
      <c r="F1097" s="26"/>
      <c r="G1097" s="26"/>
      <c r="H1097" s="139"/>
      <c r="I1097" s="121"/>
      <c r="J1097" s="121"/>
      <c r="K1097" s="121"/>
      <c r="L1097" s="121"/>
      <c r="Q1097" s="29"/>
      <c r="R1097" s="29"/>
      <c r="S1097" s="29"/>
      <c r="T1097" s="29"/>
      <c r="U1097" s="29"/>
      <c r="V1097" s="29"/>
    </row>
    <row r="1098" spans="6:22" s="30" customFormat="1" x14ac:dyDescent="0.45">
      <c r="F1098" s="26"/>
      <c r="G1098" s="26"/>
      <c r="H1098" s="139"/>
      <c r="I1098" s="121"/>
      <c r="J1098" s="121"/>
      <c r="K1098" s="121"/>
      <c r="L1098" s="121"/>
      <c r="Q1098" s="29"/>
      <c r="R1098" s="29"/>
      <c r="S1098" s="29"/>
      <c r="T1098" s="29"/>
      <c r="U1098" s="29"/>
      <c r="V1098" s="29"/>
    </row>
    <row r="1099" spans="6:22" s="30" customFormat="1" x14ac:dyDescent="0.45">
      <c r="F1099" s="26"/>
      <c r="G1099" s="26"/>
      <c r="H1099" s="139"/>
      <c r="I1099" s="121"/>
      <c r="J1099" s="121"/>
      <c r="K1099" s="121"/>
      <c r="L1099" s="121"/>
      <c r="Q1099" s="29"/>
      <c r="R1099" s="29"/>
      <c r="S1099" s="29"/>
      <c r="T1099" s="29"/>
      <c r="U1099" s="29"/>
      <c r="V1099" s="29"/>
    </row>
    <row r="1100" spans="6:22" s="30" customFormat="1" x14ac:dyDescent="0.45">
      <c r="F1100" s="26"/>
      <c r="G1100" s="26"/>
      <c r="H1100" s="139"/>
      <c r="I1100" s="121"/>
      <c r="J1100" s="121"/>
      <c r="K1100" s="121"/>
      <c r="L1100" s="121"/>
      <c r="Q1100" s="29"/>
      <c r="R1100" s="29"/>
      <c r="S1100" s="29"/>
      <c r="T1100" s="29"/>
      <c r="U1100" s="29"/>
      <c r="V1100" s="29"/>
    </row>
    <row r="1101" spans="6:22" s="30" customFormat="1" x14ac:dyDescent="0.45">
      <c r="F1101" s="26"/>
      <c r="G1101" s="26"/>
      <c r="H1101" s="139"/>
      <c r="I1101" s="121"/>
      <c r="J1101" s="121"/>
      <c r="K1101" s="121"/>
      <c r="L1101" s="121"/>
      <c r="Q1101" s="29"/>
      <c r="R1101" s="29"/>
      <c r="S1101" s="29"/>
      <c r="T1101" s="29"/>
      <c r="U1101" s="29"/>
      <c r="V1101" s="29"/>
    </row>
    <row r="1102" spans="6:22" s="30" customFormat="1" x14ac:dyDescent="0.45">
      <c r="F1102" s="26"/>
      <c r="G1102" s="26"/>
      <c r="H1102" s="139"/>
      <c r="I1102" s="121"/>
      <c r="J1102" s="121"/>
      <c r="K1102" s="121"/>
      <c r="L1102" s="121"/>
      <c r="Q1102" s="29"/>
      <c r="R1102" s="29"/>
      <c r="S1102" s="29"/>
      <c r="T1102" s="29"/>
      <c r="U1102" s="29"/>
      <c r="V1102" s="29"/>
    </row>
    <row r="1103" spans="6:22" s="30" customFormat="1" x14ac:dyDescent="0.45">
      <c r="F1103" s="26"/>
      <c r="G1103" s="26"/>
      <c r="H1103" s="139"/>
      <c r="I1103" s="121"/>
      <c r="J1103" s="121"/>
      <c r="K1103" s="121"/>
      <c r="L1103" s="121"/>
      <c r="Q1103" s="29"/>
      <c r="R1103" s="29"/>
      <c r="S1103" s="29"/>
      <c r="T1103" s="29"/>
      <c r="U1103" s="29"/>
      <c r="V1103" s="29"/>
    </row>
    <row r="1104" spans="6:22" s="30" customFormat="1" x14ac:dyDescent="0.45">
      <c r="F1104" s="26"/>
      <c r="G1104" s="26"/>
      <c r="H1104" s="139"/>
      <c r="I1104" s="121"/>
      <c r="J1104" s="121"/>
      <c r="K1104" s="121"/>
      <c r="L1104" s="121"/>
      <c r="Q1104" s="29"/>
      <c r="R1104" s="29"/>
      <c r="S1104" s="29"/>
      <c r="T1104" s="29"/>
      <c r="U1104" s="29"/>
      <c r="V1104" s="29"/>
    </row>
    <row r="1105" spans="6:22" s="30" customFormat="1" x14ac:dyDescent="0.45">
      <c r="F1105" s="26"/>
      <c r="G1105" s="26"/>
      <c r="H1105" s="139"/>
      <c r="I1105" s="121"/>
      <c r="J1105" s="121"/>
      <c r="K1105" s="121"/>
      <c r="L1105" s="121"/>
      <c r="Q1105" s="29"/>
      <c r="R1105" s="29"/>
      <c r="S1105" s="29"/>
      <c r="T1105" s="29"/>
      <c r="U1105" s="29"/>
      <c r="V1105" s="29"/>
    </row>
    <row r="1106" spans="6:22" s="30" customFormat="1" x14ac:dyDescent="0.45">
      <c r="F1106" s="26"/>
      <c r="G1106" s="26"/>
      <c r="H1106" s="139"/>
      <c r="I1106" s="121"/>
      <c r="J1106" s="121"/>
      <c r="K1106" s="121"/>
      <c r="L1106" s="121"/>
      <c r="Q1106" s="29"/>
      <c r="R1106" s="29"/>
      <c r="S1106" s="29"/>
      <c r="T1106" s="29"/>
      <c r="U1106" s="29"/>
      <c r="V1106" s="29"/>
    </row>
    <row r="1107" spans="6:22" s="30" customFormat="1" x14ac:dyDescent="0.45">
      <c r="F1107" s="26"/>
      <c r="G1107" s="26"/>
      <c r="H1107" s="139"/>
      <c r="I1107" s="121"/>
      <c r="J1107" s="121"/>
      <c r="K1107" s="121"/>
      <c r="L1107" s="121"/>
      <c r="Q1107" s="29"/>
      <c r="R1107" s="29"/>
      <c r="S1107" s="29"/>
      <c r="T1107" s="29"/>
      <c r="U1107" s="29"/>
      <c r="V1107" s="29"/>
    </row>
    <row r="1108" spans="6:22" s="30" customFormat="1" x14ac:dyDescent="0.45">
      <c r="F1108" s="26"/>
      <c r="G1108" s="26"/>
      <c r="H1108" s="139"/>
      <c r="I1108" s="121"/>
      <c r="J1108" s="121"/>
      <c r="K1108" s="121"/>
      <c r="L1108" s="121"/>
      <c r="Q1108" s="29"/>
      <c r="R1108" s="29"/>
      <c r="S1108" s="29"/>
      <c r="T1108" s="29"/>
      <c r="U1108" s="29"/>
      <c r="V1108" s="29"/>
    </row>
    <row r="1109" spans="6:22" s="30" customFormat="1" x14ac:dyDescent="0.45">
      <c r="F1109" s="26"/>
      <c r="G1109" s="26"/>
      <c r="H1109" s="139"/>
      <c r="I1109" s="121"/>
      <c r="J1109" s="121"/>
      <c r="K1109" s="121"/>
      <c r="L1109" s="121"/>
      <c r="Q1109" s="29"/>
      <c r="R1109" s="29"/>
      <c r="S1109" s="29"/>
      <c r="T1109" s="29"/>
      <c r="U1109" s="29"/>
      <c r="V1109" s="29"/>
    </row>
    <row r="1110" spans="6:22" s="30" customFormat="1" x14ac:dyDescent="0.45">
      <c r="F1110" s="26"/>
      <c r="G1110" s="26"/>
      <c r="H1110" s="139"/>
      <c r="I1110" s="121"/>
      <c r="J1110" s="121"/>
      <c r="K1110" s="121"/>
      <c r="L1110" s="121"/>
      <c r="Q1110" s="29"/>
      <c r="R1110" s="29"/>
      <c r="S1110" s="29"/>
      <c r="T1110" s="29"/>
      <c r="U1110" s="29"/>
      <c r="V1110" s="29"/>
    </row>
    <row r="1111" spans="6:22" s="30" customFormat="1" x14ac:dyDescent="0.45">
      <c r="F1111" s="26"/>
      <c r="G1111" s="26"/>
      <c r="H1111" s="139"/>
      <c r="I1111" s="121"/>
      <c r="J1111" s="121"/>
      <c r="K1111" s="121"/>
      <c r="L1111" s="121"/>
      <c r="Q1111" s="29"/>
      <c r="R1111" s="29"/>
      <c r="S1111" s="29"/>
      <c r="T1111" s="29"/>
      <c r="U1111" s="29"/>
      <c r="V1111" s="29"/>
    </row>
    <row r="1112" spans="6:22" s="30" customFormat="1" x14ac:dyDescent="0.45">
      <c r="F1112" s="26"/>
      <c r="G1112" s="26"/>
      <c r="H1112" s="139"/>
      <c r="I1112" s="121"/>
      <c r="J1112" s="121"/>
      <c r="K1112" s="121"/>
      <c r="L1112" s="121"/>
      <c r="Q1112" s="29"/>
      <c r="R1112" s="29"/>
      <c r="S1112" s="29"/>
      <c r="T1112" s="29"/>
      <c r="U1112" s="29"/>
      <c r="V1112" s="29"/>
    </row>
    <row r="1113" spans="6:22" s="30" customFormat="1" x14ac:dyDescent="0.45">
      <c r="F1113" s="26"/>
      <c r="G1113" s="26"/>
      <c r="H1113" s="139"/>
      <c r="I1113" s="121"/>
      <c r="J1113" s="121"/>
      <c r="K1113" s="121"/>
      <c r="L1113" s="121"/>
      <c r="Q1113" s="29"/>
      <c r="R1113" s="29"/>
      <c r="S1113" s="29"/>
      <c r="T1113" s="29"/>
      <c r="U1113" s="29"/>
      <c r="V1113" s="29"/>
    </row>
    <row r="1114" spans="6:22" s="30" customFormat="1" x14ac:dyDescent="0.45">
      <c r="F1114" s="26"/>
      <c r="G1114" s="26"/>
      <c r="H1114" s="139"/>
      <c r="I1114" s="121"/>
      <c r="J1114" s="121"/>
      <c r="K1114" s="121"/>
      <c r="L1114" s="121"/>
      <c r="Q1114" s="29"/>
      <c r="R1114" s="29"/>
      <c r="S1114" s="29"/>
      <c r="T1114" s="29"/>
      <c r="U1114" s="29"/>
      <c r="V1114" s="29"/>
    </row>
    <row r="1115" spans="6:22" s="30" customFormat="1" x14ac:dyDescent="0.45">
      <c r="F1115" s="26"/>
      <c r="G1115" s="26"/>
      <c r="H1115" s="139"/>
      <c r="I1115" s="121"/>
      <c r="J1115" s="121"/>
      <c r="K1115" s="121"/>
      <c r="L1115" s="121"/>
      <c r="Q1115" s="29"/>
      <c r="R1115" s="29"/>
      <c r="S1115" s="29"/>
      <c r="T1115" s="29"/>
      <c r="U1115" s="29"/>
      <c r="V1115" s="29"/>
    </row>
    <row r="1116" spans="6:22" s="30" customFormat="1" x14ac:dyDescent="0.45">
      <c r="F1116" s="26"/>
      <c r="G1116" s="26"/>
      <c r="H1116" s="139"/>
      <c r="I1116" s="121"/>
      <c r="J1116" s="121"/>
      <c r="K1116" s="121"/>
      <c r="L1116" s="121"/>
      <c r="Q1116" s="29"/>
      <c r="R1116" s="29"/>
      <c r="S1116" s="29"/>
      <c r="T1116" s="29"/>
      <c r="U1116" s="29"/>
      <c r="V1116" s="29"/>
    </row>
    <row r="1117" spans="6:22" s="30" customFormat="1" x14ac:dyDescent="0.45">
      <c r="F1117" s="26"/>
      <c r="G1117" s="26"/>
      <c r="H1117" s="139"/>
      <c r="I1117" s="121"/>
      <c r="J1117" s="121"/>
      <c r="K1117" s="121"/>
      <c r="L1117" s="121"/>
      <c r="Q1117" s="29"/>
      <c r="R1117" s="29"/>
      <c r="S1117" s="29"/>
      <c r="T1117" s="29"/>
      <c r="U1117" s="29"/>
      <c r="V1117" s="29"/>
    </row>
    <row r="1118" spans="6:22" s="30" customFormat="1" x14ac:dyDescent="0.45">
      <c r="F1118" s="26"/>
      <c r="G1118" s="26"/>
      <c r="H1118" s="139"/>
      <c r="I1118" s="121"/>
      <c r="J1118" s="121"/>
      <c r="K1118" s="121"/>
      <c r="L1118" s="121"/>
      <c r="Q1118" s="29"/>
      <c r="R1118" s="29"/>
      <c r="S1118" s="29"/>
      <c r="T1118" s="29"/>
      <c r="U1118" s="29"/>
      <c r="V1118" s="29"/>
    </row>
    <row r="1119" spans="6:22" s="30" customFormat="1" x14ac:dyDescent="0.45">
      <c r="F1119" s="26"/>
      <c r="G1119" s="26"/>
      <c r="H1119" s="139"/>
      <c r="I1119" s="121"/>
      <c r="J1119" s="121"/>
      <c r="K1119" s="121"/>
      <c r="L1119" s="121"/>
      <c r="Q1119" s="29"/>
      <c r="R1119" s="29"/>
      <c r="S1119" s="29"/>
      <c r="T1119" s="29"/>
      <c r="U1119" s="29"/>
      <c r="V1119" s="29"/>
    </row>
    <row r="1120" spans="6:22" s="30" customFormat="1" x14ac:dyDescent="0.45">
      <c r="F1120" s="26"/>
      <c r="G1120" s="26"/>
      <c r="H1120" s="139"/>
      <c r="I1120" s="121"/>
      <c r="J1120" s="121"/>
      <c r="K1120" s="121"/>
      <c r="L1120" s="121"/>
      <c r="Q1120" s="29"/>
      <c r="R1120" s="29"/>
      <c r="S1120" s="29"/>
      <c r="T1120" s="29"/>
      <c r="U1120" s="29"/>
      <c r="V1120" s="29"/>
    </row>
    <row r="1121" spans="6:22" s="30" customFormat="1" x14ac:dyDescent="0.45">
      <c r="F1121" s="26"/>
      <c r="G1121" s="26"/>
      <c r="H1121" s="139"/>
      <c r="I1121" s="121"/>
      <c r="J1121" s="121"/>
      <c r="K1121" s="121"/>
      <c r="L1121" s="121"/>
      <c r="Q1121" s="29"/>
      <c r="R1121" s="29"/>
      <c r="S1121" s="29"/>
      <c r="T1121" s="29"/>
      <c r="U1121" s="29"/>
      <c r="V1121" s="29"/>
    </row>
    <row r="1122" spans="6:22" s="30" customFormat="1" x14ac:dyDescent="0.45">
      <c r="F1122" s="26"/>
      <c r="G1122" s="26"/>
      <c r="H1122" s="139"/>
      <c r="I1122" s="121"/>
      <c r="J1122" s="121"/>
      <c r="K1122" s="121"/>
      <c r="L1122" s="121"/>
      <c r="Q1122" s="29"/>
      <c r="R1122" s="29"/>
      <c r="S1122" s="29"/>
      <c r="T1122" s="29"/>
      <c r="U1122" s="29"/>
      <c r="V1122" s="29"/>
    </row>
    <row r="1123" spans="6:22" s="30" customFormat="1" x14ac:dyDescent="0.45">
      <c r="F1123" s="26"/>
      <c r="G1123" s="26"/>
      <c r="H1123" s="139"/>
      <c r="I1123" s="121"/>
      <c r="J1123" s="121"/>
      <c r="K1123" s="121"/>
      <c r="L1123" s="121"/>
      <c r="Q1123" s="29"/>
      <c r="R1123" s="29"/>
      <c r="S1123" s="29"/>
      <c r="T1123" s="29"/>
      <c r="U1123" s="29"/>
      <c r="V1123" s="29"/>
    </row>
    <row r="1124" spans="6:22" s="30" customFormat="1" x14ac:dyDescent="0.45">
      <c r="F1124" s="26"/>
      <c r="G1124" s="26"/>
      <c r="H1124" s="139"/>
      <c r="I1124" s="121"/>
      <c r="J1124" s="121"/>
      <c r="K1124" s="121"/>
      <c r="L1124" s="121"/>
      <c r="Q1124" s="29"/>
      <c r="R1124" s="29"/>
      <c r="S1124" s="29"/>
      <c r="T1124" s="29"/>
      <c r="U1124" s="29"/>
      <c r="V1124" s="29"/>
    </row>
    <row r="1125" spans="6:22" s="30" customFormat="1" x14ac:dyDescent="0.45">
      <c r="F1125" s="26"/>
      <c r="G1125" s="26"/>
      <c r="H1125" s="139"/>
      <c r="I1125" s="121"/>
      <c r="J1125" s="121"/>
      <c r="K1125" s="121"/>
      <c r="L1125" s="121"/>
      <c r="Q1125" s="29"/>
      <c r="R1125" s="29"/>
      <c r="S1125" s="29"/>
      <c r="T1125" s="29"/>
      <c r="U1125" s="29"/>
      <c r="V1125" s="29"/>
    </row>
    <row r="1126" spans="6:22" s="30" customFormat="1" x14ac:dyDescent="0.45">
      <c r="F1126" s="26"/>
      <c r="G1126" s="26"/>
      <c r="H1126" s="139"/>
      <c r="I1126" s="121"/>
      <c r="J1126" s="121"/>
      <c r="K1126" s="121"/>
      <c r="L1126" s="121"/>
      <c r="Q1126" s="29"/>
      <c r="R1126" s="29"/>
      <c r="S1126" s="29"/>
      <c r="T1126" s="29"/>
      <c r="U1126" s="29"/>
      <c r="V1126" s="29"/>
    </row>
    <row r="1127" spans="6:22" s="30" customFormat="1" x14ac:dyDescent="0.45">
      <c r="F1127" s="26"/>
      <c r="G1127" s="26"/>
      <c r="H1127" s="139"/>
      <c r="I1127" s="121"/>
      <c r="J1127" s="121"/>
      <c r="K1127" s="121"/>
      <c r="L1127" s="121"/>
      <c r="Q1127" s="29"/>
      <c r="R1127" s="29"/>
      <c r="S1127" s="29"/>
      <c r="T1127" s="29"/>
      <c r="U1127" s="29"/>
      <c r="V1127" s="29"/>
    </row>
    <row r="1128" spans="6:22" s="30" customFormat="1" x14ac:dyDescent="0.45">
      <c r="F1128" s="26"/>
      <c r="G1128" s="26"/>
      <c r="H1128" s="139"/>
      <c r="I1128" s="121"/>
      <c r="J1128" s="121"/>
      <c r="K1128" s="121"/>
      <c r="L1128" s="121"/>
      <c r="Q1128" s="29"/>
      <c r="R1128" s="29"/>
      <c r="S1128" s="29"/>
      <c r="T1128" s="29"/>
      <c r="U1128" s="29"/>
      <c r="V1128" s="29"/>
    </row>
    <row r="1129" spans="6:22" s="30" customFormat="1" x14ac:dyDescent="0.45">
      <c r="F1129" s="26"/>
      <c r="G1129" s="26"/>
      <c r="H1129" s="139"/>
      <c r="I1129" s="121"/>
      <c r="J1129" s="121"/>
      <c r="K1129" s="121"/>
      <c r="L1129" s="121"/>
      <c r="Q1129" s="29"/>
      <c r="R1129" s="29"/>
      <c r="S1129" s="29"/>
      <c r="T1129" s="29"/>
      <c r="U1129" s="29"/>
      <c r="V1129" s="29"/>
    </row>
    <row r="1130" spans="6:22" s="30" customFormat="1" x14ac:dyDescent="0.45">
      <c r="F1130" s="26"/>
      <c r="G1130" s="26"/>
      <c r="H1130" s="139"/>
      <c r="I1130" s="121"/>
      <c r="J1130" s="121"/>
      <c r="K1130" s="121"/>
      <c r="L1130" s="121"/>
      <c r="Q1130" s="29"/>
      <c r="R1130" s="29"/>
      <c r="S1130" s="29"/>
      <c r="T1130" s="29"/>
      <c r="U1130" s="29"/>
      <c r="V1130" s="29"/>
    </row>
    <row r="1131" spans="6:22" s="30" customFormat="1" x14ac:dyDescent="0.45">
      <c r="F1131" s="26"/>
      <c r="G1131" s="26"/>
      <c r="H1131" s="139"/>
      <c r="I1131" s="121"/>
      <c r="J1131" s="121"/>
      <c r="K1131" s="121"/>
      <c r="L1131" s="121"/>
      <c r="Q1131" s="29"/>
      <c r="R1131" s="29"/>
      <c r="S1131" s="29"/>
      <c r="T1131" s="29"/>
      <c r="U1131" s="29"/>
      <c r="V1131" s="29"/>
    </row>
    <row r="1132" spans="6:22" s="30" customFormat="1" x14ac:dyDescent="0.45">
      <c r="F1132" s="26"/>
      <c r="G1132" s="26"/>
      <c r="H1132" s="139"/>
      <c r="I1132" s="121"/>
      <c r="J1132" s="121"/>
      <c r="K1132" s="121"/>
      <c r="L1132" s="121"/>
      <c r="Q1132" s="29"/>
      <c r="R1132" s="29"/>
      <c r="S1132" s="29"/>
      <c r="T1132" s="29"/>
      <c r="U1132" s="29"/>
      <c r="V1132" s="29"/>
    </row>
    <row r="1133" spans="6:22" s="30" customFormat="1" x14ac:dyDescent="0.45">
      <c r="F1133" s="26"/>
      <c r="G1133" s="26"/>
      <c r="H1133" s="139"/>
      <c r="I1133" s="121"/>
      <c r="J1133" s="121"/>
      <c r="K1133" s="121"/>
      <c r="L1133" s="121"/>
      <c r="Q1133" s="29"/>
      <c r="R1133" s="29"/>
      <c r="S1133" s="29"/>
      <c r="T1133" s="29"/>
      <c r="U1133" s="29"/>
      <c r="V1133" s="29"/>
    </row>
    <row r="1134" spans="6:22" s="30" customFormat="1" x14ac:dyDescent="0.45">
      <c r="F1134" s="26"/>
      <c r="G1134" s="26"/>
      <c r="H1134" s="139"/>
      <c r="I1134" s="121"/>
      <c r="J1134" s="121"/>
      <c r="K1134" s="121"/>
      <c r="L1134" s="121"/>
      <c r="Q1134" s="29"/>
      <c r="R1134" s="29"/>
      <c r="S1134" s="29"/>
      <c r="T1134" s="29"/>
      <c r="U1134" s="29"/>
      <c r="V1134" s="29"/>
    </row>
    <row r="1135" spans="6:22" s="30" customFormat="1" x14ac:dyDescent="0.45">
      <c r="F1135" s="26"/>
      <c r="G1135" s="26"/>
      <c r="H1135" s="139"/>
      <c r="I1135" s="121"/>
      <c r="J1135" s="121"/>
      <c r="K1135" s="121"/>
      <c r="L1135" s="121"/>
      <c r="Q1135" s="29"/>
      <c r="R1135" s="29"/>
      <c r="S1135" s="29"/>
      <c r="T1135" s="29"/>
      <c r="U1135" s="29"/>
      <c r="V1135" s="29"/>
    </row>
    <row r="1136" spans="6:22" s="30" customFormat="1" x14ac:dyDescent="0.45">
      <c r="F1136" s="26"/>
      <c r="G1136" s="26"/>
      <c r="H1136" s="139"/>
      <c r="I1136" s="121"/>
      <c r="J1136" s="121"/>
      <c r="K1136" s="121"/>
      <c r="L1136" s="121"/>
      <c r="Q1136" s="29"/>
      <c r="R1136" s="29"/>
      <c r="S1136" s="29"/>
      <c r="T1136" s="29"/>
      <c r="U1136" s="29"/>
      <c r="V1136" s="29"/>
    </row>
    <row r="1137" spans="6:22" s="30" customFormat="1" x14ac:dyDescent="0.45">
      <c r="F1137" s="26"/>
      <c r="G1137" s="26"/>
      <c r="H1137" s="139"/>
      <c r="I1137" s="121"/>
      <c r="J1137" s="121"/>
      <c r="K1137" s="121"/>
      <c r="L1137" s="121"/>
      <c r="Q1137" s="29"/>
      <c r="R1137" s="29"/>
      <c r="S1137" s="29"/>
      <c r="T1137" s="29"/>
      <c r="U1137" s="29"/>
      <c r="V1137" s="29"/>
    </row>
    <row r="1138" spans="6:22" s="30" customFormat="1" x14ac:dyDescent="0.45">
      <c r="F1138" s="26"/>
      <c r="G1138" s="26"/>
      <c r="H1138" s="139"/>
      <c r="I1138" s="121"/>
      <c r="J1138" s="121"/>
      <c r="K1138" s="121"/>
      <c r="L1138" s="121"/>
      <c r="Q1138" s="29"/>
      <c r="R1138" s="29"/>
      <c r="S1138" s="29"/>
      <c r="T1138" s="29"/>
      <c r="U1138" s="29"/>
      <c r="V1138" s="29"/>
    </row>
    <row r="1139" spans="6:22" s="30" customFormat="1" x14ac:dyDescent="0.45">
      <c r="F1139" s="26"/>
      <c r="G1139" s="26"/>
      <c r="H1139" s="139"/>
      <c r="I1139" s="121"/>
      <c r="J1139" s="121"/>
      <c r="K1139" s="121"/>
      <c r="L1139" s="121"/>
      <c r="Q1139" s="29"/>
      <c r="R1139" s="29"/>
      <c r="S1139" s="29"/>
      <c r="T1139" s="29"/>
      <c r="U1139" s="29"/>
      <c r="V1139" s="29"/>
    </row>
    <row r="1140" spans="6:22" s="30" customFormat="1" x14ac:dyDescent="0.45">
      <c r="F1140" s="26"/>
      <c r="G1140" s="26"/>
      <c r="H1140" s="139"/>
      <c r="I1140" s="121"/>
      <c r="J1140" s="121"/>
      <c r="K1140" s="121"/>
      <c r="L1140" s="121"/>
      <c r="Q1140" s="29"/>
      <c r="R1140" s="29"/>
      <c r="S1140" s="29"/>
      <c r="T1140" s="29"/>
      <c r="U1140" s="29"/>
      <c r="V1140" s="29"/>
    </row>
    <row r="1141" spans="6:22" s="30" customFormat="1" x14ac:dyDescent="0.45">
      <c r="F1141" s="26"/>
      <c r="G1141" s="26"/>
      <c r="H1141" s="139"/>
      <c r="I1141" s="121"/>
      <c r="J1141" s="121"/>
      <c r="K1141" s="121"/>
      <c r="L1141" s="121"/>
      <c r="Q1141" s="29"/>
      <c r="R1141" s="29"/>
      <c r="S1141" s="29"/>
      <c r="T1141" s="29"/>
      <c r="U1141" s="29"/>
      <c r="V1141" s="29"/>
    </row>
    <row r="1142" spans="6:22" s="30" customFormat="1" x14ac:dyDescent="0.45">
      <c r="F1142" s="26"/>
      <c r="G1142" s="26"/>
      <c r="H1142" s="139"/>
      <c r="I1142" s="121"/>
      <c r="J1142" s="121"/>
      <c r="K1142" s="121"/>
      <c r="L1142" s="121"/>
      <c r="Q1142" s="29"/>
      <c r="R1142" s="29"/>
      <c r="S1142" s="29"/>
      <c r="T1142" s="29"/>
      <c r="U1142" s="29"/>
      <c r="V1142" s="29"/>
    </row>
    <row r="1143" spans="6:22" s="30" customFormat="1" x14ac:dyDescent="0.45">
      <c r="F1143" s="26"/>
      <c r="G1143" s="26"/>
      <c r="H1143" s="139"/>
      <c r="I1143" s="121"/>
      <c r="J1143" s="121"/>
      <c r="K1143" s="121"/>
      <c r="L1143" s="121"/>
      <c r="Q1143" s="29"/>
      <c r="R1143" s="29"/>
      <c r="S1143" s="29"/>
      <c r="T1143" s="29"/>
      <c r="U1143" s="29"/>
      <c r="V1143" s="29"/>
    </row>
    <row r="1144" spans="6:22" s="30" customFormat="1" x14ac:dyDescent="0.45">
      <c r="F1144" s="26"/>
      <c r="G1144" s="26"/>
      <c r="H1144" s="139"/>
      <c r="I1144" s="121"/>
      <c r="J1144" s="121"/>
      <c r="K1144" s="121"/>
      <c r="L1144" s="121"/>
      <c r="Q1144" s="29"/>
      <c r="R1144" s="29"/>
      <c r="S1144" s="29"/>
      <c r="T1144" s="29"/>
      <c r="U1144" s="29"/>
      <c r="V1144" s="29"/>
    </row>
    <row r="1145" spans="6:22" s="30" customFormat="1" x14ac:dyDescent="0.45">
      <c r="F1145" s="26"/>
      <c r="G1145" s="26"/>
      <c r="H1145" s="139"/>
      <c r="I1145" s="121"/>
      <c r="J1145" s="121"/>
      <c r="K1145" s="121"/>
      <c r="L1145" s="121"/>
      <c r="Q1145" s="29"/>
      <c r="R1145" s="29"/>
      <c r="S1145" s="29"/>
      <c r="T1145" s="29"/>
      <c r="U1145" s="29"/>
      <c r="V1145" s="29"/>
    </row>
    <row r="1146" spans="6:22" s="30" customFormat="1" x14ac:dyDescent="0.45">
      <c r="F1146" s="26"/>
      <c r="G1146" s="26"/>
      <c r="H1146" s="139"/>
      <c r="I1146" s="121"/>
      <c r="J1146" s="121"/>
      <c r="K1146" s="121"/>
      <c r="L1146" s="121"/>
      <c r="Q1146" s="29"/>
      <c r="R1146" s="29"/>
      <c r="S1146" s="29"/>
      <c r="T1146" s="29"/>
      <c r="U1146" s="29"/>
      <c r="V1146" s="29"/>
    </row>
    <row r="1147" spans="6:22" s="30" customFormat="1" x14ac:dyDescent="0.45">
      <c r="F1147" s="26"/>
      <c r="G1147" s="26"/>
      <c r="H1147" s="139"/>
      <c r="I1147" s="121"/>
      <c r="J1147" s="121"/>
      <c r="K1147" s="121"/>
      <c r="L1147" s="121"/>
      <c r="Q1147" s="29"/>
      <c r="R1147" s="29"/>
      <c r="S1147" s="29"/>
      <c r="T1147" s="29"/>
      <c r="U1147" s="29"/>
      <c r="V1147" s="29"/>
    </row>
    <row r="1148" spans="6:22" s="30" customFormat="1" x14ac:dyDescent="0.45">
      <c r="F1148" s="26"/>
      <c r="G1148" s="26"/>
      <c r="H1148" s="139"/>
      <c r="I1148" s="121"/>
      <c r="J1148" s="121"/>
      <c r="K1148" s="121"/>
      <c r="L1148" s="121"/>
      <c r="Q1148" s="29"/>
      <c r="R1148" s="29"/>
      <c r="S1148" s="29"/>
      <c r="T1148" s="29"/>
      <c r="U1148" s="29"/>
      <c r="V1148" s="29"/>
    </row>
    <row r="1149" spans="6:22" s="30" customFormat="1" x14ac:dyDescent="0.45">
      <c r="F1149" s="26"/>
      <c r="G1149" s="26"/>
      <c r="H1149" s="139"/>
      <c r="I1149" s="121"/>
      <c r="J1149" s="121"/>
      <c r="K1149" s="121"/>
      <c r="L1149" s="121"/>
      <c r="Q1149" s="29"/>
      <c r="R1149" s="29"/>
      <c r="S1149" s="29"/>
      <c r="T1149" s="29"/>
      <c r="U1149" s="29"/>
      <c r="V1149" s="29"/>
    </row>
    <row r="1150" spans="6:22" s="30" customFormat="1" x14ac:dyDescent="0.45">
      <c r="F1150" s="26"/>
      <c r="G1150" s="26"/>
      <c r="H1150" s="139"/>
      <c r="I1150" s="121"/>
      <c r="J1150" s="121"/>
      <c r="K1150" s="121"/>
      <c r="L1150" s="121"/>
      <c r="Q1150" s="29"/>
      <c r="R1150" s="29"/>
      <c r="S1150" s="29"/>
      <c r="T1150" s="29"/>
      <c r="U1150" s="29"/>
      <c r="V1150" s="29"/>
    </row>
    <row r="1151" spans="6:22" s="30" customFormat="1" x14ac:dyDescent="0.45">
      <c r="F1151" s="26"/>
      <c r="G1151" s="26"/>
      <c r="H1151" s="139"/>
      <c r="I1151" s="121"/>
      <c r="J1151" s="121"/>
      <c r="K1151" s="121"/>
      <c r="L1151" s="121"/>
      <c r="Q1151" s="29"/>
      <c r="R1151" s="29"/>
      <c r="S1151" s="29"/>
      <c r="T1151" s="29"/>
      <c r="U1151" s="29"/>
      <c r="V1151" s="29"/>
    </row>
    <row r="1152" spans="6:22" s="30" customFormat="1" x14ac:dyDescent="0.45">
      <c r="F1152" s="26"/>
      <c r="G1152" s="26"/>
      <c r="H1152" s="139"/>
      <c r="I1152" s="121"/>
      <c r="J1152" s="121"/>
      <c r="K1152" s="121"/>
      <c r="L1152" s="121"/>
      <c r="Q1152" s="29"/>
      <c r="R1152" s="29"/>
      <c r="S1152" s="29"/>
      <c r="T1152" s="29"/>
      <c r="U1152" s="29"/>
      <c r="V1152" s="29"/>
    </row>
    <row r="1153" spans="6:22" s="30" customFormat="1" x14ac:dyDescent="0.45">
      <c r="F1153" s="26"/>
      <c r="G1153" s="26"/>
      <c r="H1153" s="139"/>
      <c r="I1153" s="121"/>
      <c r="J1153" s="121"/>
      <c r="K1153" s="121"/>
      <c r="L1153" s="121"/>
      <c r="Q1153" s="29"/>
      <c r="R1153" s="29"/>
      <c r="S1153" s="29"/>
      <c r="T1153" s="29"/>
      <c r="U1153" s="29"/>
      <c r="V1153" s="29"/>
    </row>
    <row r="1154" spans="6:22" s="30" customFormat="1" x14ac:dyDescent="0.45">
      <c r="F1154" s="26"/>
      <c r="G1154" s="26"/>
      <c r="H1154" s="139"/>
      <c r="I1154" s="121"/>
      <c r="J1154" s="121"/>
      <c r="K1154" s="121"/>
      <c r="L1154" s="121"/>
      <c r="Q1154" s="29"/>
      <c r="R1154" s="29"/>
      <c r="S1154" s="29"/>
      <c r="T1154" s="29"/>
      <c r="U1154" s="29"/>
      <c r="V1154" s="29"/>
    </row>
    <row r="1155" spans="6:22" s="30" customFormat="1" x14ac:dyDescent="0.45">
      <c r="F1155" s="26"/>
      <c r="G1155" s="26"/>
      <c r="H1155" s="139"/>
      <c r="I1155" s="121"/>
      <c r="J1155" s="121"/>
      <c r="K1155" s="121"/>
      <c r="L1155" s="121"/>
      <c r="Q1155" s="29"/>
      <c r="R1155" s="29"/>
      <c r="S1155" s="29"/>
      <c r="T1155" s="29"/>
      <c r="U1155" s="29"/>
      <c r="V1155" s="29"/>
    </row>
    <row r="1156" spans="6:22" s="30" customFormat="1" x14ac:dyDescent="0.45">
      <c r="F1156" s="26"/>
      <c r="G1156" s="26"/>
      <c r="H1156" s="139"/>
      <c r="I1156" s="121"/>
      <c r="J1156" s="121"/>
      <c r="K1156" s="121"/>
      <c r="L1156" s="121"/>
      <c r="Q1156" s="29"/>
      <c r="R1156" s="29"/>
      <c r="S1156" s="29"/>
      <c r="T1156" s="29"/>
      <c r="U1156" s="29"/>
      <c r="V1156" s="29"/>
    </row>
    <row r="1157" spans="6:22" s="30" customFormat="1" x14ac:dyDescent="0.45">
      <c r="F1157" s="26"/>
      <c r="G1157" s="26"/>
      <c r="H1157" s="139"/>
      <c r="I1157" s="121"/>
      <c r="J1157" s="121"/>
      <c r="K1157" s="121"/>
      <c r="L1157" s="121"/>
      <c r="Q1157" s="29"/>
      <c r="R1157" s="29"/>
      <c r="S1157" s="29"/>
      <c r="T1157" s="29"/>
      <c r="U1157" s="29"/>
      <c r="V1157" s="29"/>
    </row>
    <row r="1158" spans="6:22" s="30" customFormat="1" x14ac:dyDescent="0.45">
      <c r="F1158" s="26"/>
      <c r="G1158" s="26"/>
      <c r="H1158" s="139"/>
      <c r="I1158" s="121"/>
      <c r="J1158" s="121"/>
      <c r="K1158" s="121"/>
      <c r="L1158" s="121"/>
      <c r="Q1158" s="29"/>
      <c r="R1158" s="29"/>
      <c r="S1158" s="29"/>
      <c r="T1158" s="29"/>
      <c r="U1158" s="29"/>
      <c r="V1158" s="29"/>
    </row>
    <row r="1159" spans="6:22" s="30" customFormat="1" x14ac:dyDescent="0.45">
      <c r="F1159" s="26"/>
      <c r="G1159" s="26"/>
      <c r="H1159" s="139"/>
      <c r="I1159" s="121"/>
      <c r="J1159" s="121"/>
      <c r="K1159" s="121"/>
      <c r="L1159" s="121"/>
      <c r="Q1159" s="29"/>
      <c r="R1159" s="29"/>
      <c r="S1159" s="29"/>
      <c r="T1159" s="29"/>
      <c r="U1159" s="29"/>
      <c r="V1159" s="29"/>
    </row>
    <row r="1160" spans="6:22" s="30" customFormat="1" x14ac:dyDescent="0.45">
      <c r="F1160" s="26"/>
      <c r="G1160" s="26"/>
      <c r="H1160" s="139"/>
      <c r="I1160" s="121"/>
      <c r="J1160" s="121"/>
      <c r="K1160" s="121"/>
      <c r="L1160" s="121"/>
      <c r="Q1160" s="29"/>
      <c r="R1160" s="29"/>
      <c r="S1160" s="29"/>
      <c r="T1160" s="29"/>
      <c r="U1160" s="29"/>
      <c r="V1160" s="29"/>
    </row>
    <row r="1161" spans="6:22" s="30" customFormat="1" x14ac:dyDescent="0.45">
      <c r="F1161" s="26"/>
      <c r="G1161" s="26"/>
      <c r="H1161" s="139"/>
      <c r="I1161" s="121"/>
      <c r="J1161" s="121"/>
      <c r="K1161" s="121"/>
      <c r="L1161" s="121"/>
      <c r="Q1161" s="29"/>
      <c r="R1161" s="29"/>
      <c r="S1161" s="29"/>
      <c r="T1161" s="29"/>
      <c r="U1161" s="29"/>
      <c r="V1161" s="29"/>
    </row>
    <row r="1162" spans="6:22" s="30" customFormat="1" x14ac:dyDescent="0.45">
      <c r="F1162" s="26"/>
      <c r="G1162" s="26"/>
      <c r="H1162" s="139"/>
      <c r="I1162" s="121"/>
      <c r="J1162" s="121"/>
      <c r="K1162" s="121"/>
      <c r="L1162" s="121"/>
      <c r="Q1162" s="29"/>
      <c r="R1162" s="29"/>
      <c r="S1162" s="29"/>
      <c r="T1162" s="29"/>
      <c r="U1162" s="29"/>
      <c r="V1162" s="29"/>
    </row>
    <row r="1163" spans="6:22" s="30" customFormat="1" x14ac:dyDescent="0.45">
      <c r="F1163" s="26"/>
      <c r="G1163" s="26"/>
      <c r="H1163" s="139"/>
      <c r="I1163" s="121"/>
      <c r="J1163" s="121"/>
      <c r="K1163" s="121"/>
      <c r="L1163" s="121"/>
      <c r="Q1163" s="29"/>
      <c r="R1163" s="29"/>
      <c r="S1163" s="29"/>
      <c r="T1163" s="29"/>
      <c r="U1163" s="29"/>
      <c r="V1163" s="29"/>
    </row>
    <row r="1164" spans="6:22" s="30" customFormat="1" x14ac:dyDescent="0.45">
      <c r="F1164" s="26"/>
      <c r="G1164" s="26"/>
      <c r="H1164" s="139"/>
      <c r="I1164" s="121"/>
      <c r="J1164" s="121"/>
      <c r="K1164" s="121"/>
      <c r="L1164" s="121"/>
      <c r="Q1164" s="29"/>
      <c r="R1164" s="29"/>
      <c r="S1164" s="29"/>
      <c r="T1164" s="29"/>
      <c r="U1164" s="29"/>
      <c r="V1164" s="29"/>
    </row>
    <row r="1165" spans="6:22" s="30" customFormat="1" x14ac:dyDescent="0.45">
      <c r="F1165" s="26"/>
      <c r="G1165" s="26"/>
      <c r="H1165" s="139"/>
      <c r="I1165" s="121"/>
      <c r="J1165" s="121"/>
      <c r="K1165" s="121"/>
      <c r="L1165" s="121"/>
      <c r="Q1165" s="29"/>
      <c r="R1165" s="29"/>
      <c r="S1165" s="29"/>
      <c r="T1165" s="29"/>
      <c r="U1165" s="29"/>
      <c r="V1165" s="29"/>
    </row>
    <row r="1166" spans="6:22" s="30" customFormat="1" x14ac:dyDescent="0.45">
      <c r="F1166" s="26"/>
      <c r="G1166" s="26"/>
      <c r="H1166" s="139"/>
      <c r="I1166" s="121"/>
      <c r="J1166" s="121"/>
      <c r="K1166" s="121"/>
      <c r="L1166" s="121"/>
      <c r="Q1166" s="29"/>
      <c r="R1166" s="29"/>
      <c r="S1166" s="29"/>
      <c r="T1166" s="29"/>
      <c r="U1166" s="29"/>
      <c r="V1166" s="29"/>
    </row>
    <row r="1167" spans="6:22" s="30" customFormat="1" x14ac:dyDescent="0.45">
      <c r="F1167" s="26"/>
      <c r="G1167" s="26"/>
      <c r="H1167" s="139"/>
      <c r="I1167" s="121"/>
      <c r="J1167" s="121"/>
      <c r="K1167" s="121"/>
      <c r="L1167" s="121"/>
      <c r="Q1167" s="29"/>
      <c r="R1167" s="29"/>
      <c r="S1167" s="29"/>
      <c r="T1167" s="29"/>
      <c r="U1167" s="29"/>
      <c r="V1167" s="29"/>
    </row>
    <row r="1168" spans="6:22" s="30" customFormat="1" x14ac:dyDescent="0.45">
      <c r="F1168" s="26"/>
      <c r="G1168" s="26"/>
      <c r="H1168" s="139"/>
      <c r="I1168" s="121"/>
      <c r="J1168" s="121"/>
      <c r="K1168" s="121"/>
      <c r="L1168" s="121"/>
      <c r="Q1168" s="29"/>
      <c r="R1168" s="29"/>
      <c r="S1168" s="29"/>
      <c r="T1168" s="29"/>
      <c r="U1168" s="29"/>
      <c r="V1168" s="29"/>
    </row>
    <row r="1169" spans="6:22" s="30" customFormat="1" x14ac:dyDescent="0.45">
      <c r="F1169" s="26"/>
      <c r="G1169" s="26"/>
      <c r="H1169" s="139"/>
      <c r="I1169" s="121"/>
      <c r="J1169" s="121"/>
      <c r="K1169" s="121"/>
      <c r="L1169" s="121"/>
      <c r="Q1169" s="29"/>
      <c r="R1169" s="29"/>
      <c r="S1169" s="29"/>
      <c r="T1169" s="29"/>
      <c r="U1169" s="29"/>
      <c r="V1169" s="29"/>
    </row>
    <row r="1170" spans="6:22" s="30" customFormat="1" x14ac:dyDescent="0.45">
      <c r="F1170" s="26"/>
      <c r="G1170" s="26"/>
      <c r="H1170" s="139"/>
      <c r="I1170" s="121"/>
      <c r="J1170" s="121"/>
      <c r="K1170" s="121"/>
      <c r="L1170" s="121"/>
      <c r="Q1170" s="29"/>
      <c r="R1170" s="29"/>
      <c r="S1170" s="29"/>
      <c r="T1170" s="29"/>
      <c r="U1170" s="29"/>
      <c r="V1170" s="29"/>
    </row>
    <row r="1171" spans="6:22" s="30" customFormat="1" x14ac:dyDescent="0.45">
      <c r="F1171" s="26"/>
      <c r="G1171" s="26"/>
      <c r="H1171" s="139"/>
      <c r="I1171" s="121"/>
      <c r="J1171" s="121"/>
      <c r="K1171" s="121"/>
      <c r="L1171" s="121"/>
      <c r="Q1171" s="29"/>
      <c r="R1171" s="29"/>
      <c r="S1171" s="29"/>
      <c r="T1171" s="29"/>
      <c r="U1171" s="29"/>
      <c r="V1171" s="29"/>
    </row>
    <row r="1172" spans="6:22" s="30" customFormat="1" x14ac:dyDescent="0.45">
      <c r="F1172" s="26"/>
      <c r="G1172" s="26"/>
      <c r="H1172" s="139"/>
      <c r="I1172" s="121"/>
      <c r="J1172" s="121"/>
      <c r="K1172" s="121"/>
      <c r="L1172" s="121"/>
      <c r="Q1172" s="29"/>
      <c r="R1172" s="29"/>
      <c r="S1172" s="29"/>
      <c r="T1172" s="29"/>
      <c r="U1172" s="29"/>
      <c r="V1172" s="29"/>
    </row>
    <row r="1173" spans="6:22" s="30" customFormat="1" x14ac:dyDescent="0.45">
      <c r="F1173" s="26"/>
      <c r="G1173" s="26"/>
      <c r="H1173" s="139"/>
      <c r="I1173" s="121"/>
      <c r="J1173" s="121"/>
      <c r="K1173" s="121"/>
      <c r="L1173" s="121"/>
      <c r="Q1173" s="29"/>
      <c r="R1173" s="29"/>
      <c r="S1173" s="29"/>
      <c r="T1173" s="29"/>
      <c r="U1173" s="29"/>
      <c r="V1173" s="29"/>
    </row>
    <row r="1174" spans="6:22" s="30" customFormat="1" x14ac:dyDescent="0.45">
      <c r="F1174" s="26"/>
      <c r="G1174" s="26"/>
      <c r="H1174" s="139"/>
      <c r="I1174" s="121"/>
      <c r="J1174" s="121"/>
      <c r="K1174" s="121"/>
      <c r="L1174" s="121"/>
      <c r="Q1174" s="29"/>
      <c r="R1174" s="29"/>
      <c r="S1174" s="29"/>
      <c r="T1174" s="29"/>
      <c r="U1174" s="29"/>
      <c r="V1174" s="29"/>
    </row>
    <row r="1175" spans="6:22" s="30" customFormat="1" x14ac:dyDescent="0.45">
      <c r="F1175" s="26"/>
      <c r="G1175" s="26"/>
      <c r="H1175" s="139"/>
      <c r="I1175" s="121"/>
      <c r="J1175" s="121"/>
      <c r="K1175" s="121"/>
      <c r="L1175" s="121"/>
      <c r="Q1175" s="29"/>
      <c r="R1175" s="29"/>
      <c r="S1175" s="29"/>
      <c r="T1175" s="29"/>
      <c r="U1175" s="29"/>
      <c r="V1175" s="29"/>
    </row>
    <row r="1176" spans="6:22" s="30" customFormat="1" x14ac:dyDescent="0.45">
      <c r="F1176" s="26"/>
      <c r="G1176" s="26"/>
      <c r="H1176" s="139"/>
      <c r="I1176" s="121"/>
      <c r="J1176" s="121"/>
      <c r="K1176" s="121"/>
      <c r="L1176" s="121"/>
      <c r="Q1176" s="29"/>
      <c r="R1176" s="29"/>
      <c r="S1176" s="29"/>
      <c r="T1176" s="29"/>
      <c r="U1176" s="29"/>
      <c r="V1176" s="29"/>
    </row>
    <row r="1177" spans="6:22" s="30" customFormat="1" x14ac:dyDescent="0.45">
      <c r="F1177" s="26"/>
      <c r="G1177" s="26"/>
      <c r="H1177" s="139"/>
      <c r="I1177" s="121"/>
      <c r="J1177" s="121"/>
      <c r="K1177" s="121"/>
      <c r="L1177" s="121"/>
      <c r="Q1177" s="29"/>
      <c r="R1177" s="29"/>
      <c r="S1177" s="29"/>
      <c r="T1177" s="29"/>
      <c r="U1177" s="29"/>
      <c r="V1177" s="29"/>
    </row>
    <row r="1178" spans="6:22" s="30" customFormat="1" x14ac:dyDescent="0.45">
      <c r="F1178" s="26"/>
      <c r="G1178" s="26"/>
      <c r="H1178" s="139"/>
      <c r="I1178" s="121"/>
      <c r="J1178" s="121"/>
      <c r="K1178" s="121"/>
      <c r="L1178" s="121"/>
      <c r="Q1178" s="29"/>
      <c r="R1178" s="29"/>
      <c r="S1178" s="29"/>
      <c r="T1178" s="29"/>
      <c r="U1178" s="29"/>
      <c r="V1178" s="29"/>
    </row>
    <row r="1179" spans="6:22" s="30" customFormat="1" x14ac:dyDescent="0.45">
      <c r="F1179" s="26"/>
      <c r="G1179" s="26"/>
      <c r="H1179" s="139"/>
      <c r="I1179" s="121"/>
      <c r="J1179" s="121"/>
      <c r="K1179" s="121"/>
      <c r="L1179" s="121"/>
      <c r="Q1179" s="29"/>
      <c r="R1179" s="29"/>
      <c r="S1179" s="29"/>
      <c r="T1179" s="29"/>
      <c r="U1179" s="29"/>
      <c r="V1179" s="29"/>
    </row>
    <row r="1180" spans="6:22" s="30" customFormat="1" x14ac:dyDescent="0.45">
      <c r="F1180" s="26"/>
      <c r="G1180" s="26"/>
      <c r="H1180" s="139"/>
      <c r="I1180" s="121"/>
      <c r="J1180" s="121"/>
      <c r="K1180" s="121"/>
      <c r="L1180" s="121"/>
      <c r="Q1180" s="29"/>
      <c r="R1180" s="29"/>
      <c r="S1180" s="29"/>
      <c r="T1180" s="29"/>
      <c r="U1180" s="29"/>
      <c r="V1180" s="29"/>
    </row>
    <row r="1181" spans="6:22" s="30" customFormat="1" x14ac:dyDescent="0.45">
      <c r="F1181" s="26"/>
      <c r="G1181" s="26"/>
      <c r="H1181" s="139"/>
      <c r="I1181" s="121"/>
      <c r="J1181" s="121"/>
      <c r="K1181" s="121"/>
      <c r="L1181" s="121"/>
      <c r="Q1181" s="29"/>
      <c r="R1181" s="29"/>
      <c r="S1181" s="29"/>
      <c r="T1181" s="29"/>
      <c r="U1181" s="29"/>
      <c r="V1181" s="29"/>
    </row>
    <row r="1182" spans="6:22" s="30" customFormat="1" x14ac:dyDescent="0.45">
      <c r="F1182" s="26"/>
      <c r="G1182" s="26"/>
      <c r="H1182" s="139"/>
      <c r="I1182" s="121"/>
      <c r="J1182" s="121"/>
      <c r="K1182" s="121"/>
      <c r="L1182" s="121"/>
      <c r="Q1182" s="29"/>
      <c r="R1182" s="29"/>
      <c r="S1182" s="29"/>
      <c r="T1182" s="29"/>
      <c r="U1182" s="29"/>
      <c r="V1182" s="29"/>
    </row>
    <row r="1183" spans="6:22" s="30" customFormat="1" x14ac:dyDescent="0.45">
      <c r="F1183" s="26"/>
      <c r="G1183" s="26"/>
      <c r="H1183" s="139"/>
      <c r="I1183" s="121"/>
      <c r="J1183" s="121"/>
      <c r="K1183" s="121"/>
      <c r="L1183" s="121"/>
      <c r="Q1183" s="29"/>
      <c r="R1183" s="29"/>
      <c r="S1183" s="29"/>
      <c r="T1183" s="29"/>
      <c r="U1183" s="29"/>
      <c r="V1183" s="29"/>
    </row>
    <row r="1184" spans="6:22" s="30" customFormat="1" x14ac:dyDescent="0.45">
      <c r="F1184" s="26"/>
      <c r="G1184" s="26"/>
      <c r="H1184" s="139"/>
      <c r="I1184" s="121"/>
      <c r="J1184" s="121"/>
      <c r="K1184" s="121"/>
      <c r="L1184" s="121"/>
      <c r="Q1184" s="29"/>
      <c r="R1184" s="29"/>
      <c r="S1184" s="29"/>
      <c r="T1184" s="29"/>
      <c r="U1184" s="29"/>
      <c r="V1184" s="29"/>
    </row>
    <row r="1185" spans="6:22" s="30" customFormat="1" x14ac:dyDescent="0.45">
      <c r="F1185" s="26"/>
      <c r="G1185" s="26"/>
      <c r="H1185" s="139"/>
      <c r="I1185" s="121"/>
      <c r="J1185" s="121"/>
      <c r="K1185" s="121"/>
      <c r="L1185" s="121"/>
      <c r="Q1185" s="29"/>
      <c r="R1185" s="29"/>
      <c r="S1185" s="29"/>
      <c r="T1185" s="29"/>
      <c r="U1185" s="29"/>
      <c r="V1185" s="29"/>
    </row>
    <row r="1186" spans="6:22" s="30" customFormat="1" x14ac:dyDescent="0.45">
      <c r="F1186" s="26"/>
      <c r="G1186" s="26"/>
      <c r="H1186" s="139"/>
      <c r="I1186" s="121"/>
      <c r="J1186" s="121"/>
      <c r="K1186" s="121"/>
      <c r="L1186" s="121"/>
      <c r="Q1186" s="29"/>
      <c r="R1186" s="29"/>
      <c r="S1186" s="29"/>
      <c r="T1186" s="29"/>
      <c r="U1186" s="29"/>
      <c r="V1186" s="29"/>
    </row>
    <row r="1187" spans="6:22" s="30" customFormat="1" x14ac:dyDescent="0.45">
      <c r="F1187" s="26"/>
      <c r="G1187" s="26"/>
      <c r="H1187" s="139"/>
      <c r="I1187" s="121"/>
      <c r="J1187" s="121"/>
      <c r="K1187" s="121"/>
      <c r="L1187" s="121"/>
      <c r="Q1187" s="29"/>
      <c r="R1187" s="29"/>
      <c r="S1187" s="29"/>
      <c r="T1187" s="29"/>
      <c r="U1187" s="29"/>
      <c r="V1187" s="29"/>
    </row>
    <row r="1188" spans="6:22" s="30" customFormat="1" x14ac:dyDescent="0.45">
      <c r="F1188" s="26"/>
      <c r="G1188" s="26"/>
      <c r="H1188" s="139"/>
      <c r="I1188" s="121"/>
      <c r="J1188" s="121"/>
      <c r="K1188" s="121"/>
      <c r="L1188" s="121"/>
      <c r="Q1188" s="29"/>
      <c r="R1188" s="29"/>
      <c r="S1188" s="29"/>
      <c r="T1188" s="29"/>
      <c r="U1188" s="29"/>
      <c r="V1188" s="29"/>
    </row>
    <row r="1189" spans="6:22" s="30" customFormat="1" x14ac:dyDescent="0.45">
      <c r="F1189" s="26"/>
      <c r="G1189" s="26"/>
      <c r="H1189" s="139"/>
      <c r="I1189" s="121"/>
      <c r="J1189" s="121"/>
      <c r="K1189" s="121"/>
      <c r="L1189" s="121"/>
      <c r="Q1189" s="29"/>
      <c r="R1189" s="29"/>
      <c r="S1189" s="29"/>
      <c r="T1189" s="29"/>
      <c r="U1189" s="29"/>
      <c r="V1189" s="29"/>
    </row>
    <row r="1190" spans="6:22" s="30" customFormat="1" x14ac:dyDescent="0.45">
      <c r="F1190" s="26"/>
      <c r="G1190" s="26"/>
      <c r="H1190" s="139"/>
      <c r="I1190" s="121"/>
      <c r="J1190" s="121"/>
      <c r="K1190" s="121"/>
      <c r="L1190" s="121"/>
      <c r="Q1190" s="29"/>
      <c r="R1190" s="29"/>
      <c r="S1190" s="29"/>
      <c r="T1190" s="29"/>
      <c r="U1190" s="29"/>
      <c r="V1190" s="29"/>
    </row>
    <row r="1191" spans="6:22" s="30" customFormat="1" x14ac:dyDescent="0.45">
      <c r="F1191" s="26"/>
      <c r="G1191" s="26"/>
      <c r="H1191" s="139"/>
      <c r="I1191" s="121"/>
      <c r="J1191" s="121"/>
      <c r="K1191" s="121"/>
      <c r="L1191" s="121"/>
      <c r="Q1191" s="29"/>
      <c r="R1191" s="29"/>
      <c r="S1191" s="29"/>
      <c r="T1191" s="29"/>
      <c r="U1191" s="29"/>
      <c r="V1191" s="29"/>
    </row>
    <row r="1192" spans="6:22" s="30" customFormat="1" x14ac:dyDescent="0.45">
      <c r="F1192" s="26"/>
      <c r="G1192" s="26"/>
      <c r="H1192" s="139"/>
      <c r="I1192" s="121"/>
      <c r="J1192" s="121"/>
      <c r="K1192" s="121"/>
      <c r="L1192" s="121"/>
      <c r="Q1192" s="29"/>
      <c r="R1192" s="29"/>
      <c r="S1192" s="29"/>
      <c r="T1192" s="29"/>
      <c r="U1192" s="29"/>
      <c r="V1192" s="29"/>
    </row>
    <row r="1193" spans="6:22" s="30" customFormat="1" x14ac:dyDescent="0.45">
      <c r="F1193" s="26"/>
      <c r="G1193" s="26"/>
      <c r="H1193" s="139"/>
      <c r="I1193" s="121"/>
      <c r="J1193" s="121"/>
      <c r="K1193" s="121"/>
      <c r="L1193" s="121"/>
      <c r="Q1193" s="29"/>
      <c r="R1193" s="29"/>
      <c r="S1193" s="29"/>
      <c r="T1193" s="29"/>
      <c r="U1193" s="29"/>
      <c r="V1193" s="29"/>
    </row>
    <row r="1194" spans="6:22" s="30" customFormat="1" x14ac:dyDescent="0.45">
      <c r="F1194" s="26"/>
      <c r="G1194" s="26"/>
      <c r="H1194" s="139"/>
      <c r="I1194" s="121"/>
      <c r="J1194" s="121"/>
      <c r="K1194" s="121"/>
      <c r="L1194" s="121"/>
      <c r="Q1194" s="29"/>
      <c r="R1194" s="29"/>
      <c r="S1194" s="29"/>
      <c r="T1194" s="29"/>
      <c r="U1194" s="29"/>
      <c r="V1194" s="29"/>
    </row>
    <row r="1195" spans="6:22" s="30" customFormat="1" x14ac:dyDescent="0.45">
      <c r="F1195" s="26"/>
      <c r="G1195" s="26"/>
      <c r="H1195" s="139"/>
      <c r="I1195" s="121"/>
      <c r="J1195" s="121"/>
      <c r="K1195" s="121"/>
      <c r="L1195" s="121"/>
      <c r="Q1195" s="29"/>
      <c r="R1195" s="29"/>
      <c r="S1195" s="29"/>
      <c r="T1195" s="29"/>
      <c r="U1195" s="29"/>
      <c r="V1195" s="29"/>
    </row>
    <row r="1196" spans="6:22" s="30" customFormat="1" x14ac:dyDescent="0.45">
      <c r="F1196" s="26"/>
      <c r="G1196" s="26"/>
      <c r="H1196" s="139"/>
      <c r="I1196" s="121"/>
      <c r="J1196" s="121"/>
      <c r="K1196" s="121"/>
      <c r="L1196" s="121"/>
      <c r="Q1196" s="29"/>
      <c r="R1196" s="29"/>
      <c r="S1196" s="29"/>
      <c r="T1196" s="29"/>
      <c r="U1196" s="29"/>
      <c r="V1196" s="29"/>
    </row>
    <row r="1197" spans="6:22" s="30" customFormat="1" x14ac:dyDescent="0.45">
      <c r="F1197" s="26"/>
      <c r="G1197" s="26"/>
      <c r="H1197" s="139"/>
      <c r="I1197" s="121"/>
      <c r="J1197" s="121"/>
      <c r="K1197" s="121"/>
      <c r="L1197" s="121"/>
      <c r="Q1197" s="29"/>
      <c r="R1197" s="29"/>
      <c r="S1197" s="29"/>
      <c r="T1197" s="29"/>
      <c r="U1197" s="29"/>
      <c r="V1197" s="29"/>
    </row>
    <row r="1198" spans="6:22" s="30" customFormat="1" x14ac:dyDescent="0.45">
      <c r="F1198" s="26"/>
      <c r="G1198" s="26"/>
      <c r="H1198" s="139"/>
      <c r="I1198" s="121"/>
      <c r="J1198" s="121"/>
      <c r="K1198" s="121"/>
      <c r="L1198" s="121"/>
      <c r="Q1198" s="29"/>
      <c r="R1198" s="29"/>
      <c r="S1198" s="29"/>
      <c r="T1198" s="29"/>
      <c r="U1198" s="29"/>
      <c r="V1198" s="29"/>
    </row>
    <row r="1199" spans="6:22" s="30" customFormat="1" x14ac:dyDescent="0.45">
      <c r="F1199" s="26"/>
      <c r="G1199" s="26"/>
      <c r="H1199" s="139"/>
      <c r="I1199" s="121"/>
      <c r="J1199" s="121"/>
      <c r="K1199" s="121"/>
      <c r="L1199" s="121"/>
      <c r="Q1199" s="29"/>
      <c r="R1199" s="29"/>
      <c r="S1199" s="29"/>
      <c r="T1199" s="29"/>
      <c r="U1199" s="29"/>
      <c r="V1199" s="29"/>
    </row>
    <row r="1200" spans="6:22" s="30" customFormat="1" x14ac:dyDescent="0.45">
      <c r="F1200" s="26"/>
      <c r="G1200" s="26"/>
      <c r="H1200" s="139"/>
      <c r="I1200" s="121"/>
      <c r="J1200" s="121"/>
      <c r="K1200" s="121"/>
      <c r="L1200" s="121"/>
      <c r="Q1200" s="29"/>
      <c r="R1200" s="29"/>
      <c r="S1200" s="29"/>
      <c r="T1200" s="29"/>
      <c r="U1200" s="29"/>
      <c r="V1200" s="29"/>
    </row>
    <row r="1201" spans="6:22" s="30" customFormat="1" x14ac:dyDescent="0.45">
      <c r="F1201" s="26"/>
      <c r="G1201" s="26"/>
      <c r="H1201" s="139"/>
      <c r="I1201" s="121"/>
      <c r="J1201" s="121"/>
      <c r="K1201" s="121"/>
      <c r="L1201" s="121"/>
      <c r="Q1201" s="29"/>
      <c r="R1201" s="29"/>
      <c r="S1201" s="29"/>
      <c r="T1201" s="29"/>
      <c r="U1201" s="29"/>
      <c r="V1201" s="29"/>
    </row>
    <row r="1202" spans="6:22" s="30" customFormat="1" x14ac:dyDescent="0.45">
      <c r="F1202" s="26"/>
      <c r="G1202" s="26"/>
      <c r="H1202" s="139"/>
      <c r="I1202" s="121"/>
      <c r="J1202" s="121"/>
      <c r="K1202" s="121"/>
      <c r="L1202" s="121"/>
      <c r="Q1202" s="29"/>
      <c r="R1202" s="29"/>
      <c r="S1202" s="29"/>
      <c r="T1202" s="29"/>
      <c r="U1202" s="29"/>
      <c r="V1202" s="29"/>
    </row>
    <row r="1203" spans="6:22" s="30" customFormat="1" x14ac:dyDescent="0.45">
      <c r="F1203" s="26"/>
      <c r="G1203" s="26"/>
      <c r="H1203" s="139"/>
      <c r="I1203" s="121"/>
      <c r="J1203" s="121"/>
      <c r="K1203" s="121"/>
      <c r="L1203" s="121"/>
      <c r="Q1203" s="29"/>
      <c r="R1203" s="29"/>
      <c r="S1203" s="29"/>
      <c r="T1203" s="29"/>
      <c r="U1203" s="29"/>
      <c r="V1203" s="29"/>
    </row>
    <row r="1204" spans="6:22" s="30" customFormat="1" x14ac:dyDescent="0.45">
      <c r="F1204" s="26"/>
      <c r="G1204" s="26"/>
      <c r="H1204" s="139"/>
      <c r="I1204" s="121"/>
      <c r="J1204" s="121"/>
      <c r="K1204" s="121"/>
      <c r="L1204" s="121"/>
      <c r="Q1204" s="29"/>
      <c r="R1204" s="29"/>
      <c r="S1204" s="29"/>
      <c r="T1204" s="29"/>
      <c r="U1204" s="29"/>
      <c r="V1204" s="29"/>
    </row>
    <row r="1205" spans="6:22" s="30" customFormat="1" x14ac:dyDescent="0.45">
      <c r="F1205" s="26"/>
      <c r="G1205" s="26"/>
      <c r="H1205" s="139"/>
      <c r="I1205" s="121"/>
      <c r="J1205" s="121"/>
      <c r="K1205" s="121"/>
      <c r="L1205" s="121"/>
      <c r="Q1205" s="29"/>
      <c r="R1205" s="29"/>
      <c r="S1205" s="29"/>
      <c r="T1205" s="29"/>
      <c r="U1205" s="29"/>
      <c r="V1205" s="29"/>
    </row>
    <row r="1206" spans="6:22" s="30" customFormat="1" x14ac:dyDescent="0.45">
      <c r="F1206" s="26"/>
      <c r="G1206" s="26"/>
      <c r="H1206" s="139"/>
      <c r="I1206" s="121"/>
      <c r="J1206" s="121"/>
      <c r="K1206" s="121"/>
      <c r="L1206" s="121"/>
      <c r="Q1206" s="29"/>
      <c r="R1206" s="29"/>
      <c r="S1206" s="29"/>
      <c r="T1206" s="29"/>
      <c r="U1206" s="29"/>
      <c r="V1206" s="29"/>
    </row>
    <row r="1207" spans="6:22" s="30" customFormat="1" x14ac:dyDescent="0.45">
      <c r="F1207" s="26"/>
      <c r="G1207" s="26"/>
      <c r="H1207" s="139"/>
      <c r="I1207" s="121"/>
      <c r="J1207" s="121"/>
      <c r="K1207" s="121"/>
      <c r="L1207" s="121"/>
      <c r="Q1207" s="29"/>
      <c r="R1207" s="29"/>
      <c r="S1207" s="29"/>
      <c r="T1207" s="29"/>
      <c r="U1207" s="29"/>
      <c r="V1207" s="29"/>
    </row>
    <row r="1208" spans="6:22" s="30" customFormat="1" x14ac:dyDescent="0.45">
      <c r="F1208" s="26"/>
      <c r="G1208" s="26"/>
      <c r="H1208" s="139"/>
      <c r="I1208" s="121"/>
      <c r="J1208" s="121"/>
      <c r="K1208" s="121"/>
      <c r="L1208" s="121"/>
      <c r="Q1208" s="29"/>
      <c r="R1208" s="29"/>
      <c r="S1208" s="29"/>
      <c r="T1208" s="29"/>
      <c r="U1208" s="29"/>
      <c r="V1208" s="29"/>
    </row>
    <row r="1209" spans="6:22" s="30" customFormat="1" x14ac:dyDescent="0.45">
      <c r="F1209" s="26"/>
      <c r="G1209" s="26"/>
      <c r="H1209" s="139"/>
      <c r="I1209" s="121"/>
      <c r="J1209" s="121"/>
      <c r="K1209" s="121"/>
      <c r="L1209" s="121"/>
      <c r="Q1209" s="29"/>
      <c r="R1209" s="29"/>
      <c r="S1209" s="29"/>
      <c r="T1209" s="29"/>
      <c r="U1209" s="29"/>
      <c r="V1209" s="29"/>
    </row>
    <row r="1210" spans="6:22" s="30" customFormat="1" x14ac:dyDescent="0.45">
      <c r="F1210" s="26"/>
      <c r="G1210" s="26"/>
      <c r="H1210" s="139"/>
      <c r="I1210" s="121"/>
      <c r="J1210" s="121"/>
      <c r="K1210" s="121"/>
      <c r="L1210" s="121"/>
      <c r="Q1210" s="29"/>
      <c r="R1210" s="29"/>
      <c r="S1210" s="29"/>
      <c r="T1210" s="29"/>
      <c r="U1210" s="29"/>
      <c r="V1210" s="29"/>
    </row>
    <row r="1211" spans="6:22" s="30" customFormat="1" x14ac:dyDescent="0.45">
      <c r="F1211" s="26"/>
      <c r="G1211" s="26"/>
      <c r="H1211" s="139"/>
      <c r="I1211" s="121"/>
      <c r="J1211" s="121"/>
      <c r="K1211" s="121"/>
      <c r="L1211" s="121"/>
      <c r="Q1211" s="29"/>
      <c r="R1211" s="29"/>
      <c r="S1211" s="29"/>
      <c r="T1211" s="29"/>
      <c r="U1211" s="29"/>
      <c r="V1211" s="29"/>
    </row>
    <row r="1212" spans="6:22" s="30" customFormat="1" x14ac:dyDescent="0.45">
      <c r="F1212" s="26"/>
      <c r="G1212" s="26"/>
      <c r="H1212" s="139"/>
      <c r="I1212" s="121"/>
      <c r="J1212" s="121"/>
      <c r="K1212" s="121"/>
      <c r="L1212" s="121"/>
      <c r="Q1212" s="29"/>
      <c r="R1212" s="29"/>
      <c r="S1212" s="29"/>
      <c r="T1212" s="29"/>
      <c r="U1212" s="29"/>
      <c r="V1212" s="29"/>
    </row>
    <row r="1213" spans="6:22" s="30" customFormat="1" x14ac:dyDescent="0.45">
      <c r="F1213" s="26"/>
      <c r="G1213" s="26"/>
      <c r="H1213" s="139"/>
      <c r="I1213" s="121"/>
      <c r="J1213" s="121"/>
      <c r="K1213" s="121"/>
      <c r="L1213" s="121"/>
      <c r="Q1213" s="29"/>
      <c r="R1213" s="29"/>
      <c r="S1213" s="29"/>
      <c r="T1213" s="29"/>
      <c r="U1213" s="29"/>
      <c r="V1213" s="29"/>
    </row>
    <row r="1214" spans="6:22" s="30" customFormat="1" x14ac:dyDescent="0.45">
      <c r="F1214" s="26"/>
      <c r="G1214" s="26"/>
      <c r="H1214" s="139"/>
      <c r="I1214" s="121"/>
      <c r="J1214" s="121"/>
      <c r="K1214" s="121"/>
      <c r="L1214" s="121"/>
      <c r="Q1214" s="29"/>
      <c r="R1214" s="29"/>
      <c r="S1214" s="29"/>
      <c r="T1214" s="29"/>
      <c r="U1214" s="29"/>
      <c r="V1214" s="29"/>
    </row>
    <row r="1215" spans="6:22" s="30" customFormat="1" x14ac:dyDescent="0.45">
      <c r="F1215" s="26"/>
      <c r="G1215" s="26"/>
      <c r="H1215" s="139"/>
      <c r="I1215" s="121"/>
      <c r="J1215" s="121"/>
      <c r="K1215" s="121"/>
      <c r="L1215" s="121"/>
      <c r="Q1215" s="29"/>
      <c r="R1215" s="29"/>
      <c r="S1215" s="29"/>
      <c r="T1215" s="29"/>
      <c r="U1215" s="29"/>
      <c r="V1215" s="29"/>
    </row>
    <row r="1216" spans="6:22" s="30" customFormat="1" x14ac:dyDescent="0.45">
      <c r="F1216" s="26"/>
      <c r="G1216" s="26"/>
      <c r="H1216" s="139"/>
      <c r="I1216" s="121"/>
      <c r="J1216" s="121"/>
      <c r="K1216" s="121"/>
      <c r="L1216" s="121"/>
      <c r="Q1216" s="29"/>
      <c r="R1216" s="29"/>
      <c r="S1216" s="29"/>
      <c r="T1216" s="29"/>
      <c r="U1216" s="29"/>
      <c r="V1216" s="29"/>
    </row>
    <row r="1217" spans="6:22" s="30" customFormat="1" x14ac:dyDescent="0.45">
      <c r="F1217" s="26"/>
      <c r="G1217" s="26"/>
      <c r="H1217" s="139"/>
      <c r="I1217" s="121"/>
      <c r="J1217" s="121"/>
      <c r="K1217" s="121"/>
      <c r="L1217" s="121"/>
      <c r="Q1217" s="29"/>
      <c r="R1217" s="29"/>
      <c r="S1217" s="29"/>
      <c r="T1217" s="29"/>
      <c r="U1217" s="29"/>
      <c r="V1217" s="29"/>
    </row>
    <row r="1218" spans="6:22" s="30" customFormat="1" x14ac:dyDescent="0.45">
      <c r="F1218" s="26"/>
      <c r="G1218" s="26"/>
      <c r="H1218" s="139"/>
      <c r="I1218" s="121"/>
      <c r="J1218" s="121"/>
      <c r="K1218" s="121"/>
      <c r="L1218" s="121"/>
      <c r="Q1218" s="29"/>
      <c r="R1218" s="29"/>
      <c r="S1218" s="29"/>
      <c r="T1218" s="29"/>
      <c r="U1218" s="29"/>
      <c r="V1218" s="29"/>
    </row>
    <row r="1219" spans="6:22" s="30" customFormat="1" x14ac:dyDescent="0.45">
      <c r="F1219" s="26"/>
      <c r="G1219" s="26"/>
      <c r="H1219" s="139"/>
      <c r="I1219" s="121"/>
      <c r="J1219" s="121"/>
      <c r="K1219" s="121"/>
      <c r="L1219" s="121"/>
      <c r="Q1219" s="29"/>
      <c r="R1219" s="29"/>
      <c r="S1219" s="29"/>
      <c r="T1219" s="29"/>
      <c r="U1219" s="29"/>
      <c r="V1219" s="29"/>
    </row>
    <row r="1220" spans="6:22" s="30" customFormat="1" x14ac:dyDescent="0.45">
      <c r="F1220" s="26"/>
      <c r="G1220" s="26"/>
      <c r="H1220" s="139"/>
      <c r="I1220" s="121"/>
      <c r="J1220" s="121"/>
      <c r="K1220" s="121"/>
      <c r="L1220" s="121"/>
      <c r="Q1220" s="29"/>
      <c r="R1220" s="29"/>
      <c r="S1220" s="29"/>
      <c r="T1220" s="29"/>
      <c r="U1220" s="29"/>
      <c r="V1220" s="29"/>
    </row>
    <row r="1221" spans="6:22" s="30" customFormat="1" x14ac:dyDescent="0.45">
      <c r="F1221" s="26"/>
      <c r="G1221" s="26"/>
      <c r="H1221" s="139"/>
      <c r="I1221" s="121"/>
      <c r="J1221" s="121"/>
      <c r="K1221" s="121"/>
      <c r="L1221" s="121"/>
      <c r="Q1221" s="29"/>
      <c r="R1221" s="29"/>
      <c r="S1221" s="29"/>
      <c r="T1221" s="29"/>
      <c r="U1221" s="29"/>
      <c r="V1221" s="29"/>
    </row>
    <row r="1222" spans="6:22" s="30" customFormat="1" x14ac:dyDescent="0.45">
      <c r="F1222" s="26"/>
      <c r="G1222" s="26"/>
      <c r="H1222" s="139"/>
      <c r="I1222" s="121"/>
      <c r="J1222" s="121"/>
      <c r="K1222" s="121"/>
      <c r="L1222" s="121"/>
      <c r="Q1222" s="29"/>
      <c r="R1222" s="29"/>
      <c r="S1222" s="29"/>
      <c r="T1222" s="29"/>
      <c r="U1222" s="29"/>
      <c r="V1222" s="29"/>
    </row>
    <row r="1223" spans="6:22" s="30" customFormat="1" x14ac:dyDescent="0.45">
      <c r="F1223" s="26"/>
      <c r="G1223" s="26"/>
      <c r="H1223" s="139"/>
      <c r="I1223" s="121"/>
      <c r="J1223" s="121"/>
      <c r="K1223" s="121"/>
      <c r="L1223" s="121"/>
      <c r="Q1223" s="29"/>
      <c r="R1223" s="29"/>
      <c r="S1223" s="29"/>
      <c r="T1223" s="29"/>
      <c r="U1223" s="29"/>
      <c r="V1223" s="29"/>
    </row>
    <row r="1224" spans="6:22" s="30" customFormat="1" x14ac:dyDescent="0.45">
      <c r="F1224" s="26"/>
      <c r="G1224" s="26"/>
      <c r="H1224" s="139"/>
      <c r="I1224" s="121"/>
      <c r="J1224" s="121"/>
      <c r="K1224" s="121"/>
      <c r="L1224" s="121"/>
      <c r="Q1224" s="29"/>
      <c r="R1224" s="29"/>
      <c r="S1224" s="29"/>
      <c r="T1224" s="29"/>
      <c r="U1224" s="29"/>
      <c r="V1224" s="29"/>
    </row>
    <row r="1225" spans="6:22" s="30" customFormat="1" x14ac:dyDescent="0.45">
      <c r="F1225" s="26"/>
      <c r="G1225" s="26"/>
      <c r="H1225" s="139"/>
      <c r="I1225" s="121"/>
      <c r="J1225" s="121"/>
      <c r="K1225" s="121"/>
      <c r="L1225" s="121"/>
      <c r="Q1225" s="29"/>
      <c r="R1225" s="29"/>
      <c r="S1225" s="29"/>
      <c r="T1225" s="29"/>
      <c r="U1225" s="29"/>
      <c r="V1225" s="29"/>
    </row>
    <row r="1226" spans="6:22" s="30" customFormat="1" x14ac:dyDescent="0.45">
      <c r="F1226" s="26"/>
      <c r="G1226" s="26"/>
      <c r="H1226" s="139"/>
      <c r="I1226" s="121"/>
      <c r="J1226" s="121"/>
      <c r="K1226" s="121"/>
      <c r="L1226" s="121"/>
      <c r="Q1226" s="29"/>
      <c r="R1226" s="29"/>
      <c r="S1226" s="29"/>
      <c r="T1226" s="29"/>
      <c r="U1226" s="29"/>
      <c r="V1226" s="29"/>
    </row>
    <row r="1227" spans="6:22" s="30" customFormat="1" x14ac:dyDescent="0.45">
      <c r="F1227" s="26"/>
      <c r="G1227" s="26"/>
      <c r="H1227" s="139"/>
      <c r="I1227" s="121"/>
      <c r="J1227" s="121"/>
      <c r="K1227" s="121"/>
      <c r="L1227" s="121"/>
      <c r="Q1227" s="29"/>
      <c r="R1227" s="29"/>
      <c r="S1227" s="29"/>
      <c r="T1227" s="29"/>
      <c r="U1227" s="29"/>
      <c r="V1227" s="29"/>
    </row>
    <row r="1228" spans="6:22" s="30" customFormat="1" x14ac:dyDescent="0.45">
      <c r="F1228" s="26"/>
      <c r="G1228" s="26"/>
      <c r="H1228" s="139"/>
      <c r="I1228" s="121"/>
      <c r="J1228" s="121"/>
      <c r="K1228" s="121"/>
      <c r="L1228" s="121"/>
      <c r="Q1228" s="29"/>
      <c r="R1228" s="29"/>
      <c r="S1228" s="29"/>
      <c r="T1228" s="29"/>
      <c r="U1228" s="29"/>
      <c r="V1228" s="29"/>
    </row>
    <row r="1229" spans="6:22" s="30" customFormat="1" x14ac:dyDescent="0.45">
      <c r="F1229" s="26"/>
      <c r="G1229" s="26"/>
      <c r="H1229" s="139"/>
      <c r="I1229" s="121"/>
      <c r="J1229" s="121"/>
      <c r="K1229" s="121"/>
      <c r="L1229" s="121"/>
      <c r="Q1229" s="29"/>
      <c r="R1229" s="29"/>
      <c r="S1229" s="29"/>
      <c r="T1229" s="29"/>
      <c r="U1229" s="29"/>
      <c r="V1229" s="29"/>
    </row>
    <row r="1230" spans="6:22" s="30" customFormat="1" x14ac:dyDescent="0.45">
      <c r="F1230" s="26"/>
      <c r="G1230" s="26"/>
      <c r="H1230" s="139"/>
      <c r="I1230" s="121"/>
      <c r="J1230" s="121"/>
      <c r="K1230" s="121"/>
      <c r="L1230" s="121"/>
      <c r="Q1230" s="29"/>
      <c r="R1230" s="29"/>
      <c r="S1230" s="29"/>
      <c r="T1230" s="29"/>
      <c r="U1230" s="29"/>
      <c r="V1230" s="29"/>
    </row>
    <row r="1231" spans="6:22" s="30" customFormat="1" x14ac:dyDescent="0.45">
      <c r="F1231" s="26"/>
      <c r="G1231" s="26"/>
      <c r="H1231" s="139"/>
      <c r="I1231" s="121"/>
      <c r="J1231" s="121"/>
      <c r="K1231" s="121"/>
      <c r="L1231" s="121"/>
      <c r="Q1231" s="29"/>
      <c r="R1231" s="29"/>
      <c r="S1231" s="29"/>
      <c r="T1231" s="29"/>
      <c r="U1231" s="29"/>
      <c r="V1231" s="29"/>
    </row>
    <row r="1232" spans="6:22" s="30" customFormat="1" x14ac:dyDescent="0.45">
      <c r="F1232" s="26"/>
      <c r="G1232" s="26"/>
      <c r="H1232" s="139"/>
      <c r="I1232" s="121"/>
      <c r="J1232" s="121"/>
      <c r="K1232" s="121"/>
      <c r="L1232" s="121"/>
      <c r="Q1232" s="29"/>
      <c r="R1232" s="29"/>
      <c r="S1232" s="29"/>
      <c r="T1232" s="29"/>
      <c r="U1232" s="29"/>
      <c r="V1232" s="29"/>
    </row>
    <row r="1233" spans="6:22" s="30" customFormat="1" x14ac:dyDescent="0.45">
      <c r="F1233" s="26"/>
      <c r="G1233" s="26"/>
      <c r="H1233" s="139"/>
      <c r="I1233" s="121"/>
      <c r="J1233" s="121"/>
      <c r="K1233" s="121"/>
      <c r="L1233" s="121"/>
      <c r="Q1233" s="29"/>
      <c r="R1233" s="29"/>
      <c r="S1233" s="29"/>
      <c r="T1233" s="29"/>
      <c r="U1233" s="29"/>
      <c r="V1233" s="29"/>
    </row>
    <row r="1234" spans="6:22" s="30" customFormat="1" x14ac:dyDescent="0.45">
      <c r="F1234" s="26"/>
      <c r="G1234" s="26"/>
      <c r="H1234" s="139"/>
      <c r="I1234" s="121"/>
      <c r="J1234" s="121"/>
      <c r="K1234" s="121"/>
      <c r="L1234" s="121"/>
      <c r="Q1234" s="29"/>
      <c r="R1234" s="29"/>
      <c r="S1234" s="29"/>
      <c r="T1234" s="29"/>
      <c r="U1234" s="29"/>
      <c r="V1234" s="29"/>
    </row>
    <row r="1235" spans="6:22" s="30" customFormat="1" x14ac:dyDescent="0.45">
      <c r="F1235" s="26"/>
      <c r="G1235" s="26"/>
      <c r="H1235" s="139"/>
      <c r="I1235" s="121"/>
      <c r="J1235" s="121"/>
      <c r="K1235" s="121"/>
      <c r="L1235" s="121"/>
      <c r="Q1235" s="29"/>
      <c r="R1235" s="29"/>
      <c r="S1235" s="29"/>
      <c r="T1235" s="29"/>
      <c r="U1235" s="29"/>
      <c r="V1235" s="29"/>
    </row>
    <row r="1236" spans="6:22" s="30" customFormat="1" x14ac:dyDescent="0.45">
      <c r="F1236" s="26"/>
      <c r="G1236" s="26"/>
      <c r="H1236" s="139"/>
      <c r="I1236" s="121"/>
      <c r="J1236" s="121"/>
      <c r="K1236" s="121"/>
      <c r="L1236" s="121"/>
      <c r="Q1236" s="29"/>
      <c r="R1236" s="29"/>
      <c r="S1236" s="29"/>
      <c r="T1236" s="29"/>
      <c r="U1236" s="29"/>
      <c r="V1236" s="29"/>
    </row>
    <row r="1237" spans="6:22" s="30" customFormat="1" x14ac:dyDescent="0.45">
      <c r="F1237" s="26"/>
      <c r="G1237" s="26"/>
      <c r="H1237" s="139"/>
      <c r="I1237" s="121"/>
      <c r="J1237" s="121"/>
      <c r="K1237" s="121"/>
      <c r="L1237" s="121"/>
      <c r="Q1237" s="29"/>
      <c r="R1237" s="29"/>
      <c r="S1237" s="29"/>
      <c r="T1237" s="29"/>
      <c r="U1237" s="29"/>
      <c r="V1237" s="29"/>
    </row>
    <row r="1238" spans="6:22" s="30" customFormat="1" x14ac:dyDescent="0.45">
      <c r="F1238" s="26"/>
      <c r="G1238" s="26"/>
      <c r="H1238" s="139"/>
      <c r="I1238" s="121"/>
      <c r="J1238" s="121"/>
      <c r="K1238" s="121"/>
      <c r="L1238" s="121"/>
      <c r="Q1238" s="29"/>
      <c r="R1238" s="29"/>
      <c r="S1238" s="29"/>
      <c r="T1238" s="29"/>
      <c r="U1238" s="29"/>
      <c r="V1238" s="29"/>
    </row>
    <row r="1239" spans="6:22" s="30" customFormat="1" x14ac:dyDescent="0.45">
      <c r="F1239" s="26"/>
      <c r="G1239" s="26"/>
      <c r="H1239" s="139"/>
      <c r="I1239" s="121"/>
      <c r="J1239" s="121"/>
      <c r="K1239" s="121"/>
      <c r="L1239" s="121"/>
      <c r="Q1239" s="29"/>
      <c r="R1239" s="29"/>
      <c r="S1239" s="29"/>
      <c r="T1239" s="29"/>
      <c r="U1239" s="29"/>
      <c r="V1239" s="29"/>
    </row>
    <row r="1240" spans="6:22" s="30" customFormat="1" x14ac:dyDescent="0.45">
      <c r="F1240" s="26"/>
      <c r="G1240" s="26"/>
      <c r="H1240" s="139"/>
      <c r="I1240" s="121"/>
      <c r="J1240" s="121"/>
      <c r="K1240" s="121"/>
      <c r="L1240" s="121"/>
      <c r="Q1240" s="29"/>
      <c r="R1240" s="29"/>
      <c r="S1240" s="29"/>
      <c r="T1240" s="29"/>
      <c r="U1240" s="29"/>
      <c r="V1240" s="29"/>
    </row>
    <row r="1241" spans="6:22" s="30" customFormat="1" x14ac:dyDescent="0.45">
      <c r="F1241" s="26"/>
      <c r="G1241" s="26"/>
      <c r="H1241" s="139"/>
      <c r="I1241" s="121"/>
      <c r="J1241" s="121"/>
      <c r="K1241" s="121"/>
      <c r="L1241" s="121"/>
      <c r="Q1241" s="29"/>
      <c r="R1241" s="29"/>
      <c r="S1241" s="29"/>
      <c r="T1241" s="29"/>
      <c r="U1241" s="29"/>
      <c r="V1241" s="29"/>
    </row>
    <row r="1242" spans="6:22" s="30" customFormat="1" x14ac:dyDescent="0.45">
      <c r="F1242" s="26"/>
      <c r="G1242" s="26"/>
      <c r="H1242" s="139"/>
      <c r="I1242" s="121"/>
      <c r="J1242" s="121"/>
      <c r="K1242" s="121"/>
      <c r="L1242" s="121"/>
      <c r="Q1242" s="29"/>
      <c r="R1242" s="29"/>
      <c r="S1242" s="29"/>
      <c r="T1242" s="29"/>
      <c r="U1242" s="29"/>
      <c r="V1242" s="29"/>
    </row>
    <row r="1243" spans="6:22" s="30" customFormat="1" x14ac:dyDescent="0.45">
      <c r="F1243" s="26"/>
      <c r="G1243" s="26"/>
      <c r="H1243" s="139"/>
      <c r="I1243" s="121"/>
      <c r="J1243" s="121"/>
      <c r="K1243" s="121"/>
      <c r="L1243" s="121"/>
      <c r="Q1243" s="29"/>
      <c r="R1243" s="29"/>
      <c r="S1243" s="29"/>
      <c r="T1243" s="29"/>
      <c r="U1243" s="29"/>
      <c r="V1243" s="29"/>
    </row>
    <row r="1244" spans="6:22" s="30" customFormat="1" x14ac:dyDescent="0.45">
      <c r="F1244" s="26"/>
      <c r="G1244" s="26"/>
      <c r="H1244" s="139"/>
      <c r="I1244" s="121"/>
      <c r="J1244" s="121"/>
      <c r="K1244" s="121"/>
      <c r="L1244" s="121"/>
      <c r="Q1244" s="29"/>
      <c r="R1244" s="29"/>
      <c r="S1244" s="29"/>
      <c r="T1244" s="29"/>
      <c r="U1244" s="29"/>
      <c r="V1244" s="29"/>
    </row>
    <row r="1245" spans="6:22" s="30" customFormat="1" x14ac:dyDescent="0.45">
      <c r="F1245" s="26"/>
      <c r="G1245" s="26"/>
      <c r="H1245" s="139"/>
      <c r="I1245" s="121"/>
      <c r="J1245" s="121"/>
      <c r="K1245" s="121"/>
      <c r="L1245" s="121"/>
      <c r="Q1245" s="29"/>
      <c r="R1245" s="29"/>
      <c r="S1245" s="29"/>
      <c r="T1245" s="29"/>
      <c r="U1245" s="29"/>
      <c r="V1245" s="29"/>
    </row>
    <row r="1246" spans="6:22" s="30" customFormat="1" x14ac:dyDescent="0.45">
      <c r="F1246" s="26"/>
      <c r="G1246" s="26"/>
      <c r="H1246" s="139"/>
      <c r="I1246" s="121"/>
      <c r="J1246" s="121"/>
      <c r="K1246" s="121"/>
      <c r="L1246" s="121"/>
      <c r="Q1246" s="29"/>
      <c r="R1246" s="29"/>
      <c r="S1246" s="29"/>
      <c r="T1246" s="29"/>
      <c r="U1246" s="29"/>
      <c r="V1246" s="29"/>
    </row>
    <row r="1247" spans="6:22" s="30" customFormat="1" x14ac:dyDescent="0.45">
      <c r="F1247" s="26"/>
      <c r="G1247" s="26"/>
      <c r="H1247" s="139"/>
      <c r="I1247" s="121"/>
      <c r="J1247" s="121"/>
      <c r="K1247" s="121"/>
      <c r="L1247" s="121"/>
      <c r="Q1247" s="29"/>
      <c r="R1247" s="29"/>
      <c r="S1247" s="29"/>
      <c r="T1247" s="29"/>
      <c r="U1247" s="29"/>
      <c r="V1247" s="29"/>
    </row>
    <row r="1248" spans="6:22" s="30" customFormat="1" x14ac:dyDescent="0.45">
      <c r="F1248" s="26"/>
      <c r="G1248" s="26"/>
      <c r="H1248" s="139"/>
      <c r="I1248" s="121"/>
      <c r="J1248" s="121"/>
      <c r="K1248" s="121"/>
      <c r="L1248" s="121"/>
      <c r="Q1248" s="29"/>
      <c r="R1248" s="29"/>
      <c r="S1248" s="29"/>
      <c r="T1248" s="29"/>
      <c r="U1248" s="29"/>
      <c r="V1248" s="29"/>
    </row>
    <row r="1249" spans="6:22" s="30" customFormat="1" x14ac:dyDescent="0.45">
      <c r="F1249" s="26"/>
      <c r="G1249" s="26"/>
      <c r="H1249" s="139"/>
      <c r="I1249" s="121"/>
      <c r="J1249" s="121"/>
      <c r="K1249" s="121"/>
      <c r="L1249" s="121"/>
      <c r="Q1249" s="29"/>
      <c r="R1249" s="29"/>
      <c r="S1249" s="29"/>
      <c r="T1249" s="29"/>
      <c r="U1249" s="29"/>
      <c r="V1249" s="29"/>
    </row>
    <row r="1250" spans="6:22" s="30" customFormat="1" x14ac:dyDescent="0.45">
      <c r="F1250" s="26"/>
      <c r="G1250" s="26"/>
      <c r="H1250" s="139"/>
      <c r="I1250" s="121"/>
      <c r="J1250" s="121"/>
      <c r="K1250" s="121"/>
      <c r="L1250" s="121"/>
      <c r="Q1250" s="29"/>
      <c r="R1250" s="29"/>
      <c r="S1250" s="29"/>
      <c r="T1250" s="29"/>
      <c r="U1250" s="29"/>
      <c r="V1250" s="29"/>
    </row>
    <row r="1251" spans="6:22" s="30" customFormat="1" x14ac:dyDescent="0.45">
      <c r="F1251" s="26"/>
      <c r="G1251" s="26"/>
      <c r="H1251" s="139"/>
      <c r="I1251" s="121"/>
      <c r="J1251" s="121"/>
      <c r="K1251" s="121"/>
      <c r="L1251" s="121"/>
      <c r="Q1251" s="29"/>
      <c r="R1251" s="29"/>
      <c r="S1251" s="29"/>
      <c r="T1251" s="29"/>
      <c r="U1251" s="29"/>
      <c r="V1251" s="29"/>
    </row>
    <row r="1252" spans="6:22" s="30" customFormat="1" x14ac:dyDescent="0.45">
      <c r="F1252" s="26"/>
      <c r="G1252" s="26"/>
      <c r="H1252" s="139"/>
      <c r="I1252" s="121"/>
      <c r="J1252" s="121"/>
      <c r="K1252" s="121"/>
      <c r="L1252" s="121"/>
      <c r="Q1252" s="29"/>
      <c r="R1252" s="29"/>
      <c r="S1252" s="29"/>
      <c r="T1252" s="29"/>
      <c r="U1252" s="29"/>
      <c r="V1252" s="29"/>
    </row>
    <row r="1253" spans="6:22" s="30" customFormat="1" x14ac:dyDescent="0.45">
      <c r="F1253" s="26"/>
      <c r="G1253" s="26"/>
      <c r="H1253" s="139"/>
      <c r="I1253" s="121"/>
      <c r="J1253" s="121"/>
      <c r="K1253" s="121"/>
      <c r="L1253" s="121"/>
      <c r="Q1253" s="29"/>
      <c r="R1253" s="29"/>
      <c r="S1253" s="29"/>
      <c r="T1253" s="29"/>
      <c r="U1253" s="29"/>
      <c r="V1253" s="29"/>
    </row>
    <row r="1254" spans="6:22" s="30" customFormat="1" x14ac:dyDescent="0.45">
      <c r="F1254" s="26"/>
      <c r="G1254" s="26"/>
      <c r="H1254" s="139"/>
      <c r="I1254" s="121"/>
      <c r="J1254" s="121"/>
      <c r="K1254" s="121"/>
      <c r="L1254" s="121"/>
      <c r="Q1254" s="29"/>
      <c r="R1254" s="29"/>
      <c r="S1254" s="29"/>
      <c r="T1254" s="29"/>
      <c r="U1254" s="29"/>
      <c r="V1254" s="29"/>
    </row>
    <row r="1255" spans="6:22" s="30" customFormat="1" x14ac:dyDescent="0.45">
      <c r="F1255" s="26"/>
      <c r="G1255" s="26"/>
      <c r="H1255" s="139"/>
      <c r="I1255" s="121"/>
      <c r="J1255" s="121"/>
      <c r="K1255" s="121"/>
      <c r="L1255" s="121"/>
      <c r="Q1255" s="29"/>
      <c r="R1255" s="29"/>
      <c r="S1255" s="29"/>
      <c r="T1255" s="29"/>
      <c r="U1255" s="29"/>
      <c r="V1255" s="29"/>
    </row>
    <row r="1256" spans="6:22" s="30" customFormat="1" x14ac:dyDescent="0.45">
      <c r="F1256" s="26"/>
      <c r="G1256" s="26"/>
      <c r="H1256" s="139"/>
      <c r="I1256" s="121"/>
      <c r="J1256" s="121"/>
      <c r="K1256" s="121"/>
      <c r="L1256" s="121"/>
      <c r="Q1256" s="29"/>
      <c r="R1256" s="29"/>
      <c r="S1256" s="29"/>
      <c r="T1256" s="29"/>
      <c r="U1256" s="29"/>
      <c r="V1256" s="29"/>
    </row>
    <row r="1257" spans="6:22" s="30" customFormat="1" x14ac:dyDescent="0.45">
      <c r="F1257" s="26"/>
      <c r="G1257" s="26"/>
      <c r="H1257" s="139"/>
      <c r="I1257" s="121"/>
      <c r="J1257" s="121"/>
      <c r="K1257" s="121"/>
      <c r="L1257" s="121"/>
      <c r="Q1257" s="29"/>
      <c r="R1257" s="29"/>
      <c r="S1257" s="29"/>
      <c r="T1257" s="29"/>
      <c r="U1257" s="29"/>
      <c r="V1257" s="29"/>
    </row>
    <row r="1258" spans="6:22" s="30" customFormat="1" x14ac:dyDescent="0.45">
      <c r="F1258" s="26"/>
      <c r="G1258" s="26"/>
      <c r="H1258" s="139"/>
      <c r="I1258" s="121"/>
      <c r="J1258" s="121"/>
      <c r="K1258" s="121"/>
      <c r="L1258" s="121"/>
      <c r="Q1258" s="29"/>
      <c r="R1258" s="29"/>
      <c r="S1258" s="29"/>
      <c r="T1258" s="29"/>
      <c r="U1258" s="29"/>
      <c r="V1258" s="29"/>
    </row>
    <row r="1259" spans="6:22" s="30" customFormat="1" x14ac:dyDescent="0.45">
      <c r="F1259" s="26"/>
      <c r="G1259" s="26"/>
      <c r="H1259" s="139"/>
      <c r="I1259" s="121"/>
      <c r="J1259" s="121"/>
      <c r="K1259" s="121"/>
      <c r="L1259" s="121"/>
      <c r="Q1259" s="29"/>
      <c r="R1259" s="29"/>
      <c r="S1259" s="29"/>
      <c r="T1259" s="29"/>
      <c r="U1259" s="29"/>
      <c r="V1259" s="29"/>
    </row>
    <row r="1260" spans="6:22" s="30" customFormat="1" x14ac:dyDescent="0.45">
      <c r="F1260" s="26"/>
      <c r="G1260" s="26"/>
      <c r="H1260" s="139"/>
      <c r="I1260" s="121"/>
      <c r="J1260" s="121"/>
      <c r="K1260" s="121"/>
      <c r="L1260" s="121"/>
      <c r="Q1260" s="29"/>
      <c r="R1260" s="29"/>
      <c r="S1260" s="29"/>
      <c r="T1260" s="29"/>
      <c r="U1260" s="29"/>
      <c r="V1260" s="29"/>
    </row>
    <row r="1261" spans="6:22" s="30" customFormat="1" x14ac:dyDescent="0.45">
      <c r="F1261" s="26"/>
      <c r="G1261" s="26"/>
      <c r="H1261" s="139"/>
      <c r="I1261" s="121"/>
      <c r="J1261" s="121"/>
      <c r="K1261" s="121"/>
      <c r="L1261" s="121"/>
      <c r="Q1261" s="29"/>
      <c r="R1261" s="29"/>
      <c r="S1261" s="29"/>
      <c r="T1261" s="29"/>
      <c r="U1261" s="29"/>
      <c r="V1261" s="29"/>
    </row>
    <row r="1262" spans="6:22" s="30" customFormat="1" x14ac:dyDescent="0.45">
      <c r="F1262" s="26"/>
      <c r="G1262" s="26"/>
      <c r="H1262" s="139"/>
      <c r="I1262" s="121"/>
      <c r="J1262" s="121"/>
      <c r="K1262" s="121"/>
      <c r="L1262" s="121"/>
      <c r="Q1262" s="29"/>
      <c r="R1262" s="29"/>
      <c r="S1262" s="29"/>
      <c r="T1262" s="29"/>
      <c r="U1262" s="29"/>
      <c r="V1262" s="29"/>
    </row>
    <row r="1263" spans="6:22" s="30" customFormat="1" x14ac:dyDescent="0.45">
      <c r="F1263" s="26"/>
      <c r="G1263" s="26"/>
      <c r="H1263" s="139"/>
      <c r="I1263" s="121"/>
      <c r="J1263" s="121"/>
      <c r="K1263" s="121"/>
      <c r="L1263" s="121"/>
      <c r="Q1263" s="29"/>
      <c r="R1263" s="29"/>
      <c r="S1263" s="29"/>
      <c r="T1263" s="29"/>
      <c r="U1263" s="29"/>
      <c r="V1263" s="29"/>
    </row>
    <row r="1264" spans="6:22" s="30" customFormat="1" x14ac:dyDescent="0.45">
      <c r="F1264" s="26"/>
      <c r="G1264" s="26"/>
      <c r="H1264" s="139"/>
      <c r="I1264" s="121"/>
      <c r="J1264" s="121"/>
      <c r="K1264" s="121"/>
      <c r="L1264" s="121"/>
      <c r="Q1264" s="29"/>
      <c r="R1264" s="29"/>
      <c r="S1264" s="29"/>
      <c r="T1264" s="29"/>
      <c r="U1264" s="29"/>
      <c r="V1264" s="29"/>
    </row>
    <row r="1265" spans="6:22" s="30" customFormat="1" x14ac:dyDescent="0.45">
      <c r="F1265" s="26"/>
      <c r="G1265" s="26"/>
      <c r="H1265" s="139"/>
      <c r="I1265" s="121"/>
      <c r="J1265" s="121"/>
      <c r="K1265" s="121"/>
      <c r="L1265" s="121"/>
      <c r="Q1265" s="29"/>
      <c r="R1265" s="29"/>
      <c r="S1265" s="29"/>
      <c r="T1265" s="29"/>
      <c r="U1265" s="29"/>
      <c r="V1265" s="29"/>
    </row>
    <row r="1266" spans="6:22" s="30" customFormat="1" x14ac:dyDescent="0.45">
      <c r="F1266" s="26"/>
      <c r="G1266" s="26"/>
      <c r="H1266" s="139"/>
      <c r="I1266" s="121"/>
      <c r="J1266" s="121"/>
      <c r="K1266" s="121"/>
      <c r="L1266" s="121"/>
      <c r="Q1266" s="29"/>
      <c r="R1266" s="29"/>
      <c r="S1266" s="29"/>
      <c r="T1266" s="29"/>
      <c r="U1266" s="29"/>
      <c r="V1266" s="29"/>
    </row>
    <row r="1267" spans="6:22" s="30" customFormat="1" x14ac:dyDescent="0.45">
      <c r="F1267" s="26"/>
      <c r="G1267" s="26"/>
      <c r="H1267" s="139"/>
      <c r="I1267" s="121"/>
      <c r="J1267" s="121"/>
      <c r="K1267" s="121"/>
      <c r="L1267" s="121"/>
      <c r="Q1267" s="29"/>
      <c r="R1267" s="29"/>
      <c r="S1267" s="29"/>
      <c r="T1267" s="29"/>
      <c r="U1267" s="29"/>
      <c r="V1267" s="29"/>
    </row>
    <row r="1268" spans="6:22" s="30" customFormat="1" x14ac:dyDescent="0.45">
      <c r="F1268" s="26"/>
      <c r="G1268" s="26"/>
      <c r="H1268" s="139"/>
      <c r="I1268" s="121"/>
      <c r="J1268" s="121"/>
      <c r="K1268" s="121"/>
      <c r="L1268" s="121"/>
      <c r="Q1268" s="29"/>
      <c r="R1268" s="29"/>
      <c r="S1268" s="29"/>
      <c r="T1268" s="29"/>
      <c r="U1268" s="29"/>
      <c r="V1268" s="29"/>
    </row>
    <row r="1269" spans="6:22" s="30" customFormat="1" x14ac:dyDescent="0.45">
      <c r="F1269" s="26"/>
      <c r="G1269" s="26"/>
      <c r="H1269" s="139"/>
      <c r="I1269" s="121"/>
      <c r="J1269" s="121"/>
      <c r="K1269" s="121"/>
      <c r="L1269" s="121"/>
      <c r="Q1269" s="29"/>
      <c r="R1269" s="29"/>
      <c r="S1269" s="29"/>
      <c r="T1269" s="29"/>
      <c r="U1269" s="29"/>
      <c r="V1269" s="29"/>
    </row>
    <row r="1270" spans="6:22" s="30" customFormat="1" x14ac:dyDescent="0.45">
      <c r="F1270" s="26"/>
      <c r="G1270" s="26"/>
      <c r="H1270" s="139"/>
      <c r="I1270" s="121"/>
      <c r="J1270" s="121"/>
      <c r="K1270" s="121"/>
      <c r="L1270" s="121"/>
      <c r="Q1270" s="29"/>
      <c r="R1270" s="29"/>
      <c r="S1270" s="29"/>
      <c r="T1270" s="29"/>
      <c r="U1270" s="29"/>
      <c r="V1270" s="29"/>
    </row>
    <row r="1271" spans="6:22" s="30" customFormat="1" x14ac:dyDescent="0.45">
      <c r="F1271" s="26"/>
      <c r="G1271" s="26"/>
      <c r="H1271" s="139"/>
      <c r="I1271" s="121"/>
      <c r="J1271" s="121"/>
      <c r="K1271" s="121"/>
      <c r="L1271" s="121"/>
      <c r="Q1271" s="29"/>
      <c r="R1271" s="29"/>
      <c r="S1271" s="29"/>
      <c r="T1271" s="29"/>
      <c r="U1271" s="29"/>
      <c r="V1271" s="29"/>
    </row>
    <row r="1272" spans="6:22" s="30" customFormat="1" x14ac:dyDescent="0.45">
      <c r="F1272" s="26"/>
      <c r="G1272" s="26"/>
      <c r="H1272" s="139"/>
      <c r="I1272" s="121"/>
      <c r="J1272" s="121"/>
      <c r="K1272" s="121"/>
      <c r="L1272" s="121"/>
      <c r="Q1272" s="29"/>
      <c r="R1272" s="29"/>
      <c r="S1272" s="29"/>
      <c r="T1272" s="29"/>
      <c r="U1272" s="29"/>
      <c r="V1272" s="29"/>
    </row>
    <row r="1273" spans="6:22" s="30" customFormat="1" x14ac:dyDescent="0.45">
      <c r="F1273" s="26"/>
      <c r="G1273" s="26"/>
      <c r="H1273" s="139"/>
      <c r="I1273" s="121"/>
      <c r="J1273" s="121"/>
      <c r="K1273" s="121"/>
      <c r="L1273" s="121"/>
      <c r="Q1273" s="29"/>
      <c r="R1273" s="29"/>
      <c r="S1273" s="29"/>
      <c r="T1273" s="29"/>
      <c r="U1273" s="29"/>
      <c r="V1273" s="29"/>
    </row>
    <row r="1274" spans="6:22" s="30" customFormat="1" x14ac:dyDescent="0.45">
      <c r="F1274" s="26"/>
      <c r="G1274" s="26"/>
      <c r="H1274" s="139"/>
      <c r="I1274" s="121"/>
      <c r="J1274" s="121"/>
      <c r="K1274" s="121"/>
      <c r="L1274" s="121"/>
      <c r="Q1274" s="29"/>
      <c r="R1274" s="29"/>
      <c r="S1274" s="29"/>
      <c r="T1274" s="29"/>
      <c r="U1274" s="29"/>
      <c r="V1274" s="29"/>
    </row>
    <row r="1275" spans="6:22" s="30" customFormat="1" x14ac:dyDescent="0.45">
      <c r="F1275" s="26"/>
      <c r="G1275" s="26"/>
      <c r="H1275" s="139"/>
      <c r="I1275" s="121"/>
      <c r="J1275" s="121"/>
      <c r="K1275" s="121"/>
      <c r="L1275" s="121"/>
      <c r="Q1275" s="29"/>
      <c r="R1275" s="29"/>
      <c r="S1275" s="29"/>
      <c r="T1275" s="29"/>
      <c r="U1275" s="29"/>
      <c r="V1275" s="29"/>
    </row>
    <row r="1276" spans="6:22" s="30" customFormat="1" x14ac:dyDescent="0.45">
      <c r="F1276" s="26"/>
      <c r="G1276" s="26"/>
      <c r="H1276" s="139"/>
      <c r="I1276" s="121"/>
      <c r="J1276" s="121"/>
      <c r="K1276" s="121"/>
      <c r="L1276" s="121"/>
      <c r="Q1276" s="29"/>
      <c r="R1276" s="29"/>
      <c r="S1276" s="29"/>
      <c r="T1276" s="29"/>
      <c r="U1276" s="29"/>
      <c r="V1276" s="29"/>
    </row>
    <row r="1277" spans="6:22" s="30" customFormat="1" x14ac:dyDescent="0.45">
      <c r="F1277" s="26"/>
      <c r="G1277" s="26"/>
      <c r="H1277" s="139"/>
      <c r="I1277" s="121"/>
      <c r="J1277" s="121"/>
      <c r="K1277" s="121"/>
      <c r="L1277" s="121"/>
      <c r="Q1277" s="29"/>
      <c r="R1277" s="29"/>
      <c r="S1277" s="29"/>
      <c r="T1277" s="29"/>
      <c r="U1277" s="29"/>
      <c r="V1277" s="29"/>
    </row>
    <row r="1278" spans="6:22" s="30" customFormat="1" x14ac:dyDescent="0.45">
      <c r="F1278" s="26"/>
      <c r="G1278" s="26"/>
      <c r="H1278" s="139"/>
      <c r="I1278" s="121"/>
      <c r="J1278" s="121"/>
      <c r="K1278" s="121"/>
      <c r="L1278" s="121"/>
      <c r="Q1278" s="29"/>
      <c r="R1278" s="29"/>
      <c r="S1278" s="29"/>
      <c r="T1278" s="29"/>
      <c r="U1278" s="29"/>
      <c r="V1278" s="29"/>
    </row>
    <row r="1279" spans="6:22" s="30" customFormat="1" x14ac:dyDescent="0.45">
      <c r="F1279" s="26"/>
      <c r="G1279" s="26"/>
      <c r="H1279" s="139"/>
      <c r="I1279" s="121"/>
      <c r="J1279" s="121"/>
      <c r="K1279" s="121"/>
      <c r="L1279" s="121"/>
      <c r="Q1279" s="29"/>
      <c r="R1279" s="29"/>
      <c r="S1279" s="29"/>
      <c r="T1279" s="29"/>
      <c r="U1279" s="29"/>
      <c r="V1279" s="29"/>
    </row>
    <row r="1280" spans="6:22" s="30" customFormat="1" x14ac:dyDescent="0.45">
      <c r="F1280" s="26"/>
      <c r="G1280" s="26"/>
      <c r="H1280" s="139"/>
      <c r="I1280" s="121"/>
      <c r="J1280" s="121"/>
      <c r="K1280" s="121"/>
      <c r="L1280" s="121"/>
      <c r="Q1280" s="29"/>
      <c r="R1280" s="29"/>
      <c r="S1280" s="29"/>
      <c r="T1280" s="29"/>
      <c r="U1280" s="29"/>
      <c r="V1280" s="29"/>
    </row>
    <row r="1281" spans="6:22" s="30" customFormat="1" x14ac:dyDescent="0.45">
      <c r="F1281" s="26"/>
      <c r="G1281" s="26"/>
      <c r="H1281" s="139"/>
      <c r="I1281" s="121"/>
      <c r="J1281" s="121"/>
      <c r="K1281" s="121"/>
      <c r="L1281" s="121"/>
      <c r="Q1281" s="29"/>
      <c r="R1281" s="29"/>
      <c r="S1281" s="29"/>
      <c r="T1281" s="29"/>
      <c r="U1281" s="29"/>
      <c r="V1281" s="29"/>
    </row>
    <row r="1282" spans="6:22" s="30" customFormat="1" x14ac:dyDescent="0.45">
      <c r="F1282" s="26"/>
      <c r="G1282" s="26"/>
      <c r="H1282" s="139"/>
      <c r="I1282" s="121"/>
      <c r="J1282" s="121"/>
      <c r="K1282" s="121"/>
      <c r="L1282" s="121"/>
      <c r="Q1282" s="29"/>
      <c r="R1282" s="29"/>
      <c r="S1282" s="29"/>
      <c r="T1282" s="29"/>
      <c r="U1282" s="29"/>
      <c r="V1282" s="29"/>
    </row>
    <row r="1283" spans="6:22" s="30" customFormat="1" x14ac:dyDescent="0.45">
      <c r="F1283" s="26"/>
      <c r="G1283" s="26"/>
      <c r="H1283" s="139"/>
      <c r="I1283" s="121"/>
      <c r="J1283" s="121"/>
      <c r="K1283" s="121"/>
      <c r="L1283" s="121"/>
      <c r="Q1283" s="29"/>
      <c r="R1283" s="29"/>
      <c r="S1283" s="29"/>
      <c r="T1283" s="29"/>
      <c r="U1283" s="29"/>
      <c r="V1283" s="29"/>
    </row>
    <row r="1284" spans="6:22" s="30" customFormat="1" x14ac:dyDescent="0.45">
      <c r="F1284" s="26"/>
      <c r="G1284" s="26"/>
      <c r="H1284" s="139"/>
      <c r="I1284" s="121"/>
      <c r="J1284" s="121"/>
      <c r="K1284" s="121"/>
      <c r="L1284" s="121"/>
      <c r="Q1284" s="29"/>
      <c r="R1284" s="29"/>
      <c r="S1284" s="29"/>
      <c r="T1284" s="29"/>
      <c r="U1284" s="29"/>
      <c r="V1284" s="29"/>
    </row>
    <row r="1285" spans="6:22" s="30" customFormat="1" x14ac:dyDescent="0.45">
      <c r="F1285" s="26"/>
      <c r="G1285" s="26"/>
      <c r="H1285" s="139"/>
      <c r="I1285" s="121"/>
      <c r="J1285" s="121"/>
      <c r="K1285" s="121"/>
      <c r="L1285" s="121"/>
      <c r="Q1285" s="29"/>
      <c r="R1285" s="29"/>
      <c r="S1285" s="29"/>
      <c r="T1285" s="29"/>
      <c r="U1285" s="29"/>
      <c r="V1285" s="29"/>
    </row>
    <row r="1286" spans="6:22" s="30" customFormat="1" x14ac:dyDescent="0.45">
      <c r="F1286" s="26"/>
      <c r="G1286" s="26"/>
      <c r="H1286" s="139"/>
      <c r="I1286" s="121"/>
      <c r="J1286" s="121"/>
      <c r="K1286" s="121"/>
      <c r="L1286" s="121"/>
      <c r="Q1286" s="29"/>
      <c r="R1286" s="29"/>
      <c r="S1286" s="29"/>
      <c r="T1286" s="29"/>
      <c r="U1286" s="29"/>
      <c r="V1286" s="29"/>
    </row>
    <row r="1287" spans="6:22" s="30" customFormat="1" x14ac:dyDescent="0.45">
      <c r="F1287" s="26"/>
      <c r="G1287" s="26"/>
      <c r="H1287" s="139"/>
      <c r="I1287" s="121"/>
      <c r="J1287" s="121"/>
      <c r="K1287" s="121"/>
      <c r="L1287" s="121"/>
      <c r="Q1287" s="29"/>
      <c r="R1287" s="29"/>
      <c r="S1287" s="29"/>
      <c r="T1287" s="29"/>
      <c r="U1287" s="29"/>
      <c r="V1287" s="29"/>
    </row>
    <row r="1288" spans="6:22" s="30" customFormat="1" x14ac:dyDescent="0.45">
      <c r="F1288" s="26"/>
      <c r="G1288" s="26"/>
      <c r="H1288" s="139"/>
      <c r="I1288" s="121"/>
      <c r="J1288" s="121"/>
      <c r="K1288" s="121"/>
      <c r="L1288" s="121"/>
      <c r="Q1288" s="29"/>
      <c r="R1288" s="29"/>
      <c r="S1288" s="29"/>
      <c r="T1288" s="29"/>
      <c r="U1288" s="29"/>
      <c r="V1288" s="29"/>
    </row>
    <row r="1289" spans="6:22" s="30" customFormat="1" x14ac:dyDescent="0.45">
      <c r="F1289" s="26"/>
      <c r="G1289" s="26"/>
      <c r="H1289" s="139"/>
      <c r="I1289" s="121"/>
      <c r="J1289" s="121"/>
      <c r="K1289" s="121"/>
      <c r="L1289" s="121"/>
      <c r="Q1289" s="29"/>
      <c r="R1289" s="29"/>
      <c r="S1289" s="29"/>
      <c r="T1289" s="29"/>
      <c r="U1289" s="29"/>
      <c r="V1289" s="29"/>
    </row>
    <row r="1290" spans="6:22" s="30" customFormat="1" x14ac:dyDescent="0.45">
      <c r="F1290" s="26"/>
      <c r="G1290" s="26"/>
      <c r="H1290" s="139"/>
      <c r="I1290" s="121"/>
      <c r="J1290" s="121"/>
      <c r="K1290" s="121"/>
      <c r="L1290" s="121"/>
      <c r="Q1290" s="29"/>
      <c r="R1290" s="29"/>
      <c r="S1290" s="29"/>
      <c r="T1290" s="29"/>
      <c r="U1290" s="29"/>
      <c r="V1290" s="29"/>
    </row>
    <row r="1291" spans="6:22" s="30" customFormat="1" x14ac:dyDescent="0.45">
      <c r="F1291" s="26"/>
      <c r="G1291" s="26"/>
      <c r="H1291" s="139"/>
      <c r="I1291" s="121"/>
      <c r="J1291" s="121"/>
      <c r="K1291" s="121"/>
      <c r="L1291" s="121"/>
      <c r="Q1291" s="29"/>
      <c r="R1291" s="29"/>
      <c r="S1291" s="29"/>
      <c r="T1291" s="29"/>
      <c r="U1291" s="29"/>
      <c r="V1291" s="29"/>
    </row>
    <row r="1292" spans="6:22" s="30" customFormat="1" x14ac:dyDescent="0.45">
      <c r="F1292" s="26"/>
      <c r="G1292" s="26"/>
      <c r="H1292" s="139"/>
      <c r="I1292" s="121"/>
      <c r="J1292" s="121"/>
      <c r="K1292" s="121"/>
      <c r="L1292" s="121"/>
      <c r="Q1292" s="29"/>
      <c r="R1292" s="29"/>
      <c r="S1292" s="29"/>
      <c r="T1292" s="29"/>
      <c r="U1292" s="29"/>
      <c r="V1292" s="29"/>
    </row>
    <row r="1293" spans="6:22" s="30" customFormat="1" x14ac:dyDescent="0.45">
      <c r="F1293" s="26"/>
      <c r="G1293" s="26"/>
      <c r="H1293" s="139"/>
      <c r="I1293" s="121"/>
      <c r="J1293" s="121"/>
      <c r="K1293" s="121"/>
      <c r="L1293" s="121"/>
      <c r="Q1293" s="29"/>
      <c r="R1293" s="29"/>
      <c r="S1293" s="29"/>
      <c r="T1293" s="29"/>
      <c r="U1293" s="29"/>
      <c r="V1293" s="29"/>
    </row>
    <row r="1294" spans="6:22" s="30" customFormat="1" x14ac:dyDescent="0.45">
      <c r="F1294" s="26"/>
      <c r="G1294" s="26"/>
      <c r="H1294" s="139"/>
      <c r="I1294" s="121"/>
      <c r="J1294" s="121"/>
      <c r="K1294" s="121"/>
      <c r="L1294" s="121"/>
      <c r="Q1294" s="29"/>
      <c r="R1294" s="29"/>
      <c r="S1294" s="29"/>
      <c r="T1294" s="29"/>
      <c r="U1294" s="29"/>
      <c r="V1294" s="29"/>
    </row>
    <row r="1295" spans="6:22" s="30" customFormat="1" x14ac:dyDescent="0.45">
      <c r="F1295" s="26"/>
      <c r="G1295" s="26"/>
      <c r="H1295" s="139"/>
      <c r="I1295" s="121"/>
      <c r="J1295" s="121"/>
      <c r="K1295" s="121"/>
      <c r="L1295" s="121"/>
      <c r="Q1295" s="29"/>
      <c r="R1295" s="29"/>
      <c r="S1295" s="29"/>
      <c r="T1295" s="29"/>
      <c r="U1295" s="29"/>
      <c r="V1295" s="29"/>
    </row>
    <row r="1296" spans="6:22" s="30" customFormat="1" x14ac:dyDescent="0.45">
      <c r="F1296" s="26"/>
      <c r="G1296" s="26"/>
      <c r="H1296" s="139"/>
      <c r="I1296" s="121"/>
      <c r="J1296" s="121"/>
      <c r="K1296" s="121"/>
      <c r="L1296" s="121"/>
      <c r="Q1296" s="29"/>
      <c r="R1296" s="29"/>
      <c r="S1296" s="29"/>
      <c r="T1296" s="29"/>
      <c r="U1296" s="29"/>
      <c r="V1296" s="29"/>
    </row>
    <row r="1297" spans="5:22" s="30" customFormat="1" x14ac:dyDescent="0.45">
      <c r="F1297" s="26"/>
      <c r="G1297" s="26"/>
      <c r="H1297" s="139"/>
      <c r="I1297" s="121"/>
      <c r="J1297" s="121"/>
      <c r="K1297" s="121"/>
      <c r="L1297" s="121"/>
      <c r="Q1297" s="29"/>
      <c r="R1297" s="29"/>
      <c r="S1297" s="29"/>
      <c r="T1297" s="29"/>
      <c r="U1297" s="29"/>
      <c r="V1297" s="29"/>
    </row>
    <row r="1298" spans="5:22" s="30" customFormat="1" x14ac:dyDescent="0.45">
      <c r="F1298" s="26"/>
      <c r="G1298" s="26"/>
      <c r="H1298" s="139"/>
      <c r="I1298" s="121"/>
      <c r="J1298" s="121"/>
      <c r="K1298" s="121"/>
      <c r="L1298" s="121"/>
      <c r="Q1298" s="29"/>
      <c r="R1298" s="29"/>
      <c r="S1298" s="29"/>
      <c r="T1298" s="29"/>
      <c r="U1298" s="29"/>
      <c r="V1298" s="29"/>
    </row>
    <row r="1299" spans="5:22" s="30" customFormat="1" x14ac:dyDescent="0.45">
      <c r="F1299" s="26"/>
      <c r="G1299" s="26"/>
      <c r="H1299" s="139"/>
      <c r="I1299" s="121"/>
      <c r="J1299" s="121"/>
      <c r="K1299" s="121"/>
      <c r="L1299" s="121"/>
      <c r="Q1299" s="29"/>
      <c r="R1299" s="29"/>
      <c r="S1299" s="29"/>
      <c r="T1299" s="29"/>
      <c r="U1299" s="29"/>
      <c r="V1299" s="29"/>
    </row>
    <row r="1300" spans="5:22" s="30" customFormat="1" x14ac:dyDescent="0.45">
      <c r="F1300" s="26"/>
      <c r="G1300" s="26"/>
      <c r="H1300" s="139"/>
      <c r="I1300" s="121"/>
      <c r="J1300" s="121"/>
      <c r="K1300" s="121"/>
      <c r="Q1300" s="29"/>
      <c r="R1300" s="29"/>
      <c r="S1300" s="29"/>
      <c r="T1300" s="29"/>
      <c r="U1300" s="29"/>
      <c r="V1300" s="29"/>
    </row>
    <row r="1301" spans="5:22" s="30" customFormat="1" x14ac:dyDescent="0.45">
      <c r="F1301" s="26"/>
      <c r="G1301" s="26"/>
      <c r="H1301" s="139"/>
      <c r="I1301" s="121"/>
      <c r="J1301" s="121"/>
      <c r="K1301" s="121"/>
      <c r="L1301" s="26"/>
      <c r="Q1301" s="29"/>
      <c r="R1301" s="29"/>
      <c r="S1301" s="29"/>
      <c r="T1301" s="29"/>
      <c r="U1301" s="29"/>
      <c r="V1301" s="29"/>
    </row>
    <row r="1302" spans="5:22" s="30" customFormat="1" x14ac:dyDescent="0.45">
      <c r="F1302" s="26"/>
      <c r="G1302" s="26"/>
      <c r="H1302" s="139"/>
      <c r="I1302" s="121"/>
      <c r="J1302" s="121"/>
      <c r="K1302" s="121"/>
      <c r="L1302" s="26"/>
      <c r="Q1302" s="29"/>
      <c r="R1302" s="29"/>
      <c r="S1302" s="29"/>
      <c r="T1302" s="29"/>
      <c r="U1302" s="29"/>
      <c r="V1302" s="29"/>
    </row>
    <row r="1303" spans="5:22" s="30" customFormat="1" x14ac:dyDescent="0.45">
      <c r="F1303" s="26"/>
      <c r="G1303" s="26"/>
      <c r="H1303" s="139"/>
      <c r="I1303" s="121"/>
      <c r="J1303" s="121"/>
      <c r="K1303" s="121"/>
      <c r="L1303" s="26"/>
      <c r="Q1303" s="29"/>
      <c r="R1303" s="29"/>
      <c r="S1303" s="29"/>
      <c r="T1303" s="29"/>
      <c r="U1303" s="29"/>
      <c r="V1303" s="29"/>
    </row>
    <row r="1304" spans="5:22" s="30" customFormat="1" x14ac:dyDescent="0.45">
      <c r="F1304" s="26"/>
      <c r="G1304" s="26"/>
      <c r="H1304" s="139"/>
      <c r="I1304" s="121"/>
      <c r="J1304" s="121"/>
      <c r="K1304" s="121"/>
      <c r="L1304" s="26"/>
      <c r="Q1304" s="29"/>
      <c r="R1304" s="29"/>
      <c r="S1304" s="29"/>
      <c r="T1304" s="29"/>
      <c r="U1304" s="29"/>
      <c r="V1304" s="29"/>
    </row>
    <row r="1305" spans="5:22" s="30" customFormat="1" x14ac:dyDescent="0.45">
      <c r="F1305" s="26"/>
      <c r="G1305" s="26"/>
      <c r="H1305" s="139"/>
      <c r="I1305" s="121"/>
      <c r="J1305" s="121"/>
      <c r="K1305" s="121"/>
      <c r="L1305" s="26"/>
      <c r="Q1305" s="29"/>
      <c r="R1305" s="29"/>
      <c r="S1305" s="29"/>
      <c r="T1305" s="29"/>
      <c r="U1305" s="29"/>
      <c r="V1305" s="29"/>
    </row>
    <row r="1306" spans="5:22" s="30" customFormat="1" x14ac:dyDescent="0.45">
      <c r="F1306" s="26"/>
      <c r="G1306" s="26"/>
      <c r="H1306" s="139"/>
      <c r="I1306" s="121"/>
      <c r="J1306" s="121"/>
      <c r="K1306" s="121"/>
      <c r="L1306" s="26"/>
      <c r="Q1306" s="29"/>
      <c r="R1306" s="29"/>
      <c r="S1306" s="29"/>
      <c r="T1306" s="29"/>
      <c r="U1306" s="29"/>
      <c r="V1306" s="29"/>
    </row>
    <row r="1307" spans="5:22" s="30" customFormat="1" x14ac:dyDescent="0.45">
      <c r="F1307" s="26"/>
      <c r="G1307" s="26"/>
      <c r="H1307" s="139"/>
      <c r="I1307" s="121"/>
      <c r="J1307" s="121"/>
      <c r="K1307" s="121"/>
      <c r="L1307" s="26"/>
      <c r="Q1307" s="29"/>
      <c r="R1307" s="29"/>
      <c r="S1307" s="29"/>
      <c r="T1307" s="29"/>
      <c r="U1307" s="29"/>
      <c r="V1307" s="29"/>
    </row>
    <row r="1308" spans="5:22" x14ac:dyDescent="0.45">
      <c r="E1308" s="30"/>
      <c r="H1308" s="139"/>
      <c r="I1308" s="121"/>
      <c r="J1308" s="121"/>
      <c r="K1308" s="121"/>
    </row>
    <row r="1309" spans="5:22" x14ac:dyDescent="0.45">
      <c r="E1309" s="30"/>
      <c r="H1309" s="139"/>
      <c r="I1309" s="121"/>
      <c r="J1309" s="121"/>
      <c r="K1309" s="121"/>
    </row>
    <row r="1310" spans="5:22" x14ac:dyDescent="0.45">
      <c r="E1310" s="30"/>
      <c r="H1310" s="139"/>
      <c r="I1310" s="121"/>
      <c r="J1310" s="121"/>
      <c r="K1310" s="121"/>
    </row>
    <row r="1311" spans="5:22" x14ac:dyDescent="0.45">
      <c r="E1311" s="30"/>
      <c r="H1311" s="139"/>
      <c r="I1311" s="121"/>
      <c r="J1311" s="121"/>
      <c r="K1311" s="121"/>
    </row>
    <row r="1312" spans="5:22" x14ac:dyDescent="0.45">
      <c r="E1312" s="30"/>
      <c r="H1312" s="139"/>
      <c r="I1312" s="121"/>
      <c r="J1312" s="121"/>
      <c r="K1312" s="121"/>
    </row>
    <row r="1313" spans="5:11" x14ac:dyDescent="0.45">
      <c r="E1313" s="30"/>
      <c r="H1313" s="139"/>
      <c r="I1313" s="121"/>
      <c r="J1313" s="121"/>
      <c r="K1313" s="121"/>
    </row>
    <row r="1314" spans="5:11" x14ac:dyDescent="0.45">
      <c r="E1314" s="30"/>
      <c r="H1314" s="139"/>
      <c r="I1314" s="121"/>
      <c r="J1314" s="121"/>
      <c r="K1314" s="121"/>
    </row>
    <row r="1315" spans="5:11" x14ac:dyDescent="0.45">
      <c r="E1315" s="30"/>
      <c r="H1315" s="139"/>
      <c r="I1315" s="121"/>
      <c r="J1315" s="121"/>
      <c r="K1315" s="121"/>
    </row>
    <row r="1316" spans="5:11" x14ac:dyDescent="0.45">
      <c r="E1316" s="30"/>
      <c r="H1316" s="139"/>
      <c r="I1316" s="121"/>
      <c r="J1316" s="121"/>
      <c r="K1316" s="121"/>
    </row>
    <row r="1317" spans="5:11" x14ac:dyDescent="0.45">
      <c r="E1317" s="30"/>
      <c r="H1317" s="139"/>
      <c r="I1317" s="121"/>
      <c r="J1317" s="121"/>
      <c r="K1317" s="121"/>
    </row>
    <row r="1318" spans="5:11" x14ac:dyDescent="0.45">
      <c r="E1318" s="30"/>
      <c r="H1318" s="139"/>
      <c r="I1318" s="121"/>
      <c r="J1318" s="121"/>
      <c r="K1318" s="121"/>
    </row>
    <row r="1319" spans="5:11" x14ac:dyDescent="0.45">
      <c r="E1319" s="30"/>
      <c r="H1319" s="139"/>
      <c r="I1319" s="121"/>
      <c r="J1319" s="121"/>
      <c r="K1319" s="121"/>
    </row>
    <row r="1320" spans="5:11" x14ac:dyDescent="0.45">
      <c r="E1320" s="30"/>
      <c r="H1320" s="139"/>
      <c r="I1320" s="121"/>
      <c r="J1320" s="121"/>
      <c r="K1320" s="121"/>
    </row>
    <row r="1321" spans="5:11" x14ac:dyDescent="0.45">
      <c r="E1321" s="30"/>
      <c r="H1321" s="139"/>
      <c r="I1321" s="121"/>
      <c r="J1321" s="121"/>
      <c r="K1321" s="121"/>
    </row>
    <row r="1322" spans="5:11" x14ac:dyDescent="0.45">
      <c r="H1322" s="139"/>
      <c r="I1322" s="121"/>
      <c r="J1322" s="121"/>
      <c r="K1322" s="121"/>
    </row>
    <row r="1323" spans="5:11" x14ac:dyDescent="0.45">
      <c r="H1323" s="139"/>
      <c r="I1323" s="121"/>
      <c r="J1323" s="121"/>
      <c r="K1323" s="121"/>
    </row>
    <row r="1324" spans="5:11" x14ac:dyDescent="0.45">
      <c r="H1324" s="139"/>
      <c r="I1324" s="121"/>
      <c r="J1324" s="121"/>
      <c r="K1324" s="121"/>
    </row>
    <row r="1325" spans="5:11" x14ac:dyDescent="0.45">
      <c r="H1325" s="139"/>
      <c r="I1325" s="121"/>
      <c r="J1325" s="121"/>
      <c r="K1325" s="121"/>
    </row>
    <row r="1326" spans="5:11" x14ac:dyDescent="0.45">
      <c r="H1326" s="139"/>
      <c r="I1326" s="121"/>
      <c r="J1326" s="121"/>
      <c r="K1326" s="121"/>
    </row>
    <row r="1327" spans="5:11" x14ac:dyDescent="0.45">
      <c r="H1327" s="139"/>
      <c r="I1327" s="121"/>
      <c r="J1327" s="121"/>
      <c r="K1327" s="121"/>
    </row>
    <row r="1328" spans="5:11" x14ac:dyDescent="0.45">
      <c r="H1328" s="139"/>
      <c r="I1328" s="121"/>
      <c r="J1328" s="121"/>
      <c r="K1328" s="121"/>
    </row>
    <row r="1329" spans="8:11" x14ac:dyDescent="0.45">
      <c r="H1329" s="139"/>
      <c r="I1329" s="121"/>
      <c r="J1329" s="121"/>
      <c r="K1329" s="121"/>
    </row>
    <row r="1330" spans="8:11" x14ac:dyDescent="0.45">
      <c r="H1330" s="139"/>
      <c r="I1330" s="121"/>
      <c r="J1330" s="121"/>
      <c r="K1330" s="121"/>
    </row>
    <row r="1331" spans="8:11" x14ac:dyDescent="0.45">
      <c r="H1331" s="139"/>
      <c r="I1331" s="121"/>
      <c r="J1331" s="121"/>
      <c r="K1331" s="121"/>
    </row>
    <row r="1332" spans="8:11" x14ac:dyDescent="0.45">
      <c r="H1332" s="139"/>
      <c r="I1332" s="121"/>
      <c r="J1332" s="121"/>
      <c r="K1332" s="121"/>
    </row>
    <row r="1333" spans="8:11" x14ac:dyDescent="0.45">
      <c r="H1333" s="139"/>
      <c r="I1333" s="121"/>
      <c r="J1333" s="121"/>
      <c r="K1333" s="121"/>
    </row>
    <row r="1334" spans="8:11" x14ac:dyDescent="0.45">
      <c r="H1334" s="139"/>
      <c r="I1334" s="121"/>
      <c r="J1334" s="121"/>
      <c r="K1334" s="121"/>
    </row>
    <row r="1335" spans="8:11" x14ac:dyDescent="0.45">
      <c r="H1335" s="139"/>
      <c r="I1335" s="121"/>
      <c r="J1335" s="121"/>
      <c r="K1335" s="121"/>
    </row>
    <row r="1336" spans="8:11" x14ac:dyDescent="0.45">
      <c r="H1336" s="139"/>
      <c r="I1336" s="121"/>
      <c r="J1336" s="121"/>
      <c r="K1336" s="121"/>
    </row>
    <row r="1337" spans="8:11" x14ac:dyDescent="0.45">
      <c r="H1337" s="139"/>
      <c r="I1337" s="121"/>
      <c r="J1337" s="121"/>
      <c r="K1337" s="121"/>
    </row>
    <row r="1338" spans="8:11" x14ac:dyDescent="0.45">
      <c r="H1338" s="139"/>
      <c r="I1338" s="121"/>
      <c r="J1338" s="121"/>
      <c r="K1338" s="121"/>
    </row>
    <row r="1339" spans="8:11" x14ac:dyDescent="0.45">
      <c r="H1339" s="139"/>
      <c r="I1339" s="121"/>
      <c r="J1339" s="121"/>
      <c r="K1339" s="121"/>
    </row>
    <row r="1340" spans="8:11" x14ac:dyDescent="0.45">
      <c r="H1340" s="139"/>
      <c r="I1340" s="121"/>
      <c r="J1340" s="121"/>
      <c r="K1340" s="121"/>
    </row>
    <row r="1341" spans="8:11" x14ac:dyDescent="0.45">
      <c r="H1341" s="139"/>
      <c r="I1341" s="121"/>
      <c r="J1341" s="121"/>
      <c r="K1341" s="121"/>
    </row>
    <row r="1342" spans="8:11" x14ac:dyDescent="0.45">
      <c r="H1342" s="139"/>
      <c r="I1342" s="121"/>
      <c r="J1342" s="121"/>
      <c r="K1342" s="121"/>
    </row>
    <row r="1343" spans="8:11" x14ac:dyDescent="0.45">
      <c r="H1343" s="139"/>
      <c r="I1343" s="121"/>
      <c r="J1343" s="121"/>
      <c r="K1343" s="121"/>
    </row>
    <row r="1344" spans="8:11" x14ac:dyDescent="0.45">
      <c r="H1344" s="139"/>
      <c r="I1344" s="121"/>
      <c r="J1344" s="121"/>
      <c r="K1344" s="121"/>
    </row>
    <row r="1345" spans="6:11" x14ac:dyDescent="0.45">
      <c r="H1345" s="139"/>
      <c r="I1345" s="121"/>
      <c r="J1345" s="121"/>
      <c r="K1345" s="121"/>
    </row>
    <row r="1346" spans="6:11" x14ac:dyDescent="0.45">
      <c r="H1346" s="139"/>
      <c r="I1346" s="121"/>
      <c r="J1346" s="121"/>
      <c r="K1346" s="121"/>
    </row>
    <row r="1347" spans="6:11" x14ac:dyDescent="0.45">
      <c r="H1347" s="139"/>
      <c r="I1347" s="121"/>
      <c r="J1347" s="121"/>
      <c r="K1347" s="121"/>
    </row>
    <row r="1348" spans="6:11" x14ac:dyDescent="0.45">
      <c r="H1348" s="139"/>
      <c r="I1348" s="121"/>
      <c r="J1348" s="121"/>
      <c r="K1348" s="121"/>
    </row>
    <row r="1349" spans="6:11" x14ac:dyDescent="0.45">
      <c r="H1349" s="139"/>
      <c r="I1349" s="121"/>
      <c r="J1349" s="121"/>
      <c r="K1349" s="121"/>
    </row>
    <row r="1350" spans="6:11" x14ac:dyDescent="0.45">
      <c r="H1350" s="139"/>
      <c r="I1350" s="121"/>
      <c r="J1350" s="121"/>
      <c r="K1350" s="121"/>
    </row>
    <row r="1351" spans="6:11" x14ac:dyDescent="0.45">
      <c r="H1351" s="139"/>
      <c r="I1351" s="121"/>
      <c r="J1351" s="121"/>
      <c r="K1351" s="121"/>
    </row>
    <row r="1352" spans="6:11" x14ac:dyDescent="0.45">
      <c r="H1352" s="139"/>
      <c r="I1352" s="121"/>
      <c r="J1352" s="121"/>
      <c r="K1352" s="121"/>
    </row>
    <row r="1353" spans="6:11" x14ac:dyDescent="0.45">
      <c r="H1353" s="139"/>
      <c r="I1353" s="121"/>
      <c r="J1353" s="121"/>
      <c r="K1353" s="121"/>
    </row>
    <row r="1354" spans="6:11" x14ac:dyDescent="0.45">
      <c r="H1354" s="139"/>
      <c r="I1354" s="121"/>
      <c r="J1354" s="121"/>
      <c r="K1354" s="121"/>
    </row>
    <row r="1355" spans="6:11" x14ac:dyDescent="0.45">
      <c r="H1355" s="139"/>
      <c r="I1355" s="121"/>
      <c r="J1355" s="121"/>
      <c r="K1355" s="121"/>
    </row>
    <row r="1356" spans="6:11" x14ac:dyDescent="0.45">
      <c r="H1356" s="139"/>
      <c r="I1356" s="121"/>
      <c r="J1356" s="121"/>
      <c r="K1356" s="121"/>
    </row>
    <row r="1357" spans="6:11" x14ac:dyDescent="0.45">
      <c r="H1357" s="139"/>
      <c r="I1357" s="121"/>
      <c r="J1357" s="121"/>
      <c r="K1357" s="121"/>
    </row>
    <row r="1358" spans="6:11" x14ac:dyDescent="0.45">
      <c r="H1358" s="139"/>
      <c r="I1358" s="121"/>
      <c r="J1358" s="121"/>
      <c r="K1358" s="121"/>
    </row>
    <row r="1359" spans="6:11" x14ac:dyDescent="0.45">
      <c r="H1359" s="139"/>
      <c r="I1359" s="121"/>
      <c r="J1359" s="121"/>
      <c r="K1359" s="121"/>
    </row>
    <row r="1360" spans="6:11" x14ac:dyDescent="0.45">
      <c r="F1360" s="30"/>
      <c r="G1360" s="30"/>
      <c r="H1360" s="139"/>
      <c r="I1360" s="121"/>
      <c r="J1360" s="121"/>
      <c r="K1360" s="121"/>
    </row>
    <row r="1361" spans="6:11" x14ac:dyDescent="0.45">
      <c r="F1361" s="30"/>
      <c r="G1361" s="30"/>
      <c r="H1361" s="139"/>
      <c r="I1361" s="121"/>
      <c r="J1361" s="121"/>
      <c r="K1361" s="121"/>
    </row>
    <row r="1362" spans="6:11" x14ac:dyDescent="0.45">
      <c r="F1362" s="30"/>
      <c r="G1362" s="30"/>
      <c r="H1362" s="139"/>
      <c r="I1362" s="121"/>
      <c r="J1362" s="121"/>
      <c r="K1362" s="121"/>
    </row>
    <row r="1363" spans="6:11" x14ac:dyDescent="0.45">
      <c r="F1363" s="30"/>
      <c r="G1363" s="30"/>
      <c r="H1363" s="30"/>
      <c r="I1363" s="30"/>
      <c r="J1363" s="30"/>
      <c r="K1363" s="30"/>
    </row>
  </sheetData>
  <mergeCells count="7">
    <mergeCell ref="E168:K168"/>
    <mergeCell ref="E170:K170"/>
    <mergeCell ref="E6:O6"/>
    <mergeCell ref="E8:F8"/>
    <mergeCell ref="H12:K12"/>
    <mergeCell ref="H13:K13"/>
    <mergeCell ref="E165:O165"/>
  </mergeCells>
  <dataValidations count="2">
    <dataValidation type="list" allowBlank="1" showInputMessage="1" showErrorMessage="1" sqref="F10">
      <formula1>gender</formula1>
    </dataValidation>
    <dataValidation type="list" allowBlank="1" showInputMessage="1" showErrorMessage="1" sqref="F9">
      <formula1>YAG</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V1281"/>
  <sheetViews>
    <sheetView showGridLines="0" topLeftCell="E1" workbookViewId="0">
      <pane xSplit="3" ySplit="15" topLeftCell="H16" activePane="bottomRight" state="frozen"/>
      <selection activeCell="E1" sqref="E1"/>
      <selection pane="topRight" activeCell="H1" sqref="H1"/>
      <selection pane="bottomLeft" activeCell="E16" sqref="E16"/>
      <selection pane="bottomRight"/>
    </sheetView>
  </sheetViews>
  <sheetFormatPr defaultColWidth="9.1328125" defaultRowHeight="13.5" x14ac:dyDescent="0.35"/>
  <cols>
    <col min="1" max="1" width="47.59765625" style="26" hidden="1" customWidth="1"/>
    <col min="2" max="3" width="0" style="26" hidden="1" customWidth="1"/>
    <col min="4" max="4" width="25.73046875" style="26" hidden="1" customWidth="1"/>
    <col min="5" max="5" width="11.73046875" style="26" customWidth="1"/>
    <col min="6" max="6" width="38.3984375" style="26" customWidth="1"/>
    <col min="7" max="7" width="11.73046875" style="26" customWidth="1"/>
    <col min="8" max="8" width="13.265625" style="26" customWidth="1"/>
    <col min="9" max="9" width="12" style="26" customWidth="1"/>
    <col min="10" max="10" width="12.73046875" style="26" customWidth="1"/>
    <col min="11" max="11" width="11.86328125" style="26" customWidth="1"/>
    <col min="12" max="12" width="11.1328125" style="26" customWidth="1"/>
    <col min="13" max="16" width="9.1328125" style="30"/>
    <col min="17" max="17" width="9.1328125" style="30" customWidth="1"/>
    <col min="18" max="18" width="14.73046875" style="30" hidden="1" customWidth="1"/>
    <col min="19" max="21" width="9.1328125" style="30" hidden="1" customWidth="1"/>
    <col min="22" max="24" width="9.1328125" style="30" customWidth="1"/>
    <col min="25" max="74" width="9.1328125" style="30"/>
    <col min="75" max="16384" width="9.1328125" style="26"/>
  </cols>
  <sheetData>
    <row r="1" spans="1:74" ht="14.25" customHeight="1" x14ac:dyDescent="0.4">
      <c r="E1" s="80" t="s">
        <v>249</v>
      </c>
      <c r="G1" s="41"/>
      <c r="H1" s="41"/>
      <c r="I1" s="41"/>
      <c r="J1" s="41"/>
      <c r="K1" s="41"/>
    </row>
    <row r="2" spans="1:74" ht="14.25" customHeight="1" x14ac:dyDescent="0.45">
      <c r="E2" s="40" t="s">
        <v>211</v>
      </c>
      <c r="G2" s="41"/>
      <c r="H2" s="41"/>
      <c r="I2" s="41"/>
      <c r="J2" s="41"/>
      <c r="K2" s="41"/>
      <c r="L2" s="41"/>
      <c r="M2" s="41"/>
      <c r="N2" s="41"/>
      <c r="O2" s="41"/>
      <c r="R2" s="29"/>
      <c r="S2" s="29"/>
      <c r="T2" s="29"/>
      <c r="U2" s="29"/>
      <c r="V2" s="29"/>
      <c r="W2" s="29"/>
    </row>
    <row r="3" spans="1:74" ht="14.25" x14ac:dyDescent="0.45">
      <c r="E3" s="25" t="s">
        <v>196</v>
      </c>
      <c r="G3" s="41"/>
      <c r="H3" s="41"/>
      <c r="I3" s="41"/>
      <c r="J3" s="41"/>
      <c r="K3" s="41"/>
      <c r="L3" s="41"/>
      <c r="M3" s="41"/>
      <c r="N3" s="41"/>
      <c r="O3" s="41"/>
      <c r="R3" s="81"/>
      <c r="S3" s="81"/>
      <c r="T3" s="81"/>
      <c r="U3" s="81" t="s">
        <v>203</v>
      </c>
      <c r="V3" s="29"/>
      <c r="W3" s="29"/>
    </row>
    <row r="4" spans="1:74" ht="14.25" x14ac:dyDescent="0.45">
      <c r="E4" s="25" t="s">
        <v>246</v>
      </c>
      <c r="G4" s="41"/>
      <c r="H4" s="41"/>
      <c r="I4" s="41" t="s">
        <v>22</v>
      </c>
      <c r="J4" s="41"/>
      <c r="K4" s="41"/>
      <c r="L4" s="41"/>
      <c r="M4" s="41"/>
      <c r="N4" s="41"/>
      <c r="O4" s="41"/>
      <c r="R4" s="81"/>
      <c r="S4" s="81"/>
      <c r="T4" s="81" t="s">
        <v>28</v>
      </c>
      <c r="U4" s="81" t="s">
        <v>138</v>
      </c>
      <c r="V4" s="29"/>
      <c r="W4" s="29"/>
    </row>
    <row r="5" spans="1:74" ht="9.75" customHeight="1" x14ac:dyDescent="0.45">
      <c r="M5" s="26"/>
      <c r="N5" s="26"/>
      <c r="O5" s="26"/>
      <c r="R5" s="81"/>
      <c r="S5" s="81"/>
      <c r="T5" s="81" t="s">
        <v>29</v>
      </c>
      <c r="U5" s="81" t="s">
        <v>143</v>
      </c>
      <c r="V5" s="29"/>
      <c r="W5" s="29"/>
    </row>
    <row r="6" spans="1:74" ht="26.25" customHeight="1" x14ac:dyDescent="0.45">
      <c r="E6" s="208" t="s">
        <v>238</v>
      </c>
      <c r="F6" s="208"/>
      <c r="G6" s="208"/>
      <c r="H6" s="208"/>
      <c r="I6" s="208"/>
      <c r="J6" s="208"/>
      <c r="K6" s="208"/>
      <c r="L6" s="208"/>
      <c r="M6" s="208"/>
      <c r="N6" s="208"/>
      <c r="O6" s="208"/>
      <c r="P6" s="140"/>
      <c r="R6" s="81"/>
      <c r="S6" s="81"/>
      <c r="T6" s="81" t="s">
        <v>30</v>
      </c>
      <c r="U6" s="81" t="s">
        <v>144</v>
      </c>
      <c r="V6" s="29"/>
      <c r="W6" s="29"/>
    </row>
    <row r="7" spans="1:74" ht="13.5" customHeight="1" thickBot="1" x14ac:dyDescent="0.5">
      <c r="H7" s="41"/>
      <c r="I7" s="41"/>
      <c r="J7" s="41"/>
      <c r="K7" s="41"/>
      <c r="L7" s="30"/>
      <c r="R7" s="81"/>
      <c r="S7" s="81"/>
      <c r="T7" s="81"/>
      <c r="U7" s="81"/>
      <c r="V7" s="29"/>
      <c r="W7" s="29"/>
    </row>
    <row r="8" spans="1:74" ht="30" customHeight="1" thickBot="1" x14ac:dyDescent="0.5">
      <c r="E8" s="209" t="s">
        <v>31</v>
      </c>
      <c r="F8" s="210"/>
      <c r="H8" s="41"/>
      <c r="I8" s="41"/>
      <c r="J8" s="41"/>
      <c r="K8" s="41"/>
      <c r="L8" s="30"/>
      <c r="R8" s="81"/>
      <c r="S8" s="81"/>
      <c r="T8" s="81"/>
      <c r="U8" s="81"/>
      <c r="V8" s="29"/>
      <c r="W8" s="29"/>
    </row>
    <row r="9" spans="1:74" ht="24.4" thickBot="1" x14ac:dyDescent="0.5">
      <c r="E9" s="21" t="s">
        <v>36</v>
      </c>
      <c r="F9" s="22" t="s">
        <v>32</v>
      </c>
      <c r="H9" s="41"/>
      <c r="I9" s="41"/>
      <c r="J9" s="41"/>
      <c r="K9" s="41"/>
      <c r="L9" s="87">
        <v>14</v>
      </c>
      <c r="R9" s="81" t="s">
        <v>204</v>
      </c>
      <c r="S9" s="81" t="s">
        <v>206</v>
      </c>
      <c r="T9" s="81" t="s">
        <v>205</v>
      </c>
      <c r="U9" s="81"/>
      <c r="V9" s="29"/>
      <c r="W9" s="29"/>
    </row>
    <row r="10" spans="1:74" ht="14.65" thickBot="1" x14ac:dyDescent="0.5">
      <c r="E10" s="21" t="s">
        <v>38</v>
      </c>
      <c r="F10" s="22" t="s">
        <v>28</v>
      </c>
      <c r="H10" s="41"/>
      <c r="I10" s="41"/>
      <c r="J10" s="41"/>
      <c r="K10" s="41"/>
      <c r="L10" s="87"/>
      <c r="R10" s="81" t="s">
        <v>32</v>
      </c>
      <c r="S10" s="81" t="s">
        <v>49</v>
      </c>
      <c r="T10" s="81" t="s">
        <v>202</v>
      </c>
      <c r="U10" s="81"/>
      <c r="V10" s="29"/>
      <c r="W10" s="29"/>
    </row>
    <row r="11" spans="1:74" ht="14.25" x14ac:dyDescent="0.45">
      <c r="E11" s="105"/>
      <c r="F11" s="90"/>
      <c r="G11" s="90"/>
      <c r="H11" s="91"/>
      <c r="I11" s="91"/>
      <c r="J11" s="91"/>
      <c r="K11" s="91"/>
      <c r="L11" s="87"/>
      <c r="R11" s="81" t="s">
        <v>35</v>
      </c>
      <c r="S11" s="81" t="s">
        <v>141</v>
      </c>
      <c r="T11" s="81" t="s">
        <v>207</v>
      </c>
      <c r="U11" s="81"/>
      <c r="V11" s="29"/>
      <c r="W11" s="29"/>
    </row>
    <row r="12" spans="1:74" ht="27.75" x14ac:dyDescent="0.45">
      <c r="E12" s="92"/>
      <c r="F12" s="93"/>
      <c r="G12" s="94"/>
      <c r="H12" s="211" t="s">
        <v>116</v>
      </c>
      <c r="I12" s="211"/>
      <c r="J12" s="211"/>
      <c r="K12" s="212"/>
      <c r="L12" s="87"/>
      <c r="R12" s="81" t="s">
        <v>37</v>
      </c>
      <c r="S12" s="89" t="s">
        <v>140</v>
      </c>
      <c r="T12" s="81" t="s">
        <v>208</v>
      </c>
      <c r="U12" s="81"/>
      <c r="V12" s="29"/>
      <c r="W12" s="29"/>
    </row>
    <row r="13" spans="1:74" ht="14.25" x14ac:dyDescent="0.45">
      <c r="E13" s="48"/>
      <c r="F13" s="86"/>
      <c r="G13" s="95"/>
      <c r="H13" s="211" t="str">
        <f>F9</f>
        <v xml:space="preserve">One year after graduation </v>
      </c>
      <c r="I13" s="211"/>
      <c r="J13" s="211"/>
      <c r="K13" s="212"/>
      <c r="L13" s="30"/>
      <c r="R13" s="81" t="s">
        <v>39</v>
      </c>
      <c r="S13" s="81" t="s">
        <v>142</v>
      </c>
      <c r="T13" s="81" t="s">
        <v>209</v>
      </c>
      <c r="U13" s="81"/>
      <c r="V13" s="29"/>
      <c r="W13" s="29"/>
      <c r="BV13" s="26"/>
    </row>
    <row r="14" spans="1:74" ht="14.25" hidden="1" x14ac:dyDescent="0.45">
      <c r="E14" s="48"/>
      <c r="F14" s="86"/>
      <c r="G14" s="95"/>
      <c r="H14" s="150" t="s">
        <v>133</v>
      </c>
      <c r="I14" s="150" t="s">
        <v>134</v>
      </c>
      <c r="J14" s="150" t="s">
        <v>135</v>
      </c>
      <c r="K14" s="150" t="s">
        <v>136</v>
      </c>
      <c r="L14" s="30"/>
      <c r="R14" s="81"/>
      <c r="S14" s="81"/>
      <c r="T14" s="81"/>
      <c r="U14" s="81"/>
      <c r="V14" s="29"/>
      <c r="W14" s="29"/>
      <c r="BV14" s="26"/>
    </row>
    <row r="15" spans="1:74" s="105" customFormat="1" ht="51" customHeight="1" x14ac:dyDescent="0.45">
      <c r="A15" s="100"/>
      <c r="B15" s="100" t="s">
        <v>210</v>
      </c>
      <c r="C15" s="100" t="s">
        <v>201</v>
      </c>
      <c r="D15" s="100" t="s">
        <v>124</v>
      </c>
      <c r="E15" s="101"/>
      <c r="F15" s="47" t="s">
        <v>199</v>
      </c>
      <c r="G15" s="28" t="s">
        <v>267</v>
      </c>
      <c r="H15" s="142" t="s">
        <v>279</v>
      </c>
      <c r="I15" s="66" t="s">
        <v>281</v>
      </c>
      <c r="J15" s="66" t="s">
        <v>282</v>
      </c>
      <c r="K15" s="103" t="s">
        <v>283</v>
      </c>
      <c r="L15" s="88"/>
      <c r="M15" s="88"/>
      <c r="N15" s="88"/>
      <c r="O15" s="88"/>
      <c r="P15" s="88"/>
      <c r="Q15" s="29"/>
      <c r="R15" s="81"/>
      <c r="S15" s="81"/>
      <c r="T15" s="81"/>
      <c r="U15" s="81"/>
      <c r="V15" s="29"/>
      <c r="W15" s="29"/>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row>
    <row r="16" spans="1:74" ht="14.25" x14ac:dyDescent="0.45">
      <c r="A16" s="97"/>
      <c r="B16" s="97"/>
      <c r="C16" s="97"/>
      <c r="D16" s="97"/>
      <c r="E16" s="135"/>
      <c r="F16" s="53"/>
      <c r="G16" s="53"/>
      <c r="H16" s="108"/>
      <c r="I16" s="107"/>
      <c r="J16" s="107"/>
      <c r="K16" s="143"/>
      <c r="L16" s="30"/>
      <c r="Q16" s="29"/>
      <c r="R16" s="81"/>
      <c r="S16" s="81"/>
      <c r="T16" s="81"/>
      <c r="U16" s="81"/>
      <c r="V16" s="29"/>
      <c r="W16" s="29"/>
      <c r="BV16" s="26"/>
    </row>
    <row r="17" spans="1:74" ht="14.25" x14ac:dyDescent="0.45">
      <c r="A17" s="110" t="str">
        <f>$R$20&amp;G17&amp;B17&amp;$U$20&amp; C17&amp;D17</f>
        <v>YAG1EUL8F+MAllAll</v>
      </c>
      <c r="B17" s="110" t="s">
        <v>139</v>
      </c>
      <c r="C17" s="110" t="s">
        <v>28</v>
      </c>
      <c r="D17" s="110" t="str">
        <f>F17</f>
        <v>All</v>
      </c>
      <c r="E17" s="111" t="s">
        <v>28</v>
      </c>
      <c r="F17" s="28" t="s">
        <v>28</v>
      </c>
      <c r="G17" s="28" t="s">
        <v>137</v>
      </c>
      <c r="H17" s="31">
        <f t="shared" ref="H17:K19" si="0">IFERROR(INDEX(all_data, MATCH($A17, All_data_lookupkey, 0), MATCH(H$14, All_data_headings, 0)),".")</f>
        <v>945</v>
      </c>
      <c r="I17" s="31">
        <f t="shared" si="0"/>
        <v>27700</v>
      </c>
      <c r="J17" s="31">
        <f t="shared" si="0"/>
        <v>32800</v>
      </c>
      <c r="K17" s="43">
        <f t="shared" si="0"/>
        <v>39100</v>
      </c>
      <c r="L17" s="30"/>
      <c r="Q17" s="29"/>
      <c r="R17" s="29"/>
      <c r="S17" s="29"/>
      <c r="T17" s="81"/>
      <c r="U17" s="81"/>
      <c r="V17" s="29"/>
      <c r="W17" s="29"/>
      <c r="BV17" s="26"/>
    </row>
    <row r="18" spans="1:74" ht="14.25" x14ac:dyDescent="0.45">
      <c r="A18" s="110" t="str">
        <f t="shared" ref="A18:A19" si="1">$R$20&amp;G18&amp;B18&amp;$U$20&amp; C18&amp;D18</f>
        <v>YAG1UKL8F+MAllAll</v>
      </c>
      <c r="B18" s="110" t="s">
        <v>139</v>
      </c>
      <c r="C18" s="110" t="s">
        <v>28</v>
      </c>
      <c r="D18" s="110" t="str">
        <f>D17</f>
        <v>All</v>
      </c>
      <c r="E18" s="111" t="s">
        <v>28</v>
      </c>
      <c r="F18" s="28"/>
      <c r="G18" s="28" t="s">
        <v>44</v>
      </c>
      <c r="H18" s="31">
        <f t="shared" si="0"/>
        <v>7215</v>
      </c>
      <c r="I18" s="31">
        <f t="shared" si="0"/>
        <v>26300</v>
      </c>
      <c r="J18" s="31">
        <f t="shared" si="0"/>
        <v>32500</v>
      </c>
      <c r="K18" s="43">
        <f t="shared" si="0"/>
        <v>40900</v>
      </c>
      <c r="L18" s="30"/>
      <c r="Q18" s="29"/>
      <c r="R18" s="96" t="str">
        <f>F9</f>
        <v xml:space="preserve">One year after graduation </v>
      </c>
      <c r="S18" s="81"/>
      <c r="T18" s="97"/>
      <c r="U18" s="96"/>
      <c r="V18" s="29"/>
      <c r="W18" s="29"/>
      <c r="BV18" s="26"/>
    </row>
    <row r="19" spans="1:74" ht="14.25" x14ac:dyDescent="0.45">
      <c r="A19" s="110" t="str">
        <f t="shared" si="1"/>
        <v>YAG1Non-EUL8F+MAllAll</v>
      </c>
      <c r="B19" s="110" t="s">
        <v>139</v>
      </c>
      <c r="C19" s="110" t="s">
        <v>28</v>
      </c>
      <c r="D19" s="110" t="str">
        <f>D17</f>
        <v>All</v>
      </c>
      <c r="E19" s="111" t="s">
        <v>28</v>
      </c>
      <c r="F19" s="28"/>
      <c r="G19" s="28" t="s">
        <v>162</v>
      </c>
      <c r="H19" s="31">
        <f t="shared" si="0"/>
        <v>1385</v>
      </c>
      <c r="I19" s="31">
        <f t="shared" si="0"/>
        <v>25900</v>
      </c>
      <c r="J19" s="31">
        <f t="shared" si="0"/>
        <v>31800</v>
      </c>
      <c r="K19" s="43">
        <f t="shared" si="0"/>
        <v>37600</v>
      </c>
      <c r="L19" s="30"/>
      <c r="Q19" s="29"/>
      <c r="R19" s="81"/>
      <c r="S19" s="81"/>
      <c r="T19" s="97"/>
      <c r="U19" s="97"/>
      <c r="V19" s="29"/>
      <c r="W19" s="29"/>
      <c r="BV19" s="26"/>
    </row>
    <row r="20" spans="1:74" ht="14.25" x14ac:dyDescent="0.45">
      <c r="E20" s="116"/>
      <c r="F20" s="47"/>
      <c r="G20" s="47"/>
      <c r="H20" s="34"/>
      <c r="I20" s="34"/>
      <c r="J20" s="34"/>
      <c r="K20" s="145"/>
      <c r="L20" s="30"/>
      <c r="Q20" s="29"/>
      <c r="R20" s="104" t="str">
        <f>INDEX(table2_YAG,MATCH(R18,table2_YAGfullname, 0),MATCH("shortname",table2YAG_names,0))</f>
        <v>YAG1</v>
      </c>
      <c r="S20" s="89"/>
      <c r="T20" s="100"/>
      <c r="U20" s="100" t="str">
        <f>INDEX(table2gender, MATCH(F10, table2gender_columns, 0), MATCH("gender", table2gender_rows, 0))</f>
        <v>F+M</v>
      </c>
      <c r="V20" s="29"/>
      <c r="W20" s="29"/>
      <c r="BV20" s="26"/>
    </row>
    <row r="21" spans="1:74" ht="14.25" x14ac:dyDescent="0.45">
      <c r="E21" s="52"/>
      <c r="F21" s="53"/>
      <c r="G21" s="53"/>
      <c r="H21" s="146"/>
      <c r="I21" s="146"/>
      <c r="J21" s="146"/>
      <c r="K21" s="147"/>
      <c r="L21" s="30"/>
      <c r="Q21" s="29"/>
      <c r="R21" s="29"/>
      <c r="S21" s="29"/>
      <c r="T21" s="29"/>
      <c r="U21" s="29"/>
      <c r="V21" s="29"/>
      <c r="W21" s="29"/>
      <c r="BV21" s="26"/>
    </row>
    <row r="22" spans="1:74" ht="14.25" x14ac:dyDescent="0.45">
      <c r="A22" s="110" t="str">
        <f>$R$20&amp;G22&amp;B22&amp;$U$20&amp; C22&amp;D22</f>
        <v>YAG1EUL8F+MAllNorth East</v>
      </c>
      <c r="B22" s="110" t="s">
        <v>139</v>
      </c>
      <c r="C22" s="110" t="s">
        <v>28</v>
      </c>
      <c r="D22" s="110" t="str">
        <f>F22</f>
        <v>North East</v>
      </c>
      <c r="E22" s="151"/>
      <c r="F22" s="61" t="s">
        <v>150</v>
      </c>
      <c r="G22" s="59" t="s">
        <v>137</v>
      </c>
      <c r="H22" s="37">
        <f t="shared" ref="H22:K24" si="2">IFERROR(INDEX(all_data, MATCH($A22, All_data_lookupkey, 0), MATCH(H$14, All_data_headings, 0)),".")</f>
        <v>30</v>
      </c>
      <c r="I22" s="37">
        <f t="shared" si="2"/>
        <v>28100</v>
      </c>
      <c r="J22" s="37">
        <f t="shared" si="2"/>
        <v>30300</v>
      </c>
      <c r="K22" s="44">
        <f t="shared" si="2"/>
        <v>34000</v>
      </c>
      <c r="L22" s="30"/>
      <c r="Q22" s="29"/>
      <c r="R22" s="29"/>
      <c r="S22" s="29"/>
      <c r="T22" s="29"/>
      <c r="U22" s="29"/>
      <c r="V22" s="29"/>
      <c r="W22" s="29"/>
      <c r="BV22" s="26"/>
    </row>
    <row r="23" spans="1:74" ht="14.25" x14ac:dyDescent="0.45">
      <c r="A23" s="110" t="str">
        <f t="shared" ref="A23:A24" si="3">$R$20&amp;G23&amp;B23&amp;$U$20&amp; C23&amp;D23</f>
        <v>YAG1UKL8F+MAllNorth East</v>
      </c>
      <c r="B23" s="110" t="s">
        <v>139</v>
      </c>
      <c r="C23" s="110" t="s">
        <v>28</v>
      </c>
      <c r="D23" s="110" t="str">
        <f>D22</f>
        <v>North East</v>
      </c>
      <c r="E23" s="60"/>
      <c r="F23" s="61"/>
      <c r="G23" s="59" t="s">
        <v>44</v>
      </c>
      <c r="H23" s="37">
        <f t="shared" si="2"/>
        <v>310</v>
      </c>
      <c r="I23" s="37">
        <f t="shared" si="2"/>
        <v>25600</v>
      </c>
      <c r="J23" s="37">
        <f t="shared" si="2"/>
        <v>31400</v>
      </c>
      <c r="K23" s="44">
        <f t="shared" si="2"/>
        <v>38700</v>
      </c>
      <c r="L23" s="30"/>
      <c r="Q23" s="29"/>
      <c r="R23" s="29"/>
      <c r="S23" s="29"/>
      <c r="T23" s="29"/>
      <c r="U23" s="29"/>
      <c r="V23" s="29"/>
      <c r="W23" s="29"/>
      <c r="BV23" s="26"/>
    </row>
    <row r="24" spans="1:74" ht="14.25" x14ac:dyDescent="0.45">
      <c r="A24" s="110" t="str">
        <f t="shared" si="3"/>
        <v>YAG1Non-EUL8F+MAllNorth East</v>
      </c>
      <c r="B24" s="110" t="s">
        <v>139</v>
      </c>
      <c r="C24" s="110" t="s">
        <v>28</v>
      </c>
      <c r="D24" s="110" t="str">
        <f>D22</f>
        <v>North East</v>
      </c>
      <c r="E24" s="60"/>
      <c r="F24" s="61"/>
      <c r="G24" s="59" t="s">
        <v>162</v>
      </c>
      <c r="H24" s="37">
        <f t="shared" si="2"/>
        <v>45</v>
      </c>
      <c r="I24" s="37">
        <f t="shared" si="2"/>
        <v>23400</v>
      </c>
      <c r="J24" s="37">
        <f t="shared" si="2"/>
        <v>29600</v>
      </c>
      <c r="K24" s="44">
        <f t="shared" si="2"/>
        <v>31400</v>
      </c>
      <c r="L24" s="114"/>
      <c r="M24" s="136"/>
      <c r="Q24" s="29"/>
      <c r="R24" s="29"/>
      <c r="S24" s="29"/>
      <c r="T24" s="29"/>
      <c r="U24" s="29"/>
      <c r="V24" s="29"/>
      <c r="W24" s="29"/>
      <c r="BV24" s="26"/>
    </row>
    <row r="25" spans="1:74" ht="14.25" x14ac:dyDescent="0.45">
      <c r="E25" s="62"/>
      <c r="F25" s="63"/>
      <c r="G25" s="61"/>
      <c r="H25" s="37"/>
      <c r="I25" s="37"/>
      <c r="J25" s="37"/>
      <c r="K25" s="44"/>
      <c r="L25" s="114"/>
      <c r="M25" s="136"/>
      <c r="Q25" s="29"/>
      <c r="R25" s="29"/>
      <c r="S25" s="29"/>
      <c r="T25" s="29"/>
      <c r="U25" s="29"/>
      <c r="V25" s="29"/>
      <c r="W25" s="29"/>
      <c r="BV25" s="26"/>
    </row>
    <row r="26" spans="1:74" ht="14.25" x14ac:dyDescent="0.45">
      <c r="A26" s="110" t="str">
        <f>$R$20&amp;G26&amp;B26&amp;$U$20&amp; C26&amp;D26</f>
        <v>YAG1EUL8F+MAllNorth West</v>
      </c>
      <c r="B26" s="110" t="s">
        <v>139</v>
      </c>
      <c r="C26" s="110" t="s">
        <v>28</v>
      </c>
      <c r="D26" s="110" t="str">
        <f>F26</f>
        <v>North West</v>
      </c>
      <c r="E26" s="151"/>
      <c r="F26" s="61" t="s">
        <v>151</v>
      </c>
      <c r="G26" s="59" t="s">
        <v>137</v>
      </c>
      <c r="H26" s="37">
        <f t="shared" ref="H26:K28" si="4">IFERROR(INDEX(all_data, MATCH($A26, All_data_lookupkey, 0), MATCH(H$14, All_data_headings, 0)),".")</f>
        <v>60</v>
      </c>
      <c r="I26" s="37">
        <f t="shared" si="4"/>
        <v>25800</v>
      </c>
      <c r="J26" s="37">
        <f t="shared" si="4"/>
        <v>30700</v>
      </c>
      <c r="K26" s="44">
        <f t="shared" si="4"/>
        <v>34400</v>
      </c>
      <c r="L26" s="30"/>
      <c r="Q26" s="29"/>
      <c r="R26" s="29"/>
      <c r="S26" s="29"/>
      <c r="T26" s="29"/>
      <c r="U26" s="29"/>
      <c r="V26" s="29"/>
      <c r="W26" s="29"/>
      <c r="BV26" s="26"/>
    </row>
    <row r="27" spans="1:74" ht="14.25" x14ac:dyDescent="0.45">
      <c r="A27" s="110" t="str">
        <f t="shared" ref="A27:A28" si="5">$R$20&amp;G27&amp;B27&amp;$U$20&amp; C27&amp;D27</f>
        <v>YAG1UKL8F+MAllNorth West</v>
      </c>
      <c r="B27" s="110" t="s">
        <v>139</v>
      </c>
      <c r="C27" s="110" t="s">
        <v>28</v>
      </c>
      <c r="D27" s="110" t="str">
        <f>D26</f>
        <v>North West</v>
      </c>
      <c r="E27" s="60"/>
      <c r="F27" s="61"/>
      <c r="G27" s="59" t="s">
        <v>44</v>
      </c>
      <c r="H27" s="37">
        <f t="shared" si="4"/>
        <v>785</v>
      </c>
      <c r="I27" s="37">
        <f t="shared" si="4"/>
        <v>25900</v>
      </c>
      <c r="J27" s="37">
        <f t="shared" si="4"/>
        <v>31400</v>
      </c>
      <c r="K27" s="44">
        <f t="shared" si="4"/>
        <v>39100</v>
      </c>
      <c r="L27" s="30"/>
      <c r="M27" s="30" t="s">
        <v>22</v>
      </c>
      <c r="Q27" s="29"/>
      <c r="R27" s="29"/>
      <c r="S27" s="29"/>
      <c r="T27" s="29"/>
      <c r="U27" s="29"/>
      <c r="V27" s="29"/>
      <c r="W27" s="29"/>
      <c r="BV27" s="26"/>
    </row>
    <row r="28" spans="1:74" ht="14.25" x14ac:dyDescent="0.45">
      <c r="A28" s="110" t="str">
        <f t="shared" si="5"/>
        <v>YAG1Non-EUL8F+MAllNorth West</v>
      </c>
      <c r="B28" s="110" t="s">
        <v>139</v>
      </c>
      <c r="C28" s="110" t="s">
        <v>28</v>
      </c>
      <c r="D28" s="110" t="str">
        <f>D26</f>
        <v>North West</v>
      </c>
      <c r="E28" s="60"/>
      <c r="F28" s="61"/>
      <c r="G28" s="59" t="s">
        <v>162</v>
      </c>
      <c r="H28" s="37">
        <f t="shared" si="4"/>
        <v>145</v>
      </c>
      <c r="I28" s="37">
        <f t="shared" si="4"/>
        <v>19000</v>
      </c>
      <c r="J28" s="37">
        <f t="shared" si="4"/>
        <v>29200</v>
      </c>
      <c r="K28" s="44">
        <f t="shared" si="4"/>
        <v>32800</v>
      </c>
      <c r="L28" s="30"/>
      <c r="Q28" s="29"/>
      <c r="BV28" s="26"/>
    </row>
    <row r="29" spans="1:74" ht="14.25" x14ac:dyDescent="0.45">
      <c r="E29" s="64"/>
      <c r="F29" s="63"/>
      <c r="G29" s="61"/>
      <c r="H29" s="37"/>
      <c r="I29" s="37"/>
      <c r="J29" s="37"/>
      <c r="K29" s="44"/>
      <c r="L29" s="30"/>
      <c r="Q29" s="29"/>
      <c r="BV29" s="26"/>
    </row>
    <row r="30" spans="1:74" ht="14.25" x14ac:dyDescent="0.45">
      <c r="A30" s="110" t="str">
        <f>$R$20&amp;G30&amp;B30&amp;$U$20&amp; C30&amp;D30</f>
        <v>YAG1EUL8F+MAllYorkshire and the Humber</v>
      </c>
      <c r="B30" s="110" t="s">
        <v>139</v>
      </c>
      <c r="C30" s="110" t="s">
        <v>28</v>
      </c>
      <c r="D30" s="110" t="str">
        <f>F30</f>
        <v>Yorkshire and the Humber</v>
      </c>
      <c r="E30" s="65"/>
      <c r="F30" s="46" t="s">
        <v>198</v>
      </c>
      <c r="G30" s="59" t="s">
        <v>137</v>
      </c>
      <c r="H30" s="37">
        <f t="shared" ref="H30:K32" si="6">IFERROR(INDEX(all_data, MATCH($A30, All_data_lookupkey, 0), MATCH(H$14, All_data_headings, 0)),".")</f>
        <v>55</v>
      </c>
      <c r="I30" s="37">
        <f t="shared" si="6"/>
        <v>27400</v>
      </c>
      <c r="J30" s="37">
        <f t="shared" si="6"/>
        <v>30300</v>
      </c>
      <c r="K30" s="44">
        <f t="shared" si="6"/>
        <v>33600</v>
      </c>
      <c r="L30" s="30"/>
      <c r="N30" s="30" t="s">
        <v>22</v>
      </c>
      <c r="Q30" s="29"/>
      <c r="BV30" s="26"/>
    </row>
    <row r="31" spans="1:74" x14ac:dyDescent="0.35">
      <c r="A31" s="110" t="str">
        <f t="shared" ref="A31:A32" si="7">$R$20&amp;G31&amp;B31&amp;$U$20&amp; C31&amp;D31</f>
        <v>YAG1UKL8F+MAllYorkshire and the Humber</v>
      </c>
      <c r="B31" s="110" t="s">
        <v>139</v>
      </c>
      <c r="C31" s="110" t="s">
        <v>28</v>
      </c>
      <c r="D31" s="110" t="str">
        <f>D30</f>
        <v>Yorkshire and the Humber</v>
      </c>
      <c r="E31" s="60"/>
      <c r="F31" s="46"/>
      <c r="G31" s="59" t="s">
        <v>44</v>
      </c>
      <c r="H31" s="37">
        <f t="shared" si="6"/>
        <v>660</v>
      </c>
      <c r="I31" s="37">
        <f t="shared" si="6"/>
        <v>23400</v>
      </c>
      <c r="J31" s="37">
        <f t="shared" si="6"/>
        <v>30300</v>
      </c>
      <c r="K31" s="44">
        <f t="shared" si="6"/>
        <v>38000</v>
      </c>
      <c r="L31" s="30"/>
      <c r="BV31" s="26"/>
    </row>
    <row r="32" spans="1:74" x14ac:dyDescent="0.35">
      <c r="A32" s="110" t="str">
        <f t="shared" si="7"/>
        <v>YAG1Non-EUL8F+MAllYorkshire and the Humber</v>
      </c>
      <c r="B32" s="110" t="s">
        <v>139</v>
      </c>
      <c r="C32" s="110" t="s">
        <v>28</v>
      </c>
      <c r="D32" s="110" t="str">
        <f>D30</f>
        <v>Yorkshire and the Humber</v>
      </c>
      <c r="E32" s="60"/>
      <c r="F32" s="46"/>
      <c r="G32" s="59" t="s">
        <v>162</v>
      </c>
      <c r="H32" s="37">
        <f t="shared" si="6"/>
        <v>105</v>
      </c>
      <c r="I32" s="37">
        <f t="shared" si="6"/>
        <v>14200</v>
      </c>
      <c r="J32" s="37">
        <f t="shared" si="6"/>
        <v>28500</v>
      </c>
      <c r="K32" s="44">
        <f t="shared" si="6"/>
        <v>33200</v>
      </c>
      <c r="L32" s="30"/>
      <c r="BV32" s="26"/>
    </row>
    <row r="33" spans="1:74" x14ac:dyDescent="0.35">
      <c r="E33" s="64"/>
      <c r="F33" s="63"/>
      <c r="G33" s="61"/>
      <c r="H33" s="37"/>
      <c r="I33" s="37"/>
      <c r="J33" s="37"/>
      <c r="K33" s="44"/>
      <c r="L33" s="30"/>
      <c r="BV33" s="26"/>
    </row>
    <row r="34" spans="1:74" x14ac:dyDescent="0.35">
      <c r="A34" s="110" t="str">
        <f>$R$20&amp;G34&amp;B34&amp;$U$20&amp; C34&amp;D34</f>
        <v>YAG1EUL8F+MAllEast Midlands</v>
      </c>
      <c r="B34" s="110" t="s">
        <v>139</v>
      </c>
      <c r="C34" s="110" t="s">
        <v>28</v>
      </c>
      <c r="D34" s="110" t="str">
        <f>F34</f>
        <v>East Midlands</v>
      </c>
      <c r="E34" s="65"/>
      <c r="F34" s="61" t="s">
        <v>147</v>
      </c>
      <c r="G34" s="59" t="s">
        <v>137</v>
      </c>
      <c r="H34" s="37">
        <f t="shared" ref="H34:K36" si="8">IFERROR(INDEX(all_data, MATCH($A34, All_data_lookupkey, 0), MATCH(H$14, All_data_headings, 0)),".")</f>
        <v>35</v>
      </c>
      <c r="I34" s="37">
        <f t="shared" si="8"/>
        <v>21900</v>
      </c>
      <c r="J34" s="37">
        <f t="shared" si="8"/>
        <v>28500</v>
      </c>
      <c r="K34" s="44">
        <f t="shared" si="8"/>
        <v>32500</v>
      </c>
      <c r="L34" s="30"/>
      <c r="BV34" s="26"/>
    </row>
    <row r="35" spans="1:74" x14ac:dyDescent="0.35">
      <c r="A35" s="110" t="str">
        <f t="shared" ref="A35:A36" si="9">$R$20&amp;G35&amp;B35&amp;$U$20&amp; C35&amp;D35</f>
        <v>YAG1UKL8F+MAllEast Midlands</v>
      </c>
      <c r="B35" s="110" t="s">
        <v>139</v>
      </c>
      <c r="C35" s="110" t="s">
        <v>28</v>
      </c>
      <c r="D35" s="110" t="str">
        <f>D34</f>
        <v>East Midlands</v>
      </c>
      <c r="E35" s="60"/>
      <c r="F35" s="61"/>
      <c r="G35" s="59" t="s">
        <v>44</v>
      </c>
      <c r="H35" s="37">
        <f t="shared" si="8"/>
        <v>500</v>
      </c>
      <c r="I35" s="37">
        <f t="shared" si="8"/>
        <v>25600</v>
      </c>
      <c r="J35" s="37">
        <f t="shared" si="8"/>
        <v>31000</v>
      </c>
      <c r="K35" s="44">
        <f t="shared" si="8"/>
        <v>40000</v>
      </c>
      <c r="L35" s="30"/>
      <c r="BV35" s="26"/>
    </row>
    <row r="36" spans="1:74" x14ac:dyDescent="0.35">
      <c r="A36" s="110" t="str">
        <f t="shared" si="9"/>
        <v>YAG1Non-EUL8F+MAllEast Midlands</v>
      </c>
      <c r="B36" s="110" t="s">
        <v>139</v>
      </c>
      <c r="C36" s="110" t="s">
        <v>28</v>
      </c>
      <c r="D36" s="110" t="str">
        <f>D34</f>
        <v>East Midlands</v>
      </c>
      <c r="E36" s="60"/>
      <c r="F36" s="61"/>
      <c r="G36" s="59" t="s">
        <v>162</v>
      </c>
      <c r="H36" s="37">
        <f t="shared" si="8"/>
        <v>95</v>
      </c>
      <c r="I36" s="37">
        <f t="shared" si="8"/>
        <v>25600</v>
      </c>
      <c r="J36" s="37">
        <f t="shared" si="8"/>
        <v>30700</v>
      </c>
      <c r="K36" s="44">
        <f t="shared" si="8"/>
        <v>35000</v>
      </c>
      <c r="L36" s="30"/>
      <c r="BV36" s="26"/>
    </row>
    <row r="37" spans="1:74" x14ac:dyDescent="0.35">
      <c r="E37" s="64"/>
      <c r="F37" s="63"/>
      <c r="G37" s="61"/>
      <c r="H37" s="37"/>
      <c r="I37" s="37"/>
      <c r="J37" s="37"/>
      <c r="K37" s="44"/>
      <c r="L37" s="30"/>
      <c r="BV37" s="26"/>
    </row>
    <row r="38" spans="1:74" x14ac:dyDescent="0.35">
      <c r="A38" s="110" t="str">
        <f>$R$20&amp;G38&amp;B38&amp;$U$20&amp; C38&amp;D38</f>
        <v>YAG1EUL8F+MAllWest Midlands</v>
      </c>
      <c r="B38" s="110" t="s">
        <v>139</v>
      </c>
      <c r="C38" s="110" t="s">
        <v>28</v>
      </c>
      <c r="D38" s="110" t="str">
        <f>F38</f>
        <v>West Midlands</v>
      </c>
      <c r="E38" s="65"/>
      <c r="F38" s="46" t="s">
        <v>159</v>
      </c>
      <c r="G38" s="59" t="s">
        <v>137</v>
      </c>
      <c r="H38" s="37">
        <f t="shared" ref="H38:K40" si="10">IFERROR(INDEX(all_data, MATCH($A38, All_data_lookupkey, 0), MATCH(H$14, All_data_headings, 0)),".")</f>
        <v>55</v>
      </c>
      <c r="I38" s="37">
        <f t="shared" si="10"/>
        <v>18100</v>
      </c>
      <c r="J38" s="37">
        <f t="shared" si="10"/>
        <v>31400</v>
      </c>
      <c r="K38" s="44">
        <f t="shared" si="10"/>
        <v>36100</v>
      </c>
      <c r="L38" s="30"/>
      <c r="BV38" s="26"/>
    </row>
    <row r="39" spans="1:74" x14ac:dyDescent="0.35">
      <c r="A39" s="110" t="str">
        <f t="shared" ref="A39:A40" si="11">$R$20&amp;G39&amp;B39&amp;$U$20&amp; C39&amp;D39</f>
        <v>YAG1UKL8F+MAllWest Midlands</v>
      </c>
      <c r="B39" s="110" t="s">
        <v>139</v>
      </c>
      <c r="C39" s="110" t="s">
        <v>28</v>
      </c>
      <c r="D39" s="110" t="str">
        <f>D38</f>
        <v>West Midlands</v>
      </c>
      <c r="E39" s="60"/>
      <c r="F39" s="46"/>
      <c r="G39" s="59" t="s">
        <v>44</v>
      </c>
      <c r="H39" s="37">
        <f t="shared" si="10"/>
        <v>505</v>
      </c>
      <c r="I39" s="37">
        <f t="shared" si="10"/>
        <v>25600</v>
      </c>
      <c r="J39" s="37">
        <f t="shared" si="10"/>
        <v>32200</v>
      </c>
      <c r="K39" s="44">
        <f t="shared" si="10"/>
        <v>40200</v>
      </c>
      <c r="L39" s="30"/>
      <c r="BV39" s="26"/>
    </row>
    <row r="40" spans="1:74" x14ac:dyDescent="0.35">
      <c r="A40" s="110" t="str">
        <f t="shared" si="11"/>
        <v>YAG1Non-EUL8F+MAllWest Midlands</v>
      </c>
      <c r="B40" s="110" t="s">
        <v>139</v>
      </c>
      <c r="C40" s="110" t="s">
        <v>28</v>
      </c>
      <c r="D40" s="110" t="str">
        <f>D38</f>
        <v>West Midlands</v>
      </c>
      <c r="E40" s="60"/>
      <c r="F40" s="46"/>
      <c r="G40" s="59" t="s">
        <v>162</v>
      </c>
      <c r="H40" s="37">
        <f t="shared" si="10"/>
        <v>120</v>
      </c>
      <c r="I40" s="37">
        <f t="shared" si="10"/>
        <v>26300</v>
      </c>
      <c r="J40" s="37">
        <f t="shared" si="10"/>
        <v>31200</v>
      </c>
      <c r="K40" s="44">
        <f t="shared" si="10"/>
        <v>37000</v>
      </c>
      <c r="L40" s="30"/>
      <c r="BV40" s="26"/>
    </row>
    <row r="41" spans="1:74" x14ac:dyDescent="0.35">
      <c r="E41" s="64"/>
      <c r="F41" s="63"/>
      <c r="G41" s="61"/>
      <c r="H41" s="37"/>
      <c r="I41" s="37"/>
      <c r="J41" s="37"/>
      <c r="K41" s="44"/>
      <c r="L41" s="30"/>
      <c r="BV41" s="26"/>
    </row>
    <row r="42" spans="1:74" x14ac:dyDescent="0.35">
      <c r="A42" s="110" t="str">
        <f>$R$20&amp;G42&amp;B42&amp;$U$20&amp; C42&amp;D42</f>
        <v>YAG1EUL8F+MAllEast of England</v>
      </c>
      <c r="B42" s="110" t="s">
        <v>139</v>
      </c>
      <c r="C42" s="110" t="s">
        <v>28</v>
      </c>
      <c r="D42" s="110" t="str">
        <f>F42</f>
        <v>East of England</v>
      </c>
      <c r="E42" s="65"/>
      <c r="F42" s="61" t="s">
        <v>148</v>
      </c>
      <c r="G42" s="59" t="s">
        <v>137</v>
      </c>
      <c r="H42" s="37">
        <f t="shared" ref="H42:K44" si="12">IFERROR(INDEX(all_data, MATCH($A42, All_data_lookupkey, 0), MATCH(H$14, All_data_headings, 0)),".")</f>
        <v>140</v>
      </c>
      <c r="I42" s="37">
        <f t="shared" si="12"/>
        <v>29200</v>
      </c>
      <c r="J42" s="37">
        <f t="shared" si="12"/>
        <v>34700</v>
      </c>
      <c r="K42" s="44">
        <f t="shared" si="12"/>
        <v>40200</v>
      </c>
      <c r="L42" s="30"/>
      <c r="BV42" s="26"/>
    </row>
    <row r="43" spans="1:74" s="30" customFormat="1" ht="14.25" customHeight="1" x14ac:dyDescent="0.35">
      <c r="A43" s="110" t="str">
        <f t="shared" ref="A43:A44" si="13">$R$20&amp;G43&amp;B43&amp;$U$20&amp; C43&amp;D43</f>
        <v>YAG1UKL8F+MAllEast of England</v>
      </c>
      <c r="B43" s="110" t="s">
        <v>139</v>
      </c>
      <c r="C43" s="110" t="s">
        <v>28</v>
      </c>
      <c r="D43" s="110" t="str">
        <f>D42</f>
        <v>East of England</v>
      </c>
      <c r="E43" s="60"/>
      <c r="F43" s="61"/>
      <c r="G43" s="59" t="s">
        <v>44</v>
      </c>
      <c r="H43" s="37">
        <f t="shared" si="12"/>
        <v>760</v>
      </c>
      <c r="I43" s="37">
        <f t="shared" si="12"/>
        <v>25900</v>
      </c>
      <c r="J43" s="37">
        <f t="shared" si="12"/>
        <v>32100</v>
      </c>
      <c r="K43" s="44">
        <f t="shared" si="12"/>
        <v>40500</v>
      </c>
      <c r="L43" s="120"/>
      <c r="M43" s="120"/>
      <c r="N43" s="120"/>
      <c r="O43" s="120"/>
    </row>
    <row r="44" spans="1:74" s="30" customFormat="1" ht="14.25" customHeight="1" x14ac:dyDescent="0.35">
      <c r="A44" s="110" t="str">
        <f t="shared" si="13"/>
        <v>YAG1Non-EUL8F+MAllEast of England</v>
      </c>
      <c r="B44" s="110" t="s">
        <v>139</v>
      </c>
      <c r="C44" s="110" t="s">
        <v>28</v>
      </c>
      <c r="D44" s="110" t="str">
        <f>D42</f>
        <v>East of England</v>
      </c>
      <c r="E44" s="60"/>
      <c r="F44" s="61"/>
      <c r="G44" s="59" t="s">
        <v>162</v>
      </c>
      <c r="H44" s="37">
        <f t="shared" si="12"/>
        <v>170</v>
      </c>
      <c r="I44" s="37">
        <f t="shared" si="12"/>
        <v>26600</v>
      </c>
      <c r="J44" s="37">
        <f t="shared" si="12"/>
        <v>31400</v>
      </c>
      <c r="K44" s="44">
        <f t="shared" si="12"/>
        <v>39800</v>
      </c>
      <c r="L44" s="120"/>
      <c r="M44" s="120"/>
      <c r="N44" s="120"/>
      <c r="O44" s="120"/>
    </row>
    <row r="45" spans="1:74" s="30" customFormat="1" ht="14.25" customHeight="1" x14ac:dyDescent="0.35">
      <c r="E45" s="64"/>
      <c r="F45" s="63"/>
      <c r="G45" s="61"/>
      <c r="H45" s="37"/>
      <c r="I45" s="37"/>
      <c r="J45" s="37"/>
      <c r="K45" s="44"/>
      <c r="L45" s="120"/>
      <c r="M45" s="120"/>
      <c r="N45" s="120"/>
      <c r="O45" s="120"/>
    </row>
    <row r="46" spans="1:74" s="30" customFormat="1" ht="14.25" customHeight="1" x14ac:dyDescent="0.35">
      <c r="A46" s="110" t="str">
        <f>$R$20&amp;G46&amp;B46&amp;$U$20&amp; C46&amp;D46</f>
        <v>YAG1EUL8F+MAllLondon</v>
      </c>
      <c r="B46" s="110" t="s">
        <v>139</v>
      </c>
      <c r="C46" s="110" t="s">
        <v>28</v>
      </c>
      <c r="D46" s="110" t="str">
        <f>F46</f>
        <v>London</v>
      </c>
      <c r="E46" s="65"/>
      <c r="F46" s="61" t="s">
        <v>149</v>
      </c>
      <c r="G46" s="59" t="s">
        <v>137</v>
      </c>
      <c r="H46" s="37">
        <f t="shared" ref="H46:K48" si="14">IFERROR(INDEX(all_data, MATCH($A46, All_data_lookupkey, 0), MATCH(H$14, All_data_headings, 0)),".")</f>
        <v>315</v>
      </c>
      <c r="I46" s="37">
        <f t="shared" si="14"/>
        <v>30300</v>
      </c>
      <c r="J46" s="37">
        <f t="shared" si="14"/>
        <v>35000</v>
      </c>
      <c r="K46" s="44">
        <f t="shared" si="14"/>
        <v>46400</v>
      </c>
      <c r="L46" s="120"/>
      <c r="M46" s="120"/>
      <c r="N46" s="120"/>
      <c r="O46" s="120"/>
    </row>
    <row r="47" spans="1:74" s="30" customFormat="1" ht="14.25" customHeight="1" x14ac:dyDescent="0.35">
      <c r="A47" s="110" t="str">
        <f t="shared" ref="A47:A48" si="15">$R$20&amp;G47&amp;B47&amp;$U$20&amp; C47&amp;D47</f>
        <v>YAG1UKL8F+MAllLondon</v>
      </c>
      <c r="B47" s="110" t="s">
        <v>139</v>
      </c>
      <c r="C47" s="110" t="s">
        <v>28</v>
      </c>
      <c r="D47" s="110" t="str">
        <f>D46</f>
        <v>London</v>
      </c>
      <c r="E47" s="60"/>
      <c r="F47" s="61"/>
      <c r="G47" s="59" t="s">
        <v>44</v>
      </c>
      <c r="H47" s="37">
        <f t="shared" si="14"/>
        <v>1560</v>
      </c>
      <c r="I47" s="37">
        <f t="shared" si="14"/>
        <v>28800</v>
      </c>
      <c r="J47" s="37">
        <f t="shared" si="14"/>
        <v>35400</v>
      </c>
      <c r="K47" s="44">
        <f t="shared" si="14"/>
        <v>46700</v>
      </c>
      <c r="L47" s="120"/>
      <c r="M47" s="120"/>
      <c r="N47" s="120"/>
      <c r="O47" s="120"/>
    </row>
    <row r="48" spans="1:74" s="30" customFormat="1" ht="14.25" customHeight="1" x14ac:dyDescent="0.35">
      <c r="A48" s="110" t="str">
        <f t="shared" si="15"/>
        <v>YAG1Non-EUL8F+MAllLondon</v>
      </c>
      <c r="B48" s="110" t="s">
        <v>139</v>
      </c>
      <c r="C48" s="110" t="s">
        <v>28</v>
      </c>
      <c r="D48" s="110" t="str">
        <f>D46</f>
        <v>London</v>
      </c>
      <c r="E48" s="60"/>
      <c r="F48" s="61"/>
      <c r="G48" s="59" t="s">
        <v>162</v>
      </c>
      <c r="H48" s="37">
        <f t="shared" si="14"/>
        <v>340</v>
      </c>
      <c r="I48" s="37">
        <f t="shared" si="14"/>
        <v>29300</v>
      </c>
      <c r="J48" s="37">
        <f t="shared" si="14"/>
        <v>36100</v>
      </c>
      <c r="K48" s="44">
        <f t="shared" si="14"/>
        <v>48500</v>
      </c>
      <c r="L48" s="120"/>
      <c r="M48" s="120"/>
      <c r="N48" s="120"/>
      <c r="O48" s="120"/>
    </row>
    <row r="49" spans="1:12" s="30" customFormat="1" x14ac:dyDescent="0.35">
      <c r="E49" s="64"/>
      <c r="F49" s="63"/>
      <c r="G49" s="61"/>
      <c r="H49" s="37"/>
      <c r="I49" s="37"/>
      <c r="J49" s="37"/>
      <c r="K49" s="44"/>
      <c r="L49" s="121"/>
    </row>
    <row r="50" spans="1:12" s="30" customFormat="1" x14ac:dyDescent="0.35">
      <c r="A50" s="110" t="str">
        <f>$R$20&amp;G50&amp;B50&amp;$U$20&amp; C50&amp;D50</f>
        <v>YAG1EUL8F+MAllSouth East</v>
      </c>
      <c r="B50" s="110" t="s">
        <v>139</v>
      </c>
      <c r="C50" s="110" t="s">
        <v>28</v>
      </c>
      <c r="D50" s="110" t="str">
        <f>F50</f>
        <v>South East</v>
      </c>
      <c r="E50" s="65"/>
      <c r="F50" s="61" t="s">
        <v>154</v>
      </c>
      <c r="G50" s="59" t="s">
        <v>137</v>
      </c>
      <c r="H50" s="37">
        <f t="shared" ref="H50:K52" si="16">IFERROR(INDEX(all_data, MATCH($A50, All_data_lookupkey, 0), MATCH(H$14, All_data_headings, 0)),".")</f>
        <v>165</v>
      </c>
      <c r="I50" s="37">
        <f t="shared" si="16"/>
        <v>29200</v>
      </c>
      <c r="J50" s="37">
        <f t="shared" si="16"/>
        <v>33200</v>
      </c>
      <c r="K50" s="44">
        <f t="shared" si="16"/>
        <v>38300</v>
      </c>
      <c r="L50" s="121"/>
    </row>
    <row r="51" spans="1:12" s="30" customFormat="1" ht="14.25" customHeight="1" x14ac:dyDescent="0.35">
      <c r="A51" s="110" t="str">
        <f t="shared" ref="A51:A52" si="17">$R$20&amp;G51&amp;B51&amp;$U$20&amp; C51&amp;D51</f>
        <v>YAG1UKL8F+MAllSouth East</v>
      </c>
      <c r="B51" s="110" t="s">
        <v>139</v>
      </c>
      <c r="C51" s="110" t="s">
        <v>28</v>
      </c>
      <c r="D51" s="110" t="str">
        <f>D50</f>
        <v>South East</v>
      </c>
      <c r="E51" s="60"/>
      <c r="F51" s="61"/>
      <c r="G51" s="59" t="s">
        <v>44</v>
      </c>
      <c r="H51" s="37">
        <f t="shared" si="16"/>
        <v>1250</v>
      </c>
      <c r="I51" s="37">
        <f t="shared" si="16"/>
        <v>27300</v>
      </c>
      <c r="J51" s="37">
        <f t="shared" si="16"/>
        <v>32500</v>
      </c>
      <c r="K51" s="44">
        <f t="shared" si="16"/>
        <v>41200</v>
      </c>
      <c r="L51" s="121"/>
    </row>
    <row r="52" spans="1:12" s="30" customFormat="1" ht="14.25" customHeight="1" x14ac:dyDescent="0.35">
      <c r="A52" s="110" t="str">
        <f t="shared" si="17"/>
        <v>YAG1Non-EUL8F+MAllSouth East</v>
      </c>
      <c r="B52" s="110" t="s">
        <v>139</v>
      </c>
      <c r="C52" s="110" t="s">
        <v>28</v>
      </c>
      <c r="D52" s="110" t="str">
        <f>D50</f>
        <v>South East</v>
      </c>
      <c r="E52" s="60"/>
      <c r="F52" s="61"/>
      <c r="G52" s="59" t="s">
        <v>162</v>
      </c>
      <c r="H52" s="37">
        <f t="shared" si="16"/>
        <v>240</v>
      </c>
      <c r="I52" s="37">
        <f t="shared" si="16"/>
        <v>26600</v>
      </c>
      <c r="J52" s="37">
        <f t="shared" si="16"/>
        <v>31400</v>
      </c>
      <c r="K52" s="44">
        <f t="shared" si="16"/>
        <v>36500</v>
      </c>
      <c r="L52" s="125"/>
    </row>
    <row r="53" spans="1:12" s="30" customFormat="1" ht="14.25" customHeight="1" x14ac:dyDescent="0.35">
      <c r="E53" s="64"/>
      <c r="F53" s="63"/>
      <c r="G53" s="61"/>
      <c r="H53" s="37"/>
      <c r="I53" s="37"/>
      <c r="J53" s="37"/>
      <c r="K53" s="44"/>
      <c r="L53" s="129"/>
    </row>
    <row r="54" spans="1:12" s="30" customFormat="1" ht="14.25" customHeight="1" x14ac:dyDescent="0.35">
      <c r="A54" s="110" t="str">
        <f>$R$20&amp;G54&amp;B54&amp;$U$20&amp; C54&amp;D54</f>
        <v>YAG1EUL8F+MAllSouth West</v>
      </c>
      <c r="B54" s="110" t="s">
        <v>139</v>
      </c>
      <c r="C54" s="110" t="s">
        <v>28</v>
      </c>
      <c r="D54" s="110" t="str">
        <f>F54</f>
        <v>South West</v>
      </c>
      <c r="E54" s="65"/>
      <c r="F54" s="61" t="s">
        <v>155</v>
      </c>
      <c r="G54" s="59" t="s">
        <v>137</v>
      </c>
      <c r="H54" s="37">
        <f t="shared" ref="H54:K56" si="18">IFERROR(INDEX(all_data, MATCH($A54, All_data_lookupkey, 0), MATCH(H$14, All_data_headings, 0)),".")</f>
        <v>45</v>
      </c>
      <c r="I54" s="37">
        <f t="shared" si="18"/>
        <v>26600</v>
      </c>
      <c r="J54" s="37">
        <f t="shared" si="18"/>
        <v>31000</v>
      </c>
      <c r="K54" s="44">
        <f t="shared" si="18"/>
        <v>35000</v>
      </c>
      <c r="L54" s="129"/>
    </row>
    <row r="55" spans="1:12" s="30" customFormat="1" ht="14.25" customHeight="1" x14ac:dyDescent="0.35">
      <c r="A55" s="110" t="str">
        <f t="shared" ref="A55:A56" si="19">$R$20&amp;G55&amp;B55&amp;$U$20&amp; C55&amp;D55</f>
        <v>YAG1UKL8F+MAllSouth West</v>
      </c>
      <c r="B55" s="110" t="s">
        <v>139</v>
      </c>
      <c r="C55" s="110" t="s">
        <v>28</v>
      </c>
      <c r="D55" s="110" t="str">
        <f>D54</f>
        <v>South West</v>
      </c>
      <c r="E55" s="60"/>
      <c r="F55" s="61"/>
      <c r="G55" s="59" t="s">
        <v>44</v>
      </c>
      <c r="H55" s="37">
        <f t="shared" si="18"/>
        <v>620</v>
      </c>
      <c r="I55" s="37">
        <f t="shared" si="18"/>
        <v>24500</v>
      </c>
      <c r="J55" s="37">
        <f t="shared" si="18"/>
        <v>30700</v>
      </c>
      <c r="K55" s="44">
        <f t="shared" si="18"/>
        <v>37200</v>
      </c>
      <c r="L55" s="129"/>
    </row>
    <row r="56" spans="1:12" s="30" customFormat="1" ht="14.25" customHeight="1" x14ac:dyDescent="0.35">
      <c r="A56" s="110" t="str">
        <f t="shared" si="19"/>
        <v>YAG1Non-EUL8F+MAllSouth West</v>
      </c>
      <c r="B56" s="110" t="s">
        <v>139</v>
      </c>
      <c r="C56" s="110" t="s">
        <v>28</v>
      </c>
      <c r="D56" s="110" t="str">
        <f>D54</f>
        <v>South West</v>
      </c>
      <c r="E56" s="60"/>
      <c r="F56" s="61"/>
      <c r="G56" s="59" t="s">
        <v>162</v>
      </c>
      <c r="H56" s="37">
        <f t="shared" si="18"/>
        <v>65</v>
      </c>
      <c r="I56" s="37">
        <f t="shared" si="18"/>
        <v>27400</v>
      </c>
      <c r="J56" s="37">
        <f t="shared" si="18"/>
        <v>32100</v>
      </c>
      <c r="K56" s="44">
        <f t="shared" si="18"/>
        <v>35800</v>
      </c>
      <c r="L56" s="129"/>
    </row>
    <row r="57" spans="1:12" s="30" customFormat="1" ht="14.25" customHeight="1" x14ac:dyDescent="0.35">
      <c r="E57" s="64"/>
      <c r="F57" s="63"/>
      <c r="G57" s="61"/>
      <c r="H57" s="37"/>
      <c r="I57" s="37"/>
      <c r="J57" s="37"/>
      <c r="K57" s="44"/>
      <c r="L57" s="129"/>
    </row>
    <row r="58" spans="1:12" s="30" customFormat="1" ht="14.25" customHeight="1" x14ac:dyDescent="0.35">
      <c r="A58" s="110" t="str">
        <f>$R$20&amp;G58&amp;B58&amp;$U$20&amp; C58&amp;D58</f>
        <v>YAG1EUL8F+MAllScotland</v>
      </c>
      <c r="B58" s="110" t="s">
        <v>139</v>
      </c>
      <c r="C58" s="110" t="s">
        <v>28</v>
      </c>
      <c r="D58" s="110" t="str">
        <f>F58</f>
        <v>Scotland</v>
      </c>
      <c r="E58" s="65"/>
      <c r="F58" s="61" t="s">
        <v>153</v>
      </c>
      <c r="G58" s="59" t="s">
        <v>137</v>
      </c>
      <c r="H58" s="37">
        <f t="shared" ref="H58:K60" si="20">IFERROR(INDEX(all_data, MATCH($A58, All_data_lookupkey, 0), MATCH(H$14, All_data_headings, 0)),".")</f>
        <v>20</v>
      </c>
      <c r="I58" s="37">
        <f t="shared" si="20"/>
        <v>25100</v>
      </c>
      <c r="J58" s="37">
        <f t="shared" si="20"/>
        <v>31800</v>
      </c>
      <c r="K58" s="44">
        <f t="shared" si="20"/>
        <v>37000</v>
      </c>
      <c r="L58" s="129"/>
    </row>
    <row r="59" spans="1:12" s="30" customFormat="1" ht="14.25" customHeight="1" x14ac:dyDescent="0.35">
      <c r="A59" s="110" t="str">
        <f t="shared" ref="A59:A60" si="21">$R$20&amp;G59&amp;B59&amp;$U$20&amp; C59&amp;D59</f>
        <v>YAG1UKL8F+MAllScotland</v>
      </c>
      <c r="B59" s="110" t="s">
        <v>139</v>
      </c>
      <c r="C59" s="110" t="s">
        <v>28</v>
      </c>
      <c r="D59" s="110" t="str">
        <f>D58</f>
        <v>Scotland</v>
      </c>
      <c r="E59" s="60"/>
      <c r="F59" s="61"/>
      <c r="G59" s="59" t="s">
        <v>44</v>
      </c>
      <c r="H59" s="37">
        <f t="shared" si="20"/>
        <v>130</v>
      </c>
      <c r="I59" s="37">
        <f t="shared" si="20"/>
        <v>27300</v>
      </c>
      <c r="J59" s="37">
        <f t="shared" si="20"/>
        <v>31000</v>
      </c>
      <c r="K59" s="44">
        <f t="shared" si="20"/>
        <v>37800</v>
      </c>
      <c r="L59" s="129"/>
    </row>
    <row r="60" spans="1:12" s="30" customFormat="1" ht="14.25" customHeight="1" x14ac:dyDescent="0.35">
      <c r="A60" s="110" t="str">
        <f t="shared" si="21"/>
        <v>YAG1Non-EUL8F+MAllScotland</v>
      </c>
      <c r="B60" s="110" t="s">
        <v>139</v>
      </c>
      <c r="C60" s="110" t="s">
        <v>28</v>
      </c>
      <c r="D60" s="110" t="str">
        <f>D58</f>
        <v>Scotland</v>
      </c>
      <c r="E60" s="60"/>
      <c r="F60" s="61"/>
      <c r="G60" s="59" t="s">
        <v>162</v>
      </c>
      <c r="H60" s="37">
        <f t="shared" si="20"/>
        <v>35</v>
      </c>
      <c r="I60" s="37">
        <f t="shared" si="20"/>
        <v>27700</v>
      </c>
      <c r="J60" s="37">
        <f t="shared" si="20"/>
        <v>32100</v>
      </c>
      <c r="K60" s="44">
        <f t="shared" si="20"/>
        <v>36100</v>
      </c>
      <c r="L60" s="129"/>
    </row>
    <row r="61" spans="1:12" s="30" customFormat="1" ht="14.25" customHeight="1" x14ac:dyDescent="0.35">
      <c r="E61" s="64"/>
      <c r="F61" s="63"/>
      <c r="G61" s="61"/>
      <c r="H61" s="37"/>
      <c r="I61" s="37"/>
      <c r="J61" s="37"/>
      <c r="K61" s="44"/>
      <c r="L61" s="129"/>
    </row>
    <row r="62" spans="1:12" s="30" customFormat="1" ht="14.25" customHeight="1" x14ac:dyDescent="0.35">
      <c r="A62" s="110" t="str">
        <f>$R$20&amp;G62&amp;B62&amp;$U$20&amp; C62&amp;D62</f>
        <v>YAG1EUL8F+MAllWales</v>
      </c>
      <c r="B62" s="110" t="s">
        <v>139</v>
      </c>
      <c r="C62" s="110" t="s">
        <v>28</v>
      </c>
      <c r="D62" s="110" t="str">
        <f>F62</f>
        <v>Wales</v>
      </c>
      <c r="E62" s="65"/>
      <c r="F62" s="61" t="s">
        <v>158</v>
      </c>
      <c r="G62" s="59" t="s">
        <v>137</v>
      </c>
      <c r="H62" s="37" t="str">
        <f t="shared" ref="H62:K64" si="22">IFERROR(INDEX(all_data, MATCH($A62, All_data_lookupkey, 0), MATCH(H$14, All_data_headings, 0)),".")</f>
        <v>c</v>
      </c>
      <c r="I62" s="37" t="str">
        <f t="shared" si="22"/>
        <v>c</v>
      </c>
      <c r="J62" s="37" t="str">
        <f t="shared" si="22"/>
        <v>c</v>
      </c>
      <c r="K62" s="44" t="str">
        <f t="shared" si="22"/>
        <v>c</v>
      </c>
      <c r="L62" s="129"/>
    </row>
    <row r="63" spans="1:12" s="30" customFormat="1" ht="14.25" customHeight="1" x14ac:dyDescent="0.35">
      <c r="A63" s="110" t="str">
        <f t="shared" ref="A63:A64" si="23">$R$20&amp;G63&amp;B63&amp;$U$20&amp; C63&amp;D63</f>
        <v>YAG1UKL8F+MAllWales</v>
      </c>
      <c r="B63" s="110" t="s">
        <v>139</v>
      </c>
      <c r="C63" s="110" t="s">
        <v>28</v>
      </c>
      <c r="D63" s="110" t="str">
        <f>D62</f>
        <v>Wales</v>
      </c>
      <c r="E63" s="60"/>
      <c r="F63" s="61"/>
      <c r="G63" s="59" t="s">
        <v>44</v>
      </c>
      <c r="H63" s="37">
        <f t="shared" si="22"/>
        <v>100</v>
      </c>
      <c r="I63" s="37">
        <f t="shared" si="22"/>
        <v>23000</v>
      </c>
      <c r="J63" s="37">
        <f t="shared" si="22"/>
        <v>30100</v>
      </c>
      <c r="K63" s="44">
        <f t="shared" si="22"/>
        <v>34900</v>
      </c>
      <c r="L63" s="129"/>
    </row>
    <row r="64" spans="1:12" s="30" customFormat="1" ht="14.25" customHeight="1" x14ac:dyDescent="0.35">
      <c r="A64" s="110" t="str">
        <f t="shared" si="23"/>
        <v>YAG1Non-EUL8F+MAllWales</v>
      </c>
      <c r="B64" s="110" t="s">
        <v>139</v>
      </c>
      <c r="C64" s="110" t="s">
        <v>28</v>
      </c>
      <c r="D64" s="110" t="str">
        <f>D62</f>
        <v>Wales</v>
      </c>
      <c r="E64" s="60"/>
      <c r="F64" s="61"/>
      <c r="G64" s="59" t="s">
        <v>162</v>
      </c>
      <c r="H64" s="37">
        <f t="shared" si="22"/>
        <v>25</v>
      </c>
      <c r="I64" s="37">
        <f t="shared" si="22"/>
        <v>29600</v>
      </c>
      <c r="J64" s="37">
        <f t="shared" si="22"/>
        <v>31900</v>
      </c>
      <c r="K64" s="44">
        <f t="shared" si="22"/>
        <v>39100</v>
      </c>
      <c r="L64" s="129"/>
    </row>
    <row r="65" spans="1:15" s="30" customFormat="1" x14ac:dyDescent="0.35">
      <c r="E65" s="64"/>
      <c r="F65" s="63"/>
      <c r="G65" s="61"/>
      <c r="H65" s="37"/>
      <c r="I65" s="37"/>
      <c r="J65" s="37"/>
      <c r="K65" s="44"/>
      <c r="L65" s="127"/>
    </row>
    <row r="66" spans="1:15" s="30" customFormat="1" x14ac:dyDescent="0.35">
      <c r="A66" s="110" t="str">
        <f>$R$20&amp;G66&amp;B66&amp;$U$20&amp; C66&amp;D66</f>
        <v>YAG1EUL8F+MAllNorthern Ireland</v>
      </c>
      <c r="B66" s="110" t="s">
        <v>139</v>
      </c>
      <c r="C66" s="110" t="s">
        <v>28</v>
      </c>
      <c r="D66" s="110" t="str">
        <f>F66</f>
        <v>Northern Ireland</v>
      </c>
      <c r="E66" s="65"/>
      <c r="F66" s="61" t="s">
        <v>152</v>
      </c>
      <c r="G66" s="59" t="s">
        <v>137</v>
      </c>
      <c r="H66" s="37" t="str">
        <f t="shared" ref="H66:K68" si="24">IFERROR(INDEX(all_data, MATCH($A66, All_data_lookupkey, 0), MATCH(H$14, All_data_headings, 0)),".")</f>
        <v>c</v>
      </c>
      <c r="I66" s="37" t="str">
        <f t="shared" si="24"/>
        <v>c</v>
      </c>
      <c r="J66" s="37" t="str">
        <f t="shared" si="24"/>
        <v>c</v>
      </c>
      <c r="K66" s="44" t="str">
        <f t="shared" si="24"/>
        <v>c</v>
      </c>
      <c r="L66" s="127"/>
    </row>
    <row r="67" spans="1:15" s="30" customFormat="1" x14ac:dyDescent="0.35">
      <c r="A67" s="110" t="str">
        <f t="shared" ref="A67:A68" si="25">$R$20&amp;G67&amp;B67&amp;$U$20&amp; C67&amp;D67</f>
        <v>YAG1UKL8F+MAllNorthern Ireland</v>
      </c>
      <c r="B67" s="110" t="s">
        <v>139</v>
      </c>
      <c r="C67" s="110" t="s">
        <v>28</v>
      </c>
      <c r="D67" s="110" t="str">
        <f>D66</f>
        <v>Northern Ireland</v>
      </c>
      <c r="E67" s="60"/>
      <c r="F67" s="61"/>
      <c r="G67" s="59" t="s">
        <v>44</v>
      </c>
      <c r="H67" s="37">
        <f t="shared" si="24"/>
        <v>25</v>
      </c>
      <c r="I67" s="37">
        <f t="shared" si="24"/>
        <v>25900</v>
      </c>
      <c r="J67" s="37">
        <f t="shared" si="24"/>
        <v>29600</v>
      </c>
      <c r="K67" s="44">
        <f t="shared" si="24"/>
        <v>33900</v>
      </c>
      <c r="L67" s="127"/>
    </row>
    <row r="68" spans="1:15" s="30" customFormat="1" x14ac:dyDescent="0.35">
      <c r="A68" s="110" t="str">
        <f t="shared" si="25"/>
        <v>YAG1Non-EUL8F+MAllNorthern Ireland</v>
      </c>
      <c r="B68" s="110" t="s">
        <v>139</v>
      </c>
      <c r="C68" s="110" t="s">
        <v>28</v>
      </c>
      <c r="D68" s="110" t="str">
        <f>D66</f>
        <v>Northern Ireland</v>
      </c>
      <c r="E68" s="60"/>
      <c r="F68" s="61"/>
      <c r="G68" s="59" t="s">
        <v>162</v>
      </c>
      <c r="H68" s="37" t="str">
        <f t="shared" si="24"/>
        <v>c</v>
      </c>
      <c r="I68" s="37" t="str">
        <f t="shared" si="24"/>
        <v>c</v>
      </c>
      <c r="J68" s="37" t="str">
        <f t="shared" si="24"/>
        <v>c</v>
      </c>
      <c r="K68" s="44" t="str">
        <f t="shared" si="24"/>
        <v>c</v>
      </c>
      <c r="L68" s="127"/>
    </row>
    <row r="69" spans="1:15" s="30" customFormat="1" x14ac:dyDescent="0.35">
      <c r="E69" s="64"/>
      <c r="F69" s="63"/>
      <c r="G69" s="61"/>
      <c r="H69" s="37"/>
      <c r="I69" s="37"/>
      <c r="J69" s="37"/>
      <c r="K69" s="44"/>
      <c r="L69" s="127"/>
    </row>
    <row r="70" spans="1:15" s="30" customFormat="1" x14ac:dyDescent="0.35">
      <c r="E70" s="152"/>
      <c r="F70" s="153"/>
      <c r="G70" s="154"/>
      <c r="H70" s="34"/>
      <c r="I70" s="34"/>
      <c r="J70" s="34"/>
      <c r="K70" s="145"/>
      <c r="L70" s="127"/>
    </row>
    <row r="71" spans="1:15" s="30" customFormat="1" x14ac:dyDescent="0.35">
      <c r="A71" s="110"/>
      <c r="B71" s="110"/>
      <c r="C71" s="110"/>
      <c r="D71" s="110"/>
      <c r="E71" s="155" t="s">
        <v>114</v>
      </c>
      <c r="F71" s="155"/>
      <c r="G71" s="61"/>
      <c r="H71" s="155"/>
      <c r="I71" s="155"/>
      <c r="J71" s="155"/>
      <c r="K71" s="155"/>
      <c r="L71" s="121"/>
    </row>
    <row r="72" spans="1:15" s="30" customFormat="1" x14ac:dyDescent="0.35">
      <c r="A72" s="110"/>
      <c r="B72" s="110"/>
      <c r="C72" s="110"/>
      <c r="D72" s="110"/>
      <c r="E72" s="41" t="s">
        <v>115</v>
      </c>
      <c r="F72" s="41"/>
      <c r="G72" s="41"/>
      <c r="H72" s="41"/>
      <c r="I72" s="124"/>
      <c r="J72" s="124"/>
      <c r="K72" s="124"/>
      <c r="L72" s="124"/>
      <c r="M72" s="125"/>
      <c r="N72" s="125"/>
      <c r="O72" s="125"/>
    </row>
    <row r="73" spans="1:15" s="30" customFormat="1" ht="14.25" customHeight="1" x14ac:dyDescent="0.35">
      <c r="A73" s="110"/>
      <c r="B73" s="110"/>
      <c r="C73" s="110"/>
      <c r="D73" s="110"/>
      <c r="E73" s="207" t="s">
        <v>266</v>
      </c>
      <c r="F73" s="59"/>
      <c r="G73" s="59"/>
      <c r="H73" s="59"/>
      <c r="I73" s="59"/>
      <c r="J73" s="59"/>
      <c r="K73" s="59"/>
      <c r="L73" s="59"/>
      <c r="M73" s="59"/>
      <c r="N73" s="59"/>
      <c r="O73" s="59"/>
    </row>
    <row r="74" spans="1:15" s="30" customFormat="1" ht="26.25" customHeight="1" x14ac:dyDescent="0.35">
      <c r="E74" s="213" t="s">
        <v>269</v>
      </c>
      <c r="F74" s="213"/>
      <c r="G74" s="213"/>
      <c r="H74" s="213"/>
      <c r="I74" s="213"/>
      <c r="J74" s="213"/>
      <c r="K74" s="213"/>
      <c r="L74" s="213"/>
      <c r="M74" s="213"/>
      <c r="N74" s="213"/>
      <c r="O74" s="213"/>
    </row>
    <row r="75" spans="1:15" s="30" customFormat="1" x14ac:dyDescent="0.35">
      <c r="E75" s="202" t="s">
        <v>270</v>
      </c>
      <c r="F75" s="201"/>
      <c r="G75" s="201"/>
      <c r="H75" s="201"/>
      <c r="I75" s="201"/>
      <c r="J75" s="201"/>
      <c r="K75" s="201"/>
      <c r="L75" s="201"/>
      <c r="M75" s="201"/>
      <c r="N75" s="201"/>
      <c r="O75" s="201"/>
    </row>
    <row r="76" spans="1:15" s="30" customFormat="1" x14ac:dyDescent="0.35">
      <c r="E76" s="126" t="s">
        <v>280</v>
      </c>
      <c r="F76" s="126"/>
      <c r="G76" s="126"/>
      <c r="H76" s="127"/>
      <c r="I76" s="127"/>
      <c r="K76" s="127"/>
      <c r="L76" s="121"/>
    </row>
    <row r="77" spans="1:15" s="30" customFormat="1" ht="27.4" customHeight="1" x14ac:dyDescent="0.35">
      <c r="E77" s="213"/>
      <c r="F77" s="213"/>
      <c r="G77" s="213"/>
      <c r="H77" s="213"/>
      <c r="I77" s="213"/>
      <c r="J77" s="213"/>
      <c r="K77" s="213"/>
      <c r="L77" s="121"/>
    </row>
    <row r="78" spans="1:15" s="30" customFormat="1" ht="14.25" customHeight="1" x14ac:dyDescent="0.35">
      <c r="E78" s="128"/>
      <c r="F78" s="126"/>
      <c r="G78" s="126"/>
      <c r="H78" s="156"/>
      <c r="I78" s="157"/>
      <c r="J78" s="157"/>
      <c r="K78" s="149"/>
      <c r="L78" s="121"/>
    </row>
    <row r="79" spans="1:15" s="30" customFormat="1" ht="24.4" customHeight="1" x14ac:dyDescent="0.35">
      <c r="E79" s="214"/>
      <c r="F79" s="214"/>
      <c r="G79" s="214"/>
      <c r="H79" s="214"/>
      <c r="I79" s="214"/>
      <c r="J79" s="214"/>
      <c r="K79" s="214"/>
      <c r="L79" s="121"/>
    </row>
    <row r="80" spans="1:15" s="30" customFormat="1" ht="14.25" customHeight="1" x14ac:dyDescent="0.35">
      <c r="E80" s="126"/>
      <c r="F80" s="126"/>
      <c r="G80" s="126"/>
      <c r="H80" s="126"/>
      <c r="I80" s="126"/>
      <c r="J80" s="158"/>
      <c r="K80" s="126"/>
      <c r="L80" s="121"/>
    </row>
    <row r="81" spans="6:12" s="30" customFormat="1" ht="14.25" customHeight="1" x14ac:dyDescent="0.35">
      <c r="L81" s="121"/>
    </row>
    <row r="82" spans="6:12" s="30" customFormat="1" x14ac:dyDescent="0.35">
      <c r="F82" s="214"/>
      <c r="G82" s="214"/>
      <c r="H82" s="125"/>
      <c r="I82" s="124"/>
      <c r="J82" s="124"/>
      <c r="K82" s="124"/>
      <c r="L82" s="121"/>
    </row>
    <row r="83" spans="6:12" s="30" customFormat="1" ht="15" customHeight="1" x14ac:dyDescent="0.35">
      <c r="K83" s="124"/>
      <c r="L83" s="121"/>
    </row>
    <row r="84" spans="6:12" s="30" customFormat="1" ht="24.75" customHeight="1" x14ac:dyDescent="0.35">
      <c r="K84" s="124"/>
      <c r="L84" s="121"/>
    </row>
    <row r="85" spans="6:12" s="30" customFormat="1" ht="25.5" customHeight="1" x14ac:dyDescent="0.35">
      <c r="K85" s="124"/>
      <c r="L85" s="121"/>
    </row>
    <row r="86" spans="6:12" s="30" customFormat="1" ht="27" customHeight="1" x14ac:dyDescent="0.35">
      <c r="K86" s="121"/>
      <c r="L86" s="121"/>
    </row>
    <row r="87" spans="6:12" s="30" customFormat="1" ht="26.25" customHeight="1" x14ac:dyDescent="0.35">
      <c r="K87" s="121"/>
      <c r="L87" s="121"/>
    </row>
    <row r="88" spans="6:12" s="30" customFormat="1" ht="24" customHeight="1" x14ac:dyDescent="0.35">
      <c r="K88" s="121"/>
      <c r="L88" s="121"/>
    </row>
    <row r="89" spans="6:12" s="30" customFormat="1" x14ac:dyDescent="0.35">
      <c r="K89" s="121"/>
      <c r="L89" s="121"/>
    </row>
    <row r="90" spans="6:12" s="30" customFormat="1" ht="25.5" customHeight="1" x14ac:dyDescent="0.35">
      <c r="K90" s="121"/>
      <c r="L90" s="121"/>
    </row>
    <row r="91" spans="6:12" s="30" customFormat="1" x14ac:dyDescent="0.35">
      <c r="K91" s="121"/>
      <c r="L91" s="121"/>
    </row>
    <row r="92" spans="6:12" s="30" customFormat="1" x14ac:dyDescent="0.35">
      <c r="F92" s="26"/>
      <c r="G92" s="26"/>
      <c r="H92" s="139"/>
      <c r="I92" s="121"/>
      <c r="J92" s="121"/>
      <c r="K92" s="121"/>
      <c r="L92" s="121"/>
    </row>
    <row r="93" spans="6:12" s="30" customFormat="1" x14ac:dyDescent="0.35">
      <c r="F93" s="26"/>
      <c r="G93" s="26"/>
      <c r="H93" s="139"/>
      <c r="I93" s="121"/>
      <c r="J93" s="121"/>
      <c r="K93" s="121"/>
      <c r="L93" s="121"/>
    </row>
    <row r="94" spans="6:12" s="30" customFormat="1" x14ac:dyDescent="0.35">
      <c r="F94" s="26"/>
      <c r="G94" s="26"/>
      <c r="H94" s="139"/>
      <c r="I94" s="121"/>
      <c r="J94" s="121"/>
      <c r="K94" s="121"/>
      <c r="L94" s="121"/>
    </row>
    <row r="95" spans="6:12" s="30" customFormat="1" x14ac:dyDescent="0.35">
      <c r="F95" s="26"/>
      <c r="G95" s="26"/>
      <c r="H95" s="139"/>
      <c r="I95" s="121"/>
      <c r="J95" s="121"/>
      <c r="K95" s="121"/>
      <c r="L95" s="121"/>
    </row>
    <row r="96" spans="6:12" s="30" customFormat="1" x14ac:dyDescent="0.35">
      <c r="F96" s="26"/>
      <c r="G96" s="26"/>
      <c r="H96" s="139"/>
      <c r="I96" s="121"/>
      <c r="J96" s="121"/>
      <c r="K96" s="121"/>
      <c r="L96" s="121"/>
    </row>
    <row r="97" spans="6:12" s="30" customFormat="1" x14ac:dyDescent="0.35">
      <c r="F97" s="26"/>
      <c r="G97" s="26"/>
      <c r="H97" s="139"/>
      <c r="I97" s="121"/>
      <c r="J97" s="121"/>
      <c r="K97" s="121"/>
      <c r="L97" s="121"/>
    </row>
    <row r="98" spans="6:12" s="30" customFormat="1" x14ac:dyDescent="0.35">
      <c r="F98" s="26"/>
      <c r="G98" s="26"/>
      <c r="H98" s="139"/>
      <c r="I98" s="121"/>
      <c r="J98" s="121"/>
      <c r="K98" s="121"/>
      <c r="L98" s="121"/>
    </row>
    <row r="99" spans="6:12" s="30" customFormat="1" x14ac:dyDescent="0.35">
      <c r="F99" s="26"/>
      <c r="G99" s="26"/>
      <c r="H99" s="139"/>
      <c r="I99" s="121"/>
      <c r="J99" s="121"/>
      <c r="K99" s="121"/>
      <c r="L99" s="121"/>
    </row>
    <row r="100" spans="6:12" s="30" customFormat="1" x14ac:dyDescent="0.35">
      <c r="F100" s="26"/>
      <c r="G100" s="26"/>
      <c r="H100" s="139"/>
      <c r="I100" s="121"/>
      <c r="J100" s="121"/>
      <c r="K100" s="121"/>
      <c r="L100" s="121"/>
    </row>
    <row r="101" spans="6:12" s="30" customFormat="1" x14ac:dyDescent="0.35">
      <c r="F101" s="26"/>
      <c r="G101" s="26"/>
      <c r="H101" s="139"/>
      <c r="I101" s="121"/>
      <c r="J101" s="121"/>
      <c r="K101" s="121"/>
      <c r="L101" s="121"/>
    </row>
    <row r="102" spans="6:12" s="30" customFormat="1" x14ac:dyDescent="0.35">
      <c r="F102" s="26"/>
      <c r="G102" s="26"/>
      <c r="H102" s="139"/>
      <c r="I102" s="121"/>
      <c r="J102" s="121"/>
      <c r="K102" s="121"/>
      <c r="L102" s="121"/>
    </row>
    <row r="103" spans="6:12" s="30" customFormat="1" x14ac:dyDescent="0.35">
      <c r="F103" s="26"/>
      <c r="G103" s="26"/>
      <c r="H103" s="139"/>
      <c r="I103" s="121"/>
      <c r="J103" s="121"/>
      <c r="K103" s="121"/>
      <c r="L103" s="121"/>
    </row>
    <row r="104" spans="6:12" s="30" customFormat="1" x14ac:dyDescent="0.35">
      <c r="F104" s="26"/>
      <c r="G104" s="26"/>
      <c r="H104" s="139"/>
      <c r="I104" s="121"/>
      <c r="J104" s="121"/>
      <c r="K104" s="121"/>
      <c r="L104" s="121"/>
    </row>
    <row r="105" spans="6:12" s="30" customFormat="1" x14ac:dyDescent="0.35">
      <c r="F105" s="26"/>
      <c r="G105" s="26"/>
      <c r="H105" s="139"/>
      <c r="I105" s="121"/>
      <c r="J105" s="121"/>
      <c r="K105" s="121"/>
      <c r="L105" s="121"/>
    </row>
    <row r="106" spans="6:12" s="30" customFormat="1" x14ac:dyDescent="0.35">
      <c r="F106" s="26"/>
      <c r="G106" s="26"/>
      <c r="H106" s="139"/>
      <c r="I106" s="121"/>
      <c r="J106" s="121"/>
      <c r="K106" s="121"/>
      <c r="L106" s="121"/>
    </row>
    <row r="107" spans="6:12" s="30" customFormat="1" x14ac:dyDescent="0.35">
      <c r="F107" s="26"/>
      <c r="G107" s="26"/>
      <c r="H107" s="139"/>
      <c r="I107" s="121"/>
      <c r="J107" s="121"/>
      <c r="K107" s="121"/>
      <c r="L107" s="121"/>
    </row>
    <row r="108" spans="6:12" s="30" customFormat="1" x14ac:dyDescent="0.35">
      <c r="F108" s="26"/>
      <c r="G108" s="26"/>
      <c r="H108" s="139"/>
      <c r="I108" s="121"/>
      <c r="J108" s="121"/>
      <c r="K108" s="121"/>
      <c r="L108" s="121"/>
    </row>
    <row r="109" spans="6:12" s="30" customFormat="1" x14ac:dyDescent="0.35">
      <c r="F109" s="26"/>
      <c r="G109" s="26"/>
      <c r="H109" s="139"/>
      <c r="I109" s="121"/>
      <c r="J109" s="121"/>
      <c r="K109" s="121"/>
      <c r="L109" s="121"/>
    </row>
    <row r="110" spans="6:12" s="30" customFormat="1" x14ac:dyDescent="0.35">
      <c r="F110" s="26"/>
      <c r="G110" s="26"/>
      <c r="H110" s="139"/>
      <c r="I110" s="121"/>
      <c r="J110" s="121"/>
      <c r="K110" s="121"/>
      <c r="L110" s="121"/>
    </row>
    <row r="111" spans="6:12" s="30" customFormat="1" x14ac:dyDescent="0.35">
      <c r="F111" s="26"/>
      <c r="G111" s="26"/>
      <c r="H111" s="139"/>
      <c r="I111" s="121"/>
      <c r="J111" s="121"/>
      <c r="K111" s="121"/>
      <c r="L111" s="121"/>
    </row>
    <row r="112" spans="6:12" s="30" customFormat="1" x14ac:dyDescent="0.35">
      <c r="F112" s="26"/>
      <c r="G112" s="26"/>
      <c r="H112" s="139"/>
      <c r="I112" s="121"/>
      <c r="J112" s="121"/>
      <c r="K112" s="121"/>
      <c r="L112" s="121"/>
    </row>
    <row r="113" spans="6:12" s="30" customFormat="1" x14ac:dyDescent="0.35">
      <c r="F113" s="26"/>
      <c r="G113" s="26"/>
      <c r="H113" s="139"/>
      <c r="I113" s="121"/>
      <c r="J113" s="121"/>
      <c r="K113" s="121"/>
      <c r="L113" s="121"/>
    </row>
    <row r="114" spans="6:12" s="30" customFormat="1" x14ac:dyDescent="0.35">
      <c r="F114" s="26"/>
      <c r="G114" s="26"/>
      <c r="H114" s="139"/>
      <c r="I114" s="121"/>
      <c r="J114" s="121"/>
      <c r="K114" s="121"/>
      <c r="L114" s="121"/>
    </row>
    <row r="115" spans="6:12" s="30" customFormat="1" x14ac:dyDescent="0.35">
      <c r="F115" s="26"/>
      <c r="G115" s="26"/>
      <c r="H115" s="139"/>
      <c r="I115" s="121"/>
      <c r="J115" s="121"/>
      <c r="K115" s="121"/>
      <c r="L115" s="121"/>
    </row>
    <row r="116" spans="6:12" s="30" customFormat="1" x14ac:dyDescent="0.35">
      <c r="F116" s="26"/>
      <c r="G116" s="26"/>
      <c r="H116" s="139"/>
      <c r="I116" s="121"/>
      <c r="J116" s="121"/>
      <c r="K116" s="121"/>
      <c r="L116" s="121"/>
    </row>
    <row r="117" spans="6:12" s="30" customFormat="1" x14ac:dyDescent="0.35">
      <c r="F117" s="26"/>
      <c r="G117" s="26"/>
      <c r="H117" s="139"/>
      <c r="I117" s="121"/>
      <c r="J117" s="121"/>
      <c r="K117" s="121"/>
      <c r="L117" s="121"/>
    </row>
    <row r="118" spans="6:12" s="30" customFormat="1" x14ac:dyDescent="0.35">
      <c r="F118" s="26"/>
      <c r="G118" s="26"/>
      <c r="H118" s="139"/>
      <c r="I118" s="121"/>
      <c r="J118" s="121"/>
      <c r="K118" s="121"/>
      <c r="L118" s="121"/>
    </row>
    <row r="119" spans="6:12" s="30" customFormat="1" x14ac:dyDescent="0.35">
      <c r="F119" s="26"/>
      <c r="G119" s="26"/>
      <c r="H119" s="139"/>
      <c r="I119" s="121"/>
      <c r="J119" s="121"/>
      <c r="K119" s="121"/>
      <c r="L119" s="121"/>
    </row>
    <row r="120" spans="6:12" s="30" customFormat="1" x14ac:dyDescent="0.35">
      <c r="F120" s="26"/>
      <c r="G120" s="26"/>
      <c r="H120" s="139"/>
      <c r="I120" s="121"/>
      <c r="J120" s="121"/>
      <c r="K120" s="121"/>
      <c r="L120" s="121"/>
    </row>
    <row r="121" spans="6:12" s="30" customFormat="1" x14ac:dyDescent="0.35">
      <c r="F121" s="26"/>
      <c r="G121" s="26"/>
      <c r="H121" s="139"/>
      <c r="I121" s="121"/>
      <c r="J121" s="121"/>
      <c r="K121" s="121"/>
      <c r="L121" s="121"/>
    </row>
    <row r="122" spans="6:12" s="30" customFormat="1" x14ac:dyDescent="0.35">
      <c r="F122" s="26"/>
      <c r="G122" s="26"/>
      <c r="H122" s="139"/>
      <c r="I122" s="121"/>
      <c r="J122" s="121"/>
      <c r="K122" s="121"/>
      <c r="L122" s="121"/>
    </row>
    <row r="123" spans="6:12" s="30" customFormat="1" x14ac:dyDescent="0.35">
      <c r="F123" s="26"/>
      <c r="G123" s="26"/>
      <c r="H123" s="139"/>
      <c r="I123" s="121"/>
      <c r="J123" s="121"/>
      <c r="K123" s="121"/>
      <c r="L123" s="121"/>
    </row>
    <row r="124" spans="6:12" s="30" customFormat="1" x14ac:dyDescent="0.35">
      <c r="F124" s="26"/>
      <c r="G124" s="26"/>
      <c r="H124" s="139"/>
      <c r="I124" s="121"/>
      <c r="J124" s="121"/>
      <c r="K124" s="121"/>
      <c r="L124" s="121"/>
    </row>
    <row r="125" spans="6:12" s="30" customFormat="1" x14ac:dyDescent="0.35">
      <c r="F125" s="26"/>
      <c r="G125" s="26"/>
      <c r="H125" s="139"/>
      <c r="I125" s="121"/>
      <c r="J125" s="121"/>
      <c r="K125" s="121"/>
      <c r="L125" s="121"/>
    </row>
    <row r="126" spans="6:12" s="30" customFormat="1" x14ac:dyDescent="0.35">
      <c r="F126" s="26"/>
      <c r="G126" s="26"/>
      <c r="H126" s="139"/>
      <c r="I126" s="121"/>
      <c r="J126" s="121"/>
      <c r="K126" s="121"/>
      <c r="L126" s="121"/>
    </row>
    <row r="127" spans="6:12" s="30" customFormat="1" x14ac:dyDescent="0.35">
      <c r="F127" s="26"/>
      <c r="G127" s="26"/>
      <c r="H127" s="139"/>
      <c r="I127" s="121"/>
      <c r="J127" s="121"/>
      <c r="K127" s="121"/>
      <c r="L127" s="121"/>
    </row>
    <row r="128" spans="6:12" s="30" customFormat="1" x14ac:dyDescent="0.35">
      <c r="F128" s="26"/>
      <c r="G128" s="26"/>
      <c r="H128" s="139"/>
      <c r="I128" s="121"/>
      <c r="J128" s="121"/>
      <c r="K128" s="121"/>
      <c r="L128" s="121"/>
    </row>
    <row r="129" spans="6:12" s="30" customFormat="1" x14ac:dyDescent="0.35">
      <c r="F129" s="26"/>
      <c r="G129" s="26"/>
      <c r="H129" s="139"/>
      <c r="I129" s="121"/>
      <c r="J129" s="121"/>
      <c r="K129" s="121"/>
      <c r="L129" s="121"/>
    </row>
    <row r="130" spans="6:12" s="30" customFormat="1" x14ac:dyDescent="0.35">
      <c r="F130" s="26"/>
      <c r="G130" s="26"/>
      <c r="H130" s="139"/>
      <c r="I130" s="121"/>
      <c r="J130" s="121"/>
      <c r="K130" s="121"/>
      <c r="L130" s="121"/>
    </row>
    <row r="131" spans="6:12" s="30" customFormat="1" x14ac:dyDescent="0.35">
      <c r="F131" s="26"/>
      <c r="G131" s="26"/>
      <c r="H131" s="139"/>
      <c r="I131" s="121"/>
      <c r="J131" s="121"/>
      <c r="K131" s="121"/>
      <c r="L131" s="121"/>
    </row>
    <row r="132" spans="6:12" s="30" customFormat="1" x14ac:dyDescent="0.35">
      <c r="F132" s="26"/>
      <c r="G132" s="26"/>
      <c r="H132" s="139"/>
      <c r="I132" s="121"/>
      <c r="J132" s="121"/>
      <c r="K132" s="121"/>
      <c r="L132" s="121"/>
    </row>
    <row r="133" spans="6:12" s="30" customFormat="1" x14ac:dyDescent="0.35">
      <c r="F133" s="26"/>
      <c r="G133" s="26"/>
      <c r="H133" s="139"/>
      <c r="I133" s="121"/>
      <c r="J133" s="121"/>
      <c r="K133" s="121"/>
      <c r="L133" s="121"/>
    </row>
    <row r="134" spans="6:12" s="30" customFormat="1" x14ac:dyDescent="0.35">
      <c r="F134" s="26"/>
      <c r="G134" s="26"/>
      <c r="H134" s="139"/>
      <c r="I134" s="121"/>
      <c r="J134" s="121"/>
      <c r="K134" s="121"/>
      <c r="L134" s="121"/>
    </row>
    <row r="135" spans="6:12" s="30" customFormat="1" x14ac:dyDescent="0.35">
      <c r="F135" s="26"/>
      <c r="G135" s="26"/>
      <c r="H135" s="139"/>
      <c r="I135" s="121"/>
      <c r="J135" s="121"/>
      <c r="K135" s="121"/>
      <c r="L135" s="121"/>
    </row>
    <row r="136" spans="6:12" s="30" customFormat="1" x14ac:dyDescent="0.35">
      <c r="F136" s="26"/>
      <c r="G136" s="26"/>
      <c r="H136" s="139"/>
      <c r="I136" s="121"/>
      <c r="J136" s="121"/>
      <c r="K136" s="121"/>
      <c r="L136" s="121"/>
    </row>
    <row r="137" spans="6:12" s="30" customFormat="1" x14ac:dyDescent="0.35">
      <c r="F137" s="26"/>
      <c r="G137" s="26"/>
      <c r="H137" s="139"/>
      <c r="I137" s="121"/>
      <c r="J137" s="121"/>
      <c r="K137" s="121"/>
      <c r="L137" s="121"/>
    </row>
    <row r="138" spans="6:12" s="30" customFormat="1" x14ac:dyDescent="0.35">
      <c r="F138" s="26"/>
      <c r="G138" s="26"/>
      <c r="H138" s="139"/>
      <c r="I138" s="121"/>
      <c r="J138" s="121"/>
      <c r="K138" s="121"/>
      <c r="L138" s="121"/>
    </row>
    <row r="139" spans="6:12" s="30" customFormat="1" x14ac:dyDescent="0.35">
      <c r="F139" s="26"/>
      <c r="G139" s="26"/>
      <c r="H139" s="139"/>
      <c r="I139" s="121"/>
      <c r="J139" s="121"/>
      <c r="K139" s="121"/>
      <c r="L139" s="121"/>
    </row>
    <row r="140" spans="6:12" s="30" customFormat="1" x14ac:dyDescent="0.35">
      <c r="F140" s="26"/>
      <c r="G140" s="26"/>
      <c r="H140" s="139"/>
      <c r="I140" s="121"/>
      <c r="J140" s="121"/>
      <c r="K140" s="121"/>
      <c r="L140" s="121"/>
    </row>
    <row r="141" spans="6:12" s="30" customFormat="1" x14ac:dyDescent="0.35">
      <c r="F141" s="26"/>
      <c r="G141" s="26"/>
      <c r="H141" s="139"/>
      <c r="I141" s="121"/>
      <c r="J141" s="121"/>
      <c r="K141" s="121"/>
      <c r="L141" s="121"/>
    </row>
    <row r="142" spans="6:12" s="30" customFormat="1" x14ac:dyDescent="0.35">
      <c r="F142" s="26"/>
      <c r="G142" s="26"/>
      <c r="H142" s="139"/>
      <c r="I142" s="121"/>
      <c r="J142" s="121"/>
      <c r="K142" s="121"/>
      <c r="L142" s="121"/>
    </row>
    <row r="143" spans="6:12" s="30" customFormat="1" x14ac:dyDescent="0.35">
      <c r="F143" s="26"/>
      <c r="G143" s="26"/>
      <c r="H143" s="139"/>
      <c r="I143" s="121"/>
      <c r="J143" s="121"/>
      <c r="K143" s="121"/>
      <c r="L143" s="121"/>
    </row>
    <row r="144" spans="6:12" s="30" customFormat="1" x14ac:dyDescent="0.35">
      <c r="F144" s="26"/>
      <c r="G144" s="26"/>
      <c r="H144" s="139"/>
      <c r="I144" s="121"/>
      <c r="J144" s="121"/>
      <c r="K144" s="121"/>
      <c r="L144" s="121"/>
    </row>
    <row r="145" spans="6:12" s="30" customFormat="1" x14ac:dyDescent="0.35">
      <c r="F145" s="26"/>
      <c r="G145" s="26"/>
      <c r="H145" s="139"/>
      <c r="I145" s="121"/>
      <c r="J145" s="121"/>
      <c r="K145" s="121"/>
      <c r="L145" s="121"/>
    </row>
    <row r="146" spans="6:12" s="30" customFormat="1" x14ac:dyDescent="0.35">
      <c r="F146" s="26"/>
      <c r="G146" s="26"/>
      <c r="H146" s="139"/>
      <c r="I146" s="121"/>
      <c r="J146" s="121"/>
      <c r="K146" s="121"/>
      <c r="L146" s="121"/>
    </row>
    <row r="147" spans="6:12" s="30" customFormat="1" x14ac:dyDescent="0.35">
      <c r="F147" s="26"/>
      <c r="G147" s="26"/>
      <c r="H147" s="139"/>
      <c r="I147" s="121"/>
      <c r="J147" s="121"/>
      <c r="K147" s="121"/>
      <c r="L147" s="121"/>
    </row>
    <row r="148" spans="6:12" s="30" customFormat="1" x14ac:dyDescent="0.35">
      <c r="F148" s="26"/>
      <c r="G148" s="26"/>
      <c r="H148" s="139"/>
      <c r="I148" s="121"/>
      <c r="J148" s="121"/>
      <c r="K148" s="121"/>
      <c r="L148" s="121"/>
    </row>
    <row r="149" spans="6:12" s="30" customFormat="1" x14ac:dyDescent="0.35">
      <c r="F149" s="26"/>
      <c r="G149" s="26"/>
      <c r="H149" s="139"/>
      <c r="I149" s="121"/>
      <c r="J149" s="121"/>
      <c r="K149" s="121"/>
      <c r="L149" s="121"/>
    </row>
    <row r="150" spans="6:12" s="30" customFormat="1" x14ac:dyDescent="0.35">
      <c r="F150" s="26"/>
      <c r="G150" s="26"/>
      <c r="H150" s="139"/>
      <c r="I150" s="121"/>
      <c r="J150" s="121"/>
      <c r="K150" s="121"/>
      <c r="L150" s="121"/>
    </row>
    <row r="151" spans="6:12" s="30" customFormat="1" x14ac:dyDescent="0.35">
      <c r="F151" s="26"/>
      <c r="G151" s="26"/>
      <c r="H151" s="139"/>
      <c r="I151" s="121"/>
      <c r="J151" s="121"/>
      <c r="K151" s="121"/>
      <c r="L151" s="121"/>
    </row>
    <row r="152" spans="6:12" s="30" customFormat="1" x14ac:dyDescent="0.35">
      <c r="F152" s="26"/>
      <c r="G152" s="26"/>
      <c r="H152" s="139"/>
      <c r="I152" s="121"/>
      <c r="J152" s="121"/>
      <c r="K152" s="121"/>
      <c r="L152" s="121"/>
    </row>
    <row r="153" spans="6:12" s="30" customFormat="1" x14ac:dyDescent="0.35">
      <c r="F153" s="26"/>
      <c r="G153" s="26"/>
      <c r="H153" s="139"/>
      <c r="I153" s="121"/>
      <c r="J153" s="121"/>
      <c r="K153" s="121"/>
      <c r="L153" s="121"/>
    </row>
    <row r="154" spans="6:12" s="30" customFormat="1" x14ac:dyDescent="0.35">
      <c r="F154" s="26"/>
      <c r="G154" s="26"/>
      <c r="H154" s="139"/>
      <c r="I154" s="121"/>
      <c r="J154" s="121"/>
      <c r="K154" s="121"/>
      <c r="L154" s="121"/>
    </row>
    <row r="155" spans="6:12" s="30" customFormat="1" x14ac:dyDescent="0.35">
      <c r="F155" s="26"/>
      <c r="G155" s="26"/>
      <c r="H155" s="139"/>
      <c r="I155" s="121"/>
      <c r="J155" s="121"/>
      <c r="K155" s="121"/>
      <c r="L155" s="121"/>
    </row>
    <row r="156" spans="6:12" s="30" customFormat="1" x14ac:dyDescent="0.35">
      <c r="F156" s="26"/>
      <c r="G156" s="26"/>
      <c r="H156" s="139"/>
      <c r="I156" s="121"/>
      <c r="J156" s="121"/>
      <c r="K156" s="121"/>
      <c r="L156" s="121"/>
    </row>
    <row r="157" spans="6:12" s="30" customFormat="1" x14ac:dyDescent="0.35">
      <c r="F157" s="26"/>
      <c r="G157" s="26"/>
      <c r="H157" s="139"/>
      <c r="I157" s="121"/>
      <c r="J157" s="121"/>
      <c r="K157" s="121"/>
      <c r="L157" s="121"/>
    </row>
    <row r="158" spans="6:12" s="30" customFormat="1" x14ac:dyDescent="0.35">
      <c r="F158" s="26"/>
      <c r="G158" s="26"/>
      <c r="H158" s="139"/>
      <c r="I158" s="121"/>
      <c r="J158" s="121"/>
      <c r="K158" s="121"/>
      <c r="L158" s="121"/>
    </row>
    <row r="159" spans="6:12" s="30" customFormat="1" x14ac:dyDescent="0.35">
      <c r="F159" s="26"/>
      <c r="G159" s="26"/>
      <c r="H159" s="139"/>
      <c r="I159" s="121"/>
      <c r="J159" s="121"/>
      <c r="K159" s="121"/>
      <c r="L159" s="121"/>
    </row>
    <row r="160" spans="6:12" s="30" customFormat="1" x14ac:dyDescent="0.35">
      <c r="F160" s="26"/>
      <c r="G160" s="26"/>
      <c r="H160" s="139"/>
      <c r="I160" s="121"/>
      <c r="J160" s="121"/>
      <c r="K160" s="121"/>
      <c r="L160" s="121"/>
    </row>
    <row r="161" spans="6:12" s="30" customFormat="1" x14ac:dyDescent="0.35">
      <c r="F161" s="26"/>
      <c r="G161" s="26"/>
      <c r="H161" s="139"/>
      <c r="I161" s="121"/>
      <c r="J161" s="121"/>
      <c r="K161" s="121"/>
      <c r="L161" s="121"/>
    </row>
    <row r="162" spans="6:12" s="30" customFormat="1" x14ac:dyDescent="0.35">
      <c r="F162" s="26"/>
      <c r="G162" s="26"/>
      <c r="H162" s="139"/>
      <c r="I162" s="121"/>
      <c r="J162" s="121"/>
      <c r="K162" s="121"/>
      <c r="L162" s="121"/>
    </row>
    <row r="163" spans="6:12" s="30" customFormat="1" x14ac:dyDescent="0.35">
      <c r="F163" s="26"/>
      <c r="G163" s="26"/>
      <c r="H163" s="139"/>
      <c r="I163" s="121"/>
      <c r="J163" s="121"/>
      <c r="K163" s="121"/>
      <c r="L163" s="121"/>
    </row>
    <row r="164" spans="6:12" s="30" customFormat="1" x14ac:dyDescent="0.35">
      <c r="F164" s="26"/>
      <c r="G164" s="26"/>
      <c r="H164" s="139"/>
      <c r="I164" s="121"/>
      <c r="J164" s="121"/>
      <c r="K164" s="121"/>
      <c r="L164" s="121"/>
    </row>
    <row r="165" spans="6:12" s="30" customFormat="1" x14ac:dyDescent="0.35">
      <c r="F165" s="26"/>
      <c r="G165" s="26"/>
      <c r="H165" s="139"/>
      <c r="I165" s="121"/>
      <c r="J165" s="121"/>
      <c r="K165" s="121"/>
      <c r="L165" s="121"/>
    </row>
    <row r="166" spans="6:12" s="30" customFormat="1" x14ac:dyDescent="0.35">
      <c r="F166" s="26"/>
      <c r="G166" s="26"/>
      <c r="H166" s="139"/>
      <c r="I166" s="121"/>
      <c r="J166" s="121"/>
      <c r="K166" s="121"/>
      <c r="L166" s="121"/>
    </row>
    <row r="167" spans="6:12" s="30" customFormat="1" x14ac:dyDescent="0.35">
      <c r="F167" s="26"/>
      <c r="G167" s="26"/>
      <c r="H167" s="139"/>
      <c r="I167" s="121"/>
      <c r="J167" s="121"/>
      <c r="K167" s="121"/>
      <c r="L167" s="121"/>
    </row>
    <row r="168" spans="6:12" s="30" customFormat="1" x14ac:dyDescent="0.35">
      <c r="F168" s="26"/>
      <c r="G168" s="26"/>
      <c r="H168" s="139"/>
      <c r="I168" s="121"/>
      <c r="J168" s="121"/>
      <c r="K168" s="121"/>
      <c r="L168" s="121"/>
    </row>
    <row r="169" spans="6:12" s="30" customFormat="1" x14ac:dyDescent="0.35">
      <c r="F169" s="26"/>
      <c r="G169" s="26"/>
      <c r="H169" s="139"/>
      <c r="I169" s="121"/>
      <c r="J169" s="121"/>
      <c r="K169" s="121"/>
      <c r="L169" s="121"/>
    </row>
    <row r="170" spans="6:12" s="30" customFormat="1" x14ac:dyDescent="0.35">
      <c r="F170" s="26"/>
      <c r="G170" s="26"/>
      <c r="H170" s="139"/>
      <c r="I170" s="121"/>
      <c r="J170" s="121"/>
      <c r="K170" s="121"/>
      <c r="L170" s="121"/>
    </row>
    <row r="171" spans="6:12" s="30" customFormat="1" x14ac:dyDescent="0.35">
      <c r="F171" s="26"/>
      <c r="G171" s="26"/>
      <c r="H171" s="139"/>
      <c r="I171" s="121"/>
      <c r="J171" s="121"/>
      <c r="K171" s="121"/>
      <c r="L171" s="121"/>
    </row>
    <row r="172" spans="6:12" s="30" customFormat="1" x14ac:dyDescent="0.35">
      <c r="F172" s="26"/>
      <c r="G172" s="26"/>
      <c r="H172" s="139"/>
      <c r="I172" s="121"/>
      <c r="J172" s="121"/>
      <c r="K172" s="121"/>
      <c r="L172" s="121"/>
    </row>
    <row r="173" spans="6:12" s="30" customFormat="1" x14ac:dyDescent="0.35">
      <c r="F173" s="26"/>
      <c r="G173" s="26"/>
      <c r="H173" s="139"/>
      <c r="I173" s="121"/>
      <c r="J173" s="121"/>
      <c r="K173" s="121"/>
      <c r="L173" s="121"/>
    </row>
    <row r="174" spans="6:12" s="30" customFormat="1" x14ac:dyDescent="0.35">
      <c r="F174" s="26"/>
      <c r="G174" s="26"/>
      <c r="H174" s="139"/>
      <c r="I174" s="121"/>
      <c r="J174" s="121"/>
      <c r="K174" s="121"/>
      <c r="L174" s="121"/>
    </row>
    <row r="175" spans="6:12" s="30" customFormat="1" x14ac:dyDescent="0.35">
      <c r="F175" s="26"/>
      <c r="G175" s="26"/>
      <c r="H175" s="139"/>
      <c r="I175" s="121"/>
      <c r="J175" s="121"/>
      <c r="K175" s="121"/>
      <c r="L175" s="121"/>
    </row>
    <row r="176" spans="6:12" s="30" customFormat="1" x14ac:dyDescent="0.35">
      <c r="F176" s="26"/>
      <c r="G176" s="26"/>
      <c r="H176" s="139"/>
      <c r="I176" s="121"/>
      <c r="J176" s="121"/>
      <c r="K176" s="121"/>
      <c r="L176" s="121"/>
    </row>
    <row r="177" spans="6:12" s="30" customFormat="1" x14ac:dyDescent="0.35">
      <c r="F177" s="26"/>
      <c r="G177" s="26"/>
      <c r="H177" s="139"/>
      <c r="I177" s="121"/>
      <c r="J177" s="121"/>
      <c r="K177" s="121"/>
      <c r="L177" s="121"/>
    </row>
    <row r="178" spans="6:12" s="30" customFormat="1" x14ac:dyDescent="0.35">
      <c r="F178" s="26"/>
      <c r="G178" s="26"/>
      <c r="H178" s="139"/>
      <c r="I178" s="121"/>
      <c r="J178" s="121"/>
      <c r="K178" s="121"/>
      <c r="L178" s="121"/>
    </row>
    <row r="179" spans="6:12" s="30" customFormat="1" x14ac:dyDescent="0.35">
      <c r="F179" s="26"/>
      <c r="G179" s="26"/>
      <c r="H179" s="139"/>
      <c r="I179" s="121"/>
      <c r="J179" s="121"/>
      <c r="K179" s="121"/>
      <c r="L179" s="121"/>
    </row>
    <row r="180" spans="6:12" s="30" customFormat="1" x14ac:dyDescent="0.35">
      <c r="F180" s="26"/>
      <c r="G180" s="26"/>
      <c r="H180" s="139"/>
      <c r="I180" s="121"/>
      <c r="J180" s="121"/>
      <c r="K180" s="121"/>
      <c r="L180" s="121"/>
    </row>
    <row r="181" spans="6:12" s="30" customFormat="1" x14ac:dyDescent="0.35">
      <c r="F181" s="26"/>
      <c r="G181" s="26"/>
      <c r="H181" s="139"/>
      <c r="I181" s="121"/>
      <c r="J181" s="121"/>
      <c r="K181" s="121"/>
      <c r="L181" s="121"/>
    </row>
    <row r="182" spans="6:12" s="30" customFormat="1" x14ac:dyDescent="0.35">
      <c r="F182" s="26"/>
      <c r="G182" s="26"/>
      <c r="H182" s="139"/>
      <c r="I182" s="121"/>
      <c r="J182" s="121"/>
      <c r="K182" s="121"/>
      <c r="L182" s="121"/>
    </row>
    <row r="183" spans="6:12" s="30" customFormat="1" x14ac:dyDescent="0.35">
      <c r="F183" s="26"/>
      <c r="G183" s="26"/>
      <c r="H183" s="139"/>
      <c r="I183" s="121"/>
      <c r="J183" s="121"/>
      <c r="K183" s="121"/>
      <c r="L183" s="121"/>
    </row>
    <row r="184" spans="6:12" s="30" customFormat="1" x14ac:dyDescent="0.35">
      <c r="F184" s="26"/>
      <c r="G184" s="26"/>
      <c r="H184" s="139"/>
      <c r="I184" s="121"/>
      <c r="J184" s="121"/>
      <c r="K184" s="121"/>
      <c r="L184" s="121"/>
    </row>
    <row r="185" spans="6:12" s="30" customFormat="1" x14ac:dyDescent="0.35">
      <c r="F185" s="26"/>
      <c r="G185" s="26"/>
      <c r="H185" s="139"/>
      <c r="I185" s="121"/>
      <c r="J185" s="121"/>
      <c r="K185" s="121"/>
      <c r="L185" s="121"/>
    </row>
    <row r="186" spans="6:12" s="30" customFormat="1" x14ac:dyDescent="0.35">
      <c r="F186" s="26"/>
      <c r="G186" s="26"/>
      <c r="H186" s="139"/>
      <c r="I186" s="121"/>
      <c r="J186" s="121"/>
      <c r="K186" s="121"/>
      <c r="L186" s="121"/>
    </row>
    <row r="187" spans="6:12" s="30" customFormat="1" x14ac:dyDescent="0.35">
      <c r="F187" s="26"/>
      <c r="G187" s="26"/>
      <c r="H187" s="139"/>
      <c r="I187" s="121"/>
      <c r="J187" s="121"/>
      <c r="K187" s="121"/>
      <c r="L187" s="121"/>
    </row>
    <row r="188" spans="6:12" s="30" customFormat="1" x14ac:dyDescent="0.35">
      <c r="F188" s="26"/>
      <c r="G188" s="26"/>
      <c r="H188" s="139"/>
      <c r="I188" s="121"/>
      <c r="J188" s="121"/>
      <c r="K188" s="121"/>
      <c r="L188" s="121"/>
    </row>
    <row r="189" spans="6:12" s="30" customFormat="1" x14ac:dyDescent="0.35">
      <c r="F189" s="26"/>
      <c r="G189" s="26"/>
      <c r="H189" s="139"/>
      <c r="I189" s="121"/>
      <c r="J189" s="121"/>
      <c r="K189" s="121"/>
      <c r="L189" s="121"/>
    </row>
    <row r="190" spans="6:12" s="30" customFormat="1" x14ac:dyDescent="0.35">
      <c r="F190" s="26"/>
      <c r="G190" s="26"/>
      <c r="H190" s="139"/>
      <c r="I190" s="121"/>
      <c r="J190" s="121"/>
      <c r="K190" s="121"/>
      <c r="L190" s="121"/>
    </row>
    <row r="191" spans="6:12" s="30" customFormat="1" x14ac:dyDescent="0.35">
      <c r="F191" s="26"/>
      <c r="G191" s="26"/>
      <c r="H191" s="139"/>
      <c r="I191" s="121"/>
      <c r="J191" s="121"/>
      <c r="K191" s="121"/>
      <c r="L191" s="121"/>
    </row>
    <row r="192" spans="6:12" s="30" customFormat="1" x14ac:dyDescent="0.35">
      <c r="F192" s="26"/>
      <c r="G192" s="26"/>
      <c r="H192" s="139"/>
      <c r="I192" s="121"/>
      <c r="J192" s="121"/>
      <c r="K192" s="121"/>
      <c r="L192" s="121"/>
    </row>
    <row r="193" spans="6:12" s="30" customFormat="1" x14ac:dyDescent="0.35">
      <c r="F193" s="26"/>
      <c r="G193" s="26"/>
      <c r="H193" s="139"/>
      <c r="I193" s="121"/>
      <c r="J193" s="121"/>
      <c r="K193" s="121"/>
      <c r="L193" s="121"/>
    </row>
    <row r="194" spans="6:12" s="30" customFormat="1" x14ac:dyDescent="0.35">
      <c r="F194" s="26"/>
      <c r="G194" s="26"/>
      <c r="H194" s="139"/>
      <c r="I194" s="121"/>
      <c r="J194" s="121"/>
      <c r="K194" s="121"/>
      <c r="L194" s="121"/>
    </row>
    <row r="195" spans="6:12" s="30" customFormat="1" x14ac:dyDescent="0.35">
      <c r="F195" s="26"/>
      <c r="G195" s="26"/>
      <c r="H195" s="139"/>
      <c r="I195" s="121"/>
      <c r="J195" s="121"/>
      <c r="K195" s="121"/>
      <c r="L195" s="121"/>
    </row>
    <row r="196" spans="6:12" s="30" customFormat="1" x14ac:dyDescent="0.35">
      <c r="F196" s="26"/>
      <c r="G196" s="26"/>
      <c r="H196" s="139"/>
      <c r="I196" s="121"/>
      <c r="J196" s="121"/>
      <c r="K196" s="121"/>
      <c r="L196" s="121"/>
    </row>
    <row r="197" spans="6:12" s="30" customFormat="1" x14ac:dyDescent="0.35">
      <c r="F197" s="26"/>
      <c r="G197" s="26"/>
      <c r="H197" s="139"/>
      <c r="I197" s="121"/>
      <c r="J197" s="121"/>
      <c r="K197" s="121"/>
      <c r="L197" s="121"/>
    </row>
    <row r="198" spans="6:12" s="30" customFormat="1" x14ac:dyDescent="0.35">
      <c r="F198" s="26"/>
      <c r="G198" s="26"/>
      <c r="H198" s="139"/>
      <c r="I198" s="121"/>
      <c r="J198" s="121"/>
      <c r="K198" s="121"/>
      <c r="L198" s="121"/>
    </row>
    <row r="199" spans="6:12" s="30" customFormat="1" x14ac:dyDescent="0.35">
      <c r="F199" s="26"/>
      <c r="G199" s="26"/>
      <c r="H199" s="139"/>
      <c r="I199" s="121"/>
      <c r="J199" s="121"/>
      <c r="K199" s="121"/>
      <c r="L199" s="121"/>
    </row>
    <row r="200" spans="6:12" s="30" customFormat="1" x14ac:dyDescent="0.35">
      <c r="F200" s="26"/>
      <c r="G200" s="26"/>
      <c r="H200" s="139"/>
      <c r="I200" s="121"/>
      <c r="J200" s="121"/>
      <c r="K200" s="121"/>
      <c r="L200" s="121"/>
    </row>
    <row r="201" spans="6:12" s="30" customFormat="1" x14ac:dyDescent="0.35">
      <c r="F201" s="26"/>
      <c r="G201" s="26"/>
      <c r="H201" s="139"/>
      <c r="I201" s="121"/>
      <c r="J201" s="121"/>
      <c r="K201" s="121"/>
      <c r="L201" s="121"/>
    </row>
    <row r="202" spans="6:12" s="30" customFormat="1" x14ac:dyDescent="0.35">
      <c r="F202" s="26"/>
      <c r="G202" s="26"/>
      <c r="H202" s="139"/>
      <c r="I202" s="121"/>
      <c r="J202" s="121"/>
      <c r="K202" s="121"/>
      <c r="L202" s="121"/>
    </row>
    <row r="203" spans="6:12" s="30" customFormat="1" x14ac:dyDescent="0.35">
      <c r="F203" s="26"/>
      <c r="G203" s="26"/>
      <c r="H203" s="139"/>
      <c r="I203" s="121"/>
      <c r="J203" s="121"/>
      <c r="K203" s="121"/>
      <c r="L203" s="121"/>
    </row>
    <row r="204" spans="6:12" s="30" customFormat="1" x14ac:dyDescent="0.35">
      <c r="F204" s="26"/>
      <c r="G204" s="26"/>
      <c r="H204" s="139"/>
      <c r="I204" s="121"/>
      <c r="J204" s="121"/>
      <c r="K204" s="121"/>
      <c r="L204" s="121"/>
    </row>
    <row r="205" spans="6:12" s="30" customFormat="1" x14ac:dyDescent="0.35">
      <c r="F205" s="26"/>
      <c r="G205" s="26"/>
      <c r="H205" s="139"/>
      <c r="I205" s="121"/>
      <c r="J205" s="121"/>
      <c r="K205" s="121"/>
      <c r="L205" s="121"/>
    </row>
    <row r="206" spans="6:12" s="30" customFormat="1" x14ac:dyDescent="0.35">
      <c r="F206" s="26"/>
      <c r="G206" s="26"/>
      <c r="H206" s="139"/>
      <c r="I206" s="121"/>
      <c r="J206" s="121"/>
      <c r="K206" s="121"/>
      <c r="L206" s="121"/>
    </row>
    <row r="207" spans="6:12" s="30" customFormat="1" x14ac:dyDescent="0.35">
      <c r="F207" s="26"/>
      <c r="G207" s="26"/>
      <c r="H207" s="139"/>
      <c r="I207" s="121"/>
      <c r="J207" s="121"/>
      <c r="K207" s="121"/>
      <c r="L207" s="121"/>
    </row>
    <row r="208" spans="6:12" s="30" customFormat="1" x14ac:dyDescent="0.35">
      <c r="F208" s="26"/>
      <c r="G208" s="26"/>
      <c r="H208" s="139"/>
      <c r="I208" s="121"/>
      <c r="J208" s="121"/>
      <c r="K208" s="121"/>
      <c r="L208" s="121"/>
    </row>
    <row r="209" spans="6:12" s="30" customFormat="1" x14ac:dyDescent="0.35">
      <c r="F209" s="26"/>
      <c r="G209" s="26"/>
      <c r="H209" s="139"/>
      <c r="I209" s="121"/>
      <c r="J209" s="121"/>
      <c r="K209" s="121"/>
      <c r="L209" s="121"/>
    </row>
    <row r="210" spans="6:12" s="30" customFormat="1" x14ac:dyDescent="0.35">
      <c r="F210" s="26"/>
      <c r="G210" s="26"/>
      <c r="H210" s="139"/>
      <c r="I210" s="121"/>
      <c r="J210" s="121"/>
      <c r="K210" s="121"/>
      <c r="L210" s="121"/>
    </row>
    <row r="211" spans="6:12" s="30" customFormat="1" x14ac:dyDescent="0.35">
      <c r="F211" s="26"/>
      <c r="G211" s="26"/>
      <c r="H211" s="139"/>
      <c r="I211" s="121"/>
      <c r="J211" s="121"/>
      <c r="K211" s="121"/>
      <c r="L211" s="121"/>
    </row>
    <row r="212" spans="6:12" s="30" customFormat="1" x14ac:dyDescent="0.35">
      <c r="F212" s="26"/>
      <c r="G212" s="26"/>
      <c r="H212" s="139"/>
      <c r="I212" s="121"/>
      <c r="J212" s="121"/>
      <c r="K212" s="121"/>
      <c r="L212" s="121"/>
    </row>
    <row r="213" spans="6:12" s="30" customFormat="1" x14ac:dyDescent="0.35">
      <c r="F213" s="26"/>
      <c r="G213" s="26"/>
      <c r="H213" s="139"/>
      <c r="I213" s="121"/>
      <c r="J213" s="121"/>
      <c r="K213" s="121"/>
      <c r="L213" s="121"/>
    </row>
    <row r="214" spans="6:12" s="30" customFormat="1" x14ac:dyDescent="0.35">
      <c r="F214" s="26"/>
      <c r="G214" s="26"/>
      <c r="H214" s="139"/>
      <c r="I214" s="121"/>
      <c r="J214" s="121"/>
      <c r="K214" s="121"/>
      <c r="L214" s="121"/>
    </row>
    <row r="215" spans="6:12" s="30" customFormat="1" x14ac:dyDescent="0.35">
      <c r="F215" s="26"/>
      <c r="G215" s="26"/>
      <c r="H215" s="139"/>
      <c r="I215" s="121"/>
      <c r="J215" s="121"/>
      <c r="K215" s="121"/>
      <c r="L215" s="121"/>
    </row>
    <row r="216" spans="6:12" s="30" customFormat="1" x14ac:dyDescent="0.35">
      <c r="F216" s="26"/>
      <c r="G216" s="26"/>
      <c r="H216" s="139"/>
      <c r="I216" s="121"/>
      <c r="J216" s="121"/>
      <c r="K216" s="121"/>
      <c r="L216" s="121"/>
    </row>
    <row r="217" spans="6:12" s="30" customFormat="1" x14ac:dyDescent="0.35">
      <c r="F217" s="26"/>
      <c r="G217" s="26"/>
      <c r="H217" s="139"/>
      <c r="I217" s="121"/>
      <c r="J217" s="121"/>
      <c r="K217" s="121"/>
      <c r="L217" s="121"/>
    </row>
    <row r="218" spans="6:12" s="30" customFormat="1" x14ac:dyDescent="0.35">
      <c r="F218" s="26"/>
      <c r="G218" s="26"/>
      <c r="H218" s="139"/>
      <c r="I218" s="121"/>
      <c r="J218" s="121"/>
      <c r="K218" s="121"/>
      <c r="L218" s="121"/>
    </row>
    <row r="219" spans="6:12" s="30" customFormat="1" x14ac:dyDescent="0.35">
      <c r="F219" s="26"/>
      <c r="G219" s="26"/>
      <c r="H219" s="139"/>
      <c r="I219" s="121"/>
      <c r="J219" s="121"/>
      <c r="K219" s="121"/>
      <c r="L219" s="121"/>
    </row>
    <row r="220" spans="6:12" s="30" customFormat="1" x14ac:dyDescent="0.35">
      <c r="F220" s="26"/>
      <c r="G220" s="26"/>
      <c r="H220" s="139"/>
      <c r="I220" s="121"/>
      <c r="J220" s="121"/>
      <c r="K220" s="121"/>
      <c r="L220" s="121"/>
    </row>
    <row r="221" spans="6:12" s="30" customFormat="1" x14ac:dyDescent="0.35">
      <c r="F221" s="26"/>
      <c r="G221" s="26"/>
      <c r="H221" s="139"/>
      <c r="I221" s="121"/>
      <c r="J221" s="121"/>
      <c r="K221" s="121"/>
      <c r="L221" s="121"/>
    </row>
    <row r="222" spans="6:12" s="30" customFormat="1" x14ac:dyDescent="0.35">
      <c r="F222" s="26"/>
      <c r="G222" s="26"/>
      <c r="H222" s="139"/>
      <c r="I222" s="121"/>
      <c r="J222" s="121"/>
      <c r="K222" s="121"/>
      <c r="L222" s="121"/>
    </row>
    <row r="223" spans="6:12" s="30" customFormat="1" x14ac:dyDescent="0.35">
      <c r="F223" s="26"/>
      <c r="G223" s="26"/>
      <c r="H223" s="139"/>
      <c r="I223" s="121"/>
      <c r="J223" s="121"/>
      <c r="K223" s="121"/>
      <c r="L223" s="121"/>
    </row>
    <row r="224" spans="6:12" s="30" customFormat="1" x14ac:dyDescent="0.35">
      <c r="F224" s="26"/>
      <c r="G224" s="26"/>
      <c r="H224" s="139"/>
      <c r="I224" s="121"/>
      <c r="J224" s="121"/>
      <c r="K224" s="121"/>
      <c r="L224" s="121"/>
    </row>
    <row r="225" spans="6:12" s="30" customFormat="1" x14ac:dyDescent="0.35">
      <c r="F225" s="26"/>
      <c r="G225" s="26"/>
      <c r="H225" s="139"/>
      <c r="I225" s="121"/>
      <c r="J225" s="121"/>
      <c r="K225" s="121"/>
      <c r="L225" s="121"/>
    </row>
    <row r="226" spans="6:12" s="30" customFormat="1" x14ac:dyDescent="0.35">
      <c r="F226" s="26"/>
      <c r="G226" s="26"/>
      <c r="H226" s="139"/>
      <c r="I226" s="121"/>
      <c r="J226" s="121"/>
      <c r="K226" s="121"/>
      <c r="L226" s="121"/>
    </row>
    <row r="227" spans="6:12" s="30" customFormat="1" x14ac:dyDescent="0.35">
      <c r="F227" s="26"/>
      <c r="G227" s="26"/>
      <c r="H227" s="139"/>
      <c r="I227" s="121"/>
      <c r="J227" s="121"/>
      <c r="K227" s="121"/>
      <c r="L227" s="121"/>
    </row>
    <row r="228" spans="6:12" s="30" customFormat="1" x14ac:dyDescent="0.35">
      <c r="F228" s="26"/>
      <c r="G228" s="26"/>
      <c r="H228" s="139"/>
      <c r="I228" s="121"/>
      <c r="J228" s="121"/>
      <c r="K228" s="121"/>
      <c r="L228" s="121"/>
    </row>
    <row r="229" spans="6:12" s="30" customFormat="1" x14ac:dyDescent="0.35">
      <c r="F229" s="26"/>
      <c r="G229" s="26"/>
      <c r="H229" s="139"/>
      <c r="I229" s="121"/>
      <c r="J229" s="121"/>
      <c r="K229" s="121"/>
      <c r="L229" s="121"/>
    </row>
    <row r="230" spans="6:12" s="30" customFormat="1" x14ac:dyDescent="0.35">
      <c r="F230" s="26"/>
      <c r="G230" s="26"/>
      <c r="H230" s="139"/>
      <c r="I230" s="121"/>
      <c r="J230" s="121"/>
      <c r="K230" s="121"/>
      <c r="L230" s="121"/>
    </row>
    <row r="231" spans="6:12" s="30" customFormat="1" x14ac:dyDescent="0.35">
      <c r="F231" s="26"/>
      <c r="G231" s="26"/>
      <c r="H231" s="139"/>
      <c r="I231" s="121"/>
      <c r="J231" s="121"/>
      <c r="K231" s="121"/>
      <c r="L231" s="121"/>
    </row>
    <row r="232" spans="6:12" s="30" customFormat="1" x14ac:dyDescent="0.35">
      <c r="F232" s="26"/>
      <c r="G232" s="26"/>
      <c r="H232" s="139"/>
      <c r="I232" s="121"/>
      <c r="J232" s="121"/>
      <c r="K232" s="121"/>
      <c r="L232" s="121"/>
    </row>
    <row r="233" spans="6:12" s="30" customFormat="1" x14ac:dyDescent="0.35">
      <c r="F233" s="26"/>
      <c r="G233" s="26"/>
      <c r="H233" s="139"/>
      <c r="I233" s="121"/>
      <c r="J233" s="121"/>
      <c r="K233" s="121"/>
      <c r="L233" s="121"/>
    </row>
    <row r="234" spans="6:12" s="30" customFormat="1" x14ac:dyDescent="0.35">
      <c r="F234" s="26"/>
      <c r="G234" s="26"/>
      <c r="H234" s="139"/>
      <c r="I234" s="121"/>
      <c r="J234" s="121"/>
      <c r="K234" s="121"/>
      <c r="L234" s="121"/>
    </row>
    <row r="235" spans="6:12" s="30" customFormat="1" x14ac:dyDescent="0.35">
      <c r="F235" s="26"/>
      <c r="G235" s="26"/>
      <c r="H235" s="139"/>
      <c r="I235" s="121"/>
      <c r="J235" s="121"/>
      <c r="K235" s="121"/>
      <c r="L235" s="121"/>
    </row>
    <row r="236" spans="6:12" s="30" customFormat="1" x14ac:dyDescent="0.35">
      <c r="F236" s="26"/>
      <c r="G236" s="26"/>
      <c r="H236" s="139"/>
      <c r="I236" s="121"/>
      <c r="J236" s="121"/>
      <c r="K236" s="121"/>
      <c r="L236" s="121"/>
    </row>
    <row r="237" spans="6:12" s="30" customFormat="1" x14ac:dyDescent="0.35">
      <c r="F237" s="26"/>
      <c r="G237" s="26"/>
      <c r="H237" s="139"/>
      <c r="I237" s="121"/>
      <c r="J237" s="121"/>
      <c r="K237" s="121"/>
      <c r="L237" s="121"/>
    </row>
    <row r="238" spans="6:12" s="30" customFormat="1" x14ac:dyDescent="0.35">
      <c r="F238" s="26"/>
      <c r="G238" s="26"/>
      <c r="H238" s="139"/>
      <c r="I238" s="121"/>
      <c r="J238" s="121"/>
      <c r="K238" s="121"/>
      <c r="L238" s="121"/>
    </row>
    <row r="239" spans="6:12" s="30" customFormat="1" x14ac:dyDescent="0.35">
      <c r="F239" s="26"/>
      <c r="G239" s="26"/>
      <c r="H239" s="139"/>
      <c r="I239" s="121"/>
      <c r="J239" s="121"/>
      <c r="K239" s="121"/>
      <c r="L239" s="121"/>
    </row>
    <row r="240" spans="6:12" s="30" customFormat="1" x14ac:dyDescent="0.35">
      <c r="F240" s="26"/>
      <c r="G240" s="26"/>
      <c r="H240" s="139"/>
      <c r="I240" s="121"/>
      <c r="J240" s="121"/>
      <c r="K240" s="121"/>
      <c r="L240" s="121"/>
    </row>
    <row r="241" spans="6:12" s="30" customFormat="1" x14ac:dyDescent="0.35">
      <c r="F241" s="26"/>
      <c r="G241" s="26"/>
      <c r="H241" s="139"/>
      <c r="I241" s="121"/>
      <c r="J241" s="121"/>
      <c r="K241" s="121"/>
      <c r="L241" s="121"/>
    </row>
    <row r="242" spans="6:12" s="30" customFormat="1" x14ac:dyDescent="0.35">
      <c r="F242" s="26"/>
      <c r="G242" s="26"/>
      <c r="H242" s="139"/>
      <c r="I242" s="121"/>
      <c r="J242" s="121"/>
      <c r="K242" s="121"/>
      <c r="L242" s="121"/>
    </row>
    <row r="243" spans="6:12" s="30" customFormat="1" x14ac:dyDescent="0.35">
      <c r="F243" s="26"/>
      <c r="G243" s="26"/>
      <c r="H243" s="139"/>
      <c r="I243" s="121"/>
      <c r="J243" s="121"/>
      <c r="K243" s="121"/>
      <c r="L243" s="121"/>
    </row>
    <row r="244" spans="6:12" s="30" customFormat="1" x14ac:dyDescent="0.35">
      <c r="F244" s="26"/>
      <c r="G244" s="26"/>
      <c r="H244" s="139"/>
      <c r="I244" s="121"/>
      <c r="J244" s="121"/>
      <c r="K244" s="121"/>
      <c r="L244" s="121"/>
    </row>
    <row r="245" spans="6:12" s="30" customFormat="1" x14ac:dyDescent="0.35">
      <c r="F245" s="26"/>
      <c r="G245" s="26"/>
      <c r="H245" s="139"/>
      <c r="I245" s="121"/>
      <c r="J245" s="121"/>
      <c r="K245" s="121"/>
      <c r="L245" s="121"/>
    </row>
    <row r="246" spans="6:12" s="30" customFormat="1" x14ac:dyDescent="0.35">
      <c r="F246" s="26"/>
      <c r="G246" s="26"/>
      <c r="H246" s="139"/>
      <c r="I246" s="121"/>
      <c r="J246" s="121"/>
      <c r="K246" s="121"/>
      <c r="L246" s="121"/>
    </row>
    <row r="247" spans="6:12" s="30" customFormat="1" x14ac:dyDescent="0.35">
      <c r="F247" s="26"/>
      <c r="G247" s="26"/>
      <c r="H247" s="139"/>
      <c r="I247" s="121"/>
      <c r="J247" s="121"/>
      <c r="K247" s="121"/>
      <c r="L247" s="121"/>
    </row>
    <row r="248" spans="6:12" s="30" customFormat="1" x14ac:dyDescent="0.35">
      <c r="F248" s="26"/>
      <c r="G248" s="26"/>
      <c r="H248" s="139"/>
      <c r="I248" s="121"/>
      <c r="J248" s="121"/>
      <c r="K248" s="121"/>
      <c r="L248" s="121"/>
    </row>
    <row r="249" spans="6:12" s="30" customFormat="1" x14ac:dyDescent="0.35">
      <c r="F249" s="26"/>
      <c r="G249" s="26"/>
      <c r="H249" s="139"/>
      <c r="I249" s="121"/>
      <c r="J249" s="121"/>
      <c r="K249" s="121"/>
      <c r="L249" s="121"/>
    </row>
    <row r="250" spans="6:12" s="30" customFormat="1" x14ac:dyDescent="0.35">
      <c r="F250" s="26"/>
      <c r="G250" s="26"/>
      <c r="H250" s="139"/>
      <c r="I250" s="121"/>
      <c r="J250" s="121"/>
      <c r="K250" s="121"/>
      <c r="L250" s="121"/>
    </row>
    <row r="251" spans="6:12" s="30" customFormat="1" x14ac:dyDescent="0.35">
      <c r="F251" s="26"/>
      <c r="G251" s="26"/>
      <c r="H251" s="139"/>
      <c r="I251" s="121"/>
      <c r="J251" s="121"/>
      <c r="K251" s="121"/>
      <c r="L251" s="121"/>
    </row>
    <row r="252" spans="6:12" s="30" customFormat="1" x14ac:dyDescent="0.35">
      <c r="F252" s="26"/>
      <c r="G252" s="26"/>
      <c r="H252" s="139"/>
      <c r="I252" s="121"/>
      <c r="J252" s="121"/>
      <c r="K252" s="121"/>
      <c r="L252" s="121"/>
    </row>
    <row r="253" spans="6:12" s="30" customFormat="1" x14ac:dyDescent="0.35">
      <c r="F253" s="26"/>
      <c r="G253" s="26"/>
      <c r="H253" s="139"/>
      <c r="I253" s="121"/>
      <c r="J253" s="121"/>
      <c r="K253" s="121"/>
      <c r="L253" s="121"/>
    </row>
    <row r="254" spans="6:12" s="30" customFormat="1" x14ac:dyDescent="0.35">
      <c r="F254" s="26"/>
      <c r="G254" s="26"/>
      <c r="H254" s="139"/>
      <c r="I254" s="121"/>
      <c r="J254" s="121"/>
      <c r="K254" s="121"/>
      <c r="L254" s="121"/>
    </row>
    <row r="255" spans="6:12" s="30" customFormat="1" x14ac:dyDescent="0.35">
      <c r="F255" s="26"/>
      <c r="G255" s="26"/>
      <c r="H255" s="139"/>
      <c r="I255" s="121"/>
      <c r="J255" s="121"/>
      <c r="K255" s="121"/>
      <c r="L255" s="121"/>
    </row>
    <row r="256" spans="6:12" s="30" customFormat="1" x14ac:dyDescent="0.35">
      <c r="F256" s="26"/>
      <c r="G256" s="26"/>
      <c r="H256" s="139"/>
      <c r="I256" s="121"/>
      <c r="J256" s="121"/>
      <c r="K256" s="121"/>
      <c r="L256" s="121"/>
    </row>
    <row r="257" spans="6:12" s="30" customFormat="1" x14ac:dyDescent="0.35">
      <c r="F257" s="26"/>
      <c r="G257" s="26"/>
      <c r="H257" s="139"/>
      <c r="I257" s="121"/>
      <c r="J257" s="121"/>
      <c r="K257" s="121"/>
      <c r="L257" s="121"/>
    </row>
    <row r="258" spans="6:12" s="30" customFormat="1" x14ac:dyDescent="0.35">
      <c r="F258" s="26"/>
      <c r="G258" s="26"/>
      <c r="H258" s="139"/>
      <c r="I258" s="121"/>
      <c r="J258" s="121"/>
      <c r="K258" s="121"/>
      <c r="L258" s="121"/>
    </row>
    <row r="259" spans="6:12" s="30" customFormat="1" x14ac:dyDescent="0.35">
      <c r="F259" s="26"/>
      <c r="G259" s="26"/>
      <c r="H259" s="139"/>
      <c r="I259" s="121"/>
      <c r="J259" s="121"/>
      <c r="K259" s="121"/>
      <c r="L259" s="121"/>
    </row>
    <row r="260" spans="6:12" s="30" customFormat="1" x14ac:dyDescent="0.35">
      <c r="F260" s="26"/>
      <c r="G260" s="26"/>
      <c r="H260" s="139"/>
      <c r="I260" s="121"/>
      <c r="J260" s="121"/>
      <c r="K260" s="121"/>
      <c r="L260" s="121"/>
    </row>
    <row r="261" spans="6:12" s="30" customFormat="1" x14ac:dyDescent="0.35">
      <c r="F261" s="26"/>
      <c r="G261" s="26"/>
      <c r="H261" s="139"/>
      <c r="I261" s="121"/>
      <c r="J261" s="121"/>
      <c r="K261" s="121"/>
      <c r="L261" s="121"/>
    </row>
    <row r="262" spans="6:12" s="30" customFormat="1" x14ac:dyDescent="0.35">
      <c r="F262" s="26"/>
      <c r="G262" s="26"/>
      <c r="H262" s="139"/>
      <c r="I262" s="121"/>
      <c r="J262" s="121"/>
      <c r="K262" s="121"/>
      <c r="L262" s="121"/>
    </row>
    <row r="263" spans="6:12" s="30" customFormat="1" x14ac:dyDescent="0.35">
      <c r="F263" s="26"/>
      <c r="G263" s="26"/>
      <c r="H263" s="139"/>
      <c r="I263" s="121"/>
      <c r="J263" s="121"/>
      <c r="K263" s="121"/>
      <c r="L263" s="121"/>
    </row>
    <row r="264" spans="6:12" s="30" customFormat="1" x14ac:dyDescent="0.35">
      <c r="F264" s="26"/>
      <c r="G264" s="26"/>
      <c r="H264" s="139"/>
      <c r="I264" s="121"/>
      <c r="J264" s="121"/>
      <c r="K264" s="121"/>
      <c r="L264" s="121"/>
    </row>
    <row r="265" spans="6:12" s="30" customFormat="1" x14ac:dyDescent="0.35">
      <c r="F265" s="26"/>
      <c r="G265" s="26"/>
      <c r="H265" s="139"/>
      <c r="I265" s="121"/>
      <c r="J265" s="121"/>
      <c r="K265" s="121"/>
      <c r="L265" s="121"/>
    </row>
    <row r="266" spans="6:12" s="30" customFormat="1" x14ac:dyDescent="0.35">
      <c r="F266" s="26"/>
      <c r="G266" s="26"/>
      <c r="H266" s="139"/>
      <c r="I266" s="121"/>
      <c r="J266" s="121"/>
      <c r="K266" s="121"/>
      <c r="L266" s="121"/>
    </row>
    <row r="267" spans="6:12" s="30" customFormat="1" x14ac:dyDescent="0.35">
      <c r="F267" s="26"/>
      <c r="G267" s="26"/>
      <c r="H267" s="139"/>
      <c r="I267" s="121"/>
      <c r="J267" s="121"/>
      <c r="K267" s="121"/>
      <c r="L267" s="121"/>
    </row>
    <row r="268" spans="6:12" s="30" customFormat="1" x14ac:dyDescent="0.35">
      <c r="F268" s="26"/>
      <c r="G268" s="26"/>
      <c r="H268" s="139"/>
      <c r="I268" s="121"/>
      <c r="J268" s="121"/>
      <c r="K268" s="121"/>
      <c r="L268" s="121"/>
    </row>
    <row r="269" spans="6:12" s="30" customFormat="1" x14ac:dyDescent="0.35">
      <c r="F269" s="26"/>
      <c r="G269" s="26"/>
      <c r="H269" s="139"/>
      <c r="I269" s="121"/>
      <c r="J269" s="121"/>
      <c r="K269" s="121"/>
      <c r="L269" s="121"/>
    </row>
    <row r="270" spans="6:12" s="30" customFormat="1" x14ac:dyDescent="0.35">
      <c r="F270" s="26"/>
      <c r="G270" s="26"/>
      <c r="H270" s="139"/>
      <c r="I270" s="121"/>
      <c r="J270" s="121"/>
      <c r="K270" s="121"/>
      <c r="L270" s="121"/>
    </row>
    <row r="271" spans="6:12" s="30" customFormat="1" x14ac:dyDescent="0.35">
      <c r="F271" s="26"/>
      <c r="G271" s="26"/>
      <c r="H271" s="139"/>
      <c r="I271" s="121"/>
      <c r="J271" s="121"/>
      <c r="K271" s="121"/>
      <c r="L271" s="121"/>
    </row>
    <row r="272" spans="6:12" s="30" customFormat="1" x14ac:dyDescent="0.35">
      <c r="F272" s="26"/>
      <c r="G272" s="26"/>
      <c r="H272" s="139"/>
      <c r="I272" s="121"/>
      <c r="J272" s="121"/>
      <c r="K272" s="121"/>
      <c r="L272" s="121"/>
    </row>
    <row r="273" spans="6:12" s="30" customFormat="1" x14ac:dyDescent="0.35">
      <c r="F273" s="26"/>
      <c r="G273" s="26"/>
      <c r="H273" s="139"/>
      <c r="I273" s="121"/>
      <c r="J273" s="121"/>
      <c r="K273" s="121"/>
      <c r="L273" s="121"/>
    </row>
    <row r="274" spans="6:12" s="30" customFormat="1" x14ac:dyDescent="0.35">
      <c r="F274" s="26"/>
      <c r="G274" s="26"/>
      <c r="H274" s="139"/>
      <c r="I274" s="121"/>
      <c r="J274" s="121"/>
      <c r="K274" s="121"/>
      <c r="L274" s="121"/>
    </row>
    <row r="275" spans="6:12" s="30" customFormat="1" x14ac:dyDescent="0.35">
      <c r="F275" s="26"/>
      <c r="G275" s="26"/>
      <c r="H275" s="139"/>
      <c r="I275" s="121"/>
      <c r="J275" s="121"/>
      <c r="K275" s="121"/>
      <c r="L275" s="121"/>
    </row>
    <row r="276" spans="6:12" s="30" customFormat="1" x14ac:dyDescent="0.35">
      <c r="F276" s="26"/>
      <c r="G276" s="26"/>
      <c r="H276" s="139"/>
      <c r="I276" s="121"/>
      <c r="J276" s="121"/>
      <c r="K276" s="121"/>
      <c r="L276" s="121"/>
    </row>
    <row r="277" spans="6:12" s="30" customFormat="1" x14ac:dyDescent="0.35">
      <c r="F277" s="26"/>
      <c r="G277" s="26"/>
      <c r="H277" s="139"/>
      <c r="I277" s="121"/>
      <c r="J277" s="121"/>
      <c r="K277" s="121"/>
      <c r="L277" s="121"/>
    </row>
    <row r="278" spans="6:12" s="30" customFormat="1" x14ac:dyDescent="0.35">
      <c r="F278" s="26"/>
      <c r="G278" s="26"/>
      <c r="H278" s="139"/>
      <c r="I278" s="121"/>
      <c r="J278" s="121"/>
      <c r="K278" s="121"/>
      <c r="L278" s="121"/>
    </row>
    <row r="279" spans="6:12" s="30" customFormat="1" x14ac:dyDescent="0.35">
      <c r="F279" s="26"/>
      <c r="G279" s="26"/>
      <c r="H279" s="139"/>
      <c r="I279" s="121"/>
      <c r="J279" s="121"/>
      <c r="K279" s="121"/>
      <c r="L279" s="121"/>
    </row>
    <row r="280" spans="6:12" s="30" customFormat="1" x14ac:dyDescent="0.35">
      <c r="F280" s="26"/>
      <c r="G280" s="26"/>
      <c r="H280" s="139"/>
      <c r="I280" s="121"/>
      <c r="J280" s="121"/>
      <c r="K280" s="121"/>
      <c r="L280" s="121"/>
    </row>
    <row r="281" spans="6:12" s="30" customFormat="1" x14ac:dyDescent="0.35">
      <c r="F281" s="26"/>
      <c r="G281" s="26"/>
      <c r="H281" s="139"/>
      <c r="I281" s="121"/>
      <c r="J281" s="121"/>
      <c r="K281" s="121"/>
      <c r="L281" s="121"/>
    </row>
    <row r="282" spans="6:12" s="30" customFormat="1" x14ac:dyDescent="0.35">
      <c r="F282" s="26"/>
      <c r="G282" s="26"/>
      <c r="H282" s="139"/>
      <c r="I282" s="121"/>
      <c r="J282" s="121"/>
      <c r="K282" s="121"/>
      <c r="L282" s="121"/>
    </row>
    <row r="283" spans="6:12" s="30" customFormat="1" x14ac:dyDescent="0.35">
      <c r="F283" s="26"/>
      <c r="G283" s="26"/>
      <c r="H283" s="139"/>
      <c r="I283" s="121"/>
      <c r="J283" s="121"/>
      <c r="K283" s="121"/>
      <c r="L283" s="121"/>
    </row>
    <row r="284" spans="6:12" s="30" customFormat="1" x14ac:dyDescent="0.35">
      <c r="F284" s="26"/>
      <c r="G284" s="26"/>
      <c r="H284" s="139"/>
      <c r="I284" s="121"/>
      <c r="J284" s="121"/>
      <c r="K284" s="121"/>
      <c r="L284" s="121"/>
    </row>
    <row r="285" spans="6:12" s="30" customFormat="1" x14ac:dyDescent="0.35">
      <c r="F285" s="26"/>
      <c r="G285" s="26"/>
      <c r="H285" s="139"/>
      <c r="I285" s="121"/>
      <c r="J285" s="121"/>
      <c r="K285" s="121"/>
      <c r="L285" s="121"/>
    </row>
    <row r="286" spans="6:12" s="30" customFormat="1" x14ac:dyDescent="0.35">
      <c r="F286" s="26"/>
      <c r="G286" s="26"/>
      <c r="H286" s="139"/>
      <c r="I286" s="121"/>
      <c r="J286" s="121"/>
      <c r="K286" s="121"/>
      <c r="L286" s="121"/>
    </row>
    <row r="287" spans="6:12" s="30" customFormat="1" x14ac:dyDescent="0.35">
      <c r="F287" s="26"/>
      <c r="G287" s="26"/>
      <c r="H287" s="139"/>
      <c r="I287" s="121"/>
      <c r="J287" s="121"/>
      <c r="K287" s="121"/>
      <c r="L287" s="121"/>
    </row>
    <row r="288" spans="6:12" s="30" customFormat="1" x14ac:dyDescent="0.35">
      <c r="F288" s="26"/>
      <c r="G288" s="26"/>
      <c r="H288" s="139"/>
      <c r="I288" s="121"/>
      <c r="J288" s="121"/>
      <c r="K288" s="121"/>
      <c r="L288" s="121"/>
    </row>
    <row r="289" spans="6:12" s="30" customFormat="1" x14ac:dyDescent="0.35">
      <c r="F289" s="26"/>
      <c r="G289" s="26"/>
      <c r="H289" s="139"/>
      <c r="I289" s="121"/>
      <c r="J289" s="121"/>
      <c r="K289" s="121"/>
      <c r="L289" s="121"/>
    </row>
    <row r="290" spans="6:12" s="30" customFormat="1" x14ac:dyDescent="0.35">
      <c r="F290" s="26"/>
      <c r="G290" s="26"/>
      <c r="H290" s="139"/>
      <c r="I290" s="121"/>
      <c r="J290" s="121"/>
      <c r="K290" s="121"/>
      <c r="L290" s="121"/>
    </row>
    <row r="291" spans="6:12" s="30" customFormat="1" x14ac:dyDescent="0.35">
      <c r="F291" s="26"/>
      <c r="G291" s="26"/>
      <c r="H291" s="139"/>
      <c r="I291" s="121"/>
      <c r="J291" s="121"/>
      <c r="K291" s="121"/>
      <c r="L291" s="121"/>
    </row>
    <row r="292" spans="6:12" s="30" customFormat="1" x14ac:dyDescent="0.35">
      <c r="F292" s="26"/>
      <c r="G292" s="26"/>
      <c r="H292" s="139"/>
      <c r="I292" s="121"/>
      <c r="J292" s="121"/>
      <c r="K292" s="121"/>
      <c r="L292" s="121"/>
    </row>
    <row r="293" spans="6:12" s="30" customFormat="1" x14ac:dyDescent="0.35">
      <c r="F293" s="26"/>
      <c r="G293" s="26"/>
      <c r="H293" s="139"/>
      <c r="I293" s="121"/>
      <c r="J293" s="121"/>
      <c r="K293" s="121"/>
      <c r="L293" s="121"/>
    </row>
    <row r="294" spans="6:12" s="30" customFormat="1" x14ac:dyDescent="0.35">
      <c r="F294" s="26"/>
      <c r="G294" s="26"/>
      <c r="H294" s="139"/>
      <c r="I294" s="121"/>
      <c r="J294" s="121"/>
      <c r="K294" s="121"/>
      <c r="L294" s="121"/>
    </row>
    <row r="295" spans="6:12" s="30" customFormat="1" x14ac:dyDescent="0.35">
      <c r="F295" s="26"/>
      <c r="G295" s="26"/>
      <c r="H295" s="139"/>
      <c r="I295" s="121"/>
      <c r="J295" s="121"/>
      <c r="K295" s="121"/>
      <c r="L295" s="121"/>
    </row>
    <row r="296" spans="6:12" s="30" customFormat="1" x14ac:dyDescent="0.35">
      <c r="F296" s="26"/>
      <c r="G296" s="26"/>
      <c r="H296" s="139"/>
      <c r="I296" s="121"/>
      <c r="J296" s="121"/>
      <c r="K296" s="121"/>
      <c r="L296" s="121"/>
    </row>
    <row r="297" spans="6:12" s="30" customFormat="1" x14ac:dyDescent="0.35">
      <c r="F297" s="26"/>
      <c r="G297" s="26"/>
      <c r="H297" s="139"/>
      <c r="I297" s="121"/>
      <c r="J297" s="121"/>
      <c r="K297" s="121"/>
      <c r="L297" s="121"/>
    </row>
    <row r="298" spans="6:12" s="30" customFormat="1" x14ac:dyDescent="0.35">
      <c r="F298" s="26"/>
      <c r="G298" s="26"/>
      <c r="H298" s="139"/>
      <c r="I298" s="121"/>
      <c r="J298" s="121"/>
      <c r="K298" s="121"/>
      <c r="L298" s="121"/>
    </row>
    <row r="299" spans="6:12" s="30" customFormat="1" x14ac:dyDescent="0.35">
      <c r="F299" s="26"/>
      <c r="G299" s="26"/>
      <c r="H299" s="139"/>
      <c r="I299" s="121"/>
      <c r="J299" s="121"/>
      <c r="K299" s="121"/>
      <c r="L299" s="121"/>
    </row>
    <row r="300" spans="6:12" s="30" customFormat="1" x14ac:dyDescent="0.35">
      <c r="F300" s="26"/>
      <c r="G300" s="26"/>
      <c r="H300" s="139"/>
      <c r="I300" s="121"/>
      <c r="J300" s="121"/>
      <c r="K300" s="121"/>
      <c r="L300" s="121"/>
    </row>
    <row r="301" spans="6:12" s="30" customFormat="1" x14ac:dyDescent="0.35">
      <c r="F301" s="26"/>
      <c r="G301" s="26"/>
      <c r="H301" s="139"/>
      <c r="I301" s="121"/>
      <c r="J301" s="121"/>
      <c r="K301" s="121"/>
      <c r="L301" s="121"/>
    </row>
    <row r="302" spans="6:12" s="30" customFormat="1" x14ac:dyDescent="0.35">
      <c r="F302" s="26"/>
      <c r="G302" s="26"/>
      <c r="H302" s="139"/>
      <c r="I302" s="121"/>
      <c r="J302" s="121"/>
      <c r="K302" s="121"/>
      <c r="L302" s="121"/>
    </row>
    <row r="303" spans="6:12" s="30" customFormat="1" x14ac:dyDescent="0.35">
      <c r="F303" s="26"/>
      <c r="G303" s="26"/>
      <c r="H303" s="139"/>
      <c r="I303" s="121"/>
      <c r="J303" s="121"/>
      <c r="K303" s="121"/>
      <c r="L303" s="121"/>
    </row>
    <row r="304" spans="6:12" s="30" customFormat="1" x14ac:dyDescent="0.35">
      <c r="F304" s="26"/>
      <c r="G304" s="26"/>
      <c r="H304" s="139"/>
      <c r="I304" s="121"/>
      <c r="J304" s="121"/>
      <c r="K304" s="121"/>
      <c r="L304" s="121"/>
    </row>
    <row r="305" spans="6:12" s="30" customFormat="1" x14ac:dyDescent="0.35">
      <c r="F305" s="26"/>
      <c r="G305" s="26"/>
      <c r="H305" s="139"/>
      <c r="I305" s="121"/>
      <c r="J305" s="121"/>
      <c r="K305" s="121"/>
      <c r="L305" s="121"/>
    </row>
    <row r="306" spans="6:12" s="30" customFormat="1" x14ac:dyDescent="0.35">
      <c r="F306" s="26"/>
      <c r="G306" s="26"/>
      <c r="H306" s="139"/>
      <c r="I306" s="121"/>
      <c r="J306" s="121"/>
      <c r="K306" s="121"/>
      <c r="L306" s="121"/>
    </row>
    <row r="307" spans="6:12" s="30" customFormat="1" x14ac:dyDescent="0.35">
      <c r="F307" s="26"/>
      <c r="G307" s="26"/>
      <c r="H307" s="139"/>
      <c r="I307" s="121"/>
      <c r="J307" s="121"/>
      <c r="K307" s="121"/>
      <c r="L307" s="121"/>
    </row>
    <row r="308" spans="6:12" s="30" customFormat="1" x14ac:dyDescent="0.35">
      <c r="F308" s="26"/>
      <c r="G308" s="26"/>
      <c r="H308" s="139"/>
      <c r="I308" s="121"/>
      <c r="J308" s="121"/>
      <c r="K308" s="121"/>
      <c r="L308" s="121"/>
    </row>
    <row r="309" spans="6:12" s="30" customFormat="1" x14ac:dyDescent="0.35">
      <c r="F309" s="26"/>
      <c r="G309" s="26"/>
      <c r="H309" s="139"/>
      <c r="I309" s="121"/>
      <c r="J309" s="121"/>
      <c r="K309" s="121"/>
      <c r="L309" s="121"/>
    </row>
    <row r="310" spans="6:12" s="30" customFormat="1" x14ac:dyDescent="0.35">
      <c r="F310" s="26"/>
      <c r="G310" s="26"/>
      <c r="H310" s="139"/>
      <c r="I310" s="121"/>
      <c r="J310" s="121"/>
      <c r="K310" s="121"/>
      <c r="L310" s="121"/>
    </row>
    <row r="311" spans="6:12" s="30" customFormat="1" x14ac:dyDescent="0.35">
      <c r="F311" s="26"/>
      <c r="G311" s="26"/>
      <c r="H311" s="139"/>
      <c r="I311" s="121"/>
      <c r="J311" s="121"/>
      <c r="K311" s="121"/>
      <c r="L311" s="121"/>
    </row>
    <row r="312" spans="6:12" s="30" customFormat="1" x14ac:dyDescent="0.35">
      <c r="F312" s="26"/>
      <c r="G312" s="26"/>
      <c r="H312" s="139"/>
      <c r="I312" s="121"/>
      <c r="J312" s="121"/>
      <c r="K312" s="121"/>
      <c r="L312" s="121"/>
    </row>
    <row r="313" spans="6:12" s="30" customFormat="1" x14ac:dyDescent="0.35">
      <c r="F313" s="26"/>
      <c r="G313" s="26"/>
      <c r="H313" s="139"/>
      <c r="I313" s="121"/>
      <c r="J313" s="121"/>
      <c r="K313" s="121"/>
      <c r="L313" s="121"/>
    </row>
    <row r="314" spans="6:12" s="30" customFormat="1" x14ac:dyDescent="0.35">
      <c r="F314" s="26"/>
      <c r="G314" s="26"/>
      <c r="H314" s="139"/>
      <c r="I314" s="121"/>
      <c r="J314" s="121"/>
      <c r="K314" s="121"/>
      <c r="L314" s="121"/>
    </row>
    <row r="315" spans="6:12" s="30" customFormat="1" x14ac:dyDescent="0.35">
      <c r="F315" s="26"/>
      <c r="G315" s="26"/>
      <c r="H315" s="139"/>
      <c r="I315" s="121"/>
      <c r="J315" s="121"/>
      <c r="K315" s="121"/>
      <c r="L315" s="121"/>
    </row>
    <row r="316" spans="6:12" s="30" customFormat="1" x14ac:dyDescent="0.35">
      <c r="F316" s="26"/>
      <c r="G316" s="26"/>
      <c r="H316" s="139"/>
      <c r="I316" s="121"/>
      <c r="J316" s="121"/>
      <c r="K316" s="121"/>
      <c r="L316" s="121"/>
    </row>
    <row r="317" spans="6:12" s="30" customFormat="1" x14ac:dyDescent="0.35">
      <c r="F317" s="26"/>
      <c r="G317" s="26"/>
      <c r="H317" s="139"/>
      <c r="I317" s="121"/>
      <c r="J317" s="121"/>
      <c r="K317" s="121"/>
      <c r="L317" s="121"/>
    </row>
    <row r="318" spans="6:12" s="30" customFormat="1" x14ac:dyDescent="0.35">
      <c r="F318" s="26"/>
      <c r="G318" s="26"/>
      <c r="H318" s="139"/>
      <c r="I318" s="121"/>
      <c r="J318" s="121"/>
      <c r="K318" s="121"/>
      <c r="L318" s="121"/>
    </row>
    <row r="319" spans="6:12" s="30" customFormat="1" x14ac:dyDescent="0.35">
      <c r="F319" s="26"/>
      <c r="G319" s="26"/>
      <c r="H319" s="139"/>
      <c r="I319" s="121"/>
      <c r="J319" s="121"/>
      <c r="K319" s="121"/>
      <c r="L319" s="121"/>
    </row>
    <row r="320" spans="6:12" s="30" customFormat="1" x14ac:dyDescent="0.35">
      <c r="F320" s="26"/>
      <c r="G320" s="26"/>
      <c r="H320" s="139"/>
      <c r="I320" s="121"/>
      <c r="J320" s="121"/>
      <c r="K320" s="121"/>
      <c r="L320" s="121"/>
    </row>
    <row r="321" spans="6:12" s="30" customFormat="1" x14ac:dyDescent="0.35">
      <c r="F321" s="26"/>
      <c r="G321" s="26"/>
      <c r="H321" s="139"/>
      <c r="I321" s="121"/>
      <c r="J321" s="121"/>
      <c r="K321" s="121"/>
      <c r="L321" s="121"/>
    </row>
    <row r="322" spans="6:12" s="30" customFormat="1" x14ac:dyDescent="0.35">
      <c r="F322" s="26"/>
      <c r="G322" s="26"/>
      <c r="H322" s="139"/>
      <c r="I322" s="121"/>
      <c r="J322" s="121"/>
      <c r="K322" s="121"/>
      <c r="L322" s="121"/>
    </row>
    <row r="323" spans="6:12" s="30" customFormat="1" x14ac:dyDescent="0.35">
      <c r="F323" s="26"/>
      <c r="G323" s="26"/>
      <c r="H323" s="139"/>
      <c r="I323" s="121"/>
      <c r="J323" s="121"/>
      <c r="K323" s="121"/>
      <c r="L323" s="121"/>
    </row>
    <row r="324" spans="6:12" s="30" customFormat="1" x14ac:dyDescent="0.35">
      <c r="F324" s="26"/>
      <c r="G324" s="26"/>
      <c r="H324" s="139"/>
      <c r="I324" s="121"/>
      <c r="J324" s="121"/>
      <c r="K324" s="121"/>
      <c r="L324" s="121"/>
    </row>
    <row r="325" spans="6:12" s="30" customFormat="1" x14ac:dyDescent="0.35">
      <c r="F325" s="26"/>
      <c r="G325" s="26"/>
      <c r="H325" s="139"/>
      <c r="I325" s="121"/>
      <c r="J325" s="121"/>
      <c r="K325" s="121"/>
      <c r="L325" s="121"/>
    </row>
    <row r="326" spans="6:12" s="30" customFormat="1" x14ac:dyDescent="0.35">
      <c r="F326" s="26"/>
      <c r="G326" s="26"/>
      <c r="H326" s="139"/>
      <c r="I326" s="121"/>
      <c r="J326" s="121"/>
      <c r="K326" s="121"/>
      <c r="L326" s="121"/>
    </row>
    <row r="327" spans="6:12" s="30" customFormat="1" x14ac:dyDescent="0.35">
      <c r="F327" s="26"/>
      <c r="G327" s="26"/>
      <c r="H327" s="139"/>
      <c r="I327" s="121"/>
      <c r="J327" s="121"/>
      <c r="K327" s="121"/>
      <c r="L327" s="121"/>
    </row>
    <row r="328" spans="6:12" s="30" customFormat="1" x14ac:dyDescent="0.35">
      <c r="F328" s="26"/>
      <c r="G328" s="26"/>
      <c r="H328" s="139"/>
      <c r="I328" s="121"/>
      <c r="J328" s="121"/>
      <c r="K328" s="121"/>
      <c r="L328" s="121"/>
    </row>
    <row r="329" spans="6:12" s="30" customFormat="1" x14ac:dyDescent="0.35">
      <c r="F329" s="26"/>
      <c r="G329" s="26"/>
      <c r="H329" s="139"/>
      <c r="I329" s="121"/>
      <c r="J329" s="121"/>
      <c r="K329" s="121"/>
      <c r="L329" s="121"/>
    </row>
    <row r="330" spans="6:12" s="30" customFormat="1" x14ac:dyDescent="0.35">
      <c r="F330" s="26"/>
      <c r="G330" s="26"/>
      <c r="H330" s="139"/>
      <c r="I330" s="121"/>
      <c r="J330" s="121"/>
      <c r="K330" s="121"/>
      <c r="L330" s="121"/>
    </row>
    <row r="331" spans="6:12" s="30" customFormat="1" x14ac:dyDescent="0.35">
      <c r="F331" s="26"/>
      <c r="G331" s="26"/>
      <c r="H331" s="139"/>
      <c r="I331" s="121"/>
      <c r="J331" s="121"/>
      <c r="K331" s="121"/>
      <c r="L331" s="121"/>
    </row>
    <row r="332" spans="6:12" s="30" customFormat="1" x14ac:dyDescent="0.35">
      <c r="F332" s="26"/>
      <c r="G332" s="26"/>
      <c r="H332" s="139"/>
      <c r="I332" s="121"/>
      <c r="J332" s="121"/>
      <c r="K332" s="121"/>
      <c r="L332" s="121"/>
    </row>
    <row r="333" spans="6:12" s="30" customFormat="1" x14ac:dyDescent="0.35">
      <c r="F333" s="26"/>
      <c r="G333" s="26"/>
      <c r="H333" s="139"/>
      <c r="I333" s="121"/>
      <c r="J333" s="121"/>
      <c r="K333" s="121"/>
      <c r="L333" s="121"/>
    </row>
    <row r="334" spans="6:12" s="30" customFormat="1" x14ac:dyDescent="0.35">
      <c r="F334" s="26"/>
      <c r="G334" s="26"/>
      <c r="H334" s="139"/>
      <c r="I334" s="121"/>
      <c r="J334" s="121"/>
      <c r="K334" s="121"/>
      <c r="L334" s="121"/>
    </row>
    <row r="335" spans="6:12" s="30" customFormat="1" x14ac:dyDescent="0.35">
      <c r="F335" s="26"/>
      <c r="G335" s="26"/>
      <c r="H335" s="139"/>
      <c r="I335" s="121"/>
      <c r="J335" s="121"/>
      <c r="K335" s="121"/>
      <c r="L335" s="121"/>
    </row>
    <row r="336" spans="6:12" s="30" customFormat="1" x14ac:dyDescent="0.35">
      <c r="F336" s="26"/>
      <c r="G336" s="26"/>
      <c r="H336" s="139"/>
      <c r="I336" s="121"/>
      <c r="J336" s="121"/>
      <c r="K336" s="121"/>
      <c r="L336" s="121"/>
    </row>
    <row r="337" spans="6:12" s="30" customFormat="1" x14ac:dyDescent="0.35">
      <c r="F337" s="26"/>
      <c r="G337" s="26"/>
      <c r="H337" s="139"/>
      <c r="I337" s="121"/>
      <c r="J337" s="121"/>
      <c r="K337" s="121"/>
      <c r="L337" s="121"/>
    </row>
    <row r="338" spans="6:12" s="30" customFormat="1" x14ac:dyDescent="0.35">
      <c r="F338" s="26"/>
      <c r="G338" s="26"/>
      <c r="H338" s="139"/>
      <c r="I338" s="121"/>
      <c r="J338" s="121"/>
      <c r="K338" s="121"/>
      <c r="L338" s="121"/>
    </row>
    <row r="339" spans="6:12" s="30" customFormat="1" x14ac:dyDescent="0.35">
      <c r="F339" s="26"/>
      <c r="G339" s="26"/>
      <c r="H339" s="139"/>
      <c r="I339" s="121"/>
      <c r="J339" s="121"/>
      <c r="K339" s="121"/>
      <c r="L339" s="121"/>
    </row>
    <row r="340" spans="6:12" s="30" customFormat="1" x14ac:dyDescent="0.35">
      <c r="F340" s="26"/>
      <c r="G340" s="26"/>
      <c r="H340" s="139"/>
      <c r="I340" s="121"/>
      <c r="J340" s="121"/>
      <c r="K340" s="121"/>
      <c r="L340" s="121"/>
    </row>
    <row r="341" spans="6:12" s="30" customFormat="1" x14ac:dyDescent="0.35">
      <c r="F341" s="26"/>
      <c r="G341" s="26"/>
      <c r="H341" s="139"/>
      <c r="I341" s="121"/>
      <c r="J341" s="121"/>
      <c r="K341" s="121"/>
      <c r="L341" s="121"/>
    </row>
    <row r="342" spans="6:12" s="30" customFormat="1" x14ac:dyDescent="0.35">
      <c r="F342" s="26"/>
      <c r="G342" s="26"/>
      <c r="H342" s="139"/>
      <c r="I342" s="121"/>
      <c r="J342" s="121"/>
      <c r="K342" s="121"/>
      <c r="L342" s="121"/>
    </row>
    <row r="343" spans="6:12" s="30" customFormat="1" x14ac:dyDescent="0.35">
      <c r="F343" s="26"/>
      <c r="G343" s="26"/>
      <c r="H343" s="139"/>
      <c r="I343" s="121"/>
      <c r="J343" s="121"/>
      <c r="K343" s="121"/>
      <c r="L343" s="121"/>
    </row>
    <row r="344" spans="6:12" s="30" customFormat="1" x14ac:dyDescent="0.35">
      <c r="F344" s="26"/>
      <c r="G344" s="26"/>
      <c r="H344" s="139"/>
      <c r="I344" s="121"/>
      <c r="J344" s="121"/>
      <c r="K344" s="121"/>
      <c r="L344" s="121"/>
    </row>
    <row r="345" spans="6:12" s="30" customFormat="1" x14ac:dyDescent="0.35">
      <c r="F345" s="26"/>
      <c r="G345" s="26"/>
      <c r="H345" s="139"/>
      <c r="I345" s="121"/>
      <c r="J345" s="121"/>
      <c r="K345" s="121"/>
      <c r="L345" s="121"/>
    </row>
    <row r="346" spans="6:12" s="30" customFormat="1" x14ac:dyDescent="0.35">
      <c r="F346" s="26"/>
      <c r="G346" s="26"/>
      <c r="H346" s="139"/>
      <c r="I346" s="121"/>
      <c r="J346" s="121"/>
      <c r="K346" s="121"/>
      <c r="L346" s="121"/>
    </row>
    <row r="347" spans="6:12" s="30" customFormat="1" x14ac:dyDescent="0.35">
      <c r="F347" s="26"/>
      <c r="G347" s="26"/>
      <c r="H347" s="139"/>
      <c r="I347" s="121"/>
      <c r="J347" s="121"/>
      <c r="K347" s="121"/>
      <c r="L347" s="121"/>
    </row>
    <row r="348" spans="6:12" s="30" customFormat="1" x14ac:dyDescent="0.35">
      <c r="F348" s="26"/>
      <c r="G348" s="26"/>
      <c r="H348" s="139"/>
      <c r="I348" s="121"/>
      <c r="J348" s="121"/>
      <c r="K348" s="121"/>
      <c r="L348" s="121"/>
    </row>
    <row r="349" spans="6:12" s="30" customFormat="1" x14ac:dyDescent="0.35">
      <c r="F349" s="26"/>
      <c r="G349" s="26"/>
      <c r="H349" s="139"/>
      <c r="I349" s="121"/>
      <c r="J349" s="121"/>
      <c r="K349" s="121"/>
      <c r="L349" s="121"/>
    </row>
    <row r="350" spans="6:12" s="30" customFormat="1" x14ac:dyDescent="0.35">
      <c r="F350" s="26"/>
      <c r="G350" s="26"/>
      <c r="H350" s="139"/>
      <c r="I350" s="121"/>
      <c r="J350" s="121"/>
      <c r="K350" s="121"/>
      <c r="L350" s="121"/>
    </row>
    <row r="351" spans="6:12" s="30" customFormat="1" x14ac:dyDescent="0.35">
      <c r="F351" s="26"/>
      <c r="G351" s="26"/>
      <c r="H351" s="139"/>
      <c r="I351" s="121"/>
      <c r="J351" s="121"/>
      <c r="K351" s="121"/>
      <c r="L351" s="121"/>
    </row>
    <row r="352" spans="6:12" s="30" customFormat="1" x14ac:dyDescent="0.35">
      <c r="F352" s="26"/>
      <c r="G352" s="26"/>
      <c r="H352" s="139"/>
      <c r="I352" s="121"/>
      <c r="J352" s="121"/>
      <c r="K352" s="121"/>
      <c r="L352" s="121"/>
    </row>
    <row r="353" spans="6:12" s="30" customFormat="1" x14ac:dyDescent="0.35">
      <c r="F353" s="26"/>
      <c r="G353" s="26"/>
      <c r="H353" s="139"/>
      <c r="I353" s="121"/>
      <c r="J353" s="121"/>
      <c r="K353" s="121"/>
      <c r="L353" s="121"/>
    </row>
    <row r="354" spans="6:12" s="30" customFormat="1" x14ac:dyDescent="0.35">
      <c r="F354" s="26"/>
      <c r="G354" s="26"/>
      <c r="H354" s="139"/>
      <c r="I354" s="121"/>
      <c r="J354" s="121"/>
      <c r="K354" s="121"/>
      <c r="L354" s="121"/>
    </row>
    <row r="355" spans="6:12" s="30" customFormat="1" x14ac:dyDescent="0.35">
      <c r="F355" s="26"/>
      <c r="G355" s="26"/>
      <c r="H355" s="139"/>
      <c r="I355" s="121"/>
      <c r="J355" s="121"/>
      <c r="K355" s="121"/>
      <c r="L355" s="121"/>
    </row>
    <row r="356" spans="6:12" s="30" customFormat="1" x14ac:dyDescent="0.35">
      <c r="F356" s="26"/>
      <c r="G356" s="26"/>
      <c r="H356" s="139"/>
      <c r="I356" s="121"/>
      <c r="J356" s="121"/>
      <c r="K356" s="121"/>
      <c r="L356" s="121"/>
    </row>
    <row r="357" spans="6:12" s="30" customFormat="1" x14ac:dyDescent="0.35">
      <c r="F357" s="26"/>
      <c r="G357" s="26"/>
      <c r="H357" s="139"/>
      <c r="I357" s="121"/>
      <c r="J357" s="121"/>
      <c r="K357" s="121"/>
      <c r="L357" s="121"/>
    </row>
    <row r="358" spans="6:12" s="30" customFormat="1" x14ac:dyDescent="0.35">
      <c r="F358" s="26"/>
      <c r="G358" s="26"/>
      <c r="H358" s="139"/>
      <c r="I358" s="121"/>
      <c r="J358" s="121"/>
      <c r="K358" s="121"/>
      <c r="L358" s="121"/>
    </row>
    <row r="359" spans="6:12" s="30" customFormat="1" x14ac:dyDescent="0.35">
      <c r="F359" s="26"/>
      <c r="G359" s="26"/>
      <c r="H359" s="139"/>
      <c r="I359" s="121"/>
      <c r="J359" s="121"/>
      <c r="K359" s="121"/>
      <c r="L359" s="121"/>
    </row>
    <row r="360" spans="6:12" s="30" customFormat="1" x14ac:dyDescent="0.35">
      <c r="F360" s="26"/>
      <c r="G360" s="26"/>
      <c r="H360" s="139"/>
      <c r="I360" s="121"/>
      <c r="J360" s="121"/>
      <c r="K360" s="121"/>
      <c r="L360" s="121"/>
    </row>
    <row r="361" spans="6:12" s="30" customFormat="1" x14ac:dyDescent="0.35">
      <c r="F361" s="26"/>
      <c r="G361" s="26"/>
      <c r="H361" s="139"/>
      <c r="I361" s="121"/>
      <c r="J361" s="121"/>
      <c r="K361" s="121"/>
      <c r="L361" s="121"/>
    </row>
    <row r="362" spans="6:12" s="30" customFormat="1" x14ac:dyDescent="0.35">
      <c r="F362" s="26"/>
      <c r="G362" s="26"/>
      <c r="H362" s="139"/>
      <c r="I362" s="121"/>
      <c r="J362" s="121"/>
      <c r="K362" s="121"/>
      <c r="L362" s="121"/>
    </row>
    <row r="363" spans="6:12" s="30" customFormat="1" x14ac:dyDescent="0.35">
      <c r="F363" s="26"/>
      <c r="G363" s="26"/>
      <c r="H363" s="139"/>
      <c r="I363" s="121"/>
      <c r="J363" s="121"/>
      <c r="K363" s="121"/>
      <c r="L363" s="121"/>
    </row>
    <row r="364" spans="6:12" s="30" customFormat="1" x14ac:dyDescent="0.35">
      <c r="F364" s="26"/>
      <c r="G364" s="26"/>
      <c r="H364" s="139"/>
      <c r="I364" s="121"/>
      <c r="J364" s="121"/>
      <c r="K364" s="121"/>
      <c r="L364" s="121"/>
    </row>
    <row r="365" spans="6:12" s="30" customFormat="1" x14ac:dyDescent="0.35">
      <c r="F365" s="26"/>
      <c r="G365" s="26"/>
      <c r="H365" s="139"/>
      <c r="I365" s="121"/>
      <c r="J365" s="121"/>
      <c r="K365" s="121"/>
      <c r="L365" s="121"/>
    </row>
    <row r="366" spans="6:12" s="30" customFormat="1" x14ac:dyDescent="0.35">
      <c r="F366" s="26"/>
      <c r="G366" s="26"/>
      <c r="H366" s="139"/>
      <c r="I366" s="121"/>
      <c r="J366" s="121"/>
      <c r="K366" s="121"/>
      <c r="L366" s="121"/>
    </row>
    <row r="367" spans="6:12" s="30" customFormat="1" x14ac:dyDescent="0.35">
      <c r="F367" s="26"/>
      <c r="G367" s="26"/>
      <c r="H367" s="139"/>
      <c r="I367" s="121"/>
      <c r="J367" s="121"/>
      <c r="K367" s="121"/>
      <c r="L367" s="121"/>
    </row>
    <row r="368" spans="6:12" s="30" customFormat="1" x14ac:dyDescent="0.35">
      <c r="F368" s="26"/>
      <c r="G368" s="26"/>
      <c r="H368" s="139"/>
      <c r="I368" s="121"/>
      <c r="J368" s="121"/>
      <c r="K368" s="121"/>
      <c r="L368" s="121"/>
    </row>
    <row r="369" spans="6:12" s="30" customFormat="1" x14ac:dyDescent="0.35">
      <c r="F369" s="26"/>
      <c r="G369" s="26"/>
      <c r="H369" s="139"/>
      <c r="I369" s="121"/>
      <c r="J369" s="121"/>
      <c r="K369" s="121"/>
      <c r="L369" s="121"/>
    </row>
    <row r="370" spans="6:12" s="30" customFormat="1" x14ac:dyDescent="0.35">
      <c r="F370" s="26"/>
      <c r="G370" s="26"/>
      <c r="H370" s="139"/>
      <c r="I370" s="121"/>
      <c r="J370" s="121"/>
      <c r="K370" s="121"/>
      <c r="L370" s="121"/>
    </row>
    <row r="371" spans="6:12" s="30" customFormat="1" x14ac:dyDescent="0.35">
      <c r="F371" s="26"/>
      <c r="G371" s="26"/>
      <c r="H371" s="139"/>
      <c r="I371" s="121"/>
      <c r="J371" s="121"/>
      <c r="K371" s="121"/>
      <c r="L371" s="121"/>
    </row>
    <row r="372" spans="6:12" s="30" customFormat="1" x14ac:dyDescent="0.35">
      <c r="F372" s="26"/>
      <c r="G372" s="26"/>
      <c r="H372" s="139"/>
      <c r="I372" s="121"/>
      <c r="J372" s="121"/>
      <c r="K372" s="121"/>
      <c r="L372" s="121"/>
    </row>
    <row r="373" spans="6:12" s="30" customFormat="1" x14ac:dyDescent="0.35">
      <c r="F373" s="26"/>
      <c r="G373" s="26"/>
      <c r="H373" s="139"/>
      <c r="I373" s="121"/>
      <c r="J373" s="121"/>
      <c r="K373" s="121"/>
      <c r="L373" s="121"/>
    </row>
    <row r="374" spans="6:12" s="30" customFormat="1" x14ac:dyDescent="0.35">
      <c r="F374" s="26"/>
      <c r="G374" s="26"/>
      <c r="H374" s="139"/>
      <c r="I374" s="121"/>
      <c r="J374" s="121"/>
      <c r="K374" s="121"/>
      <c r="L374" s="121"/>
    </row>
    <row r="375" spans="6:12" s="30" customFormat="1" x14ac:dyDescent="0.35">
      <c r="F375" s="26"/>
      <c r="G375" s="26"/>
      <c r="H375" s="139"/>
      <c r="I375" s="121"/>
      <c r="J375" s="121"/>
      <c r="K375" s="121"/>
      <c r="L375" s="121"/>
    </row>
    <row r="376" spans="6:12" s="30" customFormat="1" x14ac:dyDescent="0.35">
      <c r="F376" s="26"/>
      <c r="G376" s="26"/>
      <c r="H376" s="139"/>
      <c r="I376" s="121"/>
      <c r="J376" s="121"/>
      <c r="K376" s="121"/>
      <c r="L376" s="121"/>
    </row>
    <row r="377" spans="6:12" s="30" customFormat="1" x14ac:dyDescent="0.35">
      <c r="F377" s="26"/>
      <c r="G377" s="26"/>
      <c r="H377" s="139"/>
      <c r="I377" s="121"/>
      <c r="J377" s="121"/>
      <c r="K377" s="121"/>
      <c r="L377" s="121"/>
    </row>
    <row r="378" spans="6:12" s="30" customFormat="1" x14ac:dyDescent="0.35">
      <c r="F378" s="26"/>
      <c r="G378" s="26"/>
      <c r="H378" s="139"/>
      <c r="I378" s="121"/>
      <c r="J378" s="121"/>
      <c r="K378" s="121"/>
      <c r="L378" s="121"/>
    </row>
    <row r="379" spans="6:12" s="30" customFormat="1" x14ac:dyDescent="0.35">
      <c r="F379" s="26"/>
      <c r="G379" s="26"/>
      <c r="H379" s="139"/>
      <c r="I379" s="121"/>
      <c r="J379" s="121"/>
      <c r="K379" s="121"/>
      <c r="L379" s="121"/>
    </row>
    <row r="380" spans="6:12" s="30" customFormat="1" x14ac:dyDescent="0.35">
      <c r="F380" s="26"/>
      <c r="G380" s="26"/>
      <c r="H380" s="139"/>
      <c r="I380" s="121"/>
      <c r="J380" s="121"/>
      <c r="K380" s="121"/>
      <c r="L380" s="121"/>
    </row>
    <row r="381" spans="6:12" s="30" customFormat="1" x14ac:dyDescent="0.35">
      <c r="F381" s="26"/>
      <c r="G381" s="26"/>
      <c r="H381" s="139"/>
      <c r="I381" s="121"/>
      <c r="J381" s="121"/>
      <c r="K381" s="121"/>
      <c r="L381" s="121"/>
    </row>
    <row r="382" spans="6:12" s="30" customFormat="1" x14ac:dyDescent="0.35">
      <c r="F382" s="26"/>
      <c r="G382" s="26"/>
      <c r="H382" s="139"/>
      <c r="I382" s="121"/>
      <c r="J382" s="121"/>
      <c r="K382" s="121"/>
      <c r="L382" s="121"/>
    </row>
    <row r="383" spans="6:12" s="30" customFormat="1" x14ac:dyDescent="0.35">
      <c r="F383" s="26"/>
      <c r="G383" s="26"/>
      <c r="H383" s="139"/>
      <c r="I383" s="121"/>
      <c r="J383" s="121"/>
      <c r="K383" s="121"/>
      <c r="L383" s="121"/>
    </row>
    <row r="384" spans="6:12" s="30" customFormat="1" x14ac:dyDescent="0.35">
      <c r="F384" s="26"/>
      <c r="G384" s="26"/>
      <c r="H384" s="139"/>
      <c r="I384" s="121"/>
      <c r="J384" s="121"/>
      <c r="K384" s="121"/>
      <c r="L384" s="121"/>
    </row>
    <row r="385" spans="6:12" s="30" customFormat="1" x14ac:dyDescent="0.35">
      <c r="F385" s="26"/>
      <c r="G385" s="26"/>
      <c r="H385" s="139"/>
      <c r="I385" s="121"/>
      <c r="J385" s="121"/>
      <c r="K385" s="121"/>
      <c r="L385" s="121"/>
    </row>
    <row r="386" spans="6:12" s="30" customFormat="1" x14ac:dyDescent="0.35">
      <c r="F386" s="26"/>
      <c r="G386" s="26"/>
      <c r="H386" s="139"/>
      <c r="I386" s="121"/>
      <c r="J386" s="121"/>
      <c r="K386" s="121"/>
      <c r="L386" s="121"/>
    </row>
    <row r="387" spans="6:12" s="30" customFormat="1" x14ac:dyDescent="0.35">
      <c r="F387" s="26"/>
      <c r="G387" s="26"/>
      <c r="H387" s="139"/>
      <c r="I387" s="121"/>
      <c r="J387" s="121"/>
      <c r="K387" s="121"/>
      <c r="L387" s="121"/>
    </row>
    <row r="388" spans="6:12" s="30" customFormat="1" x14ac:dyDescent="0.35">
      <c r="F388" s="26"/>
      <c r="G388" s="26"/>
      <c r="H388" s="139"/>
      <c r="I388" s="121"/>
      <c r="J388" s="121"/>
      <c r="K388" s="121"/>
      <c r="L388" s="121"/>
    </row>
    <row r="389" spans="6:12" s="30" customFormat="1" x14ac:dyDescent="0.35">
      <c r="F389" s="26"/>
      <c r="G389" s="26"/>
      <c r="H389" s="139"/>
      <c r="I389" s="121"/>
      <c r="J389" s="121"/>
      <c r="K389" s="121"/>
      <c r="L389" s="121"/>
    </row>
    <row r="390" spans="6:12" s="30" customFormat="1" x14ac:dyDescent="0.35">
      <c r="F390" s="26"/>
      <c r="G390" s="26"/>
      <c r="H390" s="139"/>
      <c r="I390" s="121"/>
      <c r="J390" s="121"/>
      <c r="K390" s="121"/>
      <c r="L390" s="121"/>
    </row>
    <row r="391" spans="6:12" s="30" customFormat="1" x14ac:dyDescent="0.35">
      <c r="F391" s="26"/>
      <c r="G391" s="26"/>
      <c r="H391" s="139"/>
      <c r="I391" s="121"/>
      <c r="J391" s="121"/>
      <c r="K391" s="121"/>
      <c r="L391" s="121"/>
    </row>
    <row r="392" spans="6:12" s="30" customFormat="1" x14ac:dyDescent="0.35">
      <c r="F392" s="26"/>
      <c r="G392" s="26"/>
      <c r="H392" s="139"/>
      <c r="I392" s="121"/>
      <c r="J392" s="121"/>
      <c r="K392" s="121"/>
      <c r="L392" s="121"/>
    </row>
    <row r="393" spans="6:12" s="30" customFormat="1" x14ac:dyDescent="0.35">
      <c r="F393" s="26"/>
      <c r="G393" s="26"/>
      <c r="H393" s="139"/>
      <c r="I393" s="121"/>
      <c r="J393" s="121"/>
      <c r="K393" s="121"/>
      <c r="L393" s="121"/>
    </row>
    <row r="394" spans="6:12" s="30" customFormat="1" x14ac:dyDescent="0.35">
      <c r="F394" s="26"/>
      <c r="G394" s="26"/>
      <c r="H394" s="139"/>
      <c r="I394" s="121"/>
      <c r="J394" s="121"/>
      <c r="K394" s="121"/>
      <c r="L394" s="121"/>
    </row>
    <row r="395" spans="6:12" s="30" customFormat="1" x14ac:dyDescent="0.35">
      <c r="F395" s="26"/>
      <c r="G395" s="26"/>
      <c r="H395" s="139"/>
      <c r="I395" s="121"/>
      <c r="J395" s="121"/>
      <c r="K395" s="121"/>
      <c r="L395" s="121"/>
    </row>
    <row r="396" spans="6:12" s="30" customFormat="1" x14ac:dyDescent="0.35">
      <c r="F396" s="26"/>
      <c r="G396" s="26"/>
      <c r="H396" s="139"/>
      <c r="I396" s="121"/>
      <c r="J396" s="121"/>
      <c r="K396" s="121"/>
      <c r="L396" s="121"/>
    </row>
    <row r="397" spans="6:12" s="30" customFormat="1" x14ac:dyDescent="0.35">
      <c r="F397" s="26"/>
      <c r="G397" s="26"/>
      <c r="H397" s="139"/>
      <c r="I397" s="121"/>
      <c r="J397" s="121"/>
      <c r="K397" s="121"/>
      <c r="L397" s="121"/>
    </row>
    <row r="398" spans="6:12" s="30" customFormat="1" x14ac:dyDescent="0.35">
      <c r="F398" s="26"/>
      <c r="G398" s="26"/>
      <c r="H398" s="139"/>
      <c r="I398" s="121"/>
      <c r="J398" s="121"/>
      <c r="K398" s="121"/>
      <c r="L398" s="121"/>
    </row>
    <row r="399" spans="6:12" s="30" customFormat="1" x14ac:dyDescent="0.35">
      <c r="F399" s="26"/>
      <c r="G399" s="26"/>
      <c r="H399" s="139"/>
      <c r="I399" s="121"/>
      <c r="J399" s="121"/>
      <c r="K399" s="121"/>
      <c r="L399" s="121"/>
    </row>
    <row r="400" spans="6:12" s="30" customFormat="1" x14ac:dyDescent="0.35">
      <c r="F400" s="26"/>
      <c r="G400" s="26"/>
      <c r="H400" s="139"/>
      <c r="I400" s="121"/>
      <c r="J400" s="121"/>
      <c r="K400" s="121"/>
      <c r="L400" s="121"/>
    </row>
    <row r="401" spans="6:12" s="30" customFormat="1" x14ac:dyDescent="0.35">
      <c r="F401" s="26"/>
      <c r="G401" s="26"/>
      <c r="H401" s="139"/>
      <c r="I401" s="121"/>
      <c r="J401" s="121"/>
      <c r="K401" s="121"/>
      <c r="L401" s="121"/>
    </row>
    <row r="402" spans="6:12" s="30" customFormat="1" x14ac:dyDescent="0.35">
      <c r="F402" s="26"/>
      <c r="G402" s="26"/>
      <c r="H402" s="139"/>
      <c r="I402" s="121"/>
      <c r="J402" s="121"/>
      <c r="K402" s="121"/>
      <c r="L402" s="121"/>
    </row>
    <row r="403" spans="6:12" s="30" customFormat="1" x14ac:dyDescent="0.35">
      <c r="F403" s="26"/>
      <c r="G403" s="26"/>
      <c r="H403" s="139"/>
      <c r="I403" s="121"/>
      <c r="J403" s="121"/>
      <c r="K403" s="121"/>
      <c r="L403" s="121"/>
    </row>
    <row r="404" spans="6:12" s="30" customFormat="1" x14ac:dyDescent="0.35">
      <c r="F404" s="26"/>
      <c r="G404" s="26"/>
      <c r="H404" s="139"/>
      <c r="I404" s="121"/>
      <c r="J404" s="121"/>
      <c r="K404" s="121"/>
      <c r="L404" s="121"/>
    </row>
    <row r="405" spans="6:12" s="30" customFormat="1" x14ac:dyDescent="0.35">
      <c r="F405" s="26"/>
      <c r="G405" s="26"/>
      <c r="H405" s="139"/>
      <c r="I405" s="121"/>
      <c r="J405" s="121"/>
      <c r="K405" s="121"/>
      <c r="L405" s="121"/>
    </row>
    <row r="406" spans="6:12" s="30" customFormat="1" x14ac:dyDescent="0.35">
      <c r="F406" s="26"/>
      <c r="G406" s="26"/>
      <c r="H406" s="139"/>
      <c r="I406" s="121"/>
      <c r="J406" s="121"/>
      <c r="K406" s="121"/>
      <c r="L406" s="121"/>
    </row>
    <row r="407" spans="6:12" s="30" customFormat="1" x14ac:dyDescent="0.35">
      <c r="F407" s="26"/>
      <c r="G407" s="26"/>
      <c r="H407" s="139"/>
      <c r="I407" s="121"/>
      <c r="J407" s="121"/>
      <c r="K407" s="121"/>
      <c r="L407" s="121"/>
    </row>
    <row r="408" spans="6:12" s="30" customFormat="1" x14ac:dyDescent="0.35">
      <c r="F408" s="26"/>
      <c r="G408" s="26"/>
      <c r="H408" s="139"/>
      <c r="I408" s="121"/>
      <c r="J408" s="121"/>
      <c r="K408" s="121"/>
      <c r="L408" s="121"/>
    </row>
    <row r="409" spans="6:12" s="30" customFormat="1" x14ac:dyDescent="0.35">
      <c r="F409" s="26"/>
      <c r="G409" s="26"/>
      <c r="H409" s="139"/>
      <c r="I409" s="121"/>
      <c r="J409" s="121"/>
      <c r="K409" s="121"/>
      <c r="L409" s="121"/>
    </row>
    <row r="410" spans="6:12" s="30" customFormat="1" x14ac:dyDescent="0.35">
      <c r="F410" s="26"/>
      <c r="G410" s="26"/>
      <c r="H410" s="139"/>
      <c r="I410" s="121"/>
      <c r="J410" s="121"/>
      <c r="K410" s="121"/>
      <c r="L410" s="121"/>
    </row>
    <row r="411" spans="6:12" s="30" customFormat="1" x14ac:dyDescent="0.35">
      <c r="F411" s="26"/>
      <c r="G411" s="26"/>
      <c r="H411" s="139"/>
      <c r="I411" s="121"/>
      <c r="J411" s="121"/>
      <c r="K411" s="121"/>
      <c r="L411" s="121"/>
    </row>
    <row r="412" spans="6:12" s="30" customFormat="1" x14ac:dyDescent="0.35">
      <c r="F412" s="26"/>
      <c r="G412" s="26"/>
      <c r="H412" s="139"/>
      <c r="I412" s="121"/>
      <c r="J412" s="121"/>
      <c r="K412" s="121"/>
      <c r="L412" s="121"/>
    </row>
    <row r="413" spans="6:12" s="30" customFormat="1" x14ac:dyDescent="0.35">
      <c r="F413" s="26"/>
      <c r="G413" s="26"/>
      <c r="H413" s="139"/>
      <c r="I413" s="121"/>
      <c r="J413" s="121"/>
      <c r="K413" s="121"/>
      <c r="L413" s="121"/>
    </row>
    <row r="414" spans="6:12" s="30" customFormat="1" x14ac:dyDescent="0.35">
      <c r="F414" s="26"/>
      <c r="G414" s="26"/>
      <c r="H414" s="139"/>
      <c r="I414" s="121"/>
      <c r="J414" s="121"/>
      <c r="K414" s="121"/>
      <c r="L414" s="121"/>
    </row>
    <row r="415" spans="6:12" s="30" customFormat="1" x14ac:dyDescent="0.35">
      <c r="F415" s="26"/>
      <c r="G415" s="26"/>
      <c r="H415" s="139"/>
      <c r="I415" s="121"/>
      <c r="J415" s="121"/>
      <c r="K415" s="121"/>
      <c r="L415" s="121"/>
    </row>
    <row r="416" spans="6:12" s="30" customFormat="1" x14ac:dyDescent="0.35">
      <c r="F416" s="26"/>
      <c r="G416" s="26"/>
      <c r="H416" s="139"/>
      <c r="I416" s="121"/>
      <c r="J416" s="121"/>
      <c r="K416" s="121"/>
      <c r="L416" s="121"/>
    </row>
    <row r="417" spans="6:12" s="30" customFormat="1" x14ac:dyDescent="0.35">
      <c r="F417" s="26"/>
      <c r="G417" s="26"/>
      <c r="H417" s="139"/>
      <c r="I417" s="121"/>
      <c r="J417" s="121"/>
      <c r="K417" s="121"/>
      <c r="L417" s="121"/>
    </row>
    <row r="418" spans="6:12" s="30" customFormat="1" x14ac:dyDescent="0.35">
      <c r="F418" s="26"/>
      <c r="G418" s="26"/>
      <c r="H418" s="139"/>
      <c r="I418" s="121"/>
      <c r="J418" s="121"/>
      <c r="K418" s="121"/>
      <c r="L418" s="121"/>
    </row>
    <row r="419" spans="6:12" s="30" customFormat="1" x14ac:dyDescent="0.35">
      <c r="F419" s="26"/>
      <c r="G419" s="26"/>
      <c r="H419" s="139"/>
      <c r="I419" s="121"/>
      <c r="J419" s="121"/>
      <c r="K419" s="121"/>
      <c r="L419" s="121"/>
    </row>
    <row r="420" spans="6:12" s="30" customFormat="1" x14ac:dyDescent="0.35">
      <c r="F420" s="26"/>
      <c r="G420" s="26"/>
      <c r="H420" s="139"/>
      <c r="I420" s="121"/>
      <c r="J420" s="121"/>
      <c r="K420" s="121"/>
      <c r="L420" s="121"/>
    </row>
    <row r="421" spans="6:12" s="30" customFormat="1" x14ac:dyDescent="0.35">
      <c r="F421" s="26"/>
      <c r="G421" s="26"/>
      <c r="H421" s="139"/>
      <c r="I421" s="121"/>
      <c r="J421" s="121"/>
      <c r="K421" s="121"/>
      <c r="L421" s="121"/>
    </row>
    <row r="422" spans="6:12" s="30" customFormat="1" x14ac:dyDescent="0.35">
      <c r="F422" s="26"/>
      <c r="G422" s="26"/>
      <c r="H422" s="139"/>
      <c r="I422" s="121"/>
      <c r="J422" s="121"/>
      <c r="K422" s="121"/>
      <c r="L422" s="121"/>
    </row>
    <row r="423" spans="6:12" s="30" customFormat="1" x14ac:dyDescent="0.35">
      <c r="F423" s="26"/>
      <c r="G423" s="26"/>
      <c r="H423" s="139"/>
      <c r="I423" s="121"/>
      <c r="J423" s="121"/>
      <c r="K423" s="121"/>
      <c r="L423" s="121"/>
    </row>
    <row r="424" spans="6:12" s="30" customFormat="1" x14ac:dyDescent="0.35">
      <c r="F424" s="26"/>
      <c r="G424" s="26"/>
      <c r="H424" s="139"/>
      <c r="I424" s="121"/>
      <c r="J424" s="121"/>
      <c r="K424" s="121"/>
      <c r="L424" s="121"/>
    </row>
    <row r="425" spans="6:12" s="30" customFormat="1" x14ac:dyDescent="0.35">
      <c r="F425" s="26"/>
      <c r="G425" s="26"/>
      <c r="H425" s="139"/>
      <c r="I425" s="121"/>
      <c r="J425" s="121"/>
      <c r="K425" s="121"/>
      <c r="L425" s="121"/>
    </row>
    <row r="426" spans="6:12" s="30" customFormat="1" x14ac:dyDescent="0.35">
      <c r="F426" s="26"/>
      <c r="G426" s="26"/>
      <c r="H426" s="139"/>
      <c r="I426" s="121"/>
      <c r="J426" s="121"/>
      <c r="K426" s="121"/>
      <c r="L426" s="121"/>
    </row>
    <row r="427" spans="6:12" s="30" customFormat="1" x14ac:dyDescent="0.35">
      <c r="F427" s="26"/>
      <c r="G427" s="26"/>
      <c r="H427" s="139"/>
      <c r="I427" s="121"/>
      <c r="J427" s="121"/>
      <c r="K427" s="121"/>
      <c r="L427" s="121"/>
    </row>
    <row r="428" spans="6:12" s="30" customFormat="1" x14ac:dyDescent="0.35">
      <c r="F428" s="26"/>
      <c r="G428" s="26"/>
      <c r="H428" s="139"/>
      <c r="I428" s="121"/>
      <c r="J428" s="121"/>
      <c r="K428" s="121"/>
      <c r="L428" s="121"/>
    </row>
    <row r="429" spans="6:12" s="30" customFormat="1" x14ac:dyDescent="0.35">
      <c r="F429" s="26"/>
      <c r="G429" s="26"/>
      <c r="H429" s="139"/>
      <c r="I429" s="121"/>
      <c r="J429" s="121"/>
      <c r="K429" s="121"/>
      <c r="L429" s="121"/>
    </row>
    <row r="430" spans="6:12" s="30" customFormat="1" x14ac:dyDescent="0.35">
      <c r="F430" s="26"/>
      <c r="G430" s="26"/>
      <c r="H430" s="139"/>
      <c r="I430" s="121"/>
      <c r="J430" s="121"/>
      <c r="K430" s="121"/>
      <c r="L430" s="121"/>
    </row>
    <row r="431" spans="6:12" s="30" customFormat="1" x14ac:dyDescent="0.35">
      <c r="F431" s="26"/>
      <c r="G431" s="26"/>
      <c r="H431" s="139"/>
      <c r="I431" s="121"/>
      <c r="J431" s="121"/>
      <c r="K431" s="121"/>
      <c r="L431" s="121"/>
    </row>
    <row r="432" spans="6:12" s="30" customFormat="1" x14ac:dyDescent="0.35">
      <c r="F432" s="26"/>
      <c r="G432" s="26"/>
      <c r="H432" s="139"/>
      <c r="I432" s="121"/>
      <c r="J432" s="121"/>
      <c r="K432" s="121"/>
      <c r="L432" s="121"/>
    </row>
    <row r="433" spans="6:12" s="30" customFormat="1" x14ac:dyDescent="0.35">
      <c r="F433" s="26"/>
      <c r="G433" s="26"/>
      <c r="H433" s="139"/>
      <c r="I433" s="121"/>
      <c r="J433" s="121"/>
      <c r="K433" s="121"/>
      <c r="L433" s="121"/>
    </row>
    <row r="434" spans="6:12" s="30" customFormat="1" x14ac:dyDescent="0.35">
      <c r="F434" s="26"/>
      <c r="G434" s="26"/>
      <c r="H434" s="139"/>
      <c r="I434" s="121"/>
      <c r="J434" s="121"/>
      <c r="K434" s="121"/>
      <c r="L434" s="121"/>
    </row>
    <row r="435" spans="6:12" s="30" customFormat="1" x14ac:dyDescent="0.35">
      <c r="F435" s="26"/>
      <c r="G435" s="26"/>
      <c r="H435" s="139"/>
      <c r="I435" s="121"/>
      <c r="J435" s="121"/>
      <c r="K435" s="121"/>
      <c r="L435" s="121"/>
    </row>
    <row r="436" spans="6:12" s="30" customFormat="1" x14ac:dyDescent="0.35">
      <c r="F436" s="26"/>
      <c r="G436" s="26"/>
      <c r="H436" s="139"/>
      <c r="I436" s="121"/>
      <c r="J436" s="121"/>
      <c r="K436" s="121"/>
      <c r="L436" s="121"/>
    </row>
    <row r="437" spans="6:12" s="30" customFormat="1" x14ac:dyDescent="0.35">
      <c r="F437" s="26"/>
      <c r="G437" s="26"/>
      <c r="H437" s="139"/>
      <c r="I437" s="121"/>
      <c r="J437" s="121"/>
      <c r="K437" s="121"/>
      <c r="L437" s="121"/>
    </row>
    <row r="438" spans="6:12" s="30" customFormat="1" x14ac:dyDescent="0.35">
      <c r="F438" s="26"/>
      <c r="G438" s="26"/>
      <c r="H438" s="139"/>
      <c r="I438" s="121"/>
      <c r="J438" s="121"/>
      <c r="K438" s="121"/>
      <c r="L438" s="121"/>
    </row>
    <row r="439" spans="6:12" s="30" customFormat="1" x14ac:dyDescent="0.35">
      <c r="F439" s="26"/>
      <c r="G439" s="26"/>
      <c r="H439" s="139"/>
      <c r="I439" s="121"/>
      <c r="J439" s="121"/>
      <c r="K439" s="121"/>
      <c r="L439" s="121"/>
    </row>
    <row r="440" spans="6:12" s="30" customFormat="1" x14ac:dyDescent="0.35">
      <c r="F440" s="26"/>
      <c r="G440" s="26"/>
      <c r="H440" s="139"/>
      <c r="I440" s="121"/>
      <c r="J440" s="121"/>
      <c r="K440" s="121"/>
      <c r="L440" s="121"/>
    </row>
    <row r="441" spans="6:12" s="30" customFormat="1" x14ac:dyDescent="0.35">
      <c r="F441" s="26"/>
      <c r="G441" s="26"/>
      <c r="H441" s="139"/>
      <c r="I441" s="121"/>
      <c r="J441" s="121"/>
      <c r="K441" s="121"/>
      <c r="L441" s="121"/>
    </row>
    <row r="442" spans="6:12" s="30" customFormat="1" x14ac:dyDescent="0.35">
      <c r="F442" s="26"/>
      <c r="G442" s="26"/>
      <c r="H442" s="139"/>
      <c r="I442" s="121"/>
      <c r="J442" s="121"/>
      <c r="K442" s="121"/>
      <c r="L442" s="121"/>
    </row>
    <row r="443" spans="6:12" s="30" customFormat="1" x14ac:dyDescent="0.35">
      <c r="F443" s="26"/>
      <c r="G443" s="26"/>
      <c r="H443" s="139"/>
      <c r="I443" s="121"/>
      <c r="J443" s="121"/>
      <c r="K443" s="121"/>
      <c r="L443" s="121"/>
    </row>
    <row r="444" spans="6:12" s="30" customFormat="1" x14ac:dyDescent="0.35">
      <c r="F444" s="26"/>
      <c r="G444" s="26"/>
      <c r="H444" s="139"/>
      <c r="I444" s="121"/>
      <c r="J444" s="121"/>
      <c r="K444" s="121"/>
      <c r="L444" s="121"/>
    </row>
    <row r="445" spans="6:12" s="30" customFormat="1" x14ac:dyDescent="0.35">
      <c r="F445" s="26"/>
      <c r="G445" s="26"/>
      <c r="H445" s="139"/>
      <c r="I445" s="121"/>
      <c r="J445" s="121"/>
      <c r="K445" s="121"/>
      <c r="L445" s="121"/>
    </row>
    <row r="446" spans="6:12" s="30" customFormat="1" x14ac:dyDescent="0.35">
      <c r="F446" s="26"/>
      <c r="G446" s="26"/>
      <c r="H446" s="139"/>
      <c r="I446" s="121"/>
      <c r="J446" s="121"/>
      <c r="K446" s="121"/>
      <c r="L446" s="121"/>
    </row>
    <row r="447" spans="6:12" s="30" customFormat="1" x14ac:dyDescent="0.35">
      <c r="F447" s="26"/>
      <c r="G447" s="26"/>
      <c r="H447" s="139"/>
      <c r="I447" s="121"/>
      <c r="J447" s="121"/>
      <c r="K447" s="121"/>
      <c r="L447" s="121"/>
    </row>
    <row r="448" spans="6:12" s="30" customFormat="1" x14ac:dyDescent="0.35">
      <c r="F448" s="26"/>
      <c r="G448" s="26"/>
      <c r="H448" s="139"/>
      <c r="I448" s="121"/>
      <c r="J448" s="121"/>
      <c r="K448" s="121"/>
      <c r="L448" s="121"/>
    </row>
    <row r="449" spans="6:12" s="30" customFormat="1" x14ac:dyDescent="0.35">
      <c r="F449" s="26"/>
      <c r="G449" s="26"/>
      <c r="H449" s="139"/>
      <c r="I449" s="121"/>
      <c r="J449" s="121"/>
      <c r="K449" s="121"/>
      <c r="L449" s="121"/>
    </row>
    <row r="450" spans="6:12" s="30" customFormat="1" x14ac:dyDescent="0.35">
      <c r="F450" s="26"/>
      <c r="G450" s="26"/>
      <c r="H450" s="139"/>
      <c r="I450" s="121"/>
      <c r="J450" s="121"/>
      <c r="K450" s="121"/>
      <c r="L450" s="121"/>
    </row>
    <row r="451" spans="6:12" s="30" customFormat="1" x14ac:dyDescent="0.35">
      <c r="F451" s="26"/>
      <c r="G451" s="26"/>
      <c r="H451" s="139"/>
      <c r="I451" s="121"/>
      <c r="J451" s="121"/>
      <c r="K451" s="121"/>
      <c r="L451" s="121"/>
    </row>
    <row r="452" spans="6:12" s="30" customFormat="1" x14ac:dyDescent="0.35">
      <c r="F452" s="26"/>
      <c r="G452" s="26"/>
      <c r="H452" s="139"/>
      <c r="I452" s="121"/>
      <c r="J452" s="121"/>
      <c r="K452" s="121"/>
      <c r="L452" s="121"/>
    </row>
    <row r="453" spans="6:12" s="30" customFormat="1" x14ac:dyDescent="0.35">
      <c r="F453" s="26"/>
      <c r="G453" s="26"/>
      <c r="H453" s="139"/>
      <c r="I453" s="121"/>
      <c r="J453" s="121"/>
      <c r="K453" s="121"/>
      <c r="L453" s="121"/>
    </row>
    <row r="454" spans="6:12" s="30" customFormat="1" x14ac:dyDescent="0.35">
      <c r="F454" s="26"/>
      <c r="G454" s="26"/>
      <c r="H454" s="139"/>
      <c r="I454" s="121"/>
      <c r="J454" s="121"/>
      <c r="K454" s="121"/>
      <c r="L454" s="121"/>
    </row>
    <row r="455" spans="6:12" s="30" customFormat="1" x14ac:dyDescent="0.35">
      <c r="F455" s="26"/>
      <c r="G455" s="26"/>
      <c r="H455" s="139"/>
      <c r="I455" s="121"/>
      <c r="J455" s="121"/>
      <c r="K455" s="121"/>
      <c r="L455" s="121"/>
    </row>
    <row r="456" spans="6:12" s="30" customFormat="1" x14ac:dyDescent="0.35">
      <c r="F456" s="26"/>
      <c r="G456" s="26"/>
      <c r="H456" s="139"/>
      <c r="I456" s="121"/>
      <c r="J456" s="121"/>
      <c r="K456" s="121"/>
      <c r="L456" s="121"/>
    </row>
    <row r="457" spans="6:12" s="30" customFormat="1" x14ac:dyDescent="0.35">
      <c r="F457" s="26"/>
      <c r="G457" s="26"/>
      <c r="H457" s="139"/>
      <c r="I457" s="121"/>
      <c r="J457" s="121"/>
      <c r="K457" s="121"/>
      <c r="L457" s="121"/>
    </row>
    <row r="458" spans="6:12" s="30" customFormat="1" x14ac:dyDescent="0.35">
      <c r="F458" s="26"/>
      <c r="G458" s="26"/>
      <c r="H458" s="139"/>
      <c r="I458" s="121"/>
      <c r="J458" s="121"/>
      <c r="K458" s="121"/>
      <c r="L458" s="121"/>
    </row>
    <row r="459" spans="6:12" s="30" customFormat="1" x14ac:dyDescent="0.35">
      <c r="F459" s="26"/>
      <c r="G459" s="26"/>
      <c r="H459" s="139"/>
      <c r="I459" s="121"/>
      <c r="J459" s="121"/>
      <c r="K459" s="121"/>
      <c r="L459" s="121"/>
    </row>
    <row r="460" spans="6:12" s="30" customFormat="1" x14ac:dyDescent="0.35">
      <c r="F460" s="26"/>
      <c r="G460" s="26"/>
      <c r="H460" s="139"/>
      <c r="I460" s="121"/>
      <c r="J460" s="121"/>
      <c r="K460" s="121"/>
      <c r="L460" s="121"/>
    </row>
    <row r="461" spans="6:12" s="30" customFormat="1" x14ac:dyDescent="0.35">
      <c r="F461" s="26"/>
      <c r="G461" s="26"/>
      <c r="H461" s="139"/>
      <c r="I461" s="121"/>
      <c r="J461" s="121"/>
      <c r="K461" s="121"/>
      <c r="L461" s="121"/>
    </row>
    <row r="462" spans="6:12" s="30" customFormat="1" x14ac:dyDescent="0.35">
      <c r="F462" s="26"/>
      <c r="G462" s="26"/>
      <c r="H462" s="139"/>
      <c r="I462" s="121"/>
      <c r="J462" s="121"/>
      <c r="K462" s="121"/>
      <c r="L462" s="121"/>
    </row>
    <row r="463" spans="6:12" s="30" customFormat="1" x14ac:dyDescent="0.35">
      <c r="F463" s="26"/>
      <c r="G463" s="26"/>
      <c r="H463" s="139"/>
      <c r="I463" s="121"/>
      <c r="J463" s="121"/>
      <c r="K463" s="121"/>
      <c r="L463" s="121"/>
    </row>
    <row r="464" spans="6:12" s="30" customFormat="1" x14ac:dyDescent="0.35">
      <c r="F464" s="26"/>
      <c r="G464" s="26"/>
      <c r="H464" s="139"/>
      <c r="I464" s="121"/>
      <c r="J464" s="121"/>
      <c r="K464" s="121"/>
      <c r="L464" s="121"/>
    </row>
    <row r="465" spans="6:12" s="30" customFormat="1" x14ac:dyDescent="0.35">
      <c r="F465" s="26"/>
      <c r="G465" s="26"/>
      <c r="H465" s="139"/>
      <c r="I465" s="121"/>
      <c r="J465" s="121"/>
      <c r="K465" s="121"/>
      <c r="L465" s="121"/>
    </row>
    <row r="466" spans="6:12" s="30" customFormat="1" x14ac:dyDescent="0.35">
      <c r="F466" s="26"/>
      <c r="G466" s="26"/>
      <c r="H466" s="139"/>
      <c r="I466" s="121"/>
      <c r="J466" s="121"/>
      <c r="K466" s="121"/>
      <c r="L466" s="121"/>
    </row>
    <row r="467" spans="6:12" s="30" customFormat="1" x14ac:dyDescent="0.35">
      <c r="F467" s="26"/>
      <c r="G467" s="26"/>
      <c r="H467" s="139"/>
      <c r="I467" s="121"/>
      <c r="J467" s="121"/>
      <c r="K467" s="121"/>
      <c r="L467" s="121"/>
    </row>
    <row r="468" spans="6:12" s="30" customFormat="1" x14ac:dyDescent="0.35">
      <c r="F468" s="26"/>
      <c r="G468" s="26"/>
      <c r="H468" s="139"/>
      <c r="I468" s="121"/>
      <c r="J468" s="121"/>
      <c r="K468" s="121"/>
      <c r="L468" s="121"/>
    </row>
    <row r="469" spans="6:12" s="30" customFormat="1" x14ac:dyDescent="0.35">
      <c r="F469" s="26"/>
      <c r="G469" s="26"/>
      <c r="H469" s="139"/>
      <c r="I469" s="121"/>
      <c r="J469" s="121"/>
      <c r="K469" s="121"/>
      <c r="L469" s="121"/>
    </row>
    <row r="470" spans="6:12" s="30" customFormat="1" x14ac:dyDescent="0.35">
      <c r="F470" s="26"/>
      <c r="G470" s="26"/>
      <c r="H470" s="139"/>
      <c r="I470" s="121"/>
      <c r="J470" s="121"/>
      <c r="K470" s="121"/>
      <c r="L470" s="121"/>
    </row>
    <row r="471" spans="6:12" s="30" customFormat="1" x14ac:dyDescent="0.35">
      <c r="F471" s="26"/>
      <c r="G471" s="26"/>
      <c r="H471" s="139"/>
      <c r="I471" s="121"/>
      <c r="J471" s="121"/>
      <c r="K471" s="121"/>
      <c r="L471" s="121"/>
    </row>
    <row r="472" spans="6:12" s="30" customFormat="1" x14ac:dyDescent="0.35">
      <c r="F472" s="26"/>
      <c r="G472" s="26"/>
      <c r="H472" s="139"/>
      <c r="I472" s="121"/>
      <c r="J472" s="121"/>
      <c r="K472" s="121"/>
      <c r="L472" s="121"/>
    </row>
    <row r="473" spans="6:12" s="30" customFormat="1" x14ac:dyDescent="0.35">
      <c r="F473" s="26"/>
      <c r="G473" s="26"/>
      <c r="H473" s="139"/>
      <c r="I473" s="121"/>
      <c r="J473" s="121"/>
      <c r="K473" s="121"/>
      <c r="L473" s="121"/>
    </row>
    <row r="474" spans="6:12" s="30" customFormat="1" x14ac:dyDescent="0.35">
      <c r="F474" s="26"/>
      <c r="G474" s="26"/>
      <c r="H474" s="139"/>
      <c r="I474" s="121"/>
      <c r="J474" s="121"/>
      <c r="K474" s="121"/>
      <c r="L474" s="121"/>
    </row>
    <row r="475" spans="6:12" s="30" customFormat="1" x14ac:dyDescent="0.35">
      <c r="F475" s="26"/>
      <c r="G475" s="26"/>
      <c r="H475" s="139"/>
      <c r="I475" s="121"/>
      <c r="J475" s="121"/>
      <c r="K475" s="121"/>
      <c r="L475" s="121"/>
    </row>
    <row r="476" spans="6:12" s="30" customFormat="1" x14ac:dyDescent="0.35">
      <c r="F476" s="26"/>
      <c r="G476" s="26"/>
      <c r="H476" s="139"/>
      <c r="I476" s="121"/>
      <c r="J476" s="121"/>
      <c r="K476" s="121"/>
      <c r="L476" s="121"/>
    </row>
    <row r="477" spans="6:12" s="30" customFormat="1" x14ac:dyDescent="0.35">
      <c r="F477" s="26"/>
      <c r="G477" s="26"/>
      <c r="H477" s="139"/>
      <c r="I477" s="121"/>
      <c r="J477" s="121"/>
      <c r="K477" s="121"/>
      <c r="L477" s="121"/>
    </row>
    <row r="478" spans="6:12" s="30" customFormat="1" x14ac:dyDescent="0.35">
      <c r="F478" s="26"/>
      <c r="G478" s="26"/>
      <c r="H478" s="139"/>
      <c r="I478" s="121"/>
      <c r="J478" s="121"/>
      <c r="K478" s="121"/>
      <c r="L478" s="121"/>
    </row>
    <row r="479" spans="6:12" s="30" customFormat="1" x14ac:dyDescent="0.35">
      <c r="F479" s="26"/>
      <c r="G479" s="26"/>
      <c r="H479" s="139"/>
      <c r="I479" s="121"/>
      <c r="J479" s="121"/>
      <c r="K479" s="121"/>
      <c r="L479" s="121"/>
    </row>
    <row r="480" spans="6:12" s="30" customFormat="1" x14ac:dyDescent="0.35">
      <c r="F480" s="26"/>
      <c r="G480" s="26"/>
      <c r="H480" s="139"/>
      <c r="I480" s="121"/>
      <c r="J480" s="121"/>
      <c r="K480" s="121"/>
      <c r="L480" s="121"/>
    </row>
    <row r="481" spans="6:12" s="30" customFormat="1" x14ac:dyDescent="0.35">
      <c r="F481" s="26"/>
      <c r="G481" s="26"/>
      <c r="H481" s="139"/>
      <c r="I481" s="121"/>
      <c r="J481" s="121"/>
      <c r="K481" s="121"/>
      <c r="L481" s="121"/>
    </row>
    <row r="482" spans="6:12" s="30" customFormat="1" x14ac:dyDescent="0.35">
      <c r="F482" s="26"/>
      <c r="G482" s="26"/>
      <c r="H482" s="139"/>
      <c r="I482" s="121"/>
      <c r="J482" s="121"/>
      <c r="K482" s="121"/>
      <c r="L482" s="121"/>
    </row>
    <row r="483" spans="6:12" s="30" customFormat="1" x14ac:dyDescent="0.35">
      <c r="F483" s="26"/>
      <c r="G483" s="26"/>
      <c r="H483" s="139"/>
      <c r="I483" s="121"/>
      <c r="J483" s="121"/>
      <c r="K483" s="121"/>
      <c r="L483" s="121"/>
    </row>
    <row r="484" spans="6:12" s="30" customFormat="1" x14ac:dyDescent="0.35">
      <c r="F484" s="26"/>
      <c r="G484" s="26"/>
      <c r="H484" s="139"/>
      <c r="I484" s="121"/>
      <c r="J484" s="121"/>
      <c r="K484" s="121"/>
      <c r="L484" s="121"/>
    </row>
    <row r="485" spans="6:12" s="30" customFormat="1" x14ac:dyDescent="0.35">
      <c r="F485" s="26"/>
      <c r="G485" s="26"/>
      <c r="H485" s="139"/>
      <c r="I485" s="121"/>
      <c r="J485" s="121"/>
      <c r="K485" s="121"/>
      <c r="L485" s="121"/>
    </row>
    <row r="486" spans="6:12" s="30" customFormat="1" x14ac:dyDescent="0.35">
      <c r="F486" s="26"/>
      <c r="G486" s="26"/>
      <c r="H486" s="139"/>
      <c r="I486" s="121"/>
      <c r="J486" s="121"/>
      <c r="K486" s="121"/>
      <c r="L486" s="121"/>
    </row>
    <row r="487" spans="6:12" s="30" customFormat="1" x14ac:dyDescent="0.35">
      <c r="F487" s="26"/>
      <c r="G487" s="26"/>
      <c r="H487" s="139"/>
      <c r="I487" s="121"/>
      <c r="J487" s="121"/>
      <c r="K487" s="121"/>
      <c r="L487" s="121"/>
    </row>
    <row r="488" spans="6:12" s="30" customFormat="1" x14ac:dyDescent="0.35">
      <c r="F488" s="26"/>
      <c r="G488" s="26"/>
      <c r="H488" s="139"/>
      <c r="I488" s="121"/>
      <c r="J488" s="121"/>
      <c r="K488" s="121"/>
      <c r="L488" s="121"/>
    </row>
    <row r="489" spans="6:12" s="30" customFormat="1" x14ac:dyDescent="0.35">
      <c r="F489" s="26"/>
      <c r="G489" s="26"/>
      <c r="H489" s="139"/>
      <c r="I489" s="121"/>
      <c r="J489" s="121"/>
      <c r="K489" s="121"/>
      <c r="L489" s="121"/>
    </row>
    <row r="490" spans="6:12" s="30" customFormat="1" x14ac:dyDescent="0.35">
      <c r="F490" s="26"/>
      <c r="G490" s="26"/>
      <c r="H490" s="139"/>
      <c r="I490" s="121"/>
      <c r="J490" s="121"/>
      <c r="K490" s="121"/>
      <c r="L490" s="121"/>
    </row>
    <row r="491" spans="6:12" s="30" customFormat="1" x14ac:dyDescent="0.35">
      <c r="F491" s="26"/>
      <c r="G491" s="26"/>
      <c r="H491" s="139"/>
      <c r="I491" s="121"/>
      <c r="J491" s="121"/>
      <c r="K491" s="121"/>
      <c r="L491" s="121"/>
    </row>
    <row r="492" spans="6:12" s="30" customFormat="1" x14ac:dyDescent="0.35">
      <c r="F492" s="26"/>
      <c r="G492" s="26"/>
      <c r="H492" s="139"/>
      <c r="I492" s="121"/>
      <c r="J492" s="121"/>
      <c r="K492" s="121"/>
      <c r="L492" s="121"/>
    </row>
    <row r="493" spans="6:12" s="30" customFormat="1" x14ac:dyDescent="0.35">
      <c r="F493" s="26"/>
      <c r="G493" s="26"/>
      <c r="H493" s="139"/>
      <c r="I493" s="121"/>
      <c r="J493" s="121"/>
      <c r="K493" s="121"/>
      <c r="L493" s="121"/>
    </row>
    <row r="494" spans="6:12" s="30" customFormat="1" x14ac:dyDescent="0.35">
      <c r="F494" s="26"/>
      <c r="G494" s="26"/>
      <c r="H494" s="139"/>
      <c r="I494" s="121"/>
      <c r="J494" s="121"/>
      <c r="K494" s="121"/>
      <c r="L494" s="121"/>
    </row>
    <row r="495" spans="6:12" s="30" customFormat="1" x14ac:dyDescent="0.35">
      <c r="F495" s="26"/>
      <c r="G495" s="26"/>
      <c r="H495" s="139"/>
      <c r="I495" s="121"/>
      <c r="J495" s="121"/>
      <c r="K495" s="121"/>
      <c r="L495" s="121"/>
    </row>
    <row r="496" spans="6:12" s="30" customFormat="1" x14ac:dyDescent="0.35">
      <c r="F496" s="26"/>
      <c r="G496" s="26"/>
      <c r="H496" s="139"/>
      <c r="I496" s="121"/>
      <c r="J496" s="121"/>
      <c r="K496" s="121"/>
      <c r="L496" s="121"/>
    </row>
    <row r="497" spans="6:12" s="30" customFormat="1" x14ac:dyDescent="0.35">
      <c r="F497" s="26"/>
      <c r="G497" s="26"/>
      <c r="H497" s="139"/>
      <c r="I497" s="121"/>
      <c r="J497" s="121"/>
      <c r="K497" s="121"/>
      <c r="L497" s="121"/>
    </row>
    <row r="498" spans="6:12" s="30" customFormat="1" x14ac:dyDescent="0.35">
      <c r="F498" s="26"/>
      <c r="G498" s="26"/>
      <c r="H498" s="139"/>
      <c r="I498" s="121"/>
      <c r="J498" s="121"/>
      <c r="K498" s="121"/>
      <c r="L498" s="121"/>
    </row>
    <row r="499" spans="6:12" s="30" customFormat="1" x14ac:dyDescent="0.35">
      <c r="F499" s="26"/>
      <c r="G499" s="26"/>
      <c r="H499" s="139"/>
      <c r="I499" s="121"/>
      <c r="J499" s="121"/>
      <c r="K499" s="121"/>
      <c r="L499" s="121"/>
    </row>
    <row r="500" spans="6:12" s="30" customFormat="1" x14ac:dyDescent="0.35">
      <c r="F500" s="26"/>
      <c r="G500" s="26"/>
      <c r="H500" s="139"/>
      <c r="I500" s="121"/>
      <c r="J500" s="121"/>
      <c r="K500" s="121"/>
      <c r="L500" s="121"/>
    </row>
    <row r="501" spans="6:12" s="30" customFormat="1" x14ac:dyDescent="0.35">
      <c r="F501" s="26"/>
      <c r="G501" s="26"/>
      <c r="H501" s="139"/>
      <c r="I501" s="121"/>
      <c r="J501" s="121"/>
      <c r="K501" s="121"/>
      <c r="L501" s="121"/>
    </row>
    <row r="502" spans="6:12" s="30" customFormat="1" x14ac:dyDescent="0.35">
      <c r="F502" s="26"/>
      <c r="G502" s="26"/>
      <c r="H502" s="139"/>
      <c r="I502" s="121"/>
      <c r="J502" s="121"/>
      <c r="K502" s="121"/>
      <c r="L502" s="121"/>
    </row>
    <row r="503" spans="6:12" s="30" customFormat="1" x14ac:dyDescent="0.35">
      <c r="F503" s="26"/>
      <c r="G503" s="26"/>
      <c r="H503" s="139"/>
      <c r="I503" s="121"/>
      <c r="J503" s="121"/>
      <c r="K503" s="121"/>
      <c r="L503" s="121"/>
    </row>
    <row r="504" spans="6:12" s="30" customFormat="1" x14ac:dyDescent="0.35">
      <c r="F504" s="26"/>
      <c r="G504" s="26"/>
      <c r="H504" s="139"/>
      <c r="I504" s="121"/>
      <c r="J504" s="121"/>
      <c r="K504" s="121"/>
      <c r="L504" s="121"/>
    </row>
    <row r="505" spans="6:12" s="30" customFormat="1" x14ac:dyDescent="0.35">
      <c r="F505" s="26"/>
      <c r="G505" s="26"/>
      <c r="H505" s="139"/>
      <c r="I505" s="121"/>
      <c r="J505" s="121"/>
      <c r="K505" s="121"/>
      <c r="L505" s="121"/>
    </row>
    <row r="506" spans="6:12" s="30" customFormat="1" x14ac:dyDescent="0.35">
      <c r="F506" s="26"/>
      <c r="G506" s="26"/>
      <c r="H506" s="139"/>
      <c r="I506" s="121"/>
      <c r="J506" s="121"/>
      <c r="K506" s="121"/>
      <c r="L506" s="121"/>
    </row>
    <row r="507" spans="6:12" s="30" customFormat="1" x14ac:dyDescent="0.35">
      <c r="F507" s="26"/>
      <c r="G507" s="26"/>
      <c r="H507" s="139"/>
      <c r="I507" s="121"/>
      <c r="J507" s="121"/>
      <c r="K507" s="121"/>
      <c r="L507" s="121"/>
    </row>
    <row r="508" spans="6:12" s="30" customFormat="1" x14ac:dyDescent="0.35">
      <c r="F508" s="26"/>
      <c r="G508" s="26"/>
      <c r="H508" s="139"/>
      <c r="I508" s="121"/>
      <c r="J508" s="121"/>
      <c r="K508" s="121"/>
      <c r="L508" s="121"/>
    </row>
    <row r="509" spans="6:12" s="30" customFormat="1" x14ac:dyDescent="0.35">
      <c r="F509" s="26"/>
      <c r="G509" s="26"/>
      <c r="H509" s="139"/>
      <c r="I509" s="121"/>
      <c r="J509" s="121"/>
      <c r="K509" s="121"/>
      <c r="L509" s="121"/>
    </row>
    <row r="510" spans="6:12" s="30" customFormat="1" x14ac:dyDescent="0.35">
      <c r="F510" s="26"/>
      <c r="G510" s="26"/>
      <c r="H510" s="139"/>
      <c r="I510" s="121"/>
      <c r="J510" s="121"/>
      <c r="K510" s="121"/>
      <c r="L510" s="121"/>
    </row>
    <row r="511" spans="6:12" s="30" customFormat="1" x14ac:dyDescent="0.35">
      <c r="F511" s="26"/>
      <c r="G511" s="26"/>
      <c r="H511" s="139"/>
      <c r="I511" s="121"/>
      <c r="J511" s="121"/>
      <c r="K511" s="121"/>
      <c r="L511" s="121"/>
    </row>
    <row r="512" spans="6:12" s="30" customFormat="1" x14ac:dyDescent="0.35">
      <c r="F512" s="26"/>
      <c r="G512" s="26"/>
      <c r="H512" s="139"/>
      <c r="I512" s="121"/>
      <c r="J512" s="121"/>
      <c r="K512" s="121"/>
      <c r="L512" s="121"/>
    </row>
    <row r="513" spans="6:12" s="30" customFormat="1" x14ac:dyDescent="0.35">
      <c r="F513" s="26"/>
      <c r="G513" s="26"/>
      <c r="H513" s="139"/>
      <c r="I513" s="121"/>
      <c r="J513" s="121"/>
      <c r="K513" s="121"/>
      <c r="L513" s="121"/>
    </row>
    <row r="514" spans="6:12" s="30" customFormat="1" x14ac:dyDescent="0.35">
      <c r="F514" s="26"/>
      <c r="G514" s="26"/>
      <c r="H514" s="139"/>
      <c r="I514" s="121"/>
      <c r="J514" s="121"/>
      <c r="K514" s="121"/>
      <c r="L514" s="121"/>
    </row>
    <row r="515" spans="6:12" s="30" customFormat="1" x14ac:dyDescent="0.35">
      <c r="F515" s="26"/>
      <c r="G515" s="26"/>
      <c r="H515" s="139"/>
      <c r="I515" s="121"/>
      <c r="J515" s="121"/>
      <c r="K515" s="121"/>
      <c r="L515" s="121"/>
    </row>
    <row r="516" spans="6:12" s="30" customFormat="1" x14ac:dyDescent="0.35">
      <c r="F516" s="26"/>
      <c r="G516" s="26"/>
      <c r="H516" s="139"/>
      <c r="I516" s="121"/>
      <c r="J516" s="121"/>
      <c r="K516" s="121"/>
      <c r="L516" s="121"/>
    </row>
    <row r="517" spans="6:12" s="30" customFormat="1" x14ac:dyDescent="0.35">
      <c r="F517" s="26"/>
      <c r="G517" s="26"/>
      <c r="H517" s="139"/>
      <c r="I517" s="121"/>
      <c r="J517" s="121"/>
      <c r="K517" s="121"/>
      <c r="L517" s="121"/>
    </row>
    <row r="518" spans="6:12" s="30" customFormat="1" x14ac:dyDescent="0.35">
      <c r="F518" s="26"/>
      <c r="G518" s="26"/>
      <c r="H518" s="139"/>
      <c r="I518" s="121"/>
      <c r="J518" s="121"/>
      <c r="K518" s="121"/>
      <c r="L518" s="121"/>
    </row>
    <row r="519" spans="6:12" s="30" customFormat="1" x14ac:dyDescent="0.35">
      <c r="F519" s="26"/>
      <c r="G519" s="26"/>
      <c r="H519" s="139"/>
      <c r="I519" s="121"/>
      <c r="J519" s="121"/>
      <c r="K519" s="121"/>
      <c r="L519" s="121"/>
    </row>
    <row r="520" spans="6:12" s="30" customFormat="1" x14ac:dyDescent="0.35">
      <c r="F520" s="26"/>
      <c r="G520" s="26"/>
      <c r="H520" s="139"/>
      <c r="I520" s="121"/>
      <c r="J520" s="121"/>
      <c r="K520" s="121"/>
      <c r="L520" s="121"/>
    </row>
    <row r="521" spans="6:12" s="30" customFormat="1" x14ac:dyDescent="0.35">
      <c r="F521" s="26"/>
      <c r="G521" s="26"/>
      <c r="H521" s="139"/>
      <c r="I521" s="121"/>
      <c r="J521" s="121"/>
      <c r="K521" s="121"/>
      <c r="L521" s="121"/>
    </row>
    <row r="522" spans="6:12" s="30" customFormat="1" x14ac:dyDescent="0.35">
      <c r="F522" s="26"/>
      <c r="G522" s="26"/>
      <c r="H522" s="139"/>
      <c r="I522" s="121"/>
      <c r="J522" s="121"/>
      <c r="K522" s="121"/>
      <c r="L522" s="121"/>
    </row>
    <row r="523" spans="6:12" s="30" customFormat="1" x14ac:dyDescent="0.35">
      <c r="F523" s="26"/>
      <c r="G523" s="26"/>
      <c r="H523" s="139"/>
      <c r="I523" s="121"/>
      <c r="J523" s="121"/>
      <c r="K523" s="121"/>
      <c r="L523" s="121"/>
    </row>
    <row r="524" spans="6:12" s="30" customFormat="1" x14ac:dyDescent="0.35">
      <c r="F524" s="26"/>
      <c r="G524" s="26"/>
      <c r="H524" s="139"/>
      <c r="I524" s="121"/>
      <c r="J524" s="121"/>
      <c r="K524" s="121"/>
      <c r="L524" s="121"/>
    </row>
    <row r="525" spans="6:12" s="30" customFormat="1" x14ac:dyDescent="0.35">
      <c r="F525" s="26"/>
      <c r="G525" s="26"/>
      <c r="H525" s="139"/>
      <c r="I525" s="121"/>
      <c r="J525" s="121"/>
      <c r="K525" s="121"/>
      <c r="L525" s="121"/>
    </row>
    <row r="526" spans="6:12" s="30" customFormat="1" x14ac:dyDescent="0.35">
      <c r="F526" s="26"/>
      <c r="G526" s="26"/>
      <c r="H526" s="139"/>
      <c r="I526" s="121"/>
      <c r="J526" s="121"/>
      <c r="K526" s="121"/>
      <c r="L526" s="121"/>
    </row>
    <row r="527" spans="6:12" s="30" customFormat="1" x14ac:dyDescent="0.35">
      <c r="F527" s="26"/>
      <c r="G527" s="26"/>
      <c r="H527" s="139"/>
      <c r="I527" s="121"/>
      <c r="J527" s="121"/>
      <c r="K527" s="121"/>
      <c r="L527" s="121"/>
    </row>
    <row r="528" spans="6:12" s="30" customFormat="1" x14ac:dyDescent="0.35">
      <c r="F528" s="26"/>
      <c r="G528" s="26"/>
      <c r="H528" s="139"/>
      <c r="I528" s="121"/>
      <c r="J528" s="121"/>
      <c r="K528" s="121"/>
      <c r="L528" s="121"/>
    </row>
    <row r="529" spans="6:12" s="30" customFormat="1" x14ac:dyDescent="0.35">
      <c r="F529" s="26"/>
      <c r="G529" s="26"/>
      <c r="H529" s="139"/>
      <c r="I529" s="121"/>
      <c r="J529" s="121"/>
      <c r="K529" s="121"/>
      <c r="L529" s="121"/>
    </row>
    <row r="530" spans="6:12" s="30" customFormat="1" x14ac:dyDescent="0.35">
      <c r="F530" s="26"/>
      <c r="G530" s="26"/>
      <c r="H530" s="139"/>
      <c r="I530" s="121"/>
      <c r="J530" s="121"/>
      <c r="K530" s="121"/>
      <c r="L530" s="121"/>
    </row>
    <row r="531" spans="6:12" s="30" customFormat="1" x14ac:dyDescent="0.35">
      <c r="F531" s="26"/>
      <c r="G531" s="26"/>
      <c r="H531" s="139"/>
      <c r="I531" s="121"/>
      <c r="J531" s="121"/>
      <c r="K531" s="121"/>
      <c r="L531" s="121"/>
    </row>
    <row r="532" spans="6:12" s="30" customFormat="1" x14ac:dyDescent="0.35">
      <c r="F532" s="26"/>
      <c r="G532" s="26"/>
      <c r="H532" s="139"/>
      <c r="I532" s="121"/>
      <c r="J532" s="121"/>
      <c r="K532" s="121"/>
      <c r="L532" s="121"/>
    </row>
    <row r="533" spans="6:12" s="30" customFormat="1" x14ac:dyDescent="0.35">
      <c r="F533" s="26"/>
      <c r="G533" s="26"/>
      <c r="H533" s="139"/>
      <c r="I533" s="121"/>
      <c r="J533" s="121"/>
      <c r="K533" s="121"/>
      <c r="L533" s="121"/>
    </row>
    <row r="534" spans="6:12" s="30" customFormat="1" x14ac:dyDescent="0.35">
      <c r="F534" s="26"/>
      <c r="G534" s="26"/>
      <c r="H534" s="139"/>
      <c r="I534" s="121"/>
      <c r="J534" s="121"/>
      <c r="K534" s="121"/>
      <c r="L534" s="121"/>
    </row>
    <row r="535" spans="6:12" s="30" customFormat="1" x14ac:dyDescent="0.35">
      <c r="F535" s="26"/>
      <c r="G535" s="26"/>
      <c r="H535" s="139"/>
      <c r="I535" s="121"/>
      <c r="J535" s="121"/>
      <c r="K535" s="121"/>
      <c r="L535" s="121"/>
    </row>
    <row r="536" spans="6:12" s="30" customFormat="1" x14ac:dyDescent="0.35">
      <c r="F536" s="26"/>
      <c r="G536" s="26"/>
      <c r="H536" s="139"/>
      <c r="I536" s="121"/>
      <c r="J536" s="121"/>
      <c r="K536" s="121"/>
      <c r="L536" s="121"/>
    </row>
    <row r="537" spans="6:12" s="30" customFormat="1" x14ac:dyDescent="0.35">
      <c r="F537" s="26"/>
      <c r="G537" s="26"/>
      <c r="H537" s="139"/>
      <c r="I537" s="121"/>
      <c r="J537" s="121"/>
      <c r="K537" s="121"/>
      <c r="L537" s="121"/>
    </row>
    <row r="538" spans="6:12" s="30" customFormat="1" x14ac:dyDescent="0.35">
      <c r="F538" s="26"/>
      <c r="G538" s="26"/>
      <c r="H538" s="139"/>
      <c r="I538" s="121"/>
      <c r="J538" s="121"/>
      <c r="K538" s="121"/>
      <c r="L538" s="121"/>
    </row>
    <row r="539" spans="6:12" s="30" customFormat="1" x14ac:dyDescent="0.35">
      <c r="F539" s="26"/>
      <c r="G539" s="26"/>
      <c r="H539" s="139"/>
      <c r="I539" s="121"/>
      <c r="J539" s="121"/>
      <c r="K539" s="121"/>
      <c r="L539" s="121"/>
    </row>
    <row r="540" spans="6:12" s="30" customFormat="1" x14ac:dyDescent="0.35">
      <c r="F540" s="26"/>
      <c r="G540" s="26"/>
      <c r="H540" s="139"/>
      <c r="I540" s="121"/>
      <c r="J540" s="121"/>
      <c r="K540" s="121"/>
      <c r="L540" s="121"/>
    </row>
    <row r="541" spans="6:12" s="30" customFormat="1" x14ac:dyDescent="0.35">
      <c r="F541" s="26"/>
      <c r="G541" s="26"/>
      <c r="H541" s="139"/>
      <c r="I541" s="121"/>
      <c r="J541" s="121"/>
      <c r="K541" s="121"/>
      <c r="L541" s="121"/>
    </row>
    <row r="542" spans="6:12" s="30" customFormat="1" x14ac:dyDescent="0.35">
      <c r="F542" s="26"/>
      <c r="G542" s="26"/>
      <c r="H542" s="139"/>
      <c r="I542" s="121"/>
      <c r="J542" s="121"/>
      <c r="K542" s="121"/>
      <c r="L542" s="121"/>
    </row>
    <row r="543" spans="6:12" s="30" customFormat="1" x14ac:dyDescent="0.35">
      <c r="F543" s="26"/>
      <c r="G543" s="26"/>
      <c r="H543" s="139"/>
      <c r="I543" s="121"/>
      <c r="J543" s="121"/>
      <c r="K543" s="121"/>
      <c r="L543" s="121"/>
    </row>
    <row r="544" spans="6:12" s="30" customFormat="1" x14ac:dyDescent="0.35">
      <c r="F544" s="26"/>
      <c r="G544" s="26"/>
      <c r="H544" s="139"/>
      <c r="I544" s="121"/>
      <c r="J544" s="121"/>
      <c r="K544" s="121"/>
      <c r="L544" s="121"/>
    </row>
    <row r="545" spans="6:12" s="30" customFormat="1" x14ac:dyDescent="0.35">
      <c r="F545" s="26"/>
      <c r="G545" s="26"/>
      <c r="H545" s="139"/>
      <c r="I545" s="121"/>
      <c r="J545" s="121"/>
      <c r="K545" s="121"/>
      <c r="L545" s="121"/>
    </row>
    <row r="546" spans="6:12" s="30" customFormat="1" x14ac:dyDescent="0.35">
      <c r="F546" s="26"/>
      <c r="G546" s="26"/>
      <c r="H546" s="139"/>
      <c r="I546" s="121"/>
      <c r="J546" s="121"/>
      <c r="K546" s="121"/>
      <c r="L546" s="121"/>
    </row>
    <row r="547" spans="6:12" s="30" customFormat="1" x14ac:dyDescent="0.35">
      <c r="F547" s="26"/>
      <c r="G547" s="26"/>
      <c r="H547" s="139"/>
      <c r="I547" s="121"/>
      <c r="J547" s="121"/>
      <c r="K547" s="121"/>
      <c r="L547" s="121"/>
    </row>
    <row r="548" spans="6:12" s="30" customFormat="1" x14ac:dyDescent="0.35">
      <c r="F548" s="26"/>
      <c r="G548" s="26"/>
      <c r="H548" s="139"/>
      <c r="I548" s="121"/>
      <c r="J548" s="121"/>
      <c r="K548" s="121"/>
      <c r="L548" s="121"/>
    </row>
    <row r="549" spans="6:12" s="30" customFormat="1" x14ac:dyDescent="0.35">
      <c r="F549" s="26"/>
      <c r="G549" s="26"/>
      <c r="H549" s="139"/>
      <c r="I549" s="121"/>
      <c r="J549" s="121"/>
      <c r="K549" s="121"/>
      <c r="L549" s="121"/>
    </row>
    <row r="550" spans="6:12" s="30" customFormat="1" x14ac:dyDescent="0.35">
      <c r="F550" s="26"/>
      <c r="G550" s="26"/>
      <c r="H550" s="139"/>
      <c r="I550" s="121"/>
      <c r="J550" s="121"/>
      <c r="K550" s="121"/>
      <c r="L550" s="121"/>
    </row>
    <row r="551" spans="6:12" s="30" customFormat="1" x14ac:dyDescent="0.35">
      <c r="F551" s="26"/>
      <c r="G551" s="26"/>
      <c r="H551" s="139"/>
      <c r="I551" s="121"/>
      <c r="J551" s="121"/>
      <c r="K551" s="121"/>
      <c r="L551" s="121"/>
    </row>
    <row r="552" spans="6:12" s="30" customFormat="1" x14ac:dyDescent="0.35">
      <c r="F552" s="26"/>
      <c r="G552" s="26"/>
      <c r="H552" s="139"/>
      <c r="I552" s="121"/>
      <c r="J552" s="121"/>
      <c r="K552" s="121"/>
      <c r="L552" s="121"/>
    </row>
    <row r="553" spans="6:12" s="30" customFormat="1" x14ac:dyDescent="0.35">
      <c r="F553" s="26"/>
      <c r="G553" s="26"/>
      <c r="H553" s="139"/>
      <c r="I553" s="121"/>
      <c r="J553" s="121"/>
      <c r="K553" s="121"/>
      <c r="L553" s="121"/>
    </row>
    <row r="554" spans="6:12" s="30" customFormat="1" x14ac:dyDescent="0.35">
      <c r="F554" s="26"/>
      <c r="G554" s="26"/>
      <c r="H554" s="139"/>
      <c r="I554" s="121"/>
      <c r="J554" s="121"/>
      <c r="K554" s="121"/>
      <c r="L554" s="121"/>
    </row>
    <row r="555" spans="6:12" s="30" customFormat="1" x14ac:dyDescent="0.35">
      <c r="F555" s="26"/>
      <c r="G555" s="26"/>
      <c r="H555" s="139"/>
      <c r="I555" s="121"/>
      <c r="J555" s="121"/>
      <c r="K555" s="121"/>
      <c r="L555" s="121"/>
    </row>
    <row r="556" spans="6:12" s="30" customFormat="1" x14ac:dyDescent="0.35">
      <c r="F556" s="26"/>
      <c r="G556" s="26"/>
      <c r="H556" s="139"/>
      <c r="I556" s="121"/>
      <c r="J556" s="121"/>
      <c r="K556" s="121"/>
      <c r="L556" s="121"/>
    </row>
    <row r="557" spans="6:12" s="30" customFormat="1" x14ac:dyDescent="0.35">
      <c r="F557" s="26"/>
      <c r="G557" s="26"/>
      <c r="H557" s="139"/>
      <c r="I557" s="121"/>
      <c r="J557" s="121"/>
      <c r="K557" s="121"/>
      <c r="L557" s="121"/>
    </row>
    <row r="558" spans="6:12" s="30" customFormat="1" x14ac:dyDescent="0.35">
      <c r="F558" s="26"/>
      <c r="G558" s="26"/>
      <c r="H558" s="139"/>
      <c r="I558" s="121"/>
      <c r="J558" s="121"/>
      <c r="K558" s="121"/>
      <c r="L558" s="121"/>
    </row>
    <row r="559" spans="6:12" s="30" customFormat="1" x14ac:dyDescent="0.35">
      <c r="F559" s="26"/>
      <c r="G559" s="26"/>
      <c r="H559" s="139"/>
      <c r="I559" s="121"/>
      <c r="J559" s="121"/>
      <c r="K559" s="121"/>
      <c r="L559" s="121"/>
    </row>
    <row r="560" spans="6:12" s="30" customFormat="1" x14ac:dyDescent="0.35">
      <c r="F560" s="26"/>
      <c r="G560" s="26"/>
      <c r="H560" s="139"/>
      <c r="I560" s="121"/>
      <c r="J560" s="121"/>
      <c r="K560" s="121"/>
      <c r="L560" s="121"/>
    </row>
    <row r="561" spans="6:12" s="30" customFormat="1" x14ac:dyDescent="0.35">
      <c r="F561" s="26"/>
      <c r="G561" s="26"/>
      <c r="H561" s="139"/>
      <c r="I561" s="121"/>
      <c r="J561" s="121"/>
      <c r="K561" s="121"/>
      <c r="L561" s="121"/>
    </row>
    <row r="562" spans="6:12" s="30" customFormat="1" x14ac:dyDescent="0.35">
      <c r="F562" s="26"/>
      <c r="G562" s="26"/>
      <c r="H562" s="139"/>
      <c r="I562" s="121"/>
      <c r="J562" s="121"/>
      <c r="K562" s="121"/>
      <c r="L562" s="121"/>
    </row>
    <row r="563" spans="6:12" s="30" customFormat="1" x14ac:dyDescent="0.35">
      <c r="F563" s="26"/>
      <c r="G563" s="26"/>
      <c r="H563" s="139"/>
      <c r="I563" s="121"/>
      <c r="J563" s="121"/>
      <c r="K563" s="121"/>
      <c r="L563" s="121"/>
    </row>
    <row r="564" spans="6:12" s="30" customFormat="1" x14ac:dyDescent="0.35">
      <c r="F564" s="26"/>
      <c r="G564" s="26"/>
      <c r="H564" s="139"/>
      <c r="I564" s="121"/>
      <c r="J564" s="121"/>
      <c r="K564" s="121"/>
      <c r="L564" s="121"/>
    </row>
    <row r="565" spans="6:12" s="30" customFormat="1" x14ac:dyDescent="0.35">
      <c r="F565" s="26"/>
      <c r="G565" s="26"/>
      <c r="H565" s="139"/>
      <c r="I565" s="121"/>
      <c r="J565" s="121"/>
      <c r="K565" s="121"/>
      <c r="L565" s="121"/>
    </row>
    <row r="566" spans="6:12" s="30" customFormat="1" x14ac:dyDescent="0.35">
      <c r="F566" s="26"/>
      <c r="G566" s="26"/>
      <c r="H566" s="139"/>
      <c r="I566" s="121"/>
      <c r="J566" s="121"/>
      <c r="K566" s="121"/>
      <c r="L566" s="121"/>
    </row>
    <row r="567" spans="6:12" s="30" customFormat="1" x14ac:dyDescent="0.35">
      <c r="F567" s="26"/>
      <c r="G567" s="26"/>
      <c r="H567" s="139"/>
      <c r="I567" s="121"/>
      <c r="J567" s="121"/>
      <c r="K567" s="121"/>
      <c r="L567" s="121"/>
    </row>
    <row r="568" spans="6:12" s="30" customFormat="1" x14ac:dyDescent="0.35">
      <c r="F568" s="26"/>
      <c r="G568" s="26"/>
      <c r="H568" s="139"/>
      <c r="I568" s="121"/>
      <c r="J568" s="121"/>
      <c r="K568" s="121"/>
      <c r="L568" s="121"/>
    </row>
    <row r="569" spans="6:12" s="30" customFormat="1" x14ac:dyDescent="0.35">
      <c r="F569" s="26"/>
      <c r="G569" s="26"/>
      <c r="H569" s="139"/>
      <c r="I569" s="121"/>
      <c r="J569" s="121"/>
      <c r="K569" s="121"/>
      <c r="L569" s="121"/>
    </row>
    <row r="570" spans="6:12" s="30" customFormat="1" x14ac:dyDescent="0.35">
      <c r="F570" s="26"/>
      <c r="G570" s="26"/>
      <c r="H570" s="139"/>
      <c r="I570" s="121"/>
      <c r="J570" s="121"/>
      <c r="K570" s="121"/>
      <c r="L570" s="121"/>
    </row>
    <row r="571" spans="6:12" s="30" customFormat="1" x14ac:dyDescent="0.35">
      <c r="F571" s="26"/>
      <c r="G571" s="26"/>
      <c r="H571" s="139"/>
      <c r="I571" s="121"/>
      <c r="J571" s="121"/>
      <c r="K571" s="121"/>
      <c r="L571" s="121"/>
    </row>
    <row r="572" spans="6:12" s="30" customFormat="1" x14ac:dyDescent="0.35">
      <c r="F572" s="26"/>
      <c r="G572" s="26"/>
      <c r="H572" s="139"/>
      <c r="I572" s="121"/>
      <c r="J572" s="121"/>
      <c r="K572" s="121"/>
      <c r="L572" s="121"/>
    </row>
    <row r="573" spans="6:12" s="30" customFormat="1" x14ac:dyDescent="0.35">
      <c r="F573" s="26"/>
      <c r="G573" s="26"/>
      <c r="H573" s="139"/>
      <c r="I573" s="121"/>
      <c r="J573" s="121"/>
      <c r="K573" s="121"/>
      <c r="L573" s="121"/>
    </row>
    <row r="574" spans="6:12" s="30" customFormat="1" x14ac:dyDescent="0.35">
      <c r="F574" s="26"/>
      <c r="G574" s="26"/>
      <c r="H574" s="139"/>
      <c r="I574" s="121"/>
      <c r="J574" s="121"/>
      <c r="K574" s="121"/>
      <c r="L574" s="121"/>
    </row>
    <row r="575" spans="6:12" s="30" customFormat="1" x14ac:dyDescent="0.35">
      <c r="F575" s="26"/>
      <c r="G575" s="26"/>
      <c r="H575" s="139"/>
      <c r="I575" s="121"/>
      <c r="J575" s="121"/>
      <c r="K575" s="121"/>
      <c r="L575" s="121"/>
    </row>
    <row r="576" spans="6:12" s="30" customFormat="1" x14ac:dyDescent="0.35">
      <c r="F576" s="26"/>
      <c r="G576" s="26"/>
      <c r="H576" s="139"/>
      <c r="I576" s="121"/>
      <c r="J576" s="121"/>
      <c r="K576" s="121"/>
      <c r="L576" s="121"/>
    </row>
    <row r="577" spans="6:12" s="30" customFormat="1" x14ac:dyDescent="0.35">
      <c r="F577" s="26"/>
      <c r="G577" s="26"/>
      <c r="H577" s="139"/>
      <c r="I577" s="121"/>
      <c r="J577" s="121"/>
      <c r="K577" s="121"/>
      <c r="L577" s="121"/>
    </row>
    <row r="578" spans="6:12" s="30" customFormat="1" x14ac:dyDescent="0.35">
      <c r="F578" s="26"/>
      <c r="G578" s="26"/>
      <c r="H578" s="139"/>
      <c r="I578" s="121"/>
      <c r="J578" s="121"/>
      <c r="K578" s="121"/>
      <c r="L578" s="121"/>
    </row>
    <row r="579" spans="6:12" s="30" customFormat="1" x14ac:dyDescent="0.35">
      <c r="F579" s="26"/>
      <c r="G579" s="26"/>
      <c r="H579" s="139"/>
      <c r="I579" s="121"/>
      <c r="J579" s="121"/>
      <c r="K579" s="121"/>
      <c r="L579" s="121"/>
    </row>
    <row r="580" spans="6:12" s="30" customFormat="1" x14ac:dyDescent="0.35">
      <c r="F580" s="26"/>
      <c r="G580" s="26"/>
      <c r="H580" s="139"/>
      <c r="I580" s="121"/>
      <c r="J580" s="121"/>
      <c r="K580" s="121"/>
      <c r="L580" s="121"/>
    </row>
    <row r="581" spans="6:12" s="30" customFormat="1" x14ac:dyDescent="0.35">
      <c r="F581" s="26"/>
      <c r="G581" s="26"/>
      <c r="H581" s="139"/>
      <c r="I581" s="121"/>
      <c r="J581" s="121"/>
      <c r="K581" s="121"/>
      <c r="L581" s="121"/>
    </row>
    <row r="582" spans="6:12" s="30" customFormat="1" x14ac:dyDescent="0.35">
      <c r="F582" s="26"/>
      <c r="G582" s="26"/>
      <c r="H582" s="139"/>
      <c r="I582" s="121"/>
      <c r="J582" s="121"/>
      <c r="K582" s="121"/>
      <c r="L582" s="121"/>
    </row>
    <row r="583" spans="6:12" s="30" customFormat="1" x14ac:dyDescent="0.35">
      <c r="F583" s="26"/>
      <c r="G583" s="26"/>
      <c r="H583" s="139"/>
      <c r="I583" s="121"/>
      <c r="J583" s="121"/>
      <c r="K583" s="121"/>
      <c r="L583" s="121"/>
    </row>
    <row r="584" spans="6:12" s="30" customFormat="1" x14ac:dyDescent="0.35">
      <c r="F584" s="26"/>
      <c r="G584" s="26"/>
      <c r="H584" s="139"/>
      <c r="I584" s="121"/>
      <c r="J584" s="121"/>
      <c r="K584" s="121"/>
      <c r="L584" s="121"/>
    </row>
    <row r="585" spans="6:12" s="30" customFormat="1" x14ac:dyDescent="0.35">
      <c r="F585" s="26"/>
      <c r="G585" s="26"/>
      <c r="H585" s="139"/>
      <c r="I585" s="121"/>
      <c r="J585" s="121"/>
      <c r="K585" s="121"/>
      <c r="L585" s="121"/>
    </row>
    <row r="586" spans="6:12" s="30" customFormat="1" x14ac:dyDescent="0.35">
      <c r="F586" s="26"/>
      <c r="G586" s="26"/>
      <c r="H586" s="139"/>
      <c r="I586" s="121"/>
      <c r="J586" s="121"/>
      <c r="K586" s="121"/>
      <c r="L586" s="121"/>
    </row>
    <row r="587" spans="6:12" s="30" customFormat="1" x14ac:dyDescent="0.35">
      <c r="F587" s="26"/>
      <c r="G587" s="26"/>
      <c r="H587" s="139"/>
      <c r="I587" s="121"/>
      <c r="J587" s="121"/>
      <c r="K587" s="121"/>
      <c r="L587" s="121"/>
    </row>
    <row r="588" spans="6:12" s="30" customFormat="1" x14ac:dyDescent="0.35">
      <c r="F588" s="26"/>
      <c r="G588" s="26"/>
      <c r="H588" s="139"/>
      <c r="I588" s="121"/>
      <c r="J588" s="121"/>
      <c r="K588" s="121"/>
      <c r="L588" s="121"/>
    </row>
    <row r="589" spans="6:12" s="30" customFormat="1" x14ac:dyDescent="0.35">
      <c r="F589" s="26"/>
      <c r="G589" s="26"/>
      <c r="H589" s="139"/>
      <c r="I589" s="121"/>
      <c r="J589" s="121"/>
      <c r="K589" s="121"/>
      <c r="L589" s="121"/>
    </row>
    <row r="590" spans="6:12" s="30" customFormat="1" x14ac:dyDescent="0.35">
      <c r="F590" s="26"/>
      <c r="G590" s="26"/>
      <c r="H590" s="139"/>
      <c r="I590" s="121"/>
      <c r="J590" s="121"/>
      <c r="K590" s="121"/>
      <c r="L590" s="121"/>
    </row>
    <row r="591" spans="6:12" s="30" customFormat="1" x14ac:dyDescent="0.35">
      <c r="F591" s="26"/>
      <c r="G591" s="26"/>
      <c r="H591" s="139"/>
      <c r="I591" s="121"/>
      <c r="J591" s="121"/>
      <c r="K591" s="121"/>
      <c r="L591" s="121"/>
    </row>
    <row r="592" spans="6:12" s="30" customFormat="1" x14ac:dyDescent="0.35">
      <c r="F592" s="26"/>
      <c r="G592" s="26"/>
      <c r="H592" s="139"/>
      <c r="I592" s="121"/>
      <c r="J592" s="121"/>
      <c r="K592" s="121"/>
      <c r="L592" s="121"/>
    </row>
    <row r="593" spans="6:12" s="30" customFormat="1" x14ac:dyDescent="0.35">
      <c r="F593" s="26"/>
      <c r="G593" s="26"/>
      <c r="H593" s="139"/>
      <c r="I593" s="121"/>
      <c r="J593" s="121"/>
      <c r="K593" s="121"/>
      <c r="L593" s="121"/>
    </row>
    <row r="594" spans="6:12" s="30" customFormat="1" x14ac:dyDescent="0.35">
      <c r="F594" s="26"/>
      <c r="G594" s="26"/>
      <c r="H594" s="139"/>
      <c r="I594" s="121"/>
      <c r="J594" s="121"/>
      <c r="K594" s="121"/>
      <c r="L594" s="121"/>
    </row>
    <row r="595" spans="6:12" s="30" customFormat="1" x14ac:dyDescent="0.35">
      <c r="F595" s="26"/>
      <c r="G595" s="26"/>
      <c r="H595" s="139"/>
      <c r="I595" s="121"/>
      <c r="J595" s="121"/>
      <c r="K595" s="121"/>
      <c r="L595" s="121"/>
    </row>
    <row r="596" spans="6:12" s="30" customFormat="1" x14ac:dyDescent="0.35">
      <c r="F596" s="26"/>
      <c r="G596" s="26"/>
      <c r="H596" s="139"/>
      <c r="I596" s="121"/>
      <c r="J596" s="121"/>
      <c r="K596" s="121"/>
      <c r="L596" s="121"/>
    </row>
    <row r="597" spans="6:12" s="30" customFormat="1" x14ac:dyDescent="0.35">
      <c r="F597" s="26"/>
      <c r="G597" s="26"/>
      <c r="H597" s="139"/>
      <c r="I597" s="121"/>
      <c r="J597" s="121"/>
      <c r="K597" s="121"/>
      <c r="L597" s="121"/>
    </row>
    <row r="598" spans="6:12" s="30" customFormat="1" x14ac:dyDescent="0.35">
      <c r="F598" s="26"/>
      <c r="G598" s="26"/>
      <c r="H598" s="139"/>
      <c r="I598" s="121"/>
      <c r="J598" s="121"/>
      <c r="K598" s="121"/>
      <c r="L598" s="121"/>
    </row>
    <row r="599" spans="6:12" s="30" customFormat="1" x14ac:dyDescent="0.35">
      <c r="F599" s="26"/>
      <c r="G599" s="26"/>
      <c r="H599" s="139"/>
      <c r="I599" s="121"/>
      <c r="J599" s="121"/>
      <c r="K599" s="121"/>
      <c r="L599" s="121"/>
    </row>
    <row r="600" spans="6:12" s="30" customFormat="1" x14ac:dyDescent="0.35">
      <c r="F600" s="26"/>
      <c r="G600" s="26"/>
      <c r="H600" s="139"/>
      <c r="I600" s="121"/>
      <c r="J600" s="121"/>
      <c r="K600" s="121"/>
      <c r="L600" s="121"/>
    </row>
    <row r="601" spans="6:12" s="30" customFormat="1" x14ac:dyDescent="0.35">
      <c r="F601" s="26"/>
      <c r="G601" s="26"/>
      <c r="H601" s="139"/>
      <c r="I601" s="121"/>
      <c r="J601" s="121"/>
      <c r="K601" s="121"/>
      <c r="L601" s="121"/>
    </row>
    <row r="602" spans="6:12" s="30" customFormat="1" x14ac:dyDescent="0.35">
      <c r="F602" s="26"/>
      <c r="G602" s="26"/>
      <c r="H602" s="139"/>
      <c r="I602" s="121"/>
      <c r="J602" s="121"/>
      <c r="K602" s="121"/>
      <c r="L602" s="121"/>
    </row>
    <row r="603" spans="6:12" s="30" customFormat="1" x14ac:dyDescent="0.35">
      <c r="F603" s="26"/>
      <c r="G603" s="26"/>
      <c r="H603" s="139"/>
      <c r="I603" s="121"/>
      <c r="J603" s="121"/>
      <c r="K603" s="121"/>
      <c r="L603" s="121"/>
    </row>
    <row r="604" spans="6:12" s="30" customFormat="1" x14ac:dyDescent="0.35">
      <c r="F604" s="26"/>
      <c r="G604" s="26"/>
      <c r="H604" s="139"/>
      <c r="I604" s="121"/>
      <c r="J604" s="121"/>
      <c r="K604" s="121"/>
      <c r="L604" s="121"/>
    </row>
    <row r="605" spans="6:12" s="30" customFormat="1" x14ac:dyDescent="0.35">
      <c r="F605" s="26"/>
      <c r="G605" s="26"/>
      <c r="H605" s="139"/>
      <c r="I605" s="121"/>
      <c r="J605" s="121"/>
      <c r="K605" s="121"/>
      <c r="L605" s="121"/>
    </row>
    <row r="606" spans="6:12" s="30" customFormat="1" x14ac:dyDescent="0.35">
      <c r="F606" s="26"/>
      <c r="G606" s="26"/>
      <c r="H606" s="139"/>
      <c r="I606" s="121"/>
      <c r="J606" s="121"/>
      <c r="K606" s="121"/>
      <c r="L606" s="121"/>
    </row>
    <row r="607" spans="6:12" s="30" customFormat="1" x14ac:dyDescent="0.35">
      <c r="F607" s="26"/>
      <c r="G607" s="26"/>
      <c r="H607" s="139"/>
      <c r="I607" s="121"/>
      <c r="J607" s="121"/>
      <c r="K607" s="121"/>
      <c r="L607" s="121"/>
    </row>
    <row r="608" spans="6:12" s="30" customFormat="1" x14ac:dyDescent="0.35">
      <c r="F608" s="26"/>
      <c r="G608" s="26"/>
      <c r="H608" s="139"/>
      <c r="I608" s="121"/>
      <c r="J608" s="121"/>
      <c r="K608" s="121"/>
      <c r="L608" s="121"/>
    </row>
    <row r="609" spans="6:12" s="30" customFormat="1" x14ac:dyDescent="0.35">
      <c r="F609" s="26"/>
      <c r="G609" s="26"/>
      <c r="H609" s="139"/>
      <c r="I609" s="121"/>
      <c r="J609" s="121"/>
      <c r="K609" s="121"/>
      <c r="L609" s="121"/>
    </row>
    <row r="610" spans="6:12" s="30" customFormat="1" x14ac:dyDescent="0.35">
      <c r="F610" s="26"/>
      <c r="G610" s="26"/>
      <c r="H610" s="139"/>
      <c r="I610" s="121"/>
      <c r="J610" s="121"/>
      <c r="K610" s="121"/>
      <c r="L610" s="121"/>
    </row>
    <row r="611" spans="6:12" s="30" customFormat="1" x14ac:dyDescent="0.35">
      <c r="F611" s="26"/>
      <c r="G611" s="26"/>
      <c r="H611" s="139"/>
      <c r="I611" s="121"/>
      <c r="J611" s="121"/>
      <c r="K611" s="121"/>
      <c r="L611" s="121"/>
    </row>
    <row r="612" spans="6:12" s="30" customFormat="1" x14ac:dyDescent="0.35">
      <c r="F612" s="26"/>
      <c r="G612" s="26"/>
      <c r="H612" s="139"/>
      <c r="I612" s="121"/>
      <c r="J612" s="121"/>
      <c r="K612" s="121"/>
      <c r="L612" s="121"/>
    </row>
    <row r="613" spans="6:12" s="30" customFormat="1" x14ac:dyDescent="0.35">
      <c r="F613" s="26"/>
      <c r="G613" s="26"/>
      <c r="H613" s="139"/>
      <c r="I613" s="121"/>
      <c r="J613" s="121"/>
      <c r="K613" s="121"/>
      <c r="L613" s="121"/>
    </row>
    <row r="614" spans="6:12" s="30" customFormat="1" x14ac:dyDescent="0.35">
      <c r="F614" s="26"/>
      <c r="G614" s="26"/>
      <c r="H614" s="139"/>
      <c r="I614" s="121"/>
      <c r="J614" s="121"/>
      <c r="K614" s="121"/>
      <c r="L614" s="121"/>
    </row>
    <row r="615" spans="6:12" s="30" customFormat="1" x14ac:dyDescent="0.35">
      <c r="F615" s="26"/>
      <c r="G615" s="26"/>
      <c r="H615" s="139"/>
      <c r="I615" s="121"/>
      <c r="J615" s="121"/>
      <c r="K615" s="121"/>
      <c r="L615" s="121"/>
    </row>
    <row r="616" spans="6:12" s="30" customFormat="1" x14ac:dyDescent="0.35">
      <c r="F616" s="26"/>
      <c r="G616" s="26"/>
      <c r="H616" s="139"/>
      <c r="I616" s="121"/>
      <c r="J616" s="121"/>
      <c r="K616" s="121"/>
      <c r="L616" s="121"/>
    </row>
    <row r="617" spans="6:12" s="30" customFormat="1" x14ac:dyDescent="0.35">
      <c r="F617" s="26"/>
      <c r="G617" s="26"/>
      <c r="H617" s="139"/>
      <c r="I617" s="121"/>
      <c r="J617" s="121"/>
      <c r="K617" s="121"/>
      <c r="L617" s="121"/>
    </row>
    <row r="618" spans="6:12" s="30" customFormat="1" x14ac:dyDescent="0.35">
      <c r="F618" s="26"/>
      <c r="G618" s="26"/>
      <c r="H618" s="139"/>
      <c r="I618" s="121"/>
      <c r="J618" s="121"/>
      <c r="K618" s="121"/>
      <c r="L618" s="121"/>
    </row>
    <row r="619" spans="6:12" s="30" customFormat="1" x14ac:dyDescent="0.35">
      <c r="F619" s="26"/>
      <c r="G619" s="26"/>
      <c r="H619" s="139"/>
      <c r="I619" s="121"/>
      <c r="J619" s="121"/>
      <c r="K619" s="121"/>
      <c r="L619" s="121"/>
    </row>
    <row r="620" spans="6:12" s="30" customFormat="1" x14ac:dyDescent="0.35">
      <c r="F620" s="26"/>
      <c r="G620" s="26"/>
      <c r="H620" s="139"/>
      <c r="I620" s="121"/>
      <c r="J620" s="121"/>
      <c r="K620" s="121"/>
      <c r="L620" s="121"/>
    </row>
    <row r="621" spans="6:12" s="30" customFormat="1" x14ac:dyDescent="0.35">
      <c r="F621" s="26"/>
      <c r="G621" s="26"/>
      <c r="H621" s="139"/>
      <c r="I621" s="121"/>
      <c r="J621" s="121"/>
      <c r="K621" s="121"/>
      <c r="L621" s="121"/>
    </row>
    <row r="622" spans="6:12" s="30" customFormat="1" x14ac:dyDescent="0.35">
      <c r="F622" s="26"/>
      <c r="G622" s="26"/>
      <c r="H622" s="139"/>
      <c r="I622" s="121"/>
      <c r="J622" s="121"/>
      <c r="K622" s="121"/>
      <c r="L622" s="121"/>
    </row>
    <row r="623" spans="6:12" s="30" customFormat="1" x14ac:dyDescent="0.35">
      <c r="F623" s="26"/>
      <c r="G623" s="26"/>
      <c r="H623" s="139"/>
      <c r="I623" s="121"/>
      <c r="J623" s="121"/>
      <c r="K623" s="121"/>
      <c r="L623" s="121"/>
    </row>
    <row r="624" spans="6:12" s="30" customFormat="1" x14ac:dyDescent="0.35">
      <c r="F624" s="26"/>
      <c r="G624" s="26"/>
      <c r="H624" s="139"/>
      <c r="I624" s="121"/>
      <c r="J624" s="121"/>
      <c r="K624" s="121"/>
      <c r="L624" s="121"/>
    </row>
    <row r="625" spans="6:12" s="30" customFormat="1" x14ac:dyDescent="0.35">
      <c r="F625" s="26"/>
      <c r="G625" s="26"/>
      <c r="H625" s="139"/>
      <c r="I625" s="121"/>
      <c r="J625" s="121"/>
      <c r="K625" s="121"/>
      <c r="L625" s="121"/>
    </row>
    <row r="626" spans="6:12" s="30" customFormat="1" x14ac:dyDescent="0.35">
      <c r="F626" s="26"/>
      <c r="G626" s="26"/>
      <c r="H626" s="139"/>
      <c r="I626" s="121"/>
      <c r="J626" s="121"/>
      <c r="K626" s="121"/>
      <c r="L626" s="121"/>
    </row>
    <row r="627" spans="6:12" s="30" customFormat="1" x14ac:dyDescent="0.35">
      <c r="F627" s="26"/>
      <c r="G627" s="26"/>
      <c r="H627" s="139"/>
      <c r="I627" s="121"/>
      <c r="J627" s="121"/>
      <c r="K627" s="121"/>
      <c r="L627" s="121"/>
    </row>
    <row r="628" spans="6:12" s="30" customFormat="1" x14ac:dyDescent="0.35">
      <c r="F628" s="26"/>
      <c r="G628" s="26"/>
      <c r="H628" s="139"/>
      <c r="I628" s="121"/>
      <c r="J628" s="121"/>
      <c r="K628" s="121"/>
      <c r="L628" s="121"/>
    </row>
    <row r="629" spans="6:12" s="30" customFormat="1" x14ac:dyDescent="0.35">
      <c r="F629" s="26"/>
      <c r="G629" s="26"/>
      <c r="H629" s="139"/>
      <c r="I629" s="121"/>
      <c r="J629" s="121"/>
      <c r="K629" s="121"/>
      <c r="L629" s="121"/>
    </row>
    <row r="630" spans="6:12" s="30" customFormat="1" x14ac:dyDescent="0.35">
      <c r="F630" s="26"/>
      <c r="G630" s="26"/>
      <c r="H630" s="139"/>
      <c r="I630" s="121"/>
      <c r="J630" s="121"/>
      <c r="K630" s="121"/>
      <c r="L630" s="121"/>
    </row>
    <row r="631" spans="6:12" s="30" customFormat="1" x14ac:dyDescent="0.35">
      <c r="F631" s="26"/>
      <c r="G631" s="26"/>
      <c r="H631" s="139"/>
      <c r="I631" s="121"/>
      <c r="J631" s="121"/>
      <c r="K631" s="121"/>
      <c r="L631" s="121"/>
    </row>
    <row r="632" spans="6:12" s="30" customFormat="1" x14ac:dyDescent="0.35">
      <c r="F632" s="26"/>
      <c r="G632" s="26"/>
      <c r="H632" s="139"/>
      <c r="I632" s="121"/>
      <c r="J632" s="121"/>
      <c r="K632" s="121"/>
      <c r="L632" s="121"/>
    </row>
    <row r="633" spans="6:12" s="30" customFormat="1" x14ac:dyDescent="0.35">
      <c r="F633" s="26"/>
      <c r="G633" s="26"/>
      <c r="H633" s="139"/>
      <c r="I633" s="121"/>
      <c r="J633" s="121"/>
      <c r="K633" s="121"/>
      <c r="L633" s="121"/>
    </row>
    <row r="634" spans="6:12" s="30" customFormat="1" x14ac:dyDescent="0.35">
      <c r="F634" s="26"/>
      <c r="G634" s="26"/>
      <c r="H634" s="139"/>
      <c r="I634" s="121"/>
      <c r="J634" s="121"/>
      <c r="K634" s="121"/>
      <c r="L634" s="121"/>
    </row>
    <row r="635" spans="6:12" s="30" customFormat="1" x14ac:dyDescent="0.35">
      <c r="F635" s="26"/>
      <c r="G635" s="26"/>
      <c r="H635" s="139"/>
      <c r="I635" s="121"/>
      <c r="J635" s="121"/>
      <c r="K635" s="121"/>
      <c r="L635" s="121"/>
    </row>
    <row r="636" spans="6:12" s="30" customFormat="1" x14ac:dyDescent="0.35">
      <c r="F636" s="26"/>
      <c r="G636" s="26"/>
      <c r="H636" s="139"/>
      <c r="I636" s="121"/>
      <c r="J636" s="121"/>
      <c r="K636" s="121"/>
      <c r="L636" s="121"/>
    </row>
    <row r="637" spans="6:12" s="30" customFormat="1" x14ac:dyDescent="0.35">
      <c r="F637" s="26"/>
      <c r="G637" s="26"/>
      <c r="H637" s="139"/>
      <c r="I637" s="121"/>
      <c r="J637" s="121"/>
      <c r="K637" s="121"/>
      <c r="L637" s="121"/>
    </row>
    <row r="638" spans="6:12" s="30" customFormat="1" x14ac:dyDescent="0.35">
      <c r="F638" s="26"/>
      <c r="G638" s="26"/>
      <c r="H638" s="139"/>
      <c r="I638" s="121"/>
      <c r="J638" s="121"/>
      <c r="K638" s="121"/>
      <c r="L638" s="121"/>
    </row>
    <row r="639" spans="6:12" s="30" customFormat="1" x14ac:dyDescent="0.35">
      <c r="F639" s="26"/>
      <c r="G639" s="26"/>
      <c r="H639" s="139"/>
      <c r="I639" s="121"/>
      <c r="J639" s="121"/>
      <c r="K639" s="121"/>
      <c r="L639" s="121"/>
    </row>
    <row r="640" spans="6:12" s="30" customFormat="1" x14ac:dyDescent="0.35">
      <c r="F640" s="26"/>
      <c r="G640" s="26"/>
      <c r="H640" s="139"/>
      <c r="I640" s="121"/>
      <c r="J640" s="121"/>
      <c r="K640" s="121"/>
      <c r="L640" s="121"/>
    </row>
    <row r="641" spans="6:12" s="30" customFormat="1" x14ac:dyDescent="0.35">
      <c r="F641" s="26"/>
      <c r="G641" s="26"/>
      <c r="H641" s="139"/>
      <c r="I641" s="121"/>
      <c r="J641" s="121"/>
      <c r="K641" s="121"/>
      <c r="L641" s="121"/>
    </row>
    <row r="642" spans="6:12" s="30" customFormat="1" x14ac:dyDescent="0.35">
      <c r="F642" s="26"/>
      <c r="G642" s="26"/>
      <c r="H642" s="139"/>
      <c r="I642" s="121"/>
      <c r="J642" s="121"/>
      <c r="K642" s="121"/>
      <c r="L642" s="121"/>
    </row>
    <row r="643" spans="6:12" s="30" customFormat="1" x14ac:dyDescent="0.35">
      <c r="F643" s="26"/>
      <c r="G643" s="26"/>
      <c r="H643" s="139"/>
      <c r="I643" s="121"/>
      <c r="J643" s="121"/>
      <c r="K643" s="121"/>
      <c r="L643" s="121"/>
    </row>
    <row r="644" spans="6:12" s="30" customFormat="1" x14ac:dyDescent="0.35">
      <c r="F644" s="26"/>
      <c r="G644" s="26"/>
      <c r="H644" s="139"/>
      <c r="I644" s="121"/>
      <c r="J644" s="121"/>
      <c r="K644" s="121"/>
      <c r="L644" s="121"/>
    </row>
    <row r="645" spans="6:12" s="30" customFormat="1" x14ac:dyDescent="0.35">
      <c r="F645" s="26"/>
      <c r="G645" s="26"/>
      <c r="H645" s="139"/>
      <c r="I645" s="121"/>
      <c r="J645" s="121"/>
      <c r="K645" s="121"/>
      <c r="L645" s="121"/>
    </row>
    <row r="646" spans="6:12" s="30" customFormat="1" x14ac:dyDescent="0.35">
      <c r="F646" s="26"/>
      <c r="G646" s="26"/>
      <c r="H646" s="139"/>
      <c r="I646" s="121"/>
      <c r="J646" s="121"/>
      <c r="K646" s="121"/>
      <c r="L646" s="121"/>
    </row>
    <row r="647" spans="6:12" s="30" customFormat="1" x14ac:dyDescent="0.35">
      <c r="F647" s="26"/>
      <c r="G647" s="26"/>
      <c r="H647" s="139"/>
      <c r="I647" s="121"/>
      <c r="J647" s="121"/>
      <c r="K647" s="121"/>
      <c r="L647" s="121"/>
    </row>
    <row r="648" spans="6:12" s="30" customFormat="1" x14ac:dyDescent="0.35">
      <c r="F648" s="26"/>
      <c r="G648" s="26"/>
      <c r="H648" s="139"/>
      <c r="I648" s="121"/>
      <c r="J648" s="121"/>
      <c r="K648" s="121"/>
      <c r="L648" s="121"/>
    </row>
    <row r="649" spans="6:12" s="30" customFormat="1" x14ac:dyDescent="0.35">
      <c r="F649" s="26"/>
      <c r="G649" s="26"/>
      <c r="H649" s="139"/>
      <c r="I649" s="121"/>
      <c r="J649" s="121"/>
      <c r="K649" s="121"/>
      <c r="L649" s="121"/>
    </row>
    <row r="650" spans="6:12" s="30" customFormat="1" x14ac:dyDescent="0.35">
      <c r="F650" s="26"/>
      <c r="G650" s="26"/>
      <c r="H650" s="139"/>
      <c r="I650" s="121"/>
      <c r="J650" s="121"/>
      <c r="K650" s="121"/>
      <c r="L650" s="121"/>
    </row>
    <row r="651" spans="6:12" s="30" customFormat="1" x14ac:dyDescent="0.35">
      <c r="F651" s="26"/>
      <c r="G651" s="26"/>
      <c r="H651" s="139"/>
      <c r="I651" s="121"/>
      <c r="J651" s="121"/>
      <c r="K651" s="121"/>
      <c r="L651" s="121"/>
    </row>
    <row r="652" spans="6:12" s="30" customFormat="1" x14ac:dyDescent="0.35">
      <c r="F652" s="26"/>
      <c r="G652" s="26"/>
      <c r="H652" s="139"/>
      <c r="I652" s="121"/>
      <c r="J652" s="121"/>
      <c r="K652" s="121"/>
      <c r="L652" s="121"/>
    </row>
    <row r="653" spans="6:12" s="30" customFormat="1" x14ac:dyDescent="0.35">
      <c r="F653" s="26"/>
      <c r="G653" s="26"/>
      <c r="H653" s="139"/>
      <c r="I653" s="121"/>
      <c r="J653" s="121"/>
      <c r="K653" s="121"/>
      <c r="L653" s="121"/>
    </row>
    <row r="654" spans="6:12" s="30" customFormat="1" x14ac:dyDescent="0.35">
      <c r="F654" s="26"/>
      <c r="G654" s="26"/>
      <c r="H654" s="139"/>
      <c r="I654" s="121"/>
      <c r="J654" s="121"/>
      <c r="K654" s="121"/>
      <c r="L654" s="121"/>
    </row>
    <row r="655" spans="6:12" s="30" customFormat="1" x14ac:dyDescent="0.35">
      <c r="F655" s="26"/>
      <c r="G655" s="26"/>
      <c r="H655" s="139"/>
      <c r="I655" s="121"/>
      <c r="J655" s="121"/>
      <c r="K655" s="121"/>
      <c r="L655" s="121"/>
    </row>
    <row r="656" spans="6:12" s="30" customFormat="1" x14ac:dyDescent="0.35">
      <c r="F656" s="26"/>
      <c r="G656" s="26"/>
      <c r="H656" s="139"/>
      <c r="I656" s="121"/>
      <c r="J656" s="121"/>
      <c r="K656" s="121"/>
      <c r="L656" s="121"/>
    </row>
    <row r="657" spans="6:12" s="30" customFormat="1" x14ac:dyDescent="0.35">
      <c r="F657" s="26"/>
      <c r="G657" s="26"/>
      <c r="H657" s="139"/>
      <c r="I657" s="121"/>
      <c r="J657" s="121"/>
      <c r="K657" s="121"/>
      <c r="L657" s="121"/>
    </row>
    <row r="658" spans="6:12" s="30" customFormat="1" x14ac:dyDescent="0.35">
      <c r="F658" s="26"/>
      <c r="G658" s="26"/>
      <c r="H658" s="139"/>
      <c r="I658" s="121"/>
      <c r="J658" s="121"/>
      <c r="K658" s="121"/>
      <c r="L658" s="121"/>
    </row>
    <row r="659" spans="6:12" s="30" customFormat="1" x14ac:dyDescent="0.35">
      <c r="F659" s="26"/>
      <c r="G659" s="26"/>
      <c r="H659" s="139"/>
      <c r="I659" s="121"/>
      <c r="J659" s="121"/>
      <c r="K659" s="121"/>
      <c r="L659" s="121"/>
    </row>
    <row r="660" spans="6:12" s="30" customFormat="1" x14ac:dyDescent="0.35">
      <c r="F660" s="26"/>
      <c r="G660" s="26"/>
      <c r="H660" s="139"/>
      <c r="I660" s="121"/>
      <c r="J660" s="121"/>
      <c r="K660" s="121"/>
      <c r="L660" s="121"/>
    </row>
    <row r="661" spans="6:12" s="30" customFormat="1" x14ac:dyDescent="0.35">
      <c r="F661" s="26"/>
      <c r="G661" s="26"/>
      <c r="H661" s="139"/>
      <c r="I661" s="121"/>
      <c r="J661" s="121"/>
      <c r="K661" s="121"/>
      <c r="L661" s="121"/>
    </row>
    <row r="662" spans="6:12" s="30" customFormat="1" x14ac:dyDescent="0.35">
      <c r="F662" s="26"/>
      <c r="G662" s="26"/>
      <c r="H662" s="139"/>
      <c r="I662" s="121"/>
      <c r="J662" s="121"/>
      <c r="K662" s="121"/>
      <c r="L662" s="121"/>
    </row>
    <row r="663" spans="6:12" s="30" customFormat="1" x14ac:dyDescent="0.35">
      <c r="F663" s="26"/>
      <c r="G663" s="26"/>
      <c r="H663" s="139"/>
      <c r="I663" s="121"/>
      <c r="J663" s="121"/>
      <c r="K663" s="121"/>
      <c r="L663" s="121"/>
    </row>
    <row r="664" spans="6:12" s="30" customFormat="1" x14ac:dyDescent="0.35">
      <c r="F664" s="26"/>
      <c r="G664" s="26"/>
      <c r="H664" s="139"/>
      <c r="I664" s="121"/>
      <c r="J664" s="121"/>
      <c r="K664" s="121"/>
      <c r="L664" s="121"/>
    </row>
    <row r="665" spans="6:12" s="30" customFormat="1" x14ac:dyDescent="0.35">
      <c r="F665" s="26"/>
      <c r="G665" s="26"/>
      <c r="H665" s="139"/>
      <c r="I665" s="121"/>
      <c r="J665" s="121"/>
      <c r="K665" s="121"/>
      <c r="L665" s="121"/>
    </row>
    <row r="666" spans="6:12" s="30" customFormat="1" x14ac:dyDescent="0.35">
      <c r="F666" s="26"/>
      <c r="G666" s="26"/>
      <c r="H666" s="139"/>
      <c r="I666" s="121"/>
      <c r="J666" s="121"/>
      <c r="K666" s="121"/>
      <c r="L666" s="121"/>
    </row>
    <row r="667" spans="6:12" s="30" customFormat="1" x14ac:dyDescent="0.35">
      <c r="F667" s="26"/>
      <c r="G667" s="26"/>
      <c r="H667" s="139"/>
      <c r="I667" s="121"/>
      <c r="J667" s="121"/>
      <c r="K667" s="121"/>
      <c r="L667" s="121"/>
    </row>
    <row r="668" spans="6:12" s="30" customFormat="1" x14ac:dyDescent="0.35">
      <c r="F668" s="26"/>
      <c r="G668" s="26"/>
      <c r="H668" s="139"/>
      <c r="I668" s="121"/>
      <c r="J668" s="121"/>
      <c r="K668" s="121"/>
      <c r="L668" s="121"/>
    </row>
    <row r="669" spans="6:12" s="30" customFormat="1" x14ac:dyDescent="0.35">
      <c r="F669" s="26"/>
      <c r="G669" s="26"/>
      <c r="H669" s="139"/>
      <c r="I669" s="121"/>
      <c r="J669" s="121"/>
      <c r="K669" s="121"/>
      <c r="L669" s="121"/>
    </row>
    <row r="670" spans="6:12" s="30" customFormat="1" x14ac:dyDescent="0.35">
      <c r="F670" s="26"/>
      <c r="G670" s="26"/>
      <c r="H670" s="139"/>
      <c r="I670" s="121"/>
      <c r="J670" s="121"/>
      <c r="K670" s="121"/>
      <c r="L670" s="121"/>
    </row>
    <row r="671" spans="6:12" s="30" customFormat="1" x14ac:dyDescent="0.35">
      <c r="F671" s="26"/>
      <c r="G671" s="26"/>
      <c r="H671" s="139"/>
      <c r="I671" s="121"/>
      <c r="J671" s="121"/>
      <c r="K671" s="121"/>
      <c r="L671" s="121"/>
    </row>
    <row r="672" spans="6:12" s="30" customFormat="1" x14ac:dyDescent="0.35">
      <c r="F672" s="26"/>
      <c r="G672" s="26"/>
      <c r="H672" s="139"/>
      <c r="I672" s="121"/>
      <c r="J672" s="121"/>
      <c r="K672" s="121"/>
      <c r="L672" s="121"/>
    </row>
    <row r="673" spans="6:12" s="30" customFormat="1" x14ac:dyDescent="0.35">
      <c r="F673" s="26"/>
      <c r="G673" s="26"/>
      <c r="H673" s="139"/>
      <c r="I673" s="121"/>
      <c r="J673" s="121"/>
      <c r="K673" s="121"/>
      <c r="L673" s="121"/>
    </row>
    <row r="674" spans="6:12" s="30" customFormat="1" x14ac:dyDescent="0.35">
      <c r="F674" s="26"/>
      <c r="G674" s="26"/>
      <c r="H674" s="139"/>
      <c r="I674" s="121"/>
      <c r="J674" s="121"/>
      <c r="K674" s="121"/>
      <c r="L674" s="121"/>
    </row>
    <row r="675" spans="6:12" s="30" customFormat="1" x14ac:dyDescent="0.35">
      <c r="F675" s="26"/>
      <c r="G675" s="26"/>
      <c r="H675" s="139"/>
      <c r="I675" s="121"/>
      <c r="J675" s="121"/>
      <c r="K675" s="121"/>
      <c r="L675" s="121"/>
    </row>
    <row r="676" spans="6:12" s="30" customFormat="1" x14ac:dyDescent="0.35">
      <c r="F676" s="26"/>
      <c r="G676" s="26"/>
      <c r="H676" s="139"/>
      <c r="I676" s="121"/>
      <c r="J676" s="121"/>
      <c r="K676" s="121"/>
      <c r="L676" s="121"/>
    </row>
    <row r="677" spans="6:12" s="30" customFormat="1" x14ac:dyDescent="0.35">
      <c r="F677" s="26"/>
      <c r="G677" s="26"/>
      <c r="H677" s="139"/>
      <c r="I677" s="121"/>
      <c r="J677" s="121"/>
      <c r="K677" s="121"/>
      <c r="L677" s="121"/>
    </row>
    <row r="678" spans="6:12" s="30" customFormat="1" x14ac:dyDescent="0.35">
      <c r="F678" s="26"/>
      <c r="G678" s="26"/>
      <c r="H678" s="139"/>
      <c r="I678" s="121"/>
      <c r="J678" s="121"/>
      <c r="K678" s="121"/>
      <c r="L678" s="121"/>
    </row>
    <row r="679" spans="6:12" s="30" customFormat="1" x14ac:dyDescent="0.35">
      <c r="F679" s="26"/>
      <c r="G679" s="26"/>
      <c r="H679" s="139"/>
      <c r="I679" s="121"/>
      <c r="J679" s="121"/>
      <c r="K679" s="121"/>
      <c r="L679" s="121"/>
    </row>
    <row r="680" spans="6:12" s="30" customFormat="1" x14ac:dyDescent="0.35">
      <c r="F680" s="26"/>
      <c r="G680" s="26"/>
      <c r="H680" s="139"/>
      <c r="I680" s="121"/>
      <c r="J680" s="121"/>
      <c r="K680" s="121"/>
      <c r="L680" s="121"/>
    </row>
    <row r="681" spans="6:12" s="30" customFormat="1" x14ac:dyDescent="0.35">
      <c r="F681" s="26"/>
      <c r="G681" s="26"/>
      <c r="H681" s="139"/>
      <c r="I681" s="121"/>
      <c r="J681" s="121"/>
      <c r="K681" s="121"/>
      <c r="L681" s="121"/>
    </row>
    <row r="682" spans="6:12" s="30" customFormat="1" x14ac:dyDescent="0.35">
      <c r="F682" s="26"/>
      <c r="G682" s="26"/>
      <c r="H682" s="139"/>
      <c r="I682" s="121"/>
      <c r="J682" s="121"/>
      <c r="K682" s="121"/>
      <c r="L682" s="121"/>
    </row>
    <row r="683" spans="6:12" s="30" customFormat="1" x14ac:dyDescent="0.35">
      <c r="F683" s="26"/>
      <c r="G683" s="26"/>
      <c r="H683" s="139"/>
      <c r="I683" s="121"/>
      <c r="J683" s="121"/>
      <c r="K683" s="121"/>
      <c r="L683" s="121"/>
    </row>
    <row r="684" spans="6:12" s="30" customFormat="1" x14ac:dyDescent="0.35">
      <c r="F684" s="26"/>
      <c r="G684" s="26"/>
      <c r="H684" s="139"/>
      <c r="I684" s="121"/>
      <c r="J684" s="121"/>
      <c r="K684" s="121"/>
      <c r="L684" s="121"/>
    </row>
    <row r="685" spans="6:12" s="30" customFormat="1" x14ac:dyDescent="0.35">
      <c r="F685" s="26"/>
      <c r="G685" s="26"/>
      <c r="H685" s="139"/>
      <c r="I685" s="121"/>
      <c r="J685" s="121"/>
      <c r="K685" s="121"/>
      <c r="L685" s="121"/>
    </row>
    <row r="686" spans="6:12" s="30" customFormat="1" x14ac:dyDescent="0.35">
      <c r="F686" s="26"/>
      <c r="G686" s="26"/>
      <c r="H686" s="139"/>
      <c r="I686" s="121"/>
      <c r="J686" s="121"/>
      <c r="K686" s="121"/>
      <c r="L686" s="121"/>
    </row>
    <row r="687" spans="6:12" s="30" customFormat="1" x14ac:dyDescent="0.35">
      <c r="F687" s="26"/>
      <c r="G687" s="26"/>
      <c r="H687" s="139"/>
      <c r="I687" s="121"/>
      <c r="J687" s="121"/>
      <c r="K687" s="121"/>
      <c r="L687" s="121"/>
    </row>
    <row r="688" spans="6:12" s="30" customFormat="1" x14ac:dyDescent="0.35">
      <c r="F688" s="26"/>
      <c r="G688" s="26"/>
      <c r="H688" s="139"/>
      <c r="I688" s="121"/>
      <c r="J688" s="121"/>
      <c r="K688" s="121"/>
      <c r="L688" s="121"/>
    </row>
    <row r="689" spans="6:12" s="30" customFormat="1" x14ac:dyDescent="0.35">
      <c r="F689" s="26"/>
      <c r="G689" s="26"/>
      <c r="H689" s="139"/>
      <c r="I689" s="121"/>
      <c r="J689" s="121"/>
      <c r="K689" s="121"/>
      <c r="L689" s="121"/>
    </row>
    <row r="690" spans="6:12" s="30" customFormat="1" x14ac:dyDescent="0.35">
      <c r="F690" s="26"/>
      <c r="G690" s="26"/>
      <c r="H690" s="139"/>
      <c r="I690" s="121"/>
      <c r="J690" s="121"/>
      <c r="K690" s="121"/>
      <c r="L690" s="121"/>
    </row>
    <row r="691" spans="6:12" s="30" customFormat="1" x14ac:dyDescent="0.35">
      <c r="F691" s="26"/>
      <c r="G691" s="26"/>
      <c r="H691" s="139"/>
      <c r="I691" s="121"/>
      <c r="J691" s="121"/>
      <c r="K691" s="121"/>
      <c r="L691" s="121"/>
    </row>
    <row r="692" spans="6:12" s="30" customFormat="1" x14ac:dyDescent="0.35">
      <c r="F692" s="26"/>
      <c r="G692" s="26"/>
      <c r="H692" s="139"/>
      <c r="I692" s="121"/>
      <c r="J692" s="121"/>
      <c r="K692" s="121"/>
      <c r="L692" s="121"/>
    </row>
    <row r="693" spans="6:12" s="30" customFormat="1" x14ac:dyDescent="0.35">
      <c r="F693" s="26"/>
      <c r="G693" s="26"/>
      <c r="H693" s="139"/>
      <c r="I693" s="121"/>
      <c r="J693" s="121"/>
      <c r="K693" s="121"/>
      <c r="L693" s="121"/>
    </row>
    <row r="694" spans="6:12" s="30" customFormat="1" x14ac:dyDescent="0.35">
      <c r="F694" s="26"/>
      <c r="G694" s="26"/>
      <c r="H694" s="139"/>
      <c r="I694" s="121"/>
      <c r="J694" s="121"/>
      <c r="K694" s="121"/>
      <c r="L694" s="121"/>
    </row>
    <row r="695" spans="6:12" s="30" customFormat="1" x14ac:dyDescent="0.35">
      <c r="F695" s="26"/>
      <c r="G695" s="26"/>
      <c r="H695" s="139"/>
      <c r="I695" s="121"/>
      <c r="J695" s="121"/>
      <c r="K695" s="121"/>
      <c r="L695" s="121"/>
    </row>
    <row r="696" spans="6:12" s="30" customFormat="1" x14ac:dyDescent="0.35">
      <c r="F696" s="26"/>
      <c r="G696" s="26"/>
      <c r="H696" s="139"/>
      <c r="I696" s="121"/>
      <c r="J696" s="121"/>
      <c r="K696" s="121"/>
      <c r="L696" s="121"/>
    </row>
    <row r="697" spans="6:12" s="30" customFormat="1" x14ac:dyDescent="0.35">
      <c r="F697" s="26"/>
      <c r="G697" s="26"/>
      <c r="H697" s="139"/>
      <c r="I697" s="121"/>
      <c r="J697" s="121"/>
      <c r="K697" s="121"/>
      <c r="L697" s="121"/>
    </row>
    <row r="698" spans="6:12" s="30" customFormat="1" x14ac:dyDescent="0.35">
      <c r="F698" s="26"/>
      <c r="G698" s="26"/>
      <c r="H698" s="139"/>
      <c r="I698" s="121"/>
      <c r="J698" s="121"/>
      <c r="K698" s="121"/>
      <c r="L698" s="121"/>
    </row>
    <row r="699" spans="6:12" s="30" customFormat="1" x14ac:dyDescent="0.35">
      <c r="F699" s="26"/>
      <c r="G699" s="26"/>
      <c r="H699" s="139"/>
      <c r="I699" s="121"/>
      <c r="J699" s="121"/>
      <c r="K699" s="121"/>
      <c r="L699" s="121"/>
    </row>
    <row r="700" spans="6:12" s="30" customFormat="1" x14ac:dyDescent="0.35">
      <c r="F700" s="26"/>
      <c r="G700" s="26"/>
      <c r="H700" s="139"/>
      <c r="I700" s="121"/>
      <c r="J700" s="121"/>
      <c r="K700" s="121"/>
      <c r="L700" s="121"/>
    </row>
    <row r="701" spans="6:12" s="30" customFormat="1" x14ac:dyDescent="0.35">
      <c r="F701" s="26"/>
      <c r="G701" s="26"/>
      <c r="H701" s="139"/>
      <c r="I701" s="121"/>
      <c r="J701" s="121"/>
      <c r="K701" s="121"/>
      <c r="L701" s="121"/>
    </row>
    <row r="702" spans="6:12" s="30" customFormat="1" x14ac:dyDescent="0.35">
      <c r="F702" s="26"/>
      <c r="G702" s="26"/>
      <c r="H702" s="139"/>
      <c r="I702" s="121"/>
      <c r="J702" s="121"/>
      <c r="K702" s="121"/>
      <c r="L702" s="121"/>
    </row>
    <row r="703" spans="6:12" s="30" customFormat="1" x14ac:dyDescent="0.35">
      <c r="F703" s="26"/>
      <c r="G703" s="26"/>
      <c r="H703" s="139"/>
      <c r="I703" s="121"/>
      <c r="J703" s="121"/>
      <c r="K703" s="121"/>
      <c r="L703" s="121"/>
    </row>
    <row r="704" spans="6:12" s="30" customFormat="1" x14ac:dyDescent="0.35">
      <c r="F704" s="26"/>
      <c r="G704" s="26"/>
      <c r="H704" s="139"/>
      <c r="I704" s="121"/>
      <c r="J704" s="121"/>
      <c r="K704" s="121"/>
      <c r="L704" s="121"/>
    </row>
    <row r="705" spans="6:12" s="30" customFormat="1" x14ac:dyDescent="0.35">
      <c r="F705" s="26"/>
      <c r="G705" s="26"/>
      <c r="H705" s="139"/>
      <c r="I705" s="121"/>
      <c r="J705" s="121"/>
      <c r="K705" s="121"/>
      <c r="L705" s="121"/>
    </row>
    <row r="706" spans="6:12" s="30" customFormat="1" x14ac:dyDescent="0.35">
      <c r="F706" s="26"/>
      <c r="G706" s="26"/>
      <c r="H706" s="139"/>
      <c r="I706" s="121"/>
      <c r="J706" s="121"/>
      <c r="K706" s="121"/>
      <c r="L706" s="121"/>
    </row>
    <row r="707" spans="6:12" s="30" customFormat="1" x14ac:dyDescent="0.35">
      <c r="F707" s="26"/>
      <c r="G707" s="26"/>
      <c r="H707" s="139"/>
      <c r="I707" s="121"/>
      <c r="J707" s="121"/>
      <c r="K707" s="121"/>
      <c r="L707" s="121"/>
    </row>
    <row r="708" spans="6:12" s="30" customFormat="1" x14ac:dyDescent="0.35">
      <c r="F708" s="26"/>
      <c r="G708" s="26"/>
      <c r="H708" s="139"/>
      <c r="I708" s="121"/>
      <c r="J708" s="121"/>
      <c r="K708" s="121"/>
      <c r="L708" s="121"/>
    </row>
    <row r="709" spans="6:12" s="30" customFormat="1" x14ac:dyDescent="0.35">
      <c r="F709" s="26"/>
      <c r="G709" s="26"/>
      <c r="H709" s="139"/>
      <c r="I709" s="121"/>
      <c r="J709" s="121"/>
      <c r="K709" s="121"/>
      <c r="L709" s="121"/>
    </row>
    <row r="710" spans="6:12" s="30" customFormat="1" x14ac:dyDescent="0.35">
      <c r="F710" s="26"/>
      <c r="G710" s="26"/>
      <c r="H710" s="139"/>
      <c r="I710" s="121"/>
      <c r="J710" s="121"/>
      <c r="K710" s="121"/>
      <c r="L710" s="121"/>
    </row>
    <row r="711" spans="6:12" s="30" customFormat="1" x14ac:dyDescent="0.35">
      <c r="F711" s="26"/>
      <c r="G711" s="26"/>
      <c r="H711" s="139"/>
      <c r="I711" s="121"/>
      <c r="J711" s="121"/>
      <c r="K711" s="121"/>
      <c r="L711" s="121"/>
    </row>
    <row r="712" spans="6:12" s="30" customFormat="1" x14ac:dyDescent="0.35">
      <c r="F712" s="26"/>
      <c r="G712" s="26"/>
      <c r="H712" s="139"/>
      <c r="I712" s="121"/>
      <c r="J712" s="121"/>
      <c r="K712" s="121"/>
      <c r="L712" s="121"/>
    </row>
    <row r="713" spans="6:12" s="30" customFormat="1" x14ac:dyDescent="0.35">
      <c r="F713" s="26"/>
      <c r="G713" s="26"/>
      <c r="H713" s="139"/>
      <c r="I713" s="121"/>
      <c r="J713" s="121"/>
      <c r="K713" s="121"/>
      <c r="L713" s="121"/>
    </row>
    <row r="714" spans="6:12" s="30" customFormat="1" x14ac:dyDescent="0.35">
      <c r="F714" s="26"/>
      <c r="G714" s="26"/>
      <c r="H714" s="139"/>
      <c r="I714" s="121"/>
      <c r="J714" s="121"/>
      <c r="K714" s="121"/>
      <c r="L714" s="121"/>
    </row>
    <row r="715" spans="6:12" s="30" customFormat="1" x14ac:dyDescent="0.35">
      <c r="F715" s="26"/>
      <c r="G715" s="26"/>
      <c r="H715" s="139"/>
      <c r="I715" s="121"/>
      <c r="J715" s="121"/>
      <c r="K715" s="121"/>
      <c r="L715" s="121"/>
    </row>
    <row r="716" spans="6:12" s="30" customFormat="1" x14ac:dyDescent="0.35">
      <c r="F716" s="26"/>
      <c r="G716" s="26"/>
      <c r="H716" s="139"/>
      <c r="I716" s="121"/>
      <c r="J716" s="121"/>
      <c r="K716" s="121"/>
      <c r="L716" s="121"/>
    </row>
    <row r="717" spans="6:12" s="30" customFormat="1" x14ac:dyDescent="0.35">
      <c r="F717" s="26"/>
      <c r="G717" s="26"/>
      <c r="H717" s="139"/>
      <c r="I717" s="121"/>
      <c r="J717" s="121"/>
      <c r="K717" s="121"/>
      <c r="L717" s="121"/>
    </row>
    <row r="718" spans="6:12" s="30" customFormat="1" x14ac:dyDescent="0.35">
      <c r="F718" s="26"/>
      <c r="G718" s="26"/>
      <c r="H718" s="139"/>
      <c r="I718" s="121"/>
      <c r="J718" s="121"/>
      <c r="K718" s="121"/>
      <c r="L718" s="121"/>
    </row>
    <row r="719" spans="6:12" s="30" customFormat="1" x14ac:dyDescent="0.35">
      <c r="F719" s="26"/>
      <c r="G719" s="26"/>
      <c r="H719" s="139"/>
      <c r="I719" s="121"/>
      <c r="J719" s="121"/>
      <c r="K719" s="121"/>
      <c r="L719" s="121"/>
    </row>
    <row r="720" spans="6:12" s="30" customFormat="1" x14ac:dyDescent="0.35">
      <c r="F720" s="26"/>
      <c r="G720" s="26"/>
      <c r="H720" s="139"/>
      <c r="I720" s="121"/>
      <c r="J720" s="121"/>
      <c r="K720" s="121"/>
      <c r="L720" s="121"/>
    </row>
    <row r="721" spans="6:12" s="30" customFormat="1" x14ac:dyDescent="0.35">
      <c r="F721" s="26"/>
      <c r="G721" s="26"/>
      <c r="H721" s="139"/>
      <c r="I721" s="121"/>
      <c r="J721" s="121"/>
      <c r="K721" s="121"/>
      <c r="L721" s="121"/>
    </row>
    <row r="722" spans="6:12" s="30" customFormat="1" x14ac:dyDescent="0.35">
      <c r="F722" s="26"/>
      <c r="G722" s="26"/>
      <c r="H722" s="139"/>
      <c r="I722" s="121"/>
      <c r="J722" s="121"/>
      <c r="K722" s="121"/>
      <c r="L722" s="121"/>
    </row>
    <row r="723" spans="6:12" s="30" customFormat="1" x14ac:dyDescent="0.35">
      <c r="F723" s="26"/>
      <c r="G723" s="26"/>
      <c r="H723" s="139"/>
      <c r="I723" s="121"/>
      <c r="J723" s="121"/>
      <c r="K723" s="121"/>
      <c r="L723" s="121"/>
    </row>
    <row r="724" spans="6:12" s="30" customFormat="1" x14ac:dyDescent="0.35">
      <c r="F724" s="26"/>
      <c r="G724" s="26"/>
      <c r="H724" s="139"/>
      <c r="I724" s="121"/>
      <c r="J724" s="121"/>
      <c r="K724" s="121"/>
      <c r="L724" s="121"/>
    </row>
    <row r="725" spans="6:12" s="30" customFormat="1" x14ac:dyDescent="0.35">
      <c r="F725" s="26"/>
      <c r="G725" s="26"/>
      <c r="H725" s="139"/>
      <c r="I725" s="121"/>
      <c r="J725" s="121"/>
      <c r="K725" s="121"/>
      <c r="L725" s="121"/>
    </row>
    <row r="726" spans="6:12" s="30" customFormat="1" x14ac:dyDescent="0.35">
      <c r="F726" s="26"/>
      <c r="G726" s="26"/>
      <c r="H726" s="139"/>
      <c r="I726" s="121"/>
      <c r="J726" s="121"/>
      <c r="K726" s="121"/>
      <c r="L726" s="121"/>
    </row>
    <row r="727" spans="6:12" s="30" customFormat="1" x14ac:dyDescent="0.35">
      <c r="F727" s="26"/>
      <c r="G727" s="26"/>
      <c r="H727" s="139"/>
      <c r="I727" s="121"/>
      <c r="J727" s="121"/>
      <c r="K727" s="121"/>
      <c r="L727" s="121"/>
    </row>
    <row r="728" spans="6:12" s="30" customFormat="1" x14ac:dyDescent="0.35">
      <c r="F728" s="26"/>
      <c r="G728" s="26"/>
      <c r="H728" s="139"/>
      <c r="I728" s="121"/>
      <c r="J728" s="121"/>
      <c r="K728" s="121"/>
      <c r="L728" s="121"/>
    </row>
    <row r="729" spans="6:12" s="30" customFormat="1" x14ac:dyDescent="0.35">
      <c r="F729" s="26"/>
      <c r="G729" s="26"/>
      <c r="H729" s="139"/>
      <c r="I729" s="121"/>
      <c r="J729" s="121"/>
      <c r="K729" s="121"/>
      <c r="L729" s="121"/>
    </row>
    <row r="730" spans="6:12" s="30" customFormat="1" x14ac:dyDescent="0.35">
      <c r="F730" s="26"/>
      <c r="G730" s="26"/>
      <c r="H730" s="139"/>
      <c r="I730" s="121"/>
      <c r="J730" s="121"/>
      <c r="K730" s="121"/>
      <c r="L730" s="121"/>
    </row>
    <row r="731" spans="6:12" s="30" customFormat="1" x14ac:dyDescent="0.35">
      <c r="F731" s="26"/>
      <c r="G731" s="26"/>
      <c r="H731" s="139"/>
      <c r="I731" s="121"/>
      <c r="J731" s="121"/>
      <c r="K731" s="121"/>
      <c r="L731" s="121"/>
    </row>
    <row r="732" spans="6:12" s="30" customFormat="1" x14ac:dyDescent="0.35">
      <c r="F732" s="26"/>
      <c r="G732" s="26"/>
      <c r="H732" s="139"/>
      <c r="I732" s="121"/>
      <c r="J732" s="121"/>
      <c r="K732" s="121"/>
      <c r="L732" s="121"/>
    </row>
    <row r="733" spans="6:12" s="30" customFormat="1" x14ac:dyDescent="0.35">
      <c r="F733" s="26"/>
      <c r="G733" s="26"/>
      <c r="H733" s="139"/>
      <c r="I733" s="121"/>
      <c r="J733" s="121"/>
      <c r="K733" s="121"/>
      <c r="L733" s="121"/>
    </row>
    <row r="734" spans="6:12" s="30" customFormat="1" x14ac:dyDescent="0.35">
      <c r="F734" s="26"/>
      <c r="G734" s="26"/>
      <c r="H734" s="139"/>
      <c r="I734" s="121"/>
      <c r="J734" s="121"/>
      <c r="K734" s="121"/>
      <c r="L734" s="121"/>
    </row>
    <row r="735" spans="6:12" s="30" customFormat="1" x14ac:dyDescent="0.35">
      <c r="F735" s="26"/>
      <c r="G735" s="26"/>
      <c r="H735" s="139"/>
      <c r="I735" s="121"/>
      <c r="J735" s="121"/>
      <c r="K735" s="121"/>
      <c r="L735" s="121"/>
    </row>
    <row r="736" spans="6:12" s="30" customFormat="1" x14ac:dyDescent="0.35">
      <c r="F736" s="26"/>
      <c r="G736" s="26"/>
      <c r="H736" s="139"/>
      <c r="I736" s="121"/>
      <c r="J736" s="121"/>
      <c r="K736" s="121"/>
      <c r="L736" s="121"/>
    </row>
    <row r="737" spans="6:12" s="30" customFormat="1" x14ac:dyDescent="0.35">
      <c r="F737" s="26"/>
      <c r="G737" s="26"/>
      <c r="H737" s="139"/>
      <c r="I737" s="121"/>
      <c r="J737" s="121"/>
      <c r="K737" s="121"/>
      <c r="L737" s="121"/>
    </row>
    <row r="738" spans="6:12" s="30" customFormat="1" x14ac:dyDescent="0.35">
      <c r="F738" s="26"/>
      <c r="G738" s="26"/>
      <c r="H738" s="139"/>
      <c r="I738" s="121"/>
      <c r="J738" s="121"/>
      <c r="K738" s="121"/>
      <c r="L738" s="121"/>
    </row>
    <row r="739" spans="6:12" s="30" customFormat="1" x14ac:dyDescent="0.35">
      <c r="F739" s="26"/>
      <c r="G739" s="26"/>
      <c r="H739" s="139"/>
      <c r="I739" s="121"/>
      <c r="J739" s="121"/>
      <c r="K739" s="121"/>
      <c r="L739" s="121"/>
    </row>
    <row r="740" spans="6:12" s="30" customFormat="1" x14ac:dyDescent="0.35">
      <c r="F740" s="26"/>
      <c r="G740" s="26"/>
      <c r="H740" s="139"/>
      <c r="I740" s="121"/>
      <c r="J740" s="121"/>
      <c r="K740" s="121"/>
      <c r="L740" s="121"/>
    </row>
    <row r="741" spans="6:12" s="30" customFormat="1" x14ac:dyDescent="0.35">
      <c r="F741" s="26"/>
      <c r="G741" s="26"/>
      <c r="H741" s="139"/>
      <c r="I741" s="121"/>
      <c r="J741" s="121"/>
      <c r="K741" s="121"/>
      <c r="L741" s="121"/>
    </row>
    <row r="742" spans="6:12" s="30" customFormat="1" x14ac:dyDescent="0.35">
      <c r="F742" s="26"/>
      <c r="G742" s="26"/>
      <c r="H742" s="139"/>
      <c r="I742" s="121"/>
      <c r="J742" s="121"/>
      <c r="K742" s="121"/>
      <c r="L742" s="121"/>
    </row>
    <row r="743" spans="6:12" s="30" customFormat="1" x14ac:dyDescent="0.35">
      <c r="F743" s="26"/>
      <c r="G743" s="26"/>
      <c r="H743" s="139"/>
      <c r="I743" s="121"/>
      <c r="J743" s="121"/>
      <c r="K743" s="121"/>
      <c r="L743" s="121"/>
    </row>
    <row r="744" spans="6:12" s="30" customFormat="1" x14ac:dyDescent="0.35">
      <c r="F744" s="26"/>
      <c r="G744" s="26"/>
      <c r="H744" s="139"/>
      <c r="I744" s="121"/>
      <c r="J744" s="121"/>
      <c r="K744" s="121"/>
      <c r="L744" s="121"/>
    </row>
    <row r="745" spans="6:12" s="30" customFormat="1" x14ac:dyDescent="0.35">
      <c r="F745" s="26"/>
      <c r="G745" s="26"/>
      <c r="H745" s="139"/>
      <c r="I745" s="121"/>
      <c r="J745" s="121"/>
      <c r="K745" s="121"/>
      <c r="L745" s="121"/>
    </row>
    <row r="746" spans="6:12" s="30" customFormat="1" x14ac:dyDescent="0.35">
      <c r="F746" s="26"/>
      <c r="G746" s="26"/>
      <c r="H746" s="139"/>
      <c r="I746" s="121"/>
      <c r="J746" s="121"/>
      <c r="K746" s="121"/>
      <c r="L746" s="121"/>
    </row>
    <row r="747" spans="6:12" s="30" customFormat="1" x14ac:dyDescent="0.35">
      <c r="F747" s="26"/>
      <c r="G747" s="26"/>
      <c r="H747" s="139"/>
      <c r="I747" s="121"/>
      <c r="J747" s="121"/>
      <c r="K747" s="121"/>
      <c r="L747" s="121"/>
    </row>
    <row r="748" spans="6:12" s="30" customFormat="1" x14ac:dyDescent="0.35">
      <c r="F748" s="26"/>
      <c r="G748" s="26"/>
      <c r="H748" s="139"/>
      <c r="I748" s="121"/>
      <c r="J748" s="121"/>
      <c r="K748" s="121"/>
      <c r="L748" s="121"/>
    </row>
    <row r="749" spans="6:12" s="30" customFormat="1" x14ac:dyDescent="0.35">
      <c r="F749" s="26"/>
      <c r="G749" s="26"/>
      <c r="H749" s="139"/>
      <c r="I749" s="121"/>
      <c r="J749" s="121"/>
      <c r="K749" s="121"/>
      <c r="L749" s="121"/>
    </row>
    <row r="750" spans="6:12" s="30" customFormat="1" x14ac:dyDescent="0.35">
      <c r="F750" s="26"/>
      <c r="G750" s="26"/>
      <c r="H750" s="139"/>
      <c r="I750" s="121"/>
      <c r="J750" s="121"/>
      <c r="K750" s="121"/>
      <c r="L750" s="121"/>
    </row>
    <row r="751" spans="6:12" s="30" customFormat="1" x14ac:dyDescent="0.35">
      <c r="F751" s="26"/>
      <c r="G751" s="26"/>
      <c r="H751" s="139"/>
      <c r="I751" s="121"/>
      <c r="J751" s="121"/>
      <c r="K751" s="121"/>
      <c r="L751" s="121"/>
    </row>
    <row r="752" spans="6:12" s="30" customFormat="1" x14ac:dyDescent="0.35">
      <c r="F752" s="26"/>
      <c r="G752" s="26"/>
      <c r="H752" s="139"/>
      <c r="I752" s="121"/>
      <c r="J752" s="121"/>
      <c r="K752" s="121"/>
      <c r="L752" s="121"/>
    </row>
    <row r="753" spans="6:12" s="30" customFormat="1" x14ac:dyDescent="0.35">
      <c r="F753" s="26"/>
      <c r="G753" s="26"/>
      <c r="H753" s="139"/>
      <c r="I753" s="121"/>
      <c r="J753" s="121"/>
      <c r="K753" s="121"/>
      <c r="L753" s="121"/>
    </row>
    <row r="754" spans="6:12" s="30" customFormat="1" x14ac:dyDescent="0.35">
      <c r="F754" s="26"/>
      <c r="G754" s="26"/>
      <c r="H754" s="139"/>
      <c r="I754" s="121"/>
      <c r="J754" s="121"/>
      <c r="K754" s="121"/>
      <c r="L754" s="121"/>
    </row>
    <row r="755" spans="6:12" s="30" customFormat="1" x14ac:dyDescent="0.35">
      <c r="F755" s="26"/>
      <c r="G755" s="26"/>
      <c r="H755" s="139"/>
      <c r="I755" s="121"/>
      <c r="J755" s="121"/>
      <c r="K755" s="121"/>
      <c r="L755" s="121"/>
    </row>
    <row r="756" spans="6:12" s="30" customFormat="1" x14ac:dyDescent="0.35">
      <c r="F756" s="26"/>
      <c r="G756" s="26"/>
      <c r="H756" s="139"/>
      <c r="I756" s="121"/>
      <c r="J756" s="121"/>
      <c r="K756" s="121"/>
      <c r="L756" s="121"/>
    </row>
    <row r="757" spans="6:12" s="30" customFormat="1" x14ac:dyDescent="0.35">
      <c r="F757" s="26"/>
      <c r="G757" s="26"/>
      <c r="H757" s="139"/>
      <c r="I757" s="121"/>
      <c r="J757" s="121"/>
      <c r="K757" s="121"/>
      <c r="L757" s="121"/>
    </row>
    <row r="758" spans="6:12" s="30" customFormat="1" x14ac:dyDescent="0.35">
      <c r="F758" s="26"/>
      <c r="G758" s="26"/>
      <c r="H758" s="139"/>
      <c r="I758" s="121"/>
      <c r="J758" s="121"/>
      <c r="K758" s="121"/>
      <c r="L758" s="121"/>
    </row>
    <row r="759" spans="6:12" s="30" customFormat="1" x14ac:dyDescent="0.35">
      <c r="F759" s="26"/>
      <c r="G759" s="26"/>
      <c r="H759" s="139"/>
      <c r="I759" s="121"/>
      <c r="J759" s="121"/>
      <c r="K759" s="121"/>
      <c r="L759" s="121"/>
    </row>
    <row r="760" spans="6:12" s="30" customFormat="1" x14ac:dyDescent="0.35">
      <c r="F760" s="26"/>
      <c r="G760" s="26"/>
      <c r="H760" s="139"/>
      <c r="I760" s="121"/>
      <c r="J760" s="121"/>
      <c r="K760" s="121"/>
      <c r="L760" s="121"/>
    </row>
    <row r="761" spans="6:12" s="30" customFormat="1" x14ac:dyDescent="0.35">
      <c r="F761" s="26"/>
      <c r="G761" s="26"/>
      <c r="H761" s="139"/>
      <c r="I761" s="121"/>
      <c r="J761" s="121"/>
      <c r="K761" s="121"/>
      <c r="L761" s="121"/>
    </row>
    <row r="762" spans="6:12" s="30" customFormat="1" x14ac:dyDescent="0.35">
      <c r="F762" s="26"/>
      <c r="G762" s="26"/>
      <c r="H762" s="139"/>
      <c r="I762" s="121"/>
      <c r="J762" s="121"/>
      <c r="K762" s="121"/>
      <c r="L762" s="121"/>
    </row>
    <row r="763" spans="6:12" s="30" customFormat="1" x14ac:dyDescent="0.35">
      <c r="F763" s="26"/>
      <c r="G763" s="26"/>
      <c r="H763" s="139"/>
      <c r="I763" s="121"/>
      <c r="J763" s="121"/>
      <c r="K763" s="121"/>
      <c r="L763" s="121"/>
    </row>
    <row r="764" spans="6:12" s="30" customFormat="1" x14ac:dyDescent="0.35">
      <c r="F764" s="26"/>
      <c r="G764" s="26"/>
      <c r="H764" s="139"/>
      <c r="I764" s="121"/>
      <c r="J764" s="121"/>
      <c r="K764" s="121"/>
      <c r="L764" s="121"/>
    </row>
    <row r="765" spans="6:12" s="30" customFormat="1" x14ac:dyDescent="0.35">
      <c r="F765" s="26"/>
      <c r="G765" s="26"/>
      <c r="H765" s="139"/>
      <c r="I765" s="121"/>
      <c r="J765" s="121"/>
      <c r="K765" s="121"/>
      <c r="L765" s="121"/>
    </row>
    <row r="766" spans="6:12" s="30" customFormat="1" x14ac:dyDescent="0.35">
      <c r="F766" s="26"/>
      <c r="G766" s="26"/>
      <c r="H766" s="139"/>
      <c r="I766" s="121"/>
      <c r="J766" s="121"/>
      <c r="K766" s="121"/>
      <c r="L766" s="121"/>
    </row>
    <row r="767" spans="6:12" s="30" customFormat="1" x14ac:dyDescent="0.35">
      <c r="F767" s="26"/>
      <c r="G767" s="26"/>
      <c r="H767" s="139"/>
      <c r="I767" s="121"/>
      <c r="J767" s="121"/>
      <c r="K767" s="121"/>
      <c r="L767" s="121"/>
    </row>
    <row r="768" spans="6:12" s="30" customFormat="1" x14ac:dyDescent="0.35">
      <c r="F768" s="26"/>
      <c r="G768" s="26"/>
      <c r="H768" s="139"/>
      <c r="I768" s="121"/>
      <c r="J768" s="121"/>
      <c r="K768" s="121"/>
      <c r="L768" s="121"/>
    </row>
    <row r="769" spans="6:12" s="30" customFormat="1" x14ac:dyDescent="0.35">
      <c r="F769" s="26"/>
      <c r="G769" s="26"/>
      <c r="H769" s="139"/>
      <c r="I769" s="121"/>
      <c r="J769" s="121"/>
      <c r="K769" s="121"/>
      <c r="L769" s="121"/>
    </row>
    <row r="770" spans="6:12" s="30" customFormat="1" x14ac:dyDescent="0.35">
      <c r="F770" s="26"/>
      <c r="G770" s="26"/>
      <c r="H770" s="139"/>
      <c r="I770" s="121"/>
      <c r="J770" s="121"/>
      <c r="K770" s="121"/>
      <c r="L770" s="121"/>
    </row>
    <row r="771" spans="6:12" s="30" customFormat="1" x14ac:dyDescent="0.35">
      <c r="F771" s="26"/>
      <c r="G771" s="26"/>
      <c r="H771" s="139"/>
      <c r="I771" s="121"/>
      <c r="J771" s="121"/>
      <c r="K771" s="121"/>
      <c r="L771" s="121"/>
    </row>
    <row r="772" spans="6:12" s="30" customFormat="1" x14ac:dyDescent="0.35">
      <c r="F772" s="26"/>
      <c r="G772" s="26"/>
      <c r="H772" s="139"/>
      <c r="I772" s="121"/>
      <c r="J772" s="121"/>
      <c r="K772" s="121"/>
      <c r="L772" s="121"/>
    </row>
    <row r="773" spans="6:12" s="30" customFormat="1" x14ac:dyDescent="0.35">
      <c r="F773" s="26"/>
      <c r="G773" s="26"/>
      <c r="H773" s="139"/>
      <c r="I773" s="121"/>
      <c r="J773" s="121"/>
      <c r="K773" s="121"/>
      <c r="L773" s="121"/>
    </row>
    <row r="774" spans="6:12" s="30" customFormat="1" x14ac:dyDescent="0.35">
      <c r="F774" s="26"/>
      <c r="G774" s="26"/>
      <c r="H774" s="139"/>
      <c r="I774" s="121"/>
      <c r="J774" s="121"/>
      <c r="K774" s="121"/>
      <c r="L774" s="121"/>
    </row>
    <row r="775" spans="6:12" s="30" customFormat="1" x14ac:dyDescent="0.35">
      <c r="F775" s="26"/>
      <c r="G775" s="26"/>
      <c r="H775" s="139"/>
      <c r="I775" s="121"/>
      <c r="J775" s="121"/>
      <c r="K775" s="121"/>
      <c r="L775" s="121"/>
    </row>
    <row r="776" spans="6:12" s="30" customFormat="1" x14ac:dyDescent="0.35">
      <c r="F776" s="26"/>
      <c r="G776" s="26"/>
      <c r="H776" s="139"/>
      <c r="I776" s="121"/>
      <c r="J776" s="121"/>
      <c r="K776" s="121"/>
      <c r="L776" s="121"/>
    </row>
    <row r="777" spans="6:12" s="30" customFormat="1" x14ac:dyDescent="0.35">
      <c r="F777" s="26"/>
      <c r="G777" s="26"/>
      <c r="H777" s="139"/>
      <c r="I777" s="121"/>
      <c r="J777" s="121"/>
      <c r="K777" s="121"/>
      <c r="L777" s="121"/>
    </row>
    <row r="778" spans="6:12" s="30" customFormat="1" x14ac:dyDescent="0.35">
      <c r="F778" s="26"/>
      <c r="G778" s="26"/>
      <c r="H778" s="139"/>
      <c r="I778" s="121"/>
      <c r="J778" s="121"/>
      <c r="K778" s="121"/>
      <c r="L778" s="121"/>
    </row>
    <row r="779" spans="6:12" s="30" customFormat="1" x14ac:dyDescent="0.35">
      <c r="F779" s="26"/>
      <c r="G779" s="26"/>
      <c r="H779" s="139"/>
      <c r="I779" s="121"/>
      <c r="J779" s="121"/>
      <c r="K779" s="121"/>
      <c r="L779" s="121"/>
    </row>
    <row r="780" spans="6:12" s="30" customFormat="1" x14ac:dyDescent="0.35">
      <c r="F780" s="26"/>
      <c r="G780" s="26"/>
      <c r="H780" s="139"/>
      <c r="I780" s="121"/>
      <c r="J780" s="121"/>
      <c r="K780" s="121"/>
      <c r="L780" s="121"/>
    </row>
    <row r="781" spans="6:12" s="30" customFormat="1" x14ac:dyDescent="0.35">
      <c r="F781" s="26"/>
      <c r="G781" s="26"/>
      <c r="H781" s="139"/>
      <c r="I781" s="121"/>
      <c r="J781" s="121"/>
      <c r="K781" s="121"/>
      <c r="L781" s="121"/>
    </row>
    <row r="782" spans="6:12" s="30" customFormat="1" x14ac:dyDescent="0.35">
      <c r="F782" s="26"/>
      <c r="G782" s="26"/>
      <c r="H782" s="139"/>
      <c r="I782" s="121"/>
      <c r="J782" s="121"/>
      <c r="K782" s="121"/>
      <c r="L782" s="121"/>
    </row>
    <row r="783" spans="6:12" s="30" customFormat="1" x14ac:dyDescent="0.35">
      <c r="F783" s="26"/>
      <c r="G783" s="26"/>
      <c r="H783" s="139"/>
      <c r="I783" s="121"/>
      <c r="J783" s="121"/>
      <c r="K783" s="121"/>
      <c r="L783" s="121"/>
    </row>
    <row r="784" spans="6:12" s="30" customFormat="1" x14ac:dyDescent="0.35">
      <c r="F784" s="26"/>
      <c r="G784" s="26"/>
      <c r="H784" s="139"/>
      <c r="I784" s="121"/>
      <c r="J784" s="121"/>
      <c r="K784" s="121"/>
      <c r="L784" s="121"/>
    </row>
    <row r="785" spans="6:12" s="30" customFormat="1" x14ac:dyDescent="0.35">
      <c r="F785" s="26"/>
      <c r="G785" s="26"/>
      <c r="H785" s="139"/>
      <c r="I785" s="121"/>
      <c r="J785" s="121"/>
      <c r="K785" s="121"/>
      <c r="L785" s="121"/>
    </row>
    <row r="786" spans="6:12" s="30" customFormat="1" x14ac:dyDescent="0.35">
      <c r="F786" s="26"/>
      <c r="G786" s="26"/>
      <c r="H786" s="139"/>
      <c r="I786" s="121"/>
      <c r="J786" s="121"/>
      <c r="K786" s="121"/>
      <c r="L786" s="121"/>
    </row>
    <row r="787" spans="6:12" s="30" customFormat="1" x14ac:dyDescent="0.35">
      <c r="F787" s="26"/>
      <c r="G787" s="26"/>
      <c r="H787" s="139"/>
      <c r="I787" s="121"/>
      <c r="J787" s="121"/>
      <c r="K787" s="121"/>
      <c r="L787" s="121"/>
    </row>
    <row r="788" spans="6:12" s="30" customFormat="1" x14ac:dyDescent="0.35">
      <c r="F788" s="26"/>
      <c r="G788" s="26"/>
      <c r="H788" s="139"/>
      <c r="I788" s="121"/>
      <c r="J788" s="121"/>
      <c r="K788" s="121"/>
      <c r="L788" s="121"/>
    </row>
    <row r="789" spans="6:12" s="30" customFormat="1" x14ac:dyDescent="0.35">
      <c r="F789" s="26"/>
      <c r="G789" s="26"/>
      <c r="H789" s="139"/>
      <c r="I789" s="121"/>
      <c r="J789" s="121"/>
      <c r="K789" s="121"/>
      <c r="L789" s="121"/>
    </row>
    <row r="790" spans="6:12" s="30" customFormat="1" x14ac:dyDescent="0.35">
      <c r="F790" s="26"/>
      <c r="G790" s="26"/>
      <c r="H790" s="139"/>
      <c r="I790" s="121"/>
      <c r="J790" s="121"/>
      <c r="K790" s="121"/>
      <c r="L790" s="121"/>
    </row>
    <row r="791" spans="6:12" s="30" customFormat="1" x14ac:dyDescent="0.35">
      <c r="F791" s="26"/>
      <c r="G791" s="26"/>
      <c r="H791" s="139"/>
      <c r="I791" s="121"/>
      <c r="J791" s="121"/>
      <c r="K791" s="121"/>
      <c r="L791" s="121"/>
    </row>
    <row r="792" spans="6:12" s="30" customFormat="1" x14ac:dyDescent="0.35">
      <c r="F792" s="26"/>
      <c r="G792" s="26"/>
      <c r="H792" s="139"/>
      <c r="I792" s="121"/>
      <c r="J792" s="121"/>
      <c r="K792" s="121"/>
      <c r="L792" s="121"/>
    </row>
    <row r="793" spans="6:12" s="30" customFormat="1" x14ac:dyDescent="0.35">
      <c r="F793" s="26"/>
      <c r="G793" s="26"/>
      <c r="H793" s="139"/>
      <c r="I793" s="121"/>
      <c r="J793" s="121"/>
      <c r="K793" s="121"/>
      <c r="L793" s="121"/>
    </row>
    <row r="794" spans="6:12" s="30" customFormat="1" x14ac:dyDescent="0.35">
      <c r="F794" s="26"/>
      <c r="G794" s="26"/>
      <c r="H794" s="139"/>
      <c r="I794" s="121"/>
      <c r="J794" s="121"/>
      <c r="K794" s="121"/>
      <c r="L794" s="121"/>
    </row>
    <row r="795" spans="6:12" s="30" customFormat="1" x14ac:dyDescent="0.35">
      <c r="F795" s="26"/>
      <c r="G795" s="26"/>
      <c r="H795" s="139"/>
      <c r="I795" s="121"/>
      <c r="J795" s="121"/>
      <c r="K795" s="121"/>
      <c r="L795" s="121"/>
    </row>
    <row r="796" spans="6:12" s="30" customFormat="1" x14ac:dyDescent="0.35">
      <c r="F796" s="26"/>
      <c r="G796" s="26"/>
      <c r="H796" s="139"/>
      <c r="I796" s="121"/>
      <c r="J796" s="121"/>
      <c r="K796" s="121"/>
      <c r="L796" s="121"/>
    </row>
    <row r="797" spans="6:12" s="30" customFormat="1" x14ac:dyDescent="0.35">
      <c r="F797" s="26"/>
      <c r="G797" s="26"/>
      <c r="H797" s="139"/>
      <c r="I797" s="121"/>
      <c r="J797" s="121"/>
      <c r="K797" s="121"/>
      <c r="L797" s="121"/>
    </row>
    <row r="798" spans="6:12" s="30" customFormat="1" x14ac:dyDescent="0.35">
      <c r="F798" s="26"/>
      <c r="G798" s="26"/>
      <c r="H798" s="139"/>
      <c r="I798" s="121"/>
      <c r="J798" s="121"/>
      <c r="K798" s="121"/>
      <c r="L798" s="121"/>
    </row>
    <row r="799" spans="6:12" s="30" customFormat="1" x14ac:dyDescent="0.35">
      <c r="F799" s="26"/>
      <c r="G799" s="26"/>
      <c r="H799" s="139"/>
      <c r="I799" s="121"/>
      <c r="J799" s="121"/>
      <c r="K799" s="121"/>
      <c r="L799" s="121"/>
    </row>
    <row r="800" spans="6:12" s="30" customFormat="1" x14ac:dyDescent="0.35">
      <c r="F800" s="26"/>
      <c r="G800" s="26"/>
      <c r="H800" s="139"/>
      <c r="I800" s="121"/>
      <c r="J800" s="121"/>
      <c r="K800" s="121"/>
      <c r="L800" s="121"/>
    </row>
    <row r="801" spans="6:12" s="30" customFormat="1" x14ac:dyDescent="0.35">
      <c r="F801" s="26"/>
      <c r="G801" s="26"/>
      <c r="H801" s="139"/>
      <c r="I801" s="121"/>
      <c r="J801" s="121"/>
      <c r="K801" s="121"/>
      <c r="L801" s="121"/>
    </row>
    <row r="802" spans="6:12" s="30" customFormat="1" x14ac:dyDescent="0.35">
      <c r="F802" s="26"/>
      <c r="G802" s="26"/>
      <c r="H802" s="139"/>
      <c r="I802" s="121"/>
      <c r="J802" s="121"/>
      <c r="K802" s="121"/>
      <c r="L802" s="121"/>
    </row>
    <row r="803" spans="6:12" s="30" customFormat="1" x14ac:dyDescent="0.35">
      <c r="F803" s="26"/>
      <c r="G803" s="26"/>
      <c r="H803" s="139"/>
      <c r="I803" s="121"/>
      <c r="J803" s="121"/>
      <c r="K803" s="121"/>
      <c r="L803" s="121"/>
    </row>
    <row r="804" spans="6:12" s="30" customFormat="1" x14ac:dyDescent="0.35">
      <c r="F804" s="26"/>
      <c r="G804" s="26"/>
      <c r="H804" s="139"/>
      <c r="I804" s="121"/>
      <c r="J804" s="121"/>
      <c r="K804" s="121"/>
      <c r="L804" s="121"/>
    </row>
    <row r="805" spans="6:12" s="30" customFormat="1" x14ac:dyDescent="0.35">
      <c r="F805" s="26"/>
      <c r="G805" s="26"/>
      <c r="H805" s="139"/>
      <c r="I805" s="121"/>
      <c r="J805" s="121"/>
      <c r="K805" s="121"/>
      <c r="L805" s="121"/>
    </row>
    <row r="806" spans="6:12" s="30" customFormat="1" x14ac:dyDescent="0.35">
      <c r="F806" s="26"/>
      <c r="G806" s="26"/>
      <c r="H806" s="139"/>
      <c r="I806" s="121"/>
      <c r="J806" s="121"/>
      <c r="K806" s="121"/>
      <c r="L806" s="121"/>
    </row>
    <row r="807" spans="6:12" s="30" customFormat="1" x14ac:dyDescent="0.35">
      <c r="F807" s="26"/>
      <c r="G807" s="26"/>
      <c r="H807" s="139"/>
      <c r="I807" s="121"/>
      <c r="J807" s="121"/>
      <c r="K807" s="121"/>
      <c r="L807" s="121"/>
    </row>
    <row r="808" spans="6:12" s="30" customFormat="1" x14ac:dyDescent="0.35">
      <c r="F808" s="26"/>
      <c r="G808" s="26"/>
      <c r="H808" s="139"/>
      <c r="I808" s="121"/>
      <c r="J808" s="121"/>
      <c r="K808" s="121"/>
      <c r="L808" s="121"/>
    </row>
    <row r="809" spans="6:12" s="30" customFormat="1" x14ac:dyDescent="0.35">
      <c r="F809" s="26"/>
      <c r="G809" s="26"/>
      <c r="H809" s="139"/>
      <c r="I809" s="121"/>
      <c r="J809" s="121"/>
      <c r="K809" s="121"/>
      <c r="L809" s="121"/>
    </row>
    <row r="810" spans="6:12" s="30" customFormat="1" x14ac:dyDescent="0.35">
      <c r="F810" s="26"/>
      <c r="G810" s="26"/>
      <c r="H810" s="139"/>
      <c r="I810" s="121"/>
      <c r="J810" s="121"/>
      <c r="K810" s="121"/>
      <c r="L810" s="121"/>
    </row>
    <row r="811" spans="6:12" s="30" customFormat="1" x14ac:dyDescent="0.35">
      <c r="F811" s="26"/>
      <c r="G811" s="26"/>
      <c r="H811" s="139"/>
      <c r="I811" s="121"/>
      <c r="J811" s="121"/>
      <c r="K811" s="121"/>
      <c r="L811" s="121"/>
    </row>
    <row r="812" spans="6:12" s="30" customFormat="1" x14ac:dyDescent="0.35">
      <c r="F812" s="26"/>
      <c r="G812" s="26"/>
      <c r="H812" s="139"/>
      <c r="I812" s="121"/>
      <c r="J812" s="121"/>
      <c r="K812" s="121"/>
      <c r="L812" s="121"/>
    </row>
    <row r="813" spans="6:12" s="30" customFormat="1" x14ac:dyDescent="0.35">
      <c r="F813" s="26"/>
      <c r="G813" s="26"/>
      <c r="H813" s="139"/>
      <c r="I813" s="121"/>
      <c r="J813" s="121"/>
      <c r="K813" s="121"/>
      <c r="L813" s="121"/>
    </row>
    <row r="814" spans="6:12" s="30" customFormat="1" x14ac:dyDescent="0.35">
      <c r="F814" s="26"/>
      <c r="G814" s="26"/>
      <c r="H814" s="139"/>
      <c r="I814" s="121"/>
      <c r="J814" s="121"/>
      <c r="K814" s="121"/>
      <c r="L814" s="121"/>
    </row>
    <row r="815" spans="6:12" s="30" customFormat="1" x14ac:dyDescent="0.35">
      <c r="F815" s="26"/>
      <c r="G815" s="26"/>
      <c r="H815" s="139"/>
      <c r="I815" s="121"/>
      <c r="J815" s="121"/>
      <c r="K815" s="121"/>
      <c r="L815" s="121"/>
    </row>
    <row r="816" spans="6:12" s="30" customFormat="1" x14ac:dyDescent="0.35">
      <c r="F816" s="26"/>
      <c r="G816" s="26"/>
      <c r="H816" s="139"/>
      <c r="I816" s="121"/>
      <c r="J816" s="121"/>
      <c r="K816" s="121"/>
      <c r="L816" s="121"/>
    </row>
    <row r="817" spans="6:12" s="30" customFormat="1" x14ac:dyDescent="0.35">
      <c r="F817" s="26"/>
      <c r="G817" s="26"/>
      <c r="H817" s="139"/>
      <c r="I817" s="121"/>
      <c r="J817" s="121"/>
      <c r="K817" s="121"/>
      <c r="L817" s="121"/>
    </row>
    <row r="818" spans="6:12" s="30" customFormat="1" x14ac:dyDescent="0.35">
      <c r="F818" s="26"/>
      <c r="G818" s="26"/>
      <c r="H818" s="139"/>
      <c r="I818" s="121"/>
      <c r="J818" s="121"/>
      <c r="K818" s="121"/>
      <c r="L818" s="121"/>
    </row>
    <row r="819" spans="6:12" s="30" customFormat="1" x14ac:dyDescent="0.35">
      <c r="F819" s="26"/>
      <c r="G819" s="26"/>
      <c r="H819" s="139"/>
      <c r="I819" s="121"/>
      <c r="J819" s="121"/>
      <c r="K819" s="121"/>
      <c r="L819" s="121"/>
    </row>
    <row r="820" spans="6:12" s="30" customFormat="1" x14ac:dyDescent="0.35">
      <c r="F820" s="26"/>
      <c r="G820" s="26"/>
      <c r="H820" s="139"/>
      <c r="I820" s="121"/>
      <c r="J820" s="121"/>
      <c r="K820" s="121"/>
      <c r="L820" s="121"/>
    </row>
    <row r="821" spans="6:12" s="30" customFormat="1" x14ac:dyDescent="0.35">
      <c r="F821" s="26"/>
      <c r="G821" s="26"/>
      <c r="H821" s="139"/>
      <c r="I821" s="121"/>
      <c r="J821" s="121"/>
      <c r="K821" s="121"/>
      <c r="L821" s="121"/>
    </row>
    <row r="822" spans="6:12" s="30" customFormat="1" x14ac:dyDescent="0.35">
      <c r="F822" s="26"/>
      <c r="G822" s="26"/>
      <c r="H822" s="139"/>
      <c r="I822" s="121"/>
      <c r="J822" s="121"/>
      <c r="K822" s="121"/>
      <c r="L822" s="121"/>
    </row>
    <row r="823" spans="6:12" s="30" customFormat="1" x14ac:dyDescent="0.35">
      <c r="F823" s="26"/>
      <c r="G823" s="26"/>
      <c r="H823" s="139"/>
      <c r="I823" s="121"/>
      <c r="J823" s="121"/>
      <c r="K823" s="121"/>
      <c r="L823" s="121"/>
    </row>
    <row r="824" spans="6:12" s="30" customFormat="1" x14ac:dyDescent="0.35">
      <c r="F824" s="26"/>
      <c r="G824" s="26"/>
      <c r="H824" s="139"/>
      <c r="I824" s="121"/>
      <c r="J824" s="121"/>
      <c r="K824" s="121"/>
      <c r="L824" s="121"/>
    </row>
    <row r="825" spans="6:12" s="30" customFormat="1" x14ac:dyDescent="0.35">
      <c r="F825" s="26"/>
      <c r="G825" s="26"/>
      <c r="H825" s="139"/>
      <c r="I825" s="121"/>
      <c r="J825" s="121"/>
      <c r="K825" s="121"/>
      <c r="L825" s="121"/>
    </row>
    <row r="826" spans="6:12" s="30" customFormat="1" x14ac:dyDescent="0.35">
      <c r="F826" s="26"/>
      <c r="G826" s="26"/>
      <c r="H826" s="139"/>
      <c r="I826" s="121"/>
      <c r="J826" s="121"/>
      <c r="K826" s="121"/>
      <c r="L826" s="121"/>
    </row>
    <row r="827" spans="6:12" s="30" customFormat="1" x14ac:dyDescent="0.35">
      <c r="F827" s="26"/>
      <c r="G827" s="26"/>
      <c r="H827" s="139"/>
      <c r="I827" s="121"/>
      <c r="J827" s="121"/>
      <c r="K827" s="121"/>
      <c r="L827" s="121"/>
    </row>
    <row r="828" spans="6:12" s="30" customFormat="1" x14ac:dyDescent="0.35">
      <c r="F828" s="26"/>
      <c r="G828" s="26"/>
      <c r="H828" s="139"/>
      <c r="I828" s="121"/>
      <c r="J828" s="121"/>
      <c r="K828" s="121"/>
      <c r="L828" s="121"/>
    </row>
    <row r="829" spans="6:12" s="30" customFormat="1" x14ac:dyDescent="0.35">
      <c r="F829" s="26"/>
      <c r="G829" s="26"/>
      <c r="H829" s="139"/>
      <c r="I829" s="121"/>
      <c r="J829" s="121"/>
      <c r="K829" s="121"/>
      <c r="L829" s="121"/>
    </row>
    <row r="830" spans="6:12" s="30" customFormat="1" x14ac:dyDescent="0.35">
      <c r="F830" s="26"/>
      <c r="G830" s="26"/>
      <c r="H830" s="139"/>
      <c r="I830" s="121"/>
      <c r="J830" s="121"/>
      <c r="K830" s="121"/>
      <c r="L830" s="121"/>
    </row>
    <row r="831" spans="6:12" s="30" customFormat="1" x14ac:dyDescent="0.35">
      <c r="F831" s="26"/>
      <c r="G831" s="26"/>
      <c r="H831" s="139"/>
      <c r="I831" s="121"/>
      <c r="J831" s="121"/>
      <c r="K831" s="121"/>
      <c r="L831" s="121"/>
    </row>
    <row r="832" spans="6:12" s="30" customFormat="1" x14ac:dyDescent="0.35">
      <c r="F832" s="26"/>
      <c r="G832" s="26"/>
      <c r="H832" s="139"/>
      <c r="I832" s="121"/>
      <c r="J832" s="121"/>
      <c r="K832" s="121"/>
      <c r="L832" s="121"/>
    </row>
    <row r="833" spans="6:12" s="30" customFormat="1" x14ac:dyDescent="0.35">
      <c r="F833" s="26"/>
      <c r="G833" s="26"/>
      <c r="H833" s="139"/>
      <c r="I833" s="121"/>
      <c r="J833" s="121"/>
      <c r="K833" s="121"/>
      <c r="L833" s="121"/>
    </row>
    <row r="834" spans="6:12" s="30" customFormat="1" x14ac:dyDescent="0.35">
      <c r="F834" s="26"/>
      <c r="G834" s="26"/>
      <c r="H834" s="139"/>
      <c r="I834" s="121"/>
      <c r="J834" s="121"/>
      <c r="K834" s="121"/>
      <c r="L834" s="121"/>
    </row>
    <row r="835" spans="6:12" s="30" customFormat="1" x14ac:dyDescent="0.35">
      <c r="F835" s="26"/>
      <c r="G835" s="26"/>
      <c r="H835" s="139"/>
      <c r="I835" s="121"/>
      <c r="J835" s="121"/>
      <c r="K835" s="121"/>
      <c r="L835" s="121"/>
    </row>
    <row r="836" spans="6:12" s="30" customFormat="1" x14ac:dyDescent="0.35">
      <c r="F836" s="26"/>
      <c r="G836" s="26"/>
      <c r="H836" s="139"/>
      <c r="I836" s="121"/>
      <c r="J836" s="121"/>
      <c r="K836" s="121"/>
      <c r="L836" s="121"/>
    </row>
    <row r="837" spans="6:12" s="30" customFormat="1" x14ac:dyDescent="0.35">
      <c r="F837" s="26"/>
      <c r="G837" s="26"/>
      <c r="H837" s="139"/>
      <c r="I837" s="121"/>
      <c r="J837" s="121"/>
      <c r="K837" s="121"/>
      <c r="L837" s="121"/>
    </row>
    <row r="838" spans="6:12" s="30" customFormat="1" x14ac:dyDescent="0.35">
      <c r="F838" s="26"/>
      <c r="G838" s="26"/>
      <c r="H838" s="139"/>
      <c r="I838" s="121"/>
      <c r="J838" s="121"/>
      <c r="K838" s="121"/>
      <c r="L838" s="121"/>
    </row>
    <row r="839" spans="6:12" s="30" customFormat="1" x14ac:dyDescent="0.35">
      <c r="F839" s="26"/>
      <c r="G839" s="26"/>
      <c r="H839" s="139"/>
      <c r="I839" s="121"/>
      <c r="J839" s="121"/>
      <c r="K839" s="121"/>
      <c r="L839" s="121"/>
    </row>
    <row r="840" spans="6:12" s="30" customFormat="1" x14ac:dyDescent="0.35">
      <c r="F840" s="26"/>
      <c r="G840" s="26"/>
      <c r="H840" s="139"/>
      <c r="I840" s="121"/>
      <c r="J840" s="121"/>
      <c r="K840" s="121"/>
      <c r="L840" s="121"/>
    </row>
    <row r="841" spans="6:12" s="30" customFormat="1" x14ac:dyDescent="0.35">
      <c r="F841" s="26"/>
      <c r="G841" s="26"/>
      <c r="H841" s="139"/>
      <c r="I841" s="121"/>
      <c r="J841" s="121"/>
      <c r="K841" s="121"/>
      <c r="L841" s="121"/>
    </row>
    <row r="842" spans="6:12" s="30" customFormat="1" x14ac:dyDescent="0.35">
      <c r="F842" s="26"/>
      <c r="G842" s="26"/>
      <c r="H842" s="139"/>
      <c r="I842" s="121"/>
      <c r="J842" s="121"/>
      <c r="K842" s="121"/>
      <c r="L842" s="121"/>
    </row>
    <row r="843" spans="6:12" s="30" customFormat="1" x14ac:dyDescent="0.35">
      <c r="F843" s="26"/>
      <c r="G843" s="26"/>
      <c r="H843" s="139"/>
      <c r="I843" s="121"/>
      <c r="J843" s="121"/>
      <c r="K843" s="121"/>
      <c r="L843" s="121"/>
    </row>
    <row r="844" spans="6:12" s="30" customFormat="1" x14ac:dyDescent="0.35">
      <c r="F844" s="26"/>
      <c r="G844" s="26"/>
      <c r="H844" s="139"/>
      <c r="I844" s="121"/>
      <c r="J844" s="121"/>
      <c r="K844" s="121"/>
      <c r="L844" s="121"/>
    </row>
    <row r="845" spans="6:12" s="30" customFormat="1" x14ac:dyDescent="0.35">
      <c r="F845" s="26"/>
      <c r="G845" s="26"/>
      <c r="H845" s="139"/>
      <c r="I845" s="121"/>
      <c r="J845" s="121"/>
      <c r="K845" s="121"/>
      <c r="L845" s="121"/>
    </row>
    <row r="846" spans="6:12" s="30" customFormat="1" x14ac:dyDescent="0.35">
      <c r="F846" s="26"/>
      <c r="G846" s="26"/>
      <c r="H846" s="139"/>
      <c r="I846" s="121"/>
      <c r="J846" s="121"/>
      <c r="K846" s="121"/>
      <c r="L846" s="121"/>
    </row>
    <row r="847" spans="6:12" s="30" customFormat="1" x14ac:dyDescent="0.35">
      <c r="F847" s="26"/>
      <c r="G847" s="26"/>
      <c r="H847" s="139"/>
      <c r="I847" s="121"/>
      <c r="J847" s="121"/>
      <c r="K847" s="121"/>
      <c r="L847" s="121"/>
    </row>
    <row r="848" spans="6:12" s="30" customFormat="1" x14ac:dyDescent="0.35">
      <c r="F848" s="26"/>
      <c r="G848" s="26"/>
      <c r="H848" s="139"/>
      <c r="I848" s="121"/>
      <c r="J848" s="121"/>
      <c r="K848" s="121"/>
      <c r="L848" s="121"/>
    </row>
    <row r="849" spans="6:12" s="30" customFormat="1" x14ac:dyDescent="0.35">
      <c r="F849" s="26"/>
      <c r="G849" s="26"/>
      <c r="H849" s="139"/>
      <c r="I849" s="121"/>
      <c r="J849" s="121"/>
      <c r="K849" s="121"/>
      <c r="L849" s="121"/>
    </row>
    <row r="850" spans="6:12" s="30" customFormat="1" x14ac:dyDescent="0.35">
      <c r="F850" s="26"/>
      <c r="G850" s="26"/>
      <c r="H850" s="139"/>
      <c r="I850" s="121"/>
      <c r="J850" s="121"/>
      <c r="K850" s="121"/>
      <c r="L850" s="121"/>
    </row>
    <row r="851" spans="6:12" s="30" customFormat="1" x14ac:dyDescent="0.35">
      <c r="F851" s="26"/>
      <c r="G851" s="26"/>
      <c r="H851" s="139"/>
      <c r="I851" s="121"/>
      <c r="J851" s="121"/>
      <c r="K851" s="121"/>
      <c r="L851" s="121"/>
    </row>
    <row r="852" spans="6:12" s="30" customFormat="1" x14ac:dyDescent="0.35">
      <c r="F852" s="26"/>
      <c r="G852" s="26"/>
      <c r="H852" s="139"/>
      <c r="I852" s="121"/>
      <c r="J852" s="121"/>
      <c r="K852" s="121"/>
      <c r="L852" s="121"/>
    </row>
    <row r="853" spans="6:12" s="30" customFormat="1" x14ac:dyDescent="0.35">
      <c r="F853" s="26"/>
      <c r="G853" s="26"/>
      <c r="H853" s="139"/>
      <c r="I853" s="121"/>
      <c r="J853" s="121"/>
      <c r="K853" s="121"/>
      <c r="L853" s="121"/>
    </row>
    <row r="854" spans="6:12" s="30" customFormat="1" x14ac:dyDescent="0.35">
      <c r="F854" s="26"/>
      <c r="G854" s="26"/>
      <c r="H854" s="139"/>
      <c r="I854" s="121"/>
      <c r="J854" s="121"/>
      <c r="K854" s="121"/>
      <c r="L854" s="121"/>
    </row>
    <row r="855" spans="6:12" s="30" customFormat="1" x14ac:dyDescent="0.35">
      <c r="F855" s="26"/>
      <c r="G855" s="26"/>
      <c r="H855" s="139"/>
      <c r="I855" s="121"/>
      <c r="J855" s="121"/>
      <c r="K855" s="121"/>
      <c r="L855" s="121"/>
    </row>
    <row r="856" spans="6:12" s="30" customFormat="1" x14ac:dyDescent="0.35">
      <c r="F856" s="26"/>
      <c r="G856" s="26"/>
      <c r="H856" s="139"/>
      <c r="I856" s="121"/>
      <c r="J856" s="121"/>
      <c r="K856" s="121"/>
      <c r="L856" s="121"/>
    </row>
    <row r="857" spans="6:12" s="30" customFormat="1" x14ac:dyDescent="0.35">
      <c r="F857" s="26"/>
      <c r="G857" s="26"/>
      <c r="H857" s="139"/>
      <c r="I857" s="121"/>
      <c r="J857" s="121"/>
      <c r="K857" s="121"/>
      <c r="L857" s="121"/>
    </row>
    <row r="858" spans="6:12" s="30" customFormat="1" x14ac:dyDescent="0.35">
      <c r="F858" s="26"/>
      <c r="G858" s="26"/>
      <c r="H858" s="139"/>
      <c r="I858" s="121"/>
      <c r="J858" s="121"/>
      <c r="K858" s="121"/>
      <c r="L858" s="121"/>
    </row>
    <row r="859" spans="6:12" s="30" customFormat="1" x14ac:dyDescent="0.35">
      <c r="F859" s="26"/>
      <c r="G859" s="26"/>
      <c r="H859" s="139"/>
      <c r="I859" s="121"/>
      <c r="J859" s="121"/>
      <c r="K859" s="121"/>
      <c r="L859" s="121"/>
    </row>
    <row r="860" spans="6:12" s="30" customFormat="1" x14ac:dyDescent="0.35">
      <c r="F860" s="26"/>
      <c r="G860" s="26"/>
      <c r="H860" s="139"/>
      <c r="I860" s="121"/>
      <c r="J860" s="121"/>
      <c r="K860" s="121"/>
      <c r="L860" s="121"/>
    </row>
    <row r="861" spans="6:12" s="30" customFormat="1" x14ac:dyDescent="0.35">
      <c r="F861" s="26"/>
      <c r="G861" s="26"/>
      <c r="H861" s="139"/>
      <c r="I861" s="121"/>
      <c r="J861" s="121"/>
      <c r="K861" s="121"/>
      <c r="L861" s="121"/>
    </row>
    <row r="862" spans="6:12" s="30" customFormat="1" x14ac:dyDescent="0.35">
      <c r="F862" s="26"/>
      <c r="G862" s="26"/>
      <c r="H862" s="139"/>
      <c r="I862" s="121"/>
      <c r="J862" s="121"/>
      <c r="K862" s="121"/>
      <c r="L862" s="121"/>
    </row>
    <row r="863" spans="6:12" s="30" customFormat="1" x14ac:dyDescent="0.35">
      <c r="F863" s="26"/>
      <c r="G863" s="26"/>
      <c r="H863" s="139"/>
      <c r="I863" s="121"/>
      <c r="J863" s="121"/>
      <c r="K863" s="121"/>
      <c r="L863" s="121"/>
    </row>
    <row r="864" spans="6:12" s="30" customFormat="1" x14ac:dyDescent="0.35">
      <c r="F864" s="26"/>
      <c r="G864" s="26"/>
      <c r="H864" s="139"/>
      <c r="I864" s="121"/>
      <c r="J864" s="121"/>
      <c r="K864" s="121"/>
      <c r="L864" s="121"/>
    </row>
    <row r="865" spans="6:12" s="30" customFormat="1" x14ac:dyDescent="0.35">
      <c r="F865" s="26"/>
      <c r="G865" s="26"/>
      <c r="H865" s="139"/>
      <c r="I865" s="121"/>
      <c r="J865" s="121"/>
      <c r="K865" s="121"/>
      <c r="L865" s="121"/>
    </row>
    <row r="866" spans="6:12" s="30" customFormat="1" x14ac:dyDescent="0.35">
      <c r="F866" s="26"/>
      <c r="G866" s="26"/>
      <c r="H866" s="139"/>
      <c r="I866" s="121"/>
      <c r="J866" s="121"/>
      <c r="K866" s="121"/>
      <c r="L866" s="121"/>
    </row>
    <row r="867" spans="6:12" s="30" customFormat="1" x14ac:dyDescent="0.35">
      <c r="F867" s="26"/>
      <c r="G867" s="26"/>
      <c r="H867" s="139"/>
      <c r="I867" s="121"/>
      <c r="J867" s="121"/>
      <c r="K867" s="121"/>
      <c r="L867" s="121"/>
    </row>
    <row r="868" spans="6:12" s="30" customFormat="1" x14ac:dyDescent="0.35">
      <c r="F868" s="26"/>
      <c r="G868" s="26"/>
      <c r="H868" s="139"/>
      <c r="I868" s="121"/>
      <c r="J868" s="121"/>
      <c r="K868" s="121"/>
      <c r="L868" s="121"/>
    </row>
    <row r="869" spans="6:12" s="30" customFormat="1" x14ac:dyDescent="0.35">
      <c r="F869" s="26"/>
      <c r="G869" s="26"/>
      <c r="H869" s="139"/>
      <c r="I869" s="121"/>
      <c r="J869" s="121"/>
      <c r="K869" s="121"/>
      <c r="L869" s="121"/>
    </row>
    <row r="870" spans="6:12" s="30" customFormat="1" x14ac:dyDescent="0.35">
      <c r="F870" s="26"/>
      <c r="G870" s="26"/>
      <c r="H870" s="139"/>
      <c r="I870" s="121"/>
      <c r="J870" s="121"/>
      <c r="K870" s="121"/>
      <c r="L870" s="121"/>
    </row>
    <row r="871" spans="6:12" s="30" customFormat="1" x14ac:dyDescent="0.35">
      <c r="F871" s="26"/>
      <c r="G871" s="26"/>
      <c r="H871" s="139"/>
      <c r="I871" s="121"/>
      <c r="J871" s="121"/>
      <c r="K871" s="121"/>
      <c r="L871" s="121"/>
    </row>
    <row r="872" spans="6:12" s="30" customFormat="1" x14ac:dyDescent="0.35">
      <c r="F872" s="26"/>
      <c r="G872" s="26"/>
      <c r="H872" s="139"/>
      <c r="I872" s="121"/>
      <c r="J872" s="121"/>
      <c r="K872" s="121"/>
      <c r="L872" s="121"/>
    </row>
    <row r="873" spans="6:12" s="30" customFormat="1" x14ac:dyDescent="0.35">
      <c r="F873" s="26"/>
      <c r="G873" s="26"/>
      <c r="H873" s="139"/>
      <c r="I873" s="121"/>
      <c r="J873" s="121"/>
      <c r="K873" s="121"/>
      <c r="L873" s="121"/>
    </row>
    <row r="874" spans="6:12" s="30" customFormat="1" x14ac:dyDescent="0.35">
      <c r="F874" s="26"/>
      <c r="G874" s="26"/>
      <c r="H874" s="139"/>
      <c r="I874" s="121"/>
      <c r="J874" s="121"/>
      <c r="K874" s="121"/>
      <c r="L874" s="121"/>
    </row>
    <row r="875" spans="6:12" s="30" customFormat="1" x14ac:dyDescent="0.35">
      <c r="F875" s="26"/>
      <c r="G875" s="26"/>
      <c r="H875" s="139"/>
      <c r="I875" s="121"/>
      <c r="J875" s="121"/>
      <c r="K875" s="121"/>
      <c r="L875" s="121"/>
    </row>
    <row r="876" spans="6:12" s="30" customFormat="1" x14ac:dyDescent="0.35">
      <c r="F876" s="26"/>
      <c r="G876" s="26"/>
      <c r="H876" s="139"/>
      <c r="I876" s="121"/>
      <c r="J876" s="121"/>
      <c r="K876" s="121"/>
      <c r="L876" s="121"/>
    </row>
    <row r="877" spans="6:12" s="30" customFormat="1" x14ac:dyDescent="0.35">
      <c r="F877" s="26"/>
      <c r="G877" s="26"/>
      <c r="H877" s="139"/>
      <c r="I877" s="121"/>
      <c r="J877" s="121"/>
      <c r="K877" s="121"/>
      <c r="L877" s="121"/>
    </row>
    <row r="878" spans="6:12" s="30" customFormat="1" x14ac:dyDescent="0.35">
      <c r="F878" s="26"/>
      <c r="G878" s="26"/>
      <c r="H878" s="139"/>
      <c r="I878" s="121"/>
      <c r="J878" s="121"/>
      <c r="K878" s="121"/>
      <c r="L878" s="121"/>
    </row>
    <row r="879" spans="6:12" s="30" customFormat="1" x14ac:dyDescent="0.35">
      <c r="F879" s="26"/>
      <c r="G879" s="26"/>
      <c r="H879" s="139"/>
      <c r="I879" s="121"/>
      <c r="J879" s="121"/>
      <c r="K879" s="121"/>
      <c r="L879" s="121"/>
    </row>
    <row r="880" spans="6:12" s="30" customFormat="1" x14ac:dyDescent="0.35">
      <c r="F880" s="26"/>
      <c r="G880" s="26"/>
      <c r="H880" s="139"/>
      <c r="I880" s="121"/>
      <c r="J880" s="121"/>
      <c r="K880" s="121"/>
      <c r="L880" s="121"/>
    </row>
    <row r="881" spans="6:12" s="30" customFormat="1" x14ac:dyDescent="0.35">
      <c r="F881" s="26"/>
      <c r="G881" s="26"/>
      <c r="H881" s="139"/>
      <c r="I881" s="121"/>
      <c r="J881" s="121"/>
      <c r="K881" s="121"/>
      <c r="L881" s="121"/>
    </row>
    <row r="882" spans="6:12" s="30" customFormat="1" x14ac:dyDescent="0.35">
      <c r="F882" s="26"/>
      <c r="G882" s="26"/>
      <c r="H882" s="139"/>
      <c r="I882" s="121"/>
      <c r="J882" s="121"/>
      <c r="K882" s="121"/>
      <c r="L882" s="121"/>
    </row>
    <row r="883" spans="6:12" s="30" customFormat="1" x14ac:dyDescent="0.35">
      <c r="F883" s="26"/>
      <c r="G883" s="26"/>
      <c r="H883" s="139"/>
      <c r="I883" s="121"/>
      <c r="J883" s="121"/>
      <c r="K883" s="121"/>
      <c r="L883" s="121"/>
    </row>
    <row r="884" spans="6:12" s="30" customFormat="1" x14ac:dyDescent="0.35">
      <c r="F884" s="26"/>
      <c r="G884" s="26"/>
      <c r="H884" s="139"/>
      <c r="I884" s="121"/>
      <c r="J884" s="121"/>
      <c r="K884" s="121"/>
      <c r="L884" s="121"/>
    </row>
    <row r="885" spans="6:12" s="30" customFormat="1" x14ac:dyDescent="0.35">
      <c r="F885" s="26"/>
      <c r="G885" s="26"/>
      <c r="H885" s="139"/>
      <c r="I885" s="121"/>
      <c r="J885" s="121"/>
      <c r="K885" s="121"/>
      <c r="L885" s="121"/>
    </row>
    <row r="886" spans="6:12" s="30" customFormat="1" x14ac:dyDescent="0.35">
      <c r="F886" s="26"/>
      <c r="G886" s="26"/>
      <c r="H886" s="139"/>
      <c r="I886" s="121"/>
      <c r="J886" s="121"/>
      <c r="K886" s="121"/>
      <c r="L886" s="121"/>
    </row>
    <row r="887" spans="6:12" s="30" customFormat="1" x14ac:dyDescent="0.35">
      <c r="F887" s="26"/>
      <c r="G887" s="26"/>
      <c r="H887" s="139"/>
      <c r="I887" s="121"/>
      <c r="J887" s="121"/>
      <c r="K887" s="121"/>
      <c r="L887" s="121"/>
    </row>
    <row r="888" spans="6:12" s="30" customFormat="1" x14ac:dyDescent="0.35">
      <c r="F888" s="26"/>
      <c r="G888" s="26"/>
      <c r="H888" s="139"/>
      <c r="I888" s="121"/>
      <c r="J888" s="121"/>
      <c r="K888" s="121"/>
      <c r="L888" s="121"/>
    </row>
    <row r="889" spans="6:12" s="30" customFormat="1" x14ac:dyDescent="0.35">
      <c r="F889" s="26"/>
      <c r="G889" s="26"/>
      <c r="H889" s="139"/>
      <c r="I889" s="121"/>
      <c r="J889" s="121"/>
      <c r="K889" s="121"/>
      <c r="L889" s="121"/>
    </row>
    <row r="890" spans="6:12" s="30" customFormat="1" x14ac:dyDescent="0.35">
      <c r="F890" s="26"/>
      <c r="G890" s="26"/>
      <c r="H890" s="139"/>
      <c r="I890" s="121"/>
      <c r="J890" s="121"/>
      <c r="K890" s="121"/>
      <c r="L890" s="121"/>
    </row>
    <row r="891" spans="6:12" s="30" customFormat="1" x14ac:dyDescent="0.35">
      <c r="F891" s="26"/>
      <c r="G891" s="26"/>
      <c r="H891" s="139"/>
      <c r="I891" s="121"/>
      <c r="J891" s="121"/>
      <c r="K891" s="121"/>
      <c r="L891" s="121"/>
    </row>
    <row r="892" spans="6:12" s="30" customFormat="1" x14ac:dyDescent="0.35">
      <c r="F892" s="26"/>
      <c r="G892" s="26"/>
      <c r="H892" s="139"/>
      <c r="I892" s="121"/>
      <c r="J892" s="121"/>
      <c r="K892" s="121"/>
      <c r="L892" s="121"/>
    </row>
    <row r="893" spans="6:12" s="30" customFormat="1" x14ac:dyDescent="0.35">
      <c r="F893" s="26"/>
      <c r="G893" s="26"/>
      <c r="H893" s="139"/>
      <c r="I893" s="121"/>
      <c r="J893" s="121"/>
      <c r="K893" s="121"/>
      <c r="L893" s="121"/>
    </row>
    <row r="894" spans="6:12" s="30" customFormat="1" x14ac:dyDescent="0.35">
      <c r="F894" s="26"/>
      <c r="G894" s="26"/>
      <c r="H894" s="139"/>
      <c r="I894" s="121"/>
      <c r="J894" s="121"/>
      <c r="K894" s="121"/>
      <c r="L894" s="121"/>
    </row>
    <row r="895" spans="6:12" s="30" customFormat="1" x14ac:dyDescent="0.35">
      <c r="F895" s="26"/>
      <c r="G895" s="26"/>
      <c r="H895" s="139"/>
      <c r="I895" s="121"/>
      <c r="J895" s="121"/>
      <c r="K895" s="121"/>
      <c r="L895" s="121"/>
    </row>
    <row r="896" spans="6:12" s="30" customFormat="1" x14ac:dyDescent="0.35">
      <c r="F896" s="26"/>
      <c r="G896" s="26"/>
      <c r="H896" s="139"/>
      <c r="I896" s="121"/>
      <c r="J896" s="121"/>
      <c r="K896" s="121"/>
      <c r="L896" s="121"/>
    </row>
    <row r="897" spans="6:12" s="30" customFormat="1" x14ac:dyDescent="0.35">
      <c r="F897" s="26"/>
      <c r="G897" s="26"/>
      <c r="H897" s="139"/>
      <c r="I897" s="121"/>
      <c r="J897" s="121"/>
      <c r="K897" s="121"/>
      <c r="L897" s="121"/>
    </row>
    <row r="898" spans="6:12" s="30" customFormat="1" x14ac:dyDescent="0.35">
      <c r="F898" s="26"/>
      <c r="G898" s="26"/>
      <c r="H898" s="139"/>
      <c r="I898" s="121"/>
      <c r="J898" s="121"/>
      <c r="K898" s="121"/>
      <c r="L898" s="121"/>
    </row>
    <row r="899" spans="6:12" s="30" customFormat="1" x14ac:dyDescent="0.35">
      <c r="F899" s="26"/>
      <c r="G899" s="26"/>
      <c r="H899" s="139"/>
      <c r="I899" s="121"/>
      <c r="J899" s="121"/>
      <c r="K899" s="121"/>
      <c r="L899" s="121"/>
    </row>
    <row r="900" spans="6:12" s="30" customFormat="1" x14ac:dyDescent="0.35">
      <c r="F900" s="26"/>
      <c r="G900" s="26"/>
      <c r="H900" s="139"/>
      <c r="I900" s="121"/>
      <c r="J900" s="121"/>
      <c r="K900" s="121"/>
      <c r="L900" s="121"/>
    </row>
    <row r="901" spans="6:12" s="30" customFormat="1" x14ac:dyDescent="0.35">
      <c r="F901" s="26"/>
      <c r="G901" s="26"/>
      <c r="H901" s="139"/>
      <c r="I901" s="121"/>
      <c r="J901" s="121"/>
      <c r="K901" s="121"/>
      <c r="L901" s="121"/>
    </row>
    <row r="902" spans="6:12" s="30" customFormat="1" x14ac:dyDescent="0.35">
      <c r="F902" s="26"/>
      <c r="G902" s="26"/>
      <c r="H902" s="139"/>
      <c r="I902" s="121"/>
      <c r="J902" s="121"/>
      <c r="K902" s="121"/>
      <c r="L902" s="121"/>
    </row>
    <row r="903" spans="6:12" s="30" customFormat="1" x14ac:dyDescent="0.35">
      <c r="F903" s="26"/>
      <c r="G903" s="26"/>
      <c r="H903" s="139"/>
      <c r="I903" s="121"/>
      <c r="J903" s="121"/>
      <c r="K903" s="121"/>
      <c r="L903" s="121"/>
    </row>
    <row r="904" spans="6:12" s="30" customFormat="1" x14ac:dyDescent="0.35">
      <c r="F904" s="26"/>
      <c r="G904" s="26"/>
      <c r="H904" s="139"/>
      <c r="I904" s="121"/>
      <c r="J904" s="121"/>
      <c r="K904" s="121"/>
      <c r="L904" s="121"/>
    </row>
    <row r="905" spans="6:12" s="30" customFormat="1" x14ac:dyDescent="0.35">
      <c r="F905" s="26"/>
      <c r="G905" s="26"/>
      <c r="H905" s="139"/>
      <c r="I905" s="121"/>
      <c r="J905" s="121"/>
      <c r="K905" s="121"/>
      <c r="L905" s="121"/>
    </row>
    <row r="906" spans="6:12" s="30" customFormat="1" x14ac:dyDescent="0.35">
      <c r="F906" s="26"/>
      <c r="G906" s="26"/>
      <c r="H906" s="139"/>
      <c r="I906" s="121"/>
      <c r="J906" s="121"/>
      <c r="K906" s="121"/>
      <c r="L906" s="121"/>
    </row>
    <row r="907" spans="6:12" s="30" customFormat="1" x14ac:dyDescent="0.35">
      <c r="F907" s="26"/>
      <c r="G907" s="26"/>
      <c r="H907" s="139"/>
      <c r="I907" s="121"/>
      <c r="J907" s="121"/>
      <c r="K907" s="121"/>
      <c r="L907" s="121"/>
    </row>
    <row r="908" spans="6:12" s="30" customFormat="1" x14ac:dyDescent="0.35">
      <c r="F908" s="26"/>
      <c r="G908" s="26"/>
      <c r="H908" s="139"/>
      <c r="I908" s="121"/>
      <c r="J908" s="121"/>
      <c r="K908" s="121"/>
      <c r="L908" s="121"/>
    </row>
    <row r="909" spans="6:12" s="30" customFormat="1" x14ac:dyDescent="0.35">
      <c r="F909" s="26"/>
      <c r="G909" s="26"/>
      <c r="H909" s="139"/>
      <c r="I909" s="121"/>
      <c r="J909" s="121"/>
      <c r="K909" s="121"/>
      <c r="L909" s="121"/>
    </row>
    <row r="910" spans="6:12" s="30" customFormat="1" x14ac:dyDescent="0.35">
      <c r="F910" s="26"/>
      <c r="G910" s="26"/>
      <c r="H910" s="139"/>
      <c r="I910" s="121"/>
      <c r="J910" s="121"/>
      <c r="K910" s="121"/>
      <c r="L910" s="121"/>
    </row>
    <row r="911" spans="6:12" s="30" customFormat="1" x14ac:dyDescent="0.35">
      <c r="F911" s="26"/>
      <c r="G911" s="26"/>
      <c r="H911" s="139"/>
      <c r="I911" s="121"/>
      <c r="J911" s="121"/>
      <c r="K911" s="121"/>
      <c r="L911" s="121"/>
    </row>
    <row r="912" spans="6:12" s="30" customFormat="1" x14ac:dyDescent="0.35">
      <c r="F912" s="26"/>
      <c r="G912" s="26"/>
      <c r="H912" s="139"/>
      <c r="I912" s="121"/>
      <c r="J912" s="121"/>
      <c r="K912" s="121"/>
      <c r="L912" s="121"/>
    </row>
    <row r="913" spans="6:12" s="30" customFormat="1" x14ac:dyDescent="0.35">
      <c r="F913" s="26"/>
      <c r="G913" s="26"/>
      <c r="H913" s="139"/>
      <c r="I913" s="121"/>
      <c r="J913" s="121"/>
      <c r="K913" s="121"/>
      <c r="L913" s="121"/>
    </row>
    <row r="914" spans="6:12" s="30" customFormat="1" x14ac:dyDescent="0.35">
      <c r="F914" s="26"/>
      <c r="G914" s="26"/>
      <c r="H914" s="139"/>
      <c r="I914" s="121"/>
      <c r="J914" s="121"/>
      <c r="K914" s="121"/>
      <c r="L914" s="121"/>
    </row>
    <row r="915" spans="6:12" s="30" customFormat="1" x14ac:dyDescent="0.35">
      <c r="F915" s="26"/>
      <c r="G915" s="26"/>
      <c r="H915" s="139"/>
      <c r="I915" s="121"/>
      <c r="J915" s="121"/>
      <c r="K915" s="121"/>
      <c r="L915" s="121"/>
    </row>
    <row r="916" spans="6:12" s="30" customFormat="1" x14ac:dyDescent="0.35">
      <c r="F916" s="26"/>
      <c r="G916" s="26"/>
      <c r="H916" s="139"/>
      <c r="I916" s="121"/>
      <c r="J916" s="121"/>
      <c r="K916" s="121"/>
      <c r="L916" s="121"/>
    </row>
    <row r="917" spans="6:12" s="30" customFormat="1" x14ac:dyDescent="0.35">
      <c r="F917" s="26"/>
      <c r="G917" s="26"/>
      <c r="H917" s="139"/>
      <c r="I917" s="121"/>
      <c r="J917" s="121"/>
      <c r="K917" s="121"/>
      <c r="L917" s="121"/>
    </row>
    <row r="918" spans="6:12" s="30" customFormat="1" x14ac:dyDescent="0.35">
      <c r="F918" s="26"/>
      <c r="G918" s="26"/>
      <c r="H918" s="139"/>
      <c r="I918" s="121"/>
      <c r="J918" s="121"/>
      <c r="K918" s="121"/>
      <c r="L918" s="121"/>
    </row>
    <row r="919" spans="6:12" s="30" customFormat="1" x14ac:dyDescent="0.35">
      <c r="F919" s="26"/>
      <c r="G919" s="26"/>
      <c r="H919" s="139"/>
      <c r="I919" s="121"/>
      <c r="J919" s="121"/>
      <c r="K919" s="121"/>
      <c r="L919" s="121"/>
    </row>
    <row r="920" spans="6:12" s="30" customFormat="1" x14ac:dyDescent="0.35">
      <c r="F920" s="26"/>
      <c r="G920" s="26"/>
      <c r="H920" s="139"/>
      <c r="I920" s="121"/>
      <c r="J920" s="121"/>
      <c r="K920" s="121"/>
      <c r="L920" s="121"/>
    </row>
    <row r="921" spans="6:12" s="30" customFormat="1" x14ac:dyDescent="0.35">
      <c r="F921" s="26"/>
      <c r="G921" s="26"/>
      <c r="H921" s="139"/>
      <c r="I921" s="121"/>
      <c r="J921" s="121"/>
      <c r="K921" s="121"/>
      <c r="L921" s="121"/>
    </row>
    <row r="922" spans="6:12" s="30" customFormat="1" x14ac:dyDescent="0.35">
      <c r="F922" s="26"/>
      <c r="G922" s="26"/>
      <c r="H922" s="139"/>
      <c r="I922" s="121"/>
      <c r="J922" s="121"/>
      <c r="K922" s="121"/>
      <c r="L922" s="121"/>
    </row>
    <row r="923" spans="6:12" s="30" customFormat="1" x14ac:dyDescent="0.35">
      <c r="F923" s="26"/>
      <c r="G923" s="26"/>
      <c r="H923" s="139"/>
      <c r="I923" s="121"/>
      <c r="J923" s="121"/>
      <c r="K923" s="121"/>
      <c r="L923" s="121"/>
    </row>
    <row r="924" spans="6:12" s="30" customFormat="1" x14ac:dyDescent="0.35">
      <c r="F924" s="26"/>
      <c r="G924" s="26"/>
      <c r="H924" s="139"/>
      <c r="I924" s="121"/>
      <c r="J924" s="121"/>
      <c r="K924" s="121"/>
      <c r="L924" s="121"/>
    </row>
    <row r="925" spans="6:12" s="30" customFormat="1" x14ac:dyDescent="0.35">
      <c r="F925" s="26"/>
      <c r="G925" s="26"/>
      <c r="H925" s="139"/>
      <c r="I925" s="121"/>
      <c r="J925" s="121"/>
      <c r="K925" s="121"/>
      <c r="L925" s="121"/>
    </row>
    <row r="926" spans="6:12" s="30" customFormat="1" x14ac:dyDescent="0.35">
      <c r="F926" s="26"/>
      <c r="G926" s="26"/>
      <c r="H926" s="139"/>
      <c r="I926" s="121"/>
      <c r="J926" s="121"/>
      <c r="K926" s="121"/>
      <c r="L926" s="121"/>
    </row>
    <row r="927" spans="6:12" s="30" customFormat="1" x14ac:dyDescent="0.35">
      <c r="F927" s="26"/>
      <c r="G927" s="26"/>
      <c r="H927" s="139"/>
      <c r="I927" s="121"/>
      <c r="J927" s="121"/>
      <c r="K927" s="121"/>
      <c r="L927" s="121"/>
    </row>
    <row r="928" spans="6:12" s="30" customFormat="1" x14ac:dyDescent="0.35">
      <c r="F928" s="26"/>
      <c r="G928" s="26"/>
      <c r="H928" s="139"/>
      <c r="I928" s="121"/>
      <c r="J928" s="121"/>
      <c r="K928" s="121"/>
      <c r="L928" s="121"/>
    </row>
    <row r="929" spans="6:12" s="30" customFormat="1" x14ac:dyDescent="0.35">
      <c r="F929" s="26"/>
      <c r="G929" s="26"/>
      <c r="H929" s="139"/>
      <c r="I929" s="121"/>
      <c r="J929" s="121"/>
      <c r="K929" s="121"/>
      <c r="L929" s="121"/>
    </row>
    <row r="930" spans="6:12" s="30" customFormat="1" x14ac:dyDescent="0.35">
      <c r="F930" s="26"/>
      <c r="G930" s="26"/>
      <c r="H930" s="139"/>
      <c r="I930" s="121"/>
      <c r="J930" s="121"/>
      <c r="K930" s="121"/>
      <c r="L930" s="121"/>
    </row>
    <row r="931" spans="6:12" s="30" customFormat="1" x14ac:dyDescent="0.35">
      <c r="F931" s="26"/>
      <c r="G931" s="26"/>
      <c r="H931" s="139"/>
      <c r="I931" s="121"/>
      <c r="J931" s="121"/>
      <c r="K931" s="121"/>
      <c r="L931" s="121"/>
    </row>
    <row r="932" spans="6:12" s="30" customFormat="1" x14ac:dyDescent="0.35">
      <c r="F932" s="26"/>
      <c r="G932" s="26"/>
      <c r="H932" s="139"/>
      <c r="I932" s="121"/>
      <c r="J932" s="121"/>
      <c r="K932" s="121"/>
      <c r="L932" s="121"/>
    </row>
    <row r="933" spans="6:12" s="30" customFormat="1" x14ac:dyDescent="0.35">
      <c r="F933" s="26"/>
      <c r="G933" s="26"/>
      <c r="H933" s="139"/>
      <c r="I933" s="121"/>
      <c r="J933" s="121"/>
      <c r="K933" s="121"/>
      <c r="L933" s="121"/>
    </row>
    <row r="934" spans="6:12" s="30" customFormat="1" x14ac:dyDescent="0.35">
      <c r="F934" s="26"/>
      <c r="G934" s="26"/>
      <c r="H934" s="139"/>
      <c r="I934" s="121"/>
      <c r="J934" s="121"/>
      <c r="K934" s="121"/>
      <c r="L934" s="121"/>
    </row>
    <row r="935" spans="6:12" s="30" customFormat="1" x14ac:dyDescent="0.35">
      <c r="F935" s="26"/>
      <c r="G935" s="26"/>
      <c r="H935" s="139"/>
      <c r="I935" s="121"/>
      <c r="J935" s="121"/>
      <c r="K935" s="121"/>
      <c r="L935" s="121"/>
    </row>
    <row r="936" spans="6:12" s="30" customFormat="1" x14ac:dyDescent="0.35">
      <c r="F936" s="26"/>
      <c r="G936" s="26"/>
      <c r="H936" s="139"/>
      <c r="I936" s="121"/>
      <c r="J936" s="121"/>
      <c r="K936" s="121"/>
      <c r="L936" s="121"/>
    </row>
    <row r="937" spans="6:12" s="30" customFormat="1" x14ac:dyDescent="0.35">
      <c r="F937" s="26"/>
      <c r="G937" s="26"/>
      <c r="H937" s="139"/>
      <c r="I937" s="121"/>
      <c r="J937" s="121"/>
      <c r="K937" s="121"/>
      <c r="L937" s="121"/>
    </row>
    <row r="938" spans="6:12" s="30" customFormat="1" x14ac:dyDescent="0.35">
      <c r="F938" s="26"/>
      <c r="G938" s="26"/>
      <c r="H938" s="139"/>
      <c r="I938" s="121"/>
      <c r="J938" s="121"/>
      <c r="K938" s="121"/>
      <c r="L938" s="121"/>
    </row>
    <row r="939" spans="6:12" s="30" customFormat="1" x14ac:dyDescent="0.35">
      <c r="F939" s="26"/>
      <c r="G939" s="26"/>
      <c r="H939" s="139"/>
      <c r="I939" s="121"/>
      <c r="J939" s="121"/>
      <c r="K939" s="121"/>
      <c r="L939" s="121"/>
    </row>
    <row r="940" spans="6:12" s="30" customFormat="1" x14ac:dyDescent="0.35">
      <c r="F940" s="26"/>
      <c r="G940" s="26"/>
      <c r="H940" s="139"/>
      <c r="I940" s="121"/>
      <c r="J940" s="121"/>
      <c r="K940" s="121"/>
      <c r="L940" s="121"/>
    </row>
    <row r="941" spans="6:12" s="30" customFormat="1" x14ac:dyDescent="0.35">
      <c r="F941" s="26"/>
      <c r="G941" s="26"/>
      <c r="H941" s="139"/>
      <c r="I941" s="121"/>
      <c r="J941" s="121"/>
      <c r="K941" s="121"/>
      <c r="L941" s="121"/>
    </row>
    <row r="942" spans="6:12" s="30" customFormat="1" x14ac:dyDescent="0.35">
      <c r="F942" s="26"/>
      <c r="G942" s="26"/>
      <c r="H942" s="139"/>
      <c r="I942" s="121"/>
      <c r="J942" s="121"/>
      <c r="K942" s="121"/>
      <c r="L942" s="121"/>
    </row>
    <row r="943" spans="6:12" s="30" customFormat="1" x14ac:dyDescent="0.35">
      <c r="F943" s="26"/>
      <c r="G943" s="26"/>
      <c r="H943" s="139"/>
      <c r="I943" s="121"/>
      <c r="J943" s="121"/>
      <c r="K943" s="121"/>
      <c r="L943" s="121"/>
    </row>
    <row r="944" spans="6:12" s="30" customFormat="1" x14ac:dyDescent="0.35">
      <c r="F944" s="26"/>
      <c r="G944" s="26"/>
      <c r="H944" s="139"/>
      <c r="I944" s="121"/>
      <c r="J944" s="121"/>
      <c r="K944" s="121"/>
      <c r="L944" s="121"/>
    </row>
    <row r="945" spans="6:12" s="30" customFormat="1" x14ac:dyDescent="0.35">
      <c r="F945" s="26"/>
      <c r="G945" s="26"/>
      <c r="H945" s="139"/>
      <c r="I945" s="121"/>
      <c r="J945" s="121"/>
      <c r="K945" s="121"/>
      <c r="L945" s="121"/>
    </row>
    <row r="946" spans="6:12" s="30" customFormat="1" x14ac:dyDescent="0.35">
      <c r="F946" s="26"/>
      <c r="G946" s="26"/>
      <c r="H946" s="139"/>
      <c r="I946" s="121"/>
      <c r="J946" s="121"/>
      <c r="K946" s="121"/>
      <c r="L946" s="121"/>
    </row>
    <row r="947" spans="6:12" s="30" customFormat="1" x14ac:dyDescent="0.35">
      <c r="F947" s="26"/>
      <c r="G947" s="26"/>
      <c r="H947" s="139"/>
      <c r="I947" s="121"/>
      <c r="J947" s="121"/>
      <c r="K947" s="121"/>
      <c r="L947" s="121"/>
    </row>
    <row r="948" spans="6:12" s="30" customFormat="1" x14ac:dyDescent="0.35">
      <c r="F948" s="26"/>
      <c r="G948" s="26"/>
      <c r="H948" s="139"/>
      <c r="I948" s="121"/>
      <c r="J948" s="121"/>
      <c r="K948" s="121"/>
      <c r="L948" s="121"/>
    </row>
    <row r="949" spans="6:12" s="30" customFormat="1" x14ac:dyDescent="0.35">
      <c r="F949" s="26"/>
      <c r="G949" s="26"/>
      <c r="H949" s="139"/>
      <c r="I949" s="121"/>
      <c r="J949" s="121"/>
      <c r="K949" s="121"/>
      <c r="L949" s="121"/>
    </row>
    <row r="950" spans="6:12" s="30" customFormat="1" x14ac:dyDescent="0.35">
      <c r="F950" s="26"/>
      <c r="G950" s="26"/>
      <c r="H950" s="139"/>
      <c r="I950" s="121"/>
      <c r="J950" s="121"/>
      <c r="K950" s="121"/>
      <c r="L950" s="121"/>
    </row>
    <row r="951" spans="6:12" s="30" customFormat="1" x14ac:dyDescent="0.35">
      <c r="F951" s="26"/>
      <c r="G951" s="26"/>
      <c r="H951" s="139"/>
      <c r="I951" s="121"/>
      <c r="J951" s="121"/>
      <c r="K951" s="121"/>
      <c r="L951" s="121"/>
    </row>
    <row r="952" spans="6:12" s="30" customFormat="1" x14ac:dyDescent="0.35">
      <c r="F952" s="26"/>
      <c r="G952" s="26"/>
      <c r="H952" s="139"/>
      <c r="I952" s="121"/>
      <c r="J952" s="121"/>
      <c r="K952" s="121"/>
      <c r="L952" s="121"/>
    </row>
    <row r="953" spans="6:12" s="30" customFormat="1" x14ac:dyDescent="0.35">
      <c r="F953" s="26"/>
      <c r="G953" s="26"/>
      <c r="H953" s="139"/>
      <c r="I953" s="121"/>
      <c r="J953" s="121"/>
      <c r="K953" s="121"/>
      <c r="L953" s="121"/>
    </row>
    <row r="954" spans="6:12" s="30" customFormat="1" x14ac:dyDescent="0.35">
      <c r="F954" s="26"/>
      <c r="G954" s="26"/>
      <c r="H954" s="139"/>
      <c r="I954" s="121"/>
      <c r="J954" s="121"/>
      <c r="K954" s="121"/>
      <c r="L954" s="121"/>
    </row>
    <row r="955" spans="6:12" s="30" customFormat="1" x14ac:dyDescent="0.35">
      <c r="F955" s="26"/>
      <c r="G955" s="26"/>
      <c r="H955" s="139"/>
      <c r="I955" s="121"/>
      <c r="J955" s="121"/>
      <c r="K955" s="121"/>
      <c r="L955" s="121"/>
    </row>
    <row r="956" spans="6:12" s="30" customFormat="1" x14ac:dyDescent="0.35">
      <c r="F956" s="26"/>
      <c r="G956" s="26"/>
      <c r="H956" s="139"/>
      <c r="I956" s="121"/>
      <c r="J956" s="121"/>
      <c r="K956" s="121"/>
      <c r="L956" s="121"/>
    </row>
    <row r="957" spans="6:12" s="30" customFormat="1" x14ac:dyDescent="0.35">
      <c r="F957" s="26"/>
      <c r="G957" s="26"/>
      <c r="H957" s="139"/>
      <c r="I957" s="121"/>
      <c r="J957" s="121"/>
      <c r="K957" s="121"/>
      <c r="L957" s="121"/>
    </row>
    <row r="958" spans="6:12" s="30" customFormat="1" x14ac:dyDescent="0.35">
      <c r="F958" s="26"/>
      <c r="G958" s="26"/>
      <c r="H958" s="139"/>
      <c r="I958" s="121"/>
      <c r="J958" s="121"/>
      <c r="K958" s="121"/>
      <c r="L958" s="121"/>
    </row>
    <row r="959" spans="6:12" s="30" customFormat="1" x14ac:dyDescent="0.35">
      <c r="F959" s="26"/>
      <c r="G959" s="26"/>
      <c r="H959" s="139"/>
      <c r="I959" s="121"/>
      <c r="J959" s="121"/>
      <c r="K959" s="121"/>
      <c r="L959" s="121"/>
    </row>
    <row r="960" spans="6:12" s="30" customFormat="1" x14ac:dyDescent="0.35">
      <c r="F960" s="26"/>
      <c r="G960" s="26"/>
      <c r="H960" s="139"/>
      <c r="I960" s="121"/>
      <c r="J960" s="121"/>
      <c r="K960" s="121"/>
      <c r="L960" s="121"/>
    </row>
    <row r="961" spans="6:12" s="30" customFormat="1" x14ac:dyDescent="0.35">
      <c r="F961" s="26"/>
      <c r="G961" s="26"/>
      <c r="H961" s="139"/>
      <c r="I961" s="121"/>
      <c r="J961" s="121"/>
      <c r="K961" s="121"/>
      <c r="L961" s="121"/>
    </row>
    <row r="962" spans="6:12" s="30" customFormat="1" x14ac:dyDescent="0.35">
      <c r="F962" s="26"/>
      <c r="G962" s="26"/>
      <c r="H962" s="139"/>
      <c r="I962" s="121"/>
      <c r="J962" s="121"/>
      <c r="K962" s="121"/>
      <c r="L962" s="121"/>
    </row>
    <row r="963" spans="6:12" s="30" customFormat="1" x14ac:dyDescent="0.35">
      <c r="F963" s="26"/>
      <c r="G963" s="26"/>
      <c r="H963" s="139"/>
      <c r="I963" s="121"/>
      <c r="J963" s="121"/>
      <c r="K963" s="121"/>
      <c r="L963" s="121"/>
    </row>
    <row r="964" spans="6:12" s="30" customFormat="1" x14ac:dyDescent="0.35">
      <c r="F964" s="26"/>
      <c r="G964" s="26"/>
      <c r="H964" s="139"/>
      <c r="I964" s="121"/>
      <c r="J964" s="121"/>
      <c r="K964" s="121"/>
      <c r="L964" s="121"/>
    </row>
    <row r="965" spans="6:12" s="30" customFormat="1" x14ac:dyDescent="0.35">
      <c r="F965" s="26"/>
      <c r="G965" s="26"/>
      <c r="H965" s="139"/>
      <c r="I965" s="121"/>
      <c r="J965" s="121"/>
      <c r="K965" s="121"/>
      <c r="L965" s="121"/>
    </row>
    <row r="966" spans="6:12" s="30" customFormat="1" x14ac:dyDescent="0.35">
      <c r="F966" s="26"/>
      <c r="G966" s="26"/>
      <c r="H966" s="139"/>
      <c r="I966" s="121"/>
      <c r="J966" s="121"/>
      <c r="K966" s="121"/>
      <c r="L966" s="121"/>
    </row>
    <row r="967" spans="6:12" s="30" customFormat="1" x14ac:dyDescent="0.35">
      <c r="F967" s="26"/>
      <c r="G967" s="26"/>
      <c r="H967" s="139"/>
      <c r="I967" s="121"/>
      <c r="J967" s="121"/>
      <c r="K967" s="121"/>
      <c r="L967" s="121"/>
    </row>
    <row r="968" spans="6:12" s="30" customFormat="1" x14ac:dyDescent="0.35">
      <c r="F968" s="26"/>
      <c r="G968" s="26"/>
      <c r="H968" s="139"/>
      <c r="I968" s="121"/>
      <c r="J968" s="121"/>
      <c r="K968" s="121"/>
      <c r="L968" s="121"/>
    </row>
    <row r="969" spans="6:12" s="30" customFormat="1" x14ac:dyDescent="0.35">
      <c r="F969" s="26"/>
      <c r="G969" s="26"/>
      <c r="H969" s="139"/>
      <c r="I969" s="121"/>
      <c r="J969" s="121"/>
      <c r="K969" s="121"/>
      <c r="L969" s="121"/>
    </row>
    <row r="970" spans="6:12" s="30" customFormat="1" x14ac:dyDescent="0.35">
      <c r="F970" s="26"/>
      <c r="G970" s="26"/>
      <c r="H970" s="139"/>
      <c r="I970" s="121"/>
      <c r="J970" s="121"/>
      <c r="K970" s="121"/>
      <c r="L970" s="121"/>
    </row>
    <row r="971" spans="6:12" s="30" customFormat="1" x14ac:dyDescent="0.35">
      <c r="F971" s="26"/>
      <c r="G971" s="26"/>
      <c r="H971" s="139"/>
      <c r="I971" s="121"/>
      <c r="J971" s="121"/>
      <c r="K971" s="121"/>
      <c r="L971" s="121"/>
    </row>
    <row r="972" spans="6:12" s="30" customFormat="1" x14ac:dyDescent="0.35">
      <c r="F972" s="26"/>
      <c r="G972" s="26"/>
      <c r="H972" s="139"/>
      <c r="I972" s="121"/>
      <c r="J972" s="121"/>
      <c r="K972" s="121"/>
      <c r="L972" s="121"/>
    </row>
    <row r="973" spans="6:12" s="30" customFormat="1" x14ac:dyDescent="0.35">
      <c r="F973" s="26"/>
      <c r="G973" s="26"/>
      <c r="H973" s="139"/>
      <c r="I973" s="121"/>
      <c r="J973" s="121"/>
      <c r="K973" s="121"/>
      <c r="L973" s="121"/>
    </row>
    <row r="974" spans="6:12" s="30" customFormat="1" x14ac:dyDescent="0.35">
      <c r="F974" s="26"/>
      <c r="G974" s="26"/>
      <c r="H974" s="139"/>
      <c r="I974" s="121"/>
      <c r="J974" s="121"/>
      <c r="K974" s="121"/>
      <c r="L974" s="121"/>
    </row>
    <row r="975" spans="6:12" s="30" customFormat="1" x14ac:dyDescent="0.35">
      <c r="F975" s="26"/>
      <c r="G975" s="26"/>
      <c r="H975" s="139"/>
      <c r="I975" s="121"/>
      <c r="J975" s="121"/>
      <c r="K975" s="121"/>
      <c r="L975" s="121"/>
    </row>
    <row r="976" spans="6:12" s="30" customFormat="1" x14ac:dyDescent="0.35">
      <c r="F976" s="26"/>
      <c r="G976" s="26"/>
      <c r="H976" s="139"/>
      <c r="I976" s="121"/>
      <c r="J976" s="121"/>
      <c r="K976" s="121"/>
      <c r="L976" s="121"/>
    </row>
    <row r="977" spans="6:12" s="30" customFormat="1" x14ac:dyDescent="0.35">
      <c r="F977" s="26"/>
      <c r="G977" s="26"/>
      <c r="H977" s="139"/>
      <c r="I977" s="121"/>
      <c r="J977" s="121"/>
      <c r="K977" s="121"/>
      <c r="L977" s="121"/>
    </row>
    <row r="978" spans="6:12" s="30" customFormat="1" x14ac:dyDescent="0.35">
      <c r="F978" s="26"/>
      <c r="G978" s="26"/>
      <c r="H978" s="139"/>
      <c r="I978" s="121"/>
      <c r="J978" s="121"/>
      <c r="K978" s="121"/>
      <c r="L978" s="121"/>
    </row>
    <row r="979" spans="6:12" s="30" customFormat="1" x14ac:dyDescent="0.35">
      <c r="F979" s="26"/>
      <c r="G979" s="26"/>
      <c r="H979" s="139"/>
      <c r="I979" s="121"/>
      <c r="J979" s="121"/>
      <c r="K979" s="121"/>
      <c r="L979" s="121"/>
    </row>
    <row r="980" spans="6:12" s="30" customFormat="1" x14ac:dyDescent="0.35">
      <c r="F980" s="26"/>
      <c r="G980" s="26"/>
      <c r="H980" s="139"/>
      <c r="I980" s="121"/>
      <c r="J980" s="121"/>
      <c r="K980" s="121"/>
      <c r="L980" s="121"/>
    </row>
    <row r="981" spans="6:12" s="30" customFormat="1" x14ac:dyDescent="0.35">
      <c r="F981" s="26"/>
      <c r="G981" s="26"/>
      <c r="H981" s="139"/>
      <c r="I981" s="121"/>
      <c r="J981" s="121"/>
      <c r="K981" s="121"/>
      <c r="L981" s="121"/>
    </row>
    <row r="982" spans="6:12" s="30" customFormat="1" x14ac:dyDescent="0.35">
      <c r="F982" s="26"/>
      <c r="G982" s="26"/>
      <c r="H982" s="139"/>
      <c r="I982" s="121"/>
      <c r="J982" s="121"/>
      <c r="K982" s="121"/>
      <c r="L982" s="121"/>
    </row>
    <row r="983" spans="6:12" s="30" customFormat="1" x14ac:dyDescent="0.35">
      <c r="F983" s="26"/>
      <c r="G983" s="26"/>
      <c r="H983" s="139"/>
      <c r="I983" s="121"/>
      <c r="J983" s="121"/>
      <c r="K983" s="121"/>
      <c r="L983" s="121"/>
    </row>
    <row r="984" spans="6:12" s="30" customFormat="1" x14ac:dyDescent="0.35">
      <c r="F984" s="26"/>
      <c r="G984" s="26"/>
      <c r="H984" s="139"/>
      <c r="I984" s="121"/>
      <c r="J984" s="121"/>
      <c r="K984" s="121"/>
      <c r="L984" s="121"/>
    </row>
    <row r="985" spans="6:12" s="30" customFormat="1" x14ac:dyDescent="0.35">
      <c r="F985" s="26"/>
      <c r="G985" s="26"/>
      <c r="H985" s="139"/>
      <c r="I985" s="121"/>
      <c r="J985" s="121"/>
      <c r="K985" s="121"/>
      <c r="L985" s="121"/>
    </row>
    <row r="986" spans="6:12" s="30" customFormat="1" x14ac:dyDescent="0.35">
      <c r="F986" s="26"/>
      <c r="G986" s="26"/>
      <c r="H986" s="139"/>
      <c r="I986" s="121"/>
      <c r="J986" s="121"/>
      <c r="K986" s="121"/>
      <c r="L986" s="121"/>
    </row>
    <row r="987" spans="6:12" s="30" customFormat="1" x14ac:dyDescent="0.35">
      <c r="F987" s="26"/>
      <c r="G987" s="26"/>
      <c r="H987" s="139"/>
      <c r="I987" s="121"/>
      <c r="J987" s="121"/>
      <c r="K987" s="121"/>
      <c r="L987" s="121"/>
    </row>
    <row r="988" spans="6:12" s="30" customFormat="1" x14ac:dyDescent="0.35">
      <c r="F988" s="26"/>
      <c r="G988" s="26"/>
      <c r="H988" s="139"/>
      <c r="I988" s="121"/>
      <c r="J988" s="121"/>
      <c r="K988" s="121"/>
      <c r="L988" s="121"/>
    </row>
    <row r="989" spans="6:12" s="30" customFormat="1" x14ac:dyDescent="0.35">
      <c r="F989" s="26"/>
      <c r="G989" s="26"/>
      <c r="H989" s="139"/>
      <c r="I989" s="121"/>
      <c r="J989" s="121"/>
      <c r="K989" s="121"/>
      <c r="L989" s="121"/>
    </row>
    <row r="990" spans="6:12" s="30" customFormat="1" x14ac:dyDescent="0.35">
      <c r="F990" s="26"/>
      <c r="G990" s="26"/>
      <c r="H990" s="139"/>
      <c r="I990" s="121"/>
      <c r="J990" s="121"/>
      <c r="K990" s="121"/>
      <c r="L990" s="121"/>
    </row>
    <row r="991" spans="6:12" s="30" customFormat="1" x14ac:dyDescent="0.35">
      <c r="F991" s="26"/>
      <c r="G991" s="26"/>
      <c r="H991" s="139"/>
      <c r="I991" s="121"/>
      <c r="J991" s="121"/>
      <c r="K991" s="121"/>
      <c r="L991" s="121"/>
    </row>
    <row r="992" spans="6:12" s="30" customFormat="1" x14ac:dyDescent="0.35">
      <c r="F992" s="26"/>
      <c r="G992" s="26"/>
      <c r="H992" s="139"/>
      <c r="I992" s="121"/>
      <c r="J992" s="121"/>
      <c r="K992" s="121"/>
      <c r="L992" s="121"/>
    </row>
    <row r="993" spans="6:12" s="30" customFormat="1" x14ac:dyDescent="0.35">
      <c r="F993" s="26"/>
      <c r="G993" s="26"/>
      <c r="H993" s="139"/>
      <c r="I993" s="121"/>
      <c r="J993" s="121"/>
      <c r="K993" s="121"/>
      <c r="L993" s="121"/>
    </row>
    <row r="994" spans="6:12" s="30" customFormat="1" x14ac:dyDescent="0.35">
      <c r="F994" s="26"/>
      <c r="G994" s="26"/>
      <c r="H994" s="139"/>
      <c r="I994" s="121"/>
      <c r="J994" s="121"/>
      <c r="K994" s="121"/>
      <c r="L994" s="121"/>
    </row>
    <row r="995" spans="6:12" s="30" customFormat="1" x14ac:dyDescent="0.35">
      <c r="F995" s="26"/>
      <c r="G995" s="26"/>
      <c r="H995" s="139"/>
      <c r="I995" s="121"/>
      <c r="J995" s="121"/>
      <c r="K995" s="121"/>
      <c r="L995" s="121"/>
    </row>
    <row r="996" spans="6:12" s="30" customFormat="1" x14ac:dyDescent="0.35">
      <c r="F996" s="26"/>
      <c r="G996" s="26"/>
      <c r="H996" s="139"/>
      <c r="I996" s="121"/>
      <c r="J996" s="121"/>
      <c r="K996" s="121"/>
      <c r="L996" s="121"/>
    </row>
    <row r="997" spans="6:12" s="30" customFormat="1" x14ac:dyDescent="0.35">
      <c r="F997" s="26"/>
      <c r="G997" s="26"/>
      <c r="H997" s="139"/>
      <c r="I997" s="121"/>
      <c r="J997" s="121"/>
      <c r="K997" s="121"/>
      <c r="L997" s="121"/>
    </row>
    <row r="998" spans="6:12" s="30" customFormat="1" x14ac:dyDescent="0.35">
      <c r="F998" s="26"/>
      <c r="G998" s="26"/>
      <c r="H998" s="139"/>
      <c r="I998" s="121"/>
      <c r="J998" s="121"/>
      <c r="K998" s="121"/>
      <c r="L998" s="121"/>
    </row>
    <row r="999" spans="6:12" s="30" customFormat="1" x14ac:dyDescent="0.35">
      <c r="F999" s="26"/>
      <c r="G999" s="26"/>
      <c r="H999" s="139"/>
      <c r="I999" s="121"/>
      <c r="J999" s="121"/>
      <c r="K999" s="121"/>
      <c r="L999" s="121"/>
    </row>
    <row r="1000" spans="6:12" s="30" customFormat="1" x14ac:dyDescent="0.35">
      <c r="F1000" s="26"/>
      <c r="G1000" s="26"/>
      <c r="H1000" s="139"/>
      <c r="I1000" s="121"/>
      <c r="J1000" s="121"/>
      <c r="K1000" s="121"/>
      <c r="L1000" s="121"/>
    </row>
    <row r="1001" spans="6:12" s="30" customFormat="1" x14ac:dyDescent="0.35">
      <c r="F1001" s="26"/>
      <c r="G1001" s="26"/>
      <c r="H1001" s="139"/>
      <c r="I1001" s="121"/>
      <c r="J1001" s="121"/>
      <c r="K1001" s="121"/>
      <c r="L1001" s="121"/>
    </row>
    <row r="1002" spans="6:12" s="30" customFormat="1" x14ac:dyDescent="0.35">
      <c r="F1002" s="26"/>
      <c r="G1002" s="26"/>
      <c r="H1002" s="139"/>
      <c r="I1002" s="121"/>
      <c r="J1002" s="121"/>
      <c r="K1002" s="121"/>
      <c r="L1002" s="121"/>
    </row>
    <row r="1003" spans="6:12" s="30" customFormat="1" x14ac:dyDescent="0.35">
      <c r="F1003" s="26"/>
      <c r="G1003" s="26"/>
      <c r="H1003" s="139"/>
      <c r="I1003" s="121"/>
      <c r="J1003" s="121"/>
      <c r="K1003" s="121"/>
      <c r="L1003" s="121"/>
    </row>
    <row r="1004" spans="6:12" s="30" customFormat="1" x14ac:dyDescent="0.35">
      <c r="F1004" s="26"/>
      <c r="G1004" s="26"/>
      <c r="H1004" s="139"/>
      <c r="I1004" s="121"/>
      <c r="J1004" s="121"/>
      <c r="K1004" s="121"/>
      <c r="L1004" s="121"/>
    </row>
    <row r="1005" spans="6:12" s="30" customFormat="1" x14ac:dyDescent="0.35">
      <c r="F1005" s="26"/>
      <c r="G1005" s="26"/>
      <c r="H1005" s="139"/>
      <c r="I1005" s="121"/>
      <c r="J1005" s="121"/>
      <c r="K1005" s="121"/>
      <c r="L1005" s="121"/>
    </row>
    <row r="1006" spans="6:12" s="30" customFormat="1" x14ac:dyDescent="0.35">
      <c r="F1006" s="26"/>
      <c r="G1006" s="26"/>
      <c r="H1006" s="139"/>
      <c r="I1006" s="121"/>
      <c r="J1006" s="121"/>
      <c r="K1006" s="121"/>
      <c r="L1006" s="121"/>
    </row>
    <row r="1007" spans="6:12" s="30" customFormat="1" x14ac:dyDescent="0.35">
      <c r="F1007" s="26"/>
      <c r="G1007" s="26"/>
      <c r="H1007" s="139"/>
      <c r="I1007" s="121"/>
      <c r="J1007" s="121"/>
      <c r="K1007" s="121"/>
      <c r="L1007" s="121"/>
    </row>
    <row r="1008" spans="6:12" s="30" customFormat="1" x14ac:dyDescent="0.35">
      <c r="F1008" s="26"/>
      <c r="G1008" s="26"/>
      <c r="H1008" s="139"/>
      <c r="I1008" s="121"/>
      <c r="J1008" s="121"/>
      <c r="K1008" s="121"/>
      <c r="L1008" s="121"/>
    </row>
    <row r="1009" spans="6:12" s="30" customFormat="1" x14ac:dyDescent="0.35">
      <c r="F1009" s="26"/>
      <c r="G1009" s="26"/>
      <c r="H1009" s="139"/>
      <c r="I1009" s="121"/>
      <c r="J1009" s="121"/>
      <c r="K1009" s="121"/>
      <c r="L1009" s="121"/>
    </row>
    <row r="1010" spans="6:12" s="30" customFormat="1" x14ac:dyDescent="0.35">
      <c r="F1010" s="26"/>
      <c r="G1010" s="26"/>
      <c r="H1010" s="139"/>
      <c r="I1010" s="121"/>
      <c r="J1010" s="121"/>
      <c r="K1010" s="121"/>
      <c r="L1010" s="121"/>
    </row>
    <row r="1011" spans="6:12" s="30" customFormat="1" x14ac:dyDescent="0.35">
      <c r="F1011" s="26"/>
      <c r="G1011" s="26"/>
      <c r="H1011" s="139"/>
      <c r="I1011" s="121"/>
      <c r="J1011" s="121"/>
      <c r="K1011" s="121"/>
      <c r="L1011" s="121"/>
    </row>
    <row r="1012" spans="6:12" s="30" customFormat="1" x14ac:dyDescent="0.35">
      <c r="F1012" s="26"/>
      <c r="G1012" s="26"/>
      <c r="H1012" s="139"/>
      <c r="I1012" s="121"/>
      <c r="J1012" s="121"/>
      <c r="K1012" s="121"/>
      <c r="L1012" s="121"/>
    </row>
    <row r="1013" spans="6:12" s="30" customFormat="1" x14ac:dyDescent="0.35">
      <c r="F1013" s="26"/>
      <c r="G1013" s="26"/>
      <c r="H1013" s="139"/>
      <c r="I1013" s="121"/>
      <c r="J1013" s="121"/>
      <c r="K1013" s="121"/>
      <c r="L1013" s="121"/>
    </row>
    <row r="1014" spans="6:12" s="30" customFormat="1" x14ac:dyDescent="0.35">
      <c r="F1014" s="26"/>
      <c r="G1014" s="26"/>
      <c r="H1014" s="139"/>
      <c r="I1014" s="121"/>
      <c r="J1014" s="121"/>
      <c r="K1014" s="121"/>
      <c r="L1014" s="121"/>
    </row>
    <row r="1015" spans="6:12" s="30" customFormat="1" x14ac:dyDescent="0.35">
      <c r="F1015" s="26"/>
      <c r="G1015" s="26"/>
      <c r="H1015" s="139"/>
      <c r="I1015" s="121"/>
      <c r="J1015" s="121"/>
      <c r="K1015" s="121"/>
      <c r="L1015" s="121"/>
    </row>
    <row r="1016" spans="6:12" s="30" customFormat="1" x14ac:dyDescent="0.35">
      <c r="F1016" s="26"/>
      <c r="G1016" s="26"/>
      <c r="H1016" s="139"/>
      <c r="I1016" s="121"/>
      <c r="J1016" s="121"/>
      <c r="K1016" s="121"/>
      <c r="L1016" s="121"/>
    </row>
    <row r="1017" spans="6:12" s="30" customFormat="1" x14ac:dyDescent="0.35">
      <c r="F1017" s="26"/>
      <c r="G1017" s="26"/>
      <c r="H1017" s="139"/>
      <c r="I1017" s="121"/>
      <c r="J1017" s="121"/>
      <c r="K1017" s="121"/>
      <c r="L1017" s="121"/>
    </row>
    <row r="1018" spans="6:12" s="30" customFormat="1" x14ac:dyDescent="0.35">
      <c r="F1018" s="26"/>
      <c r="G1018" s="26"/>
      <c r="H1018" s="139"/>
      <c r="I1018" s="121"/>
      <c r="J1018" s="121"/>
      <c r="K1018" s="121"/>
      <c r="L1018" s="121"/>
    </row>
    <row r="1019" spans="6:12" s="30" customFormat="1" x14ac:dyDescent="0.35">
      <c r="F1019" s="26"/>
      <c r="G1019" s="26"/>
      <c r="H1019" s="139"/>
      <c r="I1019" s="121"/>
      <c r="J1019" s="121"/>
      <c r="K1019" s="121"/>
      <c r="L1019" s="121"/>
    </row>
    <row r="1020" spans="6:12" s="30" customFormat="1" x14ac:dyDescent="0.35">
      <c r="F1020" s="26"/>
      <c r="G1020" s="26"/>
      <c r="H1020" s="139"/>
      <c r="I1020" s="121"/>
      <c r="J1020" s="121"/>
      <c r="K1020" s="121"/>
      <c r="L1020" s="121"/>
    </row>
    <row r="1021" spans="6:12" s="30" customFormat="1" x14ac:dyDescent="0.35">
      <c r="F1021" s="26"/>
      <c r="G1021" s="26"/>
      <c r="H1021" s="139"/>
      <c r="I1021" s="121"/>
      <c r="J1021" s="121"/>
      <c r="K1021" s="121"/>
      <c r="L1021" s="121"/>
    </row>
    <row r="1022" spans="6:12" s="30" customFormat="1" x14ac:dyDescent="0.35">
      <c r="F1022" s="26"/>
      <c r="G1022" s="26"/>
      <c r="H1022" s="139"/>
      <c r="I1022" s="121"/>
      <c r="J1022" s="121"/>
      <c r="K1022" s="121"/>
      <c r="L1022" s="121"/>
    </row>
    <row r="1023" spans="6:12" s="30" customFormat="1" x14ac:dyDescent="0.35">
      <c r="F1023" s="26"/>
      <c r="G1023" s="26"/>
      <c r="H1023" s="139"/>
      <c r="I1023" s="121"/>
      <c r="J1023" s="121"/>
      <c r="K1023" s="121"/>
      <c r="L1023" s="121"/>
    </row>
    <row r="1024" spans="6:12" s="30" customFormat="1" x14ac:dyDescent="0.35">
      <c r="F1024" s="26"/>
      <c r="G1024" s="26"/>
      <c r="H1024" s="139"/>
      <c r="I1024" s="121"/>
      <c r="J1024" s="121"/>
      <c r="K1024" s="121"/>
      <c r="L1024" s="121"/>
    </row>
    <row r="1025" spans="6:12" s="30" customFormat="1" x14ac:dyDescent="0.35">
      <c r="F1025" s="26"/>
      <c r="G1025" s="26"/>
      <c r="H1025" s="139"/>
      <c r="I1025" s="121"/>
      <c r="J1025" s="121"/>
      <c r="K1025" s="121"/>
      <c r="L1025" s="121"/>
    </row>
    <row r="1026" spans="6:12" s="30" customFormat="1" x14ac:dyDescent="0.35">
      <c r="F1026" s="26"/>
      <c r="G1026" s="26"/>
      <c r="H1026" s="139"/>
      <c r="I1026" s="121"/>
      <c r="J1026" s="121"/>
      <c r="K1026" s="121"/>
      <c r="L1026" s="121"/>
    </row>
    <row r="1027" spans="6:12" s="30" customFormat="1" x14ac:dyDescent="0.35">
      <c r="F1027" s="26"/>
      <c r="G1027" s="26"/>
      <c r="H1027" s="139"/>
      <c r="I1027" s="121"/>
      <c r="J1027" s="121"/>
      <c r="K1027" s="121"/>
      <c r="L1027" s="121"/>
    </row>
    <row r="1028" spans="6:12" s="30" customFormat="1" x14ac:dyDescent="0.35">
      <c r="F1028" s="26"/>
      <c r="G1028" s="26"/>
      <c r="H1028" s="139"/>
      <c r="I1028" s="121"/>
      <c r="J1028" s="121"/>
      <c r="K1028" s="121"/>
      <c r="L1028" s="121"/>
    </row>
    <row r="1029" spans="6:12" s="30" customFormat="1" x14ac:dyDescent="0.35">
      <c r="F1029" s="26"/>
      <c r="G1029" s="26"/>
      <c r="H1029" s="139"/>
      <c r="I1029" s="121"/>
      <c r="J1029" s="121"/>
      <c r="K1029" s="121"/>
      <c r="L1029" s="121"/>
    </row>
    <row r="1030" spans="6:12" s="30" customFormat="1" x14ac:dyDescent="0.35">
      <c r="F1030" s="26"/>
      <c r="G1030" s="26"/>
      <c r="H1030" s="139"/>
      <c r="I1030" s="121"/>
      <c r="J1030" s="121"/>
      <c r="K1030" s="121"/>
      <c r="L1030" s="121"/>
    </row>
    <row r="1031" spans="6:12" s="30" customFormat="1" x14ac:dyDescent="0.35">
      <c r="F1031" s="26"/>
      <c r="G1031" s="26"/>
      <c r="H1031" s="139"/>
      <c r="I1031" s="121"/>
      <c r="J1031" s="121"/>
      <c r="K1031" s="121"/>
      <c r="L1031" s="121"/>
    </row>
    <row r="1032" spans="6:12" s="30" customFormat="1" x14ac:dyDescent="0.35">
      <c r="F1032" s="26"/>
      <c r="G1032" s="26"/>
      <c r="H1032" s="139"/>
      <c r="I1032" s="121"/>
      <c r="J1032" s="121"/>
      <c r="K1032" s="121"/>
      <c r="L1032" s="121"/>
    </row>
    <row r="1033" spans="6:12" s="30" customFormat="1" x14ac:dyDescent="0.35">
      <c r="F1033" s="26"/>
      <c r="G1033" s="26"/>
      <c r="H1033" s="139"/>
      <c r="I1033" s="121"/>
      <c r="J1033" s="121"/>
      <c r="K1033" s="121"/>
      <c r="L1033" s="121"/>
    </row>
    <row r="1034" spans="6:12" s="30" customFormat="1" x14ac:dyDescent="0.35">
      <c r="F1034" s="26"/>
      <c r="G1034" s="26"/>
      <c r="H1034" s="139"/>
      <c r="I1034" s="121"/>
      <c r="J1034" s="121"/>
      <c r="K1034" s="121"/>
      <c r="L1034" s="121"/>
    </row>
    <row r="1035" spans="6:12" s="30" customFormat="1" x14ac:dyDescent="0.35">
      <c r="F1035" s="26"/>
      <c r="G1035" s="26"/>
      <c r="H1035" s="139"/>
      <c r="I1035" s="121"/>
      <c r="J1035" s="121"/>
      <c r="K1035" s="121"/>
      <c r="L1035" s="121"/>
    </row>
    <row r="1036" spans="6:12" s="30" customFormat="1" x14ac:dyDescent="0.35">
      <c r="F1036" s="26"/>
      <c r="G1036" s="26"/>
      <c r="H1036" s="139"/>
      <c r="I1036" s="121"/>
      <c r="J1036" s="121"/>
      <c r="K1036" s="121"/>
      <c r="L1036" s="121"/>
    </row>
    <row r="1037" spans="6:12" s="30" customFormat="1" x14ac:dyDescent="0.35">
      <c r="F1037" s="26"/>
      <c r="G1037" s="26"/>
      <c r="H1037" s="139"/>
      <c r="I1037" s="121"/>
      <c r="J1037" s="121"/>
      <c r="K1037" s="121"/>
      <c r="L1037" s="121"/>
    </row>
    <row r="1038" spans="6:12" s="30" customFormat="1" x14ac:dyDescent="0.35">
      <c r="F1038" s="26"/>
      <c r="G1038" s="26"/>
      <c r="H1038" s="139"/>
      <c r="I1038" s="121"/>
      <c r="J1038" s="121"/>
      <c r="K1038" s="121"/>
      <c r="L1038" s="121"/>
    </row>
    <row r="1039" spans="6:12" s="30" customFormat="1" x14ac:dyDescent="0.35">
      <c r="F1039" s="26"/>
      <c r="G1039" s="26"/>
      <c r="H1039" s="139"/>
      <c r="I1039" s="121"/>
      <c r="J1039" s="121"/>
      <c r="K1039" s="121"/>
      <c r="L1039" s="121"/>
    </row>
    <row r="1040" spans="6:12" s="30" customFormat="1" x14ac:dyDescent="0.35">
      <c r="F1040" s="26"/>
      <c r="G1040" s="26"/>
      <c r="H1040" s="139"/>
      <c r="I1040" s="121"/>
      <c r="J1040" s="121"/>
      <c r="K1040" s="121"/>
      <c r="L1040" s="121"/>
    </row>
    <row r="1041" spans="6:12" s="30" customFormat="1" x14ac:dyDescent="0.35">
      <c r="F1041" s="26"/>
      <c r="G1041" s="26"/>
      <c r="H1041" s="139"/>
      <c r="I1041" s="121"/>
      <c r="J1041" s="121"/>
      <c r="K1041" s="121"/>
      <c r="L1041" s="121"/>
    </row>
    <row r="1042" spans="6:12" s="30" customFormat="1" x14ac:dyDescent="0.35">
      <c r="F1042" s="26"/>
      <c r="G1042" s="26"/>
      <c r="H1042" s="139"/>
      <c r="I1042" s="121"/>
      <c r="J1042" s="121"/>
      <c r="K1042" s="121"/>
      <c r="L1042" s="121"/>
    </row>
    <row r="1043" spans="6:12" s="30" customFormat="1" x14ac:dyDescent="0.35">
      <c r="F1043" s="26"/>
      <c r="G1043" s="26"/>
      <c r="H1043" s="139"/>
      <c r="I1043" s="121"/>
      <c r="J1043" s="121"/>
      <c r="K1043" s="121"/>
      <c r="L1043" s="121"/>
    </row>
    <row r="1044" spans="6:12" s="30" customFormat="1" x14ac:dyDescent="0.35">
      <c r="F1044" s="26"/>
      <c r="G1044" s="26"/>
      <c r="H1044" s="139"/>
      <c r="I1044" s="121"/>
      <c r="J1044" s="121"/>
      <c r="K1044" s="121"/>
      <c r="L1044" s="121"/>
    </row>
    <row r="1045" spans="6:12" s="30" customFormat="1" x14ac:dyDescent="0.35">
      <c r="F1045" s="26"/>
      <c r="G1045" s="26"/>
      <c r="H1045" s="139"/>
      <c r="I1045" s="121"/>
      <c r="J1045" s="121"/>
      <c r="K1045" s="121"/>
      <c r="L1045" s="121"/>
    </row>
    <row r="1046" spans="6:12" s="30" customFormat="1" x14ac:dyDescent="0.35">
      <c r="F1046" s="26"/>
      <c r="G1046" s="26"/>
      <c r="H1046" s="139"/>
      <c r="I1046" s="121"/>
      <c r="J1046" s="121"/>
      <c r="K1046" s="121"/>
      <c r="L1046" s="121"/>
    </row>
    <row r="1047" spans="6:12" s="30" customFormat="1" x14ac:dyDescent="0.35">
      <c r="F1047" s="26"/>
      <c r="G1047" s="26"/>
      <c r="H1047" s="139"/>
      <c r="I1047" s="121"/>
      <c r="J1047" s="121"/>
      <c r="K1047" s="121"/>
      <c r="L1047" s="121"/>
    </row>
    <row r="1048" spans="6:12" s="30" customFormat="1" x14ac:dyDescent="0.35">
      <c r="F1048" s="26"/>
      <c r="G1048" s="26"/>
      <c r="H1048" s="139"/>
      <c r="I1048" s="121"/>
      <c r="J1048" s="121"/>
      <c r="K1048" s="121"/>
      <c r="L1048" s="121"/>
    </row>
    <row r="1049" spans="6:12" s="30" customFormat="1" x14ac:dyDescent="0.35">
      <c r="F1049" s="26"/>
      <c r="G1049" s="26"/>
      <c r="H1049" s="139"/>
      <c r="I1049" s="121"/>
      <c r="J1049" s="121"/>
      <c r="K1049" s="121"/>
      <c r="L1049" s="121"/>
    </row>
    <row r="1050" spans="6:12" s="30" customFormat="1" x14ac:dyDescent="0.35">
      <c r="F1050" s="26"/>
      <c r="G1050" s="26"/>
      <c r="H1050" s="139"/>
      <c r="I1050" s="121"/>
      <c r="J1050" s="121"/>
      <c r="K1050" s="121"/>
      <c r="L1050" s="121"/>
    </row>
    <row r="1051" spans="6:12" s="30" customFormat="1" x14ac:dyDescent="0.35">
      <c r="F1051" s="26"/>
      <c r="G1051" s="26"/>
      <c r="H1051" s="139"/>
      <c r="I1051" s="121"/>
      <c r="J1051" s="121"/>
      <c r="K1051" s="121"/>
      <c r="L1051" s="121"/>
    </row>
    <row r="1052" spans="6:12" s="30" customFormat="1" x14ac:dyDescent="0.35">
      <c r="F1052" s="26"/>
      <c r="G1052" s="26"/>
      <c r="H1052" s="139"/>
      <c r="I1052" s="121"/>
      <c r="J1052" s="121"/>
      <c r="K1052" s="121"/>
      <c r="L1052" s="121"/>
    </row>
    <row r="1053" spans="6:12" s="30" customFormat="1" x14ac:dyDescent="0.35">
      <c r="F1053" s="26"/>
      <c r="G1053" s="26"/>
      <c r="H1053" s="139"/>
      <c r="I1053" s="121"/>
      <c r="J1053" s="121"/>
      <c r="K1053" s="121"/>
      <c r="L1053" s="121"/>
    </row>
    <row r="1054" spans="6:12" s="30" customFormat="1" x14ac:dyDescent="0.35">
      <c r="F1054" s="26"/>
      <c r="G1054" s="26"/>
      <c r="H1054" s="139"/>
      <c r="I1054" s="121"/>
      <c r="J1054" s="121"/>
      <c r="K1054" s="121"/>
      <c r="L1054" s="121"/>
    </row>
    <row r="1055" spans="6:12" s="30" customFormat="1" x14ac:dyDescent="0.35">
      <c r="F1055" s="26"/>
      <c r="G1055" s="26"/>
      <c r="H1055" s="139"/>
      <c r="I1055" s="121"/>
      <c r="J1055" s="121"/>
      <c r="K1055" s="121"/>
      <c r="L1055" s="121"/>
    </row>
    <row r="1056" spans="6:12" s="30" customFormat="1" x14ac:dyDescent="0.35">
      <c r="F1056" s="26"/>
      <c r="G1056" s="26"/>
      <c r="H1056" s="139"/>
      <c r="I1056" s="121"/>
      <c r="J1056" s="121"/>
      <c r="K1056" s="121"/>
      <c r="L1056" s="121"/>
    </row>
    <row r="1057" spans="6:12" s="30" customFormat="1" x14ac:dyDescent="0.35">
      <c r="F1057" s="26"/>
      <c r="G1057" s="26"/>
      <c r="H1057" s="139"/>
      <c r="I1057" s="121"/>
      <c r="J1057" s="121"/>
      <c r="K1057" s="121"/>
      <c r="L1057" s="121"/>
    </row>
    <row r="1058" spans="6:12" s="30" customFormat="1" x14ac:dyDescent="0.35">
      <c r="F1058" s="26"/>
      <c r="G1058" s="26"/>
      <c r="H1058" s="139"/>
      <c r="I1058" s="121"/>
      <c r="J1058" s="121"/>
      <c r="K1058" s="121"/>
      <c r="L1058" s="121"/>
    </row>
    <row r="1059" spans="6:12" s="30" customFormat="1" x14ac:dyDescent="0.35">
      <c r="F1059" s="26"/>
      <c r="G1059" s="26"/>
      <c r="H1059" s="139"/>
      <c r="I1059" s="121"/>
      <c r="J1059" s="121"/>
      <c r="K1059" s="121"/>
      <c r="L1059" s="121"/>
    </row>
    <row r="1060" spans="6:12" s="30" customFormat="1" x14ac:dyDescent="0.35">
      <c r="F1060" s="26"/>
      <c r="G1060" s="26"/>
      <c r="H1060" s="139"/>
      <c r="I1060" s="121"/>
      <c r="J1060" s="121"/>
      <c r="K1060" s="121"/>
      <c r="L1060" s="121"/>
    </row>
    <row r="1061" spans="6:12" s="30" customFormat="1" x14ac:dyDescent="0.35">
      <c r="F1061" s="26"/>
      <c r="G1061" s="26"/>
      <c r="H1061" s="139"/>
      <c r="I1061" s="121"/>
      <c r="J1061" s="121"/>
      <c r="K1061" s="121"/>
      <c r="L1061" s="121"/>
    </row>
    <row r="1062" spans="6:12" s="30" customFormat="1" x14ac:dyDescent="0.35">
      <c r="F1062" s="26"/>
      <c r="G1062" s="26"/>
      <c r="H1062" s="139"/>
      <c r="I1062" s="121"/>
      <c r="J1062" s="121"/>
      <c r="K1062" s="121"/>
      <c r="L1062" s="121"/>
    </row>
    <row r="1063" spans="6:12" s="30" customFormat="1" x14ac:dyDescent="0.35">
      <c r="F1063" s="26"/>
      <c r="G1063" s="26"/>
      <c r="H1063" s="139"/>
      <c r="I1063" s="121"/>
      <c r="J1063" s="121"/>
      <c r="K1063" s="121"/>
      <c r="L1063" s="121"/>
    </row>
    <row r="1064" spans="6:12" s="30" customFormat="1" x14ac:dyDescent="0.35">
      <c r="F1064" s="26"/>
      <c r="G1064" s="26"/>
      <c r="H1064" s="139"/>
      <c r="I1064" s="121"/>
      <c r="J1064" s="121"/>
      <c r="K1064" s="121"/>
      <c r="L1064" s="121"/>
    </row>
    <row r="1065" spans="6:12" s="30" customFormat="1" x14ac:dyDescent="0.35">
      <c r="F1065" s="26"/>
      <c r="G1065" s="26"/>
      <c r="H1065" s="139"/>
      <c r="I1065" s="121"/>
      <c r="J1065" s="121"/>
      <c r="K1065" s="121"/>
      <c r="L1065" s="121"/>
    </row>
    <row r="1066" spans="6:12" s="30" customFormat="1" x14ac:dyDescent="0.35">
      <c r="F1066" s="26"/>
      <c r="G1066" s="26"/>
      <c r="H1066" s="139"/>
      <c r="I1066" s="121"/>
      <c r="J1066" s="121"/>
      <c r="K1066" s="121"/>
      <c r="L1066" s="121"/>
    </row>
    <row r="1067" spans="6:12" s="30" customFormat="1" x14ac:dyDescent="0.35">
      <c r="F1067" s="26"/>
      <c r="G1067" s="26"/>
      <c r="H1067" s="139"/>
      <c r="I1067" s="121"/>
      <c r="J1067" s="121"/>
      <c r="K1067" s="121"/>
      <c r="L1067" s="121"/>
    </row>
    <row r="1068" spans="6:12" s="30" customFormat="1" x14ac:dyDescent="0.35">
      <c r="F1068" s="26"/>
      <c r="G1068" s="26"/>
      <c r="H1068" s="139"/>
      <c r="I1068" s="121"/>
      <c r="J1068" s="121"/>
      <c r="K1068" s="121"/>
      <c r="L1068" s="121"/>
    </row>
    <row r="1069" spans="6:12" s="30" customFormat="1" x14ac:dyDescent="0.35">
      <c r="F1069" s="26"/>
      <c r="G1069" s="26"/>
      <c r="H1069" s="139"/>
      <c r="I1069" s="121"/>
      <c r="J1069" s="121"/>
      <c r="K1069" s="121"/>
      <c r="L1069" s="121"/>
    </row>
    <row r="1070" spans="6:12" s="30" customFormat="1" x14ac:dyDescent="0.35">
      <c r="F1070" s="26"/>
      <c r="G1070" s="26"/>
      <c r="H1070" s="139"/>
      <c r="I1070" s="121"/>
      <c r="J1070" s="121"/>
      <c r="K1070" s="121"/>
      <c r="L1070" s="121"/>
    </row>
    <row r="1071" spans="6:12" s="30" customFormat="1" x14ac:dyDescent="0.35">
      <c r="F1071" s="26"/>
      <c r="G1071" s="26"/>
      <c r="H1071" s="139"/>
      <c r="I1071" s="121"/>
      <c r="J1071" s="121"/>
      <c r="K1071" s="121"/>
      <c r="L1071" s="121"/>
    </row>
    <row r="1072" spans="6:12" s="30" customFormat="1" x14ac:dyDescent="0.35">
      <c r="F1072" s="26"/>
      <c r="G1072" s="26"/>
      <c r="H1072" s="139"/>
      <c r="I1072" s="121"/>
      <c r="J1072" s="121"/>
      <c r="K1072" s="121"/>
      <c r="L1072" s="121"/>
    </row>
    <row r="1073" spans="6:12" s="30" customFormat="1" x14ac:dyDescent="0.35">
      <c r="F1073" s="26"/>
      <c r="G1073" s="26"/>
      <c r="H1073" s="139"/>
      <c r="I1073" s="121"/>
      <c r="J1073" s="121"/>
      <c r="K1073" s="121"/>
      <c r="L1073" s="121"/>
    </row>
    <row r="1074" spans="6:12" s="30" customFormat="1" x14ac:dyDescent="0.35">
      <c r="F1074" s="26"/>
      <c r="G1074" s="26"/>
      <c r="H1074" s="139"/>
      <c r="I1074" s="121"/>
      <c r="J1074" s="121"/>
      <c r="K1074" s="121"/>
      <c r="L1074" s="121"/>
    </row>
    <row r="1075" spans="6:12" s="30" customFormat="1" x14ac:dyDescent="0.35">
      <c r="F1075" s="26"/>
      <c r="G1075" s="26"/>
      <c r="H1075" s="139"/>
      <c r="I1075" s="121"/>
      <c r="J1075" s="121"/>
      <c r="K1075" s="121"/>
      <c r="L1075" s="121"/>
    </row>
    <row r="1076" spans="6:12" s="30" customFormat="1" x14ac:dyDescent="0.35">
      <c r="F1076" s="26"/>
      <c r="G1076" s="26"/>
      <c r="H1076" s="139"/>
      <c r="I1076" s="121"/>
      <c r="J1076" s="121"/>
      <c r="K1076" s="121"/>
      <c r="L1076" s="121"/>
    </row>
    <row r="1077" spans="6:12" s="30" customFormat="1" x14ac:dyDescent="0.35">
      <c r="F1077" s="26"/>
      <c r="G1077" s="26"/>
      <c r="H1077" s="139"/>
      <c r="I1077" s="121"/>
      <c r="J1077" s="121"/>
      <c r="K1077" s="121"/>
      <c r="L1077" s="121"/>
    </row>
    <row r="1078" spans="6:12" s="30" customFormat="1" x14ac:dyDescent="0.35">
      <c r="F1078" s="26"/>
      <c r="G1078" s="26"/>
      <c r="H1078" s="139"/>
      <c r="I1078" s="121"/>
      <c r="J1078" s="121"/>
      <c r="K1078" s="121"/>
      <c r="L1078" s="121"/>
    </row>
    <row r="1079" spans="6:12" s="30" customFormat="1" x14ac:dyDescent="0.35">
      <c r="F1079" s="26"/>
      <c r="G1079" s="26"/>
      <c r="H1079" s="139"/>
      <c r="I1079" s="121"/>
      <c r="J1079" s="121"/>
      <c r="K1079" s="121"/>
      <c r="L1079" s="121"/>
    </row>
    <row r="1080" spans="6:12" s="30" customFormat="1" x14ac:dyDescent="0.35">
      <c r="F1080" s="26"/>
      <c r="G1080" s="26"/>
      <c r="H1080" s="139"/>
      <c r="I1080" s="121"/>
      <c r="J1080" s="121"/>
      <c r="K1080" s="121"/>
      <c r="L1080" s="121"/>
    </row>
    <row r="1081" spans="6:12" s="30" customFormat="1" x14ac:dyDescent="0.35">
      <c r="F1081" s="26"/>
      <c r="G1081" s="26"/>
      <c r="H1081" s="139"/>
      <c r="I1081" s="121"/>
      <c r="J1081" s="121"/>
      <c r="K1081" s="121"/>
      <c r="L1081" s="121"/>
    </row>
    <row r="1082" spans="6:12" s="30" customFormat="1" x14ac:dyDescent="0.35">
      <c r="F1082" s="26"/>
      <c r="G1082" s="26"/>
      <c r="H1082" s="139"/>
      <c r="I1082" s="121"/>
      <c r="J1082" s="121"/>
      <c r="K1082" s="121"/>
      <c r="L1082" s="121"/>
    </row>
    <row r="1083" spans="6:12" s="30" customFormat="1" x14ac:dyDescent="0.35">
      <c r="F1083" s="26"/>
      <c r="G1083" s="26"/>
      <c r="H1083" s="139"/>
      <c r="I1083" s="121"/>
      <c r="J1083" s="121"/>
      <c r="K1083" s="121"/>
      <c r="L1083" s="121"/>
    </row>
    <row r="1084" spans="6:12" s="30" customFormat="1" x14ac:dyDescent="0.35">
      <c r="F1084" s="26"/>
      <c r="G1084" s="26"/>
      <c r="H1084" s="139"/>
      <c r="I1084" s="121"/>
      <c r="J1084" s="121"/>
      <c r="K1084" s="121"/>
      <c r="L1084" s="121"/>
    </row>
    <row r="1085" spans="6:12" s="30" customFormat="1" x14ac:dyDescent="0.35">
      <c r="F1085" s="26"/>
      <c r="G1085" s="26"/>
      <c r="H1085" s="139"/>
      <c r="I1085" s="121"/>
      <c r="J1085" s="121"/>
      <c r="K1085" s="121"/>
      <c r="L1085" s="121"/>
    </row>
    <row r="1086" spans="6:12" s="30" customFormat="1" x14ac:dyDescent="0.35">
      <c r="F1086" s="26"/>
      <c r="G1086" s="26"/>
      <c r="H1086" s="139"/>
      <c r="I1086" s="121"/>
      <c r="J1086" s="121"/>
      <c r="K1086" s="121"/>
      <c r="L1086" s="121"/>
    </row>
    <row r="1087" spans="6:12" s="30" customFormat="1" x14ac:dyDescent="0.35">
      <c r="F1087" s="26"/>
      <c r="G1087" s="26"/>
      <c r="H1087" s="139"/>
      <c r="I1087" s="121"/>
      <c r="J1087" s="121"/>
      <c r="K1087" s="121"/>
      <c r="L1087" s="121"/>
    </row>
    <row r="1088" spans="6:12" s="30" customFormat="1" x14ac:dyDescent="0.35">
      <c r="F1088" s="26"/>
      <c r="G1088" s="26"/>
      <c r="H1088" s="139"/>
      <c r="I1088" s="121"/>
      <c r="J1088" s="121"/>
      <c r="K1088" s="121"/>
      <c r="L1088" s="121"/>
    </row>
    <row r="1089" spans="6:12" s="30" customFormat="1" x14ac:dyDescent="0.35">
      <c r="F1089" s="26"/>
      <c r="G1089" s="26"/>
      <c r="H1089" s="139"/>
      <c r="I1089" s="121"/>
      <c r="J1089" s="121"/>
      <c r="K1089" s="121"/>
      <c r="L1089" s="121"/>
    </row>
    <row r="1090" spans="6:12" s="30" customFormat="1" x14ac:dyDescent="0.35">
      <c r="F1090" s="26"/>
      <c r="G1090" s="26"/>
      <c r="H1090" s="139"/>
      <c r="I1090" s="121"/>
      <c r="J1090" s="121"/>
      <c r="K1090" s="121"/>
      <c r="L1090" s="121"/>
    </row>
    <row r="1091" spans="6:12" s="30" customFormat="1" x14ac:dyDescent="0.35">
      <c r="F1091" s="26"/>
      <c r="G1091" s="26"/>
      <c r="H1091" s="139"/>
      <c r="I1091" s="121"/>
      <c r="J1091" s="121"/>
      <c r="K1091" s="121"/>
      <c r="L1091" s="121"/>
    </row>
    <row r="1092" spans="6:12" s="30" customFormat="1" x14ac:dyDescent="0.35">
      <c r="F1092" s="26"/>
      <c r="G1092" s="26"/>
      <c r="H1092" s="139"/>
      <c r="I1092" s="121"/>
      <c r="J1092" s="121"/>
      <c r="K1092" s="121"/>
      <c r="L1092" s="121"/>
    </row>
    <row r="1093" spans="6:12" s="30" customFormat="1" x14ac:dyDescent="0.35">
      <c r="F1093" s="26"/>
      <c r="G1093" s="26"/>
      <c r="H1093" s="139"/>
      <c r="I1093" s="121"/>
      <c r="J1093" s="121"/>
      <c r="K1093" s="121"/>
      <c r="L1093" s="121"/>
    </row>
    <row r="1094" spans="6:12" s="30" customFormat="1" x14ac:dyDescent="0.35">
      <c r="F1094" s="26"/>
      <c r="G1094" s="26"/>
      <c r="H1094" s="139"/>
      <c r="I1094" s="121"/>
      <c r="J1094" s="121"/>
      <c r="K1094" s="121"/>
      <c r="L1094" s="121"/>
    </row>
    <row r="1095" spans="6:12" s="30" customFormat="1" x14ac:dyDescent="0.35">
      <c r="F1095" s="26"/>
      <c r="G1095" s="26"/>
      <c r="H1095" s="139"/>
      <c r="I1095" s="121"/>
      <c r="J1095" s="121"/>
      <c r="K1095" s="121"/>
      <c r="L1095" s="121"/>
    </row>
    <row r="1096" spans="6:12" s="30" customFormat="1" x14ac:dyDescent="0.35">
      <c r="F1096" s="26"/>
      <c r="G1096" s="26"/>
      <c r="H1096" s="139"/>
      <c r="I1096" s="121"/>
      <c r="J1096" s="121"/>
      <c r="K1096" s="121"/>
      <c r="L1096" s="121"/>
    </row>
    <row r="1097" spans="6:12" s="30" customFormat="1" x14ac:dyDescent="0.35">
      <c r="F1097" s="26"/>
      <c r="G1097" s="26"/>
      <c r="H1097" s="139"/>
      <c r="I1097" s="121"/>
      <c r="J1097" s="121"/>
      <c r="K1097" s="121"/>
      <c r="L1097" s="121"/>
    </row>
    <row r="1098" spans="6:12" s="30" customFormat="1" x14ac:dyDescent="0.35">
      <c r="F1098" s="26"/>
      <c r="G1098" s="26"/>
      <c r="H1098" s="139"/>
      <c r="I1098" s="121"/>
      <c r="J1098" s="121"/>
      <c r="K1098" s="121"/>
      <c r="L1098" s="121"/>
    </row>
    <row r="1099" spans="6:12" s="30" customFormat="1" x14ac:dyDescent="0.35">
      <c r="F1099" s="26"/>
      <c r="G1099" s="26"/>
      <c r="H1099" s="139"/>
      <c r="I1099" s="121"/>
      <c r="J1099" s="121"/>
      <c r="K1099" s="121"/>
      <c r="L1099" s="121"/>
    </row>
    <row r="1100" spans="6:12" s="30" customFormat="1" x14ac:dyDescent="0.35">
      <c r="F1100" s="26"/>
      <c r="G1100" s="26"/>
      <c r="H1100" s="139"/>
      <c r="I1100" s="121"/>
      <c r="J1100" s="121"/>
      <c r="K1100" s="121"/>
      <c r="L1100" s="121"/>
    </row>
    <row r="1101" spans="6:12" s="30" customFormat="1" x14ac:dyDescent="0.35">
      <c r="F1101" s="26"/>
      <c r="G1101" s="26"/>
      <c r="H1101" s="139"/>
      <c r="I1101" s="121"/>
      <c r="J1101" s="121"/>
      <c r="K1101" s="121"/>
      <c r="L1101" s="121"/>
    </row>
    <row r="1102" spans="6:12" s="30" customFormat="1" x14ac:dyDescent="0.35">
      <c r="F1102" s="26"/>
      <c r="G1102" s="26"/>
      <c r="H1102" s="139"/>
      <c r="I1102" s="121"/>
      <c r="J1102" s="121"/>
      <c r="K1102" s="121"/>
      <c r="L1102" s="121"/>
    </row>
    <row r="1103" spans="6:12" s="30" customFormat="1" x14ac:dyDescent="0.35">
      <c r="F1103" s="26"/>
      <c r="G1103" s="26"/>
      <c r="H1103" s="139"/>
      <c r="I1103" s="121"/>
      <c r="J1103" s="121"/>
      <c r="K1103" s="121"/>
      <c r="L1103" s="121"/>
    </row>
    <row r="1104" spans="6:12" s="30" customFormat="1" x14ac:dyDescent="0.35">
      <c r="F1104" s="26"/>
      <c r="G1104" s="26"/>
      <c r="H1104" s="139"/>
      <c r="I1104" s="121"/>
      <c r="J1104" s="121"/>
      <c r="K1104" s="121"/>
      <c r="L1104" s="121"/>
    </row>
    <row r="1105" spans="6:12" s="30" customFormat="1" x14ac:dyDescent="0.35">
      <c r="F1105" s="26"/>
      <c r="G1105" s="26"/>
      <c r="H1105" s="139"/>
      <c r="I1105" s="121"/>
      <c r="J1105" s="121"/>
      <c r="K1105" s="121"/>
      <c r="L1105" s="121"/>
    </row>
    <row r="1106" spans="6:12" s="30" customFormat="1" x14ac:dyDescent="0.35">
      <c r="F1106" s="26"/>
      <c r="G1106" s="26"/>
      <c r="H1106" s="139"/>
      <c r="I1106" s="121"/>
      <c r="J1106" s="121"/>
      <c r="K1106" s="121"/>
      <c r="L1106" s="121"/>
    </row>
    <row r="1107" spans="6:12" s="30" customFormat="1" x14ac:dyDescent="0.35">
      <c r="F1107" s="26"/>
      <c r="G1107" s="26"/>
      <c r="H1107" s="139"/>
      <c r="I1107" s="121"/>
      <c r="J1107" s="121"/>
      <c r="K1107" s="121"/>
      <c r="L1107" s="121"/>
    </row>
    <row r="1108" spans="6:12" s="30" customFormat="1" x14ac:dyDescent="0.35">
      <c r="F1108" s="26"/>
      <c r="G1108" s="26"/>
      <c r="H1108" s="139"/>
      <c r="I1108" s="121"/>
      <c r="J1108" s="121"/>
      <c r="K1108" s="121"/>
      <c r="L1108" s="121"/>
    </row>
    <row r="1109" spans="6:12" s="30" customFormat="1" x14ac:dyDescent="0.35">
      <c r="F1109" s="26"/>
      <c r="G1109" s="26"/>
      <c r="H1109" s="139"/>
      <c r="I1109" s="121"/>
      <c r="J1109" s="121"/>
      <c r="K1109" s="121"/>
      <c r="L1109" s="121"/>
    </row>
    <row r="1110" spans="6:12" s="30" customFormat="1" x14ac:dyDescent="0.35">
      <c r="F1110" s="26"/>
      <c r="G1110" s="26"/>
      <c r="H1110" s="139"/>
      <c r="I1110" s="121"/>
      <c r="J1110" s="121"/>
      <c r="K1110" s="121"/>
      <c r="L1110" s="121"/>
    </row>
    <row r="1111" spans="6:12" s="30" customFormat="1" x14ac:dyDescent="0.35">
      <c r="F1111" s="26"/>
      <c r="G1111" s="26"/>
      <c r="H1111" s="139"/>
      <c r="I1111" s="121"/>
      <c r="J1111" s="121"/>
      <c r="K1111" s="121"/>
      <c r="L1111" s="121"/>
    </row>
    <row r="1112" spans="6:12" s="30" customFormat="1" x14ac:dyDescent="0.35">
      <c r="F1112" s="26"/>
      <c r="G1112" s="26"/>
      <c r="H1112" s="139"/>
      <c r="I1112" s="121"/>
      <c r="J1112" s="121"/>
      <c r="K1112" s="121"/>
      <c r="L1112" s="121"/>
    </row>
    <row r="1113" spans="6:12" s="30" customFormat="1" x14ac:dyDescent="0.35">
      <c r="F1113" s="26"/>
      <c r="G1113" s="26"/>
      <c r="H1113" s="139"/>
      <c r="I1113" s="121"/>
      <c r="J1113" s="121"/>
      <c r="K1113" s="121"/>
      <c r="L1113" s="121"/>
    </row>
    <row r="1114" spans="6:12" s="30" customFormat="1" x14ac:dyDescent="0.35">
      <c r="F1114" s="26"/>
      <c r="G1114" s="26"/>
      <c r="H1114" s="139"/>
      <c r="I1114" s="121"/>
      <c r="J1114" s="121"/>
      <c r="K1114" s="121"/>
      <c r="L1114" s="121"/>
    </row>
    <row r="1115" spans="6:12" s="30" customFormat="1" x14ac:dyDescent="0.35">
      <c r="F1115" s="26"/>
      <c r="G1115" s="26"/>
      <c r="H1115" s="139"/>
      <c r="I1115" s="121"/>
      <c r="J1115" s="121"/>
      <c r="K1115" s="121"/>
      <c r="L1115" s="121"/>
    </row>
    <row r="1116" spans="6:12" s="30" customFormat="1" x14ac:dyDescent="0.35">
      <c r="F1116" s="26"/>
      <c r="G1116" s="26"/>
      <c r="H1116" s="139"/>
      <c r="I1116" s="121"/>
      <c r="J1116" s="121"/>
      <c r="K1116" s="121"/>
      <c r="L1116" s="121"/>
    </row>
    <row r="1117" spans="6:12" s="30" customFormat="1" x14ac:dyDescent="0.35">
      <c r="F1117" s="26"/>
      <c r="G1117" s="26"/>
      <c r="H1117" s="139"/>
      <c r="I1117" s="121"/>
      <c r="J1117" s="121"/>
      <c r="K1117" s="121"/>
      <c r="L1117" s="121"/>
    </row>
    <row r="1118" spans="6:12" s="30" customFormat="1" x14ac:dyDescent="0.35">
      <c r="F1118" s="26"/>
      <c r="G1118" s="26"/>
      <c r="H1118" s="139"/>
      <c r="I1118" s="121"/>
      <c r="J1118" s="121"/>
      <c r="K1118" s="121"/>
      <c r="L1118" s="121"/>
    </row>
    <row r="1119" spans="6:12" s="30" customFormat="1" x14ac:dyDescent="0.35">
      <c r="F1119" s="26"/>
      <c r="G1119" s="26"/>
      <c r="H1119" s="139"/>
      <c r="I1119" s="121"/>
      <c r="J1119" s="121"/>
      <c r="K1119" s="121"/>
      <c r="L1119" s="121"/>
    </row>
    <row r="1120" spans="6:12" s="30" customFormat="1" x14ac:dyDescent="0.35">
      <c r="F1120" s="26"/>
      <c r="G1120" s="26"/>
      <c r="H1120" s="139"/>
      <c r="I1120" s="121"/>
      <c r="J1120" s="121"/>
      <c r="K1120" s="121"/>
      <c r="L1120" s="121"/>
    </row>
    <row r="1121" spans="6:12" s="30" customFormat="1" x14ac:dyDescent="0.35">
      <c r="F1121" s="26"/>
      <c r="G1121" s="26"/>
      <c r="H1121" s="139"/>
      <c r="I1121" s="121"/>
      <c r="J1121" s="121"/>
      <c r="K1121" s="121"/>
      <c r="L1121" s="121"/>
    </row>
    <row r="1122" spans="6:12" s="30" customFormat="1" x14ac:dyDescent="0.35">
      <c r="F1122" s="26"/>
      <c r="G1122" s="26"/>
      <c r="H1122" s="139"/>
      <c r="I1122" s="121"/>
      <c r="J1122" s="121"/>
      <c r="K1122" s="121"/>
      <c r="L1122" s="121"/>
    </row>
    <row r="1123" spans="6:12" s="30" customFormat="1" x14ac:dyDescent="0.35">
      <c r="F1123" s="26"/>
      <c r="G1123" s="26"/>
      <c r="H1123" s="139"/>
      <c r="I1123" s="121"/>
      <c r="J1123" s="121"/>
      <c r="K1123" s="121"/>
      <c r="L1123" s="121"/>
    </row>
    <row r="1124" spans="6:12" s="30" customFormat="1" x14ac:dyDescent="0.35">
      <c r="F1124" s="26"/>
      <c r="G1124" s="26"/>
      <c r="H1124" s="139"/>
      <c r="I1124" s="121"/>
      <c r="J1124" s="121"/>
      <c r="K1124" s="121"/>
      <c r="L1124" s="121"/>
    </row>
    <row r="1125" spans="6:12" s="30" customFormat="1" x14ac:dyDescent="0.35">
      <c r="F1125" s="26"/>
      <c r="G1125" s="26"/>
      <c r="H1125" s="139"/>
      <c r="I1125" s="121"/>
      <c r="J1125" s="121"/>
      <c r="K1125" s="121"/>
      <c r="L1125" s="121"/>
    </row>
    <row r="1126" spans="6:12" s="30" customFormat="1" x14ac:dyDescent="0.35">
      <c r="F1126" s="26"/>
      <c r="G1126" s="26"/>
      <c r="H1126" s="139"/>
      <c r="I1126" s="121"/>
      <c r="J1126" s="121"/>
      <c r="K1126" s="121"/>
      <c r="L1126" s="121"/>
    </row>
    <row r="1127" spans="6:12" s="30" customFormat="1" x14ac:dyDescent="0.35">
      <c r="F1127" s="26"/>
      <c r="G1127" s="26"/>
      <c r="H1127" s="139"/>
      <c r="I1127" s="121"/>
      <c r="J1127" s="121"/>
      <c r="K1127" s="121"/>
      <c r="L1127" s="121"/>
    </row>
    <row r="1128" spans="6:12" s="30" customFormat="1" x14ac:dyDescent="0.35">
      <c r="F1128" s="26"/>
      <c r="G1128" s="26"/>
      <c r="H1128" s="139"/>
      <c r="I1128" s="121"/>
      <c r="J1128" s="121"/>
      <c r="K1128" s="121"/>
      <c r="L1128" s="121"/>
    </row>
    <row r="1129" spans="6:12" s="30" customFormat="1" x14ac:dyDescent="0.35">
      <c r="F1129" s="26"/>
      <c r="G1129" s="26"/>
      <c r="H1129" s="139"/>
      <c r="I1129" s="121"/>
      <c r="J1129" s="121"/>
      <c r="K1129" s="121"/>
      <c r="L1129" s="121"/>
    </row>
    <row r="1130" spans="6:12" s="30" customFormat="1" x14ac:dyDescent="0.35">
      <c r="F1130" s="26"/>
      <c r="G1130" s="26"/>
      <c r="H1130" s="139"/>
      <c r="I1130" s="121"/>
      <c r="J1130" s="121"/>
      <c r="K1130" s="121"/>
      <c r="L1130" s="121"/>
    </row>
    <row r="1131" spans="6:12" s="30" customFormat="1" x14ac:dyDescent="0.35">
      <c r="F1131" s="26"/>
      <c r="G1131" s="26"/>
      <c r="H1131" s="139"/>
      <c r="I1131" s="121"/>
      <c r="J1131" s="121"/>
      <c r="K1131" s="121"/>
      <c r="L1131" s="121"/>
    </row>
    <row r="1132" spans="6:12" s="30" customFormat="1" x14ac:dyDescent="0.35">
      <c r="F1132" s="26"/>
      <c r="G1132" s="26"/>
      <c r="H1132" s="139"/>
      <c r="I1132" s="121"/>
      <c r="J1132" s="121"/>
      <c r="K1132" s="121"/>
      <c r="L1132" s="121"/>
    </row>
    <row r="1133" spans="6:12" s="30" customFormat="1" x14ac:dyDescent="0.35">
      <c r="F1133" s="26"/>
      <c r="G1133" s="26"/>
      <c r="H1133" s="139"/>
      <c r="I1133" s="121"/>
      <c r="J1133" s="121"/>
      <c r="K1133" s="121"/>
      <c r="L1133" s="121"/>
    </row>
    <row r="1134" spans="6:12" s="30" customFormat="1" x14ac:dyDescent="0.35">
      <c r="F1134" s="26"/>
      <c r="G1134" s="26"/>
      <c r="H1134" s="139"/>
      <c r="I1134" s="121"/>
      <c r="J1134" s="121"/>
      <c r="K1134" s="121"/>
      <c r="L1134" s="121"/>
    </row>
    <row r="1135" spans="6:12" s="30" customFormat="1" x14ac:dyDescent="0.35">
      <c r="F1135" s="26"/>
      <c r="G1135" s="26"/>
      <c r="H1135" s="139"/>
      <c r="I1135" s="121"/>
      <c r="J1135" s="121"/>
      <c r="K1135" s="121"/>
      <c r="L1135" s="121"/>
    </row>
    <row r="1136" spans="6:12" s="30" customFormat="1" x14ac:dyDescent="0.35">
      <c r="F1136" s="26"/>
      <c r="G1136" s="26"/>
      <c r="H1136" s="139"/>
      <c r="I1136" s="121"/>
      <c r="J1136" s="121"/>
      <c r="K1136" s="121"/>
      <c r="L1136" s="121"/>
    </row>
    <row r="1137" spans="6:12" s="30" customFormat="1" x14ac:dyDescent="0.35">
      <c r="F1137" s="26"/>
      <c r="G1137" s="26"/>
      <c r="H1137" s="139"/>
      <c r="I1137" s="121"/>
      <c r="J1137" s="121"/>
      <c r="K1137" s="121"/>
      <c r="L1137" s="121"/>
    </row>
    <row r="1138" spans="6:12" s="30" customFormat="1" x14ac:dyDescent="0.35">
      <c r="F1138" s="26"/>
      <c r="G1138" s="26"/>
      <c r="H1138" s="139"/>
      <c r="I1138" s="121"/>
      <c r="J1138" s="121"/>
      <c r="K1138" s="121"/>
      <c r="L1138" s="121"/>
    </row>
    <row r="1139" spans="6:12" s="30" customFormat="1" x14ac:dyDescent="0.35">
      <c r="F1139" s="26"/>
      <c r="G1139" s="26"/>
      <c r="H1139" s="139"/>
      <c r="I1139" s="121"/>
      <c r="J1139" s="121"/>
      <c r="K1139" s="121"/>
      <c r="L1139" s="121"/>
    </row>
    <row r="1140" spans="6:12" s="30" customFormat="1" x14ac:dyDescent="0.35">
      <c r="F1140" s="26"/>
      <c r="G1140" s="26"/>
      <c r="H1140" s="139"/>
      <c r="I1140" s="121"/>
      <c r="J1140" s="121"/>
      <c r="K1140" s="121"/>
      <c r="L1140" s="121"/>
    </row>
    <row r="1141" spans="6:12" s="30" customFormat="1" x14ac:dyDescent="0.35">
      <c r="F1141" s="26"/>
      <c r="G1141" s="26"/>
      <c r="H1141" s="139"/>
      <c r="I1141" s="121"/>
      <c r="J1141" s="121"/>
      <c r="K1141" s="121"/>
      <c r="L1141" s="121"/>
    </row>
    <row r="1142" spans="6:12" s="30" customFormat="1" x14ac:dyDescent="0.35">
      <c r="F1142" s="26"/>
      <c r="G1142" s="26"/>
      <c r="H1142" s="139"/>
      <c r="I1142" s="121"/>
      <c r="J1142" s="121"/>
      <c r="K1142" s="121"/>
      <c r="L1142" s="121"/>
    </row>
    <row r="1143" spans="6:12" s="30" customFormat="1" x14ac:dyDescent="0.35">
      <c r="F1143" s="26"/>
      <c r="G1143" s="26"/>
      <c r="H1143" s="139"/>
      <c r="I1143" s="121"/>
      <c r="J1143" s="121"/>
      <c r="K1143" s="121"/>
      <c r="L1143" s="121"/>
    </row>
    <row r="1144" spans="6:12" s="30" customFormat="1" x14ac:dyDescent="0.35">
      <c r="F1144" s="26"/>
      <c r="G1144" s="26"/>
      <c r="H1144" s="139"/>
      <c r="I1144" s="121"/>
      <c r="J1144" s="121"/>
      <c r="K1144" s="121"/>
      <c r="L1144" s="121"/>
    </row>
    <row r="1145" spans="6:12" s="30" customFormat="1" x14ac:dyDescent="0.35">
      <c r="F1145" s="26"/>
      <c r="G1145" s="26"/>
      <c r="H1145" s="139"/>
      <c r="I1145" s="121"/>
      <c r="J1145" s="121"/>
      <c r="K1145" s="121"/>
      <c r="L1145" s="121"/>
    </row>
    <row r="1146" spans="6:12" s="30" customFormat="1" x14ac:dyDescent="0.35">
      <c r="F1146" s="26"/>
      <c r="G1146" s="26"/>
      <c r="H1146" s="139"/>
      <c r="I1146" s="121"/>
      <c r="J1146" s="121"/>
      <c r="K1146" s="121"/>
      <c r="L1146" s="121"/>
    </row>
    <row r="1147" spans="6:12" s="30" customFormat="1" x14ac:dyDescent="0.35">
      <c r="F1147" s="26"/>
      <c r="G1147" s="26"/>
      <c r="H1147" s="139"/>
      <c r="I1147" s="121"/>
      <c r="J1147" s="121"/>
      <c r="K1147" s="121"/>
      <c r="L1147" s="121"/>
    </row>
    <row r="1148" spans="6:12" s="30" customFormat="1" x14ac:dyDescent="0.35">
      <c r="F1148" s="26"/>
      <c r="G1148" s="26"/>
      <c r="H1148" s="139"/>
      <c r="I1148" s="121"/>
      <c r="J1148" s="121"/>
      <c r="K1148" s="121"/>
      <c r="L1148" s="121"/>
    </row>
    <row r="1149" spans="6:12" s="30" customFormat="1" x14ac:dyDescent="0.35">
      <c r="F1149" s="26"/>
      <c r="G1149" s="26"/>
      <c r="H1149" s="139"/>
      <c r="I1149" s="121"/>
      <c r="J1149" s="121"/>
      <c r="K1149" s="121"/>
      <c r="L1149" s="121"/>
    </row>
    <row r="1150" spans="6:12" s="30" customFormat="1" x14ac:dyDescent="0.35">
      <c r="F1150" s="26"/>
      <c r="G1150" s="26"/>
      <c r="H1150" s="139"/>
      <c r="I1150" s="121"/>
      <c r="J1150" s="121"/>
      <c r="K1150" s="121"/>
      <c r="L1150" s="121"/>
    </row>
    <row r="1151" spans="6:12" s="30" customFormat="1" x14ac:dyDescent="0.35">
      <c r="F1151" s="26"/>
      <c r="G1151" s="26"/>
      <c r="H1151" s="139"/>
      <c r="I1151" s="121"/>
      <c r="J1151" s="121"/>
      <c r="K1151" s="121"/>
      <c r="L1151" s="121"/>
    </row>
    <row r="1152" spans="6:12" s="30" customFormat="1" x14ac:dyDescent="0.35">
      <c r="F1152" s="26"/>
      <c r="G1152" s="26"/>
      <c r="H1152" s="139"/>
      <c r="I1152" s="121"/>
      <c r="J1152" s="121"/>
      <c r="K1152" s="121"/>
      <c r="L1152" s="121"/>
    </row>
    <row r="1153" spans="6:12" s="30" customFormat="1" x14ac:dyDescent="0.35">
      <c r="F1153" s="26"/>
      <c r="G1153" s="26"/>
      <c r="H1153" s="139"/>
      <c r="I1153" s="121"/>
      <c r="J1153" s="121"/>
      <c r="K1153" s="121"/>
      <c r="L1153" s="121"/>
    </row>
    <row r="1154" spans="6:12" s="30" customFormat="1" x14ac:dyDescent="0.35">
      <c r="F1154" s="26"/>
      <c r="G1154" s="26"/>
      <c r="H1154" s="139"/>
      <c r="I1154" s="121"/>
      <c r="J1154" s="121"/>
      <c r="K1154" s="121"/>
      <c r="L1154" s="121"/>
    </row>
    <row r="1155" spans="6:12" s="30" customFormat="1" x14ac:dyDescent="0.35">
      <c r="F1155" s="26"/>
      <c r="G1155" s="26"/>
      <c r="H1155" s="139"/>
      <c r="I1155" s="121"/>
      <c r="J1155" s="121"/>
      <c r="K1155" s="121"/>
      <c r="L1155" s="121"/>
    </row>
    <row r="1156" spans="6:12" s="30" customFormat="1" x14ac:dyDescent="0.35">
      <c r="F1156" s="26"/>
      <c r="G1156" s="26"/>
      <c r="H1156" s="139"/>
      <c r="I1156" s="121"/>
      <c r="J1156" s="121"/>
      <c r="K1156" s="121"/>
      <c r="L1156" s="121"/>
    </row>
    <row r="1157" spans="6:12" s="30" customFormat="1" x14ac:dyDescent="0.35">
      <c r="F1157" s="26"/>
      <c r="G1157" s="26"/>
      <c r="H1157" s="139"/>
      <c r="I1157" s="121"/>
      <c r="J1157" s="121"/>
      <c r="K1157" s="121"/>
      <c r="L1157" s="121"/>
    </row>
    <row r="1158" spans="6:12" s="30" customFormat="1" x14ac:dyDescent="0.35">
      <c r="F1158" s="26"/>
      <c r="G1158" s="26"/>
      <c r="H1158" s="139"/>
      <c r="I1158" s="121"/>
      <c r="J1158" s="121"/>
      <c r="K1158" s="121"/>
      <c r="L1158" s="121"/>
    </row>
    <row r="1159" spans="6:12" s="30" customFormat="1" x14ac:dyDescent="0.35">
      <c r="F1159" s="26"/>
      <c r="G1159" s="26"/>
      <c r="H1159" s="139"/>
      <c r="I1159" s="121"/>
      <c r="J1159" s="121"/>
      <c r="K1159" s="121"/>
      <c r="L1159" s="121"/>
    </row>
    <row r="1160" spans="6:12" s="30" customFormat="1" x14ac:dyDescent="0.35">
      <c r="F1160" s="26"/>
      <c r="G1160" s="26"/>
      <c r="H1160" s="139"/>
      <c r="I1160" s="121"/>
      <c r="J1160" s="121"/>
      <c r="K1160" s="121"/>
      <c r="L1160" s="121"/>
    </row>
    <row r="1161" spans="6:12" s="30" customFormat="1" x14ac:dyDescent="0.35">
      <c r="F1161" s="26"/>
      <c r="G1161" s="26"/>
      <c r="H1161" s="139"/>
      <c r="I1161" s="121"/>
      <c r="J1161" s="121"/>
      <c r="K1161" s="121"/>
      <c r="L1161" s="121"/>
    </row>
    <row r="1162" spans="6:12" s="30" customFormat="1" x14ac:dyDescent="0.35">
      <c r="F1162" s="26"/>
      <c r="G1162" s="26"/>
      <c r="H1162" s="139"/>
      <c r="I1162" s="121"/>
      <c r="J1162" s="121"/>
      <c r="K1162" s="121"/>
      <c r="L1162" s="121"/>
    </row>
    <row r="1163" spans="6:12" s="30" customFormat="1" x14ac:dyDescent="0.35">
      <c r="F1163" s="26"/>
      <c r="G1163" s="26"/>
      <c r="H1163" s="139"/>
      <c r="I1163" s="121"/>
      <c r="J1163" s="121"/>
      <c r="K1163" s="121"/>
      <c r="L1163" s="121"/>
    </row>
    <row r="1164" spans="6:12" s="30" customFormat="1" x14ac:dyDescent="0.35">
      <c r="F1164" s="26"/>
      <c r="G1164" s="26"/>
      <c r="H1164" s="139"/>
      <c r="I1164" s="121"/>
      <c r="J1164" s="121"/>
      <c r="K1164" s="121"/>
      <c r="L1164" s="121"/>
    </row>
    <row r="1165" spans="6:12" s="30" customFormat="1" x14ac:dyDescent="0.35">
      <c r="F1165" s="26"/>
      <c r="G1165" s="26"/>
      <c r="H1165" s="139"/>
      <c r="I1165" s="121"/>
      <c r="J1165" s="121"/>
      <c r="K1165" s="121"/>
      <c r="L1165" s="121"/>
    </row>
    <row r="1166" spans="6:12" s="30" customFormat="1" x14ac:dyDescent="0.35">
      <c r="F1166" s="26"/>
      <c r="G1166" s="26"/>
      <c r="H1166" s="139"/>
      <c r="I1166" s="121"/>
      <c r="J1166" s="121"/>
      <c r="K1166" s="121"/>
      <c r="L1166" s="121"/>
    </row>
    <row r="1167" spans="6:12" s="30" customFormat="1" x14ac:dyDescent="0.35">
      <c r="F1167" s="26"/>
      <c r="G1167" s="26"/>
      <c r="H1167" s="139"/>
      <c r="I1167" s="121"/>
      <c r="J1167" s="121"/>
      <c r="K1167" s="121"/>
      <c r="L1167" s="121"/>
    </row>
    <row r="1168" spans="6:12" s="30" customFormat="1" x14ac:dyDescent="0.35">
      <c r="F1168" s="26"/>
      <c r="G1168" s="26"/>
      <c r="H1168" s="139"/>
      <c r="I1168" s="121"/>
      <c r="J1168" s="121"/>
      <c r="K1168" s="121"/>
      <c r="L1168" s="121"/>
    </row>
    <row r="1169" spans="6:12" s="30" customFormat="1" x14ac:dyDescent="0.35">
      <c r="F1169" s="26"/>
      <c r="G1169" s="26"/>
      <c r="H1169" s="139"/>
      <c r="I1169" s="121"/>
      <c r="J1169" s="121"/>
      <c r="K1169" s="121"/>
      <c r="L1169" s="121"/>
    </row>
    <row r="1170" spans="6:12" s="30" customFormat="1" x14ac:dyDescent="0.35">
      <c r="F1170" s="26"/>
      <c r="G1170" s="26"/>
      <c r="H1170" s="139"/>
      <c r="I1170" s="121"/>
      <c r="J1170" s="121"/>
      <c r="K1170" s="121"/>
      <c r="L1170" s="121"/>
    </row>
    <row r="1171" spans="6:12" s="30" customFormat="1" x14ac:dyDescent="0.35">
      <c r="F1171" s="26"/>
      <c r="G1171" s="26"/>
      <c r="H1171" s="139"/>
      <c r="I1171" s="121"/>
      <c r="J1171" s="121"/>
      <c r="K1171" s="121"/>
      <c r="L1171" s="121"/>
    </row>
    <row r="1172" spans="6:12" s="30" customFormat="1" x14ac:dyDescent="0.35">
      <c r="F1172" s="26"/>
      <c r="G1172" s="26"/>
      <c r="H1172" s="139"/>
      <c r="I1172" s="121"/>
      <c r="J1172" s="121"/>
      <c r="K1172" s="121"/>
      <c r="L1172" s="121"/>
    </row>
    <row r="1173" spans="6:12" s="30" customFormat="1" x14ac:dyDescent="0.35">
      <c r="F1173" s="26"/>
      <c r="G1173" s="26"/>
      <c r="H1173" s="139"/>
      <c r="I1173" s="121"/>
      <c r="J1173" s="121"/>
      <c r="K1173" s="121"/>
      <c r="L1173" s="121"/>
    </row>
    <row r="1174" spans="6:12" s="30" customFormat="1" x14ac:dyDescent="0.35">
      <c r="F1174" s="26"/>
      <c r="G1174" s="26"/>
      <c r="H1174" s="139"/>
      <c r="I1174" s="121"/>
      <c r="J1174" s="121"/>
      <c r="K1174" s="121"/>
      <c r="L1174" s="121"/>
    </row>
    <row r="1175" spans="6:12" s="30" customFormat="1" x14ac:dyDescent="0.35">
      <c r="F1175" s="26"/>
      <c r="G1175" s="26"/>
      <c r="H1175" s="139"/>
      <c r="I1175" s="121"/>
      <c r="J1175" s="121"/>
      <c r="K1175" s="121"/>
      <c r="L1175" s="121"/>
    </row>
    <row r="1176" spans="6:12" s="30" customFormat="1" x14ac:dyDescent="0.35">
      <c r="F1176" s="26"/>
      <c r="G1176" s="26"/>
      <c r="H1176" s="139"/>
      <c r="I1176" s="121"/>
      <c r="J1176" s="121"/>
      <c r="K1176" s="121"/>
      <c r="L1176" s="121"/>
    </row>
    <row r="1177" spans="6:12" s="30" customFormat="1" x14ac:dyDescent="0.35">
      <c r="F1177" s="26"/>
      <c r="G1177" s="26"/>
      <c r="H1177" s="139"/>
      <c r="I1177" s="121"/>
      <c r="J1177" s="121"/>
      <c r="K1177" s="121"/>
      <c r="L1177" s="121"/>
    </row>
    <row r="1178" spans="6:12" s="30" customFormat="1" x14ac:dyDescent="0.35">
      <c r="F1178" s="26"/>
      <c r="G1178" s="26"/>
      <c r="H1178" s="139"/>
      <c r="I1178" s="121"/>
      <c r="J1178" s="121"/>
      <c r="K1178" s="121"/>
      <c r="L1178" s="121"/>
    </row>
    <row r="1179" spans="6:12" s="30" customFormat="1" x14ac:dyDescent="0.35">
      <c r="F1179" s="26"/>
      <c r="G1179" s="26"/>
      <c r="H1179" s="139"/>
      <c r="I1179" s="121"/>
      <c r="J1179" s="121"/>
      <c r="K1179" s="121"/>
      <c r="L1179" s="121"/>
    </row>
    <row r="1180" spans="6:12" s="30" customFormat="1" x14ac:dyDescent="0.35">
      <c r="F1180" s="26"/>
      <c r="G1180" s="26"/>
      <c r="H1180" s="139"/>
      <c r="I1180" s="121"/>
      <c r="J1180" s="121"/>
      <c r="K1180" s="121"/>
      <c r="L1180" s="121"/>
    </row>
    <row r="1181" spans="6:12" s="30" customFormat="1" x14ac:dyDescent="0.35">
      <c r="F1181" s="26"/>
      <c r="G1181" s="26"/>
      <c r="H1181" s="139"/>
      <c r="I1181" s="121"/>
      <c r="J1181" s="121"/>
      <c r="K1181" s="121"/>
      <c r="L1181" s="121"/>
    </row>
    <row r="1182" spans="6:12" s="30" customFormat="1" x14ac:dyDescent="0.35">
      <c r="F1182" s="26"/>
      <c r="G1182" s="26"/>
      <c r="H1182" s="139"/>
      <c r="I1182" s="121"/>
      <c r="J1182" s="121"/>
      <c r="K1182" s="121"/>
      <c r="L1182" s="121"/>
    </row>
    <row r="1183" spans="6:12" s="30" customFormat="1" x14ac:dyDescent="0.35">
      <c r="F1183" s="26"/>
      <c r="G1183" s="26"/>
      <c r="H1183" s="139"/>
      <c r="I1183" s="121"/>
      <c r="J1183" s="121"/>
      <c r="K1183" s="121"/>
      <c r="L1183" s="121"/>
    </row>
    <row r="1184" spans="6:12" s="30" customFormat="1" x14ac:dyDescent="0.35">
      <c r="F1184" s="26"/>
      <c r="G1184" s="26"/>
      <c r="H1184" s="139"/>
      <c r="I1184" s="121"/>
      <c r="J1184" s="121"/>
      <c r="K1184" s="121"/>
      <c r="L1184" s="121"/>
    </row>
    <row r="1185" spans="6:12" s="30" customFormat="1" x14ac:dyDescent="0.35">
      <c r="F1185" s="26"/>
      <c r="G1185" s="26"/>
      <c r="H1185" s="139"/>
      <c r="I1185" s="121"/>
      <c r="J1185" s="121"/>
      <c r="K1185" s="121"/>
      <c r="L1185" s="121"/>
    </row>
    <row r="1186" spans="6:12" s="30" customFormat="1" x14ac:dyDescent="0.35">
      <c r="F1186" s="26"/>
      <c r="G1186" s="26"/>
      <c r="H1186" s="139"/>
      <c r="I1186" s="121"/>
      <c r="J1186" s="121"/>
      <c r="K1186" s="121"/>
      <c r="L1186" s="121"/>
    </row>
    <row r="1187" spans="6:12" s="30" customFormat="1" x14ac:dyDescent="0.35">
      <c r="F1187" s="26"/>
      <c r="G1187" s="26"/>
      <c r="H1187" s="139"/>
      <c r="I1187" s="121"/>
      <c r="J1187" s="121"/>
      <c r="K1187" s="121"/>
      <c r="L1187" s="121"/>
    </row>
    <row r="1188" spans="6:12" s="30" customFormat="1" x14ac:dyDescent="0.35">
      <c r="F1188" s="26"/>
      <c r="G1188" s="26"/>
      <c r="H1188" s="139"/>
      <c r="I1188" s="121"/>
      <c r="J1188" s="121"/>
      <c r="K1188" s="121"/>
      <c r="L1188" s="121"/>
    </row>
    <row r="1189" spans="6:12" s="30" customFormat="1" x14ac:dyDescent="0.35">
      <c r="F1189" s="26"/>
      <c r="G1189" s="26"/>
      <c r="H1189" s="139"/>
      <c r="I1189" s="121"/>
      <c r="J1189" s="121"/>
      <c r="K1189" s="121"/>
      <c r="L1189" s="121"/>
    </row>
    <row r="1190" spans="6:12" s="30" customFormat="1" x14ac:dyDescent="0.35">
      <c r="F1190" s="26"/>
      <c r="G1190" s="26"/>
      <c r="H1190" s="139"/>
      <c r="I1190" s="121"/>
      <c r="J1190" s="121"/>
      <c r="K1190" s="121"/>
      <c r="L1190" s="121"/>
    </row>
    <row r="1191" spans="6:12" s="30" customFormat="1" x14ac:dyDescent="0.35">
      <c r="F1191" s="26"/>
      <c r="G1191" s="26"/>
      <c r="H1191" s="139"/>
      <c r="I1191" s="121"/>
      <c r="J1191" s="121"/>
      <c r="K1191" s="121"/>
      <c r="L1191" s="121"/>
    </row>
    <row r="1192" spans="6:12" s="30" customFormat="1" x14ac:dyDescent="0.35">
      <c r="F1192" s="26"/>
      <c r="G1192" s="26"/>
      <c r="H1192" s="139"/>
      <c r="I1192" s="121"/>
      <c r="J1192" s="121"/>
      <c r="K1192" s="121"/>
      <c r="L1192" s="121"/>
    </row>
    <row r="1193" spans="6:12" s="30" customFormat="1" x14ac:dyDescent="0.35">
      <c r="F1193" s="26"/>
      <c r="G1193" s="26"/>
      <c r="H1193" s="139"/>
      <c r="I1193" s="121"/>
      <c r="J1193" s="121"/>
      <c r="K1193" s="121"/>
      <c r="L1193" s="121"/>
    </row>
    <row r="1194" spans="6:12" s="30" customFormat="1" x14ac:dyDescent="0.35">
      <c r="F1194" s="26"/>
      <c r="G1194" s="26"/>
      <c r="H1194" s="139"/>
      <c r="I1194" s="121"/>
      <c r="J1194" s="121"/>
      <c r="K1194" s="121"/>
      <c r="L1194" s="121"/>
    </row>
    <row r="1195" spans="6:12" s="30" customFormat="1" x14ac:dyDescent="0.35">
      <c r="F1195" s="26"/>
      <c r="G1195" s="26"/>
      <c r="H1195" s="139"/>
      <c r="I1195" s="121"/>
      <c r="J1195" s="121"/>
      <c r="K1195" s="121"/>
      <c r="L1195" s="121"/>
    </row>
    <row r="1196" spans="6:12" s="30" customFormat="1" x14ac:dyDescent="0.35">
      <c r="F1196" s="26"/>
      <c r="G1196" s="26"/>
      <c r="H1196" s="139"/>
      <c r="I1196" s="121"/>
      <c r="J1196" s="121"/>
      <c r="K1196" s="121"/>
      <c r="L1196" s="121"/>
    </row>
    <row r="1197" spans="6:12" s="30" customFormat="1" x14ac:dyDescent="0.35">
      <c r="F1197" s="26"/>
      <c r="G1197" s="26"/>
      <c r="H1197" s="139"/>
      <c r="I1197" s="121"/>
      <c r="J1197" s="121"/>
      <c r="K1197" s="121"/>
      <c r="L1197" s="121"/>
    </row>
    <row r="1198" spans="6:12" s="30" customFormat="1" x14ac:dyDescent="0.35">
      <c r="F1198" s="26"/>
      <c r="G1198" s="26"/>
      <c r="H1198" s="139"/>
      <c r="I1198" s="121"/>
      <c r="J1198" s="121"/>
      <c r="K1198" s="121"/>
      <c r="L1198" s="121"/>
    </row>
    <row r="1199" spans="6:12" s="30" customFormat="1" x14ac:dyDescent="0.35">
      <c r="F1199" s="26"/>
      <c r="G1199" s="26"/>
      <c r="H1199" s="139"/>
      <c r="I1199" s="121"/>
      <c r="J1199" s="121"/>
      <c r="K1199" s="121"/>
      <c r="L1199" s="121"/>
    </row>
    <row r="1200" spans="6:12" s="30" customFormat="1" x14ac:dyDescent="0.35">
      <c r="F1200" s="26"/>
      <c r="G1200" s="26"/>
      <c r="H1200" s="139"/>
      <c r="I1200" s="121"/>
      <c r="J1200" s="121"/>
      <c r="K1200" s="121"/>
      <c r="L1200" s="121"/>
    </row>
    <row r="1201" spans="6:12" s="30" customFormat="1" x14ac:dyDescent="0.35">
      <c r="F1201" s="26"/>
      <c r="G1201" s="26"/>
      <c r="H1201" s="139"/>
      <c r="I1201" s="121"/>
      <c r="J1201" s="121"/>
      <c r="K1201" s="121"/>
      <c r="L1201" s="121"/>
    </row>
    <row r="1202" spans="6:12" s="30" customFormat="1" x14ac:dyDescent="0.35">
      <c r="F1202" s="26"/>
      <c r="G1202" s="26"/>
      <c r="H1202" s="139"/>
      <c r="I1202" s="121"/>
      <c r="J1202" s="121"/>
      <c r="K1202" s="121"/>
      <c r="L1202" s="121"/>
    </row>
    <row r="1203" spans="6:12" s="30" customFormat="1" x14ac:dyDescent="0.35">
      <c r="F1203" s="26"/>
      <c r="G1203" s="26"/>
      <c r="H1203" s="139"/>
      <c r="I1203" s="121"/>
      <c r="J1203" s="121"/>
      <c r="K1203" s="121"/>
      <c r="L1203" s="121"/>
    </row>
    <row r="1204" spans="6:12" s="30" customFormat="1" x14ac:dyDescent="0.35">
      <c r="F1204" s="26"/>
      <c r="G1204" s="26"/>
      <c r="H1204" s="139"/>
      <c r="I1204" s="121"/>
      <c r="J1204" s="121"/>
      <c r="K1204" s="121"/>
      <c r="L1204" s="121"/>
    </row>
    <row r="1205" spans="6:12" s="30" customFormat="1" x14ac:dyDescent="0.35">
      <c r="F1205" s="26"/>
      <c r="G1205" s="26"/>
      <c r="H1205" s="139"/>
      <c r="I1205" s="121"/>
      <c r="J1205" s="121"/>
      <c r="K1205" s="121"/>
      <c r="L1205" s="121"/>
    </row>
    <row r="1206" spans="6:12" s="30" customFormat="1" x14ac:dyDescent="0.35">
      <c r="F1206" s="26"/>
      <c r="G1206" s="26"/>
      <c r="H1206" s="139"/>
      <c r="I1206" s="121"/>
      <c r="J1206" s="121"/>
      <c r="K1206" s="121"/>
      <c r="L1206" s="121"/>
    </row>
    <row r="1207" spans="6:12" s="30" customFormat="1" x14ac:dyDescent="0.35">
      <c r="F1207" s="26"/>
      <c r="G1207" s="26"/>
      <c r="H1207" s="139"/>
      <c r="I1207" s="121"/>
      <c r="J1207" s="121"/>
      <c r="K1207" s="121"/>
      <c r="L1207" s="121"/>
    </row>
    <row r="1208" spans="6:12" s="30" customFormat="1" x14ac:dyDescent="0.35">
      <c r="F1208" s="26"/>
      <c r="G1208" s="26"/>
      <c r="H1208" s="139"/>
      <c r="I1208" s="121"/>
      <c r="J1208" s="121"/>
      <c r="K1208" s="121"/>
      <c r="L1208" s="121"/>
    </row>
    <row r="1209" spans="6:12" s="30" customFormat="1" x14ac:dyDescent="0.35">
      <c r="F1209" s="26"/>
      <c r="G1209" s="26"/>
      <c r="H1209" s="139"/>
      <c r="I1209" s="121"/>
      <c r="J1209" s="121"/>
      <c r="K1209" s="121"/>
      <c r="L1209" s="121"/>
    </row>
    <row r="1210" spans="6:12" s="30" customFormat="1" x14ac:dyDescent="0.35">
      <c r="F1210" s="26"/>
      <c r="G1210" s="26"/>
      <c r="H1210" s="139"/>
      <c r="I1210" s="121"/>
      <c r="J1210" s="121"/>
      <c r="K1210" s="121"/>
      <c r="L1210" s="121"/>
    </row>
    <row r="1211" spans="6:12" s="30" customFormat="1" x14ac:dyDescent="0.35">
      <c r="F1211" s="26"/>
      <c r="G1211" s="26"/>
      <c r="H1211" s="139"/>
      <c r="I1211" s="121"/>
      <c r="J1211" s="121"/>
      <c r="K1211" s="121"/>
      <c r="L1211" s="121"/>
    </row>
    <row r="1212" spans="6:12" s="30" customFormat="1" x14ac:dyDescent="0.35">
      <c r="F1212" s="26"/>
      <c r="G1212" s="26"/>
      <c r="H1212" s="139"/>
      <c r="I1212" s="121"/>
      <c r="J1212" s="121"/>
      <c r="K1212" s="121"/>
      <c r="L1212" s="121"/>
    </row>
    <row r="1213" spans="6:12" s="30" customFormat="1" x14ac:dyDescent="0.35">
      <c r="F1213" s="26"/>
      <c r="G1213" s="26"/>
      <c r="H1213" s="139"/>
      <c r="I1213" s="121"/>
      <c r="J1213" s="121"/>
      <c r="K1213" s="121"/>
      <c r="L1213" s="121"/>
    </row>
    <row r="1214" spans="6:12" s="30" customFormat="1" x14ac:dyDescent="0.35">
      <c r="F1214" s="26"/>
      <c r="G1214" s="26"/>
      <c r="H1214" s="139"/>
      <c r="I1214" s="121"/>
      <c r="J1214" s="121"/>
      <c r="K1214" s="121"/>
      <c r="L1214" s="121"/>
    </row>
    <row r="1215" spans="6:12" s="30" customFormat="1" x14ac:dyDescent="0.35">
      <c r="F1215" s="26"/>
      <c r="G1215" s="26"/>
      <c r="H1215" s="139"/>
      <c r="I1215" s="121"/>
      <c r="J1215" s="121"/>
      <c r="K1215" s="121"/>
      <c r="L1215" s="121"/>
    </row>
    <row r="1216" spans="6:12" s="30" customFormat="1" x14ac:dyDescent="0.35">
      <c r="F1216" s="26"/>
      <c r="G1216" s="26"/>
      <c r="H1216" s="139"/>
      <c r="I1216" s="121"/>
      <c r="J1216" s="121"/>
      <c r="K1216" s="121"/>
      <c r="L1216" s="121"/>
    </row>
    <row r="1217" spans="5:12" s="30" customFormat="1" x14ac:dyDescent="0.35">
      <c r="F1217" s="26"/>
      <c r="G1217" s="26"/>
      <c r="H1217" s="139"/>
      <c r="I1217" s="121"/>
      <c r="J1217" s="121"/>
      <c r="K1217" s="121"/>
      <c r="L1217" s="121"/>
    </row>
    <row r="1218" spans="5:12" s="30" customFormat="1" x14ac:dyDescent="0.35">
      <c r="F1218" s="26"/>
      <c r="G1218" s="26"/>
      <c r="H1218" s="139"/>
      <c r="I1218" s="121"/>
      <c r="J1218" s="121"/>
      <c r="K1218" s="121"/>
    </row>
    <row r="1219" spans="5:12" s="30" customFormat="1" x14ac:dyDescent="0.35">
      <c r="F1219" s="26"/>
      <c r="G1219" s="26"/>
      <c r="H1219" s="139"/>
      <c r="I1219" s="121"/>
      <c r="J1219" s="121"/>
      <c r="K1219" s="121"/>
      <c r="L1219" s="26"/>
    </row>
    <row r="1220" spans="5:12" s="30" customFormat="1" x14ac:dyDescent="0.35">
      <c r="F1220" s="26"/>
      <c r="G1220" s="26"/>
      <c r="H1220" s="139"/>
      <c r="I1220" s="121"/>
      <c r="J1220" s="121"/>
      <c r="K1220" s="121"/>
      <c r="L1220" s="26"/>
    </row>
    <row r="1221" spans="5:12" s="30" customFormat="1" x14ac:dyDescent="0.35">
      <c r="F1221" s="26"/>
      <c r="G1221" s="26"/>
      <c r="H1221" s="139"/>
      <c r="I1221" s="121"/>
      <c r="J1221" s="121"/>
      <c r="K1221" s="121"/>
      <c r="L1221" s="26"/>
    </row>
    <row r="1222" spans="5:12" s="30" customFormat="1" x14ac:dyDescent="0.35">
      <c r="F1222" s="26"/>
      <c r="G1222" s="26"/>
      <c r="H1222" s="139"/>
      <c r="I1222" s="121"/>
      <c r="J1222" s="121"/>
      <c r="K1222" s="121"/>
      <c r="L1222" s="26"/>
    </row>
    <row r="1223" spans="5:12" s="30" customFormat="1" x14ac:dyDescent="0.35">
      <c r="F1223" s="26"/>
      <c r="G1223" s="26"/>
      <c r="H1223" s="139"/>
      <c r="I1223" s="121"/>
      <c r="J1223" s="121"/>
      <c r="K1223" s="121"/>
      <c r="L1223" s="26"/>
    </row>
    <row r="1224" spans="5:12" s="30" customFormat="1" x14ac:dyDescent="0.35">
      <c r="F1224" s="26"/>
      <c r="G1224" s="26"/>
      <c r="H1224" s="139"/>
      <c r="I1224" s="121"/>
      <c r="J1224" s="121"/>
      <c r="K1224" s="121"/>
      <c r="L1224" s="26"/>
    </row>
    <row r="1225" spans="5:12" s="30" customFormat="1" x14ac:dyDescent="0.35">
      <c r="F1225" s="26"/>
      <c r="G1225" s="26"/>
      <c r="H1225" s="139"/>
      <c r="I1225" s="121"/>
      <c r="J1225" s="121"/>
      <c r="K1225" s="121"/>
      <c r="L1225" s="26"/>
    </row>
    <row r="1226" spans="5:12" x14ac:dyDescent="0.35">
      <c r="E1226" s="30"/>
      <c r="H1226" s="139"/>
      <c r="I1226" s="121"/>
      <c r="J1226" s="121"/>
      <c r="K1226" s="121"/>
    </row>
    <row r="1227" spans="5:12" x14ac:dyDescent="0.35">
      <c r="E1227" s="30"/>
      <c r="H1227" s="139"/>
      <c r="I1227" s="121"/>
      <c r="J1227" s="121"/>
      <c r="K1227" s="121"/>
    </row>
    <row r="1228" spans="5:12" x14ac:dyDescent="0.35">
      <c r="E1228" s="30"/>
      <c r="H1228" s="139"/>
      <c r="I1228" s="121"/>
      <c r="J1228" s="121"/>
      <c r="K1228" s="121"/>
    </row>
    <row r="1229" spans="5:12" x14ac:dyDescent="0.35">
      <c r="E1229" s="30"/>
      <c r="H1229" s="139"/>
      <c r="I1229" s="121"/>
      <c r="J1229" s="121"/>
      <c r="K1229" s="121"/>
    </row>
    <row r="1230" spans="5:12" x14ac:dyDescent="0.35">
      <c r="E1230" s="30"/>
      <c r="H1230" s="139"/>
      <c r="I1230" s="121"/>
      <c r="J1230" s="121"/>
      <c r="K1230" s="121"/>
    </row>
    <row r="1231" spans="5:12" x14ac:dyDescent="0.35">
      <c r="E1231" s="30"/>
      <c r="H1231" s="139"/>
      <c r="I1231" s="121"/>
      <c r="J1231" s="121"/>
      <c r="K1231" s="121"/>
    </row>
    <row r="1232" spans="5:12" x14ac:dyDescent="0.35">
      <c r="E1232" s="30"/>
      <c r="H1232" s="139"/>
      <c r="I1232" s="121"/>
      <c r="J1232" s="121"/>
      <c r="K1232" s="121"/>
    </row>
    <row r="1233" spans="5:11" x14ac:dyDescent="0.35">
      <c r="E1233" s="30"/>
      <c r="H1233" s="139"/>
      <c r="I1233" s="121"/>
      <c r="J1233" s="121"/>
      <c r="K1233" s="121"/>
    </row>
    <row r="1234" spans="5:11" x14ac:dyDescent="0.35">
      <c r="E1234" s="30"/>
      <c r="H1234" s="139"/>
      <c r="I1234" s="121"/>
      <c r="J1234" s="121"/>
      <c r="K1234" s="121"/>
    </row>
    <row r="1235" spans="5:11" x14ac:dyDescent="0.35">
      <c r="E1235" s="30"/>
      <c r="H1235" s="139"/>
      <c r="I1235" s="121"/>
      <c r="J1235" s="121"/>
      <c r="K1235" s="121"/>
    </row>
    <row r="1236" spans="5:11" x14ac:dyDescent="0.35">
      <c r="E1236" s="30"/>
      <c r="H1236" s="139"/>
      <c r="I1236" s="121"/>
      <c r="J1236" s="121"/>
      <c r="K1236" s="121"/>
    </row>
    <row r="1237" spans="5:11" x14ac:dyDescent="0.35">
      <c r="E1237" s="30"/>
      <c r="H1237" s="139"/>
      <c r="I1237" s="121"/>
      <c r="J1237" s="121"/>
      <c r="K1237" s="121"/>
    </row>
    <row r="1238" spans="5:11" x14ac:dyDescent="0.35">
      <c r="E1238" s="30"/>
      <c r="H1238" s="139"/>
      <c r="I1238" s="121"/>
      <c r="J1238" s="121"/>
      <c r="K1238" s="121"/>
    </row>
    <row r="1239" spans="5:11" x14ac:dyDescent="0.35">
      <c r="E1239" s="30"/>
      <c r="H1239" s="139"/>
      <c r="I1239" s="121"/>
      <c r="J1239" s="121"/>
      <c r="K1239" s="121"/>
    </row>
    <row r="1240" spans="5:11" x14ac:dyDescent="0.35">
      <c r="H1240" s="139"/>
      <c r="I1240" s="121"/>
      <c r="J1240" s="121"/>
      <c r="K1240" s="121"/>
    </row>
    <row r="1241" spans="5:11" x14ac:dyDescent="0.35">
      <c r="H1241" s="139"/>
      <c r="I1241" s="121"/>
      <c r="J1241" s="121"/>
      <c r="K1241" s="121"/>
    </row>
    <row r="1242" spans="5:11" x14ac:dyDescent="0.35">
      <c r="H1242" s="139"/>
      <c r="I1242" s="121"/>
      <c r="J1242" s="121"/>
      <c r="K1242" s="121"/>
    </row>
    <row r="1243" spans="5:11" x14ac:dyDescent="0.35">
      <c r="H1243" s="139"/>
      <c r="I1243" s="121"/>
      <c r="J1243" s="121"/>
      <c r="K1243" s="121"/>
    </row>
    <row r="1244" spans="5:11" x14ac:dyDescent="0.35">
      <c r="H1244" s="139"/>
      <c r="I1244" s="121"/>
      <c r="J1244" s="121"/>
      <c r="K1244" s="121"/>
    </row>
    <row r="1245" spans="5:11" x14ac:dyDescent="0.35">
      <c r="H1245" s="139"/>
      <c r="I1245" s="121"/>
      <c r="J1245" s="121"/>
      <c r="K1245" s="121"/>
    </row>
    <row r="1246" spans="5:11" x14ac:dyDescent="0.35">
      <c r="H1246" s="139"/>
      <c r="I1246" s="121"/>
      <c r="J1246" s="121"/>
      <c r="K1246" s="121"/>
    </row>
    <row r="1247" spans="5:11" x14ac:dyDescent="0.35">
      <c r="H1247" s="139"/>
      <c r="I1247" s="121"/>
      <c r="J1247" s="121"/>
      <c r="K1247" s="121"/>
    </row>
    <row r="1248" spans="5:11" x14ac:dyDescent="0.35">
      <c r="H1248" s="139"/>
      <c r="I1248" s="121"/>
      <c r="J1248" s="121"/>
      <c r="K1248" s="121"/>
    </row>
    <row r="1249" spans="8:11" x14ac:dyDescent="0.35">
      <c r="H1249" s="139"/>
      <c r="I1249" s="121"/>
      <c r="J1249" s="121"/>
      <c r="K1249" s="121"/>
    </row>
    <row r="1250" spans="8:11" x14ac:dyDescent="0.35">
      <c r="H1250" s="139"/>
      <c r="I1250" s="121"/>
      <c r="J1250" s="121"/>
      <c r="K1250" s="121"/>
    </row>
    <row r="1251" spans="8:11" x14ac:dyDescent="0.35">
      <c r="H1251" s="139"/>
      <c r="I1251" s="121"/>
      <c r="J1251" s="121"/>
      <c r="K1251" s="121"/>
    </row>
    <row r="1252" spans="8:11" x14ac:dyDescent="0.35">
      <c r="H1252" s="139"/>
      <c r="I1252" s="121"/>
      <c r="J1252" s="121"/>
      <c r="K1252" s="121"/>
    </row>
    <row r="1253" spans="8:11" x14ac:dyDescent="0.35">
      <c r="H1253" s="139"/>
      <c r="I1253" s="121"/>
      <c r="J1253" s="121"/>
      <c r="K1253" s="121"/>
    </row>
    <row r="1254" spans="8:11" x14ac:dyDescent="0.35">
      <c r="H1254" s="139"/>
      <c r="I1254" s="121"/>
      <c r="J1254" s="121"/>
      <c r="K1254" s="121"/>
    </row>
    <row r="1255" spans="8:11" x14ac:dyDescent="0.35">
      <c r="H1255" s="139"/>
      <c r="I1255" s="121"/>
      <c r="J1255" s="121"/>
      <c r="K1255" s="121"/>
    </row>
    <row r="1256" spans="8:11" x14ac:dyDescent="0.35">
      <c r="H1256" s="139"/>
      <c r="I1256" s="121"/>
      <c r="J1256" s="121"/>
      <c r="K1256" s="121"/>
    </row>
    <row r="1257" spans="8:11" x14ac:dyDescent="0.35">
      <c r="H1257" s="139"/>
      <c r="I1257" s="121"/>
      <c r="J1257" s="121"/>
      <c r="K1257" s="121"/>
    </row>
    <row r="1258" spans="8:11" x14ac:dyDescent="0.35">
      <c r="H1258" s="139"/>
      <c r="I1258" s="121"/>
      <c r="J1258" s="121"/>
      <c r="K1258" s="121"/>
    </row>
    <row r="1259" spans="8:11" x14ac:dyDescent="0.35">
      <c r="H1259" s="139"/>
      <c r="I1259" s="121"/>
      <c r="J1259" s="121"/>
      <c r="K1259" s="121"/>
    </row>
    <row r="1260" spans="8:11" x14ac:dyDescent="0.35">
      <c r="H1260" s="139"/>
      <c r="I1260" s="121"/>
      <c r="J1260" s="121"/>
      <c r="K1260" s="121"/>
    </row>
    <row r="1261" spans="8:11" x14ac:dyDescent="0.35">
      <c r="H1261" s="139"/>
      <c r="I1261" s="121"/>
      <c r="J1261" s="121"/>
      <c r="K1261" s="121"/>
    </row>
    <row r="1262" spans="8:11" x14ac:dyDescent="0.35">
      <c r="H1262" s="139"/>
      <c r="I1262" s="121"/>
      <c r="J1262" s="121"/>
      <c r="K1262" s="121"/>
    </row>
    <row r="1263" spans="8:11" x14ac:dyDescent="0.35">
      <c r="H1263" s="139"/>
      <c r="I1263" s="121"/>
      <c r="J1263" s="121"/>
      <c r="K1263" s="121"/>
    </row>
    <row r="1264" spans="8:11" x14ac:dyDescent="0.35">
      <c r="H1264" s="139"/>
      <c r="I1264" s="121"/>
      <c r="J1264" s="121"/>
      <c r="K1264" s="121"/>
    </row>
    <row r="1265" spans="6:11" x14ac:dyDescent="0.35">
      <c r="H1265" s="139"/>
      <c r="I1265" s="121"/>
      <c r="J1265" s="121"/>
      <c r="K1265" s="121"/>
    </row>
    <row r="1266" spans="6:11" x14ac:dyDescent="0.35">
      <c r="H1266" s="139"/>
      <c r="I1266" s="121"/>
      <c r="J1266" s="121"/>
      <c r="K1266" s="121"/>
    </row>
    <row r="1267" spans="6:11" x14ac:dyDescent="0.35">
      <c r="H1267" s="139"/>
      <c r="I1267" s="121"/>
      <c r="J1267" s="121"/>
      <c r="K1267" s="121"/>
    </row>
    <row r="1268" spans="6:11" x14ac:dyDescent="0.35">
      <c r="H1268" s="139"/>
      <c r="I1268" s="121"/>
      <c r="J1268" s="121"/>
      <c r="K1268" s="121"/>
    </row>
    <row r="1269" spans="6:11" x14ac:dyDescent="0.35">
      <c r="H1269" s="139"/>
      <c r="I1269" s="121"/>
      <c r="J1269" s="121"/>
      <c r="K1269" s="121"/>
    </row>
    <row r="1270" spans="6:11" x14ac:dyDescent="0.35">
      <c r="H1270" s="139"/>
      <c r="I1270" s="121"/>
      <c r="J1270" s="121"/>
      <c r="K1270" s="121"/>
    </row>
    <row r="1271" spans="6:11" x14ac:dyDescent="0.35">
      <c r="H1271" s="139"/>
      <c r="I1271" s="121"/>
      <c r="J1271" s="121"/>
      <c r="K1271" s="121"/>
    </row>
    <row r="1272" spans="6:11" x14ac:dyDescent="0.35">
      <c r="H1272" s="139"/>
      <c r="I1272" s="121"/>
      <c r="J1272" s="121"/>
      <c r="K1272" s="121"/>
    </row>
    <row r="1273" spans="6:11" x14ac:dyDescent="0.35">
      <c r="H1273" s="139"/>
      <c r="I1273" s="121"/>
      <c r="J1273" s="121"/>
      <c r="K1273" s="121"/>
    </row>
    <row r="1274" spans="6:11" x14ac:dyDescent="0.35">
      <c r="H1274" s="139"/>
      <c r="I1274" s="121"/>
      <c r="J1274" s="121"/>
      <c r="K1274" s="121"/>
    </row>
    <row r="1275" spans="6:11" x14ac:dyDescent="0.35">
      <c r="H1275" s="139"/>
      <c r="I1275" s="121"/>
      <c r="J1275" s="121"/>
      <c r="K1275" s="121"/>
    </row>
    <row r="1276" spans="6:11" x14ac:dyDescent="0.35">
      <c r="H1276" s="139"/>
      <c r="I1276" s="121"/>
      <c r="J1276" s="121"/>
      <c r="K1276" s="121"/>
    </row>
    <row r="1277" spans="6:11" x14ac:dyDescent="0.35">
      <c r="H1277" s="139"/>
      <c r="I1277" s="121"/>
      <c r="J1277" s="121"/>
      <c r="K1277" s="121"/>
    </row>
    <row r="1278" spans="6:11" x14ac:dyDescent="0.35">
      <c r="F1278" s="30"/>
      <c r="G1278" s="30"/>
      <c r="H1278" s="139"/>
      <c r="I1278" s="121"/>
      <c r="J1278" s="121"/>
      <c r="K1278" s="121"/>
    </row>
    <row r="1279" spans="6:11" x14ac:dyDescent="0.35">
      <c r="F1279" s="30"/>
      <c r="G1279" s="30"/>
      <c r="H1279" s="139"/>
      <c r="I1279" s="121"/>
      <c r="J1279" s="121"/>
      <c r="K1279" s="121"/>
    </row>
    <row r="1280" spans="6:11" x14ac:dyDescent="0.35">
      <c r="F1280" s="30"/>
      <c r="G1280" s="30"/>
      <c r="H1280" s="139"/>
      <c r="I1280" s="121"/>
      <c r="J1280" s="121"/>
      <c r="K1280" s="121"/>
    </row>
    <row r="1281" spans="6:11" x14ac:dyDescent="0.35">
      <c r="F1281" s="30"/>
      <c r="G1281" s="30"/>
      <c r="H1281" s="30"/>
      <c r="I1281" s="30"/>
      <c r="J1281" s="30"/>
      <c r="K1281" s="30"/>
    </row>
  </sheetData>
  <mergeCells count="8">
    <mergeCell ref="E77:K77"/>
    <mergeCell ref="E79:K79"/>
    <mergeCell ref="F82:G82"/>
    <mergeCell ref="E6:O6"/>
    <mergeCell ref="E8:F8"/>
    <mergeCell ref="H12:K12"/>
    <mergeCell ref="H13:K13"/>
    <mergeCell ref="E74:O74"/>
  </mergeCells>
  <dataValidations count="2">
    <dataValidation type="list" allowBlank="1" showInputMessage="1" showErrorMessage="1" sqref="F10">
      <formula1>gender</formula1>
    </dataValidation>
    <dataValidation type="list" allowBlank="1" showInputMessage="1" showErrorMessage="1" sqref="F9">
      <formula1>YAG</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V1291"/>
  <sheetViews>
    <sheetView showGridLines="0" workbookViewId="0">
      <pane xSplit="7" ySplit="15" topLeftCell="H16" activePane="bottomRight" state="frozen"/>
      <selection activeCell="E1" sqref="E1"/>
      <selection pane="topRight" activeCell="H1" sqref="H1"/>
      <selection pane="bottomLeft" activeCell="E16" sqref="E16"/>
      <selection pane="bottomRight" activeCell="G12" sqref="G12"/>
    </sheetView>
  </sheetViews>
  <sheetFormatPr defaultColWidth="9.1328125" defaultRowHeight="13.5" x14ac:dyDescent="0.35"/>
  <cols>
    <col min="1" max="1" width="64.86328125" style="26" hidden="1" customWidth="1"/>
    <col min="2" max="4" width="9.1328125" style="26" hidden="1" customWidth="1"/>
    <col min="5" max="5" width="11.73046875" style="26" customWidth="1"/>
    <col min="6" max="6" width="38.3984375" style="26" customWidth="1"/>
    <col min="7" max="7" width="11.73046875" style="26" customWidth="1"/>
    <col min="8" max="8" width="13.265625" style="26" customWidth="1"/>
    <col min="9" max="9" width="14" style="26" customWidth="1"/>
    <col min="10" max="10" width="12.73046875" style="26" customWidth="1"/>
    <col min="11" max="11" width="11.86328125" style="26" customWidth="1"/>
    <col min="12" max="12" width="11.1328125" style="26" customWidth="1"/>
    <col min="13" max="16" width="9.1328125" style="30"/>
    <col min="17" max="17" width="9.1328125" style="30" customWidth="1"/>
    <col min="18" max="18" width="14.73046875" style="30" hidden="1" customWidth="1"/>
    <col min="19" max="21" width="9.1328125" style="30" hidden="1" customWidth="1"/>
    <col min="22" max="24" width="9.1328125" style="30" customWidth="1"/>
    <col min="25" max="74" width="9.1328125" style="30"/>
    <col min="75" max="16384" width="9.1328125" style="26"/>
  </cols>
  <sheetData>
    <row r="1" spans="1:74" ht="14.25" customHeight="1" x14ac:dyDescent="0.4">
      <c r="E1" s="80" t="s">
        <v>295</v>
      </c>
      <c r="G1" s="41"/>
      <c r="H1" s="41"/>
      <c r="I1" s="41"/>
      <c r="J1" s="41"/>
      <c r="K1" s="41"/>
    </row>
    <row r="2" spans="1:74" ht="14.25" customHeight="1" x14ac:dyDescent="0.35">
      <c r="E2" s="40" t="s">
        <v>211</v>
      </c>
      <c r="G2" s="41"/>
      <c r="H2" s="41"/>
      <c r="I2" s="41"/>
      <c r="J2" s="41"/>
      <c r="K2" s="41"/>
      <c r="L2" s="41"/>
      <c r="M2" s="41"/>
      <c r="N2" s="41"/>
      <c r="O2" s="41"/>
    </row>
    <row r="3" spans="1:74" ht="14.25" x14ac:dyDescent="0.45">
      <c r="E3" s="25" t="s">
        <v>196</v>
      </c>
      <c r="G3" s="41"/>
      <c r="H3" s="41"/>
      <c r="I3" s="41"/>
      <c r="J3" s="41"/>
      <c r="K3" s="41"/>
      <c r="L3" s="41"/>
      <c r="M3" s="41"/>
      <c r="N3" s="41"/>
      <c r="O3" s="41"/>
      <c r="R3" s="81"/>
      <c r="S3" s="81"/>
      <c r="T3" s="81"/>
      <c r="U3" s="81" t="s">
        <v>203</v>
      </c>
      <c r="V3" s="29"/>
      <c r="W3" s="29"/>
    </row>
    <row r="4" spans="1:74" ht="14.25" x14ac:dyDescent="0.45">
      <c r="E4" s="25" t="s">
        <v>246</v>
      </c>
      <c r="G4" s="41"/>
      <c r="H4" s="41"/>
      <c r="I4" s="41" t="s">
        <v>22</v>
      </c>
      <c r="J4" s="41"/>
      <c r="K4" s="41"/>
      <c r="L4" s="41"/>
      <c r="M4" s="41"/>
      <c r="N4" s="41"/>
      <c r="O4" s="41"/>
      <c r="R4" s="81"/>
      <c r="S4" s="81"/>
      <c r="T4" s="81" t="s">
        <v>28</v>
      </c>
      <c r="U4" s="81" t="s">
        <v>138</v>
      </c>
      <c r="V4" s="29"/>
      <c r="W4" s="29"/>
    </row>
    <row r="5" spans="1:74" ht="9.75" customHeight="1" x14ac:dyDescent="0.45">
      <c r="M5" s="26"/>
      <c r="N5" s="26"/>
      <c r="O5" s="26"/>
      <c r="R5" s="81"/>
      <c r="S5" s="81"/>
      <c r="T5" s="81" t="s">
        <v>29</v>
      </c>
      <c r="U5" s="81" t="s">
        <v>143</v>
      </c>
      <c r="V5" s="29"/>
      <c r="W5" s="29"/>
    </row>
    <row r="6" spans="1:74" ht="26.25" customHeight="1" x14ac:dyDescent="0.45">
      <c r="E6" s="208" t="s">
        <v>238</v>
      </c>
      <c r="F6" s="208"/>
      <c r="G6" s="208"/>
      <c r="H6" s="208"/>
      <c r="I6" s="208"/>
      <c r="J6" s="208"/>
      <c r="K6" s="208"/>
      <c r="L6" s="208"/>
      <c r="M6" s="208"/>
      <c r="N6" s="208"/>
      <c r="O6" s="208"/>
      <c r="P6" s="140"/>
      <c r="R6" s="81"/>
      <c r="S6" s="81"/>
      <c r="T6" s="81" t="s">
        <v>30</v>
      </c>
      <c r="U6" s="81" t="s">
        <v>144</v>
      </c>
      <c r="V6" s="29"/>
      <c r="W6" s="29"/>
    </row>
    <row r="7" spans="1:74" ht="13.5" customHeight="1" thickBot="1" x14ac:dyDescent="0.5">
      <c r="H7" s="41"/>
      <c r="I7" s="41"/>
      <c r="J7" s="41"/>
      <c r="K7" s="41"/>
      <c r="L7" s="30"/>
      <c r="R7" s="81"/>
      <c r="S7" s="81"/>
      <c r="T7" s="81"/>
      <c r="U7" s="81"/>
      <c r="V7" s="29"/>
      <c r="W7" s="29"/>
    </row>
    <row r="8" spans="1:74" ht="30" customHeight="1" thickBot="1" x14ac:dyDescent="0.5">
      <c r="E8" s="209" t="s">
        <v>31</v>
      </c>
      <c r="F8" s="210"/>
      <c r="H8" s="41"/>
      <c r="I8" s="41"/>
      <c r="J8" s="41"/>
      <c r="K8" s="41"/>
      <c r="L8" s="30"/>
      <c r="R8" s="81"/>
      <c r="S8" s="81"/>
      <c r="T8" s="81"/>
      <c r="U8" s="81"/>
      <c r="V8" s="29"/>
      <c r="W8" s="29"/>
    </row>
    <row r="9" spans="1:74" ht="24.4" thickBot="1" x14ac:dyDescent="0.5">
      <c r="E9" s="21" t="s">
        <v>36</v>
      </c>
      <c r="F9" s="22" t="s">
        <v>32</v>
      </c>
      <c r="H9" s="41"/>
      <c r="I9" s="41"/>
      <c r="J9" s="41"/>
      <c r="K9" s="41"/>
      <c r="L9" s="30"/>
      <c r="R9" s="81" t="s">
        <v>204</v>
      </c>
      <c r="S9" s="81" t="s">
        <v>206</v>
      </c>
      <c r="T9" s="81" t="s">
        <v>205</v>
      </c>
      <c r="U9" s="81"/>
      <c r="V9" s="29"/>
      <c r="W9" s="29"/>
    </row>
    <row r="10" spans="1:74" ht="14.65" hidden="1" thickBot="1" x14ac:dyDescent="0.5">
      <c r="E10" s="21" t="s">
        <v>38</v>
      </c>
      <c r="F10" s="22" t="s">
        <v>28</v>
      </c>
      <c r="H10" s="41"/>
      <c r="I10" s="41"/>
      <c r="J10" s="41"/>
      <c r="K10" s="41"/>
      <c r="L10" s="87">
        <v>14</v>
      </c>
      <c r="R10" s="81" t="s">
        <v>32</v>
      </c>
      <c r="S10" s="81" t="s">
        <v>49</v>
      </c>
      <c r="T10" s="81" t="s">
        <v>202</v>
      </c>
      <c r="U10" s="81"/>
      <c r="V10" s="29"/>
      <c r="W10" s="29"/>
    </row>
    <row r="11" spans="1:74" ht="14.65" thickBot="1" x14ac:dyDescent="0.5">
      <c r="E11" s="21" t="s">
        <v>200</v>
      </c>
      <c r="F11" s="22" t="s">
        <v>149</v>
      </c>
      <c r="H11" s="41"/>
      <c r="I11" s="41"/>
      <c r="J11" s="41"/>
      <c r="K11" s="41"/>
      <c r="L11" s="29"/>
      <c r="M11" s="29"/>
      <c r="N11" s="29"/>
      <c r="O11" s="29"/>
      <c r="R11" s="81" t="s">
        <v>35</v>
      </c>
      <c r="S11" s="81" t="s">
        <v>141</v>
      </c>
      <c r="T11" s="81" t="s">
        <v>207</v>
      </c>
      <c r="U11" s="81"/>
      <c r="V11" s="29"/>
      <c r="W11" s="29"/>
    </row>
    <row r="12" spans="1:74" ht="27.75" x14ac:dyDescent="0.45">
      <c r="F12"/>
      <c r="G12" s="90"/>
      <c r="H12" s="91"/>
      <c r="I12" s="91"/>
      <c r="J12" s="91"/>
      <c r="K12" s="91"/>
      <c r="L12" s="29"/>
      <c r="M12" s="29"/>
      <c r="N12" s="29"/>
      <c r="O12" s="29"/>
      <c r="R12" s="81" t="s">
        <v>37</v>
      </c>
      <c r="S12" s="89" t="s">
        <v>140</v>
      </c>
      <c r="T12" s="81" t="s">
        <v>208</v>
      </c>
      <c r="U12" s="81"/>
      <c r="V12" s="29"/>
      <c r="W12" s="29"/>
    </row>
    <row r="13" spans="1:74" ht="14.25" x14ac:dyDescent="0.45">
      <c r="E13" s="92"/>
      <c r="F13" s="93"/>
      <c r="G13" s="94"/>
      <c r="H13" s="223" t="str">
        <f>F9</f>
        <v xml:space="preserve">One year after graduation </v>
      </c>
      <c r="I13" s="223"/>
      <c r="J13" s="223"/>
      <c r="K13" s="223"/>
      <c r="L13" s="29"/>
      <c r="M13" s="29"/>
      <c r="N13" s="29"/>
      <c r="O13" s="29"/>
      <c r="R13" s="81" t="s">
        <v>39</v>
      </c>
      <c r="S13" s="81" t="s">
        <v>142</v>
      </c>
      <c r="T13" s="81" t="s">
        <v>209</v>
      </c>
      <c r="U13" s="81"/>
      <c r="V13" s="29"/>
      <c r="W13" s="29"/>
    </row>
    <row r="14" spans="1:74" ht="14.25" hidden="1" x14ac:dyDescent="0.45">
      <c r="E14" s="48"/>
      <c r="F14" s="86"/>
      <c r="G14" s="95"/>
      <c r="H14" s="160" t="s">
        <v>133</v>
      </c>
      <c r="I14" s="138" t="s">
        <v>134</v>
      </c>
      <c r="J14" s="138" t="s">
        <v>135</v>
      </c>
      <c r="K14" s="161" t="s">
        <v>136</v>
      </c>
      <c r="L14" s="29"/>
      <c r="M14" s="29"/>
      <c r="N14" s="29"/>
      <c r="O14" s="29"/>
      <c r="R14" s="81"/>
      <c r="S14" s="81"/>
      <c r="T14" s="81"/>
      <c r="U14" s="81"/>
      <c r="V14" s="29"/>
      <c r="W14" s="29"/>
      <c r="BV14" s="26"/>
    </row>
    <row r="15" spans="1:74" s="105" customFormat="1" ht="51" customHeight="1" x14ac:dyDescent="0.45">
      <c r="A15" s="100"/>
      <c r="B15" s="100" t="s">
        <v>210</v>
      </c>
      <c r="C15" s="100" t="s">
        <v>201</v>
      </c>
      <c r="D15" s="100" t="s">
        <v>124</v>
      </c>
      <c r="E15" s="162" t="s">
        <v>40</v>
      </c>
      <c r="F15" s="28" t="s">
        <v>41</v>
      </c>
      <c r="G15" s="28" t="s">
        <v>267</v>
      </c>
      <c r="H15" s="142" t="s">
        <v>279</v>
      </c>
      <c r="I15" s="66" t="s">
        <v>281</v>
      </c>
      <c r="J15" s="66" t="s">
        <v>282</v>
      </c>
      <c r="K15" s="103" t="s">
        <v>283</v>
      </c>
      <c r="L15" s="29"/>
      <c r="M15" s="29"/>
      <c r="N15" s="29"/>
      <c r="O15" s="29"/>
      <c r="P15" s="88"/>
      <c r="Q15" s="88"/>
      <c r="R15" s="96" t="str">
        <f>F9</f>
        <v xml:space="preserve">One year after graduation </v>
      </c>
      <c r="S15" s="81"/>
      <c r="T15" s="97"/>
      <c r="U15" s="96"/>
      <c r="V15" s="29"/>
      <c r="W15" s="29"/>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row>
    <row r="16" spans="1:74" ht="14.25" x14ac:dyDescent="0.45">
      <c r="A16" s="97"/>
      <c r="B16" s="97"/>
      <c r="C16" s="97"/>
      <c r="D16" s="97"/>
      <c r="E16" s="135"/>
      <c r="F16" s="53"/>
      <c r="G16" s="53"/>
      <c r="H16" s="163"/>
      <c r="I16" s="107"/>
      <c r="J16" s="107"/>
      <c r="K16" s="143"/>
      <c r="L16" s="29"/>
      <c r="M16" s="29"/>
      <c r="N16" s="29"/>
      <c r="O16" s="29"/>
      <c r="R16" s="81"/>
      <c r="S16" s="81"/>
      <c r="T16" s="97"/>
      <c r="U16" s="97"/>
      <c r="V16" s="29"/>
      <c r="W16" s="29"/>
      <c r="BV16" s="26"/>
    </row>
    <row r="17" spans="1:74" ht="14.25" x14ac:dyDescent="0.45">
      <c r="A17" s="110" t="str">
        <f>$R$17&amp;G17&amp;B17&amp;$U$17&amp;E17&amp; D17</f>
        <v>YAG1UKL8F+MAllAll</v>
      </c>
      <c r="B17" s="97" t="s">
        <v>139</v>
      </c>
      <c r="C17" s="110" t="s">
        <v>28</v>
      </c>
      <c r="D17" s="110" t="str">
        <f>$F$10</f>
        <v>All</v>
      </c>
      <c r="E17" s="111" t="s">
        <v>28</v>
      </c>
      <c r="F17" s="28" t="s">
        <v>43</v>
      </c>
      <c r="G17" s="28" t="s">
        <v>44</v>
      </c>
      <c r="H17" s="78">
        <f>IFERROR(INDEX(all_data, MATCH($A17, All_data_lookupkey, 0), MATCH(H$14, All_data_headings, 0)),".")</f>
        <v>7215</v>
      </c>
      <c r="I17" s="31">
        <f>IFERROR(INDEX(all_data, MATCH($A17, All_data_lookupkey, 0), MATCH(I$14, All_data_headings, 0)),".")</f>
        <v>26300</v>
      </c>
      <c r="J17" s="31">
        <f>IFERROR(INDEX(all_data, MATCH($A17, All_data_lookupkey, 0), MATCH(J$14, All_data_headings, 0)),".")</f>
        <v>32500</v>
      </c>
      <c r="K17" s="43">
        <f>IFERROR(INDEX(all_data, MATCH($A17, All_data_lookupkey, 0), MATCH(K$14, All_data_headings, 0)),".")</f>
        <v>40900</v>
      </c>
      <c r="L17" s="29"/>
      <c r="M17" s="29"/>
      <c r="N17" s="29"/>
      <c r="O17" s="29"/>
      <c r="R17" s="104" t="str">
        <f>INDEX(table2_YAG,MATCH(R15,table2_YAGfullname, 0),MATCH("shortname",table2YAG_names,0))</f>
        <v>YAG1</v>
      </c>
      <c r="S17" s="89"/>
      <c r="T17" s="100"/>
      <c r="U17" s="100" t="str">
        <f>INDEX(table2gender, MATCH(F10, table2gender_columns, 0), MATCH("gender", table2gender_rows, 0))</f>
        <v>F+M</v>
      </c>
      <c r="V17" s="29"/>
      <c r="W17" s="29"/>
      <c r="BV17" s="26"/>
    </row>
    <row r="18" spans="1:74" ht="14.25" x14ac:dyDescent="0.45">
      <c r="E18" s="116"/>
      <c r="F18" s="47"/>
      <c r="G18" s="47"/>
      <c r="H18" s="164"/>
      <c r="I18" s="34"/>
      <c r="J18" s="34"/>
      <c r="K18" s="145"/>
      <c r="L18" s="29"/>
      <c r="M18" s="29"/>
      <c r="N18" s="29"/>
      <c r="O18" s="29"/>
      <c r="V18" s="29"/>
      <c r="W18" s="29"/>
      <c r="BV18" s="26"/>
    </row>
    <row r="19" spans="1:74" ht="14.25" x14ac:dyDescent="0.45">
      <c r="E19" s="194"/>
      <c r="F19" s="169"/>
      <c r="G19" s="169"/>
      <c r="H19" s="193"/>
      <c r="I19" s="54"/>
      <c r="J19" s="54"/>
      <c r="K19" s="195"/>
      <c r="L19" s="29"/>
      <c r="M19" s="29"/>
      <c r="N19" s="29"/>
      <c r="O19" s="29"/>
      <c r="R19" s="29"/>
      <c r="S19" s="29"/>
      <c r="T19" s="29"/>
      <c r="U19" s="29"/>
      <c r="V19" s="29"/>
      <c r="W19" s="29"/>
      <c r="BV19" s="26"/>
    </row>
    <row r="20" spans="1:74" ht="14.25" x14ac:dyDescent="0.45">
      <c r="A20" s="110" t="str">
        <f>$R$17&amp;G20&amp;B20&amp;$U$17&amp;C20&amp; D20</f>
        <v>YAG1UKL8F+MMedicine and dentistryAll</v>
      </c>
      <c r="B20" s="97" t="s">
        <v>139</v>
      </c>
      <c r="C20" s="110" t="str">
        <f>F20</f>
        <v>Medicine and dentistry</v>
      </c>
      <c r="D20" s="110" t="str">
        <f>$F$10</f>
        <v>All</v>
      </c>
      <c r="E20" s="72" t="s">
        <v>54</v>
      </c>
      <c r="F20" s="73" t="s">
        <v>55</v>
      </c>
      <c r="G20" s="59" t="s">
        <v>44</v>
      </c>
      <c r="H20" s="79">
        <f>IFERROR(INDEX(all_data, MATCH($A20, All_data_lookupkey, 0), MATCH(H$14, All_data_headings, 0)),".")</f>
        <v>930</v>
      </c>
      <c r="I20" s="37">
        <f>IFERROR(INDEX(all_data, MATCH($A20, All_data_lookupkey, 0), MATCH(I$14, All_data_headings, 0)),".")</f>
        <v>30700</v>
      </c>
      <c r="J20" s="37">
        <f>IFERROR(INDEX(all_data, MATCH($A20, All_data_lookupkey, 0), MATCH(J$14, All_data_headings, 0)),".")</f>
        <v>38700</v>
      </c>
      <c r="K20" s="44">
        <f>IFERROR(INDEX(all_data, MATCH($A20, All_data_lookupkey, 0), MATCH(K$14, All_data_headings, 0)),".")</f>
        <v>68300</v>
      </c>
      <c r="L20" s="29"/>
      <c r="M20" s="29"/>
      <c r="N20" s="29"/>
      <c r="O20" s="29"/>
      <c r="R20" s="29"/>
      <c r="S20" s="29"/>
      <c r="T20" s="29"/>
      <c r="U20" s="29"/>
      <c r="V20" s="29"/>
      <c r="W20" s="29"/>
      <c r="BV20" s="26"/>
    </row>
    <row r="21" spans="1:74" ht="14.25" x14ac:dyDescent="0.45">
      <c r="E21" s="62"/>
      <c r="F21" s="63"/>
      <c r="G21" s="61"/>
      <c r="H21" s="79"/>
      <c r="I21" s="37"/>
      <c r="J21" s="37"/>
      <c r="K21" s="44"/>
      <c r="L21" s="29"/>
      <c r="M21" s="29"/>
      <c r="N21" s="29"/>
      <c r="O21" s="29"/>
      <c r="R21" s="29"/>
      <c r="S21" s="29"/>
      <c r="T21" s="29"/>
      <c r="U21" s="29"/>
      <c r="V21" s="29"/>
      <c r="W21" s="29"/>
      <c r="BV21" s="26"/>
    </row>
    <row r="22" spans="1:74" ht="14.25" x14ac:dyDescent="0.45">
      <c r="A22" s="110" t="str">
        <f>$R$17&amp;G22&amp;B22&amp;$U$17&amp;C22&amp; D22</f>
        <v>YAG1UKL8F+MPharmacology, toxicology and pharmacyAll</v>
      </c>
      <c r="B22" s="97" t="s">
        <v>139</v>
      </c>
      <c r="C22" s="110" t="str">
        <f>F22</f>
        <v>Pharmacology, toxicology and pharmacy</v>
      </c>
      <c r="D22" s="110" t="str">
        <f>$F$10</f>
        <v>All</v>
      </c>
      <c r="E22" s="72" t="s">
        <v>221</v>
      </c>
      <c r="F22" s="73" t="s">
        <v>58</v>
      </c>
      <c r="G22" s="59" t="s">
        <v>44</v>
      </c>
      <c r="H22" s="79">
        <f>IFERROR(INDEX(all_data, MATCH($A22, All_data_lookupkey, 0), MATCH(H$14, All_data_headings, 0)),".")</f>
        <v>95</v>
      </c>
      <c r="I22" s="37">
        <f>IFERROR(INDEX(all_data, MATCH($A22, All_data_lookupkey, 0), MATCH(I$14, All_data_headings, 0)),".")</f>
        <v>27000</v>
      </c>
      <c r="J22" s="37">
        <f>IFERROR(INDEX(all_data, MATCH($A22, All_data_lookupkey, 0), MATCH(J$14, All_data_headings, 0)),".")</f>
        <v>31400</v>
      </c>
      <c r="K22" s="44">
        <f>IFERROR(INDEX(all_data, MATCH($A22, All_data_lookupkey, 0), MATCH(K$14, All_data_headings, 0)),".")</f>
        <v>38000</v>
      </c>
      <c r="L22" s="29"/>
      <c r="M22" s="29"/>
      <c r="N22" s="29"/>
      <c r="O22" s="29"/>
      <c r="R22" s="26"/>
      <c r="S22" s="26"/>
      <c r="BV22" s="26"/>
    </row>
    <row r="23" spans="1:74" ht="14.25" x14ac:dyDescent="0.45">
      <c r="E23" s="196"/>
      <c r="F23" s="63"/>
      <c r="G23" s="61"/>
      <c r="H23" s="79"/>
      <c r="I23" s="37"/>
      <c r="J23" s="37"/>
      <c r="K23" s="44"/>
      <c r="L23" s="29"/>
      <c r="M23" s="29"/>
      <c r="N23" s="29"/>
      <c r="O23" s="29"/>
      <c r="BV23" s="26"/>
    </row>
    <row r="24" spans="1:74" ht="14.25" x14ac:dyDescent="0.45">
      <c r="A24" s="110" t="str">
        <f>$R$17&amp;G24&amp;B24&amp;$U$17&amp;C24&amp; D24</f>
        <v>YAG1UKL8F+MNursing and midwiferyAll</v>
      </c>
      <c r="B24" s="97" t="s">
        <v>139</v>
      </c>
      <c r="C24" s="110" t="str">
        <f>F24</f>
        <v>Nursing and midwifery</v>
      </c>
      <c r="D24" s="110" t="str">
        <f>$F$10</f>
        <v>All</v>
      </c>
      <c r="E24" s="72" t="s">
        <v>235</v>
      </c>
      <c r="F24" s="73" t="s">
        <v>169</v>
      </c>
      <c r="G24" s="59" t="s">
        <v>44</v>
      </c>
      <c r="H24" s="79">
        <f>IFERROR(INDEX(all_data, MATCH($A24, All_data_lookupkey, 0), MATCH(H$14, All_data_headings, 0)),".")</f>
        <v>75</v>
      </c>
      <c r="I24" s="37">
        <f>IFERROR(INDEX(all_data, MATCH($A24, All_data_lookupkey, 0), MATCH(I$14, All_data_headings, 0)),".")</f>
        <v>28500</v>
      </c>
      <c r="J24" s="37">
        <f>IFERROR(INDEX(all_data, MATCH($A24, All_data_lookupkey, 0), MATCH(J$14, All_data_headings, 0)),".")</f>
        <v>38700</v>
      </c>
      <c r="K24" s="44">
        <f>IFERROR(INDEX(all_data, MATCH($A24, All_data_lookupkey, 0), MATCH(K$14, All_data_headings, 0)),".")</f>
        <v>47400</v>
      </c>
      <c r="L24" s="29"/>
      <c r="M24" s="29"/>
      <c r="N24" s="29"/>
      <c r="O24" s="29"/>
      <c r="BV24" s="26"/>
    </row>
    <row r="25" spans="1:74" ht="14.25" x14ac:dyDescent="0.45">
      <c r="E25" s="196"/>
      <c r="F25" s="63"/>
      <c r="G25" s="61"/>
      <c r="H25" s="79"/>
      <c r="I25" s="37"/>
      <c r="J25" s="37"/>
      <c r="K25" s="44"/>
      <c r="L25" s="29"/>
      <c r="M25" s="29"/>
      <c r="N25" s="29"/>
      <c r="O25" s="29"/>
      <c r="BV25" s="26"/>
    </row>
    <row r="26" spans="1:74" ht="14.25" x14ac:dyDescent="0.45">
      <c r="A26" s="110" t="str">
        <f>$R$17&amp;G26&amp;B26&amp;$U$17&amp;C26&amp; D26</f>
        <v>YAG1UKL8F+MMedical sciencesAll</v>
      </c>
      <c r="B26" s="97" t="s">
        <v>139</v>
      </c>
      <c r="C26" s="110" t="str">
        <f>F26</f>
        <v>Medical sciences</v>
      </c>
      <c r="D26" s="110" t="str">
        <f>$F$10</f>
        <v>All</v>
      </c>
      <c r="E26" s="72" t="s">
        <v>236</v>
      </c>
      <c r="F26" s="73" t="s">
        <v>168</v>
      </c>
      <c r="G26" s="59" t="s">
        <v>44</v>
      </c>
      <c r="H26" s="79">
        <f>IFERROR(INDEX(all_data, MATCH($A26, All_data_lookupkey, 0), MATCH(H$14, All_data_headings, 0)),".")</f>
        <v>145</v>
      </c>
      <c r="I26" s="37">
        <f>IFERROR(INDEX(all_data, MATCH($A26, All_data_lookupkey, 0), MATCH(I$14, All_data_headings, 0)),".")</f>
        <v>29200</v>
      </c>
      <c r="J26" s="37">
        <f>IFERROR(INDEX(all_data, MATCH($A26, All_data_lookupkey, 0), MATCH(J$14, All_data_headings, 0)),".")</f>
        <v>33200</v>
      </c>
      <c r="K26" s="44">
        <f>IFERROR(INDEX(all_data, MATCH($A26, All_data_lookupkey, 0), MATCH(K$14, All_data_headings, 0)),".")</f>
        <v>59500</v>
      </c>
      <c r="L26" s="29"/>
      <c r="M26" s="29"/>
      <c r="N26" s="29"/>
      <c r="O26" s="29"/>
      <c r="BV26" s="26"/>
    </row>
    <row r="27" spans="1:74" ht="14.25" x14ac:dyDescent="0.45">
      <c r="E27" s="196"/>
      <c r="F27" s="63"/>
      <c r="G27" s="61"/>
      <c r="H27" s="79"/>
      <c r="I27" s="37"/>
      <c r="J27" s="37"/>
      <c r="K27" s="44"/>
      <c r="L27" s="29"/>
      <c r="M27" s="29"/>
      <c r="N27" s="29"/>
      <c r="O27" s="29"/>
      <c r="BV27" s="26"/>
    </row>
    <row r="28" spans="1:74" ht="14.25" x14ac:dyDescent="0.45">
      <c r="A28" s="110" t="str">
        <f>$R$17&amp;G28&amp;B28&amp;$U$17&amp;C28&amp; D28</f>
        <v>YAG1UKL8F+MAllied healthAll</v>
      </c>
      <c r="B28" s="97" t="s">
        <v>139</v>
      </c>
      <c r="C28" s="110" t="str">
        <f>F28</f>
        <v>Allied health</v>
      </c>
      <c r="D28" s="110" t="str">
        <f>$F$10</f>
        <v>All</v>
      </c>
      <c r="E28" s="72" t="s">
        <v>224</v>
      </c>
      <c r="F28" s="73" t="s">
        <v>163</v>
      </c>
      <c r="G28" s="59" t="s">
        <v>44</v>
      </c>
      <c r="H28" s="79">
        <f>IFERROR(INDEX(all_data, MATCH($A28, All_data_lookupkey, 0), MATCH(H$14, All_data_headings, 0)),".")</f>
        <v>210</v>
      </c>
      <c r="I28" s="37">
        <f>IFERROR(INDEX(all_data, MATCH($A28, All_data_lookupkey, 0), MATCH(I$14, All_data_headings, 0)),".")</f>
        <v>27700</v>
      </c>
      <c r="J28" s="37">
        <f>IFERROR(INDEX(all_data, MATCH($A28, All_data_lookupkey, 0), MATCH(J$14, All_data_headings, 0)),".")</f>
        <v>35400</v>
      </c>
      <c r="K28" s="44">
        <f>IFERROR(INDEX(all_data, MATCH($A28, All_data_lookupkey, 0), MATCH(K$14, All_data_headings, 0)),".")</f>
        <v>47400</v>
      </c>
      <c r="L28" s="29"/>
      <c r="M28" s="29"/>
      <c r="N28" s="29"/>
      <c r="O28" s="29"/>
      <c r="BV28" s="26"/>
    </row>
    <row r="29" spans="1:74" ht="14.25" x14ac:dyDescent="0.45">
      <c r="E29" s="196"/>
      <c r="F29" s="63"/>
      <c r="G29" s="61"/>
      <c r="H29" s="79"/>
      <c r="I29" s="37"/>
      <c r="J29" s="37"/>
      <c r="K29" s="44"/>
      <c r="L29" s="29"/>
      <c r="M29" s="29"/>
      <c r="N29" s="29"/>
      <c r="O29" s="29"/>
      <c r="BV29" s="26"/>
    </row>
    <row r="30" spans="1:74" ht="14.25" x14ac:dyDescent="0.45">
      <c r="A30" s="110" t="str">
        <f>$R$17&amp;G30&amp;B30&amp;$U$17&amp;C30&amp; D30</f>
        <v>YAG1UKL8F+MBiosciencesAll</v>
      </c>
      <c r="B30" s="97" t="s">
        <v>139</v>
      </c>
      <c r="C30" s="110" t="str">
        <f>F30</f>
        <v>Biosciences</v>
      </c>
      <c r="D30" s="110" t="str">
        <f>$F$10</f>
        <v>All</v>
      </c>
      <c r="E30" s="72" t="s">
        <v>60</v>
      </c>
      <c r="F30" s="73" t="s">
        <v>61</v>
      </c>
      <c r="G30" s="59" t="s">
        <v>44</v>
      </c>
      <c r="H30" s="79">
        <f>IFERROR(INDEX(all_data, MATCH($A30, All_data_lookupkey, 0), MATCH(H$14, All_data_headings, 0)),".")</f>
        <v>490</v>
      </c>
      <c r="I30" s="37">
        <f>IFERROR(INDEX(all_data, MATCH($A30, All_data_lookupkey, 0), MATCH(I$14, All_data_headings, 0)),".")</f>
        <v>26600</v>
      </c>
      <c r="J30" s="37">
        <f>IFERROR(INDEX(all_data, MATCH($A30, All_data_lookupkey, 0), MATCH(J$14, All_data_headings, 0)),".")</f>
        <v>30700</v>
      </c>
      <c r="K30" s="44">
        <f>IFERROR(INDEX(all_data, MATCH($A30, All_data_lookupkey, 0), MATCH(K$14, All_data_headings, 0)),".")</f>
        <v>34300</v>
      </c>
      <c r="L30" s="29"/>
      <c r="M30" s="29"/>
      <c r="N30" s="29"/>
      <c r="O30" s="29"/>
      <c r="BV30" s="26"/>
    </row>
    <row r="31" spans="1:74" s="30" customFormat="1" ht="14.25" customHeight="1" x14ac:dyDescent="0.45">
      <c r="B31" s="26"/>
      <c r="E31" s="196"/>
      <c r="F31" s="63"/>
      <c r="G31" s="61"/>
      <c r="H31" s="79"/>
      <c r="I31" s="37"/>
      <c r="J31" s="37"/>
      <c r="K31" s="44"/>
      <c r="L31" s="29"/>
      <c r="M31" s="29"/>
      <c r="N31" s="29"/>
      <c r="O31" s="29"/>
    </row>
    <row r="32" spans="1:74" s="30" customFormat="1" ht="14.25" customHeight="1" x14ac:dyDescent="0.45">
      <c r="A32" s="110" t="str">
        <f>$R$17&amp;G32&amp;B32&amp;$U$17&amp;C32&amp; D32</f>
        <v>YAG1UKL8F+MSport and exercise sciencesAll</v>
      </c>
      <c r="B32" s="97" t="s">
        <v>139</v>
      </c>
      <c r="C32" s="110" t="str">
        <f>F32</f>
        <v>Sport and exercise sciences</v>
      </c>
      <c r="D32" s="110" t="str">
        <f>$F$10</f>
        <v>All</v>
      </c>
      <c r="E32" s="72" t="s">
        <v>62</v>
      </c>
      <c r="F32" s="73" t="s">
        <v>63</v>
      </c>
      <c r="G32" s="59" t="s">
        <v>44</v>
      </c>
      <c r="H32" s="79">
        <f>IFERROR(INDEX(all_data, MATCH($A32, All_data_lookupkey, 0), MATCH(H$14, All_data_headings, 0)),".")</f>
        <v>70</v>
      </c>
      <c r="I32" s="37">
        <f>IFERROR(INDEX(all_data, MATCH($A32, All_data_lookupkey, 0), MATCH(I$14, All_data_headings, 0)),".")</f>
        <v>27000</v>
      </c>
      <c r="J32" s="37">
        <f>IFERROR(INDEX(all_data, MATCH($A32, All_data_lookupkey, 0), MATCH(J$14, All_data_headings, 0)),".")</f>
        <v>33500</v>
      </c>
      <c r="K32" s="44">
        <f>IFERROR(INDEX(all_data, MATCH($A32, All_data_lookupkey, 0), MATCH(K$14, All_data_headings, 0)),".")</f>
        <v>42700</v>
      </c>
      <c r="L32" s="29"/>
      <c r="M32" s="29"/>
      <c r="N32" s="29"/>
      <c r="O32" s="29"/>
    </row>
    <row r="33" spans="1:15" s="30" customFormat="1" ht="14.25" x14ac:dyDescent="0.45">
      <c r="B33" s="26"/>
      <c r="E33" s="196"/>
      <c r="F33" s="63"/>
      <c r="G33" s="61"/>
      <c r="H33" s="79"/>
      <c r="I33" s="37"/>
      <c r="J33" s="37"/>
      <c r="K33" s="44"/>
      <c r="L33" s="29"/>
      <c r="M33" s="29"/>
      <c r="N33" s="29"/>
      <c r="O33" s="29"/>
    </row>
    <row r="34" spans="1:15" s="30" customFormat="1" ht="14.25" x14ac:dyDescent="0.45">
      <c r="A34" s="110" t="str">
        <f>$R$17&amp;G34&amp;B34&amp;$U$17&amp;C34&amp; D34</f>
        <v>YAG1UKL8F+MPsychologyAll</v>
      </c>
      <c r="B34" s="97" t="s">
        <v>139</v>
      </c>
      <c r="C34" s="110" t="str">
        <f>F34</f>
        <v>Psychology</v>
      </c>
      <c r="D34" s="110" t="str">
        <f>$F$10</f>
        <v>All</v>
      </c>
      <c r="E34" s="72" t="s">
        <v>64</v>
      </c>
      <c r="F34" s="73" t="s">
        <v>65</v>
      </c>
      <c r="G34" s="59" t="s">
        <v>44</v>
      </c>
      <c r="H34" s="79">
        <f>IFERROR(INDEX(all_data, MATCH($A34, All_data_lookupkey, 0), MATCH(H$14, All_data_headings, 0)),".")</f>
        <v>775</v>
      </c>
      <c r="I34" s="37">
        <f>IFERROR(INDEX(all_data, MATCH($A34, All_data_lookupkey, 0), MATCH(I$14, All_data_headings, 0)),".")</f>
        <v>26300</v>
      </c>
      <c r="J34" s="37">
        <f>IFERROR(INDEX(all_data, MATCH($A34, All_data_lookupkey, 0), MATCH(J$14, All_data_headings, 0)),".")</f>
        <v>32500</v>
      </c>
      <c r="K34" s="44">
        <f>IFERROR(INDEX(all_data, MATCH($A34, All_data_lookupkey, 0), MATCH(K$14, All_data_headings, 0)),".")</f>
        <v>37600</v>
      </c>
      <c r="L34" s="29"/>
      <c r="M34" s="29"/>
      <c r="N34" s="29"/>
      <c r="O34" s="29"/>
    </row>
    <row r="35" spans="1:15" s="30" customFormat="1" ht="14.25" customHeight="1" x14ac:dyDescent="0.45">
      <c r="B35" s="26"/>
      <c r="E35" s="196"/>
      <c r="F35" s="63"/>
      <c r="G35" s="61"/>
      <c r="H35" s="79"/>
      <c r="I35" s="37"/>
      <c r="J35" s="37"/>
      <c r="K35" s="44"/>
      <c r="L35" s="29"/>
      <c r="M35" s="29"/>
      <c r="N35" s="29"/>
      <c r="O35" s="29"/>
    </row>
    <row r="36" spans="1:15" s="30" customFormat="1" ht="14.25" customHeight="1" x14ac:dyDescent="0.45">
      <c r="A36" s="110" t="str">
        <f>$R$17&amp;G36&amp;B36&amp;$U$17&amp;C36&amp; D36</f>
        <v>YAG1UKL8F+MVeterinary sciencesAll</v>
      </c>
      <c r="B36" s="97" t="s">
        <v>139</v>
      </c>
      <c r="C36" s="110" t="str">
        <f>F36</f>
        <v>Veterinary sciences</v>
      </c>
      <c r="D36" s="110" t="str">
        <f>$F$10</f>
        <v>All</v>
      </c>
      <c r="E36" s="72" t="s">
        <v>66</v>
      </c>
      <c r="F36" s="73" t="s">
        <v>67</v>
      </c>
      <c r="G36" s="59" t="s">
        <v>44</v>
      </c>
      <c r="H36" s="79">
        <f>IFERROR(INDEX(all_data, MATCH($A36, All_data_lookupkey, 0), MATCH(H$14, All_data_headings, 0)),".")</f>
        <v>35</v>
      </c>
      <c r="I36" s="37">
        <f>IFERROR(INDEX(all_data, MATCH($A36, All_data_lookupkey, 0), MATCH(I$14, All_data_headings, 0)),".")</f>
        <v>27700</v>
      </c>
      <c r="J36" s="37">
        <f>IFERROR(INDEX(all_data, MATCH($A36, All_data_lookupkey, 0), MATCH(J$14, All_data_headings, 0)),".")</f>
        <v>30700</v>
      </c>
      <c r="K36" s="44">
        <f>IFERROR(INDEX(all_data, MATCH($A36, All_data_lookupkey, 0), MATCH(K$14, All_data_headings, 0)),".")</f>
        <v>36900</v>
      </c>
      <c r="L36" s="29"/>
      <c r="M36" s="29"/>
      <c r="N36" s="29"/>
      <c r="O36" s="29"/>
    </row>
    <row r="37" spans="1:15" s="30" customFormat="1" ht="14.25" customHeight="1" x14ac:dyDescent="0.45">
      <c r="B37" s="26"/>
      <c r="E37" s="196"/>
      <c r="F37" s="63"/>
      <c r="G37" s="61"/>
      <c r="H37" s="79"/>
      <c r="I37" s="37"/>
      <c r="J37" s="37"/>
      <c r="K37" s="44"/>
      <c r="L37" s="29"/>
      <c r="M37" s="29"/>
      <c r="N37" s="29"/>
      <c r="O37" s="29"/>
    </row>
    <row r="38" spans="1:15" s="30" customFormat="1" ht="14.25" customHeight="1" x14ac:dyDescent="0.45">
      <c r="A38" s="110" t="str">
        <f>$R$17&amp;G38&amp;B38&amp;$U$17&amp;C38&amp; D38</f>
        <v>YAG1UKL8F+MAgriculture, food and related studiesAll</v>
      </c>
      <c r="B38" s="97" t="s">
        <v>139</v>
      </c>
      <c r="C38" s="110" t="str">
        <f>F38</f>
        <v>Agriculture, food and related studies</v>
      </c>
      <c r="D38" s="110" t="str">
        <f>$F$10</f>
        <v>All</v>
      </c>
      <c r="E38" s="72" t="s">
        <v>68</v>
      </c>
      <c r="F38" s="73" t="s">
        <v>69</v>
      </c>
      <c r="G38" s="59" t="s">
        <v>44</v>
      </c>
      <c r="H38" s="79">
        <f>IFERROR(INDEX(all_data, MATCH($A38, All_data_lookupkey, 0), MATCH(H$14, All_data_headings, 0)),".")</f>
        <v>35</v>
      </c>
      <c r="I38" s="37">
        <f>IFERROR(INDEX(all_data, MATCH($A38, All_data_lookupkey, 0), MATCH(I$14, All_data_headings, 0)),".")</f>
        <v>24500</v>
      </c>
      <c r="J38" s="37">
        <f>IFERROR(INDEX(all_data, MATCH($A38, All_data_lookupkey, 0), MATCH(J$14, All_data_headings, 0)),".")</f>
        <v>29900</v>
      </c>
      <c r="K38" s="44">
        <f>IFERROR(INDEX(all_data, MATCH($A38, All_data_lookupkey, 0), MATCH(K$14, All_data_headings, 0)),".")</f>
        <v>35400</v>
      </c>
      <c r="L38" s="29"/>
      <c r="M38" s="29"/>
      <c r="N38" s="29"/>
      <c r="O38" s="29"/>
    </row>
    <row r="39" spans="1:15" s="30" customFormat="1" ht="14.25" customHeight="1" x14ac:dyDescent="0.45">
      <c r="E39" s="196"/>
      <c r="F39" s="63"/>
      <c r="G39" s="61"/>
      <c r="H39" s="79"/>
      <c r="I39" s="37"/>
      <c r="J39" s="37"/>
      <c r="K39" s="44"/>
      <c r="L39" s="29"/>
      <c r="M39" s="29"/>
      <c r="N39" s="29"/>
      <c r="O39" s="29"/>
    </row>
    <row r="40" spans="1:15" s="30" customFormat="1" ht="14.25" customHeight="1" x14ac:dyDescent="0.45">
      <c r="A40" s="110" t="str">
        <f>$R$17&amp;G40&amp;B40&amp;$U$17&amp;C40&amp; D40</f>
        <v>YAG1UKL8F+MPhysics and astronomyAll</v>
      </c>
      <c r="B40" s="97" t="s">
        <v>139</v>
      </c>
      <c r="C40" s="110" t="str">
        <f>F40</f>
        <v>Physics and astronomy</v>
      </c>
      <c r="D40" s="110" t="str">
        <f>$F$10</f>
        <v>All</v>
      </c>
      <c r="E40" s="72" t="s">
        <v>70</v>
      </c>
      <c r="F40" s="73" t="s">
        <v>71</v>
      </c>
      <c r="G40" s="59" t="s">
        <v>44</v>
      </c>
      <c r="H40" s="79">
        <f>IFERROR(INDEX(all_data, MATCH($A40, All_data_lookupkey, 0), MATCH(H$14, All_data_headings, 0)),".")</f>
        <v>320</v>
      </c>
      <c r="I40" s="37">
        <f>IFERROR(INDEX(all_data, MATCH($A40, All_data_lookupkey, 0), MATCH(I$14, All_data_headings, 0)),".")</f>
        <v>29600</v>
      </c>
      <c r="J40" s="37">
        <f>IFERROR(INDEX(all_data, MATCH($A40, All_data_lookupkey, 0), MATCH(J$14, All_data_headings, 0)),".")</f>
        <v>33200</v>
      </c>
      <c r="K40" s="44">
        <f>IFERROR(INDEX(all_data, MATCH($A40, All_data_lookupkey, 0), MATCH(K$14, All_data_headings, 0)),".")</f>
        <v>39100</v>
      </c>
      <c r="L40" s="29"/>
      <c r="M40" s="29"/>
      <c r="N40" s="29"/>
      <c r="O40" s="29"/>
    </row>
    <row r="41" spans="1:15" s="30" customFormat="1" ht="14.25" x14ac:dyDescent="0.45">
      <c r="B41" s="26"/>
      <c r="E41" s="196"/>
      <c r="F41" s="63"/>
      <c r="G41" s="61"/>
      <c r="H41" s="79"/>
      <c r="I41" s="37"/>
      <c r="J41" s="37"/>
      <c r="K41" s="44"/>
      <c r="L41" s="29"/>
      <c r="M41" s="29"/>
      <c r="N41" s="29"/>
      <c r="O41" s="29"/>
    </row>
    <row r="42" spans="1:15" s="30" customFormat="1" ht="14.25" x14ac:dyDescent="0.45">
      <c r="A42" s="110" t="str">
        <f>$R$17&amp;G42&amp;B42&amp;$U$17&amp;C42&amp; D42</f>
        <v>YAG1UKL8F+MChemistryAll</v>
      </c>
      <c r="B42" s="97" t="s">
        <v>139</v>
      </c>
      <c r="C42" s="110" t="str">
        <f>F42</f>
        <v>Chemistry</v>
      </c>
      <c r="D42" s="110" t="str">
        <f>$F$10</f>
        <v>All</v>
      </c>
      <c r="E42" s="72" t="s">
        <v>72</v>
      </c>
      <c r="F42" s="73" t="s">
        <v>73</v>
      </c>
      <c r="G42" s="59" t="s">
        <v>44</v>
      </c>
      <c r="H42" s="79">
        <f>IFERROR(INDEX(all_data, MATCH($A42, All_data_lookupkey, 0), MATCH(H$14, All_data_headings, 0)),".")</f>
        <v>380</v>
      </c>
      <c r="I42" s="37">
        <f>IFERROR(INDEX(all_data, MATCH($A42, All_data_lookupkey, 0), MATCH(I$14, All_data_headings, 0)),".")</f>
        <v>27700</v>
      </c>
      <c r="J42" s="37">
        <f>IFERROR(INDEX(all_data, MATCH($A42, All_data_lookupkey, 0), MATCH(J$14, All_data_headings, 0)),".")</f>
        <v>31000</v>
      </c>
      <c r="K42" s="44">
        <f>IFERROR(INDEX(all_data, MATCH($A42, All_data_lookupkey, 0), MATCH(K$14, All_data_headings, 0)),".")</f>
        <v>35000</v>
      </c>
      <c r="L42" s="29"/>
      <c r="M42" s="29"/>
      <c r="N42" s="29"/>
      <c r="O42" s="29"/>
    </row>
    <row r="43" spans="1:15" s="30" customFormat="1" ht="14.25" x14ac:dyDescent="0.45">
      <c r="B43" s="26"/>
      <c r="E43" s="196"/>
      <c r="F43" s="63"/>
      <c r="G43" s="61"/>
      <c r="H43" s="79"/>
      <c r="I43" s="37"/>
      <c r="J43" s="37"/>
      <c r="K43" s="44"/>
      <c r="L43" s="29"/>
      <c r="M43" s="29"/>
      <c r="N43" s="29"/>
      <c r="O43" s="29"/>
    </row>
    <row r="44" spans="1:15" s="30" customFormat="1" ht="14.25" x14ac:dyDescent="0.45">
      <c r="A44" s="110" t="str">
        <f>$R$17&amp;G44&amp;B44&amp;$U$17&amp;C44&amp; D44</f>
        <v>YAG1UKL8F+MGeneral, applied and forensic sciencesAll</v>
      </c>
      <c r="B44" s="97" t="s">
        <v>139</v>
      </c>
      <c r="C44" s="110" t="str">
        <f>F44</f>
        <v>General, applied and forensic sciences</v>
      </c>
      <c r="D44" s="110" t="str">
        <f>$F$10</f>
        <v>All</v>
      </c>
      <c r="E44" s="72" t="s">
        <v>225</v>
      </c>
      <c r="F44" s="73" t="s">
        <v>164</v>
      </c>
      <c r="G44" s="59" t="s">
        <v>44</v>
      </c>
      <c r="H44" s="79">
        <f>IFERROR(INDEX(all_data, MATCH($A44, All_data_lookupkey, 0), MATCH(H$14, All_data_headings, 0)),".")</f>
        <v>35</v>
      </c>
      <c r="I44" s="37">
        <f>IFERROR(INDEX(all_data, MATCH($A44, All_data_lookupkey, 0), MATCH(I$14, All_data_headings, 0)),".")</f>
        <v>21500</v>
      </c>
      <c r="J44" s="37">
        <f>IFERROR(INDEX(all_data, MATCH($A44, All_data_lookupkey, 0), MATCH(J$14, All_data_headings, 0)),".")</f>
        <v>28800</v>
      </c>
      <c r="K44" s="44">
        <f>IFERROR(INDEX(all_data, MATCH($A44, All_data_lookupkey, 0), MATCH(K$14, All_data_headings, 0)),".")</f>
        <v>32500</v>
      </c>
      <c r="L44" s="29"/>
      <c r="M44" s="29"/>
      <c r="N44" s="29"/>
      <c r="O44" s="29"/>
    </row>
    <row r="45" spans="1:15" s="30" customFormat="1" ht="14.25" x14ac:dyDescent="0.45">
      <c r="B45" s="26"/>
      <c r="E45" s="196"/>
      <c r="F45" s="63"/>
      <c r="G45" s="61"/>
      <c r="H45" s="79"/>
      <c r="I45" s="37"/>
      <c r="J45" s="37"/>
      <c r="K45" s="44"/>
      <c r="L45" s="29"/>
      <c r="M45" s="29"/>
      <c r="N45" s="29"/>
      <c r="O45" s="29"/>
    </row>
    <row r="46" spans="1:15" s="30" customFormat="1" ht="14.25" x14ac:dyDescent="0.45">
      <c r="A46" s="110" t="str">
        <f>$R$17&amp;G46&amp;B46&amp;$U$17&amp;C46&amp; D46</f>
        <v>YAG1UKL8F+MMathematical sciencesAll</v>
      </c>
      <c r="B46" s="97" t="s">
        <v>139</v>
      </c>
      <c r="C46" s="110" t="str">
        <f>F46</f>
        <v>Mathematical sciences</v>
      </c>
      <c r="D46" s="110" t="str">
        <f>$F$10</f>
        <v>All</v>
      </c>
      <c r="E46" s="72" t="s">
        <v>75</v>
      </c>
      <c r="F46" s="73" t="s">
        <v>76</v>
      </c>
      <c r="G46" s="59" t="s">
        <v>44</v>
      </c>
      <c r="H46" s="79">
        <f>IFERROR(INDEX(all_data, MATCH($A46, All_data_lookupkey, 0), MATCH(H$14, All_data_headings, 0)),".")</f>
        <v>215</v>
      </c>
      <c r="I46" s="37">
        <f>IFERROR(INDEX(all_data, MATCH($A46, All_data_lookupkey, 0), MATCH(I$14, All_data_headings, 0)),".")</f>
        <v>26300</v>
      </c>
      <c r="J46" s="37">
        <f>IFERROR(INDEX(all_data, MATCH($A46, All_data_lookupkey, 0), MATCH(J$14, All_data_headings, 0)),".")</f>
        <v>33600</v>
      </c>
      <c r="K46" s="44">
        <f>IFERROR(INDEX(all_data, MATCH($A46, All_data_lookupkey, 0), MATCH(K$14, All_data_headings, 0)),".")</f>
        <v>44500</v>
      </c>
      <c r="L46" s="29"/>
      <c r="M46" s="29"/>
      <c r="N46" s="29"/>
      <c r="O46" s="29"/>
    </row>
    <row r="47" spans="1:15" s="30" customFormat="1" ht="14.25" x14ac:dyDescent="0.45">
      <c r="B47" s="26"/>
      <c r="E47" s="196"/>
      <c r="F47" s="63"/>
      <c r="G47" s="61"/>
      <c r="H47" s="79"/>
      <c r="I47" s="37"/>
      <c r="J47" s="37"/>
      <c r="K47" s="44"/>
      <c r="L47" s="29"/>
      <c r="M47" s="29"/>
      <c r="N47" s="29"/>
      <c r="O47" s="29"/>
    </row>
    <row r="48" spans="1:15" s="30" customFormat="1" ht="14.25" x14ac:dyDescent="0.45">
      <c r="A48" s="110" t="str">
        <f>$R$17&amp;G48&amp;B48&amp;$U$17&amp;C48&amp; D48</f>
        <v>YAG1UKL8F+MEngineeringAll</v>
      </c>
      <c r="B48" s="97" t="s">
        <v>139</v>
      </c>
      <c r="C48" s="110" t="str">
        <f>F48</f>
        <v>Engineering</v>
      </c>
      <c r="D48" s="110" t="str">
        <f>$F$10</f>
        <v>All</v>
      </c>
      <c r="E48" s="72" t="s">
        <v>77</v>
      </c>
      <c r="F48" s="73" t="s">
        <v>78</v>
      </c>
      <c r="G48" s="59" t="s">
        <v>44</v>
      </c>
      <c r="H48" s="79">
        <f>IFERROR(INDEX(all_data, MATCH($A48, All_data_lookupkey, 0), MATCH(H$14, All_data_headings, 0)),".")</f>
        <v>615</v>
      </c>
      <c r="I48" s="37">
        <f>IFERROR(INDEX(all_data, MATCH($A48, All_data_lookupkey, 0), MATCH(I$14, All_data_headings, 0)),".")</f>
        <v>29200</v>
      </c>
      <c r="J48" s="37">
        <f>IFERROR(INDEX(all_data, MATCH($A48, All_data_lookupkey, 0), MATCH(J$14, All_data_headings, 0)),".")</f>
        <v>33900</v>
      </c>
      <c r="K48" s="44">
        <f>IFERROR(INDEX(all_data, MATCH($A48, All_data_lookupkey, 0), MATCH(K$14, All_data_headings, 0)),".")</f>
        <v>41200</v>
      </c>
      <c r="L48" s="29"/>
      <c r="M48" s="29"/>
      <c r="N48" s="29"/>
      <c r="O48" s="29"/>
    </row>
    <row r="49" spans="1:15" s="30" customFormat="1" ht="14.25" x14ac:dyDescent="0.45">
      <c r="E49" s="196"/>
      <c r="F49" s="63"/>
      <c r="G49" s="61"/>
      <c r="H49" s="79"/>
      <c r="I49" s="37"/>
      <c r="J49" s="37"/>
      <c r="K49" s="44"/>
      <c r="L49" s="29"/>
      <c r="M49" s="29"/>
      <c r="N49" s="29"/>
      <c r="O49" s="29"/>
    </row>
    <row r="50" spans="1:15" s="30" customFormat="1" ht="14.25" x14ac:dyDescent="0.45">
      <c r="A50" s="110" t="str">
        <f>$R$17&amp;G50&amp;B50&amp;$U$17&amp;C50&amp; D50</f>
        <v>YAG1UKL8F+MMaterials and technologyAll</v>
      </c>
      <c r="B50" s="97" t="s">
        <v>139</v>
      </c>
      <c r="C50" s="110" t="str">
        <f>F50</f>
        <v>Materials and technology</v>
      </c>
      <c r="D50" s="110" t="str">
        <f>$F$10</f>
        <v>All</v>
      </c>
      <c r="E50" s="72" t="s">
        <v>226</v>
      </c>
      <c r="F50" s="73" t="s">
        <v>166</v>
      </c>
      <c r="G50" s="59" t="s">
        <v>44</v>
      </c>
      <c r="H50" s="79">
        <f>IFERROR(INDEX(all_data, MATCH($A50, All_data_lookupkey, 0), MATCH(H$14, All_data_headings, 0)),".")</f>
        <v>135</v>
      </c>
      <c r="I50" s="37">
        <f>IFERROR(INDEX(all_data, MATCH($A50, All_data_lookupkey, 0), MATCH(I$14, All_data_headings, 0)),".")</f>
        <v>29200</v>
      </c>
      <c r="J50" s="37">
        <f>IFERROR(INDEX(all_data, MATCH($A50, All_data_lookupkey, 0), MATCH(J$14, All_data_headings, 0)),".")</f>
        <v>34300</v>
      </c>
      <c r="K50" s="44">
        <f>IFERROR(INDEX(all_data, MATCH($A50, All_data_lookupkey, 0), MATCH(K$14, All_data_headings, 0)),".")</f>
        <v>39800</v>
      </c>
      <c r="L50" s="29"/>
      <c r="M50" s="29"/>
      <c r="N50" s="29"/>
      <c r="O50" s="29"/>
    </row>
    <row r="51" spans="1:15" s="30" customFormat="1" ht="14.25" customHeight="1" x14ac:dyDescent="0.45">
      <c r="B51" s="26"/>
      <c r="E51" s="196"/>
      <c r="F51" s="63"/>
      <c r="G51" s="61"/>
      <c r="H51" s="79"/>
      <c r="I51" s="37"/>
      <c r="J51" s="37"/>
      <c r="K51" s="44"/>
      <c r="L51" s="29"/>
      <c r="M51" s="29"/>
      <c r="N51" s="29"/>
      <c r="O51" s="29"/>
    </row>
    <row r="52" spans="1:15" s="30" customFormat="1" ht="14.25" customHeight="1" x14ac:dyDescent="0.45">
      <c r="A52" s="110" t="str">
        <f>$R$17&amp;G52&amp;B52&amp;$U$17&amp;C52&amp; D52</f>
        <v>YAG1UKL8F+MComputingAll</v>
      </c>
      <c r="B52" s="97" t="s">
        <v>139</v>
      </c>
      <c r="C52" s="110" t="str">
        <f>F52</f>
        <v>Computing</v>
      </c>
      <c r="D52" s="110" t="str">
        <f>$F$10</f>
        <v>All</v>
      </c>
      <c r="E52" s="72" t="s">
        <v>80</v>
      </c>
      <c r="F52" s="73" t="s">
        <v>81</v>
      </c>
      <c r="G52" s="59" t="s">
        <v>44</v>
      </c>
      <c r="H52" s="79">
        <f>IFERROR(INDEX(all_data, MATCH($A52, All_data_lookupkey, 0), MATCH(H$14, All_data_headings, 0)),".")</f>
        <v>200</v>
      </c>
      <c r="I52" s="37">
        <f>IFERROR(INDEX(all_data, MATCH($A52, All_data_lookupkey, 0), MATCH(I$14, All_data_headings, 0)),".")</f>
        <v>31000</v>
      </c>
      <c r="J52" s="37">
        <f>IFERROR(INDEX(all_data, MATCH($A52, All_data_lookupkey, 0), MATCH(J$14, All_data_headings, 0)),".")</f>
        <v>36100</v>
      </c>
      <c r="K52" s="44">
        <f>IFERROR(INDEX(all_data, MATCH($A52, All_data_lookupkey, 0), MATCH(K$14, All_data_headings, 0)),".")</f>
        <v>49600</v>
      </c>
      <c r="L52" s="29"/>
      <c r="M52" s="29"/>
      <c r="N52" s="29"/>
      <c r="O52" s="29"/>
    </row>
    <row r="53" spans="1:15" s="30" customFormat="1" ht="14.25" customHeight="1" x14ac:dyDescent="0.45">
      <c r="B53" s="26"/>
      <c r="E53" s="196"/>
      <c r="F53" s="63"/>
      <c r="G53" s="61"/>
      <c r="H53" s="79"/>
      <c r="I53" s="37"/>
      <c r="J53" s="37"/>
      <c r="K53" s="44"/>
      <c r="L53" s="29"/>
      <c r="M53" s="29"/>
      <c r="N53" s="29"/>
      <c r="O53" s="29"/>
    </row>
    <row r="54" spans="1:15" s="30" customFormat="1" ht="14.25" customHeight="1" x14ac:dyDescent="0.45">
      <c r="A54" s="110" t="str">
        <f>$R$17&amp;G54&amp;B54&amp;$U$17&amp;C54&amp; D54</f>
        <v>YAG1UKL8F+MArchitecture, building and planningAll</v>
      </c>
      <c r="B54" s="97" t="s">
        <v>139</v>
      </c>
      <c r="C54" s="110" t="str">
        <f>F54</f>
        <v>Architecture, building and planning</v>
      </c>
      <c r="D54" s="110" t="str">
        <f>$F$10</f>
        <v>All</v>
      </c>
      <c r="E54" s="72" t="s">
        <v>83</v>
      </c>
      <c r="F54" s="73" t="s">
        <v>84</v>
      </c>
      <c r="G54" s="59" t="s">
        <v>44</v>
      </c>
      <c r="H54" s="79">
        <f>IFERROR(INDEX(all_data, MATCH($A54, All_data_lookupkey, 0), MATCH(H$14, All_data_headings, 0)),".")</f>
        <v>65</v>
      </c>
      <c r="I54" s="37">
        <f>IFERROR(INDEX(all_data, MATCH($A54, All_data_lookupkey, 0), MATCH(I$14, All_data_headings, 0)),".")</f>
        <v>23000</v>
      </c>
      <c r="J54" s="37">
        <f>IFERROR(INDEX(all_data, MATCH($A54, All_data_lookupkey, 0), MATCH(J$14, All_data_headings, 0)),".")</f>
        <v>32500</v>
      </c>
      <c r="K54" s="44">
        <f>IFERROR(INDEX(all_data, MATCH($A54, All_data_lookupkey, 0), MATCH(K$14, All_data_headings, 0)),".")</f>
        <v>38700</v>
      </c>
      <c r="L54" s="29"/>
      <c r="M54" s="29"/>
      <c r="N54" s="29"/>
      <c r="O54" s="29"/>
    </row>
    <row r="55" spans="1:15" s="30" customFormat="1" ht="14.25" customHeight="1" x14ac:dyDescent="0.45">
      <c r="B55" s="26"/>
      <c r="E55" s="196"/>
      <c r="F55" s="63"/>
      <c r="G55" s="61"/>
      <c r="H55" s="79"/>
      <c r="I55" s="37"/>
      <c r="J55" s="37"/>
      <c r="K55" s="44"/>
      <c r="L55" s="29"/>
      <c r="M55" s="29"/>
      <c r="N55" s="29"/>
      <c r="O55" s="29"/>
    </row>
    <row r="56" spans="1:15" s="30" customFormat="1" ht="14.25" customHeight="1" x14ac:dyDescent="0.45">
      <c r="A56" s="110" t="str">
        <f>$R$17&amp;G56&amp;B56&amp;$U$17&amp;C56&amp; D56</f>
        <v>YAG1UKL8F+MSociology, social policy and anthropologyAll</v>
      </c>
      <c r="B56" s="97" t="s">
        <v>139</v>
      </c>
      <c r="C56" s="110" t="str">
        <f>F56</f>
        <v>Sociology, social policy and anthropology</v>
      </c>
      <c r="D56" s="110" t="str">
        <f>$F$10</f>
        <v>All</v>
      </c>
      <c r="E56" s="72" t="s">
        <v>86</v>
      </c>
      <c r="F56" s="73" t="s">
        <v>87</v>
      </c>
      <c r="G56" s="59" t="s">
        <v>44</v>
      </c>
      <c r="H56" s="79">
        <f>IFERROR(INDEX(all_data, MATCH($A56, All_data_lookupkey, 0), MATCH(H$14, All_data_headings, 0)),".")</f>
        <v>245</v>
      </c>
      <c r="I56" s="37">
        <f>IFERROR(INDEX(all_data, MATCH($A56, All_data_lookupkey, 0), MATCH(I$14, All_data_headings, 0)),".")</f>
        <v>21200</v>
      </c>
      <c r="J56" s="37">
        <f>IFERROR(INDEX(all_data, MATCH($A56, All_data_lookupkey, 0), MATCH(J$14, All_data_headings, 0)),".")</f>
        <v>31000</v>
      </c>
      <c r="K56" s="44">
        <f>IFERROR(INDEX(all_data, MATCH($A56, All_data_lookupkey, 0), MATCH(K$14, All_data_headings, 0)),".")</f>
        <v>38300</v>
      </c>
      <c r="L56" s="29"/>
      <c r="M56" s="29"/>
      <c r="N56" s="29"/>
      <c r="O56" s="29"/>
    </row>
    <row r="57" spans="1:15" s="30" customFormat="1" ht="14.25" customHeight="1" x14ac:dyDescent="0.45">
      <c r="B57" s="26"/>
      <c r="E57" s="196"/>
      <c r="F57" s="63"/>
      <c r="G57" s="61"/>
      <c r="H57" s="79"/>
      <c r="I57" s="37"/>
      <c r="J57" s="37"/>
      <c r="K57" s="44"/>
      <c r="L57" s="29"/>
      <c r="M57" s="29"/>
      <c r="N57" s="29"/>
      <c r="O57" s="29"/>
    </row>
    <row r="58" spans="1:15" s="30" customFormat="1" ht="14.25" customHeight="1" x14ac:dyDescent="0.45">
      <c r="A58" s="110" t="str">
        <f>$R$17&amp;G58&amp;B58&amp;$U$17&amp;C58&amp; D58</f>
        <v>YAG1UKL8F+MEconomicsAll</v>
      </c>
      <c r="B58" s="97" t="s">
        <v>139</v>
      </c>
      <c r="C58" s="110" t="str">
        <f>F58</f>
        <v>Economics</v>
      </c>
      <c r="D58" s="110" t="str">
        <f>$F$10</f>
        <v>All</v>
      </c>
      <c r="E58" s="72" t="s">
        <v>88</v>
      </c>
      <c r="F58" s="73" t="s">
        <v>89</v>
      </c>
      <c r="G58" s="59" t="s">
        <v>44</v>
      </c>
      <c r="H58" s="79">
        <f>IFERROR(INDEX(all_data, MATCH($A58, All_data_lookupkey, 0), MATCH(H$14, All_data_headings, 0)),".")</f>
        <v>35</v>
      </c>
      <c r="I58" s="37">
        <f>IFERROR(INDEX(all_data, MATCH($A58, All_data_lookupkey, 0), MATCH(I$14, All_data_headings, 0)),".")</f>
        <v>33200</v>
      </c>
      <c r="J58" s="37">
        <f>IFERROR(INDEX(all_data, MATCH($A58, All_data_lookupkey, 0), MATCH(J$14, All_data_headings, 0)),".")</f>
        <v>40900</v>
      </c>
      <c r="K58" s="44">
        <f>IFERROR(INDEX(all_data, MATCH($A58, All_data_lookupkey, 0), MATCH(K$14, All_data_headings, 0)),".")</f>
        <v>56600</v>
      </c>
      <c r="L58" s="29"/>
      <c r="M58" s="29"/>
      <c r="N58" s="29"/>
      <c r="O58" s="29"/>
    </row>
    <row r="59" spans="1:15" s="30" customFormat="1" ht="14.25" customHeight="1" x14ac:dyDescent="0.45">
      <c r="E59" s="196"/>
      <c r="F59" s="63"/>
      <c r="G59" s="61"/>
      <c r="H59" s="79"/>
      <c r="I59" s="37"/>
      <c r="J59" s="37"/>
      <c r="K59" s="44"/>
      <c r="L59" s="29"/>
      <c r="M59" s="29"/>
      <c r="N59" s="29"/>
      <c r="O59" s="29"/>
    </row>
    <row r="60" spans="1:15" s="30" customFormat="1" ht="14.25" customHeight="1" x14ac:dyDescent="0.45">
      <c r="A60" s="110" t="str">
        <f>$R$17&amp;G60&amp;B60&amp;$U$17&amp;C60&amp; D60</f>
        <v>YAG1UKL8F+MPoliticsAll</v>
      </c>
      <c r="B60" s="97" t="s">
        <v>139</v>
      </c>
      <c r="C60" s="110" t="str">
        <f>F60</f>
        <v>Politics</v>
      </c>
      <c r="D60" s="110" t="str">
        <f>$F$10</f>
        <v>All</v>
      </c>
      <c r="E60" s="72" t="s">
        <v>90</v>
      </c>
      <c r="F60" s="73" t="s">
        <v>91</v>
      </c>
      <c r="G60" s="59" t="s">
        <v>44</v>
      </c>
      <c r="H60" s="79">
        <f>IFERROR(INDEX(all_data, MATCH($A60, All_data_lookupkey, 0), MATCH(H$14, All_data_headings, 0)),".")</f>
        <v>85</v>
      </c>
      <c r="I60" s="37">
        <f>IFERROR(INDEX(all_data, MATCH($A60, All_data_lookupkey, 0), MATCH(I$14, All_data_headings, 0)),".")</f>
        <v>25700</v>
      </c>
      <c r="J60" s="37">
        <f>IFERROR(INDEX(all_data, MATCH($A60, All_data_lookupkey, 0), MATCH(J$14, All_data_headings, 0)),".")</f>
        <v>33200</v>
      </c>
      <c r="K60" s="44">
        <f>IFERROR(INDEX(all_data, MATCH($A60, All_data_lookupkey, 0), MATCH(K$14, All_data_headings, 0)),".")</f>
        <v>43400</v>
      </c>
      <c r="L60" s="29"/>
      <c r="M60" s="29"/>
      <c r="N60" s="29"/>
      <c r="O60" s="29"/>
    </row>
    <row r="61" spans="1:15" s="30" customFormat="1" ht="14.25" customHeight="1" x14ac:dyDescent="0.45">
      <c r="B61" s="26"/>
      <c r="E61" s="196"/>
      <c r="F61" s="63"/>
      <c r="G61" s="61"/>
      <c r="H61" s="79"/>
      <c r="I61" s="37"/>
      <c r="J61" s="37"/>
      <c r="K61" s="44"/>
      <c r="L61" s="29"/>
      <c r="M61" s="29"/>
      <c r="N61" s="29"/>
      <c r="O61" s="29"/>
    </row>
    <row r="62" spans="1:15" s="30" customFormat="1" ht="14.25" customHeight="1" x14ac:dyDescent="0.45">
      <c r="A62" s="110" t="str">
        <f>$R$17&amp;G62&amp;B62&amp;$U$17&amp;C62&amp; D62</f>
        <v>YAG1UKL8F+MHealth and social careAll</v>
      </c>
      <c r="B62" s="97" t="s">
        <v>139</v>
      </c>
      <c r="C62" s="110" t="str">
        <f>F62</f>
        <v>Health and social care</v>
      </c>
      <c r="D62" s="110" t="str">
        <f>$F$10</f>
        <v>All</v>
      </c>
      <c r="E62" s="72" t="s">
        <v>92</v>
      </c>
      <c r="F62" s="73" t="s">
        <v>93</v>
      </c>
      <c r="G62" s="59" t="s">
        <v>44</v>
      </c>
      <c r="H62" s="79">
        <f>IFERROR(INDEX(all_data, MATCH($A62, All_data_lookupkey, 0), MATCH(H$14, All_data_headings, 0)),".")</f>
        <v>40</v>
      </c>
      <c r="I62" s="37">
        <f>IFERROR(INDEX(all_data, MATCH($A62, All_data_lookupkey, 0), MATCH(I$14, All_data_headings, 0)),".")</f>
        <v>26300</v>
      </c>
      <c r="J62" s="37">
        <f>IFERROR(INDEX(all_data, MATCH($A62, All_data_lookupkey, 0), MATCH(J$14, All_data_headings, 0)),".")</f>
        <v>36100</v>
      </c>
      <c r="K62" s="44">
        <f>IFERROR(INDEX(all_data, MATCH($A62, All_data_lookupkey, 0), MATCH(K$14, All_data_headings, 0)),".")</f>
        <v>44500</v>
      </c>
      <c r="L62" s="29"/>
      <c r="M62" s="29"/>
      <c r="N62" s="29"/>
      <c r="O62" s="29"/>
    </row>
    <row r="63" spans="1:15" s="30" customFormat="1" ht="14.25" x14ac:dyDescent="0.45">
      <c r="B63" s="26"/>
      <c r="E63" s="196"/>
      <c r="F63" s="63"/>
      <c r="G63" s="61"/>
      <c r="H63" s="79"/>
      <c r="I63" s="37"/>
      <c r="J63" s="37"/>
      <c r="K63" s="44"/>
      <c r="L63" s="29"/>
      <c r="M63" s="29"/>
      <c r="N63" s="29"/>
      <c r="O63" s="29"/>
    </row>
    <row r="64" spans="1:15" s="30" customFormat="1" ht="14.25" x14ac:dyDescent="0.45">
      <c r="A64" s="110" t="str">
        <f>$R$17&amp;G64&amp;B64&amp;$U$17&amp;C64&amp; D64</f>
        <v>YAG1UKL8F+MLawAll</v>
      </c>
      <c r="B64" s="97" t="s">
        <v>139</v>
      </c>
      <c r="C64" s="110" t="str">
        <f>F64</f>
        <v>Law</v>
      </c>
      <c r="D64" s="110" t="str">
        <f>$F$10</f>
        <v>All</v>
      </c>
      <c r="E64" s="72" t="s">
        <v>94</v>
      </c>
      <c r="F64" s="73" t="s">
        <v>95</v>
      </c>
      <c r="G64" s="59" t="s">
        <v>44</v>
      </c>
      <c r="H64" s="79">
        <f>IFERROR(INDEX(all_data, MATCH($A64, All_data_lookupkey, 0), MATCH(H$14, All_data_headings, 0)),".")</f>
        <v>90</v>
      </c>
      <c r="I64" s="37">
        <f>IFERROR(INDEX(all_data, MATCH($A64, All_data_lookupkey, 0), MATCH(I$14, All_data_headings, 0)),".")</f>
        <v>28000</v>
      </c>
      <c r="J64" s="37">
        <f>IFERROR(INDEX(all_data, MATCH($A64, All_data_lookupkey, 0), MATCH(J$14, All_data_headings, 0)),".")</f>
        <v>36500</v>
      </c>
      <c r="K64" s="44">
        <f>IFERROR(INDEX(all_data, MATCH($A64, All_data_lookupkey, 0), MATCH(K$14, All_data_headings, 0)),".")</f>
        <v>43900</v>
      </c>
      <c r="L64" s="29"/>
      <c r="M64" s="29"/>
      <c r="N64" s="29"/>
      <c r="O64" s="29"/>
    </row>
    <row r="65" spans="1:15" s="30" customFormat="1" ht="14.25" x14ac:dyDescent="0.45">
      <c r="B65" s="26"/>
      <c r="D65" s="110"/>
      <c r="E65" s="65"/>
      <c r="F65" s="61"/>
      <c r="G65" s="61"/>
      <c r="H65" s="79"/>
      <c r="I65" s="37"/>
      <c r="J65" s="37"/>
      <c r="K65" s="44"/>
      <c r="L65" s="29"/>
      <c r="M65" s="29"/>
      <c r="N65" s="29"/>
      <c r="O65" s="29"/>
    </row>
    <row r="66" spans="1:15" s="30" customFormat="1" ht="14.25" x14ac:dyDescent="0.45">
      <c r="A66" s="110" t="str">
        <f>$R$17&amp;G66&amp;B66&amp;$U$17&amp;C66&amp; D66</f>
        <v>YAG1UKL8F+MBusiness and managementAll</v>
      </c>
      <c r="B66" s="97" t="s">
        <v>139</v>
      </c>
      <c r="C66" s="110" t="str">
        <f>F66</f>
        <v>Business and management</v>
      </c>
      <c r="D66" s="110" t="str">
        <f>$F$10</f>
        <v>All</v>
      </c>
      <c r="E66" s="72" t="s">
        <v>96</v>
      </c>
      <c r="F66" s="73" t="s">
        <v>97</v>
      </c>
      <c r="G66" s="59" t="s">
        <v>44</v>
      </c>
      <c r="H66" s="79">
        <f>IFERROR(INDEX(all_data, MATCH($A66, All_data_lookupkey, 0), MATCH(H$14, All_data_headings, 0)),".")</f>
        <v>245</v>
      </c>
      <c r="I66" s="37">
        <f>IFERROR(INDEX(all_data, MATCH($A66, All_data_lookupkey, 0), MATCH(I$14, All_data_headings, 0)),".")</f>
        <v>30300</v>
      </c>
      <c r="J66" s="37">
        <f>IFERROR(INDEX(all_data, MATCH($A66, All_data_lookupkey, 0), MATCH(J$14, All_data_headings, 0)),".")</f>
        <v>40500</v>
      </c>
      <c r="K66" s="44">
        <f>IFERROR(INDEX(all_data, MATCH($A66, All_data_lookupkey, 0), MATCH(K$14, All_data_headings, 0)),".")</f>
        <v>49600</v>
      </c>
      <c r="L66" s="29"/>
      <c r="M66" s="29"/>
      <c r="N66" s="29"/>
      <c r="O66" s="29"/>
    </row>
    <row r="67" spans="1:15" s="30" customFormat="1" ht="14.25" x14ac:dyDescent="0.45">
      <c r="B67" s="26"/>
      <c r="E67" s="65"/>
      <c r="F67" s="61"/>
      <c r="G67" s="61"/>
      <c r="H67" s="79"/>
      <c r="I67" s="37"/>
      <c r="J67" s="37"/>
      <c r="K67" s="44"/>
      <c r="L67" s="29"/>
      <c r="M67" s="29"/>
      <c r="N67" s="29"/>
      <c r="O67" s="29"/>
    </row>
    <row r="68" spans="1:15" s="30" customFormat="1" ht="14.25" x14ac:dyDescent="0.45">
      <c r="A68" s="110" t="str">
        <f>$R$17&amp;G68&amp;B68&amp;$U$17&amp;C68&amp; D68</f>
        <v>YAG1UKL8F+MEnglish studiesAll</v>
      </c>
      <c r="B68" s="97" t="s">
        <v>139</v>
      </c>
      <c r="C68" s="110" t="str">
        <f>F68</f>
        <v>English studies</v>
      </c>
      <c r="D68" s="110" t="str">
        <f>$F$10</f>
        <v>All</v>
      </c>
      <c r="E68" s="72" t="s">
        <v>99</v>
      </c>
      <c r="F68" s="73" t="s">
        <v>100</v>
      </c>
      <c r="G68" s="59" t="s">
        <v>44</v>
      </c>
      <c r="H68" s="79">
        <f>IFERROR(INDEX(all_data, MATCH($A68, All_data_lookupkey, 0), MATCH(H$14, All_data_headings, 0)),".")</f>
        <v>225</v>
      </c>
      <c r="I68" s="37">
        <f>IFERROR(INDEX(all_data, MATCH($A68, All_data_lookupkey, 0), MATCH(I$14, All_data_headings, 0)),".")</f>
        <v>13500</v>
      </c>
      <c r="J68" s="37">
        <f>IFERROR(INDEX(all_data, MATCH($A68, All_data_lookupkey, 0), MATCH(J$14, All_data_headings, 0)),".")</f>
        <v>23700</v>
      </c>
      <c r="K68" s="44">
        <f>IFERROR(INDEX(all_data, MATCH($A68, All_data_lookupkey, 0), MATCH(K$14, All_data_headings, 0)),".")</f>
        <v>32800</v>
      </c>
      <c r="L68" s="29"/>
      <c r="M68" s="29"/>
      <c r="N68" s="29"/>
      <c r="O68" s="29"/>
    </row>
    <row r="69" spans="1:15" s="30" customFormat="1" ht="14.25" x14ac:dyDescent="0.45">
      <c r="E69" s="65"/>
      <c r="F69" s="61"/>
      <c r="G69" s="61"/>
      <c r="H69" s="79"/>
      <c r="I69" s="37"/>
      <c r="J69" s="37"/>
      <c r="K69" s="44"/>
      <c r="L69" s="29"/>
      <c r="M69" s="29"/>
      <c r="N69" s="29"/>
      <c r="O69" s="29"/>
    </row>
    <row r="70" spans="1:15" s="30" customFormat="1" ht="14.25" x14ac:dyDescent="0.45">
      <c r="A70" s="110" t="str">
        <f>$R$17&amp;G70&amp;B70&amp;$U$17&amp;C70&amp; D70</f>
        <v>YAG1UKL8F+MCeltic studiesAll</v>
      </c>
      <c r="B70" s="97" t="s">
        <v>139</v>
      </c>
      <c r="C70" s="110" t="str">
        <f>F70</f>
        <v>Celtic studies</v>
      </c>
      <c r="D70" s="110" t="str">
        <f>$F$10</f>
        <v>All</v>
      </c>
      <c r="E70" s="72" t="s">
        <v>101</v>
      </c>
      <c r="F70" s="73" t="s">
        <v>102</v>
      </c>
      <c r="G70" s="59" t="s">
        <v>44</v>
      </c>
      <c r="H70" s="79" t="str">
        <f>IFERROR(INDEX(all_data, MATCH($A70, All_data_lookupkey, 0), MATCH(H$14, All_data_headings, 0)),".")</f>
        <v>c</v>
      </c>
      <c r="I70" s="37" t="str">
        <f>IFERROR(INDEX(all_data, MATCH($A70, All_data_lookupkey, 0), MATCH(I$14, All_data_headings, 0)),".")</f>
        <v>c</v>
      </c>
      <c r="J70" s="37" t="str">
        <f>IFERROR(INDEX(all_data, MATCH($A70, All_data_lookupkey, 0), MATCH(J$14, All_data_headings, 0)),".")</f>
        <v>c</v>
      </c>
      <c r="K70" s="44" t="str">
        <f>IFERROR(INDEX(all_data, MATCH($A70, All_data_lookupkey, 0), MATCH(K$14, All_data_headings, 0)),".")</f>
        <v>c</v>
      </c>
      <c r="L70" s="29"/>
      <c r="M70" s="29"/>
      <c r="N70" s="29"/>
      <c r="O70" s="29"/>
    </row>
    <row r="71" spans="1:15" s="30" customFormat="1" ht="14.25" x14ac:dyDescent="0.45">
      <c r="B71" s="26"/>
      <c r="E71" s="65"/>
      <c r="F71" s="61"/>
      <c r="G71" s="61"/>
      <c r="H71" s="79"/>
      <c r="I71" s="37"/>
      <c r="J71" s="37"/>
      <c r="K71" s="44"/>
      <c r="L71" s="29"/>
      <c r="M71" s="29"/>
      <c r="N71" s="29"/>
      <c r="O71" s="29"/>
    </row>
    <row r="72" spans="1:15" s="30" customFormat="1" ht="14.25" x14ac:dyDescent="0.45">
      <c r="A72" s="110" t="str">
        <f>$R$17&amp;G72&amp;B72&amp;$U$17&amp;C72&amp; D72</f>
        <v>YAG1UKL8F+MLanguages and area studiesAll</v>
      </c>
      <c r="B72" s="97" t="s">
        <v>139</v>
      </c>
      <c r="C72" s="110" t="str">
        <f>F72</f>
        <v>Languages and area studies</v>
      </c>
      <c r="D72" s="110" t="str">
        <f>$F$10</f>
        <v>All</v>
      </c>
      <c r="E72" s="72" t="s">
        <v>228</v>
      </c>
      <c r="F72" s="73" t="s">
        <v>197</v>
      </c>
      <c r="G72" s="59" t="s">
        <v>44</v>
      </c>
      <c r="H72" s="79">
        <f>IFERROR(INDEX(all_data, MATCH($A72, All_data_lookupkey, 0), MATCH(H$14, All_data_headings, 0)),".")</f>
        <v>95</v>
      </c>
      <c r="I72" s="37">
        <f>IFERROR(INDEX(all_data, MATCH($A72, All_data_lookupkey, 0), MATCH(I$14, All_data_headings, 0)),".")</f>
        <v>16900</v>
      </c>
      <c r="J72" s="37">
        <f>IFERROR(INDEX(all_data, MATCH($A72, All_data_lookupkey, 0), MATCH(J$14, All_data_headings, 0)),".")</f>
        <v>28100</v>
      </c>
      <c r="K72" s="44">
        <f>IFERROR(INDEX(all_data, MATCH($A72, All_data_lookupkey, 0), MATCH(K$14, All_data_headings, 0)),".")</f>
        <v>32500</v>
      </c>
      <c r="L72" s="29"/>
      <c r="M72" s="29"/>
      <c r="N72" s="29"/>
      <c r="O72" s="29"/>
    </row>
    <row r="73" spans="1:15" s="30" customFormat="1" ht="14.25" x14ac:dyDescent="0.45">
      <c r="B73" s="26"/>
      <c r="E73" s="65"/>
      <c r="F73" s="61"/>
      <c r="G73" s="61"/>
      <c r="H73" s="79"/>
      <c r="I73" s="37"/>
      <c r="J73" s="37"/>
      <c r="K73" s="44"/>
      <c r="L73" s="29"/>
      <c r="M73" s="29"/>
      <c r="N73" s="29"/>
      <c r="O73" s="29"/>
    </row>
    <row r="74" spans="1:15" s="30" customFormat="1" ht="14.25" x14ac:dyDescent="0.45">
      <c r="A74" s="110" t="str">
        <f>$R$17&amp;G74&amp;B74&amp;$U$17&amp;C74&amp; D74</f>
        <v>YAG1UKL8F+MHistory and archaeologyAll</v>
      </c>
      <c r="B74" s="97" t="s">
        <v>139</v>
      </c>
      <c r="C74" s="110" t="str">
        <f>F74</f>
        <v>History and archaeology</v>
      </c>
      <c r="D74" s="110" t="str">
        <f>$F$10</f>
        <v>All</v>
      </c>
      <c r="E74" s="72" t="s">
        <v>104</v>
      </c>
      <c r="F74" s="73" t="s">
        <v>105</v>
      </c>
      <c r="G74" s="59" t="s">
        <v>44</v>
      </c>
      <c r="H74" s="79">
        <f>IFERROR(INDEX(all_data, MATCH($A74, All_data_lookupkey, 0), MATCH(H$14, All_data_headings, 0)),".")</f>
        <v>345</v>
      </c>
      <c r="I74" s="37">
        <f>IFERROR(INDEX(all_data, MATCH($A74, All_data_lookupkey, 0), MATCH(I$14, All_data_headings, 0)),".")</f>
        <v>13900</v>
      </c>
      <c r="J74" s="37">
        <f>IFERROR(INDEX(all_data, MATCH($A74, All_data_lookupkey, 0), MATCH(J$14, All_data_headings, 0)),".")</f>
        <v>24800</v>
      </c>
      <c r="K74" s="44">
        <f>IFERROR(INDEX(all_data, MATCH($A74, All_data_lookupkey, 0), MATCH(K$14, All_data_headings, 0)),".")</f>
        <v>31400</v>
      </c>
      <c r="L74" s="29"/>
      <c r="M74" s="29"/>
      <c r="N74" s="29"/>
      <c r="O74" s="29"/>
    </row>
    <row r="75" spans="1:15" s="30" customFormat="1" ht="14.25" x14ac:dyDescent="0.45">
      <c r="B75" s="26"/>
      <c r="E75" s="65"/>
      <c r="F75" s="61"/>
      <c r="G75" s="61"/>
      <c r="H75" s="79"/>
      <c r="I75" s="37"/>
      <c r="J75" s="37"/>
      <c r="K75" s="44"/>
      <c r="L75" s="29"/>
      <c r="M75" s="29"/>
      <c r="N75" s="29"/>
      <c r="O75" s="29"/>
    </row>
    <row r="76" spans="1:15" s="30" customFormat="1" ht="14.25" x14ac:dyDescent="0.45">
      <c r="A76" s="110" t="str">
        <f>$R$17&amp;G76&amp;B76&amp;$U$17&amp;C76&amp; D76</f>
        <v>YAG1UKL8F+MPhilosophy and religious studiesAll</v>
      </c>
      <c r="B76" s="97" t="s">
        <v>139</v>
      </c>
      <c r="C76" s="110" t="str">
        <f>F76</f>
        <v>Philosophy and religious studies</v>
      </c>
      <c r="D76" s="110" t="str">
        <f>$F$10</f>
        <v>All</v>
      </c>
      <c r="E76" s="72" t="s">
        <v>106</v>
      </c>
      <c r="F76" s="73" t="s">
        <v>107</v>
      </c>
      <c r="G76" s="59" t="s">
        <v>44</v>
      </c>
      <c r="H76" s="79">
        <f>IFERROR(INDEX(all_data, MATCH($A76, All_data_lookupkey, 0), MATCH(H$14, All_data_headings, 0)),".")</f>
        <v>145</v>
      </c>
      <c r="I76" s="37">
        <f>IFERROR(INDEX(all_data, MATCH($A76, All_data_lookupkey, 0), MATCH(I$14, All_data_headings, 0)),".")</f>
        <v>15200</v>
      </c>
      <c r="J76" s="37">
        <f>IFERROR(INDEX(all_data, MATCH($A76, All_data_lookupkey, 0), MATCH(J$14, All_data_headings, 0)),".")</f>
        <v>25600</v>
      </c>
      <c r="K76" s="44">
        <f>IFERROR(INDEX(all_data, MATCH($A76, All_data_lookupkey, 0), MATCH(K$14, All_data_headings, 0)),".")</f>
        <v>34700</v>
      </c>
      <c r="L76" s="29"/>
      <c r="M76" s="29"/>
      <c r="N76" s="29"/>
      <c r="O76" s="29"/>
    </row>
    <row r="77" spans="1:15" s="30" customFormat="1" ht="14.25" x14ac:dyDescent="0.45">
      <c r="B77" s="26"/>
      <c r="E77" s="65"/>
      <c r="F77" s="61"/>
      <c r="G77" s="61"/>
      <c r="H77" s="79"/>
      <c r="I77" s="37"/>
      <c r="J77" s="37"/>
      <c r="K77" s="44"/>
      <c r="L77" s="29"/>
      <c r="M77" s="29"/>
      <c r="N77" s="29"/>
      <c r="O77" s="29"/>
    </row>
    <row r="78" spans="1:15" s="30" customFormat="1" ht="14.25" x14ac:dyDescent="0.45">
      <c r="A78" s="110" t="str">
        <f>$R$17&amp;G78&amp;B78&amp;$U$17&amp;C78&amp; D78</f>
        <v>YAG1UKL8F+MEducation and teachingAll</v>
      </c>
      <c r="B78" s="97" t="s">
        <v>139</v>
      </c>
      <c r="C78" s="110" t="str">
        <f>F78</f>
        <v>Education and teaching</v>
      </c>
      <c r="D78" s="110" t="str">
        <f>$F$10</f>
        <v>All</v>
      </c>
      <c r="E78" s="72" t="s">
        <v>110</v>
      </c>
      <c r="F78" s="73" t="s">
        <v>111</v>
      </c>
      <c r="G78" s="59" t="s">
        <v>44</v>
      </c>
      <c r="H78" s="79">
        <f>IFERROR(INDEX(all_data, MATCH($A78, All_data_lookupkey, 0), MATCH(H$14, All_data_headings, 0)),".")</f>
        <v>305</v>
      </c>
      <c r="I78" s="37">
        <f>IFERROR(INDEX(all_data, MATCH($A78, All_data_lookupkey, 0), MATCH(I$14, All_data_headings, 0)),".")</f>
        <v>23700</v>
      </c>
      <c r="J78" s="37">
        <f>IFERROR(INDEX(all_data, MATCH($A78, All_data_lookupkey, 0), MATCH(J$14, All_data_headings, 0)),".")</f>
        <v>39900</v>
      </c>
      <c r="K78" s="44">
        <f>IFERROR(INDEX(all_data, MATCH($A78, All_data_lookupkey, 0), MATCH(K$14, All_data_headings, 0)),".")</f>
        <v>48500</v>
      </c>
      <c r="L78" s="29"/>
      <c r="M78" s="29"/>
      <c r="N78" s="29"/>
      <c r="O78" s="29"/>
    </row>
    <row r="79" spans="1:15" s="30" customFormat="1" ht="14.25" x14ac:dyDescent="0.45">
      <c r="E79" s="65"/>
      <c r="F79" s="61"/>
      <c r="G79" s="61"/>
      <c r="H79" s="79"/>
      <c r="I79" s="37"/>
      <c r="J79" s="37"/>
      <c r="K79" s="44"/>
      <c r="L79" s="29"/>
      <c r="M79" s="29"/>
      <c r="N79" s="29"/>
      <c r="O79" s="29"/>
    </row>
    <row r="80" spans="1:15" s="30" customFormat="1" ht="14.25" x14ac:dyDescent="0.45">
      <c r="A80" s="110" t="str">
        <f>$R$17&amp;G80&amp;B80&amp;$U$17&amp;C80&amp; D80</f>
        <v>YAG1UKL8F+MCombined and general studiesAll</v>
      </c>
      <c r="B80" s="97" t="s">
        <v>139</v>
      </c>
      <c r="C80" s="110" t="str">
        <f>F80</f>
        <v>Combined and general studies</v>
      </c>
      <c r="D80" s="110" t="str">
        <f>$F$10</f>
        <v>All</v>
      </c>
      <c r="E80" s="72" t="s">
        <v>112</v>
      </c>
      <c r="F80" s="73" t="s">
        <v>113</v>
      </c>
      <c r="G80" s="59" t="s">
        <v>44</v>
      </c>
      <c r="H80" s="79">
        <f>IFERROR(INDEX(all_data, MATCH($A80, All_data_lookupkey, 0), MATCH(H$14, All_data_headings, 0)),".")</f>
        <v>15</v>
      </c>
      <c r="I80" s="37">
        <f>IFERROR(INDEX(all_data, MATCH($A80, All_data_lookupkey, 0), MATCH(I$14, All_data_headings, 0)),".")</f>
        <v>30700</v>
      </c>
      <c r="J80" s="37">
        <f>IFERROR(INDEX(all_data, MATCH($A80, All_data_lookupkey, 0), MATCH(J$14, All_data_headings, 0)),".")</f>
        <v>35000</v>
      </c>
      <c r="K80" s="44">
        <f>IFERROR(INDEX(all_data, MATCH($A80, All_data_lookupkey, 0), MATCH(K$14, All_data_headings, 0)),".")</f>
        <v>39500</v>
      </c>
      <c r="L80" s="29"/>
      <c r="M80" s="29"/>
      <c r="N80" s="29"/>
      <c r="O80" s="29"/>
    </row>
    <row r="81" spans="1:15" s="30" customFormat="1" ht="14.25" x14ac:dyDescent="0.45">
      <c r="B81" s="26"/>
      <c r="E81" s="65"/>
      <c r="F81" s="61"/>
      <c r="G81" s="61"/>
      <c r="H81" s="79"/>
      <c r="I81" s="37"/>
      <c r="J81" s="37"/>
      <c r="K81" s="44"/>
      <c r="L81" s="29"/>
      <c r="M81" s="29"/>
      <c r="N81" s="29"/>
      <c r="O81" s="29"/>
    </row>
    <row r="82" spans="1:15" s="30" customFormat="1" ht="14.25" x14ac:dyDescent="0.45">
      <c r="A82" s="110" t="str">
        <f>$R$17&amp;G82&amp;B82&amp;$U$17&amp;C82&amp; D82</f>
        <v>YAG1UKL8F+MMedia, journalism and communicationsAll</v>
      </c>
      <c r="B82" s="97" t="s">
        <v>139</v>
      </c>
      <c r="C82" s="110" t="str">
        <f>F82</f>
        <v>Media, journalism and communications</v>
      </c>
      <c r="D82" s="110" t="str">
        <f>$F$10</f>
        <v>All</v>
      </c>
      <c r="E82" s="72" t="s">
        <v>230</v>
      </c>
      <c r="F82" s="73" t="s">
        <v>167</v>
      </c>
      <c r="G82" s="59" t="s">
        <v>44</v>
      </c>
      <c r="H82" s="79">
        <f>IFERROR(INDEX(all_data, MATCH($A82, All_data_lookupkey, 0), MATCH(H$14, All_data_headings, 0)),".")</f>
        <v>65</v>
      </c>
      <c r="I82" s="37">
        <f>IFERROR(INDEX(all_data, MATCH($A82, All_data_lookupkey, 0), MATCH(I$14, All_data_headings, 0)),".")</f>
        <v>16100</v>
      </c>
      <c r="J82" s="37">
        <f>IFERROR(INDEX(all_data, MATCH($A82, All_data_lookupkey, 0), MATCH(J$14, All_data_headings, 0)),".")</f>
        <v>25200</v>
      </c>
      <c r="K82" s="44">
        <f>IFERROR(INDEX(all_data, MATCH($A82, All_data_lookupkey, 0), MATCH(K$14, All_data_headings, 0)),".")</f>
        <v>36100</v>
      </c>
      <c r="L82" s="29"/>
      <c r="M82" s="29"/>
      <c r="N82" s="29"/>
      <c r="O82" s="29"/>
    </row>
    <row r="83" spans="1:15" s="30" customFormat="1" ht="15" customHeight="1" x14ac:dyDescent="0.45">
      <c r="B83" s="26"/>
      <c r="E83" s="65"/>
      <c r="F83" s="61"/>
      <c r="G83" s="61"/>
      <c r="H83" s="79"/>
      <c r="I83" s="37"/>
      <c r="J83" s="37"/>
      <c r="K83" s="44"/>
      <c r="L83" s="29"/>
      <c r="M83" s="29"/>
      <c r="N83" s="29"/>
      <c r="O83" s="29"/>
    </row>
    <row r="84" spans="1:15" s="30" customFormat="1" ht="15" customHeight="1" x14ac:dyDescent="0.45">
      <c r="A84" s="110" t="str">
        <f>$R$17&amp;G84&amp;B84&amp;$U$17&amp;C84&amp; D84</f>
        <v>YAG1UKL8F+MCreative arts and designAll</v>
      </c>
      <c r="B84" s="97" t="s">
        <v>139</v>
      </c>
      <c r="C84" s="110" t="str">
        <f>F84</f>
        <v>Creative arts and design</v>
      </c>
      <c r="D84" s="110" t="str">
        <f>$F$10</f>
        <v>All</v>
      </c>
      <c r="E84" s="72" t="s">
        <v>231</v>
      </c>
      <c r="F84" s="73" t="s">
        <v>109</v>
      </c>
      <c r="G84" s="59" t="s">
        <v>44</v>
      </c>
      <c r="H84" s="79">
        <f>IFERROR(INDEX(all_data, MATCH($A84, All_data_lookupkey, 0), MATCH(H$14, All_data_headings, 0)),".")</f>
        <v>125</v>
      </c>
      <c r="I84" s="37">
        <f>IFERROR(INDEX(all_data, MATCH($A84, All_data_lookupkey, 0), MATCH(I$14, All_data_headings, 0)),".")</f>
        <v>16100</v>
      </c>
      <c r="J84" s="37">
        <f>IFERROR(INDEX(all_data, MATCH($A84, All_data_lookupkey, 0), MATCH(J$14, All_data_headings, 0)),".")</f>
        <v>26300</v>
      </c>
      <c r="K84" s="44">
        <f>IFERROR(INDEX(all_data, MATCH($A84, All_data_lookupkey, 0), MATCH(K$14, All_data_headings, 0)),".")</f>
        <v>38700</v>
      </c>
      <c r="L84" s="29"/>
      <c r="M84" s="29"/>
      <c r="N84" s="29"/>
      <c r="O84" s="29"/>
    </row>
    <row r="85" spans="1:15" s="30" customFormat="1" ht="14.25" x14ac:dyDescent="0.45">
      <c r="B85" s="26"/>
      <c r="E85" s="65"/>
      <c r="F85" s="61"/>
      <c r="G85" s="61"/>
      <c r="H85" s="79"/>
      <c r="I85" s="37"/>
      <c r="J85" s="37"/>
      <c r="K85" s="44"/>
      <c r="L85" s="29"/>
      <c r="M85" s="29"/>
      <c r="N85" s="29"/>
      <c r="O85" s="29"/>
    </row>
    <row r="86" spans="1:15" s="30" customFormat="1" ht="14.25" x14ac:dyDescent="0.45">
      <c r="A86" s="110" t="str">
        <f>$R$17&amp;G86&amp;B86&amp;$U$17&amp;C86&amp; D86</f>
        <v>YAG1UKL8F+MPerforming artsAll</v>
      </c>
      <c r="B86" s="97" t="s">
        <v>139</v>
      </c>
      <c r="C86" s="110" t="str">
        <f>F86</f>
        <v>Performing arts</v>
      </c>
      <c r="D86" s="110" t="str">
        <f>$F$10</f>
        <v>All</v>
      </c>
      <c r="E86" s="72" t="s">
        <v>232</v>
      </c>
      <c r="F86" s="73" t="s">
        <v>170</v>
      </c>
      <c r="G86" s="59" t="s">
        <v>44</v>
      </c>
      <c r="H86" s="79">
        <f>IFERROR(INDEX(all_data, MATCH($A86, All_data_lookupkey, 0), MATCH(H$14, All_data_headings, 0)),".")</f>
        <v>130</v>
      </c>
      <c r="I86" s="37">
        <f>IFERROR(INDEX(all_data, MATCH($A86, All_data_lookupkey, 0), MATCH(I$14, All_data_headings, 0)),".")</f>
        <v>12000</v>
      </c>
      <c r="J86" s="37">
        <f>IFERROR(INDEX(all_data, MATCH($A86, All_data_lookupkey, 0), MATCH(J$14, All_data_headings, 0)),".")</f>
        <v>20900</v>
      </c>
      <c r="K86" s="44">
        <f>IFERROR(INDEX(all_data, MATCH($A86, All_data_lookupkey, 0), MATCH(K$14, All_data_headings, 0)),".")</f>
        <v>36200</v>
      </c>
      <c r="L86" s="29"/>
      <c r="M86" s="29"/>
      <c r="N86" s="29"/>
      <c r="O86" s="29"/>
    </row>
    <row r="87" spans="1:15" s="30" customFormat="1" ht="14.25" x14ac:dyDescent="0.45">
      <c r="B87" s="26"/>
      <c r="E87" s="48"/>
      <c r="H87" s="48"/>
      <c r="I87" s="197"/>
      <c r="J87" s="197"/>
      <c r="K87" s="198"/>
      <c r="L87" s="29"/>
      <c r="M87" s="29"/>
      <c r="N87" s="29"/>
      <c r="O87" s="29"/>
    </row>
    <row r="88" spans="1:15" s="30" customFormat="1" ht="14.25" x14ac:dyDescent="0.45">
      <c r="A88" s="110" t="str">
        <f>$R$17&amp;G88&amp;B88&amp;$U$17&amp;C88&amp; D88</f>
        <v>YAG1UKL8F+MGeography, earth and environmental studiesAll</v>
      </c>
      <c r="B88" s="97" t="s">
        <v>139</v>
      </c>
      <c r="C88" s="110" t="str">
        <f>F88</f>
        <v>Geography, earth and environmental studies</v>
      </c>
      <c r="D88" s="110" t="str">
        <f>$F$10</f>
        <v>All</v>
      </c>
      <c r="E88" s="72" t="s">
        <v>233</v>
      </c>
      <c r="F88" s="73" t="s">
        <v>165</v>
      </c>
      <c r="G88" s="59" t="s">
        <v>44</v>
      </c>
      <c r="H88" s="79">
        <f>IFERROR(INDEX(all_data, MATCH($A88, All_data_lookupkey, 0), MATCH(H$14, All_data_headings, 0)),".")</f>
        <v>295</v>
      </c>
      <c r="I88" s="37">
        <f>IFERROR(INDEX(all_data, MATCH($A88, All_data_lookupkey, 0), MATCH(I$14, All_data_headings, 0)),".")</f>
        <v>24500</v>
      </c>
      <c r="J88" s="37">
        <f>IFERROR(INDEX(all_data, MATCH($A88, All_data_lookupkey, 0), MATCH(J$14, All_data_headings, 0)),".")</f>
        <v>29200</v>
      </c>
      <c r="K88" s="44">
        <f>IFERROR(INDEX(all_data, MATCH($A88, All_data_lookupkey, 0), MATCH(K$14, All_data_headings, 0)),".")</f>
        <v>33900</v>
      </c>
      <c r="L88" s="29"/>
      <c r="M88" s="29"/>
      <c r="N88" s="29"/>
      <c r="O88" s="29"/>
    </row>
    <row r="89" spans="1:15" s="30" customFormat="1" ht="14.25" x14ac:dyDescent="0.45">
      <c r="E89" s="49"/>
      <c r="F89" s="50"/>
      <c r="G89" s="50"/>
      <c r="H89" s="49"/>
      <c r="I89" s="199"/>
      <c r="J89" s="199"/>
      <c r="K89" s="200"/>
      <c r="L89" s="29"/>
      <c r="M89" s="29"/>
      <c r="N89" s="29"/>
      <c r="O89" s="29"/>
    </row>
    <row r="90" spans="1:15" s="30" customFormat="1" ht="14.25" customHeight="1" x14ac:dyDescent="0.45">
      <c r="D90" s="110"/>
      <c r="E90" s="148" t="s">
        <v>114</v>
      </c>
      <c r="F90" s="148"/>
      <c r="G90" s="61"/>
      <c r="H90" s="148"/>
      <c r="I90" s="148"/>
      <c r="J90" s="148"/>
      <c r="K90" s="148"/>
      <c r="L90" s="29"/>
      <c r="M90" s="29"/>
      <c r="N90" s="29"/>
      <c r="O90" s="29"/>
    </row>
    <row r="91" spans="1:15" s="30" customFormat="1" ht="14.25" customHeight="1" x14ac:dyDescent="0.35">
      <c r="D91" s="110"/>
      <c r="E91" s="41" t="s">
        <v>115</v>
      </c>
      <c r="F91" s="41"/>
      <c r="G91" s="41"/>
      <c r="H91" s="41"/>
      <c r="I91" s="124"/>
      <c r="J91" s="124"/>
      <c r="K91" s="124"/>
      <c r="L91" s="124"/>
      <c r="M91" s="125"/>
      <c r="N91" s="125"/>
      <c r="O91" s="125"/>
    </row>
    <row r="92" spans="1:15" s="30" customFormat="1" x14ac:dyDescent="0.35">
      <c r="D92" s="110"/>
      <c r="E92" s="207" t="s">
        <v>266</v>
      </c>
      <c r="F92" s="59"/>
      <c r="G92" s="59"/>
      <c r="H92" s="59"/>
      <c r="I92" s="59"/>
      <c r="J92" s="59"/>
      <c r="K92" s="59"/>
      <c r="L92" s="59"/>
      <c r="M92" s="59"/>
      <c r="N92" s="59"/>
      <c r="O92" s="59"/>
    </row>
    <row r="93" spans="1:15" s="30" customFormat="1" ht="22.15" customHeight="1" x14ac:dyDescent="0.35">
      <c r="E93" s="213" t="s">
        <v>269</v>
      </c>
      <c r="F93" s="213"/>
      <c r="G93" s="213"/>
      <c r="H93" s="213"/>
      <c r="I93" s="213"/>
      <c r="J93" s="213"/>
      <c r="K93" s="213"/>
      <c r="L93" s="213"/>
      <c r="M93" s="213"/>
      <c r="N93" s="213"/>
      <c r="O93" s="213"/>
    </row>
    <row r="94" spans="1:15" s="30" customFormat="1" x14ac:dyDescent="0.35">
      <c r="E94" s="202" t="s">
        <v>270</v>
      </c>
      <c r="F94" s="201"/>
      <c r="G94" s="201"/>
      <c r="H94" s="201"/>
      <c r="I94" s="201"/>
      <c r="J94" s="201"/>
      <c r="K94" s="201"/>
      <c r="L94" s="201"/>
      <c r="M94" s="201"/>
      <c r="N94" s="201"/>
      <c r="O94" s="201"/>
    </row>
    <row r="95" spans="1:15" s="30" customFormat="1" x14ac:dyDescent="0.35">
      <c r="E95" s="126" t="s">
        <v>280</v>
      </c>
      <c r="F95" s="126"/>
      <c r="G95" s="126"/>
      <c r="H95" s="127"/>
      <c r="I95" s="127"/>
      <c r="K95" s="127"/>
      <c r="L95" s="121"/>
    </row>
    <row r="96" spans="1:15" s="30" customFormat="1" ht="27" customHeight="1" x14ac:dyDescent="0.35">
      <c r="E96" s="213"/>
      <c r="F96" s="213"/>
      <c r="G96" s="213"/>
      <c r="H96" s="213"/>
      <c r="I96" s="213"/>
      <c r="J96" s="213"/>
      <c r="K96" s="213"/>
      <c r="L96" s="121"/>
    </row>
    <row r="97" spans="5:12" s="30" customFormat="1" ht="26.25" customHeight="1" x14ac:dyDescent="0.35">
      <c r="E97" s="128"/>
      <c r="F97" s="126"/>
      <c r="G97" s="126"/>
      <c r="H97" s="156"/>
      <c r="I97" s="157"/>
      <c r="J97" s="157"/>
      <c r="K97" s="149"/>
      <c r="L97" s="121"/>
    </row>
    <row r="98" spans="5:12" s="30" customFormat="1" ht="24" customHeight="1" x14ac:dyDescent="0.35">
      <c r="E98" s="214"/>
      <c r="F98" s="214"/>
      <c r="G98" s="214"/>
      <c r="H98" s="214"/>
      <c r="I98" s="214"/>
      <c r="J98" s="214"/>
      <c r="K98" s="214"/>
      <c r="L98" s="121"/>
    </row>
    <row r="99" spans="5:12" s="30" customFormat="1" x14ac:dyDescent="0.35">
      <c r="E99" s="126"/>
      <c r="F99" s="126"/>
      <c r="G99" s="126"/>
      <c r="H99" s="126"/>
      <c r="I99" s="126"/>
      <c r="J99" s="158"/>
      <c r="K99" s="126"/>
      <c r="L99" s="121"/>
    </row>
    <row r="100" spans="5:12" s="30" customFormat="1" ht="25.5" customHeight="1" x14ac:dyDescent="0.35">
      <c r="K100" s="121"/>
      <c r="L100" s="121"/>
    </row>
    <row r="101" spans="5:12" s="30" customFormat="1" x14ac:dyDescent="0.35">
      <c r="K101" s="121"/>
      <c r="L101" s="121"/>
    </row>
    <row r="102" spans="5:12" s="30" customFormat="1" x14ac:dyDescent="0.35">
      <c r="F102" s="26"/>
      <c r="G102" s="26"/>
      <c r="H102" s="139"/>
      <c r="I102" s="121"/>
      <c r="J102" s="121"/>
      <c r="K102" s="121"/>
      <c r="L102" s="121"/>
    </row>
    <row r="103" spans="5:12" s="30" customFormat="1" x14ac:dyDescent="0.35">
      <c r="F103" s="26"/>
      <c r="G103" s="26"/>
      <c r="H103" s="139"/>
      <c r="I103" s="121"/>
      <c r="J103" s="121"/>
      <c r="K103" s="121"/>
      <c r="L103" s="121"/>
    </row>
    <row r="104" spans="5:12" s="30" customFormat="1" x14ac:dyDescent="0.35">
      <c r="F104" s="26"/>
      <c r="G104" s="26"/>
      <c r="H104" s="139"/>
      <c r="I104" s="121"/>
      <c r="J104" s="121"/>
      <c r="K104" s="121"/>
      <c r="L104" s="121"/>
    </row>
    <row r="105" spans="5:12" s="30" customFormat="1" x14ac:dyDescent="0.35">
      <c r="F105" s="26"/>
      <c r="G105" s="26"/>
      <c r="H105" s="139"/>
      <c r="I105" s="121"/>
      <c r="J105" s="121"/>
      <c r="K105" s="121"/>
      <c r="L105" s="121"/>
    </row>
    <row r="106" spans="5:12" s="30" customFormat="1" x14ac:dyDescent="0.35">
      <c r="F106" s="26"/>
      <c r="G106" s="26"/>
      <c r="H106" s="139"/>
      <c r="I106" s="121"/>
      <c r="J106" s="121"/>
      <c r="K106" s="121"/>
      <c r="L106" s="121"/>
    </row>
    <row r="107" spans="5:12" s="30" customFormat="1" x14ac:dyDescent="0.35">
      <c r="F107" s="26"/>
      <c r="G107" s="26"/>
      <c r="H107" s="139"/>
      <c r="I107" s="121"/>
      <c r="J107" s="121"/>
      <c r="K107" s="121"/>
      <c r="L107" s="121"/>
    </row>
    <row r="108" spans="5:12" s="30" customFormat="1" x14ac:dyDescent="0.35">
      <c r="F108" s="26"/>
      <c r="G108" s="26"/>
      <c r="H108" s="139"/>
      <c r="I108" s="121"/>
      <c r="J108" s="121"/>
      <c r="K108" s="121"/>
      <c r="L108" s="121"/>
    </row>
    <row r="109" spans="5:12" s="30" customFormat="1" x14ac:dyDescent="0.35">
      <c r="F109" s="26"/>
      <c r="G109" s="26"/>
      <c r="H109" s="139"/>
      <c r="I109" s="121"/>
      <c r="J109" s="121"/>
      <c r="K109" s="121"/>
      <c r="L109" s="121"/>
    </row>
    <row r="110" spans="5:12" s="30" customFormat="1" x14ac:dyDescent="0.35">
      <c r="F110" s="26"/>
      <c r="G110" s="26"/>
      <c r="H110" s="139"/>
      <c r="I110" s="121"/>
      <c r="J110" s="121"/>
      <c r="K110" s="121"/>
      <c r="L110" s="121"/>
    </row>
    <row r="111" spans="5:12" s="30" customFormat="1" x14ac:dyDescent="0.35">
      <c r="F111" s="26"/>
      <c r="G111" s="26"/>
      <c r="H111" s="139"/>
      <c r="I111" s="121"/>
      <c r="J111" s="121"/>
      <c r="K111" s="121"/>
      <c r="L111" s="121"/>
    </row>
    <row r="112" spans="5:12" s="30" customFormat="1" x14ac:dyDescent="0.35">
      <c r="F112" s="26"/>
      <c r="G112" s="26"/>
      <c r="H112" s="139"/>
      <c r="I112" s="121"/>
      <c r="J112" s="121"/>
      <c r="K112" s="121"/>
      <c r="L112" s="121"/>
    </row>
    <row r="113" spans="6:12" s="30" customFormat="1" x14ac:dyDescent="0.35">
      <c r="F113" s="26"/>
      <c r="G113" s="26"/>
      <c r="H113" s="139"/>
      <c r="I113" s="121"/>
      <c r="J113" s="121"/>
      <c r="K113" s="121"/>
      <c r="L113" s="121"/>
    </row>
    <row r="114" spans="6:12" s="30" customFormat="1" x14ac:dyDescent="0.35">
      <c r="F114" s="26"/>
      <c r="G114" s="26"/>
      <c r="H114" s="139"/>
      <c r="I114" s="121"/>
      <c r="J114" s="121"/>
      <c r="K114" s="121"/>
      <c r="L114" s="121"/>
    </row>
    <row r="115" spans="6:12" s="30" customFormat="1" x14ac:dyDescent="0.35">
      <c r="F115" s="26"/>
      <c r="G115" s="26"/>
      <c r="H115" s="139"/>
      <c r="I115" s="121"/>
      <c r="J115" s="121"/>
      <c r="K115" s="121"/>
      <c r="L115" s="121"/>
    </row>
    <row r="116" spans="6:12" s="30" customFormat="1" x14ac:dyDescent="0.35">
      <c r="F116" s="26"/>
      <c r="G116" s="26"/>
      <c r="H116" s="139"/>
      <c r="I116" s="121"/>
      <c r="J116" s="121"/>
      <c r="K116" s="121"/>
      <c r="L116" s="121"/>
    </row>
    <row r="117" spans="6:12" s="30" customFormat="1" x14ac:dyDescent="0.35">
      <c r="F117" s="26"/>
      <c r="G117" s="26"/>
      <c r="H117" s="139"/>
      <c r="I117" s="121"/>
      <c r="J117" s="121"/>
      <c r="K117" s="121"/>
      <c r="L117" s="121"/>
    </row>
    <row r="118" spans="6:12" s="30" customFormat="1" x14ac:dyDescent="0.35">
      <c r="F118" s="26"/>
      <c r="G118" s="26"/>
      <c r="H118" s="139"/>
      <c r="I118" s="121"/>
      <c r="J118" s="121"/>
      <c r="K118" s="121"/>
      <c r="L118" s="121"/>
    </row>
    <row r="119" spans="6:12" s="30" customFormat="1" x14ac:dyDescent="0.35">
      <c r="F119" s="26"/>
      <c r="G119" s="26"/>
      <c r="H119" s="139"/>
      <c r="I119" s="121"/>
      <c r="J119" s="121"/>
      <c r="K119" s="121"/>
      <c r="L119" s="121"/>
    </row>
    <row r="120" spans="6:12" s="30" customFormat="1" x14ac:dyDescent="0.35">
      <c r="F120" s="26"/>
      <c r="G120" s="26"/>
      <c r="H120" s="139"/>
      <c r="I120" s="121"/>
      <c r="J120" s="121"/>
      <c r="K120" s="121"/>
      <c r="L120" s="121"/>
    </row>
    <row r="121" spans="6:12" s="30" customFormat="1" x14ac:dyDescent="0.35">
      <c r="F121" s="26"/>
      <c r="G121" s="26"/>
      <c r="H121" s="139"/>
      <c r="I121" s="121"/>
      <c r="J121" s="121"/>
      <c r="K121" s="121"/>
      <c r="L121" s="121"/>
    </row>
    <row r="122" spans="6:12" s="30" customFormat="1" x14ac:dyDescent="0.35">
      <c r="F122" s="26"/>
      <c r="G122" s="26"/>
      <c r="H122" s="139"/>
      <c r="I122" s="121"/>
      <c r="J122" s="121"/>
      <c r="K122" s="121"/>
      <c r="L122" s="121"/>
    </row>
    <row r="123" spans="6:12" s="30" customFormat="1" x14ac:dyDescent="0.35">
      <c r="F123" s="26"/>
      <c r="G123" s="26"/>
      <c r="H123" s="139"/>
      <c r="I123" s="121"/>
      <c r="J123" s="121"/>
      <c r="K123" s="121"/>
      <c r="L123" s="121"/>
    </row>
    <row r="124" spans="6:12" s="30" customFormat="1" x14ac:dyDescent="0.35">
      <c r="F124" s="26"/>
      <c r="G124" s="26"/>
      <c r="H124" s="139"/>
      <c r="I124" s="121"/>
      <c r="J124" s="121"/>
      <c r="K124" s="121"/>
      <c r="L124" s="121"/>
    </row>
    <row r="125" spans="6:12" s="30" customFormat="1" x14ac:dyDescent="0.35">
      <c r="F125" s="26"/>
      <c r="G125" s="26"/>
      <c r="H125" s="139"/>
      <c r="I125" s="121"/>
      <c r="J125" s="121"/>
      <c r="K125" s="121"/>
      <c r="L125" s="121"/>
    </row>
    <row r="126" spans="6:12" s="30" customFormat="1" x14ac:dyDescent="0.35">
      <c r="F126" s="26"/>
      <c r="G126" s="26"/>
      <c r="H126" s="139"/>
      <c r="I126" s="121"/>
      <c r="J126" s="121"/>
      <c r="K126" s="121"/>
      <c r="L126" s="121"/>
    </row>
    <row r="127" spans="6:12" s="30" customFormat="1" x14ac:dyDescent="0.35">
      <c r="F127" s="26"/>
      <c r="G127" s="26"/>
      <c r="H127" s="139"/>
      <c r="I127" s="121"/>
      <c r="J127" s="121"/>
      <c r="K127" s="121"/>
      <c r="L127" s="121"/>
    </row>
    <row r="128" spans="6:12" s="30" customFormat="1" x14ac:dyDescent="0.35">
      <c r="F128" s="26"/>
      <c r="G128" s="26"/>
      <c r="H128" s="139"/>
      <c r="I128" s="121"/>
      <c r="J128" s="121"/>
      <c r="K128" s="121"/>
      <c r="L128" s="121"/>
    </row>
    <row r="129" spans="6:12" s="30" customFormat="1" x14ac:dyDescent="0.35">
      <c r="F129" s="26"/>
      <c r="G129" s="26"/>
      <c r="H129" s="139"/>
      <c r="I129" s="121"/>
      <c r="J129" s="121"/>
      <c r="K129" s="121"/>
      <c r="L129" s="121"/>
    </row>
    <row r="130" spans="6:12" s="30" customFormat="1" x14ac:dyDescent="0.35">
      <c r="F130" s="26"/>
      <c r="G130" s="26"/>
      <c r="H130" s="139"/>
      <c r="I130" s="121"/>
      <c r="J130" s="121"/>
      <c r="K130" s="121"/>
      <c r="L130" s="121"/>
    </row>
    <row r="131" spans="6:12" s="30" customFormat="1" x14ac:dyDescent="0.35">
      <c r="F131" s="26"/>
      <c r="G131" s="26"/>
      <c r="H131" s="139"/>
      <c r="I131" s="121"/>
      <c r="J131" s="121"/>
      <c r="K131" s="121"/>
      <c r="L131" s="121"/>
    </row>
    <row r="132" spans="6:12" s="30" customFormat="1" x14ac:dyDescent="0.35">
      <c r="F132" s="26"/>
      <c r="G132" s="26"/>
      <c r="H132" s="139"/>
      <c r="I132" s="121"/>
      <c r="J132" s="121"/>
      <c r="K132" s="121"/>
      <c r="L132" s="121"/>
    </row>
    <row r="133" spans="6:12" s="30" customFormat="1" x14ac:dyDescent="0.35">
      <c r="F133" s="26"/>
      <c r="G133" s="26"/>
      <c r="H133" s="139"/>
      <c r="I133" s="121"/>
      <c r="J133" s="121"/>
      <c r="K133" s="121"/>
      <c r="L133" s="121"/>
    </row>
    <row r="134" spans="6:12" s="30" customFormat="1" x14ac:dyDescent="0.35">
      <c r="F134" s="26"/>
      <c r="G134" s="26"/>
      <c r="H134" s="139"/>
      <c r="I134" s="121"/>
      <c r="J134" s="121"/>
      <c r="K134" s="121"/>
      <c r="L134" s="121"/>
    </row>
    <row r="135" spans="6:12" s="30" customFormat="1" x14ac:dyDescent="0.35">
      <c r="F135" s="26"/>
      <c r="G135" s="26"/>
      <c r="H135" s="139"/>
      <c r="I135" s="121"/>
      <c r="J135" s="121"/>
      <c r="K135" s="121"/>
      <c r="L135" s="121"/>
    </row>
    <row r="136" spans="6:12" s="30" customFormat="1" x14ac:dyDescent="0.35">
      <c r="F136" s="26"/>
      <c r="G136" s="26"/>
      <c r="H136" s="139"/>
      <c r="I136" s="121"/>
      <c r="J136" s="121"/>
      <c r="K136" s="121"/>
      <c r="L136" s="121"/>
    </row>
    <row r="137" spans="6:12" s="30" customFormat="1" x14ac:dyDescent="0.35">
      <c r="F137" s="26"/>
      <c r="G137" s="26"/>
      <c r="H137" s="139"/>
      <c r="I137" s="121"/>
      <c r="J137" s="121"/>
      <c r="K137" s="121"/>
      <c r="L137" s="121"/>
    </row>
    <row r="138" spans="6:12" s="30" customFormat="1" x14ac:dyDescent="0.35">
      <c r="F138" s="26"/>
      <c r="G138" s="26"/>
      <c r="H138" s="139"/>
      <c r="I138" s="121"/>
      <c r="J138" s="121"/>
      <c r="K138" s="121"/>
      <c r="L138" s="121"/>
    </row>
    <row r="139" spans="6:12" s="30" customFormat="1" x14ac:dyDescent="0.35">
      <c r="F139" s="26"/>
      <c r="G139" s="26"/>
      <c r="H139" s="139"/>
      <c r="I139" s="121"/>
      <c r="J139" s="121"/>
      <c r="K139" s="121"/>
      <c r="L139" s="121"/>
    </row>
    <row r="140" spans="6:12" s="30" customFormat="1" x14ac:dyDescent="0.35">
      <c r="F140" s="26"/>
      <c r="G140" s="26"/>
      <c r="H140" s="139"/>
      <c r="I140" s="121"/>
      <c r="J140" s="121"/>
      <c r="K140" s="121"/>
      <c r="L140" s="121"/>
    </row>
    <row r="141" spans="6:12" s="30" customFormat="1" x14ac:dyDescent="0.35">
      <c r="F141" s="26"/>
      <c r="G141" s="26"/>
      <c r="H141" s="139"/>
      <c r="I141" s="121"/>
      <c r="J141" s="121"/>
      <c r="K141" s="121"/>
      <c r="L141" s="121"/>
    </row>
    <row r="142" spans="6:12" s="30" customFormat="1" x14ac:dyDescent="0.35">
      <c r="F142" s="26"/>
      <c r="G142" s="26"/>
      <c r="H142" s="139"/>
      <c r="I142" s="121"/>
      <c r="J142" s="121"/>
      <c r="K142" s="121"/>
      <c r="L142" s="121"/>
    </row>
    <row r="143" spans="6:12" s="30" customFormat="1" x14ac:dyDescent="0.35">
      <c r="F143" s="26"/>
      <c r="G143" s="26"/>
      <c r="H143" s="139"/>
      <c r="I143" s="121"/>
      <c r="J143" s="121"/>
      <c r="K143" s="121"/>
      <c r="L143" s="121"/>
    </row>
    <row r="144" spans="6:12" s="30" customFormat="1" x14ac:dyDescent="0.35">
      <c r="F144" s="26"/>
      <c r="G144" s="26"/>
      <c r="H144" s="139"/>
      <c r="I144" s="121"/>
      <c r="J144" s="121"/>
      <c r="K144" s="121"/>
      <c r="L144" s="121"/>
    </row>
    <row r="145" spans="6:12" s="30" customFormat="1" x14ac:dyDescent="0.35">
      <c r="F145" s="26"/>
      <c r="G145" s="26"/>
      <c r="H145" s="139"/>
      <c r="I145" s="121"/>
      <c r="J145" s="121"/>
      <c r="K145" s="121"/>
      <c r="L145" s="121"/>
    </row>
    <row r="146" spans="6:12" s="30" customFormat="1" x14ac:dyDescent="0.35">
      <c r="F146" s="26"/>
      <c r="G146" s="26"/>
      <c r="H146" s="139"/>
      <c r="I146" s="121"/>
      <c r="J146" s="121"/>
      <c r="K146" s="121"/>
      <c r="L146" s="121"/>
    </row>
    <row r="147" spans="6:12" s="30" customFormat="1" x14ac:dyDescent="0.35">
      <c r="F147" s="26"/>
      <c r="G147" s="26"/>
      <c r="H147" s="139"/>
      <c r="I147" s="121"/>
      <c r="J147" s="121"/>
      <c r="K147" s="121"/>
      <c r="L147" s="121"/>
    </row>
    <row r="148" spans="6:12" s="30" customFormat="1" x14ac:dyDescent="0.35">
      <c r="F148" s="26"/>
      <c r="G148" s="26"/>
      <c r="H148" s="139"/>
      <c r="I148" s="121"/>
      <c r="J148" s="121"/>
      <c r="K148" s="121"/>
      <c r="L148" s="121"/>
    </row>
    <row r="149" spans="6:12" s="30" customFormat="1" x14ac:dyDescent="0.35">
      <c r="F149" s="26"/>
      <c r="G149" s="26"/>
      <c r="H149" s="139"/>
      <c r="I149" s="121"/>
      <c r="J149" s="121"/>
      <c r="K149" s="121"/>
      <c r="L149" s="121"/>
    </row>
    <row r="150" spans="6:12" s="30" customFormat="1" x14ac:dyDescent="0.35">
      <c r="F150" s="26"/>
      <c r="G150" s="26"/>
      <c r="H150" s="139"/>
      <c r="I150" s="121"/>
      <c r="J150" s="121"/>
      <c r="K150" s="121"/>
      <c r="L150" s="121"/>
    </row>
    <row r="151" spans="6:12" s="30" customFormat="1" x14ac:dyDescent="0.35">
      <c r="F151" s="26"/>
      <c r="G151" s="26"/>
      <c r="H151" s="139"/>
      <c r="I151" s="121"/>
      <c r="J151" s="121"/>
      <c r="K151" s="121"/>
      <c r="L151" s="121"/>
    </row>
    <row r="152" spans="6:12" s="30" customFormat="1" x14ac:dyDescent="0.35">
      <c r="F152" s="26"/>
      <c r="G152" s="26"/>
      <c r="H152" s="139"/>
      <c r="I152" s="121"/>
      <c r="J152" s="121"/>
      <c r="K152" s="121"/>
      <c r="L152" s="121"/>
    </row>
    <row r="153" spans="6:12" s="30" customFormat="1" x14ac:dyDescent="0.35">
      <c r="F153" s="26"/>
      <c r="G153" s="26"/>
      <c r="H153" s="139"/>
      <c r="I153" s="121"/>
      <c r="J153" s="121"/>
      <c r="K153" s="121"/>
      <c r="L153" s="121"/>
    </row>
    <row r="154" spans="6:12" s="30" customFormat="1" x14ac:dyDescent="0.35">
      <c r="F154" s="26"/>
      <c r="G154" s="26"/>
      <c r="H154" s="139"/>
      <c r="I154" s="121"/>
      <c r="J154" s="121"/>
      <c r="K154" s="121"/>
      <c r="L154" s="121"/>
    </row>
    <row r="155" spans="6:12" s="30" customFormat="1" x14ac:dyDescent="0.35">
      <c r="F155" s="26"/>
      <c r="G155" s="26"/>
      <c r="H155" s="139"/>
      <c r="I155" s="121"/>
      <c r="J155" s="121"/>
      <c r="K155" s="121"/>
      <c r="L155" s="121"/>
    </row>
    <row r="156" spans="6:12" s="30" customFormat="1" x14ac:dyDescent="0.35">
      <c r="F156" s="26"/>
      <c r="G156" s="26"/>
      <c r="H156" s="139"/>
      <c r="I156" s="121"/>
      <c r="J156" s="121"/>
      <c r="K156" s="121"/>
      <c r="L156" s="121"/>
    </row>
    <row r="157" spans="6:12" s="30" customFormat="1" x14ac:dyDescent="0.35">
      <c r="F157" s="26"/>
      <c r="G157" s="26"/>
      <c r="H157" s="139"/>
      <c r="I157" s="121"/>
      <c r="J157" s="121"/>
      <c r="K157" s="121"/>
      <c r="L157" s="121"/>
    </row>
    <row r="158" spans="6:12" s="30" customFormat="1" x14ac:dyDescent="0.35">
      <c r="F158" s="26"/>
      <c r="G158" s="26"/>
      <c r="H158" s="139"/>
      <c r="I158" s="121"/>
      <c r="J158" s="121"/>
      <c r="K158" s="121"/>
      <c r="L158" s="121"/>
    </row>
    <row r="159" spans="6:12" s="30" customFormat="1" x14ac:dyDescent="0.35">
      <c r="F159" s="26"/>
      <c r="G159" s="26"/>
      <c r="H159" s="139"/>
      <c r="I159" s="121"/>
      <c r="J159" s="121"/>
      <c r="K159" s="121"/>
      <c r="L159" s="121"/>
    </row>
    <row r="160" spans="6:12" s="30" customFormat="1" x14ac:dyDescent="0.35">
      <c r="F160" s="26"/>
      <c r="G160" s="26"/>
      <c r="H160" s="139"/>
      <c r="I160" s="121"/>
      <c r="J160" s="121"/>
      <c r="K160" s="121"/>
      <c r="L160" s="121"/>
    </row>
    <row r="161" spans="6:12" s="30" customFormat="1" x14ac:dyDescent="0.35">
      <c r="F161" s="26"/>
      <c r="G161" s="26"/>
      <c r="H161" s="139"/>
      <c r="I161" s="121"/>
      <c r="J161" s="121"/>
      <c r="K161" s="121"/>
      <c r="L161" s="121"/>
    </row>
    <row r="162" spans="6:12" s="30" customFormat="1" x14ac:dyDescent="0.35">
      <c r="F162" s="26"/>
      <c r="G162" s="26"/>
      <c r="H162" s="139"/>
      <c r="I162" s="121"/>
      <c r="J162" s="121"/>
      <c r="K162" s="121"/>
      <c r="L162" s="121"/>
    </row>
    <row r="163" spans="6:12" s="30" customFormat="1" x14ac:dyDescent="0.35">
      <c r="F163" s="26"/>
      <c r="G163" s="26"/>
      <c r="H163" s="139"/>
      <c r="I163" s="121"/>
      <c r="J163" s="121"/>
      <c r="K163" s="121"/>
      <c r="L163" s="121"/>
    </row>
    <row r="164" spans="6:12" s="30" customFormat="1" x14ac:dyDescent="0.35">
      <c r="F164" s="26"/>
      <c r="G164" s="26"/>
      <c r="H164" s="139"/>
      <c r="I164" s="121"/>
      <c r="J164" s="121"/>
      <c r="K164" s="121"/>
      <c r="L164" s="121"/>
    </row>
    <row r="165" spans="6:12" s="30" customFormat="1" x14ac:dyDescent="0.35">
      <c r="F165" s="26"/>
      <c r="G165" s="26"/>
      <c r="H165" s="139"/>
      <c r="I165" s="121"/>
      <c r="J165" s="121"/>
      <c r="K165" s="121"/>
      <c r="L165" s="121"/>
    </row>
    <row r="166" spans="6:12" s="30" customFormat="1" x14ac:dyDescent="0.35">
      <c r="F166" s="26"/>
      <c r="G166" s="26"/>
      <c r="H166" s="139"/>
      <c r="I166" s="121"/>
      <c r="J166" s="121"/>
      <c r="K166" s="121"/>
      <c r="L166" s="121"/>
    </row>
    <row r="167" spans="6:12" s="30" customFormat="1" x14ac:dyDescent="0.35">
      <c r="F167" s="26"/>
      <c r="G167" s="26"/>
      <c r="H167" s="139"/>
      <c r="I167" s="121"/>
      <c r="J167" s="121"/>
      <c r="K167" s="121"/>
      <c r="L167" s="121"/>
    </row>
    <row r="168" spans="6:12" s="30" customFormat="1" x14ac:dyDescent="0.35">
      <c r="F168" s="26"/>
      <c r="G168" s="26"/>
      <c r="H168" s="139"/>
      <c r="I168" s="121"/>
      <c r="J168" s="121"/>
      <c r="K168" s="121"/>
      <c r="L168" s="121"/>
    </row>
    <row r="169" spans="6:12" s="30" customFormat="1" x14ac:dyDescent="0.35">
      <c r="F169" s="26"/>
      <c r="G169" s="26"/>
      <c r="H169" s="139"/>
      <c r="I169" s="121"/>
      <c r="J169" s="121"/>
      <c r="K169" s="121"/>
      <c r="L169" s="121"/>
    </row>
    <row r="170" spans="6:12" s="30" customFormat="1" x14ac:dyDescent="0.35">
      <c r="F170" s="26"/>
      <c r="G170" s="26"/>
      <c r="H170" s="139"/>
      <c r="I170" s="121"/>
      <c r="J170" s="121"/>
      <c r="K170" s="121"/>
      <c r="L170" s="121"/>
    </row>
    <row r="171" spans="6:12" s="30" customFormat="1" x14ac:dyDescent="0.35">
      <c r="F171" s="26"/>
      <c r="G171" s="26"/>
      <c r="H171" s="139"/>
      <c r="I171" s="121"/>
      <c r="J171" s="121"/>
      <c r="K171" s="121"/>
      <c r="L171" s="121"/>
    </row>
    <row r="172" spans="6:12" s="30" customFormat="1" x14ac:dyDescent="0.35">
      <c r="F172" s="26"/>
      <c r="G172" s="26"/>
      <c r="H172" s="139"/>
      <c r="I172" s="121"/>
      <c r="J172" s="121"/>
      <c r="K172" s="121"/>
      <c r="L172" s="121"/>
    </row>
    <row r="173" spans="6:12" s="30" customFormat="1" x14ac:dyDescent="0.35">
      <c r="F173" s="26"/>
      <c r="G173" s="26"/>
      <c r="H173" s="139"/>
      <c r="I173" s="121"/>
      <c r="J173" s="121"/>
      <c r="K173" s="121"/>
      <c r="L173" s="121"/>
    </row>
    <row r="174" spans="6:12" s="30" customFormat="1" x14ac:dyDescent="0.35">
      <c r="F174" s="26"/>
      <c r="G174" s="26"/>
      <c r="H174" s="139"/>
      <c r="I174" s="121"/>
      <c r="J174" s="121"/>
      <c r="K174" s="121"/>
      <c r="L174" s="121"/>
    </row>
    <row r="175" spans="6:12" s="30" customFormat="1" x14ac:dyDescent="0.35">
      <c r="F175" s="26"/>
      <c r="G175" s="26"/>
      <c r="H175" s="139"/>
      <c r="I175" s="121"/>
      <c r="J175" s="121"/>
      <c r="K175" s="121"/>
      <c r="L175" s="121"/>
    </row>
    <row r="176" spans="6:12" s="30" customFormat="1" x14ac:dyDescent="0.35">
      <c r="F176" s="26"/>
      <c r="G176" s="26"/>
      <c r="H176" s="139"/>
      <c r="I176" s="121"/>
      <c r="J176" s="121"/>
      <c r="K176" s="121"/>
      <c r="L176" s="121"/>
    </row>
    <row r="177" spans="6:12" s="30" customFormat="1" x14ac:dyDescent="0.35">
      <c r="F177" s="26"/>
      <c r="G177" s="26"/>
      <c r="H177" s="139"/>
      <c r="I177" s="121"/>
      <c r="J177" s="121"/>
      <c r="K177" s="121"/>
      <c r="L177" s="121"/>
    </row>
    <row r="178" spans="6:12" s="30" customFormat="1" x14ac:dyDescent="0.35">
      <c r="F178" s="26"/>
      <c r="G178" s="26"/>
      <c r="H178" s="139"/>
      <c r="I178" s="121"/>
      <c r="J178" s="121"/>
      <c r="K178" s="121"/>
      <c r="L178" s="121"/>
    </row>
    <row r="179" spans="6:12" s="30" customFormat="1" x14ac:dyDescent="0.35">
      <c r="F179" s="26"/>
      <c r="G179" s="26"/>
      <c r="H179" s="139"/>
      <c r="I179" s="121"/>
      <c r="J179" s="121"/>
      <c r="K179" s="121"/>
      <c r="L179" s="121"/>
    </row>
    <row r="180" spans="6:12" s="30" customFormat="1" x14ac:dyDescent="0.35">
      <c r="F180" s="26"/>
      <c r="G180" s="26"/>
      <c r="H180" s="139"/>
      <c r="I180" s="121"/>
      <c r="J180" s="121"/>
      <c r="K180" s="121"/>
      <c r="L180" s="121"/>
    </row>
    <row r="181" spans="6:12" s="30" customFormat="1" x14ac:dyDescent="0.35">
      <c r="F181" s="26"/>
      <c r="G181" s="26"/>
      <c r="H181" s="139"/>
      <c r="I181" s="121"/>
      <c r="J181" s="121"/>
      <c r="K181" s="121"/>
      <c r="L181" s="121"/>
    </row>
    <row r="182" spans="6:12" s="30" customFormat="1" x14ac:dyDescent="0.35">
      <c r="F182" s="26"/>
      <c r="G182" s="26"/>
      <c r="H182" s="139"/>
      <c r="I182" s="121"/>
      <c r="J182" s="121"/>
      <c r="K182" s="121"/>
      <c r="L182" s="121"/>
    </row>
    <row r="183" spans="6:12" s="30" customFormat="1" x14ac:dyDescent="0.35">
      <c r="F183" s="26"/>
      <c r="G183" s="26"/>
      <c r="H183" s="139"/>
      <c r="I183" s="121"/>
      <c r="J183" s="121"/>
      <c r="K183" s="121"/>
      <c r="L183" s="121"/>
    </row>
    <row r="184" spans="6:12" s="30" customFormat="1" x14ac:dyDescent="0.35">
      <c r="F184" s="26"/>
      <c r="G184" s="26"/>
      <c r="H184" s="139"/>
      <c r="I184" s="121"/>
      <c r="J184" s="121"/>
      <c r="K184" s="121"/>
      <c r="L184" s="121"/>
    </row>
    <row r="185" spans="6:12" s="30" customFormat="1" x14ac:dyDescent="0.35">
      <c r="F185" s="26"/>
      <c r="G185" s="26"/>
      <c r="H185" s="139"/>
      <c r="I185" s="121"/>
      <c r="J185" s="121"/>
      <c r="K185" s="121"/>
      <c r="L185" s="121"/>
    </row>
    <row r="186" spans="6:12" s="30" customFormat="1" x14ac:dyDescent="0.35">
      <c r="F186" s="26"/>
      <c r="G186" s="26"/>
      <c r="H186" s="139"/>
      <c r="I186" s="121"/>
      <c r="J186" s="121"/>
      <c r="K186" s="121"/>
      <c r="L186" s="121"/>
    </row>
    <row r="187" spans="6:12" s="30" customFormat="1" x14ac:dyDescent="0.35">
      <c r="F187" s="26"/>
      <c r="G187" s="26"/>
      <c r="H187" s="139"/>
      <c r="I187" s="121"/>
      <c r="J187" s="121"/>
      <c r="K187" s="121"/>
      <c r="L187" s="121"/>
    </row>
    <row r="188" spans="6:12" s="30" customFormat="1" x14ac:dyDescent="0.35">
      <c r="F188" s="26"/>
      <c r="G188" s="26"/>
      <c r="H188" s="139"/>
      <c r="I188" s="121"/>
      <c r="J188" s="121"/>
      <c r="K188" s="121"/>
      <c r="L188" s="121"/>
    </row>
    <row r="189" spans="6:12" s="30" customFormat="1" x14ac:dyDescent="0.35">
      <c r="F189" s="26"/>
      <c r="G189" s="26"/>
      <c r="H189" s="139"/>
      <c r="I189" s="121"/>
      <c r="J189" s="121"/>
      <c r="K189" s="121"/>
      <c r="L189" s="121"/>
    </row>
    <row r="190" spans="6:12" s="30" customFormat="1" x14ac:dyDescent="0.35">
      <c r="F190" s="26"/>
      <c r="G190" s="26"/>
      <c r="H190" s="139"/>
      <c r="I190" s="121"/>
      <c r="J190" s="121"/>
      <c r="K190" s="121"/>
      <c r="L190" s="121"/>
    </row>
    <row r="191" spans="6:12" s="30" customFormat="1" x14ac:dyDescent="0.35">
      <c r="F191" s="26"/>
      <c r="G191" s="26"/>
      <c r="H191" s="139"/>
      <c r="I191" s="121"/>
      <c r="J191" s="121"/>
      <c r="K191" s="121"/>
      <c r="L191" s="121"/>
    </row>
    <row r="192" spans="6:12" s="30" customFormat="1" x14ac:dyDescent="0.35">
      <c r="F192" s="26"/>
      <c r="G192" s="26"/>
      <c r="H192" s="139"/>
      <c r="I192" s="121"/>
      <c r="J192" s="121"/>
      <c r="K192" s="121"/>
      <c r="L192" s="121"/>
    </row>
    <row r="193" spans="6:12" s="30" customFormat="1" x14ac:dyDescent="0.35">
      <c r="F193" s="26"/>
      <c r="G193" s="26"/>
      <c r="H193" s="139"/>
      <c r="I193" s="121"/>
      <c r="J193" s="121"/>
      <c r="K193" s="121"/>
      <c r="L193" s="121"/>
    </row>
    <row r="194" spans="6:12" s="30" customFormat="1" x14ac:dyDescent="0.35">
      <c r="F194" s="26"/>
      <c r="G194" s="26"/>
      <c r="H194" s="139"/>
      <c r="I194" s="121"/>
      <c r="J194" s="121"/>
      <c r="K194" s="121"/>
      <c r="L194" s="121"/>
    </row>
    <row r="195" spans="6:12" s="30" customFormat="1" x14ac:dyDescent="0.35">
      <c r="F195" s="26"/>
      <c r="G195" s="26"/>
      <c r="H195" s="139"/>
      <c r="I195" s="121"/>
      <c r="J195" s="121"/>
      <c r="K195" s="121"/>
      <c r="L195" s="121"/>
    </row>
    <row r="196" spans="6:12" s="30" customFormat="1" x14ac:dyDescent="0.35">
      <c r="F196" s="26"/>
      <c r="G196" s="26"/>
      <c r="H196" s="139"/>
      <c r="I196" s="121"/>
      <c r="J196" s="121"/>
      <c r="K196" s="121"/>
      <c r="L196" s="121"/>
    </row>
    <row r="197" spans="6:12" s="30" customFormat="1" x14ac:dyDescent="0.35">
      <c r="F197" s="26"/>
      <c r="G197" s="26"/>
      <c r="H197" s="139"/>
      <c r="I197" s="121"/>
      <c r="J197" s="121"/>
      <c r="K197" s="121"/>
      <c r="L197" s="121"/>
    </row>
    <row r="198" spans="6:12" s="30" customFormat="1" x14ac:dyDescent="0.35">
      <c r="F198" s="26"/>
      <c r="G198" s="26"/>
      <c r="H198" s="139"/>
      <c r="I198" s="121"/>
      <c r="J198" s="121"/>
      <c r="K198" s="121"/>
      <c r="L198" s="121"/>
    </row>
    <row r="199" spans="6:12" s="30" customFormat="1" x14ac:dyDescent="0.35">
      <c r="F199" s="26"/>
      <c r="G199" s="26"/>
      <c r="H199" s="139"/>
      <c r="I199" s="121"/>
      <c r="J199" s="121"/>
      <c r="K199" s="121"/>
      <c r="L199" s="121"/>
    </row>
    <row r="200" spans="6:12" s="30" customFormat="1" x14ac:dyDescent="0.35">
      <c r="F200" s="26"/>
      <c r="G200" s="26"/>
      <c r="H200" s="139"/>
      <c r="I200" s="121"/>
      <c r="J200" s="121"/>
      <c r="K200" s="121"/>
      <c r="L200" s="121"/>
    </row>
    <row r="201" spans="6:12" s="30" customFormat="1" x14ac:dyDescent="0.35">
      <c r="F201" s="26"/>
      <c r="G201" s="26"/>
      <c r="H201" s="139"/>
      <c r="I201" s="121"/>
      <c r="J201" s="121"/>
      <c r="K201" s="121"/>
      <c r="L201" s="121"/>
    </row>
    <row r="202" spans="6:12" s="30" customFormat="1" x14ac:dyDescent="0.35">
      <c r="F202" s="26"/>
      <c r="G202" s="26"/>
      <c r="H202" s="139"/>
      <c r="I202" s="121"/>
      <c r="J202" s="121"/>
      <c r="K202" s="121"/>
      <c r="L202" s="121"/>
    </row>
    <row r="203" spans="6:12" s="30" customFormat="1" x14ac:dyDescent="0.35">
      <c r="F203" s="26"/>
      <c r="G203" s="26"/>
      <c r="H203" s="139"/>
      <c r="I203" s="121"/>
      <c r="J203" s="121"/>
      <c r="K203" s="121"/>
      <c r="L203" s="121"/>
    </row>
    <row r="204" spans="6:12" s="30" customFormat="1" x14ac:dyDescent="0.35">
      <c r="F204" s="26"/>
      <c r="G204" s="26"/>
      <c r="H204" s="139"/>
      <c r="I204" s="121"/>
      <c r="J204" s="121"/>
      <c r="K204" s="121"/>
      <c r="L204" s="121"/>
    </row>
    <row r="205" spans="6:12" s="30" customFormat="1" x14ac:dyDescent="0.35">
      <c r="F205" s="26"/>
      <c r="G205" s="26"/>
      <c r="H205" s="139"/>
      <c r="I205" s="121"/>
      <c r="J205" s="121"/>
      <c r="K205" s="121"/>
      <c r="L205" s="121"/>
    </row>
    <row r="206" spans="6:12" s="30" customFormat="1" x14ac:dyDescent="0.35">
      <c r="F206" s="26"/>
      <c r="G206" s="26"/>
      <c r="H206" s="139"/>
      <c r="I206" s="121"/>
      <c r="J206" s="121"/>
      <c r="K206" s="121"/>
      <c r="L206" s="121"/>
    </row>
    <row r="207" spans="6:12" s="30" customFormat="1" x14ac:dyDescent="0.35">
      <c r="F207" s="26"/>
      <c r="G207" s="26"/>
      <c r="H207" s="139"/>
      <c r="I207" s="121"/>
      <c r="J207" s="121"/>
      <c r="K207" s="121"/>
      <c r="L207" s="121"/>
    </row>
    <row r="208" spans="6:12" s="30" customFormat="1" x14ac:dyDescent="0.35">
      <c r="F208" s="26"/>
      <c r="G208" s="26"/>
      <c r="H208" s="139"/>
      <c r="I208" s="121"/>
      <c r="J208" s="121"/>
      <c r="K208" s="121"/>
      <c r="L208" s="121"/>
    </row>
    <row r="209" spans="6:12" s="30" customFormat="1" x14ac:dyDescent="0.35">
      <c r="F209" s="26"/>
      <c r="G209" s="26"/>
      <c r="H209" s="139"/>
      <c r="I209" s="121"/>
      <c r="J209" s="121"/>
      <c r="K209" s="121"/>
      <c r="L209" s="121"/>
    </row>
    <row r="210" spans="6:12" s="30" customFormat="1" x14ac:dyDescent="0.35">
      <c r="F210" s="26"/>
      <c r="G210" s="26"/>
      <c r="H210" s="139"/>
      <c r="I210" s="121"/>
      <c r="J210" s="121"/>
      <c r="K210" s="121"/>
      <c r="L210" s="121"/>
    </row>
    <row r="211" spans="6:12" s="30" customFormat="1" x14ac:dyDescent="0.35">
      <c r="F211" s="26"/>
      <c r="G211" s="26"/>
      <c r="H211" s="139"/>
      <c r="I211" s="121"/>
      <c r="J211" s="121"/>
      <c r="K211" s="121"/>
      <c r="L211" s="121"/>
    </row>
    <row r="212" spans="6:12" s="30" customFormat="1" x14ac:dyDescent="0.35">
      <c r="F212" s="26"/>
      <c r="G212" s="26"/>
      <c r="H212" s="139"/>
      <c r="I212" s="121"/>
      <c r="J212" s="121"/>
      <c r="K212" s="121"/>
      <c r="L212" s="121"/>
    </row>
    <row r="213" spans="6:12" s="30" customFormat="1" x14ac:dyDescent="0.35">
      <c r="F213" s="26"/>
      <c r="G213" s="26"/>
      <c r="H213" s="139"/>
      <c r="I213" s="121"/>
      <c r="J213" s="121"/>
      <c r="K213" s="121"/>
      <c r="L213" s="121"/>
    </row>
    <row r="214" spans="6:12" s="30" customFormat="1" x14ac:dyDescent="0.35">
      <c r="F214" s="26"/>
      <c r="G214" s="26"/>
      <c r="H214" s="139"/>
      <c r="I214" s="121"/>
      <c r="J214" s="121"/>
      <c r="K214" s="121"/>
      <c r="L214" s="121"/>
    </row>
    <row r="215" spans="6:12" s="30" customFormat="1" x14ac:dyDescent="0.35">
      <c r="F215" s="26"/>
      <c r="G215" s="26"/>
      <c r="H215" s="139"/>
      <c r="I215" s="121"/>
      <c r="J215" s="121"/>
      <c r="K215" s="121"/>
      <c r="L215" s="121"/>
    </row>
    <row r="216" spans="6:12" s="30" customFormat="1" x14ac:dyDescent="0.35">
      <c r="F216" s="26"/>
      <c r="G216" s="26"/>
      <c r="H216" s="139"/>
      <c r="I216" s="121"/>
      <c r="J216" s="121"/>
      <c r="K216" s="121"/>
      <c r="L216" s="121"/>
    </row>
    <row r="217" spans="6:12" s="30" customFormat="1" x14ac:dyDescent="0.35">
      <c r="F217" s="26"/>
      <c r="G217" s="26"/>
      <c r="H217" s="139"/>
      <c r="I217" s="121"/>
      <c r="J217" s="121"/>
      <c r="K217" s="121"/>
      <c r="L217" s="121"/>
    </row>
    <row r="218" spans="6:12" s="30" customFormat="1" x14ac:dyDescent="0.35">
      <c r="F218" s="26"/>
      <c r="G218" s="26"/>
      <c r="H218" s="139"/>
      <c r="I218" s="121"/>
      <c r="J218" s="121"/>
      <c r="K218" s="121"/>
      <c r="L218" s="121"/>
    </row>
    <row r="219" spans="6:12" s="30" customFormat="1" x14ac:dyDescent="0.35">
      <c r="F219" s="26"/>
      <c r="G219" s="26"/>
      <c r="H219" s="139"/>
      <c r="I219" s="121"/>
      <c r="J219" s="121"/>
      <c r="K219" s="121"/>
      <c r="L219" s="121"/>
    </row>
    <row r="220" spans="6:12" s="30" customFormat="1" x14ac:dyDescent="0.35">
      <c r="F220" s="26"/>
      <c r="G220" s="26"/>
      <c r="H220" s="139"/>
      <c r="I220" s="121"/>
      <c r="J220" s="121"/>
      <c r="K220" s="121"/>
      <c r="L220" s="121"/>
    </row>
    <row r="221" spans="6:12" s="30" customFormat="1" x14ac:dyDescent="0.35">
      <c r="F221" s="26"/>
      <c r="G221" s="26"/>
      <c r="H221" s="139"/>
      <c r="I221" s="121"/>
      <c r="J221" s="121"/>
      <c r="K221" s="121"/>
      <c r="L221" s="121"/>
    </row>
    <row r="222" spans="6:12" s="30" customFormat="1" x14ac:dyDescent="0.35">
      <c r="F222" s="26"/>
      <c r="G222" s="26"/>
      <c r="H222" s="139"/>
      <c r="I222" s="121"/>
      <c r="J222" s="121"/>
      <c r="K222" s="121"/>
      <c r="L222" s="121"/>
    </row>
    <row r="223" spans="6:12" s="30" customFormat="1" x14ac:dyDescent="0.35">
      <c r="F223" s="26"/>
      <c r="G223" s="26"/>
      <c r="H223" s="139"/>
      <c r="I223" s="121"/>
      <c r="J223" s="121"/>
      <c r="K223" s="121"/>
      <c r="L223" s="121"/>
    </row>
    <row r="224" spans="6:12" s="30" customFormat="1" x14ac:dyDescent="0.35">
      <c r="F224" s="26"/>
      <c r="G224" s="26"/>
      <c r="H224" s="139"/>
      <c r="I224" s="121"/>
      <c r="J224" s="121"/>
      <c r="K224" s="121"/>
      <c r="L224" s="121"/>
    </row>
    <row r="225" spans="6:12" s="30" customFormat="1" x14ac:dyDescent="0.35">
      <c r="F225" s="26"/>
      <c r="G225" s="26"/>
      <c r="H225" s="139"/>
      <c r="I225" s="121"/>
      <c r="J225" s="121"/>
      <c r="K225" s="121"/>
      <c r="L225" s="121"/>
    </row>
    <row r="226" spans="6:12" s="30" customFormat="1" x14ac:dyDescent="0.35">
      <c r="F226" s="26"/>
      <c r="G226" s="26"/>
      <c r="H226" s="139"/>
      <c r="I226" s="121"/>
      <c r="J226" s="121"/>
      <c r="K226" s="121"/>
      <c r="L226" s="121"/>
    </row>
    <row r="227" spans="6:12" s="30" customFormat="1" x14ac:dyDescent="0.35">
      <c r="F227" s="26"/>
      <c r="G227" s="26"/>
      <c r="H227" s="139"/>
      <c r="I227" s="121"/>
      <c r="J227" s="121"/>
      <c r="K227" s="121"/>
      <c r="L227" s="121"/>
    </row>
    <row r="228" spans="6:12" s="30" customFormat="1" x14ac:dyDescent="0.35">
      <c r="F228" s="26"/>
      <c r="G228" s="26"/>
      <c r="H228" s="139"/>
      <c r="I228" s="121"/>
      <c r="J228" s="121"/>
      <c r="K228" s="121"/>
      <c r="L228" s="121"/>
    </row>
    <row r="229" spans="6:12" s="30" customFormat="1" x14ac:dyDescent="0.35">
      <c r="F229" s="26"/>
      <c r="G229" s="26"/>
      <c r="H229" s="139"/>
      <c r="I229" s="121"/>
      <c r="J229" s="121"/>
      <c r="K229" s="121"/>
      <c r="L229" s="121"/>
    </row>
    <row r="230" spans="6:12" s="30" customFormat="1" x14ac:dyDescent="0.35">
      <c r="F230" s="26"/>
      <c r="G230" s="26"/>
      <c r="H230" s="139"/>
      <c r="I230" s="121"/>
      <c r="J230" s="121"/>
      <c r="K230" s="121"/>
      <c r="L230" s="121"/>
    </row>
    <row r="231" spans="6:12" s="30" customFormat="1" x14ac:dyDescent="0.35">
      <c r="F231" s="26"/>
      <c r="G231" s="26"/>
      <c r="H231" s="139"/>
      <c r="I231" s="121"/>
      <c r="J231" s="121"/>
      <c r="K231" s="121"/>
      <c r="L231" s="121"/>
    </row>
    <row r="232" spans="6:12" s="30" customFormat="1" x14ac:dyDescent="0.35">
      <c r="F232" s="26"/>
      <c r="G232" s="26"/>
      <c r="H232" s="139"/>
      <c r="I232" s="121"/>
      <c r="J232" s="121"/>
      <c r="K232" s="121"/>
      <c r="L232" s="121"/>
    </row>
    <row r="233" spans="6:12" s="30" customFormat="1" x14ac:dyDescent="0.35">
      <c r="F233" s="26"/>
      <c r="G233" s="26"/>
      <c r="H233" s="139"/>
      <c r="I233" s="121"/>
      <c r="J233" s="121"/>
      <c r="K233" s="121"/>
      <c r="L233" s="121"/>
    </row>
    <row r="234" spans="6:12" s="30" customFormat="1" x14ac:dyDescent="0.35">
      <c r="F234" s="26"/>
      <c r="G234" s="26"/>
      <c r="H234" s="139"/>
      <c r="I234" s="121"/>
      <c r="J234" s="121"/>
      <c r="K234" s="121"/>
      <c r="L234" s="121"/>
    </row>
    <row r="235" spans="6:12" s="30" customFormat="1" x14ac:dyDescent="0.35">
      <c r="F235" s="26"/>
      <c r="G235" s="26"/>
      <c r="H235" s="139"/>
      <c r="I235" s="121"/>
      <c r="J235" s="121"/>
      <c r="K235" s="121"/>
      <c r="L235" s="121"/>
    </row>
    <row r="236" spans="6:12" s="30" customFormat="1" x14ac:dyDescent="0.35">
      <c r="F236" s="26"/>
      <c r="G236" s="26"/>
      <c r="H236" s="139"/>
      <c r="I236" s="121"/>
      <c r="J236" s="121"/>
      <c r="K236" s="121"/>
      <c r="L236" s="121"/>
    </row>
    <row r="237" spans="6:12" s="30" customFormat="1" x14ac:dyDescent="0.35">
      <c r="F237" s="26"/>
      <c r="G237" s="26"/>
      <c r="H237" s="139"/>
      <c r="I237" s="121"/>
      <c r="J237" s="121"/>
      <c r="K237" s="121"/>
      <c r="L237" s="121"/>
    </row>
    <row r="238" spans="6:12" s="30" customFormat="1" x14ac:dyDescent="0.35">
      <c r="F238" s="26"/>
      <c r="G238" s="26"/>
      <c r="H238" s="139"/>
      <c r="I238" s="121"/>
      <c r="J238" s="121"/>
      <c r="K238" s="121"/>
      <c r="L238" s="121"/>
    </row>
    <row r="239" spans="6:12" s="30" customFormat="1" x14ac:dyDescent="0.35">
      <c r="F239" s="26"/>
      <c r="G239" s="26"/>
      <c r="H239" s="139"/>
      <c r="I239" s="121"/>
      <c r="J239" s="121"/>
      <c r="K239" s="121"/>
      <c r="L239" s="121"/>
    </row>
    <row r="240" spans="6:12" s="30" customFormat="1" x14ac:dyDescent="0.35">
      <c r="F240" s="26"/>
      <c r="G240" s="26"/>
      <c r="H240" s="139"/>
      <c r="I240" s="121"/>
      <c r="J240" s="121"/>
      <c r="K240" s="121"/>
      <c r="L240" s="121"/>
    </row>
    <row r="241" spans="6:12" s="30" customFormat="1" x14ac:dyDescent="0.35">
      <c r="F241" s="26"/>
      <c r="G241" s="26"/>
      <c r="H241" s="139"/>
      <c r="I241" s="121"/>
      <c r="J241" s="121"/>
      <c r="K241" s="121"/>
      <c r="L241" s="121"/>
    </row>
    <row r="242" spans="6:12" s="30" customFormat="1" x14ac:dyDescent="0.35">
      <c r="F242" s="26"/>
      <c r="G242" s="26"/>
      <c r="H242" s="139"/>
      <c r="I242" s="121"/>
      <c r="J242" s="121"/>
      <c r="K242" s="121"/>
      <c r="L242" s="121"/>
    </row>
    <row r="243" spans="6:12" s="30" customFormat="1" x14ac:dyDescent="0.35">
      <c r="F243" s="26"/>
      <c r="G243" s="26"/>
      <c r="H243" s="139"/>
      <c r="I243" s="121"/>
      <c r="J243" s="121"/>
      <c r="K243" s="121"/>
      <c r="L243" s="121"/>
    </row>
    <row r="244" spans="6:12" s="30" customFormat="1" x14ac:dyDescent="0.35">
      <c r="F244" s="26"/>
      <c r="G244" s="26"/>
      <c r="H244" s="139"/>
      <c r="I244" s="121"/>
      <c r="J244" s="121"/>
      <c r="K244" s="121"/>
      <c r="L244" s="121"/>
    </row>
    <row r="245" spans="6:12" s="30" customFormat="1" x14ac:dyDescent="0.35">
      <c r="F245" s="26"/>
      <c r="G245" s="26"/>
      <c r="H245" s="139"/>
      <c r="I245" s="121"/>
      <c r="J245" s="121"/>
      <c r="K245" s="121"/>
      <c r="L245" s="121"/>
    </row>
    <row r="246" spans="6:12" s="30" customFormat="1" x14ac:dyDescent="0.35">
      <c r="F246" s="26"/>
      <c r="G246" s="26"/>
      <c r="H246" s="139"/>
      <c r="I246" s="121"/>
      <c r="J246" s="121"/>
      <c r="K246" s="121"/>
      <c r="L246" s="121"/>
    </row>
    <row r="247" spans="6:12" s="30" customFormat="1" x14ac:dyDescent="0.35">
      <c r="F247" s="26"/>
      <c r="G247" s="26"/>
      <c r="H247" s="139"/>
      <c r="I247" s="121"/>
      <c r="J247" s="121"/>
      <c r="K247" s="121"/>
      <c r="L247" s="121"/>
    </row>
    <row r="248" spans="6:12" s="30" customFormat="1" x14ac:dyDescent="0.35">
      <c r="F248" s="26"/>
      <c r="G248" s="26"/>
      <c r="H248" s="139"/>
      <c r="I248" s="121"/>
      <c r="J248" s="121"/>
      <c r="K248" s="121"/>
      <c r="L248" s="121"/>
    </row>
    <row r="249" spans="6:12" s="30" customFormat="1" x14ac:dyDescent="0.35">
      <c r="F249" s="26"/>
      <c r="G249" s="26"/>
      <c r="H249" s="139"/>
      <c r="I249" s="121"/>
      <c r="J249" s="121"/>
      <c r="K249" s="121"/>
      <c r="L249" s="121"/>
    </row>
    <row r="250" spans="6:12" s="30" customFormat="1" x14ac:dyDescent="0.35">
      <c r="F250" s="26"/>
      <c r="G250" s="26"/>
      <c r="H250" s="139"/>
      <c r="I250" s="121"/>
      <c r="J250" s="121"/>
      <c r="K250" s="121"/>
      <c r="L250" s="121"/>
    </row>
    <row r="251" spans="6:12" s="30" customFormat="1" x14ac:dyDescent="0.35">
      <c r="F251" s="26"/>
      <c r="G251" s="26"/>
      <c r="H251" s="139"/>
      <c r="I251" s="121"/>
      <c r="J251" s="121"/>
      <c r="K251" s="121"/>
      <c r="L251" s="121"/>
    </row>
    <row r="252" spans="6:12" s="30" customFormat="1" x14ac:dyDescent="0.35">
      <c r="F252" s="26"/>
      <c r="G252" s="26"/>
      <c r="H252" s="139"/>
      <c r="I252" s="121"/>
      <c r="J252" s="121"/>
      <c r="K252" s="121"/>
      <c r="L252" s="121"/>
    </row>
    <row r="253" spans="6:12" s="30" customFormat="1" x14ac:dyDescent="0.35">
      <c r="F253" s="26"/>
      <c r="G253" s="26"/>
      <c r="H253" s="139"/>
      <c r="I253" s="121"/>
      <c r="J253" s="121"/>
      <c r="K253" s="121"/>
      <c r="L253" s="121"/>
    </row>
    <row r="254" spans="6:12" s="30" customFormat="1" x14ac:dyDescent="0.35">
      <c r="F254" s="26"/>
      <c r="G254" s="26"/>
      <c r="H254" s="139"/>
      <c r="I254" s="121"/>
      <c r="J254" s="121"/>
      <c r="K254" s="121"/>
      <c r="L254" s="121"/>
    </row>
    <row r="255" spans="6:12" s="30" customFormat="1" x14ac:dyDescent="0.35">
      <c r="F255" s="26"/>
      <c r="G255" s="26"/>
      <c r="H255" s="139"/>
      <c r="I255" s="121"/>
      <c r="J255" s="121"/>
      <c r="K255" s="121"/>
      <c r="L255" s="121"/>
    </row>
    <row r="256" spans="6:12" s="30" customFormat="1" x14ac:dyDescent="0.35">
      <c r="F256" s="26"/>
      <c r="G256" s="26"/>
      <c r="H256" s="139"/>
      <c r="I256" s="121"/>
      <c r="J256" s="121"/>
      <c r="K256" s="121"/>
      <c r="L256" s="121"/>
    </row>
    <row r="257" spans="6:12" s="30" customFormat="1" x14ac:dyDescent="0.35">
      <c r="F257" s="26"/>
      <c r="G257" s="26"/>
      <c r="H257" s="139"/>
      <c r="I257" s="121"/>
      <c r="J257" s="121"/>
      <c r="K257" s="121"/>
      <c r="L257" s="121"/>
    </row>
    <row r="258" spans="6:12" s="30" customFormat="1" x14ac:dyDescent="0.35">
      <c r="F258" s="26"/>
      <c r="G258" s="26"/>
      <c r="H258" s="139"/>
      <c r="I258" s="121"/>
      <c r="J258" s="121"/>
      <c r="K258" s="121"/>
      <c r="L258" s="121"/>
    </row>
    <row r="259" spans="6:12" s="30" customFormat="1" x14ac:dyDescent="0.35">
      <c r="F259" s="26"/>
      <c r="G259" s="26"/>
      <c r="H259" s="139"/>
      <c r="I259" s="121"/>
      <c r="J259" s="121"/>
      <c r="K259" s="121"/>
      <c r="L259" s="121"/>
    </row>
    <row r="260" spans="6:12" s="30" customFormat="1" x14ac:dyDescent="0.35">
      <c r="F260" s="26"/>
      <c r="G260" s="26"/>
      <c r="H260" s="139"/>
      <c r="I260" s="121"/>
      <c r="J260" s="121"/>
      <c r="K260" s="121"/>
      <c r="L260" s="121"/>
    </row>
    <row r="261" spans="6:12" s="30" customFormat="1" x14ac:dyDescent="0.35">
      <c r="F261" s="26"/>
      <c r="G261" s="26"/>
      <c r="H261" s="139"/>
      <c r="I261" s="121"/>
      <c r="J261" s="121"/>
      <c r="K261" s="121"/>
      <c r="L261" s="121"/>
    </row>
    <row r="262" spans="6:12" s="30" customFormat="1" x14ac:dyDescent="0.35">
      <c r="F262" s="26"/>
      <c r="G262" s="26"/>
      <c r="H262" s="139"/>
      <c r="I262" s="121"/>
      <c r="J262" s="121"/>
      <c r="K262" s="121"/>
      <c r="L262" s="121"/>
    </row>
    <row r="263" spans="6:12" s="30" customFormat="1" x14ac:dyDescent="0.35">
      <c r="F263" s="26"/>
      <c r="G263" s="26"/>
      <c r="H263" s="139"/>
      <c r="I263" s="121"/>
      <c r="J263" s="121"/>
      <c r="K263" s="121"/>
      <c r="L263" s="121"/>
    </row>
    <row r="264" spans="6:12" s="30" customFormat="1" x14ac:dyDescent="0.35">
      <c r="F264" s="26"/>
      <c r="G264" s="26"/>
      <c r="H264" s="139"/>
      <c r="I264" s="121"/>
      <c r="J264" s="121"/>
      <c r="K264" s="121"/>
      <c r="L264" s="121"/>
    </row>
    <row r="265" spans="6:12" s="30" customFormat="1" x14ac:dyDescent="0.35">
      <c r="F265" s="26"/>
      <c r="G265" s="26"/>
      <c r="H265" s="139"/>
      <c r="I265" s="121"/>
      <c r="J265" s="121"/>
      <c r="K265" s="121"/>
      <c r="L265" s="121"/>
    </row>
    <row r="266" spans="6:12" s="30" customFormat="1" x14ac:dyDescent="0.35">
      <c r="F266" s="26"/>
      <c r="G266" s="26"/>
      <c r="H266" s="139"/>
      <c r="I266" s="121"/>
      <c r="J266" s="121"/>
      <c r="K266" s="121"/>
      <c r="L266" s="121"/>
    </row>
    <row r="267" spans="6:12" s="30" customFormat="1" x14ac:dyDescent="0.35">
      <c r="F267" s="26"/>
      <c r="G267" s="26"/>
      <c r="H267" s="139"/>
      <c r="I267" s="121"/>
      <c r="J267" s="121"/>
      <c r="K267" s="121"/>
      <c r="L267" s="121"/>
    </row>
    <row r="268" spans="6:12" s="30" customFormat="1" x14ac:dyDescent="0.35">
      <c r="F268" s="26"/>
      <c r="G268" s="26"/>
      <c r="H268" s="139"/>
      <c r="I268" s="121"/>
      <c r="J268" s="121"/>
      <c r="K268" s="121"/>
      <c r="L268" s="121"/>
    </row>
    <row r="269" spans="6:12" s="30" customFormat="1" x14ac:dyDescent="0.35">
      <c r="F269" s="26"/>
      <c r="G269" s="26"/>
      <c r="H269" s="139"/>
      <c r="I269" s="121"/>
      <c r="J269" s="121"/>
      <c r="K269" s="121"/>
      <c r="L269" s="121"/>
    </row>
    <row r="270" spans="6:12" s="30" customFormat="1" x14ac:dyDescent="0.35">
      <c r="F270" s="26"/>
      <c r="G270" s="26"/>
      <c r="H270" s="139"/>
      <c r="I270" s="121"/>
      <c r="J270" s="121"/>
      <c r="K270" s="121"/>
      <c r="L270" s="121"/>
    </row>
    <row r="271" spans="6:12" s="30" customFormat="1" x14ac:dyDescent="0.35">
      <c r="F271" s="26"/>
      <c r="G271" s="26"/>
      <c r="H271" s="139"/>
      <c r="I271" s="121"/>
      <c r="J271" s="121"/>
      <c r="K271" s="121"/>
      <c r="L271" s="121"/>
    </row>
    <row r="272" spans="6:12" s="30" customFormat="1" x14ac:dyDescent="0.35">
      <c r="F272" s="26"/>
      <c r="G272" s="26"/>
      <c r="H272" s="139"/>
      <c r="I272" s="121"/>
      <c r="J272" s="121"/>
      <c r="K272" s="121"/>
      <c r="L272" s="121"/>
    </row>
    <row r="273" spans="6:12" s="30" customFormat="1" x14ac:dyDescent="0.35">
      <c r="F273" s="26"/>
      <c r="G273" s="26"/>
      <c r="H273" s="139"/>
      <c r="I273" s="121"/>
      <c r="J273" s="121"/>
      <c r="K273" s="121"/>
      <c r="L273" s="121"/>
    </row>
    <row r="274" spans="6:12" s="30" customFormat="1" x14ac:dyDescent="0.35">
      <c r="F274" s="26"/>
      <c r="G274" s="26"/>
      <c r="H274" s="139"/>
      <c r="I274" s="121"/>
      <c r="J274" s="121"/>
      <c r="K274" s="121"/>
      <c r="L274" s="121"/>
    </row>
    <row r="275" spans="6:12" s="30" customFormat="1" x14ac:dyDescent="0.35">
      <c r="F275" s="26"/>
      <c r="G275" s="26"/>
      <c r="H275" s="139"/>
      <c r="I275" s="121"/>
      <c r="J275" s="121"/>
      <c r="K275" s="121"/>
      <c r="L275" s="121"/>
    </row>
    <row r="276" spans="6:12" s="30" customFormat="1" x14ac:dyDescent="0.35">
      <c r="F276" s="26"/>
      <c r="G276" s="26"/>
      <c r="H276" s="139"/>
      <c r="I276" s="121"/>
      <c r="J276" s="121"/>
      <c r="K276" s="121"/>
      <c r="L276" s="121"/>
    </row>
    <row r="277" spans="6:12" s="30" customFormat="1" x14ac:dyDescent="0.35">
      <c r="F277" s="26"/>
      <c r="G277" s="26"/>
      <c r="H277" s="139"/>
      <c r="I277" s="121"/>
      <c r="J277" s="121"/>
      <c r="K277" s="121"/>
      <c r="L277" s="121"/>
    </row>
    <row r="278" spans="6:12" s="30" customFormat="1" x14ac:dyDescent="0.35">
      <c r="F278" s="26"/>
      <c r="G278" s="26"/>
      <c r="H278" s="139"/>
      <c r="I278" s="121"/>
      <c r="J278" s="121"/>
      <c r="K278" s="121"/>
      <c r="L278" s="121"/>
    </row>
    <row r="279" spans="6:12" s="30" customFormat="1" x14ac:dyDescent="0.35">
      <c r="F279" s="26"/>
      <c r="G279" s="26"/>
      <c r="H279" s="139"/>
      <c r="I279" s="121"/>
      <c r="J279" s="121"/>
      <c r="K279" s="121"/>
      <c r="L279" s="121"/>
    </row>
    <row r="280" spans="6:12" s="30" customFormat="1" x14ac:dyDescent="0.35">
      <c r="F280" s="26"/>
      <c r="G280" s="26"/>
      <c r="H280" s="139"/>
      <c r="I280" s="121"/>
      <c r="J280" s="121"/>
      <c r="K280" s="121"/>
      <c r="L280" s="121"/>
    </row>
    <row r="281" spans="6:12" s="30" customFormat="1" x14ac:dyDescent="0.35">
      <c r="F281" s="26"/>
      <c r="G281" s="26"/>
      <c r="H281" s="139"/>
      <c r="I281" s="121"/>
      <c r="J281" s="121"/>
      <c r="K281" s="121"/>
      <c r="L281" s="121"/>
    </row>
    <row r="282" spans="6:12" s="30" customFormat="1" x14ac:dyDescent="0.35">
      <c r="F282" s="26"/>
      <c r="G282" s="26"/>
      <c r="H282" s="139"/>
      <c r="I282" s="121"/>
      <c r="J282" s="121"/>
      <c r="K282" s="121"/>
      <c r="L282" s="121"/>
    </row>
    <row r="283" spans="6:12" s="30" customFormat="1" x14ac:dyDescent="0.35">
      <c r="F283" s="26"/>
      <c r="G283" s="26"/>
      <c r="H283" s="139"/>
      <c r="I283" s="121"/>
      <c r="J283" s="121"/>
      <c r="K283" s="121"/>
      <c r="L283" s="121"/>
    </row>
    <row r="284" spans="6:12" s="30" customFormat="1" x14ac:dyDescent="0.35">
      <c r="F284" s="26"/>
      <c r="G284" s="26"/>
      <c r="H284" s="139"/>
      <c r="I284" s="121"/>
      <c r="J284" s="121"/>
      <c r="K284" s="121"/>
      <c r="L284" s="121"/>
    </row>
    <row r="285" spans="6:12" s="30" customFormat="1" x14ac:dyDescent="0.35">
      <c r="F285" s="26"/>
      <c r="G285" s="26"/>
      <c r="H285" s="139"/>
      <c r="I285" s="121"/>
      <c r="J285" s="121"/>
      <c r="K285" s="121"/>
      <c r="L285" s="121"/>
    </row>
    <row r="286" spans="6:12" s="30" customFormat="1" x14ac:dyDescent="0.35">
      <c r="F286" s="26"/>
      <c r="G286" s="26"/>
      <c r="H286" s="139"/>
      <c r="I286" s="121"/>
      <c r="J286" s="121"/>
      <c r="K286" s="121"/>
      <c r="L286" s="121"/>
    </row>
    <row r="287" spans="6:12" s="30" customFormat="1" x14ac:dyDescent="0.35">
      <c r="F287" s="26"/>
      <c r="G287" s="26"/>
      <c r="H287" s="139"/>
      <c r="I287" s="121"/>
      <c r="J287" s="121"/>
      <c r="K287" s="121"/>
      <c r="L287" s="121"/>
    </row>
    <row r="288" spans="6:12" s="30" customFormat="1" x14ac:dyDescent="0.35">
      <c r="F288" s="26"/>
      <c r="G288" s="26"/>
      <c r="H288" s="139"/>
      <c r="I288" s="121"/>
      <c r="J288" s="121"/>
      <c r="K288" s="121"/>
      <c r="L288" s="121"/>
    </row>
    <row r="289" spans="6:12" s="30" customFormat="1" x14ac:dyDescent="0.35">
      <c r="F289" s="26"/>
      <c r="G289" s="26"/>
      <c r="H289" s="139"/>
      <c r="I289" s="121"/>
      <c r="J289" s="121"/>
      <c r="K289" s="121"/>
      <c r="L289" s="121"/>
    </row>
    <row r="290" spans="6:12" s="30" customFormat="1" x14ac:dyDescent="0.35">
      <c r="F290" s="26"/>
      <c r="G290" s="26"/>
      <c r="H290" s="139"/>
      <c r="I290" s="121"/>
      <c r="J290" s="121"/>
      <c r="K290" s="121"/>
      <c r="L290" s="121"/>
    </row>
    <row r="291" spans="6:12" s="30" customFormat="1" x14ac:dyDescent="0.35">
      <c r="F291" s="26"/>
      <c r="G291" s="26"/>
      <c r="H291" s="139"/>
      <c r="I291" s="121"/>
      <c r="J291" s="121"/>
      <c r="K291" s="121"/>
      <c r="L291" s="121"/>
    </row>
    <row r="292" spans="6:12" s="30" customFormat="1" x14ac:dyDescent="0.35">
      <c r="F292" s="26"/>
      <c r="G292" s="26"/>
      <c r="H292" s="139"/>
      <c r="I292" s="121"/>
      <c r="J292" s="121"/>
      <c r="K292" s="121"/>
      <c r="L292" s="121"/>
    </row>
    <row r="293" spans="6:12" s="30" customFormat="1" x14ac:dyDescent="0.35">
      <c r="F293" s="26"/>
      <c r="G293" s="26"/>
      <c r="H293" s="139"/>
      <c r="I293" s="121"/>
      <c r="J293" s="121"/>
      <c r="K293" s="121"/>
      <c r="L293" s="121"/>
    </row>
    <row r="294" spans="6:12" s="30" customFormat="1" x14ac:dyDescent="0.35">
      <c r="F294" s="26"/>
      <c r="G294" s="26"/>
      <c r="H294" s="139"/>
      <c r="I294" s="121"/>
      <c r="J294" s="121"/>
      <c r="K294" s="121"/>
      <c r="L294" s="121"/>
    </row>
    <row r="295" spans="6:12" s="30" customFormat="1" x14ac:dyDescent="0.35">
      <c r="F295" s="26"/>
      <c r="G295" s="26"/>
      <c r="H295" s="139"/>
      <c r="I295" s="121"/>
      <c r="J295" s="121"/>
      <c r="K295" s="121"/>
      <c r="L295" s="121"/>
    </row>
    <row r="296" spans="6:12" s="30" customFormat="1" x14ac:dyDescent="0.35">
      <c r="F296" s="26"/>
      <c r="G296" s="26"/>
      <c r="H296" s="139"/>
      <c r="I296" s="121"/>
      <c r="J296" s="121"/>
      <c r="K296" s="121"/>
      <c r="L296" s="121"/>
    </row>
    <row r="297" spans="6:12" s="30" customFormat="1" x14ac:dyDescent="0.35">
      <c r="F297" s="26"/>
      <c r="G297" s="26"/>
      <c r="H297" s="139"/>
      <c r="I297" s="121"/>
      <c r="J297" s="121"/>
      <c r="K297" s="121"/>
      <c r="L297" s="121"/>
    </row>
    <row r="298" spans="6:12" s="30" customFormat="1" x14ac:dyDescent="0.35">
      <c r="F298" s="26"/>
      <c r="G298" s="26"/>
      <c r="H298" s="139"/>
      <c r="I298" s="121"/>
      <c r="J298" s="121"/>
      <c r="K298" s="121"/>
      <c r="L298" s="121"/>
    </row>
    <row r="299" spans="6:12" s="30" customFormat="1" x14ac:dyDescent="0.35">
      <c r="F299" s="26"/>
      <c r="G299" s="26"/>
      <c r="H299" s="139"/>
      <c r="I299" s="121"/>
      <c r="J299" s="121"/>
      <c r="K299" s="121"/>
      <c r="L299" s="121"/>
    </row>
    <row r="300" spans="6:12" s="30" customFormat="1" x14ac:dyDescent="0.35">
      <c r="F300" s="26"/>
      <c r="G300" s="26"/>
      <c r="H300" s="139"/>
      <c r="I300" s="121"/>
      <c r="J300" s="121"/>
      <c r="K300" s="121"/>
      <c r="L300" s="121"/>
    </row>
    <row r="301" spans="6:12" s="30" customFormat="1" x14ac:dyDescent="0.35">
      <c r="F301" s="26"/>
      <c r="G301" s="26"/>
      <c r="H301" s="139"/>
      <c r="I301" s="121"/>
      <c r="J301" s="121"/>
      <c r="K301" s="121"/>
      <c r="L301" s="121"/>
    </row>
    <row r="302" spans="6:12" s="30" customFormat="1" x14ac:dyDescent="0.35">
      <c r="F302" s="26"/>
      <c r="G302" s="26"/>
      <c r="H302" s="139"/>
      <c r="I302" s="121"/>
      <c r="J302" s="121"/>
      <c r="K302" s="121"/>
      <c r="L302" s="121"/>
    </row>
    <row r="303" spans="6:12" s="30" customFormat="1" x14ac:dyDescent="0.35">
      <c r="F303" s="26"/>
      <c r="G303" s="26"/>
      <c r="H303" s="139"/>
      <c r="I303" s="121"/>
      <c r="J303" s="121"/>
      <c r="K303" s="121"/>
      <c r="L303" s="121"/>
    </row>
    <row r="304" spans="6:12" s="30" customFormat="1" x14ac:dyDescent="0.35">
      <c r="F304" s="26"/>
      <c r="G304" s="26"/>
      <c r="H304" s="139"/>
      <c r="I304" s="121"/>
      <c r="J304" s="121"/>
      <c r="K304" s="121"/>
      <c r="L304" s="121"/>
    </row>
    <row r="305" spans="6:12" s="30" customFormat="1" x14ac:dyDescent="0.35">
      <c r="F305" s="26"/>
      <c r="G305" s="26"/>
      <c r="H305" s="139"/>
      <c r="I305" s="121"/>
      <c r="J305" s="121"/>
      <c r="K305" s="121"/>
      <c r="L305" s="121"/>
    </row>
    <row r="306" spans="6:12" s="30" customFormat="1" x14ac:dyDescent="0.35">
      <c r="F306" s="26"/>
      <c r="G306" s="26"/>
      <c r="H306" s="139"/>
      <c r="I306" s="121"/>
      <c r="J306" s="121"/>
      <c r="K306" s="121"/>
      <c r="L306" s="121"/>
    </row>
    <row r="307" spans="6:12" s="30" customFormat="1" x14ac:dyDescent="0.35">
      <c r="F307" s="26"/>
      <c r="G307" s="26"/>
      <c r="H307" s="139"/>
      <c r="I307" s="121"/>
      <c r="J307" s="121"/>
      <c r="K307" s="121"/>
      <c r="L307" s="121"/>
    </row>
    <row r="308" spans="6:12" s="30" customFormat="1" x14ac:dyDescent="0.35">
      <c r="F308" s="26"/>
      <c r="G308" s="26"/>
      <c r="H308" s="139"/>
      <c r="I308" s="121"/>
      <c r="J308" s="121"/>
      <c r="K308" s="121"/>
      <c r="L308" s="121"/>
    </row>
    <row r="309" spans="6:12" s="30" customFormat="1" x14ac:dyDescent="0.35">
      <c r="F309" s="26"/>
      <c r="G309" s="26"/>
      <c r="H309" s="139"/>
      <c r="I309" s="121"/>
      <c r="J309" s="121"/>
      <c r="K309" s="121"/>
      <c r="L309" s="121"/>
    </row>
    <row r="310" spans="6:12" s="30" customFormat="1" x14ac:dyDescent="0.35">
      <c r="F310" s="26"/>
      <c r="G310" s="26"/>
      <c r="H310" s="139"/>
      <c r="I310" s="121"/>
      <c r="J310" s="121"/>
      <c r="K310" s="121"/>
      <c r="L310" s="121"/>
    </row>
    <row r="311" spans="6:12" s="30" customFormat="1" x14ac:dyDescent="0.35">
      <c r="F311" s="26"/>
      <c r="G311" s="26"/>
      <c r="H311" s="139"/>
      <c r="I311" s="121"/>
      <c r="J311" s="121"/>
      <c r="K311" s="121"/>
      <c r="L311" s="121"/>
    </row>
    <row r="312" spans="6:12" s="30" customFormat="1" x14ac:dyDescent="0.35">
      <c r="F312" s="26"/>
      <c r="G312" s="26"/>
      <c r="H312" s="139"/>
      <c r="I312" s="121"/>
      <c r="J312" s="121"/>
      <c r="K312" s="121"/>
      <c r="L312" s="121"/>
    </row>
    <row r="313" spans="6:12" s="30" customFormat="1" x14ac:dyDescent="0.35">
      <c r="F313" s="26"/>
      <c r="G313" s="26"/>
      <c r="H313" s="139"/>
      <c r="I313" s="121"/>
      <c r="J313" s="121"/>
      <c r="K313" s="121"/>
      <c r="L313" s="121"/>
    </row>
    <row r="314" spans="6:12" s="30" customFormat="1" x14ac:dyDescent="0.35">
      <c r="F314" s="26"/>
      <c r="G314" s="26"/>
      <c r="H314" s="139"/>
      <c r="I314" s="121"/>
      <c r="J314" s="121"/>
      <c r="K314" s="121"/>
      <c r="L314" s="121"/>
    </row>
    <row r="315" spans="6:12" s="30" customFormat="1" x14ac:dyDescent="0.35">
      <c r="F315" s="26"/>
      <c r="G315" s="26"/>
      <c r="H315" s="139"/>
      <c r="I315" s="121"/>
      <c r="J315" s="121"/>
      <c r="K315" s="121"/>
      <c r="L315" s="121"/>
    </row>
    <row r="316" spans="6:12" s="30" customFormat="1" x14ac:dyDescent="0.35">
      <c r="F316" s="26"/>
      <c r="G316" s="26"/>
      <c r="H316" s="139"/>
      <c r="I316" s="121"/>
      <c r="J316" s="121"/>
      <c r="K316" s="121"/>
      <c r="L316" s="121"/>
    </row>
    <row r="317" spans="6:12" s="30" customFormat="1" x14ac:dyDescent="0.35">
      <c r="F317" s="26"/>
      <c r="G317" s="26"/>
      <c r="H317" s="139"/>
      <c r="I317" s="121"/>
      <c r="J317" s="121"/>
      <c r="K317" s="121"/>
      <c r="L317" s="121"/>
    </row>
    <row r="318" spans="6:12" s="30" customFormat="1" x14ac:dyDescent="0.35">
      <c r="F318" s="26"/>
      <c r="G318" s="26"/>
      <c r="H318" s="139"/>
      <c r="I318" s="121"/>
      <c r="J318" s="121"/>
      <c r="K318" s="121"/>
      <c r="L318" s="121"/>
    </row>
    <row r="319" spans="6:12" s="30" customFormat="1" x14ac:dyDescent="0.35">
      <c r="F319" s="26"/>
      <c r="G319" s="26"/>
      <c r="H319" s="139"/>
      <c r="I319" s="121"/>
      <c r="J319" s="121"/>
      <c r="K319" s="121"/>
      <c r="L319" s="121"/>
    </row>
    <row r="320" spans="6:12" s="30" customFormat="1" x14ac:dyDescent="0.35">
      <c r="F320" s="26"/>
      <c r="G320" s="26"/>
      <c r="H320" s="139"/>
      <c r="I320" s="121"/>
      <c r="J320" s="121"/>
      <c r="K320" s="121"/>
      <c r="L320" s="121"/>
    </row>
    <row r="321" spans="6:12" s="30" customFormat="1" x14ac:dyDescent="0.35">
      <c r="F321" s="26"/>
      <c r="G321" s="26"/>
      <c r="H321" s="139"/>
      <c r="I321" s="121"/>
      <c r="J321" s="121"/>
      <c r="K321" s="121"/>
      <c r="L321" s="121"/>
    </row>
    <row r="322" spans="6:12" s="30" customFormat="1" x14ac:dyDescent="0.35">
      <c r="F322" s="26"/>
      <c r="G322" s="26"/>
      <c r="H322" s="139"/>
      <c r="I322" s="121"/>
      <c r="J322" s="121"/>
      <c r="K322" s="121"/>
      <c r="L322" s="121"/>
    </row>
    <row r="323" spans="6:12" s="30" customFormat="1" x14ac:dyDescent="0.35">
      <c r="F323" s="26"/>
      <c r="G323" s="26"/>
      <c r="H323" s="139"/>
      <c r="I323" s="121"/>
      <c r="J323" s="121"/>
      <c r="K323" s="121"/>
      <c r="L323" s="121"/>
    </row>
    <row r="324" spans="6:12" s="30" customFormat="1" x14ac:dyDescent="0.35">
      <c r="F324" s="26"/>
      <c r="G324" s="26"/>
      <c r="H324" s="139"/>
      <c r="I324" s="121"/>
      <c r="J324" s="121"/>
      <c r="K324" s="121"/>
      <c r="L324" s="121"/>
    </row>
    <row r="325" spans="6:12" s="30" customFormat="1" x14ac:dyDescent="0.35">
      <c r="F325" s="26"/>
      <c r="G325" s="26"/>
      <c r="H325" s="139"/>
      <c r="I325" s="121"/>
      <c r="J325" s="121"/>
      <c r="K325" s="121"/>
      <c r="L325" s="121"/>
    </row>
    <row r="326" spans="6:12" s="30" customFormat="1" x14ac:dyDescent="0.35">
      <c r="F326" s="26"/>
      <c r="G326" s="26"/>
      <c r="H326" s="139"/>
      <c r="I326" s="121"/>
      <c r="J326" s="121"/>
      <c r="K326" s="121"/>
      <c r="L326" s="121"/>
    </row>
    <row r="327" spans="6:12" s="30" customFormat="1" x14ac:dyDescent="0.35">
      <c r="F327" s="26"/>
      <c r="G327" s="26"/>
      <c r="H327" s="139"/>
      <c r="I327" s="121"/>
      <c r="J327" s="121"/>
      <c r="K327" s="121"/>
      <c r="L327" s="121"/>
    </row>
    <row r="328" spans="6:12" s="30" customFormat="1" x14ac:dyDescent="0.35">
      <c r="F328" s="26"/>
      <c r="G328" s="26"/>
      <c r="H328" s="139"/>
      <c r="I328" s="121"/>
      <c r="J328" s="121"/>
      <c r="K328" s="121"/>
      <c r="L328" s="121"/>
    </row>
    <row r="329" spans="6:12" s="30" customFormat="1" x14ac:dyDescent="0.35">
      <c r="F329" s="26"/>
      <c r="G329" s="26"/>
      <c r="H329" s="139"/>
      <c r="I329" s="121"/>
      <c r="J329" s="121"/>
      <c r="K329" s="121"/>
      <c r="L329" s="121"/>
    </row>
    <row r="330" spans="6:12" s="30" customFormat="1" x14ac:dyDescent="0.35">
      <c r="F330" s="26"/>
      <c r="G330" s="26"/>
      <c r="H330" s="139"/>
      <c r="I330" s="121"/>
      <c r="J330" s="121"/>
      <c r="K330" s="121"/>
      <c r="L330" s="121"/>
    </row>
    <row r="331" spans="6:12" s="30" customFormat="1" x14ac:dyDescent="0.35">
      <c r="F331" s="26"/>
      <c r="G331" s="26"/>
      <c r="H331" s="139"/>
      <c r="I331" s="121"/>
      <c r="J331" s="121"/>
      <c r="K331" s="121"/>
      <c r="L331" s="121"/>
    </row>
    <row r="332" spans="6:12" s="30" customFormat="1" x14ac:dyDescent="0.35">
      <c r="F332" s="26"/>
      <c r="G332" s="26"/>
      <c r="H332" s="139"/>
      <c r="I332" s="121"/>
      <c r="J332" s="121"/>
      <c r="K332" s="121"/>
      <c r="L332" s="121"/>
    </row>
    <row r="333" spans="6:12" s="30" customFormat="1" x14ac:dyDescent="0.35">
      <c r="F333" s="26"/>
      <c r="G333" s="26"/>
      <c r="H333" s="139"/>
      <c r="I333" s="121"/>
      <c r="J333" s="121"/>
      <c r="K333" s="121"/>
      <c r="L333" s="121"/>
    </row>
    <row r="334" spans="6:12" s="30" customFormat="1" x14ac:dyDescent="0.35">
      <c r="F334" s="26"/>
      <c r="G334" s="26"/>
      <c r="H334" s="139"/>
      <c r="I334" s="121"/>
      <c r="J334" s="121"/>
      <c r="K334" s="121"/>
      <c r="L334" s="121"/>
    </row>
    <row r="335" spans="6:12" s="30" customFormat="1" x14ac:dyDescent="0.35">
      <c r="F335" s="26"/>
      <c r="G335" s="26"/>
      <c r="H335" s="139"/>
      <c r="I335" s="121"/>
      <c r="J335" s="121"/>
      <c r="K335" s="121"/>
      <c r="L335" s="121"/>
    </row>
    <row r="336" spans="6:12" s="30" customFormat="1" x14ac:dyDescent="0.35">
      <c r="F336" s="26"/>
      <c r="G336" s="26"/>
      <c r="H336" s="139"/>
      <c r="I336" s="121"/>
      <c r="J336" s="121"/>
      <c r="K336" s="121"/>
      <c r="L336" s="121"/>
    </row>
    <row r="337" spans="6:12" s="30" customFormat="1" x14ac:dyDescent="0.35">
      <c r="F337" s="26"/>
      <c r="G337" s="26"/>
      <c r="H337" s="139"/>
      <c r="I337" s="121"/>
      <c r="J337" s="121"/>
      <c r="K337" s="121"/>
      <c r="L337" s="121"/>
    </row>
    <row r="338" spans="6:12" s="30" customFormat="1" x14ac:dyDescent="0.35">
      <c r="F338" s="26"/>
      <c r="G338" s="26"/>
      <c r="H338" s="139"/>
      <c r="I338" s="121"/>
      <c r="J338" s="121"/>
      <c r="K338" s="121"/>
      <c r="L338" s="121"/>
    </row>
    <row r="339" spans="6:12" s="30" customFormat="1" x14ac:dyDescent="0.35">
      <c r="F339" s="26"/>
      <c r="G339" s="26"/>
      <c r="H339" s="139"/>
      <c r="I339" s="121"/>
      <c r="J339" s="121"/>
      <c r="K339" s="121"/>
      <c r="L339" s="121"/>
    </row>
    <row r="340" spans="6:12" s="30" customFormat="1" x14ac:dyDescent="0.35">
      <c r="F340" s="26"/>
      <c r="G340" s="26"/>
      <c r="H340" s="139"/>
      <c r="I340" s="121"/>
      <c r="J340" s="121"/>
      <c r="K340" s="121"/>
      <c r="L340" s="121"/>
    </row>
    <row r="341" spans="6:12" s="30" customFormat="1" x14ac:dyDescent="0.35">
      <c r="F341" s="26"/>
      <c r="G341" s="26"/>
      <c r="H341" s="139"/>
      <c r="I341" s="121"/>
      <c r="J341" s="121"/>
      <c r="K341" s="121"/>
      <c r="L341" s="121"/>
    </row>
    <row r="342" spans="6:12" s="30" customFormat="1" x14ac:dyDescent="0.35">
      <c r="F342" s="26"/>
      <c r="G342" s="26"/>
      <c r="H342" s="139"/>
      <c r="I342" s="121"/>
      <c r="J342" s="121"/>
      <c r="K342" s="121"/>
      <c r="L342" s="121"/>
    </row>
    <row r="343" spans="6:12" s="30" customFormat="1" x14ac:dyDescent="0.35">
      <c r="F343" s="26"/>
      <c r="G343" s="26"/>
      <c r="H343" s="139"/>
      <c r="I343" s="121"/>
      <c r="J343" s="121"/>
      <c r="K343" s="121"/>
      <c r="L343" s="121"/>
    </row>
    <row r="344" spans="6:12" s="30" customFormat="1" x14ac:dyDescent="0.35">
      <c r="F344" s="26"/>
      <c r="G344" s="26"/>
      <c r="H344" s="139"/>
      <c r="I344" s="121"/>
      <c r="J344" s="121"/>
      <c r="K344" s="121"/>
      <c r="L344" s="121"/>
    </row>
    <row r="345" spans="6:12" s="30" customFormat="1" x14ac:dyDescent="0.35">
      <c r="F345" s="26"/>
      <c r="G345" s="26"/>
      <c r="H345" s="139"/>
      <c r="I345" s="121"/>
      <c r="J345" s="121"/>
      <c r="K345" s="121"/>
      <c r="L345" s="121"/>
    </row>
    <row r="346" spans="6:12" s="30" customFormat="1" x14ac:dyDescent="0.35">
      <c r="F346" s="26"/>
      <c r="G346" s="26"/>
      <c r="H346" s="139"/>
      <c r="I346" s="121"/>
      <c r="J346" s="121"/>
      <c r="K346" s="121"/>
      <c r="L346" s="121"/>
    </row>
    <row r="347" spans="6:12" s="30" customFormat="1" x14ac:dyDescent="0.35">
      <c r="F347" s="26"/>
      <c r="G347" s="26"/>
      <c r="H347" s="139"/>
      <c r="I347" s="121"/>
      <c r="J347" s="121"/>
      <c r="K347" s="121"/>
      <c r="L347" s="121"/>
    </row>
    <row r="348" spans="6:12" s="30" customFormat="1" x14ac:dyDescent="0.35">
      <c r="F348" s="26"/>
      <c r="G348" s="26"/>
      <c r="H348" s="139"/>
      <c r="I348" s="121"/>
      <c r="J348" s="121"/>
      <c r="K348" s="121"/>
      <c r="L348" s="121"/>
    </row>
    <row r="349" spans="6:12" s="30" customFormat="1" x14ac:dyDescent="0.35">
      <c r="F349" s="26"/>
      <c r="G349" s="26"/>
      <c r="H349" s="139"/>
      <c r="I349" s="121"/>
      <c r="J349" s="121"/>
      <c r="K349" s="121"/>
      <c r="L349" s="121"/>
    </row>
    <row r="350" spans="6:12" s="30" customFormat="1" x14ac:dyDescent="0.35">
      <c r="F350" s="26"/>
      <c r="G350" s="26"/>
      <c r="H350" s="139"/>
      <c r="I350" s="121"/>
      <c r="J350" s="121"/>
      <c r="K350" s="121"/>
      <c r="L350" s="121"/>
    </row>
    <row r="351" spans="6:12" s="30" customFormat="1" x14ac:dyDescent="0.35">
      <c r="F351" s="26"/>
      <c r="G351" s="26"/>
      <c r="H351" s="139"/>
      <c r="I351" s="121"/>
      <c r="J351" s="121"/>
      <c r="K351" s="121"/>
      <c r="L351" s="121"/>
    </row>
    <row r="352" spans="6:12" s="30" customFormat="1" x14ac:dyDescent="0.35">
      <c r="F352" s="26"/>
      <c r="G352" s="26"/>
      <c r="H352" s="139"/>
      <c r="I352" s="121"/>
      <c r="J352" s="121"/>
      <c r="K352" s="121"/>
      <c r="L352" s="121"/>
    </row>
    <row r="353" spans="6:12" s="30" customFormat="1" x14ac:dyDescent="0.35">
      <c r="F353" s="26"/>
      <c r="G353" s="26"/>
      <c r="H353" s="139"/>
      <c r="I353" s="121"/>
      <c r="J353" s="121"/>
      <c r="K353" s="121"/>
      <c r="L353" s="121"/>
    </row>
    <row r="354" spans="6:12" s="30" customFormat="1" x14ac:dyDescent="0.35">
      <c r="F354" s="26"/>
      <c r="G354" s="26"/>
      <c r="H354" s="139"/>
      <c r="I354" s="121"/>
      <c r="J354" s="121"/>
      <c r="K354" s="121"/>
      <c r="L354" s="121"/>
    </row>
    <row r="355" spans="6:12" s="30" customFormat="1" x14ac:dyDescent="0.35">
      <c r="F355" s="26"/>
      <c r="G355" s="26"/>
      <c r="H355" s="139"/>
      <c r="I355" s="121"/>
      <c r="J355" s="121"/>
      <c r="K355" s="121"/>
      <c r="L355" s="121"/>
    </row>
    <row r="356" spans="6:12" s="30" customFormat="1" x14ac:dyDescent="0.35">
      <c r="F356" s="26"/>
      <c r="G356" s="26"/>
      <c r="H356" s="139"/>
      <c r="I356" s="121"/>
      <c r="J356" s="121"/>
      <c r="K356" s="121"/>
      <c r="L356" s="121"/>
    </row>
    <row r="357" spans="6:12" s="30" customFormat="1" x14ac:dyDescent="0.35">
      <c r="F357" s="26"/>
      <c r="G357" s="26"/>
      <c r="H357" s="139"/>
      <c r="I357" s="121"/>
      <c r="J357" s="121"/>
      <c r="K357" s="121"/>
      <c r="L357" s="121"/>
    </row>
    <row r="358" spans="6:12" s="30" customFormat="1" x14ac:dyDescent="0.35">
      <c r="F358" s="26"/>
      <c r="G358" s="26"/>
      <c r="H358" s="139"/>
      <c r="I358" s="121"/>
      <c r="J358" s="121"/>
      <c r="K358" s="121"/>
      <c r="L358" s="121"/>
    </row>
    <row r="359" spans="6:12" s="30" customFormat="1" x14ac:dyDescent="0.35">
      <c r="F359" s="26"/>
      <c r="G359" s="26"/>
      <c r="H359" s="139"/>
      <c r="I359" s="121"/>
      <c r="J359" s="121"/>
      <c r="K359" s="121"/>
      <c r="L359" s="121"/>
    </row>
    <row r="360" spans="6:12" s="30" customFormat="1" x14ac:dyDescent="0.35">
      <c r="F360" s="26"/>
      <c r="G360" s="26"/>
      <c r="H360" s="139"/>
      <c r="I360" s="121"/>
      <c r="J360" s="121"/>
      <c r="K360" s="121"/>
      <c r="L360" s="121"/>
    </row>
    <row r="361" spans="6:12" s="30" customFormat="1" x14ac:dyDescent="0.35">
      <c r="F361" s="26"/>
      <c r="G361" s="26"/>
      <c r="H361" s="139"/>
      <c r="I361" s="121"/>
      <c r="J361" s="121"/>
      <c r="K361" s="121"/>
      <c r="L361" s="121"/>
    </row>
    <row r="362" spans="6:12" s="30" customFormat="1" x14ac:dyDescent="0.35">
      <c r="F362" s="26"/>
      <c r="G362" s="26"/>
      <c r="H362" s="139"/>
      <c r="I362" s="121"/>
      <c r="J362" s="121"/>
      <c r="K362" s="121"/>
      <c r="L362" s="121"/>
    </row>
    <row r="363" spans="6:12" s="30" customFormat="1" x14ac:dyDescent="0.35">
      <c r="F363" s="26"/>
      <c r="G363" s="26"/>
      <c r="H363" s="139"/>
      <c r="I363" s="121"/>
      <c r="J363" s="121"/>
      <c r="K363" s="121"/>
      <c r="L363" s="121"/>
    </row>
    <row r="364" spans="6:12" s="30" customFormat="1" x14ac:dyDescent="0.35">
      <c r="F364" s="26"/>
      <c r="G364" s="26"/>
      <c r="H364" s="139"/>
      <c r="I364" s="121"/>
      <c r="J364" s="121"/>
      <c r="K364" s="121"/>
      <c r="L364" s="121"/>
    </row>
    <row r="365" spans="6:12" s="30" customFormat="1" x14ac:dyDescent="0.35">
      <c r="F365" s="26"/>
      <c r="G365" s="26"/>
      <c r="H365" s="139"/>
      <c r="I365" s="121"/>
      <c r="J365" s="121"/>
      <c r="K365" s="121"/>
      <c r="L365" s="121"/>
    </row>
    <row r="366" spans="6:12" s="30" customFormat="1" x14ac:dyDescent="0.35">
      <c r="F366" s="26"/>
      <c r="G366" s="26"/>
      <c r="H366" s="139"/>
      <c r="I366" s="121"/>
      <c r="J366" s="121"/>
      <c r="K366" s="121"/>
      <c r="L366" s="121"/>
    </row>
    <row r="367" spans="6:12" s="30" customFormat="1" x14ac:dyDescent="0.35">
      <c r="F367" s="26"/>
      <c r="G367" s="26"/>
      <c r="H367" s="139"/>
      <c r="I367" s="121"/>
      <c r="J367" s="121"/>
      <c r="K367" s="121"/>
      <c r="L367" s="121"/>
    </row>
    <row r="368" spans="6:12" s="30" customFormat="1" x14ac:dyDescent="0.35">
      <c r="F368" s="26"/>
      <c r="G368" s="26"/>
      <c r="H368" s="139"/>
      <c r="I368" s="121"/>
      <c r="J368" s="121"/>
      <c r="K368" s="121"/>
      <c r="L368" s="121"/>
    </row>
    <row r="369" spans="6:12" s="30" customFormat="1" x14ac:dyDescent="0.35">
      <c r="F369" s="26"/>
      <c r="G369" s="26"/>
      <c r="H369" s="139"/>
      <c r="I369" s="121"/>
      <c r="J369" s="121"/>
      <c r="K369" s="121"/>
      <c r="L369" s="121"/>
    </row>
    <row r="370" spans="6:12" s="30" customFormat="1" x14ac:dyDescent="0.35">
      <c r="F370" s="26"/>
      <c r="G370" s="26"/>
      <c r="H370" s="139"/>
      <c r="I370" s="121"/>
      <c r="J370" s="121"/>
      <c r="K370" s="121"/>
      <c r="L370" s="121"/>
    </row>
    <row r="371" spans="6:12" s="30" customFormat="1" x14ac:dyDescent="0.35">
      <c r="F371" s="26"/>
      <c r="G371" s="26"/>
      <c r="H371" s="139"/>
      <c r="I371" s="121"/>
      <c r="J371" s="121"/>
      <c r="K371" s="121"/>
      <c r="L371" s="121"/>
    </row>
    <row r="372" spans="6:12" s="30" customFormat="1" x14ac:dyDescent="0.35">
      <c r="F372" s="26"/>
      <c r="G372" s="26"/>
      <c r="H372" s="139"/>
      <c r="I372" s="121"/>
      <c r="J372" s="121"/>
      <c r="K372" s="121"/>
      <c r="L372" s="121"/>
    </row>
    <row r="373" spans="6:12" s="30" customFormat="1" x14ac:dyDescent="0.35">
      <c r="F373" s="26"/>
      <c r="G373" s="26"/>
      <c r="H373" s="139"/>
      <c r="I373" s="121"/>
      <c r="J373" s="121"/>
      <c r="K373" s="121"/>
      <c r="L373" s="121"/>
    </row>
    <row r="374" spans="6:12" s="30" customFormat="1" x14ac:dyDescent="0.35">
      <c r="F374" s="26"/>
      <c r="G374" s="26"/>
      <c r="H374" s="139"/>
      <c r="I374" s="121"/>
      <c r="J374" s="121"/>
      <c r="K374" s="121"/>
      <c r="L374" s="121"/>
    </row>
    <row r="375" spans="6:12" s="30" customFormat="1" x14ac:dyDescent="0.35">
      <c r="F375" s="26"/>
      <c r="G375" s="26"/>
      <c r="H375" s="139"/>
      <c r="I375" s="121"/>
      <c r="J375" s="121"/>
      <c r="K375" s="121"/>
      <c r="L375" s="121"/>
    </row>
    <row r="376" spans="6:12" s="30" customFormat="1" x14ac:dyDescent="0.35">
      <c r="F376" s="26"/>
      <c r="G376" s="26"/>
      <c r="H376" s="139"/>
      <c r="I376" s="121"/>
      <c r="J376" s="121"/>
      <c r="K376" s="121"/>
      <c r="L376" s="121"/>
    </row>
    <row r="377" spans="6:12" s="30" customFormat="1" x14ac:dyDescent="0.35">
      <c r="F377" s="26"/>
      <c r="G377" s="26"/>
      <c r="H377" s="139"/>
      <c r="I377" s="121"/>
      <c r="J377" s="121"/>
      <c r="K377" s="121"/>
      <c r="L377" s="121"/>
    </row>
    <row r="378" spans="6:12" s="30" customFormat="1" x14ac:dyDescent="0.35">
      <c r="F378" s="26"/>
      <c r="G378" s="26"/>
      <c r="H378" s="139"/>
      <c r="I378" s="121"/>
      <c r="J378" s="121"/>
      <c r="K378" s="121"/>
      <c r="L378" s="121"/>
    </row>
    <row r="379" spans="6:12" s="30" customFormat="1" x14ac:dyDescent="0.35">
      <c r="F379" s="26"/>
      <c r="G379" s="26"/>
      <c r="H379" s="139"/>
      <c r="I379" s="121"/>
      <c r="J379" s="121"/>
      <c r="K379" s="121"/>
      <c r="L379" s="121"/>
    </row>
    <row r="380" spans="6:12" s="30" customFormat="1" x14ac:dyDescent="0.35">
      <c r="F380" s="26"/>
      <c r="G380" s="26"/>
      <c r="H380" s="139"/>
      <c r="I380" s="121"/>
      <c r="J380" s="121"/>
      <c r="K380" s="121"/>
      <c r="L380" s="121"/>
    </row>
    <row r="381" spans="6:12" s="30" customFormat="1" x14ac:dyDescent="0.35">
      <c r="F381" s="26"/>
      <c r="G381" s="26"/>
      <c r="H381" s="139"/>
      <c r="I381" s="121"/>
      <c r="J381" s="121"/>
      <c r="K381" s="121"/>
      <c r="L381" s="121"/>
    </row>
    <row r="382" spans="6:12" s="30" customFormat="1" x14ac:dyDescent="0.35">
      <c r="F382" s="26"/>
      <c r="G382" s="26"/>
      <c r="H382" s="139"/>
      <c r="I382" s="121"/>
      <c r="J382" s="121"/>
      <c r="K382" s="121"/>
      <c r="L382" s="121"/>
    </row>
    <row r="383" spans="6:12" s="30" customFormat="1" x14ac:dyDescent="0.35">
      <c r="F383" s="26"/>
      <c r="G383" s="26"/>
      <c r="H383" s="139"/>
      <c r="I383" s="121"/>
      <c r="J383" s="121"/>
      <c r="K383" s="121"/>
      <c r="L383" s="121"/>
    </row>
    <row r="384" spans="6:12" s="30" customFormat="1" x14ac:dyDescent="0.35">
      <c r="F384" s="26"/>
      <c r="G384" s="26"/>
      <c r="H384" s="139"/>
      <c r="I384" s="121"/>
      <c r="J384" s="121"/>
      <c r="K384" s="121"/>
      <c r="L384" s="121"/>
    </row>
    <row r="385" spans="6:12" s="30" customFormat="1" x14ac:dyDescent="0.35">
      <c r="F385" s="26"/>
      <c r="G385" s="26"/>
      <c r="H385" s="139"/>
      <c r="I385" s="121"/>
      <c r="J385" s="121"/>
      <c r="K385" s="121"/>
      <c r="L385" s="121"/>
    </row>
    <row r="386" spans="6:12" s="30" customFormat="1" x14ac:dyDescent="0.35">
      <c r="F386" s="26"/>
      <c r="G386" s="26"/>
      <c r="H386" s="139"/>
      <c r="I386" s="121"/>
      <c r="J386" s="121"/>
      <c r="K386" s="121"/>
      <c r="L386" s="121"/>
    </row>
    <row r="387" spans="6:12" s="30" customFormat="1" x14ac:dyDescent="0.35">
      <c r="F387" s="26"/>
      <c r="G387" s="26"/>
      <c r="H387" s="139"/>
      <c r="I387" s="121"/>
      <c r="J387" s="121"/>
      <c r="K387" s="121"/>
      <c r="L387" s="121"/>
    </row>
    <row r="388" spans="6:12" s="30" customFormat="1" x14ac:dyDescent="0.35">
      <c r="F388" s="26"/>
      <c r="G388" s="26"/>
      <c r="H388" s="139"/>
      <c r="I388" s="121"/>
      <c r="J388" s="121"/>
      <c r="K388" s="121"/>
      <c r="L388" s="121"/>
    </row>
    <row r="389" spans="6:12" s="30" customFormat="1" x14ac:dyDescent="0.35">
      <c r="F389" s="26"/>
      <c r="G389" s="26"/>
      <c r="H389" s="139"/>
      <c r="I389" s="121"/>
      <c r="J389" s="121"/>
      <c r="K389" s="121"/>
      <c r="L389" s="121"/>
    </row>
    <row r="390" spans="6:12" s="30" customFormat="1" x14ac:dyDescent="0.35">
      <c r="F390" s="26"/>
      <c r="G390" s="26"/>
      <c r="H390" s="139"/>
      <c r="I390" s="121"/>
      <c r="J390" s="121"/>
      <c r="K390" s="121"/>
      <c r="L390" s="121"/>
    </row>
    <row r="391" spans="6:12" s="30" customFormat="1" x14ac:dyDescent="0.35">
      <c r="F391" s="26"/>
      <c r="G391" s="26"/>
      <c r="H391" s="139"/>
      <c r="I391" s="121"/>
      <c r="J391" s="121"/>
      <c r="K391" s="121"/>
      <c r="L391" s="121"/>
    </row>
    <row r="392" spans="6:12" s="30" customFormat="1" x14ac:dyDescent="0.35">
      <c r="F392" s="26"/>
      <c r="G392" s="26"/>
      <c r="H392" s="139"/>
      <c r="I392" s="121"/>
      <c r="J392" s="121"/>
      <c r="K392" s="121"/>
      <c r="L392" s="121"/>
    </row>
    <row r="393" spans="6:12" s="30" customFormat="1" x14ac:dyDescent="0.35">
      <c r="F393" s="26"/>
      <c r="G393" s="26"/>
      <c r="H393" s="139"/>
      <c r="I393" s="121"/>
      <c r="J393" s="121"/>
      <c r="K393" s="121"/>
      <c r="L393" s="121"/>
    </row>
    <row r="394" spans="6:12" s="30" customFormat="1" x14ac:dyDescent="0.35">
      <c r="F394" s="26"/>
      <c r="G394" s="26"/>
      <c r="H394" s="139"/>
      <c r="I394" s="121"/>
      <c r="J394" s="121"/>
      <c r="K394" s="121"/>
      <c r="L394" s="121"/>
    </row>
    <row r="395" spans="6:12" s="30" customFormat="1" x14ac:dyDescent="0.35">
      <c r="F395" s="26"/>
      <c r="G395" s="26"/>
      <c r="H395" s="139"/>
      <c r="I395" s="121"/>
      <c r="J395" s="121"/>
      <c r="K395" s="121"/>
      <c r="L395" s="121"/>
    </row>
    <row r="396" spans="6:12" s="30" customFormat="1" x14ac:dyDescent="0.35">
      <c r="F396" s="26"/>
      <c r="G396" s="26"/>
      <c r="H396" s="139"/>
      <c r="I396" s="121"/>
      <c r="J396" s="121"/>
      <c r="K396" s="121"/>
      <c r="L396" s="121"/>
    </row>
    <row r="397" spans="6:12" s="30" customFormat="1" x14ac:dyDescent="0.35">
      <c r="F397" s="26"/>
      <c r="G397" s="26"/>
      <c r="H397" s="139"/>
      <c r="I397" s="121"/>
      <c r="J397" s="121"/>
      <c r="K397" s="121"/>
      <c r="L397" s="121"/>
    </row>
    <row r="398" spans="6:12" s="30" customFormat="1" x14ac:dyDescent="0.35">
      <c r="F398" s="26"/>
      <c r="G398" s="26"/>
      <c r="H398" s="139"/>
      <c r="I398" s="121"/>
      <c r="J398" s="121"/>
      <c r="K398" s="121"/>
      <c r="L398" s="121"/>
    </row>
    <row r="399" spans="6:12" s="30" customFormat="1" x14ac:dyDescent="0.35">
      <c r="F399" s="26"/>
      <c r="G399" s="26"/>
      <c r="H399" s="139"/>
      <c r="I399" s="121"/>
      <c r="J399" s="121"/>
      <c r="K399" s="121"/>
      <c r="L399" s="121"/>
    </row>
    <row r="400" spans="6:12" s="30" customFormat="1" x14ac:dyDescent="0.35">
      <c r="F400" s="26"/>
      <c r="G400" s="26"/>
      <c r="H400" s="139"/>
      <c r="I400" s="121"/>
      <c r="J400" s="121"/>
      <c r="K400" s="121"/>
      <c r="L400" s="121"/>
    </row>
    <row r="401" spans="6:12" s="30" customFormat="1" x14ac:dyDescent="0.35">
      <c r="F401" s="26"/>
      <c r="G401" s="26"/>
      <c r="H401" s="139"/>
      <c r="I401" s="121"/>
      <c r="J401" s="121"/>
      <c r="K401" s="121"/>
      <c r="L401" s="121"/>
    </row>
    <row r="402" spans="6:12" s="30" customFormat="1" x14ac:dyDescent="0.35">
      <c r="F402" s="26"/>
      <c r="G402" s="26"/>
      <c r="H402" s="139"/>
      <c r="I402" s="121"/>
      <c r="J402" s="121"/>
      <c r="K402" s="121"/>
      <c r="L402" s="121"/>
    </row>
    <row r="403" spans="6:12" s="30" customFormat="1" x14ac:dyDescent="0.35">
      <c r="F403" s="26"/>
      <c r="G403" s="26"/>
      <c r="H403" s="139"/>
      <c r="I403" s="121"/>
      <c r="J403" s="121"/>
      <c r="K403" s="121"/>
      <c r="L403" s="121"/>
    </row>
    <row r="404" spans="6:12" s="30" customFormat="1" x14ac:dyDescent="0.35">
      <c r="F404" s="26"/>
      <c r="G404" s="26"/>
      <c r="H404" s="139"/>
      <c r="I404" s="121"/>
      <c r="J404" s="121"/>
      <c r="K404" s="121"/>
      <c r="L404" s="121"/>
    </row>
    <row r="405" spans="6:12" s="30" customFormat="1" x14ac:dyDescent="0.35">
      <c r="F405" s="26"/>
      <c r="G405" s="26"/>
      <c r="H405" s="139"/>
      <c r="I405" s="121"/>
      <c r="J405" s="121"/>
      <c r="K405" s="121"/>
      <c r="L405" s="121"/>
    </row>
    <row r="406" spans="6:12" s="30" customFormat="1" x14ac:dyDescent="0.35">
      <c r="F406" s="26"/>
      <c r="G406" s="26"/>
      <c r="H406" s="139"/>
      <c r="I406" s="121"/>
      <c r="J406" s="121"/>
      <c r="K406" s="121"/>
      <c r="L406" s="121"/>
    </row>
    <row r="407" spans="6:12" s="30" customFormat="1" x14ac:dyDescent="0.35">
      <c r="F407" s="26"/>
      <c r="G407" s="26"/>
      <c r="H407" s="139"/>
      <c r="I407" s="121"/>
      <c r="J407" s="121"/>
      <c r="K407" s="121"/>
      <c r="L407" s="121"/>
    </row>
    <row r="408" spans="6:12" s="30" customFormat="1" x14ac:dyDescent="0.35">
      <c r="F408" s="26"/>
      <c r="G408" s="26"/>
      <c r="H408" s="139"/>
      <c r="I408" s="121"/>
      <c r="J408" s="121"/>
      <c r="K408" s="121"/>
      <c r="L408" s="121"/>
    </row>
    <row r="409" spans="6:12" s="30" customFormat="1" x14ac:dyDescent="0.35">
      <c r="F409" s="26"/>
      <c r="G409" s="26"/>
      <c r="H409" s="139"/>
      <c r="I409" s="121"/>
      <c r="J409" s="121"/>
      <c r="K409" s="121"/>
      <c r="L409" s="121"/>
    </row>
    <row r="410" spans="6:12" s="30" customFormat="1" x14ac:dyDescent="0.35">
      <c r="F410" s="26"/>
      <c r="G410" s="26"/>
      <c r="H410" s="139"/>
      <c r="I410" s="121"/>
      <c r="J410" s="121"/>
      <c r="K410" s="121"/>
      <c r="L410" s="121"/>
    </row>
    <row r="411" spans="6:12" s="30" customFormat="1" x14ac:dyDescent="0.35">
      <c r="F411" s="26"/>
      <c r="G411" s="26"/>
      <c r="H411" s="139"/>
      <c r="I411" s="121"/>
      <c r="J411" s="121"/>
      <c r="K411" s="121"/>
      <c r="L411" s="121"/>
    </row>
    <row r="412" spans="6:12" s="30" customFormat="1" x14ac:dyDescent="0.35">
      <c r="F412" s="26"/>
      <c r="G412" s="26"/>
      <c r="H412" s="139"/>
      <c r="I412" s="121"/>
      <c r="J412" s="121"/>
      <c r="K412" s="121"/>
      <c r="L412" s="121"/>
    </row>
    <row r="413" spans="6:12" s="30" customFormat="1" x14ac:dyDescent="0.35">
      <c r="F413" s="26"/>
      <c r="G413" s="26"/>
      <c r="H413" s="139"/>
      <c r="I413" s="121"/>
      <c r="J413" s="121"/>
      <c r="K413" s="121"/>
      <c r="L413" s="121"/>
    </row>
    <row r="414" spans="6:12" s="30" customFormat="1" x14ac:dyDescent="0.35">
      <c r="F414" s="26"/>
      <c r="G414" s="26"/>
      <c r="H414" s="139"/>
      <c r="I414" s="121"/>
      <c r="J414" s="121"/>
      <c r="K414" s="121"/>
      <c r="L414" s="121"/>
    </row>
    <row r="415" spans="6:12" s="30" customFormat="1" x14ac:dyDescent="0.35">
      <c r="F415" s="26"/>
      <c r="G415" s="26"/>
      <c r="H415" s="139"/>
      <c r="I415" s="121"/>
      <c r="J415" s="121"/>
      <c r="K415" s="121"/>
      <c r="L415" s="121"/>
    </row>
    <row r="416" spans="6:12" s="30" customFormat="1" x14ac:dyDescent="0.35">
      <c r="F416" s="26"/>
      <c r="G416" s="26"/>
      <c r="H416" s="139"/>
      <c r="I416" s="121"/>
      <c r="J416" s="121"/>
      <c r="K416" s="121"/>
      <c r="L416" s="121"/>
    </row>
    <row r="417" spans="6:12" s="30" customFormat="1" x14ac:dyDescent="0.35">
      <c r="F417" s="26"/>
      <c r="G417" s="26"/>
      <c r="H417" s="139"/>
      <c r="I417" s="121"/>
      <c r="J417" s="121"/>
      <c r="K417" s="121"/>
      <c r="L417" s="121"/>
    </row>
    <row r="418" spans="6:12" s="30" customFormat="1" x14ac:dyDescent="0.35">
      <c r="F418" s="26"/>
      <c r="G418" s="26"/>
      <c r="H418" s="139"/>
      <c r="I418" s="121"/>
      <c r="J418" s="121"/>
      <c r="K418" s="121"/>
      <c r="L418" s="121"/>
    </row>
    <row r="419" spans="6:12" s="30" customFormat="1" x14ac:dyDescent="0.35">
      <c r="F419" s="26"/>
      <c r="G419" s="26"/>
      <c r="H419" s="139"/>
      <c r="I419" s="121"/>
      <c r="J419" s="121"/>
      <c r="K419" s="121"/>
      <c r="L419" s="121"/>
    </row>
    <row r="420" spans="6:12" s="30" customFormat="1" x14ac:dyDescent="0.35">
      <c r="F420" s="26"/>
      <c r="G420" s="26"/>
      <c r="H420" s="139"/>
      <c r="I420" s="121"/>
      <c r="J420" s="121"/>
      <c r="K420" s="121"/>
      <c r="L420" s="121"/>
    </row>
    <row r="421" spans="6:12" s="30" customFormat="1" x14ac:dyDescent="0.35">
      <c r="F421" s="26"/>
      <c r="G421" s="26"/>
      <c r="H421" s="139"/>
      <c r="I421" s="121"/>
      <c r="J421" s="121"/>
      <c r="K421" s="121"/>
      <c r="L421" s="121"/>
    </row>
    <row r="422" spans="6:12" s="30" customFormat="1" x14ac:dyDescent="0.35">
      <c r="F422" s="26"/>
      <c r="G422" s="26"/>
      <c r="H422" s="139"/>
      <c r="I422" s="121"/>
      <c r="J422" s="121"/>
      <c r="K422" s="121"/>
      <c r="L422" s="121"/>
    </row>
    <row r="423" spans="6:12" s="30" customFormat="1" x14ac:dyDescent="0.35">
      <c r="F423" s="26"/>
      <c r="G423" s="26"/>
      <c r="H423" s="139"/>
      <c r="I423" s="121"/>
      <c r="J423" s="121"/>
      <c r="K423" s="121"/>
      <c r="L423" s="121"/>
    </row>
    <row r="424" spans="6:12" s="30" customFormat="1" x14ac:dyDescent="0.35">
      <c r="F424" s="26"/>
      <c r="G424" s="26"/>
      <c r="H424" s="139"/>
      <c r="I424" s="121"/>
      <c r="J424" s="121"/>
      <c r="K424" s="121"/>
      <c r="L424" s="121"/>
    </row>
    <row r="425" spans="6:12" s="30" customFormat="1" x14ac:dyDescent="0.35">
      <c r="F425" s="26"/>
      <c r="G425" s="26"/>
      <c r="H425" s="139"/>
      <c r="I425" s="121"/>
      <c r="J425" s="121"/>
      <c r="K425" s="121"/>
      <c r="L425" s="121"/>
    </row>
    <row r="426" spans="6:12" s="30" customFormat="1" x14ac:dyDescent="0.35">
      <c r="F426" s="26"/>
      <c r="G426" s="26"/>
      <c r="H426" s="139"/>
      <c r="I426" s="121"/>
      <c r="J426" s="121"/>
      <c r="K426" s="121"/>
      <c r="L426" s="121"/>
    </row>
    <row r="427" spans="6:12" s="30" customFormat="1" x14ac:dyDescent="0.35">
      <c r="F427" s="26"/>
      <c r="G427" s="26"/>
      <c r="H427" s="139"/>
      <c r="I427" s="121"/>
      <c r="J427" s="121"/>
      <c r="K427" s="121"/>
      <c r="L427" s="121"/>
    </row>
    <row r="428" spans="6:12" s="30" customFormat="1" x14ac:dyDescent="0.35">
      <c r="F428" s="26"/>
      <c r="G428" s="26"/>
      <c r="H428" s="139"/>
      <c r="I428" s="121"/>
      <c r="J428" s="121"/>
      <c r="K428" s="121"/>
      <c r="L428" s="121"/>
    </row>
    <row r="429" spans="6:12" s="30" customFormat="1" x14ac:dyDescent="0.35">
      <c r="F429" s="26"/>
      <c r="G429" s="26"/>
      <c r="H429" s="139"/>
      <c r="I429" s="121"/>
      <c r="J429" s="121"/>
      <c r="K429" s="121"/>
      <c r="L429" s="121"/>
    </row>
    <row r="430" spans="6:12" s="30" customFormat="1" x14ac:dyDescent="0.35">
      <c r="F430" s="26"/>
      <c r="G430" s="26"/>
      <c r="H430" s="139"/>
      <c r="I430" s="121"/>
      <c r="J430" s="121"/>
      <c r="K430" s="121"/>
      <c r="L430" s="121"/>
    </row>
    <row r="431" spans="6:12" s="30" customFormat="1" x14ac:dyDescent="0.35">
      <c r="F431" s="26"/>
      <c r="G431" s="26"/>
      <c r="H431" s="139"/>
      <c r="I431" s="121"/>
      <c r="J431" s="121"/>
      <c r="K431" s="121"/>
      <c r="L431" s="121"/>
    </row>
    <row r="432" spans="6:12" s="30" customFormat="1" x14ac:dyDescent="0.35">
      <c r="F432" s="26"/>
      <c r="G432" s="26"/>
      <c r="H432" s="139"/>
      <c r="I432" s="121"/>
      <c r="J432" s="121"/>
      <c r="K432" s="121"/>
      <c r="L432" s="121"/>
    </row>
    <row r="433" spans="6:12" s="30" customFormat="1" x14ac:dyDescent="0.35">
      <c r="F433" s="26"/>
      <c r="G433" s="26"/>
      <c r="H433" s="139"/>
      <c r="I433" s="121"/>
      <c r="J433" s="121"/>
      <c r="K433" s="121"/>
      <c r="L433" s="121"/>
    </row>
    <row r="434" spans="6:12" s="30" customFormat="1" x14ac:dyDescent="0.35">
      <c r="F434" s="26"/>
      <c r="G434" s="26"/>
      <c r="H434" s="139"/>
      <c r="I434" s="121"/>
      <c r="J434" s="121"/>
      <c r="K434" s="121"/>
      <c r="L434" s="121"/>
    </row>
    <row r="435" spans="6:12" s="30" customFormat="1" x14ac:dyDescent="0.35">
      <c r="F435" s="26"/>
      <c r="G435" s="26"/>
      <c r="H435" s="139"/>
      <c r="I435" s="121"/>
      <c r="J435" s="121"/>
      <c r="K435" s="121"/>
      <c r="L435" s="121"/>
    </row>
    <row r="436" spans="6:12" s="30" customFormat="1" x14ac:dyDescent="0.35">
      <c r="F436" s="26"/>
      <c r="G436" s="26"/>
      <c r="H436" s="139"/>
      <c r="I436" s="121"/>
      <c r="J436" s="121"/>
      <c r="K436" s="121"/>
      <c r="L436" s="121"/>
    </row>
    <row r="437" spans="6:12" s="30" customFormat="1" x14ac:dyDescent="0.35">
      <c r="F437" s="26"/>
      <c r="G437" s="26"/>
      <c r="H437" s="139"/>
      <c r="I437" s="121"/>
      <c r="J437" s="121"/>
      <c r="K437" s="121"/>
      <c r="L437" s="121"/>
    </row>
    <row r="438" spans="6:12" s="30" customFormat="1" x14ac:dyDescent="0.35">
      <c r="F438" s="26"/>
      <c r="G438" s="26"/>
      <c r="H438" s="139"/>
      <c r="I438" s="121"/>
      <c r="J438" s="121"/>
      <c r="K438" s="121"/>
      <c r="L438" s="121"/>
    </row>
    <row r="439" spans="6:12" s="30" customFormat="1" x14ac:dyDescent="0.35">
      <c r="F439" s="26"/>
      <c r="G439" s="26"/>
      <c r="H439" s="139"/>
      <c r="I439" s="121"/>
      <c r="J439" s="121"/>
      <c r="K439" s="121"/>
      <c r="L439" s="121"/>
    </row>
    <row r="440" spans="6:12" s="30" customFormat="1" x14ac:dyDescent="0.35">
      <c r="F440" s="26"/>
      <c r="G440" s="26"/>
      <c r="H440" s="139"/>
      <c r="I440" s="121"/>
      <c r="J440" s="121"/>
      <c r="K440" s="121"/>
      <c r="L440" s="121"/>
    </row>
    <row r="441" spans="6:12" s="30" customFormat="1" x14ac:dyDescent="0.35">
      <c r="F441" s="26"/>
      <c r="G441" s="26"/>
      <c r="H441" s="139"/>
      <c r="I441" s="121"/>
      <c r="J441" s="121"/>
      <c r="K441" s="121"/>
      <c r="L441" s="121"/>
    </row>
    <row r="442" spans="6:12" s="30" customFormat="1" x14ac:dyDescent="0.35">
      <c r="F442" s="26"/>
      <c r="G442" s="26"/>
      <c r="H442" s="139"/>
      <c r="I442" s="121"/>
      <c r="J442" s="121"/>
      <c r="K442" s="121"/>
      <c r="L442" s="121"/>
    </row>
    <row r="443" spans="6:12" s="30" customFormat="1" x14ac:dyDescent="0.35">
      <c r="F443" s="26"/>
      <c r="G443" s="26"/>
      <c r="H443" s="139"/>
      <c r="I443" s="121"/>
      <c r="J443" s="121"/>
      <c r="K443" s="121"/>
      <c r="L443" s="121"/>
    </row>
    <row r="444" spans="6:12" s="30" customFormat="1" x14ac:dyDescent="0.35">
      <c r="F444" s="26"/>
      <c r="G444" s="26"/>
      <c r="H444" s="139"/>
      <c r="I444" s="121"/>
      <c r="J444" s="121"/>
      <c r="K444" s="121"/>
      <c r="L444" s="121"/>
    </row>
    <row r="445" spans="6:12" s="30" customFormat="1" x14ac:dyDescent="0.35">
      <c r="F445" s="26"/>
      <c r="G445" s="26"/>
      <c r="H445" s="139"/>
      <c r="I445" s="121"/>
      <c r="J445" s="121"/>
      <c r="K445" s="121"/>
      <c r="L445" s="121"/>
    </row>
    <row r="446" spans="6:12" s="30" customFormat="1" x14ac:dyDescent="0.35">
      <c r="F446" s="26"/>
      <c r="G446" s="26"/>
      <c r="H446" s="139"/>
      <c r="I446" s="121"/>
      <c r="J446" s="121"/>
      <c r="K446" s="121"/>
      <c r="L446" s="121"/>
    </row>
    <row r="447" spans="6:12" s="30" customFormat="1" x14ac:dyDescent="0.35">
      <c r="F447" s="26"/>
      <c r="G447" s="26"/>
      <c r="H447" s="139"/>
      <c r="I447" s="121"/>
      <c r="J447" s="121"/>
      <c r="K447" s="121"/>
      <c r="L447" s="121"/>
    </row>
    <row r="448" spans="6:12" s="30" customFormat="1" x14ac:dyDescent="0.35">
      <c r="F448" s="26"/>
      <c r="G448" s="26"/>
      <c r="H448" s="139"/>
      <c r="I448" s="121"/>
      <c r="J448" s="121"/>
      <c r="K448" s="121"/>
      <c r="L448" s="121"/>
    </row>
    <row r="449" spans="6:12" s="30" customFormat="1" x14ac:dyDescent="0.35">
      <c r="F449" s="26"/>
      <c r="G449" s="26"/>
      <c r="H449" s="139"/>
      <c r="I449" s="121"/>
      <c r="J449" s="121"/>
      <c r="K449" s="121"/>
      <c r="L449" s="121"/>
    </row>
    <row r="450" spans="6:12" s="30" customFormat="1" x14ac:dyDescent="0.35">
      <c r="F450" s="26"/>
      <c r="G450" s="26"/>
      <c r="H450" s="139"/>
      <c r="I450" s="121"/>
      <c r="J450" s="121"/>
      <c r="K450" s="121"/>
      <c r="L450" s="121"/>
    </row>
    <row r="451" spans="6:12" s="30" customFormat="1" x14ac:dyDescent="0.35">
      <c r="F451" s="26"/>
      <c r="G451" s="26"/>
      <c r="H451" s="139"/>
      <c r="I451" s="121"/>
      <c r="J451" s="121"/>
      <c r="K451" s="121"/>
      <c r="L451" s="121"/>
    </row>
    <row r="452" spans="6:12" s="30" customFormat="1" x14ac:dyDescent="0.35">
      <c r="F452" s="26"/>
      <c r="G452" s="26"/>
      <c r="H452" s="139"/>
      <c r="I452" s="121"/>
      <c r="J452" s="121"/>
      <c r="K452" s="121"/>
      <c r="L452" s="121"/>
    </row>
    <row r="453" spans="6:12" s="30" customFormat="1" x14ac:dyDescent="0.35">
      <c r="F453" s="26"/>
      <c r="G453" s="26"/>
      <c r="H453" s="139"/>
      <c r="I453" s="121"/>
      <c r="J453" s="121"/>
      <c r="K453" s="121"/>
      <c r="L453" s="121"/>
    </row>
    <row r="454" spans="6:12" s="30" customFormat="1" x14ac:dyDescent="0.35">
      <c r="F454" s="26"/>
      <c r="G454" s="26"/>
      <c r="H454" s="139"/>
      <c r="I454" s="121"/>
      <c r="J454" s="121"/>
      <c r="K454" s="121"/>
      <c r="L454" s="121"/>
    </row>
    <row r="455" spans="6:12" s="30" customFormat="1" x14ac:dyDescent="0.35">
      <c r="F455" s="26"/>
      <c r="G455" s="26"/>
      <c r="H455" s="139"/>
      <c r="I455" s="121"/>
      <c r="J455" s="121"/>
      <c r="K455" s="121"/>
      <c r="L455" s="121"/>
    </row>
    <row r="456" spans="6:12" s="30" customFormat="1" x14ac:dyDescent="0.35">
      <c r="F456" s="26"/>
      <c r="G456" s="26"/>
      <c r="H456" s="139"/>
      <c r="I456" s="121"/>
      <c r="J456" s="121"/>
      <c r="K456" s="121"/>
      <c r="L456" s="121"/>
    </row>
    <row r="457" spans="6:12" s="30" customFormat="1" x14ac:dyDescent="0.35">
      <c r="F457" s="26"/>
      <c r="G457" s="26"/>
      <c r="H457" s="139"/>
      <c r="I457" s="121"/>
      <c r="J457" s="121"/>
      <c r="K457" s="121"/>
      <c r="L457" s="121"/>
    </row>
    <row r="458" spans="6:12" s="30" customFormat="1" x14ac:dyDescent="0.35">
      <c r="F458" s="26"/>
      <c r="G458" s="26"/>
      <c r="H458" s="139"/>
      <c r="I458" s="121"/>
      <c r="J458" s="121"/>
      <c r="K458" s="121"/>
      <c r="L458" s="121"/>
    </row>
    <row r="459" spans="6:12" s="30" customFormat="1" x14ac:dyDescent="0.35">
      <c r="F459" s="26"/>
      <c r="G459" s="26"/>
      <c r="H459" s="139"/>
      <c r="I459" s="121"/>
      <c r="J459" s="121"/>
      <c r="K459" s="121"/>
      <c r="L459" s="121"/>
    </row>
    <row r="460" spans="6:12" s="30" customFormat="1" x14ac:dyDescent="0.35">
      <c r="F460" s="26"/>
      <c r="G460" s="26"/>
      <c r="H460" s="139"/>
      <c r="I460" s="121"/>
      <c r="J460" s="121"/>
      <c r="K460" s="121"/>
      <c r="L460" s="121"/>
    </row>
    <row r="461" spans="6:12" s="30" customFormat="1" x14ac:dyDescent="0.35">
      <c r="F461" s="26"/>
      <c r="G461" s="26"/>
      <c r="H461" s="139"/>
      <c r="I461" s="121"/>
      <c r="J461" s="121"/>
      <c r="K461" s="121"/>
      <c r="L461" s="121"/>
    </row>
    <row r="462" spans="6:12" s="30" customFormat="1" x14ac:dyDescent="0.35">
      <c r="F462" s="26"/>
      <c r="G462" s="26"/>
      <c r="H462" s="139"/>
      <c r="I462" s="121"/>
      <c r="J462" s="121"/>
      <c r="K462" s="121"/>
      <c r="L462" s="121"/>
    </row>
    <row r="463" spans="6:12" s="30" customFormat="1" x14ac:dyDescent="0.35">
      <c r="F463" s="26"/>
      <c r="G463" s="26"/>
      <c r="H463" s="139"/>
      <c r="I463" s="121"/>
      <c r="J463" s="121"/>
      <c r="K463" s="121"/>
      <c r="L463" s="121"/>
    </row>
    <row r="464" spans="6:12" s="30" customFormat="1" x14ac:dyDescent="0.35">
      <c r="F464" s="26"/>
      <c r="G464" s="26"/>
      <c r="H464" s="139"/>
      <c r="I464" s="121"/>
      <c r="J464" s="121"/>
      <c r="K464" s="121"/>
      <c r="L464" s="121"/>
    </row>
    <row r="465" spans="6:12" s="30" customFormat="1" x14ac:dyDescent="0.35">
      <c r="F465" s="26"/>
      <c r="G465" s="26"/>
      <c r="H465" s="139"/>
      <c r="I465" s="121"/>
      <c r="J465" s="121"/>
      <c r="K465" s="121"/>
      <c r="L465" s="121"/>
    </row>
    <row r="466" spans="6:12" s="30" customFormat="1" x14ac:dyDescent="0.35">
      <c r="F466" s="26"/>
      <c r="G466" s="26"/>
      <c r="H466" s="139"/>
      <c r="I466" s="121"/>
      <c r="J466" s="121"/>
      <c r="K466" s="121"/>
      <c r="L466" s="121"/>
    </row>
    <row r="467" spans="6:12" s="30" customFormat="1" x14ac:dyDescent="0.35">
      <c r="F467" s="26"/>
      <c r="G467" s="26"/>
      <c r="H467" s="139"/>
      <c r="I467" s="121"/>
      <c r="J467" s="121"/>
      <c r="K467" s="121"/>
      <c r="L467" s="121"/>
    </row>
    <row r="468" spans="6:12" s="30" customFormat="1" x14ac:dyDescent="0.35">
      <c r="F468" s="26"/>
      <c r="G468" s="26"/>
      <c r="H468" s="139"/>
      <c r="I468" s="121"/>
      <c r="J468" s="121"/>
      <c r="K468" s="121"/>
      <c r="L468" s="121"/>
    </row>
    <row r="469" spans="6:12" s="30" customFormat="1" x14ac:dyDescent="0.35">
      <c r="F469" s="26"/>
      <c r="G469" s="26"/>
      <c r="H469" s="139"/>
      <c r="I469" s="121"/>
      <c r="J469" s="121"/>
      <c r="K469" s="121"/>
      <c r="L469" s="121"/>
    </row>
    <row r="470" spans="6:12" s="30" customFormat="1" x14ac:dyDescent="0.35">
      <c r="F470" s="26"/>
      <c r="G470" s="26"/>
      <c r="H470" s="139"/>
      <c r="I470" s="121"/>
      <c r="J470" s="121"/>
      <c r="K470" s="121"/>
      <c r="L470" s="121"/>
    </row>
    <row r="471" spans="6:12" s="30" customFormat="1" x14ac:dyDescent="0.35">
      <c r="F471" s="26"/>
      <c r="G471" s="26"/>
      <c r="H471" s="139"/>
      <c r="I471" s="121"/>
      <c r="J471" s="121"/>
      <c r="K471" s="121"/>
      <c r="L471" s="121"/>
    </row>
    <row r="472" spans="6:12" s="30" customFormat="1" x14ac:dyDescent="0.35">
      <c r="F472" s="26"/>
      <c r="G472" s="26"/>
      <c r="H472" s="139"/>
      <c r="I472" s="121"/>
      <c r="J472" s="121"/>
      <c r="K472" s="121"/>
      <c r="L472" s="121"/>
    </row>
    <row r="473" spans="6:12" s="30" customFormat="1" x14ac:dyDescent="0.35">
      <c r="F473" s="26"/>
      <c r="G473" s="26"/>
      <c r="H473" s="139"/>
      <c r="I473" s="121"/>
      <c r="J473" s="121"/>
      <c r="K473" s="121"/>
      <c r="L473" s="121"/>
    </row>
    <row r="474" spans="6:12" s="30" customFormat="1" x14ac:dyDescent="0.35">
      <c r="F474" s="26"/>
      <c r="G474" s="26"/>
      <c r="H474" s="139"/>
      <c r="I474" s="121"/>
      <c r="J474" s="121"/>
      <c r="K474" s="121"/>
      <c r="L474" s="121"/>
    </row>
    <row r="475" spans="6:12" s="30" customFormat="1" x14ac:dyDescent="0.35">
      <c r="F475" s="26"/>
      <c r="G475" s="26"/>
      <c r="H475" s="139"/>
      <c r="I475" s="121"/>
      <c r="J475" s="121"/>
      <c r="K475" s="121"/>
      <c r="L475" s="121"/>
    </row>
    <row r="476" spans="6:12" s="30" customFormat="1" x14ac:dyDescent="0.35">
      <c r="F476" s="26"/>
      <c r="G476" s="26"/>
      <c r="H476" s="139"/>
      <c r="I476" s="121"/>
      <c r="J476" s="121"/>
      <c r="K476" s="121"/>
      <c r="L476" s="121"/>
    </row>
    <row r="477" spans="6:12" s="30" customFormat="1" x14ac:dyDescent="0.35">
      <c r="F477" s="26"/>
      <c r="G477" s="26"/>
      <c r="H477" s="139"/>
      <c r="I477" s="121"/>
      <c r="J477" s="121"/>
      <c r="K477" s="121"/>
      <c r="L477" s="121"/>
    </row>
    <row r="478" spans="6:12" s="30" customFormat="1" x14ac:dyDescent="0.35">
      <c r="F478" s="26"/>
      <c r="G478" s="26"/>
      <c r="H478" s="139"/>
      <c r="I478" s="121"/>
      <c r="J478" s="121"/>
      <c r="K478" s="121"/>
      <c r="L478" s="121"/>
    </row>
    <row r="479" spans="6:12" s="30" customFormat="1" x14ac:dyDescent="0.35">
      <c r="F479" s="26"/>
      <c r="G479" s="26"/>
      <c r="H479" s="139"/>
      <c r="I479" s="121"/>
      <c r="J479" s="121"/>
      <c r="K479" s="121"/>
      <c r="L479" s="121"/>
    </row>
    <row r="480" spans="6:12" s="30" customFormat="1" x14ac:dyDescent="0.35">
      <c r="F480" s="26"/>
      <c r="G480" s="26"/>
      <c r="H480" s="139"/>
      <c r="I480" s="121"/>
      <c r="J480" s="121"/>
      <c r="K480" s="121"/>
      <c r="L480" s="121"/>
    </row>
    <row r="481" spans="6:12" s="30" customFormat="1" x14ac:dyDescent="0.35">
      <c r="F481" s="26"/>
      <c r="G481" s="26"/>
      <c r="H481" s="139"/>
      <c r="I481" s="121"/>
      <c r="J481" s="121"/>
      <c r="K481" s="121"/>
      <c r="L481" s="121"/>
    </row>
    <row r="482" spans="6:12" s="30" customFormat="1" x14ac:dyDescent="0.35">
      <c r="F482" s="26"/>
      <c r="G482" s="26"/>
      <c r="H482" s="139"/>
      <c r="I482" s="121"/>
      <c r="J482" s="121"/>
      <c r="K482" s="121"/>
      <c r="L482" s="121"/>
    </row>
    <row r="483" spans="6:12" s="30" customFormat="1" x14ac:dyDescent="0.35">
      <c r="F483" s="26"/>
      <c r="G483" s="26"/>
      <c r="H483" s="139"/>
      <c r="I483" s="121"/>
      <c r="J483" s="121"/>
      <c r="K483" s="121"/>
      <c r="L483" s="121"/>
    </row>
    <row r="484" spans="6:12" s="30" customFormat="1" x14ac:dyDescent="0.35">
      <c r="F484" s="26"/>
      <c r="G484" s="26"/>
      <c r="H484" s="139"/>
      <c r="I484" s="121"/>
      <c r="J484" s="121"/>
      <c r="K484" s="121"/>
      <c r="L484" s="121"/>
    </row>
    <row r="485" spans="6:12" s="30" customFormat="1" x14ac:dyDescent="0.35">
      <c r="F485" s="26"/>
      <c r="G485" s="26"/>
      <c r="H485" s="139"/>
      <c r="I485" s="121"/>
      <c r="J485" s="121"/>
      <c r="K485" s="121"/>
      <c r="L485" s="121"/>
    </row>
    <row r="486" spans="6:12" s="30" customFormat="1" x14ac:dyDescent="0.35">
      <c r="F486" s="26"/>
      <c r="G486" s="26"/>
      <c r="H486" s="139"/>
      <c r="I486" s="121"/>
      <c r="J486" s="121"/>
      <c r="K486" s="121"/>
      <c r="L486" s="121"/>
    </row>
    <row r="487" spans="6:12" s="30" customFormat="1" x14ac:dyDescent="0.35">
      <c r="F487" s="26"/>
      <c r="G487" s="26"/>
      <c r="H487" s="139"/>
      <c r="I487" s="121"/>
      <c r="J487" s="121"/>
      <c r="K487" s="121"/>
      <c r="L487" s="121"/>
    </row>
    <row r="488" spans="6:12" s="30" customFormat="1" x14ac:dyDescent="0.35">
      <c r="F488" s="26"/>
      <c r="G488" s="26"/>
      <c r="H488" s="139"/>
      <c r="I488" s="121"/>
      <c r="J488" s="121"/>
      <c r="K488" s="121"/>
      <c r="L488" s="121"/>
    </row>
    <row r="489" spans="6:12" s="30" customFormat="1" x14ac:dyDescent="0.35">
      <c r="F489" s="26"/>
      <c r="G489" s="26"/>
      <c r="H489" s="139"/>
      <c r="I489" s="121"/>
      <c r="J489" s="121"/>
      <c r="K489" s="121"/>
      <c r="L489" s="121"/>
    </row>
    <row r="490" spans="6:12" s="30" customFormat="1" x14ac:dyDescent="0.35">
      <c r="F490" s="26"/>
      <c r="G490" s="26"/>
      <c r="H490" s="139"/>
      <c r="I490" s="121"/>
      <c r="J490" s="121"/>
      <c r="K490" s="121"/>
      <c r="L490" s="121"/>
    </row>
    <row r="491" spans="6:12" s="30" customFormat="1" x14ac:dyDescent="0.35">
      <c r="F491" s="26"/>
      <c r="G491" s="26"/>
      <c r="H491" s="139"/>
      <c r="I491" s="121"/>
      <c r="J491" s="121"/>
      <c r="K491" s="121"/>
      <c r="L491" s="121"/>
    </row>
    <row r="492" spans="6:12" s="30" customFormat="1" x14ac:dyDescent="0.35">
      <c r="F492" s="26"/>
      <c r="G492" s="26"/>
      <c r="H492" s="139"/>
      <c r="I492" s="121"/>
      <c r="J492" s="121"/>
      <c r="K492" s="121"/>
      <c r="L492" s="121"/>
    </row>
    <row r="493" spans="6:12" s="30" customFormat="1" x14ac:dyDescent="0.35">
      <c r="F493" s="26"/>
      <c r="G493" s="26"/>
      <c r="H493" s="139"/>
      <c r="I493" s="121"/>
      <c r="J493" s="121"/>
      <c r="K493" s="121"/>
      <c r="L493" s="121"/>
    </row>
    <row r="494" spans="6:12" s="30" customFormat="1" x14ac:dyDescent="0.35">
      <c r="F494" s="26"/>
      <c r="G494" s="26"/>
      <c r="H494" s="139"/>
      <c r="I494" s="121"/>
      <c r="J494" s="121"/>
      <c r="K494" s="121"/>
      <c r="L494" s="121"/>
    </row>
    <row r="495" spans="6:12" s="30" customFormat="1" x14ac:dyDescent="0.35">
      <c r="F495" s="26"/>
      <c r="G495" s="26"/>
      <c r="H495" s="139"/>
      <c r="I495" s="121"/>
      <c r="J495" s="121"/>
      <c r="K495" s="121"/>
      <c r="L495" s="121"/>
    </row>
    <row r="496" spans="6:12" s="30" customFormat="1" x14ac:dyDescent="0.35">
      <c r="F496" s="26"/>
      <c r="G496" s="26"/>
      <c r="H496" s="139"/>
      <c r="I496" s="121"/>
      <c r="J496" s="121"/>
      <c r="K496" s="121"/>
      <c r="L496" s="121"/>
    </row>
    <row r="497" spans="6:12" s="30" customFormat="1" x14ac:dyDescent="0.35">
      <c r="F497" s="26"/>
      <c r="G497" s="26"/>
      <c r="H497" s="139"/>
      <c r="I497" s="121"/>
      <c r="J497" s="121"/>
      <c r="K497" s="121"/>
      <c r="L497" s="121"/>
    </row>
    <row r="498" spans="6:12" s="30" customFormat="1" x14ac:dyDescent="0.35">
      <c r="F498" s="26"/>
      <c r="G498" s="26"/>
      <c r="H498" s="139"/>
      <c r="I498" s="121"/>
      <c r="J498" s="121"/>
      <c r="K498" s="121"/>
      <c r="L498" s="121"/>
    </row>
    <row r="499" spans="6:12" s="30" customFormat="1" x14ac:dyDescent="0.35">
      <c r="F499" s="26"/>
      <c r="G499" s="26"/>
      <c r="H499" s="139"/>
      <c r="I499" s="121"/>
      <c r="J499" s="121"/>
      <c r="K499" s="121"/>
      <c r="L499" s="121"/>
    </row>
    <row r="500" spans="6:12" s="30" customFormat="1" x14ac:dyDescent="0.35">
      <c r="F500" s="26"/>
      <c r="G500" s="26"/>
      <c r="H500" s="139"/>
      <c r="I500" s="121"/>
      <c r="J500" s="121"/>
      <c r="K500" s="121"/>
      <c r="L500" s="121"/>
    </row>
    <row r="501" spans="6:12" s="30" customFormat="1" x14ac:dyDescent="0.35">
      <c r="F501" s="26"/>
      <c r="G501" s="26"/>
      <c r="H501" s="139"/>
      <c r="I501" s="121"/>
      <c r="J501" s="121"/>
      <c r="K501" s="121"/>
      <c r="L501" s="121"/>
    </row>
    <row r="502" spans="6:12" s="30" customFormat="1" x14ac:dyDescent="0.35">
      <c r="F502" s="26"/>
      <c r="G502" s="26"/>
      <c r="H502" s="139"/>
      <c r="I502" s="121"/>
      <c r="J502" s="121"/>
      <c r="K502" s="121"/>
      <c r="L502" s="121"/>
    </row>
    <row r="503" spans="6:12" s="30" customFormat="1" x14ac:dyDescent="0.35">
      <c r="F503" s="26"/>
      <c r="G503" s="26"/>
      <c r="H503" s="139"/>
      <c r="I503" s="121"/>
      <c r="J503" s="121"/>
      <c r="K503" s="121"/>
      <c r="L503" s="121"/>
    </row>
    <row r="504" spans="6:12" s="30" customFormat="1" x14ac:dyDescent="0.35">
      <c r="F504" s="26"/>
      <c r="G504" s="26"/>
      <c r="H504" s="139"/>
      <c r="I504" s="121"/>
      <c r="J504" s="121"/>
      <c r="K504" s="121"/>
      <c r="L504" s="121"/>
    </row>
    <row r="505" spans="6:12" s="30" customFormat="1" x14ac:dyDescent="0.35">
      <c r="F505" s="26"/>
      <c r="G505" s="26"/>
      <c r="H505" s="139"/>
      <c r="I505" s="121"/>
      <c r="J505" s="121"/>
      <c r="K505" s="121"/>
      <c r="L505" s="121"/>
    </row>
    <row r="506" spans="6:12" s="30" customFormat="1" x14ac:dyDescent="0.35">
      <c r="F506" s="26"/>
      <c r="G506" s="26"/>
      <c r="H506" s="139"/>
      <c r="I506" s="121"/>
      <c r="J506" s="121"/>
      <c r="K506" s="121"/>
      <c r="L506" s="121"/>
    </row>
    <row r="507" spans="6:12" s="30" customFormat="1" x14ac:dyDescent="0.35">
      <c r="F507" s="26"/>
      <c r="G507" s="26"/>
      <c r="H507" s="139"/>
      <c r="I507" s="121"/>
      <c r="J507" s="121"/>
      <c r="K507" s="121"/>
      <c r="L507" s="121"/>
    </row>
    <row r="508" spans="6:12" s="30" customFormat="1" x14ac:dyDescent="0.35">
      <c r="F508" s="26"/>
      <c r="G508" s="26"/>
      <c r="H508" s="139"/>
      <c r="I508" s="121"/>
      <c r="J508" s="121"/>
      <c r="K508" s="121"/>
      <c r="L508" s="121"/>
    </row>
    <row r="509" spans="6:12" s="30" customFormat="1" x14ac:dyDescent="0.35">
      <c r="F509" s="26"/>
      <c r="G509" s="26"/>
      <c r="H509" s="139"/>
      <c r="I509" s="121"/>
      <c r="J509" s="121"/>
      <c r="K509" s="121"/>
      <c r="L509" s="121"/>
    </row>
    <row r="510" spans="6:12" s="30" customFormat="1" x14ac:dyDescent="0.35">
      <c r="F510" s="26"/>
      <c r="G510" s="26"/>
      <c r="H510" s="139"/>
      <c r="I510" s="121"/>
      <c r="J510" s="121"/>
      <c r="K510" s="121"/>
      <c r="L510" s="121"/>
    </row>
    <row r="511" spans="6:12" s="30" customFormat="1" x14ac:dyDescent="0.35">
      <c r="F511" s="26"/>
      <c r="G511" s="26"/>
      <c r="H511" s="139"/>
      <c r="I511" s="121"/>
      <c r="J511" s="121"/>
      <c r="K511" s="121"/>
      <c r="L511" s="121"/>
    </row>
    <row r="512" spans="6:12" s="30" customFormat="1" x14ac:dyDescent="0.35">
      <c r="F512" s="26"/>
      <c r="G512" s="26"/>
      <c r="H512" s="139"/>
      <c r="I512" s="121"/>
      <c r="J512" s="121"/>
      <c r="K512" s="121"/>
      <c r="L512" s="121"/>
    </row>
    <row r="513" spans="6:12" s="30" customFormat="1" x14ac:dyDescent="0.35">
      <c r="F513" s="26"/>
      <c r="G513" s="26"/>
      <c r="H513" s="139"/>
      <c r="I513" s="121"/>
      <c r="J513" s="121"/>
      <c r="K513" s="121"/>
      <c r="L513" s="121"/>
    </row>
    <row r="514" spans="6:12" s="30" customFormat="1" x14ac:dyDescent="0.35">
      <c r="F514" s="26"/>
      <c r="G514" s="26"/>
      <c r="H514" s="139"/>
      <c r="I514" s="121"/>
      <c r="J514" s="121"/>
      <c r="K514" s="121"/>
      <c r="L514" s="121"/>
    </row>
    <row r="515" spans="6:12" s="30" customFormat="1" x14ac:dyDescent="0.35">
      <c r="F515" s="26"/>
      <c r="G515" s="26"/>
      <c r="H515" s="139"/>
      <c r="I515" s="121"/>
      <c r="J515" s="121"/>
      <c r="K515" s="121"/>
      <c r="L515" s="121"/>
    </row>
    <row r="516" spans="6:12" s="30" customFormat="1" x14ac:dyDescent="0.35">
      <c r="F516" s="26"/>
      <c r="G516" s="26"/>
      <c r="H516" s="139"/>
      <c r="I516" s="121"/>
      <c r="J516" s="121"/>
      <c r="K516" s="121"/>
      <c r="L516" s="121"/>
    </row>
    <row r="517" spans="6:12" s="30" customFormat="1" x14ac:dyDescent="0.35">
      <c r="F517" s="26"/>
      <c r="G517" s="26"/>
      <c r="H517" s="139"/>
      <c r="I517" s="121"/>
      <c r="J517" s="121"/>
      <c r="K517" s="121"/>
      <c r="L517" s="121"/>
    </row>
    <row r="518" spans="6:12" s="30" customFormat="1" x14ac:dyDescent="0.35">
      <c r="F518" s="26"/>
      <c r="G518" s="26"/>
      <c r="H518" s="139"/>
      <c r="I518" s="121"/>
      <c r="J518" s="121"/>
      <c r="K518" s="121"/>
      <c r="L518" s="121"/>
    </row>
    <row r="519" spans="6:12" s="30" customFormat="1" x14ac:dyDescent="0.35">
      <c r="F519" s="26"/>
      <c r="G519" s="26"/>
      <c r="H519" s="139"/>
      <c r="I519" s="121"/>
      <c r="J519" s="121"/>
      <c r="K519" s="121"/>
      <c r="L519" s="121"/>
    </row>
    <row r="520" spans="6:12" s="30" customFormat="1" x14ac:dyDescent="0.35">
      <c r="F520" s="26"/>
      <c r="G520" s="26"/>
      <c r="H520" s="139"/>
      <c r="I520" s="121"/>
      <c r="J520" s="121"/>
      <c r="K520" s="121"/>
      <c r="L520" s="121"/>
    </row>
    <row r="521" spans="6:12" s="30" customFormat="1" x14ac:dyDescent="0.35">
      <c r="F521" s="26"/>
      <c r="G521" s="26"/>
      <c r="H521" s="139"/>
      <c r="I521" s="121"/>
      <c r="J521" s="121"/>
      <c r="K521" s="121"/>
      <c r="L521" s="121"/>
    </row>
    <row r="522" spans="6:12" s="30" customFormat="1" x14ac:dyDescent="0.35">
      <c r="F522" s="26"/>
      <c r="G522" s="26"/>
      <c r="H522" s="139"/>
      <c r="I522" s="121"/>
      <c r="J522" s="121"/>
      <c r="K522" s="121"/>
      <c r="L522" s="121"/>
    </row>
    <row r="523" spans="6:12" s="30" customFormat="1" x14ac:dyDescent="0.35">
      <c r="F523" s="26"/>
      <c r="G523" s="26"/>
      <c r="H523" s="139"/>
      <c r="I523" s="121"/>
      <c r="J523" s="121"/>
      <c r="K523" s="121"/>
      <c r="L523" s="121"/>
    </row>
    <row r="524" spans="6:12" s="30" customFormat="1" x14ac:dyDescent="0.35">
      <c r="F524" s="26"/>
      <c r="G524" s="26"/>
      <c r="H524" s="139"/>
      <c r="I524" s="121"/>
      <c r="J524" s="121"/>
      <c r="K524" s="121"/>
      <c r="L524" s="121"/>
    </row>
    <row r="525" spans="6:12" s="30" customFormat="1" x14ac:dyDescent="0.35">
      <c r="F525" s="26"/>
      <c r="G525" s="26"/>
      <c r="H525" s="139"/>
      <c r="I525" s="121"/>
      <c r="J525" s="121"/>
      <c r="K525" s="121"/>
      <c r="L525" s="121"/>
    </row>
    <row r="526" spans="6:12" s="30" customFormat="1" x14ac:dyDescent="0.35">
      <c r="F526" s="26"/>
      <c r="G526" s="26"/>
      <c r="H526" s="139"/>
      <c r="I526" s="121"/>
      <c r="J526" s="121"/>
      <c r="K526" s="121"/>
      <c r="L526" s="121"/>
    </row>
    <row r="527" spans="6:12" s="30" customFormat="1" x14ac:dyDescent="0.35">
      <c r="F527" s="26"/>
      <c r="G527" s="26"/>
      <c r="H527" s="139"/>
      <c r="I527" s="121"/>
      <c r="J527" s="121"/>
      <c r="K527" s="121"/>
      <c r="L527" s="121"/>
    </row>
    <row r="528" spans="6:12" s="30" customFormat="1" x14ac:dyDescent="0.35">
      <c r="F528" s="26"/>
      <c r="G528" s="26"/>
      <c r="H528" s="139"/>
      <c r="I528" s="121"/>
      <c r="J528" s="121"/>
      <c r="K528" s="121"/>
      <c r="L528" s="121"/>
    </row>
    <row r="529" spans="6:12" s="30" customFormat="1" x14ac:dyDescent="0.35">
      <c r="F529" s="26"/>
      <c r="G529" s="26"/>
      <c r="H529" s="139"/>
      <c r="I529" s="121"/>
      <c r="J529" s="121"/>
      <c r="K529" s="121"/>
      <c r="L529" s="121"/>
    </row>
    <row r="530" spans="6:12" s="30" customFormat="1" x14ac:dyDescent="0.35">
      <c r="F530" s="26"/>
      <c r="G530" s="26"/>
      <c r="H530" s="139"/>
      <c r="I530" s="121"/>
      <c r="J530" s="121"/>
      <c r="K530" s="121"/>
      <c r="L530" s="121"/>
    </row>
    <row r="531" spans="6:12" s="30" customFormat="1" x14ac:dyDescent="0.35">
      <c r="F531" s="26"/>
      <c r="G531" s="26"/>
      <c r="H531" s="139"/>
      <c r="I531" s="121"/>
      <c r="J531" s="121"/>
      <c r="K531" s="121"/>
      <c r="L531" s="121"/>
    </row>
    <row r="532" spans="6:12" s="30" customFormat="1" x14ac:dyDescent="0.35">
      <c r="F532" s="26"/>
      <c r="G532" s="26"/>
      <c r="H532" s="139"/>
      <c r="I532" s="121"/>
      <c r="J532" s="121"/>
      <c r="K532" s="121"/>
      <c r="L532" s="121"/>
    </row>
    <row r="533" spans="6:12" s="30" customFormat="1" x14ac:dyDescent="0.35">
      <c r="F533" s="26"/>
      <c r="G533" s="26"/>
      <c r="H533" s="139"/>
      <c r="I533" s="121"/>
      <c r="J533" s="121"/>
      <c r="K533" s="121"/>
      <c r="L533" s="121"/>
    </row>
    <row r="534" spans="6:12" s="30" customFormat="1" x14ac:dyDescent="0.35">
      <c r="F534" s="26"/>
      <c r="G534" s="26"/>
      <c r="H534" s="139"/>
      <c r="I534" s="121"/>
      <c r="J534" s="121"/>
      <c r="K534" s="121"/>
      <c r="L534" s="121"/>
    </row>
    <row r="535" spans="6:12" s="30" customFormat="1" x14ac:dyDescent="0.35">
      <c r="F535" s="26"/>
      <c r="G535" s="26"/>
      <c r="H535" s="139"/>
      <c r="I535" s="121"/>
      <c r="J535" s="121"/>
      <c r="K535" s="121"/>
      <c r="L535" s="121"/>
    </row>
    <row r="536" spans="6:12" s="30" customFormat="1" x14ac:dyDescent="0.35">
      <c r="F536" s="26"/>
      <c r="G536" s="26"/>
      <c r="H536" s="139"/>
      <c r="I536" s="121"/>
      <c r="J536" s="121"/>
      <c r="K536" s="121"/>
      <c r="L536" s="121"/>
    </row>
    <row r="537" spans="6:12" s="30" customFormat="1" x14ac:dyDescent="0.35">
      <c r="F537" s="26"/>
      <c r="G537" s="26"/>
      <c r="H537" s="139"/>
      <c r="I537" s="121"/>
      <c r="J537" s="121"/>
      <c r="K537" s="121"/>
      <c r="L537" s="121"/>
    </row>
    <row r="538" spans="6:12" s="30" customFormat="1" x14ac:dyDescent="0.35">
      <c r="F538" s="26"/>
      <c r="G538" s="26"/>
      <c r="H538" s="139"/>
      <c r="I538" s="121"/>
      <c r="J538" s="121"/>
      <c r="K538" s="121"/>
      <c r="L538" s="121"/>
    </row>
    <row r="539" spans="6:12" s="30" customFormat="1" x14ac:dyDescent="0.35">
      <c r="F539" s="26"/>
      <c r="G539" s="26"/>
      <c r="H539" s="139"/>
      <c r="I539" s="121"/>
      <c r="J539" s="121"/>
      <c r="K539" s="121"/>
      <c r="L539" s="121"/>
    </row>
    <row r="540" spans="6:12" s="30" customFormat="1" x14ac:dyDescent="0.35">
      <c r="F540" s="26"/>
      <c r="G540" s="26"/>
      <c r="H540" s="139"/>
      <c r="I540" s="121"/>
      <c r="J540" s="121"/>
      <c r="K540" s="121"/>
      <c r="L540" s="121"/>
    </row>
    <row r="541" spans="6:12" s="30" customFormat="1" x14ac:dyDescent="0.35">
      <c r="F541" s="26"/>
      <c r="G541" s="26"/>
      <c r="H541" s="139"/>
      <c r="I541" s="121"/>
      <c r="J541" s="121"/>
      <c r="K541" s="121"/>
      <c r="L541" s="121"/>
    </row>
    <row r="542" spans="6:12" s="30" customFormat="1" x14ac:dyDescent="0.35">
      <c r="F542" s="26"/>
      <c r="G542" s="26"/>
      <c r="H542" s="139"/>
      <c r="I542" s="121"/>
      <c r="J542" s="121"/>
      <c r="K542" s="121"/>
      <c r="L542" s="121"/>
    </row>
    <row r="543" spans="6:12" s="30" customFormat="1" x14ac:dyDescent="0.35">
      <c r="F543" s="26"/>
      <c r="G543" s="26"/>
      <c r="H543" s="139"/>
      <c r="I543" s="121"/>
      <c r="J543" s="121"/>
      <c r="K543" s="121"/>
      <c r="L543" s="121"/>
    </row>
    <row r="544" spans="6:12" s="30" customFormat="1" x14ac:dyDescent="0.35">
      <c r="F544" s="26"/>
      <c r="G544" s="26"/>
      <c r="H544" s="139"/>
      <c r="I544" s="121"/>
      <c r="J544" s="121"/>
      <c r="K544" s="121"/>
      <c r="L544" s="121"/>
    </row>
    <row r="545" spans="6:12" s="30" customFormat="1" x14ac:dyDescent="0.35">
      <c r="F545" s="26"/>
      <c r="G545" s="26"/>
      <c r="H545" s="139"/>
      <c r="I545" s="121"/>
      <c r="J545" s="121"/>
      <c r="K545" s="121"/>
      <c r="L545" s="121"/>
    </row>
    <row r="546" spans="6:12" s="30" customFormat="1" x14ac:dyDescent="0.35">
      <c r="F546" s="26"/>
      <c r="G546" s="26"/>
      <c r="H546" s="139"/>
      <c r="I546" s="121"/>
      <c r="J546" s="121"/>
      <c r="K546" s="121"/>
      <c r="L546" s="121"/>
    </row>
    <row r="547" spans="6:12" s="30" customFormat="1" x14ac:dyDescent="0.35">
      <c r="F547" s="26"/>
      <c r="G547" s="26"/>
      <c r="H547" s="139"/>
      <c r="I547" s="121"/>
      <c r="J547" s="121"/>
      <c r="K547" s="121"/>
      <c r="L547" s="121"/>
    </row>
    <row r="548" spans="6:12" s="30" customFormat="1" x14ac:dyDescent="0.35">
      <c r="F548" s="26"/>
      <c r="G548" s="26"/>
      <c r="H548" s="139"/>
      <c r="I548" s="121"/>
      <c r="J548" s="121"/>
      <c r="K548" s="121"/>
      <c r="L548" s="121"/>
    </row>
    <row r="549" spans="6:12" s="30" customFormat="1" x14ac:dyDescent="0.35">
      <c r="F549" s="26"/>
      <c r="G549" s="26"/>
      <c r="H549" s="139"/>
      <c r="I549" s="121"/>
      <c r="J549" s="121"/>
      <c r="K549" s="121"/>
      <c r="L549" s="121"/>
    </row>
    <row r="550" spans="6:12" s="30" customFormat="1" x14ac:dyDescent="0.35">
      <c r="F550" s="26"/>
      <c r="G550" s="26"/>
      <c r="H550" s="139"/>
      <c r="I550" s="121"/>
      <c r="J550" s="121"/>
      <c r="K550" s="121"/>
      <c r="L550" s="121"/>
    </row>
    <row r="551" spans="6:12" s="30" customFormat="1" x14ac:dyDescent="0.35">
      <c r="F551" s="26"/>
      <c r="G551" s="26"/>
      <c r="H551" s="139"/>
      <c r="I551" s="121"/>
      <c r="J551" s="121"/>
      <c r="K551" s="121"/>
      <c r="L551" s="121"/>
    </row>
    <row r="552" spans="6:12" s="30" customFormat="1" x14ac:dyDescent="0.35">
      <c r="F552" s="26"/>
      <c r="G552" s="26"/>
      <c r="H552" s="139"/>
      <c r="I552" s="121"/>
      <c r="J552" s="121"/>
      <c r="K552" s="121"/>
      <c r="L552" s="121"/>
    </row>
    <row r="553" spans="6:12" s="30" customFormat="1" x14ac:dyDescent="0.35">
      <c r="F553" s="26"/>
      <c r="G553" s="26"/>
      <c r="H553" s="139"/>
      <c r="I553" s="121"/>
      <c r="J553" s="121"/>
      <c r="K553" s="121"/>
      <c r="L553" s="121"/>
    </row>
    <row r="554" spans="6:12" s="30" customFormat="1" x14ac:dyDescent="0.35">
      <c r="F554" s="26"/>
      <c r="G554" s="26"/>
      <c r="H554" s="139"/>
      <c r="I554" s="121"/>
      <c r="J554" s="121"/>
      <c r="K554" s="121"/>
      <c r="L554" s="121"/>
    </row>
    <row r="555" spans="6:12" s="30" customFormat="1" x14ac:dyDescent="0.35">
      <c r="F555" s="26"/>
      <c r="G555" s="26"/>
      <c r="H555" s="139"/>
      <c r="I555" s="121"/>
      <c r="J555" s="121"/>
      <c r="K555" s="121"/>
      <c r="L555" s="121"/>
    </row>
    <row r="556" spans="6:12" s="30" customFormat="1" x14ac:dyDescent="0.35">
      <c r="F556" s="26"/>
      <c r="G556" s="26"/>
      <c r="H556" s="139"/>
      <c r="I556" s="121"/>
      <c r="J556" s="121"/>
      <c r="K556" s="121"/>
      <c r="L556" s="121"/>
    </row>
    <row r="557" spans="6:12" s="30" customFormat="1" x14ac:dyDescent="0.35">
      <c r="F557" s="26"/>
      <c r="G557" s="26"/>
      <c r="H557" s="139"/>
      <c r="I557" s="121"/>
      <c r="J557" s="121"/>
      <c r="K557" s="121"/>
      <c r="L557" s="121"/>
    </row>
    <row r="558" spans="6:12" s="30" customFormat="1" x14ac:dyDescent="0.35">
      <c r="F558" s="26"/>
      <c r="G558" s="26"/>
      <c r="H558" s="139"/>
      <c r="I558" s="121"/>
      <c r="J558" s="121"/>
      <c r="K558" s="121"/>
      <c r="L558" s="121"/>
    </row>
    <row r="559" spans="6:12" s="30" customFormat="1" x14ac:dyDescent="0.35">
      <c r="F559" s="26"/>
      <c r="G559" s="26"/>
      <c r="H559" s="139"/>
      <c r="I559" s="121"/>
      <c r="J559" s="121"/>
      <c r="K559" s="121"/>
      <c r="L559" s="121"/>
    </row>
    <row r="560" spans="6:12" s="30" customFormat="1" x14ac:dyDescent="0.35">
      <c r="F560" s="26"/>
      <c r="G560" s="26"/>
      <c r="H560" s="139"/>
      <c r="I560" s="121"/>
      <c r="J560" s="121"/>
      <c r="K560" s="121"/>
      <c r="L560" s="121"/>
    </row>
    <row r="561" spans="6:12" s="30" customFormat="1" x14ac:dyDescent="0.35">
      <c r="F561" s="26"/>
      <c r="G561" s="26"/>
      <c r="H561" s="139"/>
      <c r="I561" s="121"/>
      <c r="J561" s="121"/>
      <c r="K561" s="121"/>
      <c r="L561" s="121"/>
    </row>
    <row r="562" spans="6:12" s="30" customFormat="1" x14ac:dyDescent="0.35">
      <c r="F562" s="26"/>
      <c r="G562" s="26"/>
      <c r="H562" s="139"/>
      <c r="I562" s="121"/>
      <c r="J562" s="121"/>
      <c r="K562" s="121"/>
      <c r="L562" s="121"/>
    </row>
    <row r="563" spans="6:12" s="30" customFormat="1" x14ac:dyDescent="0.35">
      <c r="F563" s="26"/>
      <c r="G563" s="26"/>
      <c r="H563" s="139"/>
      <c r="I563" s="121"/>
      <c r="J563" s="121"/>
      <c r="K563" s="121"/>
      <c r="L563" s="121"/>
    </row>
    <row r="564" spans="6:12" s="30" customFormat="1" x14ac:dyDescent="0.35">
      <c r="F564" s="26"/>
      <c r="G564" s="26"/>
      <c r="H564" s="139"/>
      <c r="I564" s="121"/>
      <c r="J564" s="121"/>
      <c r="K564" s="121"/>
      <c r="L564" s="121"/>
    </row>
    <row r="565" spans="6:12" s="30" customFormat="1" x14ac:dyDescent="0.35">
      <c r="F565" s="26"/>
      <c r="G565" s="26"/>
      <c r="H565" s="139"/>
      <c r="I565" s="121"/>
      <c r="J565" s="121"/>
      <c r="K565" s="121"/>
      <c r="L565" s="121"/>
    </row>
    <row r="566" spans="6:12" s="30" customFormat="1" x14ac:dyDescent="0.35">
      <c r="F566" s="26"/>
      <c r="G566" s="26"/>
      <c r="H566" s="139"/>
      <c r="I566" s="121"/>
      <c r="J566" s="121"/>
      <c r="K566" s="121"/>
      <c r="L566" s="121"/>
    </row>
    <row r="567" spans="6:12" s="30" customFormat="1" x14ac:dyDescent="0.35">
      <c r="F567" s="26"/>
      <c r="G567" s="26"/>
      <c r="H567" s="139"/>
      <c r="I567" s="121"/>
      <c r="J567" s="121"/>
      <c r="K567" s="121"/>
      <c r="L567" s="121"/>
    </row>
    <row r="568" spans="6:12" s="30" customFormat="1" x14ac:dyDescent="0.35">
      <c r="F568" s="26"/>
      <c r="G568" s="26"/>
      <c r="H568" s="139"/>
      <c r="I568" s="121"/>
      <c r="J568" s="121"/>
      <c r="K568" s="121"/>
      <c r="L568" s="121"/>
    </row>
    <row r="569" spans="6:12" s="30" customFormat="1" x14ac:dyDescent="0.35">
      <c r="F569" s="26"/>
      <c r="G569" s="26"/>
      <c r="H569" s="139"/>
      <c r="I569" s="121"/>
      <c r="J569" s="121"/>
      <c r="K569" s="121"/>
      <c r="L569" s="121"/>
    </row>
    <row r="570" spans="6:12" s="30" customFormat="1" x14ac:dyDescent="0.35">
      <c r="F570" s="26"/>
      <c r="G570" s="26"/>
      <c r="H570" s="139"/>
      <c r="I570" s="121"/>
      <c r="J570" s="121"/>
      <c r="K570" s="121"/>
      <c r="L570" s="121"/>
    </row>
    <row r="571" spans="6:12" s="30" customFormat="1" x14ac:dyDescent="0.35">
      <c r="F571" s="26"/>
      <c r="G571" s="26"/>
      <c r="H571" s="139"/>
      <c r="I571" s="121"/>
      <c r="J571" s="121"/>
      <c r="K571" s="121"/>
      <c r="L571" s="121"/>
    </row>
    <row r="572" spans="6:12" s="30" customFormat="1" x14ac:dyDescent="0.35">
      <c r="F572" s="26"/>
      <c r="G572" s="26"/>
      <c r="H572" s="139"/>
      <c r="I572" s="121"/>
      <c r="J572" s="121"/>
      <c r="K572" s="121"/>
      <c r="L572" s="121"/>
    </row>
    <row r="573" spans="6:12" s="30" customFormat="1" x14ac:dyDescent="0.35">
      <c r="F573" s="26"/>
      <c r="G573" s="26"/>
      <c r="H573" s="139"/>
      <c r="I573" s="121"/>
      <c r="J573" s="121"/>
      <c r="K573" s="121"/>
      <c r="L573" s="121"/>
    </row>
    <row r="574" spans="6:12" s="30" customFormat="1" x14ac:dyDescent="0.35">
      <c r="F574" s="26"/>
      <c r="G574" s="26"/>
      <c r="H574" s="139"/>
      <c r="I574" s="121"/>
      <c r="J574" s="121"/>
      <c r="K574" s="121"/>
      <c r="L574" s="121"/>
    </row>
    <row r="575" spans="6:12" s="30" customFormat="1" x14ac:dyDescent="0.35">
      <c r="F575" s="26"/>
      <c r="G575" s="26"/>
      <c r="H575" s="139"/>
      <c r="I575" s="121"/>
      <c r="J575" s="121"/>
      <c r="K575" s="121"/>
      <c r="L575" s="121"/>
    </row>
    <row r="576" spans="6:12" s="30" customFormat="1" x14ac:dyDescent="0.35">
      <c r="F576" s="26"/>
      <c r="G576" s="26"/>
      <c r="H576" s="139"/>
      <c r="I576" s="121"/>
      <c r="J576" s="121"/>
      <c r="K576" s="121"/>
      <c r="L576" s="121"/>
    </row>
    <row r="577" spans="6:12" s="30" customFormat="1" x14ac:dyDescent="0.35">
      <c r="F577" s="26"/>
      <c r="G577" s="26"/>
      <c r="H577" s="139"/>
      <c r="I577" s="121"/>
      <c r="J577" s="121"/>
      <c r="K577" s="121"/>
      <c r="L577" s="121"/>
    </row>
    <row r="578" spans="6:12" s="30" customFormat="1" x14ac:dyDescent="0.35">
      <c r="F578" s="26"/>
      <c r="G578" s="26"/>
      <c r="H578" s="139"/>
      <c r="I578" s="121"/>
      <c r="J578" s="121"/>
      <c r="K578" s="121"/>
      <c r="L578" s="121"/>
    </row>
    <row r="579" spans="6:12" s="30" customFormat="1" x14ac:dyDescent="0.35">
      <c r="F579" s="26"/>
      <c r="G579" s="26"/>
      <c r="H579" s="139"/>
      <c r="I579" s="121"/>
      <c r="J579" s="121"/>
      <c r="K579" s="121"/>
      <c r="L579" s="121"/>
    </row>
    <row r="580" spans="6:12" s="30" customFormat="1" x14ac:dyDescent="0.35">
      <c r="F580" s="26"/>
      <c r="G580" s="26"/>
      <c r="H580" s="139"/>
      <c r="I580" s="121"/>
      <c r="J580" s="121"/>
      <c r="K580" s="121"/>
      <c r="L580" s="121"/>
    </row>
    <row r="581" spans="6:12" s="30" customFormat="1" x14ac:dyDescent="0.35">
      <c r="F581" s="26"/>
      <c r="G581" s="26"/>
      <c r="H581" s="139"/>
      <c r="I581" s="121"/>
      <c r="J581" s="121"/>
      <c r="K581" s="121"/>
      <c r="L581" s="121"/>
    </row>
    <row r="582" spans="6:12" s="30" customFormat="1" x14ac:dyDescent="0.35">
      <c r="F582" s="26"/>
      <c r="G582" s="26"/>
      <c r="H582" s="139"/>
      <c r="I582" s="121"/>
      <c r="J582" s="121"/>
      <c r="K582" s="121"/>
      <c r="L582" s="121"/>
    </row>
    <row r="583" spans="6:12" s="30" customFormat="1" x14ac:dyDescent="0.35">
      <c r="F583" s="26"/>
      <c r="G583" s="26"/>
      <c r="H583" s="139"/>
      <c r="I583" s="121"/>
      <c r="J583" s="121"/>
      <c r="K583" s="121"/>
      <c r="L583" s="121"/>
    </row>
    <row r="584" spans="6:12" s="30" customFormat="1" x14ac:dyDescent="0.35">
      <c r="F584" s="26"/>
      <c r="G584" s="26"/>
      <c r="H584" s="139"/>
      <c r="I584" s="121"/>
      <c r="J584" s="121"/>
      <c r="K584" s="121"/>
      <c r="L584" s="121"/>
    </row>
    <row r="585" spans="6:12" s="30" customFormat="1" x14ac:dyDescent="0.35">
      <c r="F585" s="26"/>
      <c r="G585" s="26"/>
      <c r="H585" s="139"/>
      <c r="I585" s="121"/>
      <c r="J585" s="121"/>
      <c r="K585" s="121"/>
      <c r="L585" s="121"/>
    </row>
    <row r="586" spans="6:12" s="30" customFormat="1" x14ac:dyDescent="0.35">
      <c r="F586" s="26"/>
      <c r="G586" s="26"/>
      <c r="H586" s="139"/>
      <c r="I586" s="121"/>
      <c r="J586" s="121"/>
      <c r="K586" s="121"/>
      <c r="L586" s="121"/>
    </row>
    <row r="587" spans="6:12" s="30" customFormat="1" x14ac:dyDescent="0.35">
      <c r="F587" s="26"/>
      <c r="G587" s="26"/>
      <c r="H587" s="139"/>
      <c r="I587" s="121"/>
      <c r="J587" s="121"/>
      <c r="K587" s="121"/>
      <c r="L587" s="121"/>
    </row>
    <row r="588" spans="6:12" s="30" customFormat="1" x14ac:dyDescent="0.35">
      <c r="F588" s="26"/>
      <c r="G588" s="26"/>
      <c r="H588" s="139"/>
      <c r="I588" s="121"/>
      <c r="J588" s="121"/>
      <c r="K588" s="121"/>
      <c r="L588" s="121"/>
    </row>
    <row r="589" spans="6:12" s="30" customFormat="1" x14ac:dyDescent="0.35">
      <c r="F589" s="26"/>
      <c r="G589" s="26"/>
      <c r="H589" s="139"/>
      <c r="I589" s="121"/>
      <c r="J589" s="121"/>
      <c r="K589" s="121"/>
      <c r="L589" s="121"/>
    </row>
    <row r="590" spans="6:12" s="30" customFormat="1" x14ac:dyDescent="0.35">
      <c r="F590" s="26"/>
      <c r="G590" s="26"/>
      <c r="H590" s="139"/>
      <c r="I590" s="121"/>
      <c r="J590" s="121"/>
      <c r="K590" s="121"/>
      <c r="L590" s="121"/>
    </row>
    <row r="591" spans="6:12" s="30" customFormat="1" x14ac:dyDescent="0.35">
      <c r="F591" s="26"/>
      <c r="G591" s="26"/>
      <c r="H591" s="139"/>
      <c r="I591" s="121"/>
      <c r="J591" s="121"/>
      <c r="K591" s="121"/>
      <c r="L591" s="121"/>
    </row>
    <row r="592" spans="6:12" s="30" customFormat="1" x14ac:dyDescent="0.35">
      <c r="F592" s="26"/>
      <c r="G592" s="26"/>
      <c r="H592" s="139"/>
      <c r="I592" s="121"/>
      <c r="J592" s="121"/>
      <c r="K592" s="121"/>
      <c r="L592" s="121"/>
    </row>
    <row r="593" spans="6:12" s="30" customFormat="1" x14ac:dyDescent="0.35">
      <c r="F593" s="26"/>
      <c r="G593" s="26"/>
      <c r="H593" s="139"/>
      <c r="I593" s="121"/>
      <c r="J593" s="121"/>
      <c r="K593" s="121"/>
      <c r="L593" s="121"/>
    </row>
    <row r="594" spans="6:12" s="30" customFormat="1" x14ac:dyDescent="0.35">
      <c r="F594" s="26"/>
      <c r="G594" s="26"/>
      <c r="H594" s="139"/>
      <c r="I594" s="121"/>
      <c r="J594" s="121"/>
      <c r="K594" s="121"/>
      <c r="L594" s="121"/>
    </row>
    <row r="595" spans="6:12" s="30" customFormat="1" x14ac:dyDescent="0.35">
      <c r="F595" s="26"/>
      <c r="G595" s="26"/>
      <c r="H595" s="139"/>
      <c r="I595" s="121"/>
      <c r="J595" s="121"/>
      <c r="K595" s="121"/>
      <c r="L595" s="121"/>
    </row>
    <row r="596" spans="6:12" s="30" customFormat="1" x14ac:dyDescent="0.35">
      <c r="F596" s="26"/>
      <c r="G596" s="26"/>
      <c r="H596" s="139"/>
      <c r="I596" s="121"/>
      <c r="J596" s="121"/>
      <c r="K596" s="121"/>
      <c r="L596" s="121"/>
    </row>
    <row r="597" spans="6:12" s="30" customFormat="1" x14ac:dyDescent="0.35">
      <c r="F597" s="26"/>
      <c r="G597" s="26"/>
      <c r="H597" s="139"/>
      <c r="I597" s="121"/>
      <c r="J597" s="121"/>
      <c r="K597" s="121"/>
      <c r="L597" s="121"/>
    </row>
    <row r="598" spans="6:12" s="30" customFormat="1" x14ac:dyDescent="0.35">
      <c r="F598" s="26"/>
      <c r="G598" s="26"/>
      <c r="H598" s="139"/>
      <c r="I598" s="121"/>
      <c r="J598" s="121"/>
      <c r="K598" s="121"/>
      <c r="L598" s="121"/>
    </row>
    <row r="599" spans="6:12" s="30" customFormat="1" x14ac:dyDescent="0.35">
      <c r="F599" s="26"/>
      <c r="G599" s="26"/>
      <c r="H599" s="139"/>
      <c r="I599" s="121"/>
      <c r="J599" s="121"/>
      <c r="K599" s="121"/>
      <c r="L599" s="121"/>
    </row>
    <row r="600" spans="6:12" s="30" customFormat="1" x14ac:dyDescent="0.35">
      <c r="F600" s="26"/>
      <c r="G600" s="26"/>
      <c r="H600" s="139"/>
      <c r="I600" s="121"/>
      <c r="J600" s="121"/>
      <c r="K600" s="121"/>
      <c r="L600" s="121"/>
    </row>
    <row r="601" spans="6:12" s="30" customFormat="1" x14ac:dyDescent="0.35">
      <c r="F601" s="26"/>
      <c r="G601" s="26"/>
      <c r="H601" s="139"/>
      <c r="I601" s="121"/>
      <c r="J601" s="121"/>
      <c r="K601" s="121"/>
      <c r="L601" s="121"/>
    </row>
    <row r="602" spans="6:12" s="30" customFormat="1" x14ac:dyDescent="0.35">
      <c r="F602" s="26"/>
      <c r="G602" s="26"/>
      <c r="H602" s="139"/>
      <c r="I602" s="121"/>
      <c r="J602" s="121"/>
      <c r="K602" s="121"/>
      <c r="L602" s="121"/>
    </row>
    <row r="603" spans="6:12" s="30" customFormat="1" x14ac:dyDescent="0.35">
      <c r="F603" s="26"/>
      <c r="G603" s="26"/>
      <c r="H603" s="139"/>
      <c r="I603" s="121"/>
      <c r="J603" s="121"/>
      <c r="K603" s="121"/>
      <c r="L603" s="121"/>
    </row>
    <row r="604" spans="6:12" s="30" customFormat="1" x14ac:dyDescent="0.35">
      <c r="F604" s="26"/>
      <c r="G604" s="26"/>
      <c r="H604" s="139"/>
      <c r="I604" s="121"/>
      <c r="J604" s="121"/>
      <c r="K604" s="121"/>
      <c r="L604" s="121"/>
    </row>
    <row r="605" spans="6:12" s="30" customFormat="1" x14ac:dyDescent="0.35">
      <c r="F605" s="26"/>
      <c r="G605" s="26"/>
      <c r="H605" s="139"/>
      <c r="I605" s="121"/>
      <c r="J605" s="121"/>
      <c r="K605" s="121"/>
      <c r="L605" s="121"/>
    </row>
    <row r="606" spans="6:12" s="30" customFormat="1" x14ac:dyDescent="0.35">
      <c r="F606" s="26"/>
      <c r="G606" s="26"/>
      <c r="H606" s="139"/>
      <c r="I606" s="121"/>
      <c r="J606" s="121"/>
      <c r="K606" s="121"/>
      <c r="L606" s="121"/>
    </row>
    <row r="607" spans="6:12" s="30" customFormat="1" x14ac:dyDescent="0.35">
      <c r="F607" s="26"/>
      <c r="G607" s="26"/>
      <c r="H607" s="139"/>
      <c r="I607" s="121"/>
      <c r="J607" s="121"/>
      <c r="K607" s="121"/>
      <c r="L607" s="121"/>
    </row>
    <row r="608" spans="6:12" s="30" customFormat="1" x14ac:dyDescent="0.35">
      <c r="F608" s="26"/>
      <c r="G608" s="26"/>
      <c r="H608" s="139"/>
      <c r="I608" s="121"/>
      <c r="J608" s="121"/>
      <c r="K608" s="121"/>
      <c r="L608" s="121"/>
    </row>
    <row r="609" spans="6:12" s="30" customFormat="1" x14ac:dyDescent="0.35">
      <c r="F609" s="26"/>
      <c r="G609" s="26"/>
      <c r="H609" s="139"/>
      <c r="I609" s="121"/>
      <c r="J609" s="121"/>
      <c r="K609" s="121"/>
      <c r="L609" s="121"/>
    </row>
    <row r="610" spans="6:12" s="30" customFormat="1" x14ac:dyDescent="0.35">
      <c r="F610" s="26"/>
      <c r="G610" s="26"/>
      <c r="H610" s="139"/>
      <c r="I610" s="121"/>
      <c r="J610" s="121"/>
      <c r="K610" s="121"/>
      <c r="L610" s="121"/>
    </row>
    <row r="611" spans="6:12" s="30" customFormat="1" x14ac:dyDescent="0.35">
      <c r="F611" s="26"/>
      <c r="G611" s="26"/>
      <c r="H611" s="139"/>
      <c r="I611" s="121"/>
      <c r="J611" s="121"/>
      <c r="K611" s="121"/>
      <c r="L611" s="121"/>
    </row>
    <row r="612" spans="6:12" s="30" customFormat="1" x14ac:dyDescent="0.35">
      <c r="F612" s="26"/>
      <c r="G612" s="26"/>
      <c r="H612" s="139"/>
      <c r="I612" s="121"/>
      <c r="J612" s="121"/>
      <c r="K612" s="121"/>
      <c r="L612" s="121"/>
    </row>
    <row r="613" spans="6:12" s="30" customFormat="1" x14ac:dyDescent="0.35">
      <c r="F613" s="26"/>
      <c r="G613" s="26"/>
      <c r="H613" s="139"/>
      <c r="I613" s="121"/>
      <c r="J613" s="121"/>
      <c r="K613" s="121"/>
      <c r="L613" s="121"/>
    </row>
    <row r="614" spans="6:12" s="30" customFormat="1" x14ac:dyDescent="0.35">
      <c r="F614" s="26"/>
      <c r="G614" s="26"/>
      <c r="H614" s="139"/>
      <c r="I614" s="121"/>
      <c r="J614" s="121"/>
      <c r="K614" s="121"/>
      <c r="L614" s="121"/>
    </row>
    <row r="615" spans="6:12" s="30" customFormat="1" x14ac:dyDescent="0.35">
      <c r="F615" s="26"/>
      <c r="G615" s="26"/>
      <c r="H615" s="139"/>
      <c r="I615" s="121"/>
      <c r="J615" s="121"/>
      <c r="K615" s="121"/>
      <c r="L615" s="121"/>
    </row>
    <row r="616" spans="6:12" s="30" customFormat="1" x14ac:dyDescent="0.35">
      <c r="F616" s="26"/>
      <c r="G616" s="26"/>
      <c r="H616" s="139"/>
      <c r="I616" s="121"/>
      <c r="J616" s="121"/>
      <c r="K616" s="121"/>
      <c r="L616" s="121"/>
    </row>
    <row r="617" spans="6:12" s="30" customFormat="1" x14ac:dyDescent="0.35">
      <c r="F617" s="26"/>
      <c r="G617" s="26"/>
      <c r="H617" s="139"/>
      <c r="I617" s="121"/>
      <c r="J617" s="121"/>
      <c r="K617" s="121"/>
      <c r="L617" s="121"/>
    </row>
    <row r="618" spans="6:12" s="30" customFormat="1" x14ac:dyDescent="0.35">
      <c r="F618" s="26"/>
      <c r="G618" s="26"/>
      <c r="H618" s="139"/>
      <c r="I618" s="121"/>
      <c r="J618" s="121"/>
      <c r="K618" s="121"/>
      <c r="L618" s="121"/>
    </row>
    <row r="619" spans="6:12" s="30" customFormat="1" x14ac:dyDescent="0.35">
      <c r="F619" s="26"/>
      <c r="G619" s="26"/>
      <c r="H619" s="139"/>
      <c r="I619" s="121"/>
      <c r="J619" s="121"/>
      <c r="K619" s="121"/>
      <c r="L619" s="121"/>
    </row>
    <row r="620" spans="6:12" s="30" customFormat="1" x14ac:dyDescent="0.35">
      <c r="F620" s="26"/>
      <c r="G620" s="26"/>
      <c r="H620" s="139"/>
      <c r="I620" s="121"/>
      <c r="J620" s="121"/>
      <c r="K620" s="121"/>
      <c r="L620" s="121"/>
    </row>
    <row r="621" spans="6:12" s="30" customFormat="1" x14ac:dyDescent="0.35">
      <c r="F621" s="26"/>
      <c r="G621" s="26"/>
      <c r="H621" s="139"/>
      <c r="I621" s="121"/>
      <c r="J621" s="121"/>
      <c r="K621" s="121"/>
      <c r="L621" s="121"/>
    </row>
    <row r="622" spans="6:12" s="30" customFormat="1" x14ac:dyDescent="0.35">
      <c r="F622" s="26"/>
      <c r="G622" s="26"/>
      <c r="H622" s="139"/>
      <c r="I622" s="121"/>
      <c r="J622" s="121"/>
      <c r="K622" s="121"/>
      <c r="L622" s="121"/>
    </row>
    <row r="623" spans="6:12" s="30" customFormat="1" x14ac:dyDescent="0.35">
      <c r="F623" s="26"/>
      <c r="G623" s="26"/>
      <c r="H623" s="139"/>
      <c r="I623" s="121"/>
      <c r="J623" s="121"/>
      <c r="K623" s="121"/>
      <c r="L623" s="121"/>
    </row>
    <row r="624" spans="6:12" s="30" customFormat="1" x14ac:dyDescent="0.35">
      <c r="F624" s="26"/>
      <c r="G624" s="26"/>
      <c r="H624" s="139"/>
      <c r="I624" s="121"/>
      <c r="J624" s="121"/>
      <c r="K624" s="121"/>
      <c r="L624" s="121"/>
    </row>
    <row r="625" spans="6:12" s="30" customFormat="1" x14ac:dyDescent="0.35">
      <c r="F625" s="26"/>
      <c r="G625" s="26"/>
      <c r="H625" s="139"/>
      <c r="I625" s="121"/>
      <c r="J625" s="121"/>
      <c r="K625" s="121"/>
      <c r="L625" s="121"/>
    </row>
    <row r="626" spans="6:12" s="30" customFormat="1" x14ac:dyDescent="0.35">
      <c r="F626" s="26"/>
      <c r="G626" s="26"/>
      <c r="H626" s="139"/>
      <c r="I626" s="121"/>
      <c r="J626" s="121"/>
      <c r="K626" s="121"/>
      <c r="L626" s="121"/>
    </row>
    <row r="627" spans="6:12" s="30" customFormat="1" x14ac:dyDescent="0.35">
      <c r="F627" s="26"/>
      <c r="G627" s="26"/>
      <c r="H627" s="139"/>
      <c r="I627" s="121"/>
      <c r="J627" s="121"/>
      <c r="K627" s="121"/>
      <c r="L627" s="121"/>
    </row>
    <row r="628" spans="6:12" s="30" customFormat="1" x14ac:dyDescent="0.35">
      <c r="F628" s="26"/>
      <c r="G628" s="26"/>
      <c r="H628" s="139"/>
      <c r="I628" s="121"/>
      <c r="J628" s="121"/>
      <c r="K628" s="121"/>
      <c r="L628" s="121"/>
    </row>
    <row r="629" spans="6:12" s="30" customFormat="1" x14ac:dyDescent="0.35">
      <c r="F629" s="26"/>
      <c r="G629" s="26"/>
      <c r="H629" s="139"/>
      <c r="I629" s="121"/>
      <c r="J629" s="121"/>
      <c r="K629" s="121"/>
      <c r="L629" s="121"/>
    </row>
    <row r="630" spans="6:12" s="30" customFormat="1" x14ac:dyDescent="0.35">
      <c r="F630" s="26"/>
      <c r="G630" s="26"/>
      <c r="H630" s="139"/>
      <c r="I630" s="121"/>
      <c r="J630" s="121"/>
      <c r="K630" s="121"/>
      <c r="L630" s="121"/>
    </row>
    <row r="631" spans="6:12" s="30" customFormat="1" x14ac:dyDescent="0.35">
      <c r="F631" s="26"/>
      <c r="G631" s="26"/>
      <c r="H631" s="139"/>
      <c r="I631" s="121"/>
      <c r="J631" s="121"/>
      <c r="K631" s="121"/>
      <c r="L631" s="121"/>
    </row>
    <row r="632" spans="6:12" s="30" customFormat="1" x14ac:dyDescent="0.35">
      <c r="F632" s="26"/>
      <c r="G632" s="26"/>
      <c r="H632" s="139"/>
      <c r="I632" s="121"/>
      <c r="J632" s="121"/>
      <c r="K632" s="121"/>
      <c r="L632" s="121"/>
    </row>
    <row r="633" spans="6:12" s="30" customFormat="1" x14ac:dyDescent="0.35">
      <c r="F633" s="26"/>
      <c r="G633" s="26"/>
      <c r="H633" s="139"/>
      <c r="I633" s="121"/>
      <c r="J633" s="121"/>
      <c r="K633" s="121"/>
      <c r="L633" s="121"/>
    </row>
    <row r="634" spans="6:12" s="30" customFormat="1" x14ac:dyDescent="0.35">
      <c r="F634" s="26"/>
      <c r="G634" s="26"/>
      <c r="H634" s="139"/>
      <c r="I634" s="121"/>
      <c r="J634" s="121"/>
      <c r="K634" s="121"/>
      <c r="L634" s="121"/>
    </row>
    <row r="635" spans="6:12" s="30" customFormat="1" x14ac:dyDescent="0.35">
      <c r="F635" s="26"/>
      <c r="G635" s="26"/>
      <c r="H635" s="139"/>
      <c r="I635" s="121"/>
      <c r="J635" s="121"/>
      <c r="K635" s="121"/>
      <c r="L635" s="121"/>
    </row>
    <row r="636" spans="6:12" s="30" customFormat="1" x14ac:dyDescent="0.35">
      <c r="F636" s="26"/>
      <c r="G636" s="26"/>
      <c r="H636" s="139"/>
      <c r="I636" s="121"/>
      <c r="J636" s="121"/>
      <c r="K636" s="121"/>
      <c r="L636" s="121"/>
    </row>
    <row r="637" spans="6:12" s="30" customFormat="1" x14ac:dyDescent="0.35">
      <c r="F637" s="26"/>
      <c r="G637" s="26"/>
      <c r="H637" s="139"/>
      <c r="I637" s="121"/>
      <c r="J637" s="121"/>
      <c r="K637" s="121"/>
      <c r="L637" s="121"/>
    </row>
    <row r="638" spans="6:12" s="30" customFormat="1" x14ac:dyDescent="0.35">
      <c r="F638" s="26"/>
      <c r="G638" s="26"/>
      <c r="H638" s="139"/>
      <c r="I638" s="121"/>
      <c r="J638" s="121"/>
      <c r="K638" s="121"/>
      <c r="L638" s="121"/>
    </row>
    <row r="639" spans="6:12" s="30" customFormat="1" x14ac:dyDescent="0.35">
      <c r="F639" s="26"/>
      <c r="G639" s="26"/>
      <c r="H639" s="139"/>
      <c r="I639" s="121"/>
      <c r="J639" s="121"/>
      <c r="K639" s="121"/>
      <c r="L639" s="121"/>
    </row>
    <row r="640" spans="6:12" s="30" customFormat="1" x14ac:dyDescent="0.35">
      <c r="F640" s="26"/>
      <c r="G640" s="26"/>
      <c r="H640" s="139"/>
      <c r="I640" s="121"/>
      <c r="J640" s="121"/>
      <c r="K640" s="121"/>
      <c r="L640" s="121"/>
    </row>
    <row r="641" spans="6:12" s="30" customFormat="1" x14ac:dyDescent="0.35">
      <c r="F641" s="26"/>
      <c r="G641" s="26"/>
      <c r="H641" s="139"/>
      <c r="I641" s="121"/>
      <c r="J641" s="121"/>
      <c r="K641" s="121"/>
      <c r="L641" s="121"/>
    </row>
    <row r="642" spans="6:12" s="30" customFormat="1" x14ac:dyDescent="0.35">
      <c r="F642" s="26"/>
      <c r="G642" s="26"/>
      <c r="H642" s="139"/>
      <c r="I642" s="121"/>
      <c r="J642" s="121"/>
      <c r="K642" s="121"/>
      <c r="L642" s="121"/>
    </row>
    <row r="643" spans="6:12" s="30" customFormat="1" x14ac:dyDescent="0.35">
      <c r="F643" s="26"/>
      <c r="G643" s="26"/>
      <c r="H643" s="139"/>
      <c r="I643" s="121"/>
      <c r="J643" s="121"/>
      <c r="K643" s="121"/>
      <c r="L643" s="121"/>
    </row>
    <row r="644" spans="6:12" s="30" customFormat="1" x14ac:dyDescent="0.35">
      <c r="F644" s="26"/>
      <c r="G644" s="26"/>
      <c r="H644" s="139"/>
      <c r="I644" s="121"/>
      <c r="J644" s="121"/>
      <c r="K644" s="121"/>
      <c r="L644" s="121"/>
    </row>
    <row r="645" spans="6:12" s="30" customFormat="1" x14ac:dyDescent="0.35">
      <c r="F645" s="26"/>
      <c r="G645" s="26"/>
      <c r="H645" s="139"/>
      <c r="I645" s="121"/>
      <c r="J645" s="121"/>
      <c r="K645" s="121"/>
      <c r="L645" s="121"/>
    </row>
    <row r="646" spans="6:12" s="30" customFormat="1" x14ac:dyDescent="0.35">
      <c r="F646" s="26"/>
      <c r="G646" s="26"/>
      <c r="H646" s="139"/>
      <c r="I646" s="121"/>
      <c r="J646" s="121"/>
      <c r="K646" s="121"/>
      <c r="L646" s="121"/>
    </row>
    <row r="647" spans="6:12" s="30" customFormat="1" x14ac:dyDescent="0.35">
      <c r="F647" s="26"/>
      <c r="G647" s="26"/>
      <c r="H647" s="139"/>
      <c r="I647" s="121"/>
      <c r="J647" s="121"/>
      <c r="K647" s="121"/>
      <c r="L647" s="121"/>
    </row>
    <row r="648" spans="6:12" s="30" customFormat="1" x14ac:dyDescent="0.35">
      <c r="F648" s="26"/>
      <c r="G648" s="26"/>
      <c r="H648" s="139"/>
      <c r="I648" s="121"/>
      <c r="J648" s="121"/>
      <c r="K648" s="121"/>
      <c r="L648" s="121"/>
    </row>
    <row r="649" spans="6:12" s="30" customFormat="1" x14ac:dyDescent="0.35">
      <c r="F649" s="26"/>
      <c r="G649" s="26"/>
      <c r="H649" s="139"/>
      <c r="I649" s="121"/>
      <c r="J649" s="121"/>
      <c r="K649" s="121"/>
      <c r="L649" s="121"/>
    </row>
    <row r="650" spans="6:12" s="30" customFormat="1" x14ac:dyDescent="0.35">
      <c r="F650" s="26"/>
      <c r="G650" s="26"/>
      <c r="H650" s="139"/>
      <c r="I650" s="121"/>
      <c r="J650" s="121"/>
      <c r="K650" s="121"/>
      <c r="L650" s="121"/>
    </row>
    <row r="651" spans="6:12" s="30" customFormat="1" x14ac:dyDescent="0.35">
      <c r="F651" s="26"/>
      <c r="G651" s="26"/>
      <c r="H651" s="139"/>
      <c r="I651" s="121"/>
      <c r="J651" s="121"/>
      <c r="K651" s="121"/>
      <c r="L651" s="121"/>
    </row>
    <row r="652" spans="6:12" s="30" customFormat="1" x14ac:dyDescent="0.35">
      <c r="F652" s="26"/>
      <c r="G652" s="26"/>
      <c r="H652" s="139"/>
      <c r="I652" s="121"/>
      <c r="J652" s="121"/>
      <c r="K652" s="121"/>
      <c r="L652" s="121"/>
    </row>
    <row r="653" spans="6:12" s="30" customFormat="1" x14ac:dyDescent="0.35">
      <c r="F653" s="26"/>
      <c r="G653" s="26"/>
      <c r="H653" s="139"/>
      <c r="I653" s="121"/>
      <c r="J653" s="121"/>
      <c r="K653" s="121"/>
      <c r="L653" s="121"/>
    </row>
    <row r="654" spans="6:12" s="30" customFormat="1" x14ac:dyDescent="0.35">
      <c r="F654" s="26"/>
      <c r="G654" s="26"/>
      <c r="H654" s="139"/>
      <c r="I654" s="121"/>
      <c r="J654" s="121"/>
      <c r="K654" s="121"/>
      <c r="L654" s="121"/>
    </row>
    <row r="655" spans="6:12" s="30" customFormat="1" x14ac:dyDescent="0.35">
      <c r="F655" s="26"/>
      <c r="G655" s="26"/>
      <c r="H655" s="139"/>
      <c r="I655" s="121"/>
      <c r="J655" s="121"/>
      <c r="K655" s="121"/>
      <c r="L655" s="121"/>
    </row>
    <row r="656" spans="6:12" s="30" customFormat="1" x14ac:dyDescent="0.35">
      <c r="F656" s="26"/>
      <c r="G656" s="26"/>
      <c r="H656" s="139"/>
      <c r="I656" s="121"/>
      <c r="J656" s="121"/>
      <c r="K656" s="121"/>
      <c r="L656" s="121"/>
    </row>
    <row r="657" spans="6:12" s="30" customFormat="1" x14ac:dyDescent="0.35">
      <c r="F657" s="26"/>
      <c r="G657" s="26"/>
      <c r="H657" s="139"/>
      <c r="I657" s="121"/>
      <c r="J657" s="121"/>
      <c r="K657" s="121"/>
      <c r="L657" s="121"/>
    </row>
    <row r="658" spans="6:12" s="30" customFormat="1" x14ac:dyDescent="0.35">
      <c r="F658" s="26"/>
      <c r="G658" s="26"/>
      <c r="H658" s="139"/>
      <c r="I658" s="121"/>
      <c r="J658" s="121"/>
      <c r="K658" s="121"/>
      <c r="L658" s="121"/>
    </row>
    <row r="659" spans="6:12" s="30" customFormat="1" x14ac:dyDescent="0.35">
      <c r="F659" s="26"/>
      <c r="G659" s="26"/>
      <c r="H659" s="139"/>
      <c r="I659" s="121"/>
      <c r="J659" s="121"/>
      <c r="K659" s="121"/>
      <c r="L659" s="121"/>
    </row>
    <row r="660" spans="6:12" s="30" customFormat="1" x14ac:dyDescent="0.35">
      <c r="F660" s="26"/>
      <c r="G660" s="26"/>
      <c r="H660" s="139"/>
      <c r="I660" s="121"/>
      <c r="J660" s="121"/>
      <c r="K660" s="121"/>
      <c r="L660" s="121"/>
    </row>
    <row r="661" spans="6:12" s="30" customFormat="1" x14ac:dyDescent="0.35">
      <c r="F661" s="26"/>
      <c r="G661" s="26"/>
      <c r="H661" s="139"/>
      <c r="I661" s="121"/>
      <c r="J661" s="121"/>
      <c r="K661" s="121"/>
      <c r="L661" s="121"/>
    </row>
    <row r="662" spans="6:12" s="30" customFormat="1" x14ac:dyDescent="0.35">
      <c r="F662" s="26"/>
      <c r="G662" s="26"/>
      <c r="H662" s="139"/>
      <c r="I662" s="121"/>
      <c r="J662" s="121"/>
      <c r="K662" s="121"/>
      <c r="L662" s="121"/>
    </row>
    <row r="663" spans="6:12" s="30" customFormat="1" x14ac:dyDescent="0.35">
      <c r="F663" s="26"/>
      <c r="G663" s="26"/>
      <c r="H663" s="139"/>
      <c r="I663" s="121"/>
      <c r="J663" s="121"/>
      <c r="K663" s="121"/>
      <c r="L663" s="121"/>
    </row>
    <row r="664" spans="6:12" s="30" customFormat="1" x14ac:dyDescent="0.35">
      <c r="F664" s="26"/>
      <c r="G664" s="26"/>
      <c r="H664" s="139"/>
      <c r="I664" s="121"/>
      <c r="J664" s="121"/>
      <c r="K664" s="121"/>
      <c r="L664" s="121"/>
    </row>
    <row r="665" spans="6:12" s="30" customFormat="1" x14ac:dyDescent="0.35">
      <c r="F665" s="26"/>
      <c r="G665" s="26"/>
      <c r="H665" s="139"/>
      <c r="I665" s="121"/>
      <c r="J665" s="121"/>
      <c r="K665" s="121"/>
      <c r="L665" s="121"/>
    </row>
    <row r="666" spans="6:12" s="30" customFormat="1" x14ac:dyDescent="0.35">
      <c r="F666" s="26"/>
      <c r="G666" s="26"/>
      <c r="H666" s="139"/>
      <c r="I666" s="121"/>
      <c r="J666" s="121"/>
      <c r="K666" s="121"/>
      <c r="L666" s="121"/>
    </row>
    <row r="667" spans="6:12" s="30" customFormat="1" x14ac:dyDescent="0.35">
      <c r="F667" s="26"/>
      <c r="G667" s="26"/>
      <c r="H667" s="139"/>
      <c r="I667" s="121"/>
      <c r="J667" s="121"/>
      <c r="K667" s="121"/>
      <c r="L667" s="121"/>
    </row>
    <row r="668" spans="6:12" s="30" customFormat="1" x14ac:dyDescent="0.35">
      <c r="F668" s="26"/>
      <c r="G668" s="26"/>
      <c r="H668" s="139"/>
      <c r="I668" s="121"/>
      <c r="J668" s="121"/>
      <c r="K668" s="121"/>
      <c r="L668" s="121"/>
    </row>
    <row r="669" spans="6:12" s="30" customFormat="1" x14ac:dyDescent="0.35">
      <c r="F669" s="26"/>
      <c r="G669" s="26"/>
      <c r="H669" s="139"/>
      <c r="I669" s="121"/>
      <c r="J669" s="121"/>
      <c r="K669" s="121"/>
      <c r="L669" s="121"/>
    </row>
    <row r="670" spans="6:12" s="30" customFormat="1" x14ac:dyDescent="0.35">
      <c r="F670" s="26"/>
      <c r="G670" s="26"/>
      <c r="H670" s="139"/>
      <c r="I670" s="121"/>
      <c r="J670" s="121"/>
      <c r="K670" s="121"/>
      <c r="L670" s="121"/>
    </row>
    <row r="671" spans="6:12" s="30" customFormat="1" x14ac:dyDescent="0.35">
      <c r="F671" s="26"/>
      <c r="G671" s="26"/>
      <c r="H671" s="139"/>
      <c r="I671" s="121"/>
      <c r="J671" s="121"/>
      <c r="K671" s="121"/>
      <c r="L671" s="121"/>
    </row>
    <row r="672" spans="6:12" s="30" customFormat="1" x14ac:dyDescent="0.35">
      <c r="F672" s="26"/>
      <c r="G672" s="26"/>
      <c r="H672" s="139"/>
      <c r="I672" s="121"/>
      <c r="J672" s="121"/>
      <c r="K672" s="121"/>
      <c r="L672" s="121"/>
    </row>
    <row r="673" spans="6:12" s="30" customFormat="1" x14ac:dyDescent="0.35">
      <c r="F673" s="26"/>
      <c r="G673" s="26"/>
      <c r="H673" s="139"/>
      <c r="I673" s="121"/>
      <c r="J673" s="121"/>
      <c r="K673" s="121"/>
      <c r="L673" s="121"/>
    </row>
    <row r="674" spans="6:12" s="30" customFormat="1" x14ac:dyDescent="0.35">
      <c r="F674" s="26"/>
      <c r="G674" s="26"/>
      <c r="H674" s="139"/>
      <c r="I674" s="121"/>
      <c r="J674" s="121"/>
      <c r="K674" s="121"/>
      <c r="L674" s="121"/>
    </row>
    <row r="675" spans="6:12" s="30" customFormat="1" x14ac:dyDescent="0.35">
      <c r="F675" s="26"/>
      <c r="G675" s="26"/>
      <c r="H675" s="139"/>
      <c r="I675" s="121"/>
      <c r="J675" s="121"/>
      <c r="K675" s="121"/>
      <c r="L675" s="121"/>
    </row>
    <row r="676" spans="6:12" s="30" customFormat="1" x14ac:dyDescent="0.35">
      <c r="F676" s="26"/>
      <c r="G676" s="26"/>
      <c r="H676" s="139"/>
      <c r="I676" s="121"/>
      <c r="J676" s="121"/>
      <c r="K676" s="121"/>
      <c r="L676" s="121"/>
    </row>
    <row r="677" spans="6:12" s="30" customFormat="1" x14ac:dyDescent="0.35">
      <c r="F677" s="26"/>
      <c r="G677" s="26"/>
      <c r="H677" s="139"/>
      <c r="I677" s="121"/>
      <c r="J677" s="121"/>
      <c r="K677" s="121"/>
      <c r="L677" s="121"/>
    </row>
    <row r="678" spans="6:12" s="30" customFormat="1" x14ac:dyDescent="0.35">
      <c r="F678" s="26"/>
      <c r="G678" s="26"/>
      <c r="H678" s="139"/>
      <c r="I678" s="121"/>
      <c r="J678" s="121"/>
      <c r="K678" s="121"/>
      <c r="L678" s="121"/>
    </row>
    <row r="679" spans="6:12" s="30" customFormat="1" x14ac:dyDescent="0.35">
      <c r="F679" s="26"/>
      <c r="G679" s="26"/>
      <c r="H679" s="139"/>
      <c r="I679" s="121"/>
      <c r="J679" s="121"/>
      <c r="K679" s="121"/>
      <c r="L679" s="121"/>
    </row>
    <row r="680" spans="6:12" s="30" customFormat="1" x14ac:dyDescent="0.35">
      <c r="F680" s="26"/>
      <c r="G680" s="26"/>
      <c r="H680" s="139"/>
      <c r="I680" s="121"/>
      <c r="J680" s="121"/>
      <c r="K680" s="121"/>
      <c r="L680" s="121"/>
    </row>
    <row r="681" spans="6:12" s="30" customFormat="1" x14ac:dyDescent="0.35">
      <c r="F681" s="26"/>
      <c r="G681" s="26"/>
      <c r="H681" s="139"/>
      <c r="I681" s="121"/>
      <c r="J681" s="121"/>
      <c r="K681" s="121"/>
      <c r="L681" s="121"/>
    </row>
    <row r="682" spans="6:12" s="30" customFormat="1" x14ac:dyDescent="0.35">
      <c r="F682" s="26"/>
      <c r="G682" s="26"/>
      <c r="H682" s="139"/>
      <c r="I682" s="121"/>
      <c r="J682" s="121"/>
      <c r="K682" s="121"/>
      <c r="L682" s="121"/>
    </row>
    <row r="683" spans="6:12" s="30" customFormat="1" x14ac:dyDescent="0.35">
      <c r="F683" s="26"/>
      <c r="G683" s="26"/>
      <c r="H683" s="139"/>
      <c r="I683" s="121"/>
      <c r="J683" s="121"/>
      <c r="K683" s="121"/>
      <c r="L683" s="121"/>
    </row>
    <row r="684" spans="6:12" s="30" customFormat="1" x14ac:dyDescent="0.35">
      <c r="F684" s="26"/>
      <c r="G684" s="26"/>
      <c r="H684" s="139"/>
      <c r="I684" s="121"/>
      <c r="J684" s="121"/>
      <c r="K684" s="121"/>
      <c r="L684" s="121"/>
    </row>
    <row r="685" spans="6:12" s="30" customFormat="1" x14ac:dyDescent="0.35">
      <c r="F685" s="26"/>
      <c r="G685" s="26"/>
      <c r="H685" s="139"/>
      <c r="I685" s="121"/>
      <c r="J685" s="121"/>
      <c r="K685" s="121"/>
      <c r="L685" s="121"/>
    </row>
    <row r="686" spans="6:12" s="30" customFormat="1" x14ac:dyDescent="0.35">
      <c r="F686" s="26"/>
      <c r="G686" s="26"/>
      <c r="H686" s="139"/>
      <c r="I686" s="121"/>
      <c r="J686" s="121"/>
      <c r="K686" s="121"/>
      <c r="L686" s="121"/>
    </row>
    <row r="687" spans="6:12" s="30" customFormat="1" x14ac:dyDescent="0.35">
      <c r="F687" s="26"/>
      <c r="G687" s="26"/>
      <c r="H687" s="139"/>
      <c r="I687" s="121"/>
      <c r="J687" s="121"/>
      <c r="K687" s="121"/>
      <c r="L687" s="121"/>
    </row>
    <row r="688" spans="6:12" s="30" customFormat="1" x14ac:dyDescent="0.35">
      <c r="F688" s="26"/>
      <c r="G688" s="26"/>
      <c r="H688" s="139"/>
      <c r="I688" s="121"/>
      <c r="J688" s="121"/>
      <c r="K688" s="121"/>
      <c r="L688" s="121"/>
    </row>
    <row r="689" spans="6:12" s="30" customFormat="1" x14ac:dyDescent="0.35">
      <c r="F689" s="26"/>
      <c r="G689" s="26"/>
      <c r="H689" s="139"/>
      <c r="I689" s="121"/>
      <c r="J689" s="121"/>
      <c r="K689" s="121"/>
      <c r="L689" s="121"/>
    </row>
    <row r="690" spans="6:12" s="30" customFormat="1" x14ac:dyDescent="0.35">
      <c r="F690" s="26"/>
      <c r="G690" s="26"/>
      <c r="H690" s="139"/>
      <c r="I690" s="121"/>
      <c r="J690" s="121"/>
      <c r="K690" s="121"/>
      <c r="L690" s="121"/>
    </row>
    <row r="691" spans="6:12" s="30" customFormat="1" x14ac:dyDescent="0.35">
      <c r="F691" s="26"/>
      <c r="G691" s="26"/>
      <c r="H691" s="139"/>
      <c r="I691" s="121"/>
      <c r="J691" s="121"/>
      <c r="K691" s="121"/>
      <c r="L691" s="121"/>
    </row>
    <row r="692" spans="6:12" s="30" customFormat="1" x14ac:dyDescent="0.35">
      <c r="F692" s="26"/>
      <c r="G692" s="26"/>
      <c r="H692" s="139"/>
      <c r="I692" s="121"/>
      <c r="J692" s="121"/>
      <c r="K692" s="121"/>
      <c r="L692" s="121"/>
    </row>
    <row r="693" spans="6:12" s="30" customFormat="1" x14ac:dyDescent="0.35">
      <c r="F693" s="26"/>
      <c r="G693" s="26"/>
      <c r="H693" s="139"/>
      <c r="I693" s="121"/>
      <c r="J693" s="121"/>
      <c r="K693" s="121"/>
      <c r="L693" s="121"/>
    </row>
    <row r="694" spans="6:12" s="30" customFormat="1" x14ac:dyDescent="0.35">
      <c r="F694" s="26"/>
      <c r="G694" s="26"/>
      <c r="H694" s="139"/>
      <c r="I694" s="121"/>
      <c r="J694" s="121"/>
      <c r="K694" s="121"/>
      <c r="L694" s="121"/>
    </row>
    <row r="695" spans="6:12" s="30" customFormat="1" x14ac:dyDescent="0.35">
      <c r="F695" s="26"/>
      <c r="G695" s="26"/>
      <c r="H695" s="139"/>
      <c r="I695" s="121"/>
      <c r="J695" s="121"/>
      <c r="K695" s="121"/>
      <c r="L695" s="121"/>
    </row>
    <row r="696" spans="6:12" s="30" customFormat="1" x14ac:dyDescent="0.35">
      <c r="F696" s="26"/>
      <c r="G696" s="26"/>
      <c r="H696" s="139"/>
      <c r="I696" s="121"/>
      <c r="J696" s="121"/>
      <c r="K696" s="121"/>
      <c r="L696" s="121"/>
    </row>
    <row r="697" spans="6:12" s="30" customFormat="1" x14ac:dyDescent="0.35">
      <c r="F697" s="26"/>
      <c r="G697" s="26"/>
      <c r="H697" s="139"/>
      <c r="I697" s="121"/>
      <c r="J697" s="121"/>
      <c r="K697" s="121"/>
      <c r="L697" s="121"/>
    </row>
    <row r="698" spans="6:12" s="30" customFormat="1" x14ac:dyDescent="0.35">
      <c r="F698" s="26"/>
      <c r="G698" s="26"/>
      <c r="H698" s="139"/>
      <c r="I698" s="121"/>
      <c r="J698" s="121"/>
      <c r="K698" s="121"/>
      <c r="L698" s="121"/>
    </row>
    <row r="699" spans="6:12" s="30" customFormat="1" x14ac:dyDescent="0.35">
      <c r="F699" s="26"/>
      <c r="G699" s="26"/>
      <c r="H699" s="139"/>
      <c r="I699" s="121"/>
      <c r="J699" s="121"/>
      <c r="K699" s="121"/>
      <c r="L699" s="121"/>
    </row>
    <row r="700" spans="6:12" s="30" customFormat="1" x14ac:dyDescent="0.35">
      <c r="F700" s="26"/>
      <c r="G700" s="26"/>
      <c r="H700" s="139"/>
      <c r="I700" s="121"/>
      <c r="J700" s="121"/>
      <c r="K700" s="121"/>
      <c r="L700" s="121"/>
    </row>
    <row r="701" spans="6:12" s="30" customFormat="1" x14ac:dyDescent="0.35">
      <c r="F701" s="26"/>
      <c r="G701" s="26"/>
      <c r="H701" s="139"/>
      <c r="I701" s="121"/>
      <c r="J701" s="121"/>
      <c r="K701" s="121"/>
      <c r="L701" s="121"/>
    </row>
    <row r="702" spans="6:12" s="30" customFormat="1" x14ac:dyDescent="0.35">
      <c r="F702" s="26"/>
      <c r="G702" s="26"/>
      <c r="H702" s="139"/>
      <c r="I702" s="121"/>
      <c r="J702" s="121"/>
      <c r="K702" s="121"/>
      <c r="L702" s="121"/>
    </row>
    <row r="703" spans="6:12" s="30" customFormat="1" x14ac:dyDescent="0.35">
      <c r="F703" s="26"/>
      <c r="G703" s="26"/>
      <c r="H703" s="139"/>
      <c r="I703" s="121"/>
      <c r="J703" s="121"/>
      <c r="K703" s="121"/>
      <c r="L703" s="121"/>
    </row>
    <row r="704" spans="6:12" s="30" customFormat="1" x14ac:dyDescent="0.35">
      <c r="F704" s="26"/>
      <c r="G704" s="26"/>
      <c r="H704" s="139"/>
      <c r="I704" s="121"/>
      <c r="J704" s="121"/>
      <c r="K704" s="121"/>
      <c r="L704" s="121"/>
    </row>
    <row r="705" spans="6:12" s="30" customFormat="1" x14ac:dyDescent="0.35">
      <c r="F705" s="26"/>
      <c r="G705" s="26"/>
      <c r="H705" s="139"/>
      <c r="I705" s="121"/>
      <c r="J705" s="121"/>
      <c r="K705" s="121"/>
      <c r="L705" s="121"/>
    </row>
    <row r="706" spans="6:12" s="30" customFormat="1" x14ac:dyDescent="0.35">
      <c r="F706" s="26"/>
      <c r="G706" s="26"/>
      <c r="H706" s="139"/>
      <c r="I706" s="121"/>
      <c r="J706" s="121"/>
      <c r="K706" s="121"/>
      <c r="L706" s="121"/>
    </row>
    <row r="707" spans="6:12" s="30" customFormat="1" x14ac:dyDescent="0.35">
      <c r="F707" s="26"/>
      <c r="G707" s="26"/>
      <c r="H707" s="139"/>
      <c r="I707" s="121"/>
      <c r="J707" s="121"/>
      <c r="K707" s="121"/>
      <c r="L707" s="121"/>
    </row>
    <row r="708" spans="6:12" s="30" customFormat="1" x14ac:dyDescent="0.35">
      <c r="F708" s="26"/>
      <c r="G708" s="26"/>
      <c r="H708" s="139"/>
      <c r="I708" s="121"/>
      <c r="J708" s="121"/>
      <c r="K708" s="121"/>
      <c r="L708" s="121"/>
    </row>
    <row r="709" spans="6:12" s="30" customFormat="1" x14ac:dyDescent="0.35">
      <c r="F709" s="26"/>
      <c r="G709" s="26"/>
      <c r="H709" s="139"/>
      <c r="I709" s="121"/>
      <c r="J709" s="121"/>
      <c r="K709" s="121"/>
      <c r="L709" s="121"/>
    </row>
    <row r="710" spans="6:12" s="30" customFormat="1" x14ac:dyDescent="0.35">
      <c r="F710" s="26"/>
      <c r="G710" s="26"/>
      <c r="H710" s="139"/>
      <c r="I710" s="121"/>
      <c r="J710" s="121"/>
      <c r="K710" s="121"/>
      <c r="L710" s="121"/>
    </row>
    <row r="711" spans="6:12" s="30" customFormat="1" x14ac:dyDescent="0.35">
      <c r="F711" s="26"/>
      <c r="G711" s="26"/>
      <c r="H711" s="139"/>
      <c r="I711" s="121"/>
      <c r="J711" s="121"/>
      <c r="K711" s="121"/>
      <c r="L711" s="121"/>
    </row>
    <row r="712" spans="6:12" s="30" customFormat="1" x14ac:dyDescent="0.35">
      <c r="F712" s="26"/>
      <c r="G712" s="26"/>
      <c r="H712" s="139"/>
      <c r="I712" s="121"/>
      <c r="J712" s="121"/>
      <c r="K712" s="121"/>
      <c r="L712" s="121"/>
    </row>
    <row r="713" spans="6:12" s="30" customFormat="1" x14ac:dyDescent="0.35">
      <c r="F713" s="26"/>
      <c r="G713" s="26"/>
      <c r="H713" s="139"/>
      <c r="I713" s="121"/>
      <c r="J713" s="121"/>
      <c r="K713" s="121"/>
      <c r="L713" s="121"/>
    </row>
    <row r="714" spans="6:12" s="30" customFormat="1" x14ac:dyDescent="0.35">
      <c r="F714" s="26"/>
      <c r="G714" s="26"/>
      <c r="H714" s="139"/>
      <c r="I714" s="121"/>
      <c r="J714" s="121"/>
      <c r="K714" s="121"/>
      <c r="L714" s="121"/>
    </row>
    <row r="715" spans="6:12" s="30" customFormat="1" x14ac:dyDescent="0.35">
      <c r="F715" s="26"/>
      <c r="G715" s="26"/>
      <c r="H715" s="139"/>
      <c r="I715" s="121"/>
      <c r="J715" s="121"/>
      <c r="K715" s="121"/>
      <c r="L715" s="121"/>
    </row>
    <row r="716" spans="6:12" s="30" customFormat="1" x14ac:dyDescent="0.35">
      <c r="F716" s="26"/>
      <c r="G716" s="26"/>
      <c r="H716" s="139"/>
      <c r="I716" s="121"/>
      <c r="J716" s="121"/>
      <c r="K716" s="121"/>
      <c r="L716" s="121"/>
    </row>
    <row r="717" spans="6:12" s="30" customFormat="1" x14ac:dyDescent="0.35">
      <c r="F717" s="26"/>
      <c r="G717" s="26"/>
      <c r="H717" s="139"/>
      <c r="I717" s="121"/>
      <c r="J717" s="121"/>
      <c r="K717" s="121"/>
      <c r="L717" s="121"/>
    </row>
    <row r="718" spans="6:12" s="30" customFormat="1" x14ac:dyDescent="0.35">
      <c r="F718" s="26"/>
      <c r="G718" s="26"/>
      <c r="H718" s="139"/>
      <c r="I718" s="121"/>
      <c r="J718" s="121"/>
      <c r="K718" s="121"/>
      <c r="L718" s="121"/>
    </row>
    <row r="719" spans="6:12" s="30" customFormat="1" x14ac:dyDescent="0.35">
      <c r="F719" s="26"/>
      <c r="G719" s="26"/>
      <c r="H719" s="139"/>
      <c r="I719" s="121"/>
      <c r="J719" s="121"/>
      <c r="K719" s="121"/>
      <c r="L719" s="121"/>
    </row>
    <row r="720" spans="6:12" s="30" customFormat="1" x14ac:dyDescent="0.35">
      <c r="F720" s="26"/>
      <c r="G720" s="26"/>
      <c r="H720" s="139"/>
      <c r="I720" s="121"/>
      <c r="J720" s="121"/>
      <c r="K720" s="121"/>
      <c r="L720" s="121"/>
    </row>
    <row r="721" spans="6:12" s="30" customFormat="1" x14ac:dyDescent="0.35">
      <c r="F721" s="26"/>
      <c r="G721" s="26"/>
      <c r="H721" s="139"/>
      <c r="I721" s="121"/>
      <c r="J721" s="121"/>
      <c r="K721" s="121"/>
      <c r="L721" s="121"/>
    </row>
    <row r="722" spans="6:12" s="30" customFormat="1" x14ac:dyDescent="0.35">
      <c r="F722" s="26"/>
      <c r="G722" s="26"/>
      <c r="H722" s="139"/>
      <c r="I722" s="121"/>
      <c r="J722" s="121"/>
      <c r="K722" s="121"/>
      <c r="L722" s="121"/>
    </row>
    <row r="723" spans="6:12" s="30" customFormat="1" x14ac:dyDescent="0.35">
      <c r="F723" s="26"/>
      <c r="G723" s="26"/>
      <c r="H723" s="139"/>
      <c r="I723" s="121"/>
      <c r="J723" s="121"/>
      <c r="K723" s="121"/>
      <c r="L723" s="121"/>
    </row>
    <row r="724" spans="6:12" s="30" customFormat="1" x14ac:dyDescent="0.35">
      <c r="F724" s="26"/>
      <c r="G724" s="26"/>
      <c r="H724" s="139"/>
      <c r="I724" s="121"/>
      <c r="J724" s="121"/>
      <c r="K724" s="121"/>
      <c r="L724" s="121"/>
    </row>
    <row r="725" spans="6:12" s="30" customFormat="1" x14ac:dyDescent="0.35">
      <c r="F725" s="26"/>
      <c r="G725" s="26"/>
      <c r="H725" s="139"/>
      <c r="I725" s="121"/>
      <c r="J725" s="121"/>
      <c r="K725" s="121"/>
      <c r="L725" s="121"/>
    </row>
    <row r="726" spans="6:12" s="30" customFormat="1" x14ac:dyDescent="0.35">
      <c r="F726" s="26"/>
      <c r="G726" s="26"/>
      <c r="H726" s="139"/>
      <c r="I726" s="121"/>
      <c r="J726" s="121"/>
      <c r="K726" s="121"/>
      <c r="L726" s="121"/>
    </row>
    <row r="727" spans="6:12" s="30" customFormat="1" x14ac:dyDescent="0.35">
      <c r="F727" s="26"/>
      <c r="G727" s="26"/>
      <c r="H727" s="139"/>
      <c r="I727" s="121"/>
      <c r="J727" s="121"/>
      <c r="K727" s="121"/>
      <c r="L727" s="121"/>
    </row>
    <row r="728" spans="6:12" s="30" customFormat="1" x14ac:dyDescent="0.35">
      <c r="F728" s="26"/>
      <c r="G728" s="26"/>
      <c r="H728" s="139"/>
      <c r="I728" s="121"/>
      <c r="J728" s="121"/>
      <c r="K728" s="121"/>
      <c r="L728" s="121"/>
    </row>
    <row r="729" spans="6:12" s="30" customFormat="1" x14ac:dyDescent="0.35">
      <c r="F729" s="26"/>
      <c r="G729" s="26"/>
      <c r="H729" s="139"/>
      <c r="I729" s="121"/>
      <c r="J729" s="121"/>
      <c r="K729" s="121"/>
      <c r="L729" s="121"/>
    </row>
    <row r="730" spans="6:12" s="30" customFormat="1" x14ac:dyDescent="0.35">
      <c r="F730" s="26"/>
      <c r="G730" s="26"/>
      <c r="H730" s="139"/>
      <c r="I730" s="121"/>
      <c r="J730" s="121"/>
      <c r="K730" s="121"/>
      <c r="L730" s="121"/>
    </row>
    <row r="731" spans="6:12" s="30" customFormat="1" x14ac:dyDescent="0.35">
      <c r="F731" s="26"/>
      <c r="G731" s="26"/>
      <c r="H731" s="139"/>
      <c r="I731" s="121"/>
      <c r="J731" s="121"/>
      <c r="K731" s="121"/>
      <c r="L731" s="121"/>
    </row>
    <row r="732" spans="6:12" s="30" customFormat="1" x14ac:dyDescent="0.35">
      <c r="F732" s="26"/>
      <c r="G732" s="26"/>
      <c r="H732" s="139"/>
      <c r="I732" s="121"/>
      <c r="J732" s="121"/>
      <c r="K732" s="121"/>
      <c r="L732" s="121"/>
    </row>
    <row r="733" spans="6:12" s="30" customFormat="1" x14ac:dyDescent="0.35">
      <c r="F733" s="26"/>
      <c r="G733" s="26"/>
      <c r="H733" s="139"/>
      <c r="I733" s="121"/>
      <c r="J733" s="121"/>
      <c r="K733" s="121"/>
      <c r="L733" s="121"/>
    </row>
    <row r="734" spans="6:12" s="30" customFormat="1" x14ac:dyDescent="0.35">
      <c r="F734" s="26"/>
      <c r="G734" s="26"/>
      <c r="H734" s="139"/>
      <c r="I734" s="121"/>
      <c r="J734" s="121"/>
      <c r="K734" s="121"/>
      <c r="L734" s="121"/>
    </row>
    <row r="735" spans="6:12" s="30" customFormat="1" x14ac:dyDescent="0.35">
      <c r="F735" s="26"/>
      <c r="G735" s="26"/>
      <c r="H735" s="139"/>
      <c r="I735" s="121"/>
      <c r="J735" s="121"/>
      <c r="K735" s="121"/>
      <c r="L735" s="121"/>
    </row>
    <row r="736" spans="6:12" s="30" customFormat="1" x14ac:dyDescent="0.35">
      <c r="F736" s="26"/>
      <c r="G736" s="26"/>
      <c r="H736" s="139"/>
      <c r="I736" s="121"/>
      <c r="J736" s="121"/>
      <c r="K736" s="121"/>
      <c r="L736" s="121"/>
    </row>
    <row r="737" spans="6:12" s="30" customFormat="1" x14ac:dyDescent="0.35">
      <c r="F737" s="26"/>
      <c r="G737" s="26"/>
      <c r="H737" s="139"/>
      <c r="I737" s="121"/>
      <c r="J737" s="121"/>
      <c r="K737" s="121"/>
      <c r="L737" s="121"/>
    </row>
    <row r="738" spans="6:12" s="30" customFormat="1" x14ac:dyDescent="0.35">
      <c r="F738" s="26"/>
      <c r="G738" s="26"/>
      <c r="H738" s="139"/>
      <c r="I738" s="121"/>
      <c r="J738" s="121"/>
      <c r="K738" s="121"/>
      <c r="L738" s="121"/>
    </row>
    <row r="739" spans="6:12" s="30" customFormat="1" x14ac:dyDescent="0.35">
      <c r="F739" s="26"/>
      <c r="G739" s="26"/>
      <c r="H739" s="139"/>
      <c r="I739" s="121"/>
      <c r="J739" s="121"/>
      <c r="K739" s="121"/>
      <c r="L739" s="121"/>
    </row>
    <row r="740" spans="6:12" s="30" customFormat="1" x14ac:dyDescent="0.35">
      <c r="F740" s="26"/>
      <c r="G740" s="26"/>
      <c r="H740" s="139"/>
      <c r="I740" s="121"/>
      <c r="J740" s="121"/>
      <c r="K740" s="121"/>
      <c r="L740" s="121"/>
    </row>
    <row r="741" spans="6:12" s="30" customFormat="1" x14ac:dyDescent="0.35">
      <c r="F741" s="26"/>
      <c r="G741" s="26"/>
      <c r="H741" s="139"/>
      <c r="I741" s="121"/>
      <c r="J741" s="121"/>
      <c r="K741" s="121"/>
      <c r="L741" s="121"/>
    </row>
    <row r="742" spans="6:12" s="30" customFormat="1" x14ac:dyDescent="0.35">
      <c r="F742" s="26"/>
      <c r="G742" s="26"/>
      <c r="H742" s="139"/>
      <c r="I742" s="121"/>
      <c r="J742" s="121"/>
      <c r="K742" s="121"/>
      <c r="L742" s="121"/>
    </row>
    <row r="743" spans="6:12" s="30" customFormat="1" x14ac:dyDescent="0.35">
      <c r="F743" s="26"/>
      <c r="G743" s="26"/>
      <c r="H743" s="139"/>
      <c r="I743" s="121"/>
      <c r="J743" s="121"/>
      <c r="K743" s="121"/>
      <c r="L743" s="121"/>
    </row>
    <row r="744" spans="6:12" s="30" customFormat="1" x14ac:dyDescent="0.35">
      <c r="F744" s="26"/>
      <c r="G744" s="26"/>
      <c r="H744" s="139"/>
      <c r="I744" s="121"/>
      <c r="J744" s="121"/>
      <c r="K744" s="121"/>
      <c r="L744" s="121"/>
    </row>
    <row r="745" spans="6:12" s="30" customFormat="1" x14ac:dyDescent="0.35">
      <c r="F745" s="26"/>
      <c r="G745" s="26"/>
      <c r="H745" s="139"/>
      <c r="I745" s="121"/>
      <c r="J745" s="121"/>
      <c r="K745" s="121"/>
      <c r="L745" s="121"/>
    </row>
    <row r="746" spans="6:12" s="30" customFormat="1" x14ac:dyDescent="0.35">
      <c r="F746" s="26"/>
      <c r="G746" s="26"/>
      <c r="H746" s="139"/>
      <c r="I746" s="121"/>
      <c r="J746" s="121"/>
      <c r="K746" s="121"/>
      <c r="L746" s="121"/>
    </row>
    <row r="747" spans="6:12" s="30" customFormat="1" x14ac:dyDescent="0.35">
      <c r="F747" s="26"/>
      <c r="G747" s="26"/>
      <c r="H747" s="139"/>
      <c r="I747" s="121"/>
      <c r="J747" s="121"/>
      <c r="K747" s="121"/>
      <c r="L747" s="121"/>
    </row>
    <row r="748" spans="6:12" s="30" customFormat="1" x14ac:dyDescent="0.35">
      <c r="F748" s="26"/>
      <c r="G748" s="26"/>
      <c r="H748" s="139"/>
      <c r="I748" s="121"/>
      <c r="J748" s="121"/>
      <c r="K748" s="121"/>
      <c r="L748" s="121"/>
    </row>
    <row r="749" spans="6:12" s="30" customFormat="1" x14ac:dyDescent="0.35">
      <c r="F749" s="26"/>
      <c r="G749" s="26"/>
      <c r="H749" s="139"/>
      <c r="I749" s="121"/>
      <c r="J749" s="121"/>
      <c r="K749" s="121"/>
      <c r="L749" s="121"/>
    </row>
    <row r="750" spans="6:12" s="30" customFormat="1" x14ac:dyDescent="0.35">
      <c r="F750" s="26"/>
      <c r="G750" s="26"/>
      <c r="H750" s="139"/>
      <c r="I750" s="121"/>
      <c r="J750" s="121"/>
      <c r="K750" s="121"/>
      <c r="L750" s="121"/>
    </row>
    <row r="751" spans="6:12" s="30" customFormat="1" x14ac:dyDescent="0.35">
      <c r="F751" s="26"/>
      <c r="G751" s="26"/>
      <c r="H751" s="139"/>
      <c r="I751" s="121"/>
      <c r="J751" s="121"/>
      <c r="K751" s="121"/>
      <c r="L751" s="121"/>
    </row>
    <row r="752" spans="6:12" s="30" customFormat="1" x14ac:dyDescent="0.35">
      <c r="F752" s="26"/>
      <c r="G752" s="26"/>
      <c r="H752" s="139"/>
      <c r="I752" s="121"/>
      <c r="J752" s="121"/>
      <c r="K752" s="121"/>
      <c r="L752" s="121"/>
    </row>
    <row r="753" spans="6:12" s="30" customFormat="1" x14ac:dyDescent="0.35">
      <c r="F753" s="26"/>
      <c r="G753" s="26"/>
      <c r="H753" s="139"/>
      <c r="I753" s="121"/>
      <c r="J753" s="121"/>
      <c r="K753" s="121"/>
      <c r="L753" s="121"/>
    </row>
    <row r="754" spans="6:12" s="30" customFormat="1" x14ac:dyDescent="0.35">
      <c r="F754" s="26"/>
      <c r="G754" s="26"/>
      <c r="H754" s="139"/>
      <c r="I754" s="121"/>
      <c r="J754" s="121"/>
      <c r="K754" s="121"/>
      <c r="L754" s="121"/>
    </row>
    <row r="755" spans="6:12" s="30" customFormat="1" x14ac:dyDescent="0.35">
      <c r="F755" s="26"/>
      <c r="G755" s="26"/>
      <c r="H755" s="139"/>
      <c r="I755" s="121"/>
      <c r="J755" s="121"/>
      <c r="K755" s="121"/>
      <c r="L755" s="121"/>
    </row>
    <row r="756" spans="6:12" s="30" customFormat="1" x14ac:dyDescent="0.35">
      <c r="F756" s="26"/>
      <c r="G756" s="26"/>
      <c r="H756" s="139"/>
      <c r="I756" s="121"/>
      <c r="J756" s="121"/>
      <c r="K756" s="121"/>
      <c r="L756" s="121"/>
    </row>
    <row r="757" spans="6:12" s="30" customFormat="1" x14ac:dyDescent="0.35">
      <c r="F757" s="26"/>
      <c r="G757" s="26"/>
      <c r="H757" s="139"/>
      <c r="I757" s="121"/>
      <c r="J757" s="121"/>
      <c r="K757" s="121"/>
      <c r="L757" s="121"/>
    </row>
    <row r="758" spans="6:12" s="30" customFormat="1" x14ac:dyDescent="0.35">
      <c r="F758" s="26"/>
      <c r="G758" s="26"/>
      <c r="H758" s="139"/>
      <c r="I758" s="121"/>
      <c r="J758" s="121"/>
      <c r="K758" s="121"/>
      <c r="L758" s="121"/>
    </row>
    <row r="759" spans="6:12" s="30" customFormat="1" x14ac:dyDescent="0.35">
      <c r="F759" s="26"/>
      <c r="G759" s="26"/>
      <c r="H759" s="139"/>
      <c r="I759" s="121"/>
      <c r="J759" s="121"/>
      <c r="K759" s="121"/>
      <c r="L759" s="121"/>
    </row>
    <row r="760" spans="6:12" s="30" customFormat="1" x14ac:dyDescent="0.35">
      <c r="F760" s="26"/>
      <c r="G760" s="26"/>
      <c r="H760" s="139"/>
      <c r="I760" s="121"/>
      <c r="J760" s="121"/>
      <c r="K760" s="121"/>
      <c r="L760" s="121"/>
    </row>
    <row r="761" spans="6:12" s="30" customFormat="1" x14ac:dyDescent="0.35">
      <c r="F761" s="26"/>
      <c r="G761" s="26"/>
      <c r="H761" s="139"/>
      <c r="I761" s="121"/>
      <c r="J761" s="121"/>
      <c r="K761" s="121"/>
      <c r="L761" s="121"/>
    </row>
    <row r="762" spans="6:12" s="30" customFormat="1" x14ac:dyDescent="0.35">
      <c r="F762" s="26"/>
      <c r="G762" s="26"/>
      <c r="H762" s="139"/>
      <c r="I762" s="121"/>
      <c r="J762" s="121"/>
      <c r="K762" s="121"/>
      <c r="L762" s="121"/>
    </row>
    <row r="763" spans="6:12" s="30" customFormat="1" x14ac:dyDescent="0.35">
      <c r="F763" s="26"/>
      <c r="G763" s="26"/>
      <c r="H763" s="139"/>
      <c r="I763" s="121"/>
      <c r="J763" s="121"/>
      <c r="K763" s="121"/>
      <c r="L763" s="121"/>
    </row>
    <row r="764" spans="6:12" s="30" customFormat="1" x14ac:dyDescent="0.35">
      <c r="F764" s="26"/>
      <c r="G764" s="26"/>
      <c r="H764" s="139"/>
      <c r="I764" s="121"/>
      <c r="J764" s="121"/>
      <c r="K764" s="121"/>
      <c r="L764" s="121"/>
    </row>
    <row r="765" spans="6:12" s="30" customFormat="1" x14ac:dyDescent="0.35">
      <c r="F765" s="26"/>
      <c r="G765" s="26"/>
      <c r="H765" s="139"/>
      <c r="I765" s="121"/>
      <c r="J765" s="121"/>
      <c r="K765" s="121"/>
      <c r="L765" s="121"/>
    </row>
    <row r="766" spans="6:12" s="30" customFormat="1" x14ac:dyDescent="0.35">
      <c r="F766" s="26"/>
      <c r="G766" s="26"/>
      <c r="H766" s="139"/>
      <c r="I766" s="121"/>
      <c r="J766" s="121"/>
      <c r="K766" s="121"/>
      <c r="L766" s="121"/>
    </row>
    <row r="767" spans="6:12" s="30" customFormat="1" x14ac:dyDescent="0.35">
      <c r="F767" s="26"/>
      <c r="G767" s="26"/>
      <c r="H767" s="139"/>
      <c r="I767" s="121"/>
      <c r="J767" s="121"/>
      <c r="K767" s="121"/>
      <c r="L767" s="121"/>
    </row>
    <row r="768" spans="6:12" s="30" customFormat="1" x14ac:dyDescent="0.35">
      <c r="F768" s="26"/>
      <c r="G768" s="26"/>
      <c r="H768" s="139"/>
      <c r="I768" s="121"/>
      <c r="J768" s="121"/>
      <c r="K768" s="121"/>
      <c r="L768" s="121"/>
    </row>
    <row r="769" spans="6:12" s="30" customFormat="1" x14ac:dyDescent="0.35">
      <c r="F769" s="26"/>
      <c r="G769" s="26"/>
      <c r="H769" s="139"/>
      <c r="I769" s="121"/>
      <c r="J769" s="121"/>
      <c r="K769" s="121"/>
      <c r="L769" s="121"/>
    </row>
    <row r="770" spans="6:12" s="30" customFormat="1" x14ac:dyDescent="0.35">
      <c r="F770" s="26"/>
      <c r="G770" s="26"/>
      <c r="H770" s="139"/>
      <c r="I770" s="121"/>
      <c r="J770" s="121"/>
      <c r="K770" s="121"/>
      <c r="L770" s="121"/>
    </row>
    <row r="771" spans="6:12" s="30" customFormat="1" x14ac:dyDescent="0.35">
      <c r="F771" s="26"/>
      <c r="G771" s="26"/>
      <c r="H771" s="139"/>
      <c r="I771" s="121"/>
      <c r="J771" s="121"/>
      <c r="K771" s="121"/>
      <c r="L771" s="121"/>
    </row>
    <row r="772" spans="6:12" s="30" customFormat="1" x14ac:dyDescent="0.35">
      <c r="F772" s="26"/>
      <c r="G772" s="26"/>
      <c r="H772" s="139"/>
      <c r="I772" s="121"/>
      <c r="J772" s="121"/>
      <c r="K772" s="121"/>
      <c r="L772" s="121"/>
    </row>
    <row r="773" spans="6:12" s="30" customFormat="1" x14ac:dyDescent="0.35">
      <c r="F773" s="26"/>
      <c r="G773" s="26"/>
      <c r="H773" s="139"/>
      <c r="I773" s="121"/>
      <c r="J773" s="121"/>
      <c r="K773" s="121"/>
      <c r="L773" s="121"/>
    </row>
    <row r="774" spans="6:12" s="30" customFormat="1" x14ac:dyDescent="0.35">
      <c r="F774" s="26"/>
      <c r="G774" s="26"/>
      <c r="H774" s="139"/>
      <c r="I774" s="121"/>
      <c r="J774" s="121"/>
      <c r="K774" s="121"/>
      <c r="L774" s="121"/>
    </row>
    <row r="775" spans="6:12" s="30" customFormat="1" x14ac:dyDescent="0.35">
      <c r="F775" s="26"/>
      <c r="G775" s="26"/>
      <c r="H775" s="139"/>
      <c r="I775" s="121"/>
      <c r="J775" s="121"/>
      <c r="K775" s="121"/>
      <c r="L775" s="121"/>
    </row>
    <row r="776" spans="6:12" s="30" customFormat="1" x14ac:dyDescent="0.35">
      <c r="F776" s="26"/>
      <c r="G776" s="26"/>
      <c r="H776" s="139"/>
      <c r="I776" s="121"/>
      <c r="J776" s="121"/>
      <c r="K776" s="121"/>
      <c r="L776" s="121"/>
    </row>
    <row r="777" spans="6:12" s="30" customFormat="1" x14ac:dyDescent="0.35">
      <c r="F777" s="26"/>
      <c r="G777" s="26"/>
      <c r="H777" s="139"/>
      <c r="I777" s="121"/>
      <c r="J777" s="121"/>
      <c r="K777" s="121"/>
      <c r="L777" s="121"/>
    </row>
    <row r="778" spans="6:12" s="30" customFormat="1" x14ac:dyDescent="0.35">
      <c r="F778" s="26"/>
      <c r="G778" s="26"/>
      <c r="H778" s="139"/>
      <c r="I778" s="121"/>
      <c r="J778" s="121"/>
      <c r="K778" s="121"/>
      <c r="L778" s="121"/>
    </row>
    <row r="779" spans="6:12" s="30" customFormat="1" x14ac:dyDescent="0.35">
      <c r="F779" s="26"/>
      <c r="G779" s="26"/>
      <c r="H779" s="139"/>
      <c r="I779" s="121"/>
      <c r="J779" s="121"/>
      <c r="K779" s="121"/>
      <c r="L779" s="121"/>
    </row>
    <row r="780" spans="6:12" s="30" customFormat="1" x14ac:dyDescent="0.35">
      <c r="F780" s="26"/>
      <c r="G780" s="26"/>
      <c r="H780" s="139"/>
      <c r="I780" s="121"/>
      <c r="J780" s="121"/>
      <c r="K780" s="121"/>
      <c r="L780" s="121"/>
    </row>
    <row r="781" spans="6:12" s="30" customFormat="1" x14ac:dyDescent="0.35">
      <c r="F781" s="26"/>
      <c r="G781" s="26"/>
      <c r="H781" s="139"/>
      <c r="I781" s="121"/>
      <c r="J781" s="121"/>
      <c r="K781" s="121"/>
      <c r="L781" s="121"/>
    </row>
    <row r="782" spans="6:12" s="30" customFormat="1" x14ac:dyDescent="0.35">
      <c r="F782" s="26"/>
      <c r="G782" s="26"/>
      <c r="H782" s="139"/>
      <c r="I782" s="121"/>
      <c r="J782" s="121"/>
      <c r="K782" s="121"/>
      <c r="L782" s="121"/>
    </row>
    <row r="783" spans="6:12" s="30" customFormat="1" x14ac:dyDescent="0.35">
      <c r="F783" s="26"/>
      <c r="G783" s="26"/>
      <c r="H783" s="139"/>
      <c r="I783" s="121"/>
      <c r="J783" s="121"/>
      <c r="K783" s="121"/>
      <c r="L783" s="121"/>
    </row>
    <row r="784" spans="6:12" s="30" customFormat="1" x14ac:dyDescent="0.35">
      <c r="F784" s="26"/>
      <c r="G784" s="26"/>
      <c r="H784" s="139"/>
      <c r="I784" s="121"/>
      <c r="J784" s="121"/>
      <c r="K784" s="121"/>
      <c r="L784" s="121"/>
    </row>
    <row r="785" spans="6:12" s="30" customFormat="1" x14ac:dyDescent="0.35">
      <c r="F785" s="26"/>
      <c r="G785" s="26"/>
      <c r="H785" s="139"/>
      <c r="I785" s="121"/>
      <c r="J785" s="121"/>
      <c r="K785" s="121"/>
      <c r="L785" s="121"/>
    </row>
    <row r="786" spans="6:12" s="30" customFormat="1" x14ac:dyDescent="0.35">
      <c r="F786" s="26"/>
      <c r="G786" s="26"/>
      <c r="H786" s="139"/>
      <c r="I786" s="121"/>
      <c r="J786" s="121"/>
      <c r="K786" s="121"/>
      <c r="L786" s="121"/>
    </row>
    <row r="787" spans="6:12" s="30" customFormat="1" x14ac:dyDescent="0.35">
      <c r="F787" s="26"/>
      <c r="G787" s="26"/>
      <c r="H787" s="139"/>
      <c r="I787" s="121"/>
      <c r="J787" s="121"/>
      <c r="K787" s="121"/>
      <c r="L787" s="121"/>
    </row>
    <row r="788" spans="6:12" s="30" customFormat="1" x14ac:dyDescent="0.35">
      <c r="F788" s="26"/>
      <c r="G788" s="26"/>
      <c r="H788" s="139"/>
      <c r="I788" s="121"/>
      <c r="J788" s="121"/>
      <c r="K788" s="121"/>
      <c r="L788" s="121"/>
    </row>
    <row r="789" spans="6:12" s="30" customFormat="1" x14ac:dyDescent="0.35">
      <c r="F789" s="26"/>
      <c r="G789" s="26"/>
      <c r="H789" s="139"/>
      <c r="I789" s="121"/>
      <c r="J789" s="121"/>
      <c r="K789" s="121"/>
      <c r="L789" s="121"/>
    </row>
    <row r="790" spans="6:12" s="30" customFormat="1" x14ac:dyDescent="0.35">
      <c r="F790" s="26"/>
      <c r="G790" s="26"/>
      <c r="H790" s="139"/>
      <c r="I790" s="121"/>
      <c r="J790" s="121"/>
      <c r="K790" s="121"/>
      <c r="L790" s="121"/>
    </row>
    <row r="791" spans="6:12" s="30" customFormat="1" x14ac:dyDescent="0.35">
      <c r="F791" s="26"/>
      <c r="G791" s="26"/>
      <c r="H791" s="139"/>
      <c r="I791" s="121"/>
      <c r="J791" s="121"/>
      <c r="K791" s="121"/>
      <c r="L791" s="121"/>
    </row>
    <row r="792" spans="6:12" s="30" customFormat="1" x14ac:dyDescent="0.35">
      <c r="F792" s="26"/>
      <c r="G792" s="26"/>
      <c r="H792" s="139"/>
      <c r="I792" s="121"/>
      <c r="J792" s="121"/>
      <c r="K792" s="121"/>
      <c r="L792" s="121"/>
    </row>
    <row r="793" spans="6:12" s="30" customFormat="1" x14ac:dyDescent="0.35">
      <c r="F793" s="26"/>
      <c r="G793" s="26"/>
      <c r="H793" s="139"/>
      <c r="I793" s="121"/>
      <c r="J793" s="121"/>
      <c r="K793" s="121"/>
      <c r="L793" s="121"/>
    </row>
    <row r="794" spans="6:12" s="30" customFormat="1" x14ac:dyDescent="0.35">
      <c r="F794" s="26"/>
      <c r="G794" s="26"/>
      <c r="H794" s="139"/>
      <c r="I794" s="121"/>
      <c r="J794" s="121"/>
      <c r="K794" s="121"/>
      <c r="L794" s="121"/>
    </row>
    <row r="795" spans="6:12" s="30" customFormat="1" x14ac:dyDescent="0.35">
      <c r="F795" s="26"/>
      <c r="G795" s="26"/>
      <c r="H795" s="139"/>
      <c r="I795" s="121"/>
      <c r="J795" s="121"/>
      <c r="K795" s="121"/>
      <c r="L795" s="121"/>
    </row>
    <row r="796" spans="6:12" s="30" customFormat="1" x14ac:dyDescent="0.35">
      <c r="F796" s="26"/>
      <c r="G796" s="26"/>
      <c r="H796" s="139"/>
      <c r="I796" s="121"/>
      <c r="J796" s="121"/>
      <c r="K796" s="121"/>
      <c r="L796" s="121"/>
    </row>
    <row r="797" spans="6:12" s="30" customFormat="1" x14ac:dyDescent="0.35">
      <c r="F797" s="26"/>
      <c r="G797" s="26"/>
      <c r="H797" s="139"/>
      <c r="I797" s="121"/>
      <c r="J797" s="121"/>
      <c r="K797" s="121"/>
      <c r="L797" s="121"/>
    </row>
    <row r="798" spans="6:12" s="30" customFormat="1" x14ac:dyDescent="0.35">
      <c r="F798" s="26"/>
      <c r="G798" s="26"/>
      <c r="H798" s="139"/>
      <c r="I798" s="121"/>
      <c r="J798" s="121"/>
      <c r="K798" s="121"/>
      <c r="L798" s="121"/>
    </row>
    <row r="799" spans="6:12" s="30" customFormat="1" x14ac:dyDescent="0.35">
      <c r="F799" s="26"/>
      <c r="G799" s="26"/>
      <c r="H799" s="139"/>
      <c r="I799" s="121"/>
      <c r="J799" s="121"/>
      <c r="K799" s="121"/>
      <c r="L799" s="121"/>
    </row>
    <row r="800" spans="6:12" s="30" customFormat="1" x14ac:dyDescent="0.35">
      <c r="F800" s="26"/>
      <c r="G800" s="26"/>
      <c r="H800" s="139"/>
      <c r="I800" s="121"/>
      <c r="J800" s="121"/>
      <c r="K800" s="121"/>
      <c r="L800" s="121"/>
    </row>
    <row r="801" spans="6:12" s="30" customFormat="1" x14ac:dyDescent="0.35">
      <c r="F801" s="26"/>
      <c r="G801" s="26"/>
      <c r="H801" s="139"/>
      <c r="I801" s="121"/>
      <c r="J801" s="121"/>
      <c r="K801" s="121"/>
      <c r="L801" s="121"/>
    </row>
    <row r="802" spans="6:12" s="30" customFormat="1" x14ac:dyDescent="0.35">
      <c r="F802" s="26"/>
      <c r="G802" s="26"/>
      <c r="H802" s="139"/>
      <c r="I802" s="121"/>
      <c r="J802" s="121"/>
      <c r="K802" s="121"/>
      <c r="L802" s="121"/>
    </row>
    <row r="803" spans="6:12" s="30" customFormat="1" x14ac:dyDescent="0.35">
      <c r="F803" s="26"/>
      <c r="G803" s="26"/>
      <c r="H803" s="139"/>
      <c r="I803" s="121"/>
      <c r="J803" s="121"/>
      <c r="K803" s="121"/>
      <c r="L803" s="121"/>
    </row>
    <row r="804" spans="6:12" s="30" customFormat="1" x14ac:dyDescent="0.35">
      <c r="F804" s="26"/>
      <c r="G804" s="26"/>
      <c r="H804" s="139"/>
      <c r="I804" s="121"/>
      <c r="J804" s="121"/>
      <c r="K804" s="121"/>
      <c r="L804" s="121"/>
    </row>
    <row r="805" spans="6:12" s="30" customFormat="1" x14ac:dyDescent="0.35">
      <c r="F805" s="26"/>
      <c r="G805" s="26"/>
      <c r="H805" s="139"/>
      <c r="I805" s="121"/>
      <c r="J805" s="121"/>
      <c r="K805" s="121"/>
      <c r="L805" s="121"/>
    </row>
    <row r="806" spans="6:12" s="30" customFormat="1" x14ac:dyDescent="0.35">
      <c r="F806" s="26"/>
      <c r="G806" s="26"/>
      <c r="H806" s="139"/>
      <c r="I806" s="121"/>
      <c r="J806" s="121"/>
      <c r="K806" s="121"/>
      <c r="L806" s="121"/>
    </row>
    <row r="807" spans="6:12" s="30" customFormat="1" x14ac:dyDescent="0.35">
      <c r="F807" s="26"/>
      <c r="G807" s="26"/>
      <c r="H807" s="139"/>
      <c r="I807" s="121"/>
      <c r="J807" s="121"/>
      <c r="K807" s="121"/>
      <c r="L807" s="121"/>
    </row>
    <row r="808" spans="6:12" s="30" customFormat="1" x14ac:dyDescent="0.35">
      <c r="F808" s="26"/>
      <c r="G808" s="26"/>
      <c r="H808" s="139"/>
      <c r="I808" s="121"/>
      <c r="J808" s="121"/>
      <c r="K808" s="121"/>
      <c r="L808" s="121"/>
    </row>
    <row r="809" spans="6:12" s="30" customFormat="1" x14ac:dyDescent="0.35">
      <c r="F809" s="26"/>
      <c r="G809" s="26"/>
      <c r="H809" s="139"/>
      <c r="I809" s="121"/>
      <c r="J809" s="121"/>
      <c r="K809" s="121"/>
      <c r="L809" s="121"/>
    </row>
    <row r="810" spans="6:12" s="30" customFormat="1" x14ac:dyDescent="0.35">
      <c r="F810" s="26"/>
      <c r="G810" s="26"/>
      <c r="H810" s="139"/>
      <c r="I810" s="121"/>
      <c r="J810" s="121"/>
      <c r="K810" s="121"/>
      <c r="L810" s="121"/>
    </row>
    <row r="811" spans="6:12" s="30" customFormat="1" x14ac:dyDescent="0.35">
      <c r="F811" s="26"/>
      <c r="G811" s="26"/>
      <c r="H811" s="139"/>
      <c r="I811" s="121"/>
      <c r="J811" s="121"/>
      <c r="K811" s="121"/>
      <c r="L811" s="121"/>
    </row>
    <row r="812" spans="6:12" s="30" customFormat="1" x14ac:dyDescent="0.35">
      <c r="F812" s="26"/>
      <c r="G812" s="26"/>
      <c r="H812" s="139"/>
      <c r="I812" s="121"/>
      <c r="J812" s="121"/>
      <c r="K812" s="121"/>
      <c r="L812" s="121"/>
    </row>
    <row r="813" spans="6:12" s="30" customFormat="1" x14ac:dyDescent="0.35">
      <c r="F813" s="26"/>
      <c r="G813" s="26"/>
      <c r="H813" s="139"/>
      <c r="I813" s="121"/>
      <c r="J813" s="121"/>
      <c r="K813" s="121"/>
      <c r="L813" s="121"/>
    </row>
    <row r="814" spans="6:12" s="30" customFormat="1" x14ac:dyDescent="0.35">
      <c r="F814" s="26"/>
      <c r="G814" s="26"/>
      <c r="H814" s="139"/>
      <c r="I814" s="121"/>
      <c r="J814" s="121"/>
      <c r="K814" s="121"/>
      <c r="L814" s="121"/>
    </row>
    <row r="815" spans="6:12" s="30" customFormat="1" x14ac:dyDescent="0.35">
      <c r="F815" s="26"/>
      <c r="G815" s="26"/>
      <c r="H815" s="139"/>
      <c r="I815" s="121"/>
      <c r="J815" s="121"/>
      <c r="K815" s="121"/>
      <c r="L815" s="121"/>
    </row>
    <row r="816" spans="6:12" s="30" customFormat="1" x14ac:dyDescent="0.35">
      <c r="F816" s="26"/>
      <c r="G816" s="26"/>
      <c r="H816" s="139"/>
      <c r="I816" s="121"/>
      <c r="J816" s="121"/>
      <c r="K816" s="121"/>
      <c r="L816" s="121"/>
    </row>
    <row r="817" spans="6:12" s="30" customFormat="1" x14ac:dyDescent="0.35">
      <c r="F817" s="26"/>
      <c r="G817" s="26"/>
      <c r="H817" s="139"/>
      <c r="I817" s="121"/>
      <c r="J817" s="121"/>
      <c r="K817" s="121"/>
      <c r="L817" s="121"/>
    </row>
    <row r="818" spans="6:12" s="30" customFormat="1" x14ac:dyDescent="0.35">
      <c r="F818" s="26"/>
      <c r="G818" s="26"/>
      <c r="H818" s="139"/>
      <c r="I818" s="121"/>
      <c r="J818" s="121"/>
      <c r="K818" s="121"/>
      <c r="L818" s="121"/>
    </row>
    <row r="819" spans="6:12" s="30" customFormat="1" x14ac:dyDescent="0.35">
      <c r="F819" s="26"/>
      <c r="G819" s="26"/>
      <c r="H819" s="139"/>
      <c r="I819" s="121"/>
      <c r="J819" s="121"/>
      <c r="K819" s="121"/>
      <c r="L819" s="121"/>
    </row>
    <row r="820" spans="6:12" s="30" customFormat="1" x14ac:dyDescent="0.35">
      <c r="F820" s="26"/>
      <c r="G820" s="26"/>
      <c r="H820" s="139"/>
      <c r="I820" s="121"/>
      <c r="J820" s="121"/>
      <c r="K820" s="121"/>
      <c r="L820" s="121"/>
    </row>
    <row r="821" spans="6:12" s="30" customFormat="1" x14ac:dyDescent="0.35">
      <c r="F821" s="26"/>
      <c r="G821" s="26"/>
      <c r="H821" s="139"/>
      <c r="I821" s="121"/>
      <c r="J821" s="121"/>
      <c r="K821" s="121"/>
      <c r="L821" s="121"/>
    </row>
    <row r="822" spans="6:12" s="30" customFormat="1" x14ac:dyDescent="0.35">
      <c r="F822" s="26"/>
      <c r="G822" s="26"/>
      <c r="H822" s="139"/>
      <c r="I822" s="121"/>
      <c r="J822" s="121"/>
      <c r="K822" s="121"/>
      <c r="L822" s="121"/>
    </row>
    <row r="823" spans="6:12" s="30" customFormat="1" x14ac:dyDescent="0.35">
      <c r="F823" s="26"/>
      <c r="G823" s="26"/>
      <c r="H823" s="139"/>
      <c r="I823" s="121"/>
      <c r="J823" s="121"/>
      <c r="K823" s="121"/>
      <c r="L823" s="121"/>
    </row>
    <row r="824" spans="6:12" s="30" customFormat="1" x14ac:dyDescent="0.35">
      <c r="F824" s="26"/>
      <c r="G824" s="26"/>
      <c r="H824" s="139"/>
      <c r="I824" s="121"/>
      <c r="J824" s="121"/>
      <c r="K824" s="121"/>
      <c r="L824" s="121"/>
    </row>
    <row r="825" spans="6:12" s="30" customFormat="1" x14ac:dyDescent="0.35">
      <c r="F825" s="26"/>
      <c r="G825" s="26"/>
      <c r="H825" s="139"/>
      <c r="I825" s="121"/>
      <c r="J825" s="121"/>
      <c r="K825" s="121"/>
      <c r="L825" s="121"/>
    </row>
    <row r="826" spans="6:12" s="30" customFormat="1" x14ac:dyDescent="0.35">
      <c r="F826" s="26"/>
      <c r="G826" s="26"/>
      <c r="H826" s="139"/>
      <c r="I826" s="121"/>
      <c r="J826" s="121"/>
      <c r="K826" s="121"/>
      <c r="L826" s="121"/>
    </row>
    <row r="827" spans="6:12" s="30" customFormat="1" x14ac:dyDescent="0.35">
      <c r="F827" s="26"/>
      <c r="G827" s="26"/>
      <c r="H827" s="139"/>
      <c r="I827" s="121"/>
      <c r="J827" s="121"/>
      <c r="K827" s="121"/>
      <c r="L827" s="121"/>
    </row>
    <row r="828" spans="6:12" s="30" customFormat="1" x14ac:dyDescent="0.35">
      <c r="F828" s="26"/>
      <c r="G828" s="26"/>
      <c r="H828" s="139"/>
      <c r="I828" s="121"/>
      <c r="J828" s="121"/>
      <c r="K828" s="121"/>
      <c r="L828" s="121"/>
    </row>
    <row r="829" spans="6:12" s="30" customFormat="1" x14ac:dyDescent="0.35">
      <c r="F829" s="26"/>
      <c r="G829" s="26"/>
      <c r="H829" s="139"/>
      <c r="I829" s="121"/>
      <c r="J829" s="121"/>
      <c r="K829" s="121"/>
      <c r="L829" s="121"/>
    </row>
    <row r="830" spans="6:12" s="30" customFormat="1" x14ac:dyDescent="0.35">
      <c r="F830" s="26"/>
      <c r="G830" s="26"/>
      <c r="H830" s="139"/>
      <c r="I830" s="121"/>
      <c r="J830" s="121"/>
      <c r="K830" s="121"/>
      <c r="L830" s="121"/>
    </row>
    <row r="831" spans="6:12" s="30" customFormat="1" x14ac:dyDescent="0.35">
      <c r="F831" s="26"/>
      <c r="G831" s="26"/>
      <c r="H831" s="139"/>
      <c r="I831" s="121"/>
      <c r="J831" s="121"/>
      <c r="K831" s="121"/>
      <c r="L831" s="121"/>
    </row>
    <row r="832" spans="6:12" s="30" customFormat="1" x14ac:dyDescent="0.35">
      <c r="F832" s="26"/>
      <c r="G832" s="26"/>
      <c r="H832" s="139"/>
      <c r="I832" s="121"/>
      <c r="J832" s="121"/>
      <c r="K832" s="121"/>
      <c r="L832" s="121"/>
    </row>
    <row r="833" spans="6:12" s="30" customFormat="1" x14ac:dyDescent="0.35">
      <c r="F833" s="26"/>
      <c r="G833" s="26"/>
      <c r="H833" s="139"/>
      <c r="I833" s="121"/>
      <c r="J833" s="121"/>
      <c r="K833" s="121"/>
      <c r="L833" s="121"/>
    </row>
    <row r="834" spans="6:12" s="30" customFormat="1" x14ac:dyDescent="0.35">
      <c r="F834" s="26"/>
      <c r="G834" s="26"/>
      <c r="H834" s="139"/>
      <c r="I834" s="121"/>
      <c r="J834" s="121"/>
      <c r="K834" s="121"/>
      <c r="L834" s="121"/>
    </row>
    <row r="835" spans="6:12" s="30" customFormat="1" x14ac:dyDescent="0.35">
      <c r="F835" s="26"/>
      <c r="G835" s="26"/>
      <c r="H835" s="139"/>
      <c r="I835" s="121"/>
      <c r="J835" s="121"/>
      <c r="K835" s="121"/>
      <c r="L835" s="121"/>
    </row>
    <row r="836" spans="6:12" s="30" customFormat="1" x14ac:dyDescent="0.35">
      <c r="F836" s="26"/>
      <c r="G836" s="26"/>
      <c r="H836" s="139"/>
      <c r="I836" s="121"/>
      <c r="J836" s="121"/>
      <c r="K836" s="121"/>
      <c r="L836" s="121"/>
    </row>
    <row r="837" spans="6:12" s="30" customFormat="1" x14ac:dyDescent="0.35">
      <c r="F837" s="26"/>
      <c r="G837" s="26"/>
      <c r="H837" s="139"/>
      <c r="I837" s="121"/>
      <c r="J837" s="121"/>
      <c r="K837" s="121"/>
      <c r="L837" s="121"/>
    </row>
    <row r="838" spans="6:12" s="30" customFormat="1" x14ac:dyDescent="0.35">
      <c r="F838" s="26"/>
      <c r="G838" s="26"/>
      <c r="H838" s="139"/>
      <c r="I838" s="121"/>
      <c r="J838" s="121"/>
      <c r="K838" s="121"/>
      <c r="L838" s="121"/>
    </row>
    <row r="839" spans="6:12" s="30" customFormat="1" x14ac:dyDescent="0.35">
      <c r="F839" s="26"/>
      <c r="G839" s="26"/>
      <c r="H839" s="139"/>
      <c r="I839" s="121"/>
      <c r="J839" s="121"/>
      <c r="K839" s="121"/>
      <c r="L839" s="121"/>
    </row>
    <row r="840" spans="6:12" s="30" customFormat="1" x14ac:dyDescent="0.35">
      <c r="F840" s="26"/>
      <c r="G840" s="26"/>
      <c r="H840" s="139"/>
      <c r="I840" s="121"/>
      <c r="J840" s="121"/>
      <c r="K840" s="121"/>
      <c r="L840" s="121"/>
    </row>
    <row r="841" spans="6:12" s="30" customFormat="1" x14ac:dyDescent="0.35">
      <c r="F841" s="26"/>
      <c r="G841" s="26"/>
      <c r="H841" s="139"/>
      <c r="I841" s="121"/>
      <c r="J841" s="121"/>
      <c r="K841" s="121"/>
      <c r="L841" s="121"/>
    </row>
    <row r="842" spans="6:12" s="30" customFormat="1" x14ac:dyDescent="0.35">
      <c r="F842" s="26"/>
      <c r="G842" s="26"/>
      <c r="H842" s="139"/>
      <c r="I842" s="121"/>
      <c r="J842" s="121"/>
      <c r="K842" s="121"/>
      <c r="L842" s="121"/>
    </row>
    <row r="843" spans="6:12" s="30" customFormat="1" x14ac:dyDescent="0.35">
      <c r="F843" s="26"/>
      <c r="G843" s="26"/>
      <c r="H843" s="139"/>
      <c r="I843" s="121"/>
      <c r="J843" s="121"/>
      <c r="K843" s="121"/>
      <c r="L843" s="121"/>
    </row>
    <row r="844" spans="6:12" s="30" customFormat="1" x14ac:dyDescent="0.35">
      <c r="F844" s="26"/>
      <c r="G844" s="26"/>
      <c r="H844" s="139"/>
      <c r="I844" s="121"/>
      <c r="J844" s="121"/>
      <c r="K844" s="121"/>
      <c r="L844" s="121"/>
    </row>
    <row r="845" spans="6:12" s="30" customFormat="1" x14ac:dyDescent="0.35">
      <c r="F845" s="26"/>
      <c r="G845" s="26"/>
      <c r="H845" s="139"/>
      <c r="I845" s="121"/>
      <c r="J845" s="121"/>
      <c r="K845" s="121"/>
      <c r="L845" s="121"/>
    </row>
    <row r="846" spans="6:12" s="30" customFormat="1" x14ac:dyDescent="0.35">
      <c r="F846" s="26"/>
      <c r="G846" s="26"/>
      <c r="H846" s="139"/>
      <c r="I846" s="121"/>
      <c r="J846" s="121"/>
      <c r="K846" s="121"/>
      <c r="L846" s="121"/>
    </row>
    <row r="847" spans="6:12" s="30" customFormat="1" x14ac:dyDescent="0.35">
      <c r="F847" s="26"/>
      <c r="G847" s="26"/>
      <c r="H847" s="139"/>
      <c r="I847" s="121"/>
      <c r="J847" s="121"/>
      <c r="K847" s="121"/>
      <c r="L847" s="121"/>
    </row>
    <row r="848" spans="6:12" s="30" customFormat="1" x14ac:dyDescent="0.35">
      <c r="F848" s="26"/>
      <c r="G848" s="26"/>
      <c r="H848" s="139"/>
      <c r="I848" s="121"/>
      <c r="J848" s="121"/>
      <c r="K848" s="121"/>
      <c r="L848" s="121"/>
    </row>
    <row r="849" spans="6:12" s="30" customFormat="1" x14ac:dyDescent="0.35">
      <c r="F849" s="26"/>
      <c r="G849" s="26"/>
      <c r="H849" s="139"/>
      <c r="I849" s="121"/>
      <c r="J849" s="121"/>
      <c r="K849" s="121"/>
      <c r="L849" s="121"/>
    </row>
    <row r="850" spans="6:12" s="30" customFormat="1" x14ac:dyDescent="0.35">
      <c r="F850" s="26"/>
      <c r="G850" s="26"/>
      <c r="H850" s="139"/>
      <c r="I850" s="121"/>
      <c r="J850" s="121"/>
      <c r="K850" s="121"/>
      <c r="L850" s="121"/>
    </row>
    <row r="851" spans="6:12" s="30" customFormat="1" x14ac:dyDescent="0.35">
      <c r="F851" s="26"/>
      <c r="G851" s="26"/>
      <c r="H851" s="139"/>
      <c r="I851" s="121"/>
      <c r="J851" s="121"/>
      <c r="K851" s="121"/>
      <c r="L851" s="121"/>
    </row>
    <row r="852" spans="6:12" s="30" customFormat="1" x14ac:dyDescent="0.35">
      <c r="F852" s="26"/>
      <c r="G852" s="26"/>
      <c r="H852" s="139"/>
      <c r="I852" s="121"/>
      <c r="J852" s="121"/>
      <c r="K852" s="121"/>
      <c r="L852" s="121"/>
    </row>
    <row r="853" spans="6:12" s="30" customFormat="1" x14ac:dyDescent="0.35">
      <c r="F853" s="26"/>
      <c r="G853" s="26"/>
      <c r="H853" s="139"/>
      <c r="I853" s="121"/>
      <c r="J853" s="121"/>
      <c r="K853" s="121"/>
      <c r="L853" s="121"/>
    </row>
    <row r="854" spans="6:12" s="30" customFormat="1" x14ac:dyDescent="0.35">
      <c r="F854" s="26"/>
      <c r="G854" s="26"/>
      <c r="H854" s="139"/>
      <c r="I854" s="121"/>
      <c r="J854" s="121"/>
      <c r="K854" s="121"/>
      <c r="L854" s="121"/>
    </row>
    <row r="855" spans="6:12" s="30" customFormat="1" x14ac:dyDescent="0.35">
      <c r="F855" s="26"/>
      <c r="G855" s="26"/>
      <c r="H855" s="139"/>
      <c r="I855" s="121"/>
      <c r="J855" s="121"/>
      <c r="K855" s="121"/>
      <c r="L855" s="121"/>
    </row>
    <row r="856" spans="6:12" s="30" customFormat="1" x14ac:dyDescent="0.35">
      <c r="F856" s="26"/>
      <c r="G856" s="26"/>
      <c r="H856" s="139"/>
      <c r="I856" s="121"/>
      <c r="J856" s="121"/>
      <c r="K856" s="121"/>
      <c r="L856" s="121"/>
    </row>
    <row r="857" spans="6:12" s="30" customFormat="1" x14ac:dyDescent="0.35">
      <c r="F857" s="26"/>
      <c r="G857" s="26"/>
      <c r="H857" s="139"/>
      <c r="I857" s="121"/>
      <c r="J857" s="121"/>
      <c r="K857" s="121"/>
      <c r="L857" s="121"/>
    </row>
    <row r="858" spans="6:12" s="30" customFormat="1" x14ac:dyDescent="0.35">
      <c r="F858" s="26"/>
      <c r="G858" s="26"/>
      <c r="H858" s="139"/>
      <c r="I858" s="121"/>
      <c r="J858" s="121"/>
      <c r="K858" s="121"/>
      <c r="L858" s="121"/>
    </row>
    <row r="859" spans="6:12" s="30" customFormat="1" x14ac:dyDescent="0.35">
      <c r="F859" s="26"/>
      <c r="G859" s="26"/>
      <c r="H859" s="139"/>
      <c r="I859" s="121"/>
      <c r="J859" s="121"/>
      <c r="K859" s="121"/>
      <c r="L859" s="121"/>
    </row>
    <row r="860" spans="6:12" s="30" customFormat="1" x14ac:dyDescent="0.35">
      <c r="F860" s="26"/>
      <c r="G860" s="26"/>
      <c r="H860" s="139"/>
      <c r="I860" s="121"/>
      <c r="J860" s="121"/>
      <c r="K860" s="121"/>
      <c r="L860" s="121"/>
    </row>
    <row r="861" spans="6:12" s="30" customFormat="1" x14ac:dyDescent="0.35">
      <c r="F861" s="26"/>
      <c r="G861" s="26"/>
      <c r="H861" s="139"/>
      <c r="I861" s="121"/>
      <c r="J861" s="121"/>
      <c r="K861" s="121"/>
      <c r="L861" s="121"/>
    </row>
    <row r="862" spans="6:12" s="30" customFormat="1" x14ac:dyDescent="0.35">
      <c r="F862" s="26"/>
      <c r="G862" s="26"/>
      <c r="H862" s="139"/>
      <c r="I862" s="121"/>
      <c r="J862" s="121"/>
      <c r="K862" s="121"/>
      <c r="L862" s="121"/>
    </row>
    <row r="863" spans="6:12" s="30" customFormat="1" x14ac:dyDescent="0.35">
      <c r="F863" s="26"/>
      <c r="G863" s="26"/>
      <c r="H863" s="139"/>
      <c r="I863" s="121"/>
      <c r="J863" s="121"/>
      <c r="K863" s="121"/>
      <c r="L863" s="121"/>
    </row>
    <row r="864" spans="6:12" s="30" customFormat="1" x14ac:dyDescent="0.35">
      <c r="F864" s="26"/>
      <c r="G864" s="26"/>
      <c r="H864" s="139"/>
      <c r="I864" s="121"/>
      <c r="J864" s="121"/>
      <c r="K864" s="121"/>
      <c r="L864" s="121"/>
    </row>
    <row r="865" spans="6:12" s="30" customFormat="1" x14ac:dyDescent="0.35">
      <c r="F865" s="26"/>
      <c r="G865" s="26"/>
      <c r="H865" s="139"/>
      <c r="I865" s="121"/>
      <c r="J865" s="121"/>
      <c r="K865" s="121"/>
      <c r="L865" s="121"/>
    </row>
    <row r="866" spans="6:12" s="30" customFormat="1" x14ac:dyDescent="0.35">
      <c r="F866" s="26"/>
      <c r="G866" s="26"/>
      <c r="H866" s="139"/>
      <c r="I866" s="121"/>
      <c r="J866" s="121"/>
      <c r="K866" s="121"/>
      <c r="L866" s="121"/>
    </row>
    <row r="867" spans="6:12" s="30" customFormat="1" x14ac:dyDescent="0.35">
      <c r="F867" s="26"/>
      <c r="G867" s="26"/>
      <c r="H867" s="139"/>
      <c r="I867" s="121"/>
      <c r="J867" s="121"/>
      <c r="K867" s="121"/>
      <c r="L867" s="121"/>
    </row>
    <row r="868" spans="6:12" s="30" customFormat="1" x14ac:dyDescent="0.35">
      <c r="F868" s="26"/>
      <c r="G868" s="26"/>
      <c r="H868" s="139"/>
      <c r="I868" s="121"/>
      <c r="J868" s="121"/>
      <c r="K868" s="121"/>
      <c r="L868" s="121"/>
    </row>
    <row r="869" spans="6:12" s="30" customFormat="1" x14ac:dyDescent="0.35">
      <c r="F869" s="26"/>
      <c r="G869" s="26"/>
      <c r="H869" s="139"/>
      <c r="I869" s="121"/>
      <c r="J869" s="121"/>
      <c r="K869" s="121"/>
      <c r="L869" s="121"/>
    </row>
    <row r="870" spans="6:12" s="30" customFormat="1" x14ac:dyDescent="0.35">
      <c r="F870" s="26"/>
      <c r="G870" s="26"/>
      <c r="H870" s="139"/>
      <c r="I870" s="121"/>
      <c r="J870" s="121"/>
      <c r="K870" s="121"/>
      <c r="L870" s="121"/>
    </row>
    <row r="871" spans="6:12" s="30" customFormat="1" x14ac:dyDescent="0.35">
      <c r="F871" s="26"/>
      <c r="G871" s="26"/>
      <c r="H871" s="139"/>
      <c r="I871" s="121"/>
      <c r="J871" s="121"/>
      <c r="K871" s="121"/>
      <c r="L871" s="121"/>
    </row>
    <row r="872" spans="6:12" s="30" customFormat="1" x14ac:dyDescent="0.35">
      <c r="F872" s="26"/>
      <c r="G872" s="26"/>
      <c r="H872" s="139"/>
      <c r="I872" s="121"/>
      <c r="J872" s="121"/>
      <c r="K872" s="121"/>
      <c r="L872" s="121"/>
    </row>
    <row r="873" spans="6:12" s="30" customFormat="1" x14ac:dyDescent="0.35">
      <c r="F873" s="26"/>
      <c r="G873" s="26"/>
      <c r="H873" s="139"/>
      <c r="I873" s="121"/>
      <c r="J873" s="121"/>
      <c r="K873" s="121"/>
      <c r="L873" s="121"/>
    </row>
    <row r="874" spans="6:12" s="30" customFormat="1" x14ac:dyDescent="0.35">
      <c r="F874" s="26"/>
      <c r="G874" s="26"/>
      <c r="H874" s="139"/>
      <c r="I874" s="121"/>
      <c r="J874" s="121"/>
      <c r="K874" s="121"/>
      <c r="L874" s="121"/>
    </row>
    <row r="875" spans="6:12" s="30" customFormat="1" x14ac:dyDescent="0.35">
      <c r="F875" s="26"/>
      <c r="G875" s="26"/>
      <c r="H875" s="139"/>
      <c r="I875" s="121"/>
      <c r="J875" s="121"/>
      <c r="K875" s="121"/>
      <c r="L875" s="121"/>
    </row>
    <row r="876" spans="6:12" s="30" customFormat="1" x14ac:dyDescent="0.35">
      <c r="F876" s="26"/>
      <c r="G876" s="26"/>
      <c r="H876" s="139"/>
      <c r="I876" s="121"/>
      <c r="J876" s="121"/>
      <c r="K876" s="121"/>
      <c r="L876" s="121"/>
    </row>
    <row r="877" spans="6:12" s="30" customFormat="1" x14ac:dyDescent="0.35">
      <c r="F877" s="26"/>
      <c r="G877" s="26"/>
      <c r="H877" s="139"/>
      <c r="I877" s="121"/>
      <c r="J877" s="121"/>
      <c r="K877" s="121"/>
      <c r="L877" s="121"/>
    </row>
    <row r="878" spans="6:12" s="30" customFormat="1" x14ac:dyDescent="0.35">
      <c r="F878" s="26"/>
      <c r="G878" s="26"/>
      <c r="H878" s="139"/>
      <c r="I878" s="121"/>
      <c r="J878" s="121"/>
      <c r="K878" s="121"/>
      <c r="L878" s="121"/>
    </row>
    <row r="879" spans="6:12" s="30" customFormat="1" x14ac:dyDescent="0.35">
      <c r="F879" s="26"/>
      <c r="G879" s="26"/>
      <c r="H879" s="139"/>
      <c r="I879" s="121"/>
      <c r="J879" s="121"/>
      <c r="K879" s="121"/>
      <c r="L879" s="121"/>
    </row>
    <row r="880" spans="6:12" s="30" customFormat="1" x14ac:dyDescent="0.35">
      <c r="F880" s="26"/>
      <c r="G880" s="26"/>
      <c r="H880" s="139"/>
      <c r="I880" s="121"/>
      <c r="J880" s="121"/>
      <c r="K880" s="121"/>
      <c r="L880" s="121"/>
    </row>
    <row r="881" spans="6:12" s="30" customFormat="1" x14ac:dyDescent="0.35">
      <c r="F881" s="26"/>
      <c r="G881" s="26"/>
      <c r="H881" s="139"/>
      <c r="I881" s="121"/>
      <c r="J881" s="121"/>
      <c r="K881" s="121"/>
      <c r="L881" s="121"/>
    </row>
    <row r="882" spans="6:12" s="30" customFormat="1" x14ac:dyDescent="0.35">
      <c r="F882" s="26"/>
      <c r="G882" s="26"/>
      <c r="H882" s="139"/>
      <c r="I882" s="121"/>
      <c r="J882" s="121"/>
      <c r="K882" s="121"/>
      <c r="L882" s="121"/>
    </row>
    <row r="883" spans="6:12" s="30" customFormat="1" x14ac:dyDescent="0.35">
      <c r="F883" s="26"/>
      <c r="G883" s="26"/>
      <c r="H883" s="139"/>
      <c r="I883" s="121"/>
      <c r="J883" s="121"/>
      <c r="K883" s="121"/>
      <c r="L883" s="121"/>
    </row>
    <row r="884" spans="6:12" s="30" customFormat="1" x14ac:dyDescent="0.35">
      <c r="F884" s="26"/>
      <c r="G884" s="26"/>
      <c r="H884" s="139"/>
      <c r="I884" s="121"/>
      <c r="J884" s="121"/>
      <c r="K884" s="121"/>
      <c r="L884" s="121"/>
    </row>
    <row r="885" spans="6:12" s="30" customFormat="1" x14ac:dyDescent="0.35">
      <c r="F885" s="26"/>
      <c r="G885" s="26"/>
      <c r="H885" s="139"/>
      <c r="I885" s="121"/>
      <c r="J885" s="121"/>
      <c r="K885" s="121"/>
      <c r="L885" s="121"/>
    </row>
    <row r="886" spans="6:12" s="30" customFormat="1" x14ac:dyDescent="0.35">
      <c r="F886" s="26"/>
      <c r="G886" s="26"/>
      <c r="H886" s="139"/>
      <c r="I886" s="121"/>
      <c r="J886" s="121"/>
      <c r="K886" s="121"/>
      <c r="L886" s="121"/>
    </row>
    <row r="887" spans="6:12" s="30" customFormat="1" x14ac:dyDescent="0.35">
      <c r="F887" s="26"/>
      <c r="G887" s="26"/>
      <c r="H887" s="139"/>
      <c r="I887" s="121"/>
      <c r="J887" s="121"/>
      <c r="K887" s="121"/>
      <c r="L887" s="121"/>
    </row>
    <row r="888" spans="6:12" s="30" customFormat="1" x14ac:dyDescent="0.35">
      <c r="F888" s="26"/>
      <c r="G888" s="26"/>
      <c r="H888" s="139"/>
      <c r="I888" s="121"/>
      <c r="J888" s="121"/>
      <c r="K888" s="121"/>
      <c r="L888" s="121"/>
    </row>
    <row r="889" spans="6:12" s="30" customFormat="1" x14ac:dyDescent="0.35">
      <c r="F889" s="26"/>
      <c r="G889" s="26"/>
      <c r="H889" s="139"/>
      <c r="I889" s="121"/>
      <c r="J889" s="121"/>
      <c r="K889" s="121"/>
      <c r="L889" s="121"/>
    </row>
    <row r="890" spans="6:12" s="30" customFormat="1" x14ac:dyDescent="0.35">
      <c r="F890" s="26"/>
      <c r="G890" s="26"/>
      <c r="H890" s="139"/>
      <c r="I890" s="121"/>
      <c r="J890" s="121"/>
      <c r="K890" s="121"/>
      <c r="L890" s="121"/>
    </row>
    <row r="891" spans="6:12" s="30" customFormat="1" x14ac:dyDescent="0.35">
      <c r="F891" s="26"/>
      <c r="G891" s="26"/>
      <c r="H891" s="139"/>
      <c r="I891" s="121"/>
      <c r="J891" s="121"/>
      <c r="K891" s="121"/>
      <c r="L891" s="121"/>
    </row>
    <row r="892" spans="6:12" s="30" customFormat="1" x14ac:dyDescent="0.35">
      <c r="F892" s="26"/>
      <c r="G892" s="26"/>
      <c r="H892" s="139"/>
      <c r="I892" s="121"/>
      <c r="J892" s="121"/>
      <c r="K892" s="121"/>
      <c r="L892" s="121"/>
    </row>
    <row r="893" spans="6:12" s="30" customFormat="1" x14ac:dyDescent="0.35">
      <c r="F893" s="26"/>
      <c r="G893" s="26"/>
      <c r="H893" s="139"/>
      <c r="I893" s="121"/>
      <c r="J893" s="121"/>
      <c r="K893" s="121"/>
      <c r="L893" s="121"/>
    </row>
    <row r="894" spans="6:12" s="30" customFormat="1" x14ac:dyDescent="0.35">
      <c r="F894" s="26"/>
      <c r="G894" s="26"/>
      <c r="H894" s="139"/>
      <c r="I894" s="121"/>
      <c r="J894" s="121"/>
      <c r="K894" s="121"/>
      <c r="L894" s="121"/>
    </row>
    <row r="895" spans="6:12" s="30" customFormat="1" x14ac:dyDescent="0.35">
      <c r="F895" s="26"/>
      <c r="G895" s="26"/>
      <c r="H895" s="139"/>
      <c r="I895" s="121"/>
      <c r="J895" s="121"/>
      <c r="K895" s="121"/>
      <c r="L895" s="121"/>
    </row>
    <row r="896" spans="6:12" s="30" customFormat="1" x14ac:dyDescent="0.35">
      <c r="F896" s="26"/>
      <c r="G896" s="26"/>
      <c r="H896" s="139"/>
      <c r="I896" s="121"/>
      <c r="J896" s="121"/>
      <c r="K896" s="121"/>
      <c r="L896" s="121"/>
    </row>
    <row r="897" spans="6:12" s="30" customFormat="1" x14ac:dyDescent="0.35">
      <c r="F897" s="26"/>
      <c r="G897" s="26"/>
      <c r="H897" s="139"/>
      <c r="I897" s="121"/>
      <c r="J897" s="121"/>
      <c r="K897" s="121"/>
      <c r="L897" s="121"/>
    </row>
    <row r="898" spans="6:12" s="30" customFormat="1" x14ac:dyDescent="0.35">
      <c r="F898" s="26"/>
      <c r="G898" s="26"/>
      <c r="H898" s="139"/>
      <c r="I898" s="121"/>
      <c r="J898" s="121"/>
      <c r="K898" s="121"/>
      <c r="L898" s="121"/>
    </row>
    <row r="899" spans="6:12" s="30" customFormat="1" x14ac:dyDescent="0.35">
      <c r="F899" s="26"/>
      <c r="G899" s="26"/>
      <c r="H899" s="139"/>
      <c r="I899" s="121"/>
      <c r="J899" s="121"/>
      <c r="K899" s="121"/>
      <c r="L899" s="121"/>
    </row>
    <row r="900" spans="6:12" s="30" customFormat="1" x14ac:dyDescent="0.35">
      <c r="F900" s="26"/>
      <c r="G900" s="26"/>
      <c r="H900" s="139"/>
      <c r="I900" s="121"/>
      <c r="J900" s="121"/>
      <c r="K900" s="121"/>
      <c r="L900" s="121"/>
    </row>
    <row r="901" spans="6:12" s="30" customFormat="1" x14ac:dyDescent="0.35">
      <c r="F901" s="26"/>
      <c r="G901" s="26"/>
      <c r="H901" s="139"/>
      <c r="I901" s="121"/>
      <c r="J901" s="121"/>
      <c r="K901" s="121"/>
      <c r="L901" s="121"/>
    </row>
    <row r="902" spans="6:12" s="30" customFormat="1" x14ac:dyDescent="0.35">
      <c r="F902" s="26"/>
      <c r="G902" s="26"/>
      <c r="H902" s="139"/>
      <c r="I902" s="121"/>
      <c r="J902" s="121"/>
      <c r="K902" s="121"/>
      <c r="L902" s="121"/>
    </row>
    <row r="903" spans="6:12" s="30" customFormat="1" x14ac:dyDescent="0.35">
      <c r="F903" s="26"/>
      <c r="G903" s="26"/>
      <c r="H903" s="139"/>
      <c r="I903" s="121"/>
      <c r="J903" s="121"/>
      <c r="K903" s="121"/>
      <c r="L903" s="121"/>
    </row>
    <row r="904" spans="6:12" s="30" customFormat="1" x14ac:dyDescent="0.35">
      <c r="F904" s="26"/>
      <c r="G904" s="26"/>
      <c r="H904" s="139"/>
      <c r="I904" s="121"/>
      <c r="J904" s="121"/>
      <c r="K904" s="121"/>
      <c r="L904" s="121"/>
    </row>
    <row r="905" spans="6:12" s="30" customFormat="1" x14ac:dyDescent="0.35">
      <c r="F905" s="26"/>
      <c r="G905" s="26"/>
      <c r="H905" s="139"/>
      <c r="I905" s="121"/>
      <c r="J905" s="121"/>
      <c r="K905" s="121"/>
      <c r="L905" s="121"/>
    </row>
    <row r="906" spans="6:12" s="30" customFormat="1" x14ac:dyDescent="0.35">
      <c r="F906" s="26"/>
      <c r="G906" s="26"/>
      <c r="H906" s="139"/>
      <c r="I906" s="121"/>
      <c r="J906" s="121"/>
      <c r="K906" s="121"/>
      <c r="L906" s="121"/>
    </row>
    <row r="907" spans="6:12" s="30" customFormat="1" x14ac:dyDescent="0.35">
      <c r="F907" s="26"/>
      <c r="G907" s="26"/>
      <c r="H907" s="139"/>
      <c r="I907" s="121"/>
      <c r="J907" s="121"/>
      <c r="K907" s="121"/>
      <c r="L907" s="121"/>
    </row>
    <row r="908" spans="6:12" s="30" customFormat="1" x14ac:dyDescent="0.35">
      <c r="F908" s="26"/>
      <c r="G908" s="26"/>
      <c r="H908" s="139"/>
      <c r="I908" s="121"/>
      <c r="J908" s="121"/>
      <c r="K908" s="121"/>
      <c r="L908" s="121"/>
    </row>
    <row r="909" spans="6:12" s="30" customFormat="1" x14ac:dyDescent="0.35">
      <c r="F909" s="26"/>
      <c r="G909" s="26"/>
      <c r="H909" s="139"/>
      <c r="I909" s="121"/>
      <c r="J909" s="121"/>
      <c r="K909" s="121"/>
      <c r="L909" s="121"/>
    </row>
    <row r="910" spans="6:12" s="30" customFormat="1" x14ac:dyDescent="0.35">
      <c r="F910" s="26"/>
      <c r="G910" s="26"/>
      <c r="H910" s="139"/>
      <c r="I910" s="121"/>
      <c r="J910" s="121"/>
      <c r="K910" s="121"/>
      <c r="L910" s="121"/>
    </row>
    <row r="911" spans="6:12" s="30" customFormat="1" x14ac:dyDescent="0.35">
      <c r="F911" s="26"/>
      <c r="G911" s="26"/>
      <c r="H911" s="139"/>
      <c r="I911" s="121"/>
      <c r="J911" s="121"/>
      <c r="K911" s="121"/>
      <c r="L911" s="121"/>
    </row>
    <row r="912" spans="6:12" s="30" customFormat="1" x14ac:dyDescent="0.35">
      <c r="F912" s="26"/>
      <c r="G912" s="26"/>
      <c r="H912" s="139"/>
      <c r="I912" s="121"/>
      <c r="J912" s="121"/>
      <c r="K912" s="121"/>
      <c r="L912" s="121"/>
    </row>
    <row r="913" spans="6:12" s="30" customFormat="1" x14ac:dyDescent="0.35">
      <c r="F913" s="26"/>
      <c r="G913" s="26"/>
      <c r="H913" s="139"/>
      <c r="I913" s="121"/>
      <c r="J913" s="121"/>
      <c r="K913" s="121"/>
      <c r="L913" s="121"/>
    </row>
    <row r="914" spans="6:12" s="30" customFormat="1" x14ac:dyDescent="0.35">
      <c r="F914" s="26"/>
      <c r="G914" s="26"/>
      <c r="H914" s="139"/>
      <c r="I914" s="121"/>
      <c r="J914" s="121"/>
      <c r="K914" s="121"/>
      <c r="L914" s="121"/>
    </row>
    <row r="915" spans="6:12" s="30" customFormat="1" x14ac:dyDescent="0.35">
      <c r="F915" s="26"/>
      <c r="G915" s="26"/>
      <c r="H915" s="139"/>
      <c r="I915" s="121"/>
      <c r="J915" s="121"/>
      <c r="K915" s="121"/>
      <c r="L915" s="121"/>
    </row>
    <row r="916" spans="6:12" s="30" customFormat="1" x14ac:dyDescent="0.35">
      <c r="F916" s="26"/>
      <c r="G916" s="26"/>
      <c r="H916" s="139"/>
      <c r="I916" s="121"/>
      <c r="J916" s="121"/>
      <c r="K916" s="121"/>
      <c r="L916" s="121"/>
    </row>
    <row r="917" spans="6:12" s="30" customFormat="1" x14ac:dyDescent="0.35">
      <c r="F917" s="26"/>
      <c r="G917" s="26"/>
      <c r="H917" s="139"/>
      <c r="I917" s="121"/>
      <c r="J917" s="121"/>
      <c r="K917" s="121"/>
      <c r="L917" s="121"/>
    </row>
    <row r="918" spans="6:12" s="30" customFormat="1" x14ac:dyDescent="0.35">
      <c r="F918" s="26"/>
      <c r="G918" s="26"/>
      <c r="H918" s="139"/>
      <c r="I918" s="121"/>
      <c r="J918" s="121"/>
      <c r="K918" s="121"/>
      <c r="L918" s="121"/>
    </row>
    <row r="919" spans="6:12" s="30" customFormat="1" x14ac:dyDescent="0.35">
      <c r="F919" s="26"/>
      <c r="G919" s="26"/>
      <c r="H919" s="139"/>
      <c r="I919" s="121"/>
      <c r="J919" s="121"/>
      <c r="K919" s="121"/>
      <c r="L919" s="121"/>
    </row>
    <row r="920" spans="6:12" s="30" customFormat="1" x14ac:dyDescent="0.35">
      <c r="F920" s="26"/>
      <c r="G920" s="26"/>
      <c r="H920" s="139"/>
      <c r="I920" s="121"/>
      <c r="J920" s="121"/>
      <c r="K920" s="121"/>
      <c r="L920" s="121"/>
    </row>
    <row r="921" spans="6:12" s="30" customFormat="1" x14ac:dyDescent="0.35">
      <c r="F921" s="26"/>
      <c r="G921" s="26"/>
      <c r="H921" s="139"/>
      <c r="I921" s="121"/>
      <c r="J921" s="121"/>
      <c r="K921" s="121"/>
      <c r="L921" s="121"/>
    </row>
    <row r="922" spans="6:12" s="30" customFormat="1" x14ac:dyDescent="0.35">
      <c r="F922" s="26"/>
      <c r="G922" s="26"/>
      <c r="H922" s="139"/>
      <c r="I922" s="121"/>
      <c r="J922" s="121"/>
      <c r="K922" s="121"/>
      <c r="L922" s="121"/>
    </row>
    <row r="923" spans="6:12" s="30" customFormat="1" x14ac:dyDescent="0.35">
      <c r="F923" s="26"/>
      <c r="G923" s="26"/>
      <c r="H923" s="139"/>
      <c r="I923" s="121"/>
      <c r="J923" s="121"/>
      <c r="K923" s="121"/>
      <c r="L923" s="121"/>
    </row>
    <row r="924" spans="6:12" s="30" customFormat="1" x14ac:dyDescent="0.35">
      <c r="F924" s="26"/>
      <c r="G924" s="26"/>
      <c r="H924" s="139"/>
      <c r="I924" s="121"/>
      <c r="J924" s="121"/>
      <c r="K924" s="121"/>
      <c r="L924" s="121"/>
    </row>
    <row r="925" spans="6:12" s="30" customFormat="1" x14ac:dyDescent="0.35">
      <c r="F925" s="26"/>
      <c r="G925" s="26"/>
      <c r="H925" s="139"/>
      <c r="I925" s="121"/>
      <c r="J925" s="121"/>
      <c r="K925" s="121"/>
      <c r="L925" s="121"/>
    </row>
    <row r="926" spans="6:12" s="30" customFormat="1" x14ac:dyDescent="0.35">
      <c r="F926" s="26"/>
      <c r="G926" s="26"/>
      <c r="H926" s="139"/>
      <c r="I926" s="121"/>
      <c r="J926" s="121"/>
      <c r="K926" s="121"/>
      <c r="L926" s="121"/>
    </row>
    <row r="927" spans="6:12" s="30" customFormat="1" x14ac:dyDescent="0.35">
      <c r="F927" s="26"/>
      <c r="G927" s="26"/>
      <c r="H927" s="139"/>
      <c r="I927" s="121"/>
      <c r="J927" s="121"/>
      <c r="K927" s="121"/>
      <c r="L927" s="121"/>
    </row>
    <row r="928" spans="6:12" s="30" customFormat="1" x14ac:dyDescent="0.35">
      <c r="F928" s="26"/>
      <c r="G928" s="26"/>
      <c r="H928" s="139"/>
      <c r="I928" s="121"/>
      <c r="J928" s="121"/>
      <c r="K928" s="121"/>
      <c r="L928" s="121"/>
    </row>
    <row r="929" spans="6:12" s="30" customFormat="1" x14ac:dyDescent="0.35">
      <c r="F929" s="26"/>
      <c r="G929" s="26"/>
      <c r="H929" s="139"/>
      <c r="I929" s="121"/>
      <c r="J929" s="121"/>
      <c r="K929" s="121"/>
      <c r="L929" s="121"/>
    </row>
    <row r="930" spans="6:12" s="30" customFormat="1" x14ac:dyDescent="0.35">
      <c r="F930" s="26"/>
      <c r="G930" s="26"/>
      <c r="H930" s="139"/>
      <c r="I930" s="121"/>
      <c r="J930" s="121"/>
      <c r="K930" s="121"/>
      <c r="L930" s="121"/>
    </row>
    <row r="931" spans="6:12" s="30" customFormat="1" x14ac:dyDescent="0.35">
      <c r="F931" s="26"/>
      <c r="G931" s="26"/>
      <c r="H931" s="139"/>
      <c r="I931" s="121"/>
      <c r="J931" s="121"/>
      <c r="K931" s="121"/>
      <c r="L931" s="121"/>
    </row>
    <row r="932" spans="6:12" s="30" customFormat="1" x14ac:dyDescent="0.35">
      <c r="F932" s="26"/>
      <c r="G932" s="26"/>
      <c r="H932" s="139"/>
      <c r="I932" s="121"/>
      <c r="J932" s="121"/>
      <c r="K932" s="121"/>
      <c r="L932" s="121"/>
    </row>
    <row r="933" spans="6:12" s="30" customFormat="1" x14ac:dyDescent="0.35">
      <c r="F933" s="26"/>
      <c r="G933" s="26"/>
      <c r="H933" s="139"/>
      <c r="I933" s="121"/>
      <c r="J933" s="121"/>
      <c r="K933" s="121"/>
      <c r="L933" s="121"/>
    </row>
    <row r="934" spans="6:12" s="30" customFormat="1" x14ac:dyDescent="0.35">
      <c r="F934" s="26"/>
      <c r="G934" s="26"/>
      <c r="H934" s="139"/>
      <c r="I934" s="121"/>
      <c r="J934" s="121"/>
      <c r="K934" s="121"/>
      <c r="L934" s="121"/>
    </row>
    <row r="935" spans="6:12" s="30" customFormat="1" x14ac:dyDescent="0.35">
      <c r="F935" s="26"/>
      <c r="G935" s="26"/>
      <c r="H935" s="139"/>
      <c r="I935" s="121"/>
      <c r="J935" s="121"/>
      <c r="K935" s="121"/>
      <c r="L935" s="121"/>
    </row>
    <row r="936" spans="6:12" s="30" customFormat="1" x14ac:dyDescent="0.35">
      <c r="F936" s="26"/>
      <c r="G936" s="26"/>
      <c r="H936" s="139"/>
      <c r="I936" s="121"/>
      <c r="J936" s="121"/>
      <c r="K936" s="121"/>
      <c r="L936" s="121"/>
    </row>
    <row r="937" spans="6:12" s="30" customFormat="1" x14ac:dyDescent="0.35">
      <c r="F937" s="26"/>
      <c r="G937" s="26"/>
      <c r="H937" s="139"/>
      <c r="I937" s="121"/>
      <c r="J937" s="121"/>
      <c r="K937" s="121"/>
      <c r="L937" s="121"/>
    </row>
    <row r="938" spans="6:12" s="30" customFormat="1" x14ac:dyDescent="0.35">
      <c r="F938" s="26"/>
      <c r="G938" s="26"/>
      <c r="H938" s="139"/>
      <c r="I938" s="121"/>
      <c r="J938" s="121"/>
      <c r="K938" s="121"/>
      <c r="L938" s="121"/>
    </row>
    <row r="939" spans="6:12" s="30" customFormat="1" x14ac:dyDescent="0.35">
      <c r="F939" s="26"/>
      <c r="G939" s="26"/>
      <c r="H939" s="139"/>
      <c r="I939" s="121"/>
      <c r="J939" s="121"/>
      <c r="K939" s="121"/>
      <c r="L939" s="121"/>
    </row>
    <row r="940" spans="6:12" s="30" customFormat="1" x14ac:dyDescent="0.35">
      <c r="F940" s="26"/>
      <c r="G940" s="26"/>
      <c r="H940" s="139"/>
      <c r="I940" s="121"/>
      <c r="J940" s="121"/>
      <c r="K940" s="121"/>
      <c r="L940" s="121"/>
    </row>
    <row r="941" spans="6:12" s="30" customFormat="1" x14ac:dyDescent="0.35">
      <c r="F941" s="26"/>
      <c r="G941" s="26"/>
      <c r="H941" s="139"/>
      <c r="I941" s="121"/>
      <c r="J941" s="121"/>
      <c r="K941" s="121"/>
      <c r="L941" s="121"/>
    </row>
    <row r="942" spans="6:12" s="30" customFormat="1" x14ac:dyDescent="0.35">
      <c r="F942" s="26"/>
      <c r="G942" s="26"/>
      <c r="H942" s="139"/>
      <c r="I942" s="121"/>
      <c r="J942" s="121"/>
      <c r="K942" s="121"/>
      <c r="L942" s="121"/>
    </row>
    <row r="943" spans="6:12" s="30" customFormat="1" x14ac:dyDescent="0.35">
      <c r="F943" s="26"/>
      <c r="G943" s="26"/>
      <c r="H943" s="139"/>
      <c r="I943" s="121"/>
      <c r="J943" s="121"/>
      <c r="K943" s="121"/>
      <c r="L943" s="121"/>
    </row>
    <row r="944" spans="6:12" s="30" customFormat="1" x14ac:dyDescent="0.35">
      <c r="F944" s="26"/>
      <c r="G944" s="26"/>
      <c r="H944" s="139"/>
      <c r="I944" s="121"/>
      <c r="J944" s="121"/>
      <c r="K944" s="121"/>
      <c r="L944" s="121"/>
    </row>
    <row r="945" spans="6:12" s="30" customFormat="1" x14ac:dyDescent="0.35">
      <c r="F945" s="26"/>
      <c r="G945" s="26"/>
      <c r="H945" s="139"/>
      <c r="I945" s="121"/>
      <c r="J945" s="121"/>
      <c r="K945" s="121"/>
      <c r="L945" s="121"/>
    </row>
    <row r="946" spans="6:12" s="30" customFormat="1" x14ac:dyDescent="0.35">
      <c r="F946" s="26"/>
      <c r="G946" s="26"/>
      <c r="H946" s="139"/>
      <c r="I946" s="121"/>
      <c r="J946" s="121"/>
      <c r="K946" s="121"/>
      <c r="L946" s="121"/>
    </row>
    <row r="947" spans="6:12" s="30" customFormat="1" x14ac:dyDescent="0.35">
      <c r="F947" s="26"/>
      <c r="G947" s="26"/>
      <c r="H947" s="139"/>
      <c r="I947" s="121"/>
      <c r="J947" s="121"/>
      <c r="K947" s="121"/>
      <c r="L947" s="121"/>
    </row>
    <row r="948" spans="6:12" s="30" customFormat="1" x14ac:dyDescent="0.35">
      <c r="F948" s="26"/>
      <c r="G948" s="26"/>
      <c r="H948" s="139"/>
      <c r="I948" s="121"/>
      <c r="J948" s="121"/>
      <c r="K948" s="121"/>
      <c r="L948" s="121"/>
    </row>
    <row r="949" spans="6:12" s="30" customFormat="1" x14ac:dyDescent="0.35">
      <c r="F949" s="26"/>
      <c r="G949" s="26"/>
      <c r="H949" s="139"/>
      <c r="I949" s="121"/>
      <c r="J949" s="121"/>
      <c r="K949" s="121"/>
      <c r="L949" s="121"/>
    </row>
    <row r="950" spans="6:12" s="30" customFormat="1" x14ac:dyDescent="0.35">
      <c r="F950" s="26"/>
      <c r="G950" s="26"/>
      <c r="H950" s="139"/>
      <c r="I950" s="121"/>
      <c r="J950" s="121"/>
      <c r="K950" s="121"/>
      <c r="L950" s="121"/>
    </row>
    <row r="951" spans="6:12" s="30" customFormat="1" x14ac:dyDescent="0.35">
      <c r="F951" s="26"/>
      <c r="G951" s="26"/>
      <c r="H951" s="139"/>
      <c r="I951" s="121"/>
      <c r="J951" s="121"/>
      <c r="K951" s="121"/>
      <c r="L951" s="121"/>
    </row>
    <row r="952" spans="6:12" s="30" customFormat="1" x14ac:dyDescent="0.35">
      <c r="F952" s="26"/>
      <c r="G952" s="26"/>
      <c r="H952" s="139"/>
      <c r="I952" s="121"/>
      <c r="J952" s="121"/>
      <c r="K952" s="121"/>
      <c r="L952" s="121"/>
    </row>
    <row r="953" spans="6:12" s="30" customFormat="1" x14ac:dyDescent="0.35">
      <c r="F953" s="26"/>
      <c r="G953" s="26"/>
      <c r="H953" s="139"/>
      <c r="I953" s="121"/>
      <c r="J953" s="121"/>
      <c r="K953" s="121"/>
      <c r="L953" s="121"/>
    </row>
    <row r="954" spans="6:12" s="30" customFormat="1" x14ac:dyDescent="0.35">
      <c r="F954" s="26"/>
      <c r="G954" s="26"/>
      <c r="H954" s="139"/>
      <c r="I954" s="121"/>
      <c r="J954" s="121"/>
      <c r="K954" s="121"/>
      <c r="L954" s="121"/>
    </row>
    <row r="955" spans="6:12" s="30" customFormat="1" x14ac:dyDescent="0.35">
      <c r="F955" s="26"/>
      <c r="G955" s="26"/>
      <c r="H955" s="139"/>
      <c r="I955" s="121"/>
      <c r="J955" s="121"/>
      <c r="K955" s="121"/>
      <c r="L955" s="121"/>
    </row>
    <row r="956" spans="6:12" s="30" customFormat="1" x14ac:dyDescent="0.35">
      <c r="F956" s="26"/>
      <c r="G956" s="26"/>
      <c r="H956" s="139"/>
      <c r="I956" s="121"/>
      <c r="J956" s="121"/>
      <c r="K956" s="121"/>
      <c r="L956" s="121"/>
    </row>
    <row r="957" spans="6:12" s="30" customFormat="1" x14ac:dyDescent="0.35">
      <c r="F957" s="26"/>
      <c r="G957" s="26"/>
      <c r="H957" s="139"/>
      <c r="I957" s="121"/>
      <c r="J957" s="121"/>
      <c r="K957" s="121"/>
      <c r="L957" s="121"/>
    </row>
    <row r="958" spans="6:12" s="30" customFormat="1" x14ac:dyDescent="0.35">
      <c r="F958" s="26"/>
      <c r="G958" s="26"/>
      <c r="H958" s="139"/>
      <c r="I958" s="121"/>
      <c r="J958" s="121"/>
      <c r="K958" s="121"/>
      <c r="L958" s="121"/>
    </row>
    <row r="959" spans="6:12" s="30" customFormat="1" x14ac:dyDescent="0.35">
      <c r="F959" s="26"/>
      <c r="G959" s="26"/>
      <c r="H959" s="139"/>
      <c r="I959" s="121"/>
      <c r="J959" s="121"/>
      <c r="K959" s="121"/>
      <c r="L959" s="121"/>
    </row>
    <row r="960" spans="6:12" s="30" customFormat="1" x14ac:dyDescent="0.35">
      <c r="F960" s="26"/>
      <c r="G960" s="26"/>
      <c r="H960" s="139"/>
      <c r="I960" s="121"/>
      <c r="J960" s="121"/>
      <c r="K960" s="121"/>
      <c r="L960" s="121"/>
    </row>
    <row r="961" spans="6:12" s="30" customFormat="1" x14ac:dyDescent="0.35">
      <c r="F961" s="26"/>
      <c r="G961" s="26"/>
      <c r="H961" s="139"/>
      <c r="I961" s="121"/>
      <c r="J961" s="121"/>
      <c r="K961" s="121"/>
      <c r="L961" s="121"/>
    </row>
    <row r="962" spans="6:12" s="30" customFormat="1" x14ac:dyDescent="0.35">
      <c r="F962" s="26"/>
      <c r="G962" s="26"/>
      <c r="H962" s="139"/>
      <c r="I962" s="121"/>
      <c r="J962" s="121"/>
      <c r="K962" s="121"/>
      <c r="L962" s="121"/>
    </row>
    <row r="963" spans="6:12" s="30" customFormat="1" x14ac:dyDescent="0.35">
      <c r="F963" s="26"/>
      <c r="G963" s="26"/>
      <c r="H963" s="139"/>
      <c r="I963" s="121"/>
      <c r="J963" s="121"/>
      <c r="K963" s="121"/>
      <c r="L963" s="121"/>
    </row>
    <row r="964" spans="6:12" s="30" customFormat="1" x14ac:dyDescent="0.35">
      <c r="F964" s="26"/>
      <c r="G964" s="26"/>
      <c r="H964" s="139"/>
      <c r="I964" s="121"/>
      <c r="J964" s="121"/>
      <c r="K964" s="121"/>
      <c r="L964" s="121"/>
    </row>
    <row r="965" spans="6:12" s="30" customFormat="1" x14ac:dyDescent="0.35">
      <c r="F965" s="26"/>
      <c r="G965" s="26"/>
      <c r="H965" s="139"/>
      <c r="I965" s="121"/>
      <c r="J965" s="121"/>
      <c r="K965" s="121"/>
      <c r="L965" s="121"/>
    </row>
    <row r="966" spans="6:12" s="30" customFormat="1" x14ac:dyDescent="0.35">
      <c r="F966" s="26"/>
      <c r="G966" s="26"/>
      <c r="H966" s="139"/>
      <c r="I966" s="121"/>
      <c r="J966" s="121"/>
      <c r="K966" s="121"/>
      <c r="L966" s="121"/>
    </row>
    <row r="967" spans="6:12" s="30" customFormat="1" x14ac:dyDescent="0.35">
      <c r="F967" s="26"/>
      <c r="G967" s="26"/>
      <c r="H967" s="139"/>
      <c r="I967" s="121"/>
      <c r="J967" s="121"/>
      <c r="K967" s="121"/>
      <c r="L967" s="121"/>
    </row>
    <row r="968" spans="6:12" s="30" customFormat="1" x14ac:dyDescent="0.35">
      <c r="F968" s="26"/>
      <c r="G968" s="26"/>
      <c r="H968" s="139"/>
      <c r="I968" s="121"/>
      <c r="J968" s="121"/>
      <c r="K968" s="121"/>
      <c r="L968" s="121"/>
    </row>
    <row r="969" spans="6:12" s="30" customFormat="1" x14ac:dyDescent="0.35">
      <c r="F969" s="26"/>
      <c r="G969" s="26"/>
      <c r="H969" s="139"/>
      <c r="I969" s="121"/>
      <c r="J969" s="121"/>
      <c r="K969" s="121"/>
      <c r="L969" s="121"/>
    </row>
    <row r="970" spans="6:12" s="30" customFormat="1" x14ac:dyDescent="0.35">
      <c r="F970" s="26"/>
      <c r="G970" s="26"/>
      <c r="H970" s="139"/>
      <c r="I970" s="121"/>
      <c r="J970" s="121"/>
      <c r="K970" s="121"/>
      <c r="L970" s="121"/>
    </row>
    <row r="971" spans="6:12" s="30" customFormat="1" x14ac:dyDescent="0.35">
      <c r="F971" s="26"/>
      <c r="G971" s="26"/>
      <c r="H971" s="139"/>
      <c r="I971" s="121"/>
      <c r="J971" s="121"/>
      <c r="K971" s="121"/>
      <c r="L971" s="121"/>
    </row>
    <row r="972" spans="6:12" s="30" customFormat="1" x14ac:dyDescent="0.35">
      <c r="F972" s="26"/>
      <c r="G972" s="26"/>
      <c r="H972" s="139"/>
      <c r="I972" s="121"/>
      <c r="J972" s="121"/>
      <c r="K972" s="121"/>
      <c r="L972" s="121"/>
    </row>
    <row r="973" spans="6:12" s="30" customFormat="1" x14ac:dyDescent="0.35">
      <c r="F973" s="26"/>
      <c r="G973" s="26"/>
      <c r="H973" s="139"/>
      <c r="I973" s="121"/>
      <c r="J973" s="121"/>
      <c r="K973" s="121"/>
      <c r="L973" s="121"/>
    </row>
    <row r="974" spans="6:12" s="30" customFormat="1" x14ac:dyDescent="0.35">
      <c r="F974" s="26"/>
      <c r="G974" s="26"/>
      <c r="H974" s="139"/>
      <c r="I974" s="121"/>
      <c r="J974" s="121"/>
      <c r="K974" s="121"/>
      <c r="L974" s="121"/>
    </row>
    <row r="975" spans="6:12" s="30" customFormat="1" x14ac:dyDescent="0.35">
      <c r="F975" s="26"/>
      <c r="G975" s="26"/>
      <c r="H975" s="139"/>
      <c r="I975" s="121"/>
      <c r="J975" s="121"/>
      <c r="K975" s="121"/>
      <c r="L975" s="121"/>
    </row>
    <row r="976" spans="6:12" s="30" customFormat="1" x14ac:dyDescent="0.35">
      <c r="F976" s="26"/>
      <c r="G976" s="26"/>
      <c r="H976" s="139"/>
      <c r="I976" s="121"/>
      <c r="J976" s="121"/>
      <c r="K976" s="121"/>
      <c r="L976" s="121"/>
    </row>
    <row r="977" spans="6:12" s="30" customFormat="1" x14ac:dyDescent="0.35">
      <c r="F977" s="26"/>
      <c r="G977" s="26"/>
      <c r="H977" s="139"/>
      <c r="I977" s="121"/>
      <c r="J977" s="121"/>
      <c r="K977" s="121"/>
      <c r="L977" s="121"/>
    </row>
    <row r="978" spans="6:12" s="30" customFormat="1" x14ac:dyDescent="0.35">
      <c r="F978" s="26"/>
      <c r="G978" s="26"/>
      <c r="H978" s="139"/>
      <c r="I978" s="121"/>
      <c r="J978" s="121"/>
      <c r="K978" s="121"/>
      <c r="L978" s="121"/>
    </row>
    <row r="979" spans="6:12" s="30" customFormat="1" x14ac:dyDescent="0.35">
      <c r="F979" s="26"/>
      <c r="G979" s="26"/>
      <c r="H979" s="139"/>
      <c r="I979" s="121"/>
      <c r="J979" s="121"/>
      <c r="K979" s="121"/>
      <c r="L979" s="121"/>
    </row>
    <row r="980" spans="6:12" s="30" customFormat="1" x14ac:dyDescent="0.35">
      <c r="F980" s="26"/>
      <c r="G980" s="26"/>
      <c r="H980" s="139"/>
      <c r="I980" s="121"/>
      <c r="J980" s="121"/>
      <c r="K980" s="121"/>
      <c r="L980" s="121"/>
    </row>
    <row r="981" spans="6:12" s="30" customFormat="1" x14ac:dyDescent="0.35">
      <c r="F981" s="26"/>
      <c r="G981" s="26"/>
      <c r="H981" s="139"/>
      <c r="I981" s="121"/>
      <c r="J981" s="121"/>
      <c r="K981" s="121"/>
      <c r="L981" s="121"/>
    </row>
    <row r="982" spans="6:12" s="30" customFormat="1" x14ac:dyDescent="0.35">
      <c r="F982" s="26"/>
      <c r="G982" s="26"/>
      <c r="H982" s="139"/>
      <c r="I982" s="121"/>
      <c r="J982" s="121"/>
      <c r="K982" s="121"/>
      <c r="L982" s="121"/>
    </row>
    <row r="983" spans="6:12" s="30" customFormat="1" x14ac:dyDescent="0.35">
      <c r="F983" s="26"/>
      <c r="G983" s="26"/>
      <c r="H983" s="139"/>
      <c r="I983" s="121"/>
      <c r="J983" s="121"/>
      <c r="K983" s="121"/>
      <c r="L983" s="121"/>
    </row>
    <row r="984" spans="6:12" s="30" customFormat="1" x14ac:dyDescent="0.35">
      <c r="F984" s="26"/>
      <c r="G984" s="26"/>
      <c r="H984" s="139"/>
      <c r="I984" s="121"/>
      <c r="J984" s="121"/>
      <c r="K984" s="121"/>
      <c r="L984" s="121"/>
    </row>
    <row r="985" spans="6:12" s="30" customFormat="1" x14ac:dyDescent="0.35">
      <c r="F985" s="26"/>
      <c r="G985" s="26"/>
      <c r="H985" s="139"/>
      <c r="I985" s="121"/>
      <c r="J985" s="121"/>
      <c r="K985" s="121"/>
      <c r="L985" s="121"/>
    </row>
    <row r="986" spans="6:12" s="30" customFormat="1" x14ac:dyDescent="0.35">
      <c r="F986" s="26"/>
      <c r="G986" s="26"/>
      <c r="H986" s="139"/>
      <c r="I986" s="121"/>
      <c r="J986" s="121"/>
      <c r="K986" s="121"/>
      <c r="L986" s="121"/>
    </row>
    <row r="987" spans="6:12" s="30" customFormat="1" x14ac:dyDescent="0.35">
      <c r="F987" s="26"/>
      <c r="G987" s="26"/>
      <c r="H987" s="139"/>
      <c r="I987" s="121"/>
      <c r="J987" s="121"/>
      <c r="K987" s="121"/>
      <c r="L987" s="121"/>
    </row>
    <row r="988" spans="6:12" s="30" customFormat="1" x14ac:dyDescent="0.35">
      <c r="F988" s="26"/>
      <c r="G988" s="26"/>
      <c r="H988" s="139"/>
      <c r="I988" s="121"/>
      <c r="J988" s="121"/>
      <c r="K988" s="121"/>
      <c r="L988" s="121"/>
    </row>
    <row r="989" spans="6:12" s="30" customFormat="1" x14ac:dyDescent="0.35">
      <c r="F989" s="26"/>
      <c r="G989" s="26"/>
      <c r="H989" s="139"/>
      <c r="I989" s="121"/>
      <c r="J989" s="121"/>
      <c r="K989" s="121"/>
      <c r="L989" s="121"/>
    </row>
    <row r="990" spans="6:12" s="30" customFormat="1" x14ac:dyDescent="0.35">
      <c r="F990" s="26"/>
      <c r="G990" s="26"/>
      <c r="H990" s="139"/>
      <c r="I990" s="121"/>
      <c r="J990" s="121"/>
      <c r="K990" s="121"/>
      <c r="L990" s="121"/>
    </row>
    <row r="991" spans="6:12" s="30" customFormat="1" x14ac:dyDescent="0.35">
      <c r="F991" s="26"/>
      <c r="G991" s="26"/>
      <c r="H991" s="139"/>
      <c r="I991" s="121"/>
      <c r="J991" s="121"/>
      <c r="K991" s="121"/>
      <c r="L991" s="121"/>
    </row>
    <row r="992" spans="6:12" s="30" customFormat="1" x14ac:dyDescent="0.35">
      <c r="F992" s="26"/>
      <c r="G992" s="26"/>
      <c r="H992" s="139"/>
      <c r="I992" s="121"/>
      <c r="J992" s="121"/>
      <c r="K992" s="121"/>
      <c r="L992" s="121"/>
    </row>
    <row r="993" spans="6:12" s="30" customFormat="1" x14ac:dyDescent="0.35">
      <c r="F993" s="26"/>
      <c r="G993" s="26"/>
      <c r="H993" s="139"/>
      <c r="I993" s="121"/>
      <c r="J993" s="121"/>
      <c r="K993" s="121"/>
      <c r="L993" s="121"/>
    </row>
    <row r="994" spans="6:12" s="30" customFormat="1" x14ac:dyDescent="0.35">
      <c r="F994" s="26"/>
      <c r="G994" s="26"/>
      <c r="H994" s="139"/>
      <c r="I994" s="121"/>
      <c r="J994" s="121"/>
      <c r="K994" s="121"/>
      <c r="L994" s="121"/>
    </row>
    <row r="995" spans="6:12" s="30" customFormat="1" x14ac:dyDescent="0.35">
      <c r="F995" s="26"/>
      <c r="G995" s="26"/>
      <c r="H995" s="139"/>
      <c r="I995" s="121"/>
      <c r="J995" s="121"/>
      <c r="K995" s="121"/>
      <c r="L995" s="121"/>
    </row>
    <row r="996" spans="6:12" s="30" customFormat="1" x14ac:dyDescent="0.35">
      <c r="F996" s="26"/>
      <c r="G996" s="26"/>
      <c r="H996" s="139"/>
      <c r="I996" s="121"/>
      <c r="J996" s="121"/>
      <c r="K996" s="121"/>
      <c r="L996" s="121"/>
    </row>
    <row r="997" spans="6:12" s="30" customFormat="1" x14ac:dyDescent="0.35">
      <c r="F997" s="26"/>
      <c r="G997" s="26"/>
      <c r="H997" s="139"/>
      <c r="I997" s="121"/>
      <c r="J997" s="121"/>
      <c r="K997" s="121"/>
      <c r="L997" s="121"/>
    </row>
    <row r="998" spans="6:12" s="30" customFormat="1" x14ac:dyDescent="0.35">
      <c r="F998" s="26"/>
      <c r="G998" s="26"/>
      <c r="H998" s="139"/>
      <c r="I998" s="121"/>
      <c r="J998" s="121"/>
      <c r="K998" s="121"/>
      <c r="L998" s="121"/>
    </row>
    <row r="999" spans="6:12" s="30" customFormat="1" x14ac:dyDescent="0.35">
      <c r="F999" s="26"/>
      <c r="G999" s="26"/>
      <c r="H999" s="139"/>
      <c r="I999" s="121"/>
      <c r="J999" s="121"/>
      <c r="K999" s="121"/>
      <c r="L999" s="121"/>
    </row>
    <row r="1000" spans="6:12" s="30" customFormat="1" x14ac:dyDescent="0.35">
      <c r="F1000" s="26"/>
      <c r="G1000" s="26"/>
      <c r="H1000" s="139"/>
      <c r="I1000" s="121"/>
      <c r="J1000" s="121"/>
      <c r="K1000" s="121"/>
      <c r="L1000" s="121"/>
    </row>
    <row r="1001" spans="6:12" s="30" customFormat="1" x14ac:dyDescent="0.35">
      <c r="F1001" s="26"/>
      <c r="G1001" s="26"/>
      <c r="H1001" s="139"/>
      <c r="I1001" s="121"/>
      <c r="J1001" s="121"/>
      <c r="K1001" s="121"/>
      <c r="L1001" s="121"/>
    </row>
    <row r="1002" spans="6:12" s="30" customFormat="1" x14ac:dyDescent="0.35">
      <c r="F1002" s="26"/>
      <c r="G1002" s="26"/>
      <c r="H1002" s="139"/>
      <c r="I1002" s="121"/>
      <c r="J1002" s="121"/>
      <c r="K1002" s="121"/>
      <c r="L1002" s="121"/>
    </row>
    <row r="1003" spans="6:12" s="30" customFormat="1" x14ac:dyDescent="0.35">
      <c r="F1003" s="26"/>
      <c r="G1003" s="26"/>
      <c r="H1003" s="139"/>
      <c r="I1003" s="121"/>
      <c r="J1003" s="121"/>
      <c r="K1003" s="121"/>
      <c r="L1003" s="121"/>
    </row>
    <row r="1004" spans="6:12" s="30" customFormat="1" x14ac:dyDescent="0.35">
      <c r="F1004" s="26"/>
      <c r="G1004" s="26"/>
      <c r="H1004" s="139"/>
      <c r="I1004" s="121"/>
      <c r="J1004" s="121"/>
      <c r="K1004" s="121"/>
      <c r="L1004" s="121"/>
    </row>
    <row r="1005" spans="6:12" s="30" customFormat="1" x14ac:dyDescent="0.35">
      <c r="F1005" s="26"/>
      <c r="G1005" s="26"/>
      <c r="H1005" s="139"/>
      <c r="I1005" s="121"/>
      <c r="J1005" s="121"/>
      <c r="K1005" s="121"/>
      <c r="L1005" s="121"/>
    </row>
    <row r="1006" spans="6:12" s="30" customFormat="1" x14ac:dyDescent="0.35">
      <c r="F1006" s="26"/>
      <c r="G1006" s="26"/>
      <c r="H1006" s="139"/>
      <c r="I1006" s="121"/>
      <c r="J1006" s="121"/>
      <c r="K1006" s="121"/>
      <c r="L1006" s="121"/>
    </row>
    <row r="1007" spans="6:12" s="30" customFormat="1" x14ac:dyDescent="0.35">
      <c r="F1007" s="26"/>
      <c r="G1007" s="26"/>
      <c r="H1007" s="139"/>
      <c r="I1007" s="121"/>
      <c r="J1007" s="121"/>
      <c r="K1007" s="121"/>
      <c r="L1007" s="121"/>
    </row>
    <row r="1008" spans="6:12" s="30" customFormat="1" x14ac:dyDescent="0.35">
      <c r="F1008" s="26"/>
      <c r="G1008" s="26"/>
      <c r="H1008" s="139"/>
      <c r="I1008" s="121"/>
      <c r="J1008" s="121"/>
      <c r="K1008" s="121"/>
      <c r="L1008" s="121"/>
    </row>
    <row r="1009" spans="6:12" s="30" customFormat="1" x14ac:dyDescent="0.35">
      <c r="F1009" s="26"/>
      <c r="G1009" s="26"/>
      <c r="H1009" s="139"/>
      <c r="I1009" s="121"/>
      <c r="J1009" s="121"/>
      <c r="K1009" s="121"/>
      <c r="L1009" s="121"/>
    </row>
    <row r="1010" spans="6:12" s="30" customFormat="1" x14ac:dyDescent="0.35">
      <c r="F1010" s="26"/>
      <c r="G1010" s="26"/>
      <c r="H1010" s="139"/>
      <c r="I1010" s="121"/>
      <c r="J1010" s="121"/>
      <c r="K1010" s="121"/>
      <c r="L1010" s="121"/>
    </row>
    <row r="1011" spans="6:12" s="30" customFormat="1" x14ac:dyDescent="0.35">
      <c r="F1011" s="26"/>
      <c r="G1011" s="26"/>
      <c r="H1011" s="139"/>
      <c r="I1011" s="121"/>
      <c r="J1011" s="121"/>
      <c r="K1011" s="121"/>
      <c r="L1011" s="121"/>
    </row>
    <row r="1012" spans="6:12" s="30" customFormat="1" x14ac:dyDescent="0.35">
      <c r="F1012" s="26"/>
      <c r="G1012" s="26"/>
      <c r="H1012" s="139"/>
      <c r="I1012" s="121"/>
      <c r="J1012" s="121"/>
      <c r="K1012" s="121"/>
      <c r="L1012" s="121"/>
    </row>
    <row r="1013" spans="6:12" s="30" customFormat="1" x14ac:dyDescent="0.35">
      <c r="F1013" s="26"/>
      <c r="G1013" s="26"/>
      <c r="H1013" s="139"/>
      <c r="I1013" s="121"/>
      <c r="J1013" s="121"/>
      <c r="K1013" s="121"/>
      <c r="L1013" s="121"/>
    </row>
    <row r="1014" spans="6:12" s="30" customFormat="1" x14ac:dyDescent="0.35">
      <c r="F1014" s="26"/>
      <c r="G1014" s="26"/>
      <c r="H1014" s="139"/>
      <c r="I1014" s="121"/>
      <c r="J1014" s="121"/>
      <c r="K1014" s="121"/>
      <c r="L1014" s="121"/>
    </row>
    <row r="1015" spans="6:12" s="30" customFormat="1" x14ac:dyDescent="0.35">
      <c r="F1015" s="26"/>
      <c r="G1015" s="26"/>
      <c r="H1015" s="139"/>
      <c r="I1015" s="121"/>
      <c r="J1015" s="121"/>
      <c r="K1015" s="121"/>
      <c r="L1015" s="121"/>
    </row>
    <row r="1016" spans="6:12" s="30" customFormat="1" x14ac:dyDescent="0.35">
      <c r="F1016" s="26"/>
      <c r="G1016" s="26"/>
      <c r="H1016" s="139"/>
      <c r="I1016" s="121"/>
      <c r="J1016" s="121"/>
      <c r="K1016" s="121"/>
      <c r="L1016" s="121"/>
    </row>
    <row r="1017" spans="6:12" s="30" customFormat="1" x14ac:dyDescent="0.35">
      <c r="F1017" s="26"/>
      <c r="G1017" s="26"/>
      <c r="H1017" s="139"/>
      <c r="I1017" s="121"/>
      <c r="J1017" s="121"/>
      <c r="K1017" s="121"/>
      <c r="L1017" s="121"/>
    </row>
    <row r="1018" spans="6:12" s="30" customFormat="1" x14ac:dyDescent="0.35">
      <c r="F1018" s="26"/>
      <c r="G1018" s="26"/>
      <c r="H1018" s="139"/>
      <c r="I1018" s="121"/>
      <c r="J1018" s="121"/>
      <c r="K1018" s="121"/>
      <c r="L1018" s="121"/>
    </row>
    <row r="1019" spans="6:12" s="30" customFormat="1" x14ac:dyDescent="0.35">
      <c r="F1019" s="26"/>
      <c r="G1019" s="26"/>
      <c r="H1019" s="139"/>
      <c r="I1019" s="121"/>
      <c r="J1019" s="121"/>
      <c r="K1019" s="121"/>
      <c r="L1019" s="121"/>
    </row>
    <row r="1020" spans="6:12" s="30" customFormat="1" x14ac:dyDescent="0.35">
      <c r="F1020" s="26"/>
      <c r="G1020" s="26"/>
      <c r="H1020" s="139"/>
      <c r="I1020" s="121"/>
      <c r="J1020" s="121"/>
      <c r="K1020" s="121"/>
      <c r="L1020" s="121"/>
    </row>
    <row r="1021" spans="6:12" s="30" customFormat="1" x14ac:dyDescent="0.35">
      <c r="F1021" s="26"/>
      <c r="G1021" s="26"/>
      <c r="H1021" s="139"/>
      <c r="I1021" s="121"/>
      <c r="J1021" s="121"/>
      <c r="K1021" s="121"/>
      <c r="L1021" s="121"/>
    </row>
    <row r="1022" spans="6:12" s="30" customFormat="1" x14ac:dyDescent="0.35">
      <c r="F1022" s="26"/>
      <c r="G1022" s="26"/>
      <c r="H1022" s="139"/>
      <c r="I1022" s="121"/>
      <c r="J1022" s="121"/>
      <c r="K1022" s="121"/>
      <c r="L1022" s="121"/>
    </row>
    <row r="1023" spans="6:12" s="30" customFormat="1" x14ac:dyDescent="0.35">
      <c r="F1023" s="26"/>
      <c r="G1023" s="26"/>
      <c r="H1023" s="139"/>
      <c r="I1023" s="121"/>
      <c r="J1023" s="121"/>
      <c r="K1023" s="121"/>
      <c r="L1023" s="121"/>
    </row>
    <row r="1024" spans="6:12" s="30" customFormat="1" x14ac:dyDescent="0.35">
      <c r="F1024" s="26"/>
      <c r="G1024" s="26"/>
      <c r="H1024" s="139"/>
      <c r="I1024" s="121"/>
      <c r="J1024" s="121"/>
      <c r="K1024" s="121"/>
      <c r="L1024" s="121"/>
    </row>
    <row r="1025" spans="6:12" s="30" customFormat="1" x14ac:dyDescent="0.35">
      <c r="F1025" s="26"/>
      <c r="G1025" s="26"/>
      <c r="H1025" s="139"/>
      <c r="I1025" s="121"/>
      <c r="J1025" s="121"/>
      <c r="K1025" s="121"/>
      <c r="L1025" s="121"/>
    </row>
    <row r="1026" spans="6:12" s="30" customFormat="1" x14ac:dyDescent="0.35">
      <c r="F1026" s="26"/>
      <c r="G1026" s="26"/>
      <c r="H1026" s="139"/>
      <c r="I1026" s="121"/>
      <c r="J1026" s="121"/>
      <c r="K1026" s="121"/>
      <c r="L1026" s="121"/>
    </row>
    <row r="1027" spans="6:12" s="30" customFormat="1" x14ac:dyDescent="0.35">
      <c r="F1027" s="26"/>
      <c r="G1027" s="26"/>
      <c r="H1027" s="139"/>
      <c r="I1027" s="121"/>
      <c r="J1027" s="121"/>
      <c r="K1027" s="121"/>
      <c r="L1027" s="121"/>
    </row>
    <row r="1028" spans="6:12" s="30" customFormat="1" x14ac:dyDescent="0.35">
      <c r="F1028" s="26"/>
      <c r="G1028" s="26"/>
      <c r="H1028" s="139"/>
      <c r="I1028" s="121"/>
      <c r="J1028" s="121"/>
      <c r="K1028" s="121"/>
      <c r="L1028" s="121"/>
    </row>
    <row r="1029" spans="6:12" s="30" customFormat="1" x14ac:dyDescent="0.35">
      <c r="F1029" s="26"/>
      <c r="G1029" s="26"/>
      <c r="H1029" s="139"/>
      <c r="I1029" s="121"/>
      <c r="J1029" s="121"/>
      <c r="K1029" s="121"/>
      <c r="L1029" s="121"/>
    </row>
    <row r="1030" spans="6:12" s="30" customFormat="1" x14ac:dyDescent="0.35">
      <c r="F1030" s="26"/>
      <c r="G1030" s="26"/>
      <c r="H1030" s="139"/>
      <c r="I1030" s="121"/>
      <c r="J1030" s="121"/>
      <c r="K1030" s="121"/>
      <c r="L1030" s="121"/>
    </row>
    <row r="1031" spans="6:12" s="30" customFormat="1" x14ac:dyDescent="0.35">
      <c r="F1031" s="26"/>
      <c r="G1031" s="26"/>
      <c r="H1031" s="139"/>
      <c r="I1031" s="121"/>
      <c r="J1031" s="121"/>
      <c r="K1031" s="121"/>
      <c r="L1031" s="121"/>
    </row>
    <row r="1032" spans="6:12" s="30" customFormat="1" x14ac:dyDescent="0.35">
      <c r="F1032" s="26"/>
      <c r="G1032" s="26"/>
      <c r="H1032" s="139"/>
      <c r="I1032" s="121"/>
      <c r="J1032" s="121"/>
      <c r="K1032" s="121"/>
      <c r="L1032" s="121"/>
    </row>
    <row r="1033" spans="6:12" s="30" customFormat="1" x14ac:dyDescent="0.35">
      <c r="F1033" s="26"/>
      <c r="G1033" s="26"/>
      <c r="H1033" s="139"/>
      <c r="I1033" s="121"/>
      <c r="J1033" s="121"/>
      <c r="K1033" s="121"/>
      <c r="L1033" s="121"/>
    </row>
    <row r="1034" spans="6:12" s="30" customFormat="1" x14ac:dyDescent="0.35">
      <c r="F1034" s="26"/>
      <c r="G1034" s="26"/>
      <c r="H1034" s="139"/>
      <c r="I1034" s="121"/>
      <c r="J1034" s="121"/>
      <c r="K1034" s="121"/>
      <c r="L1034" s="121"/>
    </row>
    <row r="1035" spans="6:12" s="30" customFormat="1" x14ac:dyDescent="0.35">
      <c r="F1035" s="26"/>
      <c r="G1035" s="26"/>
      <c r="H1035" s="139"/>
      <c r="I1035" s="121"/>
      <c r="J1035" s="121"/>
      <c r="K1035" s="121"/>
      <c r="L1035" s="121"/>
    </row>
    <row r="1036" spans="6:12" s="30" customFormat="1" x14ac:dyDescent="0.35">
      <c r="F1036" s="26"/>
      <c r="G1036" s="26"/>
      <c r="H1036" s="139"/>
      <c r="I1036" s="121"/>
      <c r="J1036" s="121"/>
      <c r="K1036" s="121"/>
      <c r="L1036" s="121"/>
    </row>
    <row r="1037" spans="6:12" s="30" customFormat="1" x14ac:dyDescent="0.35">
      <c r="F1037" s="26"/>
      <c r="G1037" s="26"/>
      <c r="H1037" s="139"/>
      <c r="I1037" s="121"/>
      <c r="J1037" s="121"/>
      <c r="K1037" s="121"/>
      <c r="L1037" s="121"/>
    </row>
    <row r="1038" spans="6:12" s="30" customFormat="1" x14ac:dyDescent="0.35">
      <c r="F1038" s="26"/>
      <c r="G1038" s="26"/>
      <c r="H1038" s="139"/>
      <c r="I1038" s="121"/>
      <c r="J1038" s="121"/>
      <c r="K1038" s="121"/>
      <c r="L1038" s="121"/>
    </row>
    <row r="1039" spans="6:12" s="30" customFormat="1" x14ac:dyDescent="0.35">
      <c r="F1039" s="26"/>
      <c r="G1039" s="26"/>
      <c r="H1039" s="139"/>
      <c r="I1039" s="121"/>
      <c r="J1039" s="121"/>
      <c r="K1039" s="121"/>
      <c r="L1039" s="121"/>
    </row>
    <row r="1040" spans="6:12" s="30" customFormat="1" x14ac:dyDescent="0.35">
      <c r="F1040" s="26"/>
      <c r="G1040" s="26"/>
      <c r="H1040" s="139"/>
      <c r="I1040" s="121"/>
      <c r="J1040" s="121"/>
      <c r="K1040" s="121"/>
      <c r="L1040" s="121"/>
    </row>
    <row r="1041" spans="6:12" s="30" customFormat="1" x14ac:dyDescent="0.35">
      <c r="F1041" s="26"/>
      <c r="G1041" s="26"/>
      <c r="H1041" s="139"/>
      <c r="I1041" s="121"/>
      <c r="J1041" s="121"/>
      <c r="K1041" s="121"/>
      <c r="L1041" s="121"/>
    </row>
    <row r="1042" spans="6:12" s="30" customFormat="1" x14ac:dyDescent="0.35">
      <c r="F1042" s="26"/>
      <c r="G1042" s="26"/>
      <c r="H1042" s="139"/>
      <c r="I1042" s="121"/>
      <c r="J1042" s="121"/>
      <c r="K1042" s="121"/>
      <c r="L1042" s="121"/>
    </row>
    <row r="1043" spans="6:12" s="30" customFormat="1" x14ac:dyDescent="0.35">
      <c r="F1043" s="26"/>
      <c r="G1043" s="26"/>
      <c r="H1043" s="139"/>
      <c r="I1043" s="121"/>
      <c r="J1043" s="121"/>
      <c r="K1043" s="121"/>
      <c r="L1043" s="121"/>
    </row>
    <row r="1044" spans="6:12" s="30" customFormat="1" x14ac:dyDescent="0.35">
      <c r="F1044" s="26"/>
      <c r="G1044" s="26"/>
      <c r="H1044" s="139"/>
      <c r="I1044" s="121"/>
      <c r="J1044" s="121"/>
      <c r="K1044" s="121"/>
      <c r="L1044" s="121"/>
    </row>
    <row r="1045" spans="6:12" s="30" customFormat="1" x14ac:dyDescent="0.35">
      <c r="F1045" s="26"/>
      <c r="G1045" s="26"/>
      <c r="H1045" s="139"/>
      <c r="I1045" s="121"/>
      <c r="J1045" s="121"/>
      <c r="K1045" s="121"/>
      <c r="L1045" s="121"/>
    </row>
    <row r="1046" spans="6:12" s="30" customFormat="1" x14ac:dyDescent="0.35">
      <c r="F1046" s="26"/>
      <c r="G1046" s="26"/>
      <c r="H1046" s="139"/>
      <c r="I1046" s="121"/>
      <c r="J1046" s="121"/>
      <c r="K1046" s="121"/>
      <c r="L1046" s="121"/>
    </row>
    <row r="1047" spans="6:12" s="30" customFormat="1" x14ac:dyDescent="0.35">
      <c r="F1047" s="26"/>
      <c r="G1047" s="26"/>
      <c r="H1047" s="139"/>
      <c r="I1047" s="121"/>
      <c r="J1047" s="121"/>
      <c r="K1047" s="121"/>
      <c r="L1047" s="121"/>
    </row>
    <row r="1048" spans="6:12" s="30" customFormat="1" x14ac:dyDescent="0.35">
      <c r="F1048" s="26"/>
      <c r="G1048" s="26"/>
      <c r="H1048" s="139"/>
      <c r="I1048" s="121"/>
      <c r="J1048" s="121"/>
      <c r="K1048" s="121"/>
      <c r="L1048" s="121"/>
    </row>
    <row r="1049" spans="6:12" s="30" customFormat="1" x14ac:dyDescent="0.35">
      <c r="F1049" s="26"/>
      <c r="G1049" s="26"/>
      <c r="H1049" s="139"/>
      <c r="I1049" s="121"/>
      <c r="J1049" s="121"/>
      <c r="K1049" s="121"/>
      <c r="L1049" s="121"/>
    </row>
    <row r="1050" spans="6:12" s="30" customFormat="1" x14ac:dyDescent="0.35">
      <c r="F1050" s="26"/>
      <c r="G1050" s="26"/>
      <c r="H1050" s="139"/>
      <c r="I1050" s="121"/>
      <c r="J1050" s="121"/>
      <c r="K1050" s="121"/>
      <c r="L1050" s="121"/>
    </row>
    <row r="1051" spans="6:12" s="30" customFormat="1" x14ac:dyDescent="0.35">
      <c r="F1051" s="26"/>
      <c r="G1051" s="26"/>
      <c r="H1051" s="139"/>
      <c r="I1051" s="121"/>
      <c r="J1051" s="121"/>
      <c r="K1051" s="121"/>
      <c r="L1051" s="121"/>
    </row>
    <row r="1052" spans="6:12" s="30" customFormat="1" x14ac:dyDescent="0.35">
      <c r="F1052" s="26"/>
      <c r="G1052" s="26"/>
      <c r="H1052" s="139"/>
      <c r="I1052" s="121"/>
      <c r="J1052" s="121"/>
      <c r="K1052" s="121"/>
      <c r="L1052" s="121"/>
    </row>
    <row r="1053" spans="6:12" s="30" customFormat="1" x14ac:dyDescent="0.35">
      <c r="F1053" s="26"/>
      <c r="G1053" s="26"/>
      <c r="H1053" s="139"/>
      <c r="I1053" s="121"/>
      <c r="J1053" s="121"/>
      <c r="K1053" s="121"/>
      <c r="L1053" s="121"/>
    </row>
    <row r="1054" spans="6:12" s="30" customFormat="1" x14ac:dyDescent="0.35">
      <c r="F1054" s="26"/>
      <c r="G1054" s="26"/>
      <c r="H1054" s="139"/>
      <c r="I1054" s="121"/>
      <c r="J1054" s="121"/>
      <c r="K1054" s="121"/>
      <c r="L1054" s="121"/>
    </row>
    <row r="1055" spans="6:12" s="30" customFormat="1" x14ac:dyDescent="0.35">
      <c r="F1055" s="26"/>
      <c r="G1055" s="26"/>
      <c r="H1055" s="139"/>
      <c r="I1055" s="121"/>
      <c r="J1055" s="121"/>
      <c r="K1055" s="121"/>
      <c r="L1055" s="121"/>
    </row>
    <row r="1056" spans="6:12" s="30" customFormat="1" x14ac:dyDescent="0.35">
      <c r="F1056" s="26"/>
      <c r="G1056" s="26"/>
      <c r="H1056" s="139"/>
      <c r="I1056" s="121"/>
      <c r="J1056" s="121"/>
      <c r="K1056" s="121"/>
      <c r="L1056" s="121"/>
    </row>
    <row r="1057" spans="6:12" s="30" customFormat="1" x14ac:dyDescent="0.35">
      <c r="F1057" s="26"/>
      <c r="G1057" s="26"/>
      <c r="H1057" s="139"/>
      <c r="I1057" s="121"/>
      <c r="J1057" s="121"/>
      <c r="K1057" s="121"/>
      <c r="L1057" s="121"/>
    </row>
    <row r="1058" spans="6:12" s="30" customFormat="1" x14ac:dyDescent="0.35">
      <c r="F1058" s="26"/>
      <c r="G1058" s="26"/>
      <c r="H1058" s="139"/>
      <c r="I1058" s="121"/>
      <c r="J1058" s="121"/>
      <c r="K1058" s="121"/>
      <c r="L1058" s="121"/>
    </row>
    <row r="1059" spans="6:12" s="30" customFormat="1" x14ac:dyDescent="0.35">
      <c r="F1059" s="26"/>
      <c r="G1059" s="26"/>
      <c r="H1059" s="139"/>
      <c r="I1059" s="121"/>
      <c r="J1059" s="121"/>
      <c r="K1059" s="121"/>
      <c r="L1059" s="121"/>
    </row>
    <row r="1060" spans="6:12" s="30" customFormat="1" x14ac:dyDescent="0.35">
      <c r="F1060" s="26"/>
      <c r="G1060" s="26"/>
      <c r="H1060" s="139"/>
      <c r="I1060" s="121"/>
      <c r="J1060" s="121"/>
      <c r="K1060" s="121"/>
      <c r="L1060" s="121"/>
    </row>
    <row r="1061" spans="6:12" s="30" customFormat="1" x14ac:dyDescent="0.35">
      <c r="F1061" s="26"/>
      <c r="G1061" s="26"/>
      <c r="H1061" s="139"/>
      <c r="I1061" s="121"/>
      <c r="J1061" s="121"/>
      <c r="K1061" s="121"/>
      <c r="L1061" s="121"/>
    </row>
    <row r="1062" spans="6:12" s="30" customFormat="1" x14ac:dyDescent="0.35">
      <c r="F1062" s="26"/>
      <c r="G1062" s="26"/>
      <c r="H1062" s="139"/>
      <c r="I1062" s="121"/>
      <c r="J1062" s="121"/>
      <c r="K1062" s="121"/>
      <c r="L1062" s="121"/>
    </row>
    <row r="1063" spans="6:12" s="30" customFormat="1" x14ac:dyDescent="0.35">
      <c r="F1063" s="26"/>
      <c r="G1063" s="26"/>
      <c r="H1063" s="139"/>
      <c r="I1063" s="121"/>
      <c r="J1063" s="121"/>
      <c r="K1063" s="121"/>
      <c r="L1063" s="121"/>
    </row>
    <row r="1064" spans="6:12" s="30" customFormat="1" x14ac:dyDescent="0.35">
      <c r="F1064" s="26"/>
      <c r="G1064" s="26"/>
      <c r="H1064" s="139"/>
      <c r="I1064" s="121"/>
      <c r="J1064" s="121"/>
      <c r="K1064" s="121"/>
      <c r="L1064" s="121"/>
    </row>
    <row r="1065" spans="6:12" s="30" customFormat="1" x14ac:dyDescent="0.35">
      <c r="F1065" s="26"/>
      <c r="G1065" s="26"/>
      <c r="H1065" s="139"/>
      <c r="I1065" s="121"/>
      <c r="J1065" s="121"/>
      <c r="K1065" s="121"/>
      <c r="L1065" s="121"/>
    </row>
    <row r="1066" spans="6:12" s="30" customFormat="1" x14ac:dyDescent="0.35">
      <c r="F1066" s="26"/>
      <c r="G1066" s="26"/>
      <c r="H1066" s="139"/>
      <c r="I1066" s="121"/>
      <c r="J1066" s="121"/>
      <c r="K1066" s="121"/>
      <c r="L1066" s="121"/>
    </row>
    <row r="1067" spans="6:12" s="30" customFormat="1" x14ac:dyDescent="0.35">
      <c r="F1067" s="26"/>
      <c r="G1067" s="26"/>
      <c r="H1067" s="139"/>
      <c r="I1067" s="121"/>
      <c r="J1067" s="121"/>
      <c r="K1067" s="121"/>
      <c r="L1067" s="121"/>
    </row>
    <row r="1068" spans="6:12" s="30" customFormat="1" x14ac:dyDescent="0.35">
      <c r="F1068" s="26"/>
      <c r="G1068" s="26"/>
      <c r="H1068" s="139"/>
      <c r="I1068" s="121"/>
      <c r="J1068" s="121"/>
      <c r="K1068" s="121"/>
      <c r="L1068" s="121"/>
    </row>
    <row r="1069" spans="6:12" s="30" customFormat="1" x14ac:dyDescent="0.35">
      <c r="F1069" s="26"/>
      <c r="G1069" s="26"/>
      <c r="H1069" s="139"/>
      <c r="I1069" s="121"/>
      <c r="J1069" s="121"/>
      <c r="K1069" s="121"/>
      <c r="L1069" s="121"/>
    </row>
    <row r="1070" spans="6:12" s="30" customFormat="1" x14ac:dyDescent="0.35">
      <c r="F1070" s="26"/>
      <c r="G1070" s="26"/>
      <c r="H1070" s="139"/>
      <c r="I1070" s="121"/>
      <c r="J1070" s="121"/>
      <c r="K1070" s="121"/>
      <c r="L1070" s="121"/>
    </row>
    <row r="1071" spans="6:12" s="30" customFormat="1" x14ac:dyDescent="0.35">
      <c r="F1071" s="26"/>
      <c r="G1071" s="26"/>
      <c r="H1071" s="139"/>
      <c r="I1071" s="121"/>
      <c r="J1071" s="121"/>
      <c r="K1071" s="121"/>
      <c r="L1071" s="121"/>
    </row>
    <row r="1072" spans="6:12" s="30" customFormat="1" x14ac:dyDescent="0.35">
      <c r="F1072" s="26"/>
      <c r="G1072" s="26"/>
      <c r="H1072" s="139"/>
      <c r="I1072" s="121"/>
      <c r="J1072" s="121"/>
      <c r="K1072" s="121"/>
      <c r="L1072" s="121"/>
    </row>
    <row r="1073" spans="6:12" s="30" customFormat="1" x14ac:dyDescent="0.35">
      <c r="F1073" s="26"/>
      <c r="G1073" s="26"/>
      <c r="H1073" s="139"/>
      <c r="I1073" s="121"/>
      <c r="J1073" s="121"/>
      <c r="K1073" s="121"/>
      <c r="L1073" s="121"/>
    </row>
    <row r="1074" spans="6:12" s="30" customFormat="1" x14ac:dyDescent="0.35">
      <c r="F1074" s="26"/>
      <c r="G1074" s="26"/>
      <c r="H1074" s="139"/>
      <c r="I1074" s="121"/>
      <c r="J1074" s="121"/>
      <c r="K1074" s="121"/>
      <c r="L1074" s="121"/>
    </row>
    <row r="1075" spans="6:12" s="30" customFormat="1" x14ac:dyDescent="0.35">
      <c r="F1075" s="26"/>
      <c r="G1075" s="26"/>
      <c r="H1075" s="139"/>
      <c r="I1075" s="121"/>
      <c r="J1075" s="121"/>
      <c r="K1075" s="121"/>
      <c r="L1075" s="121"/>
    </row>
    <row r="1076" spans="6:12" s="30" customFormat="1" x14ac:dyDescent="0.35">
      <c r="F1076" s="26"/>
      <c r="G1076" s="26"/>
      <c r="H1076" s="139"/>
      <c r="I1076" s="121"/>
      <c r="J1076" s="121"/>
      <c r="K1076" s="121"/>
      <c r="L1076" s="121"/>
    </row>
    <row r="1077" spans="6:12" s="30" customFormat="1" x14ac:dyDescent="0.35">
      <c r="F1077" s="26"/>
      <c r="G1077" s="26"/>
      <c r="H1077" s="139"/>
      <c r="I1077" s="121"/>
      <c r="J1077" s="121"/>
      <c r="K1077" s="121"/>
      <c r="L1077" s="121"/>
    </row>
    <row r="1078" spans="6:12" s="30" customFormat="1" x14ac:dyDescent="0.35">
      <c r="F1078" s="26"/>
      <c r="G1078" s="26"/>
      <c r="H1078" s="139"/>
      <c r="I1078" s="121"/>
      <c r="J1078" s="121"/>
      <c r="K1078" s="121"/>
      <c r="L1078" s="121"/>
    </row>
    <row r="1079" spans="6:12" s="30" customFormat="1" x14ac:dyDescent="0.35">
      <c r="F1079" s="26"/>
      <c r="G1079" s="26"/>
      <c r="H1079" s="139"/>
      <c r="I1079" s="121"/>
      <c r="J1079" s="121"/>
      <c r="K1079" s="121"/>
      <c r="L1079" s="121"/>
    </row>
    <row r="1080" spans="6:12" s="30" customFormat="1" x14ac:dyDescent="0.35">
      <c r="F1080" s="26"/>
      <c r="G1080" s="26"/>
      <c r="H1080" s="139"/>
      <c r="I1080" s="121"/>
      <c r="J1080" s="121"/>
      <c r="K1080" s="121"/>
      <c r="L1080" s="121"/>
    </row>
    <row r="1081" spans="6:12" s="30" customFormat="1" x14ac:dyDescent="0.35">
      <c r="F1081" s="26"/>
      <c r="G1081" s="26"/>
      <c r="H1081" s="139"/>
      <c r="I1081" s="121"/>
      <c r="J1081" s="121"/>
      <c r="K1081" s="121"/>
      <c r="L1081" s="121"/>
    </row>
    <row r="1082" spans="6:12" s="30" customFormat="1" x14ac:dyDescent="0.35">
      <c r="F1082" s="26"/>
      <c r="G1082" s="26"/>
      <c r="H1082" s="139"/>
      <c r="I1082" s="121"/>
      <c r="J1082" s="121"/>
      <c r="K1082" s="121"/>
      <c r="L1082" s="121"/>
    </row>
    <row r="1083" spans="6:12" s="30" customFormat="1" x14ac:dyDescent="0.35">
      <c r="F1083" s="26"/>
      <c r="G1083" s="26"/>
      <c r="H1083" s="139"/>
      <c r="I1083" s="121"/>
      <c r="J1083" s="121"/>
      <c r="K1083" s="121"/>
      <c r="L1083" s="121"/>
    </row>
    <row r="1084" spans="6:12" s="30" customFormat="1" x14ac:dyDescent="0.35">
      <c r="F1084" s="26"/>
      <c r="G1084" s="26"/>
      <c r="H1084" s="139"/>
      <c r="I1084" s="121"/>
      <c r="J1084" s="121"/>
      <c r="K1084" s="121"/>
      <c r="L1084" s="121"/>
    </row>
    <row r="1085" spans="6:12" s="30" customFormat="1" x14ac:dyDescent="0.35">
      <c r="F1085" s="26"/>
      <c r="G1085" s="26"/>
      <c r="H1085" s="139"/>
      <c r="I1085" s="121"/>
      <c r="J1085" s="121"/>
      <c r="K1085" s="121"/>
      <c r="L1085" s="121"/>
    </row>
    <row r="1086" spans="6:12" s="30" customFormat="1" x14ac:dyDescent="0.35">
      <c r="F1086" s="26"/>
      <c r="G1086" s="26"/>
      <c r="H1086" s="139"/>
      <c r="I1086" s="121"/>
      <c r="J1086" s="121"/>
      <c r="K1086" s="121"/>
      <c r="L1086" s="121"/>
    </row>
    <row r="1087" spans="6:12" s="30" customFormat="1" x14ac:dyDescent="0.35">
      <c r="F1087" s="26"/>
      <c r="G1087" s="26"/>
      <c r="H1087" s="139"/>
      <c r="I1087" s="121"/>
      <c r="J1087" s="121"/>
      <c r="K1087" s="121"/>
      <c r="L1087" s="121"/>
    </row>
    <row r="1088" spans="6:12" s="30" customFormat="1" x14ac:dyDescent="0.35">
      <c r="F1088" s="26"/>
      <c r="G1088" s="26"/>
      <c r="H1088" s="139"/>
      <c r="I1088" s="121"/>
      <c r="J1088" s="121"/>
      <c r="K1088" s="121"/>
      <c r="L1088" s="121"/>
    </row>
    <row r="1089" spans="6:12" s="30" customFormat="1" x14ac:dyDescent="0.35">
      <c r="F1089" s="26"/>
      <c r="G1089" s="26"/>
      <c r="H1089" s="139"/>
      <c r="I1089" s="121"/>
      <c r="J1089" s="121"/>
      <c r="K1089" s="121"/>
      <c r="L1089" s="121"/>
    </row>
    <row r="1090" spans="6:12" s="30" customFormat="1" x14ac:dyDescent="0.35">
      <c r="F1090" s="26"/>
      <c r="G1090" s="26"/>
      <c r="H1090" s="139"/>
      <c r="I1090" s="121"/>
      <c r="J1090" s="121"/>
      <c r="K1090" s="121"/>
      <c r="L1090" s="121"/>
    </row>
    <row r="1091" spans="6:12" s="30" customFormat="1" x14ac:dyDescent="0.35">
      <c r="F1091" s="26"/>
      <c r="G1091" s="26"/>
      <c r="H1091" s="139"/>
      <c r="I1091" s="121"/>
      <c r="J1091" s="121"/>
      <c r="K1091" s="121"/>
      <c r="L1091" s="121"/>
    </row>
    <row r="1092" spans="6:12" s="30" customFormat="1" x14ac:dyDescent="0.35">
      <c r="F1092" s="26"/>
      <c r="G1092" s="26"/>
      <c r="H1092" s="139"/>
      <c r="I1092" s="121"/>
      <c r="J1092" s="121"/>
      <c r="K1092" s="121"/>
      <c r="L1092" s="121"/>
    </row>
    <row r="1093" spans="6:12" s="30" customFormat="1" x14ac:dyDescent="0.35">
      <c r="F1093" s="26"/>
      <c r="G1093" s="26"/>
      <c r="H1093" s="139"/>
      <c r="I1093" s="121"/>
      <c r="J1093" s="121"/>
      <c r="K1093" s="121"/>
      <c r="L1093" s="121"/>
    </row>
    <row r="1094" spans="6:12" s="30" customFormat="1" x14ac:dyDescent="0.35">
      <c r="F1094" s="26"/>
      <c r="G1094" s="26"/>
      <c r="H1094" s="139"/>
      <c r="I1094" s="121"/>
      <c r="J1094" s="121"/>
      <c r="K1094" s="121"/>
      <c r="L1094" s="121"/>
    </row>
    <row r="1095" spans="6:12" s="30" customFormat="1" x14ac:dyDescent="0.35">
      <c r="F1095" s="26"/>
      <c r="G1095" s="26"/>
      <c r="H1095" s="139"/>
      <c r="I1095" s="121"/>
      <c r="J1095" s="121"/>
      <c r="K1095" s="121"/>
      <c r="L1095" s="121"/>
    </row>
    <row r="1096" spans="6:12" s="30" customFormat="1" x14ac:dyDescent="0.35">
      <c r="F1096" s="26"/>
      <c r="G1096" s="26"/>
      <c r="H1096" s="139"/>
      <c r="I1096" s="121"/>
      <c r="J1096" s="121"/>
      <c r="K1096" s="121"/>
      <c r="L1096" s="121"/>
    </row>
    <row r="1097" spans="6:12" s="30" customFormat="1" x14ac:dyDescent="0.35">
      <c r="F1097" s="26"/>
      <c r="G1097" s="26"/>
      <c r="H1097" s="139"/>
      <c r="I1097" s="121"/>
      <c r="J1097" s="121"/>
      <c r="K1097" s="121"/>
      <c r="L1097" s="121"/>
    </row>
    <row r="1098" spans="6:12" s="30" customFormat="1" x14ac:dyDescent="0.35">
      <c r="F1098" s="26"/>
      <c r="G1098" s="26"/>
      <c r="H1098" s="139"/>
      <c r="I1098" s="121"/>
      <c r="J1098" s="121"/>
      <c r="K1098" s="121"/>
      <c r="L1098" s="121"/>
    </row>
    <row r="1099" spans="6:12" s="30" customFormat="1" x14ac:dyDescent="0.35">
      <c r="F1099" s="26"/>
      <c r="G1099" s="26"/>
      <c r="H1099" s="139"/>
      <c r="I1099" s="121"/>
      <c r="J1099" s="121"/>
      <c r="K1099" s="121"/>
      <c r="L1099" s="121"/>
    </row>
    <row r="1100" spans="6:12" s="30" customFormat="1" x14ac:dyDescent="0.35">
      <c r="F1100" s="26"/>
      <c r="G1100" s="26"/>
      <c r="H1100" s="139"/>
      <c r="I1100" s="121"/>
      <c r="J1100" s="121"/>
      <c r="K1100" s="121"/>
      <c r="L1100" s="121"/>
    </row>
    <row r="1101" spans="6:12" s="30" customFormat="1" x14ac:dyDescent="0.35">
      <c r="F1101" s="26"/>
      <c r="G1101" s="26"/>
      <c r="H1101" s="139"/>
      <c r="I1101" s="121"/>
      <c r="J1101" s="121"/>
      <c r="K1101" s="121"/>
      <c r="L1101" s="121"/>
    </row>
    <row r="1102" spans="6:12" s="30" customFormat="1" x14ac:dyDescent="0.35">
      <c r="F1102" s="26"/>
      <c r="G1102" s="26"/>
      <c r="H1102" s="139"/>
      <c r="I1102" s="121"/>
      <c r="J1102" s="121"/>
      <c r="K1102" s="121"/>
      <c r="L1102" s="121"/>
    </row>
    <row r="1103" spans="6:12" s="30" customFormat="1" x14ac:dyDescent="0.35">
      <c r="F1103" s="26"/>
      <c r="G1103" s="26"/>
      <c r="H1103" s="139"/>
      <c r="I1103" s="121"/>
      <c r="J1103" s="121"/>
      <c r="K1103" s="121"/>
      <c r="L1103" s="121"/>
    </row>
    <row r="1104" spans="6:12" s="30" customFormat="1" x14ac:dyDescent="0.35">
      <c r="F1104" s="26"/>
      <c r="G1104" s="26"/>
      <c r="H1104" s="139"/>
      <c r="I1104" s="121"/>
      <c r="J1104" s="121"/>
      <c r="K1104" s="121"/>
      <c r="L1104" s="121"/>
    </row>
    <row r="1105" spans="6:12" s="30" customFormat="1" x14ac:dyDescent="0.35">
      <c r="F1105" s="26"/>
      <c r="G1105" s="26"/>
      <c r="H1105" s="139"/>
      <c r="I1105" s="121"/>
      <c r="J1105" s="121"/>
      <c r="K1105" s="121"/>
      <c r="L1105" s="121"/>
    </row>
    <row r="1106" spans="6:12" s="30" customFormat="1" x14ac:dyDescent="0.35">
      <c r="F1106" s="26"/>
      <c r="G1106" s="26"/>
      <c r="H1106" s="139"/>
      <c r="I1106" s="121"/>
      <c r="J1106" s="121"/>
      <c r="K1106" s="121"/>
      <c r="L1106" s="121"/>
    </row>
    <row r="1107" spans="6:12" s="30" customFormat="1" x14ac:dyDescent="0.35">
      <c r="F1107" s="26"/>
      <c r="G1107" s="26"/>
      <c r="H1107" s="139"/>
      <c r="I1107" s="121"/>
      <c r="J1107" s="121"/>
      <c r="K1107" s="121"/>
      <c r="L1107" s="121"/>
    </row>
    <row r="1108" spans="6:12" s="30" customFormat="1" x14ac:dyDescent="0.35">
      <c r="F1108" s="26"/>
      <c r="G1108" s="26"/>
      <c r="H1108" s="139"/>
      <c r="I1108" s="121"/>
      <c r="J1108" s="121"/>
      <c r="K1108" s="121"/>
      <c r="L1108" s="121"/>
    </row>
    <row r="1109" spans="6:12" s="30" customFormat="1" x14ac:dyDescent="0.35">
      <c r="F1109" s="26"/>
      <c r="G1109" s="26"/>
      <c r="H1109" s="139"/>
      <c r="I1109" s="121"/>
      <c r="J1109" s="121"/>
      <c r="K1109" s="121"/>
      <c r="L1109" s="121"/>
    </row>
    <row r="1110" spans="6:12" s="30" customFormat="1" x14ac:dyDescent="0.35">
      <c r="F1110" s="26"/>
      <c r="G1110" s="26"/>
      <c r="H1110" s="139"/>
      <c r="I1110" s="121"/>
      <c r="J1110" s="121"/>
      <c r="K1110" s="121"/>
      <c r="L1110" s="121"/>
    </row>
    <row r="1111" spans="6:12" s="30" customFormat="1" x14ac:dyDescent="0.35">
      <c r="F1111" s="26"/>
      <c r="G1111" s="26"/>
      <c r="H1111" s="139"/>
      <c r="I1111" s="121"/>
      <c r="J1111" s="121"/>
      <c r="K1111" s="121"/>
      <c r="L1111" s="121"/>
    </row>
    <row r="1112" spans="6:12" s="30" customFormat="1" x14ac:dyDescent="0.35">
      <c r="F1112" s="26"/>
      <c r="G1112" s="26"/>
      <c r="H1112" s="139"/>
      <c r="I1112" s="121"/>
      <c r="J1112" s="121"/>
      <c r="K1112" s="121"/>
      <c r="L1112" s="121"/>
    </row>
    <row r="1113" spans="6:12" s="30" customFormat="1" x14ac:dyDescent="0.35">
      <c r="F1113" s="26"/>
      <c r="G1113" s="26"/>
      <c r="H1113" s="139"/>
      <c r="I1113" s="121"/>
      <c r="J1113" s="121"/>
      <c r="K1113" s="121"/>
      <c r="L1113" s="121"/>
    </row>
    <row r="1114" spans="6:12" s="30" customFormat="1" x14ac:dyDescent="0.35">
      <c r="F1114" s="26"/>
      <c r="G1114" s="26"/>
      <c r="H1114" s="139"/>
      <c r="I1114" s="121"/>
      <c r="J1114" s="121"/>
      <c r="K1114" s="121"/>
      <c r="L1114" s="121"/>
    </row>
    <row r="1115" spans="6:12" s="30" customFormat="1" x14ac:dyDescent="0.35">
      <c r="F1115" s="26"/>
      <c r="G1115" s="26"/>
      <c r="H1115" s="139"/>
      <c r="I1115" s="121"/>
      <c r="J1115" s="121"/>
      <c r="K1115" s="121"/>
      <c r="L1115" s="121"/>
    </row>
    <row r="1116" spans="6:12" s="30" customFormat="1" x14ac:dyDescent="0.35">
      <c r="F1116" s="26"/>
      <c r="G1116" s="26"/>
      <c r="H1116" s="139"/>
      <c r="I1116" s="121"/>
      <c r="J1116" s="121"/>
      <c r="K1116" s="121"/>
      <c r="L1116" s="121"/>
    </row>
    <row r="1117" spans="6:12" s="30" customFormat="1" x14ac:dyDescent="0.35">
      <c r="F1117" s="26"/>
      <c r="G1117" s="26"/>
      <c r="H1117" s="139"/>
      <c r="I1117" s="121"/>
      <c r="J1117" s="121"/>
      <c r="K1117" s="121"/>
      <c r="L1117" s="121"/>
    </row>
    <row r="1118" spans="6:12" s="30" customFormat="1" x14ac:dyDescent="0.35">
      <c r="F1118" s="26"/>
      <c r="G1118" s="26"/>
      <c r="H1118" s="139"/>
      <c r="I1118" s="121"/>
      <c r="J1118" s="121"/>
      <c r="K1118" s="121"/>
      <c r="L1118" s="121"/>
    </row>
    <row r="1119" spans="6:12" s="30" customFormat="1" x14ac:dyDescent="0.35">
      <c r="F1119" s="26"/>
      <c r="G1119" s="26"/>
      <c r="H1119" s="139"/>
      <c r="I1119" s="121"/>
      <c r="J1119" s="121"/>
      <c r="K1119" s="121"/>
      <c r="L1119" s="121"/>
    </row>
    <row r="1120" spans="6:12" s="30" customFormat="1" x14ac:dyDescent="0.35">
      <c r="F1120" s="26"/>
      <c r="G1120" s="26"/>
      <c r="H1120" s="139"/>
      <c r="I1120" s="121"/>
      <c r="J1120" s="121"/>
      <c r="K1120" s="121"/>
      <c r="L1120" s="121"/>
    </row>
    <row r="1121" spans="6:12" s="30" customFormat="1" x14ac:dyDescent="0.35">
      <c r="F1121" s="26"/>
      <c r="G1121" s="26"/>
      <c r="H1121" s="139"/>
      <c r="I1121" s="121"/>
      <c r="J1121" s="121"/>
      <c r="K1121" s="121"/>
      <c r="L1121" s="121"/>
    </row>
    <row r="1122" spans="6:12" s="30" customFormat="1" x14ac:dyDescent="0.35">
      <c r="F1122" s="26"/>
      <c r="G1122" s="26"/>
      <c r="H1122" s="139"/>
      <c r="I1122" s="121"/>
      <c r="J1122" s="121"/>
      <c r="K1122" s="121"/>
      <c r="L1122" s="121"/>
    </row>
    <row r="1123" spans="6:12" s="30" customFormat="1" x14ac:dyDescent="0.35">
      <c r="F1123" s="26"/>
      <c r="G1123" s="26"/>
      <c r="H1123" s="139"/>
      <c r="I1123" s="121"/>
      <c r="J1123" s="121"/>
      <c r="K1123" s="121"/>
      <c r="L1123" s="121"/>
    </row>
    <row r="1124" spans="6:12" s="30" customFormat="1" x14ac:dyDescent="0.35">
      <c r="F1124" s="26"/>
      <c r="G1124" s="26"/>
      <c r="H1124" s="139"/>
      <c r="I1124" s="121"/>
      <c r="J1124" s="121"/>
      <c r="K1124" s="121"/>
      <c r="L1124" s="121"/>
    </row>
    <row r="1125" spans="6:12" s="30" customFormat="1" x14ac:dyDescent="0.35">
      <c r="F1125" s="26"/>
      <c r="G1125" s="26"/>
      <c r="H1125" s="139"/>
      <c r="I1125" s="121"/>
      <c r="J1125" s="121"/>
      <c r="K1125" s="121"/>
      <c r="L1125" s="121"/>
    </row>
    <row r="1126" spans="6:12" s="30" customFormat="1" x14ac:dyDescent="0.35">
      <c r="F1126" s="26"/>
      <c r="G1126" s="26"/>
      <c r="H1126" s="139"/>
      <c r="I1126" s="121"/>
      <c r="J1126" s="121"/>
      <c r="K1126" s="121"/>
      <c r="L1126" s="121"/>
    </row>
    <row r="1127" spans="6:12" s="30" customFormat="1" x14ac:dyDescent="0.35">
      <c r="F1127" s="26"/>
      <c r="G1127" s="26"/>
      <c r="H1127" s="139"/>
      <c r="I1127" s="121"/>
      <c r="J1127" s="121"/>
      <c r="K1127" s="121"/>
      <c r="L1127" s="121"/>
    </row>
    <row r="1128" spans="6:12" s="30" customFormat="1" x14ac:dyDescent="0.35">
      <c r="F1128" s="26"/>
      <c r="G1128" s="26"/>
      <c r="H1128" s="139"/>
      <c r="I1128" s="121"/>
      <c r="J1128" s="121"/>
      <c r="K1128" s="121"/>
      <c r="L1128" s="121"/>
    </row>
    <row r="1129" spans="6:12" s="30" customFormat="1" x14ac:dyDescent="0.35">
      <c r="F1129" s="26"/>
      <c r="G1129" s="26"/>
      <c r="H1129" s="139"/>
      <c r="I1129" s="121"/>
      <c r="J1129" s="121"/>
      <c r="K1129" s="121"/>
      <c r="L1129" s="121"/>
    </row>
    <row r="1130" spans="6:12" s="30" customFormat="1" x14ac:dyDescent="0.35">
      <c r="F1130" s="26"/>
      <c r="G1130" s="26"/>
      <c r="H1130" s="139"/>
      <c r="I1130" s="121"/>
      <c r="J1130" s="121"/>
      <c r="K1130" s="121"/>
      <c r="L1130" s="121"/>
    </row>
    <row r="1131" spans="6:12" s="30" customFormat="1" x14ac:dyDescent="0.35">
      <c r="F1131" s="26"/>
      <c r="G1131" s="26"/>
      <c r="H1131" s="139"/>
      <c r="I1131" s="121"/>
      <c r="J1131" s="121"/>
      <c r="K1131" s="121"/>
      <c r="L1131" s="121"/>
    </row>
    <row r="1132" spans="6:12" s="30" customFormat="1" x14ac:dyDescent="0.35">
      <c r="F1132" s="26"/>
      <c r="G1132" s="26"/>
      <c r="H1132" s="139"/>
      <c r="I1132" s="121"/>
      <c r="J1132" s="121"/>
      <c r="K1132" s="121"/>
      <c r="L1132" s="121"/>
    </row>
    <row r="1133" spans="6:12" s="30" customFormat="1" x14ac:dyDescent="0.35">
      <c r="F1133" s="26"/>
      <c r="G1133" s="26"/>
      <c r="H1133" s="139"/>
      <c r="I1133" s="121"/>
      <c r="J1133" s="121"/>
      <c r="K1133" s="121"/>
      <c r="L1133" s="121"/>
    </row>
    <row r="1134" spans="6:12" s="30" customFormat="1" x14ac:dyDescent="0.35">
      <c r="F1134" s="26"/>
      <c r="G1134" s="26"/>
      <c r="H1134" s="139"/>
      <c r="I1134" s="121"/>
      <c r="J1134" s="121"/>
      <c r="K1134" s="121"/>
      <c r="L1134" s="121"/>
    </row>
    <row r="1135" spans="6:12" s="30" customFormat="1" x14ac:dyDescent="0.35">
      <c r="F1135" s="26"/>
      <c r="G1135" s="26"/>
      <c r="H1135" s="139"/>
      <c r="I1135" s="121"/>
      <c r="J1135" s="121"/>
      <c r="K1135" s="121"/>
      <c r="L1135" s="121"/>
    </row>
    <row r="1136" spans="6:12" s="30" customFormat="1" x14ac:dyDescent="0.35">
      <c r="F1136" s="26"/>
      <c r="G1136" s="26"/>
      <c r="H1136" s="139"/>
      <c r="I1136" s="121"/>
      <c r="J1136" s="121"/>
      <c r="K1136" s="121"/>
      <c r="L1136" s="121"/>
    </row>
    <row r="1137" spans="6:12" s="30" customFormat="1" x14ac:dyDescent="0.35">
      <c r="F1137" s="26"/>
      <c r="G1137" s="26"/>
      <c r="H1137" s="139"/>
      <c r="I1137" s="121"/>
      <c r="J1137" s="121"/>
      <c r="K1137" s="121"/>
      <c r="L1137" s="121"/>
    </row>
    <row r="1138" spans="6:12" s="30" customFormat="1" x14ac:dyDescent="0.35">
      <c r="F1138" s="26"/>
      <c r="G1138" s="26"/>
      <c r="H1138" s="139"/>
      <c r="I1138" s="121"/>
      <c r="J1138" s="121"/>
      <c r="K1138" s="121"/>
      <c r="L1138" s="121"/>
    </row>
    <row r="1139" spans="6:12" s="30" customFormat="1" x14ac:dyDescent="0.35">
      <c r="F1139" s="26"/>
      <c r="G1139" s="26"/>
      <c r="H1139" s="139"/>
      <c r="I1139" s="121"/>
      <c r="J1139" s="121"/>
      <c r="K1139" s="121"/>
      <c r="L1139" s="121"/>
    </row>
    <row r="1140" spans="6:12" s="30" customFormat="1" x14ac:dyDescent="0.35">
      <c r="F1140" s="26"/>
      <c r="G1140" s="26"/>
      <c r="H1140" s="139"/>
      <c r="I1140" s="121"/>
      <c r="J1140" s="121"/>
      <c r="K1140" s="121"/>
      <c r="L1140" s="121"/>
    </row>
    <row r="1141" spans="6:12" s="30" customFormat="1" x14ac:dyDescent="0.35">
      <c r="F1141" s="26"/>
      <c r="G1141" s="26"/>
      <c r="H1141" s="139"/>
      <c r="I1141" s="121"/>
      <c r="J1141" s="121"/>
      <c r="K1141" s="121"/>
      <c r="L1141" s="121"/>
    </row>
    <row r="1142" spans="6:12" s="30" customFormat="1" x14ac:dyDescent="0.35">
      <c r="F1142" s="26"/>
      <c r="G1142" s="26"/>
      <c r="H1142" s="139"/>
      <c r="I1142" s="121"/>
      <c r="J1142" s="121"/>
      <c r="K1142" s="121"/>
      <c r="L1142" s="121"/>
    </row>
    <row r="1143" spans="6:12" s="30" customFormat="1" x14ac:dyDescent="0.35">
      <c r="F1143" s="26"/>
      <c r="G1143" s="26"/>
      <c r="H1143" s="139"/>
      <c r="I1143" s="121"/>
      <c r="J1143" s="121"/>
      <c r="K1143" s="121"/>
      <c r="L1143" s="121"/>
    </row>
    <row r="1144" spans="6:12" s="30" customFormat="1" x14ac:dyDescent="0.35">
      <c r="F1144" s="26"/>
      <c r="G1144" s="26"/>
      <c r="H1144" s="139"/>
      <c r="I1144" s="121"/>
      <c r="J1144" s="121"/>
      <c r="K1144" s="121"/>
      <c r="L1144" s="121"/>
    </row>
    <row r="1145" spans="6:12" s="30" customFormat="1" x14ac:dyDescent="0.35">
      <c r="F1145" s="26"/>
      <c r="G1145" s="26"/>
      <c r="H1145" s="139"/>
      <c r="I1145" s="121"/>
      <c r="J1145" s="121"/>
      <c r="K1145" s="121"/>
      <c r="L1145" s="121"/>
    </row>
    <row r="1146" spans="6:12" s="30" customFormat="1" x14ac:dyDescent="0.35">
      <c r="F1146" s="26"/>
      <c r="G1146" s="26"/>
      <c r="H1146" s="139"/>
      <c r="I1146" s="121"/>
      <c r="J1146" s="121"/>
      <c r="K1146" s="121"/>
      <c r="L1146" s="121"/>
    </row>
    <row r="1147" spans="6:12" s="30" customFormat="1" x14ac:dyDescent="0.35">
      <c r="F1147" s="26"/>
      <c r="G1147" s="26"/>
      <c r="H1147" s="139"/>
      <c r="I1147" s="121"/>
      <c r="J1147" s="121"/>
      <c r="K1147" s="121"/>
      <c r="L1147" s="121"/>
    </row>
    <row r="1148" spans="6:12" s="30" customFormat="1" x14ac:dyDescent="0.35">
      <c r="F1148" s="26"/>
      <c r="G1148" s="26"/>
      <c r="H1148" s="139"/>
      <c r="I1148" s="121"/>
      <c r="J1148" s="121"/>
      <c r="K1148" s="121"/>
      <c r="L1148" s="121"/>
    </row>
    <row r="1149" spans="6:12" s="30" customFormat="1" x14ac:dyDescent="0.35">
      <c r="F1149" s="26"/>
      <c r="G1149" s="26"/>
      <c r="H1149" s="139"/>
      <c r="I1149" s="121"/>
      <c r="J1149" s="121"/>
      <c r="K1149" s="121"/>
      <c r="L1149" s="121"/>
    </row>
    <row r="1150" spans="6:12" s="30" customFormat="1" x14ac:dyDescent="0.35">
      <c r="F1150" s="26"/>
      <c r="G1150" s="26"/>
      <c r="H1150" s="139"/>
      <c r="I1150" s="121"/>
      <c r="J1150" s="121"/>
      <c r="K1150" s="121"/>
      <c r="L1150" s="121"/>
    </row>
    <row r="1151" spans="6:12" s="30" customFormat="1" x14ac:dyDescent="0.35">
      <c r="F1151" s="26"/>
      <c r="G1151" s="26"/>
      <c r="H1151" s="139"/>
      <c r="I1151" s="121"/>
      <c r="J1151" s="121"/>
      <c r="K1151" s="121"/>
      <c r="L1151" s="121"/>
    </row>
    <row r="1152" spans="6:12" s="30" customFormat="1" x14ac:dyDescent="0.35">
      <c r="F1152" s="26"/>
      <c r="G1152" s="26"/>
      <c r="H1152" s="139"/>
      <c r="I1152" s="121"/>
      <c r="J1152" s="121"/>
      <c r="K1152" s="121"/>
      <c r="L1152" s="121"/>
    </row>
    <row r="1153" spans="6:12" s="30" customFormat="1" x14ac:dyDescent="0.35">
      <c r="F1153" s="26"/>
      <c r="G1153" s="26"/>
      <c r="H1153" s="139"/>
      <c r="I1153" s="121"/>
      <c r="J1153" s="121"/>
      <c r="K1153" s="121"/>
      <c r="L1153" s="121"/>
    </row>
    <row r="1154" spans="6:12" s="30" customFormat="1" x14ac:dyDescent="0.35">
      <c r="F1154" s="26"/>
      <c r="G1154" s="26"/>
      <c r="H1154" s="139"/>
      <c r="I1154" s="121"/>
      <c r="J1154" s="121"/>
      <c r="K1154" s="121"/>
      <c r="L1154" s="121"/>
    </row>
    <row r="1155" spans="6:12" s="30" customFormat="1" x14ac:dyDescent="0.35">
      <c r="F1155" s="26"/>
      <c r="G1155" s="26"/>
      <c r="H1155" s="139"/>
      <c r="I1155" s="121"/>
      <c r="J1155" s="121"/>
      <c r="K1155" s="121"/>
      <c r="L1155" s="121"/>
    </row>
    <row r="1156" spans="6:12" s="30" customFormat="1" x14ac:dyDescent="0.35">
      <c r="F1156" s="26"/>
      <c r="G1156" s="26"/>
      <c r="H1156" s="139"/>
      <c r="I1156" s="121"/>
      <c r="J1156" s="121"/>
      <c r="K1156" s="121"/>
      <c r="L1156" s="121"/>
    </row>
    <row r="1157" spans="6:12" s="30" customFormat="1" x14ac:dyDescent="0.35">
      <c r="F1157" s="26"/>
      <c r="G1157" s="26"/>
      <c r="H1157" s="139"/>
      <c r="I1157" s="121"/>
      <c r="J1157" s="121"/>
      <c r="K1157" s="121"/>
      <c r="L1157" s="121"/>
    </row>
    <row r="1158" spans="6:12" s="30" customFormat="1" x14ac:dyDescent="0.35">
      <c r="F1158" s="26"/>
      <c r="G1158" s="26"/>
      <c r="H1158" s="139"/>
      <c r="I1158" s="121"/>
      <c r="J1158" s="121"/>
      <c r="K1158" s="121"/>
      <c r="L1158" s="121"/>
    </row>
    <row r="1159" spans="6:12" s="30" customFormat="1" x14ac:dyDescent="0.35">
      <c r="F1159" s="26"/>
      <c r="G1159" s="26"/>
      <c r="H1159" s="139"/>
      <c r="I1159" s="121"/>
      <c r="J1159" s="121"/>
      <c r="K1159" s="121"/>
      <c r="L1159" s="121"/>
    </row>
    <row r="1160" spans="6:12" s="30" customFormat="1" x14ac:dyDescent="0.35">
      <c r="F1160" s="26"/>
      <c r="G1160" s="26"/>
      <c r="H1160" s="139"/>
      <c r="I1160" s="121"/>
      <c r="J1160" s="121"/>
      <c r="K1160" s="121"/>
      <c r="L1160" s="121"/>
    </row>
    <row r="1161" spans="6:12" s="30" customFormat="1" x14ac:dyDescent="0.35">
      <c r="F1161" s="26"/>
      <c r="G1161" s="26"/>
      <c r="H1161" s="139"/>
      <c r="I1161" s="121"/>
      <c r="J1161" s="121"/>
      <c r="K1161" s="121"/>
      <c r="L1161" s="121"/>
    </row>
    <row r="1162" spans="6:12" s="30" customFormat="1" x14ac:dyDescent="0.35">
      <c r="F1162" s="26"/>
      <c r="G1162" s="26"/>
      <c r="H1162" s="139"/>
      <c r="I1162" s="121"/>
      <c r="J1162" s="121"/>
      <c r="K1162" s="121"/>
      <c r="L1162" s="121"/>
    </row>
    <row r="1163" spans="6:12" s="30" customFormat="1" x14ac:dyDescent="0.35">
      <c r="F1163" s="26"/>
      <c r="G1163" s="26"/>
      <c r="H1163" s="139"/>
      <c r="I1163" s="121"/>
      <c r="J1163" s="121"/>
      <c r="K1163" s="121"/>
      <c r="L1163" s="121"/>
    </row>
    <row r="1164" spans="6:12" s="30" customFormat="1" x14ac:dyDescent="0.35">
      <c r="F1164" s="26"/>
      <c r="G1164" s="26"/>
      <c r="H1164" s="139"/>
      <c r="I1164" s="121"/>
      <c r="J1164" s="121"/>
      <c r="K1164" s="121"/>
      <c r="L1164" s="121"/>
    </row>
    <row r="1165" spans="6:12" s="30" customFormat="1" x14ac:dyDescent="0.35">
      <c r="F1165" s="26"/>
      <c r="G1165" s="26"/>
      <c r="H1165" s="139"/>
      <c r="I1165" s="121"/>
      <c r="J1165" s="121"/>
      <c r="K1165" s="121"/>
      <c r="L1165" s="121"/>
    </row>
    <row r="1166" spans="6:12" s="30" customFormat="1" x14ac:dyDescent="0.35">
      <c r="F1166" s="26"/>
      <c r="G1166" s="26"/>
      <c r="H1166" s="139"/>
      <c r="I1166" s="121"/>
      <c r="J1166" s="121"/>
      <c r="K1166" s="121"/>
      <c r="L1166" s="121"/>
    </row>
    <row r="1167" spans="6:12" s="30" customFormat="1" x14ac:dyDescent="0.35">
      <c r="F1167" s="26"/>
      <c r="G1167" s="26"/>
      <c r="H1167" s="139"/>
      <c r="I1167" s="121"/>
      <c r="J1167" s="121"/>
      <c r="K1167" s="121"/>
      <c r="L1167" s="121"/>
    </row>
    <row r="1168" spans="6:12" s="30" customFormat="1" x14ac:dyDescent="0.35">
      <c r="F1168" s="26"/>
      <c r="G1168" s="26"/>
      <c r="H1168" s="139"/>
      <c r="I1168" s="121"/>
      <c r="J1168" s="121"/>
      <c r="K1168" s="121"/>
      <c r="L1168" s="121"/>
    </row>
    <row r="1169" spans="6:12" s="30" customFormat="1" x14ac:dyDescent="0.35">
      <c r="F1169" s="26"/>
      <c r="G1169" s="26"/>
      <c r="H1169" s="139"/>
      <c r="I1169" s="121"/>
      <c r="J1169" s="121"/>
      <c r="K1169" s="121"/>
      <c r="L1169" s="121"/>
    </row>
    <row r="1170" spans="6:12" s="30" customFormat="1" x14ac:dyDescent="0.35">
      <c r="F1170" s="26"/>
      <c r="G1170" s="26"/>
      <c r="H1170" s="139"/>
      <c r="I1170" s="121"/>
      <c r="J1170" s="121"/>
      <c r="K1170" s="121"/>
      <c r="L1170" s="121"/>
    </row>
    <row r="1171" spans="6:12" s="30" customFormat="1" x14ac:dyDescent="0.35">
      <c r="F1171" s="26"/>
      <c r="G1171" s="26"/>
      <c r="H1171" s="139"/>
      <c r="I1171" s="121"/>
      <c r="J1171" s="121"/>
      <c r="K1171" s="121"/>
      <c r="L1171" s="121"/>
    </row>
    <row r="1172" spans="6:12" s="30" customFormat="1" x14ac:dyDescent="0.35">
      <c r="F1172" s="26"/>
      <c r="G1172" s="26"/>
      <c r="H1172" s="139"/>
      <c r="I1172" s="121"/>
      <c r="J1172" s="121"/>
      <c r="K1172" s="121"/>
      <c r="L1172" s="121"/>
    </row>
    <row r="1173" spans="6:12" s="30" customFormat="1" x14ac:dyDescent="0.35">
      <c r="F1173" s="26"/>
      <c r="G1173" s="26"/>
      <c r="H1173" s="139"/>
      <c r="I1173" s="121"/>
      <c r="J1173" s="121"/>
      <c r="K1173" s="121"/>
      <c r="L1173" s="121"/>
    </row>
    <row r="1174" spans="6:12" s="30" customFormat="1" x14ac:dyDescent="0.35">
      <c r="F1174" s="26"/>
      <c r="G1174" s="26"/>
      <c r="H1174" s="139"/>
      <c r="I1174" s="121"/>
      <c r="J1174" s="121"/>
      <c r="K1174" s="121"/>
      <c r="L1174" s="121"/>
    </row>
    <row r="1175" spans="6:12" s="30" customFormat="1" x14ac:dyDescent="0.35">
      <c r="F1175" s="26"/>
      <c r="G1175" s="26"/>
      <c r="H1175" s="139"/>
      <c r="I1175" s="121"/>
      <c r="J1175" s="121"/>
      <c r="K1175" s="121"/>
      <c r="L1175" s="121"/>
    </row>
    <row r="1176" spans="6:12" s="30" customFormat="1" x14ac:dyDescent="0.35">
      <c r="F1176" s="26"/>
      <c r="G1176" s="26"/>
      <c r="H1176" s="139"/>
      <c r="I1176" s="121"/>
      <c r="J1176" s="121"/>
      <c r="K1176" s="121"/>
      <c r="L1176" s="121"/>
    </row>
    <row r="1177" spans="6:12" s="30" customFormat="1" x14ac:dyDescent="0.35">
      <c r="F1177" s="26"/>
      <c r="G1177" s="26"/>
      <c r="H1177" s="139"/>
      <c r="I1177" s="121"/>
      <c r="J1177" s="121"/>
      <c r="K1177" s="121"/>
      <c r="L1177" s="121"/>
    </row>
    <row r="1178" spans="6:12" s="30" customFormat="1" x14ac:dyDescent="0.35">
      <c r="F1178" s="26"/>
      <c r="G1178" s="26"/>
      <c r="H1178" s="139"/>
      <c r="I1178" s="121"/>
      <c r="J1178" s="121"/>
      <c r="K1178" s="121"/>
      <c r="L1178" s="121"/>
    </row>
    <row r="1179" spans="6:12" s="30" customFormat="1" x14ac:dyDescent="0.35">
      <c r="F1179" s="26"/>
      <c r="G1179" s="26"/>
      <c r="H1179" s="139"/>
      <c r="I1179" s="121"/>
      <c r="J1179" s="121"/>
      <c r="K1179" s="121"/>
      <c r="L1179" s="121"/>
    </row>
    <row r="1180" spans="6:12" s="30" customFormat="1" x14ac:dyDescent="0.35">
      <c r="F1180" s="26"/>
      <c r="G1180" s="26"/>
      <c r="H1180" s="139"/>
      <c r="I1180" s="121"/>
      <c r="J1180" s="121"/>
      <c r="K1180" s="121"/>
      <c r="L1180" s="121"/>
    </row>
    <row r="1181" spans="6:12" s="30" customFormat="1" x14ac:dyDescent="0.35">
      <c r="F1181" s="26"/>
      <c r="G1181" s="26"/>
      <c r="H1181" s="139"/>
      <c r="I1181" s="121"/>
      <c r="J1181" s="121"/>
      <c r="K1181" s="121"/>
      <c r="L1181" s="121"/>
    </row>
    <row r="1182" spans="6:12" s="30" customFormat="1" x14ac:dyDescent="0.35">
      <c r="F1182" s="26"/>
      <c r="G1182" s="26"/>
      <c r="H1182" s="139"/>
      <c r="I1182" s="121"/>
      <c r="J1182" s="121"/>
      <c r="K1182" s="121"/>
      <c r="L1182" s="121"/>
    </row>
    <row r="1183" spans="6:12" s="30" customFormat="1" x14ac:dyDescent="0.35">
      <c r="F1183" s="26"/>
      <c r="G1183" s="26"/>
      <c r="H1183" s="139"/>
      <c r="I1183" s="121"/>
      <c r="J1183" s="121"/>
      <c r="K1183" s="121"/>
      <c r="L1183" s="121"/>
    </row>
    <row r="1184" spans="6:12" s="30" customFormat="1" x14ac:dyDescent="0.35">
      <c r="F1184" s="26"/>
      <c r="G1184" s="26"/>
      <c r="H1184" s="139"/>
      <c r="I1184" s="121"/>
      <c r="J1184" s="121"/>
      <c r="K1184" s="121"/>
      <c r="L1184" s="121"/>
    </row>
    <row r="1185" spans="6:12" s="30" customFormat="1" x14ac:dyDescent="0.35">
      <c r="F1185" s="26"/>
      <c r="G1185" s="26"/>
      <c r="H1185" s="139"/>
      <c r="I1185" s="121"/>
      <c r="J1185" s="121"/>
      <c r="K1185" s="121"/>
      <c r="L1185" s="121"/>
    </row>
    <row r="1186" spans="6:12" s="30" customFormat="1" x14ac:dyDescent="0.35">
      <c r="F1186" s="26"/>
      <c r="G1186" s="26"/>
      <c r="H1186" s="139"/>
      <c r="I1186" s="121"/>
      <c r="J1186" s="121"/>
      <c r="K1186" s="121"/>
      <c r="L1186" s="121"/>
    </row>
    <row r="1187" spans="6:12" s="30" customFormat="1" x14ac:dyDescent="0.35">
      <c r="F1187" s="26"/>
      <c r="G1187" s="26"/>
      <c r="H1187" s="139"/>
      <c r="I1187" s="121"/>
      <c r="J1187" s="121"/>
      <c r="K1187" s="121"/>
      <c r="L1187" s="121"/>
    </row>
    <row r="1188" spans="6:12" s="30" customFormat="1" x14ac:dyDescent="0.35">
      <c r="F1188" s="26"/>
      <c r="G1188" s="26"/>
      <c r="H1188" s="139"/>
      <c r="I1188" s="121"/>
      <c r="J1188" s="121"/>
      <c r="K1188" s="121"/>
      <c r="L1188" s="121"/>
    </row>
    <row r="1189" spans="6:12" s="30" customFormat="1" x14ac:dyDescent="0.35">
      <c r="F1189" s="26"/>
      <c r="G1189" s="26"/>
      <c r="H1189" s="139"/>
      <c r="I1189" s="121"/>
      <c r="J1189" s="121"/>
      <c r="K1189" s="121"/>
      <c r="L1189" s="121"/>
    </row>
    <row r="1190" spans="6:12" s="30" customFormat="1" x14ac:dyDescent="0.35">
      <c r="F1190" s="26"/>
      <c r="G1190" s="26"/>
      <c r="H1190" s="139"/>
      <c r="I1190" s="121"/>
      <c r="J1190" s="121"/>
      <c r="K1190" s="121"/>
      <c r="L1190" s="121"/>
    </row>
    <row r="1191" spans="6:12" s="30" customFormat="1" x14ac:dyDescent="0.35">
      <c r="F1191" s="26"/>
      <c r="G1191" s="26"/>
      <c r="H1191" s="139"/>
      <c r="I1191" s="121"/>
      <c r="J1191" s="121"/>
      <c r="K1191" s="121"/>
      <c r="L1191" s="121"/>
    </row>
    <row r="1192" spans="6:12" s="30" customFormat="1" x14ac:dyDescent="0.35">
      <c r="F1192" s="26"/>
      <c r="G1192" s="26"/>
      <c r="H1192" s="139"/>
      <c r="I1192" s="121"/>
      <c r="J1192" s="121"/>
      <c r="K1192" s="121"/>
      <c r="L1192" s="121"/>
    </row>
    <row r="1193" spans="6:12" s="30" customFormat="1" x14ac:dyDescent="0.35">
      <c r="F1193" s="26"/>
      <c r="G1193" s="26"/>
      <c r="H1193" s="139"/>
      <c r="I1193" s="121"/>
      <c r="J1193" s="121"/>
      <c r="K1193" s="121"/>
      <c r="L1193" s="121"/>
    </row>
    <row r="1194" spans="6:12" s="30" customFormat="1" x14ac:dyDescent="0.35">
      <c r="F1194" s="26"/>
      <c r="G1194" s="26"/>
      <c r="H1194" s="139"/>
      <c r="I1194" s="121"/>
      <c r="J1194" s="121"/>
      <c r="K1194" s="121"/>
      <c r="L1194" s="121"/>
    </row>
    <row r="1195" spans="6:12" s="30" customFormat="1" x14ac:dyDescent="0.35">
      <c r="F1195" s="26"/>
      <c r="G1195" s="26"/>
      <c r="H1195" s="139"/>
      <c r="I1195" s="121"/>
      <c r="J1195" s="121"/>
      <c r="K1195" s="121"/>
      <c r="L1195" s="121"/>
    </row>
    <row r="1196" spans="6:12" s="30" customFormat="1" x14ac:dyDescent="0.35">
      <c r="F1196" s="26"/>
      <c r="G1196" s="26"/>
      <c r="H1196" s="139"/>
      <c r="I1196" s="121"/>
      <c r="J1196" s="121"/>
      <c r="K1196" s="121"/>
      <c r="L1196" s="121"/>
    </row>
    <row r="1197" spans="6:12" s="30" customFormat="1" x14ac:dyDescent="0.35">
      <c r="F1197" s="26"/>
      <c r="G1197" s="26"/>
      <c r="H1197" s="139"/>
      <c r="I1197" s="121"/>
      <c r="J1197" s="121"/>
      <c r="K1197" s="121"/>
      <c r="L1197" s="121"/>
    </row>
    <row r="1198" spans="6:12" s="30" customFormat="1" x14ac:dyDescent="0.35">
      <c r="F1198" s="26"/>
      <c r="G1198" s="26"/>
      <c r="H1198" s="139"/>
      <c r="I1198" s="121"/>
      <c r="J1198" s="121"/>
      <c r="K1198" s="121"/>
      <c r="L1198" s="121"/>
    </row>
    <row r="1199" spans="6:12" s="30" customFormat="1" x14ac:dyDescent="0.35">
      <c r="F1199" s="26"/>
      <c r="G1199" s="26"/>
      <c r="H1199" s="139"/>
      <c r="I1199" s="121"/>
      <c r="J1199" s="121"/>
      <c r="K1199" s="121"/>
      <c r="L1199" s="121"/>
    </row>
    <row r="1200" spans="6:12" s="30" customFormat="1" x14ac:dyDescent="0.35">
      <c r="F1200" s="26"/>
      <c r="G1200" s="26"/>
      <c r="H1200" s="139"/>
      <c r="I1200" s="121"/>
      <c r="J1200" s="121"/>
      <c r="K1200" s="121"/>
      <c r="L1200" s="121"/>
    </row>
    <row r="1201" spans="6:12" s="30" customFormat="1" x14ac:dyDescent="0.35">
      <c r="F1201" s="26"/>
      <c r="G1201" s="26"/>
      <c r="H1201" s="139"/>
      <c r="I1201" s="121"/>
      <c r="J1201" s="121"/>
      <c r="K1201" s="121"/>
      <c r="L1201" s="121"/>
    </row>
    <row r="1202" spans="6:12" s="30" customFormat="1" x14ac:dyDescent="0.35">
      <c r="F1202" s="26"/>
      <c r="G1202" s="26"/>
      <c r="H1202" s="139"/>
      <c r="I1202" s="121"/>
      <c r="J1202" s="121"/>
      <c r="K1202" s="121"/>
      <c r="L1202" s="121"/>
    </row>
    <row r="1203" spans="6:12" s="30" customFormat="1" x14ac:dyDescent="0.35">
      <c r="F1203" s="26"/>
      <c r="G1203" s="26"/>
      <c r="H1203" s="139"/>
      <c r="I1203" s="121"/>
      <c r="J1203" s="121"/>
      <c r="K1203" s="121"/>
      <c r="L1203" s="121"/>
    </row>
    <row r="1204" spans="6:12" s="30" customFormat="1" x14ac:dyDescent="0.35">
      <c r="F1204" s="26"/>
      <c r="G1204" s="26"/>
      <c r="H1204" s="139"/>
      <c r="I1204" s="121"/>
      <c r="J1204" s="121"/>
      <c r="K1204" s="121"/>
      <c r="L1204" s="121"/>
    </row>
    <row r="1205" spans="6:12" s="30" customFormat="1" x14ac:dyDescent="0.35">
      <c r="F1205" s="26"/>
      <c r="G1205" s="26"/>
      <c r="H1205" s="139"/>
      <c r="I1205" s="121"/>
      <c r="J1205" s="121"/>
      <c r="K1205" s="121"/>
      <c r="L1205" s="121"/>
    </row>
    <row r="1206" spans="6:12" s="30" customFormat="1" x14ac:dyDescent="0.35">
      <c r="F1206" s="26"/>
      <c r="G1206" s="26"/>
      <c r="H1206" s="139"/>
      <c r="I1206" s="121"/>
      <c r="J1206" s="121"/>
      <c r="K1206" s="121"/>
      <c r="L1206" s="121"/>
    </row>
    <row r="1207" spans="6:12" s="30" customFormat="1" x14ac:dyDescent="0.35">
      <c r="F1207" s="26"/>
      <c r="G1207" s="26"/>
      <c r="H1207" s="139"/>
      <c r="I1207" s="121"/>
      <c r="J1207" s="121"/>
      <c r="K1207" s="121"/>
      <c r="L1207" s="121"/>
    </row>
    <row r="1208" spans="6:12" s="30" customFormat="1" x14ac:dyDescent="0.35">
      <c r="F1208" s="26"/>
      <c r="G1208" s="26"/>
      <c r="H1208" s="139"/>
      <c r="I1208" s="121"/>
      <c r="J1208" s="121"/>
      <c r="K1208" s="121"/>
      <c r="L1208" s="121"/>
    </row>
    <row r="1209" spans="6:12" s="30" customFormat="1" x14ac:dyDescent="0.35">
      <c r="F1209" s="26"/>
      <c r="G1209" s="26"/>
      <c r="H1209" s="139"/>
      <c r="I1209" s="121"/>
      <c r="J1209" s="121"/>
      <c r="K1209" s="121"/>
      <c r="L1209" s="121"/>
    </row>
    <row r="1210" spans="6:12" s="30" customFormat="1" x14ac:dyDescent="0.35">
      <c r="F1210" s="26"/>
      <c r="G1210" s="26"/>
      <c r="H1210" s="139"/>
      <c r="I1210" s="121"/>
      <c r="J1210" s="121"/>
      <c r="K1210" s="121"/>
      <c r="L1210" s="121"/>
    </row>
    <row r="1211" spans="6:12" s="30" customFormat="1" x14ac:dyDescent="0.35">
      <c r="F1211" s="26"/>
      <c r="G1211" s="26"/>
      <c r="H1211" s="139"/>
      <c r="I1211" s="121"/>
      <c r="J1211" s="121"/>
      <c r="K1211" s="121"/>
      <c r="L1211" s="121"/>
    </row>
    <row r="1212" spans="6:12" s="30" customFormat="1" x14ac:dyDescent="0.35">
      <c r="F1212" s="26"/>
      <c r="G1212" s="26"/>
      <c r="H1212" s="139"/>
      <c r="I1212" s="121"/>
      <c r="J1212" s="121"/>
      <c r="K1212" s="121"/>
      <c r="L1212" s="121"/>
    </row>
    <row r="1213" spans="6:12" s="30" customFormat="1" x14ac:dyDescent="0.35">
      <c r="F1213" s="26"/>
      <c r="G1213" s="26"/>
      <c r="H1213" s="139"/>
      <c r="I1213" s="121"/>
      <c r="J1213" s="121"/>
      <c r="K1213" s="121"/>
      <c r="L1213" s="121"/>
    </row>
    <row r="1214" spans="6:12" s="30" customFormat="1" x14ac:dyDescent="0.35">
      <c r="F1214" s="26"/>
      <c r="G1214" s="26"/>
      <c r="H1214" s="139"/>
      <c r="I1214" s="121"/>
      <c r="J1214" s="121"/>
      <c r="K1214" s="121"/>
      <c r="L1214" s="121"/>
    </row>
    <row r="1215" spans="6:12" s="30" customFormat="1" x14ac:dyDescent="0.35">
      <c r="F1215" s="26"/>
      <c r="G1215" s="26"/>
      <c r="H1215" s="139"/>
      <c r="I1215" s="121"/>
      <c r="J1215" s="121"/>
      <c r="K1215" s="121"/>
      <c r="L1215" s="121"/>
    </row>
    <row r="1216" spans="6:12" s="30" customFormat="1" x14ac:dyDescent="0.35">
      <c r="F1216" s="26"/>
      <c r="G1216" s="26"/>
      <c r="H1216" s="139"/>
      <c r="I1216" s="121"/>
      <c r="J1216" s="121"/>
      <c r="K1216" s="121"/>
      <c r="L1216" s="121"/>
    </row>
    <row r="1217" spans="6:12" s="30" customFormat="1" x14ac:dyDescent="0.35">
      <c r="F1217" s="26"/>
      <c r="G1217" s="26"/>
      <c r="H1217" s="139"/>
      <c r="I1217" s="121"/>
      <c r="J1217" s="121"/>
      <c r="K1217" s="121"/>
      <c r="L1217" s="121"/>
    </row>
    <row r="1218" spans="6:12" s="30" customFormat="1" x14ac:dyDescent="0.35">
      <c r="F1218" s="26"/>
      <c r="G1218" s="26"/>
      <c r="H1218" s="139"/>
      <c r="I1218" s="121"/>
      <c r="J1218" s="121"/>
      <c r="K1218" s="121"/>
      <c r="L1218" s="121"/>
    </row>
    <row r="1219" spans="6:12" s="30" customFormat="1" x14ac:dyDescent="0.35">
      <c r="F1219" s="26"/>
      <c r="G1219" s="26"/>
      <c r="H1219" s="139"/>
      <c r="I1219" s="121"/>
      <c r="J1219" s="121"/>
      <c r="K1219" s="121"/>
      <c r="L1219" s="121"/>
    </row>
    <row r="1220" spans="6:12" s="30" customFormat="1" x14ac:dyDescent="0.35">
      <c r="F1220" s="26"/>
      <c r="G1220" s="26"/>
      <c r="H1220" s="139"/>
      <c r="I1220" s="121"/>
      <c r="J1220" s="121"/>
      <c r="K1220" s="121"/>
      <c r="L1220" s="121"/>
    </row>
    <row r="1221" spans="6:12" s="30" customFormat="1" x14ac:dyDescent="0.35">
      <c r="F1221" s="26"/>
      <c r="G1221" s="26"/>
      <c r="H1221" s="139"/>
      <c r="I1221" s="121"/>
      <c r="J1221" s="121"/>
      <c r="K1221" s="121"/>
      <c r="L1221" s="121"/>
    </row>
    <row r="1222" spans="6:12" s="30" customFormat="1" x14ac:dyDescent="0.35">
      <c r="F1222" s="26"/>
      <c r="G1222" s="26"/>
      <c r="H1222" s="139"/>
      <c r="I1222" s="121"/>
      <c r="J1222" s="121"/>
      <c r="K1222" s="121"/>
      <c r="L1222" s="121"/>
    </row>
    <row r="1223" spans="6:12" s="30" customFormat="1" x14ac:dyDescent="0.35">
      <c r="F1223" s="26"/>
      <c r="G1223" s="26"/>
      <c r="H1223" s="139"/>
      <c r="I1223" s="121"/>
      <c r="J1223" s="121"/>
      <c r="K1223" s="121"/>
      <c r="L1223" s="121"/>
    </row>
    <row r="1224" spans="6:12" s="30" customFormat="1" x14ac:dyDescent="0.35">
      <c r="F1224" s="26"/>
      <c r="G1224" s="26"/>
      <c r="H1224" s="139"/>
      <c r="I1224" s="121"/>
      <c r="J1224" s="121"/>
      <c r="K1224" s="121"/>
      <c r="L1224" s="121"/>
    </row>
    <row r="1225" spans="6:12" s="30" customFormat="1" x14ac:dyDescent="0.35">
      <c r="F1225" s="26"/>
      <c r="G1225" s="26"/>
      <c r="H1225" s="139"/>
      <c r="I1225" s="121"/>
      <c r="J1225" s="121"/>
      <c r="K1225" s="121"/>
      <c r="L1225" s="121"/>
    </row>
    <row r="1226" spans="6:12" s="30" customFormat="1" x14ac:dyDescent="0.35">
      <c r="F1226" s="26"/>
      <c r="G1226" s="26"/>
      <c r="H1226" s="139"/>
      <c r="I1226" s="121"/>
      <c r="J1226" s="121"/>
      <c r="K1226" s="121"/>
      <c r="L1226" s="121"/>
    </row>
    <row r="1227" spans="6:12" s="30" customFormat="1" x14ac:dyDescent="0.35">
      <c r="F1227" s="26"/>
      <c r="G1227" s="26"/>
      <c r="H1227" s="139"/>
      <c r="I1227" s="121"/>
      <c r="J1227" s="121"/>
      <c r="K1227" s="121"/>
      <c r="L1227" s="121"/>
    </row>
    <row r="1228" spans="6:12" s="30" customFormat="1" x14ac:dyDescent="0.35">
      <c r="F1228" s="26"/>
      <c r="G1228" s="26"/>
      <c r="H1228" s="139"/>
      <c r="I1228" s="121"/>
      <c r="J1228" s="121"/>
      <c r="K1228" s="121"/>
    </row>
    <row r="1229" spans="6:12" s="30" customFormat="1" x14ac:dyDescent="0.35">
      <c r="F1229" s="26"/>
      <c r="G1229" s="26"/>
      <c r="H1229" s="139"/>
      <c r="I1229" s="121"/>
      <c r="J1229" s="121"/>
      <c r="K1229" s="121"/>
      <c r="L1229" s="26"/>
    </row>
    <row r="1230" spans="6:12" s="30" customFormat="1" x14ac:dyDescent="0.35">
      <c r="F1230" s="26"/>
      <c r="G1230" s="26"/>
      <c r="H1230" s="139"/>
      <c r="I1230" s="121"/>
      <c r="J1230" s="121"/>
      <c r="K1230" s="121"/>
      <c r="L1230" s="26"/>
    </row>
    <row r="1231" spans="6:12" s="30" customFormat="1" x14ac:dyDescent="0.35">
      <c r="F1231" s="26"/>
      <c r="G1231" s="26"/>
      <c r="H1231" s="139"/>
      <c r="I1231" s="121"/>
      <c r="J1231" s="121"/>
      <c r="K1231" s="121"/>
      <c r="L1231" s="26"/>
    </row>
    <row r="1232" spans="6:12" s="30" customFormat="1" x14ac:dyDescent="0.35">
      <c r="F1232" s="26"/>
      <c r="G1232" s="26"/>
      <c r="H1232" s="139"/>
      <c r="I1232" s="121"/>
      <c r="J1232" s="121"/>
      <c r="K1232" s="121"/>
      <c r="L1232" s="26"/>
    </row>
    <row r="1233" spans="5:12" s="30" customFormat="1" x14ac:dyDescent="0.35">
      <c r="F1233" s="26"/>
      <c r="G1233" s="26"/>
      <c r="H1233" s="139"/>
      <c r="I1233" s="121"/>
      <c r="J1233" s="121"/>
      <c r="K1233" s="121"/>
      <c r="L1233" s="26"/>
    </row>
    <row r="1234" spans="5:12" s="30" customFormat="1" x14ac:dyDescent="0.35">
      <c r="F1234" s="26"/>
      <c r="G1234" s="26"/>
      <c r="H1234" s="139"/>
      <c r="I1234" s="121"/>
      <c r="J1234" s="121"/>
      <c r="K1234" s="121"/>
      <c r="L1234" s="26"/>
    </row>
    <row r="1235" spans="5:12" s="30" customFormat="1" x14ac:dyDescent="0.35">
      <c r="F1235" s="26"/>
      <c r="G1235" s="26"/>
      <c r="H1235" s="139"/>
      <c r="I1235" s="121"/>
      <c r="J1235" s="121"/>
      <c r="K1235" s="121"/>
      <c r="L1235" s="26"/>
    </row>
    <row r="1236" spans="5:12" x14ac:dyDescent="0.35">
      <c r="E1236" s="30"/>
      <c r="H1236" s="139"/>
      <c r="I1236" s="121"/>
      <c r="J1236" s="121"/>
      <c r="K1236" s="121"/>
    </row>
    <row r="1237" spans="5:12" x14ac:dyDescent="0.35">
      <c r="E1237" s="30"/>
      <c r="H1237" s="139"/>
      <c r="I1237" s="121"/>
      <c r="J1237" s="121"/>
      <c r="K1237" s="121"/>
    </row>
    <row r="1238" spans="5:12" x14ac:dyDescent="0.35">
      <c r="E1238" s="30"/>
      <c r="H1238" s="139"/>
      <c r="I1238" s="121"/>
      <c r="J1238" s="121"/>
      <c r="K1238" s="121"/>
    </row>
    <row r="1239" spans="5:12" x14ac:dyDescent="0.35">
      <c r="E1239" s="30"/>
      <c r="H1239" s="139"/>
      <c r="I1239" s="121"/>
      <c r="J1239" s="121"/>
      <c r="K1239" s="121"/>
    </row>
    <row r="1240" spans="5:12" x14ac:dyDescent="0.35">
      <c r="E1240" s="30"/>
      <c r="H1240" s="139"/>
      <c r="I1240" s="121"/>
      <c r="J1240" s="121"/>
      <c r="K1240" s="121"/>
    </row>
    <row r="1241" spans="5:12" x14ac:dyDescent="0.35">
      <c r="E1241" s="30"/>
      <c r="H1241" s="139"/>
      <c r="I1241" s="121"/>
      <c r="J1241" s="121"/>
      <c r="K1241" s="121"/>
    </row>
    <row r="1242" spans="5:12" x14ac:dyDescent="0.35">
      <c r="E1242" s="30"/>
      <c r="H1242" s="139"/>
      <c r="I1242" s="121"/>
      <c r="J1242" s="121"/>
      <c r="K1242" s="121"/>
    </row>
    <row r="1243" spans="5:12" x14ac:dyDescent="0.35">
      <c r="E1243" s="30"/>
      <c r="H1243" s="139"/>
      <c r="I1243" s="121"/>
      <c r="J1243" s="121"/>
      <c r="K1243" s="121"/>
    </row>
    <row r="1244" spans="5:12" x14ac:dyDescent="0.35">
      <c r="E1244" s="30"/>
      <c r="H1244" s="139"/>
      <c r="I1244" s="121"/>
      <c r="J1244" s="121"/>
      <c r="K1244" s="121"/>
    </row>
    <row r="1245" spans="5:12" x14ac:dyDescent="0.35">
      <c r="E1245" s="30"/>
      <c r="H1245" s="139"/>
      <c r="I1245" s="121"/>
      <c r="J1245" s="121"/>
      <c r="K1245" s="121"/>
    </row>
    <row r="1246" spans="5:12" x14ac:dyDescent="0.35">
      <c r="E1246" s="30"/>
      <c r="H1246" s="139"/>
      <c r="I1246" s="121"/>
      <c r="J1246" s="121"/>
      <c r="K1246" s="121"/>
    </row>
    <row r="1247" spans="5:12" x14ac:dyDescent="0.35">
      <c r="E1247" s="30"/>
      <c r="H1247" s="139"/>
      <c r="I1247" s="121"/>
      <c r="J1247" s="121"/>
      <c r="K1247" s="121"/>
    </row>
    <row r="1248" spans="5:12" x14ac:dyDescent="0.35">
      <c r="E1248" s="30"/>
      <c r="H1248" s="139"/>
      <c r="I1248" s="121"/>
      <c r="J1248" s="121"/>
      <c r="K1248" s="121"/>
    </row>
    <row r="1249" spans="5:11" x14ac:dyDescent="0.35">
      <c r="E1249" s="30"/>
      <c r="H1249" s="139"/>
      <c r="I1249" s="121"/>
      <c r="J1249" s="121"/>
      <c r="K1249" s="121"/>
    </row>
    <row r="1250" spans="5:11" x14ac:dyDescent="0.35">
      <c r="H1250" s="139"/>
      <c r="I1250" s="121"/>
      <c r="J1250" s="121"/>
      <c r="K1250" s="121"/>
    </row>
    <row r="1251" spans="5:11" x14ac:dyDescent="0.35">
      <c r="H1251" s="139"/>
      <c r="I1251" s="121"/>
      <c r="J1251" s="121"/>
      <c r="K1251" s="121"/>
    </row>
    <row r="1252" spans="5:11" x14ac:dyDescent="0.35">
      <c r="H1252" s="139"/>
      <c r="I1252" s="121"/>
      <c r="J1252" s="121"/>
      <c r="K1252" s="121"/>
    </row>
    <row r="1253" spans="5:11" x14ac:dyDescent="0.35">
      <c r="H1253" s="139"/>
      <c r="I1253" s="121"/>
      <c r="J1253" s="121"/>
      <c r="K1253" s="121"/>
    </row>
    <row r="1254" spans="5:11" x14ac:dyDescent="0.35">
      <c r="H1254" s="139"/>
      <c r="I1254" s="121"/>
      <c r="J1254" s="121"/>
      <c r="K1254" s="121"/>
    </row>
    <row r="1255" spans="5:11" x14ac:dyDescent="0.35">
      <c r="H1255" s="139"/>
      <c r="I1255" s="121"/>
      <c r="J1255" s="121"/>
      <c r="K1255" s="121"/>
    </row>
    <row r="1256" spans="5:11" x14ac:dyDescent="0.35">
      <c r="H1256" s="139"/>
      <c r="I1256" s="121"/>
      <c r="J1256" s="121"/>
      <c r="K1256" s="121"/>
    </row>
    <row r="1257" spans="5:11" x14ac:dyDescent="0.35">
      <c r="H1257" s="139"/>
      <c r="I1257" s="121"/>
      <c r="J1257" s="121"/>
      <c r="K1257" s="121"/>
    </row>
    <row r="1258" spans="5:11" x14ac:dyDescent="0.35">
      <c r="H1258" s="139"/>
      <c r="I1258" s="121"/>
      <c r="J1258" s="121"/>
      <c r="K1258" s="121"/>
    </row>
    <row r="1259" spans="5:11" x14ac:dyDescent="0.35">
      <c r="H1259" s="139"/>
      <c r="I1259" s="121"/>
      <c r="J1259" s="121"/>
      <c r="K1259" s="121"/>
    </row>
    <row r="1260" spans="5:11" x14ac:dyDescent="0.35">
      <c r="H1260" s="139"/>
      <c r="I1260" s="121"/>
      <c r="J1260" s="121"/>
      <c r="K1260" s="121"/>
    </row>
    <row r="1261" spans="5:11" x14ac:dyDescent="0.35">
      <c r="H1261" s="139"/>
      <c r="I1261" s="121"/>
      <c r="J1261" s="121"/>
      <c r="K1261" s="121"/>
    </row>
    <row r="1262" spans="5:11" x14ac:dyDescent="0.35">
      <c r="H1262" s="139"/>
      <c r="I1262" s="121"/>
      <c r="J1262" s="121"/>
      <c r="K1262" s="121"/>
    </row>
    <row r="1263" spans="5:11" x14ac:dyDescent="0.35">
      <c r="H1263" s="139"/>
      <c r="I1263" s="121"/>
      <c r="J1263" s="121"/>
      <c r="K1263" s="121"/>
    </row>
    <row r="1264" spans="5:11" x14ac:dyDescent="0.35">
      <c r="H1264" s="139"/>
      <c r="I1264" s="121"/>
      <c r="J1264" s="121"/>
      <c r="K1264" s="121"/>
    </row>
    <row r="1265" spans="8:11" x14ac:dyDescent="0.35">
      <c r="H1265" s="139"/>
      <c r="I1265" s="121"/>
      <c r="J1265" s="121"/>
      <c r="K1265" s="121"/>
    </row>
    <row r="1266" spans="8:11" x14ac:dyDescent="0.35">
      <c r="H1266" s="139"/>
      <c r="I1266" s="121"/>
      <c r="J1266" s="121"/>
      <c r="K1266" s="121"/>
    </row>
    <row r="1267" spans="8:11" x14ac:dyDescent="0.35">
      <c r="H1267" s="139"/>
      <c r="I1267" s="121"/>
      <c r="J1267" s="121"/>
      <c r="K1267" s="121"/>
    </row>
    <row r="1268" spans="8:11" x14ac:dyDescent="0.35">
      <c r="H1268" s="139"/>
      <c r="I1268" s="121"/>
      <c r="J1268" s="121"/>
      <c r="K1268" s="121"/>
    </row>
    <row r="1269" spans="8:11" x14ac:dyDescent="0.35">
      <c r="H1269" s="139"/>
      <c r="I1269" s="121"/>
      <c r="J1269" s="121"/>
      <c r="K1269" s="121"/>
    </row>
    <row r="1270" spans="8:11" x14ac:dyDescent="0.35">
      <c r="H1270" s="139"/>
      <c r="I1270" s="121"/>
      <c r="J1270" s="121"/>
      <c r="K1270" s="121"/>
    </row>
    <row r="1271" spans="8:11" x14ac:dyDescent="0.35">
      <c r="H1271" s="139"/>
      <c r="I1271" s="121"/>
      <c r="J1271" s="121"/>
      <c r="K1271" s="121"/>
    </row>
    <row r="1272" spans="8:11" x14ac:dyDescent="0.35">
      <c r="H1272" s="139"/>
      <c r="I1272" s="121"/>
      <c r="J1272" s="121"/>
      <c r="K1272" s="121"/>
    </row>
    <row r="1273" spans="8:11" x14ac:dyDescent="0.35">
      <c r="H1273" s="139"/>
      <c r="I1273" s="121"/>
      <c r="J1273" s="121"/>
      <c r="K1273" s="121"/>
    </row>
    <row r="1274" spans="8:11" x14ac:dyDescent="0.35">
      <c r="H1274" s="139"/>
      <c r="I1274" s="121"/>
      <c r="J1274" s="121"/>
      <c r="K1274" s="121"/>
    </row>
    <row r="1275" spans="8:11" x14ac:dyDescent="0.35">
      <c r="H1275" s="139"/>
      <c r="I1275" s="121"/>
      <c r="J1275" s="121"/>
      <c r="K1275" s="121"/>
    </row>
    <row r="1276" spans="8:11" x14ac:dyDescent="0.35">
      <c r="H1276" s="139"/>
      <c r="I1276" s="121"/>
      <c r="J1276" s="121"/>
      <c r="K1276" s="121"/>
    </row>
    <row r="1277" spans="8:11" x14ac:dyDescent="0.35">
      <c r="H1277" s="139"/>
      <c r="I1277" s="121"/>
      <c r="J1277" s="121"/>
      <c r="K1277" s="121"/>
    </row>
    <row r="1278" spans="8:11" x14ac:dyDescent="0.35">
      <c r="H1278" s="139"/>
      <c r="I1278" s="121"/>
      <c r="J1278" s="121"/>
      <c r="K1278" s="121"/>
    </row>
    <row r="1279" spans="8:11" x14ac:dyDescent="0.35">
      <c r="H1279" s="139"/>
      <c r="I1279" s="121"/>
      <c r="J1279" s="121"/>
      <c r="K1279" s="121"/>
    </row>
    <row r="1280" spans="8:11" x14ac:dyDescent="0.35">
      <c r="H1280" s="139"/>
      <c r="I1280" s="121"/>
      <c r="J1280" s="121"/>
      <c r="K1280" s="121"/>
    </row>
    <row r="1281" spans="6:11" x14ac:dyDescent="0.35">
      <c r="H1281" s="139"/>
      <c r="I1281" s="121"/>
      <c r="J1281" s="121"/>
      <c r="K1281" s="121"/>
    </row>
    <row r="1282" spans="6:11" x14ac:dyDescent="0.35">
      <c r="H1282" s="139"/>
      <c r="I1282" s="121"/>
      <c r="J1282" s="121"/>
      <c r="K1282" s="121"/>
    </row>
    <row r="1283" spans="6:11" x14ac:dyDescent="0.35">
      <c r="H1283" s="139"/>
      <c r="I1283" s="121"/>
      <c r="J1283" s="121"/>
      <c r="K1283" s="121"/>
    </row>
    <row r="1284" spans="6:11" x14ac:dyDescent="0.35">
      <c r="H1284" s="139"/>
      <c r="I1284" s="121"/>
      <c r="J1284" s="121"/>
      <c r="K1284" s="121"/>
    </row>
    <row r="1285" spans="6:11" x14ac:dyDescent="0.35">
      <c r="H1285" s="139"/>
      <c r="I1285" s="121"/>
      <c r="J1285" s="121"/>
      <c r="K1285" s="121"/>
    </row>
    <row r="1286" spans="6:11" x14ac:dyDescent="0.35">
      <c r="H1286" s="139"/>
      <c r="I1286" s="121"/>
      <c r="J1286" s="121"/>
      <c r="K1286" s="121"/>
    </row>
    <row r="1287" spans="6:11" x14ac:dyDescent="0.35">
      <c r="H1287" s="139"/>
      <c r="I1287" s="121"/>
      <c r="J1287" s="121"/>
      <c r="K1287" s="121"/>
    </row>
    <row r="1288" spans="6:11" x14ac:dyDescent="0.35">
      <c r="F1288" s="30"/>
      <c r="G1288" s="30"/>
      <c r="H1288" s="139"/>
      <c r="I1288" s="121"/>
      <c r="J1288" s="121"/>
      <c r="K1288" s="121"/>
    </row>
    <row r="1289" spans="6:11" x14ac:dyDescent="0.35">
      <c r="F1289" s="30"/>
      <c r="G1289" s="30"/>
      <c r="H1289" s="139"/>
      <c r="I1289" s="121"/>
      <c r="J1289" s="121"/>
      <c r="K1289" s="121"/>
    </row>
    <row r="1290" spans="6:11" x14ac:dyDescent="0.35">
      <c r="F1290" s="30"/>
      <c r="G1290" s="30"/>
      <c r="H1290" s="139"/>
      <c r="I1290" s="121"/>
      <c r="J1290" s="121"/>
      <c r="K1290" s="121"/>
    </row>
    <row r="1291" spans="6:11" x14ac:dyDescent="0.35">
      <c r="F1291" s="30"/>
      <c r="G1291" s="30"/>
      <c r="H1291" s="30"/>
      <c r="I1291" s="30"/>
      <c r="J1291" s="30"/>
      <c r="K1291" s="30"/>
    </row>
  </sheetData>
  <mergeCells count="6">
    <mergeCell ref="E96:K96"/>
    <mergeCell ref="E98:K98"/>
    <mergeCell ref="E6:O6"/>
    <mergeCell ref="E8:F8"/>
    <mergeCell ref="H13:K13"/>
    <mergeCell ref="E93:O93"/>
  </mergeCells>
  <dataValidations count="3">
    <dataValidation type="list" allowBlank="1" showInputMessage="1" showErrorMessage="1" sqref="F9">
      <formula1>YAG</formula1>
    </dataValidation>
    <dataValidation type="list" allowBlank="1" showInputMessage="1" showErrorMessage="1" sqref="F11">
      <formula1>GORNM</formula1>
    </dataValidation>
    <dataValidation type="list" allowBlank="1" showInputMessage="1" showErrorMessage="1" sqref="F10">
      <formula1>gender</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filterMode="1"/>
  <dimension ref="A1:U14081"/>
  <sheetViews>
    <sheetView workbookViewId="0">
      <selection activeCell="F865" sqref="F865"/>
    </sheetView>
  </sheetViews>
  <sheetFormatPr defaultRowHeight="14.25" x14ac:dyDescent="0.45"/>
  <cols>
    <col min="1" max="1" width="37.1328125" customWidth="1"/>
  </cols>
  <sheetData>
    <row r="1" spans="1:21" x14ac:dyDescent="0.45">
      <c r="A1" t="s">
        <v>171</v>
      </c>
      <c r="B1" t="s">
        <v>117</v>
      </c>
      <c r="C1" t="s">
        <v>118</v>
      </c>
      <c r="D1" t="s">
        <v>119</v>
      </c>
      <c r="E1" t="s">
        <v>120</v>
      </c>
      <c r="F1" t="s">
        <v>121</v>
      </c>
      <c r="G1" t="s">
        <v>122</v>
      </c>
      <c r="H1" t="s">
        <v>123</v>
      </c>
      <c r="I1" t="s">
        <v>124</v>
      </c>
      <c r="J1" t="s">
        <v>125</v>
      </c>
      <c r="K1" t="s">
        <v>126</v>
      </c>
      <c r="L1" t="s">
        <v>127</v>
      </c>
      <c r="M1" t="s">
        <v>128</v>
      </c>
      <c r="N1" t="s">
        <v>129</v>
      </c>
      <c r="O1" t="s">
        <v>130</v>
      </c>
      <c r="P1" t="s">
        <v>131</v>
      </c>
      <c r="Q1" t="s">
        <v>132</v>
      </c>
      <c r="R1" t="s">
        <v>133</v>
      </c>
      <c r="S1" t="s">
        <v>134</v>
      </c>
      <c r="T1" t="s">
        <v>135</v>
      </c>
      <c r="U1" t="s">
        <v>136</v>
      </c>
    </row>
    <row r="2" spans="1:21" hidden="1" x14ac:dyDescent="0.45">
      <c r="A2" t="str">
        <f t="shared" ref="A2:A13" si="0">"YAG"&amp;D2 &amp;E2 &amp;F2 &amp; G2 &amp;H2 &amp;I2</f>
        <v>YAG10EUL7-RF+MAllAll</v>
      </c>
      <c r="B2" t="s">
        <v>116</v>
      </c>
      <c r="C2" t="s">
        <v>142</v>
      </c>
      <c r="D2">
        <v>10</v>
      </c>
      <c r="E2" t="s">
        <v>137</v>
      </c>
      <c r="F2" t="s">
        <v>52</v>
      </c>
      <c r="G2" t="s">
        <v>138</v>
      </c>
      <c r="H2" t="s">
        <v>28</v>
      </c>
      <c r="I2" t="s">
        <v>28</v>
      </c>
      <c r="J2">
        <v>405</v>
      </c>
      <c r="K2">
        <v>47.4</v>
      </c>
      <c r="L2">
        <v>215</v>
      </c>
      <c r="M2">
        <v>24.9</v>
      </c>
      <c r="N2">
        <v>4</v>
      </c>
      <c r="O2">
        <v>20</v>
      </c>
      <c r="P2">
        <v>22.5</v>
      </c>
      <c r="Q2">
        <v>23.7</v>
      </c>
      <c r="R2">
        <v>75</v>
      </c>
      <c r="S2">
        <v>32500</v>
      </c>
      <c r="T2">
        <v>42300</v>
      </c>
      <c r="U2">
        <v>68600</v>
      </c>
    </row>
    <row r="3" spans="1:21" hidden="1" x14ac:dyDescent="0.45">
      <c r="A3" t="str">
        <f t="shared" si="0"/>
        <v>YAG10EUL7-TF+MAllAll</v>
      </c>
      <c r="B3" t="s">
        <v>116</v>
      </c>
      <c r="C3" t="s">
        <v>142</v>
      </c>
      <c r="D3">
        <v>10</v>
      </c>
      <c r="E3" t="s">
        <v>137</v>
      </c>
      <c r="F3" t="s">
        <v>42</v>
      </c>
      <c r="G3" t="s">
        <v>138</v>
      </c>
      <c r="H3" t="s">
        <v>28</v>
      </c>
      <c r="I3" t="s">
        <v>28</v>
      </c>
      <c r="J3">
        <v>14110</v>
      </c>
      <c r="K3">
        <v>57.8</v>
      </c>
      <c r="L3">
        <v>5960</v>
      </c>
      <c r="M3">
        <v>22.4</v>
      </c>
      <c r="N3">
        <v>1.7</v>
      </c>
      <c r="O3">
        <v>16.3</v>
      </c>
      <c r="P3">
        <v>17.399999999999999</v>
      </c>
      <c r="Q3">
        <v>18.100000000000001</v>
      </c>
      <c r="R3">
        <v>2065</v>
      </c>
      <c r="S3">
        <v>25600</v>
      </c>
      <c r="T3">
        <v>39800</v>
      </c>
      <c r="U3">
        <v>62800</v>
      </c>
    </row>
    <row r="4" spans="1:21" hidden="1" x14ac:dyDescent="0.45">
      <c r="A4" t="str">
        <f t="shared" si="0"/>
        <v>YAG10EUL8F+MAllAll</v>
      </c>
      <c r="B4" t="s">
        <v>116</v>
      </c>
      <c r="C4" t="s">
        <v>142</v>
      </c>
      <c r="D4">
        <v>10</v>
      </c>
      <c r="E4" t="s">
        <v>137</v>
      </c>
      <c r="F4" t="s">
        <v>139</v>
      </c>
      <c r="G4" t="s">
        <v>138</v>
      </c>
      <c r="H4" t="s">
        <v>28</v>
      </c>
      <c r="I4" t="s">
        <v>28</v>
      </c>
      <c r="J4">
        <v>1825</v>
      </c>
      <c r="K4">
        <v>36.1</v>
      </c>
      <c r="L4">
        <v>1165</v>
      </c>
      <c r="M4">
        <v>30.8</v>
      </c>
      <c r="N4">
        <v>2.2000000000000002</v>
      </c>
      <c r="O4">
        <v>29.1</v>
      </c>
      <c r="P4">
        <v>30.4</v>
      </c>
      <c r="Q4">
        <v>30.9</v>
      </c>
      <c r="R4">
        <v>480</v>
      </c>
      <c r="S4">
        <v>36500</v>
      </c>
      <c r="T4">
        <v>46000</v>
      </c>
      <c r="U4">
        <v>61700</v>
      </c>
    </row>
    <row r="5" spans="1:21" hidden="1" x14ac:dyDescent="0.45">
      <c r="A5" t="str">
        <f t="shared" si="0"/>
        <v>YAG5EUL7-RF+MAllAll</v>
      </c>
      <c r="B5" t="s">
        <v>116</v>
      </c>
      <c r="C5" t="s">
        <v>140</v>
      </c>
      <c r="D5">
        <v>5</v>
      </c>
      <c r="E5" t="s">
        <v>137</v>
      </c>
      <c r="F5" t="s">
        <v>52</v>
      </c>
      <c r="G5" t="s">
        <v>138</v>
      </c>
      <c r="H5" t="s">
        <v>28</v>
      </c>
      <c r="I5" t="s">
        <v>28</v>
      </c>
      <c r="J5">
        <v>420</v>
      </c>
      <c r="K5">
        <v>38.1</v>
      </c>
      <c r="L5">
        <v>260</v>
      </c>
      <c r="M5">
        <v>20.399999999999999</v>
      </c>
      <c r="N5">
        <v>4.5999999999999996</v>
      </c>
      <c r="O5">
        <v>24.5</v>
      </c>
      <c r="P5">
        <v>31.4</v>
      </c>
      <c r="Q5">
        <v>36.9</v>
      </c>
      <c r="R5">
        <v>90</v>
      </c>
      <c r="S5">
        <v>28500</v>
      </c>
      <c r="T5">
        <v>34300</v>
      </c>
      <c r="U5">
        <v>49300</v>
      </c>
    </row>
    <row r="6" spans="1:21" hidden="1" x14ac:dyDescent="0.45">
      <c r="A6" t="str">
        <f t="shared" si="0"/>
        <v>YAG5EUL7-TF+MAllAll</v>
      </c>
      <c r="B6" t="s">
        <v>116</v>
      </c>
      <c r="C6" t="s">
        <v>140</v>
      </c>
      <c r="D6">
        <v>5</v>
      </c>
      <c r="E6" t="s">
        <v>137</v>
      </c>
      <c r="F6" t="s">
        <v>42</v>
      </c>
      <c r="G6" t="s">
        <v>138</v>
      </c>
      <c r="H6" t="s">
        <v>28</v>
      </c>
      <c r="I6" t="s">
        <v>28</v>
      </c>
      <c r="J6">
        <v>18670</v>
      </c>
      <c r="K6">
        <v>48.6</v>
      </c>
      <c r="L6">
        <v>9590</v>
      </c>
      <c r="M6">
        <v>22.3</v>
      </c>
      <c r="N6">
        <v>3</v>
      </c>
      <c r="O6">
        <v>21.2</v>
      </c>
      <c r="P6">
        <v>24</v>
      </c>
      <c r="Q6">
        <v>26.1</v>
      </c>
      <c r="R6">
        <v>3695</v>
      </c>
      <c r="S6">
        <v>24500</v>
      </c>
      <c r="T6">
        <v>35000</v>
      </c>
      <c r="U6">
        <v>52300</v>
      </c>
    </row>
    <row r="7" spans="1:21" hidden="1" x14ac:dyDescent="0.45">
      <c r="A7" t="str">
        <f t="shared" si="0"/>
        <v>YAG5EUL8F+MAllAll</v>
      </c>
      <c r="B7" t="s">
        <v>116</v>
      </c>
      <c r="C7" t="s">
        <v>140</v>
      </c>
      <c r="D7">
        <v>5</v>
      </c>
      <c r="E7" t="s">
        <v>137</v>
      </c>
      <c r="F7" t="s">
        <v>139</v>
      </c>
      <c r="G7" t="s">
        <v>138</v>
      </c>
      <c r="H7" t="s">
        <v>28</v>
      </c>
      <c r="I7" t="s">
        <v>28</v>
      </c>
      <c r="J7">
        <v>2345</v>
      </c>
      <c r="K7">
        <v>30.8</v>
      </c>
      <c r="L7">
        <v>1625</v>
      </c>
      <c r="M7">
        <v>31.9</v>
      </c>
      <c r="N7">
        <v>2.6</v>
      </c>
      <c r="O7">
        <v>31.9</v>
      </c>
      <c r="P7">
        <v>34.1</v>
      </c>
      <c r="Q7">
        <v>34.700000000000003</v>
      </c>
      <c r="R7">
        <v>700</v>
      </c>
      <c r="S7">
        <v>31400</v>
      </c>
      <c r="T7">
        <v>38000</v>
      </c>
      <c r="U7">
        <v>47100</v>
      </c>
    </row>
    <row r="8" spans="1:21" hidden="1" x14ac:dyDescent="0.45">
      <c r="A8" t="str">
        <f t="shared" si="0"/>
        <v>YAG3EUL7-RF+MAllAll</v>
      </c>
      <c r="B8" t="s">
        <v>116</v>
      </c>
      <c r="C8" t="s">
        <v>141</v>
      </c>
      <c r="D8">
        <v>3</v>
      </c>
      <c r="E8" t="s">
        <v>137</v>
      </c>
      <c r="F8" t="s">
        <v>52</v>
      </c>
      <c r="G8" t="s">
        <v>138</v>
      </c>
      <c r="H8" t="s">
        <v>28</v>
      </c>
      <c r="I8" t="s">
        <v>28</v>
      </c>
      <c r="J8">
        <v>385</v>
      </c>
      <c r="K8">
        <v>30.6</v>
      </c>
      <c r="L8">
        <v>270</v>
      </c>
      <c r="M8">
        <v>13.5</v>
      </c>
      <c r="N8">
        <v>3.9</v>
      </c>
      <c r="O8">
        <v>16.399999999999999</v>
      </c>
      <c r="P8">
        <v>33.799999999999997</v>
      </c>
      <c r="Q8">
        <v>51.9</v>
      </c>
      <c r="R8">
        <v>55</v>
      </c>
      <c r="S8">
        <v>25200</v>
      </c>
      <c r="T8">
        <v>35000</v>
      </c>
      <c r="U8">
        <v>43100</v>
      </c>
    </row>
    <row r="9" spans="1:21" hidden="1" x14ac:dyDescent="0.45">
      <c r="A9" t="str">
        <f t="shared" si="0"/>
        <v>YAG3EUL7-TF+MAllAll</v>
      </c>
      <c r="B9" t="s">
        <v>116</v>
      </c>
      <c r="C9" t="s">
        <v>141</v>
      </c>
      <c r="D9">
        <v>3</v>
      </c>
      <c r="E9" t="s">
        <v>137</v>
      </c>
      <c r="F9" t="s">
        <v>42</v>
      </c>
      <c r="G9" t="s">
        <v>138</v>
      </c>
      <c r="H9" t="s">
        <v>28</v>
      </c>
      <c r="I9" t="s">
        <v>28</v>
      </c>
      <c r="J9">
        <v>17240</v>
      </c>
      <c r="K9">
        <v>44.6</v>
      </c>
      <c r="L9">
        <v>9560</v>
      </c>
      <c r="M9">
        <v>20.2</v>
      </c>
      <c r="N9">
        <v>3.7</v>
      </c>
      <c r="O9">
        <v>23.4</v>
      </c>
      <c r="P9">
        <v>28.2</v>
      </c>
      <c r="Q9">
        <v>31.6</v>
      </c>
      <c r="R9">
        <v>3810</v>
      </c>
      <c r="S9">
        <v>24500</v>
      </c>
      <c r="T9">
        <v>32500</v>
      </c>
      <c r="U9">
        <v>45600</v>
      </c>
    </row>
    <row r="10" spans="1:21" hidden="1" x14ac:dyDescent="0.45">
      <c r="A10" t="str">
        <f t="shared" si="0"/>
        <v>YAG3EUL8F+MAllAll</v>
      </c>
      <c r="B10" t="s">
        <v>116</v>
      </c>
      <c r="C10" t="s">
        <v>141</v>
      </c>
      <c r="D10">
        <v>3</v>
      </c>
      <c r="E10" t="s">
        <v>137</v>
      </c>
      <c r="F10" t="s">
        <v>139</v>
      </c>
      <c r="G10" t="s">
        <v>138</v>
      </c>
      <c r="H10" t="s">
        <v>28</v>
      </c>
      <c r="I10" t="s">
        <v>28</v>
      </c>
      <c r="J10">
        <v>2450</v>
      </c>
      <c r="K10">
        <v>25.1</v>
      </c>
      <c r="L10">
        <v>1835</v>
      </c>
      <c r="M10">
        <v>29.5</v>
      </c>
      <c r="N10">
        <v>4.9000000000000004</v>
      </c>
      <c r="O10">
        <v>36.799999999999997</v>
      </c>
      <c r="P10">
        <v>39.799999999999997</v>
      </c>
      <c r="Q10">
        <v>40.5</v>
      </c>
      <c r="R10">
        <v>830</v>
      </c>
      <c r="S10">
        <v>29600</v>
      </c>
      <c r="T10">
        <v>35800</v>
      </c>
      <c r="U10">
        <v>44900</v>
      </c>
    </row>
    <row r="11" spans="1:21" hidden="1" x14ac:dyDescent="0.45">
      <c r="A11" t="str">
        <f t="shared" si="0"/>
        <v>YAG1EUL7-RF+MAllAll</v>
      </c>
      <c r="B11" t="s">
        <v>116</v>
      </c>
      <c r="C11" t="s">
        <v>49</v>
      </c>
      <c r="D11">
        <v>1</v>
      </c>
      <c r="E11" t="s">
        <v>137</v>
      </c>
      <c r="F11" t="s">
        <v>52</v>
      </c>
      <c r="G11" t="s">
        <v>138</v>
      </c>
      <c r="H11" t="s">
        <v>28</v>
      </c>
      <c r="I11" t="s">
        <v>28</v>
      </c>
      <c r="J11">
        <v>515</v>
      </c>
      <c r="K11">
        <v>26.4</v>
      </c>
      <c r="L11">
        <v>380</v>
      </c>
      <c r="M11">
        <v>11.1</v>
      </c>
      <c r="N11">
        <v>2.7</v>
      </c>
      <c r="O11">
        <v>12</v>
      </c>
      <c r="P11">
        <v>34.6</v>
      </c>
      <c r="Q11">
        <v>59.8</v>
      </c>
      <c r="R11">
        <v>60</v>
      </c>
      <c r="S11">
        <v>20700</v>
      </c>
      <c r="T11">
        <v>28300</v>
      </c>
      <c r="U11">
        <v>35800</v>
      </c>
    </row>
    <row r="12" spans="1:21" hidden="1" x14ac:dyDescent="0.45">
      <c r="A12" t="str">
        <f t="shared" si="0"/>
        <v>YAG1EUL7-TF+MAllAll</v>
      </c>
      <c r="B12" t="s">
        <v>116</v>
      </c>
      <c r="C12" t="s">
        <v>49</v>
      </c>
      <c r="D12">
        <v>1</v>
      </c>
      <c r="E12" t="s">
        <v>137</v>
      </c>
      <c r="F12" t="s">
        <v>42</v>
      </c>
      <c r="G12" t="s">
        <v>138</v>
      </c>
      <c r="H12" t="s">
        <v>28</v>
      </c>
      <c r="I12" t="s">
        <v>28</v>
      </c>
      <c r="J12">
        <v>16915</v>
      </c>
      <c r="K12">
        <v>42.5</v>
      </c>
      <c r="L12">
        <v>9730</v>
      </c>
      <c r="M12">
        <v>16.7</v>
      </c>
      <c r="N12">
        <v>5.5</v>
      </c>
      <c r="O12">
        <v>26.2</v>
      </c>
      <c r="P12">
        <v>30.8</v>
      </c>
      <c r="Q12">
        <v>35.299999999999997</v>
      </c>
      <c r="R12">
        <v>4225</v>
      </c>
      <c r="S12">
        <v>21900</v>
      </c>
      <c r="T12">
        <v>27700</v>
      </c>
      <c r="U12">
        <v>35800</v>
      </c>
    </row>
    <row r="13" spans="1:21" hidden="1" x14ac:dyDescent="0.45">
      <c r="A13" t="str">
        <f t="shared" si="0"/>
        <v>YAG1EUL8F+MAllAll</v>
      </c>
      <c r="B13" t="s">
        <v>116</v>
      </c>
      <c r="C13" t="s">
        <v>49</v>
      </c>
      <c r="D13">
        <v>1</v>
      </c>
      <c r="E13" t="s">
        <v>137</v>
      </c>
      <c r="F13" t="s">
        <v>139</v>
      </c>
      <c r="G13" t="s">
        <v>138</v>
      </c>
      <c r="H13" t="s">
        <v>28</v>
      </c>
      <c r="I13" t="s">
        <v>28</v>
      </c>
      <c r="J13">
        <v>2630</v>
      </c>
      <c r="K13">
        <v>21</v>
      </c>
      <c r="L13">
        <v>2075</v>
      </c>
      <c r="M13">
        <v>26.6</v>
      </c>
      <c r="N13">
        <v>8.5</v>
      </c>
      <c r="O13">
        <v>39.700000000000003</v>
      </c>
      <c r="P13">
        <v>43.2</v>
      </c>
      <c r="Q13">
        <v>43.9</v>
      </c>
      <c r="R13">
        <v>945</v>
      </c>
      <c r="S13">
        <v>27700</v>
      </c>
      <c r="T13">
        <v>32800</v>
      </c>
      <c r="U13">
        <v>39100</v>
      </c>
    </row>
    <row r="14" spans="1:21" hidden="1" x14ac:dyDescent="0.45">
      <c r="A14" t="str">
        <f t="shared" ref="A14:A21" si="1">"YAG"&amp;D14 &amp;E14 &amp;F14 &amp; G14 &amp;H14 &amp;I14</f>
        <v>YAG10EUL7-RFAllAll</v>
      </c>
      <c r="B14" t="s">
        <v>116</v>
      </c>
      <c r="C14" t="s">
        <v>142</v>
      </c>
      <c r="D14">
        <v>10</v>
      </c>
      <c r="E14" t="s">
        <v>137</v>
      </c>
      <c r="F14" t="s">
        <v>52</v>
      </c>
      <c r="G14" t="s">
        <v>143</v>
      </c>
      <c r="H14" t="s">
        <v>28</v>
      </c>
      <c r="I14" t="s">
        <v>28</v>
      </c>
      <c r="J14">
        <v>185</v>
      </c>
      <c r="K14">
        <v>41.8</v>
      </c>
      <c r="L14">
        <v>110</v>
      </c>
      <c r="M14">
        <v>29.7</v>
      </c>
      <c r="N14">
        <v>3.3</v>
      </c>
      <c r="O14">
        <v>22</v>
      </c>
      <c r="P14">
        <v>24.2</v>
      </c>
      <c r="Q14">
        <v>25.3</v>
      </c>
      <c r="R14">
        <v>40</v>
      </c>
      <c r="S14">
        <v>23400</v>
      </c>
      <c r="T14">
        <v>35800</v>
      </c>
      <c r="U14">
        <v>50700</v>
      </c>
    </row>
    <row r="15" spans="1:21" hidden="1" x14ac:dyDescent="0.45">
      <c r="A15" t="str">
        <f t="shared" si="1"/>
        <v>YAG10EUL7-RMAllAll</v>
      </c>
      <c r="B15" t="s">
        <v>116</v>
      </c>
      <c r="C15" t="s">
        <v>142</v>
      </c>
      <c r="D15">
        <v>10</v>
      </c>
      <c r="E15" t="s">
        <v>137</v>
      </c>
      <c r="F15" t="s">
        <v>52</v>
      </c>
      <c r="G15" t="s">
        <v>144</v>
      </c>
      <c r="H15" t="s">
        <v>28</v>
      </c>
      <c r="I15" t="s">
        <v>28</v>
      </c>
      <c r="J15">
        <v>225</v>
      </c>
      <c r="K15">
        <v>52</v>
      </c>
      <c r="L15">
        <v>110</v>
      </c>
      <c r="M15">
        <v>21.1</v>
      </c>
      <c r="N15">
        <v>4.5</v>
      </c>
      <c r="O15">
        <v>18.399999999999999</v>
      </c>
      <c r="P15">
        <v>21.1</v>
      </c>
      <c r="Q15">
        <v>22.4</v>
      </c>
      <c r="R15">
        <v>40</v>
      </c>
      <c r="S15">
        <v>37600</v>
      </c>
      <c r="T15">
        <v>46400</v>
      </c>
      <c r="U15">
        <v>81800</v>
      </c>
    </row>
    <row r="16" spans="1:21" hidden="1" x14ac:dyDescent="0.45">
      <c r="A16" t="str">
        <f t="shared" si="1"/>
        <v>YAG10EUL7-TFAllAll</v>
      </c>
      <c r="B16" t="s">
        <v>116</v>
      </c>
      <c r="C16" t="s">
        <v>142</v>
      </c>
      <c r="D16">
        <v>10</v>
      </c>
      <c r="E16" t="s">
        <v>137</v>
      </c>
      <c r="F16" t="s">
        <v>42</v>
      </c>
      <c r="G16" t="s">
        <v>143</v>
      </c>
      <c r="H16" t="s">
        <v>28</v>
      </c>
      <c r="I16" t="s">
        <v>28</v>
      </c>
      <c r="J16">
        <v>7305</v>
      </c>
      <c r="K16">
        <v>56.7</v>
      </c>
      <c r="L16">
        <v>3170</v>
      </c>
      <c r="M16">
        <v>22.8</v>
      </c>
      <c r="N16">
        <v>1.9</v>
      </c>
      <c r="O16">
        <v>16.399999999999999</v>
      </c>
      <c r="P16">
        <v>17.8</v>
      </c>
      <c r="Q16">
        <v>18.600000000000001</v>
      </c>
      <c r="R16">
        <v>1070</v>
      </c>
      <c r="S16">
        <v>20800</v>
      </c>
      <c r="T16">
        <v>33900</v>
      </c>
      <c r="U16">
        <v>49000</v>
      </c>
    </row>
    <row r="17" spans="1:21" hidden="1" x14ac:dyDescent="0.45">
      <c r="A17" t="str">
        <f t="shared" si="1"/>
        <v>YAG10EUL7-TMAllAll</v>
      </c>
      <c r="B17" t="s">
        <v>116</v>
      </c>
      <c r="C17" t="s">
        <v>142</v>
      </c>
      <c r="D17">
        <v>10</v>
      </c>
      <c r="E17" t="s">
        <v>137</v>
      </c>
      <c r="F17" t="s">
        <v>42</v>
      </c>
      <c r="G17" t="s">
        <v>144</v>
      </c>
      <c r="H17" t="s">
        <v>28</v>
      </c>
      <c r="I17" t="s">
        <v>28</v>
      </c>
      <c r="J17">
        <v>6805</v>
      </c>
      <c r="K17">
        <v>59</v>
      </c>
      <c r="L17">
        <v>2795</v>
      </c>
      <c r="M17">
        <v>21.9</v>
      </c>
      <c r="N17">
        <v>1.6</v>
      </c>
      <c r="O17">
        <v>16.2</v>
      </c>
      <c r="P17">
        <v>17</v>
      </c>
      <c r="Q17">
        <v>17.5</v>
      </c>
      <c r="R17">
        <v>1000</v>
      </c>
      <c r="S17">
        <v>33200</v>
      </c>
      <c r="T17">
        <v>48200</v>
      </c>
      <c r="U17">
        <v>82900</v>
      </c>
    </row>
    <row r="18" spans="1:21" hidden="1" x14ac:dyDescent="0.45">
      <c r="A18" t="str">
        <f t="shared" si="1"/>
        <v>YAG10EUL8FAllAll</v>
      </c>
      <c r="B18" t="s">
        <v>116</v>
      </c>
      <c r="C18" t="s">
        <v>142</v>
      </c>
      <c r="D18">
        <v>10</v>
      </c>
      <c r="E18" t="s">
        <v>137</v>
      </c>
      <c r="F18" t="s">
        <v>139</v>
      </c>
      <c r="G18" t="s">
        <v>143</v>
      </c>
      <c r="H18" t="s">
        <v>28</v>
      </c>
      <c r="I18" t="s">
        <v>28</v>
      </c>
      <c r="J18">
        <v>815</v>
      </c>
      <c r="K18">
        <v>36.5</v>
      </c>
      <c r="L18">
        <v>515</v>
      </c>
      <c r="M18">
        <v>29.7</v>
      </c>
      <c r="N18">
        <v>2.1</v>
      </c>
      <c r="O18">
        <v>29</v>
      </c>
      <c r="P18">
        <v>30.8</v>
      </c>
      <c r="Q18">
        <v>31.7</v>
      </c>
      <c r="R18">
        <v>215</v>
      </c>
      <c r="S18">
        <v>27000</v>
      </c>
      <c r="T18">
        <v>40900</v>
      </c>
      <c r="U18">
        <v>51100</v>
      </c>
    </row>
    <row r="19" spans="1:21" hidden="1" x14ac:dyDescent="0.45">
      <c r="A19" t="str">
        <f t="shared" si="1"/>
        <v>YAG10EUL8MAllAll</v>
      </c>
      <c r="B19" t="s">
        <v>116</v>
      </c>
      <c r="C19" t="s">
        <v>142</v>
      </c>
      <c r="D19">
        <v>10</v>
      </c>
      <c r="E19" t="s">
        <v>137</v>
      </c>
      <c r="F19" t="s">
        <v>139</v>
      </c>
      <c r="G19" t="s">
        <v>144</v>
      </c>
      <c r="H19" t="s">
        <v>28</v>
      </c>
      <c r="I19" t="s">
        <v>28</v>
      </c>
      <c r="J19">
        <v>1015</v>
      </c>
      <c r="K19">
        <v>35.799999999999997</v>
      </c>
      <c r="L19">
        <v>650</v>
      </c>
      <c r="M19">
        <v>31.6</v>
      </c>
      <c r="N19">
        <v>2.4</v>
      </c>
      <c r="O19">
        <v>29.1</v>
      </c>
      <c r="P19">
        <v>30</v>
      </c>
      <c r="Q19">
        <v>30.2</v>
      </c>
      <c r="R19">
        <v>265</v>
      </c>
      <c r="S19">
        <v>41200</v>
      </c>
      <c r="T19">
        <v>51800</v>
      </c>
      <c r="U19">
        <v>72000</v>
      </c>
    </row>
    <row r="20" spans="1:21" hidden="1" x14ac:dyDescent="0.45">
      <c r="A20" t="str">
        <f t="shared" si="1"/>
        <v>YAG5EUL7-RFAllAll</v>
      </c>
      <c r="B20" t="s">
        <v>116</v>
      </c>
      <c r="C20" t="s">
        <v>140</v>
      </c>
      <c r="D20">
        <v>5</v>
      </c>
      <c r="E20" t="s">
        <v>137</v>
      </c>
      <c r="F20" t="s">
        <v>52</v>
      </c>
      <c r="G20" t="s">
        <v>143</v>
      </c>
      <c r="H20" t="s">
        <v>28</v>
      </c>
      <c r="I20" t="s">
        <v>28</v>
      </c>
      <c r="J20">
        <v>210</v>
      </c>
      <c r="K20">
        <v>30.4</v>
      </c>
      <c r="L20">
        <v>145</v>
      </c>
      <c r="M20">
        <v>24.2</v>
      </c>
      <c r="N20">
        <v>3.9</v>
      </c>
      <c r="O20">
        <v>28.5</v>
      </c>
      <c r="P20">
        <v>36.200000000000003</v>
      </c>
      <c r="Q20">
        <v>41.5</v>
      </c>
      <c r="R20">
        <v>55</v>
      </c>
      <c r="S20">
        <v>27000</v>
      </c>
      <c r="T20">
        <v>33200</v>
      </c>
      <c r="U20">
        <v>39400</v>
      </c>
    </row>
    <row r="21" spans="1:21" hidden="1" x14ac:dyDescent="0.45">
      <c r="A21" t="str">
        <f t="shared" si="1"/>
        <v>YAG5EUL7-RMAllAll</v>
      </c>
      <c r="B21" t="s">
        <v>116</v>
      </c>
      <c r="C21" t="s">
        <v>140</v>
      </c>
      <c r="D21">
        <v>5</v>
      </c>
      <c r="E21" t="s">
        <v>137</v>
      </c>
      <c r="F21" t="s">
        <v>52</v>
      </c>
      <c r="G21" t="s">
        <v>144</v>
      </c>
      <c r="H21" t="s">
        <v>28</v>
      </c>
      <c r="I21" t="s">
        <v>28</v>
      </c>
      <c r="J21">
        <v>210</v>
      </c>
      <c r="K21">
        <v>45.7</v>
      </c>
      <c r="L21">
        <v>115</v>
      </c>
      <c r="M21">
        <v>16.7</v>
      </c>
      <c r="N21">
        <v>5.2</v>
      </c>
      <c r="O21">
        <v>20.5</v>
      </c>
      <c r="P21">
        <v>26.7</v>
      </c>
      <c r="Q21">
        <v>32.4</v>
      </c>
      <c r="R21">
        <v>40</v>
      </c>
      <c r="S21">
        <v>30600</v>
      </c>
      <c r="T21">
        <v>39100</v>
      </c>
      <c r="U21">
        <v>62000</v>
      </c>
    </row>
    <row r="22" spans="1:21" hidden="1" x14ac:dyDescent="0.45">
      <c r="A22" t="str">
        <f t="shared" ref="A22:A37" si="2">"YAG"&amp;D22 &amp;E22 &amp;F22 &amp; G22 &amp;H22 &amp;I22</f>
        <v>YAG5EUL7-TFAllAll</v>
      </c>
      <c r="B22" t="s">
        <v>116</v>
      </c>
      <c r="C22" t="s">
        <v>140</v>
      </c>
      <c r="D22">
        <v>5</v>
      </c>
      <c r="E22" t="s">
        <v>137</v>
      </c>
      <c r="F22" t="s">
        <v>42</v>
      </c>
      <c r="G22" t="s">
        <v>143</v>
      </c>
      <c r="H22" t="s">
        <v>28</v>
      </c>
      <c r="I22" t="s">
        <v>28</v>
      </c>
      <c r="J22">
        <v>10235</v>
      </c>
      <c r="K22">
        <v>45.4</v>
      </c>
      <c r="L22">
        <v>5585</v>
      </c>
      <c r="M22">
        <v>23.9</v>
      </c>
      <c r="N22">
        <v>3.1</v>
      </c>
      <c r="O22">
        <v>22.6</v>
      </c>
      <c r="P22">
        <v>25.8</v>
      </c>
      <c r="Q22">
        <v>27.6</v>
      </c>
      <c r="R22">
        <v>2150</v>
      </c>
      <c r="S22">
        <v>22000</v>
      </c>
      <c r="T22">
        <v>32500</v>
      </c>
      <c r="U22">
        <v>46400</v>
      </c>
    </row>
    <row r="23" spans="1:21" hidden="1" x14ac:dyDescent="0.45">
      <c r="A23" t="str">
        <f t="shared" si="2"/>
        <v>YAG5EUL7-TMAllAll</v>
      </c>
      <c r="B23" t="s">
        <v>116</v>
      </c>
      <c r="C23" t="s">
        <v>140</v>
      </c>
      <c r="D23">
        <v>5</v>
      </c>
      <c r="E23" t="s">
        <v>137</v>
      </c>
      <c r="F23" t="s">
        <v>42</v>
      </c>
      <c r="G23" t="s">
        <v>144</v>
      </c>
      <c r="H23" t="s">
        <v>28</v>
      </c>
      <c r="I23" t="s">
        <v>28</v>
      </c>
      <c r="J23">
        <v>8435</v>
      </c>
      <c r="K23">
        <v>52.5</v>
      </c>
      <c r="L23">
        <v>4005</v>
      </c>
      <c r="M23">
        <v>20.399999999999999</v>
      </c>
      <c r="N23">
        <v>3</v>
      </c>
      <c r="O23">
        <v>19.600000000000001</v>
      </c>
      <c r="P23">
        <v>22</v>
      </c>
      <c r="Q23">
        <v>24.2</v>
      </c>
      <c r="R23">
        <v>1545</v>
      </c>
      <c r="S23">
        <v>28100</v>
      </c>
      <c r="T23">
        <v>40900</v>
      </c>
      <c r="U23">
        <v>61700</v>
      </c>
    </row>
    <row r="24" spans="1:21" hidden="1" x14ac:dyDescent="0.45">
      <c r="A24" t="str">
        <f t="shared" si="2"/>
        <v>YAG5EUL8FAllAll</v>
      </c>
      <c r="B24" t="s">
        <v>116</v>
      </c>
      <c r="C24" t="s">
        <v>140</v>
      </c>
      <c r="D24">
        <v>5</v>
      </c>
      <c r="E24" t="s">
        <v>137</v>
      </c>
      <c r="F24" t="s">
        <v>139</v>
      </c>
      <c r="G24" t="s">
        <v>143</v>
      </c>
      <c r="H24" t="s">
        <v>28</v>
      </c>
      <c r="I24" t="s">
        <v>28</v>
      </c>
      <c r="J24">
        <v>1110</v>
      </c>
      <c r="K24">
        <v>31.4</v>
      </c>
      <c r="L24">
        <v>765</v>
      </c>
      <c r="M24">
        <v>32.1</v>
      </c>
      <c r="N24">
        <v>2.6</v>
      </c>
      <c r="O24">
        <v>30.5</v>
      </c>
      <c r="P24">
        <v>33.299999999999997</v>
      </c>
      <c r="Q24">
        <v>33.9</v>
      </c>
      <c r="R24">
        <v>315</v>
      </c>
      <c r="S24">
        <v>29200</v>
      </c>
      <c r="T24">
        <v>35400</v>
      </c>
      <c r="U24">
        <v>42300</v>
      </c>
    </row>
    <row r="25" spans="1:21" hidden="1" x14ac:dyDescent="0.45">
      <c r="A25" t="str">
        <f t="shared" si="2"/>
        <v>YAG5EUL8MAllAll</v>
      </c>
      <c r="B25" t="s">
        <v>116</v>
      </c>
      <c r="C25" t="s">
        <v>140</v>
      </c>
      <c r="D25">
        <v>5</v>
      </c>
      <c r="E25" t="s">
        <v>137</v>
      </c>
      <c r="F25" t="s">
        <v>139</v>
      </c>
      <c r="G25" t="s">
        <v>144</v>
      </c>
      <c r="H25" t="s">
        <v>28</v>
      </c>
      <c r="I25" t="s">
        <v>28</v>
      </c>
      <c r="J25">
        <v>1235</v>
      </c>
      <c r="K25">
        <v>30.3</v>
      </c>
      <c r="L25">
        <v>860</v>
      </c>
      <c r="M25">
        <v>31.7</v>
      </c>
      <c r="N25">
        <v>2.6</v>
      </c>
      <c r="O25">
        <v>33.1</v>
      </c>
      <c r="P25">
        <v>34.9</v>
      </c>
      <c r="Q25">
        <v>35.4</v>
      </c>
      <c r="R25">
        <v>385</v>
      </c>
      <c r="S25">
        <v>33900</v>
      </c>
      <c r="T25">
        <v>40500</v>
      </c>
      <c r="U25">
        <v>54800</v>
      </c>
    </row>
    <row r="26" spans="1:21" hidden="1" x14ac:dyDescent="0.45">
      <c r="A26" t="str">
        <f t="shared" si="2"/>
        <v>YAG3EUL7-RFAllAll</v>
      </c>
      <c r="B26" t="s">
        <v>116</v>
      </c>
      <c r="C26" t="s">
        <v>141</v>
      </c>
      <c r="D26">
        <v>3</v>
      </c>
      <c r="E26" t="s">
        <v>137</v>
      </c>
      <c r="F26" t="s">
        <v>52</v>
      </c>
      <c r="G26" t="s">
        <v>143</v>
      </c>
      <c r="H26" t="s">
        <v>28</v>
      </c>
      <c r="I26" t="s">
        <v>28</v>
      </c>
      <c r="J26">
        <v>210</v>
      </c>
      <c r="K26">
        <v>27.7</v>
      </c>
      <c r="L26">
        <v>150</v>
      </c>
      <c r="M26">
        <v>14.6</v>
      </c>
      <c r="N26">
        <v>2.9</v>
      </c>
      <c r="O26">
        <v>15.5</v>
      </c>
      <c r="P26">
        <v>36.9</v>
      </c>
      <c r="Q26">
        <v>54.9</v>
      </c>
      <c r="R26">
        <v>30</v>
      </c>
      <c r="S26">
        <v>24500</v>
      </c>
      <c r="T26">
        <v>34700</v>
      </c>
      <c r="U26">
        <v>39800</v>
      </c>
    </row>
    <row r="27" spans="1:21" hidden="1" x14ac:dyDescent="0.45">
      <c r="A27" t="str">
        <f t="shared" si="2"/>
        <v>YAG3EUL7-RMAllAll</v>
      </c>
      <c r="B27" t="s">
        <v>116</v>
      </c>
      <c r="C27" t="s">
        <v>141</v>
      </c>
      <c r="D27">
        <v>3</v>
      </c>
      <c r="E27" t="s">
        <v>137</v>
      </c>
      <c r="F27" t="s">
        <v>52</v>
      </c>
      <c r="G27" t="s">
        <v>144</v>
      </c>
      <c r="H27" t="s">
        <v>28</v>
      </c>
      <c r="I27" t="s">
        <v>28</v>
      </c>
      <c r="J27">
        <v>180</v>
      </c>
      <c r="K27">
        <v>34.1</v>
      </c>
      <c r="L27">
        <v>120</v>
      </c>
      <c r="M27">
        <v>12.3</v>
      </c>
      <c r="N27">
        <v>5</v>
      </c>
      <c r="O27">
        <v>17.3</v>
      </c>
      <c r="P27">
        <v>30.2</v>
      </c>
      <c r="Q27">
        <v>48.6</v>
      </c>
      <c r="R27">
        <v>30</v>
      </c>
      <c r="S27">
        <v>27600</v>
      </c>
      <c r="T27">
        <v>35600</v>
      </c>
      <c r="U27">
        <v>48300</v>
      </c>
    </row>
    <row r="28" spans="1:21" hidden="1" x14ac:dyDescent="0.45">
      <c r="A28" t="str">
        <f t="shared" si="2"/>
        <v>YAG3EUL7-TFAllAll</v>
      </c>
      <c r="B28" t="s">
        <v>116</v>
      </c>
      <c r="C28" t="s">
        <v>141</v>
      </c>
      <c r="D28">
        <v>3</v>
      </c>
      <c r="E28" t="s">
        <v>137</v>
      </c>
      <c r="F28" t="s">
        <v>42</v>
      </c>
      <c r="G28" t="s">
        <v>143</v>
      </c>
      <c r="H28" t="s">
        <v>28</v>
      </c>
      <c r="I28" t="s">
        <v>28</v>
      </c>
      <c r="J28">
        <v>9240</v>
      </c>
      <c r="K28">
        <v>40.6</v>
      </c>
      <c r="L28">
        <v>5490</v>
      </c>
      <c r="M28">
        <v>22</v>
      </c>
      <c r="N28">
        <v>3.8</v>
      </c>
      <c r="O28">
        <v>25.2</v>
      </c>
      <c r="P28">
        <v>30.3</v>
      </c>
      <c r="Q28">
        <v>33.6</v>
      </c>
      <c r="R28">
        <v>2200</v>
      </c>
      <c r="S28">
        <v>22300</v>
      </c>
      <c r="T28">
        <v>29600</v>
      </c>
      <c r="U28">
        <v>39100</v>
      </c>
    </row>
    <row r="29" spans="1:21" hidden="1" x14ac:dyDescent="0.45">
      <c r="A29" t="str">
        <f t="shared" si="2"/>
        <v>YAG3EUL7-TMAllAll</v>
      </c>
      <c r="B29" t="s">
        <v>116</v>
      </c>
      <c r="C29" t="s">
        <v>141</v>
      </c>
      <c r="D29">
        <v>3</v>
      </c>
      <c r="E29" t="s">
        <v>137</v>
      </c>
      <c r="F29" t="s">
        <v>42</v>
      </c>
      <c r="G29" t="s">
        <v>144</v>
      </c>
      <c r="H29" t="s">
        <v>28</v>
      </c>
      <c r="I29" t="s">
        <v>28</v>
      </c>
      <c r="J29">
        <v>8005</v>
      </c>
      <c r="K29">
        <v>49.1</v>
      </c>
      <c r="L29">
        <v>4070</v>
      </c>
      <c r="M29">
        <v>18</v>
      </c>
      <c r="N29">
        <v>3.5</v>
      </c>
      <c r="O29">
        <v>21.3</v>
      </c>
      <c r="P29">
        <v>25.8</v>
      </c>
      <c r="Q29">
        <v>29.3</v>
      </c>
      <c r="R29">
        <v>1610</v>
      </c>
      <c r="S29">
        <v>28000</v>
      </c>
      <c r="T29">
        <v>38300</v>
      </c>
      <c r="U29">
        <v>54800</v>
      </c>
    </row>
    <row r="30" spans="1:21" hidden="1" x14ac:dyDescent="0.45">
      <c r="A30" t="str">
        <f t="shared" si="2"/>
        <v>YAG3EUL8FAllAll</v>
      </c>
      <c r="B30" t="s">
        <v>116</v>
      </c>
      <c r="C30" t="s">
        <v>141</v>
      </c>
      <c r="D30">
        <v>3</v>
      </c>
      <c r="E30" t="s">
        <v>137</v>
      </c>
      <c r="F30" t="s">
        <v>139</v>
      </c>
      <c r="G30" t="s">
        <v>143</v>
      </c>
      <c r="H30" t="s">
        <v>28</v>
      </c>
      <c r="I30" t="s">
        <v>28</v>
      </c>
      <c r="J30">
        <v>1175</v>
      </c>
      <c r="K30">
        <v>24.8</v>
      </c>
      <c r="L30">
        <v>885</v>
      </c>
      <c r="M30">
        <v>28.7</v>
      </c>
      <c r="N30">
        <v>3.8</v>
      </c>
      <c r="O30">
        <v>38.700000000000003</v>
      </c>
      <c r="P30">
        <v>42.2</v>
      </c>
      <c r="Q30">
        <v>42.7</v>
      </c>
      <c r="R30">
        <v>425</v>
      </c>
      <c r="S30">
        <v>27700</v>
      </c>
      <c r="T30">
        <v>34300</v>
      </c>
      <c r="U30">
        <v>40900</v>
      </c>
    </row>
    <row r="31" spans="1:21" hidden="1" x14ac:dyDescent="0.45">
      <c r="A31" t="str">
        <f t="shared" si="2"/>
        <v>YAG3EUL8MAllAll</v>
      </c>
      <c r="B31" t="s">
        <v>116</v>
      </c>
      <c r="C31" t="s">
        <v>141</v>
      </c>
      <c r="D31">
        <v>3</v>
      </c>
      <c r="E31" t="s">
        <v>137</v>
      </c>
      <c r="F31" t="s">
        <v>139</v>
      </c>
      <c r="G31" t="s">
        <v>144</v>
      </c>
      <c r="H31" t="s">
        <v>28</v>
      </c>
      <c r="I31" t="s">
        <v>28</v>
      </c>
      <c r="J31">
        <v>1275</v>
      </c>
      <c r="K31">
        <v>25.5</v>
      </c>
      <c r="L31">
        <v>950</v>
      </c>
      <c r="M31">
        <v>30.2</v>
      </c>
      <c r="N31">
        <v>5.9</v>
      </c>
      <c r="O31">
        <v>35</v>
      </c>
      <c r="P31">
        <v>37.6</v>
      </c>
      <c r="Q31">
        <v>38.5</v>
      </c>
      <c r="R31">
        <v>410</v>
      </c>
      <c r="S31">
        <v>31400</v>
      </c>
      <c r="T31">
        <v>38000</v>
      </c>
      <c r="U31">
        <v>48900</v>
      </c>
    </row>
    <row r="32" spans="1:21" hidden="1" x14ac:dyDescent="0.45">
      <c r="A32" t="str">
        <f t="shared" si="2"/>
        <v>YAG1EUL7-RFAllAll</v>
      </c>
      <c r="B32" t="s">
        <v>116</v>
      </c>
      <c r="C32" t="s">
        <v>49</v>
      </c>
      <c r="D32">
        <v>1</v>
      </c>
      <c r="E32" t="s">
        <v>137</v>
      </c>
      <c r="F32" t="s">
        <v>52</v>
      </c>
      <c r="G32" t="s">
        <v>143</v>
      </c>
      <c r="H32" t="s">
        <v>28</v>
      </c>
      <c r="I32" t="s">
        <v>28</v>
      </c>
      <c r="J32">
        <v>245</v>
      </c>
      <c r="K32">
        <v>24.1</v>
      </c>
      <c r="L32">
        <v>185</v>
      </c>
      <c r="M32">
        <v>12.9</v>
      </c>
      <c r="N32">
        <v>4.0999999999999996</v>
      </c>
      <c r="O32">
        <v>13.3</v>
      </c>
      <c r="P32">
        <v>33.200000000000003</v>
      </c>
      <c r="Q32">
        <v>58.9</v>
      </c>
      <c r="R32">
        <v>35</v>
      </c>
      <c r="S32">
        <v>20400</v>
      </c>
      <c r="T32">
        <v>28100</v>
      </c>
      <c r="U32">
        <v>35400</v>
      </c>
    </row>
    <row r="33" spans="1:21" hidden="1" x14ac:dyDescent="0.45">
      <c r="A33" t="str">
        <f t="shared" si="2"/>
        <v>YAG1EUL7-RMAllAll</v>
      </c>
      <c r="B33" t="s">
        <v>116</v>
      </c>
      <c r="C33" t="s">
        <v>49</v>
      </c>
      <c r="D33">
        <v>1</v>
      </c>
      <c r="E33" t="s">
        <v>137</v>
      </c>
      <c r="F33" t="s">
        <v>52</v>
      </c>
      <c r="G33" t="s">
        <v>144</v>
      </c>
      <c r="H33" t="s">
        <v>28</v>
      </c>
      <c r="I33" t="s">
        <v>28</v>
      </c>
      <c r="J33">
        <v>275</v>
      </c>
      <c r="K33">
        <v>28.5</v>
      </c>
      <c r="L33">
        <v>200</v>
      </c>
      <c r="M33">
        <v>9.5</v>
      </c>
      <c r="N33">
        <v>1.5</v>
      </c>
      <c r="O33">
        <v>10.9</v>
      </c>
      <c r="P33">
        <v>35.799999999999997</v>
      </c>
      <c r="Q33">
        <v>60.6</v>
      </c>
      <c r="R33">
        <v>30</v>
      </c>
      <c r="S33">
        <v>20800</v>
      </c>
      <c r="T33">
        <v>29600</v>
      </c>
      <c r="U33">
        <v>39100</v>
      </c>
    </row>
    <row r="34" spans="1:21" hidden="1" x14ac:dyDescent="0.45">
      <c r="A34" t="str">
        <f t="shared" si="2"/>
        <v>YAG1EUL7-TFAllAll</v>
      </c>
      <c r="B34" t="s">
        <v>116</v>
      </c>
      <c r="C34" t="s">
        <v>49</v>
      </c>
      <c r="D34">
        <v>1</v>
      </c>
      <c r="E34" t="s">
        <v>137</v>
      </c>
      <c r="F34" t="s">
        <v>42</v>
      </c>
      <c r="G34" t="s">
        <v>143</v>
      </c>
      <c r="H34" t="s">
        <v>28</v>
      </c>
      <c r="I34" t="s">
        <v>28</v>
      </c>
      <c r="J34">
        <v>8980</v>
      </c>
      <c r="K34">
        <v>37.9</v>
      </c>
      <c r="L34">
        <v>5580</v>
      </c>
      <c r="M34">
        <v>17.899999999999999</v>
      </c>
      <c r="N34">
        <v>6.1</v>
      </c>
      <c r="O34">
        <v>29.1</v>
      </c>
      <c r="P34">
        <v>33.799999999999997</v>
      </c>
      <c r="Q34">
        <v>38.200000000000003</v>
      </c>
      <c r="R34">
        <v>2485</v>
      </c>
      <c r="S34">
        <v>20800</v>
      </c>
      <c r="T34">
        <v>25900</v>
      </c>
      <c r="U34">
        <v>32100</v>
      </c>
    </row>
    <row r="35" spans="1:21" hidden="1" x14ac:dyDescent="0.45">
      <c r="A35" t="str">
        <f t="shared" si="2"/>
        <v>YAG1EUL7-TMAllAll</v>
      </c>
      <c r="B35" t="s">
        <v>116</v>
      </c>
      <c r="C35" t="s">
        <v>49</v>
      </c>
      <c r="D35">
        <v>1</v>
      </c>
      <c r="E35" t="s">
        <v>137</v>
      </c>
      <c r="F35" t="s">
        <v>42</v>
      </c>
      <c r="G35" t="s">
        <v>144</v>
      </c>
      <c r="H35" t="s">
        <v>28</v>
      </c>
      <c r="I35" t="s">
        <v>28</v>
      </c>
      <c r="J35">
        <v>7935</v>
      </c>
      <c r="K35">
        <v>47.7</v>
      </c>
      <c r="L35">
        <v>4150</v>
      </c>
      <c r="M35">
        <v>15.3</v>
      </c>
      <c r="N35">
        <v>4.9000000000000004</v>
      </c>
      <c r="O35">
        <v>22.9</v>
      </c>
      <c r="P35">
        <v>27.4</v>
      </c>
      <c r="Q35">
        <v>32.1</v>
      </c>
      <c r="R35">
        <v>1740</v>
      </c>
      <c r="S35">
        <v>24100</v>
      </c>
      <c r="T35">
        <v>31400</v>
      </c>
      <c r="U35">
        <v>43100</v>
      </c>
    </row>
    <row r="36" spans="1:21" hidden="1" x14ac:dyDescent="0.45">
      <c r="A36" t="str">
        <f t="shared" si="2"/>
        <v>YAG1EUL8FAllAll</v>
      </c>
      <c r="B36" t="s">
        <v>116</v>
      </c>
      <c r="C36" t="s">
        <v>49</v>
      </c>
      <c r="D36">
        <v>1</v>
      </c>
      <c r="E36" t="s">
        <v>137</v>
      </c>
      <c r="F36" t="s">
        <v>139</v>
      </c>
      <c r="G36" t="s">
        <v>143</v>
      </c>
      <c r="H36" t="s">
        <v>28</v>
      </c>
      <c r="I36" t="s">
        <v>28</v>
      </c>
      <c r="J36">
        <v>1215</v>
      </c>
      <c r="K36">
        <v>20.5</v>
      </c>
      <c r="L36">
        <v>970</v>
      </c>
      <c r="M36">
        <v>25.5</v>
      </c>
      <c r="N36">
        <v>8.4</v>
      </c>
      <c r="O36">
        <v>40.5</v>
      </c>
      <c r="P36">
        <v>44.9</v>
      </c>
      <c r="Q36">
        <v>45.6</v>
      </c>
      <c r="R36">
        <v>455</v>
      </c>
      <c r="S36">
        <v>25600</v>
      </c>
      <c r="T36">
        <v>32100</v>
      </c>
      <c r="U36">
        <v>36900</v>
      </c>
    </row>
    <row r="37" spans="1:21" hidden="1" x14ac:dyDescent="0.45">
      <c r="A37" t="str">
        <f t="shared" si="2"/>
        <v>YAG1EUL8MAllAll</v>
      </c>
      <c r="B37" t="s">
        <v>116</v>
      </c>
      <c r="C37" t="s">
        <v>49</v>
      </c>
      <c r="D37">
        <v>1</v>
      </c>
      <c r="E37" t="s">
        <v>137</v>
      </c>
      <c r="F37" t="s">
        <v>139</v>
      </c>
      <c r="G37" t="s">
        <v>144</v>
      </c>
      <c r="H37" t="s">
        <v>28</v>
      </c>
      <c r="I37" t="s">
        <v>28</v>
      </c>
      <c r="J37">
        <v>1415</v>
      </c>
      <c r="K37">
        <v>21.5</v>
      </c>
      <c r="L37">
        <v>1110</v>
      </c>
      <c r="M37">
        <v>27.5</v>
      </c>
      <c r="N37">
        <v>8.6</v>
      </c>
      <c r="O37">
        <v>39.1</v>
      </c>
      <c r="P37">
        <v>41.7</v>
      </c>
      <c r="Q37">
        <v>42.4</v>
      </c>
      <c r="R37">
        <v>495</v>
      </c>
      <c r="S37">
        <v>29200</v>
      </c>
      <c r="T37">
        <v>33900</v>
      </c>
      <c r="U37">
        <v>41700</v>
      </c>
    </row>
    <row r="38" spans="1:21" hidden="1" x14ac:dyDescent="0.45">
      <c r="A38" t="str">
        <f t="shared" ref="A38:A46" si="3">"YAG"&amp;D38 &amp;E38 &amp;F38 &amp; G38 &amp;H38 &amp;I38</f>
        <v>YAG10EUL7F+MAllAbroad</v>
      </c>
      <c r="B38" t="s">
        <v>116</v>
      </c>
      <c r="C38" t="s">
        <v>142</v>
      </c>
      <c r="D38">
        <v>10</v>
      </c>
      <c r="E38" t="s">
        <v>137</v>
      </c>
      <c r="F38" t="s">
        <v>145</v>
      </c>
      <c r="G38" t="s">
        <v>138</v>
      </c>
      <c r="H38" t="s">
        <v>28</v>
      </c>
      <c r="I38" t="s">
        <v>146</v>
      </c>
      <c r="J38">
        <v>1390</v>
      </c>
      <c r="K38">
        <v>0</v>
      </c>
      <c r="L38">
        <v>1390</v>
      </c>
      <c r="M38">
        <v>87.4</v>
      </c>
      <c r="N38">
        <v>2.7</v>
      </c>
      <c r="O38">
        <v>8.9</v>
      </c>
      <c r="P38">
        <v>9.1999999999999993</v>
      </c>
      <c r="Q38">
        <v>9.9</v>
      </c>
      <c r="R38">
        <v>45</v>
      </c>
      <c r="S38">
        <v>10700</v>
      </c>
      <c r="T38">
        <v>28800</v>
      </c>
      <c r="U38">
        <v>46200</v>
      </c>
    </row>
    <row r="39" spans="1:21" hidden="1" x14ac:dyDescent="0.45">
      <c r="A39" t="str">
        <f t="shared" si="3"/>
        <v>YAG10EUL7F+MAllEast Midlands</v>
      </c>
      <c r="B39" t="s">
        <v>116</v>
      </c>
      <c r="C39" t="s">
        <v>142</v>
      </c>
      <c r="D39">
        <v>10</v>
      </c>
      <c r="E39" t="s">
        <v>137</v>
      </c>
      <c r="F39" t="s">
        <v>145</v>
      </c>
      <c r="G39" t="s">
        <v>138</v>
      </c>
      <c r="H39" t="s">
        <v>28</v>
      </c>
      <c r="I39" t="s">
        <v>147</v>
      </c>
      <c r="J39">
        <v>150</v>
      </c>
      <c r="K39">
        <v>0</v>
      </c>
      <c r="L39">
        <v>150</v>
      </c>
      <c r="M39">
        <v>47.3</v>
      </c>
      <c r="N39">
        <v>2.7</v>
      </c>
      <c r="O39">
        <v>44.5</v>
      </c>
      <c r="P39">
        <v>49.3</v>
      </c>
      <c r="Q39">
        <v>50</v>
      </c>
      <c r="R39">
        <v>60</v>
      </c>
      <c r="S39">
        <v>19300</v>
      </c>
      <c r="T39">
        <v>34700</v>
      </c>
      <c r="U39">
        <v>48900</v>
      </c>
    </row>
    <row r="40" spans="1:21" hidden="1" x14ac:dyDescent="0.45">
      <c r="A40" t="str">
        <f t="shared" si="3"/>
        <v>YAG10EUL7F+MAllEast of England</v>
      </c>
      <c r="B40" t="s">
        <v>116</v>
      </c>
      <c r="C40" t="s">
        <v>142</v>
      </c>
      <c r="D40">
        <v>10</v>
      </c>
      <c r="E40" t="s">
        <v>137</v>
      </c>
      <c r="F40" t="s">
        <v>145</v>
      </c>
      <c r="G40" t="s">
        <v>138</v>
      </c>
      <c r="H40" t="s">
        <v>28</v>
      </c>
      <c r="I40" t="s">
        <v>148</v>
      </c>
      <c r="J40">
        <v>325</v>
      </c>
      <c r="K40">
        <v>0</v>
      </c>
      <c r="L40">
        <v>325</v>
      </c>
      <c r="M40">
        <v>42.1</v>
      </c>
      <c r="N40">
        <v>4.5999999999999996</v>
      </c>
      <c r="O40">
        <v>48</v>
      </c>
      <c r="P40">
        <v>52.3</v>
      </c>
      <c r="Q40">
        <v>53.3</v>
      </c>
      <c r="R40">
        <v>150</v>
      </c>
      <c r="S40">
        <v>26300</v>
      </c>
      <c r="T40">
        <v>40900</v>
      </c>
      <c r="U40">
        <v>57500</v>
      </c>
    </row>
    <row r="41" spans="1:21" hidden="1" x14ac:dyDescent="0.45">
      <c r="A41" t="str">
        <f t="shared" si="3"/>
        <v>YAG10EUL7F+MAllLondon</v>
      </c>
      <c r="B41" t="s">
        <v>116</v>
      </c>
      <c r="C41" t="s">
        <v>142</v>
      </c>
      <c r="D41">
        <v>10</v>
      </c>
      <c r="E41" t="s">
        <v>137</v>
      </c>
      <c r="F41" t="s">
        <v>145</v>
      </c>
      <c r="G41" t="s">
        <v>138</v>
      </c>
      <c r="H41" t="s">
        <v>28</v>
      </c>
      <c r="I41" t="s">
        <v>149</v>
      </c>
      <c r="J41">
        <v>2515</v>
      </c>
      <c r="K41">
        <v>0</v>
      </c>
      <c r="L41">
        <v>2515</v>
      </c>
      <c r="M41">
        <v>40.6</v>
      </c>
      <c r="N41">
        <v>5.0999999999999996</v>
      </c>
      <c r="O41">
        <v>50.4</v>
      </c>
      <c r="P41">
        <v>53.4</v>
      </c>
      <c r="Q41">
        <v>54.3</v>
      </c>
      <c r="R41">
        <v>1175</v>
      </c>
      <c r="S41">
        <v>29600</v>
      </c>
      <c r="T41">
        <v>47100</v>
      </c>
      <c r="U41">
        <v>81800</v>
      </c>
    </row>
    <row r="42" spans="1:21" hidden="1" x14ac:dyDescent="0.45">
      <c r="A42" t="str">
        <f t="shared" si="3"/>
        <v>YAG10EUL7F+MAllNorth East</v>
      </c>
      <c r="B42" t="s">
        <v>116</v>
      </c>
      <c r="C42" t="s">
        <v>142</v>
      </c>
      <c r="D42">
        <v>10</v>
      </c>
      <c r="E42" t="s">
        <v>137</v>
      </c>
      <c r="F42" t="s">
        <v>145</v>
      </c>
      <c r="G42" t="s">
        <v>138</v>
      </c>
      <c r="H42" t="s">
        <v>28</v>
      </c>
      <c r="I42" t="s">
        <v>150</v>
      </c>
      <c r="J42">
        <v>95</v>
      </c>
      <c r="K42">
        <v>0</v>
      </c>
      <c r="L42">
        <v>95</v>
      </c>
      <c r="M42">
        <v>62</v>
      </c>
      <c r="N42">
        <v>3.3</v>
      </c>
      <c r="O42">
        <v>31.5</v>
      </c>
      <c r="P42">
        <v>34.799999999999997</v>
      </c>
      <c r="Q42">
        <v>34.799999999999997</v>
      </c>
      <c r="R42">
        <v>30</v>
      </c>
      <c r="S42">
        <v>17800</v>
      </c>
      <c r="T42">
        <v>32100</v>
      </c>
      <c r="U42">
        <v>38800</v>
      </c>
    </row>
    <row r="43" spans="1:21" hidden="1" x14ac:dyDescent="0.45">
      <c r="A43" t="str">
        <f t="shared" si="3"/>
        <v>YAG10EUL7F+MAllNorth West</v>
      </c>
      <c r="B43" t="s">
        <v>116</v>
      </c>
      <c r="C43" t="s">
        <v>142</v>
      </c>
      <c r="D43">
        <v>10</v>
      </c>
      <c r="E43" t="s">
        <v>137</v>
      </c>
      <c r="F43" t="s">
        <v>145</v>
      </c>
      <c r="G43" t="s">
        <v>138</v>
      </c>
      <c r="H43" t="s">
        <v>28</v>
      </c>
      <c r="I43" t="s">
        <v>151</v>
      </c>
      <c r="J43">
        <v>245</v>
      </c>
      <c r="K43">
        <v>0</v>
      </c>
      <c r="L43">
        <v>245</v>
      </c>
      <c r="M43">
        <v>43.6</v>
      </c>
      <c r="N43">
        <v>6.2</v>
      </c>
      <c r="O43">
        <v>47.7</v>
      </c>
      <c r="P43">
        <v>50.2</v>
      </c>
      <c r="Q43">
        <v>50.2</v>
      </c>
      <c r="R43">
        <v>110</v>
      </c>
      <c r="S43">
        <v>19000</v>
      </c>
      <c r="T43">
        <v>31400</v>
      </c>
      <c r="U43">
        <v>39800</v>
      </c>
    </row>
    <row r="44" spans="1:21" hidden="1" x14ac:dyDescent="0.45">
      <c r="A44" t="str">
        <f t="shared" si="3"/>
        <v>YAG10EUL7F+MAllNorthern Ireland</v>
      </c>
      <c r="B44" t="s">
        <v>116</v>
      </c>
      <c r="C44" t="s">
        <v>142</v>
      </c>
      <c r="D44">
        <v>10</v>
      </c>
      <c r="E44" t="s">
        <v>137</v>
      </c>
      <c r="F44" t="s">
        <v>145</v>
      </c>
      <c r="G44" t="s">
        <v>138</v>
      </c>
      <c r="H44" t="s">
        <v>28</v>
      </c>
      <c r="I44" t="s">
        <v>152</v>
      </c>
      <c r="J44">
        <v>55</v>
      </c>
      <c r="K44">
        <v>0</v>
      </c>
      <c r="L44">
        <v>55</v>
      </c>
      <c r="M44">
        <v>32.1</v>
      </c>
      <c r="N44">
        <v>3.8</v>
      </c>
      <c r="O44">
        <v>64.2</v>
      </c>
      <c r="P44">
        <v>64.2</v>
      </c>
      <c r="Q44">
        <v>64.2</v>
      </c>
      <c r="R44">
        <v>30</v>
      </c>
      <c r="S44">
        <v>21200</v>
      </c>
      <c r="T44">
        <v>33900</v>
      </c>
      <c r="U44">
        <v>39800</v>
      </c>
    </row>
    <row r="45" spans="1:21" hidden="1" x14ac:dyDescent="0.45">
      <c r="A45" t="str">
        <f t="shared" si="3"/>
        <v>YAG10EUL7F+MAllScotland</v>
      </c>
      <c r="B45" t="s">
        <v>116</v>
      </c>
      <c r="C45" t="s">
        <v>142</v>
      </c>
      <c r="D45">
        <v>10</v>
      </c>
      <c r="E45" t="s">
        <v>137</v>
      </c>
      <c r="F45" t="s">
        <v>145</v>
      </c>
      <c r="G45" t="s">
        <v>138</v>
      </c>
      <c r="H45" t="s">
        <v>28</v>
      </c>
      <c r="I45" t="s">
        <v>153</v>
      </c>
      <c r="J45">
        <v>120</v>
      </c>
      <c r="K45">
        <v>0</v>
      </c>
      <c r="L45">
        <v>120</v>
      </c>
      <c r="M45">
        <v>41</v>
      </c>
      <c r="N45">
        <v>1.7</v>
      </c>
      <c r="O45">
        <v>47.9</v>
      </c>
      <c r="P45">
        <v>55.6</v>
      </c>
      <c r="Q45">
        <v>57.3</v>
      </c>
      <c r="R45">
        <v>55</v>
      </c>
      <c r="S45">
        <v>22500</v>
      </c>
      <c r="T45">
        <v>38500</v>
      </c>
      <c r="U45">
        <v>52400</v>
      </c>
    </row>
    <row r="46" spans="1:21" hidden="1" x14ac:dyDescent="0.45">
      <c r="A46" t="str">
        <f t="shared" si="3"/>
        <v>YAG10EUL7F+MAllSouth East</v>
      </c>
      <c r="B46" t="s">
        <v>116</v>
      </c>
      <c r="C46" t="s">
        <v>142</v>
      </c>
      <c r="D46">
        <v>10</v>
      </c>
      <c r="E46" t="s">
        <v>137</v>
      </c>
      <c r="F46" t="s">
        <v>145</v>
      </c>
      <c r="G46" t="s">
        <v>138</v>
      </c>
      <c r="H46" t="s">
        <v>28</v>
      </c>
      <c r="I46" t="s">
        <v>154</v>
      </c>
      <c r="J46">
        <v>620</v>
      </c>
      <c r="K46">
        <v>0</v>
      </c>
      <c r="L46">
        <v>620</v>
      </c>
      <c r="M46">
        <v>41.2</v>
      </c>
      <c r="N46">
        <v>4.7</v>
      </c>
      <c r="O46">
        <v>48.8</v>
      </c>
      <c r="P46">
        <v>52.8</v>
      </c>
      <c r="Q46">
        <v>54.1</v>
      </c>
      <c r="R46">
        <v>285</v>
      </c>
      <c r="S46">
        <v>26600</v>
      </c>
      <c r="T46">
        <v>38300</v>
      </c>
      <c r="U46">
        <v>54800</v>
      </c>
    </row>
    <row r="47" spans="1:21" hidden="1" x14ac:dyDescent="0.45">
      <c r="A47" t="str">
        <f t="shared" ref="A47:A110" si="4">"YAG"&amp;D47 &amp;E47 &amp;F47 &amp; G47 &amp;H47 &amp;I47</f>
        <v>YAG10EUL7F+MAllSouth West</v>
      </c>
      <c r="B47" t="s">
        <v>116</v>
      </c>
      <c r="C47" t="s">
        <v>142</v>
      </c>
      <c r="D47">
        <v>10</v>
      </c>
      <c r="E47" t="s">
        <v>137</v>
      </c>
      <c r="F47" t="s">
        <v>145</v>
      </c>
      <c r="G47" t="s">
        <v>138</v>
      </c>
      <c r="H47" t="s">
        <v>28</v>
      </c>
      <c r="I47" t="s">
        <v>155</v>
      </c>
      <c r="J47">
        <v>190</v>
      </c>
      <c r="K47">
        <v>0</v>
      </c>
      <c r="L47">
        <v>190</v>
      </c>
      <c r="M47">
        <v>49.5</v>
      </c>
      <c r="N47">
        <v>4.2</v>
      </c>
      <c r="O47">
        <v>43.7</v>
      </c>
      <c r="P47">
        <v>45.3</v>
      </c>
      <c r="Q47">
        <v>46.3</v>
      </c>
      <c r="R47">
        <v>80</v>
      </c>
      <c r="S47">
        <v>16800</v>
      </c>
      <c r="T47">
        <v>30500</v>
      </c>
      <c r="U47">
        <v>39100</v>
      </c>
    </row>
    <row r="48" spans="1:21" hidden="1" x14ac:dyDescent="0.45">
      <c r="A48" t="str">
        <f t="shared" si="4"/>
        <v>YAG10EUL7F+MAllUnknown</v>
      </c>
      <c r="B48" t="s">
        <v>116</v>
      </c>
      <c r="C48" t="s">
        <v>142</v>
      </c>
      <c r="D48">
        <v>10</v>
      </c>
      <c r="E48" t="s">
        <v>137</v>
      </c>
      <c r="F48" t="s">
        <v>145</v>
      </c>
      <c r="G48" t="s">
        <v>138</v>
      </c>
      <c r="H48" t="s">
        <v>28</v>
      </c>
      <c r="I48" t="s">
        <v>156</v>
      </c>
      <c r="J48">
        <v>10</v>
      </c>
      <c r="K48">
        <v>0</v>
      </c>
      <c r="L48">
        <v>10</v>
      </c>
      <c r="M48">
        <v>85.7</v>
      </c>
      <c r="N48">
        <v>0</v>
      </c>
      <c r="O48">
        <v>14.3</v>
      </c>
      <c r="P48">
        <v>14.3</v>
      </c>
      <c r="Q48">
        <v>14.3</v>
      </c>
      <c r="R48" t="s">
        <v>157</v>
      </c>
      <c r="S48" t="s">
        <v>157</v>
      </c>
      <c r="T48" t="s">
        <v>157</v>
      </c>
      <c r="U48" t="s">
        <v>157</v>
      </c>
    </row>
    <row r="49" spans="1:21" hidden="1" x14ac:dyDescent="0.45">
      <c r="A49" t="str">
        <f t="shared" si="4"/>
        <v>YAG10EUL7F+MAllWales</v>
      </c>
      <c r="B49" t="s">
        <v>116</v>
      </c>
      <c r="C49" t="s">
        <v>142</v>
      </c>
      <c r="D49">
        <v>10</v>
      </c>
      <c r="E49" t="s">
        <v>137</v>
      </c>
      <c r="F49" t="s">
        <v>145</v>
      </c>
      <c r="G49" t="s">
        <v>138</v>
      </c>
      <c r="H49" t="s">
        <v>28</v>
      </c>
      <c r="I49" t="s">
        <v>158</v>
      </c>
      <c r="J49">
        <v>45</v>
      </c>
      <c r="K49">
        <v>0</v>
      </c>
      <c r="L49">
        <v>45</v>
      </c>
      <c r="M49">
        <v>47.6</v>
      </c>
      <c r="N49">
        <v>4.8</v>
      </c>
      <c r="O49">
        <v>40.5</v>
      </c>
      <c r="P49">
        <v>45.2</v>
      </c>
      <c r="Q49">
        <v>47.6</v>
      </c>
      <c r="R49">
        <v>20</v>
      </c>
      <c r="S49">
        <v>29900</v>
      </c>
      <c r="T49">
        <v>33200</v>
      </c>
      <c r="U49">
        <v>38300</v>
      </c>
    </row>
    <row r="50" spans="1:21" hidden="1" x14ac:dyDescent="0.45">
      <c r="A50" t="str">
        <f t="shared" si="4"/>
        <v>YAG10EUL7F+MAllWest Midlands</v>
      </c>
      <c r="B50" t="s">
        <v>116</v>
      </c>
      <c r="C50" t="s">
        <v>142</v>
      </c>
      <c r="D50">
        <v>10</v>
      </c>
      <c r="E50" t="s">
        <v>137</v>
      </c>
      <c r="F50" t="s">
        <v>145</v>
      </c>
      <c r="G50" t="s">
        <v>138</v>
      </c>
      <c r="H50" t="s">
        <v>28</v>
      </c>
      <c r="I50" t="s">
        <v>159</v>
      </c>
      <c r="J50">
        <v>230</v>
      </c>
      <c r="K50">
        <v>0</v>
      </c>
      <c r="L50">
        <v>230</v>
      </c>
      <c r="M50">
        <v>58</v>
      </c>
      <c r="N50">
        <v>4.4000000000000004</v>
      </c>
      <c r="O50">
        <v>31.9</v>
      </c>
      <c r="P50">
        <v>36.700000000000003</v>
      </c>
      <c r="Q50">
        <v>37.6</v>
      </c>
      <c r="R50">
        <v>70</v>
      </c>
      <c r="S50">
        <v>24800</v>
      </c>
      <c r="T50">
        <v>36100</v>
      </c>
      <c r="U50">
        <v>42700</v>
      </c>
    </row>
    <row r="51" spans="1:21" hidden="1" x14ac:dyDescent="0.45">
      <c r="A51" t="str">
        <f t="shared" si="4"/>
        <v>YAG10EUL7F+MAllYorkshire and The Humber</v>
      </c>
      <c r="B51" t="s">
        <v>116</v>
      </c>
      <c r="C51" t="s">
        <v>142</v>
      </c>
      <c r="D51">
        <v>10</v>
      </c>
      <c r="E51" t="s">
        <v>137</v>
      </c>
      <c r="F51" t="s">
        <v>145</v>
      </c>
      <c r="G51" t="s">
        <v>138</v>
      </c>
      <c r="H51" t="s">
        <v>28</v>
      </c>
      <c r="I51" t="s">
        <v>160</v>
      </c>
      <c r="J51">
        <v>160</v>
      </c>
      <c r="K51">
        <v>0</v>
      </c>
      <c r="L51">
        <v>160</v>
      </c>
      <c r="M51">
        <v>52.5</v>
      </c>
      <c r="N51">
        <v>3.8</v>
      </c>
      <c r="O51">
        <v>38.799999999999997</v>
      </c>
      <c r="P51">
        <v>41.9</v>
      </c>
      <c r="Q51">
        <v>43.8</v>
      </c>
      <c r="R51">
        <v>55</v>
      </c>
      <c r="S51">
        <v>19700</v>
      </c>
      <c r="T51">
        <v>33900</v>
      </c>
      <c r="U51">
        <v>44200</v>
      </c>
    </row>
    <row r="52" spans="1:21" hidden="1" x14ac:dyDescent="0.45">
      <c r="A52" t="str">
        <f t="shared" si="4"/>
        <v>YAG10EUL7F+MAllNA</v>
      </c>
      <c r="B52" t="s">
        <v>116</v>
      </c>
      <c r="C52" t="s">
        <v>142</v>
      </c>
      <c r="D52">
        <v>10</v>
      </c>
      <c r="E52" t="s">
        <v>137</v>
      </c>
      <c r="F52" t="s">
        <v>145</v>
      </c>
      <c r="G52" t="s">
        <v>138</v>
      </c>
      <c r="H52" t="s">
        <v>28</v>
      </c>
      <c r="I52" t="s">
        <v>157</v>
      </c>
      <c r="J52">
        <v>8395</v>
      </c>
      <c r="K52">
        <v>99.4</v>
      </c>
      <c r="L52">
        <v>55</v>
      </c>
      <c r="M52">
        <v>0</v>
      </c>
      <c r="N52">
        <v>0</v>
      </c>
      <c r="O52">
        <v>0</v>
      </c>
      <c r="P52">
        <v>0</v>
      </c>
      <c r="Q52">
        <v>0.6</v>
      </c>
      <c r="R52" t="s">
        <v>157</v>
      </c>
      <c r="S52" t="s">
        <v>157</v>
      </c>
      <c r="T52" t="s">
        <v>157</v>
      </c>
      <c r="U52" t="s">
        <v>157</v>
      </c>
    </row>
    <row r="53" spans="1:21" hidden="1" x14ac:dyDescent="0.45">
      <c r="A53" t="str">
        <f t="shared" si="4"/>
        <v>YAG10EUL8F+MAllAbroad</v>
      </c>
      <c r="B53" t="s">
        <v>116</v>
      </c>
      <c r="C53" t="s">
        <v>142</v>
      </c>
      <c r="D53">
        <v>10</v>
      </c>
      <c r="E53" t="s">
        <v>137</v>
      </c>
      <c r="F53" t="s">
        <v>139</v>
      </c>
      <c r="G53" t="s">
        <v>138</v>
      </c>
      <c r="H53" t="s">
        <v>28</v>
      </c>
      <c r="I53" t="s">
        <v>146</v>
      </c>
      <c r="J53">
        <v>245</v>
      </c>
      <c r="K53">
        <v>0</v>
      </c>
      <c r="L53">
        <v>245</v>
      </c>
      <c r="M53">
        <v>80.7</v>
      </c>
      <c r="N53">
        <v>3.7</v>
      </c>
      <c r="O53">
        <v>14.8</v>
      </c>
      <c r="P53">
        <v>15.6</v>
      </c>
      <c r="Q53">
        <v>15.6</v>
      </c>
      <c r="R53" t="s">
        <v>161</v>
      </c>
      <c r="S53" t="s">
        <v>161</v>
      </c>
      <c r="T53" t="s">
        <v>161</v>
      </c>
      <c r="U53" t="s">
        <v>161</v>
      </c>
    </row>
    <row r="54" spans="1:21" hidden="1" x14ac:dyDescent="0.45">
      <c r="A54" t="str">
        <f t="shared" si="4"/>
        <v>YAG10EUL8F+MAllEast Midlands</v>
      </c>
      <c r="B54" t="s">
        <v>116</v>
      </c>
      <c r="C54" t="s">
        <v>142</v>
      </c>
      <c r="D54">
        <v>10</v>
      </c>
      <c r="E54" t="s">
        <v>137</v>
      </c>
      <c r="F54" t="s">
        <v>139</v>
      </c>
      <c r="G54" t="s">
        <v>138</v>
      </c>
      <c r="H54" t="s">
        <v>28</v>
      </c>
      <c r="I54" t="s">
        <v>147</v>
      </c>
      <c r="J54">
        <v>55</v>
      </c>
      <c r="K54">
        <v>0</v>
      </c>
      <c r="L54">
        <v>55</v>
      </c>
      <c r="M54">
        <v>50</v>
      </c>
      <c r="N54">
        <v>3.8</v>
      </c>
      <c r="O54">
        <v>42.3</v>
      </c>
      <c r="P54">
        <v>46.2</v>
      </c>
      <c r="Q54">
        <v>46.2</v>
      </c>
      <c r="R54">
        <v>25</v>
      </c>
      <c r="S54">
        <v>36100</v>
      </c>
      <c r="T54">
        <v>44200</v>
      </c>
      <c r="U54">
        <v>51100</v>
      </c>
    </row>
    <row r="55" spans="1:21" hidden="1" x14ac:dyDescent="0.45">
      <c r="A55" t="str">
        <f t="shared" si="4"/>
        <v>YAG10EUL8F+MAllEast of England</v>
      </c>
      <c r="B55" t="s">
        <v>116</v>
      </c>
      <c r="C55" t="s">
        <v>142</v>
      </c>
      <c r="D55">
        <v>10</v>
      </c>
      <c r="E55" t="s">
        <v>137</v>
      </c>
      <c r="F55" t="s">
        <v>139</v>
      </c>
      <c r="G55" t="s">
        <v>138</v>
      </c>
      <c r="H55" t="s">
        <v>28</v>
      </c>
      <c r="I55" t="s">
        <v>148</v>
      </c>
      <c r="J55">
        <v>135</v>
      </c>
      <c r="K55">
        <v>0</v>
      </c>
      <c r="L55">
        <v>135</v>
      </c>
      <c r="M55">
        <v>38.799999999999997</v>
      </c>
      <c r="N55">
        <v>3</v>
      </c>
      <c r="O55">
        <v>55.2</v>
      </c>
      <c r="P55">
        <v>57.5</v>
      </c>
      <c r="Q55">
        <v>58.2</v>
      </c>
      <c r="R55">
        <v>75</v>
      </c>
      <c r="S55">
        <v>36500</v>
      </c>
      <c r="T55">
        <v>46700</v>
      </c>
      <c r="U55">
        <v>63500</v>
      </c>
    </row>
    <row r="56" spans="1:21" hidden="1" x14ac:dyDescent="0.45">
      <c r="A56" t="str">
        <f t="shared" si="4"/>
        <v>YAG10EUL8F+MAllLondon</v>
      </c>
      <c r="B56" t="s">
        <v>116</v>
      </c>
      <c r="C56" t="s">
        <v>142</v>
      </c>
      <c r="D56">
        <v>10</v>
      </c>
      <c r="E56" t="s">
        <v>137</v>
      </c>
      <c r="F56" t="s">
        <v>139</v>
      </c>
      <c r="G56" t="s">
        <v>138</v>
      </c>
      <c r="H56" t="s">
        <v>28</v>
      </c>
      <c r="I56" t="s">
        <v>149</v>
      </c>
      <c r="J56">
        <v>290</v>
      </c>
      <c r="K56">
        <v>0</v>
      </c>
      <c r="L56">
        <v>290</v>
      </c>
      <c r="M56">
        <v>37.799999999999997</v>
      </c>
      <c r="N56">
        <v>3.8</v>
      </c>
      <c r="O56">
        <v>56.9</v>
      </c>
      <c r="P56">
        <v>57.6</v>
      </c>
      <c r="Q56">
        <v>58.3</v>
      </c>
      <c r="R56">
        <v>160</v>
      </c>
      <c r="S56">
        <v>39700</v>
      </c>
      <c r="T56">
        <v>56900</v>
      </c>
      <c r="U56">
        <v>91000</v>
      </c>
    </row>
    <row r="57" spans="1:21" hidden="1" x14ac:dyDescent="0.45">
      <c r="A57" t="str">
        <f t="shared" si="4"/>
        <v>YAG10EUL8F+MAllNorth East</v>
      </c>
      <c r="B57" t="s">
        <v>116</v>
      </c>
      <c r="C57" t="s">
        <v>142</v>
      </c>
      <c r="D57">
        <v>10</v>
      </c>
      <c r="E57" t="s">
        <v>137</v>
      </c>
      <c r="F57" t="s">
        <v>139</v>
      </c>
      <c r="G57" t="s">
        <v>138</v>
      </c>
      <c r="H57" t="s">
        <v>28</v>
      </c>
      <c r="I57" t="s">
        <v>150</v>
      </c>
      <c r="J57">
        <v>30</v>
      </c>
      <c r="K57">
        <v>0</v>
      </c>
      <c r="L57">
        <v>30</v>
      </c>
      <c r="M57">
        <v>38.5</v>
      </c>
      <c r="N57">
        <v>0</v>
      </c>
      <c r="O57">
        <v>61.5</v>
      </c>
      <c r="P57">
        <v>61.5</v>
      </c>
      <c r="Q57">
        <v>61.5</v>
      </c>
      <c r="R57">
        <v>15</v>
      </c>
      <c r="S57">
        <v>21900</v>
      </c>
      <c r="T57">
        <v>37200</v>
      </c>
      <c r="U57">
        <v>48500</v>
      </c>
    </row>
    <row r="58" spans="1:21" hidden="1" x14ac:dyDescent="0.45">
      <c r="A58" t="str">
        <f t="shared" si="4"/>
        <v>YAG10EUL8F+MAllNorth West</v>
      </c>
      <c r="B58" t="s">
        <v>116</v>
      </c>
      <c r="C58" t="s">
        <v>142</v>
      </c>
      <c r="D58">
        <v>10</v>
      </c>
      <c r="E58" t="s">
        <v>137</v>
      </c>
      <c r="F58" t="s">
        <v>139</v>
      </c>
      <c r="G58" t="s">
        <v>138</v>
      </c>
      <c r="H58" t="s">
        <v>28</v>
      </c>
      <c r="I58" t="s">
        <v>151</v>
      </c>
      <c r="J58">
        <v>75</v>
      </c>
      <c r="K58">
        <v>0</v>
      </c>
      <c r="L58">
        <v>75</v>
      </c>
      <c r="M58">
        <v>38</v>
      </c>
      <c r="N58">
        <v>2.8</v>
      </c>
      <c r="O58">
        <v>57.7</v>
      </c>
      <c r="P58">
        <v>59.2</v>
      </c>
      <c r="Q58">
        <v>59.2</v>
      </c>
      <c r="R58">
        <v>40</v>
      </c>
      <c r="S58">
        <v>34700</v>
      </c>
      <c r="T58">
        <v>41200</v>
      </c>
      <c r="U58">
        <v>53300</v>
      </c>
    </row>
    <row r="59" spans="1:21" hidden="1" x14ac:dyDescent="0.45">
      <c r="A59" t="str">
        <f t="shared" si="4"/>
        <v>YAG10EUL8F+MAllNorthern Ireland</v>
      </c>
      <c r="B59" t="s">
        <v>116</v>
      </c>
      <c r="C59" t="s">
        <v>142</v>
      </c>
      <c r="D59">
        <v>10</v>
      </c>
      <c r="E59" t="s">
        <v>137</v>
      </c>
      <c r="F59" t="s">
        <v>139</v>
      </c>
      <c r="G59" t="s">
        <v>138</v>
      </c>
      <c r="H59" t="s">
        <v>28</v>
      </c>
      <c r="I59" t="s">
        <v>152</v>
      </c>
      <c r="J59">
        <v>5</v>
      </c>
      <c r="K59">
        <v>0</v>
      </c>
      <c r="L59">
        <v>5</v>
      </c>
      <c r="M59">
        <v>20</v>
      </c>
      <c r="N59">
        <v>0</v>
      </c>
      <c r="O59">
        <v>80</v>
      </c>
      <c r="P59">
        <v>80</v>
      </c>
      <c r="Q59">
        <v>80</v>
      </c>
      <c r="R59" t="s">
        <v>161</v>
      </c>
      <c r="S59" t="s">
        <v>161</v>
      </c>
      <c r="T59" t="s">
        <v>161</v>
      </c>
      <c r="U59" t="s">
        <v>161</v>
      </c>
    </row>
    <row r="60" spans="1:21" hidden="1" x14ac:dyDescent="0.45">
      <c r="A60" t="str">
        <f t="shared" si="4"/>
        <v>YAG10EUL8F+MAllScotland</v>
      </c>
      <c r="B60" t="s">
        <v>116</v>
      </c>
      <c r="C60" t="s">
        <v>142</v>
      </c>
      <c r="D60">
        <v>10</v>
      </c>
      <c r="E60" t="s">
        <v>137</v>
      </c>
      <c r="F60" t="s">
        <v>139</v>
      </c>
      <c r="G60" t="s">
        <v>138</v>
      </c>
      <c r="H60" t="s">
        <v>28</v>
      </c>
      <c r="I60" t="s">
        <v>153</v>
      </c>
      <c r="J60">
        <v>35</v>
      </c>
      <c r="K60">
        <v>0</v>
      </c>
      <c r="L60">
        <v>35</v>
      </c>
      <c r="M60">
        <v>40.6</v>
      </c>
      <c r="N60">
        <v>6.2</v>
      </c>
      <c r="O60">
        <v>50</v>
      </c>
      <c r="P60">
        <v>53.1</v>
      </c>
      <c r="Q60">
        <v>53.1</v>
      </c>
      <c r="R60">
        <v>20</v>
      </c>
      <c r="S60">
        <v>31200</v>
      </c>
      <c r="T60">
        <v>36700</v>
      </c>
      <c r="U60">
        <v>42900</v>
      </c>
    </row>
    <row r="61" spans="1:21" hidden="1" x14ac:dyDescent="0.45">
      <c r="A61" t="str">
        <f t="shared" si="4"/>
        <v>YAG10EUL8F+MAllSouth East</v>
      </c>
      <c r="B61" t="s">
        <v>116</v>
      </c>
      <c r="C61" t="s">
        <v>142</v>
      </c>
      <c r="D61">
        <v>10</v>
      </c>
      <c r="E61" t="s">
        <v>137</v>
      </c>
      <c r="F61" t="s">
        <v>139</v>
      </c>
      <c r="G61" t="s">
        <v>138</v>
      </c>
      <c r="H61" t="s">
        <v>28</v>
      </c>
      <c r="I61" t="s">
        <v>154</v>
      </c>
      <c r="J61">
        <v>155</v>
      </c>
      <c r="K61">
        <v>0</v>
      </c>
      <c r="L61">
        <v>155</v>
      </c>
      <c r="M61">
        <v>44.7</v>
      </c>
      <c r="N61">
        <v>2.6</v>
      </c>
      <c r="O61">
        <v>52</v>
      </c>
      <c r="P61">
        <v>52.6</v>
      </c>
      <c r="Q61">
        <v>52.6</v>
      </c>
      <c r="R61">
        <v>80</v>
      </c>
      <c r="S61">
        <v>36100</v>
      </c>
      <c r="T61">
        <v>44500</v>
      </c>
      <c r="U61">
        <v>54800</v>
      </c>
    </row>
    <row r="62" spans="1:21" hidden="1" x14ac:dyDescent="0.45">
      <c r="A62" t="str">
        <f t="shared" si="4"/>
        <v>YAG10EUL8F+MAllSouth West</v>
      </c>
      <c r="B62" t="s">
        <v>116</v>
      </c>
      <c r="C62" t="s">
        <v>142</v>
      </c>
      <c r="D62">
        <v>10</v>
      </c>
      <c r="E62" t="s">
        <v>137</v>
      </c>
      <c r="F62" t="s">
        <v>139</v>
      </c>
      <c r="G62" t="s">
        <v>138</v>
      </c>
      <c r="H62" t="s">
        <v>28</v>
      </c>
      <c r="I62" t="s">
        <v>155</v>
      </c>
      <c r="J62">
        <v>45</v>
      </c>
      <c r="K62">
        <v>0</v>
      </c>
      <c r="L62">
        <v>45</v>
      </c>
      <c r="M62">
        <v>30.2</v>
      </c>
      <c r="N62">
        <v>4.7</v>
      </c>
      <c r="O62">
        <v>62.8</v>
      </c>
      <c r="P62">
        <v>65.099999999999994</v>
      </c>
      <c r="Q62">
        <v>65.099999999999994</v>
      </c>
      <c r="R62">
        <v>25</v>
      </c>
      <c r="S62">
        <v>36700</v>
      </c>
      <c r="T62">
        <v>48200</v>
      </c>
      <c r="U62">
        <v>57100</v>
      </c>
    </row>
    <row r="63" spans="1:21" hidden="1" x14ac:dyDescent="0.45">
      <c r="A63" t="str">
        <f t="shared" si="4"/>
        <v>YAG10EUL8F+MAllUnknown</v>
      </c>
      <c r="B63" t="s">
        <v>116</v>
      </c>
      <c r="C63" t="s">
        <v>142</v>
      </c>
      <c r="D63">
        <v>10</v>
      </c>
      <c r="E63" t="s">
        <v>137</v>
      </c>
      <c r="F63" t="s">
        <v>139</v>
      </c>
      <c r="G63" t="s">
        <v>138</v>
      </c>
      <c r="H63" t="s">
        <v>28</v>
      </c>
      <c r="I63" t="s">
        <v>156</v>
      </c>
      <c r="J63">
        <v>5</v>
      </c>
      <c r="K63">
        <v>0</v>
      </c>
      <c r="L63">
        <v>5</v>
      </c>
      <c r="M63">
        <v>100</v>
      </c>
      <c r="N63">
        <v>0</v>
      </c>
      <c r="O63">
        <v>0</v>
      </c>
      <c r="P63">
        <v>0</v>
      </c>
      <c r="Q63">
        <v>0</v>
      </c>
      <c r="R63" t="s">
        <v>157</v>
      </c>
      <c r="S63" t="s">
        <v>157</v>
      </c>
      <c r="T63" t="s">
        <v>157</v>
      </c>
      <c r="U63" t="s">
        <v>157</v>
      </c>
    </row>
    <row r="64" spans="1:21" hidden="1" x14ac:dyDescent="0.45">
      <c r="A64" t="str">
        <f t="shared" si="4"/>
        <v>YAG10EUL8F+MAllWales</v>
      </c>
      <c r="B64" t="s">
        <v>116</v>
      </c>
      <c r="C64" t="s">
        <v>142</v>
      </c>
      <c r="D64">
        <v>10</v>
      </c>
      <c r="E64" t="s">
        <v>137</v>
      </c>
      <c r="F64" t="s">
        <v>139</v>
      </c>
      <c r="G64" t="s">
        <v>138</v>
      </c>
      <c r="H64" t="s">
        <v>28</v>
      </c>
      <c r="I64" t="s">
        <v>158</v>
      </c>
      <c r="J64">
        <v>20</v>
      </c>
      <c r="K64">
        <v>0</v>
      </c>
      <c r="L64">
        <v>20</v>
      </c>
      <c r="M64">
        <v>25</v>
      </c>
      <c r="N64">
        <v>6.2</v>
      </c>
      <c r="O64">
        <v>62.5</v>
      </c>
      <c r="P64">
        <v>68.8</v>
      </c>
      <c r="Q64">
        <v>68.8</v>
      </c>
      <c r="R64" t="s">
        <v>161</v>
      </c>
      <c r="S64" t="s">
        <v>161</v>
      </c>
      <c r="T64" t="s">
        <v>161</v>
      </c>
      <c r="U64" t="s">
        <v>161</v>
      </c>
    </row>
    <row r="65" spans="1:21" hidden="1" x14ac:dyDescent="0.45">
      <c r="A65" t="str">
        <f t="shared" si="4"/>
        <v>YAG10EUL8F+MAllWest Midlands</v>
      </c>
      <c r="B65" t="s">
        <v>116</v>
      </c>
      <c r="C65" t="s">
        <v>142</v>
      </c>
      <c r="D65">
        <v>10</v>
      </c>
      <c r="E65" t="s">
        <v>137</v>
      </c>
      <c r="F65" t="s">
        <v>139</v>
      </c>
      <c r="G65" t="s">
        <v>138</v>
      </c>
      <c r="H65" t="s">
        <v>28</v>
      </c>
      <c r="I65" t="s">
        <v>159</v>
      </c>
      <c r="J65">
        <v>50</v>
      </c>
      <c r="K65">
        <v>0</v>
      </c>
      <c r="L65">
        <v>50</v>
      </c>
      <c r="M65">
        <v>42.6</v>
      </c>
      <c r="N65">
        <v>6.4</v>
      </c>
      <c r="O65">
        <v>38.299999999999997</v>
      </c>
      <c r="P65">
        <v>51.1</v>
      </c>
      <c r="Q65">
        <v>51.1</v>
      </c>
      <c r="R65">
        <v>20</v>
      </c>
      <c r="S65">
        <v>38300</v>
      </c>
      <c r="T65">
        <v>43400</v>
      </c>
      <c r="U65">
        <v>50700</v>
      </c>
    </row>
    <row r="66" spans="1:21" hidden="1" x14ac:dyDescent="0.45">
      <c r="A66" t="str">
        <f t="shared" si="4"/>
        <v>YAG10EUL8F+MAllYorkshire and The Humber</v>
      </c>
      <c r="B66" t="s">
        <v>116</v>
      </c>
      <c r="C66" t="s">
        <v>142</v>
      </c>
      <c r="D66">
        <v>10</v>
      </c>
      <c r="E66" t="s">
        <v>137</v>
      </c>
      <c r="F66" t="s">
        <v>139</v>
      </c>
      <c r="G66" t="s">
        <v>138</v>
      </c>
      <c r="H66" t="s">
        <v>28</v>
      </c>
      <c r="I66" t="s">
        <v>160</v>
      </c>
      <c r="J66">
        <v>50</v>
      </c>
      <c r="K66">
        <v>0</v>
      </c>
      <c r="L66">
        <v>50</v>
      </c>
      <c r="M66">
        <v>36.200000000000003</v>
      </c>
      <c r="N66">
        <v>2.1</v>
      </c>
      <c r="O66">
        <v>48.9</v>
      </c>
      <c r="P66">
        <v>57.4</v>
      </c>
      <c r="Q66">
        <v>61.7</v>
      </c>
      <c r="R66">
        <v>25</v>
      </c>
      <c r="S66">
        <v>25200</v>
      </c>
      <c r="T66">
        <v>41200</v>
      </c>
      <c r="U66">
        <v>50400</v>
      </c>
    </row>
    <row r="67" spans="1:21" hidden="1" x14ac:dyDescent="0.45">
      <c r="A67" t="str">
        <f t="shared" si="4"/>
        <v>YAG10EUL8F+MAllNA</v>
      </c>
      <c r="B67" t="s">
        <v>116</v>
      </c>
      <c r="C67" t="s">
        <v>142</v>
      </c>
      <c r="D67">
        <v>10</v>
      </c>
      <c r="E67" t="s">
        <v>137</v>
      </c>
      <c r="F67" t="s">
        <v>139</v>
      </c>
      <c r="G67" t="s">
        <v>138</v>
      </c>
      <c r="H67" t="s">
        <v>28</v>
      </c>
      <c r="I67" t="s">
        <v>157</v>
      </c>
      <c r="J67">
        <v>665</v>
      </c>
      <c r="K67">
        <v>99.2</v>
      </c>
      <c r="L67">
        <v>5</v>
      </c>
      <c r="M67">
        <v>0.2</v>
      </c>
      <c r="N67">
        <v>0</v>
      </c>
      <c r="O67">
        <v>0</v>
      </c>
      <c r="P67">
        <v>0</v>
      </c>
      <c r="Q67">
        <v>0.6</v>
      </c>
      <c r="R67" t="s">
        <v>157</v>
      </c>
      <c r="S67" t="s">
        <v>157</v>
      </c>
      <c r="T67" t="s">
        <v>157</v>
      </c>
      <c r="U67" t="s">
        <v>157</v>
      </c>
    </row>
    <row r="68" spans="1:21" hidden="1" x14ac:dyDescent="0.45">
      <c r="A68" t="str">
        <f t="shared" si="4"/>
        <v>YAG5EUL7F+MAllAbroad</v>
      </c>
      <c r="B68" t="s">
        <v>116</v>
      </c>
      <c r="C68" t="s">
        <v>140</v>
      </c>
      <c r="D68">
        <v>5</v>
      </c>
      <c r="E68" t="s">
        <v>137</v>
      </c>
      <c r="F68" t="s">
        <v>145</v>
      </c>
      <c r="G68" t="s">
        <v>138</v>
      </c>
      <c r="H68" t="s">
        <v>28</v>
      </c>
      <c r="I68" t="s">
        <v>146</v>
      </c>
      <c r="J68">
        <v>1295</v>
      </c>
      <c r="K68">
        <v>0</v>
      </c>
      <c r="L68">
        <v>1295</v>
      </c>
      <c r="M68">
        <v>82.8</v>
      </c>
      <c r="N68">
        <v>4.5999999999999996</v>
      </c>
      <c r="O68">
        <v>9.4</v>
      </c>
      <c r="P68">
        <v>10.1</v>
      </c>
      <c r="Q68">
        <v>12.6</v>
      </c>
      <c r="R68">
        <v>70</v>
      </c>
      <c r="S68">
        <v>17200</v>
      </c>
      <c r="T68">
        <v>38000</v>
      </c>
      <c r="U68">
        <v>59900</v>
      </c>
    </row>
    <row r="69" spans="1:21" hidden="1" x14ac:dyDescent="0.45">
      <c r="A69" t="str">
        <f t="shared" si="4"/>
        <v>YAG5EUL7F+MAllEast Midlands</v>
      </c>
      <c r="B69" t="s">
        <v>116</v>
      </c>
      <c r="C69" t="s">
        <v>140</v>
      </c>
      <c r="D69">
        <v>5</v>
      </c>
      <c r="E69" t="s">
        <v>137</v>
      </c>
      <c r="F69" t="s">
        <v>145</v>
      </c>
      <c r="G69" t="s">
        <v>138</v>
      </c>
      <c r="H69" t="s">
        <v>28</v>
      </c>
      <c r="I69" t="s">
        <v>147</v>
      </c>
      <c r="J69">
        <v>280</v>
      </c>
      <c r="K69">
        <v>0</v>
      </c>
      <c r="L69">
        <v>280</v>
      </c>
      <c r="M69">
        <v>42.1</v>
      </c>
      <c r="N69">
        <v>5.4</v>
      </c>
      <c r="O69">
        <v>40.299999999999997</v>
      </c>
      <c r="P69">
        <v>48.6</v>
      </c>
      <c r="Q69">
        <v>52.5</v>
      </c>
      <c r="R69">
        <v>110</v>
      </c>
      <c r="S69">
        <v>20800</v>
      </c>
      <c r="T69">
        <v>29000</v>
      </c>
      <c r="U69">
        <v>40200</v>
      </c>
    </row>
    <row r="70" spans="1:21" hidden="1" x14ac:dyDescent="0.45">
      <c r="A70" t="str">
        <f t="shared" si="4"/>
        <v>YAG5EUL7F+MAllEast of England</v>
      </c>
      <c r="B70" t="s">
        <v>116</v>
      </c>
      <c r="C70" t="s">
        <v>140</v>
      </c>
      <c r="D70">
        <v>5</v>
      </c>
      <c r="E70" t="s">
        <v>137</v>
      </c>
      <c r="F70" t="s">
        <v>145</v>
      </c>
      <c r="G70" t="s">
        <v>138</v>
      </c>
      <c r="H70" t="s">
        <v>28</v>
      </c>
      <c r="I70" t="s">
        <v>148</v>
      </c>
      <c r="J70">
        <v>565</v>
      </c>
      <c r="K70">
        <v>0</v>
      </c>
      <c r="L70">
        <v>565</v>
      </c>
      <c r="M70">
        <v>34.299999999999997</v>
      </c>
      <c r="N70">
        <v>8.5</v>
      </c>
      <c r="O70">
        <v>46.2</v>
      </c>
      <c r="P70">
        <v>53.1</v>
      </c>
      <c r="Q70">
        <v>57.2</v>
      </c>
      <c r="R70">
        <v>255</v>
      </c>
      <c r="S70">
        <v>23000</v>
      </c>
      <c r="T70">
        <v>33200</v>
      </c>
      <c r="U70">
        <v>44500</v>
      </c>
    </row>
    <row r="71" spans="1:21" hidden="1" x14ac:dyDescent="0.45">
      <c r="A71" t="str">
        <f t="shared" si="4"/>
        <v>YAG5EUL7F+MAllLondon</v>
      </c>
      <c r="B71" t="s">
        <v>116</v>
      </c>
      <c r="C71" t="s">
        <v>140</v>
      </c>
      <c r="D71">
        <v>5</v>
      </c>
      <c r="E71" t="s">
        <v>137</v>
      </c>
      <c r="F71" t="s">
        <v>145</v>
      </c>
      <c r="G71" t="s">
        <v>138</v>
      </c>
      <c r="H71" t="s">
        <v>28</v>
      </c>
      <c r="I71" t="s">
        <v>149</v>
      </c>
      <c r="J71">
        <v>4620</v>
      </c>
      <c r="K71">
        <v>0</v>
      </c>
      <c r="L71">
        <v>4620</v>
      </c>
      <c r="M71">
        <v>35.4</v>
      </c>
      <c r="N71">
        <v>6.5</v>
      </c>
      <c r="O71">
        <v>50.9</v>
      </c>
      <c r="P71">
        <v>56</v>
      </c>
      <c r="Q71">
        <v>58.1</v>
      </c>
      <c r="R71">
        <v>2205</v>
      </c>
      <c r="S71">
        <v>28100</v>
      </c>
      <c r="T71">
        <v>40000</v>
      </c>
      <c r="U71">
        <v>59900</v>
      </c>
    </row>
    <row r="72" spans="1:21" hidden="1" x14ac:dyDescent="0.45">
      <c r="A72" t="str">
        <f t="shared" si="4"/>
        <v>YAG5EUL7F+MAllNorth East</v>
      </c>
      <c r="B72" t="s">
        <v>116</v>
      </c>
      <c r="C72" t="s">
        <v>140</v>
      </c>
      <c r="D72">
        <v>5</v>
      </c>
      <c r="E72" t="s">
        <v>137</v>
      </c>
      <c r="F72" t="s">
        <v>145</v>
      </c>
      <c r="G72" t="s">
        <v>138</v>
      </c>
      <c r="H72" t="s">
        <v>28</v>
      </c>
      <c r="I72" t="s">
        <v>150</v>
      </c>
      <c r="J72">
        <v>150</v>
      </c>
      <c r="K72">
        <v>0</v>
      </c>
      <c r="L72">
        <v>150</v>
      </c>
      <c r="M72">
        <v>52.4</v>
      </c>
      <c r="N72">
        <v>3.4</v>
      </c>
      <c r="O72">
        <v>33.299999999999997</v>
      </c>
      <c r="P72">
        <v>41.5</v>
      </c>
      <c r="Q72">
        <v>44.2</v>
      </c>
      <c r="R72">
        <v>50</v>
      </c>
      <c r="S72">
        <v>17500</v>
      </c>
      <c r="T72">
        <v>28100</v>
      </c>
      <c r="U72">
        <v>33900</v>
      </c>
    </row>
    <row r="73" spans="1:21" hidden="1" x14ac:dyDescent="0.45">
      <c r="A73" t="str">
        <f t="shared" si="4"/>
        <v>YAG5EUL7F+MAllNorth West</v>
      </c>
      <c r="B73" t="s">
        <v>116</v>
      </c>
      <c r="C73" t="s">
        <v>140</v>
      </c>
      <c r="D73">
        <v>5</v>
      </c>
      <c r="E73" t="s">
        <v>137</v>
      </c>
      <c r="F73" t="s">
        <v>145</v>
      </c>
      <c r="G73" t="s">
        <v>138</v>
      </c>
      <c r="H73" t="s">
        <v>28</v>
      </c>
      <c r="I73" t="s">
        <v>151</v>
      </c>
      <c r="J73">
        <v>475</v>
      </c>
      <c r="K73">
        <v>0</v>
      </c>
      <c r="L73">
        <v>475</v>
      </c>
      <c r="M73">
        <v>44.4</v>
      </c>
      <c r="N73">
        <v>5.9</v>
      </c>
      <c r="O73">
        <v>43.6</v>
      </c>
      <c r="P73">
        <v>48.4</v>
      </c>
      <c r="Q73">
        <v>49.7</v>
      </c>
      <c r="R73">
        <v>200</v>
      </c>
      <c r="S73">
        <v>18600</v>
      </c>
      <c r="T73">
        <v>27400</v>
      </c>
      <c r="U73">
        <v>35800</v>
      </c>
    </row>
    <row r="74" spans="1:21" hidden="1" x14ac:dyDescent="0.45">
      <c r="A74" t="str">
        <f t="shared" si="4"/>
        <v>YAG5EUL7F+MAllNorthern Ireland</v>
      </c>
      <c r="B74" t="s">
        <v>116</v>
      </c>
      <c r="C74" t="s">
        <v>140</v>
      </c>
      <c r="D74">
        <v>5</v>
      </c>
      <c r="E74" t="s">
        <v>137</v>
      </c>
      <c r="F74" t="s">
        <v>145</v>
      </c>
      <c r="G74" t="s">
        <v>138</v>
      </c>
      <c r="H74" t="s">
        <v>28</v>
      </c>
      <c r="I74" t="s">
        <v>152</v>
      </c>
      <c r="J74">
        <v>45</v>
      </c>
      <c r="K74">
        <v>0</v>
      </c>
      <c r="L74">
        <v>45</v>
      </c>
      <c r="M74">
        <v>40.5</v>
      </c>
      <c r="N74">
        <v>2.4</v>
      </c>
      <c r="O74">
        <v>40.5</v>
      </c>
      <c r="P74">
        <v>45.2</v>
      </c>
      <c r="Q74">
        <v>57.1</v>
      </c>
      <c r="R74">
        <v>20</v>
      </c>
      <c r="S74">
        <v>17000</v>
      </c>
      <c r="T74">
        <v>25600</v>
      </c>
      <c r="U74">
        <v>28500</v>
      </c>
    </row>
    <row r="75" spans="1:21" hidden="1" x14ac:dyDescent="0.45">
      <c r="A75" t="str">
        <f t="shared" si="4"/>
        <v>YAG5EUL7F+MAllScotland</v>
      </c>
      <c r="B75" t="s">
        <v>116</v>
      </c>
      <c r="C75" t="s">
        <v>140</v>
      </c>
      <c r="D75">
        <v>5</v>
      </c>
      <c r="E75" t="s">
        <v>137</v>
      </c>
      <c r="F75" t="s">
        <v>145</v>
      </c>
      <c r="G75" t="s">
        <v>138</v>
      </c>
      <c r="H75" t="s">
        <v>28</v>
      </c>
      <c r="I75" t="s">
        <v>153</v>
      </c>
      <c r="J75">
        <v>180</v>
      </c>
      <c r="K75">
        <v>0</v>
      </c>
      <c r="L75">
        <v>180</v>
      </c>
      <c r="M75">
        <v>39.9</v>
      </c>
      <c r="N75">
        <v>5.0999999999999996</v>
      </c>
      <c r="O75">
        <v>37.1</v>
      </c>
      <c r="P75">
        <v>46.6</v>
      </c>
      <c r="Q75">
        <v>55.1</v>
      </c>
      <c r="R75">
        <v>65</v>
      </c>
      <c r="S75">
        <v>20100</v>
      </c>
      <c r="T75">
        <v>27400</v>
      </c>
      <c r="U75">
        <v>34300</v>
      </c>
    </row>
    <row r="76" spans="1:21" hidden="1" x14ac:dyDescent="0.45">
      <c r="A76" t="str">
        <f t="shared" si="4"/>
        <v>YAG5EUL7F+MAllSouth East</v>
      </c>
      <c r="B76" t="s">
        <v>116</v>
      </c>
      <c r="C76" t="s">
        <v>140</v>
      </c>
      <c r="D76">
        <v>5</v>
      </c>
      <c r="E76" t="s">
        <v>137</v>
      </c>
      <c r="F76" t="s">
        <v>145</v>
      </c>
      <c r="G76" t="s">
        <v>138</v>
      </c>
      <c r="H76" t="s">
        <v>28</v>
      </c>
      <c r="I76" t="s">
        <v>154</v>
      </c>
      <c r="J76">
        <v>960</v>
      </c>
      <c r="K76">
        <v>0</v>
      </c>
      <c r="L76">
        <v>960</v>
      </c>
      <c r="M76">
        <v>36.4</v>
      </c>
      <c r="N76">
        <v>6.6</v>
      </c>
      <c r="O76">
        <v>44.3</v>
      </c>
      <c r="P76">
        <v>53.6</v>
      </c>
      <c r="Q76">
        <v>57</v>
      </c>
      <c r="R76">
        <v>400</v>
      </c>
      <c r="S76">
        <v>24000</v>
      </c>
      <c r="T76">
        <v>32100</v>
      </c>
      <c r="U76">
        <v>44600</v>
      </c>
    </row>
    <row r="77" spans="1:21" hidden="1" x14ac:dyDescent="0.45">
      <c r="A77" t="str">
        <f t="shared" si="4"/>
        <v>YAG5EUL7F+MAllSouth West</v>
      </c>
      <c r="B77" t="s">
        <v>116</v>
      </c>
      <c r="C77" t="s">
        <v>140</v>
      </c>
      <c r="D77">
        <v>5</v>
      </c>
      <c r="E77" t="s">
        <v>137</v>
      </c>
      <c r="F77" t="s">
        <v>145</v>
      </c>
      <c r="G77" t="s">
        <v>138</v>
      </c>
      <c r="H77" t="s">
        <v>28</v>
      </c>
      <c r="I77" t="s">
        <v>155</v>
      </c>
      <c r="J77">
        <v>335</v>
      </c>
      <c r="K77">
        <v>0</v>
      </c>
      <c r="L77">
        <v>335</v>
      </c>
      <c r="M77">
        <v>34.200000000000003</v>
      </c>
      <c r="N77">
        <v>5.7</v>
      </c>
      <c r="O77">
        <v>47.1</v>
      </c>
      <c r="P77">
        <v>57.1</v>
      </c>
      <c r="Q77">
        <v>60.1</v>
      </c>
      <c r="R77">
        <v>145</v>
      </c>
      <c r="S77">
        <v>21900</v>
      </c>
      <c r="T77">
        <v>29600</v>
      </c>
      <c r="U77">
        <v>40200</v>
      </c>
    </row>
    <row r="78" spans="1:21" hidden="1" x14ac:dyDescent="0.45">
      <c r="A78" t="str">
        <f t="shared" si="4"/>
        <v>YAG5EUL7F+MAllUnknown</v>
      </c>
      <c r="B78" t="s">
        <v>116</v>
      </c>
      <c r="C78" t="s">
        <v>140</v>
      </c>
      <c r="D78">
        <v>5</v>
      </c>
      <c r="E78" t="s">
        <v>137</v>
      </c>
      <c r="F78" t="s">
        <v>145</v>
      </c>
      <c r="G78" t="s">
        <v>138</v>
      </c>
      <c r="H78" t="s">
        <v>28</v>
      </c>
      <c r="I78" t="s">
        <v>156</v>
      </c>
      <c r="J78">
        <v>5</v>
      </c>
      <c r="K78">
        <v>0</v>
      </c>
      <c r="L78">
        <v>5</v>
      </c>
      <c r="M78">
        <v>80</v>
      </c>
      <c r="N78">
        <v>0</v>
      </c>
      <c r="O78">
        <v>20</v>
      </c>
      <c r="P78">
        <v>20</v>
      </c>
      <c r="Q78">
        <v>20</v>
      </c>
      <c r="R78" t="s">
        <v>161</v>
      </c>
      <c r="S78" t="s">
        <v>161</v>
      </c>
      <c r="T78" t="s">
        <v>161</v>
      </c>
      <c r="U78" t="s">
        <v>161</v>
      </c>
    </row>
    <row r="79" spans="1:21" hidden="1" x14ac:dyDescent="0.45">
      <c r="A79" t="str">
        <f t="shared" si="4"/>
        <v>YAG5EUL7F+MAllWales</v>
      </c>
      <c r="B79" t="s">
        <v>116</v>
      </c>
      <c r="C79" t="s">
        <v>140</v>
      </c>
      <c r="D79">
        <v>5</v>
      </c>
      <c r="E79" t="s">
        <v>137</v>
      </c>
      <c r="F79" t="s">
        <v>145</v>
      </c>
      <c r="G79" t="s">
        <v>138</v>
      </c>
      <c r="H79" t="s">
        <v>28</v>
      </c>
      <c r="I79" t="s">
        <v>158</v>
      </c>
      <c r="J79">
        <v>65</v>
      </c>
      <c r="K79">
        <v>0</v>
      </c>
      <c r="L79">
        <v>65</v>
      </c>
      <c r="M79">
        <v>43.1</v>
      </c>
      <c r="N79">
        <v>3.1</v>
      </c>
      <c r="O79">
        <v>41.5</v>
      </c>
      <c r="P79">
        <v>49.2</v>
      </c>
      <c r="Q79">
        <v>53.8</v>
      </c>
      <c r="R79">
        <v>25</v>
      </c>
      <c r="S79">
        <v>19000</v>
      </c>
      <c r="T79">
        <v>28800</v>
      </c>
      <c r="U79">
        <v>35000</v>
      </c>
    </row>
    <row r="80" spans="1:21" hidden="1" x14ac:dyDescent="0.45">
      <c r="A80" t="str">
        <f t="shared" si="4"/>
        <v>YAG5EUL7F+MAllWest Midlands</v>
      </c>
      <c r="B80" t="s">
        <v>116</v>
      </c>
      <c r="C80" t="s">
        <v>140</v>
      </c>
      <c r="D80">
        <v>5</v>
      </c>
      <c r="E80" t="s">
        <v>137</v>
      </c>
      <c r="F80" t="s">
        <v>145</v>
      </c>
      <c r="G80" t="s">
        <v>138</v>
      </c>
      <c r="H80" t="s">
        <v>28</v>
      </c>
      <c r="I80" t="s">
        <v>159</v>
      </c>
      <c r="J80">
        <v>385</v>
      </c>
      <c r="K80">
        <v>0</v>
      </c>
      <c r="L80">
        <v>385</v>
      </c>
      <c r="M80">
        <v>44.4</v>
      </c>
      <c r="N80">
        <v>4.7</v>
      </c>
      <c r="O80">
        <v>38.6</v>
      </c>
      <c r="P80">
        <v>47.5</v>
      </c>
      <c r="Q80">
        <v>50.9</v>
      </c>
      <c r="R80">
        <v>140</v>
      </c>
      <c r="S80">
        <v>22300</v>
      </c>
      <c r="T80">
        <v>32100</v>
      </c>
      <c r="U80">
        <v>43400</v>
      </c>
    </row>
    <row r="81" spans="1:21" hidden="1" x14ac:dyDescent="0.45">
      <c r="A81" t="str">
        <f t="shared" si="4"/>
        <v>YAG5EUL7F+MAllYorkshire and The Humber</v>
      </c>
      <c r="B81" t="s">
        <v>116</v>
      </c>
      <c r="C81" t="s">
        <v>140</v>
      </c>
      <c r="D81">
        <v>5</v>
      </c>
      <c r="E81" t="s">
        <v>137</v>
      </c>
      <c r="F81" t="s">
        <v>145</v>
      </c>
      <c r="G81" t="s">
        <v>138</v>
      </c>
      <c r="H81" t="s">
        <v>28</v>
      </c>
      <c r="I81" t="s">
        <v>160</v>
      </c>
      <c r="J81">
        <v>360</v>
      </c>
      <c r="K81">
        <v>0</v>
      </c>
      <c r="L81">
        <v>360</v>
      </c>
      <c r="M81">
        <v>50.4</v>
      </c>
      <c r="N81">
        <v>3.4</v>
      </c>
      <c r="O81">
        <v>35</v>
      </c>
      <c r="P81">
        <v>43.4</v>
      </c>
      <c r="Q81">
        <v>46.2</v>
      </c>
      <c r="R81">
        <v>120</v>
      </c>
      <c r="S81">
        <v>20800</v>
      </c>
      <c r="T81">
        <v>28100</v>
      </c>
      <c r="U81">
        <v>38700</v>
      </c>
    </row>
    <row r="82" spans="1:21" hidden="1" x14ac:dyDescent="0.45">
      <c r="A82" t="str">
        <f t="shared" si="4"/>
        <v>YAG5EUL7F+MAllNA</v>
      </c>
      <c r="B82" t="s">
        <v>116</v>
      </c>
      <c r="C82" t="s">
        <v>140</v>
      </c>
      <c r="D82">
        <v>5</v>
      </c>
      <c r="E82" t="s">
        <v>137</v>
      </c>
      <c r="F82" t="s">
        <v>145</v>
      </c>
      <c r="G82" t="s">
        <v>138</v>
      </c>
      <c r="H82" t="s">
        <v>28</v>
      </c>
      <c r="I82" t="s">
        <v>157</v>
      </c>
      <c r="J82">
        <v>9390</v>
      </c>
      <c r="K82">
        <v>98.4</v>
      </c>
      <c r="L82">
        <v>155</v>
      </c>
      <c r="M82">
        <v>0.1</v>
      </c>
      <c r="N82">
        <v>0</v>
      </c>
      <c r="O82">
        <v>0</v>
      </c>
      <c r="P82">
        <v>0</v>
      </c>
      <c r="Q82">
        <v>1.5</v>
      </c>
      <c r="R82" t="s">
        <v>157</v>
      </c>
      <c r="S82" t="s">
        <v>157</v>
      </c>
      <c r="T82" t="s">
        <v>157</v>
      </c>
      <c r="U82" t="s">
        <v>157</v>
      </c>
    </row>
    <row r="83" spans="1:21" hidden="1" x14ac:dyDescent="0.45">
      <c r="A83" t="str">
        <f t="shared" si="4"/>
        <v>YAG5EUL8F+MAllAbroad</v>
      </c>
      <c r="B83" t="s">
        <v>116</v>
      </c>
      <c r="C83" t="s">
        <v>140</v>
      </c>
      <c r="D83">
        <v>5</v>
      </c>
      <c r="E83" t="s">
        <v>137</v>
      </c>
      <c r="F83" t="s">
        <v>139</v>
      </c>
      <c r="G83" t="s">
        <v>138</v>
      </c>
      <c r="H83" t="s">
        <v>28</v>
      </c>
      <c r="I83" t="s">
        <v>146</v>
      </c>
      <c r="J83">
        <v>255</v>
      </c>
      <c r="K83">
        <v>0</v>
      </c>
      <c r="L83">
        <v>255</v>
      </c>
      <c r="M83">
        <v>78.3</v>
      </c>
      <c r="N83">
        <v>4.7</v>
      </c>
      <c r="O83">
        <v>15</v>
      </c>
      <c r="P83">
        <v>16.100000000000001</v>
      </c>
      <c r="Q83">
        <v>16.899999999999999</v>
      </c>
      <c r="R83">
        <v>20</v>
      </c>
      <c r="S83">
        <v>23400</v>
      </c>
      <c r="T83">
        <v>35200</v>
      </c>
      <c r="U83">
        <v>40400</v>
      </c>
    </row>
    <row r="84" spans="1:21" hidden="1" x14ac:dyDescent="0.45">
      <c r="A84" t="str">
        <f t="shared" si="4"/>
        <v>YAG5EUL8F+MAllEast Midlands</v>
      </c>
      <c r="B84" t="s">
        <v>116</v>
      </c>
      <c r="C84" t="s">
        <v>140</v>
      </c>
      <c r="D84">
        <v>5</v>
      </c>
      <c r="E84" t="s">
        <v>137</v>
      </c>
      <c r="F84" t="s">
        <v>139</v>
      </c>
      <c r="G84" t="s">
        <v>138</v>
      </c>
      <c r="H84" t="s">
        <v>28</v>
      </c>
      <c r="I84" t="s">
        <v>147</v>
      </c>
      <c r="J84">
        <v>65</v>
      </c>
      <c r="K84">
        <v>0</v>
      </c>
      <c r="L84">
        <v>65</v>
      </c>
      <c r="M84">
        <v>35.4</v>
      </c>
      <c r="N84">
        <v>1.5</v>
      </c>
      <c r="O84">
        <v>49.2</v>
      </c>
      <c r="P84">
        <v>63.1</v>
      </c>
      <c r="Q84">
        <v>63.1</v>
      </c>
      <c r="R84">
        <v>35</v>
      </c>
      <c r="S84">
        <v>31000</v>
      </c>
      <c r="T84">
        <v>34300</v>
      </c>
      <c r="U84">
        <v>42700</v>
      </c>
    </row>
    <row r="85" spans="1:21" hidden="1" x14ac:dyDescent="0.45">
      <c r="A85" t="str">
        <f t="shared" si="4"/>
        <v>YAG5EUL8F+MAllEast of England</v>
      </c>
      <c r="B85" t="s">
        <v>116</v>
      </c>
      <c r="C85" t="s">
        <v>140</v>
      </c>
      <c r="D85">
        <v>5</v>
      </c>
      <c r="E85" t="s">
        <v>137</v>
      </c>
      <c r="F85" t="s">
        <v>139</v>
      </c>
      <c r="G85" t="s">
        <v>138</v>
      </c>
      <c r="H85" t="s">
        <v>28</v>
      </c>
      <c r="I85" t="s">
        <v>148</v>
      </c>
      <c r="J85">
        <v>165</v>
      </c>
      <c r="K85">
        <v>0</v>
      </c>
      <c r="L85">
        <v>165</v>
      </c>
      <c r="M85">
        <v>38.9</v>
      </c>
      <c r="N85">
        <v>6.2</v>
      </c>
      <c r="O85">
        <v>53.7</v>
      </c>
      <c r="P85">
        <v>54.9</v>
      </c>
      <c r="Q85">
        <v>54.9</v>
      </c>
      <c r="R85">
        <v>85</v>
      </c>
      <c r="S85">
        <v>32800</v>
      </c>
      <c r="T85">
        <v>38700</v>
      </c>
      <c r="U85">
        <v>47100</v>
      </c>
    </row>
    <row r="86" spans="1:21" hidden="1" x14ac:dyDescent="0.45">
      <c r="A86" t="str">
        <f t="shared" si="4"/>
        <v>YAG5EUL8F+MAllLondon</v>
      </c>
      <c r="B86" t="s">
        <v>116</v>
      </c>
      <c r="C86" t="s">
        <v>140</v>
      </c>
      <c r="D86">
        <v>5</v>
      </c>
      <c r="E86" t="s">
        <v>137</v>
      </c>
      <c r="F86" t="s">
        <v>139</v>
      </c>
      <c r="G86" t="s">
        <v>138</v>
      </c>
      <c r="H86" t="s">
        <v>28</v>
      </c>
      <c r="I86" t="s">
        <v>149</v>
      </c>
      <c r="J86">
        <v>465</v>
      </c>
      <c r="K86">
        <v>0</v>
      </c>
      <c r="L86">
        <v>465</v>
      </c>
      <c r="M86">
        <v>38.700000000000003</v>
      </c>
      <c r="N86">
        <v>3.2</v>
      </c>
      <c r="O86">
        <v>54</v>
      </c>
      <c r="P86">
        <v>57.4</v>
      </c>
      <c r="Q86">
        <v>58.1</v>
      </c>
      <c r="R86">
        <v>245</v>
      </c>
      <c r="S86">
        <v>34300</v>
      </c>
      <c r="T86">
        <v>42200</v>
      </c>
      <c r="U86">
        <v>59900</v>
      </c>
    </row>
    <row r="87" spans="1:21" hidden="1" x14ac:dyDescent="0.45">
      <c r="A87" t="str">
        <f t="shared" si="4"/>
        <v>YAG5EUL8F+MAllNorth East</v>
      </c>
      <c r="B87" t="s">
        <v>116</v>
      </c>
      <c r="C87" t="s">
        <v>140</v>
      </c>
      <c r="D87">
        <v>5</v>
      </c>
      <c r="E87" t="s">
        <v>137</v>
      </c>
      <c r="F87" t="s">
        <v>139</v>
      </c>
      <c r="G87" t="s">
        <v>138</v>
      </c>
      <c r="H87" t="s">
        <v>28</v>
      </c>
      <c r="I87" t="s">
        <v>150</v>
      </c>
      <c r="J87">
        <v>30</v>
      </c>
      <c r="K87">
        <v>0</v>
      </c>
      <c r="L87">
        <v>30</v>
      </c>
      <c r="M87">
        <v>70.400000000000006</v>
      </c>
      <c r="N87">
        <v>0</v>
      </c>
      <c r="O87">
        <v>29.6</v>
      </c>
      <c r="P87">
        <v>29.6</v>
      </c>
      <c r="Q87">
        <v>29.6</v>
      </c>
      <c r="R87" t="s">
        <v>161</v>
      </c>
      <c r="S87" t="s">
        <v>161</v>
      </c>
      <c r="T87" t="s">
        <v>161</v>
      </c>
      <c r="U87" t="s">
        <v>161</v>
      </c>
    </row>
    <row r="88" spans="1:21" hidden="1" x14ac:dyDescent="0.45">
      <c r="A88" t="str">
        <f t="shared" si="4"/>
        <v>YAG5EUL8F+MAllNorth West</v>
      </c>
      <c r="B88" t="s">
        <v>116</v>
      </c>
      <c r="C88" t="s">
        <v>140</v>
      </c>
      <c r="D88">
        <v>5</v>
      </c>
      <c r="E88" t="s">
        <v>137</v>
      </c>
      <c r="F88" t="s">
        <v>139</v>
      </c>
      <c r="G88" t="s">
        <v>138</v>
      </c>
      <c r="H88" t="s">
        <v>28</v>
      </c>
      <c r="I88" t="s">
        <v>151</v>
      </c>
      <c r="J88">
        <v>110</v>
      </c>
      <c r="K88">
        <v>0</v>
      </c>
      <c r="L88">
        <v>110</v>
      </c>
      <c r="M88">
        <v>43</v>
      </c>
      <c r="N88">
        <v>5.6</v>
      </c>
      <c r="O88">
        <v>48.6</v>
      </c>
      <c r="P88">
        <v>51.4</v>
      </c>
      <c r="Q88">
        <v>51.4</v>
      </c>
      <c r="R88">
        <v>55</v>
      </c>
      <c r="S88">
        <v>30300</v>
      </c>
      <c r="T88">
        <v>35000</v>
      </c>
      <c r="U88">
        <v>41300</v>
      </c>
    </row>
    <row r="89" spans="1:21" hidden="1" x14ac:dyDescent="0.45">
      <c r="A89" t="str">
        <f t="shared" si="4"/>
        <v>YAG5EUL8F+MAllNorthern Ireland</v>
      </c>
      <c r="B89" t="s">
        <v>116</v>
      </c>
      <c r="C89" t="s">
        <v>140</v>
      </c>
      <c r="D89">
        <v>5</v>
      </c>
      <c r="E89" t="s">
        <v>137</v>
      </c>
      <c r="F89" t="s">
        <v>139</v>
      </c>
      <c r="G89" t="s">
        <v>138</v>
      </c>
      <c r="H89" t="s">
        <v>28</v>
      </c>
      <c r="I89" t="s">
        <v>152</v>
      </c>
      <c r="J89">
        <v>10</v>
      </c>
      <c r="K89">
        <v>0</v>
      </c>
      <c r="L89">
        <v>10</v>
      </c>
      <c r="M89">
        <v>20</v>
      </c>
      <c r="N89">
        <v>0</v>
      </c>
      <c r="O89">
        <v>80</v>
      </c>
      <c r="P89">
        <v>80</v>
      </c>
      <c r="Q89">
        <v>80</v>
      </c>
      <c r="R89" t="s">
        <v>161</v>
      </c>
      <c r="S89" t="s">
        <v>161</v>
      </c>
      <c r="T89" t="s">
        <v>161</v>
      </c>
      <c r="U89" t="s">
        <v>161</v>
      </c>
    </row>
    <row r="90" spans="1:21" hidden="1" x14ac:dyDescent="0.45">
      <c r="A90" t="str">
        <f t="shared" si="4"/>
        <v>YAG5EUL8F+MAllScotland</v>
      </c>
      <c r="B90" t="s">
        <v>116</v>
      </c>
      <c r="C90" t="s">
        <v>140</v>
      </c>
      <c r="D90">
        <v>5</v>
      </c>
      <c r="E90" t="s">
        <v>137</v>
      </c>
      <c r="F90" t="s">
        <v>139</v>
      </c>
      <c r="G90" t="s">
        <v>138</v>
      </c>
      <c r="H90" t="s">
        <v>28</v>
      </c>
      <c r="I90" t="s">
        <v>153</v>
      </c>
      <c r="J90">
        <v>35</v>
      </c>
      <c r="K90">
        <v>0</v>
      </c>
      <c r="L90">
        <v>35</v>
      </c>
      <c r="M90">
        <v>39.4</v>
      </c>
      <c r="N90">
        <v>3</v>
      </c>
      <c r="O90">
        <v>51.5</v>
      </c>
      <c r="P90">
        <v>57.6</v>
      </c>
      <c r="Q90">
        <v>57.6</v>
      </c>
      <c r="R90">
        <v>20</v>
      </c>
      <c r="S90">
        <v>33200</v>
      </c>
      <c r="T90">
        <v>35800</v>
      </c>
      <c r="U90">
        <v>39800</v>
      </c>
    </row>
    <row r="91" spans="1:21" hidden="1" x14ac:dyDescent="0.45">
      <c r="A91" t="str">
        <f t="shared" si="4"/>
        <v>YAG5EUL8F+MAllSouth East</v>
      </c>
      <c r="B91" t="s">
        <v>116</v>
      </c>
      <c r="C91" t="s">
        <v>140</v>
      </c>
      <c r="D91">
        <v>5</v>
      </c>
      <c r="E91" t="s">
        <v>137</v>
      </c>
      <c r="F91" t="s">
        <v>139</v>
      </c>
      <c r="G91" t="s">
        <v>138</v>
      </c>
      <c r="H91" t="s">
        <v>28</v>
      </c>
      <c r="I91" t="s">
        <v>154</v>
      </c>
      <c r="J91">
        <v>250</v>
      </c>
      <c r="K91">
        <v>0</v>
      </c>
      <c r="L91">
        <v>250</v>
      </c>
      <c r="M91">
        <v>38.200000000000003</v>
      </c>
      <c r="N91">
        <v>3.6</v>
      </c>
      <c r="O91">
        <v>55</v>
      </c>
      <c r="P91">
        <v>57.4</v>
      </c>
      <c r="Q91">
        <v>58.2</v>
      </c>
      <c r="R91">
        <v>130</v>
      </c>
      <c r="S91">
        <v>32800</v>
      </c>
      <c r="T91">
        <v>38100</v>
      </c>
      <c r="U91">
        <v>46700</v>
      </c>
    </row>
    <row r="92" spans="1:21" hidden="1" x14ac:dyDescent="0.45">
      <c r="A92" t="str">
        <f t="shared" si="4"/>
        <v>YAG5EUL8F+MAllSouth West</v>
      </c>
      <c r="B92" t="s">
        <v>116</v>
      </c>
      <c r="C92" t="s">
        <v>140</v>
      </c>
      <c r="D92">
        <v>5</v>
      </c>
      <c r="E92" t="s">
        <v>137</v>
      </c>
      <c r="F92" t="s">
        <v>139</v>
      </c>
      <c r="G92" t="s">
        <v>138</v>
      </c>
      <c r="H92" t="s">
        <v>28</v>
      </c>
      <c r="I92" t="s">
        <v>155</v>
      </c>
      <c r="J92">
        <v>80</v>
      </c>
      <c r="K92">
        <v>0</v>
      </c>
      <c r="L92">
        <v>80</v>
      </c>
      <c r="M92">
        <v>43.6</v>
      </c>
      <c r="N92">
        <v>5.0999999999999996</v>
      </c>
      <c r="O92">
        <v>44.9</v>
      </c>
      <c r="P92">
        <v>51.3</v>
      </c>
      <c r="Q92">
        <v>51.3</v>
      </c>
      <c r="R92">
        <v>35</v>
      </c>
      <c r="S92">
        <v>32100</v>
      </c>
      <c r="T92">
        <v>36900</v>
      </c>
      <c r="U92">
        <v>43400</v>
      </c>
    </row>
    <row r="93" spans="1:21" hidden="1" x14ac:dyDescent="0.45">
      <c r="A93" t="str">
        <f t="shared" si="4"/>
        <v>YAG5EUL8F+MAllUnknown</v>
      </c>
      <c r="B93" t="s">
        <v>116</v>
      </c>
      <c r="C93" t="s">
        <v>140</v>
      </c>
      <c r="D93">
        <v>5</v>
      </c>
      <c r="E93" t="s">
        <v>137</v>
      </c>
      <c r="F93" t="s">
        <v>139</v>
      </c>
      <c r="G93" t="s">
        <v>138</v>
      </c>
      <c r="H93" t="s">
        <v>28</v>
      </c>
      <c r="I93" t="s">
        <v>156</v>
      </c>
      <c r="J93">
        <v>5</v>
      </c>
      <c r="K93">
        <v>0</v>
      </c>
      <c r="L93">
        <v>5</v>
      </c>
      <c r="M93">
        <v>60</v>
      </c>
      <c r="N93">
        <v>20</v>
      </c>
      <c r="O93">
        <v>20</v>
      </c>
      <c r="P93">
        <v>20</v>
      </c>
      <c r="Q93">
        <v>20</v>
      </c>
      <c r="R93" t="s">
        <v>161</v>
      </c>
      <c r="S93" t="s">
        <v>161</v>
      </c>
      <c r="T93" t="s">
        <v>161</v>
      </c>
      <c r="U93" t="s">
        <v>161</v>
      </c>
    </row>
    <row r="94" spans="1:21" hidden="1" x14ac:dyDescent="0.45">
      <c r="A94" t="str">
        <f t="shared" si="4"/>
        <v>YAG5EUL8F+MAllWales</v>
      </c>
      <c r="B94" t="s">
        <v>116</v>
      </c>
      <c r="C94" t="s">
        <v>140</v>
      </c>
      <c r="D94">
        <v>5</v>
      </c>
      <c r="E94" t="s">
        <v>137</v>
      </c>
      <c r="F94" t="s">
        <v>139</v>
      </c>
      <c r="G94" t="s">
        <v>138</v>
      </c>
      <c r="H94" t="s">
        <v>28</v>
      </c>
      <c r="I94" t="s">
        <v>158</v>
      </c>
      <c r="J94">
        <v>15</v>
      </c>
      <c r="K94">
        <v>0</v>
      </c>
      <c r="L94">
        <v>15</v>
      </c>
      <c r="M94">
        <v>18.2</v>
      </c>
      <c r="N94">
        <v>9.1</v>
      </c>
      <c r="O94">
        <v>72.7</v>
      </c>
      <c r="P94">
        <v>72.7</v>
      </c>
      <c r="Q94">
        <v>72.7</v>
      </c>
      <c r="R94" t="s">
        <v>161</v>
      </c>
      <c r="S94" t="s">
        <v>161</v>
      </c>
      <c r="T94" t="s">
        <v>161</v>
      </c>
      <c r="U94" t="s">
        <v>161</v>
      </c>
    </row>
    <row r="95" spans="1:21" hidden="1" x14ac:dyDescent="0.45">
      <c r="A95" t="str">
        <f t="shared" si="4"/>
        <v>YAG5EUL8F+MAllWest Midlands</v>
      </c>
      <c r="B95" t="s">
        <v>116</v>
      </c>
      <c r="C95" t="s">
        <v>140</v>
      </c>
      <c r="D95">
        <v>5</v>
      </c>
      <c r="E95" t="s">
        <v>137</v>
      </c>
      <c r="F95" t="s">
        <v>139</v>
      </c>
      <c r="G95" t="s">
        <v>138</v>
      </c>
      <c r="H95" t="s">
        <v>28</v>
      </c>
      <c r="I95" t="s">
        <v>159</v>
      </c>
      <c r="J95">
        <v>75</v>
      </c>
      <c r="K95">
        <v>0</v>
      </c>
      <c r="L95">
        <v>75</v>
      </c>
      <c r="M95">
        <v>39.4</v>
      </c>
      <c r="N95">
        <v>0</v>
      </c>
      <c r="O95">
        <v>54.9</v>
      </c>
      <c r="P95">
        <v>60.6</v>
      </c>
      <c r="Q95">
        <v>60.6</v>
      </c>
      <c r="R95">
        <v>40</v>
      </c>
      <c r="S95">
        <v>25600</v>
      </c>
      <c r="T95">
        <v>35400</v>
      </c>
      <c r="U95">
        <v>46000</v>
      </c>
    </row>
    <row r="96" spans="1:21" hidden="1" x14ac:dyDescent="0.45">
      <c r="A96" t="str">
        <f t="shared" si="4"/>
        <v>YAG5EUL8F+MAllYorkshire and The Humber</v>
      </c>
      <c r="B96" t="s">
        <v>116</v>
      </c>
      <c r="C96" t="s">
        <v>140</v>
      </c>
      <c r="D96">
        <v>5</v>
      </c>
      <c r="E96" t="s">
        <v>137</v>
      </c>
      <c r="F96" t="s">
        <v>139</v>
      </c>
      <c r="G96" t="s">
        <v>138</v>
      </c>
      <c r="H96" t="s">
        <v>28</v>
      </c>
      <c r="I96" t="s">
        <v>160</v>
      </c>
      <c r="J96">
        <v>80</v>
      </c>
      <c r="K96">
        <v>0</v>
      </c>
      <c r="L96">
        <v>80</v>
      </c>
      <c r="M96">
        <v>50.6</v>
      </c>
      <c r="N96">
        <v>1.3</v>
      </c>
      <c r="O96">
        <v>44.2</v>
      </c>
      <c r="P96">
        <v>46.8</v>
      </c>
      <c r="Q96">
        <v>48.1</v>
      </c>
      <c r="R96">
        <v>35</v>
      </c>
      <c r="S96">
        <v>23700</v>
      </c>
      <c r="T96">
        <v>30300</v>
      </c>
      <c r="U96">
        <v>35400</v>
      </c>
    </row>
    <row r="97" spans="1:21" hidden="1" x14ac:dyDescent="0.45">
      <c r="A97" t="str">
        <f t="shared" si="4"/>
        <v>YAG5EUL8F+MAllNA</v>
      </c>
      <c r="B97" t="s">
        <v>116</v>
      </c>
      <c r="C97" t="s">
        <v>140</v>
      </c>
      <c r="D97">
        <v>5</v>
      </c>
      <c r="E97" t="s">
        <v>137</v>
      </c>
      <c r="F97" t="s">
        <v>139</v>
      </c>
      <c r="G97" t="s">
        <v>138</v>
      </c>
      <c r="H97" t="s">
        <v>28</v>
      </c>
      <c r="I97" t="s">
        <v>157</v>
      </c>
      <c r="J97">
        <v>730</v>
      </c>
      <c r="K97">
        <v>99</v>
      </c>
      <c r="L97">
        <v>10</v>
      </c>
      <c r="M97">
        <v>0.1</v>
      </c>
      <c r="N97">
        <v>0</v>
      </c>
      <c r="O97">
        <v>0</v>
      </c>
      <c r="P97">
        <v>0.1</v>
      </c>
      <c r="Q97">
        <v>0.8</v>
      </c>
      <c r="R97" t="s">
        <v>157</v>
      </c>
      <c r="S97" t="s">
        <v>157</v>
      </c>
      <c r="T97" t="s">
        <v>157</v>
      </c>
      <c r="U97" t="s">
        <v>157</v>
      </c>
    </row>
    <row r="98" spans="1:21" hidden="1" x14ac:dyDescent="0.45">
      <c r="A98" t="str">
        <f t="shared" si="4"/>
        <v>YAG3EUL7F+MAllAbroad</v>
      </c>
      <c r="B98" t="s">
        <v>116</v>
      </c>
      <c r="C98" t="s">
        <v>141</v>
      </c>
      <c r="D98">
        <v>3</v>
      </c>
      <c r="E98" t="s">
        <v>137</v>
      </c>
      <c r="F98" t="s">
        <v>145</v>
      </c>
      <c r="G98" t="s">
        <v>138</v>
      </c>
      <c r="H98" t="s">
        <v>28</v>
      </c>
      <c r="I98" t="s">
        <v>146</v>
      </c>
      <c r="J98">
        <v>980</v>
      </c>
      <c r="K98">
        <v>0</v>
      </c>
      <c r="L98">
        <v>980</v>
      </c>
      <c r="M98">
        <v>78.8</v>
      </c>
      <c r="N98">
        <v>7.1</v>
      </c>
      <c r="O98">
        <v>9.9</v>
      </c>
      <c r="P98">
        <v>11.1</v>
      </c>
      <c r="Q98">
        <v>14.1</v>
      </c>
      <c r="R98">
        <v>60</v>
      </c>
      <c r="S98">
        <v>11000</v>
      </c>
      <c r="T98">
        <v>26100</v>
      </c>
      <c r="U98">
        <v>40500</v>
      </c>
    </row>
    <row r="99" spans="1:21" hidden="1" x14ac:dyDescent="0.45">
      <c r="A99" t="str">
        <f t="shared" si="4"/>
        <v>YAG3EUL7F+MAllEast Midlands</v>
      </c>
      <c r="B99" t="s">
        <v>116</v>
      </c>
      <c r="C99" t="s">
        <v>141</v>
      </c>
      <c r="D99">
        <v>3</v>
      </c>
      <c r="E99" t="s">
        <v>137</v>
      </c>
      <c r="F99" t="s">
        <v>145</v>
      </c>
      <c r="G99" t="s">
        <v>138</v>
      </c>
      <c r="H99" t="s">
        <v>28</v>
      </c>
      <c r="I99" t="s">
        <v>147</v>
      </c>
      <c r="J99">
        <v>320</v>
      </c>
      <c r="K99">
        <v>0</v>
      </c>
      <c r="L99">
        <v>320</v>
      </c>
      <c r="M99">
        <v>37</v>
      </c>
      <c r="N99">
        <v>4.4000000000000004</v>
      </c>
      <c r="O99">
        <v>40.4</v>
      </c>
      <c r="P99">
        <v>53.9</v>
      </c>
      <c r="Q99">
        <v>58.6</v>
      </c>
      <c r="R99">
        <v>130</v>
      </c>
      <c r="S99">
        <v>21800</v>
      </c>
      <c r="T99">
        <v>28100</v>
      </c>
      <c r="U99">
        <v>36500</v>
      </c>
    </row>
    <row r="100" spans="1:21" hidden="1" x14ac:dyDescent="0.45">
      <c r="A100" t="str">
        <f t="shared" si="4"/>
        <v>YAG3EUL7F+MAllEast of England</v>
      </c>
      <c r="B100" t="s">
        <v>116</v>
      </c>
      <c r="C100" t="s">
        <v>141</v>
      </c>
      <c r="D100">
        <v>3</v>
      </c>
      <c r="E100" t="s">
        <v>137</v>
      </c>
      <c r="F100" t="s">
        <v>145</v>
      </c>
      <c r="G100" t="s">
        <v>138</v>
      </c>
      <c r="H100" t="s">
        <v>28</v>
      </c>
      <c r="I100" t="s">
        <v>148</v>
      </c>
      <c r="J100">
        <v>535</v>
      </c>
      <c r="K100">
        <v>0</v>
      </c>
      <c r="L100">
        <v>535</v>
      </c>
      <c r="M100">
        <v>27.3</v>
      </c>
      <c r="N100">
        <v>6.4</v>
      </c>
      <c r="O100">
        <v>41.1</v>
      </c>
      <c r="P100">
        <v>55.7</v>
      </c>
      <c r="Q100">
        <v>66.3</v>
      </c>
      <c r="R100">
        <v>215</v>
      </c>
      <c r="S100">
        <v>22300</v>
      </c>
      <c r="T100">
        <v>29900</v>
      </c>
      <c r="U100">
        <v>42700</v>
      </c>
    </row>
    <row r="101" spans="1:21" hidden="1" x14ac:dyDescent="0.45">
      <c r="A101" t="str">
        <f t="shared" si="4"/>
        <v>YAG3EUL7F+MAllLondon</v>
      </c>
      <c r="B101" t="s">
        <v>116</v>
      </c>
      <c r="C101" t="s">
        <v>141</v>
      </c>
      <c r="D101">
        <v>3</v>
      </c>
      <c r="E101" t="s">
        <v>137</v>
      </c>
      <c r="F101" t="s">
        <v>145</v>
      </c>
      <c r="G101" t="s">
        <v>138</v>
      </c>
      <c r="H101" t="s">
        <v>28</v>
      </c>
      <c r="I101" t="s">
        <v>149</v>
      </c>
      <c r="J101">
        <v>4785</v>
      </c>
      <c r="K101">
        <v>0</v>
      </c>
      <c r="L101">
        <v>4785</v>
      </c>
      <c r="M101">
        <v>30.7</v>
      </c>
      <c r="N101">
        <v>7.4</v>
      </c>
      <c r="O101">
        <v>51</v>
      </c>
      <c r="P101">
        <v>58.8</v>
      </c>
      <c r="Q101">
        <v>61.9</v>
      </c>
      <c r="R101">
        <v>2310</v>
      </c>
      <c r="S101">
        <v>27000</v>
      </c>
      <c r="T101">
        <v>36500</v>
      </c>
      <c r="U101">
        <v>51100</v>
      </c>
    </row>
    <row r="102" spans="1:21" hidden="1" x14ac:dyDescent="0.45">
      <c r="A102" t="str">
        <f t="shared" si="4"/>
        <v>YAG3EUL7F+MAllNorth East</v>
      </c>
      <c r="B102" t="s">
        <v>116</v>
      </c>
      <c r="C102" t="s">
        <v>141</v>
      </c>
      <c r="D102">
        <v>3</v>
      </c>
      <c r="E102" t="s">
        <v>137</v>
      </c>
      <c r="F102" t="s">
        <v>145</v>
      </c>
      <c r="G102" t="s">
        <v>138</v>
      </c>
      <c r="H102" t="s">
        <v>28</v>
      </c>
      <c r="I102" t="s">
        <v>150</v>
      </c>
      <c r="J102">
        <v>175</v>
      </c>
      <c r="K102">
        <v>0</v>
      </c>
      <c r="L102">
        <v>175</v>
      </c>
      <c r="M102">
        <v>40.9</v>
      </c>
      <c r="N102">
        <v>4.7</v>
      </c>
      <c r="O102">
        <v>35.1</v>
      </c>
      <c r="P102">
        <v>49.1</v>
      </c>
      <c r="Q102">
        <v>54.4</v>
      </c>
      <c r="R102">
        <v>55</v>
      </c>
      <c r="S102">
        <v>18600</v>
      </c>
      <c r="T102">
        <v>25900</v>
      </c>
      <c r="U102">
        <v>33100</v>
      </c>
    </row>
    <row r="103" spans="1:21" hidden="1" x14ac:dyDescent="0.45">
      <c r="A103" t="str">
        <f t="shared" si="4"/>
        <v>YAG3EUL7F+MAllNorth West</v>
      </c>
      <c r="B103" t="s">
        <v>116</v>
      </c>
      <c r="C103" t="s">
        <v>141</v>
      </c>
      <c r="D103">
        <v>3</v>
      </c>
      <c r="E103" t="s">
        <v>137</v>
      </c>
      <c r="F103" t="s">
        <v>145</v>
      </c>
      <c r="G103" t="s">
        <v>138</v>
      </c>
      <c r="H103" t="s">
        <v>28</v>
      </c>
      <c r="I103" t="s">
        <v>151</v>
      </c>
      <c r="J103">
        <v>430</v>
      </c>
      <c r="K103">
        <v>0</v>
      </c>
      <c r="L103">
        <v>430</v>
      </c>
      <c r="M103">
        <v>35.6</v>
      </c>
      <c r="N103">
        <v>6.7</v>
      </c>
      <c r="O103">
        <v>45.1</v>
      </c>
      <c r="P103">
        <v>54.2</v>
      </c>
      <c r="Q103">
        <v>57.7</v>
      </c>
      <c r="R103">
        <v>190</v>
      </c>
      <c r="S103">
        <v>17900</v>
      </c>
      <c r="T103">
        <v>25700</v>
      </c>
      <c r="U103">
        <v>34700</v>
      </c>
    </row>
    <row r="104" spans="1:21" hidden="1" x14ac:dyDescent="0.45">
      <c r="A104" t="str">
        <f t="shared" si="4"/>
        <v>YAG3EUL7F+MAllNorthern Ireland</v>
      </c>
      <c r="B104" t="s">
        <v>116</v>
      </c>
      <c r="C104" t="s">
        <v>141</v>
      </c>
      <c r="D104">
        <v>3</v>
      </c>
      <c r="E104" t="s">
        <v>137</v>
      </c>
      <c r="F104" t="s">
        <v>145</v>
      </c>
      <c r="G104" t="s">
        <v>138</v>
      </c>
      <c r="H104" t="s">
        <v>28</v>
      </c>
      <c r="I104" t="s">
        <v>152</v>
      </c>
      <c r="J104">
        <v>40</v>
      </c>
      <c r="K104">
        <v>0</v>
      </c>
      <c r="L104">
        <v>40</v>
      </c>
      <c r="M104">
        <v>25</v>
      </c>
      <c r="N104">
        <v>10</v>
      </c>
      <c r="O104">
        <v>55</v>
      </c>
      <c r="P104">
        <v>65</v>
      </c>
      <c r="Q104">
        <v>65</v>
      </c>
      <c r="R104">
        <v>25</v>
      </c>
      <c r="S104">
        <v>22300</v>
      </c>
      <c r="T104">
        <v>28300</v>
      </c>
      <c r="U104">
        <v>40500</v>
      </c>
    </row>
    <row r="105" spans="1:21" hidden="1" x14ac:dyDescent="0.45">
      <c r="A105" t="str">
        <f t="shared" si="4"/>
        <v>YAG3EUL7F+MAllScotland</v>
      </c>
      <c r="B105" t="s">
        <v>116</v>
      </c>
      <c r="C105" t="s">
        <v>141</v>
      </c>
      <c r="D105">
        <v>3</v>
      </c>
      <c r="E105" t="s">
        <v>137</v>
      </c>
      <c r="F105" t="s">
        <v>145</v>
      </c>
      <c r="G105" t="s">
        <v>138</v>
      </c>
      <c r="H105" t="s">
        <v>28</v>
      </c>
      <c r="I105" t="s">
        <v>153</v>
      </c>
      <c r="J105">
        <v>175</v>
      </c>
      <c r="K105">
        <v>0</v>
      </c>
      <c r="L105">
        <v>175</v>
      </c>
      <c r="M105">
        <v>30.6</v>
      </c>
      <c r="N105">
        <v>8.6999999999999993</v>
      </c>
      <c r="O105">
        <v>32.4</v>
      </c>
      <c r="P105">
        <v>51.4</v>
      </c>
      <c r="Q105">
        <v>60.7</v>
      </c>
      <c r="R105">
        <v>55</v>
      </c>
      <c r="S105">
        <v>18200</v>
      </c>
      <c r="T105">
        <v>28800</v>
      </c>
      <c r="U105">
        <v>43400</v>
      </c>
    </row>
    <row r="106" spans="1:21" hidden="1" x14ac:dyDescent="0.45">
      <c r="A106" t="str">
        <f t="shared" si="4"/>
        <v>YAG3EUL7F+MAllSouth East</v>
      </c>
      <c r="B106" t="s">
        <v>116</v>
      </c>
      <c r="C106" t="s">
        <v>141</v>
      </c>
      <c r="D106">
        <v>3</v>
      </c>
      <c r="E106" t="s">
        <v>137</v>
      </c>
      <c r="F106" t="s">
        <v>145</v>
      </c>
      <c r="G106" t="s">
        <v>138</v>
      </c>
      <c r="H106" t="s">
        <v>28</v>
      </c>
      <c r="I106" t="s">
        <v>154</v>
      </c>
      <c r="J106">
        <v>980</v>
      </c>
      <c r="K106">
        <v>0</v>
      </c>
      <c r="L106">
        <v>980</v>
      </c>
      <c r="M106">
        <v>31.5</v>
      </c>
      <c r="N106">
        <v>7.6</v>
      </c>
      <c r="O106">
        <v>41.5</v>
      </c>
      <c r="P106">
        <v>55.5</v>
      </c>
      <c r="Q106">
        <v>61</v>
      </c>
      <c r="R106">
        <v>390</v>
      </c>
      <c r="S106">
        <v>24500</v>
      </c>
      <c r="T106">
        <v>30300</v>
      </c>
      <c r="U106">
        <v>38300</v>
      </c>
    </row>
    <row r="107" spans="1:21" hidden="1" x14ac:dyDescent="0.45">
      <c r="A107" t="str">
        <f t="shared" si="4"/>
        <v>YAG3EUL7F+MAllSouth West</v>
      </c>
      <c r="B107" t="s">
        <v>116</v>
      </c>
      <c r="C107" t="s">
        <v>141</v>
      </c>
      <c r="D107">
        <v>3</v>
      </c>
      <c r="E107" t="s">
        <v>137</v>
      </c>
      <c r="F107" t="s">
        <v>145</v>
      </c>
      <c r="G107" t="s">
        <v>138</v>
      </c>
      <c r="H107" t="s">
        <v>28</v>
      </c>
      <c r="I107" t="s">
        <v>155</v>
      </c>
      <c r="J107">
        <v>315</v>
      </c>
      <c r="K107">
        <v>0</v>
      </c>
      <c r="L107">
        <v>315</v>
      </c>
      <c r="M107">
        <v>36</v>
      </c>
      <c r="N107">
        <v>5.5</v>
      </c>
      <c r="O107">
        <v>45</v>
      </c>
      <c r="P107">
        <v>55</v>
      </c>
      <c r="Q107">
        <v>58.5</v>
      </c>
      <c r="R107">
        <v>135</v>
      </c>
      <c r="S107">
        <v>20400</v>
      </c>
      <c r="T107">
        <v>28800</v>
      </c>
      <c r="U107">
        <v>36300</v>
      </c>
    </row>
    <row r="108" spans="1:21" hidden="1" x14ac:dyDescent="0.45">
      <c r="A108" t="str">
        <f t="shared" si="4"/>
        <v>YAG3EUL7F+MAllUnknown</v>
      </c>
      <c r="B108" t="s">
        <v>116</v>
      </c>
      <c r="C108" t="s">
        <v>141</v>
      </c>
      <c r="D108">
        <v>3</v>
      </c>
      <c r="E108" t="s">
        <v>137</v>
      </c>
      <c r="F108" t="s">
        <v>145</v>
      </c>
      <c r="G108" t="s">
        <v>138</v>
      </c>
      <c r="H108" t="s">
        <v>28</v>
      </c>
      <c r="I108" t="s">
        <v>156</v>
      </c>
      <c r="J108">
        <v>5</v>
      </c>
      <c r="K108">
        <v>0</v>
      </c>
      <c r="L108">
        <v>5</v>
      </c>
      <c r="M108">
        <v>50</v>
      </c>
      <c r="N108">
        <v>0</v>
      </c>
      <c r="O108">
        <v>25</v>
      </c>
      <c r="P108">
        <v>25</v>
      </c>
      <c r="Q108">
        <v>50</v>
      </c>
      <c r="R108" t="s">
        <v>161</v>
      </c>
      <c r="S108" t="s">
        <v>161</v>
      </c>
      <c r="T108" t="s">
        <v>161</v>
      </c>
      <c r="U108" t="s">
        <v>161</v>
      </c>
    </row>
    <row r="109" spans="1:21" hidden="1" x14ac:dyDescent="0.45">
      <c r="A109" t="str">
        <f t="shared" si="4"/>
        <v>YAG3EUL7F+MAllWales</v>
      </c>
      <c r="B109" t="s">
        <v>116</v>
      </c>
      <c r="C109" t="s">
        <v>141</v>
      </c>
      <c r="D109">
        <v>3</v>
      </c>
      <c r="E109" t="s">
        <v>137</v>
      </c>
      <c r="F109" t="s">
        <v>145</v>
      </c>
      <c r="G109" t="s">
        <v>138</v>
      </c>
      <c r="H109" t="s">
        <v>28</v>
      </c>
      <c r="I109" t="s">
        <v>158</v>
      </c>
      <c r="J109">
        <v>50</v>
      </c>
      <c r="K109">
        <v>0</v>
      </c>
      <c r="L109">
        <v>50</v>
      </c>
      <c r="M109">
        <v>32.6</v>
      </c>
      <c r="N109">
        <v>4.3</v>
      </c>
      <c r="O109">
        <v>50</v>
      </c>
      <c r="P109">
        <v>60.9</v>
      </c>
      <c r="Q109">
        <v>63</v>
      </c>
      <c r="R109">
        <v>20</v>
      </c>
      <c r="S109">
        <v>26600</v>
      </c>
      <c r="T109">
        <v>29000</v>
      </c>
      <c r="U109">
        <v>34400</v>
      </c>
    </row>
    <row r="110" spans="1:21" hidden="1" x14ac:dyDescent="0.45">
      <c r="A110" t="str">
        <f t="shared" si="4"/>
        <v>YAG3EUL7F+MAllWest Midlands</v>
      </c>
      <c r="B110" t="s">
        <v>116</v>
      </c>
      <c r="C110" t="s">
        <v>141</v>
      </c>
      <c r="D110">
        <v>3</v>
      </c>
      <c r="E110" t="s">
        <v>137</v>
      </c>
      <c r="F110" t="s">
        <v>145</v>
      </c>
      <c r="G110" t="s">
        <v>138</v>
      </c>
      <c r="H110" t="s">
        <v>28</v>
      </c>
      <c r="I110" t="s">
        <v>159</v>
      </c>
      <c r="J110">
        <v>425</v>
      </c>
      <c r="K110">
        <v>0</v>
      </c>
      <c r="L110">
        <v>425</v>
      </c>
      <c r="M110">
        <v>34</v>
      </c>
      <c r="N110">
        <v>4.3</v>
      </c>
      <c r="O110">
        <v>42</v>
      </c>
      <c r="P110">
        <v>55.8</v>
      </c>
      <c r="Q110">
        <v>61.8</v>
      </c>
      <c r="R110">
        <v>170</v>
      </c>
      <c r="S110">
        <v>20000</v>
      </c>
      <c r="T110">
        <v>28500</v>
      </c>
      <c r="U110">
        <v>36100</v>
      </c>
    </row>
    <row r="111" spans="1:21" hidden="1" x14ac:dyDescent="0.45">
      <c r="A111" t="str">
        <f t="shared" ref="A111:A157" si="5">"YAG"&amp;D111 &amp;E111 &amp;F111 &amp; G111 &amp;H111 &amp;I111</f>
        <v>YAG3EUL7F+MAllYorkshire and The Humber</v>
      </c>
      <c r="B111" t="s">
        <v>116</v>
      </c>
      <c r="C111" t="s">
        <v>141</v>
      </c>
      <c r="D111">
        <v>3</v>
      </c>
      <c r="E111" t="s">
        <v>137</v>
      </c>
      <c r="F111" t="s">
        <v>145</v>
      </c>
      <c r="G111" t="s">
        <v>138</v>
      </c>
      <c r="H111" t="s">
        <v>28</v>
      </c>
      <c r="I111" t="s">
        <v>160</v>
      </c>
      <c r="J111">
        <v>360</v>
      </c>
      <c r="K111">
        <v>0</v>
      </c>
      <c r="L111">
        <v>360</v>
      </c>
      <c r="M111">
        <v>41.3</v>
      </c>
      <c r="N111">
        <v>1.4</v>
      </c>
      <c r="O111">
        <v>37.700000000000003</v>
      </c>
      <c r="P111">
        <v>52.8</v>
      </c>
      <c r="Q111">
        <v>57.3</v>
      </c>
      <c r="R111">
        <v>130</v>
      </c>
      <c r="S111">
        <v>20000</v>
      </c>
      <c r="T111">
        <v>25200</v>
      </c>
      <c r="U111">
        <v>30800</v>
      </c>
    </row>
    <row r="112" spans="1:21" hidden="1" x14ac:dyDescent="0.45">
      <c r="A112" t="str">
        <f t="shared" si="5"/>
        <v>YAG3EUL7F+MAllNA</v>
      </c>
      <c r="B112" t="s">
        <v>116</v>
      </c>
      <c r="C112" t="s">
        <v>141</v>
      </c>
      <c r="D112">
        <v>3</v>
      </c>
      <c r="E112" t="s">
        <v>137</v>
      </c>
      <c r="F112" t="s">
        <v>145</v>
      </c>
      <c r="G112" t="s">
        <v>138</v>
      </c>
      <c r="H112" t="s">
        <v>28</v>
      </c>
      <c r="I112" t="s">
        <v>157</v>
      </c>
      <c r="J112">
        <v>8080</v>
      </c>
      <c r="K112">
        <v>96.5</v>
      </c>
      <c r="L112">
        <v>280</v>
      </c>
      <c r="M112">
        <v>0.2</v>
      </c>
      <c r="N112">
        <v>0.1</v>
      </c>
      <c r="O112">
        <v>0</v>
      </c>
      <c r="P112">
        <v>0.1</v>
      </c>
      <c r="Q112">
        <v>3.2</v>
      </c>
      <c r="R112" t="s">
        <v>161</v>
      </c>
      <c r="S112" t="s">
        <v>161</v>
      </c>
      <c r="T112" t="s">
        <v>161</v>
      </c>
      <c r="U112" t="s">
        <v>161</v>
      </c>
    </row>
    <row r="113" spans="1:21" hidden="1" x14ac:dyDescent="0.45">
      <c r="A113" t="str">
        <f t="shared" si="5"/>
        <v>YAG3EUL8F+MAllAbroad</v>
      </c>
      <c r="B113" t="s">
        <v>116</v>
      </c>
      <c r="C113" t="s">
        <v>141</v>
      </c>
      <c r="D113">
        <v>3</v>
      </c>
      <c r="E113" t="s">
        <v>137</v>
      </c>
      <c r="F113" t="s">
        <v>139</v>
      </c>
      <c r="G113" t="s">
        <v>138</v>
      </c>
      <c r="H113" t="s">
        <v>28</v>
      </c>
      <c r="I113" t="s">
        <v>146</v>
      </c>
      <c r="J113">
        <v>230</v>
      </c>
      <c r="K113">
        <v>0</v>
      </c>
      <c r="L113">
        <v>230</v>
      </c>
      <c r="M113">
        <v>74.8</v>
      </c>
      <c r="N113">
        <v>8.8000000000000007</v>
      </c>
      <c r="O113">
        <v>15.5</v>
      </c>
      <c r="P113">
        <v>15.9</v>
      </c>
      <c r="Q113">
        <v>16.399999999999999</v>
      </c>
      <c r="R113">
        <v>20</v>
      </c>
      <c r="S113">
        <v>8800</v>
      </c>
      <c r="T113">
        <v>28300</v>
      </c>
      <c r="U113">
        <v>39100</v>
      </c>
    </row>
    <row r="114" spans="1:21" hidden="1" x14ac:dyDescent="0.45">
      <c r="A114" t="str">
        <f t="shared" si="5"/>
        <v>YAG3EUL8F+MAllEast Midlands</v>
      </c>
      <c r="B114" t="s">
        <v>116</v>
      </c>
      <c r="C114" t="s">
        <v>141</v>
      </c>
      <c r="D114">
        <v>3</v>
      </c>
      <c r="E114" t="s">
        <v>137</v>
      </c>
      <c r="F114" t="s">
        <v>139</v>
      </c>
      <c r="G114" t="s">
        <v>138</v>
      </c>
      <c r="H114" t="s">
        <v>28</v>
      </c>
      <c r="I114" t="s">
        <v>147</v>
      </c>
      <c r="J114">
        <v>95</v>
      </c>
      <c r="K114">
        <v>0</v>
      </c>
      <c r="L114">
        <v>95</v>
      </c>
      <c r="M114">
        <v>35.9</v>
      </c>
      <c r="N114">
        <v>8.6999999999999993</v>
      </c>
      <c r="O114">
        <v>44.6</v>
      </c>
      <c r="P114">
        <v>55.4</v>
      </c>
      <c r="Q114">
        <v>55.4</v>
      </c>
      <c r="R114">
        <v>40</v>
      </c>
      <c r="S114">
        <v>28100</v>
      </c>
      <c r="T114">
        <v>31900</v>
      </c>
      <c r="U114">
        <v>44300</v>
      </c>
    </row>
    <row r="115" spans="1:21" hidden="1" x14ac:dyDescent="0.45">
      <c r="A115" t="str">
        <f t="shared" si="5"/>
        <v>YAG3EUL8F+MAllEast of England</v>
      </c>
      <c r="B115" t="s">
        <v>116</v>
      </c>
      <c r="C115" t="s">
        <v>141</v>
      </c>
      <c r="D115">
        <v>3</v>
      </c>
      <c r="E115" t="s">
        <v>137</v>
      </c>
      <c r="F115" t="s">
        <v>139</v>
      </c>
      <c r="G115" t="s">
        <v>138</v>
      </c>
      <c r="H115" t="s">
        <v>28</v>
      </c>
      <c r="I115" t="s">
        <v>148</v>
      </c>
      <c r="J115">
        <v>220</v>
      </c>
      <c r="K115">
        <v>0</v>
      </c>
      <c r="L115">
        <v>220</v>
      </c>
      <c r="M115">
        <v>40.200000000000003</v>
      </c>
      <c r="N115">
        <v>6.8</v>
      </c>
      <c r="O115">
        <v>50.7</v>
      </c>
      <c r="P115">
        <v>52.5</v>
      </c>
      <c r="Q115">
        <v>53</v>
      </c>
      <c r="R115">
        <v>105</v>
      </c>
      <c r="S115">
        <v>31000</v>
      </c>
      <c r="T115">
        <v>36900</v>
      </c>
      <c r="U115">
        <v>44900</v>
      </c>
    </row>
    <row r="116" spans="1:21" hidden="1" x14ac:dyDescent="0.45">
      <c r="A116" t="str">
        <f t="shared" si="5"/>
        <v>YAG3EUL8F+MAllLondon</v>
      </c>
      <c r="B116" t="s">
        <v>116</v>
      </c>
      <c r="C116" t="s">
        <v>141</v>
      </c>
      <c r="D116">
        <v>3</v>
      </c>
      <c r="E116" t="s">
        <v>137</v>
      </c>
      <c r="F116" t="s">
        <v>139</v>
      </c>
      <c r="G116" t="s">
        <v>138</v>
      </c>
      <c r="H116" t="s">
        <v>28</v>
      </c>
      <c r="I116" t="s">
        <v>149</v>
      </c>
      <c r="J116">
        <v>510</v>
      </c>
      <c r="K116">
        <v>0</v>
      </c>
      <c r="L116">
        <v>510</v>
      </c>
      <c r="M116">
        <v>32.700000000000003</v>
      </c>
      <c r="N116">
        <v>5.0999999999999996</v>
      </c>
      <c r="O116">
        <v>59.2</v>
      </c>
      <c r="P116">
        <v>61.2</v>
      </c>
      <c r="Q116">
        <v>62.2</v>
      </c>
      <c r="R116">
        <v>285</v>
      </c>
      <c r="S116">
        <v>32800</v>
      </c>
      <c r="T116">
        <v>42700</v>
      </c>
      <c r="U116">
        <v>56900</v>
      </c>
    </row>
    <row r="117" spans="1:21" hidden="1" x14ac:dyDescent="0.45">
      <c r="A117" t="str">
        <f t="shared" si="5"/>
        <v>YAG3EUL8F+MAllNorth East</v>
      </c>
      <c r="B117" t="s">
        <v>116</v>
      </c>
      <c r="C117" t="s">
        <v>141</v>
      </c>
      <c r="D117">
        <v>3</v>
      </c>
      <c r="E117" t="s">
        <v>137</v>
      </c>
      <c r="F117" t="s">
        <v>139</v>
      </c>
      <c r="G117" t="s">
        <v>138</v>
      </c>
      <c r="H117" t="s">
        <v>28</v>
      </c>
      <c r="I117" t="s">
        <v>150</v>
      </c>
      <c r="J117">
        <v>35</v>
      </c>
      <c r="K117">
        <v>0</v>
      </c>
      <c r="L117">
        <v>35</v>
      </c>
      <c r="M117">
        <v>42.4</v>
      </c>
      <c r="N117">
        <v>3</v>
      </c>
      <c r="O117">
        <v>45.5</v>
      </c>
      <c r="P117">
        <v>54.5</v>
      </c>
      <c r="Q117">
        <v>54.5</v>
      </c>
      <c r="R117">
        <v>15</v>
      </c>
      <c r="S117">
        <v>28100</v>
      </c>
      <c r="T117">
        <v>31000</v>
      </c>
      <c r="U117">
        <v>33200</v>
      </c>
    </row>
    <row r="118" spans="1:21" hidden="1" x14ac:dyDescent="0.45">
      <c r="A118" t="str">
        <f t="shared" si="5"/>
        <v>YAG3EUL8F+MAllNorth West</v>
      </c>
      <c r="B118" t="s">
        <v>116</v>
      </c>
      <c r="C118" t="s">
        <v>141</v>
      </c>
      <c r="D118">
        <v>3</v>
      </c>
      <c r="E118" t="s">
        <v>137</v>
      </c>
      <c r="F118" t="s">
        <v>139</v>
      </c>
      <c r="G118" t="s">
        <v>138</v>
      </c>
      <c r="H118" t="s">
        <v>28</v>
      </c>
      <c r="I118" t="s">
        <v>151</v>
      </c>
      <c r="J118">
        <v>125</v>
      </c>
      <c r="K118">
        <v>0</v>
      </c>
      <c r="L118">
        <v>125</v>
      </c>
      <c r="M118">
        <v>33.9</v>
      </c>
      <c r="N118">
        <v>9.6999999999999993</v>
      </c>
      <c r="O118">
        <v>50.8</v>
      </c>
      <c r="P118">
        <v>54.8</v>
      </c>
      <c r="Q118">
        <v>56.5</v>
      </c>
      <c r="R118">
        <v>60</v>
      </c>
      <c r="S118">
        <v>29700</v>
      </c>
      <c r="T118">
        <v>32500</v>
      </c>
      <c r="U118">
        <v>36100</v>
      </c>
    </row>
    <row r="119" spans="1:21" hidden="1" x14ac:dyDescent="0.45">
      <c r="A119" t="str">
        <f t="shared" si="5"/>
        <v>YAG3EUL8F+MAllNorthern Ireland</v>
      </c>
      <c r="B119" t="s">
        <v>116</v>
      </c>
      <c r="C119" t="s">
        <v>141</v>
      </c>
      <c r="D119">
        <v>3</v>
      </c>
      <c r="E119" t="s">
        <v>137</v>
      </c>
      <c r="F119" t="s">
        <v>139</v>
      </c>
      <c r="G119" t="s">
        <v>138</v>
      </c>
      <c r="H119" t="s">
        <v>28</v>
      </c>
      <c r="I119" t="s">
        <v>152</v>
      </c>
      <c r="J119">
        <v>10</v>
      </c>
      <c r="K119">
        <v>0</v>
      </c>
      <c r="L119">
        <v>10</v>
      </c>
      <c r="M119">
        <v>11.1</v>
      </c>
      <c r="N119">
        <v>0</v>
      </c>
      <c r="O119">
        <v>88.9</v>
      </c>
      <c r="P119">
        <v>88.9</v>
      </c>
      <c r="Q119">
        <v>88.9</v>
      </c>
      <c r="R119" t="s">
        <v>161</v>
      </c>
      <c r="S119" t="s">
        <v>161</v>
      </c>
      <c r="T119" t="s">
        <v>161</v>
      </c>
      <c r="U119" t="s">
        <v>161</v>
      </c>
    </row>
    <row r="120" spans="1:21" hidden="1" x14ac:dyDescent="0.45">
      <c r="A120" t="str">
        <f t="shared" si="5"/>
        <v>YAG3EUL8F+MAllScotland</v>
      </c>
      <c r="B120" t="s">
        <v>116</v>
      </c>
      <c r="C120" t="s">
        <v>141</v>
      </c>
      <c r="D120">
        <v>3</v>
      </c>
      <c r="E120" t="s">
        <v>137</v>
      </c>
      <c r="F120" t="s">
        <v>139</v>
      </c>
      <c r="G120" t="s">
        <v>138</v>
      </c>
      <c r="H120" t="s">
        <v>28</v>
      </c>
      <c r="I120" t="s">
        <v>153</v>
      </c>
      <c r="J120">
        <v>40</v>
      </c>
      <c r="K120">
        <v>0</v>
      </c>
      <c r="L120">
        <v>40</v>
      </c>
      <c r="M120">
        <v>18.399999999999999</v>
      </c>
      <c r="N120">
        <v>7.9</v>
      </c>
      <c r="O120">
        <v>57.9</v>
      </c>
      <c r="P120">
        <v>71.099999999999994</v>
      </c>
      <c r="Q120">
        <v>73.7</v>
      </c>
      <c r="R120">
        <v>25</v>
      </c>
      <c r="S120">
        <v>30300</v>
      </c>
      <c r="T120">
        <v>36900</v>
      </c>
      <c r="U120">
        <v>40500</v>
      </c>
    </row>
    <row r="121" spans="1:21" hidden="1" x14ac:dyDescent="0.45">
      <c r="A121" t="str">
        <f t="shared" si="5"/>
        <v>YAG3EUL8F+MAllSouth East</v>
      </c>
      <c r="B121" t="s">
        <v>116</v>
      </c>
      <c r="C121" t="s">
        <v>141</v>
      </c>
      <c r="D121">
        <v>3</v>
      </c>
      <c r="E121" t="s">
        <v>137</v>
      </c>
      <c r="F121" t="s">
        <v>139</v>
      </c>
      <c r="G121" t="s">
        <v>138</v>
      </c>
      <c r="H121" t="s">
        <v>28</v>
      </c>
      <c r="I121" t="s">
        <v>154</v>
      </c>
      <c r="J121">
        <v>295</v>
      </c>
      <c r="K121">
        <v>0</v>
      </c>
      <c r="L121">
        <v>295</v>
      </c>
      <c r="M121">
        <v>36.299999999999997</v>
      </c>
      <c r="N121">
        <v>6.8</v>
      </c>
      <c r="O121">
        <v>50.3</v>
      </c>
      <c r="P121">
        <v>56.5</v>
      </c>
      <c r="Q121">
        <v>56.8</v>
      </c>
      <c r="R121">
        <v>130</v>
      </c>
      <c r="S121">
        <v>29600</v>
      </c>
      <c r="T121">
        <v>35600</v>
      </c>
      <c r="U121">
        <v>40900</v>
      </c>
    </row>
    <row r="122" spans="1:21" hidden="1" x14ac:dyDescent="0.45">
      <c r="A122" t="str">
        <f t="shared" si="5"/>
        <v>YAG3EUL8F+MAllSouth West</v>
      </c>
      <c r="B122" t="s">
        <v>116</v>
      </c>
      <c r="C122" t="s">
        <v>141</v>
      </c>
      <c r="D122">
        <v>3</v>
      </c>
      <c r="E122" t="s">
        <v>137</v>
      </c>
      <c r="F122" t="s">
        <v>139</v>
      </c>
      <c r="G122" t="s">
        <v>138</v>
      </c>
      <c r="H122" t="s">
        <v>28</v>
      </c>
      <c r="I122" t="s">
        <v>155</v>
      </c>
      <c r="J122">
        <v>105</v>
      </c>
      <c r="K122">
        <v>0</v>
      </c>
      <c r="L122">
        <v>105</v>
      </c>
      <c r="M122">
        <v>36.299999999999997</v>
      </c>
      <c r="N122">
        <v>5.9</v>
      </c>
      <c r="O122">
        <v>54.9</v>
      </c>
      <c r="P122">
        <v>57.8</v>
      </c>
      <c r="Q122">
        <v>57.8</v>
      </c>
      <c r="R122">
        <v>55</v>
      </c>
      <c r="S122">
        <v>28500</v>
      </c>
      <c r="T122">
        <v>33200</v>
      </c>
      <c r="U122">
        <v>38300</v>
      </c>
    </row>
    <row r="123" spans="1:21" hidden="1" x14ac:dyDescent="0.45">
      <c r="A123" t="str">
        <f t="shared" si="5"/>
        <v>YAG3EUL8F+MAllUnknown</v>
      </c>
      <c r="B123" t="s">
        <v>116</v>
      </c>
      <c r="C123" t="s">
        <v>141</v>
      </c>
      <c r="D123">
        <v>3</v>
      </c>
      <c r="E123" t="s">
        <v>137</v>
      </c>
      <c r="F123" t="s">
        <v>139</v>
      </c>
      <c r="G123" t="s">
        <v>138</v>
      </c>
      <c r="H123" t="s">
        <v>28</v>
      </c>
      <c r="I123" t="s">
        <v>156</v>
      </c>
      <c r="J123" t="s">
        <v>161</v>
      </c>
      <c r="K123" t="s">
        <v>161</v>
      </c>
      <c r="L123" t="s">
        <v>161</v>
      </c>
      <c r="M123" t="s">
        <v>161</v>
      </c>
      <c r="N123" t="s">
        <v>161</v>
      </c>
      <c r="O123" t="s">
        <v>161</v>
      </c>
      <c r="P123" t="s">
        <v>161</v>
      </c>
      <c r="Q123" t="s">
        <v>161</v>
      </c>
      <c r="R123" t="s">
        <v>157</v>
      </c>
      <c r="S123" t="s">
        <v>157</v>
      </c>
      <c r="T123" t="s">
        <v>157</v>
      </c>
      <c r="U123" t="s">
        <v>157</v>
      </c>
    </row>
    <row r="124" spans="1:21" hidden="1" x14ac:dyDescent="0.45">
      <c r="A124" t="str">
        <f t="shared" si="5"/>
        <v>YAG3EUL8F+MAllWales</v>
      </c>
      <c r="B124" t="s">
        <v>116</v>
      </c>
      <c r="C124" t="s">
        <v>141</v>
      </c>
      <c r="D124">
        <v>3</v>
      </c>
      <c r="E124" t="s">
        <v>137</v>
      </c>
      <c r="F124" t="s">
        <v>139</v>
      </c>
      <c r="G124" t="s">
        <v>138</v>
      </c>
      <c r="H124" t="s">
        <v>28</v>
      </c>
      <c r="I124" t="s">
        <v>158</v>
      </c>
      <c r="J124">
        <v>20</v>
      </c>
      <c r="K124">
        <v>0</v>
      </c>
      <c r="L124">
        <v>20</v>
      </c>
      <c r="M124">
        <v>11.1</v>
      </c>
      <c r="N124">
        <v>16.7</v>
      </c>
      <c r="O124">
        <v>66.7</v>
      </c>
      <c r="P124">
        <v>72.2</v>
      </c>
      <c r="Q124">
        <v>72.2</v>
      </c>
      <c r="R124">
        <v>15</v>
      </c>
      <c r="S124">
        <v>17700</v>
      </c>
      <c r="T124">
        <v>29700</v>
      </c>
      <c r="U124">
        <v>33400</v>
      </c>
    </row>
    <row r="125" spans="1:21" hidden="1" x14ac:dyDescent="0.45">
      <c r="A125" t="str">
        <f t="shared" si="5"/>
        <v>YAG3EUL8F+MAllWest Midlands</v>
      </c>
      <c r="B125" t="s">
        <v>116</v>
      </c>
      <c r="C125" t="s">
        <v>141</v>
      </c>
      <c r="D125">
        <v>3</v>
      </c>
      <c r="E125" t="s">
        <v>137</v>
      </c>
      <c r="F125" t="s">
        <v>139</v>
      </c>
      <c r="G125" t="s">
        <v>138</v>
      </c>
      <c r="H125" t="s">
        <v>28</v>
      </c>
      <c r="I125" t="s">
        <v>159</v>
      </c>
      <c r="J125">
        <v>85</v>
      </c>
      <c r="K125">
        <v>0</v>
      </c>
      <c r="L125">
        <v>85</v>
      </c>
      <c r="M125">
        <v>25.6</v>
      </c>
      <c r="N125">
        <v>1.2</v>
      </c>
      <c r="O125">
        <v>63.4</v>
      </c>
      <c r="P125">
        <v>73.2</v>
      </c>
      <c r="Q125">
        <v>73.2</v>
      </c>
      <c r="R125">
        <v>50</v>
      </c>
      <c r="S125">
        <v>28800</v>
      </c>
      <c r="T125">
        <v>36100</v>
      </c>
      <c r="U125">
        <v>43800</v>
      </c>
    </row>
    <row r="126" spans="1:21" hidden="1" x14ac:dyDescent="0.45">
      <c r="A126" t="str">
        <f t="shared" si="5"/>
        <v>YAG3EUL8F+MAllYorkshire and The Humber</v>
      </c>
      <c r="B126" t="s">
        <v>116</v>
      </c>
      <c r="C126" t="s">
        <v>141</v>
      </c>
      <c r="D126">
        <v>3</v>
      </c>
      <c r="E126" t="s">
        <v>137</v>
      </c>
      <c r="F126" t="s">
        <v>139</v>
      </c>
      <c r="G126" t="s">
        <v>138</v>
      </c>
      <c r="H126" t="s">
        <v>28</v>
      </c>
      <c r="I126" t="s">
        <v>160</v>
      </c>
      <c r="J126">
        <v>80</v>
      </c>
      <c r="K126">
        <v>0</v>
      </c>
      <c r="L126">
        <v>80</v>
      </c>
      <c r="M126">
        <v>42.1</v>
      </c>
      <c r="N126">
        <v>3.9</v>
      </c>
      <c r="O126">
        <v>44.7</v>
      </c>
      <c r="P126">
        <v>53.9</v>
      </c>
      <c r="Q126">
        <v>53.9</v>
      </c>
      <c r="R126">
        <v>35</v>
      </c>
      <c r="S126">
        <v>27000</v>
      </c>
      <c r="T126">
        <v>31800</v>
      </c>
      <c r="U126">
        <v>37200</v>
      </c>
    </row>
    <row r="127" spans="1:21" hidden="1" x14ac:dyDescent="0.45">
      <c r="A127" t="str">
        <f t="shared" si="5"/>
        <v>YAG3EUL8F+MAllNA</v>
      </c>
      <c r="B127" t="s">
        <v>116</v>
      </c>
      <c r="C127" t="s">
        <v>141</v>
      </c>
      <c r="D127">
        <v>3</v>
      </c>
      <c r="E127" t="s">
        <v>137</v>
      </c>
      <c r="F127" t="s">
        <v>139</v>
      </c>
      <c r="G127" t="s">
        <v>138</v>
      </c>
      <c r="H127" t="s">
        <v>28</v>
      </c>
      <c r="I127" t="s">
        <v>157</v>
      </c>
      <c r="J127">
        <v>625</v>
      </c>
      <c r="K127">
        <v>98.6</v>
      </c>
      <c r="L127">
        <v>10</v>
      </c>
      <c r="M127">
        <v>0.2</v>
      </c>
      <c r="N127">
        <v>0.2</v>
      </c>
      <c r="O127">
        <v>0.2</v>
      </c>
      <c r="P127">
        <v>0.2</v>
      </c>
      <c r="Q127">
        <v>1.1000000000000001</v>
      </c>
      <c r="R127" t="s">
        <v>161</v>
      </c>
      <c r="S127" t="s">
        <v>161</v>
      </c>
      <c r="T127" t="s">
        <v>161</v>
      </c>
      <c r="U127" t="s">
        <v>161</v>
      </c>
    </row>
    <row r="128" spans="1:21" hidden="1" x14ac:dyDescent="0.45">
      <c r="A128" t="str">
        <f t="shared" si="5"/>
        <v>YAG1EUL7F+MAllAbroad</v>
      </c>
      <c r="B128" t="s">
        <v>116</v>
      </c>
      <c r="C128" t="s">
        <v>49</v>
      </c>
      <c r="D128">
        <v>1</v>
      </c>
      <c r="E128" t="s">
        <v>137</v>
      </c>
      <c r="F128" t="s">
        <v>145</v>
      </c>
      <c r="G128" t="s">
        <v>138</v>
      </c>
      <c r="H128" t="s">
        <v>28</v>
      </c>
      <c r="I128" t="s">
        <v>146</v>
      </c>
      <c r="J128">
        <v>580</v>
      </c>
      <c r="K128">
        <v>0</v>
      </c>
      <c r="L128">
        <v>580</v>
      </c>
      <c r="M128">
        <v>66.7</v>
      </c>
      <c r="N128">
        <v>16.3</v>
      </c>
      <c r="O128">
        <v>12.1</v>
      </c>
      <c r="P128">
        <v>14.6</v>
      </c>
      <c r="Q128">
        <v>17</v>
      </c>
      <c r="R128">
        <v>45</v>
      </c>
      <c r="S128">
        <v>16800</v>
      </c>
      <c r="T128">
        <v>28100</v>
      </c>
      <c r="U128">
        <v>35400</v>
      </c>
    </row>
    <row r="129" spans="1:21" hidden="1" x14ac:dyDescent="0.45">
      <c r="A129" t="str">
        <f t="shared" si="5"/>
        <v>YAG1EUL7F+MAllEast Midlands</v>
      </c>
      <c r="B129" t="s">
        <v>116</v>
      </c>
      <c r="C129" t="s">
        <v>49</v>
      </c>
      <c r="D129">
        <v>1</v>
      </c>
      <c r="E129" t="s">
        <v>137</v>
      </c>
      <c r="F129" t="s">
        <v>145</v>
      </c>
      <c r="G129" t="s">
        <v>138</v>
      </c>
      <c r="H129" t="s">
        <v>28</v>
      </c>
      <c r="I129" t="s">
        <v>147</v>
      </c>
      <c r="J129">
        <v>300</v>
      </c>
      <c r="K129">
        <v>0</v>
      </c>
      <c r="L129">
        <v>300</v>
      </c>
      <c r="M129">
        <v>30.5</v>
      </c>
      <c r="N129">
        <v>8.4</v>
      </c>
      <c r="O129">
        <v>41.6</v>
      </c>
      <c r="P129">
        <v>53.4</v>
      </c>
      <c r="Q129">
        <v>61.1</v>
      </c>
      <c r="R129">
        <v>125</v>
      </c>
      <c r="S129">
        <v>18200</v>
      </c>
      <c r="T129">
        <v>22800</v>
      </c>
      <c r="U129">
        <v>28500</v>
      </c>
    </row>
    <row r="130" spans="1:21" hidden="1" x14ac:dyDescent="0.45">
      <c r="A130" t="str">
        <f t="shared" si="5"/>
        <v>YAG1EUL7F+MAllEast of England</v>
      </c>
      <c r="B130" t="s">
        <v>116</v>
      </c>
      <c r="C130" t="s">
        <v>49</v>
      </c>
      <c r="D130">
        <v>1</v>
      </c>
      <c r="E130" t="s">
        <v>137</v>
      </c>
      <c r="F130" t="s">
        <v>145</v>
      </c>
      <c r="G130" t="s">
        <v>138</v>
      </c>
      <c r="H130" t="s">
        <v>28</v>
      </c>
      <c r="I130" t="s">
        <v>148</v>
      </c>
      <c r="J130">
        <v>610</v>
      </c>
      <c r="K130">
        <v>0</v>
      </c>
      <c r="L130">
        <v>610</v>
      </c>
      <c r="M130">
        <v>25.9</v>
      </c>
      <c r="N130">
        <v>11.9</v>
      </c>
      <c r="O130">
        <v>40.1</v>
      </c>
      <c r="P130">
        <v>52.5</v>
      </c>
      <c r="Q130">
        <v>62.2</v>
      </c>
      <c r="R130">
        <v>240</v>
      </c>
      <c r="S130">
        <v>19700</v>
      </c>
      <c r="T130">
        <v>25900</v>
      </c>
      <c r="U130">
        <v>33600</v>
      </c>
    </row>
    <row r="131" spans="1:21" hidden="1" x14ac:dyDescent="0.45">
      <c r="A131" t="str">
        <f t="shared" si="5"/>
        <v>YAG1EUL7F+MAllLondon</v>
      </c>
      <c r="B131" t="s">
        <v>116</v>
      </c>
      <c r="C131" t="s">
        <v>49</v>
      </c>
      <c r="D131">
        <v>1</v>
      </c>
      <c r="E131" t="s">
        <v>137</v>
      </c>
      <c r="F131" t="s">
        <v>145</v>
      </c>
      <c r="G131" t="s">
        <v>138</v>
      </c>
      <c r="H131" t="s">
        <v>28</v>
      </c>
      <c r="I131" t="s">
        <v>149</v>
      </c>
      <c r="J131">
        <v>4875</v>
      </c>
      <c r="K131">
        <v>0</v>
      </c>
      <c r="L131">
        <v>4875</v>
      </c>
      <c r="M131">
        <v>25.2</v>
      </c>
      <c r="N131">
        <v>9.3000000000000007</v>
      </c>
      <c r="O131">
        <v>54.6</v>
      </c>
      <c r="P131">
        <v>61.7</v>
      </c>
      <c r="Q131">
        <v>65.5</v>
      </c>
      <c r="R131">
        <v>2540</v>
      </c>
      <c r="S131">
        <v>23500</v>
      </c>
      <c r="T131">
        <v>29600</v>
      </c>
      <c r="U131">
        <v>39100</v>
      </c>
    </row>
    <row r="132" spans="1:21" hidden="1" x14ac:dyDescent="0.45">
      <c r="A132" t="str">
        <f t="shared" si="5"/>
        <v>YAG1EUL7F+MAllNorth East</v>
      </c>
      <c r="B132" t="s">
        <v>116</v>
      </c>
      <c r="C132" t="s">
        <v>49</v>
      </c>
      <c r="D132">
        <v>1</v>
      </c>
      <c r="E132" t="s">
        <v>137</v>
      </c>
      <c r="F132" t="s">
        <v>145</v>
      </c>
      <c r="G132" t="s">
        <v>138</v>
      </c>
      <c r="H132" t="s">
        <v>28</v>
      </c>
      <c r="I132" t="s">
        <v>150</v>
      </c>
      <c r="J132">
        <v>160</v>
      </c>
      <c r="K132">
        <v>0</v>
      </c>
      <c r="L132">
        <v>160</v>
      </c>
      <c r="M132">
        <v>31.4</v>
      </c>
      <c r="N132">
        <v>9.4</v>
      </c>
      <c r="O132">
        <v>32.700000000000003</v>
      </c>
      <c r="P132">
        <v>51.6</v>
      </c>
      <c r="Q132">
        <v>59.1</v>
      </c>
      <c r="R132">
        <v>50</v>
      </c>
      <c r="S132">
        <v>18600</v>
      </c>
      <c r="T132">
        <v>25400</v>
      </c>
      <c r="U132">
        <v>31400</v>
      </c>
    </row>
    <row r="133" spans="1:21" hidden="1" x14ac:dyDescent="0.45">
      <c r="A133" t="str">
        <f t="shared" si="5"/>
        <v>YAG1EUL7F+MAllNorth West</v>
      </c>
      <c r="B133" t="s">
        <v>116</v>
      </c>
      <c r="C133" t="s">
        <v>49</v>
      </c>
      <c r="D133">
        <v>1</v>
      </c>
      <c r="E133" t="s">
        <v>137</v>
      </c>
      <c r="F133" t="s">
        <v>145</v>
      </c>
      <c r="G133" t="s">
        <v>138</v>
      </c>
      <c r="H133" t="s">
        <v>28</v>
      </c>
      <c r="I133" t="s">
        <v>151</v>
      </c>
      <c r="J133">
        <v>555</v>
      </c>
      <c r="K133">
        <v>0</v>
      </c>
      <c r="L133">
        <v>555</v>
      </c>
      <c r="M133">
        <v>29.9</v>
      </c>
      <c r="N133">
        <v>9.1999999999999993</v>
      </c>
      <c r="O133">
        <v>46.7</v>
      </c>
      <c r="P133">
        <v>56.7</v>
      </c>
      <c r="Q133">
        <v>60.9</v>
      </c>
      <c r="R133">
        <v>255</v>
      </c>
      <c r="S133">
        <v>18200</v>
      </c>
      <c r="T133">
        <v>23400</v>
      </c>
      <c r="U133">
        <v>29200</v>
      </c>
    </row>
    <row r="134" spans="1:21" hidden="1" x14ac:dyDescent="0.45">
      <c r="A134" t="str">
        <f t="shared" si="5"/>
        <v>YAG1EUL7F+MAllNorthern Ireland</v>
      </c>
      <c r="B134" t="s">
        <v>116</v>
      </c>
      <c r="C134" t="s">
        <v>49</v>
      </c>
      <c r="D134">
        <v>1</v>
      </c>
      <c r="E134" t="s">
        <v>137</v>
      </c>
      <c r="F134" t="s">
        <v>145</v>
      </c>
      <c r="G134" t="s">
        <v>138</v>
      </c>
      <c r="H134" t="s">
        <v>28</v>
      </c>
      <c r="I134" t="s">
        <v>152</v>
      </c>
      <c r="J134">
        <v>40</v>
      </c>
      <c r="K134">
        <v>0</v>
      </c>
      <c r="L134">
        <v>40</v>
      </c>
      <c r="M134">
        <v>28.9</v>
      </c>
      <c r="N134">
        <v>5.3</v>
      </c>
      <c r="O134">
        <v>47.4</v>
      </c>
      <c r="P134">
        <v>60.5</v>
      </c>
      <c r="Q134">
        <v>65.8</v>
      </c>
      <c r="R134">
        <v>20</v>
      </c>
      <c r="S134">
        <v>24500</v>
      </c>
      <c r="T134">
        <v>28100</v>
      </c>
      <c r="U134">
        <v>32800</v>
      </c>
    </row>
    <row r="135" spans="1:21" hidden="1" x14ac:dyDescent="0.45">
      <c r="A135" t="str">
        <f t="shared" si="5"/>
        <v>YAG1EUL7F+MAllScotland</v>
      </c>
      <c r="B135" t="s">
        <v>116</v>
      </c>
      <c r="C135" t="s">
        <v>49</v>
      </c>
      <c r="D135">
        <v>1</v>
      </c>
      <c r="E135" t="s">
        <v>137</v>
      </c>
      <c r="F135" t="s">
        <v>145</v>
      </c>
      <c r="G135" t="s">
        <v>138</v>
      </c>
      <c r="H135" t="s">
        <v>28</v>
      </c>
      <c r="I135" t="s">
        <v>153</v>
      </c>
      <c r="J135">
        <v>165</v>
      </c>
      <c r="K135">
        <v>0</v>
      </c>
      <c r="L135">
        <v>165</v>
      </c>
      <c r="M135">
        <v>32.700000000000003</v>
      </c>
      <c r="N135">
        <v>6.7</v>
      </c>
      <c r="O135">
        <v>36.4</v>
      </c>
      <c r="P135">
        <v>48.5</v>
      </c>
      <c r="Q135">
        <v>60.6</v>
      </c>
      <c r="R135">
        <v>60</v>
      </c>
      <c r="S135">
        <v>15000</v>
      </c>
      <c r="T135">
        <v>25000</v>
      </c>
      <c r="U135">
        <v>31400</v>
      </c>
    </row>
    <row r="136" spans="1:21" hidden="1" x14ac:dyDescent="0.45">
      <c r="A136" t="str">
        <f t="shared" si="5"/>
        <v>YAG1EUL7F+MAllSouth East</v>
      </c>
      <c r="B136" t="s">
        <v>116</v>
      </c>
      <c r="C136" t="s">
        <v>49</v>
      </c>
      <c r="D136">
        <v>1</v>
      </c>
      <c r="E136" t="s">
        <v>137</v>
      </c>
      <c r="F136" t="s">
        <v>145</v>
      </c>
      <c r="G136" t="s">
        <v>138</v>
      </c>
      <c r="H136" t="s">
        <v>28</v>
      </c>
      <c r="I136" t="s">
        <v>154</v>
      </c>
      <c r="J136">
        <v>1035</v>
      </c>
      <c r="K136">
        <v>0</v>
      </c>
      <c r="L136">
        <v>1035</v>
      </c>
      <c r="M136">
        <v>27</v>
      </c>
      <c r="N136">
        <v>10.199999999999999</v>
      </c>
      <c r="O136">
        <v>44.8</v>
      </c>
      <c r="P136">
        <v>57.4</v>
      </c>
      <c r="Q136">
        <v>62.8</v>
      </c>
      <c r="R136">
        <v>445</v>
      </c>
      <c r="S136">
        <v>21900</v>
      </c>
      <c r="T136">
        <v>27000</v>
      </c>
      <c r="U136">
        <v>34000</v>
      </c>
    </row>
    <row r="137" spans="1:21" hidden="1" x14ac:dyDescent="0.45">
      <c r="A137" t="str">
        <f t="shared" si="5"/>
        <v>YAG1EUL7F+MAllSouth West</v>
      </c>
      <c r="B137" t="s">
        <v>116</v>
      </c>
      <c r="C137" t="s">
        <v>49</v>
      </c>
      <c r="D137">
        <v>1</v>
      </c>
      <c r="E137" t="s">
        <v>137</v>
      </c>
      <c r="F137" t="s">
        <v>145</v>
      </c>
      <c r="G137" t="s">
        <v>138</v>
      </c>
      <c r="H137" t="s">
        <v>28</v>
      </c>
      <c r="I137" t="s">
        <v>155</v>
      </c>
      <c r="J137">
        <v>375</v>
      </c>
      <c r="K137">
        <v>0</v>
      </c>
      <c r="L137">
        <v>375</v>
      </c>
      <c r="M137">
        <v>32.9</v>
      </c>
      <c r="N137">
        <v>7.5</v>
      </c>
      <c r="O137">
        <v>43.9</v>
      </c>
      <c r="P137">
        <v>54.3</v>
      </c>
      <c r="Q137">
        <v>59.6</v>
      </c>
      <c r="R137">
        <v>155</v>
      </c>
      <c r="S137">
        <v>20100</v>
      </c>
      <c r="T137">
        <v>25900</v>
      </c>
      <c r="U137">
        <v>32800</v>
      </c>
    </row>
    <row r="138" spans="1:21" hidden="1" x14ac:dyDescent="0.45">
      <c r="A138" t="str">
        <f t="shared" si="5"/>
        <v>YAG1EUL7F+MAllUnknown</v>
      </c>
      <c r="B138" t="s">
        <v>116</v>
      </c>
      <c r="C138" t="s">
        <v>49</v>
      </c>
      <c r="D138">
        <v>1</v>
      </c>
      <c r="E138" t="s">
        <v>137</v>
      </c>
      <c r="F138" t="s">
        <v>145</v>
      </c>
      <c r="G138" t="s">
        <v>138</v>
      </c>
      <c r="H138" t="s">
        <v>28</v>
      </c>
      <c r="I138" t="s">
        <v>156</v>
      </c>
      <c r="J138">
        <v>5</v>
      </c>
      <c r="K138">
        <v>0</v>
      </c>
      <c r="L138">
        <v>5</v>
      </c>
      <c r="M138">
        <v>60</v>
      </c>
      <c r="N138">
        <v>0</v>
      </c>
      <c r="O138">
        <v>20</v>
      </c>
      <c r="P138">
        <v>20</v>
      </c>
      <c r="Q138">
        <v>40</v>
      </c>
      <c r="R138" t="s">
        <v>157</v>
      </c>
      <c r="S138" t="s">
        <v>157</v>
      </c>
      <c r="T138" t="s">
        <v>157</v>
      </c>
      <c r="U138" t="s">
        <v>157</v>
      </c>
    </row>
    <row r="139" spans="1:21" hidden="1" x14ac:dyDescent="0.45">
      <c r="A139" t="str">
        <f t="shared" si="5"/>
        <v>YAG1EUL7F+MAllWales</v>
      </c>
      <c r="B139" t="s">
        <v>116</v>
      </c>
      <c r="C139" t="s">
        <v>49</v>
      </c>
      <c r="D139">
        <v>1</v>
      </c>
      <c r="E139" t="s">
        <v>137</v>
      </c>
      <c r="F139" t="s">
        <v>145</v>
      </c>
      <c r="G139" t="s">
        <v>138</v>
      </c>
      <c r="H139" t="s">
        <v>28</v>
      </c>
      <c r="I139" t="s">
        <v>158</v>
      </c>
      <c r="J139">
        <v>75</v>
      </c>
      <c r="K139">
        <v>0</v>
      </c>
      <c r="L139">
        <v>75</v>
      </c>
      <c r="M139">
        <v>32.9</v>
      </c>
      <c r="N139">
        <v>2.7</v>
      </c>
      <c r="O139">
        <v>39.700000000000003</v>
      </c>
      <c r="P139">
        <v>57.5</v>
      </c>
      <c r="Q139">
        <v>64.400000000000006</v>
      </c>
      <c r="R139">
        <v>30</v>
      </c>
      <c r="S139">
        <v>17700</v>
      </c>
      <c r="T139">
        <v>22600</v>
      </c>
      <c r="U139">
        <v>26200</v>
      </c>
    </row>
    <row r="140" spans="1:21" hidden="1" x14ac:dyDescent="0.45">
      <c r="A140" t="str">
        <f t="shared" si="5"/>
        <v>YAG1EUL7F+MAllWest Midlands</v>
      </c>
      <c r="B140" t="s">
        <v>116</v>
      </c>
      <c r="C140" t="s">
        <v>49</v>
      </c>
      <c r="D140">
        <v>1</v>
      </c>
      <c r="E140" t="s">
        <v>137</v>
      </c>
      <c r="F140" t="s">
        <v>145</v>
      </c>
      <c r="G140" t="s">
        <v>138</v>
      </c>
      <c r="H140" t="s">
        <v>28</v>
      </c>
      <c r="I140" t="s">
        <v>159</v>
      </c>
      <c r="J140">
        <v>465</v>
      </c>
      <c r="K140">
        <v>0</v>
      </c>
      <c r="L140">
        <v>465</v>
      </c>
      <c r="M140">
        <v>32.700000000000003</v>
      </c>
      <c r="N140">
        <v>7.1</v>
      </c>
      <c r="O140">
        <v>41.8</v>
      </c>
      <c r="P140">
        <v>55.2</v>
      </c>
      <c r="Q140">
        <v>60.2</v>
      </c>
      <c r="R140">
        <v>190</v>
      </c>
      <c r="S140">
        <v>19600</v>
      </c>
      <c r="T140">
        <v>24600</v>
      </c>
      <c r="U140">
        <v>30700</v>
      </c>
    </row>
    <row r="141" spans="1:21" hidden="1" x14ac:dyDescent="0.45">
      <c r="A141" t="str">
        <f t="shared" si="5"/>
        <v>YAG1EUL7F+MAllYorkshire and The Humber</v>
      </c>
      <c r="B141" t="s">
        <v>116</v>
      </c>
      <c r="C141" t="s">
        <v>49</v>
      </c>
      <c r="D141">
        <v>1</v>
      </c>
      <c r="E141" t="s">
        <v>137</v>
      </c>
      <c r="F141" t="s">
        <v>145</v>
      </c>
      <c r="G141" t="s">
        <v>138</v>
      </c>
      <c r="H141" t="s">
        <v>28</v>
      </c>
      <c r="I141" t="s">
        <v>160</v>
      </c>
      <c r="J141">
        <v>425</v>
      </c>
      <c r="K141">
        <v>0</v>
      </c>
      <c r="L141">
        <v>425</v>
      </c>
      <c r="M141">
        <v>34.4</v>
      </c>
      <c r="N141">
        <v>12.1</v>
      </c>
      <c r="O141">
        <v>37.200000000000003</v>
      </c>
      <c r="P141">
        <v>49.5</v>
      </c>
      <c r="Q141">
        <v>53.6</v>
      </c>
      <c r="R141">
        <v>145</v>
      </c>
      <c r="S141">
        <v>19700</v>
      </c>
      <c r="T141">
        <v>23700</v>
      </c>
      <c r="U141">
        <v>29200</v>
      </c>
    </row>
    <row r="142" spans="1:21" hidden="1" x14ac:dyDescent="0.45">
      <c r="A142" t="str">
        <f t="shared" si="5"/>
        <v>YAG1EUL7F+MAllNA</v>
      </c>
      <c r="B142" t="s">
        <v>116</v>
      </c>
      <c r="C142" t="s">
        <v>49</v>
      </c>
      <c r="D142">
        <v>1</v>
      </c>
      <c r="E142" t="s">
        <v>137</v>
      </c>
      <c r="F142" t="s">
        <v>145</v>
      </c>
      <c r="G142" t="s">
        <v>138</v>
      </c>
      <c r="H142" t="s">
        <v>28</v>
      </c>
      <c r="I142" t="s">
        <v>157</v>
      </c>
      <c r="J142">
        <v>7795</v>
      </c>
      <c r="K142">
        <v>94</v>
      </c>
      <c r="L142">
        <v>470</v>
      </c>
      <c r="M142">
        <v>0.1</v>
      </c>
      <c r="N142">
        <v>0.1</v>
      </c>
      <c r="O142">
        <v>0</v>
      </c>
      <c r="P142">
        <v>0.2</v>
      </c>
      <c r="Q142">
        <v>5.8</v>
      </c>
      <c r="R142" t="s">
        <v>161</v>
      </c>
      <c r="S142" t="s">
        <v>161</v>
      </c>
      <c r="T142" t="s">
        <v>161</v>
      </c>
      <c r="U142" t="s">
        <v>161</v>
      </c>
    </row>
    <row r="143" spans="1:21" hidden="1" x14ac:dyDescent="0.45">
      <c r="A143" t="str">
        <f t="shared" si="5"/>
        <v>YAG1EUL8F+MAllAbroad</v>
      </c>
      <c r="B143" t="s">
        <v>116</v>
      </c>
      <c r="C143" t="s">
        <v>49</v>
      </c>
      <c r="D143">
        <v>1</v>
      </c>
      <c r="E143" t="s">
        <v>137</v>
      </c>
      <c r="F143" t="s">
        <v>139</v>
      </c>
      <c r="G143" t="s">
        <v>138</v>
      </c>
      <c r="H143" t="s">
        <v>28</v>
      </c>
      <c r="I143" t="s">
        <v>146</v>
      </c>
      <c r="J143">
        <v>205</v>
      </c>
      <c r="K143">
        <v>0</v>
      </c>
      <c r="L143">
        <v>205</v>
      </c>
      <c r="M143">
        <v>66.8</v>
      </c>
      <c r="N143">
        <v>8.4</v>
      </c>
      <c r="O143">
        <v>23.3</v>
      </c>
      <c r="P143">
        <v>24.8</v>
      </c>
      <c r="Q143">
        <v>24.8</v>
      </c>
      <c r="R143">
        <v>30</v>
      </c>
      <c r="S143">
        <v>12500</v>
      </c>
      <c r="T143">
        <v>28100</v>
      </c>
      <c r="U143">
        <v>35800</v>
      </c>
    </row>
    <row r="144" spans="1:21" hidden="1" x14ac:dyDescent="0.45">
      <c r="A144" t="str">
        <f t="shared" si="5"/>
        <v>YAG1EUL8F+MAllEast Midlands</v>
      </c>
      <c r="B144" t="s">
        <v>116</v>
      </c>
      <c r="C144" t="s">
        <v>49</v>
      </c>
      <c r="D144">
        <v>1</v>
      </c>
      <c r="E144" t="s">
        <v>137</v>
      </c>
      <c r="F144" t="s">
        <v>139</v>
      </c>
      <c r="G144" t="s">
        <v>138</v>
      </c>
      <c r="H144" t="s">
        <v>28</v>
      </c>
      <c r="I144" t="s">
        <v>147</v>
      </c>
      <c r="J144">
        <v>100</v>
      </c>
      <c r="K144">
        <v>0</v>
      </c>
      <c r="L144">
        <v>100</v>
      </c>
      <c r="M144">
        <v>34</v>
      </c>
      <c r="N144">
        <v>10.3</v>
      </c>
      <c r="O144">
        <v>41.2</v>
      </c>
      <c r="P144">
        <v>54.6</v>
      </c>
      <c r="Q144">
        <v>55.7</v>
      </c>
      <c r="R144">
        <v>35</v>
      </c>
      <c r="S144">
        <v>21900</v>
      </c>
      <c r="T144">
        <v>28500</v>
      </c>
      <c r="U144">
        <v>32500</v>
      </c>
    </row>
    <row r="145" spans="1:21" hidden="1" x14ac:dyDescent="0.45">
      <c r="A145" t="str">
        <f t="shared" si="5"/>
        <v>YAG1EUL8F+MAllEast of England</v>
      </c>
      <c r="B145" t="s">
        <v>116</v>
      </c>
      <c r="C145" t="s">
        <v>49</v>
      </c>
      <c r="D145">
        <v>1</v>
      </c>
      <c r="E145" t="s">
        <v>137</v>
      </c>
      <c r="F145" t="s">
        <v>139</v>
      </c>
      <c r="G145" t="s">
        <v>138</v>
      </c>
      <c r="H145" t="s">
        <v>28</v>
      </c>
      <c r="I145" t="s">
        <v>148</v>
      </c>
      <c r="J145">
        <v>250</v>
      </c>
      <c r="K145">
        <v>0</v>
      </c>
      <c r="L145">
        <v>250</v>
      </c>
      <c r="M145">
        <v>22.9</v>
      </c>
      <c r="N145">
        <v>13.3</v>
      </c>
      <c r="O145">
        <v>58.6</v>
      </c>
      <c r="P145">
        <v>63.1</v>
      </c>
      <c r="Q145">
        <v>63.9</v>
      </c>
      <c r="R145">
        <v>140</v>
      </c>
      <c r="S145">
        <v>29200</v>
      </c>
      <c r="T145">
        <v>34700</v>
      </c>
      <c r="U145">
        <v>40200</v>
      </c>
    </row>
    <row r="146" spans="1:21" hidden="1" x14ac:dyDescent="0.45">
      <c r="A146" t="str">
        <f t="shared" si="5"/>
        <v>YAG1EUL8F+MAllLondon</v>
      </c>
      <c r="B146" t="s">
        <v>116</v>
      </c>
      <c r="C146" t="s">
        <v>49</v>
      </c>
      <c r="D146">
        <v>1</v>
      </c>
      <c r="E146" t="s">
        <v>137</v>
      </c>
      <c r="F146" t="s">
        <v>139</v>
      </c>
      <c r="G146" t="s">
        <v>138</v>
      </c>
      <c r="H146" t="s">
        <v>28</v>
      </c>
      <c r="I146" t="s">
        <v>149</v>
      </c>
      <c r="J146">
        <v>590</v>
      </c>
      <c r="K146">
        <v>0</v>
      </c>
      <c r="L146">
        <v>590</v>
      </c>
      <c r="M146">
        <v>29.2</v>
      </c>
      <c r="N146">
        <v>10.8</v>
      </c>
      <c r="O146">
        <v>57.2</v>
      </c>
      <c r="P146">
        <v>59.7</v>
      </c>
      <c r="Q146">
        <v>60.1</v>
      </c>
      <c r="R146">
        <v>315</v>
      </c>
      <c r="S146">
        <v>30300</v>
      </c>
      <c r="T146">
        <v>35000</v>
      </c>
      <c r="U146">
        <v>46400</v>
      </c>
    </row>
    <row r="147" spans="1:21" hidden="1" x14ac:dyDescent="0.45">
      <c r="A147" t="str">
        <f t="shared" si="5"/>
        <v>YAG1EUL8F+MAllNorth East</v>
      </c>
      <c r="B147" t="s">
        <v>116</v>
      </c>
      <c r="C147" t="s">
        <v>49</v>
      </c>
      <c r="D147">
        <v>1</v>
      </c>
      <c r="E147" t="s">
        <v>137</v>
      </c>
      <c r="F147" t="s">
        <v>139</v>
      </c>
      <c r="G147" t="s">
        <v>138</v>
      </c>
      <c r="H147" t="s">
        <v>28</v>
      </c>
      <c r="I147" t="s">
        <v>150</v>
      </c>
      <c r="J147">
        <v>70</v>
      </c>
      <c r="K147">
        <v>0</v>
      </c>
      <c r="L147">
        <v>70</v>
      </c>
      <c r="M147">
        <v>47.8</v>
      </c>
      <c r="N147">
        <v>5.8</v>
      </c>
      <c r="O147">
        <v>44.9</v>
      </c>
      <c r="P147">
        <v>46.4</v>
      </c>
      <c r="Q147">
        <v>46.4</v>
      </c>
      <c r="R147">
        <v>30</v>
      </c>
      <c r="S147">
        <v>28100</v>
      </c>
      <c r="T147">
        <v>30300</v>
      </c>
      <c r="U147">
        <v>34000</v>
      </c>
    </row>
    <row r="148" spans="1:21" hidden="1" x14ac:dyDescent="0.45">
      <c r="A148" t="str">
        <f t="shared" si="5"/>
        <v>YAG1EUL8F+MAllNorth West</v>
      </c>
      <c r="B148" t="s">
        <v>116</v>
      </c>
      <c r="C148" t="s">
        <v>49</v>
      </c>
      <c r="D148">
        <v>1</v>
      </c>
      <c r="E148" t="s">
        <v>137</v>
      </c>
      <c r="F148" t="s">
        <v>139</v>
      </c>
      <c r="G148" t="s">
        <v>138</v>
      </c>
      <c r="H148" t="s">
        <v>28</v>
      </c>
      <c r="I148" t="s">
        <v>151</v>
      </c>
      <c r="J148">
        <v>135</v>
      </c>
      <c r="K148">
        <v>0</v>
      </c>
      <c r="L148">
        <v>135</v>
      </c>
      <c r="M148">
        <v>28.1</v>
      </c>
      <c r="N148">
        <v>14.1</v>
      </c>
      <c r="O148">
        <v>48.1</v>
      </c>
      <c r="P148">
        <v>57</v>
      </c>
      <c r="Q148">
        <v>57.8</v>
      </c>
      <c r="R148">
        <v>60</v>
      </c>
      <c r="S148">
        <v>25800</v>
      </c>
      <c r="T148">
        <v>30700</v>
      </c>
      <c r="U148">
        <v>34400</v>
      </c>
    </row>
    <row r="149" spans="1:21" hidden="1" x14ac:dyDescent="0.45">
      <c r="A149" t="str">
        <f t="shared" si="5"/>
        <v>YAG1EUL8F+MAllNorthern Ireland</v>
      </c>
      <c r="B149" t="s">
        <v>116</v>
      </c>
      <c r="C149" t="s">
        <v>49</v>
      </c>
      <c r="D149">
        <v>1</v>
      </c>
      <c r="E149" t="s">
        <v>137</v>
      </c>
      <c r="F149" t="s">
        <v>139</v>
      </c>
      <c r="G149" t="s">
        <v>138</v>
      </c>
      <c r="H149" t="s">
        <v>28</v>
      </c>
      <c r="I149" t="s">
        <v>152</v>
      </c>
      <c r="J149">
        <v>10</v>
      </c>
      <c r="K149">
        <v>0</v>
      </c>
      <c r="L149">
        <v>10</v>
      </c>
      <c r="M149">
        <v>11.1</v>
      </c>
      <c r="N149">
        <v>22.2</v>
      </c>
      <c r="O149">
        <v>66.7</v>
      </c>
      <c r="P149">
        <v>66.7</v>
      </c>
      <c r="Q149">
        <v>66.7</v>
      </c>
      <c r="R149" t="s">
        <v>161</v>
      </c>
      <c r="S149" t="s">
        <v>161</v>
      </c>
      <c r="T149" t="s">
        <v>161</v>
      </c>
      <c r="U149" t="s">
        <v>161</v>
      </c>
    </row>
    <row r="150" spans="1:21" hidden="1" x14ac:dyDescent="0.45">
      <c r="A150" t="str">
        <f t="shared" si="5"/>
        <v>YAG1EUL8F+MAllScotland</v>
      </c>
      <c r="B150" t="s">
        <v>116</v>
      </c>
      <c r="C150" t="s">
        <v>49</v>
      </c>
      <c r="D150">
        <v>1</v>
      </c>
      <c r="E150" t="s">
        <v>137</v>
      </c>
      <c r="F150" t="s">
        <v>139</v>
      </c>
      <c r="G150" t="s">
        <v>138</v>
      </c>
      <c r="H150" t="s">
        <v>28</v>
      </c>
      <c r="I150" t="s">
        <v>153</v>
      </c>
      <c r="J150">
        <v>35</v>
      </c>
      <c r="K150">
        <v>0</v>
      </c>
      <c r="L150">
        <v>35</v>
      </c>
      <c r="M150">
        <v>20.6</v>
      </c>
      <c r="N150">
        <v>5.9</v>
      </c>
      <c r="O150">
        <v>58.8</v>
      </c>
      <c r="P150">
        <v>70.599999999999994</v>
      </c>
      <c r="Q150">
        <v>73.5</v>
      </c>
      <c r="R150">
        <v>20</v>
      </c>
      <c r="S150">
        <v>25100</v>
      </c>
      <c r="T150">
        <v>31800</v>
      </c>
      <c r="U150">
        <v>37000</v>
      </c>
    </row>
    <row r="151" spans="1:21" hidden="1" x14ac:dyDescent="0.45">
      <c r="A151" t="str">
        <f t="shared" si="5"/>
        <v>YAG1EUL8F+MAllSouth East</v>
      </c>
      <c r="B151" t="s">
        <v>116</v>
      </c>
      <c r="C151" t="s">
        <v>49</v>
      </c>
      <c r="D151">
        <v>1</v>
      </c>
      <c r="E151" t="s">
        <v>137</v>
      </c>
      <c r="F151" t="s">
        <v>139</v>
      </c>
      <c r="G151" t="s">
        <v>138</v>
      </c>
      <c r="H151" t="s">
        <v>28</v>
      </c>
      <c r="I151" t="s">
        <v>154</v>
      </c>
      <c r="J151">
        <v>365</v>
      </c>
      <c r="K151">
        <v>0</v>
      </c>
      <c r="L151">
        <v>365</v>
      </c>
      <c r="M151">
        <v>32.700000000000003</v>
      </c>
      <c r="N151">
        <v>9.9</v>
      </c>
      <c r="O151">
        <v>51.9</v>
      </c>
      <c r="P151">
        <v>56.9</v>
      </c>
      <c r="Q151">
        <v>57.4</v>
      </c>
      <c r="R151">
        <v>165</v>
      </c>
      <c r="S151">
        <v>29200</v>
      </c>
      <c r="T151">
        <v>33200</v>
      </c>
      <c r="U151">
        <v>38300</v>
      </c>
    </row>
    <row r="152" spans="1:21" hidden="1" x14ac:dyDescent="0.45">
      <c r="A152" t="str">
        <f t="shared" si="5"/>
        <v>YAG1EUL8F+MAllSouth West</v>
      </c>
      <c r="B152" t="s">
        <v>116</v>
      </c>
      <c r="C152" t="s">
        <v>49</v>
      </c>
      <c r="D152">
        <v>1</v>
      </c>
      <c r="E152" t="s">
        <v>137</v>
      </c>
      <c r="F152" t="s">
        <v>139</v>
      </c>
      <c r="G152" t="s">
        <v>138</v>
      </c>
      <c r="H152" t="s">
        <v>28</v>
      </c>
      <c r="I152" t="s">
        <v>155</v>
      </c>
      <c r="J152">
        <v>95</v>
      </c>
      <c r="K152">
        <v>0</v>
      </c>
      <c r="L152">
        <v>95</v>
      </c>
      <c r="M152">
        <v>33.700000000000003</v>
      </c>
      <c r="N152">
        <v>7.6</v>
      </c>
      <c r="O152">
        <v>53.3</v>
      </c>
      <c r="P152">
        <v>56.5</v>
      </c>
      <c r="Q152">
        <v>58.7</v>
      </c>
      <c r="R152">
        <v>45</v>
      </c>
      <c r="S152">
        <v>26600</v>
      </c>
      <c r="T152">
        <v>31000</v>
      </c>
      <c r="U152">
        <v>35000</v>
      </c>
    </row>
    <row r="153" spans="1:21" hidden="1" x14ac:dyDescent="0.45">
      <c r="A153" t="str">
        <f t="shared" si="5"/>
        <v>YAG1EUL8F+MAllUnknown</v>
      </c>
      <c r="B153" t="s">
        <v>116</v>
      </c>
      <c r="C153" t="s">
        <v>49</v>
      </c>
      <c r="D153">
        <v>1</v>
      </c>
      <c r="E153" t="s">
        <v>137</v>
      </c>
      <c r="F153" t="s">
        <v>139</v>
      </c>
      <c r="G153" t="s">
        <v>138</v>
      </c>
      <c r="H153" t="s">
        <v>28</v>
      </c>
      <c r="I153" t="s">
        <v>156</v>
      </c>
      <c r="J153" t="s">
        <v>161</v>
      </c>
      <c r="K153" t="s">
        <v>161</v>
      </c>
      <c r="L153" t="s">
        <v>161</v>
      </c>
      <c r="M153" t="s">
        <v>161</v>
      </c>
      <c r="N153" t="s">
        <v>161</v>
      </c>
      <c r="O153" t="s">
        <v>161</v>
      </c>
      <c r="P153" t="s">
        <v>161</v>
      </c>
      <c r="Q153" t="s">
        <v>161</v>
      </c>
      <c r="R153" t="s">
        <v>157</v>
      </c>
      <c r="S153" t="s">
        <v>157</v>
      </c>
      <c r="T153" t="s">
        <v>157</v>
      </c>
      <c r="U153" t="s">
        <v>157</v>
      </c>
    </row>
    <row r="154" spans="1:21" hidden="1" x14ac:dyDescent="0.45">
      <c r="A154" t="str">
        <f t="shared" si="5"/>
        <v>YAG1EUL8F+MAllWales</v>
      </c>
      <c r="B154" t="s">
        <v>116</v>
      </c>
      <c r="C154" t="s">
        <v>49</v>
      </c>
      <c r="D154">
        <v>1</v>
      </c>
      <c r="E154" t="s">
        <v>137</v>
      </c>
      <c r="F154" t="s">
        <v>139</v>
      </c>
      <c r="G154" t="s">
        <v>138</v>
      </c>
      <c r="H154" t="s">
        <v>28</v>
      </c>
      <c r="I154" t="s">
        <v>158</v>
      </c>
      <c r="J154">
        <v>10</v>
      </c>
      <c r="K154">
        <v>0</v>
      </c>
      <c r="L154">
        <v>10</v>
      </c>
      <c r="M154">
        <v>33.299999999999997</v>
      </c>
      <c r="N154">
        <v>22.2</v>
      </c>
      <c r="O154">
        <v>44.4</v>
      </c>
      <c r="P154">
        <v>44.4</v>
      </c>
      <c r="Q154">
        <v>44.4</v>
      </c>
      <c r="R154" t="s">
        <v>161</v>
      </c>
      <c r="S154" t="s">
        <v>161</v>
      </c>
      <c r="T154" t="s">
        <v>161</v>
      </c>
      <c r="U154" t="s">
        <v>161</v>
      </c>
    </row>
    <row r="155" spans="1:21" hidden="1" x14ac:dyDescent="0.45">
      <c r="A155" t="str">
        <f t="shared" si="5"/>
        <v>YAG1EUL8F+MAllWest Midlands</v>
      </c>
      <c r="B155" t="s">
        <v>116</v>
      </c>
      <c r="C155" t="s">
        <v>49</v>
      </c>
      <c r="D155">
        <v>1</v>
      </c>
      <c r="E155" t="s">
        <v>137</v>
      </c>
      <c r="F155" t="s">
        <v>139</v>
      </c>
      <c r="G155" t="s">
        <v>138</v>
      </c>
      <c r="H155" t="s">
        <v>28</v>
      </c>
      <c r="I155" t="s">
        <v>159</v>
      </c>
      <c r="J155">
        <v>100</v>
      </c>
      <c r="K155">
        <v>0</v>
      </c>
      <c r="L155">
        <v>100</v>
      </c>
      <c r="M155">
        <v>30</v>
      </c>
      <c r="N155">
        <v>12</v>
      </c>
      <c r="O155">
        <v>53</v>
      </c>
      <c r="P155">
        <v>56</v>
      </c>
      <c r="Q155">
        <v>58</v>
      </c>
      <c r="R155">
        <v>55</v>
      </c>
      <c r="S155">
        <v>18100</v>
      </c>
      <c r="T155">
        <v>31400</v>
      </c>
      <c r="U155">
        <v>36100</v>
      </c>
    </row>
    <row r="156" spans="1:21" hidden="1" x14ac:dyDescent="0.45">
      <c r="A156" t="str">
        <f t="shared" si="5"/>
        <v>YAG1EUL8F+MAllYorkshire and The Humber</v>
      </c>
      <c r="B156" t="s">
        <v>116</v>
      </c>
      <c r="C156" t="s">
        <v>49</v>
      </c>
      <c r="D156">
        <v>1</v>
      </c>
      <c r="E156" t="s">
        <v>137</v>
      </c>
      <c r="F156" t="s">
        <v>139</v>
      </c>
      <c r="G156" t="s">
        <v>138</v>
      </c>
      <c r="H156" t="s">
        <v>28</v>
      </c>
      <c r="I156" t="s">
        <v>160</v>
      </c>
      <c r="J156">
        <v>120</v>
      </c>
      <c r="K156">
        <v>0</v>
      </c>
      <c r="L156">
        <v>120</v>
      </c>
      <c r="M156">
        <v>30.8</v>
      </c>
      <c r="N156">
        <v>13.7</v>
      </c>
      <c r="O156">
        <v>47.9</v>
      </c>
      <c r="P156">
        <v>54.7</v>
      </c>
      <c r="Q156">
        <v>55.6</v>
      </c>
      <c r="R156">
        <v>55</v>
      </c>
      <c r="S156">
        <v>27400</v>
      </c>
      <c r="T156">
        <v>30300</v>
      </c>
      <c r="U156">
        <v>33600</v>
      </c>
    </row>
    <row r="157" spans="1:21" hidden="1" x14ac:dyDescent="0.45">
      <c r="A157" t="str">
        <f t="shared" si="5"/>
        <v>YAG1EUL8F+MAllNA</v>
      </c>
      <c r="B157" t="s">
        <v>116</v>
      </c>
      <c r="C157" t="s">
        <v>49</v>
      </c>
      <c r="D157">
        <v>1</v>
      </c>
      <c r="E157" t="s">
        <v>137</v>
      </c>
      <c r="F157" t="s">
        <v>139</v>
      </c>
      <c r="G157" t="s">
        <v>138</v>
      </c>
      <c r="H157" t="s">
        <v>28</v>
      </c>
      <c r="I157" t="s">
        <v>157</v>
      </c>
      <c r="J157">
        <v>565</v>
      </c>
      <c r="K157">
        <v>98.4</v>
      </c>
      <c r="L157">
        <v>10</v>
      </c>
      <c r="M157">
        <v>0.5</v>
      </c>
      <c r="N157">
        <v>0</v>
      </c>
      <c r="O157">
        <v>0.4</v>
      </c>
      <c r="P157">
        <v>0.5</v>
      </c>
      <c r="Q157">
        <v>1.1000000000000001</v>
      </c>
      <c r="R157" t="s">
        <v>157</v>
      </c>
      <c r="S157" t="s">
        <v>157</v>
      </c>
      <c r="T157" t="s">
        <v>157</v>
      </c>
      <c r="U157" t="s">
        <v>157</v>
      </c>
    </row>
    <row r="158" spans="1:21" hidden="1" x14ac:dyDescent="0.45">
      <c r="A158" t="str">
        <f t="shared" ref="A158:A186" si="6">"YAG"&amp;D158 &amp;E158 &amp;F158 &amp; G158 &amp;H158 &amp;I158</f>
        <v>YAG10EUL7FAllAbroad</v>
      </c>
      <c r="B158" t="s">
        <v>116</v>
      </c>
      <c r="C158" t="s">
        <v>142</v>
      </c>
      <c r="D158">
        <v>10</v>
      </c>
      <c r="E158" t="s">
        <v>137</v>
      </c>
      <c r="F158" t="s">
        <v>145</v>
      </c>
      <c r="G158" t="s">
        <v>143</v>
      </c>
      <c r="H158" t="s">
        <v>28</v>
      </c>
      <c r="I158" t="s">
        <v>146</v>
      </c>
      <c r="J158">
        <v>735</v>
      </c>
      <c r="K158">
        <v>0</v>
      </c>
      <c r="L158">
        <v>735</v>
      </c>
      <c r="M158">
        <v>87.9</v>
      </c>
      <c r="N158">
        <v>2.9</v>
      </c>
      <c r="O158">
        <v>8.3000000000000007</v>
      </c>
      <c r="P158">
        <v>8.4</v>
      </c>
      <c r="Q158">
        <v>9.3000000000000007</v>
      </c>
      <c r="R158">
        <v>20</v>
      </c>
      <c r="S158">
        <v>8400</v>
      </c>
      <c r="T158">
        <v>22400</v>
      </c>
      <c r="U158">
        <v>40400</v>
      </c>
    </row>
    <row r="159" spans="1:21" hidden="1" x14ac:dyDescent="0.45">
      <c r="A159" t="str">
        <f t="shared" si="6"/>
        <v>YAG10EUL7MAllAbroad</v>
      </c>
      <c r="B159" t="s">
        <v>116</v>
      </c>
      <c r="C159" t="s">
        <v>142</v>
      </c>
      <c r="D159">
        <v>10</v>
      </c>
      <c r="E159" t="s">
        <v>137</v>
      </c>
      <c r="F159" t="s">
        <v>145</v>
      </c>
      <c r="G159" t="s">
        <v>144</v>
      </c>
      <c r="H159" t="s">
        <v>28</v>
      </c>
      <c r="I159" t="s">
        <v>146</v>
      </c>
      <c r="J159">
        <v>655</v>
      </c>
      <c r="K159">
        <v>0</v>
      </c>
      <c r="L159">
        <v>655</v>
      </c>
      <c r="M159">
        <v>86.9</v>
      </c>
      <c r="N159">
        <v>2.4</v>
      </c>
      <c r="O159">
        <v>9.6</v>
      </c>
      <c r="P159">
        <v>10.1</v>
      </c>
      <c r="Q159">
        <v>10.7</v>
      </c>
      <c r="R159">
        <v>25</v>
      </c>
      <c r="S159">
        <v>15300</v>
      </c>
      <c r="T159">
        <v>36500</v>
      </c>
      <c r="U159">
        <v>54900</v>
      </c>
    </row>
    <row r="160" spans="1:21" hidden="1" x14ac:dyDescent="0.45">
      <c r="A160" t="str">
        <f t="shared" si="6"/>
        <v>YAG10EUL7FAllEast Midlands</v>
      </c>
      <c r="B160" t="s">
        <v>116</v>
      </c>
      <c r="C160" t="s">
        <v>142</v>
      </c>
      <c r="D160">
        <v>10</v>
      </c>
      <c r="E160" t="s">
        <v>137</v>
      </c>
      <c r="F160" t="s">
        <v>145</v>
      </c>
      <c r="G160" t="s">
        <v>143</v>
      </c>
      <c r="H160" t="s">
        <v>28</v>
      </c>
      <c r="I160" t="s">
        <v>147</v>
      </c>
      <c r="J160">
        <v>85</v>
      </c>
      <c r="K160">
        <v>0</v>
      </c>
      <c r="L160">
        <v>85</v>
      </c>
      <c r="M160">
        <v>54.1</v>
      </c>
      <c r="N160">
        <v>2.4</v>
      </c>
      <c r="O160">
        <v>40</v>
      </c>
      <c r="P160">
        <v>43.5</v>
      </c>
      <c r="Q160">
        <v>43.5</v>
      </c>
      <c r="R160">
        <v>35</v>
      </c>
      <c r="S160">
        <v>14300</v>
      </c>
      <c r="T160">
        <v>28700</v>
      </c>
      <c r="U160">
        <v>35100</v>
      </c>
    </row>
    <row r="161" spans="1:21" hidden="1" x14ac:dyDescent="0.45">
      <c r="A161" t="str">
        <f t="shared" si="6"/>
        <v>YAG10EUL7MAllEast Midlands</v>
      </c>
      <c r="B161" t="s">
        <v>116</v>
      </c>
      <c r="C161" t="s">
        <v>142</v>
      </c>
      <c r="D161">
        <v>10</v>
      </c>
      <c r="E161" t="s">
        <v>137</v>
      </c>
      <c r="F161" t="s">
        <v>145</v>
      </c>
      <c r="G161" t="s">
        <v>144</v>
      </c>
      <c r="H161" t="s">
        <v>28</v>
      </c>
      <c r="I161" t="s">
        <v>147</v>
      </c>
      <c r="J161">
        <v>65</v>
      </c>
      <c r="K161">
        <v>0</v>
      </c>
      <c r="L161">
        <v>65</v>
      </c>
      <c r="M161">
        <v>37.700000000000003</v>
      </c>
      <c r="N161">
        <v>3.3</v>
      </c>
      <c r="O161">
        <v>50.8</v>
      </c>
      <c r="P161">
        <v>57.4</v>
      </c>
      <c r="Q161">
        <v>59</v>
      </c>
      <c r="R161">
        <v>30</v>
      </c>
      <c r="S161">
        <v>31000</v>
      </c>
      <c r="T161">
        <v>44900</v>
      </c>
      <c r="U161">
        <v>57700</v>
      </c>
    </row>
    <row r="162" spans="1:21" hidden="1" x14ac:dyDescent="0.45">
      <c r="A162" t="str">
        <f t="shared" si="6"/>
        <v>YAG10EUL7FAllEast of England</v>
      </c>
      <c r="B162" t="s">
        <v>116</v>
      </c>
      <c r="C162" t="s">
        <v>142</v>
      </c>
      <c r="D162">
        <v>10</v>
      </c>
      <c r="E162" t="s">
        <v>137</v>
      </c>
      <c r="F162" t="s">
        <v>145</v>
      </c>
      <c r="G162" t="s">
        <v>143</v>
      </c>
      <c r="H162" t="s">
        <v>28</v>
      </c>
      <c r="I162" t="s">
        <v>148</v>
      </c>
      <c r="J162">
        <v>175</v>
      </c>
      <c r="K162">
        <v>0</v>
      </c>
      <c r="L162">
        <v>175</v>
      </c>
      <c r="M162">
        <v>38.299999999999997</v>
      </c>
      <c r="N162">
        <v>4</v>
      </c>
      <c r="O162">
        <v>52</v>
      </c>
      <c r="P162">
        <v>57.1</v>
      </c>
      <c r="Q162">
        <v>57.7</v>
      </c>
      <c r="R162">
        <v>90</v>
      </c>
      <c r="S162">
        <v>21900</v>
      </c>
      <c r="T162">
        <v>32800</v>
      </c>
      <c r="U162">
        <v>46400</v>
      </c>
    </row>
    <row r="163" spans="1:21" hidden="1" x14ac:dyDescent="0.45">
      <c r="A163" t="str">
        <f t="shared" si="6"/>
        <v>YAG10EUL7MAllEast of England</v>
      </c>
      <c r="B163" t="s">
        <v>116</v>
      </c>
      <c r="C163" t="s">
        <v>142</v>
      </c>
      <c r="D163">
        <v>10</v>
      </c>
      <c r="E163" t="s">
        <v>137</v>
      </c>
      <c r="F163" t="s">
        <v>145</v>
      </c>
      <c r="G163" t="s">
        <v>144</v>
      </c>
      <c r="H163" t="s">
        <v>28</v>
      </c>
      <c r="I163" t="s">
        <v>148</v>
      </c>
      <c r="J163">
        <v>150</v>
      </c>
      <c r="K163">
        <v>0</v>
      </c>
      <c r="L163">
        <v>150</v>
      </c>
      <c r="M163">
        <v>46.6</v>
      </c>
      <c r="N163">
        <v>5.4</v>
      </c>
      <c r="O163">
        <v>43.2</v>
      </c>
      <c r="P163">
        <v>46.6</v>
      </c>
      <c r="Q163">
        <v>48</v>
      </c>
      <c r="R163">
        <v>60</v>
      </c>
      <c r="S163">
        <v>37600</v>
      </c>
      <c r="T163">
        <v>49300</v>
      </c>
      <c r="U163">
        <v>65800</v>
      </c>
    </row>
    <row r="164" spans="1:21" hidden="1" x14ac:dyDescent="0.45">
      <c r="A164" t="str">
        <f t="shared" si="6"/>
        <v>YAG10EUL7FAllLondon</v>
      </c>
      <c r="B164" t="s">
        <v>116</v>
      </c>
      <c r="C164" t="s">
        <v>142</v>
      </c>
      <c r="D164">
        <v>10</v>
      </c>
      <c r="E164" t="s">
        <v>137</v>
      </c>
      <c r="F164" t="s">
        <v>145</v>
      </c>
      <c r="G164" t="s">
        <v>143</v>
      </c>
      <c r="H164" t="s">
        <v>28</v>
      </c>
      <c r="I164" t="s">
        <v>149</v>
      </c>
      <c r="J164">
        <v>1360</v>
      </c>
      <c r="K164">
        <v>0</v>
      </c>
      <c r="L164">
        <v>1360</v>
      </c>
      <c r="M164">
        <v>42.5</v>
      </c>
      <c r="N164">
        <v>5.3</v>
      </c>
      <c r="O164">
        <v>47.1</v>
      </c>
      <c r="P164">
        <v>51.1</v>
      </c>
      <c r="Q164">
        <v>52.2</v>
      </c>
      <c r="R164">
        <v>585</v>
      </c>
      <c r="S164">
        <v>25600</v>
      </c>
      <c r="T164">
        <v>39100</v>
      </c>
      <c r="U164">
        <v>59500</v>
      </c>
    </row>
    <row r="165" spans="1:21" hidden="1" x14ac:dyDescent="0.45">
      <c r="A165" t="str">
        <f t="shared" si="6"/>
        <v>YAG10EUL7MAllLondon</v>
      </c>
      <c r="B165" t="s">
        <v>116</v>
      </c>
      <c r="C165" t="s">
        <v>142</v>
      </c>
      <c r="D165">
        <v>10</v>
      </c>
      <c r="E165" t="s">
        <v>137</v>
      </c>
      <c r="F165" t="s">
        <v>145</v>
      </c>
      <c r="G165" t="s">
        <v>144</v>
      </c>
      <c r="H165" t="s">
        <v>28</v>
      </c>
      <c r="I165" t="s">
        <v>149</v>
      </c>
      <c r="J165">
        <v>1160</v>
      </c>
      <c r="K165">
        <v>0</v>
      </c>
      <c r="L165">
        <v>1160</v>
      </c>
      <c r="M165">
        <v>38.4</v>
      </c>
      <c r="N165">
        <v>4.9000000000000004</v>
      </c>
      <c r="O165">
        <v>54.2</v>
      </c>
      <c r="P165">
        <v>56.1</v>
      </c>
      <c r="Q165">
        <v>56.7</v>
      </c>
      <c r="R165">
        <v>595</v>
      </c>
      <c r="S165">
        <v>36500</v>
      </c>
      <c r="T165">
        <v>56900</v>
      </c>
      <c r="U165">
        <v>109500</v>
      </c>
    </row>
    <row r="166" spans="1:21" hidden="1" x14ac:dyDescent="0.45">
      <c r="A166" t="str">
        <f t="shared" si="6"/>
        <v>YAG10EUL7FAllNorth East</v>
      </c>
      <c r="B166" t="s">
        <v>116</v>
      </c>
      <c r="C166" t="s">
        <v>142</v>
      </c>
      <c r="D166">
        <v>10</v>
      </c>
      <c r="E166" t="s">
        <v>137</v>
      </c>
      <c r="F166" t="s">
        <v>145</v>
      </c>
      <c r="G166" t="s">
        <v>143</v>
      </c>
      <c r="H166" t="s">
        <v>28</v>
      </c>
      <c r="I166" t="s">
        <v>150</v>
      </c>
      <c r="J166">
        <v>50</v>
      </c>
      <c r="K166">
        <v>0</v>
      </c>
      <c r="L166">
        <v>50</v>
      </c>
      <c r="M166">
        <v>60.4</v>
      </c>
      <c r="N166">
        <v>0</v>
      </c>
      <c r="O166">
        <v>37.5</v>
      </c>
      <c r="P166">
        <v>39.6</v>
      </c>
      <c r="Q166">
        <v>39.6</v>
      </c>
      <c r="R166">
        <v>20</v>
      </c>
      <c r="S166">
        <v>16400</v>
      </c>
      <c r="T166">
        <v>25900</v>
      </c>
      <c r="U166">
        <v>36100</v>
      </c>
    </row>
    <row r="167" spans="1:21" hidden="1" x14ac:dyDescent="0.45">
      <c r="A167" t="str">
        <f t="shared" si="6"/>
        <v>YAG10EUL7MAllNorth East</v>
      </c>
      <c r="B167" t="s">
        <v>116</v>
      </c>
      <c r="C167" t="s">
        <v>142</v>
      </c>
      <c r="D167">
        <v>10</v>
      </c>
      <c r="E167" t="s">
        <v>137</v>
      </c>
      <c r="F167" t="s">
        <v>145</v>
      </c>
      <c r="G167" t="s">
        <v>144</v>
      </c>
      <c r="H167" t="s">
        <v>28</v>
      </c>
      <c r="I167" t="s">
        <v>150</v>
      </c>
      <c r="J167">
        <v>45</v>
      </c>
      <c r="K167">
        <v>0</v>
      </c>
      <c r="L167">
        <v>45</v>
      </c>
      <c r="M167">
        <v>63.6</v>
      </c>
      <c r="N167">
        <v>6.8</v>
      </c>
      <c r="O167">
        <v>25</v>
      </c>
      <c r="P167">
        <v>29.5</v>
      </c>
      <c r="Q167">
        <v>29.5</v>
      </c>
      <c r="R167">
        <v>15</v>
      </c>
      <c r="S167">
        <v>29900</v>
      </c>
      <c r="T167">
        <v>33200</v>
      </c>
      <c r="U167">
        <v>48200</v>
      </c>
    </row>
    <row r="168" spans="1:21" hidden="1" x14ac:dyDescent="0.45">
      <c r="A168" t="str">
        <f t="shared" si="6"/>
        <v>YAG10EUL7FAllNorth West</v>
      </c>
      <c r="B168" t="s">
        <v>116</v>
      </c>
      <c r="C168" t="s">
        <v>142</v>
      </c>
      <c r="D168">
        <v>10</v>
      </c>
      <c r="E168" t="s">
        <v>137</v>
      </c>
      <c r="F168" t="s">
        <v>145</v>
      </c>
      <c r="G168" t="s">
        <v>143</v>
      </c>
      <c r="H168" t="s">
        <v>28</v>
      </c>
      <c r="I168" t="s">
        <v>151</v>
      </c>
      <c r="J168">
        <v>130</v>
      </c>
      <c r="K168">
        <v>0</v>
      </c>
      <c r="L168">
        <v>130</v>
      </c>
      <c r="M168">
        <v>35.700000000000003</v>
      </c>
      <c r="N168">
        <v>6.3</v>
      </c>
      <c r="O168">
        <v>54</v>
      </c>
      <c r="P168">
        <v>57.9</v>
      </c>
      <c r="Q168">
        <v>57.9</v>
      </c>
      <c r="R168">
        <v>65</v>
      </c>
      <c r="S168">
        <v>18600</v>
      </c>
      <c r="T168">
        <v>25900</v>
      </c>
      <c r="U168">
        <v>37300</v>
      </c>
    </row>
    <row r="169" spans="1:21" hidden="1" x14ac:dyDescent="0.45">
      <c r="A169" t="str">
        <f t="shared" si="6"/>
        <v>YAG10EUL7MAllNorth West</v>
      </c>
      <c r="B169" t="s">
        <v>116</v>
      </c>
      <c r="C169" t="s">
        <v>142</v>
      </c>
      <c r="D169">
        <v>10</v>
      </c>
      <c r="E169" t="s">
        <v>137</v>
      </c>
      <c r="F169" t="s">
        <v>145</v>
      </c>
      <c r="G169" t="s">
        <v>144</v>
      </c>
      <c r="H169" t="s">
        <v>28</v>
      </c>
      <c r="I169" t="s">
        <v>151</v>
      </c>
      <c r="J169">
        <v>120</v>
      </c>
      <c r="K169">
        <v>0</v>
      </c>
      <c r="L169">
        <v>120</v>
      </c>
      <c r="M169">
        <v>52.1</v>
      </c>
      <c r="N169">
        <v>6</v>
      </c>
      <c r="O169">
        <v>41</v>
      </c>
      <c r="P169">
        <v>41.9</v>
      </c>
      <c r="Q169">
        <v>41.9</v>
      </c>
      <c r="R169">
        <v>45</v>
      </c>
      <c r="S169">
        <v>20400</v>
      </c>
      <c r="T169">
        <v>34700</v>
      </c>
      <c r="U169">
        <v>44500</v>
      </c>
    </row>
    <row r="170" spans="1:21" hidden="1" x14ac:dyDescent="0.45">
      <c r="A170" t="str">
        <f t="shared" si="6"/>
        <v>YAG10EUL7FAllNorthern Ireland</v>
      </c>
      <c r="B170" t="s">
        <v>116</v>
      </c>
      <c r="C170" t="s">
        <v>142</v>
      </c>
      <c r="D170">
        <v>10</v>
      </c>
      <c r="E170" t="s">
        <v>137</v>
      </c>
      <c r="F170" t="s">
        <v>145</v>
      </c>
      <c r="G170" t="s">
        <v>143</v>
      </c>
      <c r="H170" t="s">
        <v>28</v>
      </c>
      <c r="I170" t="s">
        <v>152</v>
      </c>
      <c r="J170">
        <v>25</v>
      </c>
      <c r="K170">
        <v>0</v>
      </c>
      <c r="L170">
        <v>25</v>
      </c>
      <c r="M170">
        <v>28</v>
      </c>
      <c r="N170">
        <v>4</v>
      </c>
      <c r="O170">
        <v>68</v>
      </c>
      <c r="P170">
        <v>68</v>
      </c>
      <c r="Q170">
        <v>68</v>
      </c>
      <c r="R170">
        <v>15</v>
      </c>
      <c r="S170">
        <v>17900</v>
      </c>
      <c r="T170">
        <v>21900</v>
      </c>
      <c r="U170">
        <v>35000</v>
      </c>
    </row>
    <row r="171" spans="1:21" hidden="1" x14ac:dyDescent="0.45">
      <c r="A171" t="str">
        <f t="shared" si="6"/>
        <v>YAG10EUL7MAllNorthern Ireland</v>
      </c>
      <c r="B171" t="s">
        <v>116</v>
      </c>
      <c r="C171" t="s">
        <v>142</v>
      </c>
      <c r="D171">
        <v>10</v>
      </c>
      <c r="E171" t="s">
        <v>137</v>
      </c>
      <c r="F171" t="s">
        <v>145</v>
      </c>
      <c r="G171" t="s">
        <v>144</v>
      </c>
      <c r="H171" t="s">
        <v>28</v>
      </c>
      <c r="I171" t="s">
        <v>152</v>
      </c>
      <c r="J171">
        <v>30</v>
      </c>
      <c r="K171">
        <v>0</v>
      </c>
      <c r="L171">
        <v>30</v>
      </c>
      <c r="M171">
        <v>35.700000000000003</v>
      </c>
      <c r="N171">
        <v>3.6</v>
      </c>
      <c r="O171">
        <v>60.7</v>
      </c>
      <c r="P171">
        <v>60.7</v>
      </c>
      <c r="Q171">
        <v>60.7</v>
      </c>
      <c r="R171">
        <v>20</v>
      </c>
      <c r="S171">
        <v>32700</v>
      </c>
      <c r="T171">
        <v>38700</v>
      </c>
      <c r="U171">
        <v>61600</v>
      </c>
    </row>
    <row r="172" spans="1:21" hidden="1" x14ac:dyDescent="0.45">
      <c r="A172" t="str">
        <f t="shared" si="6"/>
        <v>YAG10EUL7FAllScotland</v>
      </c>
      <c r="B172" t="s">
        <v>116</v>
      </c>
      <c r="C172" t="s">
        <v>142</v>
      </c>
      <c r="D172">
        <v>10</v>
      </c>
      <c r="E172" t="s">
        <v>137</v>
      </c>
      <c r="F172" t="s">
        <v>145</v>
      </c>
      <c r="G172" t="s">
        <v>143</v>
      </c>
      <c r="H172" t="s">
        <v>28</v>
      </c>
      <c r="I172" t="s">
        <v>153</v>
      </c>
      <c r="J172">
        <v>55</v>
      </c>
      <c r="K172">
        <v>0</v>
      </c>
      <c r="L172">
        <v>55</v>
      </c>
      <c r="M172">
        <v>37.700000000000003</v>
      </c>
      <c r="N172">
        <v>1.9</v>
      </c>
      <c r="O172">
        <v>49.1</v>
      </c>
      <c r="P172">
        <v>58.5</v>
      </c>
      <c r="Q172">
        <v>60.4</v>
      </c>
      <c r="R172">
        <v>25</v>
      </c>
      <c r="S172">
        <v>18400</v>
      </c>
      <c r="T172">
        <v>28400</v>
      </c>
      <c r="U172">
        <v>39300</v>
      </c>
    </row>
    <row r="173" spans="1:21" hidden="1" x14ac:dyDescent="0.45">
      <c r="A173" t="str">
        <f t="shared" si="6"/>
        <v>YAG10EUL7MAllScotland</v>
      </c>
      <c r="B173" t="s">
        <v>116</v>
      </c>
      <c r="C173" t="s">
        <v>142</v>
      </c>
      <c r="D173">
        <v>10</v>
      </c>
      <c r="E173" t="s">
        <v>137</v>
      </c>
      <c r="F173" t="s">
        <v>145</v>
      </c>
      <c r="G173" t="s">
        <v>144</v>
      </c>
      <c r="H173" t="s">
        <v>28</v>
      </c>
      <c r="I173" t="s">
        <v>153</v>
      </c>
      <c r="J173">
        <v>65</v>
      </c>
      <c r="K173">
        <v>0</v>
      </c>
      <c r="L173">
        <v>65</v>
      </c>
      <c r="M173">
        <v>43.8</v>
      </c>
      <c r="N173">
        <v>1.6</v>
      </c>
      <c r="O173">
        <v>46.9</v>
      </c>
      <c r="P173">
        <v>53.1</v>
      </c>
      <c r="Q173">
        <v>54.7</v>
      </c>
      <c r="R173">
        <v>30</v>
      </c>
      <c r="S173">
        <v>26400</v>
      </c>
      <c r="T173">
        <v>46000</v>
      </c>
      <c r="U173">
        <v>58700</v>
      </c>
    </row>
    <row r="174" spans="1:21" hidden="1" x14ac:dyDescent="0.45">
      <c r="A174" t="str">
        <f t="shared" si="6"/>
        <v>YAG10EUL7FAllSouth East</v>
      </c>
      <c r="B174" t="s">
        <v>116</v>
      </c>
      <c r="C174" t="s">
        <v>142</v>
      </c>
      <c r="D174">
        <v>10</v>
      </c>
      <c r="E174" t="s">
        <v>137</v>
      </c>
      <c r="F174" t="s">
        <v>145</v>
      </c>
      <c r="G174" t="s">
        <v>143</v>
      </c>
      <c r="H174" t="s">
        <v>28</v>
      </c>
      <c r="I174" t="s">
        <v>154</v>
      </c>
      <c r="J174">
        <v>315</v>
      </c>
      <c r="K174">
        <v>0</v>
      </c>
      <c r="L174">
        <v>315</v>
      </c>
      <c r="M174">
        <v>38.200000000000003</v>
      </c>
      <c r="N174">
        <v>5.7</v>
      </c>
      <c r="O174">
        <v>50</v>
      </c>
      <c r="P174">
        <v>54.8</v>
      </c>
      <c r="Q174">
        <v>56.1</v>
      </c>
      <c r="R174">
        <v>145</v>
      </c>
      <c r="S174">
        <v>20100</v>
      </c>
      <c r="T174">
        <v>32800</v>
      </c>
      <c r="U174">
        <v>43400</v>
      </c>
    </row>
    <row r="175" spans="1:21" hidden="1" x14ac:dyDescent="0.45">
      <c r="A175" t="str">
        <f t="shared" si="6"/>
        <v>YAG10EUL7MAllSouth East</v>
      </c>
      <c r="B175" t="s">
        <v>116</v>
      </c>
      <c r="C175" t="s">
        <v>142</v>
      </c>
      <c r="D175">
        <v>10</v>
      </c>
      <c r="E175" t="s">
        <v>137</v>
      </c>
      <c r="F175" t="s">
        <v>145</v>
      </c>
      <c r="G175" t="s">
        <v>144</v>
      </c>
      <c r="H175" t="s">
        <v>28</v>
      </c>
      <c r="I175" t="s">
        <v>154</v>
      </c>
      <c r="J175">
        <v>305</v>
      </c>
      <c r="K175">
        <v>0</v>
      </c>
      <c r="L175">
        <v>305</v>
      </c>
      <c r="M175">
        <v>44.2</v>
      </c>
      <c r="N175">
        <v>3.6</v>
      </c>
      <c r="O175">
        <v>47.5</v>
      </c>
      <c r="P175">
        <v>50.8</v>
      </c>
      <c r="Q175">
        <v>52.1</v>
      </c>
      <c r="R175">
        <v>140</v>
      </c>
      <c r="S175">
        <v>35000</v>
      </c>
      <c r="T175">
        <v>46000</v>
      </c>
      <c r="U175">
        <v>73900</v>
      </c>
    </row>
    <row r="176" spans="1:21" hidden="1" x14ac:dyDescent="0.45">
      <c r="A176" t="str">
        <f t="shared" si="6"/>
        <v>YAG10EUL7FAllSouth West</v>
      </c>
      <c r="B176" t="s">
        <v>116</v>
      </c>
      <c r="C176" t="s">
        <v>142</v>
      </c>
      <c r="D176">
        <v>10</v>
      </c>
      <c r="E176" t="s">
        <v>137</v>
      </c>
      <c r="F176" t="s">
        <v>145</v>
      </c>
      <c r="G176" t="s">
        <v>143</v>
      </c>
      <c r="H176" t="s">
        <v>28</v>
      </c>
      <c r="I176" t="s">
        <v>155</v>
      </c>
      <c r="J176">
        <v>115</v>
      </c>
      <c r="K176">
        <v>0</v>
      </c>
      <c r="L176">
        <v>115</v>
      </c>
      <c r="M176">
        <v>52.7</v>
      </c>
      <c r="N176">
        <v>3.6</v>
      </c>
      <c r="O176">
        <v>39.299999999999997</v>
      </c>
      <c r="P176">
        <v>42</v>
      </c>
      <c r="Q176">
        <v>43.8</v>
      </c>
      <c r="R176">
        <v>45</v>
      </c>
      <c r="S176">
        <v>11700</v>
      </c>
      <c r="T176">
        <v>21200</v>
      </c>
      <c r="U176">
        <v>32800</v>
      </c>
    </row>
    <row r="177" spans="1:21" hidden="1" x14ac:dyDescent="0.45">
      <c r="A177" t="str">
        <f t="shared" si="6"/>
        <v>YAG10EUL7MAllSouth West</v>
      </c>
      <c r="B177" t="s">
        <v>116</v>
      </c>
      <c r="C177" t="s">
        <v>142</v>
      </c>
      <c r="D177">
        <v>10</v>
      </c>
      <c r="E177" t="s">
        <v>137</v>
      </c>
      <c r="F177" t="s">
        <v>145</v>
      </c>
      <c r="G177" t="s">
        <v>144</v>
      </c>
      <c r="H177" t="s">
        <v>28</v>
      </c>
      <c r="I177" t="s">
        <v>155</v>
      </c>
      <c r="J177">
        <v>80</v>
      </c>
      <c r="K177">
        <v>0</v>
      </c>
      <c r="L177">
        <v>80</v>
      </c>
      <c r="M177">
        <v>44.9</v>
      </c>
      <c r="N177">
        <v>5.0999999999999996</v>
      </c>
      <c r="O177">
        <v>50</v>
      </c>
      <c r="P177">
        <v>50</v>
      </c>
      <c r="Q177">
        <v>50</v>
      </c>
      <c r="R177">
        <v>40</v>
      </c>
      <c r="S177">
        <v>26800</v>
      </c>
      <c r="T177">
        <v>35000</v>
      </c>
      <c r="U177">
        <v>45000</v>
      </c>
    </row>
    <row r="178" spans="1:21" hidden="1" x14ac:dyDescent="0.45">
      <c r="A178" t="str">
        <f t="shared" si="6"/>
        <v>YAG10EUL7FAllUnknown</v>
      </c>
      <c r="B178" t="s">
        <v>116</v>
      </c>
      <c r="C178" t="s">
        <v>142</v>
      </c>
      <c r="D178">
        <v>10</v>
      </c>
      <c r="E178" t="s">
        <v>137</v>
      </c>
      <c r="F178" t="s">
        <v>145</v>
      </c>
      <c r="G178" t="s">
        <v>143</v>
      </c>
      <c r="H178" t="s">
        <v>28</v>
      </c>
      <c r="I178" t="s">
        <v>156</v>
      </c>
      <c r="J178">
        <v>5</v>
      </c>
      <c r="K178">
        <v>0</v>
      </c>
      <c r="L178">
        <v>5</v>
      </c>
      <c r="M178">
        <v>100</v>
      </c>
      <c r="N178">
        <v>0</v>
      </c>
      <c r="O178">
        <v>0</v>
      </c>
      <c r="P178">
        <v>0</v>
      </c>
      <c r="Q178">
        <v>0</v>
      </c>
      <c r="R178" t="s">
        <v>157</v>
      </c>
      <c r="S178" t="s">
        <v>157</v>
      </c>
      <c r="T178" t="s">
        <v>157</v>
      </c>
      <c r="U178" t="s">
        <v>157</v>
      </c>
    </row>
    <row r="179" spans="1:21" hidden="1" x14ac:dyDescent="0.45">
      <c r="A179" t="str">
        <f t="shared" si="6"/>
        <v>YAG10EUL7MAllUnknown</v>
      </c>
      <c r="B179" t="s">
        <v>116</v>
      </c>
      <c r="C179" t="s">
        <v>142</v>
      </c>
      <c r="D179">
        <v>10</v>
      </c>
      <c r="E179" t="s">
        <v>137</v>
      </c>
      <c r="F179" t="s">
        <v>145</v>
      </c>
      <c r="G179" t="s">
        <v>144</v>
      </c>
      <c r="H179" t="s">
        <v>28</v>
      </c>
      <c r="I179" t="s">
        <v>156</v>
      </c>
      <c r="J179">
        <v>5</v>
      </c>
      <c r="K179">
        <v>0</v>
      </c>
      <c r="L179">
        <v>5</v>
      </c>
      <c r="M179">
        <v>75</v>
      </c>
      <c r="N179">
        <v>0</v>
      </c>
      <c r="O179">
        <v>25</v>
      </c>
      <c r="P179">
        <v>25</v>
      </c>
      <c r="Q179">
        <v>25</v>
      </c>
      <c r="R179" t="s">
        <v>157</v>
      </c>
      <c r="S179" t="s">
        <v>157</v>
      </c>
      <c r="T179" t="s">
        <v>157</v>
      </c>
      <c r="U179" t="s">
        <v>157</v>
      </c>
    </row>
    <row r="180" spans="1:21" hidden="1" x14ac:dyDescent="0.45">
      <c r="A180" t="str">
        <f t="shared" si="6"/>
        <v>YAG10EUL7FAllWales</v>
      </c>
      <c r="B180" t="s">
        <v>116</v>
      </c>
      <c r="C180" t="s">
        <v>142</v>
      </c>
      <c r="D180">
        <v>10</v>
      </c>
      <c r="E180" t="s">
        <v>137</v>
      </c>
      <c r="F180" t="s">
        <v>145</v>
      </c>
      <c r="G180" t="s">
        <v>143</v>
      </c>
      <c r="H180" t="s">
        <v>28</v>
      </c>
      <c r="I180" t="s">
        <v>158</v>
      </c>
      <c r="J180">
        <v>25</v>
      </c>
      <c r="K180">
        <v>0</v>
      </c>
      <c r="L180">
        <v>25</v>
      </c>
      <c r="M180">
        <v>33.299999999999997</v>
      </c>
      <c r="N180">
        <v>4.8</v>
      </c>
      <c r="O180">
        <v>57.1</v>
      </c>
      <c r="P180">
        <v>57.1</v>
      </c>
      <c r="Q180">
        <v>61.9</v>
      </c>
      <c r="R180">
        <v>15</v>
      </c>
      <c r="S180">
        <v>29300</v>
      </c>
      <c r="T180">
        <v>31800</v>
      </c>
      <c r="U180">
        <v>33200</v>
      </c>
    </row>
    <row r="181" spans="1:21" hidden="1" x14ac:dyDescent="0.45">
      <c r="A181" t="str">
        <f t="shared" si="6"/>
        <v>YAG10EUL7MAllWales</v>
      </c>
      <c r="B181" t="s">
        <v>116</v>
      </c>
      <c r="C181" t="s">
        <v>142</v>
      </c>
      <c r="D181">
        <v>10</v>
      </c>
      <c r="E181" t="s">
        <v>137</v>
      </c>
      <c r="F181" t="s">
        <v>145</v>
      </c>
      <c r="G181" t="s">
        <v>144</v>
      </c>
      <c r="H181" t="s">
        <v>28</v>
      </c>
      <c r="I181" t="s">
        <v>158</v>
      </c>
      <c r="J181">
        <v>25</v>
      </c>
      <c r="K181">
        <v>0</v>
      </c>
      <c r="L181">
        <v>25</v>
      </c>
      <c r="M181">
        <v>61.9</v>
      </c>
      <c r="N181">
        <v>4.8</v>
      </c>
      <c r="O181">
        <v>23.8</v>
      </c>
      <c r="P181">
        <v>33.299999999999997</v>
      </c>
      <c r="Q181">
        <v>33.299999999999997</v>
      </c>
      <c r="R181" t="s">
        <v>161</v>
      </c>
      <c r="S181" t="s">
        <v>161</v>
      </c>
      <c r="T181" t="s">
        <v>161</v>
      </c>
      <c r="U181" t="s">
        <v>161</v>
      </c>
    </row>
    <row r="182" spans="1:21" hidden="1" x14ac:dyDescent="0.45">
      <c r="A182" t="str">
        <f t="shared" si="6"/>
        <v>YAG10EUL7FAllWest Midlands</v>
      </c>
      <c r="B182" t="s">
        <v>116</v>
      </c>
      <c r="C182" t="s">
        <v>142</v>
      </c>
      <c r="D182">
        <v>10</v>
      </c>
      <c r="E182" t="s">
        <v>137</v>
      </c>
      <c r="F182" t="s">
        <v>145</v>
      </c>
      <c r="G182" t="s">
        <v>143</v>
      </c>
      <c r="H182" t="s">
        <v>28</v>
      </c>
      <c r="I182" t="s">
        <v>159</v>
      </c>
      <c r="J182">
        <v>100</v>
      </c>
      <c r="K182">
        <v>0</v>
      </c>
      <c r="L182">
        <v>100</v>
      </c>
      <c r="M182">
        <v>54</v>
      </c>
      <c r="N182">
        <v>5</v>
      </c>
      <c r="O182">
        <v>34</v>
      </c>
      <c r="P182">
        <v>39</v>
      </c>
      <c r="Q182">
        <v>41</v>
      </c>
      <c r="R182">
        <v>30</v>
      </c>
      <c r="S182">
        <v>26300</v>
      </c>
      <c r="T182">
        <v>33600</v>
      </c>
      <c r="U182">
        <v>40200</v>
      </c>
    </row>
    <row r="183" spans="1:21" hidden="1" x14ac:dyDescent="0.45">
      <c r="A183" t="str">
        <f t="shared" si="6"/>
        <v>YAG10EUL7MAllWest Midlands</v>
      </c>
      <c r="B183" t="s">
        <v>116</v>
      </c>
      <c r="C183" t="s">
        <v>142</v>
      </c>
      <c r="D183">
        <v>10</v>
      </c>
      <c r="E183" t="s">
        <v>137</v>
      </c>
      <c r="F183" t="s">
        <v>145</v>
      </c>
      <c r="G183" t="s">
        <v>144</v>
      </c>
      <c r="H183" t="s">
        <v>28</v>
      </c>
      <c r="I183" t="s">
        <v>159</v>
      </c>
      <c r="J183">
        <v>130</v>
      </c>
      <c r="K183">
        <v>0</v>
      </c>
      <c r="L183">
        <v>130</v>
      </c>
      <c r="M183">
        <v>61.1</v>
      </c>
      <c r="N183">
        <v>4</v>
      </c>
      <c r="O183">
        <v>30.2</v>
      </c>
      <c r="P183">
        <v>34.9</v>
      </c>
      <c r="Q183">
        <v>34.9</v>
      </c>
      <c r="R183">
        <v>40</v>
      </c>
      <c r="S183">
        <v>22300</v>
      </c>
      <c r="T183">
        <v>36900</v>
      </c>
      <c r="U183">
        <v>46000</v>
      </c>
    </row>
    <row r="184" spans="1:21" hidden="1" x14ac:dyDescent="0.45">
      <c r="A184" t="str">
        <f t="shared" si="6"/>
        <v>YAG10EUL7FAllYorkshire and The Humber</v>
      </c>
      <c r="B184" t="s">
        <v>116</v>
      </c>
      <c r="C184" t="s">
        <v>142</v>
      </c>
      <c r="D184">
        <v>10</v>
      </c>
      <c r="E184" t="s">
        <v>137</v>
      </c>
      <c r="F184" t="s">
        <v>145</v>
      </c>
      <c r="G184" t="s">
        <v>143</v>
      </c>
      <c r="H184" t="s">
        <v>28</v>
      </c>
      <c r="I184" t="s">
        <v>160</v>
      </c>
      <c r="J184">
        <v>95</v>
      </c>
      <c r="K184">
        <v>0</v>
      </c>
      <c r="L184">
        <v>95</v>
      </c>
      <c r="M184">
        <v>46.7</v>
      </c>
      <c r="N184">
        <v>5.4</v>
      </c>
      <c r="O184">
        <v>42.4</v>
      </c>
      <c r="P184">
        <v>45.7</v>
      </c>
      <c r="Q184">
        <v>47.8</v>
      </c>
      <c r="R184">
        <v>35</v>
      </c>
      <c r="S184">
        <v>19300</v>
      </c>
      <c r="T184">
        <v>30400</v>
      </c>
      <c r="U184">
        <v>41600</v>
      </c>
    </row>
    <row r="185" spans="1:21" hidden="1" x14ac:dyDescent="0.45">
      <c r="A185" t="str">
        <f t="shared" si="6"/>
        <v>YAG10EUL7MAllYorkshire and The Humber</v>
      </c>
      <c r="B185" t="s">
        <v>116</v>
      </c>
      <c r="C185" t="s">
        <v>142</v>
      </c>
      <c r="D185">
        <v>10</v>
      </c>
      <c r="E185" t="s">
        <v>137</v>
      </c>
      <c r="F185" t="s">
        <v>145</v>
      </c>
      <c r="G185" t="s">
        <v>144</v>
      </c>
      <c r="H185" t="s">
        <v>28</v>
      </c>
      <c r="I185" t="s">
        <v>160</v>
      </c>
      <c r="J185">
        <v>70</v>
      </c>
      <c r="K185">
        <v>0</v>
      </c>
      <c r="L185">
        <v>70</v>
      </c>
      <c r="M185">
        <v>60.3</v>
      </c>
      <c r="N185">
        <v>1.5</v>
      </c>
      <c r="O185">
        <v>33.799999999999997</v>
      </c>
      <c r="P185">
        <v>36.799999999999997</v>
      </c>
      <c r="Q185">
        <v>38.200000000000003</v>
      </c>
      <c r="R185">
        <v>25</v>
      </c>
      <c r="S185">
        <v>31400</v>
      </c>
      <c r="T185">
        <v>39400</v>
      </c>
      <c r="U185">
        <v>44500</v>
      </c>
    </row>
    <row r="186" spans="1:21" hidden="1" x14ac:dyDescent="0.45">
      <c r="A186" t="str">
        <f t="shared" si="6"/>
        <v>YAG10EUL7FAllNA</v>
      </c>
      <c r="B186" t="s">
        <v>116</v>
      </c>
      <c r="C186" t="s">
        <v>142</v>
      </c>
      <c r="D186">
        <v>10</v>
      </c>
      <c r="E186" t="s">
        <v>137</v>
      </c>
      <c r="F186" t="s">
        <v>145</v>
      </c>
      <c r="G186" t="s">
        <v>143</v>
      </c>
      <c r="H186" t="s">
        <v>28</v>
      </c>
      <c r="I186" t="s">
        <v>157</v>
      </c>
      <c r="J186">
        <v>4245</v>
      </c>
      <c r="K186">
        <v>99.3</v>
      </c>
      <c r="L186">
        <v>30</v>
      </c>
      <c r="M186">
        <v>0</v>
      </c>
      <c r="N186">
        <v>0</v>
      </c>
      <c r="O186">
        <v>0</v>
      </c>
      <c r="P186">
        <v>0</v>
      </c>
      <c r="Q186">
        <v>0.6</v>
      </c>
      <c r="R186" t="s">
        <v>157</v>
      </c>
      <c r="S186" t="s">
        <v>157</v>
      </c>
      <c r="T186" t="s">
        <v>157</v>
      </c>
      <c r="U186" t="s">
        <v>157</v>
      </c>
    </row>
    <row r="187" spans="1:21" hidden="1" x14ac:dyDescent="0.45">
      <c r="A187" t="str">
        <f t="shared" ref="A187:A250" si="7">"YAG"&amp;D187 &amp;E187 &amp;F187 &amp; G187 &amp;H187 &amp;I187</f>
        <v>YAG10EUL7MAllNA</v>
      </c>
      <c r="B187" t="s">
        <v>116</v>
      </c>
      <c r="C187" t="s">
        <v>142</v>
      </c>
      <c r="D187">
        <v>10</v>
      </c>
      <c r="E187" t="s">
        <v>137</v>
      </c>
      <c r="F187" t="s">
        <v>145</v>
      </c>
      <c r="G187" t="s">
        <v>144</v>
      </c>
      <c r="H187" t="s">
        <v>28</v>
      </c>
      <c r="I187" t="s">
        <v>157</v>
      </c>
      <c r="J187">
        <v>4155</v>
      </c>
      <c r="K187">
        <v>99.4</v>
      </c>
      <c r="L187">
        <v>25</v>
      </c>
      <c r="M187">
        <v>0.1</v>
      </c>
      <c r="N187">
        <v>0</v>
      </c>
      <c r="O187">
        <v>0</v>
      </c>
      <c r="P187">
        <v>0</v>
      </c>
      <c r="Q187">
        <v>0.5</v>
      </c>
      <c r="R187" t="s">
        <v>157</v>
      </c>
      <c r="S187" t="s">
        <v>157</v>
      </c>
      <c r="T187" t="s">
        <v>157</v>
      </c>
      <c r="U187" t="s">
        <v>157</v>
      </c>
    </row>
    <row r="188" spans="1:21" hidden="1" x14ac:dyDescent="0.45">
      <c r="A188" t="str">
        <f t="shared" si="7"/>
        <v>YAG10EUL8FAllAbroad</v>
      </c>
      <c r="B188" t="s">
        <v>116</v>
      </c>
      <c r="C188" t="s">
        <v>142</v>
      </c>
      <c r="D188">
        <v>10</v>
      </c>
      <c r="E188" t="s">
        <v>137</v>
      </c>
      <c r="F188" t="s">
        <v>139</v>
      </c>
      <c r="G188" t="s">
        <v>143</v>
      </c>
      <c r="H188" t="s">
        <v>28</v>
      </c>
      <c r="I188" t="s">
        <v>146</v>
      </c>
      <c r="J188">
        <v>105</v>
      </c>
      <c r="K188">
        <v>0</v>
      </c>
      <c r="L188">
        <v>105</v>
      </c>
      <c r="M188">
        <v>81.2</v>
      </c>
      <c r="N188">
        <v>2</v>
      </c>
      <c r="O188">
        <v>14.9</v>
      </c>
      <c r="P188">
        <v>16.8</v>
      </c>
      <c r="Q188">
        <v>16.8</v>
      </c>
      <c r="R188" t="s">
        <v>161</v>
      </c>
      <c r="S188" t="s">
        <v>161</v>
      </c>
      <c r="T188" t="s">
        <v>161</v>
      </c>
      <c r="U188" t="s">
        <v>161</v>
      </c>
    </row>
    <row r="189" spans="1:21" hidden="1" x14ac:dyDescent="0.45">
      <c r="A189" t="str">
        <f t="shared" si="7"/>
        <v>YAG10EUL8MAllAbroad</v>
      </c>
      <c r="B189" t="s">
        <v>116</v>
      </c>
      <c r="C189" t="s">
        <v>142</v>
      </c>
      <c r="D189">
        <v>10</v>
      </c>
      <c r="E189" t="s">
        <v>137</v>
      </c>
      <c r="F189" t="s">
        <v>139</v>
      </c>
      <c r="G189" t="s">
        <v>144</v>
      </c>
      <c r="H189" t="s">
        <v>28</v>
      </c>
      <c r="I189" t="s">
        <v>146</v>
      </c>
      <c r="J189">
        <v>145</v>
      </c>
      <c r="K189">
        <v>0</v>
      </c>
      <c r="L189">
        <v>145</v>
      </c>
      <c r="M189">
        <v>80.400000000000006</v>
      </c>
      <c r="N189">
        <v>4.9000000000000004</v>
      </c>
      <c r="O189">
        <v>14.7</v>
      </c>
      <c r="P189">
        <v>14.7</v>
      </c>
      <c r="Q189">
        <v>14.7</v>
      </c>
      <c r="R189" t="s">
        <v>161</v>
      </c>
      <c r="S189" t="s">
        <v>161</v>
      </c>
      <c r="T189" t="s">
        <v>161</v>
      </c>
      <c r="U189" t="s">
        <v>161</v>
      </c>
    </row>
    <row r="190" spans="1:21" hidden="1" x14ac:dyDescent="0.45">
      <c r="A190" t="str">
        <f t="shared" si="7"/>
        <v>YAG10EUL8FAllEast Midlands</v>
      </c>
      <c r="B190" t="s">
        <v>116</v>
      </c>
      <c r="C190" t="s">
        <v>142</v>
      </c>
      <c r="D190">
        <v>10</v>
      </c>
      <c r="E190" t="s">
        <v>137</v>
      </c>
      <c r="F190" t="s">
        <v>139</v>
      </c>
      <c r="G190" t="s">
        <v>143</v>
      </c>
      <c r="H190" t="s">
        <v>28</v>
      </c>
      <c r="I190" t="s">
        <v>147</v>
      </c>
      <c r="J190">
        <v>25</v>
      </c>
      <c r="K190">
        <v>0</v>
      </c>
      <c r="L190">
        <v>25</v>
      </c>
      <c r="M190">
        <v>47.8</v>
      </c>
      <c r="N190">
        <v>4.3</v>
      </c>
      <c r="O190">
        <v>43.5</v>
      </c>
      <c r="P190">
        <v>47.8</v>
      </c>
      <c r="Q190">
        <v>47.8</v>
      </c>
      <c r="R190" t="s">
        <v>161</v>
      </c>
      <c r="S190" t="s">
        <v>161</v>
      </c>
      <c r="T190" t="s">
        <v>161</v>
      </c>
      <c r="U190" t="s">
        <v>161</v>
      </c>
    </row>
    <row r="191" spans="1:21" hidden="1" x14ac:dyDescent="0.45">
      <c r="A191" t="str">
        <f t="shared" si="7"/>
        <v>YAG10EUL8MAllEast Midlands</v>
      </c>
      <c r="B191" t="s">
        <v>116</v>
      </c>
      <c r="C191" t="s">
        <v>142</v>
      </c>
      <c r="D191">
        <v>10</v>
      </c>
      <c r="E191" t="s">
        <v>137</v>
      </c>
      <c r="F191" t="s">
        <v>139</v>
      </c>
      <c r="G191" t="s">
        <v>144</v>
      </c>
      <c r="H191" t="s">
        <v>28</v>
      </c>
      <c r="I191" t="s">
        <v>147</v>
      </c>
      <c r="J191">
        <v>30</v>
      </c>
      <c r="K191">
        <v>0</v>
      </c>
      <c r="L191">
        <v>30</v>
      </c>
      <c r="M191">
        <v>51.7</v>
      </c>
      <c r="N191">
        <v>3.4</v>
      </c>
      <c r="O191">
        <v>41.4</v>
      </c>
      <c r="P191">
        <v>44.8</v>
      </c>
      <c r="Q191">
        <v>44.8</v>
      </c>
      <c r="R191">
        <v>15</v>
      </c>
      <c r="S191">
        <v>45700</v>
      </c>
      <c r="T191">
        <v>50900</v>
      </c>
      <c r="U191">
        <v>65600</v>
      </c>
    </row>
    <row r="192" spans="1:21" hidden="1" x14ac:dyDescent="0.45">
      <c r="A192" t="str">
        <f t="shared" si="7"/>
        <v>YAG10EUL8FAllEast of England</v>
      </c>
      <c r="B192" t="s">
        <v>116</v>
      </c>
      <c r="C192" t="s">
        <v>142</v>
      </c>
      <c r="D192">
        <v>10</v>
      </c>
      <c r="E192" t="s">
        <v>137</v>
      </c>
      <c r="F192" t="s">
        <v>139</v>
      </c>
      <c r="G192" t="s">
        <v>143</v>
      </c>
      <c r="H192" t="s">
        <v>28</v>
      </c>
      <c r="I192" t="s">
        <v>148</v>
      </c>
      <c r="J192">
        <v>60</v>
      </c>
      <c r="K192">
        <v>0</v>
      </c>
      <c r="L192">
        <v>60</v>
      </c>
      <c r="M192">
        <v>39</v>
      </c>
      <c r="N192">
        <v>3.4</v>
      </c>
      <c r="O192">
        <v>52.5</v>
      </c>
      <c r="P192">
        <v>55.9</v>
      </c>
      <c r="Q192">
        <v>57.6</v>
      </c>
      <c r="R192">
        <v>30</v>
      </c>
      <c r="S192">
        <v>21200</v>
      </c>
      <c r="T192">
        <v>41600</v>
      </c>
      <c r="U192">
        <v>51800</v>
      </c>
    </row>
    <row r="193" spans="1:21" hidden="1" x14ac:dyDescent="0.45">
      <c r="A193" t="str">
        <f t="shared" si="7"/>
        <v>YAG10EUL8MAllEast of England</v>
      </c>
      <c r="B193" t="s">
        <v>116</v>
      </c>
      <c r="C193" t="s">
        <v>142</v>
      </c>
      <c r="D193">
        <v>10</v>
      </c>
      <c r="E193" t="s">
        <v>137</v>
      </c>
      <c r="F193" t="s">
        <v>139</v>
      </c>
      <c r="G193" t="s">
        <v>144</v>
      </c>
      <c r="H193" t="s">
        <v>28</v>
      </c>
      <c r="I193" t="s">
        <v>148</v>
      </c>
      <c r="J193">
        <v>75</v>
      </c>
      <c r="K193">
        <v>0</v>
      </c>
      <c r="L193">
        <v>75</v>
      </c>
      <c r="M193">
        <v>38.700000000000003</v>
      </c>
      <c r="N193">
        <v>2.7</v>
      </c>
      <c r="O193">
        <v>57.3</v>
      </c>
      <c r="P193">
        <v>58.7</v>
      </c>
      <c r="Q193">
        <v>58.7</v>
      </c>
      <c r="R193">
        <v>45</v>
      </c>
      <c r="S193">
        <v>40200</v>
      </c>
      <c r="T193">
        <v>55500</v>
      </c>
      <c r="U193">
        <v>70400</v>
      </c>
    </row>
    <row r="194" spans="1:21" hidden="1" x14ac:dyDescent="0.45">
      <c r="A194" t="str">
        <f t="shared" si="7"/>
        <v>YAG10EUL8FAllLondon</v>
      </c>
      <c r="B194" t="s">
        <v>116</v>
      </c>
      <c r="C194" t="s">
        <v>142</v>
      </c>
      <c r="D194">
        <v>10</v>
      </c>
      <c r="E194" t="s">
        <v>137</v>
      </c>
      <c r="F194" t="s">
        <v>139</v>
      </c>
      <c r="G194" t="s">
        <v>143</v>
      </c>
      <c r="H194" t="s">
        <v>28</v>
      </c>
      <c r="I194" t="s">
        <v>149</v>
      </c>
      <c r="J194">
        <v>135</v>
      </c>
      <c r="K194">
        <v>0</v>
      </c>
      <c r="L194">
        <v>135</v>
      </c>
      <c r="M194">
        <v>33.6</v>
      </c>
      <c r="N194">
        <v>6</v>
      </c>
      <c r="O194">
        <v>58.2</v>
      </c>
      <c r="P194">
        <v>59</v>
      </c>
      <c r="Q194">
        <v>60.4</v>
      </c>
      <c r="R194">
        <v>75</v>
      </c>
      <c r="S194">
        <v>36400</v>
      </c>
      <c r="T194">
        <v>49800</v>
      </c>
      <c r="U194">
        <v>69000</v>
      </c>
    </row>
    <row r="195" spans="1:21" hidden="1" x14ac:dyDescent="0.45">
      <c r="A195" t="str">
        <f t="shared" si="7"/>
        <v>YAG10EUL8MAllLondon</v>
      </c>
      <c r="B195" t="s">
        <v>116</v>
      </c>
      <c r="C195" t="s">
        <v>142</v>
      </c>
      <c r="D195">
        <v>10</v>
      </c>
      <c r="E195" t="s">
        <v>137</v>
      </c>
      <c r="F195" t="s">
        <v>139</v>
      </c>
      <c r="G195" t="s">
        <v>144</v>
      </c>
      <c r="H195" t="s">
        <v>28</v>
      </c>
      <c r="I195" t="s">
        <v>149</v>
      </c>
      <c r="J195">
        <v>155</v>
      </c>
      <c r="K195">
        <v>0</v>
      </c>
      <c r="L195">
        <v>155</v>
      </c>
      <c r="M195">
        <v>41.6</v>
      </c>
      <c r="N195">
        <v>1.9</v>
      </c>
      <c r="O195">
        <v>55.8</v>
      </c>
      <c r="P195">
        <v>56.5</v>
      </c>
      <c r="Q195">
        <v>56.5</v>
      </c>
      <c r="R195">
        <v>85</v>
      </c>
      <c r="S195">
        <v>47100</v>
      </c>
      <c r="T195">
        <v>62800</v>
      </c>
      <c r="U195">
        <v>122300</v>
      </c>
    </row>
    <row r="196" spans="1:21" hidden="1" x14ac:dyDescent="0.45">
      <c r="A196" t="str">
        <f t="shared" si="7"/>
        <v>YAG10EUL8FAllNorth East</v>
      </c>
      <c r="B196" t="s">
        <v>116</v>
      </c>
      <c r="C196" t="s">
        <v>142</v>
      </c>
      <c r="D196">
        <v>10</v>
      </c>
      <c r="E196" t="s">
        <v>137</v>
      </c>
      <c r="F196" t="s">
        <v>139</v>
      </c>
      <c r="G196" t="s">
        <v>143</v>
      </c>
      <c r="H196" t="s">
        <v>28</v>
      </c>
      <c r="I196" t="s">
        <v>150</v>
      </c>
      <c r="J196">
        <v>15</v>
      </c>
      <c r="K196">
        <v>0</v>
      </c>
      <c r="L196">
        <v>15</v>
      </c>
      <c r="M196">
        <v>41.7</v>
      </c>
      <c r="N196">
        <v>0</v>
      </c>
      <c r="O196">
        <v>58.3</v>
      </c>
      <c r="P196">
        <v>58.3</v>
      </c>
      <c r="Q196">
        <v>58.3</v>
      </c>
      <c r="R196" t="s">
        <v>161</v>
      </c>
      <c r="S196" t="s">
        <v>161</v>
      </c>
      <c r="T196" t="s">
        <v>161</v>
      </c>
      <c r="U196" t="s">
        <v>161</v>
      </c>
    </row>
    <row r="197" spans="1:21" hidden="1" x14ac:dyDescent="0.45">
      <c r="A197" t="str">
        <f t="shared" si="7"/>
        <v>YAG10EUL8MAllNorth East</v>
      </c>
      <c r="B197" t="s">
        <v>116</v>
      </c>
      <c r="C197" t="s">
        <v>142</v>
      </c>
      <c r="D197">
        <v>10</v>
      </c>
      <c r="E197" t="s">
        <v>137</v>
      </c>
      <c r="F197" t="s">
        <v>139</v>
      </c>
      <c r="G197" t="s">
        <v>144</v>
      </c>
      <c r="H197" t="s">
        <v>28</v>
      </c>
      <c r="I197" t="s">
        <v>150</v>
      </c>
      <c r="J197">
        <v>15</v>
      </c>
      <c r="K197">
        <v>0</v>
      </c>
      <c r="L197">
        <v>15</v>
      </c>
      <c r="M197">
        <v>35.700000000000003</v>
      </c>
      <c r="N197">
        <v>0</v>
      </c>
      <c r="O197">
        <v>64.3</v>
      </c>
      <c r="P197">
        <v>64.3</v>
      </c>
      <c r="Q197">
        <v>64.3</v>
      </c>
      <c r="R197" t="s">
        <v>161</v>
      </c>
      <c r="S197" t="s">
        <v>161</v>
      </c>
      <c r="T197" t="s">
        <v>161</v>
      </c>
      <c r="U197" t="s">
        <v>161</v>
      </c>
    </row>
    <row r="198" spans="1:21" hidden="1" x14ac:dyDescent="0.45">
      <c r="A198" t="str">
        <f t="shared" si="7"/>
        <v>YAG10EUL8FAllNorth West</v>
      </c>
      <c r="B198" t="s">
        <v>116</v>
      </c>
      <c r="C198" t="s">
        <v>142</v>
      </c>
      <c r="D198">
        <v>10</v>
      </c>
      <c r="E198" t="s">
        <v>137</v>
      </c>
      <c r="F198" t="s">
        <v>139</v>
      </c>
      <c r="G198" t="s">
        <v>143</v>
      </c>
      <c r="H198" t="s">
        <v>28</v>
      </c>
      <c r="I198" t="s">
        <v>151</v>
      </c>
      <c r="J198">
        <v>30</v>
      </c>
      <c r="K198">
        <v>0</v>
      </c>
      <c r="L198">
        <v>30</v>
      </c>
      <c r="M198">
        <v>28.6</v>
      </c>
      <c r="N198">
        <v>3.6</v>
      </c>
      <c r="O198">
        <v>67.900000000000006</v>
      </c>
      <c r="P198">
        <v>67.900000000000006</v>
      </c>
      <c r="Q198">
        <v>67.900000000000006</v>
      </c>
      <c r="R198">
        <v>20</v>
      </c>
      <c r="S198">
        <v>25200</v>
      </c>
      <c r="T198">
        <v>35400</v>
      </c>
      <c r="U198">
        <v>42000</v>
      </c>
    </row>
    <row r="199" spans="1:21" hidden="1" x14ac:dyDescent="0.45">
      <c r="A199" t="str">
        <f t="shared" si="7"/>
        <v>YAG10EUL8MAllNorth West</v>
      </c>
      <c r="B199" t="s">
        <v>116</v>
      </c>
      <c r="C199" t="s">
        <v>142</v>
      </c>
      <c r="D199">
        <v>10</v>
      </c>
      <c r="E199" t="s">
        <v>137</v>
      </c>
      <c r="F199" t="s">
        <v>139</v>
      </c>
      <c r="G199" t="s">
        <v>144</v>
      </c>
      <c r="H199" t="s">
        <v>28</v>
      </c>
      <c r="I199" t="s">
        <v>151</v>
      </c>
      <c r="J199">
        <v>45</v>
      </c>
      <c r="K199">
        <v>0</v>
      </c>
      <c r="L199">
        <v>45</v>
      </c>
      <c r="M199">
        <v>44.2</v>
      </c>
      <c r="N199">
        <v>2.2999999999999998</v>
      </c>
      <c r="O199">
        <v>51.2</v>
      </c>
      <c r="P199">
        <v>53.5</v>
      </c>
      <c r="Q199">
        <v>53.5</v>
      </c>
      <c r="R199">
        <v>25</v>
      </c>
      <c r="S199">
        <v>39400</v>
      </c>
      <c r="T199">
        <v>46000</v>
      </c>
      <c r="U199">
        <v>65700</v>
      </c>
    </row>
    <row r="200" spans="1:21" hidden="1" x14ac:dyDescent="0.45">
      <c r="A200" t="str">
        <f t="shared" si="7"/>
        <v>YAG10EUL8FAllNorthern Ireland</v>
      </c>
      <c r="B200" t="s">
        <v>116</v>
      </c>
      <c r="C200" t="s">
        <v>142</v>
      </c>
      <c r="D200">
        <v>10</v>
      </c>
      <c r="E200" t="s">
        <v>137</v>
      </c>
      <c r="F200" t="s">
        <v>139</v>
      </c>
      <c r="G200" t="s">
        <v>143</v>
      </c>
      <c r="H200" t="s">
        <v>28</v>
      </c>
      <c r="I200" t="s">
        <v>152</v>
      </c>
      <c r="J200">
        <v>5</v>
      </c>
      <c r="K200">
        <v>0</v>
      </c>
      <c r="L200">
        <v>5</v>
      </c>
      <c r="M200">
        <v>33.299999999999997</v>
      </c>
      <c r="N200">
        <v>0</v>
      </c>
      <c r="O200">
        <v>66.7</v>
      </c>
      <c r="P200">
        <v>66.7</v>
      </c>
      <c r="Q200">
        <v>66.7</v>
      </c>
      <c r="R200" t="s">
        <v>161</v>
      </c>
      <c r="S200" t="s">
        <v>161</v>
      </c>
      <c r="T200" t="s">
        <v>161</v>
      </c>
      <c r="U200" t="s">
        <v>161</v>
      </c>
    </row>
    <row r="201" spans="1:21" hidden="1" x14ac:dyDescent="0.45">
      <c r="A201" t="str">
        <f t="shared" si="7"/>
        <v>YAG10EUL8MAllNorthern Ireland</v>
      </c>
      <c r="B201" t="s">
        <v>116</v>
      </c>
      <c r="C201" t="s">
        <v>142</v>
      </c>
      <c r="D201">
        <v>10</v>
      </c>
      <c r="E201" t="s">
        <v>137</v>
      </c>
      <c r="F201" t="s">
        <v>139</v>
      </c>
      <c r="G201" t="s">
        <v>144</v>
      </c>
      <c r="H201" t="s">
        <v>28</v>
      </c>
      <c r="I201" t="s">
        <v>152</v>
      </c>
      <c r="J201" t="s">
        <v>161</v>
      </c>
      <c r="K201" t="s">
        <v>161</v>
      </c>
      <c r="L201" t="s">
        <v>161</v>
      </c>
      <c r="M201" t="s">
        <v>161</v>
      </c>
      <c r="N201" t="s">
        <v>161</v>
      </c>
      <c r="O201" t="s">
        <v>161</v>
      </c>
      <c r="P201" t="s">
        <v>161</v>
      </c>
      <c r="Q201" t="s">
        <v>161</v>
      </c>
      <c r="R201" t="s">
        <v>161</v>
      </c>
      <c r="S201" t="s">
        <v>161</v>
      </c>
      <c r="T201" t="s">
        <v>161</v>
      </c>
      <c r="U201" t="s">
        <v>161</v>
      </c>
    </row>
    <row r="202" spans="1:21" hidden="1" x14ac:dyDescent="0.45">
      <c r="A202" t="str">
        <f t="shared" si="7"/>
        <v>YAG10EUL8FAllScotland</v>
      </c>
      <c r="B202" t="s">
        <v>116</v>
      </c>
      <c r="C202" t="s">
        <v>142</v>
      </c>
      <c r="D202">
        <v>10</v>
      </c>
      <c r="E202" t="s">
        <v>137</v>
      </c>
      <c r="F202" t="s">
        <v>139</v>
      </c>
      <c r="G202" t="s">
        <v>143</v>
      </c>
      <c r="H202" t="s">
        <v>28</v>
      </c>
      <c r="I202" t="s">
        <v>153</v>
      </c>
      <c r="J202">
        <v>15</v>
      </c>
      <c r="K202">
        <v>0</v>
      </c>
      <c r="L202">
        <v>15</v>
      </c>
      <c r="M202">
        <v>35.700000000000003</v>
      </c>
      <c r="N202">
        <v>7.1</v>
      </c>
      <c r="O202">
        <v>50</v>
      </c>
      <c r="P202">
        <v>57.1</v>
      </c>
      <c r="Q202">
        <v>57.1</v>
      </c>
      <c r="R202" t="s">
        <v>161</v>
      </c>
      <c r="S202" t="s">
        <v>161</v>
      </c>
      <c r="T202" t="s">
        <v>161</v>
      </c>
      <c r="U202" t="s">
        <v>161</v>
      </c>
    </row>
    <row r="203" spans="1:21" hidden="1" x14ac:dyDescent="0.45">
      <c r="A203" t="str">
        <f t="shared" si="7"/>
        <v>YAG10EUL8MAllScotland</v>
      </c>
      <c r="B203" t="s">
        <v>116</v>
      </c>
      <c r="C203" t="s">
        <v>142</v>
      </c>
      <c r="D203">
        <v>10</v>
      </c>
      <c r="E203" t="s">
        <v>137</v>
      </c>
      <c r="F203" t="s">
        <v>139</v>
      </c>
      <c r="G203" t="s">
        <v>144</v>
      </c>
      <c r="H203" t="s">
        <v>28</v>
      </c>
      <c r="I203" t="s">
        <v>153</v>
      </c>
      <c r="J203">
        <v>20</v>
      </c>
      <c r="K203">
        <v>0</v>
      </c>
      <c r="L203">
        <v>20</v>
      </c>
      <c r="M203">
        <v>44.4</v>
      </c>
      <c r="N203">
        <v>5.6</v>
      </c>
      <c r="O203">
        <v>50</v>
      </c>
      <c r="P203">
        <v>50</v>
      </c>
      <c r="Q203">
        <v>50</v>
      </c>
      <c r="R203" t="s">
        <v>161</v>
      </c>
      <c r="S203" t="s">
        <v>161</v>
      </c>
      <c r="T203" t="s">
        <v>161</v>
      </c>
      <c r="U203" t="s">
        <v>161</v>
      </c>
    </row>
    <row r="204" spans="1:21" hidden="1" x14ac:dyDescent="0.45">
      <c r="A204" t="str">
        <f t="shared" si="7"/>
        <v>YAG10EUL8FAllSouth East</v>
      </c>
      <c r="B204" t="s">
        <v>116</v>
      </c>
      <c r="C204" t="s">
        <v>142</v>
      </c>
      <c r="D204">
        <v>10</v>
      </c>
      <c r="E204" t="s">
        <v>137</v>
      </c>
      <c r="F204" t="s">
        <v>139</v>
      </c>
      <c r="G204" t="s">
        <v>143</v>
      </c>
      <c r="H204" t="s">
        <v>28</v>
      </c>
      <c r="I204" t="s">
        <v>154</v>
      </c>
      <c r="J204">
        <v>70</v>
      </c>
      <c r="K204">
        <v>0</v>
      </c>
      <c r="L204">
        <v>70</v>
      </c>
      <c r="M204">
        <v>47.1</v>
      </c>
      <c r="N204">
        <v>1.4</v>
      </c>
      <c r="O204">
        <v>51.4</v>
      </c>
      <c r="P204">
        <v>51.4</v>
      </c>
      <c r="Q204">
        <v>51.4</v>
      </c>
      <c r="R204">
        <v>35</v>
      </c>
      <c r="S204">
        <v>23000</v>
      </c>
      <c r="T204">
        <v>36500</v>
      </c>
      <c r="U204">
        <v>44900</v>
      </c>
    </row>
    <row r="205" spans="1:21" hidden="1" x14ac:dyDescent="0.45">
      <c r="A205" t="str">
        <f t="shared" si="7"/>
        <v>YAG10EUL8MAllSouth East</v>
      </c>
      <c r="B205" t="s">
        <v>116</v>
      </c>
      <c r="C205" t="s">
        <v>142</v>
      </c>
      <c r="D205">
        <v>10</v>
      </c>
      <c r="E205" t="s">
        <v>137</v>
      </c>
      <c r="F205" t="s">
        <v>139</v>
      </c>
      <c r="G205" t="s">
        <v>144</v>
      </c>
      <c r="H205" t="s">
        <v>28</v>
      </c>
      <c r="I205" t="s">
        <v>154</v>
      </c>
      <c r="J205">
        <v>85</v>
      </c>
      <c r="K205">
        <v>0</v>
      </c>
      <c r="L205">
        <v>85</v>
      </c>
      <c r="M205">
        <v>42.7</v>
      </c>
      <c r="N205">
        <v>3.7</v>
      </c>
      <c r="O205">
        <v>52.4</v>
      </c>
      <c r="P205">
        <v>53.7</v>
      </c>
      <c r="Q205">
        <v>53.7</v>
      </c>
      <c r="R205">
        <v>45</v>
      </c>
      <c r="S205">
        <v>42300</v>
      </c>
      <c r="T205">
        <v>50600</v>
      </c>
      <c r="U205">
        <v>63500</v>
      </c>
    </row>
    <row r="206" spans="1:21" hidden="1" x14ac:dyDescent="0.45">
      <c r="A206" t="str">
        <f t="shared" si="7"/>
        <v>YAG10EUL8FAllSouth West</v>
      </c>
      <c r="B206" t="s">
        <v>116</v>
      </c>
      <c r="C206" t="s">
        <v>142</v>
      </c>
      <c r="D206">
        <v>10</v>
      </c>
      <c r="E206" t="s">
        <v>137</v>
      </c>
      <c r="F206" t="s">
        <v>139</v>
      </c>
      <c r="G206" t="s">
        <v>143</v>
      </c>
      <c r="H206" t="s">
        <v>28</v>
      </c>
      <c r="I206" t="s">
        <v>155</v>
      </c>
      <c r="J206">
        <v>25</v>
      </c>
      <c r="K206">
        <v>0</v>
      </c>
      <c r="L206">
        <v>25</v>
      </c>
      <c r="M206">
        <v>39.1</v>
      </c>
      <c r="N206">
        <v>0</v>
      </c>
      <c r="O206">
        <v>56.5</v>
      </c>
      <c r="P206">
        <v>60.9</v>
      </c>
      <c r="Q206">
        <v>60.9</v>
      </c>
      <c r="R206">
        <v>15</v>
      </c>
      <c r="S206">
        <v>18600</v>
      </c>
      <c r="T206">
        <v>43800</v>
      </c>
      <c r="U206">
        <v>47800</v>
      </c>
    </row>
    <row r="207" spans="1:21" hidden="1" x14ac:dyDescent="0.45">
      <c r="A207" t="str">
        <f t="shared" si="7"/>
        <v>YAG10EUL8MAllSouth West</v>
      </c>
      <c r="B207" t="s">
        <v>116</v>
      </c>
      <c r="C207" t="s">
        <v>142</v>
      </c>
      <c r="D207">
        <v>10</v>
      </c>
      <c r="E207" t="s">
        <v>137</v>
      </c>
      <c r="F207" t="s">
        <v>139</v>
      </c>
      <c r="G207" t="s">
        <v>144</v>
      </c>
      <c r="H207" t="s">
        <v>28</v>
      </c>
      <c r="I207" t="s">
        <v>155</v>
      </c>
      <c r="J207">
        <v>20</v>
      </c>
      <c r="K207">
        <v>0</v>
      </c>
      <c r="L207">
        <v>20</v>
      </c>
      <c r="M207">
        <v>20</v>
      </c>
      <c r="N207">
        <v>10</v>
      </c>
      <c r="O207">
        <v>70</v>
      </c>
      <c r="P207">
        <v>70</v>
      </c>
      <c r="Q207">
        <v>70</v>
      </c>
      <c r="R207">
        <v>15</v>
      </c>
      <c r="S207">
        <v>48500</v>
      </c>
      <c r="T207">
        <v>55100</v>
      </c>
      <c r="U207">
        <v>66800</v>
      </c>
    </row>
    <row r="208" spans="1:21" hidden="1" x14ac:dyDescent="0.45">
      <c r="A208" t="str">
        <f t="shared" si="7"/>
        <v>YAG10EUL8FAllUnknown</v>
      </c>
      <c r="B208" t="s">
        <v>116</v>
      </c>
      <c r="C208" t="s">
        <v>142</v>
      </c>
      <c r="D208">
        <v>10</v>
      </c>
      <c r="E208" t="s">
        <v>137</v>
      </c>
      <c r="F208" t="s">
        <v>139</v>
      </c>
      <c r="G208" t="s">
        <v>143</v>
      </c>
      <c r="H208" t="s">
        <v>28</v>
      </c>
      <c r="I208" t="s">
        <v>156</v>
      </c>
      <c r="J208" t="s">
        <v>161</v>
      </c>
      <c r="K208" t="s">
        <v>161</v>
      </c>
      <c r="L208" t="s">
        <v>161</v>
      </c>
      <c r="M208" t="s">
        <v>161</v>
      </c>
      <c r="N208" t="s">
        <v>161</v>
      </c>
      <c r="O208" t="s">
        <v>161</v>
      </c>
      <c r="P208" t="s">
        <v>161</v>
      </c>
      <c r="Q208" t="s">
        <v>161</v>
      </c>
      <c r="R208" t="s">
        <v>157</v>
      </c>
      <c r="S208" t="s">
        <v>157</v>
      </c>
      <c r="T208" t="s">
        <v>157</v>
      </c>
      <c r="U208" t="s">
        <v>157</v>
      </c>
    </row>
    <row r="209" spans="1:21" hidden="1" x14ac:dyDescent="0.45">
      <c r="A209" t="str">
        <f t="shared" si="7"/>
        <v>YAG10EUL8MAllUnknown</v>
      </c>
      <c r="B209" t="s">
        <v>116</v>
      </c>
      <c r="C209" t="s">
        <v>142</v>
      </c>
      <c r="D209">
        <v>10</v>
      </c>
      <c r="E209" t="s">
        <v>137</v>
      </c>
      <c r="F209" t="s">
        <v>139</v>
      </c>
      <c r="G209" t="s">
        <v>144</v>
      </c>
      <c r="H209" t="s">
        <v>28</v>
      </c>
      <c r="I209" t="s">
        <v>156</v>
      </c>
      <c r="J209" t="s">
        <v>161</v>
      </c>
      <c r="K209" t="s">
        <v>161</v>
      </c>
      <c r="L209" t="s">
        <v>161</v>
      </c>
      <c r="M209" t="s">
        <v>161</v>
      </c>
      <c r="N209" t="s">
        <v>161</v>
      </c>
      <c r="O209" t="s">
        <v>161</v>
      </c>
      <c r="P209" t="s">
        <v>161</v>
      </c>
      <c r="Q209" t="s">
        <v>161</v>
      </c>
      <c r="R209" t="s">
        <v>157</v>
      </c>
      <c r="S209" t="s">
        <v>157</v>
      </c>
      <c r="T209" t="s">
        <v>157</v>
      </c>
      <c r="U209" t="s">
        <v>157</v>
      </c>
    </row>
    <row r="210" spans="1:21" hidden="1" x14ac:dyDescent="0.45">
      <c r="A210" t="str">
        <f t="shared" si="7"/>
        <v>YAG10EUL8FAllWales</v>
      </c>
      <c r="B210" t="s">
        <v>116</v>
      </c>
      <c r="C210" t="s">
        <v>142</v>
      </c>
      <c r="D210">
        <v>10</v>
      </c>
      <c r="E210" t="s">
        <v>137</v>
      </c>
      <c r="F210" t="s">
        <v>139</v>
      </c>
      <c r="G210" t="s">
        <v>143</v>
      </c>
      <c r="H210" t="s">
        <v>28</v>
      </c>
      <c r="I210" t="s">
        <v>158</v>
      </c>
      <c r="J210">
        <v>5</v>
      </c>
      <c r="K210">
        <v>0</v>
      </c>
      <c r="L210">
        <v>5</v>
      </c>
      <c r="M210">
        <v>40</v>
      </c>
      <c r="N210">
        <v>20</v>
      </c>
      <c r="O210">
        <v>20</v>
      </c>
      <c r="P210">
        <v>40</v>
      </c>
      <c r="Q210">
        <v>40</v>
      </c>
      <c r="R210" t="s">
        <v>161</v>
      </c>
      <c r="S210" t="s">
        <v>161</v>
      </c>
      <c r="T210" t="s">
        <v>161</v>
      </c>
      <c r="U210" t="s">
        <v>161</v>
      </c>
    </row>
    <row r="211" spans="1:21" hidden="1" x14ac:dyDescent="0.45">
      <c r="A211" t="str">
        <f t="shared" si="7"/>
        <v>YAG10EUL8MAllWales</v>
      </c>
      <c r="B211" t="s">
        <v>116</v>
      </c>
      <c r="C211" t="s">
        <v>142</v>
      </c>
      <c r="D211">
        <v>10</v>
      </c>
      <c r="E211" t="s">
        <v>137</v>
      </c>
      <c r="F211" t="s">
        <v>139</v>
      </c>
      <c r="G211" t="s">
        <v>144</v>
      </c>
      <c r="H211" t="s">
        <v>28</v>
      </c>
      <c r="I211" t="s">
        <v>158</v>
      </c>
      <c r="J211">
        <v>15</v>
      </c>
      <c r="K211">
        <v>0</v>
      </c>
      <c r="L211">
        <v>15</v>
      </c>
      <c r="M211">
        <v>18.2</v>
      </c>
      <c r="N211">
        <v>0</v>
      </c>
      <c r="O211">
        <v>81.8</v>
      </c>
      <c r="P211">
        <v>81.8</v>
      </c>
      <c r="Q211">
        <v>81.8</v>
      </c>
      <c r="R211" t="s">
        <v>161</v>
      </c>
      <c r="S211" t="s">
        <v>161</v>
      </c>
      <c r="T211" t="s">
        <v>161</v>
      </c>
      <c r="U211" t="s">
        <v>161</v>
      </c>
    </row>
    <row r="212" spans="1:21" hidden="1" x14ac:dyDescent="0.45">
      <c r="A212" t="str">
        <f t="shared" si="7"/>
        <v>YAG10EUL8FAllWest Midlands</v>
      </c>
      <c r="B212" t="s">
        <v>116</v>
      </c>
      <c r="C212" t="s">
        <v>142</v>
      </c>
      <c r="D212">
        <v>10</v>
      </c>
      <c r="E212" t="s">
        <v>137</v>
      </c>
      <c r="F212" t="s">
        <v>139</v>
      </c>
      <c r="G212" t="s">
        <v>143</v>
      </c>
      <c r="H212" t="s">
        <v>28</v>
      </c>
      <c r="I212" t="s">
        <v>159</v>
      </c>
      <c r="J212">
        <v>20</v>
      </c>
      <c r="K212">
        <v>0</v>
      </c>
      <c r="L212">
        <v>20</v>
      </c>
      <c r="M212">
        <v>35</v>
      </c>
      <c r="N212">
        <v>0</v>
      </c>
      <c r="O212">
        <v>45</v>
      </c>
      <c r="P212">
        <v>65</v>
      </c>
      <c r="Q212">
        <v>65</v>
      </c>
      <c r="R212" t="s">
        <v>161</v>
      </c>
      <c r="S212" t="s">
        <v>161</v>
      </c>
      <c r="T212" t="s">
        <v>161</v>
      </c>
      <c r="U212" t="s">
        <v>161</v>
      </c>
    </row>
    <row r="213" spans="1:21" hidden="1" x14ac:dyDescent="0.45">
      <c r="A213" t="str">
        <f t="shared" si="7"/>
        <v>YAG10EUL8MAllWest Midlands</v>
      </c>
      <c r="B213" t="s">
        <v>116</v>
      </c>
      <c r="C213" t="s">
        <v>142</v>
      </c>
      <c r="D213">
        <v>10</v>
      </c>
      <c r="E213" t="s">
        <v>137</v>
      </c>
      <c r="F213" t="s">
        <v>139</v>
      </c>
      <c r="G213" t="s">
        <v>144</v>
      </c>
      <c r="H213" t="s">
        <v>28</v>
      </c>
      <c r="I213" t="s">
        <v>159</v>
      </c>
      <c r="J213">
        <v>30</v>
      </c>
      <c r="K213">
        <v>0</v>
      </c>
      <c r="L213">
        <v>30</v>
      </c>
      <c r="M213">
        <v>48.1</v>
      </c>
      <c r="N213">
        <v>11.1</v>
      </c>
      <c r="O213">
        <v>33.299999999999997</v>
      </c>
      <c r="P213">
        <v>40.700000000000003</v>
      </c>
      <c r="Q213">
        <v>40.700000000000003</v>
      </c>
      <c r="R213" t="s">
        <v>161</v>
      </c>
      <c r="S213" t="s">
        <v>161</v>
      </c>
      <c r="T213" t="s">
        <v>161</v>
      </c>
      <c r="U213" t="s">
        <v>161</v>
      </c>
    </row>
    <row r="214" spans="1:21" hidden="1" x14ac:dyDescent="0.45">
      <c r="A214" t="str">
        <f t="shared" si="7"/>
        <v>YAG10EUL8FAllYorkshire and The Humber</v>
      </c>
      <c r="B214" t="s">
        <v>116</v>
      </c>
      <c r="C214" t="s">
        <v>142</v>
      </c>
      <c r="D214">
        <v>10</v>
      </c>
      <c r="E214" t="s">
        <v>137</v>
      </c>
      <c r="F214" t="s">
        <v>139</v>
      </c>
      <c r="G214" t="s">
        <v>143</v>
      </c>
      <c r="H214" t="s">
        <v>28</v>
      </c>
      <c r="I214" t="s">
        <v>160</v>
      </c>
      <c r="J214">
        <v>20</v>
      </c>
      <c r="K214">
        <v>0</v>
      </c>
      <c r="L214">
        <v>20</v>
      </c>
      <c r="M214">
        <v>50</v>
      </c>
      <c r="N214">
        <v>0</v>
      </c>
      <c r="O214">
        <v>38.9</v>
      </c>
      <c r="P214">
        <v>50</v>
      </c>
      <c r="Q214">
        <v>50</v>
      </c>
      <c r="R214" t="s">
        <v>161</v>
      </c>
      <c r="S214" t="s">
        <v>161</v>
      </c>
      <c r="T214" t="s">
        <v>161</v>
      </c>
      <c r="U214" t="s">
        <v>161</v>
      </c>
    </row>
    <row r="215" spans="1:21" hidden="1" x14ac:dyDescent="0.45">
      <c r="A215" t="str">
        <f t="shared" si="7"/>
        <v>YAG10EUL8MAllYorkshire and The Humber</v>
      </c>
      <c r="B215" t="s">
        <v>116</v>
      </c>
      <c r="C215" t="s">
        <v>142</v>
      </c>
      <c r="D215">
        <v>10</v>
      </c>
      <c r="E215" t="s">
        <v>137</v>
      </c>
      <c r="F215" t="s">
        <v>139</v>
      </c>
      <c r="G215" t="s">
        <v>144</v>
      </c>
      <c r="H215" t="s">
        <v>28</v>
      </c>
      <c r="I215" t="s">
        <v>160</v>
      </c>
      <c r="J215">
        <v>30</v>
      </c>
      <c r="K215">
        <v>0</v>
      </c>
      <c r="L215">
        <v>30</v>
      </c>
      <c r="M215">
        <v>27.6</v>
      </c>
      <c r="N215">
        <v>3.4</v>
      </c>
      <c r="O215">
        <v>55.2</v>
      </c>
      <c r="P215">
        <v>62.1</v>
      </c>
      <c r="Q215">
        <v>69</v>
      </c>
      <c r="R215">
        <v>15</v>
      </c>
      <c r="S215">
        <v>41200</v>
      </c>
      <c r="T215">
        <v>48500</v>
      </c>
      <c r="U215">
        <v>52200</v>
      </c>
    </row>
    <row r="216" spans="1:21" hidden="1" x14ac:dyDescent="0.45">
      <c r="A216" t="str">
        <f t="shared" si="7"/>
        <v>YAG10EUL8FAllNA</v>
      </c>
      <c r="B216" t="s">
        <v>116</v>
      </c>
      <c r="C216" t="s">
        <v>142</v>
      </c>
      <c r="D216">
        <v>10</v>
      </c>
      <c r="E216" t="s">
        <v>137</v>
      </c>
      <c r="F216" t="s">
        <v>139</v>
      </c>
      <c r="G216" t="s">
        <v>143</v>
      </c>
      <c r="H216" t="s">
        <v>28</v>
      </c>
      <c r="I216" t="s">
        <v>157</v>
      </c>
      <c r="J216">
        <v>300</v>
      </c>
      <c r="K216">
        <v>98.7</v>
      </c>
      <c r="L216">
        <v>5</v>
      </c>
      <c r="M216">
        <v>0</v>
      </c>
      <c r="N216">
        <v>0</v>
      </c>
      <c r="O216">
        <v>0</v>
      </c>
      <c r="P216">
        <v>0</v>
      </c>
      <c r="Q216">
        <v>1.3</v>
      </c>
      <c r="R216" t="s">
        <v>157</v>
      </c>
      <c r="S216" t="s">
        <v>157</v>
      </c>
      <c r="T216" t="s">
        <v>157</v>
      </c>
      <c r="U216" t="s">
        <v>157</v>
      </c>
    </row>
    <row r="217" spans="1:21" hidden="1" x14ac:dyDescent="0.45">
      <c r="A217" t="str">
        <f t="shared" si="7"/>
        <v>YAG10EUL8MAllNA</v>
      </c>
      <c r="B217" t="s">
        <v>116</v>
      </c>
      <c r="C217" t="s">
        <v>142</v>
      </c>
      <c r="D217">
        <v>10</v>
      </c>
      <c r="E217" t="s">
        <v>137</v>
      </c>
      <c r="F217" t="s">
        <v>139</v>
      </c>
      <c r="G217" t="s">
        <v>144</v>
      </c>
      <c r="H217" t="s">
        <v>28</v>
      </c>
      <c r="I217" t="s">
        <v>157</v>
      </c>
      <c r="J217">
        <v>365</v>
      </c>
      <c r="K217">
        <v>99.7</v>
      </c>
      <c r="L217" t="s">
        <v>161</v>
      </c>
      <c r="M217" t="s">
        <v>161</v>
      </c>
      <c r="N217" t="s">
        <v>161</v>
      </c>
      <c r="O217" t="s">
        <v>161</v>
      </c>
      <c r="P217" t="s">
        <v>161</v>
      </c>
      <c r="Q217" t="s">
        <v>161</v>
      </c>
      <c r="R217" t="s">
        <v>157</v>
      </c>
      <c r="S217" t="s">
        <v>157</v>
      </c>
      <c r="T217" t="s">
        <v>157</v>
      </c>
      <c r="U217" t="s">
        <v>157</v>
      </c>
    </row>
    <row r="218" spans="1:21" hidden="1" x14ac:dyDescent="0.45">
      <c r="A218" t="str">
        <f t="shared" si="7"/>
        <v>YAG5EUL7FAllAbroad</v>
      </c>
      <c r="B218" t="s">
        <v>116</v>
      </c>
      <c r="C218" t="s">
        <v>140</v>
      </c>
      <c r="D218">
        <v>5</v>
      </c>
      <c r="E218" t="s">
        <v>137</v>
      </c>
      <c r="F218" t="s">
        <v>145</v>
      </c>
      <c r="G218" t="s">
        <v>143</v>
      </c>
      <c r="H218" t="s">
        <v>28</v>
      </c>
      <c r="I218" t="s">
        <v>146</v>
      </c>
      <c r="J218">
        <v>760</v>
      </c>
      <c r="K218">
        <v>0</v>
      </c>
      <c r="L218">
        <v>760</v>
      </c>
      <c r="M218">
        <v>84.1</v>
      </c>
      <c r="N218">
        <v>3.8</v>
      </c>
      <c r="O218">
        <v>9.5</v>
      </c>
      <c r="P218">
        <v>10.3</v>
      </c>
      <c r="Q218">
        <v>12</v>
      </c>
      <c r="R218">
        <v>40</v>
      </c>
      <c r="S218">
        <v>13800</v>
      </c>
      <c r="T218">
        <v>38300</v>
      </c>
      <c r="U218">
        <v>49300</v>
      </c>
    </row>
    <row r="219" spans="1:21" hidden="1" x14ac:dyDescent="0.45">
      <c r="A219" t="str">
        <f t="shared" si="7"/>
        <v>YAG5EUL7MAllAbroad</v>
      </c>
      <c r="B219" t="s">
        <v>116</v>
      </c>
      <c r="C219" t="s">
        <v>140</v>
      </c>
      <c r="D219">
        <v>5</v>
      </c>
      <c r="E219" t="s">
        <v>137</v>
      </c>
      <c r="F219" t="s">
        <v>145</v>
      </c>
      <c r="G219" t="s">
        <v>144</v>
      </c>
      <c r="H219" t="s">
        <v>28</v>
      </c>
      <c r="I219" t="s">
        <v>146</v>
      </c>
      <c r="J219">
        <v>540</v>
      </c>
      <c r="K219">
        <v>0</v>
      </c>
      <c r="L219">
        <v>540</v>
      </c>
      <c r="M219">
        <v>81</v>
      </c>
      <c r="N219">
        <v>5.6</v>
      </c>
      <c r="O219">
        <v>9.3000000000000007</v>
      </c>
      <c r="P219">
        <v>9.9</v>
      </c>
      <c r="Q219">
        <v>13.4</v>
      </c>
      <c r="R219">
        <v>30</v>
      </c>
      <c r="S219">
        <v>17500</v>
      </c>
      <c r="T219">
        <v>36900</v>
      </c>
      <c r="U219">
        <v>62800</v>
      </c>
    </row>
    <row r="220" spans="1:21" hidden="1" x14ac:dyDescent="0.45">
      <c r="A220" t="str">
        <f t="shared" si="7"/>
        <v>YAG5EUL7FAllEast Midlands</v>
      </c>
      <c r="B220" t="s">
        <v>116</v>
      </c>
      <c r="C220" t="s">
        <v>140</v>
      </c>
      <c r="D220">
        <v>5</v>
      </c>
      <c r="E220" t="s">
        <v>137</v>
      </c>
      <c r="F220" t="s">
        <v>145</v>
      </c>
      <c r="G220" t="s">
        <v>143</v>
      </c>
      <c r="H220" t="s">
        <v>28</v>
      </c>
      <c r="I220" t="s">
        <v>147</v>
      </c>
      <c r="J220">
        <v>165</v>
      </c>
      <c r="K220">
        <v>0</v>
      </c>
      <c r="L220">
        <v>165</v>
      </c>
      <c r="M220">
        <v>42</v>
      </c>
      <c r="N220">
        <v>4.9000000000000004</v>
      </c>
      <c r="O220">
        <v>39.5</v>
      </c>
      <c r="P220">
        <v>48.1</v>
      </c>
      <c r="Q220">
        <v>53.1</v>
      </c>
      <c r="R220">
        <v>65</v>
      </c>
      <c r="S220">
        <v>14600</v>
      </c>
      <c r="T220">
        <v>26800</v>
      </c>
      <c r="U220">
        <v>32100</v>
      </c>
    </row>
    <row r="221" spans="1:21" hidden="1" x14ac:dyDescent="0.45">
      <c r="A221" t="str">
        <f t="shared" si="7"/>
        <v>YAG5EUL7MAllEast Midlands</v>
      </c>
      <c r="B221" t="s">
        <v>116</v>
      </c>
      <c r="C221" t="s">
        <v>140</v>
      </c>
      <c r="D221">
        <v>5</v>
      </c>
      <c r="E221" t="s">
        <v>137</v>
      </c>
      <c r="F221" t="s">
        <v>145</v>
      </c>
      <c r="G221" t="s">
        <v>144</v>
      </c>
      <c r="H221" t="s">
        <v>28</v>
      </c>
      <c r="I221" t="s">
        <v>147</v>
      </c>
      <c r="J221">
        <v>120</v>
      </c>
      <c r="K221">
        <v>0</v>
      </c>
      <c r="L221">
        <v>120</v>
      </c>
      <c r="M221">
        <v>42.2</v>
      </c>
      <c r="N221">
        <v>6</v>
      </c>
      <c r="O221">
        <v>41.4</v>
      </c>
      <c r="P221">
        <v>49.1</v>
      </c>
      <c r="Q221">
        <v>51.7</v>
      </c>
      <c r="R221">
        <v>50</v>
      </c>
      <c r="S221">
        <v>27000</v>
      </c>
      <c r="T221">
        <v>33800</v>
      </c>
      <c r="U221">
        <v>43200</v>
      </c>
    </row>
    <row r="222" spans="1:21" hidden="1" x14ac:dyDescent="0.45">
      <c r="A222" t="str">
        <f t="shared" si="7"/>
        <v>YAG5EUL7FAllEast of England</v>
      </c>
      <c r="B222" t="s">
        <v>116</v>
      </c>
      <c r="C222" t="s">
        <v>140</v>
      </c>
      <c r="D222">
        <v>5</v>
      </c>
      <c r="E222" t="s">
        <v>137</v>
      </c>
      <c r="F222" t="s">
        <v>145</v>
      </c>
      <c r="G222" t="s">
        <v>143</v>
      </c>
      <c r="H222" t="s">
        <v>28</v>
      </c>
      <c r="I222" t="s">
        <v>148</v>
      </c>
      <c r="J222">
        <v>315</v>
      </c>
      <c r="K222">
        <v>0</v>
      </c>
      <c r="L222">
        <v>315</v>
      </c>
      <c r="M222">
        <v>32.799999999999997</v>
      </c>
      <c r="N222">
        <v>8.6</v>
      </c>
      <c r="O222">
        <v>47.8</v>
      </c>
      <c r="P222">
        <v>55.4</v>
      </c>
      <c r="Q222">
        <v>58.6</v>
      </c>
      <c r="R222">
        <v>145</v>
      </c>
      <c r="S222">
        <v>20400</v>
      </c>
      <c r="T222">
        <v>32100</v>
      </c>
      <c r="U222">
        <v>41600</v>
      </c>
    </row>
    <row r="223" spans="1:21" hidden="1" x14ac:dyDescent="0.45">
      <c r="A223" t="str">
        <f t="shared" si="7"/>
        <v>YAG5EUL7MAllEast of England</v>
      </c>
      <c r="B223" t="s">
        <v>116</v>
      </c>
      <c r="C223" t="s">
        <v>140</v>
      </c>
      <c r="D223">
        <v>5</v>
      </c>
      <c r="E223" t="s">
        <v>137</v>
      </c>
      <c r="F223" t="s">
        <v>145</v>
      </c>
      <c r="G223" t="s">
        <v>144</v>
      </c>
      <c r="H223" t="s">
        <v>28</v>
      </c>
      <c r="I223" t="s">
        <v>148</v>
      </c>
      <c r="J223">
        <v>250</v>
      </c>
      <c r="K223">
        <v>0</v>
      </c>
      <c r="L223">
        <v>250</v>
      </c>
      <c r="M223">
        <v>36.1</v>
      </c>
      <c r="N223">
        <v>8.4</v>
      </c>
      <c r="O223">
        <v>44.2</v>
      </c>
      <c r="P223">
        <v>50.2</v>
      </c>
      <c r="Q223">
        <v>55.4</v>
      </c>
      <c r="R223">
        <v>110</v>
      </c>
      <c r="S223">
        <v>28100</v>
      </c>
      <c r="T223">
        <v>34700</v>
      </c>
      <c r="U223">
        <v>47300</v>
      </c>
    </row>
    <row r="224" spans="1:21" hidden="1" x14ac:dyDescent="0.45">
      <c r="A224" t="str">
        <f t="shared" si="7"/>
        <v>YAG5EUL7FAllLondon</v>
      </c>
      <c r="B224" t="s">
        <v>116</v>
      </c>
      <c r="C224" t="s">
        <v>140</v>
      </c>
      <c r="D224">
        <v>5</v>
      </c>
      <c r="E224" t="s">
        <v>137</v>
      </c>
      <c r="F224" t="s">
        <v>145</v>
      </c>
      <c r="G224" t="s">
        <v>143</v>
      </c>
      <c r="H224" t="s">
        <v>28</v>
      </c>
      <c r="I224" t="s">
        <v>149</v>
      </c>
      <c r="J224">
        <v>2760</v>
      </c>
      <c r="K224">
        <v>0</v>
      </c>
      <c r="L224">
        <v>2760</v>
      </c>
      <c r="M224">
        <v>36.1</v>
      </c>
      <c r="N224">
        <v>6.2</v>
      </c>
      <c r="O224">
        <v>50.4</v>
      </c>
      <c r="P224">
        <v>55.8</v>
      </c>
      <c r="Q224">
        <v>57.7</v>
      </c>
      <c r="R224">
        <v>1305</v>
      </c>
      <c r="S224">
        <v>26300</v>
      </c>
      <c r="T224">
        <v>36100</v>
      </c>
      <c r="U224">
        <v>52200</v>
      </c>
    </row>
    <row r="225" spans="1:21" hidden="1" x14ac:dyDescent="0.45">
      <c r="A225" t="str">
        <f t="shared" si="7"/>
        <v>YAG5EUL7MAllLondon</v>
      </c>
      <c r="B225" t="s">
        <v>116</v>
      </c>
      <c r="C225" t="s">
        <v>140</v>
      </c>
      <c r="D225">
        <v>5</v>
      </c>
      <c r="E225" t="s">
        <v>137</v>
      </c>
      <c r="F225" t="s">
        <v>145</v>
      </c>
      <c r="G225" t="s">
        <v>144</v>
      </c>
      <c r="H225" t="s">
        <v>28</v>
      </c>
      <c r="I225" t="s">
        <v>149</v>
      </c>
      <c r="J225">
        <v>1860</v>
      </c>
      <c r="K225">
        <v>0</v>
      </c>
      <c r="L225">
        <v>1860</v>
      </c>
      <c r="M225">
        <v>34.4</v>
      </c>
      <c r="N225">
        <v>7</v>
      </c>
      <c r="O225">
        <v>51.6</v>
      </c>
      <c r="P225">
        <v>56.2</v>
      </c>
      <c r="Q225">
        <v>58.6</v>
      </c>
      <c r="R225">
        <v>900</v>
      </c>
      <c r="S225">
        <v>32100</v>
      </c>
      <c r="T225">
        <v>49800</v>
      </c>
      <c r="U225">
        <v>75200</v>
      </c>
    </row>
    <row r="226" spans="1:21" hidden="1" x14ac:dyDescent="0.45">
      <c r="A226" t="str">
        <f t="shared" si="7"/>
        <v>YAG5EUL7FAllNorth East</v>
      </c>
      <c r="B226" t="s">
        <v>116</v>
      </c>
      <c r="C226" t="s">
        <v>140</v>
      </c>
      <c r="D226">
        <v>5</v>
      </c>
      <c r="E226" t="s">
        <v>137</v>
      </c>
      <c r="F226" t="s">
        <v>145</v>
      </c>
      <c r="G226" t="s">
        <v>143</v>
      </c>
      <c r="H226" t="s">
        <v>28</v>
      </c>
      <c r="I226" t="s">
        <v>150</v>
      </c>
      <c r="J226">
        <v>80</v>
      </c>
      <c r="K226">
        <v>0</v>
      </c>
      <c r="L226">
        <v>80</v>
      </c>
      <c r="M226">
        <v>45.6</v>
      </c>
      <c r="N226">
        <v>2.5</v>
      </c>
      <c r="O226">
        <v>38</v>
      </c>
      <c r="P226">
        <v>49.4</v>
      </c>
      <c r="Q226">
        <v>51.9</v>
      </c>
      <c r="R226">
        <v>30</v>
      </c>
      <c r="S226">
        <v>13400</v>
      </c>
      <c r="T226">
        <v>25200</v>
      </c>
      <c r="U226">
        <v>31500</v>
      </c>
    </row>
    <row r="227" spans="1:21" hidden="1" x14ac:dyDescent="0.45">
      <c r="A227" t="str">
        <f t="shared" si="7"/>
        <v>YAG5EUL7MAllNorth East</v>
      </c>
      <c r="B227" t="s">
        <v>116</v>
      </c>
      <c r="C227" t="s">
        <v>140</v>
      </c>
      <c r="D227">
        <v>5</v>
      </c>
      <c r="E227" t="s">
        <v>137</v>
      </c>
      <c r="F227" t="s">
        <v>145</v>
      </c>
      <c r="G227" t="s">
        <v>144</v>
      </c>
      <c r="H227" t="s">
        <v>28</v>
      </c>
      <c r="I227" t="s">
        <v>150</v>
      </c>
      <c r="J227">
        <v>70</v>
      </c>
      <c r="K227">
        <v>0</v>
      </c>
      <c r="L227">
        <v>70</v>
      </c>
      <c r="M227">
        <v>60.3</v>
      </c>
      <c r="N227">
        <v>4.4000000000000004</v>
      </c>
      <c r="O227">
        <v>27.9</v>
      </c>
      <c r="P227">
        <v>32.4</v>
      </c>
      <c r="Q227">
        <v>35.299999999999997</v>
      </c>
      <c r="R227">
        <v>20</v>
      </c>
      <c r="S227">
        <v>25900</v>
      </c>
      <c r="T227">
        <v>29200</v>
      </c>
      <c r="U227">
        <v>41200</v>
      </c>
    </row>
    <row r="228" spans="1:21" hidden="1" x14ac:dyDescent="0.45">
      <c r="A228" t="str">
        <f t="shared" si="7"/>
        <v>YAG5EUL7FAllNorth West</v>
      </c>
      <c r="B228" t="s">
        <v>116</v>
      </c>
      <c r="C228" t="s">
        <v>140</v>
      </c>
      <c r="D228">
        <v>5</v>
      </c>
      <c r="E228" t="s">
        <v>137</v>
      </c>
      <c r="F228" t="s">
        <v>145</v>
      </c>
      <c r="G228" t="s">
        <v>143</v>
      </c>
      <c r="H228" t="s">
        <v>28</v>
      </c>
      <c r="I228" t="s">
        <v>151</v>
      </c>
      <c r="J228">
        <v>265</v>
      </c>
      <c r="K228">
        <v>0</v>
      </c>
      <c r="L228">
        <v>265</v>
      </c>
      <c r="M228">
        <v>43.5</v>
      </c>
      <c r="N228">
        <v>4.2</v>
      </c>
      <c r="O228">
        <v>45.4</v>
      </c>
      <c r="P228">
        <v>51.1</v>
      </c>
      <c r="Q228">
        <v>52.3</v>
      </c>
      <c r="R228">
        <v>115</v>
      </c>
      <c r="S228">
        <v>18300</v>
      </c>
      <c r="T228">
        <v>26100</v>
      </c>
      <c r="U228">
        <v>32500</v>
      </c>
    </row>
    <row r="229" spans="1:21" hidden="1" x14ac:dyDescent="0.45">
      <c r="A229" t="str">
        <f t="shared" si="7"/>
        <v>YAG5EUL7MAllNorth West</v>
      </c>
      <c r="B229" t="s">
        <v>116</v>
      </c>
      <c r="C229" t="s">
        <v>140</v>
      </c>
      <c r="D229">
        <v>5</v>
      </c>
      <c r="E229" t="s">
        <v>137</v>
      </c>
      <c r="F229" t="s">
        <v>145</v>
      </c>
      <c r="G229" t="s">
        <v>144</v>
      </c>
      <c r="H229" t="s">
        <v>28</v>
      </c>
      <c r="I229" t="s">
        <v>151</v>
      </c>
      <c r="J229">
        <v>215</v>
      </c>
      <c r="K229">
        <v>0</v>
      </c>
      <c r="L229">
        <v>215</v>
      </c>
      <c r="M229">
        <v>45.5</v>
      </c>
      <c r="N229">
        <v>8</v>
      </c>
      <c r="O229">
        <v>41.3</v>
      </c>
      <c r="P229">
        <v>45.1</v>
      </c>
      <c r="Q229">
        <v>46.5</v>
      </c>
      <c r="R229">
        <v>85</v>
      </c>
      <c r="S229">
        <v>21300</v>
      </c>
      <c r="T229">
        <v>29700</v>
      </c>
      <c r="U229">
        <v>44900</v>
      </c>
    </row>
    <row r="230" spans="1:21" hidden="1" x14ac:dyDescent="0.45">
      <c r="A230" t="str">
        <f t="shared" si="7"/>
        <v>YAG5EUL7FAllNorthern Ireland</v>
      </c>
      <c r="B230" t="s">
        <v>116</v>
      </c>
      <c r="C230" t="s">
        <v>140</v>
      </c>
      <c r="D230">
        <v>5</v>
      </c>
      <c r="E230" t="s">
        <v>137</v>
      </c>
      <c r="F230" t="s">
        <v>145</v>
      </c>
      <c r="G230" t="s">
        <v>143</v>
      </c>
      <c r="H230" t="s">
        <v>28</v>
      </c>
      <c r="I230" t="s">
        <v>152</v>
      </c>
      <c r="J230">
        <v>25</v>
      </c>
      <c r="K230">
        <v>0</v>
      </c>
      <c r="L230">
        <v>25</v>
      </c>
      <c r="M230">
        <v>44</v>
      </c>
      <c r="N230">
        <v>4</v>
      </c>
      <c r="O230">
        <v>44</v>
      </c>
      <c r="P230">
        <v>44</v>
      </c>
      <c r="Q230">
        <v>52</v>
      </c>
      <c r="R230" t="s">
        <v>161</v>
      </c>
      <c r="S230" t="s">
        <v>161</v>
      </c>
      <c r="T230" t="s">
        <v>161</v>
      </c>
      <c r="U230" t="s">
        <v>161</v>
      </c>
    </row>
    <row r="231" spans="1:21" hidden="1" x14ac:dyDescent="0.45">
      <c r="A231" t="str">
        <f t="shared" si="7"/>
        <v>YAG5EUL7MAllNorthern Ireland</v>
      </c>
      <c r="B231" t="s">
        <v>116</v>
      </c>
      <c r="C231" t="s">
        <v>140</v>
      </c>
      <c r="D231">
        <v>5</v>
      </c>
      <c r="E231" t="s">
        <v>137</v>
      </c>
      <c r="F231" t="s">
        <v>145</v>
      </c>
      <c r="G231" t="s">
        <v>144</v>
      </c>
      <c r="H231" t="s">
        <v>28</v>
      </c>
      <c r="I231" t="s">
        <v>152</v>
      </c>
      <c r="J231">
        <v>20</v>
      </c>
      <c r="K231">
        <v>0</v>
      </c>
      <c r="L231">
        <v>20</v>
      </c>
      <c r="M231">
        <v>35.299999999999997</v>
      </c>
      <c r="N231">
        <v>0</v>
      </c>
      <c r="O231">
        <v>35.299999999999997</v>
      </c>
      <c r="P231">
        <v>47.1</v>
      </c>
      <c r="Q231">
        <v>64.7</v>
      </c>
      <c r="R231" t="s">
        <v>161</v>
      </c>
      <c r="S231" t="s">
        <v>161</v>
      </c>
      <c r="T231" t="s">
        <v>161</v>
      </c>
      <c r="U231" t="s">
        <v>161</v>
      </c>
    </row>
    <row r="232" spans="1:21" hidden="1" x14ac:dyDescent="0.45">
      <c r="A232" t="str">
        <f t="shared" si="7"/>
        <v>YAG5EUL7FAllScotland</v>
      </c>
      <c r="B232" t="s">
        <v>116</v>
      </c>
      <c r="C232" t="s">
        <v>140</v>
      </c>
      <c r="D232">
        <v>5</v>
      </c>
      <c r="E232" t="s">
        <v>137</v>
      </c>
      <c r="F232" t="s">
        <v>145</v>
      </c>
      <c r="G232" t="s">
        <v>143</v>
      </c>
      <c r="H232" t="s">
        <v>28</v>
      </c>
      <c r="I232" t="s">
        <v>153</v>
      </c>
      <c r="J232">
        <v>105</v>
      </c>
      <c r="K232">
        <v>0</v>
      </c>
      <c r="L232">
        <v>105</v>
      </c>
      <c r="M232">
        <v>35.9</v>
      </c>
      <c r="N232">
        <v>5.8</v>
      </c>
      <c r="O232">
        <v>39.799999999999997</v>
      </c>
      <c r="P232">
        <v>48.5</v>
      </c>
      <c r="Q232">
        <v>58.3</v>
      </c>
      <c r="R232">
        <v>40</v>
      </c>
      <c r="S232">
        <v>17500</v>
      </c>
      <c r="T232">
        <v>25600</v>
      </c>
      <c r="U232">
        <v>30700</v>
      </c>
    </row>
    <row r="233" spans="1:21" hidden="1" x14ac:dyDescent="0.45">
      <c r="A233" t="str">
        <f t="shared" si="7"/>
        <v>YAG5EUL7MAllScotland</v>
      </c>
      <c r="B233" t="s">
        <v>116</v>
      </c>
      <c r="C233" t="s">
        <v>140</v>
      </c>
      <c r="D233">
        <v>5</v>
      </c>
      <c r="E233" t="s">
        <v>137</v>
      </c>
      <c r="F233" t="s">
        <v>145</v>
      </c>
      <c r="G233" t="s">
        <v>144</v>
      </c>
      <c r="H233" t="s">
        <v>28</v>
      </c>
      <c r="I233" t="s">
        <v>153</v>
      </c>
      <c r="J233">
        <v>75</v>
      </c>
      <c r="K233">
        <v>0</v>
      </c>
      <c r="L233">
        <v>75</v>
      </c>
      <c r="M233">
        <v>45.3</v>
      </c>
      <c r="N233">
        <v>4</v>
      </c>
      <c r="O233">
        <v>33.299999999999997</v>
      </c>
      <c r="P233">
        <v>44</v>
      </c>
      <c r="Q233">
        <v>50.7</v>
      </c>
      <c r="R233">
        <v>25</v>
      </c>
      <c r="S233">
        <v>22300</v>
      </c>
      <c r="T233">
        <v>33600</v>
      </c>
      <c r="U233">
        <v>60200</v>
      </c>
    </row>
    <row r="234" spans="1:21" hidden="1" x14ac:dyDescent="0.45">
      <c r="A234" t="str">
        <f t="shared" si="7"/>
        <v>YAG5EUL7FAllSouth East</v>
      </c>
      <c r="B234" t="s">
        <v>116</v>
      </c>
      <c r="C234" t="s">
        <v>140</v>
      </c>
      <c r="D234">
        <v>5</v>
      </c>
      <c r="E234" t="s">
        <v>137</v>
      </c>
      <c r="F234" t="s">
        <v>145</v>
      </c>
      <c r="G234" t="s">
        <v>143</v>
      </c>
      <c r="H234" t="s">
        <v>28</v>
      </c>
      <c r="I234" t="s">
        <v>154</v>
      </c>
      <c r="J234">
        <v>560</v>
      </c>
      <c r="K234">
        <v>0</v>
      </c>
      <c r="L234">
        <v>560</v>
      </c>
      <c r="M234">
        <v>36.4</v>
      </c>
      <c r="N234">
        <v>7.2</v>
      </c>
      <c r="O234">
        <v>45.4</v>
      </c>
      <c r="P234">
        <v>54.2</v>
      </c>
      <c r="Q234">
        <v>56.4</v>
      </c>
      <c r="R234">
        <v>240</v>
      </c>
      <c r="S234">
        <v>20800</v>
      </c>
      <c r="T234">
        <v>29200</v>
      </c>
      <c r="U234">
        <v>40200</v>
      </c>
    </row>
    <row r="235" spans="1:21" hidden="1" x14ac:dyDescent="0.45">
      <c r="A235" t="str">
        <f t="shared" si="7"/>
        <v>YAG5EUL7MAllSouth East</v>
      </c>
      <c r="B235" t="s">
        <v>116</v>
      </c>
      <c r="C235" t="s">
        <v>140</v>
      </c>
      <c r="D235">
        <v>5</v>
      </c>
      <c r="E235" t="s">
        <v>137</v>
      </c>
      <c r="F235" t="s">
        <v>145</v>
      </c>
      <c r="G235" t="s">
        <v>144</v>
      </c>
      <c r="H235" t="s">
        <v>28</v>
      </c>
      <c r="I235" t="s">
        <v>154</v>
      </c>
      <c r="J235">
        <v>405</v>
      </c>
      <c r="K235">
        <v>0</v>
      </c>
      <c r="L235">
        <v>405</v>
      </c>
      <c r="M235">
        <v>36.299999999999997</v>
      </c>
      <c r="N235">
        <v>5.7</v>
      </c>
      <c r="O235">
        <v>42.8</v>
      </c>
      <c r="P235">
        <v>52.7</v>
      </c>
      <c r="Q235">
        <v>58</v>
      </c>
      <c r="R235">
        <v>165</v>
      </c>
      <c r="S235">
        <v>29900</v>
      </c>
      <c r="T235">
        <v>37600</v>
      </c>
      <c r="U235">
        <v>52900</v>
      </c>
    </row>
    <row r="236" spans="1:21" hidden="1" x14ac:dyDescent="0.45">
      <c r="A236" t="str">
        <f t="shared" si="7"/>
        <v>YAG5EUL7FAllSouth West</v>
      </c>
      <c r="B236" t="s">
        <v>116</v>
      </c>
      <c r="C236" t="s">
        <v>140</v>
      </c>
      <c r="D236">
        <v>5</v>
      </c>
      <c r="E236" t="s">
        <v>137</v>
      </c>
      <c r="F236" t="s">
        <v>145</v>
      </c>
      <c r="G236" t="s">
        <v>143</v>
      </c>
      <c r="H236" t="s">
        <v>28</v>
      </c>
      <c r="I236" t="s">
        <v>155</v>
      </c>
      <c r="J236">
        <v>190</v>
      </c>
      <c r="K236">
        <v>0</v>
      </c>
      <c r="L236">
        <v>190</v>
      </c>
      <c r="M236">
        <v>36.5</v>
      </c>
      <c r="N236">
        <v>6.9</v>
      </c>
      <c r="O236">
        <v>42.3</v>
      </c>
      <c r="P236">
        <v>53.4</v>
      </c>
      <c r="Q236">
        <v>56.6</v>
      </c>
      <c r="R236">
        <v>80</v>
      </c>
      <c r="S236">
        <v>21800</v>
      </c>
      <c r="T236">
        <v>29000</v>
      </c>
      <c r="U236">
        <v>34200</v>
      </c>
    </row>
    <row r="237" spans="1:21" hidden="1" x14ac:dyDescent="0.45">
      <c r="A237" t="str">
        <f t="shared" si="7"/>
        <v>YAG5EUL7MAllSouth West</v>
      </c>
      <c r="B237" t="s">
        <v>116</v>
      </c>
      <c r="C237" t="s">
        <v>140</v>
      </c>
      <c r="D237">
        <v>5</v>
      </c>
      <c r="E237" t="s">
        <v>137</v>
      </c>
      <c r="F237" t="s">
        <v>145</v>
      </c>
      <c r="G237" t="s">
        <v>144</v>
      </c>
      <c r="H237" t="s">
        <v>28</v>
      </c>
      <c r="I237" t="s">
        <v>155</v>
      </c>
      <c r="J237">
        <v>145</v>
      </c>
      <c r="K237">
        <v>0</v>
      </c>
      <c r="L237">
        <v>145</v>
      </c>
      <c r="M237">
        <v>31.2</v>
      </c>
      <c r="N237">
        <v>4.2</v>
      </c>
      <c r="O237">
        <v>53.5</v>
      </c>
      <c r="P237">
        <v>61.8</v>
      </c>
      <c r="Q237">
        <v>64.599999999999994</v>
      </c>
      <c r="R237">
        <v>70</v>
      </c>
      <c r="S237">
        <v>23000</v>
      </c>
      <c r="T237">
        <v>32500</v>
      </c>
      <c r="U237">
        <v>44900</v>
      </c>
    </row>
    <row r="238" spans="1:21" hidden="1" x14ac:dyDescent="0.45">
      <c r="A238" t="str">
        <f t="shared" si="7"/>
        <v>YAG5EUL7FAllUnknown</v>
      </c>
      <c r="B238" t="s">
        <v>116</v>
      </c>
      <c r="C238" t="s">
        <v>140</v>
      </c>
      <c r="D238">
        <v>5</v>
      </c>
      <c r="E238" t="s">
        <v>137</v>
      </c>
      <c r="F238" t="s">
        <v>145</v>
      </c>
      <c r="G238" t="s">
        <v>143</v>
      </c>
      <c r="H238" t="s">
        <v>28</v>
      </c>
      <c r="I238" t="s">
        <v>156</v>
      </c>
      <c r="J238">
        <v>5</v>
      </c>
      <c r="K238">
        <v>0</v>
      </c>
      <c r="L238">
        <v>5</v>
      </c>
      <c r="M238">
        <v>75</v>
      </c>
      <c r="N238">
        <v>0</v>
      </c>
      <c r="O238">
        <v>25</v>
      </c>
      <c r="P238">
        <v>25</v>
      </c>
      <c r="Q238">
        <v>25</v>
      </c>
      <c r="R238" t="s">
        <v>161</v>
      </c>
      <c r="S238" t="s">
        <v>161</v>
      </c>
      <c r="T238" t="s">
        <v>161</v>
      </c>
      <c r="U238" t="s">
        <v>161</v>
      </c>
    </row>
    <row r="239" spans="1:21" hidden="1" x14ac:dyDescent="0.45">
      <c r="A239" t="str">
        <f t="shared" si="7"/>
        <v>YAG5EUL7MAllUnknown</v>
      </c>
      <c r="B239" t="s">
        <v>116</v>
      </c>
      <c r="C239" t="s">
        <v>140</v>
      </c>
      <c r="D239">
        <v>5</v>
      </c>
      <c r="E239" t="s">
        <v>137</v>
      </c>
      <c r="F239" t="s">
        <v>145</v>
      </c>
      <c r="G239" t="s">
        <v>144</v>
      </c>
      <c r="H239" t="s">
        <v>28</v>
      </c>
      <c r="I239" t="s">
        <v>156</v>
      </c>
      <c r="J239" t="s">
        <v>161</v>
      </c>
      <c r="K239" t="s">
        <v>161</v>
      </c>
      <c r="L239" t="s">
        <v>161</v>
      </c>
      <c r="M239" t="s">
        <v>161</v>
      </c>
      <c r="N239" t="s">
        <v>161</v>
      </c>
      <c r="O239" t="s">
        <v>161</v>
      </c>
      <c r="P239" t="s">
        <v>161</v>
      </c>
      <c r="Q239" t="s">
        <v>161</v>
      </c>
      <c r="R239" t="s">
        <v>157</v>
      </c>
      <c r="S239" t="s">
        <v>157</v>
      </c>
      <c r="T239" t="s">
        <v>157</v>
      </c>
      <c r="U239" t="s">
        <v>157</v>
      </c>
    </row>
    <row r="240" spans="1:21" hidden="1" x14ac:dyDescent="0.45">
      <c r="A240" t="str">
        <f t="shared" si="7"/>
        <v>YAG5EUL7FAllWales</v>
      </c>
      <c r="B240" t="s">
        <v>116</v>
      </c>
      <c r="C240" t="s">
        <v>140</v>
      </c>
      <c r="D240">
        <v>5</v>
      </c>
      <c r="E240" t="s">
        <v>137</v>
      </c>
      <c r="F240" t="s">
        <v>145</v>
      </c>
      <c r="G240" t="s">
        <v>143</v>
      </c>
      <c r="H240" t="s">
        <v>28</v>
      </c>
      <c r="I240" t="s">
        <v>158</v>
      </c>
      <c r="J240">
        <v>35</v>
      </c>
      <c r="K240">
        <v>0</v>
      </c>
      <c r="L240">
        <v>35</v>
      </c>
      <c r="M240">
        <v>37.1</v>
      </c>
      <c r="N240">
        <v>0</v>
      </c>
      <c r="O240">
        <v>45.7</v>
      </c>
      <c r="P240">
        <v>57.1</v>
      </c>
      <c r="Q240">
        <v>62.9</v>
      </c>
      <c r="R240">
        <v>15</v>
      </c>
      <c r="S240">
        <v>19100</v>
      </c>
      <c r="T240">
        <v>28800</v>
      </c>
      <c r="U240">
        <v>35000</v>
      </c>
    </row>
    <row r="241" spans="1:21" hidden="1" x14ac:dyDescent="0.45">
      <c r="A241" t="str">
        <f t="shared" si="7"/>
        <v>YAG5EUL7MAllWales</v>
      </c>
      <c r="B241" t="s">
        <v>116</v>
      </c>
      <c r="C241" t="s">
        <v>140</v>
      </c>
      <c r="D241">
        <v>5</v>
      </c>
      <c r="E241" t="s">
        <v>137</v>
      </c>
      <c r="F241" t="s">
        <v>145</v>
      </c>
      <c r="G241" t="s">
        <v>144</v>
      </c>
      <c r="H241" t="s">
        <v>28</v>
      </c>
      <c r="I241" t="s">
        <v>158</v>
      </c>
      <c r="J241">
        <v>30</v>
      </c>
      <c r="K241">
        <v>0</v>
      </c>
      <c r="L241">
        <v>30</v>
      </c>
      <c r="M241">
        <v>50</v>
      </c>
      <c r="N241">
        <v>6.7</v>
      </c>
      <c r="O241">
        <v>36.700000000000003</v>
      </c>
      <c r="P241">
        <v>40</v>
      </c>
      <c r="Q241">
        <v>43.3</v>
      </c>
      <c r="R241" t="s">
        <v>161</v>
      </c>
      <c r="S241" t="s">
        <v>161</v>
      </c>
      <c r="T241" t="s">
        <v>161</v>
      </c>
      <c r="U241" t="s">
        <v>161</v>
      </c>
    </row>
    <row r="242" spans="1:21" hidden="1" x14ac:dyDescent="0.45">
      <c r="A242" t="str">
        <f t="shared" si="7"/>
        <v>YAG5EUL7FAllWest Midlands</v>
      </c>
      <c r="B242" t="s">
        <v>116</v>
      </c>
      <c r="C242" t="s">
        <v>140</v>
      </c>
      <c r="D242">
        <v>5</v>
      </c>
      <c r="E242" t="s">
        <v>137</v>
      </c>
      <c r="F242" t="s">
        <v>145</v>
      </c>
      <c r="G242" t="s">
        <v>143</v>
      </c>
      <c r="H242" t="s">
        <v>28</v>
      </c>
      <c r="I242" t="s">
        <v>159</v>
      </c>
      <c r="J242">
        <v>200</v>
      </c>
      <c r="K242">
        <v>0</v>
      </c>
      <c r="L242">
        <v>200</v>
      </c>
      <c r="M242">
        <v>46.5</v>
      </c>
      <c r="N242">
        <v>3.5</v>
      </c>
      <c r="O242">
        <v>38</v>
      </c>
      <c r="P242">
        <v>47</v>
      </c>
      <c r="Q242">
        <v>50</v>
      </c>
      <c r="R242">
        <v>75</v>
      </c>
      <c r="S242">
        <v>22600</v>
      </c>
      <c r="T242">
        <v>30300</v>
      </c>
      <c r="U242">
        <v>36500</v>
      </c>
    </row>
    <row r="243" spans="1:21" hidden="1" x14ac:dyDescent="0.45">
      <c r="A243" t="str">
        <f t="shared" si="7"/>
        <v>YAG5EUL7MAllWest Midlands</v>
      </c>
      <c r="B243" t="s">
        <v>116</v>
      </c>
      <c r="C243" t="s">
        <v>140</v>
      </c>
      <c r="D243">
        <v>5</v>
      </c>
      <c r="E243" t="s">
        <v>137</v>
      </c>
      <c r="F243" t="s">
        <v>145</v>
      </c>
      <c r="G243" t="s">
        <v>144</v>
      </c>
      <c r="H243" t="s">
        <v>28</v>
      </c>
      <c r="I243" t="s">
        <v>159</v>
      </c>
      <c r="J243">
        <v>185</v>
      </c>
      <c r="K243">
        <v>0</v>
      </c>
      <c r="L243">
        <v>185</v>
      </c>
      <c r="M243">
        <v>42.1</v>
      </c>
      <c r="N243">
        <v>6</v>
      </c>
      <c r="O243">
        <v>39.299999999999997</v>
      </c>
      <c r="P243">
        <v>48.1</v>
      </c>
      <c r="Q243">
        <v>51.9</v>
      </c>
      <c r="R243">
        <v>70</v>
      </c>
      <c r="S243">
        <v>22200</v>
      </c>
      <c r="T243">
        <v>33900</v>
      </c>
      <c r="U243">
        <v>49600</v>
      </c>
    </row>
    <row r="244" spans="1:21" hidden="1" x14ac:dyDescent="0.45">
      <c r="A244" t="str">
        <f t="shared" si="7"/>
        <v>YAG5EUL7FAllYorkshire and The Humber</v>
      </c>
      <c r="B244" t="s">
        <v>116</v>
      </c>
      <c r="C244" t="s">
        <v>140</v>
      </c>
      <c r="D244">
        <v>5</v>
      </c>
      <c r="E244" t="s">
        <v>137</v>
      </c>
      <c r="F244" t="s">
        <v>145</v>
      </c>
      <c r="G244" t="s">
        <v>143</v>
      </c>
      <c r="H244" t="s">
        <v>28</v>
      </c>
      <c r="I244" t="s">
        <v>160</v>
      </c>
      <c r="J244">
        <v>205</v>
      </c>
      <c r="K244">
        <v>0</v>
      </c>
      <c r="L244">
        <v>205</v>
      </c>
      <c r="M244">
        <v>49.8</v>
      </c>
      <c r="N244">
        <v>3</v>
      </c>
      <c r="O244">
        <v>34.5</v>
      </c>
      <c r="P244">
        <v>44.3</v>
      </c>
      <c r="Q244">
        <v>47.3</v>
      </c>
      <c r="R244">
        <v>70</v>
      </c>
      <c r="S244">
        <v>19800</v>
      </c>
      <c r="T244">
        <v>25000</v>
      </c>
      <c r="U244">
        <v>31800</v>
      </c>
    </row>
    <row r="245" spans="1:21" hidden="1" x14ac:dyDescent="0.45">
      <c r="A245" t="str">
        <f t="shared" si="7"/>
        <v>YAG5EUL7MAllYorkshire and The Humber</v>
      </c>
      <c r="B245" t="s">
        <v>116</v>
      </c>
      <c r="C245" t="s">
        <v>140</v>
      </c>
      <c r="D245">
        <v>5</v>
      </c>
      <c r="E245" t="s">
        <v>137</v>
      </c>
      <c r="F245" t="s">
        <v>145</v>
      </c>
      <c r="G245" t="s">
        <v>144</v>
      </c>
      <c r="H245" t="s">
        <v>28</v>
      </c>
      <c r="I245" t="s">
        <v>160</v>
      </c>
      <c r="J245">
        <v>155</v>
      </c>
      <c r="K245">
        <v>0</v>
      </c>
      <c r="L245">
        <v>155</v>
      </c>
      <c r="M245">
        <v>51.3</v>
      </c>
      <c r="N245">
        <v>3.9</v>
      </c>
      <c r="O245">
        <v>35.700000000000003</v>
      </c>
      <c r="P245">
        <v>42.2</v>
      </c>
      <c r="Q245">
        <v>44.8</v>
      </c>
      <c r="R245">
        <v>55</v>
      </c>
      <c r="S245">
        <v>23700</v>
      </c>
      <c r="T245">
        <v>30700</v>
      </c>
      <c r="U245">
        <v>41600</v>
      </c>
    </row>
    <row r="246" spans="1:21" hidden="1" x14ac:dyDescent="0.45">
      <c r="A246" t="str">
        <f t="shared" si="7"/>
        <v>YAG5EUL7FAllNA</v>
      </c>
      <c r="B246" t="s">
        <v>116</v>
      </c>
      <c r="C246" t="s">
        <v>140</v>
      </c>
      <c r="D246">
        <v>5</v>
      </c>
      <c r="E246" t="s">
        <v>137</v>
      </c>
      <c r="F246" t="s">
        <v>145</v>
      </c>
      <c r="G246" t="s">
        <v>143</v>
      </c>
      <c r="H246" t="s">
        <v>28</v>
      </c>
      <c r="I246" t="s">
        <v>157</v>
      </c>
      <c r="J246">
        <v>4795</v>
      </c>
      <c r="K246">
        <v>98.4</v>
      </c>
      <c r="L246">
        <v>80</v>
      </c>
      <c r="M246">
        <v>0.1</v>
      </c>
      <c r="N246">
        <v>0</v>
      </c>
      <c r="O246">
        <v>0</v>
      </c>
      <c r="P246">
        <v>0</v>
      </c>
      <c r="Q246">
        <v>1.5</v>
      </c>
      <c r="R246" t="s">
        <v>157</v>
      </c>
      <c r="S246" t="s">
        <v>157</v>
      </c>
      <c r="T246" t="s">
        <v>157</v>
      </c>
      <c r="U246" t="s">
        <v>157</v>
      </c>
    </row>
    <row r="247" spans="1:21" hidden="1" x14ac:dyDescent="0.45">
      <c r="A247" t="str">
        <f t="shared" si="7"/>
        <v>YAG5EUL7MAllNA</v>
      </c>
      <c r="B247" t="s">
        <v>116</v>
      </c>
      <c r="C247" t="s">
        <v>140</v>
      </c>
      <c r="D247">
        <v>5</v>
      </c>
      <c r="E247" t="s">
        <v>137</v>
      </c>
      <c r="F247" t="s">
        <v>145</v>
      </c>
      <c r="G247" t="s">
        <v>144</v>
      </c>
      <c r="H247" t="s">
        <v>28</v>
      </c>
      <c r="I247" t="s">
        <v>157</v>
      </c>
      <c r="J247">
        <v>4600</v>
      </c>
      <c r="K247">
        <v>98.4</v>
      </c>
      <c r="L247">
        <v>75</v>
      </c>
      <c r="M247">
        <v>0</v>
      </c>
      <c r="N247">
        <v>0</v>
      </c>
      <c r="O247">
        <v>0</v>
      </c>
      <c r="P247">
        <v>0.1</v>
      </c>
      <c r="Q247">
        <v>1.5</v>
      </c>
      <c r="R247" t="s">
        <v>157</v>
      </c>
      <c r="S247" t="s">
        <v>157</v>
      </c>
      <c r="T247" t="s">
        <v>157</v>
      </c>
      <c r="U247" t="s">
        <v>157</v>
      </c>
    </row>
    <row r="248" spans="1:21" hidden="1" x14ac:dyDescent="0.45">
      <c r="A248" t="str">
        <f t="shared" si="7"/>
        <v>YAG5EUL8FAllAbroad</v>
      </c>
      <c r="B248" t="s">
        <v>116</v>
      </c>
      <c r="C248" t="s">
        <v>140</v>
      </c>
      <c r="D248">
        <v>5</v>
      </c>
      <c r="E248" t="s">
        <v>137</v>
      </c>
      <c r="F248" t="s">
        <v>139</v>
      </c>
      <c r="G248" t="s">
        <v>143</v>
      </c>
      <c r="H248" t="s">
        <v>28</v>
      </c>
      <c r="I248" t="s">
        <v>146</v>
      </c>
      <c r="J248">
        <v>95</v>
      </c>
      <c r="K248">
        <v>0</v>
      </c>
      <c r="L248">
        <v>95</v>
      </c>
      <c r="M248">
        <v>80.400000000000006</v>
      </c>
      <c r="N248">
        <v>4.3</v>
      </c>
      <c r="O248">
        <v>13</v>
      </c>
      <c r="P248">
        <v>14.1</v>
      </c>
      <c r="Q248">
        <v>15.2</v>
      </c>
      <c r="R248" t="s">
        <v>161</v>
      </c>
      <c r="S248" t="s">
        <v>161</v>
      </c>
      <c r="T248" t="s">
        <v>161</v>
      </c>
      <c r="U248" t="s">
        <v>161</v>
      </c>
    </row>
    <row r="249" spans="1:21" hidden="1" x14ac:dyDescent="0.45">
      <c r="A249" t="str">
        <f t="shared" si="7"/>
        <v>YAG5EUL8MAllAbroad</v>
      </c>
      <c r="B249" t="s">
        <v>116</v>
      </c>
      <c r="C249" t="s">
        <v>140</v>
      </c>
      <c r="D249">
        <v>5</v>
      </c>
      <c r="E249" t="s">
        <v>137</v>
      </c>
      <c r="F249" t="s">
        <v>139</v>
      </c>
      <c r="G249" t="s">
        <v>144</v>
      </c>
      <c r="H249" t="s">
        <v>28</v>
      </c>
      <c r="I249" t="s">
        <v>146</v>
      </c>
      <c r="J249">
        <v>165</v>
      </c>
      <c r="K249">
        <v>0</v>
      </c>
      <c r="L249">
        <v>165</v>
      </c>
      <c r="M249">
        <v>77.2</v>
      </c>
      <c r="N249">
        <v>4.9000000000000004</v>
      </c>
      <c r="O249">
        <v>16</v>
      </c>
      <c r="P249">
        <v>17.3</v>
      </c>
      <c r="Q249">
        <v>17.899999999999999</v>
      </c>
      <c r="R249">
        <v>15</v>
      </c>
      <c r="S249">
        <v>24800</v>
      </c>
      <c r="T249">
        <v>35200</v>
      </c>
      <c r="U249">
        <v>38300</v>
      </c>
    </row>
    <row r="250" spans="1:21" hidden="1" x14ac:dyDescent="0.45">
      <c r="A250" t="str">
        <f t="shared" si="7"/>
        <v>YAG5EUL8FAllEast Midlands</v>
      </c>
      <c r="B250" t="s">
        <v>116</v>
      </c>
      <c r="C250" t="s">
        <v>140</v>
      </c>
      <c r="D250">
        <v>5</v>
      </c>
      <c r="E250" t="s">
        <v>137</v>
      </c>
      <c r="F250" t="s">
        <v>139</v>
      </c>
      <c r="G250" t="s">
        <v>143</v>
      </c>
      <c r="H250" t="s">
        <v>28</v>
      </c>
      <c r="I250" t="s">
        <v>147</v>
      </c>
      <c r="J250">
        <v>35</v>
      </c>
      <c r="K250">
        <v>0</v>
      </c>
      <c r="L250">
        <v>35</v>
      </c>
      <c r="M250">
        <v>45.2</v>
      </c>
      <c r="N250">
        <v>0</v>
      </c>
      <c r="O250">
        <v>41.9</v>
      </c>
      <c r="P250">
        <v>54.8</v>
      </c>
      <c r="Q250">
        <v>54.8</v>
      </c>
      <c r="R250">
        <v>15</v>
      </c>
      <c r="S250">
        <v>29200</v>
      </c>
      <c r="T250">
        <v>32800</v>
      </c>
      <c r="U250">
        <v>39400</v>
      </c>
    </row>
    <row r="251" spans="1:21" hidden="1" x14ac:dyDescent="0.45">
      <c r="A251" t="str">
        <f t="shared" ref="A251:A314" si="8">"YAG"&amp;D251 &amp;E251 &amp;F251 &amp; G251 &amp;H251 &amp;I251</f>
        <v>YAG5EUL8MAllEast Midlands</v>
      </c>
      <c r="B251" t="s">
        <v>116</v>
      </c>
      <c r="C251" t="s">
        <v>140</v>
      </c>
      <c r="D251">
        <v>5</v>
      </c>
      <c r="E251" t="s">
        <v>137</v>
      </c>
      <c r="F251" t="s">
        <v>139</v>
      </c>
      <c r="G251" t="s">
        <v>144</v>
      </c>
      <c r="H251" t="s">
        <v>28</v>
      </c>
      <c r="I251" t="s">
        <v>147</v>
      </c>
      <c r="J251">
        <v>35</v>
      </c>
      <c r="K251">
        <v>0</v>
      </c>
      <c r="L251">
        <v>35</v>
      </c>
      <c r="M251">
        <v>26.5</v>
      </c>
      <c r="N251">
        <v>2.9</v>
      </c>
      <c r="O251">
        <v>55.9</v>
      </c>
      <c r="P251">
        <v>70.599999999999994</v>
      </c>
      <c r="Q251">
        <v>70.599999999999994</v>
      </c>
      <c r="R251">
        <v>20</v>
      </c>
      <c r="S251">
        <v>31000</v>
      </c>
      <c r="T251">
        <v>39400</v>
      </c>
      <c r="U251">
        <v>43400</v>
      </c>
    </row>
    <row r="252" spans="1:21" hidden="1" x14ac:dyDescent="0.45">
      <c r="A252" t="str">
        <f t="shared" si="8"/>
        <v>YAG5EUL8FAllEast of England</v>
      </c>
      <c r="B252" t="s">
        <v>116</v>
      </c>
      <c r="C252" t="s">
        <v>140</v>
      </c>
      <c r="D252">
        <v>5</v>
      </c>
      <c r="E252" t="s">
        <v>137</v>
      </c>
      <c r="F252" t="s">
        <v>139</v>
      </c>
      <c r="G252" t="s">
        <v>143</v>
      </c>
      <c r="H252" t="s">
        <v>28</v>
      </c>
      <c r="I252" t="s">
        <v>148</v>
      </c>
      <c r="J252">
        <v>80</v>
      </c>
      <c r="K252">
        <v>0</v>
      </c>
      <c r="L252">
        <v>80</v>
      </c>
      <c r="M252">
        <v>42.5</v>
      </c>
      <c r="N252">
        <v>2.5</v>
      </c>
      <c r="O252">
        <v>53.8</v>
      </c>
      <c r="P252">
        <v>55</v>
      </c>
      <c r="Q252">
        <v>55</v>
      </c>
      <c r="R252">
        <v>40</v>
      </c>
      <c r="S252">
        <v>32500</v>
      </c>
      <c r="T252">
        <v>35400</v>
      </c>
      <c r="U252">
        <v>40500</v>
      </c>
    </row>
    <row r="253" spans="1:21" hidden="1" x14ac:dyDescent="0.45">
      <c r="A253" t="str">
        <f t="shared" si="8"/>
        <v>YAG5EUL8MAllEast of England</v>
      </c>
      <c r="B253" t="s">
        <v>116</v>
      </c>
      <c r="C253" t="s">
        <v>140</v>
      </c>
      <c r="D253">
        <v>5</v>
      </c>
      <c r="E253" t="s">
        <v>137</v>
      </c>
      <c r="F253" t="s">
        <v>139</v>
      </c>
      <c r="G253" t="s">
        <v>144</v>
      </c>
      <c r="H253" t="s">
        <v>28</v>
      </c>
      <c r="I253" t="s">
        <v>148</v>
      </c>
      <c r="J253">
        <v>85</v>
      </c>
      <c r="K253">
        <v>0</v>
      </c>
      <c r="L253">
        <v>85</v>
      </c>
      <c r="M253">
        <v>35.4</v>
      </c>
      <c r="N253">
        <v>9.8000000000000007</v>
      </c>
      <c r="O253">
        <v>53.7</v>
      </c>
      <c r="P253">
        <v>54.9</v>
      </c>
      <c r="Q253">
        <v>54.9</v>
      </c>
      <c r="R253">
        <v>45</v>
      </c>
      <c r="S253">
        <v>35400</v>
      </c>
      <c r="T253">
        <v>43100</v>
      </c>
      <c r="U253">
        <v>58800</v>
      </c>
    </row>
    <row r="254" spans="1:21" hidden="1" x14ac:dyDescent="0.45">
      <c r="A254" t="str">
        <f t="shared" si="8"/>
        <v>YAG5EUL8FAllLondon</v>
      </c>
      <c r="B254" t="s">
        <v>116</v>
      </c>
      <c r="C254" t="s">
        <v>140</v>
      </c>
      <c r="D254">
        <v>5</v>
      </c>
      <c r="E254" t="s">
        <v>137</v>
      </c>
      <c r="F254" t="s">
        <v>139</v>
      </c>
      <c r="G254" t="s">
        <v>143</v>
      </c>
      <c r="H254" t="s">
        <v>28</v>
      </c>
      <c r="I254" t="s">
        <v>149</v>
      </c>
      <c r="J254">
        <v>225</v>
      </c>
      <c r="K254">
        <v>0</v>
      </c>
      <c r="L254">
        <v>225</v>
      </c>
      <c r="M254">
        <v>39</v>
      </c>
      <c r="N254">
        <v>4.5</v>
      </c>
      <c r="O254">
        <v>50.7</v>
      </c>
      <c r="P254">
        <v>55.6</v>
      </c>
      <c r="Q254">
        <v>56.5</v>
      </c>
      <c r="R254">
        <v>110</v>
      </c>
      <c r="S254">
        <v>29300</v>
      </c>
      <c r="T254">
        <v>37600</v>
      </c>
      <c r="U254">
        <v>48100</v>
      </c>
    </row>
    <row r="255" spans="1:21" hidden="1" x14ac:dyDescent="0.45">
      <c r="A255" t="str">
        <f t="shared" si="8"/>
        <v>YAG5EUL8MAllLondon</v>
      </c>
      <c r="B255" t="s">
        <v>116</v>
      </c>
      <c r="C255" t="s">
        <v>140</v>
      </c>
      <c r="D255">
        <v>5</v>
      </c>
      <c r="E255" t="s">
        <v>137</v>
      </c>
      <c r="F255" t="s">
        <v>139</v>
      </c>
      <c r="G255" t="s">
        <v>144</v>
      </c>
      <c r="H255" t="s">
        <v>28</v>
      </c>
      <c r="I255" t="s">
        <v>149</v>
      </c>
      <c r="J255">
        <v>245</v>
      </c>
      <c r="K255">
        <v>0</v>
      </c>
      <c r="L255">
        <v>245</v>
      </c>
      <c r="M255">
        <v>38.4</v>
      </c>
      <c r="N255">
        <v>2.1</v>
      </c>
      <c r="O255">
        <v>57</v>
      </c>
      <c r="P255">
        <v>59.1</v>
      </c>
      <c r="Q255">
        <v>59.5</v>
      </c>
      <c r="R255">
        <v>140</v>
      </c>
      <c r="S255">
        <v>38000</v>
      </c>
      <c r="T255">
        <v>46200</v>
      </c>
      <c r="U255">
        <v>77700</v>
      </c>
    </row>
    <row r="256" spans="1:21" hidden="1" x14ac:dyDescent="0.45">
      <c r="A256" t="str">
        <f t="shared" si="8"/>
        <v>YAG5EUL8FAllNorth East</v>
      </c>
      <c r="B256" t="s">
        <v>116</v>
      </c>
      <c r="C256" t="s">
        <v>140</v>
      </c>
      <c r="D256">
        <v>5</v>
      </c>
      <c r="E256" t="s">
        <v>137</v>
      </c>
      <c r="F256" t="s">
        <v>139</v>
      </c>
      <c r="G256" t="s">
        <v>143</v>
      </c>
      <c r="H256" t="s">
        <v>28</v>
      </c>
      <c r="I256" t="s">
        <v>150</v>
      </c>
      <c r="J256">
        <v>15</v>
      </c>
      <c r="K256">
        <v>0</v>
      </c>
      <c r="L256">
        <v>15</v>
      </c>
      <c r="M256">
        <v>78.599999999999994</v>
      </c>
      <c r="N256">
        <v>0</v>
      </c>
      <c r="O256">
        <v>21.4</v>
      </c>
      <c r="P256">
        <v>21.4</v>
      </c>
      <c r="Q256">
        <v>21.4</v>
      </c>
      <c r="R256" t="s">
        <v>161</v>
      </c>
      <c r="S256" t="s">
        <v>161</v>
      </c>
      <c r="T256" t="s">
        <v>161</v>
      </c>
      <c r="U256" t="s">
        <v>161</v>
      </c>
    </row>
    <row r="257" spans="1:21" hidden="1" x14ac:dyDescent="0.45">
      <c r="A257" t="str">
        <f t="shared" si="8"/>
        <v>YAG5EUL8MAllNorth East</v>
      </c>
      <c r="B257" t="s">
        <v>116</v>
      </c>
      <c r="C257" t="s">
        <v>140</v>
      </c>
      <c r="D257">
        <v>5</v>
      </c>
      <c r="E257" t="s">
        <v>137</v>
      </c>
      <c r="F257" t="s">
        <v>139</v>
      </c>
      <c r="G257" t="s">
        <v>144</v>
      </c>
      <c r="H257" t="s">
        <v>28</v>
      </c>
      <c r="I257" t="s">
        <v>150</v>
      </c>
      <c r="J257">
        <v>15</v>
      </c>
      <c r="K257">
        <v>0</v>
      </c>
      <c r="L257">
        <v>15</v>
      </c>
      <c r="M257">
        <v>61.5</v>
      </c>
      <c r="N257">
        <v>0</v>
      </c>
      <c r="O257">
        <v>38.5</v>
      </c>
      <c r="P257">
        <v>38.5</v>
      </c>
      <c r="Q257">
        <v>38.5</v>
      </c>
      <c r="R257" t="s">
        <v>161</v>
      </c>
      <c r="S257" t="s">
        <v>161</v>
      </c>
      <c r="T257" t="s">
        <v>161</v>
      </c>
      <c r="U257" t="s">
        <v>161</v>
      </c>
    </row>
    <row r="258" spans="1:21" hidden="1" x14ac:dyDescent="0.45">
      <c r="A258" t="str">
        <f t="shared" si="8"/>
        <v>YAG5EUL8FAllNorth West</v>
      </c>
      <c r="B258" t="s">
        <v>116</v>
      </c>
      <c r="C258" t="s">
        <v>140</v>
      </c>
      <c r="D258">
        <v>5</v>
      </c>
      <c r="E258" t="s">
        <v>137</v>
      </c>
      <c r="F258" t="s">
        <v>139</v>
      </c>
      <c r="G258" t="s">
        <v>143</v>
      </c>
      <c r="H258" t="s">
        <v>28</v>
      </c>
      <c r="I258" t="s">
        <v>151</v>
      </c>
      <c r="J258">
        <v>50</v>
      </c>
      <c r="K258">
        <v>0</v>
      </c>
      <c r="L258">
        <v>50</v>
      </c>
      <c r="M258">
        <v>42</v>
      </c>
      <c r="N258">
        <v>4</v>
      </c>
      <c r="O258">
        <v>50</v>
      </c>
      <c r="P258">
        <v>54</v>
      </c>
      <c r="Q258">
        <v>54</v>
      </c>
      <c r="R258">
        <v>25</v>
      </c>
      <c r="S258">
        <v>22200</v>
      </c>
      <c r="T258">
        <v>30800</v>
      </c>
      <c r="U258">
        <v>36900</v>
      </c>
    </row>
    <row r="259" spans="1:21" hidden="1" x14ac:dyDescent="0.45">
      <c r="A259" t="str">
        <f t="shared" si="8"/>
        <v>YAG5EUL8MAllNorth West</v>
      </c>
      <c r="B259" t="s">
        <v>116</v>
      </c>
      <c r="C259" t="s">
        <v>140</v>
      </c>
      <c r="D259">
        <v>5</v>
      </c>
      <c r="E259" t="s">
        <v>137</v>
      </c>
      <c r="F259" t="s">
        <v>139</v>
      </c>
      <c r="G259" t="s">
        <v>144</v>
      </c>
      <c r="H259" t="s">
        <v>28</v>
      </c>
      <c r="I259" t="s">
        <v>151</v>
      </c>
      <c r="J259">
        <v>60</v>
      </c>
      <c r="K259">
        <v>0</v>
      </c>
      <c r="L259">
        <v>60</v>
      </c>
      <c r="M259">
        <v>43.9</v>
      </c>
      <c r="N259">
        <v>7</v>
      </c>
      <c r="O259">
        <v>47.4</v>
      </c>
      <c r="P259">
        <v>49.1</v>
      </c>
      <c r="Q259">
        <v>49.1</v>
      </c>
      <c r="R259">
        <v>30</v>
      </c>
      <c r="S259">
        <v>32500</v>
      </c>
      <c r="T259">
        <v>36900</v>
      </c>
      <c r="U259">
        <v>42700</v>
      </c>
    </row>
    <row r="260" spans="1:21" hidden="1" x14ac:dyDescent="0.45">
      <c r="A260" t="str">
        <f t="shared" si="8"/>
        <v>YAG5EUL8FAllNorthern Ireland</v>
      </c>
      <c r="B260" t="s">
        <v>116</v>
      </c>
      <c r="C260" t="s">
        <v>140</v>
      </c>
      <c r="D260">
        <v>5</v>
      </c>
      <c r="E260" t="s">
        <v>137</v>
      </c>
      <c r="F260" t="s">
        <v>139</v>
      </c>
      <c r="G260" t="s">
        <v>143</v>
      </c>
      <c r="H260" t="s">
        <v>28</v>
      </c>
      <c r="I260" t="s">
        <v>152</v>
      </c>
      <c r="J260">
        <v>10</v>
      </c>
      <c r="K260">
        <v>0</v>
      </c>
      <c r="L260">
        <v>10</v>
      </c>
      <c r="M260">
        <v>16.7</v>
      </c>
      <c r="N260">
        <v>0</v>
      </c>
      <c r="O260">
        <v>83.3</v>
      </c>
      <c r="P260">
        <v>83.3</v>
      </c>
      <c r="Q260">
        <v>83.3</v>
      </c>
      <c r="R260" t="s">
        <v>161</v>
      </c>
      <c r="S260" t="s">
        <v>161</v>
      </c>
      <c r="T260" t="s">
        <v>161</v>
      </c>
      <c r="U260" t="s">
        <v>161</v>
      </c>
    </row>
    <row r="261" spans="1:21" hidden="1" x14ac:dyDescent="0.45">
      <c r="A261" t="str">
        <f t="shared" si="8"/>
        <v>YAG5EUL8MAllNorthern Ireland</v>
      </c>
      <c r="B261" t="s">
        <v>116</v>
      </c>
      <c r="C261" t="s">
        <v>140</v>
      </c>
      <c r="D261">
        <v>5</v>
      </c>
      <c r="E261" t="s">
        <v>137</v>
      </c>
      <c r="F261" t="s">
        <v>139</v>
      </c>
      <c r="G261" t="s">
        <v>144</v>
      </c>
      <c r="H261" t="s">
        <v>28</v>
      </c>
      <c r="I261" t="s">
        <v>152</v>
      </c>
      <c r="J261">
        <v>5</v>
      </c>
      <c r="K261">
        <v>0</v>
      </c>
      <c r="L261">
        <v>5</v>
      </c>
      <c r="M261">
        <v>25</v>
      </c>
      <c r="N261">
        <v>0</v>
      </c>
      <c r="O261">
        <v>75</v>
      </c>
      <c r="P261">
        <v>75</v>
      </c>
      <c r="Q261">
        <v>75</v>
      </c>
      <c r="R261" t="s">
        <v>161</v>
      </c>
      <c r="S261" t="s">
        <v>161</v>
      </c>
      <c r="T261" t="s">
        <v>161</v>
      </c>
      <c r="U261" t="s">
        <v>161</v>
      </c>
    </row>
    <row r="262" spans="1:21" hidden="1" x14ac:dyDescent="0.45">
      <c r="A262" t="str">
        <f t="shared" si="8"/>
        <v>YAG5EUL8FAllScotland</v>
      </c>
      <c r="B262" t="s">
        <v>116</v>
      </c>
      <c r="C262" t="s">
        <v>140</v>
      </c>
      <c r="D262">
        <v>5</v>
      </c>
      <c r="E262" t="s">
        <v>137</v>
      </c>
      <c r="F262" t="s">
        <v>139</v>
      </c>
      <c r="G262" t="s">
        <v>143</v>
      </c>
      <c r="H262" t="s">
        <v>28</v>
      </c>
      <c r="I262" t="s">
        <v>153</v>
      </c>
      <c r="J262">
        <v>20</v>
      </c>
      <c r="K262">
        <v>0</v>
      </c>
      <c r="L262">
        <v>20</v>
      </c>
      <c r="M262">
        <v>44.4</v>
      </c>
      <c r="N262">
        <v>0</v>
      </c>
      <c r="O262">
        <v>50</v>
      </c>
      <c r="P262">
        <v>55.6</v>
      </c>
      <c r="Q262">
        <v>55.6</v>
      </c>
      <c r="R262" t="s">
        <v>161</v>
      </c>
      <c r="S262" t="s">
        <v>161</v>
      </c>
      <c r="T262" t="s">
        <v>161</v>
      </c>
      <c r="U262" t="s">
        <v>161</v>
      </c>
    </row>
    <row r="263" spans="1:21" hidden="1" x14ac:dyDescent="0.45">
      <c r="A263" t="str">
        <f t="shared" si="8"/>
        <v>YAG5EUL8MAllScotland</v>
      </c>
      <c r="B263" t="s">
        <v>116</v>
      </c>
      <c r="C263" t="s">
        <v>140</v>
      </c>
      <c r="D263">
        <v>5</v>
      </c>
      <c r="E263" t="s">
        <v>137</v>
      </c>
      <c r="F263" t="s">
        <v>139</v>
      </c>
      <c r="G263" t="s">
        <v>144</v>
      </c>
      <c r="H263" t="s">
        <v>28</v>
      </c>
      <c r="I263" t="s">
        <v>153</v>
      </c>
      <c r="J263">
        <v>15</v>
      </c>
      <c r="K263">
        <v>0</v>
      </c>
      <c r="L263">
        <v>15</v>
      </c>
      <c r="M263">
        <v>33.299999999999997</v>
      </c>
      <c r="N263">
        <v>6.7</v>
      </c>
      <c r="O263">
        <v>53.3</v>
      </c>
      <c r="P263">
        <v>60</v>
      </c>
      <c r="Q263">
        <v>60</v>
      </c>
      <c r="R263" t="s">
        <v>161</v>
      </c>
      <c r="S263" t="s">
        <v>161</v>
      </c>
      <c r="T263" t="s">
        <v>161</v>
      </c>
      <c r="U263" t="s">
        <v>161</v>
      </c>
    </row>
    <row r="264" spans="1:21" hidden="1" x14ac:dyDescent="0.45">
      <c r="A264" t="str">
        <f t="shared" si="8"/>
        <v>YAG5EUL8FAllSouth East</v>
      </c>
      <c r="B264" t="s">
        <v>116</v>
      </c>
      <c r="C264" t="s">
        <v>140</v>
      </c>
      <c r="D264">
        <v>5</v>
      </c>
      <c r="E264" t="s">
        <v>137</v>
      </c>
      <c r="F264" t="s">
        <v>139</v>
      </c>
      <c r="G264" t="s">
        <v>143</v>
      </c>
      <c r="H264" t="s">
        <v>28</v>
      </c>
      <c r="I264" t="s">
        <v>154</v>
      </c>
      <c r="J264">
        <v>130</v>
      </c>
      <c r="K264">
        <v>0</v>
      </c>
      <c r="L264">
        <v>130</v>
      </c>
      <c r="M264">
        <v>40.200000000000003</v>
      </c>
      <c r="N264">
        <v>6.3</v>
      </c>
      <c r="O264">
        <v>49.6</v>
      </c>
      <c r="P264">
        <v>53.5</v>
      </c>
      <c r="Q264">
        <v>53.5</v>
      </c>
      <c r="R264">
        <v>60</v>
      </c>
      <c r="S264">
        <v>31400</v>
      </c>
      <c r="T264">
        <v>37200</v>
      </c>
      <c r="U264">
        <v>43100</v>
      </c>
    </row>
    <row r="265" spans="1:21" hidden="1" x14ac:dyDescent="0.45">
      <c r="A265" t="str">
        <f t="shared" si="8"/>
        <v>YAG5EUL8MAllSouth East</v>
      </c>
      <c r="B265" t="s">
        <v>116</v>
      </c>
      <c r="C265" t="s">
        <v>140</v>
      </c>
      <c r="D265">
        <v>5</v>
      </c>
      <c r="E265" t="s">
        <v>137</v>
      </c>
      <c r="F265" t="s">
        <v>139</v>
      </c>
      <c r="G265" t="s">
        <v>144</v>
      </c>
      <c r="H265" t="s">
        <v>28</v>
      </c>
      <c r="I265" t="s">
        <v>154</v>
      </c>
      <c r="J265">
        <v>125</v>
      </c>
      <c r="K265">
        <v>0</v>
      </c>
      <c r="L265">
        <v>125</v>
      </c>
      <c r="M265">
        <v>36.1</v>
      </c>
      <c r="N265">
        <v>0.8</v>
      </c>
      <c r="O265">
        <v>60.7</v>
      </c>
      <c r="P265">
        <v>61.5</v>
      </c>
      <c r="Q265">
        <v>63.1</v>
      </c>
      <c r="R265">
        <v>70</v>
      </c>
      <c r="S265">
        <v>35000</v>
      </c>
      <c r="T265">
        <v>40500</v>
      </c>
      <c r="U265">
        <v>52900</v>
      </c>
    </row>
    <row r="266" spans="1:21" hidden="1" x14ac:dyDescent="0.45">
      <c r="A266" t="str">
        <f t="shared" si="8"/>
        <v>YAG5EUL8FAllSouth West</v>
      </c>
      <c r="B266" t="s">
        <v>116</v>
      </c>
      <c r="C266" t="s">
        <v>140</v>
      </c>
      <c r="D266">
        <v>5</v>
      </c>
      <c r="E266" t="s">
        <v>137</v>
      </c>
      <c r="F266" t="s">
        <v>139</v>
      </c>
      <c r="G266" t="s">
        <v>143</v>
      </c>
      <c r="H266" t="s">
        <v>28</v>
      </c>
      <c r="I266" t="s">
        <v>155</v>
      </c>
      <c r="J266">
        <v>40</v>
      </c>
      <c r="K266">
        <v>0</v>
      </c>
      <c r="L266">
        <v>40</v>
      </c>
      <c r="M266">
        <v>44.7</v>
      </c>
      <c r="N266">
        <v>5.3</v>
      </c>
      <c r="O266">
        <v>39.5</v>
      </c>
      <c r="P266">
        <v>50</v>
      </c>
      <c r="Q266">
        <v>50</v>
      </c>
      <c r="R266">
        <v>15</v>
      </c>
      <c r="S266">
        <v>30700</v>
      </c>
      <c r="T266">
        <v>33600</v>
      </c>
      <c r="U266">
        <v>36900</v>
      </c>
    </row>
    <row r="267" spans="1:21" hidden="1" x14ac:dyDescent="0.45">
      <c r="A267" t="str">
        <f t="shared" si="8"/>
        <v>YAG5EUL8MAllSouth West</v>
      </c>
      <c r="B267" t="s">
        <v>116</v>
      </c>
      <c r="C267" t="s">
        <v>140</v>
      </c>
      <c r="D267">
        <v>5</v>
      </c>
      <c r="E267" t="s">
        <v>137</v>
      </c>
      <c r="F267" t="s">
        <v>139</v>
      </c>
      <c r="G267" t="s">
        <v>144</v>
      </c>
      <c r="H267" t="s">
        <v>28</v>
      </c>
      <c r="I267" t="s">
        <v>155</v>
      </c>
      <c r="J267">
        <v>40</v>
      </c>
      <c r="K267">
        <v>0</v>
      </c>
      <c r="L267">
        <v>40</v>
      </c>
      <c r="M267">
        <v>42.5</v>
      </c>
      <c r="N267">
        <v>5</v>
      </c>
      <c r="O267">
        <v>50</v>
      </c>
      <c r="P267">
        <v>52.5</v>
      </c>
      <c r="Q267">
        <v>52.5</v>
      </c>
      <c r="R267">
        <v>20</v>
      </c>
      <c r="S267">
        <v>33900</v>
      </c>
      <c r="T267">
        <v>38000</v>
      </c>
      <c r="U267">
        <v>45400</v>
      </c>
    </row>
    <row r="268" spans="1:21" hidden="1" x14ac:dyDescent="0.45">
      <c r="A268" t="str">
        <f t="shared" si="8"/>
        <v>YAG5EUL8FAllUnknown</v>
      </c>
      <c r="B268" t="s">
        <v>116</v>
      </c>
      <c r="C268" t="s">
        <v>140</v>
      </c>
      <c r="D268">
        <v>5</v>
      </c>
      <c r="E268" t="s">
        <v>137</v>
      </c>
      <c r="F268" t="s">
        <v>139</v>
      </c>
      <c r="G268" t="s">
        <v>143</v>
      </c>
      <c r="H268" t="s">
        <v>28</v>
      </c>
      <c r="I268" t="s">
        <v>156</v>
      </c>
      <c r="J268">
        <v>5</v>
      </c>
      <c r="K268">
        <v>0</v>
      </c>
      <c r="L268">
        <v>5</v>
      </c>
      <c r="M268">
        <v>75</v>
      </c>
      <c r="N268">
        <v>0</v>
      </c>
      <c r="O268">
        <v>25</v>
      </c>
      <c r="P268">
        <v>25</v>
      </c>
      <c r="Q268">
        <v>25</v>
      </c>
      <c r="R268" t="s">
        <v>161</v>
      </c>
      <c r="S268" t="s">
        <v>161</v>
      </c>
      <c r="T268" t="s">
        <v>161</v>
      </c>
      <c r="U268" t="s">
        <v>161</v>
      </c>
    </row>
    <row r="269" spans="1:21" hidden="1" x14ac:dyDescent="0.45">
      <c r="A269" t="str">
        <f t="shared" si="8"/>
        <v>YAG5EUL8MAllUnknown</v>
      </c>
      <c r="B269" t="s">
        <v>116</v>
      </c>
      <c r="C269" t="s">
        <v>140</v>
      </c>
      <c r="D269">
        <v>5</v>
      </c>
      <c r="E269" t="s">
        <v>137</v>
      </c>
      <c r="F269" t="s">
        <v>139</v>
      </c>
      <c r="G269" t="s">
        <v>144</v>
      </c>
      <c r="H269" t="s">
        <v>28</v>
      </c>
      <c r="I269" t="s">
        <v>156</v>
      </c>
      <c r="J269" t="s">
        <v>161</v>
      </c>
      <c r="K269" t="s">
        <v>161</v>
      </c>
      <c r="L269" t="s">
        <v>161</v>
      </c>
      <c r="M269" t="s">
        <v>161</v>
      </c>
      <c r="N269" t="s">
        <v>161</v>
      </c>
      <c r="O269" t="s">
        <v>161</v>
      </c>
      <c r="P269" t="s">
        <v>161</v>
      </c>
      <c r="Q269" t="s">
        <v>161</v>
      </c>
      <c r="R269" t="s">
        <v>157</v>
      </c>
      <c r="S269" t="s">
        <v>157</v>
      </c>
      <c r="T269" t="s">
        <v>157</v>
      </c>
      <c r="U269" t="s">
        <v>157</v>
      </c>
    </row>
    <row r="270" spans="1:21" hidden="1" x14ac:dyDescent="0.45">
      <c r="A270" t="str">
        <f t="shared" si="8"/>
        <v>YAG5EUL8FAllWales</v>
      </c>
      <c r="B270" t="s">
        <v>116</v>
      </c>
      <c r="C270" t="s">
        <v>140</v>
      </c>
      <c r="D270">
        <v>5</v>
      </c>
      <c r="E270" t="s">
        <v>137</v>
      </c>
      <c r="F270" t="s">
        <v>139</v>
      </c>
      <c r="G270" t="s">
        <v>143</v>
      </c>
      <c r="H270" t="s">
        <v>28</v>
      </c>
      <c r="I270" t="s">
        <v>158</v>
      </c>
      <c r="J270">
        <v>5</v>
      </c>
      <c r="K270">
        <v>0</v>
      </c>
      <c r="L270">
        <v>5</v>
      </c>
      <c r="M270">
        <v>25</v>
      </c>
      <c r="N270">
        <v>0</v>
      </c>
      <c r="O270">
        <v>75</v>
      </c>
      <c r="P270">
        <v>75</v>
      </c>
      <c r="Q270">
        <v>75</v>
      </c>
      <c r="R270" t="s">
        <v>161</v>
      </c>
      <c r="S270" t="s">
        <v>161</v>
      </c>
      <c r="T270" t="s">
        <v>161</v>
      </c>
      <c r="U270" t="s">
        <v>161</v>
      </c>
    </row>
    <row r="271" spans="1:21" hidden="1" x14ac:dyDescent="0.45">
      <c r="A271" t="str">
        <f t="shared" si="8"/>
        <v>YAG5EUL8MAllWales</v>
      </c>
      <c r="B271" t="s">
        <v>116</v>
      </c>
      <c r="C271" t="s">
        <v>140</v>
      </c>
      <c r="D271">
        <v>5</v>
      </c>
      <c r="E271" t="s">
        <v>137</v>
      </c>
      <c r="F271" t="s">
        <v>139</v>
      </c>
      <c r="G271" t="s">
        <v>144</v>
      </c>
      <c r="H271" t="s">
        <v>28</v>
      </c>
      <c r="I271" t="s">
        <v>158</v>
      </c>
      <c r="J271">
        <v>10</v>
      </c>
      <c r="K271">
        <v>0</v>
      </c>
      <c r="L271">
        <v>10</v>
      </c>
      <c r="M271">
        <v>14.3</v>
      </c>
      <c r="N271">
        <v>14.3</v>
      </c>
      <c r="O271">
        <v>71.400000000000006</v>
      </c>
      <c r="P271">
        <v>71.400000000000006</v>
      </c>
      <c r="Q271">
        <v>71.400000000000006</v>
      </c>
      <c r="R271" t="s">
        <v>161</v>
      </c>
      <c r="S271" t="s">
        <v>161</v>
      </c>
      <c r="T271" t="s">
        <v>161</v>
      </c>
      <c r="U271" t="s">
        <v>161</v>
      </c>
    </row>
    <row r="272" spans="1:21" hidden="1" x14ac:dyDescent="0.45">
      <c r="A272" t="str">
        <f t="shared" si="8"/>
        <v>YAG5EUL8FAllWest Midlands</v>
      </c>
      <c r="B272" t="s">
        <v>116</v>
      </c>
      <c r="C272" t="s">
        <v>140</v>
      </c>
      <c r="D272">
        <v>5</v>
      </c>
      <c r="E272" t="s">
        <v>137</v>
      </c>
      <c r="F272" t="s">
        <v>139</v>
      </c>
      <c r="G272" t="s">
        <v>143</v>
      </c>
      <c r="H272" t="s">
        <v>28</v>
      </c>
      <c r="I272" t="s">
        <v>159</v>
      </c>
      <c r="J272">
        <v>35</v>
      </c>
      <c r="K272">
        <v>0</v>
      </c>
      <c r="L272">
        <v>35</v>
      </c>
      <c r="M272">
        <v>61.8</v>
      </c>
      <c r="N272">
        <v>0</v>
      </c>
      <c r="O272">
        <v>35.299999999999997</v>
      </c>
      <c r="P272">
        <v>38.200000000000003</v>
      </c>
      <c r="Q272">
        <v>38.200000000000003</v>
      </c>
      <c r="R272">
        <v>15</v>
      </c>
      <c r="S272">
        <v>18600</v>
      </c>
      <c r="T272">
        <v>30500</v>
      </c>
      <c r="U272">
        <v>35400</v>
      </c>
    </row>
    <row r="273" spans="1:21" hidden="1" x14ac:dyDescent="0.45">
      <c r="A273" t="str">
        <f t="shared" si="8"/>
        <v>YAG5EUL8MAllWest Midlands</v>
      </c>
      <c r="B273" t="s">
        <v>116</v>
      </c>
      <c r="C273" t="s">
        <v>140</v>
      </c>
      <c r="D273">
        <v>5</v>
      </c>
      <c r="E273" t="s">
        <v>137</v>
      </c>
      <c r="F273" t="s">
        <v>139</v>
      </c>
      <c r="G273" t="s">
        <v>144</v>
      </c>
      <c r="H273" t="s">
        <v>28</v>
      </c>
      <c r="I273" t="s">
        <v>159</v>
      </c>
      <c r="J273">
        <v>40</v>
      </c>
      <c r="K273">
        <v>0</v>
      </c>
      <c r="L273">
        <v>40</v>
      </c>
      <c r="M273">
        <v>18.899999999999999</v>
      </c>
      <c r="N273">
        <v>0</v>
      </c>
      <c r="O273">
        <v>73</v>
      </c>
      <c r="P273">
        <v>81.099999999999994</v>
      </c>
      <c r="Q273">
        <v>81.099999999999994</v>
      </c>
      <c r="R273">
        <v>30</v>
      </c>
      <c r="S273">
        <v>32800</v>
      </c>
      <c r="T273">
        <v>40500</v>
      </c>
      <c r="U273">
        <v>49600</v>
      </c>
    </row>
    <row r="274" spans="1:21" hidden="1" x14ac:dyDescent="0.45">
      <c r="A274" t="str">
        <f t="shared" si="8"/>
        <v>YAG5EUL8FAllYorkshire and The Humber</v>
      </c>
      <c r="B274" t="s">
        <v>116</v>
      </c>
      <c r="C274" t="s">
        <v>140</v>
      </c>
      <c r="D274">
        <v>5</v>
      </c>
      <c r="E274" t="s">
        <v>137</v>
      </c>
      <c r="F274" t="s">
        <v>139</v>
      </c>
      <c r="G274" t="s">
        <v>143</v>
      </c>
      <c r="H274" t="s">
        <v>28</v>
      </c>
      <c r="I274" t="s">
        <v>160</v>
      </c>
      <c r="J274">
        <v>40</v>
      </c>
      <c r="K274">
        <v>0</v>
      </c>
      <c r="L274">
        <v>40</v>
      </c>
      <c r="M274">
        <v>35.1</v>
      </c>
      <c r="N274">
        <v>2.7</v>
      </c>
      <c r="O274">
        <v>59.5</v>
      </c>
      <c r="P274">
        <v>59.5</v>
      </c>
      <c r="Q274">
        <v>62.2</v>
      </c>
      <c r="R274">
        <v>20</v>
      </c>
      <c r="S274">
        <v>22600</v>
      </c>
      <c r="T274">
        <v>30100</v>
      </c>
      <c r="U274">
        <v>35900</v>
      </c>
    </row>
    <row r="275" spans="1:21" hidden="1" x14ac:dyDescent="0.45">
      <c r="A275" t="str">
        <f t="shared" si="8"/>
        <v>YAG5EUL8MAllYorkshire and The Humber</v>
      </c>
      <c r="B275" t="s">
        <v>116</v>
      </c>
      <c r="C275" t="s">
        <v>140</v>
      </c>
      <c r="D275">
        <v>5</v>
      </c>
      <c r="E275" t="s">
        <v>137</v>
      </c>
      <c r="F275" t="s">
        <v>139</v>
      </c>
      <c r="G275" t="s">
        <v>144</v>
      </c>
      <c r="H275" t="s">
        <v>28</v>
      </c>
      <c r="I275" t="s">
        <v>160</v>
      </c>
      <c r="J275">
        <v>40</v>
      </c>
      <c r="K275">
        <v>0</v>
      </c>
      <c r="L275">
        <v>40</v>
      </c>
      <c r="M275">
        <v>65</v>
      </c>
      <c r="N275">
        <v>0</v>
      </c>
      <c r="O275">
        <v>30</v>
      </c>
      <c r="P275">
        <v>35</v>
      </c>
      <c r="Q275">
        <v>35</v>
      </c>
      <c r="R275">
        <v>15</v>
      </c>
      <c r="S275">
        <v>28500</v>
      </c>
      <c r="T275">
        <v>31000</v>
      </c>
      <c r="U275">
        <v>34700</v>
      </c>
    </row>
    <row r="276" spans="1:21" hidden="1" x14ac:dyDescent="0.45">
      <c r="A276" t="str">
        <f t="shared" si="8"/>
        <v>YAG5EUL8FAllNA</v>
      </c>
      <c r="B276" t="s">
        <v>116</v>
      </c>
      <c r="C276" t="s">
        <v>140</v>
      </c>
      <c r="D276">
        <v>5</v>
      </c>
      <c r="E276" t="s">
        <v>137</v>
      </c>
      <c r="F276" t="s">
        <v>139</v>
      </c>
      <c r="G276" t="s">
        <v>143</v>
      </c>
      <c r="H276" t="s">
        <v>28</v>
      </c>
      <c r="I276" t="s">
        <v>157</v>
      </c>
      <c r="J276">
        <v>355</v>
      </c>
      <c r="K276">
        <v>99.1</v>
      </c>
      <c r="L276">
        <v>5</v>
      </c>
      <c r="M276">
        <v>0</v>
      </c>
      <c r="N276">
        <v>0</v>
      </c>
      <c r="O276">
        <v>0</v>
      </c>
      <c r="P276">
        <v>0.3</v>
      </c>
      <c r="Q276">
        <v>0.9</v>
      </c>
      <c r="R276" t="s">
        <v>157</v>
      </c>
      <c r="S276" t="s">
        <v>157</v>
      </c>
      <c r="T276" t="s">
        <v>157</v>
      </c>
      <c r="U276" t="s">
        <v>157</v>
      </c>
    </row>
    <row r="277" spans="1:21" hidden="1" x14ac:dyDescent="0.45">
      <c r="A277" t="str">
        <f t="shared" si="8"/>
        <v>YAG5EUL8MAllNA</v>
      </c>
      <c r="B277" t="s">
        <v>116</v>
      </c>
      <c r="C277" t="s">
        <v>140</v>
      </c>
      <c r="D277">
        <v>5</v>
      </c>
      <c r="E277" t="s">
        <v>137</v>
      </c>
      <c r="F277" t="s">
        <v>139</v>
      </c>
      <c r="G277" t="s">
        <v>144</v>
      </c>
      <c r="H277" t="s">
        <v>28</v>
      </c>
      <c r="I277" t="s">
        <v>157</v>
      </c>
      <c r="J277">
        <v>380</v>
      </c>
      <c r="K277">
        <v>98.9</v>
      </c>
      <c r="L277">
        <v>5</v>
      </c>
      <c r="M277">
        <v>0.3</v>
      </c>
      <c r="N277">
        <v>0</v>
      </c>
      <c r="O277">
        <v>0</v>
      </c>
      <c r="P277">
        <v>0</v>
      </c>
      <c r="Q277">
        <v>0.8</v>
      </c>
      <c r="R277" t="s">
        <v>157</v>
      </c>
      <c r="S277" t="s">
        <v>157</v>
      </c>
      <c r="T277" t="s">
        <v>157</v>
      </c>
      <c r="U277" t="s">
        <v>157</v>
      </c>
    </row>
    <row r="278" spans="1:21" hidden="1" x14ac:dyDescent="0.45">
      <c r="A278" t="str">
        <f t="shared" si="8"/>
        <v>YAG3EUL7FAllAbroad</v>
      </c>
      <c r="B278" t="s">
        <v>116</v>
      </c>
      <c r="C278" t="s">
        <v>141</v>
      </c>
      <c r="D278">
        <v>3</v>
      </c>
      <c r="E278" t="s">
        <v>137</v>
      </c>
      <c r="F278" t="s">
        <v>145</v>
      </c>
      <c r="G278" t="s">
        <v>143</v>
      </c>
      <c r="H278" t="s">
        <v>28</v>
      </c>
      <c r="I278" t="s">
        <v>146</v>
      </c>
      <c r="J278">
        <v>560</v>
      </c>
      <c r="K278">
        <v>0</v>
      </c>
      <c r="L278">
        <v>560</v>
      </c>
      <c r="M278">
        <v>80.5</v>
      </c>
      <c r="N278">
        <v>5.7</v>
      </c>
      <c r="O278">
        <v>9.9</v>
      </c>
      <c r="P278">
        <v>10.9</v>
      </c>
      <c r="Q278">
        <v>13.8</v>
      </c>
      <c r="R278">
        <v>35</v>
      </c>
      <c r="S278">
        <v>11800</v>
      </c>
      <c r="T278">
        <v>26300</v>
      </c>
      <c r="U278">
        <v>42000</v>
      </c>
    </row>
    <row r="279" spans="1:21" hidden="1" x14ac:dyDescent="0.45">
      <c r="A279" t="str">
        <f t="shared" si="8"/>
        <v>YAG3EUL7MAllAbroad</v>
      </c>
      <c r="B279" t="s">
        <v>116</v>
      </c>
      <c r="C279" t="s">
        <v>141</v>
      </c>
      <c r="D279">
        <v>3</v>
      </c>
      <c r="E279" t="s">
        <v>137</v>
      </c>
      <c r="F279" t="s">
        <v>145</v>
      </c>
      <c r="G279" t="s">
        <v>144</v>
      </c>
      <c r="H279" t="s">
        <v>28</v>
      </c>
      <c r="I279" t="s">
        <v>146</v>
      </c>
      <c r="J279">
        <v>425</v>
      </c>
      <c r="K279">
        <v>0</v>
      </c>
      <c r="L279">
        <v>425</v>
      </c>
      <c r="M279">
        <v>76.5</v>
      </c>
      <c r="N279">
        <v>9</v>
      </c>
      <c r="O279">
        <v>10</v>
      </c>
      <c r="P279">
        <v>11.4</v>
      </c>
      <c r="Q279">
        <v>14.5</v>
      </c>
      <c r="R279">
        <v>30</v>
      </c>
      <c r="S279">
        <v>11000</v>
      </c>
      <c r="T279">
        <v>25900</v>
      </c>
      <c r="U279">
        <v>40200</v>
      </c>
    </row>
    <row r="280" spans="1:21" hidden="1" x14ac:dyDescent="0.45">
      <c r="A280" t="str">
        <f t="shared" si="8"/>
        <v>YAG3EUL7FAllEast Midlands</v>
      </c>
      <c r="B280" t="s">
        <v>116</v>
      </c>
      <c r="C280" t="s">
        <v>141</v>
      </c>
      <c r="D280">
        <v>3</v>
      </c>
      <c r="E280" t="s">
        <v>137</v>
      </c>
      <c r="F280" t="s">
        <v>145</v>
      </c>
      <c r="G280" t="s">
        <v>143</v>
      </c>
      <c r="H280" t="s">
        <v>28</v>
      </c>
      <c r="I280" t="s">
        <v>147</v>
      </c>
      <c r="J280">
        <v>180</v>
      </c>
      <c r="K280">
        <v>0</v>
      </c>
      <c r="L280">
        <v>180</v>
      </c>
      <c r="M280">
        <v>39.200000000000003</v>
      </c>
      <c r="N280">
        <v>5.7</v>
      </c>
      <c r="O280">
        <v>37.5</v>
      </c>
      <c r="P280">
        <v>51.7</v>
      </c>
      <c r="Q280">
        <v>55.1</v>
      </c>
      <c r="R280">
        <v>65</v>
      </c>
      <c r="S280">
        <v>17500</v>
      </c>
      <c r="T280">
        <v>24800</v>
      </c>
      <c r="U280">
        <v>29600</v>
      </c>
    </row>
    <row r="281" spans="1:21" hidden="1" x14ac:dyDescent="0.45">
      <c r="A281" t="str">
        <f t="shared" si="8"/>
        <v>YAG3EUL7MAllEast Midlands</v>
      </c>
      <c r="B281" t="s">
        <v>116</v>
      </c>
      <c r="C281" t="s">
        <v>141</v>
      </c>
      <c r="D281">
        <v>3</v>
      </c>
      <c r="E281" t="s">
        <v>137</v>
      </c>
      <c r="F281" t="s">
        <v>145</v>
      </c>
      <c r="G281" t="s">
        <v>144</v>
      </c>
      <c r="H281" t="s">
        <v>28</v>
      </c>
      <c r="I281" t="s">
        <v>147</v>
      </c>
      <c r="J281">
        <v>145</v>
      </c>
      <c r="K281">
        <v>0</v>
      </c>
      <c r="L281">
        <v>145</v>
      </c>
      <c r="M281">
        <v>34.299999999999997</v>
      </c>
      <c r="N281">
        <v>2.8</v>
      </c>
      <c r="O281">
        <v>44.1</v>
      </c>
      <c r="P281">
        <v>56.6</v>
      </c>
      <c r="Q281">
        <v>62.9</v>
      </c>
      <c r="R281">
        <v>65</v>
      </c>
      <c r="S281">
        <v>26600</v>
      </c>
      <c r="T281">
        <v>33600</v>
      </c>
      <c r="U281">
        <v>39400</v>
      </c>
    </row>
    <row r="282" spans="1:21" hidden="1" x14ac:dyDescent="0.45">
      <c r="A282" t="str">
        <f t="shared" si="8"/>
        <v>YAG3EUL7FAllEast of England</v>
      </c>
      <c r="B282" t="s">
        <v>116</v>
      </c>
      <c r="C282" t="s">
        <v>141</v>
      </c>
      <c r="D282">
        <v>3</v>
      </c>
      <c r="E282" t="s">
        <v>137</v>
      </c>
      <c r="F282" t="s">
        <v>145</v>
      </c>
      <c r="G282" t="s">
        <v>143</v>
      </c>
      <c r="H282" t="s">
        <v>28</v>
      </c>
      <c r="I282" t="s">
        <v>148</v>
      </c>
      <c r="J282">
        <v>295</v>
      </c>
      <c r="K282">
        <v>0</v>
      </c>
      <c r="L282">
        <v>295</v>
      </c>
      <c r="M282">
        <v>26.5</v>
      </c>
      <c r="N282">
        <v>4.4000000000000004</v>
      </c>
      <c r="O282">
        <v>45.6</v>
      </c>
      <c r="P282">
        <v>58.5</v>
      </c>
      <c r="Q282">
        <v>69</v>
      </c>
      <c r="R282">
        <v>130</v>
      </c>
      <c r="S282">
        <v>20800</v>
      </c>
      <c r="T282">
        <v>27400</v>
      </c>
      <c r="U282">
        <v>35800</v>
      </c>
    </row>
    <row r="283" spans="1:21" hidden="1" x14ac:dyDescent="0.45">
      <c r="A283" t="str">
        <f t="shared" si="8"/>
        <v>YAG3EUL7MAllEast of England</v>
      </c>
      <c r="B283" t="s">
        <v>116</v>
      </c>
      <c r="C283" t="s">
        <v>141</v>
      </c>
      <c r="D283">
        <v>3</v>
      </c>
      <c r="E283" t="s">
        <v>137</v>
      </c>
      <c r="F283" t="s">
        <v>145</v>
      </c>
      <c r="G283" t="s">
        <v>144</v>
      </c>
      <c r="H283" t="s">
        <v>28</v>
      </c>
      <c r="I283" t="s">
        <v>148</v>
      </c>
      <c r="J283">
        <v>240</v>
      </c>
      <c r="K283">
        <v>0</v>
      </c>
      <c r="L283">
        <v>240</v>
      </c>
      <c r="M283">
        <v>28.3</v>
      </c>
      <c r="N283">
        <v>8.9</v>
      </c>
      <c r="O283">
        <v>35.4</v>
      </c>
      <c r="P283">
        <v>52.3</v>
      </c>
      <c r="Q283">
        <v>62.9</v>
      </c>
      <c r="R283">
        <v>85</v>
      </c>
      <c r="S283">
        <v>26600</v>
      </c>
      <c r="T283">
        <v>37200</v>
      </c>
      <c r="U283">
        <v>47800</v>
      </c>
    </row>
    <row r="284" spans="1:21" hidden="1" x14ac:dyDescent="0.45">
      <c r="A284" t="str">
        <f t="shared" si="8"/>
        <v>YAG3EUL7FAllLondon</v>
      </c>
      <c r="B284" t="s">
        <v>116</v>
      </c>
      <c r="C284" t="s">
        <v>141</v>
      </c>
      <c r="D284">
        <v>3</v>
      </c>
      <c r="E284" t="s">
        <v>137</v>
      </c>
      <c r="F284" t="s">
        <v>145</v>
      </c>
      <c r="G284" t="s">
        <v>143</v>
      </c>
      <c r="H284" t="s">
        <v>28</v>
      </c>
      <c r="I284" t="s">
        <v>149</v>
      </c>
      <c r="J284">
        <v>2795</v>
      </c>
      <c r="K284">
        <v>0</v>
      </c>
      <c r="L284">
        <v>2795</v>
      </c>
      <c r="M284">
        <v>31.5</v>
      </c>
      <c r="N284">
        <v>7.7</v>
      </c>
      <c r="O284">
        <v>49.9</v>
      </c>
      <c r="P284">
        <v>57.8</v>
      </c>
      <c r="Q284">
        <v>60.8</v>
      </c>
      <c r="R284">
        <v>1325</v>
      </c>
      <c r="S284">
        <v>24800</v>
      </c>
      <c r="T284">
        <v>32500</v>
      </c>
      <c r="U284">
        <v>43100</v>
      </c>
    </row>
    <row r="285" spans="1:21" hidden="1" x14ac:dyDescent="0.45">
      <c r="A285" t="str">
        <f t="shared" si="8"/>
        <v>YAG3EUL7MAllLondon</v>
      </c>
      <c r="B285" t="s">
        <v>116</v>
      </c>
      <c r="C285" t="s">
        <v>141</v>
      </c>
      <c r="D285">
        <v>3</v>
      </c>
      <c r="E285" t="s">
        <v>137</v>
      </c>
      <c r="F285" t="s">
        <v>145</v>
      </c>
      <c r="G285" t="s">
        <v>144</v>
      </c>
      <c r="H285" t="s">
        <v>28</v>
      </c>
      <c r="I285" t="s">
        <v>149</v>
      </c>
      <c r="J285">
        <v>1990</v>
      </c>
      <c r="K285">
        <v>0</v>
      </c>
      <c r="L285">
        <v>1990</v>
      </c>
      <c r="M285">
        <v>29.5</v>
      </c>
      <c r="N285">
        <v>7</v>
      </c>
      <c r="O285">
        <v>52.5</v>
      </c>
      <c r="P285">
        <v>60.1</v>
      </c>
      <c r="Q285">
        <v>63.5</v>
      </c>
      <c r="R285">
        <v>990</v>
      </c>
      <c r="S285">
        <v>31800</v>
      </c>
      <c r="T285">
        <v>44200</v>
      </c>
      <c r="U285">
        <v>65000</v>
      </c>
    </row>
    <row r="286" spans="1:21" hidden="1" x14ac:dyDescent="0.45">
      <c r="A286" t="str">
        <f t="shared" si="8"/>
        <v>YAG3EUL7FAllNorth East</v>
      </c>
      <c r="B286" t="s">
        <v>116</v>
      </c>
      <c r="C286" t="s">
        <v>141</v>
      </c>
      <c r="D286">
        <v>3</v>
      </c>
      <c r="E286" t="s">
        <v>137</v>
      </c>
      <c r="F286" t="s">
        <v>145</v>
      </c>
      <c r="G286" t="s">
        <v>143</v>
      </c>
      <c r="H286" t="s">
        <v>28</v>
      </c>
      <c r="I286" t="s">
        <v>150</v>
      </c>
      <c r="J286">
        <v>115</v>
      </c>
      <c r="K286">
        <v>0</v>
      </c>
      <c r="L286">
        <v>115</v>
      </c>
      <c r="M286">
        <v>39.6</v>
      </c>
      <c r="N286">
        <v>3.6</v>
      </c>
      <c r="O286">
        <v>35.1</v>
      </c>
      <c r="P286">
        <v>51.4</v>
      </c>
      <c r="Q286">
        <v>56.8</v>
      </c>
      <c r="R286">
        <v>35</v>
      </c>
      <c r="S286">
        <v>18200</v>
      </c>
      <c r="T286">
        <v>23400</v>
      </c>
      <c r="U286">
        <v>31400</v>
      </c>
    </row>
    <row r="287" spans="1:21" hidden="1" x14ac:dyDescent="0.45">
      <c r="A287" t="str">
        <f t="shared" si="8"/>
        <v>YAG3EUL7MAllNorth East</v>
      </c>
      <c r="B287" t="s">
        <v>116</v>
      </c>
      <c r="C287" t="s">
        <v>141</v>
      </c>
      <c r="D287">
        <v>3</v>
      </c>
      <c r="E287" t="s">
        <v>137</v>
      </c>
      <c r="F287" t="s">
        <v>145</v>
      </c>
      <c r="G287" t="s">
        <v>144</v>
      </c>
      <c r="H287" t="s">
        <v>28</v>
      </c>
      <c r="I287" t="s">
        <v>150</v>
      </c>
      <c r="J287">
        <v>60</v>
      </c>
      <c r="K287">
        <v>0</v>
      </c>
      <c r="L287">
        <v>60</v>
      </c>
      <c r="M287">
        <v>43.3</v>
      </c>
      <c r="N287">
        <v>6.7</v>
      </c>
      <c r="O287">
        <v>35</v>
      </c>
      <c r="P287">
        <v>45</v>
      </c>
      <c r="Q287">
        <v>50</v>
      </c>
      <c r="R287">
        <v>20</v>
      </c>
      <c r="S287">
        <v>21200</v>
      </c>
      <c r="T287">
        <v>28500</v>
      </c>
      <c r="U287">
        <v>36100</v>
      </c>
    </row>
    <row r="288" spans="1:21" hidden="1" x14ac:dyDescent="0.45">
      <c r="A288" t="str">
        <f t="shared" si="8"/>
        <v>YAG3EUL7FAllNorth West</v>
      </c>
      <c r="B288" t="s">
        <v>116</v>
      </c>
      <c r="C288" t="s">
        <v>141</v>
      </c>
      <c r="D288">
        <v>3</v>
      </c>
      <c r="E288" t="s">
        <v>137</v>
      </c>
      <c r="F288" t="s">
        <v>145</v>
      </c>
      <c r="G288" t="s">
        <v>143</v>
      </c>
      <c r="H288" t="s">
        <v>28</v>
      </c>
      <c r="I288" t="s">
        <v>151</v>
      </c>
      <c r="J288">
        <v>255</v>
      </c>
      <c r="K288">
        <v>0</v>
      </c>
      <c r="L288">
        <v>255</v>
      </c>
      <c r="M288">
        <v>37.5</v>
      </c>
      <c r="N288">
        <v>6.7</v>
      </c>
      <c r="O288">
        <v>42.3</v>
      </c>
      <c r="P288">
        <v>51.8</v>
      </c>
      <c r="Q288">
        <v>55.7</v>
      </c>
      <c r="R288">
        <v>105</v>
      </c>
      <c r="S288">
        <v>16600</v>
      </c>
      <c r="T288">
        <v>25200</v>
      </c>
      <c r="U288">
        <v>31400</v>
      </c>
    </row>
    <row r="289" spans="1:21" hidden="1" x14ac:dyDescent="0.45">
      <c r="A289" t="str">
        <f t="shared" si="8"/>
        <v>YAG3EUL7MAllNorth West</v>
      </c>
      <c r="B289" t="s">
        <v>116</v>
      </c>
      <c r="C289" t="s">
        <v>141</v>
      </c>
      <c r="D289">
        <v>3</v>
      </c>
      <c r="E289" t="s">
        <v>137</v>
      </c>
      <c r="F289" t="s">
        <v>145</v>
      </c>
      <c r="G289" t="s">
        <v>144</v>
      </c>
      <c r="H289" t="s">
        <v>28</v>
      </c>
      <c r="I289" t="s">
        <v>151</v>
      </c>
      <c r="J289">
        <v>180</v>
      </c>
      <c r="K289">
        <v>0</v>
      </c>
      <c r="L289">
        <v>180</v>
      </c>
      <c r="M289">
        <v>32.799999999999997</v>
      </c>
      <c r="N289">
        <v>6.8</v>
      </c>
      <c r="O289">
        <v>49.2</v>
      </c>
      <c r="P289">
        <v>57.6</v>
      </c>
      <c r="Q289">
        <v>60.5</v>
      </c>
      <c r="R289">
        <v>85</v>
      </c>
      <c r="S289">
        <v>19300</v>
      </c>
      <c r="T289">
        <v>27700</v>
      </c>
      <c r="U289">
        <v>38700</v>
      </c>
    </row>
    <row r="290" spans="1:21" hidden="1" x14ac:dyDescent="0.45">
      <c r="A290" t="str">
        <f t="shared" si="8"/>
        <v>YAG3EUL7FAllNorthern Ireland</v>
      </c>
      <c r="B290" t="s">
        <v>116</v>
      </c>
      <c r="C290" t="s">
        <v>141</v>
      </c>
      <c r="D290">
        <v>3</v>
      </c>
      <c r="E290" t="s">
        <v>137</v>
      </c>
      <c r="F290" t="s">
        <v>145</v>
      </c>
      <c r="G290" t="s">
        <v>143</v>
      </c>
      <c r="H290" t="s">
        <v>28</v>
      </c>
      <c r="I290" t="s">
        <v>152</v>
      </c>
      <c r="J290">
        <v>25</v>
      </c>
      <c r="K290">
        <v>0</v>
      </c>
      <c r="L290">
        <v>25</v>
      </c>
      <c r="M290">
        <v>13.6</v>
      </c>
      <c r="N290">
        <v>13.6</v>
      </c>
      <c r="O290">
        <v>59.1</v>
      </c>
      <c r="P290">
        <v>72.7</v>
      </c>
      <c r="Q290">
        <v>72.7</v>
      </c>
      <c r="R290">
        <v>15</v>
      </c>
      <c r="S290">
        <v>12800</v>
      </c>
      <c r="T290">
        <v>24800</v>
      </c>
      <c r="U290">
        <v>26600</v>
      </c>
    </row>
    <row r="291" spans="1:21" hidden="1" x14ac:dyDescent="0.45">
      <c r="A291" t="str">
        <f t="shared" si="8"/>
        <v>YAG3EUL7MAllNorthern Ireland</v>
      </c>
      <c r="B291" t="s">
        <v>116</v>
      </c>
      <c r="C291" t="s">
        <v>141</v>
      </c>
      <c r="D291">
        <v>3</v>
      </c>
      <c r="E291" t="s">
        <v>137</v>
      </c>
      <c r="F291" t="s">
        <v>145</v>
      </c>
      <c r="G291" t="s">
        <v>144</v>
      </c>
      <c r="H291" t="s">
        <v>28</v>
      </c>
      <c r="I291" t="s">
        <v>152</v>
      </c>
      <c r="J291">
        <v>20</v>
      </c>
      <c r="K291">
        <v>0</v>
      </c>
      <c r="L291">
        <v>20</v>
      </c>
      <c r="M291">
        <v>38.9</v>
      </c>
      <c r="N291">
        <v>5.6</v>
      </c>
      <c r="O291">
        <v>50</v>
      </c>
      <c r="P291">
        <v>55.6</v>
      </c>
      <c r="Q291">
        <v>55.6</v>
      </c>
      <c r="R291" t="s">
        <v>161</v>
      </c>
      <c r="S291" t="s">
        <v>161</v>
      </c>
      <c r="T291" t="s">
        <v>161</v>
      </c>
      <c r="U291" t="s">
        <v>161</v>
      </c>
    </row>
    <row r="292" spans="1:21" hidden="1" x14ac:dyDescent="0.45">
      <c r="A292" t="str">
        <f t="shared" si="8"/>
        <v>YAG3EUL7FAllScotland</v>
      </c>
      <c r="B292" t="s">
        <v>116</v>
      </c>
      <c r="C292" t="s">
        <v>141</v>
      </c>
      <c r="D292">
        <v>3</v>
      </c>
      <c r="E292" t="s">
        <v>137</v>
      </c>
      <c r="F292" t="s">
        <v>145</v>
      </c>
      <c r="G292" t="s">
        <v>143</v>
      </c>
      <c r="H292" t="s">
        <v>28</v>
      </c>
      <c r="I292" t="s">
        <v>153</v>
      </c>
      <c r="J292">
        <v>95</v>
      </c>
      <c r="K292">
        <v>0</v>
      </c>
      <c r="L292">
        <v>95</v>
      </c>
      <c r="M292">
        <v>32.299999999999997</v>
      </c>
      <c r="N292">
        <v>7.5</v>
      </c>
      <c r="O292">
        <v>30.1</v>
      </c>
      <c r="P292">
        <v>52.7</v>
      </c>
      <c r="Q292">
        <v>60.2</v>
      </c>
      <c r="R292">
        <v>30</v>
      </c>
      <c r="S292">
        <v>16800</v>
      </c>
      <c r="T292">
        <v>22800</v>
      </c>
      <c r="U292">
        <v>29200</v>
      </c>
    </row>
    <row r="293" spans="1:21" hidden="1" x14ac:dyDescent="0.45">
      <c r="A293" t="str">
        <f t="shared" si="8"/>
        <v>YAG3EUL7MAllScotland</v>
      </c>
      <c r="B293" t="s">
        <v>116</v>
      </c>
      <c r="C293" t="s">
        <v>141</v>
      </c>
      <c r="D293">
        <v>3</v>
      </c>
      <c r="E293" t="s">
        <v>137</v>
      </c>
      <c r="F293" t="s">
        <v>145</v>
      </c>
      <c r="G293" t="s">
        <v>144</v>
      </c>
      <c r="H293" t="s">
        <v>28</v>
      </c>
      <c r="I293" t="s">
        <v>153</v>
      </c>
      <c r="J293">
        <v>80</v>
      </c>
      <c r="K293">
        <v>0</v>
      </c>
      <c r="L293">
        <v>80</v>
      </c>
      <c r="M293">
        <v>28.8</v>
      </c>
      <c r="N293">
        <v>10</v>
      </c>
      <c r="O293">
        <v>35</v>
      </c>
      <c r="P293">
        <v>50</v>
      </c>
      <c r="Q293">
        <v>61.2</v>
      </c>
      <c r="R293">
        <v>30</v>
      </c>
      <c r="S293">
        <v>24800</v>
      </c>
      <c r="T293">
        <v>38000</v>
      </c>
      <c r="U293">
        <v>48900</v>
      </c>
    </row>
    <row r="294" spans="1:21" hidden="1" x14ac:dyDescent="0.45">
      <c r="A294" t="str">
        <f t="shared" si="8"/>
        <v>YAG3EUL7FAllSouth East</v>
      </c>
      <c r="B294" t="s">
        <v>116</v>
      </c>
      <c r="C294" t="s">
        <v>141</v>
      </c>
      <c r="D294">
        <v>3</v>
      </c>
      <c r="E294" t="s">
        <v>137</v>
      </c>
      <c r="F294" t="s">
        <v>145</v>
      </c>
      <c r="G294" t="s">
        <v>143</v>
      </c>
      <c r="H294" t="s">
        <v>28</v>
      </c>
      <c r="I294" t="s">
        <v>154</v>
      </c>
      <c r="J294">
        <v>560</v>
      </c>
      <c r="K294">
        <v>0</v>
      </c>
      <c r="L294">
        <v>560</v>
      </c>
      <c r="M294">
        <v>31.2</v>
      </c>
      <c r="N294">
        <v>7</v>
      </c>
      <c r="O294">
        <v>43.4</v>
      </c>
      <c r="P294">
        <v>55.7</v>
      </c>
      <c r="Q294">
        <v>61.8</v>
      </c>
      <c r="R294">
        <v>235</v>
      </c>
      <c r="S294">
        <v>23400</v>
      </c>
      <c r="T294">
        <v>28100</v>
      </c>
      <c r="U294">
        <v>34700</v>
      </c>
    </row>
    <row r="295" spans="1:21" hidden="1" x14ac:dyDescent="0.45">
      <c r="A295" t="str">
        <f t="shared" si="8"/>
        <v>YAG3EUL7MAllSouth East</v>
      </c>
      <c r="B295" t="s">
        <v>116</v>
      </c>
      <c r="C295" t="s">
        <v>141</v>
      </c>
      <c r="D295">
        <v>3</v>
      </c>
      <c r="E295" t="s">
        <v>137</v>
      </c>
      <c r="F295" t="s">
        <v>145</v>
      </c>
      <c r="G295" t="s">
        <v>144</v>
      </c>
      <c r="H295" t="s">
        <v>28</v>
      </c>
      <c r="I295" t="s">
        <v>154</v>
      </c>
      <c r="J295">
        <v>425</v>
      </c>
      <c r="K295">
        <v>0</v>
      </c>
      <c r="L295">
        <v>425</v>
      </c>
      <c r="M295">
        <v>31.8</v>
      </c>
      <c r="N295">
        <v>8.3000000000000007</v>
      </c>
      <c r="O295">
        <v>38.9</v>
      </c>
      <c r="P295">
        <v>55.2</v>
      </c>
      <c r="Q295">
        <v>60</v>
      </c>
      <c r="R295">
        <v>160</v>
      </c>
      <c r="S295">
        <v>27400</v>
      </c>
      <c r="T295">
        <v>33900</v>
      </c>
      <c r="U295">
        <v>45300</v>
      </c>
    </row>
    <row r="296" spans="1:21" hidden="1" x14ac:dyDescent="0.45">
      <c r="A296" t="str">
        <f t="shared" si="8"/>
        <v>YAG3EUL7FAllSouth West</v>
      </c>
      <c r="B296" t="s">
        <v>116</v>
      </c>
      <c r="C296" t="s">
        <v>141</v>
      </c>
      <c r="D296">
        <v>3</v>
      </c>
      <c r="E296" t="s">
        <v>137</v>
      </c>
      <c r="F296" t="s">
        <v>145</v>
      </c>
      <c r="G296" t="s">
        <v>143</v>
      </c>
      <c r="H296" t="s">
        <v>28</v>
      </c>
      <c r="I296" t="s">
        <v>155</v>
      </c>
      <c r="J296">
        <v>185</v>
      </c>
      <c r="K296">
        <v>0</v>
      </c>
      <c r="L296">
        <v>185</v>
      </c>
      <c r="M296">
        <v>37</v>
      </c>
      <c r="N296">
        <v>3.9</v>
      </c>
      <c r="O296">
        <v>45.3</v>
      </c>
      <c r="P296">
        <v>55.8</v>
      </c>
      <c r="Q296">
        <v>59.1</v>
      </c>
      <c r="R296">
        <v>80</v>
      </c>
      <c r="S296">
        <v>19300</v>
      </c>
      <c r="T296">
        <v>24900</v>
      </c>
      <c r="U296">
        <v>31800</v>
      </c>
    </row>
    <row r="297" spans="1:21" hidden="1" x14ac:dyDescent="0.45">
      <c r="A297" t="str">
        <f t="shared" si="8"/>
        <v>YAG3EUL7MAllSouth West</v>
      </c>
      <c r="B297" t="s">
        <v>116</v>
      </c>
      <c r="C297" t="s">
        <v>141</v>
      </c>
      <c r="D297">
        <v>3</v>
      </c>
      <c r="E297" t="s">
        <v>137</v>
      </c>
      <c r="F297" t="s">
        <v>145</v>
      </c>
      <c r="G297" t="s">
        <v>144</v>
      </c>
      <c r="H297" t="s">
        <v>28</v>
      </c>
      <c r="I297" t="s">
        <v>155</v>
      </c>
      <c r="J297">
        <v>130</v>
      </c>
      <c r="K297">
        <v>0</v>
      </c>
      <c r="L297">
        <v>130</v>
      </c>
      <c r="M297">
        <v>34.6</v>
      </c>
      <c r="N297">
        <v>7.7</v>
      </c>
      <c r="O297">
        <v>44.6</v>
      </c>
      <c r="P297">
        <v>53.8</v>
      </c>
      <c r="Q297">
        <v>57.7</v>
      </c>
      <c r="R297">
        <v>60</v>
      </c>
      <c r="S297">
        <v>24400</v>
      </c>
      <c r="T297">
        <v>32800</v>
      </c>
      <c r="U297">
        <v>40200</v>
      </c>
    </row>
    <row r="298" spans="1:21" hidden="1" x14ac:dyDescent="0.45">
      <c r="A298" t="str">
        <f t="shared" si="8"/>
        <v>YAG3EUL7FAllUnknown</v>
      </c>
      <c r="B298" t="s">
        <v>116</v>
      </c>
      <c r="C298" t="s">
        <v>141</v>
      </c>
      <c r="D298">
        <v>3</v>
      </c>
      <c r="E298" t="s">
        <v>137</v>
      </c>
      <c r="F298" t="s">
        <v>145</v>
      </c>
      <c r="G298" t="s">
        <v>143</v>
      </c>
      <c r="H298" t="s">
        <v>28</v>
      </c>
      <c r="I298" t="s">
        <v>156</v>
      </c>
      <c r="J298" t="s">
        <v>161</v>
      </c>
      <c r="K298" t="s">
        <v>161</v>
      </c>
      <c r="L298" t="s">
        <v>161</v>
      </c>
      <c r="M298" t="s">
        <v>161</v>
      </c>
      <c r="N298" t="s">
        <v>161</v>
      </c>
      <c r="O298" t="s">
        <v>161</v>
      </c>
      <c r="P298" t="s">
        <v>161</v>
      </c>
      <c r="Q298" t="s">
        <v>161</v>
      </c>
      <c r="R298" t="s">
        <v>157</v>
      </c>
      <c r="S298" t="s">
        <v>157</v>
      </c>
      <c r="T298" t="s">
        <v>157</v>
      </c>
      <c r="U298" t="s">
        <v>157</v>
      </c>
    </row>
    <row r="299" spans="1:21" hidden="1" x14ac:dyDescent="0.45">
      <c r="A299" t="str">
        <f t="shared" si="8"/>
        <v>YAG3EUL7MAllUnknown</v>
      </c>
      <c r="B299" t="s">
        <v>116</v>
      </c>
      <c r="C299" t="s">
        <v>141</v>
      </c>
      <c r="D299">
        <v>3</v>
      </c>
      <c r="E299" t="s">
        <v>137</v>
      </c>
      <c r="F299" t="s">
        <v>145</v>
      </c>
      <c r="G299" t="s">
        <v>144</v>
      </c>
      <c r="H299" t="s">
        <v>28</v>
      </c>
      <c r="I299" t="s">
        <v>156</v>
      </c>
      <c r="J299" t="s">
        <v>161</v>
      </c>
      <c r="K299" t="s">
        <v>161</v>
      </c>
      <c r="L299" t="s">
        <v>161</v>
      </c>
      <c r="M299" t="s">
        <v>161</v>
      </c>
      <c r="N299" t="s">
        <v>161</v>
      </c>
      <c r="O299" t="s">
        <v>161</v>
      </c>
      <c r="P299" t="s">
        <v>161</v>
      </c>
      <c r="Q299" t="s">
        <v>161</v>
      </c>
      <c r="R299" t="s">
        <v>161</v>
      </c>
      <c r="S299" t="s">
        <v>161</v>
      </c>
      <c r="T299" t="s">
        <v>161</v>
      </c>
      <c r="U299" t="s">
        <v>161</v>
      </c>
    </row>
    <row r="300" spans="1:21" hidden="1" x14ac:dyDescent="0.45">
      <c r="A300" t="str">
        <f t="shared" si="8"/>
        <v>YAG3EUL7FAllWales</v>
      </c>
      <c r="B300" t="s">
        <v>116</v>
      </c>
      <c r="C300" t="s">
        <v>141</v>
      </c>
      <c r="D300">
        <v>3</v>
      </c>
      <c r="E300" t="s">
        <v>137</v>
      </c>
      <c r="F300" t="s">
        <v>145</v>
      </c>
      <c r="G300" t="s">
        <v>143</v>
      </c>
      <c r="H300" t="s">
        <v>28</v>
      </c>
      <c r="I300" t="s">
        <v>158</v>
      </c>
      <c r="J300">
        <v>30</v>
      </c>
      <c r="K300">
        <v>0</v>
      </c>
      <c r="L300">
        <v>30</v>
      </c>
      <c r="M300">
        <v>26.9</v>
      </c>
      <c r="N300">
        <v>7.7</v>
      </c>
      <c r="O300">
        <v>50</v>
      </c>
      <c r="P300">
        <v>65.400000000000006</v>
      </c>
      <c r="Q300">
        <v>65.400000000000006</v>
      </c>
      <c r="R300">
        <v>15</v>
      </c>
      <c r="S300">
        <v>23500</v>
      </c>
      <c r="T300">
        <v>28500</v>
      </c>
      <c r="U300">
        <v>33000</v>
      </c>
    </row>
    <row r="301" spans="1:21" hidden="1" x14ac:dyDescent="0.45">
      <c r="A301" t="str">
        <f t="shared" si="8"/>
        <v>YAG3EUL7MAllWales</v>
      </c>
      <c r="B301" t="s">
        <v>116</v>
      </c>
      <c r="C301" t="s">
        <v>141</v>
      </c>
      <c r="D301">
        <v>3</v>
      </c>
      <c r="E301" t="s">
        <v>137</v>
      </c>
      <c r="F301" t="s">
        <v>145</v>
      </c>
      <c r="G301" t="s">
        <v>144</v>
      </c>
      <c r="H301" t="s">
        <v>28</v>
      </c>
      <c r="I301" t="s">
        <v>158</v>
      </c>
      <c r="J301">
        <v>20</v>
      </c>
      <c r="K301">
        <v>0</v>
      </c>
      <c r="L301">
        <v>20</v>
      </c>
      <c r="M301">
        <v>40</v>
      </c>
      <c r="N301">
        <v>0</v>
      </c>
      <c r="O301">
        <v>50</v>
      </c>
      <c r="P301">
        <v>55</v>
      </c>
      <c r="Q301">
        <v>60</v>
      </c>
      <c r="R301" t="s">
        <v>161</v>
      </c>
      <c r="S301" t="s">
        <v>161</v>
      </c>
      <c r="T301" t="s">
        <v>161</v>
      </c>
      <c r="U301" t="s">
        <v>161</v>
      </c>
    </row>
    <row r="302" spans="1:21" hidden="1" x14ac:dyDescent="0.45">
      <c r="A302" t="str">
        <f t="shared" si="8"/>
        <v>YAG3EUL7FAllWest Midlands</v>
      </c>
      <c r="B302" t="s">
        <v>116</v>
      </c>
      <c r="C302" t="s">
        <v>141</v>
      </c>
      <c r="D302">
        <v>3</v>
      </c>
      <c r="E302" t="s">
        <v>137</v>
      </c>
      <c r="F302" t="s">
        <v>145</v>
      </c>
      <c r="G302" t="s">
        <v>143</v>
      </c>
      <c r="H302" t="s">
        <v>28</v>
      </c>
      <c r="I302" t="s">
        <v>159</v>
      </c>
      <c r="J302">
        <v>225</v>
      </c>
      <c r="K302">
        <v>0</v>
      </c>
      <c r="L302">
        <v>225</v>
      </c>
      <c r="M302">
        <v>34.200000000000003</v>
      </c>
      <c r="N302">
        <v>3.2</v>
      </c>
      <c r="O302">
        <v>44.1</v>
      </c>
      <c r="P302">
        <v>57.7</v>
      </c>
      <c r="Q302">
        <v>62.6</v>
      </c>
      <c r="R302">
        <v>95</v>
      </c>
      <c r="S302">
        <v>18200</v>
      </c>
      <c r="T302">
        <v>26300</v>
      </c>
      <c r="U302">
        <v>31300</v>
      </c>
    </row>
    <row r="303" spans="1:21" hidden="1" x14ac:dyDescent="0.45">
      <c r="A303" t="str">
        <f t="shared" si="8"/>
        <v>YAG3EUL7MAllWest Midlands</v>
      </c>
      <c r="B303" t="s">
        <v>116</v>
      </c>
      <c r="C303" t="s">
        <v>141</v>
      </c>
      <c r="D303">
        <v>3</v>
      </c>
      <c r="E303" t="s">
        <v>137</v>
      </c>
      <c r="F303" t="s">
        <v>145</v>
      </c>
      <c r="G303" t="s">
        <v>144</v>
      </c>
      <c r="H303" t="s">
        <v>28</v>
      </c>
      <c r="I303" t="s">
        <v>159</v>
      </c>
      <c r="J303">
        <v>200</v>
      </c>
      <c r="K303">
        <v>0</v>
      </c>
      <c r="L303">
        <v>200</v>
      </c>
      <c r="M303">
        <v>33.700000000000003</v>
      </c>
      <c r="N303">
        <v>5.5</v>
      </c>
      <c r="O303">
        <v>39.700000000000003</v>
      </c>
      <c r="P303">
        <v>53.8</v>
      </c>
      <c r="Q303">
        <v>60.8</v>
      </c>
      <c r="R303">
        <v>80</v>
      </c>
      <c r="S303">
        <v>23400</v>
      </c>
      <c r="T303">
        <v>32500</v>
      </c>
      <c r="U303">
        <v>40200</v>
      </c>
    </row>
    <row r="304" spans="1:21" hidden="1" x14ac:dyDescent="0.45">
      <c r="A304" t="str">
        <f t="shared" si="8"/>
        <v>YAG3EUL7FAllYorkshire and The Humber</v>
      </c>
      <c r="B304" t="s">
        <v>116</v>
      </c>
      <c r="C304" t="s">
        <v>141</v>
      </c>
      <c r="D304">
        <v>3</v>
      </c>
      <c r="E304" t="s">
        <v>137</v>
      </c>
      <c r="F304" t="s">
        <v>145</v>
      </c>
      <c r="G304" t="s">
        <v>143</v>
      </c>
      <c r="H304" t="s">
        <v>28</v>
      </c>
      <c r="I304" t="s">
        <v>160</v>
      </c>
      <c r="J304">
        <v>215</v>
      </c>
      <c r="K304">
        <v>0</v>
      </c>
      <c r="L304">
        <v>215</v>
      </c>
      <c r="M304">
        <v>38.6</v>
      </c>
      <c r="N304">
        <v>0.9</v>
      </c>
      <c r="O304">
        <v>40.9</v>
      </c>
      <c r="P304">
        <v>56.3</v>
      </c>
      <c r="Q304">
        <v>60.5</v>
      </c>
      <c r="R304">
        <v>90</v>
      </c>
      <c r="S304">
        <v>19700</v>
      </c>
      <c r="T304">
        <v>23500</v>
      </c>
      <c r="U304">
        <v>29200</v>
      </c>
    </row>
    <row r="305" spans="1:21" hidden="1" x14ac:dyDescent="0.45">
      <c r="A305" t="str">
        <f t="shared" si="8"/>
        <v>YAG3EUL7MAllYorkshire and The Humber</v>
      </c>
      <c r="B305" t="s">
        <v>116</v>
      </c>
      <c r="C305" t="s">
        <v>141</v>
      </c>
      <c r="D305">
        <v>3</v>
      </c>
      <c r="E305" t="s">
        <v>137</v>
      </c>
      <c r="F305" t="s">
        <v>145</v>
      </c>
      <c r="G305" t="s">
        <v>144</v>
      </c>
      <c r="H305" t="s">
        <v>28</v>
      </c>
      <c r="I305" t="s">
        <v>160</v>
      </c>
      <c r="J305">
        <v>145</v>
      </c>
      <c r="K305">
        <v>0</v>
      </c>
      <c r="L305">
        <v>145</v>
      </c>
      <c r="M305">
        <v>45.5</v>
      </c>
      <c r="N305">
        <v>2.1</v>
      </c>
      <c r="O305">
        <v>32.9</v>
      </c>
      <c r="P305">
        <v>47.6</v>
      </c>
      <c r="Q305">
        <v>52.4</v>
      </c>
      <c r="R305">
        <v>45</v>
      </c>
      <c r="S305">
        <v>21500</v>
      </c>
      <c r="T305">
        <v>28800</v>
      </c>
      <c r="U305">
        <v>35000</v>
      </c>
    </row>
    <row r="306" spans="1:21" hidden="1" x14ac:dyDescent="0.45">
      <c r="A306" t="str">
        <f t="shared" si="8"/>
        <v>YAG3EUL7FAllNA</v>
      </c>
      <c r="B306" t="s">
        <v>116</v>
      </c>
      <c r="C306" t="s">
        <v>141</v>
      </c>
      <c r="D306">
        <v>3</v>
      </c>
      <c r="E306" t="s">
        <v>137</v>
      </c>
      <c r="F306" t="s">
        <v>145</v>
      </c>
      <c r="G306" t="s">
        <v>143</v>
      </c>
      <c r="H306" t="s">
        <v>28</v>
      </c>
      <c r="I306" t="s">
        <v>157</v>
      </c>
      <c r="J306">
        <v>3945</v>
      </c>
      <c r="K306">
        <v>96.6</v>
      </c>
      <c r="L306">
        <v>135</v>
      </c>
      <c r="M306">
        <v>0.2</v>
      </c>
      <c r="N306">
        <v>0.1</v>
      </c>
      <c r="O306">
        <v>0.1</v>
      </c>
      <c r="P306">
        <v>0.2</v>
      </c>
      <c r="Q306">
        <v>3.1</v>
      </c>
      <c r="R306" t="s">
        <v>161</v>
      </c>
      <c r="S306" t="s">
        <v>161</v>
      </c>
      <c r="T306" t="s">
        <v>161</v>
      </c>
      <c r="U306" t="s">
        <v>161</v>
      </c>
    </row>
    <row r="307" spans="1:21" hidden="1" x14ac:dyDescent="0.45">
      <c r="A307" t="str">
        <f t="shared" si="8"/>
        <v>YAG3EUL7MAllNA</v>
      </c>
      <c r="B307" t="s">
        <v>116</v>
      </c>
      <c r="C307" t="s">
        <v>141</v>
      </c>
      <c r="D307">
        <v>3</v>
      </c>
      <c r="E307" t="s">
        <v>137</v>
      </c>
      <c r="F307" t="s">
        <v>145</v>
      </c>
      <c r="G307" t="s">
        <v>144</v>
      </c>
      <c r="H307" t="s">
        <v>28</v>
      </c>
      <c r="I307" t="s">
        <v>157</v>
      </c>
      <c r="J307">
        <v>4140</v>
      </c>
      <c r="K307">
        <v>96.5</v>
      </c>
      <c r="L307">
        <v>150</v>
      </c>
      <c r="M307">
        <v>0.2</v>
      </c>
      <c r="N307">
        <v>0</v>
      </c>
      <c r="O307">
        <v>0</v>
      </c>
      <c r="P307">
        <v>0.1</v>
      </c>
      <c r="Q307">
        <v>3.3</v>
      </c>
      <c r="R307" t="s">
        <v>161</v>
      </c>
      <c r="S307" t="s">
        <v>161</v>
      </c>
      <c r="T307" t="s">
        <v>161</v>
      </c>
      <c r="U307" t="s">
        <v>161</v>
      </c>
    </row>
    <row r="308" spans="1:21" hidden="1" x14ac:dyDescent="0.45">
      <c r="A308" t="str">
        <f t="shared" si="8"/>
        <v>YAG3EUL8FAllAbroad</v>
      </c>
      <c r="B308" t="s">
        <v>116</v>
      </c>
      <c r="C308" t="s">
        <v>141</v>
      </c>
      <c r="D308">
        <v>3</v>
      </c>
      <c r="E308" t="s">
        <v>137</v>
      </c>
      <c r="F308" t="s">
        <v>139</v>
      </c>
      <c r="G308" t="s">
        <v>143</v>
      </c>
      <c r="H308" t="s">
        <v>28</v>
      </c>
      <c r="I308" t="s">
        <v>146</v>
      </c>
      <c r="J308">
        <v>105</v>
      </c>
      <c r="K308">
        <v>0</v>
      </c>
      <c r="L308">
        <v>105</v>
      </c>
      <c r="M308">
        <v>79.599999999999994</v>
      </c>
      <c r="N308">
        <v>4.9000000000000004</v>
      </c>
      <c r="O308">
        <v>15.5</v>
      </c>
      <c r="P308">
        <v>15.5</v>
      </c>
      <c r="Q308">
        <v>15.5</v>
      </c>
      <c r="R308" t="s">
        <v>161</v>
      </c>
      <c r="S308" t="s">
        <v>161</v>
      </c>
      <c r="T308" t="s">
        <v>161</v>
      </c>
      <c r="U308" t="s">
        <v>161</v>
      </c>
    </row>
    <row r="309" spans="1:21" hidden="1" x14ac:dyDescent="0.45">
      <c r="A309" t="str">
        <f t="shared" si="8"/>
        <v>YAG3EUL8MAllAbroad</v>
      </c>
      <c r="B309" t="s">
        <v>116</v>
      </c>
      <c r="C309" t="s">
        <v>141</v>
      </c>
      <c r="D309">
        <v>3</v>
      </c>
      <c r="E309" t="s">
        <v>137</v>
      </c>
      <c r="F309" t="s">
        <v>139</v>
      </c>
      <c r="G309" t="s">
        <v>144</v>
      </c>
      <c r="H309" t="s">
        <v>28</v>
      </c>
      <c r="I309" t="s">
        <v>146</v>
      </c>
      <c r="J309">
        <v>125</v>
      </c>
      <c r="K309">
        <v>0</v>
      </c>
      <c r="L309">
        <v>125</v>
      </c>
      <c r="M309">
        <v>70.7</v>
      </c>
      <c r="N309">
        <v>12.2</v>
      </c>
      <c r="O309">
        <v>15.4</v>
      </c>
      <c r="P309">
        <v>16.3</v>
      </c>
      <c r="Q309">
        <v>17.100000000000001</v>
      </c>
      <c r="R309" t="s">
        <v>161</v>
      </c>
      <c r="S309" t="s">
        <v>161</v>
      </c>
      <c r="T309" t="s">
        <v>161</v>
      </c>
      <c r="U309" t="s">
        <v>161</v>
      </c>
    </row>
    <row r="310" spans="1:21" hidden="1" x14ac:dyDescent="0.45">
      <c r="A310" t="str">
        <f t="shared" si="8"/>
        <v>YAG3EUL8FAllEast Midlands</v>
      </c>
      <c r="B310" t="s">
        <v>116</v>
      </c>
      <c r="C310" t="s">
        <v>141</v>
      </c>
      <c r="D310">
        <v>3</v>
      </c>
      <c r="E310" t="s">
        <v>137</v>
      </c>
      <c r="F310" t="s">
        <v>139</v>
      </c>
      <c r="G310" t="s">
        <v>143</v>
      </c>
      <c r="H310" t="s">
        <v>28</v>
      </c>
      <c r="I310" t="s">
        <v>147</v>
      </c>
      <c r="J310">
        <v>50</v>
      </c>
      <c r="K310">
        <v>0</v>
      </c>
      <c r="L310">
        <v>50</v>
      </c>
      <c r="M310">
        <v>38.299999999999997</v>
      </c>
      <c r="N310">
        <v>10.6</v>
      </c>
      <c r="O310">
        <v>42.6</v>
      </c>
      <c r="P310">
        <v>51.1</v>
      </c>
      <c r="Q310">
        <v>51.1</v>
      </c>
      <c r="R310">
        <v>20</v>
      </c>
      <c r="S310">
        <v>28000</v>
      </c>
      <c r="T310">
        <v>30100</v>
      </c>
      <c r="U310">
        <v>37800</v>
      </c>
    </row>
    <row r="311" spans="1:21" hidden="1" x14ac:dyDescent="0.45">
      <c r="A311" t="str">
        <f t="shared" si="8"/>
        <v>YAG3EUL8MAllEast Midlands</v>
      </c>
      <c r="B311" t="s">
        <v>116</v>
      </c>
      <c r="C311" t="s">
        <v>141</v>
      </c>
      <c r="D311">
        <v>3</v>
      </c>
      <c r="E311" t="s">
        <v>137</v>
      </c>
      <c r="F311" t="s">
        <v>139</v>
      </c>
      <c r="G311" t="s">
        <v>144</v>
      </c>
      <c r="H311" t="s">
        <v>28</v>
      </c>
      <c r="I311" t="s">
        <v>147</v>
      </c>
      <c r="J311">
        <v>45</v>
      </c>
      <c r="K311">
        <v>0</v>
      </c>
      <c r="L311">
        <v>45</v>
      </c>
      <c r="M311">
        <v>33.299999999999997</v>
      </c>
      <c r="N311">
        <v>6.7</v>
      </c>
      <c r="O311">
        <v>46.7</v>
      </c>
      <c r="P311">
        <v>60</v>
      </c>
      <c r="Q311">
        <v>60</v>
      </c>
      <c r="R311">
        <v>20</v>
      </c>
      <c r="S311">
        <v>30200</v>
      </c>
      <c r="T311">
        <v>32800</v>
      </c>
      <c r="U311">
        <v>45600</v>
      </c>
    </row>
    <row r="312" spans="1:21" hidden="1" x14ac:dyDescent="0.45">
      <c r="A312" t="str">
        <f t="shared" si="8"/>
        <v>YAG3EUL8FAllEast of England</v>
      </c>
      <c r="B312" t="s">
        <v>116</v>
      </c>
      <c r="C312" t="s">
        <v>141</v>
      </c>
      <c r="D312">
        <v>3</v>
      </c>
      <c r="E312" t="s">
        <v>137</v>
      </c>
      <c r="F312" t="s">
        <v>139</v>
      </c>
      <c r="G312" t="s">
        <v>143</v>
      </c>
      <c r="H312" t="s">
        <v>28</v>
      </c>
      <c r="I312" t="s">
        <v>148</v>
      </c>
      <c r="J312">
        <v>100</v>
      </c>
      <c r="K312">
        <v>0</v>
      </c>
      <c r="L312">
        <v>100</v>
      </c>
      <c r="M312">
        <v>36.700000000000003</v>
      </c>
      <c r="N312">
        <v>6.1</v>
      </c>
      <c r="O312">
        <v>54.1</v>
      </c>
      <c r="P312">
        <v>57.1</v>
      </c>
      <c r="Q312">
        <v>57.1</v>
      </c>
      <c r="R312">
        <v>50</v>
      </c>
      <c r="S312">
        <v>30700</v>
      </c>
      <c r="T312">
        <v>35800</v>
      </c>
      <c r="U312">
        <v>39800</v>
      </c>
    </row>
    <row r="313" spans="1:21" hidden="1" x14ac:dyDescent="0.45">
      <c r="A313" t="str">
        <f t="shared" si="8"/>
        <v>YAG3EUL8MAllEast of England</v>
      </c>
      <c r="B313" t="s">
        <v>116</v>
      </c>
      <c r="C313" t="s">
        <v>141</v>
      </c>
      <c r="D313">
        <v>3</v>
      </c>
      <c r="E313" t="s">
        <v>137</v>
      </c>
      <c r="F313" t="s">
        <v>139</v>
      </c>
      <c r="G313" t="s">
        <v>144</v>
      </c>
      <c r="H313" t="s">
        <v>28</v>
      </c>
      <c r="I313" t="s">
        <v>148</v>
      </c>
      <c r="J313">
        <v>125</v>
      </c>
      <c r="K313">
        <v>0</v>
      </c>
      <c r="L313">
        <v>125</v>
      </c>
      <c r="M313">
        <v>43</v>
      </c>
      <c r="N313">
        <v>7.4</v>
      </c>
      <c r="O313">
        <v>47.9</v>
      </c>
      <c r="P313">
        <v>48.8</v>
      </c>
      <c r="Q313">
        <v>49.6</v>
      </c>
      <c r="R313">
        <v>55</v>
      </c>
      <c r="S313">
        <v>32800</v>
      </c>
      <c r="T313">
        <v>37600</v>
      </c>
      <c r="U313">
        <v>49300</v>
      </c>
    </row>
    <row r="314" spans="1:21" hidden="1" x14ac:dyDescent="0.45">
      <c r="A314" t="str">
        <f t="shared" si="8"/>
        <v>YAG3EUL8FAllLondon</v>
      </c>
      <c r="B314" t="s">
        <v>116</v>
      </c>
      <c r="C314" t="s">
        <v>141</v>
      </c>
      <c r="D314">
        <v>3</v>
      </c>
      <c r="E314" t="s">
        <v>137</v>
      </c>
      <c r="F314" t="s">
        <v>139</v>
      </c>
      <c r="G314" t="s">
        <v>143</v>
      </c>
      <c r="H314" t="s">
        <v>28</v>
      </c>
      <c r="I314" t="s">
        <v>149</v>
      </c>
      <c r="J314">
        <v>255</v>
      </c>
      <c r="K314">
        <v>0</v>
      </c>
      <c r="L314">
        <v>255</v>
      </c>
      <c r="M314">
        <v>32.5</v>
      </c>
      <c r="N314">
        <v>5.0999999999999996</v>
      </c>
      <c r="O314">
        <v>59.6</v>
      </c>
      <c r="P314">
        <v>61.6</v>
      </c>
      <c r="Q314">
        <v>62.4</v>
      </c>
      <c r="R314">
        <v>150</v>
      </c>
      <c r="S314">
        <v>30700</v>
      </c>
      <c r="T314">
        <v>36000</v>
      </c>
      <c r="U314">
        <v>47400</v>
      </c>
    </row>
    <row r="315" spans="1:21" hidden="1" x14ac:dyDescent="0.45">
      <c r="A315" t="str">
        <f t="shared" ref="A315:A378" si="9">"YAG"&amp;D315 &amp;E315 &amp;F315 &amp; G315 &amp;H315 &amp;I315</f>
        <v>YAG3EUL8MAllLondon</v>
      </c>
      <c r="B315" t="s">
        <v>116</v>
      </c>
      <c r="C315" t="s">
        <v>141</v>
      </c>
      <c r="D315">
        <v>3</v>
      </c>
      <c r="E315" t="s">
        <v>137</v>
      </c>
      <c r="F315" t="s">
        <v>139</v>
      </c>
      <c r="G315" t="s">
        <v>144</v>
      </c>
      <c r="H315" t="s">
        <v>28</v>
      </c>
      <c r="I315" t="s">
        <v>149</v>
      </c>
      <c r="J315">
        <v>255</v>
      </c>
      <c r="K315">
        <v>0</v>
      </c>
      <c r="L315">
        <v>255</v>
      </c>
      <c r="M315">
        <v>32.9</v>
      </c>
      <c r="N315">
        <v>5.0999999999999996</v>
      </c>
      <c r="O315">
        <v>58.8</v>
      </c>
      <c r="P315">
        <v>60.8</v>
      </c>
      <c r="Q315">
        <v>62</v>
      </c>
      <c r="R315">
        <v>140</v>
      </c>
      <c r="S315">
        <v>37200</v>
      </c>
      <c r="T315">
        <v>47200</v>
      </c>
      <c r="U315">
        <v>78500</v>
      </c>
    </row>
    <row r="316" spans="1:21" hidden="1" x14ac:dyDescent="0.45">
      <c r="A316" t="str">
        <f t="shared" si="9"/>
        <v>YAG3EUL8FAllNorth East</v>
      </c>
      <c r="B316" t="s">
        <v>116</v>
      </c>
      <c r="C316" t="s">
        <v>141</v>
      </c>
      <c r="D316">
        <v>3</v>
      </c>
      <c r="E316" t="s">
        <v>137</v>
      </c>
      <c r="F316" t="s">
        <v>139</v>
      </c>
      <c r="G316" t="s">
        <v>143</v>
      </c>
      <c r="H316" t="s">
        <v>28</v>
      </c>
      <c r="I316" t="s">
        <v>150</v>
      </c>
      <c r="J316">
        <v>20</v>
      </c>
      <c r="K316">
        <v>0</v>
      </c>
      <c r="L316">
        <v>20</v>
      </c>
      <c r="M316">
        <v>29.4</v>
      </c>
      <c r="N316">
        <v>0</v>
      </c>
      <c r="O316">
        <v>52.9</v>
      </c>
      <c r="P316">
        <v>70.599999999999994</v>
      </c>
      <c r="Q316">
        <v>70.599999999999994</v>
      </c>
      <c r="R316" t="s">
        <v>161</v>
      </c>
      <c r="S316" t="s">
        <v>161</v>
      </c>
      <c r="T316" t="s">
        <v>161</v>
      </c>
      <c r="U316" t="s">
        <v>161</v>
      </c>
    </row>
    <row r="317" spans="1:21" hidden="1" x14ac:dyDescent="0.45">
      <c r="A317" t="str">
        <f t="shared" si="9"/>
        <v>YAG3EUL8MAllNorth East</v>
      </c>
      <c r="B317" t="s">
        <v>116</v>
      </c>
      <c r="C317" t="s">
        <v>141</v>
      </c>
      <c r="D317">
        <v>3</v>
      </c>
      <c r="E317" t="s">
        <v>137</v>
      </c>
      <c r="F317" t="s">
        <v>139</v>
      </c>
      <c r="G317" t="s">
        <v>144</v>
      </c>
      <c r="H317" t="s">
        <v>28</v>
      </c>
      <c r="I317" t="s">
        <v>150</v>
      </c>
      <c r="J317">
        <v>20</v>
      </c>
      <c r="K317">
        <v>0</v>
      </c>
      <c r="L317">
        <v>20</v>
      </c>
      <c r="M317">
        <v>56.2</v>
      </c>
      <c r="N317">
        <v>6.2</v>
      </c>
      <c r="O317">
        <v>37.5</v>
      </c>
      <c r="P317">
        <v>37.5</v>
      </c>
      <c r="Q317">
        <v>37.5</v>
      </c>
      <c r="R317" t="s">
        <v>161</v>
      </c>
      <c r="S317" t="s">
        <v>161</v>
      </c>
      <c r="T317" t="s">
        <v>161</v>
      </c>
      <c r="U317" t="s">
        <v>161</v>
      </c>
    </row>
    <row r="318" spans="1:21" hidden="1" x14ac:dyDescent="0.45">
      <c r="A318" t="str">
        <f t="shared" si="9"/>
        <v>YAG3EUL8FAllNorth West</v>
      </c>
      <c r="B318" t="s">
        <v>116</v>
      </c>
      <c r="C318" t="s">
        <v>141</v>
      </c>
      <c r="D318">
        <v>3</v>
      </c>
      <c r="E318" t="s">
        <v>137</v>
      </c>
      <c r="F318" t="s">
        <v>139</v>
      </c>
      <c r="G318" t="s">
        <v>143</v>
      </c>
      <c r="H318" t="s">
        <v>28</v>
      </c>
      <c r="I318" t="s">
        <v>151</v>
      </c>
      <c r="J318">
        <v>45</v>
      </c>
      <c r="K318">
        <v>0</v>
      </c>
      <c r="L318">
        <v>45</v>
      </c>
      <c r="M318">
        <v>24.4</v>
      </c>
      <c r="N318">
        <v>2.2000000000000002</v>
      </c>
      <c r="O318">
        <v>68.900000000000006</v>
      </c>
      <c r="P318">
        <v>71.099999999999994</v>
      </c>
      <c r="Q318">
        <v>73.3</v>
      </c>
      <c r="R318">
        <v>30</v>
      </c>
      <c r="S318">
        <v>29700</v>
      </c>
      <c r="T318">
        <v>32500</v>
      </c>
      <c r="U318">
        <v>35400</v>
      </c>
    </row>
    <row r="319" spans="1:21" hidden="1" x14ac:dyDescent="0.45">
      <c r="A319" t="str">
        <f t="shared" si="9"/>
        <v>YAG3EUL8MAllNorth West</v>
      </c>
      <c r="B319" t="s">
        <v>116</v>
      </c>
      <c r="C319" t="s">
        <v>141</v>
      </c>
      <c r="D319">
        <v>3</v>
      </c>
      <c r="E319" t="s">
        <v>137</v>
      </c>
      <c r="F319" t="s">
        <v>139</v>
      </c>
      <c r="G319" t="s">
        <v>144</v>
      </c>
      <c r="H319" t="s">
        <v>28</v>
      </c>
      <c r="I319" t="s">
        <v>151</v>
      </c>
      <c r="J319">
        <v>80</v>
      </c>
      <c r="K319">
        <v>0</v>
      </c>
      <c r="L319">
        <v>80</v>
      </c>
      <c r="M319">
        <v>39.200000000000003</v>
      </c>
      <c r="N319">
        <v>13.9</v>
      </c>
      <c r="O319">
        <v>40.5</v>
      </c>
      <c r="P319">
        <v>45.6</v>
      </c>
      <c r="Q319">
        <v>46.8</v>
      </c>
      <c r="R319">
        <v>30</v>
      </c>
      <c r="S319">
        <v>30300</v>
      </c>
      <c r="T319">
        <v>32300</v>
      </c>
      <c r="U319">
        <v>36100</v>
      </c>
    </row>
    <row r="320" spans="1:21" hidden="1" x14ac:dyDescent="0.45">
      <c r="A320" t="str">
        <f t="shared" si="9"/>
        <v>YAG3EUL8FAllNorthern Ireland</v>
      </c>
      <c r="B320" t="s">
        <v>116</v>
      </c>
      <c r="C320" t="s">
        <v>141</v>
      </c>
      <c r="D320">
        <v>3</v>
      </c>
      <c r="E320" t="s">
        <v>137</v>
      </c>
      <c r="F320" t="s">
        <v>139</v>
      </c>
      <c r="G320" t="s">
        <v>143</v>
      </c>
      <c r="H320" t="s">
        <v>28</v>
      </c>
      <c r="I320" t="s">
        <v>152</v>
      </c>
      <c r="J320">
        <v>5</v>
      </c>
      <c r="K320">
        <v>0</v>
      </c>
      <c r="L320">
        <v>5</v>
      </c>
      <c r="M320">
        <v>25</v>
      </c>
      <c r="N320">
        <v>0</v>
      </c>
      <c r="O320">
        <v>75</v>
      </c>
      <c r="P320">
        <v>75</v>
      </c>
      <c r="Q320">
        <v>75</v>
      </c>
      <c r="R320" t="s">
        <v>161</v>
      </c>
      <c r="S320" t="s">
        <v>161</v>
      </c>
      <c r="T320" t="s">
        <v>161</v>
      </c>
      <c r="U320" t="s">
        <v>161</v>
      </c>
    </row>
    <row r="321" spans="1:21" hidden="1" x14ac:dyDescent="0.45">
      <c r="A321" t="str">
        <f t="shared" si="9"/>
        <v>YAG3EUL8MAllNorthern Ireland</v>
      </c>
      <c r="B321" t="s">
        <v>116</v>
      </c>
      <c r="C321" t="s">
        <v>141</v>
      </c>
      <c r="D321">
        <v>3</v>
      </c>
      <c r="E321" t="s">
        <v>137</v>
      </c>
      <c r="F321" t="s">
        <v>139</v>
      </c>
      <c r="G321" t="s">
        <v>144</v>
      </c>
      <c r="H321" t="s">
        <v>28</v>
      </c>
      <c r="I321" t="s">
        <v>152</v>
      </c>
      <c r="J321">
        <v>5</v>
      </c>
      <c r="K321">
        <v>0</v>
      </c>
      <c r="L321">
        <v>5</v>
      </c>
      <c r="M321">
        <v>0</v>
      </c>
      <c r="N321">
        <v>0</v>
      </c>
      <c r="O321">
        <v>100</v>
      </c>
      <c r="P321">
        <v>100</v>
      </c>
      <c r="Q321">
        <v>100</v>
      </c>
      <c r="R321" t="s">
        <v>161</v>
      </c>
      <c r="S321" t="s">
        <v>161</v>
      </c>
      <c r="T321" t="s">
        <v>161</v>
      </c>
      <c r="U321" t="s">
        <v>161</v>
      </c>
    </row>
    <row r="322" spans="1:21" hidden="1" x14ac:dyDescent="0.45">
      <c r="A322" t="str">
        <f t="shared" si="9"/>
        <v>YAG3EUL8FAllScotland</v>
      </c>
      <c r="B322" t="s">
        <v>116</v>
      </c>
      <c r="C322" t="s">
        <v>141</v>
      </c>
      <c r="D322">
        <v>3</v>
      </c>
      <c r="E322" t="s">
        <v>137</v>
      </c>
      <c r="F322" t="s">
        <v>139</v>
      </c>
      <c r="G322" t="s">
        <v>143</v>
      </c>
      <c r="H322" t="s">
        <v>28</v>
      </c>
      <c r="I322" t="s">
        <v>153</v>
      </c>
      <c r="J322">
        <v>20</v>
      </c>
      <c r="K322">
        <v>0</v>
      </c>
      <c r="L322">
        <v>20</v>
      </c>
      <c r="M322">
        <v>26.3</v>
      </c>
      <c r="N322">
        <v>5.3</v>
      </c>
      <c r="O322">
        <v>52.6</v>
      </c>
      <c r="P322">
        <v>68.400000000000006</v>
      </c>
      <c r="Q322">
        <v>68.400000000000006</v>
      </c>
      <c r="R322" t="s">
        <v>161</v>
      </c>
      <c r="S322" t="s">
        <v>161</v>
      </c>
      <c r="T322" t="s">
        <v>161</v>
      </c>
      <c r="U322" t="s">
        <v>161</v>
      </c>
    </row>
    <row r="323" spans="1:21" hidden="1" x14ac:dyDescent="0.45">
      <c r="A323" t="str">
        <f t="shared" si="9"/>
        <v>YAG3EUL8MAllScotland</v>
      </c>
      <c r="B323" t="s">
        <v>116</v>
      </c>
      <c r="C323" t="s">
        <v>141</v>
      </c>
      <c r="D323">
        <v>3</v>
      </c>
      <c r="E323" t="s">
        <v>137</v>
      </c>
      <c r="F323" t="s">
        <v>139</v>
      </c>
      <c r="G323" t="s">
        <v>144</v>
      </c>
      <c r="H323" t="s">
        <v>28</v>
      </c>
      <c r="I323" t="s">
        <v>153</v>
      </c>
      <c r="J323">
        <v>20</v>
      </c>
      <c r="K323">
        <v>0</v>
      </c>
      <c r="L323">
        <v>20</v>
      </c>
      <c r="M323">
        <v>10.5</v>
      </c>
      <c r="N323">
        <v>10.5</v>
      </c>
      <c r="O323">
        <v>63.2</v>
      </c>
      <c r="P323">
        <v>73.7</v>
      </c>
      <c r="Q323">
        <v>78.900000000000006</v>
      </c>
      <c r="R323">
        <v>15</v>
      </c>
      <c r="S323">
        <v>29200</v>
      </c>
      <c r="T323">
        <v>39100</v>
      </c>
      <c r="U323">
        <v>41000</v>
      </c>
    </row>
    <row r="324" spans="1:21" hidden="1" x14ac:dyDescent="0.45">
      <c r="A324" t="str">
        <f t="shared" si="9"/>
        <v>YAG3EUL8FAllSouth East</v>
      </c>
      <c r="B324" t="s">
        <v>116</v>
      </c>
      <c r="C324" t="s">
        <v>141</v>
      </c>
      <c r="D324">
        <v>3</v>
      </c>
      <c r="E324" t="s">
        <v>137</v>
      </c>
      <c r="F324" t="s">
        <v>139</v>
      </c>
      <c r="G324" t="s">
        <v>143</v>
      </c>
      <c r="H324" t="s">
        <v>28</v>
      </c>
      <c r="I324" t="s">
        <v>154</v>
      </c>
      <c r="J324">
        <v>150</v>
      </c>
      <c r="K324">
        <v>0</v>
      </c>
      <c r="L324">
        <v>150</v>
      </c>
      <c r="M324">
        <v>32.9</v>
      </c>
      <c r="N324">
        <v>4.8</v>
      </c>
      <c r="O324">
        <v>53.4</v>
      </c>
      <c r="P324">
        <v>61.6</v>
      </c>
      <c r="Q324">
        <v>62.3</v>
      </c>
      <c r="R324">
        <v>70</v>
      </c>
      <c r="S324">
        <v>21900</v>
      </c>
      <c r="T324">
        <v>33200</v>
      </c>
      <c r="U324">
        <v>39400</v>
      </c>
    </row>
    <row r="325" spans="1:21" hidden="1" x14ac:dyDescent="0.45">
      <c r="A325" t="str">
        <f t="shared" si="9"/>
        <v>YAG3EUL8MAllSouth East</v>
      </c>
      <c r="B325" t="s">
        <v>116</v>
      </c>
      <c r="C325" t="s">
        <v>141</v>
      </c>
      <c r="D325">
        <v>3</v>
      </c>
      <c r="E325" t="s">
        <v>137</v>
      </c>
      <c r="F325" t="s">
        <v>139</v>
      </c>
      <c r="G325" t="s">
        <v>144</v>
      </c>
      <c r="H325" t="s">
        <v>28</v>
      </c>
      <c r="I325" t="s">
        <v>154</v>
      </c>
      <c r="J325">
        <v>150</v>
      </c>
      <c r="K325">
        <v>0</v>
      </c>
      <c r="L325">
        <v>150</v>
      </c>
      <c r="M325">
        <v>39.700000000000003</v>
      </c>
      <c r="N325">
        <v>8.9</v>
      </c>
      <c r="O325">
        <v>47.3</v>
      </c>
      <c r="P325">
        <v>51.4</v>
      </c>
      <c r="Q325">
        <v>51.4</v>
      </c>
      <c r="R325">
        <v>65</v>
      </c>
      <c r="S325">
        <v>32100</v>
      </c>
      <c r="T325">
        <v>36900</v>
      </c>
      <c r="U325">
        <v>42700</v>
      </c>
    </row>
    <row r="326" spans="1:21" hidden="1" x14ac:dyDescent="0.45">
      <c r="A326" t="str">
        <f t="shared" si="9"/>
        <v>YAG3EUL8FAllSouth West</v>
      </c>
      <c r="B326" t="s">
        <v>116</v>
      </c>
      <c r="C326" t="s">
        <v>141</v>
      </c>
      <c r="D326">
        <v>3</v>
      </c>
      <c r="E326" t="s">
        <v>137</v>
      </c>
      <c r="F326" t="s">
        <v>139</v>
      </c>
      <c r="G326" t="s">
        <v>143</v>
      </c>
      <c r="H326" t="s">
        <v>28</v>
      </c>
      <c r="I326" t="s">
        <v>155</v>
      </c>
      <c r="J326">
        <v>60</v>
      </c>
      <c r="K326">
        <v>0</v>
      </c>
      <c r="L326">
        <v>60</v>
      </c>
      <c r="M326">
        <v>39.700000000000003</v>
      </c>
      <c r="N326">
        <v>3.4</v>
      </c>
      <c r="O326">
        <v>55.2</v>
      </c>
      <c r="P326">
        <v>56.9</v>
      </c>
      <c r="Q326">
        <v>56.9</v>
      </c>
      <c r="R326">
        <v>35</v>
      </c>
      <c r="S326">
        <v>19000</v>
      </c>
      <c r="T326">
        <v>31800</v>
      </c>
      <c r="U326">
        <v>39100</v>
      </c>
    </row>
    <row r="327" spans="1:21" hidden="1" x14ac:dyDescent="0.45">
      <c r="A327" t="str">
        <f t="shared" si="9"/>
        <v>YAG3EUL8MAllSouth West</v>
      </c>
      <c r="B327" t="s">
        <v>116</v>
      </c>
      <c r="C327" t="s">
        <v>141</v>
      </c>
      <c r="D327">
        <v>3</v>
      </c>
      <c r="E327" t="s">
        <v>137</v>
      </c>
      <c r="F327" t="s">
        <v>139</v>
      </c>
      <c r="G327" t="s">
        <v>144</v>
      </c>
      <c r="H327" t="s">
        <v>28</v>
      </c>
      <c r="I327" t="s">
        <v>155</v>
      </c>
      <c r="J327">
        <v>45</v>
      </c>
      <c r="K327">
        <v>0</v>
      </c>
      <c r="L327">
        <v>45</v>
      </c>
      <c r="M327">
        <v>31.8</v>
      </c>
      <c r="N327">
        <v>9.1</v>
      </c>
      <c r="O327">
        <v>54.5</v>
      </c>
      <c r="P327">
        <v>59.1</v>
      </c>
      <c r="Q327">
        <v>59.1</v>
      </c>
      <c r="R327">
        <v>25</v>
      </c>
      <c r="S327">
        <v>29700</v>
      </c>
      <c r="T327">
        <v>35200</v>
      </c>
      <c r="U327">
        <v>37000</v>
      </c>
    </row>
    <row r="328" spans="1:21" hidden="1" x14ac:dyDescent="0.45">
      <c r="A328" t="str">
        <f t="shared" si="9"/>
        <v>YAG3EUL8MAllUnknown</v>
      </c>
      <c r="B328" t="s">
        <v>116</v>
      </c>
      <c r="C328" t="s">
        <v>141</v>
      </c>
      <c r="D328">
        <v>3</v>
      </c>
      <c r="E328" t="s">
        <v>137</v>
      </c>
      <c r="F328" t="s">
        <v>139</v>
      </c>
      <c r="G328" t="s">
        <v>144</v>
      </c>
      <c r="H328" t="s">
        <v>28</v>
      </c>
      <c r="I328" t="s">
        <v>156</v>
      </c>
      <c r="J328" t="s">
        <v>161</v>
      </c>
      <c r="K328" t="s">
        <v>161</v>
      </c>
      <c r="L328" t="s">
        <v>161</v>
      </c>
      <c r="M328" t="s">
        <v>161</v>
      </c>
      <c r="N328" t="s">
        <v>161</v>
      </c>
      <c r="O328" t="s">
        <v>161</v>
      </c>
      <c r="P328" t="s">
        <v>161</v>
      </c>
      <c r="Q328" t="s">
        <v>161</v>
      </c>
      <c r="R328" t="s">
        <v>157</v>
      </c>
      <c r="S328" t="s">
        <v>157</v>
      </c>
      <c r="T328" t="s">
        <v>157</v>
      </c>
      <c r="U328" t="s">
        <v>157</v>
      </c>
    </row>
    <row r="329" spans="1:21" hidden="1" x14ac:dyDescent="0.45">
      <c r="A329" t="str">
        <f t="shared" si="9"/>
        <v>YAG3EUL8FAllWales</v>
      </c>
      <c r="B329" t="s">
        <v>116</v>
      </c>
      <c r="C329" t="s">
        <v>141</v>
      </c>
      <c r="D329">
        <v>3</v>
      </c>
      <c r="E329" t="s">
        <v>137</v>
      </c>
      <c r="F329" t="s">
        <v>139</v>
      </c>
      <c r="G329" t="s">
        <v>143</v>
      </c>
      <c r="H329" t="s">
        <v>28</v>
      </c>
      <c r="I329" t="s">
        <v>158</v>
      </c>
      <c r="J329">
        <v>10</v>
      </c>
      <c r="K329">
        <v>0</v>
      </c>
      <c r="L329">
        <v>10</v>
      </c>
      <c r="M329">
        <v>0</v>
      </c>
      <c r="N329">
        <v>22.2</v>
      </c>
      <c r="O329">
        <v>66.7</v>
      </c>
      <c r="P329">
        <v>77.8</v>
      </c>
      <c r="Q329">
        <v>77.8</v>
      </c>
      <c r="R329" t="s">
        <v>161</v>
      </c>
      <c r="S329" t="s">
        <v>161</v>
      </c>
      <c r="T329" t="s">
        <v>161</v>
      </c>
      <c r="U329" t="s">
        <v>161</v>
      </c>
    </row>
    <row r="330" spans="1:21" hidden="1" x14ac:dyDescent="0.45">
      <c r="A330" t="str">
        <f t="shared" si="9"/>
        <v>YAG3EUL8MAllWales</v>
      </c>
      <c r="B330" t="s">
        <v>116</v>
      </c>
      <c r="C330" t="s">
        <v>141</v>
      </c>
      <c r="D330">
        <v>3</v>
      </c>
      <c r="E330" t="s">
        <v>137</v>
      </c>
      <c r="F330" t="s">
        <v>139</v>
      </c>
      <c r="G330" t="s">
        <v>144</v>
      </c>
      <c r="H330" t="s">
        <v>28</v>
      </c>
      <c r="I330" t="s">
        <v>158</v>
      </c>
      <c r="J330">
        <v>10</v>
      </c>
      <c r="K330">
        <v>0</v>
      </c>
      <c r="L330">
        <v>10</v>
      </c>
      <c r="M330">
        <v>22.2</v>
      </c>
      <c r="N330">
        <v>11.1</v>
      </c>
      <c r="O330">
        <v>66.7</v>
      </c>
      <c r="P330">
        <v>66.7</v>
      </c>
      <c r="Q330">
        <v>66.7</v>
      </c>
      <c r="R330" t="s">
        <v>161</v>
      </c>
      <c r="S330" t="s">
        <v>161</v>
      </c>
      <c r="T330" t="s">
        <v>161</v>
      </c>
      <c r="U330" t="s">
        <v>161</v>
      </c>
    </row>
    <row r="331" spans="1:21" hidden="1" x14ac:dyDescent="0.45">
      <c r="A331" t="str">
        <f t="shared" si="9"/>
        <v>YAG3EUL8FAllWest Midlands</v>
      </c>
      <c r="B331" t="s">
        <v>116</v>
      </c>
      <c r="C331" t="s">
        <v>141</v>
      </c>
      <c r="D331">
        <v>3</v>
      </c>
      <c r="E331" t="s">
        <v>137</v>
      </c>
      <c r="F331" t="s">
        <v>139</v>
      </c>
      <c r="G331" t="s">
        <v>143</v>
      </c>
      <c r="H331" t="s">
        <v>28</v>
      </c>
      <c r="I331" t="s">
        <v>159</v>
      </c>
      <c r="J331">
        <v>40</v>
      </c>
      <c r="K331">
        <v>0</v>
      </c>
      <c r="L331">
        <v>40</v>
      </c>
      <c r="M331">
        <v>27.5</v>
      </c>
      <c r="N331">
        <v>0</v>
      </c>
      <c r="O331">
        <v>60</v>
      </c>
      <c r="P331">
        <v>72.5</v>
      </c>
      <c r="Q331">
        <v>72.5</v>
      </c>
      <c r="R331">
        <v>25</v>
      </c>
      <c r="S331">
        <v>27700</v>
      </c>
      <c r="T331">
        <v>33900</v>
      </c>
      <c r="U331">
        <v>36100</v>
      </c>
    </row>
    <row r="332" spans="1:21" hidden="1" x14ac:dyDescent="0.45">
      <c r="A332" t="str">
        <f t="shared" si="9"/>
        <v>YAG3EUL8MAllWest Midlands</v>
      </c>
      <c r="B332" t="s">
        <v>116</v>
      </c>
      <c r="C332" t="s">
        <v>141</v>
      </c>
      <c r="D332">
        <v>3</v>
      </c>
      <c r="E332" t="s">
        <v>137</v>
      </c>
      <c r="F332" t="s">
        <v>139</v>
      </c>
      <c r="G332" t="s">
        <v>144</v>
      </c>
      <c r="H332" t="s">
        <v>28</v>
      </c>
      <c r="I332" t="s">
        <v>159</v>
      </c>
      <c r="J332">
        <v>45</v>
      </c>
      <c r="K332">
        <v>0</v>
      </c>
      <c r="L332">
        <v>45</v>
      </c>
      <c r="M332">
        <v>23.8</v>
      </c>
      <c r="N332">
        <v>2.4</v>
      </c>
      <c r="O332">
        <v>66.7</v>
      </c>
      <c r="P332">
        <v>73.8</v>
      </c>
      <c r="Q332">
        <v>73.8</v>
      </c>
      <c r="R332">
        <v>30</v>
      </c>
      <c r="S332">
        <v>29500</v>
      </c>
      <c r="T332">
        <v>39100</v>
      </c>
      <c r="U332">
        <v>48300</v>
      </c>
    </row>
    <row r="333" spans="1:21" hidden="1" x14ac:dyDescent="0.45">
      <c r="A333" t="str">
        <f t="shared" si="9"/>
        <v>YAG3EUL8FAllYorkshire and The Humber</v>
      </c>
      <c r="B333" t="s">
        <v>116</v>
      </c>
      <c r="C333" t="s">
        <v>141</v>
      </c>
      <c r="D333">
        <v>3</v>
      </c>
      <c r="E333" t="s">
        <v>137</v>
      </c>
      <c r="F333" t="s">
        <v>139</v>
      </c>
      <c r="G333" t="s">
        <v>143</v>
      </c>
      <c r="H333" t="s">
        <v>28</v>
      </c>
      <c r="I333" t="s">
        <v>160</v>
      </c>
      <c r="J333">
        <v>40</v>
      </c>
      <c r="K333">
        <v>0</v>
      </c>
      <c r="L333">
        <v>40</v>
      </c>
      <c r="M333">
        <v>36.1</v>
      </c>
      <c r="N333">
        <v>2.8</v>
      </c>
      <c r="O333">
        <v>52.8</v>
      </c>
      <c r="P333">
        <v>61.1</v>
      </c>
      <c r="Q333">
        <v>61.1</v>
      </c>
      <c r="R333">
        <v>20</v>
      </c>
      <c r="S333">
        <v>25900</v>
      </c>
      <c r="T333">
        <v>29900</v>
      </c>
      <c r="U333">
        <v>39100</v>
      </c>
    </row>
    <row r="334" spans="1:21" hidden="1" x14ac:dyDescent="0.45">
      <c r="A334" t="str">
        <f t="shared" si="9"/>
        <v>YAG3EUL8MAllYorkshire and The Humber</v>
      </c>
      <c r="B334" t="s">
        <v>116</v>
      </c>
      <c r="C334" t="s">
        <v>141</v>
      </c>
      <c r="D334">
        <v>3</v>
      </c>
      <c r="E334" t="s">
        <v>137</v>
      </c>
      <c r="F334" t="s">
        <v>139</v>
      </c>
      <c r="G334" t="s">
        <v>144</v>
      </c>
      <c r="H334" t="s">
        <v>28</v>
      </c>
      <c r="I334" t="s">
        <v>160</v>
      </c>
      <c r="J334">
        <v>40</v>
      </c>
      <c r="K334">
        <v>0</v>
      </c>
      <c r="L334">
        <v>40</v>
      </c>
      <c r="M334">
        <v>47.5</v>
      </c>
      <c r="N334">
        <v>5</v>
      </c>
      <c r="O334">
        <v>37.5</v>
      </c>
      <c r="P334">
        <v>47.5</v>
      </c>
      <c r="Q334">
        <v>47.5</v>
      </c>
      <c r="R334">
        <v>15</v>
      </c>
      <c r="S334">
        <v>27000</v>
      </c>
      <c r="T334">
        <v>31900</v>
      </c>
      <c r="U334">
        <v>36500</v>
      </c>
    </row>
    <row r="335" spans="1:21" hidden="1" x14ac:dyDescent="0.45">
      <c r="A335" t="str">
        <f t="shared" si="9"/>
        <v>YAG3EUL8FAllNA</v>
      </c>
      <c r="B335" t="s">
        <v>116</v>
      </c>
      <c r="C335" t="s">
        <v>141</v>
      </c>
      <c r="D335">
        <v>3</v>
      </c>
      <c r="E335" t="s">
        <v>137</v>
      </c>
      <c r="F335" t="s">
        <v>139</v>
      </c>
      <c r="G335" t="s">
        <v>143</v>
      </c>
      <c r="H335" t="s">
        <v>28</v>
      </c>
      <c r="I335" t="s">
        <v>157</v>
      </c>
      <c r="J335">
        <v>300</v>
      </c>
      <c r="K335">
        <v>98.3</v>
      </c>
      <c r="L335">
        <v>5</v>
      </c>
      <c r="M335">
        <v>0.3</v>
      </c>
      <c r="N335">
        <v>0.3</v>
      </c>
      <c r="O335">
        <v>0.3</v>
      </c>
      <c r="P335">
        <v>0.3</v>
      </c>
      <c r="Q335">
        <v>1</v>
      </c>
      <c r="R335" t="s">
        <v>161</v>
      </c>
      <c r="S335" t="s">
        <v>161</v>
      </c>
      <c r="T335" t="s">
        <v>161</v>
      </c>
      <c r="U335" t="s">
        <v>161</v>
      </c>
    </row>
    <row r="336" spans="1:21" hidden="1" x14ac:dyDescent="0.45">
      <c r="A336" t="str">
        <f t="shared" si="9"/>
        <v>YAG3EUL8MAllNA</v>
      </c>
      <c r="B336" t="s">
        <v>116</v>
      </c>
      <c r="C336" t="s">
        <v>141</v>
      </c>
      <c r="D336">
        <v>3</v>
      </c>
      <c r="E336" t="s">
        <v>137</v>
      </c>
      <c r="F336" t="s">
        <v>139</v>
      </c>
      <c r="G336" t="s">
        <v>144</v>
      </c>
      <c r="H336" t="s">
        <v>28</v>
      </c>
      <c r="I336" t="s">
        <v>157</v>
      </c>
      <c r="J336">
        <v>330</v>
      </c>
      <c r="K336">
        <v>98.8</v>
      </c>
      <c r="L336">
        <v>5</v>
      </c>
      <c r="M336">
        <v>0</v>
      </c>
      <c r="N336">
        <v>0</v>
      </c>
      <c r="O336">
        <v>0</v>
      </c>
      <c r="P336">
        <v>0</v>
      </c>
      <c r="Q336">
        <v>1.2</v>
      </c>
      <c r="R336" t="s">
        <v>157</v>
      </c>
      <c r="S336" t="s">
        <v>157</v>
      </c>
      <c r="T336" t="s">
        <v>157</v>
      </c>
      <c r="U336" t="s">
        <v>157</v>
      </c>
    </row>
    <row r="337" spans="1:21" hidden="1" x14ac:dyDescent="0.45">
      <c r="A337" t="str">
        <f t="shared" si="9"/>
        <v>YAG1EUL7FAllAbroad</v>
      </c>
      <c r="B337" t="s">
        <v>116</v>
      </c>
      <c r="C337" t="s">
        <v>49</v>
      </c>
      <c r="D337">
        <v>1</v>
      </c>
      <c r="E337" t="s">
        <v>137</v>
      </c>
      <c r="F337" t="s">
        <v>145</v>
      </c>
      <c r="G337" t="s">
        <v>143</v>
      </c>
      <c r="H337" t="s">
        <v>28</v>
      </c>
      <c r="I337" t="s">
        <v>146</v>
      </c>
      <c r="J337">
        <v>335</v>
      </c>
      <c r="K337">
        <v>0</v>
      </c>
      <c r="L337">
        <v>335</v>
      </c>
      <c r="M337">
        <v>66.900000000000006</v>
      </c>
      <c r="N337">
        <v>16.399999999999999</v>
      </c>
      <c r="O337">
        <v>12.2</v>
      </c>
      <c r="P337">
        <v>14.3</v>
      </c>
      <c r="Q337">
        <v>16.7</v>
      </c>
      <c r="R337">
        <v>30</v>
      </c>
      <c r="S337">
        <v>7300</v>
      </c>
      <c r="T337">
        <v>27900</v>
      </c>
      <c r="U337">
        <v>32800</v>
      </c>
    </row>
    <row r="338" spans="1:21" hidden="1" x14ac:dyDescent="0.45">
      <c r="A338" t="str">
        <f t="shared" si="9"/>
        <v>YAG1EUL7MAllAbroad</v>
      </c>
      <c r="B338" t="s">
        <v>116</v>
      </c>
      <c r="C338" t="s">
        <v>49</v>
      </c>
      <c r="D338">
        <v>1</v>
      </c>
      <c r="E338" t="s">
        <v>137</v>
      </c>
      <c r="F338" t="s">
        <v>145</v>
      </c>
      <c r="G338" t="s">
        <v>144</v>
      </c>
      <c r="H338" t="s">
        <v>28</v>
      </c>
      <c r="I338" t="s">
        <v>146</v>
      </c>
      <c r="J338">
        <v>245</v>
      </c>
      <c r="K338">
        <v>0</v>
      </c>
      <c r="L338">
        <v>245</v>
      </c>
      <c r="M338">
        <v>66.5</v>
      </c>
      <c r="N338">
        <v>16.100000000000001</v>
      </c>
      <c r="O338">
        <v>12</v>
      </c>
      <c r="P338">
        <v>14.9</v>
      </c>
      <c r="Q338">
        <v>17.399999999999999</v>
      </c>
      <c r="R338">
        <v>20</v>
      </c>
      <c r="S338">
        <v>25600</v>
      </c>
      <c r="T338">
        <v>28500</v>
      </c>
      <c r="U338">
        <v>54800</v>
      </c>
    </row>
    <row r="339" spans="1:21" hidden="1" x14ac:dyDescent="0.45">
      <c r="A339" t="str">
        <f t="shared" si="9"/>
        <v>YAG1EUL7FAllEast Midlands</v>
      </c>
      <c r="B339" t="s">
        <v>116</v>
      </c>
      <c r="C339" t="s">
        <v>49</v>
      </c>
      <c r="D339">
        <v>1</v>
      </c>
      <c r="E339" t="s">
        <v>137</v>
      </c>
      <c r="F339" t="s">
        <v>145</v>
      </c>
      <c r="G339" t="s">
        <v>143</v>
      </c>
      <c r="H339" t="s">
        <v>28</v>
      </c>
      <c r="I339" t="s">
        <v>147</v>
      </c>
      <c r="J339">
        <v>180</v>
      </c>
      <c r="K339">
        <v>0</v>
      </c>
      <c r="L339">
        <v>180</v>
      </c>
      <c r="M339">
        <v>29</v>
      </c>
      <c r="N339">
        <v>8.5</v>
      </c>
      <c r="O339">
        <v>43.8</v>
      </c>
      <c r="P339">
        <v>53.4</v>
      </c>
      <c r="Q339">
        <v>62.5</v>
      </c>
      <c r="R339">
        <v>75</v>
      </c>
      <c r="S339">
        <v>16100</v>
      </c>
      <c r="T339">
        <v>21500</v>
      </c>
      <c r="U339">
        <v>26600</v>
      </c>
    </row>
    <row r="340" spans="1:21" hidden="1" x14ac:dyDescent="0.45">
      <c r="A340" t="str">
        <f t="shared" si="9"/>
        <v>YAG1EUL7MAllEast Midlands</v>
      </c>
      <c r="B340" t="s">
        <v>116</v>
      </c>
      <c r="C340" t="s">
        <v>49</v>
      </c>
      <c r="D340">
        <v>1</v>
      </c>
      <c r="E340" t="s">
        <v>137</v>
      </c>
      <c r="F340" t="s">
        <v>145</v>
      </c>
      <c r="G340" t="s">
        <v>144</v>
      </c>
      <c r="H340" t="s">
        <v>28</v>
      </c>
      <c r="I340" t="s">
        <v>147</v>
      </c>
      <c r="J340">
        <v>125</v>
      </c>
      <c r="K340">
        <v>0</v>
      </c>
      <c r="L340">
        <v>125</v>
      </c>
      <c r="M340">
        <v>32.799999999999997</v>
      </c>
      <c r="N340">
        <v>8.1999999999999993</v>
      </c>
      <c r="O340">
        <v>38.5</v>
      </c>
      <c r="P340">
        <v>53.3</v>
      </c>
      <c r="Q340">
        <v>59</v>
      </c>
      <c r="R340">
        <v>50</v>
      </c>
      <c r="S340">
        <v>22600</v>
      </c>
      <c r="T340">
        <v>27000</v>
      </c>
      <c r="U340">
        <v>30700</v>
      </c>
    </row>
    <row r="341" spans="1:21" hidden="1" x14ac:dyDescent="0.45">
      <c r="A341" t="str">
        <f t="shared" si="9"/>
        <v>YAG1EUL7FAllEast of England</v>
      </c>
      <c r="B341" t="s">
        <v>116</v>
      </c>
      <c r="C341" t="s">
        <v>49</v>
      </c>
      <c r="D341">
        <v>1</v>
      </c>
      <c r="E341" t="s">
        <v>137</v>
      </c>
      <c r="F341" t="s">
        <v>145</v>
      </c>
      <c r="G341" t="s">
        <v>143</v>
      </c>
      <c r="H341" t="s">
        <v>28</v>
      </c>
      <c r="I341" t="s">
        <v>148</v>
      </c>
      <c r="J341">
        <v>335</v>
      </c>
      <c r="K341">
        <v>0</v>
      </c>
      <c r="L341">
        <v>335</v>
      </c>
      <c r="M341">
        <v>23.1</v>
      </c>
      <c r="N341">
        <v>15</v>
      </c>
      <c r="O341">
        <v>41</v>
      </c>
      <c r="P341">
        <v>55.4</v>
      </c>
      <c r="Q341">
        <v>62</v>
      </c>
      <c r="R341">
        <v>135</v>
      </c>
      <c r="S341">
        <v>19300</v>
      </c>
      <c r="T341">
        <v>24100</v>
      </c>
      <c r="U341">
        <v>28800</v>
      </c>
    </row>
    <row r="342" spans="1:21" hidden="1" x14ac:dyDescent="0.45">
      <c r="A342" t="str">
        <f t="shared" si="9"/>
        <v>YAG1EUL7MAllEast of England</v>
      </c>
      <c r="B342" t="s">
        <v>116</v>
      </c>
      <c r="C342" t="s">
        <v>49</v>
      </c>
      <c r="D342">
        <v>1</v>
      </c>
      <c r="E342" t="s">
        <v>137</v>
      </c>
      <c r="F342" t="s">
        <v>145</v>
      </c>
      <c r="G342" t="s">
        <v>144</v>
      </c>
      <c r="H342" t="s">
        <v>28</v>
      </c>
      <c r="I342" t="s">
        <v>148</v>
      </c>
      <c r="J342">
        <v>275</v>
      </c>
      <c r="K342">
        <v>0</v>
      </c>
      <c r="L342">
        <v>275</v>
      </c>
      <c r="M342">
        <v>29.4</v>
      </c>
      <c r="N342">
        <v>8.1</v>
      </c>
      <c r="O342">
        <v>39</v>
      </c>
      <c r="P342">
        <v>48.9</v>
      </c>
      <c r="Q342">
        <v>62.5</v>
      </c>
      <c r="R342">
        <v>110</v>
      </c>
      <c r="S342">
        <v>21500</v>
      </c>
      <c r="T342">
        <v>30300</v>
      </c>
      <c r="U342">
        <v>39800</v>
      </c>
    </row>
    <row r="343" spans="1:21" hidden="1" x14ac:dyDescent="0.45">
      <c r="A343" t="str">
        <f t="shared" si="9"/>
        <v>YAG1EUL7FAllLondon</v>
      </c>
      <c r="B343" t="s">
        <v>116</v>
      </c>
      <c r="C343" t="s">
        <v>49</v>
      </c>
      <c r="D343">
        <v>1</v>
      </c>
      <c r="E343" t="s">
        <v>137</v>
      </c>
      <c r="F343" t="s">
        <v>145</v>
      </c>
      <c r="G343" t="s">
        <v>143</v>
      </c>
      <c r="H343" t="s">
        <v>28</v>
      </c>
      <c r="I343" t="s">
        <v>149</v>
      </c>
      <c r="J343">
        <v>2895</v>
      </c>
      <c r="K343">
        <v>0</v>
      </c>
      <c r="L343">
        <v>2895</v>
      </c>
      <c r="M343">
        <v>25.6</v>
      </c>
      <c r="N343">
        <v>9.5</v>
      </c>
      <c r="O343">
        <v>54.5</v>
      </c>
      <c r="P343">
        <v>61</v>
      </c>
      <c r="Q343">
        <v>64.900000000000006</v>
      </c>
      <c r="R343">
        <v>1500</v>
      </c>
      <c r="S343">
        <v>22600</v>
      </c>
      <c r="T343">
        <v>27600</v>
      </c>
      <c r="U343">
        <v>33900</v>
      </c>
    </row>
    <row r="344" spans="1:21" hidden="1" x14ac:dyDescent="0.45">
      <c r="A344" t="str">
        <f t="shared" si="9"/>
        <v>YAG1EUL7MAllLondon</v>
      </c>
      <c r="B344" t="s">
        <v>116</v>
      </c>
      <c r="C344" t="s">
        <v>49</v>
      </c>
      <c r="D344">
        <v>1</v>
      </c>
      <c r="E344" t="s">
        <v>137</v>
      </c>
      <c r="F344" t="s">
        <v>145</v>
      </c>
      <c r="G344" t="s">
        <v>144</v>
      </c>
      <c r="H344" t="s">
        <v>28</v>
      </c>
      <c r="I344" t="s">
        <v>149</v>
      </c>
      <c r="J344">
        <v>1980</v>
      </c>
      <c r="K344">
        <v>0</v>
      </c>
      <c r="L344">
        <v>1980</v>
      </c>
      <c r="M344">
        <v>24.7</v>
      </c>
      <c r="N344">
        <v>8.8000000000000007</v>
      </c>
      <c r="O344">
        <v>54.8</v>
      </c>
      <c r="P344">
        <v>62.8</v>
      </c>
      <c r="Q344">
        <v>66.5</v>
      </c>
      <c r="R344">
        <v>1045</v>
      </c>
      <c r="S344">
        <v>25900</v>
      </c>
      <c r="T344">
        <v>34700</v>
      </c>
      <c r="U344">
        <v>49600</v>
      </c>
    </row>
    <row r="345" spans="1:21" hidden="1" x14ac:dyDescent="0.45">
      <c r="A345" t="str">
        <f t="shared" si="9"/>
        <v>YAG1EUL7FAllNorth East</v>
      </c>
      <c r="B345" t="s">
        <v>116</v>
      </c>
      <c r="C345" t="s">
        <v>49</v>
      </c>
      <c r="D345">
        <v>1</v>
      </c>
      <c r="E345" t="s">
        <v>137</v>
      </c>
      <c r="F345" t="s">
        <v>145</v>
      </c>
      <c r="G345" t="s">
        <v>143</v>
      </c>
      <c r="H345" t="s">
        <v>28</v>
      </c>
      <c r="I345" t="s">
        <v>150</v>
      </c>
      <c r="J345">
        <v>90</v>
      </c>
      <c r="K345">
        <v>0</v>
      </c>
      <c r="L345">
        <v>90</v>
      </c>
      <c r="M345">
        <v>31.8</v>
      </c>
      <c r="N345">
        <v>11.4</v>
      </c>
      <c r="O345">
        <v>31.8</v>
      </c>
      <c r="P345">
        <v>50</v>
      </c>
      <c r="Q345">
        <v>56.8</v>
      </c>
      <c r="R345">
        <v>30</v>
      </c>
      <c r="S345">
        <v>17900</v>
      </c>
      <c r="T345">
        <v>23400</v>
      </c>
      <c r="U345">
        <v>31400</v>
      </c>
    </row>
    <row r="346" spans="1:21" hidden="1" x14ac:dyDescent="0.45">
      <c r="A346" t="str">
        <f t="shared" si="9"/>
        <v>YAG1EUL7MAllNorth East</v>
      </c>
      <c r="B346" t="s">
        <v>116</v>
      </c>
      <c r="C346" t="s">
        <v>49</v>
      </c>
      <c r="D346">
        <v>1</v>
      </c>
      <c r="E346" t="s">
        <v>137</v>
      </c>
      <c r="F346" t="s">
        <v>145</v>
      </c>
      <c r="G346" t="s">
        <v>144</v>
      </c>
      <c r="H346" t="s">
        <v>28</v>
      </c>
      <c r="I346" t="s">
        <v>150</v>
      </c>
      <c r="J346">
        <v>75</v>
      </c>
      <c r="K346">
        <v>0</v>
      </c>
      <c r="L346">
        <v>75</v>
      </c>
      <c r="M346">
        <v>31</v>
      </c>
      <c r="N346">
        <v>7</v>
      </c>
      <c r="O346">
        <v>33.799999999999997</v>
      </c>
      <c r="P346">
        <v>53.5</v>
      </c>
      <c r="Q346">
        <v>62</v>
      </c>
      <c r="R346">
        <v>25</v>
      </c>
      <c r="S346">
        <v>23700</v>
      </c>
      <c r="T346">
        <v>25900</v>
      </c>
      <c r="U346">
        <v>32100</v>
      </c>
    </row>
    <row r="347" spans="1:21" hidden="1" x14ac:dyDescent="0.45">
      <c r="A347" t="str">
        <f t="shared" si="9"/>
        <v>YAG1EUL7FAllNorth West</v>
      </c>
      <c r="B347" t="s">
        <v>116</v>
      </c>
      <c r="C347" t="s">
        <v>49</v>
      </c>
      <c r="D347">
        <v>1</v>
      </c>
      <c r="E347" t="s">
        <v>137</v>
      </c>
      <c r="F347" t="s">
        <v>145</v>
      </c>
      <c r="G347" t="s">
        <v>143</v>
      </c>
      <c r="H347" t="s">
        <v>28</v>
      </c>
      <c r="I347" t="s">
        <v>151</v>
      </c>
      <c r="J347">
        <v>315</v>
      </c>
      <c r="K347">
        <v>0</v>
      </c>
      <c r="L347">
        <v>315</v>
      </c>
      <c r="M347">
        <v>25.3</v>
      </c>
      <c r="N347">
        <v>9.3000000000000007</v>
      </c>
      <c r="O347">
        <v>51.9</v>
      </c>
      <c r="P347">
        <v>61.5</v>
      </c>
      <c r="Q347">
        <v>65.400000000000006</v>
      </c>
      <c r="R347">
        <v>160</v>
      </c>
      <c r="S347">
        <v>16400</v>
      </c>
      <c r="T347">
        <v>22400</v>
      </c>
      <c r="U347">
        <v>27700</v>
      </c>
    </row>
    <row r="348" spans="1:21" hidden="1" x14ac:dyDescent="0.45">
      <c r="A348" t="str">
        <f t="shared" si="9"/>
        <v>YAG1EUL7MAllNorth West</v>
      </c>
      <c r="B348" t="s">
        <v>116</v>
      </c>
      <c r="C348" t="s">
        <v>49</v>
      </c>
      <c r="D348">
        <v>1</v>
      </c>
      <c r="E348" t="s">
        <v>137</v>
      </c>
      <c r="F348" t="s">
        <v>145</v>
      </c>
      <c r="G348" t="s">
        <v>144</v>
      </c>
      <c r="H348" t="s">
        <v>28</v>
      </c>
      <c r="I348" t="s">
        <v>151</v>
      </c>
      <c r="J348">
        <v>240</v>
      </c>
      <c r="K348">
        <v>0</v>
      </c>
      <c r="L348">
        <v>240</v>
      </c>
      <c r="M348">
        <v>35.799999999999997</v>
      </c>
      <c r="N348">
        <v>9.1999999999999993</v>
      </c>
      <c r="O348">
        <v>40</v>
      </c>
      <c r="P348">
        <v>50.4</v>
      </c>
      <c r="Q348">
        <v>55</v>
      </c>
      <c r="R348">
        <v>95</v>
      </c>
      <c r="S348">
        <v>20100</v>
      </c>
      <c r="T348">
        <v>26300</v>
      </c>
      <c r="U348">
        <v>31400</v>
      </c>
    </row>
    <row r="349" spans="1:21" hidden="1" x14ac:dyDescent="0.45">
      <c r="A349" t="str">
        <f t="shared" si="9"/>
        <v>YAG1EUL7FAllNorthern Ireland</v>
      </c>
      <c r="B349" t="s">
        <v>116</v>
      </c>
      <c r="C349" t="s">
        <v>49</v>
      </c>
      <c r="D349">
        <v>1</v>
      </c>
      <c r="E349" t="s">
        <v>137</v>
      </c>
      <c r="F349" t="s">
        <v>145</v>
      </c>
      <c r="G349" t="s">
        <v>143</v>
      </c>
      <c r="H349" t="s">
        <v>28</v>
      </c>
      <c r="I349" t="s">
        <v>152</v>
      </c>
      <c r="J349">
        <v>20</v>
      </c>
      <c r="K349">
        <v>0</v>
      </c>
      <c r="L349">
        <v>20</v>
      </c>
      <c r="M349">
        <v>30</v>
      </c>
      <c r="N349">
        <v>5</v>
      </c>
      <c r="O349">
        <v>40</v>
      </c>
      <c r="P349">
        <v>60</v>
      </c>
      <c r="Q349">
        <v>65</v>
      </c>
      <c r="R349" t="s">
        <v>161</v>
      </c>
      <c r="S349" t="s">
        <v>161</v>
      </c>
      <c r="T349" t="s">
        <v>161</v>
      </c>
      <c r="U349" t="s">
        <v>161</v>
      </c>
    </row>
    <row r="350" spans="1:21" hidden="1" x14ac:dyDescent="0.45">
      <c r="A350" t="str">
        <f t="shared" si="9"/>
        <v>YAG1EUL7MAllNorthern Ireland</v>
      </c>
      <c r="B350" t="s">
        <v>116</v>
      </c>
      <c r="C350" t="s">
        <v>49</v>
      </c>
      <c r="D350">
        <v>1</v>
      </c>
      <c r="E350" t="s">
        <v>137</v>
      </c>
      <c r="F350" t="s">
        <v>145</v>
      </c>
      <c r="G350" t="s">
        <v>144</v>
      </c>
      <c r="H350" t="s">
        <v>28</v>
      </c>
      <c r="I350" t="s">
        <v>152</v>
      </c>
      <c r="J350">
        <v>20</v>
      </c>
      <c r="K350">
        <v>0</v>
      </c>
      <c r="L350">
        <v>20</v>
      </c>
      <c r="M350">
        <v>27.8</v>
      </c>
      <c r="N350">
        <v>5.6</v>
      </c>
      <c r="O350">
        <v>55.6</v>
      </c>
      <c r="P350">
        <v>61.1</v>
      </c>
      <c r="Q350">
        <v>66.7</v>
      </c>
      <c r="R350" t="s">
        <v>161</v>
      </c>
      <c r="S350" t="s">
        <v>161</v>
      </c>
      <c r="T350" t="s">
        <v>161</v>
      </c>
      <c r="U350" t="s">
        <v>161</v>
      </c>
    </row>
    <row r="351" spans="1:21" hidden="1" x14ac:dyDescent="0.45">
      <c r="A351" t="str">
        <f t="shared" si="9"/>
        <v>YAG1EUL7FAllScotland</v>
      </c>
      <c r="B351" t="s">
        <v>116</v>
      </c>
      <c r="C351" t="s">
        <v>49</v>
      </c>
      <c r="D351">
        <v>1</v>
      </c>
      <c r="E351" t="s">
        <v>137</v>
      </c>
      <c r="F351" t="s">
        <v>145</v>
      </c>
      <c r="G351" t="s">
        <v>143</v>
      </c>
      <c r="H351" t="s">
        <v>28</v>
      </c>
      <c r="I351" t="s">
        <v>153</v>
      </c>
      <c r="J351">
        <v>95</v>
      </c>
      <c r="K351">
        <v>0</v>
      </c>
      <c r="L351">
        <v>95</v>
      </c>
      <c r="M351">
        <v>33.700000000000003</v>
      </c>
      <c r="N351">
        <v>6.5</v>
      </c>
      <c r="O351">
        <v>35.9</v>
      </c>
      <c r="P351">
        <v>47.8</v>
      </c>
      <c r="Q351">
        <v>59.8</v>
      </c>
      <c r="R351">
        <v>35</v>
      </c>
      <c r="S351">
        <v>14200</v>
      </c>
      <c r="T351">
        <v>23700</v>
      </c>
      <c r="U351">
        <v>37200</v>
      </c>
    </row>
    <row r="352" spans="1:21" hidden="1" x14ac:dyDescent="0.45">
      <c r="A352" t="str">
        <f t="shared" si="9"/>
        <v>YAG1EUL7MAllScotland</v>
      </c>
      <c r="B352" t="s">
        <v>116</v>
      </c>
      <c r="C352" t="s">
        <v>49</v>
      </c>
      <c r="D352">
        <v>1</v>
      </c>
      <c r="E352" t="s">
        <v>137</v>
      </c>
      <c r="F352" t="s">
        <v>145</v>
      </c>
      <c r="G352" t="s">
        <v>144</v>
      </c>
      <c r="H352" t="s">
        <v>28</v>
      </c>
      <c r="I352" t="s">
        <v>153</v>
      </c>
      <c r="J352">
        <v>75</v>
      </c>
      <c r="K352">
        <v>0</v>
      </c>
      <c r="L352">
        <v>75</v>
      </c>
      <c r="M352">
        <v>31.5</v>
      </c>
      <c r="N352">
        <v>6.8</v>
      </c>
      <c r="O352">
        <v>37</v>
      </c>
      <c r="P352">
        <v>49.3</v>
      </c>
      <c r="Q352">
        <v>61.6</v>
      </c>
      <c r="R352">
        <v>30</v>
      </c>
      <c r="S352">
        <v>20100</v>
      </c>
      <c r="T352">
        <v>26600</v>
      </c>
      <c r="U352">
        <v>31000</v>
      </c>
    </row>
    <row r="353" spans="1:21" hidden="1" x14ac:dyDescent="0.45">
      <c r="A353" t="str">
        <f t="shared" si="9"/>
        <v>YAG1EUL7FAllSouth East</v>
      </c>
      <c r="B353" t="s">
        <v>116</v>
      </c>
      <c r="C353" t="s">
        <v>49</v>
      </c>
      <c r="D353">
        <v>1</v>
      </c>
      <c r="E353" t="s">
        <v>137</v>
      </c>
      <c r="F353" t="s">
        <v>145</v>
      </c>
      <c r="G353" t="s">
        <v>143</v>
      </c>
      <c r="H353" t="s">
        <v>28</v>
      </c>
      <c r="I353" t="s">
        <v>154</v>
      </c>
      <c r="J353">
        <v>575</v>
      </c>
      <c r="K353">
        <v>0</v>
      </c>
      <c r="L353">
        <v>575</v>
      </c>
      <c r="M353">
        <v>27.5</v>
      </c>
      <c r="N353">
        <v>8.9</v>
      </c>
      <c r="O353">
        <v>47.3</v>
      </c>
      <c r="P353">
        <v>57.7</v>
      </c>
      <c r="Q353">
        <v>63.7</v>
      </c>
      <c r="R353">
        <v>265</v>
      </c>
      <c r="S353">
        <v>21200</v>
      </c>
      <c r="T353">
        <v>25200</v>
      </c>
      <c r="U353">
        <v>30700</v>
      </c>
    </row>
    <row r="354" spans="1:21" hidden="1" x14ac:dyDescent="0.45">
      <c r="A354" t="str">
        <f t="shared" si="9"/>
        <v>YAG1EUL7MAllSouth East</v>
      </c>
      <c r="B354" t="s">
        <v>116</v>
      </c>
      <c r="C354" t="s">
        <v>49</v>
      </c>
      <c r="D354">
        <v>1</v>
      </c>
      <c r="E354" t="s">
        <v>137</v>
      </c>
      <c r="F354" t="s">
        <v>145</v>
      </c>
      <c r="G354" t="s">
        <v>144</v>
      </c>
      <c r="H354" t="s">
        <v>28</v>
      </c>
      <c r="I354" t="s">
        <v>154</v>
      </c>
      <c r="J354">
        <v>460</v>
      </c>
      <c r="K354">
        <v>0</v>
      </c>
      <c r="L354">
        <v>460</v>
      </c>
      <c r="M354">
        <v>26.5</v>
      </c>
      <c r="N354">
        <v>11.8</v>
      </c>
      <c r="O354">
        <v>41.6</v>
      </c>
      <c r="P354">
        <v>56.9</v>
      </c>
      <c r="Q354">
        <v>61.7</v>
      </c>
      <c r="R354">
        <v>185</v>
      </c>
      <c r="S354">
        <v>24500</v>
      </c>
      <c r="T354">
        <v>31000</v>
      </c>
      <c r="U354">
        <v>38000</v>
      </c>
    </row>
    <row r="355" spans="1:21" hidden="1" x14ac:dyDescent="0.45">
      <c r="A355" t="str">
        <f t="shared" si="9"/>
        <v>YAG1EUL7FAllSouth West</v>
      </c>
      <c r="B355" t="s">
        <v>116</v>
      </c>
      <c r="C355" t="s">
        <v>49</v>
      </c>
      <c r="D355">
        <v>1</v>
      </c>
      <c r="E355" t="s">
        <v>137</v>
      </c>
      <c r="F355" t="s">
        <v>145</v>
      </c>
      <c r="G355" t="s">
        <v>143</v>
      </c>
      <c r="H355" t="s">
        <v>28</v>
      </c>
      <c r="I355" t="s">
        <v>155</v>
      </c>
      <c r="J355">
        <v>220</v>
      </c>
      <c r="K355">
        <v>0</v>
      </c>
      <c r="L355">
        <v>220</v>
      </c>
      <c r="M355">
        <v>32</v>
      </c>
      <c r="N355">
        <v>7.8</v>
      </c>
      <c r="O355">
        <v>44.3</v>
      </c>
      <c r="P355">
        <v>56.6</v>
      </c>
      <c r="Q355">
        <v>60.3</v>
      </c>
      <c r="R355">
        <v>95</v>
      </c>
      <c r="S355">
        <v>19300</v>
      </c>
      <c r="T355">
        <v>24800</v>
      </c>
      <c r="U355">
        <v>30300</v>
      </c>
    </row>
    <row r="356" spans="1:21" hidden="1" x14ac:dyDescent="0.45">
      <c r="A356" t="str">
        <f t="shared" si="9"/>
        <v>YAG1EUL7MAllSouth West</v>
      </c>
      <c r="B356" t="s">
        <v>116</v>
      </c>
      <c r="C356" t="s">
        <v>49</v>
      </c>
      <c r="D356">
        <v>1</v>
      </c>
      <c r="E356" t="s">
        <v>137</v>
      </c>
      <c r="F356" t="s">
        <v>145</v>
      </c>
      <c r="G356" t="s">
        <v>144</v>
      </c>
      <c r="H356" t="s">
        <v>28</v>
      </c>
      <c r="I356" t="s">
        <v>155</v>
      </c>
      <c r="J356">
        <v>155</v>
      </c>
      <c r="K356">
        <v>0</v>
      </c>
      <c r="L356">
        <v>155</v>
      </c>
      <c r="M356">
        <v>34.200000000000003</v>
      </c>
      <c r="N356">
        <v>7.1</v>
      </c>
      <c r="O356">
        <v>43.2</v>
      </c>
      <c r="P356">
        <v>51</v>
      </c>
      <c r="Q356">
        <v>58.7</v>
      </c>
      <c r="R356">
        <v>65</v>
      </c>
      <c r="S356">
        <v>23400</v>
      </c>
      <c r="T356">
        <v>28300</v>
      </c>
      <c r="U356">
        <v>38000</v>
      </c>
    </row>
    <row r="357" spans="1:21" hidden="1" x14ac:dyDescent="0.45">
      <c r="A357" t="str">
        <f t="shared" si="9"/>
        <v>YAG1EUL7FAllUnknown</v>
      </c>
      <c r="B357" t="s">
        <v>116</v>
      </c>
      <c r="C357" t="s">
        <v>49</v>
      </c>
      <c r="D357">
        <v>1</v>
      </c>
      <c r="E357" t="s">
        <v>137</v>
      </c>
      <c r="F357" t="s">
        <v>145</v>
      </c>
      <c r="G357" t="s">
        <v>143</v>
      </c>
      <c r="H357" t="s">
        <v>28</v>
      </c>
      <c r="I357" t="s">
        <v>156</v>
      </c>
      <c r="J357" t="s">
        <v>161</v>
      </c>
      <c r="K357" t="s">
        <v>161</v>
      </c>
      <c r="L357" t="s">
        <v>161</v>
      </c>
      <c r="M357" t="s">
        <v>161</v>
      </c>
      <c r="N357" t="s">
        <v>161</v>
      </c>
      <c r="O357" t="s">
        <v>161</v>
      </c>
      <c r="P357" t="s">
        <v>161</v>
      </c>
      <c r="Q357" t="s">
        <v>161</v>
      </c>
      <c r="R357" t="s">
        <v>157</v>
      </c>
      <c r="S357" t="s">
        <v>157</v>
      </c>
      <c r="T357" t="s">
        <v>157</v>
      </c>
      <c r="U357" t="s">
        <v>157</v>
      </c>
    </row>
    <row r="358" spans="1:21" hidden="1" x14ac:dyDescent="0.45">
      <c r="A358" t="str">
        <f t="shared" si="9"/>
        <v>YAG1EUL7MAllUnknown</v>
      </c>
      <c r="B358" t="s">
        <v>116</v>
      </c>
      <c r="C358" t="s">
        <v>49</v>
      </c>
      <c r="D358">
        <v>1</v>
      </c>
      <c r="E358" t="s">
        <v>137</v>
      </c>
      <c r="F358" t="s">
        <v>145</v>
      </c>
      <c r="G358" t="s">
        <v>144</v>
      </c>
      <c r="H358" t="s">
        <v>28</v>
      </c>
      <c r="I358" t="s">
        <v>156</v>
      </c>
      <c r="J358">
        <v>5</v>
      </c>
      <c r="K358">
        <v>0</v>
      </c>
      <c r="L358">
        <v>5</v>
      </c>
      <c r="M358">
        <v>50</v>
      </c>
      <c r="N358">
        <v>0</v>
      </c>
      <c r="O358">
        <v>25</v>
      </c>
      <c r="P358">
        <v>25</v>
      </c>
      <c r="Q358">
        <v>50</v>
      </c>
      <c r="R358" t="s">
        <v>157</v>
      </c>
      <c r="S358" t="s">
        <v>157</v>
      </c>
      <c r="T358" t="s">
        <v>157</v>
      </c>
      <c r="U358" t="s">
        <v>157</v>
      </c>
    </row>
    <row r="359" spans="1:21" hidden="1" x14ac:dyDescent="0.45">
      <c r="A359" t="str">
        <f t="shared" si="9"/>
        <v>YAG1EUL7FAllWales</v>
      </c>
      <c r="B359" t="s">
        <v>116</v>
      </c>
      <c r="C359" t="s">
        <v>49</v>
      </c>
      <c r="D359">
        <v>1</v>
      </c>
      <c r="E359" t="s">
        <v>137</v>
      </c>
      <c r="F359" t="s">
        <v>145</v>
      </c>
      <c r="G359" t="s">
        <v>143</v>
      </c>
      <c r="H359" t="s">
        <v>28</v>
      </c>
      <c r="I359" t="s">
        <v>158</v>
      </c>
      <c r="J359">
        <v>45</v>
      </c>
      <c r="K359">
        <v>0</v>
      </c>
      <c r="L359">
        <v>45</v>
      </c>
      <c r="M359">
        <v>31</v>
      </c>
      <c r="N359">
        <v>0</v>
      </c>
      <c r="O359">
        <v>40.5</v>
      </c>
      <c r="P359">
        <v>59.5</v>
      </c>
      <c r="Q359">
        <v>69</v>
      </c>
      <c r="R359">
        <v>20</v>
      </c>
      <c r="S359">
        <v>18600</v>
      </c>
      <c r="T359">
        <v>22200</v>
      </c>
      <c r="U359">
        <v>24800</v>
      </c>
    </row>
    <row r="360" spans="1:21" hidden="1" x14ac:dyDescent="0.45">
      <c r="A360" t="str">
        <f t="shared" si="9"/>
        <v>YAG1EUL7MAllWales</v>
      </c>
      <c r="B360" t="s">
        <v>116</v>
      </c>
      <c r="C360" t="s">
        <v>49</v>
      </c>
      <c r="D360">
        <v>1</v>
      </c>
      <c r="E360" t="s">
        <v>137</v>
      </c>
      <c r="F360" t="s">
        <v>145</v>
      </c>
      <c r="G360" t="s">
        <v>144</v>
      </c>
      <c r="H360" t="s">
        <v>28</v>
      </c>
      <c r="I360" t="s">
        <v>158</v>
      </c>
      <c r="J360">
        <v>35</v>
      </c>
      <c r="K360">
        <v>0</v>
      </c>
      <c r="L360">
        <v>35</v>
      </c>
      <c r="M360">
        <v>35.5</v>
      </c>
      <c r="N360">
        <v>6.5</v>
      </c>
      <c r="O360">
        <v>38.700000000000003</v>
      </c>
      <c r="P360">
        <v>54.8</v>
      </c>
      <c r="Q360">
        <v>58.1</v>
      </c>
      <c r="R360">
        <v>15</v>
      </c>
      <c r="S360">
        <v>16400</v>
      </c>
      <c r="T360">
        <v>24500</v>
      </c>
      <c r="U360">
        <v>31400</v>
      </c>
    </row>
    <row r="361" spans="1:21" hidden="1" x14ac:dyDescent="0.45">
      <c r="A361" t="str">
        <f t="shared" si="9"/>
        <v>YAG1EUL7FAllWest Midlands</v>
      </c>
      <c r="B361" t="s">
        <v>116</v>
      </c>
      <c r="C361" t="s">
        <v>49</v>
      </c>
      <c r="D361">
        <v>1</v>
      </c>
      <c r="E361" t="s">
        <v>137</v>
      </c>
      <c r="F361" t="s">
        <v>145</v>
      </c>
      <c r="G361" t="s">
        <v>143</v>
      </c>
      <c r="H361" t="s">
        <v>28</v>
      </c>
      <c r="I361" t="s">
        <v>159</v>
      </c>
      <c r="J361">
        <v>215</v>
      </c>
      <c r="K361">
        <v>0</v>
      </c>
      <c r="L361">
        <v>215</v>
      </c>
      <c r="M361">
        <v>32.4</v>
      </c>
      <c r="N361">
        <v>7.5</v>
      </c>
      <c r="O361">
        <v>44.1</v>
      </c>
      <c r="P361">
        <v>55.4</v>
      </c>
      <c r="Q361">
        <v>60.1</v>
      </c>
      <c r="R361">
        <v>95</v>
      </c>
      <c r="S361">
        <v>18500</v>
      </c>
      <c r="T361">
        <v>21900</v>
      </c>
      <c r="U361">
        <v>26400</v>
      </c>
    </row>
    <row r="362" spans="1:21" hidden="1" x14ac:dyDescent="0.45">
      <c r="A362" t="str">
        <f t="shared" si="9"/>
        <v>YAG1EUL7MAllWest Midlands</v>
      </c>
      <c r="B362" t="s">
        <v>116</v>
      </c>
      <c r="C362" t="s">
        <v>49</v>
      </c>
      <c r="D362">
        <v>1</v>
      </c>
      <c r="E362" t="s">
        <v>137</v>
      </c>
      <c r="F362" t="s">
        <v>145</v>
      </c>
      <c r="G362" t="s">
        <v>144</v>
      </c>
      <c r="H362" t="s">
        <v>28</v>
      </c>
      <c r="I362" t="s">
        <v>159</v>
      </c>
      <c r="J362">
        <v>250</v>
      </c>
      <c r="K362">
        <v>0</v>
      </c>
      <c r="L362">
        <v>250</v>
      </c>
      <c r="M362">
        <v>32.9</v>
      </c>
      <c r="N362">
        <v>6.8</v>
      </c>
      <c r="O362">
        <v>39.799999999999997</v>
      </c>
      <c r="P362">
        <v>55</v>
      </c>
      <c r="Q362">
        <v>60.2</v>
      </c>
      <c r="R362">
        <v>100</v>
      </c>
      <c r="S362">
        <v>21400</v>
      </c>
      <c r="T362">
        <v>28100</v>
      </c>
      <c r="U362">
        <v>33700</v>
      </c>
    </row>
    <row r="363" spans="1:21" hidden="1" x14ac:dyDescent="0.45">
      <c r="A363" t="str">
        <f t="shared" si="9"/>
        <v>YAG1EUL7FAllYorkshire and The Humber</v>
      </c>
      <c r="B363" t="s">
        <v>116</v>
      </c>
      <c r="C363" t="s">
        <v>49</v>
      </c>
      <c r="D363">
        <v>1</v>
      </c>
      <c r="E363" t="s">
        <v>137</v>
      </c>
      <c r="F363" t="s">
        <v>145</v>
      </c>
      <c r="G363" t="s">
        <v>143</v>
      </c>
      <c r="H363" t="s">
        <v>28</v>
      </c>
      <c r="I363" t="s">
        <v>160</v>
      </c>
      <c r="J363">
        <v>250</v>
      </c>
      <c r="K363">
        <v>0</v>
      </c>
      <c r="L363">
        <v>250</v>
      </c>
      <c r="M363">
        <v>33.200000000000003</v>
      </c>
      <c r="N363">
        <v>11.7</v>
      </c>
      <c r="O363">
        <v>41.3</v>
      </c>
      <c r="P363">
        <v>51</v>
      </c>
      <c r="Q363">
        <v>55.1</v>
      </c>
      <c r="R363">
        <v>95</v>
      </c>
      <c r="S363">
        <v>19300</v>
      </c>
      <c r="T363">
        <v>22600</v>
      </c>
      <c r="U363">
        <v>28500</v>
      </c>
    </row>
    <row r="364" spans="1:21" hidden="1" x14ac:dyDescent="0.45">
      <c r="A364" t="str">
        <f t="shared" si="9"/>
        <v>YAG1EUL7MAllYorkshire and The Humber</v>
      </c>
      <c r="B364" t="s">
        <v>116</v>
      </c>
      <c r="C364" t="s">
        <v>49</v>
      </c>
      <c r="D364">
        <v>1</v>
      </c>
      <c r="E364" t="s">
        <v>137</v>
      </c>
      <c r="F364" t="s">
        <v>145</v>
      </c>
      <c r="G364" t="s">
        <v>144</v>
      </c>
      <c r="H364" t="s">
        <v>28</v>
      </c>
      <c r="I364" t="s">
        <v>160</v>
      </c>
      <c r="J364">
        <v>175</v>
      </c>
      <c r="K364">
        <v>0</v>
      </c>
      <c r="L364">
        <v>175</v>
      </c>
      <c r="M364">
        <v>36</v>
      </c>
      <c r="N364">
        <v>12.6</v>
      </c>
      <c r="O364">
        <v>31.4</v>
      </c>
      <c r="P364">
        <v>47.4</v>
      </c>
      <c r="Q364">
        <v>51.4</v>
      </c>
      <c r="R364">
        <v>50</v>
      </c>
      <c r="S364">
        <v>21900</v>
      </c>
      <c r="T364">
        <v>26100</v>
      </c>
      <c r="U364">
        <v>31000</v>
      </c>
    </row>
    <row r="365" spans="1:21" hidden="1" x14ac:dyDescent="0.45">
      <c r="A365" t="str">
        <f t="shared" si="9"/>
        <v>YAG1EUL7FAllNA</v>
      </c>
      <c r="B365" t="s">
        <v>116</v>
      </c>
      <c r="C365" t="s">
        <v>49</v>
      </c>
      <c r="D365">
        <v>1</v>
      </c>
      <c r="E365" t="s">
        <v>137</v>
      </c>
      <c r="F365" t="s">
        <v>145</v>
      </c>
      <c r="G365" t="s">
        <v>143</v>
      </c>
      <c r="H365" t="s">
        <v>28</v>
      </c>
      <c r="I365" t="s">
        <v>157</v>
      </c>
      <c r="J365">
        <v>3675</v>
      </c>
      <c r="K365">
        <v>94.2</v>
      </c>
      <c r="L365">
        <v>215</v>
      </c>
      <c r="M365">
        <v>0.1</v>
      </c>
      <c r="N365">
        <v>0.1</v>
      </c>
      <c r="O365">
        <v>0.1</v>
      </c>
      <c r="P365">
        <v>0.2</v>
      </c>
      <c r="Q365">
        <v>5.6</v>
      </c>
      <c r="R365" t="s">
        <v>161</v>
      </c>
      <c r="S365" t="s">
        <v>161</v>
      </c>
      <c r="T365" t="s">
        <v>161</v>
      </c>
      <c r="U365" t="s">
        <v>161</v>
      </c>
    </row>
    <row r="366" spans="1:21" hidden="1" x14ac:dyDescent="0.45">
      <c r="A366" t="str">
        <f t="shared" si="9"/>
        <v>YAG1EUL7MAllNA</v>
      </c>
      <c r="B366" t="s">
        <v>116</v>
      </c>
      <c r="C366" t="s">
        <v>49</v>
      </c>
      <c r="D366">
        <v>1</v>
      </c>
      <c r="E366" t="s">
        <v>137</v>
      </c>
      <c r="F366" t="s">
        <v>145</v>
      </c>
      <c r="G366" t="s">
        <v>144</v>
      </c>
      <c r="H366" t="s">
        <v>28</v>
      </c>
      <c r="I366" t="s">
        <v>157</v>
      </c>
      <c r="J366">
        <v>4120</v>
      </c>
      <c r="K366">
        <v>93.8</v>
      </c>
      <c r="L366">
        <v>260</v>
      </c>
      <c r="M366">
        <v>0.1</v>
      </c>
      <c r="N366">
        <v>0.1</v>
      </c>
      <c r="O366">
        <v>0</v>
      </c>
      <c r="P366">
        <v>0.2</v>
      </c>
      <c r="Q366">
        <v>6</v>
      </c>
      <c r="R366" t="s">
        <v>157</v>
      </c>
      <c r="S366" t="s">
        <v>157</v>
      </c>
      <c r="T366" t="s">
        <v>157</v>
      </c>
      <c r="U366" t="s">
        <v>157</v>
      </c>
    </row>
    <row r="367" spans="1:21" hidden="1" x14ac:dyDescent="0.45">
      <c r="A367" t="str">
        <f t="shared" si="9"/>
        <v>YAG1EUL8FAllAbroad</v>
      </c>
      <c r="B367" t="s">
        <v>116</v>
      </c>
      <c r="C367" t="s">
        <v>49</v>
      </c>
      <c r="D367">
        <v>1</v>
      </c>
      <c r="E367" t="s">
        <v>137</v>
      </c>
      <c r="F367" t="s">
        <v>139</v>
      </c>
      <c r="G367" t="s">
        <v>143</v>
      </c>
      <c r="H367" t="s">
        <v>28</v>
      </c>
      <c r="I367" t="s">
        <v>146</v>
      </c>
      <c r="J367">
        <v>85</v>
      </c>
      <c r="K367">
        <v>0</v>
      </c>
      <c r="L367">
        <v>85</v>
      </c>
      <c r="M367">
        <v>65.099999999999994</v>
      </c>
      <c r="N367">
        <v>10.8</v>
      </c>
      <c r="O367">
        <v>22.9</v>
      </c>
      <c r="P367">
        <v>24.1</v>
      </c>
      <c r="Q367">
        <v>24.1</v>
      </c>
      <c r="R367" t="s">
        <v>161</v>
      </c>
      <c r="S367" t="s">
        <v>161</v>
      </c>
      <c r="T367" t="s">
        <v>161</v>
      </c>
      <c r="U367" t="s">
        <v>161</v>
      </c>
    </row>
    <row r="368" spans="1:21" hidden="1" x14ac:dyDescent="0.45">
      <c r="A368" t="str">
        <f t="shared" si="9"/>
        <v>YAG1EUL8MAllAbroad</v>
      </c>
      <c r="B368" t="s">
        <v>116</v>
      </c>
      <c r="C368" t="s">
        <v>49</v>
      </c>
      <c r="D368">
        <v>1</v>
      </c>
      <c r="E368" t="s">
        <v>137</v>
      </c>
      <c r="F368" t="s">
        <v>139</v>
      </c>
      <c r="G368" t="s">
        <v>144</v>
      </c>
      <c r="H368" t="s">
        <v>28</v>
      </c>
      <c r="I368" t="s">
        <v>146</v>
      </c>
      <c r="J368">
        <v>120</v>
      </c>
      <c r="K368">
        <v>0</v>
      </c>
      <c r="L368">
        <v>120</v>
      </c>
      <c r="M368">
        <v>68.099999999999994</v>
      </c>
      <c r="N368">
        <v>6.7</v>
      </c>
      <c r="O368">
        <v>23.5</v>
      </c>
      <c r="P368">
        <v>25.2</v>
      </c>
      <c r="Q368">
        <v>25.2</v>
      </c>
      <c r="R368">
        <v>20</v>
      </c>
      <c r="S368">
        <v>16400</v>
      </c>
      <c r="T368">
        <v>28100</v>
      </c>
      <c r="U368">
        <v>35800</v>
      </c>
    </row>
    <row r="369" spans="1:21" hidden="1" x14ac:dyDescent="0.45">
      <c r="A369" t="str">
        <f t="shared" si="9"/>
        <v>YAG1EUL8FAllEast Midlands</v>
      </c>
      <c r="B369" t="s">
        <v>116</v>
      </c>
      <c r="C369" t="s">
        <v>49</v>
      </c>
      <c r="D369">
        <v>1</v>
      </c>
      <c r="E369" t="s">
        <v>137</v>
      </c>
      <c r="F369" t="s">
        <v>139</v>
      </c>
      <c r="G369" t="s">
        <v>143</v>
      </c>
      <c r="H369" t="s">
        <v>28</v>
      </c>
      <c r="I369" t="s">
        <v>147</v>
      </c>
      <c r="J369">
        <v>40</v>
      </c>
      <c r="K369">
        <v>0</v>
      </c>
      <c r="L369">
        <v>40</v>
      </c>
      <c r="M369">
        <v>35</v>
      </c>
      <c r="N369">
        <v>10</v>
      </c>
      <c r="O369">
        <v>37.5</v>
      </c>
      <c r="P369">
        <v>52.5</v>
      </c>
      <c r="Q369">
        <v>55</v>
      </c>
      <c r="R369">
        <v>15</v>
      </c>
      <c r="S369">
        <v>9500</v>
      </c>
      <c r="T369">
        <v>21900</v>
      </c>
      <c r="U369">
        <v>28500</v>
      </c>
    </row>
    <row r="370" spans="1:21" hidden="1" x14ac:dyDescent="0.45">
      <c r="A370" t="str">
        <f t="shared" si="9"/>
        <v>YAG1EUL8MAllEast Midlands</v>
      </c>
      <c r="B370" t="s">
        <v>116</v>
      </c>
      <c r="C370" t="s">
        <v>49</v>
      </c>
      <c r="D370">
        <v>1</v>
      </c>
      <c r="E370" t="s">
        <v>137</v>
      </c>
      <c r="F370" t="s">
        <v>139</v>
      </c>
      <c r="G370" t="s">
        <v>144</v>
      </c>
      <c r="H370" t="s">
        <v>28</v>
      </c>
      <c r="I370" t="s">
        <v>147</v>
      </c>
      <c r="J370">
        <v>60</v>
      </c>
      <c r="K370">
        <v>0</v>
      </c>
      <c r="L370">
        <v>60</v>
      </c>
      <c r="M370">
        <v>33.299999999999997</v>
      </c>
      <c r="N370">
        <v>10.5</v>
      </c>
      <c r="O370">
        <v>43.9</v>
      </c>
      <c r="P370">
        <v>56.1</v>
      </c>
      <c r="Q370">
        <v>56.1</v>
      </c>
      <c r="R370">
        <v>25</v>
      </c>
      <c r="S370">
        <v>25200</v>
      </c>
      <c r="T370">
        <v>29200</v>
      </c>
      <c r="U370">
        <v>36100</v>
      </c>
    </row>
    <row r="371" spans="1:21" hidden="1" x14ac:dyDescent="0.45">
      <c r="A371" t="str">
        <f t="shared" si="9"/>
        <v>YAG1EUL8FAllEast of England</v>
      </c>
      <c r="B371" t="s">
        <v>116</v>
      </c>
      <c r="C371" t="s">
        <v>49</v>
      </c>
      <c r="D371">
        <v>1</v>
      </c>
      <c r="E371" t="s">
        <v>137</v>
      </c>
      <c r="F371" t="s">
        <v>139</v>
      </c>
      <c r="G371" t="s">
        <v>143</v>
      </c>
      <c r="H371" t="s">
        <v>28</v>
      </c>
      <c r="I371" t="s">
        <v>148</v>
      </c>
      <c r="J371">
        <v>115</v>
      </c>
      <c r="K371">
        <v>0</v>
      </c>
      <c r="L371">
        <v>115</v>
      </c>
      <c r="M371">
        <v>25.2</v>
      </c>
      <c r="N371">
        <v>9.6</v>
      </c>
      <c r="O371">
        <v>56.5</v>
      </c>
      <c r="P371">
        <v>64.3</v>
      </c>
      <c r="Q371">
        <v>65.2</v>
      </c>
      <c r="R371">
        <v>65</v>
      </c>
      <c r="S371">
        <v>27400</v>
      </c>
      <c r="T371">
        <v>34100</v>
      </c>
      <c r="U371">
        <v>40200</v>
      </c>
    </row>
    <row r="372" spans="1:21" hidden="1" x14ac:dyDescent="0.45">
      <c r="A372" t="str">
        <f t="shared" si="9"/>
        <v>YAG1EUL8MAllEast of England</v>
      </c>
      <c r="B372" t="s">
        <v>116</v>
      </c>
      <c r="C372" t="s">
        <v>49</v>
      </c>
      <c r="D372">
        <v>1</v>
      </c>
      <c r="E372" t="s">
        <v>137</v>
      </c>
      <c r="F372" t="s">
        <v>139</v>
      </c>
      <c r="G372" t="s">
        <v>144</v>
      </c>
      <c r="H372" t="s">
        <v>28</v>
      </c>
      <c r="I372" t="s">
        <v>148</v>
      </c>
      <c r="J372">
        <v>135</v>
      </c>
      <c r="K372">
        <v>0</v>
      </c>
      <c r="L372">
        <v>135</v>
      </c>
      <c r="M372">
        <v>20.9</v>
      </c>
      <c r="N372">
        <v>16.399999999999999</v>
      </c>
      <c r="O372">
        <v>60.4</v>
      </c>
      <c r="P372">
        <v>61.9</v>
      </c>
      <c r="Q372">
        <v>62.7</v>
      </c>
      <c r="R372">
        <v>75</v>
      </c>
      <c r="S372">
        <v>30300</v>
      </c>
      <c r="T372">
        <v>35300</v>
      </c>
      <c r="U372">
        <v>41200</v>
      </c>
    </row>
    <row r="373" spans="1:21" hidden="1" x14ac:dyDescent="0.45">
      <c r="A373" t="str">
        <f t="shared" si="9"/>
        <v>YAG1EUL8FAllLondon</v>
      </c>
      <c r="B373" t="s">
        <v>116</v>
      </c>
      <c r="C373" t="s">
        <v>49</v>
      </c>
      <c r="D373">
        <v>1</v>
      </c>
      <c r="E373" t="s">
        <v>137</v>
      </c>
      <c r="F373" t="s">
        <v>139</v>
      </c>
      <c r="G373" t="s">
        <v>143</v>
      </c>
      <c r="H373" t="s">
        <v>28</v>
      </c>
      <c r="I373" t="s">
        <v>149</v>
      </c>
      <c r="J373">
        <v>285</v>
      </c>
      <c r="K373">
        <v>0</v>
      </c>
      <c r="L373">
        <v>285</v>
      </c>
      <c r="M373">
        <v>28.5</v>
      </c>
      <c r="N373">
        <v>9.9</v>
      </c>
      <c r="O373">
        <v>58.1</v>
      </c>
      <c r="P373">
        <v>60.9</v>
      </c>
      <c r="Q373">
        <v>61.6</v>
      </c>
      <c r="R373">
        <v>160</v>
      </c>
      <c r="S373">
        <v>27000</v>
      </c>
      <c r="T373">
        <v>33200</v>
      </c>
      <c r="U373">
        <v>39800</v>
      </c>
    </row>
    <row r="374" spans="1:21" hidden="1" x14ac:dyDescent="0.45">
      <c r="A374" t="str">
        <f t="shared" si="9"/>
        <v>YAG1EUL8MAllLondon</v>
      </c>
      <c r="B374" t="s">
        <v>116</v>
      </c>
      <c r="C374" t="s">
        <v>49</v>
      </c>
      <c r="D374">
        <v>1</v>
      </c>
      <c r="E374" t="s">
        <v>137</v>
      </c>
      <c r="F374" t="s">
        <v>139</v>
      </c>
      <c r="G374" t="s">
        <v>144</v>
      </c>
      <c r="H374" t="s">
        <v>28</v>
      </c>
      <c r="I374" t="s">
        <v>149</v>
      </c>
      <c r="J374">
        <v>305</v>
      </c>
      <c r="K374">
        <v>0</v>
      </c>
      <c r="L374">
        <v>305</v>
      </c>
      <c r="M374">
        <v>29.8</v>
      </c>
      <c r="N374">
        <v>11.6</v>
      </c>
      <c r="O374">
        <v>56.3</v>
      </c>
      <c r="P374">
        <v>58.6</v>
      </c>
      <c r="Q374">
        <v>58.6</v>
      </c>
      <c r="R374">
        <v>160</v>
      </c>
      <c r="S374">
        <v>32100</v>
      </c>
      <c r="T374">
        <v>38500</v>
      </c>
      <c r="U374">
        <v>51900</v>
      </c>
    </row>
    <row r="375" spans="1:21" hidden="1" x14ac:dyDescent="0.45">
      <c r="A375" t="str">
        <f t="shared" si="9"/>
        <v>YAG1EUL8FAllNorth East</v>
      </c>
      <c r="B375" t="s">
        <v>116</v>
      </c>
      <c r="C375" t="s">
        <v>49</v>
      </c>
      <c r="D375">
        <v>1</v>
      </c>
      <c r="E375" t="s">
        <v>137</v>
      </c>
      <c r="F375" t="s">
        <v>139</v>
      </c>
      <c r="G375" t="s">
        <v>143</v>
      </c>
      <c r="H375" t="s">
        <v>28</v>
      </c>
      <c r="I375" t="s">
        <v>150</v>
      </c>
      <c r="J375">
        <v>35</v>
      </c>
      <c r="K375">
        <v>0</v>
      </c>
      <c r="L375">
        <v>35</v>
      </c>
      <c r="M375">
        <v>42.9</v>
      </c>
      <c r="N375">
        <v>5.7</v>
      </c>
      <c r="O375">
        <v>51.4</v>
      </c>
      <c r="P375">
        <v>51.4</v>
      </c>
      <c r="Q375">
        <v>51.4</v>
      </c>
      <c r="R375">
        <v>15</v>
      </c>
      <c r="S375">
        <v>28100</v>
      </c>
      <c r="T375">
        <v>31400</v>
      </c>
      <c r="U375">
        <v>38000</v>
      </c>
    </row>
    <row r="376" spans="1:21" hidden="1" x14ac:dyDescent="0.45">
      <c r="A376" t="str">
        <f t="shared" si="9"/>
        <v>YAG1EUL8MAllNorth East</v>
      </c>
      <c r="B376" t="s">
        <v>116</v>
      </c>
      <c r="C376" t="s">
        <v>49</v>
      </c>
      <c r="D376">
        <v>1</v>
      </c>
      <c r="E376" t="s">
        <v>137</v>
      </c>
      <c r="F376" t="s">
        <v>139</v>
      </c>
      <c r="G376" t="s">
        <v>144</v>
      </c>
      <c r="H376" t="s">
        <v>28</v>
      </c>
      <c r="I376" t="s">
        <v>150</v>
      </c>
      <c r="J376">
        <v>35</v>
      </c>
      <c r="K376">
        <v>0</v>
      </c>
      <c r="L376">
        <v>35</v>
      </c>
      <c r="M376">
        <v>52.9</v>
      </c>
      <c r="N376">
        <v>5.9</v>
      </c>
      <c r="O376">
        <v>38.200000000000003</v>
      </c>
      <c r="P376">
        <v>41.2</v>
      </c>
      <c r="Q376">
        <v>41.2</v>
      </c>
      <c r="R376">
        <v>15</v>
      </c>
      <c r="S376">
        <v>29200</v>
      </c>
      <c r="T376">
        <v>29900</v>
      </c>
      <c r="U376">
        <v>32100</v>
      </c>
    </row>
    <row r="377" spans="1:21" hidden="1" x14ac:dyDescent="0.45">
      <c r="A377" t="str">
        <f t="shared" si="9"/>
        <v>YAG1EUL8FAllNorth West</v>
      </c>
      <c r="B377" t="s">
        <v>116</v>
      </c>
      <c r="C377" t="s">
        <v>49</v>
      </c>
      <c r="D377">
        <v>1</v>
      </c>
      <c r="E377" t="s">
        <v>137</v>
      </c>
      <c r="F377" t="s">
        <v>139</v>
      </c>
      <c r="G377" t="s">
        <v>143</v>
      </c>
      <c r="H377" t="s">
        <v>28</v>
      </c>
      <c r="I377" t="s">
        <v>151</v>
      </c>
      <c r="J377">
        <v>70</v>
      </c>
      <c r="K377">
        <v>0</v>
      </c>
      <c r="L377">
        <v>70</v>
      </c>
      <c r="M377">
        <v>23.9</v>
      </c>
      <c r="N377">
        <v>14.9</v>
      </c>
      <c r="O377">
        <v>50.7</v>
      </c>
      <c r="P377">
        <v>61.2</v>
      </c>
      <c r="Q377">
        <v>61.2</v>
      </c>
      <c r="R377">
        <v>35</v>
      </c>
      <c r="S377">
        <v>20300</v>
      </c>
      <c r="T377">
        <v>31400</v>
      </c>
      <c r="U377">
        <v>35400</v>
      </c>
    </row>
    <row r="378" spans="1:21" hidden="1" x14ac:dyDescent="0.45">
      <c r="A378" t="str">
        <f t="shared" si="9"/>
        <v>YAG1EUL8MAllNorth West</v>
      </c>
      <c r="B378" t="s">
        <v>116</v>
      </c>
      <c r="C378" t="s">
        <v>49</v>
      </c>
      <c r="D378">
        <v>1</v>
      </c>
      <c r="E378" t="s">
        <v>137</v>
      </c>
      <c r="F378" t="s">
        <v>139</v>
      </c>
      <c r="G378" t="s">
        <v>144</v>
      </c>
      <c r="H378" t="s">
        <v>28</v>
      </c>
      <c r="I378" t="s">
        <v>151</v>
      </c>
      <c r="J378">
        <v>70</v>
      </c>
      <c r="K378">
        <v>0</v>
      </c>
      <c r="L378">
        <v>70</v>
      </c>
      <c r="M378">
        <v>32.4</v>
      </c>
      <c r="N378">
        <v>13.2</v>
      </c>
      <c r="O378">
        <v>45.6</v>
      </c>
      <c r="P378">
        <v>52.9</v>
      </c>
      <c r="Q378">
        <v>54.4</v>
      </c>
      <c r="R378">
        <v>30</v>
      </c>
      <c r="S378">
        <v>28300</v>
      </c>
      <c r="T378">
        <v>30300</v>
      </c>
      <c r="U378">
        <v>33800</v>
      </c>
    </row>
    <row r="379" spans="1:21" hidden="1" x14ac:dyDescent="0.45">
      <c r="A379" t="str">
        <f t="shared" ref="A379:A406" si="10">"YAG"&amp;D379 &amp;E379 &amp;F379 &amp; G379 &amp;H379 &amp;I379</f>
        <v>YAG1EUL8FAllNorthern Ireland</v>
      </c>
      <c r="B379" t="s">
        <v>116</v>
      </c>
      <c r="C379" t="s">
        <v>49</v>
      </c>
      <c r="D379">
        <v>1</v>
      </c>
      <c r="E379" t="s">
        <v>137</v>
      </c>
      <c r="F379" t="s">
        <v>139</v>
      </c>
      <c r="G379" t="s">
        <v>143</v>
      </c>
      <c r="H379" t="s">
        <v>28</v>
      </c>
      <c r="I379" t="s">
        <v>152</v>
      </c>
      <c r="J379">
        <v>5</v>
      </c>
      <c r="K379">
        <v>0</v>
      </c>
      <c r="L379">
        <v>5</v>
      </c>
      <c r="M379">
        <v>33.299999999999997</v>
      </c>
      <c r="N379">
        <v>33.299999999999997</v>
      </c>
      <c r="O379">
        <v>33.299999999999997</v>
      </c>
      <c r="P379">
        <v>33.299999999999997</v>
      </c>
      <c r="Q379">
        <v>33.299999999999997</v>
      </c>
      <c r="R379" t="s">
        <v>161</v>
      </c>
      <c r="S379" t="s">
        <v>161</v>
      </c>
      <c r="T379" t="s">
        <v>161</v>
      </c>
      <c r="U379" t="s">
        <v>161</v>
      </c>
    </row>
    <row r="380" spans="1:21" hidden="1" x14ac:dyDescent="0.45">
      <c r="A380" t="str">
        <f t="shared" si="10"/>
        <v>YAG1EUL8MAllNorthern Ireland</v>
      </c>
      <c r="B380" t="s">
        <v>116</v>
      </c>
      <c r="C380" t="s">
        <v>49</v>
      </c>
      <c r="D380">
        <v>1</v>
      </c>
      <c r="E380" t="s">
        <v>137</v>
      </c>
      <c r="F380" t="s">
        <v>139</v>
      </c>
      <c r="G380" t="s">
        <v>144</v>
      </c>
      <c r="H380" t="s">
        <v>28</v>
      </c>
      <c r="I380" t="s">
        <v>152</v>
      </c>
      <c r="J380">
        <v>10</v>
      </c>
      <c r="K380">
        <v>0</v>
      </c>
      <c r="L380">
        <v>10</v>
      </c>
      <c r="M380">
        <v>0</v>
      </c>
      <c r="N380">
        <v>16.7</v>
      </c>
      <c r="O380">
        <v>83.3</v>
      </c>
      <c r="P380">
        <v>83.3</v>
      </c>
      <c r="Q380">
        <v>83.3</v>
      </c>
      <c r="R380" t="s">
        <v>161</v>
      </c>
      <c r="S380" t="s">
        <v>161</v>
      </c>
      <c r="T380" t="s">
        <v>161</v>
      </c>
      <c r="U380" t="s">
        <v>161</v>
      </c>
    </row>
    <row r="381" spans="1:21" hidden="1" x14ac:dyDescent="0.45">
      <c r="A381" t="str">
        <f t="shared" si="10"/>
        <v>YAG1EUL8FAllScotland</v>
      </c>
      <c r="B381" t="s">
        <v>116</v>
      </c>
      <c r="C381" t="s">
        <v>49</v>
      </c>
      <c r="D381">
        <v>1</v>
      </c>
      <c r="E381" t="s">
        <v>137</v>
      </c>
      <c r="F381" t="s">
        <v>139</v>
      </c>
      <c r="G381" t="s">
        <v>143</v>
      </c>
      <c r="H381" t="s">
        <v>28</v>
      </c>
      <c r="I381" t="s">
        <v>153</v>
      </c>
      <c r="J381">
        <v>20</v>
      </c>
      <c r="K381">
        <v>0</v>
      </c>
      <c r="L381">
        <v>20</v>
      </c>
      <c r="M381">
        <v>21.1</v>
      </c>
      <c r="N381">
        <v>5.3</v>
      </c>
      <c r="O381">
        <v>57.9</v>
      </c>
      <c r="P381">
        <v>73.7</v>
      </c>
      <c r="Q381">
        <v>73.7</v>
      </c>
      <c r="R381">
        <v>15</v>
      </c>
      <c r="S381">
        <v>23700</v>
      </c>
      <c r="T381">
        <v>28100</v>
      </c>
      <c r="U381">
        <v>35400</v>
      </c>
    </row>
    <row r="382" spans="1:21" hidden="1" x14ac:dyDescent="0.45">
      <c r="A382" t="str">
        <f t="shared" si="10"/>
        <v>YAG1EUL8MAllScotland</v>
      </c>
      <c r="B382" t="s">
        <v>116</v>
      </c>
      <c r="C382" t="s">
        <v>49</v>
      </c>
      <c r="D382">
        <v>1</v>
      </c>
      <c r="E382" t="s">
        <v>137</v>
      </c>
      <c r="F382" t="s">
        <v>139</v>
      </c>
      <c r="G382" t="s">
        <v>144</v>
      </c>
      <c r="H382" t="s">
        <v>28</v>
      </c>
      <c r="I382" t="s">
        <v>153</v>
      </c>
      <c r="J382">
        <v>15</v>
      </c>
      <c r="K382">
        <v>0</v>
      </c>
      <c r="L382">
        <v>15</v>
      </c>
      <c r="M382">
        <v>20</v>
      </c>
      <c r="N382">
        <v>6.7</v>
      </c>
      <c r="O382">
        <v>60</v>
      </c>
      <c r="P382">
        <v>66.7</v>
      </c>
      <c r="Q382">
        <v>73.3</v>
      </c>
      <c r="R382" t="s">
        <v>161</v>
      </c>
      <c r="S382" t="s">
        <v>161</v>
      </c>
      <c r="T382" t="s">
        <v>161</v>
      </c>
      <c r="U382" t="s">
        <v>161</v>
      </c>
    </row>
    <row r="383" spans="1:21" hidden="1" x14ac:dyDescent="0.45">
      <c r="A383" t="str">
        <f t="shared" si="10"/>
        <v>YAG1EUL8FAllSouth East</v>
      </c>
      <c r="B383" t="s">
        <v>116</v>
      </c>
      <c r="C383" t="s">
        <v>49</v>
      </c>
      <c r="D383">
        <v>1</v>
      </c>
      <c r="E383" t="s">
        <v>137</v>
      </c>
      <c r="F383" t="s">
        <v>139</v>
      </c>
      <c r="G383" t="s">
        <v>143</v>
      </c>
      <c r="H383" t="s">
        <v>28</v>
      </c>
      <c r="I383" t="s">
        <v>154</v>
      </c>
      <c r="J383">
        <v>165</v>
      </c>
      <c r="K383">
        <v>0</v>
      </c>
      <c r="L383">
        <v>165</v>
      </c>
      <c r="M383">
        <v>30.3</v>
      </c>
      <c r="N383">
        <v>10.9</v>
      </c>
      <c r="O383">
        <v>51.5</v>
      </c>
      <c r="P383">
        <v>58.2</v>
      </c>
      <c r="Q383">
        <v>58.8</v>
      </c>
      <c r="R383">
        <v>80</v>
      </c>
      <c r="S383">
        <v>29500</v>
      </c>
      <c r="T383">
        <v>32100</v>
      </c>
      <c r="U383">
        <v>35100</v>
      </c>
    </row>
    <row r="384" spans="1:21" hidden="1" x14ac:dyDescent="0.45">
      <c r="A384" t="str">
        <f t="shared" si="10"/>
        <v>YAG1EUL8MAllSouth East</v>
      </c>
      <c r="B384" t="s">
        <v>116</v>
      </c>
      <c r="C384" t="s">
        <v>49</v>
      </c>
      <c r="D384">
        <v>1</v>
      </c>
      <c r="E384" t="s">
        <v>137</v>
      </c>
      <c r="F384" t="s">
        <v>139</v>
      </c>
      <c r="G384" t="s">
        <v>144</v>
      </c>
      <c r="H384" t="s">
        <v>28</v>
      </c>
      <c r="I384" t="s">
        <v>154</v>
      </c>
      <c r="J384">
        <v>200</v>
      </c>
      <c r="K384">
        <v>0</v>
      </c>
      <c r="L384">
        <v>200</v>
      </c>
      <c r="M384">
        <v>34.700000000000003</v>
      </c>
      <c r="N384">
        <v>9</v>
      </c>
      <c r="O384">
        <v>52.3</v>
      </c>
      <c r="P384">
        <v>55.8</v>
      </c>
      <c r="Q384">
        <v>56.3</v>
      </c>
      <c r="R384">
        <v>90</v>
      </c>
      <c r="S384">
        <v>28500</v>
      </c>
      <c r="T384">
        <v>33600</v>
      </c>
      <c r="U384">
        <v>39100</v>
      </c>
    </row>
    <row r="385" spans="1:21" hidden="1" x14ac:dyDescent="0.45">
      <c r="A385" t="str">
        <f t="shared" si="10"/>
        <v>YAG1EUL8FAllSouth West</v>
      </c>
      <c r="B385" t="s">
        <v>116</v>
      </c>
      <c r="C385" t="s">
        <v>49</v>
      </c>
      <c r="D385">
        <v>1</v>
      </c>
      <c r="E385" t="s">
        <v>137</v>
      </c>
      <c r="F385" t="s">
        <v>139</v>
      </c>
      <c r="G385" t="s">
        <v>143</v>
      </c>
      <c r="H385" t="s">
        <v>28</v>
      </c>
      <c r="I385" t="s">
        <v>155</v>
      </c>
      <c r="J385">
        <v>45</v>
      </c>
      <c r="K385">
        <v>0</v>
      </c>
      <c r="L385">
        <v>45</v>
      </c>
      <c r="M385">
        <v>33.299999999999997</v>
      </c>
      <c r="N385">
        <v>8.9</v>
      </c>
      <c r="O385">
        <v>53.3</v>
      </c>
      <c r="P385">
        <v>55.6</v>
      </c>
      <c r="Q385">
        <v>57.8</v>
      </c>
      <c r="R385">
        <v>25</v>
      </c>
      <c r="S385">
        <v>26600</v>
      </c>
      <c r="T385">
        <v>30700</v>
      </c>
      <c r="U385">
        <v>34300</v>
      </c>
    </row>
    <row r="386" spans="1:21" hidden="1" x14ac:dyDescent="0.45">
      <c r="A386" t="str">
        <f t="shared" si="10"/>
        <v>YAG1EUL8MAllSouth West</v>
      </c>
      <c r="B386" t="s">
        <v>116</v>
      </c>
      <c r="C386" t="s">
        <v>49</v>
      </c>
      <c r="D386">
        <v>1</v>
      </c>
      <c r="E386" t="s">
        <v>137</v>
      </c>
      <c r="F386" t="s">
        <v>139</v>
      </c>
      <c r="G386" t="s">
        <v>144</v>
      </c>
      <c r="H386" t="s">
        <v>28</v>
      </c>
      <c r="I386" t="s">
        <v>155</v>
      </c>
      <c r="J386">
        <v>50</v>
      </c>
      <c r="K386">
        <v>0</v>
      </c>
      <c r="L386">
        <v>50</v>
      </c>
      <c r="M386">
        <v>34</v>
      </c>
      <c r="N386">
        <v>6.4</v>
      </c>
      <c r="O386">
        <v>53.2</v>
      </c>
      <c r="P386">
        <v>57.4</v>
      </c>
      <c r="Q386">
        <v>59.6</v>
      </c>
      <c r="R386">
        <v>25</v>
      </c>
      <c r="S386">
        <v>25600</v>
      </c>
      <c r="T386">
        <v>31400</v>
      </c>
      <c r="U386">
        <v>35800</v>
      </c>
    </row>
    <row r="387" spans="1:21" hidden="1" x14ac:dyDescent="0.45">
      <c r="A387" t="str">
        <f t="shared" si="10"/>
        <v>YAG1EUL8MAllUnknown</v>
      </c>
      <c r="B387" t="s">
        <v>116</v>
      </c>
      <c r="C387" t="s">
        <v>49</v>
      </c>
      <c r="D387">
        <v>1</v>
      </c>
      <c r="E387" t="s">
        <v>137</v>
      </c>
      <c r="F387" t="s">
        <v>139</v>
      </c>
      <c r="G387" t="s">
        <v>144</v>
      </c>
      <c r="H387" t="s">
        <v>28</v>
      </c>
      <c r="I387" t="s">
        <v>156</v>
      </c>
      <c r="J387" t="s">
        <v>161</v>
      </c>
      <c r="K387" t="s">
        <v>161</v>
      </c>
      <c r="L387" t="s">
        <v>161</v>
      </c>
      <c r="M387" t="s">
        <v>161</v>
      </c>
      <c r="N387" t="s">
        <v>161</v>
      </c>
      <c r="O387" t="s">
        <v>161</v>
      </c>
      <c r="P387" t="s">
        <v>161</v>
      </c>
      <c r="Q387" t="s">
        <v>161</v>
      </c>
      <c r="R387" t="s">
        <v>157</v>
      </c>
      <c r="S387" t="s">
        <v>157</v>
      </c>
      <c r="T387" t="s">
        <v>157</v>
      </c>
      <c r="U387" t="s">
        <v>157</v>
      </c>
    </row>
    <row r="388" spans="1:21" hidden="1" x14ac:dyDescent="0.45">
      <c r="A388" t="str">
        <f t="shared" si="10"/>
        <v>YAG1EUL8FAllWales</v>
      </c>
      <c r="B388" t="s">
        <v>116</v>
      </c>
      <c r="C388" t="s">
        <v>49</v>
      </c>
      <c r="D388">
        <v>1</v>
      </c>
      <c r="E388" t="s">
        <v>137</v>
      </c>
      <c r="F388" t="s">
        <v>139</v>
      </c>
      <c r="G388" t="s">
        <v>143</v>
      </c>
      <c r="H388" t="s">
        <v>28</v>
      </c>
      <c r="I388" t="s">
        <v>158</v>
      </c>
      <c r="J388">
        <v>5</v>
      </c>
      <c r="K388">
        <v>0</v>
      </c>
      <c r="L388">
        <v>5</v>
      </c>
      <c r="M388">
        <v>0</v>
      </c>
      <c r="N388">
        <v>33.299999999999997</v>
      </c>
      <c r="O388">
        <v>66.7</v>
      </c>
      <c r="P388">
        <v>66.7</v>
      </c>
      <c r="Q388">
        <v>66.7</v>
      </c>
      <c r="R388" t="s">
        <v>161</v>
      </c>
      <c r="S388" t="s">
        <v>161</v>
      </c>
      <c r="T388" t="s">
        <v>161</v>
      </c>
      <c r="U388" t="s">
        <v>161</v>
      </c>
    </row>
    <row r="389" spans="1:21" hidden="1" x14ac:dyDescent="0.45">
      <c r="A389" t="str">
        <f t="shared" si="10"/>
        <v>YAG1EUL8MAllWales</v>
      </c>
      <c r="B389" t="s">
        <v>116</v>
      </c>
      <c r="C389" t="s">
        <v>49</v>
      </c>
      <c r="D389">
        <v>1</v>
      </c>
      <c r="E389" t="s">
        <v>137</v>
      </c>
      <c r="F389" t="s">
        <v>139</v>
      </c>
      <c r="G389" t="s">
        <v>144</v>
      </c>
      <c r="H389" t="s">
        <v>28</v>
      </c>
      <c r="I389" t="s">
        <v>158</v>
      </c>
      <c r="J389">
        <v>10</v>
      </c>
      <c r="K389">
        <v>0</v>
      </c>
      <c r="L389">
        <v>10</v>
      </c>
      <c r="M389">
        <v>50</v>
      </c>
      <c r="N389">
        <v>16.7</v>
      </c>
      <c r="O389">
        <v>33.299999999999997</v>
      </c>
      <c r="P389">
        <v>33.299999999999997</v>
      </c>
      <c r="Q389">
        <v>33.299999999999997</v>
      </c>
      <c r="R389" t="s">
        <v>161</v>
      </c>
      <c r="S389" t="s">
        <v>161</v>
      </c>
      <c r="T389" t="s">
        <v>161</v>
      </c>
      <c r="U389" t="s">
        <v>161</v>
      </c>
    </row>
    <row r="390" spans="1:21" hidden="1" x14ac:dyDescent="0.45">
      <c r="A390" t="str">
        <f t="shared" si="10"/>
        <v>YAG1EUL8FAllWest Midlands</v>
      </c>
      <c r="B390" t="s">
        <v>116</v>
      </c>
      <c r="C390" t="s">
        <v>49</v>
      </c>
      <c r="D390">
        <v>1</v>
      </c>
      <c r="E390" t="s">
        <v>137</v>
      </c>
      <c r="F390" t="s">
        <v>139</v>
      </c>
      <c r="G390" t="s">
        <v>143</v>
      </c>
      <c r="H390" t="s">
        <v>28</v>
      </c>
      <c r="I390" t="s">
        <v>159</v>
      </c>
      <c r="J390">
        <v>45</v>
      </c>
      <c r="K390">
        <v>0</v>
      </c>
      <c r="L390">
        <v>45</v>
      </c>
      <c r="M390">
        <v>26.2</v>
      </c>
      <c r="N390">
        <v>9.5</v>
      </c>
      <c r="O390">
        <v>59.5</v>
      </c>
      <c r="P390">
        <v>64.3</v>
      </c>
      <c r="Q390">
        <v>64.3</v>
      </c>
      <c r="R390">
        <v>25</v>
      </c>
      <c r="S390">
        <v>14200</v>
      </c>
      <c r="T390">
        <v>28500</v>
      </c>
      <c r="U390">
        <v>33900</v>
      </c>
    </row>
    <row r="391" spans="1:21" hidden="1" x14ac:dyDescent="0.45">
      <c r="A391" t="str">
        <f t="shared" si="10"/>
        <v>YAG1EUL8MAllWest Midlands</v>
      </c>
      <c r="B391" t="s">
        <v>116</v>
      </c>
      <c r="C391" t="s">
        <v>49</v>
      </c>
      <c r="D391">
        <v>1</v>
      </c>
      <c r="E391" t="s">
        <v>137</v>
      </c>
      <c r="F391" t="s">
        <v>139</v>
      </c>
      <c r="G391" t="s">
        <v>144</v>
      </c>
      <c r="H391" t="s">
        <v>28</v>
      </c>
      <c r="I391" t="s">
        <v>159</v>
      </c>
      <c r="J391">
        <v>60</v>
      </c>
      <c r="K391">
        <v>0</v>
      </c>
      <c r="L391">
        <v>60</v>
      </c>
      <c r="M391">
        <v>32.799999999999997</v>
      </c>
      <c r="N391">
        <v>13.8</v>
      </c>
      <c r="O391">
        <v>48.3</v>
      </c>
      <c r="P391">
        <v>50</v>
      </c>
      <c r="Q391">
        <v>53.4</v>
      </c>
      <c r="R391">
        <v>30</v>
      </c>
      <c r="S391">
        <v>29600</v>
      </c>
      <c r="T391">
        <v>32700</v>
      </c>
      <c r="U391">
        <v>40500</v>
      </c>
    </row>
    <row r="392" spans="1:21" hidden="1" x14ac:dyDescent="0.45">
      <c r="A392" t="str">
        <f t="shared" si="10"/>
        <v>YAG1EUL8FAllYorkshire and The Humber</v>
      </c>
      <c r="B392" t="s">
        <v>116</v>
      </c>
      <c r="C392" t="s">
        <v>49</v>
      </c>
      <c r="D392">
        <v>1</v>
      </c>
      <c r="E392" t="s">
        <v>137</v>
      </c>
      <c r="F392" t="s">
        <v>139</v>
      </c>
      <c r="G392" t="s">
        <v>143</v>
      </c>
      <c r="H392" t="s">
        <v>28</v>
      </c>
      <c r="I392" t="s">
        <v>160</v>
      </c>
      <c r="J392">
        <v>65</v>
      </c>
      <c r="K392">
        <v>0</v>
      </c>
      <c r="L392">
        <v>65</v>
      </c>
      <c r="M392">
        <v>30.2</v>
      </c>
      <c r="N392">
        <v>14.3</v>
      </c>
      <c r="O392">
        <v>44.4</v>
      </c>
      <c r="P392">
        <v>54</v>
      </c>
      <c r="Q392">
        <v>55.6</v>
      </c>
      <c r="R392">
        <v>30</v>
      </c>
      <c r="S392">
        <v>21200</v>
      </c>
      <c r="T392">
        <v>29400</v>
      </c>
      <c r="U392">
        <v>32100</v>
      </c>
    </row>
    <row r="393" spans="1:21" hidden="1" x14ac:dyDescent="0.45">
      <c r="A393" t="str">
        <f t="shared" si="10"/>
        <v>YAG1EUL8MAllYorkshire and The Humber</v>
      </c>
      <c r="B393" t="s">
        <v>116</v>
      </c>
      <c r="C393" t="s">
        <v>49</v>
      </c>
      <c r="D393">
        <v>1</v>
      </c>
      <c r="E393" t="s">
        <v>137</v>
      </c>
      <c r="F393" t="s">
        <v>139</v>
      </c>
      <c r="G393" t="s">
        <v>144</v>
      </c>
      <c r="H393" t="s">
        <v>28</v>
      </c>
      <c r="I393" t="s">
        <v>160</v>
      </c>
      <c r="J393">
        <v>55</v>
      </c>
      <c r="K393">
        <v>0</v>
      </c>
      <c r="L393">
        <v>55</v>
      </c>
      <c r="M393">
        <v>31.5</v>
      </c>
      <c r="N393">
        <v>13</v>
      </c>
      <c r="O393">
        <v>51.9</v>
      </c>
      <c r="P393">
        <v>55.6</v>
      </c>
      <c r="Q393">
        <v>55.6</v>
      </c>
      <c r="R393">
        <v>30</v>
      </c>
      <c r="S393">
        <v>28800</v>
      </c>
      <c r="T393">
        <v>32500</v>
      </c>
      <c r="U393">
        <v>36500</v>
      </c>
    </row>
    <row r="394" spans="1:21" hidden="1" x14ac:dyDescent="0.45">
      <c r="A394" t="str">
        <f t="shared" si="10"/>
        <v>YAG1EUL8FAllNA</v>
      </c>
      <c r="B394" t="s">
        <v>116</v>
      </c>
      <c r="C394" t="s">
        <v>49</v>
      </c>
      <c r="D394">
        <v>1</v>
      </c>
      <c r="E394" t="s">
        <v>137</v>
      </c>
      <c r="F394" t="s">
        <v>139</v>
      </c>
      <c r="G394" t="s">
        <v>143</v>
      </c>
      <c r="H394" t="s">
        <v>28</v>
      </c>
      <c r="I394" t="s">
        <v>157</v>
      </c>
      <c r="J394">
        <v>255</v>
      </c>
      <c r="K394">
        <v>99.2</v>
      </c>
      <c r="L394" t="s">
        <v>161</v>
      </c>
      <c r="M394" t="s">
        <v>161</v>
      </c>
      <c r="N394" t="s">
        <v>161</v>
      </c>
      <c r="O394" t="s">
        <v>161</v>
      </c>
      <c r="P394" t="s">
        <v>161</v>
      </c>
      <c r="Q394" t="s">
        <v>161</v>
      </c>
      <c r="R394" t="s">
        <v>157</v>
      </c>
      <c r="S394" t="s">
        <v>157</v>
      </c>
      <c r="T394" t="s">
        <v>157</v>
      </c>
      <c r="U394" t="s">
        <v>157</v>
      </c>
    </row>
    <row r="395" spans="1:21" hidden="1" x14ac:dyDescent="0.45">
      <c r="A395" t="str">
        <f t="shared" si="10"/>
        <v>YAG1EUL8MAllNA</v>
      </c>
      <c r="B395" t="s">
        <v>116</v>
      </c>
      <c r="C395" t="s">
        <v>49</v>
      </c>
      <c r="D395">
        <v>1</v>
      </c>
      <c r="E395" t="s">
        <v>137</v>
      </c>
      <c r="F395" t="s">
        <v>139</v>
      </c>
      <c r="G395" t="s">
        <v>144</v>
      </c>
      <c r="H395" t="s">
        <v>28</v>
      </c>
      <c r="I395" t="s">
        <v>157</v>
      </c>
      <c r="J395">
        <v>310</v>
      </c>
      <c r="K395">
        <v>97.7</v>
      </c>
      <c r="L395">
        <v>10</v>
      </c>
      <c r="M395">
        <v>0.6</v>
      </c>
      <c r="N395">
        <v>0</v>
      </c>
      <c r="O395">
        <v>0.6</v>
      </c>
      <c r="P395">
        <v>1</v>
      </c>
      <c r="Q395">
        <v>1.6</v>
      </c>
      <c r="R395" t="s">
        <v>157</v>
      </c>
      <c r="S395" t="s">
        <v>157</v>
      </c>
      <c r="T395" t="s">
        <v>157</v>
      </c>
      <c r="U395" t="s">
        <v>157</v>
      </c>
    </row>
    <row r="396" spans="1:21" hidden="1" x14ac:dyDescent="0.45">
      <c r="A396" t="str">
        <f t="shared" si="10"/>
        <v>YAG10Non-EUL7-RF+MAllAll</v>
      </c>
      <c r="B396" t="s">
        <v>116</v>
      </c>
      <c r="C396" t="s">
        <v>142</v>
      </c>
      <c r="D396">
        <v>10</v>
      </c>
      <c r="E396" t="s">
        <v>162</v>
      </c>
      <c r="F396" t="s">
        <v>52</v>
      </c>
      <c r="G396" t="s">
        <v>138</v>
      </c>
      <c r="H396" t="s">
        <v>28</v>
      </c>
      <c r="I396" t="s">
        <v>28</v>
      </c>
      <c r="J396">
        <v>1190</v>
      </c>
      <c r="K396">
        <v>52.2</v>
      </c>
      <c r="L396">
        <v>570</v>
      </c>
      <c r="M396">
        <v>26.8</v>
      </c>
      <c r="N396">
        <v>1.2</v>
      </c>
      <c r="O396">
        <v>17.5</v>
      </c>
      <c r="P396">
        <v>18.7</v>
      </c>
      <c r="Q396">
        <v>19.899999999999999</v>
      </c>
      <c r="R396">
        <v>165</v>
      </c>
      <c r="S396">
        <v>31400</v>
      </c>
      <c r="T396">
        <v>46400</v>
      </c>
      <c r="U396">
        <v>75900</v>
      </c>
    </row>
    <row r="397" spans="1:21" hidden="1" x14ac:dyDescent="0.45">
      <c r="A397" t="str">
        <f t="shared" si="10"/>
        <v>YAG10Non-EUL7-TF+MAllAll</v>
      </c>
      <c r="B397" t="s">
        <v>116</v>
      </c>
      <c r="C397" t="s">
        <v>142</v>
      </c>
      <c r="D397">
        <v>10</v>
      </c>
      <c r="E397" t="s">
        <v>162</v>
      </c>
      <c r="F397" t="s">
        <v>42</v>
      </c>
      <c r="G397" t="s">
        <v>138</v>
      </c>
      <c r="H397" t="s">
        <v>28</v>
      </c>
      <c r="I397" t="s">
        <v>28</v>
      </c>
      <c r="J397">
        <v>40875</v>
      </c>
      <c r="K397">
        <v>54</v>
      </c>
      <c r="L397">
        <v>18820</v>
      </c>
      <c r="M397">
        <v>27</v>
      </c>
      <c r="N397">
        <v>1.5</v>
      </c>
      <c r="O397">
        <v>15.9</v>
      </c>
      <c r="P397">
        <v>16.899999999999999</v>
      </c>
      <c r="Q397">
        <v>17.600000000000001</v>
      </c>
      <c r="R397">
        <v>5345</v>
      </c>
      <c r="S397">
        <v>17900</v>
      </c>
      <c r="T397">
        <v>35800</v>
      </c>
      <c r="U397">
        <v>55100</v>
      </c>
    </row>
    <row r="398" spans="1:21" hidden="1" x14ac:dyDescent="0.45">
      <c r="A398" t="str">
        <f t="shared" si="10"/>
        <v>YAG10Non-EUL8F+MAllAll</v>
      </c>
      <c r="B398" t="s">
        <v>116</v>
      </c>
      <c r="C398" t="s">
        <v>142</v>
      </c>
      <c r="D398">
        <v>10</v>
      </c>
      <c r="E398" t="s">
        <v>162</v>
      </c>
      <c r="F398" t="s">
        <v>139</v>
      </c>
      <c r="G398" t="s">
        <v>138</v>
      </c>
      <c r="H398" t="s">
        <v>28</v>
      </c>
      <c r="I398" t="s">
        <v>28</v>
      </c>
      <c r="J398">
        <v>4190</v>
      </c>
      <c r="K398">
        <v>44.2</v>
      </c>
      <c r="L398">
        <v>2340</v>
      </c>
      <c r="M398">
        <v>31.2</v>
      </c>
      <c r="N398">
        <v>1.9</v>
      </c>
      <c r="O398">
        <v>21.8</v>
      </c>
      <c r="P398">
        <v>22.6</v>
      </c>
      <c r="Q398">
        <v>22.8</v>
      </c>
      <c r="R398">
        <v>765</v>
      </c>
      <c r="S398">
        <v>35000</v>
      </c>
      <c r="T398">
        <v>44900</v>
      </c>
      <c r="U398">
        <v>58800</v>
      </c>
    </row>
    <row r="399" spans="1:21" hidden="1" x14ac:dyDescent="0.45">
      <c r="A399" t="str">
        <f t="shared" si="10"/>
        <v>YAG5Non-EUL7-RF+MAllAll</v>
      </c>
      <c r="B399" t="s">
        <v>116</v>
      </c>
      <c r="C399" t="s">
        <v>140</v>
      </c>
      <c r="D399">
        <v>5</v>
      </c>
      <c r="E399" t="s">
        <v>162</v>
      </c>
      <c r="F399" t="s">
        <v>52</v>
      </c>
      <c r="G399" t="s">
        <v>138</v>
      </c>
      <c r="H399" t="s">
        <v>28</v>
      </c>
      <c r="I399" t="s">
        <v>28</v>
      </c>
      <c r="J399">
        <v>890</v>
      </c>
      <c r="K399">
        <v>50.3</v>
      </c>
      <c r="L399">
        <v>440</v>
      </c>
      <c r="M399">
        <v>21.4</v>
      </c>
      <c r="N399">
        <v>2.8</v>
      </c>
      <c r="O399">
        <v>13.9</v>
      </c>
      <c r="P399">
        <v>18.600000000000001</v>
      </c>
      <c r="Q399">
        <v>25.4</v>
      </c>
      <c r="R399">
        <v>110</v>
      </c>
      <c r="S399">
        <v>26300</v>
      </c>
      <c r="T399">
        <v>33600</v>
      </c>
      <c r="U399">
        <v>44200</v>
      </c>
    </row>
    <row r="400" spans="1:21" hidden="1" x14ac:dyDescent="0.45">
      <c r="A400" t="str">
        <f t="shared" si="10"/>
        <v>YAG5Non-EUL7-TF+MAllAll</v>
      </c>
      <c r="B400" t="s">
        <v>116</v>
      </c>
      <c r="C400" t="s">
        <v>140</v>
      </c>
      <c r="D400">
        <v>5</v>
      </c>
      <c r="E400" t="s">
        <v>162</v>
      </c>
      <c r="F400" t="s">
        <v>42</v>
      </c>
      <c r="G400" t="s">
        <v>138</v>
      </c>
      <c r="H400" t="s">
        <v>28</v>
      </c>
      <c r="I400" t="s">
        <v>28</v>
      </c>
      <c r="J400">
        <v>72645</v>
      </c>
      <c r="K400">
        <v>48.3</v>
      </c>
      <c r="L400">
        <v>37530</v>
      </c>
      <c r="M400">
        <v>33</v>
      </c>
      <c r="N400">
        <v>1.8</v>
      </c>
      <c r="O400">
        <v>13</v>
      </c>
      <c r="P400">
        <v>14.7</v>
      </c>
      <c r="Q400">
        <v>16.8</v>
      </c>
      <c r="R400">
        <v>8405</v>
      </c>
      <c r="S400">
        <v>19700</v>
      </c>
      <c r="T400">
        <v>32100</v>
      </c>
      <c r="U400">
        <v>45600</v>
      </c>
    </row>
    <row r="401" spans="1:21" hidden="1" x14ac:dyDescent="0.45">
      <c r="A401" t="str">
        <f t="shared" si="10"/>
        <v>YAG5Non-EUL8F+MAllAll</v>
      </c>
      <c r="B401" t="s">
        <v>116</v>
      </c>
      <c r="C401" t="s">
        <v>140</v>
      </c>
      <c r="D401">
        <v>5</v>
      </c>
      <c r="E401" t="s">
        <v>162</v>
      </c>
      <c r="F401" t="s">
        <v>139</v>
      </c>
      <c r="G401" t="s">
        <v>138</v>
      </c>
      <c r="H401" t="s">
        <v>28</v>
      </c>
      <c r="I401" t="s">
        <v>28</v>
      </c>
      <c r="J401">
        <v>5530</v>
      </c>
      <c r="K401">
        <v>38.799999999999997</v>
      </c>
      <c r="L401">
        <v>3380</v>
      </c>
      <c r="M401">
        <v>36.9</v>
      </c>
      <c r="N401">
        <v>2</v>
      </c>
      <c r="O401">
        <v>20.2</v>
      </c>
      <c r="P401">
        <v>21.8</v>
      </c>
      <c r="Q401">
        <v>22.2</v>
      </c>
      <c r="R401">
        <v>980</v>
      </c>
      <c r="S401">
        <v>30700</v>
      </c>
      <c r="T401">
        <v>38000</v>
      </c>
      <c r="U401">
        <v>48900</v>
      </c>
    </row>
    <row r="402" spans="1:21" hidden="1" x14ac:dyDescent="0.45">
      <c r="A402" t="str">
        <f t="shared" si="10"/>
        <v>YAG3Non-EUL7-RF+MAllAll</v>
      </c>
      <c r="B402" t="s">
        <v>116</v>
      </c>
      <c r="C402" t="s">
        <v>141</v>
      </c>
      <c r="D402">
        <v>3</v>
      </c>
      <c r="E402" t="s">
        <v>162</v>
      </c>
      <c r="F402" t="s">
        <v>52</v>
      </c>
      <c r="G402" t="s">
        <v>138</v>
      </c>
      <c r="H402" t="s">
        <v>28</v>
      </c>
      <c r="I402" t="s">
        <v>28</v>
      </c>
      <c r="J402">
        <v>845</v>
      </c>
      <c r="K402">
        <v>46.9</v>
      </c>
      <c r="L402">
        <v>450</v>
      </c>
      <c r="M402">
        <v>18.7</v>
      </c>
      <c r="N402">
        <v>1.5</v>
      </c>
      <c r="O402">
        <v>8.1999999999999993</v>
      </c>
      <c r="P402">
        <v>17.2</v>
      </c>
      <c r="Q402">
        <v>32.9</v>
      </c>
      <c r="R402">
        <v>65</v>
      </c>
      <c r="S402">
        <v>23000</v>
      </c>
      <c r="T402">
        <v>30100</v>
      </c>
      <c r="U402">
        <v>43800</v>
      </c>
    </row>
    <row r="403" spans="1:21" hidden="1" x14ac:dyDescent="0.45">
      <c r="A403" t="str">
        <f t="shared" si="10"/>
        <v>YAG3Non-EUL7-TF+MAllAll</v>
      </c>
      <c r="B403" t="s">
        <v>116</v>
      </c>
      <c r="C403" t="s">
        <v>141</v>
      </c>
      <c r="D403">
        <v>3</v>
      </c>
      <c r="E403" t="s">
        <v>162</v>
      </c>
      <c r="F403" t="s">
        <v>42</v>
      </c>
      <c r="G403" t="s">
        <v>138</v>
      </c>
      <c r="H403" t="s">
        <v>28</v>
      </c>
      <c r="I403" t="s">
        <v>28</v>
      </c>
      <c r="J403">
        <v>71215</v>
      </c>
      <c r="K403">
        <v>61</v>
      </c>
      <c r="L403">
        <v>27755</v>
      </c>
      <c r="M403">
        <v>24.5</v>
      </c>
      <c r="N403">
        <v>1.5</v>
      </c>
      <c r="O403">
        <v>7.7</v>
      </c>
      <c r="P403">
        <v>9.9</v>
      </c>
      <c r="Q403">
        <v>13</v>
      </c>
      <c r="R403">
        <v>4795</v>
      </c>
      <c r="S403">
        <v>18200</v>
      </c>
      <c r="T403">
        <v>30700</v>
      </c>
      <c r="U403">
        <v>44500</v>
      </c>
    </row>
    <row r="404" spans="1:21" hidden="1" x14ac:dyDescent="0.45">
      <c r="A404" t="str">
        <f t="shared" si="10"/>
        <v>YAG3Non-EUL8F+MAllAll</v>
      </c>
      <c r="B404" t="s">
        <v>116</v>
      </c>
      <c r="C404" t="s">
        <v>141</v>
      </c>
      <c r="D404">
        <v>3</v>
      </c>
      <c r="E404" t="s">
        <v>162</v>
      </c>
      <c r="F404" t="s">
        <v>139</v>
      </c>
      <c r="G404" t="s">
        <v>138</v>
      </c>
      <c r="H404" t="s">
        <v>28</v>
      </c>
      <c r="I404" t="s">
        <v>28</v>
      </c>
      <c r="J404">
        <v>5290</v>
      </c>
      <c r="K404">
        <v>37.9</v>
      </c>
      <c r="L404">
        <v>3285</v>
      </c>
      <c r="M404">
        <v>34.200000000000003</v>
      </c>
      <c r="N404">
        <v>3.1</v>
      </c>
      <c r="O404">
        <v>22.4</v>
      </c>
      <c r="P404">
        <v>24.1</v>
      </c>
      <c r="Q404">
        <v>24.7</v>
      </c>
      <c r="R404">
        <v>1070</v>
      </c>
      <c r="S404">
        <v>28800</v>
      </c>
      <c r="T404">
        <v>34700</v>
      </c>
      <c r="U404">
        <v>43400</v>
      </c>
    </row>
    <row r="405" spans="1:21" hidden="1" x14ac:dyDescent="0.45">
      <c r="A405" t="str">
        <f t="shared" si="10"/>
        <v>YAG1Non-EUL7-RF+MAllAll</v>
      </c>
      <c r="B405" t="s">
        <v>116</v>
      </c>
      <c r="C405" t="s">
        <v>49</v>
      </c>
      <c r="D405">
        <v>1</v>
      </c>
      <c r="E405" t="s">
        <v>162</v>
      </c>
      <c r="F405" t="s">
        <v>52</v>
      </c>
      <c r="G405" t="s">
        <v>138</v>
      </c>
      <c r="H405" t="s">
        <v>28</v>
      </c>
      <c r="I405" t="s">
        <v>28</v>
      </c>
      <c r="J405">
        <v>1000</v>
      </c>
      <c r="K405">
        <v>48</v>
      </c>
      <c r="L405">
        <v>520</v>
      </c>
      <c r="M405">
        <v>14.8</v>
      </c>
      <c r="N405">
        <v>2.9</v>
      </c>
      <c r="O405">
        <v>5.8</v>
      </c>
      <c r="P405">
        <v>15.7</v>
      </c>
      <c r="Q405">
        <v>34.299999999999997</v>
      </c>
      <c r="R405">
        <v>60</v>
      </c>
      <c r="S405">
        <v>21700</v>
      </c>
      <c r="T405">
        <v>28500</v>
      </c>
      <c r="U405">
        <v>45500</v>
      </c>
    </row>
    <row r="406" spans="1:21" hidden="1" x14ac:dyDescent="0.45">
      <c r="A406" t="str">
        <f t="shared" si="10"/>
        <v>YAG1Non-EUL7-TF+MAllAll</v>
      </c>
      <c r="B406" t="s">
        <v>116</v>
      </c>
      <c r="C406" t="s">
        <v>49</v>
      </c>
      <c r="D406">
        <v>1</v>
      </c>
      <c r="E406" t="s">
        <v>162</v>
      </c>
      <c r="F406" t="s">
        <v>42</v>
      </c>
      <c r="G406" t="s">
        <v>138</v>
      </c>
      <c r="H406" t="s">
        <v>28</v>
      </c>
      <c r="I406" t="s">
        <v>28</v>
      </c>
      <c r="J406">
        <v>75115</v>
      </c>
      <c r="K406">
        <v>62.9</v>
      </c>
      <c r="L406">
        <v>27865</v>
      </c>
      <c r="M406">
        <v>21.6</v>
      </c>
      <c r="N406">
        <v>2.5</v>
      </c>
      <c r="O406">
        <v>7.2</v>
      </c>
      <c r="P406">
        <v>9.1999999999999993</v>
      </c>
      <c r="Q406">
        <v>13</v>
      </c>
      <c r="R406">
        <v>4825</v>
      </c>
      <c r="S406">
        <v>18600</v>
      </c>
      <c r="T406">
        <v>27700</v>
      </c>
      <c r="U406">
        <v>38300</v>
      </c>
    </row>
    <row r="407" spans="1:21" hidden="1" x14ac:dyDescent="0.45">
      <c r="A407" t="str">
        <f t="shared" ref="A407" si="11">"YAG"&amp;D407 &amp;E407 &amp;F407 &amp; G407 &amp;H407 &amp;I407</f>
        <v>YAG1Non-EUL8F+MAllAll</v>
      </c>
      <c r="B407" t="s">
        <v>116</v>
      </c>
      <c r="C407" t="s">
        <v>49</v>
      </c>
      <c r="D407">
        <v>1</v>
      </c>
      <c r="E407" t="s">
        <v>162</v>
      </c>
      <c r="F407" t="s">
        <v>139</v>
      </c>
      <c r="G407" t="s">
        <v>138</v>
      </c>
      <c r="H407" t="s">
        <v>28</v>
      </c>
      <c r="I407" t="s">
        <v>28</v>
      </c>
      <c r="J407">
        <v>6170</v>
      </c>
      <c r="K407">
        <v>34.200000000000003</v>
      </c>
      <c r="L407">
        <v>4060</v>
      </c>
      <c r="M407">
        <v>28.6</v>
      </c>
      <c r="N407">
        <v>8.3000000000000007</v>
      </c>
      <c r="O407">
        <v>25.4</v>
      </c>
      <c r="P407">
        <v>28.2</v>
      </c>
      <c r="Q407">
        <v>28.9</v>
      </c>
      <c r="R407">
        <v>1385</v>
      </c>
      <c r="S407">
        <v>25900</v>
      </c>
      <c r="T407">
        <v>31800</v>
      </c>
      <c r="U407">
        <v>37600</v>
      </c>
    </row>
    <row r="408" spans="1:21" hidden="1" x14ac:dyDescent="0.45">
      <c r="A408" t="str">
        <f t="shared" ref="A408:A431" si="12">"YAG"&amp;D408 &amp;E408 &amp;F408 &amp; G408 &amp;H408 &amp;I408</f>
        <v>YAG10Non-EUL7-RFAllAll</v>
      </c>
      <c r="B408" t="s">
        <v>116</v>
      </c>
      <c r="C408" t="s">
        <v>142</v>
      </c>
      <c r="D408">
        <v>10</v>
      </c>
      <c r="E408" t="s">
        <v>162</v>
      </c>
      <c r="F408" t="s">
        <v>52</v>
      </c>
      <c r="G408" t="s">
        <v>143</v>
      </c>
      <c r="H408" t="s">
        <v>28</v>
      </c>
      <c r="I408" t="s">
        <v>28</v>
      </c>
      <c r="J408">
        <v>575</v>
      </c>
      <c r="K408">
        <v>55.1</v>
      </c>
      <c r="L408">
        <v>260</v>
      </c>
      <c r="M408">
        <v>28</v>
      </c>
      <c r="N408">
        <v>1.2</v>
      </c>
      <c r="O408">
        <v>13.6</v>
      </c>
      <c r="P408">
        <v>14.8</v>
      </c>
      <c r="Q408">
        <v>15.7</v>
      </c>
      <c r="R408">
        <v>65</v>
      </c>
      <c r="S408">
        <v>26600</v>
      </c>
      <c r="T408">
        <v>40500</v>
      </c>
      <c r="U408">
        <v>55100</v>
      </c>
    </row>
    <row r="409" spans="1:21" hidden="1" x14ac:dyDescent="0.45">
      <c r="A409" t="str">
        <f t="shared" si="12"/>
        <v>YAG10Non-EUL7-RMAllAll</v>
      </c>
      <c r="B409" t="s">
        <v>116</v>
      </c>
      <c r="C409" t="s">
        <v>142</v>
      </c>
      <c r="D409">
        <v>10</v>
      </c>
      <c r="E409" t="s">
        <v>162</v>
      </c>
      <c r="F409" t="s">
        <v>52</v>
      </c>
      <c r="G409" t="s">
        <v>144</v>
      </c>
      <c r="H409" t="s">
        <v>28</v>
      </c>
      <c r="I409" t="s">
        <v>28</v>
      </c>
      <c r="J409">
        <v>615</v>
      </c>
      <c r="K409">
        <v>49.4</v>
      </c>
      <c r="L409">
        <v>310</v>
      </c>
      <c r="M409">
        <v>25.6</v>
      </c>
      <c r="N409">
        <v>1.1000000000000001</v>
      </c>
      <c r="O409">
        <v>21.2</v>
      </c>
      <c r="P409">
        <v>22.3</v>
      </c>
      <c r="Q409">
        <v>23.8</v>
      </c>
      <c r="R409">
        <v>105</v>
      </c>
      <c r="S409">
        <v>36500</v>
      </c>
      <c r="T409">
        <v>49300</v>
      </c>
      <c r="U409">
        <v>102900</v>
      </c>
    </row>
    <row r="410" spans="1:21" hidden="1" x14ac:dyDescent="0.45">
      <c r="A410" t="str">
        <f t="shared" si="12"/>
        <v>YAG10Non-EUL7-TFAllAll</v>
      </c>
      <c r="B410" t="s">
        <v>116</v>
      </c>
      <c r="C410" t="s">
        <v>142</v>
      </c>
      <c r="D410">
        <v>10</v>
      </c>
      <c r="E410" t="s">
        <v>162</v>
      </c>
      <c r="F410" t="s">
        <v>42</v>
      </c>
      <c r="G410" t="s">
        <v>143</v>
      </c>
      <c r="H410" t="s">
        <v>28</v>
      </c>
      <c r="I410" t="s">
        <v>28</v>
      </c>
      <c r="J410">
        <v>19615</v>
      </c>
      <c r="K410">
        <v>58.9</v>
      </c>
      <c r="L410">
        <v>8060</v>
      </c>
      <c r="M410">
        <v>25.8</v>
      </c>
      <c r="N410">
        <v>1.4</v>
      </c>
      <c r="O410">
        <v>12.5</v>
      </c>
      <c r="P410">
        <v>13.3</v>
      </c>
      <c r="Q410">
        <v>14</v>
      </c>
      <c r="R410">
        <v>1995</v>
      </c>
      <c r="S410">
        <v>16100</v>
      </c>
      <c r="T410">
        <v>32100</v>
      </c>
      <c r="U410">
        <v>48900</v>
      </c>
    </row>
    <row r="411" spans="1:21" hidden="1" x14ac:dyDescent="0.45">
      <c r="A411" t="str">
        <f t="shared" si="12"/>
        <v>YAG10Non-EUL7-TMAllAll</v>
      </c>
      <c r="B411" t="s">
        <v>116</v>
      </c>
      <c r="C411" t="s">
        <v>142</v>
      </c>
      <c r="D411">
        <v>10</v>
      </c>
      <c r="E411" t="s">
        <v>162</v>
      </c>
      <c r="F411" t="s">
        <v>42</v>
      </c>
      <c r="G411" t="s">
        <v>144</v>
      </c>
      <c r="H411" t="s">
        <v>28</v>
      </c>
      <c r="I411" t="s">
        <v>28</v>
      </c>
      <c r="J411">
        <v>21260</v>
      </c>
      <c r="K411">
        <v>49.4</v>
      </c>
      <c r="L411">
        <v>10760</v>
      </c>
      <c r="M411">
        <v>28.1</v>
      </c>
      <c r="N411">
        <v>1.6</v>
      </c>
      <c r="O411">
        <v>19</v>
      </c>
      <c r="P411">
        <v>20.3</v>
      </c>
      <c r="Q411">
        <v>21</v>
      </c>
      <c r="R411">
        <v>3350</v>
      </c>
      <c r="S411">
        <v>19700</v>
      </c>
      <c r="T411">
        <v>38300</v>
      </c>
      <c r="U411">
        <v>58800</v>
      </c>
    </row>
    <row r="412" spans="1:21" hidden="1" x14ac:dyDescent="0.45">
      <c r="A412" t="str">
        <f t="shared" si="12"/>
        <v>YAG10Non-EUL8FAllAll</v>
      </c>
      <c r="B412" t="s">
        <v>116</v>
      </c>
      <c r="C412" t="s">
        <v>142</v>
      </c>
      <c r="D412">
        <v>10</v>
      </c>
      <c r="E412" t="s">
        <v>162</v>
      </c>
      <c r="F412" t="s">
        <v>139</v>
      </c>
      <c r="G412" t="s">
        <v>143</v>
      </c>
      <c r="H412" t="s">
        <v>28</v>
      </c>
      <c r="I412" t="s">
        <v>28</v>
      </c>
      <c r="J412">
        <v>1630</v>
      </c>
      <c r="K412">
        <v>45.8</v>
      </c>
      <c r="L412">
        <v>885</v>
      </c>
      <c r="M412">
        <v>29.2</v>
      </c>
      <c r="N412">
        <v>1.5</v>
      </c>
      <c r="O412">
        <v>22.2</v>
      </c>
      <c r="P412">
        <v>23.2</v>
      </c>
      <c r="Q412">
        <v>23.5</v>
      </c>
      <c r="R412">
        <v>305</v>
      </c>
      <c r="S412">
        <v>29900</v>
      </c>
      <c r="T412">
        <v>42700</v>
      </c>
      <c r="U412">
        <v>53700</v>
      </c>
    </row>
    <row r="413" spans="1:21" hidden="1" x14ac:dyDescent="0.45">
      <c r="A413" t="str">
        <f t="shared" si="12"/>
        <v>YAG10Non-EUL8MAllAll</v>
      </c>
      <c r="B413" t="s">
        <v>116</v>
      </c>
      <c r="C413" t="s">
        <v>142</v>
      </c>
      <c r="D413">
        <v>10</v>
      </c>
      <c r="E413" t="s">
        <v>162</v>
      </c>
      <c r="F413" t="s">
        <v>139</v>
      </c>
      <c r="G413" t="s">
        <v>144</v>
      </c>
      <c r="H413" t="s">
        <v>28</v>
      </c>
      <c r="I413" t="s">
        <v>28</v>
      </c>
      <c r="J413">
        <v>2560</v>
      </c>
      <c r="K413">
        <v>43.2</v>
      </c>
      <c r="L413">
        <v>1455</v>
      </c>
      <c r="M413">
        <v>32.4</v>
      </c>
      <c r="N413">
        <v>2.1</v>
      </c>
      <c r="O413">
        <v>21.5</v>
      </c>
      <c r="P413">
        <v>22.2</v>
      </c>
      <c r="Q413">
        <v>22.4</v>
      </c>
      <c r="R413">
        <v>460</v>
      </c>
      <c r="S413">
        <v>37200</v>
      </c>
      <c r="T413">
        <v>47400</v>
      </c>
      <c r="U413">
        <v>64600</v>
      </c>
    </row>
    <row r="414" spans="1:21" hidden="1" x14ac:dyDescent="0.45">
      <c r="A414" t="str">
        <f t="shared" si="12"/>
        <v>YAG5Non-EUL7-RFAllAll</v>
      </c>
      <c r="B414" t="s">
        <v>116</v>
      </c>
      <c r="C414" t="s">
        <v>140</v>
      </c>
      <c r="D414">
        <v>5</v>
      </c>
      <c r="E414" t="s">
        <v>162</v>
      </c>
      <c r="F414" t="s">
        <v>52</v>
      </c>
      <c r="G414" t="s">
        <v>143</v>
      </c>
      <c r="H414" t="s">
        <v>28</v>
      </c>
      <c r="I414" t="s">
        <v>28</v>
      </c>
      <c r="J414">
        <v>435</v>
      </c>
      <c r="K414">
        <v>50.8</v>
      </c>
      <c r="L414">
        <v>215</v>
      </c>
      <c r="M414">
        <v>21.6</v>
      </c>
      <c r="N414">
        <v>3.5</v>
      </c>
      <c r="O414">
        <v>12.8</v>
      </c>
      <c r="P414">
        <v>16.2</v>
      </c>
      <c r="Q414">
        <v>24.1</v>
      </c>
      <c r="R414">
        <v>50</v>
      </c>
      <c r="S414">
        <v>22500</v>
      </c>
      <c r="T414">
        <v>32800</v>
      </c>
      <c r="U414">
        <v>42100</v>
      </c>
    </row>
    <row r="415" spans="1:21" hidden="1" x14ac:dyDescent="0.45">
      <c r="A415" t="str">
        <f t="shared" si="12"/>
        <v>YAG5Non-EUL7-RMAllAll</v>
      </c>
      <c r="B415" t="s">
        <v>116</v>
      </c>
      <c r="C415" t="s">
        <v>140</v>
      </c>
      <c r="D415">
        <v>5</v>
      </c>
      <c r="E415" t="s">
        <v>162</v>
      </c>
      <c r="F415" t="s">
        <v>52</v>
      </c>
      <c r="G415" t="s">
        <v>144</v>
      </c>
      <c r="H415" t="s">
        <v>28</v>
      </c>
      <c r="I415" t="s">
        <v>28</v>
      </c>
      <c r="J415">
        <v>455</v>
      </c>
      <c r="K415">
        <v>49.9</v>
      </c>
      <c r="L415">
        <v>230</v>
      </c>
      <c r="M415">
        <v>21.3</v>
      </c>
      <c r="N415">
        <v>2.2000000000000002</v>
      </c>
      <c r="O415">
        <v>14.9</v>
      </c>
      <c r="P415">
        <v>20.9</v>
      </c>
      <c r="Q415">
        <v>26.6</v>
      </c>
      <c r="R415">
        <v>65</v>
      </c>
      <c r="S415">
        <v>27700</v>
      </c>
      <c r="T415">
        <v>34800</v>
      </c>
      <c r="U415">
        <v>50700</v>
      </c>
    </row>
    <row r="416" spans="1:21" hidden="1" x14ac:dyDescent="0.45">
      <c r="A416" t="str">
        <f t="shared" si="12"/>
        <v>YAG5Non-EUL7-TFAllAll</v>
      </c>
      <c r="B416" t="s">
        <v>116</v>
      </c>
      <c r="C416" t="s">
        <v>140</v>
      </c>
      <c r="D416">
        <v>5</v>
      </c>
      <c r="E416" t="s">
        <v>162</v>
      </c>
      <c r="F416" t="s">
        <v>42</v>
      </c>
      <c r="G416" t="s">
        <v>143</v>
      </c>
      <c r="H416" t="s">
        <v>28</v>
      </c>
      <c r="I416" t="s">
        <v>28</v>
      </c>
      <c r="J416">
        <v>35260</v>
      </c>
      <c r="K416">
        <v>54.1</v>
      </c>
      <c r="L416">
        <v>16180</v>
      </c>
      <c r="M416">
        <v>29.4</v>
      </c>
      <c r="N416">
        <v>1.8</v>
      </c>
      <c r="O416">
        <v>11.1</v>
      </c>
      <c r="P416">
        <v>12.6</v>
      </c>
      <c r="Q416">
        <v>14.7</v>
      </c>
      <c r="R416">
        <v>3545</v>
      </c>
      <c r="S416">
        <v>17500</v>
      </c>
      <c r="T416">
        <v>29900</v>
      </c>
      <c r="U416">
        <v>42700</v>
      </c>
    </row>
    <row r="417" spans="1:21" hidden="1" x14ac:dyDescent="0.45">
      <c r="A417" t="str">
        <f t="shared" si="12"/>
        <v>YAG5Non-EUL7-TMAllAll</v>
      </c>
      <c r="B417" t="s">
        <v>116</v>
      </c>
      <c r="C417" t="s">
        <v>140</v>
      </c>
      <c r="D417">
        <v>5</v>
      </c>
      <c r="E417" t="s">
        <v>162</v>
      </c>
      <c r="F417" t="s">
        <v>42</v>
      </c>
      <c r="G417" t="s">
        <v>144</v>
      </c>
      <c r="H417" t="s">
        <v>28</v>
      </c>
      <c r="I417" t="s">
        <v>28</v>
      </c>
      <c r="J417">
        <v>37385</v>
      </c>
      <c r="K417">
        <v>42.9</v>
      </c>
      <c r="L417">
        <v>21350</v>
      </c>
      <c r="M417">
        <v>36.5</v>
      </c>
      <c r="N417">
        <v>1.8</v>
      </c>
      <c r="O417">
        <v>14.7</v>
      </c>
      <c r="P417">
        <v>16.7</v>
      </c>
      <c r="Q417">
        <v>18.8</v>
      </c>
      <c r="R417">
        <v>4860</v>
      </c>
      <c r="S417">
        <v>21900</v>
      </c>
      <c r="T417">
        <v>33900</v>
      </c>
      <c r="U417">
        <v>47400</v>
      </c>
    </row>
    <row r="418" spans="1:21" hidden="1" x14ac:dyDescent="0.45">
      <c r="A418" t="str">
        <f t="shared" si="12"/>
        <v>YAG5Non-EUL8FAllAll</v>
      </c>
      <c r="B418" t="s">
        <v>116</v>
      </c>
      <c r="C418" t="s">
        <v>140</v>
      </c>
      <c r="D418">
        <v>5</v>
      </c>
      <c r="E418" t="s">
        <v>162</v>
      </c>
      <c r="F418" t="s">
        <v>139</v>
      </c>
      <c r="G418" t="s">
        <v>143</v>
      </c>
      <c r="H418" t="s">
        <v>28</v>
      </c>
      <c r="I418" t="s">
        <v>28</v>
      </c>
      <c r="J418">
        <v>2260</v>
      </c>
      <c r="K418">
        <v>39.9</v>
      </c>
      <c r="L418">
        <v>1360</v>
      </c>
      <c r="M418">
        <v>33.799999999999997</v>
      </c>
      <c r="N418">
        <v>2</v>
      </c>
      <c r="O418">
        <v>22</v>
      </c>
      <c r="P418">
        <v>23.8</v>
      </c>
      <c r="Q418">
        <v>24.3</v>
      </c>
      <c r="R418">
        <v>440</v>
      </c>
      <c r="S418">
        <v>26300</v>
      </c>
      <c r="T418">
        <v>35800</v>
      </c>
      <c r="U418">
        <v>44600</v>
      </c>
    </row>
    <row r="419" spans="1:21" hidden="1" x14ac:dyDescent="0.45">
      <c r="A419" t="str">
        <f t="shared" si="12"/>
        <v>YAG5Non-EUL8MAllAll</v>
      </c>
      <c r="B419" t="s">
        <v>116</v>
      </c>
      <c r="C419" t="s">
        <v>140</v>
      </c>
      <c r="D419">
        <v>5</v>
      </c>
      <c r="E419" t="s">
        <v>162</v>
      </c>
      <c r="F419" t="s">
        <v>139</v>
      </c>
      <c r="G419" t="s">
        <v>144</v>
      </c>
      <c r="H419" t="s">
        <v>28</v>
      </c>
      <c r="I419" t="s">
        <v>28</v>
      </c>
      <c r="J419">
        <v>3270</v>
      </c>
      <c r="K419">
        <v>38.1</v>
      </c>
      <c r="L419">
        <v>2025</v>
      </c>
      <c r="M419">
        <v>39.1</v>
      </c>
      <c r="N419">
        <v>2</v>
      </c>
      <c r="O419">
        <v>18.899999999999999</v>
      </c>
      <c r="P419">
        <v>20.399999999999999</v>
      </c>
      <c r="Q419">
        <v>20.8</v>
      </c>
      <c r="R419">
        <v>545</v>
      </c>
      <c r="S419">
        <v>33200</v>
      </c>
      <c r="T419">
        <v>40500</v>
      </c>
      <c r="U419">
        <v>52200</v>
      </c>
    </row>
    <row r="420" spans="1:21" hidden="1" x14ac:dyDescent="0.45">
      <c r="A420" t="str">
        <f t="shared" si="12"/>
        <v>YAG3Non-EUL7-RFAllAll</v>
      </c>
      <c r="B420" t="s">
        <v>116</v>
      </c>
      <c r="C420" t="s">
        <v>141</v>
      </c>
      <c r="D420">
        <v>3</v>
      </c>
      <c r="E420" t="s">
        <v>162</v>
      </c>
      <c r="F420" t="s">
        <v>52</v>
      </c>
      <c r="G420" t="s">
        <v>143</v>
      </c>
      <c r="H420" t="s">
        <v>28</v>
      </c>
      <c r="I420" t="s">
        <v>28</v>
      </c>
      <c r="J420">
        <v>440</v>
      </c>
      <c r="K420">
        <v>47.2</v>
      </c>
      <c r="L420">
        <v>235</v>
      </c>
      <c r="M420">
        <v>18.2</v>
      </c>
      <c r="N420">
        <v>1.8</v>
      </c>
      <c r="O420">
        <v>7.1</v>
      </c>
      <c r="P420">
        <v>16.899999999999999</v>
      </c>
      <c r="Q420">
        <v>32.799999999999997</v>
      </c>
      <c r="R420">
        <v>30</v>
      </c>
      <c r="S420">
        <v>23400</v>
      </c>
      <c r="T420">
        <v>29900</v>
      </c>
      <c r="U420">
        <v>41200</v>
      </c>
    </row>
    <row r="421" spans="1:21" hidden="1" x14ac:dyDescent="0.45">
      <c r="A421" t="str">
        <f t="shared" si="12"/>
        <v>YAG3Non-EUL7-RMAllAll</v>
      </c>
      <c r="B421" t="s">
        <v>116</v>
      </c>
      <c r="C421" t="s">
        <v>141</v>
      </c>
      <c r="D421">
        <v>3</v>
      </c>
      <c r="E421" t="s">
        <v>162</v>
      </c>
      <c r="F421" t="s">
        <v>52</v>
      </c>
      <c r="G421" t="s">
        <v>144</v>
      </c>
      <c r="H421" t="s">
        <v>28</v>
      </c>
      <c r="I421" t="s">
        <v>28</v>
      </c>
      <c r="J421">
        <v>405</v>
      </c>
      <c r="K421">
        <v>46.5</v>
      </c>
      <c r="L421">
        <v>220</v>
      </c>
      <c r="M421">
        <v>19.3</v>
      </c>
      <c r="N421">
        <v>1.2</v>
      </c>
      <c r="O421">
        <v>9.4</v>
      </c>
      <c r="P421">
        <v>17.600000000000001</v>
      </c>
      <c r="Q421">
        <v>32.9</v>
      </c>
      <c r="R421">
        <v>35</v>
      </c>
      <c r="S421">
        <v>21900</v>
      </c>
      <c r="T421">
        <v>30300</v>
      </c>
      <c r="U421">
        <v>44200</v>
      </c>
    </row>
    <row r="422" spans="1:21" hidden="1" x14ac:dyDescent="0.45">
      <c r="A422" t="str">
        <f t="shared" si="12"/>
        <v>YAG3Non-EUL7-TFAllAll</v>
      </c>
      <c r="B422" t="s">
        <v>116</v>
      </c>
      <c r="C422" t="s">
        <v>141</v>
      </c>
      <c r="D422">
        <v>3</v>
      </c>
      <c r="E422" t="s">
        <v>162</v>
      </c>
      <c r="F422" t="s">
        <v>42</v>
      </c>
      <c r="G422" t="s">
        <v>143</v>
      </c>
      <c r="H422" t="s">
        <v>28</v>
      </c>
      <c r="I422" t="s">
        <v>28</v>
      </c>
      <c r="J422">
        <v>39310</v>
      </c>
      <c r="K422">
        <v>63.8</v>
      </c>
      <c r="L422">
        <v>14230</v>
      </c>
      <c r="M422">
        <v>22.7</v>
      </c>
      <c r="N422">
        <v>1.6</v>
      </c>
      <c r="O422">
        <v>7.4</v>
      </c>
      <c r="P422">
        <v>9.3000000000000007</v>
      </c>
      <c r="Q422">
        <v>11.9</v>
      </c>
      <c r="R422">
        <v>2605</v>
      </c>
      <c r="S422">
        <v>16800</v>
      </c>
      <c r="T422">
        <v>28500</v>
      </c>
      <c r="U422">
        <v>40200</v>
      </c>
    </row>
    <row r="423" spans="1:21" hidden="1" x14ac:dyDescent="0.45">
      <c r="A423" t="str">
        <f t="shared" si="12"/>
        <v>YAG3Non-EUL7-TMAllAll</v>
      </c>
      <c r="B423" t="s">
        <v>116</v>
      </c>
      <c r="C423" t="s">
        <v>141</v>
      </c>
      <c r="D423">
        <v>3</v>
      </c>
      <c r="E423" t="s">
        <v>162</v>
      </c>
      <c r="F423" t="s">
        <v>42</v>
      </c>
      <c r="G423" t="s">
        <v>144</v>
      </c>
      <c r="H423" t="s">
        <v>28</v>
      </c>
      <c r="I423" t="s">
        <v>28</v>
      </c>
      <c r="J423">
        <v>31905</v>
      </c>
      <c r="K423">
        <v>57.6</v>
      </c>
      <c r="L423">
        <v>13530</v>
      </c>
      <c r="M423">
        <v>26.8</v>
      </c>
      <c r="N423">
        <v>1.4</v>
      </c>
      <c r="O423">
        <v>8</v>
      </c>
      <c r="P423">
        <v>10.7</v>
      </c>
      <c r="Q423">
        <v>14.2</v>
      </c>
      <c r="R423">
        <v>2195</v>
      </c>
      <c r="S423">
        <v>20800</v>
      </c>
      <c r="T423">
        <v>33600</v>
      </c>
      <c r="U423">
        <v>50400</v>
      </c>
    </row>
    <row r="424" spans="1:21" hidden="1" x14ac:dyDescent="0.45">
      <c r="A424" t="str">
        <f t="shared" si="12"/>
        <v>YAG3Non-EUL8FAllAll</v>
      </c>
      <c r="B424" t="s">
        <v>116</v>
      </c>
      <c r="C424" t="s">
        <v>141</v>
      </c>
      <c r="D424">
        <v>3</v>
      </c>
      <c r="E424" t="s">
        <v>162</v>
      </c>
      <c r="F424" t="s">
        <v>139</v>
      </c>
      <c r="G424" t="s">
        <v>143</v>
      </c>
      <c r="H424" t="s">
        <v>28</v>
      </c>
      <c r="I424" t="s">
        <v>28</v>
      </c>
      <c r="J424">
        <v>2215</v>
      </c>
      <c r="K424">
        <v>38.4</v>
      </c>
      <c r="L424">
        <v>1365</v>
      </c>
      <c r="M424">
        <v>34</v>
      </c>
      <c r="N424">
        <v>3.3</v>
      </c>
      <c r="O424">
        <v>21.5</v>
      </c>
      <c r="P424">
        <v>23.5</v>
      </c>
      <c r="Q424">
        <v>24.3</v>
      </c>
      <c r="R424">
        <v>415</v>
      </c>
      <c r="S424">
        <v>27000</v>
      </c>
      <c r="T424">
        <v>33200</v>
      </c>
      <c r="U424">
        <v>39400</v>
      </c>
    </row>
    <row r="425" spans="1:21" hidden="1" x14ac:dyDescent="0.45">
      <c r="A425" t="str">
        <f t="shared" si="12"/>
        <v>YAG3Non-EUL8MAllAll</v>
      </c>
      <c r="B425" t="s">
        <v>116</v>
      </c>
      <c r="C425" t="s">
        <v>141</v>
      </c>
      <c r="D425">
        <v>3</v>
      </c>
      <c r="E425" t="s">
        <v>162</v>
      </c>
      <c r="F425" t="s">
        <v>139</v>
      </c>
      <c r="G425" t="s">
        <v>144</v>
      </c>
      <c r="H425" t="s">
        <v>28</v>
      </c>
      <c r="I425" t="s">
        <v>28</v>
      </c>
      <c r="J425">
        <v>3080</v>
      </c>
      <c r="K425">
        <v>37.6</v>
      </c>
      <c r="L425">
        <v>1925</v>
      </c>
      <c r="M425">
        <v>34.4</v>
      </c>
      <c r="N425">
        <v>3</v>
      </c>
      <c r="O425">
        <v>23.1</v>
      </c>
      <c r="P425">
        <v>24.5</v>
      </c>
      <c r="Q425">
        <v>25</v>
      </c>
      <c r="R425">
        <v>655</v>
      </c>
      <c r="S425">
        <v>30300</v>
      </c>
      <c r="T425">
        <v>36100</v>
      </c>
      <c r="U425">
        <v>46700</v>
      </c>
    </row>
    <row r="426" spans="1:21" hidden="1" x14ac:dyDescent="0.45">
      <c r="A426" t="str">
        <f t="shared" si="12"/>
        <v>YAG1Non-EUL7-RFAllAll</v>
      </c>
      <c r="B426" t="s">
        <v>116</v>
      </c>
      <c r="C426" t="s">
        <v>49</v>
      </c>
      <c r="D426">
        <v>1</v>
      </c>
      <c r="E426" t="s">
        <v>162</v>
      </c>
      <c r="F426" t="s">
        <v>52</v>
      </c>
      <c r="G426" t="s">
        <v>143</v>
      </c>
      <c r="H426" t="s">
        <v>28</v>
      </c>
      <c r="I426" t="s">
        <v>28</v>
      </c>
      <c r="J426">
        <v>540</v>
      </c>
      <c r="K426">
        <v>48.5</v>
      </c>
      <c r="L426">
        <v>280</v>
      </c>
      <c r="M426">
        <v>14</v>
      </c>
      <c r="N426">
        <v>3.9</v>
      </c>
      <c r="O426">
        <v>5.8</v>
      </c>
      <c r="P426">
        <v>16</v>
      </c>
      <c r="Q426">
        <v>33.6</v>
      </c>
      <c r="R426">
        <v>30</v>
      </c>
      <c r="S426">
        <v>21200</v>
      </c>
      <c r="T426">
        <v>27600</v>
      </c>
      <c r="U426">
        <v>42000</v>
      </c>
    </row>
    <row r="427" spans="1:21" hidden="1" x14ac:dyDescent="0.45">
      <c r="A427" t="str">
        <f t="shared" si="12"/>
        <v>YAG1Non-EUL7-RMAllAll</v>
      </c>
      <c r="B427" t="s">
        <v>116</v>
      </c>
      <c r="C427" t="s">
        <v>49</v>
      </c>
      <c r="D427">
        <v>1</v>
      </c>
      <c r="E427" t="s">
        <v>162</v>
      </c>
      <c r="F427" t="s">
        <v>52</v>
      </c>
      <c r="G427" t="s">
        <v>144</v>
      </c>
      <c r="H427" t="s">
        <v>28</v>
      </c>
      <c r="I427" t="s">
        <v>28</v>
      </c>
      <c r="J427">
        <v>465</v>
      </c>
      <c r="K427">
        <v>47.4</v>
      </c>
      <c r="L427">
        <v>245</v>
      </c>
      <c r="M427">
        <v>15.8</v>
      </c>
      <c r="N427">
        <v>1.7</v>
      </c>
      <c r="O427">
        <v>5.8</v>
      </c>
      <c r="P427">
        <v>15.4</v>
      </c>
      <c r="Q427">
        <v>35.1</v>
      </c>
      <c r="R427">
        <v>30</v>
      </c>
      <c r="S427">
        <v>22300</v>
      </c>
      <c r="T427">
        <v>30300</v>
      </c>
      <c r="U427">
        <v>48500</v>
      </c>
    </row>
    <row r="428" spans="1:21" hidden="1" x14ac:dyDescent="0.45">
      <c r="A428" t="str">
        <f t="shared" si="12"/>
        <v>YAG1Non-EUL7-TFAllAll</v>
      </c>
      <c r="B428" t="s">
        <v>116</v>
      </c>
      <c r="C428" t="s">
        <v>49</v>
      </c>
      <c r="D428">
        <v>1</v>
      </c>
      <c r="E428" t="s">
        <v>162</v>
      </c>
      <c r="F428" t="s">
        <v>42</v>
      </c>
      <c r="G428" t="s">
        <v>143</v>
      </c>
      <c r="H428" t="s">
        <v>28</v>
      </c>
      <c r="I428" t="s">
        <v>28</v>
      </c>
      <c r="J428">
        <v>42660</v>
      </c>
      <c r="K428">
        <v>64.400000000000006</v>
      </c>
      <c r="L428">
        <v>15175</v>
      </c>
      <c r="M428">
        <v>20.8</v>
      </c>
      <c r="N428">
        <v>2.6</v>
      </c>
      <c r="O428">
        <v>7</v>
      </c>
      <c r="P428">
        <v>8.6999999999999993</v>
      </c>
      <c r="Q428">
        <v>12.1</v>
      </c>
      <c r="R428">
        <v>2710</v>
      </c>
      <c r="S428">
        <v>17500</v>
      </c>
      <c r="T428">
        <v>25900</v>
      </c>
      <c r="U428">
        <v>34700</v>
      </c>
    </row>
    <row r="429" spans="1:21" hidden="1" x14ac:dyDescent="0.45">
      <c r="A429" t="str">
        <f t="shared" si="12"/>
        <v>YAG1Non-EUL7-TMAllAll</v>
      </c>
      <c r="B429" t="s">
        <v>116</v>
      </c>
      <c r="C429" t="s">
        <v>49</v>
      </c>
      <c r="D429">
        <v>1</v>
      </c>
      <c r="E429" t="s">
        <v>162</v>
      </c>
      <c r="F429" t="s">
        <v>42</v>
      </c>
      <c r="G429" t="s">
        <v>144</v>
      </c>
      <c r="H429" t="s">
        <v>28</v>
      </c>
      <c r="I429" t="s">
        <v>28</v>
      </c>
      <c r="J429">
        <v>32460</v>
      </c>
      <c r="K429">
        <v>60.9</v>
      </c>
      <c r="L429">
        <v>12690</v>
      </c>
      <c r="M429">
        <v>22.6</v>
      </c>
      <c r="N429">
        <v>2.4</v>
      </c>
      <c r="O429">
        <v>7.4</v>
      </c>
      <c r="P429">
        <v>9.9</v>
      </c>
      <c r="Q429">
        <v>14</v>
      </c>
      <c r="R429">
        <v>2115</v>
      </c>
      <c r="S429">
        <v>20400</v>
      </c>
      <c r="T429">
        <v>29900</v>
      </c>
      <c r="U429">
        <v>44500</v>
      </c>
    </row>
    <row r="430" spans="1:21" hidden="1" x14ac:dyDescent="0.45">
      <c r="A430" t="str">
        <f t="shared" si="12"/>
        <v>YAG1Non-EUL8FAllAll</v>
      </c>
      <c r="B430" t="s">
        <v>116</v>
      </c>
      <c r="C430" t="s">
        <v>49</v>
      </c>
      <c r="D430">
        <v>1</v>
      </c>
      <c r="E430" t="s">
        <v>162</v>
      </c>
      <c r="F430" t="s">
        <v>139</v>
      </c>
      <c r="G430" t="s">
        <v>143</v>
      </c>
      <c r="H430" t="s">
        <v>28</v>
      </c>
      <c r="I430" t="s">
        <v>28</v>
      </c>
      <c r="J430">
        <v>2575</v>
      </c>
      <c r="K430">
        <v>35.1</v>
      </c>
      <c r="L430">
        <v>1670</v>
      </c>
      <c r="M430">
        <v>27.3</v>
      </c>
      <c r="N430">
        <v>8.8000000000000007</v>
      </c>
      <c r="O430">
        <v>25.3</v>
      </c>
      <c r="P430">
        <v>28</v>
      </c>
      <c r="Q430">
        <v>28.8</v>
      </c>
      <c r="R430">
        <v>575</v>
      </c>
      <c r="S430">
        <v>23000</v>
      </c>
      <c r="T430">
        <v>30700</v>
      </c>
      <c r="U430">
        <v>35800</v>
      </c>
    </row>
    <row r="431" spans="1:21" hidden="1" x14ac:dyDescent="0.45">
      <c r="A431" t="str">
        <f t="shared" si="12"/>
        <v>YAG1Non-EUL8MAllAll</v>
      </c>
      <c r="B431" t="s">
        <v>116</v>
      </c>
      <c r="C431" t="s">
        <v>49</v>
      </c>
      <c r="D431">
        <v>1</v>
      </c>
      <c r="E431" t="s">
        <v>162</v>
      </c>
      <c r="F431" t="s">
        <v>139</v>
      </c>
      <c r="G431" t="s">
        <v>144</v>
      </c>
      <c r="H431" t="s">
        <v>28</v>
      </c>
      <c r="I431" t="s">
        <v>28</v>
      </c>
      <c r="J431">
        <v>3595</v>
      </c>
      <c r="K431">
        <v>33.5</v>
      </c>
      <c r="L431">
        <v>2390</v>
      </c>
      <c r="M431">
        <v>29.6</v>
      </c>
      <c r="N431">
        <v>8</v>
      </c>
      <c r="O431">
        <v>25.5</v>
      </c>
      <c r="P431">
        <v>28.3</v>
      </c>
      <c r="Q431">
        <v>28.9</v>
      </c>
      <c r="R431">
        <v>810</v>
      </c>
      <c r="S431">
        <v>27400</v>
      </c>
      <c r="T431">
        <v>32100</v>
      </c>
      <c r="U431">
        <v>39100</v>
      </c>
    </row>
    <row r="432" spans="1:21" hidden="1" x14ac:dyDescent="0.45">
      <c r="A432" t="str">
        <f t="shared" ref="A432:A486" si="13">"YAG"&amp;D432 &amp;E432 &amp;F432 &amp; G432 &amp;H432 &amp;I432</f>
        <v>YAG10Non-EUL7F+MAllAbroad</v>
      </c>
      <c r="B432" t="s">
        <v>116</v>
      </c>
      <c r="C432" t="s">
        <v>142</v>
      </c>
      <c r="D432">
        <v>10</v>
      </c>
      <c r="E432" t="s">
        <v>162</v>
      </c>
      <c r="F432" t="s">
        <v>145</v>
      </c>
      <c r="G432" t="s">
        <v>138</v>
      </c>
      <c r="H432" t="s">
        <v>28</v>
      </c>
      <c r="I432" t="s">
        <v>146</v>
      </c>
      <c r="J432">
        <v>2065</v>
      </c>
      <c r="K432">
        <v>0</v>
      </c>
      <c r="L432">
        <v>2065</v>
      </c>
      <c r="M432">
        <v>85.9</v>
      </c>
      <c r="N432">
        <v>1.4</v>
      </c>
      <c r="O432">
        <v>12.2</v>
      </c>
      <c r="P432">
        <v>12.4</v>
      </c>
      <c r="Q432">
        <v>12.7</v>
      </c>
      <c r="R432">
        <v>60</v>
      </c>
      <c r="S432">
        <v>10500</v>
      </c>
      <c r="T432">
        <v>25600</v>
      </c>
      <c r="U432">
        <v>49700</v>
      </c>
    </row>
    <row r="433" spans="1:21" hidden="1" x14ac:dyDescent="0.45">
      <c r="A433" t="str">
        <f t="shared" si="13"/>
        <v>YAG10Non-EUL7F+MAllEast Midlands</v>
      </c>
      <c r="B433" t="s">
        <v>116</v>
      </c>
      <c r="C433" t="s">
        <v>142</v>
      </c>
      <c r="D433">
        <v>10</v>
      </c>
      <c r="E433" t="s">
        <v>162</v>
      </c>
      <c r="F433" t="s">
        <v>145</v>
      </c>
      <c r="G433" t="s">
        <v>138</v>
      </c>
      <c r="H433" t="s">
        <v>28</v>
      </c>
      <c r="I433" t="s">
        <v>147</v>
      </c>
      <c r="J433">
        <v>900</v>
      </c>
      <c r="K433">
        <v>0</v>
      </c>
      <c r="L433">
        <v>900</v>
      </c>
      <c r="M433">
        <v>64.099999999999994</v>
      </c>
      <c r="N433">
        <v>2.6</v>
      </c>
      <c r="O433">
        <v>29.7</v>
      </c>
      <c r="P433">
        <v>32</v>
      </c>
      <c r="Q433">
        <v>33.299999999999997</v>
      </c>
      <c r="R433">
        <v>205</v>
      </c>
      <c r="S433">
        <v>16400</v>
      </c>
      <c r="T433">
        <v>31800</v>
      </c>
      <c r="U433">
        <v>45300</v>
      </c>
    </row>
    <row r="434" spans="1:21" hidden="1" x14ac:dyDescent="0.45">
      <c r="A434" t="str">
        <f t="shared" si="13"/>
        <v>YAG10Non-EUL7F+MAllEast of England</v>
      </c>
      <c r="B434" t="s">
        <v>116</v>
      </c>
      <c r="C434" t="s">
        <v>142</v>
      </c>
      <c r="D434">
        <v>10</v>
      </c>
      <c r="E434" t="s">
        <v>162</v>
      </c>
      <c r="F434" t="s">
        <v>145</v>
      </c>
      <c r="G434" t="s">
        <v>138</v>
      </c>
      <c r="H434" t="s">
        <v>28</v>
      </c>
      <c r="I434" t="s">
        <v>148</v>
      </c>
      <c r="J434">
        <v>1340</v>
      </c>
      <c r="K434">
        <v>0</v>
      </c>
      <c r="L434">
        <v>1340</v>
      </c>
      <c r="M434">
        <v>51.9</v>
      </c>
      <c r="N434">
        <v>2.5</v>
      </c>
      <c r="O434">
        <v>42.3</v>
      </c>
      <c r="P434">
        <v>44.9</v>
      </c>
      <c r="Q434">
        <v>45.5</v>
      </c>
      <c r="R434">
        <v>500</v>
      </c>
      <c r="S434">
        <v>19700</v>
      </c>
      <c r="T434">
        <v>36100</v>
      </c>
      <c r="U434">
        <v>53300</v>
      </c>
    </row>
    <row r="435" spans="1:21" hidden="1" x14ac:dyDescent="0.45">
      <c r="A435" t="str">
        <f t="shared" si="13"/>
        <v>YAG10Non-EUL7F+MAllLondon</v>
      </c>
      <c r="B435" t="s">
        <v>116</v>
      </c>
      <c r="C435" t="s">
        <v>142</v>
      </c>
      <c r="D435">
        <v>10</v>
      </c>
      <c r="E435" t="s">
        <v>162</v>
      </c>
      <c r="F435" t="s">
        <v>145</v>
      </c>
      <c r="G435" t="s">
        <v>138</v>
      </c>
      <c r="H435" t="s">
        <v>28</v>
      </c>
      <c r="I435" t="s">
        <v>149</v>
      </c>
      <c r="J435">
        <v>6630</v>
      </c>
      <c r="K435">
        <v>0</v>
      </c>
      <c r="L435">
        <v>6630</v>
      </c>
      <c r="M435">
        <v>52.2</v>
      </c>
      <c r="N435">
        <v>4</v>
      </c>
      <c r="O435">
        <v>41</v>
      </c>
      <c r="P435">
        <v>43.1</v>
      </c>
      <c r="Q435">
        <v>43.8</v>
      </c>
      <c r="R435">
        <v>2375</v>
      </c>
      <c r="S435">
        <v>21200</v>
      </c>
      <c r="T435">
        <v>41200</v>
      </c>
      <c r="U435">
        <v>72600</v>
      </c>
    </row>
    <row r="436" spans="1:21" hidden="1" x14ac:dyDescent="0.45">
      <c r="A436" t="str">
        <f t="shared" si="13"/>
        <v>YAG10Non-EUL7F+MAllNorth East</v>
      </c>
      <c r="B436" t="s">
        <v>116</v>
      </c>
      <c r="C436" t="s">
        <v>142</v>
      </c>
      <c r="D436">
        <v>10</v>
      </c>
      <c r="E436" t="s">
        <v>162</v>
      </c>
      <c r="F436" t="s">
        <v>145</v>
      </c>
      <c r="G436" t="s">
        <v>138</v>
      </c>
      <c r="H436" t="s">
        <v>28</v>
      </c>
      <c r="I436" t="s">
        <v>150</v>
      </c>
      <c r="J436">
        <v>780</v>
      </c>
      <c r="K436">
        <v>0</v>
      </c>
      <c r="L436">
        <v>780</v>
      </c>
      <c r="M436">
        <v>71</v>
      </c>
      <c r="N436">
        <v>1.9</v>
      </c>
      <c r="O436">
        <v>24.7</v>
      </c>
      <c r="P436">
        <v>26.5</v>
      </c>
      <c r="Q436">
        <v>27.1</v>
      </c>
      <c r="R436">
        <v>130</v>
      </c>
      <c r="S436">
        <v>15400</v>
      </c>
      <c r="T436">
        <v>25200</v>
      </c>
      <c r="U436">
        <v>41200</v>
      </c>
    </row>
    <row r="437" spans="1:21" hidden="1" x14ac:dyDescent="0.45">
      <c r="A437" t="str">
        <f t="shared" si="13"/>
        <v>YAG10Non-EUL7F+MAllNorth West</v>
      </c>
      <c r="B437" t="s">
        <v>116</v>
      </c>
      <c r="C437" t="s">
        <v>142</v>
      </c>
      <c r="D437">
        <v>10</v>
      </c>
      <c r="E437" t="s">
        <v>162</v>
      </c>
      <c r="F437" t="s">
        <v>145</v>
      </c>
      <c r="G437" t="s">
        <v>138</v>
      </c>
      <c r="H437" t="s">
        <v>28</v>
      </c>
      <c r="I437" t="s">
        <v>151</v>
      </c>
      <c r="J437">
        <v>1375</v>
      </c>
      <c r="K437">
        <v>0</v>
      </c>
      <c r="L437">
        <v>1375</v>
      </c>
      <c r="M437">
        <v>59</v>
      </c>
      <c r="N437">
        <v>2.8</v>
      </c>
      <c r="O437">
        <v>34.9</v>
      </c>
      <c r="P437">
        <v>37.4</v>
      </c>
      <c r="Q437">
        <v>38.1</v>
      </c>
      <c r="R437">
        <v>365</v>
      </c>
      <c r="S437">
        <v>13900</v>
      </c>
      <c r="T437">
        <v>28800</v>
      </c>
      <c r="U437">
        <v>43100</v>
      </c>
    </row>
    <row r="438" spans="1:21" hidden="1" x14ac:dyDescent="0.45">
      <c r="A438" t="str">
        <f t="shared" si="13"/>
        <v>YAG10Non-EUL7F+MAllNorthern Ireland</v>
      </c>
      <c r="B438" t="s">
        <v>116</v>
      </c>
      <c r="C438" t="s">
        <v>142</v>
      </c>
      <c r="D438">
        <v>10</v>
      </c>
      <c r="E438" t="s">
        <v>162</v>
      </c>
      <c r="F438" t="s">
        <v>145</v>
      </c>
      <c r="G438" t="s">
        <v>138</v>
      </c>
      <c r="H438" t="s">
        <v>28</v>
      </c>
      <c r="I438" t="s">
        <v>152</v>
      </c>
      <c r="J438">
        <v>55</v>
      </c>
      <c r="K438">
        <v>0</v>
      </c>
      <c r="L438">
        <v>55</v>
      </c>
      <c r="M438">
        <v>50.9</v>
      </c>
      <c r="N438">
        <v>3.8</v>
      </c>
      <c r="O438">
        <v>43.4</v>
      </c>
      <c r="P438">
        <v>43.4</v>
      </c>
      <c r="Q438">
        <v>45.3</v>
      </c>
      <c r="R438">
        <v>20</v>
      </c>
      <c r="S438">
        <v>12300</v>
      </c>
      <c r="T438">
        <v>22300</v>
      </c>
      <c r="U438">
        <v>35600</v>
      </c>
    </row>
    <row r="439" spans="1:21" hidden="1" x14ac:dyDescent="0.45">
      <c r="A439" t="str">
        <f t="shared" si="13"/>
        <v>YAG10Non-EUL7F+MAllScotland</v>
      </c>
      <c r="B439" t="s">
        <v>116</v>
      </c>
      <c r="C439" t="s">
        <v>142</v>
      </c>
      <c r="D439">
        <v>10</v>
      </c>
      <c r="E439" t="s">
        <v>162</v>
      </c>
      <c r="F439" t="s">
        <v>145</v>
      </c>
      <c r="G439" t="s">
        <v>138</v>
      </c>
      <c r="H439" t="s">
        <v>28</v>
      </c>
      <c r="I439" t="s">
        <v>153</v>
      </c>
      <c r="J439">
        <v>320</v>
      </c>
      <c r="K439">
        <v>0</v>
      </c>
      <c r="L439">
        <v>320</v>
      </c>
      <c r="M439">
        <v>45.3</v>
      </c>
      <c r="N439">
        <v>5.4</v>
      </c>
      <c r="O439">
        <v>41.8</v>
      </c>
      <c r="P439">
        <v>47.5</v>
      </c>
      <c r="Q439">
        <v>49.4</v>
      </c>
      <c r="R439">
        <v>115</v>
      </c>
      <c r="S439">
        <v>17500</v>
      </c>
      <c r="T439">
        <v>34300</v>
      </c>
      <c r="U439">
        <v>46400</v>
      </c>
    </row>
    <row r="440" spans="1:21" hidden="1" x14ac:dyDescent="0.45">
      <c r="A440" t="str">
        <f t="shared" si="13"/>
        <v>YAG10Non-EUL7F+MAllSouth East</v>
      </c>
      <c r="B440" t="s">
        <v>116</v>
      </c>
      <c r="C440" t="s">
        <v>142</v>
      </c>
      <c r="D440">
        <v>10</v>
      </c>
      <c r="E440" t="s">
        <v>162</v>
      </c>
      <c r="F440" t="s">
        <v>145</v>
      </c>
      <c r="G440" t="s">
        <v>138</v>
      </c>
      <c r="H440" t="s">
        <v>28</v>
      </c>
      <c r="I440" t="s">
        <v>154</v>
      </c>
      <c r="J440">
        <v>2250</v>
      </c>
      <c r="K440">
        <v>0</v>
      </c>
      <c r="L440">
        <v>2250</v>
      </c>
      <c r="M440">
        <v>46.7</v>
      </c>
      <c r="N440">
        <v>4.5</v>
      </c>
      <c r="O440">
        <v>44.7</v>
      </c>
      <c r="P440">
        <v>47.6</v>
      </c>
      <c r="Q440">
        <v>48.7</v>
      </c>
      <c r="R440">
        <v>895</v>
      </c>
      <c r="S440">
        <v>18200</v>
      </c>
      <c r="T440">
        <v>36500</v>
      </c>
      <c r="U440">
        <v>52900</v>
      </c>
    </row>
    <row r="441" spans="1:21" hidden="1" x14ac:dyDescent="0.45">
      <c r="A441" t="str">
        <f t="shared" si="13"/>
        <v>YAG10Non-EUL7F+MAllSouth West</v>
      </c>
      <c r="B441" t="s">
        <v>116</v>
      </c>
      <c r="C441" t="s">
        <v>142</v>
      </c>
      <c r="D441">
        <v>10</v>
      </c>
      <c r="E441" t="s">
        <v>162</v>
      </c>
      <c r="F441" t="s">
        <v>145</v>
      </c>
      <c r="G441" t="s">
        <v>138</v>
      </c>
      <c r="H441" t="s">
        <v>28</v>
      </c>
      <c r="I441" t="s">
        <v>155</v>
      </c>
      <c r="J441">
        <v>740</v>
      </c>
      <c r="K441">
        <v>0</v>
      </c>
      <c r="L441">
        <v>740</v>
      </c>
      <c r="M441">
        <v>62.1</v>
      </c>
      <c r="N441">
        <v>2.7</v>
      </c>
      <c r="O441">
        <v>32</v>
      </c>
      <c r="P441">
        <v>34.5</v>
      </c>
      <c r="Q441">
        <v>35.1</v>
      </c>
      <c r="R441">
        <v>195</v>
      </c>
      <c r="S441">
        <v>14600</v>
      </c>
      <c r="T441">
        <v>32100</v>
      </c>
      <c r="U441">
        <v>44900</v>
      </c>
    </row>
    <row r="442" spans="1:21" hidden="1" x14ac:dyDescent="0.45">
      <c r="A442" t="str">
        <f t="shared" si="13"/>
        <v>YAG10Non-EUL7F+MAllUnknown</v>
      </c>
      <c r="B442" t="s">
        <v>116</v>
      </c>
      <c r="C442" t="s">
        <v>142</v>
      </c>
      <c r="D442">
        <v>10</v>
      </c>
      <c r="E442" t="s">
        <v>162</v>
      </c>
      <c r="F442" t="s">
        <v>145</v>
      </c>
      <c r="G442" t="s">
        <v>138</v>
      </c>
      <c r="H442" t="s">
        <v>28</v>
      </c>
      <c r="I442" t="s">
        <v>156</v>
      </c>
      <c r="J442">
        <v>20</v>
      </c>
      <c r="K442">
        <v>0</v>
      </c>
      <c r="L442">
        <v>20</v>
      </c>
      <c r="M442">
        <v>88.9</v>
      </c>
      <c r="N442">
        <v>5.6</v>
      </c>
      <c r="O442">
        <v>5.6</v>
      </c>
      <c r="P442">
        <v>5.6</v>
      </c>
      <c r="Q442">
        <v>5.6</v>
      </c>
      <c r="R442" t="s">
        <v>161</v>
      </c>
      <c r="S442" t="s">
        <v>161</v>
      </c>
      <c r="T442" t="s">
        <v>161</v>
      </c>
      <c r="U442" t="s">
        <v>161</v>
      </c>
    </row>
    <row r="443" spans="1:21" hidden="1" x14ac:dyDescent="0.45">
      <c r="A443" t="str">
        <f t="shared" si="13"/>
        <v>YAG10Non-EUL7F+MAllWales</v>
      </c>
      <c r="B443" t="s">
        <v>116</v>
      </c>
      <c r="C443" t="s">
        <v>142</v>
      </c>
      <c r="D443">
        <v>10</v>
      </c>
      <c r="E443" t="s">
        <v>162</v>
      </c>
      <c r="F443" t="s">
        <v>145</v>
      </c>
      <c r="G443" t="s">
        <v>138</v>
      </c>
      <c r="H443" t="s">
        <v>28</v>
      </c>
      <c r="I443" t="s">
        <v>158</v>
      </c>
      <c r="J443">
        <v>130</v>
      </c>
      <c r="K443">
        <v>0</v>
      </c>
      <c r="L443">
        <v>130</v>
      </c>
      <c r="M443">
        <v>59.7</v>
      </c>
      <c r="N443">
        <v>5.4</v>
      </c>
      <c r="O443">
        <v>33.299999999999997</v>
      </c>
      <c r="P443">
        <v>34.9</v>
      </c>
      <c r="Q443">
        <v>34.9</v>
      </c>
      <c r="R443">
        <v>40</v>
      </c>
      <c r="S443">
        <v>18700</v>
      </c>
      <c r="T443">
        <v>35000</v>
      </c>
      <c r="U443">
        <v>49300</v>
      </c>
    </row>
    <row r="444" spans="1:21" hidden="1" x14ac:dyDescent="0.45">
      <c r="A444" t="str">
        <f t="shared" si="13"/>
        <v>YAG10Non-EUL7F+MAllWest Midlands</v>
      </c>
      <c r="B444" t="s">
        <v>116</v>
      </c>
      <c r="C444" t="s">
        <v>142</v>
      </c>
      <c r="D444">
        <v>10</v>
      </c>
      <c r="E444" t="s">
        <v>162</v>
      </c>
      <c r="F444" t="s">
        <v>145</v>
      </c>
      <c r="G444" t="s">
        <v>138</v>
      </c>
      <c r="H444" t="s">
        <v>28</v>
      </c>
      <c r="I444" t="s">
        <v>159</v>
      </c>
      <c r="J444">
        <v>1505</v>
      </c>
      <c r="K444">
        <v>0</v>
      </c>
      <c r="L444">
        <v>1505</v>
      </c>
      <c r="M444">
        <v>60.9</v>
      </c>
      <c r="N444">
        <v>2.2000000000000002</v>
      </c>
      <c r="O444">
        <v>32.700000000000003</v>
      </c>
      <c r="P444">
        <v>36</v>
      </c>
      <c r="Q444">
        <v>36.9</v>
      </c>
      <c r="R444">
        <v>380</v>
      </c>
      <c r="S444">
        <v>15300</v>
      </c>
      <c r="T444">
        <v>29900</v>
      </c>
      <c r="U444">
        <v>44200</v>
      </c>
    </row>
    <row r="445" spans="1:21" hidden="1" x14ac:dyDescent="0.45">
      <c r="A445" t="str">
        <f t="shared" si="13"/>
        <v>YAG10Non-EUL7F+MAllYorkshire and The Humber</v>
      </c>
      <c r="B445" t="s">
        <v>116</v>
      </c>
      <c r="C445" t="s">
        <v>142</v>
      </c>
      <c r="D445">
        <v>10</v>
      </c>
      <c r="E445" t="s">
        <v>162</v>
      </c>
      <c r="F445" t="s">
        <v>145</v>
      </c>
      <c r="G445" t="s">
        <v>138</v>
      </c>
      <c r="H445" t="s">
        <v>28</v>
      </c>
      <c r="I445" t="s">
        <v>160</v>
      </c>
      <c r="J445">
        <v>1165</v>
      </c>
      <c r="K445">
        <v>0</v>
      </c>
      <c r="L445">
        <v>1165</v>
      </c>
      <c r="M445">
        <v>67.900000000000006</v>
      </c>
      <c r="N445">
        <v>2.1</v>
      </c>
      <c r="O445">
        <v>26.9</v>
      </c>
      <c r="P445">
        <v>28.9</v>
      </c>
      <c r="Q445">
        <v>30</v>
      </c>
      <c r="R445">
        <v>245</v>
      </c>
      <c r="S445">
        <v>17900</v>
      </c>
      <c r="T445">
        <v>33600</v>
      </c>
      <c r="U445">
        <v>44200</v>
      </c>
    </row>
    <row r="446" spans="1:21" hidden="1" x14ac:dyDescent="0.45">
      <c r="A446" t="str">
        <f t="shared" si="13"/>
        <v>YAG10Non-EUL7F+MAllNA</v>
      </c>
      <c r="B446" t="s">
        <v>116</v>
      </c>
      <c r="C446" t="s">
        <v>142</v>
      </c>
      <c r="D446">
        <v>10</v>
      </c>
      <c r="E446" t="s">
        <v>162</v>
      </c>
      <c r="F446" t="s">
        <v>145</v>
      </c>
      <c r="G446" t="s">
        <v>138</v>
      </c>
      <c r="H446" t="s">
        <v>28</v>
      </c>
      <c r="I446" t="s">
        <v>157</v>
      </c>
      <c r="J446">
        <v>22815</v>
      </c>
      <c r="K446">
        <v>99.4</v>
      </c>
      <c r="L446">
        <v>145</v>
      </c>
      <c r="M446">
        <v>0</v>
      </c>
      <c r="N446">
        <v>0</v>
      </c>
      <c r="O446">
        <v>0</v>
      </c>
      <c r="P446">
        <v>0</v>
      </c>
      <c r="Q446">
        <v>0.6</v>
      </c>
      <c r="R446" t="s">
        <v>157</v>
      </c>
      <c r="S446" t="s">
        <v>157</v>
      </c>
      <c r="T446" t="s">
        <v>157</v>
      </c>
      <c r="U446" t="s">
        <v>157</v>
      </c>
    </row>
    <row r="447" spans="1:21" hidden="1" x14ac:dyDescent="0.45">
      <c r="A447" t="str">
        <f t="shared" si="13"/>
        <v>YAG10Non-EUL8F+MAllAbroad</v>
      </c>
      <c r="B447" t="s">
        <v>116</v>
      </c>
      <c r="C447" t="s">
        <v>142</v>
      </c>
      <c r="D447">
        <v>10</v>
      </c>
      <c r="E447" t="s">
        <v>162</v>
      </c>
      <c r="F447" t="s">
        <v>139</v>
      </c>
      <c r="G447" t="s">
        <v>138</v>
      </c>
      <c r="H447" t="s">
        <v>28</v>
      </c>
      <c r="I447" t="s">
        <v>146</v>
      </c>
      <c r="J447">
        <v>335</v>
      </c>
      <c r="K447">
        <v>0</v>
      </c>
      <c r="L447">
        <v>335</v>
      </c>
      <c r="M447">
        <v>81.900000000000006</v>
      </c>
      <c r="N447">
        <v>4.5</v>
      </c>
      <c r="O447">
        <v>13.3</v>
      </c>
      <c r="P447">
        <v>13.6</v>
      </c>
      <c r="Q447">
        <v>13.6</v>
      </c>
      <c r="R447" t="s">
        <v>161</v>
      </c>
      <c r="S447" t="s">
        <v>161</v>
      </c>
      <c r="T447" t="s">
        <v>161</v>
      </c>
      <c r="U447" t="s">
        <v>161</v>
      </c>
    </row>
    <row r="448" spans="1:21" hidden="1" x14ac:dyDescent="0.45">
      <c r="A448" t="str">
        <f t="shared" si="13"/>
        <v>YAG10Non-EUL8F+MAllEast Midlands</v>
      </c>
      <c r="B448" t="s">
        <v>116</v>
      </c>
      <c r="C448" t="s">
        <v>142</v>
      </c>
      <c r="D448">
        <v>10</v>
      </c>
      <c r="E448" t="s">
        <v>162</v>
      </c>
      <c r="F448" t="s">
        <v>139</v>
      </c>
      <c r="G448" t="s">
        <v>138</v>
      </c>
      <c r="H448" t="s">
        <v>28</v>
      </c>
      <c r="I448" t="s">
        <v>147</v>
      </c>
      <c r="J448">
        <v>160</v>
      </c>
      <c r="K448">
        <v>0</v>
      </c>
      <c r="L448">
        <v>160</v>
      </c>
      <c r="M448">
        <v>62</v>
      </c>
      <c r="N448">
        <v>2.5</v>
      </c>
      <c r="O448">
        <v>34.200000000000003</v>
      </c>
      <c r="P448">
        <v>34.799999999999997</v>
      </c>
      <c r="Q448">
        <v>35.4</v>
      </c>
      <c r="R448">
        <v>50</v>
      </c>
      <c r="S448">
        <v>33600</v>
      </c>
      <c r="T448">
        <v>42700</v>
      </c>
      <c r="U448">
        <v>53700</v>
      </c>
    </row>
    <row r="449" spans="1:21" hidden="1" x14ac:dyDescent="0.45">
      <c r="A449" t="str">
        <f t="shared" si="13"/>
        <v>YAG10Non-EUL8F+MAllEast of England</v>
      </c>
      <c r="B449" t="s">
        <v>116</v>
      </c>
      <c r="C449" t="s">
        <v>142</v>
      </c>
      <c r="D449">
        <v>10</v>
      </c>
      <c r="E449" t="s">
        <v>162</v>
      </c>
      <c r="F449" t="s">
        <v>139</v>
      </c>
      <c r="G449" t="s">
        <v>138</v>
      </c>
      <c r="H449" t="s">
        <v>28</v>
      </c>
      <c r="I449" t="s">
        <v>148</v>
      </c>
      <c r="J449">
        <v>240</v>
      </c>
      <c r="K449">
        <v>0</v>
      </c>
      <c r="L449">
        <v>240</v>
      </c>
      <c r="M449">
        <v>51.5</v>
      </c>
      <c r="N449">
        <v>2.5</v>
      </c>
      <c r="O449">
        <v>44.4</v>
      </c>
      <c r="P449">
        <v>45.6</v>
      </c>
      <c r="Q449">
        <v>46</v>
      </c>
      <c r="R449">
        <v>100</v>
      </c>
      <c r="S449">
        <v>29600</v>
      </c>
      <c r="T449">
        <v>44200</v>
      </c>
      <c r="U449">
        <v>63900</v>
      </c>
    </row>
    <row r="450" spans="1:21" hidden="1" x14ac:dyDescent="0.45">
      <c r="A450" t="str">
        <f t="shared" si="13"/>
        <v>YAG10Non-EUL8F+MAllLondon</v>
      </c>
      <c r="B450" t="s">
        <v>116</v>
      </c>
      <c r="C450" t="s">
        <v>142</v>
      </c>
      <c r="D450">
        <v>10</v>
      </c>
      <c r="E450" t="s">
        <v>162</v>
      </c>
      <c r="F450" t="s">
        <v>139</v>
      </c>
      <c r="G450" t="s">
        <v>138</v>
      </c>
      <c r="H450" t="s">
        <v>28</v>
      </c>
      <c r="I450" t="s">
        <v>149</v>
      </c>
      <c r="J450">
        <v>460</v>
      </c>
      <c r="K450">
        <v>0</v>
      </c>
      <c r="L450">
        <v>460</v>
      </c>
      <c r="M450">
        <v>46.3</v>
      </c>
      <c r="N450">
        <v>2.6</v>
      </c>
      <c r="O450">
        <v>48.3</v>
      </c>
      <c r="P450">
        <v>50.2</v>
      </c>
      <c r="Q450">
        <v>51.1</v>
      </c>
      <c r="R450">
        <v>200</v>
      </c>
      <c r="S450">
        <v>35400</v>
      </c>
      <c r="T450">
        <v>50700</v>
      </c>
      <c r="U450">
        <v>81000</v>
      </c>
    </row>
    <row r="451" spans="1:21" hidden="1" x14ac:dyDescent="0.45">
      <c r="A451" t="str">
        <f t="shared" si="13"/>
        <v>YAG10Non-EUL8F+MAllNorth East</v>
      </c>
      <c r="B451" t="s">
        <v>116</v>
      </c>
      <c r="C451" t="s">
        <v>142</v>
      </c>
      <c r="D451">
        <v>10</v>
      </c>
      <c r="E451" t="s">
        <v>162</v>
      </c>
      <c r="F451" t="s">
        <v>139</v>
      </c>
      <c r="G451" t="s">
        <v>138</v>
      </c>
      <c r="H451" t="s">
        <v>28</v>
      </c>
      <c r="I451" t="s">
        <v>150</v>
      </c>
      <c r="J451">
        <v>85</v>
      </c>
      <c r="K451">
        <v>0</v>
      </c>
      <c r="L451">
        <v>85</v>
      </c>
      <c r="M451">
        <v>50.6</v>
      </c>
      <c r="N451">
        <v>5.9</v>
      </c>
      <c r="O451">
        <v>43.5</v>
      </c>
      <c r="P451">
        <v>43.5</v>
      </c>
      <c r="Q451">
        <v>43.5</v>
      </c>
      <c r="R451">
        <v>30</v>
      </c>
      <c r="S451">
        <v>40600</v>
      </c>
      <c r="T451">
        <v>48200</v>
      </c>
      <c r="U451">
        <v>69200</v>
      </c>
    </row>
    <row r="452" spans="1:21" hidden="1" x14ac:dyDescent="0.45">
      <c r="A452" t="str">
        <f t="shared" si="13"/>
        <v>YAG10Non-EUL8F+MAllNorth West</v>
      </c>
      <c r="B452" t="s">
        <v>116</v>
      </c>
      <c r="C452" t="s">
        <v>142</v>
      </c>
      <c r="D452">
        <v>10</v>
      </c>
      <c r="E452" t="s">
        <v>162</v>
      </c>
      <c r="F452" t="s">
        <v>139</v>
      </c>
      <c r="G452" t="s">
        <v>138</v>
      </c>
      <c r="H452" t="s">
        <v>28</v>
      </c>
      <c r="I452" t="s">
        <v>151</v>
      </c>
      <c r="J452">
        <v>230</v>
      </c>
      <c r="K452">
        <v>0</v>
      </c>
      <c r="L452">
        <v>230</v>
      </c>
      <c r="M452">
        <v>55.8</v>
      </c>
      <c r="N452">
        <v>3.5</v>
      </c>
      <c r="O452">
        <v>38.5</v>
      </c>
      <c r="P452">
        <v>40.700000000000003</v>
      </c>
      <c r="Q452">
        <v>40.700000000000003</v>
      </c>
      <c r="R452">
        <v>70</v>
      </c>
      <c r="S452">
        <v>35000</v>
      </c>
      <c r="T452">
        <v>41200</v>
      </c>
      <c r="U452">
        <v>50000</v>
      </c>
    </row>
    <row r="453" spans="1:21" hidden="1" x14ac:dyDescent="0.45">
      <c r="A453" t="str">
        <f t="shared" si="13"/>
        <v>YAG10Non-EUL8F+MAllNorthern Ireland</v>
      </c>
      <c r="B453" t="s">
        <v>116</v>
      </c>
      <c r="C453" t="s">
        <v>142</v>
      </c>
      <c r="D453">
        <v>10</v>
      </c>
      <c r="E453" t="s">
        <v>162</v>
      </c>
      <c r="F453" t="s">
        <v>139</v>
      </c>
      <c r="G453" t="s">
        <v>138</v>
      </c>
      <c r="H453" t="s">
        <v>28</v>
      </c>
      <c r="I453" t="s">
        <v>152</v>
      </c>
      <c r="J453">
        <v>10</v>
      </c>
      <c r="K453">
        <v>0</v>
      </c>
      <c r="L453">
        <v>10</v>
      </c>
      <c r="M453">
        <v>62.5</v>
      </c>
      <c r="N453">
        <v>0</v>
      </c>
      <c r="O453">
        <v>37.5</v>
      </c>
      <c r="P453">
        <v>37.5</v>
      </c>
      <c r="Q453">
        <v>37.5</v>
      </c>
      <c r="R453" t="s">
        <v>161</v>
      </c>
      <c r="S453" t="s">
        <v>161</v>
      </c>
      <c r="T453" t="s">
        <v>161</v>
      </c>
      <c r="U453" t="s">
        <v>161</v>
      </c>
    </row>
    <row r="454" spans="1:21" hidden="1" x14ac:dyDescent="0.45">
      <c r="A454" t="str">
        <f t="shared" si="13"/>
        <v>YAG10Non-EUL8F+MAllScotland</v>
      </c>
      <c r="B454" t="s">
        <v>116</v>
      </c>
      <c r="C454" t="s">
        <v>142</v>
      </c>
      <c r="D454">
        <v>10</v>
      </c>
      <c r="E454" t="s">
        <v>162</v>
      </c>
      <c r="F454" t="s">
        <v>139</v>
      </c>
      <c r="G454" t="s">
        <v>138</v>
      </c>
      <c r="H454" t="s">
        <v>28</v>
      </c>
      <c r="I454" t="s">
        <v>153</v>
      </c>
      <c r="J454">
        <v>55</v>
      </c>
      <c r="K454">
        <v>0</v>
      </c>
      <c r="L454">
        <v>55</v>
      </c>
      <c r="M454">
        <v>39.200000000000003</v>
      </c>
      <c r="N454">
        <v>2</v>
      </c>
      <c r="O454">
        <v>54.9</v>
      </c>
      <c r="P454">
        <v>58.8</v>
      </c>
      <c r="Q454">
        <v>58.8</v>
      </c>
      <c r="R454">
        <v>30</v>
      </c>
      <c r="S454">
        <v>42000</v>
      </c>
      <c r="T454">
        <v>45400</v>
      </c>
      <c r="U454">
        <v>66800</v>
      </c>
    </row>
    <row r="455" spans="1:21" hidden="1" x14ac:dyDescent="0.45">
      <c r="A455" t="str">
        <f t="shared" si="13"/>
        <v>YAG10Non-EUL8F+MAllSouth East</v>
      </c>
      <c r="B455" t="s">
        <v>116</v>
      </c>
      <c r="C455" t="s">
        <v>142</v>
      </c>
      <c r="D455">
        <v>10</v>
      </c>
      <c r="E455" t="s">
        <v>162</v>
      </c>
      <c r="F455" t="s">
        <v>139</v>
      </c>
      <c r="G455" t="s">
        <v>138</v>
      </c>
      <c r="H455" t="s">
        <v>28</v>
      </c>
      <c r="I455" t="s">
        <v>154</v>
      </c>
      <c r="J455">
        <v>330</v>
      </c>
      <c r="K455">
        <v>0</v>
      </c>
      <c r="L455">
        <v>330</v>
      </c>
      <c r="M455">
        <v>46.9</v>
      </c>
      <c r="N455">
        <v>3.4</v>
      </c>
      <c r="O455">
        <v>48.8</v>
      </c>
      <c r="P455">
        <v>49.7</v>
      </c>
      <c r="Q455">
        <v>49.7</v>
      </c>
      <c r="R455">
        <v>140</v>
      </c>
      <c r="S455">
        <v>32100</v>
      </c>
      <c r="T455">
        <v>46400</v>
      </c>
      <c r="U455">
        <v>55800</v>
      </c>
    </row>
    <row r="456" spans="1:21" hidden="1" x14ac:dyDescent="0.45">
      <c r="A456" t="str">
        <f t="shared" si="13"/>
        <v>YAG10Non-EUL8F+MAllSouth West</v>
      </c>
      <c r="B456" t="s">
        <v>116</v>
      </c>
      <c r="C456" t="s">
        <v>142</v>
      </c>
      <c r="D456">
        <v>10</v>
      </c>
      <c r="E456" t="s">
        <v>162</v>
      </c>
      <c r="F456" t="s">
        <v>139</v>
      </c>
      <c r="G456" t="s">
        <v>138</v>
      </c>
      <c r="H456" t="s">
        <v>28</v>
      </c>
      <c r="I456" t="s">
        <v>155</v>
      </c>
      <c r="J456">
        <v>95</v>
      </c>
      <c r="K456">
        <v>0</v>
      </c>
      <c r="L456">
        <v>95</v>
      </c>
      <c r="M456">
        <v>51.6</v>
      </c>
      <c r="N456">
        <v>1.1000000000000001</v>
      </c>
      <c r="O456">
        <v>44.2</v>
      </c>
      <c r="P456">
        <v>47.4</v>
      </c>
      <c r="Q456">
        <v>47.4</v>
      </c>
      <c r="R456">
        <v>40</v>
      </c>
      <c r="S456">
        <v>39100</v>
      </c>
      <c r="T456">
        <v>43600</v>
      </c>
      <c r="U456">
        <v>52600</v>
      </c>
    </row>
    <row r="457" spans="1:21" hidden="1" x14ac:dyDescent="0.45">
      <c r="A457" t="str">
        <f t="shared" si="13"/>
        <v>YAG10Non-EUL8F+MAllUnknown</v>
      </c>
      <c r="B457" t="s">
        <v>116</v>
      </c>
      <c r="C457" t="s">
        <v>142</v>
      </c>
      <c r="D457">
        <v>10</v>
      </c>
      <c r="E457" t="s">
        <v>162</v>
      </c>
      <c r="F457" t="s">
        <v>139</v>
      </c>
      <c r="G457" t="s">
        <v>138</v>
      </c>
      <c r="H457" t="s">
        <v>28</v>
      </c>
      <c r="I457" t="s">
        <v>156</v>
      </c>
      <c r="J457" t="s">
        <v>161</v>
      </c>
      <c r="K457" t="s">
        <v>161</v>
      </c>
      <c r="L457" t="s">
        <v>161</v>
      </c>
      <c r="M457" t="s">
        <v>161</v>
      </c>
      <c r="N457" t="s">
        <v>161</v>
      </c>
      <c r="O457" t="s">
        <v>161</v>
      </c>
      <c r="P457" t="s">
        <v>161</v>
      </c>
      <c r="Q457" t="s">
        <v>161</v>
      </c>
      <c r="R457" t="s">
        <v>157</v>
      </c>
      <c r="S457" t="s">
        <v>157</v>
      </c>
      <c r="T457" t="s">
        <v>157</v>
      </c>
      <c r="U457" t="s">
        <v>157</v>
      </c>
    </row>
    <row r="458" spans="1:21" hidden="1" x14ac:dyDescent="0.45">
      <c r="A458" t="str">
        <f t="shared" si="13"/>
        <v>YAG10Non-EUL8F+MAllWales</v>
      </c>
      <c r="B458" t="s">
        <v>116</v>
      </c>
      <c r="C458" t="s">
        <v>142</v>
      </c>
      <c r="D458">
        <v>10</v>
      </c>
      <c r="E458" t="s">
        <v>162</v>
      </c>
      <c r="F458" t="s">
        <v>139</v>
      </c>
      <c r="G458" t="s">
        <v>138</v>
      </c>
      <c r="H458" t="s">
        <v>28</v>
      </c>
      <c r="I458" t="s">
        <v>158</v>
      </c>
      <c r="J458">
        <v>30</v>
      </c>
      <c r="K458">
        <v>0</v>
      </c>
      <c r="L458">
        <v>30</v>
      </c>
      <c r="M458">
        <v>37.9</v>
      </c>
      <c r="N458">
        <v>3.4</v>
      </c>
      <c r="O458">
        <v>55.2</v>
      </c>
      <c r="P458">
        <v>58.6</v>
      </c>
      <c r="Q458">
        <v>58.6</v>
      </c>
      <c r="R458">
        <v>15</v>
      </c>
      <c r="S458">
        <v>32800</v>
      </c>
      <c r="T458">
        <v>40200</v>
      </c>
      <c r="U458">
        <v>45300</v>
      </c>
    </row>
    <row r="459" spans="1:21" hidden="1" x14ac:dyDescent="0.45">
      <c r="A459" t="str">
        <f t="shared" si="13"/>
        <v>YAG10Non-EUL8F+MAllWest Midlands</v>
      </c>
      <c r="B459" t="s">
        <v>116</v>
      </c>
      <c r="C459" t="s">
        <v>142</v>
      </c>
      <c r="D459">
        <v>10</v>
      </c>
      <c r="E459" t="s">
        <v>162</v>
      </c>
      <c r="F459" t="s">
        <v>139</v>
      </c>
      <c r="G459" t="s">
        <v>138</v>
      </c>
      <c r="H459" t="s">
        <v>28</v>
      </c>
      <c r="I459" t="s">
        <v>159</v>
      </c>
      <c r="J459">
        <v>150</v>
      </c>
      <c r="K459">
        <v>0</v>
      </c>
      <c r="L459">
        <v>150</v>
      </c>
      <c r="M459">
        <v>54.1</v>
      </c>
      <c r="N459">
        <v>4.0999999999999996</v>
      </c>
      <c r="O459">
        <v>41.1</v>
      </c>
      <c r="P459">
        <v>41.8</v>
      </c>
      <c r="Q459">
        <v>41.8</v>
      </c>
      <c r="R459">
        <v>55</v>
      </c>
      <c r="S459">
        <v>36500</v>
      </c>
      <c r="T459">
        <v>44500</v>
      </c>
      <c r="U459">
        <v>53700</v>
      </c>
    </row>
    <row r="460" spans="1:21" hidden="1" x14ac:dyDescent="0.45">
      <c r="A460" t="str">
        <f t="shared" si="13"/>
        <v>YAG10Non-EUL8F+MAllYorkshire and The Humber</v>
      </c>
      <c r="B460" t="s">
        <v>116</v>
      </c>
      <c r="C460" t="s">
        <v>142</v>
      </c>
      <c r="D460">
        <v>10</v>
      </c>
      <c r="E460" t="s">
        <v>162</v>
      </c>
      <c r="F460" t="s">
        <v>139</v>
      </c>
      <c r="G460" t="s">
        <v>138</v>
      </c>
      <c r="H460" t="s">
        <v>28</v>
      </c>
      <c r="I460" t="s">
        <v>160</v>
      </c>
      <c r="J460">
        <v>180</v>
      </c>
      <c r="K460">
        <v>0</v>
      </c>
      <c r="L460">
        <v>180</v>
      </c>
      <c r="M460">
        <v>62.6</v>
      </c>
      <c r="N460">
        <v>5</v>
      </c>
      <c r="O460">
        <v>30.2</v>
      </c>
      <c r="P460">
        <v>32.4</v>
      </c>
      <c r="Q460">
        <v>32.4</v>
      </c>
      <c r="R460">
        <v>45</v>
      </c>
      <c r="S460">
        <v>29600</v>
      </c>
      <c r="T460">
        <v>40200</v>
      </c>
      <c r="U460">
        <v>52600</v>
      </c>
    </row>
    <row r="461" spans="1:21" hidden="1" x14ac:dyDescent="0.45">
      <c r="A461" t="str">
        <f t="shared" si="13"/>
        <v>YAG10Non-EUL8F+MAllNA</v>
      </c>
      <c r="B461" t="s">
        <v>116</v>
      </c>
      <c r="C461" t="s">
        <v>142</v>
      </c>
      <c r="D461">
        <v>10</v>
      </c>
      <c r="E461" t="s">
        <v>162</v>
      </c>
      <c r="F461" t="s">
        <v>139</v>
      </c>
      <c r="G461" t="s">
        <v>138</v>
      </c>
      <c r="H461" t="s">
        <v>28</v>
      </c>
      <c r="I461" t="s">
        <v>157</v>
      </c>
      <c r="J461">
        <v>1855</v>
      </c>
      <c r="K461">
        <v>99.8</v>
      </c>
      <c r="L461">
        <v>5</v>
      </c>
      <c r="M461">
        <v>0</v>
      </c>
      <c r="N461">
        <v>0</v>
      </c>
      <c r="O461">
        <v>0</v>
      </c>
      <c r="P461">
        <v>0.1</v>
      </c>
      <c r="Q461">
        <v>0.2</v>
      </c>
      <c r="R461" t="s">
        <v>157</v>
      </c>
      <c r="S461" t="s">
        <v>157</v>
      </c>
      <c r="T461" t="s">
        <v>157</v>
      </c>
      <c r="U461" t="s">
        <v>157</v>
      </c>
    </row>
    <row r="462" spans="1:21" hidden="1" x14ac:dyDescent="0.45">
      <c r="A462" t="str">
        <f t="shared" si="13"/>
        <v>YAG5Non-EUL7F+MAllAbroad</v>
      </c>
      <c r="B462" t="s">
        <v>116</v>
      </c>
      <c r="C462" t="s">
        <v>140</v>
      </c>
      <c r="D462">
        <v>5</v>
      </c>
      <c r="E462" t="s">
        <v>162</v>
      </c>
      <c r="F462" t="s">
        <v>145</v>
      </c>
      <c r="G462" t="s">
        <v>138</v>
      </c>
      <c r="H462" t="s">
        <v>28</v>
      </c>
      <c r="I462" t="s">
        <v>146</v>
      </c>
      <c r="J462">
        <v>2490</v>
      </c>
      <c r="K462">
        <v>0</v>
      </c>
      <c r="L462">
        <v>2490</v>
      </c>
      <c r="M462">
        <v>90.1</v>
      </c>
      <c r="N462">
        <v>2.5</v>
      </c>
      <c r="O462">
        <v>6.1</v>
      </c>
      <c r="P462">
        <v>6.6</v>
      </c>
      <c r="Q462">
        <v>7.4</v>
      </c>
      <c r="R462">
        <v>45</v>
      </c>
      <c r="S462">
        <v>11000</v>
      </c>
      <c r="T462">
        <v>36500</v>
      </c>
      <c r="U462">
        <v>50700</v>
      </c>
    </row>
    <row r="463" spans="1:21" hidden="1" x14ac:dyDescent="0.45">
      <c r="A463" t="str">
        <f t="shared" si="13"/>
        <v>YAG5Non-EUL7F+MAllEast Midlands</v>
      </c>
      <c r="B463" t="s">
        <v>116</v>
      </c>
      <c r="C463" t="s">
        <v>140</v>
      </c>
      <c r="D463">
        <v>5</v>
      </c>
      <c r="E463" t="s">
        <v>162</v>
      </c>
      <c r="F463" t="s">
        <v>145</v>
      </c>
      <c r="G463" t="s">
        <v>138</v>
      </c>
      <c r="H463" t="s">
        <v>28</v>
      </c>
      <c r="I463" t="s">
        <v>147</v>
      </c>
      <c r="J463">
        <v>1915</v>
      </c>
      <c r="K463">
        <v>0</v>
      </c>
      <c r="L463">
        <v>1915</v>
      </c>
      <c r="M463">
        <v>66.400000000000006</v>
      </c>
      <c r="N463">
        <v>2.6</v>
      </c>
      <c r="O463">
        <v>23</v>
      </c>
      <c r="P463">
        <v>28.1</v>
      </c>
      <c r="Q463">
        <v>31</v>
      </c>
      <c r="R463">
        <v>385</v>
      </c>
      <c r="S463">
        <v>19000</v>
      </c>
      <c r="T463">
        <v>29600</v>
      </c>
      <c r="U463">
        <v>37200</v>
      </c>
    </row>
    <row r="464" spans="1:21" hidden="1" x14ac:dyDescent="0.45">
      <c r="A464" t="str">
        <f t="shared" si="13"/>
        <v>YAG5Non-EUL7F+MAllEast of England</v>
      </c>
      <c r="B464" t="s">
        <v>116</v>
      </c>
      <c r="C464" t="s">
        <v>140</v>
      </c>
      <c r="D464">
        <v>5</v>
      </c>
      <c r="E464" t="s">
        <v>162</v>
      </c>
      <c r="F464" t="s">
        <v>145</v>
      </c>
      <c r="G464" t="s">
        <v>138</v>
      </c>
      <c r="H464" t="s">
        <v>28</v>
      </c>
      <c r="I464" t="s">
        <v>148</v>
      </c>
      <c r="J464">
        <v>2890</v>
      </c>
      <c r="K464">
        <v>0</v>
      </c>
      <c r="L464">
        <v>2890</v>
      </c>
      <c r="M464">
        <v>63.8</v>
      </c>
      <c r="N464">
        <v>4</v>
      </c>
      <c r="O464">
        <v>25.9</v>
      </c>
      <c r="P464">
        <v>30.1</v>
      </c>
      <c r="Q464">
        <v>32.299999999999997</v>
      </c>
      <c r="R464">
        <v>685</v>
      </c>
      <c r="S464">
        <v>17500</v>
      </c>
      <c r="T464">
        <v>29600</v>
      </c>
      <c r="U464">
        <v>38900</v>
      </c>
    </row>
    <row r="465" spans="1:21" hidden="1" x14ac:dyDescent="0.45">
      <c r="A465" t="str">
        <f t="shared" si="13"/>
        <v>YAG5Non-EUL7F+MAllLondon</v>
      </c>
      <c r="B465" t="s">
        <v>116</v>
      </c>
      <c r="C465" t="s">
        <v>140</v>
      </c>
      <c r="D465">
        <v>5</v>
      </c>
      <c r="E465" t="s">
        <v>162</v>
      </c>
      <c r="F465" t="s">
        <v>145</v>
      </c>
      <c r="G465" t="s">
        <v>138</v>
      </c>
      <c r="H465" t="s">
        <v>28</v>
      </c>
      <c r="I465" t="s">
        <v>149</v>
      </c>
      <c r="J465">
        <v>12535</v>
      </c>
      <c r="K465">
        <v>0</v>
      </c>
      <c r="L465">
        <v>12535</v>
      </c>
      <c r="M465">
        <v>58</v>
      </c>
      <c r="N465">
        <v>4.5</v>
      </c>
      <c r="O465">
        <v>32.799999999999997</v>
      </c>
      <c r="P465">
        <v>35.5</v>
      </c>
      <c r="Q465">
        <v>37.5</v>
      </c>
      <c r="R465">
        <v>3755</v>
      </c>
      <c r="S465">
        <v>23400</v>
      </c>
      <c r="T465">
        <v>36500</v>
      </c>
      <c r="U465">
        <v>55600</v>
      </c>
    </row>
    <row r="466" spans="1:21" hidden="1" x14ac:dyDescent="0.45">
      <c r="A466" t="str">
        <f t="shared" si="13"/>
        <v>YAG5Non-EUL7F+MAllNorth East</v>
      </c>
      <c r="B466" t="s">
        <v>116</v>
      </c>
      <c r="C466" t="s">
        <v>140</v>
      </c>
      <c r="D466">
        <v>5</v>
      </c>
      <c r="E466" t="s">
        <v>162</v>
      </c>
      <c r="F466" t="s">
        <v>145</v>
      </c>
      <c r="G466" t="s">
        <v>138</v>
      </c>
      <c r="H466" t="s">
        <v>28</v>
      </c>
      <c r="I466" t="s">
        <v>150</v>
      </c>
      <c r="J466">
        <v>1715</v>
      </c>
      <c r="K466">
        <v>0</v>
      </c>
      <c r="L466">
        <v>1715</v>
      </c>
      <c r="M466">
        <v>78</v>
      </c>
      <c r="N466">
        <v>1.8</v>
      </c>
      <c r="O466">
        <v>15</v>
      </c>
      <c r="P466">
        <v>18.5</v>
      </c>
      <c r="Q466">
        <v>20.2</v>
      </c>
      <c r="R466">
        <v>200</v>
      </c>
      <c r="S466">
        <v>12500</v>
      </c>
      <c r="T466">
        <v>25200</v>
      </c>
      <c r="U466">
        <v>35800</v>
      </c>
    </row>
    <row r="467" spans="1:21" hidden="1" x14ac:dyDescent="0.45">
      <c r="A467" t="str">
        <f t="shared" si="13"/>
        <v>YAG5Non-EUL7F+MAllNorth West</v>
      </c>
      <c r="B467" t="s">
        <v>116</v>
      </c>
      <c r="C467" t="s">
        <v>140</v>
      </c>
      <c r="D467">
        <v>5</v>
      </c>
      <c r="E467" t="s">
        <v>162</v>
      </c>
      <c r="F467" t="s">
        <v>145</v>
      </c>
      <c r="G467" t="s">
        <v>138</v>
      </c>
      <c r="H467" t="s">
        <v>28</v>
      </c>
      <c r="I467" t="s">
        <v>151</v>
      </c>
      <c r="J467">
        <v>3105</v>
      </c>
      <c r="K467">
        <v>0</v>
      </c>
      <c r="L467">
        <v>3105</v>
      </c>
      <c r="M467">
        <v>67.8</v>
      </c>
      <c r="N467">
        <v>4.0999999999999996</v>
      </c>
      <c r="O467">
        <v>21.9</v>
      </c>
      <c r="P467">
        <v>25.8</v>
      </c>
      <c r="Q467">
        <v>28.2</v>
      </c>
      <c r="R467">
        <v>615</v>
      </c>
      <c r="S467">
        <v>13900</v>
      </c>
      <c r="T467">
        <v>26600</v>
      </c>
      <c r="U467">
        <v>35400</v>
      </c>
    </row>
    <row r="468" spans="1:21" hidden="1" x14ac:dyDescent="0.45">
      <c r="A468" t="str">
        <f t="shared" si="13"/>
        <v>YAG5Non-EUL7F+MAllNorthern Ireland</v>
      </c>
      <c r="B468" t="s">
        <v>116</v>
      </c>
      <c r="C468" t="s">
        <v>140</v>
      </c>
      <c r="D468">
        <v>5</v>
      </c>
      <c r="E468" t="s">
        <v>162</v>
      </c>
      <c r="F468" t="s">
        <v>145</v>
      </c>
      <c r="G468" t="s">
        <v>138</v>
      </c>
      <c r="H468" t="s">
        <v>28</v>
      </c>
      <c r="I468" t="s">
        <v>152</v>
      </c>
      <c r="J468">
        <v>70</v>
      </c>
      <c r="K468">
        <v>0</v>
      </c>
      <c r="L468">
        <v>70</v>
      </c>
      <c r="M468">
        <v>39.700000000000003</v>
      </c>
      <c r="N468">
        <v>5.9</v>
      </c>
      <c r="O468">
        <v>50</v>
      </c>
      <c r="P468">
        <v>51.5</v>
      </c>
      <c r="Q468">
        <v>54.4</v>
      </c>
      <c r="R468">
        <v>35</v>
      </c>
      <c r="S468">
        <v>16800</v>
      </c>
      <c r="T468">
        <v>32800</v>
      </c>
      <c r="U468">
        <v>41000</v>
      </c>
    </row>
    <row r="469" spans="1:21" hidden="1" x14ac:dyDescent="0.45">
      <c r="A469" t="str">
        <f t="shared" si="13"/>
        <v>YAG5Non-EUL7F+MAllScotland</v>
      </c>
      <c r="B469" t="s">
        <v>116</v>
      </c>
      <c r="C469" t="s">
        <v>140</v>
      </c>
      <c r="D469">
        <v>5</v>
      </c>
      <c r="E469" t="s">
        <v>162</v>
      </c>
      <c r="F469" t="s">
        <v>145</v>
      </c>
      <c r="G469" t="s">
        <v>138</v>
      </c>
      <c r="H469" t="s">
        <v>28</v>
      </c>
      <c r="I469" t="s">
        <v>153</v>
      </c>
      <c r="J469">
        <v>565</v>
      </c>
      <c r="K469">
        <v>0</v>
      </c>
      <c r="L469">
        <v>565</v>
      </c>
      <c r="M469">
        <v>44.7</v>
      </c>
      <c r="N469">
        <v>5.5</v>
      </c>
      <c r="O469">
        <v>34.6</v>
      </c>
      <c r="P469">
        <v>43.7</v>
      </c>
      <c r="Q469">
        <v>49.7</v>
      </c>
      <c r="R469">
        <v>180</v>
      </c>
      <c r="S469">
        <v>14200</v>
      </c>
      <c r="T469">
        <v>25700</v>
      </c>
      <c r="U469">
        <v>38300</v>
      </c>
    </row>
    <row r="470" spans="1:21" hidden="1" x14ac:dyDescent="0.45">
      <c r="A470" t="str">
        <f t="shared" si="13"/>
        <v>YAG5Non-EUL7F+MAllSouth East</v>
      </c>
      <c r="B470" t="s">
        <v>116</v>
      </c>
      <c r="C470" t="s">
        <v>140</v>
      </c>
      <c r="D470">
        <v>5</v>
      </c>
      <c r="E470" t="s">
        <v>162</v>
      </c>
      <c r="F470" t="s">
        <v>145</v>
      </c>
      <c r="G470" t="s">
        <v>138</v>
      </c>
      <c r="H470" t="s">
        <v>28</v>
      </c>
      <c r="I470" t="s">
        <v>154</v>
      </c>
      <c r="J470">
        <v>3745</v>
      </c>
      <c r="K470">
        <v>0</v>
      </c>
      <c r="L470">
        <v>3745</v>
      </c>
      <c r="M470">
        <v>56</v>
      </c>
      <c r="N470">
        <v>3.5</v>
      </c>
      <c r="O470">
        <v>33.200000000000003</v>
      </c>
      <c r="P470">
        <v>38.200000000000003</v>
      </c>
      <c r="Q470">
        <v>40.5</v>
      </c>
      <c r="R470">
        <v>1150</v>
      </c>
      <c r="S470">
        <v>21200</v>
      </c>
      <c r="T470">
        <v>31800</v>
      </c>
      <c r="U470">
        <v>43100</v>
      </c>
    </row>
    <row r="471" spans="1:21" hidden="1" x14ac:dyDescent="0.45">
      <c r="A471" t="str">
        <f t="shared" si="13"/>
        <v>YAG5Non-EUL7F+MAllSouth West</v>
      </c>
      <c r="B471" t="s">
        <v>116</v>
      </c>
      <c r="C471" t="s">
        <v>140</v>
      </c>
      <c r="D471">
        <v>5</v>
      </c>
      <c r="E471" t="s">
        <v>162</v>
      </c>
      <c r="F471" t="s">
        <v>145</v>
      </c>
      <c r="G471" t="s">
        <v>138</v>
      </c>
      <c r="H471" t="s">
        <v>28</v>
      </c>
      <c r="I471" t="s">
        <v>155</v>
      </c>
      <c r="J471">
        <v>1405</v>
      </c>
      <c r="K471">
        <v>0</v>
      </c>
      <c r="L471">
        <v>1405</v>
      </c>
      <c r="M471">
        <v>64.3</v>
      </c>
      <c r="N471">
        <v>3.9</v>
      </c>
      <c r="O471">
        <v>25.5</v>
      </c>
      <c r="P471">
        <v>29.5</v>
      </c>
      <c r="Q471">
        <v>31.7</v>
      </c>
      <c r="R471">
        <v>320</v>
      </c>
      <c r="S471">
        <v>20400</v>
      </c>
      <c r="T471">
        <v>30300</v>
      </c>
      <c r="U471">
        <v>39800</v>
      </c>
    </row>
    <row r="472" spans="1:21" hidden="1" x14ac:dyDescent="0.45">
      <c r="A472" t="str">
        <f t="shared" si="13"/>
        <v>YAG5Non-EUL7F+MAllUnknown</v>
      </c>
      <c r="B472" t="s">
        <v>116</v>
      </c>
      <c r="C472" t="s">
        <v>140</v>
      </c>
      <c r="D472">
        <v>5</v>
      </c>
      <c r="E472" t="s">
        <v>162</v>
      </c>
      <c r="F472" t="s">
        <v>145</v>
      </c>
      <c r="G472" t="s">
        <v>138</v>
      </c>
      <c r="H472" t="s">
        <v>28</v>
      </c>
      <c r="I472" t="s">
        <v>156</v>
      </c>
      <c r="J472">
        <v>15</v>
      </c>
      <c r="K472">
        <v>0</v>
      </c>
      <c r="L472">
        <v>15</v>
      </c>
      <c r="M472">
        <v>69.2</v>
      </c>
      <c r="N472">
        <v>0</v>
      </c>
      <c r="O472">
        <v>15.4</v>
      </c>
      <c r="P472">
        <v>15.4</v>
      </c>
      <c r="Q472">
        <v>30.8</v>
      </c>
      <c r="R472" t="s">
        <v>161</v>
      </c>
      <c r="S472" t="s">
        <v>161</v>
      </c>
      <c r="T472" t="s">
        <v>161</v>
      </c>
      <c r="U472" t="s">
        <v>161</v>
      </c>
    </row>
    <row r="473" spans="1:21" hidden="1" x14ac:dyDescent="0.45">
      <c r="A473" t="str">
        <f t="shared" si="13"/>
        <v>YAG5Non-EUL7F+MAllWales</v>
      </c>
      <c r="B473" t="s">
        <v>116</v>
      </c>
      <c r="C473" t="s">
        <v>140</v>
      </c>
      <c r="D473">
        <v>5</v>
      </c>
      <c r="E473" t="s">
        <v>162</v>
      </c>
      <c r="F473" t="s">
        <v>145</v>
      </c>
      <c r="G473" t="s">
        <v>138</v>
      </c>
      <c r="H473" t="s">
        <v>28</v>
      </c>
      <c r="I473" t="s">
        <v>158</v>
      </c>
      <c r="J473">
        <v>240</v>
      </c>
      <c r="K473">
        <v>0</v>
      </c>
      <c r="L473">
        <v>240</v>
      </c>
      <c r="M473">
        <v>53.3</v>
      </c>
      <c r="N473">
        <v>4.2</v>
      </c>
      <c r="O473">
        <v>31.2</v>
      </c>
      <c r="P473">
        <v>40</v>
      </c>
      <c r="Q473">
        <v>42.5</v>
      </c>
      <c r="R473">
        <v>75</v>
      </c>
      <c r="S473">
        <v>16400</v>
      </c>
      <c r="T473">
        <v>30700</v>
      </c>
      <c r="U473">
        <v>41200</v>
      </c>
    </row>
    <row r="474" spans="1:21" hidden="1" x14ac:dyDescent="0.45">
      <c r="A474" t="str">
        <f t="shared" si="13"/>
        <v>YAG5Non-EUL7F+MAllWest Midlands</v>
      </c>
      <c r="B474" t="s">
        <v>116</v>
      </c>
      <c r="C474" t="s">
        <v>140</v>
      </c>
      <c r="D474">
        <v>5</v>
      </c>
      <c r="E474" t="s">
        <v>162</v>
      </c>
      <c r="F474" t="s">
        <v>145</v>
      </c>
      <c r="G474" t="s">
        <v>138</v>
      </c>
      <c r="H474" t="s">
        <v>28</v>
      </c>
      <c r="I474" t="s">
        <v>159</v>
      </c>
      <c r="J474">
        <v>3370</v>
      </c>
      <c r="K474">
        <v>0</v>
      </c>
      <c r="L474">
        <v>3370</v>
      </c>
      <c r="M474">
        <v>71</v>
      </c>
      <c r="N474">
        <v>2.6</v>
      </c>
      <c r="O474">
        <v>21.2</v>
      </c>
      <c r="P474">
        <v>24.4</v>
      </c>
      <c r="Q474">
        <v>26.3</v>
      </c>
      <c r="R474">
        <v>630</v>
      </c>
      <c r="S474">
        <v>18200</v>
      </c>
      <c r="T474">
        <v>30700</v>
      </c>
      <c r="U474">
        <v>41200</v>
      </c>
    </row>
    <row r="475" spans="1:21" hidden="1" x14ac:dyDescent="0.45">
      <c r="A475" t="str">
        <f t="shared" si="13"/>
        <v>YAG5Non-EUL7F+MAllYorkshire and The Humber</v>
      </c>
      <c r="B475" t="s">
        <v>116</v>
      </c>
      <c r="C475" t="s">
        <v>140</v>
      </c>
      <c r="D475">
        <v>5</v>
      </c>
      <c r="E475" t="s">
        <v>162</v>
      </c>
      <c r="F475" t="s">
        <v>145</v>
      </c>
      <c r="G475" t="s">
        <v>138</v>
      </c>
      <c r="H475" t="s">
        <v>28</v>
      </c>
      <c r="I475" t="s">
        <v>160</v>
      </c>
      <c r="J475">
        <v>3140</v>
      </c>
      <c r="K475">
        <v>0</v>
      </c>
      <c r="L475">
        <v>3140</v>
      </c>
      <c r="M475">
        <v>73.3</v>
      </c>
      <c r="N475">
        <v>2.5</v>
      </c>
      <c r="O475">
        <v>17.2</v>
      </c>
      <c r="P475">
        <v>21.2</v>
      </c>
      <c r="Q475">
        <v>24.2</v>
      </c>
      <c r="R475">
        <v>460</v>
      </c>
      <c r="S475">
        <v>14600</v>
      </c>
      <c r="T475">
        <v>28500</v>
      </c>
      <c r="U475">
        <v>38000</v>
      </c>
    </row>
    <row r="476" spans="1:21" hidden="1" x14ac:dyDescent="0.45">
      <c r="A476" t="str">
        <f t="shared" si="13"/>
        <v>YAG5Non-EUL7F+MAllNA</v>
      </c>
      <c r="B476" t="s">
        <v>116</v>
      </c>
      <c r="C476" t="s">
        <v>140</v>
      </c>
      <c r="D476">
        <v>5</v>
      </c>
      <c r="E476" t="s">
        <v>162</v>
      </c>
      <c r="F476" t="s">
        <v>145</v>
      </c>
      <c r="G476" t="s">
        <v>138</v>
      </c>
      <c r="H476" t="s">
        <v>28</v>
      </c>
      <c r="I476" t="s">
        <v>157</v>
      </c>
      <c r="J476">
        <v>36365</v>
      </c>
      <c r="K476">
        <v>97.8</v>
      </c>
      <c r="L476">
        <v>800</v>
      </c>
      <c r="M476">
        <v>0</v>
      </c>
      <c r="N476">
        <v>0</v>
      </c>
      <c r="O476">
        <v>0</v>
      </c>
      <c r="P476">
        <v>0</v>
      </c>
      <c r="Q476">
        <v>2.1</v>
      </c>
      <c r="R476" t="s">
        <v>161</v>
      </c>
      <c r="S476" t="s">
        <v>161</v>
      </c>
      <c r="T476" t="s">
        <v>161</v>
      </c>
      <c r="U476" t="s">
        <v>161</v>
      </c>
    </row>
    <row r="477" spans="1:21" hidden="1" x14ac:dyDescent="0.45">
      <c r="A477" t="str">
        <f t="shared" si="13"/>
        <v>YAG5Non-EUL8F+MAllAbroad</v>
      </c>
      <c r="B477" t="s">
        <v>116</v>
      </c>
      <c r="C477" t="s">
        <v>140</v>
      </c>
      <c r="D477">
        <v>5</v>
      </c>
      <c r="E477" t="s">
        <v>162</v>
      </c>
      <c r="F477" t="s">
        <v>139</v>
      </c>
      <c r="G477" t="s">
        <v>138</v>
      </c>
      <c r="H477" t="s">
        <v>28</v>
      </c>
      <c r="I477" t="s">
        <v>146</v>
      </c>
      <c r="J477">
        <v>275</v>
      </c>
      <c r="K477">
        <v>0</v>
      </c>
      <c r="L477">
        <v>275</v>
      </c>
      <c r="M477">
        <v>82.3</v>
      </c>
      <c r="N477">
        <v>3.7</v>
      </c>
      <c r="O477">
        <v>13.3</v>
      </c>
      <c r="P477">
        <v>13.7</v>
      </c>
      <c r="Q477">
        <v>14</v>
      </c>
      <c r="R477" t="s">
        <v>161</v>
      </c>
      <c r="S477" t="s">
        <v>161</v>
      </c>
      <c r="T477" t="s">
        <v>161</v>
      </c>
      <c r="U477" t="s">
        <v>161</v>
      </c>
    </row>
    <row r="478" spans="1:21" hidden="1" x14ac:dyDescent="0.45">
      <c r="A478" t="str">
        <f t="shared" si="13"/>
        <v>YAG5Non-EUL8F+MAllEast Midlands</v>
      </c>
      <c r="B478" t="s">
        <v>116</v>
      </c>
      <c r="C478" t="s">
        <v>140</v>
      </c>
      <c r="D478">
        <v>5</v>
      </c>
      <c r="E478" t="s">
        <v>162</v>
      </c>
      <c r="F478" t="s">
        <v>139</v>
      </c>
      <c r="G478" t="s">
        <v>138</v>
      </c>
      <c r="H478" t="s">
        <v>28</v>
      </c>
      <c r="I478" t="s">
        <v>147</v>
      </c>
      <c r="J478">
        <v>310</v>
      </c>
      <c r="K478">
        <v>0</v>
      </c>
      <c r="L478">
        <v>310</v>
      </c>
      <c r="M478">
        <v>66.3</v>
      </c>
      <c r="N478">
        <v>3.2</v>
      </c>
      <c r="O478">
        <v>27.2</v>
      </c>
      <c r="P478">
        <v>30.4</v>
      </c>
      <c r="Q478">
        <v>30.4</v>
      </c>
      <c r="R478">
        <v>75</v>
      </c>
      <c r="S478">
        <v>29900</v>
      </c>
      <c r="T478">
        <v>36100</v>
      </c>
      <c r="U478">
        <v>41600</v>
      </c>
    </row>
    <row r="479" spans="1:21" hidden="1" x14ac:dyDescent="0.45">
      <c r="A479" t="str">
        <f t="shared" si="13"/>
        <v>YAG5Non-EUL8F+MAllEast of England</v>
      </c>
      <c r="B479" t="s">
        <v>116</v>
      </c>
      <c r="C479" t="s">
        <v>140</v>
      </c>
      <c r="D479">
        <v>5</v>
      </c>
      <c r="E479" t="s">
        <v>162</v>
      </c>
      <c r="F479" t="s">
        <v>139</v>
      </c>
      <c r="G479" t="s">
        <v>138</v>
      </c>
      <c r="H479" t="s">
        <v>28</v>
      </c>
      <c r="I479" t="s">
        <v>148</v>
      </c>
      <c r="J479">
        <v>320</v>
      </c>
      <c r="K479">
        <v>0</v>
      </c>
      <c r="L479">
        <v>320</v>
      </c>
      <c r="M479">
        <v>53.8</v>
      </c>
      <c r="N479">
        <v>4.4000000000000004</v>
      </c>
      <c r="O479">
        <v>40.299999999999997</v>
      </c>
      <c r="P479">
        <v>41.9</v>
      </c>
      <c r="Q479">
        <v>41.9</v>
      </c>
      <c r="R479">
        <v>125</v>
      </c>
      <c r="S479">
        <v>30300</v>
      </c>
      <c r="T479">
        <v>38700</v>
      </c>
      <c r="U479">
        <v>48500</v>
      </c>
    </row>
    <row r="480" spans="1:21" hidden="1" x14ac:dyDescent="0.45">
      <c r="A480" t="str">
        <f t="shared" si="13"/>
        <v>YAG5Non-EUL8F+MAllLondon</v>
      </c>
      <c r="B480" t="s">
        <v>116</v>
      </c>
      <c r="C480" t="s">
        <v>140</v>
      </c>
      <c r="D480">
        <v>5</v>
      </c>
      <c r="E480" t="s">
        <v>162</v>
      </c>
      <c r="F480" t="s">
        <v>139</v>
      </c>
      <c r="G480" t="s">
        <v>138</v>
      </c>
      <c r="H480" t="s">
        <v>28</v>
      </c>
      <c r="I480" t="s">
        <v>149</v>
      </c>
      <c r="J480">
        <v>675</v>
      </c>
      <c r="K480">
        <v>0</v>
      </c>
      <c r="L480">
        <v>675</v>
      </c>
      <c r="M480">
        <v>48.9</v>
      </c>
      <c r="N480">
        <v>4.4000000000000004</v>
      </c>
      <c r="O480">
        <v>43.3</v>
      </c>
      <c r="P480">
        <v>45.9</v>
      </c>
      <c r="Q480">
        <v>46.7</v>
      </c>
      <c r="R480">
        <v>265</v>
      </c>
      <c r="S480">
        <v>34700</v>
      </c>
      <c r="T480">
        <v>43400</v>
      </c>
      <c r="U480">
        <v>65300</v>
      </c>
    </row>
    <row r="481" spans="1:21" hidden="1" x14ac:dyDescent="0.45">
      <c r="A481" t="str">
        <f t="shared" si="13"/>
        <v>YAG5Non-EUL8F+MAllNorth East</v>
      </c>
      <c r="B481" t="s">
        <v>116</v>
      </c>
      <c r="C481" t="s">
        <v>140</v>
      </c>
      <c r="D481">
        <v>5</v>
      </c>
      <c r="E481" t="s">
        <v>162</v>
      </c>
      <c r="F481" t="s">
        <v>139</v>
      </c>
      <c r="G481" t="s">
        <v>138</v>
      </c>
      <c r="H481" t="s">
        <v>28</v>
      </c>
      <c r="I481" t="s">
        <v>150</v>
      </c>
      <c r="J481">
        <v>155</v>
      </c>
      <c r="K481">
        <v>0</v>
      </c>
      <c r="L481">
        <v>155</v>
      </c>
      <c r="M481">
        <v>76.599999999999994</v>
      </c>
      <c r="N481">
        <v>3.9</v>
      </c>
      <c r="O481">
        <v>16.899999999999999</v>
      </c>
      <c r="P481">
        <v>19.5</v>
      </c>
      <c r="Q481">
        <v>19.5</v>
      </c>
      <c r="R481">
        <v>20</v>
      </c>
      <c r="S481">
        <v>25600</v>
      </c>
      <c r="T481">
        <v>35400</v>
      </c>
      <c r="U481">
        <v>41100</v>
      </c>
    </row>
    <row r="482" spans="1:21" hidden="1" x14ac:dyDescent="0.45">
      <c r="A482" t="str">
        <f t="shared" si="13"/>
        <v>YAG5Non-EUL8F+MAllNorth West</v>
      </c>
      <c r="B482" t="s">
        <v>116</v>
      </c>
      <c r="C482" t="s">
        <v>140</v>
      </c>
      <c r="D482">
        <v>5</v>
      </c>
      <c r="E482" t="s">
        <v>162</v>
      </c>
      <c r="F482" t="s">
        <v>139</v>
      </c>
      <c r="G482" t="s">
        <v>138</v>
      </c>
      <c r="H482" t="s">
        <v>28</v>
      </c>
      <c r="I482" t="s">
        <v>151</v>
      </c>
      <c r="J482">
        <v>330</v>
      </c>
      <c r="K482">
        <v>0</v>
      </c>
      <c r="L482">
        <v>330</v>
      </c>
      <c r="M482">
        <v>68.8</v>
      </c>
      <c r="N482">
        <v>2.7</v>
      </c>
      <c r="O482">
        <v>24.8</v>
      </c>
      <c r="P482">
        <v>28.2</v>
      </c>
      <c r="Q482">
        <v>28.5</v>
      </c>
      <c r="R482">
        <v>75</v>
      </c>
      <c r="S482">
        <v>21200</v>
      </c>
      <c r="T482">
        <v>34700</v>
      </c>
      <c r="U482">
        <v>39100</v>
      </c>
    </row>
    <row r="483" spans="1:21" hidden="1" x14ac:dyDescent="0.45">
      <c r="A483" t="str">
        <f t="shared" si="13"/>
        <v>YAG5Non-EUL8F+MAllNorthern Ireland</v>
      </c>
      <c r="B483" t="s">
        <v>116</v>
      </c>
      <c r="C483" t="s">
        <v>140</v>
      </c>
      <c r="D483">
        <v>5</v>
      </c>
      <c r="E483" t="s">
        <v>162</v>
      </c>
      <c r="F483" t="s">
        <v>139</v>
      </c>
      <c r="G483" t="s">
        <v>138</v>
      </c>
      <c r="H483" t="s">
        <v>28</v>
      </c>
      <c r="I483" t="s">
        <v>152</v>
      </c>
      <c r="J483">
        <v>10</v>
      </c>
      <c r="K483">
        <v>0</v>
      </c>
      <c r="L483">
        <v>10</v>
      </c>
      <c r="M483">
        <v>33.299999999999997</v>
      </c>
      <c r="N483">
        <v>11.1</v>
      </c>
      <c r="O483">
        <v>55.6</v>
      </c>
      <c r="P483">
        <v>55.6</v>
      </c>
      <c r="Q483">
        <v>55.6</v>
      </c>
      <c r="R483" t="s">
        <v>161</v>
      </c>
      <c r="S483" t="s">
        <v>161</v>
      </c>
      <c r="T483" t="s">
        <v>161</v>
      </c>
      <c r="U483" t="s">
        <v>161</v>
      </c>
    </row>
    <row r="484" spans="1:21" hidden="1" x14ac:dyDescent="0.45">
      <c r="A484" t="str">
        <f t="shared" si="13"/>
        <v>YAG5Non-EUL8F+MAllScotland</v>
      </c>
      <c r="B484" t="s">
        <v>116</v>
      </c>
      <c r="C484" t="s">
        <v>140</v>
      </c>
      <c r="D484">
        <v>5</v>
      </c>
      <c r="E484" t="s">
        <v>162</v>
      </c>
      <c r="F484" t="s">
        <v>139</v>
      </c>
      <c r="G484" t="s">
        <v>138</v>
      </c>
      <c r="H484" t="s">
        <v>28</v>
      </c>
      <c r="I484" t="s">
        <v>153</v>
      </c>
      <c r="J484">
        <v>70</v>
      </c>
      <c r="K484">
        <v>0</v>
      </c>
      <c r="L484">
        <v>70</v>
      </c>
      <c r="M484">
        <v>29</v>
      </c>
      <c r="N484">
        <v>1.4</v>
      </c>
      <c r="O484">
        <v>59.4</v>
      </c>
      <c r="P484">
        <v>69.599999999999994</v>
      </c>
      <c r="Q484">
        <v>69.599999999999994</v>
      </c>
      <c r="R484">
        <v>40</v>
      </c>
      <c r="S484">
        <v>23500</v>
      </c>
      <c r="T484">
        <v>34700</v>
      </c>
      <c r="U484">
        <v>43000</v>
      </c>
    </row>
    <row r="485" spans="1:21" hidden="1" x14ac:dyDescent="0.45">
      <c r="A485" t="str">
        <f t="shared" si="13"/>
        <v>YAG5Non-EUL8F+MAllSouth East</v>
      </c>
      <c r="B485" t="s">
        <v>116</v>
      </c>
      <c r="C485" t="s">
        <v>140</v>
      </c>
      <c r="D485">
        <v>5</v>
      </c>
      <c r="E485" t="s">
        <v>162</v>
      </c>
      <c r="F485" t="s">
        <v>139</v>
      </c>
      <c r="G485" t="s">
        <v>138</v>
      </c>
      <c r="H485" t="s">
        <v>28</v>
      </c>
      <c r="I485" t="s">
        <v>154</v>
      </c>
      <c r="J485">
        <v>485</v>
      </c>
      <c r="K485">
        <v>0</v>
      </c>
      <c r="L485">
        <v>485</v>
      </c>
      <c r="M485">
        <v>58.5</v>
      </c>
      <c r="N485">
        <v>2.1</v>
      </c>
      <c r="O485">
        <v>36.299999999999997</v>
      </c>
      <c r="P485">
        <v>38.6</v>
      </c>
      <c r="Q485">
        <v>39.4</v>
      </c>
      <c r="R485">
        <v>155</v>
      </c>
      <c r="S485">
        <v>30700</v>
      </c>
      <c r="T485">
        <v>38000</v>
      </c>
      <c r="U485">
        <v>49300</v>
      </c>
    </row>
    <row r="486" spans="1:21" hidden="1" x14ac:dyDescent="0.45">
      <c r="A486" t="str">
        <f t="shared" si="13"/>
        <v>YAG5Non-EUL8F+MAllSouth West</v>
      </c>
      <c r="B486" t="s">
        <v>116</v>
      </c>
      <c r="C486" t="s">
        <v>140</v>
      </c>
      <c r="D486">
        <v>5</v>
      </c>
      <c r="E486" t="s">
        <v>162</v>
      </c>
      <c r="F486" t="s">
        <v>139</v>
      </c>
      <c r="G486" t="s">
        <v>138</v>
      </c>
      <c r="H486" t="s">
        <v>28</v>
      </c>
      <c r="I486" t="s">
        <v>155</v>
      </c>
      <c r="J486">
        <v>170</v>
      </c>
      <c r="K486">
        <v>0</v>
      </c>
      <c r="L486">
        <v>170</v>
      </c>
      <c r="M486">
        <v>56</v>
      </c>
      <c r="N486">
        <v>3.6</v>
      </c>
      <c r="O486">
        <v>38.700000000000003</v>
      </c>
      <c r="P486">
        <v>40.5</v>
      </c>
      <c r="Q486">
        <v>40.5</v>
      </c>
      <c r="R486">
        <v>60</v>
      </c>
      <c r="S486">
        <v>32500</v>
      </c>
      <c r="T486">
        <v>37200</v>
      </c>
      <c r="U486">
        <v>43400</v>
      </c>
    </row>
    <row r="487" spans="1:21" hidden="1" x14ac:dyDescent="0.45">
      <c r="A487" t="str">
        <f t="shared" ref="A487:A550" si="14">"YAG"&amp;D487 &amp;E487 &amp;F487 &amp; G487 &amp;H487 &amp;I487</f>
        <v>YAG5Non-EUL8F+MAllUnknown</v>
      </c>
      <c r="B487" t="s">
        <v>116</v>
      </c>
      <c r="C487" t="s">
        <v>140</v>
      </c>
      <c r="D487">
        <v>5</v>
      </c>
      <c r="E487" t="s">
        <v>162</v>
      </c>
      <c r="F487" t="s">
        <v>139</v>
      </c>
      <c r="G487" t="s">
        <v>138</v>
      </c>
      <c r="H487" t="s">
        <v>28</v>
      </c>
      <c r="I487" t="s">
        <v>156</v>
      </c>
      <c r="J487">
        <v>5</v>
      </c>
      <c r="K487">
        <v>0</v>
      </c>
      <c r="L487">
        <v>5</v>
      </c>
      <c r="M487">
        <v>100</v>
      </c>
      <c r="N487">
        <v>0</v>
      </c>
      <c r="O487">
        <v>0</v>
      </c>
      <c r="P487">
        <v>0</v>
      </c>
      <c r="Q487">
        <v>0</v>
      </c>
      <c r="R487" t="s">
        <v>157</v>
      </c>
      <c r="S487" t="s">
        <v>157</v>
      </c>
      <c r="T487" t="s">
        <v>157</v>
      </c>
      <c r="U487" t="s">
        <v>157</v>
      </c>
    </row>
    <row r="488" spans="1:21" hidden="1" x14ac:dyDescent="0.45">
      <c r="A488" t="str">
        <f t="shared" si="14"/>
        <v>YAG5Non-EUL8F+MAllWales</v>
      </c>
      <c r="B488" t="s">
        <v>116</v>
      </c>
      <c r="C488" t="s">
        <v>140</v>
      </c>
      <c r="D488">
        <v>5</v>
      </c>
      <c r="E488" t="s">
        <v>162</v>
      </c>
      <c r="F488" t="s">
        <v>139</v>
      </c>
      <c r="G488" t="s">
        <v>138</v>
      </c>
      <c r="H488" t="s">
        <v>28</v>
      </c>
      <c r="I488" t="s">
        <v>158</v>
      </c>
      <c r="J488">
        <v>25</v>
      </c>
      <c r="K488">
        <v>0</v>
      </c>
      <c r="L488">
        <v>25</v>
      </c>
      <c r="M488">
        <v>27.3</v>
      </c>
      <c r="N488">
        <v>0</v>
      </c>
      <c r="O488">
        <v>54.5</v>
      </c>
      <c r="P488">
        <v>72.7</v>
      </c>
      <c r="Q488">
        <v>72.7</v>
      </c>
      <c r="R488">
        <v>15</v>
      </c>
      <c r="S488">
        <v>26500</v>
      </c>
      <c r="T488">
        <v>36300</v>
      </c>
      <c r="U488">
        <v>38600</v>
      </c>
    </row>
    <row r="489" spans="1:21" hidden="1" x14ac:dyDescent="0.45">
      <c r="A489" t="str">
        <f t="shared" si="14"/>
        <v>YAG5Non-EUL8F+MAllWest Midlands</v>
      </c>
      <c r="B489" t="s">
        <v>116</v>
      </c>
      <c r="C489" t="s">
        <v>140</v>
      </c>
      <c r="D489">
        <v>5</v>
      </c>
      <c r="E489" t="s">
        <v>162</v>
      </c>
      <c r="F489" t="s">
        <v>139</v>
      </c>
      <c r="G489" t="s">
        <v>138</v>
      </c>
      <c r="H489" t="s">
        <v>28</v>
      </c>
      <c r="I489" t="s">
        <v>159</v>
      </c>
      <c r="J489">
        <v>215</v>
      </c>
      <c r="K489">
        <v>0</v>
      </c>
      <c r="L489">
        <v>215</v>
      </c>
      <c r="M489">
        <v>57.5</v>
      </c>
      <c r="N489">
        <v>0.5</v>
      </c>
      <c r="O489">
        <v>35.799999999999997</v>
      </c>
      <c r="P489">
        <v>41.5</v>
      </c>
      <c r="Q489">
        <v>42</v>
      </c>
      <c r="R489">
        <v>70</v>
      </c>
      <c r="S489">
        <v>32100</v>
      </c>
      <c r="T489">
        <v>38300</v>
      </c>
      <c r="U489">
        <v>45300</v>
      </c>
    </row>
    <row r="490" spans="1:21" hidden="1" x14ac:dyDescent="0.45">
      <c r="A490" t="str">
        <f t="shared" si="14"/>
        <v>YAG5Non-EUL8F+MAllYorkshire and The Humber</v>
      </c>
      <c r="B490" t="s">
        <v>116</v>
      </c>
      <c r="C490" t="s">
        <v>140</v>
      </c>
      <c r="D490">
        <v>5</v>
      </c>
      <c r="E490" t="s">
        <v>162</v>
      </c>
      <c r="F490" t="s">
        <v>139</v>
      </c>
      <c r="G490" t="s">
        <v>138</v>
      </c>
      <c r="H490" t="s">
        <v>28</v>
      </c>
      <c r="I490" t="s">
        <v>160</v>
      </c>
      <c r="J490">
        <v>345</v>
      </c>
      <c r="K490">
        <v>0</v>
      </c>
      <c r="L490">
        <v>345</v>
      </c>
      <c r="M490">
        <v>68.3</v>
      </c>
      <c r="N490">
        <v>3.5</v>
      </c>
      <c r="O490">
        <v>26.7</v>
      </c>
      <c r="P490">
        <v>27.9</v>
      </c>
      <c r="Q490">
        <v>28.2</v>
      </c>
      <c r="R490">
        <v>80</v>
      </c>
      <c r="S490">
        <v>30100</v>
      </c>
      <c r="T490">
        <v>35400</v>
      </c>
      <c r="U490">
        <v>41400</v>
      </c>
    </row>
    <row r="491" spans="1:21" hidden="1" x14ac:dyDescent="0.45">
      <c r="A491" t="str">
        <f t="shared" si="14"/>
        <v>YAG5Non-EUL8F+MAllNA</v>
      </c>
      <c r="B491" t="s">
        <v>116</v>
      </c>
      <c r="C491" t="s">
        <v>140</v>
      </c>
      <c r="D491">
        <v>5</v>
      </c>
      <c r="E491" t="s">
        <v>162</v>
      </c>
      <c r="F491" t="s">
        <v>139</v>
      </c>
      <c r="G491" t="s">
        <v>138</v>
      </c>
      <c r="H491" t="s">
        <v>28</v>
      </c>
      <c r="I491" t="s">
        <v>157</v>
      </c>
      <c r="J491">
        <v>2160</v>
      </c>
      <c r="K491">
        <v>99.5</v>
      </c>
      <c r="L491">
        <v>15</v>
      </c>
      <c r="M491">
        <v>0</v>
      </c>
      <c r="N491">
        <v>0</v>
      </c>
      <c r="O491">
        <v>0</v>
      </c>
      <c r="P491">
        <v>0</v>
      </c>
      <c r="Q491">
        <v>0.5</v>
      </c>
      <c r="R491" t="s">
        <v>157</v>
      </c>
      <c r="S491" t="s">
        <v>157</v>
      </c>
      <c r="T491" t="s">
        <v>157</v>
      </c>
      <c r="U491" t="s">
        <v>157</v>
      </c>
    </row>
    <row r="492" spans="1:21" hidden="1" x14ac:dyDescent="0.45">
      <c r="A492" t="str">
        <f t="shared" si="14"/>
        <v>YAG3Non-EUL7F+MAllAbroad</v>
      </c>
      <c r="B492" t="s">
        <v>116</v>
      </c>
      <c r="C492" t="s">
        <v>141</v>
      </c>
      <c r="D492">
        <v>3</v>
      </c>
      <c r="E492" t="s">
        <v>162</v>
      </c>
      <c r="F492" t="s">
        <v>145</v>
      </c>
      <c r="G492" t="s">
        <v>138</v>
      </c>
      <c r="H492" t="s">
        <v>28</v>
      </c>
      <c r="I492" t="s">
        <v>146</v>
      </c>
      <c r="J492">
        <v>1125</v>
      </c>
      <c r="K492">
        <v>0</v>
      </c>
      <c r="L492">
        <v>1125</v>
      </c>
      <c r="M492">
        <v>83.7</v>
      </c>
      <c r="N492">
        <v>5.3</v>
      </c>
      <c r="O492">
        <v>8.1</v>
      </c>
      <c r="P492">
        <v>9.1999999999999993</v>
      </c>
      <c r="Q492">
        <v>11</v>
      </c>
      <c r="R492">
        <v>50</v>
      </c>
      <c r="S492">
        <v>10600</v>
      </c>
      <c r="T492">
        <v>25600</v>
      </c>
      <c r="U492">
        <v>59100</v>
      </c>
    </row>
    <row r="493" spans="1:21" hidden="1" x14ac:dyDescent="0.45">
      <c r="A493" t="str">
        <f t="shared" si="14"/>
        <v>YAG3Non-EUL7F+MAllEast Midlands</v>
      </c>
      <c r="B493" t="s">
        <v>116</v>
      </c>
      <c r="C493" t="s">
        <v>141</v>
      </c>
      <c r="D493">
        <v>3</v>
      </c>
      <c r="E493" t="s">
        <v>162</v>
      </c>
      <c r="F493" t="s">
        <v>145</v>
      </c>
      <c r="G493" t="s">
        <v>138</v>
      </c>
      <c r="H493" t="s">
        <v>28</v>
      </c>
      <c r="I493" t="s">
        <v>147</v>
      </c>
      <c r="J493">
        <v>1650</v>
      </c>
      <c r="K493">
        <v>0</v>
      </c>
      <c r="L493">
        <v>1650</v>
      </c>
      <c r="M493">
        <v>71</v>
      </c>
      <c r="N493">
        <v>2.6</v>
      </c>
      <c r="O493">
        <v>13.8</v>
      </c>
      <c r="P493">
        <v>22</v>
      </c>
      <c r="Q493">
        <v>26.5</v>
      </c>
      <c r="R493">
        <v>190</v>
      </c>
      <c r="S493">
        <v>13500</v>
      </c>
      <c r="T493">
        <v>21900</v>
      </c>
      <c r="U493">
        <v>32500</v>
      </c>
    </row>
    <row r="494" spans="1:21" hidden="1" x14ac:dyDescent="0.45">
      <c r="A494" t="str">
        <f t="shared" si="14"/>
        <v>YAG3Non-EUL7F+MAllEast of England</v>
      </c>
      <c r="B494" t="s">
        <v>116</v>
      </c>
      <c r="C494" t="s">
        <v>141</v>
      </c>
      <c r="D494">
        <v>3</v>
      </c>
      <c r="E494" t="s">
        <v>162</v>
      </c>
      <c r="F494" t="s">
        <v>145</v>
      </c>
      <c r="G494" t="s">
        <v>138</v>
      </c>
      <c r="H494" t="s">
        <v>28</v>
      </c>
      <c r="I494" t="s">
        <v>148</v>
      </c>
      <c r="J494">
        <v>2220</v>
      </c>
      <c r="K494">
        <v>0</v>
      </c>
      <c r="L494">
        <v>2220</v>
      </c>
      <c r="M494">
        <v>65.3</v>
      </c>
      <c r="N494">
        <v>3.4</v>
      </c>
      <c r="O494">
        <v>19.899999999999999</v>
      </c>
      <c r="P494">
        <v>26.5</v>
      </c>
      <c r="Q494">
        <v>31.3</v>
      </c>
      <c r="R494">
        <v>390</v>
      </c>
      <c r="S494">
        <v>17200</v>
      </c>
      <c r="T494">
        <v>27700</v>
      </c>
      <c r="U494">
        <v>40900</v>
      </c>
    </row>
    <row r="495" spans="1:21" hidden="1" x14ac:dyDescent="0.45">
      <c r="A495" t="str">
        <f t="shared" si="14"/>
        <v>YAG3Non-EUL7F+MAllLondon</v>
      </c>
      <c r="B495" t="s">
        <v>116</v>
      </c>
      <c r="C495" t="s">
        <v>141</v>
      </c>
      <c r="D495">
        <v>3</v>
      </c>
      <c r="E495" t="s">
        <v>162</v>
      </c>
      <c r="F495" t="s">
        <v>145</v>
      </c>
      <c r="G495" t="s">
        <v>138</v>
      </c>
      <c r="H495" t="s">
        <v>28</v>
      </c>
      <c r="I495" t="s">
        <v>149</v>
      </c>
      <c r="J495">
        <v>9285</v>
      </c>
      <c r="K495">
        <v>0</v>
      </c>
      <c r="L495">
        <v>9285</v>
      </c>
      <c r="M495">
        <v>57.4</v>
      </c>
      <c r="N495">
        <v>5.4</v>
      </c>
      <c r="O495">
        <v>28.9</v>
      </c>
      <c r="P495">
        <v>33.799999999999997</v>
      </c>
      <c r="Q495">
        <v>37.1</v>
      </c>
      <c r="R495">
        <v>2470</v>
      </c>
      <c r="S495">
        <v>22600</v>
      </c>
      <c r="T495">
        <v>34300</v>
      </c>
      <c r="U495">
        <v>52200</v>
      </c>
    </row>
    <row r="496" spans="1:21" hidden="1" x14ac:dyDescent="0.45">
      <c r="A496" t="str">
        <f t="shared" si="14"/>
        <v>YAG3Non-EUL7F+MAllNorth East</v>
      </c>
      <c r="B496" t="s">
        <v>116</v>
      </c>
      <c r="C496" t="s">
        <v>141</v>
      </c>
      <c r="D496">
        <v>3</v>
      </c>
      <c r="E496" t="s">
        <v>162</v>
      </c>
      <c r="F496" t="s">
        <v>145</v>
      </c>
      <c r="G496" t="s">
        <v>138</v>
      </c>
      <c r="H496" t="s">
        <v>28</v>
      </c>
      <c r="I496" t="s">
        <v>150</v>
      </c>
      <c r="J496">
        <v>1220</v>
      </c>
      <c r="K496">
        <v>0</v>
      </c>
      <c r="L496">
        <v>1220</v>
      </c>
      <c r="M496">
        <v>77.7</v>
      </c>
      <c r="N496">
        <v>2</v>
      </c>
      <c r="O496">
        <v>10</v>
      </c>
      <c r="P496">
        <v>17.7</v>
      </c>
      <c r="Q496">
        <v>20.399999999999999</v>
      </c>
      <c r="R496">
        <v>105</v>
      </c>
      <c r="S496">
        <v>13100</v>
      </c>
      <c r="T496">
        <v>23900</v>
      </c>
      <c r="U496">
        <v>34900</v>
      </c>
    </row>
    <row r="497" spans="1:21" hidden="1" x14ac:dyDescent="0.45">
      <c r="A497" t="str">
        <f t="shared" si="14"/>
        <v>YAG3Non-EUL7F+MAllNorth West</v>
      </c>
      <c r="B497" t="s">
        <v>116</v>
      </c>
      <c r="C497" t="s">
        <v>141</v>
      </c>
      <c r="D497">
        <v>3</v>
      </c>
      <c r="E497" t="s">
        <v>162</v>
      </c>
      <c r="F497" t="s">
        <v>145</v>
      </c>
      <c r="G497" t="s">
        <v>138</v>
      </c>
      <c r="H497" t="s">
        <v>28</v>
      </c>
      <c r="I497" t="s">
        <v>151</v>
      </c>
      <c r="J497">
        <v>2240</v>
      </c>
      <c r="K497">
        <v>0</v>
      </c>
      <c r="L497">
        <v>2240</v>
      </c>
      <c r="M497">
        <v>66.7</v>
      </c>
      <c r="N497">
        <v>3.4</v>
      </c>
      <c r="O497">
        <v>17.100000000000001</v>
      </c>
      <c r="P497">
        <v>24.1</v>
      </c>
      <c r="Q497">
        <v>29.9</v>
      </c>
      <c r="R497">
        <v>330</v>
      </c>
      <c r="S497">
        <v>13900</v>
      </c>
      <c r="T497">
        <v>21500</v>
      </c>
      <c r="U497">
        <v>34700</v>
      </c>
    </row>
    <row r="498" spans="1:21" hidden="1" x14ac:dyDescent="0.45">
      <c r="A498" t="str">
        <f t="shared" si="14"/>
        <v>YAG3Non-EUL7F+MAllNorthern Ireland</v>
      </c>
      <c r="B498" t="s">
        <v>116</v>
      </c>
      <c r="C498" t="s">
        <v>141</v>
      </c>
      <c r="D498">
        <v>3</v>
      </c>
      <c r="E498" t="s">
        <v>162</v>
      </c>
      <c r="F498" t="s">
        <v>145</v>
      </c>
      <c r="G498" t="s">
        <v>138</v>
      </c>
      <c r="H498" t="s">
        <v>28</v>
      </c>
      <c r="I498" t="s">
        <v>152</v>
      </c>
      <c r="J498">
        <v>45</v>
      </c>
      <c r="K498">
        <v>0</v>
      </c>
      <c r="L498">
        <v>45</v>
      </c>
      <c r="M498">
        <v>52.3</v>
      </c>
      <c r="N498">
        <v>9.1</v>
      </c>
      <c r="O498">
        <v>18.2</v>
      </c>
      <c r="P498">
        <v>27.3</v>
      </c>
      <c r="Q498">
        <v>38.6</v>
      </c>
      <c r="R498" t="s">
        <v>161</v>
      </c>
      <c r="S498" t="s">
        <v>161</v>
      </c>
      <c r="T498" t="s">
        <v>161</v>
      </c>
      <c r="U498" t="s">
        <v>161</v>
      </c>
    </row>
    <row r="499" spans="1:21" hidden="1" x14ac:dyDescent="0.45">
      <c r="A499" t="str">
        <f t="shared" si="14"/>
        <v>YAG3Non-EUL7F+MAllScotland</v>
      </c>
      <c r="B499" t="s">
        <v>116</v>
      </c>
      <c r="C499" t="s">
        <v>141</v>
      </c>
      <c r="D499">
        <v>3</v>
      </c>
      <c r="E499" t="s">
        <v>162</v>
      </c>
      <c r="F499" t="s">
        <v>145</v>
      </c>
      <c r="G499" t="s">
        <v>138</v>
      </c>
      <c r="H499" t="s">
        <v>28</v>
      </c>
      <c r="I499" t="s">
        <v>153</v>
      </c>
      <c r="J499">
        <v>400</v>
      </c>
      <c r="K499">
        <v>0</v>
      </c>
      <c r="L499">
        <v>400</v>
      </c>
      <c r="M499">
        <v>48.5</v>
      </c>
      <c r="N499">
        <v>6</v>
      </c>
      <c r="O499">
        <v>24.5</v>
      </c>
      <c r="P499">
        <v>37.5</v>
      </c>
      <c r="Q499">
        <v>45.5</v>
      </c>
      <c r="R499">
        <v>95</v>
      </c>
      <c r="S499">
        <v>15000</v>
      </c>
      <c r="T499">
        <v>27700</v>
      </c>
      <c r="U499">
        <v>41600</v>
      </c>
    </row>
    <row r="500" spans="1:21" hidden="1" x14ac:dyDescent="0.45">
      <c r="A500" t="str">
        <f t="shared" si="14"/>
        <v>YAG3Non-EUL7F+MAllSouth East</v>
      </c>
      <c r="B500" t="s">
        <v>116</v>
      </c>
      <c r="C500" t="s">
        <v>141</v>
      </c>
      <c r="D500">
        <v>3</v>
      </c>
      <c r="E500" t="s">
        <v>162</v>
      </c>
      <c r="F500" t="s">
        <v>145</v>
      </c>
      <c r="G500" t="s">
        <v>138</v>
      </c>
      <c r="H500" t="s">
        <v>28</v>
      </c>
      <c r="I500" t="s">
        <v>154</v>
      </c>
      <c r="J500">
        <v>2735</v>
      </c>
      <c r="K500">
        <v>0</v>
      </c>
      <c r="L500">
        <v>2735</v>
      </c>
      <c r="M500">
        <v>61.4</v>
      </c>
      <c r="N500">
        <v>3.3</v>
      </c>
      <c r="O500">
        <v>22</v>
      </c>
      <c r="P500">
        <v>29.9</v>
      </c>
      <c r="Q500">
        <v>35.4</v>
      </c>
      <c r="R500">
        <v>535</v>
      </c>
      <c r="S500">
        <v>20400</v>
      </c>
      <c r="T500">
        <v>30300</v>
      </c>
      <c r="U500">
        <v>41300</v>
      </c>
    </row>
    <row r="501" spans="1:21" hidden="1" x14ac:dyDescent="0.45">
      <c r="A501" t="str">
        <f t="shared" si="14"/>
        <v>YAG3Non-EUL7F+MAllSouth West</v>
      </c>
      <c r="B501" t="s">
        <v>116</v>
      </c>
      <c r="C501" t="s">
        <v>141</v>
      </c>
      <c r="D501">
        <v>3</v>
      </c>
      <c r="E501" t="s">
        <v>162</v>
      </c>
      <c r="F501" t="s">
        <v>145</v>
      </c>
      <c r="G501" t="s">
        <v>138</v>
      </c>
      <c r="H501" t="s">
        <v>28</v>
      </c>
      <c r="I501" t="s">
        <v>155</v>
      </c>
      <c r="J501">
        <v>1100</v>
      </c>
      <c r="K501">
        <v>0</v>
      </c>
      <c r="L501">
        <v>1100</v>
      </c>
      <c r="M501">
        <v>66.599999999999994</v>
      </c>
      <c r="N501">
        <v>2.7</v>
      </c>
      <c r="O501">
        <v>19.7</v>
      </c>
      <c r="P501">
        <v>26.9</v>
      </c>
      <c r="Q501">
        <v>30.7</v>
      </c>
      <c r="R501">
        <v>195</v>
      </c>
      <c r="S501">
        <v>18600</v>
      </c>
      <c r="T501">
        <v>29200</v>
      </c>
      <c r="U501">
        <v>38700</v>
      </c>
    </row>
    <row r="502" spans="1:21" hidden="1" x14ac:dyDescent="0.45">
      <c r="A502" t="str">
        <f t="shared" si="14"/>
        <v>YAG3Non-EUL7F+MAllUnknown</v>
      </c>
      <c r="B502" t="s">
        <v>116</v>
      </c>
      <c r="C502" t="s">
        <v>141</v>
      </c>
      <c r="D502">
        <v>3</v>
      </c>
      <c r="E502" t="s">
        <v>162</v>
      </c>
      <c r="F502" t="s">
        <v>145</v>
      </c>
      <c r="G502" t="s">
        <v>138</v>
      </c>
      <c r="H502" t="s">
        <v>28</v>
      </c>
      <c r="I502" t="s">
        <v>156</v>
      </c>
      <c r="J502">
        <v>20</v>
      </c>
      <c r="K502">
        <v>0</v>
      </c>
      <c r="L502">
        <v>20</v>
      </c>
      <c r="M502">
        <v>87.5</v>
      </c>
      <c r="N502">
        <v>0</v>
      </c>
      <c r="O502">
        <v>12.5</v>
      </c>
      <c r="P502">
        <v>12.5</v>
      </c>
      <c r="Q502">
        <v>12.5</v>
      </c>
      <c r="R502" t="s">
        <v>161</v>
      </c>
      <c r="S502" t="s">
        <v>161</v>
      </c>
      <c r="T502" t="s">
        <v>161</v>
      </c>
      <c r="U502" t="s">
        <v>161</v>
      </c>
    </row>
    <row r="503" spans="1:21" hidden="1" x14ac:dyDescent="0.45">
      <c r="A503" t="str">
        <f t="shared" si="14"/>
        <v>YAG3Non-EUL7F+MAllWales</v>
      </c>
      <c r="B503" t="s">
        <v>116</v>
      </c>
      <c r="C503" t="s">
        <v>141</v>
      </c>
      <c r="D503">
        <v>3</v>
      </c>
      <c r="E503" t="s">
        <v>162</v>
      </c>
      <c r="F503" t="s">
        <v>145</v>
      </c>
      <c r="G503" t="s">
        <v>138</v>
      </c>
      <c r="H503" t="s">
        <v>28</v>
      </c>
      <c r="I503" t="s">
        <v>158</v>
      </c>
      <c r="J503">
        <v>230</v>
      </c>
      <c r="K503">
        <v>0</v>
      </c>
      <c r="L503">
        <v>230</v>
      </c>
      <c r="M503">
        <v>53.5</v>
      </c>
      <c r="N503">
        <v>5.2</v>
      </c>
      <c r="O503">
        <v>27</v>
      </c>
      <c r="P503">
        <v>35.200000000000003</v>
      </c>
      <c r="Q503">
        <v>41.3</v>
      </c>
      <c r="R503">
        <v>55</v>
      </c>
      <c r="S503">
        <v>14200</v>
      </c>
      <c r="T503">
        <v>19000</v>
      </c>
      <c r="U503">
        <v>32100</v>
      </c>
    </row>
    <row r="504" spans="1:21" hidden="1" x14ac:dyDescent="0.45">
      <c r="A504" t="str">
        <f t="shared" si="14"/>
        <v>YAG3Non-EUL7F+MAllWest Midlands</v>
      </c>
      <c r="B504" t="s">
        <v>116</v>
      </c>
      <c r="C504" t="s">
        <v>141</v>
      </c>
      <c r="D504">
        <v>3</v>
      </c>
      <c r="E504" t="s">
        <v>162</v>
      </c>
      <c r="F504" t="s">
        <v>145</v>
      </c>
      <c r="G504" t="s">
        <v>138</v>
      </c>
      <c r="H504" t="s">
        <v>28</v>
      </c>
      <c r="I504" t="s">
        <v>159</v>
      </c>
      <c r="J504">
        <v>2580</v>
      </c>
      <c r="K504">
        <v>0</v>
      </c>
      <c r="L504">
        <v>2580</v>
      </c>
      <c r="M504">
        <v>75.3</v>
      </c>
      <c r="N504">
        <v>2.5</v>
      </c>
      <c r="O504">
        <v>14.6</v>
      </c>
      <c r="P504">
        <v>19.2</v>
      </c>
      <c r="Q504">
        <v>22.2</v>
      </c>
      <c r="R504">
        <v>270</v>
      </c>
      <c r="S504">
        <v>15000</v>
      </c>
      <c r="T504">
        <v>25600</v>
      </c>
      <c r="U504">
        <v>36900</v>
      </c>
    </row>
    <row r="505" spans="1:21" hidden="1" x14ac:dyDescent="0.45">
      <c r="A505" t="str">
        <f t="shared" si="14"/>
        <v>YAG3Non-EUL7F+MAllYorkshire and The Humber</v>
      </c>
      <c r="B505" t="s">
        <v>116</v>
      </c>
      <c r="C505" t="s">
        <v>141</v>
      </c>
      <c r="D505">
        <v>3</v>
      </c>
      <c r="E505" t="s">
        <v>162</v>
      </c>
      <c r="F505" t="s">
        <v>145</v>
      </c>
      <c r="G505" t="s">
        <v>138</v>
      </c>
      <c r="H505" t="s">
        <v>28</v>
      </c>
      <c r="I505" t="s">
        <v>160</v>
      </c>
      <c r="J505">
        <v>2135</v>
      </c>
      <c r="K505">
        <v>0</v>
      </c>
      <c r="L505">
        <v>2135</v>
      </c>
      <c r="M505">
        <v>74</v>
      </c>
      <c r="N505">
        <v>2.6</v>
      </c>
      <c r="O505">
        <v>10.6</v>
      </c>
      <c r="P505">
        <v>17.8</v>
      </c>
      <c r="Q505">
        <v>23.4</v>
      </c>
      <c r="R505">
        <v>185</v>
      </c>
      <c r="S505">
        <v>15000</v>
      </c>
      <c r="T505">
        <v>26800</v>
      </c>
      <c r="U505">
        <v>35500</v>
      </c>
    </row>
    <row r="506" spans="1:21" hidden="1" x14ac:dyDescent="0.45">
      <c r="A506" t="str">
        <f t="shared" si="14"/>
        <v>YAG3Non-EUL7F+MAllNA</v>
      </c>
      <c r="B506" t="s">
        <v>116</v>
      </c>
      <c r="C506" t="s">
        <v>141</v>
      </c>
      <c r="D506">
        <v>3</v>
      </c>
      <c r="E506" t="s">
        <v>162</v>
      </c>
      <c r="F506" t="s">
        <v>145</v>
      </c>
      <c r="G506" t="s">
        <v>138</v>
      </c>
      <c r="H506" t="s">
        <v>28</v>
      </c>
      <c r="I506" t="s">
        <v>157</v>
      </c>
      <c r="J506">
        <v>45110</v>
      </c>
      <c r="K506">
        <v>97.2</v>
      </c>
      <c r="L506">
        <v>1255</v>
      </c>
      <c r="M506">
        <v>0.1</v>
      </c>
      <c r="N506">
        <v>0</v>
      </c>
      <c r="O506">
        <v>0</v>
      </c>
      <c r="P506">
        <v>0.1</v>
      </c>
      <c r="Q506">
        <v>2.7</v>
      </c>
      <c r="R506" t="s">
        <v>161</v>
      </c>
      <c r="S506" t="s">
        <v>161</v>
      </c>
      <c r="T506" t="s">
        <v>161</v>
      </c>
      <c r="U506" t="s">
        <v>161</v>
      </c>
    </row>
    <row r="507" spans="1:21" hidden="1" x14ac:dyDescent="0.45">
      <c r="A507" t="str">
        <f t="shared" si="14"/>
        <v>YAG3Non-EUL8F+MAllAbroad</v>
      </c>
      <c r="B507" t="s">
        <v>116</v>
      </c>
      <c r="C507" t="s">
        <v>141</v>
      </c>
      <c r="D507">
        <v>3</v>
      </c>
      <c r="E507" t="s">
        <v>162</v>
      </c>
      <c r="F507" t="s">
        <v>139</v>
      </c>
      <c r="G507" t="s">
        <v>138</v>
      </c>
      <c r="H507" t="s">
        <v>28</v>
      </c>
      <c r="I507" t="s">
        <v>146</v>
      </c>
      <c r="J507">
        <v>205</v>
      </c>
      <c r="K507">
        <v>0</v>
      </c>
      <c r="L507">
        <v>205</v>
      </c>
      <c r="M507">
        <v>83.6</v>
      </c>
      <c r="N507">
        <v>3.5</v>
      </c>
      <c r="O507">
        <v>11.9</v>
      </c>
      <c r="P507">
        <v>11.9</v>
      </c>
      <c r="Q507">
        <v>12.9</v>
      </c>
      <c r="R507" t="s">
        <v>161</v>
      </c>
      <c r="S507" t="s">
        <v>161</v>
      </c>
      <c r="T507" t="s">
        <v>161</v>
      </c>
      <c r="U507" t="s">
        <v>161</v>
      </c>
    </row>
    <row r="508" spans="1:21" hidden="1" x14ac:dyDescent="0.45">
      <c r="A508" t="str">
        <f t="shared" si="14"/>
        <v>YAG3Non-EUL8F+MAllEast Midlands</v>
      </c>
      <c r="B508" t="s">
        <v>116</v>
      </c>
      <c r="C508" t="s">
        <v>141</v>
      </c>
      <c r="D508">
        <v>3</v>
      </c>
      <c r="E508" t="s">
        <v>162</v>
      </c>
      <c r="F508" t="s">
        <v>139</v>
      </c>
      <c r="G508" t="s">
        <v>138</v>
      </c>
      <c r="H508" t="s">
        <v>28</v>
      </c>
      <c r="I508" t="s">
        <v>147</v>
      </c>
      <c r="J508">
        <v>260</v>
      </c>
      <c r="K508">
        <v>0</v>
      </c>
      <c r="L508">
        <v>260</v>
      </c>
      <c r="M508">
        <v>62.9</v>
      </c>
      <c r="N508">
        <v>1.9</v>
      </c>
      <c r="O508">
        <v>32</v>
      </c>
      <c r="P508">
        <v>34.4</v>
      </c>
      <c r="Q508">
        <v>35.1</v>
      </c>
      <c r="R508">
        <v>75</v>
      </c>
      <c r="S508">
        <v>28100</v>
      </c>
      <c r="T508">
        <v>32100</v>
      </c>
      <c r="U508">
        <v>35800</v>
      </c>
    </row>
    <row r="509" spans="1:21" hidden="1" x14ac:dyDescent="0.45">
      <c r="A509" t="str">
        <f t="shared" si="14"/>
        <v>YAG3Non-EUL8F+MAllEast of England</v>
      </c>
      <c r="B509" t="s">
        <v>116</v>
      </c>
      <c r="C509" t="s">
        <v>141</v>
      </c>
      <c r="D509">
        <v>3</v>
      </c>
      <c r="E509" t="s">
        <v>162</v>
      </c>
      <c r="F509" t="s">
        <v>139</v>
      </c>
      <c r="G509" t="s">
        <v>138</v>
      </c>
      <c r="H509" t="s">
        <v>28</v>
      </c>
      <c r="I509" t="s">
        <v>148</v>
      </c>
      <c r="J509">
        <v>350</v>
      </c>
      <c r="K509">
        <v>0</v>
      </c>
      <c r="L509">
        <v>350</v>
      </c>
      <c r="M509">
        <v>54.3</v>
      </c>
      <c r="N509">
        <v>4.9000000000000004</v>
      </c>
      <c r="O509">
        <v>37.6</v>
      </c>
      <c r="P509">
        <v>40.200000000000003</v>
      </c>
      <c r="Q509">
        <v>40.799999999999997</v>
      </c>
      <c r="R509">
        <v>120</v>
      </c>
      <c r="S509">
        <v>29900</v>
      </c>
      <c r="T509">
        <v>34500</v>
      </c>
      <c r="U509">
        <v>43800</v>
      </c>
    </row>
    <row r="510" spans="1:21" hidden="1" x14ac:dyDescent="0.45">
      <c r="A510" t="str">
        <f t="shared" si="14"/>
        <v>YAG3Non-EUL8F+MAllLondon</v>
      </c>
      <c r="B510" t="s">
        <v>116</v>
      </c>
      <c r="C510" t="s">
        <v>141</v>
      </c>
      <c r="D510">
        <v>3</v>
      </c>
      <c r="E510" t="s">
        <v>162</v>
      </c>
      <c r="F510" t="s">
        <v>139</v>
      </c>
      <c r="G510" t="s">
        <v>138</v>
      </c>
      <c r="H510" t="s">
        <v>28</v>
      </c>
      <c r="I510" t="s">
        <v>149</v>
      </c>
      <c r="J510">
        <v>660</v>
      </c>
      <c r="K510">
        <v>0</v>
      </c>
      <c r="L510">
        <v>660</v>
      </c>
      <c r="M510">
        <v>45.6</v>
      </c>
      <c r="N510">
        <v>6.5</v>
      </c>
      <c r="O510">
        <v>44.7</v>
      </c>
      <c r="P510">
        <v>47.6</v>
      </c>
      <c r="Q510">
        <v>47.9</v>
      </c>
      <c r="R510">
        <v>280</v>
      </c>
      <c r="S510">
        <v>30700</v>
      </c>
      <c r="T510">
        <v>40000</v>
      </c>
      <c r="U510">
        <v>59900</v>
      </c>
    </row>
    <row r="511" spans="1:21" hidden="1" x14ac:dyDescent="0.45">
      <c r="A511" t="str">
        <f t="shared" si="14"/>
        <v>YAG3Non-EUL8F+MAllNorth East</v>
      </c>
      <c r="B511" t="s">
        <v>116</v>
      </c>
      <c r="C511" t="s">
        <v>141</v>
      </c>
      <c r="D511">
        <v>3</v>
      </c>
      <c r="E511" t="s">
        <v>162</v>
      </c>
      <c r="F511" t="s">
        <v>139</v>
      </c>
      <c r="G511" t="s">
        <v>138</v>
      </c>
      <c r="H511" t="s">
        <v>28</v>
      </c>
      <c r="I511" t="s">
        <v>150</v>
      </c>
      <c r="J511">
        <v>155</v>
      </c>
      <c r="K511">
        <v>0</v>
      </c>
      <c r="L511">
        <v>155</v>
      </c>
      <c r="M511">
        <v>59.6</v>
      </c>
      <c r="N511">
        <v>0.7</v>
      </c>
      <c r="O511">
        <v>33.1</v>
      </c>
      <c r="P511">
        <v>39.700000000000003</v>
      </c>
      <c r="Q511">
        <v>39.700000000000003</v>
      </c>
      <c r="R511">
        <v>40</v>
      </c>
      <c r="S511">
        <v>23000</v>
      </c>
      <c r="T511">
        <v>30700</v>
      </c>
      <c r="U511">
        <v>34700</v>
      </c>
    </row>
    <row r="512" spans="1:21" hidden="1" x14ac:dyDescent="0.45">
      <c r="A512" t="str">
        <f t="shared" si="14"/>
        <v>YAG3Non-EUL8F+MAllNorth West</v>
      </c>
      <c r="B512" t="s">
        <v>116</v>
      </c>
      <c r="C512" t="s">
        <v>141</v>
      </c>
      <c r="D512">
        <v>3</v>
      </c>
      <c r="E512" t="s">
        <v>162</v>
      </c>
      <c r="F512" t="s">
        <v>139</v>
      </c>
      <c r="G512" t="s">
        <v>138</v>
      </c>
      <c r="H512" t="s">
        <v>28</v>
      </c>
      <c r="I512" t="s">
        <v>151</v>
      </c>
      <c r="J512">
        <v>340</v>
      </c>
      <c r="K512">
        <v>0</v>
      </c>
      <c r="L512">
        <v>340</v>
      </c>
      <c r="M512">
        <v>55.6</v>
      </c>
      <c r="N512">
        <v>7.9</v>
      </c>
      <c r="O512">
        <v>34.700000000000003</v>
      </c>
      <c r="P512">
        <v>35.6</v>
      </c>
      <c r="Q512">
        <v>36.5</v>
      </c>
      <c r="R512">
        <v>110</v>
      </c>
      <c r="S512">
        <v>30200</v>
      </c>
      <c r="T512">
        <v>34700</v>
      </c>
      <c r="U512">
        <v>39800</v>
      </c>
    </row>
    <row r="513" spans="1:21" hidden="1" x14ac:dyDescent="0.45">
      <c r="A513" t="str">
        <f t="shared" si="14"/>
        <v>YAG3Non-EUL8F+MAllNorthern Ireland</v>
      </c>
      <c r="B513" t="s">
        <v>116</v>
      </c>
      <c r="C513" t="s">
        <v>141</v>
      </c>
      <c r="D513">
        <v>3</v>
      </c>
      <c r="E513" t="s">
        <v>162</v>
      </c>
      <c r="F513" t="s">
        <v>139</v>
      </c>
      <c r="G513" t="s">
        <v>138</v>
      </c>
      <c r="H513" t="s">
        <v>28</v>
      </c>
      <c r="I513" t="s">
        <v>152</v>
      </c>
      <c r="J513">
        <v>10</v>
      </c>
      <c r="K513">
        <v>0</v>
      </c>
      <c r="L513">
        <v>10</v>
      </c>
      <c r="M513">
        <v>33.299999999999997</v>
      </c>
      <c r="N513">
        <v>0</v>
      </c>
      <c r="O513">
        <v>66.7</v>
      </c>
      <c r="P513">
        <v>66.7</v>
      </c>
      <c r="Q513">
        <v>66.7</v>
      </c>
      <c r="R513" t="s">
        <v>161</v>
      </c>
      <c r="S513" t="s">
        <v>161</v>
      </c>
      <c r="T513" t="s">
        <v>161</v>
      </c>
      <c r="U513" t="s">
        <v>161</v>
      </c>
    </row>
    <row r="514" spans="1:21" hidden="1" x14ac:dyDescent="0.45">
      <c r="A514" t="str">
        <f t="shared" si="14"/>
        <v>YAG3Non-EUL8F+MAllScotland</v>
      </c>
      <c r="B514" t="s">
        <v>116</v>
      </c>
      <c r="C514" t="s">
        <v>141</v>
      </c>
      <c r="D514">
        <v>3</v>
      </c>
      <c r="E514" t="s">
        <v>162</v>
      </c>
      <c r="F514" t="s">
        <v>139</v>
      </c>
      <c r="G514" t="s">
        <v>138</v>
      </c>
      <c r="H514" t="s">
        <v>28</v>
      </c>
      <c r="I514" t="s">
        <v>153</v>
      </c>
      <c r="J514">
        <v>65</v>
      </c>
      <c r="K514">
        <v>0</v>
      </c>
      <c r="L514">
        <v>65</v>
      </c>
      <c r="M514">
        <v>33.799999999999997</v>
      </c>
      <c r="N514">
        <v>6.2</v>
      </c>
      <c r="O514">
        <v>52.3</v>
      </c>
      <c r="P514">
        <v>58.5</v>
      </c>
      <c r="Q514">
        <v>60</v>
      </c>
      <c r="R514">
        <v>35</v>
      </c>
      <c r="S514">
        <v>25500</v>
      </c>
      <c r="T514">
        <v>32100</v>
      </c>
      <c r="U514">
        <v>37200</v>
      </c>
    </row>
    <row r="515" spans="1:21" hidden="1" x14ac:dyDescent="0.45">
      <c r="A515" t="str">
        <f t="shared" si="14"/>
        <v>YAG3Non-EUL8F+MAllSouth East</v>
      </c>
      <c r="B515" t="s">
        <v>116</v>
      </c>
      <c r="C515" t="s">
        <v>141</v>
      </c>
      <c r="D515">
        <v>3</v>
      </c>
      <c r="E515" t="s">
        <v>162</v>
      </c>
      <c r="F515" t="s">
        <v>139</v>
      </c>
      <c r="G515" t="s">
        <v>138</v>
      </c>
      <c r="H515" t="s">
        <v>28</v>
      </c>
      <c r="I515" t="s">
        <v>154</v>
      </c>
      <c r="J515">
        <v>525</v>
      </c>
      <c r="K515">
        <v>0</v>
      </c>
      <c r="L515">
        <v>525</v>
      </c>
      <c r="M515">
        <v>54.8</v>
      </c>
      <c r="N515">
        <v>6.1</v>
      </c>
      <c r="O515">
        <v>35.5</v>
      </c>
      <c r="P515">
        <v>38.4</v>
      </c>
      <c r="Q515">
        <v>39.1</v>
      </c>
      <c r="R515">
        <v>165</v>
      </c>
      <c r="S515">
        <v>29900</v>
      </c>
      <c r="T515">
        <v>34700</v>
      </c>
      <c r="U515">
        <v>43000</v>
      </c>
    </row>
    <row r="516" spans="1:21" hidden="1" x14ac:dyDescent="0.45">
      <c r="A516" t="str">
        <f t="shared" si="14"/>
        <v>YAG3Non-EUL8F+MAllSouth West</v>
      </c>
      <c r="B516" t="s">
        <v>116</v>
      </c>
      <c r="C516" t="s">
        <v>141</v>
      </c>
      <c r="D516">
        <v>3</v>
      </c>
      <c r="E516" t="s">
        <v>162</v>
      </c>
      <c r="F516" t="s">
        <v>139</v>
      </c>
      <c r="G516" t="s">
        <v>138</v>
      </c>
      <c r="H516" t="s">
        <v>28</v>
      </c>
      <c r="I516" t="s">
        <v>155</v>
      </c>
      <c r="J516">
        <v>170</v>
      </c>
      <c r="K516">
        <v>0</v>
      </c>
      <c r="L516">
        <v>170</v>
      </c>
      <c r="M516">
        <v>58.9</v>
      </c>
      <c r="N516">
        <v>3</v>
      </c>
      <c r="O516">
        <v>35.1</v>
      </c>
      <c r="P516">
        <v>38.1</v>
      </c>
      <c r="Q516">
        <v>38.1</v>
      </c>
      <c r="R516">
        <v>55</v>
      </c>
      <c r="S516">
        <v>31000</v>
      </c>
      <c r="T516">
        <v>36100</v>
      </c>
      <c r="U516">
        <v>45600</v>
      </c>
    </row>
    <row r="517" spans="1:21" hidden="1" x14ac:dyDescent="0.45">
      <c r="A517" t="str">
        <f t="shared" si="14"/>
        <v>YAG3Non-EUL8F+MAllUnknown</v>
      </c>
      <c r="B517" t="s">
        <v>116</v>
      </c>
      <c r="C517" t="s">
        <v>141</v>
      </c>
      <c r="D517">
        <v>3</v>
      </c>
      <c r="E517" t="s">
        <v>162</v>
      </c>
      <c r="F517" t="s">
        <v>139</v>
      </c>
      <c r="G517" t="s">
        <v>138</v>
      </c>
      <c r="H517" t="s">
        <v>28</v>
      </c>
      <c r="I517" t="s">
        <v>156</v>
      </c>
      <c r="J517">
        <v>5</v>
      </c>
      <c r="K517">
        <v>0</v>
      </c>
      <c r="L517">
        <v>5</v>
      </c>
      <c r="M517">
        <v>75</v>
      </c>
      <c r="N517">
        <v>0</v>
      </c>
      <c r="O517">
        <v>25</v>
      </c>
      <c r="P517">
        <v>25</v>
      </c>
      <c r="Q517">
        <v>25</v>
      </c>
      <c r="R517" t="s">
        <v>161</v>
      </c>
      <c r="S517" t="s">
        <v>161</v>
      </c>
      <c r="T517" t="s">
        <v>161</v>
      </c>
      <c r="U517" t="s">
        <v>161</v>
      </c>
    </row>
    <row r="518" spans="1:21" hidden="1" x14ac:dyDescent="0.45">
      <c r="A518" t="str">
        <f t="shared" si="14"/>
        <v>YAG3Non-EUL8F+MAllWales</v>
      </c>
      <c r="B518" t="s">
        <v>116</v>
      </c>
      <c r="C518" t="s">
        <v>141</v>
      </c>
      <c r="D518">
        <v>3</v>
      </c>
      <c r="E518" t="s">
        <v>162</v>
      </c>
      <c r="F518" t="s">
        <v>139</v>
      </c>
      <c r="G518" t="s">
        <v>138</v>
      </c>
      <c r="H518" t="s">
        <v>28</v>
      </c>
      <c r="I518" t="s">
        <v>158</v>
      </c>
      <c r="J518">
        <v>25</v>
      </c>
      <c r="K518">
        <v>0</v>
      </c>
      <c r="L518">
        <v>25</v>
      </c>
      <c r="M518">
        <v>19</v>
      </c>
      <c r="N518">
        <v>4.8</v>
      </c>
      <c r="O518">
        <v>66.7</v>
      </c>
      <c r="P518">
        <v>76.2</v>
      </c>
      <c r="Q518">
        <v>76.2</v>
      </c>
      <c r="R518">
        <v>15</v>
      </c>
      <c r="S518">
        <v>28800</v>
      </c>
      <c r="T518">
        <v>37000</v>
      </c>
      <c r="U518">
        <v>40200</v>
      </c>
    </row>
    <row r="519" spans="1:21" hidden="1" x14ac:dyDescent="0.45">
      <c r="A519" t="str">
        <f t="shared" si="14"/>
        <v>YAG3Non-EUL8F+MAllWest Midlands</v>
      </c>
      <c r="B519" t="s">
        <v>116</v>
      </c>
      <c r="C519" t="s">
        <v>141</v>
      </c>
      <c r="D519">
        <v>3</v>
      </c>
      <c r="E519" t="s">
        <v>162</v>
      </c>
      <c r="F519" t="s">
        <v>139</v>
      </c>
      <c r="G519" t="s">
        <v>138</v>
      </c>
      <c r="H519" t="s">
        <v>28</v>
      </c>
      <c r="I519" t="s">
        <v>159</v>
      </c>
      <c r="J519">
        <v>205</v>
      </c>
      <c r="K519">
        <v>0</v>
      </c>
      <c r="L519">
        <v>205</v>
      </c>
      <c r="M519">
        <v>51.5</v>
      </c>
      <c r="N519">
        <v>4.5</v>
      </c>
      <c r="O519">
        <v>40.1</v>
      </c>
      <c r="P519">
        <v>43.6</v>
      </c>
      <c r="Q519">
        <v>44.1</v>
      </c>
      <c r="R519">
        <v>80</v>
      </c>
      <c r="S519">
        <v>28300</v>
      </c>
      <c r="T519">
        <v>34100</v>
      </c>
      <c r="U519">
        <v>40600</v>
      </c>
    </row>
    <row r="520" spans="1:21" hidden="1" x14ac:dyDescent="0.45">
      <c r="A520" t="str">
        <f t="shared" si="14"/>
        <v>YAG3Non-EUL8F+MAllYorkshire and The Humber</v>
      </c>
      <c r="B520" t="s">
        <v>116</v>
      </c>
      <c r="C520" t="s">
        <v>141</v>
      </c>
      <c r="D520">
        <v>3</v>
      </c>
      <c r="E520" t="s">
        <v>162</v>
      </c>
      <c r="F520" t="s">
        <v>139</v>
      </c>
      <c r="G520" t="s">
        <v>138</v>
      </c>
      <c r="H520" t="s">
        <v>28</v>
      </c>
      <c r="I520" t="s">
        <v>160</v>
      </c>
      <c r="J520">
        <v>320</v>
      </c>
      <c r="K520">
        <v>0</v>
      </c>
      <c r="L520">
        <v>320</v>
      </c>
      <c r="M520">
        <v>58.7</v>
      </c>
      <c r="N520">
        <v>4.7</v>
      </c>
      <c r="O520">
        <v>33.4</v>
      </c>
      <c r="P520">
        <v>35.6</v>
      </c>
      <c r="Q520">
        <v>36.6</v>
      </c>
      <c r="R520">
        <v>90</v>
      </c>
      <c r="S520">
        <v>23000</v>
      </c>
      <c r="T520">
        <v>32800</v>
      </c>
      <c r="U520">
        <v>37200</v>
      </c>
    </row>
    <row r="521" spans="1:21" hidden="1" x14ac:dyDescent="0.45">
      <c r="A521" t="str">
        <f t="shared" si="14"/>
        <v>YAG3Non-EUL8F+MAllNA</v>
      </c>
      <c r="B521" t="s">
        <v>116</v>
      </c>
      <c r="C521" t="s">
        <v>141</v>
      </c>
      <c r="D521">
        <v>3</v>
      </c>
      <c r="E521" t="s">
        <v>162</v>
      </c>
      <c r="F521" t="s">
        <v>139</v>
      </c>
      <c r="G521" t="s">
        <v>138</v>
      </c>
      <c r="H521" t="s">
        <v>28</v>
      </c>
      <c r="I521" t="s">
        <v>157</v>
      </c>
      <c r="J521">
        <v>2025</v>
      </c>
      <c r="K521">
        <v>99.2</v>
      </c>
      <c r="L521">
        <v>20</v>
      </c>
      <c r="M521">
        <v>0.2</v>
      </c>
      <c r="N521">
        <v>0</v>
      </c>
      <c r="O521">
        <v>0</v>
      </c>
      <c r="P521">
        <v>0</v>
      </c>
      <c r="Q521">
        <v>0.6</v>
      </c>
      <c r="R521" t="s">
        <v>157</v>
      </c>
      <c r="S521" t="s">
        <v>157</v>
      </c>
      <c r="T521" t="s">
        <v>157</v>
      </c>
      <c r="U521" t="s">
        <v>157</v>
      </c>
    </row>
    <row r="522" spans="1:21" hidden="1" x14ac:dyDescent="0.45">
      <c r="A522" t="str">
        <f t="shared" si="14"/>
        <v>YAG1Non-EUL7F+MAllAbroad</v>
      </c>
      <c r="B522" t="s">
        <v>116</v>
      </c>
      <c r="C522" t="s">
        <v>49</v>
      </c>
      <c r="D522">
        <v>1</v>
      </c>
      <c r="E522" t="s">
        <v>162</v>
      </c>
      <c r="F522" t="s">
        <v>145</v>
      </c>
      <c r="G522" t="s">
        <v>138</v>
      </c>
      <c r="H522" t="s">
        <v>28</v>
      </c>
      <c r="I522" t="s">
        <v>146</v>
      </c>
      <c r="J522">
        <v>925</v>
      </c>
      <c r="K522">
        <v>0</v>
      </c>
      <c r="L522">
        <v>925</v>
      </c>
      <c r="M522">
        <v>78.8</v>
      </c>
      <c r="N522">
        <v>9.5</v>
      </c>
      <c r="O522">
        <v>7.7</v>
      </c>
      <c r="P522">
        <v>9.1</v>
      </c>
      <c r="Q522">
        <v>11.7</v>
      </c>
      <c r="R522">
        <v>30</v>
      </c>
      <c r="S522">
        <v>15300</v>
      </c>
      <c r="T522">
        <v>31800</v>
      </c>
      <c r="U522">
        <v>53300</v>
      </c>
    </row>
    <row r="523" spans="1:21" hidden="1" x14ac:dyDescent="0.45">
      <c r="A523" t="str">
        <f t="shared" si="14"/>
        <v>YAG1Non-EUL7F+MAllEast Midlands</v>
      </c>
      <c r="B523" t="s">
        <v>116</v>
      </c>
      <c r="C523" t="s">
        <v>49</v>
      </c>
      <c r="D523">
        <v>1</v>
      </c>
      <c r="E523" t="s">
        <v>162</v>
      </c>
      <c r="F523" t="s">
        <v>145</v>
      </c>
      <c r="G523" t="s">
        <v>138</v>
      </c>
      <c r="H523" t="s">
        <v>28</v>
      </c>
      <c r="I523" t="s">
        <v>147</v>
      </c>
      <c r="J523">
        <v>1420</v>
      </c>
      <c r="K523">
        <v>0</v>
      </c>
      <c r="L523">
        <v>1420</v>
      </c>
      <c r="M523">
        <v>65.8</v>
      </c>
      <c r="N523">
        <v>6.7</v>
      </c>
      <c r="O523">
        <v>15.4</v>
      </c>
      <c r="P523">
        <v>22.8</v>
      </c>
      <c r="Q523">
        <v>27.5</v>
      </c>
      <c r="R523">
        <v>195</v>
      </c>
      <c r="S523">
        <v>14600</v>
      </c>
      <c r="T523">
        <v>24300</v>
      </c>
      <c r="U523">
        <v>31400</v>
      </c>
    </row>
    <row r="524" spans="1:21" hidden="1" x14ac:dyDescent="0.45">
      <c r="A524" t="str">
        <f t="shared" si="14"/>
        <v>YAG1Non-EUL7F+MAllEast of England</v>
      </c>
      <c r="B524" t="s">
        <v>116</v>
      </c>
      <c r="C524" t="s">
        <v>49</v>
      </c>
      <c r="D524">
        <v>1</v>
      </c>
      <c r="E524" t="s">
        <v>162</v>
      </c>
      <c r="F524" t="s">
        <v>145</v>
      </c>
      <c r="G524" t="s">
        <v>138</v>
      </c>
      <c r="H524" t="s">
        <v>28</v>
      </c>
      <c r="I524" t="s">
        <v>148</v>
      </c>
      <c r="J524">
        <v>1930</v>
      </c>
      <c r="K524">
        <v>0</v>
      </c>
      <c r="L524">
        <v>1930</v>
      </c>
      <c r="M524">
        <v>61.1</v>
      </c>
      <c r="N524">
        <v>7</v>
      </c>
      <c r="O524">
        <v>18.100000000000001</v>
      </c>
      <c r="P524">
        <v>26.8</v>
      </c>
      <c r="Q524">
        <v>31.9</v>
      </c>
      <c r="R524">
        <v>310</v>
      </c>
      <c r="S524">
        <v>17400</v>
      </c>
      <c r="T524">
        <v>25000</v>
      </c>
      <c r="U524">
        <v>33900</v>
      </c>
    </row>
    <row r="525" spans="1:21" hidden="1" x14ac:dyDescent="0.45">
      <c r="A525" t="str">
        <f t="shared" si="14"/>
        <v>YAG1Non-EUL7F+MAllLondon</v>
      </c>
      <c r="B525" t="s">
        <v>116</v>
      </c>
      <c r="C525" t="s">
        <v>49</v>
      </c>
      <c r="D525">
        <v>1</v>
      </c>
      <c r="E525" t="s">
        <v>162</v>
      </c>
      <c r="F525" t="s">
        <v>145</v>
      </c>
      <c r="G525" t="s">
        <v>138</v>
      </c>
      <c r="H525" t="s">
        <v>28</v>
      </c>
      <c r="I525" t="s">
        <v>149</v>
      </c>
      <c r="J525">
        <v>9410</v>
      </c>
      <c r="K525">
        <v>0</v>
      </c>
      <c r="L525">
        <v>9410</v>
      </c>
      <c r="M525">
        <v>52.1</v>
      </c>
      <c r="N525">
        <v>8.6999999999999993</v>
      </c>
      <c r="O525">
        <v>29.8</v>
      </c>
      <c r="P525">
        <v>35.299999999999997</v>
      </c>
      <c r="Q525">
        <v>39.200000000000003</v>
      </c>
      <c r="R525">
        <v>2570</v>
      </c>
      <c r="S525">
        <v>21900</v>
      </c>
      <c r="T525">
        <v>30700</v>
      </c>
      <c r="U525">
        <v>45300</v>
      </c>
    </row>
    <row r="526" spans="1:21" hidden="1" x14ac:dyDescent="0.45">
      <c r="A526" t="str">
        <f t="shared" si="14"/>
        <v>YAG1Non-EUL7F+MAllNorth East</v>
      </c>
      <c r="B526" t="s">
        <v>116</v>
      </c>
      <c r="C526" t="s">
        <v>49</v>
      </c>
      <c r="D526">
        <v>1</v>
      </c>
      <c r="E526" t="s">
        <v>162</v>
      </c>
      <c r="F526" t="s">
        <v>145</v>
      </c>
      <c r="G526" t="s">
        <v>138</v>
      </c>
      <c r="H526" t="s">
        <v>28</v>
      </c>
      <c r="I526" t="s">
        <v>150</v>
      </c>
      <c r="J526">
        <v>1115</v>
      </c>
      <c r="K526">
        <v>0</v>
      </c>
      <c r="L526">
        <v>1115</v>
      </c>
      <c r="M526">
        <v>75.099999999999994</v>
      </c>
      <c r="N526">
        <v>3.8</v>
      </c>
      <c r="O526">
        <v>10.5</v>
      </c>
      <c r="P526">
        <v>17.100000000000001</v>
      </c>
      <c r="Q526">
        <v>21.2</v>
      </c>
      <c r="R526">
        <v>100</v>
      </c>
      <c r="S526">
        <v>11300</v>
      </c>
      <c r="T526">
        <v>22100</v>
      </c>
      <c r="U526">
        <v>31400</v>
      </c>
    </row>
    <row r="527" spans="1:21" hidden="1" x14ac:dyDescent="0.45">
      <c r="A527" t="str">
        <f t="shared" si="14"/>
        <v>YAG1Non-EUL7F+MAllNorth West</v>
      </c>
      <c r="B527" t="s">
        <v>116</v>
      </c>
      <c r="C527" t="s">
        <v>49</v>
      </c>
      <c r="D527">
        <v>1</v>
      </c>
      <c r="E527" t="s">
        <v>162</v>
      </c>
      <c r="F527" t="s">
        <v>145</v>
      </c>
      <c r="G527" t="s">
        <v>138</v>
      </c>
      <c r="H527" t="s">
        <v>28</v>
      </c>
      <c r="I527" t="s">
        <v>151</v>
      </c>
      <c r="J527">
        <v>2455</v>
      </c>
      <c r="K527">
        <v>0</v>
      </c>
      <c r="L527">
        <v>2455</v>
      </c>
      <c r="M527">
        <v>65.900000000000006</v>
      </c>
      <c r="N527">
        <v>7.6</v>
      </c>
      <c r="O527">
        <v>15.1</v>
      </c>
      <c r="P527">
        <v>20.9</v>
      </c>
      <c r="Q527">
        <v>26.5</v>
      </c>
      <c r="R527">
        <v>325</v>
      </c>
      <c r="S527">
        <v>15700</v>
      </c>
      <c r="T527">
        <v>23400</v>
      </c>
      <c r="U527">
        <v>32500</v>
      </c>
    </row>
    <row r="528" spans="1:21" hidden="1" x14ac:dyDescent="0.45">
      <c r="A528" t="str">
        <f t="shared" si="14"/>
        <v>YAG1Non-EUL7F+MAllNorthern Ireland</v>
      </c>
      <c r="B528" t="s">
        <v>116</v>
      </c>
      <c r="C528" t="s">
        <v>49</v>
      </c>
      <c r="D528">
        <v>1</v>
      </c>
      <c r="E528" t="s">
        <v>162</v>
      </c>
      <c r="F528" t="s">
        <v>145</v>
      </c>
      <c r="G528" t="s">
        <v>138</v>
      </c>
      <c r="H528" t="s">
        <v>28</v>
      </c>
      <c r="I528" t="s">
        <v>152</v>
      </c>
      <c r="J528">
        <v>55</v>
      </c>
      <c r="K528">
        <v>0</v>
      </c>
      <c r="L528">
        <v>55</v>
      </c>
      <c r="M528">
        <v>60.8</v>
      </c>
      <c r="N528">
        <v>3.9</v>
      </c>
      <c r="O528">
        <v>25.5</v>
      </c>
      <c r="P528">
        <v>33.299999999999997</v>
      </c>
      <c r="Q528">
        <v>35.299999999999997</v>
      </c>
      <c r="R528">
        <v>15</v>
      </c>
      <c r="S528">
        <v>17900</v>
      </c>
      <c r="T528">
        <v>21900</v>
      </c>
      <c r="U528">
        <v>31400</v>
      </c>
    </row>
    <row r="529" spans="1:21" hidden="1" x14ac:dyDescent="0.45">
      <c r="A529" t="str">
        <f t="shared" si="14"/>
        <v>YAG1Non-EUL7F+MAllScotland</v>
      </c>
      <c r="B529" t="s">
        <v>116</v>
      </c>
      <c r="C529" t="s">
        <v>49</v>
      </c>
      <c r="D529">
        <v>1</v>
      </c>
      <c r="E529" t="s">
        <v>162</v>
      </c>
      <c r="F529" t="s">
        <v>145</v>
      </c>
      <c r="G529" t="s">
        <v>138</v>
      </c>
      <c r="H529" t="s">
        <v>28</v>
      </c>
      <c r="I529" t="s">
        <v>153</v>
      </c>
      <c r="J529">
        <v>355</v>
      </c>
      <c r="K529">
        <v>0</v>
      </c>
      <c r="L529">
        <v>355</v>
      </c>
      <c r="M529">
        <v>47.7</v>
      </c>
      <c r="N529">
        <v>8</v>
      </c>
      <c r="O529">
        <v>24.4</v>
      </c>
      <c r="P529">
        <v>35.5</v>
      </c>
      <c r="Q529">
        <v>44.3</v>
      </c>
      <c r="R529">
        <v>85</v>
      </c>
      <c r="S529">
        <v>16400</v>
      </c>
      <c r="T529">
        <v>27700</v>
      </c>
      <c r="U529">
        <v>36500</v>
      </c>
    </row>
    <row r="530" spans="1:21" hidden="1" x14ac:dyDescent="0.45">
      <c r="A530" t="str">
        <f t="shared" si="14"/>
        <v>YAG1Non-EUL7F+MAllSouth East</v>
      </c>
      <c r="B530" t="s">
        <v>116</v>
      </c>
      <c r="C530" t="s">
        <v>49</v>
      </c>
      <c r="D530">
        <v>1</v>
      </c>
      <c r="E530" t="s">
        <v>162</v>
      </c>
      <c r="F530" t="s">
        <v>145</v>
      </c>
      <c r="G530" t="s">
        <v>138</v>
      </c>
      <c r="H530" t="s">
        <v>28</v>
      </c>
      <c r="I530" t="s">
        <v>154</v>
      </c>
      <c r="J530">
        <v>2820</v>
      </c>
      <c r="K530">
        <v>0</v>
      </c>
      <c r="L530">
        <v>2820</v>
      </c>
      <c r="M530">
        <v>62</v>
      </c>
      <c r="N530">
        <v>5.8</v>
      </c>
      <c r="O530">
        <v>21</v>
      </c>
      <c r="P530">
        <v>27.6</v>
      </c>
      <c r="Q530">
        <v>32.299999999999997</v>
      </c>
      <c r="R530">
        <v>520</v>
      </c>
      <c r="S530">
        <v>18200</v>
      </c>
      <c r="T530">
        <v>25900</v>
      </c>
      <c r="U530">
        <v>33200</v>
      </c>
    </row>
    <row r="531" spans="1:21" hidden="1" x14ac:dyDescent="0.45">
      <c r="A531" t="str">
        <f t="shared" si="14"/>
        <v>YAG1Non-EUL7F+MAllSouth West</v>
      </c>
      <c r="B531" t="s">
        <v>116</v>
      </c>
      <c r="C531" t="s">
        <v>49</v>
      </c>
      <c r="D531">
        <v>1</v>
      </c>
      <c r="E531" t="s">
        <v>162</v>
      </c>
      <c r="F531" t="s">
        <v>145</v>
      </c>
      <c r="G531" t="s">
        <v>138</v>
      </c>
      <c r="H531" t="s">
        <v>28</v>
      </c>
      <c r="I531" t="s">
        <v>155</v>
      </c>
      <c r="J531">
        <v>1205</v>
      </c>
      <c r="K531">
        <v>0</v>
      </c>
      <c r="L531">
        <v>1205</v>
      </c>
      <c r="M531">
        <v>65.599999999999994</v>
      </c>
      <c r="N531">
        <v>6.7</v>
      </c>
      <c r="O531">
        <v>17.8</v>
      </c>
      <c r="P531">
        <v>23.2</v>
      </c>
      <c r="Q531">
        <v>27.8</v>
      </c>
      <c r="R531">
        <v>205</v>
      </c>
      <c r="S531">
        <v>17500</v>
      </c>
      <c r="T531">
        <v>24100</v>
      </c>
      <c r="U531">
        <v>33200</v>
      </c>
    </row>
    <row r="532" spans="1:21" hidden="1" x14ac:dyDescent="0.45">
      <c r="A532" t="str">
        <f t="shared" si="14"/>
        <v>YAG1Non-EUL7F+MAllUnknown</v>
      </c>
      <c r="B532" t="s">
        <v>116</v>
      </c>
      <c r="C532" t="s">
        <v>49</v>
      </c>
      <c r="D532">
        <v>1</v>
      </c>
      <c r="E532" t="s">
        <v>162</v>
      </c>
      <c r="F532" t="s">
        <v>145</v>
      </c>
      <c r="G532" t="s">
        <v>138</v>
      </c>
      <c r="H532" t="s">
        <v>28</v>
      </c>
      <c r="I532" t="s">
        <v>156</v>
      </c>
      <c r="J532">
        <v>10</v>
      </c>
      <c r="K532">
        <v>0</v>
      </c>
      <c r="L532">
        <v>10</v>
      </c>
      <c r="M532">
        <v>70</v>
      </c>
      <c r="N532">
        <v>10</v>
      </c>
      <c r="O532">
        <v>20</v>
      </c>
      <c r="P532">
        <v>20</v>
      </c>
      <c r="Q532">
        <v>20</v>
      </c>
      <c r="R532" t="s">
        <v>161</v>
      </c>
      <c r="S532" t="s">
        <v>161</v>
      </c>
      <c r="T532" t="s">
        <v>161</v>
      </c>
      <c r="U532" t="s">
        <v>161</v>
      </c>
    </row>
    <row r="533" spans="1:21" hidden="1" x14ac:dyDescent="0.45">
      <c r="A533" t="str">
        <f t="shared" si="14"/>
        <v>YAG1Non-EUL7F+MAllWales</v>
      </c>
      <c r="B533" t="s">
        <v>116</v>
      </c>
      <c r="C533" t="s">
        <v>49</v>
      </c>
      <c r="D533">
        <v>1</v>
      </c>
      <c r="E533" t="s">
        <v>162</v>
      </c>
      <c r="F533" t="s">
        <v>145</v>
      </c>
      <c r="G533" t="s">
        <v>138</v>
      </c>
      <c r="H533" t="s">
        <v>28</v>
      </c>
      <c r="I533" t="s">
        <v>158</v>
      </c>
      <c r="J533">
        <v>170</v>
      </c>
      <c r="K533">
        <v>0</v>
      </c>
      <c r="L533">
        <v>170</v>
      </c>
      <c r="M533">
        <v>54.2</v>
      </c>
      <c r="N533">
        <v>7.1</v>
      </c>
      <c r="O533">
        <v>27.4</v>
      </c>
      <c r="P533">
        <v>33.9</v>
      </c>
      <c r="Q533">
        <v>38.700000000000003</v>
      </c>
      <c r="R533">
        <v>40</v>
      </c>
      <c r="S533">
        <v>17600</v>
      </c>
      <c r="T533">
        <v>28500</v>
      </c>
      <c r="U533">
        <v>43300</v>
      </c>
    </row>
    <row r="534" spans="1:21" hidden="1" x14ac:dyDescent="0.45">
      <c r="A534" t="str">
        <f t="shared" si="14"/>
        <v>YAG1Non-EUL7F+MAllWest Midlands</v>
      </c>
      <c r="B534" t="s">
        <v>116</v>
      </c>
      <c r="C534" t="s">
        <v>49</v>
      </c>
      <c r="D534">
        <v>1</v>
      </c>
      <c r="E534" t="s">
        <v>162</v>
      </c>
      <c r="F534" t="s">
        <v>145</v>
      </c>
      <c r="G534" t="s">
        <v>138</v>
      </c>
      <c r="H534" t="s">
        <v>28</v>
      </c>
      <c r="I534" t="s">
        <v>159</v>
      </c>
      <c r="J534">
        <v>2470</v>
      </c>
      <c r="K534">
        <v>0</v>
      </c>
      <c r="L534">
        <v>2470</v>
      </c>
      <c r="M534">
        <v>71.5</v>
      </c>
      <c r="N534">
        <v>6.1</v>
      </c>
      <c r="O534">
        <v>13.2</v>
      </c>
      <c r="P534">
        <v>18.100000000000001</v>
      </c>
      <c r="Q534">
        <v>22.4</v>
      </c>
      <c r="R534">
        <v>285</v>
      </c>
      <c r="S534">
        <v>16300</v>
      </c>
      <c r="T534">
        <v>24800</v>
      </c>
      <c r="U534">
        <v>33900</v>
      </c>
    </row>
    <row r="535" spans="1:21" hidden="1" x14ac:dyDescent="0.45">
      <c r="A535" t="str">
        <f t="shared" si="14"/>
        <v>YAG1Non-EUL7F+MAllYorkshire and The Humber</v>
      </c>
      <c r="B535" t="s">
        <v>116</v>
      </c>
      <c r="C535" t="s">
        <v>49</v>
      </c>
      <c r="D535">
        <v>1</v>
      </c>
      <c r="E535" t="s">
        <v>162</v>
      </c>
      <c r="F535" t="s">
        <v>145</v>
      </c>
      <c r="G535" t="s">
        <v>138</v>
      </c>
      <c r="H535" t="s">
        <v>28</v>
      </c>
      <c r="I535" t="s">
        <v>160</v>
      </c>
      <c r="J535">
        <v>2155</v>
      </c>
      <c r="K535">
        <v>0</v>
      </c>
      <c r="L535">
        <v>2155</v>
      </c>
      <c r="M535">
        <v>71.8</v>
      </c>
      <c r="N535">
        <v>5.3</v>
      </c>
      <c r="O535">
        <v>11.5</v>
      </c>
      <c r="P535">
        <v>18.600000000000001</v>
      </c>
      <c r="Q535">
        <v>22.9</v>
      </c>
      <c r="R535">
        <v>215</v>
      </c>
      <c r="S535">
        <v>16400</v>
      </c>
      <c r="T535">
        <v>24500</v>
      </c>
      <c r="U535">
        <v>34300</v>
      </c>
    </row>
    <row r="536" spans="1:21" hidden="1" x14ac:dyDescent="0.45">
      <c r="A536" t="str">
        <f t="shared" si="14"/>
        <v>YAG1Non-EUL7F+MAllNA</v>
      </c>
      <c r="B536" t="s">
        <v>116</v>
      </c>
      <c r="C536" t="s">
        <v>49</v>
      </c>
      <c r="D536">
        <v>1</v>
      </c>
      <c r="E536" t="s">
        <v>162</v>
      </c>
      <c r="F536" t="s">
        <v>145</v>
      </c>
      <c r="G536" t="s">
        <v>138</v>
      </c>
      <c r="H536" t="s">
        <v>28</v>
      </c>
      <c r="I536" t="s">
        <v>157</v>
      </c>
      <c r="J536">
        <v>49655</v>
      </c>
      <c r="K536">
        <v>96.1</v>
      </c>
      <c r="L536">
        <v>1925</v>
      </c>
      <c r="M536">
        <v>0.1</v>
      </c>
      <c r="N536">
        <v>0</v>
      </c>
      <c r="O536">
        <v>0</v>
      </c>
      <c r="P536">
        <v>0.1</v>
      </c>
      <c r="Q536">
        <v>3.7</v>
      </c>
      <c r="R536" t="s">
        <v>161</v>
      </c>
      <c r="S536" t="s">
        <v>161</v>
      </c>
      <c r="T536" t="s">
        <v>161</v>
      </c>
      <c r="U536" t="s">
        <v>161</v>
      </c>
    </row>
    <row r="537" spans="1:21" hidden="1" x14ac:dyDescent="0.45">
      <c r="A537" t="str">
        <f t="shared" si="14"/>
        <v>YAG1Non-EUL8F+MAllAbroad</v>
      </c>
      <c r="B537" t="s">
        <v>116</v>
      </c>
      <c r="C537" t="s">
        <v>49</v>
      </c>
      <c r="D537">
        <v>1</v>
      </c>
      <c r="E537" t="s">
        <v>162</v>
      </c>
      <c r="F537" t="s">
        <v>139</v>
      </c>
      <c r="G537" t="s">
        <v>138</v>
      </c>
      <c r="H537" t="s">
        <v>28</v>
      </c>
      <c r="I537" t="s">
        <v>146</v>
      </c>
      <c r="J537">
        <v>135</v>
      </c>
      <c r="K537">
        <v>0</v>
      </c>
      <c r="L537">
        <v>135</v>
      </c>
      <c r="M537">
        <v>72.900000000000006</v>
      </c>
      <c r="N537">
        <v>12</v>
      </c>
      <c r="O537">
        <v>15</v>
      </c>
      <c r="P537">
        <v>15</v>
      </c>
      <c r="Q537">
        <v>15</v>
      </c>
      <c r="R537">
        <v>15</v>
      </c>
      <c r="S537">
        <v>15200</v>
      </c>
      <c r="T537">
        <v>32800</v>
      </c>
      <c r="U537">
        <v>41000</v>
      </c>
    </row>
    <row r="538" spans="1:21" hidden="1" x14ac:dyDescent="0.45">
      <c r="A538" t="str">
        <f t="shared" si="14"/>
        <v>YAG1Non-EUL8F+MAllEast Midlands</v>
      </c>
      <c r="B538" t="s">
        <v>116</v>
      </c>
      <c r="C538" t="s">
        <v>49</v>
      </c>
      <c r="D538">
        <v>1</v>
      </c>
      <c r="E538" t="s">
        <v>162</v>
      </c>
      <c r="F538" t="s">
        <v>139</v>
      </c>
      <c r="G538" t="s">
        <v>138</v>
      </c>
      <c r="H538" t="s">
        <v>28</v>
      </c>
      <c r="I538" t="s">
        <v>147</v>
      </c>
      <c r="J538">
        <v>340</v>
      </c>
      <c r="K538">
        <v>0</v>
      </c>
      <c r="L538">
        <v>340</v>
      </c>
      <c r="M538">
        <v>50.9</v>
      </c>
      <c r="N538">
        <v>11.3</v>
      </c>
      <c r="O538">
        <v>30.4</v>
      </c>
      <c r="P538">
        <v>37.200000000000003</v>
      </c>
      <c r="Q538">
        <v>37.799999999999997</v>
      </c>
      <c r="R538">
        <v>95</v>
      </c>
      <c r="S538">
        <v>25600</v>
      </c>
      <c r="T538">
        <v>30700</v>
      </c>
      <c r="U538">
        <v>35000</v>
      </c>
    </row>
    <row r="539" spans="1:21" hidden="1" x14ac:dyDescent="0.45">
      <c r="A539" t="str">
        <f t="shared" si="14"/>
        <v>YAG1Non-EUL8F+MAllEast of England</v>
      </c>
      <c r="B539" t="s">
        <v>116</v>
      </c>
      <c r="C539" t="s">
        <v>49</v>
      </c>
      <c r="D539">
        <v>1</v>
      </c>
      <c r="E539" t="s">
        <v>162</v>
      </c>
      <c r="F539" t="s">
        <v>139</v>
      </c>
      <c r="G539" t="s">
        <v>138</v>
      </c>
      <c r="H539" t="s">
        <v>28</v>
      </c>
      <c r="I539" t="s">
        <v>148</v>
      </c>
      <c r="J539">
        <v>400</v>
      </c>
      <c r="K539">
        <v>0</v>
      </c>
      <c r="L539">
        <v>400</v>
      </c>
      <c r="M539">
        <v>40.6</v>
      </c>
      <c r="N539">
        <v>7.8</v>
      </c>
      <c r="O539">
        <v>47.6</v>
      </c>
      <c r="P539">
        <v>50.9</v>
      </c>
      <c r="Q539">
        <v>51.6</v>
      </c>
      <c r="R539">
        <v>170</v>
      </c>
      <c r="S539">
        <v>26600</v>
      </c>
      <c r="T539">
        <v>31400</v>
      </c>
      <c r="U539">
        <v>39800</v>
      </c>
    </row>
    <row r="540" spans="1:21" hidden="1" x14ac:dyDescent="0.45">
      <c r="A540" t="str">
        <f t="shared" si="14"/>
        <v>YAG1Non-EUL8F+MAllLondon</v>
      </c>
      <c r="B540" t="s">
        <v>116</v>
      </c>
      <c r="C540" t="s">
        <v>49</v>
      </c>
      <c r="D540">
        <v>1</v>
      </c>
      <c r="E540" t="s">
        <v>162</v>
      </c>
      <c r="F540" t="s">
        <v>139</v>
      </c>
      <c r="G540" t="s">
        <v>138</v>
      </c>
      <c r="H540" t="s">
        <v>28</v>
      </c>
      <c r="I540" t="s">
        <v>149</v>
      </c>
      <c r="J540">
        <v>855</v>
      </c>
      <c r="K540">
        <v>0</v>
      </c>
      <c r="L540">
        <v>855</v>
      </c>
      <c r="M540">
        <v>38.9</v>
      </c>
      <c r="N540">
        <v>13.1</v>
      </c>
      <c r="O540">
        <v>43.5</v>
      </c>
      <c r="P540">
        <v>47.4</v>
      </c>
      <c r="Q540">
        <v>48</v>
      </c>
      <c r="R540">
        <v>340</v>
      </c>
      <c r="S540">
        <v>29300</v>
      </c>
      <c r="T540">
        <v>36100</v>
      </c>
      <c r="U540">
        <v>48500</v>
      </c>
    </row>
    <row r="541" spans="1:21" hidden="1" x14ac:dyDescent="0.45">
      <c r="A541" t="str">
        <f t="shared" si="14"/>
        <v>YAG1Non-EUL8F+MAllNorth East</v>
      </c>
      <c r="B541" t="s">
        <v>116</v>
      </c>
      <c r="C541" t="s">
        <v>49</v>
      </c>
      <c r="D541">
        <v>1</v>
      </c>
      <c r="E541" t="s">
        <v>162</v>
      </c>
      <c r="F541" t="s">
        <v>139</v>
      </c>
      <c r="G541" t="s">
        <v>138</v>
      </c>
      <c r="H541" t="s">
        <v>28</v>
      </c>
      <c r="I541" t="s">
        <v>150</v>
      </c>
      <c r="J541">
        <v>180</v>
      </c>
      <c r="K541">
        <v>0</v>
      </c>
      <c r="L541">
        <v>180</v>
      </c>
      <c r="M541">
        <v>53.4</v>
      </c>
      <c r="N541">
        <v>12.4</v>
      </c>
      <c r="O541">
        <v>28.7</v>
      </c>
      <c r="P541">
        <v>33.1</v>
      </c>
      <c r="Q541">
        <v>34.299999999999997</v>
      </c>
      <c r="R541">
        <v>45</v>
      </c>
      <c r="S541">
        <v>23400</v>
      </c>
      <c r="T541">
        <v>29600</v>
      </c>
      <c r="U541">
        <v>31400</v>
      </c>
    </row>
    <row r="542" spans="1:21" hidden="1" x14ac:dyDescent="0.45">
      <c r="A542" t="str">
        <f t="shared" si="14"/>
        <v>YAG1Non-EUL8F+MAllNorth West</v>
      </c>
      <c r="B542" t="s">
        <v>116</v>
      </c>
      <c r="C542" t="s">
        <v>49</v>
      </c>
      <c r="D542">
        <v>1</v>
      </c>
      <c r="E542" t="s">
        <v>162</v>
      </c>
      <c r="F542" t="s">
        <v>139</v>
      </c>
      <c r="G542" t="s">
        <v>138</v>
      </c>
      <c r="H542" t="s">
        <v>28</v>
      </c>
      <c r="I542" t="s">
        <v>151</v>
      </c>
      <c r="J542">
        <v>465</v>
      </c>
      <c r="K542">
        <v>0</v>
      </c>
      <c r="L542">
        <v>465</v>
      </c>
      <c r="M542">
        <v>38.200000000000003</v>
      </c>
      <c r="N542">
        <v>23.3</v>
      </c>
      <c r="O542">
        <v>35.200000000000003</v>
      </c>
      <c r="P542">
        <v>38.200000000000003</v>
      </c>
      <c r="Q542">
        <v>38.4</v>
      </c>
      <c r="R542">
        <v>145</v>
      </c>
      <c r="S542">
        <v>19000</v>
      </c>
      <c r="T542">
        <v>29200</v>
      </c>
      <c r="U542">
        <v>32800</v>
      </c>
    </row>
    <row r="543" spans="1:21" hidden="1" x14ac:dyDescent="0.45">
      <c r="A543" t="str">
        <f t="shared" si="14"/>
        <v>YAG1Non-EUL8F+MAllNorthern Ireland</v>
      </c>
      <c r="B543" t="s">
        <v>116</v>
      </c>
      <c r="C543" t="s">
        <v>49</v>
      </c>
      <c r="D543">
        <v>1</v>
      </c>
      <c r="E543" t="s">
        <v>162</v>
      </c>
      <c r="F543" t="s">
        <v>139</v>
      </c>
      <c r="G543" t="s">
        <v>138</v>
      </c>
      <c r="H543" t="s">
        <v>28</v>
      </c>
      <c r="I543" t="s">
        <v>152</v>
      </c>
      <c r="J543">
        <v>10</v>
      </c>
      <c r="K543">
        <v>0</v>
      </c>
      <c r="L543">
        <v>10</v>
      </c>
      <c r="M543">
        <v>42.9</v>
      </c>
      <c r="N543">
        <v>0</v>
      </c>
      <c r="O543">
        <v>42.9</v>
      </c>
      <c r="P543">
        <v>57.1</v>
      </c>
      <c r="Q543">
        <v>57.1</v>
      </c>
      <c r="R543" t="s">
        <v>161</v>
      </c>
      <c r="S543" t="s">
        <v>161</v>
      </c>
      <c r="T543" t="s">
        <v>161</v>
      </c>
      <c r="U543" t="s">
        <v>161</v>
      </c>
    </row>
    <row r="544" spans="1:21" hidden="1" x14ac:dyDescent="0.45">
      <c r="A544" t="str">
        <f t="shared" si="14"/>
        <v>YAG1Non-EUL8F+MAllScotland</v>
      </c>
      <c r="B544" t="s">
        <v>116</v>
      </c>
      <c r="C544" t="s">
        <v>49</v>
      </c>
      <c r="D544">
        <v>1</v>
      </c>
      <c r="E544" t="s">
        <v>162</v>
      </c>
      <c r="F544" t="s">
        <v>139</v>
      </c>
      <c r="G544" t="s">
        <v>138</v>
      </c>
      <c r="H544" t="s">
        <v>28</v>
      </c>
      <c r="I544" t="s">
        <v>153</v>
      </c>
      <c r="J544">
        <v>60</v>
      </c>
      <c r="K544">
        <v>0</v>
      </c>
      <c r="L544">
        <v>60</v>
      </c>
      <c r="M544">
        <v>26.3</v>
      </c>
      <c r="N544">
        <v>7</v>
      </c>
      <c r="O544">
        <v>57.9</v>
      </c>
      <c r="P544">
        <v>63.2</v>
      </c>
      <c r="Q544">
        <v>66.7</v>
      </c>
      <c r="R544">
        <v>35</v>
      </c>
      <c r="S544">
        <v>27700</v>
      </c>
      <c r="T544">
        <v>32100</v>
      </c>
      <c r="U544">
        <v>36100</v>
      </c>
    </row>
    <row r="545" spans="1:21" hidden="1" x14ac:dyDescent="0.45">
      <c r="A545" t="str">
        <f t="shared" si="14"/>
        <v>YAG1Non-EUL8F+MAllSouth East</v>
      </c>
      <c r="B545" t="s">
        <v>116</v>
      </c>
      <c r="C545" t="s">
        <v>49</v>
      </c>
      <c r="D545">
        <v>1</v>
      </c>
      <c r="E545" t="s">
        <v>162</v>
      </c>
      <c r="F545" t="s">
        <v>139</v>
      </c>
      <c r="G545" t="s">
        <v>138</v>
      </c>
      <c r="H545" t="s">
        <v>28</v>
      </c>
      <c r="I545" t="s">
        <v>154</v>
      </c>
      <c r="J545">
        <v>640</v>
      </c>
      <c r="K545">
        <v>0</v>
      </c>
      <c r="L545">
        <v>640</v>
      </c>
      <c r="M545">
        <v>41.4</v>
      </c>
      <c r="N545">
        <v>11.5</v>
      </c>
      <c r="O545">
        <v>42.9</v>
      </c>
      <c r="P545">
        <v>46.2</v>
      </c>
      <c r="Q545">
        <v>47.1</v>
      </c>
      <c r="R545">
        <v>240</v>
      </c>
      <c r="S545">
        <v>26600</v>
      </c>
      <c r="T545">
        <v>31400</v>
      </c>
      <c r="U545">
        <v>36500</v>
      </c>
    </row>
    <row r="546" spans="1:21" hidden="1" x14ac:dyDescent="0.45">
      <c r="A546" t="str">
        <f t="shared" si="14"/>
        <v>YAG1Non-EUL8F+MAllSouth West</v>
      </c>
      <c r="B546" t="s">
        <v>116</v>
      </c>
      <c r="C546" t="s">
        <v>49</v>
      </c>
      <c r="D546">
        <v>1</v>
      </c>
      <c r="E546" t="s">
        <v>162</v>
      </c>
      <c r="F546" t="s">
        <v>139</v>
      </c>
      <c r="G546" t="s">
        <v>138</v>
      </c>
      <c r="H546" t="s">
        <v>28</v>
      </c>
      <c r="I546" t="s">
        <v>155</v>
      </c>
      <c r="J546">
        <v>215</v>
      </c>
      <c r="K546">
        <v>0</v>
      </c>
      <c r="L546">
        <v>215</v>
      </c>
      <c r="M546">
        <v>48.6</v>
      </c>
      <c r="N546">
        <v>13.6</v>
      </c>
      <c r="O546">
        <v>31.3</v>
      </c>
      <c r="P546">
        <v>36.9</v>
      </c>
      <c r="Q546">
        <v>37.9</v>
      </c>
      <c r="R546">
        <v>65</v>
      </c>
      <c r="S546">
        <v>27400</v>
      </c>
      <c r="T546">
        <v>32100</v>
      </c>
      <c r="U546">
        <v>35800</v>
      </c>
    </row>
    <row r="547" spans="1:21" hidden="1" x14ac:dyDescent="0.45">
      <c r="A547" t="str">
        <f t="shared" si="14"/>
        <v>YAG1Non-EUL8F+MAllUnknown</v>
      </c>
      <c r="B547" t="s">
        <v>116</v>
      </c>
      <c r="C547" t="s">
        <v>49</v>
      </c>
      <c r="D547">
        <v>1</v>
      </c>
      <c r="E547" t="s">
        <v>162</v>
      </c>
      <c r="F547" t="s">
        <v>139</v>
      </c>
      <c r="G547" t="s">
        <v>138</v>
      </c>
      <c r="H547" t="s">
        <v>28</v>
      </c>
      <c r="I547" t="s">
        <v>156</v>
      </c>
      <c r="J547" t="s">
        <v>161</v>
      </c>
      <c r="K547" t="s">
        <v>161</v>
      </c>
      <c r="L547" t="s">
        <v>161</v>
      </c>
      <c r="M547" t="s">
        <v>161</v>
      </c>
      <c r="N547" t="s">
        <v>161</v>
      </c>
      <c r="O547" t="s">
        <v>161</v>
      </c>
      <c r="P547" t="s">
        <v>161</v>
      </c>
      <c r="Q547" t="s">
        <v>161</v>
      </c>
      <c r="R547" t="s">
        <v>161</v>
      </c>
      <c r="S547" t="s">
        <v>161</v>
      </c>
      <c r="T547" t="s">
        <v>161</v>
      </c>
      <c r="U547" t="s">
        <v>161</v>
      </c>
    </row>
    <row r="548" spans="1:21" hidden="1" x14ac:dyDescent="0.45">
      <c r="A548" t="str">
        <f t="shared" si="14"/>
        <v>YAG1Non-EUL8F+MAllWales</v>
      </c>
      <c r="B548" t="s">
        <v>116</v>
      </c>
      <c r="C548" t="s">
        <v>49</v>
      </c>
      <c r="D548">
        <v>1</v>
      </c>
      <c r="E548" t="s">
        <v>162</v>
      </c>
      <c r="F548" t="s">
        <v>139</v>
      </c>
      <c r="G548" t="s">
        <v>138</v>
      </c>
      <c r="H548" t="s">
        <v>28</v>
      </c>
      <c r="I548" t="s">
        <v>158</v>
      </c>
      <c r="J548">
        <v>40</v>
      </c>
      <c r="K548">
        <v>0</v>
      </c>
      <c r="L548">
        <v>40</v>
      </c>
      <c r="M548">
        <v>10.8</v>
      </c>
      <c r="N548">
        <v>16.2</v>
      </c>
      <c r="O548">
        <v>64.900000000000006</v>
      </c>
      <c r="P548">
        <v>73</v>
      </c>
      <c r="Q548">
        <v>73</v>
      </c>
      <c r="R548">
        <v>25</v>
      </c>
      <c r="S548">
        <v>29600</v>
      </c>
      <c r="T548">
        <v>31900</v>
      </c>
      <c r="U548">
        <v>39100</v>
      </c>
    </row>
    <row r="549" spans="1:21" hidden="1" x14ac:dyDescent="0.45">
      <c r="A549" t="str">
        <f t="shared" si="14"/>
        <v>YAG1Non-EUL8F+MAllWest Midlands</v>
      </c>
      <c r="B549" t="s">
        <v>116</v>
      </c>
      <c r="C549" t="s">
        <v>49</v>
      </c>
      <c r="D549">
        <v>1</v>
      </c>
      <c r="E549" t="s">
        <v>162</v>
      </c>
      <c r="F549" t="s">
        <v>139</v>
      </c>
      <c r="G549" t="s">
        <v>138</v>
      </c>
      <c r="H549" t="s">
        <v>28</v>
      </c>
      <c r="I549" t="s">
        <v>159</v>
      </c>
      <c r="J549">
        <v>315</v>
      </c>
      <c r="K549">
        <v>0</v>
      </c>
      <c r="L549">
        <v>315</v>
      </c>
      <c r="M549">
        <v>35.700000000000003</v>
      </c>
      <c r="N549">
        <v>13.1</v>
      </c>
      <c r="O549">
        <v>41.7</v>
      </c>
      <c r="P549">
        <v>49.7</v>
      </c>
      <c r="Q549">
        <v>51.3</v>
      </c>
      <c r="R549">
        <v>120</v>
      </c>
      <c r="S549">
        <v>26300</v>
      </c>
      <c r="T549">
        <v>31200</v>
      </c>
      <c r="U549">
        <v>37000</v>
      </c>
    </row>
    <row r="550" spans="1:21" hidden="1" x14ac:dyDescent="0.45">
      <c r="A550" t="str">
        <f t="shared" si="14"/>
        <v>YAG1Non-EUL8F+MAllYorkshire and The Humber</v>
      </c>
      <c r="B550" t="s">
        <v>116</v>
      </c>
      <c r="C550" t="s">
        <v>49</v>
      </c>
      <c r="D550">
        <v>1</v>
      </c>
      <c r="E550" t="s">
        <v>162</v>
      </c>
      <c r="F550" t="s">
        <v>139</v>
      </c>
      <c r="G550" t="s">
        <v>138</v>
      </c>
      <c r="H550" t="s">
        <v>28</v>
      </c>
      <c r="I550" t="s">
        <v>160</v>
      </c>
      <c r="J550">
        <v>415</v>
      </c>
      <c r="K550">
        <v>0</v>
      </c>
      <c r="L550">
        <v>415</v>
      </c>
      <c r="M550">
        <v>55</v>
      </c>
      <c r="N550">
        <v>7.5</v>
      </c>
      <c r="O550">
        <v>32.799999999999997</v>
      </c>
      <c r="P550">
        <v>36.5</v>
      </c>
      <c r="Q550">
        <v>37.5</v>
      </c>
      <c r="R550">
        <v>105</v>
      </c>
      <c r="S550">
        <v>14200</v>
      </c>
      <c r="T550">
        <v>28500</v>
      </c>
      <c r="U550">
        <v>33200</v>
      </c>
    </row>
    <row r="551" spans="1:21" hidden="1" x14ac:dyDescent="0.45">
      <c r="A551" t="str">
        <f t="shared" ref="A551" si="15">"YAG"&amp;D551 &amp;E551 &amp;F551 &amp; G551 &amp;H551 &amp;I551</f>
        <v>YAG1Non-EUL8F+MAllNA</v>
      </c>
      <c r="B551" t="s">
        <v>116</v>
      </c>
      <c r="C551" t="s">
        <v>49</v>
      </c>
      <c r="D551">
        <v>1</v>
      </c>
      <c r="E551" t="s">
        <v>162</v>
      </c>
      <c r="F551" t="s">
        <v>139</v>
      </c>
      <c r="G551" t="s">
        <v>138</v>
      </c>
      <c r="H551" t="s">
        <v>28</v>
      </c>
      <c r="I551" t="s">
        <v>157</v>
      </c>
      <c r="J551">
        <v>2125</v>
      </c>
      <c r="K551">
        <v>99.2</v>
      </c>
      <c r="L551">
        <v>20</v>
      </c>
      <c r="M551">
        <v>0.1</v>
      </c>
      <c r="N551">
        <v>0.1</v>
      </c>
      <c r="O551">
        <v>0.1</v>
      </c>
      <c r="P551">
        <v>0.1</v>
      </c>
      <c r="Q551">
        <v>0.6</v>
      </c>
      <c r="R551" t="s">
        <v>161</v>
      </c>
      <c r="S551" t="s">
        <v>161</v>
      </c>
      <c r="T551" t="s">
        <v>161</v>
      </c>
      <c r="U551" t="s">
        <v>161</v>
      </c>
    </row>
    <row r="552" spans="1:21" hidden="1" x14ac:dyDescent="0.45">
      <c r="A552" t="str">
        <f t="shared" ref="A552:A602" si="16">"YAG"&amp;D552 &amp;E552 &amp;F552 &amp; G552 &amp;H552 &amp;I552</f>
        <v>YAG10Non-EUL7FAllAbroad</v>
      </c>
      <c r="B552" t="s">
        <v>116</v>
      </c>
      <c r="C552" t="s">
        <v>142</v>
      </c>
      <c r="D552">
        <v>10</v>
      </c>
      <c r="E552" t="s">
        <v>162</v>
      </c>
      <c r="F552" t="s">
        <v>145</v>
      </c>
      <c r="G552" t="s">
        <v>143</v>
      </c>
      <c r="H552" t="s">
        <v>28</v>
      </c>
      <c r="I552" t="s">
        <v>146</v>
      </c>
      <c r="J552">
        <v>970</v>
      </c>
      <c r="K552">
        <v>0</v>
      </c>
      <c r="L552">
        <v>970</v>
      </c>
      <c r="M552">
        <v>86.1</v>
      </c>
      <c r="N552">
        <v>1.1000000000000001</v>
      </c>
      <c r="O552">
        <v>12.2</v>
      </c>
      <c r="P552">
        <v>12.4</v>
      </c>
      <c r="Q552">
        <v>12.8</v>
      </c>
      <c r="R552">
        <v>25</v>
      </c>
      <c r="S552">
        <v>12000</v>
      </c>
      <c r="T552">
        <v>24800</v>
      </c>
      <c r="U552">
        <v>35000</v>
      </c>
    </row>
    <row r="553" spans="1:21" hidden="1" x14ac:dyDescent="0.45">
      <c r="A553" t="str">
        <f t="shared" si="16"/>
        <v>YAG10Non-EUL7MAllAbroad</v>
      </c>
      <c r="B553" t="s">
        <v>116</v>
      </c>
      <c r="C553" t="s">
        <v>142</v>
      </c>
      <c r="D553">
        <v>10</v>
      </c>
      <c r="E553" t="s">
        <v>162</v>
      </c>
      <c r="F553" t="s">
        <v>145</v>
      </c>
      <c r="G553" t="s">
        <v>144</v>
      </c>
      <c r="H553" t="s">
        <v>28</v>
      </c>
      <c r="I553" t="s">
        <v>146</v>
      </c>
      <c r="J553">
        <v>1095</v>
      </c>
      <c r="K553">
        <v>0</v>
      </c>
      <c r="L553">
        <v>1095</v>
      </c>
      <c r="M553">
        <v>85.7</v>
      </c>
      <c r="N553">
        <v>1.6</v>
      </c>
      <c r="O553">
        <v>12.2</v>
      </c>
      <c r="P553">
        <v>12.4</v>
      </c>
      <c r="Q553">
        <v>12.7</v>
      </c>
      <c r="R553">
        <v>35</v>
      </c>
      <c r="S553">
        <v>9900</v>
      </c>
      <c r="T553">
        <v>32100</v>
      </c>
      <c r="U553">
        <v>57700</v>
      </c>
    </row>
    <row r="554" spans="1:21" hidden="1" x14ac:dyDescent="0.45">
      <c r="A554" t="str">
        <f t="shared" si="16"/>
        <v>YAG10Non-EUL7FAllEast Midlands</v>
      </c>
      <c r="B554" t="s">
        <v>116</v>
      </c>
      <c r="C554" t="s">
        <v>142</v>
      </c>
      <c r="D554">
        <v>10</v>
      </c>
      <c r="E554" t="s">
        <v>162</v>
      </c>
      <c r="F554" t="s">
        <v>145</v>
      </c>
      <c r="G554" t="s">
        <v>143</v>
      </c>
      <c r="H554" t="s">
        <v>28</v>
      </c>
      <c r="I554" t="s">
        <v>147</v>
      </c>
      <c r="J554">
        <v>385</v>
      </c>
      <c r="K554">
        <v>0</v>
      </c>
      <c r="L554">
        <v>385</v>
      </c>
      <c r="M554">
        <v>72.5</v>
      </c>
      <c r="N554">
        <v>2.9</v>
      </c>
      <c r="O554">
        <v>21</v>
      </c>
      <c r="P554">
        <v>23.1</v>
      </c>
      <c r="Q554">
        <v>24.7</v>
      </c>
      <c r="R554">
        <v>60</v>
      </c>
      <c r="S554">
        <v>21400</v>
      </c>
      <c r="T554">
        <v>33400</v>
      </c>
      <c r="U554">
        <v>45900</v>
      </c>
    </row>
    <row r="555" spans="1:21" hidden="1" x14ac:dyDescent="0.45">
      <c r="A555" t="str">
        <f t="shared" si="16"/>
        <v>YAG10Non-EUL7MAllEast Midlands</v>
      </c>
      <c r="B555" t="s">
        <v>116</v>
      </c>
      <c r="C555" t="s">
        <v>142</v>
      </c>
      <c r="D555">
        <v>10</v>
      </c>
      <c r="E555" t="s">
        <v>162</v>
      </c>
      <c r="F555" t="s">
        <v>145</v>
      </c>
      <c r="G555" t="s">
        <v>144</v>
      </c>
      <c r="H555" t="s">
        <v>28</v>
      </c>
      <c r="I555" t="s">
        <v>147</v>
      </c>
      <c r="J555">
        <v>515</v>
      </c>
      <c r="K555">
        <v>0</v>
      </c>
      <c r="L555">
        <v>515</v>
      </c>
      <c r="M555">
        <v>57.9</v>
      </c>
      <c r="N555">
        <v>2.2999999999999998</v>
      </c>
      <c r="O555">
        <v>36.299999999999997</v>
      </c>
      <c r="P555">
        <v>38.6</v>
      </c>
      <c r="Q555">
        <v>39.799999999999997</v>
      </c>
      <c r="R555">
        <v>150</v>
      </c>
      <c r="S555">
        <v>15700</v>
      </c>
      <c r="T555">
        <v>31000</v>
      </c>
      <c r="U555">
        <v>44500</v>
      </c>
    </row>
    <row r="556" spans="1:21" hidden="1" x14ac:dyDescent="0.45">
      <c r="A556" t="str">
        <f t="shared" si="16"/>
        <v>YAG10Non-EUL7FAllEast of England</v>
      </c>
      <c r="B556" t="s">
        <v>116</v>
      </c>
      <c r="C556" t="s">
        <v>142</v>
      </c>
      <c r="D556">
        <v>10</v>
      </c>
      <c r="E556" t="s">
        <v>162</v>
      </c>
      <c r="F556" t="s">
        <v>145</v>
      </c>
      <c r="G556" t="s">
        <v>143</v>
      </c>
      <c r="H556" t="s">
        <v>28</v>
      </c>
      <c r="I556" t="s">
        <v>148</v>
      </c>
      <c r="J556">
        <v>550</v>
      </c>
      <c r="K556">
        <v>0</v>
      </c>
      <c r="L556">
        <v>550</v>
      </c>
      <c r="M556">
        <v>59.6</v>
      </c>
      <c r="N556">
        <v>2.4</v>
      </c>
      <c r="O556">
        <v>35.5</v>
      </c>
      <c r="P556">
        <v>37.700000000000003</v>
      </c>
      <c r="Q556">
        <v>38.1</v>
      </c>
      <c r="R556">
        <v>170</v>
      </c>
      <c r="S556">
        <v>17900</v>
      </c>
      <c r="T556">
        <v>30700</v>
      </c>
      <c r="U556">
        <v>43100</v>
      </c>
    </row>
    <row r="557" spans="1:21" hidden="1" x14ac:dyDescent="0.45">
      <c r="A557" t="str">
        <f t="shared" si="16"/>
        <v>YAG10Non-EUL7MAllEast of England</v>
      </c>
      <c r="B557" t="s">
        <v>116</v>
      </c>
      <c r="C557" t="s">
        <v>142</v>
      </c>
      <c r="D557">
        <v>10</v>
      </c>
      <c r="E557" t="s">
        <v>162</v>
      </c>
      <c r="F557" t="s">
        <v>145</v>
      </c>
      <c r="G557" t="s">
        <v>144</v>
      </c>
      <c r="H557" t="s">
        <v>28</v>
      </c>
      <c r="I557" t="s">
        <v>148</v>
      </c>
      <c r="J557">
        <v>790</v>
      </c>
      <c r="K557">
        <v>0</v>
      </c>
      <c r="L557">
        <v>790</v>
      </c>
      <c r="M557">
        <v>46.6</v>
      </c>
      <c r="N557">
        <v>2.7</v>
      </c>
      <c r="O557">
        <v>47</v>
      </c>
      <c r="P557">
        <v>49.9</v>
      </c>
      <c r="Q557">
        <v>50.7</v>
      </c>
      <c r="R557">
        <v>335</v>
      </c>
      <c r="S557">
        <v>19700</v>
      </c>
      <c r="T557">
        <v>40200</v>
      </c>
      <c r="U557">
        <v>57300</v>
      </c>
    </row>
    <row r="558" spans="1:21" hidden="1" x14ac:dyDescent="0.45">
      <c r="A558" t="str">
        <f t="shared" si="16"/>
        <v>YAG10Non-EUL7FAllLondon</v>
      </c>
      <c r="B558" t="s">
        <v>116</v>
      </c>
      <c r="C558" t="s">
        <v>142</v>
      </c>
      <c r="D558">
        <v>10</v>
      </c>
      <c r="E558" t="s">
        <v>162</v>
      </c>
      <c r="F558" t="s">
        <v>145</v>
      </c>
      <c r="G558" t="s">
        <v>143</v>
      </c>
      <c r="H558" t="s">
        <v>28</v>
      </c>
      <c r="I558" t="s">
        <v>149</v>
      </c>
      <c r="J558">
        <v>2975</v>
      </c>
      <c r="K558">
        <v>0</v>
      </c>
      <c r="L558">
        <v>2975</v>
      </c>
      <c r="M558">
        <v>54.5</v>
      </c>
      <c r="N558">
        <v>3.9</v>
      </c>
      <c r="O558">
        <v>38.700000000000003</v>
      </c>
      <c r="P558">
        <v>40.799999999999997</v>
      </c>
      <c r="Q558">
        <v>41.6</v>
      </c>
      <c r="R558">
        <v>1000</v>
      </c>
      <c r="S558">
        <v>19300</v>
      </c>
      <c r="T558">
        <v>39100</v>
      </c>
      <c r="U558">
        <v>64600</v>
      </c>
    </row>
    <row r="559" spans="1:21" hidden="1" x14ac:dyDescent="0.45">
      <c r="A559" t="str">
        <f t="shared" si="16"/>
        <v>YAG10Non-EUL7MAllLondon</v>
      </c>
      <c r="B559" t="s">
        <v>116</v>
      </c>
      <c r="C559" t="s">
        <v>142</v>
      </c>
      <c r="D559">
        <v>10</v>
      </c>
      <c r="E559" t="s">
        <v>162</v>
      </c>
      <c r="F559" t="s">
        <v>145</v>
      </c>
      <c r="G559" t="s">
        <v>144</v>
      </c>
      <c r="H559" t="s">
        <v>28</v>
      </c>
      <c r="I559" t="s">
        <v>149</v>
      </c>
      <c r="J559">
        <v>3655</v>
      </c>
      <c r="K559">
        <v>0</v>
      </c>
      <c r="L559">
        <v>3655</v>
      </c>
      <c r="M559">
        <v>50.3</v>
      </c>
      <c r="N559">
        <v>4.0999999999999996</v>
      </c>
      <c r="O559">
        <v>42.8</v>
      </c>
      <c r="P559">
        <v>45</v>
      </c>
      <c r="Q559">
        <v>45.6</v>
      </c>
      <c r="R559">
        <v>1375</v>
      </c>
      <c r="S559">
        <v>23000</v>
      </c>
      <c r="T559">
        <v>44000</v>
      </c>
      <c r="U559">
        <v>79200</v>
      </c>
    </row>
    <row r="560" spans="1:21" hidden="1" x14ac:dyDescent="0.45">
      <c r="A560" t="str">
        <f t="shared" si="16"/>
        <v>YAG10Non-EUL7FAllNorth East</v>
      </c>
      <c r="B560" t="s">
        <v>116</v>
      </c>
      <c r="C560" t="s">
        <v>142</v>
      </c>
      <c r="D560">
        <v>10</v>
      </c>
      <c r="E560" t="s">
        <v>162</v>
      </c>
      <c r="F560" t="s">
        <v>145</v>
      </c>
      <c r="G560" t="s">
        <v>143</v>
      </c>
      <c r="H560" t="s">
        <v>28</v>
      </c>
      <c r="I560" t="s">
        <v>150</v>
      </c>
      <c r="J560">
        <v>330</v>
      </c>
      <c r="K560">
        <v>0</v>
      </c>
      <c r="L560">
        <v>330</v>
      </c>
      <c r="M560">
        <v>77</v>
      </c>
      <c r="N560">
        <v>1.5</v>
      </c>
      <c r="O560">
        <v>19.399999999999999</v>
      </c>
      <c r="P560">
        <v>20.9</v>
      </c>
      <c r="Q560">
        <v>21.5</v>
      </c>
      <c r="R560">
        <v>40</v>
      </c>
      <c r="S560">
        <v>13400</v>
      </c>
      <c r="T560">
        <v>24500</v>
      </c>
      <c r="U560">
        <v>36100</v>
      </c>
    </row>
    <row r="561" spans="1:21" hidden="1" x14ac:dyDescent="0.45">
      <c r="A561" t="str">
        <f t="shared" si="16"/>
        <v>YAG10Non-EUL7MAllNorth East</v>
      </c>
      <c r="B561" t="s">
        <v>116</v>
      </c>
      <c r="C561" t="s">
        <v>142</v>
      </c>
      <c r="D561">
        <v>10</v>
      </c>
      <c r="E561" t="s">
        <v>162</v>
      </c>
      <c r="F561" t="s">
        <v>145</v>
      </c>
      <c r="G561" t="s">
        <v>144</v>
      </c>
      <c r="H561" t="s">
        <v>28</v>
      </c>
      <c r="I561" t="s">
        <v>150</v>
      </c>
      <c r="J561">
        <v>450</v>
      </c>
      <c r="K561">
        <v>0</v>
      </c>
      <c r="L561">
        <v>450</v>
      </c>
      <c r="M561">
        <v>66.7</v>
      </c>
      <c r="N561">
        <v>2.2000000000000002</v>
      </c>
      <c r="O561">
        <v>28.7</v>
      </c>
      <c r="P561">
        <v>30.7</v>
      </c>
      <c r="Q561">
        <v>31.1</v>
      </c>
      <c r="R561">
        <v>90</v>
      </c>
      <c r="S561">
        <v>17400</v>
      </c>
      <c r="T561">
        <v>26800</v>
      </c>
      <c r="U561">
        <v>44900</v>
      </c>
    </row>
    <row r="562" spans="1:21" hidden="1" x14ac:dyDescent="0.45">
      <c r="A562" t="str">
        <f t="shared" si="16"/>
        <v>YAG10Non-EUL7FAllNorth West</v>
      </c>
      <c r="B562" t="s">
        <v>116</v>
      </c>
      <c r="C562" t="s">
        <v>142</v>
      </c>
      <c r="D562">
        <v>10</v>
      </c>
      <c r="E562" t="s">
        <v>162</v>
      </c>
      <c r="F562" t="s">
        <v>145</v>
      </c>
      <c r="G562" t="s">
        <v>143</v>
      </c>
      <c r="H562" t="s">
        <v>28</v>
      </c>
      <c r="I562" t="s">
        <v>151</v>
      </c>
      <c r="J562">
        <v>515</v>
      </c>
      <c r="K562">
        <v>0</v>
      </c>
      <c r="L562">
        <v>515</v>
      </c>
      <c r="M562">
        <v>64</v>
      </c>
      <c r="N562">
        <v>2.5</v>
      </c>
      <c r="O562">
        <v>30.9</v>
      </c>
      <c r="P562">
        <v>32.9</v>
      </c>
      <c r="Q562">
        <v>33.5</v>
      </c>
      <c r="R562">
        <v>120</v>
      </c>
      <c r="S562">
        <v>11700</v>
      </c>
      <c r="T562">
        <v>22800</v>
      </c>
      <c r="U562">
        <v>34700</v>
      </c>
    </row>
    <row r="563" spans="1:21" hidden="1" x14ac:dyDescent="0.45">
      <c r="A563" t="str">
        <f t="shared" si="16"/>
        <v>YAG10Non-EUL7MAllNorth West</v>
      </c>
      <c r="B563" t="s">
        <v>116</v>
      </c>
      <c r="C563" t="s">
        <v>142</v>
      </c>
      <c r="D563">
        <v>10</v>
      </c>
      <c r="E563" t="s">
        <v>162</v>
      </c>
      <c r="F563" t="s">
        <v>145</v>
      </c>
      <c r="G563" t="s">
        <v>144</v>
      </c>
      <c r="H563" t="s">
        <v>28</v>
      </c>
      <c r="I563" t="s">
        <v>151</v>
      </c>
      <c r="J563">
        <v>865</v>
      </c>
      <c r="K563">
        <v>0</v>
      </c>
      <c r="L563">
        <v>865</v>
      </c>
      <c r="M563">
        <v>56.1</v>
      </c>
      <c r="N563">
        <v>3</v>
      </c>
      <c r="O563">
        <v>37.200000000000003</v>
      </c>
      <c r="P563">
        <v>40.1</v>
      </c>
      <c r="Q563">
        <v>40.9</v>
      </c>
      <c r="R563">
        <v>250</v>
      </c>
      <c r="S563">
        <v>17500</v>
      </c>
      <c r="T563">
        <v>31400</v>
      </c>
      <c r="U563">
        <v>46400</v>
      </c>
    </row>
    <row r="564" spans="1:21" hidden="1" x14ac:dyDescent="0.45">
      <c r="A564" t="str">
        <f t="shared" si="16"/>
        <v>YAG10Non-EUL7FAllNorthern Ireland</v>
      </c>
      <c r="B564" t="s">
        <v>116</v>
      </c>
      <c r="C564" t="s">
        <v>142</v>
      </c>
      <c r="D564">
        <v>10</v>
      </c>
      <c r="E564" t="s">
        <v>162</v>
      </c>
      <c r="F564" t="s">
        <v>145</v>
      </c>
      <c r="G564" t="s">
        <v>143</v>
      </c>
      <c r="H564" t="s">
        <v>28</v>
      </c>
      <c r="I564" t="s">
        <v>152</v>
      </c>
      <c r="J564">
        <v>30</v>
      </c>
      <c r="K564">
        <v>0</v>
      </c>
      <c r="L564">
        <v>30</v>
      </c>
      <c r="M564">
        <v>51.9</v>
      </c>
      <c r="N564">
        <v>3.7</v>
      </c>
      <c r="O564">
        <v>40.700000000000003</v>
      </c>
      <c r="P564">
        <v>40.700000000000003</v>
      </c>
      <c r="Q564">
        <v>44.4</v>
      </c>
      <c r="R564" t="s">
        <v>161</v>
      </c>
      <c r="S564" t="s">
        <v>161</v>
      </c>
      <c r="T564" t="s">
        <v>161</v>
      </c>
      <c r="U564" t="s">
        <v>161</v>
      </c>
    </row>
    <row r="565" spans="1:21" hidden="1" x14ac:dyDescent="0.45">
      <c r="A565" t="str">
        <f t="shared" si="16"/>
        <v>YAG10Non-EUL7MAllNorthern Ireland</v>
      </c>
      <c r="B565" t="s">
        <v>116</v>
      </c>
      <c r="C565" t="s">
        <v>142</v>
      </c>
      <c r="D565">
        <v>10</v>
      </c>
      <c r="E565" t="s">
        <v>162</v>
      </c>
      <c r="F565" t="s">
        <v>145</v>
      </c>
      <c r="G565" t="s">
        <v>144</v>
      </c>
      <c r="H565" t="s">
        <v>28</v>
      </c>
      <c r="I565" t="s">
        <v>152</v>
      </c>
      <c r="J565">
        <v>30</v>
      </c>
      <c r="K565">
        <v>0</v>
      </c>
      <c r="L565">
        <v>30</v>
      </c>
      <c r="M565">
        <v>50</v>
      </c>
      <c r="N565">
        <v>3.8</v>
      </c>
      <c r="O565">
        <v>46.2</v>
      </c>
      <c r="P565">
        <v>46.2</v>
      </c>
      <c r="Q565">
        <v>46.2</v>
      </c>
      <c r="R565" t="s">
        <v>161</v>
      </c>
      <c r="S565" t="s">
        <v>161</v>
      </c>
      <c r="T565" t="s">
        <v>161</v>
      </c>
      <c r="U565" t="s">
        <v>161</v>
      </c>
    </row>
    <row r="566" spans="1:21" hidden="1" x14ac:dyDescent="0.45">
      <c r="A566" t="str">
        <f t="shared" si="16"/>
        <v>YAG10Non-EUL7FAllScotland</v>
      </c>
      <c r="B566" t="s">
        <v>116</v>
      </c>
      <c r="C566" t="s">
        <v>142</v>
      </c>
      <c r="D566">
        <v>10</v>
      </c>
      <c r="E566" t="s">
        <v>162</v>
      </c>
      <c r="F566" t="s">
        <v>145</v>
      </c>
      <c r="G566" t="s">
        <v>143</v>
      </c>
      <c r="H566" t="s">
        <v>28</v>
      </c>
      <c r="I566" t="s">
        <v>153</v>
      </c>
      <c r="J566">
        <v>130</v>
      </c>
      <c r="K566">
        <v>0</v>
      </c>
      <c r="L566">
        <v>130</v>
      </c>
      <c r="M566">
        <v>53.5</v>
      </c>
      <c r="N566">
        <v>7.9</v>
      </c>
      <c r="O566">
        <v>32.299999999999997</v>
      </c>
      <c r="P566">
        <v>37</v>
      </c>
      <c r="Q566">
        <v>38.6</v>
      </c>
      <c r="R566">
        <v>40</v>
      </c>
      <c r="S566">
        <v>12800</v>
      </c>
      <c r="T566">
        <v>26100</v>
      </c>
      <c r="U566">
        <v>38800</v>
      </c>
    </row>
    <row r="567" spans="1:21" hidden="1" x14ac:dyDescent="0.45">
      <c r="A567" t="str">
        <f t="shared" si="16"/>
        <v>YAG10Non-EUL7MAllScotland</v>
      </c>
      <c r="B567" t="s">
        <v>116</v>
      </c>
      <c r="C567" t="s">
        <v>142</v>
      </c>
      <c r="D567">
        <v>10</v>
      </c>
      <c r="E567" t="s">
        <v>162</v>
      </c>
      <c r="F567" t="s">
        <v>145</v>
      </c>
      <c r="G567" t="s">
        <v>144</v>
      </c>
      <c r="H567" t="s">
        <v>28</v>
      </c>
      <c r="I567" t="s">
        <v>153</v>
      </c>
      <c r="J567">
        <v>190</v>
      </c>
      <c r="K567">
        <v>0</v>
      </c>
      <c r="L567">
        <v>190</v>
      </c>
      <c r="M567">
        <v>39.700000000000003</v>
      </c>
      <c r="N567">
        <v>3.7</v>
      </c>
      <c r="O567">
        <v>48.1</v>
      </c>
      <c r="P567">
        <v>54.5</v>
      </c>
      <c r="Q567">
        <v>56.6</v>
      </c>
      <c r="R567">
        <v>80</v>
      </c>
      <c r="S567">
        <v>22300</v>
      </c>
      <c r="T567">
        <v>38000</v>
      </c>
      <c r="U567">
        <v>61600</v>
      </c>
    </row>
    <row r="568" spans="1:21" hidden="1" x14ac:dyDescent="0.45">
      <c r="A568" t="str">
        <f t="shared" si="16"/>
        <v>YAG10Non-EUL7FAllSouth East</v>
      </c>
      <c r="B568" t="s">
        <v>116</v>
      </c>
      <c r="C568" t="s">
        <v>142</v>
      </c>
      <c r="D568">
        <v>10</v>
      </c>
      <c r="E568" t="s">
        <v>162</v>
      </c>
      <c r="F568" t="s">
        <v>145</v>
      </c>
      <c r="G568" t="s">
        <v>143</v>
      </c>
      <c r="H568" t="s">
        <v>28</v>
      </c>
      <c r="I568" t="s">
        <v>154</v>
      </c>
      <c r="J568">
        <v>965</v>
      </c>
      <c r="K568">
        <v>0</v>
      </c>
      <c r="L568">
        <v>965</v>
      </c>
      <c r="M568">
        <v>52.8</v>
      </c>
      <c r="N568">
        <v>5.5</v>
      </c>
      <c r="O568">
        <v>38</v>
      </c>
      <c r="P568">
        <v>40.5</v>
      </c>
      <c r="Q568">
        <v>41.7</v>
      </c>
      <c r="R568">
        <v>325</v>
      </c>
      <c r="S568">
        <v>15200</v>
      </c>
      <c r="T568">
        <v>31000</v>
      </c>
      <c r="U568">
        <v>43400</v>
      </c>
    </row>
    <row r="569" spans="1:21" hidden="1" x14ac:dyDescent="0.45">
      <c r="A569" t="str">
        <f t="shared" si="16"/>
        <v>YAG10Non-EUL7MAllSouth East</v>
      </c>
      <c r="B569" t="s">
        <v>116</v>
      </c>
      <c r="C569" t="s">
        <v>142</v>
      </c>
      <c r="D569">
        <v>10</v>
      </c>
      <c r="E569" t="s">
        <v>162</v>
      </c>
      <c r="F569" t="s">
        <v>145</v>
      </c>
      <c r="G569" t="s">
        <v>144</v>
      </c>
      <c r="H569" t="s">
        <v>28</v>
      </c>
      <c r="I569" t="s">
        <v>154</v>
      </c>
      <c r="J569">
        <v>1285</v>
      </c>
      <c r="K569">
        <v>0</v>
      </c>
      <c r="L569">
        <v>1285</v>
      </c>
      <c r="M569">
        <v>42.2</v>
      </c>
      <c r="N569">
        <v>3.8</v>
      </c>
      <c r="O569">
        <v>49.6</v>
      </c>
      <c r="P569">
        <v>52.8</v>
      </c>
      <c r="Q569">
        <v>53.9</v>
      </c>
      <c r="R569">
        <v>570</v>
      </c>
      <c r="S569">
        <v>22600</v>
      </c>
      <c r="T569">
        <v>40200</v>
      </c>
      <c r="U569">
        <v>58400</v>
      </c>
    </row>
    <row r="570" spans="1:21" hidden="1" x14ac:dyDescent="0.45">
      <c r="A570" t="str">
        <f t="shared" si="16"/>
        <v>YAG10Non-EUL7FAllSouth West</v>
      </c>
      <c r="B570" t="s">
        <v>116</v>
      </c>
      <c r="C570" t="s">
        <v>142</v>
      </c>
      <c r="D570">
        <v>10</v>
      </c>
      <c r="E570" t="s">
        <v>162</v>
      </c>
      <c r="F570" t="s">
        <v>145</v>
      </c>
      <c r="G570" t="s">
        <v>143</v>
      </c>
      <c r="H570" t="s">
        <v>28</v>
      </c>
      <c r="I570" t="s">
        <v>155</v>
      </c>
      <c r="J570">
        <v>345</v>
      </c>
      <c r="K570">
        <v>0</v>
      </c>
      <c r="L570">
        <v>345</v>
      </c>
      <c r="M570">
        <v>68.400000000000006</v>
      </c>
      <c r="N570">
        <v>2.2999999999999998</v>
      </c>
      <c r="O570">
        <v>26.3</v>
      </c>
      <c r="P570">
        <v>28.7</v>
      </c>
      <c r="Q570">
        <v>29.2</v>
      </c>
      <c r="R570">
        <v>75</v>
      </c>
      <c r="S570">
        <v>11000</v>
      </c>
      <c r="T570">
        <v>24800</v>
      </c>
      <c r="U570">
        <v>38000</v>
      </c>
    </row>
    <row r="571" spans="1:21" hidden="1" x14ac:dyDescent="0.45">
      <c r="A571" t="str">
        <f t="shared" si="16"/>
        <v>YAG10Non-EUL7MAllSouth West</v>
      </c>
      <c r="B571" t="s">
        <v>116</v>
      </c>
      <c r="C571" t="s">
        <v>142</v>
      </c>
      <c r="D571">
        <v>10</v>
      </c>
      <c r="E571" t="s">
        <v>162</v>
      </c>
      <c r="F571" t="s">
        <v>145</v>
      </c>
      <c r="G571" t="s">
        <v>144</v>
      </c>
      <c r="H571" t="s">
        <v>28</v>
      </c>
      <c r="I571" t="s">
        <v>155</v>
      </c>
      <c r="J571">
        <v>395</v>
      </c>
      <c r="K571">
        <v>0</v>
      </c>
      <c r="L571">
        <v>395</v>
      </c>
      <c r="M571">
        <v>56.7</v>
      </c>
      <c r="N571">
        <v>3</v>
      </c>
      <c r="O571">
        <v>37</v>
      </c>
      <c r="P571">
        <v>39.5</v>
      </c>
      <c r="Q571">
        <v>40.299999999999997</v>
      </c>
      <c r="R571">
        <v>120</v>
      </c>
      <c r="S571">
        <v>18600</v>
      </c>
      <c r="T571">
        <v>36300</v>
      </c>
      <c r="U571">
        <v>51100</v>
      </c>
    </row>
    <row r="572" spans="1:21" hidden="1" x14ac:dyDescent="0.45">
      <c r="A572" t="str">
        <f t="shared" si="16"/>
        <v>YAG10Non-EUL7FAllUnknown</v>
      </c>
      <c r="B572" t="s">
        <v>116</v>
      </c>
      <c r="C572" t="s">
        <v>142</v>
      </c>
      <c r="D572">
        <v>10</v>
      </c>
      <c r="E572" t="s">
        <v>162</v>
      </c>
      <c r="F572" t="s">
        <v>145</v>
      </c>
      <c r="G572" t="s">
        <v>143</v>
      </c>
      <c r="H572" t="s">
        <v>28</v>
      </c>
      <c r="I572" t="s">
        <v>156</v>
      </c>
      <c r="J572">
        <v>10</v>
      </c>
      <c r="K572">
        <v>0</v>
      </c>
      <c r="L572">
        <v>10</v>
      </c>
      <c r="M572">
        <v>100</v>
      </c>
      <c r="N572">
        <v>0</v>
      </c>
      <c r="O572">
        <v>0</v>
      </c>
      <c r="P572">
        <v>0</v>
      </c>
      <c r="Q572">
        <v>0</v>
      </c>
      <c r="R572" t="s">
        <v>157</v>
      </c>
      <c r="S572" t="s">
        <v>157</v>
      </c>
      <c r="T572" t="s">
        <v>157</v>
      </c>
      <c r="U572" t="s">
        <v>157</v>
      </c>
    </row>
    <row r="573" spans="1:21" hidden="1" x14ac:dyDescent="0.45">
      <c r="A573" t="str">
        <f t="shared" si="16"/>
        <v>YAG10Non-EUL7MAllUnknown</v>
      </c>
      <c r="B573" t="s">
        <v>116</v>
      </c>
      <c r="C573" t="s">
        <v>142</v>
      </c>
      <c r="D573">
        <v>10</v>
      </c>
      <c r="E573" t="s">
        <v>162</v>
      </c>
      <c r="F573" t="s">
        <v>145</v>
      </c>
      <c r="G573" t="s">
        <v>144</v>
      </c>
      <c r="H573" t="s">
        <v>28</v>
      </c>
      <c r="I573" t="s">
        <v>156</v>
      </c>
      <c r="J573">
        <v>15</v>
      </c>
      <c r="K573">
        <v>0</v>
      </c>
      <c r="L573">
        <v>15</v>
      </c>
      <c r="M573">
        <v>81.8</v>
      </c>
      <c r="N573">
        <v>9.1</v>
      </c>
      <c r="O573">
        <v>9.1</v>
      </c>
      <c r="P573">
        <v>9.1</v>
      </c>
      <c r="Q573">
        <v>9.1</v>
      </c>
      <c r="R573" t="s">
        <v>161</v>
      </c>
      <c r="S573" t="s">
        <v>161</v>
      </c>
      <c r="T573" t="s">
        <v>161</v>
      </c>
      <c r="U573" t="s">
        <v>161</v>
      </c>
    </row>
    <row r="574" spans="1:21" hidden="1" x14ac:dyDescent="0.45">
      <c r="A574" t="str">
        <f t="shared" si="16"/>
        <v>YAG10Non-EUL7FAllWales</v>
      </c>
      <c r="B574" t="s">
        <v>116</v>
      </c>
      <c r="C574" t="s">
        <v>142</v>
      </c>
      <c r="D574">
        <v>10</v>
      </c>
      <c r="E574" t="s">
        <v>162</v>
      </c>
      <c r="F574" t="s">
        <v>145</v>
      </c>
      <c r="G574" t="s">
        <v>143</v>
      </c>
      <c r="H574" t="s">
        <v>28</v>
      </c>
      <c r="I574" t="s">
        <v>158</v>
      </c>
      <c r="J574">
        <v>60</v>
      </c>
      <c r="K574">
        <v>0</v>
      </c>
      <c r="L574">
        <v>60</v>
      </c>
      <c r="M574">
        <v>66.7</v>
      </c>
      <c r="N574">
        <v>5</v>
      </c>
      <c r="O574">
        <v>26.7</v>
      </c>
      <c r="P574">
        <v>28.3</v>
      </c>
      <c r="Q574">
        <v>28.3</v>
      </c>
      <c r="R574">
        <v>15</v>
      </c>
      <c r="S574">
        <v>10200</v>
      </c>
      <c r="T574">
        <v>29600</v>
      </c>
      <c r="U574">
        <v>40900</v>
      </c>
    </row>
    <row r="575" spans="1:21" hidden="1" x14ac:dyDescent="0.45">
      <c r="A575" t="str">
        <f t="shared" si="16"/>
        <v>YAG10Non-EUL7MAllWales</v>
      </c>
      <c r="B575" t="s">
        <v>116</v>
      </c>
      <c r="C575" t="s">
        <v>142</v>
      </c>
      <c r="D575">
        <v>10</v>
      </c>
      <c r="E575" t="s">
        <v>162</v>
      </c>
      <c r="F575" t="s">
        <v>145</v>
      </c>
      <c r="G575" t="s">
        <v>144</v>
      </c>
      <c r="H575" t="s">
        <v>28</v>
      </c>
      <c r="I575" t="s">
        <v>158</v>
      </c>
      <c r="J575">
        <v>70</v>
      </c>
      <c r="K575">
        <v>0</v>
      </c>
      <c r="L575">
        <v>70</v>
      </c>
      <c r="M575">
        <v>53.6</v>
      </c>
      <c r="N575">
        <v>5.8</v>
      </c>
      <c r="O575">
        <v>39.1</v>
      </c>
      <c r="P575">
        <v>40.6</v>
      </c>
      <c r="Q575">
        <v>40.6</v>
      </c>
      <c r="R575">
        <v>25</v>
      </c>
      <c r="S575">
        <v>28500</v>
      </c>
      <c r="T575">
        <v>36900</v>
      </c>
      <c r="U575">
        <v>70100</v>
      </c>
    </row>
    <row r="576" spans="1:21" hidden="1" x14ac:dyDescent="0.45">
      <c r="A576" t="str">
        <f t="shared" si="16"/>
        <v>YAG10Non-EUL7FAllWest Midlands</v>
      </c>
      <c r="B576" t="s">
        <v>116</v>
      </c>
      <c r="C576" t="s">
        <v>142</v>
      </c>
      <c r="D576">
        <v>10</v>
      </c>
      <c r="E576" t="s">
        <v>162</v>
      </c>
      <c r="F576" t="s">
        <v>145</v>
      </c>
      <c r="G576" t="s">
        <v>143</v>
      </c>
      <c r="H576" t="s">
        <v>28</v>
      </c>
      <c r="I576" t="s">
        <v>159</v>
      </c>
      <c r="J576">
        <v>520</v>
      </c>
      <c r="K576">
        <v>0</v>
      </c>
      <c r="L576">
        <v>520</v>
      </c>
      <c r="M576">
        <v>66.7</v>
      </c>
      <c r="N576">
        <v>3.7</v>
      </c>
      <c r="O576">
        <v>25.4</v>
      </c>
      <c r="P576">
        <v>28.3</v>
      </c>
      <c r="Q576">
        <v>29.6</v>
      </c>
      <c r="R576">
        <v>100</v>
      </c>
      <c r="S576">
        <v>12800</v>
      </c>
      <c r="T576">
        <v>26600</v>
      </c>
      <c r="U576">
        <v>36900</v>
      </c>
    </row>
    <row r="577" spans="1:21" hidden="1" x14ac:dyDescent="0.45">
      <c r="A577" t="str">
        <f t="shared" si="16"/>
        <v>YAG10Non-EUL7MAllWest Midlands</v>
      </c>
      <c r="B577" t="s">
        <v>116</v>
      </c>
      <c r="C577" t="s">
        <v>142</v>
      </c>
      <c r="D577">
        <v>10</v>
      </c>
      <c r="E577" t="s">
        <v>162</v>
      </c>
      <c r="F577" t="s">
        <v>145</v>
      </c>
      <c r="G577" t="s">
        <v>144</v>
      </c>
      <c r="H577" t="s">
        <v>28</v>
      </c>
      <c r="I577" t="s">
        <v>159</v>
      </c>
      <c r="J577">
        <v>985</v>
      </c>
      <c r="K577">
        <v>0</v>
      </c>
      <c r="L577">
        <v>985</v>
      </c>
      <c r="M577">
        <v>57.8</v>
      </c>
      <c r="N577">
        <v>1.4</v>
      </c>
      <c r="O577">
        <v>36.6</v>
      </c>
      <c r="P577">
        <v>40.1</v>
      </c>
      <c r="Q577">
        <v>40.799999999999997</v>
      </c>
      <c r="R577">
        <v>280</v>
      </c>
      <c r="S577">
        <v>16800</v>
      </c>
      <c r="T577">
        <v>32100</v>
      </c>
      <c r="U577">
        <v>46000</v>
      </c>
    </row>
    <row r="578" spans="1:21" hidden="1" x14ac:dyDescent="0.45">
      <c r="A578" t="str">
        <f t="shared" si="16"/>
        <v>YAG10Non-EUL7FAllYorkshire and The Humber</v>
      </c>
      <c r="B578" t="s">
        <v>116</v>
      </c>
      <c r="C578" t="s">
        <v>142</v>
      </c>
      <c r="D578">
        <v>10</v>
      </c>
      <c r="E578" t="s">
        <v>162</v>
      </c>
      <c r="F578" t="s">
        <v>145</v>
      </c>
      <c r="G578" t="s">
        <v>143</v>
      </c>
      <c r="H578" t="s">
        <v>28</v>
      </c>
      <c r="I578" t="s">
        <v>160</v>
      </c>
      <c r="J578">
        <v>485</v>
      </c>
      <c r="K578">
        <v>0</v>
      </c>
      <c r="L578">
        <v>485</v>
      </c>
      <c r="M578">
        <v>72.900000000000006</v>
      </c>
      <c r="N578">
        <v>1.9</v>
      </c>
      <c r="O578">
        <v>22.7</v>
      </c>
      <c r="P578">
        <v>24.4</v>
      </c>
      <c r="Q578">
        <v>25.2</v>
      </c>
      <c r="R578">
        <v>95</v>
      </c>
      <c r="S578">
        <v>16400</v>
      </c>
      <c r="T578">
        <v>28800</v>
      </c>
      <c r="U578">
        <v>38700</v>
      </c>
    </row>
    <row r="579" spans="1:21" hidden="1" x14ac:dyDescent="0.45">
      <c r="A579" t="str">
        <f t="shared" si="16"/>
        <v>YAG10Non-EUL7MAllYorkshire and The Humber</v>
      </c>
      <c r="B579" t="s">
        <v>116</v>
      </c>
      <c r="C579" t="s">
        <v>142</v>
      </c>
      <c r="D579">
        <v>10</v>
      </c>
      <c r="E579" t="s">
        <v>162</v>
      </c>
      <c r="F579" t="s">
        <v>145</v>
      </c>
      <c r="G579" t="s">
        <v>144</v>
      </c>
      <c r="H579" t="s">
        <v>28</v>
      </c>
      <c r="I579" t="s">
        <v>160</v>
      </c>
      <c r="J579">
        <v>680</v>
      </c>
      <c r="K579">
        <v>0</v>
      </c>
      <c r="L579">
        <v>680</v>
      </c>
      <c r="M579">
        <v>64.3</v>
      </c>
      <c r="N579">
        <v>2.2000000000000002</v>
      </c>
      <c r="O579">
        <v>29.8</v>
      </c>
      <c r="P579">
        <v>32.200000000000003</v>
      </c>
      <c r="Q579">
        <v>33.5</v>
      </c>
      <c r="R579">
        <v>155</v>
      </c>
      <c r="S579">
        <v>19700</v>
      </c>
      <c r="T579">
        <v>36100</v>
      </c>
      <c r="U579">
        <v>46700</v>
      </c>
    </row>
    <row r="580" spans="1:21" hidden="1" x14ac:dyDescent="0.45">
      <c r="A580" t="str">
        <f t="shared" si="16"/>
        <v>YAG10Non-EUL7FAllNA</v>
      </c>
      <c r="B580" t="s">
        <v>116</v>
      </c>
      <c r="C580" t="s">
        <v>142</v>
      </c>
      <c r="D580">
        <v>10</v>
      </c>
      <c r="E580" t="s">
        <v>162</v>
      </c>
      <c r="F580" t="s">
        <v>145</v>
      </c>
      <c r="G580" t="s">
        <v>143</v>
      </c>
      <c r="H580" t="s">
        <v>28</v>
      </c>
      <c r="I580" t="s">
        <v>157</v>
      </c>
      <c r="J580">
        <v>11940</v>
      </c>
      <c r="K580">
        <v>99.4</v>
      </c>
      <c r="L580">
        <v>70</v>
      </c>
      <c r="M580">
        <v>0</v>
      </c>
      <c r="N580">
        <v>0</v>
      </c>
      <c r="O580">
        <v>0</v>
      </c>
      <c r="P580">
        <v>0</v>
      </c>
      <c r="Q580">
        <v>0.5</v>
      </c>
      <c r="R580" t="s">
        <v>157</v>
      </c>
      <c r="S580" t="s">
        <v>157</v>
      </c>
      <c r="T580" t="s">
        <v>157</v>
      </c>
      <c r="U580" t="s">
        <v>157</v>
      </c>
    </row>
    <row r="581" spans="1:21" hidden="1" x14ac:dyDescent="0.45">
      <c r="A581" t="str">
        <f t="shared" si="16"/>
        <v>YAG10Non-EUL7MAllNA</v>
      </c>
      <c r="B581" t="s">
        <v>116</v>
      </c>
      <c r="C581" t="s">
        <v>142</v>
      </c>
      <c r="D581">
        <v>10</v>
      </c>
      <c r="E581" t="s">
        <v>162</v>
      </c>
      <c r="F581" t="s">
        <v>145</v>
      </c>
      <c r="G581" t="s">
        <v>144</v>
      </c>
      <c r="H581" t="s">
        <v>28</v>
      </c>
      <c r="I581" t="s">
        <v>157</v>
      </c>
      <c r="J581">
        <v>10880</v>
      </c>
      <c r="K581">
        <v>99.3</v>
      </c>
      <c r="L581">
        <v>75</v>
      </c>
      <c r="M581">
        <v>0</v>
      </c>
      <c r="N581">
        <v>0</v>
      </c>
      <c r="O581">
        <v>0</v>
      </c>
      <c r="P581">
        <v>0</v>
      </c>
      <c r="Q581">
        <v>0.7</v>
      </c>
      <c r="R581" t="s">
        <v>157</v>
      </c>
      <c r="S581" t="s">
        <v>157</v>
      </c>
      <c r="T581" t="s">
        <v>157</v>
      </c>
      <c r="U581" t="s">
        <v>157</v>
      </c>
    </row>
    <row r="582" spans="1:21" hidden="1" x14ac:dyDescent="0.45">
      <c r="A582" t="str">
        <f t="shared" si="16"/>
        <v>YAG10Non-EUL8FAllAbroad</v>
      </c>
      <c r="B582" t="s">
        <v>116</v>
      </c>
      <c r="C582" t="s">
        <v>142</v>
      </c>
      <c r="D582">
        <v>10</v>
      </c>
      <c r="E582" t="s">
        <v>162</v>
      </c>
      <c r="F582" t="s">
        <v>139</v>
      </c>
      <c r="G582" t="s">
        <v>143</v>
      </c>
      <c r="H582" t="s">
        <v>28</v>
      </c>
      <c r="I582" t="s">
        <v>146</v>
      </c>
      <c r="J582">
        <v>115</v>
      </c>
      <c r="K582">
        <v>0</v>
      </c>
      <c r="L582">
        <v>115</v>
      </c>
      <c r="M582">
        <v>79.8</v>
      </c>
      <c r="N582">
        <v>2.6</v>
      </c>
      <c r="O582">
        <v>16.7</v>
      </c>
      <c r="P582">
        <v>17.5</v>
      </c>
      <c r="Q582">
        <v>17.5</v>
      </c>
      <c r="R582" t="s">
        <v>161</v>
      </c>
      <c r="S582" t="s">
        <v>161</v>
      </c>
      <c r="T582" t="s">
        <v>161</v>
      </c>
      <c r="U582" t="s">
        <v>161</v>
      </c>
    </row>
    <row r="583" spans="1:21" hidden="1" x14ac:dyDescent="0.45">
      <c r="A583" t="str">
        <f t="shared" si="16"/>
        <v>YAG10Non-EUL8MAllAbroad</v>
      </c>
      <c r="B583" t="s">
        <v>116</v>
      </c>
      <c r="C583" t="s">
        <v>142</v>
      </c>
      <c r="D583">
        <v>10</v>
      </c>
      <c r="E583" t="s">
        <v>162</v>
      </c>
      <c r="F583" t="s">
        <v>139</v>
      </c>
      <c r="G583" t="s">
        <v>144</v>
      </c>
      <c r="H583" t="s">
        <v>28</v>
      </c>
      <c r="I583" t="s">
        <v>146</v>
      </c>
      <c r="J583">
        <v>220</v>
      </c>
      <c r="K583">
        <v>0</v>
      </c>
      <c r="L583">
        <v>220</v>
      </c>
      <c r="M583">
        <v>82.9</v>
      </c>
      <c r="N583">
        <v>5.5</v>
      </c>
      <c r="O583">
        <v>11.5</v>
      </c>
      <c r="P583">
        <v>11.5</v>
      </c>
      <c r="Q583">
        <v>11.5</v>
      </c>
      <c r="R583" t="s">
        <v>161</v>
      </c>
      <c r="S583" t="s">
        <v>161</v>
      </c>
      <c r="T583" t="s">
        <v>161</v>
      </c>
      <c r="U583" t="s">
        <v>161</v>
      </c>
    </row>
    <row r="584" spans="1:21" hidden="1" x14ac:dyDescent="0.45">
      <c r="A584" t="str">
        <f t="shared" si="16"/>
        <v>YAG10Non-EUL8FAllEast Midlands</v>
      </c>
      <c r="B584" t="s">
        <v>116</v>
      </c>
      <c r="C584" t="s">
        <v>142</v>
      </c>
      <c r="D584">
        <v>10</v>
      </c>
      <c r="E584" t="s">
        <v>162</v>
      </c>
      <c r="F584" t="s">
        <v>139</v>
      </c>
      <c r="G584" t="s">
        <v>143</v>
      </c>
      <c r="H584" t="s">
        <v>28</v>
      </c>
      <c r="I584" t="s">
        <v>147</v>
      </c>
      <c r="J584">
        <v>50</v>
      </c>
      <c r="K584">
        <v>0</v>
      </c>
      <c r="L584">
        <v>50</v>
      </c>
      <c r="M584">
        <v>66</v>
      </c>
      <c r="N584">
        <v>2</v>
      </c>
      <c r="O584">
        <v>30</v>
      </c>
      <c r="P584">
        <v>32</v>
      </c>
      <c r="Q584">
        <v>32</v>
      </c>
      <c r="R584">
        <v>15</v>
      </c>
      <c r="S584">
        <v>12800</v>
      </c>
      <c r="T584">
        <v>33600</v>
      </c>
      <c r="U584">
        <v>42700</v>
      </c>
    </row>
    <row r="585" spans="1:21" hidden="1" x14ac:dyDescent="0.45">
      <c r="A585" t="str">
        <f t="shared" si="16"/>
        <v>YAG10Non-EUL8MAllEast Midlands</v>
      </c>
      <c r="B585" t="s">
        <v>116</v>
      </c>
      <c r="C585" t="s">
        <v>142</v>
      </c>
      <c r="D585">
        <v>10</v>
      </c>
      <c r="E585" t="s">
        <v>162</v>
      </c>
      <c r="F585" t="s">
        <v>139</v>
      </c>
      <c r="G585" t="s">
        <v>144</v>
      </c>
      <c r="H585" t="s">
        <v>28</v>
      </c>
      <c r="I585" t="s">
        <v>147</v>
      </c>
      <c r="J585">
        <v>110</v>
      </c>
      <c r="K585">
        <v>0</v>
      </c>
      <c r="L585">
        <v>110</v>
      </c>
      <c r="M585">
        <v>60.2</v>
      </c>
      <c r="N585">
        <v>2.8</v>
      </c>
      <c r="O585">
        <v>36.1</v>
      </c>
      <c r="P585">
        <v>36.1</v>
      </c>
      <c r="Q585">
        <v>37</v>
      </c>
      <c r="R585">
        <v>40</v>
      </c>
      <c r="S585">
        <v>39100</v>
      </c>
      <c r="T585">
        <v>45600</v>
      </c>
      <c r="U585">
        <v>55800</v>
      </c>
    </row>
    <row r="586" spans="1:21" hidden="1" x14ac:dyDescent="0.45">
      <c r="A586" t="str">
        <f t="shared" si="16"/>
        <v>YAG10Non-EUL8FAllEast of England</v>
      </c>
      <c r="B586" t="s">
        <v>116</v>
      </c>
      <c r="C586" t="s">
        <v>142</v>
      </c>
      <c r="D586">
        <v>10</v>
      </c>
      <c r="E586" t="s">
        <v>162</v>
      </c>
      <c r="F586" t="s">
        <v>139</v>
      </c>
      <c r="G586" t="s">
        <v>143</v>
      </c>
      <c r="H586" t="s">
        <v>28</v>
      </c>
      <c r="I586" t="s">
        <v>148</v>
      </c>
      <c r="J586">
        <v>90</v>
      </c>
      <c r="K586">
        <v>0</v>
      </c>
      <c r="L586">
        <v>90</v>
      </c>
      <c r="M586">
        <v>49.4</v>
      </c>
      <c r="N586">
        <v>1.1000000000000001</v>
      </c>
      <c r="O586">
        <v>48.3</v>
      </c>
      <c r="P586">
        <v>49.4</v>
      </c>
      <c r="Q586">
        <v>49.4</v>
      </c>
      <c r="R586">
        <v>40</v>
      </c>
      <c r="S586">
        <v>22600</v>
      </c>
      <c r="T586">
        <v>41200</v>
      </c>
      <c r="U586">
        <v>49600</v>
      </c>
    </row>
    <row r="587" spans="1:21" hidden="1" x14ac:dyDescent="0.45">
      <c r="A587" t="str">
        <f t="shared" si="16"/>
        <v>YAG10Non-EUL8MAllEast of England</v>
      </c>
      <c r="B587" t="s">
        <v>116</v>
      </c>
      <c r="C587" t="s">
        <v>142</v>
      </c>
      <c r="D587">
        <v>10</v>
      </c>
      <c r="E587" t="s">
        <v>162</v>
      </c>
      <c r="F587" t="s">
        <v>139</v>
      </c>
      <c r="G587" t="s">
        <v>144</v>
      </c>
      <c r="H587" t="s">
        <v>28</v>
      </c>
      <c r="I587" t="s">
        <v>148</v>
      </c>
      <c r="J587">
        <v>150</v>
      </c>
      <c r="K587">
        <v>0</v>
      </c>
      <c r="L587">
        <v>150</v>
      </c>
      <c r="M587">
        <v>52.7</v>
      </c>
      <c r="N587">
        <v>3.3</v>
      </c>
      <c r="O587">
        <v>42</v>
      </c>
      <c r="P587">
        <v>43.3</v>
      </c>
      <c r="Q587">
        <v>44</v>
      </c>
      <c r="R587">
        <v>60</v>
      </c>
      <c r="S587">
        <v>38600</v>
      </c>
      <c r="T587">
        <v>52900</v>
      </c>
      <c r="U587">
        <v>81700</v>
      </c>
    </row>
    <row r="588" spans="1:21" hidden="1" x14ac:dyDescent="0.45">
      <c r="A588" t="str">
        <f t="shared" si="16"/>
        <v>YAG10Non-EUL8FAllLondon</v>
      </c>
      <c r="B588" t="s">
        <v>116</v>
      </c>
      <c r="C588" t="s">
        <v>142</v>
      </c>
      <c r="D588">
        <v>10</v>
      </c>
      <c r="E588" t="s">
        <v>162</v>
      </c>
      <c r="F588" t="s">
        <v>139</v>
      </c>
      <c r="G588" t="s">
        <v>143</v>
      </c>
      <c r="H588" t="s">
        <v>28</v>
      </c>
      <c r="I588" t="s">
        <v>149</v>
      </c>
      <c r="J588">
        <v>195</v>
      </c>
      <c r="K588">
        <v>0</v>
      </c>
      <c r="L588">
        <v>195</v>
      </c>
      <c r="M588">
        <v>44.1</v>
      </c>
      <c r="N588">
        <v>3.1</v>
      </c>
      <c r="O588">
        <v>48.7</v>
      </c>
      <c r="P588">
        <v>51.3</v>
      </c>
      <c r="Q588">
        <v>52.8</v>
      </c>
      <c r="R588">
        <v>90</v>
      </c>
      <c r="S588">
        <v>33900</v>
      </c>
      <c r="T588">
        <v>45600</v>
      </c>
      <c r="U588">
        <v>60600</v>
      </c>
    </row>
    <row r="589" spans="1:21" hidden="1" x14ac:dyDescent="0.45">
      <c r="A589" t="str">
        <f t="shared" si="16"/>
        <v>YAG10Non-EUL8MAllLondon</v>
      </c>
      <c r="B589" t="s">
        <v>116</v>
      </c>
      <c r="C589" t="s">
        <v>142</v>
      </c>
      <c r="D589">
        <v>10</v>
      </c>
      <c r="E589" t="s">
        <v>162</v>
      </c>
      <c r="F589" t="s">
        <v>139</v>
      </c>
      <c r="G589" t="s">
        <v>144</v>
      </c>
      <c r="H589" t="s">
        <v>28</v>
      </c>
      <c r="I589" t="s">
        <v>149</v>
      </c>
      <c r="J589">
        <v>265</v>
      </c>
      <c r="K589">
        <v>0</v>
      </c>
      <c r="L589">
        <v>265</v>
      </c>
      <c r="M589">
        <v>47.9</v>
      </c>
      <c r="N589">
        <v>2.2999999999999998</v>
      </c>
      <c r="O589">
        <v>47.9</v>
      </c>
      <c r="P589">
        <v>49.4</v>
      </c>
      <c r="Q589">
        <v>49.8</v>
      </c>
      <c r="R589">
        <v>115</v>
      </c>
      <c r="S589">
        <v>37000</v>
      </c>
      <c r="T589">
        <v>55500</v>
      </c>
      <c r="U589">
        <v>96400</v>
      </c>
    </row>
    <row r="590" spans="1:21" hidden="1" x14ac:dyDescent="0.45">
      <c r="A590" t="str">
        <f t="shared" si="16"/>
        <v>YAG10Non-EUL8FAllNorth East</v>
      </c>
      <c r="B590" t="s">
        <v>116</v>
      </c>
      <c r="C590" t="s">
        <v>142</v>
      </c>
      <c r="D590">
        <v>10</v>
      </c>
      <c r="E590" t="s">
        <v>162</v>
      </c>
      <c r="F590" t="s">
        <v>139</v>
      </c>
      <c r="G590" t="s">
        <v>143</v>
      </c>
      <c r="H590" t="s">
        <v>28</v>
      </c>
      <c r="I590" t="s">
        <v>150</v>
      </c>
      <c r="J590">
        <v>35</v>
      </c>
      <c r="K590">
        <v>0</v>
      </c>
      <c r="L590">
        <v>35</v>
      </c>
      <c r="M590">
        <v>57.6</v>
      </c>
      <c r="N590">
        <v>6.1</v>
      </c>
      <c r="O590">
        <v>36.4</v>
      </c>
      <c r="P590">
        <v>36.4</v>
      </c>
      <c r="Q590">
        <v>36.4</v>
      </c>
      <c r="R590" t="s">
        <v>161</v>
      </c>
      <c r="S590" t="s">
        <v>161</v>
      </c>
      <c r="T590" t="s">
        <v>161</v>
      </c>
      <c r="U590" t="s">
        <v>161</v>
      </c>
    </row>
    <row r="591" spans="1:21" hidden="1" x14ac:dyDescent="0.45">
      <c r="A591" t="str">
        <f t="shared" si="16"/>
        <v>YAG10Non-EUL8MAllNorth East</v>
      </c>
      <c r="B591" t="s">
        <v>116</v>
      </c>
      <c r="C591" t="s">
        <v>142</v>
      </c>
      <c r="D591">
        <v>10</v>
      </c>
      <c r="E591" t="s">
        <v>162</v>
      </c>
      <c r="F591" t="s">
        <v>139</v>
      </c>
      <c r="G591" t="s">
        <v>144</v>
      </c>
      <c r="H591" t="s">
        <v>28</v>
      </c>
      <c r="I591" t="s">
        <v>150</v>
      </c>
      <c r="J591">
        <v>55</v>
      </c>
      <c r="K591">
        <v>0</v>
      </c>
      <c r="L591">
        <v>55</v>
      </c>
      <c r="M591">
        <v>46.2</v>
      </c>
      <c r="N591">
        <v>5.8</v>
      </c>
      <c r="O591">
        <v>48.1</v>
      </c>
      <c r="P591">
        <v>48.1</v>
      </c>
      <c r="Q591">
        <v>48.1</v>
      </c>
      <c r="R591">
        <v>20</v>
      </c>
      <c r="S591">
        <v>45100</v>
      </c>
      <c r="T591">
        <v>53400</v>
      </c>
      <c r="U591">
        <v>75100</v>
      </c>
    </row>
    <row r="592" spans="1:21" hidden="1" x14ac:dyDescent="0.45">
      <c r="A592" t="str">
        <f t="shared" si="16"/>
        <v>YAG10Non-EUL8FAllNorth West</v>
      </c>
      <c r="B592" t="s">
        <v>116</v>
      </c>
      <c r="C592" t="s">
        <v>142</v>
      </c>
      <c r="D592">
        <v>10</v>
      </c>
      <c r="E592" t="s">
        <v>162</v>
      </c>
      <c r="F592" t="s">
        <v>139</v>
      </c>
      <c r="G592" t="s">
        <v>143</v>
      </c>
      <c r="H592" t="s">
        <v>28</v>
      </c>
      <c r="I592" t="s">
        <v>151</v>
      </c>
      <c r="J592">
        <v>80</v>
      </c>
      <c r="K592">
        <v>0</v>
      </c>
      <c r="L592">
        <v>80</v>
      </c>
      <c r="M592">
        <v>51.3</v>
      </c>
      <c r="N592">
        <v>5.3</v>
      </c>
      <c r="O592">
        <v>40.799999999999997</v>
      </c>
      <c r="P592">
        <v>43.4</v>
      </c>
      <c r="Q592">
        <v>43.4</v>
      </c>
      <c r="R592">
        <v>25</v>
      </c>
      <c r="S592">
        <v>33300</v>
      </c>
      <c r="T592">
        <v>40000</v>
      </c>
      <c r="U592">
        <v>48100</v>
      </c>
    </row>
    <row r="593" spans="1:21" hidden="1" x14ac:dyDescent="0.45">
      <c r="A593" t="str">
        <f t="shared" si="16"/>
        <v>YAG10Non-EUL8MAllNorth West</v>
      </c>
      <c r="B593" t="s">
        <v>116</v>
      </c>
      <c r="C593" t="s">
        <v>142</v>
      </c>
      <c r="D593">
        <v>10</v>
      </c>
      <c r="E593" t="s">
        <v>162</v>
      </c>
      <c r="F593" t="s">
        <v>139</v>
      </c>
      <c r="G593" t="s">
        <v>144</v>
      </c>
      <c r="H593" t="s">
        <v>28</v>
      </c>
      <c r="I593" t="s">
        <v>151</v>
      </c>
      <c r="J593">
        <v>150</v>
      </c>
      <c r="K593">
        <v>0</v>
      </c>
      <c r="L593">
        <v>150</v>
      </c>
      <c r="M593">
        <v>58</v>
      </c>
      <c r="N593">
        <v>2.7</v>
      </c>
      <c r="O593">
        <v>37.299999999999997</v>
      </c>
      <c r="P593">
        <v>39.299999999999997</v>
      </c>
      <c r="Q593">
        <v>39.299999999999997</v>
      </c>
      <c r="R593">
        <v>45</v>
      </c>
      <c r="S593">
        <v>35400</v>
      </c>
      <c r="T593">
        <v>44500</v>
      </c>
      <c r="U593">
        <v>52200</v>
      </c>
    </row>
    <row r="594" spans="1:21" hidden="1" x14ac:dyDescent="0.45">
      <c r="A594" t="str">
        <f t="shared" si="16"/>
        <v>YAG10Non-EUL8FAllNorthern Ireland</v>
      </c>
      <c r="B594" t="s">
        <v>116</v>
      </c>
      <c r="C594" t="s">
        <v>142</v>
      </c>
      <c r="D594">
        <v>10</v>
      </c>
      <c r="E594" t="s">
        <v>162</v>
      </c>
      <c r="F594" t="s">
        <v>139</v>
      </c>
      <c r="G594" t="s">
        <v>143</v>
      </c>
      <c r="H594" t="s">
        <v>28</v>
      </c>
      <c r="I594" t="s">
        <v>152</v>
      </c>
      <c r="J594">
        <v>5</v>
      </c>
      <c r="K594">
        <v>0</v>
      </c>
      <c r="L594">
        <v>5</v>
      </c>
      <c r="M594">
        <v>50</v>
      </c>
      <c r="N594">
        <v>0</v>
      </c>
      <c r="O594">
        <v>50</v>
      </c>
      <c r="P594">
        <v>50</v>
      </c>
      <c r="Q594">
        <v>50</v>
      </c>
      <c r="R594" t="s">
        <v>161</v>
      </c>
      <c r="S594" t="s">
        <v>161</v>
      </c>
      <c r="T594" t="s">
        <v>161</v>
      </c>
      <c r="U594" t="s">
        <v>161</v>
      </c>
    </row>
    <row r="595" spans="1:21" hidden="1" x14ac:dyDescent="0.45">
      <c r="A595" t="str">
        <f t="shared" si="16"/>
        <v>YAG10Non-EUL8MAllNorthern Ireland</v>
      </c>
      <c r="B595" t="s">
        <v>116</v>
      </c>
      <c r="C595" t="s">
        <v>142</v>
      </c>
      <c r="D595">
        <v>10</v>
      </c>
      <c r="E595" t="s">
        <v>162</v>
      </c>
      <c r="F595" t="s">
        <v>139</v>
      </c>
      <c r="G595" t="s">
        <v>144</v>
      </c>
      <c r="H595" t="s">
        <v>28</v>
      </c>
      <c r="I595" t="s">
        <v>152</v>
      </c>
      <c r="J595">
        <v>5</v>
      </c>
      <c r="K595">
        <v>0</v>
      </c>
      <c r="L595">
        <v>5</v>
      </c>
      <c r="M595">
        <v>75</v>
      </c>
      <c r="N595">
        <v>0</v>
      </c>
      <c r="O595">
        <v>25</v>
      </c>
      <c r="P595">
        <v>25</v>
      </c>
      <c r="Q595">
        <v>25</v>
      </c>
      <c r="R595" t="s">
        <v>161</v>
      </c>
      <c r="S595" t="s">
        <v>161</v>
      </c>
      <c r="T595" t="s">
        <v>161</v>
      </c>
      <c r="U595" t="s">
        <v>161</v>
      </c>
    </row>
    <row r="596" spans="1:21" hidden="1" x14ac:dyDescent="0.45">
      <c r="A596" t="str">
        <f t="shared" si="16"/>
        <v>YAG10Non-EUL8FAllScotland</v>
      </c>
      <c r="B596" t="s">
        <v>116</v>
      </c>
      <c r="C596" t="s">
        <v>142</v>
      </c>
      <c r="D596">
        <v>10</v>
      </c>
      <c r="E596" t="s">
        <v>162</v>
      </c>
      <c r="F596" t="s">
        <v>139</v>
      </c>
      <c r="G596" t="s">
        <v>143</v>
      </c>
      <c r="H596" t="s">
        <v>28</v>
      </c>
      <c r="I596" t="s">
        <v>153</v>
      </c>
      <c r="J596">
        <v>15</v>
      </c>
      <c r="K596">
        <v>0</v>
      </c>
      <c r="L596">
        <v>15</v>
      </c>
      <c r="M596">
        <v>13.3</v>
      </c>
      <c r="N596">
        <v>0</v>
      </c>
      <c r="O596">
        <v>73.3</v>
      </c>
      <c r="P596">
        <v>86.7</v>
      </c>
      <c r="Q596">
        <v>86.7</v>
      </c>
      <c r="R596" t="s">
        <v>161</v>
      </c>
      <c r="S596" t="s">
        <v>161</v>
      </c>
      <c r="T596" t="s">
        <v>161</v>
      </c>
      <c r="U596" t="s">
        <v>161</v>
      </c>
    </row>
    <row r="597" spans="1:21" hidden="1" x14ac:dyDescent="0.45">
      <c r="A597" t="str">
        <f t="shared" si="16"/>
        <v>YAG10Non-EUL8MAllScotland</v>
      </c>
      <c r="B597" t="s">
        <v>116</v>
      </c>
      <c r="C597" t="s">
        <v>142</v>
      </c>
      <c r="D597">
        <v>10</v>
      </c>
      <c r="E597" t="s">
        <v>162</v>
      </c>
      <c r="F597" t="s">
        <v>139</v>
      </c>
      <c r="G597" t="s">
        <v>144</v>
      </c>
      <c r="H597" t="s">
        <v>28</v>
      </c>
      <c r="I597" t="s">
        <v>153</v>
      </c>
      <c r="J597">
        <v>40</v>
      </c>
      <c r="K597">
        <v>0</v>
      </c>
      <c r="L597">
        <v>40</v>
      </c>
      <c r="M597">
        <v>50</v>
      </c>
      <c r="N597">
        <v>2.8</v>
      </c>
      <c r="O597">
        <v>47.2</v>
      </c>
      <c r="P597">
        <v>47.2</v>
      </c>
      <c r="Q597">
        <v>47.2</v>
      </c>
      <c r="R597">
        <v>20</v>
      </c>
      <c r="S597">
        <v>42200</v>
      </c>
      <c r="T597">
        <v>48000</v>
      </c>
      <c r="U597">
        <v>67300</v>
      </c>
    </row>
    <row r="598" spans="1:21" hidden="1" x14ac:dyDescent="0.45">
      <c r="A598" t="str">
        <f t="shared" si="16"/>
        <v>YAG10Non-EUL8FAllSouth East</v>
      </c>
      <c r="B598" t="s">
        <v>116</v>
      </c>
      <c r="C598" t="s">
        <v>142</v>
      </c>
      <c r="D598">
        <v>10</v>
      </c>
      <c r="E598" t="s">
        <v>162</v>
      </c>
      <c r="F598" t="s">
        <v>139</v>
      </c>
      <c r="G598" t="s">
        <v>143</v>
      </c>
      <c r="H598" t="s">
        <v>28</v>
      </c>
      <c r="I598" t="s">
        <v>154</v>
      </c>
      <c r="J598">
        <v>135</v>
      </c>
      <c r="K598">
        <v>0</v>
      </c>
      <c r="L598">
        <v>135</v>
      </c>
      <c r="M598">
        <v>42.9</v>
      </c>
      <c r="N598">
        <v>3</v>
      </c>
      <c r="O598">
        <v>54.1</v>
      </c>
      <c r="P598">
        <v>54.1</v>
      </c>
      <c r="Q598">
        <v>54.1</v>
      </c>
      <c r="R598">
        <v>65</v>
      </c>
      <c r="S598">
        <v>28500</v>
      </c>
      <c r="T598">
        <v>44500</v>
      </c>
      <c r="U598">
        <v>54800</v>
      </c>
    </row>
    <row r="599" spans="1:21" hidden="1" x14ac:dyDescent="0.45">
      <c r="A599" t="str">
        <f t="shared" si="16"/>
        <v>YAG10Non-EUL8MAllSouth East</v>
      </c>
      <c r="B599" t="s">
        <v>116</v>
      </c>
      <c r="C599" t="s">
        <v>142</v>
      </c>
      <c r="D599">
        <v>10</v>
      </c>
      <c r="E599" t="s">
        <v>162</v>
      </c>
      <c r="F599" t="s">
        <v>139</v>
      </c>
      <c r="G599" t="s">
        <v>144</v>
      </c>
      <c r="H599" t="s">
        <v>28</v>
      </c>
      <c r="I599" t="s">
        <v>154</v>
      </c>
      <c r="J599">
        <v>195</v>
      </c>
      <c r="K599">
        <v>0</v>
      </c>
      <c r="L599">
        <v>195</v>
      </c>
      <c r="M599">
        <v>49.7</v>
      </c>
      <c r="N599">
        <v>3.6</v>
      </c>
      <c r="O599">
        <v>45.1</v>
      </c>
      <c r="P599">
        <v>46.6</v>
      </c>
      <c r="Q599">
        <v>46.6</v>
      </c>
      <c r="R599">
        <v>80</v>
      </c>
      <c r="S599">
        <v>35400</v>
      </c>
      <c r="T599">
        <v>49100</v>
      </c>
      <c r="U599">
        <v>59900</v>
      </c>
    </row>
    <row r="600" spans="1:21" hidden="1" x14ac:dyDescent="0.45">
      <c r="A600" t="str">
        <f t="shared" si="16"/>
        <v>YAG10Non-EUL8FAllSouth West</v>
      </c>
      <c r="B600" t="s">
        <v>116</v>
      </c>
      <c r="C600" t="s">
        <v>142</v>
      </c>
      <c r="D600">
        <v>10</v>
      </c>
      <c r="E600" t="s">
        <v>162</v>
      </c>
      <c r="F600" t="s">
        <v>139</v>
      </c>
      <c r="G600" t="s">
        <v>143</v>
      </c>
      <c r="H600" t="s">
        <v>28</v>
      </c>
      <c r="I600" t="s">
        <v>155</v>
      </c>
      <c r="J600">
        <v>35</v>
      </c>
      <c r="K600">
        <v>0</v>
      </c>
      <c r="L600">
        <v>35</v>
      </c>
      <c r="M600">
        <v>54.3</v>
      </c>
      <c r="N600">
        <v>0</v>
      </c>
      <c r="O600">
        <v>37.1</v>
      </c>
      <c r="P600">
        <v>45.7</v>
      </c>
      <c r="Q600">
        <v>45.7</v>
      </c>
      <c r="R600">
        <v>15</v>
      </c>
      <c r="S600">
        <v>35300</v>
      </c>
      <c r="T600">
        <v>40900</v>
      </c>
      <c r="U600">
        <v>64000</v>
      </c>
    </row>
    <row r="601" spans="1:21" hidden="1" x14ac:dyDescent="0.45">
      <c r="A601" t="str">
        <f t="shared" si="16"/>
        <v>YAG10Non-EUL8MAllSouth West</v>
      </c>
      <c r="B601" t="s">
        <v>116</v>
      </c>
      <c r="C601" t="s">
        <v>142</v>
      </c>
      <c r="D601">
        <v>10</v>
      </c>
      <c r="E601" t="s">
        <v>162</v>
      </c>
      <c r="F601" t="s">
        <v>139</v>
      </c>
      <c r="G601" t="s">
        <v>144</v>
      </c>
      <c r="H601" t="s">
        <v>28</v>
      </c>
      <c r="I601" t="s">
        <v>155</v>
      </c>
      <c r="J601">
        <v>60</v>
      </c>
      <c r="K601">
        <v>0</v>
      </c>
      <c r="L601">
        <v>60</v>
      </c>
      <c r="M601">
        <v>50</v>
      </c>
      <c r="N601">
        <v>1.7</v>
      </c>
      <c r="O601">
        <v>48.3</v>
      </c>
      <c r="P601">
        <v>48.3</v>
      </c>
      <c r="Q601">
        <v>48.3</v>
      </c>
      <c r="R601">
        <v>30</v>
      </c>
      <c r="S601">
        <v>40500</v>
      </c>
      <c r="T601">
        <v>45000</v>
      </c>
      <c r="U601">
        <v>51800</v>
      </c>
    </row>
    <row r="602" spans="1:21" hidden="1" x14ac:dyDescent="0.45">
      <c r="A602" t="str">
        <f t="shared" si="16"/>
        <v>YAG10Non-EUL8FAllUnknown</v>
      </c>
      <c r="B602" t="s">
        <v>116</v>
      </c>
      <c r="C602" t="s">
        <v>142</v>
      </c>
      <c r="D602">
        <v>10</v>
      </c>
      <c r="E602" t="s">
        <v>162</v>
      </c>
      <c r="F602" t="s">
        <v>139</v>
      </c>
      <c r="G602" t="s">
        <v>143</v>
      </c>
      <c r="H602" t="s">
        <v>28</v>
      </c>
      <c r="I602" t="s">
        <v>156</v>
      </c>
      <c r="J602" t="s">
        <v>161</v>
      </c>
      <c r="K602" t="s">
        <v>161</v>
      </c>
      <c r="L602" t="s">
        <v>161</v>
      </c>
      <c r="M602" t="s">
        <v>161</v>
      </c>
      <c r="N602" t="s">
        <v>161</v>
      </c>
      <c r="O602" t="s">
        <v>161</v>
      </c>
      <c r="P602" t="s">
        <v>161</v>
      </c>
      <c r="Q602" t="s">
        <v>161</v>
      </c>
      <c r="R602" t="s">
        <v>157</v>
      </c>
      <c r="S602" t="s">
        <v>157</v>
      </c>
      <c r="T602" t="s">
        <v>157</v>
      </c>
      <c r="U602" t="s">
        <v>157</v>
      </c>
    </row>
    <row r="603" spans="1:21" hidden="1" x14ac:dyDescent="0.45">
      <c r="A603" t="str">
        <f t="shared" ref="A603:A666" si="17">"YAG"&amp;D603 &amp;E603 &amp;F603 &amp; G603 &amp;H603 &amp;I603</f>
        <v>YAG10Non-EUL8FAllWales</v>
      </c>
      <c r="B603" t="s">
        <v>116</v>
      </c>
      <c r="C603" t="s">
        <v>142</v>
      </c>
      <c r="D603">
        <v>10</v>
      </c>
      <c r="E603" t="s">
        <v>162</v>
      </c>
      <c r="F603" t="s">
        <v>139</v>
      </c>
      <c r="G603" t="s">
        <v>143</v>
      </c>
      <c r="H603" t="s">
        <v>28</v>
      </c>
      <c r="I603" t="s">
        <v>158</v>
      </c>
      <c r="J603">
        <v>20</v>
      </c>
      <c r="K603">
        <v>0</v>
      </c>
      <c r="L603">
        <v>20</v>
      </c>
      <c r="M603">
        <v>37.5</v>
      </c>
      <c r="N603">
        <v>0</v>
      </c>
      <c r="O603">
        <v>56.2</v>
      </c>
      <c r="P603">
        <v>62.5</v>
      </c>
      <c r="Q603">
        <v>62.5</v>
      </c>
      <c r="R603" t="s">
        <v>161</v>
      </c>
      <c r="S603" t="s">
        <v>161</v>
      </c>
      <c r="T603" t="s">
        <v>161</v>
      </c>
      <c r="U603" t="s">
        <v>161</v>
      </c>
    </row>
    <row r="604" spans="1:21" hidden="1" x14ac:dyDescent="0.45">
      <c r="A604" t="str">
        <f t="shared" si="17"/>
        <v>YAG10Non-EUL8MAllWales</v>
      </c>
      <c r="B604" t="s">
        <v>116</v>
      </c>
      <c r="C604" t="s">
        <v>142</v>
      </c>
      <c r="D604">
        <v>10</v>
      </c>
      <c r="E604" t="s">
        <v>162</v>
      </c>
      <c r="F604" t="s">
        <v>139</v>
      </c>
      <c r="G604" t="s">
        <v>144</v>
      </c>
      <c r="H604" t="s">
        <v>28</v>
      </c>
      <c r="I604" t="s">
        <v>158</v>
      </c>
      <c r="J604">
        <v>15</v>
      </c>
      <c r="K604">
        <v>0</v>
      </c>
      <c r="L604">
        <v>15</v>
      </c>
      <c r="M604">
        <v>38.5</v>
      </c>
      <c r="N604">
        <v>7.7</v>
      </c>
      <c r="O604">
        <v>53.8</v>
      </c>
      <c r="P604">
        <v>53.8</v>
      </c>
      <c r="Q604">
        <v>53.8</v>
      </c>
      <c r="R604" t="s">
        <v>161</v>
      </c>
      <c r="S604" t="s">
        <v>161</v>
      </c>
      <c r="T604" t="s">
        <v>161</v>
      </c>
      <c r="U604" t="s">
        <v>161</v>
      </c>
    </row>
    <row r="605" spans="1:21" hidden="1" x14ac:dyDescent="0.45">
      <c r="A605" t="str">
        <f t="shared" si="17"/>
        <v>YAG10Non-EUL8FAllWest Midlands</v>
      </c>
      <c r="B605" t="s">
        <v>116</v>
      </c>
      <c r="C605" t="s">
        <v>142</v>
      </c>
      <c r="D605">
        <v>10</v>
      </c>
      <c r="E605" t="s">
        <v>162</v>
      </c>
      <c r="F605" t="s">
        <v>139</v>
      </c>
      <c r="G605" t="s">
        <v>143</v>
      </c>
      <c r="H605" t="s">
        <v>28</v>
      </c>
      <c r="I605" t="s">
        <v>159</v>
      </c>
      <c r="J605">
        <v>55</v>
      </c>
      <c r="K605">
        <v>0</v>
      </c>
      <c r="L605">
        <v>55</v>
      </c>
      <c r="M605">
        <v>59.6</v>
      </c>
      <c r="N605">
        <v>0</v>
      </c>
      <c r="O605">
        <v>40.4</v>
      </c>
      <c r="P605">
        <v>40.4</v>
      </c>
      <c r="Q605">
        <v>40.4</v>
      </c>
      <c r="R605">
        <v>20</v>
      </c>
      <c r="S605">
        <v>35400</v>
      </c>
      <c r="T605">
        <v>45300</v>
      </c>
      <c r="U605">
        <v>53700</v>
      </c>
    </row>
    <row r="606" spans="1:21" hidden="1" x14ac:dyDescent="0.45">
      <c r="A606" t="str">
        <f t="shared" si="17"/>
        <v>YAG10Non-EUL8MAllWest Midlands</v>
      </c>
      <c r="B606" t="s">
        <v>116</v>
      </c>
      <c r="C606" t="s">
        <v>142</v>
      </c>
      <c r="D606">
        <v>10</v>
      </c>
      <c r="E606" t="s">
        <v>162</v>
      </c>
      <c r="F606" t="s">
        <v>139</v>
      </c>
      <c r="G606" t="s">
        <v>144</v>
      </c>
      <c r="H606" t="s">
        <v>28</v>
      </c>
      <c r="I606" t="s">
        <v>159</v>
      </c>
      <c r="J606">
        <v>95</v>
      </c>
      <c r="K606">
        <v>0</v>
      </c>
      <c r="L606">
        <v>95</v>
      </c>
      <c r="M606">
        <v>51.1</v>
      </c>
      <c r="N606">
        <v>6.4</v>
      </c>
      <c r="O606">
        <v>41.5</v>
      </c>
      <c r="P606">
        <v>42.6</v>
      </c>
      <c r="Q606">
        <v>42.6</v>
      </c>
      <c r="R606">
        <v>35</v>
      </c>
      <c r="S606">
        <v>38700</v>
      </c>
      <c r="T606">
        <v>44500</v>
      </c>
      <c r="U606">
        <v>53700</v>
      </c>
    </row>
    <row r="607" spans="1:21" hidden="1" x14ac:dyDescent="0.45">
      <c r="A607" t="str">
        <f t="shared" si="17"/>
        <v>YAG10Non-EUL8FAllYorkshire and The Humber</v>
      </c>
      <c r="B607" t="s">
        <v>116</v>
      </c>
      <c r="C607" t="s">
        <v>142</v>
      </c>
      <c r="D607">
        <v>10</v>
      </c>
      <c r="E607" t="s">
        <v>162</v>
      </c>
      <c r="F607" t="s">
        <v>139</v>
      </c>
      <c r="G607" t="s">
        <v>143</v>
      </c>
      <c r="H607" t="s">
        <v>28</v>
      </c>
      <c r="I607" t="s">
        <v>160</v>
      </c>
      <c r="J607">
        <v>70</v>
      </c>
      <c r="K607">
        <v>0</v>
      </c>
      <c r="L607">
        <v>70</v>
      </c>
      <c r="M607">
        <v>66.7</v>
      </c>
      <c r="N607">
        <v>5.8</v>
      </c>
      <c r="O607">
        <v>26.1</v>
      </c>
      <c r="P607">
        <v>27.5</v>
      </c>
      <c r="Q607">
        <v>27.5</v>
      </c>
      <c r="R607">
        <v>20</v>
      </c>
      <c r="S607">
        <v>36500</v>
      </c>
      <c r="T607">
        <v>43800</v>
      </c>
      <c r="U607">
        <v>52600</v>
      </c>
    </row>
    <row r="608" spans="1:21" hidden="1" x14ac:dyDescent="0.45">
      <c r="A608" t="str">
        <f t="shared" si="17"/>
        <v>YAG10Non-EUL8MAllYorkshire and The Humber</v>
      </c>
      <c r="B608" t="s">
        <v>116</v>
      </c>
      <c r="C608" t="s">
        <v>142</v>
      </c>
      <c r="D608">
        <v>10</v>
      </c>
      <c r="E608" t="s">
        <v>162</v>
      </c>
      <c r="F608" t="s">
        <v>139</v>
      </c>
      <c r="G608" t="s">
        <v>144</v>
      </c>
      <c r="H608" t="s">
        <v>28</v>
      </c>
      <c r="I608" t="s">
        <v>160</v>
      </c>
      <c r="J608">
        <v>110</v>
      </c>
      <c r="K608">
        <v>0</v>
      </c>
      <c r="L608">
        <v>110</v>
      </c>
      <c r="M608">
        <v>60</v>
      </c>
      <c r="N608">
        <v>4.5</v>
      </c>
      <c r="O608">
        <v>32.700000000000003</v>
      </c>
      <c r="P608">
        <v>35.5</v>
      </c>
      <c r="Q608">
        <v>35.5</v>
      </c>
      <c r="R608">
        <v>25</v>
      </c>
      <c r="S608">
        <v>26300</v>
      </c>
      <c r="T608">
        <v>37600</v>
      </c>
      <c r="U608">
        <v>47400</v>
      </c>
    </row>
    <row r="609" spans="1:21" hidden="1" x14ac:dyDescent="0.45">
      <c r="A609" t="str">
        <f t="shared" si="17"/>
        <v>YAG10Non-EUL8FAllNA</v>
      </c>
      <c r="B609" t="s">
        <v>116</v>
      </c>
      <c r="C609" t="s">
        <v>142</v>
      </c>
      <c r="D609">
        <v>10</v>
      </c>
      <c r="E609" t="s">
        <v>162</v>
      </c>
      <c r="F609" t="s">
        <v>139</v>
      </c>
      <c r="G609" t="s">
        <v>143</v>
      </c>
      <c r="H609" t="s">
        <v>28</v>
      </c>
      <c r="I609" t="s">
        <v>157</v>
      </c>
      <c r="J609">
        <v>750</v>
      </c>
      <c r="K609">
        <v>99.9</v>
      </c>
      <c r="L609" t="s">
        <v>161</v>
      </c>
      <c r="M609" t="s">
        <v>161</v>
      </c>
      <c r="N609" t="s">
        <v>161</v>
      </c>
      <c r="O609" t="s">
        <v>161</v>
      </c>
      <c r="P609" t="s">
        <v>161</v>
      </c>
      <c r="Q609" t="s">
        <v>161</v>
      </c>
      <c r="R609" t="s">
        <v>157</v>
      </c>
      <c r="S609" t="s">
        <v>157</v>
      </c>
      <c r="T609" t="s">
        <v>157</v>
      </c>
      <c r="U609" t="s">
        <v>157</v>
      </c>
    </row>
    <row r="610" spans="1:21" hidden="1" x14ac:dyDescent="0.45">
      <c r="A610" t="str">
        <f t="shared" si="17"/>
        <v>YAG10Non-EUL8MAllNA</v>
      </c>
      <c r="B610" t="s">
        <v>116</v>
      </c>
      <c r="C610" t="s">
        <v>142</v>
      </c>
      <c r="D610">
        <v>10</v>
      </c>
      <c r="E610" t="s">
        <v>162</v>
      </c>
      <c r="F610" t="s">
        <v>139</v>
      </c>
      <c r="G610" t="s">
        <v>144</v>
      </c>
      <c r="H610" t="s">
        <v>28</v>
      </c>
      <c r="I610" t="s">
        <v>157</v>
      </c>
      <c r="J610">
        <v>1110</v>
      </c>
      <c r="K610">
        <v>99.8</v>
      </c>
      <c r="L610" t="s">
        <v>161</v>
      </c>
      <c r="M610" t="s">
        <v>161</v>
      </c>
      <c r="N610" t="s">
        <v>161</v>
      </c>
      <c r="O610" t="s">
        <v>161</v>
      </c>
      <c r="P610" t="s">
        <v>161</v>
      </c>
      <c r="Q610" t="s">
        <v>161</v>
      </c>
      <c r="R610" t="s">
        <v>157</v>
      </c>
      <c r="S610" t="s">
        <v>157</v>
      </c>
      <c r="T610" t="s">
        <v>157</v>
      </c>
      <c r="U610" t="s">
        <v>157</v>
      </c>
    </row>
    <row r="611" spans="1:21" hidden="1" x14ac:dyDescent="0.45">
      <c r="A611" t="str">
        <f t="shared" si="17"/>
        <v>YAG5Non-EUL7FAllAbroad</v>
      </c>
      <c r="B611" t="s">
        <v>116</v>
      </c>
      <c r="C611" t="s">
        <v>140</v>
      </c>
      <c r="D611">
        <v>5</v>
      </c>
      <c r="E611" t="s">
        <v>162</v>
      </c>
      <c r="F611" t="s">
        <v>145</v>
      </c>
      <c r="G611" t="s">
        <v>143</v>
      </c>
      <c r="H611" t="s">
        <v>28</v>
      </c>
      <c r="I611" t="s">
        <v>146</v>
      </c>
      <c r="J611">
        <v>1135</v>
      </c>
      <c r="K611">
        <v>0</v>
      </c>
      <c r="L611">
        <v>1135</v>
      </c>
      <c r="M611">
        <v>89.9</v>
      </c>
      <c r="N611">
        <v>2.7</v>
      </c>
      <c r="O611">
        <v>6</v>
      </c>
      <c r="P611">
        <v>6.6</v>
      </c>
      <c r="Q611">
        <v>7.3</v>
      </c>
      <c r="R611">
        <v>20</v>
      </c>
      <c r="S611">
        <v>8500</v>
      </c>
      <c r="T611">
        <v>27000</v>
      </c>
      <c r="U611">
        <v>42900</v>
      </c>
    </row>
    <row r="612" spans="1:21" hidden="1" x14ac:dyDescent="0.45">
      <c r="A612" t="str">
        <f t="shared" si="17"/>
        <v>YAG5Non-EUL7MAllAbroad</v>
      </c>
      <c r="B612" t="s">
        <v>116</v>
      </c>
      <c r="C612" t="s">
        <v>140</v>
      </c>
      <c r="D612">
        <v>5</v>
      </c>
      <c r="E612" t="s">
        <v>162</v>
      </c>
      <c r="F612" t="s">
        <v>145</v>
      </c>
      <c r="G612" t="s">
        <v>144</v>
      </c>
      <c r="H612" t="s">
        <v>28</v>
      </c>
      <c r="I612" t="s">
        <v>146</v>
      </c>
      <c r="J612">
        <v>1355</v>
      </c>
      <c r="K612">
        <v>0</v>
      </c>
      <c r="L612">
        <v>1355</v>
      </c>
      <c r="M612">
        <v>90.3</v>
      </c>
      <c r="N612">
        <v>2.2000000000000002</v>
      </c>
      <c r="O612">
        <v>6.1</v>
      </c>
      <c r="P612">
        <v>6.6</v>
      </c>
      <c r="Q612">
        <v>7.5</v>
      </c>
      <c r="R612">
        <v>25</v>
      </c>
      <c r="S612">
        <v>16300</v>
      </c>
      <c r="T612">
        <v>36500</v>
      </c>
      <c r="U612">
        <v>82100</v>
      </c>
    </row>
    <row r="613" spans="1:21" hidden="1" x14ac:dyDescent="0.45">
      <c r="A613" t="str">
        <f t="shared" si="17"/>
        <v>YAG5Non-EUL7FAllEast Midlands</v>
      </c>
      <c r="B613" t="s">
        <v>116</v>
      </c>
      <c r="C613" t="s">
        <v>140</v>
      </c>
      <c r="D613">
        <v>5</v>
      </c>
      <c r="E613" t="s">
        <v>162</v>
      </c>
      <c r="F613" t="s">
        <v>145</v>
      </c>
      <c r="G613" t="s">
        <v>143</v>
      </c>
      <c r="H613" t="s">
        <v>28</v>
      </c>
      <c r="I613" t="s">
        <v>147</v>
      </c>
      <c r="J613">
        <v>785</v>
      </c>
      <c r="K613">
        <v>0</v>
      </c>
      <c r="L613">
        <v>785</v>
      </c>
      <c r="M613">
        <v>69.2</v>
      </c>
      <c r="N613">
        <v>3.1</v>
      </c>
      <c r="O613">
        <v>20.8</v>
      </c>
      <c r="P613">
        <v>24.8</v>
      </c>
      <c r="Q613">
        <v>27.7</v>
      </c>
      <c r="R613">
        <v>145</v>
      </c>
      <c r="S613">
        <v>14500</v>
      </c>
      <c r="T613">
        <v>25200</v>
      </c>
      <c r="U613">
        <v>35100</v>
      </c>
    </row>
    <row r="614" spans="1:21" hidden="1" x14ac:dyDescent="0.45">
      <c r="A614" t="str">
        <f t="shared" si="17"/>
        <v>YAG5Non-EUL7MAllEast Midlands</v>
      </c>
      <c r="B614" t="s">
        <v>116</v>
      </c>
      <c r="C614" t="s">
        <v>140</v>
      </c>
      <c r="D614">
        <v>5</v>
      </c>
      <c r="E614" t="s">
        <v>162</v>
      </c>
      <c r="F614" t="s">
        <v>145</v>
      </c>
      <c r="G614" t="s">
        <v>144</v>
      </c>
      <c r="H614" t="s">
        <v>28</v>
      </c>
      <c r="I614" t="s">
        <v>147</v>
      </c>
      <c r="J614">
        <v>1135</v>
      </c>
      <c r="K614">
        <v>0</v>
      </c>
      <c r="L614">
        <v>1135</v>
      </c>
      <c r="M614">
        <v>64.5</v>
      </c>
      <c r="N614">
        <v>2.2000000000000002</v>
      </c>
      <c r="O614">
        <v>24.5</v>
      </c>
      <c r="P614">
        <v>30.5</v>
      </c>
      <c r="Q614">
        <v>33.299999999999997</v>
      </c>
      <c r="R614">
        <v>245</v>
      </c>
      <c r="S614">
        <v>21200</v>
      </c>
      <c r="T614">
        <v>30700</v>
      </c>
      <c r="U614">
        <v>38300</v>
      </c>
    </row>
    <row r="615" spans="1:21" hidden="1" x14ac:dyDescent="0.45">
      <c r="A615" t="str">
        <f t="shared" si="17"/>
        <v>YAG5Non-EUL7FAllEast of England</v>
      </c>
      <c r="B615" t="s">
        <v>116</v>
      </c>
      <c r="C615" t="s">
        <v>140</v>
      </c>
      <c r="D615">
        <v>5</v>
      </c>
      <c r="E615" t="s">
        <v>162</v>
      </c>
      <c r="F615" t="s">
        <v>145</v>
      </c>
      <c r="G615" t="s">
        <v>143</v>
      </c>
      <c r="H615" t="s">
        <v>28</v>
      </c>
      <c r="I615" t="s">
        <v>148</v>
      </c>
      <c r="J615">
        <v>1105</v>
      </c>
      <c r="K615">
        <v>0</v>
      </c>
      <c r="L615">
        <v>1105</v>
      </c>
      <c r="M615">
        <v>61.3</v>
      </c>
      <c r="N615">
        <v>4.9000000000000004</v>
      </c>
      <c r="O615">
        <v>26.6</v>
      </c>
      <c r="P615">
        <v>31.6</v>
      </c>
      <c r="Q615">
        <v>33.799999999999997</v>
      </c>
      <c r="R615">
        <v>280</v>
      </c>
      <c r="S615">
        <v>15300</v>
      </c>
      <c r="T615">
        <v>26600</v>
      </c>
      <c r="U615">
        <v>33900</v>
      </c>
    </row>
    <row r="616" spans="1:21" hidden="1" x14ac:dyDescent="0.45">
      <c r="A616" t="str">
        <f t="shared" si="17"/>
        <v>YAG5Non-EUL7MAllEast of England</v>
      </c>
      <c r="B616" t="s">
        <v>116</v>
      </c>
      <c r="C616" t="s">
        <v>140</v>
      </c>
      <c r="D616">
        <v>5</v>
      </c>
      <c r="E616" t="s">
        <v>162</v>
      </c>
      <c r="F616" t="s">
        <v>145</v>
      </c>
      <c r="G616" t="s">
        <v>144</v>
      </c>
      <c r="H616" t="s">
        <v>28</v>
      </c>
      <c r="I616" t="s">
        <v>148</v>
      </c>
      <c r="J616">
        <v>1790</v>
      </c>
      <c r="K616">
        <v>0</v>
      </c>
      <c r="L616">
        <v>1790</v>
      </c>
      <c r="M616">
        <v>65.3</v>
      </c>
      <c r="N616">
        <v>3.4</v>
      </c>
      <c r="O616">
        <v>25.5</v>
      </c>
      <c r="P616">
        <v>29.1</v>
      </c>
      <c r="Q616">
        <v>31.3</v>
      </c>
      <c r="R616">
        <v>405</v>
      </c>
      <c r="S616">
        <v>20400</v>
      </c>
      <c r="T616">
        <v>31400</v>
      </c>
      <c r="U616">
        <v>41600</v>
      </c>
    </row>
    <row r="617" spans="1:21" hidden="1" x14ac:dyDescent="0.45">
      <c r="A617" t="str">
        <f t="shared" si="17"/>
        <v>YAG5Non-EUL7FAllLondon</v>
      </c>
      <c r="B617" t="s">
        <v>116</v>
      </c>
      <c r="C617" t="s">
        <v>140</v>
      </c>
      <c r="D617">
        <v>5</v>
      </c>
      <c r="E617" t="s">
        <v>162</v>
      </c>
      <c r="F617" t="s">
        <v>145</v>
      </c>
      <c r="G617" t="s">
        <v>143</v>
      </c>
      <c r="H617" t="s">
        <v>28</v>
      </c>
      <c r="I617" t="s">
        <v>149</v>
      </c>
      <c r="J617">
        <v>5965</v>
      </c>
      <c r="K617">
        <v>0</v>
      </c>
      <c r="L617">
        <v>5965</v>
      </c>
      <c r="M617">
        <v>56.7</v>
      </c>
      <c r="N617">
        <v>5</v>
      </c>
      <c r="O617">
        <v>33.200000000000003</v>
      </c>
      <c r="P617">
        <v>35.799999999999997</v>
      </c>
      <c r="Q617">
        <v>38.299999999999997</v>
      </c>
      <c r="R617">
        <v>1825</v>
      </c>
      <c r="S617">
        <v>21900</v>
      </c>
      <c r="T617">
        <v>35000</v>
      </c>
      <c r="U617">
        <v>52200</v>
      </c>
    </row>
    <row r="618" spans="1:21" hidden="1" x14ac:dyDescent="0.45">
      <c r="A618" t="str">
        <f t="shared" si="17"/>
        <v>YAG5Non-EUL7MAllLondon</v>
      </c>
      <c r="B618" t="s">
        <v>116</v>
      </c>
      <c r="C618" t="s">
        <v>140</v>
      </c>
      <c r="D618">
        <v>5</v>
      </c>
      <c r="E618" t="s">
        <v>162</v>
      </c>
      <c r="F618" t="s">
        <v>145</v>
      </c>
      <c r="G618" t="s">
        <v>144</v>
      </c>
      <c r="H618" t="s">
        <v>28</v>
      </c>
      <c r="I618" t="s">
        <v>149</v>
      </c>
      <c r="J618">
        <v>6575</v>
      </c>
      <c r="K618">
        <v>0</v>
      </c>
      <c r="L618">
        <v>6575</v>
      </c>
      <c r="M618">
        <v>59.2</v>
      </c>
      <c r="N618">
        <v>4</v>
      </c>
      <c r="O618">
        <v>32.5</v>
      </c>
      <c r="P618">
        <v>35.299999999999997</v>
      </c>
      <c r="Q618">
        <v>36.799999999999997</v>
      </c>
      <c r="R618">
        <v>1930</v>
      </c>
      <c r="S618">
        <v>24800</v>
      </c>
      <c r="T618">
        <v>38300</v>
      </c>
      <c r="U618">
        <v>59500</v>
      </c>
    </row>
    <row r="619" spans="1:21" hidden="1" x14ac:dyDescent="0.45">
      <c r="A619" t="str">
        <f t="shared" si="17"/>
        <v>YAG5Non-EUL7FAllNorth East</v>
      </c>
      <c r="B619" t="s">
        <v>116</v>
      </c>
      <c r="C619" t="s">
        <v>140</v>
      </c>
      <c r="D619">
        <v>5</v>
      </c>
      <c r="E619" t="s">
        <v>162</v>
      </c>
      <c r="F619" t="s">
        <v>145</v>
      </c>
      <c r="G619" t="s">
        <v>143</v>
      </c>
      <c r="H619" t="s">
        <v>28</v>
      </c>
      <c r="I619" t="s">
        <v>150</v>
      </c>
      <c r="J619">
        <v>640</v>
      </c>
      <c r="K619">
        <v>0</v>
      </c>
      <c r="L619">
        <v>640</v>
      </c>
      <c r="M619">
        <v>80.900000000000006</v>
      </c>
      <c r="N619">
        <v>2.4</v>
      </c>
      <c r="O619">
        <v>11.3</v>
      </c>
      <c r="P619">
        <v>15</v>
      </c>
      <c r="Q619">
        <v>16.8</v>
      </c>
      <c r="R619">
        <v>65</v>
      </c>
      <c r="S619">
        <v>13000</v>
      </c>
      <c r="T619">
        <v>23000</v>
      </c>
      <c r="U619">
        <v>28500</v>
      </c>
    </row>
    <row r="620" spans="1:21" hidden="1" x14ac:dyDescent="0.45">
      <c r="A620" t="str">
        <f t="shared" si="17"/>
        <v>YAG5Non-EUL7MAllNorth East</v>
      </c>
      <c r="B620" t="s">
        <v>116</v>
      </c>
      <c r="C620" t="s">
        <v>140</v>
      </c>
      <c r="D620">
        <v>5</v>
      </c>
      <c r="E620" t="s">
        <v>162</v>
      </c>
      <c r="F620" t="s">
        <v>145</v>
      </c>
      <c r="G620" t="s">
        <v>144</v>
      </c>
      <c r="H620" t="s">
        <v>28</v>
      </c>
      <c r="I620" t="s">
        <v>150</v>
      </c>
      <c r="J620">
        <v>1075</v>
      </c>
      <c r="K620">
        <v>0</v>
      </c>
      <c r="L620">
        <v>1075</v>
      </c>
      <c r="M620">
        <v>76.2</v>
      </c>
      <c r="N620">
        <v>1.5</v>
      </c>
      <c r="O620">
        <v>17.2</v>
      </c>
      <c r="P620">
        <v>20.5</v>
      </c>
      <c r="Q620">
        <v>22.3</v>
      </c>
      <c r="R620">
        <v>140</v>
      </c>
      <c r="S620">
        <v>12500</v>
      </c>
      <c r="T620">
        <v>29200</v>
      </c>
      <c r="U620">
        <v>40200</v>
      </c>
    </row>
    <row r="621" spans="1:21" hidden="1" x14ac:dyDescent="0.45">
      <c r="A621" t="str">
        <f t="shared" si="17"/>
        <v>YAG5Non-EUL7FAllNorth West</v>
      </c>
      <c r="B621" t="s">
        <v>116</v>
      </c>
      <c r="C621" t="s">
        <v>140</v>
      </c>
      <c r="D621">
        <v>5</v>
      </c>
      <c r="E621" t="s">
        <v>162</v>
      </c>
      <c r="F621" t="s">
        <v>145</v>
      </c>
      <c r="G621" t="s">
        <v>143</v>
      </c>
      <c r="H621" t="s">
        <v>28</v>
      </c>
      <c r="I621" t="s">
        <v>151</v>
      </c>
      <c r="J621">
        <v>1240</v>
      </c>
      <c r="K621">
        <v>0</v>
      </c>
      <c r="L621">
        <v>1240</v>
      </c>
      <c r="M621">
        <v>68.599999999999994</v>
      </c>
      <c r="N621">
        <v>3.9</v>
      </c>
      <c r="O621">
        <v>20.2</v>
      </c>
      <c r="P621">
        <v>24.6</v>
      </c>
      <c r="Q621">
        <v>27.6</v>
      </c>
      <c r="R621">
        <v>235</v>
      </c>
      <c r="S621">
        <v>11900</v>
      </c>
      <c r="T621">
        <v>21900</v>
      </c>
      <c r="U621">
        <v>31500</v>
      </c>
    </row>
    <row r="622" spans="1:21" hidden="1" x14ac:dyDescent="0.45">
      <c r="A622" t="str">
        <f t="shared" si="17"/>
        <v>YAG5Non-EUL7MAllNorth West</v>
      </c>
      <c r="B622" t="s">
        <v>116</v>
      </c>
      <c r="C622" t="s">
        <v>140</v>
      </c>
      <c r="D622">
        <v>5</v>
      </c>
      <c r="E622" t="s">
        <v>162</v>
      </c>
      <c r="F622" t="s">
        <v>145</v>
      </c>
      <c r="G622" t="s">
        <v>144</v>
      </c>
      <c r="H622" t="s">
        <v>28</v>
      </c>
      <c r="I622" t="s">
        <v>151</v>
      </c>
      <c r="J622">
        <v>1870</v>
      </c>
      <c r="K622">
        <v>0</v>
      </c>
      <c r="L622">
        <v>1870</v>
      </c>
      <c r="M622">
        <v>67.2</v>
      </c>
      <c r="N622">
        <v>4.2</v>
      </c>
      <c r="O622">
        <v>23.1</v>
      </c>
      <c r="P622">
        <v>26.6</v>
      </c>
      <c r="Q622">
        <v>28.6</v>
      </c>
      <c r="R622">
        <v>380</v>
      </c>
      <c r="S622">
        <v>15900</v>
      </c>
      <c r="T622">
        <v>29600</v>
      </c>
      <c r="U622">
        <v>36900</v>
      </c>
    </row>
    <row r="623" spans="1:21" hidden="1" x14ac:dyDescent="0.45">
      <c r="A623" t="str">
        <f t="shared" si="17"/>
        <v>YAG5Non-EUL7FAllNorthern Ireland</v>
      </c>
      <c r="B623" t="s">
        <v>116</v>
      </c>
      <c r="C623" t="s">
        <v>140</v>
      </c>
      <c r="D623">
        <v>5</v>
      </c>
      <c r="E623" t="s">
        <v>162</v>
      </c>
      <c r="F623" t="s">
        <v>145</v>
      </c>
      <c r="G623" t="s">
        <v>143</v>
      </c>
      <c r="H623" t="s">
        <v>28</v>
      </c>
      <c r="I623" t="s">
        <v>152</v>
      </c>
      <c r="J623">
        <v>35</v>
      </c>
      <c r="K623">
        <v>0</v>
      </c>
      <c r="L623">
        <v>35</v>
      </c>
      <c r="M623">
        <v>45.5</v>
      </c>
      <c r="N623">
        <v>3</v>
      </c>
      <c r="O623">
        <v>48.5</v>
      </c>
      <c r="P623">
        <v>48.5</v>
      </c>
      <c r="Q623">
        <v>51.5</v>
      </c>
      <c r="R623">
        <v>15</v>
      </c>
      <c r="S623">
        <v>12000</v>
      </c>
      <c r="T623">
        <v>23000</v>
      </c>
      <c r="U623">
        <v>42000</v>
      </c>
    </row>
    <row r="624" spans="1:21" hidden="1" x14ac:dyDescent="0.45">
      <c r="A624" t="str">
        <f t="shared" si="17"/>
        <v>YAG5Non-EUL7MAllNorthern Ireland</v>
      </c>
      <c r="B624" t="s">
        <v>116</v>
      </c>
      <c r="C624" t="s">
        <v>140</v>
      </c>
      <c r="D624">
        <v>5</v>
      </c>
      <c r="E624" t="s">
        <v>162</v>
      </c>
      <c r="F624" t="s">
        <v>145</v>
      </c>
      <c r="G624" t="s">
        <v>144</v>
      </c>
      <c r="H624" t="s">
        <v>28</v>
      </c>
      <c r="I624" t="s">
        <v>152</v>
      </c>
      <c r="J624">
        <v>35</v>
      </c>
      <c r="K624">
        <v>0</v>
      </c>
      <c r="L624">
        <v>35</v>
      </c>
      <c r="M624">
        <v>34.299999999999997</v>
      </c>
      <c r="N624">
        <v>8.6</v>
      </c>
      <c r="O624">
        <v>51.4</v>
      </c>
      <c r="P624">
        <v>54.3</v>
      </c>
      <c r="Q624">
        <v>57.1</v>
      </c>
      <c r="R624">
        <v>20</v>
      </c>
      <c r="S624">
        <v>30300</v>
      </c>
      <c r="T624">
        <v>33900</v>
      </c>
      <c r="U624">
        <v>40900</v>
      </c>
    </row>
    <row r="625" spans="1:21" hidden="1" x14ac:dyDescent="0.45">
      <c r="A625" t="str">
        <f t="shared" si="17"/>
        <v>YAG5Non-EUL7FAllScotland</v>
      </c>
      <c r="B625" t="s">
        <v>116</v>
      </c>
      <c r="C625" t="s">
        <v>140</v>
      </c>
      <c r="D625">
        <v>5</v>
      </c>
      <c r="E625" t="s">
        <v>162</v>
      </c>
      <c r="F625" t="s">
        <v>145</v>
      </c>
      <c r="G625" t="s">
        <v>143</v>
      </c>
      <c r="H625" t="s">
        <v>28</v>
      </c>
      <c r="I625" t="s">
        <v>153</v>
      </c>
      <c r="J625">
        <v>235</v>
      </c>
      <c r="K625">
        <v>0</v>
      </c>
      <c r="L625">
        <v>235</v>
      </c>
      <c r="M625">
        <v>47.6</v>
      </c>
      <c r="N625">
        <v>5.6</v>
      </c>
      <c r="O625">
        <v>31.6</v>
      </c>
      <c r="P625">
        <v>40.700000000000003</v>
      </c>
      <c r="Q625">
        <v>46.8</v>
      </c>
      <c r="R625">
        <v>70</v>
      </c>
      <c r="S625">
        <v>12900</v>
      </c>
      <c r="T625">
        <v>19500</v>
      </c>
      <c r="U625">
        <v>29700</v>
      </c>
    </row>
    <row r="626" spans="1:21" hidden="1" x14ac:dyDescent="0.45">
      <c r="A626" t="str">
        <f t="shared" si="17"/>
        <v>YAG5Non-EUL7MAllScotland</v>
      </c>
      <c r="B626" t="s">
        <v>116</v>
      </c>
      <c r="C626" t="s">
        <v>140</v>
      </c>
      <c r="D626">
        <v>5</v>
      </c>
      <c r="E626" t="s">
        <v>162</v>
      </c>
      <c r="F626" t="s">
        <v>145</v>
      </c>
      <c r="G626" t="s">
        <v>144</v>
      </c>
      <c r="H626" t="s">
        <v>28</v>
      </c>
      <c r="I626" t="s">
        <v>153</v>
      </c>
      <c r="J626">
        <v>330</v>
      </c>
      <c r="K626">
        <v>0</v>
      </c>
      <c r="L626">
        <v>330</v>
      </c>
      <c r="M626">
        <v>42.7</v>
      </c>
      <c r="N626">
        <v>5.5</v>
      </c>
      <c r="O626">
        <v>36.700000000000003</v>
      </c>
      <c r="P626">
        <v>45.8</v>
      </c>
      <c r="Q626">
        <v>51.8</v>
      </c>
      <c r="R626">
        <v>110</v>
      </c>
      <c r="S626">
        <v>15000</v>
      </c>
      <c r="T626">
        <v>30800</v>
      </c>
      <c r="U626">
        <v>45300</v>
      </c>
    </row>
    <row r="627" spans="1:21" hidden="1" x14ac:dyDescent="0.45">
      <c r="A627" t="str">
        <f t="shared" si="17"/>
        <v>YAG5Non-EUL7FAllSouth East</v>
      </c>
      <c r="B627" t="s">
        <v>116</v>
      </c>
      <c r="C627" t="s">
        <v>140</v>
      </c>
      <c r="D627">
        <v>5</v>
      </c>
      <c r="E627" t="s">
        <v>162</v>
      </c>
      <c r="F627" t="s">
        <v>145</v>
      </c>
      <c r="G627" t="s">
        <v>143</v>
      </c>
      <c r="H627" t="s">
        <v>28</v>
      </c>
      <c r="I627" t="s">
        <v>154</v>
      </c>
      <c r="J627">
        <v>1605</v>
      </c>
      <c r="K627">
        <v>0</v>
      </c>
      <c r="L627">
        <v>1605</v>
      </c>
      <c r="M627">
        <v>57.6</v>
      </c>
      <c r="N627">
        <v>4.0999999999999996</v>
      </c>
      <c r="O627">
        <v>30.7</v>
      </c>
      <c r="P627">
        <v>35.6</v>
      </c>
      <c r="Q627">
        <v>38.299999999999997</v>
      </c>
      <c r="R627">
        <v>455</v>
      </c>
      <c r="S627">
        <v>18600</v>
      </c>
      <c r="T627">
        <v>28800</v>
      </c>
      <c r="U627">
        <v>38700</v>
      </c>
    </row>
    <row r="628" spans="1:21" hidden="1" x14ac:dyDescent="0.45">
      <c r="A628" t="str">
        <f t="shared" si="17"/>
        <v>YAG5Non-EUL7MAllSouth East</v>
      </c>
      <c r="B628" t="s">
        <v>116</v>
      </c>
      <c r="C628" t="s">
        <v>140</v>
      </c>
      <c r="D628">
        <v>5</v>
      </c>
      <c r="E628" t="s">
        <v>162</v>
      </c>
      <c r="F628" t="s">
        <v>145</v>
      </c>
      <c r="G628" t="s">
        <v>144</v>
      </c>
      <c r="H628" t="s">
        <v>28</v>
      </c>
      <c r="I628" t="s">
        <v>154</v>
      </c>
      <c r="J628">
        <v>2140</v>
      </c>
      <c r="K628">
        <v>0</v>
      </c>
      <c r="L628">
        <v>2140</v>
      </c>
      <c r="M628">
        <v>54.7</v>
      </c>
      <c r="N628">
        <v>3.1</v>
      </c>
      <c r="O628">
        <v>35.1</v>
      </c>
      <c r="P628">
        <v>40.1</v>
      </c>
      <c r="Q628">
        <v>42.1</v>
      </c>
      <c r="R628">
        <v>695</v>
      </c>
      <c r="S628">
        <v>23700</v>
      </c>
      <c r="T628">
        <v>33900</v>
      </c>
      <c r="U628">
        <v>45600</v>
      </c>
    </row>
    <row r="629" spans="1:21" hidden="1" x14ac:dyDescent="0.45">
      <c r="A629" t="str">
        <f t="shared" si="17"/>
        <v>YAG5Non-EUL7FAllSouth West</v>
      </c>
      <c r="B629" t="s">
        <v>116</v>
      </c>
      <c r="C629" t="s">
        <v>140</v>
      </c>
      <c r="D629">
        <v>5</v>
      </c>
      <c r="E629" t="s">
        <v>162</v>
      </c>
      <c r="F629" t="s">
        <v>145</v>
      </c>
      <c r="G629" t="s">
        <v>143</v>
      </c>
      <c r="H629" t="s">
        <v>28</v>
      </c>
      <c r="I629" t="s">
        <v>155</v>
      </c>
      <c r="J629">
        <v>685</v>
      </c>
      <c r="K629">
        <v>0</v>
      </c>
      <c r="L629">
        <v>685</v>
      </c>
      <c r="M629">
        <v>67.099999999999994</v>
      </c>
      <c r="N629">
        <v>4</v>
      </c>
      <c r="O629">
        <v>23</v>
      </c>
      <c r="P629">
        <v>27.2</v>
      </c>
      <c r="Q629">
        <v>29</v>
      </c>
      <c r="R629">
        <v>135</v>
      </c>
      <c r="S629">
        <v>13500</v>
      </c>
      <c r="T629">
        <v>26300</v>
      </c>
      <c r="U629">
        <v>34300</v>
      </c>
    </row>
    <row r="630" spans="1:21" hidden="1" x14ac:dyDescent="0.45">
      <c r="A630" t="str">
        <f t="shared" si="17"/>
        <v>YAG5Non-EUL7MAllSouth West</v>
      </c>
      <c r="B630" t="s">
        <v>116</v>
      </c>
      <c r="C630" t="s">
        <v>140</v>
      </c>
      <c r="D630">
        <v>5</v>
      </c>
      <c r="E630" t="s">
        <v>162</v>
      </c>
      <c r="F630" t="s">
        <v>145</v>
      </c>
      <c r="G630" t="s">
        <v>144</v>
      </c>
      <c r="H630" t="s">
        <v>28</v>
      </c>
      <c r="I630" t="s">
        <v>155</v>
      </c>
      <c r="J630">
        <v>720</v>
      </c>
      <c r="K630">
        <v>0</v>
      </c>
      <c r="L630">
        <v>720</v>
      </c>
      <c r="M630">
        <v>61.8</v>
      </c>
      <c r="N630">
        <v>3.9</v>
      </c>
      <c r="O630">
        <v>28</v>
      </c>
      <c r="P630">
        <v>31.6</v>
      </c>
      <c r="Q630">
        <v>34.4</v>
      </c>
      <c r="R630">
        <v>185</v>
      </c>
      <c r="S630">
        <v>25500</v>
      </c>
      <c r="T630">
        <v>33800</v>
      </c>
      <c r="U630">
        <v>42500</v>
      </c>
    </row>
    <row r="631" spans="1:21" hidden="1" x14ac:dyDescent="0.45">
      <c r="A631" t="str">
        <f t="shared" si="17"/>
        <v>YAG5Non-EUL7FAllUnknown</v>
      </c>
      <c r="B631" t="s">
        <v>116</v>
      </c>
      <c r="C631" t="s">
        <v>140</v>
      </c>
      <c r="D631">
        <v>5</v>
      </c>
      <c r="E631" t="s">
        <v>162</v>
      </c>
      <c r="F631" t="s">
        <v>145</v>
      </c>
      <c r="G631" t="s">
        <v>143</v>
      </c>
      <c r="H631" t="s">
        <v>28</v>
      </c>
      <c r="I631" t="s">
        <v>156</v>
      </c>
      <c r="J631">
        <v>10</v>
      </c>
      <c r="K631">
        <v>0</v>
      </c>
      <c r="L631">
        <v>10</v>
      </c>
      <c r="M631">
        <v>55.6</v>
      </c>
      <c r="N631">
        <v>0</v>
      </c>
      <c r="O631">
        <v>22.2</v>
      </c>
      <c r="P631">
        <v>22.2</v>
      </c>
      <c r="Q631">
        <v>44.4</v>
      </c>
      <c r="R631" t="s">
        <v>161</v>
      </c>
      <c r="S631" t="s">
        <v>161</v>
      </c>
      <c r="T631" t="s">
        <v>161</v>
      </c>
      <c r="U631" t="s">
        <v>161</v>
      </c>
    </row>
    <row r="632" spans="1:21" hidden="1" x14ac:dyDescent="0.45">
      <c r="A632" t="str">
        <f t="shared" si="17"/>
        <v>YAG5Non-EUL7MAllUnknown</v>
      </c>
      <c r="B632" t="s">
        <v>116</v>
      </c>
      <c r="C632" t="s">
        <v>140</v>
      </c>
      <c r="D632">
        <v>5</v>
      </c>
      <c r="E632" t="s">
        <v>162</v>
      </c>
      <c r="F632" t="s">
        <v>145</v>
      </c>
      <c r="G632" t="s">
        <v>144</v>
      </c>
      <c r="H632" t="s">
        <v>28</v>
      </c>
      <c r="I632" t="s">
        <v>156</v>
      </c>
      <c r="J632">
        <v>5</v>
      </c>
      <c r="K632">
        <v>0</v>
      </c>
      <c r="L632">
        <v>5</v>
      </c>
      <c r="M632">
        <v>100</v>
      </c>
      <c r="N632">
        <v>0</v>
      </c>
      <c r="O632">
        <v>0</v>
      </c>
      <c r="P632">
        <v>0</v>
      </c>
      <c r="Q632">
        <v>0</v>
      </c>
      <c r="R632" t="s">
        <v>157</v>
      </c>
      <c r="S632" t="s">
        <v>157</v>
      </c>
      <c r="T632" t="s">
        <v>157</v>
      </c>
      <c r="U632" t="s">
        <v>157</v>
      </c>
    </row>
    <row r="633" spans="1:21" hidden="1" x14ac:dyDescent="0.45">
      <c r="A633" t="str">
        <f t="shared" si="17"/>
        <v>YAG5Non-EUL7FAllWales</v>
      </c>
      <c r="B633" t="s">
        <v>116</v>
      </c>
      <c r="C633" t="s">
        <v>140</v>
      </c>
      <c r="D633">
        <v>5</v>
      </c>
      <c r="E633" t="s">
        <v>162</v>
      </c>
      <c r="F633" t="s">
        <v>145</v>
      </c>
      <c r="G633" t="s">
        <v>143</v>
      </c>
      <c r="H633" t="s">
        <v>28</v>
      </c>
      <c r="I633" t="s">
        <v>158</v>
      </c>
      <c r="J633">
        <v>115</v>
      </c>
      <c r="K633">
        <v>0</v>
      </c>
      <c r="L633">
        <v>115</v>
      </c>
      <c r="M633">
        <v>61.9</v>
      </c>
      <c r="N633">
        <v>5.3</v>
      </c>
      <c r="O633">
        <v>23.9</v>
      </c>
      <c r="P633">
        <v>29.2</v>
      </c>
      <c r="Q633">
        <v>32.700000000000003</v>
      </c>
      <c r="R633">
        <v>30</v>
      </c>
      <c r="S633">
        <v>11700</v>
      </c>
      <c r="T633">
        <v>19000</v>
      </c>
      <c r="U633">
        <v>30700</v>
      </c>
    </row>
    <row r="634" spans="1:21" hidden="1" x14ac:dyDescent="0.45">
      <c r="A634" t="str">
        <f t="shared" si="17"/>
        <v>YAG5Non-EUL7MAllWales</v>
      </c>
      <c r="B634" t="s">
        <v>116</v>
      </c>
      <c r="C634" t="s">
        <v>140</v>
      </c>
      <c r="D634">
        <v>5</v>
      </c>
      <c r="E634" t="s">
        <v>162</v>
      </c>
      <c r="F634" t="s">
        <v>145</v>
      </c>
      <c r="G634" t="s">
        <v>144</v>
      </c>
      <c r="H634" t="s">
        <v>28</v>
      </c>
      <c r="I634" t="s">
        <v>158</v>
      </c>
      <c r="J634">
        <v>130</v>
      </c>
      <c r="K634">
        <v>0</v>
      </c>
      <c r="L634">
        <v>130</v>
      </c>
      <c r="M634">
        <v>45.7</v>
      </c>
      <c r="N634">
        <v>3.1</v>
      </c>
      <c r="O634">
        <v>37.799999999999997</v>
      </c>
      <c r="P634">
        <v>49.6</v>
      </c>
      <c r="Q634">
        <v>51.2</v>
      </c>
      <c r="R634">
        <v>50</v>
      </c>
      <c r="S634">
        <v>22300</v>
      </c>
      <c r="T634">
        <v>35400</v>
      </c>
      <c r="U634">
        <v>45600</v>
      </c>
    </row>
    <row r="635" spans="1:21" hidden="1" x14ac:dyDescent="0.45">
      <c r="A635" t="str">
        <f t="shared" si="17"/>
        <v>YAG5Non-EUL7FAllWest Midlands</v>
      </c>
      <c r="B635" t="s">
        <v>116</v>
      </c>
      <c r="C635" t="s">
        <v>140</v>
      </c>
      <c r="D635">
        <v>5</v>
      </c>
      <c r="E635" t="s">
        <v>162</v>
      </c>
      <c r="F635" t="s">
        <v>145</v>
      </c>
      <c r="G635" t="s">
        <v>143</v>
      </c>
      <c r="H635" t="s">
        <v>28</v>
      </c>
      <c r="I635" t="s">
        <v>159</v>
      </c>
      <c r="J635">
        <v>1255</v>
      </c>
      <c r="K635">
        <v>0</v>
      </c>
      <c r="L635">
        <v>1255</v>
      </c>
      <c r="M635">
        <v>72.900000000000006</v>
      </c>
      <c r="N635">
        <v>3</v>
      </c>
      <c r="O635">
        <v>17.899999999999999</v>
      </c>
      <c r="P635">
        <v>21.1</v>
      </c>
      <c r="Q635">
        <v>24</v>
      </c>
      <c r="R635">
        <v>195</v>
      </c>
      <c r="S635">
        <v>14600</v>
      </c>
      <c r="T635">
        <v>24500</v>
      </c>
      <c r="U635">
        <v>35800</v>
      </c>
    </row>
    <row r="636" spans="1:21" hidden="1" x14ac:dyDescent="0.45">
      <c r="A636" t="str">
        <f t="shared" si="17"/>
        <v>YAG5Non-EUL7MAllWest Midlands</v>
      </c>
      <c r="B636" t="s">
        <v>116</v>
      </c>
      <c r="C636" t="s">
        <v>140</v>
      </c>
      <c r="D636">
        <v>5</v>
      </c>
      <c r="E636" t="s">
        <v>162</v>
      </c>
      <c r="F636" t="s">
        <v>145</v>
      </c>
      <c r="G636" t="s">
        <v>144</v>
      </c>
      <c r="H636" t="s">
        <v>28</v>
      </c>
      <c r="I636" t="s">
        <v>159</v>
      </c>
      <c r="J636">
        <v>2115</v>
      </c>
      <c r="K636">
        <v>0</v>
      </c>
      <c r="L636">
        <v>2115</v>
      </c>
      <c r="M636">
        <v>69.900000000000006</v>
      </c>
      <c r="N636">
        <v>2.4</v>
      </c>
      <c r="O636">
        <v>23.1</v>
      </c>
      <c r="P636">
        <v>26.4</v>
      </c>
      <c r="Q636">
        <v>27.7</v>
      </c>
      <c r="R636">
        <v>435</v>
      </c>
      <c r="S636">
        <v>21500</v>
      </c>
      <c r="T636">
        <v>32800</v>
      </c>
      <c r="U636">
        <v>42300</v>
      </c>
    </row>
    <row r="637" spans="1:21" hidden="1" x14ac:dyDescent="0.45">
      <c r="A637" t="str">
        <f t="shared" si="17"/>
        <v>YAG5Non-EUL7FAllYorkshire and The Humber</v>
      </c>
      <c r="B637" t="s">
        <v>116</v>
      </c>
      <c r="C637" t="s">
        <v>140</v>
      </c>
      <c r="D637">
        <v>5</v>
      </c>
      <c r="E637" t="s">
        <v>162</v>
      </c>
      <c r="F637" t="s">
        <v>145</v>
      </c>
      <c r="G637" t="s">
        <v>143</v>
      </c>
      <c r="H637" t="s">
        <v>28</v>
      </c>
      <c r="I637" t="s">
        <v>160</v>
      </c>
      <c r="J637">
        <v>1250</v>
      </c>
      <c r="K637">
        <v>0</v>
      </c>
      <c r="L637">
        <v>1250</v>
      </c>
      <c r="M637">
        <v>77.8</v>
      </c>
      <c r="N637">
        <v>2.6</v>
      </c>
      <c r="O637">
        <v>12.8</v>
      </c>
      <c r="P637">
        <v>16.3</v>
      </c>
      <c r="Q637">
        <v>19.600000000000001</v>
      </c>
      <c r="R637">
        <v>140</v>
      </c>
      <c r="S637">
        <v>12400</v>
      </c>
      <c r="T637">
        <v>27600</v>
      </c>
      <c r="U637">
        <v>33600</v>
      </c>
    </row>
    <row r="638" spans="1:21" hidden="1" x14ac:dyDescent="0.45">
      <c r="A638" t="str">
        <f t="shared" si="17"/>
        <v>YAG5Non-EUL7MAllYorkshire and The Humber</v>
      </c>
      <c r="B638" t="s">
        <v>116</v>
      </c>
      <c r="C638" t="s">
        <v>140</v>
      </c>
      <c r="D638">
        <v>5</v>
      </c>
      <c r="E638" t="s">
        <v>162</v>
      </c>
      <c r="F638" t="s">
        <v>145</v>
      </c>
      <c r="G638" t="s">
        <v>144</v>
      </c>
      <c r="H638" t="s">
        <v>28</v>
      </c>
      <c r="I638" t="s">
        <v>160</v>
      </c>
      <c r="J638">
        <v>1890</v>
      </c>
      <c r="K638">
        <v>0</v>
      </c>
      <c r="L638">
        <v>1890</v>
      </c>
      <c r="M638">
        <v>70.400000000000006</v>
      </c>
      <c r="N638">
        <v>2.4</v>
      </c>
      <c r="O638">
        <v>20.100000000000001</v>
      </c>
      <c r="P638">
        <v>24.5</v>
      </c>
      <c r="Q638">
        <v>27.2</v>
      </c>
      <c r="R638">
        <v>325</v>
      </c>
      <c r="S638">
        <v>16800</v>
      </c>
      <c r="T638">
        <v>29600</v>
      </c>
      <c r="U638">
        <v>39800</v>
      </c>
    </row>
    <row r="639" spans="1:21" hidden="1" x14ac:dyDescent="0.45">
      <c r="A639" t="str">
        <f t="shared" si="17"/>
        <v>YAG5Non-EUL7FAllNA</v>
      </c>
      <c r="B639" t="s">
        <v>116</v>
      </c>
      <c r="C639" t="s">
        <v>140</v>
      </c>
      <c r="D639">
        <v>5</v>
      </c>
      <c r="E639" t="s">
        <v>162</v>
      </c>
      <c r="F639" t="s">
        <v>145</v>
      </c>
      <c r="G639" t="s">
        <v>143</v>
      </c>
      <c r="H639" t="s">
        <v>28</v>
      </c>
      <c r="I639" t="s">
        <v>157</v>
      </c>
      <c r="J639">
        <v>19670</v>
      </c>
      <c r="K639">
        <v>98.1</v>
      </c>
      <c r="L639">
        <v>370</v>
      </c>
      <c r="M639">
        <v>0.1</v>
      </c>
      <c r="N639">
        <v>0</v>
      </c>
      <c r="O639">
        <v>0</v>
      </c>
      <c r="P639">
        <v>0</v>
      </c>
      <c r="Q639">
        <v>1.8</v>
      </c>
      <c r="R639" t="s">
        <v>161</v>
      </c>
      <c r="S639" t="s">
        <v>161</v>
      </c>
      <c r="T639" t="s">
        <v>161</v>
      </c>
      <c r="U639" t="s">
        <v>161</v>
      </c>
    </row>
    <row r="640" spans="1:21" hidden="1" x14ac:dyDescent="0.45">
      <c r="A640" t="str">
        <f t="shared" si="17"/>
        <v>YAG5Non-EUL7MAllNA</v>
      </c>
      <c r="B640" t="s">
        <v>116</v>
      </c>
      <c r="C640" t="s">
        <v>140</v>
      </c>
      <c r="D640">
        <v>5</v>
      </c>
      <c r="E640" t="s">
        <v>162</v>
      </c>
      <c r="F640" t="s">
        <v>145</v>
      </c>
      <c r="G640" t="s">
        <v>144</v>
      </c>
      <c r="H640" t="s">
        <v>28</v>
      </c>
      <c r="I640" t="s">
        <v>157</v>
      </c>
      <c r="J640">
        <v>16695</v>
      </c>
      <c r="K640">
        <v>97.4</v>
      </c>
      <c r="L640">
        <v>430</v>
      </c>
      <c r="M640">
        <v>0</v>
      </c>
      <c r="N640">
        <v>0</v>
      </c>
      <c r="O640">
        <v>0</v>
      </c>
      <c r="P640">
        <v>0</v>
      </c>
      <c r="Q640">
        <v>2.5</v>
      </c>
      <c r="R640" t="s">
        <v>161</v>
      </c>
      <c r="S640" t="s">
        <v>161</v>
      </c>
      <c r="T640" t="s">
        <v>161</v>
      </c>
      <c r="U640" t="s">
        <v>161</v>
      </c>
    </row>
    <row r="641" spans="1:21" hidden="1" x14ac:dyDescent="0.45">
      <c r="A641" t="str">
        <f t="shared" si="17"/>
        <v>YAG5Non-EUL8FAllAbroad</v>
      </c>
      <c r="B641" t="s">
        <v>116</v>
      </c>
      <c r="C641" t="s">
        <v>140</v>
      </c>
      <c r="D641">
        <v>5</v>
      </c>
      <c r="E641" t="s">
        <v>162</v>
      </c>
      <c r="F641" t="s">
        <v>139</v>
      </c>
      <c r="G641" t="s">
        <v>143</v>
      </c>
      <c r="H641" t="s">
        <v>28</v>
      </c>
      <c r="I641" t="s">
        <v>146</v>
      </c>
      <c r="J641">
        <v>120</v>
      </c>
      <c r="K641">
        <v>0</v>
      </c>
      <c r="L641">
        <v>120</v>
      </c>
      <c r="M641">
        <v>84.6</v>
      </c>
      <c r="N641">
        <v>1.7</v>
      </c>
      <c r="O641">
        <v>13.7</v>
      </c>
      <c r="P641">
        <v>13.7</v>
      </c>
      <c r="Q641">
        <v>13.7</v>
      </c>
      <c r="R641" t="s">
        <v>161</v>
      </c>
      <c r="S641" t="s">
        <v>161</v>
      </c>
      <c r="T641" t="s">
        <v>161</v>
      </c>
      <c r="U641" t="s">
        <v>161</v>
      </c>
    </row>
    <row r="642" spans="1:21" hidden="1" x14ac:dyDescent="0.45">
      <c r="A642" t="str">
        <f t="shared" si="17"/>
        <v>YAG5Non-EUL8MAllAbroad</v>
      </c>
      <c r="B642" t="s">
        <v>116</v>
      </c>
      <c r="C642" t="s">
        <v>140</v>
      </c>
      <c r="D642">
        <v>5</v>
      </c>
      <c r="E642" t="s">
        <v>162</v>
      </c>
      <c r="F642" t="s">
        <v>139</v>
      </c>
      <c r="G642" t="s">
        <v>144</v>
      </c>
      <c r="H642" t="s">
        <v>28</v>
      </c>
      <c r="I642" t="s">
        <v>146</v>
      </c>
      <c r="J642">
        <v>155</v>
      </c>
      <c r="K642">
        <v>0</v>
      </c>
      <c r="L642">
        <v>155</v>
      </c>
      <c r="M642">
        <v>80.5</v>
      </c>
      <c r="N642">
        <v>5.2</v>
      </c>
      <c r="O642">
        <v>13</v>
      </c>
      <c r="P642">
        <v>13.6</v>
      </c>
      <c r="Q642">
        <v>14.3</v>
      </c>
      <c r="R642" t="s">
        <v>161</v>
      </c>
      <c r="S642" t="s">
        <v>161</v>
      </c>
      <c r="T642" t="s">
        <v>161</v>
      </c>
      <c r="U642" t="s">
        <v>161</v>
      </c>
    </row>
    <row r="643" spans="1:21" hidden="1" x14ac:dyDescent="0.45">
      <c r="A643" t="str">
        <f t="shared" si="17"/>
        <v>YAG5Non-EUL8FAllEast Midlands</v>
      </c>
      <c r="B643" t="s">
        <v>116</v>
      </c>
      <c r="C643" t="s">
        <v>140</v>
      </c>
      <c r="D643">
        <v>5</v>
      </c>
      <c r="E643" t="s">
        <v>162</v>
      </c>
      <c r="F643" t="s">
        <v>139</v>
      </c>
      <c r="G643" t="s">
        <v>143</v>
      </c>
      <c r="H643" t="s">
        <v>28</v>
      </c>
      <c r="I643" t="s">
        <v>147</v>
      </c>
      <c r="J643">
        <v>115</v>
      </c>
      <c r="K643">
        <v>0</v>
      </c>
      <c r="L643">
        <v>115</v>
      </c>
      <c r="M643">
        <v>58.6</v>
      </c>
      <c r="N643">
        <v>4.5</v>
      </c>
      <c r="O643">
        <v>34.200000000000003</v>
      </c>
      <c r="P643">
        <v>36.9</v>
      </c>
      <c r="Q643">
        <v>36.9</v>
      </c>
      <c r="R643">
        <v>35</v>
      </c>
      <c r="S643">
        <v>26600</v>
      </c>
      <c r="T643">
        <v>32800</v>
      </c>
      <c r="U643">
        <v>38400</v>
      </c>
    </row>
    <row r="644" spans="1:21" hidden="1" x14ac:dyDescent="0.45">
      <c r="A644" t="str">
        <f t="shared" si="17"/>
        <v>YAG5Non-EUL8MAllEast Midlands</v>
      </c>
      <c r="B644" t="s">
        <v>116</v>
      </c>
      <c r="C644" t="s">
        <v>140</v>
      </c>
      <c r="D644">
        <v>5</v>
      </c>
      <c r="E644" t="s">
        <v>162</v>
      </c>
      <c r="F644" t="s">
        <v>139</v>
      </c>
      <c r="G644" t="s">
        <v>144</v>
      </c>
      <c r="H644" t="s">
        <v>28</v>
      </c>
      <c r="I644" t="s">
        <v>147</v>
      </c>
      <c r="J644">
        <v>200</v>
      </c>
      <c r="K644">
        <v>0</v>
      </c>
      <c r="L644">
        <v>200</v>
      </c>
      <c r="M644">
        <v>70.7</v>
      </c>
      <c r="N644">
        <v>2.5</v>
      </c>
      <c r="O644">
        <v>23.2</v>
      </c>
      <c r="P644">
        <v>26.8</v>
      </c>
      <c r="Q644">
        <v>26.8</v>
      </c>
      <c r="R644">
        <v>45</v>
      </c>
      <c r="S644">
        <v>32500</v>
      </c>
      <c r="T644">
        <v>38100</v>
      </c>
      <c r="U644">
        <v>44900</v>
      </c>
    </row>
    <row r="645" spans="1:21" hidden="1" x14ac:dyDescent="0.45">
      <c r="A645" t="str">
        <f t="shared" si="17"/>
        <v>YAG5Non-EUL8FAllEast of England</v>
      </c>
      <c r="B645" t="s">
        <v>116</v>
      </c>
      <c r="C645" t="s">
        <v>140</v>
      </c>
      <c r="D645">
        <v>5</v>
      </c>
      <c r="E645" t="s">
        <v>162</v>
      </c>
      <c r="F645" t="s">
        <v>139</v>
      </c>
      <c r="G645" t="s">
        <v>143</v>
      </c>
      <c r="H645" t="s">
        <v>28</v>
      </c>
      <c r="I645" t="s">
        <v>148</v>
      </c>
      <c r="J645">
        <v>140</v>
      </c>
      <c r="K645">
        <v>0</v>
      </c>
      <c r="L645">
        <v>140</v>
      </c>
      <c r="M645">
        <v>51.8</v>
      </c>
      <c r="N645">
        <v>4.3</v>
      </c>
      <c r="O645">
        <v>41.7</v>
      </c>
      <c r="P645">
        <v>43.9</v>
      </c>
      <c r="Q645">
        <v>43.9</v>
      </c>
      <c r="R645">
        <v>55</v>
      </c>
      <c r="S645">
        <v>25600</v>
      </c>
      <c r="T645">
        <v>34300</v>
      </c>
      <c r="U645">
        <v>41200</v>
      </c>
    </row>
    <row r="646" spans="1:21" hidden="1" x14ac:dyDescent="0.45">
      <c r="A646" t="str">
        <f t="shared" si="17"/>
        <v>YAG5Non-EUL8MAllEast of England</v>
      </c>
      <c r="B646" t="s">
        <v>116</v>
      </c>
      <c r="C646" t="s">
        <v>140</v>
      </c>
      <c r="D646">
        <v>5</v>
      </c>
      <c r="E646" t="s">
        <v>162</v>
      </c>
      <c r="F646" t="s">
        <v>139</v>
      </c>
      <c r="G646" t="s">
        <v>144</v>
      </c>
      <c r="H646" t="s">
        <v>28</v>
      </c>
      <c r="I646" t="s">
        <v>148</v>
      </c>
      <c r="J646">
        <v>185</v>
      </c>
      <c r="K646">
        <v>0</v>
      </c>
      <c r="L646">
        <v>185</v>
      </c>
      <c r="M646">
        <v>55.2</v>
      </c>
      <c r="N646">
        <v>4.4000000000000004</v>
      </c>
      <c r="O646">
        <v>39.200000000000003</v>
      </c>
      <c r="P646">
        <v>40.299999999999997</v>
      </c>
      <c r="Q646">
        <v>40.299999999999997</v>
      </c>
      <c r="R646">
        <v>70</v>
      </c>
      <c r="S646">
        <v>35000</v>
      </c>
      <c r="T646">
        <v>43800</v>
      </c>
      <c r="U646">
        <v>57700</v>
      </c>
    </row>
    <row r="647" spans="1:21" hidden="1" x14ac:dyDescent="0.45">
      <c r="A647" t="str">
        <f t="shared" si="17"/>
        <v>YAG5Non-EUL8FAllLondon</v>
      </c>
      <c r="B647" t="s">
        <v>116</v>
      </c>
      <c r="C647" t="s">
        <v>140</v>
      </c>
      <c r="D647">
        <v>5</v>
      </c>
      <c r="E647" t="s">
        <v>162</v>
      </c>
      <c r="F647" t="s">
        <v>139</v>
      </c>
      <c r="G647" t="s">
        <v>143</v>
      </c>
      <c r="H647" t="s">
        <v>28</v>
      </c>
      <c r="I647" t="s">
        <v>149</v>
      </c>
      <c r="J647">
        <v>315</v>
      </c>
      <c r="K647">
        <v>0</v>
      </c>
      <c r="L647">
        <v>315</v>
      </c>
      <c r="M647">
        <v>44.7</v>
      </c>
      <c r="N647">
        <v>3.8</v>
      </c>
      <c r="O647">
        <v>47.3</v>
      </c>
      <c r="P647">
        <v>50.2</v>
      </c>
      <c r="Q647">
        <v>51.4</v>
      </c>
      <c r="R647">
        <v>135</v>
      </c>
      <c r="S647">
        <v>33500</v>
      </c>
      <c r="T647">
        <v>42500</v>
      </c>
      <c r="U647">
        <v>55800</v>
      </c>
    </row>
    <row r="648" spans="1:21" hidden="1" x14ac:dyDescent="0.45">
      <c r="A648" t="str">
        <f t="shared" si="17"/>
        <v>YAG5Non-EUL8MAllLondon</v>
      </c>
      <c r="B648" t="s">
        <v>116</v>
      </c>
      <c r="C648" t="s">
        <v>140</v>
      </c>
      <c r="D648">
        <v>5</v>
      </c>
      <c r="E648" t="s">
        <v>162</v>
      </c>
      <c r="F648" t="s">
        <v>139</v>
      </c>
      <c r="G648" t="s">
        <v>144</v>
      </c>
      <c r="H648" t="s">
        <v>28</v>
      </c>
      <c r="I648" t="s">
        <v>149</v>
      </c>
      <c r="J648">
        <v>365</v>
      </c>
      <c r="K648">
        <v>0</v>
      </c>
      <c r="L648">
        <v>365</v>
      </c>
      <c r="M648">
        <v>52.5</v>
      </c>
      <c r="N648">
        <v>5</v>
      </c>
      <c r="O648">
        <v>39.799999999999997</v>
      </c>
      <c r="P648">
        <v>42.3</v>
      </c>
      <c r="Q648">
        <v>42.5</v>
      </c>
      <c r="R648">
        <v>135</v>
      </c>
      <c r="S648">
        <v>35800</v>
      </c>
      <c r="T648">
        <v>47400</v>
      </c>
      <c r="U648">
        <v>77400</v>
      </c>
    </row>
    <row r="649" spans="1:21" hidden="1" x14ac:dyDescent="0.45">
      <c r="A649" t="str">
        <f t="shared" si="17"/>
        <v>YAG5Non-EUL8FAllNorth East</v>
      </c>
      <c r="B649" t="s">
        <v>116</v>
      </c>
      <c r="C649" t="s">
        <v>140</v>
      </c>
      <c r="D649">
        <v>5</v>
      </c>
      <c r="E649" t="s">
        <v>162</v>
      </c>
      <c r="F649" t="s">
        <v>139</v>
      </c>
      <c r="G649" t="s">
        <v>143</v>
      </c>
      <c r="H649" t="s">
        <v>28</v>
      </c>
      <c r="I649" t="s">
        <v>150</v>
      </c>
      <c r="J649">
        <v>45</v>
      </c>
      <c r="K649">
        <v>0</v>
      </c>
      <c r="L649">
        <v>45</v>
      </c>
      <c r="M649">
        <v>80</v>
      </c>
      <c r="N649">
        <v>6.7</v>
      </c>
      <c r="O649">
        <v>11.1</v>
      </c>
      <c r="P649">
        <v>13.3</v>
      </c>
      <c r="Q649">
        <v>13.3</v>
      </c>
      <c r="R649" t="s">
        <v>161</v>
      </c>
      <c r="S649" t="s">
        <v>161</v>
      </c>
      <c r="T649" t="s">
        <v>161</v>
      </c>
      <c r="U649" t="s">
        <v>161</v>
      </c>
    </row>
    <row r="650" spans="1:21" hidden="1" x14ac:dyDescent="0.45">
      <c r="A650" t="str">
        <f t="shared" si="17"/>
        <v>YAG5Non-EUL8MAllNorth East</v>
      </c>
      <c r="B650" t="s">
        <v>116</v>
      </c>
      <c r="C650" t="s">
        <v>140</v>
      </c>
      <c r="D650">
        <v>5</v>
      </c>
      <c r="E650" t="s">
        <v>162</v>
      </c>
      <c r="F650" t="s">
        <v>139</v>
      </c>
      <c r="G650" t="s">
        <v>144</v>
      </c>
      <c r="H650" t="s">
        <v>28</v>
      </c>
      <c r="I650" t="s">
        <v>150</v>
      </c>
      <c r="J650">
        <v>110</v>
      </c>
      <c r="K650">
        <v>0</v>
      </c>
      <c r="L650">
        <v>110</v>
      </c>
      <c r="M650">
        <v>75.2</v>
      </c>
      <c r="N650">
        <v>2.8</v>
      </c>
      <c r="O650">
        <v>19.3</v>
      </c>
      <c r="P650">
        <v>22</v>
      </c>
      <c r="Q650">
        <v>22</v>
      </c>
      <c r="R650">
        <v>20</v>
      </c>
      <c r="S650">
        <v>25900</v>
      </c>
      <c r="T650">
        <v>35400</v>
      </c>
      <c r="U650">
        <v>40200</v>
      </c>
    </row>
    <row r="651" spans="1:21" hidden="1" x14ac:dyDescent="0.45">
      <c r="A651" t="str">
        <f t="shared" si="17"/>
        <v>YAG5Non-EUL8FAllNorth West</v>
      </c>
      <c r="B651" t="s">
        <v>116</v>
      </c>
      <c r="C651" t="s">
        <v>140</v>
      </c>
      <c r="D651">
        <v>5</v>
      </c>
      <c r="E651" t="s">
        <v>162</v>
      </c>
      <c r="F651" t="s">
        <v>139</v>
      </c>
      <c r="G651" t="s">
        <v>143</v>
      </c>
      <c r="H651" t="s">
        <v>28</v>
      </c>
      <c r="I651" t="s">
        <v>151</v>
      </c>
      <c r="J651">
        <v>120</v>
      </c>
      <c r="K651">
        <v>0</v>
      </c>
      <c r="L651">
        <v>120</v>
      </c>
      <c r="M651">
        <v>65.8</v>
      </c>
      <c r="N651">
        <v>1.7</v>
      </c>
      <c r="O651">
        <v>27.4</v>
      </c>
      <c r="P651">
        <v>32.5</v>
      </c>
      <c r="Q651">
        <v>32.5</v>
      </c>
      <c r="R651">
        <v>30</v>
      </c>
      <c r="S651">
        <v>18200</v>
      </c>
      <c r="T651">
        <v>32800</v>
      </c>
      <c r="U651">
        <v>37200</v>
      </c>
    </row>
    <row r="652" spans="1:21" hidden="1" x14ac:dyDescent="0.45">
      <c r="A652" t="str">
        <f t="shared" si="17"/>
        <v>YAG5Non-EUL8MAllNorth West</v>
      </c>
      <c r="B652" t="s">
        <v>116</v>
      </c>
      <c r="C652" t="s">
        <v>140</v>
      </c>
      <c r="D652">
        <v>5</v>
      </c>
      <c r="E652" t="s">
        <v>162</v>
      </c>
      <c r="F652" t="s">
        <v>139</v>
      </c>
      <c r="G652" t="s">
        <v>144</v>
      </c>
      <c r="H652" t="s">
        <v>28</v>
      </c>
      <c r="I652" t="s">
        <v>151</v>
      </c>
      <c r="J652">
        <v>215</v>
      </c>
      <c r="K652">
        <v>0</v>
      </c>
      <c r="L652">
        <v>215</v>
      </c>
      <c r="M652">
        <v>70.400000000000006</v>
      </c>
      <c r="N652">
        <v>3.3</v>
      </c>
      <c r="O652">
        <v>23.5</v>
      </c>
      <c r="P652">
        <v>25.8</v>
      </c>
      <c r="Q652">
        <v>26.3</v>
      </c>
      <c r="R652">
        <v>45</v>
      </c>
      <c r="S652">
        <v>21500</v>
      </c>
      <c r="T652">
        <v>35800</v>
      </c>
      <c r="U652">
        <v>40900</v>
      </c>
    </row>
    <row r="653" spans="1:21" hidden="1" x14ac:dyDescent="0.45">
      <c r="A653" t="str">
        <f t="shared" si="17"/>
        <v>YAG5Non-EUL8FAllNorthern Ireland</v>
      </c>
      <c r="B653" t="s">
        <v>116</v>
      </c>
      <c r="C653" t="s">
        <v>140</v>
      </c>
      <c r="D653">
        <v>5</v>
      </c>
      <c r="E653" t="s">
        <v>162</v>
      </c>
      <c r="F653" t="s">
        <v>139</v>
      </c>
      <c r="G653" t="s">
        <v>143</v>
      </c>
      <c r="H653" t="s">
        <v>28</v>
      </c>
      <c r="I653" t="s">
        <v>152</v>
      </c>
      <c r="J653">
        <v>10</v>
      </c>
      <c r="K653">
        <v>0</v>
      </c>
      <c r="L653">
        <v>10</v>
      </c>
      <c r="M653">
        <v>33.299999999999997</v>
      </c>
      <c r="N653">
        <v>16.7</v>
      </c>
      <c r="O653">
        <v>50</v>
      </c>
      <c r="P653">
        <v>50</v>
      </c>
      <c r="Q653">
        <v>50</v>
      </c>
      <c r="R653" t="s">
        <v>161</v>
      </c>
      <c r="S653" t="s">
        <v>161</v>
      </c>
      <c r="T653" t="s">
        <v>161</v>
      </c>
      <c r="U653" t="s">
        <v>161</v>
      </c>
    </row>
    <row r="654" spans="1:21" hidden="1" x14ac:dyDescent="0.45">
      <c r="A654" t="str">
        <f t="shared" si="17"/>
        <v>YAG5Non-EUL8MAllNorthern Ireland</v>
      </c>
      <c r="B654" t="s">
        <v>116</v>
      </c>
      <c r="C654" t="s">
        <v>140</v>
      </c>
      <c r="D654">
        <v>5</v>
      </c>
      <c r="E654" t="s">
        <v>162</v>
      </c>
      <c r="F654" t="s">
        <v>139</v>
      </c>
      <c r="G654" t="s">
        <v>144</v>
      </c>
      <c r="H654" t="s">
        <v>28</v>
      </c>
      <c r="I654" t="s">
        <v>152</v>
      </c>
      <c r="J654">
        <v>5</v>
      </c>
      <c r="K654">
        <v>0</v>
      </c>
      <c r="L654">
        <v>5</v>
      </c>
      <c r="M654">
        <v>33.299999999999997</v>
      </c>
      <c r="N654">
        <v>0</v>
      </c>
      <c r="O654">
        <v>66.7</v>
      </c>
      <c r="P654">
        <v>66.7</v>
      </c>
      <c r="Q654">
        <v>66.7</v>
      </c>
      <c r="R654" t="s">
        <v>161</v>
      </c>
      <c r="S654" t="s">
        <v>161</v>
      </c>
      <c r="T654" t="s">
        <v>161</v>
      </c>
      <c r="U654" t="s">
        <v>161</v>
      </c>
    </row>
    <row r="655" spans="1:21" hidden="1" x14ac:dyDescent="0.45">
      <c r="A655" t="str">
        <f t="shared" si="17"/>
        <v>YAG5Non-EUL8FAllScotland</v>
      </c>
      <c r="B655" t="s">
        <v>116</v>
      </c>
      <c r="C655" t="s">
        <v>140</v>
      </c>
      <c r="D655">
        <v>5</v>
      </c>
      <c r="E655" t="s">
        <v>162</v>
      </c>
      <c r="F655" t="s">
        <v>139</v>
      </c>
      <c r="G655" t="s">
        <v>143</v>
      </c>
      <c r="H655" t="s">
        <v>28</v>
      </c>
      <c r="I655" t="s">
        <v>153</v>
      </c>
      <c r="J655">
        <v>35</v>
      </c>
      <c r="K655">
        <v>0</v>
      </c>
      <c r="L655">
        <v>35</v>
      </c>
      <c r="M655">
        <v>31.4</v>
      </c>
      <c r="N655">
        <v>2.9</v>
      </c>
      <c r="O655">
        <v>51.4</v>
      </c>
      <c r="P655">
        <v>65.7</v>
      </c>
      <c r="Q655">
        <v>65.7</v>
      </c>
      <c r="R655">
        <v>20</v>
      </c>
      <c r="S655">
        <v>19700</v>
      </c>
      <c r="T655">
        <v>25200</v>
      </c>
      <c r="U655">
        <v>32800</v>
      </c>
    </row>
    <row r="656" spans="1:21" hidden="1" x14ac:dyDescent="0.45">
      <c r="A656" t="str">
        <f t="shared" si="17"/>
        <v>YAG5Non-EUL8MAllScotland</v>
      </c>
      <c r="B656" t="s">
        <v>116</v>
      </c>
      <c r="C656" t="s">
        <v>140</v>
      </c>
      <c r="D656">
        <v>5</v>
      </c>
      <c r="E656" t="s">
        <v>162</v>
      </c>
      <c r="F656" t="s">
        <v>139</v>
      </c>
      <c r="G656" t="s">
        <v>144</v>
      </c>
      <c r="H656" t="s">
        <v>28</v>
      </c>
      <c r="I656" t="s">
        <v>153</v>
      </c>
      <c r="J656">
        <v>35</v>
      </c>
      <c r="K656">
        <v>0</v>
      </c>
      <c r="L656">
        <v>35</v>
      </c>
      <c r="M656">
        <v>26.5</v>
      </c>
      <c r="N656">
        <v>0</v>
      </c>
      <c r="O656">
        <v>67.599999999999994</v>
      </c>
      <c r="P656">
        <v>73.5</v>
      </c>
      <c r="Q656">
        <v>73.5</v>
      </c>
      <c r="R656">
        <v>25</v>
      </c>
      <c r="S656">
        <v>33900</v>
      </c>
      <c r="T656">
        <v>39800</v>
      </c>
      <c r="U656">
        <v>49300</v>
      </c>
    </row>
    <row r="657" spans="1:21" hidden="1" x14ac:dyDescent="0.45">
      <c r="A657" t="str">
        <f t="shared" si="17"/>
        <v>YAG5Non-EUL8FAllSouth East</v>
      </c>
      <c r="B657" t="s">
        <v>116</v>
      </c>
      <c r="C657" t="s">
        <v>140</v>
      </c>
      <c r="D657">
        <v>5</v>
      </c>
      <c r="E657" t="s">
        <v>162</v>
      </c>
      <c r="F657" t="s">
        <v>139</v>
      </c>
      <c r="G657" t="s">
        <v>143</v>
      </c>
      <c r="H657" t="s">
        <v>28</v>
      </c>
      <c r="I657" t="s">
        <v>154</v>
      </c>
      <c r="J657">
        <v>185</v>
      </c>
      <c r="K657">
        <v>0</v>
      </c>
      <c r="L657">
        <v>185</v>
      </c>
      <c r="M657">
        <v>51.4</v>
      </c>
      <c r="N657">
        <v>2.2000000000000002</v>
      </c>
      <c r="O657">
        <v>42.2</v>
      </c>
      <c r="P657">
        <v>44.9</v>
      </c>
      <c r="Q657">
        <v>46.5</v>
      </c>
      <c r="R657">
        <v>70</v>
      </c>
      <c r="S657">
        <v>26900</v>
      </c>
      <c r="T657">
        <v>33000</v>
      </c>
      <c r="U657">
        <v>46700</v>
      </c>
    </row>
    <row r="658" spans="1:21" hidden="1" x14ac:dyDescent="0.45">
      <c r="A658" t="str">
        <f t="shared" si="17"/>
        <v>YAG5Non-EUL8MAllSouth East</v>
      </c>
      <c r="B658" t="s">
        <v>116</v>
      </c>
      <c r="C658" t="s">
        <v>140</v>
      </c>
      <c r="D658">
        <v>5</v>
      </c>
      <c r="E658" t="s">
        <v>162</v>
      </c>
      <c r="F658" t="s">
        <v>139</v>
      </c>
      <c r="G658" t="s">
        <v>144</v>
      </c>
      <c r="H658" t="s">
        <v>28</v>
      </c>
      <c r="I658" t="s">
        <v>154</v>
      </c>
      <c r="J658">
        <v>300</v>
      </c>
      <c r="K658">
        <v>0</v>
      </c>
      <c r="L658">
        <v>300</v>
      </c>
      <c r="M658">
        <v>63</v>
      </c>
      <c r="N658">
        <v>2</v>
      </c>
      <c r="O658">
        <v>32.700000000000003</v>
      </c>
      <c r="P658">
        <v>34.700000000000003</v>
      </c>
      <c r="Q658">
        <v>35</v>
      </c>
      <c r="R658">
        <v>85</v>
      </c>
      <c r="S658">
        <v>34300</v>
      </c>
      <c r="T658">
        <v>43400</v>
      </c>
      <c r="U658">
        <v>54800</v>
      </c>
    </row>
    <row r="659" spans="1:21" hidden="1" x14ac:dyDescent="0.45">
      <c r="A659" t="str">
        <f t="shared" si="17"/>
        <v>YAG5Non-EUL8FAllSouth West</v>
      </c>
      <c r="B659" t="s">
        <v>116</v>
      </c>
      <c r="C659" t="s">
        <v>140</v>
      </c>
      <c r="D659">
        <v>5</v>
      </c>
      <c r="E659" t="s">
        <v>162</v>
      </c>
      <c r="F659" t="s">
        <v>139</v>
      </c>
      <c r="G659" t="s">
        <v>143</v>
      </c>
      <c r="H659" t="s">
        <v>28</v>
      </c>
      <c r="I659" t="s">
        <v>155</v>
      </c>
      <c r="J659">
        <v>80</v>
      </c>
      <c r="K659">
        <v>0</v>
      </c>
      <c r="L659">
        <v>80</v>
      </c>
      <c r="M659">
        <v>56.6</v>
      </c>
      <c r="N659">
        <v>3.9</v>
      </c>
      <c r="O659">
        <v>38.200000000000003</v>
      </c>
      <c r="P659">
        <v>39.5</v>
      </c>
      <c r="Q659">
        <v>39.5</v>
      </c>
      <c r="R659">
        <v>25</v>
      </c>
      <c r="S659">
        <v>30200</v>
      </c>
      <c r="T659">
        <v>36000</v>
      </c>
      <c r="U659">
        <v>38100</v>
      </c>
    </row>
    <row r="660" spans="1:21" hidden="1" x14ac:dyDescent="0.45">
      <c r="A660" t="str">
        <f t="shared" si="17"/>
        <v>YAG5Non-EUL8MAllSouth West</v>
      </c>
      <c r="B660" t="s">
        <v>116</v>
      </c>
      <c r="C660" t="s">
        <v>140</v>
      </c>
      <c r="D660">
        <v>5</v>
      </c>
      <c r="E660" t="s">
        <v>162</v>
      </c>
      <c r="F660" t="s">
        <v>139</v>
      </c>
      <c r="G660" t="s">
        <v>144</v>
      </c>
      <c r="H660" t="s">
        <v>28</v>
      </c>
      <c r="I660" t="s">
        <v>155</v>
      </c>
      <c r="J660">
        <v>95</v>
      </c>
      <c r="K660">
        <v>0</v>
      </c>
      <c r="L660">
        <v>95</v>
      </c>
      <c r="M660">
        <v>55.4</v>
      </c>
      <c r="N660">
        <v>3.3</v>
      </c>
      <c r="O660">
        <v>39.1</v>
      </c>
      <c r="P660">
        <v>41.3</v>
      </c>
      <c r="Q660">
        <v>41.3</v>
      </c>
      <c r="R660">
        <v>35</v>
      </c>
      <c r="S660">
        <v>34300</v>
      </c>
      <c r="T660">
        <v>40900</v>
      </c>
      <c r="U660">
        <v>44500</v>
      </c>
    </row>
    <row r="661" spans="1:21" hidden="1" x14ac:dyDescent="0.45">
      <c r="A661" t="str">
        <f t="shared" si="17"/>
        <v>YAG5Non-EUL8FAllUnknown</v>
      </c>
      <c r="B661" t="s">
        <v>116</v>
      </c>
      <c r="C661" t="s">
        <v>140</v>
      </c>
      <c r="D661">
        <v>5</v>
      </c>
      <c r="E661" t="s">
        <v>162</v>
      </c>
      <c r="F661" t="s">
        <v>139</v>
      </c>
      <c r="G661" t="s">
        <v>143</v>
      </c>
      <c r="H661" t="s">
        <v>28</v>
      </c>
      <c r="I661" t="s">
        <v>156</v>
      </c>
      <c r="J661" t="s">
        <v>161</v>
      </c>
      <c r="K661" t="s">
        <v>161</v>
      </c>
      <c r="L661" t="s">
        <v>161</v>
      </c>
      <c r="M661" t="s">
        <v>161</v>
      </c>
      <c r="N661" t="s">
        <v>161</v>
      </c>
      <c r="O661" t="s">
        <v>161</v>
      </c>
      <c r="P661" t="s">
        <v>161</v>
      </c>
      <c r="Q661" t="s">
        <v>161</v>
      </c>
      <c r="R661" t="s">
        <v>157</v>
      </c>
      <c r="S661" t="s">
        <v>157</v>
      </c>
      <c r="T661" t="s">
        <v>157</v>
      </c>
      <c r="U661" t="s">
        <v>157</v>
      </c>
    </row>
    <row r="662" spans="1:21" hidden="1" x14ac:dyDescent="0.45">
      <c r="A662" t="str">
        <f t="shared" si="17"/>
        <v>YAG5Non-EUL8MAllUnknown</v>
      </c>
      <c r="B662" t="s">
        <v>116</v>
      </c>
      <c r="C662" t="s">
        <v>140</v>
      </c>
      <c r="D662">
        <v>5</v>
      </c>
      <c r="E662" t="s">
        <v>162</v>
      </c>
      <c r="F662" t="s">
        <v>139</v>
      </c>
      <c r="G662" t="s">
        <v>144</v>
      </c>
      <c r="H662" t="s">
        <v>28</v>
      </c>
      <c r="I662" t="s">
        <v>156</v>
      </c>
      <c r="J662" t="s">
        <v>161</v>
      </c>
      <c r="K662" t="s">
        <v>161</v>
      </c>
      <c r="L662" t="s">
        <v>161</v>
      </c>
      <c r="M662" t="s">
        <v>161</v>
      </c>
      <c r="N662" t="s">
        <v>161</v>
      </c>
      <c r="O662" t="s">
        <v>161</v>
      </c>
      <c r="P662" t="s">
        <v>161</v>
      </c>
      <c r="Q662" t="s">
        <v>161</v>
      </c>
      <c r="R662" t="s">
        <v>157</v>
      </c>
      <c r="S662" t="s">
        <v>157</v>
      </c>
      <c r="T662" t="s">
        <v>157</v>
      </c>
      <c r="U662" t="s">
        <v>157</v>
      </c>
    </row>
    <row r="663" spans="1:21" hidden="1" x14ac:dyDescent="0.45">
      <c r="A663" t="str">
        <f t="shared" si="17"/>
        <v>YAG5Non-EUL8FAllWales</v>
      </c>
      <c r="B663" t="s">
        <v>116</v>
      </c>
      <c r="C663" t="s">
        <v>140</v>
      </c>
      <c r="D663">
        <v>5</v>
      </c>
      <c r="E663" t="s">
        <v>162</v>
      </c>
      <c r="F663" t="s">
        <v>139</v>
      </c>
      <c r="G663" t="s">
        <v>143</v>
      </c>
      <c r="H663" t="s">
        <v>28</v>
      </c>
      <c r="I663" t="s">
        <v>158</v>
      </c>
      <c r="J663">
        <v>15</v>
      </c>
      <c r="K663">
        <v>0</v>
      </c>
      <c r="L663">
        <v>15</v>
      </c>
      <c r="M663">
        <v>9.1</v>
      </c>
      <c r="N663">
        <v>0</v>
      </c>
      <c r="O663">
        <v>72.7</v>
      </c>
      <c r="P663">
        <v>90.9</v>
      </c>
      <c r="Q663">
        <v>90.9</v>
      </c>
      <c r="R663" t="s">
        <v>161</v>
      </c>
      <c r="S663" t="s">
        <v>161</v>
      </c>
      <c r="T663" t="s">
        <v>161</v>
      </c>
      <c r="U663" t="s">
        <v>161</v>
      </c>
    </row>
    <row r="664" spans="1:21" hidden="1" x14ac:dyDescent="0.45">
      <c r="A664" t="str">
        <f t="shared" si="17"/>
        <v>YAG5Non-EUL8MAllWales</v>
      </c>
      <c r="B664" t="s">
        <v>116</v>
      </c>
      <c r="C664" t="s">
        <v>140</v>
      </c>
      <c r="D664">
        <v>5</v>
      </c>
      <c r="E664" t="s">
        <v>162</v>
      </c>
      <c r="F664" t="s">
        <v>139</v>
      </c>
      <c r="G664" t="s">
        <v>144</v>
      </c>
      <c r="H664" t="s">
        <v>28</v>
      </c>
      <c r="I664" t="s">
        <v>158</v>
      </c>
      <c r="J664">
        <v>15</v>
      </c>
      <c r="K664">
        <v>0</v>
      </c>
      <c r="L664">
        <v>15</v>
      </c>
      <c r="M664">
        <v>45.5</v>
      </c>
      <c r="N664">
        <v>0</v>
      </c>
      <c r="O664">
        <v>36.4</v>
      </c>
      <c r="P664">
        <v>54.5</v>
      </c>
      <c r="Q664">
        <v>54.5</v>
      </c>
      <c r="R664" t="s">
        <v>161</v>
      </c>
      <c r="S664" t="s">
        <v>161</v>
      </c>
      <c r="T664" t="s">
        <v>161</v>
      </c>
      <c r="U664" t="s">
        <v>161</v>
      </c>
    </row>
    <row r="665" spans="1:21" hidden="1" x14ac:dyDescent="0.45">
      <c r="A665" t="str">
        <f t="shared" si="17"/>
        <v>YAG5Non-EUL8FAllWest Midlands</v>
      </c>
      <c r="B665" t="s">
        <v>116</v>
      </c>
      <c r="C665" t="s">
        <v>140</v>
      </c>
      <c r="D665">
        <v>5</v>
      </c>
      <c r="E665" t="s">
        <v>162</v>
      </c>
      <c r="F665" t="s">
        <v>139</v>
      </c>
      <c r="G665" t="s">
        <v>143</v>
      </c>
      <c r="H665" t="s">
        <v>28</v>
      </c>
      <c r="I665" t="s">
        <v>159</v>
      </c>
      <c r="J665">
        <v>70</v>
      </c>
      <c r="K665">
        <v>0</v>
      </c>
      <c r="L665">
        <v>70</v>
      </c>
      <c r="M665">
        <v>55.1</v>
      </c>
      <c r="N665">
        <v>1.4</v>
      </c>
      <c r="O665">
        <v>39.1</v>
      </c>
      <c r="P665">
        <v>43.5</v>
      </c>
      <c r="Q665">
        <v>43.5</v>
      </c>
      <c r="R665">
        <v>25</v>
      </c>
      <c r="S665">
        <v>27400</v>
      </c>
      <c r="T665">
        <v>36100</v>
      </c>
      <c r="U665">
        <v>44200</v>
      </c>
    </row>
    <row r="666" spans="1:21" hidden="1" x14ac:dyDescent="0.45">
      <c r="A666" t="str">
        <f t="shared" si="17"/>
        <v>YAG5Non-EUL8MAllWest Midlands</v>
      </c>
      <c r="B666" t="s">
        <v>116</v>
      </c>
      <c r="C666" t="s">
        <v>140</v>
      </c>
      <c r="D666">
        <v>5</v>
      </c>
      <c r="E666" t="s">
        <v>162</v>
      </c>
      <c r="F666" t="s">
        <v>139</v>
      </c>
      <c r="G666" t="s">
        <v>144</v>
      </c>
      <c r="H666" t="s">
        <v>28</v>
      </c>
      <c r="I666" t="s">
        <v>159</v>
      </c>
      <c r="J666">
        <v>145</v>
      </c>
      <c r="K666">
        <v>0</v>
      </c>
      <c r="L666">
        <v>145</v>
      </c>
      <c r="M666">
        <v>58.7</v>
      </c>
      <c r="N666">
        <v>0</v>
      </c>
      <c r="O666">
        <v>34.299999999999997</v>
      </c>
      <c r="P666">
        <v>40.6</v>
      </c>
      <c r="Q666">
        <v>41.3</v>
      </c>
      <c r="R666">
        <v>45</v>
      </c>
      <c r="S666">
        <v>33200</v>
      </c>
      <c r="T666">
        <v>39400</v>
      </c>
      <c r="U666">
        <v>49600</v>
      </c>
    </row>
    <row r="667" spans="1:21" hidden="1" x14ac:dyDescent="0.45">
      <c r="A667" t="str">
        <f t="shared" ref="A667:A730" si="18">"YAG"&amp;D667 &amp;E667 &amp;F667 &amp; G667 &amp;H667 &amp;I667</f>
        <v>YAG5Non-EUL8FAllYorkshire and The Humber</v>
      </c>
      <c r="B667" t="s">
        <v>116</v>
      </c>
      <c r="C667" t="s">
        <v>140</v>
      </c>
      <c r="D667">
        <v>5</v>
      </c>
      <c r="E667" t="s">
        <v>162</v>
      </c>
      <c r="F667" t="s">
        <v>139</v>
      </c>
      <c r="G667" t="s">
        <v>143</v>
      </c>
      <c r="H667" t="s">
        <v>28</v>
      </c>
      <c r="I667" t="s">
        <v>160</v>
      </c>
      <c r="J667">
        <v>130</v>
      </c>
      <c r="K667">
        <v>0</v>
      </c>
      <c r="L667">
        <v>130</v>
      </c>
      <c r="M667">
        <v>64.099999999999994</v>
      </c>
      <c r="N667">
        <v>4.7</v>
      </c>
      <c r="O667">
        <v>28.9</v>
      </c>
      <c r="P667">
        <v>31.2</v>
      </c>
      <c r="Q667">
        <v>31.2</v>
      </c>
      <c r="R667">
        <v>35</v>
      </c>
      <c r="S667">
        <v>25200</v>
      </c>
      <c r="T667">
        <v>33200</v>
      </c>
      <c r="U667">
        <v>38300</v>
      </c>
    </row>
    <row r="668" spans="1:21" hidden="1" x14ac:dyDescent="0.45">
      <c r="A668" t="str">
        <f t="shared" si="18"/>
        <v>YAG5Non-EUL8MAllYorkshire and The Humber</v>
      </c>
      <c r="B668" t="s">
        <v>116</v>
      </c>
      <c r="C668" t="s">
        <v>140</v>
      </c>
      <c r="D668">
        <v>5</v>
      </c>
      <c r="E668" t="s">
        <v>162</v>
      </c>
      <c r="F668" t="s">
        <v>139</v>
      </c>
      <c r="G668" t="s">
        <v>144</v>
      </c>
      <c r="H668" t="s">
        <v>28</v>
      </c>
      <c r="I668" t="s">
        <v>160</v>
      </c>
      <c r="J668">
        <v>220</v>
      </c>
      <c r="K668">
        <v>0</v>
      </c>
      <c r="L668">
        <v>220</v>
      </c>
      <c r="M668">
        <v>70.8</v>
      </c>
      <c r="N668">
        <v>2.8</v>
      </c>
      <c r="O668">
        <v>25.5</v>
      </c>
      <c r="P668">
        <v>25.9</v>
      </c>
      <c r="Q668">
        <v>26.4</v>
      </c>
      <c r="R668">
        <v>50</v>
      </c>
      <c r="S668">
        <v>32100</v>
      </c>
      <c r="T668">
        <v>36500</v>
      </c>
      <c r="U668">
        <v>45300</v>
      </c>
    </row>
    <row r="669" spans="1:21" hidden="1" x14ac:dyDescent="0.45">
      <c r="A669" t="str">
        <f t="shared" si="18"/>
        <v>YAG5Non-EUL8FAllNA</v>
      </c>
      <c r="B669" t="s">
        <v>116</v>
      </c>
      <c r="C669" t="s">
        <v>140</v>
      </c>
      <c r="D669">
        <v>5</v>
      </c>
      <c r="E669" t="s">
        <v>162</v>
      </c>
      <c r="F669" t="s">
        <v>139</v>
      </c>
      <c r="G669" t="s">
        <v>143</v>
      </c>
      <c r="H669" t="s">
        <v>28</v>
      </c>
      <c r="I669" t="s">
        <v>157</v>
      </c>
      <c r="J669">
        <v>905</v>
      </c>
      <c r="K669">
        <v>99.7</v>
      </c>
      <c r="L669">
        <v>5</v>
      </c>
      <c r="M669">
        <v>0</v>
      </c>
      <c r="N669">
        <v>0</v>
      </c>
      <c r="O669">
        <v>0</v>
      </c>
      <c r="P669">
        <v>0</v>
      </c>
      <c r="Q669">
        <v>0.3</v>
      </c>
      <c r="R669" t="s">
        <v>157</v>
      </c>
      <c r="S669" t="s">
        <v>157</v>
      </c>
      <c r="T669" t="s">
        <v>157</v>
      </c>
      <c r="U669" t="s">
        <v>157</v>
      </c>
    </row>
    <row r="670" spans="1:21" hidden="1" x14ac:dyDescent="0.45">
      <c r="A670" t="str">
        <f t="shared" si="18"/>
        <v>YAG5Non-EUL8MAllNA</v>
      </c>
      <c r="B670" t="s">
        <v>116</v>
      </c>
      <c r="C670" t="s">
        <v>140</v>
      </c>
      <c r="D670">
        <v>5</v>
      </c>
      <c r="E670" t="s">
        <v>162</v>
      </c>
      <c r="F670" t="s">
        <v>139</v>
      </c>
      <c r="G670" t="s">
        <v>144</v>
      </c>
      <c r="H670" t="s">
        <v>28</v>
      </c>
      <c r="I670" t="s">
        <v>157</v>
      </c>
      <c r="J670">
        <v>1255</v>
      </c>
      <c r="K670">
        <v>99.4</v>
      </c>
      <c r="L670">
        <v>10</v>
      </c>
      <c r="M670">
        <v>0</v>
      </c>
      <c r="N670">
        <v>0</v>
      </c>
      <c r="O670">
        <v>0</v>
      </c>
      <c r="P670">
        <v>0</v>
      </c>
      <c r="Q670">
        <v>0.6</v>
      </c>
      <c r="R670" t="s">
        <v>157</v>
      </c>
      <c r="S670" t="s">
        <v>157</v>
      </c>
      <c r="T670" t="s">
        <v>157</v>
      </c>
      <c r="U670" t="s">
        <v>157</v>
      </c>
    </row>
    <row r="671" spans="1:21" hidden="1" x14ac:dyDescent="0.45">
      <c r="A671" t="str">
        <f t="shared" si="18"/>
        <v>YAG3Non-EUL7FAllAbroad</v>
      </c>
      <c r="B671" t="s">
        <v>116</v>
      </c>
      <c r="C671" t="s">
        <v>141</v>
      </c>
      <c r="D671">
        <v>3</v>
      </c>
      <c r="E671" t="s">
        <v>162</v>
      </c>
      <c r="F671" t="s">
        <v>145</v>
      </c>
      <c r="G671" t="s">
        <v>143</v>
      </c>
      <c r="H671" t="s">
        <v>28</v>
      </c>
      <c r="I671" t="s">
        <v>146</v>
      </c>
      <c r="J671">
        <v>570</v>
      </c>
      <c r="K671">
        <v>0</v>
      </c>
      <c r="L671">
        <v>570</v>
      </c>
      <c r="M671">
        <v>84.3</v>
      </c>
      <c r="N671">
        <v>5.8</v>
      </c>
      <c r="O671">
        <v>7.7</v>
      </c>
      <c r="P671">
        <v>8.5</v>
      </c>
      <c r="Q671">
        <v>9.9</v>
      </c>
      <c r="R671">
        <v>25</v>
      </c>
      <c r="S671">
        <v>8900</v>
      </c>
      <c r="T671">
        <v>17900</v>
      </c>
      <c r="U671">
        <v>40200</v>
      </c>
    </row>
    <row r="672" spans="1:21" hidden="1" x14ac:dyDescent="0.45">
      <c r="A672" t="str">
        <f t="shared" si="18"/>
        <v>YAG3Non-EUL7MAllAbroad</v>
      </c>
      <c r="B672" t="s">
        <v>116</v>
      </c>
      <c r="C672" t="s">
        <v>141</v>
      </c>
      <c r="D672">
        <v>3</v>
      </c>
      <c r="E672" t="s">
        <v>162</v>
      </c>
      <c r="F672" t="s">
        <v>145</v>
      </c>
      <c r="G672" t="s">
        <v>144</v>
      </c>
      <c r="H672" t="s">
        <v>28</v>
      </c>
      <c r="I672" t="s">
        <v>146</v>
      </c>
      <c r="J672">
        <v>555</v>
      </c>
      <c r="K672">
        <v>0</v>
      </c>
      <c r="L672">
        <v>555</v>
      </c>
      <c r="M672">
        <v>83.1</v>
      </c>
      <c r="N672">
        <v>4.9000000000000004</v>
      </c>
      <c r="O672">
        <v>8.5</v>
      </c>
      <c r="P672">
        <v>9.9</v>
      </c>
      <c r="Q672">
        <v>12.1</v>
      </c>
      <c r="R672">
        <v>25</v>
      </c>
      <c r="S672">
        <v>11700</v>
      </c>
      <c r="T672">
        <v>29900</v>
      </c>
      <c r="U672">
        <v>65000</v>
      </c>
    </row>
    <row r="673" spans="1:21" hidden="1" x14ac:dyDescent="0.45">
      <c r="A673" t="str">
        <f t="shared" si="18"/>
        <v>YAG3Non-EUL7FAllEast Midlands</v>
      </c>
      <c r="B673" t="s">
        <v>116</v>
      </c>
      <c r="C673" t="s">
        <v>141</v>
      </c>
      <c r="D673">
        <v>3</v>
      </c>
      <c r="E673" t="s">
        <v>162</v>
      </c>
      <c r="F673" t="s">
        <v>145</v>
      </c>
      <c r="G673" t="s">
        <v>143</v>
      </c>
      <c r="H673" t="s">
        <v>28</v>
      </c>
      <c r="I673" t="s">
        <v>147</v>
      </c>
      <c r="J673">
        <v>860</v>
      </c>
      <c r="K673">
        <v>0</v>
      </c>
      <c r="L673">
        <v>860</v>
      </c>
      <c r="M673">
        <v>71.400000000000006</v>
      </c>
      <c r="N673">
        <v>3.1</v>
      </c>
      <c r="O673">
        <v>14.4</v>
      </c>
      <c r="P673">
        <v>21.4</v>
      </c>
      <c r="Q673">
        <v>25.5</v>
      </c>
      <c r="R673">
        <v>110</v>
      </c>
      <c r="S673">
        <v>13100</v>
      </c>
      <c r="T673">
        <v>20800</v>
      </c>
      <c r="U673">
        <v>31400</v>
      </c>
    </row>
    <row r="674" spans="1:21" hidden="1" x14ac:dyDescent="0.45">
      <c r="A674" t="str">
        <f t="shared" si="18"/>
        <v>YAG3Non-EUL7MAllEast Midlands</v>
      </c>
      <c r="B674" t="s">
        <v>116</v>
      </c>
      <c r="C674" t="s">
        <v>141</v>
      </c>
      <c r="D674">
        <v>3</v>
      </c>
      <c r="E674" t="s">
        <v>162</v>
      </c>
      <c r="F674" t="s">
        <v>145</v>
      </c>
      <c r="G674" t="s">
        <v>144</v>
      </c>
      <c r="H674" t="s">
        <v>28</v>
      </c>
      <c r="I674" t="s">
        <v>147</v>
      </c>
      <c r="J674">
        <v>790</v>
      </c>
      <c r="K674">
        <v>0</v>
      </c>
      <c r="L674">
        <v>790</v>
      </c>
      <c r="M674">
        <v>70.599999999999994</v>
      </c>
      <c r="N674">
        <v>1.9</v>
      </c>
      <c r="O674">
        <v>13.1</v>
      </c>
      <c r="P674">
        <v>22.7</v>
      </c>
      <c r="Q674">
        <v>27.5</v>
      </c>
      <c r="R674">
        <v>80</v>
      </c>
      <c r="S674">
        <v>13500</v>
      </c>
      <c r="T674">
        <v>24800</v>
      </c>
      <c r="U674">
        <v>34300</v>
      </c>
    </row>
    <row r="675" spans="1:21" hidden="1" x14ac:dyDescent="0.45">
      <c r="A675" t="str">
        <f t="shared" si="18"/>
        <v>YAG3Non-EUL7FAllEast of England</v>
      </c>
      <c r="B675" t="s">
        <v>116</v>
      </c>
      <c r="C675" t="s">
        <v>141</v>
      </c>
      <c r="D675">
        <v>3</v>
      </c>
      <c r="E675" t="s">
        <v>162</v>
      </c>
      <c r="F675" t="s">
        <v>145</v>
      </c>
      <c r="G675" t="s">
        <v>143</v>
      </c>
      <c r="H675" t="s">
        <v>28</v>
      </c>
      <c r="I675" t="s">
        <v>148</v>
      </c>
      <c r="J675">
        <v>1010</v>
      </c>
      <c r="K675">
        <v>0</v>
      </c>
      <c r="L675">
        <v>1010</v>
      </c>
      <c r="M675">
        <v>61.9</v>
      </c>
      <c r="N675">
        <v>4.9000000000000004</v>
      </c>
      <c r="O675">
        <v>21.4</v>
      </c>
      <c r="P675">
        <v>28.1</v>
      </c>
      <c r="Q675">
        <v>33.299999999999997</v>
      </c>
      <c r="R675">
        <v>200</v>
      </c>
      <c r="S675">
        <v>14500</v>
      </c>
      <c r="T675">
        <v>24500</v>
      </c>
      <c r="U675">
        <v>33900</v>
      </c>
    </row>
    <row r="676" spans="1:21" hidden="1" x14ac:dyDescent="0.45">
      <c r="A676" t="str">
        <f t="shared" si="18"/>
        <v>YAG3Non-EUL7MAllEast of England</v>
      </c>
      <c r="B676" t="s">
        <v>116</v>
      </c>
      <c r="C676" t="s">
        <v>141</v>
      </c>
      <c r="D676">
        <v>3</v>
      </c>
      <c r="E676" t="s">
        <v>162</v>
      </c>
      <c r="F676" t="s">
        <v>145</v>
      </c>
      <c r="G676" t="s">
        <v>144</v>
      </c>
      <c r="H676" t="s">
        <v>28</v>
      </c>
      <c r="I676" t="s">
        <v>148</v>
      </c>
      <c r="J676">
        <v>1210</v>
      </c>
      <c r="K676">
        <v>0</v>
      </c>
      <c r="L676">
        <v>1210</v>
      </c>
      <c r="M676">
        <v>68.099999999999994</v>
      </c>
      <c r="N676">
        <v>2.2000000000000002</v>
      </c>
      <c r="O676">
        <v>18.7</v>
      </c>
      <c r="P676">
        <v>25.2</v>
      </c>
      <c r="Q676">
        <v>29.7</v>
      </c>
      <c r="R676">
        <v>190</v>
      </c>
      <c r="S676">
        <v>19300</v>
      </c>
      <c r="T676">
        <v>32500</v>
      </c>
      <c r="U676">
        <v>47400</v>
      </c>
    </row>
    <row r="677" spans="1:21" hidden="1" x14ac:dyDescent="0.45">
      <c r="A677" t="str">
        <f t="shared" si="18"/>
        <v>YAG3Non-EUL7FAllLondon</v>
      </c>
      <c r="B677" t="s">
        <v>116</v>
      </c>
      <c r="C677" t="s">
        <v>141</v>
      </c>
      <c r="D677">
        <v>3</v>
      </c>
      <c r="E677" t="s">
        <v>162</v>
      </c>
      <c r="F677" t="s">
        <v>145</v>
      </c>
      <c r="G677" t="s">
        <v>143</v>
      </c>
      <c r="H677" t="s">
        <v>28</v>
      </c>
      <c r="I677" t="s">
        <v>149</v>
      </c>
      <c r="J677">
        <v>5080</v>
      </c>
      <c r="K677">
        <v>0</v>
      </c>
      <c r="L677">
        <v>5080</v>
      </c>
      <c r="M677">
        <v>56.8</v>
      </c>
      <c r="N677">
        <v>5.9</v>
      </c>
      <c r="O677">
        <v>29.4</v>
      </c>
      <c r="P677">
        <v>34.1</v>
      </c>
      <c r="Q677">
        <v>37.299999999999997</v>
      </c>
      <c r="R677">
        <v>1390</v>
      </c>
      <c r="S677">
        <v>21500</v>
      </c>
      <c r="T677">
        <v>32800</v>
      </c>
      <c r="U677">
        <v>46000</v>
      </c>
    </row>
    <row r="678" spans="1:21" hidden="1" x14ac:dyDescent="0.45">
      <c r="A678" t="str">
        <f t="shared" si="18"/>
        <v>YAG3Non-EUL7MAllLondon</v>
      </c>
      <c r="B678" t="s">
        <v>116</v>
      </c>
      <c r="C678" t="s">
        <v>141</v>
      </c>
      <c r="D678">
        <v>3</v>
      </c>
      <c r="E678" t="s">
        <v>162</v>
      </c>
      <c r="F678" t="s">
        <v>145</v>
      </c>
      <c r="G678" t="s">
        <v>144</v>
      </c>
      <c r="H678" t="s">
        <v>28</v>
      </c>
      <c r="I678" t="s">
        <v>149</v>
      </c>
      <c r="J678">
        <v>4205</v>
      </c>
      <c r="K678">
        <v>0</v>
      </c>
      <c r="L678">
        <v>4205</v>
      </c>
      <c r="M678">
        <v>58.2</v>
      </c>
      <c r="N678">
        <v>4.8</v>
      </c>
      <c r="O678">
        <v>28.4</v>
      </c>
      <c r="P678">
        <v>33.4</v>
      </c>
      <c r="Q678">
        <v>37</v>
      </c>
      <c r="R678">
        <v>1080</v>
      </c>
      <c r="S678">
        <v>24500</v>
      </c>
      <c r="T678">
        <v>38300</v>
      </c>
      <c r="U678">
        <v>62000</v>
      </c>
    </row>
    <row r="679" spans="1:21" hidden="1" x14ac:dyDescent="0.45">
      <c r="A679" t="str">
        <f t="shared" si="18"/>
        <v>YAG3Non-EUL7FAllNorth East</v>
      </c>
      <c r="B679" t="s">
        <v>116</v>
      </c>
      <c r="C679" t="s">
        <v>141</v>
      </c>
      <c r="D679">
        <v>3</v>
      </c>
      <c r="E679" t="s">
        <v>162</v>
      </c>
      <c r="F679" t="s">
        <v>145</v>
      </c>
      <c r="G679" t="s">
        <v>143</v>
      </c>
      <c r="H679" t="s">
        <v>28</v>
      </c>
      <c r="I679" t="s">
        <v>150</v>
      </c>
      <c r="J679">
        <v>625</v>
      </c>
      <c r="K679">
        <v>0</v>
      </c>
      <c r="L679">
        <v>625</v>
      </c>
      <c r="M679">
        <v>77</v>
      </c>
      <c r="N679">
        <v>2.4</v>
      </c>
      <c r="O679">
        <v>10.9</v>
      </c>
      <c r="P679">
        <v>18</v>
      </c>
      <c r="Q679">
        <v>20.5</v>
      </c>
      <c r="R679">
        <v>60</v>
      </c>
      <c r="S679">
        <v>14600</v>
      </c>
      <c r="T679">
        <v>22300</v>
      </c>
      <c r="U679">
        <v>31800</v>
      </c>
    </row>
    <row r="680" spans="1:21" hidden="1" x14ac:dyDescent="0.45">
      <c r="A680" t="str">
        <f t="shared" si="18"/>
        <v>YAG3Non-EUL7MAllNorth East</v>
      </c>
      <c r="B680" t="s">
        <v>116</v>
      </c>
      <c r="C680" t="s">
        <v>141</v>
      </c>
      <c r="D680">
        <v>3</v>
      </c>
      <c r="E680" t="s">
        <v>162</v>
      </c>
      <c r="F680" t="s">
        <v>145</v>
      </c>
      <c r="G680" t="s">
        <v>144</v>
      </c>
      <c r="H680" t="s">
        <v>28</v>
      </c>
      <c r="I680" t="s">
        <v>150</v>
      </c>
      <c r="J680">
        <v>595</v>
      </c>
      <c r="K680">
        <v>0</v>
      </c>
      <c r="L680">
        <v>595</v>
      </c>
      <c r="M680">
        <v>78.3</v>
      </c>
      <c r="N680">
        <v>1.5</v>
      </c>
      <c r="O680">
        <v>9.1</v>
      </c>
      <c r="P680">
        <v>17.3</v>
      </c>
      <c r="Q680">
        <v>20.2</v>
      </c>
      <c r="R680">
        <v>45</v>
      </c>
      <c r="S680">
        <v>12400</v>
      </c>
      <c r="T680">
        <v>25600</v>
      </c>
      <c r="U680">
        <v>43100</v>
      </c>
    </row>
    <row r="681" spans="1:21" hidden="1" x14ac:dyDescent="0.45">
      <c r="A681" t="str">
        <f t="shared" si="18"/>
        <v>YAG3Non-EUL7FAllNorth West</v>
      </c>
      <c r="B681" t="s">
        <v>116</v>
      </c>
      <c r="C681" t="s">
        <v>141</v>
      </c>
      <c r="D681">
        <v>3</v>
      </c>
      <c r="E681" t="s">
        <v>162</v>
      </c>
      <c r="F681" t="s">
        <v>145</v>
      </c>
      <c r="G681" t="s">
        <v>143</v>
      </c>
      <c r="H681" t="s">
        <v>28</v>
      </c>
      <c r="I681" t="s">
        <v>151</v>
      </c>
      <c r="J681">
        <v>1080</v>
      </c>
      <c r="K681">
        <v>0</v>
      </c>
      <c r="L681">
        <v>1080</v>
      </c>
      <c r="M681">
        <v>68.8</v>
      </c>
      <c r="N681">
        <v>3.2</v>
      </c>
      <c r="O681">
        <v>16.7</v>
      </c>
      <c r="P681">
        <v>23</v>
      </c>
      <c r="Q681">
        <v>28.1</v>
      </c>
      <c r="R681">
        <v>160</v>
      </c>
      <c r="S681">
        <v>12000</v>
      </c>
      <c r="T681">
        <v>19500</v>
      </c>
      <c r="U681">
        <v>32100</v>
      </c>
    </row>
    <row r="682" spans="1:21" hidden="1" x14ac:dyDescent="0.45">
      <c r="A682" t="str">
        <f t="shared" si="18"/>
        <v>YAG3Non-EUL7MAllNorth West</v>
      </c>
      <c r="B682" t="s">
        <v>116</v>
      </c>
      <c r="C682" t="s">
        <v>141</v>
      </c>
      <c r="D682">
        <v>3</v>
      </c>
      <c r="E682" t="s">
        <v>162</v>
      </c>
      <c r="F682" t="s">
        <v>145</v>
      </c>
      <c r="G682" t="s">
        <v>144</v>
      </c>
      <c r="H682" t="s">
        <v>28</v>
      </c>
      <c r="I682" t="s">
        <v>151</v>
      </c>
      <c r="J682">
        <v>1160</v>
      </c>
      <c r="K682">
        <v>0</v>
      </c>
      <c r="L682">
        <v>1160</v>
      </c>
      <c r="M682">
        <v>64.8</v>
      </c>
      <c r="N682">
        <v>3.6</v>
      </c>
      <c r="O682">
        <v>17.5</v>
      </c>
      <c r="P682">
        <v>25</v>
      </c>
      <c r="Q682">
        <v>31.6</v>
      </c>
      <c r="R682">
        <v>175</v>
      </c>
      <c r="S682">
        <v>14600</v>
      </c>
      <c r="T682">
        <v>25400</v>
      </c>
      <c r="U682">
        <v>39400</v>
      </c>
    </row>
    <row r="683" spans="1:21" hidden="1" x14ac:dyDescent="0.45">
      <c r="A683" t="str">
        <f t="shared" si="18"/>
        <v>YAG3Non-EUL7FAllNorthern Ireland</v>
      </c>
      <c r="B683" t="s">
        <v>116</v>
      </c>
      <c r="C683" t="s">
        <v>141</v>
      </c>
      <c r="D683">
        <v>3</v>
      </c>
      <c r="E683" t="s">
        <v>162</v>
      </c>
      <c r="F683" t="s">
        <v>145</v>
      </c>
      <c r="G683" t="s">
        <v>143</v>
      </c>
      <c r="H683" t="s">
        <v>28</v>
      </c>
      <c r="I683" t="s">
        <v>152</v>
      </c>
      <c r="J683">
        <v>25</v>
      </c>
      <c r="K683">
        <v>0</v>
      </c>
      <c r="L683">
        <v>25</v>
      </c>
      <c r="M683">
        <v>50</v>
      </c>
      <c r="N683">
        <v>12.5</v>
      </c>
      <c r="O683">
        <v>20.8</v>
      </c>
      <c r="P683">
        <v>25</v>
      </c>
      <c r="Q683">
        <v>37.5</v>
      </c>
      <c r="R683" t="s">
        <v>161</v>
      </c>
      <c r="S683" t="s">
        <v>161</v>
      </c>
      <c r="T683" t="s">
        <v>161</v>
      </c>
      <c r="U683" t="s">
        <v>161</v>
      </c>
    </row>
    <row r="684" spans="1:21" hidden="1" x14ac:dyDescent="0.45">
      <c r="A684" t="str">
        <f t="shared" si="18"/>
        <v>YAG3Non-EUL7MAllNorthern Ireland</v>
      </c>
      <c r="B684" t="s">
        <v>116</v>
      </c>
      <c r="C684" t="s">
        <v>141</v>
      </c>
      <c r="D684">
        <v>3</v>
      </c>
      <c r="E684" t="s">
        <v>162</v>
      </c>
      <c r="F684" t="s">
        <v>145</v>
      </c>
      <c r="G684" t="s">
        <v>144</v>
      </c>
      <c r="H684" t="s">
        <v>28</v>
      </c>
      <c r="I684" t="s">
        <v>152</v>
      </c>
      <c r="J684">
        <v>20</v>
      </c>
      <c r="K684">
        <v>0</v>
      </c>
      <c r="L684">
        <v>20</v>
      </c>
      <c r="M684">
        <v>55</v>
      </c>
      <c r="N684">
        <v>5</v>
      </c>
      <c r="O684">
        <v>15</v>
      </c>
      <c r="P684">
        <v>30</v>
      </c>
      <c r="Q684">
        <v>40</v>
      </c>
      <c r="R684" t="s">
        <v>161</v>
      </c>
      <c r="S684" t="s">
        <v>161</v>
      </c>
      <c r="T684" t="s">
        <v>161</v>
      </c>
      <c r="U684" t="s">
        <v>161</v>
      </c>
    </row>
    <row r="685" spans="1:21" hidden="1" x14ac:dyDescent="0.45">
      <c r="A685" t="str">
        <f t="shared" si="18"/>
        <v>YAG3Non-EUL7FAllScotland</v>
      </c>
      <c r="B685" t="s">
        <v>116</v>
      </c>
      <c r="C685" t="s">
        <v>141</v>
      </c>
      <c r="D685">
        <v>3</v>
      </c>
      <c r="E685" t="s">
        <v>162</v>
      </c>
      <c r="F685" t="s">
        <v>145</v>
      </c>
      <c r="G685" t="s">
        <v>143</v>
      </c>
      <c r="H685" t="s">
        <v>28</v>
      </c>
      <c r="I685" t="s">
        <v>153</v>
      </c>
      <c r="J685">
        <v>200</v>
      </c>
      <c r="K685">
        <v>0</v>
      </c>
      <c r="L685">
        <v>200</v>
      </c>
      <c r="M685">
        <v>52</v>
      </c>
      <c r="N685">
        <v>7.7</v>
      </c>
      <c r="O685">
        <v>23.5</v>
      </c>
      <c r="P685">
        <v>32.1</v>
      </c>
      <c r="Q685">
        <v>40.299999999999997</v>
      </c>
      <c r="R685">
        <v>45</v>
      </c>
      <c r="S685">
        <v>9500</v>
      </c>
      <c r="T685">
        <v>19700</v>
      </c>
      <c r="U685">
        <v>33200</v>
      </c>
    </row>
    <row r="686" spans="1:21" hidden="1" x14ac:dyDescent="0.45">
      <c r="A686" t="str">
        <f t="shared" si="18"/>
        <v>YAG3Non-EUL7MAllScotland</v>
      </c>
      <c r="B686" t="s">
        <v>116</v>
      </c>
      <c r="C686" t="s">
        <v>141</v>
      </c>
      <c r="D686">
        <v>3</v>
      </c>
      <c r="E686" t="s">
        <v>162</v>
      </c>
      <c r="F686" t="s">
        <v>145</v>
      </c>
      <c r="G686" t="s">
        <v>144</v>
      </c>
      <c r="H686" t="s">
        <v>28</v>
      </c>
      <c r="I686" t="s">
        <v>153</v>
      </c>
      <c r="J686">
        <v>205</v>
      </c>
      <c r="K686">
        <v>0</v>
      </c>
      <c r="L686">
        <v>205</v>
      </c>
      <c r="M686">
        <v>45.1</v>
      </c>
      <c r="N686">
        <v>4.4000000000000004</v>
      </c>
      <c r="O686">
        <v>25.5</v>
      </c>
      <c r="P686">
        <v>42.6</v>
      </c>
      <c r="Q686">
        <v>50.5</v>
      </c>
      <c r="R686">
        <v>50</v>
      </c>
      <c r="S686">
        <v>20800</v>
      </c>
      <c r="T686">
        <v>32800</v>
      </c>
      <c r="U686">
        <v>47800</v>
      </c>
    </row>
    <row r="687" spans="1:21" hidden="1" x14ac:dyDescent="0.45">
      <c r="A687" t="str">
        <f t="shared" si="18"/>
        <v>YAG3Non-EUL7FAllSouth East</v>
      </c>
      <c r="B687" t="s">
        <v>116</v>
      </c>
      <c r="C687" t="s">
        <v>141</v>
      </c>
      <c r="D687">
        <v>3</v>
      </c>
      <c r="E687" t="s">
        <v>162</v>
      </c>
      <c r="F687" t="s">
        <v>145</v>
      </c>
      <c r="G687" t="s">
        <v>143</v>
      </c>
      <c r="H687" t="s">
        <v>28</v>
      </c>
      <c r="I687" t="s">
        <v>154</v>
      </c>
      <c r="J687">
        <v>1455</v>
      </c>
      <c r="K687">
        <v>0</v>
      </c>
      <c r="L687">
        <v>1455</v>
      </c>
      <c r="M687">
        <v>61.2</v>
      </c>
      <c r="N687">
        <v>3.2</v>
      </c>
      <c r="O687">
        <v>22.9</v>
      </c>
      <c r="P687">
        <v>29.9</v>
      </c>
      <c r="Q687">
        <v>35.6</v>
      </c>
      <c r="R687">
        <v>290</v>
      </c>
      <c r="S687">
        <v>18200</v>
      </c>
      <c r="T687">
        <v>27000</v>
      </c>
      <c r="U687">
        <v>36500</v>
      </c>
    </row>
    <row r="688" spans="1:21" hidden="1" x14ac:dyDescent="0.45">
      <c r="A688" t="str">
        <f t="shared" si="18"/>
        <v>YAG3Non-EUL7MAllSouth East</v>
      </c>
      <c r="B688" t="s">
        <v>116</v>
      </c>
      <c r="C688" t="s">
        <v>141</v>
      </c>
      <c r="D688">
        <v>3</v>
      </c>
      <c r="E688" t="s">
        <v>162</v>
      </c>
      <c r="F688" t="s">
        <v>145</v>
      </c>
      <c r="G688" t="s">
        <v>144</v>
      </c>
      <c r="H688" t="s">
        <v>28</v>
      </c>
      <c r="I688" t="s">
        <v>154</v>
      </c>
      <c r="J688">
        <v>1280</v>
      </c>
      <c r="K688">
        <v>0</v>
      </c>
      <c r="L688">
        <v>1280</v>
      </c>
      <c r="M688">
        <v>61.6</v>
      </c>
      <c r="N688">
        <v>3.3</v>
      </c>
      <c r="O688">
        <v>21.1</v>
      </c>
      <c r="P688">
        <v>29.9</v>
      </c>
      <c r="Q688">
        <v>35.1</v>
      </c>
      <c r="R688">
        <v>245</v>
      </c>
      <c r="S688">
        <v>23700</v>
      </c>
      <c r="T688">
        <v>34300</v>
      </c>
      <c r="U688">
        <v>47400</v>
      </c>
    </row>
    <row r="689" spans="1:21" hidden="1" x14ac:dyDescent="0.45">
      <c r="A689" t="str">
        <f t="shared" si="18"/>
        <v>YAG3Non-EUL7FAllSouth West</v>
      </c>
      <c r="B689" t="s">
        <v>116</v>
      </c>
      <c r="C689" t="s">
        <v>141</v>
      </c>
      <c r="D689">
        <v>3</v>
      </c>
      <c r="E689" t="s">
        <v>162</v>
      </c>
      <c r="F689" t="s">
        <v>145</v>
      </c>
      <c r="G689" t="s">
        <v>143</v>
      </c>
      <c r="H689" t="s">
        <v>28</v>
      </c>
      <c r="I689" t="s">
        <v>155</v>
      </c>
      <c r="J689">
        <v>625</v>
      </c>
      <c r="K689">
        <v>0</v>
      </c>
      <c r="L689">
        <v>625</v>
      </c>
      <c r="M689">
        <v>69.099999999999994</v>
      </c>
      <c r="N689">
        <v>3</v>
      </c>
      <c r="O689">
        <v>18.600000000000001</v>
      </c>
      <c r="P689">
        <v>24.5</v>
      </c>
      <c r="Q689">
        <v>27.9</v>
      </c>
      <c r="R689">
        <v>105</v>
      </c>
      <c r="S689">
        <v>16800</v>
      </c>
      <c r="T689">
        <v>25200</v>
      </c>
      <c r="U689">
        <v>33600</v>
      </c>
    </row>
    <row r="690" spans="1:21" hidden="1" x14ac:dyDescent="0.45">
      <c r="A690" t="str">
        <f t="shared" si="18"/>
        <v>YAG3Non-EUL7MAllSouth West</v>
      </c>
      <c r="B690" t="s">
        <v>116</v>
      </c>
      <c r="C690" t="s">
        <v>141</v>
      </c>
      <c r="D690">
        <v>3</v>
      </c>
      <c r="E690" t="s">
        <v>162</v>
      </c>
      <c r="F690" t="s">
        <v>145</v>
      </c>
      <c r="G690" t="s">
        <v>144</v>
      </c>
      <c r="H690" t="s">
        <v>28</v>
      </c>
      <c r="I690" t="s">
        <v>155</v>
      </c>
      <c r="J690">
        <v>475</v>
      </c>
      <c r="K690">
        <v>0</v>
      </c>
      <c r="L690">
        <v>475</v>
      </c>
      <c r="M690">
        <v>63.3</v>
      </c>
      <c r="N690">
        <v>2.2999999999999998</v>
      </c>
      <c r="O690">
        <v>21.2</v>
      </c>
      <c r="P690">
        <v>30.1</v>
      </c>
      <c r="Q690">
        <v>34.299999999999997</v>
      </c>
      <c r="R690">
        <v>90</v>
      </c>
      <c r="S690">
        <v>23300</v>
      </c>
      <c r="T690">
        <v>32500</v>
      </c>
      <c r="U690">
        <v>42400</v>
      </c>
    </row>
    <row r="691" spans="1:21" hidden="1" x14ac:dyDescent="0.45">
      <c r="A691" t="str">
        <f t="shared" si="18"/>
        <v>YAG3Non-EUL7FAllUnknown</v>
      </c>
      <c r="B691" t="s">
        <v>116</v>
      </c>
      <c r="C691" t="s">
        <v>141</v>
      </c>
      <c r="D691">
        <v>3</v>
      </c>
      <c r="E691" t="s">
        <v>162</v>
      </c>
      <c r="F691" t="s">
        <v>145</v>
      </c>
      <c r="G691" t="s">
        <v>143</v>
      </c>
      <c r="H691" t="s">
        <v>28</v>
      </c>
      <c r="I691" t="s">
        <v>156</v>
      </c>
      <c r="J691">
        <v>5</v>
      </c>
      <c r="K691">
        <v>0</v>
      </c>
      <c r="L691">
        <v>5</v>
      </c>
      <c r="M691">
        <v>100</v>
      </c>
      <c r="N691">
        <v>0</v>
      </c>
      <c r="O691">
        <v>0</v>
      </c>
      <c r="P691">
        <v>0</v>
      </c>
      <c r="Q691">
        <v>0</v>
      </c>
      <c r="R691" t="s">
        <v>157</v>
      </c>
      <c r="S691" t="s">
        <v>157</v>
      </c>
      <c r="T691" t="s">
        <v>157</v>
      </c>
      <c r="U691" t="s">
        <v>157</v>
      </c>
    </row>
    <row r="692" spans="1:21" hidden="1" x14ac:dyDescent="0.45">
      <c r="A692" t="str">
        <f t="shared" si="18"/>
        <v>YAG3Non-EUL7MAllUnknown</v>
      </c>
      <c r="B692" t="s">
        <v>116</v>
      </c>
      <c r="C692" t="s">
        <v>141</v>
      </c>
      <c r="D692">
        <v>3</v>
      </c>
      <c r="E692" t="s">
        <v>162</v>
      </c>
      <c r="F692" t="s">
        <v>145</v>
      </c>
      <c r="G692" t="s">
        <v>144</v>
      </c>
      <c r="H692" t="s">
        <v>28</v>
      </c>
      <c r="I692" t="s">
        <v>156</v>
      </c>
      <c r="J692">
        <v>15</v>
      </c>
      <c r="K692">
        <v>0</v>
      </c>
      <c r="L692">
        <v>15</v>
      </c>
      <c r="M692">
        <v>84.6</v>
      </c>
      <c r="N692">
        <v>0</v>
      </c>
      <c r="O692">
        <v>15.4</v>
      </c>
      <c r="P692">
        <v>15.4</v>
      </c>
      <c r="Q692">
        <v>15.4</v>
      </c>
      <c r="R692" t="s">
        <v>161</v>
      </c>
      <c r="S692" t="s">
        <v>161</v>
      </c>
      <c r="T692" t="s">
        <v>161</v>
      </c>
      <c r="U692" t="s">
        <v>161</v>
      </c>
    </row>
    <row r="693" spans="1:21" hidden="1" x14ac:dyDescent="0.45">
      <c r="A693" t="str">
        <f t="shared" si="18"/>
        <v>YAG3Non-EUL7FAllWales</v>
      </c>
      <c r="B693" t="s">
        <v>116</v>
      </c>
      <c r="C693" t="s">
        <v>141</v>
      </c>
      <c r="D693">
        <v>3</v>
      </c>
      <c r="E693" t="s">
        <v>162</v>
      </c>
      <c r="F693" t="s">
        <v>145</v>
      </c>
      <c r="G693" t="s">
        <v>143</v>
      </c>
      <c r="H693" t="s">
        <v>28</v>
      </c>
      <c r="I693" t="s">
        <v>158</v>
      </c>
      <c r="J693">
        <v>125</v>
      </c>
      <c r="K693">
        <v>0</v>
      </c>
      <c r="L693">
        <v>125</v>
      </c>
      <c r="M693">
        <v>47.2</v>
      </c>
      <c r="N693">
        <v>8</v>
      </c>
      <c r="O693">
        <v>29.6</v>
      </c>
      <c r="P693">
        <v>40</v>
      </c>
      <c r="Q693">
        <v>44.8</v>
      </c>
      <c r="R693">
        <v>35</v>
      </c>
      <c r="S693">
        <v>13500</v>
      </c>
      <c r="T693">
        <v>17500</v>
      </c>
      <c r="U693">
        <v>27000</v>
      </c>
    </row>
    <row r="694" spans="1:21" hidden="1" x14ac:dyDescent="0.45">
      <c r="A694" t="str">
        <f t="shared" si="18"/>
        <v>YAG3Non-EUL7MAllWales</v>
      </c>
      <c r="B694" t="s">
        <v>116</v>
      </c>
      <c r="C694" t="s">
        <v>141</v>
      </c>
      <c r="D694">
        <v>3</v>
      </c>
      <c r="E694" t="s">
        <v>162</v>
      </c>
      <c r="F694" t="s">
        <v>145</v>
      </c>
      <c r="G694" t="s">
        <v>144</v>
      </c>
      <c r="H694" t="s">
        <v>28</v>
      </c>
      <c r="I694" t="s">
        <v>158</v>
      </c>
      <c r="J694">
        <v>105</v>
      </c>
      <c r="K694">
        <v>0</v>
      </c>
      <c r="L694">
        <v>105</v>
      </c>
      <c r="M694">
        <v>61</v>
      </c>
      <c r="N694">
        <v>1.9</v>
      </c>
      <c r="O694">
        <v>23.8</v>
      </c>
      <c r="P694">
        <v>29.5</v>
      </c>
      <c r="Q694">
        <v>37.1</v>
      </c>
      <c r="R694">
        <v>25</v>
      </c>
      <c r="S694">
        <v>15700</v>
      </c>
      <c r="T694">
        <v>31200</v>
      </c>
      <c r="U694">
        <v>44900</v>
      </c>
    </row>
    <row r="695" spans="1:21" hidden="1" x14ac:dyDescent="0.45">
      <c r="A695" t="str">
        <f t="shared" si="18"/>
        <v>YAG3Non-EUL7FAllWest Midlands</v>
      </c>
      <c r="B695" t="s">
        <v>116</v>
      </c>
      <c r="C695" t="s">
        <v>141</v>
      </c>
      <c r="D695">
        <v>3</v>
      </c>
      <c r="E695" t="s">
        <v>162</v>
      </c>
      <c r="F695" t="s">
        <v>145</v>
      </c>
      <c r="G695" t="s">
        <v>143</v>
      </c>
      <c r="H695" t="s">
        <v>28</v>
      </c>
      <c r="I695" t="s">
        <v>159</v>
      </c>
      <c r="J695">
        <v>1135</v>
      </c>
      <c r="K695">
        <v>0</v>
      </c>
      <c r="L695">
        <v>1135</v>
      </c>
      <c r="M695">
        <v>75.900000000000006</v>
      </c>
      <c r="N695">
        <v>3.2</v>
      </c>
      <c r="O695">
        <v>14.6</v>
      </c>
      <c r="P695">
        <v>18.399999999999999</v>
      </c>
      <c r="Q695">
        <v>20.9</v>
      </c>
      <c r="R695">
        <v>125</v>
      </c>
      <c r="S695">
        <v>14100</v>
      </c>
      <c r="T695">
        <v>23200</v>
      </c>
      <c r="U695">
        <v>31500</v>
      </c>
    </row>
    <row r="696" spans="1:21" hidden="1" x14ac:dyDescent="0.45">
      <c r="A696" t="str">
        <f t="shared" si="18"/>
        <v>YAG3Non-EUL7MAllWest Midlands</v>
      </c>
      <c r="B696" t="s">
        <v>116</v>
      </c>
      <c r="C696" t="s">
        <v>141</v>
      </c>
      <c r="D696">
        <v>3</v>
      </c>
      <c r="E696" t="s">
        <v>162</v>
      </c>
      <c r="F696" t="s">
        <v>145</v>
      </c>
      <c r="G696" t="s">
        <v>144</v>
      </c>
      <c r="H696" t="s">
        <v>28</v>
      </c>
      <c r="I696" t="s">
        <v>159</v>
      </c>
      <c r="J696">
        <v>1445</v>
      </c>
      <c r="K696">
        <v>0</v>
      </c>
      <c r="L696">
        <v>1445</v>
      </c>
      <c r="M696">
        <v>74.8</v>
      </c>
      <c r="N696">
        <v>1.9</v>
      </c>
      <c r="O696">
        <v>14.6</v>
      </c>
      <c r="P696">
        <v>19.8</v>
      </c>
      <c r="Q696">
        <v>23.2</v>
      </c>
      <c r="R696">
        <v>145</v>
      </c>
      <c r="S696">
        <v>15200</v>
      </c>
      <c r="T696">
        <v>29000</v>
      </c>
      <c r="U696">
        <v>39800</v>
      </c>
    </row>
    <row r="697" spans="1:21" hidden="1" x14ac:dyDescent="0.45">
      <c r="A697" t="str">
        <f t="shared" si="18"/>
        <v>YAG3Non-EUL7FAllYorkshire and The Humber</v>
      </c>
      <c r="B697" t="s">
        <v>116</v>
      </c>
      <c r="C697" t="s">
        <v>141</v>
      </c>
      <c r="D697">
        <v>3</v>
      </c>
      <c r="E697" t="s">
        <v>162</v>
      </c>
      <c r="F697" t="s">
        <v>145</v>
      </c>
      <c r="G697" t="s">
        <v>143</v>
      </c>
      <c r="H697" t="s">
        <v>28</v>
      </c>
      <c r="I697" t="s">
        <v>160</v>
      </c>
      <c r="J697">
        <v>1085</v>
      </c>
      <c r="K697">
        <v>0</v>
      </c>
      <c r="L697">
        <v>1085</v>
      </c>
      <c r="M697">
        <v>74.400000000000006</v>
      </c>
      <c r="N697">
        <v>2.6</v>
      </c>
      <c r="O697">
        <v>10.199999999999999</v>
      </c>
      <c r="P697">
        <v>17.7</v>
      </c>
      <c r="Q697">
        <v>23</v>
      </c>
      <c r="R697">
        <v>95</v>
      </c>
      <c r="S697">
        <v>13100</v>
      </c>
      <c r="T697">
        <v>23200</v>
      </c>
      <c r="U697">
        <v>31400</v>
      </c>
    </row>
    <row r="698" spans="1:21" hidden="1" x14ac:dyDescent="0.45">
      <c r="A698" t="str">
        <f t="shared" si="18"/>
        <v>YAG3Non-EUL7MAllYorkshire and The Humber</v>
      </c>
      <c r="B698" t="s">
        <v>116</v>
      </c>
      <c r="C698" t="s">
        <v>141</v>
      </c>
      <c r="D698">
        <v>3</v>
      </c>
      <c r="E698" t="s">
        <v>162</v>
      </c>
      <c r="F698" t="s">
        <v>145</v>
      </c>
      <c r="G698" t="s">
        <v>144</v>
      </c>
      <c r="H698" t="s">
        <v>28</v>
      </c>
      <c r="I698" t="s">
        <v>160</v>
      </c>
      <c r="J698">
        <v>1050</v>
      </c>
      <c r="K698">
        <v>0</v>
      </c>
      <c r="L698">
        <v>1050</v>
      </c>
      <c r="M698">
        <v>73.599999999999994</v>
      </c>
      <c r="N698">
        <v>2.6</v>
      </c>
      <c r="O698">
        <v>11.1</v>
      </c>
      <c r="P698">
        <v>17.8</v>
      </c>
      <c r="Q698">
        <v>23.9</v>
      </c>
      <c r="R698">
        <v>90</v>
      </c>
      <c r="S698">
        <v>19700</v>
      </c>
      <c r="T698">
        <v>30700</v>
      </c>
      <c r="U698">
        <v>38700</v>
      </c>
    </row>
    <row r="699" spans="1:21" hidden="1" x14ac:dyDescent="0.45">
      <c r="A699" t="str">
        <f t="shared" si="18"/>
        <v>YAG3Non-EUL7FAllNA</v>
      </c>
      <c r="B699" t="s">
        <v>116</v>
      </c>
      <c r="C699" t="s">
        <v>141</v>
      </c>
      <c r="D699">
        <v>3</v>
      </c>
      <c r="E699" t="s">
        <v>162</v>
      </c>
      <c r="F699" t="s">
        <v>145</v>
      </c>
      <c r="G699" t="s">
        <v>143</v>
      </c>
      <c r="H699" t="s">
        <v>28</v>
      </c>
      <c r="I699" t="s">
        <v>157</v>
      </c>
      <c r="J699">
        <v>25890</v>
      </c>
      <c r="K699">
        <v>97.7</v>
      </c>
      <c r="L699">
        <v>605</v>
      </c>
      <c r="M699">
        <v>0.1</v>
      </c>
      <c r="N699">
        <v>0</v>
      </c>
      <c r="O699">
        <v>0</v>
      </c>
      <c r="P699">
        <v>0</v>
      </c>
      <c r="Q699">
        <v>2.2000000000000002</v>
      </c>
      <c r="R699" t="s">
        <v>161</v>
      </c>
      <c r="S699" t="s">
        <v>161</v>
      </c>
      <c r="T699" t="s">
        <v>161</v>
      </c>
      <c r="U699" t="s">
        <v>161</v>
      </c>
    </row>
    <row r="700" spans="1:21" hidden="1" x14ac:dyDescent="0.45">
      <c r="A700" t="str">
        <f t="shared" si="18"/>
        <v>YAG3Non-EUL7MAllNA</v>
      </c>
      <c r="B700" t="s">
        <v>116</v>
      </c>
      <c r="C700" t="s">
        <v>141</v>
      </c>
      <c r="D700">
        <v>3</v>
      </c>
      <c r="E700" t="s">
        <v>162</v>
      </c>
      <c r="F700" t="s">
        <v>145</v>
      </c>
      <c r="G700" t="s">
        <v>144</v>
      </c>
      <c r="H700" t="s">
        <v>28</v>
      </c>
      <c r="I700" t="s">
        <v>157</v>
      </c>
      <c r="J700">
        <v>19220</v>
      </c>
      <c r="K700">
        <v>96.6</v>
      </c>
      <c r="L700">
        <v>655</v>
      </c>
      <c r="M700">
        <v>0.1</v>
      </c>
      <c r="N700">
        <v>0</v>
      </c>
      <c r="O700">
        <v>0</v>
      </c>
      <c r="P700">
        <v>0.1</v>
      </c>
      <c r="Q700">
        <v>3.3</v>
      </c>
      <c r="R700" t="s">
        <v>161</v>
      </c>
      <c r="S700" t="s">
        <v>161</v>
      </c>
      <c r="T700" t="s">
        <v>161</v>
      </c>
      <c r="U700" t="s">
        <v>161</v>
      </c>
    </row>
    <row r="701" spans="1:21" hidden="1" x14ac:dyDescent="0.45">
      <c r="A701" t="str">
        <f t="shared" si="18"/>
        <v>YAG3Non-EUL8FAllAbroad</v>
      </c>
      <c r="B701" t="s">
        <v>116</v>
      </c>
      <c r="C701" t="s">
        <v>141</v>
      </c>
      <c r="D701">
        <v>3</v>
      </c>
      <c r="E701" t="s">
        <v>162</v>
      </c>
      <c r="F701" t="s">
        <v>139</v>
      </c>
      <c r="G701" t="s">
        <v>143</v>
      </c>
      <c r="H701" t="s">
        <v>28</v>
      </c>
      <c r="I701" t="s">
        <v>146</v>
      </c>
      <c r="J701">
        <v>85</v>
      </c>
      <c r="K701">
        <v>0</v>
      </c>
      <c r="L701">
        <v>85</v>
      </c>
      <c r="M701">
        <v>83.3</v>
      </c>
      <c r="N701">
        <v>3.6</v>
      </c>
      <c r="O701">
        <v>13.1</v>
      </c>
      <c r="P701">
        <v>13.1</v>
      </c>
      <c r="Q701">
        <v>13.1</v>
      </c>
      <c r="R701" t="s">
        <v>161</v>
      </c>
      <c r="S701" t="s">
        <v>161</v>
      </c>
      <c r="T701" t="s">
        <v>161</v>
      </c>
      <c r="U701" t="s">
        <v>161</v>
      </c>
    </row>
    <row r="702" spans="1:21" hidden="1" x14ac:dyDescent="0.45">
      <c r="A702" t="str">
        <f t="shared" si="18"/>
        <v>YAG3Non-EUL8MAllAbroad</v>
      </c>
      <c r="B702" t="s">
        <v>116</v>
      </c>
      <c r="C702" t="s">
        <v>141</v>
      </c>
      <c r="D702">
        <v>3</v>
      </c>
      <c r="E702" t="s">
        <v>162</v>
      </c>
      <c r="F702" t="s">
        <v>139</v>
      </c>
      <c r="G702" t="s">
        <v>144</v>
      </c>
      <c r="H702" t="s">
        <v>28</v>
      </c>
      <c r="I702" t="s">
        <v>146</v>
      </c>
      <c r="J702">
        <v>120</v>
      </c>
      <c r="K702">
        <v>0</v>
      </c>
      <c r="L702">
        <v>120</v>
      </c>
      <c r="M702">
        <v>83.8</v>
      </c>
      <c r="N702">
        <v>3.4</v>
      </c>
      <c r="O702">
        <v>11.1</v>
      </c>
      <c r="P702">
        <v>11.1</v>
      </c>
      <c r="Q702">
        <v>12.8</v>
      </c>
      <c r="R702" t="s">
        <v>161</v>
      </c>
      <c r="S702" t="s">
        <v>161</v>
      </c>
      <c r="T702" t="s">
        <v>161</v>
      </c>
      <c r="U702" t="s">
        <v>161</v>
      </c>
    </row>
    <row r="703" spans="1:21" hidden="1" x14ac:dyDescent="0.45">
      <c r="A703" t="str">
        <f t="shared" si="18"/>
        <v>YAG3Non-EUL8FAllEast Midlands</v>
      </c>
      <c r="B703" t="s">
        <v>116</v>
      </c>
      <c r="C703" t="s">
        <v>141</v>
      </c>
      <c r="D703">
        <v>3</v>
      </c>
      <c r="E703" t="s">
        <v>162</v>
      </c>
      <c r="F703" t="s">
        <v>139</v>
      </c>
      <c r="G703" t="s">
        <v>143</v>
      </c>
      <c r="H703" t="s">
        <v>28</v>
      </c>
      <c r="I703" t="s">
        <v>147</v>
      </c>
      <c r="J703">
        <v>100</v>
      </c>
      <c r="K703">
        <v>0</v>
      </c>
      <c r="L703">
        <v>100</v>
      </c>
      <c r="M703">
        <v>58.2</v>
      </c>
      <c r="N703">
        <v>1</v>
      </c>
      <c r="O703">
        <v>36.700000000000003</v>
      </c>
      <c r="P703">
        <v>39.799999999999997</v>
      </c>
      <c r="Q703">
        <v>40.799999999999997</v>
      </c>
      <c r="R703">
        <v>35</v>
      </c>
      <c r="S703">
        <v>27900</v>
      </c>
      <c r="T703">
        <v>30800</v>
      </c>
      <c r="U703">
        <v>35100</v>
      </c>
    </row>
    <row r="704" spans="1:21" hidden="1" x14ac:dyDescent="0.45">
      <c r="A704" t="str">
        <f t="shared" si="18"/>
        <v>YAG3Non-EUL8MAllEast Midlands</v>
      </c>
      <c r="B704" t="s">
        <v>116</v>
      </c>
      <c r="C704" t="s">
        <v>141</v>
      </c>
      <c r="D704">
        <v>3</v>
      </c>
      <c r="E704" t="s">
        <v>162</v>
      </c>
      <c r="F704" t="s">
        <v>139</v>
      </c>
      <c r="G704" t="s">
        <v>144</v>
      </c>
      <c r="H704" t="s">
        <v>28</v>
      </c>
      <c r="I704" t="s">
        <v>147</v>
      </c>
      <c r="J704">
        <v>165</v>
      </c>
      <c r="K704">
        <v>0</v>
      </c>
      <c r="L704">
        <v>165</v>
      </c>
      <c r="M704">
        <v>65.8</v>
      </c>
      <c r="N704">
        <v>2.5</v>
      </c>
      <c r="O704">
        <v>29.2</v>
      </c>
      <c r="P704">
        <v>31.1</v>
      </c>
      <c r="Q704">
        <v>31.7</v>
      </c>
      <c r="R704">
        <v>45</v>
      </c>
      <c r="S704">
        <v>28500</v>
      </c>
      <c r="T704">
        <v>33000</v>
      </c>
      <c r="U704">
        <v>36900</v>
      </c>
    </row>
    <row r="705" spans="1:21" hidden="1" x14ac:dyDescent="0.45">
      <c r="A705" t="str">
        <f t="shared" si="18"/>
        <v>YAG3Non-EUL8FAllEast of England</v>
      </c>
      <c r="B705" t="s">
        <v>116</v>
      </c>
      <c r="C705" t="s">
        <v>141</v>
      </c>
      <c r="D705">
        <v>3</v>
      </c>
      <c r="E705" t="s">
        <v>162</v>
      </c>
      <c r="F705" t="s">
        <v>139</v>
      </c>
      <c r="G705" t="s">
        <v>143</v>
      </c>
      <c r="H705" t="s">
        <v>28</v>
      </c>
      <c r="I705" t="s">
        <v>148</v>
      </c>
      <c r="J705">
        <v>140</v>
      </c>
      <c r="K705">
        <v>0</v>
      </c>
      <c r="L705">
        <v>140</v>
      </c>
      <c r="M705">
        <v>54</v>
      </c>
      <c r="N705">
        <v>4.4000000000000004</v>
      </c>
      <c r="O705">
        <v>38</v>
      </c>
      <c r="P705">
        <v>40.9</v>
      </c>
      <c r="Q705">
        <v>41.6</v>
      </c>
      <c r="R705">
        <v>50</v>
      </c>
      <c r="S705">
        <v>27100</v>
      </c>
      <c r="T705">
        <v>32500</v>
      </c>
      <c r="U705">
        <v>38900</v>
      </c>
    </row>
    <row r="706" spans="1:21" hidden="1" x14ac:dyDescent="0.45">
      <c r="A706" t="str">
        <f t="shared" si="18"/>
        <v>YAG3Non-EUL8MAllEast of England</v>
      </c>
      <c r="B706" t="s">
        <v>116</v>
      </c>
      <c r="C706" t="s">
        <v>141</v>
      </c>
      <c r="D706">
        <v>3</v>
      </c>
      <c r="E706" t="s">
        <v>162</v>
      </c>
      <c r="F706" t="s">
        <v>139</v>
      </c>
      <c r="G706" t="s">
        <v>144</v>
      </c>
      <c r="H706" t="s">
        <v>28</v>
      </c>
      <c r="I706" t="s">
        <v>148</v>
      </c>
      <c r="J706">
        <v>210</v>
      </c>
      <c r="K706">
        <v>0</v>
      </c>
      <c r="L706">
        <v>210</v>
      </c>
      <c r="M706">
        <v>54.5</v>
      </c>
      <c r="N706">
        <v>5.3</v>
      </c>
      <c r="O706">
        <v>37.299999999999997</v>
      </c>
      <c r="P706">
        <v>39.700000000000003</v>
      </c>
      <c r="Q706">
        <v>40.200000000000003</v>
      </c>
      <c r="R706">
        <v>75</v>
      </c>
      <c r="S706">
        <v>31300</v>
      </c>
      <c r="T706">
        <v>36000</v>
      </c>
      <c r="U706">
        <v>50500</v>
      </c>
    </row>
    <row r="707" spans="1:21" hidden="1" x14ac:dyDescent="0.45">
      <c r="A707" t="str">
        <f t="shared" si="18"/>
        <v>YAG3Non-EUL8FAllLondon</v>
      </c>
      <c r="B707" t="s">
        <v>116</v>
      </c>
      <c r="C707" t="s">
        <v>141</v>
      </c>
      <c r="D707">
        <v>3</v>
      </c>
      <c r="E707" t="s">
        <v>162</v>
      </c>
      <c r="F707" t="s">
        <v>139</v>
      </c>
      <c r="G707" t="s">
        <v>143</v>
      </c>
      <c r="H707" t="s">
        <v>28</v>
      </c>
      <c r="I707" t="s">
        <v>149</v>
      </c>
      <c r="J707">
        <v>295</v>
      </c>
      <c r="K707">
        <v>0</v>
      </c>
      <c r="L707">
        <v>295</v>
      </c>
      <c r="M707">
        <v>47.1</v>
      </c>
      <c r="N707">
        <v>8.1</v>
      </c>
      <c r="O707">
        <v>40.299999999999997</v>
      </c>
      <c r="P707">
        <v>44.4</v>
      </c>
      <c r="Q707">
        <v>44.7</v>
      </c>
      <c r="R707">
        <v>110</v>
      </c>
      <c r="S707">
        <v>29200</v>
      </c>
      <c r="T707">
        <v>36500</v>
      </c>
      <c r="U707">
        <v>51100</v>
      </c>
    </row>
    <row r="708" spans="1:21" hidden="1" x14ac:dyDescent="0.45">
      <c r="A708" t="str">
        <f t="shared" si="18"/>
        <v>YAG3Non-EUL8MAllLondon</v>
      </c>
      <c r="B708" t="s">
        <v>116</v>
      </c>
      <c r="C708" t="s">
        <v>141</v>
      </c>
      <c r="D708">
        <v>3</v>
      </c>
      <c r="E708" t="s">
        <v>162</v>
      </c>
      <c r="F708" t="s">
        <v>139</v>
      </c>
      <c r="G708" t="s">
        <v>144</v>
      </c>
      <c r="H708" t="s">
        <v>28</v>
      </c>
      <c r="I708" t="s">
        <v>149</v>
      </c>
      <c r="J708">
        <v>365</v>
      </c>
      <c r="K708">
        <v>0</v>
      </c>
      <c r="L708">
        <v>365</v>
      </c>
      <c r="M708">
        <v>44.4</v>
      </c>
      <c r="N708">
        <v>5.2</v>
      </c>
      <c r="O708">
        <v>48.2</v>
      </c>
      <c r="P708">
        <v>50.1</v>
      </c>
      <c r="Q708">
        <v>50.4</v>
      </c>
      <c r="R708">
        <v>170</v>
      </c>
      <c r="S708">
        <v>33900</v>
      </c>
      <c r="T708">
        <v>44500</v>
      </c>
      <c r="U708">
        <v>68100</v>
      </c>
    </row>
    <row r="709" spans="1:21" hidden="1" x14ac:dyDescent="0.45">
      <c r="A709" t="str">
        <f t="shared" si="18"/>
        <v>YAG3Non-EUL8FAllNorth East</v>
      </c>
      <c r="B709" t="s">
        <v>116</v>
      </c>
      <c r="C709" t="s">
        <v>141</v>
      </c>
      <c r="D709">
        <v>3</v>
      </c>
      <c r="E709" t="s">
        <v>162</v>
      </c>
      <c r="F709" t="s">
        <v>139</v>
      </c>
      <c r="G709" t="s">
        <v>143</v>
      </c>
      <c r="H709" t="s">
        <v>28</v>
      </c>
      <c r="I709" t="s">
        <v>150</v>
      </c>
      <c r="J709">
        <v>75</v>
      </c>
      <c r="K709">
        <v>0</v>
      </c>
      <c r="L709">
        <v>75</v>
      </c>
      <c r="M709">
        <v>62</v>
      </c>
      <c r="N709">
        <v>1.4</v>
      </c>
      <c r="O709">
        <v>28.2</v>
      </c>
      <c r="P709">
        <v>36.6</v>
      </c>
      <c r="Q709">
        <v>36.6</v>
      </c>
      <c r="R709">
        <v>15</v>
      </c>
      <c r="S709">
        <v>23400</v>
      </c>
      <c r="T709">
        <v>32500</v>
      </c>
      <c r="U709">
        <v>33900</v>
      </c>
    </row>
    <row r="710" spans="1:21" hidden="1" x14ac:dyDescent="0.45">
      <c r="A710" t="str">
        <f t="shared" si="18"/>
        <v>YAG3Non-EUL8MAllNorth East</v>
      </c>
      <c r="B710" t="s">
        <v>116</v>
      </c>
      <c r="C710" t="s">
        <v>141</v>
      </c>
      <c r="D710">
        <v>3</v>
      </c>
      <c r="E710" t="s">
        <v>162</v>
      </c>
      <c r="F710" t="s">
        <v>139</v>
      </c>
      <c r="G710" t="s">
        <v>144</v>
      </c>
      <c r="H710" t="s">
        <v>28</v>
      </c>
      <c r="I710" t="s">
        <v>150</v>
      </c>
      <c r="J710">
        <v>80</v>
      </c>
      <c r="K710">
        <v>0</v>
      </c>
      <c r="L710">
        <v>80</v>
      </c>
      <c r="M710">
        <v>57.5</v>
      </c>
      <c r="N710">
        <v>0</v>
      </c>
      <c r="O710">
        <v>37.5</v>
      </c>
      <c r="P710">
        <v>42.5</v>
      </c>
      <c r="Q710">
        <v>42.5</v>
      </c>
      <c r="R710">
        <v>25</v>
      </c>
      <c r="S710">
        <v>22000</v>
      </c>
      <c r="T710">
        <v>30100</v>
      </c>
      <c r="U710">
        <v>35100</v>
      </c>
    </row>
    <row r="711" spans="1:21" hidden="1" x14ac:dyDescent="0.45">
      <c r="A711" t="str">
        <f t="shared" si="18"/>
        <v>YAG3Non-EUL8FAllNorth West</v>
      </c>
      <c r="B711" t="s">
        <v>116</v>
      </c>
      <c r="C711" t="s">
        <v>141</v>
      </c>
      <c r="D711">
        <v>3</v>
      </c>
      <c r="E711" t="s">
        <v>162</v>
      </c>
      <c r="F711" t="s">
        <v>139</v>
      </c>
      <c r="G711" t="s">
        <v>143</v>
      </c>
      <c r="H711" t="s">
        <v>28</v>
      </c>
      <c r="I711" t="s">
        <v>151</v>
      </c>
      <c r="J711">
        <v>120</v>
      </c>
      <c r="K711">
        <v>0</v>
      </c>
      <c r="L711">
        <v>120</v>
      </c>
      <c r="M711">
        <v>53.4</v>
      </c>
      <c r="N711">
        <v>5.9</v>
      </c>
      <c r="O711">
        <v>37.299999999999997</v>
      </c>
      <c r="P711">
        <v>39</v>
      </c>
      <c r="Q711">
        <v>40.700000000000003</v>
      </c>
      <c r="R711">
        <v>40</v>
      </c>
      <c r="S711">
        <v>27400</v>
      </c>
      <c r="T711">
        <v>33600</v>
      </c>
      <c r="U711">
        <v>39800</v>
      </c>
    </row>
    <row r="712" spans="1:21" hidden="1" x14ac:dyDescent="0.45">
      <c r="A712" t="str">
        <f t="shared" si="18"/>
        <v>YAG3Non-EUL8MAllNorth West</v>
      </c>
      <c r="B712" t="s">
        <v>116</v>
      </c>
      <c r="C712" t="s">
        <v>141</v>
      </c>
      <c r="D712">
        <v>3</v>
      </c>
      <c r="E712" t="s">
        <v>162</v>
      </c>
      <c r="F712" t="s">
        <v>139</v>
      </c>
      <c r="G712" t="s">
        <v>144</v>
      </c>
      <c r="H712" t="s">
        <v>28</v>
      </c>
      <c r="I712" t="s">
        <v>151</v>
      </c>
      <c r="J712">
        <v>225</v>
      </c>
      <c r="K712">
        <v>0</v>
      </c>
      <c r="L712">
        <v>225</v>
      </c>
      <c r="M712">
        <v>56.8</v>
      </c>
      <c r="N712">
        <v>9</v>
      </c>
      <c r="O712">
        <v>33.299999999999997</v>
      </c>
      <c r="P712">
        <v>33.799999999999997</v>
      </c>
      <c r="Q712">
        <v>34.200000000000003</v>
      </c>
      <c r="R712">
        <v>70</v>
      </c>
      <c r="S712">
        <v>30700</v>
      </c>
      <c r="T712">
        <v>35000</v>
      </c>
      <c r="U712">
        <v>39800</v>
      </c>
    </row>
    <row r="713" spans="1:21" hidden="1" x14ac:dyDescent="0.45">
      <c r="A713" t="str">
        <f t="shared" si="18"/>
        <v>YAG3Non-EUL8FAllNorthern Ireland</v>
      </c>
      <c r="B713" t="s">
        <v>116</v>
      </c>
      <c r="C713" t="s">
        <v>141</v>
      </c>
      <c r="D713">
        <v>3</v>
      </c>
      <c r="E713" t="s">
        <v>162</v>
      </c>
      <c r="F713" t="s">
        <v>139</v>
      </c>
      <c r="G713" t="s">
        <v>143</v>
      </c>
      <c r="H713" t="s">
        <v>28</v>
      </c>
      <c r="I713" t="s">
        <v>152</v>
      </c>
      <c r="J713" t="s">
        <v>161</v>
      </c>
      <c r="K713" t="s">
        <v>161</v>
      </c>
      <c r="L713" t="s">
        <v>161</v>
      </c>
      <c r="M713" t="s">
        <v>161</v>
      </c>
      <c r="N713" t="s">
        <v>161</v>
      </c>
      <c r="O713" t="s">
        <v>161</v>
      </c>
      <c r="P713" t="s">
        <v>161</v>
      </c>
      <c r="Q713" t="s">
        <v>161</v>
      </c>
      <c r="R713" t="s">
        <v>157</v>
      </c>
      <c r="S713" t="s">
        <v>157</v>
      </c>
      <c r="T713" t="s">
        <v>157</v>
      </c>
      <c r="U713" t="s">
        <v>157</v>
      </c>
    </row>
    <row r="714" spans="1:21" hidden="1" x14ac:dyDescent="0.45">
      <c r="A714" t="str">
        <f t="shared" si="18"/>
        <v>YAG3Non-EUL8MAllNorthern Ireland</v>
      </c>
      <c r="B714" t="s">
        <v>116</v>
      </c>
      <c r="C714" t="s">
        <v>141</v>
      </c>
      <c r="D714">
        <v>3</v>
      </c>
      <c r="E714" t="s">
        <v>162</v>
      </c>
      <c r="F714" t="s">
        <v>139</v>
      </c>
      <c r="G714" t="s">
        <v>144</v>
      </c>
      <c r="H714" t="s">
        <v>28</v>
      </c>
      <c r="I714" t="s">
        <v>152</v>
      </c>
      <c r="J714">
        <v>10</v>
      </c>
      <c r="K714">
        <v>0</v>
      </c>
      <c r="L714">
        <v>10</v>
      </c>
      <c r="M714">
        <v>25</v>
      </c>
      <c r="N714">
        <v>0</v>
      </c>
      <c r="O714">
        <v>75</v>
      </c>
      <c r="P714">
        <v>75</v>
      </c>
      <c r="Q714">
        <v>75</v>
      </c>
      <c r="R714" t="s">
        <v>161</v>
      </c>
      <c r="S714" t="s">
        <v>161</v>
      </c>
      <c r="T714" t="s">
        <v>161</v>
      </c>
      <c r="U714" t="s">
        <v>161</v>
      </c>
    </row>
    <row r="715" spans="1:21" hidden="1" x14ac:dyDescent="0.45">
      <c r="A715" t="str">
        <f t="shared" si="18"/>
        <v>YAG3Non-EUL8FAllScotland</v>
      </c>
      <c r="B715" t="s">
        <v>116</v>
      </c>
      <c r="C715" t="s">
        <v>141</v>
      </c>
      <c r="D715">
        <v>3</v>
      </c>
      <c r="E715" t="s">
        <v>162</v>
      </c>
      <c r="F715" t="s">
        <v>139</v>
      </c>
      <c r="G715" t="s">
        <v>143</v>
      </c>
      <c r="H715" t="s">
        <v>28</v>
      </c>
      <c r="I715" t="s">
        <v>153</v>
      </c>
      <c r="J715">
        <v>25</v>
      </c>
      <c r="K715">
        <v>0</v>
      </c>
      <c r="L715">
        <v>25</v>
      </c>
      <c r="M715">
        <v>37.5</v>
      </c>
      <c r="N715">
        <v>0</v>
      </c>
      <c r="O715">
        <v>50</v>
      </c>
      <c r="P715">
        <v>58.3</v>
      </c>
      <c r="Q715">
        <v>62.5</v>
      </c>
      <c r="R715">
        <v>15</v>
      </c>
      <c r="S715">
        <v>26600</v>
      </c>
      <c r="T715">
        <v>32100</v>
      </c>
      <c r="U715">
        <v>37200</v>
      </c>
    </row>
    <row r="716" spans="1:21" hidden="1" x14ac:dyDescent="0.45">
      <c r="A716" t="str">
        <f t="shared" si="18"/>
        <v>YAG3Non-EUL8MAllScotland</v>
      </c>
      <c r="B716" t="s">
        <v>116</v>
      </c>
      <c r="C716" t="s">
        <v>141</v>
      </c>
      <c r="D716">
        <v>3</v>
      </c>
      <c r="E716" t="s">
        <v>162</v>
      </c>
      <c r="F716" t="s">
        <v>139</v>
      </c>
      <c r="G716" t="s">
        <v>144</v>
      </c>
      <c r="H716" t="s">
        <v>28</v>
      </c>
      <c r="I716" t="s">
        <v>153</v>
      </c>
      <c r="J716">
        <v>45</v>
      </c>
      <c r="K716">
        <v>0</v>
      </c>
      <c r="L716">
        <v>45</v>
      </c>
      <c r="M716">
        <v>31.7</v>
      </c>
      <c r="N716">
        <v>9.8000000000000007</v>
      </c>
      <c r="O716">
        <v>53.7</v>
      </c>
      <c r="P716">
        <v>58.5</v>
      </c>
      <c r="Q716">
        <v>58.5</v>
      </c>
      <c r="R716">
        <v>25</v>
      </c>
      <c r="S716">
        <v>21900</v>
      </c>
      <c r="T716">
        <v>32100</v>
      </c>
      <c r="U716">
        <v>37200</v>
      </c>
    </row>
    <row r="717" spans="1:21" hidden="1" x14ac:dyDescent="0.45">
      <c r="A717" t="str">
        <f t="shared" si="18"/>
        <v>YAG3Non-EUL8FAllSouth East</v>
      </c>
      <c r="B717" t="s">
        <v>116</v>
      </c>
      <c r="C717" t="s">
        <v>141</v>
      </c>
      <c r="D717">
        <v>3</v>
      </c>
      <c r="E717" t="s">
        <v>162</v>
      </c>
      <c r="F717" t="s">
        <v>139</v>
      </c>
      <c r="G717" t="s">
        <v>143</v>
      </c>
      <c r="H717" t="s">
        <v>28</v>
      </c>
      <c r="I717" t="s">
        <v>154</v>
      </c>
      <c r="J717">
        <v>225</v>
      </c>
      <c r="K717">
        <v>0</v>
      </c>
      <c r="L717">
        <v>225</v>
      </c>
      <c r="M717">
        <v>55.2</v>
      </c>
      <c r="N717">
        <v>5.9</v>
      </c>
      <c r="O717">
        <v>34.4</v>
      </c>
      <c r="P717">
        <v>37.6</v>
      </c>
      <c r="Q717">
        <v>38.9</v>
      </c>
      <c r="R717">
        <v>65</v>
      </c>
      <c r="S717">
        <v>28500</v>
      </c>
      <c r="T717">
        <v>33600</v>
      </c>
      <c r="U717">
        <v>39400</v>
      </c>
    </row>
    <row r="718" spans="1:21" hidden="1" x14ac:dyDescent="0.45">
      <c r="A718" t="str">
        <f t="shared" si="18"/>
        <v>YAG3Non-EUL8MAllSouth East</v>
      </c>
      <c r="B718" t="s">
        <v>116</v>
      </c>
      <c r="C718" t="s">
        <v>141</v>
      </c>
      <c r="D718">
        <v>3</v>
      </c>
      <c r="E718" t="s">
        <v>162</v>
      </c>
      <c r="F718" t="s">
        <v>139</v>
      </c>
      <c r="G718" t="s">
        <v>144</v>
      </c>
      <c r="H718" t="s">
        <v>28</v>
      </c>
      <c r="I718" t="s">
        <v>154</v>
      </c>
      <c r="J718">
        <v>305</v>
      </c>
      <c r="K718">
        <v>0</v>
      </c>
      <c r="L718">
        <v>305</v>
      </c>
      <c r="M718">
        <v>54.5</v>
      </c>
      <c r="N718">
        <v>6.3</v>
      </c>
      <c r="O718">
        <v>36.299999999999997</v>
      </c>
      <c r="P718">
        <v>38.9</v>
      </c>
      <c r="Q718">
        <v>39.299999999999997</v>
      </c>
      <c r="R718">
        <v>100</v>
      </c>
      <c r="S718">
        <v>30500</v>
      </c>
      <c r="T718">
        <v>35200</v>
      </c>
      <c r="U718">
        <v>45700</v>
      </c>
    </row>
    <row r="719" spans="1:21" hidden="1" x14ac:dyDescent="0.45">
      <c r="A719" t="str">
        <f t="shared" si="18"/>
        <v>YAG3Non-EUL8FAllSouth West</v>
      </c>
      <c r="B719" t="s">
        <v>116</v>
      </c>
      <c r="C719" t="s">
        <v>141</v>
      </c>
      <c r="D719">
        <v>3</v>
      </c>
      <c r="E719" t="s">
        <v>162</v>
      </c>
      <c r="F719" t="s">
        <v>139</v>
      </c>
      <c r="G719" t="s">
        <v>143</v>
      </c>
      <c r="H719" t="s">
        <v>28</v>
      </c>
      <c r="I719" t="s">
        <v>155</v>
      </c>
      <c r="J719">
        <v>75</v>
      </c>
      <c r="K719">
        <v>0</v>
      </c>
      <c r="L719">
        <v>75</v>
      </c>
      <c r="M719">
        <v>60.8</v>
      </c>
      <c r="N719">
        <v>4.0999999999999996</v>
      </c>
      <c r="O719">
        <v>32.4</v>
      </c>
      <c r="P719">
        <v>35.1</v>
      </c>
      <c r="Q719">
        <v>35.1</v>
      </c>
      <c r="R719">
        <v>20</v>
      </c>
      <c r="S719">
        <v>27500</v>
      </c>
      <c r="T719">
        <v>31400</v>
      </c>
      <c r="U719">
        <v>37600</v>
      </c>
    </row>
    <row r="720" spans="1:21" hidden="1" x14ac:dyDescent="0.45">
      <c r="A720" t="str">
        <f t="shared" si="18"/>
        <v>YAG3Non-EUL8MAllSouth West</v>
      </c>
      <c r="B720" t="s">
        <v>116</v>
      </c>
      <c r="C720" t="s">
        <v>141</v>
      </c>
      <c r="D720">
        <v>3</v>
      </c>
      <c r="E720" t="s">
        <v>162</v>
      </c>
      <c r="F720" t="s">
        <v>139</v>
      </c>
      <c r="G720" t="s">
        <v>144</v>
      </c>
      <c r="H720" t="s">
        <v>28</v>
      </c>
      <c r="I720" t="s">
        <v>155</v>
      </c>
      <c r="J720">
        <v>95</v>
      </c>
      <c r="K720">
        <v>0</v>
      </c>
      <c r="L720">
        <v>95</v>
      </c>
      <c r="M720">
        <v>57.4</v>
      </c>
      <c r="N720">
        <v>2.1</v>
      </c>
      <c r="O720">
        <v>37.200000000000003</v>
      </c>
      <c r="P720">
        <v>40.4</v>
      </c>
      <c r="Q720">
        <v>40.4</v>
      </c>
      <c r="R720">
        <v>35</v>
      </c>
      <c r="S720">
        <v>32800</v>
      </c>
      <c r="T720">
        <v>39100</v>
      </c>
      <c r="U720">
        <v>47400</v>
      </c>
    </row>
    <row r="721" spans="1:21" hidden="1" x14ac:dyDescent="0.45">
      <c r="A721" t="str">
        <f t="shared" si="18"/>
        <v>YAG3Non-EUL8FAllUnknown</v>
      </c>
      <c r="B721" t="s">
        <v>116</v>
      </c>
      <c r="C721" t="s">
        <v>141</v>
      </c>
      <c r="D721">
        <v>3</v>
      </c>
      <c r="E721" t="s">
        <v>162</v>
      </c>
      <c r="F721" t="s">
        <v>139</v>
      </c>
      <c r="G721" t="s">
        <v>143</v>
      </c>
      <c r="H721" t="s">
        <v>28</v>
      </c>
      <c r="I721" t="s">
        <v>156</v>
      </c>
      <c r="J721" t="s">
        <v>161</v>
      </c>
      <c r="K721" t="s">
        <v>161</v>
      </c>
      <c r="L721" t="s">
        <v>161</v>
      </c>
      <c r="M721" t="s">
        <v>161</v>
      </c>
      <c r="N721" t="s">
        <v>161</v>
      </c>
      <c r="O721" t="s">
        <v>161</v>
      </c>
      <c r="P721" t="s">
        <v>161</v>
      </c>
      <c r="Q721" t="s">
        <v>161</v>
      </c>
      <c r="R721" t="s">
        <v>161</v>
      </c>
      <c r="S721" t="s">
        <v>161</v>
      </c>
      <c r="T721" t="s">
        <v>161</v>
      </c>
      <c r="U721" t="s">
        <v>161</v>
      </c>
    </row>
    <row r="722" spans="1:21" hidden="1" x14ac:dyDescent="0.45">
      <c r="A722" t="str">
        <f t="shared" si="18"/>
        <v>YAG3Non-EUL8MAllUnknown</v>
      </c>
      <c r="B722" t="s">
        <v>116</v>
      </c>
      <c r="C722" t="s">
        <v>141</v>
      </c>
      <c r="D722">
        <v>3</v>
      </c>
      <c r="E722" t="s">
        <v>162</v>
      </c>
      <c r="F722" t="s">
        <v>139</v>
      </c>
      <c r="G722" t="s">
        <v>144</v>
      </c>
      <c r="H722" t="s">
        <v>28</v>
      </c>
      <c r="I722" t="s">
        <v>156</v>
      </c>
      <c r="J722" t="s">
        <v>161</v>
      </c>
      <c r="K722" t="s">
        <v>161</v>
      </c>
      <c r="L722" t="s">
        <v>161</v>
      </c>
      <c r="M722" t="s">
        <v>161</v>
      </c>
      <c r="N722" t="s">
        <v>161</v>
      </c>
      <c r="O722" t="s">
        <v>161</v>
      </c>
      <c r="P722" t="s">
        <v>161</v>
      </c>
      <c r="Q722" t="s">
        <v>161</v>
      </c>
      <c r="R722" t="s">
        <v>157</v>
      </c>
      <c r="S722" t="s">
        <v>157</v>
      </c>
      <c r="T722" t="s">
        <v>157</v>
      </c>
      <c r="U722" t="s">
        <v>157</v>
      </c>
    </row>
    <row r="723" spans="1:21" hidden="1" x14ac:dyDescent="0.45">
      <c r="A723" t="str">
        <f t="shared" si="18"/>
        <v>YAG3Non-EUL8FAllWales</v>
      </c>
      <c r="B723" t="s">
        <v>116</v>
      </c>
      <c r="C723" t="s">
        <v>141</v>
      </c>
      <c r="D723">
        <v>3</v>
      </c>
      <c r="E723" t="s">
        <v>162</v>
      </c>
      <c r="F723" t="s">
        <v>139</v>
      </c>
      <c r="G723" t="s">
        <v>143</v>
      </c>
      <c r="H723" t="s">
        <v>28</v>
      </c>
      <c r="I723" t="s">
        <v>158</v>
      </c>
      <c r="J723">
        <v>10</v>
      </c>
      <c r="K723">
        <v>0</v>
      </c>
      <c r="L723">
        <v>10</v>
      </c>
      <c r="M723">
        <v>10</v>
      </c>
      <c r="N723">
        <v>10</v>
      </c>
      <c r="O723">
        <v>70</v>
      </c>
      <c r="P723">
        <v>80</v>
      </c>
      <c r="Q723">
        <v>80</v>
      </c>
      <c r="R723" t="s">
        <v>161</v>
      </c>
      <c r="S723" t="s">
        <v>161</v>
      </c>
      <c r="T723" t="s">
        <v>161</v>
      </c>
      <c r="U723" t="s">
        <v>161</v>
      </c>
    </row>
    <row r="724" spans="1:21" hidden="1" x14ac:dyDescent="0.45">
      <c r="A724" t="str">
        <f t="shared" si="18"/>
        <v>YAG3Non-EUL8MAllWales</v>
      </c>
      <c r="B724" t="s">
        <v>116</v>
      </c>
      <c r="C724" t="s">
        <v>141</v>
      </c>
      <c r="D724">
        <v>3</v>
      </c>
      <c r="E724" t="s">
        <v>162</v>
      </c>
      <c r="F724" t="s">
        <v>139</v>
      </c>
      <c r="G724" t="s">
        <v>144</v>
      </c>
      <c r="H724" t="s">
        <v>28</v>
      </c>
      <c r="I724" t="s">
        <v>158</v>
      </c>
      <c r="J724">
        <v>15</v>
      </c>
      <c r="K724">
        <v>0</v>
      </c>
      <c r="L724">
        <v>15</v>
      </c>
      <c r="M724">
        <v>27.3</v>
      </c>
      <c r="N724">
        <v>0</v>
      </c>
      <c r="O724">
        <v>63.6</v>
      </c>
      <c r="P724">
        <v>72.7</v>
      </c>
      <c r="Q724">
        <v>72.7</v>
      </c>
      <c r="R724" t="s">
        <v>161</v>
      </c>
      <c r="S724" t="s">
        <v>161</v>
      </c>
      <c r="T724" t="s">
        <v>161</v>
      </c>
      <c r="U724" t="s">
        <v>161</v>
      </c>
    </row>
    <row r="725" spans="1:21" hidden="1" x14ac:dyDescent="0.45">
      <c r="A725" t="str">
        <f t="shared" si="18"/>
        <v>YAG3Non-EUL8FAllWest Midlands</v>
      </c>
      <c r="B725" t="s">
        <v>116</v>
      </c>
      <c r="C725" t="s">
        <v>141</v>
      </c>
      <c r="D725">
        <v>3</v>
      </c>
      <c r="E725" t="s">
        <v>162</v>
      </c>
      <c r="F725" t="s">
        <v>139</v>
      </c>
      <c r="G725" t="s">
        <v>143</v>
      </c>
      <c r="H725" t="s">
        <v>28</v>
      </c>
      <c r="I725" t="s">
        <v>159</v>
      </c>
      <c r="J725">
        <v>90</v>
      </c>
      <c r="K725">
        <v>0</v>
      </c>
      <c r="L725">
        <v>90</v>
      </c>
      <c r="M725">
        <v>51.7</v>
      </c>
      <c r="N725">
        <v>5.7</v>
      </c>
      <c r="O725">
        <v>36.799999999999997</v>
      </c>
      <c r="P725">
        <v>41.4</v>
      </c>
      <c r="Q725">
        <v>42.5</v>
      </c>
      <c r="R725">
        <v>30</v>
      </c>
      <c r="S725">
        <v>27700</v>
      </c>
      <c r="T725">
        <v>32800</v>
      </c>
      <c r="U725">
        <v>37600</v>
      </c>
    </row>
    <row r="726" spans="1:21" hidden="1" x14ac:dyDescent="0.45">
      <c r="A726" t="str">
        <f t="shared" si="18"/>
        <v>YAG3Non-EUL8MAllWest Midlands</v>
      </c>
      <c r="B726" t="s">
        <v>116</v>
      </c>
      <c r="C726" t="s">
        <v>141</v>
      </c>
      <c r="D726">
        <v>3</v>
      </c>
      <c r="E726" t="s">
        <v>162</v>
      </c>
      <c r="F726" t="s">
        <v>139</v>
      </c>
      <c r="G726" t="s">
        <v>144</v>
      </c>
      <c r="H726" t="s">
        <v>28</v>
      </c>
      <c r="I726" t="s">
        <v>159</v>
      </c>
      <c r="J726">
        <v>115</v>
      </c>
      <c r="K726">
        <v>0</v>
      </c>
      <c r="L726">
        <v>115</v>
      </c>
      <c r="M726">
        <v>51.3</v>
      </c>
      <c r="N726">
        <v>3.5</v>
      </c>
      <c r="O726">
        <v>42.6</v>
      </c>
      <c r="P726">
        <v>45.2</v>
      </c>
      <c r="Q726">
        <v>45.2</v>
      </c>
      <c r="R726">
        <v>50</v>
      </c>
      <c r="S726">
        <v>28500</v>
      </c>
      <c r="T726">
        <v>36500</v>
      </c>
      <c r="U726">
        <v>42300</v>
      </c>
    </row>
    <row r="727" spans="1:21" hidden="1" x14ac:dyDescent="0.45">
      <c r="A727" t="str">
        <f t="shared" si="18"/>
        <v>YAG3Non-EUL8FAllYorkshire and The Humber</v>
      </c>
      <c r="B727" t="s">
        <v>116</v>
      </c>
      <c r="C727" t="s">
        <v>141</v>
      </c>
      <c r="D727">
        <v>3</v>
      </c>
      <c r="E727" t="s">
        <v>162</v>
      </c>
      <c r="F727" t="s">
        <v>139</v>
      </c>
      <c r="G727" t="s">
        <v>143</v>
      </c>
      <c r="H727" t="s">
        <v>28</v>
      </c>
      <c r="I727" t="s">
        <v>160</v>
      </c>
      <c r="J727">
        <v>135</v>
      </c>
      <c r="K727">
        <v>0</v>
      </c>
      <c r="L727">
        <v>135</v>
      </c>
      <c r="M727">
        <v>59.7</v>
      </c>
      <c r="N727">
        <v>6.7</v>
      </c>
      <c r="O727">
        <v>30.6</v>
      </c>
      <c r="P727">
        <v>32.1</v>
      </c>
      <c r="Q727">
        <v>33.6</v>
      </c>
      <c r="R727">
        <v>35</v>
      </c>
      <c r="S727">
        <v>16800</v>
      </c>
      <c r="T727">
        <v>30700</v>
      </c>
      <c r="U727">
        <v>33600</v>
      </c>
    </row>
    <row r="728" spans="1:21" hidden="1" x14ac:dyDescent="0.45">
      <c r="A728" t="str">
        <f t="shared" si="18"/>
        <v>YAG3Non-EUL8MAllYorkshire and The Humber</v>
      </c>
      <c r="B728" t="s">
        <v>116</v>
      </c>
      <c r="C728" t="s">
        <v>141</v>
      </c>
      <c r="D728">
        <v>3</v>
      </c>
      <c r="E728" t="s">
        <v>162</v>
      </c>
      <c r="F728" t="s">
        <v>139</v>
      </c>
      <c r="G728" t="s">
        <v>144</v>
      </c>
      <c r="H728" t="s">
        <v>28</v>
      </c>
      <c r="I728" t="s">
        <v>160</v>
      </c>
      <c r="J728">
        <v>185</v>
      </c>
      <c r="K728">
        <v>0</v>
      </c>
      <c r="L728">
        <v>185</v>
      </c>
      <c r="M728">
        <v>57.9</v>
      </c>
      <c r="N728">
        <v>3.3</v>
      </c>
      <c r="O728">
        <v>35.5</v>
      </c>
      <c r="P728">
        <v>38.299999999999997</v>
      </c>
      <c r="Q728">
        <v>38.799999999999997</v>
      </c>
      <c r="R728">
        <v>55</v>
      </c>
      <c r="S728">
        <v>28100</v>
      </c>
      <c r="T728">
        <v>33900</v>
      </c>
      <c r="U728">
        <v>39800</v>
      </c>
    </row>
    <row r="729" spans="1:21" hidden="1" x14ac:dyDescent="0.45">
      <c r="A729" t="str">
        <f t="shared" si="18"/>
        <v>YAG3Non-EUL8FAllNA</v>
      </c>
      <c r="B729" t="s">
        <v>116</v>
      </c>
      <c r="C729" t="s">
        <v>141</v>
      </c>
      <c r="D729">
        <v>3</v>
      </c>
      <c r="E729" t="s">
        <v>162</v>
      </c>
      <c r="F729" t="s">
        <v>139</v>
      </c>
      <c r="G729" t="s">
        <v>143</v>
      </c>
      <c r="H729" t="s">
        <v>28</v>
      </c>
      <c r="I729" t="s">
        <v>157</v>
      </c>
      <c r="J729">
        <v>860</v>
      </c>
      <c r="K729">
        <v>99.3</v>
      </c>
      <c r="L729">
        <v>10</v>
      </c>
      <c r="M729">
        <v>0</v>
      </c>
      <c r="N729">
        <v>0</v>
      </c>
      <c r="O729">
        <v>0</v>
      </c>
      <c r="P729">
        <v>0</v>
      </c>
      <c r="Q729">
        <v>0.7</v>
      </c>
      <c r="R729" t="s">
        <v>157</v>
      </c>
      <c r="S729" t="s">
        <v>157</v>
      </c>
      <c r="T729" t="s">
        <v>157</v>
      </c>
      <c r="U729" t="s">
        <v>157</v>
      </c>
    </row>
    <row r="730" spans="1:21" hidden="1" x14ac:dyDescent="0.45">
      <c r="A730" t="str">
        <f t="shared" si="18"/>
        <v>YAG3Non-EUL8MAllNA</v>
      </c>
      <c r="B730" t="s">
        <v>116</v>
      </c>
      <c r="C730" t="s">
        <v>141</v>
      </c>
      <c r="D730">
        <v>3</v>
      </c>
      <c r="E730" t="s">
        <v>162</v>
      </c>
      <c r="F730" t="s">
        <v>139</v>
      </c>
      <c r="G730" t="s">
        <v>144</v>
      </c>
      <c r="H730" t="s">
        <v>28</v>
      </c>
      <c r="I730" t="s">
        <v>157</v>
      </c>
      <c r="J730">
        <v>1170</v>
      </c>
      <c r="K730">
        <v>99.1</v>
      </c>
      <c r="L730">
        <v>10</v>
      </c>
      <c r="M730">
        <v>0.3</v>
      </c>
      <c r="N730">
        <v>0</v>
      </c>
      <c r="O730">
        <v>0</v>
      </c>
      <c r="P730">
        <v>0</v>
      </c>
      <c r="Q730">
        <v>0.5</v>
      </c>
      <c r="R730" t="s">
        <v>157</v>
      </c>
      <c r="S730" t="s">
        <v>157</v>
      </c>
      <c r="T730" t="s">
        <v>157</v>
      </c>
      <c r="U730" t="s">
        <v>157</v>
      </c>
    </row>
    <row r="731" spans="1:21" hidden="1" x14ac:dyDescent="0.45">
      <c r="A731" t="str">
        <f t="shared" ref="A731:A790" si="19">"YAG"&amp;D731 &amp;E731 &amp;F731 &amp; G731 &amp;H731 &amp;I731</f>
        <v>YAG1Non-EUL7FAllAbroad</v>
      </c>
      <c r="B731" t="s">
        <v>116</v>
      </c>
      <c r="C731" t="s">
        <v>49</v>
      </c>
      <c r="D731">
        <v>1</v>
      </c>
      <c r="E731" t="s">
        <v>162</v>
      </c>
      <c r="F731" t="s">
        <v>145</v>
      </c>
      <c r="G731" t="s">
        <v>143</v>
      </c>
      <c r="H731" t="s">
        <v>28</v>
      </c>
      <c r="I731" t="s">
        <v>146</v>
      </c>
      <c r="J731">
        <v>495</v>
      </c>
      <c r="K731">
        <v>0</v>
      </c>
      <c r="L731">
        <v>495</v>
      </c>
      <c r="M731">
        <v>82.6</v>
      </c>
      <c r="N731">
        <v>9.5</v>
      </c>
      <c r="O731">
        <v>5.3</v>
      </c>
      <c r="P731">
        <v>6.1</v>
      </c>
      <c r="Q731">
        <v>7.9</v>
      </c>
      <c r="R731">
        <v>15</v>
      </c>
      <c r="S731">
        <v>15900</v>
      </c>
      <c r="T731">
        <v>29400</v>
      </c>
      <c r="U731">
        <v>46000</v>
      </c>
    </row>
    <row r="732" spans="1:21" hidden="1" x14ac:dyDescent="0.45">
      <c r="A732" t="str">
        <f t="shared" si="19"/>
        <v>YAG1Non-EUL7MAllAbroad</v>
      </c>
      <c r="B732" t="s">
        <v>116</v>
      </c>
      <c r="C732" t="s">
        <v>49</v>
      </c>
      <c r="D732">
        <v>1</v>
      </c>
      <c r="E732" t="s">
        <v>162</v>
      </c>
      <c r="F732" t="s">
        <v>145</v>
      </c>
      <c r="G732" t="s">
        <v>144</v>
      </c>
      <c r="H732" t="s">
        <v>28</v>
      </c>
      <c r="I732" t="s">
        <v>146</v>
      </c>
      <c r="J732">
        <v>430</v>
      </c>
      <c r="K732">
        <v>0</v>
      </c>
      <c r="L732">
        <v>430</v>
      </c>
      <c r="M732">
        <v>74.400000000000006</v>
      </c>
      <c r="N732">
        <v>9.5</v>
      </c>
      <c r="O732">
        <v>10.5</v>
      </c>
      <c r="P732">
        <v>12.6</v>
      </c>
      <c r="Q732">
        <v>16</v>
      </c>
      <c r="R732">
        <v>20</v>
      </c>
      <c r="S732">
        <v>15000</v>
      </c>
      <c r="T732">
        <v>33800</v>
      </c>
      <c r="U732">
        <v>57300</v>
      </c>
    </row>
    <row r="733" spans="1:21" hidden="1" x14ac:dyDescent="0.45">
      <c r="A733" t="str">
        <f t="shared" si="19"/>
        <v>YAG1Non-EUL7FAllEast Midlands</v>
      </c>
      <c r="B733" t="s">
        <v>116</v>
      </c>
      <c r="C733" t="s">
        <v>49</v>
      </c>
      <c r="D733">
        <v>1</v>
      </c>
      <c r="E733" t="s">
        <v>162</v>
      </c>
      <c r="F733" t="s">
        <v>145</v>
      </c>
      <c r="G733" t="s">
        <v>143</v>
      </c>
      <c r="H733" t="s">
        <v>28</v>
      </c>
      <c r="I733" t="s">
        <v>147</v>
      </c>
      <c r="J733">
        <v>755</v>
      </c>
      <c r="K733">
        <v>0</v>
      </c>
      <c r="L733">
        <v>755</v>
      </c>
      <c r="M733">
        <v>65.400000000000006</v>
      </c>
      <c r="N733">
        <v>7.2</v>
      </c>
      <c r="O733">
        <v>16.100000000000001</v>
      </c>
      <c r="P733">
        <v>23</v>
      </c>
      <c r="Q733">
        <v>27.4</v>
      </c>
      <c r="R733">
        <v>105</v>
      </c>
      <c r="S733">
        <v>13500</v>
      </c>
      <c r="T733">
        <v>21500</v>
      </c>
      <c r="U733">
        <v>30300</v>
      </c>
    </row>
    <row r="734" spans="1:21" hidden="1" x14ac:dyDescent="0.45">
      <c r="A734" t="str">
        <f t="shared" si="19"/>
        <v>YAG1Non-EUL7MAllEast Midlands</v>
      </c>
      <c r="B734" t="s">
        <v>116</v>
      </c>
      <c r="C734" t="s">
        <v>49</v>
      </c>
      <c r="D734">
        <v>1</v>
      </c>
      <c r="E734" t="s">
        <v>162</v>
      </c>
      <c r="F734" t="s">
        <v>145</v>
      </c>
      <c r="G734" t="s">
        <v>144</v>
      </c>
      <c r="H734" t="s">
        <v>28</v>
      </c>
      <c r="I734" t="s">
        <v>147</v>
      </c>
      <c r="J734">
        <v>670</v>
      </c>
      <c r="K734">
        <v>0</v>
      </c>
      <c r="L734">
        <v>670</v>
      </c>
      <c r="M734">
        <v>66.3</v>
      </c>
      <c r="N734">
        <v>6.1</v>
      </c>
      <c r="O734">
        <v>14.7</v>
      </c>
      <c r="P734">
        <v>22.5</v>
      </c>
      <c r="Q734">
        <v>27.5</v>
      </c>
      <c r="R734">
        <v>95</v>
      </c>
      <c r="S734">
        <v>17400</v>
      </c>
      <c r="T734">
        <v>26500</v>
      </c>
      <c r="U734">
        <v>32400</v>
      </c>
    </row>
    <row r="735" spans="1:21" hidden="1" x14ac:dyDescent="0.45">
      <c r="A735" t="str">
        <f t="shared" si="19"/>
        <v>YAG1Non-EUL7FAllEast of England</v>
      </c>
      <c r="B735" t="s">
        <v>116</v>
      </c>
      <c r="C735" t="s">
        <v>49</v>
      </c>
      <c r="D735">
        <v>1</v>
      </c>
      <c r="E735" t="s">
        <v>162</v>
      </c>
      <c r="F735" t="s">
        <v>145</v>
      </c>
      <c r="G735" t="s">
        <v>143</v>
      </c>
      <c r="H735" t="s">
        <v>28</v>
      </c>
      <c r="I735" t="s">
        <v>148</v>
      </c>
      <c r="J735">
        <v>930</v>
      </c>
      <c r="K735">
        <v>0</v>
      </c>
      <c r="L735">
        <v>930</v>
      </c>
      <c r="M735">
        <v>58.1</v>
      </c>
      <c r="N735">
        <v>7.9</v>
      </c>
      <c r="O735">
        <v>20.2</v>
      </c>
      <c r="P735">
        <v>28.5</v>
      </c>
      <c r="Q735">
        <v>34</v>
      </c>
      <c r="R735">
        <v>170</v>
      </c>
      <c r="S735">
        <v>16100</v>
      </c>
      <c r="T735">
        <v>22600</v>
      </c>
      <c r="U735">
        <v>28800</v>
      </c>
    </row>
    <row r="736" spans="1:21" hidden="1" x14ac:dyDescent="0.45">
      <c r="A736" t="str">
        <f t="shared" si="19"/>
        <v>YAG1Non-EUL7MAllEast of England</v>
      </c>
      <c r="B736" t="s">
        <v>116</v>
      </c>
      <c r="C736" t="s">
        <v>49</v>
      </c>
      <c r="D736">
        <v>1</v>
      </c>
      <c r="E736" t="s">
        <v>162</v>
      </c>
      <c r="F736" t="s">
        <v>145</v>
      </c>
      <c r="G736" t="s">
        <v>144</v>
      </c>
      <c r="H736" t="s">
        <v>28</v>
      </c>
      <c r="I736" t="s">
        <v>148</v>
      </c>
      <c r="J736">
        <v>1000</v>
      </c>
      <c r="K736">
        <v>0</v>
      </c>
      <c r="L736">
        <v>1000</v>
      </c>
      <c r="M736">
        <v>63.9</v>
      </c>
      <c r="N736">
        <v>6.1</v>
      </c>
      <c r="O736">
        <v>16.100000000000001</v>
      </c>
      <c r="P736">
        <v>25.2</v>
      </c>
      <c r="Q736">
        <v>30</v>
      </c>
      <c r="R736">
        <v>140</v>
      </c>
      <c r="S736">
        <v>20800</v>
      </c>
      <c r="T736">
        <v>27700</v>
      </c>
      <c r="U736">
        <v>42700</v>
      </c>
    </row>
    <row r="737" spans="1:21" hidden="1" x14ac:dyDescent="0.45">
      <c r="A737" t="str">
        <f t="shared" si="19"/>
        <v>YAG1Non-EUL7FAllLondon</v>
      </c>
      <c r="B737" t="s">
        <v>116</v>
      </c>
      <c r="C737" t="s">
        <v>49</v>
      </c>
      <c r="D737">
        <v>1</v>
      </c>
      <c r="E737" t="s">
        <v>162</v>
      </c>
      <c r="F737" t="s">
        <v>145</v>
      </c>
      <c r="G737" t="s">
        <v>143</v>
      </c>
      <c r="H737" t="s">
        <v>28</v>
      </c>
      <c r="I737" t="s">
        <v>149</v>
      </c>
      <c r="J737">
        <v>5505</v>
      </c>
      <c r="K737">
        <v>0</v>
      </c>
      <c r="L737">
        <v>5505</v>
      </c>
      <c r="M737">
        <v>52.6</v>
      </c>
      <c r="N737">
        <v>9.1</v>
      </c>
      <c r="O737">
        <v>29.6</v>
      </c>
      <c r="P737">
        <v>34.5</v>
      </c>
      <c r="Q737">
        <v>38.4</v>
      </c>
      <c r="R737">
        <v>1500</v>
      </c>
      <c r="S737">
        <v>21500</v>
      </c>
      <c r="T737">
        <v>29600</v>
      </c>
      <c r="U737">
        <v>39400</v>
      </c>
    </row>
    <row r="738" spans="1:21" hidden="1" x14ac:dyDescent="0.45">
      <c r="A738" t="str">
        <f t="shared" si="19"/>
        <v>YAG1Non-EUL7MAllLondon</v>
      </c>
      <c r="B738" t="s">
        <v>116</v>
      </c>
      <c r="C738" t="s">
        <v>49</v>
      </c>
      <c r="D738">
        <v>1</v>
      </c>
      <c r="E738" t="s">
        <v>162</v>
      </c>
      <c r="F738" t="s">
        <v>145</v>
      </c>
      <c r="G738" t="s">
        <v>144</v>
      </c>
      <c r="H738" t="s">
        <v>28</v>
      </c>
      <c r="I738" t="s">
        <v>149</v>
      </c>
      <c r="J738">
        <v>3905</v>
      </c>
      <c r="K738">
        <v>0</v>
      </c>
      <c r="L738">
        <v>3905</v>
      </c>
      <c r="M738">
        <v>51.4</v>
      </c>
      <c r="N738">
        <v>8.1999999999999993</v>
      </c>
      <c r="O738">
        <v>30</v>
      </c>
      <c r="P738">
        <v>36.4</v>
      </c>
      <c r="Q738">
        <v>40.4</v>
      </c>
      <c r="R738">
        <v>1075</v>
      </c>
      <c r="S738">
        <v>22300</v>
      </c>
      <c r="T738">
        <v>33600</v>
      </c>
      <c r="U738">
        <v>54800</v>
      </c>
    </row>
    <row r="739" spans="1:21" hidden="1" x14ac:dyDescent="0.45">
      <c r="A739" t="str">
        <f t="shared" si="19"/>
        <v>YAG1Non-EUL7FAllNorth East</v>
      </c>
      <c r="B739" t="s">
        <v>116</v>
      </c>
      <c r="C739" t="s">
        <v>49</v>
      </c>
      <c r="D739">
        <v>1</v>
      </c>
      <c r="E739" t="s">
        <v>162</v>
      </c>
      <c r="F739" t="s">
        <v>145</v>
      </c>
      <c r="G739" t="s">
        <v>143</v>
      </c>
      <c r="H739" t="s">
        <v>28</v>
      </c>
      <c r="I739" t="s">
        <v>150</v>
      </c>
      <c r="J739">
        <v>580</v>
      </c>
      <c r="K739">
        <v>0</v>
      </c>
      <c r="L739">
        <v>580</v>
      </c>
      <c r="M739">
        <v>77.400000000000006</v>
      </c>
      <c r="N739">
        <v>3.6</v>
      </c>
      <c r="O739">
        <v>10.7</v>
      </c>
      <c r="P739">
        <v>15.5</v>
      </c>
      <c r="Q739">
        <v>19</v>
      </c>
      <c r="R739">
        <v>55</v>
      </c>
      <c r="S739">
        <v>11700</v>
      </c>
      <c r="T739">
        <v>21500</v>
      </c>
      <c r="U739">
        <v>31400</v>
      </c>
    </row>
    <row r="740" spans="1:21" hidden="1" x14ac:dyDescent="0.45">
      <c r="A740" t="str">
        <f t="shared" si="19"/>
        <v>YAG1Non-EUL7MAllNorth East</v>
      </c>
      <c r="B740" t="s">
        <v>116</v>
      </c>
      <c r="C740" t="s">
        <v>49</v>
      </c>
      <c r="D740">
        <v>1</v>
      </c>
      <c r="E740" t="s">
        <v>162</v>
      </c>
      <c r="F740" t="s">
        <v>145</v>
      </c>
      <c r="G740" t="s">
        <v>144</v>
      </c>
      <c r="H740" t="s">
        <v>28</v>
      </c>
      <c r="I740" t="s">
        <v>150</v>
      </c>
      <c r="J740">
        <v>535</v>
      </c>
      <c r="K740">
        <v>0</v>
      </c>
      <c r="L740">
        <v>535</v>
      </c>
      <c r="M740">
        <v>72.5</v>
      </c>
      <c r="N740">
        <v>4</v>
      </c>
      <c r="O740">
        <v>10.4</v>
      </c>
      <c r="P740">
        <v>18.8</v>
      </c>
      <c r="Q740">
        <v>23.5</v>
      </c>
      <c r="R740">
        <v>45</v>
      </c>
      <c r="S740">
        <v>11000</v>
      </c>
      <c r="T740">
        <v>24800</v>
      </c>
      <c r="U740">
        <v>31000</v>
      </c>
    </row>
    <row r="741" spans="1:21" hidden="1" x14ac:dyDescent="0.45">
      <c r="A741" t="str">
        <f t="shared" si="19"/>
        <v>YAG1Non-EUL7FAllNorth West</v>
      </c>
      <c r="B741" t="s">
        <v>116</v>
      </c>
      <c r="C741" t="s">
        <v>49</v>
      </c>
      <c r="D741">
        <v>1</v>
      </c>
      <c r="E741" t="s">
        <v>162</v>
      </c>
      <c r="F741" t="s">
        <v>145</v>
      </c>
      <c r="G741" t="s">
        <v>143</v>
      </c>
      <c r="H741" t="s">
        <v>28</v>
      </c>
      <c r="I741" t="s">
        <v>151</v>
      </c>
      <c r="J741">
        <v>1220</v>
      </c>
      <c r="K741">
        <v>0</v>
      </c>
      <c r="L741">
        <v>1220</v>
      </c>
      <c r="M741">
        <v>67.400000000000006</v>
      </c>
      <c r="N741">
        <v>9.1</v>
      </c>
      <c r="O741">
        <v>14</v>
      </c>
      <c r="P741">
        <v>18.600000000000001</v>
      </c>
      <c r="Q741">
        <v>23.5</v>
      </c>
      <c r="R741">
        <v>155</v>
      </c>
      <c r="S741">
        <v>14200</v>
      </c>
      <c r="T741">
        <v>20300</v>
      </c>
      <c r="U741">
        <v>28800</v>
      </c>
    </row>
    <row r="742" spans="1:21" hidden="1" x14ac:dyDescent="0.45">
      <c r="A742" t="str">
        <f t="shared" si="19"/>
        <v>YAG1Non-EUL7MAllNorth West</v>
      </c>
      <c r="B742" t="s">
        <v>116</v>
      </c>
      <c r="C742" t="s">
        <v>49</v>
      </c>
      <c r="D742">
        <v>1</v>
      </c>
      <c r="E742" t="s">
        <v>162</v>
      </c>
      <c r="F742" t="s">
        <v>145</v>
      </c>
      <c r="G742" t="s">
        <v>144</v>
      </c>
      <c r="H742" t="s">
        <v>28</v>
      </c>
      <c r="I742" t="s">
        <v>151</v>
      </c>
      <c r="J742">
        <v>1235</v>
      </c>
      <c r="K742">
        <v>0</v>
      </c>
      <c r="L742">
        <v>1235</v>
      </c>
      <c r="M742">
        <v>64.400000000000006</v>
      </c>
      <c r="N742">
        <v>6.2</v>
      </c>
      <c r="O742">
        <v>16.100000000000001</v>
      </c>
      <c r="P742">
        <v>23.1</v>
      </c>
      <c r="Q742">
        <v>29.4</v>
      </c>
      <c r="R742">
        <v>170</v>
      </c>
      <c r="S742">
        <v>18200</v>
      </c>
      <c r="T742">
        <v>25600</v>
      </c>
      <c r="U742">
        <v>35400</v>
      </c>
    </row>
    <row r="743" spans="1:21" hidden="1" x14ac:dyDescent="0.45">
      <c r="A743" t="str">
        <f t="shared" si="19"/>
        <v>YAG1Non-EUL7FAllNorthern Ireland</v>
      </c>
      <c r="B743" t="s">
        <v>116</v>
      </c>
      <c r="C743" t="s">
        <v>49</v>
      </c>
      <c r="D743">
        <v>1</v>
      </c>
      <c r="E743" t="s">
        <v>162</v>
      </c>
      <c r="F743" t="s">
        <v>145</v>
      </c>
      <c r="G743" t="s">
        <v>143</v>
      </c>
      <c r="H743" t="s">
        <v>28</v>
      </c>
      <c r="I743" t="s">
        <v>152</v>
      </c>
      <c r="J743">
        <v>40</v>
      </c>
      <c r="K743">
        <v>0</v>
      </c>
      <c r="L743">
        <v>40</v>
      </c>
      <c r="M743">
        <v>53.8</v>
      </c>
      <c r="N743">
        <v>5.0999999999999996</v>
      </c>
      <c r="O743">
        <v>30.8</v>
      </c>
      <c r="P743">
        <v>38.5</v>
      </c>
      <c r="Q743">
        <v>41</v>
      </c>
      <c r="R743" t="s">
        <v>161</v>
      </c>
      <c r="S743" t="s">
        <v>161</v>
      </c>
      <c r="T743" t="s">
        <v>161</v>
      </c>
      <c r="U743" t="s">
        <v>161</v>
      </c>
    </row>
    <row r="744" spans="1:21" hidden="1" x14ac:dyDescent="0.45">
      <c r="A744" t="str">
        <f t="shared" si="19"/>
        <v>YAG1Non-EUL7MAllNorthern Ireland</v>
      </c>
      <c r="B744" t="s">
        <v>116</v>
      </c>
      <c r="C744" t="s">
        <v>49</v>
      </c>
      <c r="D744">
        <v>1</v>
      </c>
      <c r="E744" t="s">
        <v>162</v>
      </c>
      <c r="F744" t="s">
        <v>145</v>
      </c>
      <c r="G744" t="s">
        <v>144</v>
      </c>
      <c r="H744" t="s">
        <v>28</v>
      </c>
      <c r="I744" t="s">
        <v>152</v>
      </c>
      <c r="J744">
        <v>15</v>
      </c>
      <c r="K744">
        <v>0</v>
      </c>
      <c r="L744">
        <v>15</v>
      </c>
      <c r="M744">
        <v>83.3</v>
      </c>
      <c r="N744">
        <v>0</v>
      </c>
      <c r="O744">
        <v>8.3000000000000007</v>
      </c>
      <c r="P744">
        <v>16.7</v>
      </c>
      <c r="Q744">
        <v>16.7</v>
      </c>
      <c r="R744" t="s">
        <v>161</v>
      </c>
      <c r="S744" t="s">
        <v>161</v>
      </c>
      <c r="T744" t="s">
        <v>161</v>
      </c>
      <c r="U744" t="s">
        <v>161</v>
      </c>
    </row>
    <row r="745" spans="1:21" hidden="1" x14ac:dyDescent="0.45">
      <c r="A745" t="str">
        <f t="shared" si="19"/>
        <v>YAG1Non-EUL7FAllScotland</v>
      </c>
      <c r="B745" t="s">
        <v>116</v>
      </c>
      <c r="C745" t="s">
        <v>49</v>
      </c>
      <c r="D745">
        <v>1</v>
      </c>
      <c r="E745" t="s">
        <v>162</v>
      </c>
      <c r="F745" t="s">
        <v>145</v>
      </c>
      <c r="G745" t="s">
        <v>143</v>
      </c>
      <c r="H745" t="s">
        <v>28</v>
      </c>
      <c r="I745" t="s">
        <v>153</v>
      </c>
      <c r="J745">
        <v>200</v>
      </c>
      <c r="K745">
        <v>0</v>
      </c>
      <c r="L745">
        <v>200</v>
      </c>
      <c r="M745">
        <v>53.5</v>
      </c>
      <c r="N745">
        <v>8.1</v>
      </c>
      <c r="O745">
        <v>21.2</v>
      </c>
      <c r="P745">
        <v>30.8</v>
      </c>
      <c r="Q745">
        <v>38.4</v>
      </c>
      <c r="R745">
        <v>40</v>
      </c>
      <c r="S745">
        <v>9500</v>
      </c>
      <c r="T745">
        <v>19000</v>
      </c>
      <c r="U745">
        <v>31700</v>
      </c>
    </row>
    <row r="746" spans="1:21" hidden="1" x14ac:dyDescent="0.45">
      <c r="A746" t="str">
        <f t="shared" si="19"/>
        <v>YAG1Non-EUL7MAllScotland</v>
      </c>
      <c r="B746" t="s">
        <v>116</v>
      </c>
      <c r="C746" t="s">
        <v>49</v>
      </c>
      <c r="D746">
        <v>1</v>
      </c>
      <c r="E746" t="s">
        <v>162</v>
      </c>
      <c r="F746" t="s">
        <v>145</v>
      </c>
      <c r="G746" t="s">
        <v>144</v>
      </c>
      <c r="H746" t="s">
        <v>28</v>
      </c>
      <c r="I746" t="s">
        <v>153</v>
      </c>
      <c r="J746">
        <v>155</v>
      </c>
      <c r="K746">
        <v>0</v>
      </c>
      <c r="L746">
        <v>155</v>
      </c>
      <c r="M746">
        <v>40.299999999999997</v>
      </c>
      <c r="N746">
        <v>7.8</v>
      </c>
      <c r="O746">
        <v>28.6</v>
      </c>
      <c r="P746">
        <v>41.6</v>
      </c>
      <c r="Q746">
        <v>51.9</v>
      </c>
      <c r="R746">
        <v>45</v>
      </c>
      <c r="S746">
        <v>24500</v>
      </c>
      <c r="T746">
        <v>33200</v>
      </c>
      <c r="U746">
        <v>37200</v>
      </c>
    </row>
    <row r="747" spans="1:21" hidden="1" x14ac:dyDescent="0.45">
      <c r="A747" t="str">
        <f t="shared" si="19"/>
        <v>YAG1Non-EUL7FAllSouth East</v>
      </c>
      <c r="B747" t="s">
        <v>116</v>
      </c>
      <c r="C747" t="s">
        <v>49</v>
      </c>
      <c r="D747">
        <v>1</v>
      </c>
      <c r="E747" t="s">
        <v>162</v>
      </c>
      <c r="F747" t="s">
        <v>145</v>
      </c>
      <c r="G747" t="s">
        <v>143</v>
      </c>
      <c r="H747" t="s">
        <v>28</v>
      </c>
      <c r="I747" t="s">
        <v>154</v>
      </c>
      <c r="J747">
        <v>1600</v>
      </c>
      <c r="K747">
        <v>0</v>
      </c>
      <c r="L747">
        <v>1600</v>
      </c>
      <c r="M747">
        <v>62.6</v>
      </c>
      <c r="N747">
        <v>6.5</v>
      </c>
      <c r="O747">
        <v>20.9</v>
      </c>
      <c r="P747">
        <v>26.7</v>
      </c>
      <c r="Q747">
        <v>30.9</v>
      </c>
      <c r="R747">
        <v>305</v>
      </c>
      <c r="S747">
        <v>16100</v>
      </c>
      <c r="T747">
        <v>24800</v>
      </c>
      <c r="U747">
        <v>31800</v>
      </c>
    </row>
    <row r="748" spans="1:21" hidden="1" x14ac:dyDescent="0.45">
      <c r="A748" t="str">
        <f t="shared" si="19"/>
        <v>YAG1Non-EUL7MAllSouth East</v>
      </c>
      <c r="B748" t="s">
        <v>116</v>
      </c>
      <c r="C748" t="s">
        <v>49</v>
      </c>
      <c r="D748">
        <v>1</v>
      </c>
      <c r="E748" t="s">
        <v>162</v>
      </c>
      <c r="F748" t="s">
        <v>145</v>
      </c>
      <c r="G748" t="s">
        <v>144</v>
      </c>
      <c r="H748" t="s">
        <v>28</v>
      </c>
      <c r="I748" t="s">
        <v>154</v>
      </c>
      <c r="J748">
        <v>1220</v>
      </c>
      <c r="K748">
        <v>0</v>
      </c>
      <c r="L748">
        <v>1220</v>
      </c>
      <c r="M748">
        <v>61.1</v>
      </c>
      <c r="N748">
        <v>4.8</v>
      </c>
      <c r="O748">
        <v>21</v>
      </c>
      <c r="P748">
        <v>28.7</v>
      </c>
      <c r="Q748">
        <v>34.1</v>
      </c>
      <c r="R748">
        <v>220</v>
      </c>
      <c r="S748">
        <v>20800</v>
      </c>
      <c r="T748">
        <v>27700</v>
      </c>
      <c r="U748">
        <v>34300</v>
      </c>
    </row>
    <row r="749" spans="1:21" hidden="1" x14ac:dyDescent="0.45">
      <c r="A749" t="str">
        <f t="shared" si="19"/>
        <v>YAG1Non-EUL7FAllSouth West</v>
      </c>
      <c r="B749" t="s">
        <v>116</v>
      </c>
      <c r="C749" t="s">
        <v>49</v>
      </c>
      <c r="D749">
        <v>1</v>
      </c>
      <c r="E749" t="s">
        <v>162</v>
      </c>
      <c r="F749" t="s">
        <v>145</v>
      </c>
      <c r="G749" t="s">
        <v>143</v>
      </c>
      <c r="H749" t="s">
        <v>28</v>
      </c>
      <c r="I749" t="s">
        <v>155</v>
      </c>
      <c r="J749">
        <v>740</v>
      </c>
      <c r="K749">
        <v>0</v>
      </c>
      <c r="L749">
        <v>740</v>
      </c>
      <c r="M749">
        <v>65.2</v>
      </c>
      <c r="N749">
        <v>7.3</v>
      </c>
      <c r="O749">
        <v>17.899999999999999</v>
      </c>
      <c r="P749">
        <v>23</v>
      </c>
      <c r="Q749">
        <v>27.4</v>
      </c>
      <c r="R749">
        <v>130</v>
      </c>
      <c r="S749">
        <v>17200</v>
      </c>
      <c r="T749">
        <v>23000</v>
      </c>
      <c r="U749">
        <v>28100</v>
      </c>
    </row>
    <row r="750" spans="1:21" hidden="1" x14ac:dyDescent="0.45">
      <c r="A750" t="str">
        <f t="shared" si="19"/>
        <v>YAG1Non-EUL7MAllSouth West</v>
      </c>
      <c r="B750" t="s">
        <v>116</v>
      </c>
      <c r="C750" t="s">
        <v>49</v>
      </c>
      <c r="D750">
        <v>1</v>
      </c>
      <c r="E750" t="s">
        <v>162</v>
      </c>
      <c r="F750" t="s">
        <v>145</v>
      </c>
      <c r="G750" t="s">
        <v>144</v>
      </c>
      <c r="H750" t="s">
        <v>28</v>
      </c>
      <c r="I750" t="s">
        <v>155</v>
      </c>
      <c r="J750">
        <v>470</v>
      </c>
      <c r="K750">
        <v>0</v>
      </c>
      <c r="L750">
        <v>470</v>
      </c>
      <c r="M750">
        <v>66.099999999999994</v>
      </c>
      <c r="N750">
        <v>5.6</v>
      </c>
      <c r="O750">
        <v>17.600000000000001</v>
      </c>
      <c r="P750">
        <v>23.6</v>
      </c>
      <c r="Q750">
        <v>28.3</v>
      </c>
      <c r="R750">
        <v>75</v>
      </c>
      <c r="S750">
        <v>19700</v>
      </c>
      <c r="T750">
        <v>27200</v>
      </c>
      <c r="U750">
        <v>37600</v>
      </c>
    </row>
    <row r="751" spans="1:21" hidden="1" x14ac:dyDescent="0.45">
      <c r="A751" t="str">
        <f t="shared" si="19"/>
        <v>YAG1Non-EUL7FAllUnknown</v>
      </c>
      <c r="B751" t="s">
        <v>116</v>
      </c>
      <c r="C751" t="s">
        <v>49</v>
      </c>
      <c r="D751">
        <v>1</v>
      </c>
      <c r="E751" t="s">
        <v>162</v>
      </c>
      <c r="F751" t="s">
        <v>145</v>
      </c>
      <c r="G751" t="s">
        <v>143</v>
      </c>
      <c r="H751" t="s">
        <v>28</v>
      </c>
      <c r="I751" t="s">
        <v>156</v>
      </c>
      <c r="J751">
        <v>10</v>
      </c>
      <c r="K751">
        <v>0</v>
      </c>
      <c r="L751">
        <v>10</v>
      </c>
      <c r="M751">
        <v>71.400000000000006</v>
      </c>
      <c r="N751">
        <v>14.3</v>
      </c>
      <c r="O751">
        <v>14.3</v>
      </c>
      <c r="P751">
        <v>14.3</v>
      </c>
      <c r="Q751">
        <v>14.3</v>
      </c>
      <c r="R751" t="s">
        <v>161</v>
      </c>
      <c r="S751" t="s">
        <v>161</v>
      </c>
      <c r="T751" t="s">
        <v>161</v>
      </c>
      <c r="U751" t="s">
        <v>161</v>
      </c>
    </row>
    <row r="752" spans="1:21" hidden="1" x14ac:dyDescent="0.45">
      <c r="A752" t="str">
        <f t="shared" si="19"/>
        <v>YAG1Non-EUL7MAllUnknown</v>
      </c>
      <c r="B752" t="s">
        <v>116</v>
      </c>
      <c r="C752" t="s">
        <v>49</v>
      </c>
      <c r="D752">
        <v>1</v>
      </c>
      <c r="E752" t="s">
        <v>162</v>
      </c>
      <c r="F752" t="s">
        <v>145</v>
      </c>
      <c r="G752" t="s">
        <v>144</v>
      </c>
      <c r="H752" t="s">
        <v>28</v>
      </c>
      <c r="I752" t="s">
        <v>156</v>
      </c>
      <c r="J752">
        <v>5</v>
      </c>
      <c r="K752">
        <v>0</v>
      </c>
      <c r="L752">
        <v>5</v>
      </c>
      <c r="M752">
        <v>66.7</v>
      </c>
      <c r="N752">
        <v>0</v>
      </c>
      <c r="O752">
        <v>33.299999999999997</v>
      </c>
      <c r="P752">
        <v>33.299999999999997</v>
      </c>
      <c r="Q752">
        <v>33.299999999999997</v>
      </c>
      <c r="R752" t="s">
        <v>161</v>
      </c>
      <c r="S752" t="s">
        <v>161</v>
      </c>
      <c r="T752" t="s">
        <v>161</v>
      </c>
      <c r="U752" t="s">
        <v>161</v>
      </c>
    </row>
    <row r="753" spans="1:21" hidden="1" x14ac:dyDescent="0.45">
      <c r="A753" t="str">
        <f t="shared" si="19"/>
        <v>YAG1Non-EUL7FAllWales</v>
      </c>
      <c r="B753" t="s">
        <v>116</v>
      </c>
      <c r="C753" t="s">
        <v>49</v>
      </c>
      <c r="D753">
        <v>1</v>
      </c>
      <c r="E753" t="s">
        <v>162</v>
      </c>
      <c r="F753" t="s">
        <v>145</v>
      </c>
      <c r="G753" t="s">
        <v>143</v>
      </c>
      <c r="H753" t="s">
        <v>28</v>
      </c>
      <c r="I753" t="s">
        <v>158</v>
      </c>
      <c r="J753">
        <v>85</v>
      </c>
      <c r="K753">
        <v>0</v>
      </c>
      <c r="L753">
        <v>85</v>
      </c>
      <c r="M753">
        <v>48.8</v>
      </c>
      <c r="N753">
        <v>10.7</v>
      </c>
      <c r="O753">
        <v>27.4</v>
      </c>
      <c r="P753">
        <v>35.700000000000003</v>
      </c>
      <c r="Q753">
        <v>40.5</v>
      </c>
      <c r="R753">
        <v>20</v>
      </c>
      <c r="S753">
        <v>9300</v>
      </c>
      <c r="T753">
        <v>20400</v>
      </c>
      <c r="U753">
        <v>30900</v>
      </c>
    </row>
    <row r="754" spans="1:21" hidden="1" x14ac:dyDescent="0.45">
      <c r="A754" t="str">
        <f t="shared" si="19"/>
        <v>YAG1Non-EUL7MAllWales</v>
      </c>
      <c r="B754" t="s">
        <v>116</v>
      </c>
      <c r="C754" t="s">
        <v>49</v>
      </c>
      <c r="D754">
        <v>1</v>
      </c>
      <c r="E754" t="s">
        <v>162</v>
      </c>
      <c r="F754" t="s">
        <v>145</v>
      </c>
      <c r="G754" t="s">
        <v>144</v>
      </c>
      <c r="H754" t="s">
        <v>28</v>
      </c>
      <c r="I754" t="s">
        <v>158</v>
      </c>
      <c r="J754">
        <v>85</v>
      </c>
      <c r="K754">
        <v>0</v>
      </c>
      <c r="L754">
        <v>85</v>
      </c>
      <c r="M754">
        <v>59.5</v>
      </c>
      <c r="N754">
        <v>3.6</v>
      </c>
      <c r="O754">
        <v>27.4</v>
      </c>
      <c r="P754">
        <v>32.1</v>
      </c>
      <c r="Q754">
        <v>36.9</v>
      </c>
      <c r="R754">
        <v>20</v>
      </c>
      <c r="S754">
        <v>26400</v>
      </c>
      <c r="T754">
        <v>36100</v>
      </c>
      <c r="U754">
        <v>60000</v>
      </c>
    </row>
    <row r="755" spans="1:21" hidden="1" x14ac:dyDescent="0.45">
      <c r="A755" t="str">
        <f t="shared" si="19"/>
        <v>YAG1Non-EUL7FAllWest Midlands</v>
      </c>
      <c r="B755" t="s">
        <v>116</v>
      </c>
      <c r="C755" t="s">
        <v>49</v>
      </c>
      <c r="D755">
        <v>1</v>
      </c>
      <c r="E755" t="s">
        <v>162</v>
      </c>
      <c r="F755" t="s">
        <v>145</v>
      </c>
      <c r="G755" t="s">
        <v>143</v>
      </c>
      <c r="H755" t="s">
        <v>28</v>
      </c>
      <c r="I755" t="s">
        <v>159</v>
      </c>
      <c r="J755">
        <v>1125</v>
      </c>
      <c r="K755">
        <v>0</v>
      </c>
      <c r="L755">
        <v>1125</v>
      </c>
      <c r="M755">
        <v>70.5</v>
      </c>
      <c r="N755">
        <v>6.9</v>
      </c>
      <c r="O755">
        <v>13.2</v>
      </c>
      <c r="P755">
        <v>18.8</v>
      </c>
      <c r="Q755">
        <v>22.7</v>
      </c>
      <c r="R755">
        <v>135</v>
      </c>
      <c r="S755">
        <v>14500</v>
      </c>
      <c r="T755">
        <v>22100</v>
      </c>
      <c r="U755">
        <v>27200</v>
      </c>
    </row>
    <row r="756" spans="1:21" hidden="1" x14ac:dyDescent="0.45">
      <c r="A756" t="str">
        <f t="shared" si="19"/>
        <v>YAG1Non-EUL7MAllWest Midlands</v>
      </c>
      <c r="B756" t="s">
        <v>116</v>
      </c>
      <c r="C756" t="s">
        <v>49</v>
      </c>
      <c r="D756">
        <v>1</v>
      </c>
      <c r="E756" t="s">
        <v>162</v>
      </c>
      <c r="F756" t="s">
        <v>145</v>
      </c>
      <c r="G756" t="s">
        <v>144</v>
      </c>
      <c r="H756" t="s">
        <v>28</v>
      </c>
      <c r="I756" t="s">
        <v>159</v>
      </c>
      <c r="J756">
        <v>1345</v>
      </c>
      <c r="K756">
        <v>0</v>
      </c>
      <c r="L756">
        <v>1345</v>
      </c>
      <c r="M756">
        <v>72.3</v>
      </c>
      <c r="N756">
        <v>5.5</v>
      </c>
      <c r="O756">
        <v>13.3</v>
      </c>
      <c r="P756">
        <v>17.600000000000001</v>
      </c>
      <c r="Q756">
        <v>22.2</v>
      </c>
      <c r="R756">
        <v>155</v>
      </c>
      <c r="S756">
        <v>19300</v>
      </c>
      <c r="T756">
        <v>29400</v>
      </c>
      <c r="U756">
        <v>37600</v>
      </c>
    </row>
    <row r="757" spans="1:21" hidden="1" x14ac:dyDescent="0.45">
      <c r="A757" t="str">
        <f t="shared" si="19"/>
        <v>YAG1Non-EUL7FAllYorkshire and The Humber</v>
      </c>
      <c r="B757" t="s">
        <v>116</v>
      </c>
      <c r="C757" t="s">
        <v>49</v>
      </c>
      <c r="D757">
        <v>1</v>
      </c>
      <c r="E757" t="s">
        <v>162</v>
      </c>
      <c r="F757" t="s">
        <v>145</v>
      </c>
      <c r="G757" t="s">
        <v>143</v>
      </c>
      <c r="H757" t="s">
        <v>28</v>
      </c>
      <c r="I757" t="s">
        <v>160</v>
      </c>
      <c r="J757">
        <v>1175</v>
      </c>
      <c r="K757">
        <v>0</v>
      </c>
      <c r="L757">
        <v>1175</v>
      </c>
      <c r="M757">
        <v>74.2</v>
      </c>
      <c r="N757">
        <v>4.5</v>
      </c>
      <c r="O757">
        <v>11.4</v>
      </c>
      <c r="P757">
        <v>16.899999999999999</v>
      </c>
      <c r="Q757">
        <v>21.3</v>
      </c>
      <c r="R757">
        <v>115</v>
      </c>
      <c r="S757">
        <v>16400</v>
      </c>
      <c r="T757">
        <v>23700</v>
      </c>
      <c r="U757">
        <v>32800</v>
      </c>
    </row>
    <row r="758" spans="1:21" hidden="1" x14ac:dyDescent="0.45">
      <c r="A758" t="str">
        <f t="shared" si="19"/>
        <v>YAG1Non-EUL7MAllYorkshire and The Humber</v>
      </c>
      <c r="B758" t="s">
        <v>116</v>
      </c>
      <c r="C758" t="s">
        <v>49</v>
      </c>
      <c r="D758">
        <v>1</v>
      </c>
      <c r="E758" t="s">
        <v>162</v>
      </c>
      <c r="F758" t="s">
        <v>145</v>
      </c>
      <c r="G758" t="s">
        <v>144</v>
      </c>
      <c r="H758" t="s">
        <v>28</v>
      </c>
      <c r="I758" t="s">
        <v>160</v>
      </c>
      <c r="J758">
        <v>980</v>
      </c>
      <c r="K758">
        <v>0</v>
      </c>
      <c r="L758">
        <v>980</v>
      </c>
      <c r="M758">
        <v>69</v>
      </c>
      <c r="N758">
        <v>6.2</v>
      </c>
      <c r="O758">
        <v>11.7</v>
      </c>
      <c r="P758">
        <v>20.7</v>
      </c>
      <c r="Q758">
        <v>24.8</v>
      </c>
      <c r="R758">
        <v>100</v>
      </c>
      <c r="S758">
        <v>17200</v>
      </c>
      <c r="T758">
        <v>25200</v>
      </c>
      <c r="U758">
        <v>36900</v>
      </c>
    </row>
    <row r="759" spans="1:21" hidden="1" x14ac:dyDescent="0.45">
      <c r="A759" t="str">
        <f t="shared" si="19"/>
        <v>YAG1Non-EUL7FAllNA</v>
      </c>
      <c r="B759" t="s">
        <v>116</v>
      </c>
      <c r="C759" t="s">
        <v>49</v>
      </c>
      <c r="D759">
        <v>1</v>
      </c>
      <c r="E759" t="s">
        <v>162</v>
      </c>
      <c r="F759" t="s">
        <v>145</v>
      </c>
      <c r="G759" t="s">
        <v>143</v>
      </c>
      <c r="H759" t="s">
        <v>28</v>
      </c>
      <c r="I759" t="s">
        <v>157</v>
      </c>
      <c r="J759">
        <v>28755</v>
      </c>
      <c r="K759">
        <v>96.5</v>
      </c>
      <c r="L759">
        <v>1010</v>
      </c>
      <c r="M759">
        <v>0.1</v>
      </c>
      <c r="N759">
        <v>0</v>
      </c>
      <c r="O759">
        <v>0</v>
      </c>
      <c r="P759">
        <v>0.1</v>
      </c>
      <c r="Q759">
        <v>3.3</v>
      </c>
      <c r="R759" t="s">
        <v>161</v>
      </c>
      <c r="S759" t="s">
        <v>161</v>
      </c>
      <c r="T759" t="s">
        <v>161</v>
      </c>
      <c r="U759" t="s">
        <v>161</v>
      </c>
    </row>
    <row r="760" spans="1:21" hidden="1" x14ac:dyDescent="0.45">
      <c r="A760" t="str">
        <f t="shared" si="19"/>
        <v>YAG1Non-EUL7MAllNA</v>
      </c>
      <c r="B760" t="s">
        <v>116</v>
      </c>
      <c r="C760" t="s">
        <v>49</v>
      </c>
      <c r="D760">
        <v>1</v>
      </c>
      <c r="E760" t="s">
        <v>162</v>
      </c>
      <c r="F760" t="s">
        <v>145</v>
      </c>
      <c r="G760" t="s">
        <v>144</v>
      </c>
      <c r="H760" t="s">
        <v>28</v>
      </c>
      <c r="I760" t="s">
        <v>157</v>
      </c>
      <c r="J760">
        <v>20900</v>
      </c>
      <c r="K760">
        <v>95.6</v>
      </c>
      <c r="L760">
        <v>915</v>
      </c>
      <c r="M760">
        <v>0.1</v>
      </c>
      <c r="N760">
        <v>0</v>
      </c>
      <c r="O760">
        <v>0</v>
      </c>
      <c r="P760">
        <v>0.1</v>
      </c>
      <c r="Q760">
        <v>4.3</v>
      </c>
      <c r="R760" t="s">
        <v>161</v>
      </c>
      <c r="S760" t="s">
        <v>161</v>
      </c>
      <c r="T760" t="s">
        <v>161</v>
      </c>
      <c r="U760" t="s">
        <v>161</v>
      </c>
    </row>
    <row r="761" spans="1:21" hidden="1" x14ac:dyDescent="0.45">
      <c r="A761" t="str">
        <f t="shared" si="19"/>
        <v>YAG1Non-EUL8FAllAbroad</v>
      </c>
      <c r="B761" t="s">
        <v>116</v>
      </c>
      <c r="C761" t="s">
        <v>49</v>
      </c>
      <c r="D761">
        <v>1</v>
      </c>
      <c r="E761" t="s">
        <v>162</v>
      </c>
      <c r="F761" t="s">
        <v>139</v>
      </c>
      <c r="G761" t="s">
        <v>143</v>
      </c>
      <c r="H761" t="s">
        <v>28</v>
      </c>
      <c r="I761" t="s">
        <v>146</v>
      </c>
      <c r="J761">
        <v>65</v>
      </c>
      <c r="K761">
        <v>0</v>
      </c>
      <c r="L761">
        <v>65</v>
      </c>
      <c r="M761">
        <v>78.5</v>
      </c>
      <c r="N761">
        <v>9.1999999999999993</v>
      </c>
      <c r="O761">
        <v>12.3</v>
      </c>
      <c r="P761">
        <v>12.3</v>
      </c>
      <c r="Q761">
        <v>12.3</v>
      </c>
      <c r="R761" t="s">
        <v>161</v>
      </c>
      <c r="S761" t="s">
        <v>161</v>
      </c>
      <c r="T761" t="s">
        <v>161</v>
      </c>
      <c r="U761" t="s">
        <v>161</v>
      </c>
    </row>
    <row r="762" spans="1:21" hidden="1" x14ac:dyDescent="0.45">
      <c r="A762" t="str">
        <f t="shared" si="19"/>
        <v>YAG1Non-EUL8MAllAbroad</v>
      </c>
      <c r="B762" t="s">
        <v>116</v>
      </c>
      <c r="C762" t="s">
        <v>49</v>
      </c>
      <c r="D762">
        <v>1</v>
      </c>
      <c r="E762" t="s">
        <v>162</v>
      </c>
      <c r="F762" t="s">
        <v>139</v>
      </c>
      <c r="G762" t="s">
        <v>144</v>
      </c>
      <c r="H762" t="s">
        <v>28</v>
      </c>
      <c r="I762" t="s">
        <v>146</v>
      </c>
      <c r="J762">
        <v>70</v>
      </c>
      <c r="K762">
        <v>0</v>
      </c>
      <c r="L762">
        <v>70</v>
      </c>
      <c r="M762">
        <v>67.599999999999994</v>
      </c>
      <c r="N762">
        <v>14.7</v>
      </c>
      <c r="O762">
        <v>17.600000000000001</v>
      </c>
      <c r="P762">
        <v>17.600000000000001</v>
      </c>
      <c r="Q762">
        <v>17.600000000000001</v>
      </c>
      <c r="R762" t="s">
        <v>161</v>
      </c>
      <c r="S762" t="s">
        <v>161</v>
      </c>
      <c r="T762" t="s">
        <v>161</v>
      </c>
      <c r="U762" t="s">
        <v>161</v>
      </c>
    </row>
    <row r="763" spans="1:21" hidden="1" x14ac:dyDescent="0.45">
      <c r="A763" t="str">
        <f t="shared" si="19"/>
        <v>YAG1Non-EUL8FAllEast Midlands</v>
      </c>
      <c r="B763" t="s">
        <v>116</v>
      </c>
      <c r="C763" t="s">
        <v>49</v>
      </c>
      <c r="D763">
        <v>1</v>
      </c>
      <c r="E763" t="s">
        <v>162</v>
      </c>
      <c r="F763" t="s">
        <v>139</v>
      </c>
      <c r="G763" t="s">
        <v>143</v>
      </c>
      <c r="H763" t="s">
        <v>28</v>
      </c>
      <c r="I763" t="s">
        <v>147</v>
      </c>
      <c r="J763">
        <v>120</v>
      </c>
      <c r="K763">
        <v>0</v>
      </c>
      <c r="L763">
        <v>120</v>
      </c>
      <c r="M763">
        <v>52.1</v>
      </c>
      <c r="N763">
        <v>10.9</v>
      </c>
      <c r="O763">
        <v>30.3</v>
      </c>
      <c r="P763">
        <v>37</v>
      </c>
      <c r="Q763">
        <v>37</v>
      </c>
      <c r="R763">
        <v>35</v>
      </c>
      <c r="S763">
        <v>23700</v>
      </c>
      <c r="T763">
        <v>28500</v>
      </c>
      <c r="U763">
        <v>32500</v>
      </c>
    </row>
    <row r="764" spans="1:21" hidden="1" x14ac:dyDescent="0.45">
      <c r="A764" t="str">
        <f t="shared" si="19"/>
        <v>YAG1Non-EUL8MAllEast Midlands</v>
      </c>
      <c r="B764" t="s">
        <v>116</v>
      </c>
      <c r="C764" t="s">
        <v>49</v>
      </c>
      <c r="D764">
        <v>1</v>
      </c>
      <c r="E764" t="s">
        <v>162</v>
      </c>
      <c r="F764" t="s">
        <v>139</v>
      </c>
      <c r="G764" t="s">
        <v>144</v>
      </c>
      <c r="H764" t="s">
        <v>28</v>
      </c>
      <c r="I764" t="s">
        <v>147</v>
      </c>
      <c r="J764">
        <v>220</v>
      </c>
      <c r="K764">
        <v>0</v>
      </c>
      <c r="L764">
        <v>220</v>
      </c>
      <c r="M764">
        <v>50.2</v>
      </c>
      <c r="N764">
        <v>11.5</v>
      </c>
      <c r="O764">
        <v>30.4</v>
      </c>
      <c r="P764">
        <v>37.299999999999997</v>
      </c>
      <c r="Q764">
        <v>38.200000000000003</v>
      </c>
      <c r="R764">
        <v>65</v>
      </c>
      <c r="S764">
        <v>27700</v>
      </c>
      <c r="T764">
        <v>31600</v>
      </c>
      <c r="U764">
        <v>40500</v>
      </c>
    </row>
    <row r="765" spans="1:21" hidden="1" x14ac:dyDescent="0.45">
      <c r="A765" t="str">
        <f t="shared" si="19"/>
        <v>YAG1Non-EUL8FAllEast of England</v>
      </c>
      <c r="B765" t="s">
        <v>116</v>
      </c>
      <c r="C765" t="s">
        <v>49</v>
      </c>
      <c r="D765">
        <v>1</v>
      </c>
      <c r="E765" t="s">
        <v>162</v>
      </c>
      <c r="F765" t="s">
        <v>139</v>
      </c>
      <c r="G765" t="s">
        <v>143</v>
      </c>
      <c r="H765" t="s">
        <v>28</v>
      </c>
      <c r="I765" t="s">
        <v>148</v>
      </c>
      <c r="J765">
        <v>175</v>
      </c>
      <c r="K765">
        <v>0</v>
      </c>
      <c r="L765">
        <v>175</v>
      </c>
      <c r="M765">
        <v>29.8</v>
      </c>
      <c r="N765">
        <v>7.6</v>
      </c>
      <c r="O765">
        <v>57.3</v>
      </c>
      <c r="P765">
        <v>60.8</v>
      </c>
      <c r="Q765">
        <v>62.6</v>
      </c>
      <c r="R765">
        <v>90</v>
      </c>
      <c r="S765">
        <v>26600</v>
      </c>
      <c r="T765">
        <v>31000</v>
      </c>
      <c r="U765">
        <v>35000</v>
      </c>
    </row>
    <row r="766" spans="1:21" hidden="1" x14ac:dyDescent="0.45">
      <c r="A766" t="str">
        <f t="shared" si="19"/>
        <v>YAG1Non-EUL8MAllEast of England</v>
      </c>
      <c r="B766" t="s">
        <v>116</v>
      </c>
      <c r="C766" t="s">
        <v>49</v>
      </c>
      <c r="D766">
        <v>1</v>
      </c>
      <c r="E766" t="s">
        <v>162</v>
      </c>
      <c r="F766" t="s">
        <v>139</v>
      </c>
      <c r="G766" t="s">
        <v>144</v>
      </c>
      <c r="H766" t="s">
        <v>28</v>
      </c>
      <c r="I766" t="s">
        <v>148</v>
      </c>
      <c r="J766">
        <v>230</v>
      </c>
      <c r="K766">
        <v>0</v>
      </c>
      <c r="L766">
        <v>230</v>
      </c>
      <c r="M766">
        <v>48.7</v>
      </c>
      <c r="N766">
        <v>8</v>
      </c>
      <c r="O766">
        <v>40.299999999999997</v>
      </c>
      <c r="P766">
        <v>43.4</v>
      </c>
      <c r="Q766">
        <v>43.4</v>
      </c>
      <c r="R766">
        <v>85</v>
      </c>
      <c r="S766">
        <v>28500</v>
      </c>
      <c r="T766">
        <v>32800</v>
      </c>
      <c r="U766">
        <v>41200</v>
      </c>
    </row>
    <row r="767" spans="1:21" hidden="1" x14ac:dyDescent="0.45">
      <c r="A767" t="str">
        <f t="shared" si="19"/>
        <v>YAG1Non-EUL8FAllLondon</v>
      </c>
      <c r="B767" t="s">
        <v>116</v>
      </c>
      <c r="C767" t="s">
        <v>49</v>
      </c>
      <c r="D767">
        <v>1</v>
      </c>
      <c r="E767" t="s">
        <v>162</v>
      </c>
      <c r="F767" t="s">
        <v>139</v>
      </c>
      <c r="G767" t="s">
        <v>143</v>
      </c>
      <c r="H767" t="s">
        <v>28</v>
      </c>
      <c r="I767" t="s">
        <v>149</v>
      </c>
      <c r="J767">
        <v>410</v>
      </c>
      <c r="K767">
        <v>0</v>
      </c>
      <c r="L767">
        <v>410</v>
      </c>
      <c r="M767">
        <v>36</v>
      </c>
      <c r="N767">
        <v>14.2</v>
      </c>
      <c r="O767">
        <v>43.6</v>
      </c>
      <c r="P767">
        <v>48.8</v>
      </c>
      <c r="Q767">
        <v>49.8</v>
      </c>
      <c r="R767">
        <v>165</v>
      </c>
      <c r="S767">
        <v>28800</v>
      </c>
      <c r="T767">
        <v>34500</v>
      </c>
      <c r="U767">
        <v>42000</v>
      </c>
    </row>
    <row r="768" spans="1:21" hidden="1" x14ac:dyDescent="0.45">
      <c r="A768" t="str">
        <f t="shared" si="19"/>
        <v>YAG1Non-EUL8MAllLondon</v>
      </c>
      <c r="B768" t="s">
        <v>116</v>
      </c>
      <c r="C768" t="s">
        <v>49</v>
      </c>
      <c r="D768">
        <v>1</v>
      </c>
      <c r="E768" t="s">
        <v>162</v>
      </c>
      <c r="F768" t="s">
        <v>139</v>
      </c>
      <c r="G768" t="s">
        <v>144</v>
      </c>
      <c r="H768" t="s">
        <v>28</v>
      </c>
      <c r="I768" t="s">
        <v>149</v>
      </c>
      <c r="J768">
        <v>450</v>
      </c>
      <c r="K768">
        <v>0</v>
      </c>
      <c r="L768">
        <v>450</v>
      </c>
      <c r="M768">
        <v>41.6</v>
      </c>
      <c r="N768">
        <v>12.1</v>
      </c>
      <c r="O768">
        <v>43.4</v>
      </c>
      <c r="P768">
        <v>46.1</v>
      </c>
      <c r="Q768">
        <v>46.3</v>
      </c>
      <c r="R768">
        <v>180</v>
      </c>
      <c r="S768">
        <v>29900</v>
      </c>
      <c r="T768">
        <v>37000</v>
      </c>
      <c r="U768">
        <v>51500</v>
      </c>
    </row>
    <row r="769" spans="1:21" hidden="1" x14ac:dyDescent="0.45">
      <c r="A769" t="str">
        <f t="shared" si="19"/>
        <v>YAG1Non-EUL8FAllNorth East</v>
      </c>
      <c r="B769" t="s">
        <v>116</v>
      </c>
      <c r="C769" t="s">
        <v>49</v>
      </c>
      <c r="D769">
        <v>1</v>
      </c>
      <c r="E769" t="s">
        <v>162</v>
      </c>
      <c r="F769" t="s">
        <v>139</v>
      </c>
      <c r="G769" t="s">
        <v>143</v>
      </c>
      <c r="H769" t="s">
        <v>28</v>
      </c>
      <c r="I769" t="s">
        <v>150</v>
      </c>
      <c r="J769">
        <v>70</v>
      </c>
      <c r="K769">
        <v>0</v>
      </c>
      <c r="L769">
        <v>70</v>
      </c>
      <c r="M769">
        <v>54.3</v>
      </c>
      <c r="N769">
        <v>10</v>
      </c>
      <c r="O769">
        <v>27.1</v>
      </c>
      <c r="P769">
        <v>32.9</v>
      </c>
      <c r="Q769">
        <v>35.700000000000003</v>
      </c>
      <c r="R769">
        <v>20</v>
      </c>
      <c r="S769">
        <v>26700</v>
      </c>
      <c r="T769">
        <v>30100</v>
      </c>
      <c r="U769">
        <v>33100</v>
      </c>
    </row>
    <row r="770" spans="1:21" hidden="1" x14ac:dyDescent="0.45">
      <c r="A770" t="str">
        <f t="shared" si="19"/>
        <v>YAG1Non-EUL8MAllNorth East</v>
      </c>
      <c r="B770" t="s">
        <v>116</v>
      </c>
      <c r="C770" t="s">
        <v>49</v>
      </c>
      <c r="D770">
        <v>1</v>
      </c>
      <c r="E770" t="s">
        <v>162</v>
      </c>
      <c r="F770" t="s">
        <v>139</v>
      </c>
      <c r="G770" t="s">
        <v>144</v>
      </c>
      <c r="H770" t="s">
        <v>28</v>
      </c>
      <c r="I770" t="s">
        <v>150</v>
      </c>
      <c r="J770">
        <v>110</v>
      </c>
      <c r="K770">
        <v>0</v>
      </c>
      <c r="L770">
        <v>110</v>
      </c>
      <c r="M770">
        <v>52.8</v>
      </c>
      <c r="N770">
        <v>13.9</v>
      </c>
      <c r="O770">
        <v>29.6</v>
      </c>
      <c r="P770">
        <v>33.299999999999997</v>
      </c>
      <c r="Q770">
        <v>33.299999999999997</v>
      </c>
      <c r="R770">
        <v>30</v>
      </c>
      <c r="S770">
        <v>17500</v>
      </c>
      <c r="T770">
        <v>29600</v>
      </c>
      <c r="U770">
        <v>31000</v>
      </c>
    </row>
    <row r="771" spans="1:21" hidden="1" x14ac:dyDescent="0.45">
      <c r="A771" t="str">
        <f t="shared" si="19"/>
        <v>YAG1Non-EUL8FAllNorth West</v>
      </c>
      <c r="B771" t="s">
        <v>116</v>
      </c>
      <c r="C771" t="s">
        <v>49</v>
      </c>
      <c r="D771">
        <v>1</v>
      </c>
      <c r="E771" t="s">
        <v>162</v>
      </c>
      <c r="F771" t="s">
        <v>139</v>
      </c>
      <c r="G771" t="s">
        <v>143</v>
      </c>
      <c r="H771" t="s">
        <v>28</v>
      </c>
      <c r="I771" t="s">
        <v>151</v>
      </c>
      <c r="J771">
        <v>180</v>
      </c>
      <c r="K771">
        <v>0</v>
      </c>
      <c r="L771">
        <v>180</v>
      </c>
      <c r="M771">
        <v>38.4</v>
      </c>
      <c r="N771">
        <v>22.6</v>
      </c>
      <c r="O771">
        <v>36.200000000000003</v>
      </c>
      <c r="P771">
        <v>39</v>
      </c>
      <c r="Q771">
        <v>39</v>
      </c>
      <c r="R771">
        <v>55</v>
      </c>
      <c r="S771">
        <v>13100</v>
      </c>
      <c r="T771">
        <v>28500</v>
      </c>
      <c r="U771">
        <v>30700</v>
      </c>
    </row>
    <row r="772" spans="1:21" hidden="1" x14ac:dyDescent="0.45">
      <c r="A772" t="str">
        <f t="shared" si="19"/>
        <v>YAG1Non-EUL8MAllNorth West</v>
      </c>
      <c r="B772" t="s">
        <v>116</v>
      </c>
      <c r="C772" t="s">
        <v>49</v>
      </c>
      <c r="D772">
        <v>1</v>
      </c>
      <c r="E772" t="s">
        <v>162</v>
      </c>
      <c r="F772" t="s">
        <v>139</v>
      </c>
      <c r="G772" t="s">
        <v>144</v>
      </c>
      <c r="H772" t="s">
        <v>28</v>
      </c>
      <c r="I772" t="s">
        <v>151</v>
      </c>
      <c r="J772">
        <v>290</v>
      </c>
      <c r="K772">
        <v>0</v>
      </c>
      <c r="L772">
        <v>290</v>
      </c>
      <c r="M772">
        <v>38.1</v>
      </c>
      <c r="N772">
        <v>23.8</v>
      </c>
      <c r="O772">
        <v>34.6</v>
      </c>
      <c r="P772">
        <v>37.799999999999997</v>
      </c>
      <c r="Q772">
        <v>38.1</v>
      </c>
      <c r="R772">
        <v>90</v>
      </c>
      <c r="S772">
        <v>20400</v>
      </c>
      <c r="T772">
        <v>30700</v>
      </c>
      <c r="U772">
        <v>33900</v>
      </c>
    </row>
    <row r="773" spans="1:21" hidden="1" x14ac:dyDescent="0.45">
      <c r="A773" t="str">
        <f t="shared" si="19"/>
        <v>YAG1Non-EUL8FAllNorthern Ireland</v>
      </c>
      <c r="B773" t="s">
        <v>116</v>
      </c>
      <c r="C773" t="s">
        <v>49</v>
      </c>
      <c r="D773">
        <v>1</v>
      </c>
      <c r="E773" t="s">
        <v>162</v>
      </c>
      <c r="F773" t="s">
        <v>139</v>
      </c>
      <c r="G773" t="s">
        <v>143</v>
      </c>
      <c r="H773" t="s">
        <v>28</v>
      </c>
      <c r="I773" t="s">
        <v>152</v>
      </c>
      <c r="J773" t="s">
        <v>161</v>
      </c>
      <c r="K773" t="s">
        <v>161</v>
      </c>
      <c r="L773" t="s">
        <v>161</v>
      </c>
      <c r="M773" t="s">
        <v>161</v>
      </c>
      <c r="N773" t="s">
        <v>161</v>
      </c>
      <c r="O773" t="s">
        <v>161</v>
      </c>
      <c r="P773" t="s">
        <v>161</v>
      </c>
      <c r="Q773" t="s">
        <v>161</v>
      </c>
      <c r="R773" t="s">
        <v>161</v>
      </c>
      <c r="S773" t="s">
        <v>161</v>
      </c>
      <c r="T773" t="s">
        <v>161</v>
      </c>
      <c r="U773" t="s">
        <v>161</v>
      </c>
    </row>
    <row r="774" spans="1:21" hidden="1" x14ac:dyDescent="0.45">
      <c r="A774" t="str">
        <f t="shared" si="19"/>
        <v>YAG1Non-EUL8MAllNorthern Ireland</v>
      </c>
      <c r="B774" t="s">
        <v>116</v>
      </c>
      <c r="C774" t="s">
        <v>49</v>
      </c>
      <c r="D774">
        <v>1</v>
      </c>
      <c r="E774" t="s">
        <v>162</v>
      </c>
      <c r="F774" t="s">
        <v>139</v>
      </c>
      <c r="G774" t="s">
        <v>144</v>
      </c>
      <c r="H774" t="s">
        <v>28</v>
      </c>
      <c r="I774" t="s">
        <v>152</v>
      </c>
      <c r="J774">
        <v>10</v>
      </c>
      <c r="K774">
        <v>0</v>
      </c>
      <c r="L774">
        <v>10</v>
      </c>
      <c r="M774">
        <v>50</v>
      </c>
      <c r="N774">
        <v>0</v>
      </c>
      <c r="O774">
        <v>33.299999999999997</v>
      </c>
      <c r="P774">
        <v>50</v>
      </c>
      <c r="Q774">
        <v>50</v>
      </c>
      <c r="R774" t="s">
        <v>161</v>
      </c>
      <c r="S774" t="s">
        <v>161</v>
      </c>
      <c r="T774" t="s">
        <v>161</v>
      </c>
      <c r="U774" t="s">
        <v>161</v>
      </c>
    </row>
    <row r="775" spans="1:21" hidden="1" x14ac:dyDescent="0.45">
      <c r="A775" t="str">
        <f t="shared" si="19"/>
        <v>YAG1Non-EUL8FAllScotland</v>
      </c>
      <c r="B775" t="s">
        <v>116</v>
      </c>
      <c r="C775" t="s">
        <v>49</v>
      </c>
      <c r="D775">
        <v>1</v>
      </c>
      <c r="E775" t="s">
        <v>162</v>
      </c>
      <c r="F775" t="s">
        <v>139</v>
      </c>
      <c r="G775" t="s">
        <v>143</v>
      </c>
      <c r="H775" t="s">
        <v>28</v>
      </c>
      <c r="I775" t="s">
        <v>153</v>
      </c>
      <c r="J775">
        <v>30</v>
      </c>
      <c r="K775">
        <v>0</v>
      </c>
      <c r="L775">
        <v>30</v>
      </c>
      <c r="M775">
        <v>28.6</v>
      </c>
      <c r="N775">
        <v>7.1</v>
      </c>
      <c r="O775">
        <v>60.7</v>
      </c>
      <c r="P775">
        <v>60.7</v>
      </c>
      <c r="Q775">
        <v>64.3</v>
      </c>
      <c r="R775">
        <v>20</v>
      </c>
      <c r="S775">
        <v>23300</v>
      </c>
      <c r="T775">
        <v>32100</v>
      </c>
      <c r="U775">
        <v>38100</v>
      </c>
    </row>
    <row r="776" spans="1:21" hidden="1" x14ac:dyDescent="0.45">
      <c r="A776" t="str">
        <f t="shared" si="19"/>
        <v>YAG1Non-EUL8MAllScotland</v>
      </c>
      <c r="B776" t="s">
        <v>116</v>
      </c>
      <c r="C776" t="s">
        <v>49</v>
      </c>
      <c r="D776">
        <v>1</v>
      </c>
      <c r="E776" t="s">
        <v>162</v>
      </c>
      <c r="F776" t="s">
        <v>139</v>
      </c>
      <c r="G776" t="s">
        <v>144</v>
      </c>
      <c r="H776" t="s">
        <v>28</v>
      </c>
      <c r="I776" t="s">
        <v>153</v>
      </c>
      <c r="J776">
        <v>30</v>
      </c>
      <c r="K776">
        <v>0</v>
      </c>
      <c r="L776">
        <v>30</v>
      </c>
      <c r="M776">
        <v>24.1</v>
      </c>
      <c r="N776">
        <v>6.9</v>
      </c>
      <c r="O776">
        <v>55.2</v>
      </c>
      <c r="P776">
        <v>65.5</v>
      </c>
      <c r="Q776">
        <v>69</v>
      </c>
      <c r="R776">
        <v>15</v>
      </c>
      <c r="S776">
        <v>29900</v>
      </c>
      <c r="T776">
        <v>31400</v>
      </c>
      <c r="U776">
        <v>34700</v>
      </c>
    </row>
    <row r="777" spans="1:21" hidden="1" x14ac:dyDescent="0.45">
      <c r="A777" t="str">
        <f t="shared" si="19"/>
        <v>YAG1Non-EUL8FAllSouth East</v>
      </c>
      <c r="B777" t="s">
        <v>116</v>
      </c>
      <c r="C777" t="s">
        <v>49</v>
      </c>
      <c r="D777">
        <v>1</v>
      </c>
      <c r="E777" t="s">
        <v>162</v>
      </c>
      <c r="F777" t="s">
        <v>139</v>
      </c>
      <c r="G777" t="s">
        <v>143</v>
      </c>
      <c r="H777" t="s">
        <v>28</v>
      </c>
      <c r="I777" t="s">
        <v>154</v>
      </c>
      <c r="J777">
        <v>260</v>
      </c>
      <c r="K777">
        <v>0</v>
      </c>
      <c r="L777">
        <v>260</v>
      </c>
      <c r="M777">
        <v>39.299999999999997</v>
      </c>
      <c r="N777">
        <v>15.6</v>
      </c>
      <c r="O777">
        <v>41.6</v>
      </c>
      <c r="P777">
        <v>44.7</v>
      </c>
      <c r="Q777">
        <v>45.1</v>
      </c>
      <c r="R777">
        <v>90</v>
      </c>
      <c r="S777">
        <v>21500</v>
      </c>
      <c r="T777">
        <v>30100</v>
      </c>
      <c r="U777">
        <v>35400</v>
      </c>
    </row>
    <row r="778" spans="1:21" hidden="1" x14ac:dyDescent="0.45">
      <c r="A778" t="str">
        <f t="shared" si="19"/>
        <v>YAG1Non-EUL8MAllSouth East</v>
      </c>
      <c r="B778" t="s">
        <v>116</v>
      </c>
      <c r="C778" t="s">
        <v>49</v>
      </c>
      <c r="D778">
        <v>1</v>
      </c>
      <c r="E778" t="s">
        <v>162</v>
      </c>
      <c r="F778" t="s">
        <v>139</v>
      </c>
      <c r="G778" t="s">
        <v>144</v>
      </c>
      <c r="H778" t="s">
        <v>28</v>
      </c>
      <c r="I778" t="s">
        <v>154</v>
      </c>
      <c r="J778">
        <v>380</v>
      </c>
      <c r="K778">
        <v>0</v>
      </c>
      <c r="L778">
        <v>380</v>
      </c>
      <c r="M778">
        <v>42.9</v>
      </c>
      <c r="N778">
        <v>8.6999999999999993</v>
      </c>
      <c r="O778">
        <v>43.7</v>
      </c>
      <c r="P778">
        <v>47.1</v>
      </c>
      <c r="Q778">
        <v>48.4</v>
      </c>
      <c r="R778">
        <v>150</v>
      </c>
      <c r="S778">
        <v>28000</v>
      </c>
      <c r="T778">
        <v>31800</v>
      </c>
      <c r="U778">
        <v>37800</v>
      </c>
    </row>
    <row r="779" spans="1:21" hidden="1" x14ac:dyDescent="0.45">
      <c r="A779" t="str">
        <f t="shared" si="19"/>
        <v>YAG1Non-EUL8FAllSouth West</v>
      </c>
      <c r="B779" t="s">
        <v>116</v>
      </c>
      <c r="C779" t="s">
        <v>49</v>
      </c>
      <c r="D779">
        <v>1</v>
      </c>
      <c r="E779" t="s">
        <v>162</v>
      </c>
      <c r="F779" t="s">
        <v>139</v>
      </c>
      <c r="G779" t="s">
        <v>143</v>
      </c>
      <c r="H779" t="s">
        <v>28</v>
      </c>
      <c r="I779" t="s">
        <v>155</v>
      </c>
      <c r="J779">
        <v>85</v>
      </c>
      <c r="K779">
        <v>0</v>
      </c>
      <c r="L779">
        <v>85</v>
      </c>
      <c r="M779">
        <v>48.2</v>
      </c>
      <c r="N779">
        <v>17.600000000000001</v>
      </c>
      <c r="O779">
        <v>25.9</v>
      </c>
      <c r="P779">
        <v>34.1</v>
      </c>
      <c r="Q779">
        <v>34.1</v>
      </c>
      <c r="R779">
        <v>25</v>
      </c>
      <c r="S779">
        <v>21500</v>
      </c>
      <c r="T779">
        <v>29700</v>
      </c>
      <c r="U779">
        <v>33200</v>
      </c>
    </row>
    <row r="780" spans="1:21" hidden="1" x14ac:dyDescent="0.45">
      <c r="A780" t="str">
        <f t="shared" si="19"/>
        <v>YAG1Non-EUL8MAllSouth West</v>
      </c>
      <c r="B780" t="s">
        <v>116</v>
      </c>
      <c r="C780" t="s">
        <v>49</v>
      </c>
      <c r="D780">
        <v>1</v>
      </c>
      <c r="E780" t="s">
        <v>162</v>
      </c>
      <c r="F780" t="s">
        <v>139</v>
      </c>
      <c r="G780" t="s">
        <v>144</v>
      </c>
      <c r="H780" t="s">
        <v>28</v>
      </c>
      <c r="I780" t="s">
        <v>155</v>
      </c>
      <c r="J780">
        <v>130</v>
      </c>
      <c r="K780">
        <v>0</v>
      </c>
      <c r="L780">
        <v>130</v>
      </c>
      <c r="M780">
        <v>48.8</v>
      </c>
      <c r="N780">
        <v>10.9</v>
      </c>
      <c r="O780">
        <v>34.9</v>
      </c>
      <c r="P780">
        <v>38.799999999999997</v>
      </c>
      <c r="Q780">
        <v>40.299999999999997</v>
      </c>
      <c r="R780">
        <v>40</v>
      </c>
      <c r="S780">
        <v>30700</v>
      </c>
      <c r="T780">
        <v>32700</v>
      </c>
      <c r="U780">
        <v>35800</v>
      </c>
    </row>
    <row r="781" spans="1:21" hidden="1" x14ac:dyDescent="0.45">
      <c r="A781" t="str">
        <f t="shared" si="19"/>
        <v>YAG1Non-EUL8FAllUnknown</v>
      </c>
      <c r="B781" t="s">
        <v>116</v>
      </c>
      <c r="C781" t="s">
        <v>49</v>
      </c>
      <c r="D781">
        <v>1</v>
      </c>
      <c r="E781" t="s">
        <v>162</v>
      </c>
      <c r="F781" t="s">
        <v>139</v>
      </c>
      <c r="G781" t="s">
        <v>143</v>
      </c>
      <c r="H781" t="s">
        <v>28</v>
      </c>
      <c r="I781" t="s">
        <v>156</v>
      </c>
      <c r="J781" t="s">
        <v>161</v>
      </c>
      <c r="K781" t="s">
        <v>161</v>
      </c>
      <c r="L781" t="s">
        <v>161</v>
      </c>
      <c r="M781" t="s">
        <v>161</v>
      </c>
      <c r="N781" t="s">
        <v>161</v>
      </c>
      <c r="O781" t="s">
        <v>161</v>
      </c>
      <c r="P781" t="s">
        <v>161</v>
      </c>
      <c r="Q781" t="s">
        <v>161</v>
      </c>
      <c r="R781" t="s">
        <v>157</v>
      </c>
      <c r="S781" t="s">
        <v>157</v>
      </c>
      <c r="T781" t="s">
        <v>157</v>
      </c>
      <c r="U781" t="s">
        <v>157</v>
      </c>
    </row>
    <row r="782" spans="1:21" hidden="1" x14ac:dyDescent="0.45">
      <c r="A782" t="str">
        <f t="shared" si="19"/>
        <v>YAG1Non-EUL8MAllUnknown</v>
      </c>
      <c r="B782" t="s">
        <v>116</v>
      </c>
      <c r="C782" t="s">
        <v>49</v>
      </c>
      <c r="D782">
        <v>1</v>
      </c>
      <c r="E782" t="s">
        <v>162</v>
      </c>
      <c r="F782" t="s">
        <v>139</v>
      </c>
      <c r="G782" t="s">
        <v>144</v>
      </c>
      <c r="H782" t="s">
        <v>28</v>
      </c>
      <c r="I782" t="s">
        <v>156</v>
      </c>
      <c r="J782" t="s">
        <v>161</v>
      </c>
      <c r="K782" t="s">
        <v>161</v>
      </c>
      <c r="L782" t="s">
        <v>161</v>
      </c>
      <c r="M782" t="s">
        <v>161</v>
      </c>
      <c r="N782" t="s">
        <v>161</v>
      </c>
      <c r="O782" t="s">
        <v>161</v>
      </c>
      <c r="P782" t="s">
        <v>161</v>
      </c>
      <c r="Q782" t="s">
        <v>161</v>
      </c>
      <c r="R782" t="s">
        <v>161</v>
      </c>
      <c r="S782" t="s">
        <v>161</v>
      </c>
      <c r="T782" t="s">
        <v>161</v>
      </c>
      <c r="U782" t="s">
        <v>161</v>
      </c>
    </row>
    <row r="783" spans="1:21" hidden="1" x14ac:dyDescent="0.45">
      <c r="A783" t="str">
        <f t="shared" si="19"/>
        <v>YAG1Non-EUL8FAllWales</v>
      </c>
      <c r="B783" t="s">
        <v>116</v>
      </c>
      <c r="C783" t="s">
        <v>49</v>
      </c>
      <c r="D783">
        <v>1</v>
      </c>
      <c r="E783" t="s">
        <v>162</v>
      </c>
      <c r="F783" t="s">
        <v>139</v>
      </c>
      <c r="G783" t="s">
        <v>143</v>
      </c>
      <c r="H783" t="s">
        <v>28</v>
      </c>
      <c r="I783" t="s">
        <v>158</v>
      </c>
      <c r="J783">
        <v>15</v>
      </c>
      <c r="K783">
        <v>0</v>
      </c>
      <c r="L783">
        <v>15</v>
      </c>
      <c r="M783">
        <v>13.3</v>
      </c>
      <c r="N783">
        <v>13.3</v>
      </c>
      <c r="O783">
        <v>73.3</v>
      </c>
      <c r="P783">
        <v>73.3</v>
      </c>
      <c r="Q783">
        <v>73.3</v>
      </c>
      <c r="R783" t="s">
        <v>161</v>
      </c>
      <c r="S783" t="s">
        <v>161</v>
      </c>
      <c r="T783" t="s">
        <v>161</v>
      </c>
      <c r="U783" t="s">
        <v>161</v>
      </c>
    </row>
    <row r="784" spans="1:21" hidden="1" x14ac:dyDescent="0.45">
      <c r="A784" t="str">
        <f t="shared" si="19"/>
        <v>YAG1Non-EUL8MAllWales</v>
      </c>
      <c r="B784" t="s">
        <v>116</v>
      </c>
      <c r="C784" t="s">
        <v>49</v>
      </c>
      <c r="D784">
        <v>1</v>
      </c>
      <c r="E784" t="s">
        <v>162</v>
      </c>
      <c r="F784" t="s">
        <v>139</v>
      </c>
      <c r="G784" t="s">
        <v>144</v>
      </c>
      <c r="H784" t="s">
        <v>28</v>
      </c>
      <c r="I784" t="s">
        <v>158</v>
      </c>
      <c r="J784">
        <v>25</v>
      </c>
      <c r="K784">
        <v>0</v>
      </c>
      <c r="L784">
        <v>25</v>
      </c>
      <c r="M784">
        <v>9.1</v>
      </c>
      <c r="N784">
        <v>18.2</v>
      </c>
      <c r="O784">
        <v>59.1</v>
      </c>
      <c r="P784">
        <v>72.7</v>
      </c>
      <c r="Q784">
        <v>72.7</v>
      </c>
      <c r="R784">
        <v>15</v>
      </c>
      <c r="S784">
        <v>30300</v>
      </c>
      <c r="T784">
        <v>33900</v>
      </c>
      <c r="U784">
        <v>40500</v>
      </c>
    </row>
    <row r="785" spans="1:21" hidden="1" x14ac:dyDescent="0.45">
      <c r="A785" t="str">
        <f t="shared" si="19"/>
        <v>YAG1Non-EUL8FAllWest Midlands</v>
      </c>
      <c r="B785" t="s">
        <v>116</v>
      </c>
      <c r="C785" t="s">
        <v>49</v>
      </c>
      <c r="D785">
        <v>1</v>
      </c>
      <c r="E785" t="s">
        <v>162</v>
      </c>
      <c r="F785" t="s">
        <v>139</v>
      </c>
      <c r="G785" t="s">
        <v>143</v>
      </c>
      <c r="H785" t="s">
        <v>28</v>
      </c>
      <c r="I785" t="s">
        <v>159</v>
      </c>
      <c r="J785">
        <v>105</v>
      </c>
      <c r="K785">
        <v>0</v>
      </c>
      <c r="L785">
        <v>105</v>
      </c>
      <c r="M785">
        <v>36.5</v>
      </c>
      <c r="N785">
        <v>16.3</v>
      </c>
      <c r="O785">
        <v>38.5</v>
      </c>
      <c r="P785">
        <v>43.3</v>
      </c>
      <c r="Q785">
        <v>47.1</v>
      </c>
      <c r="R785">
        <v>40</v>
      </c>
      <c r="S785">
        <v>24500</v>
      </c>
      <c r="T785">
        <v>29900</v>
      </c>
      <c r="U785">
        <v>34700</v>
      </c>
    </row>
    <row r="786" spans="1:21" hidden="1" x14ac:dyDescent="0.45">
      <c r="A786" t="str">
        <f t="shared" si="19"/>
        <v>YAG1Non-EUL8MAllWest Midlands</v>
      </c>
      <c r="B786" t="s">
        <v>116</v>
      </c>
      <c r="C786" t="s">
        <v>49</v>
      </c>
      <c r="D786">
        <v>1</v>
      </c>
      <c r="E786" t="s">
        <v>162</v>
      </c>
      <c r="F786" t="s">
        <v>139</v>
      </c>
      <c r="G786" t="s">
        <v>144</v>
      </c>
      <c r="H786" t="s">
        <v>28</v>
      </c>
      <c r="I786" t="s">
        <v>159</v>
      </c>
      <c r="J786">
        <v>210</v>
      </c>
      <c r="K786">
        <v>0</v>
      </c>
      <c r="L786">
        <v>210</v>
      </c>
      <c r="M786">
        <v>35.200000000000003</v>
      </c>
      <c r="N786">
        <v>11.4</v>
      </c>
      <c r="O786">
        <v>43.3</v>
      </c>
      <c r="P786">
        <v>52.9</v>
      </c>
      <c r="Q786">
        <v>53.3</v>
      </c>
      <c r="R786">
        <v>85</v>
      </c>
      <c r="S786">
        <v>26600</v>
      </c>
      <c r="T786">
        <v>31400</v>
      </c>
      <c r="U786">
        <v>39800</v>
      </c>
    </row>
    <row r="787" spans="1:21" hidden="1" x14ac:dyDescent="0.45">
      <c r="A787" t="str">
        <f t="shared" si="19"/>
        <v>YAG1Non-EUL8FAllYorkshire and The Humber</v>
      </c>
      <c r="B787" t="s">
        <v>116</v>
      </c>
      <c r="C787" t="s">
        <v>49</v>
      </c>
      <c r="D787">
        <v>1</v>
      </c>
      <c r="E787" t="s">
        <v>162</v>
      </c>
      <c r="F787" t="s">
        <v>139</v>
      </c>
      <c r="G787" t="s">
        <v>143</v>
      </c>
      <c r="H787" t="s">
        <v>28</v>
      </c>
      <c r="I787" t="s">
        <v>160</v>
      </c>
      <c r="J787">
        <v>165</v>
      </c>
      <c r="K787">
        <v>0</v>
      </c>
      <c r="L787">
        <v>165</v>
      </c>
      <c r="M787">
        <v>58</v>
      </c>
      <c r="N787">
        <v>7.4</v>
      </c>
      <c r="O787">
        <v>29</v>
      </c>
      <c r="P787">
        <v>32.700000000000003</v>
      </c>
      <c r="Q787">
        <v>34.6</v>
      </c>
      <c r="R787">
        <v>40</v>
      </c>
      <c r="S787">
        <v>9100</v>
      </c>
      <c r="T787">
        <v>21900</v>
      </c>
      <c r="U787">
        <v>33200</v>
      </c>
    </row>
    <row r="788" spans="1:21" hidden="1" x14ac:dyDescent="0.45">
      <c r="A788" t="str">
        <f t="shared" si="19"/>
        <v>YAG1Non-EUL8MAllYorkshire and The Humber</v>
      </c>
      <c r="B788" t="s">
        <v>116</v>
      </c>
      <c r="C788" t="s">
        <v>49</v>
      </c>
      <c r="D788">
        <v>1</v>
      </c>
      <c r="E788" t="s">
        <v>162</v>
      </c>
      <c r="F788" t="s">
        <v>139</v>
      </c>
      <c r="G788" t="s">
        <v>144</v>
      </c>
      <c r="H788" t="s">
        <v>28</v>
      </c>
      <c r="I788" t="s">
        <v>160</v>
      </c>
      <c r="J788">
        <v>250</v>
      </c>
      <c r="K788">
        <v>0</v>
      </c>
      <c r="L788">
        <v>250</v>
      </c>
      <c r="M788">
        <v>53</v>
      </c>
      <c r="N788">
        <v>7.6</v>
      </c>
      <c r="O788">
        <v>35.299999999999997</v>
      </c>
      <c r="P788">
        <v>39</v>
      </c>
      <c r="Q788">
        <v>39.4</v>
      </c>
      <c r="R788">
        <v>70</v>
      </c>
      <c r="S788">
        <v>22300</v>
      </c>
      <c r="T788">
        <v>29100</v>
      </c>
      <c r="U788">
        <v>33200</v>
      </c>
    </row>
    <row r="789" spans="1:21" hidden="1" x14ac:dyDescent="0.45">
      <c r="A789" t="str">
        <f t="shared" si="19"/>
        <v>YAG1Non-EUL8FAllNA</v>
      </c>
      <c r="B789" t="s">
        <v>116</v>
      </c>
      <c r="C789" t="s">
        <v>49</v>
      </c>
      <c r="D789">
        <v>1</v>
      </c>
      <c r="E789" t="s">
        <v>162</v>
      </c>
      <c r="F789" t="s">
        <v>139</v>
      </c>
      <c r="G789" t="s">
        <v>143</v>
      </c>
      <c r="H789" t="s">
        <v>28</v>
      </c>
      <c r="I789" t="s">
        <v>157</v>
      </c>
      <c r="J789">
        <v>915</v>
      </c>
      <c r="K789">
        <v>99.2</v>
      </c>
      <c r="L789">
        <v>10</v>
      </c>
      <c r="M789">
        <v>0.1</v>
      </c>
      <c r="N789">
        <v>0.1</v>
      </c>
      <c r="O789">
        <v>0.2</v>
      </c>
      <c r="P789">
        <v>0.2</v>
      </c>
      <c r="Q789">
        <v>0.5</v>
      </c>
      <c r="R789" t="s">
        <v>161</v>
      </c>
      <c r="S789" t="s">
        <v>161</v>
      </c>
      <c r="T789" t="s">
        <v>161</v>
      </c>
      <c r="U789" t="s">
        <v>161</v>
      </c>
    </row>
    <row r="790" spans="1:21" hidden="1" x14ac:dyDescent="0.45">
      <c r="A790" t="str">
        <f t="shared" si="19"/>
        <v>YAG1Non-EUL8MAllNA</v>
      </c>
      <c r="B790" t="s">
        <v>116</v>
      </c>
      <c r="C790" t="s">
        <v>49</v>
      </c>
      <c r="D790">
        <v>1</v>
      </c>
      <c r="E790" t="s">
        <v>162</v>
      </c>
      <c r="F790" t="s">
        <v>139</v>
      </c>
      <c r="G790" t="s">
        <v>144</v>
      </c>
      <c r="H790" t="s">
        <v>28</v>
      </c>
      <c r="I790" t="s">
        <v>157</v>
      </c>
      <c r="J790">
        <v>1215</v>
      </c>
      <c r="K790">
        <v>99.2</v>
      </c>
      <c r="L790">
        <v>10</v>
      </c>
      <c r="M790">
        <v>0.1</v>
      </c>
      <c r="N790">
        <v>0.1</v>
      </c>
      <c r="O790">
        <v>0.1</v>
      </c>
      <c r="P790">
        <v>0.1</v>
      </c>
      <c r="Q790">
        <v>0.7</v>
      </c>
      <c r="R790" t="s">
        <v>157</v>
      </c>
      <c r="S790" t="s">
        <v>157</v>
      </c>
      <c r="T790" t="s">
        <v>157</v>
      </c>
      <c r="U790" t="s">
        <v>157</v>
      </c>
    </row>
    <row r="791" spans="1:21" hidden="1" x14ac:dyDescent="0.45">
      <c r="A791" t="str">
        <f t="shared" ref="A791:A802" si="20">"YAG"&amp;D791 &amp;E791 &amp;F791 &amp; G791 &amp;H791 &amp;I791</f>
        <v>YAG10UKL7-RF+MAllAll</v>
      </c>
      <c r="B791" t="s">
        <v>116</v>
      </c>
      <c r="C791" t="s">
        <v>142</v>
      </c>
      <c r="D791">
        <v>10</v>
      </c>
      <c r="E791" t="s">
        <v>44</v>
      </c>
      <c r="F791" t="s">
        <v>52</v>
      </c>
      <c r="G791" t="s">
        <v>138</v>
      </c>
      <c r="H791" t="s">
        <v>28</v>
      </c>
      <c r="I791" t="s">
        <v>28</v>
      </c>
      <c r="J791">
        <v>1510</v>
      </c>
      <c r="K791">
        <v>7.7</v>
      </c>
      <c r="L791">
        <v>1395</v>
      </c>
      <c r="M791">
        <v>20.3</v>
      </c>
      <c r="N791">
        <v>3.9</v>
      </c>
      <c r="O791">
        <v>68.2</v>
      </c>
      <c r="P791">
        <v>74.2</v>
      </c>
      <c r="Q791">
        <v>75.8</v>
      </c>
      <c r="R791">
        <v>860</v>
      </c>
      <c r="S791">
        <v>21500</v>
      </c>
      <c r="T791">
        <v>36100</v>
      </c>
      <c r="U791">
        <v>53300</v>
      </c>
    </row>
    <row r="792" spans="1:21" hidden="1" x14ac:dyDescent="0.45">
      <c r="A792" t="str">
        <f t="shared" si="20"/>
        <v>YAG10UKL7-TF+MAllAll</v>
      </c>
      <c r="B792" t="s">
        <v>116</v>
      </c>
      <c r="C792" t="s">
        <v>142</v>
      </c>
      <c r="D792">
        <v>10</v>
      </c>
      <c r="E792" t="s">
        <v>44</v>
      </c>
      <c r="F792" t="s">
        <v>42</v>
      </c>
      <c r="G792" t="s">
        <v>138</v>
      </c>
      <c r="H792" t="s">
        <v>28</v>
      </c>
      <c r="I792" t="s">
        <v>28</v>
      </c>
      <c r="J792">
        <v>93720</v>
      </c>
      <c r="K792">
        <v>7.8</v>
      </c>
      <c r="L792">
        <v>86375</v>
      </c>
      <c r="M792">
        <v>15</v>
      </c>
      <c r="N792">
        <v>4.3</v>
      </c>
      <c r="O792">
        <v>75</v>
      </c>
      <c r="P792">
        <v>79.7</v>
      </c>
      <c r="Q792">
        <v>80.599999999999994</v>
      </c>
      <c r="R792">
        <v>59510</v>
      </c>
      <c r="S792">
        <v>20100</v>
      </c>
      <c r="T792">
        <v>33900</v>
      </c>
      <c r="U792">
        <v>46400</v>
      </c>
    </row>
    <row r="793" spans="1:21" hidden="1" x14ac:dyDescent="0.45">
      <c r="A793" t="str">
        <f t="shared" si="20"/>
        <v>YAG10UKL8F+MAllAll</v>
      </c>
      <c r="B793" t="s">
        <v>116</v>
      </c>
      <c r="C793" t="s">
        <v>142</v>
      </c>
      <c r="D793">
        <v>10</v>
      </c>
      <c r="E793" t="s">
        <v>44</v>
      </c>
      <c r="F793" t="s">
        <v>139</v>
      </c>
      <c r="G793" t="s">
        <v>138</v>
      </c>
      <c r="H793" t="s">
        <v>28</v>
      </c>
      <c r="I793" t="s">
        <v>28</v>
      </c>
      <c r="J793">
        <v>8480</v>
      </c>
      <c r="K793">
        <v>8.8000000000000007</v>
      </c>
      <c r="L793">
        <v>7735</v>
      </c>
      <c r="M793">
        <v>19.899999999999999</v>
      </c>
      <c r="N793">
        <v>3.1</v>
      </c>
      <c r="O793">
        <v>73.3</v>
      </c>
      <c r="P793">
        <v>76.5</v>
      </c>
      <c r="Q793">
        <v>77.099999999999994</v>
      </c>
      <c r="R793">
        <v>5245</v>
      </c>
      <c r="S793">
        <v>28500</v>
      </c>
      <c r="T793">
        <v>42000</v>
      </c>
      <c r="U793">
        <v>55500</v>
      </c>
    </row>
    <row r="794" spans="1:21" x14ac:dyDescent="0.45">
      <c r="A794" t="str">
        <f t="shared" si="20"/>
        <v>YAG5UKL7-RF+MAllAll</v>
      </c>
      <c r="B794" t="s">
        <v>116</v>
      </c>
      <c r="C794" t="s">
        <v>140</v>
      </c>
      <c r="D794">
        <v>5</v>
      </c>
      <c r="E794" t="s">
        <v>44</v>
      </c>
      <c r="F794" t="s">
        <v>52</v>
      </c>
      <c r="G794" t="s">
        <v>138</v>
      </c>
      <c r="H794" t="s">
        <v>28</v>
      </c>
      <c r="I794" t="s">
        <v>28</v>
      </c>
      <c r="J794">
        <v>2045</v>
      </c>
      <c r="K794">
        <v>3.5</v>
      </c>
      <c r="L794">
        <v>1970</v>
      </c>
      <c r="M794">
        <v>12.7</v>
      </c>
      <c r="N794">
        <v>4.5</v>
      </c>
      <c r="O794">
        <v>66.8</v>
      </c>
      <c r="P794">
        <v>78.7</v>
      </c>
      <c r="Q794">
        <v>82.8</v>
      </c>
      <c r="R794">
        <v>1205</v>
      </c>
      <c r="S794">
        <v>22600</v>
      </c>
      <c r="T794">
        <v>32100</v>
      </c>
      <c r="U794">
        <v>43100</v>
      </c>
    </row>
    <row r="795" spans="1:21" x14ac:dyDescent="0.45">
      <c r="A795" t="str">
        <f t="shared" si="20"/>
        <v>YAG5UKL7-TF+MAllAll</v>
      </c>
      <c r="B795" t="s">
        <v>116</v>
      </c>
      <c r="C795" t="s">
        <v>140</v>
      </c>
      <c r="D795">
        <v>5</v>
      </c>
      <c r="E795" t="s">
        <v>44</v>
      </c>
      <c r="F795" t="s">
        <v>42</v>
      </c>
      <c r="G795" t="s">
        <v>138</v>
      </c>
      <c r="H795" t="s">
        <v>28</v>
      </c>
      <c r="I795" t="s">
        <v>28</v>
      </c>
      <c r="J795">
        <v>105675</v>
      </c>
      <c r="K795">
        <v>6.1</v>
      </c>
      <c r="L795">
        <v>99180</v>
      </c>
      <c r="M795">
        <v>11.3</v>
      </c>
      <c r="N795">
        <v>4.5</v>
      </c>
      <c r="O795">
        <v>74</v>
      </c>
      <c r="P795">
        <v>82.4</v>
      </c>
      <c r="Q795">
        <v>84.1</v>
      </c>
      <c r="R795">
        <v>69470</v>
      </c>
      <c r="S795">
        <v>22600</v>
      </c>
      <c r="T795">
        <v>32200</v>
      </c>
      <c r="U795">
        <v>42900</v>
      </c>
    </row>
    <row r="796" spans="1:21" hidden="1" x14ac:dyDescent="0.45">
      <c r="A796" t="str">
        <f t="shared" si="20"/>
        <v>YAG5UKL8F+MAllAll</v>
      </c>
      <c r="B796" t="s">
        <v>116</v>
      </c>
      <c r="C796" t="s">
        <v>140</v>
      </c>
      <c r="D796">
        <v>5</v>
      </c>
      <c r="E796" t="s">
        <v>44</v>
      </c>
      <c r="F796" t="s">
        <v>139</v>
      </c>
      <c r="G796" t="s">
        <v>138</v>
      </c>
      <c r="H796" t="s">
        <v>28</v>
      </c>
      <c r="I796" t="s">
        <v>28</v>
      </c>
      <c r="J796">
        <v>8990</v>
      </c>
      <c r="K796">
        <v>5.9</v>
      </c>
      <c r="L796">
        <v>8455</v>
      </c>
      <c r="M796">
        <v>17.2</v>
      </c>
      <c r="N796">
        <v>4.3</v>
      </c>
      <c r="O796">
        <v>72.900000000000006</v>
      </c>
      <c r="P796">
        <v>77.8</v>
      </c>
      <c r="Q796">
        <v>78.5</v>
      </c>
      <c r="R796">
        <v>5755</v>
      </c>
      <c r="S796">
        <v>27400</v>
      </c>
      <c r="T796">
        <v>36900</v>
      </c>
      <c r="U796">
        <v>47100</v>
      </c>
    </row>
    <row r="797" spans="1:21" hidden="1" x14ac:dyDescent="0.45">
      <c r="A797" t="str">
        <f t="shared" si="20"/>
        <v>YAG3UKL7-RF+MAllAll</v>
      </c>
      <c r="B797" t="s">
        <v>116</v>
      </c>
      <c r="C797" t="s">
        <v>141</v>
      </c>
      <c r="D797">
        <v>3</v>
      </c>
      <c r="E797" t="s">
        <v>44</v>
      </c>
      <c r="F797" t="s">
        <v>52</v>
      </c>
      <c r="G797" t="s">
        <v>138</v>
      </c>
      <c r="H797" t="s">
        <v>28</v>
      </c>
      <c r="I797" t="s">
        <v>28</v>
      </c>
      <c r="J797">
        <v>2110</v>
      </c>
      <c r="K797">
        <v>2.1</v>
      </c>
      <c r="L797">
        <v>2065</v>
      </c>
      <c r="M797">
        <v>10.9</v>
      </c>
      <c r="N797">
        <v>4</v>
      </c>
      <c r="O797">
        <v>49.7</v>
      </c>
      <c r="P797">
        <v>73.900000000000006</v>
      </c>
      <c r="Q797">
        <v>85.1</v>
      </c>
      <c r="R797">
        <v>970</v>
      </c>
      <c r="S797">
        <v>22900</v>
      </c>
      <c r="T797">
        <v>31600</v>
      </c>
      <c r="U797">
        <v>42700</v>
      </c>
    </row>
    <row r="798" spans="1:21" hidden="1" x14ac:dyDescent="0.45">
      <c r="A798" t="str">
        <f t="shared" si="20"/>
        <v>YAG3UKL7-TF+MAllAll</v>
      </c>
      <c r="B798" t="s">
        <v>116</v>
      </c>
      <c r="C798" t="s">
        <v>141</v>
      </c>
      <c r="D798">
        <v>3</v>
      </c>
      <c r="E798" t="s">
        <v>44</v>
      </c>
      <c r="F798" t="s">
        <v>42</v>
      </c>
      <c r="G798" t="s">
        <v>138</v>
      </c>
      <c r="H798" t="s">
        <v>28</v>
      </c>
      <c r="I798" t="s">
        <v>28</v>
      </c>
      <c r="J798">
        <v>102470</v>
      </c>
      <c r="K798">
        <v>3.2</v>
      </c>
      <c r="L798">
        <v>99200</v>
      </c>
      <c r="M798">
        <v>9.3000000000000007</v>
      </c>
      <c r="N798">
        <v>4.8</v>
      </c>
      <c r="O798">
        <v>72.099999999999994</v>
      </c>
      <c r="P798">
        <v>83.4</v>
      </c>
      <c r="Q798">
        <v>85.9</v>
      </c>
      <c r="R798">
        <v>68390</v>
      </c>
      <c r="S798">
        <v>22300</v>
      </c>
      <c r="T798">
        <v>29600</v>
      </c>
      <c r="U798">
        <v>40200</v>
      </c>
    </row>
    <row r="799" spans="1:21" hidden="1" x14ac:dyDescent="0.45">
      <c r="A799" t="str">
        <f t="shared" si="20"/>
        <v>YAG3UKL8F+MAllAll</v>
      </c>
      <c r="B799" t="s">
        <v>116</v>
      </c>
      <c r="C799" t="s">
        <v>141</v>
      </c>
      <c r="D799">
        <v>3</v>
      </c>
      <c r="E799" t="s">
        <v>44</v>
      </c>
      <c r="F799" t="s">
        <v>139</v>
      </c>
      <c r="G799" t="s">
        <v>138</v>
      </c>
      <c r="H799" t="s">
        <v>28</v>
      </c>
      <c r="I799" t="s">
        <v>28</v>
      </c>
      <c r="J799">
        <v>9765</v>
      </c>
      <c r="K799">
        <v>3.7</v>
      </c>
      <c r="L799">
        <v>9405</v>
      </c>
      <c r="M799">
        <v>13.9</v>
      </c>
      <c r="N799">
        <v>4.3</v>
      </c>
      <c r="O799">
        <v>75</v>
      </c>
      <c r="P799">
        <v>81</v>
      </c>
      <c r="Q799">
        <v>81.8</v>
      </c>
      <c r="R799">
        <v>6660</v>
      </c>
      <c r="S799">
        <v>27700</v>
      </c>
      <c r="T799">
        <v>35000</v>
      </c>
      <c r="U799">
        <v>44500</v>
      </c>
    </row>
    <row r="800" spans="1:21" hidden="1" x14ac:dyDescent="0.45">
      <c r="A800" t="str">
        <f t="shared" si="20"/>
        <v>YAG1UKL7-RF+MAllAll</v>
      </c>
      <c r="B800" t="s">
        <v>116</v>
      </c>
      <c r="C800" t="s">
        <v>49</v>
      </c>
      <c r="D800">
        <v>1</v>
      </c>
      <c r="E800" t="s">
        <v>44</v>
      </c>
      <c r="F800" t="s">
        <v>52</v>
      </c>
      <c r="G800" t="s">
        <v>138</v>
      </c>
      <c r="H800" t="s">
        <v>28</v>
      </c>
      <c r="I800" t="s">
        <v>28</v>
      </c>
      <c r="J800">
        <v>2430</v>
      </c>
      <c r="K800">
        <v>1.4</v>
      </c>
      <c r="L800">
        <v>2395</v>
      </c>
      <c r="M800">
        <v>7</v>
      </c>
      <c r="N800">
        <v>4.0999999999999996</v>
      </c>
      <c r="O800">
        <v>47.6</v>
      </c>
      <c r="P800">
        <v>73.2</v>
      </c>
      <c r="Q800">
        <v>89</v>
      </c>
      <c r="R800">
        <v>1085</v>
      </c>
      <c r="S800">
        <v>20800</v>
      </c>
      <c r="T800">
        <v>28800</v>
      </c>
      <c r="U800">
        <v>39400</v>
      </c>
    </row>
    <row r="801" spans="1:21" hidden="1" x14ac:dyDescent="0.45">
      <c r="A801" t="str">
        <f t="shared" si="20"/>
        <v>YAG1UKL7-TF+MAllAll</v>
      </c>
      <c r="B801" t="s">
        <v>116</v>
      </c>
      <c r="C801" t="s">
        <v>49</v>
      </c>
      <c r="D801">
        <v>1</v>
      </c>
      <c r="E801" t="s">
        <v>44</v>
      </c>
      <c r="F801" t="s">
        <v>42</v>
      </c>
      <c r="G801" t="s">
        <v>138</v>
      </c>
      <c r="H801" t="s">
        <v>28</v>
      </c>
      <c r="I801" t="s">
        <v>28</v>
      </c>
      <c r="J801">
        <v>102110</v>
      </c>
      <c r="K801">
        <v>2.9</v>
      </c>
      <c r="L801">
        <v>99175</v>
      </c>
      <c r="M801">
        <v>6.8</v>
      </c>
      <c r="N801">
        <v>5.0999999999999996</v>
      </c>
      <c r="O801">
        <v>72</v>
      </c>
      <c r="P801">
        <v>85</v>
      </c>
      <c r="Q801">
        <v>88</v>
      </c>
      <c r="R801">
        <v>68995</v>
      </c>
      <c r="S801">
        <v>21200</v>
      </c>
      <c r="T801">
        <v>26600</v>
      </c>
      <c r="U801">
        <v>37300</v>
      </c>
    </row>
    <row r="802" spans="1:21" hidden="1" x14ac:dyDescent="0.45">
      <c r="A802" t="str">
        <f t="shared" si="20"/>
        <v>YAG1UKL8F+MAllAll</v>
      </c>
      <c r="B802" t="s">
        <v>116</v>
      </c>
      <c r="C802" t="s">
        <v>49</v>
      </c>
      <c r="D802">
        <v>1</v>
      </c>
      <c r="E802" t="s">
        <v>44</v>
      </c>
      <c r="F802" t="s">
        <v>139</v>
      </c>
      <c r="G802" t="s">
        <v>138</v>
      </c>
      <c r="H802" t="s">
        <v>28</v>
      </c>
      <c r="I802" t="s">
        <v>28</v>
      </c>
      <c r="J802">
        <v>10525</v>
      </c>
      <c r="K802">
        <v>2.9</v>
      </c>
      <c r="L802">
        <v>10215</v>
      </c>
      <c r="M802">
        <v>11.4</v>
      </c>
      <c r="N802">
        <v>5.9</v>
      </c>
      <c r="O802">
        <v>74.7</v>
      </c>
      <c r="P802">
        <v>81.900000000000006</v>
      </c>
      <c r="Q802">
        <v>82.7</v>
      </c>
      <c r="R802">
        <v>7215</v>
      </c>
      <c r="S802">
        <v>26300</v>
      </c>
      <c r="T802">
        <v>32500</v>
      </c>
      <c r="U802">
        <v>40900</v>
      </c>
    </row>
    <row r="803" spans="1:21" hidden="1" x14ac:dyDescent="0.45">
      <c r="A803" t="str">
        <f t="shared" ref="A803:A814" si="21">"YAG"&amp;D803 &amp;E803 &amp;F803 &amp; G803 &amp;H803 &amp;I803</f>
        <v>YAG10UKL7-RFAllAll</v>
      </c>
      <c r="B803" t="s">
        <v>116</v>
      </c>
      <c r="C803" t="s">
        <v>142</v>
      </c>
      <c r="D803">
        <v>10</v>
      </c>
      <c r="E803" t="s">
        <v>44</v>
      </c>
      <c r="F803" t="s">
        <v>52</v>
      </c>
      <c r="G803" t="s">
        <v>143</v>
      </c>
      <c r="H803" t="s">
        <v>28</v>
      </c>
      <c r="I803" t="s">
        <v>28</v>
      </c>
      <c r="J803">
        <v>715</v>
      </c>
      <c r="K803">
        <v>10.7</v>
      </c>
      <c r="L803">
        <v>640</v>
      </c>
      <c r="M803">
        <v>20.9</v>
      </c>
      <c r="N803">
        <v>3.6</v>
      </c>
      <c r="O803">
        <v>67</v>
      </c>
      <c r="P803">
        <v>73.7</v>
      </c>
      <c r="Q803">
        <v>75.5</v>
      </c>
      <c r="R803">
        <v>390</v>
      </c>
      <c r="S803">
        <v>16400</v>
      </c>
      <c r="T803">
        <v>30300</v>
      </c>
      <c r="U803">
        <v>43800</v>
      </c>
    </row>
    <row r="804" spans="1:21" hidden="1" x14ac:dyDescent="0.45">
      <c r="A804" t="str">
        <f t="shared" si="21"/>
        <v>YAG10UKL7-RMAllAll</v>
      </c>
      <c r="B804" t="s">
        <v>116</v>
      </c>
      <c r="C804" t="s">
        <v>142</v>
      </c>
      <c r="D804">
        <v>10</v>
      </c>
      <c r="E804" t="s">
        <v>44</v>
      </c>
      <c r="F804" t="s">
        <v>52</v>
      </c>
      <c r="G804" t="s">
        <v>144</v>
      </c>
      <c r="H804" t="s">
        <v>28</v>
      </c>
      <c r="I804" t="s">
        <v>28</v>
      </c>
      <c r="J804">
        <v>800</v>
      </c>
      <c r="K804">
        <v>5</v>
      </c>
      <c r="L804">
        <v>760</v>
      </c>
      <c r="M804">
        <v>19.8</v>
      </c>
      <c r="N804">
        <v>4.0999999999999996</v>
      </c>
      <c r="O804">
        <v>69.3</v>
      </c>
      <c r="P804">
        <v>74.599999999999994</v>
      </c>
      <c r="Q804">
        <v>76.099999999999994</v>
      </c>
      <c r="R804">
        <v>475</v>
      </c>
      <c r="S804">
        <v>27700</v>
      </c>
      <c r="T804">
        <v>41200</v>
      </c>
      <c r="U804">
        <v>59900</v>
      </c>
    </row>
    <row r="805" spans="1:21" hidden="1" x14ac:dyDescent="0.45">
      <c r="A805" t="str">
        <f t="shared" si="21"/>
        <v>YAG10UKL7-TFAllAll</v>
      </c>
      <c r="B805" t="s">
        <v>116</v>
      </c>
      <c r="C805" t="s">
        <v>142</v>
      </c>
      <c r="D805">
        <v>10</v>
      </c>
      <c r="E805" t="s">
        <v>44</v>
      </c>
      <c r="F805" t="s">
        <v>42</v>
      </c>
      <c r="G805" t="s">
        <v>143</v>
      </c>
      <c r="H805" t="s">
        <v>28</v>
      </c>
      <c r="I805" t="s">
        <v>28</v>
      </c>
      <c r="J805">
        <v>57275</v>
      </c>
      <c r="K805">
        <v>9.8000000000000007</v>
      </c>
      <c r="L805">
        <v>51645</v>
      </c>
      <c r="M805">
        <v>14.2</v>
      </c>
      <c r="N805">
        <v>4.4000000000000004</v>
      </c>
      <c r="O805">
        <v>75.599999999999994</v>
      </c>
      <c r="P805">
        <v>80.5</v>
      </c>
      <c r="Q805">
        <v>81.400000000000006</v>
      </c>
      <c r="R805">
        <v>35795</v>
      </c>
      <c r="S805">
        <v>17500</v>
      </c>
      <c r="T805">
        <v>30000</v>
      </c>
      <c r="U805">
        <v>41200</v>
      </c>
    </row>
    <row r="806" spans="1:21" hidden="1" x14ac:dyDescent="0.45">
      <c r="A806" t="str">
        <f t="shared" si="21"/>
        <v>YAG10UKL7-TMAllAll</v>
      </c>
      <c r="B806" t="s">
        <v>116</v>
      </c>
      <c r="C806" t="s">
        <v>142</v>
      </c>
      <c r="D806">
        <v>10</v>
      </c>
      <c r="E806" t="s">
        <v>44</v>
      </c>
      <c r="F806" t="s">
        <v>42</v>
      </c>
      <c r="G806" t="s">
        <v>144</v>
      </c>
      <c r="H806" t="s">
        <v>28</v>
      </c>
      <c r="I806" t="s">
        <v>28</v>
      </c>
      <c r="J806">
        <v>36445</v>
      </c>
      <c r="K806">
        <v>4.7</v>
      </c>
      <c r="L806">
        <v>34735</v>
      </c>
      <c r="M806">
        <v>16.3</v>
      </c>
      <c r="N806">
        <v>4.2</v>
      </c>
      <c r="O806">
        <v>74.099999999999994</v>
      </c>
      <c r="P806">
        <v>78.5</v>
      </c>
      <c r="Q806">
        <v>79.5</v>
      </c>
      <c r="R806">
        <v>23720</v>
      </c>
      <c r="S806">
        <v>27400</v>
      </c>
      <c r="T806">
        <v>40200</v>
      </c>
      <c r="U806">
        <v>58000</v>
      </c>
    </row>
    <row r="807" spans="1:21" hidden="1" x14ac:dyDescent="0.45">
      <c r="A807" t="str">
        <f t="shared" si="21"/>
        <v>YAG10UKL8FAllAll</v>
      </c>
      <c r="B807" t="s">
        <v>116</v>
      </c>
      <c r="C807" t="s">
        <v>142</v>
      </c>
      <c r="D807">
        <v>10</v>
      </c>
      <c r="E807" t="s">
        <v>44</v>
      </c>
      <c r="F807" t="s">
        <v>139</v>
      </c>
      <c r="G807" t="s">
        <v>143</v>
      </c>
      <c r="H807" t="s">
        <v>28</v>
      </c>
      <c r="I807" t="s">
        <v>28</v>
      </c>
      <c r="J807">
        <v>3915</v>
      </c>
      <c r="K807">
        <v>13.5</v>
      </c>
      <c r="L807">
        <v>3385</v>
      </c>
      <c r="M807">
        <v>18.899999999999999</v>
      </c>
      <c r="N807">
        <v>2.7</v>
      </c>
      <c r="O807">
        <v>74.400000000000006</v>
      </c>
      <c r="P807">
        <v>77.7</v>
      </c>
      <c r="Q807">
        <v>78.400000000000006</v>
      </c>
      <c r="R807">
        <v>2315</v>
      </c>
      <c r="S807">
        <v>21900</v>
      </c>
      <c r="T807">
        <v>36100</v>
      </c>
      <c r="U807">
        <v>47800</v>
      </c>
    </row>
    <row r="808" spans="1:21" hidden="1" x14ac:dyDescent="0.45">
      <c r="A808" t="str">
        <f t="shared" si="21"/>
        <v>YAG10UKL8MAllAll</v>
      </c>
      <c r="B808" t="s">
        <v>116</v>
      </c>
      <c r="C808" t="s">
        <v>142</v>
      </c>
      <c r="D808">
        <v>10</v>
      </c>
      <c r="E808" t="s">
        <v>44</v>
      </c>
      <c r="F808" t="s">
        <v>139</v>
      </c>
      <c r="G808" t="s">
        <v>144</v>
      </c>
      <c r="H808" t="s">
        <v>28</v>
      </c>
      <c r="I808" t="s">
        <v>28</v>
      </c>
      <c r="J808">
        <v>4565</v>
      </c>
      <c r="K808">
        <v>4.7</v>
      </c>
      <c r="L808">
        <v>4350</v>
      </c>
      <c r="M808">
        <v>20.6</v>
      </c>
      <c r="N808">
        <v>3.3</v>
      </c>
      <c r="O808">
        <v>72.400000000000006</v>
      </c>
      <c r="P808">
        <v>75.5</v>
      </c>
      <c r="Q808">
        <v>76</v>
      </c>
      <c r="R808">
        <v>2930</v>
      </c>
      <c r="S808">
        <v>34700</v>
      </c>
      <c r="T808">
        <v>45600</v>
      </c>
      <c r="U808">
        <v>65000</v>
      </c>
    </row>
    <row r="809" spans="1:21" hidden="1" x14ac:dyDescent="0.45">
      <c r="A809" t="str">
        <f t="shared" si="21"/>
        <v>YAG5UKL7-RFAllAll</v>
      </c>
      <c r="B809" t="s">
        <v>116</v>
      </c>
      <c r="C809" t="s">
        <v>140</v>
      </c>
      <c r="D809">
        <v>5</v>
      </c>
      <c r="E809" t="s">
        <v>44</v>
      </c>
      <c r="F809" t="s">
        <v>52</v>
      </c>
      <c r="G809" t="s">
        <v>143</v>
      </c>
      <c r="H809" t="s">
        <v>28</v>
      </c>
      <c r="I809" t="s">
        <v>28</v>
      </c>
      <c r="J809">
        <v>1040</v>
      </c>
      <c r="K809">
        <v>4.4000000000000004</v>
      </c>
      <c r="L809">
        <v>995</v>
      </c>
      <c r="M809">
        <v>12.3</v>
      </c>
      <c r="N809">
        <v>4.0999999999999996</v>
      </c>
      <c r="O809">
        <v>66.7</v>
      </c>
      <c r="P809">
        <v>79.099999999999994</v>
      </c>
      <c r="Q809">
        <v>83.6</v>
      </c>
      <c r="R809">
        <v>610</v>
      </c>
      <c r="S809">
        <v>21500</v>
      </c>
      <c r="T809">
        <v>30700</v>
      </c>
      <c r="U809">
        <v>40500</v>
      </c>
    </row>
    <row r="810" spans="1:21" hidden="1" x14ac:dyDescent="0.45">
      <c r="A810" t="str">
        <f t="shared" si="21"/>
        <v>YAG5UKL7-RMAllAll</v>
      </c>
      <c r="B810" t="s">
        <v>116</v>
      </c>
      <c r="C810" t="s">
        <v>140</v>
      </c>
      <c r="D810">
        <v>5</v>
      </c>
      <c r="E810" t="s">
        <v>44</v>
      </c>
      <c r="F810" t="s">
        <v>52</v>
      </c>
      <c r="G810" t="s">
        <v>144</v>
      </c>
      <c r="H810" t="s">
        <v>28</v>
      </c>
      <c r="I810" t="s">
        <v>28</v>
      </c>
      <c r="J810">
        <v>1005</v>
      </c>
      <c r="K810">
        <v>2.6</v>
      </c>
      <c r="L810">
        <v>980</v>
      </c>
      <c r="M810">
        <v>13.1</v>
      </c>
      <c r="N810">
        <v>4.8</v>
      </c>
      <c r="O810">
        <v>66.8</v>
      </c>
      <c r="P810">
        <v>78.3</v>
      </c>
      <c r="Q810">
        <v>82.1</v>
      </c>
      <c r="R810">
        <v>600</v>
      </c>
      <c r="S810">
        <v>24500</v>
      </c>
      <c r="T810">
        <v>34300</v>
      </c>
      <c r="U810">
        <v>47800</v>
      </c>
    </row>
    <row r="811" spans="1:21" hidden="1" x14ac:dyDescent="0.45">
      <c r="A811" t="str">
        <f t="shared" si="21"/>
        <v>YAG5UKL7-TFAllAll</v>
      </c>
      <c r="B811" t="s">
        <v>116</v>
      </c>
      <c r="C811" t="s">
        <v>140</v>
      </c>
      <c r="D811">
        <v>5</v>
      </c>
      <c r="E811" t="s">
        <v>44</v>
      </c>
      <c r="F811" t="s">
        <v>42</v>
      </c>
      <c r="G811" t="s">
        <v>143</v>
      </c>
      <c r="H811" t="s">
        <v>28</v>
      </c>
      <c r="I811" t="s">
        <v>28</v>
      </c>
      <c r="J811">
        <v>64335</v>
      </c>
      <c r="K811">
        <v>6.7</v>
      </c>
      <c r="L811">
        <v>60015</v>
      </c>
      <c r="M811">
        <v>10.199999999999999</v>
      </c>
      <c r="N811">
        <v>4.5</v>
      </c>
      <c r="O811">
        <v>75</v>
      </c>
      <c r="P811">
        <v>83.6</v>
      </c>
      <c r="Q811">
        <v>85.2</v>
      </c>
      <c r="R811">
        <v>42730</v>
      </c>
      <c r="S811">
        <v>20400</v>
      </c>
      <c r="T811">
        <v>30300</v>
      </c>
      <c r="U811">
        <v>39100</v>
      </c>
    </row>
    <row r="812" spans="1:21" hidden="1" x14ac:dyDescent="0.45">
      <c r="A812" t="str">
        <f t="shared" si="21"/>
        <v>YAG5UKL7-TMAllAll</v>
      </c>
      <c r="B812" t="s">
        <v>116</v>
      </c>
      <c r="C812" t="s">
        <v>140</v>
      </c>
      <c r="D812">
        <v>5</v>
      </c>
      <c r="E812" t="s">
        <v>44</v>
      </c>
      <c r="F812" t="s">
        <v>42</v>
      </c>
      <c r="G812" t="s">
        <v>144</v>
      </c>
      <c r="H812" t="s">
        <v>28</v>
      </c>
      <c r="I812" t="s">
        <v>28</v>
      </c>
      <c r="J812">
        <v>41340</v>
      </c>
      <c r="K812">
        <v>5.3</v>
      </c>
      <c r="L812">
        <v>39170</v>
      </c>
      <c r="M812">
        <v>13</v>
      </c>
      <c r="N812">
        <v>4.5</v>
      </c>
      <c r="O812">
        <v>72.5</v>
      </c>
      <c r="P812">
        <v>80.599999999999994</v>
      </c>
      <c r="Q812">
        <v>82.5</v>
      </c>
      <c r="R812">
        <v>26740</v>
      </c>
      <c r="S812">
        <v>26300</v>
      </c>
      <c r="T812">
        <v>36100</v>
      </c>
      <c r="U812">
        <v>51500</v>
      </c>
    </row>
    <row r="813" spans="1:21" hidden="1" x14ac:dyDescent="0.45">
      <c r="A813" t="str">
        <f t="shared" si="21"/>
        <v>YAG5UKL8FAllAll</v>
      </c>
      <c r="B813" t="s">
        <v>116</v>
      </c>
      <c r="C813" t="s">
        <v>140</v>
      </c>
      <c r="D813">
        <v>5</v>
      </c>
      <c r="E813" t="s">
        <v>44</v>
      </c>
      <c r="F813" t="s">
        <v>139</v>
      </c>
      <c r="G813" t="s">
        <v>143</v>
      </c>
      <c r="H813" t="s">
        <v>28</v>
      </c>
      <c r="I813" t="s">
        <v>28</v>
      </c>
      <c r="J813">
        <v>4390</v>
      </c>
      <c r="K813">
        <v>6.9</v>
      </c>
      <c r="L813">
        <v>4090</v>
      </c>
      <c r="M813">
        <v>16.2</v>
      </c>
      <c r="N813">
        <v>4</v>
      </c>
      <c r="O813">
        <v>73.5</v>
      </c>
      <c r="P813">
        <v>79.099999999999994</v>
      </c>
      <c r="Q813">
        <v>79.8</v>
      </c>
      <c r="R813">
        <v>2800</v>
      </c>
      <c r="S813">
        <v>22600</v>
      </c>
      <c r="T813">
        <v>33600</v>
      </c>
      <c r="U813">
        <v>43100</v>
      </c>
    </row>
    <row r="814" spans="1:21" hidden="1" x14ac:dyDescent="0.45">
      <c r="A814" t="str">
        <f t="shared" si="21"/>
        <v>YAG5UKL8MAllAll</v>
      </c>
      <c r="B814" t="s">
        <v>116</v>
      </c>
      <c r="C814" t="s">
        <v>140</v>
      </c>
      <c r="D814">
        <v>5</v>
      </c>
      <c r="E814" t="s">
        <v>44</v>
      </c>
      <c r="F814" t="s">
        <v>139</v>
      </c>
      <c r="G814" t="s">
        <v>144</v>
      </c>
      <c r="H814" t="s">
        <v>28</v>
      </c>
      <c r="I814" t="s">
        <v>28</v>
      </c>
      <c r="J814">
        <v>4600</v>
      </c>
      <c r="K814">
        <v>5.0999999999999996</v>
      </c>
      <c r="L814">
        <v>4370</v>
      </c>
      <c r="M814">
        <v>18.2</v>
      </c>
      <c r="N814">
        <v>4.5999999999999996</v>
      </c>
      <c r="O814">
        <v>72.3</v>
      </c>
      <c r="P814">
        <v>76.599999999999994</v>
      </c>
      <c r="Q814">
        <v>77.3</v>
      </c>
      <c r="R814">
        <v>2955</v>
      </c>
      <c r="S814">
        <v>32100</v>
      </c>
      <c r="T814">
        <v>39800</v>
      </c>
      <c r="U814">
        <v>52900</v>
      </c>
    </row>
    <row r="815" spans="1:21" hidden="1" x14ac:dyDescent="0.45">
      <c r="A815" t="str">
        <f t="shared" ref="A815:A826" si="22">"YAG"&amp;D815 &amp;E815 &amp;F815 &amp; G815 &amp;H815 &amp;I815</f>
        <v>YAG3UKL7-RFAllAll</v>
      </c>
      <c r="B815" t="s">
        <v>116</v>
      </c>
      <c r="C815" t="s">
        <v>141</v>
      </c>
      <c r="D815">
        <v>3</v>
      </c>
      <c r="E815" t="s">
        <v>44</v>
      </c>
      <c r="F815" t="s">
        <v>52</v>
      </c>
      <c r="G815" t="s">
        <v>143</v>
      </c>
      <c r="H815" t="s">
        <v>28</v>
      </c>
      <c r="I815" t="s">
        <v>28</v>
      </c>
      <c r="J815">
        <v>1050</v>
      </c>
      <c r="K815">
        <v>2.2999999999999998</v>
      </c>
      <c r="L815">
        <v>1025</v>
      </c>
      <c r="M815">
        <v>10.7</v>
      </c>
      <c r="N815">
        <v>4.9000000000000004</v>
      </c>
      <c r="O815">
        <v>53.8</v>
      </c>
      <c r="P815">
        <v>74.7</v>
      </c>
      <c r="Q815">
        <v>84.4</v>
      </c>
      <c r="R815">
        <v>525</v>
      </c>
      <c r="S815">
        <v>21900</v>
      </c>
      <c r="T815">
        <v>30300</v>
      </c>
      <c r="U815">
        <v>39100</v>
      </c>
    </row>
    <row r="816" spans="1:21" hidden="1" x14ac:dyDescent="0.45">
      <c r="A816" t="str">
        <f t="shared" si="22"/>
        <v>YAG3UKL7-RMAllAll</v>
      </c>
      <c r="B816" t="s">
        <v>116</v>
      </c>
      <c r="C816" t="s">
        <v>141</v>
      </c>
      <c r="D816">
        <v>3</v>
      </c>
      <c r="E816" t="s">
        <v>44</v>
      </c>
      <c r="F816" t="s">
        <v>52</v>
      </c>
      <c r="G816" t="s">
        <v>144</v>
      </c>
      <c r="H816" t="s">
        <v>28</v>
      </c>
      <c r="I816" t="s">
        <v>28</v>
      </c>
      <c r="J816">
        <v>1060</v>
      </c>
      <c r="K816">
        <v>1.9</v>
      </c>
      <c r="L816">
        <v>1040</v>
      </c>
      <c r="M816">
        <v>11</v>
      </c>
      <c r="N816">
        <v>3.2</v>
      </c>
      <c r="O816">
        <v>45.7</v>
      </c>
      <c r="P816">
        <v>73.099999999999994</v>
      </c>
      <c r="Q816">
        <v>85.8</v>
      </c>
      <c r="R816">
        <v>445</v>
      </c>
      <c r="S816">
        <v>24500</v>
      </c>
      <c r="T816">
        <v>35400</v>
      </c>
      <c r="U816">
        <v>47800</v>
      </c>
    </row>
    <row r="817" spans="1:21" hidden="1" x14ac:dyDescent="0.45">
      <c r="A817" t="str">
        <f t="shared" si="22"/>
        <v>YAG3UKL7-TFAllAll</v>
      </c>
      <c r="B817" t="s">
        <v>116</v>
      </c>
      <c r="C817" t="s">
        <v>141</v>
      </c>
      <c r="D817">
        <v>3</v>
      </c>
      <c r="E817" t="s">
        <v>44</v>
      </c>
      <c r="F817" t="s">
        <v>42</v>
      </c>
      <c r="G817" t="s">
        <v>143</v>
      </c>
      <c r="H817" t="s">
        <v>28</v>
      </c>
      <c r="I817" t="s">
        <v>28</v>
      </c>
      <c r="J817">
        <v>63525</v>
      </c>
      <c r="K817">
        <v>3.2</v>
      </c>
      <c r="L817">
        <v>61485</v>
      </c>
      <c r="M817">
        <v>8.5</v>
      </c>
      <c r="N817">
        <v>4.7</v>
      </c>
      <c r="O817">
        <v>73.099999999999994</v>
      </c>
      <c r="P817">
        <v>84.5</v>
      </c>
      <c r="Q817">
        <v>86.8</v>
      </c>
      <c r="R817">
        <v>43135</v>
      </c>
      <c r="S817">
        <v>21200</v>
      </c>
      <c r="T817">
        <v>27700</v>
      </c>
      <c r="U817">
        <v>36900</v>
      </c>
    </row>
    <row r="818" spans="1:21" hidden="1" x14ac:dyDescent="0.45">
      <c r="A818" t="str">
        <f t="shared" si="22"/>
        <v>YAG3UKL7-TMAllAll</v>
      </c>
      <c r="B818" t="s">
        <v>116</v>
      </c>
      <c r="C818" t="s">
        <v>141</v>
      </c>
      <c r="D818">
        <v>3</v>
      </c>
      <c r="E818" t="s">
        <v>44</v>
      </c>
      <c r="F818" t="s">
        <v>42</v>
      </c>
      <c r="G818" t="s">
        <v>144</v>
      </c>
      <c r="H818" t="s">
        <v>28</v>
      </c>
      <c r="I818" t="s">
        <v>28</v>
      </c>
      <c r="J818">
        <v>38945</v>
      </c>
      <c r="K818">
        <v>3.2</v>
      </c>
      <c r="L818">
        <v>37715</v>
      </c>
      <c r="M818">
        <v>10.7</v>
      </c>
      <c r="N818">
        <v>4.9000000000000004</v>
      </c>
      <c r="O818">
        <v>70.5</v>
      </c>
      <c r="P818">
        <v>81.5</v>
      </c>
      <c r="Q818">
        <v>84.4</v>
      </c>
      <c r="R818">
        <v>25255</v>
      </c>
      <c r="S818">
        <v>24800</v>
      </c>
      <c r="T818">
        <v>33600</v>
      </c>
      <c r="U818">
        <v>47400</v>
      </c>
    </row>
    <row r="819" spans="1:21" hidden="1" x14ac:dyDescent="0.45">
      <c r="A819" t="str">
        <f t="shared" si="22"/>
        <v>YAG3UKL8FAllAll</v>
      </c>
      <c r="B819" t="s">
        <v>116</v>
      </c>
      <c r="C819" t="s">
        <v>141</v>
      </c>
      <c r="D819">
        <v>3</v>
      </c>
      <c r="E819" t="s">
        <v>44</v>
      </c>
      <c r="F819" t="s">
        <v>139</v>
      </c>
      <c r="G819" t="s">
        <v>143</v>
      </c>
      <c r="H819" t="s">
        <v>28</v>
      </c>
      <c r="I819" t="s">
        <v>28</v>
      </c>
      <c r="J819">
        <v>4720</v>
      </c>
      <c r="K819">
        <v>3.9</v>
      </c>
      <c r="L819">
        <v>4535</v>
      </c>
      <c r="M819">
        <v>12.3</v>
      </c>
      <c r="N819">
        <v>4</v>
      </c>
      <c r="O819">
        <v>76.2</v>
      </c>
      <c r="P819">
        <v>82.7</v>
      </c>
      <c r="Q819">
        <v>83.7</v>
      </c>
      <c r="R819">
        <v>3265</v>
      </c>
      <c r="S819">
        <v>24100</v>
      </c>
      <c r="T819">
        <v>33600</v>
      </c>
      <c r="U819">
        <v>42000</v>
      </c>
    </row>
    <row r="820" spans="1:21" hidden="1" x14ac:dyDescent="0.45">
      <c r="A820" t="str">
        <f t="shared" si="22"/>
        <v>YAG3UKL8MAllAll</v>
      </c>
      <c r="B820" t="s">
        <v>116</v>
      </c>
      <c r="C820" t="s">
        <v>141</v>
      </c>
      <c r="D820">
        <v>3</v>
      </c>
      <c r="E820" t="s">
        <v>44</v>
      </c>
      <c r="F820" t="s">
        <v>139</v>
      </c>
      <c r="G820" t="s">
        <v>144</v>
      </c>
      <c r="H820" t="s">
        <v>28</v>
      </c>
      <c r="I820" t="s">
        <v>28</v>
      </c>
      <c r="J820">
        <v>5045</v>
      </c>
      <c r="K820">
        <v>3.5</v>
      </c>
      <c r="L820">
        <v>4870</v>
      </c>
      <c r="M820">
        <v>15.4</v>
      </c>
      <c r="N820">
        <v>4.5</v>
      </c>
      <c r="O820">
        <v>74</v>
      </c>
      <c r="P820">
        <v>79.400000000000006</v>
      </c>
      <c r="Q820">
        <v>80</v>
      </c>
      <c r="R820">
        <v>3400</v>
      </c>
      <c r="S820">
        <v>30300</v>
      </c>
      <c r="T820">
        <v>36900</v>
      </c>
      <c r="U820">
        <v>48200</v>
      </c>
    </row>
    <row r="821" spans="1:21" hidden="1" x14ac:dyDescent="0.45">
      <c r="A821" t="str">
        <f t="shared" si="22"/>
        <v>YAG1UKL7-RFAllAll</v>
      </c>
      <c r="B821" t="s">
        <v>116</v>
      </c>
      <c r="C821" t="s">
        <v>49</v>
      </c>
      <c r="D821">
        <v>1</v>
      </c>
      <c r="E821" t="s">
        <v>44</v>
      </c>
      <c r="F821" t="s">
        <v>52</v>
      </c>
      <c r="G821" t="s">
        <v>143</v>
      </c>
      <c r="H821" t="s">
        <v>28</v>
      </c>
      <c r="I821" t="s">
        <v>28</v>
      </c>
      <c r="J821">
        <v>1185</v>
      </c>
      <c r="K821">
        <v>1.8</v>
      </c>
      <c r="L821">
        <v>1165</v>
      </c>
      <c r="M821">
        <v>7.3</v>
      </c>
      <c r="N821">
        <v>4.7</v>
      </c>
      <c r="O821">
        <v>47.6</v>
      </c>
      <c r="P821">
        <v>73.5</v>
      </c>
      <c r="Q821">
        <v>88</v>
      </c>
      <c r="R821">
        <v>530</v>
      </c>
      <c r="S821">
        <v>19700</v>
      </c>
      <c r="T821">
        <v>27400</v>
      </c>
      <c r="U821">
        <v>36900</v>
      </c>
    </row>
    <row r="822" spans="1:21" hidden="1" x14ac:dyDescent="0.45">
      <c r="A822" t="str">
        <f t="shared" si="22"/>
        <v>YAG1UKL7-RMAllAll</v>
      </c>
      <c r="B822" t="s">
        <v>116</v>
      </c>
      <c r="C822" t="s">
        <v>49</v>
      </c>
      <c r="D822">
        <v>1</v>
      </c>
      <c r="E822" t="s">
        <v>44</v>
      </c>
      <c r="F822" t="s">
        <v>52</v>
      </c>
      <c r="G822" t="s">
        <v>144</v>
      </c>
      <c r="H822" t="s">
        <v>28</v>
      </c>
      <c r="I822" t="s">
        <v>28</v>
      </c>
      <c r="J822">
        <v>1245</v>
      </c>
      <c r="K822">
        <v>1</v>
      </c>
      <c r="L822">
        <v>1235</v>
      </c>
      <c r="M822">
        <v>6.7</v>
      </c>
      <c r="N822">
        <v>3.4</v>
      </c>
      <c r="O822">
        <v>47.5</v>
      </c>
      <c r="P822">
        <v>72.900000000000006</v>
      </c>
      <c r="Q822">
        <v>89.9</v>
      </c>
      <c r="R822">
        <v>560</v>
      </c>
      <c r="S822">
        <v>21200</v>
      </c>
      <c r="T822">
        <v>30300</v>
      </c>
      <c r="U822">
        <v>43200</v>
      </c>
    </row>
    <row r="823" spans="1:21" hidden="1" x14ac:dyDescent="0.45">
      <c r="A823" t="str">
        <f t="shared" si="22"/>
        <v>YAG1UKL7-TFAllAll</v>
      </c>
      <c r="B823" t="s">
        <v>116</v>
      </c>
      <c r="C823" t="s">
        <v>49</v>
      </c>
      <c r="D823">
        <v>1</v>
      </c>
      <c r="E823" t="s">
        <v>44</v>
      </c>
      <c r="F823" t="s">
        <v>42</v>
      </c>
      <c r="G823" t="s">
        <v>143</v>
      </c>
      <c r="H823" t="s">
        <v>28</v>
      </c>
      <c r="I823" t="s">
        <v>28</v>
      </c>
      <c r="J823">
        <v>62720</v>
      </c>
      <c r="K823">
        <v>2.9</v>
      </c>
      <c r="L823">
        <v>60870</v>
      </c>
      <c r="M823">
        <v>6</v>
      </c>
      <c r="N823">
        <v>4.8</v>
      </c>
      <c r="O823">
        <v>73.099999999999994</v>
      </c>
      <c r="P823">
        <v>86.4</v>
      </c>
      <c r="Q823">
        <v>89.2</v>
      </c>
      <c r="R823">
        <v>43175</v>
      </c>
      <c r="S823">
        <v>20800</v>
      </c>
      <c r="T823">
        <v>25200</v>
      </c>
      <c r="U823">
        <v>34700</v>
      </c>
    </row>
    <row r="824" spans="1:21" hidden="1" x14ac:dyDescent="0.45">
      <c r="A824" t="str">
        <f t="shared" si="22"/>
        <v>YAG1UKL7-TMAllAll</v>
      </c>
      <c r="B824" t="s">
        <v>116</v>
      </c>
      <c r="C824" t="s">
        <v>49</v>
      </c>
      <c r="D824">
        <v>1</v>
      </c>
      <c r="E824" t="s">
        <v>44</v>
      </c>
      <c r="F824" t="s">
        <v>42</v>
      </c>
      <c r="G824" t="s">
        <v>144</v>
      </c>
      <c r="H824" t="s">
        <v>28</v>
      </c>
      <c r="I824" t="s">
        <v>28</v>
      </c>
      <c r="J824">
        <v>39395</v>
      </c>
      <c r="K824">
        <v>2.8</v>
      </c>
      <c r="L824">
        <v>38305</v>
      </c>
      <c r="M824">
        <v>8.3000000000000007</v>
      </c>
      <c r="N824">
        <v>5.6</v>
      </c>
      <c r="O824">
        <v>70.2</v>
      </c>
      <c r="P824">
        <v>82.7</v>
      </c>
      <c r="Q824">
        <v>86.1</v>
      </c>
      <c r="R824">
        <v>25820</v>
      </c>
      <c r="S824">
        <v>21900</v>
      </c>
      <c r="T824">
        <v>29200</v>
      </c>
      <c r="U824">
        <v>43100</v>
      </c>
    </row>
    <row r="825" spans="1:21" hidden="1" x14ac:dyDescent="0.45">
      <c r="A825" t="str">
        <f t="shared" si="22"/>
        <v>YAG1UKL8FAllAll</v>
      </c>
      <c r="B825" t="s">
        <v>116</v>
      </c>
      <c r="C825" t="s">
        <v>49</v>
      </c>
      <c r="D825">
        <v>1</v>
      </c>
      <c r="E825" t="s">
        <v>44</v>
      </c>
      <c r="F825" t="s">
        <v>139</v>
      </c>
      <c r="G825" t="s">
        <v>143</v>
      </c>
      <c r="H825" t="s">
        <v>28</v>
      </c>
      <c r="I825" t="s">
        <v>28</v>
      </c>
      <c r="J825">
        <v>5110</v>
      </c>
      <c r="K825">
        <v>3.2</v>
      </c>
      <c r="L825">
        <v>4945</v>
      </c>
      <c r="M825">
        <v>10.6</v>
      </c>
      <c r="N825">
        <v>5.0999999999999996</v>
      </c>
      <c r="O825">
        <v>75.3</v>
      </c>
      <c r="P825">
        <v>83.6</v>
      </c>
      <c r="Q825">
        <v>84.3</v>
      </c>
      <c r="R825">
        <v>3540</v>
      </c>
      <c r="S825">
        <v>24100</v>
      </c>
      <c r="T825">
        <v>31000</v>
      </c>
      <c r="U825">
        <v>38300</v>
      </c>
    </row>
    <row r="826" spans="1:21" hidden="1" x14ac:dyDescent="0.45">
      <c r="A826" t="str">
        <f t="shared" si="22"/>
        <v>YAG1UKL8MAllAll</v>
      </c>
      <c r="B826" t="s">
        <v>116</v>
      </c>
      <c r="C826" t="s">
        <v>49</v>
      </c>
      <c r="D826">
        <v>1</v>
      </c>
      <c r="E826" t="s">
        <v>44</v>
      </c>
      <c r="F826" t="s">
        <v>139</v>
      </c>
      <c r="G826" t="s">
        <v>144</v>
      </c>
      <c r="H826" t="s">
        <v>28</v>
      </c>
      <c r="I826" t="s">
        <v>28</v>
      </c>
      <c r="J826">
        <v>5415</v>
      </c>
      <c r="K826">
        <v>2.7</v>
      </c>
      <c r="L826">
        <v>5270</v>
      </c>
      <c r="M826">
        <v>12.2</v>
      </c>
      <c r="N826">
        <v>6.7</v>
      </c>
      <c r="O826">
        <v>74.2</v>
      </c>
      <c r="P826">
        <v>80.3</v>
      </c>
      <c r="Q826">
        <v>81.099999999999994</v>
      </c>
      <c r="R826">
        <v>3680</v>
      </c>
      <c r="S826">
        <v>28100</v>
      </c>
      <c r="T826">
        <v>33700</v>
      </c>
      <c r="U826">
        <v>44200</v>
      </c>
    </row>
    <row r="827" spans="1:21" hidden="1" x14ac:dyDescent="0.45">
      <c r="A827" t="str">
        <f t="shared" ref="A827:A838" si="23">"YAG"&amp;D827 &amp;E827 &amp;F827 &amp; G827 &amp;H827 &amp;I827</f>
        <v>YAG10UKL7F+MAllAbroad</v>
      </c>
      <c r="B827" t="s">
        <v>116</v>
      </c>
      <c r="C827" t="s">
        <v>142</v>
      </c>
      <c r="D827">
        <v>10</v>
      </c>
      <c r="E827" t="s">
        <v>44</v>
      </c>
      <c r="F827" t="s">
        <v>145</v>
      </c>
      <c r="G827" t="s">
        <v>138</v>
      </c>
      <c r="H827" t="s">
        <v>28</v>
      </c>
      <c r="I827" t="s">
        <v>146</v>
      </c>
      <c r="J827">
        <v>3630</v>
      </c>
      <c r="K827">
        <v>0</v>
      </c>
      <c r="L827">
        <v>3630</v>
      </c>
      <c r="M827">
        <v>71.400000000000006</v>
      </c>
      <c r="N827">
        <v>3.1</v>
      </c>
      <c r="O827">
        <v>23.4</v>
      </c>
      <c r="P827">
        <v>24.3</v>
      </c>
      <c r="Q827">
        <v>25.5</v>
      </c>
      <c r="R827">
        <v>260</v>
      </c>
      <c r="S827">
        <v>8000</v>
      </c>
      <c r="T827">
        <v>24800</v>
      </c>
      <c r="U827">
        <v>53300</v>
      </c>
    </row>
    <row r="828" spans="1:21" hidden="1" x14ac:dyDescent="0.45">
      <c r="A828" t="str">
        <f t="shared" si="23"/>
        <v>YAG10UKL7F+MAllEast Midlands</v>
      </c>
      <c r="B828" t="s">
        <v>116</v>
      </c>
      <c r="C828" t="s">
        <v>142</v>
      </c>
      <c r="D828">
        <v>10</v>
      </c>
      <c r="E828" t="s">
        <v>44</v>
      </c>
      <c r="F828" t="s">
        <v>145</v>
      </c>
      <c r="G828" t="s">
        <v>138</v>
      </c>
      <c r="H828" t="s">
        <v>28</v>
      </c>
      <c r="I828" t="s">
        <v>147</v>
      </c>
      <c r="J828">
        <v>5580</v>
      </c>
      <c r="K828">
        <v>0</v>
      </c>
      <c r="L828">
        <v>5580</v>
      </c>
      <c r="M828">
        <v>10.199999999999999</v>
      </c>
      <c r="N828">
        <v>3.7</v>
      </c>
      <c r="O828">
        <v>80</v>
      </c>
      <c r="P828">
        <v>85.3</v>
      </c>
      <c r="Q828">
        <v>86</v>
      </c>
      <c r="R828">
        <v>4185</v>
      </c>
      <c r="S828">
        <v>19300</v>
      </c>
      <c r="T828">
        <v>32500</v>
      </c>
      <c r="U828">
        <v>43400</v>
      </c>
    </row>
    <row r="829" spans="1:21" hidden="1" x14ac:dyDescent="0.45">
      <c r="A829" t="str">
        <f t="shared" si="23"/>
        <v>YAG10UKL7F+MAllEast of England</v>
      </c>
      <c r="B829" t="s">
        <v>116</v>
      </c>
      <c r="C829" t="s">
        <v>142</v>
      </c>
      <c r="D829">
        <v>10</v>
      </c>
      <c r="E829" t="s">
        <v>44</v>
      </c>
      <c r="F829" t="s">
        <v>145</v>
      </c>
      <c r="G829" t="s">
        <v>138</v>
      </c>
      <c r="H829" t="s">
        <v>28</v>
      </c>
      <c r="I829" t="s">
        <v>148</v>
      </c>
      <c r="J829">
        <v>8190</v>
      </c>
      <c r="K829">
        <v>0</v>
      </c>
      <c r="L829">
        <v>8190</v>
      </c>
      <c r="M829">
        <v>11.7</v>
      </c>
      <c r="N829">
        <v>4.5999999999999996</v>
      </c>
      <c r="O829">
        <v>78.5</v>
      </c>
      <c r="P829">
        <v>82.9</v>
      </c>
      <c r="Q829">
        <v>83.6</v>
      </c>
      <c r="R829">
        <v>5955</v>
      </c>
      <c r="S829">
        <v>19000</v>
      </c>
      <c r="T829">
        <v>34700</v>
      </c>
      <c r="U829">
        <v>48200</v>
      </c>
    </row>
    <row r="830" spans="1:21" hidden="1" x14ac:dyDescent="0.45">
      <c r="A830" t="str">
        <f t="shared" si="23"/>
        <v>YAG10UKL7F+MAllLondon</v>
      </c>
      <c r="B830" t="s">
        <v>116</v>
      </c>
      <c r="C830" t="s">
        <v>142</v>
      </c>
      <c r="D830">
        <v>10</v>
      </c>
      <c r="E830" t="s">
        <v>44</v>
      </c>
      <c r="F830" t="s">
        <v>145</v>
      </c>
      <c r="G830" t="s">
        <v>138</v>
      </c>
      <c r="H830" t="s">
        <v>28</v>
      </c>
      <c r="I830" t="s">
        <v>149</v>
      </c>
      <c r="J830">
        <v>17750</v>
      </c>
      <c r="K830">
        <v>0</v>
      </c>
      <c r="L830">
        <v>17750</v>
      </c>
      <c r="M830">
        <v>16.5</v>
      </c>
      <c r="N830">
        <v>5</v>
      </c>
      <c r="O830">
        <v>73.2</v>
      </c>
      <c r="P830">
        <v>77.5</v>
      </c>
      <c r="Q830">
        <v>78.5</v>
      </c>
      <c r="R830">
        <v>11990</v>
      </c>
      <c r="S830">
        <v>24800</v>
      </c>
      <c r="T830">
        <v>40200</v>
      </c>
      <c r="U830">
        <v>56600</v>
      </c>
    </row>
    <row r="831" spans="1:21" hidden="1" x14ac:dyDescent="0.45">
      <c r="A831" t="str">
        <f t="shared" si="23"/>
        <v>YAG10UKL7F+MAllNorth East</v>
      </c>
      <c r="B831" t="s">
        <v>116</v>
      </c>
      <c r="C831" t="s">
        <v>142</v>
      </c>
      <c r="D831">
        <v>10</v>
      </c>
      <c r="E831" t="s">
        <v>44</v>
      </c>
      <c r="F831" t="s">
        <v>145</v>
      </c>
      <c r="G831" t="s">
        <v>138</v>
      </c>
      <c r="H831" t="s">
        <v>28</v>
      </c>
      <c r="I831" t="s">
        <v>150</v>
      </c>
      <c r="J831">
        <v>3525</v>
      </c>
      <c r="K831">
        <v>0</v>
      </c>
      <c r="L831">
        <v>3525</v>
      </c>
      <c r="M831">
        <v>11.6</v>
      </c>
      <c r="N831">
        <v>4.0999999999999996</v>
      </c>
      <c r="O831">
        <v>78.3</v>
      </c>
      <c r="P831">
        <v>83.7</v>
      </c>
      <c r="Q831">
        <v>84.2</v>
      </c>
      <c r="R831">
        <v>2570</v>
      </c>
      <c r="S831">
        <v>20100</v>
      </c>
      <c r="T831">
        <v>32500</v>
      </c>
      <c r="U831">
        <v>42300</v>
      </c>
    </row>
    <row r="832" spans="1:21" hidden="1" x14ac:dyDescent="0.45">
      <c r="A832" t="str">
        <f t="shared" si="23"/>
        <v>YAG10UKL7F+MAllNorth West</v>
      </c>
      <c r="B832" t="s">
        <v>116</v>
      </c>
      <c r="C832" t="s">
        <v>142</v>
      </c>
      <c r="D832">
        <v>10</v>
      </c>
      <c r="E832" t="s">
        <v>44</v>
      </c>
      <c r="F832" t="s">
        <v>145</v>
      </c>
      <c r="G832" t="s">
        <v>138</v>
      </c>
      <c r="H832" t="s">
        <v>28</v>
      </c>
      <c r="I832" t="s">
        <v>151</v>
      </c>
      <c r="J832">
        <v>9815</v>
      </c>
      <c r="K832">
        <v>0</v>
      </c>
      <c r="L832">
        <v>9815</v>
      </c>
      <c r="M832">
        <v>11.9</v>
      </c>
      <c r="N832">
        <v>4.8</v>
      </c>
      <c r="O832">
        <v>77.400000000000006</v>
      </c>
      <c r="P832">
        <v>82.4</v>
      </c>
      <c r="Q832">
        <v>83.3</v>
      </c>
      <c r="R832">
        <v>7080</v>
      </c>
      <c r="S832">
        <v>20100</v>
      </c>
      <c r="T832">
        <v>32800</v>
      </c>
      <c r="U832">
        <v>42300</v>
      </c>
    </row>
    <row r="833" spans="1:21" hidden="1" x14ac:dyDescent="0.45">
      <c r="A833" t="str">
        <f t="shared" si="23"/>
        <v>YAG10UKL7F+MAllNorthern Ireland</v>
      </c>
      <c r="B833" t="s">
        <v>116</v>
      </c>
      <c r="C833" t="s">
        <v>142</v>
      </c>
      <c r="D833">
        <v>10</v>
      </c>
      <c r="E833" t="s">
        <v>44</v>
      </c>
      <c r="F833" t="s">
        <v>145</v>
      </c>
      <c r="G833" t="s">
        <v>138</v>
      </c>
      <c r="H833" t="s">
        <v>28</v>
      </c>
      <c r="I833" t="s">
        <v>152</v>
      </c>
      <c r="J833">
        <v>745</v>
      </c>
      <c r="K833">
        <v>0</v>
      </c>
      <c r="L833">
        <v>745</v>
      </c>
      <c r="M833">
        <v>17.899999999999999</v>
      </c>
      <c r="N833">
        <v>3.5</v>
      </c>
      <c r="O833">
        <v>74.8</v>
      </c>
      <c r="P833">
        <v>77.900000000000006</v>
      </c>
      <c r="Q833">
        <v>78.5</v>
      </c>
      <c r="R833">
        <v>480</v>
      </c>
      <c r="S833">
        <v>20100</v>
      </c>
      <c r="T833">
        <v>33600</v>
      </c>
      <c r="U833">
        <v>44200</v>
      </c>
    </row>
    <row r="834" spans="1:21" hidden="1" x14ac:dyDescent="0.45">
      <c r="A834" t="str">
        <f t="shared" si="23"/>
        <v>YAG10UKL7F+MAllScotland</v>
      </c>
      <c r="B834" t="s">
        <v>116</v>
      </c>
      <c r="C834" t="s">
        <v>142</v>
      </c>
      <c r="D834">
        <v>10</v>
      </c>
      <c r="E834" t="s">
        <v>44</v>
      </c>
      <c r="F834" t="s">
        <v>145</v>
      </c>
      <c r="G834" t="s">
        <v>138</v>
      </c>
      <c r="H834" t="s">
        <v>28</v>
      </c>
      <c r="I834" t="s">
        <v>153</v>
      </c>
      <c r="J834">
        <v>1550</v>
      </c>
      <c r="K834">
        <v>0</v>
      </c>
      <c r="L834">
        <v>1550</v>
      </c>
      <c r="M834">
        <v>13.7</v>
      </c>
      <c r="N834">
        <v>4.0999999999999996</v>
      </c>
      <c r="O834">
        <v>73.5</v>
      </c>
      <c r="P834">
        <v>80.7</v>
      </c>
      <c r="Q834">
        <v>82.2</v>
      </c>
      <c r="R834">
        <v>1045</v>
      </c>
      <c r="S834">
        <v>19300</v>
      </c>
      <c r="T834">
        <v>32800</v>
      </c>
      <c r="U834">
        <v>46400</v>
      </c>
    </row>
    <row r="835" spans="1:21" hidden="1" x14ac:dyDescent="0.45">
      <c r="A835" t="str">
        <f t="shared" si="23"/>
        <v>YAG10UKL7F+MAllSouth East</v>
      </c>
      <c r="B835" t="s">
        <v>116</v>
      </c>
      <c r="C835" t="s">
        <v>142</v>
      </c>
      <c r="D835">
        <v>10</v>
      </c>
      <c r="E835" t="s">
        <v>44</v>
      </c>
      <c r="F835" t="s">
        <v>145</v>
      </c>
      <c r="G835" t="s">
        <v>138</v>
      </c>
      <c r="H835" t="s">
        <v>28</v>
      </c>
      <c r="I835" t="s">
        <v>154</v>
      </c>
      <c r="J835">
        <v>13340</v>
      </c>
      <c r="K835">
        <v>0</v>
      </c>
      <c r="L835">
        <v>13340</v>
      </c>
      <c r="M835">
        <v>12.8</v>
      </c>
      <c r="N835">
        <v>4</v>
      </c>
      <c r="O835">
        <v>77.5</v>
      </c>
      <c r="P835">
        <v>82.4</v>
      </c>
      <c r="Q835">
        <v>83.1</v>
      </c>
      <c r="R835">
        <v>9585</v>
      </c>
      <c r="S835">
        <v>19300</v>
      </c>
      <c r="T835">
        <v>34700</v>
      </c>
      <c r="U835">
        <v>47800</v>
      </c>
    </row>
    <row r="836" spans="1:21" hidden="1" x14ac:dyDescent="0.45">
      <c r="A836" t="str">
        <f t="shared" si="23"/>
        <v>YAG10UKL7F+MAllSouth West</v>
      </c>
      <c r="B836" t="s">
        <v>116</v>
      </c>
      <c r="C836" t="s">
        <v>142</v>
      </c>
      <c r="D836">
        <v>10</v>
      </c>
      <c r="E836" t="s">
        <v>44</v>
      </c>
      <c r="F836" t="s">
        <v>145</v>
      </c>
      <c r="G836" t="s">
        <v>138</v>
      </c>
      <c r="H836" t="s">
        <v>28</v>
      </c>
      <c r="I836" t="s">
        <v>155</v>
      </c>
      <c r="J836">
        <v>7945</v>
      </c>
      <c r="K836">
        <v>0</v>
      </c>
      <c r="L836">
        <v>7945</v>
      </c>
      <c r="M836">
        <v>11.4</v>
      </c>
      <c r="N836">
        <v>3.8</v>
      </c>
      <c r="O836">
        <v>79.7</v>
      </c>
      <c r="P836">
        <v>84.1</v>
      </c>
      <c r="Q836">
        <v>84.8</v>
      </c>
      <c r="R836">
        <v>5840</v>
      </c>
      <c r="S836">
        <v>16800</v>
      </c>
      <c r="T836">
        <v>30700</v>
      </c>
      <c r="U836">
        <v>42300</v>
      </c>
    </row>
    <row r="837" spans="1:21" hidden="1" x14ac:dyDescent="0.45">
      <c r="A837" t="str">
        <f t="shared" si="23"/>
        <v>YAG10UKL7F+MAllUnknown</v>
      </c>
      <c r="B837" t="s">
        <v>116</v>
      </c>
      <c r="C837" t="s">
        <v>142</v>
      </c>
      <c r="D837">
        <v>10</v>
      </c>
      <c r="E837" t="s">
        <v>44</v>
      </c>
      <c r="F837" t="s">
        <v>145</v>
      </c>
      <c r="G837" t="s">
        <v>138</v>
      </c>
      <c r="H837" t="s">
        <v>28</v>
      </c>
      <c r="I837" t="s">
        <v>156</v>
      </c>
      <c r="J837">
        <v>30</v>
      </c>
      <c r="K837">
        <v>0</v>
      </c>
      <c r="L837">
        <v>30</v>
      </c>
      <c r="M837">
        <v>64.3</v>
      </c>
      <c r="N837">
        <v>0</v>
      </c>
      <c r="O837">
        <v>35.700000000000003</v>
      </c>
      <c r="P837">
        <v>35.700000000000003</v>
      </c>
      <c r="Q837">
        <v>35.700000000000003</v>
      </c>
      <c r="R837" t="s">
        <v>161</v>
      </c>
      <c r="S837" t="s">
        <v>161</v>
      </c>
      <c r="T837" t="s">
        <v>161</v>
      </c>
      <c r="U837" t="s">
        <v>161</v>
      </c>
    </row>
    <row r="838" spans="1:21" hidden="1" x14ac:dyDescent="0.45">
      <c r="A838" t="str">
        <f t="shared" si="23"/>
        <v>YAG10UKL7F+MAllWales</v>
      </c>
      <c r="B838" t="s">
        <v>116</v>
      </c>
      <c r="C838" t="s">
        <v>142</v>
      </c>
      <c r="D838">
        <v>10</v>
      </c>
      <c r="E838" t="s">
        <v>44</v>
      </c>
      <c r="F838" t="s">
        <v>145</v>
      </c>
      <c r="G838" t="s">
        <v>138</v>
      </c>
      <c r="H838" t="s">
        <v>28</v>
      </c>
      <c r="I838" t="s">
        <v>158</v>
      </c>
      <c r="J838">
        <v>1395</v>
      </c>
      <c r="K838">
        <v>0</v>
      </c>
      <c r="L838">
        <v>1395</v>
      </c>
      <c r="M838">
        <v>12.9</v>
      </c>
      <c r="N838">
        <v>4.4000000000000004</v>
      </c>
      <c r="O838">
        <v>74.7</v>
      </c>
      <c r="P838">
        <v>82.3</v>
      </c>
      <c r="Q838">
        <v>82.7</v>
      </c>
      <c r="R838">
        <v>950</v>
      </c>
      <c r="S838">
        <v>19300</v>
      </c>
      <c r="T838">
        <v>33100</v>
      </c>
      <c r="U838">
        <v>43400</v>
      </c>
    </row>
    <row r="839" spans="1:21" hidden="1" x14ac:dyDescent="0.45">
      <c r="A839" t="str">
        <f t="shared" ref="A839:A902" si="24">"YAG"&amp;D839 &amp;E839 &amp;F839 &amp; G839 &amp;H839 &amp;I839</f>
        <v>YAG10UKL7F+MAllWest Midlands</v>
      </c>
      <c r="B839" t="s">
        <v>116</v>
      </c>
      <c r="C839" t="s">
        <v>142</v>
      </c>
      <c r="D839">
        <v>10</v>
      </c>
      <c r="E839" t="s">
        <v>44</v>
      </c>
      <c r="F839" t="s">
        <v>145</v>
      </c>
      <c r="G839" t="s">
        <v>138</v>
      </c>
      <c r="H839" t="s">
        <v>28</v>
      </c>
      <c r="I839" t="s">
        <v>159</v>
      </c>
      <c r="J839">
        <v>7285</v>
      </c>
      <c r="K839">
        <v>0</v>
      </c>
      <c r="L839">
        <v>7285</v>
      </c>
      <c r="M839">
        <v>10.6</v>
      </c>
      <c r="N839">
        <v>4.4000000000000004</v>
      </c>
      <c r="O839">
        <v>79.3</v>
      </c>
      <c r="P839">
        <v>84.3</v>
      </c>
      <c r="Q839">
        <v>85</v>
      </c>
      <c r="R839">
        <v>5390</v>
      </c>
      <c r="S839">
        <v>20100</v>
      </c>
      <c r="T839">
        <v>33900</v>
      </c>
      <c r="U839">
        <v>43800</v>
      </c>
    </row>
    <row r="840" spans="1:21" hidden="1" x14ac:dyDescent="0.45">
      <c r="A840" t="str">
        <f t="shared" si="24"/>
        <v>YAG10UKL7F+MAllYorkshire and The Humber</v>
      </c>
      <c r="B840" t="s">
        <v>116</v>
      </c>
      <c r="C840" t="s">
        <v>142</v>
      </c>
      <c r="D840">
        <v>10</v>
      </c>
      <c r="E840" t="s">
        <v>44</v>
      </c>
      <c r="F840" t="s">
        <v>145</v>
      </c>
      <c r="G840" t="s">
        <v>138</v>
      </c>
      <c r="H840" t="s">
        <v>28</v>
      </c>
      <c r="I840" t="s">
        <v>160</v>
      </c>
      <c r="J840">
        <v>6880</v>
      </c>
      <c r="K840">
        <v>0</v>
      </c>
      <c r="L840">
        <v>6880</v>
      </c>
      <c r="M840">
        <v>10.4</v>
      </c>
      <c r="N840">
        <v>4.0999999999999996</v>
      </c>
      <c r="O840">
        <v>79.099999999999994</v>
      </c>
      <c r="P840">
        <v>84.7</v>
      </c>
      <c r="Q840">
        <v>85.5</v>
      </c>
      <c r="R840">
        <v>5045</v>
      </c>
      <c r="S840">
        <v>19000</v>
      </c>
      <c r="T840">
        <v>31800</v>
      </c>
      <c r="U840">
        <v>42300</v>
      </c>
    </row>
    <row r="841" spans="1:21" hidden="1" x14ac:dyDescent="0.45">
      <c r="A841" t="str">
        <f t="shared" si="24"/>
        <v>YAG10UKL7F+MAllNA</v>
      </c>
      <c r="B841" t="s">
        <v>116</v>
      </c>
      <c r="C841" t="s">
        <v>142</v>
      </c>
      <c r="D841">
        <v>10</v>
      </c>
      <c r="E841" t="s">
        <v>44</v>
      </c>
      <c r="F841" t="s">
        <v>145</v>
      </c>
      <c r="G841" t="s">
        <v>138</v>
      </c>
      <c r="H841" t="s">
        <v>28</v>
      </c>
      <c r="I841" t="s">
        <v>157</v>
      </c>
      <c r="J841">
        <v>7590</v>
      </c>
      <c r="K841">
        <v>98.3</v>
      </c>
      <c r="L841">
        <v>130</v>
      </c>
      <c r="M841">
        <v>0.8</v>
      </c>
      <c r="N841">
        <v>0.8</v>
      </c>
      <c r="O841">
        <v>4.7</v>
      </c>
      <c r="P841">
        <v>17.8</v>
      </c>
      <c r="Q841">
        <v>98.4</v>
      </c>
      <c r="R841" t="s">
        <v>161</v>
      </c>
      <c r="S841" t="s">
        <v>161</v>
      </c>
      <c r="T841" t="s">
        <v>161</v>
      </c>
      <c r="U841" t="s">
        <v>161</v>
      </c>
    </row>
    <row r="842" spans="1:21" hidden="1" x14ac:dyDescent="0.45">
      <c r="A842" t="str">
        <f t="shared" si="24"/>
        <v>YAG10UKL8F+MAllAbroad</v>
      </c>
      <c r="B842" t="s">
        <v>116</v>
      </c>
      <c r="C842" t="s">
        <v>142</v>
      </c>
      <c r="D842">
        <v>10</v>
      </c>
      <c r="E842" t="s">
        <v>44</v>
      </c>
      <c r="F842" t="s">
        <v>139</v>
      </c>
      <c r="G842" t="s">
        <v>138</v>
      </c>
      <c r="H842" t="s">
        <v>28</v>
      </c>
      <c r="I842" t="s">
        <v>146</v>
      </c>
      <c r="J842">
        <v>525</v>
      </c>
      <c r="K842">
        <v>0</v>
      </c>
      <c r="L842">
        <v>525</v>
      </c>
      <c r="M842">
        <v>74.400000000000006</v>
      </c>
      <c r="N842">
        <v>2.2999999999999998</v>
      </c>
      <c r="O842">
        <v>22.6</v>
      </c>
      <c r="P842">
        <v>22.8</v>
      </c>
      <c r="Q842">
        <v>23.3</v>
      </c>
      <c r="R842">
        <v>50</v>
      </c>
      <c r="S842">
        <v>9500</v>
      </c>
      <c r="T842">
        <v>34100</v>
      </c>
      <c r="U842">
        <v>57300</v>
      </c>
    </row>
    <row r="843" spans="1:21" hidden="1" x14ac:dyDescent="0.45">
      <c r="A843" t="str">
        <f t="shared" si="24"/>
        <v>YAG10UKL8F+MAllEast Midlands</v>
      </c>
      <c r="B843" t="s">
        <v>116</v>
      </c>
      <c r="C843" t="s">
        <v>142</v>
      </c>
      <c r="D843">
        <v>10</v>
      </c>
      <c r="E843" t="s">
        <v>44</v>
      </c>
      <c r="F843" t="s">
        <v>139</v>
      </c>
      <c r="G843" t="s">
        <v>138</v>
      </c>
      <c r="H843" t="s">
        <v>28</v>
      </c>
      <c r="I843" t="s">
        <v>147</v>
      </c>
      <c r="J843">
        <v>525</v>
      </c>
      <c r="K843">
        <v>0</v>
      </c>
      <c r="L843">
        <v>525</v>
      </c>
      <c r="M843">
        <v>14.3</v>
      </c>
      <c r="N843">
        <v>3.4</v>
      </c>
      <c r="O843">
        <v>77.099999999999994</v>
      </c>
      <c r="P843">
        <v>82</v>
      </c>
      <c r="Q843">
        <v>82.2</v>
      </c>
      <c r="R843">
        <v>380</v>
      </c>
      <c r="S843">
        <v>29600</v>
      </c>
      <c r="T843">
        <v>41800</v>
      </c>
      <c r="U843">
        <v>53300</v>
      </c>
    </row>
    <row r="844" spans="1:21" hidden="1" x14ac:dyDescent="0.45">
      <c r="A844" t="str">
        <f t="shared" si="24"/>
        <v>YAG10UKL8F+MAllEast of England</v>
      </c>
      <c r="B844" t="s">
        <v>116</v>
      </c>
      <c r="C844" t="s">
        <v>142</v>
      </c>
      <c r="D844">
        <v>10</v>
      </c>
      <c r="E844" t="s">
        <v>44</v>
      </c>
      <c r="F844" t="s">
        <v>139</v>
      </c>
      <c r="G844" t="s">
        <v>138</v>
      </c>
      <c r="H844" t="s">
        <v>28</v>
      </c>
      <c r="I844" t="s">
        <v>148</v>
      </c>
      <c r="J844">
        <v>800</v>
      </c>
      <c r="K844">
        <v>0</v>
      </c>
      <c r="L844">
        <v>800</v>
      </c>
      <c r="M844">
        <v>14.5</v>
      </c>
      <c r="N844">
        <v>3.6</v>
      </c>
      <c r="O844">
        <v>78.7</v>
      </c>
      <c r="P844">
        <v>81.5</v>
      </c>
      <c r="Q844">
        <v>81.8</v>
      </c>
      <c r="R844">
        <v>595</v>
      </c>
      <c r="S844">
        <v>31400</v>
      </c>
      <c r="T844">
        <v>44500</v>
      </c>
      <c r="U844">
        <v>61300</v>
      </c>
    </row>
    <row r="845" spans="1:21" hidden="1" x14ac:dyDescent="0.45">
      <c r="A845" t="str">
        <f t="shared" si="24"/>
        <v>YAG10UKL8F+MAllLondon</v>
      </c>
      <c r="B845" t="s">
        <v>116</v>
      </c>
      <c r="C845" t="s">
        <v>142</v>
      </c>
      <c r="D845">
        <v>10</v>
      </c>
      <c r="E845" t="s">
        <v>44</v>
      </c>
      <c r="F845" t="s">
        <v>139</v>
      </c>
      <c r="G845" t="s">
        <v>138</v>
      </c>
      <c r="H845" t="s">
        <v>28</v>
      </c>
      <c r="I845" t="s">
        <v>149</v>
      </c>
      <c r="J845">
        <v>1265</v>
      </c>
      <c r="K845">
        <v>0</v>
      </c>
      <c r="L845">
        <v>1265</v>
      </c>
      <c r="M845">
        <v>18.600000000000001</v>
      </c>
      <c r="N845">
        <v>3.2</v>
      </c>
      <c r="O845">
        <v>74.900000000000006</v>
      </c>
      <c r="P845">
        <v>77.7</v>
      </c>
      <c r="Q845">
        <v>78.2</v>
      </c>
      <c r="R845">
        <v>880</v>
      </c>
      <c r="S845">
        <v>32000</v>
      </c>
      <c r="T845">
        <v>46000</v>
      </c>
      <c r="U845">
        <v>69400</v>
      </c>
    </row>
    <row r="846" spans="1:21" hidden="1" x14ac:dyDescent="0.45">
      <c r="A846" t="str">
        <f t="shared" si="24"/>
        <v>YAG10UKL8F+MAllNorth East</v>
      </c>
      <c r="B846" t="s">
        <v>116</v>
      </c>
      <c r="C846" t="s">
        <v>142</v>
      </c>
      <c r="D846">
        <v>10</v>
      </c>
      <c r="E846" t="s">
        <v>44</v>
      </c>
      <c r="F846" t="s">
        <v>139</v>
      </c>
      <c r="G846" t="s">
        <v>138</v>
      </c>
      <c r="H846" t="s">
        <v>28</v>
      </c>
      <c r="I846" t="s">
        <v>150</v>
      </c>
      <c r="J846">
        <v>290</v>
      </c>
      <c r="K846">
        <v>0</v>
      </c>
      <c r="L846">
        <v>290</v>
      </c>
      <c r="M846">
        <v>13.6</v>
      </c>
      <c r="N846">
        <v>1.7</v>
      </c>
      <c r="O846">
        <v>81.5</v>
      </c>
      <c r="P846">
        <v>83.9</v>
      </c>
      <c r="Q846">
        <v>84.6</v>
      </c>
      <c r="R846">
        <v>230</v>
      </c>
      <c r="S846">
        <v>26600</v>
      </c>
      <c r="T846">
        <v>39800</v>
      </c>
      <c r="U846">
        <v>52000</v>
      </c>
    </row>
    <row r="847" spans="1:21" hidden="1" x14ac:dyDescent="0.45">
      <c r="A847" t="str">
        <f t="shared" si="24"/>
        <v>YAG10UKL8F+MAllNorth West</v>
      </c>
      <c r="B847" t="s">
        <v>116</v>
      </c>
      <c r="C847" t="s">
        <v>142</v>
      </c>
      <c r="D847">
        <v>10</v>
      </c>
      <c r="E847" t="s">
        <v>44</v>
      </c>
      <c r="F847" t="s">
        <v>139</v>
      </c>
      <c r="G847" t="s">
        <v>138</v>
      </c>
      <c r="H847" t="s">
        <v>28</v>
      </c>
      <c r="I847" t="s">
        <v>151</v>
      </c>
      <c r="J847">
        <v>775</v>
      </c>
      <c r="K847">
        <v>0</v>
      </c>
      <c r="L847">
        <v>775</v>
      </c>
      <c r="M847">
        <v>16.399999999999999</v>
      </c>
      <c r="N847">
        <v>2.5</v>
      </c>
      <c r="O847">
        <v>76.5</v>
      </c>
      <c r="P847">
        <v>80.7</v>
      </c>
      <c r="Q847">
        <v>81.099999999999994</v>
      </c>
      <c r="R847">
        <v>555</v>
      </c>
      <c r="S847">
        <v>29600</v>
      </c>
      <c r="T847">
        <v>40900</v>
      </c>
      <c r="U847">
        <v>52600</v>
      </c>
    </row>
    <row r="848" spans="1:21" hidden="1" x14ac:dyDescent="0.45">
      <c r="A848" t="str">
        <f t="shared" si="24"/>
        <v>YAG10UKL8F+MAllNorthern Ireland</v>
      </c>
      <c r="B848" t="s">
        <v>116</v>
      </c>
      <c r="C848" t="s">
        <v>142</v>
      </c>
      <c r="D848">
        <v>10</v>
      </c>
      <c r="E848" t="s">
        <v>44</v>
      </c>
      <c r="F848" t="s">
        <v>139</v>
      </c>
      <c r="G848" t="s">
        <v>138</v>
      </c>
      <c r="H848" t="s">
        <v>28</v>
      </c>
      <c r="I848" t="s">
        <v>152</v>
      </c>
      <c r="J848">
        <v>30</v>
      </c>
      <c r="K848">
        <v>0</v>
      </c>
      <c r="L848">
        <v>30</v>
      </c>
      <c r="M848">
        <v>14.3</v>
      </c>
      <c r="N848">
        <v>0</v>
      </c>
      <c r="O848">
        <v>78.599999999999994</v>
      </c>
      <c r="P848">
        <v>85.7</v>
      </c>
      <c r="Q848">
        <v>85.7</v>
      </c>
      <c r="R848">
        <v>20</v>
      </c>
      <c r="S848">
        <v>25900</v>
      </c>
      <c r="T848">
        <v>38700</v>
      </c>
      <c r="U848">
        <v>51800</v>
      </c>
    </row>
    <row r="849" spans="1:21" hidden="1" x14ac:dyDescent="0.45">
      <c r="A849" t="str">
        <f t="shared" si="24"/>
        <v>YAG10UKL8F+MAllScotland</v>
      </c>
      <c r="B849" t="s">
        <v>116</v>
      </c>
      <c r="C849" t="s">
        <v>142</v>
      </c>
      <c r="D849">
        <v>10</v>
      </c>
      <c r="E849" t="s">
        <v>44</v>
      </c>
      <c r="F849" t="s">
        <v>139</v>
      </c>
      <c r="G849" t="s">
        <v>138</v>
      </c>
      <c r="H849" t="s">
        <v>28</v>
      </c>
      <c r="I849" t="s">
        <v>153</v>
      </c>
      <c r="J849">
        <v>245</v>
      </c>
      <c r="K849">
        <v>0</v>
      </c>
      <c r="L849">
        <v>245</v>
      </c>
      <c r="M849">
        <v>14.5</v>
      </c>
      <c r="N849">
        <v>3.7</v>
      </c>
      <c r="O849">
        <v>75.900000000000006</v>
      </c>
      <c r="P849">
        <v>81.3</v>
      </c>
      <c r="Q849">
        <v>81.7</v>
      </c>
      <c r="R849">
        <v>175</v>
      </c>
      <c r="S849">
        <v>32100</v>
      </c>
      <c r="T849">
        <v>42700</v>
      </c>
      <c r="U849">
        <v>53700</v>
      </c>
    </row>
    <row r="850" spans="1:21" hidden="1" x14ac:dyDescent="0.45">
      <c r="A850" t="str">
        <f t="shared" si="24"/>
        <v>YAG10UKL8F+MAllSouth East</v>
      </c>
      <c r="B850" t="s">
        <v>116</v>
      </c>
      <c r="C850" t="s">
        <v>142</v>
      </c>
      <c r="D850">
        <v>10</v>
      </c>
      <c r="E850" t="s">
        <v>44</v>
      </c>
      <c r="F850" t="s">
        <v>139</v>
      </c>
      <c r="G850" t="s">
        <v>138</v>
      </c>
      <c r="H850" t="s">
        <v>28</v>
      </c>
      <c r="I850" t="s">
        <v>154</v>
      </c>
      <c r="J850">
        <v>1335</v>
      </c>
      <c r="K850">
        <v>0</v>
      </c>
      <c r="L850">
        <v>1335</v>
      </c>
      <c r="M850">
        <v>15.2</v>
      </c>
      <c r="N850">
        <v>3.1</v>
      </c>
      <c r="O850">
        <v>78.599999999999994</v>
      </c>
      <c r="P850">
        <v>80.8</v>
      </c>
      <c r="Q850">
        <v>81.8</v>
      </c>
      <c r="R850">
        <v>975</v>
      </c>
      <c r="S850">
        <v>28500</v>
      </c>
      <c r="T850">
        <v>42000</v>
      </c>
      <c r="U850">
        <v>56200</v>
      </c>
    </row>
    <row r="851" spans="1:21" hidden="1" x14ac:dyDescent="0.45">
      <c r="A851" t="str">
        <f t="shared" si="24"/>
        <v>YAG10UKL8F+MAllSouth West</v>
      </c>
      <c r="B851" t="s">
        <v>116</v>
      </c>
      <c r="C851" t="s">
        <v>142</v>
      </c>
      <c r="D851">
        <v>10</v>
      </c>
      <c r="E851" t="s">
        <v>44</v>
      </c>
      <c r="F851" t="s">
        <v>139</v>
      </c>
      <c r="G851" t="s">
        <v>138</v>
      </c>
      <c r="H851" t="s">
        <v>28</v>
      </c>
      <c r="I851" t="s">
        <v>155</v>
      </c>
      <c r="J851">
        <v>710</v>
      </c>
      <c r="K851">
        <v>0</v>
      </c>
      <c r="L851">
        <v>710</v>
      </c>
      <c r="M851">
        <v>16.3</v>
      </c>
      <c r="N851">
        <v>4.2</v>
      </c>
      <c r="O851">
        <v>75.599999999999994</v>
      </c>
      <c r="P851">
        <v>79</v>
      </c>
      <c r="Q851">
        <v>79.5</v>
      </c>
      <c r="R851">
        <v>495</v>
      </c>
      <c r="S851">
        <v>23700</v>
      </c>
      <c r="T851">
        <v>38300</v>
      </c>
      <c r="U851">
        <v>50700</v>
      </c>
    </row>
    <row r="852" spans="1:21" hidden="1" x14ac:dyDescent="0.45">
      <c r="A852" t="str">
        <f t="shared" si="24"/>
        <v>YAG10UKL8F+MAllUnknown</v>
      </c>
      <c r="B852" t="s">
        <v>116</v>
      </c>
      <c r="C852" t="s">
        <v>142</v>
      </c>
      <c r="D852">
        <v>10</v>
      </c>
      <c r="E852" t="s">
        <v>44</v>
      </c>
      <c r="F852" t="s">
        <v>139</v>
      </c>
      <c r="G852" t="s">
        <v>138</v>
      </c>
      <c r="H852" t="s">
        <v>28</v>
      </c>
      <c r="I852" t="s">
        <v>156</v>
      </c>
      <c r="J852" t="s">
        <v>161</v>
      </c>
      <c r="K852" t="s">
        <v>161</v>
      </c>
      <c r="L852" t="s">
        <v>161</v>
      </c>
      <c r="M852" t="s">
        <v>161</v>
      </c>
      <c r="N852" t="s">
        <v>161</v>
      </c>
      <c r="O852" t="s">
        <v>161</v>
      </c>
      <c r="P852" t="s">
        <v>161</v>
      </c>
      <c r="Q852" t="s">
        <v>161</v>
      </c>
      <c r="R852" t="s">
        <v>157</v>
      </c>
      <c r="S852" t="s">
        <v>157</v>
      </c>
      <c r="T852" t="s">
        <v>157</v>
      </c>
      <c r="U852" t="s">
        <v>157</v>
      </c>
    </row>
    <row r="853" spans="1:21" hidden="1" x14ac:dyDescent="0.45">
      <c r="A853" t="str">
        <f t="shared" si="24"/>
        <v>YAG10UKL8F+MAllWales</v>
      </c>
      <c r="B853" t="s">
        <v>116</v>
      </c>
      <c r="C853" t="s">
        <v>142</v>
      </c>
      <c r="D853">
        <v>10</v>
      </c>
      <c r="E853" t="s">
        <v>44</v>
      </c>
      <c r="F853" t="s">
        <v>139</v>
      </c>
      <c r="G853" t="s">
        <v>138</v>
      </c>
      <c r="H853" t="s">
        <v>28</v>
      </c>
      <c r="I853" t="s">
        <v>158</v>
      </c>
      <c r="J853">
        <v>130</v>
      </c>
      <c r="K853">
        <v>0</v>
      </c>
      <c r="L853">
        <v>130</v>
      </c>
      <c r="M853">
        <v>22</v>
      </c>
      <c r="N853">
        <v>1.6</v>
      </c>
      <c r="O853">
        <v>71.7</v>
      </c>
      <c r="P853">
        <v>76.400000000000006</v>
      </c>
      <c r="Q853">
        <v>76.400000000000006</v>
      </c>
      <c r="R853">
        <v>85</v>
      </c>
      <c r="S853">
        <v>33600</v>
      </c>
      <c r="T853">
        <v>41200</v>
      </c>
      <c r="U853">
        <v>53700</v>
      </c>
    </row>
    <row r="854" spans="1:21" hidden="1" x14ac:dyDescent="0.45">
      <c r="A854" t="str">
        <f t="shared" si="24"/>
        <v>YAG10UKL8F+MAllWest Midlands</v>
      </c>
      <c r="B854" t="s">
        <v>116</v>
      </c>
      <c r="C854" t="s">
        <v>142</v>
      </c>
      <c r="D854">
        <v>10</v>
      </c>
      <c r="E854" t="s">
        <v>44</v>
      </c>
      <c r="F854" t="s">
        <v>139</v>
      </c>
      <c r="G854" t="s">
        <v>138</v>
      </c>
      <c r="H854" t="s">
        <v>28</v>
      </c>
      <c r="I854" t="s">
        <v>159</v>
      </c>
      <c r="J854">
        <v>480</v>
      </c>
      <c r="K854">
        <v>0</v>
      </c>
      <c r="L854">
        <v>480</v>
      </c>
      <c r="M854">
        <v>15.5</v>
      </c>
      <c r="N854">
        <v>3.1</v>
      </c>
      <c r="O854">
        <v>76.3</v>
      </c>
      <c r="P854">
        <v>81.099999999999994</v>
      </c>
      <c r="Q854">
        <v>81.3</v>
      </c>
      <c r="R854">
        <v>345</v>
      </c>
      <c r="S854">
        <v>28700</v>
      </c>
      <c r="T854">
        <v>40900</v>
      </c>
      <c r="U854">
        <v>52900</v>
      </c>
    </row>
    <row r="855" spans="1:21" hidden="1" x14ac:dyDescent="0.45">
      <c r="A855" t="str">
        <f t="shared" si="24"/>
        <v>YAG10UKL8F+MAllYorkshire and The Humber</v>
      </c>
      <c r="B855" t="s">
        <v>116</v>
      </c>
      <c r="C855" t="s">
        <v>142</v>
      </c>
      <c r="D855">
        <v>10</v>
      </c>
      <c r="E855" t="s">
        <v>44</v>
      </c>
      <c r="F855" t="s">
        <v>139</v>
      </c>
      <c r="G855" t="s">
        <v>138</v>
      </c>
      <c r="H855" t="s">
        <v>28</v>
      </c>
      <c r="I855" t="s">
        <v>160</v>
      </c>
      <c r="J855">
        <v>645</v>
      </c>
      <c r="K855">
        <v>0</v>
      </c>
      <c r="L855">
        <v>645</v>
      </c>
      <c r="M855">
        <v>14.9</v>
      </c>
      <c r="N855">
        <v>2.5</v>
      </c>
      <c r="O855">
        <v>78.2</v>
      </c>
      <c r="P855">
        <v>82.3</v>
      </c>
      <c r="Q855">
        <v>82.6</v>
      </c>
      <c r="R855">
        <v>480</v>
      </c>
      <c r="S855">
        <v>24800</v>
      </c>
      <c r="T855">
        <v>39400</v>
      </c>
      <c r="U855">
        <v>49600</v>
      </c>
    </row>
    <row r="856" spans="1:21" hidden="1" x14ac:dyDescent="0.45">
      <c r="A856" t="str">
        <f t="shared" si="24"/>
        <v>YAG10UKL8F+MAllNA</v>
      </c>
      <c r="B856" t="s">
        <v>116</v>
      </c>
      <c r="C856" t="s">
        <v>142</v>
      </c>
      <c r="D856">
        <v>10</v>
      </c>
      <c r="E856" t="s">
        <v>44</v>
      </c>
      <c r="F856" t="s">
        <v>139</v>
      </c>
      <c r="G856" t="s">
        <v>138</v>
      </c>
      <c r="H856" t="s">
        <v>28</v>
      </c>
      <c r="I856" t="s">
        <v>157</v>
      </c>
      <c r="J856">
        <v>755</v>
      </c>
      <c r="K856">
        <v>98.8</v>
      </c>
      <c r="L856">
        <v>10</v>
      </c>
      <c r="M856">
        <v>0</v>
      </c>
      <c r="N856">
        <v>0</v>
      </c>
      <c r="O856">
        <v>11.1</v>
      </c>
      <c r="P856">
        <v>11.1</v>
      </c>
      <c r="Q856">
        <v>100</v>
      </c>
      <c r="R856" t="s">
        <v>161</v>
      </c>
      <c r="S856" t="s">
        <v>161</v>
      </c>
      <c r="T856" t="s">
        <v>161</v>
      </c>
      <c r="U856" t="s">
        <v>161</v>
      </c>
    </row>
    <row r="857" spans="1:21" x14ac:dyDescent="0.45">
      <c r="A857" t="str">
        <f t="shared" si="24"/>
        <v>YAG5UKL7F+MAllAbroad</v>
      </c>
      <c r="B857" t="s">
        <v>116</v>
      </c>
      <c r="C857" t="s">
        <v>140</v>
      </c>
      <c r="D857">
        <v>5</v>
      </c>
      <c r="E857" t="s">
        <v>44</v>
      </c>
      <c r="F857" t="s">
        <v>145</v>
      </c>
      <c r="G857" t="s">
        <v>138</v>
      </c>
      <c r="H857" t="s">
        <v>28</v>
      </c>
      <c r="I857" t="s">
        <v>146</v>
      </c>
      <c r="J857">
        <v>2760</v>
      </c>
      <c r="K857">
        <v>0</v>
      </c>
      <c r="L857">
        <v>2760</v>
      </c>
      <c r="M857">
        <v>67.599999999999994</v>
      </c>
      <c r="N857">
        <v>6.2</v>
      </c>
      <c r="O857">
        <v>22.6</v>
      </c>
      <c r="P857">
        <v>23.9</v>
      </c>
      <c r="Q857">
        <v>26.3</v>
      </c>
      <c r="R857">
        <v>255</v>
      </c>
      <c r="S857">
        <v>8400</v>
      </c>
      <c r="T857">
        <v>29700</v>
      </c>
      <c r="U857">
        <v>46000</v>
      </c>
    </row>
    <row r="858" spans="1:21" x14ac:dyDescent="0.45">
      <c r="A858" t="str">
        <f t="shared" si="24"/>
        <v>YAG5UKL7F+MAllEast Midlands</v>
      </c>
      <c r="B858" t="s">
        <v>116</v>
      </c>
      <c r="C858" t="s">
        <v>140</v>
      </c>
      <c r="D858">
        <v>5</v>
      </c>
      <c r="E858" t="s">
        <v>44</v>
      </c>
      <c r="F858" t="s">
        <v>145</v>
      </c>
      <c r="G858" t="s">
        <v>138</v>
      </c>
      <c r="H858" t="s">
        <v>28</v>
      </c>
      <c r="I858" t="s">
        <v>147</v>
      </c>
      <c r="J858">
        <v>6935</v>
      </c>
      <c r="K858">
        <v>0</v>
      </c>
      <c r="L858">
        <v>6935</v>
      </c>
      <c r="M858">
        <v>8.6999999999999993</v>
      </c>
      <c r="N858">
        <v>4</v>
      </c>
      <c r="O858">
        <v>77.5</v>
      </c>
      <c r="P858">
        <v>86.1</v>
      </c>
      <c r="Q858">
        <v>87.4</v>
      </c>
      <c r="R858">
        <v>5150</v>
      </c>
      <c r="S858">
        <v>21500</v>
      </c>
      <c r="T858">
        <v>31000</v>
      </c>
      <c r="U858">
        <v>40500</v>
      </c>
    </row>
    <row r="859" spans="1:21" x14ac:dyDescent="0.45">
      <c r="A859" t="str">
        <f t="shared" si="24"/>
        <v>YAG5UKL7F+MAllEast of England</v>
      </c>
      <c r="B859" t="s">
        <v>116</v>
      </c>
      <c r="C859" t="s">
        <v>140</v>
      </c>
      <c r="D859">
        <v>5</v>
      </c>
      <c r="E859" t="s">
        <v>44</v>
      </c>
      <c r="F859" t="s">
        <v>145</v>
      </c>
      <c r="G859" t="s">
        <v>138</v>
      </c>
      <c r="H859" t="s">
        <v>28</v>
      </c>
      <c r="I859" t="s">
        <v>148</v>
      </c>
      <c r="J859">
        <v>8635</v>
      </c>
      <c r="K859">
        <v>0</v>
      </c>
      <c r="L859">
        <v>8635</v>
      </c>
      <c r="M859">
        <v>9.1</v>
      </c>
      <c r="N859">
        <v>4.3</v>
      </c>
      <c r="O859">
        <v>77</v>
      </c>
      <c r="P859">
        <v>85.1</v>
      </c>
      <c r="Q859">
        <v>86.6</v>
      </c>
      <c r="R859">
        <v>6360</v>
      </c>
      <c r="S859">
        <v>22600</v>
      </c>
      <c r="T859">
        <v>32800</v>
      </c>
      <c r="U859">
        <v>44200</v>
      </c>
    </row>
    <row r="860" spans="1:21" x14ac:dyDescent="0.45">
      <c r="A860" t="str">
        <f t="shared" si="24"/>
        <v>YAG5UKL7F+MAllLondon</v>
      </c>
      <c r="B860" t="s">
        <v>116</v>
      </c>
      <c r="C860" t="s">
        <v>140</v>
      </c>
      <c r="D860">
        <v>5</v>
      </c>
      <c r="E860" t="s">
        <v>44</v>
      </c>
      <c r="F860" t="s">
        <v>145</v>
      </c>
      <c r="G860" t="s">
        <v>138</v>
      </c>
      <c r="H860" t="s">
        <v>28</v>
      </c>
      <c r="I860" t="s">
        <v>149</v>
      </c>
      <c r="J860">
        <v>23375</v>
      </c>
      <c r="K860">
        <v>0</v>
      </c>
      <c r="L860">
        <v>23375</v>
      </c>
      <c r="M860">
        <v>12.8</v>
      </c>
      <c r="N860">
        <v>5.6</v>
      </c>
      <c r="O860">
        <v>72.3</v>
      </c>
      <c r="P860">
        <v>80</v>
      </c>
      <c r="Q860">
        <v>81.599999999999994</v>
      </c>
      <c r="R860">
        <v>15970</v>
      </c>
      <c r="S860">
        <v>26300</v>
      </c>
      <c r="T860">
        <v>36900</v>
      </c>
      <c r="U860">
        <v>49800</v>
      </c>
    </row>
    <row r="861" spans="1:21" x14ac:dyDescent="0.45">
      <c r="A861" t="str">
        <f t="shared" si="24"/>
        <v>YAG5UKL7F+MAllNorth East</v>
      </c>
      <c r="B861" t="s">
        <v>116</v>
      </c>
      <c r="C861" t="s">
        <v>140</v>
      </c>
      <c r="D861">
        <v>5</v>
      </c>
      <c r="E861" t="s">
        <v>44</v>
      </c>
      <c r="F861" t="s">
        <v>145</v>
      </c>
      <c r="G861" t="s">
        <v>138</v>
      </c>
      <c r="H861" t="s">
        <v>28</v>
      </c>
      <c r="I861" t="s">
        <v>150</v>
      </c>
      <c r="J861">
        <v>4080</v>
      </c>
      <c r="K861">
        <v>0</v>
      </c>
      <c r="L861">
        <v>4080</v>
      </c>
      <c r="M861">
        <v>8.5</v>
      </c>
      <c r="N861">
        <v>3.5</v>
      </c>
      <c r="O861">
        <v>75.900000000000006</v>
      </c>
      <c r="P861">
        <v>86.7</v>
      </c>
      <c r="Q861">
        <v>88</v>
      </c>
      <c r="R861">
        <v>2960</v>
      </c>
      <c r="S861">
        <v>21900</v>
      </c>
      <c r="T861">
        <v>30700</v>
      </c>
      <c r="U861">
        <v>39400</v>
      </c>
    </row>
    <row r="862" spans="1:21" x14ac:dyDescent="0.45">
      <c r="A862" t="str">
        <f t="shared" si="24"/>
        <v>YAG5UKL7F+MAllNorth West</v>
      </c>
      <c r="B862" t="s">
        <v>116</v>
      </c>
      <c r="C862" t="s">
        <v>140</v>
      </c>
      <c r="D862">
        <v>5</v>
      </c>
      <c r="E862" t="s">
        <v>44</v>
      </c>
      <c r="F862" t="s">
        <v>145</v>
      </c>
      <c r="G862" t="s">
        <v>138</v>
      </c>
      <c r="H862" t="s">
        <v>28</v>
      </c>
      <c r="I862" t="s">
        <v>151</v>
      </c>
      <c r="J862">
        <v>12275</v>
      </c>
      <c r="K862">
        <v>0</v>
      </c>
      <c r="L862">
        <v>12275</v>
      </c>
      <c r="M862">
        <v>8.4</v>
      </c>
      <c r="N862">
        <v>4.3</v>
      </c>
      <c r="O862">
        <v>76.900000000000006</v>
      </c>
      <c r="P862">
        <v>85.8</v>
      </c>
      <c r="Q862">
        <v>87.4</v>
      </c>
      <c r="R862">
        <v>8980</v>
      </c>
      <c r="S862">
        <v>20400</v>
      </c>
      <c r="T862">
        <v>29600</v>
      </c>
      <c r="U862">
        <v>38700</v>
      </c>
    </row>
    <row r="863" spans="1:21" x14ac:dyDescent="0.45">
      <c r="A863" t="str">
        <f t="shared" si="24"/>
        <v>YAG5UKL7F+MAllNorthern Ireland</v>
      </c>
      <c r="B863" t="s">
        <v>116</v>
      </c>
      <c r="C863" t="s">
        <v>140</v>
      </c>
      <c r="D863">
        <v>5</v>
      </c>
      <c r="E863" t="s">
        <v>44</v>
      </c>
      <c r="F863" t="s">
        <v>145</v>
      </c>
      <c r="G863" t="s">
        <v>138</v>
      </c>
      <c r="H863" t="s">
        <v>28</v>
      </c>
      <c r="I863" t="s">
        <v>152</v>
      </c>
      <c r="J863">
        <v>520</v>
      </c>
      <c r="K863">
        <v>0</v>
      </c>
      <c r="L863">
        <v>520</v>
      </c>
      <c r="M863">
        <v>17.2</v>
      </c>
      <c r="N863">
        <v>5.4</v>
      </c>
      <c r="O863">
        <v>69.7</v>
      </c>
      <c r="P863">
        <v>75.7</v>
      </c>
      <c r="Q863">
        <v>77.400000000000006</v>
      </c>
      <c r="R863">
        <v>335</v>
      </c>
      <c r="S863">
        <v>21900</v>
      </c>
      <c r="T863">
        <v>29900</v>
      </c>
      <c r="U863">
        <v>38700</v>
      </c>
    </row>
    <row r="864" spans="1:21" x14ac:dyDescent="0.45">
      <c r="A864" t="str">
        <f t="shared" si="24"/>
        <v>YAG5UKL7F+MAllScotland</v>
      </c>
      <c r="B864" t="s">
        <v>116</v>
      </c>
      <c r="C864" t="s">
        <v>140</v>
      </c>
      <c r="D864">
        <v>5</v>
      </c>
      <c r="E864" t="s">
        <v>44</v>
      </c>
      <c r="F864" t="s">
        <v>145</v>
      </c>
      <c r="G864" t="s">
        <v>138</v>
      </c>
      <c r="H864" t="s">
        <v>28</v>
      </c>
      <c r="I864" t="s">
        <v>153</v>
      </c>
      <c r="J864">
        <v>1625</v>
      </c>
      <c r="K864">
        <v>0</v>
      </c>
      <c r="L864">
        <v>1625</v>
      </c>
      <c r="M864">
        <v>10.8</v>
      </c>
      <c r="N864">
        <v>4.5</v>
      </c>
      <c r="O864">
        <v>69.5</v>
      </c>
      <c r="P864">
        <v>82.2</v>
      </c>
      <c r="Q864">
        <v>84.7</v>
      </c>
      <c r="R864">
        <v>1075</v>
      </c>
      <c r="S864">
        <v>22300</v>
      </c>
      <c r="T864">
        <v>32100</v>
      </c>
      <c r="U864">
        <v>43800</v>
      </c>
    </row>
    <row r="865" spans="1:21" x14ac:dyDescent="0.45">
      <c r="A865" t="str">
        <f t="shared" si="24"/>
        <v>YAG5UKL7F+MAllSouth East</v>
      </c>
      <c r="B865" t="s">
        <v>116</v>
      </c>
      <c r="C865" t="s">
        <v>140</v>
      </c>
      <c r="D865">
        <v>5</v>
      </c>
      <c r="E865" t="s">
        <v>44</v>
      </c>
      <c r="F865" t="s">
        <v>145</v>
      </c>
      <c r="G865" t="s">
        <v>138</v>
      </c>
      <c r="H865" t="s">
        <v>28</v>
      </c>
      <c r="I865" t="s">
        <v>154</v>
      </c>
      <c r="J865">
        <v>14445</v>
      </c>
      <c r="K865">
        <v>0</v>
      </c>
      <c r="L865">
        <v>14445</v>
      </c>
      <c r="M865">
        <v>9.5</v>
      </c>
      <c r="N865">
        <v>4.3</v>
      </c>
      <c r="O865">
        <v>75.900000000000006</v>
      </c>
      <c r="P865">
        <v>84.5</v>
      </c>
      <c r="Q865">
        <v>86.2</v>
      </c>
      <c r="R865">
        <v>10400</v>
      </c>
      <c r="S865">
        <v>23000</v>
      </c>
      <c r="T865">
        <v>32800</v>
      </c>
      <c r="U865">
        <v>43800</v>
      </c>
    </row>
    <row r="866" spans="1:21" x14ac:dyDescent="0.45">
      <c r="A866" t="str">
        <f t="shared" si="24"/>
        <v>YAG5UKL7F+MAllSouth West</v>
      </c>
      <c r="B866" t="s">
        <v>116</v>
      </c>
      <c r="C866" t="s">
        <v>140</v>
      </c>
      <c r="D866">
        <v>5</v>
      </c>
      <c r="E866" t="s">
        <v>44</v>
      </c>
      <c r="F866" t="s">
        <v>145</v>
      </c>
      <c r="G866" t="s">
        <v>138</v>
      </c>
      <c r="H866" t="s">
        <v>28</v>
      </c>
      <c r="I866" t="s">
        <v>155</v>
      </c>
      <c r="J866">
        <v>8010</v>
      </c>
      <c r="K866">
        <v>0</v>
      </c>
      <c r="L866">
        <v>8010</v>
      </c>
      <c r="M866">
        <v>9</v>
      </c>
      <c r="N866">
        <v>3.9</v>
      </c>
      <c r="O866">
        <v>77.400000000000006</v>
      </c>
      <c r="P866">
        <v>85.7</v>
      </c>
      <c r="Q866">
        <v>87.1</v>
      </c>
      <c r="R866">
        <v>5865</v>
      </c>
      <c r="S866">
        <v>20800</v>
      </c>
      <c r="T866">
        <v>29900</v>
      </c>
      <c r="U866">
        <v>39800</v>
      </c>
    </row>
    <row r="867" spans="1:21" x14ac:dyDescent="0.45">
      <c r="A867" t="str">
        <f t="shared" si="24"/>
        <v>YAG5UKL7F+MAllUnknown</v>
      </c>
      <c r="B867" t="s">
        <v>116</v>
      </c>
      <c r="C867" t="s">
        <v>140</v>
      </c>
      <c r="D867">
        <v>5</v>
      </c>
      <c r="E867" t="s">
        <v>44</v>
      </c>
      <c r="F867" t="s">
        <v>145</v>
      </c>
      <c r="G867" t="s">
        <v>138</v>
      </c>
      <c r="H867" t="s">
        <v>28</v>
      </c>
      <c r="I867" t="s">
        <v>156</v>
      </c>
      <c r="J867">
        <v>25</v>
      </c>
      <c r="K867">
        <v>0</v>
      </c>
      <c r="L867">
        <v>25</v>
      </c>
      <c r="M867">
        <v>36.4</v>
      </c>
      <c r="N867">
        <v>13.6</v>
      </c>
      <c r="O867">
        <v>45.5</v>
      </c>
      <c r="P867">
        <v>45.5</v>
      </c>
      <c r="Q867">
        <v>50</v>
      </c>
      <c r="R867" t="s">
        <v>161</v>
      </c>
      <c r="S867" t="s">
        <v>161</v>
      </c>
      <c r="T867" t="s">
        <v>161</v>
      </c>
      <c r="U867" t="s">
        <v>161</v>
      </c>
    </row>
    <row r="868" spans="1:21" x14ac:dyDescent="0.45">
      <c r="A868" t="str">
        <f t="shared" si="24"/>
        <v>YAG5UKL7F+MAllWales</v>
      </c>
      <c r="B868" t="s">
        <v>116</v>
      </c>
      <c r="C868" t="s">
        <v>140</v>
      </c>
      <c r="D868">
        <v>5</v>
      </c>
      <c r="E868" t="s">
        <v>44</v>
      </c>
      <c r="F868" t="s">
        <v>145</v>
      </c>
      <c r="G868" t="s">
        <v>138</v>
      </c>
      <c r="H868" t="s">
        <v>28</v>
      </c>
      <c r="I868" t="s">
        <v>158</v>
      </c>
      <c r="J868">
        <v>1480</v>
      </c>
      <c r="K868">
        <v>0</v>
      </c>
      <c r="L868">
        <v>1480</v>
      </c>
      <c r="M868">
        <v>10.1</v>
      </c>
      <c r="N868">
        <v>3.7</v>
      </c>
      <c r="O868">
        <v>72.400000000000006</v>
      </c>
      <c r="P868">
        <v>84.1</v>
      </c>
      <c r="Q868">
        <v>86.2</v>
      </c>
      <c r="R868">
        <v>1000</v>
      </c>
      <c r="S868">
        <v>21200</v>
      </c>
      <c r="T868">
        <v>31400</v>
      </c>
      <c r="U868">
        <v>42300</v>
      </c>
    </row>
    <row r="869" spans="1:21" x14ac:dyDescent="0.45">
      <c r="A869" t="str">
        <f t="shared" si="24"/>
        <v>YAG5UKL7F+MAllWest Midlands</v>
      </c>
      <c r="B869" t="s">
        <v>116</v>
      </c>
      <c r="C869" t="s">
        <v>140</v>
      </c>
      <c r="D869">
        <v>5</v>
      </c>
      <c r="E869" t="s">
        <v>44</v>
      </c>
      <c r="F869" t="s">
        <v>145</v>
      </c>
      <c r="G869" t="s">
        <v>138</v>
      </c>
      <c r="H869" t="s">
        <v>28</v>
      </c>
      <c r="I869" t="s">
        <v>159</v>
      </c>
      <c r="J869">
        <v>8605</v>
      </c>
      <c r="K869">
        <v>0</v>
      </c>
      <c r="L869">
        <v>8605</v>
      </c>
      <c r="M869">
        <v>7.8</v>
      </c>
      <c r="N869">
        <v>3.9</v>
      </c>
      <c r="O869">
        <v>77.5</v>
      </c>
      <c r="P869">
        <v>86.8</v>
      </c>
      <c r="Q869">
        <v>88.3</v>
      </c>
      <c r="R869">
        <v>6365</v>
      </c>
      <c r="S869">
        <v>22300</v>
      </c>
      <c r="T869">
        <v>31400</v>
      </c>
      <c r="U869">
        <v>40600</v>
      </c>
    </row>
    <row r="870" spans="1:21" x14ac:dyDescent="0.45">
      <c r="A870" t="str">
        <f t="shared" si="24"/>
        <v>YAG5UKL7F+MAllYorkshire and The Humber</v>
      </c>
      <c r="B870" t="s">
        <v>116</v>
      </c>
      <c r="C870" t="s">
        <v>140</v>
      </c>
      <c r="D870">
        <v>5</v>
      </c>
      <c r="E870" t="s">
        <v>44</v>
      </c>
      <c r="F870" t="s">
        <v>145</v>
      </c>
      <c r="G870" t="s">
        <v>138</v>
      </c>
      <c r="H870" t="s">
        <v>28</v>
      </c>
      <c r="I870" t="s">
        <v>160</v>
      </c>
      <c r="J870">
        <v>8140</v>
      </c>
      <c r="K870">
        <v>0</v>
      </c>
      <c r="L870">
        <v>8140</v>
      </c>
      <c r="M870">
        <v>8.3000000000000007</v>
      </c>
      <c r="N870">
        <v>4.4000000000000004</v>
      </c>
      <c r="O870">
        <v>76.599999999999994</v>
      </c>
      <c r="P870">
        <v>86.1</v>
      </c>
      <c r="Q870">
        <v>87.3</v>
      </c>
      <c r="R870">
        <v>5965</v>
      </c>
      <c r="S870">
        <v>21500</v>
      </c>
      <c r="T870">
        <v>30700</v>
      </c>
      <c r="U870">
        <v>39100</v>
      </c>
    </row>
    <row r="871" spans="1:21" x14ac:dyDescent="0.45">
      <c r="A871" t="str">
        <f t="shared" si="24"/>
        <v>YAG5UKL7F+MAllNA</v>
      </c>
      <c r="B871" t="s">
        <v>116</v>
      </c>
      <c r="C871" t="s">
        <v>140</v>
      </c>
      <c r="D871">
        <v>5</v>
      </c>
      <c r="E871" t="s">
        <v>44</v>
      </c>
      <c r="F871" t="s">
        <v>145</v>
      </c>
      <c r="G871" t="s">
        <v>138</v>
      </c>
      <c r="H871" t="s">
        <v>28</v>
      </c>
      <c r="I871" t="s">
        <v>157</v>
      </c>
      <c r="J871">
        <v>6835</v>
      </c>
      <c r="K871">
        <v>96.1</v>
      </c>
      <c r="L871">
        <v>265</v>
      </c>
      <c r="M871">
        <v>1.1000000000000001</v>
      </c>
      <c r="N871">
        <v>1.1000000000000001</v>
      </c>
      <c r="O871">
        <v>4.2</v>
      </c>
      <c r="P871">
        <v>12.1</v>
      </c>
      <c r="Q871">
        <v>97.7</v>
      </c>
      <c r="R871" t="s">
        <v>161</v>
      </c>
      <c r="S871" t="s">
        <v>161</v>
      </c>
      <c r="T871" t="s">
        <v>161</v>
      </c>
      <c r="U871" t="s">
        <v>161</v>
      </c>
    </row>
    <row r="872" spans="1:21" hidden="1" x14ac:dyDescent="0.45">
      <c r="A872" t="str">
        <f t="shared" si="24"/>
        <v>YAG5UKL8F+MAllAbroad</v>
      </c>
      <c r="B872" t="s">
        <v>116</v>
      </c>
      <c r="C872" t="s">
        <v>140</v>
      </c>
      <c r="D872">
        <v>5</v>
      </c>
      <c r="E872" t="s">
        <v>44</v>
      </c>
      <c r="F872" t="s">
        <v>139</v>
      </c>
      <c r="G872" t="s">
        <v>138</v>
      </c>
      <c r="H872" t="s">
        <v>28</v>
      </c>
      <c r="I872" t="s">
        <v>146</v>
      </c>
      <c r="J872">
        <v>430</v>
      </c>
      <c r="K872">
        <v>0</v>
      </c>
      <c r="L872">
        <v>430</v>
      </c>
      <c r="M872">
        <v>69.5</v>
      </c>
      <c r="N872">
        <v>6.3</v>
      </c>
      <c r="O872">
        <v>23.9</v>
      </c>
      <c r="P872">
        <v>23.9</v>
      </c>
      <c r="Q872">
        <v>24.2</v>
      </c>
      <c r="R872">
        <v>40</v>
      </c>
      <c r="S872">
        <v>12600</v>
      </c>
      <c r="T872">
        <v>34500</v>
      </c>
      <c r="U872">
        <v>44200</v>
      </c>
    </row>
    <row r="873" spans="1:21" hidden="1" x14ac:dyDescent="0.45">
      <c r="A873" t="str">
        <f t="shared" si="24"/>
        <v>YAG5UKL8F+MAllEast Midlands</v>
      </c>
      <c r="B873" t="s">
        <v>116</v>
      </c>
      <c r="C873" t="s">
        <v>140</v>
      </c>
      <c r="D873">
        <v>5</v>
      </c>
      <c r="E873" t="s">
        <v>44</v>
      </c>
      <c r="F873" t="s">
        <v>139</v>
      </c>
      <c r="G873" t="s">
        <v>138</v>
      </c>
      <c r="H873" t="s">
        <v>28</v>
      </c>
      <c r="I873" t="s">
        <v>147</v>
      </c>
      <c r="J873">
        <v>570</v>
      </c>
      <c r="K873">
        <v>0</v>
      </c>
      <c r="L873">
        <v>570</v>
      </c>
      <c r="M873">
        <v>13</v>
      </c>
      <c r="N873">
        <v>3.7</v>
      </c>
      <c r="O873">
        <v>75</v>
      </c>
      <c r="P873">
        <v>82.4</v>
      </c>
      <c r="Q873">
        <v>83.3</v>
      </c>
      <c r="R873">
        <v>405</v>
      </c>
      <c r="S873">
        <v>27700</v>
      </c>
      <c r="T873">
        <v>36500</v>
      </c>
      <c r="U873">
        <v>46000</v>
      </c>
    </row>
    <row r="874" spans="1:21" hidden="1" x14ac:dyDescent="0.45">
      <c r="A874" t="str">
        <f t="shared" si="24"/>
        <v>YAG5UKL8F+MAllEast of England</v>
      </c>
      <c r="B874" t="s">
        <v>116</v>
      </c>
      <c r="C874" t="s">
        <v>140</v>
      </c>
      <c r="D874">
        <v>5</v>
      </c>
      <c r="E874" t="s">
        <v>44</v>
      </c>
      <c r="F874" t="s">
        <v>139</v>
      </c>
      <c r="G874" t="s">
        <v>138</v>
      </c>
      <c r="H874" t="s">
        <v>28</v>
      </c>
      <c r="I874" t="s">
        <v>148</v>
      </c>
      <c r="J874">
        <v>780</v>
      </c>
      <c r="K874">
        <v>0</v>
      </c>
      <c r="L874">
        <v>780</v>
      </c>
      <c r="M874">
        <v>14.4</v>
      </c>
      <c r="N874">
        <v>4.0999999999999996</v>
      </c>
      <c r="O874">
        <v>76.8</v>
      </c>
      <c r="P874">
        <v>81.3</v>
      </c>
      <c r="Q874">
        <v>81.5</v>
      </c>
      <c r="R874">
        <v>575</v>
      </c>
      <c r="S874">
        <v>27500</v>
      </c>
      <c r="T874">
        <v>37200</v>
      </c>
      <c r="U874">
        <v>47800</v>
      </c>
    </row>
    <row r="875" spans="1:21" hidden="1" x14ac:dyDescent="0.45">
      <c r="A875" t="str">
        <f t="shared" si="24"/>
        <v>YAG5UKL8F+MAllLondon</v>
      </c>
      <c r="B875" t="s">
        <v>116</v>
      </c>
      <c r="C875" t="s">
        <v>140</v>
      </c>
      <c r="D875">
        <v>5</v>
      </c>
      <c r="E875" t="s">
        <v>44</v>
      </c>
      <c r="F875" t="s">
        <v>139</v>
      </c>
      <c r="G875" t="s">
        <v>138</v>
      </c>
      <c r="H875" t="s">
        <v>28</v>
      </c>
      <c r="I875" t="s">
        <v>149</v>
      </c>
      <c r="J875">
        <v>1620</v>
      </c>
      <c r="K875">
        <v>0</v>
      </c>
      <c r="L875">
        <v>1620</v>
      </c>
      <c r="M875">
        <v>15.2</v>
      </c>
      <c r="N875">
        <v>4.5999999999999996</v>
      </c>
      <c r="O875">
        <v>75</v>
      </c>
      <c r="P875">
        <v>79.400000000000006</v>
      </c>
      <c r="Q875">
        <v>80.099999999999994</v>
      </c>
      <c r="R875">
        <v>1135</v>
      </c>
      <c r="S875">
        <v>31000</v>
      </c>
      <c r="T875">
        <v>41200</v>
      </c>
      <c r="U875">
        <v>58300</v>
      </c>
    </row>
    <row r="876" spans="1:21" hidden="1" x14ac:dyDescent="0.45">
      <c r="A876" t="str">
        <f t="shared" si="24"/>
        <v>YAG5UKL8F+MAllNorth East</v>
      </c>
      <c r="B876" t="s">
        <v>116</v>
      </c>
      <c r="C876" t="s">
        <v>140</v>
      </c>
      <c r="D876">
        <v>5</v>
      </c>
      <c r="E876" t="s">
        <v>44</v>
      </c>
      <c r="F876" t="s">
        <v>139</v>
      </c>
      <c r="G876" t="s">
        <v>138</v>
      </c>
      <c r="H876" t="s">
        <v>28</v>
      </c>
      <c r="I876" t="s">
        <v>150</v>
      </c>
      <c r="J876">
        <v>345</v>
      </c>
      <c r="K876">
        <v>0</v>
      </c>
      <c r="L876">
        <v>345</v>
      </c>
      <c r="M876">
        <v>15.2</v>
      </c>
      <c r="N876">
        <v>5</v>
      </c>
      <c r="O876">
        <v>76.8</v>
      </c>
      <c r="P876">
        <v>79.2</v>
      </c>
      <c r="Q876">
        <v>79.8</v>
      </c>
      <c r="R876">
        <v>250</v>
      </c>
      <c r="S876">
        <v>24100</v>
      </c>
      <c r="T876">
        <v>33400</v>
      </c>
      <c r="U876">
        <v>41300</v>
      </c>
    </row>
    <row r="877" spans="1:21" hidden="1" x14ac:dyDescent="0.45">
      <c r="A877" t="str">
        <f t="shared" si="24"/>
        <v>YAG5UKL8F+MAllNorth West</v>
      </c>
      <c r="B877" t="s">
        <v>116</v>
      </c>
      <c r="C877" t="s">
        <v>140</v>
      </c>
      <c r="D877">
        <v>5</v>
      </c>
      <c r="E877" t="s">
        <v>44</v>
      </c>
      <c r="F877" t="s">
        <v>139</v>
      </c>
      <c r="G877" t="s">
        <v>138</v>
      </c>
      <c r="H877" t="s">
        <v>28</v>
      </c>
      <c r="I877" t="s">
        <v>151</v>
      </c>
      <c r="J877">
        <v>915</v>
      </c>
      <c r="K877">
        <v>0</v>
      </c>
      <c r="L877">
        <v>915</v>
      </c>
      <c r="M877">
        <v>13.3</v>
      </c>
      <c r="N877">
        <v>3.5</v>
      </c>
      <c r="O877">
        <v>76.7</v>
      </c>
      <c r="P877">
        <v>82.4</v>
      </c>
      <c r="Q877">
        <v>83.2</v>
      </c>
      <c r="R877">
        <v>665</v>
      </c>
      <c r="S877">
        <v>28100</v>
      </c>
      <c r="T877">
        <v>36100</v>
      </c>
      <c r="U877">
        <v>44900</v>
      </c>
    </row>
    <row r="878" spans="1:21" hidden="1" x14ac:dyDescent="0.45">
      <c r="A878" t="str">
        <f t="shared" si="24"/>
        <v>YAG5UKL8F+MAllNorthern Ireland</v>
      </c>
      <c r="B878" t="s">
        <v>116</v>
      </c>
      <c r="C878" t="s">
        <v>140</v>
      </c>
      <c r="D878">
        <v>5</v>
      </c>
      <c r="E878" t="s">
        <v>44</v>
      </c>
      <c r="F878" t="s">
        <v>139</v>
      </c>
      <c r="G878" t="s">
        <v>138</v>
      </c>
      <c r="H878" t="s">
        <v>28</v>
      </c>
      <c r="I878" t="s">
        <v>152</v>
      </c>
      <c r="J878">
        <v>25</v>
      </c>
      <c r="K878">
        <v>0</v>
      </c>
      <c r="L878">
        <v>25</v>
      </c>
      <c r="M878">
        <v>21.7</v>
      </c>
      <c r="N878">
        <v>0</v>
      </c>
      <c r="O878">
        <v>69.599999999999994</v>
      </c>
      <c r="P878">
        <v>78.3</v>
      </c>
      <c r="Q878">
        <v>78.3</v>
      </c>
      <c r="R878">
        <v>15</v>
      </c>
      <c r="S878">
        <v>30300</v>
      </c>
      <c r="T878">
        <v>39800</v>
      </c>
      <c r="U878">
        <v>47800</v>
      </c>
    </row>
    <row r="879" spans="1:21" hidden="1" x14ac:dyDescent="0.45">
      <c r="A879" t="str">
        <f t="shared" si="24"/>
        <v>YAG5UKL8F+MAllScotland</v>
      </c>
      <c r="B879" t="s">
        <v>116</v>
      </c>
      <c r="C879" t="s">
        <v>140</v>
      </c>
      <c r="D879">
        <v>5</v>
      </c>
      <c r="E879" t="s">
        <v>44</v>
      </c>
      <c r="F879" t="s">
        <v>139</v>
      </c>
      <c r="G879" t="s">
        <v>138</v>
      </c>
      <c r="H879" t="s">
        <v>28</v>
      </c>
      <c r="I879" t="s">
        <v>153</v>
      </c>
      <c r="J879">
        <v>210</v>
      </c>
      <c r="K879">
        <v>0</v>
      </c>
      <c r="L879">
        <v>210</v>
      </c>
      <c r="M879">
        <v>16.3</v>
      </c>
      <c r="N879">
        <v>5.3</v>
      </c>
      <c r="O879">
        <v>70.7</v>
      </c>
      <c r="P879">
        <v>77.900000000000006</v>
      </c>
      <c r="Q879">
        <v>78.400000000000006</v>
      </c>
      <c r="R879">
        <v>145</v>
      </c>
      <c r="S879">
        <v>29900</v>
      </c>
      <c r="T879">
        <v>35600</v>
      </c>
      <c r="U879">
        <v>43100</v>
      </c>
    </row>
    <row r="880" spans="1:21" hidden="1" x14ac:dyDescent="0.45">
      <c r="A880" t="str">
        <f t="shared" si="24"/>
        <v>YAG5UKL8F+MAllSouth East</v>
      </c>
      <c r="B880" t="s">
        <v>116</v>
      </c>
      <c r="C880" t="s">
        <v>140</v>
      </c>
      <c r="D880">
        <v>5</v>
      </c>
      <c r="E880" t="s">
        <v>44</v>
      </c>
      <c r="F880" t="s">
        <v>139</v>
      </c>
      <c r="G880" t="s">
        <v>138</v>
      </c>
      <c r="H880" t="s">
        <v>28</v>
      </c>
      <c r="I880" t="s">
        <v>154</v>
      </c>
      <c r="J880">
        <v>1405</v>
      </c>
      <c r="K880">
        <v>0</v>
      </c>
      <c r="L880">
        <v>1405</v>
      </c>
      <c r="M880">
        <v>15</v>
      </c>
      <c r="N880">
        <v>5.0999999999999996</v>
      </c>
      <c r="O880">
        <v>75.7</v>
      </c>
      <c r="P880">
        <v>79.3</v>
      </c>
      <c r="Q880">
        <v>79.8</v>
      </c>
      <c r="R880">
        <v>1005</v>
      </c>
      <c r="S880">
        <v>27400</v>
      </c>
      <c r="T880">
        <v>37200</v>
      </c>
      <c r="U880">
        <v>47400</v>
      </c>
    </row>
    <row r="881" spans="1:21" hidden="1" x14ac:dyDescent="0.45">
      <c r="A881" t="str">
        <f t="shared" si="24"/>
        <v>YAG5UKL8F+MAllSouth West</v>
      </c>
      <c r="B881" t="s">
        <v>116</v>
      </c>
      <c r="C881" t="s">
        <v>140</v>
      </c>
      <c r="D881">
        <v>5</v>
      </c>
      <c r="E881" t="s">
        <v>44</v>
      </c>
      <c r="F881" t="s">
        <v>139</v>
      </c>
      <c r="G881" t="s">
        <v>138</v>
      </c>
      <c r="H881" t="s">
        <v>28</v>
      </c>
      <c r="I881" t="s">
        <v>155</v>
      </c>
      <c r="J881">
        <v>795</v>
      </c>
      <c r="K881">
        <v>0</v>
      </c>
      <c r="L881">
        <v>795</v>
      </c>
      <c r="M881">
        <v>13.9</v>
      </c>
      <c r="N881">
        <v>3</v>
      </c>
      <c r="O881">
        <v>77.2</v>
      </c>
      <c r="P881">
        <v>82.5</v>
      </c>
      <c r="Q881">
        <v>83.1</v>
      </c>
      <c r="R881">
        <v>570</v>
      </c>
      <c r="S881">
        <v>25100</v>
      </c>
      <c r="T881">
        <v>35000</v>
      </c>
      <c r="U881">
        <v>43400</v>
      </c>
    </row>
    <row r="882" spans="1:21" hidden="1" x14ac:dyDescent="0.45">
      <c r="A882" t="str">
        <f t="shared" si="24"/>
        <v>YAG5UKL8F+MAllUnknown</v>
      </c>
      <c r="B882" t="s">
        <v>116</v>
      </c>
      <c r="C882" t="s">
        <v>140</v>
      </c>
      <c r="D882">
        <v>5</v>
      </c>
      <c r="E882" t="s">
        <v>44</v>
      </c>
      <c r="F882" t="s">
        <v>139</v>
      </c>
      <c r="G882" t="s">
        <v>138</v>
      </c>
      <c r="H882" t="s">
        <v>28</v>
      </c>
      <c r="I882" t="s">
        <v>156</v>
      </c>
      <c r="J882">
        <v>10</v>
      </c>
      <c r="K882">
        <v>0</v>
      </c>
      <c r="L882">
        <v>10</v>
      </c>
      <c r="M882">
        <v>50</v>
      </c>
      <c r="N882">
        <v>0</v>
      </c>
      <c r="O882">
        <v>50</v>
      </c>
      <c r="P882">
        <v>50</v>
      </c>
      <c r="Q882">
        <v>50</v>
      </c>
      <c r="R882" t="s">
        <v>161</v>
      </c>
      <c r="S882" t="s">
        <v>161</v>
      </c>
      <c r="T882" t="s">
        <v>161</v>
      </c>
      <c r="U882" t="s">
        <v>161</v>
      </c>
    </row>
    <row r="883" spans="1:21" hidden="1" x14ac:dyDescent="0.45">
      <c r="A883" t="str">
        <f t="shared" si="24"/>
        <v>YAG5UKL8F+MAllWales</v>
      </c>
      <c r="B883" t="s">
        <v>116</v>
      </c>
      <c r="C883" t="s">
        <v>140</v>
      </c>
      <c r="D883">
        <v>5</v>
      </c>
      <c r="E883" t="s">
        <v>44</v>
      </c>
      <c r="F883" t="s">
        <v>139</v>
      </c>
      <c r="G883" t="s">
        <v>138</v>
      </c>
      <c r="H883" t="s">
        <v>28</v>
      </c>
      <c r="I883" t="s">
        <v>158</v>
      </c>
      <c r="J883">
        <v>135</v>
      </c>
      <c r="K883">
        <v>0</v>
      </c>
      <c r="L883">
        <v>135</v>
      </c>
      <c r="M883">
        <v>18.8</v>
      </c>
      <c r="N883">
        <v>3.8</v>
      </c>
      <c r="O883">
        <v>68.400000000000006</v>
      </c>
      <c r="P883">
        <v>75.900000000000006</v>
      </c>
      <c r="Q883">
        <v>77.400000000000006</v>
      </c>
      <c r="R883">
        <v>90</v>
      </c>
      <c r="S883">
        <v>27400</v>
      </c>
      <c r="T883">
        <v>36100</v>
      </c>
      <c r="U883">
        <v>43800</v>
      </c>
    </row>
    <row r="884" spans="1:21" hidden="1" x14ac:dyDescent="0.45">
      <c r="A884" t="str">
        <f t="shared" si="24"/>
        <v>YAG5UKL8F+MAllWest Midlands</v>
      </c>
      <c r="B884" t="s">
        <v>116</v>
      </c>
      <c r="C884" t="s">
        <v>140</v>
      </c>
      <c r="D884">
        <v>5</v>
      </c>
      <c r="E884" t="s">
        <v>44</v>
      </c>
      <c r="F884" t="s">
        <v>139</v>
      </c>
      <c r="G884" t="s">
        <v>138</v>
      </c>
      <c r="H884" t="s">
        <v>28</v>
      </c>
      <c r="I884" t="s">
        <v>159</v>
      </c>
      <c r="J884">
        <v>535</v>
      </c>
      <c r="K884">
        <v>0</v>
      </c>
      <c r="L884">
        <v>535</v>
      </c>
      <c r="M884">
        <v>12.2</v>
      </c>
      <c r="N884">
        <v>3.6</v>
      </c>
      <c r="O884">
        <v>77.900000000000006</v>
      </c>
      <c r="P884">
        <v>83.5</v>
      </c>
      <c r="Q884">
        <v>84.3</v>
      </c>
      <c r="R884">
        <v>395</v>
      </c>
      <c r="S884">
        <v>26600</v>
      </c>
      <c r="T884">
        <v>36100</v>
      </c>
      <c r="U884">
        <v>45300</v>
      </c>
    </row>
    <row r="885" spans="1:21" hidden="1" x14ac:dyDescent="0.45">
      <c r="A885" t="str">
        <f t="shared" si="24"/>
        <v>YAG5UKL8F+MAllYorkshire and The Humber</v>
      </c>
      <c r="B885" t="s">
        <v>116</v>
      </c>
      <c r="C885" t="s">
        <v>140</v>
      </c>
      <c r="D885">
        <v>5</v>
      </c>
      <c r="E885" t="s">
        <v>44</v>
      </c>
      <c r="F885" t="s">
        <v>139</v>
      </c>
      <c r="G885" t="s">
        <v>138</v>
      </c>
      <c r="H885" t="s">
        <v>28</v>
      </c>
      <c r="I885" t="s">
        <v>160</v>
      </c>
      <c r="J885">
        <v>700</v>
      </c>
      <c r="K885">
        <v>0</v>
      </c>
      <c r="L885">
        <v>700</v>
      </c>
      <c r="M885">
        <v>14.6</v>
      </c>
      <c r="N885">
        <v>3.9</v>
      </c>
      <c r="O885">
        <v>72.8</v>
      </c>
      <c r="P885">
        <v>81</v>
      </c>
      <c r="Q885">
        <v>81.5</v>
      </c>
      <c r="R885">
        <v>485</v>
      </c>
      <c r="S885">
        <v>22600</v>
      </c>
      <c r="T885">
        <v>34300</v>
      </c>
      <c r="U885">
        <v>43400</v>
      </c>
    </row>
    <row r="886" spans="1:21" hidden="1" x14ac:dyDescent="0.45">
      <c r="A886" t="str">
        <f t="shared" si="24"/>
        <v>YAG5UKL8F+MAllNA</v>
      </c>
      <c r="B886" t="s">
        <v>116</v>
      </c>
      <c r="C886" t="s">
        <v>140</v>
      </c>
      <c r="D886">
        <v>5</v>
      </c>
      <c r="E886" t="s">
        <v>44</v>
      </c>
      <c r="F886" t="s">
        <v>139</v>
      </c>
      <c r="G886" t="s">
        <v>138</v>
      </c>
      <c r="H886" t="s">
        <v>28</v>
      </c>
      <c r="I886" t="s">
        <v>157</v>
      </c>
      <c r="J886">
        <v>545</v>
      </c>
      <c r="K886">
        <v>98</v>
      </c>
      <c r="L886">
        <v>15</v>
      </c>
      <c r="M886">
        <v>9.1</v>
      </c>
      <c r="N886">
        <v>0</v>
      </c>
      <c r="O886">
        <v>27.3</v>
      </c>
      <c r="P886">
        <v>36.4</v>
      </c>
      <c r="Q886">
        <v>90.9</v>
      </c>
      <c r="R886" t="s">
        <v>161</v>
      </c>
      <c r="S886" t="s">
        <v>161</v>
      </c>
      <c r="T886" t="s">
        <v>161</v>
      </c>
      <c r="U886" t="s">
        <v>161</v>
      </c>
    </row>
    <row r="887" spans="1:21" hidden="1" x14ac:dyDescent="0.45">
      <c r="A887" t="str">
        <f t="shared" si="24"/>
        <v>YAG3UKL7F+MAllAbroad</v>
      </c>
      <c r="B887" t="s">
        <v>116</v>
      </c>
      <c r="C887" t="s">
        <v>141</v>
      </c>
      <c r="D887">
        <v>3</v>
      </c>
      <c r="E887" t="s">
        <v>44</v>
      </c>
      <c r="F887" t="s">
        <v>145</v>
      </c>
      <c r="G887" t="s">
        <v>138</v>
      </c>
      <c r="H887" t="s">
        <v>28</v>
      </c>
      <c r="I887" t="s">
        <v>146</v>
      </c>
      <c r="J887">
        <v>2130</v>
      </c>
      <c r="K887">
        <v>0</v>
      </c>
      <c r="L887">
        <v>2130</v>
      </c>
      <c r="M887">
        <v>66.599999999999994</v>
      </c>
      <c r="N887">
        <v>7.7</v>
      </c>
      <c r="O887">
        <v>21.9</v>
      </c>
      <c r="P887">
        <v>23.1</v>
      </c>
      <c r="Q887">
        <v>25.7</v>
      </c>
      <c r="R887">
        <v>205</v>
      </c>
      <c r="S887">
        <v>11700</v>
      </c>
      <c r="T887">
        <v>28500</v>
      </c>
      <c r="U887">
        <v>48900</v>
      </c>
    </row>
    <row r="888" spans="1:21" hidden="1" x14ac:dyDescent="0.45">
      <c r="A888" t="str">
        <f t="shared" si="24"/>
        <v>YAG3UKL7F+MAllEast Midlands</v>
      </c>
      <c r="B888" t="s">
        <v>116</v>
      </c>
      <c r="C888" t="s">
        <v>141</v>
      </c>
      <c r="D888">
        <v>3</v>
      </c>
      <c r="E888" t="s">
        <v>44</v>
      </c>
      <c r="F888" t="s">
        <v>145</v>
      </c>
      <c r="G888" t="s">
        <v>138</v>
      </c>
      <c r="H888" t="s">
        <v>28</v>
      </c>
      <c r="I888" t="s">
        <v>147</v>
      </c>
      <c r="J888">
        <v>7150</v>
      </c>
      <c r="K888">
        <v>0</v>
      </c>
      <c r="L888">
        <v>7150</v>
      </c>
      <c r="M888">
        <v>7.1</v>
      </c>
      <c r="N888">
        <v>4.4000000000000004</v>
      </c>
      <c r="O888">
        <v>74.099999999999994</v>
      </c>
      <c r="P888">
        <v>86.2</v>
      </c>
      <c r="Q888">
        <v>88.5</v>
      </c>
      <c r="R888">
        <v>5140</v>
      </c>
      <c r="S888">
        <v>21900</v>
      </c>
      <c r="T888">
        <v>27700</v>
      </c>
      <c r="U888">
        <v>38300</v>
      </c>
    </row>
    <row r="889" spans="1:21" hidden="1" x14ac:dyDescent="0.45">
      <c r="A889" t="str">
        <f t="shared" si="24"/>
        <v>YAG3UKL7F+MAllEast of England</v>
      </c>
      <c r="B889" t="s">
        <v>116</v>
      </c>
      <c r="C889" t="s">
        <v>141</v>
      </c>
      <c r="D889">
        <v>3</v>
      </c>
      <c r="E889" t="s">
        <v>44</v>
      </c>
      <c r="F889" t="s">
        <v>145</v>
      </c>
      <c r="G889" t="s">
        <v>138</v>
      </c>
      <c r="H889" t="s">
        <v>28</v>
      </c>
      <c r="I889" t="s">
        <v>148</v>
      </c>
      <c r="J889">
        <v>8635</v>
      </c>
      <c r="K889">
        <v>0</v>
      </c>
      <c r="L889">
        <v>8635</v>
      </c>
      <c r="M889">
        <v>7.9</v>
      </c>
      <c r="N889">
        <v>4.7</v>
      </c>
      <c r="O889">
        <v>73.3</v>
      </c>
      <c r="P889">
        <v>84.8</v>
      </c>
      <c r="Q889">
        <v>87.4</v>
      </c>
      <c r="R889">
        <v>6085</v>
      </c>
      <c r="S889">
        <v>23000</v>
      </c>
      <c r="T889">
        <v>29600</v>
      </c>
      <c r="U889">
        <v>40500</v>
      </c>
    </row>
    <row r="890" spans="1:21" hidden="1" x14ac:dyDescent="0.45">
      <c r="A890" t="str">
        <f t="shared" si="24"/>
        <v>YAG3UKL7F+MAllLondon</v>
      </c>
      <c r="B890" t="s">
        <v>116</v>
      </c>
      <c r="C890" t="s">
        <v>141</v>
      </c>
      <c r="D890">
        <v>3</v>
      </c>
      <c r="E890" t="s">
        <v>44</v>
      </c>
      <c r="F890" t="s">
        <v>145</v>
      </c>
      <c r="G890" t="s">
        <v>138</v>
      </c>
      <c r="H890" t="s">
        <v>28</v>
      </c>
      <c r="I890" t="s">
        <v>149</v>
      </c>
      <c r="J890">
        <v>23415</v>
      </c>
      <c r="K890">
        <v>0</v>
      </c>
      <c r="L890">
        <v>23415</v>
      </c>
      <c r="M890">
        <v>10.199999999999999</v>
      </c>
      <c r="N890">
        <v>5.8</v>
      </c>
      <c r="O890">
        <v>70.7</v>
      </c>
      <c r="P890">
        <v>81.2</v>
      </c>
      <c r="Q890">
        <v>83.9</v>
      </c>
      <c r="R890">
        <v>15755</v>
      </c>
      <c r="S890">
        <v>25600</v>
      </c>
      <c r="T890">
        <v>33600</v>
      </c>
      <c r="U890">
        <v>44900</v>
      </c>
    </row>
    <row r="891" spans="1:21" hidden="1" x14ac:dyDescent="0.45">
      <c r="A891" t="str">
        <f t="shared" si="24"/>
        <v>YAG3UKL7F+MAllNorth East</v>
      </c>
      <c r="B891" t="s">
        <v>116</v>
      </c>
      <c r="C891" t="s">
        <v>141</v>
      </c>
      <c r="D891">
        <v>3</v>
      </c>
      <c r="E891" t="s">
        <v>44</v>
      </c>
      <c r="F891" t="s">
        <v>145</v>
      </c>
      <c r="G891" t="s">
        <v>138</v>
      </c>
      <c r="H891" t="s">
        <v>28</v>
      </c>
      <c r="I891" t="s">
        <v>150</v>
      </c>
      <c r="J891">
        <v>4015</v>
      </c>
      <c r="K891">
        <v>0</v>
      </c>
      <c r="L891">
        <v>4015</v>
      </c>
      <c r="M891">
        <v>7.2</v>
      </c>
      <c r="N891">
        <v>3.6</v>
      </c>
      <c r="O891">
        <v>73.099999999999994</v>
      </c>
      <c r="P891">
        <v>86.7</v>
      </c>
      <c r="Q891">
        <v>89.2</v>
      </c>
      <c r="R891">
        <v>2840</v>
      </c>
      <c r="S891">
        <v>22300</v>
      </c>
      <c r="T891">
        <v>28100</v>
      </c>
      <c r="U891">
        <v>38300</v>
      </c>
    </row>
    <row r="892" spans="1:21" hidden="1" x14ac:dyDescent="0.45">
      <c r="A892" t="str">
        <f t="shared" si="24"/>
        <v>YAG3UKL7F+MAllNorth West</v>
      </c>
      <c r="B892" t="s">
        <v>116</v>
      </c>
      <c r="C892" t="s">
        <v>141</v>
      </c>
      <c r="D892">
        <v>3</v>
      </c>
      <c r="E892" t="s">
        <v>44</v>
      </c>
      <c r="F892" t="s">
        <v>145</v>
      </c>
      <c r="G892" t="s">
        <v>138</v>
      </c>
      <c r="H892" t="s">
        <v>28</v>
      </c>
      <c r="I892" t="s">
        <v>151</v>
      </c>
      <c r="J892">
        <v>12315</v>
      </c>
      <c r="K892">
        <v>0</v>
      </c>
      <c r="L892">
        <v>12315</v>
      </c>
      <c r="M892">
        <v>7.3</v>
      </c>
      <c r="N892">
        <v>4.5999999999999996</v>
      </c>
      <c r="O892">
        <v>73.400000000000006</v>
      </c>
      <c r="P892">
        <v>85.8</v>
      </c>
      <c r="Q892">
        <v>88.1</v>
      </c>
      <c r="R892">
        <v>8720</v>
      </c>
      <c r="S892">
        <v>20400</v>
      </c>
      <c r="T892">
        <v>27000</v>
      </c>
      <c r="U892">
        <v>36900</v>
      </c>
    </row>
    <row r="893" spans="1:21" hidden="1" x14ac:dyDescent="0.45">
      <c r="A893" t="str">
        <f t="shared" si="24"/>
        <v>YAG3UKL7F+MAllNorthern Ireland</v>
      </c>
      <c r="B893" t="s">
        <v>116</v>
      </c>
      <c r="C893" t="s">
        <v>141</v>
      </c>
      <c r="D893">
        <v>3</v>
      </c>
      <c r="E893" t="s">
        <v>44</v>
      </c>
      <c r="F893" t="s">
        <v>145</v>
      </c>
      <c r="G893" t="s">
        <v>138</v>
      </c>
      <c r="H893" t="s">
        <v>28</v>
      </c>
      <c r="I893" t="s">
        <v>152</v>
      </c>
      <c r="J893">
        <v>640</v>
      </c>
      <c r="K893">
        <v>0</v>
      </c>
      <c r="L893">
        <v>640</v>
      </c>
      <c r="M893">
        <v>14.1</v>
      </c>
      <c r="N893">
        <v>6.6</v>
      </c>
      <c r="O893">
        <v>69.099999999999994</v>
      </c>
      <c r="P893">
        <v>77.7</v>
      </c>
      <c r="Q893">
        <v>79.3</v>
      </c>
      <c r="R893">
        <v>410</v>
      </c>
      <c r="S893">
        <v>20100</v>
      </c>
      <c r="T893">
        <v>25900</v>
      </c>
      <c r="U893">
        <v>37200</v>
      </c>
    </row>
    <row r="894" spans="1:21" hidden="1" x14ac:dyDescent="0.45">
      <c r="A894" t="str">
        <f t="shared" si="24"/>
        <v>YAG3UKL7F+MAllScotland</v>
      </c>
      <c r="B894" t="s">
        <v>116</v>
      </c>
      <c r="C894" t="s">
        <v>141</v>
      </c>
      <c r="D894">
        <v>3</v>
      </c>
      <c r="E894" t="s">
        <v>44</v>
      </c>
      <c r="F894" t="s">
        <v>145</v>
      </c>
      <c r="G894" t="s">
        <v>138</v>
      </c>
      <c r="H894" t="s">
        <v>28</v>
      </c>
      <c r="I894" t="s">
        <v>153</v>
      </c>
      <c r="J894">
        <v>1485</v>
      </c>
      <c r="K894">
        <v>0</v>
      </c>
      <c r="L894">
        <v>1485</v>
      </c>
      <c r="M894">
        <v>11.5</v>
      </c>
      <c r="N894">
        <v>4.4000000000000004</v>
      </c>
      <c r="O894">
        <v>63.1</v>
      </c>
      <c r="P894">
        <v>79.900000000000006</v>
      </c>
      <c r="Q894">
        <v>84.2</v>
      </c>
      <c r="R894">
        <v>890</v>
      </c>
      <c r="S894">
        <v>23400</v>
      </c>
      <c r="T894">
        <v>32800</v>
      </c>
      <c r="U894">
        <v>50100</v>
      </c>
    </row>
    <row r="895" spans="1:21" hidden="1" x14ac:dyDescent="0.45">
      <c r="A895" t="str">
        <f t="shared" si="24"/>
        <v>YAG3UKL7F+MAllSouth East</v>
      </c>
      <c r="B895" t="s">
        <v>116</v>
      </c>
      <c r="C895" t="s">
        <v>141</v>
      </c>
      <c r="D895">
        <v>3</v>
      </c>
      <c r="E895" t="s">
        <v>44</v>
      </c>
      <c r="F895" t="s">
        <v>145</v>
      </c>
      <c r="G895" t="s">
        <v>138</v>
      </c>
      <c r="H895" t="s">
        <v>28</v>
      </c>
      <c r="I895" t="s">
        <v>154</v>
      </c>
      <c r="J895">
        <v>14690</v>
      </c>
      <c r="K895">
        <v>0</v>
      </c>
      <c r="L895">
        <v>14690</v>
      </c>
      <c r="M895">
        <v>8.1999999999999993</v>
      </c>
      <c r="N895">
        <v>4.2</v>
      </c>
      <c r="O895">
        <v>73.900000000000006</v>
      </c>
      <c r="P895">
        <v>85</v>
      </c>
      <c r="Q895">
        <v>87.5</v>
      </c>
      <c r="R895">
        <v>10390</v>
      </c>
      <c r="S895">
        <v>23000</v>
      </c>
      <c r="T895">
        <v>29900</v>
      </c>
      <c r="U895">
        <v>42000</v>
      </c>
    </row>
    <row r="896" spans="1:21" hidden="1" x14ac:dyDescent="0.45">
      <c r="A896" t="str">
        <f t="shared" si="24"/>
        <v>YAG3UKL7F+MAllSouth West</v>
      </c>
      <c r="B896" t="s">
        <v>116</v>
      </c>
      <c r="C896" t="s">
        <v>141</v>
      </c>
      <c r="D896">
        <v>3</v>
      </c>
      <c r="E896" t="s">
        <v>44</v>
      </c>
      <c r="F896" t="s">
        <v>145</v>
      </c>
      <c r="G896" t="s">
        <v>138</v>
      </c>
      <c r="H896" t="s">
        <v>28</v>
      </c>
      <c r="I896" t="s">
        <v>155</v>
      </c>
      <c r="J896">
        <v>7885</v>
      </c>
      <c r="K896">
        <v>0</v>
      </c>
      <c r="L896">
        <v>7885</v>
      </c>
      <c r="M896">
        <v>7.7</v>
      </c>
      <c r="N896">
        <v>4.4000000000000004</v>
      </c>
      <c r="O896">
        <v>74.3</v>
      </c>
      <c r="P896">
        <v>85.8</v>
      </c>
      <c r="Q896">
        <v>87.8</v>
      </c>
      <c r="R896">
        <v>5600</v>
      </c>
      <c r="S896">
        <v>20400</v>
      </c>
      <c r="T896">
        <v>27000</v>
      </c>
      <c r="U896">
        <v>37600</v>
      </c>
    </row>
    <row r="897" spans="1:21" hidden="1" x14ac:dyDescent="0.45">
      <c r="A897" t="str">
        <f t="shared" si="24"/>
        <v>YAG3UKL7F+MAllUnknown</v>
      </c>
      <c r="B897" t="s">
        <v>116</v>
      </c>
      <c r="C897" t="s">
        <v>141</v>
      </c>
      <c r="D897">
        <v>3</v>
      </c>
      <c r="E897" t="s">
        <v>44</v>
      </c>
      <c r="F897" t="s">
        <v>145</v>
      </c>
      <c r="G897" t="s">
        <v>138</v>
      </c>
      <c r="H897" t="s">
        <v>28</v>
      </c>
      <c r="I897" t="s">
        <v>156</v>
      </c>
      <c r="J897">
        <v>25</v>
      </c>
      <c r="K897">
        <v>0</v>
      </c>
      <c r="L897">
        <v>25</v>
      </c>
      <c r="M897">
        <v>45.8</v>
      </c>
      <c r="N897">
        <v>0</v>
      </c>
      <c r="O897">
        <v>45.8</v>
      </c>
      <c r="P897">
        <v>50</v>
      </c>
      <c r="Q897">
        <v>54.2</v>
      </c>
      <c r="R897" t="s">
        <v>161</v>
      </c>
      <c r="S897" t="s">
        <v>161</v>
      </c>
      <c r="T897" t="s">
        <v>161</v>
      </c>
      <c r="U897" t="s">
        <v>161</v>
      </c>
    </row>
    <row r="898" spans="1:21" hidden="1" x14ac:dyDescent="0.45">
      <c r="A898" t="str">
        <f t="shared" si="24"/>
        <v>YAG3UKL7F+MAllWales</v>
      </c>
      <c r="B898" t="s">
        <v>116</v>
      </c>
      <c r="C898" t="s">
        <v>141</v>
      </c>
      <c r="D898">
        <v>3</v>
      </c>
      <c r="E898" t="s">
        <v>44</v>
      </c>
      <c r="F898" t="s">
        <v>145</v>
      </c>
      <c r="G898" t="s">
        <v>138</v>
      </c>
      <c r="H898" t="s">
        <v>28</v>
      </c>
      <c r="I898" t="s">
        <v>158</v>
      </c>
      <c r="J898">
        <v>1590</v>
      </c>
      <c r="K898">
        <v>0</v>
      </c>
      <c r="L898">
        <v>1590</v>
      </c>
      <c r="M898">
        <v>7.8</v>
      </c>
      <c r="N898">
        <v>3.5</v>
      </c>
      <c r="O898">
        <v>70.400000000000006</v>
      </c>
      <c r="P898">
        <v>85.5</v>
      </c>
      <c r="Q898">
        <v>88.7</v>
      </c>
      <c r="R898">
        <v>1060</v>
      </c>
      <c r="S898">
        <v>21500</v>
      </c>
      <c r="T898">
        <v>30100</v>
      </c>
      <c r="U898">
        <v>40500</v>
      </c>
    </row>
    <row r="899" spans="1:21" hidden="1" x14ac:dyDescent="0.45">
      <c r="A899" t="str">
        <f t="shared" si="24"/>
        <v>YAG3UKL7F+MAllWest Midlands</v>
      </c>
      <c r="B899" t="s">
        <v>116</v>
      </c>
      <c r="C899" t="s">
        <v>141</v>
      </c>
      <c r="D899">
        <v>3</v>
      </c>
      <c r="E899" t="s">
        <v>44</v>
      </c>
      <c r="F899" t="s">
        <v>145</v>
      </c>
      <c r="G899" t="s">
        <v>138</v>
      </c>
      <c r="H899" t="s">
        <v>28</v>
      </c>
      <c r="I899" t="s">
        <v>159</v>
      </c>
      <c r="J899">
        <v>8680</v>
      </c>
      <c r="K899">
        <v>0</v>
      </c>
      <c r="L899">
        <v>8680</v>
      </c>
      <c r="M899">
        <v>6.5</v>
      </c>
      <c r="N899">
        <v>4.3</v>
      </c>
      <c r="O899">
        <v>75.3</v>
      </c>
      <c r="P899">
        <v>87.5</v>
      </c>
      <c r="Q899">
        <v>89.2</v>
      </c>
      <c r="R899">
        <v>6335</v>
      </c>
      <c r="S899">
        <v>21900</v>
      </c>
      <c r="T899">
        <v>27700</v>
      </c>
      <c r="U899">
        <v>38000</v>
      </c>
    </row>
    <row r="900" spans="1:21" hidden="1" x14ac:dyDescent="0.45">
      <c r="A900" t="str">
        <f t="shared" si="24"/>
        <v>YAG3UKL7F+MAllYorkshire and The Humber</v>
      </c>
      <c r="B900" t="s">
        <v>116</v>
      </c>
      <c r="C900" t="s">
        <v>141</v>
      </c>
      <c r="D900">
        <v>3</v>
      </c>
      <c r="E900" t="s">
        <v>44</v>
      </c>
      <c r="F900" t="s">
        <v>145</v>
      </c>
      <c r="G900" t="s">
        <v>138</v>
      </c>
      <c r="H900" t="s">
        <v>28</v>
      </c>
      <c r="I900" t="s">
        <v>160</v>
      </c>
      <c r="J900">
        <v>8305</v>
      </c>
      <c r="K900">
        <v>0</v>
      </c>
      <c r="L900">
        <v>8305</v>
      </c>
      <c r="M900">
        <v>6.2</v>
      </c>
      <c r="N900">
        <v>4.4000000000000004</v>
      </c>
      <c r="O900">
        <v>74.2</v>
      </c>
      <c r="P900">
        <v>87.3</v>
      </c>
      <c r="Q900">
        <v>89.4</v>
      </c>
      <c r="R900">
        <v>5930</v>
      </c>
      <c r="S900">
        <v>21500</v>
      </c>
      <c r="T900">
        <v>27400</v>
      </c>
      <c r="U900">
        <v>37200</v>
      </c>
    </row>
    <row r="901" spans="1:21" hidden="1" x14ac:dyDescent="0.45">
      <c r="A901" t="str">
        <f t="shared" si="24"/>
        <v>YAG3UKL7F+MAllNA</v>
      </c>
      <c r="B901" t="s">
        <v>116</v>
      </c>
      <c r="C901" t="s">
        <v>141</v>
      </c>
      <c r="D901">
        <v>3</v>
      </c>
      <c r="E901" t="s">
        <v>44</v>
      </c>
      <c r="F901" t="s">
        <v>145</v>
      </c>
      <c r="G901" t="s">
        <v>138</v>
      </c>
      <c r="H901" t="s">
        <v>28</v>
      </c>
      <c r="I901" t="s">
        <v>157</v>
      </c>
      <c r="J901">
        <v>3640</v>
      </c>
      <c r="K901">
        <v>91.1</v>
      </c>
      <c r="L901">
        <v>325</v>
      </c>
      <c r="M901">
        <v>1.2</v>
      </c>
      <c r="N901">
        <v>0.3</v>
      </c>
      <c r="O901">
        <v>2.8</v>
      </c>
      <c r="P901">
        <v>9</v>
      </c>
      <c r="Q901">
        <v>98.5</v>
      </c>
      <c r="R901" t="s">
        <v>161</v>
      </c>
      <c r="S901" t="s">
        <v>161</v>
      </c>
      <c r="T901" t="s">
        <v>161</v>
      </c>
      <c r="U901" t="s">
        <v>161</v>
      </c>
    </row>
    <row r="902" spans="1:21" hidden="1" x14ac:dyDescent="0.45">
      <c r="A902" t="str">
        <f t="shared" si="24"/>
        <v>YAG3UKL8F+MAllAbroad</v>
      </c>
      <c r="B902" t="s">
        <v>116</v>
      </c>
      <c r="C902" t="s">
        <v>141</v>
      </c>
      <c r="D902">
        <v>3</v>
      </c>
      <c r="E902" t="s">
        <v>44</v>
      </c>
      <c r="F902" t="s">
        <v>139</v>
      </c>
      <c r="G902" t="s">
        <v>138</v>
      </c>
      <c r="H902" t="s">
        <v>28</v>
      </c>
      <c r="I902" t="s">
        <v>146</v>
      </c>
      <c r="J902">
        <v>370</v>
      </c>
      <c r="K902">
        <v>0</v>
      </c>
      <c r="L902">
        <v>370</v>
      </c>
      <c r="M902">
        <v>65.599999999999994</v>
      </c>
      <c r="N902">
        <v>8.9</v>
      </c>
      <c r="O902">
        <v>25.2</v>
      </c>
      <c r="P902">
        <v>25.2</v>
      </c>
      <c r="Q902">
        <v>25.5</v>
      </c>
      <c r="R902">
        <v>45</v>
      </c>
      <c r="S902">
        <v>12800</v>
      </c>
      <c r="T902">
        <v>32500</v>
      </c>
      <c r="U902">
        <v>44200</v>
      </c>
    </row>
    <row r="903" spans="1:21" hidden="1" x14ac:dyDescent="0.45">
      <c r="A903" t="str">
        <f t="shared" ref="A903:A966" si="25">"YAG"&amp;D903 &amp;E903 &amp;F903 &amp; G903 &amp;H903 &amp;I903</f>
        <v>YAG3UKL8F+MAllEast Midlands</v>
      </c>
      <c r="B903" t="s">
        <v>116</v>
      </c>
      <c r="C903" t="s">
        <v>141</v>
      </c>
      <c r="D903">
        <v>3</v>
      </c>
      <c r="E903" t="s">
        <v>44</v>
      </c>
      <c r="F903" t="s">
        <v>139</v>
      </c>
      <c r="G903" t="s">
        <v>138</v>
      </c>
      <c r="H903" t="s">
        <v>28</v>
      </c>
      <c r="I903" t="s">
        <v>147</v>
      </c>
      <c r="J903">
        <v>610</v>
      </c>
      <c r="K903">
        <v>0</v>
      </c>
      <c r="L903">
        <v>610</v>
      </c>
      <c r="M903">
        <v>11.6</v>
      </c>
      <c r="N903">
        <v>3.1</v>
      </c>
      <c r="O903">
        <v>76.400000000000006</v>
      </c>
      <c r="P903">
        <v>84.5</v>
      </c>
      <c r="Q903">
        <v>85.3</v>
      </c>
      <c r="R903">
        <v>440</v>
      </c>
      <c r="S903">
        <v>27600</v>
      </c>
      <c r="T903">
        <v>34300</v>
      </c>
      <c r="U903">
        <v>44200</v>
      </c>
    </row>
    <row r="904" spans="1:21" hidden="1" x14ac:dyDescent="0.45">
      <c r="A904" t="str">
        <f t="shared" si="25"/>
        <v>YAG3UKL8F+MAllEast of England</v>
      </c>
      <c r="B904" t="s">
        <v>116</v>
      </c>
      <c r="C904" t="s">
        <v>141</v>
      </c>
      <c r="D904">
        <v>3</v>
      </c>
      <c r="E904" t="s">
        <v>44</v>
      </c>
      <c r="F904" t="s">
        <v>139</v>
      </c>
      <c r="G904" t="s">
        <v>138</v>
      </c>
      <c r="H904" t="s">
        <v>28</v>
      </c>
      <c r="I904" t="s">
        <v>148</v>
      </c>
      <c r="J904">
        <v>960</v>
      </c>
      <c r="K904">
        <v>0</v>
      </c>
      <c r="L904">
        <v>960</v>
      </c>
      <c r="M904">
        <v>11.4</v>
      </c>
      <c r="N904">
        <v>3.7</v>
      </c>
      <c r="O904">
        <v>79.400000000000006</v>
      </c>
      <c r="P904">
        <v>84.1</v>
      </c>
      <c r="Q904">
        <v>84.9</v>
      </c>
      <c r="R904">
        <v>725</v>
      </c>
      <c r="S904">
        <v>28100</v>
      </c>
      <c r="T904">
        <v>35400</v>
      </c>
      <c r="U904">
        <v>44500</v>
      </c>
    </row>
    <row r="905" spans="1:21" hidden="1" x14ac:dyDescent="0.45">
      <c r="A905" t="str">
        <f t="shared" si="25"/>
        <v>YAG3UKL8F+MAllLondon</v>
      </c>
      <c r="B905" t="s">
        <v>116</v>
      </c>
      <c r="C905" t="s">
        <v>141</v>
      </c>
      <c r="D905">
        <v>3</v>
      </c>
      <c r="E905" t="s">
        <v>44</v>
      </c>
      <c r="F905" t="s">
        <v>139</v>
      </c>
      <c r="G905" t="s">
        <v>138</v>
      </c>
      <c r="H905" t="s">
        <v>28</v>
      </c>
      <c r="I905" t="s">
        <v>149</v>
      </c>
      <c r="J905">
        <v>1940</v>
      </c>
      <c r="K905">
        <v>0</v>
      </c>
      <c r="L905">
        <v>1940</v>
      </c>
      <c r="M905">
        <v>14.3</v>
      </c>
      <c r="N905">
        <v>4</v>
      </c>
      <c r="O905">
        <v>76</v>
      </c>
      <c r="P905">
        <v>81.2</v>
      </c>
      <c r="Q905">
        <v>81.8</v>
      </c>
      <c r="R905">
        <v>1395</v>
      </c>
      <c r="S905">
        <v>29900</v>
      </c>
      <c r="T905">
        <v>38700</v>
      </c>
      <c r="U905">
        <v>52900</v>
      </c>
    </row>
    <row r="906" spans="1:21" hidden="1" x14ac:dyDescent="0.45">
      <c r="A906" t="str">
        <f t="shared" si="25"/>
        <v>YAG3UKL8F+MAllNorth East</v>
      </c>
      <c r="B906" t="s">
        <v>116</v>
      </c>
      <c r="C906" t="s">
        <v>141</v>
      </c>
      <c r="D906">
        <v>3</v>
      </c>
      <c r="E906" t="s">
        <v>44</v>
      </c>
      <c r="F906" t="s">
        <v>139</v>
      </c>
      <c r="G906" t="s">
        <v>138</v>
      </c>
      <c r="H906" t="s">
        <v>28</v>
      </c>
      <c r="I906" t="s">
        <v>150</v>
      </c>
      <c r="J906">
        <v>345</v>
      </c>
      <c r="K906">
        <v>0</v>
      </c>
      <c r="L906">
        <v>345</v>
      </c>
      <c r="M906">
        <v>9</v>
      </c>
      <c r="N906">
        <v>2.9</v>
      </c>
      <c r="O906">
        <v>79.7</v>
      </c>
      <c r="P906">
        <v>87.8</v>
      </c>
      <c r="Q906">
        <v>88.1</v>
      </c>
      <c r="R906">
        <v>270</v>
      </c>
      <c r="S906">
        <v>28100</v>
      </c>
      <c r="T906">
        <v>32500</v>
      </c>
      <c r="U906">
        <v>40900</v>
      </c>
    </row>
    <row r="907" spans="1:21" hidden="1" x14ac:dyDescent="0.45">
      <c r="A907" t="str">
        <f t="shared" si="25"/>
        <v>YAG3UKL8F+MAllNorth West</v>
      </c>
      <c r="B907" t="s">
        <v>116</v>
      </c>
      <c r="C907" t="s">
        <v>141</v>
      </c>
      <c r="D907">
        <v>3</v>
      </c>
      <c r="E907" t="s">
        <v>44</v>
      </c>
      <c r="F907" t="s">
        <v>139</v>
      </c>
      <c r="G907" t="s">
        <v>138</v>
      </c>
      <c r="H907" t="s">
        <v>28</v>
      </c>
      <c r="I907" t="s">
        <v>151</v>
      </c>
      <c r="J907">
        <v>1015</v>
      </c>
      <c r="K907">
        <v>0</v>
      </c>
      <c r="L907">
        <v>1015</v>
      </c>
      <c r="M907">
        <v>10.9</v>
      </c>
      <c r="N907">
        <v>4.2</v>
      </c>
      <c r="O907">
        <v>78.3</v>
      </c>
      <c r="P907">
        <v>84.6</v>
      </c>
      <c r="Q907">
        <v>85</v>
      </c>
      <c r="R907">
        <v>775</v>
      </c>
      <c r="S907">
        <v>27000</v>
      </c>
      <c r="T907">
        <v>34300</v>
      </c>
      <c r="U907">
        <v>42300</v>
      </c>
    </row>
    <row r="908" spans="1:21" hidden="1" x14ac:dyDescent="0.45">
      <c r="A908" t="str">
        <f t="shared" si="25"/>
        <v>YAG3UKL8F+MAllNorthern Ireland</v>
      </c>
      <c r="B908" t="s">
        <v>116</v>
      </c>
      <c r="C908" t="s">
        <v>141</v>
      </c>
      <c r="D908">
        <v>3</v>
      </c>
      <c r="E908" t="s">
        <v>44</v>
      </c>
      <c r="F908" t="s">
        <v>139</v>
      </c>
      <c r="G908" t="s">
        <v>138</v>
      </c>
      <c r="H908" t="s">
        <v>28</v>
      </c>
      <c r="I908" t="s">
        <v>152</v>
      </c>
      <c r="J908">
        <v>35</v>
      </c>
      <c r="K908">
        <v>0</v>
      </c>
      <c r="L908">
        <v>35</v>
      </c>
      <c r="M908">
        <v>17.100000000000001</v>
      </c>
      <c r="N908">
        <v>5.7</v>
      </c>
      <c r="O908">
        <v>71.400000000000006</v>
      </c>
      <c r="P908">
        <v>74.3</v>
      </c>
      <c r="Q908">
        <v>77.099999999999994</v>
      </c>
      <c r="R908">
        <v>25</v>
      </c>
      <c r="S908">
        <v>30500</v>
      </c>
      <c r="T908">
        <v>40000</v>
      </c>
      <c r="U908">
        <v>49500</v>
      </c>
    </row>
    <row r="909" spans="1:21" hidden="1" x14ac:dyDescent="0.45">
      <c r="A909" t="str">
        <f t="shared" si="25"/>
        <v>YAG3UKL8F+MAllScotland</v>
      </c>
      <c r="B909" t="s">
        <v>116</v>
      </c>
      <c r="C909" t="s">
        <v>141</v>
      </c>
      <c r="D909">
        <v>3</v>
      </c>
      <c r="E909" t="s">
        <v>44</v>
      </c>
      <c r="F909" t="s">
        <v>139</v>
      </c>
      <c r="G909" t="s">
        <v>138</v>
      </c>
      <c r="H909" t="s">
        <v>28</v>
      </c>
      <c r="I909" t="s">
        <v>153</v>
      </c>
      <c r="J909">
        <v>200</v>
      </c>
      <c r="K909">
        <v>0</v>
      </c>
      <c r="L909">
        <v>200</v>
      </c>
      <c r="M909">
        <v>11.2</v>
      </c>
      <c r="N909">
        <v>3</v>
      </c>
      <c r="O909">
        <v>76.599999999999994</v>
      </c>
      <c r="P909">
        <v>85.8</v>
      </c>
      <c r="Q909">
        <v>85.8</v>
      </c>
      <c r="R909">
        <v>145</v>
      </c>
      <c r="S909">
        <v>26300</v>
      </c>
      <c r="T909">
        <v>32500</v>
      </c>
      <c r="U909">
        <v>39100</v>
      </c>
    </row>
    <row r="910" spans="1:21" hidden="1" x14ac:dyDescent="0.45">
      <c r="A910" t="str">
        <f t="shared" si="25"/>
        <v>YAG3UKL8F+MAllSouth East</v>
      </c>
      <c r="B910" t="s">
        <v>116</v>
      </c>
      <c r="C910" t="s">
        <v>141</v>
      </c>
      <c r="D910">
        <v>3</v>
      </c>
      <c r="E910" t="s">
        <v>44</v>
      </c>
      <c r="F910" t="s">
        <v>139</v>
      </c>
      <c r="G910" t="s">
        <v>138</v>
      </c>
      <c r="H910" t="s">
        <v>28</v>
      </c>
      <c r="I910" t="s">
        <v>154</v>
      </c>
      <c r="J910">
        <v>1590</v>
      </c>
      <c r="K910">
        <v>0</v>
      </c>
      <c r="L910">
        <v>1590</v>
      </c>
      <c r="M910">
        <v>10.8</v>
      </c>
      <c r="N910">
        <v>5.0999999999999996</v>
      </c>
      <c r="O910">
        <v>79</v>
      </c>
      <c r="P910">
        <v>83.3</v>
      </c>
      <c r="Q910">
        <v>84.1</v>
      </c>
      <c r="R910">
        <v>1190</v>
      </c>
      <c r="S910">
        <v>27700</v>
      </c>
      <c r="T910">
        <v>35400</v>
      </c>
      <c r="U910">
        <v>45500</v>
      </c>
    </row>
    <row r="911" spans="1:21" hidden="1" x14ac:dyDescent="0.45">
      <c r="A911" t="str">
        <f t="shared" si="25"/>
        <v>YAG3UKL8F+MAllSouth West</v>
      </c>
      <c r="B911" t="s">
        <v>116</v>
      </c>
      <c r="C911" t="s">
        <v>141</v>
      </c>
      <c r="D911">
        <v>3</v>
      </c>
      <c r="E911" t="s">
        <v>44</v>
      </c>
      <c r="F911" t="s">
        <v>139</v>
      </c>
      <c r="G911" t="s">
        <v>138</v>
      </c>
      <c r="H911" t="s">
        <v>28</v>
      </c>
      <c r="I911" t="s">
        <v>155</v>
      </c>
      <c r="J911">
        <v>775</v>
      </c>
      <c r="K911">
        <v>0</v>
      </c>
      <c r="L911">
        <v>775</v>
      </c>
      <c r="M911">
        <v>10.5</v>
      </c>
      <c r="N911">
        <v>5</v>
      </c>
      <c r="O911">
        <v>78.3</v>
      </c>
      <c r="P911">
        <v>84.1</v>
      </c>
      <c r="Q911">
        <v>84.5</v>
      </c>
      <c r="R911">
        <v>570</v>
      </c>
      <c r="S911">
        <v>22900</v>
      </c>
      <c r="T911">
        <v>32500</v>
      </c>
      <c r="U911">
        <v>40600</v>
      </c>
    </row>
    <row r="912" spans="1:21" hidden="1" x14ac:dyDescent="0.45">
      <c r="A912" t="str">
        <f t="shared" si="25"/>
        <v>YAG3UKL8F+MAllUnknown</v>
      </c>
      <c r="B912" t="s">
        <v>116</v>
      </c>
      <c r="C912" t="s">
        <v>141</v>
      </c>
      <c r="D912">
        <v>3</v>
      </c>
      <c r="E912" t="s">
        <v>44</v>
      </c>
      <c r="F912" t="s">
        <v>139</v>
      </c>
      <c r="G912" t="s">
        <v>138</v>
      </c>
      <c r="H912" t="s">
        <v>28</v>
      </c>
      <c r="I912" t="s">
        <v>156</v>
      </c>
      <c r="J912">
        <v>5</v>
      </c>
      <c r="K912">
        <v>0</v>
      </c>
      <c r="L912">
        <v>5</v>
      </c>
      <c r="M912">
        <v>50</v>
      </c>
      <c r="N912">
        <v>0</v>
      </c>
      <c r="O912">
        <v>50</v>
      </c>
      <c r="P912">
        <v>50</v>
      </c>
      <c r="Q912">
        <v>50</v>
      </c>
      <c r="R912" t="s">
        <v>161</v>
      </c>
      <c r="S912" t="s">
        <v>161</v>
      </c>
      <c r="T912" t="s">
        <v>161</v>
      </c>
      <c r="U912" t="s">
        <v>161</v>
      </c>
    </row>
    <row r="913" spans="1:21" hidden="1" x14ac:dyDescent="0.45">
      <c r="A913" t="str">
        <f t="shared" si="25"/>
        <v>YAG3UKL8F+MAllWales</v>
      </c>
      <c r="B913" t="s">
        <v>116</v>
      </c>
      <c r="C913" t="s">
        <v>141</v>
      </c>
      <c r="D913">
        <v>3</v>
      </c>
      <c r="E913" t="s">
        <v>44</v>
      </c>
      <c r="F913" t="s">
        <v>139</v>
      </c>
      <c r="G913" t="s">
        <v>138</v>
      </c>
      <c r="H913" t="s">
        <v>28</v>
      </c>
      <c r="I913" t="s">
        <v>158</v>
      </c>
      <c r="J913">
        <v>160</v>
      </c>
      <c r="K913">
        <v>0</v>
      </c>
      <c r="L913">
        <v>160</v>
      </c>
      <c r="M913">
        <v>11.5</v>
      </c>
      <c r="N913">
        <v>5.0999999999999996</v>
      </c>
      <c r="O913">
        <v>72.400000000000006</v>
      </c>
      <c r="P913">
        <v>82.7</v>
      </c>
      <c r="Q913">
        <v>83.3</v>
      </c>
      <c r="R913">
        <v>105</v>
      </c>
      <c r="S913">
        <v>28000</v>
      </c>
      <c r="T913">
        <v>35400</v>
      </c>
      <c r="U913">
        <v>42500</v>
      </c>
    </row>
    <row r="914" spans="1:21" hidden="1" x14ac:dyDescent="0.45">
      <c r="A914" t="str">
        <f t="shared" si="25"/>
        <v>YAG3UKL8F+MAllWest Midlands</v>
      </c>
      <c r="B914" t="s">
        <v>116</v>
      </c>
      <c r="C914" t="s">
        <v>141</v>
      </c>
      <c r="D914">
        <v>3</v>
      </c>
      <c r="E914" t="s">
        <v>44</v>
      </c>
      <c r="F914" t="s">
        <v>139</v>
      </c>
      <c r="G914" t="s">
        <v>138</v>
      </c>
      <c r="H914" t="s">
        <v>28</v>
      </c>
      <c r="I914" t="s">
        <v>159</v>
      </c>
      <c r="J914">
        <v>640</v>
      </c>
      <c r="K914">
        <v>0</v>
      </c>
      <c r="L914">
        <v>640</v>
      </c>
      <c r="M914">
        <v>11.9</v>
      </c>
      <c r="N914">
        <v>4.2</v>
      </c>
      <c r="O914">
        <v>75.099999999999994</v>
      </c>
      <c r="P914">
        <v>83.3</v>
      </c>
      <c r="Q914">
        <v>83.9</v>
      </c>
      <c r="R914">
        <v>460</v>
      </c>
      <c r="S914">
        <v>27700</v>
      </c>
      <c r="T914">
        <v>34700</v>
      </c>
      <c r="U914">
        <v>43800</v>
      </c>
    </row>
    <row r="915" spans="1:21" hidden="1" x14ac:dyDescent="0.45">
      <c r="A915" t="str">
        <f t="shared" si="25"/>
        <v>YAG3UKL8F+MAllYorkshire and The Humber</v>
      </c>
      <c r="B915" t="s">
        <v>116</v>
      </c>
      <c r="C915" t="s">
        <v>141</v>
      </c>
      <c r="D915">
        <v>3</v>
      </c>
      <c r="E915" t="s">
        <v>44</v>
      </c>
      <c r="F915" t="s">
        <v>139</v>
      </c>
      <c r="G915" t="s">
        <v>138</v>
      </c>
      <c r="H915" t="s">
        <v>28</v>
      </c>
      <c r="I915" t="s">
        <v>160</v>
      </c>
      <c r="J915">
        <v>760</v>
      </c>
      <c r="K915">
        <v>0</v>
      </c>
      <c r="L915">
        <v>760</v>
      </c>
      <c r="M915">
        <v>12</v>
      </c>
      <c r="N915">
        <v>3.2</v>
      </c>
      <c r="O915">
        <v>74.5</v>
      </c>
      <c r="P915">
        <v>84.1</v>
      </c>
      <c r="Q915">
        <v>84.9</v>
      </c>
      <c r="R915">
        <v>535</v>
      </c>
      <c r="S915">
        <v>26600</v>
      </c>
      <c r="T915">
        <v>33200</v>
      </c>
      <c r="U915">
        <v>41200</v>
      </c>
    </row>
    <row r="916" spans="1:21" hidden="1" x14ac:dyDescent="0.45">
      <c r="A916" t="str">
        <f t="shared" si="25"/>
        <v>YAG3UKL8F+MAllNA</v>
      </c>
      <c r="B916" t="s">
        <v>116</v>
      </c>
      <c r="C916" t="s">
        <v>141</v>
      </c>
      <c r="D916">
        <v>3</v>
      </c>
      <c r="E916" t="s">
        <v>44</v>
      </c>
      <c r="F916" t="s">
        <v>139</v>
      </c>
      <c r="G916" t="s">
        <v>138</v>
      </c>
      <c r="H916" t="s">
        <v>28</v>
      </c>
      <c r="I916" t="s">
        <v>157</v>
      </c>
      <c r="J916">
        <v>385</v>
      </c>
      <c r="K916">
        <v>94</v>
      </c>
      <c r="L916">
        <v>25</v>
      </c>
      <c r="M916">
        <v>0</v>
      </c>
      <c r="N916">
        <v>0</v>
      </c>
      <c r="O916">
        <v>4.3</v>
      </c>
      <c r="P916">
        <v>8.6999999999999993</v>
      </c>
      <c r="Q916">
        <v>100</v>
      </c>
      <c r="R916" t="s">
        <v>161</v>
      </c>
      <c r="S916" t="s">
        <v>161</v>
      </c>
      <c r="T916" t="s">
        <v>161</v>
      </c>
      <c r="U916" t="s">
        <v>161</v>
      </c>
    </row>
    <row r="917" spans="1:21" hidden="1" x14ac:dyDescent="0.45">
      <c r="A917" t="str">
        <f t="shared" si="25"/>
        <v>YAG1UKL7F+MAllAbroad</v>
      </c>
      <c r="B917" t="s">
        <v>116</v>
      </c>
      <c r="C917" t="s">
        <v>49</v>
      </c>
      <c r="D917">
        <v>1</v>
      </c>
      <c r="E917" t="s">
        <v>44</v>
      </c>
      <c r="F917" t="s">
        <v>145</v>
      </c>
      <c r="G917" t="s">
        <v>138</v>
      </c>
      <c r="H917" t="s">
        <v>28</v>
      </c>
      <c r="I917" t="s">
        <v>146</v>
      </c>
      <c r="J917">
        <v>1110</v>
      </c>
      <c r="K917">
        <v>0</v>
      </c>
      <c r="L917">
        <v>1110</v>
      </c>
      <c r="M917">
        <v>54.2</v>
      </c>
      <c r="N917">
        <v>14.7</v>
      </c>
      <c r="O917">
        <v>24.3</v>
      </c>
      <c r="P917">
        <v>27.2</v>
      </c>
      <c r="Q917">
        <v>31.1</v>
      </c>
      <c r="R917">
        <v>140</v>
      </c>
      <c r="S917">
        <v>9500</v>
      </c>
      <c r="T917">
        <v>28100</v>
      </c>
      <c r="U917">
        <v>53300</v>
      </c>
    </row>
    <row r="918" spans="1:21" hidden="1" x14ac:dyDescent="0.45">
      <c r="A918" t="str">
        <f t="shared" si="25"/>
        <v>YAG1UKL7F+MAllEast Midlands</v>
      </c>
      <c r="B918" t="s">
        <v>116</v>
      </c>
      <c r="C918" t="s">
        <v>49</v>
      </c>
      <c r="D918">
        <v>1</v>
      </c>
      <c r="E918" t="s">
        <v>44</v>
      </c>
      <c r="F918" t="s">
        <v>145</v>
      </c>
      <c r="G918" t="s">
        <v>138</v>
      </c>
      <c r="H918" t="s">
        <v>28</v>
      </c>
      <c r="I918" t="s">
        <v>147</v>
      </c>
      <c r="J918">
        <v>7190</v>
      </c>
      <c r="K918">
        <v>0</v>
      </c>
      <c r="L918">
        <v>7190</v>
      </c>
      <c r="M918">
        <v>5.3</v>
      </c>
      <c r="N918">
        <v>4.2</v>
      </c>
      <c r="O918">
        <v>74.5</v>
      </c>
      <c r="P918">
        <v>87.5</v>
      </c>
      <c r="Q918">
        <v>90.5</v>
      </c>
      <c r="R918">
        <v>5235</v>
      </c>
      <c r="S918">
        <v>20800</v>
      </c>
      <c r="T918">
        <v>24500</v>
      </c>
      <c r="U918">
        <v>35800</v>
      </c>
    </row>
    <row r="919" spans="1:21" hidden="1" x14ac:dyDescent="0.45">
      <c r="A919" t="str">
        <f t="shared" si="25"/>
        <v>YAG1UKL7F+MAllEast of England</v>
      </c>
      <c r="B919" t="s">
        <v>116</v>
      </c>
      <c r="C919" t="s">
        <v>49</v>
      </c>
      <c r="D919">
        <v>1</v>
      </c>
      <c r="E919" t="s">
        <v>44</v>
      </c>
      <c r="F919" t="s">
        <v>145</v>
      </c>
      <c r="G919" t="s">
        <v>138</v>
      </c>
      <c r="H919" t="s">
        <v>28</v>
      </c>
      <c r="I919" t="s">
        <v>148</v>
      </c>
      <c r="J919">
        <v>8455</v>
      </c>
      <c r="K919">
        <v>0</v>
      </c>
      <c r="L919">
        <v>8455</v>
      </c>
      <c r="M919">
        <v>6.5</v>
      </c>
      <c r="N919">
        <v>5</v>
      </c>
      <c r="O919">
        <v>71.599999999999994</v>
      </c>
      <c r="P919">
        <v>85.4</v>
      </c>
      <c r="Q919">
        <v>88.5</v>
      </c>
      <c r="R919">
        <v>5880</v>
      </c>
      <c r="S919">
        <v>21500</v>
      </c>
      <c r="T919">
        <v>27000</v>
      </c>
      <c r="U919">
        <v>38300</v>
      </c>
    </row>
    <row r="920" spans="1:21" hidden="1" x14ac:dyDescent="0.45">
      <c r="A920" t="str">
        <f t="shared" si="25"/>
        <v>YAG1UKL7F+MAllLondon</v>
      </c>
      <c r="B920" t="s">
        <v>116</v>
      </c>
      <c r="C920" t="s">
        <v>49</v>
      </c>
      <c r="D920">
        <v>1</v>
      </c>
      <c r="E920" t="s">
        <v>44</v>
      </c>
      <c r="F920" t="s">
        <v>145</v>
      </c>
      <c r="G920" t="s">
        <v>138</v>
      </c>
      <c r="H920" t="s">
        <v>28</v>
      </c>
      <c r="I920" t="s">
        <v>149</v>
      </c>
      <c r="J920">
        <v>23390</v>
      </c>
      <c r="K920">
        <v>0</v>
      </c>
      <c r="L920">
        <v>23390</v>
      </c>
      <c r="M920">
        <v>8.1999999999999993</v>
      </c>
      <c r="N920">
        <v>6.2</v>
      </c>
      <c r="O920">
        <v>70.7</v>
      </c>
      <c r="P920">
        <v>82.5</v>
      </c>
      <c r="Q920">
        <v>85.6</v>
      </c>
      <c r="R920">
        <v>15825</v>
      </c>
      <c r="S920">
        <v>23700</v>
      </c>
      <c r="T920">
        <v>29200</v>
      </c>
      <c r="U920">
        <v>40900</v>
      </c>
    </row>
    <row r="921" spans="1:21" hidden="1" x14ac:dyDescent="0.45">
      <c r="A921" t="str">
        <f t="shared" si="25"/>
        <v>YAG1UKL7F+MAllNorth East</v>
      </c>
      <c r="B921" t="s">
        <v>116</v>
      </c>
      <c r="C921" t="s">
        <v>49</v>
      </c>
      <c r="D921">
        <v>1</v>
      </c>
      <c r="E921" t="s">
        <v>44</v>
      </c>
      <c r="F921" t="s">
        <v>145</v>
      </c>
      <c r="G921" t="s">
        <v>138</v>
      </c>
      <c r="H921" t="s">
        <v>28</v>
      </c>
      <c r="I921" t="s">
        <v>150</v>
      </c>
      <c r="J921">
        <v>4080</v>
      </c>
      <c r="K921">
        <v>0</v>
      </c>
      <c r="L921">
        <v>4080</v>
      </c>
      <c r="M921">
        <v>4.4000000000000004</v>
      </c>
      <c r="N921">
        <v>3.8</v>
      </c>
      <c r="O921">
        <v>72.099999999999994</v>
      </c>
      <c r="P921">
        <v>88.9</v>
      </c>
      <c r="Q921">
        <v>91.8</v>
      </c>
      <c r="R921">
        <v>2860</v>
      </c>
      <c r="S921">
        <v>20100</v>
      </c>
      <c r="T921">
        <v>24500</v>
      </c>
      <c r="U921">
        <v>36100</v>
      </c>
    </row>
    <row r="922" spans="1:21" hidden="1" x14ac:dyDescent="0.45">
      <c r="A922" t="str">
        <f t="shared" si="25"/>
        <v>YAG1UKL7F+MAllNorth West</v>
      </c>
      <c r="B922" t="s">
        <v>116</v>
      </c>
      <c r="C922" t="s">
        <v>49</v>
      </c>
      <c r="D922">
        <v>1</v>
      </c>
      <c r="E922" t="s">
        <v>44</v>
      </c>
      <c r="F922" t="s">
        <v>145</v>
      </c>
      <c r="G922" t="s">
        <v>138</v>
      </c>
      <c r="H922" t="s">
        <v>28</v>
      </c>
      <c r="I922" t="s">
        <v>151</v>
      </c>
      <c r="J922">
        <v>12950</v>
      </c>
      <c r="K922">
        <v>0</v>
      </c>
      <c r="L922">
        <v>12950</v>
      </c>
      <c r="M922">
        <v>5.5</v>
      </c>
      <c r="N922">
        <v>5.0999999999999996</v>
      </c>
      <c r="O922">
        <v>72.599999999999994</v>
      </c>
      <c r="P922">
        <v>86.5</v>
      </c>
      <c r="Q922">
        <v>89.5</v>
      </c>
      <c r="R922">
        <v>9155</v>
      </c>
      <c r="S922">
        <v>19700</v>
      </c>
      <c r="T922">
        <v>23700</v>
      </c>
      <c r="U922">
        <v>34300</v>
      </c>
    </row>
    <row r="923" spans="1:21" hidden="1" x14ac:dyDescent="0.45">
      <c r="A923" t="str">
        <f t="shared" si="25"/>
        <v>YAG1UKL7F+MAllNorthern Ireland</v>
      </c>
      <c r="B923" t="s">
        <v>116</v>
      </c>
      <c r="C923" t="s">
        <v>49</v>
      </c>
      <c r="D923">
        <v>1</v>
      </c>
      <c r="E923" t="s">
        <v>44</v>
      </c>
      <c r="F923" t="s">
        <v>145</v>
      </c>
      <c r="G923" t="s">
        <v>138</v>
      </c>
      <c r="H923" t="s">
        <v>28</v>
      </c>
      <c r="I923" t="s">
        <v>152</v>
      </c>
      <c r="J923">
        <v>520</v>
      </c>
      <c r="K923">
        <v>0</v>
      </c>
      <c r="L923">
        <v>520</v>
      </c>
      <c r="M923">
        <v>12.5</v>
      </c>
      <c r="N923">
        <v>6.4</v>
      </c>
      <c r="O923">
        <v>66.599999999999994</v>
      </c>
      <c r="P923">
        <v>78.400000000000006</v>
      </c>
      <c r="Q923">
        <v>81.099999999999994</v>
      </c>
      <c r="R923">
        <v>325</v>
      </c>
      <c r="S923">
        <v>17900</v>
      </c>
      <c r="T923">
        <v>24500</v>
      </c>
      <c r="U923">
        <v>36500</v>
      </c>
    </row>
    <row r="924" spans="1:21" hidden="1" x14ac:dyDescent="0.45">
      <c r="A924" t="str">
        <f t="shared" si="25"/>
        <v>YAG1UKL7F+MAllScotland</v>
      </c>
      <c r="B924" t="s">
        <v>116</v>
      </c>
      <c r="C924" t="s">
        <v>49</v>
      </c>
      <c r="D924">
        <v>1</v>
      </c>
      <c r="E924" t="s">
        <v>44</v>
      </c>
      <c r="F924" t="s">
        <v>145</v>
      </c>
      <c r="G924" t="s">
        <v>138</v>
      </c>
      <c r="H924" t="s">
        <v>28</v>
      </c>
      <c r="I924" t="s">
        <v>153</v>
      </c>
      <c r="J924">
        <v>1330</v>
      </c>
      <c r="K924">
        <v>0</v>
      </c>
      <c r="L924">
        <v>1330</v>
      </c>
      <c r="M924">
        <v>10.7</v>
      </c>
      <c r="N924">
        <v>5.0999999999999996</v>
      </c>
      <c r="O924">
        <v>64.400000000000006</v>
      </c>
      <c r="P924">
        <v>79.7</v>
      </c>
      <c r="Q924">
        <v>84.2</v>
      </c>
      <c r="R924">
        <v>825</v>
      </c>
      <c r="S924">
        <v>22300</v>
      </c>
      <c r="T924">
        <v>32500</v>
      </c>
      <c r="U924">
        <v>45300</v>
      </c>
    </row>
    <row r="925" spans="1:21" hidden="1" x14ac:dyDescent="0.45">
      <c r="A925" t="str">
        <f t="shared" si="25"/>
        <v>YAG1UKL7F+MAllSouth East</v>
      </c>
      <c r="B925" t="s">
        <v>116</v>
      </c>
      <c r="C925" t="s">
        <v>49</v>
      </c>
      <c r="D925">
        <v>1</v>
      </c>
      <c r="E925" t="s">
        <v>44</v>
      </c>
      <c r="F925" t="s">
        <v>145</v>
      </c>
      <c r="G925" t="s">
        <v>138</v>
      </c>
      <c r="H925" t="s">
        <v>28</v>
      </c>
      <c r="I925" t="s">
        <v>154</v>
      </c>
      <c r="J925">
        <v>14815</v>
      </c>
      <c r="K925">
        <v>0</v>
      </c>
      <c r="L925">
        <v>14815</v>
      </c>
      <c r="M925">
        <v>6.6</v>
      </c>
      <c r="N925">
        <v>4.8</v>
      </c>
      <c r="O925">
        <v>73</v>
      </c>
      <c r="P925">
        <v>85.5</v>
      </c>
      <c r="Q925">
        <v>88.6</v>
      </c>
      <c r="R925">
        <v>10455</v>
      </c>
      <c r="S925">
        <v>21500</v>
      </c>
      <c r="T925">
        <v>26600</v>
      </c>
      <c r="U925">
        <v>38000</v>
      </c>
    </row>
    <row r="926" spans="1:21" hidden="1" x14ac:dyDescent="0.45">
      <c r="A926" t="str">
        <f t="shared" si="25"/>
        <v>YAG1UKL7F+MAllSouth West</v>
      </c>
      <c r="B926" t="s">
        <v>116</v>
      </c>
      <c r="C926" t="s">
        <v>49</v>
      </c>
      <c r="D926">
        <v>1</v>
      </c>
      <c r="E926" t="s">
        <v>44</v>
      </c>
      <c r="F926" t="s">
        <v>145</v>
      </c>
      <c r="G926" t="s">
        <v>138</v>
      </c>
      <c r="H926" t="s">
        <v>28</v>
      </c>
      <c r="I926" t="s">
        <v>155</v>
      </c>
      <c r="J926">
        <v>7795</v>
      </c>
      <c r="K926">
        <v>0</v>
      </c>
      <c r="L926">
        <v>7795</v>
      </c>
      <c r="M926">
        <v>6.1</v>
      </c>
      <c r="N926">
        <v>4.5</v>
      </c>
      <c r="O926">
        <v>73</v>
      </c>
      <c r="P926">
        <v>86.5</v>
      </c>
      <c r="Q926">
        <v>89.4</v>
      </c>
      <c r="R926">
        <v>5515</v>
      </c>
      <c r="S926">
        <v>20100</v>
      </c>
      <c r="T926">
        <v>24500</v>
      </c>
      <c r="U926">
        <v>36100</v>
      </c>
    </row>
    <row r="927" spans="1:21" hidden="1" x14ac:dyDescent="0.45">
      <c r="A927" t="str">
        <f t="shared" si="25"/>
        <v>YAG1UKL7F+MAllUnknown</v>
      </c>
      <c r="B927" t="s">
        <v>116</v>
      </c>
      <c r="C927" t="s">
        <v>49</v>
      </c>
      <c r="D927">
        <v>1</v>
      </c>
      <c r="E927" t="s">
        <v>44</v>
      </c>
      <c r="F927" t="s">
        <v>145</v>
      </c>
      <c r="G927" t="s">
        <v>138</v>
      </c>
      <c r="H927" t="s">
        <v>28</v>
      </c>
      <c r="I927" t="s">
        <v>156</v>
      </c>
      <c r="J927">
        <v>15</v>
      </c>
      <c r="K927">
        <v>0</v>
      </c>
      <c r="L927">
        <v>15</v>
      </c>
      <c r="M927">
        <v>64.3</v>
      </c>
      <c r="N927">
        <v>7.1</v>
      </c>
      <c r="O927">
        <v>28.6</v>
      </c>
      <c r="P927">
        <v>28.6</v>
      </c>
      <c r="Q927">
        <v>28.6</v>
      </c>
      <c r="R927" t="s">
        <v>161</v>
      </c>
      <c r="S927" t="s">
        <v>161</v>
      </c>
      <c r="T927" t="s">
        <v>161</v>
      </c>
      <c r="U927" t="s">
        <v>161</v>
      </c>
    </row>
    <row r="928" spans="1:21" hidden="1" x14ac:dyDescent="0.45">
      <c r="A928" t="str">
        <f t="shared" si="25"/>
        <v>YAG1UKL7F+MAllWales</v>
      </c>
      <c r="B928" t="s">
        <v>116</v>
      </c>
      <c r="C928" t="s">
        <v>49</v>
      </c>
      <c r="D928">
        <v>1</v>
      </c>
      <c r="E928" t="s">
        <v>44</v>
      </c>
      <c r="F928" t="s">
        <v>145</v>
      </c>
      <c r="G928" t="s">
        <v>138</v>
      </c>
      <c r="H928" t="s">
        <v>28</v>
      </c>
      <c r="I928" t="s">
        <v>158</v>
      </c>
      <c r="J928">
        <v>1595</v>
      </c>
      <c r="K928">
        <v>0</v>
      </c>
      <c r="L928">
        <v>1595</v>
      </c>
      <c r="M928">
        <v>5.5</v>
      </c>
      <c r="N928">
        <v>4.0999999999999996</v>
      </c>
      <c r="O928">
        <v>70.7</v>
      </c>
      <c r="P928">
        <v>86.9</v>
      </c>
      <c r="Q928">
        <v>90.3</v>
      </c>
      <c r="R928">
        <v>1095</v>
      </c>
      <c r="S928">
        <v>20100</v>
      </c>
      <c r="T928">
        <v>26300</v>
      </c>
      <c r="U928">
        <v>38000</v>
      </c>
    </row>
    <row r="929" spans="1:21" hidden="1" x14ac:dyDescent="0.45">
      <c r="A929" t="str">
        <f t="shared" si="25"/>
        <v>YAG1UKL7F+MAllWest Midlands</v>
      </c>
      <c r="B929" t="s">
        <v>116</v>
      </c>
      <c r="C929" t="s">
        <v>49</v>
      </c>
      <c r="D929">
        <v>1</v>
      </c>
      <c r="E929" t="s">
        <v>44</v>
      </c>
      <c r="F929" t="s">
        <v>145</v>
      </c>
      <c r="G929" t="s">
        <v>138</v>
      </c>
      <c r="H929" t="s">
        <v>28</v>
      </c>
      <c r="I929" t="s">
        <v>159</v>
      </c>
      <c r="J929">
        <v>9045</v>
      </c>
      <c r="K929">
        <v>0</v>
      </c>
      <c r="L929">
        <v>9045</v>
      </c>
      <c r="M929">
        <v>4.9000000000000004</v>
      </c>
      <c r="N929">
        <v>4.2</v>
      </c>
      <c r="O929">
        <v>73.5</v>
      </c>
      <c r="P929">
        <v>88.2</v>
      </c>
      <c r="Q929">
        <v>90.8</v>
      </c>
      <c r="R929">
        <v>6465</v>
      </c>
      <c r="S929">
        <v>20800</v>
      </c>
      <c r="T929">
        <v>24500</v>
      </c>
      <c r="U929">
        <v>35800</v>
      </c>
    </row>
    <row r="930" spans="1:21" hidden="1" x14ac:dyDescent="0.45">
      <c r="A930" t="str">
        <f t="shared" si="25"/>
        <v>YAG1UKL7F+MAllYorkshire and The Humber</v>
      </c>
      <c r="B930" t="s">
        <v>116</v>
      </c>
      <c r="C930" t="s">
        <v>49</v>
      </c>
      <c r="D930">
        <v>1</v>
      </c>
      <c r="E930" t="s">
        <v>44</v>
      </c>
      <c r="F930" t="s">
        <v>145</v>
      </c>
      <c r="G930" t="s">
        <v>138</v>
      </c>
      <c r="H930" t="s">
        <v>28</v>
      </c>
      <c r="I930" t="s">
        <v>160</v>
      </c>
      <c r="J930">
        <v>8920</v>
      </c>
      <c r="K930">
        <v>0</v>
      </c>
      <c r="L930">
        <v>8920</v>
      </c>
      <c r="M930">
        <v>4.7</v>
      </c>
      <c r="N930">
        <v>4.7</v>
      </c>
      <c r="O930">
        <v>72.900000000000006</v>
      </c>
      <c r="P930">
        <v>87.8</v>
      </c>
      <c r="Q930">
        <v>90.6</v>
      </c>
      <c r="R930">
        <v>6320</v>
      </c>
      <c r="S930">
        <v>20800</v>
      </c>
      <c r="T930">
        <v>24200</v>
      </c>
      <c r="U930">
        <v>35800</v>
      </c>
    </row>
    <row r="931" spans="1:21" hidden="1" x14ac:dyDescent="0.45">
      <c r="A931" t="str">
        <f t="shared" si="25"/>
        <v>YAG1UKL7F+MAllNA</v>
      </c>
      <c r="B931" t="s">
        <v>116</v>
      </c>
      <c r="C931" t="s">
        <v>49</v>
      </c>
      <c r="D931">
        <v>1</v>
      </c>
      <c r="E931" t="s">
        <v>44</v>
      </c>
      <c r="F931" t="s">
        <v>145</v>
      </c>
      <c r="G931" t="s">
        <v>138</v>
      </c>
      <c r="H931" t="s">
        <v>28</v>
      </c>
      <c r="I931" t="s">
        <v>157</v>
      </c>
      <c r="J931">
        <v>3355</v>
      </c>
      <c r="K931">
        <v>88.7</v>
      </c>
      <c r="L931">
        <v>380</v>
      </c>
      <c r="M931">
        <v>1.1000000000000001</v>
      </c>
      <c r="N931">
        <v>0.3</v>
      </c>
      <c r="O931">
        <v>1.3</v>
      </c>
      <c r="P931">
        <v>4.2</v>
      </c>
      <c r="Q931">
        <v>98.7</v>
      </c>
      <c r="R931" t="s">
        <v>161</v>
      </c>
      <c r="S931" t="s">
        <v>161</v>
      </c>
      <c r="T931" t="s">
        <v>161</v>
      </c>
      <c r="U931" t="s">
        <v>161</v>
      </c>
    </row>
    <row r="932" spans="1:21" hidden="1" x14ac:dyDescent="0.45">
      <c r="A932" t="str">
        <f t="shared" si="25"/>
        <v>YAG1UKL8F+MAllAbroad</v>
      </c>
      <c r="B932" t="s">
        <v>116</v>
      </c>
      <c r="C932" t="s">
        <v>49</v>
      </c>
      <c r="D932">
        <v>1</v>
      </c>
      <c r="E932" t="s">
        <v>44</v>
      </c>
      <c r="F932" t="s">
        <v>139</v>
      </c>
      <c r="G932" t="s">
        <v>138</v>
      </c>
      <c r="H932" t="s">
        <v>28</v>
      </c>
      <c r="I932" t="s">
        <v>146</v>
      </c>
      <c r="J932">
        <v>270</v>
      </c>
      <c r="K932">
        <v>0</v>
      </c>
      <c r="L932">
        <v>270</v>
      </c>
      <c r="M932">
        <v>63.3</v>
      </c>
      <c r="N932">
        <v>11.6</v>
      </c>
      <c r="O932">
        <v>23.2</v>
      </c>
      <c r="P932">
        <v>24.3</v>
      </c>
      <c r="Q932">
        <v>25.1</v>
      </c>
      <c r="R932">
        <v>35</v>
      </c>
      <c r="S932">
        <v>13100</v>
      </c>
      <c r="T932">
        <v>34100</v>
      </c>
      <c r="U932">
        <v>42000</v>
      </c>
    </row>
    <row r="933" spans="1:21" hidden="1" x14ac:dyDescent="0.45">
      <c r="A933" t="str">
        <f t="shared" si="25"/>
        <v>YAG1UKL8F+MAllEast Midlands</v>
      </c>
      <c r="B933" t="s">
        <v>116</v>
      </c>
      <c r="C933" t="s">
        <v>49</v>
      </c>
      <c r="D933">
        <v>1</v>
      </c>
      <c r="E933" t="s">
        <v>44</v>
      </c>
      <c r="F933" t="s">
        <v>139</v>
      </c>
      <c r="G933" t="s">
        <v>138</v>
      </c>
      <c r="H933" t="s">
        <v>28</v>
      </c>
      <c r="I933" t="s">
        <v>147</v>
      </c>
      <c r="J933">
        <v>725</v>
      </c>
      <c r="K933">
        <v>0</v>
      </c>
      <c r="L933">
        <v>725</v>
      </c>
      <c r="M933">
        <v>9.4</v>
      </c>
      <c r="N933">
        <v>6.2</v>
      </c>
      <c r="O933">
        <v>71.099999999999994</v>
      </c>
      <c r="P933">
        <v>83.7</v>
      </c>
      <c r="Q933">
        <v>84.3</v>
      </c>
      <c r="R933">
        <v>500</v>
      </c>
      <c r="S933">
        <v>25600</v>
      </c>
      <c r="T933">
        <v>31000</v>
      </c>
      <c r="U933">
        <v>40000</v>
      </c>
    </row>
    <row r="934" spans="1:21" hidden="1" x14ac:dyDescent="0.45">
      <c r="A934" t="str">
        <f t="shared" si="25"/>
        <v>YAG1UKL8F+MAllEast of England</v>
      </c>
      <c r="B934" t="s">
        <v>116</v>
      </c>
      <c r="C934" t="s">
        <v>49</v>
      </c>
      <c r="D934">
        <v>1</v>
      </c>
      <c r="E934" t="s">
        <v>44</v>
      </c>
      <c r="F934" t="s">
        <v>139</v>
      </c>
      <c r="G934" t="s">
        <v>138</v>
      </c>
      <c r="H934" t="s">
        <v>28</v>
      </c>
      <c r="I934" t="s">
        <v>148</v>
      </c>
      <c r="J934">
        <v>995</v>
      </c>
      <c r="K934">
        <v>0</v>
      </c>
      <c r="L934">
        <v>995</v>
      </c>
      <c r="M934">
        <v>8.4</v>
      </c>
      <c r="N934">
        <v>4.8</v>
      </c>
      <c r="O934">
        <v>79.900000000000006</v>
      </c>
      <c r="P934">
        <v>86.5</v>
      </c>
      <c r="Q934">
        <v>86.8</v>
      </c>
      <c r="R934">
        <v>760</v>
      </c>
      <c r="S934">
        <v>25900</v>
      </c>
      <c r="T934">
        <v>32100</v>
      </c>
      <c r="U934">
        <v>40500</v>
      </c>
    </row>
    <row r="935" spans="1:21" hidden="1" x14ac:dyDescent="0.45">
      <c r="A935" t="str">
        <f t="shared" si="25"/>
        <v>YAG1UKL8F+MAllLondon</v>
      </c>
      <c r="B935" t="s">
        <v>116</v>
      </c>
      <c r="C935" t="s">
        <v>49</v>
      </c>
      <c r="D935">
        <v>1</v>
      </c>
      <c r="E935" t="s">
        <v>44</v>
      </c>
      <c r="F935" t="s">
        <v>139</v>
      </c>
      <c r="G935" t="s">
        <v>138</v>
      </c>
      <c r="H935" t="s">
        <v>28</v>
      </c>
      <c r="I935" t="s">
        <v>149</v>
      </c>
      <c r="J935">
        <v>2190</v>
      </c>
      <c r="K935">
        <v>0</v>
      </c>
      <c r="L935">
        <v>2190</v>
      </c>
      <c r="M935">
        <v>11.2</v>
      </c>
      <c r="N935">
        <v>5.9</v>
      </c>
      <c r="O935">
        <v>75.900000000000006</v>
      </c>
      <c r="P935">
        <v>82</v>
      </c>
      <c r="Q935">
        <v>82.9</v>
      </c>
      <c r="R935">
        <v>1560</v>
      </c>
      <c r="S935">
        <v>28800</v>
      </c>
      <c r="T935">
        <v>35400</v>
      </c>
      <c r="U935">
        <v>46700</v>
      </c>
    </row>
    <row r="936" spans="1:21" hidden="1" x14ac:dyDescent="0.45">
      <c r="A936" t="str">
        <f t="shared" si="25"/>
        <v>YAG1UKL8F+MAllNorth East</v>
      </c>
      <c r="B936" t="s">
        <v>116</v>
      </c>
      <c r="C936" t="s">
        <v>49</v>
      </c>
      <c r="D936">
        <v>1</v>
      </c>
      <c r="E936" t="s">
        <v>44</v>
      </c>
      <c r="F936" t="s">
        <v>139</v>
      </c>
      <c r="G936" t="s">
        <v>138</v>
      </c>
      <c r="H936" t="s">
        <v>28</v>
      </c>
      <c r="I936" t="s">
        <v>150</v>
      </c>
      <c r="J936">
        <v>405</v>
      </c>
      <c r="K936">
        <v>0</v>
      </c>
      <c r="L936">
        <v>405</v>
      </c>
      <c r="M936">
        <v>8.4</v>
      </c>
      <c r="N936">
        <v>4.9000000000000004</v>
      </c>
      <c r="O936">
        <v>80.5</v>
      </c>
      <c r="P936">
        <v>85.9</v>
      </c>
      <c r="Q936">
        <v>86.7</v>
      </c>
      <c r="R936">
        <v>310</v>
      </c>
      <c r="S936">
        <v>25600</v>
      </c>
      <c r="T936">
        <v>31400</v>
      </c>
      <c r="U936">
        <v>38700</v>
      </c>
    </row>
    <row r="937" spans="1:21" hidden="1" x14ac:dyDescent="0.45">
      <c r="A937" t="str">
        <f t="shared" si="25"/>
        <v>YAG1UKL8F+MAllNorth West</v>
      </c>
      <c r="B937" t="s">
        <v>116</v>
      </c>
      <c r="C937" t="s">
        <v>49</v>
      </c>
      <c r="D937">
        <v>1</v>
      </c>
      <c r="E937" t="s">
        <v>44</v>
      </c>
      <c r="F937" t="s">
        <v>139</v>
      </c>
      <c r="G937" t="s">
        <v>138</v>
      </c>
      <c r="H937" t="s">
        <v>28</v>
      </c>
      <c r="I937" t="s">
        <v>151</v>
      </c>
      <c r="J937">
        <v>1095</v>
      </c>
      <c r="K937">
        <v>0</v>
      </c>
      <c r="L937">
        <v>1095</v>
      </c>
      <c r="M937">
        <v>9.8000000000000007</v>
      </c>
      <c r="N937">
        <v>6.6</v>
      </c>
      <c r="O937">
        <v>74.3</v>
      </c>
      <c r="P937">
        <v>82.9</v>
      </c>
      <c r="Q937">
        <v>83.6</v>
      </c>
      <c r="R937">
        <v>785</v>
      </c>
      <c r="S937">
        <v>25900</v>
      </c>
      <c r="T937">
        <v>31400</v>
      </c>
      <c r="U937">
        <v>39100</v>
      </c>
    </row>
    <row r="938" spans="1:21" hidden="1" x14ac:dyDescent="0.45">
      <c r="A938" t="str">
        <f t="shared" si="25"/>
        <v>YAG1UKL8F+MAllNorthern Ireland</v>
      </c>
      <c r="B938" t="s">
        <v>116</v>
      </c>
      <c r="C938" t="s">
        <v>49</v>
      </c>
      <c r="D938">
        <v>1</v>
      </c>
      <c r="E938" t="s">
        <v>44</v>
      </c>
      <c r="F938" t="s">
        <v>139</v>
      </c>
      <c r="G938" t="s">
        <v>138</v>
      </c>
      <c r="H938" t="s">
        <v>28</v>
      </c>
      <c r="I938" t="s">
        <v>152</v>
      </c>
      <c r="J938">
        <v>35</v>
      </c>
      <c r="K938">
        <v>0</v>
      </c>
      <c r="L938">
        <v>35</v>
      </c>
      <c r="M938">
        <v>20</v>
      </c>
      <c r="N938">
        <v>5.7</v>
      </c>
      <c r="O938">
        <v>62.9</v>
      </c>
      <c r="P938">
        <v>71.400000000000006</v>
      </c>
      <c r="Q938">
        <v>74.3</v>
      </c>
      <c r="R938">
        <v>25</v>
      </c>
      <c r="S938">
        <v>25900</v>
      </c>
      <c r="T938">
        <v>29600</v>
      </c>
      <c r="U938">
        <v>33900</v>
      </c>
    </row>
    <row r="939" spans="1:21" hidden="1" x14ac:dyDescent="0.45">
      <c r="A939" t="str">
        <f t="shared" si="25"/>
        <v>YAG1UKL8F+MAllScotland</v>
      </c>
      <c r="B939" t="s">
        <v>116</v>
      </c>
      <c r="C939" t="s">
        <v>49</v>
      </c>
      <c r="D939">
        <v>1</v>
      </c>
      <c r="E939" t="s">
        <v>44</v>
      </c>
      <c r="F939" t="s">
        <v>139</v>
      </c>
      <c r="G939" t="s">
        <v>138</v>
      </c>
      <c r="H939" t="s">
        <v>28</v>
      </c>
      <c r="I939" t="s">
        <v>153</v>
      </c>
      <c r="J939">
        <v>195</v>
      </c>
      <c r="K939">
        <v>0</v>
      </c>
      <c r="L939">
        <v>195</v>
      </c>
      <c r="M939">
        <v>16.8</v>
      </c>
      <c r="N939">
        <v>5.2</v>
      </c>
      <c r="O939">
        <v>71.2</v>
      </c>
      <c r="P939">
        <v>77.5</v>
      </c>
      <c r="Q939">
        <v>78</v>
      </c>
      <c r="R939">
        <v>130</v>
      </c>
      <c r="S939">
        <v>27300</v>
      </c>
      <c r="T939">
        <v>31000</v>
      </c>
      <c r="U939">
        <v>37800</v>
      </c>
    </row>
    <row r="940" spans="1:21" hidden="1" x14ac:dyDescent="0.45">
      <c r="A940" t="str">
        <f t="shared" si="25"/>
        <v>YAG1UKL8F+MAllSouth East</v>
      </c>
      <c r="B940" t="s">
        <v>116</v>
      </c>
      <c r="C940" t="s">
        <v>49</v>
      </c>
      <c r="D940">
        <v>1</v>
      </c>
      <c r="E940" t="s">
        <v>44</v>
      </c>
      <c r="F940" t="s">
        <v>139</v>
      </c>
      <c r="G940" t="s">
        <v>138</v>
      </c>
      <c r="H940" t="s">
        <v>28</v>
      </c>
      <c r="I940" t="s">
        <v>154</v>
      </c>
      <c r="J940">
        <v>1695</v>
      </c>
      <c r="K940">
        <v>0</v>
      </c>
      <c r="L940">
        <v>1695</v>
      </c>
      <c r="M940">
        <v>10.1</v>
      </c>
      <c r="N940">
        <v>6.1</v>
      </c>
      <c r="O940">
        <v>77.5</v>
      </c>
      <c r="P940">
        <v>83.1</v>
      </c>
      <c r="Q940">
        <v>83.8</v>
      </c>
      <c r="R940">
        <v>1250</v>
      </c>
      <c r="S940">
        <v>27300</v>
      </c>
      <c r="T940">
        <v>32500</v>
      </c>
      <c r="U940">
        <v>41200</v>
      </c>
    </row>
    <row r="941" spans="1:21" hidden="1" x14ac:dyDescent="0.45">
      <c r="A941" t="str">
        <f t="shared" si="25"/>
        <v>YAG1UKL8F+MAllSouth West</v>
      </c>
      <c r="B941" t="s">
        <v>116</v>
      </c>
      <c r="C941" t="s">
        <v>49</v>
      </c>
      <c r="D941">
        <v>1</v>
      </c>
      <c r="E941" t="s">
        <v>44</v>
      </c>
      <c r="F941" t="s">
        <v>139</v>
      </c>
      <c r="G941" t="s">
        <v>138</v>
      </c>
      <c r="H941" t="s">
        <v>28</v>
      </c>
      <c r="I941" t="s">
        <v>155</v>
      </c>
      <c r="J941">
        <v>855</v>
      </c>
      <c r="K941">
        <v>0</v>
      </c>
      <c r="L941">
        <v>855</v>
      </c>
      <c r="M941">
        <v>10.3</v>
      </c>
      <c r="N941">
        <v>4.8</v>
      </c>
      <c r="O941">
        <v>77.7</v>
      </c>
      <c r="P941">
        <v>84.8</v>
      </c>
      <c r="Q941">
        <v>84.9</v>
      </c>
      <c r="R941">
        <v>620</v>
      </c>
      <c r="S941">
        <v>24500</v>
      </c>
      <c r="T941">
        <v>30700</v>
      </c>
      <c r="U941">
        <v>37200</v>
      </c>
    </row>
    <row r="942" spans="1:21" hidden="1" x14ac:dyDescent="0.45">
      <c r="A942" t="str">
        <f t="shared" si="25"/>
        <v>YAG1UKL8F+MAllUnknown</v>
      </c>
      <c r="B942" t="s">
        <v>116</v>
      </c>
      <c r="C942" t="s">
        <v>49</v>
      </c>
      <c r="D942">
        <v>1</v>
      </c>
      <c r="E942" t="s">
        <v>44</v>
      </c>
      <c r="F942" t="s">
        <v>139</v>
      </c>
      <c r="G942" t="s">
        <v>138</v>
      </c>
      <c r="H942" t="s">
        <v>28</v>
      </c>
      <c r="I942" t="s">
        <v>156</v>
      </c>
      <c r="J942" t="s">
        <v>161</v>
      </c>
      <c r="K942" t="s">
        <v>161</v>
      </c>
      <c r="L942" t="s">
        <v>161</v>
      </c>
      <c r="M942" t="s">
        <v>161</v>
      </c>
      <c r="N942" t="s">
        <v>161</v>
      </c>
      <c r="O942" t="s">
        <v>161</v>
      </c>
      <c r="P942" t="s">
        <v>161</v>
      </c>
      <c r="Q942" t="s">
        <v>161</v>
      </c>
      <c r="R942" t="s">
        <v>157</v>
      </c>
      <c r="S942" t="s">
        <v>157</v>
      </c>
      <c r="T942" t="s">
        <v>157</v>
      </c>
      <c r="U942" t="s">
        <v>157</v>
      </c>
    </row>
    <row r="943" spans="1:21" hidden="1" x14ac:dyDescent="0.45">
      <c r="A943" t="str">
        <f t="shared" si="25"/>
        <v>YAG1UKL8F+MAllWales</v>
      </c>
      <c r="B943" t="s">
        <v>116</v>
      </c>
      <c r="C943" t="s">
        <v>49</v>
      </c>
      <c r="D943">
        <v>1</v>
      </c>
      <c r="E943" t="s">
        <v>44</v>
      </c>
      <c r="F943" t="s">
        <v>139</v>
      </c>
      <c r="G943" t="s">
        <v>138</v>
      </c>
      <c r="H943" t="s">
        <v>28</v>
      </c>
      <c r="I943" t="s">
        <v>158</v>
      </c>
      <c r="J943">
        <v>135</v>
      </c>
      <c r="K943">
        <v>0</v>
      </c>
      <c r="L943">
        <v>135</v>
      </c>
      <c r="M943">
        <v>9.6999999999999993</v>
      </c>
      <c r="N943">
        <v>3.7</v>
      </c>
      <c r="O943">
        <v>76.900000000000006</v>
      </c>
      <c r="P943">
        <v>85.8</v>
      </c>
      <c r="Q943">
        <v>86.6</v>
      </c>
      <c r="R943">
        <v>100</v>
      </c>
      <c r="S943">
        <v>23000</v>
      </c>
      <c r="T943">
        <v>30100</v>
      </c>
      <c r="U943">
        <v>34900</v>
      </c>
    </row>
    <row r="944" spans="1:21" hidden="1" x14ac:dyDescent="0.45">
      <c r="A944" t="str">
        <f t="shared" si="25"/>
        <v>YAG1UKL8F+MAllWest Midlands</v>
      </c>
      <c r="B944" t="s">
        <v>116</v>
      </c>
      <c r="C944" t="s">
        <v>49</v>
      </c>
      <c r="D944">
        <v>1</v>
      </c>
      <c r="E944" t="s">
        <v>44</v>
      </c>
      <c r="F944" t="s">
        <v>139</v>
      </c>
      <c r="G944" t="s">
        <v>138</v>
      </c>
      <c r="H944" t="s">
        <v>28</v>
      </c>
      <c r="I944" t="s">
        <v>159</v>
      </c>
      <c r="J944">
        <v>725</v>
      </c>
      <c r="K944">
        <v>0</v>
      </c>
      <c r="L944">
        <v>725</v>
      </c>
      <c r="M944">
        <v>9</v>
      </c>
      <c r="N944">
        <v>5.0999999999999996</v>
      </c>
      <c r="O944">
        <v>74.400000000000006</v>
      </c>
      <c r="P944">
        <v>84.4</v>
      </c>
      <c r="Q944">
        <v>85.9</v>
      </c>
      <c r="R944">
        <v>505</v>
      </c>
      <c r="S944">
        <v>25600</v>
      </c>
      <c r="T944">
        <v>32200</v>
      </c>
      <c r="U944">
        <v>40200</v>
      </c>
    </row>
    <row r="945" spans="1:21" hidden="1" x14ac:dyDescent="0.45">
      <c r="A945" t="str">
        <f t="shared" si="25"/>
        <v>YAG1UKL8F+MAllYorkshire and The Humber</v>
      </c>
      <c r="B945" t="s">
        <v>116</v>
      </c>
      <c r="C945" t="s">
        <v>49</v>
      </c>
      <c r="D945">
        <v>1</v>
      </c>
      <c r="E945" t="s">
        <v>44</v>
      </c>
      <c r="F945" t="s">
        <v>139</v>
      </c>
      <c r="G945" t="s">
        <v>138</v>
      </c>
      <c r="H945" t="s">
        <v>28</v>
      </c>
      <c r="I945" t="s">
        <v>160</v>
      </c>
      <c r="J945">
        <v>905</v>
      </c>
      <c r="K945">
        <v>0</v>
      </c>
      <c r="L945">
        <v>905</v>
      </c>
      <c r="M945">
        <v>9.1</v>
      </c>
      <c r="N945">
        <v>6.5</v>
      </c>
      <c r="O945">
        <v>76.2</v>
      </c>
      <c r="P945">
        <v>83.9</v>
      </c>
      <c r="Q945">
        <v>84.4</v>
      </c>
      <c r="R945">
        <v>660</v>
      </c>
      <c r="S945">
        <v>23400</v>
      </c>
      <c r="T945">
        <v>30300</v>
      </c>
      <c r="U945">
        <v>38000</v>
      </c>
    </row>
    <row r="946" spans="1:21" hidden="1" x14ac:dyDescent="0.45">
      <c r="A946" t="str">
        <f t="shared" si="25"/>
        <v>YAG1UKL8F+MAllNA</v>
      </c>
      <c r="B946" t="s">
        <v>116</v>
      </c>
      <c r="C946" t="s">
        <v>49</v>
      </c>
      <c r="D946">
        <v>1</v>
      </c>
      <c r="E946" t="s">
        <v>44</v>
      </c>
      <c r="F946" t="s">
        <v>139</v>
      </c>
      <c r="G946" t="s">
        <v>138</v>
      </c>
      <c r="H946" t="s">
        <v>28</v>
      </c>
      <c r="I946" t="s">
        <v>157</v>
      </c>
      <c r="J946">
        <v>320</v>
      </c>
      <c r="K946">
        <v>96.6</v>
      </c>
      <c r="L946">
        <v>15</v>
      </c>
      <c r="M946">
        <v>9.1</v>
      </c>
      <c r="N946">
        <v>0</v>
      </c>
      <c r="O946">
        <v>9.1</v>
      </c>
      <c r="P946">
        <v>27.3</v>
      </c>
      <c r="Q946">
        <v>90.9</v>
      </c>
      <c r="R946" t="s">
        <v>157</v>
      </c>
      <c r="S946" t="s">
        <v>157</v>
      </c>
      <c r="T946" t="s">
        <v>157</v>
      </c>
      <c r="U946" t="s">
        <v>157</v>
      </c>
    </row>
    <row r="947" spans="1:21" hidden="1" x14ac:dyDescent="0.45">
      <c r="A947" t="str">
        <f t="shared" si="25"/>
        <v>YAG10UKL7FAllAbroad</v>
      </c>
      <c r="B947" t="s">
        <v>116</v>
      </c>
      <c r="C947" t="s">
        <v>142</v>
      </c>
      <c r="D947">
        <v>10</v>
      </c>
      <c r="E947" t="s">
        <v>44</v>
      </c>
      <c r="F947" t="s">
        <v>145</v>
      </c>
      <c r="G947" t="s">
        <v>143</v>
      </c>
      <c r="H947" t="s">
        <v>28</v>
      </c>
      <c r="I947" t="s">
        <v>146</v>
      </c>
      <c r="J947">
        <v>1765</v>
      </c>
      <c r="K947">
        <v>0</v>
      </c>
      <c r="L947">
        <v>1765</v>
      </c>
      <c r="M947">
        <v>71.599999999999994</v>
      </c>
      <c r="N947">
        <v>3.2</v>
      </c>
      <c r="O947">
        <v>23</v>
      </c>
      <c r="P947">
        <v>24</v>
      </c>
      <c r="Q947">
        <v>25.2</v>
      </c>
      <c r="R947">
        <v>105</v>
      </c>
      <c r="S947">
        <v>6200</v>
      </c>
      <c r="T947">
        <v>17300</v>
      </c>
      <c r="U947">
        <v>40900</v>
      </c>
    </row>
    <row r="948" spans="1:21" hidden="1" x14ac:dyDescent="0.45">
      <c r="A948" t="str">
        <f t="shared" si="25"/>
        <v>YAG10UKL7MAllAbroad</v>
      </c>
      <c r="B948" t="s">
        <v>116</v>
      </c>
      <c r="C948" t="s">
        <v>142</v>
      </c>
      <c r="D948">
        <v>10</v>
      </c>
      <c r="E948" t="s">
        <v>44</v>
      </c>
      <c r="F948" t="s">
        <v>145</v>
      </c>
      <c r="G948" t="s">
        <v>144</v>
      </c>
      <c r="H948" t="s">
        <v>28</v>
      </c>
      <c r="I948" t="s">
        <v>146</v>
      </c>
      <c r="J948">
        <v>1870</v>
      </c>
      <c r="K948">
        <v>0</v>
      </c>
      <c r="L948">
        <v>1870</v>
      </c>
      <c r="M948">
        <v>71.2</v>
      </c>
      <c r="N948">
        <v>2.9</v>
      </c>
      <c r="O948">
        <v>23.9</v>
      </c>
      <c r="P948">
        <v>24.6</v>
      </c>
      <c r="Q948">
        <v>25.9</v>
      </c>
      <c r="R948">
        <v>155</v>
      </c>
      <c r="S948">
        <v>9100</v>
      </c>
      <c r="T948">
        <v>30700</v>
      </c>
      <c r="U948">
        <v>72600</v>
      </c>
    </row>
    <row r="949" spans="1:21" hidden="1" x14ac:dyDescent="0.45">
      <c r="A949" t="str">
        <f t="shared" si="25"/>
        <v>YAG10UKL7FAllEast Midlands</v>
      </c>
      <c r="B949" t="s">
        <v>116</v>
      </c>
      <c r="C949" t="s">
        <v>142</v>
      </c>
      <c r="D949">
        <v>10</v>
      </c>
      <c r="E949" t="s">
        <v>44</v>
      </c>
      <c r="F949" t="s">
        <v>145</v>
      </c>
      <c r="G949" t="s">
        <v>143</v>
      </c>
      <c r="H949" t="s">
        <v>28</v>
      </c>
      <c r="I949" t="s">
        <v>147</v>
      </c>
      <c r="J949">
        <v>3390</v>
      </c>
      <c r="K949">
        <v>0</v>
      </c>
      <c r="L949">
        <v>3390</v>
      </c>
      <c r="M949">
        <v>10.199999999999999</v>
      </c>
      <c r="N949">
        <v>3.7</v>
      </c>
      <c r="O949">
        <v>80</v>
      </c>
      <c r="P949">
        <v>85.5</v>
      </c>
      <c r="Q949">
        <v>86.1</v>
      </c>
      <c r="R949">
        <v>2540</v>
      </c>
      <c r="S949">
        <v>16800</v>
      </c>
      <c r="T949">
        <v>28100</v>
      </c>
      <c r="U949">
        <v>38700</v>
      </c>
    </row>
    <row r="950" spans="1:21" hidden="1" x14ac:dyDescent="0.45">
      <c r="A950" t="str">
        <f t="shared" si="25"/>
        <v>YAG10UKL7MAllEast Midlands</v>
      </c>
      <c r="B950" t="s">
        <v>116</v>
      </c>
      <c r="C950" t="s">
        <v>142</v>
      </c>
      <c r="D950">
        <v>10</v>
      </c>
      <c r="E950" t="s">
        <v>44</v>
      </c>
      <c r="F950" t="s">
        <v>145</v>
      </c>
      <c r="G950" t="s">
        <v>144</v>
      </c>
      <c r="H950" t="s">
        <v>28</v>
      </c>
      <c r="I950" t="s">
        <v>147</v>
      </c>
      <c r="J950">
        <v>2195</v>
      </c>
      <c r="K950">
        <v>0</v>
      </c>
      <c r="L950">
        <v>2195</v>
      </c>
      <c r="M950">
        <v>10.4</v>
      </c>
      <c r="N950">
        <v>3.8</v>
      </c>
      <c r="O950">
        <v>79.900000000000006</v>
      </c>
      <c r="P950">
        <v>85</v>
      </c>
      <c r="Q950">
        <v>85.9</v>
      </c>
      <c r="R950">
        <v>1645</v>
      </c>
      <c r="S950">
        <v>26300</v>
      </c>
      <c r="T950">
        <v>38000</v>
      </c>
      <c r="U950">
        <v>51100</v>
      </c>
    </row>
    <row r="951" spans="1:21" hidden="1" x14ac:dyDescent="0.45">
      <c r="A951" t="str">
        <f t="shared" si="25"/>
        <v>YAG10UKL7FAllEast of England</v>
      </c>
      <c r="B951" t="s">
        <v>116</v>
      </c>
      <c r="C951" t="s">
        <v>142</v>
      </c>
      <c r="D951">
        <v>10</v>
      </c>
      <c r="E951" t="s">
        <v>44</v>
      </c>
      <c r="F951" t="s">
        <v>145</v>
      </c>
      <c r="G951" t="s">
        <v>143</v>
      </c>
      <c r="H951" t="s">
        <v>28</v>
      </c>
      <c r="I951" t="s">
        <v>148</v>
      </c>
      <c r="J951">
        <v>5140</v>
      </c>
      <c r="K951">
        <v>0</v>
      </c>
      <c r="L951">
        <v>5140</v>
      </c>
      <c r="M951">
        <v>11.9</v>
      </c>
      <c r="N951">
        <v>4.8</v>
      </c>
      <c r="O951">
        <v>78.400000000000006</v>
      </c>
      <c r="P951">
        <v>82.6</v>
      </c>
      <c r="Q951">
        <v>83.2</v>
      </c>
      <c r="R951">
        <v>3730</v>
      </c>
      <c r="S951">
        <v>16400</v>
      </c>
      <c r="T951">
        <v>29700</v>
      </c>
      <c r="U951">
        <v>42300</v>
      </c>
    </row>
    <row r="952" spans="1:21" hidden="1" x14ac:dyDescent="0.45">
      <c r="A952" t="str">
        <f t="shared" si="25"/>
        <v>YAG10UKL7MAllEast of England</v>
      </c>
      <c r="B952" t="s">
        <v>116</v>
      </c>
      <c r="C952" t="s">
        <v>142</v>
      </c>
      <c r="D952">
        <v>10</v>
      </c>
      <c r="E952" t="s">
        <v>44</v>
      </c>
      <c r="F952" t="s">
        <v>145</v>
      </c>
      <c r="G952" t="s">
        <v>144</v>
      </c>
      <c r="H952" t="s">
        <v>28</v>
      </c>
      <c r="I952" t="s">
        <v>148</v>
      </c>
      <c r="J952">
        <v>3050</v>
      </c>
      <c r="K952">
        <v>0</v>
      </c>
      <c r="L952">
        <v>3050</v>
      </c>
      <c r="M952">
        <v>11.5</v>
      </c>
      <c r="N952">
        <v>4.3</v>
      </c>
      <c r="O952">
        <v>78.7</v>
      </c>
      <c r="P952">
        <v>83.5</v>
      </c>
      <c r="Q952">
        <v>84.3</v>
      </c>
      <c r="R952">
        <v>2230</v>
      </c>
      <c r="S952">
        <v>29200</v>
      </c>
      <c r="T952">
        <v>42700</v>
      </c>
      <c r="U952">
        <v>63100</v>
      </c>
    </row>
    <row r="953" spans="1:21" hidden="1" x14ac:dyDescent="0.45">
      <c r="A953" t="str">
        <f t="shared" si="25"/>
        <v>YAG10UKL7FAllLondon</v>
      </c>
      <c r="B953" t="s">
        <v>116</v>
      </c>
      <c r="C953" t="s">
        <v>142</v>
      </c>
      <c r="D953">
        <v>10</v>
      </c>
      <c r="E953" t="s">
        <v>44</v>
      </c>
      <c r="F953" t="s">
        <v>145</v>
      </c>
      <c r="G953" t="s">
        <v>143</v>
      </c>
      <c r="H953" t="s">
        <v>28</v>
      </c>
      <c r="I953" t="s">
        <v>149</v>
      </c>
      <c r="J953">
        <v>10165</v>
      </c>
      <c r="K953">
        <v>0</v>
      </c>
      <c r="L953">
        <v>10165</v>
      </c>
      <c r="M953">
        <v>15.7</v>
      </c>
      <c r="N953">
        <v>5.0999999999999996</v>
      </c>
      <c r="O953">
        <v>73.7</v>
      </c>
      <c r="P953">
        <v>78.2</v>
      </c>
      <c r="Q953">
        <v>79.2</v>
      </c>
      <c r="R953">
        <v>6870</v>
      </c>
      <c r="S953">
        <v>21900</v>
      </c>
      <c r="T953">
        <v>36500</v>
      </c>
      <c r="U953">
        <v>48200</v>
      </c>
    </row>
    <row r="954" spans="1:21" hidden="1" x14ac:dyDescent="0.45">
      <c r="A954" t="str">
        <f t="shared" si="25"/>
        <v>YAG10UKL7MAllLondon</v>
      </c>
      <c r="B954" t="s">
        <v>116</v>
      </c>
      <c r="C954" t="s">
        <v>142</v>
      </c>
      <c r="D954">
        <v>10</v>
      </c>
      <c r="E954" t="s">
        <v>44</v>
      </c>
      <c r="F954" t="s">
        <v>145</v>
      </c>
      <c r="G954" t="s">
        <v>144</v>
      </c>
      <c r="H954" t="s">
        <v>28</v>
      </c>
      <c r="I954" t="s">
        <v>149</v>
      </c>
      <c r="J954">
        <v>7585</v>
      </c>
      <c r="K954">
        <v>0</v>
      </c>
      <c r="L954">
        <v>7585</v>
      </c>
      <c r="M954">
        <v>17.7</v>
      </c>
      <c r="N954">
        <v>4.9000000000000004</v>
      </c>
      <c r="O954">
        <v>72.5</v>
      </c>
      <c r="P954">
        <v>76.599999999999994</v>
      </c>
      <c r="Q954">
        <v>77.5</v>
      </c>
      <c r="R954">
        <v>5125</v>
      </c>
      <c r="S954">
        <v>31000</v>
      </c>
      <c r="T954">
        <v>46400</v>
      </c>
      <c r="U954">
        <v>73400</v>
      </c>
    </row>
    <row r="955" spans="1:21" hidden="1" x14ac:dyDescent="0.45">
      <c r="A955" t="str">
        <f t="shared" si="25"/>
        <v>YAG10UKL7FAllNorth East</v>
      </c>
      <c r="B955" t="s">
        <v>116</v>
      </c>
      <c r="C955" t="s">
        <v>142</v>
      </c>
      <c r="D955">
        <v>10</v>
      </c>
      <c r="E955" t="s">
        <v>44</v>
      </c>
      <c r="F955" t="s">
        <v>145</v>
      </c>
      <c r="G955" t="s">
        <v>143</v>
      </c>
      <c r="H955" t="s">
        <v>28</v>
      </c>
      <c r="I955" t="s">
        <v>150</v>
      </c>
      <c r="J955">
        <v>2140</v>
      </c>
      <c r="K955">
        <v>0</v>
      </c>
      <c r="L955">
        <v>2140</v>
      </c>
      <c r="M955">
        <v>11.1</v>
      </c>
      <c r="N955">
        <v>4.3</v>
      </c>
      <c r="O955">
        <v>78.8</v>
      </c>
      <c r="P955">
        <v>84.3</v>
      </c>
      <c r="Q955">
        <v>84.7</v>
      </c>
      <c r="R955">
        <v>1565</v>
      </c>
      <c r="S955">
        <v>18600</v>
      </c>
      <c r="T955">
        <v>29600</v>
      </c>
      <c r="U955">
        <v>38700</v>
      </c>
    </row>
    <row r="956" spans="1:21" hidden="1" x14ac:dyDescent="0.45">
      <c r="A956" t="str">
        <f t="shared" si="25"/>
        <v>YAG10UKL7MAllNorth East</v>
      </c>
      <c r="B956" t="s">
        <v>116</v>
      </c>
      <c r="C956" t="s">
        <v>142</v>
      </c>
      <c r="D956">
        <v>10</v>
      </c>
      <c r="E956" t="s">
        <v>44</v>
      </c>
      <c r="F956" t="s">
        <v>145</v>
      </c>
      <c r="G956" t="s">
        <v>144</v>
      </c>
      <c r="H956" t="s">
        <v>28</v>
      </c>
      <c r="I956" t="s">
        <v>150</v>
      </c>
      <c r="J956">
        <v>1385</v>
      </c>
      <c r="K956">
        <v>0</v>
      </c>
      <c r="L956">
        <v>1385</v>
      </c>
      <c r="M956">
        <v>12.5</v>
      </c>
      <c r="N956">
        <v>4</v>
      </c>
      <c r="O956">
        <v>77.7</v>
      </c>
      <c r="P956">
        <v>82.8</v>
      </c>
      <c r="Q956">
        <v>83.5</v>
      </c>
      <c r="R956">
        <v>1005</v>
      </c>
      <c r="S956">
        <v>25200</v>
      </c>
      <c r="T956">
        <v>36900</v>
      </c>
      <c r="U956">
        <v>47400</v>
      </c>
    </row>
    <row r="957" spans="1:21" hidden="1" x14ac:dyDescent="0.45">
      <c r="A957" t="str">
        <f t="shared" si="25"/>
        <v>YAG10UKL7FAllNorth West</v>
      </c>
      <c r="B957" t="s">
        <v>116</v>
      </c>
      <c r="C957" t="s">
        <v>142</v>
      </c>
      <c r="D957">
        <v>10</v>
      </c>
      <c r="E957" t="s">
        <v>44</v>
      </c>
      <c r="F957" t="s">
        <v>145</v>
      </c>
      <c r="G957" t="s">
        <v>143</v>
      </c>
      <c r="H957" t="s">
        <v>28</v>
      </c>
      <c r="I957" t="s">
        <v>151</v>
      </c>
      <c r="J957">
        <v>5970</v>
      </c>
      <c r="K957">
        <v>0</v>
      </c>
      <c r="L957">
        <v>5970</v>
      </c>
      <c r="M957">
        <v>10.8</v>
      </c>
      <c r="N957">
        <v>4.9000000000000004</v>
      </c>
      <c r="O957">
        <v>78.400000000000006</v>
      </c>
      <c r="P957">
        <v>83.4</v>
      </c>
      <c r="Q957">
        <v>84.3</v>
      </c>
      <c r="R957">
        <v>4365</v>
      </c>
      <c r="S957">
        <v>18200</v>
      </c>
      <c r="T957">
        <v>29600</v>
      </c>
      <c r="U957">
        <v>38700</v>
      </c>
    </row>
    <row r="958" spans="1:21" hidden="1" x14ac:dyDescent="0.45">
      <c r="A958" t="str">
        <f t="shared" si="25"/>
        <v>YAG10UKL7MAllNorth West</v>
      </c>
      <c r="B958" t="s">
        <v>116</v>
      </c>
      <c r="C958" t="s">
        <v>142</v>
      </c>
      <c r="D958">
        <v>10</v>
      </c>
      <c r="E958" t="s">
        <v>44</v>
      </c>
      <c r="F958" t="s">
        <v>145</v>
      </c>
      <c r="G958" t="s">
        <v>144</v>
      </c>
      <c r="H958" t="s">
        <v>28</v>
      </c>
      <c r="I958" t="s">
        <v>151</v>
      </c>
      <c r="J958">
        <v>3850</v>
      </c>
      <c r="K958">
        <v>0</v>
      </c>
      <c r="L958">
        <v>3850</v>
      </c>
      <c r="M958">
        <v>13.5</v>
      </c>
      <c r="N958">
        <v>4.5999999999999996</v>
      </c>
      <c r="O958">
        <v>76</v>
      </c>
      <c r="P958">
        <v>80.900000000000006</v>
      </c>
      <c r="Q958">
        <v>81.8</v>
      </c>
      <c r="R958">
        <v>2720</v>
      </c>
      <c r="S958">
        <v>25200</v>
      </c>
      <c r="T958">
        <v>37200</v>
      </c>
      <c r="U958">
        <v>49600</v>
      </c>
    </row>
    <row r="959" spans="1:21" hidden="1" x14ac:dyDescent="0.45">
      <c r="A959" t="str">
        <f t="shared" si="25"/>
        <v>YAG10UKL7FAllNorthern Ireland</v>
      </c>
      <c r="B959" t="s">
        <v>116</v>
      </c>
      <c r="C959" t="s">
        <v>142</v>
      </c>
      <c r="D959">
        <v>10</v>
      </c>
      <c r="E959" t="s">
        <v>44</v>
      </c>
      <c r="F959" t="s">
        <v>145</v>
      </c>
      <c r="G959" t="s">
        <v>143</v>
      </c>
      <c r="H959" t="s">
        <v>28</v>
      </c>
      <c r="I959" t="s">
        <v>152</v>
      </c>
      <c r="J959">
        <v>425</v>
      </c>
      <c r="K959">
        <v>0</v>
      </c>
      <c r="L959">
        <v>425</v>
      </c>
      <c r="M959">
        <v>13.9</v>
      </c>
      <c r="N959">
        <v>2.6</v>
      </c>
      <c r="O959">
        <v>79.7</v>
      </c>
      <c r="P959">
        <v>83</v>
      </c>
      <c r="Q959">
        <v>83.5</v>
      </c>
      <c r="R959">
        <v>295</v>
      </c>
      <c r="S959">
        <v>17200</v>
      </c>
      <c r="T959">
        <v>30500</v>
      </c>
      <c r="U959">
        <v>41600</v>
      </c>
    </row>
    <row r="960" spans="1:21" hidden="1" x14ac:dyDescent="0.45">
      <c r="A960" t="str">
        <f t="shared" si="25"/>
        <v>YAG10UKL7MAllNorthern Ireland</v>
      </c>
      <c r="B960" t="s">
        <v>116</v>
      </c>
      <c r="C960" t="s">
        <v>142</v>
      </c>
      <c r="D960">
        <v>10</v>
      </c>
      <c r="E960" t="s">
        <v>44</v>
      </c>
      <c r="F960" t="s">
        <v>145</v>
      </c>
      <c r="G960" t="s">
        <v>144</v>
      </c>
      <c r="H960" t="s">
        <v>28</v>
      </c>
      <c r="I960" t="s">
        <v>152</v>
      </c>
      <c r="J960">
        <v>320</v>
      </c>
      <c r="K960">
        <v>0</v>
      </c>
      <c r="L960">
        <v>320</v>
      </c>
      <c r="M960">
        <v>23.3</v>
      </c>
      <c r="N960">
        <v>4.7</v>
      </c>
      <c r="O960">
        <v>68.2</v>
      </c>
      <c r="P960">
        <v>71.099999999999994</v>
      </c>
      <c r="Q960">
        <v>72</v>
      </c>
      <c r="R960">
        <v>190</v>
      </c>
      <c r="S960">
        <v>26300</v>
      </c>
      <c r="T960">
        <v>36000</v>
      </c>
      <c r="U960">
        <v>49300</v>
      </c>
    </row>
    <row r="961" spans="1:21" hidden="1" x14ac:dyDescent="0.45">
      <c r="A961" t="str">
        <f t="shared" si="25"/>
        <v>YAG10UKL7FAllScotland</v>
      </c>
      <c r="B961" t="s">
        <v>116</v>
      </c>
      <c r="C961" t="s">
        <v>142</v>
      </c>
      <c r="D961">
        <v>10</v>
      </c>
      <c r="E961" t="s">
        <v>44</v>
      </c>
      <c r="F961" t="s">
        <v>145</v>
      </c>
      <c r="G961" t="s">
        <v>143</v>
      </c>
      <c r="H961" t="s">
        <v>28</v>
      </c>
      <c r="I961" t="s">
        <v>153</v>
      </c>
      <c r="J961">
        <v>875</v>
      </c>
      <c r="K961">
        <v>0</v>
      </c>
      <c r="L961">
        <v>875</v>
      </c>
      <c r="M961">
        <v>14.3</v>
      </c>
      <c r="N961">
        <v>3.9</v>
      </c>
      <c r="O961">
        <v>73.7</v>
      </c>
      <c r="P961">
        <v>80.8</v>
      </c>
      <c r="Q961">
        <v>81.8</v>
      </c>
      <c r="R961">
        <v>590</v>
      </c>
      <c r="S961">
        <v>16400</v>
      </c>
      <c r="T961">
        <v>29900</v>
      </c>
      <c r="U961">
        <v>40200</v>
      </c>
    </row>
    <row r="962" spans="1:21" hidden="1" x14ac:dyDescent="0.45">
      <c r="A962" t="str">
        <f t="shared" si="25"/>
        <v>YAG10UKL7MAllScotland</v>
      </c>
      <c r="B962" t="s">
        <v>116</v>
      </c>
      <c r="C962" t="s">
        <v>142</v>
      </c>
      <c r="D962">
        <v>10</v>
      </c>
      <c r="E962" t="s">
        <v>44</v>
      </c>
      <c r="F962" t="s">
        <v>145</v>
      </c>
      <c r="G962" t="s">
        <v>144</v>
      </c>
      <c r="H962" t="s">
        <v>28</v>
      </c>
      <c r="I962" t="s">
        <v>153</v>
      </c>
      <c r="J962">
        <v>675</v>
      </c>
      <c r="K962">
        <v>0</v>
      </c>
      <c r="L962">
        <v>675</v>
      </c>
      <c r="M962">
        <v>12.9</v>
      </c>
      <c r="N962">
        <v>4.3</v>
      </c>
      <c r="O962">
        <v>73.2</v>
      </c>
      <c r="P962">
        <v>80.599999999999994</v>
      </c>
      <c r="Q962">
        <v>82.8</v>
      </c>
      <c r="R962">
        <v>455</v>
      </c>
      <c r="S962">
        <v>24100</v>
      </c>
      <c r="T962">
        <v>38300</v>
      </c>
      <c r="U962">
        <v>57700</v>
      </c>
    </row>
    <row r="963" spans="1:21" hidden="1" x14ac:dyDescent="0.45">
      <c r="A963" t="str">
        <f t="shared" si="25"/>
        <v>YAG10UKL7FAllSouth East</v>
      </c>
      <c r="B963" t="s">
        <v>116</v>
      </c>
      <c r="C963" t="s">
        <v>142</v>
      </c>
      <c r="D963">
        <v>10</v>
      </c>
      <c r="E963" t="s">
        <v>44</v>
      </c>
      <c r="F963" t="s">
        <v>145</v>
      </c>
      <c r="G963" t="s">
        <v>143</v>
      </c>
      <c r="H963" t="s">
        <v>28</v>
      </c>
      <c r="I963" t="s">
        <v>154</v>
      </c>
      <c r="J963">
        <v>8085</v>
      </c>
      <c r="K963">
        <v>0</v>
      </c>
      <c r="L963">
        <v>8085</v>
      </c>
      <c r="M963">
        <v>12.7</v>
      </c>
      <c r="N963">
        <v>4.0999999999999996</v>
      </c>
      <c r="O963">
        <v>77.3</v>
      </c>
      <c r="P963">
        <v>82.5</v>
      </c>
      <c r="Q963">
        <v>83.2</v>
      </c>
      <c r="R963">
        <v>5780</v>
      </c>
      <c r="S963">
        <v>16400</v>
      </c>
      <c r="T963">
        <v>29400</v>
      </c>
      <c r="U963">
        <v>41200</v>
      </c>
    </row>
    <row r="964" spans="1:21" hidden="1" x14ac:dyDescent="0.45">
      <c r="A964" t="str">
        <f t="shared" si="25"/>
        <v>YAG10UKL7MAllSouth East</v>
      </c>
      <c r="B964" t="s">
        <v>116</v>
      </c>
      <c r="C964" t="s">
        <v>142</v>
      </c>
      <c r="D964">
        <v>10</v>
      </c>
      <c r="E964" t="s">
        <v>44</v>
      </c>
      <c r="F964" t="s">
        <v>145</v>
      </c>
      <c r="G964" t="s">
        <v>144</v>
      </c>
      <c r="H964" t="s">
        <v>28</v>
      </c>
      <c r="I964" t="s">
        <v>154</v>
      </c>
      <c r="J964">
        <v>5255</v>
      </c>
      <c r="K964">
        <v>0</v>
      </c>
      <c r="L964">
        <v>5255</v>
      </c>
      <c r="M964">
        <v>12.9</v>
      </c>
      <c r="N964">
        <v>4</v>
      </c>
      <c r="O964">
        <v>77.900000000000006</v>
      </c>
      <c r="P964">
        <v>82.3</v>
      </c>
      <c r="Q964">
        <v>83.1</v>
      </c>
      <c r="R964">
        <v>3810</v>
      </c>
      <c r="S964">
        <v>29900</v>
      </c>
      <c r="T964">
        <v>42300</v>
      </c>
      <c r="U964">
        <v>63900</v>
      </c>
    </row>
    <row r="965" spans="1:21" hidden="1" x14ac:dyDescent="0.45">
      <c r="A965" t="str">
        <f t="shared" si="25"/>
        <v>YAG10UKL7FAllSouth West</v>
      </c>
      <c r="B965" t="s">
        <v>116</v>
      </c>
      <c r="C965" t="s">
        <v>142</v>
      </c>
      <c r="D965">
        <v>10</v>
      </c>
      <c r="E965" t="s">
        <v>44</v>
      </c>
      <c r="F965" t="s">
        <v>145</v>
      </c>
      <c r="G965" t="s">
        <v>143</v>
      </c>
      <c r="H965" t="s">
        <v>28</v>
      </c>
      <c r="I965" t="s">
        <v>155</v>
      </c>
      <c r="J965">
        <v>4775</v>
      </c>
      <c r="K965">
        <v>0</v>
      </c>
      <c r="L965">
        <v>4775</v>
      </c>
      <c r="M965">
        <v>11.9</v>
      </c>
      <c r="N965">
        <v>3.7</v>
      </c>
      <c r="O965">
        <v>79.099999999999994</v>
      </c>
      <c r="P965">
        <v>83.5</v>
      </c>
      <c r="Q965">
        <v>84.4</v>
      </c>
      <c r="R965">
        <v>3450</v>
      </c>
      <c r="S965">
        <v>13900</v>
      </c>
      <c r="T965">
        <v>24500</v>
      </c>
      <c r="U965">
        <v>36100</v>
      </c>
    </row>
    <row r="966" spans="1:21" hidden="1" x14ac:dyDescent="0.45">
      <c r="A966" t="str">
        <f t="shared" si="25"/>
        <v>YAG10UKL7MAllSouth West</v>
      </c>
      <c r="B966" t="s">
        <v>116</v>
      </c>
      <c r="C966" t="s">
        <v>142</v>
      </c>
      <c r="D966">
        <v>10</v>
      </c>
      <c r="E966" t="s">
        <v>44</v>
      </c>
      <c r="F966" t="s">
        <v>145</v>
      </c>
      <c r="G966" t="s">
        <v>144</v>
      </c>
      <c r="H966" t="s">
        <v>28</v>
      </c>
      <c r="I966" t="s">
        <v>155</v>
      </c>
      <c r="J966">
        <v>3175</v>
      </c>
      <c r="K966">
        <v>0</v>
      </c>
      <c r="L966">
        <v>3175</v>
      </c>
      <c r="M966">
        <v>10.6</v>
      </c>
      <c r="N966">
        <v>3.8</v>
      </c>
      <c r="O966">
        <v>80.7</v>
      </c>
      <c r="P966">
        <v>84.8</v>
      </c>
      <c r="Q966">
        <v>85.6</v>
      </c>
      <c r="R966">
        <v>2390</v>
      </c>
      <c r="S966">
        <v>25200</v>
      </c>
      <c r="T966">
        <v>38000</v>
      </c>
      <c r="U966">
        <v>52600</v>
      </c>
    </row>
    <row r="967" spans="1:21" hidden="1" x14ac:dyDescent="0.45">
      <c r="A967" t="str">
        <f t="shared" ref="A967:A1030" si="26">"YAG"&amp;D967 &amp;E967 &amp;F967 &amp; G967 &amp;H967 &amp;I967</f>
        <v>YAG10UKL7FAllUnknown</v>
      </c>
      <c r="B967" t="s">
        <v>116</v>
      </c>
      <c r="C967" t="s">
        <v>142</v>
      </c>
      <c r="D967">
        <v>10</v>
      </c>
      <c r="E967" t="s">
        <v>44</v>
      </c>
      <c r="F967" t="s">
        <v>145</v>
      </c>
      <c r="G967" t="s">
        <v>143</v>
      </c>
      <c r="H967" t="s">
        <v>28</v>
      </c>
      <c r="I967" t="s">
        <v>156</v>
      </c>
      <c r="J967">
        <v>20</v>
      </c>
      <c r="K967">
        <v>0</v>
      </c>
      <c r="L967">
        <v>20</v>
      </c>
      <c r="M967">
        <v>68.7</v>
      </c>
      <c r="N967">
        <v>0</v>
      </c>
      <c r="O967">
        <v>31.3</v>
      </c>
      <c r="P967">
        <v>31.3</v>
      </c>
      <c r="Q967">
        <v>31.3</v>
      </c>
      <c r="R967" t="s">
        <v>161</v>
      </c>
      <c r="S967" t="s">
        <v>161</v>
      </c>
      <c r="T967" t="s">
        <v>161</v>
      </c>
      <c r="U967" t="s">
        <v>161</v>
      </c>
    </row>
    <row r="968" spans="1:21" hidden="1" x14ac:dyDescent="0.45">
      <c r="A968" t="str">
        <f t="shared" si="26"/>
        <v>YAG10UKL7MAllUnknown</v>
      </c>
      <c r="B968" t="s">
        <v>116</v>
      </c>
      <c r="C968" t="s">
        <v>142</v>
      </c>
      <c r="D968">
        <v>10</v>
      </c>
      <c r="E968" t="s">
        <v>44</v>
      </c>
      <c r="F968" t="s">
        <v>145</v>
      </c>
      <c r="G968" t="s">
        <v>144</v>
      </c>
      <c r="H968" t="s">
        <v>28</v>
      </c>
      <c r="I968" t="s">
        <v>156</v>
      </c>
      <c r="J968">
        <v>15</v>
      </c>
      <c r="K968">
        <v>0</v>
      </c>
      <c r="L968">
        <v>15</v>
      </c>
      <c r="M968">
        <v>58.3</v>
      </c>
      <c r="N968">
        <v>0</v>
      </c>
      <c r="O968">
        <v>41.7</v>
      </c>
      <c r="P968">
        <v>41.7</v>
      </c>
      <c r="Q968">
        <v>41.7</v>
      </c>
      <c r="R968" t="s">
        <v>161</v>
      </c>
      <c r="S968" t="s">
        <v>161</v>
      </c>
      <c r="T968" t="s">
        <v>161</v>
      </c>
      <c r="U968" t="s">
        <v>161</v>
      </c>
    </row>
    <row r="969" spans="1:21" hidden="1" x14ac:dyDescent="0.45">
      <c r="A969" t="str">
        <f t="shared" si="26"/>
        <v>YAG10UKL7FAllWales</v>
      </c>
      <c r="B969" t="s">
        <v>116</v>
      </c>
      <c r="C969" t="s">
        <v>142</v>
      </c>
      <c r="D969">
        <v>10</v>
      </c>
      <c r="E969" t="s">
        <v>44</v>
      </c>
      <c r="F969" t="s">
        <v>145</v>
      </c>
      <c r="G969" t="s">
        <v>143</v>
      </c>
      <c r="H969" t="s">
        <v>28</v>
      </c>
      <c r="I969" t="s">
        <v>158</v>
      </c>
      <c r="J969">
        <v>765</v>
      </c>
      <c r="K969">
        <v>0</v>
      </c>
      <c r="L969">
        <v>765</v>
      </c>
      <c r="M969">
        <v>12.7</v>
      </c>
      <c r="N969">
        <v>3.9</v>
      </c>
      <c r="O969">
        <v>74.400000000000006</v>
      </c>
      <c r="P969">
        <v>82.9</v>
      </c>
      <c r="Q969">
        <v>83.4</v>
      </c>
      <c r="R969">
        <v>515</v>
      </c>
      <c r="S969">
        <v>16100</v>
      </c>
      <c r="T969">
        <v>28100</v>
      </c>
      <c r="U969">
        <v>37600</v>
      </c>
    </row>
    <row r="970" spans="1:21" hidden="1" x14ac:dyDescent="0.45">
      <c r="A970" t="str">
        <f t="shared" si="26"/>
        <v>YAG10UKL7MAllWales</v>
      </c>
      <c r="B970" t="s">
        <v>116</v>
      </c>
      <c r="C970" t="s">
        <v>142</v>
      </c>
      <c r="D970">
        <v>10</v>
      </c>
      <c r="E970" t="s">
        <v>44</v>
      </c>
      <c r="F970" t="s">
        <v>145</v>
      </c>
      <c r="G970" t="s">
        <v>144</v>
      </c>
      <c r="H970" t="s">
        <v>28</v>
      </c>
      <c r="I970" t="s">
        <v>158</v>
      </c>
      <c r="J970">
        <v>630</v>
      </c>
      <c r="K970">
        <v>0</v>
      </c>
      <c r="L970">
        <v>630</v>
      </c>
      <c r="M970">
        <v>13.2</v>
      </c>
      <c r="N970">
        <v>4.9000000000000004</v>
      </c>
      <c r="O970">
        <v>75.099999999999994</v>
      </c>
      <c r="P970">
        <v>81.5</v>
      </c>
      <c r="Q970">
        <v>81.8</v>
      </c>
      <c r="R970">
        <v>440</v>
      </c>
      <c r="S970">
        <v>26600</v>
      </c>
      <c r="T970">
        <v>38000</v>
      </c>
      <c r="U970">
        <v>51800</v>
      </c>
    </row>
    <row r="971" spans="1:21" hidden="1" x14ac:dyDescent="0.45">
      <c r="A971" t="str">
        <f t="shared" si="26"/>
        <v>YAG10UKL7FAllWest Midlands</v>
      </c>
      <c r="B971" t="s">
        <v>116</v>
      </c>
      <c r="C971" t="s">
        <v>142</v>
      </c>
      <c r="D971">
        <v>10</v>
      </c>
      <c r="E971" t="s">
        <v>44</v>
      </c>
      <c r="F971" t="s">
        <v>145</v>
      </c>
      <c r="G971" t="s">
        <v>143</v>
      </c>
      <c r="H971" t="s">
        <v>28</v>
      </c>
      <c r="I971" t="s">
        <v>159</v>
      </c>
      <c r="J971">
        <v>4440</v>
      </c>
      <c r="K971">
        <v>0</v>
      </c>
      <c r="L971">
        <v>4440</v>
      </c>
      <c r="M971">
        <v>9.9</v>
      </c>
      <c r="N971">
        <v>4.8</v>
      </c>
      <c r="O971">
        <v>79.599999999999994</v>
      </c>
      <c r="P971">
        <v>84.8</v>
      </c>
      <c r="Q971">
        <v>85.4</v>
      </c>
      <c r="R971">
        <v>3295</v>
      </c>
      <c r="S971">
        <v>18200</v>
      </c>
      <c r="T971">
        <v>30300</v>
      </c>
      <c r="U971">
        <v>40200</v>
      </c>
    </row>
    <row r="972" spans="1:21" hidden="1" x14ac:dyDescent="0.45">
      <c r="A972" t="str">
        <f t="shared" si="26"/>
        <v>YAG10UKL7MAllWest Midlands</v>
      </c>
      <c r="B972" t="s">
        <v>116</v>
      </c>
      <c r="C972" t="s">
        <v>142</v>
      </c>
      <c r="D972">
        <v>10</v>
      </c>
      <c r="E972" t="s">
        <v>44</v>
      </c>
      <c r="F972" t="s">
        <v>145</v>
      </c>
      <c r="G972" t="s">
        <v>144</v>
      </c>
      <c r="H972" t="s">
        <v>28</v>
      </c>
      <c r="I972" t="s">
        <v>159</v>
      </c>
      <c r="J972">
        <v>2850</v>
      </c>
      <c r="K972">
        <v>0</v>
      </c>
      <c r="L972">
        <v>2850</v>
      </c>
      <c r="M972">
        <v>11.7</v>
      </c>
      <c r="N972">
        <v>3.8</v>
      </c>
      <c r="O972">
        <v>78.8</v>
      </c>
      <c r="P972">
        <v>83.5</v>
      </c>
      <c r="Q972">
        <v>84.5</v>
      </c>
      <c r="R972">
        <v>2100</v>
      </c>
      <c r="S972">
        <v>27400</v>
      </c>
      <c r="T972">
        <v>38700</v>
      </c>
      <c r="U972">
        <v>52600</v>
      </c>
    </row>
    <row r="973" spans="1:21" hidden="1" x14ac:dyDescent="0.45">
      <c r="A973" t="str">
        <f t="shared" si="26"/>
        <v>YAG10UKL7FAllYorkshire and The Humber</v>
      </c>
      <c r="B973" t="s">
        <v>116</v>
      </c>
      <c r="C973" t="s">
        <v>142</v>
      </c>
      <c r="D973">
        <v>10</v>
      </c>
      <c r="E973" t="s">
        <v>44</v>
      </c>
      <c r="F973" t="s">
        <v>145</v>
      </c>
      <c r="G973" t="s">
        <v>143</v>
      </c>
      <c r="H973" t="s">
        <v>28</v>
      </c>
      <c r="I973" t="s">
        <v>160</v>
      </c>
      <c r="J973">
        <v>4260</v>
      </c>
      <c r="K973">
        <v>0</v>
      </c>
      <c r="L973">
        <v>4260</v>
      </c>
      <c r="M973">
        <v>10.5</v>
      </c>
      <c r="N973">
        <v>4.0999999999999996</v>
      </c>
      <c r="O973">
        <v>78.900000000000006</v>
      </c>
      <c r="P973">
        <v>84.6</v>
      </c>
      <c r="Q973">
        <v>85.5</v>
      </c>
      <c r="R973">
        <v>3095</v>
      </c>
      <c r="S973">
        <v>17200</v>
      </c>
      <c r="T973">
        <v>28500</v>
      </c>
      <c r="U973">
        <v>38700</v>
      </c>
    </row>
    <row r="974" spans="1:21" hidden="1" x14ac:dyDescent="0.45">
      <c r="A974" t="str">
        <f t="shared" si="26"/>
        <v>YAG10UKL7MAllYorkshire and The Humber</v>
      </c>
      <c r="B974" t="s">
        <v>116</v>
      </c>
      <c r="C974" t="s">
        <v>142</v>
      </c>
      <c r="D974">
        <v>10</v>
      </c>
      <c r="E974" t="s">
        <v>44</v>
      </c>
      <c r="F974" t="s">
        <v>145</v>
      </c>
      <c r="G974" t="s">
        <v>144</v>
      </c>
      <c r="H974" t="s">
        <v>28</v>
      </c>
      <c r="I974" t="s">
        <v>160</v>
      </c>
      <c r="J974">
        <v>2625</v>
      </c>
      <c r="K974">
        <v>0</v>
      </c>
      <c r="L974">
        <v>2625</v>
      </c>
      <c r="M974">
        <v>10.4</v>
      </c>
      <c r="N974">
        <v>4</v>
      </c>
      <c r="O974">
        <v>79.5</v>
      </c>
      <c r="P974">
        <v>84.9</v>
      </c>
      <c r="Q974">
        <v>85.6</v>
      </c>
      <c r="R974">
        <v>1950</v>
      </c>
      <c r="S974">
        <v>24500</v>
      </c>
      <c r="T974">
        <v>36500</v>
      </c>
      <c r="U974">
        <v>48500</v>
      </c>
    </row>
    <row r="975" spans="1:21" hidden="1" x14ac:dyDescent="0.45">
      <c r="A975" t="str">
        <f t="shared" si="26"/>
        <v>YAG10UKL7FAllNA</v>
      </c>
      <c r="B975" t="s">
        <v>116</v>
      </c>
      <c r="C975" t="s">
        <v>142</v>
      </c>
      <c r="D975">
        <v>10</v>
      </c>
      <c r="E975" t="s">
        <v>44</v>
      </c>
      <c r="F975" t="s">
        <v>145</v>
      </c>
      <c r="G975" t="s">
        <v>143</v>
      </c>
      <c r="H975" t="s">
        <v>28</v>
      </c>
      <c r="I975" t="s">
        <v>157</v>
      </c>
      <c r="J975">
        <v>5800</v>
      </c>
      <c r="K975">
        <v>98.4</v>
      </c>
      <c r="L975">
        <v>90</v>
      </c>
      <c r="M975">
        <v>1.1000000000000001</v>
      </c>
      <c r="N975">
        <v>1.1000000000000001</v>
      </c>
      <c r="O975">
        <v>5.6</v>
      </c>
      <c r="P975">
        <v>18.899999999999999</v>
      </c>
      <c r="Q975">
        <v>97.8</v>
      </c>
      <c r="R975" t="s">
        <v>161</v>
      </c>
      <c r="S975" t="s">
        <v>161</v>
      </c>
      <c r="T975" t="s">
        <v>161</v>
      </c>
      <c r="U975" t="s">
        <v>161</v>
      </c>
    </row>
    <row r="976" spans="1:21" hidden="1" x14ac:dyDescent="0.45">
      <c r="A976" t="str">
        <f t="shared" si="26"/>
        <v>YAG10UKL7MAllNA</v>
      </c>
      <c r="B976" t="s">
        <v>116</v>
      </c>
      <c r="C976" t="s">
        <v>142</v>
      </c>
      <c r="D976">
        <v>10</v>
      </c>
      <c r="E976" t="s">
        <v>44</v>
      </c>
      <c r="F976" t="s">
        <v>145</v>
      </c>
      <c r="G976" t="s">
        <v>144</v>
      </c>
      <c r="H976" t="s">
        <v>28</v>
      </c>
      <c r="I976" t="s">
        <v>157</v>
      </c>
      <c r="J976">
        <v>1795</v>
      </c>
      <c r="K976">
        <v>97.8</v>
      </c>
      <c r="L976">
        <v>40</v>
      </c>
      <c r="M976">
        <v>0</v>
      </c>
      <c r="N976">
        <v>0</v>
      </c>
      <c r="O976">
        <v>2.6</v>
      </c>
      <c r="P976">
        <v>15.4</v>
      </c>
      <c r="Q976">
        <v>100</v>
      </c>
      <c r="R976" t="s">
        <v>161</v>
      </c>
      <c r="S976" t="s">
        <v>161</v>
      </c>
      <c r="T976" t="s">
        <v>161</v>
      </c>
      <c r="U976" t="s">
        <v>161</v>
      </c>
    </row>
    <row r="977" spans="1:21" hidden="1" x14ac:dyDescent="0.45">
      <c r="A977" t="str">
        <f t="shared" si="26"/>
        <v>YAG10UKL8FAllAbroad</v>
      </c>
      <c r="B977" t="s">
        <v>116</v>
      </c>
      <c r="C977" t="s">
        <v>142</v>
      </c>
      <c r="D977">
        <v>10</v>
      </c>
      <c r="E977" t="s">
        <v>44</v>
      </c>
      <c r="F977" t="s">
        <v>139</v>
      </c>
      <c r="G977" t="s">
        <v>143</v>
      </c>
      <c r="H977" t="s">
        <v>28</v>
      </c>
      <c r="I977" t="s">
        <v>146</v>
      </c>
      <c r="J977">
        <v>195</v>
      </c>
      <c r="K977">
        <v>0</v>
      </c>
      <c r="L977">
        <v>195</v>
      </c>
      <c r="M977">
        <v>74.400000000000006</v>
      </c>
      <c r="N977">
        <v>0.5</v>
      </c>
      <c r="O977">
        <v>25.1</v>
      </c>
      <c r="P977">
        <v>25.1</v>
      </c>
      <c r="Q977">
        <v>25.1</v>
      </c>
      <c r="R977">
        <v>25</v>
      </c>
      <c r="S977">
        <v>8000</v>
      </c>
      <c r="T977">
        <v>19300</v>
      </c>
      <c r="U977">
        <v>48200</v>
      </c>
    </row>
    <row r="978" spans="1:21" hidden="1" x14ac:dyDescent="0.45">
      <c r="A978" t="str">
        <f t="shared" si="26"/>
        <v>YAG10UKL8MAllAbroad</v>
      </c>
      <c r="B978" t="s">
        <v>116</v>
      </c>
      <c r="C978" t="s">
        <v>142</v>
      </c>
      <c r="D978">
        <v>10</v>
      </c>
      <c r="E978" t="s">
        <v>44</v>
      </c>
      <c r="F978" t="s">
        <v>139</v>
      </c>
      <c r="G978" t="s">
        <v>144</v>
      </c>
      <c r="H978" t="s">
        <v>28</v>
      </c>
      <c r="I978" t="s">
        <v>146</v>
      </c>
      <c r="J978">
        <v>330</v>
      </c>
      <c r="K978">
        <v>0</v>
      </c>
      <c r="L978">
        <v>330</v>
      </c>
      <c r="M978">
        <v>74.400000000000006</v>
      </c>
      <c r="N978">
        <v>3.4</v>
      </c>
      <c r="O978">
        <v>21</v>
      </c>
      <c r="P978">
        <v>21.3</v>
      </c>
      <c r="Q978">
        <v>22.3</v>
      </c>
      <c r="R978">
        <v>30</v>
      </c>
      <c r="S978">
        <v>12800</v>
      </c>
      <c r="T978">
        <v>45600</v>
      </c>
      <c r="U978">
        <v>86500</v>
      </c>
    </row>
    <row r="979" spans="1:21" hidden="1" x14ac:dyDescent="0.45">
      <c r="A979" t="str">
        <f t="shared" si="26"/>
        <v>YAG10UKL8FAllEast Midlands</v>
      </c>
      <c r="B979" t="s">
        <v>116</v>
      </c>
      <c r="C979" t="s">
        <v>142</v>
      </c>
      <c r="D979">
        <v>10</v>
      </c>
      <c r="E979" t="s">
        <v>44</v>
      </c>
      <c r="F979" t="s">
        <v>139</v>
      </c>
      <c r="G979" t="s">
        <v>143</v>
      </c>
      <c r="H979" t="s">
        <v>28</v>
      </c>
      <c r="I979" t="s">
        <v>147</v>
      </c>
      <c r="J979">
        <v>220</v>
      </c>
      <c r="K979">
        <v>0</v>
      </c>
      <c r="L979">
        <v>220</v>
      </c>
      <c r="M979">
        <v>13.3</v>
      </c>
      <c r="N979">
        <v>3.2</v>
      </c>
      <c r="O979">
        <v>77.5</v>
      </c>
      <c r="P979">
        <v>83.5</v>
      </c>
      <c r="Q979">
        <v>83.5</v>
      </c>
      <c r="R979">
        <v>160</v>
      </c>
      <c r="S979">
        <v>24500</v>
      </c>
      <c r="T979">
        <v>36500</v>
      </c>
      <c r="U979">
        <v>48500</v>
      </c>
    </row>
    <row r="980" spans="1:21" hidden="1" x14ac:dyDescent="0.45">
      <c r="A980" t="str">
        <f t="shared" si="26"/>
        <v>YAG10UKL8MAllEast Midlands</v>
      </c>
      <c r="B980" t="s">
        <v>116</v>
      </c>
      <c r="C980" t="s">
        <v>142</v>
      </c>
      <c r="D980">
        <v>10</v>
      </c>
      <c r="E980" t="s">
        <v>44</v>
      </c>
      <c r="F980" t="s">
        <v>139</v>
      </c>
      <c r="G980" t="s">
        <v>144</v>
      </c>
      <c r="H980" t="s">
        <v>28</v>
      </c>
      <c r="I980" t="s">
        <v>147</v>
      </c>
      <c r="J980">
        <v>305</v>
      </c>
      <c r="K980">
        <v>0</v>
      </c>
      <c r="L980">
        <v>305</v>
      </c>
      <c r="M980">
        <v>15.1</v>
      </c>
      <c r="N980">
        <v>3.6</v>
      </c>
      <c r="O980">
        <v>76.7</v>
      </c>
      <c r="P980">
        <v>81</v>
      </c>
      <c r="Q980">
        <v>81.3</v>
      </c>
      <c r="R980">
        <v>220</v>
      </c>
      <c r="S980">
        <v>33900</v>
      </c>
      <c r="T980">
        <v>44200</v>
      </c>
      <c r="U980">
        <v>58000</v>
      </c>
    </row>
    <row r="981" spans="1:21" hidden="1" x14ac:dyDescent="0.45">
      <c r="A981" t="str">
        <f t="shared" si="26"/>
        <v>YAG10UKL8FAllEast of England</v>
      </c>
      <c r="B981" t="s">
        <v>116</v>
      </c>
      <c r="C981" t="s">
        <v>142</v>
      </c>
      <c r="D981">
        <v>10</v>
      </c>
      <c r="E981" t="s">
        <v>44</v>
      </c>
      <c r="F981" t="s">
        <v>139</v>
      </c>
      <c r="G981" t="s">
        <v>143</v>
      </c>
      <c r="H981" t="s">
        <v>28</v>
      </c>
      <c r="I981" t="s">
        <v>148</v>
      </c>
      <c r="J981">
        <v>330</v>
      </c>
      <c r="K981">
        <v>0</v>
      </c>
      <c r="L981">
        <v>330</v>
      </c>
      <c r="M981">
        <v>16.100000000000001</v>
      </c>
      <c r="N981">
        <v>2.1</v>
      </c>
      <c r="O981">
        <v>77.2</v>
      </c>
      <c r="P981">
        <v>80.900000000000006</v>
      </c>
      <c r="Q981">
        <v>81.8</v>
      </c>
      <c r="R981">
        <v>240</v>
      </c>
      <c r="S981">
        <v>25600</v>
      </c>
      <c r="T981">
        <v>37600</v>
      </c>
      <c r="U981">
        <v>52200</v>
      </c>
    </row>
    <row r="982" spans="1:21" hidden="1" x14ac:dyDescent="0.45">
      <c r="A982" t="str">
        <f t="shared" si="26"/>
        <v>YAG10UKL8MAllEast of England</v>
      </c>
      <c r="B982" t="s">
        <v>116</v>
      </c>
      <c r="C982" t="s">
        <v>142</v>
      </c>
      <c r="D982">
        <v>10</v>
      </c>
      <c r="E982" t="s">
        <v>44</v>
      </c>
      <c r="F982" t="s">
        <v>139</v>
      </c>
      <c r="G982" t="s">
        <v>144</v>
      </c>
      <c r="H982" t="s">
        <v>28</v>
      </c>
      <c r="I982" t="s">
        <v>148</v>
      </c>
      <c r="J982">
        <v>470</v>
      </c>
      <c r="K982">
        <v>0</v>
      </c>
      <c r="L982">
        <v>470</v>
      </c>
      <c r="M982">
        <v>13.4</v>
      </c>
      <c r="N982">
        <v>4.7</v>
      </c>
      <c r="O982">
        <v>79.7</v>
      </c>
      <c r="P982">
        <v>81.900000000000006</v>
      </c>
      <c r="Q982">
        <v>81.900000000000006</v>
      </c>
      <c r="R982">
        <v>355</v>
      </c>
      <c r="S982">
        <v>37200</v>
      </c>
      <c r="T982">
        <v>48900</v>
      </c>
      <c r="U982">
        <v>72600</v>
      </c>
    </row>
    <row r="983" spans="1:21" hidden="1" x14ac:dyDescent="0.45">
      <c r="A983" t="str">
        <f t="shared" si="26"/>
        <v>YAG10UKL8FAllLondon</v>
      </c>
      <c r="B983" t="s">
        <v>116</v>
      </c>
      <c r="C983" t="s">
        <v>142</v>
      </c>
      <c r="D983">
        <v>10</v>
      </c>
      <c r="E983" t="s">
        <v>44</v>
      </c>
      <c r="F983" t="s">
        <v>139</v>
      </c>
      <c r="G983" t="s">
        <v>143</v>
      </c>
      <c r="H983" t="s">
        <v>28</v>
      </c>
      <c r="I983" t="s">
        <v>149</v>
      </c>
      <c r="J983">
        <v>570</v>
      </c>
      <c r="K983">
        <v>0</v>
      </c>
      <c r="L983">
        <v>570</v>
      </c>
      <c r="M983">
        <v>16.899999999999999</v>
      </c>
      <c r="N983">
        <v>2.8</v>
      </c>
      <c r="O983">
        <v>77.900000000000006</v>
      </c>
      <c r="P983">
        <v>80.3</v>
      </c>
      <c r="Q983">
        <v>80.3</v>
      </c>
      <c r="R983">
        <v>410</v>
      </c>
      <c r="S983">
        <v>26300</v>
      </c>
      <c r="T983">
        <v>40100</v>
      </c>
      <c r="U983">
        <v>54000</v>
      </c>
    </row>
    <row r="984" spans="1:21" hidden="1" x14ac:dyDescent="0.45">
      <c r="A984" t="str">
        <f t="shared" si="26"/>
        <v>YAG10UKL8MAllLondon</v>
      </c>
      <c r="B984" t="s">
        <v>116</v>
      </c>
      <c r="C984" t="s">
        <v>142</v>
      </c>
      <c r="D984">
        <v>10</v>
      </c>
      <c r="E984" t="s">
        <v>44</v>
      </c>
      <c r="F984" t="s">
        <v>139</v>
      </c>
      <c r="G984" t="s">
        <v>144</v>
      </c>
      <c r="H984" t="s">
        <v>28</v>
      </c>
      <c r="I984" t="s">
        <v>149</v>
      </c>
      <c r="J984">
        <v>695</v>
      </c>
      <c r="K984">
        <v>0</v>
      </c>
      <c r="L984">
        <v>695</v>
      </c>
      <c r="M984">
        <v>20</v>
      </c>
      <c r="N984">
        <v>3.6</v>
      </c>
      <c r="O984">
        <v>72.5</v>
      </c>
      <c r="P984">
        <v>75.5</v>
      </c>
      <c r="Q984">
        <v>76.400000000000006</v>
      </c>
      <c r="R984">
        <v>475</v>
      </c>
      <c r="S984">
        <v>38200</v>
      </c>
      <c r="T984">
        <v>53700</v>
      </c>
      <c r="U984">
        <v>92000</v>
      </c>
    </row>
    <row r="985" spans="1:21" hidden="1" x14ac:dyDescent="0.45">
      <c r="A985" t="str">
        <f t="shared" si="26"/>
        <v>YAG10UKL8FAllNorth East</v>
      </c>
      <c r="B985" t="s">
        <v>116</v>
      </c>
      <c r="C985" t="s">
        <v>142</v>
      </c>
      <c r="D985">
        <v>10</v>
      </c>
      <c r="E985" t="s">
        <v>44</v>
      </c>
      <c r="F985" t="s">
        <v>139</v>
      </c>
      <c r="G985" t="s">
        <v>143</v>
      </c>
      <c r="H985" t="s">
        <v>28</v>
      </c>
      <c r="I985" t="s">
        <v>150</v>
      </c>
      <c r="J985">
        <v>125</v>
      </c>
      <c r="K985">
        <v>0</v>
      </c>
      <c r="L985">
        <v>125</v>
      </c>
      <c r="M985">
        <v>12.9</v>
      </c>
      <c r="N985">
        <v>1.6</v>
      </c>
      <c r="O985">
        <v>83.9</v>
      </c>
      <c r="P985">
        <v>84.7</v>
      </c>
      <c r="Q985">
        <v>85.5</v>
      </c>
      <c r="R985">
        <v>105</v>
      </c>
      <c r="S985">
        <v>21900</v>
      </c>
      <c r="T985">
        <v>34100</v>
      </c>
      <c r="U985">
        <v>44900</v>
      </c>
    </row>
    <row r="986" spans="1:21" hidden="1" x14ac:dyDescent="0.45">
      <c r="A986" t="str">
        <f t="shared" si="26"/>
        <v>YAG10UKL8MAllNorth East</v>
      </c>
      <c r="B986" t="s">
        <v>116</v>
      </c>
      <c r="C986" t="s">
        <v>142</v>
      </c>
      <c r="D986">
        <v>10</v>
      </c>
      <c r="E986" t="s">
        <v>44</v>
      </c>
      <c r="F986" t="s">
        <v>139</v>
      </c>
      <c r="G986" t="s">
        <v>144</v>
      </c>
      <c r="H986" t="s">
        <v>28</v>
      </c>
      <c r="I986" t="s">
        <v>150</v>
      </c>
      <c r="J986">
        <v>165</v>
      </c>
      <c r="K986">
        <v>0</v>
      </c>
      <c r="L986">
        <v>165</v>
      </c>
      <c r="M986">
        <v>14.2</v>
      </c>
      <c r="N986">
        <v>1.9</v>
      </c>
      <c r="O986">
        <v>79.599999999999994</v>
      </c>
      <c r="P986">
        <v>83.3</v>
      </c>
      <c r="Q986">
        <v>84</v>
      </c>
      <c r="R986">
        <v>125</v>
      </c>
      <c r="S986">
        <v>34700</v>
      </c>
      <c r="T986">
        <v>43800</v>
      </c>
      <c r="U986">
        <v>62000</v>
      </c>
    </row>
    <row r="987" spans="1:21" hidden="1" x14ac:dyDescent="0.45">
      <c r="A987" t="str">
        <f t="shared" si="26"/>
        <v>YAG10UKL8FAllNorth West</v>
      </c>
      <c r="B987" t="s">
        <v>116</v>
      </c>
      <c r="C987" t="s">
        <v>142</v>
      </c>
      <c r="D987">
        <v>10</v>
      </c>
      <c r="E987" t="s">
        <v>44</v>
      </c>
      <c r="F987" t="s">
        <v>139</v>
      </c>
      <c r="G987" t="s">
        <v>143</v>
      </c>
      <c r="H987" t="s">
        <v>28</v>
      </c>
      <c r="I987" t="s">
        <v>151</v>
      </c>
      <c r="J987">
        <v>355</v>
      </c>
      <c r="K987">
        <v>0</v>
      </c>
      <c r="L987">
        <v>355</v>
      </c>
      <c r="M987">
        <v>16.7</v>
      </c>
      <c r="N987">
        <v>2.5</v>
      </c>
      <c r="O987">
        <v>75.099999999999994</v>
      </c>
      <c r="P987">
        <v>80.2</v>
      </c>
      <c r="Q987">
        <v>80.7</v>
      </c>
      <c r="R987">
        <v>250</v>
      </c>
      <c r="S987">
        <v>24100</v>
      </c>
      <c r="T987">
        <v>35400</v>
      </c>
      <c r="U987">
        <v>47800</v>
      </c>
    </row>
    <row r="988" spans="1:21" hidden="1" x14ac:dyDescent="0.45">
      <c r="A988" t="str">
        <f t="shared" si="26"/>
        <v>YAG10UKL8MAllNorth West</v>
      </c>
      <c r="B988" t="s">
        <v>116</v>
      </c>
      <c r="C988" t="s">
        <v>142</v>
      </c>
      <c r="D988">
        <v>10</v>
      </c>
      <c r="E988" t="s">
        <v>44</v>
      </c>
      <c r="F988" t="s">
        <v>139</v>
      </c>
      <c r="G988" t="s">
        <v>144</v>
      </c>
      <c r="H988" t="s">
        <v>28</v>
      </c>
      <c r="I988" t="s">
        <v>151</v>
      </c>
      <c r="J988">
        <v>425</v>
      </c>
      <c r="K988">
        <v>0</v>
      </c>
      <c r="L988">
        <v>425</v>
      </c>
      <c r="M988">
        <v>16.2</v>
      </c>
      <c r="N988">
        <v>2.4</v>
      </c>
      <c r="O988">
        <v>77.7</v>
      </c>
      <c r="P988">
        <v>81.2</v>
      </c>
      <c r="Q988">
        <v>81.5</v>
      </c>
      <c r="R988">
        <v>305</v>
      </c>
      <c r="S988">
        <v>34900</v>
      </c>
      <c r="T988">
        <v>44200</v>
      </c>
      <c r="U988">
        <v>55500</v>
      </c>
    </row>
    <row r="989" spans="1:21" hidden="1" x14ac:dyDescent="0.45">
      <c r="A989" t="str">
        <f t="shared" si="26"/>
        <v>YAG10UKL8FAllNorthern Ireland</v>
      </c>
      <c r="B989" t="s">
        <v>116</v>
      </c>
      <c r="C989" t="s">
        <v>142</v>
      </c>
      <c r="D989">
        <v>10</v>
      </c>
      <c r="E989" t="s">
        <v>44</v>
      </c>
      <c r="F989" t="s">
        <v>139</v>
      </c>
      <c r="G989" t="s">
        <v>143</v>
      </c>
      <c r="H989" t="s">
        <v>28</v>
      </c>
      <c r="I989" t="s">
        <v>152</v>
      </c>
      <c r="J989">
        <v>10</v>
      </c>
      <c r="K989">
        <v>0</v>
      </c>
      <c r="L989">
        <v>10</v>
      </c>
      <c r="M989">
        <v>11.1</v>
      </c>
      <c r="N989">
        <v>0</v>
      </c>
      <c r="O989">
        <v>88.9</v>
      </c>
      <c r="P989">
        <v>88.9</v>
      </c>
      <c r="Q989">
        <v>88.9</v>
      </c>
      <c r="R989" t="s">
        <v>161</v>
      </c>
      <c r="S989" t="s">
        <v>161</v>
      </c>
      <c r="T989" t="s">
        <v>161</v>
      </c>
      <c r="U989" t="s">
        <v>161</v>
      </c>
    </row>
    <row r="990" spans="1:21" hidden="1" x14ac:dyDescent="0.45">
      <c r="A990" t="str">
        <f t="shared" si="26"/>
        <v>YAG10UKL8MAllNorthern Ireland</v>
      </c>
      <c r="B990" t="s">
        <v>116</v>
      </c>
      <c r="C990" t="s">
        <v>142</v>
      </c>
      <c r="D990">
        <v>10</v>
      </c>
      <c r="E990" t="s">
        <v>44</v>
      </c>
      <c r="F990" t="s">
        <v>139</v>
      </c>
      <c r="G990" t="s">
        <v>144</v>
      </c>
      <c r="H990" t="s">
        <v>28</v>
      </c>
      <c r="I990" t="s">
        <v>152</v>
      </c>
      <c r="J990">
        <v>20</v>
      </c>
      <c r="K990">
        <v>0</v>
      </c>
      <c r="L990">
        <v>20</v>
      </c>
      <c r="M990">
        <v>15.8</v>
      </c>
      <c r="N990">
        <v>0</v>
      </c>
      <c r="O990">
        <v>73.7</v>
      </c>
      <c r="P990">
        <v>84.2</v>
      </c>
      <c r="Q990">
        <v>84.2</v>
      </c>
      <c r="R990">
        <v>15</v>
      </c>
      <c r="S990">
        <v>27100</v>
      </c>
      <c r="T990">
        <v>39800</v>
      </c>
      <c r="U990">
        <v>54600</v>
      </c>
    </row>
    <row r="991" spans="1:21" hidden="1" x14ac:dyDescent="0.45">
      <c r="A991" t="str">
        <f t="shared" si="26"/>
        <v>YAG10UKL8FAllScotland</v>
      </c>
      <c r="B991" t="s">
        <v>116</v>
      </c>
      <c r="C991" t="s">
        <v>142</v>
      </c>
      <c r="D991">
        <v>10</v>
      </c>
      <c r="E991" t="s">
        <v>44</v>
      </c>
      <c r="F991" t="s">
        <v>139</v>
      </c>
      <c r="G991" t="s">
        <v>143</v>
      </c>
      <c r="H991" t="s">
        <v>28</v>
      </c>
      <c r="I991" t="s">
        <v>153</v>
      </c>
      <c r="J991">
        <v>115</v>
      </c>
      <c r="K991">
        <v>0</v>
      </c>
      <c r="L991">
        <v>115</v>
      </c>
      <c r="M991">
        <v>15</v>
      </c>
      <c r="N991">
        <v>4.4000000000000004</v>
      </c>
      <c r="O991">
        <v>72.599999999999994</v>
      </c>
      <c r="P991">
        <v>79.599999999999994</v>
      </c>
      <c r="Q991">
        <v>80.5</v>
      </c>
      <c r="R991">
        <v>80</v>
      </c>
      <c r="S991">
        <v>20400</v>
      </c>
      <c r="T991">
        <v>37600</v>
      </c>
      <c r="U991">
        <v>48500</v>
      </c>
    </row>
    <row r="992" spans="1:21" hidden="1" x14ac:dyDescent="0.45">
      <c r="A992" t="str">
        <f t="shared" si="26"/>
        <v>YAG10UKL8MAllScotland</v>
      </c>
      <c r="B992" t="s">
        <v>116</v>
      </c>
      <c r="C992" t="s">
        <v>142</v>
      </c>
      <c r="D992">
        <v>10</v>
      </c>
      <c r="E992" t="s">
        <v>44</v>
      </c>
      <c r="F992" t="s">
        <v>139</v>
      </c>
      <c r="G992" t="s">
        <v>144</v>
      </c>
      <c r="H992" t="s">
        <v>28</v>
      </c>
      <c r="I992" t="s">
        <v>153</v>
      </c>
      <c r="J992">
        <v>130</v>
      </c>
      <c r="K992">
        <v>0</v>
      </c>
      <c r="L992">
        <v>130</v>
      </c>
      <c r="M992">
        <v>14.1</v>
      </c>
      <c r="N992">
        <v>3.1</v>
      </c>
      <c r="O992">
        <v>78.900000000000006</v>
      </c>
      <c r="P992">
        <v>82.8</v>
      </c>
      <c r="Q992">
        <v>82.8</v>
      </c>
      <c r="R992">
        <v>100</v>
      </c>
      <c r="S992">
        <v>39400</v>
      </c>
      <c r="T992">
        <v>45300</v>
      </c>
      <c r="U992">
        <v>67900</v>
      </c>
    </row>
    <row r="993" spans="1:21" hidden="1" x14ac:dyDescent="0.45">
      <c r="A993" t="str">
        <f t="shared" si="26"/>
        <v>YAG10UKL8FAllSouth East</v>
      </c>
      <c r="B993" t="s">
        <v>116</v>
      </c>
      <c r="C993" t="s">
        <v>142</v>
      </c>
      <c r="D993">
        <v>10</v>
      </c>
      <c r="E993" t="s">
        <v>44</v>
      </c>
      <c r="F993" t="s">
        <v>139</v>
      </c>
      <c r="G993" t="s">
        <v>143</v>
      </c>
      <c r="H993" t="s">
        <v>28</v>
      </c>
      <c r="I993" t="s">
        <v>154</v>
      </c>
      <c r="J993">
        <v>590</v>
      </c>
      <c r="K993">
        <v>0</v>
      </c>
      <c r="L993">
        <v>590</v>
      </c>
      <c r="M993">
        <v>14.6</v>
      </c>
      <c r="N993">
        <v>3.7</v>
      </c>
      <c r="O993">
        <v>78.400000000000006</v>
      </c>
      <c r="P993">
        <v>80.3</v>
      </c>
      <c r="Q993">
        <v>81.599999999999994</v>
      </c>
      <c r="R993">
        <v>430</v>
      </c>
      <c r="S993">
        <v>20800</v>
      </c>
      <c r="T993">
        <v>35400</v>
      </c>
      <c r="U993">
        <v>47100</v>
      </c>
    </row>
    <row r="994" spans="1:21" hidden="1" x14ac:dyDescent="0.45">
      <c r="A994" t="str">
        <f t="shared" si="26"/>
        <v>YAG10UKL8MAllSouth East</v>
      </c>
      <c r="B994" t="s">
        <v>116</v>
      </c>
      <c r="C994" t="s">
        <v>142</v>
      </c>
      <c r="D994">
        <v>10</v>
      </c>
      <c r="E994" t="s">
        <v>44</v>
      </c>
      <c r="F994" t="s">
        <v>139</v>
      </c>
      <c r="G994" t="s">
        <v>144</v>
      </c>
      <c r="H994" t="s">
        <v>28</v>
      </c>
      <c r="I994" t="s">
        <v>154</v>
      </c>
      <c r="J994">
        <v>745</v>
      </c>
      <c r="K994">
        <v>0</v>
      </c>
      <c r="L994">
        <v>745</v>
      </c>
      <c r="M994">
        <v>15.6</v>
      </c>
      <c r="N994">
        <v>2.6</v>
      </c>
      <c r="O994">
        <v>78.8</v>
      </c>
      <c r="P994">
        <v>81.2</v>
      </c>
      <c r="Q994">
        <v>81.900000000000006</v>
      </c>
      <c r="R994">
        <v>545</v>
      </c>
      <c r="S994">
        <v>35000</v>
      </c>
      <c r="T994">
        <v>46400</v>
      </c>
      <c r="U994">
        <v>68600</v>
      </c>
    </row>
    <row r="995" spans="1:21" hidden="1" x14ac:dyDescent="0.45">
      <c r="A995" t="str">
        <f t="shared" si="26"/>
        <v>YAG10UKL8FAllSouth West</v>
      </c>
      <c r="B995" t="s">
        <v>116</v>
      </c>
      <c r="C995" t="s">
        <v>142</v>
      </c>
      <c r="D995">
        <v>10</v>
      </c>
      <c r="E995" t="s">
        <v>44</v>
      </c>
      <c r="F995" t="s">
        <v>139</v>
      </c>
      <c r="G995" t="s">
        <v>143</v>
      </c>
      <c r="H995" t="s">
        <v>28</v>
      </c>
      <c r="I995" t="s">
        <v>155</v>
      </c>
      <c r="J995">
        <v>315</v>
      </c>
      <c r="K995">
        <v>0</v>
      </c>
      <c r="L995">
        <v>315</v>
      </c>
      <c r="M995">
        <v>15.7</v>
      </c>
      <c r="N995">
        <v>3.2</v>
      </c>
      <c r="O995">
        <v>76.7</v>
      </c>
      <c r="P995">
        <v>80.2</v>
      </c>
      <c r="Q995">
        <v>81.2</v>
      </c>
      <c r="R995">
        <v>220</v>
      </c>
      <c r="S995">
        <v>14200</v>
      </c>
      <c r="T995">
        <v>31000</v>
      </c>
      <c r="U995">
        <v>43800</v>
      </c>
    </row>
    <row r="996" spans="1:21" hidden="1" x14ac:dyDescent="0.45">
      <c r="A996" t="str">
        <f t="shared" si="26"/>
        <v>YAG10UKL8MAllSouth West</v>
      </c>
      <c r="B996" t="s">
        <v>116</v>
      </c>
      <c r="C996" t="s">
        <v>142</v>
      </c>
      <c r="D996">
        <v>10</v>
      </c>
      <c r="E996" t="s">
        <v>44</v>
      </c>
      <c r="F996" t="s">
        <v>139</v>
      </c>
      <c r="G996" t="s">
        <v>144</v>
      </c>
      <c r="H996" t="s">
        <v>28</v>
      </c>
      <c r="I996" t="s">
        <v>155</v>
      </c>
      <c r="J996">
        <v>395</v>
      </c>
      <c r="K996">
        <v>0</v>
      </c>
      <c r="L996">
        <v>395</v>
      </c>
      <c r="M996">
        <v>16.8</v>
      </c>
      <c r="N996">
        <v>5.0999999999999996</v>
      </c>
      <c r="O996">
        <v>74.8</v>
      </c>
      <c r="P996">
        <v>78.099999999999994</v>
      </c>
      <c r="Q996">
        <v>78.099999999999994</v>
      </c>
      <c r="R996">
        <v>280</v>
      </c>
      <c r="S996">
        <v>33600</v>
      </c>
      <c r="T996">
        <v>42700</v>
      </c>
      <c r="U996">
        <v>59900</v>
      </c>
    </row>
    <row r="997" spans="1:21" hidden="1" x14ac:dyDescent="0.45">
      <c r="A997" t="str">
        <f t="shared" si="26"/>
        <v>YAG10UKL8FAllUnknown</v>
      </c>
      <c r="B997" t="s">
        <v>116</v>
      </c>
      <c r="C997" t="s">
        <v>142</v>
      </c>
      <c r="D997">
        <v>10</v>
      </c>
      <c r="E997" t="s">
        <v>44</v>
      </c>
      <c r="F997" t="s">
        <v>139</v>
      </c>
      <c r="G997" t="s">
        <v>143</v>
      </c>
      <c r="H997" t="s">
        <v>28</v>
      </c>
      <c r="I997" t="s">
        <v>156</v>
      </c>
      <c r="J997" t="s">
        <v>161</v>
      </c>
      <c r="K997" t="s">
        <v>161</v>
      </c>
      <c r="L997" t="s">
        <v>161</v>
      </c>
      <c r="M997" t="s">
        <v>161</v>
      </c>
      <c r="N997" t="s">
        <v>161</v>
      </c>
      <c r="O997" t="s">
        <v>161</v>
      </c>
      <c r="P997" t="s">
        <v>161</v>
      </c>
      <c r="Q997" t="s">
        <v>161</v>
      </c>
      <c r="R997" t="s">
        <v>157</v>
      </c>
      <c r="S997" t="s">
        <v>157</v>
      </c>
      <c r="T997" t="s">
        <v>157</v>
      </c>
      <c r="U997" t="s">
        <v>157</v>
      </c>
    </row>
    <row r="998" spans="1:21" hidden="1" x14ac:dyDescent="0.45">
      <c r="A998" t="str">
        <f t="shared" si="26"/>
        <v>YAG10UKL8MAllUnknown</v>
      </c>
      <c r="B998" t="s">
        <v>116</v>
      </c>
      <c r="C998" t="s">
        <v>142</v>
      </c>
      <c r="D998">
        <v>10</v>
      </c>
      <c r="E998" t="s">
        <v>44</v>
      </c>
      <c r="F998" t="s">
        <v>139</v>
      </c>
      <c r="G998" t="s">
        <v>144</v>
      </c>
      <c r="H998" t="s">
        <v>28</v>
      </c>
      <c r="I998" t="s">
        <v>156</v>
      </c>
      <c r="J998" t="s">
        <v>161</v>
      </c>
      <c r="K998" t="s">
        <v>161</v>
      </c>
      <c r="L998" t="s">
        <v>161</v>
      </c>
      <c r="M998" t="s">
        <v>161</v>
      </c>
      <c r="N998" t="s">
        <v>161</v>
      </c>
      <c r="O998" t="s">
        <v>161</v>
      </c>
      <c r="P998" t="s">
        <v>161</v>
      </c>
      <c r="Q998" t="s">
        <v>161</v>
      </c>
      <c r="R998" t="s">
        <v>157</v>
      </c>
      <c r="S998" t="s">
        <v>157</v>
      </c>
      <c r="T998" t="s">
        <v>157</v>
      </c>
      <c r="U998" t="s">
        <v>157</v>
      </c>
    </row>
    <row r="999" spans="1:21" hidden="1" x14ac:dyDescent="0.45">
      <c r="A999" t="str">
        <f t="shared" si="26"/>
        <v>YAG10UKL8FAllWales</v>
      </c>
      <c r="B999" t="s">
        <v>116</v>
      </c>
      <c r="C999" t="s">
        <v>142</v>
      </c>
      <c r="D999">
        <v>10</v>
      </c>
      <c r="E999" t="s">
        <v>44</v>
      </c>
      <c r="F999" t="s">
        <v>139</v>
      </c>
      <c r="G999" t="s">
        <v>143</v>
      </c>
      <c r="H999" t="s">
        <v>28</v>
      </c>
      <c r="I999" t="s">
        <v>158</v>
      </c>
      <c r="J999">
        <v>55</v>
      </c>
      <c r="K999">
        <v>0</v>
      </c>
      <c r="L999">
        <v>55</v>
      </c>
      <c r="M999">
        <v>21.8</v>
      </c>
      <c r="N999">
        <v>0</v>
      </c>
      <c r="O999">
        <v>72.7</v>
      </c>
      <c r="P999">
        <v>78.2</v>
      </c>
      <c r="Q999">
        <v>78.2</v>
      </c>
      <c r="R999">
        <v>35</v>
      </c>
      <c r="S999">
        <v>31400</v>
      </c>
      <c r="T999">
        <v>39800</v>
      </c>
      <c r="U999">
        <v>52600</v>
      </c>
    </row>
    <row r="1000" spans="1:21" hidden="1" x14ac:dyDescent="0.45">
      <c r="A1000" t="str">
        <f t="shared" si="26"/>
        <v>YAG10UKL8MAllWales</v>
      </c>
      <c r="B1000" t="s">
        <v>116</v>
      </c>
      <c r="C1000" t="s">
        <v>142</v>
      </c>
      <c r="D1000">
        <v>10</v>
      </c>
      <c r="E1000" t="s">
        <v>44</v>
      </c>
      <c r="F1000" t="s">
        <v>139</v>
      </c>
      <c r="G1000" t="s">
        <v>144</v>
      </c>
      <c r="H1000" t="s">
        <v>28</v>
      </c>
      <c r="I1000" t="s">
        <v>158</v>
      </c>
      <c r="J1000">
        <v>75</v>
      </c>
      <c r="K1000">
        <v>0</v>
      </c>
      <c r="L1000">
        <v>75</v>
      </c>
      <c r="M1000">
        <v>22.2</v>
      </c>
      <c r="N1000">
        <v>2.8</v>
      </c>
      <c r="O1000">
        <v>70.8</v>
      </c>
      <c r="P1000">
        <v>75</v>
      </c>
      <c r="Q1000">
        <v>75</v>
      </c>
      <c r="R1000">
        <v>50</v>
      </c>
      <c r="S1000">
        <v>33900</v>
      </c>
      <c r="T1000">
        <v>42000</v>
      </c>
      <c r="U1000">
        <v>53700</v>
      </c>
    </row>
    <row r="1001" spans="1:21" hidden="1" x14ac:dyDescent="0.45">
      <c r="A1001" t="str">
        <f t="shared" si="26"/>
        <v>YAG10UKL8FAllWest Midlands</v>
      </c>
      <c r="B1001" t="s">
        <v>116</v>
      </c>
      <c r="C1001" t="s">
        <v>142</v>
      </c>
      <c r="D1001">
        <v>10</v>
      </c>
      <c r="E1001" t="s">
        <v>44</v>
      </c>
      <c r="F1001" t="s">
        <v>139</v>
      </c>
      <c r="G1001" t="s">
        <v>143</v>
      </c>
      <c r="H1001" t="s">
        <v>28</v>
      </c>
      <c r="I1001" t="s">
        <v>159</v>
      </c>
      <c r="J1001">
        <v>215</v>
      </c>
      <c r="K1001">
        <v>0</v>
      </c>
      <c r="L1001">
        <v>215</v>
      </c>
      <c r="M1001">
        <v>13.6</v>
      </c>
      <c r="N1001">
        <v>2.2999999999999998</v>
      </c>
      <c r="O1001">
        <v>77.099999999999994</v>
      </c>
      <c r="P1001">
        <v>84.1</v>
      </c>
      <c r="Q1001">
        <v>84.1</v>
      </c>
      <c r="R1001">
        <v>155</v>
      </c>
      <c r="S1001">
        <v>21900</v>
      </c>
      <c r="T1001">
        <v>36100</v>
      </c>
      <c r="U1001">
        <v>46000</v>
      </c>
    </row>
    <row r="1002" spans="1:21" hidden="1" x14ac:dyDescent="0.45">
      <c r="A1002" t="str">
        <f t="shared" si="26"/>
        <v>YAG10UKL8MAllWest Midlands</v>
      </c>
      <c r="B1002" t="s">
        <v>116</v>
      </c>
      <c r="C1002" t="s">
        <v>142</v>
      </c>
      <c r="D1002">
        <v>10</v>
      </c>
      <c r="E1002" t="s">
        <v>44</v>
      </c>
      <c r="F1002" t="s">
        <v>139</v>
      </c>
      <c r="G1002" t="s">
        <v>144</v>
      </c>
      <c r="H1002" t="s">
        <v>28</v>
      </c>
      <c r="I1002" t="s">
        <v>159</v>
      </c>
      <c r="J1002">
        <v>265</v>
      </c>
      <c r="K1002">
        <v>0</v>
      </c>
      <c r="L1002">
        <v>265</v>
      </c>
      <c r="M1002">
        <v>17.100000000000001</v>
      </c>
      <c r="N1002">
        <v>3.8</v>
      </c>
      <c r="O1002">
        <v>75.7</v>
      </c>
      <c r="P1002">
        <v>78.7</v>
      </c>
      <c r="Q1002">
        <v>79.099999999999994</v>
      </c>
      <c r="R1002">
        <v>195</v>
      </c>
      <c r="S1002">
        <v>33600</v>
      </c>
      <c r="T1002">
        <v>44500</v>
      </c>
      <c r="U1002">
        <v>57700</v>
      </c>
    </row>
    <row r="1003" spans="1:21" hidden="1" x14ac:dyDescent="0.45">
      <c r="A1003" t="str">
        <f t="shared" si="26"/>
        <v>YAG10UKL8FAllYorkshire and The Humber</v>
      </c>
      <c r="B1003" t="s">
        <v>116</v>
      </c>
      <c r="C1003" t="s">
        <v>142</v>
      </c>
      <c r="D1003">
        <v>10</v>
      </c>
      <c r="E1003" t="s">
        <v>44</v>
      </c>
      <c r="F1003" t="s">
        <v>139</v>
      </c>
      <c r="G1003" t="s">
        <v>143</v>
      </c>
      <c r="H1003" t="s">
        <v>28</v>
      </c>
      <c r="I1003" t="s">
        <v>160</v>
      </c>
      <c r="J1003">
        <v>300</v>
      </c>
      <c r="K1003">
        <v>0</v>
      </c>
      <c r="L1003">
        <v>300</v>
      </c>
      <c r="M1003">
        <v>15.8</v>
      </c>
      <c r="N1003">
        <v>2.7</v>
      </c>
      <c r="O1003">
        <v>79.2</v>
      </c>
      <c r="P1003">
        <v>81.5</v>
      </c>
      <c r="Q1003">
        <v>81.5</v>
      </c>
      <c r="R1003">
        <v>220</v>
      </c>
      <c r="S1003">
        <v>20400</v>
      </c>
      <c r="T1003">
        <v>36300</v>
      </c>
      <c r="U1003">
        <v>44200</v>
      </c>
    </row>
    <row r="1004" spans="1:21" hidden="1" x14ac:dyDescent="0.45">
      <c r="A1004" t="str">
        <f t="shared" si="26"/>
        <v>YAG10UKL8MAllYorkshire and The Humber</v>
      </c>
      <c r="B1004" t="s">
        <v>116</v>
      </c>
      <c r="C1004" t="s">
        <v>142</v>
      </c>
      <c r="D1004">
        <v>10</v>
      </c>
      <c r="E1004" t="s">
        <v>44</v>
      </c>
      <c r="F1004" t="s">
        <v>139</v>
      </c>
      <c r="G1004" t="s">
        <v>144</v>
      </c>
      <c r="H1004" t="s">
        <v>28</v>
      </c>
      <c r="I1004" t="s">
        <v>160</v>
      </c>
      <c r="J1004">
        <v>345</v>
      </c>
      <c r="K1004">
        <v>0</v>
      </c>
      <c r="L1004">
        <v>345</v>
      </c>
      <c r="M1004">
        <v>14.2</v>
      </c>
      <c r="N1004">
        <v>2.2999999999999998</v>
      </c>
      <c r="O1004">
        <v>77.400000000000006</v>
      </c>
      <c r="P1004">
        <v>82.9</v>
      </c>
      <c r="Q1004">
        <v>83.5</v>
      </c>
      <c r="R1004">
        <v>260</v>
      </c>
      <c r="S1004">
        <v>30700</v>
      </c>
      <c r="T1004">
        <v>42700</v>
      </c>
      <c r="U1004">
        <v>51800</v>
      </c>
    </row>
    <row r="1005" spans="1:21" hidden="1" x14ac:dyDescent="0.45">
      <c r="A1005" t="str">
        <f t="shared" si="26"/>
        <v>YAG10UKL8FAllNA</v>
      </c>
      <c r="B1005" t="s">
        <v>116</v>
      </c>
      <c r="C1005" t="s">
        <v>142</v>
      </c>
      <c r="D1005">
        <v>10</v>
      </c>
      <c r="E1005" t="s">
        <v>44</v>
      </c>
      <c r="F1005" t="s">
        <v>139</v>
      </c>
      <c r="G1005" t="s">
        <v>143</v>
      </c>
      <c r="H1005" t="s">
        <v>28</v>
      </c>
      <c r="I1005" t="s">
        <v>157</v>
      </c>
      <c r="J1005">
        <v>540</v>
      </c>
      <c r="K1005">
        <v>98.9</v>
      </c>
      <c r="L1005">
        <v>10</v>
      </c>
      <c r="M1005">
        <v>0</v>
      </c>
      <c r="N1005">
        <v>0</v>
      </c>
      <c r="O1005">
        <v>16.7</v>
      </c>
      <c r="P1005">
        <v>16.7</v>
      </c>
      <c r="Q1005">
        <v>100</v>
      </c>
      <c r="R1005" t="s">
        <v>161</v>
      </c>
      <c r="S1005" t="s">
        <v>161</v>
      </c>
      <c r="T1005" t="s">
        <v>161</v>
      </c>
      <c r="U1005" t="s">
        <v>161</v>
      </c>
    </row>
    <row r="1006" spans="1:21" hidden="1" x14ac:dyDescent="0.45">
      <c r="A1006" t="str">
        <f t="shared" si="26"/>
        <v>YAG10UKL8MAllNA</v>
      </c>
      <c r="B1006" t="s">
        <v>116</v>
      </c>
      <c r="C1006" t="s">
        <v>142</v>
      </c>
      <c r="D1006">
        <v>10</v>
      </c>
      <c r="E1006" t="s">
        <v>44</v>
      </c>
      <c r="F1006" t="s">
        <v>139</v>
      </c>
      <c r="G1006" t="s">
        <v>144</v>
      </c>
      <c r="H1006" t="s">
        <v>28</v>
      </c>
      <c r="I1006" t="s">
        <v>157</v>
      </c>
      <c r="J1006">
        <v>220</v>
      </c>
      <c r="K1006">
        <v>98.6</v>
      </c>
      <c r="L1006">
        <v>5</v>
      </c>
      <c r="M1006">
        <v>0</v>
      </c>
      <c r="N1006">
        <v>0</v>
      </c>
      <c r="O1006">
        <v>0</v>
      </c>
      <c r="P1006">
        <v>0</v>
      </c>
      <c r="Q1006">
        <v>100</v>
      </c>
      <c r="R1006" t="s">
        <v>157</v>
      </c>
      <c r="S1006" t="s">
        <v>157</v>
      </c>
      <c r="T1006" t="s">
        <v>157</v>
      </c>
      <c r="U1006" t="s">
        <v>157</v>
      </c>
    </row>
    <row r="1007" spans="1:21" hidden="1" x14ac:dyDescent="0.45">
      <c r="A1007" t="str">
        <f t="shared" si="26"/>
        <v>YAG5UKL7FAllAbroad</v>
      </c>
      <c r="B1007" t="s">
        <v>116</v>
      </c>
      <c r="C1007" t="s">
        <v>140</v>
      </c>
      <c r="D1007">
        <v>5</v>
      </c>
      <c r="E1007" t="s">
        <v>44</v>
      </c>
      <c r="F1007" t="s">
        <v>145</v>
      </c>
      <c r="G1007" t="s">
        <v>143</v>
      </c>
      <c r="H1007" t="s">
        <v>28</v>
      </c>
      <c r="I1007" t="s">
        <v>146</v>
      </c>
      <c r="J1007">
        <v>1375</v>
      </c>
      <c r="K1007">
        <v>0</v>
      </c>
      <c r="L1007">
        <v>1375</v>
      </c>
      <c r="M1007">
        <v>68.2</v>
      </c>
      <c r="N1007">
        <v>6.5</v>
      </c>
      <c r="O1007">
        <v>21.3</v>
      </c>
      <c r="P1007">
        <v>22.9</v>
      </c>
      <c r="Q1007">
        <v>25.3</v>
      </c>
      <c r="R1007">
        <v>110</v>
      </c>
      <c r="S1007">
        <v>5500</v>
      </c>
      <c r="T1007">
        <v>24800</v>
      </c>
      <c r="U1007">
        <v>36100</v>
      </c>
    </row>
    <row r="1008" spans="1:21" hidden="1" x14ac:dyDescent="0.45">
      <c r="A1008" t="str">
        <f t="shared" si="26"/>
        <v>YAG5UKL7MAllAbroad</v>
      </c>
      <c r="B1008" t="s">
        <v>116</v>
      </c>
      <c r="C1008" t="s">
        <v>140</v>
      </c>
      <c r="D1008">
        <v>5</v>
      </c>
      <c r="E1008" t="s">
        <v>44</v>
      </c>
      <c r="F1008" t="s">
        <v>145</v>
      </c>
      <c r="G1008" t="s">
        <v>144</v>
      </c>
      <c r="H1008" t="s">
        <v>28</v>
      </c>
      <c r="I1008" t="s">
        <v>146</v>
      </c>
      <c r="J1008">
        <v>1385</v>
      </c>
      <c r="K1008">
        <v>0</v>
      </c>
      <c r="L1008">
        <v>1385</v>
      </c>
      <c r="M1008">
        <v>66.900000000000006</v>
      </c>
      <c r="N1008">
        <v>5.8</v>
      </c>
      <c r="O1008">
        <v>23.8</v>
      </c>
      <c r="P1008">
        <v>25</v>
      </c>
      <c r="Q1008">
        <v>27.2</v>
      </c>
      <c r="R1008">
        <v>145</v>
      </c>
      <c r="S1008">
        <v>10600</v>
      </c>
      <c r="T1008">
        <v>34300</v>
      </c>
      <c r="U1008">
        <v>61700</v>
      </c>
    </row>
    <row r="1009" spans="1:21" hidden="1" x14ac:dyDescent="0.45">
      <c r="A1009" t="str">
        <f t="shared" si="26"/>
        <v>YAG5UKL7FAllEast Midlands</v>
      </c>
      <c r="B1009" t="s">
        <v>116</v>
      </c>
      <c r="C1009" t="s">
        <v>140</v>
      </c>
      <c r="D1009">
        <v>5</v>
      </c>
      <c r="E1009" t="s">
        <v>44</v>
      </c>
      <c r="F1009" t="s">
        <v>145</v>
      </c>
      <c r="G1009" t="s">
        <v>143</v>
      </c>
      <c r="H1009" t="s">
        <v>28</v>
      </c>
      <c r="I1009" t="s">
        <v>147</v>
      </c>
      <c r="J1009">
        <v>4280</v>
      </c>
      <c r="K1009">
        <v>0</v>
      </c>
      <c r="L1009">
        <v>4280</v>
      </c>
      <c r="M1009">
        <v>8</v>
      </c>
      <c r="N1009">
        <v>3.6</v>
      </c>
      <c r="O1009">
        <v>78.900000000000006</v>
      </c>
      <c r="P1009">
        <v>87.3</v>
      </c>
      <c r="Q1009">
        <v>88.5</v>
      </c>
      <c r="R1009">
        <v>3230</v>
      </c>
      <c r="S1009">
        <v>19300</v>
      </c>
      <c r="T1009">
        <v>29400</v>
      </c>
      <c r="U1009">
        <v>37200</v>
      </c>
    </row>
    <row r="1010" spans="1:21" hidden="1" x14ac:dyDescent="0.45">
      <c r="A1010" t="str">
        <f t="shared" si="26"/>
        <v>YAG5UKL7MAllEast Midlands</v>
      </c>
      <c r="B1010" t="s">
        <v>116</v>
      </c>
      <c r="C1010" t="s">
        <v>140</v>
      </c>
      <c r="D1010">
        <v>5</v>
      </c>
      <c r="E1010" t="s">
        <v>44</v>
      </c>
      <c r="F1010" t="s">
        <v>145</v>
      </c>
      <c r="G1010" t="s">
        <v>144</v>
      </c>
      <c r="H1010" t="s">
        <v>28</v>
      </c>
      <c r="I1010" t="s">
        <v>147</v>
      </c>
      <c r="J1010">
        <v>2660</v>
      </c>
      <c r="K1010">
        <v>0</v>
      </c>
      <c r="L1010">
        <v>2660</v>
      </c>
      <c r="M1010">
        <v>9.8000000000000007</v>
      </c>
      <c r="N1010">
        <v>4.7</v>
      </c>
      <c r="O1010">
        <v>75.400000000000006</v>
      </c>
      <c r="P1010">
        <v>84.2</v>
      </c>
      <c r="Q1010">
        <v>85.6</v>
      </c>
      <c r="R1010">
        <v>1925</v>
      </c>
      <c r="S1010">
        <v>26300</v>
      </c>
      <c r="T1010">
        <v>34700</v>
      </c>
      <c r="U1010">
        <v>49300</v>
      </c>
    </row>
    <row r="1011" spans="1:21" hidden="1" x14ac:dyDescent="0.45">
      <c r="A1011" t="str">
        <f t="shared" si="26"/>
        <v>YAG5UKL7FAllEast of England</v>
      </c>
      <c r="B1011" t="s">
        <v>116</v>
      </c>
      <c r="C1011" t="s">
        <v>140</v>
      </c>
      <c r="D1011">
        <v>5</v>
      </c>
      <c r="E1011" t="s">
        <v>44</v>
      </c>
      <c r="F1011" t="s">
        <v>145</v>
      </c>
      <c r="G1011" t="s">
        <v>143</v>
      </c>
      <c r="H1011" t="s">
        <v>28</v>
      </c>
      <c r="I1011" t="s">
        <v>148</v>
      </c>
      <c r="J1011">
        <v>5245</v>
      </c>
      <c r="K1011">
        <v>0</v>
      </c>
      <c r="L1011">
        <v>5245</v>
      </c>
      <c r="M1011">
        <v>8.4</v>
      </c>
      <c r="N1011">
        <v>4.5999999999999996</v>
      </c>
      <c r="O1011">
        <v>77.599999999999994</v>
      </c>
      <c r="P1011">
        <v>85.8</v>
      </c>
      <c r="Q1011">
        <v>87</v>
      </c>
      <c r="R1011">
        <v>3900</v>
      </c>
      <c r="S1011">
        <v>20400</v>
      </c>
      <c r="T1011">
        <v>30300</v>
      </c>
      <c r="U1011">
        <v>39800</v>
      </c>
    </row>
    <row r="1012" spans="1:21" hidden="1" x14ac:dyDescent="0.45">
      <c r="A1012" t="str">
        <f t="shared" si="26"/>
        <v>YAG5UKL7MAllEast of England</v>
      </c>
      <c r="B1012" t="s">
        <v>116</v>
      </c>
      <c r="C1012" t="s">
        <v>140</v>
      </c>
      <c r="D1012">
        <v>5</v>
      </c>
      <c r="E1012" t="s">
        <v>44</v>
      </c>
      <c r="F1012" t="s">
        <v>145</v>
      </c>
      <c r="G1012" t="s">
        <v>144</v>
      </c>
      <c r="H1012" t="s">
        <v>28</v>
      </c>
      <c r="I1012" t="s">
        <v>148</v>
      </c>
      <c r="J1012">
        <v>3395</v>
      </c>
      <c r="K1012">
        <v>0</v>
      </c>
      <c r="L1012">
        <v>3395</v>
      </c>
      <c r="M1012">
        <v>10.3</v>
      </c>
      <c r="N1012">
        <v>3.8</v>
      </c>
      <c r="O1012">
        <v>76.099999999999994</v>
      </c>
      <c r="P1012">
        <v>84.1</v>
      </c>
      <c r="Q1012">
        <v>85.9</v>
      </c>
      <c r="R1012">
        <v>2465</v>
      </c>
      <c r="S1012">
        <v>26900</v>
      </c>
      <c r="T1012">
        <v>37600</v>
      </c>
      <c r="U1012">
        <v>53300</v>
      </c>
    </row>
    <row r="1013" spans="1:21" hidden="1" x14ac:dyDescent="0.45">
      <c r="A1013" t="str">
        <f t="shared" si="26"/>
        <v>YAG5UKL7FAllLondon</v>
      </c>
      <c r="B1013" t="s">
        <v>116</v>
      </c>
      <c r="C1013" t="s">
        <v>140</v>
      </c>
      <c r="D1013">
        <v>5</v>
      </c>
      <c r="E1013" t="s">
        <v>44</v>
      </c>
      <c r="F1013" t="s">
        <v>145</v>
      </c>
      <c r="G1013" t="s">
        <v>143</v>
      </c>
      <c r="H1013" t="s">
        <v>28</v>
      </c>
      <c r="I1013" t="s">
        <v>149</v>
      </c>
      <c r="J1013">
        <v>13385</v>
      </c>
      <c r="K1013">
        <v>0</v>
      </c>
      <c r="L1013">
        <v>13385</v>
      </c>
      <c r="M1013">
        <v>11.9</v>
      </c>
      <c r="N1013">
        <v>5.7</v>
      </c>
      <c r="O1013">
        <v>72.900000000000006</v>
      </c>
      <c r="P1013">
        <v>80.8</v>
      </c>
      <c r="Q1013">
        <v>82.4</v>
      </c>
      <c r="R1013">
        <v>9255</v>
      </c>
      <c r="S1013">
        <v>24800</v>
      </c>
      <c r="T1013">
        <v>35000</v>
      </c>
      <c r="U1013">
        <v>45300</v>
      </c>
    </row>
    <row r="1014" spans="1:21" hidden="1" x14ac:dyDescent="0.45">
      <c r="A1014" t="str">
        <f t="shared" si="26"/>
        <v>YAG5UKL7MAllLondon</v>
      </c>
      <c r="B1014" t="s">
        <v>116</v>
      </c>
      <c r="C1014" t="s">
        <v>140</v>
      </c>
      <c r="D1014">
        <v>5</v>
      </c>
      <c r="E1014" t="s">
        <v>44</v>
      </c>
      <c r="F1014" t="s">
        <v>145</v>
      </c>
      <c r="G1014" t="s">
        <v>144</v>
      </c>
      <c r="H1014" t="s">
        <v>28</v>
      </c>
      <c r="I1014" t="s">
        <v>149</v>
      </c>
      <c r="J1014">
        <v>9995</v>
      </c>
      <c r="K1014">
        <v>0</v>
      </c>
      <c r="L1014">
        <v>9995</v>
      </c>
      <c r="M1014">
        <v>14</v>
      </c>
      <c r="N1014">
        <v>5.5</v>
      </c>
      <c r="O1014">
        <v>71.400000000000006</v>
      </c>
      <c r="P1014">
        <v>78.900000000000006</v>
      </c>
      <c r="Q1014">
        <v>80.5</v>
      </c>
      <c r="R1014">
        <v>6715</v>
      </c>
      <c r="S1014">
        <v>28800</v>
      </c>
      <c r="T1014">
        <v>40200</v>
      </c>
      <c r="U1014">
        <v>57700</v>
      </c>
    </row>
    <row r="1015" spans="1:21" hidden="1" x14ac:dyDescent="0.45">
      <c r="A1015" t="str">
        <f t="shared" si="26"/>
        <v>YAG5UKL7FAllNorth East</v>
      </c>
      <c r="B1015" t="s">
        <v>116</v>
      </c>
      <c r="C1015" t="s">
        <v>140</v>
      </c>
      <c r="D1015">
        <v>5</v>
      </c>
      <c r="E1015" t="s">
        <v>44</v>
      </c>
      <c r="F1015" t="s">
        <v>145</v>
      </c>
      <c r="G1015" t="s">
        <v>143</v>
      </c>
      <c r="H1015" t="s">
        <v>28</v>
      </c>
      <c r="I1015" t="s">
        <v>150</v>
      </c>
      <c r="J1015">
        <v>2635</v>
      </c>
      <c r="K1015">
        <v>0</v>
      </c>
      <c r="L1015">
        <v>2635</v>
      </c>
      <c r="M1015">
        <v>7.7</v>
      </c>
      <c r="N1015">
        <v>3.5</v>
      </c>
      <c r="O1015">
        <v>76.5</v>
      </c>
      <c r="P1015">
        <v>87.5</v>
      </c>
      <c r="Q1015">
        <v>88.7</v>
      </c>
      <c r="R1015">
        <v>1930</v>
      </c>
      <c r="S1015">
        <v>20800</v>
      </c>
      <c r="T1015">
        <v>29600</v>
      </c>
      <c r="U1015">
        <v>38000</v>
      </c>
    </row>
    <row r="1016" spans="1:21" hidden="1" x14ac:dyDescent="0.45">
      <c r="A1016" t="str">
        <f t="shared" si="26"/>
        <v>YAG5UKL7MAllNorth East</v>
      </c>
      <c r="B1016" t="s">
        <v>116</v>
      </c>
      <c r="C1016" t="s">
        <v>140</v>
      </c>
      <c r="D1016">
        <v>5</v>
      </c>
      <c r="E1016" t="s">
        <v>44</v>
      </c>
      <c r="F1016" t="s">
        <v>145</v>
      </c>
      <c r="G1016" t="s">
        <v>144</v>
      </c>
      <c r="H1016" t="s">
        <v>28</v>
      </c>
      <c r="I1016" t="s">
        <v>150</v>
      </c>
      <c r="J1016">
        <v>1450</v>
      </c>
      <c r="K1016">
        <v>0</v>
      </c>
      <c r="L1016">
        <v>1450</v>
      </c>
      <c r="M1016">
        <v>10</v>
      </c>
      <c r="N1016">
        <v>3.5</v>
      </c>
      <c r="O1016">
        <v>74.8</v>
      </c>
      <c r="P1016">
        <v>85.1</v>
      </c>
      <c r="Q1016">
        <v>86.6</v>
      </c>
      <c r="R1016">
        <v>1035</v>
      </c>
      <c r="S1016">
        <v>24500</v>
      </c>
      <c r="T1016">
        <v>32500</v>
      </c>
      <c r="U1016">
        <v>44500</v>
      </c>
    </row>
    <row r="1017" spans="1:21" hidden="1" x14ac:dyDescent="0.45">
      <c r="A1017" t="str">
        <f t="shared" si="26"/>
        <v>YAG5UKL7FAllNorth West</v>
      </c>
      <c r="B1017" t="s">
        <v>116</v>
      </c>
      <c r="C1017" t="s">
        <v>140</v>
      </c>
      <c r="D1017">
        <v>5</v>
      </c>
      <c r="E1017" t="s">
        <v>44</v>
      </c>
      <c r="F1017" t="s">
        <v>145</v>
      </c>
      <c r="G1017" t="s">
        <v>143</v>
      </c>
      <c r="H1017" t="s">
        <v>28</v>
      </c>
      <c r="I1017" t="s">
        <v>151</v>
      </c>
      <c r="J1017">
        <v>7795</v>
      </c>
      <c r="K1017">
        <v>0</v>
      </c>
      <c r="L1017">
        <v>7795</v>
      </c>
      <c r="M1017">
        <v>7.5</v>
      </c>
      <c r="N1017">
        <v>4.4000000000000004</v>
      </c>
      <c r="O1017">
        <v>77.5</v>
      </c>
      <c r="P1017">
        <v>86.8</v>
      </c>
      <c r="Q1017">
        <v>88.1</v>
      </c>
      <c r="R1017">
        <v>5760</v>
      </c>
      <c r="S1017">
        <v>19300</v>
      </c>
      <c r="T1017">
        <v>28500</v>
      </c>
      <c r="U1017">
        <v>36100</v>
      </c>
    </row>
    <row r="1018" spans="1:21" hidden="1" x14ac:dyDescent="0.45">
      <c r="A1018" t="str">
        <f t="shared" si="26"/>
        <v>YAG5UKL7MAllNorth West</v>
      </c>
      <c r="B1018" t="s">
        <v>116</v>
      </c>
      <c r="C1018" t="s">
        <v>140</v>
      </c>
      <c r="D1018">
        <v>5</v>
      </c>
      <c r="E1018" t="s">
        <v>44</v>
      </c>
      <c r="F1018" t="s">
        <v>145</v>
      </c>
      <c r="G1018" t="s">
        <v>144</v>
      </c>
      <c r="H1018" t="s">
        <v>28</v>
      </c>
      <c r="I1018" t="s">
        <v>151</v>
      </c>
      <c r="J1018">
        <v>4485</v>
      </c>
      <c r="K1018">
        <v>0</v>
      </c>
      <c r="L1018">
        <v>4485</v>
      </c>
      <c r="M1018">
        <v>9.9</v>
      </c>
      <c r="N1018">
        <v>4.0999999999999996</v>
      </c>
      <c r="O1018">
        <v>75.8</v>
      </c>
      <c r="P1018">
        <v>84.2</v>
      </c>
      <c r="Q1018">
        <v>86</v>
      </c>
      <c r="R1018">
        <v>3225</v>
      </c>
      <c r="S1018">
        <v>23400</v>
      </c>
      <c r="T1018">
        <v>32100</v>
      </c>
      <c r="U1018">
        <v>43400</v>
      </c>
    </row>
    <row r="1019" spans="1:21" hidden="1" x14ac:dyDescent="0.45">
      <c r="A1019" t="str">
        <f t="shared" si="26"/>
        <v>YAG5UKL7FAllNorthern Ireland</v>
      </c>
      <c r="B1019" t="s">
        <v>116</v>
      </c>
      <c r="C1019" t="s">
        <v>140</v>
      </c>
      <c r="D1019">
        <v>5</v>
      </c>
      <c r="E1019" t="s">
        <v>44</v>
      </c>
      <c r="F1019" t="s">
        <v>145</v>
      </c>
      <c r="G1019" t="s">
        <v>143</v>
      </c>
      <c r="H1019" t="s">
        <v>28</v>
      </c>
      <c r="I1019" t="s">
        <v>152</v>
      </c>
      <c r="J1019">
        <v>280</v>
      </c>
      <c r="K1019">
        <v>0</v>
      </c>
      <c r="L1019">
        <v>280</v>
      </c>
      <c r="M1019">
        <v>17.3</v>
      </c>
      <c r="N1019">
        <v>5</v>
      </c>
      <c r="O1019">
        <v>69.099999999999994</v>
      </c>
      <c r="P1019">
        <v>75.900000000000006</v>
      </c>
      <c r="Q1019">
        <v>77.7</v>
      </c>
      <c r="R1019">
        <v>185</v>
      </c>
      <c r="S1019">
        <v>21200</v>
      </c>
      <c r="T1019">
        <v>28800</v>
      </c>
      <c r="U1019">
        <v>35000</v>
      </c>
    </row>
    <row r="1020" spans="1:21" hidden="1" x14ac:dyDescent="0.45">
      <c r="A1020" t="str">
        <f t="shared" si="26"/>
        <v>YAG5UKL7MAllNorthern Ireland</v>
      </c>
      <c r="B1020" t="s">
        <v>116</v>
      </c>
      <c r="C1020" t="s">
        <v>140</v>
      </c>
      <c r="D1020">
        <v>5</v>
      </c>
      <c r="E1020" t="s">
        <v>44</v>
      </c>
      <c r="F1020" t="s">
        <v>145</v>
      </c>
      <c r="G1020" t="s">
        <v>144</v>
      </c>
      <c r="H1020" t="s">
        <v>28</v>
      </c>
      <c r="I1020" t="s">
        <v>152</v>
      </c>
      <c r="J1020">
        <v>240</v>
      </c>
      <c r="K1020">
        <v>0</v>
      </c>
      <c r="L1020">
        <v>240</v>
      </c>
      <c r="M1020">
        <v>17.100000000000001</v>
      </c>
      <c r="N1020">
        <v>5.8</v>
      </c>
      <c r="O1020">
        <v>70.400000000000006</v>
      </c>
      <c r="P1020">
        <v>75.400000000000006</v>
      </c>
      <c r="Q1020">
        <v>77.099999999999994</v>
      </c>
      <c r="R1020">
        <v>155</v>
      </c>
      <c r="S1020">
        <v>24800</v>
      </c>
      <c r="T1020">
        <v>32800</v>
      </c>
      <c r="U1020">
        <v>44600</v>
      </c>
    </row>
    <row r="1021" spans="1:21" hidden="1" x14ac:dyDescent="0.45">
      <c r="A1021" t="str">
        <f t="shared" si="26"/>
        <v>YAG5UKL7FAllScotland</v>
      </c>
      <c r="B1021" t="s">
        <v>116</v>
      </c>
      <c r="C1021" t="s">
        <v>140</v>
      </c>
      <c r="D1021">
        <v>5</v>
      </c>
      <c r="E1021" t="s">
        <v>44</v>
      </c>
      <c r="F1021" t="s">
        <v>145</v>
      </c>
      <c r="G1021" t="s">
        <v>143</v>
      </c>
      <c r="H1021" t="s">
        <v>28</v>
      </c>
      <c r="I1021" t="s">
        <v>153</v>
      </c>
      <c r="J1021">
        <v>925</v>
      </c>
      <c r="K1021">
        <v>0</v>
      </c>
      <c r="L1021">
        <v>925</v>
      </c>
      <c r="M1021">
        <v>9.5</v>
      </c>
      <c r="N1021">
        <v>4.2</v>
      </c>
      <c r="O1021">
        <v>70.900000000000006</v>
      </c>
      <c r="P1021">
        <v>84.6</v>
      </c>
      <c r="Q1021">
        <v>86.2</v>
      </c>
      <c r="R1021">
        <v>625</v>
      </c>
      <c r="S1021">
        <v>19700</v>
      </c>
      <c r="T1021">
        <v>29200</v>
      </c>
      <c r="U1021">
        <v>37600</v>
      </c>
    </row>
    <row r="1022" spans="1:21" hidden="1" x14ac:dyDescent="0.45">
      <c r="A1022" t="str">
        <f t="shared" si="26"/>
        <v>YAG5UKL7MAllScotland</v>
      </c>
      <c r="B1022" t="s">
        <v>116</v>
      </c>
      <c r="C1022" t="s">
        <v>140</v>
      </c>
      <c r="D1022">
        <v>5</v>
      </c>
      <c r="E1022" t="s">
        <v>44</v>
      </c>
      <c r="F1022" t="s">
        <v>145</v>
      </c>
      <c r="G1022" t="s">
        <v>144</v>
      </c>
      <c r="H1022" t="s">
        <v>28</v>
      </c>
      <c r="I1022" t="s">
        <v>153</v>
      </c>
      <c r="J1022">
        <v>700</v>
      </c>
      <c r="K1022">
        <v>0</v>
      </c>
      <c r="L1022">
        <v>700</v>
      </c>
      <c r="M1022">
        <v>12.5</v>
      </c>
      <c r="N1022">
        <v>4.9000000000000004</v>
      </c>
      <c r="O1022">
        <v>67.599999999999994</v>
      </c>
      <c r="P1022">
        <v>79.099999999999994</v>
      </c>
      <c r="Q1022">
        <v>82.7</v>
      </c>
      <c r="R1022">
        <v>455</v>
      </c>
      <c r="S1022">
        <v>27400</v>
      </c>
      <c r="T1022">
        <v>37400</v>
      </c>
      <c r="U1022">
        <v>54400</v>
      </c>
    </row>
    <row r="1023" spans="1:21" hidden="1" x14ac:dyDescent="0.45">
      <c r="A1023" t="str">
        <f t="shared" si="26"/>
        <v>YAG5UKL7FAllSouth East</v>
      </c>
      <c r="B1023" t="s">
        <v>116</v>
      </c>
      <c r="C1023" t="s">
        <v>140</v>
      </c>
      <c r="D1023">
        <v>5</v>
      </c>
      <c r="E1023" t="s">
        <v>44</v>
      </c>
      <c r="F1023" t="s">
        <v>145</v>
      </c>
      <c r="G1023" t="s">
        <v>143</v>
      </c>
      <c r="H1023" t="s">
        <v>28</v>
      </c>
      <c r="I1023" t="s">
        <v>154</v>
      </c>
      <c r="J1023">
        <v>8775</v>
      </c>
      <c r="K1023">
        <v>0</v>
      </c>
      <c r="L1023">
        <v>8775</v>
      </c>
      <c r="M1023">
        <v>8.8000000000000007</v>
      </c>
      <c r="N1023">
        <v>4.4000000000000004</v>
      </c>
      <c r="O1023">
        <v>76.8</v>
      </c>
      <c r="P1023">
        <v>85.4</v>
      </c>
      <c r="Q1023">
        <v>86.8</v>
      </c>
      <c r="R1023">
        <v>6410</v>
      </c>
      <c r="S1023">
        <v>20200</v>
      </c>
      <c r="T1023">
        <v>30300</v>
      </c>
      <c r="U1023">
        <v>39400</v>
      </c>
    </row>
    <row r="1024" spans="1:21" hidden="1" x14ac:dyDescent="0.45">
      <c r="A1024" t="str">
        <f t="shared" si="26"/>
        <v>YAG5UKL7MAllSouth East</v>
      </c>
      <c r="B1024" t="s">
        <v>116</v>
      </c>
      <c r="C1024" t="s">
        <v>140</v>
      </c>
      <c r="D1024">
        <v>5</v>
      </c>
      <c r="E1024" t="s">
        <v>44</v>
      </c>
      <c r="F1024" t="s">
        <v>145</v>
      </c>
      <c r="G1024" t="s">
        <v>144</v>
      </c>
      <c r="H1024" t="s">
        <v>28</v>
      </c>
      <c r="I1024" t="s">
        <v>154</v>
      </c>
      <c r="J1024">
        <v>5670</v>
      </c>
      <c r="K1024">
        <v>0</v>
      </c>
      <c r="L1024">
        <v>5670</v>
      </c>
      <c r="M1024">
        <v>10.7</v>
      </c>
      <c r="N1024">
        <v>4.0999999999999996</v>
      </c>
      <c r="O1024">
        <v>74.400000000000006</v>
      </c>
      <c r="P1024">
        <v>83.1</v>
      </c>
      <c r="Q1024">
        <v>85.2</v>
      </c>
      <c r="R1024">
        <v>3990</v>
      </c>
      <c r="S1024">
        <v>27700</v>
      </c>
      <c r="T1024">
        <v>37600</v>
      </c>
      <c r="U1024">
        <v>54400</v>
      </c>
    </row>
    <row r="1025" spans="1:21" hidden="1" x14ac:dyDescent="0.45">
      <c r="A1025" t="str">
        <f t="shared" si="26"/>
        <v>YAG5UKL7FAllSouth West</v>
      </c>
      <c r="B1025" t="s">
        <v>116</v>
      </c>
      <c r="C1025" t="s">
        <v>140</v>
      </c>
      <c r="D1025">
        <v>5</v>
      </c>
      <c r="E1025" t="s">
        <v>44</v>
      </c>
      <c r="F1025" t="s">
        <v>145</v>
      </c>
      <c r="G1025" t="s">
        <v>143</v>
      </c>
      <c r="H1025" t="s">
        <v>28</v>
      </c>
      <c r="I1025" t="s">
        <v>155</v>
      </c>
      <c r="J1025">
        <v>4845</v>
      </c>
      <c r="K1025">
        <v>0</v>
      </c>
      <c r="L1025">
        <v>4845</v>
      </c>
      <c r="M1025">
        <v>8.3000000000000007</v>
      </c>
      <c r="N1025">
        <v>4</v>
      </c>
      <c r="O1025">
        <v>77.8</v>
      </c>
      <c r="P1025">
        <v>86.2</v>
      </c>
      <c r="Q1025">
        <v>87.7</v>
      </c>
      <c r="R1025">
        <v>3580</v>
      </c>
      <c r="S1025">
        <v>17900</v>
      </c>
      <c r="T1025">
        <v>28100</v>
      </c>
      <c r="U1025">
        <v>35800</v>
      </c>
    </row>
    <row r="1026" spans="1:21" hidden="1" x14ac:dyDescent="0.45">
      <c r="A1026" t="str">
        <f t="shared" si="26"/>
        <v>YAG5UKL7MAllSouth West</v>
      </c>
      <c r="B1026" t="s">
        <v>116</v>
      </c>
      <c r="C1026" t="s">
        <v>140</v>
      </c>
      <c r="D1026">
        <v>5</v>
      </c>
      <c r="E1026" t="s">
        <v>44</v>
      </c>
      <c r="F1026" t="s">
        <v>145</v>
      </c>
      <c r="G1026" t="s">
        <v>144</v>
      </c>
      <c r="H1026" t="s">
        <v>28</v>
      </c>
      <c r="I1026" t="s">
        <v>155</v>
      </c>
      <c r="J1026">
        <v>3170</v>
      </c>
      <c r="K1026">
        <v>0</v>
      </c>
      <c r="L1026">
        <v>3170</v>
      </c>
      <c r="M1026">
        <v>10.1</v>
      </c>
      <c r="N1026">
        <v>3.8</v>
      </c>
      <c r="O1026">
        <v>76.7</v>
      </c>
      <c r="P1026">
        <v>84.9</v>
      </c>
      <c r="Q1026">
        <v>86.1</v>
      </c>
      <c r="R1026">
        <v>2290</v>
      </c>
      <c r="S1026">
        <v>25200</v>
      </c>
      <c r="T1026">
        <v>35000</v>
      </c>
      <c r="U1026">
        <v>49300</v>
      </c>
    </row>
    <row r="1027" spans="1:21" hidden="1" x14ac:dyDescent="0.45">
      <c r="A1027" t="str">
        <f t="shared" si="26"/>
        <v>YAG5UKL7FAllUnknown</v>
      </c>
      <c r="B1027" t="s">
        <v>116</v>
      </c>
      <c r="C1027" t="s">
        <v>140</v>
      </c>
      <c r="D1027">
        <v>5</v>
      </c>
      <c r="E1027" t="s">
        <v>44</v>
      </c>
      <c r="F1027" t="s">
        <v>145</v>
      </c>
      <c r="G1027" t="s">
        <v>143</v>
      </c>
      <c r="H1027" t="s">
        <v>28</v>
      </c>
      <c r="I1027" t="s">
        <v>156</v>
      </c>
      <c r="J1027">
        <v>10</v>
      </c>
      <c r="K1027">
        <v>0</v>
      </c>
      <c r="L1027">
        <v>10</v>
      </c>
      <c r="M1027">
        <v>44.4</v>
      </c>
      <c r="N1027">
        <v>33.299999999999997</v>
      </c>
      <c r="O1027">
        <v>22.2</v>
      </c>
      <c r="P1027">
        <v>22.2</v>
      </c>
      <c r="Q1027">
        <v>22.2</v>
      </c>
      <c r="R1027" t="s">
        <v>161</v>
      </c>
      <c r="S1027" t="s">
        <v>161</v>
      </c>
      <c r="T1027" t="s">
        <v>161</v>
      </c>
      <c r="U1027" t="s">
        <v>161</v>
      </c>
    </row>
    <row r="1028" spans="1:21" hidden="1" x14ac:dyDescent="0.45">
      <c r="A1028" t="str">
        <f t="shared" si="26"/>
        <v>YAG5UKL7MAllUnknown</v>
      </c>
      <c r="B1028" t="s">
        <v>116</v>
      </c>
      <c r="C1028" t="s">
        <v>140</v>
      </c>
      <c r="D1028">
        <v>5</v>
      </c>
      <c r="E1028" t="s">
        <v>44</v>
      </c>
      <c r="F1028" t="s">
        <v>145</v>
      </c>
      <c r="G1028" t="s">
        <v>144</v>
      </c>
      <c r="H1028" t="s">
        <v>28</v>
      </c>
      <c r="I1028" t="s">
        <v>156</v>
      </c>
      <c r="J1028">
        <v>15</v>
      </c>
      <c r="K1028">
        <v>0</v>
      </c>
      <c r="L1028">
        <v>15</v>
      </c>
      <c r="M1028">
        <v>30.8</v>
      </c>
      <c r="N1028">
        <v>0</v>
      </c>
      <c r="O1028">
        <v>61.5</v>
      </c>
      <c r="P1028">
        <v>61.5</v>
      </c>
      <c r="Q1028">
        <v>69.2</v>
      </c>
      <c r="R1028" t="s">
        <v>161</v>
      </c>
      <c r="S1028" t="s">
        <v>161</v>
      </c>
      <c r="T1028" t="s">
        <v>161</v>
      </c>
      <c r="U1028" t="s">
        <v>161</v>
      </c>
    </row>
    <row r="1029" spans="1:21" hidden="1" x14ac:dyDescent="0.45">
      <c r="A1029" t="str">
        <f t="shared" si="26"/>
        <v>YAG5UKL7FAllWales</v>
      </c>
      <c r="B1029" t="s">
        <v>116</v>
      </c>
      <c r="C1029" t="s">
        <v>140</v>
      </c>
      <c r="D1029">
        <v>5</v>
      </c>
      <c r="E1029" t="s">
        <v>44</v>
      </c>
      <c r="F1029" t="s">
        <v>145</v>
      </c>
      <c r="G1029" t="s">
        <v>143</v>
      </c>
      <c r="H1029" t="s">
        <v>28</v>
      </c>
      <c r="I1029" t="s">
        <v>158</v>
      </c>
      <c r="J1029">
        <v>830</v>
      </c>
      <c r="K1029">
        <v>0</v>
      </c>
      <c r="L1029">
        <v>830</v>
      </c>
      <c r="M1029">
        <v>9.9</v>
      </c>
      <c r="N1029">
        <v>3.3</v>
      </c>
      <c r="O1029">
        <v>71.7</v>
      </c>
      <c r="P1029">
        <v>84.8</v>
      </c>
      <c r="Q1029">
        <v>86.9</v>
      </c>
      <c r="R1029">
        <v>560</v>
      </c>
      <c r="S1029">
        <v>19300</v>
      </c>
      <c r="T1029">
        <v>29600</v>
      </c>
      <c r="U1029">
        <v>39100</v>
      </c>
    </row>
    <row r="1030" spans="1:21" hidden="1" x14ac:dyDescent="0.45">
      <c r="A1030" t="str">
        <f t="shared" si="26"/>
        <v>YAG5UKL7MAllWales</v>
      </c>
      <c r="B1030" t="s">
        <v>116</v>
      </c>
      <c r="C1030" t="s">
        <v>140</v>
      </c>
      <c r="D1030">
        <v>5</v>
      </c>
      <c r="E1030" t="s">
        <v>44</v>
      </c>
      <c r="F1030" t="s">
        <v>145</v>
      </c>
      <c r="G1030" t="s">
        <v>144</v>
      </c>
      <c r="H1030" t="s">
        <v>28</v>
      </c>
      <c r="I1030" t="s">
        <v>158</v>
      </c>
      <c r="J1030">
        <v>650</v>
      </c>
      <c r="K1030">
        <v>0</v>
      </c>
      <c r="L1030">
        <v>650</v>
      </c>
      <c r="M1030">
        <v>10.3</v>
      </c>
      <c r="N1030">
        <v>4.3</v>
      </c>
      <c r="O1030">
        <v>73.3</v>
      </c>
      <c r="P1030">
        <v>83.2</v>
      </c>
      <c r="Q1030">
        <v>85.4</v>
      </c>
      <c r="R1030">
        <v>440</v>
      </c>
      <c r="S1030">
        <v>24100</v>
      </c>
      <c r="T1030">
        <v>34900</v>
      </c>
      <c r="U1030">
        <v>47800</v>
      </c>
    </row>
    <row r="1031" spans="1:21" hidden="1" x14ac:dyDescent="0.45">
      <c r="A1031" t="str">
        <f t="shared" ref="A1031:A1094" si="27">"YAG"&amp;D1031 &amp;E1031 &amp;F1031 &amp; G1031 &amp;H1031 &amp;I1031</f>
        <v>YAG5UKL7FAllWest Midlands</v>
      </c>
      <c r="B1031" t="s">
        <v>116</v>
      </c>
      <c r="C1031" t="s">
        <v>140</v>
      </c>
      <c r="D1031">
        <v>5</v>
      </c>
      <c r="E1031" t="s">
        <v>44</v>
      </c>
      <c r="F1031" t="s">
        <v>145</v>
      </c>
      <c r="G1031" t="s">
        <v>143</v>
      </c>
      <c r="H1031" t="s">
        <v>28</v>
      </c>
      <c r="I1031" t="s">
        <v>159</v>
      </c>
      <c r="J1031">
        <v>5345</v>
      </c>
      <c r="K1031">
        <v>0</v>
      </c>
      <c r="L1031">
        <v>5345</v>
      </c>
      <c r="M1031">
        <v>7.2</v>
      </c>
      <c r="N1031">
        <v>3.6</v>
      </c>
      <c r="O1031">
        <v>78.2</v>
      </c>
      <c r="P1031">
        <v>87.8</v>
      </c>
      <c r="Q1031">
        <v>89.2</v>
      </c>
      <c r="R1031">
        <v>3995</v>
      </c>
      <c r="S1031">
        <v>20100</v>
      </c>
      <c r="T1031">
        <v>29600</v>
      </c>
      <c r="U1031">
        <v>37600</v>
      </c>
    </row>
    <row r="1032" spans="1:21" hidden="1" x14ac:dyDescent="0.45">
      <c r="A1032" t="str">
        <f t="shared" si="27"/>
        <v>YAG5UKL7MAllWest Midlands</v>
      </c>
      <c r="B1032" t="s">
        <v>116</v>
      </c>
      <c r="C1032" t="s">
        <v>140</v>
      </c>
      <c r="D1032">
        <v>5</v>
      </c>
      <c r="E1032" t="s">
        <v>44</v>
      </c>
      <c r="F1032" t="s">
        <v>145</v>
      </c>
      <c r="G1032" t="s">
        <v>144</v>
      </c>
      <c r="H1032" t="s">
        <v>28</v>
      </c>
      <c r="I1032" t="s">
        <v>159</v>
      </c>
      <c r="J1032">
        <v>3265</v>
      </c>
      <c r="K1032">
        <v>0</v>
      </c>
      <c r="L1032">
        <v>3265</v>
      </c>
      <c r="M1032">
        <v>8.6999999999999993</v>
      </c>
      <c r="N1032">
        <v>4.4000000000000004</v>
      </c>
      <c r="O1032">
        <v>76.2</v>
      </c>
      <c r="P1032">
        <v>85.3</v>
      </c>
      <c r="Q1032">
        <v>86.9</v>
      </c>
      <c r="R1032">
        <v>2370</v>
      </c>
      <c r="S1032">
        <v>25900</v>
      </c>
      <c r="T1032">
        <v>35000</v>
      </c>
      <c r="U1032">
        <v>47800</v>
      </c>
    </row>
    <row r="1033" spans="1:21" hidden="1" x14ac:dyDescent="0.45">
      <c r="A1033" t="str">
        <f t="shared" si="27"/>
        <v>YAG5UKL7FAllYorkshire and The Humber</v>
      </c>
      <c r="B1033" t="s">
        <v>116</v>
      </c>
      <c r="C1033" t="s">
        <v>140</v>
      </c>
      <c r="D1033">
        <v>5</v>
      </c>
      <c r="E1033" t="s">
        <v>44</v>
      </c>
      <c r="F1033" t="s">
        <v>145</v>
      </c>
      <c r="G1033" t="s">
        <v>143</v>
      </c>
      <c r="H1033" t="s">
        <v>28</v>
      </c>
      <c r="I1033" t="s">
        <v>160</v>
      </c>
      <c r="J1033">
        <v>5145</v>
      </c>
      <c r="K1033">
        <v>0</v>
      </c>
      <c r="L1033">
        <v>5145</v>
      </c>
      <c r="M1033">
        <v>7.5</v>
      </c>
      <c r="N1033">
        <v>4.5</v>
      </c>
      <c r="O1033">
        <v>77.400000000000006</v>
      </c>
      <c r="P1033">
        <v>86.9</v>
      </c>
      <c r="Q1033">
        <v>88</v>
      </c>
      <c r="R1033">
        <v>3825</v>
      </c>
      <c r="S1033">
        <v>20100</v>
      </c>
      <c r="T1033">
        <v>29600</v>
      </c>
      <c r="U1033">
        <v>36900</v>
      </c>
    </row>
    <row r="1034" spans="1:21" hidden="1" x14ac:dyDescent="0.45">
      <c r="A1034" t="str">
        <f t="shared" si="27"/>
        <v>YAG5UKL7MAllYorkshire and The Humber</v>
      </c>
      <c r="B1034" t="s">
        <v>116</v>
      </c>
      <c r="C1034" t="s">
        <v>140</v>
      </c>
      <c r="D1034">
        <v>5</v>
      </c>
      <c r="E1034" t="s">
        <v>44</v>
      </c>
      <c r="F1034" t="s">
        <v>145</v>
      </c>
      <c r="G1034" t="s">
        <v>144</v>
      </c>
      <c r="H1034" t="s">
        <v>28</v>
      </c>
      <c r="I1034" t="s">
        <v>160</v>
      </c>
      <c r="J1034">
        <v>2995</v>
      </c>
      <c r="K1034">
        <v>0</v>
      </c>
      <c r="L1034">
        <v>2995</v>
      </c>
      <c r="M1034">
        <v>9.6999999999999993</v>
      </c>
      <c r="N1034">
        <v>4.3</v>
      </c>
      <c r="O1034">
        <v>75.3</v>
      </c>
      <c r="P1034">
        <v>84.7</v>
      </c>
      <c r="Q1034">
        <v>86</v>
      </c>
      <c r="R1034">
        <v>2145</v>
      </c>
      <c r="S1034">
        <v>24800</v>
      </c>
      <c r="T1034">
        <v>33200</v>
      </c>
      <c r="U1034">
        <v>43400</v>
      </c>
    </row>
    <row r="1035" spans="1:21" hidden="1" x14ac:dyDescent="0.45">
      <c r="A1035" t="str">
        <f t="shared" si="27"/>
        <v>YAG5UKL7FAllNA</v>
      </c>
      <c r="B1035" t="s">
        <v>116</v>
      </c>
      <c r="C1035" t="s">
        <v>140</v>
      </c>
      <c r="D1035">
        <v>5</v>
      </c>
      <c r="E1035" t="s">
        <v>44</v>
      </c>
      <c r="F1035" t="s">
        <v>145</v>
      </c>
      <c r="G1035" t="s">
        <v>143</v>
      </c>
      <c r="H1035" t="s">
        <v>28</v>
      </c>
      <c r="I1035" t="s">
        <v>157</v>
      </c>
      <c r="J1035">
        <v>4535</v>
      </c>
      <c r="K1035">
        <v>96.3</v>
      </c>
      <c r="L1035">
        <v>170</v>
      </c>
      <c r="M1035">
        <v>0.6</v>
      </c>
      <c r="N1035">
        <v>1.2</v>
      </c>
      <c r="O1035">
        <v>3.6</v>
      </c>
      <c r="P1035">
        <v>13.9</v>
      </c>
      <c r="Q1035">
        <v>98.2</v>
      </c>
      <c r="R1035" t="s">
        <v>161</v>
      </c>
      <c r="S1035" t="s">
        <v>161</v>
      </c>
      <c r="T1035" t="s">
        <v>161</v>
      </c>
      <c r="U1035" t="s">
        <v>161</v>
      </c>
    </row>
    <row r="1036" spans="1:21" hidden="1" x14ac:dyDescent="0.45">
      <c r="A1036" t="str">
        <f t="shared" si="27"/>
        <v>YAG5UKL7MAllNA</v>
      </c>
      <c r="B1036" t="s">
        <v>116</v>
      </c>
      <c r="C1036" t="s">
        <v>140</v>
      </c>
      <c r="D1036">
        <v>5</v>
      </c>
      <c r="E1036" t="s">
        <v>44</v>
      </c>
      <c r="F1036" t="s">
        <v>145</v>
      </c>
      <c r="G1036" t="s">
        <v>144</v>
      </c>
      <c r="H1036" t="s">
        <v>28</v>
      </c>
      <c r="I1036" t="s">
        <v>157</v>
      </c>
      <c r="J1036">
        <v>2300</v>
      </c>
      <c r="K1036">
        <v>95.7</v>
      </c>
      <c r="L1036">
        <v>100</v>
      </c>
      <c r="M1036">
        <v>2</v>
      </c>
      <c r="N1036">
        <v>1</v>
      </c>
      <c r="O1036">
        <v>5.0999999999999996</v>
      </c>
      <c r="P1036">
        <v>9.1999999999999993</v>
      </c>
      <c r="Q1036">
        <v>96.9</v>
      </c>
      <c r="R1036" t="s">
        <v>161</v>
      </c>
      <c r="S1036" t="s">
        <v>161</v>
      </c>
      <c r="T1036" t="s">
        <v>161</v>
      </c>
      <c r="U1036" t="s">
        <v>161</v>
      </c>
    </row>
    <row r="1037" spans="1:21" hidden="1" x14ac:dyDescent="0.45">
      <c r="A1037" t="str">
        <f t="shared" si="27"/>
        <v>YAG5UKL8FAllAbroad</v>
      </c>
      <c r="B1037" t="s">
        <v>116</v>
      </c>
      <c r="C1037" t="s">
        <v>140</v>
      </c>
      <c r="D1037">
        <v>5</v>
      </c>
      <c r="E1037" t="s">
        <v>44</v>
      </c>
      <c r="F1037" t="s">
        <v>139</v>
      </c>
      <c r="G1037" t="s">
        <v>143</v>
      </c>
      <c r="H1037" t="s">
        <v>28</v>
      </c>
      <c r="I1037" t="s">
        <v>146</v>
      </c>
      <c r="J1037">
        <v>200</v>
      </c>
      <c r="K1037">
        <v>0</v>
      </c>
      <c r="L1037">
        <v>200</v>
      </c>
      <c r="M1037">
        <v>73</v>
      </c>
      <c r="N1037">
        <v>4.0999999999999996</v>
      </c>
      <c r="O1037">
        <v>22.4</v>
      </c>
      <c r="P1037">
        <v>22.4</v>
      </c>
      <c r="Q1037">
        <v>23</v>
      </c>
      <c r="R1037">
        <v>15</v>
      </c>
      <c r="S1037">
        <v>8400</v>
      </c>
      <c r="T1037">
        <v>31400</v>
      </c>
      <c r="U1037">
        <v>59900</v>
      </c>
    </row>
    <row r="1038" spans="1:21" hidden="1" x14ac:dyDescent="0.45">
      <c r="A1038" t="str">
        <f t="shared" si="27"/>
        <v>YAG5UKL8MAllAbroad</v>
      </c>
      <c r="B1038" t="s">
        <v>116</v>
      </c>
      <c r="C1038" t="s">
        <v>140</v>
      </c>
      <c r="D1038">
        <v>5</v>
      </c>
      <c r="E1038" t="s">
        <v>44</v>
      </c>
      <c r="F1038" t="s">
        <v>139</v>
      </c>
      <c r="G1038" t="s">
        <v>144</v>
      </c>
      <c r="H1038" t="s">
        <v>28</v>
      </c>
      <c r="I1038" t="s">
        <v>146</v>
      </c>
      <c r="J1038">
        <v>230</v>
      </c>
      <c r="K1038">
        <v>0</v>
      </c>
      <c r="L1038">
        <v>230</v>
      </c>
      <c r="M1038">
        <v>66.5</v>
      </c>
      <c r="N1038">
        <v>8.3000000000000007</v>
      </c>
      <c r="O1038">
        <v>25.2</v>
      </c>
      <c r="P1038">
        <v>25.2</v>
      </c>
      <c r="Q1038">
        <v>25.2</v>
      </c>
      <c r="R1038">
        <v>25</v>
      </c>
      <c r="S1038">
        <v>13400</v>
      </c>
      <c r="T1038">
        <v>34700</v>
      </c>
      <c r="U1038">
        <v>42300</v>
      </c>
    </row>
    <row r="1039" spans="1:21" hidden="1" x14ac:dyDescent="0.45">
      <c r="A1039" t="str">
        <f t="shared" si="27"/>
        <v>YAG5UKL8FAllEast Midlands</v>
      </c>
      <c r="B1039" t="s">
        <v>116</v>
      </c>
      <c r="C1039" t="s">
        <v>140</v>
      </c>
      <c r="D1039">
        <v>5</v>
      </c>
      <c r="E1039" t="s">
        <v>44</v>
      </c>
      <c r="F1039" t="s">
        <v>139</v>
      </c>
      <c r="G1039" t="s">
        <v>143</v>
      </c>
      <c r="H1039" t="s">
        <v>28</v>
      </c>
      <c r="I1039" t="s">
        <v>147</v>
      </c>
      <c r="J1039">
        <v>285</v>
      </c>
      <c r="K1039">
        <v>0</v>
      </c>
      <c r="L1039">
        <v>285</v>
      </c>
      <c r="M1039">
        <v>12.1</v>
      </c>
      <c r="N1039">
        <v>4.3</v>
      </c>
      <c r="O1039">
        <v>73.400000000000006</v>
      </c>
      <c r="P1039">
        <v>82.6</v>
      </c>
      <c r="Q1039">
        <v>83.7</v>
      </c>
      <c r="R1039">
        <v>200</v>
      </c>
      <c r="S1039">
        <v>23700</v>
      </c>
      <c r="T1039">
        <v>33400</v>
      </c>
      <c r="U1039">
        <v>43400</v>
      </c>
    </row>
    <row r="1040" spans="1:21" hidden="1" x14ac:dyDescent="0.45">
      <c r="A1040" t="str">
        <f t="shared" si="27"/>
        <v>YAG5UKL8MAllEast Midlands</v>
      </c>
      <c r="B1040" t="s">
        <v>116</v>
      </c>
      <c r="C1040" t="s">
        <v>140</v>
      </c>
      <c r="D1040">
        <v>5</v>
      </c>
      <c r="E1040" t="s">
        <v>44</v>
      </c>
      <c r="F1040" t="s">
        <v>139</v>
      </c>
      <c r="G1040" t="s">
        <v>144</v>
      </c>
      <c r="H1040" t="s">
        <v>28</v>
      </c>
      <c r="I1040" t="s">
        <v>147</v>
      </c>
      <c r="J1040">
        <v>290</v>
      </c>
      <c r="K1040">
        <v>0</v>
      </c>
      <c r="L1040">
        <v>290</v>
      </c>
      <c r="M1040">
        <v>14</v>
      </c>
      <c r="N1040">
        <v>3.1</v>
      </c>
      <c r="O1040">
        <v>76.599999999999994</v>
      </c>
      <c r="P1040">
        <v>82.2</v>
      </c>
      <c r="Q1040">
        <v>82.9</v>
      </c>
      <c r="R1040">
        <v>205</v>
      </c>
      <c r="S1040">
        <v>31000</v>
      </c>
      <c r="T1040">
        <v>39800</v>
      </c>
      <c r="U1040">
        <v>49300</v>
      </c>
    </row>
    <row r="1041" spans="1:21" hidden="1" x14ac:dyDescent="0.45">
      <c r="A1041" t="str">
        <f t="shared" si="27"/>
        <v>YAG5UKL8FAllEast of England</v>
      </c>
      <c r="B1041" t="s">
        <v>116</v>
      </c>
      <c r="C1041" t="s">
        <v>140</v>
      </c>
      <c r="D1041">
        <v>5</v>
      </c>
      <c r="E1041" t="s">
        <v>44</v>
      </c>
      <c r="F1041" t="s">
        <v>139</v>
      </c>
      <c r="G1041" t="s">
        <v>143</v>
      </c>
      <c r="H1041" t="s">
        <v>28</v>
      </c>
      <c r="I1041" t="s">
        <v>148</v>
      </c>
      <c r="J1041">
        <v>360</v>
      </c>
      <c r="K1041">
        <v>0</v>
      </c>
      <c r="L1041">
        <v>360</v>
      </c>
      <c r="M1041">
        <v>13.2</v>
      </c>
      <c r="N1041">
        <v>4.2</v>
      </c>
      <c r="O1041">
        <v>77.3</v>
      </c>
      <c r="P1041">
        <v>82.4</v>
      </c>
      <c r="Q1041">
        <v>82.6</v>
      </c>
      <c r="R1041">
        <v>270</v>
      </c>
      <c r="S1041">
        <v>23000</v>
      </c>
      <c r="T1041">
        <v>33900</v>
      </c>
      <c r="U1041">
        <v>43800</v>
      </c>
    </row>
    <row r="1042" spans="1:21" hidden="1" x14ac:dyDescent="0.45">
      <c r="A1042" t="str">
        <f t="shared" si="27"/>
        <v>YAG5UKL8MAllEast of England</v>
      </c>
      <c r="B1042" t="s">
        <v>116</v>
      </c>
      <c r="C1042" t="s">
        <v>140</v>
      </c>
      <c r="D1042">
        <v>5</v>
      </c>
      <c r="E1042" t="s">
        <v>44</v>
      </c>
      <c r="F1042" t="s">
        <v>139</v>
      </c>
      <c r="G1042" t="s">
        <v>144</v>
      </c>
      <c r="H1042" t="s">
        <v>28</v>
      </c>
      <c r="I1042" t="s">
        <v>148</v>
      </c>
      <c r="J1042">
        <v>425</v>
      </c>
      <c r="K1042">
        <v>0</v>
      </c>
      <c r="L1042">
        <v>425</v>
      </c>
      <c r="M1042">
        <v>15.4</v>
      </c>
      <c r="N1042">
        <v>4</v>
      </c>
      <c r="O1042">
        <v>76.400000000000006</v>
      </c>
      <c r="P1042">
        <v>80.400000000000006</v>
      </c>
      <c r="Q1042">
        <v>80.599999999999994</v>
      </c>
      <c r="R1042">
        <v>310</v>
      </c>
      <c r="S1042">
        <v>31400</v>
      </c>
      <c r="T1042">
        <v>40200</v>
      </c>
      <c r="U1042">
        <v>52700</v>
      </c>
    </row>
    <row r="1043" spans="1:21" hidden="1" x14ac:dyDescent="0.45">
      <c r="A1043" t="str">
        <f t="shared" si="27"/>
        <v>YAG5UKL8FAllLondon</v>
      </c>
      <c r="B1043" t="s">
        <v>116</v>
      </c>
      <c r="C1043" t="s">
        <v>140</v>
      </c>
      <c r="D1043">
        <v>5</v>
      </c>
      <c r="E1043" t="s">
        <v>44</v>
      </c>
      <c r="F1043" t="s">
        <v>139</v>
      </c>
      <c r="G1043" t="s">
        <v>143</v>
      </c>
      <c r="H1043" t="s">
        <v>28</v>
      </c>
      <c r="I1043" t="s">
        <v>149</v>
      </c>
      <c r="J1043">
        <v>780</v>
      </c>
      <c r="K1043">
        <v>0</v>
      </c>
      <c r="L1043">
        <v>780</v>
      </c>
      <c r="M1043">
        <v>14.6</v>
      </c>
      <c r="N1043">
        <v>4.4000000000000004</v>
      </c>
      <c r="O1043">
        <v>75.5</v>
      </c>
      <c r="P1043">
        <v>80.099999999999994</v>
      </c>
      <c r="Q1043">
        <v>81</v>
      </c>
      <c r="R1043">
        <v>550</v>
      </c>
      <c r="S1043">
        <v>27000</v>
      </c>
      <c r="T1043">
        <v>38300</v>
      </c>
      <c r="U1043">
        <v>48900</v>
      </c>
    </row>
    <row r="1044" spans="1:21" hidden="1" x14ac:dyDescent="0.45">
      <c r="A1044" t="str">
        <f t="shared" si="27"/>
        <v>YAG5UKL8MAllLondon</v>
      </c>
      <c r="B1044" t="s">
        <v>116</v>
      </c>
      <c r="C1044" t="s">
        <v>140</v>
      </c>
      <c r="D1044">
        <v>5</v>
      </c>
      <c r="E1044" t="s">
        <v>44</v>
      </c>
      <c r="F1044" t="s">
        <v>139</v>
      </c>
      <c r="G1044" t="s">
        <v>144</v>
      </c>
      <c r="H1044" t="s">
        <v>28</v>
      </c>
      <c r="I1044" t="s">
        <v>149</v>
      </c>
      <c r="J1044">
        <v>845</v>
      </c>
      <c r="K1044">
        <v>0</v>
      </c>
      <c r="L1044">
        <v>845</v>
      </c>
      <c r="M1044">
        <v>15.8</v>
      </c>
      <c r="N1044">
        <v>4.9000000000000004</v>
      </c>
      <c r="O1044">
        <v>74.599999999999994</v>
      </c>
      <c r="P1044">
        <v>78.8</v>
      </c>
      <c r="Q1044">
        <v>79.3</v>
      </c>
      <c r="R1044">
        <v>585</v>
      </c>
      <c r="S1044">
        <v>35000</v>
      </c>
      <c r="T1044">
        <v>45300</v>
      </c>
      <c r="U1044">
        <v>76300</v>
      </c>
    </row>
    <row r="1045" spans="1:21" hidden="1" x14ac:dyDescent="0.45">
      <c r="A1045" t="str">
        <f t="shared" si="27"/>
        <v>YAG5UKL8FAllNorth East</v>
      </c>
      <c r="B1045" t="s">
        <v>116</v>
      </c>
      <c r="C1045" t="s">
        <v>140</v>
      </c>
      <c r="D1045">
        <v>5</v>
      </c>
      <c r="E1045" t="s">
        <v>44</v>
      </c>
      <c r="F1045" t="s">
        <v>139</v>
      </c>
      <c r="G1045" t="s">
        <v>143</v>
      </c>
      <c r="H1045" t="s">
        <v>28</v>
      </c>
      <c r="I1045" t="s">
        <v>150</v>
      </c>
      <c r="J1045">
        <v>160</v>
      </c>
      <c r="K1045">
        <v>0</v>
      </c>
      <c r="L1045">
        <v>160</v>
      </c>
      <c r="M1045">
        <v>15</v>
      </c>
      <c r="N1045">
        <v>3.1</v>
      </c>
      <c r="O1045">
        <v>78.099999999999994</v>
      </c>
      <c r="P1045">
        <v>81.2</v>
      </c>
      <c r="Q1045">
        <v>81.900000000000006</v>
      </c>
      <c r="R1045">
        <v>120</v>
      </c>
      <c r="S1045">
        <v>21200</v>
      </c>
      <c r="T1045">
        <v>30700</v>
      </c>
      <c r="U1045">
        <v>37600</v>
      </c>
    </row>
    <row r="1046" spans="1:21" hidden="1" x14ac:dyDescent="0.45">
      <c r="A1046" t="str">
        <f t="shared" si="27"/>
        <v>YAG5UKL8MAllNorth East</v>
      </c>
      <c r="B1046" t="s">
        <v>116</v>
      </c>
      <c r="C1046" t="s">
        <v>140</v>
      </c>
      <c r="D1046">
        <v>5</v>
      </c>
      <c r="E1046" t="s">
        <v>44</v>
      </c>
      <c r="F1046" t="s">
        <v>139</v>
      </c>
      <c r="G1046" t="s">
        <v>144</v>
      </c>
      <c r="H1046" t="s">
        <v>28</v>
      </c>
      <c r="I1046" t="s">
        <v>150</v>
      </c>
      <c r="J1046">
        <v>185</v>
      </c>
      <c r="K1046">
        <v>0</v>
      </c>
      <c r="L1046">
        <v>185</v>
      </c>
      <c r="M1046">
        <v>15.5</v>
      </c>
      <c r="N1046">
        <v>6.6</v>
      </c>
      <c r="O1046">
        <v>75.7</v>
      </c>
      <c r="P1046">
        <v>77.3</v>
      </c>
      <c r="Q1046">
        <v>77.900000000000006</v>
      </c>
      <c r="R1046">
        <v>135</v>
      </c>
      <c r="S1046">
        <v>28100</v>
      </c>
      <c r="T1046">
        <v>35000</v>
      </c>
      <c r="U1046">
        <v>44900</v>
      </c>
    </row>
    <row r="1047" spans="1:21" hidden="1" x14ac:dyDescent="0.45">
      <c r="A1047" t="str">
        <f t="shared" si="27"/>
        <v>YAG5UKL8FAllNorth West</v>
      </c>
      <c r="B1047" t="s">
        <v>116</v>
      </c>
      <c r="C1047" t="s">
        <v>140</v>
      </c>
      <c r="D1047">
        <v>5</v>
      </c>
      <c r="E1047" t="s">
        <v>44</v>
      </c>
      <c r="F1047" t="s">
        <v>139</v>
      </c>
      <c r="G1047" t="s">
        <v>143</v>
      </c>
      <c r="H1047" t="s">
        <v>28</v>
      </c>
      <c r="I1047" t="s">
        <v>151</v>
      </c>
      <c r="J1047">
        <v>455</v>
      </c>
      <c r="K1047">
        <v>0</v>
      </c>
      <c r="L1047">
        <v>455</v>
      </c>
      <c r="M1047">
        <v>10.6</v>
      </c>
      <c r="N1047">
        <v>3.1</v>
      </c>
      <c r="O1047">
        <v>79</v>
      </c>
      <c r="P1047">
        <v>85.7</v>
      </c>
      <c r="Q1047">
        <v>86.3</v>
      </c>
      <c r="R1047">
        <v>340</v>
      </c>
      <c r="S1047">
        <v>24100</v>
      </c>
      <c r="T1047">
        <v>34300</v>
      </c>
      <c r="U1047">
        <v>41600</v>
      </c>
    </row>
    <row r="1048" spans="1:21" hidden="1" x14ac:dyDescent="0.45">
      <c r="A1048" t="str">
        <f t="shared" si="27"/>
        <v>YAG5UKL8MAllNorth West</v>
      </c>
      <c r="B1048" t="s">
        <v>116</v>
      </c>
      <c r="C1048" t="s">
        <v>140</v>
      </c>
      <c r="D1048">
        <v>5</v>
      </c>
      <c r="E1048" t="s">
        <v>44</v>
      </c>
      <c r="F1048" t="s">
        <v>139</v>
      </c>
      <c r="G1048" t="s">
        <v>144</v>
      </c>
      <c r="H1048" t="s">
        <v>28</v>
      </c>
      <c r="I1048" t="s">
        <v>151</v>
      </c>
      <c r="J1048">
        <v>460</v>
      </c>
      <c r="K1048">
        <v>0</v>
      </c>
      <c r="L1048">
        <v>460</v>
      </c>
      <c r="M1048">
        <v>15.9</v>
      </c>
      <c r="N1048">
        <v>3.9</v>
      </c>
      <c r="O1048">
        <v>74.5</v>
      </c>
      <c r="P1048">
        <v>79.3</v>
      </c>
      <c r="Q1048">
        <v>80.099999999999994</v>
      </c>
      <c r="R1048">
        <v>330</v>
      </c>
      <c r="S1048">
        <v>32100</v>
      </c>
      <c r="T1048">
        <v>38900</v>
      </c>
      <c r="U1048">
        <v>48900</v>
      </c>
    </row>
    <row r="1049" spans="1:21" hidden="1" x14ac:dyDescent="0.45">
      <c r="A1049" t="str">
        <f t="shared" si="27"/>
        <v>YAG5UKL8FAllNorthern Ireland</v>
      </c>
      <c r="B1049" t="s">
        <v>116</v>
      </c>
      <c r="C1049" t="s">
        <v>140</v>
      </c>
      <c r="D1049">
        <v>5</v>
      </c>
      <c r="E1049" t="s">
        <v>44</v>
      </c>
      <c r="F1049" t="s">
        <v>139</v>
      </c>
      <c r="G1049" t="s">
        <v>143</v>
      </c>
      <c r="H1049" t="s">
        <v>28</v>
      </c>
      <c r="I1049" t="s">
        <v>152</v>
      </c>
      <c r="J1049">
        <v>15</v>
      </c>
      <c r="K1049">
        <v>0</v>
      </c>
      <c r="L1049">
        <v>15</v>
      </c>
      <c r="M1049">
        <v>28.6</v>
      </c>
      <c r="N1049">
        <v>0</v>
      </c>
      <c r="O1049">
        <v>57.1</v>
      </c>
      <c r="P1049">
        <v>71.400000000000006</v>
      </c>
      <c r="Q1049">
        <v>71.400000000000006</v>
      </c>
      <c r="R1049" t="s">
        <v>161</v>
      </c>
      <c r="S1049" t="s">
        <v>161</v>
      </c>
      <c r="T1049" t="s">
        <v>161</v>
      </c>
      <c r="U1049" t="s">
        <v>161</v>
      </c>
    </row>
    <row r="1050" spans="1:21" hidden="1" x14ac:dyDescent="0.45">
      <c r="A1050" t="str">
        <f t="shared" si="27"/>
        <v>YAG5UKL8MAllNorthern Ireland</v>
      </c>
      <c r="B1050" t="s">
        <v>116</v>
      </c>
      <c r="C1050" t="s">
        <v>140</v>
      </c>
      <c r="D1050">
        <v>5</v>
      </c>
      <c r="E1050" t="s">
        <v>44</v>
      </c>
      <c r="F1050" t="s">
        <v>139</v>
      </c>
      <c r="G1050" t="s">
        <v>144</v>
      </c>
      <c r="H1050" t="s">
        <v>28</v>
      </c>
      <c r="I1050" t="s">
        <v>152</v>
      </c>
      <c r="J1050">
        <v>10</v>
      </c>
      <c r="K1050">
        <v>0</v>
      </c>
      <c r="L1050">
        <v>10</v>
      </c>
      <c r="M1050">
        <v>11.1</v>
      </c>
      <c r="N1050">
        <v>0</v>
      </c>
      <c r="O1050">
        <v>88.9</v>
      </c>
      <c r="P1050">
        <v>88.9</v>
      </c>
      <c r="Q1050">
        <v>88.9</v>
      </c>
      <c r="R1050" t="s">
        <v>161</v>
      </c>
      <c r="S1050" t="s">
        <v>161</v>
      </c>
      <c r="T1050" t="s">
        <v>161</v>
      </c>
      <c r="U1050" t="s">
        <v>161</v>
      </c>
    </row>
    <row r="1051" spans="1:21" hidden="1" x14ac:dyDescent="0.45">
      <c r="A1051" t="str">
        <f t="shared" si="27"/>
        <v>YAG5UKL8FAllScotland</v>
      </c>
      <c r="B1051" t="s">
        <v>116</v>
      </c>
      <c r="C1051" t="s">
        <v>140</v>
      </c>
      <c r="D1051">
        <v>5</v>
      </c>
      <c r="E1051" t="s">
        <v>44</v>
      </c>
      <c r="F1051" t="s">
        <v>139</v>
      </c>
      <c r="G1051" t="s">
        <v>143</v>
      </c>
      <c r="H1051" t="s">
        <v>28</v>
      </c>
      <c r="I1051" t="s">
        <v>153</v>
      </c>
      <c r="J1051">
        <v>95</v>
      </c>
      <c r="K1051">
        <v>0</v>
      </c>
      <c r="L1051">
        <v>95</v>
      </c>
      <c r="M1051">
        <v>16.5</v>
      </c>
      <c r="N1051">
        <v>7.7</v>
      </c>
      <c r="O1051">
        <v>69.2</v>
      </c>
      <c r="P1051">
        <v>75.8</v>
      </c>
      <c r="Q1051">
        <v>75.8</v>
      </c>
      <c r="R1051">
        <v>60</v>
      </c>
      <c r="S1051">
        <v>22900</v>
      </c>
      <c r="T1051">
        <v>31400</v>
      </c>
      <c r="U1051">
        <v>40600</v>
      </c>
    </row>
    <row r="1052" spans="1:21" hidden="1" x14ac:dyDescent="0.45">
      <c r="A1052" t="str">
        <f t="shared" si="27"/>
        <v>YAG5UKL8MAllScotland</v>
      </c>
      <c r="B1052" t="s">
        <v>116</v>
      </c>
      <c r="C1052" t="s">
        <v>140</v>
      </c>
      <c r="D1052">
        <v>5</v>
      </c>
      <c r="E1052" t="s">
        <v>44</v>
      </c>
      <c r="F1052" t="s">
        <v>139</v>
      </c>
      <c r="G1052" t="s">
        <v>144</v>
      </c>
      <c r="H1052" t="s">
        <v>28</v>
      </c>
      <c r="I1052" t="s">
        <v>153</v>
      </c>
      <c r="J1052">
        <v>120</v>
      </c>
      <c r="K1052">
        <v>0</v>
      </c>
      <c r="L1052">
        <v>120</v>
      </c>
      <c r="M1052">
        <v>16.2</v>
      </c>
      <c r="N1052">
        <v>3.4</v>
      </c>
      <c r="O1052">
        <v>71.8</v>
      </c>
      <c r="P1052">
        <v>79.5</v>
      </c>
      <c r="Q1052">
        <v>80.3</v>
      </c>
      <c r="R1052">
        <v>85</v>
      </c>
      <c r="S1052">
        <v>33200</v>
      </c>
      <c r="T1052">
        <v>38300</v>
      </c>
      <c r="U1052">
        <v>45300</v>
      </c>
    </row>
    <row r="1053" spans="1:21" hidden="1" x14ac:dyDescent="0.45">
      <c r="A1053" t="str">
        <f t="shared" si="27"/>
        <v>YAG5UKL8FAllSouth East</v>
      </c>
      <c r="B1053" t="s">
        <v>116</v>
      </c>
      <c r="C1053" t="s">
        <v>140</v>
      </c>
      <c r="D1053">
        <v>5</v>
      </c>
      <c r="E1053" t="s">
        <v>44</v>
      </c>
      <c r="F1053" t="s">
        <v>139</v>
      </c>
      <c r="G1053" t="s">
        <v>143</v>
      </c>
      <c r="H1053" t="s">
        <v>28</v>
      </c>
      <c r="I1053" t="s">
        <v>154</v>
      </c>
      <c r="J1053">
        <v>700</v>
      </c>
      <c r="K1053">
        <v>0</v>
      </c>
      <c r="L1053">
        <v>700</v>
      </c>
      <c r="M1053">
        <v>14.8</v>
      </c>
      <c r="N1053">
        <v>4.3</v>
      </c>
      <c r="O1053">
        <v>76.900000000000006</v>
      </c>
      <c r="P1053">
        <v>80.8</v>
      </c>
      <c r="Q1053">
        <v>80.900000000000006</v>
      </c>
      <c r="R1053">
        <v>505</v>
      </c>
      <c r="S1053">
        <v>21500</v>
      </c>
      <c r="T1053">
        <v>33900</v>
      </c>
      <c r="U1053">
        <v>42300</v>
      </c>
    </row>
    <row r="1054" spans="1:21" hidden="1" x14ac:dyDescent="0.45">
      <c r="A1054" t="str">
        <f t="shared" si="27"/>
        <v>YAG5UKL8MAllSouth East</v>
      </c>
      <c r="B1054" t="s">
        <v>116</v>
      </c>
      <c r="C1054" t="s">
        <v>140</v>
      </c>
      <c r="D1054">
        <v>5</v>
      </c>
      <c r="E1054" t="s">
        <v>44</v>
      </c>
      <c r="F1054" t="s">
        <v>139</v>
      </c>
      <c r="G1054" t="s">
        <v>144</v>
      </c>
      <c r="H1054" t="s">
        <v>28</v>
      </c>
      <c r="I1054" t="s">
        <v>154</v>
      </c>
      <c r="J1054">
        <v>705</v>
      </c>
      <c r="K1054">
        <v>0</v>
      </c>
      <c r="L1054">
        <v>705</v>
      </c>
      <c r="M1054">
        <v>15.3</v>
      </c>
      <c r="N1054">
        <v>6</v>
      </c>
      <c r="O1054">
        <v>74.400000000000006</v>
      </c>
      <c r="P1054">
        <v>77.8</v>
      </c>
      <c r="Q1054">
        <v>78.7</v>
      </c>
      <c r="R1054">
        <v>500</v>
      </c>
      <c r="S1054">
        <v>31800</v>
      </c>
      <c r="T1054">
        <v>40200</v>
      </c>
      <c r="U1054">
        <v>55500</v>
      </c>
    </row>
    <row r="1055" spans="1:21" hidden="1" x14ac:dyDescent="0.45">
      <c r="A1055" t="str">
        <f t="shared" si="27"/>
        <v>YAG5UKL8FAllSouth West</v>
      </c>
      <c r="B1055" t="s">
        <v>116</v>
      </c>
      <c r="C1055" t="s">
        <v>140</v>
      </c>
      <c r="D1055">
        <v>5</v>
      </c>
      <c r="E1055" t="s">
        <v>44</v>
      </c>
      <c r="F1055" t="s">
        <v>139</v>
      </c>
      <c r="G1055" t="s">
        <v>143</v>
      </c>
      <c r="H1055" t="s">
        <v>28</v>
      </c>
      <c r="I1055" t="s">
        <v>155</v>
      </c>
      <c r="J1055">
        <v>390</v>
      </c>
      <c r="K1055">
        <v>0</v>
      </c>
      <c r="L1055">
        <v>390</v>
      </c>
      <c r="M1055">
        <v>15.2</v>
      </c>
      <c r="N1055">
        <v>3.6</v>
      </c>
      <c r="O1055">
        <v>74.400000000000006</v>
      </c>
      <c r="P1055">
        <v>80.599999999999994</v>
      </c>
      <c r="Q1055">
        <v>81.099999999999994</v>
      </c>
      <c r="R1055">
        <v>265</v>
      </c>
      <c r="S1055">
        <v>19600</v>
      </c>
      <c r="T1055">
        <v>29900</v>
      </c>
      <c r="U1055">
        <v>39400</v>
      </c>
    </row>
    <row r="1056" spans="1:21" hidden="1" x14ac:dyDescent="0.45">
      <c r="A1056" t="str">
        <f t="shared" si="27"/>
        <v>YAG5UKL8MAllSouth West</v>
      </c>
      <c r="B1056" t="s">
        <v>116</v>
      </c>
      <c r="C1056" t="s">
        <v>140</v>
      </c>
      <c r="D1056">
        <v>5</v>
      </c>
      <c r="E1056" t="s">
        <v>44</v>
      </c>
      <c r="F1056" t="s">
        <v>139</v>
      </c>
      <c r="G1056" t="s">
        <v>144</v>
      </c>
      <c r="H1056" t="s">
        <v>28</v>
      </c>
      <c r="I1056" t="s">
        <v>155</v>
      </c>
      <c r="J1056">
        <v>410</v>
      </c>
      <c r="K1056">
        <v>0</v>
      </c>
      <c r="L1056">
        <v>410</v>
      </c>
      <c r="M1056">
        <v>12.6</v>
      </c>
      <c r="N1056">
        <v>2.5</v>
      </c>
      <c r="O1056">
        <v>79.8</v>
      </c>
      <c r="P1056">
        <v>84.2</v>
      </c>
      <c r="Q1056">
        <v>85</v>
      </c>
      <c r="R1056">
        <v>310</v>
      </c>
      <c r="S1056">
        <v>31800</v>
      </c>
      <c r="T1056">
        <v>38700</v>
      </c>
      <c r="U1056">
        <v>47800</v>
      </c>
    </row>
    <row r="1057" spans="1:21" hidden="1" x14ac:dyDescent="0.45">
      <c r="A1057" t="str">
        <f t="shared" si="27"/>
        <v>YAG5UKL8FAllUnknown</v>
      </c>
      <c r="B1057" t="s">
        <v>116</v>
      </c>
      <c r="C1057" t="s">
        <v>140</v>
      </c>
      <c r="D1057">
        <v>5</v>
      </c>
      <c r="E1057" t="s">
        <v>44</v>
      </c>
      <c r="F1057" t="s">
        <v>139</v>
      </c>
      <c r="G1057" t="s">
        <v>143</v>
      </c>
      <c r="H1057" t="s">
        <v>28</v>
      </c>
      <c r="I1057" t="s">
        <v>156</v>
      </c>
      <c r="J1057" t="s">
        <v>161</v>
      </c>
      <c r="K1057" t="s">
        <v>161</v>
      </c>
      <c r="L1057" t="s">
        <v>161</v>
      </c>
      <c r="M1057" t="s">
        <v>161</v>
      </c>
      <c r="N1057" t="s">
        <v>161</v>
      </c>
      <c r="O1057" t="s">
        <v>161</v>
      </c>
      <c r="P1057" t="s">
        <v>161</v>
      </c>
      <c r="Q1057" t="s">
        <v>161</v>
      </c>
      <c r="R1057" t="s">
        <v>157</v>
      </c>
      <c r="S1057" t="s">
        <v>157</v>
      </c>
      <c r="T1057" t="s">
        <v>157</v>
      </c>
      <c r="U1057" t="s">
        <v>157</v>
      </c>
    </row>
    <row r="1058" spans="1:21" hidden="1" x14ac:dyDescent="0.45">
      <c r="A1058" t="str">
        <f t="shared" si="27"/>
        <v>YAG5UKL8MAllUnknown</v>
      </c>
      <c r="B1058" t="s">
        <v>116</v>
      </c>
      <c r="C1058" t="s">
        <v>140</v>
      </c>
      <c r="D1058">
        <v>5</v>
      </c>
      <c r="E1058" t="s">
        <v>44</v>
      </c>
      <c r="F1058" t="s">
        <v>139</v>
      </c>
      <c r="G1058" t="s">
        <v>144</v>
      </c>
      <c r="H1058" t="s">
        <v>28</v>
      </c>
      <c r="I1058" t="s">
        <v>156</v>
      </c>
      <c r="J1058">
        <v>5</v>
      </c>
      <c r="K1058">
        <v>0</v>
      </c>
      <c r="L1058">
        <v>5</v>
      </c>
      <c r="M1058">
        <v>25</v>
      </c>
      <c r="N1058">
        <v>0</v>
      </c>
      <c r="O1058">
        <v>75</v>
      </c>
      <c r="P1058">
        <v>75</v>
      </c>
      <c r="Q1058">
        <v>75</v>
      </c>
      <c r="R1058" t="s">
        <v>161</v>
      </c>
      <c r="S1058" t="s">
        <v>161</v>
      </c>
      <c r="T1058" t="s">
        <v>161</v>
      </c>
      <c r="U1058" t="s">
        <v>161</v>
      </c>
    </row>
    <row r="1059" spans="1:21" hidden="1" x14ac:dyDescent="0.45">
      <c r="A1059" t="str">
        <f t="shared" si="27"/>
        <v>YAG5UKL8FAllWales</v>
      </c>
      <c r="B1059" t="s">
        <v>116</v>
      </c>
      <c r="C1059" t="s">
        <v>140</v>
      </c>
      <c r="D1059">
        <v>5</v>
      </c>
      <c r="E1059" t="s">
        <v>44</v>
      </c>
      <c r="F1059" t="s">
        <v>139</v>
      </c>
      <c r="G1059" t="s">
        <v>143</v>
      </c>
      <c r="H1059" t="s">
        <v>28</v>
      </c>
      <c r="I1059" t="s">
        <v>158</v>
      </c>
      <c r="J1059">
        <v>60</v>
      </c>
      <c r="K1059">
        <v>0</v>
      </c>
      <c r="L1059">
        <v>60</v>
      </c>
      <c r="M1059">
        <v>14</v>
      </c>
      <c r="N1059">
        <v>3.5</v>
      </c>
      <c r="O1059">
        <v>73.7</v>
      </c>
      <c r="P1059">
        <v>82.5</v>
      </c>
      <c r="Q1059">
        <v>82.5</v>
      </c>
      <c r="R1059">
        <v>45</v>
      </c>
      <c r="S1059">
        <v>17700</v>
      </c>
      <c r="T1059">
        <v>31000</v>
      </c>
      <c r="U1059">
        <v>41200</v>
      </c>
    </row>
    <row r="1060" spans="1:21" hidden="1" x14ac:dyDescent="0.45">
      <c r="A1060" t="str">
        <f t="shared" si="27"/>
        <v>YAG5UKL8MAllWales</v>
      </c>
      <c r="B1060" t="s">
        <v>116</v>
      </c>
      <c r="C1060" t="s">
        <v>140</v>
      </c>
      <c r="D1060">
        <v>5</v>
      </c>
      <c r="E1060" t="s">
        <v>44</v>
      </c>
      <c r="F1060" t="s">
        <v>139</v>
      </c>
      <c r="G1060" t="s">
        <v>144</v>
      </c>
      <c r="H1060" t="s">
        <v>28</v>
      </c>
      <c r="I1060" t="s">
        <v>158</v>
      </c>
      <c r="J1060">
        <v>80</v>
      </c>
      <c r="K1060">
        <v>0</v>
      </c>
      <c r="L1060">
        <v>80</v>
      </c>
      <c r="M1060">
        <v>22.4</v>
      </c>
      <c r="N1060">
        <v>3.9</v>
      </c>
      <c r="O1060">
        <v>64.5</v>
      </c>
      <c r="P1060">
        <v>71.099999999999994</v>
      </c>
      <c r="Q1060">
        <v>73.7</v>
      </c>
      <c r="R1060">
        <v>50</v>
      </c>
      <c r="S1060">
        <v>33600</v>
      </c>
      <c r="T1060">
        <v>39200</v>
      </c>
      <c r="U1060">
        <v>45800</v>
      </c>
    </row>
    <row r="1061" spans="1:21" hidden="1" x14ac:dyDescent="0.45">
      <c r="A1061" t="str">
        <f t="shared" si="27"/>
        <v>YAG5UKL8FAllWest Midlands</v>
      </c>
      <c r="B1061" t="s">
        <v>116</v>
      </c>
      <c r="C1061" t="s">
        <v>140</v>
      </c>
      <c r="D1061">
        <v>5</v>
      </c>
      <c r="E1061" t="s">
        <v>44</v>
      </c>
      <c r="F1061" t="s">
        <v>139</v>
      </c>
      <c r="G1061" t="s">
        <v>143</v>
      </c>
      <c r="H1061" t="s">
        <v>28</v>
      </c>
      <c r="I1061" t="s">
        <v>159</v>
      </c>
      <c r="J1061">
        <v>270</v>
      </c>
      <c r="K1061">
        <v>0</v>
      </c>
      <c r="L1061">
        <v>270</v>
      </c>
      <c r="M1061">
        <v>8.6</v>
      </c>
      <c r="N1061">
        <v>2.6</v>
      </c>
      <c r="O1061">
        <v>80.900000000000006</v>
      </c>
      <c r="P1061">
        <v>88</v>
      </c>
      <c r="Q1061">
        <v>88.8</v>
      </c>
      <c r="R1061">
        <v>205</v>
      </c>
      <c r="S1061">
        <v>22300</v>
      </c>
      <c r="T1061">
        <v>32500</v>
      </c>
      <c r="U1061">
        <v>40900</v>
      </c>
    </row>
    <row r="1062" spans="1:21" hidden="1" x14ac:dyDescent="0.45">
      <c r="A1062" t="str">
        <f t="shared" si="27"/>
        <v>YAG5UKL8MAllWest Midlands</v>
      </c>
      <c r="B1062" t="s">
        <v>116</v>
      </c>
      <c r="C1062" t="s">
        <v>140</v>
      </c>
      <c r="D1062">
        <v>5</v>
      </c>
      <c r="E1062" t="s">
        <v>44</v>
      </c>
      <c r="F1062" t="s">
        <v>139</v>
      </c>
      <c r="G1062" t="s">
        <v>144</v>
      </c>
      <c r="H1062" t="s">
        <v>28</v>
      </c>
      <c r="I1062" t="s">
        <v>159</v>
      </c>
      <c r="J1062">
        <v>270</v>
      </c>
      <c r="K1062">
        <v>0</v>
      </c>
      <c r="L1062">
        <v>270</v>
      </c>
      <c r="M1062">
        <v>15.7</v>
      </c>
      <c r="N1062">
        <v>4.5</v>
      </c>
      <c r="O1062">
        <v>74.900000000000006</v>
      </c>
      <c r="P1062">
        <v>79</v>
      </c>
      <c r="Q1062">
        <v>79.8</v>
      </c>
      <c r="R1062">
        <v>190</v>
      </c>
      <c r="S1062">
        <v>33600</v>
      </c>
      <c r="T1062">
        <v>39800</v>
      </c>
      <c r="U1062">
        <v>50700</v>
      </c>
    </row>
    <row r="1063" spans="1:21" hidden="1" x14ac:dyDescent="0.45">
      <c r="A1063" t="str">
        <f t="shared" si="27"/>
        <v>YAG5UKL8FAllYorkshire and The Humber</v>
      </c>
      <c r="B1063" t="s">
        <v>116</v>
      </c>
      <c r="C1063" t="s">
        <v>140</v>
      </c>
      <c r="D1063">
        <v>5</v>
      </c>
      <c r="E1063" t="s">
        <v>44</v>
      </c>
      <c r="F1063" t="s">
        <v>139</v>
      </c>
      <c r="G1063" t="s">
        <v>143</v>
      </c>
      <c r="H1063" t="s">
        <v>28</v>
      </c>
      <c r="I1063" t="s">
        <v>160</v>
      </c>
      <c r="J1063">
        <v>340</v>
      </c>
      <c r="K1063">
        <v>0</v>
      </c>
      <c r="L1063">
        <v>340</v>
      </c>
      <c r="M1063">
        <v>11.5</v>
      </c>
      <c r="N1063">
        <v>4.4000000000000004</v>
      </c>
      <c r="O1063">
        <v>73.8</v>
      </c>
      <c r="P1063">
        <v>83.2</v>
      </c>
      <c r="Q1063">
        <v>84.1</v>
      </c>
      <c r="R1063">
        <v>240</v>
      </c>
      <c r="S1063">
        <v>19500</v>
      </c>
      <c r="T1063">
        <v>31200</v>
      </c>
      <c r="U1063">
        <v>41600</v>
      </c>
    </row>
    <row r="1064" spans="1:21" hidden="1" x14ac:dyDescent="0.45">
      <c r="A1064" t="str">
        <f t="shared" si="27"/>
        <v>YAG5UKL8MAllYorkshire and The Humber</v>
      </c>
      <c r="B1064" t="s">
        <v>116</v>
      </c>
      <c r="C1064" t="s">
        <v>140</v>
      </c>
      <c r="D1064">
        <v>5</v>
      </c>
      <c r="E1064" t="s">
        <v>44</v>
      </c>
      <c r="F1064" t="s">
        <v>139</v>
      </c>
      <c r="G1064" t="s">
        <v>144</v>
      </c>
      <c r="H1064" t="s">
        <v>28</v>
      </c>
      <c r="I1064" t="s">
        <v>160</v>
      </c>
      <c r="J1064">
        <v>360</v>
      </c>
      <c r="K1064">
        <v>0</v>
      </c>
      <c r="L1064">
        <v>360</v>
      </c>
      <c r="M1064">
        <v>17.5</v>
      </c>
      <c r="N1064">
        <v>3.3</v>
      </c>
      <c r="O1064">
        <v>71.900000000000006</v>
      </c>
      <c r="P1064">
        <v>78.8</v>
      </c>
      <c r="Q1064">
        <v>79.099999999999994</v>
      </c>
      <c r="R1064">
        <v>245</v>
      </c>
      <c r="S1064">
        <v>27700</v>
      </c>
      <c r="T1064">
        <v>36900</v>
      </c>
      <c r="U1064">
        <v>44900</v>
      </c>
    </row>
    <row r="1065" spans="1:21" hidden="1" x14ac:dyDescent="0.45">
      <c r="A1065" t="str">
        <f t="shared" si="27"/>
        <v>YAG5UKL8FAllNA</v>
      </c>
      <c r="B1065" t="s">
        <v>116</v>
      </c>
      <c r="C1065" t="s">
        <v>140</v>
      </c>
      <c r="D1065">
        <v>5</v>
      </c>
      <c r="E1065" t="s">
        <v>44</v>
      </c>
      <c r="F1065" t="s">
        <v>139</v>
      </c>
      <c r="G1065" t="s">
        <v>143</v>
      </c>
      <c r="H1065" t="s">
        <v>28</v>
      </c>
      <c r="I1065" t="s">
        <v>157</v>
      </c>
      <c r="J1065">
        <v>310</v>
      </c>
      <c r="K1065">
        <v>98</v>
      </c>
      <c r="L1065">
        <v>10</v>
      </c>
      <c r="M1065">
        <v>16.7</v>
      </c>
      <c r="N1065">
        <v>0</v>
      </c>
      <c r="O1065">
        <v>16.7</v>
      </c>
      <c r="P1065">
        <v>16.7</v>
      </c>
      <c r="Q1065">
        <v>83.3</v>
      </c>
      <c r="R1065" t="s">
        <v>161</v>
      </c>
      <c r="S1065" t="s">
        <v>161</v>
      </c>
      <c r="T1065" t="s">
        <v>161</v>
      </c>
      <c r="U1065" t="s">
        <v>161</v>
      </c>
    </row>
    <row r="1066" spans="1:21" hidden="1" x14ac:dyDescent="0.45">
      <c r="A1066" t="str">
        <f t="shared" si="27"/>
        <v>YAG5UKL8MAllNA</v>
      </c>
      <c r="B1066" t="s">
        <v>116</v>
      </c>
      <c r="C1066" t="s">
        <v>140</v>
      </c>
      <c r="D1066">
        <v>5</v>
      </c>
      <c r="E1066" t="s">
        <v>44</v>
      </c>
      <c r="F1066" t="s">
        <v>139</v>
      </c>
      <c r="G1066" t="s">
        <v>144</v>
      </c>
      <c r="H1066" t="s">
        <v>28</v>
      </c>
      <c r="I1066" t="s">
        <v>157</v>
      </c>
      <c r="J1066">
        <v>240</v>
      </c>
      <c r="K1066">
        <v>97.9</v>
      </c>
      <c r="L1066">
        <v>5</v>
      </c>
      <c r="M1066">
        <v>0</v>
      </c>
      <c r="N1066">
        <v>0</v>
      </c>
      <c r="O1066">
        <v>40</v>
      </c>
      <c r="P1066">
        <v>60</v>
      </c>
      <c r="Q1066">
        <v>100</v>
      </c>
      <c r="R1066" t="s">
        <v>161</v>
      </c>
      <c r="S1066" t="s">
        <v>161</v>
      </c>
      <c r="T1066" t="s">
        <v>161</v>
      </c>
      <c r="U1066" t="s">
        <v>161</v>
      </c>
    </row>
    <row r="1067" spans="1:21" hidden="1" x14ac:dyDescent="0.45">
      <c r="A1067" t="str">
        <f t="shared" si="27"/>
        <v>YAG3UKL7FAllAbroad</v>
      </c>
      <c r="B1067" t="s">
        <v>116</v>
      </c>
      <c r="C1067" t="s">
        <v>141</v>
      </c>
      <c r="D1067">
        <v>3</v>
      </c>
      <c r="E1067" t="s">
        <v>44</v>
      </c>
      <c r="F1067" t="s">
        <v>145</v>
      </c>
      <c r="G1067" t="s">
        <v>143</v>
      </c>
      <c r="H1067" t="s">
        <v>28</v>
      </c>
      <c r="I1067" t="s">
        <v>146</v>
      </c>
      <c r="J1067">
        <v>1105</v>
      </c>
      <c r="K1067">
        <v>0</v>
      </c>
      <c r="L1067">
        <v>1105</v>
      </c>
      <c r="M1067">
        <v>68.7</v>
      </c>
      <c r="N1067">
        <v>7.3</v>
      </c>
      <c r="O1067">
        <v>20.3</v>
      </c>
      <c r="P1067">
        <v>21.4</v>
      </c>
      <c r="Q1067">
        <v>24</v>
      </c>
      <c r="R1067">
        <v>85</v>
      </c>
      <c r="S1067">
        <v>9900</v>
      </c>
      <c r="T1067">
        <v>22100</v>
      </c>
      <c r="U1067">
        <v>43800</v>
      </c>
    </row>
    <row r="1068" spans="1:21" hidden="1" x14ac:dyDescent="0.45">
      <c r="A1068" t="str">
        <f t="shared" si="27"/>
        <v>YAG3UKL7MAllAbroad</v>
      </c>
      <c r="B1068" t="s">
        <v>116</v>
      </c>
      <c r="C1068" t="s">
        <v>141</v>
      </c>
      <c r="D1068">
        <v>3</v>
      </c>
      <c r="E1068" t="s">
        <v>44</v>
      </c>
      <c r="F1068" t="s">
        <v>145</v>
      </c>
      <c r="G1068" t="s">
        <v>144</v>
      </c>
      <c r="H1068" t="s">
        <v>28</v>
      </c>
      <c r="I1068" t="s">
        <v>146</v>
      </c>
      <c r="J1068">
        <v>1025</v>
      </c>
      <c r="K1068">
        <v>0</v>
      </c>
      <c r="L1068">
        <v>1025</v>
      </c>
      <c r="M1068">
        <v>64.400000000000006</v>
      </c>
      <c r="N1068">
        <v>8.1</v>
      </c>
      <c r="O1068">
        <v>23.6</v>
      </c>
      <c r="P1068">
        <v>24.9</v>
      </c>
      <c r="Q1068">
        <v>27.5</v>
      </c>
      <c r="R1068">
        <v>120</v>
      </c>
      <c r="S1068">
        <v>16100</v>
      </c>
      <c r="T1068">
        <v>31800</v>
      </c>
      <c r="U1068">
        <v>57700</v>
      </c>
    </row>
    <row r="1069" spans="1:21" hidden="1" x14ac:dyDescent="0.45">
      <c r="A1069" t="str">
        <f t="shared" si="27"/>
        <v>YAG3UKL7FAllEast Midlands</v>
      </c>
      <c r="B1069" t="s">
        <v>116</v>
      </c>
      <c r="C1069" t="s">
        <v>141</v>
      </c>
      <c r="D1069">
        <v>3</v>
      </c>
      <c r="E1069" t="s">
        <v>44</v>
      </c>
      <c r="F1069" t="s">
        <v>145</v>
      </c>
      <c r="G1069" t="s">
        <v>143</v>
      </c>
      <c r="H1069" t="s">
        <v>28</v>
      </c>
      <c r="I1069" t="s">
        <v>147</v>
      </c>
      <c r="J1069">
        <v>4470</v>
      </c>
      <c r="K1069">
        <v>0</v>
      </c>
      <c r="L1069">
        <v>4470</v>
      </c>
      <c r="M1069">
        <v>6.4</v>
      </c>
      <c r="N1069">
        <v>4.5</v>
      </c>
      <c r="O1069">
        <v>75.400000000000006</v>
      </c>
      <c r="P1069">
        <v>87.2</v>
      </c>
      <c r="Q1069">
        <v>89.1</v>
      </c>
      <c r="R1069">
        <v>3275</v>
      </c>
      <c r="S1069">
        <v>20800</v>
      </c>
      <c r="T1069">
        <v>26300</v>
      </c>
      <c r="U1069">
        <v>34700</v>
      </c>
    </row>
    <row r="1070" spans="1:21" hidden="1" x14ac:dyDescent="0.45">
      <c r="A1070" t="str">
        <f t="shared" si="27"/>
        <v>YAG3UKL7MAllEast Midlands</v>
      </c>
      <c r="B1070" t="s">
        <v>116</v>
      </c>
      <c r="C1070" t="s">
        <v>141</v>
      </c>
      <c r="D1070">
        <v>3</v>
      </c>
      <c r="E1070" t="s">
        <v>44</v>
      </c>
      <c r="F1070" t="s">
        <v>145</v>
      </c>
      <c r="G1070" t="s">
        <v>144</v>
      </c>
      <c r="H1070" t="s">
        <v>28</v>
      </c>
      <c r="I1070" t="s">
        <v>147</v>
      </c>
      <c r="J1070">
        <v>2680</v>
      </c>
      <c r="K1070">
        <v>0</v>
      </c>
      <c r="L1070">
        <v>2680</v>
      </c>
      <c r="M1070">
        <v>8.1999999999999993</v>
      </c>
      <c r="N1070">
        <v>4.3</v>
      </c>
      <c r="O1070">
        <v>71.900000000000006</v>
      </c>
      <c r="P1070">
        <v>84.5</v>
      </c>
      <c r="Q1070">
        <v>87.5</v>
      </c>
      <c r="R1070">
        <v>1865</v>
      </c>
      <c r="S1070">
        <v>24500</v>
      </c>
      <c r="T1070">
        <v>32100</v>
      </c>
      <c r="U1070">
        <v>45600</v>
      </c>
    </row>
    <row r="1071" spans="1:21" hidden="1" x14ac:dyDescent="0.45">
      <c r="A1071" t="str">
        <f t="shared" si="27"/>
        <v>YAG3UKL7FAllEast of England</v>
      </c>
      <c r="B1071" t="s">
        <v>116</v>
      </c>
      <c r="C1071" t="s">
        <v>141</v>
      </c>
      <c r="D1071">
        <v>3</v>
      </c>
      <c r="E1071" t="s">
        <v>44</v>
      </c>
      <c r="F1071" t="s">
        <v>145</v>
      </c>
      <c r="G1071" t="s">
        <v>143</v>
      </c>
      <c r="H1071" t="s">
        <v>28</v>
      </c>
      <c r="I1071" t="s">
        <v>148</v>
      </c>
      <c r="J1071">
        <v>5420</v>
      </c>
      <c r="K1071">
        <v>0</v>
      </c>
      <c r="L1071">
        <v>5420</v>
      </c>
      <c r="M1071">
        <v>7.4</v>
      </c>
      <c r="N1071">
        <v>4.5999999999999996</v>
      </c>
      <c r="O1071">
        <v>74.400000000000006</v>
      </c>
      <c r="P1071">
        <v>85.7</v>
      </c>
      <c r="Q1071">
        <v>87.9</v>
      </c>
      <c r="R1071">
        <v>3895</v>
      </c>
      <c r="S1071">
        <v>21500</v>
      </c>
      <c r="T1071">
        <v>28100</v>
      </c>
      <c r="U1071">
        <v>37200</v>
      </c>
    </row>
    <row r="1072" spans="1:21" hidden="1" x14ac:dyDescent="0.45">
      <c r="A1072" t="str">
        <f t="shared" si="27"/>
        <v>YAG3UKL7MAllEast of England</v>
      </c>
      <c r="B1072" t="s">
        <v>116</v>
      </c>
      <c r="C1072" t="s">
        <v>141</v>
      </c>
      <c r="D1072">
        <v>3</v>
      </c>
      <c r="E1072" t="s">
        <v>44</v>
      </c>
      <c r="F1072" t="s">
        <v>145</v>
      </c>
      <c r="G1072" t="s">
        <v>144</v>
      </c>
      <c r="H1072" t="s">
        <v>28</v>
      </c>
      <c r="I1072" t="s">
        <v>148</v>
      </c>
      <c r="J1072">
        <v>3220</v>
      </c>
      <c r="K1072">
        <v>0</v>
      </c>
      <c r="L1072">
        <v>3220</v>
      </c>
      <c r="M1072">
        <v>8.6</v>
      </c>
      <c r="N1072">
        <v>4.8</v>
      </c>
      <c r="O1072">
        <v>71.400000000000006</v>
      </c>
      <c r="P1072">
        <v>83.4</v>
      </c>
      <c r="Q1072">
        <v>86.5</v>
      </c>
      <c r="R1072">
        <v>2190</v>
      </c>
      <c r="S1072">
        <v>25200</v>
      </c>
      <c r="T1072">
        <v>34300</v>
      </c>
      <c r="U1072">
        <v>49300</v>
      </c>
    </row>
    <row r="1073" spans="1:21" hidden="1" x14ac:dyDescent="0.45">
      <c r="A1073" t="str">
        <f t="shared" si="27"/>
        <v>YAG3UKL7FAllLondon</v>
      </c>
      <c r="B1073" t="s">
        <v>116</v>
      </c>
      <c r="C1073" t="s">
        <v>141</v>
      </c>
      <c r="D1073">
        <v>3</v>
      </c>
      <c r="E1073" t="s">
        <v>44</v>
      </c>
      <c r="F1073" t="s">
        <v>145</v>
      </c>
      <c r="G1073" t="s">
        <v>143</v>
      </c>
      <c r="H1073" t="s">
        <v>28</v>
      </c>
      <c r="I1073" t="s">
        <v>149</v>
      </c>
      <c r="J1073">
        <v>13970</v>
      </c>
      <c r="K1073">
        <v>0</v>
      </c>
      <c r="L1073">
        <v>13970</v>
      </c>
      <c r="M1073">
        <v>9.6</v>
      </c>
      <c r="N1073">
        <v>5.7</v>
      </c>
      <c r="O1073">
        <v>71.099999999999994</v>
      </c>
      <c r="P1073">
        <v>82</v>
      </c>
      <c r="Q1073">
        <v>84.6</v>
      </c>
      <c r="R1073">
        <v>9480</v>
      </c>
      <c r="S1073">
        <v>24500</v>
      </c>
      <c r="T1073">
        <v>31800</v>
      </c>
      <c r="U1073">
        <v>41600</v>
      </c>
    </row>
    <row r="1074" spans="1:21" hidden="1" x14ac:dyDescent="0.45">
      <c r="A1074" t="str">
        <f t="shared" si="27"/>
        <v>YAG3UKL7MAllLondon</v>
      </c>
      <c r="B1074" t="s">
        <v>116</v>
      </c>
      <c r="C1074" t="s">
        <v>141</v>
      </c>
      <c r="D1074">
        <v>3</v>
      </c>
      <c r="E1074" t="s">
        <v>44</v>
      </c>
      <c r="F1074" t="s">
        <v>145</v>
      </c>
      <c r="G1074" t="s">
        <v>144</v>
      </c>
      <c r="H1074" t="s">
        <v>28</v>
      </c>
      <c r="I1074" t="s">
        <v>149</v>
      </c>
      <c r="J1074">
        <v>9445</v>
      </c>
      <c r="K1074">
        <v>0</v>
      </c>
      <c r="L1074">
        <v>9445</v>
      </c>
      <c r="M1074">
        <v>11.2</v>
      </c>
      <c r="N1074">
        <v>6</v>
      </c>
      <c r="O1074">
        <v>70.099999999999994</v>
      </c>
      <c r="P1074">
        <v>80.099999999999994</v>
      </c>
      <c r="Q1074">
        <v>82.9</v>
      </c>
      <c r="R1074">
        <v>6280</v>
      </c>
      <c r="S1074">
        <v>27400</v>
      </c>
      <c r="T1074">
        <v>36500</v>
      </c>
      <c r="U1074">
        <v>51100</v>
      </c>
    </row>
    <row r="1075" spans="1:21" hidden="1" x14ac:dyDescent="0.45">
      <c r="A1075" t="str">
        <f t="shared" si="27"/>
        <v>YAG3UKL7FAllNorth East</v>
      </c>
      <c r="B1075" t="s">
        <v>116</v>
      </c>
      <c r="C1075" t="s">
        <v>141</v>
      </c>
      <c r="D1075">
        <v>3</v>
      </c>
      <c r="E1075" t="s">
        <v>44</v>
      </c>
      <c r="F1075" t="s">
        <v>145</v>
      </c>
      <c r="G1075" t="s">
        <v>143</v>
      </c>
      <c r="H1075" t="s">
        <v>28</v>
      </c>
      <c r="I1075" t="s">
        <v>150</v>
      </c>
      <c r="J1075">
        <v>2600</v>
      </c>
      <c r="K1075">
        <v>0</v>
      </c>
      <c r="L1075">
        <v>2600</v>
      </c>
      <c r="M1075">
        <v>6.7</v>
      </c>
      <c r="N1075">
        <v>3.3</v>
      </c>
      <c r="O1075">
        <v>74.2</v>
      </c>
      <c r="P1075">
        <v>87.7</v>
      </c>
      <c r="Q1075">
        <v>90</v>
      </c>
      <c r="R1075">
        <v>1865</v>
      </c>
      <c r="S1075">
        <v>21500</v>
      </c>
      <c r="T1075">
        <v>27000</v>
      </c>
      <c r="U1075">
        <v>36500</v>
      </c>
    </row>
    <row r="1076" spans="1:21" hidden="1" x14ac:dyDescent="0.45">
      <c r="A1076" t="str">
        <f t="shared" si="27"/>
        <v>YAG3UKL7MAllNorth East</v>
      </c>
      <c r="B1076" t="s">
        <v>116</v>
      </c>
      <c r="C1076" t="s">
        <v>141</v>
      </c>
      <c r="D1076">
        <v>3</v>
      </c>
      <c r="E1076" t="s">
        <v>44</v>
      </c>
      <c r="F1076" t="s">
        <v>145</v>
      </c>
      <c r="G1076" t="s">
        <v>144</v>
      </c>
      <c r="H1076" t="s">
        <v>28</v>
      </c>
      <c r="I1076" t="s">
        <v>150</v>
      </c>
      <c r="J1076">
        <v>1420</v>
      </c>
      <c r="K1076">
        <v>0</v>
      </c>
      <c r="L1076">
        <v>1420</v>
      </c>
      <c r="M1076">
        <v>8.1999999999999993</v>
      </c>
      <c r="N1076">
        <v>4.0999999999999996</v>
      </c>
      <c r="O1076">
        <v>71.2</v>
      </c>
      <c r="P1076">
        <v>85</v>
      </c>
      <c r="Q1076">
        <v>87.7</v>
      </c>
      <c r="R1076">
        <v>975</v>
      </c>
      <c r="S1076">
        <v>23700</v>
      </c>
      <c r="T1076">
        <v>31400</v>
      </c>
      <c r="U1076">
        <v>43400</v>
      </c>
    </row>
    <row r="1077" spans="1:21" hidden="1" x14ac:dyDescent="0.45">
      <c r="A1077" t="str">
        <f t="shared" si="27"/>
        <v>YAG3UKL7FAllNorth West</v>
      </c>
      <c r="B1077" t="s">
        <v>116</v>
      </c>
      <c r="C1077" t="s">
        <v>141</v>
      </c>
      <c r="D1077">
        <v>3</v>
      </c>
      <c r="E1077" t="s">
        <v>44</v>
      </c>
      <c r="F1077" t="s">
        <v>145</v>
      </c>
      <c r="G1077" t="s">
        <v>143</v>
      </c>
      <c r="H1077" t="s">
        <v>28</v>
      </c>
      <c r="I1077" t="s">
        <v>151</v>
      </c>
      <c r="J1077">
        <v>7940</v>
      </c>
      <c r="K1077">
        <v>0</v>
      </c>
      <c r="L1077">
        <v>7940</v>
      </c>
      <c r="M1077">
        <v>6.5</v>
      </c>
      <c r="N1077">
        <v>4.5999999999999996</v>
      </c>
      <c r="O1077">
        <v>74.2</v>
      </c>
      <c r="P1077">
        <v>86.8</v>
      </c>
      <c r="Q1077">
        <v>88.8</v>
      </c>
      <c r="R1077">
        <v>5700</v>
      </c>
      <c r="S1077">
        <v>19700</v>
      </c>
      <c r="T1077">
        <v>25900</v>
      </c>
      <c r="U1077">
        <v>33900</v>
      </c>
    </row>
    <row r="1078" spans="1:21" hidden="1" x14ac:dyDescent="0.45">
      <c r="A1078" t="str">
        <f t="shared" si="27"/>
        <v>YAG3UKL7MAllNorth West</v>
      </c>
      <c r="B1078" t="s">
        <v>116</v>
      </c>
      <c r="C1078" t="s">
        <v>141</v>
      </c>
      <c r="D1078">
        <v>3</v>
      </c>
      <c r="E1078" t="s">
        <v>44</v>
      </c>
      <c r="F1078" t="s">
        <v>145</v>
      </c>
      <c r="G1078" t="s">
        <v>144</v>
      </c>
      <c r="H1078" t="s">
        <v>28</v>
      </c>
      <c r="I1078" t="s">
        <v>151</v>
      </c>
      <c r="J1078">
        <v>4380</v>
      </c>
      <c r="K1078">
        <v>0</v>
      </c>
      <c r="L1078">
        <v>4380</v>
      </c>
      <c r="M1078">
        <v>8.8000000000000007</v>
      </c>
      <c r="N1078">
        <v>4.5</v>
      </c>
      <c r="O1078">
        <v>72.2</v>
      </c>
      <c r="P1078">
        <v>83.9</v>
      </c>
      <c r="Q1078">
        <v>86.8</v>
      </c>
      <c r="R1078">
        <v>3025</v>
      </c>
      <c r="S1078">
        <v>22300</v>
      </c>
      <c r="T1078">
        <v>29500</v>
      </c>
      <c r="U1078">
        <v>42300</v>
      </c>
    </row>
    <row r="1079" spans="1:21" hidden="1" x14ac:dyDescent="0.45">
      <c r="A1079" t="str">
        <f t="shared" si="27"/>
        <v>YAG3UKL7FAllNorthern Ireland</v>
      </c>
      <c r="B1079" t="s">
        <v>116</v>
      </c>
      <c r="C1079" t="s">
        <v>141</v>
      </c>
      <c r="D1079">
        <v>3</v>
      </c>
      <c r="E1079" t="s">
        <v>44</v>
      </c>
      <c r="F1079" t="s">
        <v>145</v>
      </c>
      <c r="G1079" t="s">
        <v>143</v>
      </c>
      <c r="H1079" t="s">
        <v>28</v>
      </c>
      <c r="I1079" t="s">
        <v>152</v>
      </c>
      <c r="J1079">
        <v>375</v>
      </c>
      <c r="K1079">
        <v>0</v>
      </c>
      <c r="L1079">
        <v>375</v>
      </c>
      <c r="M1079">
        <v>12.4</v>
      </c>
      <c r="N1079">
        <v>7.5</v>
      </c>
      <c r="O1079">
        <v>70.2</v>
      </c>
      <c r="P1079">
        <v>78.8</v>
      </c>
      <c r="Q1079">
        <v>80.099999999999994</v>
      </c>
      <c r="R1079">
        <v>250</v>
      </c>
      <c r="S1079">
        <v>19000</v>
      </c>
      <c r="T1079">
        <v>25200</v>
      </c>
      <c r="U1079">
        <v>34300</v>
      </c>
    </row>
    <row r="1080" spans="1:21" hidden="1" x14ac:dyDescent="0.45">
      <c r="A1080" t="str">
        <f t="shared" si="27"/>
        <v>YAG3UKL7MAllNorthern Ireland</v>
      </c>
      <c r="B1080" t="s">
        <v>116</v>
      </c>
      <c r="C1080" t="s">
        <v>141</v>
      </c>
      <c r="D1080">
        <v>3</v>
      </c>
      <c r="E1080" t="s">
        <v>44</v>
      </c>
      <c r="F1080" t="s">
        <v>145</v>
      </c>
      <c r="G1080" t="s">
        <v>144</v>
      </c>
      <c r="H1080" t="s">
        <v>28</v>
      </c>
      <c r="I1080" t="s">
        <v>152</v>
      </c>
      <c r="J1080">
        <v>265</v>
      </c>
      <c r="K1080">
        <v>0</v>
      </c>
      <c r="L1080">
        <v>265</v>
      </c>
      <c r="M1080">
        <v>16.600000000000001</v>
      </c>
      <c r="N1080">
        <v>5.3</v>
      </c>
      <c r="O1080">
        <v>67.5</v>
      </c>
      <c r="P1080">
        <v>76.2</v>
      </c>
      <c r="Q1080">
        <v>78.099999999999994</v>
      </c>
      <c r="R1080">
        <v>165</v>
      </c>
      <c r="S1080">
        <v>21900</v>
      </c>
      <c r="T1080">
        <v>29900</v>
      </c>
      <c r="U1080">
        <v>40500</v>
      </c>
    </row>
    <row r="1081" spans="1:21" hidden="1" x14ac:dyDescent="0.45">
      <c r="A1081" t="str">
        <f t="shared" si="27"/>
        <v>YAG3UKL7FAllScotland</v>
      </c>
      <c r="B1081" t="s">
        <v>116</v>
      </c>
      <c r="C1081" t="s">
        <v>141</v>
      </c>
      <c r="D1081">
        <v>3</v>
      </c>
      <c r="E1081" t="s">
        <v>44</v>
      </c>
      <c r="F1081" t="s">
        <v>145</v>
      </c>
      <c r="G1081" t="s">
        <v>143</v>
      </c>
      <c r="H1081" t="s">
        <v>28</v>
      </c>
      <c r="I1081" t="s">
        <v>153</v>
      </c>
      <c r="J1081">
        <v>800</v>
      </c>
      <c r="K1081">
        <v>0</v>
      </c>
      <c r="L1081">
        <v>800</v>
      </c>
      <c r="M1081">
        <v>11.5</v>
      </c>
      <c r="N1081">
        <v>4.4000000000000004</v>
      </c>
      <c r="O1081">
        <v>63.8</v>
      </c>
      <c r="P1081">
        <v>81.099999999999994</v>
      </c>
      <c r="Q1081">
        <v>84.1</v>
      </c>
      <c r="R1081">
        <v>485</v>
      </c>
      <c r="S1081">
        <v>20100</v>
      </c>
      <c r="T1081">
        <v>28800</v>
      </c>
      <c r="U1081">
        <v>39100</v>
      </c>
    </row>
    <row r="1082" spans="1:21" hidden="1" x14ac:dyDescent="0.45">
      <c r="A1082" t="str">
        <f t="shared" si="27"/>
        <v>YAG3UKL7MAllScotland</v>
      </c>
      <c r="B1082" t="s">
        <v>116</v>
      </c>
      <c r="C1082" t="s">
        <v>141</v>
      </c>
      <c r="D1082">
        <v>3</v>
      </c>
      <c r="E1082" t="s">
        <v>44</v>
      </c>
      <c r="F1082" t="s">
        <v>145</v>
      </c>
      <c r="G1082" t="s">
        <v>144</v>
      </c>
      <c r="H1082" t="s">
        <v>28</v>
      </c>
      <c r="I1082" t="s">
        <v>153</v>
      </c>
      <c r="J1082">
        <v>685</v>
      </c>
      <c r="K1082">
        <v>0</v>
      </c>
      <c r="L1082">
        <v>685</v>
      </c>
      <c r="M1082">
        <v>11.4</v>
      </c>
      <c r="N1082">
        <v>4.4000000000000004</v>
      </c>
      <c r="O1082">
        <v>62.4</v>
      </c>
      <c r="P1082">
        <v>78.5</v>
      </c>
      <c r="Q1082">
        <v>84.2</v>
      </c>
      <c r="R1082">
        <v>410</v>
      </c>
      <c r="S1082">
        <v>27000</v>
      </c>
      <c r="T1082">
        <v>42000</v>
      </c>
      <c r="U1082">
        <v>65700</v>
      </c>
    </row>
    <row r="1083" spans="1:21" hidden="1" x14ac:dyDescent="0.45">
      <c r="A1083" t="str">
        <f t="shared" si="27"/>
        <v>YAG3UKL7FAllSouth East</v>
      </c>
      <c r="B1083" t="s">
        <v>116</v>
      </c>
      <c r="C1083" t="s">
        <v>141</v>
      </c>
      <c r="D1083">
        <v>3</v>
      </c>
      <c r="E1083" t="s">
        <v>44</v>
      </c>
      <c r="F1083" t="s">
        <v>145</v>
      </c>
      <c r="G1083" t="s">
        <v>143</v>
      </c>
      <c r="H1083" t="s">
        <v>28</v>
      </c>
      <c r="I1083" t="s">
        <v>154</v>
      </c>
      <c r="J1083">
        <v>9030</v>
      </c>
      <c r="K1083">
        <v>0</v>
      </c>
      <c r="L1083">
        <v>9030</v>
      </c>
      <c r="M1083">
        <v>7.5</v>
      </c>
      <c r="N1083">
        <v>4.2</v>
      </c>
      <c r="O1083">
        <v>75.099999999999994</v>
      </c>
      <c r="P1083">
        <v>86.3</v>
      </c>
      <c r="Q1083">
        <v>88.3</v>
      </c>
      <c r="R1083">
        <v>6510</v>
      </c>
      <c r="S1083">
        <v>21200</v>
      </c>
      <c r="T1083">
        <v>27700</v>
      </c>
      <c r="U1083">
        <v>37200</v>
      </c>
    </row>
    <row r="1084" spans="1:21" hidden="1" x14ac:dyDescent="0.45">
      <c r="A1084" t="str">
        <f t="shared" si="27"/>
        <v>YAG3UKL7MAllSouth East</v>
      </c>
      <c r="B1084" t="s">
        <v>116</v>
      </c>
      <c r="C1084" t="s">
        <v>141</v>
      </c>
      <c r="D1084">
        <v>3</v>
      </c>
      <c r="E1084" t="s">
        <v>44</v>
      </c>
      <c r="F1084" t="s">
        <v>145</v>
      </c>
      <c r="G1084" t="s">
        <v>144</v>
      </c>
      <c r="H1084" t="s">
        <v>28</v>
      </c>
      <c r="I1084" t="s">
        <v>154</v>
      </c>
      <c r="J1084">
        <v>5665</v>
      </c>
      <c r="K1084">
        <v>0</v>
      </c>
      <c r="L1084">
        <v>5665</v>
      </c>
      <c r="M1084">
        <v>9.4</v>
      </c>
      <c r="N1084">
        <v>4.4000000000000004</v>
      </c>
      <c r="O1084">
        <v>72</v>
      </c>
      <c r="P1084">
        <v>83.1</v>
      </c>
      <c r="Q1084">
        <v>86.2</v>
      </c>
      <c r="R1084">
        <v>3880</v>
      </c>
      <c r="S1084">
        <v>25600</v>
      </c>
      <c r="T1084">
        <v>35400</v>
      </c>
      <c r="U1084">
        <v>51100</v>
      </c>
    </row>
    <row r="1085" spans="1:21" hidden="1" x14ac:dyDescent="0.45">
      <c r="A1085" t="str">
        <f t="shared" si="27"/>
        <v>YAG3UKL7FAllSouth West</v>
      </c>
      <c r="B1085" t="s">
        <v>116</v>
      </c>
      <c r="C1085" t="s">
        <v>141</v>
      </c>
      <c r="D1085">
        <v>3</v>
      </c>
      <c r="E1085" t="s">
        <v>44</v>
      </c>
      <c r="F1085" t="s">
        <v>145</v>
      </c>
      <c r="G1085" t="s">
        <v>143</v>
      </c>
      <c r="H1085" t="s">
        <v>28</v>
      </c>
      <c r="I1085" t="s">
        <v>155</v>
      </c>
      <c r="J1085">
        <v>4860</v>
      </c>
      <c r="K1085">
        <v>0</v>
      </c>
      <c r="L1085">
        <v>4860</v>
      </c>
      <c r="M1085">
        <v>6.9</v>
      </c>
      <c r="N1085">
        <v>4.5999999999999996</v>
      </c>
      <c r="O1085">
        <v>75.7</v>
      </c>
      <c r="P1085">
        <v>86.7</v>
      </c>
      <c r="Q1085">
        <v>88.5</v>
      </c>
      <c r="R1085">
        <v>3535</v>
      </c>
      <c r="S1085">
        <v>19000</v>
      </c>
      <c r="T1085">
        <v>25200</v>
      </c>
      <c r="U1085">
        <v>32800</v>
      </c>
    </row>
    <row r="1086" spans="1:21" hidden="1" x14ac:dyDescent="0.45">
      <c r="A1086" t="str">
        <f t="shared" si="27"/>
        <v>YAG3UKL7MAllSouth West</v>
      </c>
      <c r="B1086" t="s">
        <v>116</v>
      </c>
      <c r="C1086" t="s">
        <v>141</v>
      </c>
      <c r="D1086">
        <v>3</v>
      </c>
      <c r="E1086" t="s">
        <v>44</v>
      </c>
      <c r="F1086" t="s">
        <v>145</v>
      </c>
      <c r="G1086" t="s">
        <v>144</v>
      </c>
      <c r="H1086" t="s">
        <v>28</v>
      </c>
      <c r="I1086" t="s">
        <v>155</v>
      </c>
      <c r="J1086">
        <v>3025</v>
      </c>
      <c r="K1086">
        <v>0</v>
      </c>
      <c r="L1086">
        <v>3025</v>
      </c>
      <c r="M1086">
        <v>9</v>
      </c>
      <c r="N1086">
        <v>4.2</v>
      </c>
      <c r="O1086">
        <v>71.900000000000006</v>
      </c>
      <c r="P1086">
        <v>84.4</v>
      </c>
      <c r="Q1086">
        <v>86.8</v>
      </c>
      <c r="R1086">
        <v>2065</v>
      </c>
      <c r="S1086">
        <v>24500</v>
      </c>
      <c r="T1086">
        <v>32500</v>
      </c>
      <c r="U1086">
        <v>46700</v>
      </c>
    </row>
    <row r="1087" spans="1:21" hidden="1" x14ac:dyDescent="0.45">
      <c r="A1087" t="str">
        <f t="shared" si="27"/>
        <v>YAG3UKL7FAllUnknown</v>
      </c>
      <c r="B1087" t="s">
        <v>116</v>
      </c>
      <c r="C1087" t="s">
        <v>141</v>
      </c>
      <c r="D1087">
        <v>3</v>
      </c>
      <c r="E1087" t="s">
        <v>44</v>
      </c>
      <c r="F1087" t="s">
        <v>145</v>
      </c>
      <c r="G1087" t="s">
        <v>143</v>
      </c>
      <c r="H1087" t="s">
        <v>28</v>
      </c>
      <c r="I1087" t="s">
        <v>156</v>
      </c>
      <c r="J1087">
        <v>10</v>
      </c>
      <c r="K1087">
        <v>0</v>
      </c>
      <c r="L1087">
        <v>10</v>
      </c>
      <c r="M1087">
        <v>28.6</v>
      </c>
      <c r="N1087">
        <v>0</v>
      </c>
      <c r="O1087">
        <v>71.400000000000006</v>
      </c>
      <c r="P1087">
        <v>71.400000000000006</v>
      </c>
      <c r="Q1087">
        <v>71.400000000000006</v>
      </c>
      <c r="R1087" t="s">
        <v>161</v>
      </c>
      <c r="S1087" t="s">
        <v>161</v>
      </c>
      <c r="T1087" t="s">
        <v>161</v>
      </c>
      <c r="U1087" t="s">
        <v>161</v>
      </c>
    </row>
    <row r="1088" spans="1:21" hidden="1" x14ac:dyDescent="0.45">
      <c r="A1088" t="str">
        <f t="shared" si="27"/>
        <v>YAG3UKL7MAllUnknown</v>
      </c>
      <c r="B1088" t="s">
        <v>116</v>
      </c>
      <c r="C1088" t="s">
        <v>141</v>
      </c>
      <c r="D1088">
        <v>3</v>
      </c>
      <c r="E1088" t="s">
        <v>44</v>
      </c>
      <c r="F1088" t="s">
        <v>145</v>
      </c>
      <c r="G1088" t="s">
        <v>144</v>
      </c>
      <c r="H1088" t="s">
        <v>28</v>
      </c>
      <c r="I1088" t="s">
        <v>156</v>
      </c>
      <c r="J1088">
        <v>20</v>
      </c>
      <c r="K1088">
        <v>0</v>
      </c>
      <c r="L1088">
        <v>20</v>
      </c>
      <c r="M1088">
        <v>52.9</v>
      </c>
      <c r="N1088">
        <v>0</v>
      </c>
      <c r="O1088">
        <v>35.299999999999997</v>
      </c>
      <c r="P1088">
        <v>41.2</v>
      </c>
      <c r="Q1088">
        <v>47.1</v>
      </c>
      <c r="R1088" t="s">
        <v>161</v>
      </c>
      <c r="S1088" t="s">
        <v>161</v>
      </c>
      <c r="T1088" t="s">
        <v>161</v>
      </c>
      <c r="U1088" t="s">
        <v>161</v>
      </c>
    </row>
    <row r="1089" spans="1:21" hidden="1" x14ac:dyDescent="0.45">
      <c r="A1089" t="str">
        <f t="shared" si="27"/>
        <v>YAG3UKL7FAllWales</v>
      </c>
      <c r="B1089" t="s">
        <v>116</v>
      </c>
      <c r="C1089" t="s">
        <v>141</v>
      </c>
      <c r="D1089">
        <v>3</v>
      </c>
      <c r="E1089" t="s">
        <v>44</v>
      </c>
      <c r="F1089" t="s">
        <v>145</v>
      </c>
      <c r="G1089" t="s">
        <v>143</v>
      </c>
      <c r="H1089" t="s">
        <v>28</v>
      </c>
      <c r="I1089" t="s">
        <v>158</v>
      </c>
      <c r="J1089">
        <v>970</v>
      </c>
      <c r="K1089">
        <v>0</v>
      </c>
      <c r="L1089">
        <v>970</v>
      </c>
      <c r="M1089">
        <v>6.7</v>
      </c>
      <c r="N1089">
        <v>3.9</v>
      </c>
      <c r="O1089">
        <v>71.599999999999994</v>
      </c>
      <c r="P1089">
        <v>86.6</v>
      </c>
      <c r="Q1089">
        <v>89.4</v>
      </c>
      <c r="R1089">
        <v>660</v>
      </c>
      <c r="S1089">
        <v>20100</v>
      </c>
      <c r="T1089">
        <v>27400</v>
      </c>
      <c r="U1089">
        <v>36900</v>
      </c>
    </row>
    <row r="1090" spans="1:21" hidden="1" x14ac:dyDescent="0.45">
      <c r="A1090" t="str">
        <f t="shared" si="27"/>
        <v>YAG3UKL7MAllWales</v>
      </c>
      <c r="B1090" t="s">
        <v>116</v>
      </c>
      <c r="C1090" t="s">
        <v>141</v>
      </c>
      <c r="D1090">
        <v>3</v>
      </c>
      <c r="E1090" t="s">
        <v>44</v>
      </c>
      <c r="F1090" t="s">
        <v>145</v>
      </c>
      <c r="G1090" t="s">
        <v>144</v>
      </c>
      <c r="H1090" t="s">
        <v>28</v>
      </c>
      <c r="I1090" t="s">
        <v>158</v>
      </c>
      <c r="J1090">
        <v>620</v>
      </c>
      <c r="K1090">
        <v>0</v>
      </c>
      <c r="L1090">
        <v>620</v>
      </c>
      <c r="M1090">
        <v>9.6</v>
      </c>
      <c r="N1090">
        <v>2.9</v>
      </c>
      <c r="O1090">
        <v>68.400000000000006</v>
      </c>
      <c r="P1090">
        <v>83.8</v>
      </c>
      <c r="Q1090">
        <v>87.5</v>
      </c>
      <c r="R1090">
        <v>405</v>
      </c>
      <c r="S1090">
        <v>23700</v>
      </c>
      <c r="T1090">
        <v>35800</v>
      </c>
      <c r="U1090">
        <v>48500</v>
      </c>
    </row>
    <row r="1091" spans="1:21" hidden="1" x14ac:dyDescent="0.45">
      <c r="A1091" t="str">
        <f t="shared" si="27"/>
        <v>YAG3UKL7FAllWest Midlands</v>
      </c>
      <c r="B1091" t="s">
        <v>116</v>
      </c>
      <c r="C1091" t="s">
        <v>141</v>
      </c>
      <c r="D1091">
        <v>3</v>
      </c>
      <c r="E1091" t="s">
        <v>44</v>
      </c>
      <c r="F1091" t="s">
        <v>145</v>
      </c>
      <c r="G1091" t="s">
        <v>143</v>
      </c>
      <c r="H1091" t="s">
        <v>28</v>
      </c>
      <c r="I1091" t="s">
        <v>159</v>
      </c>
      <c r="J1091">
        <v>5510</v>
      </c>
      <c r="K1091">
        <v>0</v>
      </c>
      <c r="L1091">
        <v>5510</v>
      </c>
      <c r="M1091">
        <v>6.1</v>
      </c>
      <c r="N1091">
        <v>4.0999999999999996</v>
      </c>
      <c r="O1091">
        <v>76.099999999999994</v>
      </c>
      <c r="P1091">
        <v>88.4</v>
      </c>
      <c r="Q1091">
        <v>89.8</v>
      </c>
      <c r="R1091">
        <v>4080</v>
      </c>
      <c r="S1091">
        <v>20800</v>
      </c>
      <c r="T1091">
        <v>26600</v>
      </c>
      <c r="U1091">
        <v>35400</v>
      </c>
    </row>
    <row r="1092" spans="1:21" hidden="1" x14ac:dyDescent="0.45">
      <c r="A1092" t="str">
        <f t="shared" si="27"/>
        <v>YAG3UKL7MAllWest Midlands</v>
      </c>
      <c r="B1092" t="s">
        <v>116</v>
      </c>
      <c r="C1092" t="s">
        <v>141</v>
      </c>
      <c r="D1092">
        <v>3</v>
      </c>
      <c r="E1092" t="s">
        <v>44</v>
      </c>
      <c r="F1092" t="s">
        <v>145</v>
      </c>
      <c r="G1092" t="s">
        <v>144</v>
      </c>
      <c r="H1092" t="s">
        <v>28</v>
      </c>
      <c r="I1092" t="s">
        <v>159</v>
      </c>
      <c r="J1092">
        <v>3175</v>
      </c>
      <c r="K1092">
        <v>0</v>
      </c>
      <c r="L1092">
        <v>3175</v>
      </c>
      <c r="M1092">
        <v>7.2</v>
      </c>
      <c r="N1092">
        <v>4.5999999999999996</v>
      </c>
      <c r="O1092">
        <v>73.8</v>
      </c>
      <c r="P1092">
        <v>85.8</v>
      </c>
      <c r="Q1092">
        <v>88.2</v>
      </c>
      <c r="R1092">
        <v>2255</v>
      </c>
      <c r="S1092">
        <v>23700</v>
      </c>
      <c r="T1092">
        <v>31000</v>
      </c>
      <c r="U1092">
        <v>43800</v>
      </c>
    </row>
    <row r="1093" spans="1:21" hidden="1" x14ac:dyDescent="0.45">
      <c r="A1093" t="str">
        <f t="shared" si="27"/>
        <v>YAG3UKL7FAllYorkshire and The Humber</v>
      </c>
      <c r="B1093" t="s">
        <v>116</v>
      </c>
      <c r="C1093" t="s">
        <v>141</v>
      </c>
      <c r="D1093">
        <v>3</v>
      </c>
      <c r="E1093" t="s">
        <v>44</v>
      </c>
      <c r="F1093" t="s">
        <v>145</v>
      </c>
      <c r="G1093" t="s">
        <v>143</v>
      </c>
      <c r="H1093" t="s">
        <v>28</v>
      </c>
      <c r="I1093" t="s">
        <v>160</v>
      </c>
      <c r="J1093">
        <v>5280</v>
      </c>
      <c r="K1093">
        <v>0</v>
      </c>
      <c r="L1093">
        <v>5280</v>
      </c>
      <c r="M1093">
        <v>5.5</v>
      </c>
      <c r="N1093">
        <v>4.3</v>
      </c>
      <c r="O1093">
        <v>75.400000000000006</v>
      </c>
      <c r="P1093">
        <v>88.1</v>
      </c>
      <c r="Q1093">
        <v>90.1</v>
      </c>
      <c r="R1093">
        <v>3855</v>
      </c>
      <c r="S1093">
        <v>20800</v>
      </c>
      <c r="T1093">
        <v>26600</v>
      </c>
      <c r="U1093">
        <v>34700</v>
      </c>
    </row>
    <row r="1094" spans="1:21" hidden="1" x14ac:dyDescent="0.45">
      <c r="A1094" t="str">
        <f t="shared" si="27"/>
        <v>YAG3UKL7MAllYorkshire and The Humber</v>
      </c>
      <c r="B1094" t="s">
        <v>116</v>
      </c>
      <c r="C1094" t="s">
        <v>141</v>
      </c>
      <c r="D1094">
        <v>3</v>
      </c>
      <c r="E1094" t="s">
        <v>44</v>
      </c>
      <c r="F1094" t="s">
        <v>145</v>
      </c>
      <c r="G1094" t="s">
        <v>144</v>
      </c>
      <c r="H1094" t="s">
        <v>28</v>
      </c>
      <c r="I1094" t="s">
        <v>160</v>
      </c>
      <c r="J1094">
        <v>3030</v>
      </c>
      <c r="K1094">
        <v>0</v>
      </c>
      <c r="L1094">
        <v>3030</v>
      </c>
      <c r="M1094">
        <v>7.3</v>
      </c>
      <c r="N1094">
        <v>4.5</v>
      </c>
      <c r="O1094">
        <v>72</v>
      </c>
      <c r="P1094">
        <v>85.9</v>
      </c>
      <c r="Q1094">
        <v>88.2</v>
      </c>
      <c r="R1094">
        <v>2080</v>
      </c>
      <c r="S1094">
        <v>23400</v>
      </c>
      <c r="T1094">
        <v>30300</v>
      </c>
      <c r="U1094">
        <v>43100</v>
      </c>
    </row>
    <row r="1095" spans="1:21" hidden="1" x14ac:dyDescent="0.45">
      <c r="A1095" t="str">
        <f t="shared" ref="A1095:A1158" si="28">"YAG"&amp;D1095 &amp;E1095 &amp;F1095 &amp; G1095 &amp;H1095 &amp;I1095</f>
        <v>YAG3UKL7FAllNA</v>
      </c>
      <c r="B1095" t="s">
        <v>116</v>
      </c>
      <c r="C1095" t="s">
        <v>141</v>
      </c>
      <c r="D1095">
        <v>3</v>
      </c>
      <c r="E1095" t="s">
        <v>44</v>
      </c>
      <c r="F1095" t="s">
        <v>145</v>
      </c>
      <c r="G1095" t="s">
        <v>143</v>
      </c>
      <c r="H1095" t="s">
        <v>28</v>
      </c>
      <c r="I1095" t="s">
        <v>157</v>
      </c>
      <c r="J1095">
        <v>2265</v>
      </c>
      <c r="K1095">
        <v>91.3</v>
      </c>
      <c r="L1095">
        <v>200</v>
      </c>
      <c r="M1095">
        <v>2</v>
      </c>
      <c r="N1095">
        <v>0.5</v>
      </c>
      <c r="O1095">
        <v>3.6</v>
      </c>
      <c r="P1095">
        <v>10.199999999999999</v>
      </c>
      <c r="Q1095">
        <v>97.4</v>
      </c>
      <c r="R1095" t="s">
        <v>161</v>
      </c>
      <c r="S1095" t="s">
        <v>161</v>
      </c>
      <c r="T1095" t="s">
        <v>161</v>
      </c>
      <c r="U1095" t="s">
        <v>161</v>
      </c>
    </row>
    <row r="1096" spans="1:21" hidden="1" x14ac:dyDescent="0.45">
      <c r="A1096" t="str">
        <f t="shared" si="28"/>
        <v>YAG3UKL7MAllNA</v>
      </c>
      <c r="B1096" t="s">
        <v>116</v>
      </c>
      <c r="C1096" t="s">
        <v>141</v>
      </c>
      <c r="D1096">
        <v>3</v>
      </c>
      <c r="E1096" t="s">
        <v>44</v>
      </c>
      <c r="F1096" t="s">
        <v>145</v>
      </c>
      <c r="G1096" t="s">
        <v>144</v>
      </c>
      <c r="H1096" t="s">
        <v>28</v>
      </c>
      <c r="I1096" t="s">
        <v>157</v>
      </c>
      <c r="J1096">
        <v>1380</v>
      </c>
      <c r="K1096">
        <v>90.7</v>
      </c>
      <c r="L1096">
        <v>130</v>
      </c>
      <c r="M1096">
        <v>0</v>
      </c>
      <c r="N1096">
        <v>0</v>
      </c>
      <c r="O1096">
        <v>1.6</v>
      </c>
      <c r="P1096">
        <v>7</v>
      </c>
      <c r="Q1096">
        <v>100</v>
      </c>
      <c r="R1096" t="s">
        <v>161</v>
      </c>
      <c r="S1096" t="s">
        <v>161</v>
      </c>
      <c r="T1096" t="s">
        <v>161</v>
      </c>
      <c r="U1096" t="s">
        <v>161</v>
      </c>
    </row>
    <row r="1097" spans="1:21" hidden="1" x14ac:dyDescent="0.45">
      <c r="A1097" t="str">
        <f t="shared" si="28"/>
        <v>YAG3UKL8FAllAbroad</v>
      </c>
      <c r="B1097" t="s">
        <v>116</v>
      </c>
      <c r="C1097" t="s">
        <v>141</v>
      </c>
      <c r="D1097">
        <v>3</v>
      </c>
      <c r="E1097" t="s">
        <v>44</v>
      </c>
      <c r="F1097" t="s">
        <v>139</v>
      </c>
      <c r="G1097" t="s">
        <v>143</v>
      </c>
      <c r="H1097" t="s">
        <v>28</v>
      </c>
      <c r="I1097" t="s">
        <v>146</v>
      </c>
      <c r="J1097">
        <v>155</v>
      </c>
      <c r="K1097">
        <v>0</v>
      </c>
      <c r="L1097">
        <v>155</v>
      </c>
      <c r="M1097">
        <v>66.2</v>
      </c>
      <c r="N1097">
        <v>8.4</v>
      </c>
      <c r="O1097">
        <v>24.7</v>
      </c>
      <c r="P1097">
        <v>24.7</v>
      </c>
      <c r="Q1097">
        <v>25.3</v>
      </c>
      <c r="R1097">
        <v>20</v>
      </c>
      <c r="S1097">
        <v>7700</v>
      </c>
      <c r="T1097">
        <v>33900</v>
      </c>
      <c r="U1097">
        <v>39400</v>
      </c>
    </row>
    <row r="1098" spans="1:21" hidden="1" x14ac:dyDescent="0.45">
      <c r="A1098" t="str">
        <f t="shared" si="28"/>
        <v>YAG3UKL8MAllAbroad</v>
      </c>
      <c r="B1098" t="s">
        <v>116</v>
      </c>
      <c r="C1098" t="s">
        <v>141</v>
      </c>
      <c r="D1098">
        <v>3</v>
      </c>
      <c r="E1098" t="s">
        <v>44</v>
      </c>
      <c r="F1098" t="s">
        <v>139</v>
      </c>
      <c r="G1098" t="s">
        <v>144</v>
      </c>
      <c r="H1098" t="s">
        <v>28</v>
      </c>
      <c r="I1098" t="s">
        <v>146</v>
      </c>
      <c r="J1098">
        <v>215</v>
      </c>
      <c r="K1098">
        <v>0</v>
      </c>
      <c r="L1098">
        <v>215</v>
      </c>
      <c r="M1098">
        <v>65.099999999999994</v>
      </c>
      <c r="N1098">
        <v>9.3000000000000007</v>
      </c>
      <c r="O1098">
        <v>25.6</v>
      </c>
      <c r="P1098">
        <v>25.6</v>
      </c>
      <c r="Q1098">
        <v>25.6</v>
      </c>
      <c r="R1098">
        <v>25</v>
      </c>
      <c r="S1098">
        <v>14100</v>
      </c>
      <c r="T1098">
        <v>30800</v>
      </c>
      <c r="U1098">
        <v>46000</v>
      </c>
    </row>
    <row r="1099" spans="1:21" hidden="1" x14ac:dyDescent="0.45">
      <c r="A1099" t="str">
        <f t="shared" si="28"/>
        <v>YAG3UKL8FAllEast Midlands</v>
      </c>
      <c r="B1099" t="s">
        <v>116</v>
      </c>
      <c r="C1099" t="s">
        <v>141</v>
      </c>
      <c r="D1099">
        <v>3</v>
      </c>
      <c r="E1099" t="s">
        <v>44</v>
      </c>
      <c r="F1099" t="s">
        <v>139</v>
      </c>
      <c r="G1099" t="s">
        <v>143</v>
      </c>
      <c r="H1099" t="s">
        <v>28</v>
      </c>
      <c r="I1099" t="s">
        <v>147</v>
      </c>
      <c r="J1099">
        <v>285</v>
      </c>
      <c r="K1099">
        <v>0</v>
      </c>
      <c r="L1099">
        <v>285</v>
      </c>
      <c r="M1099">
        <v>9.9</v>
      </c>
      <c r="N1099">
        <v>1.8</v>
      </c>
      <c r="O1099">
        <v>79.099999999999994</v>
      </c>
      <c r="P1099">
        <v>87.2</v>
      </c>
      <c r="Q1099">
        <v>88.3</v>
      </c>
      <c r="R1099">
        <v>215</v>
      </c>
      <c r="S1099">
        <v>24500</v>
      </c>
      <c r="T1099">
        <v>32100</v>
      </c>
      <c r="U1099">
        <v>41700</v>
      </c>
    </row>
    <row r="1100" spans="1:21" hidden="1" x14ac:dyDescent="0.45">
      <c r="A1100" t="str">
        <f t="shared" si="28"/>
        <v>YAG3UKL8MAllEast Midlands</v>
      </c>
      <c r="B1100" t="s">
        <v>116</v>
      </c>
      <c r="C1100" t="s">
        <v>141</v>
      </c>
      <c r="D1100">
        <v>3</v>
      </c>
      <c r="E1100" t="s">
        <v>44</v>
      </c>
      <c r="F1100" t="s">
        <v>139</v>
      </c>
      <c r="G1100" t="s">
        <v>144</v>
      </c>
      <c r="H1100" t="s">
        <v>28</v>
      </c>
      <c r="I1100" t="s">
        <v>147</v>
      </c>
      <c r="J1100">
        <v>325</v>
      </c>
      <c r="K1100">
        <v>0</v>
      </c>
      <c r="L1100">
        <v>325</v>
      </c>
      <c r="M1100">
        <v>13</v>
      </c>
      <c r="N1100">
        <v>4.3</v>
      </c>
      <c r="O1100">
        <v>74.099999999999994</v>
      </c>
      <c r="P1100">
        <v>82.1</v>
      </c>
      <c r="Q1100">
        <v>82.7</v>
      </c>
      <c r="R1100">
        <v>230</v>
      </c>
      <c r="S1100">
        <v>29600</v>
      </c>
      <c r="T1100">
        <v>36800</v>
      </c>
      <c r="U1100">
        <v>46000</v>
      </c>
    </row>
    <row r="1101" spans="1:21" hidden="1" x14ac:dyDescent="0.45">
      <c r="A1101" t="str">
        <f t="shared" si="28"/>
        <v>YAG3UKL8FAllEast of England</v>
      </c>
      <c r="B1101" t="s">
        <v>116</v>
      </c>
      <c r="C1101" t="s">
        <v>141</v>
      </c>
      <c r="D1101">
        <v>3</v>
      </c>
      <c r="E1101" t="s">
        <v>44</v>
      </c>
      <c r="F1101" t="s">
        <v>139</v>
      </c>
      <c r="G1101" t="s">
        <v>143</v>
      </c>
      <c r="H1101" t="s">
        <v>28</v>
      </c>
      <c r="I1101" t="s">
        <v>148</v>
      </c>
      <c r="J1101">
        <v>465</v>
      </c>
      <c r="K1101">
        <v>0</v>
      </c>
      <c r="L1101">
        <v>465</v>
      </c>
      <c r="M1101">
        <v>10.199999999999999</v>
      </c>
      <c r="N1101">
        <v>4.3</v>
      </c>
      <c r="O1101">
        <v>81</v>
      </c>
      <c r="P1101">
        <v>85.3</v>
      </c>
      <c r="Q1101">
        <v>85.5</v>
      </c>
      <c r="R1101">
        <v>365</v>
      </c>
      <c r="S1101">
        <v>24800</v>
      </c>
      <c r="T1101">
        <v>33200</v>
      </c>
      <c r="U1101">
        <v>41600</v>
      </c>
    </row>
    <row r="1102" spans="1:21" hidden="1" x14ac:dyDescent="0.45">
      <c r="A1102" t="str">
        <f t="shared" si="28"/>
        <v>YAG3UKL8MAllEast of England</v>
      </c>
      <c r="B1102" t="s">
        <v>116</v>
      </c>
      <c r="C1102" t="s">
        <v>141</v>
      </c>
      <c r="D1102">
        <v>3</v>
      </c>
      <c r="E1102" t="s">
        <v>44</v>
      </c>
      <c r="F1102" t="s">
        <v>139</v>
      </c>
      <c r="G1102" t="s">
        <v>144</v>
      </c>
      <c r="H1102" t="s">
        <v>28</v>
      </c>
      <c r="I1102" t="s">
        <v>148</v>
      </c>
      <c r="J1102">
        <v>495</v>
      </c>
      <c r="K1102">
        <v>0</v>
      </c>
      <c r="L1102">
        <v>495</v>
      </c>
      <c r="M1102">
        <v>12.6</v>
      </c>
      <c r="N1102">
        <v>3</v>
      </c>
      <c r="O1102">
        <v>77.900000000000006</v>
      </c>
      <c r="P1102">
        <v>83</v>
      </c>
      <c r="Q1102">
        <v>84.4</v>
      </c>
      <c r="R1102">
        <v>365</v>
      </c>
      <c r="S1102">
        <v>31800</v>
      </c>
      <c r="T1102">
        <v>36900</v>
      </c>
      <c r="U1102">
        <v>48200</v>
      </c>
    </row>
    <row r="1103" spans="1:21" hidden="1" x14ac:dyDescent="0.45">
      <c r="A1103" t="str">
        <f t="shared" si="28"/>
        <v>YAG3UKL8FAllLondon</v>
      </c>
      <c r="B1103" t="s">
        <v>116</v>
      </c>
      <c r="C1103" t="s">
        <v>141</v>
      </c>
      <c r="D1103">
        <v>3</v>
      </c>
      <c r="E1103" t="s">
        <v>44</v>
      </c>
      <c r="F1103" t="s">
        <v>139</v>
      </c>
      <c r="G1103" t="s">
        <v>143</v>
      </c>
      <c r="H1103" t="s">
        <v>28</v>
      </c>
      <c r="I1103" t="s">
        <v>149</v>
      </c>
      <c r="J1103">
        <v>965</v>
      </c>
      <c r="K1103">
        <v>0</v>
      </c>
      <c r="L1103">
        <v>965</v>
      </c>
      <c r="M1103">
        <v>13.1</v>
      </c>
      <c r="N1103">
        <v>4.4000000000000004</v>
      </c>
      <c r="O1103">
        <v>76.5</v>
      </c>
      <c r="P1103">
        <v>81.8</v>
      </c>
      <c r="Q1103">
        <v>82.6</v>
      </c>
      <c r="R1103">
        <v>700</v>
      </c>
      <c r="S1103">
        <v>27700</v>
      </c>
      <c r="T1103">
        <v>36500</v>
      </c>
      <c r="U1103">
        <v>45400</v>
      </c>
    </row>
    <row r="1104" spans="1:21" hidden="1" x14ac:dyDescent="0.45">
      <c r="A1104" t="str">
        <f t="shared" si="28"/>
        <v>YAG3UKL8MAllLondon</v>
      </c>
      <c r="B1104" t="s">
        <v>116</v>
      </c>
      <c r="C1104" t="s">
        <v>141</v>
      </c>
      <c r="D1104">
        <v>3</v>
      </c>
      <c r="E1104" t="s">
        <v>44</v>
      </c>
      <c r="F1104" t="s">
        <v>139</v>
      </c>
      <c r="G1104" t="s">
        <v>144</v>
      </c>
      <c r="H1104" t="s">
        <v>28</v>
      </c>
      <c r="I1104" t="s">
        <v>149</v>
      </c>
      <c r="J1104">
        <v>975</v>
      </c>
      <c r="K1104">
        <v>0</v>
      </c>
      <c r="L1104">
        <v>975</v>
      </c>
      <c r="M1104">
        <v>15.4</v>
      </c>
      <c r="N1104">
        <v>3.6</v>
      </c>
      <c r="O1104">
        <v>75.5</v>
      </c>
      <c r="P1104">
        <v>80.599999999999994</v>
      </c>
      <c r="Q1104">
        <v>81</v>
      </c>
      <c r="R1104">
        <v>695</v>
      </c>
      <c r="S1104">
        <v>33200</v>
      </c>
      <c r="T1104">
        <v>42000</v>
      </c>
      <c r="U1104">
        <v>66100</v>
      </c>
    </row>
    <row r="1105" spans="1:21" hidden="1" x14ac:dyDescent="0.45">
      <c r="A1105" t="str">
        <f t="shared" si="28"/>
        <v>YAG3UKL8FAllNorth East</v>
      </c>
      <c r="B1105" t="s">
        <v>116</v>
      </c>
      <c r="C1105" t="s">
        <v>141</v>
      </c>
      <c r="D1105">
        <v>3</v>
      </c>
      <c r="E1105" t="s">
        <v>44</v>
      </c>
      <c r="F1105" t="s">
        <v>139</v>
      </c>
      <c r="G1105" t="s">
        <v>143</v>
      </c>
      <c r="H1105" t="s">
        <v>28</v>
      </c>
      <c r="I1105" t="s">
        <v>150</v>
      </c>
      <c r="J1105">
        <v>160</v>
      </c>
      <c r="K1105">
        <v>0</v>
      </c>
      <c r="L1105">
        <v>160</v>
      </c>
      <c r="M1105">
        <v>8.8000000000000007</v>
      </c>
      <c r="N1105">
        <v>2.5</v>
      </c>
      <c r="O1105">
        <v>80.599999999999994</v>
      </c>
      <c r="P1105">
        <v>88.8</v>
      </c>
      <c r="Q1105">
        <v>88.8</v>
      </c>
      <c r="R1105">
        <v>125</v>
      </c>
      <c r="S1105">
        <v>28100</v>
      </c>
      <c r="T1105">
        <v>31400</v>
      </c>
      <c r="U1105">
        <v>40200</v>
      </c>
    </row>
    <row r="1106" spans="1:21" hidden="1" x14ac:dyDescent="0.45">
      <c r="A1106" t="str">
        <f t="shared" si="28"/>
        <v>YAG3UKL8MAllNorth East</v>
      </c>
      <c r="B1106" t="s">
        <v>116</v>
      </c>
      <c r="C1106" t="s">
        <v>141</v>
      </c>
      <c r="D1106">
        <v>3</v>
      </c>
      <c r="E1106" t="s">
        <v>44</v>
      </c>
      <c r="F1106" t="s">
        <v>139</v>
      </c>
      <c r="G1106" t="s">
        <v>144</v>
      </c>
      <c r="H1106" t="s">
        <v>28</v>
      </c>
      <c r="I1106" t="s">
        <v>150</v>
      </c>
      <c r="J1106">
        <v>185</v>
      </c>
      <c r="K1106">
        <v>0</v>
      </c>
      <c r="L1106">
        <v>185</v>
      </c>
      <c r="M1106">
        <v>9.1999999999999993</v>
      </c>
      <c r="N1106">
        <v>3.2</v>
      </c>
      <c r="O1106">
        <v>78.900000000000006</v>
      </c>
      <c r="P1106">
        <v>87</v>
      </c>
      <c r="Q1106">
        <v>87.6</v>
      </c>
      <c r="R1106">
        <v>145</v>
      </c>
      <c r="S1106">
        <v>28500</v>
      </c>
      <c r="T1106">
        <v>33200</v>
      </c>
      <c r="U1106">
        <v>42300</v>
      </c>
    </row>
    <row r="1107" spans="1:21" hidden="1" x14ac:dyDescent="0.45">
      <c r="A1107" t="str">
        <f t="shared" si="28"/>
        <v>YAG3UKL8FAllNorth West</v>
      </c>
      <c r="B1107" t="s">
        <v>116</v>
      </c>
      <c r="C1107" t="s">
        <v>141</v>
      </c>
      <c r="D1107">
        <v>3</v>
      </c>
      <c r="E1107" t="s">
        <v>44</v>
      </c>
      <c r="F1107" t="s">
        <v>139</v>
      </c>
      <c r="G1107" t="s">
        <v>143</v>
      </c>
      <c r="H1107" t="s">
        <v>28</v>
      </c>
      <c r="I1107" t="s">
        <v>151</v>
      </c>
      <c r="J1107">
        <v>475</v>
      </c>
      <c r="K1107">
        <v>0</v>
      </c>
      <c r="L1107">
        <v>475</v>
      </c>
      <c r="M1107">
        <v>9.1</v>
      </c>
      <c r="N1107">
        <v>3</v>
      </c>
      <c r="O1107">
        <v>80</v>
      </c>
      <c r="P1107">
        <v>87.5</v>
      </c>
      <c r="Q1107">
        <v>87.9</v>
      </c>
      <c r="R1107">
        <v>370</v>
      </c>
      <c r="S1107">
        <v>24100</v>
      </c>
      <c r="T1107">
        <v>33600</v>
      </c>
      <c r="U1107">
        <v>40900</v>
      </c>
    </row>
    <row r="1108" spans="1:21" hidden="1" x14ac:dyDescent="0.45">
      <c r="A1108" t="str">
        <f t="shared" si="28"/>
        <v>YAG3UKL8MAllNorth West</v>
      </c>
      <c r="B1108" t="s">
        <v>116</v>
      </c>
      <c r="C1108" t="s">
        <v>141</v>
      </c>
      <c r="D1108">
        <v>3</v>
      </c>
      <c r="E1108" t="s">
        <v>44</v>
      </c>
      <c r="F1108" t="s">
        <v>139</v>
      </c>
      <c r="G1108" t="s">
        <v>144</v>
      </c>
      <c r="H1108" t="s">
        <v>28</v>
      </c>
      <c r="I1108" t="s">
        <v>151</v>
      </c>
      <c r="J1108">
        <v>540</v>
      </c>
      <c r="K1108">
        <v>0</v>
      </c>
      <c r="L1108">
        <v>540</v>
      </c>
      <c r="M1108">
        <v>12.4</v>
      </c>
      <c r="N1108">
        <v>5.2</v>
      </c>
      <c r="O1108">
        <v>76.900000000000006</v>
      </c>
      <c r="P1108">
        <v>82</v>
      </c>
      <c r="Q1108">
        <v>82.4</v>
      </c>
      <c r="R1108">
        <v>405</v>
      </c>
      <c r="S1108">
        <v>29600</v>
      </c>
      <c r="T1108">
        <v>34700</v>
      </c>
      <c r="U1108">
        <v>43400</v>
      </c>
    </row>
    <row r="1109" spans="1:21" hidden="1" x14ac:dyDescent="0.45">
      <c r="A1109" t="str">
        <f t="shared" si="28"/>
        <v>YAG3UKL8FAllNorthern Ireland</v>
      </c>
      <c r="B1109" t="s">
        <v>116</v>
      </c>
      <c r="C1109" t="s">
        <v>141</v>
      </c>
      <c r="D1109">
        <v>3</v>
      </c>
      <c r="E1109" t="s">
        <v>44</v>
      </c>
      <c r="F1109" t="s">
        <v>139</v>
      </c>
      <c r="G1109" t="s">
        <v>143</v>
      </c>
      <c r="H1109" t="s">
        <v>28</v>
      </c>
      <c r="I1109" t="s">
        <v>152</v>
      </c>
      <c r="J1109">
        <v>15</v>
      </c>
      <c r="K1109">
        <v>0</v>
      </c>
      <c r="L1109">
        <v>15</v>
      </c>
      <c r="M1109">
        <v>16.7</v>
      </c>
      <c r="N1109">
        <v>0</v>
      </c>
      <c r="O1109">
        <v>83.3</v>
      </c>
      <c r="P1109">
        <v>83.3</v>
      </c>
      <c r="Q1109">
        <v>83.3</v>
      </c>
      <c r="R1109" t="s">
        <v>161</v>
      </c>
      <c r="S1109" t="s">
        <v>161</v>
      </c>
      <c r="T1109" t="s">
        <v>161</v>
      </c>
      <c r="U1109" t="s">
        <v>161</v>
      </c>
    </row>
    <row r="1110" spans="1:21" hidden="1" x14ac:dyDescent="0.45">
      <c r="A1110" t="str">
        <f t="shared" si="28"/>
        <v>YAG3UKL8MAllNorthern Ireland</v>
      </c>
      <c r="B1110" t="s">
        <v>116</v>
      </c>
      <c r="C1110" t="s">
        <v>141</v>
      </c>
      <c r="D1110">
        <v>3</v>
      </c>
      <c r="E1110" t="s">
        <v>44</v>
      </c>
      <c r="F1110" t="s">
        <v>139</v>
      </c>
      <c r="G1110" t="s">
        <v>144</v>
      </c>
      <c r="H1110" t="s">
        <v>28</v>
      </c>
      <c r="I1110" t="s">
        <v>152</v>
      </c>
      <c r="J1110">
        <v>25</v>
      </c>
      <c r="K1110">
        <v>0</v>
      </c>
      <c r="L1110">
        <v>25</v>
      </c>
      <c r="M1110">
        <v>17.399999999999999</v>
      </c>
      <c r="N1110">
        <v>8.6999999999999993</v>
      </c>
      <c r="O1110">
        <v>65.2</v>
      </c>
      <c r="P1110">
        <v>69.599999999999994</v>
      </c>
      <c r="Q1110">
        <v>73.900000000000006</v>
      </c>
      <c r="R1110">
        <v>15</v>
      </c>
      <c r="S1110">
        <v>29900</v>
      </c>
      <c r="T1110">
        <v>40200</v>
      </c>
      <c r="U1110">
        <v>61300</v>
      </c>
    </row>
    <row r="1111" spans="1:21" hidden="1" x14ac:dyDescent="0.45">
      <c r="A1111" t="str">
        <f t="shared" si="28"/>
        <v>YAG3UKL8FAllScotland</v>
      </c>
      <c r="B1111" t="s">
        <v>116</v>
      </c>
      <c r="C1111" t="s">
        <v>141</v>
      </c>
      <c r="D1111">
        <v>3</v>
      </c>
      <c r="E1111" t="s">
        <v>44</v>
      </c>
      <c r="F1111" t="s">
        <v>139</v>
      </c>
      <c r="G1111" t="s">
        <v>143</v>
      </c>
      <c r="H1111" t="s">
        <v>28</v>
      </c>
      <c r="I1111" t="s">
        <v>153</v>
      </c>
      <c r="J1111">
        <v>95</v>
      </c>
      <c r="K1111">
        <v>0</v>
      </c>
      <c r="L1111">
        <v>95</v>
      </c>
      <c r="M1111">
        <v>7.5</v>
      </c>
      <c r="N1111">
        <v>4.3</v>
      </c>
      <c r="O1111">
        <v>76.3</v>
      </c>
      <c r="P1111">
        <v>88.2</v>
      </c>
      <c r="Q1111">
        <v>88.2</v>
      </c>
      <c r="R1111">
        <v>70</v>
      </c>
      <c r="S1111">
        <v>21500</v>
      </c>
      <c r="T1111">
        <v>31000</v>
      </c>
      <c r="U1111">
        <v>37200</v>
      </c>
    </row>
    <row r="1112" spans="1:21" hidden="1" x14ac:dyDescent="0.45">
      <c r="A1112" t="str">
        <f t="shared" si="28"/>
        <v>YAG3UKL8MAllScotland</v>
      </c>
      <c r="B1112" t="s">
        <v>116</v>
      </c>
      <c r="C1112" t="s">
        <v>141</v>
      </c>
      <c r="D1112">
        <v>3</v>
      </c>
      <c r="E1112" t="s">
        <v>44</v>
      </c>
      <c r="F1112" t="s">
        <v>139</v>
      </c>
      <c r="G1112" t="s">
        <v>144</v>
      </c>
      <c r="H1112" t="s">
        <v>28</v>
      </c>
      <c r="I1112" t="s">
        <v>153</v>
      </c>
      <c r="J1112">
        <v>105</v>
      </c>
      <c r="K1112">
        <v>0</v>
      </c>
      <c r="L1112">
        <v>105</v>
      </c>
      <c r="M1112">
        <v>14.4</v>
      </c>
      <c r="N1112">
        <v>1.9</v>
      </c>
      <c r="O1112">
        <v>76.900000000000006</v>
      </c>
      <c r="P1112">
        <v>83.7</v>
      </c>
      <c r="Q1112">
        <v>83.7</v>
      </c>
      <c r="R1112">
        <v>75</v>
      </c>
      <c r="S1112">
        <v>29200</v>
      </c>
      <c r="T1112">
        <v>32800</v>
      </c>
      <c r="U1112">
        <v>42300</v>
      </c>
    </row>
    <row r="1113" spans="1:21" hidden="1" x14ac:dyDescent="0.45">
      <c r="A1113" t="str">
        <f t="shared" si="28"/>
        <v>YAG3UKL8FAllSouth East</v>
      </c>
      <c r="B1113" t="s">
        <v>116</v>
      </c>
      <c r="C1113" t="s">
        <v>141</v>
      </c>
      <c r="D1113">
        <v>3</v>
      </c>
      <c r="E1113" t="s">
        <v>44</v>
      </c>
      <c r="F1113" t="s">
        <v>139</v>
      </c>
      <c r="G1113" t="s">
        <v>143</v>
      </c>
      <c r="H1113" t="s">
        <v>28</v>
      </c>
      <c r="I1113" t="s">
        <v>154</v>
      </c>
      <c r="J1113">
        <v>775</v>
      </c>
      <c r="K1113">
        <v>0</v>
      </c>
      <c r="L1113">
        <v>775</v>
      </c>
      <c r="M1113">
        <v>10.5</v>
      </c>
      <c r="N1113">
        <v>4</v>
      </c>
      <c r="O1113">
        <v>79.2</v>
      </c>
      <c r="P1113">
        <v>84.6</v>
      </c>
      <c r="Q1113">
        <v>85.5</v>
      </c>
      <c r="R1113">
        <v>575</v>
      </c>
      <c r="S1113">
        <v>23700</v>
      </c>
      <c r="T1113">
        <v>33900</v>
      </c>
      <c r="U1113">
        <v>42700</v>
      </c>
    </row>
    <row r="1114" spans="1:21" hidden="1" x14ac:dyDescent="0.45">
      <c r="A1114" t="str">
        <f t="shared" si="28"/>
        <v>YAG3UKL8MAllSouth East</v>
      </c>
      <c r="B1114" t="s">
        <v>116</v>
      </c>
      <c r="C1114" t="s">
        <v>141</v>
      </c>
      <c r="D1114">
        <v>3</v>
      </c>
      <c r="E1114" t="s">
        <v>44</v>
      </c>
      <c r="F1114" t="s">
        <v>139</v>
      </c>
      <c r="G1114" t="s">
        <v>144</v>
      </c>
      <c r="H1114" t="s">
        <v>28</v>
      </c>
      <c r="I1114" t="s">
        <v>154</v>
      </c>
      <c r="J1114">
        <v>815</v>
      </c>
      <c r="K1114">
        <v>0</v>
      </c>
      <c r="L1114">
        <v>815</v>
      </c>
      <c r="M1114">
        <v>11.2</v>
      </c>
      <c r="N1114">
        <v>6.1</v>
      </c>
      <c r="O1114">
        <v>78.7</v>
      </c>
      <c r="P1114">
        <v>82.1</v>
      </c>
      <c r="Q1114">
        <v>82.7</v>
      </c>
      <c r="R1114">
        <v>615</v>
      </c>
      <c r="S1114">
        <v>30700</v>
      </c>
      <c r="T1114">
        <v>37000</v>
      </c>
      <c r="U1114">
        <v>48200</v>
      </c>
    </row>
    <row r="1115" spans="1:21" hidden="1" x14ac:dyDescent="0.45">
      <c r="A1115" t="str">
        <f t="shared" si="28"/>
        <v>YAG3UKL8FAllSouth West</v>
      </c>
      <c r="B1115" t="s">
        <v>116</v>
      </c>
      <c r="C1115" t="s">
        <v>141</v>
      </c>
      <c r="D1115">
        <v>3</v>
      </c>
      <c r="E1115" t="s">
        <v>44</v>
      </c>
      <c r="F1115" t="s">
        <v>139</v>
      </c>
      <c r="G1115" t="s">
        <v>143</v>
      </c>
      <c r="H1115" t="s">
        <v>28</v>
      </c>
      <c r="I1115" t="s">
        <v>155</v>
      </c>
      <c r="J1115">
        <v>415</v>
      </c>
      <c r="K1115">
        <v>0</v>
      </c>
      <c r="L1115">
        <v>415</v>
      </c>
      <c r="M1115">
        <v>9.6999999999999993</v>
      </c>
      <c r="N1115">
        <v>5.6</v>
      </c>
      <c r="O1115">
        <v>78</v>
      </c>
      <c r="P1115">
        <v>84.1</v>
      </c>
      <c r="Q1115">
        <v>84.8</v>
      </c>
      <c r="R1115">
        <v>300</v>
      </c>
      <c r="S1115">
        <v>18500</v>
      </c>
      <c r="T1115">
        <v>29200</v>
      </c>
      <c r="U1115">
        <v>37200</v>
      </c>
    </row>
    <row r="1116" spans="1:21" hidden="1" x14ac:dyDescent="0.45">
      <c r="A1116" t="str">
        <f t="shared" si="28"/>
        <v>YAG3UKL8MAllSouth West</v>
      </c>
      <c r="B1116" t="s">
        <v>116</v>
      </c>
      <c r="C1116" t="s">
        <v>141</v>
      </c>
      <c r="D1116">
        <v>3</v>
      </c>
      <c r="E1116" t="s">
        <v>44</v>
      </c>
      <c r="F1116" t="s">
        <v>139</v>
      </c>
      <c r="G1116" t="s">
        <v>144</v>
      </c>
      <c r="H1116" t="s">
        <v>28</v>
      </c>
      <c r="I1116" t="s">
        <v>155</v>
      </c>
      <c r="J1116">
        <v>365</v>
      </c>
      <c r="K1116">
        <v>0</v>
      </c>
      <c r="L1116">
        <v>365</v>
      </c>
      <c r="M1116">
        <v>11.4</v>
      </c>
      <c r="N1116">
        <v>4.4000000000000004</v>
      </c>
      <c r="O1116">
        <v>78.7</v>
      </c>
      <c r="P1116">
        <v>84.2</v>
      </c>
      <c r="Q1116">
        <v>84.2</v>
      </c>
      <c r="R1116">
        <v>275</v>
      </c>
      <c r="S1116">
        <v>28800</v>
      </c>
      <c r="T1116">
        <v>35000</v>
      </c>
      <c r="U1116">
        <v>45600</v>
      </c>
    </row>
    <row r="1117" spans="1:21" hidden="1" x14ac:dyDescent="0.45">
      <c r="A1117" t="str">
        <f t="shared" si="28"/>
        <v>YAG3UKL8FAllUnknown</v>
      </c>
      <c r="B1117" t="s">
        <v>116</v>
      </c>
      <c r="C1117" t="s">
        <v>141</v>
      </c>
      <c r="D1117">
        <v>3</v>
      </c>
      <c r="E1117" t="s">
        <v>44</v>
      </c>
      <c r="F1117" t="s">
        <v>139</v>
      </c>
      <c r="G1117" t="s">
        <v>143</v>
      </c>
      <c r="H1117" t="s">
        <v>28</v>
      </c>
      <c r="I1117" t="s">
        <v>156</v>
      </c>
      <c r="J1117">
        <v>5</v>
      </c>
      <c r="K1117">
        <v>0</v>
      </c>
      <c r="L1117">
        <v>5</v>
      </c>
      <c r="M1117">
        <v>33.299999999999997</v>
      </c>
      <c r="N1117">
        <v>0</v>
      </c>
      <c r="O1117">
        <v>66.7</v>
      </c>
      <c r="P1117">
        <v>66.7</v>
      </c>
      <c r="Q1117">
        <v>66.7</v>
      </c>
      <c r="R1117" t="s">
        <v>161</v>
      </c>
      <c r="S1117" t="s">
        <v>161</v>
      </c>
      <c r="T1117" t="s">
        <v>161</v>
      </c>
      <c r="U1117" t="s">
        <v>161</v>
      </c>
    </row>
    <row r="1118" spans="1:21" hidden="1" x14ac:dyDescent="0.45">
      <c r="A1118" t="str">
        <f t="shared" si="28"/>
        <v>YAG3UKL8MAllUnknown</v>
      </c>
      <c r="B1118" t="s">
        <v>116</v>
      </c>
      <c r="C1118" t="s">
        <v>141</v>
      </c>
      <c r="D1118">
        <v>3</v>
      </c>
      <c r="E1118" t="s">
        <v>44</v>
      </c>
      <c r="F1118" t="s">
        <v>139</v>
      </c>
      <c r="G1118" t="s">
        <v>144</v>
      </c>
      <c r="H1118" t="s">
        <v>28</v>
      </c>
      <c r="I1118" t="s">
        <v>156</v>
      </c>
      <c r="J1118" t="s">
        <v>161</v>
      </c>
      <c r="K1118" t="s">
        <v>161</v>
      </c>
      <c r="L1118" t="s">
        <v>161</v>
      </c>
      <c r="M1118" t="s">
        <v>161</v>
      </c>
      <c r="N1118" t="s">
        <v>161</v>
      </c>
      <c r="O1118" t="s">
        <v>161</v>
      </c>
      <c r="P1118" t="s">
        <v>161</v>
      </c>
      <c r="Q1118" t="s">
        <v>161</v>
      </c>
      <c r="R1118" t="s">
        <v>157</v>
      </c>
      <c r="S1118" t="s">
        <v>157</v>
      </c>
      <c r="T1118" t="s">
        <v>157</v>
      </c>
      <c r="U1118" t="s">
        <v>157</v>
      </c>
    </row>
    <row r="1119" spans="1:21" hidden="1" x14ac:dyDescent="0.45">
      <c r="A1119" t="str">
        <f t="shared" si="28"/>
        <v>YAG3UKL8FAllWales</v>
      </c>
      <c r="B1119" t="s">
        <v>116</v>
      </c>
      <c r="C1119" t="s">
        <v>141</v>
      </c>
      <c r="D1119">
        <v>3</v>
      </c>
      <c r="E1119" t="s">
        <v>44</v>
      </c>
      <c r="F1119" t="s">
        <v>139</v>
      </c>
      <c r="G1119" t="s">
        <v>143</v>
      </c>
      <c r="H1119" t="s">
        <v>28</v>
      </c>
      <c r="I1119" t="s">
        <v>158</v>
      </c>
      <c r="J1119">
        <v>65</v>
      </c>
      <c r="K1119">
        <v>0</v>
      </c>
      <c r="L1119">
        <v>65</v>
      </c>
      <c r="M1119">
        <v>4.9000000000000004</v>
      </c>
      <c r="N1119">
        <v>1.6</v>
      </c>
      <c r="O1119">
        <v>88.5</v>
      </c>
      <c r="P1119">
        <v>93.4</v>
      </c>
      <c r="Q1119">
        <v>93.4</v>
      </c>
      <c r="R1119">
        <v>50</v>
      </c>
      <c r="S1119">
        <v>27700</v>
      </c>
      <c r="T1119">
        <v>31800</v>
      </c>
      <c r="U1119">
        <v>39800</v>
      </c>
    </row>
    <row r="1120" spans="1:21" hidden="1" x14ac:dyDescent="0.45">
      <c r="A1120" t="str">
        <f t="shared" si="28"/>
        <v>YAG3UKL8MAllWales</v>
      </c>
      <c r="B1120" t="s">
        <v>116</v>
      </c>
      <c r="C1120" t="s">
        <v>141</v>
      </c>
      <c r="D1120">
        <v>3</v>
      </c>
      <c r="E1120" t="s">
        <v>44</v>
      </c>
      <c r="F1120" t="s">
        <v>139</v>
      </c>
      <c r="G1120" t="s">
        <v>144</v>
      </c>
      <c r="H1120" t="s">
        <v>28</v>
      </c>
      <c r="I1120" t="s">
        <v>158</v>
      </c>
      <c r="J1120">
        <v>95</v>
      </c>
      <c r="K1120">
        <v>0</v>
      </c>
      <c r="L1120">
        <v>95</v>
      </c>
      <c r="M1120">
        <v>15.8</v>
      </c>
      <c r="N1120">
        <v>7.4</v>
      </c>
      <c r="O1120">
        <v>62.1</v>
      </c>
      <c r="P1120">
        <v>75.8</v>
      </c>
      <c r="Q1120">
        <v>76.8</v>
      </c>
      <c r="R1120">
        <v>55</v>
      </c>
      <c r="S1120">
        <v>28800</v>
      </c>
      <c r="T1120">
        <v>36100</v>
      </c>
      <c r="U1120">
        <v>45300</v>
      </c>
    </row>
    <row r="1121" spans="1:21" hidden="1" x14ac:dyDescent="0.45">
      <c r="A1121" t="str">
        <f t="shared" si="28"/>
        <v>YAG3UKL8FAllWest Midlands</v>
      </c>
      <c r="B1121" t="s">
        <v>116</v>
      </c>
      <c r="C1121" t="s">
        <v>141</v>
      </c>
      <c r="D1121">
        <v>3</v>
      </c>
      <c r="E1121" t="s">
        <v>44</v>
      </c>
      <c r="F1121" t="s">
        <v>139</v>
      </c>
      <c r="G1121" t="s">
        <v>143</v>
      </c>
      <c r="H1121" t="s">
        <v>28</v>
      </c>
      <c r="I1121" t="s">
        <v>159</v>
      </c>
      <c r="J1121">
        <v>300</v>
      </c>
      <c r="K1121">
        <v>0</v>
      </c>
      <c r="L1121">
        <v>300</v>
      </c>
      <c r="M1121">
        <v>10</v>
      </c>
      <c r="N1121">
        <v>3.3</v>
      </c>
      <c r="O1121">
        <v>74.3</v>
      </c>
      <c r="P1121">
        <v>86.3</v>
      </c>
      <c r="Q1121">
        <v>86.7</v>
      </c>
      <c r="R1121">
        <v>215</v>
      </c>
      <c r="S1121">
        <v>24600</v>
      </c>
      <c r="T1121">
        <v>32700</v>
      </c>
      <c r="U1121">
        <v>40300</v>
      </c>
    </row>
    <row r="1122" spans="1:21" hidden="1" x14ac:dyDescent="0.45">
      <c r="A1122" t="str">
        <f t="shared" si="28"/>
        <v>YAG3UKL8MAllWest Midlands</v>
      </c>
      <c r="B1122" t="s">
        <v>116</v>
      </c>
      <c r="C1122" t="s">
        <v>141</v>
      </c>
      <c r="D1122">
        <v>3</v>
      </c>
      <c r="E1122" t="s">
        <v>44</v>
      </c>
      <c r="F1122" t="s">
        <v>139</v>
      </c>
      <c r="G1122" t="s">
        <v>144</v>
      </c>
      <c r="H1122" t="s">
        <v>28</v>
      </c>
      <c r="I1122" t="s">
        <v>159</v>
      </c>
      <c r="J1122">
        <v>340</v>
      </c>
      <c r="K1122">
        <v>0</v>
      </c>
      <c r="L1122">
        <v>340</v>
      </c>
      <c r="M1122">
        <v>13.6</v>
      </c>
      <c r="N1122">
        <v>5</v>
      </c>
      <c r="O1122">
        <v>75.8</v>
      </c>
      <c r="P1122">
        <v>80.5</v>
      </c>
      <c r="Q1122">
        <v>81.400000000000006</v>
      </c>
      <c r="R1122">
        <v>245</v>
      </c>
      <c r="S1122">
        <v>30300</v>
      </c>
      <c r="T1122">
        <v>35800</v>
      </c>
      <c r="U1122">
        <v>47800</v>
      </c>
    </row>
    <row r="1123" spans="1:21" hidden="1" x14ac:dyDescent="0.45">
      <c r="A1123" t="str">
        <f t="shared" si="28"/>
        <v>YAG3UKL8FAllYorkshire and The Humber</v>
      </c>
      <c r="B1123" t="s">
        <v>116</v>
      </c>
      <c r="C1123" t="s">
        <v>141</v>
      </c>
      <c r="D1123">
        <v>3</v>
      </c>
      <c r="E1123" t="s">
        <v>44</v>
      </c>
      <c r="F1123" t="s">
        <v>139</v>
      </c>
      <c r="G1123" t="s">
        <v>143</v>
      </c>
      <c r="H1123" t="s">
        <v>28</v>
      </c>
      <c r="I1123" t="s">
        <v>160</v>
      </c>
      <c r="J1123">
        <v>370</v>
      </c>
      <c r="K1123">
        <v>0</v>
      </c>
      <c r="L1123">
        <v>370</v>
      </c>
      <c r="M1123">
        <v>8.6999999999999993</v>
      </c>
      <c r="N1123">
        <v>4.0999999999999996</v>
      </c>
      <c r="O1123">
        <v>76</v>
      </c>
      <c r="P1123">
        <v>86.4</v>
      </c>
      <c r="Q1123">
        <v>87.2</v>
      </c>
      <c r="R1123">
        <v>265</v>
      </c>
      <c r="S1123">
        <v>23300</v>
      </c>
      <c r="T1123">
        <v>32500</v>
      </c>
      <c r="U1123">
        <v>39800</v>
      </c>
    </row>
    <row r="1124" spans="1:21" hidden="1" x14ac:dyDescent="0.45">
      <c r="A1124" t="str">
        <f t="shared" si="28"/>
        <v>YAG3UKL8MAllYorkshire and The Humber</v>
      </c>
      <c r="B1124" t="s">
        <v>116</v>
      </c>
      <c r="C1124" t="s">
        <v>141</v>
      </c>
      <c r="D1124">
        <v>3</v>
      </c>
      <c r="E1124" t="s">
        <v>44</v>
      </c>
      <c r="F1124" t="s">
        <v>139</v>
      </c>
      <c r="G1124" t="s">
        <v>144</v>
      </c>
      <c r="H1124" t="s">
        <v>28</v>
      </c>
      <c r="I1124" t="s">
        <v>160</v>
      </c>
      <c r="J1124">
        <v>395</v>
      </c>
      <c r="K1124">
        <v>0</v>
      </c>
      <c r="L1124">
        <v>395</v>
      </c>
      <c r="M1124">
        <v>15</v>
      </c>
      <c r="N1124">
        <v>2.2999999999999998</v>
      </c>
      <c r="O1124">
        <v>73</v>
      </c>
      <c r="P1124">
        <v>81.900000000000006</v>
      </c>
      <c r="Q1124">
        <v>82.7</v>
      </c>
      <c r="R1124">
        <v>270</v>
      </c>
      <c r="S1124">
        <v>29200</v>
      </c>
      <c r="T1124">
        <v>34700</v>
      </c>
      <c r="U1124">
        <v>43400</v>
      </c>
    </row>
    <row r="1125" spans="1:21" hidden="1" x14ac:dyDescent="0.45">
      <c r="A1125" t="str">
        <f t="shared" si="28"/>
        <v>YAG3UKL8FAllNA</v>
      </c>
      <c r="B1125" t="s">
        <v>116</v>
      </c>
      <c r="C1125" t="s">
        <v>141</v>
      </c>
      <c r="D1125">
        <v>3</v>
      </c>
      <c r="E1125" t="s">
        <v>44</v>
      </c>
      <c r="F1125" t="s">
        <v>139</v>
      </c>
      <c r="G1125" t="s">
        <v>143</v>
      </c>
      <c r="H1125" t="s">
        <v>28</v>
      </c>
      <c r="I1125" t="s">
        <v>157</v>
      </c>
      <c r="J1125">
        <v>205</v>
      </c>
      <c r="K1125">
        <v>91.6</v>
      </c>
      <c r="L1125">
        <v>20</v>
      </c>
      <c r="M1125">
        <v>0</v>
      </c>
      <c r="N1125">
        <v>0</v>
      </c>
      <c r="O1125">
        <v>0</v>
      </c>
      <c r="P1125">
        <v>0</v>
      </c>
      <c r="Q1125">
        <v>100</v>
      </c>
      <c r="R1125" t="s">
        <v>157</v>
      </c>
      <c r="S1125" t="s">
        <v>157</v>
      </c>
      <c r="T1125" t="s">
        <v>157</v>
      </c>
      <c r="U1125" t="s">
        <v>157</v>
      </c>
    </row>
    <row r="1126" spans="1:21" hidden="1" x14ac:dyDescent="0.45">
      <c r="A1126" t="str">
        <f t="shared" si="28"/>
        <v>YAG3UKL8MAllNA</v>
      </c>
      <c r="B1126" t="s">
        <v>116</v>
      </c>
      <c r="C1126" t="s">
        <v>141</v>
      </c>
      <c r="D1126">
        <v>3</v>
      </c>
      <c r="E1126" t="s">
        <v>44</v>
      </c>
      <c r="F1126" t="s">
        <v>139</v>
      </c>
      <c r="G1126" t="s">
        <v>144</v>
      </c>
      <c r="H1126" t="s">
        <v>28</v>
      </c>
      <c r="I1126" t="s">
        <v>157</v>
      </c>
      <c r="J1126">
        <v>185</v>
      </c>
      <c r="K1126">
        <v>96.7</v>
      </c>
      <c r="L1126">
        <v>10</v>
      </c>
      <c r="M1126">
        <v>0</v>
      </c>
      <c r="N1126">
        <v>0</v>
      </c>
      <c r="O1126">
        <v>16.7</v>
      </c>
      <c r="P1126">
        <v>33.299999999999997</v>
      </c>
      <c r="Q1126">
        <v>100</v>
      </c>
      <c r="R1126" t="s">
        <v>161</v>
      </c>
      <c r="S1126" t="s">
        <v>161</v>
      </c>
      <c r="T1126" t="s">
        <v>161</v>
      </c>
      <c r="U1126" t="s">
        <v>161</v>
      </c>
    </row>
    <row r="1127" spans="1:21" hidden="1" x14ac:dyDescent="0.45">
      <c r="A1127" t="str">
        <f t="shared" si="28"/>
        <v>YAG1UKL7FAllAbroad</v>
      </c>
      <c r="B1127" t="s">
        <v>116</v>
      </c>
      <c r="C1127" t="s">
        <v>49</v>
      </c>
      <c r="D1127">
        <v>1</v>
      </c>
      <c r="E1127" t="s">
        <v>44</v>
      </c>
      <c r="F1127" t="s">
        <v>145</v>
      </c>
      <c r="G1127" t="s">
        <v>143</v>
      </c>
      <c r="H1127" t="s">
        <v>28</v>
      </c>
      <c r="I1127" t="s">
        <v>146</v>
      </c>
      <c r="J1127">
        <v>535</v>
      </c>
      <c r="K1127">
        <v>0</v>
      </c>
      <c r="L1127">
        <v>535</v>
      </c>
      <c r="M1127">
        <v>54.9</v>
      </c>
      <c r="N1127">
        <v>15.8</v>
      </c>
      <c r="O1127">
        <v>22</v>
      </c>
      <c r="P1127">
        <v>25.2</v>
      </c>
      <c r="Q1127">
        <v>29.3</v>
      </c>
      <c r="R1127">
        <v>60</v>
      </c>
      <c r="S1127">
        <v>8100</v>
      </c>
      <c r="T1127">
        <v>23000</v>
      </c>
      <c r="U1127">
        <v>35100</v>
      </c>
    </row>
    <row r="1128" spans="1:21" hidden="1" x14ac:dyDescent="0.45">
      <c r="A1128" t="str">
        <f t="shared" si="28"/>
        <v>YAG1UKL7MAllAbroad</v>
      </c>
      <c r="B1128" t="s">
        <v>116</v>
      </c>
      <c r="C1128" t="s">
        <v>49</v>
      </c>
      <c r="D1128">
        <v>1</v>
      </c>
      <c r="E1128" t="s">
        <v>44</v>
      </c>
      <c r="F1128" t="s">
        <v>145</v>
      </c>
      <c r="G1128" t="s">
        <v>144</v>
      </c>
      <c r="H1128" t="s">
        <v>28</v>
      </c>
      <c r="I1128" t="s">
        <v>146</v>
      </c>
      <c r="J1128">
        <v>580</v>
      </c>
      <c r="K1128">
        <v>0</v>
      </c>
      <c r="L1128">
        <v>580</v>
      </c>
      <c r="M1128">
        <v>53.6</v>
      </c>
      <c r="N1128">
        <v>13.7</v>
      </c>
      <c r="O1128">
        <v>26.5</v>
      </c>
      <c r="P1128">
        <v>29.1</v>
      </c>
      <c r="Q1128">
        <v>32.799999999999997</v>
      </c>
      <c r="R1128">
        <v>80</v>
      </c>
      <c r="S1128">
        <v>9900</v>
      </c>
      <c r="T1128">
        <v>34300</v>
      </c>
      <c r="U1128">
        <v>61300</v>
      </c>
    </row>
    <row r="1129" spans="1:21" hidden="1" x14ac:dyDescent="0.45">
      <c r="A1129" t="str">
        <f t="shared" si="28"/>
        <v>YAG1UKL7FAllEast Midlands</v>
      </c>
      <c r="B1129" t="s">
        <v>116</v>
      </c>
      <c r="C1129" t="s">
        <v>49</v>
      </c>
      <c r="D1129">
        <v>1</v>
      </c>
      <c r="E1129" t="s">
        <v>44</v>
      </c>
      <c r="F1129" t="s">
        <v>145</v>
      </c>
      <c r="G1129" t="s">
        <v>143</v>
      </c>
      <c r="H1129" t="s">
        <v>28</v>
      </c>
      <c r="I1129" t="s">
        <v>147</v>
      </c>
      <c r="J1129">
        <v>4545</v>
      </c>
      <c r="K1129">
        <v>0</v>
      </c>
      <c r="L1129">
        <v>4545</v>
      </c>
      <c r="M1129">
        <v>4.5999999999999996</v>
      </c>
      <c r="N1129">
        <v>4</v>
      </c>
      <c r="O1129">
        <v>76.5</v>
      </c>
      <c r="P1129">
        <v>88.9</v>
      </c>
      <c r="Q1129">
        <v>91.4</v>
      </c>
      <c r="R1129">
        <v>3410</v>
      </c>
      <c r="S1129">
        <v>20100</v>
      </c>
      <c r="T1129">
        <v>23400</v>
      </c>
      <c r="U1129">
        <v>32800</v>
      </c>
    </row>
    <row r="1130" spans="1:21" hidden="1" x14ac:dyDescent="0.45">
      <c r="A1130" t="str">
        <f t="shared" si="28"/>
        <v>YAG1UKL7MAllEast Midlands</v>
      </c>
      <c r="B1130" t="s">
        <v>116</v>
      </c>
      <c r="C1130" t="s">
        <v>49</v>
      </c>
      <c r="D1130">
        <v>1</v>
      </c>
      <c r="E1130" t="s">
        <v>44</v>
      </c>
      <c r="F1130" t="s">
        <v>145</v>
      </c>
      <c r="G1130" t="s">
        <v>144</v>
      </c>
      <c r="H1130" t="s">
        <v>28</v>
      </c>
      <c r="I1130" t="s">
        <v>147</v>
      </c>
      <c r="J1130">
        <v>2650</v>
      </c>
      <c r="K1130">
        <v>0</v>
      </c>
      <c r="L1130">
        <v>2650</v>
      </c>
      <c r="M1130">
        <v>6.5</v>
      </c>
      <c r="N1130">
        <v>4.5999999999999996</v>
      </c>
      <c r="O1130">
        <v>71</v>
      </c>
      <c r="P1130">
        <v>85.1</v>
      </c>
      <c r="Q1130">
        <v>88.9</v>
      </c>
      <c r="R1130">
        <v>1825</v>
      </c>
      <c r="S1130">
        <v>21500</v>
      </c>
      <c r="T1130">
        <v>27700</v>
      </c>
      <c r="U1130">
        <v>43100</v>
      </c>
    </row>
    <row r="1131" spans="1:21" hidden="1" x14ac:dyDescent="0.45">
      <c r="A1131" t="str">
        <f t="shared" si="28"/>
        <v>YAG1UKL7FAllEast of England</v>
      </c>
      <c r="B1131" t="s">
        <v>116</v>
      </c>
      <c r="C1131" t="s">
        <v>49</v>
      </c>
      <c r="D1131">
        <v>1</v>
      </c>
      <c r="E1131" t="s">
        <v>44</v>
      </c>
      <c r="F1131" t="s">
        <v>145</v>
      </c>
      <c r="G1131" t="s">
        <v>143</v>
      </c>
      <c r="H1131" t="s">
        <v>28</v>
      </c>
      <c r="I1131" t="s">
        <v>148</v>
      </c>
      <c r="J1131">
        <v>5025</v>
      </c>
      <c r="K1131">
        <v>0</v>
      </c>
      <c r="L1131">
        <v>5025</v>
      </c>
      <c r="M1131">
        <v>5.9</v>
      </c>
      <c r="N1131">
        <v>4.8</v>
      </c>
      <c r="O1131">
        <v>72.599999999999994</v>
      </c>
      <c r="P1131">
        <v>86.6</v>
      </c>
      <c r="Q1131">
        <v>89.4</v>
      </c>
      <c r="R1131">
        <v>3555</v>
      </c>
      <c r="S1131">
        <v>21500</v>
      </c>
      <c r="T1131">
        <v>25600</v>
      </c>
      <c r="U1131">
        <v>35000</v>
      </c>
    </row>
    <row r="1132" spans="1:21" hidden="1" x14ac:dyDescent="0.45">
      <c r="A1132" t="str">
        <f t="shared" si="28"/>
        <v>YAG1UKL7MAllEast of England</v>
      </c>
      <c r="B1132" t="s">
        <v>116</v>
      </c>
      <c r="C1132" t="s">
        <v>49</v>
      </c>
      <c r="D1132">
        <v>1</v>
      </c>
      <c r="E1132" t="s">
        <v>44</v>
      </c>
      <c r="F1132" t="s">
        <v>145</v>
      </c>
      <c r="G1132" t="s">
        <v>144</v>
      </c>
      <c r="H1132" t="s">
        <v>28</v>
      </c>
      <c r="I1132" t="s">
        <v>148</v>
      </c>
      <c r="J1132">
        <v>3430</v>
      </c>
      <c r="K1132">
        <v>0</v>
      </c>
      <c r="L1132">
        <v>3430</v>
      </c>
      <c r="M1132">
        <v>7.3</v>
      </c>
      <c r="N1132">
        <v>5.4</v>
      </c>
      <c r="O1132">
        <v>70.099999999999994</v>
      </c>
      <c r="P1132">
        <v>83.5</v>
      </c>
      <c r="Q1132">
        <v>87.3</v>
      </c>
      <c r="R1132">
        <v>2330</v>
      </c>
      <c r="S1132">
        <v>22300</v>
      </c>
      <c r="T1132">
        <v>29900</v>
      </c>
      <c r="U1132">
        <v>44500</v>
      </c>
    </row>
    <row r="1133" spans="1:21" hidden="1" x14ac:dyDescent="0.45">
      <c r="A1133" t="str">
        <f t="shared" si="28"/>
        <v>YAG1UKL7FAllLondon</v>
      </c>
      <c r="B1133" t="s">
        <v>116</v>
      </c>
      <c r="C1133" t="s">
        <v>49</v>
      </c>
      <c r="D1133">
        <v>1</v>
      </c>
      <c r="E1133" t="s">
        <v>44</v>
      </c>
      <c r="F1133" t="s">
        <v>145</v>
      </c>
      <c r="G1133" t="s">
        <v>143</v>
      </c>
      <c r="H1133" t="s">
        <v>28</v>
      </c>
      <c r="I1133" t="s">
        <v>149</v>
      </c>
      <c r="J1133">
        <v>13960</v>
      </c>
      <c r="K1133">
        <v>0</v>
      </c>
      <c r="L1133">
        <v>13960</v>
      </c>
      <c r="M1133">
        <v>7.7</v>
      </c>
      <c r="N1133">
        <v>6</v>
      </c>
      <c r="O1133">
        <v>71.400000000000006</v>
      </c>
      <c r="P1133">
        <v>83.7</v>
      </c>
      <c r="Q1133">
        <v>86.4</v>
      </c>
      <c r="R1133">
        <v>9590</v>
      </c>
      <c r="S1133">
        <v>23000</v>
      </c>
      <c r="T1133">
        <v>28100</v>
      </c>
      <c r="U1133">
        <v>37600</v>
      </c>
    </row>
    <row r="1134" spans="1:21" hidden="1" x14ac:dyDescent="0.45">
      <c r="A1134" t="str">
        <f t="shared" si="28"/>
        <v>YAG1UKL7MAllLondon</v>
      </c>
      <c r="B1134" t="s">
        <v>116</v>
      </c>
      <c r="C1134" t="s">
        <v>49</v>
      </c>
      <c r="D1134">
        <v>1</v>
      </c>
      <c r="E1134" t="s">
        <v>44</v>
      </c>
      <c r="F1134" t="s">
        <v>145</v>
      </c>
      <c r="G1134" t="s">
        <v>144</v>
      </c>
      <c r="H1134" t="s">
        <v>28</v>
      </c>
      <c r="I1134" t="s">
        <v>149</v>
      </c>
      <c r="J1134">
        <v>9435</v>
      </c>
      <c r="K1134">
        <v>0</v>
      </c>
      <c r="L1134">
        <v>9435</v>
      </c>
      <c r="M1134">
        <v>9</v>
      </c>
      <c r="N1134">
        <v>6.6</v>
      </c>
      <c r="O1134">
        <v>69.599999999999994</v>
      </c>
      <c r="P1134">
        <v>80.7</v>
      </c>
      <c r="Q1134">
        <v>84.4</v>
      </c>
      <c r="R1134">
        <v>6235</v>
      </c>
      <c r="S1134">
        <v>24800</v>
      </c>
      <c r="T1134">
        <v>32100</v>
      </c>
      <c r="U1134">
        <v>46400</v>
      </c>
    </row>
    <row r="1135" spans="1:21" hidden="1" x14ac:dyDescent="0.45">
      <c r="A1135" t="str">
        <f t="shared" si="28"/>
        <v>YAG1UKL7FAllNorth East</v>
      </c>
      <c r="B1135" t="s">
        <v>116</v>
      </c>
      <c r="C1135" t="s">
        <v>49</v>
      </c>
      <c r="D1135">
        <v>1</v>
      </c>
      <c r="E1135" t="s">
        <v>44</v>
      </c>
      <c r="F1135" t="s">
        <v>145</v>
      </c>
      <c r="G1135" t="s">
        <v>143</v>
      </c>
      <c r="H1135" t="s">
        <v>28</v>
      </c>
      <c r="I1135" t="s">
        <v>150</v>
      </c>
      <c r="J1135">
        <v>2600</v>
      </c>
      <c r="K1135">
        <v>0</v>
      </c>
      <c r="L1135">
        <v>2600</v>
      </c>
      <c r="M1135">
        <v>3.5</v>
      </c>
      <c r="N1135">
        <v>3.3</v>
      </c>
      <c r="O1135">
        <v>73.099999999999994</v>
      </c>
      <c r="P1135">
        <v>90.9</v>
      </c>
      <c r="Q1135">
        <v>93.1</v>
      </c>
      <c r="R1135">
        <v>1855</v>
      </c>
      <c r="S1135">
        <v>19500</v>
      </c>
      <c r="T1135">
        <v>23400</v>
      </c>
      <c r="U1135">
        <v>34400</v>
      </c>
    </row>
    <row r="1136" spans="1:21" hidden="1" x14ac:dyDescent="0.45">
      <c r="A1136" t="str">
        <f t="shared" si="28"/>
        <v>YAG1UKL7MAllNorth East</v>
      </c>
      <c r="B1136" t="s">
        <v>116</v>
      </c>
      <c r="C1136" t="s">
        <v>49</v>
      </c>
      <c r="D1136">
        <v>1</v>
      </c>
      <c r="E1136" t="s">
        <v>44</v>
      </c>
      <c r="F1136" t="s">
        <v>145</v>
      </c>
      <c r="G1136" t="s">
        <v>144</v>
      </c>
      <c r="H1136" t="s">
        <v>28</v>
      </c>
      <c r="I1136" t="s">
        <v>150</v>
      </c>
      <c r="J1136">
        <v>1480</v>
      </c>
      <c r="K1136">
        <v>0</v>
      </c>
      <c r="L1136">
        <v>1480</v>
      </c>
      <c r="M1136">
        <v>5.9</v>
      </c>
      <c r="N1136">
        <v>4.7</v>
      </c>
      <c r="O1136">
        <v>70.3</v>
      </c>
      <c r="P1136">
        <v>85.5</v>
      </c>
      <c r="Q1136">
        <v>89.4</v>
      </c>
      <c r="R1136">
        <v>1005</v>
      </c>
      <c r="S1136">
        <v>20800</v>
      </c>
      <c r="T1136">
        <v>26600</v>
      </c>
      <c r="U1136">
        <v>40500</v>
      </c>
    </row>
    <row r="1137" spans="1:21" hidden="1" x14ac:dyDescent="0.45">
      <c r="A1137" t="str">
        <f t="shared" si="28"/>
        <v>YAG1UKL7FAllNorth West</v>
      </c>
      <c r="B1137" t="s">
        <v>116</v>
      </c>
      <c r="C1137" t="s">
        <v>49</v>
      </c>
      <c r="D1137">
        <v>1</v>
      </c>
      <c r="E1137" t="s">
        <v>44</v>
      </c>
      <c r="F1137" t="s">
        <v>145</v>
      </c>
      <c r="G1137" t="s">
        <v>143</v>
      </c>
      <c r="H1137" t="s">
        <v>28</v>
      </c>
      <c r="I1137" t="s">
        <v>151</v>
      </c>
      <c r="J1137">
        <v>8190</v>
      </c>
      <c r="K1137">
        <v>0</v>
      </c>
      <c r="L1137">
        <v>8190</v>
      </c>
      <c r="M1137">
        <v>4.5999999999999996</v>
      </c>
      <c r="N1137">
        <v>4.8</v>
      </c>
      <c r="O1137">
        <v>73.7</v>
      </c>
      <c r="P1137">
        <v>88.1</v>
      </c>
      <c r="Q1137">
        <v>90.6</v>
      </c>
      <c r="R1137">
        <v>5910</v>
      </c>
      <c r="S1137">
        <v>19300</v>
      </c>
      <c r="T1137">
        <v>23000</v>
      </c>
      <c r="U1137">
        <v>32800</v>
      </c>
    </row>
    <row r="1138" spans="1:21" hidden="1" x14ac:dyDescent="0.45">
      <c r="A1138" t="str">
        <f t="shared" si="28"/>
        <v>YAG1UKL7MAllNorth West</v>
      </c>
      <c r="B1138" t="s">
        <v>116</v>
      </c>
      <c r="C1138" t="s">
        <v>49</v>
      </c>
      <c r="D1138">
        <v>1</v>
      </c>
      <c r="E1138" t="s">
        <v>44</v>
      </c>
      <c r="F1138" t="s">
        <v>145</v>
      </c>
      <c r="G1138" t="s">
        <v>144</v>
      </c>
      <c r="H1138" t="s">
        <v>28</v>
      </c>
      <c r="I1138" t="s">
        <v>151</v>
      </c>
      <c r="J1138">
        <v>4760</v>
      </c>
      <c r="K1138">
        <v>0</v>
      </c>
      <c r="L1138">
        <v>4760</v>
      </c>
      <c r="M1138">
        <v>6.9</v>
      </c>
      <c r="N1138">
        <v>5.5</v>
      </c>
      <c r="O1138">
        <v>70.599999999999994</v>
      </c>
      <c r="P1138">
        <v>83.8</v>
      </c>
      <c r="Q1138">
        <v>87.6</v>
      </c>
      <c r="R1138">
        <v>3250</v>
      </c>
      <c r="S1138">
        <v>20400</v>
      </c>
      <c r="T1138">
        <v>25600</v>
      </c>
      <c r="U1138">
        <v>37600</v>
      </c>
    </row>
    <row r="1139" spans="1:21" hidden="1" x14ac:dyDescent="0.45">
      <c r="A1139" t="str">
        <f t="shared" si="28"/>
        <v>YAG1UKL7FAllNorthern Ireland</v>
      </c>
      <c r="B1139" t="s">
        <v>116</v>
      </c>
      <c r="C1139" t="s">
        <v>49</v>
      </c>
      <c r="D1139">
        <v>1</v>
      </c>
      <c r="E1139" t="s">
        <v>44</v>
      </c>
      <c r="F1139" t="s">
        <v>145</v>
      </c>
      <c r="G1139" t="s">
        <v>143</v>
      </c>
      <c r="H1139" t="s">
        <v>28</v>
      </c>
      <c r="I1139" t="s">
        <v>152</v>
      </c>
      <c r="J1139">
        <v>300</v>
      </c>
      <c r="K1139">
        <v>0</v>
      </c>
      <c r="L1139">
        <v>300</v>
      </c>
      <c r="M1139">
        <v>11.4</v>
      </c>
      <c r="N1139">
        <v>5.7</v>
      </c>
      <c r="O1139">
        <v>69.099999999999994</v>
      </c>
      <c r="P1139">
        <v>79.900000000000006</v>
      </c>
      <c r="Q1139">
        <v>82.9</v>
      </c>
      <c r="R1139">
        <v>195</v>
      </c>
      <c r="S1139">
        <v>16800</v>
      </c>
      <c r="T1139">
        <v>22600</v>
      </c>
      <c r="U1139">
        <v>33100</v>
      </c>
    </row>
    <row r="1140" spans="1:21" hidden="1" x14ac:dyDescent="0.45">
      <c r="A1140" t="str">
        <f t="shared" si="28"/>
        <v>YAG1UKL7MAllNorthern Ireland</v>
      </c>
      <c r="B1140" t="s">
        <v>116</v>
      </c>
      <c r="C1140" t="s">
        <v>49</v>
      </c>
      <c r="D1140">
        <v>1</v>
      </c>
      <c r="E1140" t="s">
        <v>44</v>
      </c>
      <c r="F1140" t="s">
        <v>145</v>
      </c>
      <c r="G1140" t="s">
        <v>144</v>
      </c>
      <c r="H1140" t="s">
        <v>28</v>
      </c>
      <c r="I1140" t="s">
        <v>152</v>
      </c>
      <c r="J1140">
        <v>220</v>
      </c>
      <c r="K1140">
        <v>0</v>
      </c>
      <c r="L1140">
        <v>220</v>
      </c>
      <c r="M1140">
        <v>14.1</v>
      </c>
      <c r="N1140">
        <v>7.3</v>
      </c>
      <c r="O1140">
        <v>63.2</v>
      </c>
      <c r="P1140">
        <v>76.400000000000006</v>
      </c>
      <c r="Q1140">
        <v>78.599999999999994</v>
      </c>
      <c r="R1140">
        <v>130</v>
      </c>
      <c r="S1140">
        <v>19300</v>
      </c>
      <c r="T1140">
        <v>28500</v>
      </c>
      <c r="U1140">
        <v>42000</v>
      </c>
    </row>
    <row r="1141" spans="1:21" hidden="1" x14ac:dyDescent="0.45">
      <c r="A1141" t="str">
        <f t="shared" si="28"/>
        <v>YAG1UKL7FAllScotland</v>
      </c>
      <c r="B1141" t="s">
        <v>116</v>
      </c>
      <c r="C1141" t="s">
        <v>49</v>
      </c>
      <c r="D1141">
        <v>1</v>
      </c>
      <c r="E1141" t="s">
        <v>44</v>
      </c>
      <c r="F1141" t="s">
        <v>145</v>
      </c>
      <c r="G1141" t="s">
        <v>143</v>
      </c>
      <c r="H1141" t="s">
        <v>28</v>
      </c>
      <c r="I1141" t="s">
        <v>153</v>
      </c>
      <c r="J1141">
        <v>680</v>
      </c>
      <c r="K1141">
        <v>0</v>
      </c>
      <c r="L1141">
        <v>680</v>
      </c>
      <c r="M1141">
        <v>10</v>
      </c>
      <c r="N1141">
        <v>5.6</v>
      </c>
      <c r="O1141">
        <v>63.6</v>
      </c>
      <c r="P1141">
        <v>80.3</v>
      </c>
      <c r="Q1141">
        <v>84.4</v>
      </c>
      <c r="R1141">
        <v>415</v>
      </c>
      <c r="S1141">
        <v>20400</v>
      </c>
      <c r="T1141">
        <v>29600</v>
      </c>
      <c r="U1141">
        <v>40500</v>
      </c>
    </row>
    <row r="1142" spans="1:21" hidden="1" x14ac:dyDescent="0.45">
      <c r="A1142" t="str">
        <f t="shared" si="28"/>
        <v>YAG1UKL7MAllScotland</v>
      </c>
      <c r="B1142" t="s">
        <v>116</v>
      </c>
      <c r="C1142" t="s">
        <v>49</v>
      </c>
      <c r="D1142">
        <v>1</v>
      </c>
      <c r="E1142" t="s">
        <v>44</v>
      </c>
      <c r="F1142" t="s">
        <v>145</v>
      </c>
      <c r="G1142" t="s">
        <v>144</v>
      </c>
      <c r="H1142" t="s">
        <v>28</v>
      </c>
      <c r="I1142" t="s">
        <v>153</v>
      </c>
      <c r="J1142">
        <v>650</v>
      </c>
      <c r="K1142">
        <v>0</v>
      </c>
      <c r="L1142">
        <v>650</v>
      </c>
      <c r="M1142">
        <v>11.4</v>
      </c>
      <c r="N1142">
        <v>4.5999999999999996</v>
      </c>
      <c r="O1142">
        <v>65.2</v>
      </c>
      <c r="P1142">
        <v>79.099999999999994</v>
      </c>
      <c r="Q1142">
        <v>83.9</v>
      </c>
      <c r="R1142">
        <v>410</v>
      </c>
      <c r="S1142">
        <v>24800</v>
      </c>
      <c r="T1142">
        <v>35400</v>
      </c>
      <c r="U1142">
        <v>52200</v>
      </c>
    </row>
    <row r="1143" spans="1:21" hidden="1" x14ac:dyDescent="0.45">
      <c r="A1143" t="str">
        <f t="shared" si="28"/>
        <v>YAG1UKL7FAllSouth East</v>
      </c>
      <c r="B1143" t="s">
        <v>116</v>
      </c>
      <c r="C1143" t="s">
        <v>49</v>
      </c>
      <c r="D1143">
        <v>1</v>
      </c>
      <c r="E1143" t="s">
        <v>44</v>
      </c>
      <c r="F1143" t="s">
        <v>145</v>
      </c>
      <c r="G1143" t="s">
        <v>143</v>
      </c>
      <c r="H1143" t="s">
        <v>28</v>
      </c>
      <c r="I1143" t="s">
        <v>154</v>
      </c>
      <c r="J1143">
        <v>8965</v>
      </c>
      <c r="K1143">
        <v>0</v>
      </c>
      <c r="L1143">
        <v>8965</v>
      </c>
      <c r="M1143">
        <v>5.7</v>
      </c>
      <c r="N1143">
        <v>4.7</v>
      </c>
      <c r="O1143">
        <v>73.900000000000006</v>
      </c>
      <c r="P1143">
        <v>86.8</v>
      </c>
      <c r="Q1143">
        <v>89.5</v>
      </c>
      <c r="R1143">
        <v>6415</v>
      </c>
      <c r="S1143">
        <v>21400</v>
      </c>
      <c r="T1143">
        <v>25200</v>
      </c>
      <c r="U1143">
        <v>34700</v>
      </c>
    </row>
    <row r="1144" spans="1:21" hidden="1" x14ac:dyDescent="0.45">
      <c r="A1144" t="str">
        <f t="shared" si="28"/>
        <v>YAG1UKL7MAllSouth East</v>
      </c>
      <c r="B1144" t="s">
        <v>116</v>
      </c>
      <c r="C1144" t="s">
        <v>49</v>
      </c>
      <c r="D1144">
        <v>1</v>
      </c>
      <c r="E1144" t="s">
        <v>44</v>
      </c>
      <c r="F1144" t="s">
        <v>145</v>
      </c>
      <c r="G1144" t="s">
        <v>144</v>
      </c>
      <c r="H1144" t="s">
        <v>28</v>
      </c>
      <c r="I1144" t="s">
        <v>154</v>
      </c>
      <c r="J1144">
        <v>5855</v>
      </c>
      <c r="K1144">
        <v>0</v>
      </c>
      <c r="L1144">
        <v>5855</v>
      </c>
      <c r="M1144">
        <v>7.9</v>
      </c>
      <c r="N1144">
        <v>5</v>
      </c>
      <c r="O1144">
        <v>71.599999999999994</v>
      </c>
      <c r="P1144">
        <v>83.5</v>
      </c>
      <c r="Q1144">
        <v>87.2</v>
      </c>
      <c r="R1144">
        <v>4040</v>
      </c>
      <c r="S1144">
        <v>22300</v>
      </c>
      <c r="T1144">
        <v>29900</v>
      </c>
      <c r="U1144">
        <v>44200</v>
      </c>
    </row>
    <row r="1145" spans="1:21" hidden="1" x14ac:dyDescent="0.45">
      <c r="A1145" t="str">
        <f t="shared" si="28"/>
        <v>YAG1UKL7FAllSouth West</v>
      </c>
      <c r="B1145" t="s">
        <v>116</v>
      </c>
      <c r="C1145" t="s">
        <v>49</v>
      </c>
      <c r="D1145">
        <v>1</v>
      </c>
      <c r="E1145" t="s">
        <v>44</v>
      </c>
      <c r="F1145" t="s">
        <v>145</v>
      </c>
      <c r="G1145" t="s">
        <v>143</v>
      </c>
      <c r="H1145" t="s">
        <v>28</v>
      </c>
      <c r="I1145" t="s">
        <v>155</v>
      </c>
      <c r="J1145">
        <v>4645</v>
      </c>
      <c r="K1145">
        <v>0</v>
      </c>
      <c r="L1145">
        <v>4645</v>
      </c>
      <c r="M1145">
        <v>4.9000000000000004</v>
      </c>
      <c r="N1145">
        <v>4.2</v>
      </c>
      <c r="O1145">
        <v>74.400000000000006</v>
      </c>
      <c r="P1145">
        <v>88.2</v>
      </c>
      <c r="Q1145">
        <v>91</v>
      </c>
      <c r="R1145">
        <v>3360</v>
      </c>
      <c r="S1145">
        <v>18600</v>
      </c>
      <c r="T1145">
        <v>23000</v>
      </c>
      <c r="U1145">
        <v>32500</v>
      </c>
    </row>
    <row r="1146" spans="1:21" hidden="1" x14ac:dyDescent="0.45">
      <c r="A1146" t="str">
        <f t="shared" si="28"/>
        <v>YAG1UKL7MAllSouth West</v>
      </c>
      <c r="B1146" t="s">
        <v>116</v>
      </c>
      <c r="C1146" t="s">
        <v>49</v>
      </c>
      <c r="D1146">
        <v>1</v>
      </c>
      <c r="E1146" t="s">
        <v>44</v>
      </c>
      <c r="F1146" t="s">
        <v>145</v>
      </c>
      <c r="G1146" t="s">
        <v>144</v>
      </c>
      <c r="H1146" t="s">
        <v>28</v>
      </c>
      <c r="I1146" t="s">
        <v>155</v>
      </c>
      <c r="J1146">
        <v>3155</v>
      </c>
      <c r="K1146">
        <v>0</v>
      </c>
      <c r="L1146">
        <v>3155</v>
      </c>
      <c r="M1146">
        <v>7.9</v>
      </c>
      <c r="N1146">
        <v>5.0999999999999996</v>
      </c>
      <c r="O1146">
        <v>71</v>
      </c>
      <c r="P1146">
        <v>84</v>
      </c>
      <c r="Q1146">
        <v>87</v>
      </c>
      <c r="R1146">
        <v>2160</v>
      </c>
      <c r="S1146">
        <v>21500</v>
      </c>
      <c r="T1146">
        <v>28500</v>
      </c>
      <c r="U1146">
        <v>43100</v>
      </c>
    </row>
    <row r="1147" spans="1:21" hidden="1" x14ac:dyDescent="0.45">
      <c r="A1147" t="str">
        <f t="shared" si="28"/>
        <v>YAG1UKL7FAllUnknown</v>
      </c>
      <c r="B1147" t="s">
        <v>116</v>
      </c>
      <c r="C1147" t="s">
        <v>49</v>
      </c>
      <c r="D1147">
        <v>1</v>
      </c>
      <c r="E1147" t="s">
        <v>44</v>
      </c>
      <c r="F1147" t="s">
        <v>145</v>
      </c>
      <c r="G1147" t="s">
        <v>143</v>
      </c>
      <c r="H1147" t="s">
        <v>28</v>
      </c>
      <c r="I1147" t="s">
        <v>156</v>
      </c>
      <c r="J1147">
        <v>10</v>
      </c>
      <c r="K1147">
        <v>0</v>
      </c>
      <c r="L1147">
        <v>10</v>
      </c>
      <c r="M1147">
        <v>87.5</v>
      </c>
      <c r="N1147">
        <v>0</v>
      </c>
      <c r="O1147">
        <v>12.5</v>
      </c>
      <c r="P1147">
        <v>12.5</v>
      </c>
      <c r="Q1147">
        <v>12.5</v>
      </c>
      <c r="R1147" t="s">
        <v>161</v>
      </c>
      <c r="S1147" t="s">
        <v>161</v>
      </c>
      <c r="T1147" t="s">
        <v>161</v>
      </c>
      <c r="U1147" t="s">
        <v>161</v>
      </c>
    </row>
    <row r="1148" spans="1:21" hidden="1" x14ac:dyDescent="0.45">
      <c r="A1148" t="str">
        <f t="shared" si="28"/>
        <v>YAG1UKL7MAllUnknown</v>
      </c>
      <c r="B1148" t="s">
        <v>116</v>
      </c>
      <c r="C1148" t="s">
        <v>49</v>
      </c>
      <c r="D1148">
        <v>1</v>
      </c>
      <c r="E1148" t="s">
        <v>44</v>
      </c>
      <c r="F1148" t="s">
        <v>145</v>
      </c>
      <c r="G1148" t="s">
        <v>144</v>
      </c>
      <c r="H1148" t="s">
        <v>28</v>
      </c>
      <c r="I1148" t="s">
        <v>156</v>
      </c>
      <c r="J1148">
        <v>10</v>
      </c>
      <c r="K1148">
        <v>0</v>
      </c>
      <c r="L1148">
        <v>10</v>
      </c>
      <c r="M1148">
        <v>33.299999999999997</v>
      </c>
      <c r="N1148">
        <v>16.7</v>
      </c>
      <c r="O1148">
        <v>50</v>
      </c>
      <c r="P1148">
        <v>50</v>
      </c>
      <c r="Q1148">
        <v>50</v>
      </c>
      <c r="R1148" t="s">
        <v>161</v>
      </c>
      <c r="S1148" t="s">
        <v>161</v>
      </c>
      <c r="T1148" t="s">
        <v>161</v>
      </c>
      <c r="U1148" t="s">
        <v>161</v>
      </c>
    </row>
    <row r="1149" spans="1:21" hidden="1" x14ac:dyDescent="0.45">
      <c r="A1149" t="str">
        <f t="shared" si="28"/>
        <v>YAG1UKL7FAllWales</v>
      </c>
      <c r="B1149" t="s">
        <v>116</v>
      </c>
      <c r="C1149" t="s">
        <v>49</v>
      </c>
      <c r="D1149">
        <v>1</v>
      </c>
      <c r="E1149" t="s">
        <v>44</v>
      </c>
      <c r="F1149" t="s">
        <v>145</v>
      </c>
      <c r="G1149" t="s">
        <v>143</v>
      </c>
      <c r="H1149" t="s">
        <v>28</v>
      </c>
      <c r="I1149" t="s">
        <v>158</v>
      </c>
      <c r="J1149">
        <v>980</v>
      </c>
      <c r="K1149">
        <v>0</v>
      </c>
      <c r="L1149">
        <v>980</v>
      </c>
      <c r="M1149">
        <v>4.7</v>
      </c>
      <c r="N1149">
        <v>3.9</v>
      </c>
      <c r="O1149">
        <v>72.099999999999994</v>
      </c>
      <c r="P1149">
        <v>88.2</v>
      </c>
      <c r="Q1149">
        <v>91.4</v>
      </c>
      <c r="R1149">
        <v>695</v>
      </c>
      <c r="S1149">
        <v>19000</v>
      </c>
      <c r="T1149">
        <v>24500</v>
      </c>
      <c r="U1149">
        <v>34700</v>
      </c>
    </row>
    <row r="1150" spans="1:21" hidden="1" x14ac:dyDescent="0.45">
      <c r="A1150" t="str">
        <f t="shared" si="28"/>
        <v>YAG1UKL7MAllWales</v>
      </c>
      <c r="B1150" t="s">
        <v>116</v>
      </c>
      <c r="C1150" t="s">
        <v>49</v>
      </c>
      <c r="D1150">
        <v>1</v>
      </c>
      <c r="E1150" t="s">
        <v>44</v>
      </c>
      <c r="F1150" t="s">
        <v>145</v>
      </c>
      <c r="G1150" t="s">
        <v>144</v>
      </c>
      <c r="H1150" t="s">
        <v>28</v>
      </c>
      <c r="I1150" t="s">
        <v>158</v>
      </c>
      <c r="J1150">
        <v>615</v>
      </c>
      <c r="K1150">
        <v>0</v>
      </c>
      <c r="L1150">
        <v>615</v>
      </c>
      <c r="M1150">
        <v>6.9</v>
      </c>
      <c r="N1150">
        <v>4.5999999999999996</v>
      </c>
      <c r="O1150">
        <v>68.5</v>
      </c>
      <c r="P1150">
        <v>85</v>
      </c>
      <c r="Q1150">
        <v>88.6</v>
      </c>
      <c r="R1150">
        <v>400</v>
      </c>
      <c r="S1150">
        <v>21500</v>
      </c>
      <c r="T1150">
        <v>30100</v>
      </c>
      <c r="U1150">
        <v>46000</v>
      </c>
    </row>
    <row r="1151" spans="1:21" hidden="1" x14ac:dyDescent="0.45">
      <c r="A1151" t="str">
        <f t="shared" si="28"/>
        <v>YAG1UKL7FAllWest Midlands</v>
      </c>
      <c r="B1151" t="s">
        <v>116</v>
      </c>
      <c r="C1151" t="s">
        <v>49</v>
      </c>
      <c r="D1151">
        <v>1</v>
      </c>
      <c r="E1151" t="s">
        <v>44</v>
      </c>
      <c r="F1151" t="s">
        <v>145</v>
      </c>
      <c r="G1151" t="s">
        <v>143</v>
      </c>
      <c r="H1151" t="s">
        <v>28</v>
      </c>
      <c r="I1151" t="s">
        <v>159</v>
      </c>
      <c r="J1151">
        <v>5675</v>
      </c>
      <c r="K1151">
        <v>0</v>
      </c>
      <c r="L1151">
        <v>5675</v>
      </c>
      <c r="M1151">
        <v>4</v>
      </c>
      <c r="N1151">
        <v>4.0999999999999996</v>
      </c>
      <c r="O1151">
        <v>74.900000000000006</v>
      </c>
      <c r="P1151">
        <v>89.6</v>
      </c>
      <c r="Q1151">
        <v>91.9</v>
      </c>
      <c r="R1151">
        <v>4140</v>
      </c>
      <c r="S1151">
        <v>20600</v>
      </c>
      <c r="T1151">
        <v>23700</v>
      </c>
      <c r="U1151">
        <v>33600</v>
      </c>
    </row>
    <row r="1152" spans="1:21" hidden="1" x14ac:dyDescent="0.45">
      <c r="A1152" t="str">
        <f t="shared" si="28"/>
        <v>YAG1UKL7MAllWest Midlands</v>
      </c>
      <c r="B1152" t="s">
        <v>116</v>
      </c>
      <c r="C1152" t="s">
        <v>49</v>
      </c>
      <c r="D1152">
        <v>1</v>
      </c>
      <c r="E1152" t="s">
        <v>44</v>
      </c>
      <c r="F1152" t="s">
        <v>145</v>
      </c>
      <c r="G1152" t="s">
        <v>144</v>
      </c>
      <c r="H1152" t="s">
        <v>28</v>
      </c>
      <c r="I1152" t="s">
        <v>159</v>
      </c>
      <c r="J1152">
        <v>3375</v>
      </c>
      <c r="K1152">
        <v>0</v>
      </c>
      <c r="L1152">
        <v>3375</v>
      </c>
      <c r="M1152">
        <v>6.4</v>
      </c>
      <c r="N1152">
        <v>4.4000000000000004</v>
      </c>
      <c r="O1152">
        <v>71.3</v>
      </c>
      <c r="P1152">
        <v>85.9</v>
      </c>
      <c r="Q1152">
        <v>89.1</v>
      </c>
      <c r="R1152">
        <v>2330</v>
      </c>
      <c r="S1152">
        <v>21500</v>
      </c>
      <c r="T1152">
        <v>27000</v>
      </c>
      <c r="U1152">
        <v>40500</v>
      </c>
    </row>
    <row r="1153" spans="1:21" hidden="1" x14ac:dyDescent="0.45">
      <c r="A1153" t="str">
        <f t="shared" si="28"/>
        <v>YAG1UKL7FAllYorkshire and The Humber</v>
      </c>
      <c r="B1153" t="s">
        <v>116</v>
      </c>
      <c r="C1153" t="s">
        <v>49</v>
      </c>
      <c r="D1153">
        <v>1</v>
      </c>
      <c r="E1153" t="s">
        <v>44</v>
      </c>
      <c r="F1153" t="s">
        <v>145</v>
      </c>
      <c r="G1153" t="s">
        <v>143</v>
      </c>
      <c r="H1153" t="s">
        <v>28</v>
      </c>
      <c r="I1153" t="s">
        <v>160</v>
      </c>
      <c r="J1153">
        <v>5685</v>
      </c>
      <c r="K1153">
        <v>0</v>
      </c>
      <c r="L1153">
        <v>5685</v>
      </c>
      <c r="M1153">
        <v>4.3</v>
      </c>
      <c r="N1153">
        <v>4.4000000000000004</v>
      </c>
      <c r="O1153">
        <v>74.3</v>
      </c>
      <c r="P1153">
        <v>88.9</v>
      </c>
      <c r="Q1153">
        <v>91.3</v>
      </c>
      <c r="R1153">
        <v>4120</v>
      </c>
      <c r="S1153">
        <v>20400</v>
      </c>
      <c r="T1153">
        <v>23400</v>
      </c>
      <c r="U1153">
        <v>33200</v>
      </c>
    </row>
    <row r="1154" spans="1:21" hidden="1" x14ac:dyDescent="0.45">
      <c r="A1154" t="str">
        <f t="shared" si="28"/>
        <v>YAG1UKL7MAllYorkshire and The Humber</v>
      </c>
      <c r="B1154" t="s">
        <v>116</v>
      </c>
      <c r="C1154" t="s">
        <v>49</v>
      </c>
      <c r="D1154">
        <v>1</v>
      </c>
      <c r="E1154" t="s">
        <v>44</v>
      </c>
      <c r="F1154" t="s">
        <v>145</v>
      </c>
      <c r="G1154" t="s">
        <v>144</v>
      </c>
      <c r="H1154" t="s">
        <v>28</v>
      </c>
      <c r="I1154" t="s">
        <v>160</v>
      </c>
      <c r="J1154">
        <v>3235</v>
      </c>
      <c r="K1154">
        <v>0</v>
      </c>
      <c r="L1154">
        <v>3235</v>
      </c>
      <c r="M1154">
        <v>5.4</v>
      </c>
      <c r="N1154">
        <v>5.3</v>
      </c>
      <c r="O1154">
        <v>70.400000000000006</v>
      </c>
      <c r="P1154">
        <v>85.9</v>
      </c>
      <c r="Q1154">
        <v>89.3</v>
      </c>
      <c r="R1154">
        <v>2200</v>
      </c>
      <c r="S1154">
        <v>21200</v>
      </c>
      <c r="T1154">
        <v>26300</v>
      </c>
      <c r="U1154">
        <v>40900</v>
      </c>
    </row>
    <row r="1155" spans="1:21" hidden="1" x14ac:dyDescent="0.45">
      <c r="A1155" t="str">
        <f t="shared" si="28"/>
        <v>YAG1UKL7FAllNA</v>
      </c>
      <c r="B1155" t="s">
        <v>116</v>
      </c>
      <c r="C1155" t="s">
        <v>49</v>
      </c>
      <c r="D1155">
        <v>1</v>
      </c>
      <c r="E1155" t="s">
        <v>44</v>
      </c>
      <c r="F1155" t="s">
        <v>145</v>
      </c>
      <c r="G1155" t="s">
        <v>143</v>
      </c>
      <c r="H1155" t="s">
        <v>28</v>
      </c>
      <c r="I1155" t="s">
        <v>157</v>
      </c>
      <c r="J1155">
        <v>2135</v>
      </c>
      <c r="K1155">
        <v>87.7</v>
      </c>
      <c r="L1155">
        <v>265</v>
      </c>
      <c r="M1155">
        <v>1.1000000000000001</v>
      </c>
      <c r="N1155">
        <v>0</v>
      </c>
      <c r="O1155">
        <v>1.1000000000000001</v>
      </c>
      <c r="P1155">
        <v>5</v>
      </c>
      <c r="Q1155">
        <v>98.9</v>
      </c>
      <c r="R1155" t="s">
        <v>161</v>
      </c>
      <c r="S1155" t="s">
        <v>161</v>
      </c>
      <c r="T1155" t="s">
        <v>161</v>
      </c>
      <c r="U1155" t="s">
        <v>161</v>
      </c>
    </row>
    <row r="1156" spans="1:21" hidden="1" x14ac:dyDescent="0.45">
      <c r="A1156" t="str">
        <f t="shared" si="28"/>
        <v>YAG1UKL7MAllNA</v>
      </c>
      <c r="B1156" t="s">
        <v>116</v>
      </c>
      <c r="C1156" t="s">
        <v>49</v>
      </c>
      <c r="D1156">
        <v>1</v>
      </c>
      <c r="E1156" t="s">
        <v>44</v>
      </c>
      <c r="F1156" t="s">
        <v>145</v>
      </c>
      <c r="G1156" t="s">
        <v>144</v>
      </c>
      <c r="H1156" t="s">
        <v>28</v>
      </c>
      <c r="I1156" t="s">
        <v>157</v>
      </c>
      <c r="J1156">
        <v>1220</v>
      </c>
      <c r="K1156">
        <v>90.3</v>
      </c>
      <c r="L1156">
        <v>120</v>
      </c>
      <c r="M1156">
        <v>0.8</v>
      </c>
      <c r="N1156">
        <v>0.8</v>
      </c>
      <c r="O1156">
        <v>1.7</v>
      </c>
      <c r="P1156">
        <v>2.5</v>
      </c>
      <c r="Q1156">
        <v>98.3</v>
      </c>
      <c r="R1156" t="s">
        <v>161</v>
      </c>
      <c r="S1156" t="s">
        <v>161</v>
      </c>
      <c r="T1156" t="s">
        <v>161</v>
      </c>
      <c r="U1156" t="s">
        <v>161</v>
      </c>
    </row>
    <row r="1157" spans="1:21" hidden="1" x14ac:dyDescent="0.45">
      <c r="A1157" t="str">
        <f t="shared" si="28"/>
        <v>YAG1UKL8FAllAbroad</v>
      </c>
      <c r="B1157" t="s">
        <v>116</v>
      </c>
      <c r="C1157" t="s">
        <v>49</v>
      </c>
      <c r="D1157">
        <v>1</v>
      </c>
      <c r="E1157" t="s">
        <v>44</v>
      </c>
      <c r="F1157" t="s">
        <v>139</v>
      </c>
      <c r="G1157" t="s">
        <v>143</v>
      </c>
      <c r="H1157" t="s">
        <v>28</v>
      </c>
      <c r="I1157" t="s">
        <v>146</v>
      </c>
      <c r="J1157">
        <v>120</v>
      </c>
      <c r="K1157">
        <v>0</v>
      </c>
      <c r="L1157">
        <v>120</v>
      </c>
      <c r="M1157">
        <v>63.8</v>
      </c>
      <c r="N1157">
        <v>12.1</v>
      </c>
      <c r="O1157">
        <v>22.4</v>
      </c>
      <c r="P1157">
        <v>24.1</v>
      </c>
      <c r="Q1157">
        <v>24.1</v>
      </c>
      <c r="R1157">
        <v>15</v>
      </c>
      <c r="S1157">
        <v>1500</v>
      </c>
      <c r="T1157">
        <v>36100</v>
      </c>
      <c r="U1157">
        <v>48500</v>
      </c>
    </row>
    <row r="1158" spans="1:21" hidden="1" x14ac:dyDescent="0.45">
      <c r="A1158" t="str">
        <f t="shared" si="28"/>
        <v>YAG1UKL8MAllAbroad</v>
      </c>
      <c r="B1158" t="s">
        <v>116</v>
      </c>
      <c r="C1158" t="s">
        <v>49</v>
      </c>
      <c r="D1158">
        <v>1</v>
      </c>
      <c r="E1158" t="s">
        <v>44</v>
      </c>
      <c r="F1158" t="s">
        <v>139</v>
      </c>
      <c r="G1158" t="s">
        <v>144</v>
      </c>
      <c r="H1158" t="s">
        <v>28</v>
      </c>
      <c r="I1158" t="s">
        <v>146</v>
      </c>
      <c r="J1158">
        <v>155</v>
      </c>
      <c r="K1158">
        <v>0</v>
      </c>
      <c r="L1158">
        <v>155</v>
      </c>
      <c r="M1158">
        <v>62.9</v>
      </c>
      <c r="N1158">
        <v>11.3</v>
      </c>
      <c r="O1158">
        <v>23.8</v>
      </c>
      <c r="P1158">
        <v>24.5</v>
      </c>
      <c r="Q1158">
        <v>25.8</v>
      </c>
      <c r="R1158">
        <v>25</v>
      </c>
      <c r="S1158">
        <v>14200</v>
      </c>
      <c r="T1158">
        <v>33200</v>
      </c>
      <c r="U1158">
        <v>42000</v>
      </c>
    </row>
    <row r="1159" spans="1:21" hidden="1" x14ac:dyDescent="0.45">
      <c r="A1159" t="str">
        <f t="shared" ref="A1159:A1222" si="29">"YAG"&amp;D1159 &amp;E1159 &amp;F1159 &amp; G1159 &amp;H1159 &amp;I1159</f>
        <v>YAG1UKL8FAllEast Midlands</v>
      </c>
      <c r="B1159" t="s">
        <v>116</v>
      </c>
      <c r="C1159" t="s">
        <v>49</v>
      </c>
      <c r="D1159">
        <v>1</v>
      </c>
      <c r="E1159" t="s">
        <v>44</v>
      </c>
      <c r="F1159" t="s">
        <v>139</v>
      </c>
      <c r="G1159" t="s">
        <v>143</v>
      </c>
      <c r="H1159" t="s">
        <v>28</v>
      </c>
      <c r="I1159" t="s">
        <v>147</v>
      </c>
      <c r="J1159">
        <v>345</v>
      </c>
      <c r="K1159">
        <v>0</v>
      </c>
      <c r="L1159">
        <v>345</v>
      </c>
      <c r="M1159">
        <v>10</v>
      </c>
      <c r="N1159">
        <v>4.7</v>
      </c>
      <c r="O1159">
        <v>68</v>
      </c>
      <c r="P1159">
        <v>83.9</v>
      </c>
      <c r="Q1159">
        <v>85.3</v>
      </c>
      <c r="R1159">
        <v>230</v>
      </c>
      <c r="S1159">
        <v>23500</v>
      </c>
      <c r="T1159">
        <v>29900</v>
      </c>
      <c r="U1159">
        <v>39800</v>
      </c>
    </row>
    <row r="1160" spans="1:21" hidden="1" x14ac:dyDescent="0.45">
      <c r="A1160" t="str">
        <f t="shared" si="29"/>
        <v>YAG1UKL8MAllEast Midlands</v>
      </c>
      <c r="B1160" t="s">
        <v>116</v>
      </c>
      <c r="C1160" t="s">
        <v>49</v>
      </c>
      <c r="D1160">
        <v>1</v>
      </c>
      <c r="E1160" t="s">
        <v>44</v>
      </c>
      <c r="F1160" t="s">
        <v>139</v>
      </c>
      <c r="G1160" t="s">
        <v>144</v>
      </c>
      <c r="H1160" t="s">
        <v>28</v>
      </c>
      <c r="I1160" t="s">
        <v>147</v>
      </c>
      <c r="J1160">
        <v>385</v>
      </c>
      <c r="K1160">
        <v>0</v>
      </c>
      <c r="L1160">
        <v>385</v>
      </c>
      <c r="M1160">
        <v>8.9</v>
      </c>
      <c r="N1160">
        <v>7.6</v>
      </c>
      <c r="O1160">
        <v>73.8</v>
      </c>
      <c r="P1160">
        <v>83.5</v>
      </c>
      <c r="Q1160">
        <v>83.5</v>
      </c>
      <c r="R1160">
        <v>275</v>
      </c>
      <c r="S1160">
        <v>27400</v>
      </c>
      <c r="T1160">
        <v>31800</v>
      </c>
      <c r="U1160">
        <v>40200</v>
      </c>
    </row>
    <row r="1161" spans="1:21" hidden="1" x14ac:dyDescent="0.45">
      <c r="A1161" t="str">
        <f t="shared" si="29"/>
        <v>YAG1UKL8FAllEast of England</v>
      </c>
      <c r="B1161" t="s">
        <v>116</v>
      </c>
      <c r="C1161" t="s">
        <v>49</v>
      </c>
      <c r="D1161">
        <v>1</v>
      </c>
      <c r="E1161" t="s">
        <v>44</v>
      </c>
      <c r="F1161" t="s">
        <v>139</v>
      </c>
      <c r="G1161" t="s">
        <v>143</v>
      </c>
      <c r="H1161" t="s">
        <v>28</v>
      </c>
      <c r="I1161" t="s">
        <v>148</v>
      </c>
      <c r="J1161">
        <v>490</v>
      </c>
      <c r="K1161">
        <v>0</v>
      </c>
      <c r="L1161">
        <v>490</v>
      </c>
      <c r="M1161">
        <v>8.6</v>
      </c>
      <c r="N1161">
        <v>3.7</v>
      </c>
      <c r="O1161">
        <v>79.099999999999994</v>
      </c>
      <c r="P1161">
        <v>87.3</v>
      </c>
      <c r="Q1161">
        <v>87.7</v>
      </c>
      <c r="R1161">
        <v>370</v>
      </c>
      <c r="S1161">
        <v>24100</v>
      </c>
      <c r="T1161">
        <v>30700</v>
      </c>
      <c r="U1161">
        <v>38300</v>
      </c>
    </row>
    <row r="1162" spans="1:21" hidden="1" x14ac:dyDescent="0.45">
      <c r="A1162" t="str">
        <f t="shared" si="29"/>
        <v>YAG1UKL8MAllEast of England</v>
      </c>
      <c r="B1162" t="s">
        <v>116</v>
      </c>
      <c r="C1162" t="s">
        <v>49</v>
      </c>
      <c r="D1162">
        <v>1</v>
      </c>
      <c r="E1162" t="s">
        <v>44</v>
      </c>
      <c r="F1162" t="s">
        <v>139</v>
      </c>
      <c r="G1162" t="s">
        <v>144</v>
      </c>
      <c r="H1162" t="s">
        <v>28</v>
      </c>
      <c r="I1162" t="s">
        <v>148</v>
      </c>
      <c r="J1162">
        <v>510</v>
      </c>
      <c r="K1162">
        <v>0</v>
      </c>
      <c r="L1162">
        <v>510</v>
      </c>
      <c r="M1162">
        <v>8.1</v>
      </c>
      <c r="N1162">
        <v>5.9</v>
      </c>
      <c r="O1162">
        <v>80.599999999999994</v>
      </c>
      <c r="P1162">
        <v>85.8</v>
      </c>
      <c r="Q1162">
        <v>86</v>
      </c>
      <c r="R1162">
        <v>390</v>
      </c>
      <c r="S1162">
        <v>28100</v>
      </c>
      <c r="T1162">
        <v>33900</v>
      </c>
      <c r="U1162">
        <v>42000</v>
      </c>
    </row>
    <row r="1163" spans="1:21" hidden="1" x14ac:dyDescent="0.45">
      <c r="A1163" t="str">
        <f t="shared" si="29"/>
        <v>YAG1UKL8FAllLondon</v>
      </c>
      <c r="B1163" t="s">
        <v>116</v>
      </c>
      <c r="C1163" t="s">
        <v>49</v>
      </c>
      <c r="D1163">
        <v>1</v>
      </c>
      <c r="E1163" t="s">
        <v>44</v>
      </c>
      <c r="F1163" t="s">
        <v>139</v>
      </c>
      <c r="G1163" t="s">
        <v>143</v>
      </c>
      <c r="H1163" t="s">
        <v>28</v>
      </c>
      <c r="I1163" t="s">
        <v>149</v>
      </c>
      <c r="J1163">
        <v>1060</v>
      </c>
      <c r="K1163">
        <v>0</v>
      </c>
      <c r="L1163">
        <v>1060</v>
      </c>
      <c r="M1163">
        <v>10.4</v>
      </c>
      <c r="N1163">
        <v>4.9000000000000004</v>
      </c>
      <c r="O1163">
        <v>76.8</v>
      </c>
      <c r="P1163">
        <v>84.2</v>
      </c>
      <c r="Q1163">
        <v>84.7</v>
      </c>
      <c r="R1163">
        <v>770</v>
      </c>
      <c r="S1163">
        <v>26300</v>
      </c>
      <c r="T1163">
        <v>33900</v>
      </c>
      <c r="U1163">
        <v>41200</v>
      </c>
    </row>
    <row r="1164" spans="1:21" hidden="1" x14ac:dyDescent="0.45">
      <c r="A1164" t="str">
        <f t="shared" si="29"/>
        <v>YAG1UKL8MAllLondon</v>
      </c>
      <c r="B1164" t="s">
        <v>116</v>
      </c>
      <c r="C1164" t="s">
        <v>49</v>
      </c>
      <c r="D1164">
        <v>1</v>
      </c>
      <c r="E1164" t="s">
        <v>44</v>
      </c>
      <c r="F1164" t="s">
        <v>139</v>
      </c>
      <c r="G1164" t="s">
        <v>144</v>
      </c>
      <c r="H1164" t="s">
        <v>28</v>
      </c>
      <c r="I1164" t="s">
        <v>149</v>
      </c>
      <c r="J1164">
        <v>1130</v>
      </c>
      <c r="K1164">
        <v>0</v>
      </c>
      <c r="L1164">
        <v>1130</v>
      </c>
      <c r="M1164">
        <v>12.1</v>
      </c>
      <c r="N1164">
        <v>6.8</v>
      </c>
      <c r="O1164">
        <v>75.099999999999994</v>
      </c>
      <c r="P1164">
        <v>79.900000000000006</v>
      </c>
      <c r="Q1164">
        <v>81.099999999999994</v>
      </c>
      <c r="R1164">
        <v>795</v>
      </c>
      <c r="S1164">
        <v>31400</v>
      </c>
      <c r="T1164">
        <v>37200</v>
      </c>
      <c r="U1164">
        <v>53900</v>
      </c>
    </row>
    <row r="1165" spans="1:21" hidden="1" x14ac:dyDescent="0.45">
      <c r="A1165" t="str">
        <f t="shared" si="29"/>
        <v>YAG1UKL8FAllNorth East</v>
      </c>
      <c r="B1165" t="s">
        <v>116</v>
      </c>
      <c r="C1165" t="s">
        <v>49</v>
      </c>
      <c r="D1165">
        <v>1</v>
      </c>
      <c r="E1165" t="s">
        <v>44</v>
      </c>
      <c r="F1165" t="s">
        <v>139</v>
      </c>
      <c r="G1165" t="s">
        <v>143</v>
      </c>
      <c r="H1165" t="s">
        <v>28</v>
      </c>
      <c r="I1165" t="s">
        <v>150</v>
      </c>
      <c r="J1165">
        <v>210</v>
      </c>
      <c r="K1165">
        <v>0</v>
      </c>
      <c r="L1165">
        <v>210</v>
      </c>
      <c r="M1165">
        <v>8.1999999999999993</v>
      </c>
      <c r="N1165">
        <v>4.3</v>
      </c>
      <c r="O1165">
        <v>81.2</v>
      </c>
      <c r="P1165">
        <v>86.5</v>
      </c>
      <c r="Q1165">
        <v>87.5</v>
      </c>
      <c r="R1165">
        <v>165</v>
      </c>
      <c r="S1165">
        <v>24100</v>
      </c>
      <c r="T1165">
        <v>29900</v>
      </c>
      <c r="U1165">
        <v>36900</v>
      </c>
    </row>
    <row r="1166" spans="1:21" hidden="1" x14ac:dyDescent="0.45">
      <c r="A1166" t="str">
        <f t="shared" si="29"/>
        <v>YAG1UKL8MAllNorth East</v>
      </c>
      <c r="B1166" t="s">
        <v>116</v>
      </c>
      <c r="C1166" t="s">
        <v>49</v>
      </c>
      <c r="D1166">
        <v>1</v>
      </c>
      <c r="E1166" t="s">
        <v>44</v>
      </c>
      <c r="F1166" t="s">
        <v>139</v>
      </c>
      <c r="G1166" t="s">
        <v>144</v>
      </c>
      <c r="H1166" t="s">
        <v>28</v>
      </c>
      <c r="I1166" t="s">
        <v>150</v>
      </c>
      <c r="J1166">
        <v>200</v>
      </c>
      <c r="K1166">
        <v>0</v>
      </c>
      <c r="L1166">
        <v>200</v>
      </c>
      <c r="M1166">
        <v>8.6</v>
      </c>
      <c r="N1166">
        <v>5.6</v>
      </c>
      <c r="O1166">
        <v>79.7</v>
      </c>
      <c r="P1166">
        <v>85.3</v>
      </c>
      <c r="Q1166">
        <v>85.8</v>
      </c>
      <c r="R1166">
        <v>150</v>
      </c>
      <c r="S1166">
        <v>27400</v>
      </c>
      <c r="T1166">
        <v>32500</v>
      </c>
      <c r="U1166">
        <v>43800</v>
      </c>
    </row>
    <row r="1167" spans="1:21" hidden="1" x14ac:dyDescent="0.45">
      <c r="A1167" t="str">
        <f t="shared" si="29"/>
        <v>YAG1UKL8FAllNorth West</v>
      </c>
      <c r="B1167" t="s">
        <v>116</v>
      </c>
      <c r="C1167" t="s">
        <v>49</v>
      </c>
      <c r="D1167">
        <v>1</v>
      </c>
      <c r="E1167" t="s">
        <v>44</v>
      </c>
      <c r="F1167" t="s">
        <v>139</v>
      </c>
      <c r="G1167" t="s">
        <v>143</v>
      </c>
      <c r="H1167" t="s">
        <v>28</v>
      </c>
      <c r="I1167" t="s">
        <v>151</v>
      </c>
      <c r="J1167">
        <v>555</v>
      </c>
      <c r="K1167">
        <v>0</v>
      </c>
      <c r="L1167">
        <v>555</v>
      </c>
      <c r="M1167">
        <v>9.8000000000000007</v>
      </c>
      <c r="N1167">
        <v>6.5</v>
      </c>
      <c r="O1167">
        <v>74.7</v>
      </c>
      <c r="P1167">
        <v>83</v>
      </c>
      <c r="Q1167">
        <v>83.7</v>
      </c>
      <c r="R1167">
        <v>405</v>
      </c>
      <c r="S1167">
        <v>23000</v>
      </c>
      <c r="T1167">
        <v>30300</v>
      </c>
      <c r="U1167">
        <v>36900</v>
      </c>
    </row>
    <row r="1168" spans="1:21" hidden="1" x14ac:dyDescent="0.45">
      <c r="A1168" t="str">
        <f t="shared" si="29"/>
        <v>YAG1UKL8MAllNorth West</v>
      </c>
      <c r="B1168" t="s">
        <v>116</v>
      </c>
      <c r="C1168" t="s">
        <v>49</v>
      </c>
      <c r="D1168">
        <v>1</v>
      </c>
      <c r="E1168" t="s">
        <v>44</v>
      </c>
      <c r="F1168" t="s">
        <v>139</v>
      </c>
      <c r="G1168" t="s">
        <v>144</v>
      </c>
      <c r="H1168" t="s">
        <v>28</v>
      </c>
      <c r="I1168" t="s">
        <v>151</v>
      </c>
      <c r="J1168">
        <v>540</v>
      </c>
      <c r="K1168">
        <v>0</v>
      </c>
      <c r="L1168">
        <v>540</v>
      </c>
      <c r="M1168">
        <v>9.8000000000000007</v>
      </c>
      <c r="N1168">
        <v>6.7</v>
      </c>
      <c r="O1168">
        <v>73.900000000000006</v>
      </c>
      <c r="P1168">
        <v>82.8</v>
      </c>
      <c r="Q1168">
        <v>83.5</v>
      </c>
      <c r="R1168">
        <v>380</v>
      </c>
      <c r="S1168">
        <v>28800</v>
      </c>
      <c r="T1168">
        <v>33600</v>
      </c>
      <c r="U1168">
        <v>43100</v>
      </c>
    </row>
    <row r="1169" spans="1:21" hidden="1" x14ac:dyDescent="0.45">
      <c r="A1169" t="str">
        <f t="shared" si="29"/>
        <v>YAG1UKL8FAllNorthern Ireland</v>
      </c>
      <c r="B1169" t="s">
        <v>116</v>
      </c>
      <c r="C1169" t="s">
        <v>49</v>
      </c>
      <c r="D1169">
        <v>1</v>
      </c>
      <c r="E1169" t="s">
        <v>44</v>
      </c>
      <c r="F1169" t="s">
        <v>139</v>
      </c>
      <c r="G1169" t="s">
        <v>143</v>
      </c>
      <c r="H1169" t="s">
        <v>28</v>
      </c>
      <c r="I1169" t="s">
        <v>152</v>
      </c>
      <c r="J1169">
        <v>15</v>
      </c>
      <c r="K1169">
        <v>0</v>
      </c>
      <c r="L1169">
        <v>15</v>
      </c>
      <c r="M1169">
        <v>0</v>
      </c>
      <c r="N1169">
        <v>0</v>
      </c>
      <c r="O1169">
        <v>83.3</v>
      </c>
      <c r="P1169">
        <v>100</v>
      </c>
      <c r="Q1169">
        <v>100</v>
      </c>
      <c r="R1169" t="s">
        <v>161</v>
      </c>
      <c r="S1169" t="s">
        <v>161</v>
      </c>
      <c r="T1169" t="s">
        <v>161</v>
      </c>
      <c r="U1169" t="s">
        <v>161</v>
      </c>
    </row>
    <row r="1170" spans="1:21" hidden="1" x14ac:dyDescent="0.45">
      <c r="A1170" t="str">
        <f t="shared" si="29"/>
        <v>YAG1UKL8MAllNorthern Ireland</v>
      </c>
      <c r="B1170" t="s">
        <v>116</v>
      </c>
      <c r="C1170" t="s">
        <v>49</v>
      </c>
      <c r="D1170">
        <v>1</v>
      </c>
      <c r="E1170" t="s">
        <v>44</v>
      </c>
      <c r="F1170" t="s">
        <v>139</v>
      </c>
      <c r="G1170" t="s">
        <v>144</v>
      </c>
      <c r="H1170" t="s">
        <v>28</v>
      </c>
      <c r="I1170" t="s">
        <v>152</v>
      </c>
      <c r="J1170">
        <v>25</v>
      </c>
      <c r="K1170">
        <v>0</v>
      </c>
      <c r="L1170">
        <v>25</v>
      </c>
      <c r="M1170">
        <v>30.4</v>
      </c>
      <c r="N1170">
        <v>8.6999999999999993</v>
      </c>
      <c r="O1170">
        <v>52.2</v>
      </c>
      <c r="P1170">
        <v>56.5</v>
      </c>
      <c r="Q1170">
        <v>60.9</v>
      </c>
      <c r="R1170">
        <v>15</v>
      </c>
      <c r="S1170">
        <v>24800</v>
      </c>
      <c r="T1170">
        <v>29600</v>
      </c>
      <c r="U1170">
        <v>61300</v>
      </c>
    </row>
    <row r="1171" spans="1:21" hidden="1" x14ac:dyDescent="0.45">
      <c r="A1171" t="str">
        <f t="shared" si="29"/>
        <v>YAG1UKL8FAllScotland</v>
      </c>
      <c r="B1171" t="s">
        <v>116</v>
      </c>
      <c r="C1171" t="s">
        <v>49</v>
      </c>
      <c r="D1171">
        <v>1</v>
      </c>
      <c r="E1171" t="s">
        <v>44</v>
      </c>
      <c r="F1171" t="s">
        <v>139</v>
      </c>
      <c r="G1171" t="s">
        <v>143</v>
      </c>
      <c r="H1171" t="s">
        <v>28</v>
      </c>
      <c r="I1171" t="s">
        <v>153</v>
      </c>
      <c r="J1171">
        <v>90</v>
      </c>
      <c r="K1171">
        <v>0</v>
      </c>
      <c r="L1171">
        <v>90</v>
      </c>
      <c r="M1171">
        <v>14.8</v>
      </c>
      <c r="N1171">
        <v>2.2999999999999998</v>
      </c>
      <c r="O1171">
        <v>73.900000000000006</v>
      </c>
      <c r="P1171">
        <v>83</v>
      </c>
      <c r="Q1171">
        <v>83</v>
      </c>
      <c r="R1171">
        <v>65</v>
      </c>
      <c r="S1171">
        <v>28100</v>
      </c>
      <c r="T1171">
        <v>30700</v>
      </c>
      <c r="U1171">
        <v>37600</v>
      </c>
    </row>
    <row r="1172" spans="1:21" hidden="1" x14ac:dyDescent="0.45">
      <c r="A1172" t="str">
        <f t="shared" si="29"/>
        <v>YAG1UKL8MAllScotland</v>
      </c>
      <c r="B1172" t="s">
        <v>116</v>
      </c>
      <c r="C1172" t="s">
        <v>49</v>
      </c>
      <c r="D1172">
        <v>1</v>
      </c>
      <c r="E1172" t="s">
        <v>44</v>
      </c>
      <c r="F1172" t="s">
        <v>139</v>
      </c>
      <c r="G1172" t="s">
        <v>144</v>
      </c>
      <c r="H1172" t="s">
        <v>28</v>
      </c>
      <c r="I1172" t="s">
        <v>153</v>
      </c>
      <c r="J1172">
        <v>105</v>
      </c>
      <c r="K1172">
        <v>0</v>
      </c>
      <c r="L1172">
        <v>105</v>
      </c>
      <c r="M1172">
        <v>18.399999999999999</v>
      </c>
      <c r="N1172">
        <v>7.8</v>
      </c>
      <c r="O1172">
        <v>68.900000000000006</v>
      </c>
      <c r="P1172">
        <v>72.8</v>
      </c>
      <c r="Q1172">
        <v>73.8</v>
      </c>
      <c r="R1172">
        <v>70</v>
      </c>
      <c r="S1172">
        <v>26300</v>
      </c>
      <c r="T1172">
        <v>31000</v>
      </c>
      <c r="U1172">
        <v>38300</v>
      </c>
    </row>
    <row r="1173" spans="1:21" hidden="1" x14ac:dyDescent="0.45">
      <c r="A1173" t="str">
        <f t="shared" si="29"/>
        <v>YAG1UKL8FAllSouth East</v>
      </c>
      <c r="B1173" t="s">
        <v>116</v>
      </c>
      <c r="C1173" t="s">
        <v>49</v>
      </c>
      <c r="D1173">
        <v>1</v>
      </c>
      <c r="E1173" t="s">
        <v>44</v>
      </c>
      <c r="F1173" t="s">
        <v>139</v>
      </c>
      <c r="G1173" t="s">
        <v>143</v>
      </c>
      <c r="H1173" t="s">
        <v>28</v>
      </c>
      <c r="I1173" t="s">
        <v>154</v>
      </c>
      <c r="J1173">
        <v>825</v>
      </c>
      <c r="K1173">
        <v>0</v>
      </c>
      <c r="L1173">
        <v>825</v>
      </c>
      <c r="M1173">
        <v>9.6999999999999993</v>
      </c>
      <c r="N1173">
        <v>5.8</v>
      </c>
      <c r="O1173">
        <v>77.5</v>
      </c>
      <c r="P1173">
        <v>83.8</v>
      </c>
      <c r="Q1173">
        <v>84.4</v>
      </c>
      <c r="R1173">
        <v>610</v>
      </c>
      <c r="S1173">
        <v>25300</v>
      </c>
      <c r="T1173">
        <v>31000</v>
      </c>
      <c r="U1173">
        <v>38100</v>
      </c>
    </row>
    <row r="1174" spans="1:21" hidden="1" x14ac:dyDescent="0.45">
      <c r="A1174" t="str">
        <f t="shared" si="29"/>
        <v>YAG1UKL8MAllSouth East</v>
      </c>
      <c r="B1174" t="s">
        <v>116</v>
      </c>
      <c r="C1174" t="s">
        <v>49</v>
      </c>
      <c r="D1174">
        <v>1</v>
      </c>
      <c r="E1174" t="s">
        <v>44</v>
      </c>
      <c r="F1174" t="s">
        <v>139</v>
      </c>
      <c r="G1174" t="s">
        <v>144</v>
      </c>
      <c r="H1174" t="s">
        <v>28</v>
      </c>
      <c r="I1174" t="s">
        <v>154</v>
      </c>
      <c r="J1174">
        <v>875</v>
      </c>
      <c r="K1174">
        <v>0</v>
      </c>
      <c r="L1174">
        <v>875</v>
      </c>
      <c r="M1174">
        <v>10.4</v>
      </c>
      <c r="N1174">
        <v>6.4</v>
      </c>
      <c r="O1174">
        <v>77.5</v>
      </c>
      <c r="P1174">
        <v>82.5</v>
      </c>
      <c r="Q1174">
        <v>83.1</v>
      </c>
      <c r="R1174">
        <v>645</v>
      </c>
      <c r="S1174">
        <v>28800</v>
      </c>
      <c r="T1174">
        <v>34300</v>
      </c>
      <c r="U1174">
        <v>44200</v>
      </c>
    </row>
    <row r="1175" spans="1:21" hidden="1" x14ac:dyDescent="0.45">
      <c r="A1175" t="str">
        <f t="shared" si="29"/>
        <v>YAG1UKL8FAllSouth West</v>
      </c>
      <c r="B1175" t="s">
        <v>116</v>
      </c>
      <c r="C1175" t="s">
        <v>49</v>
      </c>
      <c r="D1175">
        <v>1</v>
      </c>
      <c r="E1175" t="s">
        <v>44</v>
      </c>
      <c r="F1175" t="s">
        <v>139</v>
      </c>
      <c r="G1175" t="s">
        <v>143</v>
      </c>
      <c r="H1175" t="s">
        <v>28</v>
      </c>
      <c r="I1175" t="s">
        <v>155</v>
      </c>
      <c r="J1175">
        <v>415</v>
      </c>
      <c r="K1175">
        <v>0</v>
      </c>
      <c r="L1175">
        <v>415</v>
      </c>
      <c r="M1175">
        <v>9</v>
      </c>
      <c r="N1175">
        <v>4.5999999999999996</v>
      </c>
      <c r="O1175">
        <v>78.8</v>
      </c>
      <c r="P1175">
        <v>86.4</v>
      </c>
      <c r="Q1175">
        <v>86.4</v>
      </c>
      <c r="R1175">
        <v>305</v>
      </c>
      <c r="S1175">
        <v>22600</v>
      </c>
      <c r="T1175">
        <v>29600</v>
      </c>
      <c r="U1175">
        <v>35800</v>
      </c>
    </row>
    <row r="1176" spans="1:21" hidden="1" x14ac:dyDescent="0.45">
      <c r="A1176" t="str">
        <f t="shared" si="29"/>
        <v>YAG1UKL8MAllSouth West</v>
      </c>
      <c r="B1176" t="s">
        <v>116</v>
      </c>
      <c r="C1176" t="s">
        <v>49</v>
      </c>
      <c r="D1176">
        <v>1</v>
      </c>
      <c r="E1176" t="s">
        <v>44</v>
      </c>
      <c r="F1176" t="s">
        <v>139</v>
      </c>
      <c r="G1176" t="s">
        <v>144</v>
      </c>
      <c r="H1176" t="s">
        <v>28</v>
      </c>
      <c r="I1176" t="s">
        <v>155</v>
      </c>
      <c r="J1176">
        <v>445</v>
      </c>
      <c r="K1176">
        <v>0</v>
      </c>
      <c r="L1176">
        <v>445</v>
      </c>
      <c r="M1176">
        <v>11.5</v>
      </c>
      <c r="N1176">
        <v>5</v>
      </c>
      <c r="O1176">
        <v>76.7</v>
      </c>
      <c r="P1176">
        <v>83.3</v>
      </c>
      <c r="Q1176">
        <v>83.5</v>
      </c>
      <c r="R1176">
        <v>315</v>
      </c>
      <c r="S1176">
        <v>25900</v>
      </c>
      <c r="T1176">
        <v>31400</v>
      </c>
      <c r="U1176">
        <v>38300</v>
      </c>
    </row>
    <row r="1177" spans="1:21" hidden="1" x14ac:dyDescent="0.45">
      <c r="A1177" t="str">
        <f t="shared" si="29"/>
        <v>YAG1UKL8FAllUnknown</v>
      </c>
      <c r="B1177" t="s">
        <v>116</v>
      </c>
      <c r="C1177" t="s">
        <v>49</v>
      </c>
      <c r="D1177">
        <v>1</v>
      </c>
      <c r="E1177" t="s">
        <v>44</v>
      </c>
      <c r="F1177" t="s">
        <v>139</v>
      </c>
      <c r="G1177" t="s">
        <v>143</v>
      </c>
      <c r="H1177" t="s">
        <v>28</v>
      </c>
      <c r="I1177" t="s">
        <v>156</v>
      </c>
      <c r="J1177" t="s">
        <v>161</v>
      </c>
      <c r="K1177" t="s">
        <v>161</v>
      </c>
      <c r="L1177" t="s">
        <v>161</v>
      </c>
      <c r="M1177" t="s">
        <v>161</v>
      </c>
      <c r="N1177" t="s">
        <v>161</v>
      </c>
      <c r="O1177" t="s">
        <v>161</v>
      </c>
      <c r="P1177" t="s">
        <v>161</v>
      </c>
      <c r="Q1177" t="s">
        <v>161</v>
      </c>
      <c r="R1177" t="s">
        <v>157</v>
      </c>
      <c r="S1177" t="s">
        <v>157</v>
      </c>
      <c r="T1177" t="s">
        <v>157</v>
      </c>
      <c r="U1177" t="s">
        <v>157</v>
      </c>
    </row>
    <row r="1178" spans="1:21" hidden="1" x14ac:dyDescent="0.45">
      <c r="A1178" t="str">
        <f t="shared" si="29"/>
        <v>YAG1UKL8FAllWales</v>
      </c>
      <c r="B1178" t="s">
        <v>116</v>
      </c>
      <c r="C1178" t="s">
        <v>49</v>
      </c>
      <c r="D1178">
        <v>1</v>
      </c>
      <c r="E1178" t="s">
        <v>44</v>
      </c>
      <c r="F1178" t="s">
        <v>139</v>
      </c>
      <c r="G1178" t="s">
        <v>143</v>
      </c>
      <c r="H1178" t="s">
        <v>28</v>
      </c>
      <c r="I1178" t="s">
        <v>158</v>
      </c>
      <c r="J1178">
        <v>65</v>
      </c>
      <c r="K1178">
        <v>0</v>
      </c>
      <c r="L1178">
        <v>65</v>
      </c>
      <c r="M1178">
        <v>7.8</v>
      </c>
      <c r="N1178">
        <v>1.6</v>
      </c>
      <c r="O1178">
        <v>79.7</v>
      </c>
      <c r="P1178">
        <v>90.6</v>
      </c>
      <c r="Q1178">
        <v>90.6</v>
      </c>
      <c r="R1178">
        <v>50</v>
      </c>
      <c r="S1178">
        <v>23000</v>
      </c>
      <c r="T1178">
        <v>28800</v>
      </c>
      <c r="U1178">
        <v>32800</v>
      </c>
    </row>
    <row r="1179" spans="1:21" hidden="1" x14ac:dyDescent="0.45">
      <c r="A1179" t="str">
        <f t="shared" si="29"/>
        <v>YAG1UKL8MAllWales</v>
      </c>
      <c r="B1179" t="s">
        <v>116</v>
      </c>
      <c r="C1179" t="s">
        <v>49</v>
      </c>
      <c r="D1179">
        <v>1</v>
      </c>
      <c r="E1179" t="s">
        <v>44</v>
      </c>
      <c r="F1179" t="s">
        <v>139</v>
      </c>
      <c r="G1179" t="s">
        <v>144</v>
      </c>
      <c r="H1179" t="s">
        <v>28</v>
      </c>
      <c r="I1179" t="s">
        <v>158</v>
      </c>
      <c r="J1179">
        <v>70</v>
      </c>
      <c r="K1179">
        <v>0</v>
      </c>
      <c r="L1179">
        <v>70</v>
      </c>
      <c r="M1179">
        <v>11.4</v>
      </c>
      <c r="N1179">
        <v>5.7</v>
      </c>
      <c r="O1179">
        <v>74.3</v>
      </c>
      <c r="P1179">
        <v>81.400000000000006</v>
      </c>
      <c r="Q1179">
        <v>82.9</v>
      </c>
      <c r="R1179">
        <v>50</v>
      </c>
      <c r="S1179">
        <v>23000</v>
      </c>
      <c r="T1179">
        <v>31000</v>
      </c>
      <c r="U1179">
        <v>42300</v>
      </c>
    </row>
    <row r="1180" spans="1:21" hidden="1" x14ac:dyDescent="0.45">
      <c r="A1180" t="str">
        <f t="shared" si="29"/>
        <v>YAG1UKL8FAllWest Midlands</v>
      </c>
      <c r="B1180" t="s">
        <v>116</v>
      </c>
      <c r="C1180" t="s">
        <v>49</v>
      </c>
      <c r="D1180">
        <v>1</v>
      </c>
      <c r="E1180" t="s">
        <v>44</v>
      </c>
      <c r="F1180" t="s">
        <v>139</v>
      </c>
      <c r="G1180" t="s">
        <v>143</v>
      </c>
      <c r="H1180" t="s">
        <v>28</v>
      </c>
      <c r="I1180" t="s">
        <v>159</v>
      </c>
      <c r="J1180">
        <v>355</v>
      </c>
      <c r="K1180">
        <v>0</v>
      </c>
      <c r="L1180">
        <v>355</v>
      </c>
      <c r="M1180">
        <v>6.5</v>
      </c>
      <c r="N1180">
        <v>4.2</v>
      </c>
      <c r="O1180">
        <v>76.3</v>
      </c>
      <c r="P1180">
        <v>87.9</v>
      </c>
      <c r="Q1180">
        <v>89.3</v>
      </c>
      <c r="R1180">
        <v>255</v>
      </c>
      <c r="S1180">
        <v>24800</v>
      </c>
      <c r="T1180">
        <v>31400</v>
      </c>
      <c r="U1180">
        <v>38700</v>
      </c>
    </row>
    <row r="1181" spans="1:21" hidden="1" x14ac:dyDescent="0.45">
      <c r="A1181" t="str">
        <f t="shared" si="29"/>
        <v>YAG1UKL8MAllWest Midlands</v>
      </c>
      <c r="B1181" t="s">
        <v>116</v>
      </c>
      <c r="C1181" t="s">
        <v>49</v>
      </c>
      <c r="D1181">
        <v>1</v>
      </c>
      <c r="E1181" t="s">
        <v>44</v>
      </c>
      <c r="F1181" t="s">
        <v>139</v>
      </c>
      <c r="G1181" t="s">
        <v>144</v>
      </c>
      <c r="H1181" t="s">
        <v>28</v>
      </c>
      <c r="I1181" t="s">
        <v>159</v>
      </c>
      <c r="J1181">
        <v>370</v>
      </c>
      <c r="K1181">
        <v>0</v>
      </c>
      <c r="L1181">
        <v>370</v>
      </c>
      <c r="M1181">
        <v>11.4</v>
      </c>
      <c r="N1181">
        <v>6</v>
      </c>
      <c r="O1181">
        <v>72.599999999999994</v>
      </c>
      <c r="P1181">
        <v>81</v>
      </c>
      <c r="Q1181">
        <v>82.6</v>
      </c>
      <c r="R1181">
        <v>250</v>
      </c>
      <c r="S1181">
        <v>26600</v>
      </c>
      <c r="T1181">
        <v>33200</v>
      </c>
      <c r="U1181">
        <v>43500</v>
      </c>
    </row>
    <row r="1182" spans="1:21" hidden="1" x14ac:dyDescent="0.45">
      <c r="A1182" t="str">
        <f t="shared" si="29"/>
        <v>YAG1UKL8FAllYorkshire and The Humber</v>
      </c>
      <c r="B1182" t="s">
        <v>116</v>
      </c>
      <c r="C1182" t="s">
        <v>49</v>
      </c>
      <c r="D1182">
        <v>1</v>
      </c>
      <c r="E1182" t="s">
        <v>44</v>
      </c>
      <c r="F1182" t="s">
        <v>139</v>
      </c>
      <c r="G1182" t="s">
        <v>143</v>
      </c>
      <c r="H1182" t="s">
        <v>28</v>
      </c>
      <c r="I1182" t="s">
        <v>160</v>
      </c>
      <c r="J1182">
        <v>425</v>
      </c>
      <c r="K1182">
        <v>0</v>
      </c>
      <c r="L1182">
        <v>425</v>
      </c>
      <c r="M1182">
        <v>8</v>
      </c>
      <c r="N1182">
        <v>5.2</v>
      </c>
      <c r="O1182">
        <v>77.099999999999994</v>
      </c>
      <c r="P1182">
        <v>86.3</v>
      </c>
      <c r="Q1182">
        <v>86.8</v>
      </c>
      <c r="R1182">
        <v>315</v>
      </c>
      <c r="S1182">
        <v>21900</v>
      </c>
      <c r="T1182">
        <v>29900</v>
      </c>
      <c r="U1182">
        <v>36100</v>
      </c>
    </row>
    <row r="1183" spans="1:21" hidden="1" x14ac:dyDescent="0.45">
      <c r="A1183" t="str">
        <f t="shared" si="29"/>
        <v>YAG1UKL8MAllYorkshire and The Humber</v>
      </c>
      <c r="B1183" t="s">
        <v>116</v>
      </c>
      <c r="C1183" t="s">
        <v>49</v>
      </c>
      <c r="D1183">
        <v>1</v>
      </c>
      <c r="E1183" t="s">
        <v>44</v>
      </c>
      <c r="F1183" t="s">
        <v>139</v>
      </c>
      <c r="G1183" t="s">
        <v>144</v>
      </c>
      <c r="H1183" t="s">
        <v>28</v>
      </c>
      <c r="I1183" t="s">
        <v>160</v>
      </c>
      <c r="J1183">
        <v>480</v>
      </c>
      <c r="K1183">
        <v>0</v>
      </c>
      <c r="L1183">
        <v>480</v>
      </c>
      <c r="M1183">
        <v>10</v>
      </c>
      <c r="N1183">
        <v>7.7</v>
      </c>
      <c r="O1183">
        <v>75.400000000000006</v>
      </c>
      <c r="P1183">
        <v>81.8</v>
      </c>
      <c r="Q1183">
        <v>82.3</v>
      </c>
      <c r="R1183">
        <v>350</v>
      </c>
      <c r="S1183">
        <v>25900</v>
      </c>
      <c r="T1183">
        <v>30300</v>
      </c>
      <c r="U1183">
        <v>39800</v>
      </c>
    </row>
    <row r="1184" spans="1:21" hidden="1" x14ac:dyDescent="0.45">
      <c r="A1184" t="str">
        <f t="shared" si="29"/>
        <v>YAG1UKL8FAllNA</v>
      </c>
      <c r="B1184" t="s">
        <v>116</v>
      </c>
      <c r="C1184" t="s">
        <v>49</v>
      </c>
      <c r="D1184">
        <v>1</v>
      </c>
      <c r="E1184" t="s">
        <v>44</v>
      </c>
      <c r="F1184" t="s">
        <v>139</v>
      </c>
      <c r="G1184" t="s">
        <v>143</v>
      </c>
      <c r="H1184" t="s">
        <v>28</v>
      </c>
      <c r="I1184" t="s">
        <v>157</v>
      </c>
      <c r="J1184">
        <v>165</v>
      </c>
      <c r="K1184">
        <v>97.6</v>
      </c>
      <c r="L1184">
        <v>5</v>
      </c>
      <c r="M1184">
        <v>25</v>
      </c>
      <c r="N1184">
        <v>0</v>
      </c>
      <c r="O1184">
        <v>0</v>
      </c>
      <c r="P1184">
        <v>25</v>
      </c>
      <c r="Q1184">
        <v>75</v>
      </c>
      <c r="R1184" t="s">
        <v>157</v>
      </c>
      <c r="S1184" t="s">
        <v>157</v>
      </c>
      <c r="T1184" t="s">
        <v>157</v>
      </c>
      <c r="U1184" t="s">
        <v>157</v>
      </c>
    </row>
    <row r="1185" spans="1:21" hidden="1" x14ac:dyDescent="0.45">
      <c r="A1185" t="str">
        <f t="shared" si="29"/>
        <v>YAG1UKL8MAllNA</v>
      </c>
      <c r="B1185" t="s">
        <v>116</v>
      </c>
      <c r="C1185" t="s">
        <v>49</v>
      </c>
      <c r="D1185">
        <v>1</v>
      </c>
      <c r="E1185" t="s">
        <v>44</v>
      </c>
      <c r="F1185" t="s">
        <v>139</v>
      </c>
      <c r="G1185" t="s">
        <v>144</v>
      </c>
      <c r="H1185" t="s">
        <v>28</v>
      </c>
      <c r="I1185" t="s">
        <v>157</v>
      </c>
      <c r="J1185">
        <v>155</v>
      </c>
      <c r="K1185">
        <v>95.5</v>
      </c>
      <c r="L1185">
        <v>10</v>
      </c>
      <c r="M1185">
        <v>0</v>
      </c>
      <c r="N1185">
        <v>0</v>
      </c>
      <c r="O1185">
        <v>14.3</v>
      </c>
      <c r="P1185">
        <v>28.6</v>
      </c>
      <c r="Q1185">
        <v>100</v>
      </c>
      <c r="R1185" t="s">
        <v>157</v>
      </c>
      <c r="S1185" t="s">
        <v>157</v>
      </c>
      <c r="T1185" t="s">
        <v>157</v>
      </c>
      <c r="U1185" t="s">
        <v>157</v>
      </c>
    </row>
    <row r="1186" spans="1:21" hidden="1" x14ac:dyDescent="0.45">
      <c r="A1186" t="str">
        <f t="shared" si="29"/>
        <v>YAG5EUL7F+MMBAAll</v>
      </c>
      <c r="B1186" t="s">
        <v>116</v>
      </c>
      <c r="C1186" t="s">
        <v>140</v>
      </c>
      <c r="D1186">
        <v>5</v>
      </c>
      <c r="E1186" t="s">
        <v>137</v>
      </c>
      <c r="F1186" t="s">
        <v>145</v>
      </c>
      <c r="G1186" t="s">
        <v>138</v>
      </c>
      <c r="H1186" t="s">
        <v>50</v>
      </c>
      <c r="I1186" t="s">
        <v>28</v>
      </c>
      <c r="J1186">
        <v>495</v>
      </c>
      <c r="K1186">
        <v>61.1</v>
      </c>
      <c r="L1186">
        <v>195</v>
      </c>
      <c r="M1186">
        <v>17.899999999999999</v>
      </c>
      <c r="N1186">
        <v>2.6</v>
      </c>
      <c r="O1186">
        <v>17.3</v>
      </c>
      <c r="P1186">
        <v>17.5</v>
      </c>
      <c r="Q1186">
        <v>18.3</v>
      </c>
      <c r="R1186">
        <v>80</v>
      </c>
      <c r="S1186">
        <v>40300</v>
      </c>
      <c r="T1186">
        <v>71000</v>
      </c>
      <c r="U1186">
        <v>116800</v>
      </c>
    </row>
    <row r="1187" spans="1:21" hidden="1" x14ac:dyDescent="0.45">
      <c r="A1187" t="str">
        <f t="shared" si="29"/>
        <v>YAG3EUL7F+MMBAAll</v>
      </c>
      <c r="B1187" t="s">
        <v>116</v>
      </c>
      <c r="C1187" t="s">
        <v>141</v>
      </c>
      <c r="D1187">
        <v>3</v>
      </c>
      <c r="E1187" t="s">
        <v>137</v>
      </c>
      <c r="F1187" t="s">
        <v>145</v>
      </c>
      <c r="G1187" t="s">
        <v>138</v>
      </c>
      <c r="H1187" t="s">
        <v>50</v>
      </c>
      <c r="I1187" t="s">
        <v>28</v>
      </c>
      <c r="J1187">
        <v>430</v>
      </c>
      <c r="K1187">
        <v>59.7</v>
      </c>
      <c r="L1187">
        <v>175</v>
      </c>
      <c r="M1187">
        <v>20.3</v>
      </c>
      <c r="N1187">
        <v>2.2999999999999998</v>
      </c>
      <c r="O1187">
        <v>16.8</v>
      </c>
      <c r="P1187">
        <v>16.8</v>
      </c>
      <c r="Q1187">
        <v>17.7</v>
      </c>
      <c r="R1187">
        <v>70</v>
      </c>
      <c r="S1187">
        <v>44900</v>
      </c>
      <c r="T1187">
        <v>70800</v>
      </c>
      <c r="U1187">
        <v>122300</v>
      </c>
    </row>
    <row r="1188" spans="1:21" hidden="1" x14ac:dyDescent="0.45">
      <c r="A1188" t="str">
        <f t="shared" si="29"/>
        <v>YAG1EUL7F+MMBAAll</v>
      </c>
      <c r="B1188" t="s">
        <v>116</v>
      </c>
      <c r="C1188" t="s">
        <v>49</v>
      </c>
      <c r="D1188">
        <v>1</v>
      </c>
      <c r="E1188" t="s">
        <v>137</v>
      </c>
      <c r="F1188" t="s">
        <v>145</v>
      </c>
      <c r="G1188" t="s">
        <v>138</v>
      </c>
      <c r="H1188" t="s">
        <v>50</v>
      </c>
      <c r="I1188" t="s">
        <v>28</v>
      </c>
      <c r="J1188">
        <v>295</v>
      </c>
      <c r="K1188">
        <v>52.9</v>
      </c>
      <c r="L1188">
        <v>140</v>
      </c>
      <c r="M1188">
        <v>18.600000000000001</v>
      </c>
      <c r="N1188">
        <v>4.0999999999999996</v>
      </c>
      <c r="O1188">
        <v>23.1</v>
      </c>
      <c r="P1188">
        <v>24.1</v>
      </c>
      <c r="Q1188">
        <v>24.4</v>
      </c>
      <c r="R1188">
        <v>65</v>
      </c>
      <c r="S1188">
        <v>25600</v>
      </c>
      <c r="T1188">
        <v>65000</v>
      </c>
      <c r="U1188">
        <v>95600</v>
      </c>
    </row>
    <row r="1189" spans="1:21" hidden="1" x14ac:dyDescent="0.45">
      <c r="A1189" t="str">
        <f t="shared" si="29"/>
        <v>YAG5EUL7FMBAAll</v>
      </c>
      <c r="B1189" t="s">
        <v>116</v>
      </c>
      <c r="C1189" t="s">
        <v>140</v>
      </c>
      <c r="D1189">
        <v>5</v>
      </c>
      <c r="E1189" t="s">
        <v>137</v>
      </c>
      <c r="F1189" t="s">
        <v>145</v>
      </c>
      <c r="G1189" t="s">
        <v>143</v>
      </c>
      <c r="H1189" t="s">
        <v>50</v>
      </c>
      <c r="I1189" t="s">
        <v>28</v>
      </c>
      <c r="J1189">
        <v>125</v>
      </c>
      <c r="K1189">
        <v>57.6</v>
      </c>
      <c r="L1189">
        <v>55</v>
      </c>
      <c r="M1189">
        <v>15.2</v>
      </c>
      <c r="N1189">
        <v>3.2</v>
      </c>
      <c r="O1189">
        <v>24</v>
      </c>
      <c r="P1189">
        <v>24</v>
      </c>
      <c r="Q1189">
        <v>24</v>
      </c>
      <c r="R1189">
        <v>30</v>
      </c>
      <c r="S1189">
        <v>36100</v>
      </c>
      <c r="T1189">
        <v>63900</v>
      </c>
      <c r="U1189">
        <v>104800</v>
      </c>
    </row>
    <row r="1190" spans="1:21" hidden="1" x14ac:dyDescent="0.45">
      <c r="A1190" t="str">
        <f t="shared" si="29"/>
        <v>YAG5EUL7MMBAAll</v>
      </c>
      <c r="B1190" t="s">
        <v>116</v>
      </c>
      <c r="C1190" t="s">
        <v>140</v>
      </c>
      <c r="D1190">
        <v>5</v>
      </c>
      <c r="E1190" t="s">
        <v>137</v>
      </c>
      <c r="F1190" t="s">
        <v>145</v>
      </c>
      <c r="G1190" t="s">
        <v>144</v>
      </c>
      <c r="H1190" t="s">
        <v>50</v>
      </c>
      <c r="I1190" t="s">
        <v>28</v>
      </c>
      <c r="J1190">
        <v>370</v>
      </c>
      <c r="K1190">
        <v>62.3</v>
      </c>
      <c r="L1190">
        <v>140</v>
      </c>
      <c r="M1190">
        <v>18.899999999999999</v>
      </c>
      <c r="N1190">
        <v>2.5</v>
      </c>
      <c r="O1190">
        <v>15</v>
      </c>
      <c r="P1190">
        <v>15.3</v>
      </c>
      <c r="Q1190">
        <v>16.399999999999999</v>
      </c>
      <c r="R1190">
        <v>55</v>
      </c>
      <c r="S1190">
        <v>50700</v>
      </c>
      <c r="T1190">
        <v>78100</v>
      </c>
      <c r="U1190">
        <v>128500</v>
      </c>
    </row>
    <row r="1191" spans="1:21" hidden="1" x14ac:dyDescent="0.45">
      <c r="A1191" t="str">
        <f t="shared" si="29"/>
        <v>YAG3EUL7FMBAAll</v>
      </c>
      <c r="B1191" t="s">
        <v>116</v>
      </c>
      <c r="C1191" t="s">
        <v>141</v>
      </c>
      <c r="D1191">
        <v>3</v>
      </c>
      <c r="E1191" t="s">
        <v>137</v>
      </c>
      <c r="F1191" t="s">
        <v>145</v>
      </c>
      <c r="G1191" t="s">
        <v>143</v>
      </c>
      <c r="H1191" t="s">
        <v>50</v>
      </c>
      <c r="I1191" t="s">
        <v>28</v>
      </c>
      <c r="J1191">
        <v>100</v>
      </c>
      <c r="K1191">
        <v>54.2</v>
      </c>
      <c r="L1191">
        <v>45</v>
      </c>
      <c r="M1191">
        <v>21.9</v>
      </c>
      <c r="N1191">
        <v>4.2</v>
      </c>
      <c r="O1191">
        <v>18.8</v>
      </c>
      <c r="P1191">
        <v>18.8</v>
      </c>
      <c r="Q1191">
        <v>19.8</v>
      </c>
      <c r="R1191">
        <v>20</v>
      </c>
      <c r="S1191">
        <v>47100</v>
      </c>
      <c r="T1191">
        <v>68600</v>
      </c>
      <c r="U1191">
        <v>101500</v>
      </c>
    </row>
    <row r="1192" spans="1:21" hidden="1" x14ac:dyDescent="0.45">
      <c r="A1192" t="str">
        <f t="shared" si="29"/>
        <v>YAG3EUL7MMBAAll</v>
      </c>
      <c r="B1192" t="s">
        <v>116</v>
      </c>
      <c r="C1192" t="s">
        <v>141</v>
      </c>
      <c r="D1192">
        <v>3</v>
      </c>
      <c r="E1192" t="s">
        <v>137</v>
      </c>
      <c r="F1192" t="s">
        <v>145</v>
      </c>
      <c r="G1192" t="s">
        <v>144</v>
      </c>
      <c r="H1192" t="s">
        <v>50</v>
      </c>
      <c r="I1192" t="s">
        <v>28</v>
      </c>
      <c r="J1192">
        <v>335</v>
      </c>
      <c r="K1192">
        <v>61.3</v>
      </c>
      <c r="L1192">
        <v>130</v>
      </c>
      <c r="M1192">
        <v>19.8</v>
      </c>
      <c r="N1192">
        <v>1.8</v>
      </c>
      <c r="O1192">
        <v>16.2</v>
      </c>
      <c r="P1192">
        <v>16.2</v>
      </c>
      <c r="Q1192">
        <v>17.100000000000001</v>
      </c>
      <c r="R1192">
        <v>55</v>
      </c>
      <c r="S1192">
        <v>44800</v>
      </c>
      <c r="T1192">
        <v>77600</v>
      </c>
      <c r="U1192">
        <v>136500</v>
      </c>
    </row>
    <row r="1193" spans="1:21" hidden="1" x14ac:dyDescent="0.45">
      <c r="A1193" t="str">
        <f t="shared" si="29"/>
        <v>YAG1EUL7FMBAAll</v>
      </c>
      <c r="B1193" t="s">
        <v>116</v>
      </c>
      <c r="C1193" t="s">
        <v>49</v>
      </c>
      <c r="D1193">
        <v>1</v>
      </c>
      <c r="E1193" t="s">
        <v>137</v>
      </c>
      <c r="F1193" t="s">
        <v>145</v>
      </c>
      <c r="G1193" t="s">
        <v>143</v>
      </c>
      <c r="H1193" t="s">
        <v>50</v>
      </c>
      <c r="I1193" t="s">
        <v>28</v>
      </c>
      <c r="J1193">
        <v>80</v>
      </c>
      <c r="K1193">
        <v>47.4</v>
      </c>
      <c r="L1193">
        <v>45</v>
      </c>
      <c r="M1193">
        <v>16.7</v>
      </c>
      <c r="N1193">
        <v>5.0999999999999996</v>
      </c>
      <c r="O1193">
        <v>28.2</v>
      </c>
      <c r="P1193">
        <v>30.8</v>
      </c>
      <c r="Q1193">
        <v>30.8</v>
      </c>
      <c r="R1193">
        <v>25</v>
      </c>
      <c r="S1193">
        <v>24100</v>
      </c>
      <c r="T1193">
        <v>29900</v>
      </c>
      <c r="U1193">
        <v>61300</v>
      </c>
    </row>
    <row r="1194" spans="1:21" hidden="1" x14ac:dyDescent="0.45">
      <c r="A1194" t="str">
        <f t="shared" si="29"/>
        <v>YAG1EUL7MMBAAll</v>
      </c>
      <c r="B1194" t="s">
        <v>116</v>
      </c>
      <c r="C1194" t="s">
        <v>49</v>
      </c>
      <c r="D1194">
        <v>1</v>
      </c>
      <c r="E1194" t="s">
        <v>137</v>
      </c>
      <c r="F1194" t="s">
        <v>145</v>
      </c>
      <c r="G1194" t="s">
        <v>144</v>
      </c>
      <c r="H1194" t="s">
        <v>50</v>
      </c>
      <c r="I1194" t="s">
        <v>28</v>
      </c>
      <c r="J1194">
        <v>220</v>
      </c>
      <c r="K1194">
        <v>54.8</v>
      </c>
      <c r="L1194">
        <v>100</v>
      </c>
      <c r="M1194">
        <v>19.399999999999999</v>
      </c>
      <c r="N1194">
        <v>3.7</v>
      </c>
      <c r="O1194">
        <v>21.2</v>
      </c>
      <c r="P1194">
        <v>21.7</v>
      </c>
      <c r="Q1194">
        <v>22.1</v>
      </c>
      <c r="R1194">
        <v>45</v>
      </c>
      <c r="S1194">
        <v>49600</v>
      </c>
      <c r="T1194">
        <v>75200</v>
      </c>
      <c r="U1194">
        <v>113500</v>
      </c>
    </row>
    <row r="1195" spans="1:21" hidden="1" x14ac:dyDescent="0.45">
      <c r="A1195" t="str">
        <f t="shared" si="29"/>
        <v>YAG5EUL7F+MMBAAbroad</v>
      </c>
      <c r="B1195" t="s">
        <v>116</v>
      </c>
      <c r="C1195" t="s">
        <v>140</v>
      </c>
      <c r="D1195">
        <v>5</v>
      </c>
      <c r="E1195" t="s">
        <v>137</v>
      </c>
      <c r="F1195" t="s">
        <v>145</v>
      </c>
      <c r="G1195" t="s">
        <v>138</v>
      </c>
      <c r="H1195" t="s">
        <v>50</v>
      </c>
      <c r="I1195" t="s">
        <v>146</v>
      </c>
      <c r="J1195">
        <v>30</v>
      </c>
      <c r="K1195">
        <v>0</v>
      </c>
      <c r="L1195">
        <v>30</v>
      </c>
      <c r="M1195">
        <v>82.1</v>
      </c>
      <c r="N1195">
        <v>3.6</v>
      </c>
      <c r="O1195">
        <v>14.3</v>
      </c>
      <c r="P1195">
        <v>14.3</v>
      </c>
      <c r="Q1195">
        <v>14.3</v>
      </c>
      <c r="R1195" t="s">
        <v>161</v>
      </c>
      <c r="S1195" t="s">
        <v>161</v>
      </c>
      <c r="T1195" t="s">
        <v>161</v>
      </c>
      <c r="U1195" t="s">
        <v>161</v>
      </c>
    </row>
    <row r="1196" spans="1:21" hidden="1" x14ac:dyDescent="0.45">
      <c r="A1196" t="str">
        <f t="shared" si="29"/>
        <v>YAG5EUL7F+MMBAEast Midlands</v>
      </c>
      <c r="B1196" t="s">
        <v>116</v>
      </c>
      <c r="C1196" t="s">
        <v>140</v>
      </c>
      <c r="D1196">
        <v>5</v>
      </c>
      <c r="E1196" t="s">
        <v>137</v>
      </c>
      <c r="F1196" t="s">
        <v>145</v>
      </c>
      <c r="G1196" t="s">
        <v>138</v>
      </c>
      <c r="H1196" t="s">
        <v>50</v>
      </c>
      <c r="I1196" t="s">
        <v>147</v>
      </c>
      <c r="J1196">
        <v>10</v>
      </c>
      <c r="K1196">
        <v>0</v>
      </c>
      <c r="L1196">
        <v>10</v>
      </c>
      <c r="M1196">
        <v>66.7</v>
      </c>
      <c r="N1196">
        <v>0</v>
      </c>
      <c r="O1196">
        <v>33.299999999999997</v>
      </c>
      <c r="P1196">
        <v>33.299999999999997</v>
      </c>
      <c r="Q1196">
        <v>33.299999999999997</v>
      </c>
      <c r="R1196" t="s">
        <v>161</v>
      </c>
      <c r="S1196" t="s">
        <v>161</v>
      </c>
      <c r="T1196" t="s">
        <v>161</v>
      </c>
      <c r="U1196" t="s">
        <v>161</v>
      </c>
    </row>
    <row r="1197" spans="1:21" hidden="1" x14ac:dyDescent="0.45">
      <c r="A1197" t="str">
        <f t="shared" si="29"/>
        <v>YAG5EUL7F+MMBAEast of England</v>
      </c>
      <c r="B1197" t="s">
        <v>116</v>
      </c>
      <c r="C1197" t="s">
        <v>140</v>
      </c>
      <c r="D1197">
        <v>5</v>
      </c>
      <c r="E1197" t="s">
        <v>137</v>
      </c>
      <c r="F1197" t="s">
        <v>145</v>
      </c>
      <c r="G1197" t="s">
        <v>138</v>
      </c>
      <c r="H1197" t="s">
        <v>50</v>
      </c>
      <c r="I1197" t="s">
        <v>148</v>
      </c>
      <c r="J1197">
        <v>15</v>
      </c>
      <c r="K1197">
        <v>0</v>
      </c>
      <c r="L1197">
        <v>15</v>
      </c>
      <c r="M1197">
        <v>30.8</v>
      </c>
      <c r="N1197">
        <v>0</v>
      </c>
      <c r="O1197">
        <v>69.2</v>
      </c>
      <c r="P1197">
        <v>69.2</v>
      </c>
      <c r="Q1197">
        <v>69.2</v>
      </c>
      <c r="R1197" t="s">
        <v>161</v>
      </c>
      <c r="S1197" t="s">
        <v>161</v>
      </c>
      <c r="T1197" t="s">
        <v>161</v>
      </c>
      <c r="U1197" t="s">
        <v>161</v>
      </c>
    </row>
    <row r="1198" spans="1:21" hidden="1" x14ac:dyDescent="0.45">
      <c r="A1198" t="str">
        <f t="shared" si="29"/>
        <v>YAG5EUL7F+MMBALondon</v>
      </c>
      <c r="B1198" t="s">
        <v>116</v>
      </c>
      <c r="C1198" t="s">
        <v>140</v>
      </c>
      <c r="D1198">
        <v>5</v>
      </c>
      <c r="E1198" t="s">
        <v>137</v>
      </c>
      <c r="F1198" t="s">
        <v>145</v>
      </c>
      <c r="G1198" t="s">
        <v>138</v>
      </c>
      <c r="H1198" t="s">
        <v>50</v>
      </c>
      <c r="I1198" t="s">
        <v>149</v>
      </c>
      <c r="J1198">
        <v>100</v>
      </c>
      <c r="K1198">
        <v>0</v>
      </c>
      <c r="L1198">
        <v>100</v>
      </c>
      <c r="M1198">
        <v>37</v>
      </c>
      <c r="N1198">
        <v>11</v>
      </c>
      <c r="O1198">
        <v>51</v>
      </c>
      <c r="P1198">
        <v>52</v>
      </c>
      <c r="Q1198">
        <v>52</v>
      </c>
      <c r="R1198">
        <v>50</v>
      </c>
      <c r="S1198">
        <v>55500</v>
      </c>
      <c r="T1198">
        <v>90900</v>
      </c>
      <c r="U1198">
        <v>158800</v>
      </c>
    </row>
    <row r="1199" spans="1:21" hidden="1" x14ac:dyDescent="0.45">
      <c r="A1199" t="str">
        <f t="shared" si="29"/>
        <v>YAG5EUL7F+MMBANorth West</v>
      </c>
      <c r="B1199" t="s">
        <v>116</v>
      </c>
      <c r="C1199" t="s">
        <v>140</v>
      </c>
      <c r="D1199">
        <v>5</v>
      </c>
      <c r="E1199" t="s">
        <v>137</v>
      </c>
      <c r="F1199" t="s">
        <v>145</v>
      </c>
      <c r="G1199" t="s">
        <v>138</v>
      </c>
      <c r="H1199" t="s">
        <v>50</v>
      </c>
      <c r="I1199" t="s">
        <v>151</v>
      </c>
      <c r="J1199">
        <v>15</v>
      </c>
      <c r="K1199">
        <v>0</v>
      </c>
      <c r="L1199">
        <v>15</v>
      </c>
      <c r="M1199">
        <v>53.8</v>
      </c>
      <c r="N1199">
        <v>7.7</v>
      </c>
      <c r="O1199">
        <v>38.5</v>
      </c>
      <c r="P1199">
        <v>38.5</v>
      </c>
      <c r="Q1199">
        <v>38.5</v>
      </c>
      <c r="R1199" t="s">
        <v>161</v>
      </c>
      <c r="S1199" t="s">
        <v>161</v>
      </c>
      <c r="T1199" t="s">
        <v>161</v>
      </c>
      <c r="U1199" t="s">
        <v>161</v>
      </c>
    </row>
    <row r="1200" spans="1:21" hidden="1" x14ac:dyDescent="0.45">
      <c r="A1200" t="str">
        <f t="shared" si="29"/>
        <v>YAG5EUL7F+MMBANorthern Ireland</v>
      </c>
      <c r="B1200" t="s">
        <v>116</v>
      </c>
      <c r="C1200" t="s">
        <v>140</v>
      </c>
      <c r="D1200">
        <v>5</v>
      </c>
      <c r="E1200" t="s">
        <v>137</v>
      </c>
      <c r="F1200" t="s">
        <v>145</v>
      </c>
      <c r="G1200" t="s">
        <v>138</v>
      </c>
      <c r="H1200" t="s">
        <v>50</v>
      </c>
      <c r="I1200" t="s">
        <v>152</v>
      </c>
      <c r="J1200" t="s">
        <v>161</v>
      </c>
      <c r="K1200" t="s">
        <v>161</v>
      </c>
      <c r="L1200" t="s">
        <v>161</v>
      </c>
      <c r="M1200" t="s">
        <v>161</v>
      </c>
      <c r="N1200" t="s">
        <v>161</v>
      </c>
      <c r="O1200" t="s">
        <v>161</v>
      </c>
      <c r="P1200" t="s">
        <v>161</v>
      </c>
      <c r="Q1200" t="s">
        <v>161</v>
      </c>
      <c r="R1200" t="s">
        <v>157</v>
      </c>
      <c r="S1200" t="s">
        <v>157</v>
      </c>
      <c r="T1200" t="s">
        <v>157</v>
      </c>
      <c r="U1200" t="s">
        <v>157</v>
      </c>
    </row>
    <row r="1201" spans="1:21" hidden="1" x14ac:dyDescent="0.45">
      <c r="A1201" t="str">
        <f t="shared" si="29"/>
        <v>YAG5EUL7F+MMBAScotland</v>
      </c>
      <c r="B1201" t="s">
        <v>116</v>
      </c>
      <c r="C1201" t="s">
        <v>140</v>
      </c>
      <c r="D1201">
        <v>5</v>
      </c>
      <c r="E1201" t="s">
        <v>137</v>
      </c>
      <c r="F1201" t="s">
        <v>145</v>
      </c>
      <c r="G1201" t="s">
        <v>138</v>
      </c>
      <c r="H1201" t="s">
        <v>50</v>
      </c>
      <c r="I1201" t="s">
        <v>153</v>
      </c>
      <c r="J1201" t="s">
        <v>161</v>
      </c>
      <c r="K1201" t="s">
        <v>161</v>
      </c>
      <c r="L1201" t="s">
        <v>161</v>
      </c>
      <c r="M1201" t="s">
        <v>161</v>
      </c>
      <c r="N1201" t="s">
        <v>161</v>
      </c>
      <c r="O1201" t="s">
        <v>161</v>
      </c>
      <c r="P1201" t="s">
        <v>161</v>
      </c>
      <c r="Q1201" t="s">
        <v>161</v>
      </c>
      <c r="R1201" t="s">
        <v>161</v>
      </c>
      <c r="S1201" t="s">
        <v>161</v>
      </c>
      <c r="T1201" t="s">
        <v>161</v>
      </c>
      <c r="U1201" t="s">
        <v>161</v>
      </c>
    </row>
    <row r="1202" spans="1:21" hidden="1" x14ac:dyDescent="0.45">
      <c r="A1202" t="str">
        <f t="shared" si="29"/>
        <v>YAG5EUL7F+MMBASouth East</v>
      </c>
      <c r="B1202" t="s">
        <v>116</v>
      </c>
      <c r="C1202" t="s">
        <v>140</v>
      </c>
      <c r="D1202">
        <v>5</v>
      </c>
      <c r="E1202" t="s">
        <v>137</v>
      </c>
      <c r="F1202" t="s">
        <v>145</v>
      </c>
      <c r="G1202" t="s">
        <v>138</v>
      </c>
      <c r="H1202" t="s">
        <v>50</v>
      </c>
      <c r="I1202" t="s">
        <v>154</v>
      </c>
      <c r="J1202">
        <v>15</v>
      </c>
      <c r="K1202">
        <v>0</v>
      </c>
      <c r="L1202">
        <v>15</v>
      </c>
      <c r="M1202">
        <v>50</v>
      </c>
      <c r="N1202">
        <v>0</v>
      </c>
      <c r="O1202">
        <v>50</v>
      </c>
      <c r="P1202">
        <v>50</v>
      </c>
      <c r="Q1202">
        <v>50</v>
      </c>
      <c r="R1202" t="s">
        <v>161</v>
      </c>
      <c r="S1202" t="s">
        <v>161</v>
      </c>
      <c r="T1202" t="s">
        <v>161</v>
      </c>
      <c r="U1202" t="s">
        <v>161</v>
      </c>
    </row>
    <row r="1203" spans="1:21" hidden="1" x14ac:dyDescent="0.45">
      <c r="A1203" t="str">
        <f t="shared" si="29"/>
        <v>YAG5EUL7F+MMBASouth West</v>
      </c>
      <c r="B1203" t="s">
        <v>116</v>
      </c>
      <c r="C1203" t="s">
        <v>140</v>
      </c>
      <c r="D1203">
        <v>5</v>
      </c>
      <c r="E1203" t="s">
        <v>137</v>
      </c>
      <c r="F1203" t="s">
        <v>145</v>
      </c>
      <c r="G1203" t="s">
        <v>138</v>
      </c>
      <c r="H1203" t="s">
        <v>50</v>
      </c>
      <c r="I1203" t="s">
        <v>155</v>
      </c>
      <c r="J1203">
        <v>5</v>
      </c>
      <c r="K1203">
        <v>0</v>
      </c>
      <c r="L1203">
        <v>5</v>
      </c>
      <c r="M1203">
        <v>33.299999999999997</v>
      </c>
      <c r="N1203">
        <v>0</v>
      </c>
      <c r="O1203">
        <v>66.7</v>
      </c>
      <c r="P1203">
        <v>66.7</v>
      </c>
      <c r="Q1203">
        <v>66.7</v>
      </c>
      <c r="R1203" t="s">
        <v>161</v>
      </c>
      <c r="S1203" t="s">
        <v>161</v>
      </c>
      <c r="T1203" t="s">
        <v>161</v>
      </c>
      <c r="U1203" t="s">
        <v>161</v>
      </c>
    </row>
    <row r="1204" spans="1:21" hidden="1" x14ac:dyDescent="0.45">
      <c r="A1204" t="str">
        <f t="shared" si="29"/>
        <v>YAG5EUL7F+MMBAWales</v>
      </c>
      <c r="B1204" t="s">
        <v>116</v>
      </c>
      <c r="C1204" t="s">
        <v>140</v>
      </c>
      <c r="D1204">
        <v>5</v>
      </c>
      <c r="E1204" t="s">
        <v>137</v>
      </c>
      <c r="F1204" t="s">
        <v>145</v>
      </c>
      <c r="G1204" t="s">
        <v>138</v>
      </c>
      <c r="H1204" t="s">
        <v>50</v>
      </c>
      <c r="I1204" t="s">
        <v>158</v>
      </c>
      <c r="J1204" t="s">
        <v>161</v>
      </c>
      <c r="K1204" t="s">
        <v>161</v>
      </c>
      <c r="L1204" t="s">
        <v>161</v>
      </c>
      <c r="M1204" t="s">
        <v>161</v>
      </c>
      <c r="N1204" t="s">
        <v>161</v>
      </c>
      <c r="O1204" t="s">
        <v>161</v>
      </c>
      <c r="P1204" t="s">
        <v>161</v>
      </c>
      <c r="Q1204" t="s">
        <v>161</v>
      </c>
      <c r="R1204" t="s">
        <v>161</v>
      </c>
      <c r="S1204" t="s">
        <v>161</v>
      </c>
      <c r="T1204" t="s">
        <v>161</v>
      </c>
      <c r="U1204" t="s">
        <v>161</v>
      </c>
    </row>
    <row r="1205" spans="1:21" hidden="1" x14ac:dyDescent="0.45">
      <c r="A1205" t="str">
        <f t="shared" si="29"/>
        <v>YAG5EUL7F+MMBAWest Midlands</v>
      </c>
      <c r="B1205" t="s">
        <v>116</v>
      </c>
      <c r="C1205" t="s">
        <v>140</v>
      </c>
      <c r="D1205">
        <v>5</v>
      </c>
      <c r="E1205" t="s">
        <v>137</v>
      </c>
      <c r="F1205" t="s">
        <v>145</v>
      </c>
      <c r="G1205" t="s">
        <v>138</v>
      </c>
      <c r="H1205" t="s">
        <v>50</v>
      </c>
      <c r="I1205" t="s">
        <v>159</v>
      </c>
      <c r="J1205">
        <v>10</v>
      </c>
      <c r="K1205">
        <v>0</v>
      </c>
      <c r="L1205">
        <v>10</v>
      </c>
      <c r="M1205">
        <v>55.6</v>
      </c>
      <c r="N1205">
        <v>0</v>
      </c>
      <c r="O1205">
        <v>33.299999999999997</v>
      </c>
      <c r="P1205">
        <v>33.299999999999997</v>
      </c>
      <c r="Q1205">
        <v>44.4</v>
      </c>
      <c r="R1205" t="s">
        <v>161</v>
      </c>
      <c r="S1205" t="s">
        <v>161</v>
      </c>
      <c r="T1205" t="s">
        <v>161</v>
      </c>
      <c r="U1205" t="s">
        <v>161</v>
      </c>
    </row>
    <row r="1206" spans="1:21" hidden="1" x14ac:dyDescent="0.45">
      <c r="A1206" t="str">
        <f t="shared" si="29"/>
        <v>YAG5EUL7F+MMBANA</v>
      </c>
      <c r="B1206" t="s">
        <v>116</v>
      </c>
      <c r="C1206" t="s">
        <v>140</v>
      </c>
      <c r="D1206">
        <v>5</v>
      </c>
      <c r="E1206" t="s">
        <v>137</v>
      </c>
      <c r="F1206" t="s">
        <v>145</v>
      </c>
      <c r="G1206" t="s">
        <v>138</v>
      </c>
      <c r="H1206" t="s">
        <v>50</v>
      </c>
      <c r="I1206" t="s">
        <v>157</v>
      </c>
      <c r="J1206">
        <v>305</v>
      </c>
      <c r="K1206">
        <v>99</v>
      </c>
      <c r="L1206">
        <v>5</v>
      </c>
      <c r="M1206">
        <v>0</v>
      </c>
      <c r="N1206">
        <v>0</v>
      </c>
      <c r="O1206">
        <v>0</v>
      </c>
      <c r="P1206">
        <v>0</v>
      </c>
      <c r="Q1206">
        <v>1</v>
      </c>
      <c r="R1206" t="s">
        <v>157</v>
      </c>
      <c r="S1206" t="s">
        <v>157</v>
      </c>
      <c r="T1206" t="s">
        <v>157</v>
      </c>
      <c r="U1206" t="s">
        <v>157</v>
      </c>
    </row>
    <row r="1207" spans="1:21" hidden="1" x14ac:dyDescent="0.45">
      <c r="A1207" t="str">
        <f t="shared" si="29"/>
        <v>YAG3EUL7F+MMBAAbroad</v>
      </c>
      <c r="B1207" t="s">
        <v>116</v>
      </c>
      <c r="C1207" t="s">
        <v>141</v>
      </c>
      <c r="D1207">
        <v>3</v>
      </c>
      <c r="E1207" t="s">
        <v>137</v>
      </c>
      <c r="F1207" t="s">
        <v>145</v>
      </c>
      <c r="G1207" t="s">
        <v>138</v>
      </c>
      <c r="H1207" t="s">
        <v>50</v>
      </c>
      <c r="I1207" t="s">
        <v>146</v>
      </c>
      <c r="J1207">
        <v>35</v>
      </c>
      <c r="K1207">
        <v>0</v>
      </c>
      <c r="L1207">
        <v>35</v>
      </c>
      <c r="M1207">
        <v>93.9</v>
      </c>
      <c r="N1207">
        <v>0</v>
      </c>
      <c r="O1207">
        <v>6.1</v>
      </c>
      <c r="P1207">
        <v>6.1</v>
      </c>
      <c r="Q1207">
        <v>6.1</v>
      </c>
      <c r="R1207" t="s">
        <v>157</v>
      </c>
      <c r="S1207" t="s">
        <v>157</v>
      </c>
      <c r="T1207" t="s">
        <v>157</v>
      </c>
      <c r="U1207" t="s">
        <v>157</v>
      </c>
    </row>
    <row r="1208" spans="1:21" hidden="1" x14ac:dyDescent="0.45">
      <c r="A1208" t="str">
        <f t="shared" si="29"/>
        <v>YAG3EUL7F+MMBAEast Midlands</v>
      </c>
      <c r="B1208" t="s">
        <v>116</v>
      </c>
      <c r="C1208" t="s">
        <v>141</v>
      </c>
      <c r="D1208">
        <v>3</v>
      </c>
      <c r="E1208" t="s">
        <v>137</v>
      </c>
      <c r="F1208" t="s">
        <v>145</v>
      </c>
      <c r="G1208" t="s">
        <v>138</v>
      </c>
      <c r="H1208" t="s">
        <v>50</v>
      </c>
      <c r="I1208" t="s">
        <v>147</v>
      </c>
      <c r="J1208">
        <v>5</v>
      </c>
      <c r="K1208">
        <v>0</v>
      </c>
      <c r="L1208">
        <v>5</v>
      </c>
      <c r="M1208">
        <v>100</v>
      </c>
      <c r="N1208">
        <v>0</v>
      </c>
      <c r="O1208">
        <v>0</v>
      </c>
      <c r="P1208">
        <v>0</v>
      </c>
      <c r="Q1208">
        <v>0</v>
      </c>
      <c r="R1208" t="s">
        <v>157</v>
      </c>
      <c r="S1208" t="s">
        <v>157</v>
      </c>
      <c r="T1208" t="s">
        <v>157</v>
      </c>
      <c r="U1208" t="s">
        <v>157</v>
      </c>
    </row>
    <row r="1209" spans="1:21" hidden="1" x14ac:dyDescent="0.45">
      <c r="A1209" t="str">
        <f t="shared" si="29"/>
        <v>YAG3EUL7F+MMBAEast of England</v>
      </c>
      <c r="B1209" t="s">
        <v>116</v>
      </c>
      <c r="C1209" t="s">
        <v>141</v>
      </c>
      <c r="D1209">
        <v>3</v>
      </c>
      <c r="E1209" t="s">
        <v>137</v>
      </c>
      <c r="F1209" t="s">
        <v>145</v>
      </c>
      <c r="G1209" t="s">
        <v>138</v>
      </c>
      <c r="H1209" t="s">
        <v>50</v>
      </c>
      <c r="I1209" t="s">
        <v>148</v>
      </c>
      <c r="J1209">
        <v>15</v>
      </c>
      <c r="K1209">
        <v>0</v>
      </c>
      <c r="L1209">
        <v>15</v>
      </c>
      <c r="M1209">
        <v>27.3</v>
      </c>
      <c r="N1209">
        <v>0</v>
      </c>
      <c r="O1209">
        <v>72.7</v>
      </c>
      <c r="P1209">
        <v>72.7</v>
      </c>
      <c r="Q1209">
        <v>72.7</v>
      </c>
      <c r="R1209" t="s">
        <v>161</v>
      </c>
      <c r="S1209" t="s">
        <v>161</v>
      </c>
      <c r="T1209" t="s">
        <v>161</v>
      </c>
      <c r="U1209" t="s">
        <v>161</v>
      </c>
    </row>
    <row r="1210" spans="1:21" hidden="1" x14ac:dyDescent="0.45">
      <c r="A1210" t="str">
        <f t="shared" si="29"/>
        <v>YAG3EUL7F+MMBALondon</v>
      </c>
      <c r="B1210" t="s">
        <v>116</v>
      </c>
      <c r="C1210" t="s">
        <v>141</v>
      </c>
      <c r="D1210">
        <v>3</v>
      </c>
      <c r="E1210" t="s">
        <v>137</v>
      </c>
      <c r="F1210" t="s">
        <v>145</v>
      </c>
      <c r="G1210" t="s">
        <v>138</v>
      </c>
      <c r="H1210" t="s">
        <v>50</v>
      </c>
      <c r="I1210" t="s">
        <v>149</v>
      </c>
      <c r="J1210">
        <v>95</v>
      </c>
      <c r="K1210">
        <v>0</v>
      </c>
      <c r="L1210">
        <v>95</v>
      </c>
      <c r="M1210">
        <v>37</v>
      </c>
      <c r="N1210">
        <v>8.6999999999999993</v>
      </c>
      <c r="O1210">
        <v>53.3</v>
      </c>
      <c r="P1210">
        <v>53.3</v>
      </c>
      <c r="Q1210">
        <v>54.3</v>
      </c>
      <c r="R1210">
        <v>50</v>
      </c>
      <c r="S1210">
        <v>48900</v>
      </c>
      <c r="T1210">
        <v>83600</v>
      </c>
      <c r="U1210">
        <v>136500</v>
      </c>
    </row>
    <row r="1211" spans="1:21" hidden="1" x14ac:dyDescent="0.45">
      <c r="A1211" t="str">
        <f t="shared" si="29"/>
        <v>YAG3EUL7F+MMBANorth West</v>
      </c>
      <c r="B1211" t="s">
        <v>116</v>
      </c>
      <c r="C1211" t="s">
        <v>141</v>
      </c>
      <c r="D1211">
        <v>3</v>
      </c>
      <c r="E1211" t="s">
        <v>137</v>
      </c>
      <c r="F1211" t="s">
        <v>145</v>
      </c>
      <c r="G1211" t="s">
        <v>138</v>
      </c>
      <c r="H1211" t="s">
        <v>50</v>
      </c>
      <c r="I1211" t="s">
        <v>151</v>
      </c>
      <c r="J1211">
        <v>10</v>
      </c>
      <c r="K1211">
        <v>0</v>
      </c>
      <c r="L1211">
        <v>10</v>
      </c>
      <c r="M1211">
        <v>37.5</v>
      </c>
      <c r="N1211">
        <v>12.5</v>
      </c>
      <c r="O1211">
        <v>50</v>
      </c>
      <c r="P1211">
        <v>50</v>
      </c>
      <c r="Q1211">
        <v>50</v>
      </c>
      <c r="R1211" t="s">
        <v>161</v>
      </c>
      <c r="S1211" t="s">
        <v>161</v>
      </c>
      <c r="T1211" t="s">
        <v>161</v>
      </c>
      <c r="U1211" t="s">
        <v>161</v>
      </c>
    </row>
    <row r="1212" spans="1:21" hidden="1" x14ac:dyDescent="0.45">
      <c r="A1212" t="str">
        <f t="shared" si="29"/>
        <v>YAG3EUL7F+MMBAScotland</v>
      </c>
      <c r="B1212" t="s">
        <v>116</v>
      </c>
      <c r="C1212" t="s">
        <v>141</v>
      </c>
      <c r="D1212">
        <v>3</v>
      </c>
      <c r="E1212" t="s">
        <v>137</v>
      </c>
      <c r="F1212" t="s">
        <v>145</v>
      </c>
      <c r="G1212" t="s">
        <v>138</v>
      </c>
      <c r="H1212" t="s">
        <v>50</v>
      </c>
      <c r="I1212" t="s">
        <v>153</v>
      </c>
      <c r="J1212">
        <v>5</v>
      </c>
      <c r="K1212">
        <v>0</v>
      </c>
      <c r="L1212">
        <v>5</v>
      </c>
      <c r="M1212">
        <v>33.299999999999997</v>
      </c>
      <c r="N1212">
        <v>0</v>
      </c>
      <c r="O1212">
        <v>33.299999999999997</v>
      </c>
      <c r="P1212">
        <v>33.299999999999997</v>
      </c>
      <c r="Q1212">
        <v>66.7</v>
      </c>
      <c r="R1212" t="s">
        <v>161</v>
      </c>
      <c r="S1212" t="s">
        <v>161</v>
      </c>
      <c r="T1212" t="s">
        <v>161</v>
      </c>
      <c r="U1212" t="s">
        <v>161</v>
      </c>
    </row>
    <row r="1213" spans="1:21" hidden="1" x14ac:dyDescent="0.45">
      <c r="A1213" t="str">
        <f t="shared" si="29"/>
        <v>YAG3EUL7F+MMBASouth East</v>
      </c>
      <c r="B1213" t="s">
        <v>116</v>
      </c>
      <c r="C1213" t="s">
        <v>141</v>
      </c>
      <c r="D1213">
        <v>3</v>
      </c>
      <c r="E1213" t="s">
        <v>137</v>
      </c>
      <c r="F1213" t="s">
        <v>145</v>
      </c>
      <c r="G1213" t="s">
        <v>138</v>
      </c>
      <c r="H1213" t="s">
        <v>50</v>
      </c>
      <c r="I1213" t="s">
        <v>154</v>
      </c>
      <c r="J1213">
        <v>10</v>
      </c>
      <c r="K1213">
        <v>0</v>
      </c>
      <c r="L1213">
        <v>10</v>
      </c>
      <c r="M1213">
        <v>30</v>
      </c>
      <c r="N1213">
        <v>0</v>
      </c>
      <c r="O1213">
        <v>70</v>
      </c>
      <c r="P1213">
        <v>70</v>
      </c>
      <c r="Q1213">
        <v>70</v>
      </c>
      <c r="R1213" t="s">
        <v>161</v>
      </c>
      <c r="S1213" t="s">
        <v>161</v>
      </c>
      <c r="T1213" t="s">
        <v>161</v>
      </c>
      <c r="U1213" t="s">
        <v>161</v>
      </c>
    </row>
    <row r="1214" spans="1:21" hidden="1" x14ac:dyDescent="0.45">
      <c r="A1214" t="str">
        <f t="shared" si="29"/>
        <v>YAG3EUL7F+MMBASouth West</v>
      </c>
      <c r="B1214" t="s">
        <v>116</v>
      </c>
      <c r="C1214" t="s">
        <v>141</v>
      </c>
      <c r="D1214">
        <v>3</v>
      </c>
      <c r="E1214" t="s">
        <v>137</v>
      </c>
      <c r="F1214" t="s">
        <v>145</v>
      </c>
      <c r="G1214" t="s">
        <v>138</v>
      </c>
      <c r="H1214" t="s">
        <v>50</v>
      </c>
      <c r="I1214" t="s">
        <v>155</v>
      </c>
      <c r="J1214" t="s">
        <v>161</v>
      </c>
      <c r="K1214" t="s">
        <v>161</v>
      </c>
      <c r="L1214" t="s">
        <v>161</v>
      </c>
      <c r="M1214" t="s">
        <v>161</v>
      </c>
      <c r="N1214" t="s">
        <v>161</v>
      </c>
      <c r="O1214" t="s">
        <v>161</v>
      </c>
      <c r="P1214" t="s">
        <v>161</v>
      </c>
      <c r="Q1214" t="s">
        <v>161</v>
      </c>
      <c r="R1214" t="s">
        <v>157</v>
      </c>
      <c r="S1214" t="s">
        <v>157</v>
      </c>
      <c r="T1214" t="s">
        <v>157</v>
      </c>
      <c r="U1214" t="s">
        <v>157</v>
      </c>
    </row>
    <row r="1215" spans="1:21" hidden="1" x14ac:dyDescent="0.45">
      <c r="A1215" t="str">
        <f t="shared" si="29"/>
        <v>YAG3EUL7F+MMBAWales</v>
      </c>
      <c r="B1215" t="s">
        <v>116</v>
      </c>
      <c r="C1215" t="s">
        <v>141</v>
      </c>
      <c r="D1215">
        <v>3</v>
      </c>
      <c r="E1215" t="s">
        <v>137</v>
      </c>
      <c r="F1215" t="s">
        <v>145</v>
      </c>
      <c r="G1215" t="s">
        <v>138</v>
      </c>
      <c r="H1215" t="s">
        <v>50</v>
      </c>
      <c r="I1215" t="s">
        <v>158</v>
      </c>
      <c r="J1215" t="s">
        <v>161</v>
      </c>
      <c r="K1215" t="s">
        <v>161</v>
      </c>
      <c r="L1215" t="s">
        <v>161</v>
      </c>
      <c r="M1215" t="s">
        <v>161</v>
      </c>
      <c r="N1215" t="s">
        <v>161</v>
      </c>
      <c r="O1215" t="s">
        <v>161</v>
      </c>
      <c r="P1215" t="s">
        <v>161</v>
      </c>
      <c r="Q1215" t="s">
        <v>161</v>
      </c>
      <c r="R1215" t="s">
        <v>161</v>
      </c>
      <c r="S1215" t="s">
        <v>161</v>
      </c>
      <c r="T1215" t="s">
        <v>161</v>
      </c>
      <c r="U1215" t="s">
        <v>161</v>
      </c>
    </row>
    <row r="1216" spans="1:21" hidden="1" x14ac:dyDescent="0.45">
      <c r="A1216" t="str">
        <f t="shared" si="29"/>
        <v>YAG3EUL7F+MMBAWest Midlands</v>
      </c>
      <c r="B1216" t="s">
        <v>116</v>
      </c>
      <c r="C1216" t="s">
        <v>141</v>
      </c>
      <c r="D1216">
        <v>3</v>
      </c>
      <c r="E1216" t="s">
        <v>137</v>
      </c>
      <c r="F1216" t="s">
        <v>145</v>
      </c>
      <c r="G1216" t="s">
        <v>138</v>
      </c>
      <c r="H1216" t="s">
        <v>50</v>
      </c>
      <c r="I1216" t="s">
        <v>159</v>
      </c>
      <c r="J1216">
        <v>5</v>
      </c>
      <c r="K1216">
        <v>0</v>
      </c>
      <c r="L1216">
        <v>5</v>
      </c>
      <c r="M1216">
        <v>100</v>
      </c>
      <c r="N1216">
        <v>0</v>
      </c>
      <c r="O1216">
        <v>0</v>
      </c>
      <c r="P1216">
        <v>0</v>
      </c>
      <c r="Q1216">
        <v>0</v>
      </c>
      <c r="R1216" t="s">
        <v>157</v>
      </c>
      <c r="S1216" t="s">
        <v>157</v>
      </c>
      <c r="T1216" t="s">
        <v>157</v>
      </c>
      <c r="U1216" t="s">
        <v>157</v>
      </c>
    </row>
    <row r="1217" spans="1:21" hidden="1" x14ac:dyDescent="0.45">
      <c r="A1217" t="str">
        <f t="shared" si="29"/>
        <v>YAG3EUL7F+MMBAYorkshire and The Humber</v>
      </c>
      <c r="B1217" t="s">
        <v>116</v>
      </c>
      <c r="C1217" t="s">
        <v>141</v>
      </c>
      <c r="D1217">
        <v>3</v>
      </c>
      <c r="E1217" t="s">
        <v>137</v>
      </c>
      <c r="F1217" t="s">
        <v>145</v>
      </c>
      <c r="G1217" t="s">
        <v>138</v>
      </c>
      <c r="H1217" t="s">
        <v>50</v>
      </c>
      <c r="I1217" t="s">
        <v>160</v>
      </c>
      <c r="J1217" t="s">
        <v>161</v>
      </c>
      <c r="K1217" t="s">
        <v>161</v>
      </c>
      <c r="L1217" t="s">
        <v>161</v>
      </c>
      <c r="M1217" t="s">
        <v>161</v>
      </c>
      <c r="N1217" t="s">
        <v>161</v>
      </c>
      <c r="O1217" t="s">
        <v>161</v>
      </c>
      <c r="P1217" t="s">
        <v>161</v>
      </c>
      <c r="Q1217" t="s">
        <v>161</v>
      </c>
      <c r="R1217" t="s">
        <v>157</v>
      </c>
      <c r="S1217" t="s">
        <v>157</v>
      </c>
      <c r="T1217" t="s">
        <v>157</v>
      </c>
      <c r="U1217" t="s">
        <v>157</v>
      </c>
    </row>
    <row r="1218" spans="1:21" hidden="1" x14ac:dyDescent="0.45">
      <c r="A1218" t="str">
        <f t="shared" si="29"/>
        <v>YAG3EUL7F+MMBANA</v>
      </c>
      <c r="B1218" t="s">
        <v>116</v>
      </c>
      <c r="C1218" t="s">
        <v>141</v>
      </c>
      <c r="D1218">
        <v>3</v>
      </c>
      <c r="E1218" t="s">
        <v>137</v>
      </c>
      <c r="F1218" t="s">
        <v>145</v>
      </c>
      <c r="G1218" t="s">
        <v>138</v>
      </c>
      <c r="H1218" t="s">
        <v>50</v>
      </c>
      <c r="I1218" t="s">
        <v>157</v>
      </c>
      <c r="J1218">
        <v>260</v>
      </c>
      <c r="K1218">
        <v>99.2</v>
      </c>
      <c r="L1218" t="s">
        <v>161</v>
      </c>
      <c r="M1218" t="s">
        <v>161</v>
      </c>
      <c r="N1218" t="s">
        <v>161</v>
      </c>
      <c r="O1218" t="s">
        <v>161</v>
      </c>
      <c r="P1218" t="s">
        <v>161</v>
      </c>
      <c r="Q1218" t="s">
        <v>161</v>
      </c>
      <c r="R1218" t="s">
        <v>157</v>
      </c>
      <c r="S1218" t="s">
        <v>157</v>
      </c>
      <c r="T1218" t="s">
        <v>157</v>
      </c>
      <c r="U1218" t="s">
        <v>157</v>
      </c>
    </row>
    <row r="1219" spans="1:21" hidden="1" x14ac:dyDescent="0.45">
      <c r="A1219" t="str">
        <f t="shared" si="29"/>
        <v>YAG1EUL7F+MMBAAbroad</v>
      </c>
      <c r="B1219" t="s">
        <v>116</v>
      </c>
      <c r="C1219" t="s">
        <v>49</v>
      </c>
      <c r="D1219">
        <v>1</v>
      </c>
      <c r="E1219" t="s">
        <v>137</v>
      </c>
      <c r="F1219" t="s">
        <v>145</v>
      </c>
      <c r="G1219" t="s">
        <v>138</v>
      </c>
      <c r="H1219" t="s">
        <v>50</v>
      </c>
      <c r="I1219" t="s">
        <v>146</v>
      </c>
      <c r="J1219">
        <v>15</v>
      </c>
      <c r="K1219">
        <v>0</v>
      </c>
      <c r="L1219">
        <v>15</v>
      </c>
      <c r="M1219">
        <v>80</v>
      </c>
      <c r="N1219">
        <v>6.7</v>
      </c>
      <c r="O1219">
        <v>13.3</v>
      </c>
      <c r="P1219">
        <v>13.3</v>
      </c>
      <c r="Q1219">
        <v>13.3</v>
      </c>
      <c r="R1219" t="s">
        <v>161</v>
      </c>
      <c r="S1219" t="s">
        <v>161</v>
      </c>
      <c r="T1219" t="s">
        <v>161</v>
      </c>
      <c r="U1219" t="s">
        <v>161</v>
      </c>
    </row>
    <row r="1220" spans="1:21" hidden="1" x14ac:dyDescent="0.45">
      <c r="A1220" t="str">
        <f t="shared" si="29"/>
        <v>YAG1EUL7F+MMBAEast Midlands</v>
      </c>
      <c r="B1220" t="s">
        <v>116</v>
      </c>
      <c r="C1220" t="s">
        <v>49</v>
      </c>
      <c r="D1220">
        <v>1</v>
      </c>
      <c r="E1220" t="s">
        <v>137</v>
      </c>
      <c r="F1220" t="s">
        <v>145</v>
      </c>
      <c r="G1220" t="s">
        <v>138</v>
      </c>
      <c r="H1220" t="s">
        <v>50</v>
      </c>
      <c r="I1220" t="s">
        <v>147</v>
      </c>
      <c r="J1220">
        <v>5</v>
      </c>
      <c r="K1220">
        <v>0</v>
      </c>
      <c r="L1220">
        <v>5</v>
      </c>
      <c r="M1220">
        <v>40</v>
      </c>
      <c r="N1220">
        <v>20</v>
      </c>
      <c r="O1220">
        <v>40</v>
      </c>
      <c r="P1220">
        <v>40</v>
      </c>
      <c r="Q1220">
        <v>40</v>
      </c>
      <c r="R1220" t="s">
        <v>161</v>
      </c>
      <c r="S1220" t="s">
        <v>161</v>
      </c>
      <c r="T1220" t="s">
        <v>161</v>
      </c>
      <c r="U1220" t="s">
        <v>161</v>
      </c>
    </row>
    <row r="1221" spans="1:21" hidden="1" x14ac:dyDescent="0.45">
      <c r="A1221" t="str">
        <f t="shared" si="29"/>
        <v>YAG1EUL7F+MMBAEast of England</v>
      </c>
      <c r="B1221" t="s">
        <v>116</v>
      </c>
      <c r="C1221" t="s">
        <v>49</v>
      </c>
      <c r="D1221">
        <v>1</v>
      </c>
      <c r="E1221" t="s">
        <v>137</v>
      </c>
      <c r="F1221" t="s">
        <v>145</v>
      </c>
      <c r="G1221" t="s">
        <v>138</v>
      </c>
      <c r="H1221" t="s">
        <v>50</v>
      </c>
      <c r="I1221" t="s">
        <v>148</v>
      </c>
      <c r="J1221">
        <v>10</v>
      </c>
      <c r="K1221">
        <v>0</v>
      </c>
      <c r="L1221">
        <v>10</v>
      </c>
      <c r="M1221">
        <v>14.3</v>
      </c>
      <c r="N1221">
        <v>0</v>
      </c>
      <c r="O1221">
        <v>71.400000000000006</v>
      </c>
      <c r="P1221">
        <v>85.7</v>
      </c>
      <c r="Q1221">
        <v>85.7</v>
      </c>
      <c r="R1221" t="s">
        <v>161</v>
      </c>
      <c r="S1221" t="s">
        <v>161</v>
      </c>
      <c r="T1221" t="s">
        <v>161</v>
      </c>
      <c r="U1221" t="s">
        <v>161</v>
      </c>
    </row>
    <row r="1222" spans="1:21" hidden="1" x14ac:dyDescent="0.45">
      <c r="A1222" t="str">
        <f t="shared" si="29"/>
        <v>YAG1EUL7F+MMBALondon</v>
      </c>
      <c r="B1222" t="s">
        <v>116</v>
      </c>
      <c r="C1222" t="s">
        <v>49</v>
      </c>
      <c r="D1222">
        <v>1</v>
      </c>
      <c r="E1222" t="s">
        <v>137</v>
      </c>
      <c r="F1222" t="s">
        <v>145</v>
      </c>
      <c r="G1222" t="s">
        <v>138</v>
      </c>
      <c r="H1222" t="s">
        <v>50</v>
      </c>
      <c r="I1222" t="s">
        <v>149</v>
      </c>
      <c r="J1222">
        <v>80</v>
      </c>
      <c r="K1222">
        <v>0</v>
      </c>
      <c r="L1222">
        <v>80</v>
      </c>
      <c r="M1222">
        <v>37.5</v>
      </c>
      <c r="N1222">
        <v>8.8000000000000007</v>
      </c>
      <c r="O1222">
        <v>52.5</v>
      </c>
      <c r="P1222">
        <v>53.8</v>
      </c>
      <c r="Q1222">
        <v>53.8</v>
      </c>
      <c r="R1222">
        <v>40</v>
      </c>
      <c r="S1222">
        <v>54500</v>
      </c>
      <c r="T1222">
        <v>75000</v>
      </c>
      <c r="U1222">
        <v>115200</v>
      </c>
    </row>
    <row r="1223" spans="1:21" hidden="1" x14ac:dyDescent="0.45">
      <c r="A1223" t="str">
        <f t="shared" ref="A1223:A1286" si="30">"YAG"&amp;D1223 &amp;E1223 &amp;F1223 &amp; G1223 &amp;H1223 &amp;I1223</f>
        <v>YAG1EUL7F+MMBANorth West</v>
      </c>
      <c r="B1223" t="s">
        <v>116</v>
      </c>
      <c r="C1223" t="s">
        <v>49</v>
      </c>
      <c r="D1223">
        <v>1</v>
      </c>
      <c r="E1223" t="s">
        <v>137</v>
      </c>
      <c r="F1223" t="s">
        <v>145</v>
      </c>
      <c r="G1223" t="s">
        <v>138</v>
      </c>
      <c r="H1223" t="s">
        <v>50</v>
      </c>
      <c r="I1223" t="s">
        <v>151</v>
      </c>
      <c r="J1223">
        <v>5</v>
      </c>
      <c r="K1223">
        <v>0</v>
      </c>
      <c r="L1223">
        <v>5</v>
      </c>
      <c r="M1223">
        <v>33.299999999999997</v>
      </c>
      <c r="N1223">
        <v>0</v>
      </c>
      <c r="O1223">
        <v>66.7</v>
      </c>
      <c r="P1223">
        <v>66.7</v>
      </c>
      <c r="Q1223">
        <v>66.7</v>
      </c>
      <c r="R1223" t="s">
        <v>161</v>
      </c>
      <c r="S1223" t="s">
        <v>161</v>
      </c>
      <c r="T1223" t="s">
        <v>161</v>
      </c>
      <c r="U1223" t="s">
        <v>161</v>
      </c>
    </row>
    <row r="1224" spans="1:21" hidden="1" x14ac:dyDescent="0.45">
      <c r="A1224" t="str">
        <f t="shared" si="30"/>
        <v>YAG1EUL7F+MMBANorthern Ireland</v>
      </c>
      <c r="B1224" t="s">
        <v>116</v>
      </c>
      <c r="C1224" t="s">
        <v>49</v>
      </c>
      <c r="D1224">
        <v>1</v>
      </c>
      <c r="E1224" t="s">
        <v>137</v>
      </c>
      <c r="F1224" t="s">
        <v>145</v>
      </c>
      <c r="G1224" t="s">
        <v>138</v>
      </c>
      <c r="H1224" t="s">
        <v>50</v>
      </c>
      <c r="I1224" t="s">
        <v>152</v>
      </c>
      <c r="J1224" t="s">
        <v>161</v>
      </c>
      <c r="K1224" t="s">
        <v>161</v>
      </c>
      <c r="L1224" t="s">
        <v>161</v>
      </c>
      <c r="M1224" t="s">
        <v>161</v>
      </c>
      <c r="N1224" t="s">
        <v>161</v>
      </c>
      <c r="O1224" t="s">
        <v>161</v>
      </c>
      <c r="P1224" t="s">
        <v>161</v>
      </c>
      <c r="Q1224" t="s">
        <v>161</v>
      </c>
      <c r="R1224" t="s">
        <v>161</v>
      </c>
      <c r="S1224" t="s">
        <v>161</v>
      </c>
      <c r="T1224" t="s">
        <v>161</v>
      </c>
      <c r="U1224" t="s">
        <v>161</v>
      </c>
    </row>
    <row r="1225" spans="1:21" hidden="1" x14ac:dyDescent="0.45">
      <c r="A1225" t="str">
        <f t="shared" si="30"/>
        <v>YAG1EUL7F+MMBAScotland</v>
      </c>
      <c r="B1225" t="s">
        <v>116</v>
      </c>
      <c r="C1225" t="s">
        <v>49</v>
      </c>
      <c r="D1225">
        <v>1</v>
      </c>
      <c r="E1225" t="s">
        <v>137</v>
      </c>
      <c r="F1225" t="s">
        <v>145</v>
      </c>
      <c r="G1225" t="s">
        <v>138</v>
      </c>
      <c r="H1225" t="s">
        <v>50</v>
      </c>
      <c r="I1225" t="s">
        <v>153</v>
      </c>
      <c r="J1225" t="s">
        <v>161</v>
      </c>
      <c r="K1225" t="s">
        <v>161</v>
      </c>
      <c r="L1225" t="s">
        <v>161</v>
      </c>
      <c r="M1225" t="s">
        <v>161</v>
      </c>
      <c r="N1225" t="s">
        <v>161</v>
      </c>
      <c r="O1225" t="s">
        <v>161</v>
      </c>
      <c r="P1225" t="s">
        <v>161</v>
      </c>
      <c r="Q1225" t="s">
        <v>161</v>
      </c>
      <c r="R1225" t="s">
        <v>161</v>
      </c>
      <c r="S1225" t="s">
        <v>161</v>
      </c>
      <c r="T1225" t="s">
        <v>161</v>
      </c>
      <c r="U1225" t="s">
        <v>161</v>
      </c>
    </row>
    <row r="1226" spans="1:21" hidden="1" x14ac:dyDescent="0.45">
      <c r="A1226" t="str">
        <f t="shared" si="30"/>
        <v>YAG1EUL7F+MMBASouth East</v>
      </c>
      <c r="B1226" t="s">
        <v>116</v>
      </c>
      <c r="C1226" t="s">
        <v>49</v>
      </c>
      <c r="D1226">
        <v>1</v>
      </c>
      <c r="E1226" t="s">
        <v>137</v>
      </c>
      <c r="F1226" t="s">
        <v>145</v>
      </c>
      <c r="G1226" t="s">
        <v>138</v>
      </c>
      <c r="H1226" t="s">
        <v>50</v>
      </c>
      <c r="I1226" t="s">
        <v>154</v>
      </c>
      <c r="J1226">
        <v>10</v>
      </c>
      <c r="K1226">
        <v>0</v>
      </c>
      <c r="L1226">
        <v>10</v>
      </c>
      <c r="M1226">
        <v>40</v>
      </c>
      <c r="N1226">
        <v>10</v>
      </c>
      <c r="O1226">
        <v>50</v>
      </c>
      <c r="P1226">
        <v>50</v>
      </c>
      <c r="Q1226">
        <v>50</v>
      </c>
      <c r="R1226" t="s">
        <v>161</v>
      </c>
      <c r="S1226" t="s">
        <v>161</v>
      </c>
      <c r="T1226" t="s">
        <v>161</v>
      </c>
      <c r="U1226" t="s">
        <v>161</v>
      </c>
    </row>
    <row r="1227" spans="1:21" hidden="1" x14ac:dyDescent="0.45">
      <c r="A1227" t="str">
        <f t="shared" si="30"/>
        <v>YAG1EUL7F+MMBASouth West</v>
      </c>
      <c r="B1227" t="s">
        <v>116</v>
      </c>
      <c r="C1227" t="s">
        <v>49</v>
      </c>
      <c r="D1227">
        <v>1</v>
      </c>
      <c r="E1227" t="s">
        <v>137</v>
      </c>
      <c r="F1227" t="s">
        <v>145</v>
      </c>
      <c r="G1227" t="s">
        <v>138</v>
      </c>
      <c r="H1227" t="s">
        <v>50</v>
      </c>
      <c r="I1227" t="s">
        <v>155</v>
      </c>
      <c r="J1227" t="s">
        <v>161</v>
      </c>
      <c r="K1227" t="s">
        <v>161</v>
      </c>
      <c r="L1227" t="s">
        <v>161</v>
      </c>
      <c r="M1227" t="s">
        <v>161</v>
      </c>
      <c r="N1227" t="s">
        <v>161</v>
      </c>
      <c r="O1227" t="s">
        <v>161</v>
      </c>
      <c r="P1227" t="s">
        <v>161</v>
      </c>
      <c r="Q1227" t="s">
        <v>161</v>
      </c>
      <c r="R1227" t="s">
        <v>161</v>
      </c>
      <c r="S1227" t="s">
        <v>161</v>
      </c>
      <c r="T1227" t="s">
        <v>161</v>
      </c>
      <c r="U1227" t="s">
        <v>161</v>
      </c>
    </row>
    <row r="1228" spans="1:21" hidden="1" x14ac:dyDescent="0.45">
      <c r="A1228" t="str">
        <f t="shared" si="30"/>
        <v>YAG1EUL7F+MMBAWest Midlands</v>
      </c>
      <c r="B1228" t="s">
        <v>116</v>
      </c>
      <c r="C1228" t="s">
        <v>49</v>
      </c>
      <c r="D1228">
        <v>1</v>
      </c>
      <c r="E1228" t="s">
        <v>137</v>
      </c>
      <c r="F1228" t="s">
        <v>145</v>
      </c>
      <c r="G1228" t="s">
        <v>138</v>
      </c>
      <c r="H1228" t="s">
        <v>50</v>
      </c>
      <c r="I1228" t="s">
        <v>159</v>
      </c>
      <c r="J1228">
        <v>10</v>
      </c>
      <c r="K1228">
        <v>0</v>
      </c>
      <c r="L1228">
        <v>10</v>
      </c>
      <c r="M1228">
        <v>28.6</v>
      </c>
      <c r="N1228">
        <v>0</v>
      </c>
      <c r="O1228">
        <v>71.400000000000006</v>
      </c>
      <c r="P1228">
        <v>71.400000000000006</v>
      </c>
      <c r="Q1228">
        <v>71.400000000000006</v>
      </c>
      <c r="R1228" t="s">
        <v>161</v>
      </c>
      <c r="S1228" t="s">
        <v>161</v>
      </c>
      <c r="T1228" t="s">
        <v>161</v>
      </c>
      <c r="U1228" t="s">
        <v>161</v>
      </c>
    </row>
    <row r="1229" spans="1:21" hidden="1" x14ac:dyDescent="0.45">
      <c r="A1229" t="str">
        <f t="shared" si="30"/>
        <v>YAG1EUL7F+MMBAYorkshire and The Humber</v>
      </c>
      <c r="B1229" t="s">
        <v>116</v>
      </c>
      <c r="C1229" t="s">
        <v>49</v>
      </c>
      <c r="D1229">
        <v>1</v>
      </c>
      <c r="E1229" t="s">
        <v>137</v>
      </c>
      <c r="F1229" t="s">
        <v>145</v>
      </c>
      <c r="G1229" t="s">
        <v>138</v>
      </c>
      <c r="H1229" t="s">
        <v>50</v>
      </c>
      <c r="I1229" t="s">
        <v>160</v>
      </c>
      <c r="J1229">
        <v>10</v>
      </c>
      <c r="K1229">
        <v>0</v>
      </c>
      <c r="L1229">
        <v>10</v>
      </c>
      <c r="M1229">
        <v>50</v>
      </c>
      <c r="N1229">
        <v>0</v>
      </c>
      <c r="O1229">
        <v>33.299999999999997</v>
      </c>
      <c r="P1229">
        <v>50</v>
      </c>
      <c r="Q1229">
        <v>50</v>
      </c>
      <c r="R1229" t="s">
        <v>161</v>
      </c>
      <c r="S1229" t="s">
        <v>161</v>
      </c>
      <c r="T1229" t="s">
        <v>161</v>
      </c>
      <c r="U1229" t="s">
        <v>161</v>
      </c>
    </row>
    <row r="1230" spans="1:21" hidden="1" x14ac:dyDescent="0.45">
      <c r="A1230" t="str">
        <f t="shared" si="30"/>
        <v>YAG1EUL7F+MMBANA</v>
      </c>
      <c r="B1230" t="s">
        <v>116</v>
      </c>
      <c r="C1230" t="s">
        <v>49</v>
      </c>
      <c r="D1230">
        <v>1</v>
      </c>
      <c r="E1230" t="s">
        <v>137</v>
      </c>
      <c r="F1230" t="s">
        <v>145</v>
      </c>
      <c r="G1230" t="s">
        <v>138</v>
      </c>
      <c r="H1230" t="s">
        <v>50</v>
      </c>
      <c r="I1230" t="s">
        <v>157</v>
      </c>
      <c r="J1230">
        <v>160</v>
      </c>
      <c r="K1230">
        <v>98.7</v>
      </c>
      <c r="L1230" t="s">
        <v>161</v>
      </c>
      <c r="M1230" t="s">
        <v>161</v>
      </c>
      <c r="N1230" t="s">
        <v>161</v>
      </c>
      <c r="O1230" t="s">
        <v>161</v>
      </c>
      <c r="P1230" t="s">
        <v>161</v>
      </c>
      <c r="Q1230" t="s">
        <v>161</v>
      </c>
      <c r="R1230" t="s">
        <v>157</v>
      </c>
      <c r="S1230" t="s">
        <v>157</v>
      </c>
      <c r="T1230" t="s">
        <v>157</v>
      </c>
      <c r="U1230" t="s">
        <v>157</v>
      </c>
    </row>
    <row r="1231" spans="1:21" hidden="1" x14ac:dyDescent="0.45">
      <c r="A1231" t="str">
        <f t="shared" si="30"/>
        <v>YAG5Non-EUL7F+MMBAAll</v>
      </c>
      <c r="B1231" t="s">
        <v>116</v>
      </c>
      <c r="C1231" t="s">
        <v>140</v>
      </c>
      <c r="D1231">
        <v>5</v>
      </c>
      <c r="E1231" t="s">
        <v>162</v>
      </c>
      <c r="F1231" t="s">
        <v>145</v>
      </c>
      <c r="G1231" t="s">
        <v>138</v>
      </c>
      <c r="H1231" t="s">
        <v>50</v>
      </c>
      <c r="I1231" t="s">
        <v>28</v>
      </c>
      <c r="J1231">
        <v>3830</v>
      </c>
      <c r="K1231">
        <v>36.4</v>
      </c>
      <c r="L1231">
        <v>2435</v>
      </c>
      <c r="M1231">
        <v>42.1</v>
      </c>
      <c r="N1231">
        <v>2.2000000000000002</v>
      </c>
      <c r="O1231">
        <v>17.8</v>
      </c>
      <c r="P1231">
        <v>18.7</v>
      </c>
      <c r="Q1231">
        <v>19.2</v>
      </c>
      <c r="R1231">
        <v>620</v>
      </c>
      <c r="S1231">
        <v>23300</v>
      </c>
      <c r="T1231">
        <v>39600</v>
      </c>
      <c r="U1231">
        <v>65900</v>
      </c>
    </row>
    <row r="1232" spans="1:21" hidden="1" x14ac:dyDescent="0.45">
      <c r="A1232" t="str">
        <f t="shared" si="30"/>
        <v>YAG3Non-EUL7F+MMBAAll</v>
      </c>
      <c r="B1232" t="s">
        <v>116</v>
      </c>
      <c r="C1232" t="s">
        <v>141</v>
      </c>
      <c r="D1232">
        <v>3</v>
      </c>
      <c r="E1232" t="s">
        <v>162</v>
      </c>
      <c r="F1232" t="s">
        <v>145</v>
      </c>
      <c r="G1232" t="s">
        <v>138</v>
      </c>
      <c r="H1232" t="s">
        <v>50</v>
      </c>
      <c r="I1232" t="s">
        <v>28</v>
      </c>
      <c r="J1232">
        <v>3550</v>
      </c>
      <c r="K1232">
        <v>41</v>
      </c>
      <c r="L1232">
        <v>2095</v>
      </c>
      <c r="M1232">
        <v>41.2</v>
      </c>
      <c r="N1232">
        <v>2.7</v>
      </c>
      <c r="O1232">
        <v>13.8</v>
      </c>
      <c r="P1232">
        <v>14.5</v>
      </c>
      <c r="Q1232">
        <v>15.1</v>
      </c>
      <c r="R1232">
        <v>430</v>
      </c>
      <c r="S1232">
        <v>18600</v>
      </c>
      <c r="T1232">
        <v>36500</v>
      </c>
      <c r="U1232">
        <v>75900</v>
      </c>
    </row>
    <row r="1233" spans="1:21" hidden="1" x14ac:dyDescent="0.45">
      <c r="A1233" t="str">
        <f t="shared" si="30"/>
        <v>YAG1Non-EUL7F+MMBAAll</v>
      </c>
      <c r="B1233" t="s">
        <v>116</v>
      </c>
      <c r="C1233" t="s">
        <v>49</v>
      </c>
      <c r="D1233">
        <v>1</v>
      </c>
      <c r="E1233" t="s">
        <v>162</v>
      </c>
      <c r="F1233" t="s">
        <v>145</v>
      </c>
      <c r="G1233" t="s">
        <v>138</v>
      </c>
      <c r="H1233" t="s">
        <v>50</v>
      </c>
      <c r="I1233" t="s">
        <v>28</v>
      </c>
      <c r="J1233">
        <v>2950</v>
      </c>
      <c r="K1233">
        <v>42.9</v>
      </c>
      <c r="L1233">
        <v>1685</v>
      </c>
      <c r="M1233">
        <v>34.6</v>
      </c>
      <c r="N1233">
        <v>3.8</v>
      </c>
      <c r="O1233">
        <v>14.9</v>
      </c>
      <c r="P1233">
        <v>17.399999999999999</v>
      </c>
      <c r="Q1233">
        <v>18.8</v>
      </c>
      <c r="R1233">
        <v>380</v>
      </c>
      <c r="S1233">
        <v>23600</v>
      </c>
      <c r="T1233">
        <v>52000</v>
      </c>
      <c r="U1233">
        <v>85100</v>
      </c>
    </row>
    <row r="1234" spans="1:21" hidden="1" x14ac:dyDescent="0.45">
      <c r="A1234" t="str">
        <f t="shared" si="30"/>
        <v>YAG5Non-EUL7FMBAAll</v>
      </c>
      <c r="B1234" t="s">
        <v>116</v>
      </c>
      <c r="C1234" t="s">
        <v>140</v>
      </c>
      <c r="D1234">
        <v>5</v>
      </c>
      <c r="E1234" t="s">
        <v>162</v>
      </c>
      <c r="F1234" t="s">
        <v>145</v>
      </c>
      <c r="G1234" t="s">
        <v>143</v>
      </c>
      <c r="H1234" t="s">
        <v>50</v>
      </c>
      <c r="I1234" t="s">
        <v>28</v>
      </c>
      <c r="J1234">
        <v>1120</v>
      </c>
      <c r="K1234">
        <v>40.299999999999997</v>
      </c>
      <c r="L1234">
        <v>670</v>
      </c>
      <c r="M1234">
        <v>38.9</v>
      </c>
      <c r="N1234">
        <v>2.6</v>
      </c>
      <c r="O1234">
        <v>16.399999999999999</v>
      </c>
      <c r="P1234">
        <v>17.5</v>
      </c>
      <c r="Q1234">
        <v>18.2</v>
      </c>
      <c r="R1234">
        <v>170</v>
      </c>
      <c r="S1234">
        <v>17500</v>
      </c>
      <c r="T1234">
        <v>34300</v>
      </c>
      <c r="U1234">
        <v>63100</v>
      </c>
    </row>
    <row r="1235" spans="1:21" hidden="1" x14ac:dyDescent="0.45">
      <c r="A1235" t="str">
        <f t="shared" si="30"/>
        <v>YAG5Non-EUL7MMBAAll</v>
      </c>
      <c r="B1235" t="s">
        <v>116</v>
      </c>
      <c r="C1235" t="s">
        <v>140</v>
      </c>
      <c r="D1235">
        <v>5</v>
      </c>
      <c r="E1235" t="s">
        <v>162</v>
      </c>
      <c r="F1235" t="s">
        <v>145</v>
      </c>
      <c r="G1235" t="s">
        <v>144</v>
      </c>
      <c r="H1235" t="s">
        <v>50</v>
      </c>
      <c r="I1235" t="s">
        <v>28</v>
      </c>
      <c r="J1235">
        <v>2710</v>
      </c>
      <c r="K1235">
        <v>34.799999999999997</v>
      </c>
      <c r="L1235">
        <v>1765</v>
      </c>
      <c r="M1235">
        <v>43.5</v>
      </c>
      <c r="N1235">
        <v>2.1</v>
      </c>
      <c r="O1235">
        <v>18.3</v>
      </c>
      <c r="P1235">
        <v>19.2</v>
      </c>
      <c r="Q1235">
        <v>19.7</v>
      </c>
      <c r="R1235">
        <v>450</v>
      </c>
      <c r="S1235">
        <v>25200</v>
      </c>
      <c r="T1235">
        <v>41200</v>
      </c>
      <c r="U1235">
        <v>68300</v>
      </c>
    </row>
    <row r="1236" spans="1:21" hidden="1" x14ac:dyDescent="0.45">
      <c r="A1236" t="str">
        <f t="shared" si="30"/>
        <v>YAG3Non-EUL7FMBAAll</v>
      </c>
      <c r="B1236" t="s">
        <v>116</v>
      </c>
      <c r="C1236" t="s">
        <v>141</v>
      </c>
      <c r="D1236">
        <v>3</v>
      </c>
      <c r="E1236" t="s">
        <v>162</v>
      </c>
      <c r="F1236" t="s">
        <v>145</v>
      </c>
      <c r="G1236" t="s">
        <v>143</v>
      </c>
      <c r="H1236" t="s">
        <v>50</v>
      </c>
      <c r="I1236" t="s">
        <v>28</v>
      </c>
      <c r="J1236">
        <v>1210</v>
      </c>
      <c r="K1236">
        <v>42.8</v>
      </c>
      <c r="L1236">
        <v>690</v>
      </c>
      <c r="M1236">
        <v>38.6</v>
      </c>
      <c r="N1236">
        <v>2.6</v>
      </c>
      <c r="O1236">
        <v>14.7</v>
      </c>
      <c r="P1236">
        <v>15.1</v>
      </c>
      <c r="Q1236">
        <v>16</v>
      </c>
      <c r="R1236">
        <v>170</v>
      </c>
      <c r="S1236">
        <v>17200</v>
      </c>
      <c r="T1236">
        <v>36300</v>
      </c>
      <c r="U1236">
        <v>66100</v>
      </c>
    </row>
    <row r="1237" spans="1:21" hidden="1" x14ac:dyDescent="0.45">
      <c r="A1237" t="str">
        <f t="shared" si="30"/>
        <v>YAG3Non-EUL7MMBAAll</v>
      </c>
      <c r="B1237" t="s">
        <v>116</v>
      </c>
      <c r="C1237" t="s">
        <v>141</v>
      </c>
      <c r="D1237">
        <v>3</v>
      </c>
      <c r="E1237" t="s">
        <v>162</v>
      </c>
      <c r="F1237" t="s">
        <v>145</v>
      </c>
      <c r="G1237" t="s">
        <v>144</v>
      </c>
      <c r="H1237" t="s">
        <v>50</v>
      </c>
      <c r="I1237" t="s">
        <v>28</v>
      </c>
      <c r="J1237">
        <v>2340</v>
      </c>
      <c r="K1237">
        <v>40.1</v>
      </c>
      <c r="L1237">
        <v>1405</v>
      </c>
      <c r="M1237">
        <v>42.5</v>
      </c>
      <c r="N1237">
        <v>2.8</v>
      </c>
      <c r="O1237">
        <v>13.3</v>
      </c>
      <c r="P1237">
        <v>14.2</v>
      </c>
      <c r="Q1237">
        <v>14.7</v>
      </c>
      <c r="R1237">
        <v>265</v>
      </c>
      <c r="S1237">
        <v>19000</v>
      </c>
      <c r="T1237">
        <v>36500</v>
      </c>
      <c r="U1237">
        <v>79900</v>
      </c>
    </row>
    <row r="1238" spans="1:21" hidden="1" x14ac:dyDescent="0.45">
      <c r="A1238" t="str">
        <f t="shared" si="30"/>
        <v>YAG1Non-EUL7FMBAAll</v>
      </c>
      <c r="B1238" t="s">
        <v>116</v>
      </c>
      <c r="C1238" t="s">
        <v>49</v>
      </c>
      <c r="D1238">
        <v>1</v>
      </c>
      <c r="E1238" t="s">
        <v>162</v>
      </c>
      <c r="F1238" t="s">
        <v>145</v>
      </c>
      <c r="G1238" t="s">
        <v>143</v>
      </c>
      <c r="H1238" t="s">
        <v>50</v>
      </c>
      <c r="I1238" t="s">
        <v>28</v>
      </c>
      <c r="J1238">
        <v>1100</v>
      </c>
      <c r="K1238">
        <v>44.7</v>
      </c>
      <c r="L1238">
        <v>610</v>
      </c>
      <c r="M1238">
        <v>30.5</v>
      </c>
      <c r="N1238">
        <v>3.4</v>
      </c>
      <c r="O1238">
        <v>16.5</v>
      </c>
      <c r="P1238">
        <v>19.5</v>
      </c>
      <c r="Q1238">
        <v>21.4</v>
      </c>
      <c r="R1238">
        <v>160</v>
      </c>
      <c r="S1238">
        <v>22100</v>
      </c>
      <c r="T1238">
        <v>46000</v>
      </c>
      <c r="U1238">
        <v>79800</v>
      </c>
    </row>
    <row r="1239" spans="1:21" hidden="1" x14ac:dyDescent="0.45">
      <c r="A1239" t="str">
        <f t="shared" si="30"/>
        <v>YAG1Non-EUL7MMBAAll</v>
      </c>
      <c r="B1239" t="s">
        <v>116</v>
      </c>
      <c r="C1239" t="s">
        <v>49</v>
      </c>
      <c r="D1239">
        <v>1</v>
      </c>
      <c r="E1239" t="s">
        <v>162</v>
      </c>
      <c r="F1239" t="s">
        <v>145</v>
      </c>
      <c r="G1239" t="s">
        <v>144</v>
      </c>
      <c r="H1239" t="s">
        <v>50</v>
      </c>
      <c r="I1239" t="s">
        <v>28</v>
      </c>
      <c r="J1239">
        <v>1850</v>
      </c>
      <c r="K1239">
        <v>41.8</v>
      </c>
      <c r="L1239">
        <v>1080</v>
      </c>
      <c r="M1239">
        <v>36.9</v>
      </c>
      <c r="N1239">
        <v>4.0999999999999996</v>
      </c>
      <c r="O1239">
        <v>14</v>
      </c>
      <c r="P1239">
        <v>16.100000000000001</v>
      </c>
      <c r="Q1239">
        <v>17.2</v>
      </c>
      <c r="R1239">
        <v>220</v>
      </c>
      <c r="S1239">
        <v>25100</v>
      </c>
      <c r="T1239">
        <v>56000</v>
      </c>
      <c r="U1239">
        <v>91000</v>
      </c>
    </row>
    <row r="1240" spans="1:21" hidden="1" x14ac:dyDescent="0.45">
      <c r="A1240" t="str">
        <f t="shared" si="30"/>
        <v>YAG5Non-EUL7F+MMBAAbroad</v>
      </c>
      <c r="B1240" t="s">
        <v>116</v>
      </c>
      <c r="C1240" t="s">
        <v>140</v>
      </c>
      <c r="D1240">
        <v>5</v>
      </c>
      <c r="E1240" t="s">
        <v>162</v>
      </c>
      <c r="F1240" t="s">
        <v>145</v>
      </c>
      <c r="G1240" t="s">
        <v>138</v>
      </c>
      <c r="H1240" t="s">
        <v>50</v>
      </c>
      <c r="I1240" t="s">
        <v>146</v>
      </c>
      <c r="J1240">
        <v>210</v>
      </c>
      <c r="K1240">
        <v>0</v>
      </c>
      <c r="L1240">
        <v>210</v>
      </c>
      <c r="M1240">
        <v>89.4</v>
      </c>
      <c r="N1240">
        <v>2.9</v>
      </c>
      <c r="O1240">
        <v>7.7</v>
      </c>
      <c r="P1240">
        <v>7.7</v>
      </c>
      <c r="Q1240">
        <v>7.7</v>
      </c>
      <c r="R1240" t="s">
        <v>161</v>
      </c>
      <c r="S1240" t="s">
        <v>161</v>
      </c>
      <c r="T1240" t="s">
        <v>161</v>
      </c>
      <c r="U1240" t="s">
        <v>161</v>
      </c>
    </row>
    <row r="1241" spans="1:21" hidden="1" x14ac:dyDescent="0.45">
      <c r="A1241" t="str">
        <f t="shared" si="30"/>
        <v>YAG5Non-EUL7F+MMBAEast Midlands</v>
      </c>
      <c r="B1241" t="s">
        <v>116</v>
      </c>
      <c r="C1241" t="s">
        <v>140</v>
      </c>
      <c r="D1241">
        <v>5</v>
      </c>
      <c r="E1241" t="s">
        <v>162</v>
      </c>
      <c r="F1241" t="s">
        <v>145</v>
      </c>
      <c r="G1241" t="s">
        <v>138</v>
      </c>
      <c r="H1241" t="s">
        <v>50</v>
      </c>
      <c r="I1241" t="s">
        <v>147</v>
      </c>
      <c r="J1241">
        <v>140</v>
      </c>
      <c r="K1241">
        <v>0</v>
      </c>
      <c r="L1241">
        <v>140</v>
      </c>
      <c r="M1241">
        <v>73.7</v>
      </c>
      <c r="N1241">
        <v>2.2000000000000002</v>
      </c>
      <c r="O1241">
        <v>20.399999999999999</v>
      </c>
      <c r="P1241">
        <v>23.4</v>
      </c>
      <c r="Q1241">
        <v>24.1</v>
      </c>
      <c r="R1241">
        <v>25</v>
      </c>
      <c r="S1241">
        <v>24800</v>
      </c>
      <c r="T1241">
        <v>35000</v>
      </c>
      <c r="U1241">
        <v>38300</v>
      </c>
    </row>
    <row r="1242" spans="1:21" hidden="1" x14ac:dyDescent="0.45">
      <c r="A1242" t="str">
        <f t="shared" si="30"/>
        <v>YAG5Non-EUL7F+MMBAEast of England</v>
      </c>
      <c r="B1242" t="s">
        <v>116</v>
      </c>
      <c r="C1242" t="s">
        <v>140</v>
      </c>
      <c r="D1242">
        <v>5</v>
      </c>
      <c r="E1242" t="s">
        <v>162</v>
      </c>
      <c r="F1242" t="s">
        <v>145</v>
      </c>
      <c r="G1242" t="s">
        <v>138</v>
      </c>
      <c r="H1242" t="s">
        <v>50</v>
      </c>
      <c r="I1242" t="s">
        <v>148</v>
      </c>
      <c r="J1242">
        <v>125</v>
      </c>
      <c r="K1242">
        <v>0</v>
      </c>
      <c r="L1242">
        <v>125</v>
      </c>
      <c r="M1242">
        <v>53.2</v>
      </c>
      <c r="N1242">
        <v>3.2</v>
      </c>
      <c r="O1242">
        <v>37.9</v>
      </c>
      <c r="P1242">
        <v>41.9</v>
      </c>
      <c r="Q1242">
        <v>43.5</v>
      </c>
      <c r="R1242">
        <v>45</v>
      </c>
      <c r="S1242">
        <v>13500</v>
      </c>
      <c r="T1242">
        <v>33200</v>
      </c>
      <c r="U1242">
        <v>49600</v>
      </c>
    </row>
    <row r="1243" spans="1:21" hidden="1" x14ac:dyDescent="0.45">
      <c r="A1243" t="str">
        <f t="shared" si="30"/>
        <v>YAG5Non-EUL7F+MMBALondon</v>
      </c>
      <c r="B1243" t="s">
        <v>116</v>
      </c>
      <c r="C1243" t="s">
        <v>140</v>
      </c>
      <c r="D1243">
        <v>5</v>
      </c>
      <c r="E1243" t="s">
        <v>162</v>
      </c>
      <c r="F1243" t="s">
        <v>145</v>
      </c>
      <c r="G1243" t="s">
        <v>138</v>
      </c>
      <c r="H1243" t="s">
        <v>50</v>
      </c>
      <c r="I1243" t="s">
        <v>149</v>
      </c>
      <c r="J1243">
        <v>990</v>
      </c>
      <c r="K1243">
        <v>0</v>
      </c>
      <c r="L1243">
        <v>990</v>
      </c>
      <c r="M1243">
        <v>58.3</v>
      </c>
      <c r="N1243">
        <v>4</v>
      </c>
      <c r="O1243">
        <v>35.700000000000003</v>
      </c>
      <c r="P1243">
        <v>37.299999999999997</v>
      </c>
      <c r="Q1243">
        <v>37.700000000000003</v>
      </c>
      <c r="R1243">
        <v>330</v>
      </c>
      <c r="S1243">
        <v>26300</v>
      </c>
      <c r="T1243">
        <v>48900</v>
      </c>
      <c r="U1243">
        <v>88300</v>
      </c>
    </row>
    <row r="1244" spans="1:21" hidden="1" x14ac:dyDescent="0.45">
      <c r="A1244" t="str">
        <f t="shared" si="30"/>
        <v>YAG5Non-EUL7F+MMBANorth East</v>
      </c>
      <c r="B1244" t="s">
        <v>116</v>
      </c>
      <c r="C1244" t="s">
        <v>140</v>
      </c>
      <c r="D1244">
        <v>5</v>
      </c>
      <c r="E1244" t="s">
        <v>162</v>
      </c>
      <c r="F1244" t="s">
        <v>145</v>
      </c>
      <c r="G1244" t="s">
        <v>138</v>
      </c>
      <c r="H1244" t="s">
        <v>50</v>
      </c>
      <c r="I1244" t="s">
        <v>150</v>
      </c>
      <c r="J1244">
        <v>40</v>
      </c>
      <c r="K1244">
        <v>0</v>
      </c>
      <c r="L1244">
        <v>40</v>
      </c>
      <c r="M1244">
        <v>69.400000000000006</v>
      </c>
      <c r="N1244">
        <v>2.8</v>
      </c>
      <c r="O1244">
        <v>27.8</v>
      </c>
      <c r="P1244">
        <v>27.8</v>
      </c>
      <c r="Q1244">
        <v>27.8</v>
      </c>
      <c r="R1244" t="s">
        <v>161</v>
      </c>
      <c r="S1244" t="s">
        <v>161</v>
      </c>
      <c r="T1244" t="s">
        <v>161</v>
      </c>
      <c r="U1244" t="s">
        <v>161</v>
      </c>
    </row>
    <row r="1245" spans="1:21" hidden="1" x14ac:dyDescent="0.45">
      <c r="A1245" t="str">
        <f t="shared" si="30"/>
        <v>YAG5Non-EUL7F+MMBANorth West</v>
      </c>
      <c r="B1245" t="s">
        <v>116</v>
      </c>
      <c r="C1245" t="s">
        <v>140</v>
      </c>
      <c r="D1245">
        <v>5</v>
      </c>
      <c r="E1245" t="s">
        <v>162</v>
      </c>
      <c r="F1245" t="s">
        <v>145</v>
      </c>
      <c r="G1245" t="s">
        <v>138</v>
      </c>
      <c r="H1245" t="s">
        <v>50</v>
      </c>
      <c r="I1245" t="s">
        <v>151</v>
      </c>
      <c r="J1245">
        <v>155</v>
      </c>
      <c r="K1245">
        <v>0</v>
      </c>
      <c r="L1245">
        <v>155</v>
      </c>
      <c r="M1245">
        <v>71.7</v>
      </c>
      <c r="N1245">
        <v>2.6</v>
      </c>
      <c r="O1245">
        <v>21.7</v>
      </c>
      <c r="P1245">
        <v>25</v>
      </c>
      <c r="Q1245">
        <v>25.7</v>
      </c>
      <c r="R1245">
        <v>35</v>
      </c>
      <c r="S1245">
        <v>11300</v>
      </c>
      <c r="T1245">
        <v>27400</v>
      </c>
      <c r="U1245">
        <v>44500</v>
      </c>
    </row>
    <row r="1246" spans="1:21" hidden="1" x14ac:dyDescent="0.45">
      <c r="A1246" t="str">
        <f t="shared" si="30"/>
        <v>YAG5Non-EUL7F+MMBANorthern Ireland</v>
      </c>
      <c r="B1246" t="s">
        <v>116</v>
      </c>
      <c r="C1246" t="s">
        <v>140</v>
      </c>
      <c r="D1246">
        <v>5</v>
      </c>
      <c r="E1246" t="s">
        <v>162</v>
      </c>
      <c r="F1246" t="s">
        <v>145</v>
      </c>
      <c r="G1246" t="s">
        <v>138</v>
      </c>
      <c r="H1246" t="s">
        <v>50</v>
      </c>
      <c r="I1246" t="s">
        <v>152</v>
      </c>
      <c r="J1246" t="s">
        <v>161</v>
      </c>
      <c r="K1246" t="s">
        <v>161</v>
      </c>
      <c r="L1246" t="s">
        <v>161</v>
      </c>
      <c r="M1246" t="s">
        <v>161</v>
      </c>
      <c r="N1246" t="s">
        <v>161</v>
      </c>
      <c r="O1246" t="s">
        <v>161</v>
      </c>
      <c r="P1246" t="s">
        <v>161</v>
      </c>
      <c r="Q1246" t="s">
        <v>161</v>
      </c>
      <c r="R1246" t="s">
        <v>161</v>
      </c>
      <c r="S1246" t="s">
        <v>161</v>
      </c>
      <c r="T1246" t="s">
        <v>161</v>
      </c>
      <c r="U1246" t="s">
        <v>161</v>
      </c>
    </row>
    <row r="1247" spans="1:21" hidden="1" x14ac:dyDescent="0.45">
      <c r="A1247" t="str">
        <f t="shared" si="30"/>
        <v>YAG5Non-EUL7F+MMBAScotland</v>
      </c>
      <c r="B1247" t="s">
        <v>116</v>
      </c>
      <c r="C1247" t="s">
        <v>140</v>
      </c>
      <c r="D1247">
        <v>5</v>
      </c>
      <c r="E1247" t="s">
        <v>162</v>
      </c>
      <c r="F1247" t="s">
        <v>145</v>
      </c>
      <c r="G1247" t="s">
        <v>138</v>
      </c>
      <c r="H1247" t="s">
        <v>50</v>
      </c>
      <c r="I1247" t="s">
        <v>153</v>
      </c>
      <c r="J1247">
        <v>20</v>
      </c>
      <c r="K1247">
        <v>0</v>
      </c>
      <c r="L1247">
        <v>20</v>
      </c>
      <c r="M1247">
        <v>50</v>
      </c>
      <c r="N1247">
        <v>10</v>
      </c>
      <c r="O1247">
        <v>40</v>
      </c>
      <c r="P1247">
        <v>40</v>
      </c>
      <c r="Q1247">
        <v>40</v>
      </c>
      <c r="R1247" t="s">
        <v>161</v>
      </c>
      <c r="S1247" t="s">
        <v>161</v>
      </c>
      <c r="T1247" t="s">
        <v>161</v>
      </c>
      <c r="U1247" t="s">
        <v>161</v>
      </c>
    </row>
    <row r="1248" spans="1:21" hidden="1" x14ac:dyDescent="0.45">
      <c r="A1248" t="str">
        <f t="shared" si="30"/>
        <v>YAG5Non-EUL7F+MMBASouth East</v>
      </c>
      <c r="B1248" t="s">
        <v>116</v>
      </c>
      <c r="C1248" t="s">
        <v>140</v>
      </c>
      <c r="D1248">
        <v>5</v>
      </c>
      <c r="E1248" t="s">
        <v>162</v>
      </c>
      <c r="F1248" t="s">
        <v>145</v>
      </c>
      <c r="G1248" t="s">
        <v>138</v>
      </c>
      <c r="H1248" t="s">
        <v>50</v>
      </c>
      <c r="I1248" t="s">
        <v>154</v>
      </c>
      <c r="J1248">
        <v>180</v>
      </c>
      <c r="K1248">
        <v>0</v>
      </c>
      <c r="L1248">
        <v>180</v>
      </c>
      <c r="M1248">
        <v>49.4</v>
      </c>
      <c r="N1248">
        <v>5.0999999999999996</v>
      </c>
      <c r="O1248">
        <v>45.5</v>
      </c>
      <c r="P1248">
        <v>45.5</v>
      </c>
      <c r="Q1248">
        <v>45.5</v>
      </c>
      <c r="R1248">
        <v>80</v>
      </c>
      <c r="S1248">
        <v>30900</v>
      </c>
      <c r="T1248">
        <v>44500</v>
      </c>
      <c r="U1248">
        <v>64800</v>
      </c>
    </row>
    <row r="1249" spans="1:21" hidden="1" x14ac:dyDescent="0.45">
      <c r="A1249" t="str">
        <f t="shared" si="30"/>
        <v>YAG5Non-EUL7F+MMBASouth West</v>
      </c>
      <c r="B1249" t="s">
        <v>116</v>
      </c>
      <c r="C1249" t="s">
        <v>140</v>
      </c>
      <c r="D1249">
        <v>5</v>
      </c>
      <c r="E1249" t="s">
        <v>162</v>
      </c>
      <c r="F1249" t="s">
        <v>145</v>
      </c>
      <c r="G1249" t="s">
        <v>138</v>
      </c>
      <c r="H1249" t="s">
        <v>50</v>
      </c>
      <c r="I1249" t="s">
        <v>155</v>
      </c>
      <c r="J1249">
        <v>55</v>
      </c>
      <c r="K1249">
        <v>0</v>
      </c>
      <c r="L1249">
        <v>55</v>
      </c>
      <c r="M1249">
        <v>60.8</v>
      </c>
      <c r="N1249">
        <v>2</v>
      </c>
      <c r="O1249">
        <v>33.299999999999997</v>
      </c>
      <c r="P1249">
        <v>37.299999999999997</v>
      </c>
      <c r="Q1249">
        <v>37.299999999999997</v>
      </c>
      <c r="R1249">
        <v>20</v>
      </c>
      <c r="S1249">
        <v>18500</v>
      </c>
      <c r="T1249">
        <v>26300</v>
      </c>
      <c r="U1249">
        <v>37300</v>
      </c>
    </row>
    <row r="1250" spans="1:21" hidden="1" x14ac:dyDescent="0.45">
      <c r="A1250" t="str">
        <f t="shared" si="30"/>
        <v>YAG5Non-EUL7F+MMBAUnknown</v>
      </c>
      <c r="B1250" t="s">
        <v>116</v>
      </c>
      <c r="C1250" t="s">
        <v>140</v>
      </c>
      <c r="D1250">
        <v>5</v>
      </c>
      <c r="E1250" t="s">
        <v>162</v>
      </c>
      <c r="F1250" t="s">
        <v>145</v>
      </c>
      <c r="G1250" t="s">
        <v>138</v>
      </c>
      <c r="H1250" t="s">
        <v>50</v>
      </c>
      <c r="I1250" t="s">
        <v>156</v>
      </c>
      <c r="J1250" t="s">
        <v>161</v>
      </c>
      <c r="K1250" t="s">
        <v>161</v>
      </c>
      <c r="L1250" t="s">
        <v>161</v>
      </c>
      <c r="M1250" t="s">
        <v>161</v>
      </c>
      <c r="N1250" t="s">
        <v>161</v>
      </c>
      <c r="O1250" t="s">
        <v>161</v>
      </c>
      <c r="P1250" t="s">
        <v>161</v>
      </c>
      <c r="Q1250" t="s">
        <v>161</v>
      </c>
      <c r="R1250" t="s">
        <v>157</v>
      </c>
      <c r="S1250" t="s">
        <v>157</v>
      </c>
      <c r="T1250" t="s">
        <v>157</v>
      </c>
      <c r="U1250" t="s">
        <v>157</v>
      </c>
    </row>
    <row r="1251" spans="1:21" hidden="1" x14ac:dyDescent="0.45">
      <c r="A1251" t="str">
        <f t="shared" si="30"/>
        <v>YAG5Non-EUL7F+MMBAWales</v>
      </c>
      <c r="B1251" t="s">
        <v>116</v>
      </c>
      <c r="C1251" t="s">
        <v>140</v>
      </c>
      <c r="D1251">
        <v>5</v>
      </c>
      <c r="E1251" t="s">
        <v>162</v>
      </c>
      <c r="F1251" t="s">
        <v>145</v>
      </c>
      <c r="G1251" t="s">
        <v>138</v>
      </c>
      <c r="H1251" t="s">
        <v>50</v>
      </c>
      <c r="I1251" t="s">
        <v>158</v>
      </c>
      <c r="J1251">
        <v>10</v>
      </c>
      <c r="K1251">
        <v>0</v>
      </c>
      <c r="L1251">
        <v>10</v>
      </c>
      <c r="M1251">
        <v>60</v>
      </c>
      <c r="N1251">
        <v>0</v>
      </c>
      <c r="O1251">
        <v>30</v>
      </c>
      <c r="P1251">
        <v>40</v>
      </c>
      <c r="Q1251">
        <v>40</v>
      </c>
      <c r="R1251" t="s">
        <v>161</v>
      </c>
      <c r="S1251" t="s">
        <v>161</v>
      </c>
      <c r="T1251" t="s">
        <v>161</v>
      </c>
      <c r="U1251" t="s">
        <v>161</v>
      </c>
    </row>
    <row r="1252" spans="1:21" hidden="1" x14ac:dyDescent="0.45">
      <c r="A1252" t="str">
        <f t="shared" si="30"/>
        <v>YAG5Non-EUL7F+MMBAWest Midlands</v>
      </c>
      <c r="B1252" t="s">
        <v>116</v>
      </c>
      <c r="C1252" t="s">
        <v>140</v>
      </c>
      <c r="D1252">
        <v>5</v>
      </c>
      <c r="E1252" t="s">
        <v>162</v>
      </c>
      <c r="F1252" t="s">
        <v>145</v>
      </c>
      <c r="G1252" t="s">
        <v>138</v>
      </c>
      <c r="H1252" t="s">
        <v>50</v>
      </c>
      <c r="I1252" t="s">
        <v>159</v>
      </c>
      <c r="J1252">
        <v>335</v>
      </c>
      <c r="K1252">
        <v>0</v>
      </c>
      <c r="L1252">
        <v>335</v>
      </c>
      <c r="M1252">
        <v>77.5</v>
      </c>
      <c r="N1252">
        <v>2.4</v>
      </c>
      <c r="O1252">
        <v>19.8</v>
      </c>
      <c r="P1252">
        <v>20.100000000000001</v>
      </c>
      <c r="Q1252">
        <v>20.100000000000001</v>
      </c>
      <c r="R1252">
        <v>60</v>
      </c>
      <c r="S1252">
        <v>18200</v>
      </c>
      <c r="T1252">
        <v>30700</v>
      </c>
      <c r="U1252">
        <v>47400</v>
      </c>
    </row>
    <row r="1253" spans="1:21" hidden="1" x14ac:dyDescent="0.45">
      <c r="A1253" t="str">
        <f t="shared" si="30"/>
        <v>YAG5Non-EUL7F+MMBAYorkshire and The Humber</v>
      </c>
      <c r="B1253" t="s">
        <v>116</v>
      </c>
      <c r="C1253" t="s">
        <v>140</v>
      </c>
      <c r="D1253">
        <v>5</v>
      </c>
      <c r="E1253" t="s">
        <v>162</v>
      </c>
      <c r="F1253" t="s">
        <v>145</v>
      </c>
      <c r="G1253" t="s">
        <v>138</v>
      </c>
      <c r="H1253" t="s">
        <v>50</v>
      </c>
      <c r="I1253" t="s">
        <v>160</v>
      </c>
      <c r="J1253">
        <v>185</v>
      </c>
      <c r="K1253">
        <v>0</v>
      </c>
      <c r="L1253">
        <v>185</v>
      </c>
      <c r="M1253">
        <v>83.7</v>
      </c>
      <c r="N1253">
        <v>3.8</v>
      </c>
      <c r="O1253">
        <v>9.8000000000000007</v>
      </c>
      <c r="P1253">
        <v>10.9</v>
      </c>
      <c r="Q1253">
        <v>12.5</v>
      </c>
      <c r="R1253">
        <v>20</v>
      </c>
      <c r="S1253">
        <v>22200</v>
      </c>
      <c r="T1253">
        <v>33900</v>
      </c>
      <c r="U1253">
        <v>40900</v>
      </c>
    </row>
    <row r="1254" spans="1:21" hidden="1" x14ac:dyDescent="0.45">
      <c r="A1254" t="str">
        <f t="shared" si="30"/>
        <v>YAG5Non-EUL7F+MMBANA</v>
      </c>
      <c r="B1254" t="s">
        <v>116</v>
      </c>
      <c r="C1254" t="s">
        <v>140</v>
      </c>
      <c r="D1254">
        <v>5</v>
      </c>
      <c r="E1254" t="s">
        <v>162</v>
      </c>
      <c r="F1254" t="s">
        <v>145</v>
      </c>
      <c r="G1254" t="s">
        <v>138</v>
      </c>
      <c r="H1254" t="s">
        <v>50</v>
      </c>
      <c r="I1254" t="s">
        <v>157</v>
      </c>
      <c r="J1254">
        <v>1405</v>
      </c>
      <c r="K1254">
        <v>99.3</v>
      </c>
      <c r="L1254">
        <v>10</v>
      </c>
      <c r="M1254">
        <v>0.1</v>
      </c>
      <c r="N1254">
        <v>0</v>
      </c>
      <c r="O1254">
        <v>0</v>
      </c>
      <c r="P1254">
        <v>0</v>
      </c>
      <c r="Q1254">
        <v>0.6</v>
      </c>
      <c r="R1254" t="s">
        <v>157</v>
      </c>
      <c r="S1254" t="s">
        <v>157</v>
      </c>
      <c r="T1254" t="s">
        <v>157</v>
      </c>
      <c r="U1254" t="s">
        <v>157</v>
      </c>
    </row>
    <row r="1255" spans="1:21" hidden="1" x14ac:dyDescent="0.45">
      <c r="A1255" t="str">
        <f t="shared" si="30"/>
        <v>YAG3Non-EUL7F+MMBAAbroad</v>
      </c>
      <c r="B1255" t="s">
        <v>116</v>
      </c>
      <c r="C1255" t="s">
        <v>141</v>
      </c>
      <c r="D1255">
        <v>3</v>
      </c>
      <c r="E1255" t="s">
        <v>162</v>
      </c>
      <c r="F1255" t="s">
        <v>145</v>
      </c>
      <c r="G1255" t="s">
        <v>138</v>
      </c>
      <c r="H1255" t="s">
        <v>50</v>
      </c>
      <c r="I1255" t="s">
        <v>146</v>
      </c>
      <c r="J1255">
        <v>120</v>
      </c>
      <c r="K1255">
        <v>0</v>
      </c>
      <c r="L1255">
        <v>120</v>
      </c>
      <c r="M1255">
        <v>89.1</v>
      </c>
      <c r="N1255">
        <v>3.4</v>
      </c>
      <c r="O1255">
        <v>7.6</v>
      </c>
      <c r="P1255">
        <v>7.6</v>
      </c>
      <c r="Q1255">
        <v>7.6</v>
      </c>
      <c r="R1255" t="s">
        <v>161</v>
      </c>
      <c r="S1255" t="s">
        <v>161</v>
      </c>
      <c r="T1255" t="s">
        <v>161</v>
      </c>
      <c r="U1255" t="s">
        <v>161</v>
      </c>
    </row>
    <row r="1256" spans="1:21" hidden="1" x14ac:dyDescent="0.45">
      <c r="A1256" t="str">
        <f t="shared" si="30"/>
        <v>YAG3Non-EUL7F+MMBAEast Midlands</v>
      </c>
      <c r="B1256" t="s">
        <v>116</v>
      </c>
      <c r="C1256" t="s">
        <v>141</v>
      </c>
      <c r="D1256">
        <v>3</v>
      </c>
      <c r="E1256" t="s">
        <v>162</v>
      </c>
      <c r="F1256" t="s">
        <v>145</v>
      </c>
      <c r="G1256" t="s">
        <v>138</v>
      </c>
      <c r="H1256" t="s">
        <v>50</v>
      </c>
      <c r="I1256" t="s">
        <v>147</v>
      </c>
      <c r="J1256">
        <v>70</v>
      </c>
      <c r="K1256">
        <v>0</v>
      </c>
      <c r="L1256">
        <v>70</v>
      </c>
      <c r="M1256">
        <v>65.7</v>
      </c>
      <c r="N1256">
        <v>4.5</v>
      </c>
      <c r="O1256">
        <v>28.4</v>
      </c>
      <c r="P1256">
        <v>28.4</v>
      </c>
      <c r="Q1256">
        <v>29.9</v>
      </c>
      <c r="R1256">
        <v>15</v>
      </c>
      <c r="S1256">
        <v>14200</v>
      </c>
      <c r="T1256">
        <v>18300</v>
      </c>
      <c r="U1256">
        <v>27700</v>
      </c>
    </row>
    <row r="1257" spans="1:21" hidden="1" x14ac:dyDescent="0.45">
      <c r="A1257" t="str">
        <f t="shared" si="30"/>
        <v>YAG3Non-EUL7F+MMBAEast of England</v>
      </c>
      <c r="B1257" t="s">
        <v>116</v>
      </c>
      <c r="C1257" t="s">
        <v>141</v>
      </c>
      <c r="D1257">
        <v>3</v>
      </c>
      <c r="E1257" t="s">
        <v>162</v>
      </c>
      <c r="F1257" t="s">
        <v>145</v>
      </c>
      <c r="G1257" t="s">
        <v>138</v>
      </c>
      <c r="H1257" t="s">
        <v>50</v>
      </c>
      <c r="I1257" t="s">
        <v>148</v>
      </c>
      <c r="J1257">
        <v>225</v>
      </c>
      <c r="K1257">
        <v>0</v>
      </c>
      <c r="L1257">
        <v>225</v>
      </c>
      <c r="M1257">
        <v>74.7</v>
      </c>
      <c r="N1257">
        <v>4.9000000000000004</v>
      </c>
      <c r="O1257">
        <v>19.100000000000001</v>
      </c>
      <c r="P1257">
        <v>20</v>
      </c>
      <c r="Q1257">
        <v>20.399999999999999</v>
      </c>
      <c r="R1257">
        <v>35</v>
      </c>
      <c r="S1257">
        <v>18200</v>
      </c>
      <c r="T1257">
        <v>26600</v>
      </c>
      <c r="U1257">
        <v>61000</v>
      </c>
    </row>
    <row r="1258" spans="1:21" hidden="1" x14ac:dyDescent="0.45">
      <c r="A1258" t="str">
        <f t="shared" si="30"/>
        <v>YAG3Non-EUL7F+MMBALondon</v>
      </c>
      <c r="B1258" t="s">
        <v>116</v>
      </c>
      <c r="C1258" t="s">
        <v>141</v>
      </c>
      <c r="D1258">
        <v>3</v>
      </c>
      <c r="E1258" t="s">
        <v>162</v>
      </c>
      <c r="F1258" t="s">
        <v>145</v>
      </c>
      <c r="G1258" t="s">
        <v>138</v>
      </c>
      <c r="H1258" t="s">
        <v>50</v>
      </c>
      <c r="I1258" t="s">
        <v>149</v>
      </c>
      <c r="J1258">
        <v>1005</v>
      </c>
      <c r="K1258">
        <v>0</v>
      </c>
      <c r="L1258">
        <v>1005</v>
      </c>
      <c r="M1258">
        <v>66.099999999999994</v>
      </c>
      <c r="N1258">
        <v>5.7</v>
      </c>
      <c r="O1258">
        <v>26.6</v>
      </c>
      <c r="P1258">
        <v>27.7</v>
      </c>
      <c r="Q1258">
        <v>28.2</v>
      </c>
      <c r="R1258">
        <v>245</v>
      </c>
      <c r="S1258">
        <v>21500</v>
      </c>
      <c r="T1258">
        <v>45300</v>
      </c>
      <c r="U1258">
        <v>97800</v>
      </c>
    </row>
    <row r="1259" spans="1:21" hidden="1" x14ac:dyDescent="0.45">
      <c r="A1259" t="str">
        <f t="shared" si="30"/>
        <v>YAG3Non-EUL7F+MMBANorth East</v>
      </c>
      <c r="B1259" t="s">
        <v>116</v>
      </c>
      <c r="C1259" t="s">
        <v>141</v>
      </c>
      <c r="D1259">
        <v>3</v>
      </c>
      <c r="E1259" t="s">
        <v>162</v>
      </c>
      <c r="F1259" t="s">
        <v>145</v>
      </c>
      <c r="G1259" t="s">
        <v>138</v>
      </c>
      <c r="H1259" t="s">
        <v>50</v>
      </c>
      <c r="I1259" t="s">
        <v>150</v>
      </c>
      <c r="J1259">
        <v>40</v>
      </c>
      <c r="K1259">
        <v>0</v>
      </c>
      <c r="L1259">
        <v>40</v>
      </c>
      <c r="M1259">
        <v>92.1</v>
      </c>
      <c r="N1259">
        <v>0</v>
      </c>
      <c r="O1259">
        <v>7.9</v>
      </c>
      <c r="P1259">
        <v>7.9</v>
      </c>
      <c r="Q1259">
        <v>7.9</v>
      </c>
      <c r="R1259" t="s">
        <v>161</v>
      </c>
      <c r="S1259" t="s">
        <v>161</v>
      </c>
      <c r="T1259" t="s">
        <v>161</v>
      </c>
      <c r="U1259" t="s">
        <v>161</v>
      </c>
    </row>
    <row r="1260" spans="1:21" hidden="1" x14ac:dyDescent="0.45">
      <c r="A1260" t="str">
        <f t="shared" si="30"/>
        <v>YAG3Non-EUL7F+MMBANorth West</v>
      </c>
      <c r="B1260" t="s">
        <v>116</v>
      </c>
      <c r="C1260" t="s">
        <v>141</v>
      </c>
      <c r="D1260">
        <v>3</v>
      </c>
      <c r="E1260" t="s">
        <v>162</v>
      </c>
      <c r="F1260" t="s">
        <v>145</v>
      </c>
      <c r="G1260" t="s">
        <v>138</v>
      </c>
      <c r="H1260" t="s">
        <v>50</v>
      </c>
      <c r="I1260" t="s">
        <v>151</v>
      </c>
      <c r="J1260">
        <v>180</v>
      </c>
      <c r="K1260">
        <v>0</v>
      </c>
      <c r="L1260">
        <v>180</v>
      </c>
      <c r="M1260">
        <v>77.400000000000006</v>
      </c>
      <c r="N1260">
        <v>2.8</v>
      </c>
      <c r="O1260">
        <v>14.7</v>
      </c>
      <c r="P1260">
        <v>17.5</v>
      </c>
      <c r="Q1260">
        <v>19.8</v>
      </c>
      <c r="R1260">
        <v>20</v>
      </c>
      <c r="S1260">
        <v>9300</v>
      </c>
      <c r="T1260">
        <v>16400</v>
      </c>
      <c r="U1260">
        <v>34700</v>
      </c>
    </row>
    <row r="1261" spans="1:21" hidden="1" x14ac:dyDescent="0.45">
      <c r="A1261" t="str">
        <f t="shared" si="30"/>
        <v>YAG3Non-EUL7F+MMBANorthern Ireland</v>
      </c>
      <c r="B1261" t="s">
        <v>116</v>
      </c>
      <c r="C1261" t="s">
        <v>141</v>
      </c>
      <c r="D1261">
        <v>3</v>
      </c>
      <c r="E1261" t="s">
        <v>162</v>
      </c>
      <c r="F1261" t="s">
        <v>145</v>
      </c>
      <c r="G1261" t="s">
        <v>138</v>
      </c>
      <c r="H1261" t="s">
        <v>50</v>
      </c>
      <c r="I1261" t="s">
        <v>152</v>
      </c>
      <c r="J1261" t="s">
        <v>161</v>
      </c>
      <c r="K1261" t="s">
        <v>161</v>
      </c>
      <c r="L1261" t="s">
        <v>161</v>
      </c>
      <c r="M1261" t="s">
        <v>161</v>
      </c>
      <c r="N1261" t="s">
        <v>161</v>
      </c>
      <c r="O1261" t="s">
        <v>161</v>
      </c>
      <c r="P1261" t="s">
        <v>161</v>
      </c>
      <c r="Q1261" t="s">
        <v>161</v>
      </c>
      <c r="R1261" t="s">
        <v>161</v>
      </c>
      <c r="S1261" t="s">
        <v>161</v>
      </c>
      <c r="T1261" t="s">
        <v>161</v>
      </c>
      <c r="U1261" t="s">
        <v>161</v>
      </c>
    </row>
    <row r="1262" spans="1:21" hidden="1" x14ac:dyDescent="0.45">
      <c r="A1262" t="str">
        <f t="shared" si="30"/>
        <v>YAG3Non-EUL7F+MMBAScotland</v>
      </c>
      <c r="B1262" t="s">
        <v>116</v>
      </c>
      <c r="C1262" t="s">
        <v>141</v>
      </c>
      <c r="D1262">
        <v>3</v>
      </c>
      <c r="E1262" t="s">
        <v>162</v>
      </c>
      <c r="F1262" t="s">
        <v>145</v>
      </c>
      <c r="G1262" t="s">
        <v>138</v>
      </c>
      <c r="H1262" t="s">
        <v>50</v>
      </c>
      <c r="I1262" t="s">
        <v>153</v>
      </c>
      <c r="J1262">
        <v>25</v>
      </c>
      <c r="K1262">
        <v>0</v>
      </c>
      <c r="L1262">
        <v>25</v>
      </c>
      <c r="M1262">
        <v>50</v>
      </c>
      <c r="N1262">
        <v>9.1</v>
      </c>
      <c r="O1262">
        <v>36.4</v>
      </c>
      <c r="P1262">
        <v>40.9</v>
      </c>
      <c r="Q1262">
        <v>40.9</v>
      </c>
      <c r="R1262" t="s">
        <v>161</v>
      </c>
      <c r="S1262" t="s">
        <v>161</v>
      </c>
      <c r="T1262" t="s">
        <v>161</v>
      </c>
      <c r="U1262" t="s">
        <v>161</v>
      </c>
    </row>
    <row r="1263" spans="1:21" hidden="1" x14ac:dyDescent="0.45">
      <c r="A1263" t="str">
        <f t="shared" si="30"/>
        <v>YAG3Non-EUL7F+MMBASouth East</v>
      </c>
      <c r="B1263" t="s">
        <v>116</v>
      </c>
      <c r="C1263" t="s">
        <v>141</v>
      </c>
      <c r="D1263">
        <v>3</v>
      </c>
      <c r="E1263" t="s">
        <v>162</v>
      </c>
      <c r="F1263" t="s">
        <v>145</v>
      </c>
      <c r="G1263" t="s">
        <v>138</v>
      </c>
      <c r="H1263" t="s">
        <v>50</v>
      </c>
      <c r="I1263" t="s">
        <v>154</v>
      </c>
      <c r="J1263">
        <v>125</v>
      </c>
      <c r="K1263">
        <v>0</v>
      </c>
      <c r="L1263">
        <v>125</v>
      </c>
      <c r="M1263">
        <v>45.9</v>
      </c>
      <c r="N1263">
        <v>5.7</v>
      </c>
      <c r="O1263">
        <v>46.7</v>
      </c>
      <c r="P1263">
        <v>48.4</v>
      </c>
      <c r="Q1263">
        <v>48.4</v>
      </c>
      <c r="R1263">
        <v>55</v>
      </c>
      <c r="S1263">
        <v>20100</v>
      </c>
      <c r="T1263">
        <v>35800</v>
      </c>
      <c r="U1263">
        <v>61000</v>
      </c>
    </row>
    <row r="1264" spans="1:21" hidden="1" x14ac:dyDescent="0.45">
      <c r="A1264" t="str">
        <f t="shared" si="30"/>
        <v>YAG3Non-EUL7F+MMBASouth West</v>
      </c>
      <c r="B1264" t="s">
        <v>116</v>
      </c>
      <c r="C1264" t="s">
        <v>141</v>
      </c>
      <c r="D1264">
        <v>3</v>
      </c>
      <c r="E1264" t="s">
        <v>162</v>
      </c>
      <c r="F1264" t="s">
        <v>145</v>
      </c>
      <c r="G1264" t="s">
        <v>138</v>
      </c>
      <c r="H1264" t="s">
        <v>50</v>
      </c>
      <c r="I1264" t="s">
        <v>155</v>
      </c>
      <c r="J1264">
        <v>15</v>
      </c>
      <c r="K1264">
        <v>0</v>
      </c>
      <c r="L1264">
        <v>15</v>
      </c>
      <c r="M1264">
        <v>53.8</v>
      </c>
      <c r="N1264">
        <v>7.7</v>
      </c>
      <c r="O1264">
        <v>38.5</v>
      </c>
      <c r="P1264">
        <v>38.5</v>
      </c>
      <c r="Q1264">
        <v>38.5</v>
      </c>
      <c r="R1264" t="s">
        <v>161</v>
      </c>
      <c r="S1264" t="s">
        <v>161</v>
      </c>
      <c r="T1264" t="s">
        <v>161</v>
      </c>
      <c r="U1264" t="s">
        <v>161</v>
      </c>
    </row>
    <row r="1265" spans="1:21" hidden="1" x14ac:dyDescent="0.45">
      <c r="A1265" t="str">
        <f t="shared" si="30"/>
        <v>YAG3Non-EUL7F+MMBAUnknown</v>
      </c>
      <c r="B1265" t="s">
        <v>116</v>
      </c>
      <c r="C1265" t="s">
        <v>141</v>
      </c>
      <c r="D1265">
        <v>3</v>
      </c>
      <c r="E1265" t="s">
        <v>162</v>
      </c>
      <c r="F1265" t="s">
        <v>145</v>
      </c>
      <c r="G1265" t="s">
        <v>138</v>
      </c>
      <c r="H1265" t="s">
        <v>50</v>
      </c>
      <c r="I1265" t="s">
        <v>156</v>
      </c>
      <c r="J1265">
        <v>5</v>
      </c>
      <c r="K1265">
        <v>0</v>
      </c>
      <c r="L1265">
        <v>5</v>
      </c>
      <c r="M1265">
        <v>75</v>
      </c>
      <c r="N1265">
        <v>0</v>
      </c>
      <c r="O1265">
        <v>25</v>
      </c>
      <c r="P1265">
        <v>25</v>
      </c>
      <c r="Q1265">
        <v>25</v>
      </c>
      <c r="R1265" t="s">
        <v>161</v>
      </c>
      <c r="S1265" t="s">
        <v>161</v>
      </c>
      <c r="T1265" t="s">
        <v>161</v>
      </c>
      <c r="U1265" t="s">
        <v>161</v>
      </c>
    </row>
    <row r="1266" spans="1:21" hidden="1" x14ac:dyDescent="0.45">
      <c r="A1266" t="str">
        <f t="shared" si="30"/>
        <v>YAG3Non-EUL7F+MMBAWales</v>
      </c>
      <c r="B1266" t="s">
        <v>116</v>
      </c>
      <c r="C1266" t="s">
        <v>141</v>
      </c>
      <c r="D1266">
        <v>3</v>
      </c>
      <c r="E1266" t="s">
        <v>162</v>
      </c>
      <c r="F1266" t="s">
        <v>145</v>
      </c>
      <c r="G1266" t="s">
        <v>138</v>
      </c>
      <c r="H1266" t="s">
        <v>50</v>
      </c>
      <c r="I1266" t="s">
        <v>158</v>
      </c>
      <c r="J1266">
        <v>15</v>
      </c>
      <c r="K1266">
        <v>0</v>
      </c>
      <c r="L1266">
        <v>15</v>
      </c>
      <c r="M1266">
        <v>64.3</v>
      </c>
      <c r="N1266">
        <v>0</v>
      </c>
      <c r="O1266">
        <v>35.700000000000003</v>
      </c>
      <c r="P1266">
        <v>35.700000000000003</v>
      </c>
      <c r="Q1266">
        <v>35.700000000000003</v>
      </c>
      <c r="R1266" t="s">
        <v>161</v>
      </c>
      <c r="S1266" t="s">
        <v>161</v>
      </c>
      <c r="T1266" t="s">
        <v>161</v>
      </c>
      <c r="U1266" t="s">
        <v>161</v>
      </c>
    </row>
    <row r="1267" spans="1:21" hidden="1" x14ac:dyDescent="0.45">
      <c r="A1267" t="str">
        <f t="shared" si="30"/>
        <v>YAG3Non-EUL7F+MMBAWest Midlands</v>
      </c>
      <c r="B1267" t="s">
        <v>116</v>
      </c>
      <c r="C1267" t="s">
        <v>141</v>
      </c>
      <c r="D1267">
        <v>3</v>
      </c>
      <c r="E1267" t="s">
        <v>162</v>
      </c>
      <c r="F1267" t="s">
        <v>145</v>
      </c>
      <c r="G1267" t="s">
        <v>138</v>
      </c>
      <c r="H1267" t="s">
        <v>50</v>
      </c>
      <c r="I1267" t="s">
        <v>159</v>
      </c>
      <c r="J1267">
        <v>195</v>
      </c>
      <c r="K1267">
        <v>0</v>
      </c>
      <c r="L1267">
        <v>195</v>
      </c>
      <c r="M1267">
        <v>80.2</v>
      </c>
      <c r="N1267">
        <v>1.6</v>
      </c>
      <c r="O1267">
        <v>16.100000000000001</v>
      </c>
      <c r="P1267">
        <v>17.7</v>
      </c>
      <c r="Q1267">
        <v>18.2</v>
      </c>
      <c r="R1267">
        <v>30</v>
      </c>
      <c r="S1267">
        <v>19700</v>
      </c>
      <c r="T1267">
        <v>36700</v>
      </c>
      <c r="U1267">
        <v>54000</v>
      </c>
    </row>
    <row r="1268" spans="1:21" hidden="1" x14ac:dyDescent="0.45">
      <c r="A1268" t="str">
        <f t="shared" si="30"/>
        <v>YAG3Non-EUL7F+MMBAYorkshire and The Humber</v>
      </c>
      <c r="B1268" t="s">
        <v>116</v>
      </c>
      <c r="C1268" t="s">
        <v>141</v>
      </c>
      <c r="D1268">
        <v>3</v>
      </c>
      <c r="E1268" t="s">
        <v>162</v>
      </c>
      <c r="F1268" t="s">
        <v>145</v>
      </c>
      <c r="G1268" t="s">
        <v>138</v>
      </c>
      <c r="H1268" t="s">
        <v>50</v>
      </c>
      <c r="I1268" t="s">
        <v>160</v>
      </c>
      <c r="J1268">
        <v>90</v>
      </c>
      <c r="K1268">
        <v>0</v>
      </c>
      <c r="L1268">
        <v>90</v>
      </c>
      <c r="M1268">
        <v>79.099999999999994</v>
      </c>
      <c r="N1268">
        <v>2.2999999999999998</v>
      </c>
      <c r="O1268">
        <v>16.3</v>
      </c>
      <c r="P1268">
        <v>18.600000000000001</v>
      </c>
      <c r="Q1268">
        <v>18.600000000000001</v>
      </c>
      <c r="R1268">
        <v>15</v>
      </c>
      <c r="S1268">
        <v>9900</v>
      </c>
      <c r="T1268">
        <v>27400</v>
      </c>
      <c r="U1268">
        <v>42700</v>
      </c>
    </row>
    <row r="1269" spans="1:21" hidden="1" x14ac:dyDescent="0.45">
      <c r="A1269" t="str">
        <f t="shared" si="30"/>
        <v>YAG3Non-EUL7F+MMBANA</v>
      </c>
      <c r="B1269" t="s">
        <v>116</v>
      </c>
      <c r="C1269" t="s">
        <v>141</v>
      </c>
      <c r="D1269">
        <v>3</v>
      </c>
      <c r="E1269" t="s">
        <v>162</v>
      </c>
      <c r="F1269" t="s">
        <v>145</v>
      </c>
      <c r="G1269" t="s">
        <v>138</v>
      </c>
      <c r="H1269" t="s">
        <v>50</v>
      </c>
      <c r="I1269" t="s">
        <v>157</v>
      </c>
      <c r="J1269">
        <v>1465</v>
      </c>
      <c r="K1269">
        <v>99.3</v>
      </c>
      <c r="L1269">
        <v>10</v>
      </c>
      <c r="M1269">
        <v>0</v>
      </c>
      <c r="N1269">
        <v>0.1</v>
      </c>
      <c r="O1269">
        <v>0</v>
      </c>
      <c r="P1269">
        <v>0</v>
      </c>
      <c r="Q1269">
        <v>0.6</v>
      </c>
      <c r="R1269" t="s">
        <v>157</v>
      </c>
      <c r="S1269" t="s">
        <v>157</v>
      </c>
      <c r="T1269" t="s">
        <v>157</v>
      </c>
      <c r="U1269" t="s">
        <v>157</v>
      </c>
    </row>
    <row r="1270" spans="1:21" hidden="1" x14ac:dyDescent="0.45">
      <c r="A1270" t="str">
        <f t="shared" si="30"/>
        <v>YAG1Non-EUL7F+MMBAAbroad</v>
      </c>
      <c r="B1270" t="s">
        <v>116</v>
      </c>
      <c r="C1270" t="s">
        <v>49</v>
      </c>
      <c r="D1270">
        <v>1</v>
      </c>
      <c r="E1270" t="s">
        <v>162</v>
      </c>
      <c r="F1270" t="s">
        <v>145</v>
      </c>
      <c r="G1270" t="s">
        <v>138</v>
      </c>
      <c r="H1270" t="s">
        <v>50</v>
      </c>
      <c r="I1270" t="s">
        <v>146</v>
      </c>
      <c r="J1270">
        <v>90</v>
      </c>
      <c r="K1270">
        <v>0</v>
      </c>
      <c r="L1270">
        <v>90</v>
      </c>
      <c r="M1270">
        <v>76.7</v>
      </c>
      <c r="N1270">
        <v>10.5</v>
      </c>
      <c r="O1270">
        <v>10.5</v>
      </c>
      <c r="P1270">
        <v>10.5</v>
      </c>
      <c r="Q1270">
        <v>12.8</v>
      </c>
      <c r="R1270" t="s">
        <v>161</v>
      </c>
      <c r="S1270" t="s">
        <v>161</v>
      </c>
      <c r="T1270" t="s">
        <v>161</v>
      </c>
      <c r="U1270" t="s">
        <v>161</v>
      </c>
    </row>
    <row r="1271" spans="1:21" hidden="1" x14ac:dyDescent="0.45">
      <c r="A1271" t="str">
        <f t="shared" si="30"/>
        <v>YAG1Non-EUL7F+MMBAEast Midlands</v>
      </c>
      <c r="B1271" t="s">
        <v>116</v>
      </c>
      <c r="C1271" t="s">
        <v>49</v>
      </c>
      <c r="D1271">
        <v>1</v>
      </c>
      <c r="E1271" t="s">
        <v>162</v>
      </c>
      <c r="F1271" t="s">
        <v>145</v>
      </c>
      <c r="G1271" t="s">
        <v>138</v>
      </c>
      <c r="H1271" t="s">
        <v>50</v>
      </c>
      <c r="I1271" t="s">
        <v>147</v>
      </c>
      <c r="J1271">
        <v>90</v>
      </c>
      <c r="K1271">
        <v>0</v>
      </c>
      <c r="L1271">
        <v>90</v>
      </c>
      <c r="M1271">
        <v>78.900000000000006</v>
      </c>
      <c r="N1271">
        <v>8.9</v>
      </c>
      <c r="O1271">
        <v>7.8</v>
      </c>
      <c r="P1271">
        <v>11.1</v>
      </c>
      <c r="Q1271">
        <v>12.2</v>
      </c>
      <c r="R1271" t="s">
        <v>161</v>
      </c>
      <c r="S1271" t="s">
        <v>161</v>
      </c>
      <c r="T1271" t="s">
        <v>161</v>
      </c>
      <c r="U1271" t="s">
        <v>161</v>
      </c>
    </row>
    <row r="1272" spans="1:21" hidden="1" x14ac:dyDescent="0.45">
      <c r="A1272" t="str">
        <f t="shared" si="30"/>
        <v>YAG1Non-EUL7F+MMBAEast of England</v>
      </c>
      <c r="B1272" t="s">
        <v>116</v>
      </c>
      <c r="C1272" t="s">
        <v>49</v>
      </c>
      <c r="D1272">
        <v>1</v>
      </c>
      <c r="E1272" t="s">
        <v>162</v>
      </c>
      <c r="F1272" t="s">
        <v>145</v>
      </c>
      <c r="G1272" t="s">
        <v>138</v>
      </c>
      <c r="H1272" t="s">
        <v>50</v>
      </c>
      <c r="I1272" t="s">
        <v>148</v>
      </c>
      <c r="J1272">
        <v>175</v>
      </c>
      <c r="K1272">
        <v>0</v>
      </c>
      <c r="L1272">
        <v>175</v>
      </c>
      <c r="M1272">
        <v>60.5</v>
      </c>
      <c r="N1272">
        <v>6.4</v>
      </c>
      <c r="O1272">
        <v>26.2</v>
      </c>
      <c r="P1272">
        <v>32</v>
      </c>
      <c r="Q1272">
        <v>33.1</v>
      </c>
      <c r="R1272">
        <v>40</v>
      </c>
      <c r="S1272">
        <v>18000</v>
      </c>
      <c r="T1272">
        <v>23700</v>
      </c>
      <c r="U1272">
        <v>58900</v>
      </c>
    </row>
    <row r="1273" spans="1:21" hidden="1" x14ac:dyDescent="0.45">
      <c r="A1273" t="str">
        <f t="shared" si="30"/>
        <v>YAG1Non-EUL7F+MMBALondon</v>
      </c>
      <c r="B1273" t="s">
        <v>116</v>
      </c>
      <c r="C1273" t="s">
        <v>49</v>
      </c>
      <c r="D1273">
        <v>1</v>
      </c>
      <c r="E1273" t="s">
        <v>162</v>
      </c>
      <c r="F1273" t="s">
        <v>145</v>
      </c>
      <c r="G1273" t="s">
        <v>138</v>
      </c>
      <c r="H1273" t="s">
        <v>50</v>
      </c>
      <c r="I1273" t="s">
        <v>149</v>
      </c>
      <c r="J1273">
        <v>780</v>
      </c>
      <c r="K1273">
        <v>0</v>
      </c>
      <c r="L1273">
        <v>780</v>
      </c>
      <c r="M1273">
        <v>52.1</v>
      </c>
      <c r="N1273">
        <v>7.2</v>
      </c>
      <c r="O1273">
        <v>33.700000000000003</v>
      </c>
      <c r="P1273">
        <v>38.799999999999997</v>
      </c>
      <c r="Q1273">
        <v>40.799999999999997</v>
      </c>
      <c r="R1273">
        <v>240</v>
      </c>
      <c r="S1273">
        <v>31800</v>
      </c>
      <c r="T1273">
        <v>65200</v>
      </c>
      <c r="U1273">
        <v>91200</v>
      </c>
    </row>
    <row r="1274" spans="1:21" hidden="1" x14ac:dyDescent="0.45">
      <c r="A1274" t="str">
        <f t="shared" si="30"/>
        <v>YAG1Non-EUL7F+MMBANorth East</v>
      </c>
      <c r="B1274" t="s">
        <v>116</v>
      </c>
      <c r="C1274" t="s">
        <v>49</v>
      </c>
      <c r="D1274">
        <v>1</v>
      </c>
      <c r="E1274" t="s">
        <v>162</v>
      </c>
      <c r="F1274" t="s">
        <v>145</v>
      </c>
      <c r="G1274" t="s">
        <v>138</v>
      </c>
      <c r="H1274" t="s">
        <v>50</v>
      </c>
      <c r="I1274" t="s">
        <v>150</v>
      </c>
      <c r="J1274">
        <v>45</v>
      </c>
      <c r="K1274">
        <v>0</v>
      </c>
      <c r="L1274">
        <v>45</v>
      </c>
      <c r="M1274">
        <v>79.099999999999994</v>
      </c>
      <c r="N1274">
        <v>0</v>
      </c>
      <c r="O1274">
        <v>14</v>
      </c>
      <c r="P1274">
        <v>16.3</v>
      </c>
      <c r="Q1274">
        <v>20.9</v>
      </c>
      <c r="R1274" t="s">
        <v>161</v>
      </c>
      <c r="S1274" t="s">
        <v>161</v>
      </c>
      <c r="T1274" t="s">
        <v>161</v>
      </c>
      <c r="U1274" t="s">
        <v>161</v>
      </c>
    </row>
    <row r="1275" spans="1:21" hidden="1" x14ac:dyDescent="0.45">
      <c r="A1275" t="str">
        <f t="shared" si="30"/>
        <v>YAG1Non-EUL7F+MMBANorth West</v>
      </c>
      <c r="B1275" t="s">
        <v>116</v>
      </c>
      <c r="C1275" t="s">
        <v>49</v>
      </c>
      <c r="D1275">
        <v>1</v>
      </c>
      <c r="E1275" t="s">
        <v>162</v>
      </c>
      <c r="F1275" t="s">
        <v>145</v>
      </c>
      <c r="G1275" t="s">
        <v>138</v>
      </c>
      <c r="H1275" t="s">
        <v>50</v>
      </c>
      <c r="I1275" t="s">
        <v>151</v>
      </c>
      <c r="J1275">
        <v>125</v>
      </c>
      <c r="K1275">
        <v>0</v>
      </c>
      <c r="L1275">
        <v>125</v>
      </c>
      <c r="M1275">
        <v>76.599999999999994</v>
      </c>
      <c r="N1275">
        <v>4.8</v>
      </c>
      <c r="O1275">
        <v>14.5</v>
      </c>
      <c r="P1275">
        <v>16.899999999999999</v>
      </c>
      <c r="Q1275">
        <v>18.5</v>
      </c>
      <c r="R1275">
        <v>15</v>
      </c>
      <c r="S1275">
        <v>22600</v>
      </c>
      <c r="T1275">
        <v>45300</v>
      </c>
      <c r="U1275">
        <v>70800</v>
      </c>
    </row>
    <row r="1276" spans="1:21" hidden="1" x14ac:dyDescent="0.45">
      <c r="A1276" t="str">
        <f t="shared" si="30"/>
        <v>YAG1Non-EUL7F+MMBANorthern Ireland</v>
      </c>
      <c r="B1276" t="s">
        <v>116</v>
      </c>
      <c r="C1276" t="s">
        <v>49</v>
      </c>
      <c r="D1276">
        <v>1</v>
      </c>
      <c r="E1276" t="s">
        <v>162</v>
      </c>
      <c r="F1276" t="s">
        <v>145</v>
      </c>
      <c r="G1276" t="s">
        <v>138</v>
      </c>
      <c r="H1276" t="s">
        <v>50</v>
      </c>
      <c r="I1276" t="s">
        <v>152</v>
      </c>
      <c r="J1276" t="s">
        <v>161</v>
      </c>
      <c r="K1276" t="s">
        <v>161</v>
      </c>
      <c r="L1276" t="s">
        <v>161</v>
      </c>
      <c r="M1276" t="s">
        <v>161</v>
      </c>
      <c r="N1276" t="s">
        <v>161</v>
      </c>
      <c r="O1276" t="s">
        <v>161</v>
      </c>
      <c r="P1276" t="s">
        <v>161</v>
      </c>
      <c r="Q1276" t="s">
        <v>161</v>
      </c>
      <c r="R1276" t="s">
        <v>157</v>
      </c>
      <c r="S1276" t="s">
        <v>157</v>
      </c>
      <c r="T1276" t="s">
        <v>157</v>
      </c>
      <c r="U1276" t="s">
        <v>157</v>
      </c>
    </row>
    <row r="1277" spans="1:21" hidden="1" x14ac:dyDescent="0.45">
      <c r="A1277" t="str">
        <f t="shared" si="30"/>
        <v>YAG1Non-EUL7F+MMBAScotland</v>
      </c>
      <c r="B1277" t="s">
        <v>116</v>
      </c>
      <c r="C1277" t="s">
        <v>49</v>
      </c>
      <c r="D1277">
        <v>1</v>
      </c>
      <c r="E1277" t="s">
        <v>162</v>
      </c>
      <c r="F1277" t="s">
        <v>145</v>
      </c>
      <c r="G1277" t="s">
        <v>138</v>
      </c>
      <c r="H1277" t="s">
        <v>50</v>
      </c>
      <c r="I1277" t="s">
        <v>153</v>
      </c>
      <c r="J1277">
        <v>15</v>
      </c>
      <c r="K1277">
        <v>0</v>
      </c>
      <c r="L1277">
        <v>15</v>
      </c>
      <c r="M1277">
        <v>54.5</v>
      </c>
      <c r="N1277">
        <v>9.1</v>
      </c>
      <c r="O1277">
        <v>18.2</v>
      </c>
      <c r="P1277">
        <v>27.3</v>
      </c>
      <c r="Q1277">
        <v>36.4</v>
      </c>
      <c r="R1277" t="s">
        <v>161</v>
      </c>
      <c r="S1277" t="s">
        <v>161</v>
      </c>
      <c r="T1277" t="s">
        <v>161</v>
      </c>
      <c r="U1277" t="s">
        <v>161</v>
      </c>
    </row>
    <row r="1278" spans="1:21" hidden="1" x14ac:dyDescent="0.45">
      <c r="A1278" t="str">
        <f t="shared" si="30"/>
        <v>YAG1Non-EUL7F+MMBASouth East</v>
      </c>
      <c r="B1278" t="s">
        <v>116</v>
      </c>
      <c r="C1278" t="s">
        <v>49</v>
      </c>
      <c r="D1278">
        <v>1</v>
      </c>
      <c r="E1278" t="s">
        <v>162</v>
      </c>
      <c r="F1278" t="s">
        <v>145</v>
      </c>
      <c r="G1278" t="s">
        <v>138</v>
      </c>
      <c r="H1278" t="s">
        <v>50</v>
      </c>
      <c r="I1278" t="s">
        <v>154</v>
      </c>
      <c r="J1278">
        <v>105</v>
      </c>
      <c r="K1278">
        <v>0</v>
      </c>
      <c r="L1278">
        <v>105</v>
      </c>
      <c r="M1278">
        <v>56.2</v>
      </c>
      <c r="N1278">
        <v>6.7</v>
      </c>
      <c r="O1278">
        <v>31.4</v>
      </c>
      <c r="P1278">
        <v>36.200000000000003</v>
      </c>
      <c r="Q1278">
        <v>37.1</v>
      </c>
      <c r="R1278">
        <v>30</v>
      </c>
      <c r="S1278">
        <v>23500</v>
      </c>
      <c r="T1278">
        <v>31400</v>
      </c>
      <c r="U1278">
        <v>45400</v>
      </c>
    </row>
    <row r="1279" spans="1:21" hidden="1" x14ac:dyDescent="0.45">
      <c r="A1279" t="str">
        <f t="shared" si="30"/>
        <v>YAG1Non-EUL7F+MMBASouth West</v>
      </c>
      <c r="B1279" t="s">
        <v>116</v>
      </c>
      <c r="C1279" t="s">
        <v>49</v>
      </c>
      <c r="D1279">
        <v>1</v>
      </c>
      <c r="E1279" t="s">
        <v>162</v>
      </c>
      <c r="F1279" t="s">
        <v>145</v>
      </c>
      <c r="G1279" t="s">
        <v>138</v>
      </c>
      <c r="H1279" t="s">
        <v>50</v>
      </c>
      <c r="I1279" t="s">
        <v>155</v>
      </c>
      <c r="J1279">
        <v>20</v>
      </c>
      <c r="K1279">
        <v>0</v>
      </c>
      <c r="L1279">
        <v>20</v>
      </c>
      <c r="M1279">
        <v>55</v>
      </c>
      <c r="N1279">
        <v>10</v>
      </c>
      <c r="O1279">
        <v>25</v>
      </c>
      <c r="P1279">
        <v>35</v>
      </c>
      <c r="Q1279">
        <v>35</v>
      </c>
      <c r="R1279" t="s">
        <v>161</v>
      </c>
      <c r="S1279" t="s">
        <v>161</v>
      </c>
      <c r="T1279" t="s">
        <v>161</v>
      </c>
      <c r="U1279" t="s">
        <v>161</v>
      </c>
    </row>
    <row r="1280" spans="1:21" hidden="1" x14ac:dyDescent="0.45">
      <c r="A1280" t="str">
        <f t="shared" si="30"/>
        <v>YAG1Non-EUL7F+MMBAWales</v>
      </c>
      <c r="B1280" t="s">
        <v>116</v>
      </c>
      <c r="C1280" t="s">
        <v>49</v>
      </c>
      <c r="D1280">
        <v>1</v>
      </c>
      <c r="E1280" t="s">
        <v>162</v>
      </c>
      <c r="F1280" t="s">
        <v>145</v>
      </c>
      <c r="G1280" t="s">
        <v>138</v>
      </c>
      <c r="H1280" t="s">
        <v>50</v>
      </c>
      <c r="I1280" t="s">
        <v>158</v>
      </c>
      <c r="J1280">
        <v>15</v>
      </c>
      <c r="K1280">
        <v>0</v>
      </c>
      <c r="L1280">
        <v>15</v>
      </c>
      <c r="M1280">
        <v>27.3</v>
      </c>
      <c r="N1280">
        <v>0</v>
      </c>
      <c r="O1280">
        <v>72.7</v>
      </c>
      <c r="P1280">
        <v>72.7</v>
      </c>
      <c r="Q1280">
        <v>72.7</v>
      </c>
      <c r="R1280" t="s">
        <v>161</v>
      </c>
      <c r="S1280" t="s">
        <v>161</v>
      </c>
      <c r="T1280" t="s">
        <v>161</v>
      </c>
      <c r="U1280" t="s">
        <v>161</v>
      </c>
    </row>
    <row r="1281" spans="1:21" hidden="1" x14ac:dyDescent="0.45">
      <c r="A1281" t="str">
        <f t="shared" si="30"/>
        <v>YAG1Non-EUL7F+MMBAWest Midlands</v>
      </c>
      <c r="B1281" t="s">
        <v>116</v>
      </c>
      <c r="C1281" t="s">
        <v>49</v>
      </c>
      <c r="D1281">
        <v>1</v>
      </c>
      <c r="E1281" t="s">
        <v>162</v>
      </c>
      <c r="F1281" t="s">
        <v>145</v>
      </c>
      <c r="G1281" t="s">
        <v>138</v>
      </c>
      <c r="H1281" t="s">
        <v>50</v>
      </c>
      <c r="I1281" t="s">
        <v>159</v>
      </c>
      <c r="J1281">
        <v>145</v>
      </c>
      <c r="K1281">
        <v>0</v>
      </c>
      <c r="L1281">
        <v>145</v>
      </c>
      <c r="M1281">
        <v>68.099999999999994</v>
      </c>
      <c r="N1281">
        <v>4.2</v>
      </c>
      <c r="O1281">
        <v>22.9</v>
      </c>
      <c r="P1281">
        <v>25.7</v>
      </c>
      <c r="Q1281">
        <v>27.8</v>
      </c>
      <c r="R1281">
        <v>25</v>
      </c>
      <c r="S1281">
        <v>11000</v>
      </c>
      <c r="T1281">
        <v>26600</v>
      </c>
      <c r="U1281">
        <v>39100</v>
      </c>
    </row>
    <row r="1282" spans="1:21" hidden="1" x14ac:dyDescent="0.45">
      <c r="A1282" t="str">
        <f t="shared" si="30"/>
        <v>YAG1Non-EUL7F+MMBAYorkshire and The Humber</v>
      </c>
      <c r="B1282" t="s">
        <v>116</v>
      </c>
      <c r="C1282" t="s">
        <v>49</v>
      </c>
      <c r="D1282">
        <v>1</v>
      </c>
      <c r="E1282" t="s">
        <v>162</v>
      </c>
      <c r="F1282" t="s">
        <v>145</v>
      </c>
      <c r="G1282" t="s">
        <v>138</v>
      </c>
      <c r="H1282" t="s">
        <v>50</v>
      </c>
      <c r="I1282" t="s">
        <v>160</v>
      </c>
      <c r="J1282">
        <v>75</v>
      </c>
      <c r="K1282">
        <v>0</v>
      </c>
      <c r="L1282">
        <v>75</v>
      </c>
      <c r="M1282">
        <v>80</v>
      </c>
      <c r="N1282">
        <v>5.3</v>
      </c>
      <c r="O1282">
        <v>10.7</v>
      </c>
      <c r="P1282">
        <v>14.7</v>
      </c>
      <c r="Q1282">
        <v>14.7</v>
      </c>
      <c r="R1282" t="s">
        <v>161</v>
      </c>
      <c r="S1282" t="s">
        <v>161</v>
      </c>
      <c r="T1282" t="s">
        <v>161</v>
      </c>
      <c r="U1282" t="s">
        <v>161</v>
      </c>
    </row>
    <row r="1283" spans="1:21" hidden="1" x14ac:dyDescent="0.45">
      <c r="A1283" t="str">
        <f t="shared" si="30"/>
        <v>YAG1Non-EUL7F+MMBANA</v>
      </c>
      <c r="B1283" t="s">
        <v>116</v>
      </c>
      <c r="C1283" t="s">
        <v>49</v>
      </c>
      <c r="D1283">
        <v>1</v>
      </c>
      <c r="E1283" t="s">
        <v>162</v>
      </c>
      <c r="F1283" t="s">
        <v>145</v>
      </c>
      <c r="G1283" t="s">
        <v>138</v>
      </c>
      <c r="H1283" t="s">
        <v>50</v>
      </c>
      <c r="I1283" t="s">
        <v>157</v>
      </c>
      <c r="J1283">
        <v>1290</v>
      </c>
      <c r="K1283">
        <v>98.4</v>
      </c>
      <c r="L1283">
        <v>25</v>
      </c>
      <c r="M1283">
        <v>0.3</v>
      </c>
      <c r="N1283">
        <v>0.2</v>
      </c>
      <c r="O1283">
        <v>0.2</v>
      </c>
      <c r="P1283">
        <v>0.2</v>
      </c>
      <c r="Q1283">
        <v>1.2</v>
      </c>
      <c r="R1283" t="s">
        <v>161</v>
      </c>
      <c r="S1283" t="s">
        <v>161</v>
      </c>
      <c r="T1283" t="s">
        <v>161</v>
      </c>
      <c r="U1283" t="s">
        <v>161</v>
      </c>
    </row>
    <row r="1284" spans="1:21" hidden="1" x14ac:dyDescent="0.45">
      <c r="A1284" t="str">
        <f t="shared" si="30"/>
        <v>YAG5UKL7F+MMBAAll</v>
      </c>
      <c r="B1284" t="s">
        <v>116</v>
      </c>
      <c r="C1284" t="s">
        <v>140</v>
      </c>
      <c r="D1284">
        <v>5</v>
      </c>
      <c r="E1284" t="s">
        <v>44</v>
      </c>
      <c r="F1284" t="s">
        <v>145</v>
      </c>
      <c r="G1284" t="s">
        <v>138</v>
      </c>
      <c r="H1284" t="s">
        <v>50</v>
      </c>
      <c r="I1284" t="s">
        <v>28</v>
      </c>
      <c r="J1284">
        <v>3095</v>
      </c>
      <c r="K1284">
        <v>10.5</v>
      </c>
      <c r="L1284">
        <v>2770</v>
      </c>
      <c r="M1284">
        <v>17</v>
      </c>
      <c r="N1284">
        <v>4.9000000000000004</v>
      </c>
      <c r="O1284">
        <v>73.400000000000006</v>
      </c>
      <c r="P1284">
        <v>77.099999999999994</v>
      </c>
      <c r="Q1284">
        <v>78.099999999999994</v>
      </c>
      <c r="R1284">
        <v>1920</v>
      </c>
      <c r="S1284">
        <v>36100</v>
      </c>
      <c r="T1284">
        <v>62400</v>
      </c>
      <c r="U1284">
        <v>94200</v>
      </c>
    </row>
    <row r="1285" spans="1:21" hidden="1" x14ac:dyDescent="0.45">
      <c r="A1285" t="str">
        <f t="shared" si="30"/>
        <v>YAG3UKL7F+MMBAAll</v>
      </c>
      <c r="B1285" t="s">
        <v>116</v>
      </c>
      <c r="C1285" t="s">
        <v>141</v>
      </c>
      <c r="D1285">
        <v>3</v>
      </c>
      <c r="E1285" t="s">
        <v>44</v>
      </c>
      <c r="F1285" t="s">
        <v>145</v>
      </c>
      <c r="G1285" t="s">
        <v>138</v>
      </c>
      <c r="H1285" t="s">
        <v>50</v>
      </c>
      <c r="I1285" t="s">
        <v>28</v>
      </c>
      <c r="J1285">
        <v>2540</v>
      </c>
      <c r="K1285">
        <v>5.8</v>
      </c>
      <c r="L1285">
        <v>2395</v>
      </c>
      <c r="M1285">
        <v>14.8</v>
      </c>
      <c r="N1285">
        <v>5.8</v>
      </c>
      <c r="O1285">
        <v>74.599999999999994</v>
      </c>
      <c r="P1285">
        <v>78.5</v>
      </c>
      <c r="Q1285">
        <v>79.400000000000006</v>
      </c>
      <c r="R1285">
        <v>1715</v>
      </c>
      <c r="S1285">
        <v>39100</v>
      </c>
      <c r="T1285">
        <v>63500</v>
      </c>
      <c r="U1285">
        <v>94900</v>
      </c>
    </row>
    <row r="1286" spans="1:21" hidden="1" x14ac:dyDescent="0.45">
      <c r="A1286" t="str">
        <f t="shared" si="30"/>
        <v>YAG1UKL7F+MMBAAll</v>
      </c>
      <c r="B1286" t="s">
        <v>116</v>
      </c>
      <c r="C1286" t="s">
        <v>49</v>
      </c>
      <c r="D1286">
        <v>1</v>
      </c>
      <c r="E1286" t="s">
        <v>44</v>
      </c>
      <c r="F1286" t="s">
        <v>145</v>
      </c>
      <c r="G1286" t="s">
        <v>138</v>
      </c>
      <c r="H1286" t="s">
        <v>50</v>
      </c>
      <c r="I1286" t="s">
        <v>28</v>
      </c>
      <c r="J1286">
        <v>2490</v>
      </c>
      <c r="K1286">
        <v>4.4000000000000004</v>
      </c>
      <c r="L1286">
        <v>2380</v>
      </c>
      <c r="M1286">
        <v>12</v>
      </c>
      <c r="N1286">
        <v>7.1</v>
      </c>
      <c r="O1286">
        <v>75.8</v>
      </c>
      <c r="P1286">
        <v>80.2</v>
      </c>
      <c r="Q1286">
        <v>80.900000000000006</v>
      </c>
      <c r="R1286">
        <v>1735</v>
      </c>
      <c r="S1286">
        <v>36500</v>
      </c>
      <c r="T1286">
        <v>60200</v>
      </c>
      <c r="U1286">
        <v>87200</v>
      </c>
    </row>
    <row r="1287" spans="1:21" hidden="1" x14ac:dyDescent="0.45">
      <c r="A1287" t="str">
        <f t="shared" ref="A1287:A1350" si="31">"YAG"&amp;D1287 &amp;E1287 &amp;F1287 &amp; G1287 &amp;H1287 &amp;I1287</f>
        <v>YAG5UKL7FMBAAll</v>
      </c>
      <c r="B1287" t="s">
        <v>116</v>
      </c>
      <c r="C1287" t="s">
        <v>140</v>
      </c>
      <c r="D1287">
        <v>5</v>
      </c>
      <c r="E1287" t="s">
        <v>44</v>
      </c>
      <c r="F1287" t="s">
        <v>145</v>
      </c>
      <c r="G1287" t="s">
        <v>143</v>
      </c>
      <c r="H1287" t="s">
        <v>50</v>
      </c>
      <c r="I1287" t="s">
        <v>28</v>
      </c>
      <c r="J1287">
        <v>940</v>
      </c>
      <c r="K1287">
        <v>11.8</v>
      </c>
      <c r="L1287">
        <v>830</v>
      </c>
      <c r="M1287">
        <v>17.399999999999999</v>
      </c>
      <c r="N1287">
        <v>4.7</v>
      </c>
      <c r="O1287">
        <v>71.099999999999994</v>
      </c>
      <c r="P1287">
        <v>76.2</v>
      </c>
      <c r="Q1287">
        <v>77.900000000000006</v>
      </c>
      <c r="R1287">
        <v>560</v>
      </c>
      <c r="S1287">
        <v>30300</v>
      </c>
      <c r="T1287">
        <v>49600</v>
      </c>
      <c r="U1287">
        <v>70200</v>
      </c>
    </row>
    <row r="1288" spans="1:21" hidden="1" x14ac:dyDescent="0.45">
      <c r="A1288" t="str">
        <f t="shared" si="31"/>
        <v>YAG5UKL7MMBAAll</v>
      </c>
      <c r="B1288" t="s">
        <v>116</v>
      </c>
      <c r="C1288" t="s">
        <v>140</v>
      </c>
      <c r="D1288">
        <v>5</v>
      </c>
      <c r="E1288" t="s">
        <v>44</v>
      </c>
      <c r="F1288" t="s">
        <v>145</v>
      </c>
      <c r="G1288" t="s">
        <v>144</v>
      </c>
      <c r="H1288" t="s">
        <v>50</v>
      </c>
      <c r="I1288" t="s">
        <v>28</v>
      </c>
      <c r="J1288">
        <v>2155</v>
      </c>
      <c r="K1288">
        <v>10</v>
      </c>
      <c r="L1288">
        <v>1940</v>
      </c>
      <c r="M1288">
        <v>16.8</v>
      </c>
      <c r="N1288">
        <v>5.0999999999999996</v>
      </c>
      <c r="O1288">
        <v>74.3</v>
      </c>
      <c r="P1288">
        <v>77.400000000000006</v>
      </c>
      <c r="Q1288">
        <v>78.099999999999994</v>
      </c>
      <c r="R1288">
        <v>1360</v>
      </c>
      <c r="S1288">
        <v>39400</v>
      </c>
      <c r="T1288">
        <v>69400</v>
      </c>
      <c r="U1288">
        <v>101800</v>
      </c>
    </row>
    <row r="1289" spans="1:21" hidden="1" x14ac:dyDescent="0.45">
      <c r="A1289" t="str">
        <f t="shared" si="31"/>
        <v>YAG3UKL7FMBAAll</v>
      </c>
      <c r="B1289" t="s">
        <v>116</v>
      </c>
      <c r="C1289" t="s">
        <v>141</v>
      </c>
      <c r="D1289">
        <v>3</v>
      </c>
      <c r="E1289" t="s">
        <v>44</v>
      </c>
      <c r="F1289" t="s">
        <v>145</v>
      </c>
      <c r="G1289" t="s">
        <v>143</v>
      </c>
      <c r="H1289" t="s">
        <v>50</v>
      </c>
      <c r="I1289" t="s">
        <v>28</v>
      </c>
      <c r="J1289">
        <v>740</v>
      </c>
      <c r="K1289">
        <v>8</v>
      </c>
      <c r="L1289">
        <v>685</v>
      </c>
      <c r="M1289">
        <v>15.1</v>
      </c>
      <c r="N1289">
        <v>4.8</v>
      </c>
      <c r="O1289">
        <v>72.400000000000006</v>
      </c>
      <c r="P1289">
        <v>78.3</v>
      </c>
      <c r="Q1289">
        <v>80</v>
      </c>
      <c r="R1289">
        <v>475</v>
      </c>
      <c r="S1289">
        <v>35400</v>
      </c>
      <c r="T1289">
        <v>53300</v>
      </c>
      <c r="U1289">
        <v>79200</v>
      </c>
    </row>
    <row r="1290" spans="1:21" hidden="1" x14ac:dyDescent="0.45">
      <c r="A1290" t="str">
        <f t="shared" si="31"/>
        <v>YAG3UKL7MMBAAll</v>
      </c>
      <c r="B1290" t="s">
        <v>116</v>
      </c>
      <c r="C1290" t="s">
        <v>141</v>
      </c>
      <c r="D1290">
        <v>3</v>
      </c>
      <c r="E1290" t="s">
        <v>44</v>
      </c>
      <c r="F1290" t="s">
        <v>145</v>
      </c>
      <c r="G1290" t="s">
        <v>144</v>
      </c>
      <c r="H1290" t="s">
        <v>50</v>
      </c>
      <c r="I1290" t="s">
        <v>28</v>
      </c>
      <c r="J1290">
        <v>1800</v>
      </c>
      <c r="K1290">
        <v>4.8</v>
      </c>
      <c r="L1290">
        <v>1715</v>
      </c>
      <c r="M1290">
        <v>14.7</v>
      </c>
      <c r="N1290">
        <v>6.2</v>
      </c>
      <c r="O1290">
        <v>75.5</v>
      </c>
      <c r="P1290">
        <v>78.599999999999994</v>
      </c>
      <c r="Q1290">
        <v>79.099999999999994</v>
      </c>
      <c r="R1290">
        <v>1240</v>
      </c>
      <c r="S1290">
        <v>42000</v>
      </c>
      <c r="T1290">
        <v>67900</v>
      </c>
      <c r="U1290">
        <v>99600</v>
      </c>
    </row>
    <row r="1291" spans="1:21" hidden="1" x14ac:dyDescent="0.45">
      <c r="A1291" t="str">
        <f t="shared" si="31"/>
        <v>YAG1UKL7FMBAAll</v>
      </c>
      <c r="B1291" t="s">
        <v>116</v>
      </c>
      <c r="C1291" t="s">
        <v>49</v>
      </c>
      <c r="D1291">
        <v>1</v>
      </c>
      <c r="E1291" t="s">
        <v>44</v>
      </c>
      <c r="F1291" t="s">
        <v>145</v>
      </c>
      <c r="G1291" t="s">
        <v>143</v>
      </c>
      <c r="H1291" t="s">
        <v>50</v>
      </c>
      <c r="I1291" t="s">
        <v>28</v>
      </c>
      <c r="J1291">
        <v>775</v>
      </c>
      <c r="K1291">
        <v>5.3</v>
      </c>
      <c r="L1291">
        <v>730</v>
      </c>
      <c r="M1291">
        <v>11.4</v>
      </c>
      <c r="N1291">
        <v>7.1</v>
      </c>
      <c r="O1291">
        <v>76.8</v>
      </c>
      <c r="P1291">
        <v>81</v>
      </c>
      <c r="Q1291">
        <v>81.5</v>
      </c>
      <c r="R1291">
        <v>545</v>
      </c>
      <c r="S1291">
        <v>29200</v>
      </c>
      <c r="T1291">
        <v>49300</v>
      </c>
      <c r="U1291">
        <v>75200</v>
      </c>
    </row>
    <row r="1292" spans="1:21" hidden="1" x14ac:dyDescent="0.45">
      <c r="A1292" t="str">
        <f t="shared" si="31"/>
        <v>YAG1UKL7MMBAAll</v>
      </c>
      <c r="B1292" t="s">
        <v>116</v>
      </c>
      <c r="C1292" t="s">
        <v>49</v>
      </c>
      <c r="D1292">
        <v>1</v>
      </c>
      <c r="E1292" t="s">
        <v>44</v>
      </c>
      <c r="F1292" t="s">
        <v>145</v>
      </c>
      <c r="G1292" t="s">
        <v>144</v>
      </c>
      <c r="H1292" t="s">
        <v>50</v>
      </c>
      <c r="I1292" t="s">
        <v>28</v>
      </c>
      <c r="J1292">
        <v>1715</v>
      </c>
      <c r="K1292">
        <v>4</v>
      </c>
      <c r="L1292">
        <v>1650</v>
      </c>
      <c r="M1292">
        <v>12.2</v>
      </c>
      <c r="N1292">
        <v>7.1</v>
      </c>
      <c r="O1292">
        <v>75.3</v>
      </c>
      <c r="P1292">
        <v>79.8</v>
      </c>
      <c r="Q1292">
        <v>80.7</v>
      </c>
      <c r="R1292">
        <v>1190</v>
      </c>
      <c r="S1292">
        <v>43800</v>
      </c>
      <c r="T1292">
        <v>65300</v>
      </c>
      <c r="U1292">
        <v>92700</v>
      </c>
    </row>
    <row r="1293" spans="1:21" hidden="1" x14ac:dyDescent="0.45">
      <c r="A1293" t="str">
        <f t="shared" si="31"/>
        <v>YAG5UKL7F+MMBAAbroad</v>
      </c>
      <c r="B1293" t="s">
        <v>116</v>
      </c>
      <c r="C1293" t="s">
        <v>140</v>
      </c>
      <c r="D1293">
        <v>5</v>
      </c>
      <c r="E1293" t="s">
        <v>44</v>
      </c>
      <c r="F1293" t="s">
        <v>145</v>
      </c>
      <c r="G1293" t="s">
        <v>138</v>
      </c>
      <c r="H1293" t="s">
        <v>50</v>
      </c>
      <c r="I1293" t="s">
        <v>146</v>
      </c>
      <c r="J1293">
        <v>175</v>
      </c>
      <c r="K1293">
        <v>0</v>
      </c>
      <c r="L1293">
        <v>175</v>
      </c>
      <c r="M1293">
        <v>71.099999999999994</v>
      </c>
      <c r="N1293">
        <v>2.9</v>
      </c>
      <c r="O1293">
        <v>22</v>
      </c>
      <c r="P1293">
        <v>22</v>
      </c>
      <c r="Q1293">
        <v>26</v>
      </c>
      <c r="R1293">
        <v>15</v>
      </c>
      <c r="S1293">
        <v>11000</v>
      </c>
      <c r="T1293">
        <v>46000</v>
      </c>
      <c r="U1293">
        <v>138000</v>
      </c>
    </row>
    <row r="1294" spans="1:21" hidden="1" x14ac:dyDescent="0.45">
      <c r="A1294" t="str">
        <f t="shared" si="31"/>
        <v>YAG5UKL7F+MMBAEast Midlands</v>
      </c>
      <c r="B1294" t="s">
        <v>116</v>
      </c>
      <c r="C1294" t="s">
        <v>140</v>
      </c>
      <c r="D1294">
        <v>5</v>
      </c>
      <c r="E1294" t="s">
        <v>44</v>
      </c>
      <c r="F1294" t="s">
        <v>145</v>
      </c>
      <c r="G1294" t="s">
        <v>138</v>
      </c>
      <c r="H1294" t="s">
        <v>50</v>
      </c>
      <c r="I1294" t="s">
        <v>147</v>
      </c>
      <c r="J1294">
        <v>220</v>
      </c>
      <c r="K1294">
        <v>0</v>
      </c>
      <c r="L1294">
        <v>220</v>
      </c>
      <c r="M1294">
        <v>9.1999999999999993</v>
      </c>
      <c r="N1294">
        <v>4.5999999999999996</v>
      </c>
      <c r="O1294">
        <v>82.1</v>
      </c>
      <c r="P1294">
        <v>85.8</v>
      </c>
      <c r="Q1294">
        <v>86.2</v>
      </c>
      <c r="R1294">
        <v>170</v>
      </c>
      <c r="S1294">
        <v>35400</v>
      </c>
      <c r="T1294">
        <v>60000</v>
      </c>
      <c r="U1294">
        <v>85400</v>
      </c>
    </row>
    <row r="1295" spans="1:21" hidden="1" x14ac:dyDescent="0.45">
      <c r="A1295" t="str">
        <f t="shared" si="31"/>
        <v>YAG5UKL7F+MMBAEast of England</v>
      </c>
      <c r="B1295" t="s">
        <v>116</v>
      </c>
      <c r="C1295" t="s">
        <v>140</v>
      </c>
      <c r="D1295">
        <v>5</v>
      </c>
      <c r="E1295" t="s">
        <v>44</v>
      </c>
      <c r="F1295" t="s">
        <v>145</v>
      </c>
      <c r="G1295" t="s">
        <v>138</v>
      </c>
      <c r="H1295" t="s">
        <v>50</v>
      </c>
      <c r="I1295" t="s">
        <v>148</v>
      </c>
      <c r="J1295">
        <v>270</v>
      </c>
      <c r="K1295">
        <v>0</v>
      </c>
      <c r="L1295">
        <v>270</v>
      </c>
      <c r="M1295">
        <v>12.4</v>
      </c>
      <c r="N1295">
        <v>5.6</v>
      </c>
      <c r="O1295">
        <v>77.099999999999994</v>
      </c>
      <c r="P1295">
        <v>80.5</v>
      </c>
      <c r="Q1295">
        <v>82</v>
      </c>
      <c r="R1295">
        <v>200</v>
      </c>
      <c r="S1295">
        <v>42200</v>
      </c>
      <c r="T1295">
        <v>69700</v>
      </c>
      <c r="U1295">
        <v>103400</v>
      </c>
    </row>
    <row r="1296" spans="1:21" hidden="1" x14ac:dyDescent="0.45">
      <c r="A1296" t="str">
        <f t="shared" si="31"/>
        <v>YAG5UKL7F+MMBALondon</v>
      </c>
      <c r="B1296" t="s">
        <v>116</v>
      </c>
      <c r="C1296" t="s">
        <v>140</v>
      </c>
      <c r="D1296">
        <v>5</v>
      </c>
      <c r="E1296" t="s">
        <v>44</v>
      </c>
      <c r="F1296" t="s">
        <v>145</v>
      </c>
      <c r="G1296" t="s">
        <v>138</v>
      </c>
      <c r="H1296" t="s">
        <v>50</v>
      </c>
      <c r="I1296" t="s">
        <v>149</v>
      </c>
      <c r="J1296">
        <v>705</v>
      </c>
      <c r="K1296">
        <v>0</v>
      </c>
      <c r="L1296">
        <v>705</v>
      </c>
      <c r="M1296">
        <v>20.8</v>
      </c>
      <c r="N1296">
        <v>6</v>
      </c>
      <c r="O1296">
        <v>70.599999999999994</v>
      </c>
      <c r="P1296">
        <v>73</v>
      </c>
      <c r="Q1296">
        <v>73.3</v>
      </c>
      <c r="R1296">
        <v>470</v>
      </c>
      <c r="S1296">
        <v>43100</v>
      </c>
      <c r="T1296">
        <v>73000</v>
      </c>
      <c r="U1296">
        <v>119000</v>
      </c>
    </row>
    <row r="1297" spans="1:21" hidden="1" x14ac:dyDescent="0.45">
      <c r="A1297" t="str">
        <f t="shared" si="31"/>
        <v>YAG5UKL7F+MMBANorth East</v>
      </c>
      <c r="B1297" t="s">
        <v>116</v>
      </c>
      <c r="C1297" t="s">
        <v>140</v>
      </c>
      <c r="D1297">
        <v>5</v>
      </c>
      <c r="E1297" t="s">
        <v>44</v>
      </c>
      <c r="F1297" t="s">
        <v>145</v>
      </c>
      <c r="G1297" t="s">
        <v>138</v>
      </c>
      <c r="H1297" t="s">
        <v>50</v>
      </c>
      <c r="I1297" t="s">
        <v>150</v>
      </c>
      <c r="J1297">
        <v>70</v>
      </c>
      <c r="K1297">
        <v>0</v>
      </c>
      <c r="L1297">
        <v>70</v>
      </c>
      <c r="M1297">
        <v>4.4000000000000004</v>
      </c>
      <c r="N1297">
        <v>1.5</v>
      </c>
      <c r="O1297">
        <v>91.2</v>
      </c>
      <c r="P1297">
        <v>94.1</v>
      </c>
      <c r="Q1297">
        <v>94.1</v>
      </c>
      <c r="R1297">
        <v>60</v>
      </c>
      <c r="S1297">
        <v>37300</v>
      </c>
      <c r="T1297">
        <v>59300</v>
      </c>
      <c r="U1297">
        <v>87700</v>
      </c>
    </row>
    <row r="1298" spans="1:21" hidden="1" x14ac:dyDescent="0.45">
      <c r="A1298" t="str">
        <f t="shared" si="31"/>
        <v>YAG5UKL7F+MMBANorth West</v>
      </c>
      <c r="B1298" t="s">
        <v>116</v>
      </c>
      <c r="C1298" t="s">
        <v>140</v>
      </c>
      <c r="D1298">
        <v>5</v>
      </c>
      <c r="E1298" t="s">
        <v>44</v>
      </c>
      <c r="F1298" t="s">
        <v>145</v>
      </c>
      <c r="G1298" t="s">
        <v>138</v>
      </c>
      <c r="H1298" t="s">
        <v>50</v>
      </c>
      <c r="I1298" t="s">
        <v>151</v>
      </c>
      <c r="J1298">
        <v>265</v>
      </c>
      <c r="K1298">
        <v>0</v>
      </c>
      <c r="L1298">
        <v>265</v>
      </c>
      <c r="M1298">
        <v>12.9</v>
      </c>
      <c r="N1298">
        <v>4.5999999999999996</v>
      </c>
      <c r="O1298">
        <v>73.8</v>
      </c>
      <c r="P1298">
        <v>81.400000000000006</v>
      </c>
      <c r="Q1298">
        <v>82.5</v>
      </c>
      <c r="R1298">
        <v>185</v>
      </c>
      <c r="S1298">
        <v>30300</v>
      </c>
      <c r="T1298">
        <v>51100</v>
      </c>
      <c r="U1298">
        <v>78200</v>
      </c>
    </row>
    <row r="1299" spans="1:21" hidden="1" x14ac:dyDescent="0.45">
      <c r="A1299" t="str">
        <f t="shared" si="31"/>
        <v>YAG5UKL7F+MMBANorthern Ireland</v>
      </c>
      <c r="B1299" t="s">
        <v>116</v>
      </c>
      <c r="C1299" t="s">
        <v>140</v>
      </c>
      <c r="D1299">
        <v>5</v>
      </c>
      <c r="E1299" t="s">
        <v>44</v>
      </c>
      <c r="F1299" t="s">
        <v>145</v>
      </c>
      <c r="G1299" t="s">
        <v>138</v>
      </c>
      <c r="H1299" t="s">
        <v>50</v>
      </c>
      <c r="I1299" t="s">
        <v>152</v>
      </c>
      <c r="J1299">
        <v>10</v>
      </c>
      <c r="K1299">
        <v>0</v>
      </c>
      <c r="L1299">
        <v>10</v>
      </c>
      <c r="M1299">
        <v>30</v>
      </c>
      <c r="N1299">
        <v>10</v>
      </c>
      <c r="O1299">
        <v>60</v>
      </c>
      <c r="P1299">
        <v>60</v>
      </c>
      <c r="Q1299">
        <v>60</v>
      </c>
      <c r="R1299" t="s">
        <v>161</v>
      </c>
      <c r="S1299" t="s">
        <v>161</v>
      </c>
      <c r="T1299" t="s">
        <v>161</v>
      </c>
      <c r="U1299" t="s">
        <v>161</v>
      </c>
    </row>
    <row r="1300" spans="1:21" hidden="1" x14ac:dyDescent="0.45">
      <c r="A1300" t="str">
        <f t="shared" si="31"/>
        <v>YAG5UKL7F+MMBAScotland</v>
      </c>
      <c r="B1300" t="s">
        <v>116</v>
      </c>
      <c r="C1300" t="s">
        <v>140</v>
      </c>
      <c r="D1300">
        <v>5</v>
      </c>
      <c r="E1300" t="s">
        <v>44</v>
      </c>
      <c r="F1300" t="s">
        <v>145</v>
      </c>
      <c r="G1300" t="s">
        <v>138</v>
      </c>
      <c r="H1300" t="s">
        <v>50</v>
      </c>
      <c r="I1300" t="s">
        <v>153</v>
      </c>
      <c r="J1300">
        <v>60</v>
      </c>
      <c r="K1300">
        <v>0</v>
      </c>
      <c r="L1300">
        <v>60</v>
      </c>
      <c r="M1300">
        <v>13.6</v>
      </c>
      <c r="N1300">
        <v>3.4</v>
      </c>
      <c r="O1300">
        <v>78</v>
      </c>
      <c r="P1300">
        <v>83.1</v>
      </c>
      <c r="Q1300">
        <v>83.1</v>
      </c>
      <c r="R1300">
        <v>50</v>
      </c>
      <c r="S1300">
        <v>41200</v>
      </c>
      <c r="T1300">
        <v>64400</v>
      </c>
      <c r="U1300">
        <v>86500</v>
      </c>
    </row>
    <row r="1301" spans="1:21" hidden="1" x14ac:dyDescent="0.45">
      <c r="A1301" t="str">
        <f t="shared" si="31"/>
        <v>YAG5UKL7F+MMBASouth East</v>
      </c>
      <c r="B1301" t="s">
        <v>116</v>
      </c>
      <c r="C1301" t="s">
        <v>140</v>
      </c>
      <c r="D1301">
        <v>5</v>
      </c>
      <c r="E1301" t="s">
        <v>44</v>
      </c>
      <c r="F1301" t="s">
        <v>145</v>
      </c>
      <c r="G1301" t="s">
        <v>138</v>
      </c>
      <c r="H1301" t="s">
        <v>50</v>
      </c>
      <c r="I1301" t="s">
        <v>154</v>
      </c>
      <c r="J1301">
        <v>415</v>
      </c>
      <c r="K1301">
        <v>0</v>
      </c>
      <c r="L1301">
        <v>415</v>
      </c>
      <c r="M1301">
        <v>10.4</v>
      </c>
      <c r="N1301">
        <v>5.3</v>
      </c>
      <c r="O1301">
        <v>80.599999999999994</v>
      </c>
      <c r="P1301">
        <v>84</v>
      </c>
      <c r="Q1301">
        <v>84.2</v>
      </c>
      <c r="R1301">
        <v>320</v>
      </c>
      <c r="S1301">
        <v>35800</v>
      </c>
      <c r="T1301">
        <v>63700</v>
      </c>
      <c r="U1301">
        <v>99300</v>
      </c>
    </row>
    <row r="1302" spans="1:21" hidden="1" x14ac:dyDescent="0.45">
      <c r="A1302" t="str">
        <f t="shared" si="31"/>
        <v>YAG5UKL7F+MMBASouth West</v>
      </c>
      <c r="B1302" t="s">
        <v>116</v>
      </c>
      <c r="C1302" t="s">
        <v>140</v>
      </c>
      <c r="D1302">
        <v>5</v>
      </c>
      <c r="E1302" t="s">
        <v>44</v>
      </c>
      <c r="F1302" t="s">
        <v>145</v>
      </c>
      <c r="G1302" t="s">
        <v>138</v>
      </c>
      <c r="H1302" t="s">
        <v>50</v>
      </c>
      <c r="I1302" t="s">
        <v>155</v>
      </c>
      <c r="J1302">
        <v>150</v>
      </c>
      <c r="K1302">
        <v>0</v>
      </c>
      <c r="L1302">
        <v>150</v>
      </c>
      <c r="M1302">
        <v>11.5</v>
      </c>
      <c r="N1302">
        <v>4.0999999999999996</v>
      </c>
      <c r="O1302">
        <v>80.400000000000006</v>
      </c>
      <c r="P1302">
        <v>83.8</v>
      </c>
      <c r="Q1302">
        <v>84.5</v>
      </c>
      <c r="R1302">
        <v>115</v>
      </c>
      <c r="S1302">
        <v>28800</v>
      </c>
      <c r="T1302">
        <v>65500</v>
      </c>
      <c r="U1302">
        <v>91200</v>
      </c>
    </row>
    <row r="1303" spans="1:21" hidden="1" x14ac:dyDescent="0.45">
      <c r="A1303" t="str">
        <f t="shared" si="31"/>
        <v>YAG5UKL7F+MMBAUnknown</v>
      </c>
      <c r="B1303" t="s">
        <v>116</v>
      </c>
      <c r="C1303" t="s">
        <v>140</v>
      </c>
      <c r="D1303">
        <v>5</v>
      </c>
      <c r="E1303" t="s">
        <v>44</v>
      </c>
      <c r="F1303" t="s">
        <v>145</v>
      </c>
      <c r="G1303" t="s">
        <v>138</v>
      </c>
      <c r="H1303" t="s">
        <v>50</v>
      </c>
      <c r="I1303" t="s">
        <v>156</v>
      </c>
      <c r="J1303" t="s">
        <v>161</v>
      </c>
      <c r="K1303" t="s">
        <v>161</v>
      </c>
      <c r="L1303" t="s">
        <v>161</v>
      </c>
      <c r="M1303" t="s">
        <v>161</v>
      </c>
      <c r="N1303" t="s">
        <v>161</v>
      </c>
      <c r="O1303" t="s">
        <v>161</v>
      </c>
      <c r="P1303" t="s">
        <v>161</v>
      </c>
      <c r="Q1303" t="s">
        <v>161</v>
      </c>
      <c r="R1303" t="s">
        <v>157</v>
      </c>
      <c r="S1303" t="s">
        <v>157</v>
      </c>
      <c r="T1303" t="s">
        <v>157</v>
      </c>
      <c r="U1303" t="s">
        <v>157</v>
      </c>
    </row>
    <row r="1304" spans="1:21" hidden="1" x14ac:dyDescent="0.45">
      <c r="A1304" t="str">
        <f t="shared" si="31"/>
        <v>YAG5UKL7F+MMBAWales</v>
      </c>
      <c r="B1304" t="s">
        <v>116</v>
      </c>
      <c r="C1304" t="s">
        <v>140</v>
      </c>
      <c r="D1304">
        <v>5</v>
      </c>
      <c r="E1304" t="s">
        <v>44</v>
      </c>
      <c r="F1304" t="s">
        <v>145</v>
      </c>
      <c r="G1304" t="s">
        <v>138</v>
      </c>
      <c r="H1304" t="s">
        <v>50</v>
      </c>
      <c r="I1304" t="s">
        <v>158</v>
      </c>
      <c r="J1304">
        <v>50</v>
      </c>
      <c r="K1304">
        <v>0</v>
      </c>
      <c r="L1304">
        <v>50</v>
      </c>
      <c r="M1304">
        <v>8.6999999999999993</v>
      </c>
      <c r="N1304">
        <v>6.5</v>
      </c>
      <c r="O1304">
        <v>82.6</v>
      </c>
      <c r="P1304">
        <v>84.8</v>
      </c>
      <c r="Q1304">
        <v>84.8</v>
      </c>
      <c r="R1304">
        <v>40</v>
      </c>
      <c r="S1304">
        <v>31400</v>
      </c>
      <c r="T1304">
        <v>52900</v>
      </c>
      <c r="U1304">
        <v>80700</v>
      </c>
    </row>
    <row r="1305" spans="1:21" hidden="1" x14ac:dyDescent="0.45">
      <c r="A1305" t="str">
        <f t="shared" si="31"/>
        <v>YAG5UKL7F+MMBAWest Midlands</v>
      </c>
      <c r="B1305" t="s">
        <v>116</v>
      </c>
      <c r="C1305" t="s">
        <v>140</v>
      </c>
      <c r="D1305">
        <v>5</v>
      </c>
      <c r="E1305" t="s">
        <v>44</v>
      </c>
      <c r="F1305" t="s">
        <v>145</v>
      </c>
      <c r="G1305" t="s">
        <v>138</v>
      </c>
      <c r="H1305" t="s">
        <v>50</v>
      </c>
      <c r="I1305" t="s">
        <v>159</v>
      </c>
      <c r="J1305">
        <v>215</v>
      </c>
      <c r="K1305">
        <v>0</v>
      </c>
      <c r="L1305">
        <v>215</v>
      </c>
      <c r="M1305">
        <v>10.7</v>
      </c>
      <c r="N1305">
        <v>4.7</v>
      </c>
      <c r="O1305">
        <v>78.5</v>
      </c>
      <c r="P1305">
        <v>83.2</v>
      </c>
      <c r="Q1305">
        <v>84.6</v>
      </c>
      <c r="R1305">
        <v>165</v>
      </c>
      <c r="S1305">
        <v>30300</v>
      </c>
      <c r="T1305">
        <v>53300</v>
      </c>
      <c r="U1305">
        <v>75900</v>
      </c>
    </row>
    <row r="1306" spans="1:21" hidden="1" x14ac:dyDescent="0.45">
      <c r="A1306" t="str">
        <f t="shared" si="31"/>
        <v>YAG5UKL7F+MMBAYorkshire and The Humber</v>
      </c>
      <c r="B1306" t="s">
        <v>116</v>
      </c>
      <c r="C1306" t="s">
        <v>140</v>
      </c>
      <c r="D1306">
        <v>5</v>
      </c>
      <c r="E1306" t="s">
        <v>44</v>
      </c>
      <c r="F1306" t="s">
        <v>145</v>
      </c>
      <c r="G1306" t="s">
        <v>138</v>
      </c>
      <c r="H1306" t="s">
        <v>50</v>
      </c>
      <c r="I1306" t="s">
        <v>160</v>
      </c>
      <c r="J1306">
        <v>185</v>
      </c>
      <c r="K1306">
        <v>0</v>
      </c>
      <c r="L1306">
        <v>185</v>
      </c>
      <c r="M1306">
        <v>6</v>
      </c>
      <c r="N1306">
        <v>4.4000000000000004</v>
      </c>
      <c r="O1306">
        <v>81.3</v>
      </c>
      <c r="P1306">
        <v>88.5</v>
      </c>
      <c r="Q1306">
        <v>89.6</v>
      </c>
      <c r="R1306">
        <v>140</v>
      </c>
      <c r="S1306">
        <v>35400</v>
      </c>
      <c r="T1306">
        <v>53700</v>
      </c>
      <c r="U1306">
        <v>79200</v>
      </c>
    </row>
    <row r="1307" spans="1:21" hidden="1" x14ac:dyDescent="0.45">
      <c r="A1307" t="str">
        <f t="shared" si="31"/>
        <v>YAG5UKL7F+MMBANA</v>
      </c>
      <c r="B1307" t="s">
        <v>116</v>
      </c>
      <c r="C1307" t="s">
        <v>140</v>
      </c>
      <c r="D1307">
        <v>5</v>
      </c>
      <c r="E1307" t="s">
        <v>44</v>
      </c>
      <c r="F1307" t="s">
        <v>145</v>
      </c>
      <c r="G1307" t="s">
        <v>138</v>
      </c>
      <c r="H1307" t="s">
        <v>50</v>
      </c>
      <c r="I1307" t="s">
        <v>157</v>
      </c>
      <c r="J1307">
        <v>330</v>
      </c>
      <c r="K1307">
        <v>98.8</v>
      </c>
      <c r="L1307">
        <v>5</v>
      </c>
      <c r="M1307">
        <v>0</v>
      </c>
      <c r="N1307">
        <v>0</v>
      </c>
      <c r="O1307">
        <v>0</v>
      </c>
      <c r="P1307">
        <v>0</v>
      </c>
      <c r="Q1307">
        <v>100</v>
      </c>
      <c r="R1307" t="s">
        <v>157</v>
      </c>
      <c r="S1307" t="s">
        <v>157</v>
      </c>
      <c r="T1307" t="s">
        <v>157</v>
      </c>
      <c r="U1307" t="s">
        <v>157</v>
      </c>
    </row>
    <row r="1308" spans="1:21" hidden="1" x14ac:dyDescent="0.45">
      <c r="A1308" t="str">
        <f t="shared" si="31"/>
        <v>YAG3UKL7F+MMBAAbroad</v>
      </c>
      <c r="B1308" t="s">
        <v>116</v>
      </c>
      <c r="C1308" t="s">
        <v>141</v>
      </c>
      <c r="D1308">
        <v>3</v>
      </c>
      <c r="E1308" t="s">
        <v>44</v>
      </c>
      <c r="F1308" t="s">
        <v>145</v>
      </c>
      <c r="G1308" t="s">
        <v>138</v>
      </c>
      <c r="H1308" t="s">
        <v>50</v>
      </c>
      <c r="I1308" t="s">
        <v>146</v>
      </c>
      <c r="J1308">
        <v>140</v>
      </c>
      <c r="K1308">
        <v>0</v>
      </c>
      <c r="L1308">
        <v>140</v>
      </c>
      <c r="M1308">
        <v>72.7</v>
      </c>
      <c r="N1308">
        <v>7.2</v>
      </c>
      <c r="O1308">
        <v>18.7</v>
      </c>
      <c r="P1308">
        <v>20.100000000000001</v>
      </c>
      <c r="Q1308">
        <v>20.100000000000001</v>
      </c>
      <c r="R1308">
        <v>15</v>
      </c>
      <c r="S1308">
        <v>18600</v>
      </c>
      <c r="T1308">
        <v>79800</v>
      </c>
      <c r="U1308">
        <v>132500</v>
      </c>
    </row>
    <row r="1309" spans="1:21" hidden="1" x14ac:dyDescent="0.45">
      <c r="A1309" t="str">
        <f t="shared" si="31"/>
        <v>YAG3UKL7F+MMBAEast Midlands</v>
      </c>
      <c r="B1309" t="s">
        <v>116</v>
      </c>
      <c r="C1309" t="s">
        <v>141</v>
      </c>
      <c r="D1309">
        <v>3</v>
      </c>
      <c r="E1309" t="s">
        <v>44</v>
      </c>
      <c r="F1309" t="s">
        <v>145</v>
      </c>
      <c r="G1309" t="s">
        <v>138</v>
      </c>
      <c r="H1309" t="s">
        <v>50</v>
      </c>
      <c r="I1309" t="s">
        <v>147</v>
      </c>
      <c r="J1309">
        <v>160</v>
      </c>
      <c r="K1309">
        <v>0</v>
      </c>
      <c r="L1309">
        <v>160</v>
      </c>
      <c r="M1309">
        <v>3.2</v>
      </c>
      <c r="N1309">
        <v>5.7</v>
      </c>
      <c r="O1309">
        <v>86.1</v>
      </c>
      <c r="P1309">
        <v>90.5</v>
      </c>
      <c r="Q1309">
        <v>91.1</v>
      </c>
      <c r="R1309">
        <v>135</v>
      </c>
      <c r="S1309">
        <v>42700</v>
      </c>
      <c r="T1309">
        <v>61300</v>
      </c>
      <c r="U1309">
        <v>82900</v>
      </c>
    </row>
    <row r="1310" spans="1:21" hidden="1" x14ac:dyDescent="0.45">
      <c r="A1310" t="str">
        <f t="shared" si="31"/>
        <v>YAG3UKL7F+MMBAEast of England</v>
      </c>
      <c r="B1310" t="s">
        <v>116</v>
      </c>
      <c r="C1310" t="s">
        <v>141</v>
      </c>
      <c r="D1310">
        <v>3</v>
      </c>
      <c r="E1310" t="s">
        <v>44</v>
      </c>
      <c r="F1310" t="s">
        <v>145</v>
      </c>
      <c r="G1310" t="s">
        <v>138</v>
      </c>
      <c r="H1310" t="s">
        <v>50</v>
      </c>
      <c r="I1310" t="s">
        <v>148</v>
      </c>
      <c r="J1310">
        <v>215</v>
      </c>
      <c r="K1310">
        <v>0</v>
      </c>
      <c r="L1310">
        <v>215</v>
      </c>
      <c r="M1310">
        <v>11.3</v>
      </c>
      <c r="N1310">
        <v>6.1</v>
      </c>
      <c r="O1310">
        <v>79.8</v>
      </c>
      <c r="P1310">
        <v>82.6</v>
      </c>
      <c r="Q1310">
        <v>82.6</v>
      </c>
      <c r="R1310">
        <v>165</v>
      </c>
      <c r="S1310">
        <v>37200</v>
      </c>
      <c r="T1310">
        <v>70100</v>
      </c>
      <c r="U1310">
        <v>95300</v>
      </c>
    </row>
    <row r="1311" spans="1:21" hidden="1" x14ac:dyDescent="0.45">
      <c r="A1311" t="str">
        <f t="shared" si="31"/>
        <v>YAG3UKL7F+MMBALondon</v>
      </c>
      <c r="B1311" t="s">
        <v>116</v>
      </c>
      <c r="C1311" t="s">
        <v>141</v>
      </c>
      <c r="D1311">
        <v>3</v>
      </c>
      <c r="E1311" t="s">
        <v>44</v>
      </c>
      <c r="F1311" t="s">
        <v>145</v>
      </c>
      <c r="G1311" t="s">
        <v>138</v>
      </c>
      <c r="H1311" t="s">
        <v>50</v>
      </c>
      <c r="I1311" t="s">
        <v>149</v>
      </c>
      <c r="J1311">
        <v>600</v>
      </c>
      <c r="K1311">
        <v>0</v>
      </c>
      <c r="L1311">
        <v>600</v>
      </c>
      <c r="M1311">
        <v>16.7</v>
      </c>
      <c r="N1311">
        <v>8.5</v>
      </c>
      <c r="O1311">
        <v>71.7</v>
      </c>
      <c r="P1311">
        <v>73.7</v>
      </c>
      <c r="Q1311">
        <v>74.8</v>
      </c>
      <c r="R1311">
        <v>415</v>
      </c>
      <c r="S1311">
        <v>41600</v>
      </c>
      <c r="T1311">
        <v>72800</v>
      </c>
      <c r="U1311">
        <v>110200</v>
      </c>
    </row>
    <row r="1312" spans="1:21" hidden="1" x14ac:dyDescent="0.45">
      <c r="A1312" t="str">
        <f t="shared" si="31"/>
        <v>YAG3UKL7F+MMBANorth East</v>
      </c>
      <c r="B1312" t="s">
        <v>116</v>
      </c>
      <c r="C1312" t="s">
        <v>141</v>
      </c>
      <c r="D1312">
        <v>3</v>
      </c>
      <c r="E1312" t="s">
        <v>44</v>
      </c>
      <c r="F1312" t="s">
        <v>145</v>
      </c>
      <c r="G1312" t="s">
        <v>138</v>
      </c>
      <c r="H1312" t="s">
        <v>50</v>
      </c>
      <c r="I1312" t="s">
        <v>150</v>
      </c>
      <c r="J1312">
        <v>80</v>
      </c>
      <c r="K1312">
        <v>0</v>
      </c>
      <c r="L1312">
        <v>80</v>
      </c>
      <c r="M1312">
        <v>7.7</v>
      </c>
      <c r="N1312">
        <v>5.0999999999999996</v>
      </c>
      <c r="O1312">
        <v>83.3</v>
      </c>
      <c r="P1312">
        <v>87.2</v>
      </c>
      <c r="Q1312">
        <v>87.2</v>
      </c>
      <c r="R1312">
        <v>65</v>
      </c>
      <c r="S1312">
        <v>35600</v>
      </c>
      <c r="T1312">
        <v>49600</v>
      </c>
      <c r="U1312">
        <v>74100</v>
      </c>
    </row>
    <row r="1313" spans="1:21" hidden="1" x14ac:dyDescent="0.45">
      <c r="A1313" t="str">
        <f t="shared" si="31"/>
        <v>YAG3UKL7F+MMBANorth West</v>
      </c>
      <c r="B1313" t="s">
        <v>116</v>
      </c>
      <c r="C1313" t="s">
        <v>141</v>
      </c>
      <c r="D1313">
        <v>3</v>
      </c>
      <c r="E1313" t="s">
        <v>44</v>
      </c>
      <c r="F1313" t="s">
        <v>145</v>
      </c>
      <c r="G1313" t="s">
        <v>138</v>
      </c>
      <c r="H1313" t="s">
        <v>50</v>
      </c>
      <c r="I1313" t="s">
        <v>151</v>
      </c>
      <c r="J1313">
        <v>195</v>
      </c>
      <c r="K1313">
        <v>0</v>
      </c>
      <c r="L1313">
        <v>195</v>
      </c>
      <c r="M1313">
        <v>9.8000000000000007</v>
      </c>
      <c r="N1313">
        <v>4.5999999999999996</v>
      </c>
      <c r="O1313">
        <v>78.900000000000006</v>
      </c>
      <c r="P1313">
        <v>83.5</v>
      </c>
      <c r="Q1313">
        <v>85.6</v>
      </c>
      <c r="R1313">
        <v>150</v>
      </c>
      <c r="S1313">
        <v>26600</v>
      </c>
      <c r="T1313">
        <v>58400</v>
      </c>
      <c r="U1313">
        <v>84000</v>
      </c>
    </row>
    <row r="1314" spans="1:21" hidden="1" x14ac:dyDescent="0.45">
      <c r="A1314" t="str">
        <f t="shared" si="31"/>
        <v>YAG3UKL7F+MMBANorthern Ireland</v>
      </c>
      <c r="B1314" t="s">
        <v>116</v>
      </c>
      <c r="C1314" t="s">
        <v>141</v>
      </c>
      <c r="D1314">
        <v>3</v>
      </c>
      <c r="E1314" t="s">
        <v>44</v>
      </c>
      <c r="F1314" t="s">
        <v>145</v>
      </c>
      <c r="G1314" t="s">
        <v>138</v>
      </c>
      <c r="H1314" t="s">
        <v>50</v>
      </c>
      <c r="I1314" t="s">
        <v>152</v>
      </c>
      <c r="J1314">
        <v>15</v>
      </c>
      <c r="K1314">
        <v>0</v>
      </c>
      <c r="L1314">
        <v>15</v>
      </c>
      <c r="M1314">
        <v>30.8</v>
      </c>
      <c r="N1314">
        <v>0</v>
      </c>
      <c r="O1314">
        <v>61.5</v>
      </c>
      <c r="P1314">
        <v>69.2</v>
      </c>
      <c r="Q1314">
        <v>69.2</v>
      </c>
      <c r="R1314" t="s">
        <v>161</v>
      </c>
      <c r="S1314" t="s">
        <v>161</v>
      </c>
      <c r="T1314" t="s">
        <v>161</v>
      </c>
      <c r="U1314" t="s">
        <v>161</v>
      </c>
    </row>
    <row r="1315" spans="1:21" hidden="1" x14ac:dyDescent="0.45">
      <c r="A1315" t="str">
        <f t="shared" si="31"/>
        <v>YAG3UKL7F+MMBAScotland</v>
      </c>
      <c r="B1315" t="s">
        <v>116</v>
      </c>
      <c r="C1315" t="s">
        <v>141</v>
      </c>
      <c r="D1315">
        <v>3</v>
      </c>
      <c r="E1315" t="s">
        <v>44</v>
      </c>
      <c r="F1315" t="s">
        <v>145</v>
      </c>
      <c r="G1315" t="s">
        <v>138</v>
      </c>
      <c r="H1315" t="s">
        <v>50</v>
      </c>
      <c r="I1315" t="s">
        <v>153</v>
      </c>
      <c r="J1315">
        <v>60</v>
      </c>
      <c r="K1315">
        <v>0</v>
      </c>
      <c r="L1315">
        <v>60</v>
      </c>
      <c r="M1315">
        <v>13.3</v>
      </c>
      <c r="N1315">
        <v>3.3</v>
      </c>
      <c r="O1315">
        <v>75</v>
      </c>
      <c r="P1315">
        <v>83.3</v>
      </c>
      <c r="Q1315">
        <v>83.3</v>
      </c>
      <c r="R1315">
        <v>40</v>
      </c>
      <c r="S1315">
        <v>43900</v>
      </c>
      <c r="T1315">
        <v>58600</v>
      </c>
      <c r="U1315">
        <v>81300</v>
      </c>
    </row>
    <row r="1316" spans="1:21" hidden="1" x14ac:dyDescent="0.45">
      <c r="A1316" t="str">
        <f t="shared" si="31"/>
        <v>YAG3UKL7F+MMBASouth East</v>
      </c>
      <c r="B1316" t="s">
        <v>116</v>
      </c>
      <c r="C1316" t="s">
        <v>141</v>
      </c>
      <c r="D1316">
        <v>3</v>
      </c>
      <c r="E1316" t="s">
        <v>44</v>
      </c>
      <c r="F1316" t="s">
        <v>145</v>
      </c>
      <c r="G1316" t="s">
        <v>138</v>
      </c>
      <c r="H1316" t="s">
        <v>50</v>
      </c>
      <c r="I1316" t="s">
        <v>154</v>
      </c>
      <c r="J1316">
        <v>440</v>
      </c>
      <c r="K1316">
        <v>0</v>
      </c>
      <c r="L1316">
        <v>440</v>
      </c>
      <c r="M1316">
        <v>10.199999999999999</v>
      </c>
      <c r="N1316">
        <v>4.3</v>
      </c>
      <c r="O1316">
        <v>80.900000000000006</v>
      </c>
      <c r="P1316">
        <v>84.8</v>
      </c>
      <c r="Q1316">
        <v>85.5</v>
      </c>
      <c r="R1316">
        <v>350</v>
      </c>
      <c r="S1316">
        <v>43100</v>
      </c>
      <c r="T1316">
        <v>68800</v>
      </c>
      <c r="U1316">
        <v>104000</v>
      </c>
    </row>
    <row r="1317" spans="1:21" hidden="1" x14ac:dyDescent="0.45">
      <c r="A1317" t="str">
        <f t="shared" si="31"/>
        <v>YAG3UKL7F+MMBASouth West</v>
      </c>
      <c r="B1317" t="s">
        <v>116</v>
      </c>
      <c r="C1317" t="s">
        <v>141</v>
      </c>
      <c r="D1317">
        <v>3</v>
      </c>
      <c r="E1317" t="s">
        <v>44</v>
      </c>
      <c r="F1317" t="s">
        <v>145</v>
      </c>
      <c r="G1317" t="s">
        <v>138</v>
      </c>
      <c r="H1317" t="s">
        <v>50</v>
      </c>
      <c r="I1317" t="s">
        <v>155</v>
      </c>
      <c r="J1317">
        <v>115</v>
      </c>
      <c r="K1317">
        <v>0</v>
      </c>
      <c r="L1317">
        <v>115</v>
      </c>
      <c r="M1317">
        <v>11.3</v>
      </c>
      <c r="N1317">
        <v>6.1</v>
      </c>
      <c r="O1317">
        <v>77.400000000000006</v>
      </c>
      <c r="P1317">
        <v>82.6</v>
      </c>
      <c r="Q1317">
        <v>82.6</v>
      </c>
      <c r="R1317">
        <v>90</v>
      </c>
      <c r="S1317">
        <v>39400</v>
      </c>
      <c r="T1317">
        <v>60600</v>
      </c>
      <c r="U1317">
        <v>91600</v>
      </c>
    </row>
    <row r="1318" spans="1:21" hidden="1" x14ac:dyDescent="0.45">
      <c r="A1318" t="str">
        <f t="shared" si="31"/>
        <v>YAG3UKL7F+MMBAUnknown</v>
      </c>
      <c r="B1318" t="s">
        <v>116</v>
      </c>
      <c r="C1318" t="s">
        <v>141</v>
      </c>
      <c r="D1318">
        <v>3</v>
      </c>
      <c r="E1318" t="s">
        <v>44</v>
      </c>
      <c r="F1318" t="s">
        <v>145</v>
      </c>
      <c r="G1318" t="s">
        <v>138</v>
      </c>
      <c r="H1318" t="s">
        <v>50</v>
      </c>
      <c r="I1318" t="s">
        <v>156</v>
      </c>
      <c r="J1318">
        <v>5</v>
      </c>
      <c r="K1318">
        <v>0</v>
      </c>
      <c r="L1318">
        <v>5</v>
      </c>
      <c r="M1318">
        <v>66.7</v>
      </c>
      <c r="N1318">
        <v>0</v>
      </c>
      <c r="O1318">
        <v>33.299999999999997</v>
      </c>
      <c r="P1318">
        <v>33.299999999999997</v>
      </c>
      <c r="Q1318">
        <v>33.299999999999997</v>
      </c>
      <c r="R1318" t="s">
        <v>161</v>
      </c>
      <c r="S1318" t="s">
        <v>161</v>
      </c>
      <c r="T1318" t="s">
        <v>161</v>
      </c>
      <c r="U1318" t="s">
        <v>161</v>
      </c>
    </row>
    <row r="1319" spans="1:21" hidden="1" x14ac:dyDescent="0.45">
      <c r="A1319" t="str">
        <f t="shared" si="31"/>
        <v>YAG3UKL7F+MMBAWales</v>
      </c>
      <c r="B1319" t="s">
        <v>116</v>
      </c>
      <c r="C1319" t="s">
        <v>141</v>
      </c>
      <c r="D1319">
        <v>3</v>
      </c>
      <c r="E1319" t="s">
        <v>44</v>
      </c>
      <c r="F1319" t="s">
        <v>145</v>
      </c>
      <c r="G1319" t="s">
        <v>138</v>
      </c>
      <c r="H1319" t="s">
        <v>50</v>
      </c>
      <c r="I1319" t="s">
        <v>158</v>
      </c>
      <c r="J1319">
        <v>35</v>
      </c>
      <c r="K1319">
        <v>0</v>
      </c>
      <c r="L1319">
        <v>35</v>
      </c>
      <c r="M1319">
        <v>5.9</v>
      </c>
      <c r="N1319">
        <v>0</v>
      </c>
      <c r="O1319">
        <v>70.599999999999994</v>
      </c>
      <c r="P1319">
        <v>88.2</v>
      </c>
      <c r="Q1319">
        <v>94.1</v>
      </c>
      <c r="R1319">
        <v>20</v>
      </c>
      <c r="S1319">
        <v>44900</v>
      </c>
      <c r="T1319">
        <v>55100</v>
      </c>
      <c r="U1319">
        <v>88000</v>
      </c>
    </row>
    <row r="1320" spans="1:21" hidden="1" x14ac:dyDescent="0.45">
      <c r="A1320" t="str">
        <f t="shared" si="31"/>
        <v>YAG3UKL7F+MMBAWest Midlands</v>
      </c>
      <c r="B1320" t="s">
        <v>116</v>
      </c>
      <c r="C1320" t="s">
        <v>141</v>
      </c>
      <c r="D1320">
        <v>3</v>
      </c>
      <c r="E1320" t="s">
        <v>44</v>
      </c>
      <c r="F1320" t="s">
        <v>145</v>
      </c>
      <c r="G1320" t="s">
        <v>138</v>
      </c>
      <c r="H1320" t="s">
        <v>50</v>
      </c>
      <c r="I1320" t="s">
        <v>159</v>
      </c>
      <c r="J1320">
        <v>190</v>
      </c>
      <c r="K1320">
        <v>0</v>
      </c>
      <c r="L1320">
        <v>190</v>
      </c>
      <c r="M1320">
        <v>6.9</v>
      </c>
      <c r="N1320">
        <v>3.7</v>
      </c>
      <c r="O1320">
        <v>81.400000000000006</v>
      </c>
      <c r="P1320">
        <v>87.8</v>
      </c>
      <c r="Q1320">
        <v>89.4</v>
      </c>
      <c r="R1320">
        <v>150</v>
      </c>
      <c r="S1320">
        <v>31800</v>
      </c>
      <c r="T1320">
        <v>50700</v>
      </c>
      <c r="U1320">
        <v>74500</v>
      </c>
    </row>
    <row r="1321" spans="1:21" hidden="1" x14ac:dyDescent="0.45">
      <c r="A1321" t="str">
        <f t="shared" si="31"/>
        <v>YAG3UKL7F+MMBAYorkshire and The Humber</v>
      </c>
      <c r="B1321" t="s">
        <v>116</v>
      </c>
      <c r="C1321" t="s">
        <v>141</v>
      </c>
      <c r="D1321">
        <v>3</v>
      </c>
      <c r="E1321" t="s">
        <v>44</v>
      </c>
      <c r="F1321" t="s">
        <v>145</v>
      </c>
      <c r="G1321" t="s">
        <v>138</v>
      </c>
      <c r="H1321" t="s">
        <v>50</v>
      </c>
      <c r="I1321" t="s">
        <v>160</v>
      </c>
      <c r="J1321">
        <v>160</v>
      </c>
      <c r="K1321">
        <v>0</v>
      </c>
      <c r="L1321">
        <v>160</v>
      </c>
      <c r="M1321">
        <v>7.7</v>
      </c>
      <c r="N1321">
        <v>5.0999999999999996</v>
      </c>
      <c r="O1321">
        <v>83.3</v>
      </c>
      <c r="P1321">
        <v>87.2</v>
      </c>
      <c r="Q1321">
        <v>87.2</v>
      </c>
      <c r="R1321">
        <v>125</v>
      </c>
      <c r="S1321">
        <v>35800</v>
      </c>
      <c r="T1321">
        <v>55800</v>
      </c>
      <c r="U1321">
        <v>86100</v>
      </c>
    </row>
    <row r="1322" spans="1:21" hidden="1" x14ac:dyDescent="0.45">
      <c r="A1322" t="str">
        <f t="shared" si="31"/>
        <v>YAG3UKL7F+MMBANA</v>
      </c>
      <c r="B1322" t="s">
        <v>116</v>
      </c>
      <c r="C1322" t="s">
        <v>141</v>
      </c>
      <c r="D1322">
        <v>3</v>
      </c>
      <c r="E1322" t="s">
        <v>44</v>
      </c>
      <c r="F1322" t="s">
        <v>145</v>
      </c>
      <c r="G1322" t="s">
        <v>138</v>
      </c>
      <c r="H1322" t="s">
        <v>50</v>
      </c>
      <c r="I1322" t="s">
        <v>157</v>
      </c>
      <c r="J1322">
        <v>150</v>
      </c>
      <c r="K1322">
        <v>98.6</v>
      </c>
      <c r="L1322" t="s">
        <v>161</v>
      </c>
      <c r="M1322" t="s">
        <v>161</v>
      </c>
      <c r="N1322" t="s">
        <v>161</v>
      </c>
      <c r="O1322" t="s">
        <v>161</v>
      </c>
      <c r="P1322" t="s">
        <v>161</v>
      </c>
      <c r="Q1322" t="s">
        <v>161</v>
      </c>
      <c r="R1322" t="s">
        <v>157</v>
      </c>
      <c r="S1322" t="s">
        <v>157</v>
      </c>
      <c r="T1322" t="s">
        <v>157</v>
      </c>
      <c r="U1322" t="s">
        <v>157</v>
      </c>
    </row>
    <row r="1323" spans="1:21" hidden="1" x14ac:dyDescent="0.45">
      <c r="A1323" t="str">
        <f t="shared" si="31"/>
        <v>YAG1UKL7F+MMBAAbroad</v>
      </c>
      <c r="B1323" t="s">
        <v>116</v>
      </c>
      <c r="C1323" t="s">
        <v>49</v>
      </c>
      <c r="D1323">
        <v>1</v>
      </c>
      <c r="E1323" t="s">
        <v>44</v>
      </c>
      <c r="F1323" t="s">
        <v>145</v>
      </c>
      <c r="G1323" t="s">
        <v>138</v>
      </c>
      <c r="H1323" t="s">
        <v>50</v>
      </c>
      <c r="I1323" t="s">
        <v>146</v>
      </c>
      <c r="J1323">
        <v>85</v>
      </c>
      <c r="K1323">
        <v>0</v>
      </c>
      <c r="L1323">
        <v>85</v>
      </c>
      <c r="M1323">
        <v>54.8</v>
      </c>
      <c r="N1323">
        <v>14.3</v>
      </c>
      <c r="O1323">
        <v>29.8</v>
      </c>
      <c r="P1323">
        <v>31</v>
      </c>
      <c r="Q1323">
        <v>31</v>
      </c>
      <c r="R1323">
        <v>15</v>
      </c>
      <c r="S1323">
        <v>5700</v>
      </c>
      <c r="T1323">
        <v>57100</v>
      </c>
      <c r="U1323">
        <v>80900</v>
      </c>
    </row>
    <row r="1324" spans="1:21" hidden="1" x14ac:dyDescent="0.45">
      <c r="A1324" t="str">
        <f t="shared" si="31"/>
        <v>YAG1UKL7F+MMBAEast Midlands</v>
      </c>
      <c r="B1324" t="s">
        <v>116</v>
      </c>
      <c r="C1324" t="s">
        <v>49</v>
      </c>
      <c r="D1324">
        <v>1</v>
      </c>
      <c r="E1324" t="s">
        <v>44</v>
      </c>
      <c r="F1324" t="s">
        <v>145</v>
      </c>
      <c r="G1324" t="s">
        <v>138</v>
      </c>
      <c r="H1324" t="s">
        <v>50</v>
      </c>
      <c r="I1324" t="s">
        <v>147</v>
      </c>
      <c r="J1324">
        <v>150</v>
      </c>
      <c r="K1324">
        <v>0</v>
      </c>
      <c r="L1324">
        <v>150</v>
      </c>
      <c r="M1324">
        <v>6.8</v>
      </c>
      <c r="N1324">
        <v>6.8</v>
      </c>
      <c r="O1324">
        <v>81.8</v>
      </c>
      <c r="P1324">
        <v>86.5</v>
      </c>
      <c r="Q1324">
        <v>86.5</v>
      </c>
      <c r="R1324">
        <v>120</v>
      </c>
      <c r="S1324">
        <v>34700</v>
      </c>
      <c r="T1324">
        <v>52700</v>
      </c>
      <c r="U1324">
        <v>73500</v>
      </c>
    </row>
    <row r="1325" spans="1:21" hidden="1" x14ac:dyDescent="0.45">
      <c r="A1325" t="str">
        <f t="shared" si="31"/>
        <v>YAG1UKL7F+MMBAEast of England</v>
      </c>
      <c r="B1325" t="s">
        <v>116</v>
      </c>
      <c r="C1325" t="s">
        <v>49</v>
      </c>
      <c r="D1325">
        <v>1</v>
      </c>
      <c r="E1325" t="s">
        <v>44</v>
      </c>
      <c r="F1325" t="s">
        <v>145</v>
      </c>
      <c r="G1325" t="s">
        <v>138</v>
      </c>
      <c r="H1325" t="s">
        <v>50</v>
      </c>
      <c r="I1325" t="s">
        <v>148</v>
      </c>
      <c r="J1325">
        <v>250</v>
      </c>
      <c r="K1325">
        <v>0</v>
      </c>
      <c r="L1325">
        <v>250</v>
      </c>
      <c r="M1325">
        <v>9.6999999999999993</v>
      </c>
      <c r="N1325">
        <v>6</v>
      </c>
      <c r="O1325">
        <v>79.400000000000006</v>
      </c>
      <c r="P1325">
        <v>84.3</v>
      </c>
      <c r="Q1325">
        <v>84.3</v>
      </c>
      <c r="R1325">
        <v>190</v>
      </c>
      <c r="S1325">
        <v>36100</v>
      </c>
      <c r="T1325">
        <v>59700</v>
      </c>
      <c r="U1325">
        <v>88700</v>
      </c>
    </row>
    <row r="1326" spans="1:21" hidden="1" x14ac:dyDescent="0.45">
      <c r="A1326" t="str">
        <f t="shared" si="31"/>
        <v>YAG1UKL7F+MMBALondon</v>
      </c>
      <c r="B1326" t="s">
        <v>116</v>
      </c>
      <c r="C1326" t="s">
        <v>49</v>
      </c>
      <c r="D1326">
        <v>1</v>
      </c>
      <c r="E1326" t="s">
        <v>44</v>
      </c>
      <c r="F1326" t="s">
        <v>145</v>
      </c>
      <c r="G1326" t="s">
        <v>138</v>
      </c>
      <c r="H1326" t="s">
        <v>50</v>
      </c>
      <c r="I1326" t="s">
        <v>149</v>
      </c>
      <c r="J1326">
        <v>690</v>
      </c>
      <c r="K1326">
        <v>0</v>
      </c>
      <c r="L1326">
        <v>690</v>
      </c>
      <c r="M1326">
        <v>13.9</v>
      </c>
      <c r="N1326">
        <v>8.6999999999999993</v>
      </c>
      <c r="O1326">
        <v>72.400000000000006</v>
      </c>
      <c r="P1326">
        <v>76.3</v>
      </c>
      <c r="Q1326">
        <v>77.400000000000006</v>
      </c>
      <c r="R1326">
        <v>480</v>
      </c>
      <c r="S1326">
        <v>38000</v>
      </c>
      <c r="T1326">
        <v>71900</v>
      </c>
      <c r="U1326">
        <v>102600</v>
      </c>
    </row>
    <row r="1327" spans="1:21" hidden="1" x14ac:dyDescent="0.45">
      <c r="A1327" t="str">
        <f t="shared" si="31"/>
        <v>YAG1UKL7F+MMBANorth East</v>
      </c>
      <c r="B1327" t="s">
        <v>116</v>
      </c>
      <c r="C1327" t="s">
        <v>49</v>
      </c>
      <c r="D1327">
        <v>1</v>
      </c>
      <c r="E1327" t="s">
        <v>44</v>
      </c>
      <c r="F1327" t="s">
        <v>145</v>
      </c>
      <c r="G1327" t="s">
        <v>138</v>
      </c>
      <c r="H1327" t="s">
        <v>50</v>
      </c>
      <c r="I1327" t="s">
        <v>150</v>
      </c>
      <c r="J1327">
        <v>55</v>
      </c>
      <c r="K1327">
        <v>0</v>
      </c>
      <c r="L1327">
        <v>55</v>
      </c>
      <c r="M1327">
        <v>7.3</v>
      </c>
      <c r="N1327">
        <v>3.6</v>
      </c>
      <c r="O1327">
        <v>85.5</v>
      </c>
      <c r="P1327">
        <v>89.1</v>
      </c>
      <c r="Q1327">
        <v>89.1</v>
      </c>
      <c r="R1327">
        <v>45</v>
      </c>
      <c r="S1327">
        <v>35000</v>
      </c>
      <c r="T1327">
        <v>46700</v>
      </c>
      <c r="U1327">
        <v>71900</v>
      </c>
    </row>
    <row r="1328" spans="1:21" hidden="1" x14ac:dyDescent="0.45">
      <c r="A1328" t="str">
        <f t="shared" si="31"/>
        <v>YAG1UKL7F+MMBANorth West</v>
      </c>
      <c r="B1328" t="s">
        <v>116</v>
      </c>
      <c r="C1328" t="s">
        <v>49</v>
      </c>
      <c r="D1328">
        <v>1</v>
      </c>
      <c r="E1328" t="s">
        <v>44</v>
      </c>
      <c r="F1328" t="s">
        <v>145</v>
      </c>
      <c r="G1328" t="s">
        <v>138</v>
      </c>
      <c r="H1328" t="s">
        <v>50</v>
      </c>
      <c r="I1328" t="s">
        <v>151</v>
      </c>
      <c r="J1328">
        <v>185</v>
      </c>
      <c r="K1328">
        <v>0</v>
      </c>
      <c r="L1328">
        <v>185</v>
      </c>
      <c r="M1328">
        <v>9.9</v>
      </c>
      <c r="N1328">
        <v>6.6</v>
      </c>
      <c r="O1328">
        <v>79</v>
      </c>
      <c r="P1328">
        <v>82.3</v>
      </c>
      <c r="Q1328">
        <v>83.4</v>
      </c>
      <c r="R1328">
        <v>140</v>
      </c>
      <c r="S1328">
        <v>38000</v>
      </c>
      <c r="T1328">
        <v>60600</v>
      </c>
      <c r="U1328">
        <v>80600</v>
      </c>
    </row>
    <row r="1329" spans="1:21" hidden="1" x14ac:dyDescent="0.45">
      <c r="A1329" t="str">
        <f t="shared" si="31"/>
        <v>YAG1UKL7F+MMBANorthern Ireland</v>
      </c>
      <c r="B1329" t="s">
        <v>116</v>
      </c>
      <c r="C1329" t="s">
        <v>49</v>
      </c>
      <c r="D1329">
        <v>1</v>
      </c>
      <c r="E1329" t="s">
        <v>44</v>
      </c>
      <c r="F1329" t="s">
        <v>145</v>
      </c>
      <c r="G1329" t="s">
        <v>138</v>
      </c>
      <c r="H1329" t="s">
        <v>50</v>
      </c>
      <c r="I1329" t="s">
        <v>152</v>
      </c>
      <c r="J1329">
        <v>15</v>
      </c>
      <c r="K1329">
        <v>0</v>
      </c>
      <c r="L1329">
        <v>15</v>
      </c>
      <c r="M1329">
        <v>18.2</v>
      </c>
      <c r="N1329">
        <v>18.2</v>
      </c>
      <c r="O1329">
        <v>63.6</v>
      </c>
      <c r="P1329">
        <v>63.6</v>
      </c>
      <c r="Q1329">
        <v>63.6</v>
      </c>
      <c r="R1329" t="s">
        <v>161</v>
      </c>
      <c r="S1329" t="s">
        <v>161</v>
      </c>
      <c r="T1329" t="s">
        <v>161</v>
      </c>
      <c r="U1329" t="s">
        <v>161</v>
      </c>
    </row>
    <row r="1330" spans="1:21" hidden="1" x14ac:dyDescent="0.45">
      <c r="A1330" t="str">
        <f t="shared" si="31"/>
        <v>YAG1UKL7F+MMBAScotland</v>
      </c>
      <c r="B1330" t="s">
        <v>116</v>
      </c>
      <c r="C1330" t="s">
        <v>49</v>
      </c>
      <c r="D1330">
        <v>1</v>
      </c>
      <c r="E1330" t="s">
        <v>44</v>
      </c>
      <c r="F1330" t="s">
        <v>145</v>
      </c>
      <c r="G1330" t="s">
        <v>138</v>
      </c>
      <c r="H1330" t="s">
        <v>50</v>
      </c>
      <c r="I1330" t="s">
        <v>153</v>
      </c>
      <c r="J1330">
        <v>45</v>
      </c>
      <c r="K1330">
        <v>0</v>
      </c>
      <c r="L1330">
        <v>45</v>
      </c>
      <c r="M1330">
        <v>16.7</v>
      </c>
      <c r="N1330">
        <v>7.1</v>
      </c>
      <c r="O1330">
        <v>71.400000000000006</v>
      </c>
      <c r="P1330">
        <v>73.8</v>
      </c>
      <c r="Q1330">
        <v>76.2</v>
      </c>
      <c r="R1330">
        <v>30</v>
      </c>
      <c r="S1330">
        <v>29600</v>
      </c>
      <c r="T1330">
        <v>51600</v>
      </c>
      <c r="U1330">
        <v>66800</v>
      </c>
    </row>
    <row r="1331" spans="1:21" hidden="1" x14ac:dyDescent="0.45">
      <c r="A1331" t="str">
        <f t="shared" si="31"/>
        <v>YAG1UKL7F+MMBASouth East</v>
      </c>
      <c r="B1331" t="s">
        <v>116</v>
      </c>
      <c r="C1331" t="s">
        <v>49</v>
      </c>
      <c r="D1331">
        <v>1</v>
      </c>
      <c r="E1331" t="s">
        <v>44</v>
      </c>
      <c r="F1331" t="s">
        <v>145</v>
      </c>
      <c r="G1331" t="s">
        <v>138</v>
      </c>
      <c r="H1331" t="s">
        <v>50</v>
      </c>
      <c r="I1331" t="s">
        <v>154</v>
      </c>
      <c r="J1331">
        <v>410</v>
      </c>
      <c r="K1331">
        <v>0</v>
      </c>
      <c r="L1331">
        <v>410</v>
      </c>
      <c r="M1331">
        <v>8.5</v>
      </c>
      <c r="N1331">
        <v>6.6</v>
      </c>
      <c r="O1331">
        <v>78.8</v>
      </c>
      <c r="P1331">
        <v>83.7</v>
      </c>
      <c r="Q1331">
        <v>84.9</v>
      </c>
      <c r="R1331">
        <v>315</v>
      </c>
      <c r="S1331">
        <v>41200</v>
      </c>
      <c r="T1331">
        <v>64800</v>
      </c>
      <c r="U1331">
        <v>90200</v>
      </c>
    </row>
    <row r="1332" spans="1:21" hidden="1" x14ac:dyDescent="0.45">
      <c r="A1332" t="str">
        <f t="shared" si="31"/>
        <v>YAG1UKL7F+MMBASouth West</v>
      </c>
      <c r="B1332" t="s">
        <v>116</v>
      </c>
      <c r="C1332" t="s">
        <v>49</v>
      </c>
      <c r="D1332">
        <v>1</v>
      </c>
      <c r="E1332" t="s">
        <v>44</v>
      </c>
      <c r="F1332" t="s">
        <v>145</v>
      </c>
      <c r="G1332" t="s">
        <v>138</v>
      </c>
      <c r="H1332" t="s">
        <v>50</v>
      </c>
      <c r="I1332" t="s">
        <v>155</v>
      </c>
      <c r="J1332">
        <v>120</v>
      </c>
      <c r="K1332">
        <v>0</v>
      </c>
      <c r="L1332">
        <v>120</v>
      </c>
      <c r="M1332">
        <v>10.8</v>
      </c>
      <c r="N1332">
        <v>4.2</v>
      </c>
      <c r="O1332">
        <v>77.5</v>
      </c>
      <c r="P1332">
        <v>85</v>
      </c>
      <c r="Q1332">
        <v>85</v>
      </c>
      <c r="R1332">
        <v>90</v>
      </c>
      <c r="S1332">
        <v>39100</v>
      </c>
      <c r="T1332">
        <v>56900</v>
      </c>
      <c r="U1332">
        <v>73700</v>
      </c>
    </row>
    <row r="1333" spans="1:21" hidden="1" x14ac:dyDescent="0.45">
      <c r="A1333" t="str">
        <f t="shared" si="31"/>
        <v>YAG1UKL7F+MMBAUnknown</v>
      </c>
      <c r="B1333" t="s">
        <v>116</v>
      </c>
      <c r="C1333" t="s">
        <v>49</v>
      </c>
      <c r="D1333">
        <v>1</v>
      </c>
      <c r="E1333" t="s">
        <v>44</v>
      </c>
      <c r="F1333" t="s">
        <v>145</v>
      </c>
      <c r="G1333" t="s">
        <v>138</v>
      </c>
      <c r="H1333" t="s">
        <v>50</v>
      </c>
      <c r="I1333" t="s">
        <v>156</v>
      </c>
      <c r="J1333" t="s">
        <v>161</v>
      </c>
      <c r="K1333" t="s">
        <v>161</v>
      </c>
      <c r="L1333" t="s">
        <v>161</v>
      </c>
      <c r="M1333" t="s">
        <v>161</v>
      </c>
      <c r="N1333" t="s">
        <v>161</v>
      </c>
      <c r="O1333" t="s">
        <v>161</v>
      </c>
      <c r="P1333" t="s">
        <v>161</v>
      </c>
      <c r="Q1333" t="s">
        <v>161</v>
      </c>
      <c r="R1333" t="s">
        <v>161</v>
      </c>
      <c r="S1333" t="s">
        <v>161</v>
      </c>
      <c r="T1333" t="s">
        <v>161</v>
      </c>
      <c r="U1333" t="s">
        <v>161</v>
      </c>
    </row>
    <row r="1334" spans="1:21" hidden="1" x14ac:dyDescent="0.45">
      <c r="A1334" t="str">
        <f t="shared" si="31"/>
        <v>YAG1UKL7F+MMBAWales</v>
      </c>
      <c r="B1334" t="s">
        <v>116</v>
      </c>
      <c r="C1334" t="s">
        <v>49</v>
      </c>
      <c r="D1334">
        <v>1</v>
      </c>
      <c r="E1334" t="s">
        <v>44</v>
      </c>
      <c r="F1334" t="s">
        <v>145</v>
      </c>
      <c r="G1334" t="s">
        <v>138</v>
      </c>
      <c r="H1334" t="s">
        <v>50</v>
      </c>
      <c r="I1334" t="s">
        <v>158</v>
      </c>
      <c r="J1334">
        <v>25</v>
      </c>
      <c r="K1334">
        <v>0</v>
      </c>
      <c r="L1334">
        <v>25</v>
      </c>
      <c r="M1334">
        <v>8</v>
      </c>
      <c r="N1334">
        <v>0</v>
      </c>
      <c r="O1334">
        <v>84</v>
      </c>
      <c r="P1334">
        <v>92</v>
      </c>
      <c r="Q1334">
        <v>92</v>
      </c>
      <c r="R1334">
        <v>25</v>
      </c>
      <c r="S1334">
        <v>32100</v>
      </c>
      <c r="T1334">
        <v>50700</v>
      </c>
      <c r="U1334">
        <v>67200</v>
      </c>
    </row>
    <row r="1335" spans="1:21" hidden="1" x14ac:dyDescent="0.45">
      <c r="A1335" t="str">
        <f t="shared" si="31"/>
        <v>YAG1UKL7F+MMBAWest Midlands</v>
      </c>
      <c r="B1335" t="s">
        <v>116</v>
      </c>
      <c r="C1335" t="s">
        <v>49</v>
      </c>
      <c r="D1335">
        <v>1</v>
      </c>
      <c r="E1335" t="s">
        <v>44</v>
      </c>
      <c r="F1335" t="s">
        <v>145</v>
      </c>
      <c r="G1335" t="s">
        <v>138</v>
      </c>
      <c r="H1335" t="s">
        <v>50</v>
      </c>
      <c r="I1335" t="s">
        <v>159</v>
      </c>
      <c r="J1335">
        <v>190</v>
      </c>
      <c r="K1335">
        <v>0</v>
      </c>
      <c r="L1335">
        <v>190</v>
      </c>
      <c r="M1335">
        <v>9</v>
      </c>
      <c r="N1335">
        <v>7.4</v>
      </c>
      <c r="O1335">
        <v>75.7</v>
      </c>
      <c r="P1335">
        <v>82</v>
      </c>
      <c r="Q1335">
        <v>83.6</v>
      </c>
      <c r="R1335">
        <v>145</v>
      </c>
      <c r="S1335">
        <v>39800</v>
      </c>
      <c r="T1335">
        <v>55100</v>
      </c>
      <c r="U1335">
        <v>79200</v>
      </c>
    </row>
    <row r="1336" spans="1:21" hidden="1" x14ac:dyDescent="0.45">
      <c r="A1336" t="str">
        <f t="shared" si="31"/>
        <v>YAG1UKL7F+MMBAYorkshire and The Humber</v>
      </c>
      <c r="B1336" t="s">
        <v>116</v>
      </c>
      <c r="C1336" t="s">
        <v>49</v>
      </c>
      <c r="D1336">
        <v>1</v>
      </c>
      <c r="E1336" t="s">
        <v>44</v>
      </c>
      <c r="F1336" t="s">
        <v>145</v>
      </c>
      <c r="G1336" t="s">
        <v>138</v>
      </c>
      <c r="H1336" t="s">
        <v>50</v>
      </c>
      <c r="I1336" t="s">
        <v>160</v>
      </c>
      <c r="J1336">
        <v>175</v>
      </c>
      <c r="K1336">
        <v>0</v>
      </c>
      <c r="L1336">
        <v>175</v>
      </c>
      <c r="M1336">
        <v>5.8</v>
      </c>
      <c r="N1336">
        <v>4</v>
      </c>
      <c r="O1336">
        <v>86.7</v>
      </c>
      <c r="P1336">
        <v>90.2</v>
      </c>
      <c r="Q1336">
        <v>90.2</v>
      </c>
      <c r="R1336">
        <v>145</v>
      </c>
      <c r="S1336">
        <v>38000</v>
      </c>
      <c r="T1336">
        <v>54400</v>
      </c>
      <c r="U1336">
        <v>78800</v>
      </c>
    </row>
    <row r="1337" spans="1:21" hidden="1" x14ac:dyDescent="0.45">
      <c r="A1337" t="str">
        <f t="shared" si="31"/>
        <v>YAG1UKL7F+MMBANA</v>
      </c>
      <c r="B1337" t="s">
        <v>116</v>
      </c>
      <c r="C1337" t="s">
        <v>49</v>
      </c>
      <c r="D1337">
        <v>1</v>
      </c>
      <c r="E1337" t="s">
        <v>44</v>
      </c>
      <c r="F1337" t="s">
        <v>145</v>
      </c>
      <c r="G1337" t="s">
        <v>138</v>
      </c>
      <c r="H1337" t="s">
        <v>50</v>
      </c>
      <c r="I1337" t="s">
        <v>157</v>
      </c>
      <c r="J1337">
        <v>110</v>
      </c>
      <c r="K1337">
        <v>100</v>
      </c>
      <c r="L1337" t="s">
        <v>161</v>
      </c>
      <c r="M1337" t="s">
        <v>161</v>
      </c>
      <c r="N1337" t="s">
        <v>161</v>
      </c>
      <c r="O1337" t="s">
        <v>161</v>
      </c>
      <c r="P1337" t="s">
        <v>161</v>
      </c>
      <c r="Q1337" t="s">
        <v>161</v>
      </c>
      <c r="R1337" t="s">
        <v>157</v>
      </c>
      <c r="S1337" t="s">
        <v>157</v>
      </c>
      <c r="T1337" t="s">
        <v>157</v>
      </c>
      <c r="U1337" t="s">
        <v>157</v>
      </c>
    </row>
    <row r="1338" spans="1:21" hidden="1" x14ac:dyDescent="0.45">
      <c r="A1338" t="str">
        <f t="shared" si="31"/>
        <v>YAG10EUL7F+MPGCEAll</v>
      </c>
      <c r="B1338" t="s">
        <v>116</v>
      </c>
      <c r="C1338" t="s">
        <v>142</v>
      </c>
      <c r="D1338">
        <v>10</v>
      </c>
      <c r="E1338" t="s">
        <v>137</v>
      </c>
      <c r="F1338" t="s">
        <v>145</v>
      </c>
      <c r="G1338" t="s">
        <v>138</v>
      </c>
      <c r="H1338" t="s">
        <v>47</v>
      </c>
      <c r="I1338" t="s">
        <v>28</v>
      </c>
      <c r="J1338">
        <v>700</v>
      </c>
      <c r="K1338">
        <v>43.7</v>
      </c>
      <c r="L1338">
        <v>395</v>
      </c>
      <c r="M1338">
        <v>30.4</v>
      </c>
      <c r="N1338">
        <v>3.3</v>
      </c>
      <c r="O1338">
        <v>21</v>
      </c>
      <c r="P1338">
        <v>21.7</v>
      </c>
      <c r="Q1338">
        <v>22.6</v>
      </c>
      <c r="R1338">
        <v>140</v>
      </c>
      <c r="S1338">
        <v>20300</v>
      </c>
      <c r="T1338">
        <v>31600</v>
      </c>
      <c r="U1338">
        <v>38800</v>
      </c>
    </row>
    <row r="1339" spans="1:21" hidden="1" x14ac:dyDescent="0.45">
      <c r="A1339" t="str">
        <f t="shared" si="31"/>
        <v>YAG5EUL7F+MPGCEAll</v>
      </c>
      <c r="B1339" t="s">
        <v>116</v>
      </c>
      <c r="C1339" t="s">
        <v>140</v>
      </c>
      <c r="D1339">
        <v>5</v>
      </c>
      <c r="E1339" t="s">
        <v>137</v>
      </c>
      <c r="F1339" t="s">
        <v>145</v>
      </c>
      <c r="G1339" t="s">
        <v>138</v>
      </c>
      <c r="H1339" t="s">
        <v>47</v>
      </c>
      <c r="I1339" t="s">
        <v>28</v>
      </c>
      <c r="J1339">
        <v>565</v>
      </c>
      <c r="K1339">
        <v>11.2</v>
      </c>
      <c r="L1339">
        <v>500</v>
      </c>
      <c r="M1339">
        <v>49.6</v>
      </c>
      <c r="N1339">
        <v>6.8</v>
      </c>
      <c r="O1339">
        <v>30.2</v>
      </c>
      <c r="P1339">
        <v>31.3</v>
      </c>
      <c r="Q1339">
        <v>32.4</v>
      </c>
      <c r="R1339">
        <v>165</v>
      </c>
      <c r="S1339">
        <v>22600</v>
      </c>
      <c r="T1339">
        <v>29600</v>
      </c>
      <c r="U1339">
        <v>34300</v>
      </c>
    </row>
    <row r="1340" spans="1:21" hidden="1" x14ac:dyDescent="0.45">
      <c r="A1340" t="str">
        <f t="shared" si="31"/>
        <v>YAG3EUL7F+MPGCEAll</v>
      </c>
      <c r="B1340" t="s">
        <v>116</v>
      </c>
      <c r="C1340" t="s">
        <v>141</v>
      </c>
      <c r="D1340">
        <v>3</v>
      </c>
      <c r="E1340" t="s">
        <v>137</v>
      </c>
      <c r="F1340" t="s">
        <v>145</v>
      </c>
      <c r="G1340" t="s">
        <v>138</v>
      </c>
      <c r="H1340" t="s">
        <v>47</v>
      </c>
      <c r="I1340" t="s">
        <v>28</v>
      </c>
      <c r="J1340">
        <v>425</v>
      </c>
      <c r="K1340">
        <v>10.7</v>
      </c>
      <c r="L1340">
        <v>380</v>
      </c>
      <c r="M1340">
        <v>31.1</v>
      </c>
      <c r="N1340">
        <v>8.6</v>
      </c>
      <c r="O1340">
        <v>43.2</v>
      </c>
      <c r="P1340">
        <v>46.8</v>
      </c>
      <c r="Q1340">
        <v>49.6</v>
      </c>
      <c r="R1340">
        <v>175</v>
      </c>
      <c r="S1340">
        <v>24100</v>
      </c>
      <c r="T1340">
        <v>26600</v>
      </c>
      <c r="U1340">
        <v>30700</v>
      </c>
    </row>
    <row r="1341" spans="1:21" hidden="1" x14ac:dyDescent="0.45">
      <c r="A1341" t="str">
        <f t="shared" si="31"/>
        <v>YAG1EUL7F+MPGCEAll</v>
      </c>
      <c r="B1341" t="s">
        <v>116</v>
      </c>
      <c r="C1341" t="s">
        <v>49</v>
      </c>
      <c r="D1341">
        <v>1</v>
      </c>
      <c r="E1341" t="s">
        <v>137</v>
      </c>
      <c r="F1341" t="s">
        <v>145</v>
      </c>
      <c r="G1341" t="s">
        <v>138</v>
      </c>
      <c r="H1341" t="s">
        <v>47</v>
      </c>
      <c r="I1341" t="s">
        <v>28</v>
      </c>
      <c r="J1341">
        <v>370</v>
      </c>
      <c r="K1341">
        <v>17.5</v>
      </c>
      <c r="L1341">
        <v>305</v>
      </c>
      <c r="M1341">
        <v>9.3000000000000007</v>
      </c>
      <c r="N1341">
        <v>12.6</v>
      </c>
      <c r="O1341">
        <v>54.6</v>
      </c>
      <c r="P1341">
        <v>58.7</v>
      </c>
      <c r="Q1341">
        <v>60.7</v>
      </c>
      <c r="R1341">
        <v>200</v>
      </c>
      <c r="S1341">
        <v>21900</v>
      </c>
      <c r="T1341">
        <v>23400</v>
      </c>
      <c r="U1341">
        <v>26600</v>
      </c>
    </row>
    <row r="1342" spans="1:21" hidden="1" x14ac:dyDescent="0.45">
      <c r="A1342" t="str">
        <f t="shared" si="31"/>
        <v>YAG10EUL7FPGCEAll</v>
      </c>
      <c r="B1342" t="s">
        <v>116</v>
      </c>
      <c r="C1342" t="s">
        <v>142</v>
      </c>
      <c r="D1342">
        <v>10</v>
      </c>
      <c r="E1342" t="s">
        <v>137</v>
      </c>
      <c r="F1342" t="s">
        <v>145</v>
      </c>
      <c r="G1342" t="s">
        <v>143</v>
      </c>
      <c r="H1342" t="s">
        <v>47</v>
      </c>
      <c r="I1342" t="s">
        <v>28</v>
      </c>
      <c r="J1342">
        <v>530</v>
      </c>
      <c r="K1342">
        <v>46.2</v>
      </c>
      <c r="L1342">
        <v>285</v>
      </c>
      <c r="M1342">
        <v>29.3</v>
      </c>
      <c r="N1342">
        <v>3</v>
      </c>
      <c r="O1342">
        <v>20.2</v>
      </c>
      <c r="P1342">
        <v>20.9</v>
      </c>
      <c r="Q1342">
        <v>21.5</v>
      </c>
      <c r="R1342">
        <v>100</v>
      </c>
      <c r="S1342">
        <v>18200</v>
      </c>
      <c r="T1342">
        <v>29200</v>
      </c>
      <c r="U1342">
        <v>35000</v>
      </c>
    </row>
    <row r="1343" spans="1:21" hidden="1" x14ac:dyDescent="0.45">
      <c r="A1343" t="str">
        <f t="shared" si="31"/>
        <v>YAG10EUL7MPGCEAll</v>
      </c>
      <c r="B1343" t="s">
        <v>116</v>
      </c>
      <c r="C1343" t="s">
        <v>142</v>
      </c>
      <c r="D1343">
        <v>10</v>
      </c>
      <c r="E1343" t="s">
        <v>137</v>
      </c>
      <c r="F1343" t="s">
        <v>145</v>
      </c>
      <c r="G1343" t="s">
        <v>144</v>
      </c>
      <c r="H1343" t="s">
        <v>47</v>
      </c>
      <c r="I1343" t="s">
        <v>28</v>
      </c>
      <c r="J1343">
        <v>175</v>
      </c>
      <c r="K1343">
        <v>36.200000000000003</v>
      </c>
      <c r="L1343">
        <v>115</v>
      </c>
      <c r="M1343">
        <v>33.9</v>
      </c>
      <c r="N1343">
        <v>4</v>
      </c>
      <c r="O1343">
        <v>23.6</v>
      </c>
      <c r="P1343">
        <v>24.1</v>
      </c>
      <c r="Q1343">
        <v>25.9</v>
      </c>
      <c r="R1343">
        <v>40</v>
      </c>
      <c r="S1343">
        <v>29900</v>
      </c>
      <c r="T1343">
        <v>37200</v>
      </c>
      <c r="U1343">
        <v>42300</v>
      </c>
    </row>
    <row r="1344" spans="1:21" hidden="1" x14ac:dyDescent="0.45">
      <c r="A1344" t="str">
        <f t="shared" si="31"/>
        <v>YAG5EUL7FPGCEAll</v>
      </c>
      <c r="B1344" t="s">
        <v>116</v>
      </c>
      <c r="C1344" t="s">
        <v>140</v>
      </c>
      <c r="D1344">
        <v>5</v>
      </c>
      <c r="E1344" t="s">
        <v>137</v>
      </c>
      <c r="F1344" t="s">
        <v>145</v>
      </c>
      <c r="G1344" t="s">
        <v>143</v>
      </c>
      <c r="H1344" t="s">
        <v>47</v>
      </c>
      <c r="I1344" t="s">
        <v>28</v>
      </c>
      <c r="J1344">
        <v>430</v>
      </c>
      <c r="K1344">
        <v>12.1</v>
      </c>
      <c r="L1344">
        <v>380</v>
      </c>
      <c r="M1344">
        <v>48.8</v>
      </c>
      <c r="N1344">
        <v>6.3</v>
      </c>
      <c r="O1344">
        <v>30.9</v>
      </c>
      <c r="P1344">
        <v>31.6</v>
      </c>
      <c r="Q1344">
        <v>32.799999999999997</v>
      </c>
      <c r="R1344">
        <v>130</v>
      </c>
      <c r="S1344">
        <v>20400</v>
      </c>
      <c r="T1344">
        <v>29600</v>
      </c>
      <c r="U1344">
        <v>33900</v>
      </c>
    </row>
    <row r="1345" spans="1:21" hidden="1" x14ac:dyDescent="0.45">
      <c r="A1345" t="str">
        <f t="shared" si="31"/>
        <v>YAG5EUL7MPGCEAll</v>
      </c>
      <c r="B1345" t="s">
        <v>116</v>
      </c>
      <c r="C1345" t="s">
        <v>140</v>
      </c>
      <c r="D1345">
        <v>5</v>
      </c>
      <c r="E1345" t="s">
        <v>137</v>
      </c>
      <c r="F1345" t="s">
        <v>145</v>
      </c>
      <c r="G1345" t="s">
        <v>144</v>
      </c>
      <c r="H1345" t="s">
        <v>47</v>
      </c>
      <c r="I1345" t="s">
        <v>28</v>
      </c>
      <c r="J1345">
        <v>135</v>
      </c>
      <c r="K1345">
        <v>8.3000000000000007</v>
      </c>
      <c r="L1345">
        <v>125</v>
      </c>
      <c r="M1345">
        <v>52.3</v>
      </c>
      <c r="N1345">
        <v>8.3000000000000007</v>
      </c>
      <c r="O1345">
        <v>28</v>
      </c>
      <c r="P1345">
        <v>30.3</v>
      </c>
      <c r="Q1345">
        <v>31.1</v>
      </c>
      <c r="R1345">
        <v>35</v>
      </c>
      <c r="S1345">
        <v>25900</v>
      </c>
      <c r="T1345">
        <v>30100</v>
      </c>
      <c r="U1345">
        <v>35400</v>
      </c>
    </row>
    <row r="1346" spans="1:21" hidden="1" x14ac:dyDescent="0.45">
      <c r="A1346" t="str">
        <f t="shared" si="31"/>
        <v>YAG3EUL7FPGCEAll</v>
      </c>
      <c r="B1346" t="s">
        <v>116</v>
      </c>
      <c r="C1346" t="s">
        <v>141</v>
      </c>
      <c r="D1346">
        <v>3</v>
      </c>
      <c r="E1346" t="s">
        <v>137</v>
      </c>
      <c r="F1346" t="s">
        <v>145</v>
      </c>
      <c r="G1346" t="s">
        <v>143</v>
      </c>
      <c r="H1346" t="s">
        <v>47</v>
      </c>
      <c r="I1346" t="s">
        <v>28</v>
      </c>
      <c r="J1346">
        <v>325</v>
      </c>
      <c r="K1346">
        <v>11.1</v>
      </c>
      <c r="L1346">
        <v>290</v>
      </c>
      <c r="M1346">
        <v>31.6</v>
      </c>
      <c r="N1346">
        <v>7.1</v>
      </c>
      <c r="O1346">
        <v>44</v>
      </c>
      <c r="P1346">
        <v>48</v>
      </c>
      <c r="Q1346">
        <v>50.2</v>
      </c>
      <c r="R1346">
        <v>140</v>
      </c>
      <c r="S1346">
        <v>24500</v>
      </c>
      <c r="T1346">
        <v>27000</v>
      </c>
      <c r="U1346">
        <v>31000</v>
      </c>
    </row>
    <row r="1347" spans="1:21" hidden="1" x14ac:dyDescent="0.45">
      <c r="A1347" t="str">
        <f t="shared" si="31"/>
        <v>YAG3EUL7MPGCEAll</v>
      </c>
      <c r="B1347" t="s">
        <v>116</v>
      </c>
      <c r="C1347" t="s">
        <v>141</v>
      </c>
      <c r="D1347">
        <v>3</v>
      </c>
      <c r="E1347" t="s">
        <v>137</v>
      </c>
      <c r="F1347" t="s">
        <v>145</v>
      </c>
      <c r="G1347" t="s">
        <v>144</v>
      </c>
      <c r="H1347" t="s">
        <v>47</v>
      </c>
      <c r="I1347" t="s">
        <v>28</v>
      </c>
      <c r="J1347">
        <v>100</v>
      </c>
      <c r="K1347">
        <v>9.1999999999999993</v>
      </c>
      <c r="L1347">
        <v>90</v>
      </c>
      <c r="M1347">
        <v>29.6</v>
      </c>
      <c r="N1347">
        <v>13.3</v>
      </c>
      <c r="O1347">
        <v>40.799999999999997</v>
      </c>
      <c r="P1347">
        <v>42.9</v>
      </c>
      <c r="Q1347">
        <v>48</v>
      </c>
      <c r="R1347">
        <v>40</v>
      </c>
      <c r="S1347">
        <v>23400</v>
      </c>
      <c r="T1347">
        <v>25900</v>
      </c>
      <c r="U1347">
        <v>29600</v>
      </c>
    </row>
    <row r="1348" spans="1:21" hidden="1" x14ac:dyDescent="0.45">
      <c r="A1348" t="str">
        <f t="shared" si="31"/>
        <v>YAG1EUL7FPGCEAll</v>
      </c>
      <c r="B1348" t="s">
        <v>116</v>
      </c>
      <c r="C1348" t="s">
        <v>49</v>
      </c>
      <c r="D1348">
        <v>1</v>
      </c>
      <c r="E1348" t="s">
        <v>137</v>
      </c>
      <c r="F1348" t="s">
        <v>145</v>
      </c>
      <c r="G1348" t="s">
        <v>143</v>
      </c>
      <c r="H1348" t="s">
        <v>47</v>
      </c>
      <c r="I1348" t="s">
        <v>28</v>
      </c>
      <c r="J1348">
        <v>250</v>
      </c>
      <c r="K1348">
        <v>19.600000000000001</v>
      </c>
      <c r="L1348">
        <v>205</v>
      </c>
      <c r="M1348">
        <v>7.6</v>
      </c>
      <c r="N1348">
        <v>10.4</v>
      </c>
      <c r="O1348">
        <v>55.6</v>
      </c>
      <c r="P1348">
        <v>60.4</v>
      </c>
      <c r="Q1348">
        <v>62.4</v>
      </c>
      <c r="R1348">
        <v>140</v>
      </c>
      <c r="S1348">
        <v>21900</v>
      </c>
      <c r="T1348">
        <v>23400</v>
      </c>
      <c r="U1348">
        <v>26600</v>
      </c>
    </row>
    <row r="1349" spans="1:21" hidden="1" x14ac:dyDescent="0.45">
      <c r="A1349" t="str">
        <f t="shared" si="31"/>
        <v>YAG1EUL7MPGCEAll</v>
      </c>
      <c r="B1349" t="s">
        <v>116</v>
      </c>
      <c r="C1349" t="s">
        <v>49</v>
      </c>
      <c r="D1349">
        <v>1</v>
      </c>
      <c r="E1349" t="s">
        <v>137</v>
      </c>
      <c r="F1349" t="s">
        <v>145</v>
      </c>
      <c r="G1349" t="s">
        <v>144</v>
      </c>
      <c r="H1349" t="s">
        <v>47</v>
      </c>
      <c r="I1349" t="s">
        <v>28</v>
      </c>
      <c r="J1349">
        <v>120</v>
      </c>
      <c r="K1349">
        <v>12.9</v>
      </c>
      <c r="L1349">
        <v>105</v>
      </c>
      <c r="M1349">
        <v>12.9</v>
      </c>
      <c r="N1349">
        <v>17.2</v>
      </c>
      <c r="O1349">
        <v>52.6</v>
      </c>
      <c r="P1349">
        <v>55.2</v>
      </c>
      <c r="Q1349">
        <v>56.9</v>
      </c>
      <c r="R1349">
        <v>60</v>
      </c>
      <c r="S1349">
        <v>21900</v>
      </c>
      <c r="T1349">
        <v>25000</v>
      </c>
      <c r="U1349">
        <v>29200</v>
      </c>
    </row>
    <row r="1350" spans="1:21" hidden="1" x14ac:dyDescent="0.45">
      <c r="A1350" t="str">
        <f t="shared" si="31"/>
        <v>YAG10EUL7F+MPGCEAbroad</v>
      </c>
      <c r="B1350" t="s">
        <v>116</v>
      </c>
      <c r="C1350" t="s">
        <v>142</v>
      </c>
      <c r="D1350">
        <v>10</v>
      </c>
      <c r="E1350" t="s">
        <v>137</v>
      </c>
      <c r="F1350" t="s">
        <v>145</v>
      </c>
      <c r="G1350" t="s">
        <v>138</v>
      </c>
      <c r="H1350" t="s">
        <v>47</v>
      </c>
      <c r="I1350" t="s">
        <v>146</v>
      </c>
      <c r="J1350">
        <v>125</v>
      </c>
      <c r="K1350">
        <v>0</v>
      </c>
      <c r="L1350">
        <v>125</v>
      </c>
      <c r="M1350">
        <v>91.9</v>
      </c>
      <c r="N1350">
        <v>2.4</v>
      </c>
      <c r="O1350">
        <v>5.7</v>
      </c>
      <c r="P1350">
        <v>5.7</v>
      </c>
      <c r="Q1350">
        <v>5.7</v>
      </c>
      <c r="R1350" t="s">
        <v>161</v>
      </c>
      <c r="S1350" t="s">
        <v>161</v>
      </c>
      <c r="T1350" t="s">
        <v>161</v>
      </c>
      <c r="U1350" t="s">
        <v>161</v>
      </c>
    </row>
    <row r="1351" spans="1:21" hidden="1" x14ac:dyDescent="0.45">
      <c r="A1351" t="str">
        <f t="shared" ref="A1351:A1414" si="32">"YAG"&amp;D1351 &amp;E1351 &amp;F1351 &amp; G1351 &amp;H1351 &amp;I1351</f>
        <v>YAG10EUL7F+MPGCEEast Midlands</v>
      </c>
      <c r="B1351" t="s">
        <v>116</v>
      </c>
      <c r="C1351" t="s">
        <v>142</v>
      </c>
      <c r="D1351">
        <v>10</v>
      </c>
      <c r="E1351" t="s">
        <v>137</v>
      </c>
      <c r="F1351" t="s">
        <v>145</v>
      </c>
      <c r="G1351" t="s">
        <v>138</v>
      </c>
      <c r="H1351" t="s">
        <v>47</v>
      </c>
      <c r="I1351" t="s">
        <v>147</v>
      </c>
      <c r="J1351">
        <v>15</v>
      </c>
      <c r="K1351">
        <v>0</v>
      </c>
      <c r="L1351">
        <v>15</v>
      </c>
      <c r="M1351">
        <v>33.299999999999997</v>
      </c>
      <c r="N1351">
        <v>8.3000000000000007</v>
      </c>
      <c r="O1351">
        <v>58.3</v>
      </c>
      <c r="P1351">
        <v>58.3</v>
      </c>
      <c r="Q1351">
        <v>58.3</v>
      </c>
      <c r="R1351" t="s">
        <v>161</v>
      </c>
      <c r="S1351" t="s">
        <v>161</v>
      </c>
      <c r="T1351" t="s">
        <v>161</v>
      </c>
      <c r="U1351" t="s">
        <v>161</v>
      </c>
    </row>
    <row r="1352" spans="1:21" hidden="1" x14ac:dyDescent="0.45">
      <c r="A1352" t="str">
        <f t="shared" si="32"/>
        <v>YAG10EUL7F+MPGCEEast of England</v>
      </c>
      <c r="B1352" t="s">
        <v>116</v>
      </c>
      <c r="C1352" t="s">
        <v>142</v>
      </c>
      <c r="D1352">
        <v>10</v>
      </c>
      <c r="E1352" t="s">
        <v>137</v>
      </c>
      <c r="F1352" t="s">
        <v>145</v>
      </c>
      <c r="G1352" t="s">
        <v>138</v>
      </c>
      <c r="H1352" t="s">
        <v>47</v>
      </c>
      <c r="I1352" t="s">
        <v>148</v>
      </c>
      <c r="J1352">
        <v>15</v>
      </c>
      <c r="K1352">
        <v>0</v>
      </c>
      <c r="L1352">
        <v>15</v>
      </c>
      <c r="M1352">
        <v>14.3</v>
      </c>
      <c r="N1352">
        <v>7.1</v>
      </c>
      <c r="O1352">
        <v>78.599999999999994</v>
      </c>
      <c r="P1352">
        <v>78.599999999999994</v>
      </c>
      <c r="Q1352">
        <v>78.599999999999994</v>
      </c>
      <c r="R1352" t="s">
        <v>161</v>
      </c>
      <c r="S1352" t="s">
        <v>161</v>
      </c>
      <c r="T1352" t="s">
        <v>161</v>
      </c>
      <c r="U1352" t="s">
        <v>161</v>
      </c>
    </row>
    <row r="1353" spans="1:21" hidden="1" x14ac:dyDescent="0.45">
      <c r="A1353" t="str">
        <f t="shared" si="32"/>
        <v>YAG10EUL7F+MPGCELondon</v>
      </c>
      <c r="B1353" t="s">
        <v>116</v>
      </c>
      <c r="C1353" t="s">
        <v>142</v>
      </c>
      <c r="D1353">
        <v>10</v>
      </c>
      <c r="E1353" t="s">
        <v>137</v>
      </c>
      <c r="F1353" t="s">
        <v>145</v>
      </c>
      <c r="G1353" t="s">
        <v>138</v>
      </c>
      <c r="H1353" t="s">
        <v>47</v>
      </c>
      <c r="I1353" t="s">
        <v>149</v>
      </c>
      <c r="J1353">
        <v>100</v>
      </c>
      <c r="K1353">
        <v>0</v>
      </c>
      <c r="L1353">
        <v>100</v>
      </c>
      <c r="M1353">
        <v>44.3</v>
      </c>
      <c r="N1353">
        <v>6.2</v>
      </c>
      <c r="O1353">
        <v>44.3</v>
      </c>
      <c r="P1353">
        <v>46.4</v>
      </c>
      <c r="Q1353">
        <v>49.5</v>
      </c>
      <c r="R1353">
        <v>45</v>
      </c>
      <c r="S1353">
        <v>23400</v>
      </c>
      <c r="T1353">
        <v>33900</v>
      </c>
      <c r="U1353">
        <v>46000</v>
      </c>
    </row>
    <row r="1354" spans="1:21" hidden="1" x14ac:dyDescent="0.45">
      <c r="A1354" t="str">
        <f t="shared" si="32"/>
        <v>YAG10EUL7F+MPGCENorth East</v>
      </c>
      <c r="B1354" t="s">
        <v>116</v>
      </c>
      <c r="C1354" t="s">
        <v>142</v>
      </c>
      <c r="D1354">
        <v>10</v>
      </c>
      <c r="E1354" t="s">
        <v>137</v>
      </c>
      <c r="F1354" t="s">
        <v>145</v>
      </c>
      <c r="G1354" t="s">
        <v>138</v>
      </c>
      <c r="H1354" t="s">
        <v>47</v>
      </c>
      <c r="I1354" t="s">
        <v>150</v>
      </c>
      <c r="J1354">
        <v>10</v>
      </c>
      <c r="K1354">
        <v>0</v>
      </c>
      <c r="L1354">
        <v>10</v>
      </c>
      <c r="M1354">
        <v>50</v>
      </c>
      <c r="N1354">
        <v>0</v>
      </c>
      <c r="O1354">
        <v>50</v>
      </c>
      <c r="P1354">
        <v>50</v>
      </c>
      <c r="Q1354">
        <v>50</v>
      </c>
      <c r="R1354" t="s">
        <v>161</v>
      </c>
      <c r="S1354" t="s">
        <v>161</v>
      </c>
      <c r="T1354" t="s">
        <v>161</v>
      </c>
      <c r="U1354" t="s">
        <v>161</v>
      </c>
    </row>
    <row r="1355" spans="1:21" hidden="1" x14ac:dyDescent="0.45">
      <c r="A1355" t="str">
        <f t="shared" si="32"/>
        <v>YAG10EUL7F+MPGCENorth West</v>
      </c>
      <c r="B1355" t="s">
        <v>116</v>
      </c>
      <c r="C1355" t="s">
        <v>142</v>
      </c>
      <c r="D1355">
        <v>10</v>
      </c>
      <c r="E1355" t="s">
        <v>137</v>
      </c>
      <c r="F1355" t="s">
        <v>145</v>
      </c>
      <c r="G1355" t="s">
        <v>138</v>
      </c>
      <c r="H1355" t="s">
        <v>47</v>
      </c>
      <c r="I1355" t="s">
        <v>151</v>
      </c>
      <c r="J1355">
        <v>30</v>
      </c>
      <c r="K1355">
        <v>0</v>
      </c>
      <c r="L1355">
        <v>30</v>
      </c>
      <c r="M1355">
        <v>33.299999999999997</v>
      </c>
      <c r="N1355">
        <v>6.7</v>
      </c>
      <c r="O1355">
        <v>60</v>
      </c>
      <c r="P1355">
        <v>60</v>
      </c>
      <c r="Q1355">
        <v>60</v>
      </c>
      <c r="R1355">
        <v>20</v>
      </c>
      <c r="S1355">
        <v>16800</v>
      </c>
      <c r="T1355">
        <v>26300</v>
      </c>
      <c r="U1355">
        <v>31400</v>
      </c>
    </row>
    <row r="1356" spans="1:21" hidden="1" x14ac:dyDescent="0.45">
      <c r="A1356" t="str">
        <f t="shared" si="32"/>
        <v>YAG10EUL7F+MPGCENorthern Ireland</v>
      </c>
      <c r="B1356" t="s">
        <v>116</v>
      </c>
      <c r="C1356" t="s">
        <v>142</v>
      </c>
      <c r="D1356">
        <v>10</v>
      </c>
      <c r="E1356" t="s">
        <v>137</v>
      </c>
      <c r="F1356" t="s">
        <v>145</v>
      </c>
      <c r="G1356" t="s">
        <v>138</v>
      </c>
      <c r="H1356" t="s">
        <v>47</v>
      </c>
      <c r="I1356" t="s">
        <v>152</v>
      </c>
      <c r="J1356">
        <v>10</v>
      </c>
      <c r="K1356">
        <v>0</v>
      </c>
      <c r="L1356">
        <v>10</v>
      </c>
      <c r="M1356">
        <v>25</v>
      </c>
      <c r="N1356">
        <v>0</v>
      </c>
      <c r="O1356">
        <v>75</v>
      </c>
      <c r="P1356">
        <v>75</v>
      </c>
      <c r="Q1356">
        <v>75</v>
      </c>
      <c r="R1356" t="s">
        <v>161</v>
      </c>
      <c r="S1356" t="s">
        <v>161</v>
      </c>
      <c r="T1356" t="s">
        <v>161</v>
      </c>
      <c r="U1356" t="s">
        <v>161</v>
      </c>
    </row>
    <row r="1357" spans="1:21" hidden="1" x14ac:dyDescent="0.45">
      <c r="A1357" t="str">
        <f t="shared" si="32"/>
        <v>YAG10EUL7F+MPGCEScotland</v>
      </c>
      <c r="B1357" t="s">
        <v>116</v>
      </c>
      <c r="C1357" t="s">
        <v>142</v>
      </c>
      <c r="D1357">
        <v>10</v>
      </c>
      <c r="E1357" t="s">
        <v>137</v>
      </c>
      <c r="F1357" t="s">
        <v>145</v>
      </c>
      <c r="G1357" t="s">
        <v>138</v>
      </c>
      <c r="H1357" t="s">
        <v>47</v>
      </c>
      <c r="I1357" t="s">
        <v>153</v>
      </c>
      <c r="J1357">
        <v>5</v>
      </c>
      <c r="K1357">
        <v>0</v>
      </c>
      <c r="L1357">
        <v>5</v>
      </c>
      <c r="M1357">
        <v>50</v>
      </c>
      <c r="N1357">
        <v>0</v>
      </c>
      <c r="O1357">
        <v>25</v>
      </c>
      <c r="P1357">
        <v>50</v>
      </c>
      <c r="Q1357">
        <v>50</v>
      </c>
      <c r="R1357" t="s">
        <v>161</v>
      </c>
      <c r="S1357" t="s">
        <v>161</v>
      </c>
      <c r="T1357" t="s">
        <v>161</v>
      </c>
      <c r="U1357" t="s">
        <v>161</v>
      </c>
    </row>
    <row r="1358" spans="1:21" hidden="1" x14ac:dyDescent="0.45">
      <c r="A1358" t="str">
        <f t="shared" si="32"/>
        <v>YAG10EUL7F+MPGCESouth East</v>
      </c>
      <c r="B1358" t="s">
        <v>116</v>
      </c>
      <c r="C1358" t="s">
        <v>142</v>
      </c>
      <c r="D1358">
        <v>10</v>
      </c>
      <c r="E1358" t="s">
        <v>137</v>
      </c>
      <c r="F1358" t="s">
        <v>145</v>
      </c>
      <c r="G1358" t="s">
        <v>138</v>
      </c>
      <c r="H1358" t="s">
        <v>47</v>
      </c>
      <c r="I1358" t="s">
        <v>154</v>
      </c>
      <c r="J1358">
        <v>50</v>
      </c>
      <c r="K1358">
        <v>0</v>
      </c>
      <c r="L1358">
        <v>50</v>
      </c>
      <c r="M1358">
        <v>38</v>
      </c>
      <c r="N1358">
        <v>12</v>
      </c>
      <c r="O1358">
        <v>46</v>
      </c>
      <c r="P1358">
        <v>50</v>
      </c>
      <c r="Q1358">
        <v>50</v>
      </c>
      <c r="R1358">
        <v>25</v>
      </c>
      <c r="S1358">
        <v>22600</v>
      </c>
      <c r="T1358">
        <v>34300</v>
      </c>
      <c r="U1358">
        <v>38300</v>
      </c>
    </row>
    <row r="1359" spans="1:21" hidden="1" x14ac:dyDescent="0.45">
      <c r="A1359" t="str">
        <f t="shared" si="32"/>
        <v>YAG10EUL7F+MPGCESouth West</v>
      </c>
      <c r="B1359" t="s">
        <v>116</v>
      </c>
      <c r="C1359" t="s">
        <v>142</v>
      </c>
      <c r="D1359">
        <v>10</v>
      </c>
      <c r="E1359" t="s">
        <v>137</v>
      </c>
      <c r="F1359" t="s">
        <v>145</v>
      </c>
      <c r="G1359" t="s">
        <v>138</v>
      </c>
      <c r="H1359" t="s">
        <v>47</v>
      </c>
      <c r="I1359" t="s">
        <v>155</v>
      </c>
      <c r="J1359">
        <v>25</v>
      </c>
      <c r="K1359">
        <v>0</v>
      </c>
      <c r="L1359">
        <v>25</v>
      </c>
      <c r="M1359">
        <v>38.1</v>
      </c>
      <c r="N1359">
        <v>4.8</v>
      </c>
      <c r="O1359">
        <v>57.1</v>
      </c>
      <c r="P1359">
        <v>57.1</v>
      </c>
      <c r="Q1359">
        <v>57.1</v>
      </c>
      <c r="R1359">
        <v>15</v>
      </c>
      <c r="S1359">
        <v>10200</v>
      </c>
      <c r="T1359">
        <v>24500</v>
      </c>
      <c r="U1359">
        <v>33600</v>
      </c>
    </row>
    <row r="1360" spans="1:21" hidden="1" x14ac:dyDescent="0.45">
      <c r="A1360" t="str">
        <f t="shared" si="32"/>
        <v>YAG10EUL7F+MPGCEWales</v>
      </c>
      <c r="B1360" t="s">
        <v>116</v>
      </c>
      <c r="C1360" t="s">
        <v>142</v>
      </c>
      <c r="D1360">
        <v>10</v>
      </c>
      <c r="E1360" t="s">
        <v>137</v>
      </c>
      <c r="F1360" t="s">
        <v>145</v>
      </c>
      <c r="G1360" t="s">
        <v>138</v>
      </c>
      <c r="H1360" t="s">
        <v>47</v>
      </c>
      <c r="I1360" t="s">
        <v>158</v>
      </c>
      <c r="J1360" t="s">
        <v>161</v>
      </c>
      <c r="K1360" t="s">
        <v>161</v>
      </c>
      <c r="L1360" t="s">
        <v>161</v>
      </c>
      <c r="M1360" t="s">
        <v>161</v>
      </c>
      <c r="N1360" t="s">
        <v>161</v>
      </c>
      <c r="O1360" t="s">
        <v>161</v>
      </c>
      <c r="P1360" t="s">
        <v>161</v>
      </c>
      <c r="Q1360" t="s">
        <v>161</v>
      </c>
      <c r="R1360" t="s">
        <v>161</v>
      </c>
      <c r="S1360" t="s">
        <v>161</v>
      </c>
      <c r="T1360" t="s">
        <v>161</v>
      </c>
      <c r="U1360" t="s">
        <v>161</v>
      </c>
    </row>
    <row r="1361" spans="1:21" hidden="1" x14ac:dyDescent="0.45">
      <c r="A1361" t="str">
        <f t="shared" si="32"/>
        <v>YAG10EUL7F+MPGCEWest Midlands</v>
      </c>
      <c r="B1361" t="s">
        <v>116</v>
      </c>
      <c r="C1361" t="s">
        <v>142</v>
      </c>
      <c r="D1361">
        <v>10</v>
      </c>
      <c r="E1361" t="s">
        <v>137</v>
      </c>
      <c r="F1361" t="s">
        <v>145</v>
      </c>
      <c r="G1361" t="s">
        <v>138</v>
      </c>
      <c r="H1361" t="s">
        <v>47</v>
      </c>
      <c r="I1361" t="s">
        <v>159</v>
      </c>
      <c r="J1361">
        <v>15</v>
      </c>
      <c r="K1361">
        <v>0</v>
      </c>
      <c r="L1361">
        <v>15</v>
      </c>
      <c r="M1361">
        <v>25</v>
      </c>
      <c r="N1361">
        <v>8.3000000000000007</v>
      </c>
      <c r="O1361">
        <v>66.7</v>
      </c>
      <c r="P1361">
        <v>66.7</v>
      </c>
      <c r="Q1361">
        <v>66.7</v>
      </c>
      <c r="R1361" t="s">
        <v>161</v>
      </c>
      <c r="S1361" t="s">
        <v>161</v>
      </c>
      <c r="T1361" t="s">
        <v>161</v>
      </c>
      <c r="U1361" t="s">
        <v>161</v>
      </c>
    </row>
    <row r="1362" spans="1:21" hidden="1" x14ac:dyDescent="0.45">
      <c r="A1362" t="str">
        <f t="shared" si="32"/>
        <v>YAG10EUL7F+MPGCEYorkshire and The Humber</v>
      </c>
      <c r="B1362" t="s">
        <v>116</v>
      </c>
      <c r="C1362" t="s">
        <v>142</v>
      </c>
      <c r="D1362">
        <v>10</v>
      </c>
      <c r="E1362" t="s">
        <v>137</v>
      </c>
      <c r="F1362" t="s">
        <v>145</v>
      </c>
      <c r="G1362" t="s">
        <v>138</v>
      </c>
      <c r="H1362" t="s">
        <v>47</v>
      </c>
      <c r="I1362" t="s">
        <v>160</v>
      </c>
      <c r="J1362">
        <v>10</v>
      </c>
      <c r="K1362">
        <v>0</v>
      </c>
      <c r="L1362">
        <v>10</v>
      </c>
      <c r="M1362">
        <v>20</v>
      </c>
      <c r="N1362">
        <v>20</v>
      </c>
      <c r="O1362">
        <v>60</v>
      </c>
      <c r="P1362">
        <v>60</v>
      </c>
      <c r="Q1362">
        <v>60</v>
      </c>
      <c r="R1362" t="s">
        <v>161</v>
      </c>
      <c r="S1362" t="s">
        <v>161</v>
      </c>
      <c r="T1362" t="s">
        <v>161</v>
      </c>
      <c r="U1362" t="s">
        <v>161</v>
      </c>
    </row>
    <row r="1363" spans="1:21" hidden="1" x14ac:dyDescent="0.45">
      <c r="A1363" t="str">
        <f t="shared" si="32"/>
        <v>YAG10EUL7F+MPGCENA</v>
      </c>
      <c r="B1363" t="s">
        <v>116</v>
      </c>
      <c r="C1363" t="s">
        <v>142</v>
      </c>
      <c r="D1363">
        <v>10</v>
      </c>
      <c r="E1363" t="s">
        <v>137</v>
      </c>
      <c r="F1363" t="s">
        <v>145</v>
      </c>
      <c r="G1363" t="s">
        <v>138</v>
      </c>
      <c r="H1363" t="s">
        <v>47</v>
      </c>
      <c r="I1363" t="s">
        <v>157</v>
      </c>
      <c r="J1363">
        <v>310</v>
      </c>
      <c r="K1363">
        <v>99</v>
      </c>
      <c r="L1363">
        <v>5</v>
      </c>
      <c r="M1363">
        <v>0</v>
      </c>
      <c r="N1363">
        <v>0</v>
      </c>
      <c r="O1363">
        <v>0</v>
      </c>
      <c r="P1363">
        <v>0</v>
      </c>
      <c r="Q1363">
        <v>1</v>
      </c>
      <c r="R1363" t="s">
        <v>157</v>
      </c>
      <c r="S1363" t="s">
        <v>157</v>
      </c>
      <c r="T1363" t="s">
        <v>157</v>
      </c>
      <c r="U1363" t="s">
        <v>157</v>
      </c>
    </row>
    <row r="1364" spans="1:21" hidden="1" x14ac:dyDescent="0.45">
      <c r="A1364" t="str">
        <f t="shared" si="32"/>
        <v>YAG5EUL7F+MPGCEAbroad</v>
      </c>
      <c r="B1364" t="s">
        <v>116</v>
      </c>
      <c r="C1364" t="s">
        <v>140</v>
      </c>
      <c r="D1364">
        <v>5</v>
      </c>
      <c r="E1364" t="s">
        <v>137</v>
      </c>
      <c r="F1364" t="s">
        <v>145</v>
      </c>
      <c r="G1364" t="s">
        <v>138</v>
      </c>
      <c r="H1364" t="s">
        <v>47</v>
      </c>
      <c r="I1364" t="s">
        <v>146</v>
      </c>
      <c r="J1364">
        <v>185</v>
      </c>
      <c r="K1364">
        <v>0</v>
      </c>
      <c r="L1364">
        <v>185</v>
      </c>
      <c r="M1364">
        <v>88.6</v>
      </c>
      <c r="N1364">
        <v>4.9000000000000004</v>
      </c>
      <c r="O1364">
        <v>6</v>
      </c>
      <c r="P1364">
        <v>6</v>
      </c>
      <c r="Q1364">
        <v>6.5</v>
      </c>
      <c r="R1364" t="s">
        <v>161</v>
      </c>
      <c r="S1364" t="s">
        <v>161</v>
      </c>
      <c r="T1364" t="s">
        <v>161</v>
      </c>
      <c r="U1364" t="s">
        <v>161</v>
      </c>
    </row>
    <row r="1365" spans="1:21" hidden="1" x14ac:dyDescent="0.45">
      <c r="A1365" t="str">
        <f t="shared" si="32"/>
        <v>YAG5EUL7F+MPGCEEast Midlands</v>
      </c>
      <c r="B1365" t="s">
        <v>116</v>
      </c>
      <c r="C1365" t="s">
        <v>140</v>
      </c>
      <c r="D1365">
        <v>5</v>
      </c>
      <c r="E1365" t="s">
        <v>137</v>
      </c>
      <c r="F1365" t="s">
        <v>145</v>
      </c>
      <c r="G1365" t="s">
        <v>138</v>
      </c>
      <c r="H1365" t="s">
        <v>47</v>
      </c>
      <c r="I1365" t="s">
        <v>147</v>
      </c>
      <c r="J1365">
        <v>15</v>
      </c>
      <c r="K1365">
        <v>0</v>
      </c>
      <c r="L1365">
        <v>15</v>
      </c>
      <c r="M1365">
        <v>9.1</v>
      </c>
      <c r="N1365">
        <v>18.2</v>
      </c>
      <c r="O1365">
        <v>63.6</v>
      </c>
      <c r="P1365">
        <v>63.6</v>
      </c>
      <c r="Q1365">
        <v>72.7</v>
      </c>
      <c r="R1365" t="s">
        <v>161</v>
      </c>
      <c r="S1365" t="s">
        <v>161</v>
      </c>
      <c r="T1365" t="s">
        <v>161</v>
      </c>
      <c r="U1365" t="s">
        <v>161</v>
      </c>
    </row>
    <row r="1366" spans="1:21" hidden="1" x14ac:dyDescent="0.45">
      <c r="A1366" t="str">
        <f t="shared" si="32"/>
        <v>YAG5EUL7F+MPGCEEast of England</v>
      </c>
      <c r="B1366" t="s">
        <v>116</v>
      </c>
      <c r="C1366" t="s">
        <v>140</v>
      </c>
      <c r="D1366">
        <v>5</v>
      </c>
      <c r="E1366" t="s">
        <v>137</v>
      </c>
      <c r="F1366" t="s">
        <v>145</v>
      </c>
      <c r="G1366" t="s">
        <v>138</v>
      </c>
      <c r="H1366" t="s">
        <v>47</v>
      </c>
      <c r="I1366" t="s">
        <v>148</v>
      </c>
      <c r="J1366">
        <v>30</v>
      </c>
      <c r="K1366">
        <v>0</v>
      </c>
      <c r="L1366">
        <v>30</v>
      </c>
      <c r="M1366">
        <v>51.7</v>
      </c>
      <c r="N1366">
        <v>6.9</v>
      </c>
      <c r="O1366">
        <v>41.4</v>
      </c>
      <c r="P1366">
        <v>41.4</v>
      </c>
      <c r="Q1366">
        <v>41.4</v>
      </c>
      <c r="R1366">
        <v>15</v>
      </c>
      <c r="S1366">
        <v>15100</v>
      </c>
      <c r="T1366">
        <v>27000</v>
      </c>
      <c r="U1366">
        <v>31500</v>
      </c>
    </row>
    <row r="1367" spans="1:21" hidden="1" x14ac:dyDescent="0.45">
      <c r="A1367" t="str">
        <f t="shared" si="32"/>
        <v>YAG5EUL7F+MPGCELondon</v>
      </c>
      <c r="B1367" t="s">
        <v>116</v>
      </c>
      <c r="C1367" t="s">
        <v>140</v>
      </c>
      <c r="D1367">
        <v>5</v>
      </c>
      <c r="E1367" t="s">
        <v>137</v>
      </c>
      <c r="F1367" t="s">
        <v>145</v>
      </c>
      <c r="G1367" t="s">
        <v>138</v>
      </c>
      <c r="H1367" t="s">
        <v>47</v>
      </c>
      <c r="I1367" t="s">
        <v>149</v>
      </c>
      <c r="J1367">
        <v>130</v>
      </c>
      <c r="K1367">
        <v>0</v>
      </c>
      <c r="L1367">
        <v>130</v>
      </c>
      <c r="M1367">
        <v>39.700000000000003</v>
      </c>
      <c r="N1367">
        <v>7.1</v>
      </c>
      <c r="O1367">
        <v>50</v>
      </c>
      <c r="P1367">
        <v>53.2</v>
      </c>
      <c r="Q1367">
        <v>53.2</v>
      </c>
      <c r="R1367">
        <v>60</v>
      </c>
      <c r="S1367">
        <v>25600</v>
      </c>
      <c r="T1367">
        <v>33800</v>
      </c>
      <c r="U1367">
        <v>37200</v>
      </c>
    </row>
    <row r="1368" spans="1:21" hidden="1" x14ac:dyDescent="0.45">
      <c r="A1368" t="str">
        <f t="shared" si="32"/>
        <v>YAG5EUL7F+MPGCENorth East</v>
      </c>
      <c r="B1368" t="s">
        <v>116</v>
      </c>
      <c r="C1368" t="s">
        <v>140</v>
      </c>
      <c r="D1368">
        <v>5</v>
      </c>
      <c r="E1368" t="s">
        <v>137</v>
      </c>
      <c r="F1368" t="s">
        <v>145</v>
      </c>
      <c r="G1368" t="s">
        <v>138</v>
      </c>
      <c r="H1368" t="s">
        <v>47</v>
      </c>
      <c r="I1368" t="s">
        <v>150</v>
      </c>
      <c r="J1368">
        <v>5</v>
      </c>
      <c r="K1368">
        <v>0</v>
      </c>
      <c r="L1368">
        <v>5</v>
      </c>
      <c r="M1368">
        <v>20</v>
      </c>
      <c r="N1368">
        <v>0</v>
      </c>
      <c r="O1368">
        <v>80</v>
      </c>
      <c r="P1368">
        <v>80</v>
      </c>
      <c r="Q1368">
        <v>80</v>
      </c>
      <c r="R1368" t="s">
        <v>161</v>
      </c>
      <c r="S1368" t="s">
        <v>161</v>
      </c>
      <c r="T1368" t="s">
        <v>161</v>
      </c>
      <c r="U1368" t="s">
        <v>161</v>
      </c>
    </row>
    <row r="1369" spans="1:21" hidden="1" x14ac:dyDescent="0.45">
      <c r="A1369" t="str">
        <f t="shared" si="32"/>
        <v>YAG5EUL7F+MPGCENorth West</v>
      </c>
      <c r="B1369" t="s">
        <v>116</v>
      </c>
      <c r="C1369" t="s">
        <v>140</v>
      </c>
      <c r="D1369">
        <v>5</v>
      </c>
      <c r="E1369" t="s">
        <v>137</v>
      </c>
      <c r="F1369" t="s">
        <v>145</v>
      </c>
      <c r="G1369" t="s">
        <v>138</v>
      </c>
      <c r="H1369" t="s">
        <v>47</v>
      </c>
      <c r="I1369" t="s">
        <v>151</v>
      </c>
      <c r="J1369">
        <v>35</v>
      </c>
      <c r="K1369">
        <v>0</v>
      </c>
      <c r="L1369">
        <v>35</v>
      </c>
      <c r="M1369">
        <v>37.1</v>
      </c>
      <c r="N1369">
        <v>17.100000000000001</v>
      </c>
      <c r="O1369">
        <v>42.9</v>
      </c>
      <c r="P1369">
        <v>45.7</v>
      </c>
      <c r="Q1369">
        <v>45.7</v>
      </c>
      <c r="R1369">
        <v>15</v>
      </c>
      <c r="S1369">
        <v>21500</v>
      </c>
      <c r="T1369">
        <v>28100</v>
      </c>
      <c r="U1369">
        <v>31800</v>
      </c>
    </row>
    <row r="1370" spans="1:21" hidden="1" x14ac:dyDescent="0.45">
      <c r="A1370" t="str">
        <f t="shared" si="32"/>
        <v>YAG5EUL7F+MPGCENorthern Ireland</v>
      </c>
      <c r="B1370" t="s">
        <v>116</v>
      </c>
      <c r="C1370" t="s">
        <v>140</v>
      </c>
      <c r="D1370">
        <v>5</v>
      </c>
      <c r="E1370" t="s">
        <v>137</v>
      </c>
      <c r="F1370" t="s">
        <v>145</v>
      </c>
      <c r="G1370" t="s">
        <v>138</v>
      </c>
      <c r="H1370" t="s">
        <v>47</v>
      </c>
      <c r="I1370" t="s">
        <v>152</v>
      </c>
      <c r="J1370">
        <v>5</v>
      </c>
      <c r="K1370">
        <v>0</v>
      </c>
      <c r="L1370">
        <v>5</v>
      </c>
      <c r="M1370">
        <v>60</v>
      </c>
      <c r="N1370">
        <v>0</v>
      </c>
      <c r="O1370">
        <v>20</v>
      </c>
      <c r="P1370">
        <v>20</v>
      </c>
      <c r="Q1370">
        <v>40</v>
      </c>
      <c r="R1370" t="s">
        <v>161</v>
      </c>
      <c r="S1370" t="s">
        <v>161</v>
      </c>
      <c r="T1370" t="s">
        <v>161</v>
      </c>
      <c r="U1370" t="s">
        <v>161</v>
      </c>
    </row>
    <row r="1371" spans="1:21" hidden="1" x14ac:dyDescent="0.45">
      <c r="A1371" t="str">
        <f t="shared" si="32"/>
        <v>YAG5EUL7F+MPGCEScotland</v>
      </c>
      <c r="B1371" t="s">
        <v>116</v>
      </c>
      <c r="C1371" t="s">
        <v>140</v>
      </c>
      <c r="D1371">
        <v>5</v>
      </c>
      <c r="E1371" t="s">
        <v>137</v>
      </c>
      <c r="F1371" t="s">
        <v>145</v>
      </c>
      <c r="G1371" t="s">
        <v>138</v>
      </c>
      <c r="H1371" t="s">
        <v>47</v>
      </c>
      <c r="I1371" t="s">
        <v>153</v>
      </c>
      <c r="J1371">
        <v>5</v>
      </c>
      <c r="K1371">
        <v>0</v>
      </c>
      <c r="L1371">
        <v>5</v>
      </c>
      <c r="M1371">
        <v>66.7</v>
      </c>
      <c r="N1371">
        <v>0</v>
      </c>
      <c r="O1371">
        <v>33.299999999999997</v>
      </c>
      <c r="P1371">
        <v>33.299999999999997</v>
      </c>
      <c r="Q1371">
        <v>33.299999999999997</v>
      </c>
      <c r="R1371" t="s">
        <v>161</v>
      </c>
      <c r="S1371" t="s">
        <v>161</v>
      </c>
      <c r="T1371" t="s">
        <v>161</v>
      </c>
      <c r="U1371" t="s">
        <v>161</v>
      </c>
    </row>
    <row r="1372" spans="1:21" hidden="1" x14ac:dyDescent="0.45">
      <c r="A1372" t="str">
        <f t="shared" si="32"/>
        <v>YAG5EUL7F+MPGCESouth East</v>
      </c>
      <c r="B1372" t="s">
        <v>116</v>
      </c>
      <c r="C1372" t="s">
        <v>140</v>
      </c>
      <c r="D1372">
        <v>5</v>
      </c>
      <c r="E1372" t="s">
        <v>137</v>
      </c>
      <c r="F1372" t="s">
        <v>145</v>
      </c>
      <c r="G1372" t="s">
        <v>138</v>
      </c>
      <c r="H1372" t="s">
        <v>47</v>
      </c>
      <c r="I1372" t="s">
        <v>154</v>
      </c>
      <c r="J1372">
        <v>40</v>
      </c>
      <c r="K1372">
        <v>0</v>
      </c>
      <c r="L1372">
        <v>40</v>
      </c>
      <c r="M1372">
        <v>27.5</v>
      </c>
      <c r="N1372">
        <v>7.5</v>
      </c>
      <c r="O1372">
        <v>62.5</v>
      </c>
      <c r="P1372">
        <v>62.5</v>
      </c>
      <c r="Q1372">
        <v>65</v>
      </c>
      <c r="R1372">
        <v>25</v>
      </c>
      <c r="S1372">
        <v>20700</v>
      </c>
      <c r="T1372">
        <v>30500</v>
      </c>
      <c r="U1372">
        <v>35100</v>
      </c>
    </row>
    <row r="1373" spans="1:21" hidden="1" x14ac:dyDescent="0.45">
      <c r="A1373" t="str">
        <f t="shared" si="32"/>
        <v>YAG5EUL7F+MPGCESouth West</v>
      </c>
      <c r="B1373" t="s">
        <v>116</v>
      </c>
      <c r="C1373" t="s">
        <v>140</v>
      </c>
      <c r="D1373">
        <v>5</v>
      </c>
      <c r="E1373" t="s">
        <v>137</v>
      </c>
      <c r="F1373" t="s">
        <v>145</v>
      </c>
      <c r="G1373" t="s">
        <v>138</v>
      </c>
      <c r="H1373" t="s">
        <v>47</v>
      </c>
      <c r="I1373" t="s">
        <v>155</v>
      </c>
      <c r="J1373">
        <v>30</v>
      </c>
      <c r="K1373">
        <v>0</v>
      </c>
      <c r="L1373">
        <v>30</v>
      </c>
      <c r="M1373">
        <v>38.5</v>
      </c>
      <c r="N1373">
        <v>11.5</v>
      </c>
      <c r="O1373">
        <v>50</v>
      </c>
      <c r="P1373">
        <v>50</v>
      </c>
      <c r="Q1373">
        <v>50</v>
      </c>
      <c r="R1373">
        <v>15</v>
      </c>
      <c r="S1373">
        <v>24100</v>
      </c>
      <c r="T1373">
        <v>27900</v>
      </c>
      <c r="U1373">
        <v>31400</v>
      </c>
    </row>
    <row r="1374" spans="1:21" hidden="1" x14ac:dyDescent="0.45">
      <c r="A1374" t="str">
        <f t="shared" si="32"/>
        <v>YAG5EUL7F+MPGCEWales</v>
      </c>
      <c r="B1374" t="s">
        <v>116</v>
      </c>
      <c r="C1374" t="s">
        <v>140</v>
      </c>
      <c r="D1374">
        <v>5</v>
      </c>
      <c r="E1374" t="s">
        <v>137</v>
      </c>
      <c r="F1374" t="s">
        <v>145</v>
      </c>
      <c r="G1374" t="s">
        <v>138</v>
      </c>
      <c r="H1374" t="s">
        <v>47</v>
      </c>
      <c r="I1374" t="s">
        <v>158</v>
      </c>
      <c r="J1374" t="s">
        <v>161</v>
      </c>
      <c r="K1374" t="s">
        <v>161</v>
      </c>
      <c r="L1374" t="s">
        <v>161</v>
      </c>
      <c r="M1374" t="s">
        <v>161</v>
      </c>
      <c r="N1374" t="s">
        <v>161</v>
      </c>
      <c r="O1374" t="s">
        <v>161</v>
      </c>
      <c r="P1374" t="s">
        <v>161</v>
      </c>
      <c r="Q1374" t="s">
        <v>161</v>
      </c>
      <c r="R1374" t="s">
        <v>157</v>
      </c>
      <c r="S1374" t="s">
        <v>157</v>
      </c>
      <c r="T1374" t="s">
        <v>157</v>
      </c>
      <c r="U1374" t="s">
        <v>157</v>
      </c>
    </row>
    <row r="1375" spans="1:21" hidden="1" x14ac:dyDescent="0.45">
      <c r="A1375" t="str">
        <f t="shared" si="32"/>
        <v>YAG5EUL7F+MPGCEWest Midlands</v>
      </c>
      <c r="B1375" t="s">
        <v>116</v>
      </c>
      <c r="C1375" t="s">
        <v>140</v>
      </c>
      <c r="D1375">
        <v>5</v>
      </c>
      <c r="E1375" t="s">
        <v>137</v>
      </c>
      <c r="F1375" t="s">
        <v>145</v>
      </c>
      <c r="G1375" t="s">
        <v>138</v>
      </c>
      <c r="H1375" t="s">
        <v>47</v>
      </c>
      <c r="I1375" t="s">
        <v>159</v>
      </c>
      <c r="J1375">
        <v>20</v>
      </c>
      <c r="K1375">
        <v>0</v>
      </c>
      <c r="L1375">
        <v>20</v>
      </c>
      <c r="M1375">
        <v>11.8</v>
      </c>
      <c r="N1375">
        <v>17.600000000000001</v>
      </c>
      <c r="O1375">
        <v>64.7</v>
      </c>
      <c r="P1375">
        <v>64.7</v>
      </c>
      <c r="Q1375">
        <v>70.599999999999994</v>
      </c>
      <c r="R1375">
        <v>15</v>
      </c>
      <c r="S1375">
        <v>25900</v>
      </c>
      <c r="T1375">
        <v>27400</v>
      </c>
      <c r="U1375">
        <v>31800</v>
      </c>
    </row>
    <row r="1376" spans="1:21" hidden="1" x14ac:dyDescent="0.45">
      <c r="A1376" t="str">
        <f t="shared" si="32"/>
        <v>YAG5EUL7F+MPGCEYorkshire and The Humber</v>
      </c>
      <c r="B1376" t="s">
        <v>116</v>
      </c>
      <c r="C1376" t="s">
        <v>140</v>
      </c>
      <c r="D1376">
        <v>5</v>
      </c>
      <c r="E1376" t="s">
        <v>137</v>
      </c>
      <c r="F1376" t="s">
        <v>145</v>
      </c>
      <c r="G1376" t="s">
        <v>138</v>
      </c>
      <c r="H1376" t="s">
        <v>47</v>
      </c>
      <c r="I1376" t="s">
        <v>160</v>
      </c>
      <c r="J1376">
        <v>20</v>
      </c>
      <c r="K1376">
        <v>0</v>
      </c>
      <c r="L1376">
        <v>20</v>
      </c>
      <c r="M1376">
        <v>37.5</v>
      </c>
      <c r="N1376">
        <v>6.2</v>
      </c>
      <c r="O1376">
        <v>43.8</v>
      </c>
      <c r="P1376">
        <v>50</v>
      </c>
      <c r="Q1376">
        <v>56.2</v>
      </c>
      <c r="R1376" t="s">
        <v>161</v>
      </c>
      <c r="S1376" t="s">
        <v>161</v>
      </c>
      <c r="T1376" t="s">
        <v>161</v>
      </c>
      <c r="U1376" t="s">
        <v>161</v>
      </c>
    </row>
    <row r="1377" spans="1:21" hidden="1" x14ac:dyDescent="0.45">
      <c r="A1377" t="str">
        <f t="shared" si="32"/>
        <v>YAG5EUL7F+MPGCENA</v>
      </c>
      <c r="B1377" t="s">
        <v>116</v>
      </c>
      <c r="C1377" t="s">
        <v>140</v>
      </c>
      <c r="D1377">
        <v>5</v>
      </c>
      <c r="E1377" t="s">
        <v>137</v>
      </c>
      <c r="F1377" t="s">
        <v>145</v>
      </c>
      <c r="G1377" t="s">
        <v>138</v>
      </c>
      <c r="H1377" t="s">
        <v>47</v>
      </c>
      <c r="I1377" t="s">
        <v>157</v>
      </c>
      <c r="J1377">
        <v>65</v>
      </c>
      <c r="K1377">
        <v>100</v>
      </c>
      <c r="L1377" t="s">
        <v>161</v>
      </c>
      <c r="M1377" t="s">
        <v>161</v>
      </c>
      <c r="N1377" t="s">
        <v>161</v>
      </c>
      <c r="O1377" t="s">
        <v>161</v>
      </c>
      <c r="P1377" t="s">
        <v>161</v>
      </c>
      <c r="Q1377" t="s">
        <v>161</v>
      </c>
      <c r="R1377" t="s">
        <v>157</v>
      </c>
      <c r="S1377" t="s">
        <v>157</v>
      </c>
      <c r="T1377" t="s">
        <v>157</v>
      </c>
      <c r="U1377" t="s">
        <v>157</v>
      </c>
    </row>
    <row r="1378" spans="1:21" hidden="1" x14ac:dyDescent="0.45">
      <c r="A1378" t="str">
        <f t="shared" si="32"/>
        <v>YAG3EUL7F+MPGCEAbroad</v>
      </c>
      <c r="B1378" t="s">
        <v>116</v>
      </c>
      <c r="C1378" t="s">
        <v>141</v>
      </c>
      <c r="D1378">
        <v>3</v>
      </c>
      <c r="E1378" t="s">
        <v>137</v>
      </c>
      <c r="F1378" t="s">
        <v>145</v>
      </c>
      <c r="G1378" t="s">
        <v>138</v>
      </c>
      <c r="H1378" t="s">
        <v>47</v>
      </c>
      <c r="I1378" t="s">
        <v>146</v>
      </c>
      <c r="J1378">
        <v>75</v>
      </c>
      <c r="K1378">
        <v>0</v>
      </c>
      <c r="L1378">
        <v>75</v>
      </c>
      <c r="M1378">
        <v>83.3</v>
      </c>
      <c r="N1378">
        <v>2.8</v>
      </c>
      <c r="O1378">
        <v>6.9</v>
      </c>
      <c r="P1378">
        <v>8.3000000000000007</v>
      </c>
      <c r="Q1378">
        <v>13.9</v>
      </c>
      <c r="R1378" t="s">
        <v>161</v>
      </c>
      <c r="S1378" t="s">
        <v>161</v>
      </c>
      <c r="T1378" t="s">
        <v>161</v>
      </c>
      <c r="U1378" t="s">
        <v>161</v>
      </c>
    </row>
    <row r="1379" spans="1:21" hidden="1" x14ac:dyDescent="0.45">
      <c r="A1379" t="str">
        <f t="shared" si="32"/>
        <v>YAG3EUL7F+MPGCEEast Midlands</v>
      </c>
      <c r="B1379" t="s">
        <v>116</v>
      </c>
      <c r="C1379" t="s">
        <v>141</v>
      </c>
      <c r="D1379">
        <v>3</v>
      </c>
      <c r="E1379" t="s">
        <v>137</v>
      </c>
      <c r="F1379" t="s">
        <v>145</v>
      </c>
      <c r="G1379" t="s">
        <v>138</v>
      </c>
      <c r="H1379" t="s">
        <v>47</v>
      </c>
      <c r="I1379" t="s">
        <v>147</v>
      </c>
      <c r="J1379">
        <v>10</v>
      </c>
      <c r="K1379">
        <v>0</v>
      </c>
      <c r="L1379">
        <v>10</v>
      </c>
      <c r="M1379">
        <v>10</v>
      </c>
      <c r="N1379">
        <v>0</v>
      </c>
      <c r="O1379">
        <v>90</v>
      </c>
      <c r="P1379">
        <v>90</v>
      </c>
      <c r="Q1379">
        <v>90</v>
      </c>
      <c r="R1379" t="s">
        <v>161</v>
      </c>
      <c r="S1379" t="s">
        <v>161</v>
      </c>
      <c r="T1379" t="s">
        <v>161</v>
      </c>
      <c r="U1379" t="s">
        <v>161</v>
      </c>
    </row>
    <row r="1380" spans="1:21" hidden="1" x14ac:dyDescent="0.45">
      <c r="A1380" t="str">
        <f t="shared" si="32"/>
        <v>YAG3EUL7F+MPGCEEast of England</v>
      </c>
      <c r="B1380" t="s">
        <v>116</v>
      </c>
      <c r="C1380" t="s">
        <v>141</v>
      </c>
      <c r="D1380">
        <v>3</v>
      </c>
      <c r="E1380" t="s">
        <v>137</v>
      </c>
      <c r="F1380" t="s">
        <v>145</v>
      </c>
      <c r="G1380" t="s">
        <v>138</v>
      </c>
      <c r="H1380" t="s">
        <v>47</v>
      </c>
      <c r="I1380" t="s">
        <v>148</v>
      </c>
      <c r="J1380">
        <v>25</v>
      </c>
      <c r="K1380">
        <v>0</v>
      </c>
      <c r="L1380">
        <v>25</v>
      </c>
      <c r="M1380">
        <v>27.3</v>
      </c>
      <c r="N1380">
        <v>4.5</v>
      </c>
      <c r="O1380">
        <v>68.2</v>
      </c>
      <c r="P1380">
        <v>68.2</v>
      </c>
      <c r="Q1380">
        <v>68.2</v>
      </c>
      <c r="R1380">
        <v>15</v>
      </c>
      <c r="S1380">
        <v>20400</v>
      </c>
      <c r="T1380">
        <v>25200</v>
      </c>
      <c r="U1380">
        <v>28100</v>
      </c>
    </row>
    <row r="1381" spans="1:21" hidden="1" x14ac:dyDescent="0.45">
      <c r="A1381" t="str">
        <f t="shared" si="32"/>
        <v>YAG3EUL7F+MPGCELondon</v>
      </c>
      <c r="B1381" t="s">
        <v>116</v>
      </c>
      <c r="C1381" t="s">
        <v>141</v>
      </c>
      <c r="D1381">
        <v>3</v>
      </c>
      <c r="E1381" t="s">
        <v>137</v>
      </c>
      <c r="F1381" t="s">
        <v>145</v>
      </c>
      <c r="G1381" t="s">
        <v>138</v>
      </c>
      <c r="H1381" t="s">
        <v>47</v>
      </c>
      <c r="I1381" t="s">
        <v>149</v>
      </c>
      <c r="J1381">
        <v>120</v>
      </c>
      <c r="K1381">
        <v>0</v>
      </c>
      <c r="L1381">
        <v>120</v>
      </c>
      <c r="M1381">
        <v>25.9</v>
      </c>
      <c r="N1381">
        <v>16.399999999999999</v>
      </c>
      <c r="O1381">
        <v>50.9</v>
      </c>
      <c r="P1381">
        <v>55.2</v>
      </c>
      <c r="Q1381">
        <v>57.8</v>
      </c>
      <c r="R1381">
        <v>60</v>
      </c>
      <c r="S1381">
        <v>28500</v>
      </c>
      <c r="T1381">
        <v>31400</v>
      </c>
      <c r="U1381">
        <v>33600</v>
      </c>
    </row>
    <row r="1382" spans="1:21" hidden="1" x14ac:dyDescent="0.45">
      <c r="A1382" t="str">
        <f t="shared" si="32"/>
        <v>YAG3EUL7F+MPGCENorth East</v>
      </c>
      <c r="B1382" t="s">
        <v>116</v>
      </c>
      <c r="C1382" t="s">
        <v>141</v>
      </c>
      <c r="D1382">
        <v>3</v>
      </c>
      <c r="E1382" t="s">
        <v>137</v>
      </c>
      <c r="F1382" t="s">
        <v>145</v>
      </c>
      <c r="G1382" t="s">
        <v>138</v>
      </c>
      <c r="H1382" t="s">
        <v>47</v>
      </c>
      <c r="I1382" t="s">
        <v>150</v>
      </c>
      <c r="J1382">
        <v>5</v>
      </c>
      <c r="K1382">
        <v>0</v>
      </c>
      <c r="L1382">
        <v>5</v>
      </c>
      <c r="M1382">
        <v>40</v>
      </c>
      <c r="N1382">
        <v>20</v>
      </c>
      <c r="O1382">
        <v>40</v>
      </c>
      <c r="P1382">
        <v>40</v>
      </c>
      <c r="Q1382">
        <v>40</v>
      </c>
      <c r="R1382" t="s">
        <v>161</v>
      </c>
      <c r="S1382" t="s">
        <v>161</v>
      </c>
      <c r="T1382" t="s">
        <v>161</v>
      </c>
      <c r="U1382" t="s">
        <v>161</v>
      </c>
    </row>
    <row r="1383" spans="1:21" hidden="1" x14ac:dyDescent="0.45">
      <c r="A1383" t="str">
        <f t="shared" si="32"/>
        <v>YAG3EUL7F+MPGCENorth West</v>
      </c>
      <c r="B1383" t="s">
        <v>116</v>
      </c>
      <c r="C1383" t="s">
        <v>141</v>
      </c>
      <c r="D1383">
        <v>3</v>
      </c>
      <c r="E1383" t="s">
        <v>137</v>
      </c>
      <c r="F1383" t="s">
        <v>145</v>
      </c>
      <c r="G1383" t="s">
        <v>138</v>
      </c>
      <c r="H1383" t="s">
        <v>47</v>
      </c>
      <c r="I1383" t="s">
        <v>151</v>
      </c>
      <c r="J1383">
        <v>30</v>
      </c>
      <c r="K1383">
        <v>0</v>
      </c>
      <c r="L1383">
        <v>30</v>
      </c>
      <c r="M1383">
        <v>34.5</v>
      </c>
      <c r="N1383">
        <v>6.9</v>
      </c>
      <c r="O1383">
        <v>58.6</v>
      </c>
      <c r="P1383">
        <v>58.6</v>
      </c>
      <c r="Q1383">
        <v>58.6</v>
      </c>
      <c r="R1383">
        <v>20</v>
      </c>
      <c r="S1383">
        <v>23400</v>
      </c>
      <c r="T1383">
        <v>25200</v>
      </c>
      <c r="U1383">
        <v>27100</v>
      </c>
    </row>
    <row r="1384" spans="1:21" hidden="1" x14ac:dyDescent="0.45">
      <c r="A1384" t="str">
        <f t="shared" si="32"/>
        <v>YAG3EUL7F+MPGCENorthern Ireland</v>
      </c>
      <c r="B1384" t="s">
        <v>116</v>
      </c>
      <c r="C1384" t="s">
        <v>141</v>
      </c>
      <c r="D1384">
        <v>3</v>
      </c>
      <c r="E1384" t="s">
        <v>137</v>
      </c>
      <c r="F1384" t="s">
        <v>145</v>
      </c>
      <c r="G1384" t="s">
        <v>138</v>
      </c>
      <c r="H1384" t="s">
        <v>47</v>
      </c>
      <c r="I1384" t="s">
        <v>152</v>
      </c>
      <c r="J1384">
        <v>5</v>
      </c>
      <c r="K1384">
        <v>0</v>
      </c>
      <c r="L1384">
        <v>5</v>
      </c>
      <c r="M1384">
        <v>0</v>
      </c>
      <c r="N1384">
        <v>0</v>
      </c>
      <c r="O1384">
        <v>100</v>
      </c>
      <c r="P1384">
        <v>100</v>
      </c>
      <c r="Q1384">
        <v>100</v>
      </c>
      <c r="R1384" t="s">
        <v>161</v>
      </c>
      <c r="S1384" t="s">
        <v>161</v>
      </c>
      <c r="T1384" t="s">
        <v>161</v>
      </c>
      <c r="U1384" t="s">
        <v>161</v>
      </c>
    </row>
    <row r="1385" spans="1:21" hidden="1" x14ac:dyDescent="0.45">
      <c r="A1385" t="str">
        <f t="shared" si="32"/>
        <v>YAG3EUL7F+MPGCEScotland</v>
      </c>
      <c r="B1385" t="s">
        <v>116</v>
      </c>
      <c r="C1385" t="s">
        <v>141</v>
      </c>
      <c r="D1385">
        <v>3</v>
      </c>
      <c r="E1385" t="s">
        <v>137</v>
      </c>
      <c r="F1385" t="s">
        <v>145</v>
      </c>
      <c r="G1385" t="s">
        <v>138</v>
      </c>
      <c r="H1385" t="s">
        <v>47</v>
      </c>
      <c r="I1385" t="s">
        <v>153</v>
      </c>
      <c r="J1385">
        <v>10</v>
      </c>
      <c r="K1385">
        <v>0</v>
      </c>
      <c r="L1385">
        <v>10</v>
      </c>
      <c r="M1385">
        <v>14.3</v>
      </c>
      <c r="N1385">
        <v>14.3</v>
      </c>
      <c r="O1385">
        <v>42.9</v>
      </c>
      <c r="P1385">
        <v>71.400000000000006</v>
      </c>
      <c r="Q1385">
        <v>71.400000000000006</v>
      </c>
      <c r="R1385" t="s">
        <v>161</v>
      </c>
      <c r="S1385" t="s">
        <v>161</v>
      </c>
      <c r="T1385" t="s">
        <v>161</v>
      </c>
      <c r="U1385" t="s">
        <v>161</v>
      </c>
    </row>
    <row r="1386" spans="1:21" hidden="1" x14ac:dyDescent="0.45">
      <c r="A1386" t="str">
        <f t="shared" si="32"/>
        <v>YAG3EUL7F+MPGCESouth East</v>
      </c>
      <c r="B1386" t="s">
        <v>116</v>
      </c>
      <c r="C1386" t="s">
        <v>141</v>
      </c>
      <c r="D1386">
        <v>3</v>
      </c>
      <c r="E1386" t="s">
        <v>137</v>
      </c>
      <c r="F1386" t="s">
        <v>145</v>
      </c>
      <c r="G1386" t="s">
        <v>138</v>
      </c>
      <c r="H1386" t="s">
        <v>47</v>
      </c>
      <c r="I1386" t="s">
        <v>154</v>
      </c>
      <c r="J1386">
        <v>55</v>
      </c>
      <c r="K1386">
        <v>0</v>
      </c>
      <c r="L1386">
        <v>55</v>
      </c>
      <c r="M1386">
        <v>13</v>
      </c>
      <c r="N1386">
        <v>16.7</v>
      </c>
      <c r="O1386">
        <v>61.1</v>
      </c>
      <c r="P1386">
        <v>68.5</v>
      </c>
      <c r="Q1386">
        <v>70.400000000000006</v>
      </c>
      <c r="R1386">
        <v>35</v>
      </c>
      <c r="S1386">
        <v>25200</v>
      </c>
      <c r="T1386">
        <v>26600</v>
      </c>
      <c r="U1386">
        <v>29600</v>
      </c>
    </row>
    <row r="1387" spans="1:21" hidden="1" x14ac:dyDescent="0.45">
      <c r="A1387" t="str">
        <f t="shared" si="32"/>
        <v>YAG3EUL7F+MPGCESouth West</v>
      </c>
      <c r="B1387" t="s">
        <v>116</v>
      </c>
      <c r="C1387" t="s">
        <v>141</v>
      </c>
      <c r="D1387">
        <v>3</v>
      </c>
      <c r="E1387" t="s">
        <v>137</v>
      </c>
      <c r="F1387" t="s">
        <v>145</v>
      </c>
      <c r="G1387" t="s">
        <v>138</v>
      </c>
      <c r="H1387" t="s">
        <v>47</v>
      </c>
      <c r="I1387" t="s">
        <v>155</v>
      </c>
      <c r="J1387">
        <v>25</v>
      </c>
      <c r="K1387">
        <v>0</v>
      </c>
      <c r="L1387">
        <v>25</v>
      </c>
      <c r="M1387">
        <v>19</v>
      </c>
      <c r="N1387">
        <v>4.8</v>
      </c>
      <c r="O1387">
        <v>71.400000000000006</v>
      </c>
      <c r="P1387">
        <v>76.2</v>
      </c>
      <c r="Q1387">
        <v>76.2</v>
      </c>
      <c r="R1387">
        <v>15</v>
      </c>
      <c r="S1387">
        <v>20400</v>
      </c>
      <c r="T1387">
        <v>25600</v>
      </c>
      <c r="U1387">
        <v>29600</v>
      </c>
    </row>
    <row r="1388" spans="1:21" hidden="1" x14ac:dyDescent="0.45">
      <c r="A1388" t="str">
        <f t="shared" si="32"/>
        <v>YAG3EUL7F+MPGCEWales</v>
      </c>
      <c r="B1388" t="s">
        <v>116</v>
      </c>
      <c r="C1388" t="s">
        <v>141</v>
      </c>
      <c r="D1388">
        <v>3</v>
      </c>
      <c r="E1388" t="s">
        <v>137</v>
      </c>
      <c r="F1388" t="s">
        <v>145</v>
      </c>
      <c r="G1388" t="s">
        <v>138</v>
      </c>
      <c r="H1388" t="s">
        <v>47</v>
      </c>
      <c r="I1388" t="s">
        <v>158</v>
      </c>
      <c r="J1388">
        <v>5</v>
      </c>
      <c r="K1388">
        <v>0</v>
      </c>
      <c r="L1388">
        <v>5</v>
      </c>
      <c r="M1388">
        <v>33.299999999999997</v>
      </c>
      <c r="N1388">
        <v>0</v>
      </c>
      <c r="O1388">
        <v>66.7</v>
      </c>
      <c r="P1388">
        <v>66.7</v>
      </c>
      <c r="Q1388">
        <v>66.7</v>
      </c>
      <c r="R1388" t="s">
        <v>161</v>
      </c>
      <c r="S1388" t="s">
        <v>161</v>
      </c>
      <c r="T1388" t="s">
        <v>161</v>
      </c>
      <c r="U1388" t="s">
        <v>161</v>
      </c>
    </row>
    <row r="1389" spans="1:21" hidden="1" x14ac:dyDescent="0.45">
      <c r="A1389" t="str">
        <f t="shared" si="32"/>
        <v>YAG3EUL7F+MPGCEWest Midlands</v>
      </c>
      <c r="B1389" t="s">
        <v>116</v>
      </c>
      <c r="C1389" t="s">
        <v>141</v>
      </c>
      <c r="D1389">
        <v>3</v>
      </c>
      <c r="E1389" t="s">
        <v>137</v>
      </c>
      <c r="F1389" t="s">
        <v>145</v>
      </c>
      <c r="G1389" t="s">
        <v>138</v>
      </c>
      <c r="H1389" t="s">
        <v>47</v>
      </c>
      <c r="I1389" t="s">
        <v>159</v>
      </c>
      <c r="J1389">
        <v>20</v>
      </c>
      <c r="K1389">
        <v>0</v>
      </c>
      <c r="L1389">
        <v>20</v>
      </c>
      <c r="M1389">
        <v>26.3</v>
      </c>
      <c r="N1389">
        <v>0</v>
      </c>
      <c r="O1389">
        <v>63.2</v>
      </c>
      <c r="P1389">
        <v>73.7</v>
      </c>
      <c r="Q1389">
        <v>73.7</v>
      </c>
      <c r="R1389">
        <v>15</v>
      </c>
      <c r="S1389">
        <v>25200</v>
      </c>
      <c r="T1389">
        <v>25600</v>
      </c>
      <c r="U1389">
        <v>27400</v>
      </c>
    </row>
    <row r="1390" spans="1:21" hidden="1" x14ac:dyDescent="0.45">
      <c r="A1390" t="str">
        <f t="shared" si="32"/>
        <v>YAG3EUL7F+MPGCEYorkshire and The Humber</v>
      </c>
      <c r="B1390" t="s">
        <v>116</v>
      </c>
      <c r="C1390" t="s">
        <v>141</v>
      </c>
      <c r="D1390">
        <v>3</v>
      </c>
      <c r="E1390" t="s">
        <v>137</v>
      </c>
      <c r="F1390" t="s">
        <v>145</v>
      </c>
      <c r="G1390" t="s">
        <v>138</v>
      </c>
      <c r="H1390" t="s">
        <v>47</v>
      </c>
      <c r="I1390" t="s">
        <v>160</v>
      </c>
      <c r="J1390">
        <v>10</v>
      </c>
      <c r="K1390">
        <v>0</v>
      </c>
      <c r="L1390">
        <v>10</v>
      </c>
      <c r="M1390">
        <v>44.4</v>
      </c>
      <c r="N1390">
        <v>0</v>
      </c>
      <c r="O1390">
        <v>55.6</v>
      </c>
      <c r="P1390">
        <v>55.6</v>
      </c>
      <c r="Q1390">
        <v>55.6</v>
      </c>
      <c r="R1390" t="s">
        <v>161</v>
      </c>
      <c r="S1390" t="s">
        <v>161</v>
      </c>
      <c r="T1390" t="s">
        <v>161</v>
      </c>
      <c r="U1390" t="s">
        <v>161</v>
      </c>
    </row>
    <row r="1391" spans="1:21" hidden="1" x14ac:dyDescent="0.45">
      <c r="A1391" t="str">
        <f t="shared" si="32"/>
        <v>YAG3EUL7F+MPGCENA</v>
      </c>
      <c r="B1391" t="s">
        <v>116</v>
      </c>
      <c r="C1391" t="s">
        <v>141</v>
      </c>
      <c r="D1391">
        <v>3</v>
      </c>
      <c r="E1391" t="s">
        <v>137</v>
      </c>
      <c r="F1391" t="s">
        <v>145</v>
      </c>
      <c r="G1391" t="s">
        <v>138</v>
      </c>
      <c r="H1391" t="s">
        <v>47</v>
      </c>
      <c r="I1391" t="s">
        <v>157</v>
      </c>
      <c r="J1391">
        <v>50</v>
      </c>
      <c r="K1391">
        <v>91.8</v>
      </c>
      <c r="L1391">
        <v>5</v>
      </c>
      <c r="M1391">
        <v>0</v>
      </c>
      <c r="N1391">
        <v>0</v>
      </c>
      <c r="O1391">
        <v>0</v>
      </c>
      <c r="P1391">
        <v>0</v>
      </c>
      <c r="Q1391">
        <v>8.1999999999999993</v>
      </c>
      <c r="R1391" t="s">
        <v>157</v>
      </c>
      <c r="S1391" t="s">
        <v>157</v>
      </c>
      <c r="T1391" t="s">
        <v>157</v>
      </c>
      <c r="U1391" t="s">
        <v>157</v>
      </c>
    </row>
    <row r="1392" spans="1:21" hidden="1" x14ac:dyDescent="0.45">
      <c r="A1392" t="str">
        <f t="shared" si="32"/>
        <v>YAG1EUL7F+MPGCEAbroad</v>
      </c>
      <c r="B1392" t="s">
        <v>116</v>
      </c>
      <c r="C1392" t="s">
        <v>49</v>
      </c>
      <c r="D1392">
        <v>1</v>
      </c>
      <c r="E1392" t="s">
        <v>137</v>
      </c>
      <c r="F1392" t="s">
        <v>145</v>
      </c>
      <c r="G1392" t="s">
        <v>138</v>
      </c>
      <c r="H1392" t="s">
        <v>47</v>
      </c>
      <c r="I1392" t="s">
        <v>146</v>
      </c>
      <c r="J1392">
        <v>25</v>
      </c>
      <c r="K1392">
        <v>0</v>
      </c>
      <c r="L1392">
        <v>25</v>
      </c>
      <c r="M1392">
        <v>40.9</v>
      </c>
      <c r="N1392">
        <v>22.7</v>
      </c>
      <c r="O1392">
        <v>31.8</v>
      </c>
      <c r="P1392">
        <v>36.4</v>
      </c>
      <c r="Q1392">
        <v>36.4</v>
      </c>
      <c r="R1392" t="s">
        <v>161</v>
      </c>
      <c r="S1392" t="s">
        <v>161</v>
      </c>
      <c r="T1392" t="s">
        <v>161</v>
      </c>
      <c r="U1392" t="s">
        <v>161</v>
      </c>
    </row>
    <row r="1393" spans="1:21" hidden="1" x14ac:dyDescent="0.45">
      <c r="A1393" t="str">
        <f t="shared" si="32"/>
        <v>YAG1EUL7F+MPGCEEast Midlands</v>
      </c>
      <c r="B1393" t="s">
        <v>116</v>
      </c>
      <c r="C1393" t="s">
        <v>49</v>
      </c>
      <c r="D1393">
        <v>1</v>
      </c>
      <c r="E1393" t="s">
        <v>137</v>
      </c>
      <c r="F1393" t="s">
        <v>145</v>
      </c>
      <c r="G1393" t="s">
        <v>138</v>
      </c>
      <c r="H1393" t="s">
        <v>47</v>
      </c>
      <c r="I1393" t="s">
        <v>147</v>
      </c>
      <c r="J1393">
        <v>15</v>
      </c>
      <c r="K1393">
        <v>0</v>
      </c>
      <c r="L1393">
        <v>15</v>
      </c>
      <c r="M1393">
        <v>33.299999999999997</v>
      </c>
      <c r="N1393">
        <v>8.3000000000000007</v>
      </c>
      <c r="O1393">
        <v>58.3</v>
      </c>
      <c r="P1393">
        <v>58.3</v>
      </c>
      <c r="Q1393">
        <v>58.3</v>
      </c>
      <c r="R1393" t="s">
        <v>161</v>
      </c>
      <c r="S1393" t="s">
        <v>161</v>
      </c>
      <c r="T1393" t="s">
        <v>161</v>
      </c>
      <c r="U1393" t="s">
        <v>161</v>
      </c>
    </row>
    <row r="1394" spans="1:21" hidden="1" x14ac:dyDescent="0.45">
      <c r="A1394" t="str">
        <f t="shared" si="32"/>
        <v>YAG1EUL7F+MPGCEEast of England</v>
      </c>
      <c r="B1394" t="s">
        <v>116</v>
      </c>
      <c r="C1394" t="s">
        <v>49</v>
      </c>
      <c r="D1394">
        <v>1</v>
      </c>
      <c r="E1394" t="s">
        <v>137</v>
      </c>
      <c r="F1394" t="s">
        <v>145</v>
      </c>
      <c r="G1394" t="s">
        <v>138</v>
      </c>
      <c r="H1394" t="s">
        <v>47</v>
      </c>
      <c r="I1394" t="s">
        <v>148</v>
      </c>
      <c r="J1394">
        <v>15</v>
      </c>
      <c r="K1394">
        <v>0</v>
      </c>
      <c r="L1394">
        <v>15</v>
      </c>
      <c r="M1394">
        <v>0</v>
      </c>
      <c r="N1394">
        <v>20</v>
      </c>
      <c r="O1394">
        <v>60</v>
      </c>
      <c r="P1394">
        <v>80</v>
      </c>
      <c r="Q1394">
        <v>80</v>
      </c>
      <c r="R1394" t="s">
        <v>161</v>
      </c>
      <c r="S1394" t="s">
        <v>161</v>
      </c>
      <c r="T1394" t="s">
        <v>161</v>
      </c>
      <c r="U1394" t="s">
        <v>161</v>
      </c>
    </row>
    <row r="1395" spans="1:21" hidden="1" x14ac:dyDescent="0.45">
      <c r="A1395" t="str">
        <f t="shared" si="32"/>
        <v>YAG1EUL7F+MPGCELondon</v>
      </c>
      <c r="B1395" t="s">
        <v>116</v>
      </c>
      <c r="C1395" t="s">
        <v>49</v>
      </c>
      <c r="D1395">
        <v>1</v>
      </c>
      <c r="E1395" t="s">
        <v>137</v>
      </c>
      <c r="F1395" t="s">
        <v>145</v>
      </c>
      <c r="G1395" t="s">
        <v>138</v>
      </c>
      <c r="H1395" t="s">
        <v>47</v>
      </c>
      <c r="I1395" t="s">
        <v>149</v>
      </c>
      <c r="J1395">
        <v>90</v>
      </c>
      <c r="K1395">
        <v>0</v>
      </c>
      <c r="L1395">
        <v>90</v>
      </c>
      <c r="M1395">
        <v>3.5</v>
      </c>
      <c r="N1395">
        <v>14</v>
      </c>
      <c r="O1395">
        <v>77.900000000000006</v>
      </c>
      <c r="P1395">
        <v>80.2</v>
      </c>
      <c r="Q1395">
        <v>82.6</v>
      </c>
      <c r="R1395">
        <v>70</v>
      </c>
      <c r="S1395">
        <v>25200</v>
      </c>
      <c r="T1395">
        <v>27000</v>
      </c>
      <c r="U1395">
        <v>29600</v>
      </c>
    </row>
    <row r="1396" spans="1:21" hidden="1" x14ac:dyDescent="0.45">
      <c r="A1396" t="str">
        <f t="shared" si="32"/>
        <v>YAG1EUL7F+MPGCENorth East</v>
      </c>
      <c r="B1396" t="s">
        <v>116</v>
      </c>
      <c r="C1396" t="s">
        <v>49</v>
      </c>
      <c r="D1396">
        <v>1</v>
      </c>
      <c r="E1396" t="s">
        <v>137</v>
      </c>
      <c r="F1396" t="s">
        <v>145</v>
      </c>
      <c r="G1396" t="s">
        <v>138</v>
      </c>
      <c r="H1396" t="s">
        <v>47</v>
      </c>
      <c r="I1396" t="s">
        <v>150</v>
      </c>
      <c r="J1396">
        <v>5</v>
      </c>
      <c r="K1396">
        <v>0</v>
      </c>
      <c r="L1396">
        <v>5</v>
      </c>
      <c r="M1396">
        <v>0</v>
      </c>
      <c r="N1396">
        <v>25</v>
      </c>
      <c r="O1396">
        <v>75</v>
      </c>
      <c r="P1396">
        <v>75</v>
      </c>
      <c r="Q1396">
        <v>75</v>
      </c>
      <c r="R1396" t="s">
        <v>161</v>
      </c>
      <c r="S1396" t="s">
        <v>161</v>
      </c>
      <c r="T1396" t="s">
        <v>161</v>
      </c>
      <c r="U1396" t="s">
        <v>161</v>
      </c>
    </row>
    <row r="1397" spans="1:21" hidden="1" x14ac:dyDescent="0.45">
      <c r="A1397" t="str">
        <f t="shared" si="32"/>
        <v>YAG1EUL7F+MPGCENorth West</v>
      </c>
      <c r="B1397" t="s">
        <v>116</v>
      </c>
      <c r="C1397" t="s">
        <v>49</v>
      </c>
      <c r="D1397">
        <v>1</v>
      </c>
      <c r="E1397" t="s">
        <v>137</v>
      </c>
      <c r="F1397" t="s">
        <v>145</v>
      </c>
      <c r="G1397" t="s">
        <v>138</v>
      </c>
      <c r="H1397" t="s">
        <v>47</v>
      </c>
      <c r="I1397" t="s">
        <v>151</v>
      </c>
      <c r="J1397">
        <v>40</v>
      </c>
      <c r="K1397">
        <v>0</v>
      </c>
      <c r="L1397">
        <v>40</v>
      </c>
      <c r="M1397">
        <v>13.9</v>
      </c>
      <c r="N1397">
        <v>22.2</v>
      </c>
      <c r="O1397">
        <v>55.6</v>
      </c>
      <c r="P1397">
        <v>63.9</v>
      </c>
      <c r="Q1397">
        <v>63.9</v>
      </c>
      <c r="R1397">
        <v>20</v>
      </c>
      <c r="S1397">
        <v>21700</v>
      </c>
      <c r="T1397">
        <v>22800</v>
      </c>
      <c r="U1397">
        <v>23400</v>
      </c>
    </row>
    <row r="1398" spans="1:21" hidden="1" x14ac:dyDescent="0.45">
      <c r="A1398" t="str">
        <f t="shared" si="32"/>
        <v>YAG1EUL7F+MPGCEScotland</v>
      </c>
      <c r="B1398" t="s">
        <v>116</v>
      </c>
      <c r="C1398" t="s">
        <v>49</v>
      </c>
      <c r="D1398">
        <v>1</v>
      </c>
      <c r="E1398" t="s">
        <v>137</v>
      </c>
      <c r="F1398" t="s">
        <v>145</v>
      </c>
      <c r="G1398" t="s">
        <v>138</v>
      </c>
      <c r="H1398" t="s">
        <v>47</v>
      </c>
      <c r="I1398" t="s">
        <v>153</v>
      </c>
      <c r="J1398" t="s">
        <v>161</v>
      </c>
      <c r="K1398" t="s">
        <v>161</v>
      </c>
      <c r="L1398" t="s">
        <v>161</v>
      </c>
      <c r="M1398" t="s">
        <v>161</v>
      </c>
      <c r="N1398" t="s">
        <v>161</v>
      </c>
      <c r="O1398" t="s">
        <v>161</v>
      </c>
      <c r="P1398" t="s">
        <v>161</v>
      </c>
      <c r="Q1398" t="s">
        <v>161</v>
      </c>
      <c r="R1398" t="s">
        <v>161</v>
      </c>
      <c r="S1398" t="s">
        <v>161</v>
      </c>
      <c r="T1398" t="s">
        <v>161</v>
      </c>
      <c r="U1398" t="s">
        <v>161</v>
      </c>
    </row>
    <row r="1399" spans="1:21" hidden="1" x14ac:dyDescent="0.45">
      <c r="A1399" t="str">
        <f t="shared" si="32"/>
        <v>YAG1EUL7F+MPGCESouth East</v>
      </c>
      <c r="B1399" t="s">
        <v>116</v>
      </c>
      <c r="C1399" t="s">
        <v>49</v>
      </c>
      <c r="D1399">
        <v>1</v>
      </c>
      <c r="E1399" t="s">
        <v>137</v>
      </c>
      <c r="F1399" t="s">
        <v>145</v>
      </c>
      <c r="G1399" t="s">
        <v>138</v>
      </c>
      <c r="H1399" t="s">
        <v>47</v>
      </c>
      <c r="I1399" t="s">
        <v>154</v>
      </c>
      <c r="J1399">
        <v>65</v>
      </c>
      <c r="K1399">
        <v>0</v>
      </c>
      <c r="L1399">
        <v>65</v>
      </c>
      <c r="M1399">
        <v>9.4</v>
      </c>
      <c r="N1399">
        <v>10.9</v>
      </c>
      <c r="O1399">
        <v>73.400000000000006</v>
      </c>
      <c r="P1399">
        <v>76.599999999999994</v>
      </c>
      <c r="Q1399">
        <v>79.7</v>
      </c>
      <c r="R1399">
        <v>50</v>
      </c>
      <c r="S1399">
        <v>21900</v>
      </c>
      <c r="T1399">
        <v>22600</v>
      </c>
      <c r="U1399">
        <v>24800</v>
      </c>
    </row>
    <row r="1400" spans="1:21" hidden="1" x14ac:dyDescent="0.45">
      <c r="A1400" t="str">
        <f t="shared" si="32"/>
        <v>YAG1EUL7F+MPGCESouth West</v>
      </c>
      <c r="B1400" t="s">
        <v>116</v>
      </c>
      <c r="C1400" t="s">
        <v>49</v>
      </c>
      <c r="D1400">
        <v>1</v>
      </c>
      <c r="E1400" t="s">
        <v>137</v>
      </c>
      <c r="F1400" t="s">
        <v>145</v>
      </c>
      <c r="G1400" t="s">
        <v>138</v>
      </c>
      <c r="H1400" t="s">
        <v>47</v>
      </c>
      <c r="I1400" t="s">
        <v>155</v>
      </c>
      <c r="J1400">
        <v>20</v>
      </c>
      <c r="K1400">
        <v>0</v>
      </c>
      <c r="L1400">
        <v>20</v>
      </c>
      <c r="M1400">
        <v>0</v>
      </c>
      <c r="N1400">
        <v>20</v>
      </c>
      <c r="O1400">
        <v>80</v>
      </c>
      <c r="P1400">
        <v>80</v>
      </c>
      <c r="Q1400">
        <v>80</v>
      </c>
      <c r="R1400">
        <v>20</v>
      </c>
      <c r="S1400">
        <v>19300</v>
      </c>
      <c r="T1400">
        <v>22100</v>
      </c>
      <c r="U1400">
        <v>24300</v>
      </c>
    </row>
    <row r="1401" spans="1:21" hidden="1" x14ac:dyDescent="0.45">
      <c r="A1401" t="str">
        <f t="shared" si="32"/>
        <v>YAG1EUL7F+MPGCEWales</v>
      </c>
      <c r="B1401" t="s">
        <v>116</v>
      </c>
      <c r="C1401" t="s">
        <v>49</v>
      </c>
      <c r="D1401">
        <v>1</v>
      </c>
      <c r="E1401" t="s">
        <v>137</v>
      </c>
      <c r="F1401" t="s">
        <v>145</v>
      </c>
      <c r="G1401" t="s">
        <v>138</v>
      </c>
      <c r="H1401" t="s">
        <v>47</v>
      </c>
      <c r="I1401" t="s">
        <v>158</v>
      </c>
      <c r="J1401" t="s">
        <v>161</v>
      </c>
      <c r="K1401" t="s">
        <v>161</v>
      </c>
      <c r="L1401" t="s">
        <v>161</v>
      </c>
      <c r="M1401" t="s">
        <v>161</v>
      </c>
      <c r="N1401" t="s">
        <v>161</v>
      </c>
      <c r="O1401" t="s">
        <v>161</v>
      </c>
      <c r="P1401" t="s">
        <v>161</v>
      </c>
      <c r="Q1401" t="s">
        <v>161</v>
      </c>
      <c r="R1401" t="s">
        <v>161</v>
      </c>
      <c r="S1401" t="s">
        <v>161</v>
      </c>
      <c r="T1401" t="s">
        <v>161</v>
      </c>
      <c r="U1401" t="s">
        <v>161</v>
      </c>
    </row>
    <row r="1402" spans="1:21" hidden="1" x14ac:dyDescent="0.45">
      <c r="A1402" t="str">
        <f t="shared" si="32"/>
        <v>YAG1EUL7F+MPGCEWest Midlands</v>
      </c>
      <c r="B1402" t="s">
        <v>116</v>
      </c>
      <c r="C1402" t="s">
        <v>49</v>
      </c>
      <c r="D1402">
        <v>1</v>
      </c>
      <c r="E1402" t="s">
        <v>137</v>
      </c>
      <c r="F1402" t="s">
        <v>145</v>
      </c>
      <c r="G1402" t="s">
        <v>138</v>
      </c>
      <c r="H1402" t="s">
        <v>47</v>
      </c>
      <c r="I1402" t="s">
        <v>159</v>
      </c>
      <c r="J1402">
        <v>20</v>
      </c>
      <c r="K1402">
        <v>0</v>
      </c>
      <c r="L1402">
        <v>20</v>
      </c>
      <c r="M1402">
        <v>10</v>
      </c>
      <c r="N1402">
        <v>10</v>
      </c>
      <c r="O1402">
        <v>70</v>
      </c>
      <c r="P1402">
        <v>80</v>
      </c>
      <c r="Q1402">
        <v>80</v>
      </c>
      <c r="R1402">
        <v>15</v>
      </c>
      <c r="S1402">
        <v>21900</v>
      </c>
      <c r="T1402">
        <v>21900</v>
      </c>
      <c r="U1402">
        <v>22600</v>
      </c>
    </row>
    <row r="1403" spans="1:21" hidden="1" x14ac:dyDescent="0.45">
      <c r="A1403" t="str">
        <f t="shared" si="32"/>
        <v>YAG1EUL7F+MPGCEYorkshire and The Humber</v>
      </c>
      <c r="B1403" t="s">
        <v>116</v>
      </c>
      <c r="C1403" t="s">
        <v>49</v>
      </c>
      <c r="D1403">
        <v>1</v>
      </c>
      <c r="E1403" t="s">
        <v>137</v>
      </c>
      <c r="F1403" t="s">
        <v>145</v>
      </c>
      <c r="G1403" t="s">
        <v>138</v>
      </c>
      <c r="H1403" t="s">
        <v>47</v>
      </c>
      <c r="I1403" t="s">
        <v>160</v>
      </c>
      <c r="J1403">
        <v>20</v>
      </c>
      <c r="K1403">
        <v>0</v>
      </c>
      <c r="L1403">
        <v>20</v>
      </c>
      <c r="M1403">
        <v>22.2</v>
      </c>
      <c r="N1403">
        <v>16.7</v>
      </c>
      <c r="O1403">
        <v>44.4</v>
      </c>
      <c r="P1403">
        <v>55.6</v>
      </c>
      <c r="Q1403">
        <v>61.1</v>
      </c>
      <c r="R1403" t="s">
        <v>161</v>
      </c>
      <c r="S1403" t="s">
        <v>161</v>
      </c>
      <c r="T1403" t="s">
        <v>161</v>
      </c>
      <c r="U1403" t="s">
        <v>161</v>
      </c>
    </row>
    <row r="1404" spans="1:21" hidden="1" x14ac:dyDescent="0.45">
      <c r="A1404" t="str">
        <f t="shared" si="32"/>
        <v>YAG1EUL7F+MPGCENA</v>
      </c>
      <c r="B1404" t="s">
        <v>116</v>
      </c>
      <c r="C1404" t="s">
        <v>49</v>
      </c>
      <c r="D1404">
        <v>1</v>
      </c>
      <c r="E1404" t="s">
        <v>137</v>
      </c>
      <c r="F1404" t="s">
        <v>145</v>
      </c>
      <c r="G1404" t="s">
        <v>138</v>
      </c>
      <c r="H1404" t="s">
        <v>47</v>
      </c>
      <c r="I1404" t="s">
        <v>157</v>
      </c>
      <c r="J1404">
        <v>70</v>
      </c>
      <c r="K1404">
        <v>97</v>
      </c>
      <c r="L1404" t="s">
        <v>161</v>
      </c>
      <c r="M1404" t="s">
        <v>161</v>
      </c>
      <c r="N1404" t="s">
        <v>161</v>
      </c>
      <c r="O1404" t="s">
        <v>161</v>
      </c>
      <c r="P1404" t="s">
        <v>161</v>
      </c>
      <c r="Q1404" t="s">
        <v>161</v>
      </c>
      <c r="R1404" t="s">
        <v>157</v>
      </c>
      <c r="S1404" t="s">
        <v>157</v>
      </c>
      <c r="T1404" t="s">
        <v>157</v>
      </c>
      <c r="U1404" t="s">
        <v>157</v>
      </c>
    </row>
    <row r="1405" spans="1:21" hidden="1" x14ac:dyDescent="0.45">
      <c r="A1405" t="str">
        <f t="shared" si="32"/>
        <v>YAG10Non-EUL7F+MPGCEAll</v>
      </c>
      <c r="B1405" t="s">
        <v>116</v>
      </c>
      <c r="C1405" t="s">
        <v>142</v>
      </c>
      <c r="D1405">
        <v>10</v>
      </c>
      <c r="E1405" t="s">
        <v>162</v>
      </c>
      <c r="F1405" t="s">
        <v>145</v>
      </c>
      <c r="G1405" t="s">
        <v>138</v>
      </c>
      <c r="H1405" t="s">
        <v>47</v>
      </c>
      <c r="I1405" t="s">
        <v>28</v>
      </c>
      <c r="J1405">
        <v>245</v>
      </c>
      <c r="K1405">
        <v>28.4</v>
      </c>
      <c r="L1405">
        <v>175</v>
      </c>
      <c r="M1405">
        <v>26.3</v>
      </c>
      <c r="N1405">
        <v>2.1</v>
      </c>
      <c r="O1405">
        <v>38.700000000000003</v>
      </c>
      <c r="P1405">
        <v>41.6</v>
      </c>
      <c r="Q1405">
        <v>43.2</v>
      </c>
      <c r="R1405">
        <v>85</v>
      </c>
      <c r="S1405">
        <v>22900</v>
      </c>
      <c r="T1405">
        <v>34500</v>
      </c>
      <c r="U1405">
        <v>42100</v>
      </c>
    </row>
    <row r="1406" spans="1:21" hidden="1" x14ac:dyDescent="0.45">
      <c r="A1406" t="str">
        <f t="shared" si="32"/>
        <v>YAG5Non-EUL7F+MPGCEAll</v>
      </c>
      <c r="B1406" t="s">
        <v>116</v>
      </c>
      <c r="C1406" t="s">
        <v>140</v>
      </c>
      <c r="D1406">
        <v>5</v>
      </c>
      <c r="E1406" t="s">
        <v>162</v>
      </c>
      <c r="F1406" t="s">
        <v>145</v>
      </c>
      <c r="G1406" t="s">
        <v>138</v>
      </c>
      <c r="H1406" t="s">
        <v>47</v>
      </c>
      <c r="I1406" t="s">
        <v>28</v>
      </c>
      <c r="J1406">
        <v>130</v>
      </c>
      <c r="K1406">
        <v>26.4</v>
      </c>
      <c r="L1406">
        <v>95</v>
      </c>
      <c r="M1406">
        <v>33.299999999999997</v>
      </c>
      <c r="N1406">
        <v>2.2999999999999998</v>
      </c>
      <c r="O1406">
        <v>34.1</v>
      </c>
      <c r="P1406">
        <v>34.1</v>
      </c>
      <c r="Q1406">
        <v>38</v>
      </c>
      <c r="R1406">
        <v>40</v>
      </c>
      <c r="S1406">
        <v>17200</v>
      </c>
      <c r="T1406">
        <v>28100</v>
      </c>
      <c r="U1406">
        <v>35800</v>
      </c>
    </row>
    <row r="1407" spans="1:21" hidden="1" x14ac:dyDescent="0.45">
      <c r="A1407" t="str">
        <f t="shared" si="32"/>
        <v>YAG3Non-EUL7F+MPGCEAll</v>
      </c>
      <c r="B1407" t="s">
        <v>116</v>
      </c>
      <c r="C1407" t="s">
        <v>141</v>
      </c>
      <c r="D1407">
        <v>3</v>
      </c>
      <c r="E1407" t="s">
        <v>162</v>
      </c>
      <c r="F1407" t="s">
        <v>145</v>
      </c>
      <c r="G1407" t="s">
        <v>138</v>
      </c>
      <c r="H1407" t="s">
        <v>47</v>
      </c>
      <c r="I1407" t="s">
        <v>28</v>
      </c>
      <c r="J1407">
        <v>135</v>
      </c>
      <c r="K1407">
        <v>26.3</v>
      </c>
      <c r="L1407">
        <v>100</v>
      </c>
      <c r="M1407">
        <v>19.5</v>
      </c>
      <c r="N1407">
        <v>4.5</v>
      </c>
      <c r="O1407">
        <v>41.4</v>
      </c>
      <c r="P1407">
        <v>44.4</v>
      </c>
      <c r="Q1407">
        <v>49.6</v>
      </c>
      <c r="R1407">
        <v>55</v>
      </c>
      <c r="S1407">
        <v>23400</v>
      </c>
      <c r="T1407">
        <v>28100</v>
      </c>
      <c r="U1407">
        <v>31800</v>
      </c>
    </row>
    <row r="1408" spans="1:21" hidden="1" x14ac:dyDescent="0.45">
      <c r="A1408" t="str">
        <f t="shared" si="32"/>
        <v>YAG1Non-EUL7F+MPGCEAll</v>
      </c>
      <c r="B1408" t="s">
        <v>116</v>
      </c>
      <c r="C1408" t="s">
        <v>49</v>
      </c>
      <c r="D1408">
        <v>1</v>
      </c>
      <c r="E1408" t="s">
        <v>162</v>
      </c>
      <c r="F1408" t="s">
        <v>145</v>
      </c>
      <c r="G1408" t="s">
        <v>138</v>
      </c>
      <c r="H1408" t="s">
        <v>47</v>
      </c>
      <c r="I1408" t="s">
        <v>28</v>
      </c>
      <c r="J1408">
        <v>140</v>
      </c>
      <c r="K1408">
        <v>28.5</v>
      </c>
      <c r="L1408">
        <v>100</v>
      </c>
      <c r="M1408">
        <v>16.100000000000001</v>
      </c>
      <c r="N1408">
        <v>7.3</v>
      </c>
      <c r="O1408">
        <v>40.1</v>
      </c>
      <c r="P1408">
        <v>44.5</v>
      </c>
      <c r="Q1408">
        <v>48.2</v>
      </c>
      <c r="R1408">
        <v>55</v>
      </c>
      <c r="S1408">
        <v>21900</v>
      </c>
      <c r="T1408">
        <v>25000</v>
      </c>
      <c r="U1408">
        <v>27000</v>
      </c>
    </row>
    <row r="1409" spans="1:21" hidden="1" x14ac:dyDescent="0.45">
      <c r="A1409" t="str">
        <f t="shared" si="32"/>
        <v>YAG10Non-EUL7FPGCEAll</v>
      </c>
      <c r="B1409" t="s">
        <v>116</v>
      </c>
      <c r="C1409" t="s">
        <v>142</v>
      </c>
      <c r="D1409">
        <v>10</v>
      </c>
      <c r="E1409" t="s">
        <v>162</v>
      </c>
      <c r="F1409" t="s">
        <v>145</v>
      </c>
      <c r="G1409" t="s">
        <v>143</v>
      </c>
      <c r="H1409" t="s">
        <v>47</v>
      </c>
      <c r="I1409" t="s">
        <v>28</v>
      </c>
      <c r="J1409">
        <v>170</v>
      </c>
      <c r="K1409">
        <v>31.5</v>
      </c>
      <c r="L1409">
        <v>115</v>
      </c>
      <c r="M1409">
        <v>29.8</v>
      </c>
      <c r="N1409">
        <v>3</v>
      </c>
      <c r="O1409">
        <v>32.700000000000003</v>
      </c>
      <c r="P1409">
        <v>35.1</v>
      </c>
      <c r="Q1409">
        <v>35.700000000000003</v>
      </c>
      <c r="R1409">
        <v>50</v>
      </c>
      <c r="S1409">
        <v>22800</v>
      </c>
      <c r="T1409">
        <v>34100</v>
      </c>
      <c r="U1409">
        <v>39100</v>
      </c>
    </row>
    <row r="1410" spans="1:21" hidden="1" x14ac:dyDescent="0.45">
      <c r="A1410" t="str">
        <f t="shared" si="32"/>
        <v>YAG10Non-EUL7MPGCEAll</v>
      </c>
      <c r="B1410" t="s">
        <v>116</v>
      </c>
      <c r="C1410" t="s">
        <v>142</v>
      </c>
      <c r="D1410">
        <v>10</v>
      </c>
      <c r="E1410" t="s">
        <v>162</v>
      </c>
      <c r="F1410" t="s">
        <v>145</v>
      </c>
      <c r="G1410" t="s">
        <v>144</v>
      </c>
      <c r="H1410" t="s">
        <v>47</v>
      </c>
      <c r="I1410" t="s">
        <v>28</v>
      </c>
      <c r="J1410">
        <v>75</v>
      </c>
      <c r="K1410">
        <v>21.3</v>
      </c>
      <c r="L1410">
        <v>60</v>
      </c>
      <c r="M1410">
        <v>18.7</v>
      </c>
      <c r="N1410">
        <v>0</v>
      </c>
      <c r="O1410">
        <v>52</v>
      </c>
      <c r="P1410">
        <v>56</v>
      </c>
      <c r="Q1410">
        <v>60</v>
      </c>
      <c r="R1410">
        <v>40</v>
      </c>
      <c r="S1410">
        <v>24300</v>
      </c>
      <c r="T1410">
        <v>37600</v>
      </c>
      <c r="U1410">
        <v>49200</v>
      </c>
    </row>
    <row r="1411" spans="1:21" hidden="1" x14ac:dyDescent="0.45">
      <c r="A1411" t="str">
        <f t="shared" si="32"/>
        <v>YAG5Non-EUL7FPGCEAll</v>
      </c>
      <c r="B1411" t="s">
        <v>116</v>
      </c>
      <c r="C1411" t="s">
        <v>140</v>
      </c>
      <c r="D1411">
        <v>5</v>
      </c>
      <c r="E1411" t="s">
        <v>162</v>
      </c>
      <c r="F1411" t="s">
        <v>145</v>
      </c>
      <c r="G1411" t="s">
        <v>143</v>
      </c>
      <c r="H1411" t="s">
        <v>47</v>
      </c>
      <c r="I1411" t="s">
        <v>28</v>
      </c>
      <c r="J1411">
        <v>100</v>
      </c>
      <c r="K1411">
        <v>29.2</v>
      </c>
      <c r="L1411">
        <v>70</v>
      </c>
      <c r="M1411">
        <v>33.299999999999997</v>
      </c>
      <c r="N1411">
        <v>2.1</v>
      </c>
      <c r="O1411">
        <v>32.299999999999997</v>
      </c>
      <c r="P1411">
        <v>32.299999999999997</v>
      </c>
      <c r="Q1411">
        <v>35.4</v>
      </c>
      <c r="R1411">
        <v>30</v>
      </c>
      <c r="S1411">
        <v>17200</v>
      </c>
      <c r="T1411">
        <v>25200</v>
      </c>
      <c r="U1411">
        <v>33900</v>
      </c>
    </row>
    <row r="1412" spans="1:21" hidden="1" x14ac:dyDescent="0.45">
      <c r="A1412" t="str">
        <f t="shared" si="32"/>
        <v>YAG5Non-EUL7MPGCEAll</v>
      </c>
      <c r="B1412" t="s">
        <v>116</v>
      </c>
      <c r="C1412" t="s">
        <v>140</v>
      </c>
      <c r="D1412">
        <v>5</v>
      </c>
      <c r="E1412" t="s">
        <v>162</v>
      </c>
      <c r="F1412" t="s">
        <v>145</v>
      </c>
      <c r="G1412" t="s">
        <v>144</v>
      </c>
      <c r="H1412" t="s">
        <v>47</v>
      </c>
      <c r="I1412" t="s">
        <v>28</v>
      </c>
      <c r="J1412">
        <v>35</v>
      </c>
      <c r="K1412">
        <v>18.2</v>
      </c>
      <c r="L1412">
        <v>30</v>
      </c>
      <c r="M1412">
        <v>33.299999999999997</v>
      </c>
      <c r="N1412">
        <v>3</v>
      </c>
      <c r="O1412">
        <v>39.4</v>
      </c>
      <c r="P1412">
        <v>39.4</v>
      </c>
      <c r="Q1412">
        <v>45.5</v>
      </c>
      <c r="R1412" t="s">
        <v>161</v>
      </c>
      <c r="S1412" t="s">
        <v>161</v>
      </c>
      <c r="T1412" t="s">
        <v>161</v>
      </c>
      <c r="U1412" t="s">
        <v>161</v>
      </c>
    </row>
    <row r="1413" spans="1:21" hidden="1" x14ac:dyDescent="0.45">
      <c r="A1413" t="str">
        <f t="shared" si="32"/>
        <v>YAG3Non-EUL7FPGCEAll</v>
      </c>
      <c r="B1413" t="s">
        <v>116</v>
      </c>
      <c r="C1413" t="s">
        <v>141</v>
      </c>
      <c r="D1413">
        <v>3</v>
      </c>
      <c r="E1413" t="s">
        <v>162</v>
      </c>
      <c r="F1413" t="s">
        <v>145</v>
      </c>
      <c r="G1413" t="s">
        <v>143</v>
      </c>
      <c r="H1413" t="s">
        <v>47</v>
      </c>
      <c r="I1413" t="s">
        <v>28</v>
      </c>
      <c r="J1413">
        <v>100</v>
      </c>
      <c r="K1413">
        <v>29.6</v>
      </c>
      <c r="L1413">
        <v>70</v>
      </c>
      <c r="M1413">
        <v>14.3</v>
      </c>
      <c r="N1413">
        <v>4.0999999999999996</v>
      </c>
      <c r="O1413">
        <v>46.9</v>
      </c>
      <c r="P1413">
        <v>49</v>
      </c>
      <c r="Q1413">
        <v>52</v>
      </c>
      <c r="R1413">
        <v>45</v>
      </c>
      <c r="S1413">
        <v>24200</v>
      </c>
      <c r="T1413">
        <v>28100</v>
      </c>
      <c r="U1413">
        <v>31500</v>
      </c>
    </row>
    <row r="1414" spans="1:21" hidden="1" x14ac:dyDescent="0.45">
      <c r="A1414" t="str">
        <f t="shared" si="32"/>
        <v>YAG3Non-EUL7MPGCEAll</v>
      </c>
      <c r="B1414" t="s">
        <v>116</v>
      </c>
      <c r="C1414" t="s">
        <v>141</v>
      </c>
      <c r="D1414">
        <v>3</v>
      </c>
      <c r="E1414" t="s">
        <v>162</v>
      </c>
      <c r="F1414" t="s">
        <v>145</v>
      </c>
      <c r="G1414" t="s">
        <v>144</v>
      </c>
      <c r="H1414" t="s">
        <v>47</v>
      </c>
      <c r="I1414" t="s">
        <v>28</v>
      </c>
      <c r="J1414">
        <v>35</v>
      </c>
      <c r="K1414">
        <v>17.100000000000001</v>
      </c>
      <c r="L1414">
        <v>30</v>
      </c>
      <c r="M1414">
        <v>34.299999999999997</v>
      </c>
      <c r="N1414">
        <v>5.7</v>
      </c>
      <c r="O1414">
        <v>25.7</v>
      </c>
      <c r="P1414">
        <v>31.4</v>
      </c>
      <c r="Q1414">
        <v>42.9</v>
      </c>
      <c r="R1414" t="s">
        <v>161</v>
      </c>
      <c r="S1414" t="s">
        <v>161</v>
      </c>
      <c r="T1414" t="s">
        <v>161</v>
      </c>
      <c r="U1414" t="s">
        <v>161</v>
      </c>
    </row>
    <row r="1415" spans="1:21" hidden="1" x14ac:dyDescent="0.45">
      <c r="A1415" t="str">
        <f t="shared" ref="A1415:A1478" si="33">"YAG"&amp;D1415 &amp;E1415 &amp;F1415 &amp; G1415 &amp;H1415 &amp;I1415</f>
        <v>YAG1Non-EUL7FPGCEAll</v>
      </c>
      <c r="B1415" t="s">
        <v>116</v>
      </c>
      <c r="C1415" t="s">
        <v>49</v>
      </c>
      <c r="D1415">
        <v>1</v>
      </c>
      <c r="E1415" t="s">
        <v>162</v>
      </c>
      <c r="F1415" t="s">
        <v>145</v>
      </c>
      <c r="G1415" t="s">
        <v>143</v>
      </c>
      <c r="H1415" t="s">
        <v>47</v>
      </c>
      <c r="I1415" t="s">
        <v>28</v>
      </c>
      <c r="J1415">
        <v>100</v>
      </c>
      <c r="K1415">
        <v>31.6</v>
      </c>
      <c r="L1415">
        <v>70</v>
      </c>
      <c r="M1415">
        <v>17.3</v>
      </c>
      <c r="N1415">
        <v>9.1999999999999993</v>
      </c>
      <c r="O1415">
        <v>33.700000000000003</v>
      </c>
      <c r="P1415">
        <v>37.799999999999997</v>
      </c>
      <c r="Q1415">
        <v>41.8</v>
      </c>
      <c r="R1415">
        <v>35</v>
      </c>
      <c r="S1415">
        <v>21900</v>
      </c>
      <c r="T1415">
        <v>24800</v>
      </c>
      <c r="U1415">
        <v>26600</v>
      </c>
    </row>
    <row r="1416" spans="1:21" hidden="1" x14ac:dyDescent="0.45">
      <c r="A1416" t="str">
        <f t="shared" si="33"/>
        <v>YAG1Non-EUL7MPGCEAll</v>
      </c>
      <c r="B1416" t="s">
        <v>116</v>
      </c>
      <c r="C1416" t="s">
        <v>49</v>
      </c>
      <c r="D1416">
        <v>1</v>
      </c>
      <c r="E1416" t="s">
        <v>162</v>
      </c>
      <c r="F1416" t="s">
        <v>145</v>
      </c>
      <c r="G1416" t="s">
        <v>144</v>
      </c>
      <c r="H1416" t="s">
        <v>47</v>
      </c>
      <c r="I1416" t="s">
        <v>28</v>
      </c>
      <c r="J1416">
        <v>40</v>
      </c>
      <c r="K1416">
        <v>20.5</v>
      </c>
      <c r="L1416">
        <v>35</v>
      </c>
      <c r="M1416">
        <v>12.8</v>
      </c>
      <c r="N1416">
        <v>2.6</v>
      </c>
      <c r="O1416">
        <v>56.4</v>
      </c>
      <c r="P1416">
        <v>61.5</v>
      </c>
      <c r="Q1416">
        <v>64.099999999999994</v>
      </c>
      <c r="R1416">
        <v>25</v>
      </c>
      <c r="S1416">
        <v>22300</v>
      </c>
      <c r="T1416">
        <v>26300</v>
      </c>
      <c r="U1416">
        <v>29200</v>
      </c>
    </row>
    <row r="1417" spans="1:21" hidden="1" x14ac:dyDescent="0.45">
      <c r="A1417" t="str">
        <f t="shared" si="33"/>
        <v>YAG10Non-EUL7F+MPGCEAbroad</v>
      </c>
      <c r="B1417" t="s">
        <v>116</v>
      </c>
      <c r="C1417" t="s">
        <v>142</v>
      </c>
      <c r="D1417">
        <v>10</v>
      </c>
      <c r="E1417" t="s">
        <v>162</v>
      </c>
      <c r="F1417" t="s">
        <v>145</v>
      </c>
      <c r="G1417" t="s">
        <v>138</v>
      </c>
      <c r="H1417" t="s">
        <v>47</v>
      </c>
      <c r="I1417" t="s">
        <v>146</v>
      </c>
      <c r="J1417">
        <v>25</v>
      </c>
      <c r="K1417">
        <v>0</v>
      </c>
      <c r="L1417">
        <v>25</v>
      </c>
      <c r="M1417">
        <v>95.7</v>
      </c>
      <c r="N1417">
        <v>0</v>
      </c>
      <c r="O1417">
        <v>4.3</v>
      </c>
      <c r="P1417">
        <v>4.3</v>
      </c>
      <c r="Q1417">
        <v>4.3</v>
      </c>
      <c r="R1417" t="s">
        <v>157</v>
      </c>
      <c r="S1417" t="s">
        <v>157</v>
      </c>
      <c r="T1417" t="s">
        <v>157</v>
      </c>
      <c r="U1417" t="s">
        <v>157</v>
      </c>
    </row>
    <row r="1418" spans="1:21" hidden="1" x14ac:dyDescent="0.45">
      <c r="A1418" t="str">
        <f t="shared" si="33"/>
        <v>YAG10Non-EUL7F+MPGCEEast Midlands</v>
      </c>
      <c r="B1418" t="s">
        <v>116</v>
      </c>
      <c r="C1418" t="s">
        <v>142</v>
      </c>
      <c r="D1418">
        <v>10</v>
      </c>
      <c r="E1418" t="s">
        <v>162</v>
      </c>
      <c r="F1418" t="s">
        <v>145</v>
      </c>
      <c r="G1418" t="s">
        <v>138</v>
      </c>
      <c r="H1418" t="s">
        <v>47</v>
      </c>
      <c r="I1418" t="s">
        <v>147</v>
      </c>
      <c r="J1418">
        <v>10</v>
      </c>
      <c r="K1418">
        <v>0</v>
      </c>
      <c r="L1418">
        <v>10</v>
      </c>
      <c r="M1418">
        <v>50</v>
      </c>
      <c r="N1418">
        <v>0</v>
      </c>
      <c r="O1418">
        <v>50</v>
      </c>
      <c r="P1418">
        <v>50</v>
      </c>
      <c r="Q1418">
        <v>50</v>
      </c>
      <c r="R1418" t="s">
        <v>161</v>
      </c>
      <c r="S1418" t="s">
        <v>161</v>
      </c>
      <c r="T1418" t="s">
        <v>161</v>
      </c>
      <c r="U1418" t="s">
        <v>161</v>
      </c>
    </row>
    <row r="1419" spans="1:21" hidden="1" x14ac:dyDescent="0.45">
      <c r="A1419" t="str">
        <f t="shared" si="33"/>
        <v>YAG10Non-EUL7F+MPGCEEast of England</v>
      </c>
      <c r="B1419" t="s">
        <v>116</v>
      </c>
      <c r="C1419" t="s">
        <v>142</v>
      </c>
      <c r="D1419">
        <v>10</v>
      </c>
      <c r="E1419" t="s">
        <v>162</v>
      </c>
      <c r="F1419" t="s">
        <v>145</v>
      </c>
      <c r="G1419" t="s">
        <v>138</v>
      </c>
      <c r="H1419" t="s">
        <v>47</v>
      </c>
      <c r="I1419" t="s">
        <v>148</v>
      </c>
      <c r="J1419">
        <v>15</v>
      </c>
      <c r="K1419">
        <v>0</v>
      </c>
      <c r="L1419">
        <v>15</v>
      </c>
      <c r="M1419">
        <v>13.3</v>
      </c>
      <c r="N1419">
        <v>6.7</v>
      </c>
      <c r="O1419">
        <v>80</v>
      </c>
      <c r="P1419">
        <v>80</v>
      </c>
      <c r="Q1419">
        <v>80</v>
      </c>
      <c r="R1419" t="s">
        <v>161</v>
      </c>
      <c r="S1419" t="s">
        <v>161</v>
      </c>
      <c r="T1419" t="s">
        <v>161</v>
      </c>
      <c r="U1419" t="s">
        <v>161</v>
      </c>
    </row>
    <row r="1420" spans="1:21" hidden="1" x14ac:dyDescent="0.45">
      <c r="A1420" t="str">
        <f t="shared" si="33"/>
        <v>YAG10Non-EUL7F+MPGCELondon</v>
      </c>
      <c r="B1420" t="s">
        <v>116</v>
      </c>
      <c r="C1420" t="s">
        <v>142</v>
      </c>
      <c r="D1420">
        <v>10</v>
      </c>
      <c r="E1420" t="s">
        <v>162</v>
      </c>
      <c r="F1420" t="s">
        <v>145</v>
      </c>
      <c r="G1420" t="s">
        <v>138</v>
      </c>
      <c r="H1420" t="s">
        <v>47</v>
      </c>
      <c r="I1420" t="s">
        <v>149</v>
      </c>
      <c r="J1420">
        <v>50</v>
      </c>
      <c r="K1420">
        <v>0</v>
      </c>
      <c r="L1420">
        <v>50</v>
      </c>
      <c r="M1420">
        <v>29.2</v>
      </c>
      <c r="N1420">
        <v>0</v>
      </c>
      <c r="O1420">
        <v>58.3</v>
      </c>
      <c r="P1420">
        <v>68.8</v>
      </c>
      <c r="Q1420">
        <v>70.8</v>
      </c>
      <c r="R1420">
        <v>25</v>
      </c>
      <c r="S1420">
        <v>37200</v>
      </c>
      <c r="T1420">
        <v>40900</v>
      </c>
      <c r="U1420">
        <v>46700</v>
      </c>
    </row>
    <row r="1421" spans="1:21" hidden="1" x14ac:dyDescent="0.45">
      <c r="A1421" t="str">
        <f t="shared" si="33"/>
        <v>YAG10Non-EUL7F+MPGCENorth East</v>
      </c>
      <c r="B1421" t="s">
        <v>116</v>
      </c>
      <c r="C1421" t="s">
        <v>142</v>
      </c>
      <c r="D1421">
        <v>10</v>
      </c>
      <c r="E1421" t="s">
        <v>162</v>
      </c>
      <c r="F1421" t="s">
        <v>145</v>
      </c>
      <c r="G1421" t="s">
        <v>138</v>
      </c>
      <c r="H1421" t="s">
        <v>47</v>
      </c>
      <c r="I1421" t="s">
        <v>150</v>
      </c>
      <c r="J1421">
        <v>5</v>
      </c>
      <c r="K1421">
        <v>0</v>
      </c>
      <c r="L1421">
        <v>5</v>
      </c>
      <c r="M1421">
        <v>66.7</v>
      </c>
      <c r="N1421">
        <v>0</v>
      </c>
      <c r="O1421">
        <v>33.299999999999997</v>
      </c>
      <c r="P1421">
        <v>33.299999999999997</v>
      </c>
      <c r="Q1421">
        <v>33.299999999999997</v>
      </c>
      <c r="R1421" t="s">
        <v>161</v>
      </c>
      <c r="S1421" t="s">
        <v>161</v>
      </c>
      <c r="T1421" t="s">
        <v>161</v>
      </c>
      <c r="U1421" t="s">
        <v>161</v>
      </c>
    </row>
    <row r="1422" spans="1:21" hidden="1" x14ac:dyDescent="0.45">
      <c r="A1422" t="str">
        <f t="shared" si="33"/>
        <v>YAG10Non-EUL7F+MPGCENorth West</v>
      </c>
      <c r="B1422" t="s">
        <v>116</v>
      </c>
      <c r="C1422" t="s">
        <v>142</v>
      </c>
      <c r="D1422">
        <v>10</v>
      </c>
      <c r="E1422" t="s">
        <v>162</v>
      </c>
      <c r="F1422" t="s">
        <v>145</v>
      </c>
      <c r="G1422" t="s">
        <v>138</v>
      </c>
      <c r="H1422" t="s">
        <v>47</v>
      </c>
      <c r="I1422" t="s">
        <v>151</v>
      </c>
      <c r="J1422">
        <v>15</v>
      </c>
      <c r="K1422">
        <v>0</v>
      </c>
      <c r="L1422">
        <v>15</v>
      </c>
      <c r="M1422">
        <v>35.700000000000003</v>
      </c>
      <c r="N1422">
        <v>0</v>
      </c>
      <c r="O1422">
        <v>64.3</v>
      </c>
      <c r="P1422">
        <v>64.3</v>
      </c>
      <c r="Q1422">
        <v>64.3</v>
      </c>
      <c r="R1422" t="s">
        <v>161</v>
      </c>
      <c r="S1422" t="s">
        <v>161</v>
      </c>
      <c r="T1422" t="s">
        <v>161</v>
      </c>
      <c r="U1422" t="s">
        <v>161</v>
      </c>
    </row>
    <row r="1423" spans="1:21" hidden="1" x14ac:dyDescent="0.45">
      <c r="A1423" t="str">
        <f t="shared" si="33"/>
        <v>YAG10Non-EUL7F+MPGCENorthern Ireland</v>
      </c>
      <c r="B1423" t="s">
        <v>116</v>
      </c>
      <c r="C1423" t="s">
        <v>142</v>
      </c>
      <c r="D1423">
        <v>10</v>
      </c>
      <c r="E1423" t="s">
        <v>162</v>
      </c>
      <c r="F1423" t="s">
        <v>145</v>
      </c>
      <c r="G1423" t="s">
        <v>138</v>
      </c>
      <c r="H1423" t="s">
        <v>47</v>
      </c>
      <c r="I1423" t="s">
        <v>152</v>
      </c>
      <c r="J1423" t="s">
        <v>161</v>
      </c>
      <c r="K1423" t="s">
        <v>161</v>
      </c>
      <c r="L1423" t="s">
        <v>161</v>
      </c>
      <c r="M1423" t="s">
        <v>161</v>
      </c>
      <c r="N1423" t="s">
        <v>161</v>
      </c>
      <c r="O1423" t="s">
        <v>161</v>
      </c>
      <c r="P1423" t="s">
        <v>161</v>
      </c>
      <c r="Q1423" t="s">
        <v>161</v>
      </c>
      <c r="R1423" t="s">
        <v>161</v>
      </c>
      <c r="S1423" t="s">
        <v>161</v>
      </c>
      <c r="T1423" t="s">
        <v>161</v>
      </c>
      <c r="U1423" t="s">
        <v>161</v>
      </c>
    </row>
    <row r="1424" spans="1:21" hidden="1" x14ac:dyDescent="0.45">
      <c r="A1424" t="str">
        <f t="shared" si="33"/>
        <v>YAG10Non-EUL7F+MPGCEScotland</v>
      </c>
      <c r="B1424" t="s">
        <v>116</v>
      </c>
      <c r="C1424" t="s">
        <v>142</v>
      </c>
      <c r="D1424">
        <v>10</v>
      </c>
      <c r="E1424" t="s">
        <v>162</v>
      </c>
      <c r="F1424" t="s">
        <v>145</v>
      </c>
      <c r="G1424" t="s">
        <v>138</v>
      </c>
      <c r="H1424" t="s">
        <v>47</v>
      </c>
      <c r="I1424" t="s">
        <v>153</v>
      </c>
      <c r="J1424">
        <v>5</v>
      </c>
      <c r="K1424">
        <v>0</v>
      </c>
      <c r="L1424">
        <v>5</v>
      </c>
      <c r="M1424">
        <v>66.7</v>
      </c>
      <c r="N1424">
        <v>0</v>
      </c>
      <c r="O1424">
        <v>33.299999999999997</v>
      </c>
      <c r="P1424">
        <v>33.299999999999997</v>
      </c>
      <c r="Q1424">
        <v>33.299999999999997</v>
      </c>
      <c r="R1424" t="s">
        <v>161</v>
      </c>
      <c r="S1424" t="s">
        <v>161</v>
      </c>
      <c r="T1424" t="s">
        <v>161</v>
      </c>
      <c r="U1424" t="s">
        <v>161</v>
      </c>
    </row>
    <row r="1425" spans="1:21" hidden="1" x14ac:dyDescent="0.45">
      <c r="A1425" t="str">
        <f t="shared" si="33"/>
        <v>YAG10Non-EUL7F+MPGCESouth East</v>
      </c>
      <c r="B1425" t="s">
        <v>116</v>
      </c>
      <c r="C1425" t="s">
        <v>142</v>
      </c>
      <c r="D1425">
        <v>10</v>
      </c>
      <c r="E1425" t="s">
        <v>162</v>
      </c>
      <c r="F1425" t="s">
        <v>145</v>
      </c>
      <c r="G1425" t="s">
        <v>138</v>
      </c>
      <c r="H1425" t="s">
        <v>47</v>
      </c>
      <c r="I1425" t="s">
        <v>154</v>
      </c>
      <c r="J1425">
        <v>30</v>
      </c>
      <c r="K1425">
        <v>0</v>
      </c>
      <c r="L1425">
        <v>30</v>
      </c>
      <c r="M1425">
        <v>11.1</v>
      </c>
      <c r="N1425">
        <v>7.4</v>
      </c>
      <c r="O1425">
        <v>66.7</v>
      </c>
      <c r="P1425">
        <v>70.400000000000006</v>
      </c>
      <c r="Q1425">
        <v>81.5</v>
      </c>
      <c r="R1425">
        <v>20</v>
      </c>
      <c r="S1425">
        <v>25600</v>
      </c>
      <c r="T1425">
        <v>33900</v>
      </c>
      <c r="U1425">
        <v>42300</v>
      </c>
    </row>
    <row r="1426" spans="1:21" hidden="1" x14ac:dyDescent="0.45">
      <c r="A1426" t="str">
        <f t="shared" si="33"/>
        <v>YAG10Non-EUL7F+MPGCESouth West</v>
      </c>
      <c r="B1426" t="s">
        <v>116</v>
      </c>
      <c r="C1426" t="s">
        <v>142</v>
      </c>
      <c r="D1426">
        <v>10</v>
      </c>
      <c r="E1426" t="s">
        <v>162</v>
      </c>
      <c r="F1426" t="s">
        <v>145</v>
      </c>
      <c r="G1426" t="s">
        <v>138</v>
      </c>
      <c r="H1426" t="s">
        <v>47</v>
      </c>
      <c r="I1426" t="s">
        <v>155</v>
      </c>
      <c r="J1426">
        <v>15</v>
      </c>
      <c r="K1426">
        <v>0</v>
      </c>
      <c r="L1426">
        <v>15</v>
      </c>
      <c r="M1426">
        <v>35.700000000000003</v>
      </c>
      <c r="N1426">
        <v>7.1</v>
      </c>
      <c r="O1426">
        <v>50</v>
      </c>
      <c r="P1426">
        <v>57.1</v>
      </c>
      <c r="Q1426">
        <v>57.1</v>
      </c>
      <c r="R1426" t="s">
        <v>161</v>
      </c>
      <c r="S1426" t="s">
        <v>161</v>
      </c>
      <c r="T1426" t="s">
        <v>161</v>
      </c>
      <c r="U1426" t="s">
        <v>161</v>
      </c>
    </row>
    <row r="1427" spans="1:21" hidden="1" x14ac:dyDescent="0.45">
      <c r="A1427" t="str">
        <f t="shared" si="33"/>
        <v>YAG10Non-EUL7F+MPGCEWales</v>
      </c>
      <c r="B1427" t="s">
        <v>116</v>
      </c>
      <c r="C1427" t="s">
        <v>142</v>
      </c>
      <c r="D1427">
        <v>10</v>
      </c>
      <c r="E1427" t="s">
        <v>162</v>
      </c>
      <c r="F1427" t="s">
        <v>145</v>
      </c>
      <c r="G1427" t="s">
        <v>138</v>
      </c>
      <c r="H1427" t="s">
        <v>47</v>
      </c>
      <c r="I1427" t="s">
        <v>158</v>
      </c>
      <c r="J1427" t="s">
        <v>161</v>
      </c>
      <c r="K1427" t="s">
        <v>161</v>
      </c>
      <c r="L1427" t="s">
        <v>161</v>
      </c>
      <c r="M1427" t="s">
        <v>161</v>
      </c>
      <c r="N1427" t="s">
        <v>161</v>
      </c>
      <c r="O1427" t="s">
        <v>161</v>
      </c>
      <c r="P1427" t="s">
        <v>161</v>
      </c>
      <c r="Q1427" t="s">
        <v>161</v>
      </c>
      <c r="R1427" t="s">
        <v>157</v>
      </c>
      <c r="S1427" t="s">
        <v>157</v>
      </c>
      <c r="T1427" t="s">
        <v>157</v>
      </c>
      <c r="U1427" t="s">
        <v>157</v>
      </c>
    </row>
    <row r="1428" spans="1:21" hidden="1" x14ac:dyDescent="0.45">
      <c r="A1428" t="str">
        <f t="shared" si="33"/>
        <v>YAG10Non-EUL7F+MPGCEWest Midlands</v>
      </c>
      <c r="B1428" t="s">
        <v>116</v>
      </c>
      <c r="C1428" t="s">
        <v>142</v>
      </c>
      <c r="D1428">
        <v>10</v>
      </c>
      <c r="E1428" t="s">
        <v>162</v>
      </c>
      <c r="F1428" t="s">
        <v>145</v>
      </c>
      <c r="G1428" t="s">
        <v>138</v>
      </c>
      <c r="H1428" t="s">
        <v>47</v>
      </c>
      <c r="I1428" t="s">
        <v>159</v>
      </c>
      <c r="J1428">
        <v>10</v>
      </c>
      <c r="K1428">
        <v>0</v>
      </c>
      <c r="L1428">
        <v>10</v>
      </c>
      <c r="M1428">
        <v>14.3</v>
      </c>
      <c r="N1428">
        <v>0</v>
      </c>
      <c r="O1428">
        <v>85.7</v>
      </c>
      <c r="P1428">
        <v>85.7</v>
      </c>
      <c r="Q1428">
        <v>85.7</v>
      </c>
      <c r="R1428" t="s">
        <v>161</v>
      </c>
      <c r="S1428" t="s">
        <v>161</v>
      </c>
      <c r="T1428" t="s">
        <v>161</v>
      </c>
      <c r="U1428" t="s">
        <v>161</v>
      </c>
    </row>
    <row r="1429" spans="1:21" hidden="1" x14ac:dyDescent="0.45">
      <c r="A1429" t="str">
        <f t="shared" si="33"/>
        <v>YAG10Non-EUL7F+MPGCEYorkshire and The Humber</v>
      </c>
      <c r="B1429" t="s">
        <v>116</v>
      </c>
      <c r="C1429" t="s">
        <v>142</v>
      </c>
      <c r="D1429">
        <v>10</v>
      </c>
      <c r="E1429" t="s">
        <v>162</v>
      </c>
      <c r="F1429" t="s">
        <v>145</v>
      </c>
      <c r="G1429" t="s">
        <v>138</v>
      </c>
      <c r="H1429" t="s">
        <v>47</v>
      </c>
      <c r="I1429" t="s">
        <v>160</v>
      </c>
      <c r="J1429">
        <v>10</v>
      </c>
      <c r="K1429">
        <v>0</v>
      </c>
      <c r="L1429">
        <v>10</v>
      </c>
      <c r="M1429">
        <v>20</v>
      </c>
      <c r="N1429">
        <v>10</v>
      </c>
      <c r="O1429">
        <v>70</v>
      </c>
      <c r="P1429">
        <v>70</v>
      </c>
      <c r="Q1429">
        <v>70</v>
      </c>
      <c r="R1429" t="s">
        <v>161</v>
      </c>
      <c r="S1429" t="s">
        <v>161</v>
      </c>
      <c r="T1429" t="s">
        <v>161</v>
      </c>
      <c r="U1429" t="s">
        <v>161</v>
      </c>
    </row>
    <row r="1430" spans="1:21" hidden="1" x14ac:dyDescent="0.45">
      <c r="A1430" t="str">
        <f t="shared" si="33"/>
        <v>YAG10Non-EUL7F+MPGCENA</v>
      </c>
      <c r="B1430" t="s">
        <v>116</v>
      </c>
      <c r="C1430" t="s">
        <v>142</v>
      </c>
      <c r="D1430">
        <v>10</v>
      </c>
      <c r="E1430" t="s">
        <v>162</v>
      </c>
      <c r="F1430" t="s">
        <v>145</v>
      </c>
      <c r="G1430" t="s">
        <v>138</v>
      </c>
      <c r="H1430" t="s">
        <v>47</v>
      </c>
      <c r="I1430" t="s">
        <v>157</v>
      </c>
      <c r="J1430">
        <v>70</v>
      </c>
      <c r="K1430">
        <v>100</v>
      </c>
      <c r="L1430" t="s">
        <v>161</v>
      </c>
      <c r="M1430" t="s">
        <v>161</v>
      </c>
      <c r="N1430" t="s">
        <v>161</v>
      </c>
      <c r="O1430" t="s">
        <v>161</v>
      </c>
      <c r="P1430" t="s">
        <v>161</v>
      </c>
      <c r="Q1430" t="s">
        <v>161</v>
      </c>
      <c r="R1430" t="s">
        <v>157</v>
      </c>
      <c r="S1430" t="s">
        <v>157</v>
      </c>
      <c r="T1430" t="s">
        <v>157</v>
      </c>
      <c r="U1430" t="s">
        <v>157</v>
      </c>
    </row>
    <row r="1431" spans="1:21" hidden="1" x14ac:dyDescent="0.45">
      <c r="A1431" t="str">
        <f t="shared" si="33"/>
        <v>YAG5Non-EUL7F+MPGCEAbroad</v>
      </c>
      <c r="B1431" t="s">
        <v>116</v>
      </c>
      <c r="C1431" t="s">
        <v>140</v>
      </c>
      <c r="D1431">
        <v>5</v>
      </c>
      <c r="E1431" t="s">
        <v>162</v>
      </c>
      <c r="F1431" t="s">
        <v>145</v>
      </c>
      <c r="G1431" t="s">
        <v>138</v>
      </c>
      <c r="H1431" t="s">
        <v>47</v>
      </c>
      <c r="I1431" t="s">
        <v>146</v>
      </c>
      <c r="J1431">
        <v>25</v>
      </c>
      <c r="K1431">
        <v>0</v>
      </c>
      <c r="L1431">
        <v>25</v>
      </c>
      <c r="M1431">
        <v>87.5</v>
      </c>
      <c r="N1431">
        <v>0</v>
      </c>
      <c r="O1431">
        <v>8.3000000000000007</v>
      </c>
      <c r="P1431">
        <v>8.3000000000000007</v>
      </c>
      <c r="Q1431">
        <v>12.5</v>
      </c>
      <c r="R1431" t="s">
        <v>157</v>
      </c>
      <c r="S1431" t="s">
        <v>157</v>
      </c>
      <c r="T1431" t="s">
        <v>157</v>
      </c>
      <c r="U1431" t="s">
        <v>157</v>
      </c>
    </row>
    <row r="1432" spans="1:21" hidden="1" x14ac:dyDescent="0.45">
      <c r="A1432" t="str">
        <f t="shared" si="33"/>
        <v>YAG5Non-EUL7F+MPGCEEast Midlands</v>
      </c>
      <c r="B1432" t="s">
        <v>116</v>
      </c>
      <c r="C1432" t="s">
        <v>140</v>
      </c>
      <c r="D1432">
        <v>5</v>
      </c>
      <c r="E1432" t="s">
        <v>162</v>
      </c>
      <c r="F1432" t="s">
        <v>145</v>
      </c>
      <c r="G1432" t="s">
        <v>138</v>
      </c>
      <c r="H1432" t="s">
        <v>47</v>
      </c>
      <c r="I1432" t="s">
        <v>147</v>
      </c>
      <c r="J1432" t="s">
        <v>161</v>
      </c>
      <c r="K1432" t="s">
        <v>161</v>
      </c>
      <c r="L1432" t="s">
        <v>161</v>
      </c>
      <c r="M1432" t="s">
        <v>161</v>
      </c>
      <c r="N1432" t="s">
        <v>161</v>
      </c>
      <c r="O1432" t="s">
        <v>161</v>
      </c>
      <c r="P1432" t="s">
        <v>161</v>
      </c>
      <c r="Q1432" t="s">
        <v>161</v>
      </c>
      <c r="R1432" t="s">
        <v>161</v>
      </c>
      <c r="S1432" t="s">
        <v>161</v>
      </c>
      <c r="T1432" t="s">
        <v>161</v>
      </c>
      <c r="U1432" t="s">
        <v>161</v>
      </c>
    </row>
    <row r="1433" spans="1:21" hidden="1" x14ac:dyDescent="0.45">
      <c r="A1433" t="str">
        <f t="shared" si="33"/>
        <v>YAG5Non-EUL7F+MPGCEEast of England</v>
      </c>
      <c r="B1433" t="s">
        <v>116</v>
      </c>
      <c r="C1433" t="s">
        <v>140</v>
      </c>
      <c r="D1433">
        <v>5</v>
      </c>
      <c r="E1433" t="s">
        <v>162</v>
      </c>
      <c r="F1433" t="s">
        <v>145</v>
      </c>
      <c r="G1433" t="s">
        <v>138</v>
      </c>
      <c r="H1433" t="s">
        <v>47</v>
      </c>
      <c r="I1433" t="s">
        <v>148</v>
      </c>
      <c r="J1433">
        <v>10</v>
      </c>
      <c r="K1433">
        <v>0</v>
      </c>
      <c r="L1433">
        <v>10</v>
      </c>
      <c r="M1433">
        <v>16.7</v>
      </c>
      <c r="N1433">
        <v>16.7</v>
      </c>
      <c r="O1433">
        <v>66.7</v>
      </c>
      <c r="P1433">
        <v>66.7</v>
      </c>
      <c r="Q1433">
        <v>66.7</v>
      </c>
      <c r="R1433" t="s">
        <v>161</v>
      </c>
      <c r="S1433" t="s">
        <v>161</v>
      </c>
      <c r="T1433" t="s">
        <v>161</v>
      </c>
      <c r="U1433" t="s">
        <v>161</v>
      </c>
    </row>
    <row r="1434" spans="1:21" hidden="1" x14ac:dyDescent="0.45">
      <c r="A1434" t="str">
        <f t="shared" si="33"/>
        <v>YAG5Non-EUL7F+MPGCELondon</v>
      </c>
      <c r="B1434" t="s">
        <v>116</v>
      </c>
      <c r="C1434" t="s">
        <v>140</v>
      </c>
      <c r="D1434">
        <v>5</v>
      </c>
      <c r="E1434" t="s">
        <v>162</v>
      </c>
      <c r="F1434" t="s">
        <v>145</v>
      </c>
      <c r="G1434" t="s">
        <v>138</v>
      </c>
      <c r="H1434" t="s">
        <v>47</v>
      </c>
      <c r="I1434" t="s">
        <v>149</v>
      </c>
      <c r="J1434">
        <v>20</v>
      </c>
      <c r="K1434">
        <v>0</v>
      </c>
      <c r="L1434">
        <v>20</v>
      </c>
      <c r="M1434">
        <v>31.2</v>
      </c>
      <c r="N1434">
        <v>0</v>
      </c>
      <c r="O1434">
        <v>62.5</v>
      </c>
      <c r="P1434">
        <v>62.5</v>
      </c>
      <c r="Q1434">
        <v>68.8</v>
      </c>
      <c r="R1434" t="s">
        <v>161</v>
      </c>
      <c r="S1434" t="s">
        <v>161</v>
      </c>
      <c r="T1434" t="s">
        <v>161</v>
      </c>
      <c r="U1434" t="s">
        <v>161</v>
      </c>
    </row>
    <row r="1435" spans="1:21" hidden="1" x14ac:dyDescent="0.45">
      <c r="A1435" t="str">
        <f t="shared" si="33"/>
        <v>YAG5Non-EUL7F+MPGCENorth East</v>
      </c>
      <c r="B1435" t="s">
        <v>116</v>
      </c>
      <c r="C1435" t="s">
        <v>140</v>
      </c>
      <c r="D1435">
        <v>5</v>
      </c>
      <c r="E1435" t="s">
        <v>162</v>
      </c>
      <c r="F1435" t="s">
        <v>145</v>
      </c>
      <c r="G1435" t="s">
        <v>138</v>
      </c>
      <c r="H1435" t="s">
        <v>47</v>
      </c>
      <c r="I1435" t="s">
        <v>150</v>
      </c>
      <c r="J1435" t="s">
        <v>161</v>
      </c>
      <c r="K1435" t="s">
        <v>161</v>
      </c>
      <c r="L1435" t="s">
        <v>161</v>
      </c>
      <c r="M1435" t="s">
        <v>161</v>
      </c>
      <c r="N1435" t="s">
        <v>161</v>
      </c>
      <c r="O1435" t="s">
        <v>161</v>
      </c>
      <c r="P1435" t="s">
        <v>161</v>
      </c>
      <c r="Q1435" t="s">
        <v>161</v>
      </c>
      <c r="R1435" t="s">
        <v>161</v>
      </c>
      <c r="S1435" t="s">
        <v>161</v>
      </c>
      <c r="T1435" t="s">
        <v>161</v>
      </c>
      <c r="U1435" t="s">
        <v>161</v>
      </c>
    </row>
    <row r="1436" spans="1:21" hidden="1" x14ac:dyDescent="0.45">
      <c r="A1436" t="str">
        <f t="shared" si="33"/>
        <v>YAG5Non-EUL7F+MPGCENorth West</v>
      </c>
      <c r="B1436" t="s">
        <v>116</v>
      </c>
      <c r="C1436" t="s">
        <v>140</v>
      </c>
      <c r="D1436">
        <v>5</v>
      </c>
      <c r="E1436" t="s">
        <v>162</v>
      </c>
      <c r="F1436" t="s">
        <v>145</v>
      </c>
      <c r="G1436" t="s">
        <v>138</v>
      </c>
      <c r="H1436" t="s">
        <v>47</v>
      </c>
      <c r="I1436" t="s">
        <v>151</v>
      </c>
      <c r="J1436">
        <v>5</v>
      </c>
      <c r="K1436">
        <v>0</v>
      </c>
      <c r="L1436">
        <v>5</v>
      </c>
      <c r="M1436">
        <v>0</v>
      </c>
      <c r="N1436">
        <v>20</v>
      </c>
      <c r="O1436">
        <v>80</v>
      </c>
      <c r="P1436">
        <v>80</v>
      </c>
      <c r="Q1436">
        <v>80</v>
      </c>
      <c r="R1436" t="s">
        <v>161</v>
      </c>
      <c r="S1436" t="s">
        <v>161</v>
      </c>
      <c r="T1436" t="s">
        <v>161</v>
      </c>
      <c r="U1436" t="s">
        <v>161</v>
      </c>
    </row>
    <row r="1437" spans="1:21" hidden="1" x14ac:dyDescent="0.45">
      <c r="A1437" t="str">
        <f t="shared" si="33"/>
        <v>YAG5Non-EUL7F+MPGCEScotland</v>
      </c>
      <c r="B1437" t="s">
        <v>116</v>
      </c>
      <c r="C1437" t="s">
        <v>140</v>
      </c>
      <c r="D1437">
        <v>5</v>
      </c>
      <c r="E1437" t="s">
        <v>162</v>
      </c>
      <c r="F1437" t="s">
        <v>145</v>
      </c>
      <c r="G1437" t="s">
        <v>138</v>
      </c>
      <c r="H1437" t="s">
        <v>47</v>
      </c>
      <c r="I1437" t="s">
        <v>153</v>
      </c>
      <c r="J1437" t="s">
        <v>161</v>
      </c>
      <c r="K1437" t="s">
        <v>161</v>
      </c>
      <c r="L1437" t="s">
        <v>161</v>
      </c>
      <c r="M1437" t="s">
        <v>161</v>
      </c>
      <c r="N1437" t="s">
        <v>161</v>
      </c>
      <c r="O1437" t="s">
        <v>161</v>
      </c>
      <c r="P1437" t="s">
        <v>161</v>
      </c>
      <c r="Q1437" t="s">
        <v>161</v>
      </c>
      <c r="R1437" t="s">
        <v>157</v>
      </c>
      <c r="S1437" t="s">
        <v>157</v>
      </c>
      <c r="T1437" t="s">
        <v>157</v>
      </c>
      <c r="U1437" t="s">
        <v>157</v>
      </c>
    </row>
    <row r="1438" spans="1:21" hidden="1" x14ac:dyDescent="0.45">
      <c r="A1438" t="str">
        <f t="shared" si="33"/>
        <v>YAG5Non-EUL7F+MPGCESouth East</v>
      </c>
      <c r="B1438" t="s">
        <v>116</v>
      </c>
      <c r="C1438" t="s">
        <v>140</v>
      </c>
      <c r="D1438">
        <v>5</v>
      </c>
      <c r="E1438" t="s">
        <v>162</v>
      </c>
      <c r="F1438" t="s">
        <v>145</v>
      </c>
      <c r="G1438" t="s">
        <v>138</v>
      </c>
      <c r="H1438" t="s">
        <v>47</v>
      </c>
      <c r="I1438" t="s">
        <v>154</v>
      </c>
      <c r="J1438">
        <v>15</v>
      </c>
      <c r="K1438">
        <v>0</v>
      </c>
      <c r="L1438">
        <v>15</v>
      </c>
      <c r="M1438">
        <v>45.5</v>
      </c>
      <c r="N1438">
        <v>9.1</v>
      </c>
      <c r="O1438">
        <v>45.5</v>
      </c>
      <c r="P1438">
        <v>45.5</v>
      </c>
      <c r="Q1438">
        <v>45.5</v>
      </c>
      <c r="R1438" t="s">
        <v>161</v>
      </c>
      <c r="S1438" t="s">
        <v>161</v>
      </c>
      <c r="T1438" t="s">
        <v>161</v>
      </c>
      <c r="U1438" t="s">
        <v>161</v>
      </c>
    </row>
    <row r="1439" spans="1:21" hidden="1" x14ac:dyDescent="0.45">
      <c r="A1439" t="str">
        <f t="shared" si="33"/>
        <v>YAG5Non-EUL7F+MPGCESouth West</v>
      </c>
      <c r="B1439" t="s">
        <v>116</v>
      </c>
      <c r="C1439" t="s">
        <v>140</v>
      </c>
      <c r="D1439">
        <v>5</v>
      </c>
      <c r="E1439" t="s">
        <v>162</v>
      </c>
      <c r="F1439" t="s">
        <v>145</v>
      </c>
      <c r="G1439" t="s">
        <v>138</v>
      </c>
      <c r="H1439" t="s">
        <v>47</v>
      </c>
      <c r="I1439" t="s">
        <v>155</v>
      </c>
      <c r="J1439">
        <v>10</v>
      </c>
      <c r="K1439">
        <v>0</v>
      </c>
      <c r="L1439">
        <v>10</v>
      </c>
      <c r="M1439">
        <v>44.4</v>
      </c>
      <c r="N1439">
        <v>0</v>
      </c>
      <c r="O1439">
        <v>55.6</v>
      </c>
      <c r="P1439">
        <v>55.6</v>
      </c>
      <c r="Q1439">
        <v>55.6</v>
      </c>
      <c r="R1439" t="s">
        <v>161</v>
      </c>
      <c r="S1439" t="s">
        <v>161</v>
      </c>
      <c r="T1439" t="s">
        <v>161</v>
      </c>
      <c r="U1439" t="s">
        <v>161</v>
      </c>
    </row>
    <row r="1440" spans="1:21" hidden="1" x14ac:dyDescent="0.45">
      <c r="A1440" t="str">
        <f t="shared" si="33"/>
        <v>YAG5Non-EUL7F+MPGCEWales</v>
      </c>
      <c r="B1440" t="s">
        <v>116</v>
      </c>
      <c r="C1440" t="s">
        <v>140</v>
      </c>
      <c r="D1440">
        <v>5</v>
      </c>
      <c r="E1440" t="s">
        <v>162</v>
      </c>
      <c r="F1440" t="s">
        <v>145</v>
      </c>
      <c r="G1440" t="s">
        <v>138</v>
      </c>
      <c r="H1440" t="s">
        <v>47</v>
      </c>
      <c r="I1440" t="s">
        <v>158</v>
      </c>
      <c r="J1440">
        <v>5</v>
      </c>
      <c r="K1440">
        <v>0</v>
      </c>
      <c r="L1440">
        <v>5</v>
      </c>
      <c r="M1440">
        <v>66.7</v>
      </c>
      <c r="N1440">
        <v>0</v>
      </c>
      <c r="O1440">
        <v>33.299999999999997</v>
      </c>
      <c r="P1440">
        <v>33.299999999999997</v>
      </c>
      <c r="Q1440">
        <v>33.299999999999997</v>
      </c>
      <c r="R1440" t="s">
        <v>161</v>
      </c>
      <c r="S1440" t="s">
        <v>161</v>
      </c>
      <c r="T1440" t="s">
        <v>161</v>
      </c>
      <c r="U1440" t="s">
        <v>161</v>
      </c>
    </row>
    <row r="1441" spans="1:21" hidden="1" x14ac:dyDescent="0.45">
      <c r="A1441" t="str">
        <f t="shared" si="33"/>
        <v>YAG5Non-EUL7F+MPGCEWest Midlands</v>
      </c>
      <c r="B1441" t="s">
        <v>116</v>
      </c>
      <c r="C1441" t="s">
        <v>140</v>
      </c>
      <c r="D1441">
        <v>5</v>
      </c>
      <c r="E1441" t="s">
        <v>162</v>
      </c>
      <c r="F1441" t="s">
        <v>145</v>
      </c>
      <c r="G1441" t="s">
        <v>138</v>
      </c>
      <c r="H1441" t="s">
        <v>47</v>
      </c>
      <c r="I1441" t="s">
        <v>159</v>
      </c>
      <c r="J1441">
        <v>10</v>
      </c>
      <c r="K1441">
        <v>0</v>
      </c>
      <c r="L1441">
        <v>10</v>
      </c>
      <c r="M1441">
        <v>25</v>
      </c>
      <c r="N1441">
        <v>0</v>
      </c>
      <c r="O1441">
        <v>75</v>
      </c>
      <c r="P1441">
        <v>75</v>
      </c>
      <c r="Q1441">
        <v>75</v>
      </c>
      <c r="R1441" t="s">
        <v>161</v>
      </c>
      <c r="S1441" t="s">
        <v>161</v>
      </c>
      <c r="T1441" t="s">
        <v>161</v>
      </c>
      <c r="U1441" t="s">
        <v>161</v>
      </c>
    </row>
    <row r="1442" spans="1:21" hidden="1" x14ac:dyDescent="0.45">
      <c r="A1442" t="str">
        <f t="shared" si="33"/>
        <v>YAG5Non-EUL7F+MPGCEYorkshire and The Humber</v>
      </c>
      <c r="B1442" t="s">
        <v>116</v>
      </c>
      <c r="C1442" t="s">
        <v>140</v>
      </c>
      <c r="D1442">
        <v>5</v>
      </c>
      <c r="E1442" t="s">
        <v>162</v>
      </c>
      <c r="F1442" t="s">
        <v>145</v>
      </c>
      <c r="G1442" t="s">
        <v>138</v>
      </c>
      <c r="H1442" t="s">
        <v>47</v>
      </c>
      <c r="I1442" t="s">
        <v>160</v>
      </c>
      <c r="J1442">
        <v>5</v>
      </c>
      <c r="K1442">
        <v>0</v>
      </c>
      <c r="L1442">
        <v>5</v>
      </c>
      <c r="M1442">
        <v>40</v>
      </c>
      <c r="N1442">
        <v>0</v>
      </c>
      <c r="O1442">
        <v>60</v>
      </c>
      <c r="P1442">
        <v>60</v>
      </c>
      <c r="Q1442">
        <v>60</v>
      </c>
      <c r="R1442" t="s">
        <v>161</v>
      </c>
      <c r="S1442" t="s">
        <v>161</v>
      </c>
      <c r="T1442" t="s">
        <v>161</v>
      </c>
      <c r="U1442" t="s">
        <v>161</v>
      </c>
    </row>
    <row r="1443" spans="1:21" hidden="1" x14ac:dyDescent="0.45">
      <c r="A1443" t="str">
        <f t="shared" si="33"/>
        <v>YAG5Non-EUL7F+MPGCENA</v>
      </c>
      <c r="B1443" t="s">
        <v>116</v>
      </c>
      <c r="C1443" t="s">
        <v>140</v>
      </c>
      <c r="D1443">
        <v>5</v>
      </c>
      <c r="E1443" t="s">
        <v>162</v>
      </c>
      <c r="F1443" t="s">
        <v>145</v>
      </c>
      <c r="G1443" t="s">
        <v>138</v>
      </c>
      <c r="H1443" t="s">
        <v>47</v>
      </c>
      <c r="I1443" t="s">
        <v>157</v>
      </c>
      <c r="J1443">
        <v>40</v>
      </c>
      <c r="K1443">
        <v>91.9</v>
      </c>
      <c r="L1443">
        <v>5</v>
      </c>
      <c r="M1443">
        <v>0</v>
      </c>
      <c r="N1443">
        <v>0</v>
      </c>
      <c r="O1443">
        <v>0</v>
      </c>
      <c r="P1443">
        <v>0</v>
      </c>
      <c r="Q1443">
        <v>8.1</v>
      </c>
      <c r="R1443" t="s">
        <v>157</v>
      </c>
      <c r="S1443" t="s">
        <v>157</v>
      </c>
      <c r="T1443" t="s">
        <v>157</v>
      </c>
      <c r="U1443" t="s">
        <v>157</v>
      </c>
    </row>
    <row r="1444" spans="1:21" hidden="1" x14ac:dyDescent="0.45">
      <c r="A1444" t="str">
        <f t="shared" si="33"/>
        <v>YAG3Non-EUL7F+MPGCEAbroad</v>
      </c>
      <c r="B1444" t="s">
        <v>116</v>
      </c>
      <c r="C1444" t="s">
        <v>141</v>
      </c>
      <c r="D1444">
        <v>3</v>
      </c>
      <c r="E1444" t="s">
        <v>162</v>
      </c>
      <c r="F1444" t="s">
        <v>145</v>
      </c>
      <c r="G1444" t="s">
        <v>138</v>
      </c>
      <c r="H1444" t="s">
        <v>47</v>
      </c>
      <c r="I1444" t="s">
        <v>146</v>
      </c>
      <c r="J1444">
        <v>20</v>
      </c>
      <c r="K1444">
        <v>0</v>
      </c>
      <c r="L1444">
        <v>20</v>
      </c>
      <c r="M1444">
        <v>56.2</v>
      </c>
      <c r="N1444">
        <v>12.5</v>
      </c>
      <c r="O1444">
        <v>18.8</v>
      </c>
      <c r="P1444">
        <v>18.8</v>
      </c>
      <c r="Q1444">
        <v>31.2</v>
      </c>
      <c r="R1444" t="s">
        <v>161</v>
      </c>
      <c r="S1444" t="s">
        <v>161</v>
      </c>
      <c r="T1444" t="s">
        <v>161</v>
      </c>
      <c r="U1444" t="s">
        <v>161</v>
      </c>
    </row>
    <row r="1445" spans="1:21" hidden="1" x14ac:dyDescent="0.45">
      <c r="A1445" t="str">
        <f t="shared" si="33"/>
        <v>YAG3Non-EUL7F+MPGCEEast Midlands</v>
      </c>
      <c r="B1445" t="s">
        <v>116</v>
      </c>
      <c r="C1445" t="s">
        <v>141</v>
      </c>
      <c r="D1445">
        <v>3</v>
      </c>
      <c r="E1445" t="s">
        <v>162</v>
      </c>
      <c r="F1445" t="s">
        <v>145</v>
      </c>
      <c r="G1445" t="s">
        <v>138</v>
      </c>
      <c r="H1445" t="s">
        <v>47</v>
      </c>
      <c r="I1445" t="s">
        <v>147</v>
      </c>
      <c r="J1445" t="s">
        <v>161</v>
      </c>
      <c r="K1445" t="s">
        <v>161</v>
      </c>
      <c r="L1445" t="s">
        <v>161</v>
      </c>
      <c r="M1445" t="s">
        <v>161</v>
      </c>
      <c r="N1445" t="s">
        <v>161</v>
      </c>
      <c r="O1445" t="s">
        <v>161</v>
      </c>
      <c r="P1445" t="s">
        <v>161</v>
      </c>
      <c r="Q1445" t="s">
        <v>161</v>
      </c>
      <c r="R1445" t="s">
        <v>157</v>
      </c>
      <c r="S1445" t="s">
        <v>157</v>
      </c>
      <c r="T1445" t="s">
        <v>157</v>
      </c>
      <c r="U1445" t="s">
        <v>157</v>
      </c>
    </row>
    <row r="1446" spans="1:21" hidden="1" x14ac:dyDescent="0.45">
      <c r="A1446" t="str">
        <f t="shared" si="33"/>
        <v>YAG3Non-EUL7F+MPGCEEast of England</v>
      </c>
      <c r="B1446" t="s">
        <v>116</v>
      </c>
      <c r="C1446" t="s">
        <v>141</v>
      </c>
      <c r="D1446">
        <v>3</v>
      </c>
      <c r="E1446" t="s">
        <v>162</v>
      </c>
      <c r="F1446" t="s">
        <v>145</v>
      </c>
      <c r="G1446" t="s">
        <v>138</v>
      </c>
      <c r="H1446" t="s">
        <v>47</v>
      </c>
      <c r="I1446" t="s">
        <v>148</v>
      </c>
      <c r="J1446">
        <v>10</v>
      </c>
      <c r="K1446">
        <v>0</v>
      </c>
      <c r="L1446">
        <v>10</v>
      </c>
      <c r="M1446">
        <v>0</v>
      </c>
      <c r="N1446">
        <v>0</v>
      </c>
      <c r="O1446">
        <v>83.3</v>
      </c>
      <c r="P1446">
        <v>83.3</v>
      </c>
      <c r="Q1446">
        <v>100</v>
      </c>
      <c r="R1446" t="s">
        <v>161</v>
      </c>
      <c r="S1446" t="s">
        <v>161</v>
      </c>
      <c r="T1446" t="s">
        <v>161</v>
      </c>
      <c r="U1446" t="s">
        <v>161</v>
      </c>
    </row>
    <row r="1447" spans="1:21" hidden="1" x14ac:dyDescent="0.45">
      <c r="A1447" t="str">
        <f t="shared" si="33"/>
        <v>YAG3Non-EUL7F+MPGCELondon</v>
      </c>
      <c r="B1447" t="s">
        <v>116</v>
      </c>
      <c r="C1447" t="s">
        <v>141</v>
      </c>
      <c r="D1447">
        <v>3</v>
      </c>
      <c r="E1447" t="s">
        <v>162</v>
      </c>
      <c r="F1447" t="s">
        <v>145</v>
      </c>
      <c r="G1447" t="s">
        <v>138</v>
      </c>
      <c r="H1447" t="s">
        <v>47</v>
      </c>
      <c r="I1447" t="s">
        <v>149</v>
      </c>
      <c r="J1447">
        <v>30</v>
      </c>
      <c r="K1447">
        <v>0</v>
      </c>
      <c r="L1447">
        <v>30</v>
      </c>
      <c r="M1447">
        <v>10.3</v>
      </c>
      <c r="N1447">
        <v>3.4</v>
      </c>
      <c r="O1447">
        <v>75.900000000000006</v>
      </c>
      <c r="P1447">
        <v>82.8</v>
      </c>
      <c r="Q1447">
        <v>86.2</v>
      </c>
      <c r="R1447">
        <v>25</v>
      </c>
      <c r="S1447">
        <v>28100</v>
      </c>
      <c r="T1447">
        <v>29900</v>
      </c>
      <c r="U1447">
        <v>34700</v>
      </c>
    </row>
    <row r="1448" spans="1:21" hidden="1" x14ac:dyDescent="0.45">
      <c r="A1448" t="str">
        <f t="shared" si="33"/>
        <v>YAG3Non-EUL7F+MPGCENorth East</v>
      </c>
      <c r="B1448" t="s">
        <v>116</v>
      </c>
      <c r="C1448" t="s">
        <v>141</v>
      </c>
      <c r="D1448">
        <v>3</v>
      </c>
      <c r="E1448" t="s">
        <v>162</v>
      </c>
      <c r="F1448" t="s">
        <v>145</v>
      </c>
      <c r="G1448" t="s">
        <v>138</v>
      </c>
      <c r="H1448" t="s">
        <v>47</v>
      </c>
      <c r="I1448" t="s">
        <v>150</v>
      </c>
      <c r="J1448" t="s">
        <v>161</v>
      </c>
      <c r="K1448" t="s">
        <v>161</v>
      </c>
      <c r="L1448" t="s">
        <v>161</v>
      </c>
      <c r="M1448" t="s">
        <v>161</v>
      </c>
      <c r="N1448" t="s">
        <v>161</v>
      </c>
      <c r="O1448" t="s">
        <v>161</v>
      </c>
      <c r="P1448" t="s">
        <v>161</v>
      </c>
      <c r="Q1448" t="s">
        <v>161</v>
      </c>
      <c r="R1448" t="s">
        <v>157</v>
      </c>
      <c r="S1448" t="s">
        <v>157</v>
      </c>
      <c r="T1448" t="s">
        <v>157</v>
      </c>
      <c r="U1448" t="s">
        <v>157</v>
      </c>
    </row>
    <row r="1449" spans="1:21" hidden="1" x14ac:dyDescent="0.45">
      <c r="A1449" t="str">
        <f t="shared" si="33"/>
        <v>YAG3Non-EUL7F+MPGCENorth West</v>
      </c>
      <c r="B1449" t="s">
        <v>116</v>
      </c>
      <c r="C1449" t="s">
        <v>141</v>
      </c>
      <c r="D1449">
        <v>3</v>
      </c>
      <c r="E1449" t="s">
        <v>162</v>
      </c>
      <c r="F1449" t="s">
        <v>145</v>
      </c>
      <c r="G1449" t="s">
        <v>138</v>
      </c>
      <c r="H1449" t="s">
        <v>47</v>
      </c>
      <c r="I1449" t="s">
        <v>151</v>
      </c>
      <c r="J1449">
        <v>10</v>
      </c>
      <c r="K1449">
        <v>0</v>
      </c>
      <c r="L1449">
        <v>10</v>
      </c>
      <c r="M1449">
        <v>50</v>
      </c>
      <c r="N1449">
        <v>16.7</v>
      </c>
      <c r="O1449">
        <v>33.299999999999997</v>
      </c>
      <c r="P1449">
        <v>33.299999999999997</v>
      </c>
      <c r="Q1449">
        <v>33.299999999999997</v>
      </c>
      <c r="R1449" t="s">
        <v>161</v>
      </c>
      <c r="S1449" t="s">
        <v>161</v>
      </c>
      <c r="T1449" t="s">
        <v>161</v>
      </c>
      <c r="U1449" t="s">
        <v>161</v>
      </c>
    </row>
    <row r="1450" spans="1:21" hidden="1" x14ac:dyDescent="0.45">
      <c r="A1450" t="str">
        <f t="shared" si="33"/>
        <v>YAG3Non-EUL7F+MPGCEScotland</v>
      </c>
      <c r="B1450" t="s">
        <v>116</v>
      </c>
      <c r="C1450" t="s">
        <v>141</v>
      </c>
      <c r="D1450">
        <v>3</v>
      </c>
      <c r="E1450" t="s">
        <v>162</v>
      </c>
      <c r="F1450" t="s">
        <v>145</v>
      </c>
      <c r="G1450" t="s">
        <v>138</v>
      </c>
      <c r="H1450" t="s">
        <v>47</v>
      </c>
      <c r="I1450" t="s">
        <v>153</v>
      </c>
      <c r="J1450" t="s">
        <v>161</v>
      </c>
      <c r="K1450" t="s">
        <v>161</v>
      </c>
      <c r="L1450" t="s">
        <v>161</v>
      </c>
      <c r="M1450" t="s">
        <v>161</v>
      </c>
      <c r="N1450" t="s">
        <v>161</v>
      </c>
      <c r="O1450" t="s">
        <v>161</v>
      </c>
      <c r="P1450" t="s">
        <v>161</v>
      </c>
      <c r="Q1450" t="s">
        <v>161</v>
      </c>
      <c r="R1450" t="s">
        <v>161</v>
      </c>
      <c r="S1450" t="s">
        <v>161</v>
      </c>
      <c r="T1450" t="s">
        <v>161</v>
      </c>
      <c r="U1450" t="s">
        <v>161</v>
      </c>
    </row>
    <row r="1451" spans="1:21" hidden="1" x14ac:dyDescent="0.45">
      <c r="A1451" t="str">
        <f t="shared" si="33"/>
        <v>YAG3Non-EUL7F+MPGCESouth East</v>
      </c>
      <c r="B1451" t="s">
        <v>116</v>
      </c>
      <c r="C1451" t="s">
        <v>141</v>
      </c>
      <c r="D1451">
        <v>3</v>
      </c>
      <c r="E1451" t="s">
        <v>162</v>
      </c>
      <c r="F1451" t="s">
        <v>145</v>
      </c>
      <c r="G1451" t="s">
        <v>138</v>
      </c>
      <c r="H1451" t="s">
        <v>47</v>
      </c>
      <c r="I1451" t="s">
        <v>154</v>
      </c>
      <c r="J1451">
        <v>20</v>
      </c>
      <c r="K1451">
        <v>0</v>
      </c>
      <c r="L1451">
        <v>20</v>
      </c>
      <c r="M1451">
        <v>29.4</v>
      </c>
      <c r="N1451">
        <v>0</v>
      </c>
      <c r="O1451">
        <v>64.7</v>
      </c>
      <c r="P1451">
        <v>64.7</v>
      </c>
      <c r="Q1451">
        <v>70.599999999999994</v>
      </c>
      <c r="R1451">
        <v>15</v>
      </c>
      <c r="S1451">
        <v>23400</v>
      </c>
      <c r="T1451">
        <v>27000</v>
      </c>
      <c r="U1451">
        <v>31400</v>
      </c>
    </row>
    <row r="1452" spans="1:21" hidden="1" x14ac:dyDescent="0.45">
      <c r="A1452" t="str">
        <f t="shared" si="33"/>
        <v>YAG3Non-EUL7F+MPGCESouth West</v>
      </c>
      <c r="B1452" t="s">
        <v>116</v>
      </c>
      <c r="C1452" t="s">
        <v>141</v>
      </c>
      <c r="D1452">
        <v>3</v>
      </c>
      <c r="E1452" t="s">
        <v>162</v>
      </c>
      <c r="F1452" t="s">
        <v>145</v>
      </c>
      <c r="G1452" t="s">
        <v>138</v>
      </c>
      <c r="H1452" t="s">
        <v>47</v>
      </c>
      <c r="I1452" t="s">
        <v>155</v>
      </c>
      <c r="J1452">
        <v>10</v>
      </c>
      <c r="K1452">
        <v>0</v>
      </c>
      <c r="L1452">
        <v>10</v>
      </c>
      <c r="M1452">
        <v>40</v>
      </c>
      <c r="N1452">
        <v>10</v>
      </c>
      <c r="O1452">
        <v>40</v>
      </c>
      <c r="P1452">
        <v>50</v>
      </c>
      <c r="Q1452">
        <v>50</v>
      </c>
      <c r="R1452" t="s">
        <v>161</v>
      </c>
      <c r="S1452" t="s">
        <v>161</v>
      </c>
      <c r="T1452" t="s">
        <v>161</v>
      </c>
      <c r="U1452" t="s">
        <v>161</v>
      </c>
    </row>
    <row r="1453" spans="1:21" hidden="1" x14ac:dyDescent="0.45">
      <c r="A1453" t="str">
        <f t="shared" si="33"/>
        <v>YAG3Non-EUL7F+MPGCEWales</v>
      </c>
      <c r="B1453" t="s">
        <v>116</v>
      </c>
      <c r="C1453" t="s">
        <v>141</v>
      </c>
      <c r="D1453">
        <v>3</v>
      </c>
      <c r="E1453" t="s">
        <v>162</v>
      </c>
      <c r="F1453" t="s">
        <v>145</v>
      </c>
      <c r="G1453" t="s">
        <v>138</v>
      </c>
      <c r="H1453" t="s">
        <v>47</v>
      </c>
      <c r="I1453" t="s">
        <v>158</v>
      </c>
      <c r="J1453" t="s">
        <v>161</v>
      </c>
      <c r="K1453" t="s">
        <v>161</v>
      </c>
      <c r="L1453" t="s">
        <v>161</v>
      </c>
      <c r="M1453" t="s">
        <v>161</v>
      </c>
      <c r="N1453" t="s">
        <v>161</v>
      </c>
      <c r="O1453" t="s">
        <v>161</v>
      </c>
      <c r="P1453" t="s">
        <v>161</v>
      </c>
      <c r="Q1453" t="s">
        <v>161</v>
      </c>
      <c r="R1453" t="s">
        <v>157</v>
      </c>
      <c r="S1453" t="s">
        <v>157</v>
      </c>
      <c r="T1453" t="s">
        <v>157</v>
      </c>
      <c r="U1453" t="s">
        <v>157</v>
      </c>
    </row>
    <row r="1454" spans="1:21" hidden="1" x14ac:dyDescent="0.45">
      <c r="A1454" t="str">
        <f t="shared" si="33"/>
        <v>YAG3Non-EUL7F+MPGCEWest Midlands</v>
      </c>
      <c r="B1454" t="s">
        <v>116</v>
      </c>
      <c r="C1454" t="s">
        <v>141</v>
      </c>
      <c r="D1454">
        <v>3</v>
      </c>
      <c r="E1454" t="s">
        <v>162</v>
      </c>
      <c r="F1454" t="s">
        <v>145</v>
      </c>
      <c r="G1454" t="s">
        <v>138</v>
      </c>
      <c r="H1454" t="s">
        <v>47</v>
      </c>
      <c r="I1454" t="s">
        <v>159</v>
      </c>
      <c r="J1454">
        <v>5</v>
      </c>
      <c r="K1454">
        <v>0</v>
      </c>
      <c r="L1454">
        <v>5</v>
      </c>
      <c r="M1454">
        <v>25</v>
      </c>
      <c r="N1454">
        <v>25</v>
      </c>
      <c r="O1454">
        <v>50</v>
      </c>
      <c r="P1454">
        <v>50</v>
      </c>
      <c r="Q1454">
        <v>50</v>
      </c>
      <c r="R1454" t="s">
        <v>161</v>
      </c>
      <c r="S1454" t="s">
        <v>161</v>
      </c>
      <c r="T1454" t="s">
        <v>161</v>
      </c>
      <c r="U1454" t="s">
        <v>161</v>
      </c>
    </row>
    <row r="1455" spans="1:21" hidden="1" x14ac:dyDescent="0.45">
      <c r="A1455" t="str">
        <f t="shared" si="33"/>
        <v>YAG3Non-EUL7F+MPGCEYorkshire and The Humber</v>
      </c>
      <c r="B1455" t="s">
        <v>116</v>
      </c>
      <c r="C1455" t="s">
        <v>141</v>
      </c>
      <c r="D1455">
        <v>3</v>
      </c>
      <c r="E1455" t="s">
        <v>162</v>
      </c>
      <c r="F1455" t="s">
        <v>145</v>
      </c>
      <c r="G1455" t="s">
        <v>138</v>
      </c>
      <c r="H1455" t="s">
        <v>47</v>
      </c>
      <c r="I1455" t="s">
        <v>160</v>
      </c>
      <c r="J1455">
        <v>5</v>
      </c>
      <c r="K1455">
        <v>0</v>
      </c>
      <c r="L1455">
        <v>5</v>
      </c>
      <c r="M1455">
        <v>0</v>
      </c>
      <c r="N1455">
        <v>0</v>
      </c>
      <c r="O1455">
        <v>100</v>
      </c>
      <c r="P1455">
        <v>100</v>
      </c>
      <c r="Q1455">
        <v>100</v>
      </c>
      <c r="R1455" t="s">
        <v>161</v>
      </c>
      <c r="S1455" t="s">
        <v>161</v>
      </c>
      <c r="T1455" t="s">
        <v>161</v>
      </c>
      <c r="U1455" t="s">
        <v>161</v>
      </c>
    </row>
    <row r="1456" spans="1:21" hidden="1" x14ac:dyDescent="0.45">
      <c r="A1456" t="str">
        <f t="shared" si="33"/>
        <v>YAG3Non-EUL7F+MPGCENA</v>
      </c>
      <c r="B1456" t="s">
        <v>116</v>
      </c>
      <c r="C1456" t="s">
        <v>141</v>
      </c>
      <c r="D1456">
        <v>3</v>
      </c>
      <c r="E1456" t="s">
        <v>162</v>
      </c>
      <c r="F1456" t="s">
        <v>145</v>
      </c>
      <c r="G1456" t="s">
        <v>138</v>
      </c>
      <c r="H1456" t="s">
        <v>47</v>
      </c>
      <c r="I1456" t="s">
        <v>157</v>
      </c>
      <c r="J1456">
        <v>40</v>
      </c>
      <c r="K1456">
        <v>94.6</v>
      </c>
      <c r="L1456" t="s">
        <v>161</v>
      </c>
      <c r="M1456" t="s">
        <v>161</v>
      </c>
      <c r="N1456" t="s">
        <v>161</v>
      </c>
      <c r="O1456" t="s">
        <v>161</v>
      </c>
      <c r="P1456" t="s">
        <v>161</v>
      </c>
      <c r="Q1456" t="s">
        <v>161</v>
      </c>
      <c r="R1456" t="s">
        <v>157</v>
      </c>
      <c r="S1456" t="s">
        <v>157</v>
      </c>
      <c r="T1456" t="s">
        <v>157</v>
      </c>
      <c r="U1456" t="s">
        <v>157</v>
      </c>
    </row>
    <row r="1457" spans="1:21" hidden="1" x14ac:dyDescent="0.45">
      <c r="A1457" t="str">
        <f t="shared" si="33"/>
        <v>YAG1Non-EUL7F+MPGCEAbroad</v>
      </c>
      <c r="B1457" t="s">
        <v>116</v>
      </c>
      <c r="C1457" t="s">
        <v>49</v>
      </c>
      <c r="D1457">
        <v>1</v>
      </c>
      <c r="E1457" t="s">
        <v>162</v>
      </c>
      <c r="F1457" t="s">
        <v>145</v>
      </c>
      <c r="G1457" t="s">
        <v>138</v>
      </c>
      <c r="H1457" t="s">
        <v>47</v>
      </c>
      <c r="I1457" t="s">
        <v>146</v>
      </c>
      <c r="J1457">
        <v>10</v>
      </c>
      <c r="K1457">
        <v>0</v>
      </c>
      <c r="L1457">
        <v>10</v>
      </c>
      <c r="M1457">
        <v>85.7</v>
      </c>
      <c r="N1457">
        <v>14.3</v>
      </c>
      <c r="O1457">
        <v>0</v>
      </c>
      <c r="P1457">
        <v>0</v>
      </c>
      <c r="Q1457">
        <v>0</v>
      </c>
      <c r="R1457" t="s">
        <v>157</v>
      </c>
      <c r="S1457" t="s">
        <v>157</v>
      </c>
      <c r="T1457" t="s">
        <v>157</v>
      </c>
      <c r="U1457" t="s">
        <v>157</v>
      </c>
    </row>
    <row r="1458" spans="1:21" hidden="1" x14ac:dyDescent="0.45">
      <c r="A1458" t="str">
        <f t="shared" si="33"/>
        <v>YAG1Non-EUL7F+MPGCEEast Midlands</v>
      </c>
      <c r="B1458" t="s">
        <v>116</v>
      </c>
      <c r="C1458" t="s">
        <v>49</v>
      </c>
      <c r="D1458">
        <v>1</v>
      </c>
      <c r="E1458" t="s">
        <v>162</v>
      </c>
      <c r="F1458" t="s">
        <v>145</v>
      </c>
      <c r="G1458" t="s">
        <v>138</v>
      </c>
      <c r="H1458" t="s">
        <v>47</v>
      </c>
      <c r="I1458" t="s">
        <v>147</v>
      </c>
      <c r="J1458">
        <v>5</v>
      </c>
      <c r="K1458">
        <v>0</v>
      </c>
      <c r="L1458">
        <v>5</v>
      </c>
      <c r="M1458">
        <v>33.299999999999997</v>
      </c>
      <c r="N1458">
        <v>0</v>
      </c>
      <c r="O1458">
        <v>66.7</v>
      </c>
      <c r="P1458">
        <v>66.7</v>
      </c>
      <c r="Q1458">
        <v>66.7</v>
      </c>
      <c r="R1458" t="s">
        <v>161</v>
      </c>
      <c r="S1458" t="s">
        <v>161</v>
      </c>
      <c r="T1458" t="s">
        <v>161</v>
      </c>
      <c r="U1458" t="s">
        <v>161</v>
      </c>
    </row>
    <row r="1459" spans="1:21" hidden="1" x14ac:dyDescent="0.45">
      <c r="A1459" t="str">
        <f t="shared" si="33"/>
        <v>YAG1Non-EUL7F+MPGCEEast of England</v>
      </c>
      <c r="B1459" t="s">
        <v>116</v>
      </c>
      <c r="C1459" t="s">
        <v>49</v>
      </c>
      <c r="D1459">
        <v>1</v>
      </c>
      <c r="E1459" t="s">
        <v>162</v>
      </c>
      <c r="F1459" t="s">
        <v>145</v>
      </c>
      <c r="G1459" t="s">
        <v>138</v>
      </c>
      <c r="H1459" t="s">
        <v>47</v>
      </c>
      <c r="I1459" t="s">
        <v>148</v>
      </c>
      <c r="J1459">
        <v>5</v>
      </c>
      <c r="K1459">
        <v>0</v>
      </c>
      <c r="L1459">
        <v>5</v>
      </c>
      <c r="M1459">
        <v>0</v>
      </c>
      <c r="N1459">
        <v>40</v>
      </c>
      <c r="O1459">
        <v>20</v>
      </c>
      <c r="P1459">
        <v>60</v>
      </c>
      <c r="Q1459">
        <v>60</v>
      </c>
      <c r="R1459" t="s">
        <v>161</v>
      </c>
      <c r="S1459" t="s">
        <v>161</v>
      </c>
      <c r="T1459" t="s">
        <v>161</v>
      </c>
      <c r="U1459" t="s">
        <v>161</v>
      </c>
    </row>
    <row r="1460" spans="1:21" hidden="1" x14ac:dyDescent="0.45">
      <c r="A1460" t="str">
        <f t="shared" si="33"/>
        <v>YAG1Non-EUL7F+MPGCELondon</v>
      </c>
      <c r="B1460" t="s">
        <v>116</v>
      </c>
      <c r="C1460" t="s">
        <v>49</v>
      </c>
      <c r="D1460">
        <v>1</v>
      </c>
      <c r="E1460" t="s">
        <v>162</v>
      </c>
      <c r="F1460" t="s">
        <v>145</v>
      </c>
      <c r="G1460" t="s">
        <v>138</v>
      </c>
      <c r="H1460" t="s">
        <v>47</v>
      </c>
      <c r="I1460" t="s">
        <v>149</v>
      </c>
      <c r="J1460">
        <v>25</v>
      </c>
      <c r="K1460">
        <v>0</v>
      </c>
      <c r="L1460">
        <v>25</v>
      </c>
      <c r="M1460">
        <v>8.3000000000000007</v>
      </c>
      <c r="N1460">
        <v>12.5</v>
      </c>
      <c r="O1460">
        <v>79.2</v>
      </c>
      <c r="P1460">
        <v>79.2</v>
      </c>
      <c r="Q1460">
        <v>79.2</v>
      </c>
      <c r="R1460">
        <v>20</v>
      </c>
      <c r="S1460">
        <v>25200</v>
      </c>
      <c r="T1460">
        <v>26600</v>
      </c>
      <c r="U1460">
        <v>29600</v>
      </c>
    </row>
    <row r="1461" spans="1:21" hidden="1" x14ac:dyDescent="0.45">
      <c r="A1461" t="str">
        <f t="shared" si="33"/>
        <v>YAG1Non-EUL7F+MPGCENorth East</v>
      </c>
      <c r="B1461" t="s">
        <v>116</v>
      </c>
      <c r="C1461" t="s">
        <v>49</v>
      </c>
      <c r="D1461">
        <v>1</v>
      </c>
      <c r="E1461" t="s">
        <v>162</v>
      </c>
      <c r="F1461" t="s">
        <v>145</v>
      </c>
      <c r="G1461" t="s">
        <v>138</v>
      </c>
      <c r="H1461" t="s">
        <v>47</v>
      </c>
      <c r="I1461" t="s">
        <v>150</v>
      </c>
      <c r="J1461">
        <v>5</v>
      </c>
      <c r="K1461">
        <v>0</v>
      </c>
      <c r="L1461">
        <v>5</v>
      </c>
      <c r="M1461">
        <v>33.299999999999997</v>
      </c>
      <c r="N1461">
        <v>33.299999999999997</v>
      </c>
      <c r="O1461">
        <v>33.299999999999997</v>
      </c>
      <c r="P1461">
        <v>33.299999999999997</v>
      </c>
      <c r="Q1461">
        <v>33.299999999999997</v>
      </c>
      <c r="R1461" t="s">
        <v>161</v>
      </c>
      <c r="S1461" t="s">
        <v>161</v>
      </c>
      <c r="T1461" t="s">
        <v>161</v>
      </c>
      <c r="U1461" t="s">
        <v>161</v>
      </c>
    </row>
    <row r="1462" spans="1:21" hidden="1" x14ac:dyDescent="0.45">
      <c r="A1462" t="str">
        <f t="shared" si="33"/>
        <v>YAG1Non-EUL7F+MPGCENorth West</v>
      </c>
      <c r="B1462" t="s">
        <v>116</v>
      </c>
      <c r="C1462" t="s">
        <v>49</v>
      </c>
      <c r="D1462">
        <v>1</v>
      </c>
      <c r="E1462" t="s">
        <v>162</v>
      </c>
      <c r="F1462" t="s">
        <v>145</v>
      </c>
      <c r="G1462" t="s">
        <v>138</v>
      </c>
      <c r="H1462" t="s">
        <v>47</v>
      </c>
      <c r="I1462" t="s">
        <v>151</v>
      </c>
      <c r="J1462">
        <v>10</v>
      </c>
      <c r="K1462">
        <v>0</v>
      </c>
      <c r="L1462">
        <v>10</v>
      </c>
      <c r="M1462">
        <v>40</v>
      </c>
      <c r="N1462">
        <v>0</v>
      </c>
      <c r="O1462">
        <v>60</v>
      </c>
      <c r="P1462">
        <v>60</v>
      </c>
      <c r="Q1462">
        <v>60</v>
      </c>
      <c r="R1462" t="s">
        <v>161</v>
      </c>
      <c r="S1462" t="s">
        <v>161</v>
      </c>
      <c r="T1462" t="s">
        <v>161</v>
      </c>
      <c r="U1462" t="s">
        <v>161</v>
      </c>
    </row>
    <row r="1463" spans="1:21" hidden="1" x14ac:dyDescent="0.45">
      <c r="A1463" t="str">
        <f t="shared" si="33"/>
        <v>YAG1Non-EUL7F+MPGCESouth East</v>
      </c>
      <c r="B1463" t="s">
        <v>116</v>
      </c>
      <c r="C1463" t="s">
        <v>49</v>
      </c>
      <c r="D1463">
        <v>1</v>
      </c>
      <c r="E1463" t="s">
        <v>162</v>
      </c>
      <c r="F1463" t="s">
        <v>145</v>
      </c>
      <c r="G1463" t="s">
        <v>138</v>
      </c>
      <c r="H1463" t="s">
        <v>47</v>
      </c>
      <c r="I1463" t="s">
        <v>154</v>
      </c>
      <c r="J1463">
        <v>25</v>
      </c>
      <c r="K1463">
        <v>0</v>
      </c>
      <c r="L1463">
        <v>25</v>
      </c>
      <c r="M1463">
        <v>14.3</v>
      </c>
      <c r="N1463">
        <v>4.8</v>
      </c>
      <c r="O1463">
        <v>71.400000000000006</v>
      </c>
      <c r="P1463">
        <v>81</v>
      </c>
      <c r="Q1463">
        <v>81</v>
      </c>
      <c r="R1463">
        <v>15</v>
      </c>
      <c r="S1463">
        <v>21500</v>
      </c>
      <c r="T1463">
        <v>23000</v>
      </c>
      <c r="U1463">
        <v>25600</v>
      </c>
    </row>
    <row r="1464" spans="1:21" hidden="1" x14ac:dyDescent="0.45">
      <c r="A1464" t="str">
        <f t="shared" si="33"/>
        <v>YAG1Non-EUL7F+MPGCESouth West</v>
      </c>
      <c r="B1464" t="s">
        <v>116</v>
      </c>
      <c r="C1464" t="s">
        <v>49</v>
      </c>
      <c r="D1464">
        <v>1</v>
      </c>
      <c r="E1464" t="s">
        <v>162</v>
      </c>
      <c r="F1464" t="s">
        <v>145</v>
      </c>
      <c r="G1464" t="s">
        <v>138</v>
      </c>
      <c r="H1464" t="s">
        <v>47</v>
      </c>
      <c r="I1464" t="s">
        <v>155</v>
      </c>
      <c r="J1464">
        <v>10</v>
      </c>
      <c r="K1464">
        <v>0</v>
      </c>
      <c r="L1464">
        <v>10</v>
      </c>
      <c r="M1464">
        <v>0</v>
      </c>
      <c r="N1464">
        <v>12.5</v>
      </c>
      <c r="O1464">
        <v>75</v>
      </c>
      <c r="P1464">
        <v>87.5</v>
      </c>
      <c r="Q1464">
        <v>87.5</v>
      </c>
      <c r="R1464" t="s">
        <v>161</v>
      </c>
      <c r="S1464" t="s">
        <v>161</v>
      </c>
      <c r="T1464" t="s">
        <v>161</v>
      </c>
      <c r="U1464" t="s">
        <v>161</v>
      </c>
    </row>
    <row r="1465" spans="1:21" hidden="1" x14ac:dyDescent="0.45">
      <c r="A1465" t="str">
        <f t="shared" si="33"/>
        <v>YAG1Non-EUL7F+MPGCEUnknown</v>
      </c>
      <c r="B1465" t="s">
        <v>116</v>
      </c>
      <c r="C1465" t="s">
        <v>49</v>
      </c>
      <c r="D1465">
        <v>1</v>
      </c>
      <c r="E1465" t="s">
        <v>162</v>
      </c>
      <c r="F1465" t="s">
        <v>145</v>
      </c>
      <c r="G1465" t="s">
        <v>138</v>
      </c>
      <c r="H1465" t="s">
        <v>47</v>
      </c>
      <c r="I1465" t="s">
        <v>156</v>
      </c>
      <c r="J1465" t="s">
        <v>161</v>
      </c>
      <c r="K1465" t="s">
        <v>161</v>
      </c>
      <c r="L1465" t="s">
        <v>161</v>
      </c>
      <c r="M1465" t="s">
        <v>161</v>
      </c>
      <c r="N1465" t="s">
        <v>161</v>
      </c>
      <c r="O1465" t="s">
        <v>161</v>
      </c>
      <c r="P1465" t="s">
        <v>161</v>
      </c>
      <c r="Q1465" t="s">
        <v>161</v>
      </c>
      <c r="R1465" t="s">
        <v>157</v>
      </c>
      <c r="S1465" t="s">
        <v>157</v>
      </c>
      <c r="T1465" t="s">
        <v>157</v>
      </c>
      <c r="U1465" t="s">
        <v>157</v>
      </c>
    </row>
    <row r="1466" spans="1:21" hidden="1" x14ac:dyDescent="0.45">
      <c r="A1466" t="str">
        <f t="shared" si="33"/>
        <v>YAG1Non-EUL7F+MPGCEWales</v>
      </c>
      <c r="B1466" t="s">
        <v>116</v>
      </c>
      <c r="C1466" t="s">
        <v>49</v>
      </c>
      <c r="D1466">
        <v>1</v>
      </c>
      <c r="E1466" t="s">
        <v>162</v>
      </c>
      <c r="F1466" t="s">
        <v>145</v>
      </c>
      <c r="G1466" t="s">
        <v>138</v>
      </c>
      <c r="H1466" t="s">
        <v>47</v>
      </c>
      <c r="I1466" t="s">
        <v>158</v>
      </c>
      <c r="J1466">
        <v>5</v>
      </c>
      <c r="K1466">
        <v>0</v>
      </c>
      <c r="L1466">
        <v>5</v>
      </c>
      <c r="M1466">
        <v>33.299999999999997</v>
      </c>
      <c r="N1466">
        <v>0</v>
      </c>
      <c r="O1466">
        <v>66.7</v>
      </c>
      <c r="P1466">
        <v>66.7</v>
      </c>
      <c r="Q1466">
        <v>66.7</v>
      </c>
      <c r="R1466" t="s">
        <v>161</v>
      </c>
      <c r="S1466" t="s">
        <v>161</v>
      </c>
      <c r="T1466" t="s">
        <v>161</v>
      </c>
      <c r="U1466" t="s">
        <v>161</v>
      </c>
    </row>
    <row r="1467" spans="1:21" hidden="1" x14ac:dyDescent="0.45">
      <c r="A1467" t="str">
        <f t="shared" si="33"/>
        <v>YAG1Non-EUL7F+MPGCEWest Midlands</v>
      </c>
      <c r="B1467" t="s">
        <v>116</v>
      </c>
      <c r="C1467" t="s">
        <v>49</v>
      </c>
      <c r="D1467">
        <v>1</v>
      </c>
      <c r="E1467" t="s">
        <v>162</v>
      </c>
      <c r="F1467" t="s">
        <v>145</v>
      </c>
      <c r="G1467" t="s">
        <v>138</v>
      </c>
      <c r="H1467" t="s">
        <v>47</v>
      </c>
      <c r="I1467" t="s">
        <v>159</v>
      </c>
      <c r="J1467">
        <v>10</v>
      </c>
      <c r="K1467">
        <v>0</v>
      </c>
      <c r="L1467">
        <v>10</v>
      </c>
      <c r="M1467">
        <v>14.3</v>
      </c>
      <c r="N1467">
        <v>14.3</v>
      </c>
      <c r="O1467">
        <v>28.6</v>
      </c>
      <c r="P1467">
        <v>42.9</v>
      </c>
      <c r="Q1467">
        <v>71.400000000000006</v>
      </c>
      <c r="R1467" t="s">
        <v>161</v>
      </c>
      <c r="S1467" t="s">
        <v>161</v>
      </c>
      <c r="T1467" t="s">
        <v>161</v>
      </c>
      <c r="U1467" t="s">
        <v>161</v>
      </c>
    </row>
    <row r="1468" spans="1:21" hidden="1" x14ac:dyDescent="0.45">
      <c r="A1468" t="str">
        <f t="shared" si="33"/>
        <v>YAG1Non-EUL7F+MPGCEYorkshire and The Humber</v>
      </c>
      <c r="B1468" t="s">
        <v>116</v>
      </c>
      <c r="C1468" t="s">
        <v>49</v>
      </c>
      <c r="D1468">
        <v>1</v>
      </c>
      <c r="E1468" t="s">
        <v>162</v>
      </c>
      <c r="F1468" t="s">
        <v>145</v>
      </c>
      <c r="G1468" t="s">
        <v>138</v>
      </c>
      <c r="H1468" t="s">
        <v>47</v>
      </c>
      <c r="I1468" t="s">
        <v>160</v>
      </c>
      <c r="J1468">
        <v>5</v>
      </c>
      <c r="K1468">
        <v>0</v>
      </c>
      <c r="L1468">
        <v>5</v>
      </c>
      <c r="M1468">
        <v>66.7</v>
      </c>
      <c r="N1468">
        <v>0</v>
      </c>
      <c r="O1468">
        <v>33.299999999999997</v>
      </c>
      <c r="P1468">
        <v>33.299999999999997</v>
      </c>
      <c r="Q1468">
        <v>33.299999999999997</v>
      </c>
      <c r="R1468" t="s">
        <v>161</v>
      </c>
      <c r="S1468" t="s">
        <v>161</v>
      </c>
      <c r="T1468" t="s">
        <v>161</v>
      </c>
      <c r="U1468" t="s">
        <v>161</v>
      </c>
    </row>
    <row r="1469" spans="1:21" hidden="1" x14ac:dyDescent="0.45">
      <c r="A1469" t="str">
        <f t="shared" si="33"/>
        <v>YAG1Non-EUL7F+MPGCENA</v>
      </c>
      <c r="B1469" t="s">
        <v>116</v>
      </c>
      <c r="C1469" t="s">
        <v>49</v>
      </c>
      <c r="D1469">
        <v>1</v>
      </c>
      <c r="E1469" t="s">
        <v>162</v>
      </c>
      <c r="F1469" t="s">
        <v>145</v>
      </c>
      <c r="G1469" t="s">
        <v>138</v>
      </c>
      <c r="H1469" t="s">
        <v>47</v>
      </c>
      <c r="I1469" t="s">
        <v>157</v>
      </c>
      <c r="J1469">
        <v>45</v>
      </c>
      <c r="K1469">
        <v>92.9</v>
      </c>
      <c r="L1469">
        <v>5</v>
      </c>
      <c r="M1469">
        <v>0</v>
      </c>
      <c r="N1469">
        <v>0</v>
      </c>
      <c r="O1469">
        <v>0</v>
      </c>
      <c r="P1469">
        <v>0</v>
      </c>
      <c r="Q1469">
        <v>7.1</v>
      </c>
      <c r="R1469" t="s">
        <v>157</v>
      </c>
      <c r="S1469" t="s">
        <v>157</v>
      </c>
      <c r="T1469" t="s">
        <v>157</v>
      </c>
      <c r="U1469" t="s">
        <v>157</v>
      </c>
    </row>
    <row r="1470" spans="1:21" hidden="1" x14ac:dyDescent="0.45">
      <c r="A1470" t="str">
        <f t="shared" si="33"/>
        <v>YAG10UKL7F+MPGCEAll</v>
      </c>
      <c r="B1470" t="s">
        <v>116</v>
      </c>
      <c r="C1470" t="s">
        <v>142</v>
      </c>
      <c r="D1470">
        <v>10</v>
      </c>
      <c r="E1470" t="s">
        <v>44</v>
      </c>
      <c r="F1470" t="s">
        <v>145</v>
      </c>
      <c r="G1470" t="s">
        <v>138</v>
      </c>
      <c r="H1470" t="s">
        <v>47</v>
      </c>
      <c r="I1470" t="s">
        <v>28</v>
      </c>
      <c r="J1470">
        <v>21820</v>
      </c>
      <c r="K1470">
        <v>4.5</v>
      </c>
      <c r="L1470">
        <v>20835</v>
      </c>
      <c r="M1470">
        <v>12.4</v>
      </c>
      <c r="N1470">
        <v>4.4000000000000004</v>
      </c>
      <c r="O1470">
        <v>79</v>
      </c>
      <c r="P1470">
        <v>82.6</v>
      </c>
      <c r="Q1470">
        <v>83.2</v>
      </c>
      <c r="R1470">
        <v>15520</v>
      </c>
      <c r="S1470">
        <v>18600</v>
      </c>
      <c r="T1470">
        <v>30700</v>
      </c>
      <c r="U1470">
        <v>38300</v>
      </c>
    </row>
    <row r="1471" spans="1:21" hidden="1" x14ac:dyDescent="0.45">
      <c r="A1471" t="str">
        <f t="shared" si="33"/>
        <v>YAG5UKL7F+MPGCEAll</v>
      </c>
      <c r="B1471" t="s">
        <v>116</v>
      </c>
      <c r="C1471" t="s">
        <v>140</v>
      </c>
      <c r="D1471">
        <v>5</v>
      </c>
      <c r="E1471" t="s">
        <v>44</v>
      </c>
      <c r="F1471" t="s">
        <v>145</v>
      </c>
      <c r="G1471" t="s">
        <v>138</v>
      </c>
      <c r="H1471" t="s">
        <v>47</v>
      </c>
      <c r="I1471" t="s">
        <v>28</v>
      </c>
      <c r="J1471">
        <v>16595</v>
      </c>
      <c r="K1471">
        <v>2.6</v>
      </c>
      <c r="L1471">
        <v>16170</v>
      </c>
      <c r="M1471">
        <v>8.8000000000000007</v>
      </c>
      <c r="N1471">
        <v>4.7</v>
      </c>
      <c r="O1471">
        <v>80.900000000000006</v>
      </c>
      <c r="P1471">
        <v>85.8</v>
      </c>
      <c r="Q1471">
        <v>86.5</v>
      </c>
      <c r="R1471">
        <v>12680</v>
      </c>
      <c r="S1471">
        <v>22300</v>
      </c>
      <c r="T1471">
        <v>29600</v>
      </c>
      <c r="U1471">
        <v>34300</v>
      </c>
    </row>
    <row r="1472" spans="1:21" hidden="1" x14ac:dyDescent="0.45">
      <c r="A1472" t="str">
        <f t="shared" si="33"/>
        <v>YAG3UKL7F+MPGCEAll</v>
      </c>
      <c r="B1472" t="s">
        <v>116</v>
      </c>
      <c r="C1472" t="s">
        <v>141</v>
      </c>
      <c r="D1472">
        <v>3</v>
      </c>
      <c r="E1472" t="s">
        <v>44</v>
      </c>
      <c r="F1472" t="s">
        <v>145</v>
      </c>
      <c r="G1472" t="s">
        <v>138</v>
      </c>
      <c r="H1472" t="s">
        <v>47</v>
      </c>
      <c r="I1472" t="s">
        <v>28</v>
      </c>
      <c r="J1472">
        <v>18475</v>
      </c>
      <c r="K1472">
        <v>0.8</v>
      </c>
      <c r="L1472">
        <v>18325</v>
      </c>
      <c r="M1472">
        <v>5.6</v>
      </c>
      <c r="N1472">
        <v>5.5</v>
      </c>
      <c r="O1472">
        <v>81.599999999999994</v>
      </c>
      <c r="P1472">
        <v>87.9</v>
      </c>
      <c r="Q1472">
        <v>89</v>
      </c>
      <c r="R1472">
        <v>14655</v>
      </c>
      <c r="S1472">
        <v>23000</v>
      </c>
      <c r="T1472">
        <v>25600</v>
      </c>
      <c r="U1472">
        <v>29200</v>
      </c>
    </row>
    <row r="1473" spans="1:21" hidden="1" x14ac:dyDescent="0.45">
      <c r="A1473" t="str">
        <f t="shared" si="33"/>
        <v>YAG1UKL7F+MPGCEAll</v>
      </c>
      <c r="B1473" t="s">
        <v>116</v>
      </c>
      <c r="C1473" t="s">
        <v>49</v>
      </c>
      <c r="D1473">
        <v>1</v>
      </c>
      <c r="E1473" t="s">
        <v>44</v>
      </c>
      <c r="F1473" t="s">
        <v>145</v>
      </c>
      <c r="G1473" t="s">
        <v>138</v>
      </c>
      <c r="H1473" t="s">
        <v>47</v>
      </c>
      <c r="I1473" t="s">
        <v>28</v>
      </c>
      <c r="J1473">
        <v>17050</v>
      </c>
      <c r="K1473">
        <v>2.4</v>
      </c>
      <c r="L1473">
        <v>16645</v>
      </c>
      <c r="M1473">
        <v>2.1</v>
      </c>
      <c r="N1473">
        <v>5</v>
      </c>
      <c r="O1473">
        <v>85.7</v>
      </c>
      <c r="P1473">
        <v>91.9</v>
      </c>
      <c r="Q1473">
        <v>92.9</v>
      </c>
      <c r="R1473">
        <v>14130</v>
      </c>
      <c r="S1473">
        <v>21500</v>
      </c>
      <c r="T1473">
        <v>21900</v>
      </c>
      <c r="U1473">
        <v>24500</v>
      </c>
    </row>
    <row r="1474" spans="1:21" hidden="1" x14ac:dyDescent="0.45">
      <c r="A1474" t="str">
        <f t="shared" si="33"/>
        <v>YAG10UKL7FPGCEAll</v>
      </c>
      <c r="B1474" t="s">
        <v>116</v>
      </c>
      <c r="C1474" t="s">
        <v>142</v>
      </c>
      <c r="D1474">
        <v>10</v>
      </c>
      <c r="E1474" t="s">
        <v>44</v>
      </c>
      <c r="F1474" t="s">
        <v>145</v>
      </c>
      <c r="G1474" t="s">
        <v>143</v>
      </c>
      <c r="H1474" t="s">
        <v>47</v>
      </c>
      <c r="I1474" t="s">
        <v>28</v>
      </c>
      <c r="J1474">
        <v>15685</v>
      </c>
      <c r="K1474">
        <v>5.7</v>
      </c>
      <c r="L1474">
        <v>14795</v>
      </c>
      <c r="M1474">
        <v>12.4</v>
      </c>
      <c r="N1474">
        <v>4.7</v>
      </c>
      <c r="O1474">
        <v>79</v>
      </c>
      <c r="P1474">
        <v>82.4</v>
      </c>
      <c r="Q1474">
        <v>82.9</v>
      </c>
      <c r="R1474">
        <v>11035</v>
      </c>
      <c r="S1474">
        <v>16400</v>
      </c>
      <c r="T1474">
        <v>27000</v>
      </c>
      <c r="U1474">
        <v>36500</v>
      </c>
    </row>
    <row r="1475" spans="1:21" hidden="1" x14ac:dyDescent="0.45">
      <c r="A1475" t="str">
        <f t="shared" si="33"/>
        <v>YAG10UKL7MPGCEAll</v>
      </c>
      <c r="B1475" t="s">
        <v>116</v>
      </c>
      <c r="C1475" t="s">
        <v>142</v>
      </c>
      <c r="D1475">
        <v>10</v>
      </c>
      <c r="E1475" t="s">
        <v>44</v>
      </c>
      <c r="F1475" t="s">
        <v>145</v>
      </c>
      <c r="G1475" t="s">
        <v>144</v>
      </c>
      <c r="H1475" t="s">
        <v>47</v>
      </c>
      <c r="I1475" t="s">
        <v>28</v>
      </c>
      <c r="J1475">
        <v>6140</v>
      </c>
      <c r="K1475">
        <v>1.6</v>
      </c>
      <c r="L1475">
        <v>6045</v>
      </c>
      <c r="M1475">
        <v>12.5</v>
      </c>
      <c r="N1475">
        <v>3.6</v>
      </c>
      <c r="O1475">
        <v>78.900000000000006</v>
      </c>
      <c r="P1475">
        <v>83.2</v>
      </c>
      <c r="Q1475">
        <v>83.8</v>
      </c>
      <c r="R1475">
        <v>4485</v>
      </c>
      <c r="S1475">
        <v>28500</v>
      </c>
      <c r="T1475">
        <v>36100</v>
      </c>
      <c r="U1475">
        <v>42000</v>
      </c>
    </row>
    <row r="1476" spans="1:21" hidden="1" x14ac:dyDescent="0.45">
      <c r="A1476" t="str">
        <f t="shared" si="33"/>
        <v>YAG5UKL7FPGCEAll</v>
      </c>
      <c r="B1476" t="s">
        <v>116</v>
      </c>
      <c r="C1476" t="s">
        <v>140</v>
      </c>
      <c r="D1476">
        <v>5</v>
      </c>
      <c r="E1476" t="s">
        <v>44</v>
      </c>
      <c r="F1476" t="s">
        <v>145</v>
      </c>
      <c r="G1476" t="s">
        <v>143</v>
      </c>
      <c r="H1476" t="s">
        <v>47</v>
      </c>
      <c r="I1476" t="s">
        <v>28</v>
      </c>
      <c r="J1476">
        <v>11870</v>
      </c>
      <c r="K1476">
        <v>2.9</v>
      </c>
      <c r="L1476">
        <v>11525</v>
      </c>
      <c r="M1476">
        <v>8.4</v>
      </c>
      <c r="N1476">
        <v>4.9000000000000004</v>
      </c>
      <c r="O1476">
        <v>81.3</v>
      </c>
      <c r="P1476">
        <v>85.9</v>
      </c>
      <c r="Q1476">
        <v>86.6</v>
      </c>
      <c r="R1476">
        <v>9095</v>
      </c>
      <c r="S1476">
        <v>20100</v>
      </c>
      <c r="T1476">
        <v>29200</v>
      </c>
      <c r="U1476">
        <v>33600</v>
      </c>
    </row>
    <row r="1477" spans="1:21" hidden="1" x14ac:dyDescent="0.45">
      <c r="A1477" t="str">
        <f t="shared" si="33"/>
        <v>YAG5UKL7MPGCEAll</v>
      </c>
      <c r="B1477" t="s">
        <v>116</v>
      </c>
      <c r="C1477" t="s">
        <v>140</v>
      </c>
      <c r="D1477">
        <v>5</v>
      </c>
      <c r="E1477" t="s">
        <v>44</v>
      </c>
      <c r="F1477" t="s">
        <v>145</v>
      </c>
      <c r="G1477" t="s">
        <v>144</v>
      </c>
      <c r="H1477" t="s">
        <v>47</v>
      </c>
      <c r="I1477" t="s">
        <v>28</v>
      </c>
      <c r="J1477">
        <v>4725</v>
      </c>
      <c r="K1477">
        <v>1.7</v>
      </c>
      <c r="L1477">
        <v>4645</v>
      </c>
      <c r="M1477">
        <v>9.8000000000000007</v>
      </c>
      <c r="N1477">
        <v>4</v>
      </c>
      <c r="O1477">
        <v>80</v>
      </c>
      <c r="P1477">
        <v>85.5</v>
      </c>
      <c r="Q1477">
        <v>86.3</v>
      </c>
      <c r="R1477">
        <v>3590</v>
      </c>
      <c r="S1477">
        <v>27000</v>
      </c>
      <c r="T1477">
        <v>31400</v>
      </c>
      <c r="U1477">
        <v>36100</v>
      </c>
    </row>
    <row r="1478" spans="1:21" hidden="1" x14ac:dyDescent="0.45">
      <c r="A1478" t="str">
        <f t="shared" si="33"/>
        <v>YAG3UKL7FPGCEAll</v>
      </c>
      <c r="B1478" t="s">
        <v>116</v>
      </c>
      <c r="C1478" t="s">
        <v>141</v>
      </c>
      <c r="D1478">
        <v>3</v>
      </c>
      <c r="E1478" t="s">
        <v>44</v>
      </c>
      <c r="F1478" t="s">
        <v>145</v>
      </c>
      <c r="G1478" t="s">
        <v>143</v>
      </c>
      <c r="H1478" t="s">
        <v>47</v>
      </c>
      <c r="I1478" t="s">
        <v>28</v>
      </c>
      <c r="J1478">
        <v>13245</v>
      </c>
      <c r="K1478">
        <v>0.9</v>
      </c>
      <c r="L1478">
        <v>13120</v>
      </c>
      <c r="M1478">
        <v>5.3</v>
      </c>
      <c r="N1478">
        <v>5.4</v>
      </c>
      <c r="O1478">
        <v>82</v>
      </c>
      <c r="P1478">
        <v>88.3</v>
      </c>
      <c r="Q1478">
        <v>89.3</v>
      </c>
      <c r="R1478">
        <v>10575</v>
      </c>
      <c r="S1478">
        <v>22300</v>
      </c>
      <c r="T1478">
        <v>25200</v>
      </c>
      <c r="U1478">
        <v>28500</v>
      </c>
    </row>
    <row r="1479" spans="1:21" hidden="1" x14ac:dyDescent="0.45">
      <c r="A1479" t="str">
        <f t="shared" ref="A1479:A1542" si="34">"YAG"&amp;D1479 &amp;E1479 &amp;F1479 &amp; G1479 &amp;H1479 &amp;I1479</f>
        <v>YAG3UKL7MPGCEAll</v>
      </c>
      <c r="B1479" t="s">
        <v>116</v>
      </c>
      <c r="C1479" t="s">
        <v>141</v>
      </c>
      <c r="D1479">
        <v>3</v>
      </c>
      <c r="E1479" t="s">
        <v>44</v>
      </c>
      <c r="F1479" t="s">
        <v>145</v>
      </c>
      <c r="G1479" t="s">
        <v>144</v>
      </c>
      <c r="H1479" t="s">
        <v>47</v>
      </c>
      <c r="I1479" t="s">
        <v>28</v>
      </c>
      <c r="J1479">
        <v>5230</v>
      </c>
      <c r="K1479">
        <v>0.5</v>
      </c>
      <c r="L1479">
        <v>5205</v>
      </c>
      <c r="M1479">
        <v>6.2</v>
      </c>
      <c r="N1479">
        <v>5.6</v>
      </c>
      <c r="O1479">
        <v>80.7</v>
      </c>
      <c r="P1479">
        <v>87.1</v>
      </c>
      <c r="Q1479">
        <v>88.2</v>
      </c>
      <c r="R1479">
        <v>4080</v>
      </c>
      <c r="S1479">
        <v>24100</v>
      </c>
      <c r="T1479">
        <v>26300</v>
      </c>
      <c r="U1479">
        <v>30300</v>
      </c>
    </row>
    <row r="1480" spans="1:21" hidden="1" x14ac:dyDescent="0.45">
      <c r="A1480" t="str">
        <f t="shared" si="34"/>
        <v>YAG1UKL7FPGCEAll</v>
      </c>
      <c r="B1480" t="s">
        <v>116</v>
      </c>
      <c r="C1480" t="s">
        <v>49</v>
      </c>
      <c r="D1480">
        <v>1</v>
      </c>
      <c r="E1480" t="s">
        <v>44</v>
      </c>
      <c r="F1480" t="s">
        <v>145</v>
      </c>
      <c r="G1480" t="s">
        <v>143</v>
      </c>
      <c r="H1480" t="s">
        <v>47</v>
      </c>
      <c r="I1480" t="s">
        <v>28</v>
      </c>
      <c r="J1480">
        <v>12110</v>
      </c>
      <c r="K1480">
        <v>2.4</v>
      </c>
      <c r="L1480">
        <v>11820</v>
      </c>
      <c r="M1480">
        <v>1.8</v>
      </c>
      <c r="N1480">
        <v>4.9000000000000004</v>
      </c>
      <c r="O1480">
        <v>86.5</v>
      </c>
      <c r="P1480">
        <v>92.4</v>
      </c>
      <c r="Q1480">
        <v>93.3</v>
      </c>
      <c r="R1480">
        <v>10135</v>
      </c>
      <c r="S1480">
        <v>21500</v>
      </c>
      <c r="T1480">
        <v>21900</v>
      </c>
      <c r="U1480">
        <v>24100</v>
      </c>
    </row>
    <row r="1481" spans="1:21" hidden="1" x14ac:dyDescent="0.45">
      <c r="A1481" t="str">
        <f t="shared" si="34"/>
        <v>YAG1UKL7MPGCEAll</v>
      </c>
      <c r="B1481" t="s">
        <v>116</v>
      </c>
      <c r="C1481" t="s">
        <v>49</v>
      </c>
      <c r="D1481">
        <v>1</v>
      </c>
      <c r="E1481" t="s">
        <v>44</v>
      </c>
      <c r="F1481" t="s">
        <v>145</v>
      </c>
      <c r="G1481" t="s">
        <v>144</v>
      </c>
      <c r="H1481" t="s">
        <v>47</v>
      </c>
      <c r="I1481" t="s">
        <v>28</v>
      </c>
      <c r="J1481">
        <v>4940</v>
      </c>
      <c r="K1481">
        <v>2.2000000000000002</v>
      </c>
      <c r="L1481">
        <v>4830</v>
      </c>
      <c r="M1481">
        <v>2.9</v>
      </c>
      <c r="N1481">
        <v>5.3</v>
      </c>
      <c r="O1481">
        <v>84</v>
      </c>
      <c r="P1481">
        <v>90.6</v>
      </c>
      <c r="Q1481">
        <v>91.8</v>
      </c>
      <c r="R1481">
        <v>3995</v>
      </c>
      <c r="S1481">
        <v>21500</v>
      </c>
      <c r="T1481">
        <v>22300</v>
      </c>
      <c r="U1481">
        <v>25200</v>
      </c>
    </row>
    <row r="1482" spans="1:21" hidden="1" x14ac:dyDescent="0.45">
      <c r="A1482" t="str">
        <f t="shared" si="34"/>
        <v>YAG10UKL7F+MPGCEAbroad</v>
      </c>
      <c r="B1482" t="s">
        <v>116</v>
      </c>
      <c r="C1482" t="s">
        <v>142</v>
      </c>
      <c r="D1482">
        <v>10</v>
      </c>
      <c r="E1482" t="s">
        <v>44</v>
      </c>
      <c r="F1482" t="s">
        <v>145</v>
      </c>
      <c r="G1482" t="s">
        <v>138</v>
      </c>
      <c r="H1482" t="s">
        <v>47</v>
      </c>
      <c r="I1482" t="s">
        <v>146</v>
      </c>
      <c r="J1482">
        <v>705</v>
      </c>
      <c r="K1482">
        <v>0</v>
      </c>
      <c r="L1482">
        <v>705</v>
      </c>
      <c r="M1482">
        <v>70.2</v>
      </c>
      <c r="N1482">
        <v>3.6</v>
      </c>
      <c r="O1482">
        <v>23.7</v>
      </c>
      <c r="P1482">
        <v>25.1</v>
      </c>
      <c r="Q1482">
        <v>26.2</v>
      </c>
      <c r="R1482">
        <v>40</v>
      </c>
      <c r="S1482">
        <v>3600</v>
      </c>
      <c r="T1482">
        <v>13800</v>
      </c>
      <c r="U1482">
        <v>33900</v>
      </c>
    </row>
    <row r="1483" spans="1:21" hidden="1" x14ac:dyDescent="0.45">
      <c r="A1483" t="str">
        <f t="shared" si="34"/>
        <v>YAG10UKL7F+MPGCEEast Midlands</v>
      </c>
      <c r="B1483" t="s">
        <v>116</v>
      </c>
      <c r="C1483" t="s">
        <v>142</v>
      </c>
      <c r="D1483">
        <v>10</v>
      </c>
      <c r="E1483" t="s">
        <v>44</v>
      </c>
      <c r="F1483" t="s">
        <v>145</v>
      </c>
      <c r="G1483" t="s">
        <v>138</v>
      </c>
      <c r="H1483" t="s">
        <v>47</v>
      </c>
      <c r="I1483" t="s">
        <v>147</v>
      </c>
      <c r="J1483">
        <v>1570</v>
      </c>
      <c r="K1483">
        <v>0</v>
      </c>
      <c r="L1483">
        <v>1570</v>
      </c>
      <c r="M1483">
        <v>9.8000000000000007</v>
      </c>
      <c r="N1483">
        <v>3.8</v>
      </c>
      <c r="O1483">
        <v>82.6</v>
      </c>
      <c r="P1483">
        <v>86</v>
      </c>
      <c r="Q1483">
        <v>86.5</v>
      </c>
      <c r="R1483">
        <v>1250</v>
      </c>
      <c r="S1483">
        <v>18600</v>
      </c>
      <c r="T1483">
        <v>29900</v>
      </c>
      <c r="U1483">
        <v>37600</v>
      </c>
    </row>
    <row r="1484" spans="1:21" hidden="1" x14ac:dyDescent="0.45">
      <c r="A1484" t="str">
        <f t="shared" si="34"/>
        <v>YAG10UKL7F+MPGCEEast of England</v>
      </c>
      <c r="B1484" t="s">
        <v>116</v>
      </c>
      <c r="C1484" t="s">
        <v>142</v>
      </c>
      <c r="D1484">
        <v>10</v>
      </c>
      <c r="E1484" t="s">
        <v>44</v>
      </c>
      <c r="F1484" t="s">
        <v>145</v>
      </c>
      <c r="G1484" t="s">
        <v>138</v>
      </c>
      <c r="H1484" t="s">
        <v>47</v>
      </c>
      <c r="I1484" t="s">
        <v>148</v>
      </c>
      <c r="J1484">
        <v>1800</v>
      </c>
      <c r="K1484">
        <v>0</v>
      </c>
      <c r="L1484">
        <v>1800</v>
      </c>
      <c r="M1484">
        <v>9.1</v>
      </c>
      <c r="N1484">
        <v>4.5</v>
      </c>
      <c r="O1484">
        <v>82.6</v>
      </c>
      <c r="P1484">
        <v>85.9</v>
      </c>
      <c r="Q1484">
        <v>86.4</v>
      </c>
      <c r="R1484">
        <v>1415</v>
      </c>
      <c r="S1484">
        <v>19000</v>
      </c>
      <c r="T1484">
        <v>31800</v>
      </c>
      <c r="U1484">
        <v>40200</v>
      </c>
    </row>
    <row r="1485" spans="1:21" hidden="1" x14ac:dyDescent="0.45">
      <c r="A1485" t="str">
        <f t="shared" si="34"/>
        <v>YAG10UKL7F+MPGCELondon</v>
      </c>
      <c r="B1485" t="s">
        <v>116</v>
      </c>
      <c r="C1485" t="s">
        <v>142</v>
      </c>
      <c r="D1485">
        <v>10</v>
      </c>
      <c r="E1485" t="s">
        <v>44</v>
      </c>
      <c r="F1485" t="s">
        <v>145</v>
      </c>
      <c r="G1485" t="s">
        <v>138</v>
      </c>
      <c r="H1485" t="s">
        <v>47</v>
      </c>
      <c r="I1485" t="s">
        <v>149</v>
      </c>
      <c r="J1485">
        <v>3190</v>
      </c>
      <c r="K1485">
        <v>0</v>
      </c>
      <c r="L1485">
        <v>3190</v>
      </c>
      <c r="M1485">
        <v>13.1</v>
      </c>
      <c r="N1485">
        <v>4.8</v>
      </c>
      <c r="O1485">
        <v>77.900000000000006</v>
      </c>
      <c r="P1485">
        <v>81.5</v>
      </c>
      <c r="Q1485">
        <v>82.1</v>
      </c>
      <c r="R1485">
        <v>2345</v>
      </c>
      <c r="S1485">
        <v>23000</v>
      </c>
      <c r="T1485">
        <v>36100</v>
      </c>
      <c r="U1485">
        <v>44900</v>
      </c>
    </row>
    <row r="1486" spans="1:21" hidden="1" x14ac:dyDescent="0.45">
      <c r="A1486" t="str">
        <f t="shared" si="34"/>
        <v>YAG10UKL7F+MPGCENorth East</v>
      </c>
      <c r="B1486" t="s">
        <v>116</v>
      </c>
      <c r="C1486" t="s">
        <v>142</v>
      </c>
      <c r="D1486">
        <v>10</v>
      </c>
      <c r="E1486" t="s">
        <v>44</v>
      </c>
      <c r="F1486" t="s">
        <v>145</v>
      </c>
      <c r="G1486" t="s">
        <v>138</v>
      </c>
      <c r="H1486" t="s">
        <v>47</v>
      </c>
      <c r="I1486" t="s">
        <v>150</v>
      </c>
      <c r="J1486">
        <v>835</v>
      </c>
      <c r="K1486">
        <v>0</v>
      </c>
      <c r="L1486">
        <v>835</v>
      </c>
      <c r="M1486">
        <v>10.8</v>
      </c>
      <c r="N1486">
        <v>5.3</v>
      </c>
      <c r="O1486">
        <v>79.099999999999994</v>
      </c>
      <c r="P1486">
        <v>83.2</v>
      </c>
      <c r="Q1486">
        <v>83.9</v>
      </c>
      <c r="R1486">
        <v>630</v>
      </c>
      <c r="S1486">
        <v>20100</v>
      </c>
      <c r="T1486">
        <v>31100</v>
      </c>
      <c r="U1486">
        <v>37600</v>
      </c>
    </row>
    <row r="1487" spans="1:21" hidden="1" x14ac:dyDescent="0.45">
      <c r="A1487" t="str">
        <f t="shared" si="34"/>
        <v>YAG10UKL7F+MPGCENorth West</v>
      </c>
      <c r="B1487" t="s">
        <v>116</v>
      </c>
      <c r="C1487" t="s">
        <v>142</v>
      </c>
      <c r="D1487">
        <v>10</v>
      </c>
      <c r="E1487" t="s">
        <v>44</v>
      </c>
      <c r="F1487" t="s">
        <v>145</v>
      </c>
      <c r="G1487" t="s">
        <v>138</v>
      </c>
      <c r="H1487" t="s">
        <v>47</v>
      </c>
      <c r="I1487" t="s">
        <v>151</v>
      </c>
      <c r="J1487">
        <v>2925</v>
      </c>
      <c r="K1487">
        <v>0</v>
      </c>
      <c r="L1487">
        <v>2925</v>
      </c>
      <c r="M1487">
        <v>10.3</v>
      </c>
      <c r="N1487">
        <v>5.0999999999999996</v>
      </c>
      <c r="O1487">
        <v>80.599999999999994</v>
      </c>
      <c r="P1487">
        <v>84.2</v>
      </c>
      <c r="Q1487">
        <v>84.6</v>
      </c>
      <c r="R1487">
        <v>2245</v>
      </c>
      <c r="S1487">
        <v>18600</v>
      </c>
      <c r="T1487">
        <v>29600</v>
      </c>
      <c r="U1487">
        <v>36900</v>
      </c>
    </row>
    <row r="1488" spans="1:21" hidden="1" x14ac:dyDescent="0.45">
      <c r="A1488" t="str">
        <f t="shared" si="34"/>
        <v>YAG10UKL7F+MPGCENorthern Ireland</v>
      </c>
      <c r="B1488" t="s">
        <v>116</v>
      </c>
      <c r="C1488" t="s">
        <v>142</v>
      </c>
      <c r="D1488">
        <v>10</v>
      </c>
      <c r="E1488" t="s">
        <v>44</v>
      </c>
      <c r="F1488" t="s">
        <v>145</v>
      </c>
      <c r="G1488" t="s">
        <v>138</v>
      </c>
      <c r="H1488" t="s">
        <v>47</v>
      </c>
      <c r="I1488" t="s">
        <v>152</v>
      </c>
      <c r="J1488">
        <v>205</v>
      </c>
      <c r="K1488">
        <v>0</v>
      </c>
      <c r="L1488">
        <v>205</v>
      </c>
      <c r="M1488">
        <v>18.3</v>
      </c>
      <c r="N1488">
        <v>4</v>
      </c>
      <c r="O1488">
        <v>73.3</v>
      </c>
      <c r="P1488">
        <v>76.7</v>
      </c>
      <c r="Q1488">
        <v>77.7</v>
      </c>
      <c r="R1488">
        <v>135</v>
      </c>
      <c r="S1488">
        <v>20400</v>
      </c>
      <c r="T1488">
        <v>29200</v>
      </c>
      <c r="U1488">
        <v>35400</v>
      </c>
    </row>
    <row r="1489" spans="1:21" hidden="1" x14ac:dyDescent="0.45">
      <c r="A1489" t="str">
        <f t="shared" si="34"/>
        <v>YAG10UKL7F+MPGCEScotland</v>
      </c>
      <c r="B1489" t="s">
        <v>116</v>
      </c>
      <c r="C1489" t="s">
        <v>142</v>
      </c>
      <c r="D1489">
        <v>10</v>
      </c>
      <c r="E1489" t="s">
        <v>44</v>
      </c>
      <c r="F1489" t="s">
        <v>145</v>
      </c>
      <c r="G1489" t="s">
        <v>138</v>
      </c>
      <c r="H1489" t="s">
        <v>47</v>
      </c>
      <c r="I1489" t="s">
        <v>153</v>
      </c>
      <c r="J1489">
        <v>170</v>
      </c>
      <c r="K1489">
        <v>0</v>
      </c>
      <c r="L1489">
        <v>170</v>
      </c>
      <c r="M1489">
        <v>19.600000000000001</v>
      </c>
      <c r="N1489">
        <v>3.6</v>
      </c>
      <c r="O1489">
        <v>67.3</v>
      </c>
      <c r="P1489">
        <v>75.599999999999994</v>
      </c>
      <c r="Q1489">
        <v>76.8</v>
      </c>
      <c r="R1489">
        <v>110</v>
      </c>
      <c r="S1489">
        <v>17100</v>
      </c>
      <c r="T1489">
        <v>29900</v>
      </c>
      <c r="U1489">
        <v>34300</v>
      </c>
    </row>
    <row r="1490" spans="1:21" hidden="1" x14ac:dyDescent="0.45">
      <c r="A1490" t="str">
        <f t="shared" si="34"/>
        <v>YAG10UKL7F+MPGCESouth East</v>
      </c>
      <c r="B1490" t="s">
        <v>116</v>
      </c>
      <c r="C1490" t="s">
        <v>142</v>
      </c>
      <c r="D1490">
        <v>10</v>
      </c>
      <c r="E1490" t="s">
        <v>44</v>
      </c>
      <c r="F1490" t="s">
        <v>145</v>
      </c>
      <c r="G1490" t="s">
        <v>138</v>
      </c>
      <c r="H1490" t="s">
        <v>47</v>
      </c>
      <c r="I1490" t="s">
        <v>154</v>
      </c>
      <c r="J1490">
        <v>3205</v>
      </c>
      <c r="K1490">
        <v>0</v>
      </c>
      <c r="L1490">
        <v>3205</v>
      </c>
      <c r="M1490">
        <v>10.5</v>
      </c>
      <c r="N1490">
        <v>3.5</v>
      </c>
      <c r="O1490">
        <v>81.2</v>
      </c>
      <c r="P1490">
        <v>85.6</v>
      </c>
      <c r="Q1490">
        <v>85.9</v>
      </c>
      <c r="R1490">
        <v>2480</v>
      </c>
      <c r="S1490">
        <v>17500</v>
      </c>
      <c r="T1490">
        <v>30300</v>
      </c>
      <c r="U1490">
        <v>38300</v>
      </c>
    </row>
    <row r="1491" spans="1:21" hidden="1" x14ac:dyDescent="0.45">
      <c r="A1491" t="str">
        <f t="shared" si="34"/>
        <v>YAG10UKL7F+MPGCESouth West</v>
      </c>
      <c r="B1491" t="s">
        <v>116</v>
      </c>
      <c r="C1491" t="s">
        <v>142</v>
      </c>
      <c r="D1491">
        <v>10</v>
      </c>
      <c r="E1491" t="s">
        <v>44</v>
      </c>
      <c r="F1491" t="s">
        <v>145</v>
      </c>
      <c r="G1491" t="s">
        <v>138</v>
      </c>
      <c r="H1491" t="s">
        <v>47</v>
      </c>
      <c r="I1491" t="s">
        <v>155</v>
      </c>
      <c r="J1491">
        <v>1995</v>
      </c>
      <c r="K1491">
        <v>0</v>
      </c>
      <c r="L1491">
        <v>1995</v>
      </c>
      <c r="M1491">
        <v>8.4</v>
      </c>
      <c r="N1491">
        <v>3.8</v>
      </c>
      <c r="O1491">
        <v>84.2</v>
      </c>
      <c r="P1491">
        <v>87.3</v>
      </c>
      <c r="Q1491">
        <v>87.8</v>
      </c>
      <c r="R1491">
        <v>1590</v>
      </c>
      <c r="S1491">
        <v>15300</v>
      </c>
      <c r="T1491">
        <v>26300</v>
      </c>
      <c r="U1491">
        <v>35800</v>
      </c>
    </row>
    <row r="1492" spans="1:21" hidden="1" x14ac:dyDescent="0.45">
      <c r="A1492" t="str">
        <f t="shared" si="34"/>
        <v>YAG10UKL7F+MPGCEUnknown</v>
      </c>
      <c r="B1492" t="s">
        <v>116</v>
      </c>
      <c r="C1492" t="s">
        <v>142</v>
      </c>
      <c r="D1492">
        <v>10</v>
      </c>
      <c r="E1492" t="s">
        <v>44</v>
      </c>
      <c r="F1492" t="s">
        <v>145</v>
      </c>
      <c r="G1492" t="s">
        <v>138</v>
      </c>
      <c r="H1492" t="s">
        <v>47</v>
      </c>
      <c r="I1492" t="s">
        <v>156</v>
      </c>
      <c r="J1492">
        <v>10</v>
      </c>
      <c r="K1492">
        <v>0</v>
      </c>
      <c r="L1492">
        <v>10</v>
      </c>
      <c r="M1492">
        <v>100</v>
      </c>
      <c r="N1492">
        <v>0</v>
      </c>
      <c r="O1492">
        <v>0</v>
      </c>
      <c r="P1492">
        <v>0</v>
      </c>
      <c r="Q1492">
        <v>0</v>
      </c>
      <c r="R1492" t="s">
        <v>157</v>
      </c>
      <c r="S1492" t="s">
        <v>157</v>
      </c>
      <c r="T1492" t="s">
        <v>157</v>
      </c>
      <c r="U1492" t="s">
        <v>157</v>
      </c>
    </row>
    <row r="1493" spans="1:21" hidden="1" x14ac:dyDescent="0.45">
      <c r="A1493" t="str">
        <f t="shared" si="34"/>
        <v>YAG10UKL7F+MPGCEWales</v>
      </c>
      <c r="B1493" t="s">
        <v>116</v>
      </c>
      <c r="C1493" t="s">
        <v>142</v>
      </c>
      <c r="D1493">
        <v>10</v>
      </c>
      <c r="E1493" t="s">
        <v>44</v>
      </c>
      <c r="F1493" t="s">
        <v>145</v>
      </c>
      <c r="G1493" t="s">
        <v>138</v>
      </c>
      <c r="H1493" t="s">
        <v>47</v>
      </c>
      <c r="I1493" t="s">
        <v>158</v>
      </c>
      <c r="J1493">
        <v>225</v>
      </c>
      <c r="K1493">
        <v>0</v>
      </c>
      <c r="L1493">
        <v>225</v>
      </c>
      <c r="M1493">
        <v>11.3</v>
      </c>
      <c r="N1493">
        <v>7.2</v>
      </c>
      <c r="O1493">
        <v>76.599999999999994</v>
      </c>
      <c r="P1493">
        <v>81.5</v>
      </c>
      <c r="Q1493">
        <v>81.5</v>
      </c>
      <c r="R1493">
        <v>160</v>
      </c>
      <c r="S1493">
        <v>18900</v>
      </c>
      <c r="T1493">
        <v>30300</v>
      </c>
      <c r="U1493">
        <v>37200</v>
      </c>
    </row>
    <row r="1494" spans="1:21" hidden="1" x14ac:dyDescent="0.45">
      <c r="A1494" t="str">
        <f t="shared" si="34"/>
        <v>YAG10UKL7F+MPGCEWest Midlands</v>
      </c>
      <c r="B1494" t="s">
        <v>116</v>
      </c>
      <c r="C1494" t="s">
        <v>142</v>
      </c>
      <c r="D1494">
        <v>10</v>
      </c>
      <c r="E1494" t="s">
        <v>44</v>
      </c>
      <c r="F1494" t="s">
        <v>145</v>
      </c>
      <c r="G1494" t="s">
        <v>138</v>
      </c>
      <c r="H1494" t="s">
        <v>47</v>
      </c>
      <c r="I1494" t="s">
        <v>159</v>
      </c>
      <c r="J1494">
        <v>2000</v>
      </c>
      <c r="K1494">
        <v>0</v>
      </c>
      <c r="L1494">
        <v>2000</v>
      </c>
      <c r="M1494">
        <v>8.4</v>
      </c>
      <c r="N1494">
        <v>4.3</v>
      </c>
      <c r="O1494">
        <v>83.3</v>
      </c>
      <c r="P1494">
        <v>87</v>
      </c>
      <c r="Q1494">
        <v>87.4</v>
      </c>
      <c r="R1494">
        <v>1600</v>
      </c>
      <c r="S1494">
        <v>19000</v>
      </c>
      <c r="T1494">
        <v>31400</v>
      </c>
      <c r="U1494">
        <v>37600</v>
      </c>
    </row>
    <row r="1495" spans="1:21" hidden="1" x14ac:dyDescent="0.45">
      <c r="A1495" t="str">
        <f t="shared" si="34"/>
        <v>YAG10UKL7F+MPGCEYorkshire and The Humber</v>
      </c>
      <c r="B1495" t="s">
        <v>116</v>
      </c>
      <c r="C1495" t="s">
        <v>142</v>
      </c>
      <c r="D1495">
        <v>10</v>
      </c>
      <c r="E1495" t="s">
        <v>44</v>
      </c>
      <c r="F1495" t="s">
        <v>145</v>
      </c>
      <c r="G1495" t="s">
        <v>138</v>
      </c>
      <c r="H1495" t="s">
        <v>47</v>
      </c>
      <c r="I1495" t="s">
        <v>160</v>
      </c>
      <c r="J1495">
        <v>2020</v>
      </c>
      <c r="K1495">
        <v>0</v>
      </c>
      <c r="L1495">
        <v>2020</v>
      </c>
      <c r="M1495">
        <v>10</v>
      </c>
      <c r="N1495">
        <v>5</v>
      </c>
      <c r="O1495">
        <v>81.2</v>
      </c>
      <c r="P1495">
        <v>84.6</v>
      </c>
      <c r="Q1495">
        <v>85.1</v>
      </c>
      <c r="R1495">
        <v>1545</v>
      </c>
      <c r="S1495">
        <v>17900</v>
      </c>
      <c r="T1495">
        <v>29600</v>
      </c>
      <c r="U1495">
        <v>36900</v>
      </c>
    </row>
    <row r="1496" spans="1:21" hidden="1" x14ac:dyDescent="0.45">
      <c r="A1496" t="str">
        <f t="shared" si="34"/>
        <v>YAG10UKL7F+MPGCENA</v>
      </c>
      <c r="B1496" t="s">
        <v>116</v>
      </c>
      <c r="C1496" t="s">
        <v>142</v>
      </c>
      <c r="D1496">
        <v>10</v>
      </c>
      <c r="E1496" t="s">
        <v>44</v>
      </c>
      <c r="F1496" t="s">
        <v>145</v>
      </c>
      <c r="G1496" t="s">
        <v>138</v>
      </c>
      <c r="H1496" t="s">
        <v>47</v>
      </c>
      <c r="I1496" t="s">
        <v>157</v>
      </c>
      <c r="J1496">
        <v>1000</v>
      </c>
      <c r="K1496">
        <v>98.4</v>
      </c>
      <c r="L1496">
        <v>20</v>
      </c>
      <c r="M1496">
        <v>0</v>
      </c>
      <c r="N1496">
        <v>0</v>
      </c>
      <c r="O1496">
        <v>0</v>
      </c>
      <c r="P1496">
        <v>31.2</v>
      </c>
      <c r="Q1496">
        <v>100</v>
      </c>
      <c r="R1496" t="s">
        <v>157</v>
      </c>
      <c r="S1496" t="s">
        <v>157</v>
      </c>
      <c r="T1496" t="s">
        <v>157</v>
      </c>
      <c r="U1496" t="s">
        <v>157</v>
      </c>
    </row>
    <row r="1497" spans="1:21" hidden="1" x14ac:dyDescent="0.45">
      <c r="A1497" t="str">
        <f t="shared" si="34"/>
        <v>YAG5UKL7F+MPGCEAbroad</v>
      </c>
      <c r="B1497" t="s">
        <v>116</v>
      </c>
      <c r="C1497" t="s">
        <v>140</v>
      </c>
      <c r="D1497">
        <v>5</v>
      </c>
      <c r="E1497" t="s">
        <v>44</v>
      </c>
      <c r="F1497" t="s">
        <v>145</v>
      </c>
      <c r="G1497" t="s">
        <v>138</v>
      </c>
      <c r="H1497" t="s">
        <v>47</v>
      </c>
      <c r="I1497" t="s">
        <v>146</v>
      </c>
      <c r="J1497">
        <v>430</v>
      </c>
      <c r="K1497">
        <v>0</v>
      </c>
      <c r="L1497">
        <v>430</v>
      </c>
      <c r="M1497">
        <v>68</v>
      </c>
      <c r="N1497">
        <v>7.7</v>
      </c>
      <c r="O1497">
        <v>20.6</v>
      </c>
      <c r="P1497">
        <v>21.7</v>
      </c>
      <c r="Q1497">
        <v>24.3</v>
      </c>
      <c r="R1497">
        <v>30</v>
      </c>
      <c r="S1497">
        <v>4300</v>
      </c>
      <c r="T1497">
        <v>20600</v>
      </c>
      <c r="U1497">
        <v>31500</v>
      </c>
    </row>
    <row r="1498" spans="1:21" hidden="1" x14ac:dyDescent="0.45">
      <c r="A1498" t="str">
        <f t="shared" si="34"/>
        <v>YAG5UKL7F+MPGCEEast Midlands</v>
      </c>
      <c r="B1498" t="s">
        <v>116</v>
      </c>
      <c r="C1498" t="s">
        <v>140</v>
      </c>
      <c r="D1498">
        <v>5</v>
      </c>
      <c r="E1498" t="s">
        <v>44</v>
      </c>
      <c r="F1498" t="s">
        <v>145</v>
      </c>
      <c r="G1498" t="s">
        <v>138</v>
      </c>
      <c r="H1498" t="s">
        <v>47</v>
      </c>
      <c r="I1498" t="s">
        <v>147</v>
      </c>
      <c r="J1498">
        <v>1105</v>
      </c>
      <c r="K1498">
        <v>0</v>
      </c>
      <c r="L1498">
        <v>1105</v>
      </c>
      <c r="M1498">
        <v>7.6</v>
      </c>
      <c r="N1498">
        <v>4.5</v>
      </c>
      <c r="O1498">
        <v>82.7</v>
      </c>
      <c r="P1498">
        <v>87.2</v>
      </c>
      <c r="Q1498">
        <v>87.8</v>
      </c>
      <c r="R1498">
        <v>895</v>
      </c>
      <c r="S1498">
        <v>22600</v>
      </c>
      <c r="T1498">
        <v>29200</v>
      </c>
      <c r="U1498">
        <v>33200</v>
      </c>
    </row>
    <row r="1499" spans="1:21" hidden="1" x14ac:dyDescent="0.45">
      <c r="A1499" t="str">
        <f t="shared" si="34"/>
        <v>YAG5UKL7F+MPGCEEast of England</v>
      </c>
      <c r="B1499" t="s">
        <v>116</v>
      </c>
      <c r="C1499" t="s">
        <v>140</v>
      </c>
      <c r="D1499">
        <v>5</v>
      </c>
      <c r="E1499" t="s">
        <v>44</v>
      </c>
      <c r="F1499" t="s">
        <v>145</v>
      </c>
      <c r="G1499" t="s">
        <v>138</v>
      </c>
      <c r="H1499" t="s">
        <v>47</v>
      </c>
      <c r="I1499" t="s">
        <v>148</v>
      </c>
      <c r="J1499">
        <v>1390</v>
      </c>
      <c r="K1499">
        <v>0</v>
      </c>
      <c r="L1499">
        <v>1390</v>
      </c>
      <c r="M1499">
        <v>7.6</v>
      </c>
      <c r="N1499">
        <v>5</v>
      </c>
      <c r="O1499">
        <v>82.8</v>
      </c>
      <c r="P1499">
        <v>87</v>
      </c>
      <c r="Q1499">
        <v>87.4</v>
      </c>
      <c r="R1499">
        <v>1125</v>
      </c>
      <c r="S1499">
        <v>22600</v>
      </c>
      <c r="T1499">
        <v>30300</v>
      </c>
      <c r="U1499">
        <v>35000</v>
      </c>
    </row>
    <row r="1500" spans="1:21" hidden="1" x14ac:dyDescent="0.45">
      <c r="A1500" t="str">
        <f t="shared" si="34"/>
        <v>YAG5UKL7F+MPGCELondon</v>
      </c>
      <c r="B1500" t="s">
        <v>116</v>
      </c>
      <c r="C1500" t="s">
        <v>140</v>
      </c>
      <c r="D1500">
        <v>5</v>
      </c>
      <c r="E1500" t="s">
        <v>44</v>
      </c>
      <c r="F1500" t="s">
        <v>145</v>
      </c>
      <c r="G1500" t="s">
        <v>138</v>
      </c>
      <c r="H1500" t="s">
        <v>47</v>
      </c>
      <c r="I1500" t="s">
        <v>149</v>
      </c>
      <c r="J1500">
        <v>2665</v>
      </c>
      <c r="K1500">
        <v>0</v>
      </c>
      <c r="L1500">
        <v>2665</v>
      </c>
      <c r="M1500">
        <v>8.3000000000000007</v>
      </c>
      <c r="N1500">
        <v>6</v>
      </c>
      <c r="O1500">
        <v>79.5</v>
      </c>
      <c r="P1500">
        <v>85</v>
      </c>
      <c r="Q1500">
        <v>85.6</v>
      </c>
      <c r="R1500">
        <v>2055</v>
      </c>
      <c r="S1500">
        <v>28100</v>
      </c>
      <c r="T1500">
        <v>35000</v>
      </c>
      <c r="U1500">
        <v>39800</v>
      </c>
    </row>
    <row r="1501" spans="1:21" hidden="1" x14ac:dyDescent="0.45">
      <c r="A1501" t="str">
        <f t="shared" si="34"/>
        <v>YAG5UKL7F+MPGCENorth East</v>
      </c>
      <c r="B1501" t="s">
        <v>116</v>
      </c>
      <c r="C1501" t="s">
        <v>140</v>
      </c>
      <c r="D1501">
        <v>5</v>
      </c>
      <c r="E1501" t="s">
        <v>44</v>
      </c>
      <c r="F1501" t="s">
        <v>145</v>
      </c>
      <c r="G1501" t="s">
        <v>138</v>
      </c>
      <c r="H1501" t="s">
        <v>47</v>
      </c>
      <c r="I1501" t="s">
        <v>150</v>
      </c>
      <c r="J1501">
        <v>640</v>
      </c>
      <c r="K1501">
        <v>0</v>
      </c>
      <c r="L1501">
        <v>640</v>
      </c>
      <c r="M1501">
        <v>7.9</v>
      </c>
      <c r="N1501">
        <v>3.1</v>
      </c>
      <c r="O1501">
        <v>83</v>
      </c>
      <c r="P1501">
        <v>88.1</v>
      </c>
      <c r="Q1501">
        <v>89</v>
      </c>
      <c r="R1501">
        <v>515</v>
      </c>
      <c r="S1501">
        <v>23400</v>
      </c>
      <c r="T1501">
        <v>29600</v>
      </c>
      <c r="U1501">
        <v>32800</v>
      </c>
    </row>
    <row r="1502" spans="1:21" hidden="1" x14ac:dyDescent="0.45">
      <c r="A1502" t="str">
        <f t="shared" si="34"/>
        <v>YAG5UKL7F+MPGCENorth West</v>
      </c>
      <c r="B1502" t="s">
        <v>116</v>
      </c>
      <c r="C1502" t="s">
        <v>140</v>
      </c>
      <c r="D1502">
        <v>5</v>
      </c>
      <c r="E1502" t="s">
        <v>44</v>
      </c>
      <c r="F1502" t="s">
        <v>145</v>
      </c>
      <c r="G1502" t="s">
        <v>138</v>
      </c>
      <c r="H1502" t="s">
        <v>47</v>
      </c>
      <c r="I1502" t="s">
        <v>151</v>
      </c>
      <c r="J1502">
        <v>2735</v>
      </c>
      <c r="K1502">
        <v>0</v>
      </c>
      <c r="L1502">
        <v>2735</v>
      </c>
      <c r="M1502">
        <v>7.2</v>
      </c>
      <c r="N1502">
        <v>4</v>
      </c>
      <c r="O1502">
        <v>82.9</v>
      </c>
      <c r="P1502">
        <v>88.1</v>
      </c>
      <c r="Q1502">
        <v>88.8</v>
      </c>
      <c r="R1502">
        <v>2185</v>
      </c>
      <c r="S1502">
        <v>20100</v>
      </c>
      <c r="T1502">
        <v>27700</v>
      </c>
      <c r="U1502">
        <v>32100</v>
      </c>
    </row>
    <row r="1503" spans="1:21" hidden="1" x14ac:dyDescent="0.45">
      <c r="A1503" t="str">
        <f t="shared" si="34"/>
        <v>YAG5UKL7F+MPGCENorthern Ireland</v>
      </c>
      <c r="B1503" t="s">
        <v>116</v>
      </c>
      <c r="C1503" t="s">
        <v>140</v>
      </c>
      <c r="D1503">
        <v>5</v>
      </c>
      <c r="E1503" t="s">
        <v>44</v>
      </c>
      <c r="F1503" t="s">
        <v>145</v>
      </c>
      <c r="G1503" t="s">
        <v>138</v>
      </c>
      <c r="H1503" t="s">
        <v>47</v>
      </c>
      <c r="I1503" t="s">
        <v>152</v>
      </c>
      <c r="J1503">
        <v>125</v>
      </c>
      <c r="K1503">
        <v>0</v>
      </c>
      <c r="L1503">
        <v>125</v>
      </c>
      <c r="M1503">
        <v>9.8000000000000007</v>
      </c>
      <c r="N1503">
        <v>4.9000000000000004</v>
      </c>
      <c r="O1503">
        <v>80.3</v>
      </c>
      <c r="P1503">
        <v>85.2</v>
      </c>
      <c r="Q1503">
        <v>85.2</v>
      </c>
      <c r="R1503">
        <v>95</v>
      </c>
      <c r="S1503">
        <v>21500</v>
      </c>
      <c r="T1503">
        <v>28100</v>
      </c>
      <c r="U1503">
        <v>31000</v>
      </c>
    </row>
    <row r="1504" spans="1:21" hidden="1" x14ac:dyDescent="0.45">
      <c r="A1504" t="str">
        <f t="shared" si="34"/>
        <v>YAG5UKL7F+MPGCEScotland</v>
      </c>
      <c r="B1504" t="s">
        <v>116</v>
      </c>
      <c r="C1504" t="s">
        <v>140</v>
      </c>
      <c r="D1504">
        <v>5</v>
      </c>
      <c r="E1504" t="s">
        <v>44</v>
      </c>
      <c r="F1504" t="s">
        <v>145</v>
      </c>
      <c r="G1504" t="s">
        <v>138</v>
      </c>
      <c r="H1504" t="s">
        <v>47</v>
      </c>
      <c r="I1504" t="s">
        <v>153</v>
      </c>
      <c r="J1504">
        <v>90</v>
      </c>
      <c r="K1504">
        <v>0</v>
      </c>
      <c r="L1504">
        <v>90</v>
      </c>
      <c r="M1504">
        <v>11.1</v>
      </c>
      <c r="N1504">
        <v>3.3</v>
      </c>
      <c r="O1504">
        <v>73.3</v>
      </c>
      <c r="P1504">
        <v>82.2</v>
      </c>
      <c r="Q1504">
        <v>85.6</v>
      </c>
      <c r="R1504">
        <v>70</v>
      </c>
      <c r="S1504">
        <v>20100</v>
      </c>
      <c r="T1504">
        <v>28800</v>
      </c>
      <c r="U1504">
        <v>33600</v>
      </c>
    </row>
    <row r="1505" spans="1:21" hidden="1" x14ac:dyDescent="0.45">
      <c r="A1505" t="str">
        <f t="shared" si="34"/>
        <v>YAG5UKL7F+MPGCESouth East</v>
      </c>
      <c r="B1505" t="s">
        <v>116</v>
      </c>
      <c r="C1505" t="s">
        <v>140</v>
      </c>
      <c r="D1505">
        <v>5</v>
      </c>
      <c r="E1505" t="s">
        <v>44</v>
      </c>
      <c r="F1505" t="s">
        <v>145</v>
      </c>
      <c r="G1505" t="s">
        <v>138</v>
      </c>
      <c r="H1505" t="s">
        <v>47</v>
      </c>
      <c r="I1505" t="s">
        <v>154</v>
      </c>
      <c r="J1505">
        <v>2250</v>
      </c>
      <c r="K1505">
        <v>0</v>
      </c>
      <c r="L1505">
        <v>2250</v>
      </c>
      <c r="M1505">
        <v>6.7</v>
      </c>
      <c r="N1505">
        <v>4</v>
      </c>
      <c r="O1505">
        <v>84.3</v>
      </c>
      <c r="P1505">
        <v>88.8</v>
      </c>
      <c r="Q1505">
        <v>89.3</v>
      </c>
      <c r="R1505">
        <v>1850</v>
      </c>
      <c r="S1505">
        <v>22300</v>
      </c>
      <c r="T1505">
        <v>29900</v>
      </c>
      <c r="U1505">
        <v>34300</v>
      </c>
    </row>
    <row r="1506" spans="1:21" hidden="1" x14ac:dyDescent="0.45">
      <c r="A1506" t="str">
        <f t="shared" si="34"/>
        <v>YAG5UKL7F+MPGCESouth West</v>
      </c>
      <c r="B1506" t="s">
        <v>116</v>
      </c>
      <c r="C1506" t="s">
        <v>140</v>
      </c>
      <c r="D1506">
        <v>5</v>
      </c>
      <c r="E1506" t="s">
        <v>44</v>
      </c>
      <c r="F1506" t="s">
        <v>145</v>
      </c>
      <c r="G1506" t="s">
        <v>138</v>
      </c>
      <c r="H1506" t="s">
        <v>47</v>
      </c>
      <c r="I1506" t="s">
        <v>155</v>
      </c>
      <c r="J1506">
        <v>1490</v>
      </c>
      <c r="K1506">
        <v>0</v>
      </c>
      <c r="L1506">
        <v>1490</v>
      </c>
      <c r="M1506">
        <v>5.8</v>
      </c>
      <c r="N1506">
        <v>3.8</v>
      </c>
      <c r="O1506">
        <v>84.6</v>
      </c>
      <c r="P1506">
        <v>89.5</v>
      </c>
      <c r="Q1506">
        <v>90.4</v>
      </c>
      <c r="R1506">
        <v>1225</v>
      </c>
      <c r="S1506">
        <v>20100</v>
      </c>
      <c r="T1506">
        <v>28800</v>
      </c>
      <c r="U1506">
        <v>32500</v>
      </c>
    </row>
    <row r="1507" spans="1:21" hidden="1" x14ac:dyDescent="0.45">
      <c r="A1507" t="str">
        <f t="shared" si="34"/>
        <v>YAG5UKL7F+MPGCEUnknown</v>
      </c>
      <c r="B1507" t="s">
        <v>116</v>
      </c>
      <c r="C1507" t="s">
        <v>140</v>
      </c>
      <c r="D1507">
        <v>5</v>
      </c>
      <c r="E1507" t="s">
        <v>44</v>
      </c>
      <c r="F1507" t="s">
        <v>145</v>
      </c>
      <c r="G1507" t="s">
        <v>138</v>
      </c>
      <c r="H1507" t="s">
        <v>47</v>
      </c>
      <c r="I1507" t="s">
        <v>156</v>
      </c>
      <c r="J1507" t="s">
        <v>161</v>
      </c>
      <c r="K1507" t="s">
        <v>161</v>
      </c>
      <c r="L1507" t="s">
        <v>161</v>
      </c>
      <c r="M1507" t="s">
        <v>161</v>
      </c>
      <c r="N1507" t="s">
        <v>161</v>
      </c>
      <c r="O1507" t="s">
        <v>161</v>
      </c>
      <c r="P1507" t="s">
        <v>161</v>
      </c>
      <c r="Q1507" t="s">
        <v>161</v>
      </c>
      <c r="R1507" t="s">
        <v>157</v>
      </c>
      <c r="S1507" t="s">
        <v>157</v>
      </c>
      <c r="T1507" t="s">
        <v>157</v>
      </c>
      <c r="U1507" t="s">
        <v>157</v>
      </c>
    </row>
    <row r="1508" spans="1:21" hidden="1" x14ac:dyDescent="0.45">
      <c r="A1508" t="str">
        <f t="shared" si="34"/>
        <v>YAG5UKL7F+MPGCEWales</v>
      </c>
      <c r="B1508" t="s">
        <v>116</v>
      </c>
      <c r="C1508" t="s">
        <v>140</v>
      </c>
      <c r="D1508">
        <v>5</v>
      </c>
      <c r="E1508" t="s">
        <v>44</v>
      </c>
      <c r="F1508" t="s">
        <v>145</v>
      </c>
      <c r="G1508" t="s">
        <v>138</v>
      </c>
      <c r="H1508" t="s">
        <v>47</v>
      </c>
      <c r="I1508" t="s">
        <v>158</v>
      </c>
      <c r="J1508">
        <v>180</v>
      </c>
      <c r="K1508">
        <v>0</v>
      </c>
      <c r="L1508">
        <v>180</v>
      </c>
      <c r="M1508">
        <v>9.6999999999999993</v>
      </c>
      <c r="N1508">
        <v>4</v>
      </c>
      <c r="O1508">
        <v>79.5</v>
      </c>
      <c r="P1508">
        <v>84.7</v>
      </c>
      <c r="Q1508">
        <v>86.4</v>
      </c>
      <c r="R1508">
        <v>135</v>
      </c>
      <c r="S1508">
        <v>19300</v>
      </c>
      <c r="T1508">
        <v>27000</v>
      </c>
      <c r="U1508">
        <v>32500</v>
      </c>
    </row>
    <row r="1509" spans="1:21" hidden="1" x14ac:dyDescent="0.45">
      <c r="A1509" t="str">
        <f t="shared" si="34"/>
        <v>YAG5UKL7F+MPGCEWest Midlands</v>
      </c>
      <c r="B1509" t="s">
        <v>116</v>
      </c>
      <c r="C1509" t="s">
        <v>140</v>
      </c>
      <c r="D1509">
        <v>5</v>
      </c>
      <c r="E1509" t="s">
        <v>44</v>
      </c>
      <c r="F1509" t="s">
        <v>145</v>
      </c>
      <c r="G1509" t="s">
        <v>138</v>
      </c>
      <c r="H1509" t="s">
        <v>47</v>
      </c>
      <c r="I1509" t="s">
        <v>159</v>
      </c>
      <c r="J1509">
        <v>1610</v>
      </c>
      <c r="K1509">
        <v>0</v>
      </c>
      <c r="L1509">
        <v>1610</v>
      </c>
      <c r="M1509">
        <v>5.9</v>
      </c>
      <c r="N1509">
        <v>3.8</v>
      </c>
      <c r="O1509">
        <v>84.2</v>
      </c>
      <c r="P1509">
        <v>89.9</v>
      </c>
      <c r="Q1509">
        <v>90.3</v>
      </c>
      <c r="R1509">
        <v>1335</v>
      </c>
      <c r="S1509">
        <v>22100</v>
      </c>
      <c r="T1509">
        <v>29600</v>
      </c>
      <c r="U1509">
        <v>32800</v>
      </c>
    </row>
    <row r="1510" spans="1:21" hidden="1" x14ac:dyDescent="0.45">
      <c r="A1510" t="str">
        <f t="shared" si="34"/>
        <v>YAG5UKL7F+MPGCEYorkshire and The Humber</v>
      </c>
      <c r="B1510" t="s">
        <v>116</v>
      </c>
      <c r="C1510" t="s">
        <v>140</v>
      </c>
      <c r="D1510">
        <v>5</v>
      </c>
      <c r="E1510" t="s">
        <v>44</v>
      </c>
      <c r="F1510" t="s">
        <v>145</v>
      </c>
      <c r="G1510" t="s">
        <v>138</v>
      </c>
      <c r="H1510" t="s">
        <v>47</v>
      </c>
      <c r="I1510" t="s">
        <v>160</v>
      </c>
      <c r="J1510">
        <v>1465</v>
      </c>
      <c r="K1510">
        <v>0</v>
      </c>
      <c r="L1510">
        <v>1465</v>
      </c>
      <c r="M1510">
        <v>7.1</v>
      </c>
      <c r="N1510">
        <v>5.9</v>
      </c>
      <c r="O1510">
        <v>82.5</v>
      </c>
      <c r="P1510">
        <v>86.5</v>
      </c>
      <c r="Q1510">
        <v>87</v>
      </c>
      <c r="R1510">
        <v>1190</v>
      </c>
      <c r="S1510">
        <v>21900</v>
      </c>
      <c r="T1510">
        <v>29600</v>
      </c>
      <c r="U1510">
        <v>32900</v>
      </c>
    </row>
    <row r="1511" spans="1:21" hidden="1" x14ac:dyDescent="0.45">
      <c r="A1511" t="str">
        <f t="shared" si="34"/>
        <v>YAG5UKL7F+MPGCENA</v>
      </c>
      <c r="B1511" t="s">
        <v>116</v>
      </c>
      <c r="C1511" t="s">
        <v>140</v>
      </c>
      <c r="D1511">
        <v>5</v>
      </c>
      <c r="E1511" t="s">
        <v>44</v>
      </c>
      <c r="F1511" t="s">
        <v>145</v>
      </c>
      <c r="G1511" t="s">
        <v>138</v>
      </c>
      <c r="H1511" t="s">
        <v>47</v>
      </c>
      <c r="I1511" t="s">
        <v>157</v>
      </c>
      <c r="J1511">
        <v>450</v>
      </c>
      <c r="K1511">
        <v>94.9</v>
      </c>
      <c r="L1511">
        <v>25</v>
      </c>
      <c r="M1511">
        <v>0</v>
      </c>
      <c r="N1511">
        <v>4.3</v>
      </c>
      <c r="O1511">
        <v>17.399999999999999</v>
      </c>
      <c r="P1511">
        <v>30.4</v>
      </c>
      <c r="Q1511">
        <v>95.7</v>
      </c>
      <c r="R1511" t="s">
        <v>161</v>
      </c>
      <c r="S1511" t="s">
        <v>161</v>
      </c>
      <c r="T1511" t="s">
        <v>161</v>
      </c>
      <c r="U1511" t="s">
        <v>161</v>
      </c>
    </row>
    <row r="1512" spans="1:21" hidden="1" x14ac:dyDescent="0.45">
      <c r="A1512" t="str">
        <f t="shared" si="34"/>
        <v>YAG3UKL7F+MPGCEAbroad</v>
      </c>
      <c r="B1512" t="s">
        <v>116</v>
      </c>
      <c r="C1512" t="s">
        <v>141</v>
      </c>
      <c r="D1512">
        <v>3</v>
      </c>
      <c r="E1512" t="s">
        <v>44</v>
      </c>
      <c r="F1512" t="s">
        <v>145</v>
      </c>
      <c r="G1512" t="s">
        <v>138</v>
      </c>
      <c r="H1512" t="s">
        <v>47</v>
      </c>
      <c r="I1512" t="s">
        <v>146</v>
      </c>
      <c r="J1512">
        <v>285</v>
      </c>
      <c r="K1512">
        <v>0</v>
      </c>
      <c r="L1512">
        <v>285</v>
      </c>
      <c r="M1512">
        <v>61.4</v>
      </c>
      <c r="N1512">
        <v>15.8</v>
      </c>
      <c r="O1512">
        <v>19.3</v>
      </c>
      <c r="P1512">
        <v>20.399999999999999</v>
      </c>
      <c r="Q1512">
        <v>22.8</v>
      </c>
      <c r="R1512">
        <v>25</v>
      </c>
      <c r="S1512">
        <v>11300</v>
      </c>
      <c r="T1512">
        <v>19000</v>
      </c>
      <c r="U1512">
        <v>26600</v>
      </c>
    </row>
    <row r="1513" spans="1:21" hidden="1" x14ac:dyDescent="0.45">
      <c r="A1513" t="str">
        <f t="shared" si="34"/>
        <v>YAG3UKL7F+MPGCEEast Midlands</v>
      </c>
      <c r="B1513" t="s">
        <v>116</v>
      </c>
      <c r="C1513" t="s">
        <v>141</v>
      </c>
      <c r="D1513">
        <v>3</v>
      </c>
      <c r="E1513" t="s">
        <v>44</v>
      </c>
      <c r="F1513" t="s">
        <v>145</v>
      </c>
      <c r="G1513" t="s">
        <v>138</v>
      </c>
      <c r="H1513" t="s">
        <v>47</v>
      </c>
      <c r="I1513" t="s">
        <v>147</v>
      </c>
      <c r="J1513">
        <v>1440</v>
      </c>
      <c r="K1513">
        <v>0</v>
      </c>
      <c r="L1513">
        <v>1440</v>
      </c>
      <c r="M1513">
        <v>3.8</v>
      </c>
      <c r="N1513">
        <v>5.4</v>
      </c>
      <c r="O1513">
        <v>82.6</v>
      </c>
      <c r="P1513">
        <v>90.2</v>
      </c>
      <c r="Q1513">
        <v>90.9</v>
      </c>
      <c r="R1513">
        <v>1180</v>
      </c>
      <c r="S1513">
        <v>23400</v>
      </c>
      <c r="T1513">
        <v>25200</v>
      </c>
      <c r="U1513">
        <v>27700</v>
      </c>
    </row>
    <row r="1514" spans="1:21" hidden="1" x14ac:dyDescent="0.45">
      <c r="A1514" t="str">
        <f t="shared" si="34"/>
        <v>YAG3UKL7F+MPGCEEast of England</v>
      </c>
      <c r="B1514" t="s">
        <v>116</v>
      </c>
      <c r="C1514" t="s">
        <v>141</v>
      </c>
      <c r="D1514">
        <v>3</v>
      </c>
      <c r="E1514" t="s">
        <v>44</v>
      </c>
      <c r="F1514" t="s">
        <v>145</v>
      </c>
      <c r="G1514" t="s">
        <v>138</v>
      </c>
      <c r="H1514" t="s">
        <v>47</v>
      </c>
      <c r="I1514" t="s">
        <v>148</v>
      </c>
      <c r="J1514">
        <v>1480</v>
      </c>
      <c r="K1514">
        <v>0</v>
      </c>
      <c r="L1514">
        <v>1480</v>
      </c>
      <c r="M1514">
        <v>5.6</v>
      </c>
      <c r="N1514">
        <v>5.0999999999999996</v>
      </c>
      <c r="O1514">
        <v>81.5</v>
      </c>
      <c r="P1514">
        <v>88.4</v>
      </c>
      <c r="Q1514">
        <v>89.3</v>
      </c>
      <c r="R1514">
        <v>1190</v>
      </c>
      <c r="S1514">
        <v>24100</v>
      </c>
      <c r="T1514">
        <v>26600</v>
      </c>
      <c r="U1514">
        <v>29200</v>
      </c>
    </row>
    <row r="1515" spans="1:21" hidden="1" x14ac:dyDescent="0.45">
      <c r="A1515" t="str">
        <f t="shared" si="34"/>
        <v>YAG3UKL7F+MPGCELondon</v>
      </c>
      <c r="B1515" t="s">
        <v>116</v>
      </c>
      <c r="C1515" t="s">
        <v>141</v>
      </c>
      <c r="D1515">
        <v>3</v>
      </c>
      <c r="E1515" t="s">
        <v>44</v>
      </c>
      <c r="F1515" t="s">
        <v>145</v>
      </c>
      <c r="G1515" t="s">
        <v>138</v>
      </c>
      <c r="H1515" t="s">
        <v>47</v>
      </c>
      <c r="I1515" t="s">
        <v>149</v>
      </c>
      <c r="J1515">
        <v>2925</v>
      </c>
      <c r="K1515">
        <v>0</v>
      </c>
      <c r="L1515">
        <v>2925</v>
      </c>
      <c r="M1515">
        <v>4.9000000000000004</v>
      </c>
      <c r="N1515">
        <v>6.1</v>
      </c>
      <c r="O1515">
        <v>81.3</v>
      </c>
      <c r="P1515">
        <v>88</v>
      </c>
      <c r="Q1515">
        <v>89.1</v>
      </c>
      <c r="R1515">
        <v>2335</v>
      </c>
      <c r="S1515">
        <v>27400</v>
      </c>
      <c r="T1515">
        <v>30700</v>
      </c>
      <c r="U1515">
        <v>33600</v>
      </c>
    </row>
    <row r="1516" spans="1:21" hidden="1" x14ac:dyDescent="0.45">
      <c r="A1516" t="str">
        <f t="shared" si="34"/>
        <v>YAG3UKL7F+MPGCENorth East</v>
      </c>
      <c r="B1516" t="s">
        <v>116</v>
      </c>
      <c r="C1516" t="s">
        <v>141</v>
      </c>
      <c r="D1516">
        <v>3</v>
      </c>
      <c r="E1516" t="s">
        <v>44</v>
      </c>
      <c r="F1516" t="s">
        <v>145</v>
      </c>
      <c r="G1516" t="s">
        <v>138</v>
      </c>
      <c r="H1516" t="s">
        <v>47</v>
      </c>
      <c r="I1516" t="s">
        <v>150</v>
      </c>
      <c r="J1516">
        <v>715</v>
      </c>
      <c r="K1516">
        <v>0</v>
      </c>
      <c r="L1516">
        <v>715</v>
      </c>
      <c r="M1516">
        <v>4.8</v>
      </c>
      <c r="N1516">
        <v>5.0999999999999996</v>
      </c>
      <c r="O1516">
        <v>84.3</v>
      </c>
      <c r="P1516">
        <v>89.2</v>
      </c>
      <c r="Q1516">
        <v>90.2</v>
      </c>
      <c r="R1516">
        <v>590</v>
      </c>
      <c r="S1516">
        <v>22600</v>
      </c>
      <c r="T1516">
        <v>25200</v>
      </c>
      <c r="U1516">
        <v>27000</v>
      </c>
    </row>
    <row r="1517" spans="1:21" hidden="1" x14ac:dyDescent="0.45">
      <c r="A1517" t="str">
        <f t="shared" si="34"/>
        <v>YAG3UKL7F+MPGCENorth West</v>
      </c>
      <c r="B1517" t="s">
        <v>116</v>
      </c>
      <c r="C1517" t="s">
        <v>141</v>
      </c>
      <c r="D1517">
        <v>3</v>
      </c>
      <c r="E1517" t="s">
        <v>44</v>
      </c>
      <c r="F1517" t="s">
        <v>145</v>
      </c>
      <c r="G1517" t="s">
        <v>138</v>
      </c>
      <c r="H1517" t="s">
        <v>47</v>
      </c>
      <c r="I1517" t="s">
        <v>151</v>
      </c>
      <c r="J1517">
        <v>2880</v>
      </c>
      <c r="K1517">
        <v>0</v>
      </c>
      <c r="L1517">
        <v>2880</v>
      </c>
      <c r="M1517">
        <v>4.8</v>
      </c>
      <c r="N1517">
        <v>4.7</v>
      </c>
      <c r="O1517">
        <v>82.7</v>
      </c>
      <c r="P1517">
        <v>89.3</v>
      </c>
      <c r="Q1517">
        <v>90.5</v>
      </c>
      <c r="R1517">
        <v>2325</v>
      </c>
      <c r="S1517">
        <v>20400</v>
      </c>
      <c r="T1517">
        <v>25200</v>
      </c>
      <c r="U1517">
        <v>27000</v>
      </c>
    </row>
    <row r="1518" spans="1:21" hidden="1" x14ac:dyDescent="0.45">
      <c r="A1518" t="str">
        <f t="shared" si="34"/>
        <v>YAG3UKL7F+MPGCENorthern Ireland</v>
      </c>
      <c r="B1518" t="s">
        <v>116</v>
      </c>
      <c r="C1518" t="s">
        <v>141</v>
      </c>
      <c r="D1518">
        <v>3</v>
      </c>
      <c r="E1518" t="s">
        <v>44</v>
      </c>
      <c r="F1518" t="s">
        <v>145</v>
      </c>
      <c r="G1518" t="s">
        <v>138</v>
      </c>
      <c r="H1518" t="s">
        <v>47</v>
      </c>
      <c r="I1518" t="s">
        <v>152</v>
      </c>
      <c r="J1518">
        <v>210</v>
      </c>
      <c r="K1518">
        <v>0</v>
      </c>
      <c r="L1518">
        <v>210</v>
      </c>
      <c r="M1518">
        <v>10.199999999999999</v>
      </c>
      <c r="N1518">
        <v>9.1999999999999993</v>
      </c>
      <c r="O1518">
        <v>75.7</v>
      </c>
      <c r="P1518">
        <v>79.599999999999994</v>
      </c>
      <c r="Q1518">
        <v>80.599999999999994</v>
      </c>
      <c r="R1518">
        <v>150</v>
      </c>
      <c r="S1518">
        <v>17900</v>
      </c>
      <c r="T1518">
        <v>24100</v>
      </c>
      <c r="U1518">
        <v>25600</v>
      </c>
    </row>
    <row r="1519" spans="1:21" hidden="1" x14ac:dyDescent="0.45">
      <c r="A1519" t="str">
        <f t="shared" si="34"/>
        <v>YAG3UKL7F+MPGCEScotland</v>
      </c>
      <c r="B1519" t="s">
        <v>116</v>
      </c>
      <c r="C1519" t="s">
        <v>141</v>
      </c>
      <c r="D1519">
        <v>3</v>
      </c>
      <c r="E1519" t="s">
        <v>44</v>
      </c>
      <c r="F1519" t="s">
        <v>145</v>
      </c>
      <c r="G1519" t="s">
        <v>138</v>
      </c>
      <c r="H1519" t="s">
        <v>47</v>
      </c>
      <c r="I1519" t="s">
        <v>153</v>
      </c>
      <c r="J1519">
        <v>75</v>
      </c>
      <c r="K1519">
        <v>0</v>
      </c>
      <c r="L1519">
        <v>75</v>
      </c>
      <c r="M1519">
        <v>10.8</v>
      </c>
      <c r="N1519">
        <v>1.4</v>
      </c>
      <c r="O1519">
        <v>68.900000000000006</v>
      </c>
      <c r="P1519">
        <v>86.5</v>
      </c>
      <c r="Q1519">
        <v>87.8</v>
      </c>
      <c r="R1519">
        <v>55</v>
      </c>
      <c r="S1519">
        <v>17200</v>
      </c>
      <c r="T1519">
        <v>25600</v>
      </c>
      <c r="U1519">
        <v>29600</v>
      </c>
    </row>
    <row r="1520" spans="1:21" hidden="1" x14ac:dyDescent="0.45">
      <c r="A1520" t="str">
        <f t="shared" si="34"/>
        <v>YAG3UKL7F+MPGCESouth East</v>
      </c>
      <c r="B1520" t="s">
        <v>116</v>
      </c>
      <c r="C1520" t="s">
        <v>141</v>
      </c>
      <c r="D1520">
        <v>3</v>
      </c>
      <c r="E1520" t="s">
        <v>44</v>
      </c>
      <c r="F1520" t="s">
        <v>145</v>
      </c>
      <c r="G1520" t="s">
        <v>138</v>
      </c>
      <c r="H1520" t="s">
        <v>47</v>
      </c>
      <c r="I1520" t="s">
        <v>154</v>
      </c>
      <c r="J1520">
        <v>2555</v>
      </c>
      <c r="K1520">
        <v>0</v>
      </c>
      <c r="L1520">
        <v>2555</v>
      </c>
      <c r="M1520">
        <v>4.5999999999999996</v>
      </c>
      <c r="N1520">
        <v>5.3</v>
      </c>
      <c r="O1520">
        <v>84.1</v>
      </c>
      <c r="P1520">
        <v>89.1</v>
      </c>
      <c r="Q1520">
        <v>90.1</v>
      </c>
      <c r="R1520">
        <v>2105</v>
      </c>
      <c r="S1520">
        <v>23700</v>
      </c>
      <c r="T1520">
        <v>25900</v>
      </c>
      <c r="U1520">
        <v>29200</v>
      </c>
    </row>
    <row r="1521" spans="1:21" hidden="1" x14ac:dyDescent="0.45">
      <c r="A1521" t="str">
        <f t="shared" si="34"/>
        <v>YAG3UKL7F+MPGCESouth West</v>
      </c>
      <c r="B1521" t="s">
        <v>116</v>
      </c>
      <c r="C1521" t="s">
        <v>141</v>
      </c>
      <c r="D1521">
        <v>3</v>
      </c>
      <c r="E1521" t="s">
        <v>44</v>
      </c>
      <c r="F1521" t="s">
        <v>145</v>
      </c>
      <c r="G1521" t="s">
        <v>138</v>
      </c>
      <c r="H1521" t="s">
        <v>47</v>
      </c>
      <c r="I1521" t="s">
        <v>155</v>
      </c>
      <c r="J1521">
        <v>1640</v>
      </c>
      <c r="K1521">
        <v>0</v>
      </c>
      <c r="L1521">
        <v>1640</v>
      </c>
      <c r="M1521">
        <v>3.9</v>
      </c>
      <c r="N1521">
        <v>5.2</v>
      </c>
      <c r="O1521">
        <v>84.6</v>
      </c>
      <c r="P1521">
        <v>90</v>
      </c>
      <c r="Q1521">
        <v>90.9</v>
      </c>
      <c r="R1521">
        <v>1365</v>
      </c>
      <c r="S1521">
        <v>20800</v>
      </c>
      <c r="T1521">
        <v>25200</v>
      </c>
      <c r="U1521">
        <v>27000</v>
      </c>
    </row>
    <row r="1522" spans="1:21" hidden="1" x14ac:dyDescent="0.45">
      <c r="A1522" t="str">
        <f t="shared" si="34"/>
        <v>YAG3UKL7F+MPGCEUnknown</v>
      </c>
      <c r="B1522" t="s">
        <v>116</v>
      </c>
      <c r="C1522" t="s">
        <v>141</v>
      </c>
      <c r="D1522">
        <v>3</v>
      </c>
      <c r="E1522" t="s">
        <v>44</v>
      </c>
      <c r="F1522" t="s">
        <v>145</v>
      </c>
      <c r="G1522" t="s">
        <v>138</v>
      </c>
      <c r="H1522" t="s">
        <v>47</v>
      </c>
      <c r="I1522" t="s">
        <v>156</v>
      </c>
      <c r="J1522" t="s">
        <v>161</v>
      </c>
      <c r="K1522" t="s">
        <v>161</v>
      </c>
      <c r="L1522" t="s">
        <v>161</v>
      </c>
      <c r="M1522" t="s">
        <v>161</v>
      </c>
      <c r="N1522" t="s">
        <v>161</v>
      </c>
      <c r="O1522" t="s">
        <v>161</v>
      </c>
      <c r="P1522" t="s">
        <v>161</v>
      </c>
      <c r="Q1522" t="s">
        <v>161</v>
      </c>
      <c r="R1522" t="s">
        <v>161</v>
      </c>
      <c r="S1522" t="s">
        <v>161</v>
      </c>
      <c r="T1522" t="s">
        <v>161</v>
      </c>
      <c r="U1522" t="s">
        <v>161</v>
      </c>
    </row>
    <row r="1523" spans="1:21" hidden="1" x14ac:dyDescent="0.45">
      <c r="A1523" t="str">
        <f t="shared" si="34"/>
        <v>YAG3UKL7F+MPGCEWales</v>
      </c>
      <c r="B1523" t="s">
        <v>116</v>
      </c>
      <c r="C1523" t="s">
        <v>141</v>
      </c>
      <c r="D1523">
        <v>3</v>
      </c>
      <c r="E1523" t="s">
        <v>44</v>
      </c>
      <c r="F1523" t="s">
        <v>145</v>
      </c>
      <c r="G1523" t="s">
        <v>138</v>
      </c>
      <c r="H1523" t="s">
        <v>47</v>
      </c>
      <c r="I1523" t="s">
        <v>158</v>
      </c>
      <c r="J1523">
        <v>240</v>
      </c>
      <c r="K1523">
        <v>0</v>
      </c>
      <c r="L1523">
        <v>240</v>
      </c>
      <c r="M1523">
        <v>5.0999999999999996</v>
      </c>
      <c r="N1523">
        <v>3</v>
      </c>
      <c r="O1523">
        <v>77.2</v>
      </c>
      <c r="P1523">
        <v>89</v>
      </c>
      <c r="Q1523">
        <v>92</v>
      </c>
      <c r="R1523">
        <v>180</v>
      </c>
      <c r="S1523">
        <v>19000</v>
      </c>
      <c r="T1523">
        <v>25200</v>
      </c>
      <c r="U1523">
        <v>27000</v>
      </c>
    </row>
    <row r="1524" spans="1:21" hidden="1" x14ac:dyDescent="0.45">
      <c r="A1524" t="str">
        <f t="shared" si="34"/>
        <v>YAG3UKL7F+MPGCEWest Midlands</v>
      </c>
      <c r="B1524" t="s">
        <v>116</v>
      </c>
      <c r="C1524" t="s">
        <v>141</v>
      </c>
      <c r="D1524">
        <v>3</v>
      </c>
      <c r="E1524" t="s">
        <v>44</v>
      </c>
      <c r="F1524" t="s">
        <v>145</v>
      </c>
      <c r="G1524" t="s">
        <v>138</v>
      </c>
      <c r="H1524" t="s">
        <v>47</v>
      </c>
      <c r="I1524" t="s">
        <v>159</v>
      </c>
      <c r="J1524">
        <v>2130</v>
      </c>
      <c r="K1524">
        <v>0</v>
      </c>
      <c r="L1524">
        <v>2130</v>
      </c>
      <c r="M1524">
        <v>3.9</v>
      </c>
      <c r="N1524">
        <v>4.2</v>
      </c>
      <c r="O1524">
        <v>83.2</v>
      </c>
      <c r="P1524">
        <v>91.2</v>
      </c>
      <c r="Q1524">
        <v>91.9</v>
      </c>
      <c r="R1524">
        <v>1750</v>
      </c>
      <c r="S1524">
        <v>22600</v>
      </c>
      <c r="T1524">
        <v>25200</v>
      </c>
      <c r="U1524">
        <v>27700</v>
      </c>
    </row>
    <row r="1525" spans="1:21" hidden="1" x14ac:dyDescent="0.45">
      <c r="A1525" t="str">
        <f t="shared" si="34"/>
        <v>YAG3UKL7F+MPGCEYorkshire and The Humber</v>
      </c>
      <c r="B1525" t="s">
        <v>116</v>
      </c>
      <c r="C1525" t="s">
        <v>141</v>
      </c>
      <c r="D1525">
        <v>3</v>
      </c>
      <c r="E1525" t="s">
        <v>44</v>
      </c>
      <c r="F1525" t="s">
        <v>145</v>
      </c>
      <c r="G1525" t="s">
        <v>138</v>
      </c>
      <c r="H1525" t="s">
        <v>47</v>
      </c>
      <c r="I1525" t="s">
        <v>160</v>
      </c>
      <c r="J1525">
        <v>1755</v>
      </c>
      <c r="K1525">
        <v>0</v>
      </c>
      <c r="L1525">
        <v>1755</v>
      </c>
      <c r="M1525">
        <v>4.7</v>
      </c>
      <c r="N1525">
        <v>7</v>
      </c>
      <c r="O1525">
        <v>82.7</v>
      </c>
      <c r="P1525">
        <v>87.9</v>
      </c>
      <c r="Q1525">
        <v>88.3</v>
      </c>
      <c r="R1525">
        <v>1435</v>
      </c>
      <c r="S1525">
        <v>23000</v>
      </c>
      <c r="T1525">
        <v>25200</v>
      </c>
      <c r="U1525">
        <v>27400</v>
      </c>
    </row>
    <row r="1526" spans="1:21" hidden="1" x14ac:dyDescent="0.45">
      <c r="A1526" t="str">
        <f t="shared" si="34"/>
        <v>YAG3UKL7F+MPGCENA</v>
      </c>
      <c r="B1526" t="s">
        <v>116</v>
      </c>
      <c r="C1526" t="s">
        <v>141</v>
      </c>
      <c r="D1526">
        <v>3</v>
      </c>
      <c r="E1526" t="s">
        <v>44</v>
      </c>
      <c r="F1526" t="s">
        <v>145</v>
      </c>
      <c r="G1526" t="s">
        <v>138</v>
      </c>
      <c r="H1526" t="s">
        <v>47</v>
      </c>
      <c r="I1526" t="s">
        <v>157</v>
      </c>
      <c r="J1526">
        <v>165</v>
      </c>
      <c r="K1526">
        <v>91.4</v>
      </c>
      <c r="L1526">
        <v>15</v>
      </c>
      <c r="M1526">
        <v>7.1</v>
      </c>
      <c r="N1526">
        <v>0</v>
      </c>
      <c r="O1526">
        <v>0</v>
      </c>
      <c r="P1526">
        <v>21.4</v>
      </c>
      <c r="Q1526">
        <v>92.9</v>
      </c>
      <c r="R1526" t="s">
        <v>157</v>
      </c>
      <c r="S1526" t="s">
        <v>157</v>
      </c>
      <c r="T1526" t="s">
        <v>157</v>
      </c>
      <c r="U1526" t="s">
        <v>157</v>
      </c>
    </row>
    <row r="1527" spans="1:21" hidden="1" x14ac:dyDescent="0.45">
      <c r="A1527" t="str">
        <f t="shared" si="34"/>
        <v>YAG1UKL7F+MPGCEAbroad</v>
      </c>
      <c r="B1527" t="s">
        <v>116</v>
      </c>
      <c r="C1527" t="s">
        <v>49</v>
      </c>
      <c r="D1527">
        <v>1</v>
      </c>
      <c r="E1527" t="s">
        <v>44</v>
      </c>
      <c r="F1527" t="s">
        <v>145</v>
      </c>
      <c r="G1527" t="s">
        <v>138</v>
      </c>
      <c r="H1527" t="s">
        <v>47</v>
      </c>
      <c r="I1527" t="s">
        <v>146</v>
      </c>
      <c r="J1527">
        <v>65</v>
      </c>
      <c r="K1527">
        <v>0</v>
      </c>
      <c r="L1527">
        <v>65</v>
      </c>
      <c r="M1527">
        <v>36.5</v>
      </c>
      <c r="N1527">
        <v>39.700000000000003</v>
      </c>
      <c r="O1527">
        <v>20.6</v>
      </c>
      <c r="P1527">
        <v>20.6</v>
      </c>
      <c r="Q1527">
        <v>23.8</v>
      </c>
      <c r="R1527" t="s">
        <v>161</v>
      </c>
      <c r="S1527" t="s">
        <v>161</v>
      </c>
      <c r="T1527" t="s">
        <v>161</v>
      </c>
      <c r="U1527" t="s">
        <v>161</v>
      </c>
    </row>
    <row r="1528" spans="1:21" hidden="1" x14ac:dyDescent="0.45">
      <c r="A1528" t="str">
        <f t="shared" si="34"/>
        <v>YAG1UKL7F+MPGCEEast Midlands</v>
      </c>
      <c r="B1528" t="s">
        <v>116</v>
      </c>
      <c r="C1528" t="s">
        <v>49</v>
      </c>
      <c r="D1528">
        <v>1</v>
      </c>
      <c r="E1528" t="s">
        <v>44</v>
      </c>
      <c r="F1528" t="s">
        <v>145</v>
      </c>
      <c r="G1528" t="s">
        <v>138</v>
      </c>
      <c r="H1528" t="s">
        <v>47</v>
      </c>
      <c r="I1528" t="s">
        <v>147</v>
      </c>
      <c r="J1528">
        <v>1350</v>
      </c>
      <c r="K1528">
        <v>0</v>
      </c>
      <c r="L1528">
        <v>1350</v>
      </c>
      <c r="M1528">
        <v>2</v>
      </c>
      <c r="N1528">
        <v>4.8</v>
      </c>
      <c r="O1528">
        <v>86.6</v>
      </c>
      <c r="P1528">
        <v>92.4</v>
      </c>
      <c r="Q1528">
        <v>93.2</v>
      </c>
      <c r="R1528">
        <v>1155</v>
      </c>
      <c r="S1528">
        <v>21500</v>
      </c>
      <c r="T1528">
        <v>21900</v>
      </c>
      <c r="U1528">
        <v>22600</v>
      </c>
    </row>
    <row r="1529" spans="1:21" hidden="1" x14ac:dyDescent="0.45">
      <c r="A1529" t="str">
        <f t="shared" si="34"/>
        <v>YAG1UKL7F+MPGCEEast of England</v>
      </c>
      <c r="B1529" t="s">
        <v>116</v>
      </c>
      <c r="C1529" t="s">
        <v>49</v>
      </c>
      <c r="D1529">
        <v>1</v>
      </c>
      <c r="E1529" t="s">
        <v>44</v>
      </c>
      <c r="F1529" t="s">
        <v>145</v>
      </c>
      <c r="G1529" t="s">
        <v>138</v>
      </c>
      <c r="H1529" t="s">
        <v>47</v>
      </c>
      <c r="I1529" t="s">
        <v>148</v>
      </c>
      <c r="J1529">
        <v>1075</v>
      </c>
      <c r="K1529">
        <v>0</v>
      </c>
      <c r="L1529">
        <v>1075</v>
      </c>
      <c r="M1529">
        <v>2.1</v>
      </c>
      <c r="N1529">
        <v>4.0999999999999996</v>
      </c>
      <c r="O1529">
        <v>84</v>
      </c>
      <c r="P1529">
        <v>93.1</v>
      </c>
      <c r="Q1529">
        <v>93.8</v>
      </c>
      <c r="R1529">
        <v>895</v>
      </c>
      <c r="S1529">
        <v>21500</v>
      </c>
      <c r="T1529">
        <v>22600</v>
      </c>
      <c r="U1529">
        <v>24800</v>
      </c>
    </row>
    <row r="1530" spans="1:21" hidden="1" x14ac:dyDescent="0.45">
      <c r="A1530" t="str">
        <f t="shared" si="34"/>
        <v>YAG1UKL7F+MPGCELondon</v>
      </c>
      <c r="B1530" t="s">
        <v>116</v>
      </c>
      <c r="C1530" t="s">
        <v>49</v>
      </c>
      <c r="D1530">
        <v>1</v>
      </c>
      <c r="E1530" t="s">
        <v>44</v>
      </c>
      <c r="F1530" t="s">
        <v>145</v>
      </c>
      <c r="G1530" t="s">
        <v>138</v>
      </c>
      <c r="H1530" t="s">
        <v>47</v>
      </c>
      <c r="I1530" t="s">
        <v>149</v>
      </c>
      <c r="J1530">
        <v>2705</v>
      </c>
      <c r="K1530">
        <v>0</v>
      </c>
      <c r="L1530">
        <v>2705</v>
      </c>
      <c r="M1530">
        <v>2</v>
      </c>
      <c r="N1530">
        <v>5.3</v>
      </c>
      <c r="O1530">
        <v>86.4</v>
      </c>
      <c r="P1530">
        <v>92</v>
      </c>
      <c r="Q1530">
        <v>92.8</v>
      </c>
      <c r="R1530">
        <v>2310</v>
      </c>
      <c r="S1530">
        <v>24800</v>
      </c>
      <c r="T1530">
        <v>26600</v>
      </c>
      <c r="U1530">
        <v>28500</v>
      </c>
    </row>
    <row r="1531" spans="1:21" hidden="1" x14ac:dyDescent="0.45">
      <c r="A1531" t="str">
        <f t="shared" si="34"/>
        <v>YAG1UKL7F+MPGCENorth East</v>
      </c>
      <c r="B1531" t="s">
        <v>116</v>
      </c>
      <c r="C1531" t="s">
        <v>49</v>
      </c>
      <c r="D1531">
        <v>1</v>
      </c>
      <c r="E1531" t="s">
        <v>44</v>
      </c>
      <c r="F1531" t="s">
        <v>145</v>
      </c>
      <c r="G1531" t="s">
        <v>138</v>
      </c>
      <c r="H1531" t="s">
        <v>47</v>
      </c>
      <c r="I1531" t="s">
        <v>150</v>
      </c>
      <c r="J1531">
        <v>575</v>
      </c>
      <c r="K1531">
        <v>0</v>
      </c>
      <c r="L1531">
        <v>575</v>
      </c>
      <c r="M1531">
        <v>1.2</v>
      </c>
      <c r="N1531">
        <v>3.7</v>
      </c>
      <c r="O1531">
        <v>89.2</v>
      </c>
      <c r="P1531">
        <v>94.4</v>
      </c>
      <c r="Q1531">
        <v>95.1</v>
      </c>
      <c r="R1531">
        <v>510</v>
      </c>
      <c r="S1531">
        <v>19300</v>
      </c>
      <c r="T1531">
        <v>21900</v>
      </c>
      <c r="U1531">
        <v>21900</v>
      </c>
    </row>
    <row r="1532" spans="1:21" hidden="1" x14ac:dyDescent="0.45">
      <c r="A1532" t="str">
        <f t="shared" si="34"/>
        <v>YAG1UKL7F+MPGCENorth West</v>
      </c>
      <c r="B1532" t="s">
        <v>116</v>
      </c>
      <c r="C1532" t="s">
        <v>49</v>
      </c>
      <c r="D1532">
        <v>1</v>
      </c>
      <c r="E1532" t="s">
        <v>44</v>
      </c>
      <c r="F1532" t="s">
        <v>145</v>
      </c>
      <c r="G1532" t="s">
        <v>138</v>
      </c>
      <c r="H1532" t="s">
        <v>47</v>
      </c>
      <c r="I1532" t="s">
        <v>151</v>
      </c>
      <c r="J1532">
        <v>2915</v>
      </c>
      <c r="K1532">
        <v>0</v>
      </c>
      <c r="L1532">
        <v>2915</v>
      </c>
      <c r="M1532">
        <v>2.2999999999999998</v>
      </c>
      <c r="N1532">
        <v>6</v>
      </c>
      <c r="O1532">
        <v>84.8</v>
      </c>
      <c r="P1532">
        <v>90.8</v>
      </c>
      <c r="Q1532">
        <v>91.7</v>
      </c>
      <c r="R1532">
        <v>2435</v>
      </c>
      <c r="S1532">
        <v>19000</v>
      </c>
      <c r="T1532">
        <v>21900</v>
      </c>
      <c r="U1532">
        <v>22300</v>
      </c>
    </row>
    <row r="1533" spans="1:21" hidden="1" x14ac:dyDescent="0.45">
      <c r="A1533" t="str">
        <f t="shared" si="34"/>
        <v>YAG1UKL7F+MPGCENorthern Ireland</v>
      </c>
      <c r="B1533" t="s">
        <v>116</v>
      </c>
      <c r="C1533" t="s">
        <v>49</v>
      </c>
      <c r="D1533">
        <v>1</v>
      </c>
      <c r="E1533" t="s">
        <v>44</v>
      </c>
      <c r="F1533" t="s">
        <v>145</v>
      </c>
      <c r="G1533" t="s">
        <v>138</v>
      </c>
      <c r="H1533" t="s">
        <v>47</v>
      </c>
      <c r="I1533" t="s">
        <v>152</v>
      </c>
      <c r="J1533">
        <v>100</v>
      </c>
      <c r="K1533">
        <v>0</v>
      </c>
      <c r="L1533">
        <v>100</v>
      </c>
      <c r="M1533">
        <v>3.1</v>
      </c>
      <c r="N1533">
        <v>13.4</v>
      </c>
      <c r="O1533">
        <v>75.3</v>
      </c>
      <c r="P1533">
        <v>82.5</v>
      </c>
      <c r="Q1533">
        <v>83.5</v>
      </c>
      <c r="R1533">
        <v>70</v>
      </c>
      <c r="S1533">
        <v>13100</v>
      </c>
      <c r="T1533">
        <v>19900</v>
      </c>
      <c r="U1533">
        <v>21900</v>
      </c>
    </row>
    <row r="1534" spans="1:21" hidden="1" x14ac:dyDescent="0.45">
      <c r="A1534" t="str">
        <f t="shared" si="34"/>
        <v>YAG1UKL7F+MPGCEScotland</v>
      </c>
      <c r="B1534" t="s">
        <v>116</v>
      </c>
      <c r="C1534" t="s">
        <v>49</v>
      </c>
      <c r="D1534">
        <v>1</v>
      </c>
      <c r="E1534" t="s">
        <v>44</v>
      </c>
      <c r="F1534" t="s">
        <v>145</v>
      </c>
      <c r="G1534" t="s">
        <v>138</v>
      </c>
      <c r="H1534" t="s">
        <v>47</v>
      </c>
      <c r="I1534" t="s">
        <v>153</v>
      </c>
      <c r="J1534">
        <v>50</v>
      </c>
      <c r="K1534">
        <v>0</v>
      </c>
      <c r="L1534">
        <v>50</v>
      </c>
      <c r="M1534">
        <v>6.5</v>
      </c>
      <c r="N1534">
        <v>0</v>
      </c>
      <c r="O1534">
        <v>80.400000000000006</v>
      </c>
      <c r="P1534">
        <v>89.1</v>
      </c>
      <c r="Q1534">
        <v>93.5</v>
      </c>
      <c r="R1534">
        <v>35</v>
      </c>
      <c r="S1534">
        <v>18600</v>
      </c>
      <c r="T1534">
        <v>22300</v>
      </c>
      <c r="U1534">
        <v>27000</v>
      </c>
    </row>
    <row r="1535" spans="1:21" hidden="1" x14ac:dyDescent="0.45">
      <c r="A1535" t="str">
        <f t="shared" si="34"/>
        <v>YAG1UKL7F+MPGCESouth East</v>
      </c>
      <c r="B1535" t="s">
        <v>116</v>
      </c>
      <c r="C1535" t="s">
        <v>49</v>
      </c>
      <c r="D1535">
        <v>1</v>
      </c>
      <c r="E1535" t="s">
        <v>44</v>
      </c>
      <c r="F1535" t="s">
        <v>145</v>
      </c>
      <c r="G1535" t="s">
        <v>138</v>
      </c>
      <c r="H1535" t="s">
        <v>47</v>
      </c>
      <c r="I1535" t="s">
        <v>154</v>
      </c>
      <c r="J1535">
        <v>2425</v>
      </c>
      <c r="K1535">
        <v>0</v>
      </c>
      <c r="L1535">
        <v>2425</v>
      </c>
      <c r="M1535">
        <v>1.9</v>
      </c>
      <c r="N1535">
        <v>4</v>
      </c>
      <c r="O1535">
        <v>88.7</v>
      </c>
      <c r="P1535">
        <v>93.7</v>
      </c>
      <c r="Q1535">
        <v>94.1</v>
      </c>
      <c r="R1535">
        <v>2135</v>
      </c>
      <c r="S1535">
        <v>21500</v>
      </c>
      <c r="T1535">
        <v>22300</v>
      </c>
      <c r="U1535">
        <v>24500</v>
      </c>
    </row>
    <row r="1536" spans="1:21" hidden="1" x14ac:dyDescent="0.45">
      <c r="A1536" t="str">
        <f t="shared" si="34"/>
        <v>YAG1UKL7F+MPGCESouth West</v>
      </c>
      <c r="B1536" t="s">
        <v>116</v>
      </c>
      <c r="C1536" t="s">
        <v>49</v>
      </c>
      <c r="D1536">
        <v>1</v>
      </c>
      <c r="E1536" t="s">
        <v>44</v>
      </c>
      <c r="F1536" t="s">
        <v>145</v>
      </c>
      <c r="G1536" t="s">
        <v>138</v>
      </c>
      <c r="H1536" t="s">
        <v>47</v>
      </c>
      <c r="I1536" t="s">
        <v>155</v>
      </c>
      <c r="J1536">
        <v>1400</v>
      </c>
      <c r="K1536">
        <v>0</v>
      </c>
      <c r="L1536">
        <v>1400</v>
      </c>
      <c r="M1536">
        <v>1.7</v>
      </c>
      <c r="N1536">
        <v>4.3</v>
      </c>
      <c r="O1536">
        <v>87.6</v>
      </c>
      <c r="P1536">
        <v>93.4</v>
      </c>
      <c r="Q1536">
        <v>94</v>
      </c>
      <c r="R1536">
        <v>1215</v>
      </c>
      <c r="S1536">
        <v>20100</v>
      </c>
      <c r="T1536">
        <v>21900</v>
      </c>
      <c r="U1536">
        <v>22600</v>
      </c>
    </row>
    <row r="1537" spans="1:21" hidden="1" x14ac:dyDescent="0.45">
      <c r="A1537" t="str">
        <f t="shared" si="34"/>
        <v>YAG1UKL7F+MPGCEWales</v>
      </c>
      <c r="B1537" t="s">
        <v>116</v>
      </c>
      <c r="C1537" t="s">
        <v>49</v>
      </c>
      <c r="D1537">
        <v>1</v>
      </c>
      <c r="E1537" t="s">
        <v>44</v>
      </c>
      <c r="F1537" t="s">
        <v>145</v>
      </c>
      <c r="G1537" t="s">
        <v>138</v>
      </c>
      <c r="H1537" t="s">
        <v>47</v>
      </c>
      <c r="I1537" t="s">
        <v>158</v>
      </c>
      <c r="J1537">
        <v>245</v>
      </c>
      <c r="K1537">
        <v>0</v>
      </c>
      <c r="L1537">
        <v>245</v>
      </c>
      <c r="M1537">
        <v>0.8</v>
      </c>
      <c r="N1537">
        <v>5</v>
      </c>
      <c r="O1537">
        <v>85.5</v>
      </c>
      <c r="P1537">
        <v>92.9</v>
      </c>
      <c r="Q1537">
        <v>94.2</v>
      </c>
      <c r="R1537">
        <v>205</v>
      </c>
      <c r="S1537">
        <v>19000</v>
      </c>
      <c r="T1537">
        <v>21500</v>
      </c>
      <c r="U1537">
        <v>22600</v>
      </c>
    </row>
    <row r="1538" spans="1:21" hidden="1" x14ac:dyDescent="0.45">
      <c r="A1538" t="str">
        <f t="shared" si="34"/>
        <v>YAG1UKL7F+MPGCEWest Midlands</v>
      </c>
      <c r="B1538" t="s">
        <v>116</v>
      </c>
      <c r="C1538" t="s">
        <v>49</v>
      </c>
      <c r="D1538">
        <v>1</v>
      </c>
      <c r="E1538" t="s">
        <v>44</v>
      </c>
      <c r="F1538" t="s">
        <v>145</v>
      </c>
      <c r="G1538" t="s">
        <v>138</v>
      </c>
      <c r="H1538" t="s">
        <v>47</v>
      </c>
      <c r="I1538" t="s">
        <v>159</v>
      </c>
      <c r="J1538">
        <v>2010</v>
      </c>
      <c r="K1538">
        <v>0</v>
      </c>
      <c r="L1538">
        <v>2010</v>
      </c>
      <c r="M1538">
        <v>1.9</v>
      </c>
      <c r="N1538">
        <v>3.7</v>
      </c>
      <c r="O1538">
        <v>85.9</v>
      </c>
      <c r="P1538">
        <v>93.5</v>
      </c>
      <c r="Q1538">
        <v>94.4</v>
      </c>
      <c r="R1538">
        <v>1715</v>
      </c>
      <c r="S1538">
        <v>21500</v>
      </c>
      <c r="T1538">
        <v>21900</v>
      </c>
      <c r="U1538">
        <v>22800</v>
      </c>
    </row>
    <row r="1539" spans="1:21" hidden="1" x14ac:dyDescent="0.45">
      <c r="A1539" t="str">
        <f t="shared" si="34"/>
        <v>YAG1UKL7F+MPGCEYorkshire and The Humber</v>
      </c>
      <c r="B1539" t="s">
        <v>116</v>
      </c>
      <c r="C1539" t="s">
        <v>49</v>
      </c>
      <c r="D1539">
        <v>1</v>
      </c>
      <c r="E1539" t="s">
        <v>44</v>
      </c>
      <c r="F1539" t="s">
        <v>145</v>
      </c>
      <c r="G1539" t="s">
        <v>138</v>
      </c>
      <c r="H1539" t="s">
        <v>47</v>
      </c>
      <c r="I1539" t="s">
        <v>160</v>
      </c>
      <c r="J1539">
        <v>1735</v>
      </c>
      <c r="K1539">
        <v>0</v>
      </c>
      <c r="L1539">
        <v>1735</v>
      </c>
      <c r="M1539">
        <v>2.1</v>
      </c>
      <c r="N1539">
        <v>6.3</v>
      </c>
      <c r="O1539">
        <v>84</v>
      </c>
      <c r="P1539">
        <v>90.3</v>
      </c>
      <c r="Q1539">
        <v>91.5</v>
      </c>
      <c r="R1539">
        <v>1450</v>
      </c>
      <c r="S1539">
        <v>21200</v>
      </c>
      <c r="T1539">
        <v>21900</v>
      </c>
      <c r="U1539">
        <v>22300</v>
      </c>
    </row>
    <row r="1540" spans="1:21" hidden="1" x14ac:dyDescent="0.45">
      <c r="A1540" t="str">
        <f t="shared" si="34"/>
        <v>YAG1UKL7F+MPGCENA</v>
      </c>
      <c r="B1540" t="s">
        <v>116</v>
      </c>
      <c r="C1540" t="s">
        <v>49</v>
      </c>
      <c r="D1540">
        <v>1</v>
      </c>
      <c r="E1540" t="s">
        <v>44</v>
      </c>
      <c r="F1540" t="s">
        <v>145</v>
      </c>
      <c r="G1540" t="s">
        <v>138</v>
      </c>
      <c r="H1540" t="s">
        <v>47</v>
      </c>
      <c r="I1540" t="s">
        <v>157</v>
      </c>
      <c r="J1540">
        <v>430</v>
      </c>
      <c r="K1540">
        <v>93.9</v>
      </c>
      <c r="L1540">
        <v>30</v>
      </c>
      <c r="M1540">
        <v>0</v>
      </c>
      <c r="N1540">
        <v>0</v>
      </c>
      <c r="O1540">
        <v>3.8</v>
      </c>
      <c r="P1540">
        <v>3.8</v>
      </c>
      <c r="Q1540">
        <v>100</v>
      </c>
      <c r="R1540" t="s">
        <v>161</v>
      </c>
      <c r="S1540" t="s">
        <v>161</v>
      </c>
      <c r="T1540" t="s">
        <v>161</v>
      </c>
      <c r="U1540" t="s">
        <v>161</v>
      </c>
    </row>
    <row r="1541" spans="1:21" hidden="1" x14ac:dyDescent="0.45">
      <c r="A1541" t="str">
        <f t="shared" si="34"/>
        <v>YAG10EUL7F+MAgriculture, food and related studiesAll</v>
      </c>
      <c r="B1541" t="s">
        <v>116</v>
      </c>
      <c r="C1541" t="s">
        <v>142</v>
      </c>
      <c r="D1541">
        <v>10</v>
      </c>
      <c r="E1541" t="s">
        <v>137</v>
      </c>
      <c r="F1541" t="s">
        <v>145</v>
      </c>
      <c r="G1541" t="s">
        <v>138</v>
      </c>
      <c r="H1541" t="s">
        <v>69</v>
      </c>
      <c r="I1541" t="s">
        <v>28</v>
      </c>
      <c r="J1541">
        <v>165</v>
      </c>
      <c r="K1541">
        <v>73.599999999999994</v>
      </c>
      <c r="L1541">
        <v>45</v>
      </c>
      <c r="M1541">
        <v>13.9</v>
      </c>
      <c r="N1541">
        <v>0.6</v>
      </c>
      <c r="O1541">
        <v>9.4</v>
      </c>
      <c r="P1541">
        <v>11.2</v>
      </c>
      <c r="Q1541">
        <v>11.8</v>
      </c>
      <c r="R1541">
        <v>15</v>
      </c>
      <c r="S1541">
        <v>23000</v>
      </c>
      <c r="T1541">
        <v>35400</v>
      </c>
      <c r="U1541">
        <v>39800</v>
      </c>
    </row>
    <row r="1542" spans="1:21" hidden="1" x14ac:dyDescent="0.45">
      <c r="A1542" t="str">
        <f t="shared" si="34"/>
        <v>YAG10EUL8F+MAgriculture, food and related studiesAll</v>
      </c>
      <c r="B1542" t="s">
        <v>116</v>
      </c>
      <c r="C1542" t="s">
        <v>142</v>
      </c>
      <c r="D1542">
        <v>10</v>
      </c>
      <c r="E1542" t="s">
        <v>137</v>
      </c>
      <c r="F1542" t="s">
        <v>139</v>
      </c>
      <c r="G1542" t="s">
        <v>138</v>
      </c>
      <c r="H1542" t="s">
        <v>69</v>
      </c>
      <c r="I1542" t="s">
        <v>28</v>
      </c>
      <c r="J1542">
        <v>25</v>
      </c>
      <c r="K1542">
        <v>36</v>
      </c>
      <c r="L1542">
        <v>20</v>
      </c>
      <c r="M1542">
        <v>40</v>
      </c>
      <c r="N1542">
        <v>0</v>
      </c>
      <c r="O1542">
        <v>20</v>
      </c>
      <c r="P1542">
        <v>24</v>
      </c>
      <c r="Q1542">
        <v>24</v>
      </c>
      <c r="R1542" t="s">
        <v>161</v>
      </c>
      <c r="S1542" t="s">
        <v>161</v>
      </c>
      <c r="T1542" t="s">
        <v>161</v>
      </c>
      <c r="U1542" t="s">
        <v>161</v>
      </c>
    </row>
    <row r="1543" spans="1:21" hidden="1" x14ac:dyDescent="0.45">
      <c r="A1543" t="str">
        <f t="shared" ref="A1543:A1606" si="35">"YAG"&amp;D1543 &amp;E1543 &amp;F1543 &amp; G1543 &amp;H1543 &amp;I1543</f>
        <v>YAG5EUL7F+MAgriculture, food and related studiesAll</v>
      </c>
      <c r="B1543" t="s">
        <v>116</v>
      </c>
      <c r="C1543" t="s">
        <v>140</v>
      </c>
      <c r="D1543">
        <v>5</v>
      </c>
      <c r="E1543" t="s">
        <v>137</v>
      </c>
      <c r="F1543" t="s">
        <v>145</v>
      </c>
      <c r="G1543" t="s">
        <v>138</v>
      </c>
      <c r="H1543" t="s">
        <v>69</v>
      </c>
      <c r="I1543" t="s">
        <v>28</v>
      </c>
      <c r="J1543">
        <v>125</v>
      </c>
      <c r="K1543">
        <v>55.3</v>
      </c>
      <c r="L1543">
        <v>55</v>
      </c>
      <c r="M1543">
        <v>13.2</v>
      </c>
      <c r="N1543">
        <v>4.2</v>
      </c>
      <c r="O1543">
        <v>21.9</v>
      </c>
      <c r="P1543">
        <v>24.8</v>
      </c>
      <c r="Q1543">
        <v>27.3</v>
      </c>
      <c r="R1543">
        <v>30</v>
      </c>
      <c r="S1543">
        <v>22600</v>
      </c>
      <c r="T1543">
        <v>29200</v>
      </c>
      <c r="U1543">
        <v>37600</v>
      </c>
    </row>
    <row r="1544" spans="1:21" hidden="1" x14ac:dyDescent="0.45">
      <c r="A1544" t="str">
        <f t="shared" si="35"/>
        <v>YAG5EUL8F+MAgriculture, food and related studiesAll</v>
      </c>
      <c r="B1544" t="s">
        <v>116</v>
      </c>
      <c r="C1544" t="s">
        <v>140</v>
      </c>
      <c r="D1544">
        <v>5</v>
      </c>
      <c r="E1544" t="s">
        <v>137</v>
      </c>
      <c r="F1544" t="s">
        <v>139</v>
      </c>
      <c r="G1544" t="s">
        <v>138</v>
      </c>
      <c r="H1544" t="s">
        <v>69</v>
      </c>
      <c r="I1544" t="s">
        <v>28</v>
      </c>
      <c r="J1544">
        <v>15</v>
      </c>
      <c r="K1544">
        <v>44.1</v>
      </c>
      <c r="L1544">
        <v>10</v>
      </c>
      <c r="M1544">
        <v>26.5</v>
      </c>
      <c r="N1544">
        <v>0</v>
      </c>
      <c r="O1544">
        <v>29.5</v>
      </c>
      <c r="P1544">
        <v>29.5</v>
      </c>
      <c r="Q1544">
        <v>29.5</v>
      </c>
      <c r="R1544" t="s">
        <v>161</v>
      </c>
      <c r="S1544" t="s">
        <v>161</v>
      </c>
      <c r="T1544" t="s">
        <v>161</v>
      </c>
      <c r="U1544" t="s">
        <v>161</v>
      </c>
    </row>
    <row r="1545" spans="1:21" hidden="1" x14ac:dyDescent="0.45">
      <c r="A1545" t="str">
        <f t="shared" si="35"/>
        <v>YAG3EUL7F+MAgriculture, food and related studiesAll</v>
      </c>
      <c r="B1545" t="s">
        <v>116</v>
      </c>
      <c r="C1545" t="s">
        <v>141</v>
      </c>
      <c r="D1545">
        <v>3</v>
      </c>
      <c r="E1545" t="s">
        <v>137</v>
      </c>
      <c r="F1545" t="s">
        <v>145</v>
      </c>
      <c r="G1545" t="s">
        <v>138</v>
      </c>
      <c r="H1545" t="s">
        <v>69</v>
      </c>
      <c r="I1545" t="s">
        <v>28</v>
      </c>
      <c r="J1545">
        <v>60</v>
      </c>
      <c r="K1545">
        <v>44.6</v>
      </c>
      <c r="L1545">
        <v>35</v>
      </c>
      <c r="M1545">
        <v>18.5</v>
      </c>
      <c r="N1545">
        <v>1.8</v>
      </c>
      <c r="O1545">
        <v>26.4</v>
      </c>
      <c r="P1545">
        <v>33.4</v>
      </c>
      <c r="Q1545">
        <v>35.200000000000003</v>
      </c>
      <c r="R1545">
        <v>15</v>
      </c>
      <c r="S1545">
        <v>20800</v>
      </c>
      <c r="T1545">
        <v>25200</v>
      </c>
      <c r="U1545">
        <v>31000</v>
      </c>
    </row>
    <row r="1546" spans="1:21" hidden="1" x14ac:dyDescent="0.45">
      <c r="A1546" t="str">
        <f t="shared" si="35"/>
        <v>YAG3EUL8F+MAgriculture, food and related studiesAll</v>
      </c>
      <c r="B1546" t="s">
        <v>116</v>
      </c>
      <c r="C1546" t="s">
        <v>141</v>
      </c>
      <c r="D1546">
        <v>3</v>
      </c>
      <c r="E1546" t="s">
        <v>137</v>
      </c>
      <c r="F1546" t="s">
        <v>139</v>
      </c>
      <c r="G1546" t="s">
        <v>138</v>
      </c>
      <c r="H1546" t="s">
        <v>69</v>
      </c>
      <c r="I1546" t="s">
        <v>28</v>
      </c>
      <c r="J1546">
        <v>10</v>
      </c>
      <c r="K1546">
        <v>27.8</v>
      </c>
      <c r="L1546">
        <v>10</v>
      </c>
      <c r="M1546">
        <v>38.9</v>
      </c>
      <c r="N1546">
        <v>0</v>
      </c>
      <c r="O1546">
        <v>22.2</v>
      </c>
      <c r="P1546">
        <v>33.299999999999997</v>
      </c>
      <c r="Q1546">
        <v>33.299999999999997</v>
      </c>
      <c r="R1546" t="s">
        <v>161</v>
      </c>
      <c r="S1546" t="s">
        <v>161</v>
      </c>
      <c r="T1546" t="s">
        <v>161</v>
      </c>
      <c r="U1546" t="s">
        <v>161</v>
      </c>
    </row>
    <row r="1547" spans="1:21" hidden="1" x14ac:dyDescent="0.45">
      <c r="A1547" t="str">
        <f t="shared" si="35"/>
        <v>YAG1EUL7F+MAgriculture, food and related studiesAll</v>
      </c>
      <c r="B1547" t="s">
        <v>116</v>
      </c>
      <c r="C1547" t="s">
        <v>49</v>
      </c>
      <c r="D1547">
        <v>1</v>
      </c>
      <c r="E1547" t="s">
        <v>137</v>
      </c>
      <c r="F1547" t="s">
        <v>145</v>
      </c>
      <c r="G1547" t="s">
        <v>138</v>
      </c>
      <c r="H1547" t="s">
        <v>69</v>
      </c>
      <c r="I1547" t="s">
        <v>28</v>
      </c>
      <c r="J1547">
        <v>100</v>
      </c>
      <c r="K1547">
        <v>44</v>
      </c>
      <c r="L1547">
        <v>55</v>
      </c>
      <c r="M1547">
        <v>15.2</v>
      </c>
      <c r="N1547">
        <v>6.3</v>
      </c>
      <c r="O1547">
        <v>25.6</v>
      </c>
      <c r="P1547">
        <v>26.6</v>
      </c>
      <c r="Q1547">
        <v>34.5</v>
      </c>
      <c r="R1547">
        <v>25</v>
      </c>
      <c r="S1547">
        <v>18200</v>
      </c>
      <c r="T1547">
        <v>20800</v>
      </c>
      <c r="U1547">
        <v>25600</v>
      </c>
    </row>
    <row r="1548" spans="1:21" hidden="1" x14ac:dyDescent="0.45">
      <c r="A1548" t="str">
        <f t="shared" si="35"/>
        <v>YAG1EUL8F+MAgriculture, food and related studiesAll</v>
      </c>
      <c r="B1548" t="s">
        <v>116</v>
      </c>
      <c r="C1548" t="s">
        <v>49</v>
      </c>
      <c r="D1548">
        <v>1</v>
      </c>
      <c r="E1548" t="s">
        <v>137</v>
      </c>
      <c r="F1548" t="s">
        <v>139</v>
      </c>
      <c r="G1548" t="s">
        <v>138</v>
      </c>
      <c r="H1548" t="s">
        <v>69</v>
      </c>
      <c r="I1548" t="s">
        <v>28</v>
      </c>
      <c r="J1548">
        <v>15</v>
      </c>
      <c r="K1548">
        <v>42.9</v>
      </c>
      <c r="L1548">
        <v>10</v>
      </c>
      <c r="M1548">
        <v>9.5</v>
      </c>
      <c r="N1548">
        <v>9.5</v>
      </c>
      <c r="O1548">
        <v>28.6</v>
      </c>
      <c r="P1548">
        <v>28.6</v>
      </c>
      <c r="Q1548">
        <v>38.1</v>
      </c>
      <c r="R1548" t="s">
        <v>161</v>
      </c>
      <c r="S1548" t="s">
        <v>161</v>
      </c>
      <c r="T1548" t="s">
        <v>161</v>
      </c>
      <c r="U1548" t="s">
        <v>161</v>
      </c>
    </row>
    <row r="1549" spans="1:21" hidden="1" x14ac:dyDescent="0.45">
      <c r="A1549" t="str">
        <f t="shared" si="35"/>
        <v>YAG10EUL7FAgriculture, food and related studiesAll</v>
      </c>
      <c r="B1549" t="s">
        <v>116</v>
      </c>
      <c r="C1549" t="s">
        <v>142</v>
      </c>
      <c r="D1549">
        <v>10</v>
      </c>
      <c r="E1549" t="s">
        <v>137</v>
      </c>
      <c r="F1549" t="s">
        <v>145</v>
      </c>
      <c r="G1549" t="s">
        <v>143</v>
      </c>
      <c r="H1549" t="s">
        <v>69</v>
      </c>
      <c r="I1549" t="s">
        <v>28</v>
      </c>
      <c r="J1549">
        <v>85</v>
      </c>
      <c r="K1549">
        <v>65.7</v>
      </c>
      <c r="L1549">
        <v>30</v>
      </c>
      <c r="M1549">
        <v>16.899999999999999</v>
      </c>
      <c r="N1549">
        <v>1.2</v>
      </c>
      <c r="O1549">
        <v>12.7</v>
      </c>
      <c r="P1549">
        <v>16.3</v>
      </c>
      <c r="Q1549">
        <v>16.3</v>
      </c>
      <c r="R1549" t="s">
        <v>161</v>
      </c>
      <c r="S1549" t="s">
        <v>161</v>
      </c>
      <c r="T1549" t="s">
        <v>161</v>
      </c>
      <c r="U1549" t="s">
        <v>161</v>
      </c>
    </row>
    <row r="1550" spans="1:21" hidden="1" x14ac:dyDescent="0.45">
      <c r="A1550" t="str">
        <f t="shared" si="35"/>
        <v>YAG10EUL7MAgriculture, food and related studiesAll</v>
      </c>
      <c r="B1550" t="s">
        <v>116</v>
      </c>
      <c r="C1550" t="s">
        <v>142</v>
      </c>
      <c r="D1550">
        <v>10</v>
      </c>
      <c r="E1550" t="s">
        <v>137</v>
      </c>
      <c r="F1550" t="s">
        <v>145</v>
      </c>
      <c r="G1550" t="s">
        <v>144</v>
      </c>
      <c r="H1550" t="s">
        <v>69</v>
      </c>
      <c r="I1550" t="s">
        <v>28</v>
      </c>
      <c r="J1550">
        <v>85</v>
      </c>
      <c r="K1550">
        <v>81.7</v>
      </c>
      <c r="L1550">
        <v>15</v>
      </c>
      <c r="M1550">
        <v>11</v>
      </c>
      <c r="N1550">
        <v>0</v>
      </c>
      <c r="O1550">
        <v>6.1</v>
      </c>
      <c r="P1550">
        <v>6.1</v>
      </c>
      <c r="Q1550">
        <v>7.3</v>
      </c>
      <c r="R1550" t="s">
        <v>161</v>
      </c>
      <c r="S1550" t="s">
        <v>161</v>
      </c>
      <c r="T1550" t="s">
        <v>161</v>
      </c>
      <c r="U1550" t="s">
        <v>161</v>
      </c>
    </row>
    <row r="1551" spans="1:21" hidden="1" x14ac:dyDescent="0.45">
      <c r="A1551" t="str">
        <f t="shared" si="35"/>
        <v>YAG10EUL8FAgriculture, food and related studiesAll</v>
      </c>
      <c r="B1551" t="s">
        <v>116</v>
      </c>
      <c r="C1551" t="s">
        <v>142</v>
      </c>
      <c r="D1551">
        <v>10</v>
      </c>
      <c r="E1551" t="s">
        <v>137</v>
      </c>
      <c r="F1551" t="s">
        <v>139</v>
      </c>
      <c r="G1551" t="s">
        <v>143</v>
      </c>
      <c r="H1551" t="s">
        <v>69</v>
      </c>
      <c r="I1551" t="s">
        <v>28</v>
      </c>
      <c r="J1551">
        <v>20</v>
      </c>
      <c r="K1551">
        <v>27.8</v>
      </c>
      <c r="L1551">
        <v>15</v>
      </c>
      <c r="M1551">
        <v>38.9</v>
      </c>
      <c r="N1551">
        <v>0</v>
      </c>
      <c r="O1551">
        <v>27.8</v>
      </c>
      <c r="P1551">
        <v>33.299999999999997</v>
      </c>
      <c r="Q1551">
        <v>33.299999999999997</v>
      </c>
      <c r="R1551" t="s">
        <v>161</v>
      </c>
      <c r="S1551" t="s">
        <v>161</v>
      </c>
      <c r="T1551" t="s">
        <v>161</v>
      </c>
      <c r="U1551" t="s">
        <v>161</v>
      </c>
    </row>
    <row r="1552" spans="1:21" hidden="1" x14ac:dyDescent="0.45">
      <c r="A1552" t="str">
        <f t="shared" si="35"/>
        <v>YAG10EUL8MAgriculture, food and related studiesAll</v>
      </c>
      <c r="B1552" t="s">
        <v>116</v>
      </c>
      <c r="C1552" t="s">
        <v>142</v>
      </c>
      <c r="D1552">
        <v>10</v>
      </c>
      <c r="E1552" t="s">
        <v>137</v>
      </c>
      <c r="F1552" t="s">
        <v>139</v>
      </c>
      <c r="G1552" t="s">
        <v>144</v>
      </c>
      <c r="H1552" t="s">
        <v>69</v>
      </c>
      <c r="I1552" t="s">
        <v>28</v>
      </c>
      <c r="J1552">
        <v>10</v>
      </c>
      <c r="K1552">
        <v>57.1</v>
      </c>
      <c r="L1552">
        <v>5</v>
      </c>
      <c r="M1552">
        <v>42.9</v>
      </c>
      <c r="N1552">
        <v>0</v>
      </c>
      <c r="O1552">
        <v>0</v>
      </c>
      <c r="P1552">
        <v>0</v>
      </c>
      <c r="Q1552">
        <v>0</v>
      </c>
      <c r="R1552" t="s">
        <v>157</v>
      </c>
      <c r="S1552" t="s">
        <v>157</v>
      </c>
      <c r="T1552" t="s">
        <v>157</v>
      </c>
      <c r="U1552" t="s">
        <v>157</v>
      </c>
    </row>
    <row r="1553" spans="1:21" hidden="1" x14ac:dyDescent="0.45">
      <c r="A1553" t="str">
        <f t="shared" si="35"/>
        <v>YAG5EUL7FAgriculture, food and related studiesAll</v>
      </c>
      <c r="B1553" t="s">
        <v>116</v>
      </c>
      <c r="C1553" t="s">
        <v>140</v>
      </c>
      <c r="D1553">
        <v>5</v>
      </c>
      <c r="E1553" t="s">
        <v>137</v>
      </c>
      <c r="F1553" t="s">
        <v>145</v>
      </c>
      <c r="G1553" t="s">
        <v>143</v>
      </c>
      <c r="H1553" t="s">
        <v>69</v>
      </c>
      <c r="I1553" t="s">
        <v>28</v>
      </c>
      <c r="J1553">
        <v>80</v>
      </c>
      <c r="K1553">
        <v>56.8</v>
      </c>
      <c r="L1553">
        <v>35</v>
      </c>
      <c r="M1553">
        <v>14.3</v>
      </c>
      <c r="N1553">
        <v>1.3</v>
      </c>
      <c r="O1553">
        <v>21.6</v>
      </c>
      <c r="P1553">
        <v>24.9</v>
      </c>
      <c r="Q1553">
        <v>27.5</v>
      </c>
      <c r="R1553">
        <v>20</v>
      </c>
      <c r="S1553">
        <v>16400</v>
      </c>
      <c r="T1553">
        <v>33900</v>
      </c>
      <c r="U1553">
        <v>40500</v>
      </c>
    </row>
    <row r="1554" spans="1:21" hidden="1" x14ac:dyDescent="0.45">
      <c r="A1554" t="str">
        <f t="shared" si="35"/>
        <v>YAG5EUL7MAgriculture, food and related studiesAll</v>
      </c>
      <c r="B1554" t="s">
        <v>116</v>
      </c>
      <c r="C1554" t="s">
        <v>140</v>
      </c>
      <c r="D1554">
        <v>5</v>
      </c>
      <c r="E1554" t="s">
        <v>137</v>
      </c>
      <c r="F1554" t="s">
        <v>145</v>
      </c>
      <c r="G1554" t="s">
        <v>144</v>
      </c>
      <c r="H1554" t="s">
        <v>69</v>
      </c>
      <c r="I1554" t="s">
        <v>28</v>
      </c>
      <c r="J1554">
        <v>45</v>
      </c>
      <c r="K1554">
        <v>52.8</v>
      </c>
      <c r="L1554">
        <v>25</v>
      </c>
      <c r="M1554">
        <v>11.2</v>
      </c>
      <c r="N1554">
        <v>9</v>
      </c>
      <c r="O1554">
        <v>22.5</v>
      </c>
      <c r="P1554">
        <v>24.7</v>
      </c>
      <c r="Q1554">
        <v>27</v>
      </c>
      <c r="R1554" t="s">
        <v>161</v>
      </c>
      <c r="S1554" t="s">
        <v>161</v>
      </c>
      <c r="T1554" t="s">
        <v>161</v>
      </c>
      <c r="U1554" t="s">
        <v>161</v>
      </c>
    </row>
    <row r="1555" spans="1:21" hidden="1" x14ac:dyDescent="0.45">
      <c r="A1555" t="str">
        <f t="shared" si="35"/>
        <v>YAG5EUL8FAgriculture, food and related studiesAll</v>
      </c>
      <c r="B1555" t="s">
        <v>116</v>
      </c>
      <c r="C1555" t="s">
        <v>140</v>
      </c>
      <c r="D1555">
        <v>5</v>
      </c>
      <c r="E1555" t="s">
        <v>137</v>
      </c>
      <c r="F1555" t="s">
        <v>139</v>
      </c>
      <c r="G1555" t="s">
        <v>143</v>
      </c>
      <c r="H1555" t="s">
        <v>69</v>
      </c>
      <c r="I1555" t="s">
        <v>28</v>
      </c>
      <c r="J1555">
        <v>10</v>
      </c>
      <c r="K1555">
        <v>40.9</v>
      </c>
      <c r="L1555">
        <v>5</v>
      </c>
      <c r="M1555">
        <v>27.2</v>
      </c>
      <c r="N1555">
        <v>0</v>
      </c>
      <c r="O1555">
        <v>31.9</v>
      </c>
      <c r="P1555">
        <v>31.9</v>
      </c>
      <c r="Q1555">
        <v>31.9</v>
      </c>
      <c r="R1555" t="s">
        <v>161</v>
      </c>
      <c r="S1555" t="s">
        <v>161</v>
      </c>
      <c r="T1555" t="s">
        <v>161</v>
      </c>
      <c r="U1555" t="s">
        <v>161</v>
      </c>
    </row>
    <row r="1556" spans="1:21" hidden="1" x14ac:dyDescent="0.45">
      <c r="A1556" t="str">
        <f t="shared" si="35"/>
        <v>YAG5EUL8MAgriculture, food and related studiesAll</v>
      </c>
      <c r="B1556" t="s">
        <v>116</v>
      </c>
      <c r="C1556" t="s">
        <v>140</v>
      </c>
      <c r="D1556">
        <v>5</v>
      </c>
      <c r="E1556" t="s">
        <v>137</v>
      </c>
      <c r="F1556" t="s">
        <v>139</v>
      </c>
      <c r="G1556" t="s">
        <v>144</v>
      </c>
      <c r="H1556" t="s">
        <v>69</v>
      </c>
      <c r="I1556" t="s">
        <v>28</v>
      </c>
      <c r="J1556">
        <v>5</v>
      </c>
      <c r="K1556">
        <v>50</v>
      </c>
      <c r="L1556" t="s">
        <v>161</v>
      </c>
      <c r="M1556" t="s">
        <v>161</v>
      </c>
      <c r="N1556" t="s">
        <v>161</v>
      </c>
      <c r="O1556" t="s">
        <v>161</v>
      </c>
      <c r="P1556" t="s">
        <v>161</v>
      </c>
      <c r="Q1556" t="s">
        <v>161</v>
      </c>
      <c r="R1556" t="s">
        <v>161</v>
      </c>
      <c r="S1556" t="s">
        <v>161</v>
      </c>
      <c r="T1556" t="s">
        <v>161</v>
      </c>
      <c r="U1556" t="s">
        <v>161</v>
      </c>
    </row>
    <row r="1557" spans="1:21" hidden="1" x14ac:dyDescent="0.45">
      <c r="A1557" t="str">
        <f t="shared" si="35"/>
        <v>YAG3EUL7FAgriculture, food and related studiesAll</v>
      </c>
      <c r="B1557" t="s">
        <v>116</v>
      </c>
      <c r="C1557" t="s">
        <v>141</v>
      </c>
      <c r="D1557">
        <v>3</v>
      </c>
      <c r="E1557" t="s">
        <v>137</v>
      </c>
      <c r="F1557" t="s">
        <v>145</v>
      </c>
      <c r="G1557" t="s">
        <v>143</v>
      </c>
      <c r="H1557" t="s">
        <v>69</v>
      </c>
      <c r="I1557" t="s">
        <v>28</v>
      </c>
      <c r="J1557">
        <v>35</v>
      </c>
      <c r="K1557">
        <v>42.8</v>
      </c>
      <c r="L1557">
        <v>20</v>
      </c>
      <c r="M1557">
        <v>20.100000000000001</v>
      </c>
      <c r="N1557">
        <v>0</v>
      </c>
      <c r="O1557">
        <v>30.9</v>
      </c>
      <c r="P1557">
        <v>34</v>
      </c>
      <c r="Q1557">
        <v>37.1</v>
      </c>
      <c r="R1557" t="s">
        <v>161</v>
      </c>
      <c r="S1557" t="s">
        <v>161</v>
      </c>
      <c r="T1557" t="s">
        <v>161</v>
      </c>
      <c r="U1557" t="s">
        <v>161</v>
      </c>
    </row>
    <row r="1558" spans="1:21" hidden="1" x14ac:dyDescent="0.45">
      <c r="A1558" t="str">
        <f t="shared" si="35"/>
        <v>YAG3EUL7MAgriculture, food and related studiesAll</v>
      </c>
      <c r="B1558" t="s">
        <v>116</v>
      </c>
      <c r="C1558" t="s">
        <v>141</v>
      </c>
      <c r="D1558">
        <v>3</v>
      </c>
      <c r="E1558" t="s">
        <v>137</v>
      </c>
      <c r="F1558" t="s">
        <v>145</v>
      </c>
      <c r="G1558" t="s">
        <v>144</v>
      </c>
      <c r="H1558" t="s">
        <v>69</v>
      </c>
      <c r="I1558" t="s">
        <v>28</v>
      </c>
      <c r="J1558">
        <v>25</v>
      </c>
      <c r="K1558">
        <v>46.9</v>
      </c>
      <c r="L1558">
        <v>15</v>
      </c>
      <c r="M1558">
        <v>16.3</v>
      </c>
      <c r="N1558">
        <v>4.0999999999999996</v>
      </c>
      <c r="O1558">
        <v>20.399999999999999</v>
      </c>
      <c r="P1558">
        <v>32.700000000000003</v>
      </c>
      <c r="Q1558">
        <v>32.700000000000003</v>
      </c>
      <c r="R1558" t="s">
        <v>161</v>
      </c>
      <c r="S1558" t="s">
        <v>161</v>
      </c>
      <c r="T1558" t="s">
        <v>161</v>
      </c>
      <c r="U1558" t="s">
        <v>161</v>
      </c>
    </row>
    <row r="1559" spans="1:21" hidden="1" x14ac:dyDescent="0.45">
      <c r="A1559" t="str">
        <f t="shared" si="35"/>
        <v>YAG3EUL8FAgriculture, food and related studiesAll</v>
      </c>
      <c r="B1559" t="s">
        <v>116</v>
      </c>
      <c r="C1559" t="s">
        <v>141</v>
      </c>
      <c r="D1559">
        <v>3</v>
      </c>
      <c r="E1559" t="s">
        <v>137</v>
      </c>
      <c r="F1559" t="s">
        <v>139</v>
      </c>
      <c r="G1559" t="s">
        <v>143</v>
      </c>
      <c r="H1559" t="s">
        <v>69</v>
      </c>
      <c r="I1559" t="s">
        <v>28</v>
      </c>
      <c r="J1559">
        <v>5</v>
      </c>
      <c r="K1559">
        <v>20</v>
      </c>
      <c r="L1559">
        <v>5</v>
      </c>
      <c r="M1559">
        <v>40</v>
      </c>
      <c r="N1559">
        <v>0</v>
      </c>
      <c r="O1559">
        <v>20</v>
      </c>
      <c r="P1559">
        <v>40</v>
      </c>
      <c r="Q1559">
        <v>40</v>
      </c>
      <c r="R1559" t="s">
        <v>161</v>
      </c>
      <c r="S1559" t="s">
        <v>161</v>
      </c>
      <c r="T1559" t="s">
        <v>161</v>
      </c>
      <c r="U1559" t="s">
        <v>161</v>
      </c>
    </row>
    <row r="1560" spans="1:21" hidden="1" x14ac:dyDescent="0.45">
      <c r="A1560" t="str">
        <f t="shared" si="35"/>
        <v>YAG3EUL8MAgriculture, food and related studiesAll</v>
      </c>
      <c r="B1560" t="s">
        <v>116</v>
      </c>
      <c r="C1560" t="s">
        <v>141</v>
      </c>
      <c r="D1560">
        <v>3</v>
      </c>
      <c r="E1560" t="s">
        <v>137</v>
      </c>
      <c r="F1560" t="s">
        <v>139</v>
      </c>
      <c r="G1560" t="s">
        <v>144</v>
      </c>
      <c r="H1560" t="s">
        <v>69</v>
      </c>
      <c r="I1560" t="s">
        <v>28</v>
      </c>
      <c r="J1560">
        <v>5</v>
      </c>
      <c r="K1560">
        <v>37.5</v>
      </c>
      <c r="L1560">
        <v>5</v>
      </c>
      <c r="M1560">
        <v>37.5</v>
      </c>
      <c r="N1560">
        <v>0</v>
      </c>
      <c r="O1560">
        <v>25</v>
      </c>
      <c r="P1560">
        <v>25</v>
      </c>
      <c r="Q1560">
        <v>25</v>
      </c>
      <c r="R1560" t="s">
        <v>161</v>
      </c>
      <c r="S1560" t="s">
        <v>161</v>
      </c>
      <c r="T1560" t="s">
        <v>161</v>
      </c>
      <c r="U1560" t="s">
        <v>161</v>
      </c>
    </row>
    <row r="1561" spans="1:21" hidden="1" x14ac:dyDescent="0.45">
      <c r="A1561" t="str">
        <f t="shared" si="35"/>
        <v>YAG1EUL7FAgriculture, food and related studiesAll</v>
      </c>
      <c r="B1561" t="s">
        <v>116</v>
      </c>
      <c r="C1561" t="s">
        <v>49</v>
      </c>
      <c r="D1561">
        <v>1</v>
      </c>
      <c r="E1561" t="s">
        <v>137</v>
      </c>
      <c r="F1561" t="s">
        <v>145</v>
      </c>
      <c r="G1561" t="s">
        <v>143</v>
      </c>
      <c r="H1561" t="s">
        <v>69</v>
      </c>
      <c r="I1561" t="s">
        <v>28</v>
      </c>
      <c r="J1561">
        <v>65</v>
      </c>
      <c r="K1561">
        <v>44.2</v>
      </c>
      <c r="L1561">
        <v>40</v>
      </c>
      <c r="M1561">
        <v>16.3</v>
      </c>
      <c r="N1561">
        <v>4.7</v>
      </c>
      <c r="O1561">
        <v>26.4</v>
      </c>
      <c r="P1561">
        <v>27.9</v>
      </c>
      <c r="Q1561">
        <v>34.9</v>
      </c>
      <c r="R1561">
        <v>20</v>
      </c>
      <c r="S1561">
        <v>15300</v>
      </c>
      <c r="T1561">
        <v>20800</v>
      </c>
      <c r="U1561">
        <v>24800</v>
      </c>
    </row>
    <row r="1562" spans="1:21" hidden="1" x14ac:dyDescent="0.45">
      <c r="A1562" t="str">
        <f t="shared" si="35"/>
        <v>YAG1EUL7MAgriculture, food and related studiesAll</v>
      </c>
      <c r="B1562" t="s">
        <v>116</v>
      </c>
      <c r="C1562" t="s">
        <v>49</v>
      </c>
      <c r="D1562">
        <v>1</v>
      </c>
      <c r="E1562" t="s">
        <v>137</v>
      </c>
      <c r="F1562" t="s">
        <v>145</v>
      </c>
      <c r="G1562" t="s">
        <v>144</v>
      </c>
      <c r="H1562" t="s">
        <v>69</v>
      </c>
      <c r="I1562" t="s">
        <v>28</v>
      </c>
      <c r="J1562">
        <v>35</v>
      </c>
      <c r="K1562">
        <v>43.5</v>
      </c>
      <c r="L1562">
        <v>20</v>
      </c>
      <c r="M1562">
        <v>13</v>
      </c>
      <c r="N1562">
        <v>9.8000000000000007</v>
      </c>
      <c r="O1562">
        <v>23.9</v>
      </c>
      <c r="P1562">
        <v>23.9</v>
      </c>
      <c r="Q1562">
        <v>33.700000000000003</v>
      </c>
      <c r="R1562" t="s">
        <v>161</v>
      </c>
      <c r="S1562" t="s">
        <v>161</v>
      </c>
      <c r="T1562" t="s">
        <v>161</v>
      </c>
      <c r="U1562" t="s">
        <v>161</v>
      </c>
    </row>
    <row r="1563" spans="1:21" hidden="1" x14ac:dyDescent="0.45">
      <c r="A1563" t="str">
        <f t="shared" si="35"/>
        <v>YAG1EUL8FAgriculture, food and related studiesAll</v>
      </c>
      <c r="B1563" t="s">
        <v>116</v>
      </c>
      <c r="C1563" t="s">
        <v>49</v>
      </c>
      <c r="D1563">
        <v>1</v>
      </c>
      <c r="E1563" t="s">
        <v>137</v>
      </c>
      <c r="F1563" t="s">
        <v>139</v>
      </c>
      <c r="G1563" t="s">
        <v>143</v>
      </c>
      <c r="H1563" t="s">
        <v>69</v>
      </c>
      <c r="I1563" t="s">
        <v>28</v>
      </c>
      <c r="J1563">
        <v>10</v>
      </c>
      <c r="K1563">
        <v>20</v>
      </c>
      <c r="L1563">
        <v>10</v>
      </c>
      <c r="M1563">
        <v>13.3</v>
      </c>
      <c r="N1563">
        <v>13.3</v>
      </c>
      <c r="O1563">
        <v>40</v>
      </c>
      <c r="P1563">
        <v>40</v>
      </c>
      <c r="Q1563">
        <v>53.3</v>
      </c>
      <c r="R1563" t="s">
        <v>161</v>
      </c>
      <c r="S1563" t="s">
        <v>161</v>
      </c>
      <c r="T1563" t="s">
        <v>161</v>
      </c>
      <c r="U1563" t="s">
        <v>161</v>
      </c>
    </row>
    <row r="1564" spans="1:21" hidden="1" x14ac:dyDescent="0.45">
      <c r="A1564" t="str">
        <f t="shared" si="35"/>
        <v>YAG1EUL8MAgriculture, food and related studiesAll</v>
      </c>
      <c r="B1564" t="s">
        <v>116</v>
      </c>
      <c r="C1564" t="s">
        <v>49</v>
      </c>
      <c r="D1564">
        <v>1</v>
      </c>
      <c r="E1564" t="s">
        <v>137</v>
      </c>
      <c r="F1564" t="s">
        <v>139</v>
      </c>
      <c r="G1564" t="s">
        <v>144</v>
      </c>
      <c r="H1564" t="s">
        <v>69</v>
      </c>
      <c r="I1564" t="s">
        <v>28</v>
      </c>
      <c r="J1564">
        <v>5</v>
      </c>
      <c r="K1564">
        <v>100</v>
      </c>
      <c r="L1564" t="s">
        <v>161</v>
      </c>
      <c r="M1564" t="s">
        <v>161</v>
      </c>
      <c r="N1564" t="s">
        <v>161</v>
      </c>
      <c r="O1564" t="s">
        <v>161</v>
      </c>
      <c r="P1564" t="s">
        <v>161</v>
      </c>
      <c r="Q1564" t="s">
        <v>161</v>
      </c>
      <c r="R1564" t="s">
        <v>157</v>
      </c>
      <c r="S1564" t="s">
        <v>157</v>
      </c>
      <c r="T1564" t="s">
        <v>157</v>
      </c>
      <c r="U1564" t="s">
        <v>157</v>
      </c>
    </row>
    <row r="1565" spans="1:21" hidden="1" x14ac:dyDescent="0.45">
      <c r="A1565" t="str">
        <f t="shared" si="35"/>
        <v>YAG10EUL7F+MAgriculture, food and related studiesAbroad</v>
      </c>
      <c r="B1565" t="s">
        <v>116</v>
      </c>
      <c r="C1565" t="s">
        <v>142</v>
      </c>
      <c r="D1565">
        <v>10</v>
      </c>
      <c r="E1565" t="s">
        <v>137</v>
      </c>
      <c r="F1565" t="s">
        <v>145</v>
      </c>
      <c r="G1565" t="s">
        <v>138</v>
      </c>
      <c r="H1565" t="s">
        <v>69</v>
      </c>
      <c r="I1565" t="s">
        <v>146</v>
      </c>
      <c r="J1565">
        <v>10</v>
      </c>
      <c r="K1565">
        <v>0</v>
      </c>
      <c r="L1565">
        <v>10</v>
      </c>
      <c r="M1565">
        <v>85.7</v>
      </c>
      <c r="N1565">
        <v>0</v>
      </c>
      <c r="O1565">
        <v>0</v>
      </c>
      <c r="P1565">
        <v>0</v>
      </c>
      <c r="Q1565">
        <v>14.3</v>
      </c>
      <c r="R1565" t="s">
        <v>157</v>
      </c>
      <c r="S1565" t="s">
        <v>157</v>
      </c>
      <c r="T1565" t="s">
        <v>157</v>
      </c>
      <c r="U1565" t="s">
        <v>157</v>
      </c>
    </row>
    <row r="1566" spans="1:21" hidden="1" x14ac:dyDescent="0.45">
      <c r="A1566" t="str">
        <f t="shared" si="35"/>
        <v>YAG10EUL7F+MAgriculture, food and related studiesEast of England</v>
      </c>
      <c r="B1566" t="s">
        <v>116</v>
      </c>
      <c r="C1566" t="s">
        <v>142</v>
      </c>
      <c r="D1566">
        <v>10</v>
      </c>
      <c r="E1566" t="s">
        <v>137</v>
      </c>
      <c r="F1566" t="s">
        <v>145</v>
      </c>
      <c r="G1566" t="s">
        <v>138</v>
      </c>
      <c r="H1566" t="s">
        <v>69</v>
      </c>
      <c r="I1566" t="s">
        <v>148</v>
      </c>
      <c r="J1566">
        <v>10</v>
      </c>
      <c r="K1566">
        <v>0</v>
      </c>
      <c r="L1566">
        <v>10</v>
      </c>
      <c r="M1566">
        <v>63.6</v>
      </c>
      <c r="N1566">
        <v>0</v>
      </c>
      <c r="O1566">
        <v>36.4</v>
      </c>
      <c r="P1566">
        <v>36.4</v>
      </c>
      <c r="Q1566">
        <v>36.4</v>
      </c>
      <c r="R1566" t="s">
        <v>161</v>
      </c>
      <c r="S1566" t="s">
        <v>161</v>
      </c>
      <c r="T1566" t="s">
        <v>161</v>
      </c>
      <c r="U1566" t="s">
        <v>161</v>
      </c>
    </row>
    <row r="1567" spans="1:21" hidden="1" x14ac:dyDescent="0.45">
      <c r="A1567" t="str">
        <f t="shared" si="35"/>
        <v>YAG10EUL7F+MAgriculture, food and related studiesLondon</v>
      </c>
      <c r="B1567" t="s">
        <v>116</v>
      </c>
      <c r="C1567" t="s">
        <v>142</v>
      </c>
      <c r="D1567">
        <v>10</v>
      </c>
      <c r="E1567" t="s">
        <v>137</v>
      </c>
      <c r="F1567" t="s">
        <v>145</v>
      </c>
      <c r="G1567" t="s">
        <v>138</v>
      </c>
      <c r="H1567" t="s">
        <v>69</v>
      </c>
      <c r="I1567" t="s">
        <v>149</v>
      </c>
      <c r="J1567">
        <v>10</v>
      </c>
      <c r="K1567">
        <v>0</v>
      </c>
      <c r="L1567">
        <v>10</v>
      </c>
      <c r="M1567">
        <v>28.6</v>
      </c>
      <c r="N1567">
        <v>0</v>
      </c>
      <c r="O1567">
        <v>71.400000000000006</v>
      </c>
      <c r="P1567">
        <v>71.400000000000006</v>
      </c>
      <c r="Q1567">
        <v>71.400000000000006</v>
      </c>
      <c r="R1567" t="s">
        <v>161</v>
      </c>
      <c r="S1567" t="s">
        <v>161</v>
      </c>
      <c r="T1567" t="s">
        <v>161</v>
      </c>
      <c r="U1567" t="s">
        <v>161</v>
      </c>
    </row>
    <row r="1568" spans="1:21" hidden="1" x14ac:dyDescent="0.45">
      <c r="A1568" t="str">
        <f t="shared" si="35"/>
        <v>YAG10EUL7F+MAgriculture, food and related studiesNorth West</v>
      </c>
      <c r="B1568" t="s">
        <v>116</v>
      </c>
      <c r="C1568" t="s">
        <v>142</v>
      </c>
      <c r="D1568">
        <v>10</v>
      </c>
      <c r="E1568" t="s">
        <v>137</v>
      </c>
      <c r="F1568" t="s">
        <v>145</v>
      </c>
      <c r="G1568" t="s">
        <v>138</v>
      </c>
      <c r="H1568" t="s">
        <v>69</v>
      </c>
      <c r="I1568" t="s">
        <v>151</v>
      </c>
      <c r="J1568">
        <v>5</v>
      </c>
      <c r="K1568">
        <v>0</v>
      </c>
      <c r="L1568">
        <v>5</v>
      </c>
      <c r="M1568">
        <v>28.6</v>
      </c>
      <c r="N1568">
        <v>0</v>
      </c>
      <c r="O1568">
        <v>71.400000000000006</v>
      </c>
      <c r="P1568">
        <v>71.400000000000006</v>
      </c>
      <c r="Q1568">
        <v>71.400000000000006</v>
      </c>
      <c r="R1568" t="s">
        <v>161</v>
      </c>
      <c r="S1568" t="s">
        <v>161</v>
      </c>
      <c r="T1568" t="s">
        <v>161</v>
      </c>
      <c r="U1568" t="s">
        <v>161</v>
      </c>
    </row>
    <row r="1569" spans="1:21" hidden="1" x14ac:dyDescent="0.45">
      <c r="A1569" t="str">
        <f t="shared" si="35"/>
        <v>YAG10EUL7F+MAgriculture, food and related studiesSouth East</v>
      </c>
      <c r="B1569" t="s">
        <v>116</v>
      </c>
      <c r="C1569" t="s">
        <v>142</v>
      </c>
      <c r="D1569">
        <v>10</v>
      </c>
      <c r="E1569" t="s">
        <v>137</v>
      </c>
      <c r="F1569" t="s">
        <v>145</v>
      </c>
      <c r="G1569" t="s">
        <v>138</v>
      </c>
      <c r="H1569" t="s">
        <v>69</v>
      </c>
      <c r="I1569" t="s">
        <v>154</v>
      </c>
      <c r="J1569">
        <v>20</v>
      </c>
      <c r="K1569">
        <v>0</v>
      </c>
      <c r="L1569">
        <v>20</v>
      </c>
      <c r="M1569">
        <v>54.8</v>
      </c>
      <c r="N1569">
        <v>0</v>
      </c>
      <c r="O1569">
        <v>32.299999999999997</v>
      </c>
      <c r="P1569">
        <v>45.2</v>
      </c>
      <c r="Q1569">
        <v>45.2</v>
      </c>
      <c r="R1569" t="s">
        <v>161</v>
      </c>
      <c r="S1569" t="s">
        <v>161</v>
      </c>
      <c r="T1569" t="s">
        <v>161</v>
      </c>
      <c r="U1569" t="s">
        <v>161</v>
      </c>
    </row>
    <row r="1570" spans="1:21" hidden="1" x14ac:dyDescent="0.45">
      <c r="A1570" t="str">
        <f t="shared" si="35"/>
        <v>YAG10EUL7F+MAgriculture, food and related studiesSouth West</v>
      </c>
      <c r="B1570" t="s">
        <v>116</v>
      </c>
      <c r="C1570" t="s">
        <v>142</v>
      </c>
      <c r="D1570">
        <v>10</v>
      </c>
      <c r="E1570" t="s">
        <v>137</v>
      </c>
      <c r="F1570" t="s">
        <v>145</v>
      </c>
      <c r="G1570" t="s">
        <v>138</v>
      </c>
      <c r="H1570" t="s">
        <v>69</v>
      </c>
      <c r="I1570" t="s">
        <v>155</v>
      </c>
      <c r="J1570" t="s">
        <v>161</v>
      </c>
      <c r="K1570" t="s">
        <v>161</v>
      </c>
      <c r="L1570" t="s">
        <v>161</v>
      </c>
      <c r="M1570" t="s">
        <v>161</v>
      </c>
      <c r="N1570" t="s">
        <v>161</v>
      </c>
      <c r="O1570" t="s">
        <v>161</v>
      </c>
      <c r="P1570" t="s">
        <v>161</v>
      </c>
      <c r="Q1570" t="s">
        <v>161</v>
      </c>
      <c r="R1570" t="s">
        <v>157</v>
      </c>
      <c r="S1570" t="s">
        <v>157</v>
      </c>
      <c r="T1570" t="s">
        <v>157</v>
      </c>
      <c r="U1570" t="s">
        <v>157</v>
      </c>
    </row>
    <row r="1571" spans="1:21" hidden="1" x14ac:dyDescent="0.45">
      <c r="A1571" t="str">
        <f t="shared" si="35"/>
        <v>YAG10EUL7F+MAgriculture, food and related studiesWest Midlands</v>
      </c>
      <c r="B1571" t="s">
        <v>116</v>
      </c>
      <c r="C1571" t="s">
        <v>142</v>
      </c>
      <c r="D1571">
        <v>10</v>
      </c>
      <c r="E1571" t="s">
        <v>137</v>
      </c>
      <c r="F1571" t="s">
        <v>145</v>
      </c>
      <c r="G1571" t="s">
        <v>138</v>
      </c>
      <c r="H1571" t="s">
        <v>69</v>
      </c>
      <c r="I1571" t="s">
        <v>159</v>
      </c>
      <c r="J1571" t="s">
        <v>161</v>
      </c>
      <c r="K1571" t="s">
        <v>161</v>
      </c>
      <c r="L1571" t="s">
        <v>161</v>
      </c>
      <c r="M1571" t="s">
        <v>161</v>
      </c>
      <c r="N1571" t="s">
        <v>161</v>
      </c>
      <c r="O1571" t="s">
        <v>161</v>
      </c>
      <c r="P1571" t="s">
        <v>161</v>
      </c>
      <c r="Q1571" t="s">
        <v>161</v>
      </c>
      <c r="R1571" t="s">
        <v>157</v>
      </c>
      <c r="S1571" t="s">
        <v>157</v>
      </c>
      <c r="T1571" t="s">
        <v>157</v>
      </c>
      <c r="U1571" t="s">
        <v>157</v>
      </c>
    </row>
    <row r="1572" spans="1:21" hidden="1" x14ac:dyDescent="0.45">
      <c r="A1572" t="str">
        <f t="shared" si="35"/>
        <v>YAG10EUL7F+MAgriculture, food and related studiesYorkshire and The Humber</v>
      </c>
      <c r="B1572" t="s">
        <v>116</v>
      </c>
      <c r="C1572" t="s">
        <v>142</v>
      </c>
      <c r="D1572">
        <v>10</v>
      </c>
      <c r="E1572" t="s">
        <v>137</v>
      </c>
      <c r="F1572" t="s">
        <v>145</v>
      </c>
      <c r="G1572" t="s">
        <v>138</v>
      </c>
      <c r="H1572" t="s">
        <v>69</v>
      </c>
      <c r="I1572" t="s">
        <v>160</v>
      </c>
      <c r="J1572">
        <v>5</v>
      </c>
      <c r="K1572">
        <v>0</v>
      </c>
      <c r="L1572">
        <v>5</v>
      </c>
      <c r="M1572">
        <v>66.7</v>
      </c>
      <c r="N1572">
        <v>0</v>
      </c>
      <c r="O1572">
        <v>33.299999999999997</v>
      </c>
      <c r="P1572">
        <v>33.299999999999997</v>
      </c>
      <c r="Q1572">
        <v>33.299999999999997</v>
      </c>
      <c r="R1572" t="s">
        <v>157</v>
      </c>
      <c r="S1572" t="s">
        <v>157</v>
      </c>
      <c r="T1572" t="s">
        <v>157</v>
      </c>
      <c r="U1572" t="s">
        <v>157</v>
      </c>
    </row>
    <row r="1573" spans="1:21" hidden="1" x14ac:dyDescent="0.45">
      <c r="A1573" t="str">
        <f t="shared" si="35"/>
        <v>YAG10EUL7F+MAgriculture, food and related studiesNA</v>
      </c>
      <c r="B1573" t="s">
        <v>116</v>
      </c>
      <c r="C1573" t="s">
        <v>142</v>
      </c>
      <c r="D1573">
        <v>10</v>
      </c>
      <c r="E1573" t="s">
        <v>137</v>
      </c>
      <c r="F1573" t="s">
        <v>145</v>
      </c>
      <c r="G1573" t="s">
        <v>138</v>
      </c>
      <c r="H1573" t="s">
        <v>69</v>
      </c>
      <c r="I1573" t="s">
        <v>157</v>
      </c>
      <c r="J1573">
        <v>125</v>
      </c>
      <c r="K1573">
        <v>100</v>
      </c>
      <c r="L1573" t="s">
        <v>161</v>
      </c>
      <c r="M1573" t="s">
        <v>161</v>
      </c>
      <c r="N1573" t="s">
        <v>161</v>
      </c>
      <c r="O1573" t="s">
        <v>161</v>
      </c>
      <c r="P1573" t="s">
        <v>161</v>
      </c>
      <c r="Q1573" t="s">
        <v>161</v>
      </c>
      <c r="R1573" t="s">
        <v>157</v>
      </c>
      <c r="S1573" t="s">
        <v>157</v>
      </c>
      <c r="T1573" t="s">
        <v>157</v>
      </c>
      <c r="U1573" t="s">
        <v>157</v>
      </c>
    </row>
    <row r="1574" spans="1:21" hidden="1" x14ac:dyDescent="0.45">
      <c r="A1574" t="str">
        <f t="shared" si="35"/>
        <v>YAG10EUL8F+MAgriculture, food and related studiesAbroad</v>
      </c>
      <c r="B1574" t="s">
        <v>116</v>
      </c>
      <c r="C1574" t="s">
        <v>142</v>
      </c>
      <c r="D1574">
        <v>10</v>
      </c>
      <c r="E1574" t="s">
        <v>137</v>
      </c>
      <c r="F1574" t="s">
        <v>139</v>
      </c>
      <c r="G1574" t="s">
        <v>138</v>
      </c>
      <c r="H1574" t="s">
        <v>69</v>
      </c>
      <c r="I1574" t="s">
        <v>146</v>
      </c>
      <c r="J1574">
        <v>5</v>
      </c>
      <c r="K1574">
        <v>0</v>
      </c>
      <c r="L1574">
        <v>5</v>
      </c>
      <c r="M1574">
        <v>66.7</v>
      </c>
      <c r="N1574">
        <v>0</v>
      </c>
      <c r="O1574">
        <v>0</v>
      </c>
      <c r="P1574">
        <v>33.299999999999997</v>
      </c>
      <c r="Q1574">
        <v>33.299999999999997</v>
      </c>
      <c r="R1574" t="s">
        <v>157</v>
      </c>
      <c r="S1574" t="s">
        <v>157</v>
      </c>
      <c r="T1574" t="s">
        <v>157</v>
      </c>
      <c r="U1574" t="s">
        <v>157</v>
      </c>
    </row>
    <row r="1575" spans="1:21" hidden="1" x14ac:dyDescent="0.45">
      <c r="A1575" t="str">
        <f t="shared" si="35"/>
        <v>YAG10EUL8F+MAgriculture, food and related studiesEast Midlands</v>
      </c>
      <c r="B1575" t="s">
        <v>116</v>
      </c>
      <c r="C1575" t="s">
        <v>142</v>
      </c>
      <c r="D1575">
        <v>10</v>
      </c>
      <c r="E1575" t="s">
        <v>137</v>
      </c>
      <c r="F1575" t="s">
        <v>139</v>
      </c>
      <c r="G1575" t="s">
        <v>138</v>
      </c>
      <c r="H1575" t="s">
        <v>69</v>
      </c>
      <c r="I1575" t="s">
        <v>147</v>
      </c>
      <c r="J1575">
        <v>5</v>
      </c>
      <c r="K1575">
        <v>0</v>
      </c>
      <c r="L1575">
        <v>5</v>
      </c>
      <c r="M1575">
        <v>100</v>
      </c>
      <c r="N1575">
        <v>0</v>
      </c>
      <c r="O1575">
        <v>0</v>
      </c>
      <c r="P1575">
        <v>0</v>
      </c>
      <c r="Q1575">
        <v>0</v>
      </c>
      <c r="R1575" t="s">
        <v>157</v>
      </c>
      <c r="S1575" t="s">
        <v>157</v>
      </c>
      <c r="T1575" t="s">
        <v>157</v>
      </c>
      <c r="U1575" t="s">
        <v>157</v>
      </c>
    </row>
    <row r="1576" spans="1:21" hidden="1" x14ac:dyDescent="0.45">
      <c r="A1576" t="str">
        <f t="shared" si="35"/>
        <v>YAG10EUL8F+MAgriculture, food and related studiesLondon</v>
      </c>
      <c r="B1576" t="s">
        <v>116</v>
      </c>
      <c r="C1576" t="s">
        <v>142</v>
      </c>
      <c r="D1576">
        <v>10</v>
      </c>
      <c r="E1576" t="s">
        <v>137</v>
      </c>
      <c r="F1576" t="s">
        <v>139</v>
      </c>
      <c r="G1576" t="s">
        <v>138</v>
      </c>
      <c r="H1576" t="s">
        <v>69</v>
      </c>
      <c r="I1576" t="s">
        <v>149</v>
      </c>
      <c r="J1576" t="s">
        <v>161</v>
      </c>
      <c r="K1576" t="s">
        <v>161</v>
      </c>
      <c r="L1576" t="s">
        <v>161</v>
      </c>
      <c r="M1576" t="s">
        <v>161</v>
      </c>
      <c r="N1576" t="s">
        <v>161</v>
      </c>
      <c r="O1576" t="s">
        <v>161</v>
      </c>
      <c r="P1576" t="s">
        <v>161</v>
      </c>
      <c r="Q1576" t="s">
        <v>161</v>
      </c>
      <c r="R1576" t="s">
        <v>161</v>
      </c>
      <c r="S1576" t="s">
        <v>161</v>
      </c>
      <c r="T1576" t="s">
        <v>161</v>
      </c>
      <c r="U1576" t="s">
        <v>161</v>
      </c>
    </row>
    <row r="1577" spans="1:21" hidden="1" x14ac:dyDescent="0.45">
      <c r="A1577" t="str">
        <f t="shared" si="35"/>
        <v>YAG10EUL8F+MAgriculture, food and related studiesNorth East</v>
      </c>
      <c r="B1577" t="s">
        <v>116</v>
      </c>
      <c r="C1577" t="s">
        <v>142</v>
      </c>
      <c r="D1577">
        <v>10</v>
      </c>
      <c r="E1577" t="s">
        <v>137</v>
      </c>
      <c r="F1577" t="s">
        <v>139</v>
      </c>
      <c r="G1577" t="s">
        <v>138</v>
      </c>
      <c r="H1577" t="s">
        <v>69</v>
      </c>
      <c r="I1577" t="s">
        <v>150</v>
      </c>
      <c r="J1577" t="s">
        <v>161</v>
      </c>
      <c r="K1577" t="s">
        <v>161</v>
      </c>
      <c r="L1577" t="s">
        <v>161</v>
      </c>
      <c r="M1577" t="s">
        <v>161</v>
      </c>
      <c r="N1577" t="s">
        <v>161</v>
      </c>
      <c r="O1577" t="s">
        <v>161</v>
      </c>
      <c r="P1577" t="s">
        <v>161</v>
      </c>
      <c r="Q1577" t="s">
        <v>161</v>
      </c>
      <c r="R1577" t="s">
        <v>161</v>
      </c>
      <c r="S1577" t="s">
        <v>161</v>
      </c>
      <c r="T1577" t="s">
        <v>161</v>
      </c>
      <c r="U1577" t="s">
        <v>161</v>
      </c>
    </row>
    <row r="1578" spans="1:21" hidden="1" x14ac:dyDescent="0.45">
      <c r="A1578" t="str">
        <f t="shared" si="35"/>
        <v>YAG10EUL8F+MAgriculture, food and related studiesScotland</v>
      </c>
      <c r="B1578" t="s">
        <v>116</v>
      </c>
      <c r="C1578" t="s">
        <v>142</v>
      </c>
      <c r="D1578">
        <v>10</v>
      </c>
      <c r="E1578" t="s">
        <v>137</v>
      </c>
      <c r="F1578" t="s">
        <v>139</v>
      </c>
      <c r="G1578" t="s">
        <v>138</v>
      </c>
      <c r="H1578" t="s">
        <v>69</v>
      </c>
      <c r="I1578" t="s">
        <v>153</v>
      </c>
      <c r="J1578" t="s">
        <v>161</v>
      </c>
      <c r="K1578" t="s">
        <v>161</v>
      </c>
      <c r="L1578" t="s">
        <v>161</v>
      </c>
      <c r="M1578" t="s">
        <v>161</v>
      </c>
      <c r="N1578" t="s">
        <v>161</v>
      </c>
      <c r="O1578" t="s">
        <v>161</v>
      </c>
      <c r="P1578" t="s">
        <v>161</v>
      </c>
      <c r="Q1578" t="s">
        <v>161</v>
      </c>
      <c r="R1578" t="s">
        <v>161</v>
      </c>
      <c r="S1578" t="s">
        <v>161</v>
      </c>
      <c r="T1578" t="s">
        <v>161</v>
      </c>
      <c r="U1578" t="s">
        <v>161</v>
      </c>
    </row>
    <row r="1579" spans="1:21" hidden="1" x14ac:dyDescent="0.45">
      <c r="A1579" t="str">
        <f t="shared" si="35"/>
        <v>YAG10EUL8F+MAgriculture, food and related studiesSouth East</v>
      </c>
      <c r="B1579" t="s">
        <v>116</v>
      </c>
      <c r="C1579" t="s">
        <v>142</v>
      </c>
      <c r="D1579">
        <v>10</v>
      </c>
      <c r="E1579" t="s">
        <v>137</v>
      </c>
      <c r="F1579" t="s">
        <v>139</v>
      </c>
      <c r="G1579" t="s">
        <v>138</v>
      </c>
      <c r="H1579" t="s">
        <v>69</v>
      </c>
      <c r="I1579" t="s">
        <v>154</v>
      </c>
      <c r="J1579">
        <v>5</v>
      </c>
      <c r="K1579">
        <v>0</v>
      </c>
      <c r="L1579">
        <v>5</v>
      </c>
      <c r="M1579">
        <v>80</v>
      </c>
      <c r="N1579">
        <v>0</v>
      </c>
      <c r="O1579">
        <v>20</v>
      </c>
      <c r="P1579">
        <v>20</v>
      </c>
      <c r="Q1579">
        <v>20</v>
      </c>
      <c r="R1579" t="s">
        <v>161</v>
      </c>
      <c r="S1579" t="s">
        <v>161</v>
      </c>
      <c r="T1579" t="s">
        <v>161</v>
      </c>
      <c r="U1579" t="s">
        <v>161</v>
      </c>
    </row>
    <row r="1580" spans="1:21" hidden="1" x14ac:dyDescent="0.45">
      <c r="A1580" t="str">
        <f t="shared" si="35"/>
        <v>YAG10EUL8F+MAgriculture, food and related studiesNA</v>
      </c>
      <c r="B1580" t="s">
        <v>116</v>
      </c>
      <c r="C1580" t="s">
        <v>142</v>
      </c>
      <c r="D1580">
        <v>10</v>
      </c>
      <c r="E1580" t="s">
        <v>137</v>
      </c>
      <c r="F1580" t="s">
        <v>139</v>
      </c>
      <c r="G1580" t="s">
        <v>138</v>
      </c>
      <c r="H1580" t="s">
        <v>69</v>
      </c>
      <c r="I1580" t="s">
        <v>157</v>
      </c>
      <c r="J1580">
        <v>10</v>
      </c>
      <c r="K1580">
        <v>100</v>
      </c>
      <c r="L1580" t="s">
        <v>161</v>
      </c>
      <c r="M1580" t="s">
        <v>161</v>
      </c>
      <c r="N1580" t="s">
        <v>161</v>
      </c>
      <c r="O1580" t="s">
        <v>161</v>
      </c>
      <c r="P1580" t="s">
        <v>161</v>
      </c>
      <c r="Q1580" t="s">
        <v>161</v>
      </c>
      <c r="R1580" t="s">
        <v>157</v>
      </c>
      <c r="S1580" t="s">
        <v>157</v>
      </c>
      <c r="T1580" t="s">
        <v>157</v>
      </c>
      <c r="U1580" t="s">
        <v>157</v>
      </c>
    </row>
    <row r="1581" spans="1:21" hidden="1" x14ac:dyDescent="0.45">
      <c r="A1581" t="str">
        <f t="shared" si="35"/>
        <v>YAG5EUL7F+MAgriculture, food and related studiesAbroad</v>
      </c>
      <c r="B1581" t="s">
        <v>116</v>
      </c>
      <c r="C1581" t="s">
        <v>140</v>
      </c>
      <c r="D1581">
        <v>5</v>
      </c>
      <c r="E1581" t="s">
        <v>137</v>
      </c>
      <c r="F1581" t="s">
        <v>145</v>
      </c>
      <c r="G1581" t="s">
        <v>138</v>
      </c>
      <c r="H1581" t="s">
        <v>69</v>
      </c>
      <c r="I1581" t="s">
        <v>146</v>
      </c>
      <c r="J1581">
        <v>10</v>
      </c>
      <c r="K1581">
        <v>0</v>
      </c>
      <c r="L1581">
        <v>10</v>
      </c>
      <c r="M1581">
        <v>37.5</v>
      </c>
      <c r="N1581">
        <v>37.5</v>
      </c>
      <c r="O1581">
        <v>12.5</v>
      </c>
      <c r="P1581">
        <v>12.5</v>
      </c>
      <c r="Q1581">
        <v>25</v>
      </c>
      <c r="R1581" t="s">
        <v>157</v>
      </c>
      <c r="S1581" t="s">
        <v>157</v>
      </c>
      <c r="T1581" t="s">
        <v>157</v>
      </c>
      <c r="U1581" t="s">
        <v>157</v>
      </c>
    </row>
    <row r="1582" spans="1:21" hidden="1" x14ac:dyDescent="0.45">
      <c r="A1582" t="str">
        <f t="shared" si="35"/>
        <v>YAG5EUL7F+MAgriculture, food and related studiesEast Midlands</v>
      </c>
      <c r="B1582" t="s">
        <v>116</v>
      </c>
      <c r="C1582" t="s">
        <v>140</v>
      </c>
      <c r="D1582">
        <v>5</v>
      </c>
      <c r="E1582" t="s">
        <v>137</v>
      </c>
      <c r="F1582" t="s">
        <v>145</v>
      </c>
      <c r="G1582" t="s">
        <v>138</v>
      </c>
      <c r="H1582" t="s">
        <v>69</v>
      </c>
      <c r="I1582" t="s">
        <v>147</v>
      </c>
      <c r="J1582">
        <v>5</v>
      </c>
      <c r="K1582">
        <v>0</v>
      </c>
      <c r="L1582">
        <v>5</v>
      </c>
      <c r="M1582">
        <v>0</v>
      </c>
      <c r="N1582">
        <v>0</v>
      </c>
      <c r="O1582">
        <v>60</v>
      </c>
      <c r="P1582">
        <v>100</v>
      </c>
      <c r="Q1582">
        <v>100</v>
      </c>
      <c r="R1582" t="s">
        <v>161</v>
      </c>
      <c r="S1582" t="s">
        <v>161</v>
      </c>
      <c r="T1582" t="s">
        <v>161</v>
      </c>
      <c r="U1582" t="s">
        <v>161</v>
      </c>
    </row>
    <row r="1583" spans="1:21" hidden="1" x14ac:dyDescent="0.45">
      <c r="A1583" t="str">
        <f t="shared" si="35"/>
        <v>YAG5EUL7F+MAgriculture, food and related studiesEast of England</v>
      </c>
      <c r="B1583" t="s">
        <v>116</v>
      </c>
      <c r="C1583" t="s">
        <v>140</v>
      </c>
      <c r="D1583">
        <v>5</v>
      </c>
      <c r="E1583" t="s">
        <v>137</v>
      </c>
      <c r="F1583" t="s">
        <v>145</v>
      </c>
      <c r="G1583" t="s">
        <v>138</v>
      </c>
      <c r="H1583" t="s">
        <v>69</v>
      </c>
      <c r="I1583" t="s">
        <v>148</v>
      </c>
      <c r="J1583">
        <v>10</v>
      </c>
      <c r="K1583">
        <v>0</v>
      </c>
      <c r="L1583">
        <v>10</v>
      </c>
      <c r="M1583">
        <v>18.100000000000001</v>
      </c>
      <c r="N1583">
        <v>0</v>
      </c>
      <c r="O1583">
        <v>68.2</v>
      </c>
      <c r="P1583">
        <v>81.900000000000006</v>
      </c>
      <c r="Q1583">
        <v>81.900000000000006</v>
      </c>
      <c r="R1583" t="s">
        <v>161</v>
      </c>
      <c r="S1583" t="s">
        <v>161</v>
      </c>
      <c r="T1583" t="s">
        <v>161</v>
      </c>
      <c r="U1583" t="s">
        <v>161</v>
      </c>
    </row>
    <row r="1584" spans="1:21" hidden="1" x14ac:dyDescent="0.45">
      <c r="A1584" t="str">
        <f t="shared" si="35"/>
        <v>YAG5EUL7F+MAgriculture, food and related studiesLondon</v>
      </c>
      <c r="B1584" t="s">
        <v>116</v>
      </c>
      <c r="C1584" t="s">
        <v>140</v>
      </c>
      <c r="D1584">
        <v>5</v>
      </c>
      <c r="E1584" t="s">
        <v>137</v>
      </c>
      <c r="F1584" t="s">
        <v>145</v>
      </c>
      <c r="G1584" t="s">
        <v>138</v>
      </c>
      <c r="H1584" t="s">
        <v>69</v>
      </c>
      <c r="I1584" t="s">
        <v>149</v>
      </c>
      <c r="J1584">
        <v>10</v>
      </c>
      <c r="K1584">
        <v>0</v>
      </c>
      <c r="L1584">
        <v>10</v>
      </c>
      <c r="M1584">
        <v>44.4</v>
      </c>
      <c r="N1584">
        <v>0</v>
      </c>
      <c r="O1584">
        <v>55.6</v>
      </c>
      <c r="P1584">
        <v>55.6</v>
      </c>
      <c r="Q1584">
        <v>55.6</v>
      </c>
      <c r="R1584" t="s">
        <v>161</v>
      </c>
      <c r="S1584" t="s">
        <v>161</v>
      </c>
      <c r="T1584" t="s">
        <v>161</v>
      </c>
      <c r="U1584" t="s">
        <v>161</v>
      </c>
    </row>
    <row r="1585" spans="1:21" hidden="1" x14ac:dyDescent="0.45">
      <c r="A1585" t="str">
        <f t="shared" si="35"/>
        <v>YAG5EUL7F+MAgriculture, food and related studiesNorth East</v>
      </c>
      <c r="B1585" t="s">
        <v>116</v>
      </c>
      <c r="C1585" t="s">
        <v>140</v>
      </c>
      <c r="D1585">
        <v>5</v>
      </c>
      <c r="E1585" t="s">
        <v>137</v>
      </c>
      <c r="F1585" t="s">
        <v>145</v>
      </c>
      <c r="G1585" t="s">
        <v>138</v>
      </c>
      <c r="H1585" t="s">
        <v>69</v>
      </c>
      <c r="I1585" t="s">
        <v>150</v>
      </c>
      <c r="J1585" t="s">
        <v>161</v>
      </c>
      <c r="K1585" t="s">
        <v>161</v>
      </c>
      <c r="L1585" t="s">
        <v>161</v>
      </c>
      <c r="M1585" t="s">
        <v>161</v>
      </c>
      <c r="N1585" t="s">
        <v>161</v>
      </c>
      <c r="O1585" t="s">
        <v>161</v>
      </c>
      <c r="P1585" t="s">
        <v>161</v>
      </c>
      <c r="Q1585" t="s">
        <v>161</v>
      </c>
      <c r="R1585" t="s">
        <v>157</v>
      </c>
      <c r="S1585" t="s">
        <v>157</v>
      </c>
      <c r="T1585" t="s">
        <v>157</v>
      </c>
      <c r="U1585" t="s">
        <v>157</v>
      </c>
    </row>
    <row r="1586" spans="1:21" hidden="1" x14ac:dyDescent="0.45">
      <c r="A1586" t="str">
        <f t="shared" si="35"/>
        <v>YAG5EUL7F+MAgriculture, food and related studiesNorth West</v>
      </c>
      <c r="B1586" t="s">
        <v>116</v>
      </c>
      <c r="C1586" t="s">
        <v>140</v>
      </c>
      <c r="D1586">
        <v>5</v>
      </c>
      <c r="E1586" t="s">
        <v>137</v>
      </c>
      <c r="F1586" t="s">
        <v>145</v>
      </c>
      <c r="G1586" t="s">
        <v>138</v>
      </c>
      <c r="H1586" t="s">
        <v>69</v>
      </c>
      <c r="I1586" t="s">
        <v>151</v>
      </c>
      <c r="J1586" t="s">
        <v>161</v>
      </c>
      <c r="K1586" t="s">
        <v>161</v>
      </c>
      <c r="L1586" t="s">
        <v>161</v>
      </c>
      <c r="M1586" t="s">
        <v>161</v>
      </c>
      <c r="N1586" t="s">
        <v>161</v>
      </c>
      <c r="O1586" t="s">
        <v>161</v>
      </c>
      <c r="P1586" t="s">
        <v>161</v>
      </c>
      <c r="Q1586" t="s">
        <v>161</v>
      </c>
      <c r="R1586" t="s">
        <v>161</v>
      </c>
      <c r="S1586" t="s">
        <v>161</v>
      </c>
      <c r="T1586" t="s">
        <v>161</v>
      </c>
      <c r="U1586" t="s">
        <v>161</v>
      </c>
    </row>
    <row r="1587" spans="1:21" hidden="1" x14ac:dyDescent="0.45">
      <c r="A1587" t="str">
        <f t="shared" si="35"/>
        <v>YAG5EUL7F+MAgriculture, food and related studiesScotland</v>
      </c>
      <c r="B1587" t="s">
        <v>116</v>
      </c>
      <c r="C1587" t="s">
        <v>140</v>
      </c>
      <c r="D1587">
        <v>5</v>
      </c>
      <c r="E1587" t="s">
        <v>137</v>
      </c>
      <c r="F1587" t="s">
        <v>145</v>
      </c>
      <c r="G1587" t="s">
        <v>138</v>
      </c>
      <c r="H1587" t="s">
        <v>69</v>
      </c>
      <c r="I1587" t="s">
        <v>153</v>
      </c>
      <c r="J1587">
        <v>5</v>
      </c>
      <c r="K1587">
        <v>0</v>
      </c>
      <c r="L1587">
        <v>5</v>
      </c>
      <c r="M1587">
        <v>0</v>
      </c>
      <c r="N1587">
        <v>0</v>
      </c>
      <c r="O1587">
        <v>66.7</v>
      </c>
      <c r="P1587">
        <v>100</v>
      </c>
      <c r="Q1587">
        <v>100</v>
      </c>
      <c r="R1587" t="s">
        <v>161</v>
      </c>
      <c r="S1587" t="s">
        <v>161</v>
      </c>
      <c r="T1587" t="s">
        <v>161</v>
      </c>
      <c r="U1587" t="s">
        <v>161</v>
      </c>
    </row>
    <row r="1588" spans="1:21" hidden="1" x14ac:dyDescent="0.45">
      <c r="A1588" t="str">
        <f t="shared" si="35"/>
        <v>YAG5EUL7F+MAgriculture, food and related studiesSouth East</v>
      </c>
      <c r="B1588" t="s">
        <v>116</v>
      </c>
      <c r="C1588" t="s">
        <v>140</v>
      </c>
      <c r="D1588">
        <v>5</v>
      </c>
      <c r="E1588" t="s">
        <v>137</v>
      </c>
      <c r="F1588" t="s">
        <v>145</v>
      </c>
      <c r="G1588" t="s">
        <v>138</v>
      </c>
      <c r="H1588" t="s">
        <v>69</v>
      </c>
      <c r="I1588" t="s">
        <v>154</v>
      </c>
      <c r="J1588">
        <v>15</v>
      </c>
      <c r="K1588">
        <v>0</v>
      </c>
      <c r="L1588">
        <v>15</v>
      </c>
      <c r="M1588">
        <v>30.9</v>
      </c>
      <c r="N1588">
        <v>8.8000000000000007</v>
      </c>
      <c r="O1588">
        <v>55.9</v>
      </c>
      <c r="P1588">
        <v>60.3</v>
      </c>
      <c r="Q1588">
        <v>60.3</v>
      </c>
      <c r="R1588" t="s">
        <v>161</v>
      </c>
      <c r="S1588" t="s">
        <v>161</v>
      </c>
      <c r="T1588" t="s">
        <v>161</v>
      </c>
      <c r="U1588" t="s">
        <v>161</v>
      </c>
    </row>
    <row r="1589" spans="1:21" hidden="1" x14ac:dyDescent="0.45">
      <c r="A1589" t="str">
        <f t="shared" si="35"/>
        <v>YAG5EUL7F+MAgriculture, food and related studiesSouth West</v>
      </c>
      <c r="B1589" t="s">
        <v>116</v>
      </c>
      <c r="C1589" t="s">
        <v>140</v>
      </c>
      <c r="D1589">
        <v>5</v>
      </c>
      <c r="E1589" t="s">
        <v>137</v>
      </c>
      <c r="F1589" t="s">
        <v>145</v>
      </c>
      <c r="G1589" t="s">
        <v>138</v>
      </c>
      <c r="H1589" t="s">
        <v>69</v>
      </c>
      <c r="I1589" t="s">
        <v>155</v>
      </c>
      <c r="J1589">
        <v>5</v>
      </c>
      <c r="K1589">
        <v>0</v>
      </c>
      <c r="L1589">
        <v>5</v>
      </c>
      <c r="M1589">
        <v>25</v>
      </c>
      <c r="N1589">
        <v>0</v>
      </c>
      <c r="O1589">
        <v>75</v>
      </c>
      <c r="P1589">
        <v>75</v>
      </c>
      <c r="Q1589">
        <v>75</v>
      </c>
      <c r="R1589" t="s">
        <v>161</v>
      </c>
      <c r="S1589" t="s">
        <v>161</v>
      </c>
      <c r="T1589" t="s">
        <v>161</v>
      </c>
      <c r="U1589" t="s">
        <v>161</v>
      </c>
    </row>
    <row r="1590" spans="1:21" hidden="1" x14ac:dyDescent="0.45">
      <c r="A1590" t="str">
        <f t="shared" si="35"/>
        <v>YAG5EUL7F+MAgriculture, food and related studiesWest Midlands</v>
      </c>
      <c r="B1590" t="s">
        <v>116</v>
      </c>
      <c r="C1590" t="s">
        <v>140</v>
      </c>
      <c r="D1590">
        <v>5</v>
      </c>
      <c r="E1590" t="s">
        <v>137</v>
      </c>
      <c r="F1590" t="s">
        <v>145</v>
      </c>
      <c r="G1590" t="s">
        <v>138</v>
      </c>
      <c r="H1590" t="s">
        <v>69</v>
      </c>
      <c r="I1590" t="s">
        <v>159</v>
      </c>
      <c r="J1590">
        <v>5</v>
      </c>
      <c r="K1590">
        <v>0</v>
      </c>
      <c r="L1590">
        <v>5</v>
      </c>
      <c r="M1590">
        <v>0</v>
      </c>
      <c r="N1590">
        <v>33.299999999999997</v>
      </c>
      <c r="O1590">
        <v>33.299999999999997</v>
      </c>
      <c r="P1590">
        <v>33.299999999999997</v>
      </c>
      <c r="Q1590">
        <v>66.7</v>
      </c>
      <c r="R1590" t="s">
        <v>161</v>
      </c>
      <c r="S1590" t="s">
        <v>161</v>
      </c>
      <c r="T1590" t="s">
        <v>161</v>
      </c>
      <c r="U1590" t="s">
        <v>161</v>
      </c>
    </row>
    <row r="1591" spans="1:21" hidden="1" x14ac:dyDescent="0.45">
      <c r="A1591" t="str">
        <f t="shared" si="35"/>
        <v>YAG5EUL7F+MAgriculture, food and related studiesYorkshire and The Humber</v>
      </c>
      <c r="B1591" t="s">
        <v>116</v>
      </c>
      <c r="C1591" t="s">
        <v>140</v>
      </c>
      <c r="D1591">
        <v>5</v>
      </c>
      <c r="E1591" t="s">
        <v>137</v>
      </c>
      <c r="F1591" t="s">
        <v>145</v>
      </c>
      <c r="G1591" t="s">
        <v>138</v>
      </c>
      <c r="H1591" t="s">
        <v>69</v>
      </c>
      <c r="I1591" t="s">
        <v>160</v>
      </c>
      <c r="J1591" t="s">
        <v>161</v>
      </c>
      <c r="K1591" t="s">
        <v>161</v>
      </c>
      <c r="L1591" t="s">
        <v>161</v>
      </c>
      <c r="M1591" t="s">
        <v>161</v>
      </c>
      <c r="N1591" t="s">
        <v>161</v>
      </c>
      <c r="O1591" t="s">
        <v>161</v>
      </c>
      <c r="P1591" t="s">
        <v>161</v>
      </c>
      <c r="Q1591" t="s">
        <v>161</v>
      </c>
      <c r="R1591" t="s">
        <v>161</v>
      </c>
      <c r="S1591" t="s">
        <v>161</v>
      </c>
      <c r="T1591" t="s">
        <v>161</v>
      </c>
      <c r="U1591" t="s">
        <v>161</v>
      </c>
    </row>
    <row r="1592" spans="1:21" hidden="1" x14ac:dyDescent="0.45">
      <c r="A1592" t="str">
        <f t="shared" si="35"/>
        <v>YAG5EUL7F+MAgriculture, food and related studiesNA</v>
      </c>
      <c r="B1592" t="s">
        <v>116</v>
      </c>
      <c r="C1592" t="s">
        <v>140</v>
      </c>
      <c r="D1592">
        <v>5</v>
      </c>
      <c r="E1592" t="s">
        <v>137</v>
      </c>
      <c r="F1592" t="s">
        <v>145</v>
      </c>
      <c r="G1592" t="s">
        <v>138</v>
      </c>
      <c r="H1592" t="s">
        <v>69</v>
      </c>
      <c r="I1592" t="s">
        <v>157</v>
      </c>
      <c r="J1592">
        <v>70</v>
      </c>
      <c r="K1592">
        <v>98.5</v>
      </c>
      <c r="L1592" t="s">
        <v>161</v>
      </c>
      <c r="M1592" t="s">
        <v>161</v>
      </c>
      <c r="N1592" t="s">
        <v>161</v>
      </c>
      <c r="O1592" t="s">
        <v>161</v>
      </c>
      <c r="P1592" t="s">
        <v>161</v>
      </c>
      <c r="Q1592" t="s">
        <v>161</v>
      </c>
      <c r="R1592" t="s">
        <v>157</v>
      </c>
      <c r="S1592" t="s">
        <v>157</v>
      </c>
      <c r="T1592" t="s">
        <v>157</v>
      </c>
      <c r="U1592" t="s">
        <v>157</v>
      </c>
    </row>
    <row r="1593" spans="1:21" hidden="1" x14ac:dyDescent="0.45">
      <c r="A1593" t="str">
        <f t="shared" si="35"/>
        <v>YAG5EUL8F+MAgriculture, food and related studiesAbroad</v>
      </c>
      <c r="B1593" t="s">
        <v>116</v>
      </c>
      <c r="C1593" t="s">
        <v>140</v>
      </c>
      <c r="D1593">
        <v>5</v>
      </c>
      <c r="E1593" t="s">
        <v>137</v>
      </c>
      <c r="F1593" t="s">
        <v>139</v>
      </c>
      <c r="G1593" t="s">
        <v>138</v>
      </c>
      <c r="H1593" t="s">
        <v>69</v>
      </c>
      <c r="I1593" t="s">
        <v>146</v>
      </c>
      <c r="J1593" t="s">
        <v>161</v>
      </c>
      <c r="K1593" t="s">
        <v>161</v>
      </c>
      <c r="L1593" t="s">
        <v>161</v>
      </c>
      <c r="M1593" t="s">
        <v>161</v>
      </c>
      <c r="N1593" t="s">
        <v>161</v>
      </c>
      <c r="O1593" t="s">
        <v>161</v>
      </c>
      <c r="P1593" t="s">
        <v>161</v>
      </c>
      <c r="Q1593" t="s">
        <v>161</v>
      </c>
      <c r="R1593" t="s">
        <v>157</v>
      </c>
      <c r="S1593" t="s">
        <v>157</v>
      </c>
      <c r="T1593" t="s">
        <v>157</v>
      </c>
      <c r="U1593" t="s">
        <v>157</v>
      </c>
    </row>
    <row r="1594" spans="1:21" hidden="1" x14ac:dyDescent="0.45">
      <c r="A1594" t="str">
        <f t="shared" si="35"/>
        <v>YAG5EUL8F+MAgriculture, food and related studiesSouth East</v>
      </c>
      <c r="B1594" t="s">
        <v>116</v>
      </c>
      <c r="C1594" t="s">
        <v>140</v>
      </c>
      <c r="D1594">
        <v>5</v>
      </c>
      <c r="E1594" t="s">
        <v>137</v>
      </c>
      <c r="F1594" t="s">
        <v>139</v>
      </c>
      <c r="G1594" t="s">
        <v>138</v>
      </c>
      <c r="H1594" t="s">
        <v>69</v>
      </c>
      <c r="I1594" t="s">
        <v>154</v>
      </c>
      <c r="J1594">
        <v>5</v>
      </c>
      <c r="K1594">
        <v>0</v>
      </c>
      <c r="L1594">
        <v>5</v>
      </c>
      <c r="M1594">
        <v>59.9</v>
      </c>
      <c r="N1594">
        <v>0</v>
      </c>
      <c r="O1594">
        <v>40.1</v>
      </c>
      <c r="P1594">
        <v>40.1</v>
      </c>
      <c r="Q1594">
        <v>40.1</v>
      </c>
      <c r="R1594" t="s">
        <v>161</v>
      </c>
      <c r="S1594" t="s">
        <v>161</v>
      </c>
      <c r="T1594" t="s">
        <v>161</v>
      </c>
      <c r="U1594" t="s">
        <v>161</v>
      </c>
    </row>
    <row r="1595" spans="1:21" hidden="1" x14ac:dyDescent="0.45">
      <c r="A1595" t="str">
        <f t="shared" si="35"/>
        <v>YAG5EUL8F+MAgriculture, food and related studiesWest Midlands</v>
      </c>
      <c r="B1595" t="s">
        <v>116</v>
      </c>
      <c r="C1595" t="s">
        <v>140</v>
      </c>
      <c r="D1595">
        <v>5</v>
      </c>
      <c r="E1595" t="s">
        <v>137</v>
      </c>
      <c r="F1595" t="s">
        <v>139</v>
      </c>
      <c r="G1595" t="s">
        <v>138</v>
      </c>
      <c r="H1595" t="s">
        <v>69</v>
      </c>
      <c r="I1595" t="s">
        <v>159</v>
      </c>
      <c r="J1595" t="s">
        <v>161</v>
      </c>
      <c r="K1595" t="s">
        <v>161</v>
      </c>
      <c r="L1595" t="s">
        <v>161</v>
      </c>
      <c r="M1595" t="s">
        <v>161</v>
      </c>
      <c r="N1595" t="s">
        <v>161</v>
      </c>
      <c r="O1595" t="s">
        <v>161</v>
      </c>
      <c r="P1595" t="s">
        <v>161</v>
      </c>
      <c r="Q1595" t="s">
        <v>161</v>
      </c>
      <c r="R1595" t="s">
        <v>161</v>
      </c>
      <c r="S1595" t="s">
        <v>161</v>
      </c>
      <c r="T1595" t="s">
        <v>161</v>
      </c>
      <c r="U1595" t="s">
        <v>161</v>
      </c>
    </row>
    <row r="1596" spans="1:21" hidden="1" x14ac:dyDescent="0.45">
      <c r="A1596" t="str">
        <f t="shared" si="35"/>
        <v>YAG5EUL8F+MAgriculture, food and related studiesYorkshire and The Humber</v>
      </c>
      <c r="B1596" t="s">
        <v>116</v>
      </c>
      <c r="C1596" t="s">
        <v>140</v>
      </c>
      <c r="D1596">
        <v>5</v>
      </c>
      <c r="E1596" t="s">
        <v>137</v>
      </c>
      <c r="F1596" t="s">
        <v>139</v>
      </c>
      <c r="G1596" t="s">
        <v>138</v>
      </c>
      <c r="H1596" t="s">
        <v>69</v>
      </c>
      <c r="I1596" t="s">
        <v>160</v>
      </c>
      <c r="J1596" t="s">
        <v>161</v>
      </c>
      <c r="K1596" t="s">
        <v>161</v>
      </c>
      <c r="L1596" t="s">
        <v>161</v>
      </c>
      <c r="M1596" t="s">
        <v>161</v>
      </c>
      <c r="N1596" t="s">
        <v>161</v>
      </c>
      <c r="O1596" t="s">
        <v>161</v>
      </c>
      <c r="P1596" t="s">
        <v>161</v>
      </c>
      <c r="Q1596" t="s">
        <v>161</v>
      </c>
      <c r="R1596" t="s">
        <v>161</v>
      </c>
      <c r="S1596" t="s">
        <v>161</v>
      </c>
      <c r="T1596" t="s">
        <v>161</v>
      </c>
      <c r="U1596" t="s">
        <v>161</v>
      </c>
    </row>
    <row r="1597" spans="1:21" hidden="1" x14ac:dyDescent="0.45">
      <c r="A1597" t="str">
        <f t="shared" si="35"/>
        <v>YAG5EUL8F+MAgriculture, food and related studiesNA</v>
      </c>
      <c r="B1597" t="s">
        <v>116</v>
      </c>
      <c r="C1597" t="s">
        <v>140</v>
      </c>
      <c r="D1597">
        <v>5</v>
      </c>
      <c r="E1597" t="s">
        <v>137</v>
      </c>
      <c r="F1597" t="s">
        <v>139</v>
      </c>
      <c r="G1597" t="s">
        <v>138</v>
      </c>
      <c r="H1597" t="s">
        <v>69</v>
      </c>
      <c r="I1597" t="s">
        <v>157</v>
      </c>
      <c r="J1597">
        <v>5</v>
      </c>
      <c r="K1597">
        <v>100</v>
      </c>
      <c r="L1597" t="s">
        <v>161</v>
      </c>
      <c r="M1597" t="s">
        <v>161</v>
      </c>
      <c r="N1597" t="s">
        <v>161</v>
      </c>
      <c r="O1597" t="s">
        <v>161</v>
      </c>
      <c r="P1597" t="s">
        <v>161</v>
      </c>
      <c r="Q1597" t="s">
        <v>161</v>
      </c>
      <c r="R1597" t="s">
        <v>157</v>
      </c>
      <c r="S1597" t="s">
        <v>157</v>
      </c>
      <c r="T1597" t="s">
        <v>157</v>
      </c>
      <c r="U1597" t="s">
        <v>157</v>
      </c>
    </row>
    <row r="1598" spans="1:21" hidden="1" x14ac:dyDescent="0.45">
      <c r="A1598" t="str">
        <f t="shared" si="35"/>
        <v>YAG3EUL7F+MAgriculture, food and related studiesAbroad</v>
      </c>
      <c r="B1598" t="s">
        <v>116</v>
      </c>
      <c r="C1598" t="s">
        <v>141</v>
      </c>
      <c r="D1598">
        <v>3</v>
      </c>
      <c r="E1598" t="s">
        <v>137</v>
      </c>
      <c r="F1598" t="s">
        <v>145</v>
      </c>
      <c r="G1598" t="s">
        <v>138</v>
      </c>
      <c r="H1598" t="s">
        <v>69</v>
      </c>
      <c r="I1598" t="s">
        <v>146</v>
      </c>
      <c r="J1598">
        <v>5</v>
      </c>
      <c r="K1598">
        <v>0</v>
      </c>
      <c r="L1598">
        <v>5</v>
      </c>
      <c r="M1598">
        <v>66.7</v>
      </c>
      <c r="N1598">
        <v>0</v>
      </c>
      <c r="O1598">
        <v>0</v>
      </c>
      <c r="P1598">
        <v>0</v>
      </c>
      <c r="Q1598">
        <v>33.299999999999997</v>
      </c>
      <c r="R1598" t="s">
        <v>157</v>
      </c>
      <c r="S1598" t="s">
        <v>157</v>
      </c>
      <c r="T1598" t="s">
        <v>157</v>
      </c>
      <c r="U1598" t="s">
        <v>157</v>
      </c>
    </row>
    <row r="1599" spans="1:21" hidden="1" x14ac:dyDescent="0.45">
      <c r="A1599" t="str">
        <f t="shared" si="35"/>
        <v>YAG3EUL7F+MAgriculture, food and related studiesEast Midlands</v>
      </c>
      <c r="B1599" t="s">
        <v>116</v>
      </c>
      <c r="C1599" t="s">
        <v>141</v>
      </c>
      <c r="D1599">
        <v>3</v>
      </c>
      <c r="E1599" t="s">
        <v>137</v>
      </c>
      <c r="F1599" t="s">
        <v>145</v>
      </c>
      <c r="G1599" t="s">
        <v>138</v>
      </c>
      <c r="H1599" t="s">
        <v>69</v>
      </c>
      <c r="I1599" t="s">
        <v>147</v>
      </c>
      <c r="J1599" t="s">
        <v>161</v>
      </c>
      <c r="K1599" t="s">
        <v>161</v>
      </c>
      <c r="L1599" t="s">
        <v>161</v>
      </c>
      <c r="M1599" t="s">
        <v>161</v>
      </c>
      <c r="N1599" t="s">
        <v>161</v>
      </c>
      <c r="O1599" t="s">
        <v>161</v>
      </c>
      <c r="P1599" t="s">
        <v>161</v>
      </c>
      <c r="Q1599" t="s">
        <v>161</v>
      </c>
      <c r="R1599" t="s">
        <v>157</v>
      </c>
      <c r="S1599" t="s">
        <v>157</v>
      </c>
      <c r="T1599" t="s">
        <v>157</v>
      </c>
      <c r="U1599" t="s">
        <v>157</v>
      </c>
    </row>
    <row r="1600" spans="1:21" hidden="1" x14ac:dyDescent="0.45">
      <c r="A1600" t="str">
        <f t="shared" si="35"/>
        <v>YAG3EUL7F+MAgriculture, food and related studiesEast of England</v>
      </c>
      <c r="B1600" t="s">
        <v>116</v>
      </c>
      <c r="C1600" t="s">
        <v>141</v>
      </c>
      <c r="D1600">
        <v>3</v>
      </c>
      <c r="E1600" t="s">
        <v>137</v>
      </c>
      <c r="F1600" t="s">
        <v>145</v>
      </c>
      <c r="G1600" t="s">
        <v>138</v>
      </c>
      <c r="H1600" t="s">
        <v>69</v>
      </c>
      <c r="I1600" t="s">
        <v>148</v>
      </c>
      <c r="J1600" t="s">
        <v>161</v>
      </c>
      <c r="K1600" t="s">
        <v>161</v>
      </c>
      <c r="L1600" t="s">
        <v>161</v>
      </c>
      <c r="M1600" t="s">
        <v>161</v>
      </c>
      <c r="N1600" t="s">
        <v>161</v>
      </c>
      <c r="O1600" t="s">
        <v>161</v>
      </c>
      <c r="P1600" t="s">
        <v>161</v>
      </c>
      <c r="Q1600" t="s">
        <v>161</v>
      </c>
      <c r="R1600" t="s">
        <v>161</v>
      </c>
      <c r="S1600" t="s">
        <v>161</v>
      </c>
      <c r="T1600" t="s">
        <v>161</v>
      </c>
      <c r="U1600" t="s">
        <v>161</v>
      </c>
    </row>
    <row r="1601" spans="1:21" hidden="1" x14ac:dyDescent="0.45">
      <c r="A1601" t="str">
        <f t="shared" si="35"/>
        <v>YAG3EUL7F+MAgriculture, food and related studiesLondon</v>
      </c>
      <c r="B1601" t="s">
        <v>116</v>
      </c>
      <c r="C1601" t="s">
        <v>141</v>
      </c>
      <c r="D1601">
        <v>3</v>
      </c>
      <c r="E1601" t="s">
        <v>137</v>
      </c>
      <c r="F1601" t="s">
        <v>145</v>
      </c>
      <c r="G1601" t="s">
        <v>138</v>
      </c>
      <c r="H1601" t="s">
        <v>69</v>
      </c>
      <c r="I1601" t="s">
        <v>149</v>
      </c>
      <c r="J1601">
        <v>5</v>
      </c>
      <c r="K1601">
        <v>0</v>
      </c>
      <c r="L1601">
        <v>5</v>
      </c>
      <c r="M1601">
        <v>33.299999999999997</v>
      </c>
      <c r="N1601">
        <v>0</v>
      </c>
      <c r="O1601">
        <v>66.7</v>
      </c>
      <c r="P1601">
        <v>66.7</v>
      </c>
      <c r="Q1601">
        <v>66.7</v>
      </c>
      <c r="R1601" t="s">
        <v>161</v>
      </c>
      <c r="S1601" t="s">
        <v>161</v>
      </c>
      <c r="T1601" t="s">
        <v>161</v>
      </c>
      <c r="U1601" t="s">
        <v>161</v>
      </c>
    </row>
    <row r="1602" spans="1:21" hidden="1" x14ac:dyDescent="0.45">
      <c r="A1602" t="str">
        <f t="shared" si="35"/>
        <v>YAG3EUL7F+MAgriculture, food and related studiesNorth East</v>
      </c>
      <c r="B1602" t="s">
        <v>116</v>
      </c>
      <c r="C1602" t="s">
        <v>141</v>
      </c>
      <c r="D1602">
        <v>3</v>
      </c>
      <c r="E1602" t="s">
        <v>137</v>
      </c>
      <c r="F1602" t="s">
        <v>145</v>
      </c>
      <c r="G1602" t="s">
        <v>138</v>
      </c>
      <c r="H1602" t="s">
        <v>69</v>
      </c>
      <c r="I1602" t="s">
        <v>150</v>
      </c>
      <c r="J1602" t="s">
        <v>161</v>
      </c>
      <c r="K1602" t="s">
        <v>161</v>
      </c>
      <c r="L1602" t="s">
        <v>161</v>
      </c>
      <c r="M1602" t="s">
        <v>161</v>
      </c>
      <c r="N1602" t="s">
        <v>161</v>
      </c>
      <c r="O1602" t="s">
        <v>161</v>
      </c>
      <c r="P1602" t="s">
        <v>161</v>
      </c>
      <c r="Q1602" t="s">
        <v>161</v>
      </c>
      <c r="R1602" t="s">
        <v>157</v>
      </c>
      <c r="S1602" t="s">
        <v>157</v>
      </c>
      <c r="T1602" t="s">
        <v>157</v>
      </c>
      <c r="U1602" t="s">
        <v>157</v>
      </c>
    </row>
    <row r="1603" spans="1:21" hidden="1" x14ac:dyDescent="0.45">
      <c r="A1603" t="str">
        <f t="shared" si="35"/>
        <v>YAG3EUL7F+MAgriculture, food and related studiesNorth West</v>
      </c>
      <c r="B1603" t="s">
        <v>116</v>
      </c>
      <c r="C1603" t="s">
        <v>141</v>
      </c>
      <c r="D1603">
        <v>3</v>
      </c>
      <c r="E1603" t="s">
        <v>137</v>
      </c>
      <c r="F1603" t="s">
        <v>145</v>
      </c>
      <c r="G1603" t="s">
        <v>138</v>
      </c>
      <c r="H1603" t="s">
        <v>69</v>
      </c>
      <c r="I1603" t="s">
        <v>151</v>
      </c>
      <c r="J1603">
        <v>5</v>
      </c>
      <c r="K1603">
        <v>0</v>
      </c>
      <c r="L1603">
        <v>5</v>
      </c>
      <c r="M1603">
        <v>0</v>
      </c>
      <c r="N1603">
        <v>0</v>
      </c>
      <c r="O1603">
        <v>100</v>
      </c>
      <c r="P1603">
        <v>100</v>
      </c>
      <c r="Q1603">
        <v>100</v>
      </c>
      <c r="R1603" t="s">
        <v>161</v>
      </c>
      <c r="S1603" t="s">
        <v>161</v>
      </c>
      <c r="T1603" t="s">
        <v>161</v>
      </c>
      <c r="U1603" t="s">
        <v>161</v>
      </c>
    </row>
    <row r="1604" spans="1:21" hidden="1" x14ac:dyDescent="0.45">
      <c r="A1604" t="str">
        <f t="shared" si="35"/>
        <v>YAG3EUL7F+MAgriculture, food and related studiesScotland</v>
      </c>
      <c r="B1604" t="s">
        <v>116</v>
      </c>
      <c r="C1604" t="s">
        <v>141</v>
      </c>
      <c r="D1604">
        <v>3</v>
      </c>
      <c r="E1604" t="s">
        <v>137</v>
      </c>
      <c r="F1604" t="s">
        <v>145</v>
      </c>
      <c r="G1604" t="s">
        <v>138</v>
      </c>
      <c r="H1604" t="s">
        <v>69</v>
      </c>
      <c r="I1604" t="s">
        <v>153</v>
      </c>
      <c r="J1604">
        <v>5</v>
      </c>
      <c r="K1604">
        <v>0</v>
      </c>
      <c r="L1604">
        <v>5</v>
      </c>
      <c r="M1604">
        <v>0</v>
      </c>
      <c r="N1604">
        <v>0</v>
      </c>
      <c r="O1604">
        <v>33.299999999999997</v>
      </c>
      <c r="P1604">
        <v>100</v>
      </c>
      <c r="Q1604">
        <v>100</v>
      </c>
      <c r="R1604" t="s">
        <v>161</v>
      </c>
      <c r="S1604" t="s">
        <v>161</v>
      </c>
      <c r="T1604" t="s">
        <v>161</v>
      </c>
      <c r="U1604" t="s">
        <v>161</v>
      </c>
    </row>
    <row r="1605" spans="1:21" hidden="1" x14ac:dyDescent="0.45">
      <c r="A1605" t="str">
        <f t="shared" si="35"/>
        <v>YAG3EUL7F+MAgriculture, food and related studiesSouth East</v>
      </c>
      <c r="B1605" t="s">
        <v>116</v>
      </c>
      <c r="C1605" t="s">
        <v>141</v>
      </c>
      <c r="D1605">
        <v>3</v>
      </c>
      <c r="E1605" t="s">
        <v>137</v>
      </c>
      <c r="F1605" t="s">
        <v>145</v>
      </c>
      <c r="G1605" t="s">
        <v>138</v>
      </c>
      <c r="H1605" t="s">
        <v>69</v>
      </c>
      <c r="I1605" t="s">
        <v>154</v>
      </c>
      <c r="J1605">
        <v>10</v>
      </c>
      <c r="K1605">
        <v>0</v>
      </c>
      <c r="L1605">
        <v>10</v>
      </c>
      <c r="M1605">
        <v>50</v>
      </c>
      <c r="N1605">
        <v>0</v>
      </c>
      <c r="O1605">
        <v>33.299999999999997</v>
      </c>
      <c r="P1605">
        <v>50</v>
      </c>
      <c r="Q1605">
        <v>50</v>
      </c>
      <c r="R1605" t="s">
        <v>161</v>
      </c>
      <c r="S1605" t="s">
        <v>161</v>
      </c>
      <c r="T1605" t="s">
        <v>161</v>
      </c>
      <c r="U1605" t="s">
        <v>161</v>
      </c>
    </row>
    <row r="1606" spans="1:21" hidden="1" x14ac:dyDescent="0.45">
      <c r="A1606" t="str">
        <f t="shared" si="35"/>
        <v>YAG3EUL7F+MAgriculture, food and related studiesSouth West</v>
      </c>
      <c r="B1606" t="s">
        <v>116</v>
      </c>
      <c r="C1606" t="s">
        <v>141</v>
      </c>
      <c r="D1606">
        <v>3</v>
      </c>
      <c r="E1606" t="s">
        <v>137</v>
      </c>
      <c r="F1606" t="s">
        <v>145</v>
      </c>
      <c r="G1606" t="s">
        <v>138</v>
      </c>
      <c r="H1606" t="s">
        <v>69</v>
      </c>
      <c r="I1606" t="s">
        <v>155</v>
      </c>
      <c r="J1606">
        <v>5</v>
      </c>
      <c r="K1606">
        <v>0</v>
      </c>
      <c r="L1606">
        <v>5</v>
      </c>
      <c r="M1606">
        <v>50</v>
      </c>
      <c r="N1606">
        <v>0</v>
      </c>
      <c r="O1606">
        <v>25</v>
      </c>
      <c r="P1606">
        <v>50</v>
      </c>
      <c r="Q1606">
        <v>50</v>
      </c>
      <c r="R1606" t="s">
        <v>161</v>
      </c>
      <c r="S1606" t="s">
        <v>161</v>
      </c>
      <c r="T1606" t="s">
        <v>161</v>
      </c>
      <c r="U1606" t="s">
        <v>161</v>
      </c>
    </row>
    <row r="1607" spans="1:21" hidden="1" x14ac:dyDescent="0.45">
      <c r="A1607" t="str">
        <f t="shared" ref="A1607:A1670" si="36">"YAG"&amp;D1607 &amp;E1607 &amp;F1607 &amp; G1607 &amp;H1607 &amp;I1607</f>
        <v>YAG3EUL7F+MAgriculture, food and related studiesWest Midlands</v>
      </c>
      <c r="B1607" t="s">
        <v>116</v>
      </c>
      <c r="C1607" t="s">
        <v>141</v>
      </c>
      <c r="D1607">
        <v>3</v>
      </c>
      <c r="E1607" t="s">
        <v>137</v>
      </c>
      <c r="F1607" t="s">
        <v>145</v>
      </c>
      <c r="G1607" t="s">
        <v>138</v>
      </c>
      <c r="H1607" t="s">
        <v>69</v>
      </c>
      <c r="I1607" t="s">
        <v>159</v>
      </c>
      <c r="J1607">
        <v>5</v>
      </c>
      <c r="K1607">
        <v>0</v>
      </c>
      <c r="L1607">
        <v>5</v>
      </c>
      <c r="M1607">
        <v>0</v>
      </c>
      <c r="N1607">
        <v>0</v>
      </c>
      <c r="O1607">
        <v>100</v>
      </c>
      <c r="P1607">
        <v>100</v>
      </c>
      <c r="Q1607">
        <v>100</v>
      </c>
      <c r="R1607" t="s">
        <v>161</v>
      </c>
      <c r="S1607" t="s">
        <v>161</v>
      </c>
      <c r="T1607" t="s">
        <v>161</v>
      </c>
      <c r="U1607" t="s">
        <v>161</v>
      </c>
    </row>
    <row r="1608" spans="1:21" hidden="1" x14ac:dyDescent="0.45">
      <c r="A1608" t="str">
        <f t="shared" si="36"/>
        <v>YAG3EUL7F+MAgriculture, food and related studiesYorkshire and The Humber</v>
      </c>
      <c r="B1608" t="s">
        <v>116</v>
      </c>
      <c r="C1608" t="s">
        <v>141</v>
      </c>
      <c r="D1608">
        <v>3</v>
      </c>
      <c r="E1608" t="s">
        <v>137</v>
      </c>
      <c r="F1608" t="s">
        <v>145</v>
      </c>
      <c r="G1608" t="s">
        <v>138</v>
      </c>
      <c r="H1608" t="s">
        <v>69</v>
      </c>
      <c r="I1608" t="s">
        <v>160</v>
      </c>
      <c r="J1608" t="s">
        <v>161</v>
      </c>
      <c r="K1608" t="s">
        <v>161</v>
      </c>
      <c r="L1608" t="s">
        <v>161</v>
      </c>
      <c r="M1608" t="s">
        <v>161</v>
      </c>
      <c r="N1608" t="s">
        <v>161</v>
      </c>
      <c r="O1608" t="s">
        <v>161</v>
      </c>
      <c r="P1608" t="s">
        <v>161</v>
      </c>
      <c r="Q1608" t="s">
        <v>161</v>
      </c>
      <c r="R1608" t="s">
        <v>161</v>
      </c>
      <c r="S1608" t="s">
        <v>161</v>
      </c>
      <c r="T1608" t="s">
        <v>161</v>
      </c>
      <c r="U1608" t="s">
        <v>161</v>
      </c>
    </row>
    <row r="1609" spans="1:21" hidden="1" x14ac:dyDescent="0.45">
      <c r="A1609" t="str">
        <f t="shared" si="36"/>
        <v>YAG3EUL7F+MAgriculture, food and related studiesNA</v>
      </c>
      <c r="B1609" t="s">
        <v>116</v>
      </c>
      <c r="C1609" t="s">
        <v>141</v>
      </c>
      <c r="D1609">
        <v>3</v>
      </c>
      <c r="E1609" t="s">
        <v>137</v>
      </c>
      <c r="F1609" t="s">
        <v>145</v>
      </c>
      <c r="G1609" t="s">
        <v>138</v>
      </c>
      <c r="H1609" t="s">
        <v>69</v>
      </c>
      <c r="I1609" t="s">
        <v>157</v>
      </c>
      <c r="J1609">
        <v>30</v>
      </c>
      <c r="K1609">
        <v>100</v>
      </c>
      <c r="L1609" t="s">
        <v>161</v>
      </c>
      <c r="M1609" t="s">
        <v>161</v>
      </c>
      <c r="N1609" t="s">
        <v>161</v>
      </c>
      <c r="O1609" t="s">
        <v>161</v>
      </c>
      <c r="P1609" t="s">
        <v>161</v>
      </c>
      <c r="Q1609" t="s">
        <v>161</v>
      </c>
      <c r="R1609" t="s">
        <v>157</v>
      </c>
      <c r="S1609" t="s">
        <v>157</v>
      </c>
      <c r="T1609" t="s">
        <v>157</v>
      </c>
      <c r="U1609" t="s">
        <v>157</v>
      </c>
    </row>
    <row r="1610" spans="1:21" hidden="1" x14ac:dyDescent="0.45">
      <c r="A1610" t="str">
        <f t="shared" si="36"/>
        <v>YAG3EUL8F+MAgriculture, food and related studiesEast Midlands</v>
      </c>
      <c r="B1610" t="s">
        <v>116</v>
      </c>
      <c r="C1610" t="s">
        <v>141</v>
      </c>
      <c r="D1610">
        <v>3</v>
      </c>
      <c r="E1610" t="s">
        <v>137</v>
      </c>
      <c r="F1610" t="s">
        <v>139</v>
      </c>
      <c r="G1610" t="s">
        <v>138</v>
      </c>
      <c r="H1610" t="s">
        <v>69</v>
      </c>
      <c r="I1610" t="s">
        <v>147</v>
      </c>
      <c r="J1610" t="s">
        <v>161</v>
      </c>
      <c r="K1610" t="s">
        <v>161</v>
      </c>
      <c r="L1610" t="s">
        <v>161</v>
      </c>
      <c r="M1610" t="s">
        <v>161</v>
      </c>
      <c r="N1610" t="s">
        <v>161</v>
      </c>
      <c r="O1610" t="s">
        <v>161</v>
      </c>
      <c r="P1610" t="s">
        <v>161</v>
      </c>
      <c r="Q1610" t="s">
        <v>161</v>
      </c>
      <c r="R1610" t="s">
        <v>157</v>
      </c>
      <c r="S1610" t="s">
        <v>157</v>
      </c>
      <c r="T1610" t="s">
        <v>157</v>
      </c>
      <c r="U1610" t="s">
        <v>157</v>
      </c>
    </row>
    <row r="1611" spans="1:21" hidden="1" x14ac:dyDescent="0.45">
      <c r="A1611" t="str">
        <f t="shared" si="36"/>
        <v>YAG3EUL8F+MAgriculture, food and related studiesEast of England</v>
      </c>
      <c r="B1611" t="s">
        <v>116</v>
      </c>
      <c r="C1611" t="s">
        <v>141</v>
      </c>
      <c r="D1611">
        <v>3</v>
      </c>
      <c r="E1611" t="s">
        <v>137</v>
      </c>
      <c r="F1611" t="s">
        <v>139</v>
      </c>
      <c r="G1611" t="s">
        <v>138</v>
      </c>
      <c r="H1611" t="s">
        <v>69</v>
      </c>
      <c r="I1611" t="s">
        <v>148</v>
      </c>
      <c r="J1611" t="s">
        <v>161</v>
      </c>
      <c r="K1611" t="s">
        <v>161</v>
      </c>
      <c r="L1611" t="s">
        <v>161</v>
      </c>
      <c r="M1611" t="s">
        <v>161</v>
      </c>
      <c r="N1611" t="s">
        <v>161</v>
      </c>
      <c r="O1611" t="s">
        <v>161</v>
      </c>
      <c r="P1611" t="s">
        <v>161</v>
      </c>
      <c r="Q1611" t="s">
        <v>161</v>
      </c>
      <c r="R1611" t="s">
        <v>157</v>
      </c>
      <c r="S1611" t="s">
        <v>157</v>
      </c>
      <c r="T1611" t="s">
        <v>157</v>
      </c>
      <c r="U1611" t="s">
        <v>157</v>
      </c>
    </row>
    <row r="1612" spans="1:21" hidden="1" x14ac:dyDescent="0.45">
      <c r="A1612" t="str">
        <f t="shared" si="36"/>
        <v>YAG3EUL8F+MAgriculture, food and related studiesNorth East</v>
      </c>
      <c r="B1612" t="s">
        <v>116</v>
      </c>
      <c r="C1612" t="s">
        <v>141</v>
      </c>
      <c r="D1612">
        <v>3</v>
      </c>
      <c r="E1612" t="s">
        <v>137</v>
      </c>
      <c r="F1612" t="s">
        <v>139</v>
      </c>
      <c r="G1612" t="s">
        <v>138</v>
      </c>
      <c r="H1612" t="s">
        <v>69</v>
      </c>
      <c r="I1612" t="s">
        <v>150</v>
      </c>
      <c r="J1612" t="s">
        <v>161</v>
      </c>
      <c r="K1612" t="s">
        <v>161</v>
      </c>
      <c r="L1612" t="s">
        <v>161</v>
      </c>
      <c r="M1612" t="s">
        <v>161</v>
      </c>
      <c r="N1612" t="s">
        <v>161</v>
      </c>
      <c r="O1612" t="s">
        <v>161</v>
      </c>
      <c r="P1612" t="s">
        <v>161</v>
      </c>
      <c r="Q1612" t="s">
        <v>161</v>
      </c>
      <c r="R1612" t="s">
        <v>161</v>
      </c>
      <c r="S1612" t="s">
        <v>161</v>
      </c>
      <c r="T1612" t="s">
        <v>161</v>
      </c>
      <c r="U1612" t="s">
        <v>161</v>
      </c>
    </row>
    <row r="1613" spans="1:21" hidden="1" x14ac:dyDescent="0.45">
      <c r="A1613" t="str">
        <f t="shared" si="36"/>
        <v>YAG3EUL8F+MAgriculture, food and related studiesSouth East</v>
      </c>
      <c r="B1613" t="s">
        <v>116</v>
      </c>
      <c r="C1613" t="s">
        <v>141</v>
      </c>
      <c r="D1613">
        <v>3</v>
      </c>
      <c r="E1613" t="s">
        <v>137</v>
      </c>
      <c r="F1613" t="s">
        <v>139</v>
      </c>
      <c r="G1613" t="s">
        <v>138</v>
      </c>
      <c r="H1613" t="s">
        <v>69</v>
      </c>
      <c r="I1613" t="s">
        <v>154</v>
      </c>
      <c r="J1613" t="s">
        <v>161</v>
      </c>
      <c r="K1613" t="s">
        <v>161</v>
      </c>
      <c r="L1613" t="s">
        <v>161</v>
      </c>
      <c r="M1613" t="s">
        <v>161</v>
      </c>
      <c r="N1613" t="s">
        <v>161</v>
      </c>
      <c r="O1613" t="s">
        <v>161</v>
      </c>
      <c r="P1613" t="s">
        <v>161</v>
      </c>
      <c r="Q1613" t="s">
        <v>161</v>
      </c>
      <c r="R1613" t="s">
        <v>157</v>
      </c>
      <c r="S1613" t="s">
        <v>157</v>
      </c>
      <c r="T1613" t="s">
        <v>157</v>
      </c>
      <c r="U1613" t="s">
        <v>157</v>
      </c>
    </row>
    <row r="1614" spans="1:21" hidden="1" x14ac:dyDescent="0.45">
      <c r="A1614" t="str">
        <f t="shared" si="36"/>
        <v>YAG3EUL8F+MAgriculture, food and related studiesWest Midlands</v>
      </c>
      <c r="B1614" t="s">
        <v>116</v>
      </c>
      <c r="C1614" t="s">
        <v>141</v>
      </c>
      <c r="D1614">
        <v>3</v>
      </c>
      <c r="E1614" t="s">
        <v>137</v>
      </c>
      <c r="F1614" t="s">
        <v>139</v>
      </c>
      <c r="G1614" t="s">
        <v>138</v>
      </c>
      <c r="H1614" t="s">
        <v>69</v>
      </c>
      <c r="I1614" t="s">
        <v>159</v>
      </c>
      <c r="J1614" t="s">
        <v>161</v>
      </c>
      <c r="K1614" t="s">
        <v>161</v>
      </c>
      <c r="L1614" t="s">
        <v>161</v>
      </c>
      <c r="M1614" t="s">
        <v>161</v>
      </c>
      <c r="N1614" t="s">
        <v>161</v>
      </c>
      <c r="O1614" t="s">
        <v>161</v>
      </c>
      <c r="P1614" t="s">
        <v>161</v>
      </c>
      <c r="Q1614" t="s">
        <v>161</v>
      </c>
      <c r="R1614" t="s">
        <v>157</v>
      </c>
      <c r="S1614" t="s">
        <v>157</v>
      </c>
      <c r="T1614" t="s">
        <v>157</v>
      </c>
      <c r="U1614" t="s">
        <v>157</v>
      </c>
    </row>
    <row r="1615" spans="1:21" hidden="1" x14ac:dyDescent="0.45">
      <c r="A1615" t="str">
        <f t="shared" si="36"/>
        <v>YAG3EUL8F+MAgriculture, food and related studiesYorkshire and The Humber</v>
      </c>
      <c r="B1615" t="s">
        <v>116</v>
      </c>
      <c r="C1615" t="s">
        <v>141</v>
      </c>
      <c r="D1615">
        <v>3</v>
      </c>
      <c r="E1615" t="s">
        <v>137</v>
      </c>
      <c r="F1615" t="s">
        <v>139</v>
      </c>
      <c r="G1615" t="s">
        <v>138</v>
      </c>
      <c r="H1615" t="s">
        <v>69</v>
      </c>
      <c r="I1615" t="s">
        <v>160</v>
      </c>
      <c r="J1615" t="s">
        <v>161</v>
      </c>
      <c r="K1615" t="s">
        <v>161</v>
      </c>
      <c r="L1615" t="s">
        <v>161</v>
      </c>
      <c r="M1615" t="s">
        <v>161</v>
      </c>
      <c r="N1615" t="s">
        <v>161</v>
      </c>
      <c r="O1615" t="s">
        <v>161</v>
      </c>
      <c r="P1615" t="s">
        <v>161</v>
      </c>
      <c r="Q1615" t="s">
        <v>161</v>
      </c>
      <c r="R1615" t="s">
        <v>161</v>
      </c>
      <c r="S1615" t="s">
        <v>161</v>
      </c>
      <c r="T1615" t="s">
        <v>161</v>
      </c>
      <c r="U1615" t="s">
        <v>161</v>
      </c>
    </row>
    <row r="1616" spans="1:21" hidden="1" x14ac:dyDescent="0.45">
      <c r="A1616" t="str">
        <f t="shared" si="36"/>
        <v>YAG3EUL8F+MAgriculture, food and related studiesNA</v>
      </c>
      <c r="B1616" t="s">
        <v>116</v>
      </c>
      <c r="C1616" t="s">
        <v>141</v>
      </c>
      <c r="D1616">
        <v>3</v>
      </c>
      <c r="E1616" t="s">
        <v>137</v>
      </c>
      <c r="F1616" t="s">
        <v>139</v>
      </c>
      <c r="G1616" t="s">
        <v>138</v>
      </c>
      <c r="H1616" t="s">
        <v>69</v>
      </c>
      <c r="I1616" t="s">
        <v>157</v>
      </c>
      <c r="J1616">
        <v>5</v>
      </c>
      <c r="K1616">
        <v>100</v>
      </c>
      <c r="L1616" t="s">
        <v>161</v>
      </c>
      <c r="M1616" t="s">
        <v>161</v>
      </c>
      <c r="N1616" t="s">
        <v>161</v>
      </c>
      <c r="O1616" t="s">
        <v>161</v>
      </c>
      <c r="P1616" t="s">
        <v>161</v>
      </c>
      <c r="Q1616" t="s">
        <v>161</v>
      </c>
      <c r="R1616" t="s">
        <v>157</v>
      </c>
      <c r="S1616" t="s">
        <v>157</v>
      </c>
      <c r="T1616" t="s">
        <v>157</v>
      </c>
      <c r="U1616" t="s">
        <v>157</v>
      </c>
    </row>
    <row r="1617" spans="1:21" hidden="1" x14ac:dyDescent="0.45">
      <c r="A1617" t="str">
        <f t="shared" si="36"/>
        <v>YAG1EUL7F+MAgriculture, food and related studiesAbroad</v>
      </c>
      <c r="B1617" t="s">
        <v>116</v>
      </c>
      <c r="C1617" t="s">
        <v>49</v>
      </c>
      <c r="D1617">
        <v>1</v>
      </c>
      <c r="E1617" t="s">
        <v>137</v>
      </c>
      <c r="F1617" t="s">
        <v>145</v>
      </c>
      <c r="G1617" t="s">
        <v>138</v>
      </c>
      <c r="H1617" t="s">
        <v>69</v>
      </c>
      <c r="I1617" t="s">
        <v>146</v>
      </c>
      <c r="J1617">
        <v>5</v>
      </c>
      <c r="K1617">
        <v>0</v>
      </c>
      <c r="L1617">
        <v>5</v>
      </c>
      <c r="M1617">
        <v>33.299999999999997</v>
      </c>
      <c r="N1617">
        <v>66.7</v>
      </c>
      <c r="O1617">
        <v>0</v>
      </c>
      <c r="P1617">
        <v>0</v>
      </c>
      <c r="Q1617">
        <v>0</v>
      </c>
      <c r="R1617" t="s">
        <v>157</v>
      </c>
      <c r="S1617" t="s">
        <v>157</v>
      </c>
      <c r="T1617" t="s">
        <v>157</v>
      </c>
      <c r="U1617" t="s">
        <v>157</v>
      </c>
    </row>
    <row r="1618" spans="1:21" hidden="1" x14ac:dyDescent="0.45">
      <c r="A1618" t="str">
        <f t="shared" si="36"/>
        <v>YAG1EUL7F+MAgriculture, food and related studiesEast Midlands</v>
      </c>
      <c r="B1618" t="s">
        <v>116</v>
      </c>
      <c r="C1618" t="s">
        <v>49</v>
      </c>
      <c r="D1618">
        <v>1</v>
      </c>
      <c r="E1618" t="s">
        <v>137</v>
      </c>
      <c r="F1618" t="s">
        <v>145</v>
      </c>
      <c r="G1618" t="s">
        <v>138</v>
      </c>
      <c r="H1618" t="s">
        <v>69</v>
      </c>
      <c r="I1618" t="s">
        <v>147</v>
      </c>
      <c r="J1618">
        <v>10</v>
      </c>
      <c r="K1618">
        <v>0</v>
      </c>
      <c r="L1618">
        <v>10</v>
      </c>
      <c r="M1618">
        <v>25</v>
      </c>
      <c r="N1618">
        <v>0</v>
      </c>
      <c r="O1618">
        <v>62.5</v>
      </c>
      <c r="P1618">
        <v>62.5</v>
      </c>
      <c r="Q1618">
        <v>75</v>
      </c>
      <c r="R1618" t="s">
        <v>161</v>
      </c>
      <c r="S1618" t="s">
        <v>161</v>
      </c>
      <c r="T1618" t="s">
        <v>161</v>
      </c>
      <c r="U1618" t="s">
        <v>161</v>
      </c>
    </row>
    <row r="1619" spans="1:21" hidden="1" x14ac:dyDescent="0.45">
      <c r="A1619" t="str">
        <f t="shared" si="36"/>
        <v>YAG1EUL7F+MAgriculture, food and related studiesEast of England</v>
      </c>
      <c r="B1619" t="s">
        <v>116</v>
      </c>
      <c r="C1619" t="s">
        <v>49</v>
      </c>
      <c r="D1619">
        <v>1</v>
      </c>
      <c r="E1619" t="s">
        <v>137</v>
      </c>
      <c r="F1619" t="s">
        <v>145</v>
      </c>
      <c r="G1619" t="s">
        <v>138</v>
      </c>
      <c r="H1619" t="s">
        <v>69</v>
      </c>
      <c r="I1619" t="s">
        <v>148</v>
      </c>
      <c r="J1619">
        <v>10</v>
      </c>
      <c r="K1619">
        <v>0</v>
      </c>
      <c r="L1619">
        <v>10</v>
      </c>
      <c r="M1619">
        <v>28.6</v>
      </c>
      <c r="N1619">
        <v>0</v>
      </c>
      <c r="O1619">
        <v>57.1</v>
      </c>
      <c r="P1619">
        <v>57.1</v>
      </c>
      <c r="Q1619">
        <v>71.400000000000006</v>
      </c>
      <c r="R1619" t="s">
        <v>161</v>
      </c>
      <c r="S1619" t="s">
        <v>161</v>
      </c>
      <c r="T1619" t="s">
        <v>161</v>
      </c>
      <c r="U1619" t="s">
        <v>161</v>
      </c>
    </row>
    <row r="1620" spans="1:21" hidden="1" x14ac:dyDescent="0.45">
      <c r="A1620" t="str">
        <f t="shared" si="36"/>
        <v>YAG1EUL7F+MAgriculture, food and related studiesLondon</v>
      </c>
      <c r="B1620" t="s">
        <v>116</v>
      </c>
      <c r="C1620" t="s">
        <v>49</v>
      </c>
      <c r="D1620">
        <v>1</v>
      </c>
      <c r="E1620" t="s">
        <v>137</v>
      </c>
      <c r="F1620" t="s">
        <v>145</v>
      </c>
      <c r="G1620" t="s">
        <v>138</v>
      </c>
      <c r="H1620" t="s">
        <v>69</v>
      </c>
      <c r="I1620" t="s">
        <v>149</v>
      </c>
      <c r="J1620">
        <v>10</v>
      </c>
      <c r="K1620">
        <v>0</v>
      </c>
      <c r="L1620">
        <v>10</v>
      </c>
      <c r="M1620">
        <v>42.9</v>
      </c>
      <c r="N1620">
        <v>14.3</v>
      </c>
      <c r="O1620">
        <v>42.9</v>
      </c>
      <c r="P1620">
        <v>42.9</v>
      </c>
      <c r="Q1620">
        <v>42.9</v>
      </c>
      <c r="R1620" t="s">
        <v>161</v>
      </c>
      <c r="S1620" t="s">
        <v>161</v>
      </c>
      <c r="T1620" t="s">
        <v>161</v>
      </c>
      <c r="U1620" t="s">
        <v>161</v>
      </c>
    </row>
    <row r="1621" spans="1:21" hidden="1" x14ac:dyDescent="0.45">
      <c r="A1621" t="str">
        <f t="shared" si="36"/>
        <v>YAG1EUL7F+MAgriculture, food and related studiesNorth East</v>
      </c>
      <c r="B1621" t="s">
        <v>116</v>
      </c>
      <c r="C1621" t="s">
        <v>49</v>
      </c>
      <c r="D1621">
        <v>1</v>
      </c>
      <c r="E1621" t="s">
        <v>137</v>
      </c>
      <c r="F1621" t="s">
        <v>145</v>
      </c>
      <c r="G1621" t="s">
        <v>138</v>
      </c>
      <c r="H1621" t="s">
        <v>69</v>
      </c>
      <c r="I1621" t="s">
        <v>150</v>
      </c>
      <c r="J1621" t="s">
        <v>161</v>
      </c>
      <c r="K1621" t="s">
        <v>161</v>
      </c>
      <c r="L1621" t="s">
        <v>161</v>
      </c>
      <c r="M1621" t="s">
        <v>161</v>
      </c>
      <c r="N1621" t="s">
        <v>161</v>
      </c>
      <c r="O1621" t="s">
        <v>161</v>
      </c>
      <c r="P1621" t="s">
        <v>161</v>
      </c>
      <c r="Q1621" t="s">
        <v>161</v>
      </c>
      <c r="R1621" t="s">
        <v>161</v>
      </c>
      <c r="S1621" t="s">
        <v>161</v>
      </c>
      <c r="T1621" t="s">
        <v>161</v>
      </c>
      <c r="U1621" t="s">
        <v>161</v>
      </c>
    </row>
    <row r="1622" spans="1:21" hidden="1" x14ac:dyDescent="0.45">
      <c r="A1622" t="str">
        <f t="shared" si="36"/>
        <v>YAG1EUL7F+MAgriculture, food and related studiesNorth West</v>
      </c>
      <c r="B1622" t="s">
        <v>116</v>
      </c>
      <c r="C1622" t="s">
        <v>49</v>
      </c>
      <c r="D1622">
        <v>1</v>
      </c>
      <c r="E1622" t="s">
        <v>137</v>
      </c>
      <c r="F1622" t="s">
        <v>145</v>
      </c>
      <c r="G1622" t="s">
        <v>138</v>
      </c>
      <c r="H1622" t="s">
        <v>69</v>
      </c>
      <c r="I1622" t="s">
        <v>151</v>
      </c>
      <c r="J1622">
        <v>10</v>
      </c>
      <c r="K1622">
        <v>0</v>
      </c>
      <c r="L1622">
        <v>10</v>
      </c>
      <c r="M1622">
        <v>37.5</v>
      </c>
      <c r="N1622">
        <v>12.5</v>
      </c>
      <c r="O1622">
        <v>50</v>
      </c>
      <c r="P1622">
        <v>50</v>
      </c>
      <c r="Q1622">
        <v>50</v>
      </c>
      <c r="R1622" t="s">
        <v>161</v>
      </c>
      <c r="S1622" t="s">
        <v>161</v>
      </c>
      <c r="T1622" t="s">
        <v>161</v>
      </c>
      <c r="U1622" t="s">
        <v>161</v>
      </c>
    </row>
    <row r="1623" spans="1:21" hidden="1" x14ac:dyDescent="0.45">
      <c r="A1623" t="str">
        <f t="shared" si="36"/>
        <v>YAG1EUL7F+MAgriculture, food and related studiesScotland</v>
      </c>
      <c r="B1623" t="s">
        <v>116</v>
      </c>
      <c r="C1623" t="s">
        <v>49</v>
      </c>
      <c r="D1623">
        <v>1</v>
      </c>
      <c r="E1623" t="s">
        <v>137</v>
      </c>
      <c r="F1623" t="s">
        <v>145</v>
      </c>
      <c r="G1623" t="s">
        <v>138</v>
      </c>
      <c r="H1623" t="s">
        <v>69</v>
      </c>
      <c r="I1623" t="s">
        <v>153</v>
      </c>
      <c r="J1623">
        <v>5</v>
      </c>
      <c r="K1623">
        <v>0</v>
      </c>
      <c r="L1623">
        <v>5</v>
      </c>
      <c r="M1623">
        <v>33.299999999999997</v>
      </c>
      <c r="N1623">
        <v>0</v>
      </c>
      <c r="O1623">
        <v>66.7</v>
      </c>
      <c r="P1623">
        <v>66.7</v>
      </c>
      <c r="Q1623">
        <v>66.7</v>
      </c>
      <c r="R1623" t="s">
        <v>161</v>
      </c>
      <c r="S1623" t="s">
        <v>161</v>
      </c>
      <c r="T1623" t="s">
        <v>161</v>
      </c>
      <c r="U1623" t="s">
        <v>161</v>
      </c>
    </row>
    <row r="1624" spans="1:21" hidden="1" x14ac:dyDescent="0.45">
      <c r="A1624" t="str">
        <f t="shared" si="36"/>
        <v>YAG1EUL7F+MAgriculture, food and related studiesSouth East</v>
      </c>
      <c r="B1624" t="s">
        <v>116</v>
      </c>
      <c r="C1624" t="s">
        <v>49</v>
      </c>
      <c r="D1624">
        <v>1</v>
      </c>
      <c r="E1624" t="s">
        <v>137</v>
      </c>
      <c r="F1624" t="s">
        <v>145</v>
      </c>
      <c r="G1624" t="s">
        <v>138</v>
      </c>
      <c r="H1624" t="s">
        <v>69</v>
      </c>
      <c r="I1624" t="s">
        <v>154</v>
      </c>
      <c r="J1624">
        <v>5</v>
      </c>
      <c r="K1624">
        <v>0</v>
      </c>
      <c r="L1624">
        <v>5</v>
      </c>
      <c r="M1624">
        <v>0</v>
      </c>
      <c r="N1624">
        <v>25</v>
      </c>
      <c r="O1624">
        <v>50</v>
      </c>
      <c r="P1624">
        <v>50</v>
      </c>
      <c r="Q1624">
        <v>75</v>
      </c>
      <c r="R1624" t="s">
        <v>161</v>
      </c>
      <c r="S1624" t="s">
        <v>161</v>
      </c>
      <c r="T1624" t="s">
        <v>161</v>
      </c>
      <c r="U1624" t="s">
        <v>161</v>
      </c>
    </row>
    <row r="1625" spans="1:21" hidden="1" x14ac:dyDescent="0.45">
      <c r="A1625" t="str">
        <f t="shared" si="36"/>
        <v>YAG1EUL7F+MAgriculture, food and related studiesSouth West</v>
      </c>
      <c r="B1625" t="s">
        <v>116</v>
      </c>
      <c r="C1625" t="s">
        <v>49</v>
      </c>
      <c r="D1625">
        <v>1</v>
      </c>
      <c r="E1625" t="s">
        <v>137</v>
      </c>
      <c r="F1625" t="s">
        <v>145</v>
      </c>
      <c r="G1625" t="s">
        <v>138</v>
      </c>
      <c r="H1625" t="s">
        <v>69</v>
      </c>
      <c r="I1625" t="s">
        <v>155</v>
      </c>
      <c r="J1625">
        <v>5</v>
      </c>
      <c r="K1625">
        <v>0</v>
      </c>
      <c r="L1625">
        <v>5</v>
      </c>
      <c r="M1625">
        <v>25</v>
      </c>
      <c r="N1625">
        <v>0</v>
      </c>
      <c r="O1625">
        <v>50</v>
      </c>
      <c r="P1625">
        <v>75</v>
      </c>
      <c r="Q1625">
        <v>75</v>
      </c>
      <c r="R1625" t="s">
        <v>161</v>
      </c>
      <c r="S1625" t="s">
        <v>161</v>
      </c>
      <c r="T1625" t="s">
        <v>161</v>
      </c>
      <c r="U1625" t="s">
        <v>161</v>
      </c>
    </row>
    <row r="1626" spans="1:21" hidden="1" x14ac:dyDescent="0.45">
      <c r="A1626" t="str">
        <f t="shared" si="36"/>
        <v>YAG1EUL7F+MAgriculture, food and related studiesWest Midlands</v>
      </c>
      <c r="B1626" t="s">
        <v>116</v>
      </c>
      <c r="C1626" t="s">
        <v>49</v>
      </c>
      <c r="D1626">
        <v>1</v>
      </c>
      <c r="E1626" t="s">
        <v>137</v>
      </c>
      <c r="F1626" t="s">
        <v>145</v>
      </c>
      <c r="G1626" t="s">
        <v>138</v>
      </c>
      <c r="H1626" t="s">
        <v>69</v>
      </c>
      <c r="I1626" t="s">
        <v>159</v>
      </c>
      <c r="J1626" t="s">
        <v>161</v>
      </c>
      <c r="K1626" t="s">
        <v>161</v>
      </c>
      <c r="L1626" t="s">
        <v>161</v>
      </c>
      <c r="M1626" t="s">
        <v>161</v>
      </c>
      <c r="N1626" t="s">
        <v>161</v>
      </c>
      <c r="O1626" t="s">
        <v>161</v>
      </c>
      <c r="P1626" t="s">
        <v>161</v>
      </c>
      <c r="Q1626" t="s">
        <v>161</v>
      </c>
      <c r="R1626" t="s">
        <v>161</v>
      </c>
      <c r="S1626" t="s">
        <v>161</v>
      </c>
      <c r="T1626" t="s">
        <v>161</v>
      </c>
      <c r="U1626" t="s">
        <v>161</v>
      </c>
    </row>
    <row r="1627" spans="1:21" hidden="1" x14ac:dyDescent="0.45">
      <c r="A1627" t="str">
        <f t="shared" si="36"/>
        <v>YAG1EUL7F+MAgriculture, food and related studiesYorkshire and The Humber</v>
      </c>
      <c r="B1627" t="s">
        <v>116</v>
      </c>
      <c r="C1627" t="s">
        <v>49</v>
      </c>
      <c r="D1627">
        <v>1</v>
      </c>
      <c r="E1627" t="s">
        <v>137</v>
      </c>
      <c r="F1627" t="s">
        <v>145</v>
      </c>
      <c r="G1627" t="s">
        <v>138</v>
      </c>
      <c r="H1627" t="s">
        <v>69</v>
      </c>
      <c r="I1627" t="s">
        <v>160</v>
      </c>
      <c r="J1627">
        <v>5</v>
      </c>
      <c r="K1627">
        <v>0</v>
      </c>
      <c r="L1627">
        <v>5</v>
      </c>
      <c r="M1627">
        <v>60</v>
      </c>
      <c r="N1627">
        <v>0</v>
      </c>
      <c r="O1627">
        <v>40</v>
      </c>
      <c r="P1627">
        <v>40</v>
      </c>
      <c r="Q1627">
        <v>40</v>
      </c>
      <c r="R1627" t="s">
        <v>161</v>
      </c>
      <c r="S1627" t="s">
        <v>161</v>
      </c>
      <c r="T1627" t="s">
        <v>161</v>
      </c>
      <c r="U1627" t="s">
        <v>161</v>
      </c>
    </row>
    <row r="1628" spans="1:21" hidden="1" x14ac:dyDescent="0.45">
      <c r="A1628" t="str">
        <f t="shared" si="36"/>
        <v>YAG1EUL7F+MAgriculture, food and related studiesNA</v>
      </c>
      <c r="B1628" t="s">
        <v>116</v>
      </c>
      <c r="C1628" t="s">
        <v>49</v>
      </c>
      <c r="D1628">
        <v>1</v>
      </c>
      <c r="E1628" t="s">
        <v>137</v>
      </c>
      <c r="F1628" t="s">
        <v>145</v>
      </c>
      <c r="G1628" t="s">
        <v>138</v>
      </c>
      <c r="H1628" t="s">
        <v>69</v>
      </c>
      <c r="I1628" t="s">
        <v>157</v>
      </c>
      <c r="J1628">
        <v>50</v>
      </c>
      <c r="K1628">
        <v>90.3</v>
      </c>
      <c r="L1628">
        <v>5</v>
      </c>
      <c r="M1628">
        <v>0</v>
      </c>
      <c r="N1628">
        <v>0</v>
      </c>
      <c r="O1628">
        <v>0</v>
      </c>
      <c r="P1628">
        <v>0</v>
      </c>
      <c r="Q1628">
        <v>9.6999999999999993</v>
      </c>
      <c r="R1628" t="s">
        <v>157</v>
      </c>
      <c r="S1628" t="s">
        <v>157</v>
      </c>
      <c r="T1628" t="s">
        <v>157</v>
      </c>
      <c r="U1628" t="s">
        <v>157</v>
      </c>
    </row>
    <row r="1629" spans="1:21" hidden="1" x14ac:dyDescent="0.45">
      <c r="A1629" t="str">
        <f t="shared" si="36"/>
        <v>YAG1EUL8F+MAgriculture, food and related studiesEast Midlands</v>
      </c>
      <c r="B1629" t="s">
        <v>116</v>
      </c>
      <c r="C1629" t="s">
        <v>49</v>
      </c>
      <c r="D1629">
        <v>1</v>
      </c>
      <c r="E1629" t="s">
        <v>137</v>
      </c>
      <c r="F1629" t="s">
        <v>139</v>
      </c>
      <c r="G1629" t="s">
        <v>138</v>
      </c>
      <c r="H1629" t="s">
        <v>69</v>
      </c>
      <c r="I1629" t="s">
        <v>147</v>
      </c>
      <c r="J1629" t="s">
        <v>161</v>
      </c>
      <c r="K1629" t="s">
        <v>161</v>
      </c>
      <c r="L1629" t="s">
        <v>161</v>
      </c>
      <c r="M1629" t="s">
        <v>161</v>
      </c>
      <c r="N1629" t="s">
        <v>161</v>
      </c>
      <c r="O1629" t="s">
        <v>161</v>
      </c>
      <c r="P1629" t="s">
        <v>161</v>
      </c>
      <c r="Q1629" t="s">
        <v>161</v>
      </c>
      <c r="R1629" t="s">
        <v>161</v>
      </c>
      <c r="S1629" t="s">
        <v>161</v>
      </c>
      <c r="T1629" t="s">
        <v>161</v>
      </c>
      <c r="U1629" t="s">
        <v>161</v>
      </c>
    </row>
    <row r="1630" spans="1:21" hidden="1" x14ac:dyDescent="0.45">
      <c r="A1630" t="str">
        <f t="shared" si="36"/>
        <v>YAG1EUL8F+MAgriculture, food and related studiesNorth East</v>
      </c>
      <c r="B1630" t="s">
        <v>116</v>
      </c>
      <c r="C1630" t="s">
        <v>49</v>
      </c>
      <c r="D1630">
        <v>1</v>
      </c>
      <c r="E1630" t="s">
        <v>137</v>
      </c>
      <c r="F1630" t="s">
        <v>139</v>
      </c>
      <c r="G1630" t="s">
        <v>138</v>
      </c>
      <c r="H1630" t="s">
        <v>69</v>
      </c>
      <c r="I1630" t="s">
        <v>150</v>
      </c>
      <c r="J1630" t="s">
        <v>161</v>
      </c>
      <c r="K1630" t="s">
        <v>161</v>
      </c>
      <c r="L1630" t="s">
        <v>161</v>
      </c>
      <c r="M1630" t="s">
        <v>161</v>
      </c>
      <c r="N1630" t="s">
        <v>161</v>
      </c>
      <c r="O1630" t="s">
        <v>161</v>
      </c>
      <c r="P1630" t="s">
        <v>161</v>
      </c>
      <c r="Q1630" t="s">
        <v>161</v>
      </c>
      <c r="R1630" t="s">
        <v>157</v>
      </c>
      <c r="S1630" t="s">
        <v>157</v>
      </c>
      <c r="T1630" t="s">
        <v>157</v>
      </c>
      <c r="U1630" t="s">
        <v>157</v>
      </c>
    </row>
    <row r="1631" spans="1:21" hidden="1" x14ac:dyDescent="0.45">
      <c r="A1631" t="str">
        <f t="shared" si="36"/>
        <v>YAG1EUL8F+MAgriculture, food and related studiesSouth East</v>
      </c>
      <c r="B1631" t="s">
        <v>116</v>
      </c>
      <c r="C1631" t="s">
        <v>49</v>
      </c>
      <c r="D1631">
        <v>1</v>
      </c>
      <c r="E1631" t="s">
        <v>137</v>
      </c>
      <c r="F1631" t="s">
        <v>139</v>
      </c>
      <c r="G1631" t="s">
        <v>138</v>
      </c>
      <c r="H1631" t="s">
        <v>69</v>
      </c>
      <c r="I1631" t="s">
        <v>154</v>
      </c>
      <c r="J1631" t="s">
        <v>161</v>
      </c>
      <c r="K1631" t="s">
        <v>161</v>
      </c>
      <c r="L1631" t="s">
        <v>161</v>
      </c>
      <c r="M1631" t="s">
        <v>161</v>
      </c>
      <c r="N1631" t="s">
        <v>161</v>
      </c>
      <c r="O1631" t="s">
        <v>161</v>
      </c>
      <c r="P1631" t="s">
        <v>161</v>
      </c>
      <c r="Q1631" t="s">
        <v>161</v>
      </c>
      <c r="R1631" t="s">
        <v>161</v>
      </c>
      <c r="S1631" t="s">
        <v>161</v>
      </c>
      <c r="T1631" t="s">
        <v>161</v>
      </c>
      <c r="U1631" t="s">
        <v>161</v>
      </c>
    </row>
    <row r="1632" spans="1:21" hidden="1" x14ac:dyDescent="0.45">
      <c r="A1632" t="str">
        <f t="shared" si="36"/>
        <v>YAG1EUL8F+MAgriculture, food and related studiesSouth West</v>
      </c>
      <c r="B1632" t="s">
        <v>116</v>
      </c>
      <c r="C1632" t="s">
        <v>49</v>
      </c>
      <c r="D1632">
        <v>1</v>
      </c>
      <c r="E1632" t="s">
        <v>137</v>
      </c>
      <c r="F1632" t="s">
        <v>139</v>
      </c>
      <c r="G1632" t="s">
        <v>138</v>
      </c>
      <c r="H1632" t="s">
        <v>69</v>
      </c>
      <c r="I1632" t="s">
        <v>155</v>
      </c>
      <c r="J1632" t="s">
        <v>161</v>
      </c>
      <c r="K1632" t="s">
        <v>161</v>
      </c>
      <c r="L1632" t="s">
        <v>161</v>
      </c>
      <c r="M1632" t="s">
        <v>161</v>
      </c>
      <c r="N1632" t="s">
        <v>161</v>
      </c>
      <c r="O1632" t="s">
        <v>161</v>
      </c>
      <c r="P1632" t="s">
        <v>161</v>
      </c>
      <c r="Q1632" t="s">
        <v>161</v>
      </c>
      <c r="R1632" t="s">
        <v>157</v>
      </c>
      <c r="S1632" t="s">
        <v>157</v>
      </c>
      <c r="T1632" t="s">
        <v>157</v>
      </c>
      <c r="U1632" t="s">
        <v>157</v>
      </c>
    </row>
    <row r="1633" spans="1:21" hidden="1" x14ac:dyDescent="0.45">
      <c r="A1633" t="str">
        <f t="shared" si="36"/>
        <v>YAG1EUL8F+MAgriculture, food and related studiesNA</v>
      </c>
      <c r="B1633" t="s">
        <v>116</v>
      </c>
      <c r="C1633" t="s">
        <v>49</v>
      </c>
      <c r="D1633">
        <v>1</v>
      </c>
      <c r="E1633" t="s">
        <v>137</v>
      </c>
      <c r="F1633" t="s">
        <v>139</v>
      </c>
      <c r="G1633" t="s">
        <v>138</v>
      </c>
      <c r="H1633" t="s">
        <v>69</v>
      </c>
      <c r="I1633" t="s">
        <v>157</v>
      </c>
      <c r="J1633">
        <v>5</v>
      </c>
      <c r="K1633">
        <v>100</v>
      </c>
      <c r="L1633" t="s">
        <v>161</v>
      </c>
      <c r="M1633" t="s">
        <v>161</v>
      </c>
      <c r="N1633" t="s">
        <v>161</v>
      </c>
      <c r="O1633" t="s">
        <v>161</v>
      </c>
      <c r="P1633" t="s">
        <v>161</v>
      </c>
      <c r="Q1633" t="s">
        <v>161</v>
      </c>
      <c r="R1633" t="s">
        <v>157</v>
      </c>
      <c r="S1633" t="s">
        <v>157</v>
      </c>
      <c r="T1633" t="s">
        <v>157</v>
      </c>
      <c r="U1633" t="s">
        <v>157</v>
      </c>
    </row>
    <row r="1634" spans="1:21" hidden="1" x14ac:dyDescent="0.45">
      <c r="A1634" t="str">
        <f t="shared" si="36"/>
        <v>YAG10Non-EUL7F+MAgriculture, food and related studiesAll</v>
      </c>
      <c r="B1634" t="s">
        <v>116</v>
      </c>
      <c r="C1634" t="s">
        <v>142</v>
      </c>
      <c r="D1634">
        <v>10</v>
      </c>
      <c r="E1634" t="s">
        <v>162</v>
      </c>
      <c r="F1634" t="s">
        <v>145</v>
      </c>
      <c r="G1634" t="s">
        <v>138</v>
      </c>
      <c r="H1634" t="s">
        <v>69</v>
      </c>
      <c r="I1634" t="s">
        <v>28</v>
      </c>
      <c r="J1634">
        <v>255</v>
      </c>
      <c r="K1634">
        <v>45.7</v>
      </c>
      <c r="L1634">
        <v>140</v>
      </c>
      <c r="M1634">
        <v>34</v>
      </c>
      <c r="N1634">
        <v>0</v>
      </c>
      <c r="O1634">
        <v>18.399999999999999</v>
      </c>
      <c r="P1634">
        <v>20.399999999999999</v>
      </c>
      <c r="Q1634">
        <v>20.399999999999999</v>
      </c>
      <c r="R1634">
        <v>40</v>
      </c>
      <c r="S1634">
        <v>11300</v>
      </c>
      <c r="T1634">
        <v>29200</v>
      </c>
      <c r="U1634">
        <v>38300</v>
      </c>
    </row>
    <row r="1635" spans="1:21" hidden="1" x14ac:dyDescent="0.45">
      <c r="A1635" t="str">
        <f t="shared" si="36"/>
        <v>YAG10Non-EUL8F+MAgriculture, food and related studiesAll</v>
      </c>
      <c r="B1635" t="s">
        <v>116</v>
      </c>
      <c r="C1635" t="s">
        <v>142</v>
      </c>
      <c r="D1635">
        <v>10</v>
      </c>
      <c r="E1635" t="s">
        <v>162</v>
      </c>
      <c r="F1635" t="s">
        <v>139</v>
      </c>
      <c r="G1635" t="s">
        <v>138</v>
      </c>
      <c r="H1635" t="s">
        <v>69</v>
      </c>
      <c r="I1635" t="s">
        <v>28</v>
      </c>
      <c r="J1635">
        <v>50</v>
      </c>
      <c r="K1635">
        <v>49.5</v>
      </c>
      <c r="L1635">
        <v>25</v>
      </c>
      <c r="M1635">
        <v>34</v>
      </c>
      <c r="N1635">
        <v>2.1</v>
      </c>
      <c r="O1635">
        <v>14.4</v>
      </c>
      <c r="P1635">
        <v>14.4</v>
      </c>
      <c r="Q1635">
        <v>14.4</v>
      </c>
      <c r="R1635" t="s">
        <v>161</v>
      </c>
      <c r="S1635" t="s">
        <v>161</v>
      </c>
      <c r="T1635" t="s">
        <v>161</v>
      </c>
      <c r="U1635" t="s">
        <v>161</v>
      </c>
    </row>
    <row r="1636" spans="1:21" hidden="1" x14ac:dyDescent="0.45">
      <c r="A1636" t="str">
        <f t="shared" si="36"/>
        <v>YAG5Non-EUL7F+MAgriculture, food and related studiesAll</v>
      </c>
      <c r="B1636" t="s">
        <v>116</v>
      </c>
      <c r="C1636" t="s">
        <v>140</v>
      </c>
      <c r="D1636">
        <v>5</v>
      </c>
      <c r="E1636" t="s">
        <v>162</v>
      </c>
      <c r="F1636" t="s">
        <v>145</v>
      </c>
      <c r="G1636" t="s">
        <v>138</v>
      </c>
      <c r="H1636" t="s">
        <v>69</v>
      </c>
      <c r="I1636" t="s">
        <v>28</v>
      </c>
      <c r="J1636">
        <v>325</v>
      </c>
      <c r="K1636">
        <v>41.6</v>
      </c>
      <c r="L1636">
        <v>190</v>
      </c>
      <c r="M1636">
        <v>37.6</v>
      </c>
      <c r="N1636">
        <v>2.8</v>
      </c>
      <c r="O1636">
        <v>12.8</v>
      </c>
      <c r="P1636">
        <v>16.100000000000001</v>
      </c>
      <c r="Q1636">
        <v>18.100000000000001</v>
      </c>
      <c r="R1636">
        <v>40</v>
      </c>
      <c r="S1636">
        <v>19700</v>
      </c>
      <c r="T1636">
        <v>27200</v>
      </c>
      <c r="U1636">
        <v>34400</v>
      </c>
    </row>
    <row r="1637" spans="1:21" hidden="1" x14ac:dyDescent="0.45">
      <c r="A1637" t="str">
        <f t="shared" si="36"/>
        <v>YAG5Non-EUL8F+MAgriculture, food and related studiesAll</v>
      </c>
      <c r="B1637" t="s">
        <v>116</v>
      </c>
      <c r="C1637" t="s">
        <v>140</v>
      </c>
      <c r="D1637">
        <v>5</v>
      </c>
      <c r="E1637" t="s">
        <v>162</v>
      </c>
      <c r="F1637" t="s">
        <v>139</v>
      </c>
      <c r="G1637" t="s">
        <v>138</v>
      </c>
      <c r="H1637" t="s">
        <v>69</v>
      </c>
      <c r="I1637" t="s">
        <v>28</v>
      </c>
      <c r="J1637">
        <v>50</v>
      </c>
      <c r="K1637">
        <v>47.4</v>
      </c>
      <c r="L1637">
        <v>25</v>
      </c>
      <c r="M1637">
        <v>33.1</v>
      </c>
      <c r="N1637">
        <v>2.2000000000000002</v>
      </c>
      <c r="O1637">
        <v>15.1</v>
      </c>
      <c r="P1637">
        <v>17.3</v>
      </c>
      <c r="Q1637">
        <v>17.3</v>
      </c>
      <c r="R1637" t="s">
        <v>161</v>
      </c>
      <c r="S1637" t="s">
        <v>161</v>
      </c>
      <c r="T1637" t="s">
        <v>161</v>
      </c>
      <c r="U1637" t="s">
        <v>161</v>
      </c>
    </row>
    <row r="1638" spans="1:21" hidden="1" x14ac:dyDescent="0.45">
      <c r="A1638" t="str">
        <f t="shared" si="36"/>
        <v>YAG3Non-EUL7F+MAgriculture, food and related studiesAll</v>
      </c>
      <c r="B1638" t="s">
        <v>116</v>
      </c>
      <c r="C1638" t="s">
        <v>141</v>
      </c>
      <c r="D1638">
        <v>3</v>
      </c>
      <c r="E1638" t="s">
        <v>162</v>
      </c>
      <c r="F1638" t="s">
        <v>145</v>
      </c>
      <c r="G1638" t="s">
        <v>138</v>
      </c>
      <c r="H1638" t="s">
        <v>69</v>
      </c>
      <c r="I1638" t="s">
        <v>28</v>
      </c>
      <c r="J1638">
        <v>320</v>
      </c>
      <c r="K1638">
        <v>52.3</v>
      </c>
      <c r="L1638">
        <v>155</v>
      </c>
      <c r="M1638">
        <v>32.6</v>
      </c>
      <c r="N1638">
        <v>0.6</v>
      </c>
      <c r="O1638">
        <v>5.2</v>
      </c>
      <c r="P1638">
        <v>8.8000000000000007</v>
      </c>
      <c r="Q1638">
        <v>14.5</v>
      </c>
      <c r="R1638">
        <v>15</v>
      </c>
      <c r="S1638">
        <v>19700</v>
      </c>
      <c r="T1638">
        <v>24500</v>
      </c>
      <c r="U1638">
        <v>29900</v>
      </c>
    </row>
    <row r="1639" spans="1:21" hidden="1" x14ac:dyDescent="0.45">
      <c r="A1639" t="str">
        <f t="shared" si="36"/>
        <v>YAG3Non-EUL8F+MAgriculture, food and related studiesAll</v>
      </c>
      <c r="B1639" t="s">
        <v>116</v>
      </c>
      <c r="C1639" t="s">
        <v>141</v>
      </c>
      <c r="D1639">
        <v>3</v>
      </c>
      <c r="E1639" t="s">
        <v>162</v>
      </c>
      <c r="F1639" t="s">
        <v>139</v>
      </c>
      <c r="G1639" t="s">
        <v>138</v>
      </c>
      <c r="H1639" t="s">
        <v>69</v>
      </c>
      <c r="I1639" t="s">
        <v>28</v>
      </c>
      <c r="J1639">
        <v>60</v>
      </c>
      <c r="K1639">
        <v>37.799999999999997</v>
      </c>
      <c r="L1639">
        <v>40</v>
      </c>
      <c r="M1639">
        <v>51.9</v>
      </c>
      <c r="N1639">
        <v>0</v>
      </c>
      <c r="O1639">
        <v>8.6</v>
      </c>
      <c r="P1639">
        <v>10.4</v>
      </c>
      <c r="Q1639">
        <v>10.4</v>
      </c>
      <c r="R1639" t="s">
        <v>161</v>
      </c>
      <c r="S1639" t="s">
        <v>161</v>
      </c>
      <c r="T1639" t="s">
        <v>161</v>
      </c>
      <c r="U1639" t="s">
        <v>161</v>
      </c>
    </row>
    <row r="1640" spans="1:21" hidden="1" x14ac:dyDescent="0.45">
      <c r="A1640" t="str">
        <f t="shared" si="36"/>
        <v>YAG1Non-EUL7F+MAgriculture, food and related studiesAll</v>
      </c>
      <c r="B1640" t="s">
        <v>116</v>
      </c>
      <c r="C1640" t="s">
        <v>49</v>
      </c>
      <c r="D1640">
        <v>1</v>
      </c>
      <c r="E1640" t="s">
        <v>162</v>
      </c>
      <c r="F1640" t="s">
        <v>145</v>
      </c>
      <c r="G1640" t="s">
        <v>138</v>
      </c>
      <c r="H1640" t="s">
        <v>69</v>
      </c>
      <c r="I1640" t="s">
        <v>28</v>
      </c>
      <c r="J1640">
        <v>340</v>
      </c>
      <c r="K1640">
        <v>56.8</v>
      </c>
      <c r="L1640">
        <v>145</v>
      </c>
      <c r="M1640">
        <v>31.5</v>
      </c>
      <c r="N1640">
        <v>1.9</v>
      </c>
      <c r="O1640">
        <v>5.8</v>
      </c>
      <c r="P1640">
        <v>6.6</v>
      </c>
      <c r="Q1640">
        <v>9.8000000000000007</v>
      </c>
      <c r="R1640">
        <v>20</v>
      </c>
      <c r="S1640">
        <v>13500</v>
      </c>
      <c r="T1640">
        <v>21900</v>
      </c>
      <c r="U1640">
        <v>29900</v>
      </c>
    </row>
    <row r="1641" spans="1:21" hidden="1" x14ac:dyDescent="0.45">
      <c r="A1641" t="str">
        <f t="shared" si="36"/>
        <v>YAG1Non-EUL8F+MAgriculture, food and related studiesAll</v>
      </c>
      <c r="B1641" t="s">
        <v>116</v>
      </c>
      <c r="C1641" t="s">
        <v>49</v>
      </c>
      <c r="D1641">
        <v>1</v>
      </c>
      <c r="E1641" t="s">
        <v>162</v>
      </c>
      <c r="F1641" t="s">
        <v>139</v>
      </c>
      <c r="G1641" t="s">
        <v>138</v>
      </c>
      <c r="H1641" t="s">
        <v>69</v>
      </c>
      <c r="I1641" t="s">
        <v>28</v>
      </c>
      <c r="J1641">
        <v>60</v>
      </c>
      <c r="K1641">
        <v>32.799999999999997</v>
      </c>
      <c r="L1641">
        <v>40</v>
      </c>
      <c r="M1641">
        <v>47.4</v>
      </c>
      <c r="N1641">
        <v>5.2</v>
      </c>
      <c r="O1641">
        <v>14.7</v>
      </c>
      <c r="P1641">
        <v>14.7</v>
      </c>
      <c r="Q1641">
        <v>14.7</v>
      </c>
      <c r="R1641" t="s">
        <v>161</v>
      </c>
      <c r="S1641" t="s">
        <v>161</v>
      </c>
      <c r="T1641" t="s">
        <v>161</v>
      </c>
      <c r="U1641" t="s">
        <v>161</v>
      </c>
    </row>
    <row r="1642" spans="1:21" hidden="1" x14ac:dyDescent="0.45">
      <c r="A1642" t="str">
        <f t="shared" si="36"/>
        <v>YAG10Non-EUL7FAgriculture, food and related studiesAll</v>
      </c>
      <c r="B1642" t="s">
        <v>116</v>
      </c>
      <c r="C1642" t="s">
        <v>142</v>
      </c>
      <c r="D1642">
        <v>10</v>
      </c>
      <c r="E1642" t="s">
        <v>162</v>
      </c>
      <c r="F1642" t="s">
        <v>145</v>
      </c>
      <c r="G1642" t="s">
        <v>143</v>
      </c>
      <c r="H1642" t="s">
        <v>69</v>
      </c>
      <c r="I1642" t="s">
        <v>28</v>
      </c>
      <c r="J1642">
        <v>120</v>
      </c>
      <c r="K1642">
        <v>54.7</v>
      </c>
      <c r="L1642">
        <v>55</v>
      </c>
      <c r="M1642">
        <v>24.8</v>
      </c>
      <c r="N1642">
        <v>0</v>
      </c>
      <c r="O1642">
        <v>17.899999999999999</v>
      </c>
      <c r="P1642">
        <v>20.5</v>
      </c>
      <c r="Q1642">
        <v>20.5</v>
      </c>
      <c r="R1642">
        <v>20</v>
      </c>
      <c r="S1642">
        <v>12400</v>
      </c>
      <c r="T1642">
        <v>31000</v>
      </c>
      <c r="U1642">
        <v>37200</v>
      </c>
    </row>
    <row r="1643" spans="1:21" hidden="1" x14ac:dyDescent="0.45">
      <c r="A1643" t="str">
        <f t="shared" si="36"/>
        <v>YAG10Non-EUL7MAgriculture, food and related studiesAll</v>
      </c>
      <c r="B1643" t="s">
        <v>116</v>
      </c>
      <c r="C1643" t="s">
        <v>142</v>
      </c>
      <c r="D1643">
        <v>10</v>
      </c>
      <c r="E1643" t="s">
        <v>162</v>
      </c>
      <c r="F1643" t="s">
        <v>145</v>
      </c>
      <c r="G1643" t="s">
        <v>144</v>
      </c>
      <c r="H1643" t="s">
        <v>69</v>
      </c>
      <c r="I1643" t="s">
        <v>28</v>
      </c>
      <c r="J1643">
        <v>140</v>
      </c>
      <c r="K1643">
        <v>37.9</v>
      </c>
      <c r="L1643">
        <v>85</v>
      </c>
      <c r="M1643">
        <v>41.9</v>
      </c>
      <c r="N1643">
        <v>0</v>
      </c>
      <c r="O1643">
        <v>18.8</v>
      </c>
      <c r="P1643">
        <v>20.2</v>
      </c>
      <c r="Q1643">
        <v>20.2</v>
      </c>
      <c r="R1643">
        <v>25</v>
      </c>
      <c r="S1643">
        <v>11300</v>
      </c>
      <c r="T1643">
        <v>28500</v>
      </c>
      <c r="U1643">
        <v>47400</v>
      </c>
    </row>
    <row r="1644" spans="1:21" hidden="1" x14ac:dyDescent="0.45">
      <c r="A1644" t="str">
        <f t="shared" si="36"/>
        <v>YAG10Non-EUL8FAgriculture, food and related studiesAll</v>
      </c>
      <c r="B1644" t="s">
        <v>116</v>
      </c>
      <c r="C1644" t="s">
        <v>142</v>
      </c>
      <c r="D1644">
        <v>10</v>
      </c>
      <c r="E1644" t="s">
        <v>162</v>
      </c>
      <c r="F1644" t="s">
        <v>139</v>
      </c>
      <c r="G1644" t="s">
        <v>143</v>
      </c>
      <c r="H1644" t="s">
        <v>69</v>
      </c>
      <c r="I1644" t="s">
        <v>28</v>
      </c>
      <c r="J1644">
        <v>20</v>
      </c>
      <c r="K1644">
        <v>61.1</v>
      </c>
      <c r="L1644">
        <v>10</v>
      </c>
      <c r="M1644">
        <v>22.2</v>
      </c>
      <c r="N1644">
        <v>0</v>
      </c>
      <c r="O1644">
        <v>16.7</v>
      </c>
      <c r="P1644">
        <v>16.7</v>
      </c>
      <c r="Q1644">
        <v>16.7</v>
      </c>
      <c r="R1644" t="s">
        <v>161</v>
      </c>
      <c r="S1644" t="s">
        <v>161</v>
      </c>
      <c r="T1644" t="s">
        <v>161</v>
      </c>
      <c r="U1644" t="s">
        <v>161</v>
      </c>
    </row>
    <row r="1645" spans="1:21" hidden="1" x14ac:dyDescent="0.45">
      <c r="A1645" t="str">
        <f t="shared" si="36"/>
        <v>YAG10Non-EUL8MAgriculture, food and related studiesAll</v>
      </c>
      <c r="B1645" t="s">
        <v>116</v>
      </c>
      <c r="C1645" t="s">
        <v>142</v>
      </c>
      <c r="D1645">
        <v>10</v>
      </c>
      <c r="E1645" t="s">
        <v>162</v>
      </c>
      <c r="F1645" t="s">
        <v>139</v>
      </c>
      <c r="G1645" t="s">
        <v>144</v>
      </c>
      <c r="H1645" t="s">
        <v>69</v>
      </c>
      <c r="I1645" t="s">
        <v>28</v>
      </c>
      <c r="J1645">
        <v>35</v>
      </c>
      <c r="K1645">
        <v>42.6</v>
      </c>
      <c r="L1645">
        <v>20</v>
      </c>
      <c r="M1645">
        <v>41</v>
      </c>
      <c r="N1645">
        <v>3.3</v>
      </c>
      <c r="O1645">
        <v>13.1</v>
      </c>
      <c r="P1645">
        <v>13.1</v>
      </c>
      <c r="Q1645">
        <v>13.1</v>
      </c>
      <c r="R1645" t="s">
        <v>161</v>
      </c>
      <c r="S1645" t="s">
        <v>161</v>
      </c>
      <c r="T1645" t="s">
        <v>161</v>
      </c>
      <c r="U1645" t="s">
        <v>161</v>
      </c>
    </row>
    <row r="1646" spans="1:21" hidden="1" x14ac:dyDescent="0.45">
      <c r="A1646" t="str">
        <f t="shared" si="36"/>
        <v>YAG5Non-EUL7FAgriculture, food and related studiesAll</v>
      </c>
      <c r="B1646" t="s">
        <v>116</v>
      </c>
      <c r="C1646" t="s">
        <v>140</v>
      </c>
      <c r="D1646">
        <v>5</v>
      </c>
      <c r="E1646" t="s">
        <v>162</v>
      </c>
      <c r="F1646" t="s">
        <v>145</v>
      </c>
      <c r="G1646" t="s">
        <v>143</v>
      </c>
      <c r="H1646" t="s">
        <v>69</v>
      </c>
      <c r="I1646" t="s">
        <v>28</v>
      </c>
      <c r="J1646">
        <v>175</v>
      </c>
      <c r="K1646">
        <v>45.6</v>
      </c>
      <c r="L1646">
        <v>95</v>
      </c>
      <c r="M1646">
        <v>36.1</v>
      </c>
      <c r="N1646">
        <v>2.9</v>
      </c>
      <c r="O1646">
        <v>10.6</v>
      </c>
      <c r="P1646">
        <v>13.5</v>
      </c>
      <c r="Q1646">
        <v>15.5</v>
      </c>
      <c r="R1646">
        <v>20</v>
      </c>
      <c r="S1646">
        <v>17900</v>
      </c>
      <c r="T1646">
        <v>23400</v>
      </c>
      <c r="U1646">
        <v>30700</v>
      </c>
    </row>
    <row r="1647" spans="1:21" hidden="1" x14ac:dyDescent="0.45">
      <c r="A1647" t="str">
        <f t="shared" si="36"/>
        <v>YAG5Non-EUL7MAgriculture, food and related studiesAll</v>
      </c>
      <c r="B1647" t="s">
        <v>116</v>
      </c>
      <c r="C1647" t="s">
        <v>140</v>
      </c>
      <c r="D1647">
        <v>5</v>
      </c>
      <c r="E1647" t="s">
        <v>162</v>
      </c>
      <c r="F1647" t="s">
        <v>145</v>
      </c>
      <c r="G1647" t="s">
        <v>144</v>
      </c>
      <c r="H1647" t="s">
        <v>69</v>
      </c>
      <c r="I1647" t="s">
        <v>28</v>
      </c>
      <c r="J1647">
        <v>150</v>
      </c>
      <c r="K1647">
        <v>36.799999999999997</v>
      </c>
      <c r="L1647">
        <v>95</v>
      </c>
      <c r="M1647">
        <v>39.299999999999997</v>
      </c>
      <c r="N1647">
        <v>2.7</v>
      </c>
      <c r="O1647">
        <v>15.4</v>
      </c>
      <c r="P1647">
        <v>19.100000000000001</v>
      </c>
      <c r="Q1647">
        <v>21.2</v>
      </c>
      <c r="R1647">
        <v>25</v>
      </c>
      <c r="S1647">
        <v>19700</v>
      </c>
      <c r="T1647">
        <v>27700</v>
      </c>
      <c r="U1647">
        <v>36100</v>
      </c>
    </row>
    <row r="1648" spans="1:21" hidden="1" x14ac:dyDescent="0.45">
      <c r="A1648" t="str">
        <f t="shared" si="36"/>
        <v>YAG5Non-EUL8FAgriculture, food and related studiesAll</v>
      </c>
      <c r="B1648" t="s">
        <v>116</v>
      </c>
      <c r="C1648" t="s">
        <v>140</v>
      </c>
      <c r="D1648">
        <v>5</v>
      </c>
      <c r="E1648" t="s">
        <v>162</v>
      </c>
      <c r="F1648" t="s">
        <v>139</v>
      </c>
      <c r="G1648" t="s">
        <v>143</v>
      </c>
      <c r="H1648" t="s">
        <v>69</v>
      </c>
      <c r="I1648" t="s">
        <v>28</v>
      </c>
      <c r="J1648">
        <v>20</v>
      </c>
      <c r="K1648">
        <v>52.9</v>
      </c>
      <c r="L1648">
        <v>10</v>
      </c>
      <c r="M1648">
        <v>20.2</v>
      </c>
      <c r="N1648">
        <v>0</v>
      </c>
      <c r="O1648">
        <v>21.9</v>
      </c>
      <c r="P1648">
        <v>26.9</v>
      </c>
      <c r="Q1648">
        <v>26.9</v>
      </c>
      <c r="R1648" t="s">
        <v>161</v>
      </c>
      <c r="S1648" t="s">
        <v>161</v>
      </c>
      <c r="T1648" t="s">
        <v>161</v>
      </c>
      <c r="U1648" t="s">
        <v>161</v>
      </c>
    </row>
    <row r="1649" spans="1:21" hidden="1" x14ac:dyDescent="0.45">
      <c r="A1649" t="str">
        <f t="shared" si="36"/>
        <v>YAG5Non-EUL8MAgriculture, food and related studiesAll</v>
      </c>
      <c r="B1649" t="s">
        <v>116</v>
      </c>
      <c r="C1649" t="s">
        <v>140</v>
      </c>
      <c r="D1649">
        <v>5</v>
      </c>
      <c r="E1649" t="s">
        <v>162</v>
      </c>
      <c r="F1649" t="s">
        <v>139</v>
      </c>
      <c r="G1649" t="s">
        <v>144</v>
      </c>
      <c r="H1649" t="s">
        <v>69</v>
      </c>
      <c r="I1649" t="s">
        <v>28</v>
      </c>
      <c r="J1649">
        <v>30</v>
      </c>
      <c r="K1649">
        <v>43.1</v>
      </c>
      <c r="L1649">
        <v>15</v>
      </c>
      <c r="M1649">
        <v>43.1</v>
      </c>
      <c r="N1649">
        <v>3.9</v>
      </c>
      <c r="O1649">
        <v>9.8000000000000007</v>
      </c>
      <c r="P1649">
        <v>9.8000000000000007</v>
      </c>
      <c r="Q1649">
        <v>9.8000000000000007</v>
      </c>
      <c r="R1649" t="s">
        <v>161</v>
      </c>
      <c r="S1649" t="s">
        <v>161</v>
      </c>
      <c r="T1649" t="s">
        <v>161</v>
      </c>
      <c r="U1649" t="s">
        <v>161</v>
      </c>
    </row>
    <row r="1650" spans="1:21" hidden="1" x14ac:dyDescent="0.45">
      <c r="A1650" t="str">
        <f t="shared" si="36"/>
        <v>YAG3Non-EUL7FAgriculture, food and related studiesAll</v>
      </c>
      <c r="B1650" t="s">
        <v>116</v>
      </c>
      <c r="C1650" t="s">
        <v>141</v>
      </c>
      <c r="D1650">
        <v>3</v>
      </c>
      <c r="E1650" t="s">
        <v>162</v>
      </c>
      <c r="F1650" t="s">
        <v>145</v>
      </c>
      <c r="G1650" t="s">
        <v>143</v>
      </c>
      <c r="H1650" t="s">
        <v>69</v>
      </c>
      <c r="I1650" t="s">
        <v>28</v>
      </c>
      <c r="J1650">
        <v>190</v>
      </c>
      <c r="K1650">
        <v>58.9</v>
      </c>
      <c r="L1650">
        <v>80</v>
      </c>
      <c r="M1650">
        <v>27.5</v>
      </c>
      <c r="N1650">
        <v>0.5</v>
      </c>
      <c r="O1650">
        <v>5.7</v>
      </c>
      <c r="P1650">
        <v>7.5</v>
      </c>
      <c r="Q1650">
        <v>13.1</v>
      </c>
      <c r="R1650" t="s">
        <v>161</v>
      </c>
      <c r="S1650" t="s">
        <v>161</v>
      </c>
      <c r="T1650" t="s">
        <v>161</v>
      </c>
      <c r="U1650" t="s">
        <v>161</v>
      </c>
    </row>
    <row r="1651" spans="1:21" hidden="1" x14ac:dyDescent="0.45">
      <c r="A1651" t="str">
        <f t="shared" si="36"/>
        <v>YAG3Non-EUL7MAgriculture, food and related studiesAll</v>
      </c>
      <c r="B1651" t="s">
        <v>116</v>
      </c>
      <c r="C1651" t="s">
        <v>141</v>
      </c>
      <c r="D1651">
        <v>3</v>
      </c>
      <c r="E1651" t="s">
        <v>162</v>
      </c>
      <c r="F1651" t="s">
        <v>145</v>
      </c>
      <c r="G1651" t="s">
        <v>144</v>
      </c>
      <c r="H1651" t="s">
        <v>69</v>
      </c>
      <c r="I1651" t="s">
        <v>28</v>
      </c>
      <c r="J1651">
        <v>135</v>
      </c>
      <c r="K1651">
        <v>42.8</v>
      </c>
      <c r="L1651">
        <v>75</v>
      </c>
      <c r="M1651">
        <v>39.9</v>
      </c>
      <c r="N1651">
        <v>0.8</v>
      </c>
      <c r="O1651">
        <v>4.5999999999999996</v>
      </c>
      <c r="P1651">
        <v>10.8</v>
      </c>
      <c r="Q1651">
        <v>16.5</v>
      </c>
      <c r="R1651" t="s">
        <v>161</v>
      </c>
      <c r="S1651" t="s">
        <v>161</v>
      </c>
      <c r="T1651" t="s">
        <v>161</v>
      </c>
      <c r="U1651" t="s">
        <v>161</v>
      </c>
    </row>
    <row r="1652" spans="1:21" hidden="1" x14ac:dyDescent="0.45">
      <c r="A1652" t="str">
        <f t="shared" si="36"/>
        <v>YAG3Non-EUL8FAgriculture, food and related studiesAll</v>
      </c>
      <c r="B1652" t="s">
        <v>116</v>
      </c>
      <c r="C1652" t="s">
        <v>141</v>
      </c>
      <c r="D1652">
        <v>3</v>
      </c>
      <c r="E1652" t="s">
        <v>162</v>
      </c>
      <c r="F1652" t="s">
        <v>139</v>
      </c>
      <c r="G1652" t="s">
        <v>143</v>
      </c>
      <c r="H1652" t="s">
        <v>69</v>
      </c>
      <c r="I1652" t="s">
        <v>28</v>
      </c>
      <c r="J1652">
        <v>35</v>
      </c>
      <c r="K1652">
        <v>48.2</v>
      </c>
      <c r="L1652">
        <v>20</v>
      </c>
      <c r="M1652">
        <v>42.4</v>
      </c>
      <c r="N1652">
        <v>0</v>
      </c>
      <c r="O1652">
        <v>6.3</v>
      </c>
      <c r="P1652">
        <v>9.4</v>
      </c>
      <c r="Q1652">
        <v>9.4</v>
      </c>
      <c r="R1652" t="s">
        <v>161</v>
      </c>
      <c r="S1652" t="s">
        <v>161</v>
      </c>
      <c r="T1652" t="s">
        <v>161</v>
      </c>
      <c r="U1652" t="s">
        <v>161</v>
      </c>
    </row>
    <row r="1653" spans="1:21" hidden="1" x14ac:dyDescent="0.45">
      <c r="A1653" t="str">
        <f t="shared" si="36"/>
        <v>YAG3Non-EUL8MAgriculture, food and related studiesAll</v>
      </c>
      <c r="B1653" t="s">
        <v>116</v>
      </c>
      <c r="C1653" t="s">
        <v>141</v>
      </c>
      <c r="D1653">
        <v>3</v>
      </c>
      <c r="E1653" t="s">
        <v>162</v>
      </c>
      <c r="F1653" t="s">
        <v>139</v>
      </c>
      <c r="G1653" t="s">
        <v>144</v>
      </c>
      <c r="H1653" t="s">
        <v>69</v>
      </c>
      <c r="I1653" t="s">
        <v>28</v>
      </c>
      <c r="J1653">
        <v>30</v>
      </c>
      <c r="K1653">
        <v>25</v>
      </c>
      <c r="L1653">
        <v>20</v>
      </c>
      <c r="M1653">
        <v>63.5</v>
      </c>
      <c r="N1653">
        <v>0</v>
      </c>
      <c r="O1653">
        <v>11.5</v>
      </c>
      <c r="P1653">
        <v>11.5</v>
      </c>
      <c r="Q1653">
        <v>11.5</v>
      </c>
      <c r="R1653" t="s">
        <v>161</v>
      </c>
      <c r="S1653" t="s">
        <v>161</v>
      </c>
      <c r="T1653" t="s">
        <v>161</v>
      </c>
      <c r="U1653" t="s">
        <v>161</v>
      </c>
    </row>
    <row r="1654" spans="1:21" hidden="1" x14ac:dyDescent="0.45">
      <c r="A1654" t="str">
        <f t="shared" si="36"/>
        <v>YAG1Non-EUL7FAgriculture, food and related studiesAll</v>
      </c>
      <c r="B1654" t="s">
        <v>116</v>
      </c>
      <c r="C1654" t="s">
        <v>49</v>
      </c>
      <c r="D1654">
        <v>1</v>
      </c>
      <c r="E1654" t="s">
        <v>162</v>
      </c>
      <c r="F1654" t="s">
        <v>145</v>
      </c>
      <c r="G1654" t="s">
        <v>143</v>
      </c>
      <c r="H1654" t="s">
        <v>69</v>
      </c>
      <c r="I1654" t="s">
        <v>28</v>
      </c>
      <c r="J1654">
        <v>205</v>
      </c>
      <c r="K1654">
        <v>58.7</v>
      </c>
      <c r="L1654">
        <v>85</v>
      </c>
      <c r="M1654">
        <v>28.3</v>
      </c>
      <c r="N1654">
        <v>2</v>
      </c>
      <c r="O1654">
        <v>5.9</v>
      </c>
      <c r="P1654">
        <v>7.2</v>
      </c>
      <c r="Q1654">
        <v>11</v>
      </c>
      <c r="R1654" t="s">
        <v>161</v>
      </c>
      <c r="S1654" t="s">
        <v>161</v>
      </c>
      <c r="T1654" t="s">
        <v>161</v>
      </c>
      <c r="U1654" t="s">
        <v>161</v>
      </c>
    </row>
    <row r="1655" spans="1:21" hidden="1" x14ac:dyDescent="0.45">
      <c r="A1655" t="str">
        <f t="shared" si="36"/>
        <v>YAG1Non-EUL7MAgriculture, food and related studiesAll</v>
      </c>
      <c r="B1655" t="s">
        <v>116</v>
      </c>
      <c r="C1655" t="s">
        <v>49</v>
      </c>
      <c r="D1655">
        <v>1</v>
      </c>
      <c r="E1655" t="s">
        <v>162</v>
      </c>
      <c r="F1655" t="s">
        <v>145</v>
      </c>
      <c r="G1655" t="s">
        <v>144</v>
      </c>
      <c r="H1655" t="s">
        <v>69</v>
      </c>
      <c r="I1655" t="s">
        <v>28</v>
      </c>
      <c r="J1655">
        <v>135</v>
      </c>
      <c r="K1655">
        <v>53.9</v>
      </c>
      <c r="L1655">
        <v>65</v>
      </c>
      <c r="M1655">
        <v>36.299999999999997</v>
      </c>
      <c r="N1655">
        <v>1.9</v>
      </c>
      <c r="O1655">
        <v>5.6</v>
      </c>
      <c r="P1655">
        <v>5.6</v>
      </c>
      <c r="Q1655">
        <v>7.9</v>
      </c>
      <c r="R1655" t="s">
        <v>161</v>
      </c>
      <c r="S1655" t="s">
        <v>161</v>
      </c>
      <c r="T1655" t="s">
        <v>161</v>
      </c>
      <c r="U1655" t="s">
        <v>161</v>
      </c>
    </row>
    <row r="1656" spans="1:21" hidden="1" x14ac:dyDescent="0.45">
      <c r="A1656" t="str">
        <f t="shared" si="36"/>
        <v>YAG1Non-EUL8FAgriculture, food and related studiesAll</v>
      </c>
      <c r="B1656" t="s">
        <v>116</v>
      </c>
      <c r="C1656" t="s">
        <v>49</v>
      </c>
      <c r="D1656">
        <v>1</v>
      </c>
      <c r="E1656" t="s">
        <v>162</v>
      </c>
      <c r="F1656" t="s">
        <v>139</v>
      </c>
      <c r="G1656" t="s">
        <v>143</v>
      </c>
      <c r="H1656" t="s">
        <v>69</v>
      </c>
      <c r="I1656" t="s">
        <v>28</v>
      </c>
      <c r="J1656">
        <v>40</v>
      </c>
      <c r="K1656">
        <v>41.7</v>
      </c>
      <c r="L1656">
        <v>25</v>
      </c>
      <c r="M1656">
        <v>38.9</v>
      </c>
      <c r="N1656">
        <v>2.8</v>
      </c>
      <c r="O1656">
        <v>16.7</v>
      </c>
      <c r="P1656">
        <v>16.7</v>
      </c>
      <c r="Q1656">
        <v>16.7</v>
      </c>
      <c r="R1656" t="s">
        <v>161</v>
      </c>
      <c r="S1656" t="s">
        <v>161</v>
      </c>
      <c r="T1656" t="s">
        <v>161</v>
      </c>
      <c r="U1656" t="s">
        <v>161</v>
      </c>
    </row>
    <row r="1657" spans="1:21" hidden="1" x14ac:dyDescent="0.45">
      <c r="A1657" t="str">
        <f t="shared" si="36"/>
        <v>YAG1Non-EUL8MAgriculture, food and related studiesAll</v>
      </c>
      <c r="B1657" t="s">
        <v>116</v>
      </c>
      <c r="C1657" t="s">
        <v>49</v>
      </c>
      <c r="D1657">
        <v>1</v>
      </c>
      <c r="E1657" t="s">
        <v>162</v>
      </c>
      <c r="F1657" t="s">
        <v>139</v>
      </c>
      <c r="G1657" t="s">
        <v>144</v>
      </c>
      <c r="H1657" t="s">
        <v>69</v>
      </c>
      <c r="I1657" t="s">
        <v>28</v>
      </c>
      <c r="J1657">
        <v>25</v>
      </c>
      <c r="K1657">
        <v>18.2</v>
      </c>
      <c r="L1657">
        <v>20</v>
      </c>
      <c r="M1657">
        <v>61.4</v>
      </c>
      <c r="N1657">
        <v>9.1</v>
      </c>
      <c r="O1657">
        <v>11.4</v>
      </c>
      <c r="P1657">
        <v>11.4</v>
      </c>
      <c r="Q1657">
        <v>11.4</v>
      </c>
      <c r="R1657" t="s">
        <v>161</v>
      </c>
      <c r="S1657" t="s">
        <v>161</v>
      </c>
      <c r="T1657" t="s">
        <v>161</v>
      </c>
      <c r="U1657" t="s">
        <v>161</v>
      </c>
    </row>
    <row r="1658" spans="1:21" hidden="1" x14ac:dyDescent="0.45">
      <c r="A1658" t="str">
        <f t="shared" si="36"/>
        <v>YAG10Non-EUL7F+MAgriculture, food and related studiesAbroad</v>
      </c>
      <c r="B1658" t="s">
        <v>116</v>
      </c>
      <c r="C1658" t="s">
        <v>142</v>
      </c>
      <c r="D1658">
        <v>10</v>
      </c>
      <c r="E1658" t="s">
        <v>162</v>
      </c>
      <c r="F1658" t="s">
        <v>145</v>
      </c>
      <c r="G1658" t="s">
        <v>138</v>
      </c>
      <c r="H1658" t="s">
        <v>69</v>
      </c>
      <c r="I1658" t="s">
        <v>146</v>
      </c>
      <c r="J1658">
        <v>20</v>
      </c>
      <c r="K1658">
        <v>0</v>
      </c>
      <c r="L1658">
        <v>20</v>
      </c>
      <c r="M1658">
        <v>100</v>
      </c>
      <c r="N1658">
        <v>0</v>
      </c>
      <c r="O1658">
        <v>0</v>
      </c>
      <c r="P1658">
        <v>0</v>
      </c>
      <c r="Q1658">
        <v>0</v>
      </c>
      <c r="R1658" t="s">
        <v>157</v>
      </c>
      <c r="S1658" t="s">
        <v>157</v>
      </c>
      <c r="T1658" t="s">
        <v>157</v>
      </c>
      <c r="U1658" t="s">
        <v>157</v>
      </c>
    </row>
    <row r="1659" spans="1:21" hidden="1" x14ac:dyDescent="0.45">
      <c r="A1659" t="str">
        <f t="shared" si="36"/>
        <v>YAG10Non-EUL7F+MAgriculture, food and related studiesEast Midlands</v>
      </c>
      <c r="B1659" t="s">
        <v>116</v>
      </c>
      <c r="C1659" t="s">
        <v>142</v>
      </c>
      <c r="D1659">
        <v>10</v>
      </c>
      <c r="E1659" t="s">
        <v>162</v>
      </c>
      <c r="F1659" t="s">
        <v>145</v>
      </c>
      <c r="G1659" t="s">
        <v>138</v>
      </c>
      <c r="H1659" t="s">
        <v>69</v>
      </c>
      <c r="I1659" t="s">
        <v>147</v>
      </c>
      <c r="J1659">
        <v>10</v>
      </c>
      <c r="K1659">
        <v>0</v>
      </c>
      <c r="L1659">
        <v>10</v>
      </c>
      <c r="M1659">
        <v>50</v>
      </c>
      <c r="N1659">
        <v>0</v>
      </c>
      <c r="O1659">
        <v>50</v>
      </c>
      <c r="P1659">
        <v>50</v>
      </c>
      <c r="Q1659">
        <v>50</v>
      </c>
      <c r="R1659" t="s">
        <v>161</v>
      </c>
      <c r="S1659" t="s">
        <v>161</v>
      </c>
      <c r="T1659" t="s">
        <v>161</v>
      </c>
      <c r="U1659" t="s">
        <v>161</v>
      </c>
    </row>
    <row r="1660" spans="1:21" hidden="1" x14ac:dyDescent="0.45">
      <c r="A1660" t="str">
        <f t="shared" si="36"/>
        <v>YAG10Non-EUL7F+MAgriculture, food and related studiesEast of England</v>
      </c>
      <c r="B1660" t="s">
        <v>116</v>
      </c>
      <c r="C1660" t="s">
        <v>142</v>
      </c>
      <c r="D1660">
        <v>10</v>
      </c>
      <c r="E1660" t="s">
        <v>162</v>
      </c>
      <c r="F1660" t="s">
        <v>145</v>
      </c>
      <c r="G1660" t="s">
        <v>138</v>
      </c>
      <c r="H1660" t="s">
        <v>69</v>
      </c>
      <c r="I1660" t="s">
        <v>148</v>
      </c>
      <c r="J1660">
        <v>15</v>
      </c>
      <c r="K1660">
        <v>0</v>
      </c>
      <c r="L1660">
        <v>15</v>
      </c>
      <c r="M1660">
        <v>19</v>
      </c>
      <c r="N1660">
        <v>0</v>
      </c>
      <c r="O1660">
        <v>81</v>
      </c>
      <c r="P1660">
        <v>81</v>
      </c>
      <c r="Q1660">
        <v>81</v>
      </c>
      <c r="R1660" t="s">
        <v>161</v>
      </c>
      <c r="S1660" t="s">
        <v>161</v>
      </c>
      <c r="T1660" t="s">
        <v>161</v>
      </c>
      <c r="U1660" t="s">
        <v>161</v>
      </c>
    </row>
    <row r="1661" spans="1:21" hidden="1" x14ac:dyDescent="0.45">
      <c r="A1661" t="str">
        <f t="shared" si="36"/>
        <v>YAG10Non-EUL7F+MAgriculture, food and related studiesLondon</v>
      </c>
      <c r="B1661" t="s">
        <v>116</v>
      </c>
      <c r="C1661" t="s">
        <v>142</v>
      </c>
      <c r="D1661">
        <v>10</v>
      </c>
      <c r="E1661" t="s">
        <v>162</v>
      </c>
      <c r="F1661" t="s">
        <v>145</v>
      </c>
      <c r="G1661" t="s">
        <v>138</v>
      </c>
      <c r="H1661" t="s">
        <v>69</v>
      </c>
      <c r="I1661" t="s">
        <v>149</v>
      </c>
      <c r="J1661">
        <v>30</v>
      </c>
      <c r="K1661">
        <v>0</v>
      </c>
      <c r="L1661">
        <v>30</v>
      </c>
      <c r="M1661">
        <v>46.2</v>
      </c>
      <c r="N1661">
        <v>0</v>
      </c>
      <c r="O1661">
        <v>42.3</v>
      </c>
      <c r="P1661">
        <v>53.8</v>
      </c>
      <c r="Q1661">
        <v>53.8</v>
      </c>
      <c r="R1661" t="s">
        <v>161</v>
      </c>
      <c r="S1661" t="s">
        <v>161</v>
      </c>
      <c r="T1661" t="s">
        <v>161</v>
      </c>
      <c r="U1661" t="s">
        <v>161</v>
      </c>
    </row>
    <row r="1662" spans="1:21" hidden="1" x14ac:dyDescent="0.45">
      <c r="A1662" t="str">
        <f t="shared" si="36"/>
        <v>YAG10Non-EUL7F+MAgriculture, food and related studiesNorth East</v>
      </c>
      <c r="B1662" t="s">
        <v>116</v>
      </c>
      <c r="C1662" t="s">
        <v>142</v>
      </c>
      <c r="D1662">
        <v>10</v>
      </c>
      <c r="E1662" t="s">
        <v>162</v>
      </c>
      <c r="F1662" t="s">
        <v>145</v>
      </c>
      <c r="G1662" t="s">
        <v>138</v>
      </c>
      <c r="H1662" t="s">
        <v>69</v>
      </c>
      <c r="I1662" t="s">
        <v>150</v>
      </c>
      <c r="J1662">
        <v>5</v>
      </c>
      <c r="K1662">
        <v>0</v>
      </c>
      <c r="L1662">
        <v>5</v>
      </c>
      <c r="M1662">
        <v>80</v>
      </c>
      <c r="N1662">
        <v>0</v>
      </c>
      <c r="O1662">
        <v>20</v>
      </c>
      <c r="P1662">
        <v>20</v>
      </c>
      <c r="Q1662">
        <v>20</v>
      </c>
      <c r="R1662" t="s">
        <v>161</v>
      </c>
      <c r="S1662" t="s">
        <v>161</v>
      </c>
      <c r="T1662" t="s">
        <v>161</v>
      </c>
      <c r="U1662" t="s">
        <v>161</v>
      </c>
    </row>
    <row r="1663" spans="1:21" hidden="1" x14ac:dyDescent="0.45">
      <c r="A1663" t="str">
        <f t="shared" si="36"/>
        <v>YAG10Non-EUL7F+MAgriculture, food and related studiesNorth West</v>
      </c>
      <c r="B1663" t="s">
        <v>116</v>
      </c>
      <c r="C1663" t="s">
        <v>142</v>
      </c>
      <c r="D1663">
        <v>10</v>
      </c>
      <c r="E1663" t="s">
        <v>162</v>
      </c>
      <c r="F1663" t="s">
        <v>145</v>
      </c>
      <c r="G1663" t="s">
        <v>138</v>
      </c>
      <c r="H1663" t="s">
        <v>69</v>
      </c>
      <c r="I1663" t="s">
        <v>151</v>
      </c>
      <c r="J1663">
        <v>20</v>
      </c>
      <c r="K1663">
        <v>0</v>
      </c>
      <c r="L1663">
        <v>20</v>
      </c>
      <c r="M1663">
        <v>69.2</v>
      </c>
      <c r="N1663">
        <v>0</v>
      </c>
      <c r="O1663">
        <v>30.8</v>
      </c>
      <c r="P1663">
        <v>30.8</v>
      </c>
      <c r="Q1663">
        <v>30.8</v>
      </c>
      <c r="R1663" t="s">
        <v>161</v>
      </c>
      <c r="S1663" t="s">
        <v>161</v>
      </c>
      <c r="T1663" t="s">
        <v>161</v>
      </c>
      <c r="U1663" t="s">
        <v>161</v>
      </c>
    </row>
    <row r="1664" spans="1:21" hidden="1" x14ac:dyDescent="0.45">
      <c r="A1664" t="str">
        <f t="shared" si="36"/>
        <v>YAG10Non-EUL7F+MAgriculture, food and related studiesScotland</v>
      </c>
      <c r="B1664" t="s">
        <v>116</v>
      </c>
      <c r="C1664" t="s">
        <v>142</v>
      </c>
      <c r="D1664">
        <v>10</v>
      </c>
      <c r="E1664" t="s">
        <v>162</v>
      </c>
      <c r="F1664" t="s">
        <v>145</v>
      </c>
      <c r="G1664" t="s">
        <v>138</v>
      </c>
      <c r="H1664" t="s">
        <v>69</v>
      </c>
      <c r="I1664" t="s">
        <v>153</v>
      </c>
      <c r="J1664" t="s">
        <v>161</v>
      </c>
      <c r="K1664" t="s">
        <v>161</v>
      </c>
      <c r="L1664" t="s">
        <v>161</v>
      </c>
      <c r="M1664" t="s">
        <v>161</v>
      </c>
      <c r="N1664" t="s">
        <v>161</v>
      </c>
      <c r="O1664" t="s">
        <v>161</v>
      </c>
      <c r="P1664" t="s">
        <v>161</v>
      </c>
      <c r="Q1664" t="s">
        <v>161</v>
      </c>
      <c r="R1664" t="s">
        <v>157</v>
      </c>
      <c r="S1664" t="s">
        <v>157</v>
      </c>
      <c r="T1664" t="s">
        <v>157</v>
      </c>
      <c r="U1664" t="s">
        <v>157</v>
      </c>
    </row>
    <row r="1665" spans="1:21" hidden="1" x14ac:dyDescent="0.45">
      <c r="A1665" t="str">
        <f t="shared" si="36"/>
        <v>YAG10Non-EUL7F+MAgriculture, food and related studiesSouth East</v>
      </c>
      <c r="B1665" t="s">
        <v>116</v>
      </c>
      <c r="C1665" t="s">
        <v>142</v>
      </c>
      <c r="D1665">
        <v>10</v>
      </c>
      <c r="E1665" t="s">
        <v>162</v>
      </c>
      <c r="F1665" t="s">
        <v>145</v>
      </c>
      <c r="G1665" t="s">
        <v>138</v>
      </c>
      <c r="H1665" t="s">
        <v>69</v>
      </c>
      <c r="I1665" t="s">
        <v>154</v>
      </c>
      <c r="J1665">
        <v>35</v>
      </c>
      <c r="K1665">
        <v>0</v>
      </c>
      <c r="L1665">
        <v>35</v>
      </c>
      <c r="M1665">
        <v>80.599999999999994</v>
      </c>
      <c r="N1665">
        <v>0</v>
      </c>
      <c r="O1665">
        <v>16.100000000000001</v>
      </c>
      <c r="P1665">
        <v>19.399999999999999</v>
      </c>
      <c r="Q1665">
        <v>19.399999999999999</v>
      </c>
      <c r="R1665" t="s">
        <v>161</v>
      </c>
      <c r="S1665" t="s">
        <v>161</v>
      </c>
      <c r="T1665" t="s">
        <v>161</v>
      </c>
      <c r="U1665" t="s">
        <v>161</v>
      </c>
    </row>
    <row r="1666" spans="1:21" hidden="1" x14ac:dyDescent="0.45">
      <c r="A1666" t="str">
        <f t="shared" si="36"/>
        <v>YAG10Non-EUL7F+MAgriculture, food and related studiesSouth West</v>
      </c>
      <c r="B1666" t="s">
        <v>116</v>
      </c>
      <c r="C1666" t="s">
        <v>142</v>
      </c>
      <c r="D1666">
        <v>10</v>
      </c>
      <c r="E1666" t="s">
        <v>162</v>
      </c>
      <c r="F1666" t="s">
        <v>145</v>
      </c>
      <c r="G1666" t="s">
        <v>138</v>
      </c>
      <c r="H1666" t="s">
        <v>69</v>
      </c>
      <c r="I1666" t="s">
        <v>155</v>
      </c>
      <c r="J1666">
        <v>10</v>
      </c>
      <c r="K1666">
        <v>0</v>
      </c>
      <c r="L1666">
        <v>10</v>
      </c>
      <c r="M1666">
        <v>42.9</v>
      </c>
      <c r="N1666">
        <v>0</v>
      </c>
      <c r="O1666">
        <v>42.9</v>
      </c>
      <c r="P1666">
        <v>57.1</v>
      </c>
      <c r="Q1666">
        <v>57.1</v>
      </c>
      <c r="R1666" t="s">
        <v>161</v>
      </c>
      <c r="S1666" t="s">
        <v>161</v>
      </c>
      <c r="T1666" t="s">
        <v>161</v>
      </c>
      <c r="U1666" t="s">
        <v>161</v>
      </c>
    </row>
    <row r="1667" spans="1:21" hidden="1" x14ac:dyDescent="0.45">
      <c r="A1667" t="str">
        <f t="shared" si="36"/>
        <v>YAG10Non-EUL7F+MAgriculture, food and related studiesWales</v>
      </c>
      <c r="B1667" t="s">
        <v>116</v>
      </c>
      <c r="C1667" t="s">
        <v>142</v>
      </c>
      <c r="D1667">
        <v>10</v>
      </c>
      <c r="E1667" t="s">
        <v>162</v>
      </c>
      <c r="F1667" t="s">
        <v>145</v>
      </c>
      <c r="G1667" t="s">
        <v>138</v>
      </c>
      <c r="H1667" t="s">
        <v>69</v>
      </c>
      <c r="I1667" t="s">
        <v>158</v>
      </c>
      <c r="J1667" t="s">
        <v>161</v>
      </c>
      <c r="K1667" t="s">
        <v>161</v>
      </c>
      <c r="L1667" t="s">
        <v>161</v>
      </c>
      <c r="M1667" t="s">
        <v>161</v>
      </c>
      <c r="N1667" t="s">
        <v>161</v>
      </c>
      <c r="O1667" t="s">
        <v>161</v>
      </c>
      <c r="P1667" t="s">
        <v>161</v>
      </c>
      <c r="Q1667" t="s">
        <v>161</v>
      </c>
      <c r="R1667" t="s">
        <v>161</v>
      </c>
      <c r="S1667" t="s">
        <v>161</v>
      </c>
      <c r="T1667" t="s">
        <v>161</v>
      </c>
      <c r="U1667" t="s">
        <v>161</v>
      </c>
    </row>
    <row r="1668" spans="1:21" hidden="1" x14ac:dyDescent="0.45">
      <c r="A1668" t="str">
        <f t="shared" si="36"/>
        <v>YAG10Non-EUL7F+MAgriculture, food and related studiesWest Midlands</v>
      </c>
      <c r="B1668" t="s">
        <v>116</v>
      </c>
      <c r="C1668" t="s">
        <v>142</v>
      </c>
      <c r="D1668">
        <v>10</v>
      </c>
      <c r="E1668" t="s">
        <v>162</v>
      </c>
      <c r="F1668" t="s">
        <v>145</v>
      </c>
      <c r="G1668" t="s">
        <v>138</v>
      </c>
      <c r="H1668" t="s">
        <v>69</v>
      </c>
      <c r="I1668" t="s">
        <v>159</v>
      </c>
      <c r="J1668">
        <v>10</v>
      </c>
      <c r="K1668">
        <v>0</v>
      </c>
      <c r="L1668">
        <v>10</v>
      </c>
      <c r="M1668">
        <v>42.9</v>
      </c>
      <c r="N1668">
        <v>0</v>
      </c>
      <c r="O1668">
        <v>57.1</v>
      </c>
      <c r="P1668">
        <v>57.1</v>
      </c>
      <c r="Q1668">
        <v>57.1</v>
      </c>
      <c r="R1668" t="s">
        <v>161</v>
      </c>
      <c r="S1668" t="s">
        <v>161</v>
      </c>
      <c r="T1668" t="s">
        <v>161</v>
      </c>
      <c r="U1668" t="s">
        <v>161</v>
      </c>
    </row>
    <row r="1669" spans="1:21" hidden="1" x14ac:dyDescent="0.45">
      <c r="A1669" t="str">
        <f t="shared" si="36"/>
        <v>YAG10Non-EUL7F+MAgriculture, food and related studiesYorkshire and The Humber</v>
      </c>
      <c r="B1669" t="s">
        <v>116</v>
      </c>
      <c r="C1669" t="s">
        <v>142</v>
      </c>
      <c r="D1669">
        <v>10</v>
      </c>
      <c r="E1669" t="s">
        <v>162</v>
      </c>
      <c r="F1669" t="s">
        <v>145</v>
      </c>
      <c r="G1669" t="s">
        <v>138</v>
      </c>
      <c r="H1669" t="s">
        <v>69</v>
      </c>
      <c r="I1669" t="s">
        <v>160</v>
      </c>
      <c r="J1669">
        <v>5</v>
      </c>
      <c r="K1669">
        <v>0</v>
      </c>
      <c r="L1669">
        <v>5</v>
      </c>
      <c r="M1669">
        <v>20</v>
      </c>
      <c r="N1669">
        <v>0</v>
      </c>
      <c r="O1669">
        <v>80</v>
      </c>
      <c r="P1669">
        <v>80</v>
      </c>
      <c r="Q1669">
        <v>80</v>
      </c>
      <c r="R1669" t="s">
        <v>161</v>
      </c>
      <c r="S1669" t="s">
        <v>161</v>
      </c>
      <c r="T1669" t="s">
        <v>161</v>
      </c>
      <c r="U1669" t="s">
        <v>161</v>
      </c>
    </row>
    <row r="1670" spans="1:21" hidden="1" x14ac:dyDescent="0.45">
      <c r="A1670" t="str">
        <f t="shared" si="36"/>
        <v>YAG10Non-EUL7F+MAgriculture, food and related studiesNA</v>
      </c>
      <c r="B1670" t="s">
        <v>116</v>
      </c>
      <c r="C1670" t="s">
        <v>142</v>
      </c>
      <c r="D1670">
        <v>10</v>
      </c>
      <c r="E1670" t="s">
        <v>162</v>
      </c>
      <c r="F1670" t="s">
        <v>145</v>
      </c>
      <c r="G1670" t="s">
        <v>138</v>
      </c>
      <c r="H1670" t="s">
        <v>69</v>
      </c>
      <c r="I1670" t="s">
        <v>157</v>
      </c>
      <c r="J1670">
        <v>120</v>
      </c>
      <c r="K1670">
        <v>100</v>
      </c>
      <c r="L1670" t="s">
        <v>161</v>
      </c>
      <c r="M1670" t="s">
        <v>161</v>
      </c>
      <c r="N1670" t="s">
        <v>161</v>
      </c>
      <c r="O1670" t="s">
        <v>161</v>
      </c>
      <c r="P1670" t="s">
        <v>161</v>
      </c>
      <c r="Q1670" t="s">
        <v>161</v>
      </c>
      <c r="R1670" t="s">
        <v>157</v>
      </c>
      <c r="S1670" t="s">
        <v>157</v>
      </c>
      <c r="T1670" t="s">
        <v>157</v>
      </c>
      <c r="U1670" t="s">
        <v>157</v>
      </c>
    </row>
    <row r="1671" spans="1:21" hidden="1" x14ac:dyDescent="0.45">
      <c r="A1671" t="str">
        <f t="shared" ref="A1671:A1734" si="37">"YAG"&amp;D1671 &amp;E1671 &amp;F1671 &amp; G1671 &amp;H1671 &amp;I1671</f>
        <v>YAG10Non-EUL8F+MAgriculture, food and related studiesAbroad</v>
      </c>
      <c r="B1671" t="s">
        <v>116</v>
      </c>
      <c r="C1671" t="s">
        <v>142</v>
      </c>
      <c r="D1671">
        <v>10</v>
      </c>
      <c r="E1671" t="s">
        <v>162</v>
      </c>
      <c r="F1671" t="s">
        <v>139</v>
      </c>
      <c r="G1671" t="s">
        <v>138</v>
      </c>
      <c r="H1671" t="s">
        <v>69</v>
      </c>
      <c r="I1671" t="s">
        <v>146</v>
      </c>
      <c r="J1671">
        <v>5</v>
      </c>
      <c r="K1671">
        <v>0</v>
      </c>
      <c r="L1671">
        <v>5</v>
      </c>
      <c r="M1671">
        <v>66.7</v>
      </c>
      <c r="N1671">
        <v>0</v>
      </c>
      <c r="O1671">
        <v>33.299999999999997</v>
      </c>
      <c r="P1671">
        <v>33.299999999999997</v>
      </c>
      <c r="Q1671">
        <v>33.299999999999997</v>
      </c>
      <c r="R1671" t="s">
        <v>157</v>
      </c>
      <c r="S1671" t="s">
        <v>157</v>
      </c>
      <c r="T1671" t="s">
        <v>157</v>
      </c>
      <c r="U1671" t="s">
        <v>157</v>
      </c>
    </row>
    <row r="1672" spans="1:21" hidden="1" x14ac:dyDescent="0.45">
      <c r="A1672" t="str">
        <f t="shared" si="37"/>
        <v>YAG10Non-EUL8F+MAgriculture, food and related studiesEast Midlands</v>
      </c>
      <c r="B1672" t="s">
        <v>116</v>
      </c>
      <c r="C1672" t="s">
        <v>142</v>
      </c>
      <c r="D1672">
        <v>10</v>
      </c>
      <c r="E1672" t="s">
        <v>162</v>
      </c>
      <c r="F1672" t="s">
        <v>139</v>
      </c>
      <c r="G1672" t="s">
        <v>138</v>
      </c>
      <c r="H1672" t="s">
        <v>69</v>
      </c>
      <c r="I1672" t="s">
        <v>147</v>
      </c>
      <c r="J1672" t="s">
        <v>161</v>
      </c>
      <c r="K1672" t="s">
        <v>161</v>
      </c>
      <c r="L1672" t="s">
        <v>161</v>
      </c>
      <c r="M1672" t="s">
        <v>161</v>
      </c>
      <c r="N1672" t="s">
        <v>161</v>
      </c>
      <c r="O1672" t="s">
        <v>161</v>
      </c>
      <c r="P1672" t="s">
        <v>161</v>
      </c>
      <c r="Q1672" t="s">
        <v>161</v>
      </c>
      <c r="R1672" t="s">
        <v>157</v>
      </c>
      <c r="S1672" t="s">
        <v>157</v>
      </c>
      <c r="T1672" t="s">
        <v>157</v>
      </c>
      <c r="U1672" t="s">
        <v>157</v>
      </c>
    </row>
    <row r="1673" spans="1:21" hidden="1" x14ac:dyDescent="0.45">
      <c r="A1673" t="str">
        <f t="shared" si="37"/>
        <v>YAG10Non-EUL8F+MAgriculture, food and related studiesEast of England</v>
      </c>
      <c r="B1673" t="s">
        <v>116</v>
      </c>
      <c r="C1673" t="s">
        <v>142</v>
      </c>
      <c r="D1673">
        <v>10</v>
      </c>
      <c r="E1673" t="s">
        <v>162</v>
      </c>
      <c r="F1673" t="s">
        <v>139</v>
      </c>
      <c r="G1673" t="s">
        <v>138</v>
      </c>
      <c r="H1673" t="s">
        <v>69</v>
      </c>
      <c r="I1673" t="s">
        <v>148</v>
      </c>
      <c r="J1673">
        <v>5</v>
      </c>
      <c r="K1673">
        <v>0</v>
      </c>
      <c r="L1673">
        <v>5</v>
      </c>
      <c r="M1673">
        <v>50</v>
      </c>
      <c r="N1673">
        <v>25</v>
      </c>
      <c r="O1673">
        <v>25</v>
      </c>
      <c r="P1673">
        <v>25</v>
      </c>
      <c r="Q1673">
        <v>25</v>
      </c>
      <c r="R1673" t="s">
        <v>161</v>
      </c>
      <c r="S1673" t="s">
        <v>161</v>
      </c>
      <c r="T1673" t="s">
        <v>161</v>
      </c>
      <c r="U1673" t="s">
        <v>161</v>
      </c>
    </row>
    <row r="1674" spans="1:21" hidden="1" x14ac:dyDescent="0.45">
      <c r="A1674" t="str">
        <f t="shared" si="37"/>
        <v>YAG10Non-EUL8F+MAgriculture, food and related studiesLondon</v>
      </c>
      <c r="B1674" t="s">
        <v>116</v>
      </c>
      <c r="C1674" t="s">
        <v>142</v>
      </c>
      <c r="D1674">
        <v>10</v>
      </c>
      <c r="E1674" t="s">
        <v>162</v>
      </c>
      <c r="F1674" t="s">
        <v>139</v>
      </c>
      <c r="G1674" t="s">
        <v>138</v>
      </c>
      <c r="H1674" t="s">
        <v>69</v>
      </c>
      <c r="I1674" t="s">
        <v>149</v>
      </c>
      <c r="J1674" t="s">
        <v>161</v>
      </c>
      <c r="K1674" t="s">
        <v>161</v>
      </c>
      <c r="L1674" t="s">
        <v>161</v>
      </c>
      <c r="M1674" t="s">
        <v>161</v>
      </c>
      <c r="N1674" t="s">
        <v>161</v>
      </c>
      <c r="O1674" t="s">
        <v>161</v>
      </c>
      <c r="P1674" t="s">
        <v>161</v>
      </c>
      <c r="Q1674" t="s">
        <v>161</v>
      </c>
      <c r="R1674" t="s">
        <v>161</v>
      </c>
      <c r="S1674" t="s">
        <v>161</v>
      </c>
      <c r="T1674" t="s">
        <v>161</v>
      </c>
      <c r="U1674" t="s">
        <v>161</v>
      </c>
    </row>
    <row r="1675" spans="1:21" hidden="1" x14ac:dyDescent="0.45">
      <c r="A1675" t="str">
        <f t="shared" si="37"/>
        <v>YAG10Non-EUL8F+MAgriculture, food and related studiesNorth East</v>
      </c>
      <c r="B1675" t="s">
        <v>116</v>
      </c>
      <c r="C1675" t="s">
        <v>142</v>
      </c>
      <c r="D1675">
        <v>10</v>
      </c>
      <c r="E1675" t="s">
        <v>162</v>
      </c>
      <c r="F1675" t="s">
        <v>139</v>
      </c>
      <c r="G1675" t="s">
        <v>138</v>
      </c>
      <c r="H1675" t="s">
        <v>69</v>
      </c>
      <c r="I1675" t="s">
        <v>150</v>
      </c>
      <c r="J1675" t="s">
        <v>161</v>
      </c>
      <c r="K1675" t="s">
        <v>161</v>
      </c>
      <c r="L1675" t="s">
        <v>161</v>
      </c>
      <c r="M1675" t="s">
        <v>161</v>
      </c>
      <c r="N1675" t="s">
        <v>161</v>
      </c>
      <c r="O1675" t="s">
        <v>161</v>
      </c>
      <c r="P1675" t="s">
        <v>161</v>
      </c>
      <c r="Q1675" t="s">
        <v>161</v>
      </c>
      <c r="R1675" t="s">
        <v>157</v>
      </c>
      <c r="S1675" t="s">
        <v>157</v>
      </c>
      <c r="T1675" t="s">
        <v>157</v>
      </c>
      <c r="U1675" t="s">
        <v>157</v>
      </c>
    </row>
    <row r="1676" spans="1:21" hidden="1" x14ac:dyDescent="0.45">
      <c r="A1676" t="str">
        <f t="shared" si="37"/>
        <v>YAG10Non-EUL8F+MAgriculture, food and related studiesScotland</v>
      </c>
      <c r="B1676" t="s">
        <v>116</v>
      </c>
      <c r="C1676" t="s">
        <v>142</v>
      </c>
      <c r="D1676">
        <v>10</v>
      </c>
      <c r="E1676" t="s">
        <v>162</v>
      </c>
      <c r="F1676" t="s">
        <v>139</v>
      </c>
      <c r="G1676" t="s">
        <v>138</v>
      </c>
      <c r="H1676" t="s">
        <v>69</v>
      </c>
      <c r="I1676" t="s">
        <v>153</v>
      </c>
      <c r="J1676" t="s">
        <v>161</v>
      </c>
      <c r="K1676" t="s">
        <v>161</v>
      </c>
      <c r="L1676" t="s">
        <v>161</v>
      </c>
      <c r="M1676" t="s">
        <v>161</v>
      </c>
      <c r="N1676" t="s">
        <v>161</v>
      </c>
      <c r="O1676" t="s">
        <v>161</v>
      </c>
      <c r="P1676" t="s">
        <v>161</v>
      </c>
      <c r="Q1676" t="s">
        <v>161</v>
      </c>
      <c r="R1676" t="s">
        <v>157</v>
      </c>
      <c r="S1676" t="s">
        <v>157</v>
      </c>
      <c r="T1676" t="s">
        <v>157</v>
      </c>
      <c r="U1676" t="s">
        <v>157</v>
      </c>
    </row>
    <row r="1677" spans="1:21" hidden="1" x14ac:dyDescent="0.45">
      <c r="A1677" t="str">
        <f t="shared" si="37"/>
        <v>YAG10Non-EUL8F+MAgriculture, food and related studiesSouth East</v>
      </c>
      <c r="B1677" t="s">
        <v>116</v>
      </c>
      <c r="C1677" t="s">
        <v>142</v>
      </c>
      <c r="D1677">
        <v>10</v>
      </c>
      <c r="E1677" t="s">
        <v>162</v>
      </c>
      <c r="F1677" t="s">
        <v>139</v>
      </c>
      <c r="G1677" t="s">
        <v>138</v>
      </c>
      <c r="H1677" t="s">
        <v>69</v>
      </c>
      <c r="I1677" t="s">
        <v>154</v>
      </c>
      <c r="J1677">
        <v>10</v>
      </c>
      <c r="K1677">
        <v>0</v>
      </c>
      <c r="L1677">
        <v>10</v>
      </c>
      <c r="M1677">
        <v>71.400000000000006</v>
      </c>
      <c r="N1677">
        <v>0</v>
      </c>
      <c r="O1677">
        <v>28.6</v>
      </c>
      <c r="P1677">
        <v>28.6</v>
      </c>
      <c r="Q1677">
        <v>28.6</v>
      </c>
      <c r="R1677" t="s">
        <v>161</v>
      </c>
      <c r="S1677" t="s">
        <v>161</v>
      </c>
      <c r="T1677" t="s">
        <v>161</v>
      </c>
      <c r="U1677" t="s">
        <v>161</v>
      </c>
    </row>
    <row r="1678" spans="1:21" hidden="1" x14ac:dyDescent="0.45">
      <c r="A1678" t="str">
        <f t="shared" si="37"/>
        <v>YAG10Non-EUL8F+MAgriculture, food and related studiesSouth West</v>
      </c>
      <c r="B1678" t="s">
        <v>116</v>
      </c>
      <c r="C1678" t="s">
        <v>142</v>
      </c>
      <c r="D1678">
        <v>10</v>
      </c>
      <c r="E1678" t="s">
        <v>162</v>
      </c>
      <c r="F1678" t="s">
        <v>139</v>
      </c>
      <c r="G1678" t="s">
        <v>138</v>
      </c>
      <c r="H1678" t="s">
        <v>69</v>
      </c>
      <c r="I1678" t="s">
        <v>155</v>
      </c>
      <c r="J1678">
        <v>5</v>
      </c>
      <c r="K1678">
        <v>0</v>
      </c>
      <c r="L1678">
        <v>5</v>
      </c>
      <c r="M1678">
        <v>75</v>
      </c>
      <c r="N1678">
        <v>0</v>
      </c>
      <c r="O1678">
        <v>25</v>
      </c>
      <c r="P1678">
        <v>25</v>
      </c>
      <c r="Q1678">
        <v>25</v>
      </c>
      <c r="R1678" t="s">
        <v>161</v>
      </c>
      <c r="S1678" t="s">
        <v>161</v>
      </c>
      <c r="T1678" t="s">
        <v>161</v>
      </c>
      <c r="U1678" t="s">
        <v>161</v>
      </c>
    </row>
    <row r="1679" spans="1:21" hidden="1" x14ac:dyDescent="0.45">
      <c r="A1679" t="str">
        <f t="shared" si="37"/>
        <v>YAG10Non-EUL8F+MAgriculture, food and related studiesWales</v>
      </c>
      <c r="B1679" t="s">
        <v>116</v>
      </c>
      <c r="C1679" t="s">
        <v>142</v>
      </c>
      <c r="D1679">
        <v>10</v>
      </c>
      <c r="E1679" t="s">
        <v>162</v>
      </c>
      <c r="F1679" t="s">
        <v>139</v>
      </c>
      <c r="G1679" t="s">
        <v>138</v>
      </c>
      <c r="H1679" t="s">
        <v>69</v>
      </c>
      <c r="I1679" t="s">
        <v>158</v>
      </c>
      <c r="J1679" t="s">
        <v>161</v>
      </c>
      <c r="K1679" t="s">
        <v>161</v>
      </c>
      <c r="L1679" t="s">
        <v>161</v>
      </c>
      <c r="M1679" t="s">
        <v>161</v>
      </c>
      <c r="N1679" t="s">
        <v>161</v>
      </c>
      <c r="O1679" t="s">
        <v>161</v>
      </c>
      <c r="P1679" t="s">
        <v>161</v>
      </c>
      <c r="Q1679" t="s">
        <v>161</v>
      </c>
      <c r="R1679" t="s">
        <v>157</v>
      </c>
      <c r="S1679" t="s">
        <v>157</v>
      </c>
      <c r="T1679" t="s">
        <v>157</v>
      </c>
      <c r="U1679" t="s">
        <v>157</v>
      </c>
    </row>
    <row r="1680" spans="1:21" hidden="1" x14ac:dyDescent="0.45">
      <c r="A1680" t="str">
        <f t="shared" si="37"/>
        <v>YAG10Non-EUL8F+MAgriculture, food and related studiesYorkshire and The Humber</v>
      </c>
      <c r="B1680" t="s">
        <v>116</v>
      </c>
      <c r="C1680" t="s">
        <v>142</v>
      </c>
      <c r="D1680">
        <v>10</v>
      </c>
      <c r="E1680" t="s">
        <v>162</v>
      </c>
      <c r="F1680" t="s">
        <v>139</v>
      </c>
      <c r="G1680" t="s">
        <v>138</v>
      </c>
      <c r="H1680" t="s">
        <v>69</v>
      </c>
      <c r="I1680" t="s">
        <v>160</v>
      </c>
      <c r="J1680" t="s">
        <v>161</v>
      </c>
      <c r="K1680" t="s">
        <v>161</v>
      </c>
      <c r="L1680" t="s">
        <v>161</v>
      </c>
      <c r="M1680" t="s">
        <v>161</v>
      </c>
      <c r="N1680" t="s">
        <v>161</v>
      </c>
      <c r="O1680" t="s">
        <v>161</v>
      </c>
      <c r="P1680" t="s">
        <v>161</v>
      </c>
      <c r="Q1680" t="s">
        <v>161</v>
      </c>
      <c r="R1680" t="s">
        <v>157</v>
      </c>
      <c r="S1680" t="s">
        <v>157</v>
      </c>
      <c r="T1680" t="s">
        <v>157</v>
      </c>
      <c r="U1680" t="s">
        <v>157</v>
      </c>
    </row>
    <row r="1681" spans="1:21" hidden="1" x14ac:dyDescent="0.45">
      <c r="A1681" t="str">
        <f t="shared" si="37"/>
        <v>YAG10Non-EUL8F+MAgriculture, food and related studiesNA</v>
      </c>
      <c r="B1681" t="s">
        <v>116</v>
      </c>
      <c r="C1681" t="s">
        <v>142</v>
      </c>
      <c r="D1681">
        <v>10</v>
      </c>
      <c r="E1681" t="s">
        <v>162</v>
      </c>
      <c r="F1681" t="s">
        <v>139</v>
      </c>
      <c r="G1681" t="s">
        <v>138</v>
      </c>
      <c r="H1681" t="s">
        <v>69</v>
      </c>
      <c r="I1681" t="s">
        <v>157</v>
      </c>
      <c r="J1681">
        <v>25</v>
      </c>
      <c r="K1681">
        <v>100</v>
      </c>
      <c r="L1681" t="s">
        <v>161</v>
      </c>
      <c r="M1681" t="s">
        <v>161</v>
      </c>
      <c r="N1681" t="s">
        <v>161</v>
      </c>
      <c r="O1681" t="s">
        <v>161</v>
      </c>
      <c r="P1681" t="s">
        <v>161</v>
      </c>
      <c r="Q1681" t="s">
        <v>161</v>
      </c>
      <c r="R1681" t="s">
        <v>157</v>
      </c>
      <c r="S1681" t="s">
        <v>157</v>
      </c>
      <c r="T1681" t="s">
        <v>157</v>
      </c>
      <c r="U1681" t="s">
        <v>157</v>
      </c>
    </row>
    <row r="1682" spans="1:21" hidden="1" x14ac:dyDescent="0.45">
      <c r="A1682" t="str">
        <f t="shared" si="37"/>
        <v>YAG5Non-EUL7F+MAgriculture, food and related studiesAbroad</v>
      </c>
      <c r="B1682" t="s">
        <v>116</v>
      </c>
      <c r="C1682" t="s">
        <v>140</v>
      </c>
      <c r="D1682">
        <v>5</v>
      </c>
      <c r="E1682" t="s">
        <v>162</v>
      </c>
      <c r="F1682" t="s">
        <v>145</v>
      </c>
      <c r="G1682" t="s">
        <v>138</v>
      </c>
      <c r="H1682" t="s">
        <v>69</v>
      </c>
      <c r="I1682" t="s">
        <v>146</v>
      </c>
      <c r="J1682">
        <v>25</v>
      </c>
      <c r="K1682">
        <v>0</v>
      </c>
      <c r="L1682">
        <v>25</v>
      </c>
      <c r="M1682">
        <v>90.2</v>
      </c>
      <c r="N1682">
        <v>4.9000000000000004</v>
      </c>
      <c r="O1682">
        <v>4.9000000000000004</v>
      </c>
      <c r="P1682">
        <v>4.9000000000000004</v>
      </c>
      <c r="Q1682">
        <v>4.9000000000000004</v>
      </c>
      <c r="R1682" t="s">
        <v>161</v>
      </c>
      <c r="S1682" t="s">
        <v>161</v>
      </c>
      <c r="T1682" t="s">
        <v>161</v>
      </c>
      <c r="U1682" t="s">
        <v>161</v>
      </c>
    </row>
    <row r="1683" spans="1:21" hidden="1" x14ac:dyDescent="0.45">
      <c r="A1683" t="str">
        <f t="shared" si="37"/>
        <v>YAG5Non-EUL7F+MAgriculture, food and related studiesEast Midlands</v>
      </c>
      <c r="B1683" t="s">
        <v>116</v>
      </c>
      <c r="C1683" t="s">
        <v>140</v>
      </c>
      <c r="D1683">
        <v>5</v>
      </c>
      <c r="E1683" t="s">
        <v>162</v>
      </c>
      <c r="F1683" t="s">
        <v>145</v>
      </c>
      <c r="G1683" t="s">
        <v>138</v>
      </c>
      <c r="H1683" t="s">
        <v>69</v>
      </c>
      <c r="I1683" t="s">
        <v>147</v>
      </c>
      <c r="J1683">
        <v>20</v>
      </c>
      <c r="K1683">
        <v>0</v>
      </c>
      <c r="L1683">
        <v>20</v>
      </c>
      <c r="M1683">
        <v>71.900000000000006</v>
      </c>
      <c r="N1683">
        <v>6.2</v>
      </c>
      <c r="O1683">
        <v>12.5</v>
      </c>
      <c r="P1683">
        <v>21.9</v>
      </c>
      <c r="Q1683">
        <v>21.9</v>
      </c>
      <c r="R1683" t="s">
        <v>161</v>
      </c>
      <c r="S1683" t="s">
        <v>161</v>
      </c>
      <c r="T1683" t="s">
        <v>161</v>
      </c>
      <c r="U1683" t="s">
        <v>161</v>
      </c>
    </row>
    <row r="1684" spans="1:21" hidden="1" x14ac:dyDescent="0.45">
      <c r="A1684" t="str">
        <f t="shared" si="37"/>
        <v>YAG5Non-EUL7F+MAgriculture, food and related studiesEast of England</v>
      </c>
      <c r="B1684" t="s">
        <v>116</v>
      </c>
      <c r="C1684" t="s">
        <v>140</v>
      </c>
      <c r="D1684">
        <v>5</v>
      </c>
      <c r="E1684" t="s">
        <v>162</v>
      </c>
      <c r="F1684" t="s">
        <v>145</v>
      </c>
      <c r="G1684" t="s">
        <v>138</v>
      </c>
      <c r="H1684" t="s">
        <v>69</v>
      </c>
      <c r="I1684" t="s">
        <v>148</v>
      </c>
      <c r="J1684">
        <v>10</v>
      </c>
      <c r="K1684">
        <v>0</v>
      </c>
      <c r="L1684">
        <v>10</v>
      </c>
      <c r="M1684">
        <v>62.5</v>
      </c>
      <c r="N1684">
        <v>12.5</v>
      </c>
      <c r="O1684">
        <v>12.5</v>
      </c>
      <c r="P1684">
        <v>12.5</v>
      </c>
      <c r="Q1684">
        <v>25</v>
      </c>
      <c r="R1684" t="s">
        <v>161</v>
      </c>
      <c r="S1684" t="s">
        <v>161</v>
      </c>
      <c r="T1684" t="s">
        <v>161</v>
      </c>
      <c r="U1684" t="s">
        <v>161</v>
      </c>
    </row>
    <row r="1685" spans="1:21" hidden="1" x14ac:dyDescent="0.45">
      <c r="A1685" t="str">
        <f t="shared" si="37"/>
        <v>YAG5Non-EUL7F+MAgriculture, food and related studiesLondon</v>
      </c>
      <c r="B1685" t="s">
        <v>116</v>
      </c>
      <c r="C1685" t="s">
        <v>140</v>
      </c>
      <c r="D1685">
        <v>5</v>
      </c>
      <c r="E1685" t="s">
        <v>162</v>
      </c>
      <c r="F1685" t="s">
        <v>145</v>
      </c>
      <c r="G1685" t="s">
        <v>138</v>
      </c>
      <c r="H1685" t="s">
        <v>69</v>
      </c>
      <c r="I1685" t="s">
        <v>149</v>
      </c>
      <c r="J1685">
        <v>45</v>
      </c>
      <c r="K1685">
        <v>0</v>
      </c>
      <c r="L1685">
        <v>45</v>
      </c>
      <c r="M1685">
        <v>51.8</v>
      </c>
      <c r="N1685">
        <v>12</v>
      </c>
      <c r="O1685">
        <v>28.9</v>
      </c>
      <c r="P1685">
        <v>33.700000000000003</v>
      </c>
      <c r="Q1685">
        <v>36.1</v>
      </c>
      <c r="R1685" t="s">
        <v>161</v>
      </c>
      <c r="S1685" t="s">
        <v>161</v>
      </c>
      <c r="T1685" t="s">
        <v>161</v>
      </c>
      <c r="U1685" t="s">
        <v>161</v>
      </c>
    </row>
    <row r="1686" spans="1:21" hidden="1" x14ac:dyDescent="0.45">
      <c r="A1686" t="str">
        <f t="shared" si="37"/>
        <v>YAG5Non-EUL7F+MAgriculture, food and related studiesNorth East</v>
      </c>
      <c r="B1686" t="s">
        <v>116</v>
      </c>
      <c r="C1686" t="s">
        <v>140</v>
      </c>
      <c r="D1686">
        <v>5</v>
      </c>
      <c r="E1686" t="s">
        <v>162</v>
      </c>
      <c r="F1686" t="s">
        <v>145</v>
      </c>
      <c r="G1686" t="s">
        <v>138</v>
      </c>
      <c r="H1686" t="s">
        <v>69</v>
      </c>
      <c r="I1686" t="s">
        <v>150</v>
      </c>
      <c r="J1686">
        <v>10</v>
      </c>
      <c r="K1686">
        <v>0</v>
      </c>
      <c r="L1686">
        <v>10</v>
      </c>
      <c r="M1686">
        <v>83.3</v>
      </c>
      <c r="N1686">
        <v>0</v>
      </c>
      <c r="O1686">
        <v>16.7</v>
      </c>
      <c r="P1686">
        <v>16.7</v>
      </c>
      <c r="Q1686">
        <v>16.7</v>
      </c>
      <c r="R1686" t="s">
        <v>157</v>
      </c>
      <c r="S1686" t="s">
        <v>157</v>
      </c>
      <c r="T1686" t="s">
        <v>157</v>
      </c>
      <c r="U1686" t="s">
        <v>157</v>
      </c>
    </row>
    <row r="1687" spans="1:21" hidden="1" x14ac:dyDescent="0.45">
      <c r="A1687" t="str">
        <f t="shared" si="37"/>
        <v>YAG5Non-EUL7F+MAgriculture, food and related studiesNorth West</v>
      </c>
      <c r="B1687" t="s">
        <v>116</v>
      </c>
      <c r="C1687" t="s">
        <v>140</v>
      </c>
      <c r="D1687">
        <v>5</v>
      </c>
      <c r="E1687" t="s">
        <v>162</v>
      </c>
      <c r="F1687" t="s">
        <v>145</v>
      </c>
      <c r="G1687" t="s">
        <v>138</v>
      </c>
      <c r="H1687" t="s">
        <v>69</v>
      </c>
      <c r="I1687" t="s">
        <v>151</v>
      </c>
      <c r="J1687">
        <v>15</v>
      </c>
      <c r="K1687">
        <v>0</v>
      </c>
      <c r="L1687">
        <v>15</v>
      </c>
      <c r="M1687">
        <v>56.5</v>
      </c>
      <c r="N1687">
        <v>0</v>
      </c>
      <c r="O1687">
        <v>30.4</v>
      </c>
      <c r="P1687">
        <v>39.1</v>
      </c>
      <c r="Q1687">
        <v>43.5</v>
      </c>
      <c r="R1687" t="s">
        <v>161</v>
      </c>
      <c r="S1687" t="s">
        <v>161</v>
      </c>
      <c r="T1687" t="s">
        <v>161</v>
      </c>
      <c r="U1687" t="s">
        <v>161</v>
      </c>
    </row>
    <row r="1688" spans="1:21" hidden="1" x14ac:dyDescent="0.45">
      <c r="A1688" t="str">
        <f t="shared" si="37"/>
        <v>YAG5Non-EUL7F+MAgriculture, food and related studiesScotland</v>
      </c>
      <c r="B1688" t="s">
        <v>116</v>
      </c>
      <c r="C1688" t="s">
        <v>140</v>
      </c>
      <c r="D1688">
        <v>5</v>
      </c>
      <c r="E1688" t="s">
        <v>162</v>
      </c>
      <c r="F1688" t="s">
        <v>145</v>
      </c>
      <c r="G1688" t="s">
        <v>138</v>
      </c>
      <c r="H1688" t="s">
        <v>69</v>
      </c>
      <c r="I1688" t="s">
        <v>153</v>
      </c>
      <c r="J1688" t="s">
        <v>161</v>
      </c>
      <c r="K1688" t="s">
        <v>161</v>
      </c>
      <c r="L1688" t="s">
        <v>161</v>
      </c>
      <c r="M1688" t="s">
        <v>161</v>
      </c>
      <c r="N1688" t="s">
        <v>161</v>
      </c>
      <c r="O1688" t="s">
        <v>161</v>
      </c>
      <c r="P1688" t="s">
        <v>161</v>
      </c>
      <c r="Q1688" t="s">
        <v>161</v>
      </c>
      <c r="R1688" t="s">
        <v>161</v>
      </c>
      <c r="S1688" t="s">
        <v>161</v>
      </c>
      <c r="T1688" t="s">
        <v>161</v>
      </c>
      <c r="U1688" t="s">
        <v>161</v>
      </c>
    </row>
    <row r="1689" spans="1:21" hidden="1" x14ac:dyDescent="0.45">
      <c r="A1689" t="str">
        <f t="shared" si="37"/>
        <v>YAG5Non-EUL7F+MAgriculture, food and related studiesSouth East</v>
      </c>
      <c r="B1689" t="s">
        <v>116</v>
      </c>
      <c r="C1689" t="s">
        <v>140</v>
      </c>
      <c r="D1689">
        <v>5</v>
      </c>
      <c r="E1689" t="s">
        <v>162</v>
      </c>
      <c r="F1689" t="s">
        <v>145</v>
      </c>
      <c r="G1689" t="s">
        <v>138</v>
      </c>
      <c r="H1689" t="s">
        <v>69</v>
      </c>
      <c r="I1689" t="s">
        <v>154</v>
      </c>
      <c r="J1689">
        <v>30</v>
      </c>
      <c r="K1689">
        <v>0</v>
      </c>
      <c r="L1689">
        <v>30</v>
      </c>
      <c r="M1689">
        <v>60.3</v>
      </c>
      <c r="N1689">
        <v>0</v>
      </c>
      <c r="O1689">
        <v>31</v>
      </c>
      <c r="P1689">
        <v>39.700000000000003</v>
      </c>
      <c r="Q1689">
        <v>39.700000000000003</v>
      </c>
      <c r="R1689" t="s">
        <v>161</v>
      </c>
      <c r="S1689" t="s">
        <v>161</v>
      </c>
      <c r="T1689" t="s">
        <v>161</v>
      </c>
      <c r="U1689" t="s">
        <v>161</v>
      </c>
    </row>
    <row r="1690" spans="1:21" hidden="1" x14ac:dyDescent="0.45">
      <c r="A1690" t="str">
        <f t="shared" si="37"/>
        <v>YAG5Non-EUL7F+MAgriculture, food and related studiesSouth West</v>
      </c>
      <c r="B1690" t="s">
        <v>116</v>
      </c>
      <c r="C1690" t="s">
        <v>140</v>
      </c>
      <c r="D1690">
        <v>5</v>
      </c>
      <c r="E1690" t="s">
        <v>162</v>
      </c>
      <c r="F1690" t="s">
        <v>145</v>
      </c>
      <c r="G1690" t="s">
        <v>138</v>
      </c>
      <c r="H1690" t="s">
        <v>69</v>
      </c>
      <c r="I1690" t="s">
        <v>155</v>
      </c>
      <c r="J1690">
        <v>15</v>
      </c>
      <c r="K1690">
        <v>0</v>
      </c>
      <c r="L1690">
        <v>15</v>
      </c>
      <c r="M1690">
        <v>85.7</v>
      </c>
      <c r="N1690">
        <v>0</v>
      </c>
      <c r="O1690">
        <v>14.3</v>
      </c>
      <c r="P1690">
        <v>14.3</v>
      </c>
      <c r="Q1690">
        <v>14.3</v>
      </c>
      <c r="R1690" t="s">
        <v>161</v>
      </c>
      <c r="S1690" t="s">
        <v>161</v>
      </c>
      <c r="T1690" t="s">
        <v>161</v>
      </c>
      <c r="U1690" t="s">
        <v>161</v>
      </c>
    </row>
    <row r="1691" spans="1:21" hidden="1" x14ac:dyDescent="0.45">
      <c r="A1691" t="str">
        <f t="shared" si="37"/>
        <v>YAG5Non-EUL7F+MAgriculture, food and related studiesWales</v>
      </c>
      <c r="B1691" t="s">
        <v>116</v>
      </c>
      <c r="C1691" t="s">
        <v>140</v>
      </c>
      <c r="D1691">
        <v>5</v>
      </c>
      <c r="E1691" t="s">
        <v>162</v>
      </c>
      <c r="F1691" t="s">
        <v>145</v>
      </c>
      <c r="G1691" t="s">
        <v>138</v>
      </c>
      <c r="H1691" t="s">
        <v>69</v>
      </c>
      <c r="I1691" t="s">
        <v>158</v>
      </c>
      <c r="J1691" t="s">
        <v>161</v>
      </c>
      <c r="K1691" t="s">
        <v>161</v>
      </c>
      <c r="L1691" t="s">
        <v>161</v>
      </c>
      <c r="M1691" t="s">
        <v>161</v>
      </c>
      <c r="N1691" t="s">
        <v>161</v>
      </c>
      <c r="O1691" t="s">
        <v>161</v>
      </c>
      <c r="P1691" t="s">
        <v>161</v>
      </c>
      <c r="Q1691" t="s">
        <v>161</v>
      </c>
      <c r="R1691" t="s">
        <v>161</v>
      </c>
      <c r="S1691" t="s">
        <v>161</v>
      </c>
      <c r="T1691" t="s">
        <v>161</v>
      </c>
      <c r="U1691" t="s">
        <v>161</v>
      </c>
    </row>
    <row r="1692" spans="1:21" hidden="1" x14ac:dyDescent="0.45">
      <c r="A1692" t="str">
        <f t="shared" si="37"/>
        <v>YAG5Non-EUL7F+MAgriculture, food and related studiesWest Midlands</v>
      </c>
      <c r="B1692" t="s">
        <v>116</v>
      </c>
      <c r="C1692" t="s">
        <v>140</v>
      </c>
      <c r="D1692">
        <v>5</v>
      </c>
      <c r="E1692" t="s">
        <v>162</v>
      </c>
      <c r="F1692" t="s">
        <v>145</v>
      </c>
      <c r="G1692" t="s">
        <v>138</v>
      </c>
      <c r="H1692" t="s">
        <v>69</v>
      </c>
      <c r="I1692" t="s">
        <v>159</v>
      </c>
      <c r="J1692">
        <v>10</v>
      </c>
      <c r="K1692">
        <v>0</v>
      </c>
      <c r="L1692">
        <v>10</v>
      </c>
      <c r="M1692">
        <v>50</v>
      </c>
      <c r="N1692">
        <v>10</v>
      </c>
      <c r="O1692">
        <v>30</v>
      </c>
      <c r="P1692">
        <v>30</v>
      </c>
      <c r="Q1692">
        <v>40</v>
      </c>
      <c r="R1692" t="s">
        <v>161</v>
      </c>
      <c r="S1692" t="s">
        <v>161</v>
      </c>
      <c r="T1692" t="s">
        <v>161</v>
      </c>
      <c r="U1692" t="s">
        <v>161</v>
      </c>
    </row>
    <row r="1693" spans="1:21" hidden="1" x14ac:dyDescent="0.45">
      <c r="A1693" t="str">
        <f t="shared" si="37"/>
        <v>YAG5Non-EUL7F+MAgriculture, food and related studiesYorkshire and The Humber</v>
      </c>
      <c r="B1693" t="s">
        <v>116</v>
      </c>
      <c r="C1693" t="s">
        <v>140</v>
      </c>
      <c r="D1693">
        <v>5</v>
      </c>
      <c r="E1693" t="s">
        <v>162</v>
      </c>
      <c r="F1693" t="s">
        <v>145</v>
      </c>
      <c r="G1693" t="s">
        <v>138</v>
      </c>
      <c r="H1693" t="s">
        <v>69</v>
      </c>
      <c r="I1693" t="s">
        <v>160</v>
      </c>
      <c r="J1693">
        <v>30</v>
      </c>
      <c r="K1693">
        <v>0</v>
      </c>
      <c r="L1693">
        <v>30</v>
      </c>
      <c r="M1693">
        <v>66.7</v>
      </c>
      <c r="N1693">
        <v>0</v>
      </c>
      <c r="O1693">
        <v>19.600000000000001</v>
      </c>
      <c r="P1693">
        <v>33.299999999999997</v>
      </c>
      <c r="Q1693">
        <v>33.299999999999997</v>
      </c>
      <c r="R1693" t="s">
        <v>161</v>
      </c>
      <c r="S1693" t="s">
        <v>161</v>
      </c>
      <c r="T1693" t="s">
        <v>161</v>
      </c>
      <c r="U1693" t="s">
        <v>161</v>
      </c>
    </row>
    <row r="1694" spans="1:21" hidden="1" x14ac:dyDescent="0.45">
      <c r="A1694" t="str">
        <f t="shared" si="37"/>
        <v>YAG5Non-EUL7F+MAgriculture, food and related studiesNA</v>
      </c>
      <c r="B1694" t="s">
        <v>116</v>
      </c>
      <c r="C1694" t="s">
        <v>140</v>
      </c>
      <c r="D1694">
        <v>5</v>
      </c>
      <c r="E1694" t="s">
        <v>162</v>
      </c>
      <c r="F1694" t="s">
        <v>145</v>
      </c>
      <c r="G1694" t="s">
        <v>138</v>
      </c>
      <c r="H1694" t="s">
        <v>69</v>
      </c>
      <c r="I1694" t="s">
        <v>157</v>
      </c>
      <c r="J1694">
        <v>140</v>
      </c>
      <c r="K1694">
        <v>98.2</v>
      </c>
      <c r="L1694">
        <v>5</v>
      </c>
      <c r="M1694">
        <v>0</v>
      </c>
      <c r="N1694">
        <v>0</v>
      </c>
      <c r="O1694">
        <v>0</v>
      </c>
      <c r="P1694">
        <v>0</v>
      </c>
      <c r="Q1694">
        <v>1.8</v>
      </c>
      <c r="R1694" t="s">
        <v>157</v>
      </c>
      <c r="S1694" t="s">
        <v>157</v>
      </c>
      <c r="T1694" t="s">
        <v>157</v>
      </c>
      <c r="U1694" t="s">
        <v>157</v>
      </c>
    </row>
    <row r="1695" spans="1:21" hidden="1" x14ac:dyDescent="0.45">
      <c r="A1695" t="str">
        <f t="shared" si="37"/>
        <v>YAG5Non-EUL8F+MAgriculture, food and related studiesAbroad</v>
      </c>
      <c r="B1695" t="s">
        <v>116</v>
      </c>
      <c r="C1695" t="s">
        <v>140</v>
      </c>
      <c r="D1695">
        <v>5</v>
      </c>
      <c r="E1695" t="s">
        <v>162</v>
      </c>
      <c r="F1695" t="s">
        <v>139</v>
      </c>
      <c r="G1695" t="s">
        <v>138</v>
      </c>
      <c r="H1695" t="s">
        <v>69</v>
      </c>
      <c r="I1695" t="s">
        <v>146</v>
      </c>
      <c r="J1695" t="s">
        <v>161</v>
      </c>
      <c r="K1695" t="s">
        <v>161</v>
      </c>
      <c r="L1695" t="s">
        <v>161</v>
      </c>
      <c r="M1695" t="s">
        <v>161</v>
      </c>
      <c r="N1695" t="s">
        <v>161</v>
      </c>
      <c r="O1695" t="s">
        <v>161</v>
      </c>
      <c r="P1695" t="s">
        <v>161</v>
      </c>
      <c r="Q1695" t="s">
        <v>161</v>
      </c>
      <c r="R1695" t="s">
        <v>157</v>
      </c>
      <c r="S1695" t="s">
        <v>157</v>
      </c>
      <c r="T1695" t="s">
        <v>157</v>
      </c>
      <c r="U1695" t="s">
        <v>157</v>
      </c>
    </row>
    <row r="1696" spans="1:21" hidden="1" x14ac:dyDescent="0.45">
      <c r="A1696" t="str">
        <f t="shared" si="37"/>
        <v>YAG5Non-EUL8F+MAgriculture, food and related studiesEast Midlands</v>
      </c>
      <c r="B1696" t="s">
        <v>116</v>
      </c>
      <c r="C1696" t="s">
        <v>140</v>
      </c>
      <c r="D1696">
        <v>5</v>
      </c>
      <c r="E1696" t="s">
        <v>162</v>
      </c>
      <c r="F1696" t="s">
        <v>139</v>
      </c>
      <c r="G1696" t="s">
        <v>138</v>
      </c>
      <c r="H1696" t="s">
        <v>69</v>
      </c>
      <c r="I1696" t="s">
        <v>147</v>
      </c>
      <c r="J1696">
        <v>5</v>
      </c>
      <c r="K1696">
        <v>0</v>
      </c>
      <c r="L1696">
        <v>5</v>
      </c>
      <c r="M1696">
        <v>66.7</v>
      </c>
      <c r="N1696">
        <v>0</v>
      </c>
      <c r="O1696">
        <v>33.299999999999997</v>
      </c>
      <c r="P1696">
        <v>33.299999999999997</v>
      </c>
      <c r="Q1696">
        <v>33.299999999999997</v>
      </c>
      <c r="R1696" t="s">
        <v>161</v>
      </c>
      <c r="S1696" t="s">
        <v>161</v>
      </c>
      <c r="T1696" t="s">
        <v>161</v>
      </c>
      <c r="U1696" t="s">
        <v>161</v>
      </c>
    </row>
    <row r="1697" spans="1:21" hidden="1" x14ac:dyDescent="0.45">
      <c r="A1697" t="str">
        <f t="shared" si="37"/>
        <v>YAG5Non-EUL8F+MAgriculture, food and related studiesEast of England</v>
      </c>
      <c r="B1697" t="s">
        <v>116</v>
      </c>
      <c r="C1697" t="s">
        <v>140</v>
      </c>
      <c r="D1697">
        <v>5</v>
      </c>
      <c r="E1697" t="s">
        <v>162</v>
      </c>
      <c r="F1697" t="s">
        <v>139</v>
      </c>
      <c r="G1697" t="s">
        <v>138</v>
      </c>
      <c r="H1697" t="s">
        <v>69</v>
      </c>
      <c r="I1697" t="s">
        <v>148</v>
      </c>
      <c r="J1697" t="s">
        <v>161</v>
      </c>
      <c r="K1697" t="s">
        <v>161</v>
      </c>
      <c r="L1697" t="s">
        <v>161</v>
      </c>
      <c r="M1697" t="s">
        <v>161</v>
      </c>
      <c r="N1697" t="s">
        <v>161</v>
      </c>
      <c r="O1697" t="s">
        <v>161</v>
      </c>
      <c r="P1697" t="s">
        <v>161</v>
      </c>
      <c r="Q1697" t="s">
        <v>161</v>
      </c>
      <c r="R1697" t="s">
        <v>157</v>
      </c>
      <c r="S1697" t="s">
        <v>157</v>
      </c>
      <c r="T1697" t="s">
        <v>157</v>
      </c>
      <c r="U1697" t="s">
        <v>157</v>
      </c>
    </row>
    <row r="1698" spans="1:21" hidden="1" x14ac:dyDescent="0.45">
      <c r="A1698" t="str">
        <f t="shared" si="37"/>
        <v>YAG5Non-EUL8F+MAgriculture, food and related studiesLondon</v>
      </c>
      <c r="B1698" t="s">
        <v>116</v>
      </c>
      <c r="C1698" t="s">
        <v>140</v>
      </c>
      <c r="D1698">
        <v>5</v>
      </c>
      <c r="E1698" t="s">
        <v>162</v>
      </c>
      <c r="F1698" t="s">
        <v>139</v>
      </c>
      <c r="G1698" t="s">
        <v>138</v>
      </c>
      <c r="H1698" t="s">
        <v>69</v>
      </c>
      <c r="I1698" t="s">
        <v>149</v>
      </c>
      <c r="J1698" t="s">
        <v>161</v>
      </c>
      <c r="K1698" t="s">
        <v>161</v>
      </c>
      <c r="L1698" t="s">
        <v>161</v>
      </c>
      <c r="M1698" t="s">
        <v>161</v>
      </c>
      <c r="N1698" t="s">
        <v>161</v>
      </c>
      <c r="O1698" t="s">
        <v>161</v>
      </c>
      <c r="P1698" t="s">
        <v>161</v>
      </c>
      <c r="Q1698" t="s">
        <v>161</v>
      </c>
      <c r="R1698" t="s">
        <v>161</v>
      </c>
      <c r="S1698" t="s">
        <v>161</v>
      </c>
      <c r="T1698" t="s">
        <v>161</v>
      </c>
      <c r="U1698" t="s">
        <v>161</v>
      </c>
    </row>
    <row r="1699" spans="1:21" hidden="1" x14ac:dyDescent="0.45">
      <c r="A1699" t="str">
        <f t="shared" si="37"/>
        <v>YAG5Non-EUL8F+MAgriculture, food and related studiesNorth East</v>
      </c>
      <c r="B1699" t="s">
        <v>116</v>
      </c>
      <c r="C1699" t="s">
        <v>140</v>
      </c>
      <c r="D1699">
        <v>5</v>
      </c>
      <c r="E1699" t="s">
        <v>162</v>
      </c>
      <c r="F1699" t="s">
        <v>139</v>
      </c>
      <c r="G1699" t="s">
        <v>138</v>
      </c>
      <c r="H1699" t="s">
        <v>69</v>
      </c>
      <c r="I1699" t="s">
        <v>150</v>
      </c>
      <c r="J1699">
        <v>5</v>
      </c>
      <c r="K1699">
        <v>0</v>
      </c>
      <c r="L1699">
        <v>5</v>
      </c>
      <c r="M1699">
        <v>100</v>
      </c>
      <c r="N1699">
        <v>0</v>
      </c>
      <c r="O1699">
        <v>0</v>
      </c>
      <c r="P1699">
        <v>0</v>
      </c>
      <c r="Q1699">
        <v>0</v>
      </c>
      <c r="R1699" t="s">
        <v>157</v>
      </c>
      <c r="S1699" t="s">
        <v>157</v>
      </c>
      <c r="T1699" t="s">
        <v>157</v>
      </c>
      <c r="U1699" t="s">
        <v>157</v>
      </c>
    </row>
    <row r="1700" spans="1:21" hidden="1" x14ac:dyDescent="0.45">
      <c r="A1700" t="str">
        <f t="shared" si="37"/>
        <v>YAG5Non-EUL8F+MAgriculture, food and related studiesNorth West</v>
      </c>
      <c r="B1700" t="s">
        <v>116</v>
      </c>
      <c r="C1700" t="s">
        <v>140</v>
      </c>
      <c r="D1700">
        <v>5</v>
      </c>
      <c r="E1700" t="s">
        <v>162</v>
      </c>
      <c r="F1700" t="s">
        <v>139</v>
      </c>
      <c r="G1700" t="s">
        <v>138</v>
      </c>
      <c r="H1700" t="s">
        <v>69</v>
      </c>
      <c r="I1700" t="s">
        <v>151</v>
      </c>
      <c r="J1700">
        <v>5</v>
      </c>
      <c r="K1700">
        <v>0</v>
      </c>
      <c r="L1700">
        <v>5</v>
      </c>
      <c r="M1700">
        <v>66.7</v>
      </c>
      <c r="N1700">
        <v>0</v>
      </c>
      <c r="O1700">
        <v>0</v>
      </c>
      <c r="P1700">
        <v>33.299999999999997</v>
      </c>
      <c r="Q1700">
        <v>33.299999999999997</v>
      </c>
      <c r="R1700" t="s">
        <v>157</v>
      </c>
      <c r="S1700" t="s">
        <v>157</v>
      </c>
      <c r="T1700" t="s">
        <v>157</v>
      </c>
      <c r="U1700" t="s">
        <v>157</v>
      </c>
    </row>
    <row r="1701" spans="1:21" hidden="1" x14ac:dyDescent="0.45">
      <c r="A1701" t="str">
        <f t="shared" si="37"/>
        <v>YAG5Non-EUL8F+MAgriculture, food and related studiesSouth East</v>
      </c>
      <c r="B1701" t="s">
        <v>116</v>
      </c>
      <c r="C1701" t="s">
        <v>140</v>
      </c>
      <c r="D1701">
        <v>5</v>
      </c>
      <c r="E1701" t="s">
        <v>162</v>
      </c>
      <c r="F1701" t="s">
        <v>139</v>
      </c>
      <c r="G1701" t="s">
        <v>138</v>
      </c>
      <c r="H1701" t="s">
        <v>69</v>
      </c>
      <c r="I1701" t="s">
        <v>154</v>
      </c>
      <c r="J1701">
        <v>10</v>
      </c>
      <c r="K1701">
        <v>0</v>
      </c>
      <c r="L1701">
        <v>10</v>
      </c>
      <c r="M1701">
        <v>66.7</v>
      </c>
      <c r="N1701">
        <v>0</v>
      </c>
      <c r="O1701">
        <v>33.299999999999997</v>
      </c>
      <c r="P1701">
        <v>33.299999999999997</v>
      </c>
      <c r="Q1701">
        <v>33.299999999999997</v>
      </c>
      <c r="R1701" t="s">
        <v>161</v>
      </c>
      <c r="S1701" t="s">
        <v>161</v>
      </c>
      <c r="T1701" t="s">
        <v>161</v>
      </c>
      <c r="U1701" t="s">
        <v>161</v>
      </c>
    </row>
    <row r="1702" spans="1:21" hidden="1" x14ac:dyDescent="0.45">
      <c r="A1702" t="str">
        <f t="shared" si="37"/>
        <v>YAG5Non-EUL8F+MAgriculture, food and related studiesWest Midlands</v>
      </c>
      <c r="B1702" t="s">
        <v>116</v>
      </c>
      <c r="C1702" t="s">
        <v>140</v>
      </c>
      <c r="D1702">
        <v>5</v>
      </c>
      <c r="E1702" t="s">
        <v>162</v>
      </c>
      <c r="F1702" t="s">
        <v>139</v>
      </c>
      <c r="G1702" t="s">
        <v>138</v>
      </c>
      <c r="H1702" t="s">
        <v>69</v>
      </c>
      <c r="I1702" t="s">
        <v>159</v>
      </c>
      <c r="J1702" t="s">
        <v>161</v>
      </c>
      <c r="K1702" t="s">
        <v>161</v>
      </c>
      <c r="L1702" t="s">
        <v>161</v>
      </c>
      <c r="M1702" t="s">
        <v>161</v>
      </c>
      <c r="N1702" t="s">
        <v>161</v>
      </c>
      <c r="O1702" t="s">
        <v>161</v>
      </c>
      <c r="P1702" t="s">
        <v>161</v>
      </c>
      <c r="Q1702" t="s">
        <v>161</v>
      </c>
      <c r="R1702" t="s">
        <v>161</v>
      </c>
      <c r="S1702" t="s">
        <v>161</v>
      </c>
      <c r="T1702" t="s">
        <v>161</v>
      </c>
      <c r="U1702" t="s">
        <v>161</v>
      </c>
    </row>
    <row r="1703" spans="1:21" hidden="1" x14ac:dyDescent="0.45">
      <c r="A1703" t="str">
        <f t="shared" si="37"/>
        <v>YAG5Non-EUL8F+MAgriculture, food and related studiesYorkshire and The Humber</v>
      </c>
      <c r="B1703" t="s">
        <v>116</v>
      </c>
      <c r="C1703" t="s">
        <v>140</v>
      </c>
      <c r="D1703">
        <v>5</v>
      </c>
      <c r="E1703" t="s">
        <v>162</v>
      </c>
      <c r="F1703" t="s">
        <v>139</v>
      </c>
      <c r="G1703" t="s">
        <v>138</v>
      </c>
      <c r="H1703" t="s">
        <v>69</v>
      </c>
      <c r="I1703" t="s">
        <v>160</v>
      </c>
      <c r="J1703">
        <v>5</v>
      </c>
      <c r="K1703">
        <v>0</v>
      </c>
      <c r="L1703">
        <v>5</v>
      </c>
      <c r="M1703">
        <v>50</v>
      </c>
      <c r="N1703">
        <v>0</v>
      </c>
      <c r="O1703">
        <v>50</v>
      </c>
      <c r="P1703">
        <v>50</v>
      </c>
      <c r="Q1703">
        <v>50</v>
      </c>
      <c r="R1703" t="s">
        <v>161</v>
      </c>
      <c r="S1703" t="s">
        <v>161</v>
      </c>
      <c r="T1703" t="s">
        <v>161</v>
      </c>
      <c r="U1703" t="s">
        <v>161</v>
      </c>
    </row>
    <row r="1704" spans="1:21" hidden="1" x14ac:dyDescent="0.45">
      <c r="A1704" t="str">
        <f t="shared" si="37"/>
        <v>YAG5Non-EUL8F+MAgriculture, food and related studiesNA</v>
      </c>
      <c r="B1704" t="s">
        <v>116</v>
      </c>
      <c r="C1704" t="s">
        <v>140</v>
      </c>
      <c r="D1704">
        <v>5</v>
      </c>
      <c r="E1704" t="s">
        <v>162</v>
      </c>
      <c r="F1704" t="s">
        <v>139</v>
      </c>
      <c r="G1704" t="s">
        <v>138</v>
      </c>
      <c r="H1704" t="s">
        <v>69</v>
      </c>
      <c r="I1704" t="s">
        <v>157</v>
      </c>
      <c r="J1704">
        <v>25</v>
      </c>
      <c r="K1704">
        <v>100</v>
      </c>
      <c r="L1704" t="s">
        <v>161</v>
      </c>
      <c r="M1704" t="s">
        <v>161</v>
      </c>
      <c r="N1704" t="s">
        <v>161</v>
      </c>
      <c r="O1704" t="s">
        <v>161</v>
      </c>
      <c r="P1704" t="s">
        <v>161</v>
      </c>
      <c r="Q1704" t="s">
        <v>161</v>
      </c>
      <c r="R1704" t="s">
        <v>157</v>
      </c>
      <c r="S1704" t="s">
        <v>157</v>
      </c>
      <c r="T1704" t="s">
        <v>157</v>
      </c>
      <c r="U1704" t="s">
        <v>157</v>
      </c>
    </row>
    <row r="1705" spans="1:21" hidden="1" x14ac:dyDescent="0.45">
      <c r="A1705" t="str">
        <f t="shared" si="37"/>
        <v>YAG3Non-EUL7F+MAgriculture, food and related studiesAbroad</v>
      </c>
      <c r="B1705" t="s">
        <v>116</v>
      </c>
      <c r="C1705" t="s">
        <v>141</v>
      </c>
      <c r="D1705">
        <v>3</v>
      </c>
      <c r="E1705" t="s">
        <v>162</v>
      </c>
      <c r="F1705" t="s">
        <v>145</v>
      </c>
      <c r="G1705" t="s">
        <v>138</v>
      </c>
      <c r="H1705" t="s">
        <v>69</v>
      </c>
      <c r="I1705" t="s">
        <v>146</v>
      </c>
      <c r="J1705" t="s">
        <v>161</v>
      </c>
      <c r="K1705" t="s">
        <v>161</v>
      </c>
      <c r="L1705" t="s">
        <v>161</v>
      </c>
      <c r="M1705" t="s">
        <v>161</v>
      </c>
      <c r="N1705" t="s">
        <v>161</v>
      </c>
      <c r="O1705" t="s">
        <v>161</v>
      </c>
      <c r="P1705" t="s">
        <v>161</v>
      </c>
      <c r="Q1705" t="s">
        <v>161</v>
      </c>
      <c r="R1705" t="s">
        <v>157</v>
      </c>
      <c r="S1705" t="s">
        <v>157</v>
      </c>
      <c r="T1705" t="s">
        <v>157</v>
      </c>
      <c r="U1705" t="s">
        <v>157</v>
      </c>
    </row>
    <row r="1706" spans="1:21" hidden="1" x14ac:dyDescent="0.45">
      <c r="A1706" t="str">
        <f t="shared" si="37"/>
        <v>YAG3Non-EUL7F+MAgriculture, food and related studiesEast Midlands</v>
      </c>
      <c r="B1706" t="s">
        <v>116</v>
      </c>
      <c r="C1706" t="s">
        <v>141</v>
      </c>
      <c r="D1706">
        <v>3</v>
      </c>
      <c r="E1706" t="s">
        <v>162</v>
      </c>
      <c r="F1706" t="s">
        <v>145</v>
      </c>
      <c r="G1706" t="s">
        <v>138</v>
      </c>
      <c r="H1706" t="s">
        <v>69</v>
      </c>
      <c r="I1706" t="s">
        <v>147</v>
      </c>
      <c r="J1706">
        <v>20</v>
      </c>
      <c r="K1706">
        <v>0</v>
      </c>
      <c r="L1706">
        <v>20</v>
      </c>
      <c r="M1706">
        <v>70</v>
      </c>
      <c r="N1706">
        <v>0</v>
      </c>
      <c r="O1706">
        <v>0</v>
      </c>
      <c r="P1706">
        <v>20</v>
      </c>
      <c r="Q1706">
        <v>30</v>
      </c>
      <c r="R1706" t="s">
        <v>157</v>
      </c>
      <c r="S1706" t="s">
        <v>157</v>
      </c>
      <c r="T1706" t="s">
        <v>157</v>
      </c>
      <c r="U1706" t="s">
        <v>157</v>
      </c>
    </row>
    <row r="1707" spans="1:21" hidden="1" x14ac:dyDescent="0.45">
      <c r="A1707" t="str">
        <f t="shared" si="37"/>
        <v>YAG3Non-EUL7F+MAgriculture, food and related studiesEast of England</v>
      </c>
      <c r="B1707" t="s">
        <v>116</v>
      </c>
      <c r="C1707" t="s">
        <v>141</v>
      </c>
      <c r="D1707">
        <v>3</v>
      </c>
      <c r="E1707" t="s">
        <v>162</v>
      </c>
      <c r="F1707" t="s">
        <v>145</v>
      </c>
      <c r="G1707" t="s">
        <v>138</v>
      </c>
      <c r="H1707" t="s">
        <v>69</v>
      </c>
      <c r="I1707" t="s">
        <v>148</v>
      </c>
      <c r="J1707">
        <v>15</v>
      </c>
      <c r="K1707">
        <v>0</v>
      </c>
      <c r="L1707">
        <v>15</v>
      </c>
      <c r="M1707">
        <v>65.7</v>
      </c>
      <c r="N1707">
        <v>0</v>
      </c>
      <c r="O1707">
        <v>18.8</v>
      </c>
      <c r="P1707">
        <v>31.2</v>
      </c>
      <c r="Q1707">
        <v>34.299999999999997</v>
      </c>
      <c r="R1707" t="s">
        <v>161</v>
      </c>
      <c r="S1707" t="s">
        <v>161</v>
      </c>
      <c r="T1707" t="s">
        <v>161</v>
      </c>
      <c r="U1707" t="s">
        <v>161</v>
      </c>
    </row>
    <row r="1708" spans="1:21" hidden="1" x14ac:dyDescent="0.45">
      <c r="A1708" t="str">
        <f t="shared" si="37"/>
        <v>YAG3Non-EUL7F+MAgriculture, food and related studiesLondon</v>
      </c>
      <c r="B1708" t="s">
        <v>116</v>
      </c>
      <c r="C1708" t="s">
        <v>141</v>
      </c>
      <c r="D1708">
        <v>3</v>
      </c>
      <c r="E1708" t="s">
        <v>162</v>
      </c>
      <c r="F1708" t="s">
        <v>145</v>
      </c>
      <c r="G1708" t="s">
        <v>138</v>
      </c>
      <c r="H1708" t="s">
        <v>69</v>
      </c>
      <c r="I1708" t="s">
        <v>149</v>
      </c>
      <c r="J1708">
        <v>25</v>
      </c>
      <c r="K1708">
        <v>0</v>
      </c>
      <c r="L1708">
        <v>25</v>
      </c>
      <c r="M1708">
        <v>52</v>
      </c>
      <c r="N1708">
        <v>0</v>
      </c>
      <c r="O1708">
        <v>28</v>
      </c>
      <c r="P1708">
        <v>36</v>
      </c>
      <c r="Q1708">
        <v>48</v>
      </c>
      <c r="R1708" t="s">
        <v>161</v>
      </c>
      <c r="S1708" t="s">
        <v>161</v>
      </c>
      <c r="T1708" t="s">
        <v>161</v>
      </c>
      <c r="U1708" t="s">
        <v>161</v>
      </c>
    </row>
    <row r="1709" spans="1:21" hidden="1" x14ac:dyDescent="0.45">
      <c r="A1709" t="str">
        <f t="shared" si="37"/>
        <v>YAG3Non-EUL7F+MAgriculture, food and related studiesNorth East</v>
      </c>
      <c r="B1709" t="s">
        <v>116</v>
      </c>
      <c r="C1709" t="s">
        <v>141</v>
      </c>
      <c r="D1709">
        <v>3</v>
      </c>
      <c r="E1709" t="s">
        <v>162</v>
      </c>
      <c r="F1709" t="s">
        <v>145</v>
      </c>
      <c r="G1709" t="s">
        <v>138</v>
      </c>
      <c r="H1709" t="s">
        <v>69</v>
      </c>
      <c r="I1709" t="s">
        <v>150</v>
      </c>
      <c r="J1709">
        <v>10</v>
      </c>
      <c r="K1709">
        <v>0</v>
      </c>
      <c r="L1709">
        <v>10</v>
      </c>
      <c r="M1709">
        <v>82</v>
      </c>
      <c r="N1709">
        <v>0</v>
      </c>
      <c r="O1709">
        <v>6</v>
      </c>
      <c r="P1709">
        <v>6</v>
      </c>
      <c r="Q1709">
        <v>18</v>
      </c>
      <c r="R1709" t="s">
        <v>161</v>
      </c>
      <c r="S1709" t="s">
        <v>161</v>
      </c>
      <c r="T1709" t="s">
        <v>161</v>
      </c>
      <c r="U1709" t="s">
        <v>161</v>
      </c>
    </row>
    <row r="1710" spans="1:21" hidden="1" x14ac:dyDescent="0.45">
      <c r="A1710" t="str">
        <f t="shared" si="37"/>
        <v>YAG3Non-EUL7F+MAgriculture, food and related studiesNorth West</v>
      </c>
      <c r="B1710" t="s">
        <v>116</v>
      </c>
      <c r="C1710" t="s">
        <v>141</v>
      </c>
      <c r="D1710">
        <v>3</v>
      </c>
      <c r="E1710" t="s">
        <v>162</v>
      </c>
      <c r="F1710" t="s">
        <v>145</v>
      </c>
      <c r="G1710" t="s">
        <v>138</v>
      </c>
      <c r="H1710" t="s">
        <v>69</v>
      </c>
      <c r="I1710" t="s">
        <v>151</v>
      </c>
      <c r="J1710">
        <v>5</v>
      </c>
      <c r="K1710">
        <v>0</v>
      </c>
      <c r="L1710">
        <v>5</v>
      </c>
      <c r="M1710">
        <v>55.6</v>
      </c>
      <c r="N1710">
        <v>0</v>
      </c>
      <c r="O1710">
        <v>22.2</v>
      </c>
      <c r="P1710">
        <v>22.2</v>
      </c>
      <c r="Q1710">
        <v>44.4</v>
      </c>
      <c r="R1710" t="s">
        <v>161</v>
      </c>
      <c r="S1710" t="s">
        <v>161</v>
      </c>
      <c r="T1710" t="s">
        <v>161</v>
      </c>
      <c r="U1710" t="s">
        <v>161</v>
      </c>
    </row>
    <row r="1711" spans="1:21" hidden="1" x14ac:dyDescent="0.45">
      <c r="A1711" t="str">
        <f t="shared" si="37"/>
        <v>YAG3Non-EUL7F+MAgriculture, food and related studiesScotland</v>
      </c>
      <c r="B1711" t="s">
        <v>116</v>
      </c>
      <c r="C1711" t="s">
        <v>141</v>
      </c>
      <c r="D1711">
        <v>3</v>
      </c>
      <c r="E1711" t="s">
        <v>162</v>
      </c>
      <c r="F1711" t="s">
        <v>145</v>
      </c>
      <c r="G1711" t="s">
        <v>138</v>
      </c>
      <c r="H1711" t="s">
        <v>69</v>
      </c>
      <c r="I1711" t="s">
        <v>153</v>
      </c>
      <c r="J1711" t="s">
        <v>161</v>
      </c>
      <c r="K1711" t="s">
        <v>161</v>
      </c>
      <c r="L1711" t="s">
        <v>161</v>
      </c>
      <c r="M1711" t="s">
        <v>161</v>
      </c>
      <c r="N1711" t="s">
        <v>161</v>
      </c>
      <c r="O1711" t="s">
        <v>161</v>
      </c>
      <c r="P1711" t="s">
        <v>161</v>
      </c>
      <c r="Q1711" t="s">
        <v>161</v>
      </c>
      <c r="R1711" t="s">
        <v>161</v>
      </c>
      <c r="S1711" t="s">
        <v>161</v>
      </c>
      <c r="T1711" t="s">
        <v>161</v>
      </c>
      <c r="U1711" t="s">
        <v>161</v>
      </c>
    </row>
    <row r="1712" spans="1:21" hidden="1" x14ac:dyDescent="0.45">
      <c r="A1712" t="str">
        <f t="shared" si="37"/>
        <v>YAG3Non-EUL7F+MAgriculture, food and related studiesSouth East</v>
      </c>
      <c r="B1712" t="s">
        <v>116</v>
      </c>
      <c r="C1712" t="s">
        <v>141</v>
      </c>
      <c r="D1712">
        <v>3</v>
      </c>
      <c r="E1712" t="s">
        <v>162</v>
      </c>
      <c r="F1712" t="s">
        <v>145</v>
      </c>
      <c r="G1712" t="s">
        <v>138</v>
      </c>
      <c r="H1712" t="s">
        <v>69</v>
      </c>
      <c r="I1712" t="s">
        <v>154</v>
      </c>
      <c r="J1712">
        <v>45</v>
      </c>
      <c r="K1712">
        <v>0</v>
      </c>
      <c r="L1712">
        <v>45</v>
      </c>
      <c r="M1712">
        <v>81.400000000000006</v>
      </c>
      <c r="N1712">
        <v>2.2999999999999998</v>
      </c>
      <c r="O1712">
        <v>2.2999999999999998</v>
      </c>
      <c r="P1712">
        <v>9.3000000000000007</v>
      </c>
      <c r="Q1712">
        <v>16.3</v>
      </c>
      <c r="R1712" t="s">
        <v>157</v>
      </c>
      <c r="S1712" t="s">
        <v>157</v>
      </c>
      <c r="T1712" t="s">
        <v>157</v>
      </c>
      <c r="U1712" t="s">
        <v>157</v>
      </c>
    </row>
    <row r="1713" spans="1:21" hidden="1" x14ac:dyDescent="0.45">
      <c r="A1713" t="str">
        <f t="shared" si="37"/>
        <v>YAG3Non-EUL7F+MAgriculture, food and related studiesSouth West</v>
      </c>
      <c r="B1713" t="s">
        <v>116</v>
      </c>
      <c r="C1713" t="s">
        <v>141</v>
      </c>
      <c r="D1713">
        <v>3</v>
      </c>
      <c r="E1713" t="s">
        <v>162</v>
      </c>
      <c r="F1713" t="s">
        <v>145</v>
      </c>
      <c r="G1713" t="s">
        <v>138</v>
      </c>
      <c r="H1713" t="s">
        <v>69</v>
      </c>
      <c r="I1713" t="s">
        <v>155</v>
      </c>
      <c r="J1713">
        <v>20</v>
      </c>
      <c r="K1713">
        <v>0</v>
      </c>
      <c r="L1713">
        <v>20</v>
      </c>
      <c r="M1713">
        <v>72.2</v>
      </c>
      <c r="N1713">
        <v>5.6</v>
      </c>
      <c r="O1713">
        <v>16.7</v>
      </c>
      <c r="P1713">
        <v>22.2</v>
      </c>
      <c r="Q1713">
        <v>22.2</v>
      </c>
      <c r="R1713" t="s">
        <v>161</v>
      </c>
      <c r="S1713" t="s">
        <v>161</v>
      </c>
      <c r="T1713" t="s">
        <v>161</v>
      </c>
      <c r="U1713" t="s">
        <v>161</v>
      </c>
    </row>
    <row r="1714" spans="1:21" hidden="1" x14ac:dyDescent="0.45">
      <c r="A1714" t="str">
        <f t="shared" si="37"/>
        <v>YAG3Non-EUL7F+MAgriculture, food and related studiesWales</v>
      </c>
      <c r="B1714" t="s">
        <v>116</v>
      </c>
      <c r="C1714" t="s">
        <v>141</v>
      </c>
      <c r="D1714">
        <v>3</v>
      </c>
      <c r="E1714" t="s">
        <v>162</v>
      </c>
      <c r="F1714" t="s">
        <v>145</v>
      </c>
      <c r="G1714" t="s">
        <v>138</v>
      </c>
      <c r="H1714" t="s">
        <v>69</v>
      </c>
      <c r="I1714" t="s">
        <v>158</v>
      </c>
      <c r="J1714" t="s">
        <v>161</v>
      </c>
      <c r="K1714" t="s">
        <v>161</v>
      </c>
      <c r="L1714" t="s">
        <v>161</v>
      </c>
      <c r="M1714" t="s">
        <v>161</v>
      </c>
      <c r="N1714" t="s">
        <v>161</v>
      </c>
      <c r="O1714" t="s">
        <v>161</v>
      </c>
      <c r="P1714" t="s">
        <v>161</v>
      </c>
      <c r="Q1714" t="s">
        <v>161</v>
      </c>
      <c r="R1714" t="s">
        <v>157</v>
      </c>
      <c r="S1714" t="s">
        <v>157</v>
      </c>
      <c r="T1714" t="s">
        <v>157</v>
      </c>
      <c r="U1714" t="s">
        <v>157</v>
      </c>
    </row>
    <row r="1715" spans="1:21" hidden="1" x14ac:dyDescent="0.45">
      <c r="A1715" t="str">
        <f t="shared" si="37"/>
        <v>YAG3Non-EUL7F+MAgriculture, food and related studiesWest Midlands</v>
      </c>
      <c r="B1715" t="s">
        <v>116</v>
      </c>
      <c r="C1715" t="s">
        <v>141</v>
      </c>
      <c r="D1715">
        <v>3</v>
      </c>
      <c r="E1715" t="s">
        <v>162</v>
      </c>
      <c r="F1715" t="s">
        <v>145</v>
      </c>
      <c r="G1715" t="s">
        <v>138</v>
      </c>
      <c r="H1715" t="s">
        <v>69</v>
      </c>
      <c r="I1715" t="s">
        <v>159</v>
      </c>
      <c r="J1715">
        <v>10</v>
      </c>
      <c r="K1715">
        <v>0</v>
      </c>
      <c r="L1715">
        <v>10</v>
      </c>
      <c r="M1715">
        <v>100</v>
      </c>
      <c r="N1715">
        <v>0</v>
      </c>
      <c r="O1715">
        <v>0</v>
      </c>
      <c r="P1715">
        <v>0</v>
      </c>
      <c r="Q1715">
        <v>0</v>
      </c>
      <c r="R1715" t="s">
        <v>157</v>
      </c>
      <c r="S1715" t="s">
        <v>157</v>
      </c>
      <c r="T1715" t="s">
        <v>157</v>
      </c>
      <c r="U1715" t="s">
        <v>157</v>
      </c>
    </row>
    <row r="1716" spans="1:21" hidden="1" x14ac:dyDescent="0.45">
      <c r="A1716" t="str">
        <f t="shared" si="37"/>
        <v>YAG3Non-EUL7F+MAgriculture, food and related studiesYorkshire and The Humber</v>
      </c>
      <c r="B1716" t="s">
        <v>116</v>
      </c>
      <c r="C1716" t="s">
        <v>141</v>
      </c>
      <c r="D1716">
        <v>3</v>
      </c>
      <c r="E1716" t="s">
        <v>162</v>
      </c>
      <c r="F1716" t="s">
        <v>145</v>
      </c>
      <c r="G1716" t="s">
        <v>138</v>
      </c>
      <c r="H1716" t="s">
        <v>69</v>
      </c>
      <c r="I1716" t="s">
        <v>160</v>
      </c>
      <c r="J1716">
        <v>5</v>
      </c>
      <c r="K1716">
        <v>0</v>
      </c>
      <c r="L1716">
        <v>5</v>
      </c>
      <c r="M1716">
        <v>100</v>
      </c>
      <c r="N1716">
        <v>0</v>
      </c>
      <c r="O1716">
        <v>0</v>
      </c>
      <c r="P1716">
        <v>0</v>
      </c>
      <c r="Q1716">
        <v>0</v>
      </c>
      <c r="R1716" t="s">
        <v>157</v>
      </c>
      <c r="S1716" t="s">
        <v>157</v>
      </c>
      <c r="T1716" t="s">
        <v>157</v>
      </c>
      <c r="U1716" t="s">
        <v>157</v>
      </c>
    </row>
    <row r="1717" spans="1:21" hidden="1" x14ac:dyDescent="0.45">
      <c r="A1717" t="str">
        <f t="shared" si="37"/>
        <v>YAG3Non-EUL7F+MAgriculture, food and related studiesNA</v>
      </c>
      <c r="B1717" t="s">
        <v>116</v>
      </c>
      <c r="C1717" t="s">
        <v>141</v>
      </c>
      <c r="D1717">
        <v>3</v>
      </c>
      <c r="E1717" t="s">
        <v>162</v>
      </c>
      <c r="F1717" t="s">
        <v>145</v>
      </c>
      <c r="G1717" t="s">
        <v>138</v>
      </c>
      <c r="H1717" t="s">
        <v>69</v>
      </c>
      <c r="I1717" t="s">
        <v>157</v>
      </c>
      <c r="J1717">
        <v>175</v>
      </c>
      <c r="K1717">
        <v>96.2</v>
      </c>
      <c r="L1717">
        <v>10</v>
      </c>
      <c r="M1717">
        <v>0</v>
      </c>
      <c r="N1717">
        <v>0</v>
      </c>
      <c r="O1717">
        <v>0</v>
      </c>
      <c r="P1717">
        <v>0</v>
      </c>
      <c r="Q1717">
        <v>3.8</v>
      </c>
      <c r="R1717" t="s">
        <v>157</v>
      </c>
      <c r="S1717" t="s">
        <v>157</v>
      </c>
      <c r="T1717" t="s">
        <v>157</v>
      </c>
      <c r="U1717" t="s">
        <v>157</v>
      </c>
    </row>
    <row r="1718" spans="1:21" hidden="1" x14ac:dyDescent="0.45">
      <c r="A1718" t="str">
        <f t="shared" si="37"/>
        <v>YAG3Non-EUL8F+MAgriculture, food and related studiesEast Midlands</v>
      </c>
      <c r="B1718" t="s">
        <v>116</v>
      </c>
      <c r="C1718" t="s">
        <v>141</v>
      </c>
      <c r="D1718">
        <v>3</v>
      </c>
      <c r="E1718" t="s">
        <v>162</v>
      </c>
      <c r="F1718" t="s">
        <v>139</v>
      </c>
      <c r="G1718" t="s">
        <v>138</v>
      </c>
      <c r="H1718" t="s">
        <v>69</v>
      </c>
      <c r="I1718" t="s">
        <v>147</v>
      </c>
      <c r="J1718">
        <v>5</v>
      </c>
      <c r="K1718">
        <v>0</v>
      </c>
      <c r="L1718">
        <v>5</v>
      </c>
      <c r="M1718">
        <v>60</v>
      </c>
      <c r="N1718">
        <v>0</v>
      </c>
      <c r="O1718">
        <v>40</v>
      </c>
      <c r="P1718">
        <v>40</v>
      </c>
      <c r="Q1718">
        <v>40</v>
      </c>
      <c r="R1718" t="s">
        <v>161</v>
      </c>
      <c r="S1718" t="s">
        <v>161</v>
      </c>
      <c r="T1718" t="s">
        <v>161</v>
      </c>
      <c r="U1718" t="s">
        <v>161</v>
      </c>
    </row>
    <row r="1719" spans="1:21" hidden="1" x14ac:dyDescent="0.45">
      <c r="A1719" t="str">
        <f t="shared" si="37"/>
        <v>YAG3Non-EUL8F+MAgriculture, food and related studiesEast of England</v>
      </c>
      <c r="B1719" t="s">
        <v>116</v>
      </c>
      <c r="C1719" t="s">
        <v>141</v>
      </c>
      <c r="D1719">
        <v>3</v>
      </c>
      <c r="E1719" t="s">
        <v>162</v>
      </c>
      <c r="F1719" t="s">
        <v>139</v>
      </c>
      <c r="G1719" t="s">
        <v>138</v>
      </c>
      <c r="H1719" t="s">
        <v>69</v>
      </c>
      <c r="I1719" t="s">
        <v>148</v>
      </c>
      <c r="J1719" t="s">
        <v>161</v>
      </c>
      <c r="K1719" t="s">
        <v>161</v>
      </c>
      <c r="L1719" t="s">
        <v>161</v>
      </c>
      <c r="M1719" t="s">
        <v>161</v>
      </c>
      <c r="N1719" t="s">
        <v>161</v>
      </c>
      <c r="O1719" t="s">
        <v>161</v>
      </c>
      <c r="P1719" t="s">
        <v>161</v>
      </c>
      <c r="Q1719" t="s">
        <v>161</v>
      </c>
      <c r="R1719" t="s">
        <v>157</v>
      </c>
      <c r="S1719" t="s">
        <v>157</v>
      </c>
      <c r="T1719" t="s">
        <v>157</v>
      </c>
      <c r="U1719" t="s">
        <v>157</v>
      </c>
    </row>
    <row r="1720" spans="1:21" hidden="1" x14ac:dyDescent="0.45">
      <c r="A1720" t="str">
        <f t="shared" si="37"/>
        <v>YAG3Non-EUL8F+MAgriculture, food and related studiesLondon</v>
      </c>
      <c r="B1720" t="s">
        <v>116</v>
      </c>
      <c r="C1720" t="s">
        <v>141</v>
      </c>
      <c r="D1720">
        <v>3</v>
      </c>
      <c r="E1720" t="s">
        <v>162</v>
      </c>
      <c r="F1720" t="s">
        <v>139</v>
      </c>
      <c r="G1720" t="s">
        <v>138</v>
      </c>
      <c r="H1720" t="s">
        <v>69</v>
      </c>
      <c r="I1720" t="s">
        <v>149</v>
      </c>
      <c r="J1720">
        <v>5</v>
      </c>
      <c r="K1720">
        <v>0</v>
      </c>
      <c r="L1720">
        <v>5</v>
      </c>
      <c r="M1720">
        <v>50</v>
      </c>
      <c r="N1720">
        <v>0</v>
      </c>
      <c r="O1720">
        <v>25</v>
      </c>
      <c r="P1720">
        <v>50</v>
      </c>
      <c r="Q1720">
        <v>50</v>
      </c>
      <c r="R1720" t="s">
        <v>161</v>
      </c>
      <c r="S1720" t="s">
        <v>161</v>
      </c>
      <c r="T1720" t="s">
        <v>161</v>
      </c>
      <c r="U1720" t="s">
        <v>161</v>
      </c>
    </row>
    <row r="1721" spans="1:21" hidden="1" x14ac:dyDescent="0.45">
      <c r="A1721" t="str">
        <f t="shared" si="37"/>
        <v>YAG3Non-EUL8F+MAgriculture, food and related studiesNorth East</v>
      </c>
      <c r="B1721" t="s">
        <v>116</v>
      </c>
      <c r="C1721" t="s">
        <v>141</v>
      </c>
      <c r="D1721">
        <v>3</v>
      </c>
      <c r="E1721" t="s">
        <v>162</v>
      </c>
      <c r="F1721" t="s">
        <v>139</v>
      </c>
      <c r="G1721" t="s">
        <v>138</v>
      </c>
      <c r="H1721" t="s">
        <v>69</v>
      </c>
      <c r="I1721" t="s">
        <v>150</v>
      </c>
      <c r="J1721">
        <v>10</v>
      </c>
      <c r="K1721">
        <v>0</v>
      </c>
      <c r="L1721">
        <v>10</v>
      </c>
      <c r="M1721">
        <v>100</v>
      </c>
      <c r="N1721">
        <v>0</v>
      </c>
      <c r="O1721">
        <v>0</v>
      </c>
      <c r="P1721">
        <v>0</v>
      </c>
      <c r="Q1721">
        <v>0</v>
      </c>
      <c r="R1721" t="s">
        <v>157</v>
      </c>
      <c r="S1721" t="s">
        <v>157</v>
      </c>
      <c r="T1721" t="s">
        <v>157</v>
      </c>
      <c r="U1721" t="s">
        <v>157</v>
      </c>
    </row>
    <row r="1722" spans="1:21" hidden="1" x14ac:dyDescent="0.45">
      <c r="A1722" t="str">
        <f t="shared" si="37"/>
        <v>YAG3Non-EUL8F+MAgriculture, food and related studiesScotland</v>
      </c>
      <c r="B1722" t="s">
        <v>116</v>
      </c>
      <c r="C1722" t="s">
        <v>141</v>
      </c>
      <c r="D1722">
        <v>3</v>
      </c>
      <c r="E1722" t="s">
        <v>162</v>
      </c>
      <c r="F1722" t="s">
        <v>139</v>
      </c>
      <c r="G1722" t="s">
        <v>138</v>
      </c>
      <c r="H1722" t="s">
        <v>69</v>
      </c>
      <c r="I1722" t="s">
        <v>153</v>
      </c>
      <c r="J1722" t="s">
        <v>161</v>
      </c>
      <c r="K1722" t="s">
        <v>161</v>
      </c>
      <c r="L1722" t="s">
        <v>161</v>
      </c>
      <c r="M1722" t="s">
        <v>161</v>
      </c>
      <c r="N1722" t="s">
        <v>161</v>
      </c>
      <c r="O1722" t="s">
        <v>161</v>
      </c>
      <c r="P1722" t="s">
        <v>161</v>
      </c>
      <c r="Q1722" t="s">
        <v>161</v>
      </c>
      <c r="R1722" t="s">
        <v>157</v>
      </c>
      <c r="S1722" t="s">
        <v>157</v>
      </c>
      <c r="T1722" t="s">
        <v>157</v>
      </c>
      <c r="U1722" t="s">
        <v>157</v>
      </c>
    </row>
    <row r="1723" spans="1:21" hidden="1" x14ac:dyDescent="0.45">
      <c r="A1723" t="str">
        <f t="shared" si="37"/>
        <v>YAG3Non-EUL8F+MAgriculture, food and related studiesSouth East</v>
      </c>
      <c r="B1723" t="s">
        <v>116</v>
      </c>
      <c r="C1723" t="s">
        <v>141</v>
      </c>
      <c r="D1723">
        <v>3</v>
      </c>
      <c r="E1723" t="s">
        <v>162</v>
      </c>
      <c r="F1723" t="s">
        <v>139</v>
      </c>
      <c r="G1723" t="s">
        <v>138</v>
      </c>
      <c r="H1723" t="s">
        <v>69</v>
      </c>
      <c r="I1723" t="s">
        <v>154</v>
      </c>
      <c r="J1723">
        <v>15</v>
      </c>
      <c r="K1723">
        <v>0</v>
      </c>
      <c r="L1723">
        <v>15</v>
      </c>
      <c r="M1723">
        <v>92.6</v>
      </c>
      <c r="N1723">
        <v>0</v>
      </c>
      <c r="O1723">
        <v>7.4</v>
      </c>
      <c r="P1723">
        <v>7.4</v>
      </c>
      <c r="Q1723">
        <v>7.4</v>
      </c>
      <c r="R1723" t="s">
        <v>161</v>
      </c>
      <c r="S1723" t="s">
        <v>161</v>
      </c>
      <c r="T1723" t="s">
        <v>161</v>
      </c>
      <c r="U1723" t="s">
        <v>161</v>
      </c>
    </row>
    <row r="1724" spans="1:21" hidden="1" x14ac:dyDescent="0.45">
      <c r="A1724" t="str">
        <f t="shared" si="37"/>
        <v>YAG3Non-EUL8F+MAgriculture, food and related studiesSouth West</v>
      </c>
      <c r="B1724" t="s">
        <v>116</v>
      </c>
      <c r="C1724" t="s">
        <v>141</v>
      </c>
      <c r="D1724">
        <v>3</v>
      </c>
      <c r="E1724" t="s">
        <v>162</v>
      </c>
      <c r="F1724" t="s">
        <v>139</v>
      </c>
      <c r="G1724" t="s">
        <v>138</v>
      </c>
      <c r="H1724" t="s">
        <v>69</v>
      </c>
      <c r="I1724" t="s">
        <v>155</v>
      </c>
      <c r="J1724" t="s">
        <v>161</v>
      </c>
      <c r="K1724" t="s">
        <v>161</v>
      </c>
      <c r="L1724" t="s">
        <v>161</v>
      </c>
      <c r="M1724" t="s">
        <v>161</v>
      </c>
      <c r="N1724" t="s">
        <v>161</v>
      </c>
      <c r="O1724" t="s">
        <v>161</v>
      </c>
      <c r="P1724" t="s">
        <v>161</v>
      </c>
      <c r="Q1724" t="s">
        <v>161</v>
      </c>
      <c r="R1724" t="s">
        <v>157</v>
      </c>
      <c r="S1724" t="s">
        <v>157</v>
      </c>
      <c r="T1724" t="s">
        <v>157</v>
      </c>
      <c r="U1724" t="s">
        <v>157</v>
      </c>
    </row>
    <row r="1725" spans="1:21" hidden="1" x14ac:dyDescent="0.45">
      <c r="A1725" t="str">
        <f t="shared" si="37"/>
        <v>YAG3Non-EUL8F+MAgriculture, food and related studiesWest Midlands</v>
      </c>
      <c r="B1725" t="s">
        <v>116</v>
      </c>
      <c r="C1725" t="s">
        <v>141</v>
      </c>
      <c r="D1725">
        <v>3</v>
      </c>
      <c r="E1725" t="s">
        <v>162</v>
      </c>
      <c r="F1725" t="s">
        <v>139</v>
      </c>
      <c r="G1725" t="s">
        <v>138</v>
      </c>
      <c r="H1725" t="s">
        <v>69</v>
      </c>
      <c r="I1725" t="s">
        <v>159</v>
      </c>
      <c r="J1725" t="s">
        <v>161</v>
      </c>
      <c r="K1725" t="s">
        <v>161</v>
      </c>
      <c r="L1725" t="s">
        <v>161</v>
      </c>
      <c r="M1725" t="s">
        <v>161</v>
      </c>
      <c r="N1725" t="s">
        <v>161</v>
      </c>
      <c r="O1725" t="s">
        <v>161</v>
      </c>
      <c r="P1725" t="s">
        <v>161</v>
      </c>
      <c r="Q1725" t="s">
        <v>161</v>
      </c>
      <c r="R1725" t="s">
        <v>157</v>
      </c>
      <c r="S1725" t="s">
        <v>157</v>
      </c>
      <c r="T1725" t="s">
        <v>157</v>
      </c>
      <c r="U1725" t="s">
        <v>157</v>
      </c>
    </row>
    <row r="1726" spans="1:21" hidden="1" x14ac:dyDescent="0.45">
      <c r="A1726" t="str">
        <f t="shared" si="37"/>
        <v>YAG3Non-EUL8F+MAgriculture, food and related studiesYorkshire and The Humber</v>
      </c>
      <c r="B1726" t="s">
        <v>116</v>
      </c>
      <c r="C1726" t="s">
        <v>141</v>
      </c>
      <c r="D1726">
        <v>3</v>
      </c>
      <c r="E1726" t="s">
        <v>162</v>
      </c>
      <c r="F1726" t="s">
        <v>139</v>
      </c>
      <c r="G1726" t="s">
        <v>138</v>
      </c>
      <c r="H1726" t="s">
        <v>69</v>
      </c>
      <c r="I1726" t="s">
        <v>160</v>
      </c>
      <c r="J1726">
        <v>5</v>
      </c>
      <c r="K1726">
        <v>0</v>
      </c>
      <c r="L1726">
        <v>5</v>
      </c>
      <c r="M1726">
        <v>75</v>
      </c>
      <c r="N1726">
        <v>0</v>
      </c>
      <c r="O1726">
        <v>25</v>
      </c>
      <c r="P1726">
        <v>25</v>
      </c>
      <c r="Q1726">
        <v>25</v>
      </c>
      <c r="R1726" t="s">
        <v>161</v>
      </c>
      <c r="S1726" t="s">
        <v>161</v>
      </c>
      <c r="T1726" t="s">
        <v>161</v>
      </c>
      <c r="U1726" t="s">
        <v>161</v>
      </c>
    </row>
    <row r="1727" spans="1:21" hidden="1" x14ac:dyDescent="0.45">
      <c r="A1727" t="str">
        <f t="shared" si="37"/>
        <v>YAG3Non-EUL8F+MAgriculture, food and related studiesNA</v>
      </c>
      <c r="B1727" t="s">
        <v>116</v>
      </c>
      <c r="C1727" t="s">
        <v>141</v>
      </c>
      <c r="D1727">
        <v>3</v>
      </c>
      <c r="E1727" t="s">
        <v>162</v>
      </c>
      <c r="F1727" t="s">
        <v>139</v>
      </c>
      <c r="G1727" t="s">
        <v>138</v>
      </c>
      <c r="H1727" t="s">
        <v>69</v>
      </c>
      <c r="I1727" t="s">
        <v>157</v>
      </c>
      <c r="J1727">
        <v>25</v>
      </c>
      <c r="K1727">
        <v>100</v>
      </c>
      <c r="L1727" t="s">
        <v>161</v>
      </c>
      <c r="M1727" t="s">
        <v>161</v>
      </c>
      <c r="N1727" t="s">
        <v>161</v>
      </c>
      <c r="O1727" t="s">
        <v>161</v>
      </c>
      <c r="P1727" t="s">
        <v>161</v>
      </c>
      <c r="Q1727" t="s">
        <v>161</v>
      </c>
      <c r="R1727" t="s">
        <v>157</v>
      </c>
      <c r="S1727" t="s">
        <v>157</v>
      </c>
      <c r="T1727" t="s">
        <v>157</v>
      </c>
      <c r="U1727" t="s">
        <v>157</v>
      </c>
    </row>
    <row r="1728" spans="1:21" hidden="1" x14ac:dyDescent="0.45">
      <c r="A1728" t="str">
        <f t="shared" si="37"/>
        <v>YAG1Non-EUL7F+MAgriculture, food and related studiesAbroad</v>
      </c>
      <c r="B1728" t="s">
        <v>116</v>
      </c>
      <c r="C1728" t="s">
        <v>49</v>
      </c>
      <c r="D1728">
        <v>1</v>
      </c>
      <c r="E1728" t="s">
        <v>162</v>
      </c>
      <c r="F1728" t="s">
        <v>145</v>
      </c>
      <c r="G1728" t="s">
        <v>138</v>
      </c>
      <c r="H1728" t="s">
        <v>69</v>
      </c>
      <c r="I1728" t="s">
        <v>146</v>
      </c>
      <c r="J1728">
        <v>5</v>
      </c>
      <c r="K1728">
        <v>0</v>
      </c>
      <c r="L1728">
        <v>5</v>
      </c>
      <c r="M1728">
        <v>33.299999999999997</v>
      </c>
      <c r="N1728">
        <v>33.299999999999997</v>
      </c>
      <c r="O1728">
        <v>33.299999999999997</v>
      </c>
      <c r="P1728">
        <v>33.299999999999997</v>
      </c>
      <c r="Q1728">
        <v>33.299999999999997</v>
      </c>
      <c r="R1728" t="s">
        <v>157</v>
      </c>
      <c r="S1728" t="s">
        <v>157</v>
      </c>
      <c r="T1728" t="s">
        <v>157</v>
      </c>
      <c r="U1728" t="s">
        <v>157</v>
      </c>
    </row>
    <row r="1729" spans="1:21" hidden="1" x14ac:dyDescent="0.45">
      <c r="A1729" t="str">
        <f t="shared" si="37"/>
        <v>YAG1Non-EUL7F+MAgriculture, food and related studiesEast Midlands</v>
      </c>
      <c r="B1729" t="s">
        <v>116</v>
      </c>
      <c r="C1729" t="s">
        <v>49</v>
      </c>
      <c r="D1729">
        <v>1</v>
      </c>
      <c r="E1729" t="s">
        <v>162</v>
      </c>
      <c r="F1729" t="s">
        <v>145</v>
      </c>
      <c r="G1729" t="s">
        <v>138</v>
      </c>
      <c r="H1729" t="s">
        <v>69</v>
      </c>
      <c r="I1729" t="s">
        <v>147</v>
      </c>
      <c r="J1729">
        <v>10</v>
      </c>
      <c r="K1729">
        <v>0</v>
      </c>
      <c r="L1729">
        <v>10</v>
      </c>
      <c r="M1729">
        <v>35.700000000000003</v>
      </c>
      <c r="N1729">
        <v>21.4</v>
      </c>
      <c r="O1729">
        <v>28.6</v>
      </c>
      <c r="P1729">
        <v>28.6</v>
      </c>
      <c r="Q1729">
        <v>42.9</v>
      </c>
      <c r="R1729" t="s">
        <v>161</v>
      </c>
      <c r="S1729" t="s">
        <v>161</v>
      </c>
      <c r="T1729" t="s">
        <v>161</v>
      </c>
      <c r="U1729" t="s">
        <v>161</v>
      </c>
    </row>
    <row r="1730" spans="1:21" hidden="1" x14ac:dyDescent="0.45">
      <c r="A1730" t="str">
        <f t="shared" si="37"/>
        <v>YAG1Non-EUL7F+MAgriculture, food and related studiesEast of England</v>
      </c>
      <c r="B1730" t="s">
        <v>116</v>
      </c>
      <c r="C1730" t="s">
        <v>49</v>
      </c>
      <c r="D1730">
        <v>1</v>
      </c>
      <c r="E1730" t="s">
        <v>162</v>
      </c>
      <c r="F1730" t="s">
        <v>145</v>
      </c>
      <c r="G1730" t="s">
        <v>138</v>
      </c>
      <c r="H1730" t="s">
        <v>69</v>
      </c>
      <c r="I1730" t="s">
        <v>148</v>
      </c>
      <c r="J1730">
        <v>10</v>
      </c>
      <c r="K1730">
        <v>0</v>
      </c>
      <c r="L1730">
        <v>10</v>
      </c>
      <c r="M1730">
        <v>90.4</v>
      </c>
      <c r="N1730">
        <v>0</v>
      </c>
      <c r="O1730">
        <v>5.8</v>
      </c>
      <c r="P1730">
        <v>9.6</v>
      </c>
      <c r="Q1730">
        <v>9.6</v>
      </c>
      <c r="R1730" t="s">
        <v>161</v>
      </c>
      <c r="S1730" t="s">
        <v>161</v>
      </c>
      <c r="T1730" t="s">
        <v>161</v>
      </c>
      <c r="U1730" t="s">
        <v>161</v>
      </c>
    </row>
    <row r="1731" spans="1:21" hidden="1" x14ac:dyDescent="0.45">
      <c r="A1731" t="str">
        <f t="shared" si="37"/>
        <v>YAG1Non-EUL7F+MAgriculture, food and related studiesLondon</v>
      </c>
      <c r="B1731" t="s">
        <v>116</v>
      </c>
      <c r="C1731" t="s">
        <v>49</v>
      </c>
      <c r="D1731">
        <v>1</v>
      </c>
      <c r="E1731" t="s">
        <v>162</v>
      </c>
      <c r="F1731" t="s">
        <v>145</v>
      </c>
      <c r="G1731" t="s">
        <v>138</v>
      </c>
      <c r="H1731" t="s">
        <v>69</v>
      </c>
      <c r="I1731" t="s">
        <v>149</v>
      </c>
      <c r="J1731">
        <v>25</v>
      </c>
      <c r="K1731">
        <v>0</v>
      </c>
      <c r="L1731">
        <v>25</v>
      </c>
      <c r="M1731">
        <v>57.1</v>
      </c>
      <c r="N1731">
        <v>4.8</v>
      </c>
      <c r="O1731">
        <v>38.1</v>
      </c>
      <c r="P1731">
        <v>38.1</v>
      </c>
      <c r="Q1731">
        <v>38.1</v>
      </c>
      <c r="R1731" t="s">
        <v>161</v>
      </c>
      <c r="S1731" t="s">
        <v>161</v>
      </c>
      <c r="T1731" t="s">
        <v>161</v>
      </c>
      <c r="U1731" t="s">
        <v>161</v>
      </c>
    </row>
    <row r="1732" spans="1:21" hidden="1" x14ac:dyDescent="0.45">
      <c r="A1732" t="str">
        <f t="shared" si="37"/>
        <v>YAG1Non-EUL7F+MAgriculture, food and related studiesNorth East</v>
      </c>
      <c r="B1732" t="s">
        <v>116</v>
      </c>
      <c r="C1732" t="s">
        <v>49</v>
      </c>
      <c r="D1732">
        <v>1</v>
      </c>
      <c r="E1732" t="s">
        <v>162</v>
      </c>
      <c r="F1732" t="s">
        <v>145</v>
      </c>
      <c r="G1732" t="s">
        <v>138</v>
      </c>
      <c r="H1732" t="s">
        <v>69</v>
      </c>
      <c r="I1732" t="s">
        <v>150</v>
      </c>
      <c r="J1732">
        <v>10</v>
      </c>
      <c r="K1732">
        <v>0</v>
      </c>
      <c r="L1732">
        <v>10</v>
      </c>
      <c r="M1732">
        <v>79.099999999999994</v>
      </c>
      <c r="N1732">
        <v>0</v>
      </c>
      <c r="O1732">
        <v>4.2</v>
      </c>
      <c r="P1732">
        <v>8.5</v>
      </c>
      <c r="Q1732">
        <v>20.9</v>
      </c>
      <c r="R1732" t="s">
        <v>161</v>
      </c>
      <c r="S1732" t="s">
        <v>161</v>
      </c>
      <c r="T1732" t="s">
        <v>161</v>
      </c>
      <c r="U1732" t="s">
        <v>161</v>
      </c>
    </row>
    <row r="1733" spans="1:21" hidden="1" x14ac:dyDescent="0.45">
      <c r="A1733" t="str">
        <f t="shared" si="37"/>
        <v>YAG1Non-EUL7F+MAgriculture, food and related studiesNorth West</v>
      </c>
      <c r="B1733" t="s">
        <v>116</v>
      </c>
      <c r="C1733" t="s">
        <v>49</v>
      </c>
      <c r="D1733">
        <v>1</v>
      </c>
      <c r="E1733" t="s">
        <v>162</v>
      </c>
      <c r="F1733" t="s">
        <v>145</v>
      </c>
      <c r="G1733" t="s">
        <v>138</v>
      </c>
      <c r="H1733" t="s">
        <v>69</v>
      </c>
      <c r="I1733" t="s">
        <v>151</v>
      </c>
      <c r="J1733">
        <v>5</v>
      </c>
      <c r="K1733">
        <v>0</v>
      </c>
      <c r="L1733">
        <v>5</v>
      </c>
      <c r="M1733">
        <v>57.1</v>
      </c>
      <c r="N1733">
        <v>0</v>
      </c>
      <c r="O1733">
        <v>14.3</v>
      </c>
      <c r="P1733">
        <v>42.9</v>
      </c>
      <c r="Q1733">
        <v>42.9</v>
      </c>
      <c r="R1733" t="s">
        <v>161</v>
      </c>
      <c r="S1733" t="s">
        <v>161</v>
      </c>
      <c r="T1733" t="s">
        <v>161</v>
      </c>
      <c r="U1733" t="s">
        <v>161</v>
      </c>
    </row>
    <row r="1734" spans="1:21" hidden="1" x14ac:dyDescent="0.45">
      <c r="A1734" t="str">
        <f t="shared" si="37"/>
        <v>YAG1Non-EUL7F+MAgriculture, food and related studiesNorthern Ireland</v>
      </c>
      <c r="B1734" t="s">
        <v>116</v>
      </c>
      <c r="C1734" t="s">
        <v>49</v>
      </c>
      <c r="D1734">
        <v>1</v>
      </c>
      <c r="E1734" t="s">
        <v>162</v>
      </c>
      <c r="F1734" t="s">
        <v>145</v>
      </c>
      <c r="G1734" t="s">
        <v>138</v>
      </c>
      <c r="H1734" t="s">
        <v>69</v>
      </c>
      <c r="I1734" t="s">
        <v>152</v>
      </c>
      <c r="J1734" t="s">
        <v>161</v>
      </c>
      <c r="K1734" t="s">
        <v>161</v>
      </c>
      <c r="L1734" t="s">
        <v>161</v>
      </c>
      <c r="M1734" t="s">
        <v>161</v>
      </c>
      <c r="N1734" t="s">
        <v>161</v>
      </c>
      <c r="O1734" t="s">
        <v>161</v>
      </c>
      <c r="P1734" t="s">
        <v>161</v>
      </c>
      <c r="Q1734" t="s">
        <v>161</v>
      </c>
      <c r="R1734" t="s">
        <v>157</v>
      </c>
      <c r="S1734" t="s">
        <v>157</v>
      </c>
      <c r="T1734" t="s">
        <v>157</v>
      </c>
      <c r="U1734" t="s">
        <v>157</v>
      </c>
    </row>
    <row r="1735" spans="1:21" hidden="1" x14ac:dyDescent="0.45">
      <c r="A1735" t="str">
        <f t="shared" ref="A1735:A1798" si="38">"YAG"&amp;D1735 &amp;E1735 &amp;F1735 &amp; G1735 &amp;H1735 &amp;I1735</f>
        <v>YAG1Non-EUL7F+MAgriculture, food and related studiesScotland</v>
      </c>
      <c r="B1735" t="s">
        <v>116</v>
      </c>
      <c r="C1735" t="s">
        <v>49</v>
      </c>
      <c r="D1735">
        <v>1</v>
      </c>
      <c r="E1735" t="s">
        <v>162</v>
      </c>
      <c r="F1735" t="s">
        <v>145</v>
      </c>
      <c r="G1735" t="s">
        <v>138</v>
      </c>
      <c r="H1735" t="s">
        <v>69</v>
      </c>
      <c r="I1735" t="s">
        <v>153</v>
      </c>
      <c r="J1735" t="s">
        <v>161</v>
      </c>
      <c r="K1735" t="s">
        <v>161</v>
      </c>
      <c r="L1735" t="s">
        <v>161</v>
      </c>
      <c r="M1735" t="s">
        <v>161</v>
      </c>
      <c r="N1735" t="s">
        <v>161</v>
      </c>
      <c r="O1735" t="s">
        <v>161</v>
      </c>
      <c r="P1735" t="s">
        <v>161</v>
      </c>
      <c r="Q1735" t="s">
        <v>161</v>
      </c>
      <c r="R1735" t="s">
        <v>161</v>
      </c>
      <c r="S1735" t="s">
        <v>161</v>
      </c>
      <c r="T1735" t="s">
        <v>161</v>
      </c>
      <c r="U1735" t="s">
        <v>161</v>
      </c>
    </row>
    <row r="1736" spans="1:21" hidden="1" x14ac:dyDescent="0.45">
      <c r="A1736" t="str">
        <f t="shared" si="38"/>
        <v>YAG1Non-EUL7F+MAgriculture, food and related studiesSouth East</v>
      </c>
      <c r="B1736" t="s">
        <v>116</v>
      </c>
      <c r="C1736" t="s">
        <v>49</v>
      </c>
      <c r="D1736">
        <v>1</v>
      </c>
      <c r="E1736" t="s">
        <v>162</v>
      </c>
      <c r="F1736" t="s">
        <v>145</v>
      </c>
      <c r="G1736" t="s">
        <v>138</v>
      </c>
      <c r="H1736" t="s">
        <v>69</v>
      </c>
      <c r="I1736" t="s">
        <v>154</v>
      </c>
      <c r="J1736">
        <v>45</v>
      </c>
      <c r="K1736">
        <v>0</v>
      </c>
      <c r="L1736">
        <v>45</v>
      </c>
      <c r="M1736">
        <v>81.900000000000006</v>
      </c>
      <c r="N1736">
        <v>2.2999999999999998</v>
      </c>
      <c r="O1736">
        <v>9.1</v>
      </c>
      <c r="P1736">
        <v>11.3</v>
      </c>
      <c r="Q1736">
        <v>15.8</v>
      </c>
      <c r="R1736" t="s">
        <v>161</v>
      </c>
      <c r="S1736" t="s">
        <v>161</v>
      </c>
      <c r="T1736" t="s">
        <v>161</v>
      </c>
      <c r="U1736" t="s">
        <v>161</v>
      </c>
    </row>
    <row r="1737" spans="1:21" hidden="1" x14ac:dyDescent="0.45">
      <c r="A1737" t="str">
        <f t="shared" si="38"/>
        <v>YAG1Non-EUL7F+MAgriculture, food and related studiesSouth West</v>
      </c>
      <c r="B1737" t="s">
        <v>116</v>
      </c>
      <c r="C1737" t="s">
        <v>49</v>
      </c>
      <c r="D1737">
        <v>1</v>
      </c>
      <c r="E1737" t="s">
        <v>162</v>
      </c>
      <c r="F1737" t="s">
        <v>145</v>
      </c>
      <c r="G1737" t="s">
        <v>138</v>
      </c>
      <c r="H1737" t="s">
        <v>69</v>
      </c>
      <c r="I1737" t="s">
        <v>155</v>
      </c>
      <c r="J1737">
        <v>15</v>
      </c>
      <c r="K1737">
        <v>0</v>
      </c>
      <c r="L1737">
        <v>15</v>
      </c>
      <c r="M1737">
        <v>100</v>
      </c>
      <c r="N1737">
        <v>0</v>
      </c>
      <c r="O1737">
        <v>0</v>
      </c>
      <c r="P1737">
        <v>0</v>
      </c>
      <c r="Q1737">
        <v>0</v>
      </c>
      <c r="R1737" t="s">
        <v>157</v>
      </c>
      <c r="S1737" t="s">
        <v>157</v>
      </c>
      <c r="T1737" t="s">
        <v>157</v>
      </c>
      <c r="U1737" t="s">
        <v>157</v>
      </c>
    </row>
    <row r="1738" spans="1:21" hidden="1" x14ac:dyDescent="0.45">
      <c r="A1738" t="str">
        <f t="shared" si="38"/>
        <v>YAG1Non-EUL7F+MAgriculture, food and related studiesUnknown</v>
      </c>
      <c r="B1738" t="s">
        <v>116</v>
      </c>
      <c r="C1738" t="s">
        <v>49</v>
      </c>
      <c r="D1738">
        <v>1</v>
      </c>
      <c r="E1738" t="s">
        <v>162</v>
      </c>
      <c r="F1738" t="s">
        <v>145</v>
      </c>
      <c r="G1738" t="s">
        <v>138</v>
      </c>
      <c r="H1738" t="s">
        <v>69</v>
      </c>
      <c r="I1738" t="s">
        <v>156</v>
      </c>
      <c r="J1738" t="s">
        <v>161</v>
      </c>
      <c r="K1738" t="s">
        <v>161</v>
      </c>
      <c r="L1738" t="s">
        <v>161</v>
      </c>
      <c r="M1738" t="s">
        <v>161</v>
      </c>
      <c r="N1738" t="s">
        <v>161</v>
      </c>
      <c r="O1738" t="s">
        <v>161</v>
      </c>
      <c r="P1738" t="s">
        <v>161</v>
      </c>
      <c r="Q1738" t="s">
        <v>161</v>
      </c>
      <c r="R1738" t="s">
        <v>161</v>
      </c>
      <c r="S1738" t="s">
        <v>161</v>
      </c>
      <c r="T1738" t="s">
        <v>161</v>
      </c>
      <c r="U1738" t="s">
        <v>161</v>
      </c>
    </row>
    <row r="1739" spans="1:21" hidden="1" x14ac:dyDescent="0.45">
      <c r="A1739" t="str">
        <f t="shared" si="38"/>
        <v>YAG1Non-EUL7F+MAgriculture, food and related studiesWest Midlands</v>
      </c>
      <c r="B1739" t="s">
        <v>116</v>
      </c>
      <c r="C1739" t="s">
        <v>49</v>
      </c>
      <c r="D1739">
        <v>1</v>
      </c>
      <c r="E1739" t="s">
        <v>162</v>
      </c>
      <c r="F1739" t="s">
        <v>145</v>
      </c>
      <c r="G1739" t="s">
        <v>138</v>
      </c>
      <c r="H1739" t="s">
        <v>69</v>
      </c>
      <c r="I1739" t="s">
        <v>159</v>
      </c>
      <c r="J1739">
        <v>10</v>
      </c>
      <c r="K1739">
        <v>0</v>
      </c>
      <c r="L1739">
        <v>10</v>
      </c>
      <c r="M1739">
        <v>100</v>
      </c>
      <c r="N1739">
        <v>0</v>
      </c>
      <c r="O1739">
        <v>0</v>
      </c>
      <c r="P1739">
        <v>0</v>
      </c>
      <c r="Q1739">
        <v>0</v>
      </c>
      <c r="R1739" t="s">
        <v>157</v>
      </c>
      <c r="S1739" t="s">
        <v>157</v>
      </c>
      <c r="T1739" t="s">
        <v>157</v>
      </c>
      <c r="U1739" t="s">
        <v>157</v>
      </c>
    </row>
    <row r="1740" spans="1:21" hidden="1" x14ac:dyDescent="0.45">
      <c r="A1740" t="str">
        <f t="shared" si="38"/>
        <v>YAG1Non-EUL7F+MAgriculture, food and related studiesYorkshire and The Humber</v>
      </c>
      <c r="B1740" t="s">
        <v>116</v>
      </c>
      <c r="C1740" t="s">
        <v>49</v>
      </c>
      <c r="D1740">
        <v>1</v>
      </c>
      <c r="E1740" t="s">
        <v>162</v>
      </c>
      <c r="F1740" t="s">
        <v>145</v>
      </c>
      <c r="G1740" t="s">
        <v>138</v>
      </c>
      <c r="H1740" t="s">
        <v>69</v>
      </c>
      <c r="I1740" t="s">
        <v>160</v>
      </c>
      <c r="J1740">
        <v>20</v>
      </c>
      <c r="K1740">
        <v>0</v>
      </c>
      <c r="L1740">
        <v>20</v>
      </c>
      <c r="M1740">
        <v>84.8</v>
      </c>
      <c r="N1740">
        <v>6.1</v>
      </c>
      <c r="O1740">
        <v>6.1</v>
      </c>
      <c r="P1740">
        <v>6.1</v>
      </c>
      <c r="Q1740">
        <v>9.1</v>
      </c>
      <c r="R1740" t="s">
        <v>161</v>
      </c>
      <c r="S1740" t="s">
        <v>161</v>
      </c>
      <c r="T1740" t="s">
        <v>161</v>
      </c>
      <c r="U1740" t="s">
        <v>161</v>
      </c>
    </row>
    <row r="1741" spans="1:21" hidden="1" x14ac:dyDescent="0.45">
      <c r="A1741" t="str">
        <f t="shared" si="38"/>
        <v>YAG1Non-EUL7F+MAgriculture, food and related studiesNA</v>
      </c>
      <c r="B1741" t="s">
        <v>116</v>
      </c>
      <c r="C1741" t="s">
        <v>49</v>
      </c>
      <c r="D1741">
        <v>1</v>
      </c>
      <c r="E1741" t="s">
        <v>162</v>
      </c>
      <c r="F1741" t="s">
        <v>145</v>
      </c>
      <c r="G1741" t="s">
        <v>138</v>
      </c>
      <c r="H1741" t="s">
        <v>69</v>
      </c>
      <c r="I1741" t="s">
        <v>157</v>
      </c>
      <c r="J1741">
        <v>200</v>
      </c>
      <c r="K1741">
        <v>96.3</v>
      </c>
      <c r="L1741">
        <v>10</v>
      </c>
      <c r="M1741">
        <v>0</v>
      </c>
      <c r="N1741">
        <v>0.5</v>
      </c>
      <c r="O1741">
        <v>0</v>
      </c>
      <c r="P1741">
        <v>0</v>
      </c>
      <c r="Q1741">
        <v>3.2</v>
      </c>
      <c r="R1741" t="s">
        <v>157</v>
      </c>
      <c r="S1741" t="s">
        <v>157</v>
      </c>
      <c r="T1741" t="s">
        <v>157</v>
      </c>
      <c r="U1741" t="s">
        <v>157</v>
      </c>
    </row>
    <row r="1742" spans="1:21" hidden="1" x14ac:dyDescent="0.45">
      <c r="A1742" t="str">
        <f t="shared" si="38"/>
        <v>YAG1Non-EUL8F+MAgriculture, food and related studiesAbroad</v>
      </c>
      <c r="B1742" t="s">
        <v>116</v>
      </c>
      <c r="C1742" t="s">
        <v>49</v>
      </c>
      <c r="D1742">
        <v>1</v>
      </c>
      <c r="E1742" t="s">
        <v>162</v>
      </c>
      <c r="F1742" t="s">
        <v>139</v>
      </c>
      <c r="G1742" t="s">
        <v>138</v>
      </c>
      <c r="H1742" t="s">
        <v>69</v>
      </c>
      <c r="I1742" t="s">
        <v>146</v>
      </c>
      <c r="J1742" t="s">
        <v>161</v>
      </c>
      <c r="K1742" t="s">
        <v>161</v>
      </c>
      <c r="L1742" t="s">
        <v>161</v>
      </c>
      <c r="M1742" t="s">
        <v>161</v>
      </c>
      <c r="N1742" t="s">
        <v>161</v>
      </c>
      <c r="O1742" t="s">
        <v>161</v>
      </c>
      <c r="P1742" t="s">
        <v>161</v>
      </c>
      <c r="Q1742" t="s">
        <v>161</v>
      </c>
      <c r="R1742" t="s">
        <v>157</v>
      </c>
      <c r="S1742" t="s">
        <v>157</v>
      </c>
      <c r="T1742" t="s">
        <v>157</v>
      </c>
      <c r="U1742" t="s">
        <v>157</v>
      </c>
    </row>
    <row r="1743" spans="1:21" hidden="1" x14ac:dyDescent="0.45">
      <c r="A1743" t="str">
        <f t="shared" si="38"/>
        <v>YAG1Non-EUL8F+MAgriculture, food and related studiesEast Midlands</v>
      </c>
      <c r="B1743" t="s">
        <v>116</v>
      </c>
      <c r="C1743" t="s">
        <v>49</v>
      </c>
      <c r="D1743">
        <v>1</v>
      </c>
      <c r="E1743" t="s">
        <v>162</v>
      </c>
      <c r="F1743" t="s">
        <v>139</v>
      </c>
      <c r="G1743" t="s">
        <v>138</v>
      </c>
      <c r="H1743" t="s">
        <v>69</v>
      </c>
      <c r="I1743" t="s">
        <v>147</v>
      </c>
      <c r="J1743">
        <v>10</v>
      </c>
      <c r="K1743">
        <v>0</v>
      </c>
      <c r="L1743">
        <v>10</v>
      </c>
      <c r="M1743">
        <v>83.3</v>
      </c>
      <c r="N1743">
        <v>16.7</v>
      </c>
      <c r="O1743">
        <v>0</v>
      </c>
      <c r="P1743">
        <v>0</v>
      </c>
      <c r="Q1743">
        <v>0</v>
      </c>
      <c r="R1743" t="s">
        <v>157</v>
      </c>
      <c r="S1743" t="s">
        <v>157</v>
      </c>
      <c r="T1743" t="s">
        <v>157</v>
      </c>
      <c r="U1743" t="s">
        <v>157</v>
      </c>
    </row>
    <row r="1744" spans="1:21" hidden="1" x14ac:dyDescent="0.45">
      <c r="A1744" t="str">
        <f t="shared" si="38"/>
        <v>YAG1Non-EUL8F+MAgriculture, food and related studiesEast of England</v>
      </c>
      <c r="B1744" t="s">
        <v>116</v>
      </c>
      <c r="C1744" t="s">
        <v>49</v>
      </c>
      <c r="D1744">
        <v>1</v>
      </c>
      <c r="E1744" t="s">
        <v>162</v>
      </c>
      <c r="F1744" t="s">
        <v>139</v>
      </c>
      <c r="G1744" t="s">
        <v>138</v>
      </c>
      <c r="H1744" t="s">
        <v>69</v>
      </c>
      <c r="I1744" t="s">
        <v>148</v>
      </c>
      <c r="J1744">
        <v>10</v>
      </c>
      <c r="K1744">
        <v>0</v>
      </c>
      <c r="L1744">
        <v>10</v>
      </c>
      <c r="M1744">
        <v>58.3</v>
      </c>
      <c r="N1744">
        <v>0</v>
      </c>
      <c r="O1744">
        <v>41.7</v>
      </c>
      <c r="P1744">
        <v>41.7</v>
      </c>
      <c r="Q1744">
        <v>41.7</v>
      </c>
      <c r="R1744" t="s">
        <v>161</v>
      </c>
      <c r="S1744" t="s">
        <v>161</v>
      </c>
      <c r="T1744" t="s">
        <v>161</v>
      </c>
      <c r="U1744" t="s">
        <v>161</v>
      </c>
    </row>
    <row r="1745" spans="1:21" hidden="1" x14ac:dyDescent="0.45">
      <c r="A1745" t="str">
        <f t="shared" si="38"/>
        <v>YAG1Non-EUL8F+MAgriculture, food and related studiesNorth East</v>
      </c>
      <c r="B1745" t="s">
        <v>116</v>
      </c>
      <c r="C1745" t="s">
        <v>49</v>
      </c>
      <c r="D1745">
        <v>1</v>
      </c>
      <c r="E1745" t="s">
        <v>162</v>
      </c>
      <c r="F1745" t="s">
        <v>139</v>
      </c>
      <c r="G1745" t="s">
        <v>138</v>
      </c>
      <c r="H1745" t="s">
        <v>69</v>
      </c>
      <c r="I1745" t="s">
        <v>150</v>
      </c>
      <c r="J1745" t="s">
        <v>161</v>
      </c>
      <c r="K1745" t="s">
        <v>161</v>
      </c>
      <c r="L1745" t="s">
        <v>161</v>
      </c>
      <c r="M1745" t="s">
        <v>161</v>
      </c>
      <c r="N1745" t="s">
        <v>161</v>
      </c>
      <c r="O1745" t="s">
        <v>161</v>
      </c>
      <c r="P1745" t="s">
        <v>161</v>
      </c>
      <c r="Q1745" t="s">
        <v>161</v>
      </c>
      <c r="R1745" t="s">
        <v>157</v>
      </c>
      <c r="S1745" t="s">
        <v>157</v>
      </c>
      <c r="T1745" t="s">
        <v>157</v>
      </c>
      <c r="U1745" t="s">
        <v>157</v>
      </c>
    </row>
    <row r="1746" spans="1:21" hidden="1" x14ac:dyDescent="0.45">
      <c r="A1746" t="str">
        <f t="shared" si="38"/>
        <v>YAG1Non-EUL8F+MAgriculture, food and related studiesSouth East</v>
      </c>
      <c r="B1746" t="s">
        <v>116</v>
      </c>
      <c r="C1746" t="s">
        <v>49</v>
      </c>
      <c r="D1746">
        <v>1</v>
      </c>
      <c r="E1746" t="s">
        <v>162</v>
      </c>
      <c r="F1746" t="s">
        <v>139</v>
      </c>
      <c r="G1746" t="s">
        <v>138</v>
      </c>
      <c r="H1746" t="s">
        <v>69</v>
      </c>
      <c r="I1746" t="s">
        <v>154</v>
      </c>
      <c r="J1746">
        <v>15</v>
      </c>
      <c r="K1746">
        <v>0</v>
      </c>
      <c r="L1746">
        <v>15</v>
      </c>
      <c r="M1746">
        <v>83.3</v>
      </c>
      <c r="N1746">
        <v>8.3000000000000007</v>
      </c>
      <c r="O1746">
        <v>8.3000000000000007</v>
      </c>
      <c r="P1746">
        <v>8.3000000000000007</v>
      </c>
      <c r="Q1746">
        <v>8.3000000000000007</v>
      </c>
      <c r="R1746" t="s">
        <v>161</v>
      </c>
      <c r="S1746" t="s">
        <v>161</v>
      </c>
      <c r="T1746" t="s">
        <v>161</v>
      </c>
      <c r="U1746" t="s">
        <v>161</v>
      </c>
    </row>
    <row r="1747" spans="1:21" hidden="1" x14ac:dyDescent="0.45">
      <c r="A1747" t="str">
        <f t="shared" si="38"/>
        <v>YAG1Non-EUL8F+MAgriculture, food and related studiesSouth West</v>
      </c>
      <c r="B1747" t="s">
        <v>116</v>
      </c>
      <c r="C1747" t="s">
        <v>49</v>
      </c>
      <c r="D1747">
        <v>1</v>
      </c>
      <c r="E1747" t="s">
        <v>162</v>
      </c>
      <c r="F1747" t="s">
        <v>139</v>
      </c>
      <c r="G1747" t="s">
        <v>138</v>
      </c>
      <c r="H1747" t="s">
        <v>69</v>
      </c>
      <c r="I1747" t="s">
        <v>155</v>
      </c>
      <c r="J1747">
        <v>5</v>
      </c>
      <c r="K1747">
        <v>0</v>
      </c>
      <c r="L1747">
        <v>5</v>
      </c>
      <c r="M1747">
        <v>50</v>
      </c>
      <c r="N1747">
        <v>25</v>
      </c>
      <c r="O1747">
        <v>25</v>
      </c>
      <c r="P1747">
        <v>25</v>
      </c>
      <c r="Q1747">
        <v>25</v>
      </c>
      <c r="R1747" t="s">
        <v>161</v>
      </c>
      <c r="S1747" t="s">
        <v>161</v>
      </c>
      <c r="T1747" t="s">
        <v>161</v>
      </c>
      <c r="U1747" t="s">
        <v>161</v>
      </c>
    </row>
    <row r="1748" spans="1:21" hidden="1" x14ac:dyDescent="0.45">
      <c r="A1748" t="str">
        <f t="shared" si="38"/>
        <v>YAG1Non-EUL8F+MAgriculture, food and related studiesWales</v>
      </c>
      <c r="B1748" t="s">
        <v>116</v>
      </c>
      <c r="C1748" t="s">
        <v>49</v>
      </c>
      <c r="D1748">
        <v>1</v>
      </c>
      <c r="E1748" t="s">
        <v>162</v>
      </c>
      <c r="F1748" t="s">
        <v>139</v>
      </c>
      <c r="G1748" t="s">
        <v>138</v>
      </c>
      <c r="H1748" t="s">
        <v>69</v>
      </c>
      <c r="I1748" t="s">
        <v>158</v>
      </c>
      <c r="J1748" t="s">
        <v>161</v>
      </c>
      <c r="K1748" t="s">
        <v>161</v>
      </c>
      <c r="L1748" t="s">
        <v>161</v>
      </c>
      <c r="M1748" t="s">
        <v>161</v>
      </c>
      <c r="N1748" t="s">
        <v>161</v>
      </c>
      <c r="O1748" t="s">
        <v>161</v>
      </c>
      <c r="P1748" t="s">
        <v>161</v>
      </c>
      <c r="Q1748" t="s">
        <v>161</v>
      </c>
      <c r="R1748" t="s">
        <v>157</v>
      </c>
      <c r="S1748" t="s">
        <v>157</v>
      </c>
      <c r="T1748" t="s">
        <v>157</v>
      </c>
      <c r="U1748" t="s">
        <v>157</v>
      </c>
    </row>
    <row r="1749" spans="1:21" hidden="1" x14ac:dyDescent="0.45">
      <c r="A1749" t="str">
        <f t="shared" si="38"/>
        <v>YAG1Non-EUL8F+MAgriculture, food and related studiesWest Midlands</v>
      </c>
      <c r="B1749" t="s">
        <v>116</v>
      </c>
      <c r="C1749" t="s">
        <v>49</v>
      </c>
      <c r="D1749">
        <v>1</v>
      </c>
      <c r="E1749" t="s">
        <v>162</v>
      </c>
      <c r="F1749" t="s">
        <v>139</v>
      </c>
      <c r="G1749" t="s">
        <v>138</v>
      </c>
      <c r="H1749" t="s">
        <v>69</v>
      </c>
      <c r="I1749" t="s">
        <v>159</v>
      </c>
      <c r="J1749" t="s">
        <v>161</v>
      </c>
      <c r="K1749" t="s">
        <v>161</v>
      </c>
      <c r="L1749" t="s">
        <v>161</v>
      </c>
      <c r="M1749" t="s">
        <v>161</v>
      </c>
      <c r="N1749" t="s">
        <v>161</v>
      </c>
      <c r="O1749" t="s">
        <v>161</v>
      </c>
      <c r="P1749" t="s">
        <v>161</v>
      </c>
      <c r="Q1749" t="s">
        <v>161</v>
      </c>
      <c r="R1749" t="s">
        <v>161</v>
      </c>
      <c r="S1749" t="s">
        <v>161</v>
      </c>
      <c r="T1749" t="s">
        <v>161</v>
      </c>
      <c r="U1749" t="s">
        <v>161</v>
      </c>
    </row>
    <row r="1750" spans="1:21" hidden="1" x14ac:dyDescent="0.45">
      <c r="A1750" t="str">
        <f t="shared" si="38"/>
        <v>YAG1Non-EUL8F+MAgriculture, food and related studiesYorkshire and The Humber</v>
      </c>
      <c r="B1750" t="s">
        <v>116</v>
      </c>
      <c r="C1750" t="s">
        <v>49</v>
      </c>
      <c r="D1750">
        <v>1</v>
      </c>
      <c r="E1750" t="s">
        <v>162</v>
      </c>
      <c r="F1750" t="s">
        <v>139</v>
      </c>
      <c r="G1750" t="s">
        <v>138</v>
      </c>
      <c r="H1750" t="s">
        <v>69</v>
      </c>
      <c r="I1750" t="s">
        <v>160</v>
      </c>
      <c r="J1750">
        <v>10</v>
      </c>
      <c r="K1750">
        <v>0</v>
      </c>
      <c r="L1750">
        <v>10</v>
      </c>
      <c r="M1750">
        <v>57.1</v>
      </c>
      <c r="N1750">
        <v>0</v>
      </c>
      <c r="O1750">
        <v>42.9</v>
      </c>
      <c r="P1750">
        <v>42.9</v>
      </c>
      <c r="Q1750">
        <v>42.9</v>
      </c>
      <c r="R1750" t="s">
        <v>161</v>
      </c>
      <c r="S1750" t="s">
        <v>161</v>
      </c>
      <c r="T1750" t="s">
        <v>161</v>
      </c>
      <c r="U1750" t="s">
        <v>161</v>
      </c>
    </row>
    <row r="1751" spans="1:21" hidden="1" x14ac:dyDescent="0.45">
      <c r="A1751" t="str">
        <f t="shared" si="38"/>
        <v>YAG1Non-EUL8F+MAgriculture, food and related studiesNA</v>
      </c>
      <c r="B1751" t="s">
        <v>116</v>
      </c>
      <c r="C1751" t="s">
        <v>49</v>
      </c>
      <c r="D1751">
        <v>1</v>
      </c>
      <c r="E1751" t="s">
        <v>162</v>
      </c>
      <c r="F1751" t="s">
        <v>139</v>
      </c>
      <c r="G1751" t="s">
        <v>138</v>
      </c>
      <c r="H1751" t="s">
        <v>69</v>
      </c>
      <c r="I1751" t="s">
        <v>157</v>
      </c>
      <c r="J1751">
        <v>20</v>
      </c>
      <c r="K1751">
        <v>100</v>
      </c>
      <c r="L1751" t="s">
        <v>161</v>
      </c>
      <c r="M1751" t="s">
        <v>161</v>
      </c>
      <c r="N1751" t="s">
        <v>161</v>
      </c>
      <c r="O1751" t="s">
        <v>161</v>
      </c>
      <c r="P1751" t="s">
        <v>161</v>
      </c>
      <c r="Q1751" t="s">
        <v>161</v>
      </c>
      <c r="R1751" t="s">
        <v>157</v>
      </c>
      <c r="S1751" t="s">
        <v>157</v>
      </c>
      <c r="T1751" t="s">
        <v>157</v>
      </c>
      <c r="U1751" t="s">
        <v>157</v>
      </c>
    </row>
    <row r="1752" spans="1:21" hidden="1" x14ac:dyDescent="0.45">
      <c r="A1752" t="str">
        <f t="shared" si="38"/>
        <v>YAG10UKL7F+MAgriculture, food and related studiesAll</v>
      </c>
      <c r="B1752" t="s">
        <v>116</v>
      </c>
      <c r="C1752" t="s">
        <v>142</v>
      </c>
      <c r="D1752">
        <v>10</v>
      </c>
      <c r="E1752" t="s">
        <v>44</v>
      </c>
      <c r="F1752" t="s">
        <v>145</v>
      </c>
      <c r="G1752" t="s">
        <v>138</v>
      </c>
      <c r="H1752" t="s">
        <v>69</v>
      </c>
      <c r="I1752" t="s">
        <v>28</v>
      </c>
      <c r="J1752">
        <v>400</v>
      </c>
      <c r="K1752">
        <v>8.6999999999999993</v>
      </c>
      <c r="L1752">
        <v>365</v>
      </c>
      <c r="M1752">
        <v>17.3</v>
      </c>
      <c r="N1752">
        <v>6</v>
      </c>
      <c r="O1752">
        <v>72.900000000000006</v>
      </c>
      <c r="P1752">
        <v>74.8</v>
      </c>
      <c r="Q1752">
        <v>76.7</v>
      </c>
      <c r="R1752">
        <v>245</v>
      </c>
      <c r="S1752">
        <v>19300</v>
      </c>
      <c r="T1752">
        <v>29600</v>
      </c>
      <c r="U1752">
        <v>38300</v>
      </c>
    </row>
    <row r="1753" spans="1:21" hidden="1" x14ac:dyDescent="0.45">
      <c r="A1753" t="str">
        <f t="shared" si="38"/>
        <v>YAG10UKL8F+MAgriculture, food and related studiesAll</v>
      </c>
      <c r="B1753" t="s">
        <v>116</v>
      </c>
      <c r="C1753" t="s">
        <v>142</v>
      </c>
      <c r="D1753">
        <v>10</v>
      </c>
      <c r="E1753" t="s">
        <v>44</v>
      </c>
      <c r="F1753" t="s">
        <v>139</v>
      </c>
      <c r="G1753" t="s">
        <v>138</v>
      </c>
      <c r="H1753" t="s">
        <v>69</v>
      </c>
      <c r="I1753" t="s">
        <v>28</v>
      </c>
      <c r="J1753">
        <v>60</v>
      </c>
      <c r="K1753">
        <v>8.8000000000000007</v>
      </c>
      <c r="L1753">
        <v>55</v>
      </c>
      <c r="M1753">
        <v>15.5</v>
      </c>
      <c r="N1753">
        <v>13.6</v>
      </c>
      <c r="O1753">
        <v>61.2</v>
      </c>
      <c r="P1753">
        <v>67</v>
      </c>
      <c r="Q1753">
        <v>70.900000000000006</v>
      </c>
      <c r="R1753">
        <v>30</v>
      </c>
      <c r="S1753">
        <v>25200</v>
      </c>
      <c r="T1753">
        <v>35000</v>
      </c>
      <c r="U1753">
        <v>45600</v>
      </c>
    </row>
    <row r="1754" spans="1:21" hidden="1" x14ac:dyDescent="0.45">
      <c r="A1754" t="str">
        <f t="shared" si="38"/>
        <v>YAG5UKL7F+MAgriculture, food and related studiesAll</v>
      </c>
      <c r="B1754" t="s">
        <v>116</v>
      </c>
      <c r="C1754" t="s">
        <v>140</v>
      </c>
      <c r="D1754">
        <v>5</v>
      </c>
      <c r="E1754" t="s">
        <v>44</v>
      </c>
      <c r="F1754" t="s">
        <v>145</v>
      </c>
      <c r="G1754" t="s">
        <v>138</v>
      </c>
      <c r="H1754" t="s">
        <v>69</v>
      </c>
      <c r="I1754" t="s">
        <v>28</v>
      </c>
      <c r="J1754">
        <v>395</v>
      </c>
      <c r="K1754">
        <v>6.3</v>
      </c>
      <c r="L1754">
        <v>370</v>
      </c>
      <c r="M1754">
        <v>15.9</v>
      </c>
      <c r="N1754">
        <v>5.9</v>
      </c>
      <c r="O1754">
        <v>68.400000000000006</v>
      </c>
      <c r="P1754">
        <v>77.099999999999994</v>
      </c>
      <c r="Q1754">
        <v>78.2</v>
      </c>
      <c r="R1754">
        <v>230</v>
      </c>
      <c r="S1754">
        <v>20800</v>
      </c>
      <c r="T1754">
        <v>28500</v>
      </c>
      <c r="U1754">
        <v>36500</v>
      </c>
    </row>
    <row r="1755" spans="1:21" hidden="1" x14ac:dyDescent="0.45">
      <c r="A1755" t="str">
        <f t="shared" si="38"/>
        <v>YAG5UKL8F+MAgriculture, food and related studiesAll</v>
      </c>
      <c r="B1755" t="s">
        <v>116</v>
      </c>
      <c r="C1755" t="s">
        <v>140</v>
      </c>
      <c r="D1755">
        <v>5</v>
      </c>
      <c r="E1755" t="s">
        <v>44</v>
      </c>
      <c r="F1755" t="s">
        <v>139</v>
      </c>
      <c r="G1755" t="s">
        <v>138</v>
      </c>
      <c r="H1755" t="s">
        <v>69</v>
      </c>
      <c r="I1755" t="s">
        <v>28</v>
      </c>
      <c r="J1755">
        <v>50</v>
      </c>
      <c r="K1755">
        <v>4</v>
      </c>
      <c r="L1755">
        <v>50</v>
      </c>
      <c r="M1755">
        <v>16.7</v>
      </c>
      <c r="N1755">
        <v>2.1</v>
      </c>
      <c r="O1755">
        <v>71.8</v>
      </c>
      <c r="P1755">
        <v>81.2</v>
      </c>
      <c r="Q1755">
        <v>81.2</v>
      </c>
      <c r="R1755">
        <v>35</v>
      </c>
      <c r="S1755">
        <v>22600</v>
      </c>
      <c r="T1755">
        <v>31800</v>
      </c>
      <c r="U1755">
        <v>43400</v>
      </c>
    </row>
    <row r="1756" spans="1:21" hidden="1" x14ac:dyDescent="0.45">
      <c r="A1756" t="str">
        <f t="shared" si="38"/>
        <v>YAG3UKL7F+MAgriculture, food and related studiesAll</v>
      </c>
      <c r="B1756" t="s">
        <v>116</v>
      </c>
      <c r="C1756" t="s">
        <v>141</v>
      </c>
      <c r="D1756">
        <v>3</v>
      </c>
      <c r="E1756" t="s">
        <v>44</v>
      </c>
      <c r="F1756" t="s">
        <v>145</v>
      </c>
      <c r="G1756" t="s">
        <v>138</v>
      </c>
      <c r="H1756" t="s">
        <v>69</v>
      </c>
      <c r="I1756" t="s">
        <v>28</v>
      </c>
      <c r="J1756">
        <v>370</v>
      </c>
      <c r="K1756">
        <v>2.5</v>
      </c>
      <c r="L1756">
        <v>360</v>
      </c>
      <c r="M1756">
        <v>10</v>
      </c>
      <c r="N1756">
        <v>5</v>
      </c>
      <c r="O1756">
        <v>69.7</v>
      </c>
      <c r="P1756">
        <v>81.7</v>
      </c>
      <c r="Q1756">
        <v>85</v>
      </c>
      <c r="R1756">
        <v>240</v>
      </c>
      <c r="S1756">
        <v>19300</v>
      </c>
      <c r="T1756">
        <v>25600</v>
      </c>
      <c r="U1756">
        <v>35000</v>
      </c>
    </row>
    <row r="1757" spans="1:21" hidden="1" x14ac:dyDescent="0.45">
      <c r="A1757" t="str">
        <f t="shared" si="38"/>
        <v>YAG3UKL8F+MAgriculture, food and related studiesAll</v>
      </c>
      <c r="B1757" t="s">
        <v>116</v>
      </c>
      <c r="C1757" t="s">
        <v>141</v>
      </c>
      <c r="D1757">
        <v>3</v>
      </c>
      <c r="E1757" t="s">
        <v>44</v>
      </c>
      <c r="F1757" t="s">
        <v>139</v>
      </c>
      <c r="G1757" t="s">
        <v>138</v>
      </c>
      <c r="H1757" t="s">
        <v>69</v>
      </c>
      <c r="I1757" t="s">
        <v>28</v>
      </c>
      <c r="J1757">
        <v>50</v>
      </c>
      <c r="K1757">
        <v>4.2</v>
      </c>
      <c r="L1757">
        <v>50</v>
      </c>
      <c r="M1757">
        <v>4.4000000000000004</v>
      </c>
      <c r="N1757">
        <v>6.6</v>
      </c>
      <c r="O1757">
        <v>86.8</v>
      </c>
      <c r="P1757">
        <v>89</v>
      </c>
      <c r="Q1757">
        <v>89</v>
      </c>
      <c r="R1757">
        <v>40</v>
      </c>
      <c r="S1757">
        <v>29900</v>
      </c>
      <c r="T1757">
        <v>34300</v>
      </c>
      <c r="U1757">
        <v>41600</v>
      </c>
    </row>
    <row r="1758" spans="1:21" hidden="1" x14ac:dyDescent="0.45">
      <c r="A1758" t="str">
        <f t="shared" si="38"/>
        <v>YAG1UKL7F+MAgriculture, food and related studiesAll</v>
      </c>
      <c r="B1758" t="s">
        <v>116</v>
      </c>
      <c r="C1758" t="s">
        <v>49</v>
      </c>
      <c r="D1758">
        <v>1</v>
      </c>
      <c r="E1758" t="s">
        <v>44</v>
      </c>
      <c r="F1758" t="s">
        <v>145</v>
      </c>
      <c r="G1758" t="s">
        <v>138</v>
      </c>
      <c r="H1758" t="s">
        <v>69</v>
      </c>
      <c r="I1758" t="s">
        <v>28</v>
      </c>
      <c r="J1758">
        <v>445</v>
      </c>
      <c r="K1758">
        <v>1.1000000000000001</v>
      </c>
      <c r="L1758">
        <v>440</v>
      </c>
      <c r="M1758">
        <v>6.8</v>
      </c>
      <c r="N1758">
        <v>8.4</v>
      </c>
      <c r="O1758">
        <v>71.8</v>
      </c>
      <c r="P1758">
        <v>81.599999999999994</v>
      </c>
      <c r="Q1758">
        <v>84.8</v>
      </c>
      <c r="R1758">
        <v>305</v>
      </c>
      <c r="S1758">
        <v>16400</v>
      </c>
      <c r="T1758">
        <v>23400</v>
      </c>
      <c r="U1758">
        <v>29600</v>
      </c>
    </row>
    <row r="1759" spans="1:21" hidden="1" x14ac:dyDescent="0.45">
      <c r="A1759" t="str">
        <f t="shared" si="38"/>
        <v>YAG1UKL8F+MAgriculture, food and related studiesAll</v>
      </c>
      <c r="B1759" t="s">
        <v>116</v>
      </c>
      <c r="C1759" t="s">
        <v>49</v>
      </c>
      <c r="D1759">
        <v>1</v>
      </c>
      <c r="E1759" t="s">
        <v>44</v>
      </c>
      <c r="F1759" t="s">
        <v>139</v>
      </c>
      <c r="G1759" t="s">
        <v>138</v>
      </c>
      <c r="H1759" t="s">
        <v>69</v>
      </c>
      <c r="I1759" t="s">
        <v>28</v>
      </c>
      <c r="J1759">
        <v>55</v>
      </c>
      <c r="K1759">
        <v>6.9</v>
      </c>
      <c r="L1759">
        <v>50</v>
      </c>
      <c r="M1759">
        <v>14.9</v>
      </c>
      <c r="N1759">
        <v>8.5</v>
      </c>
      <c r="O1759">
        <v>72.3</v>
      </c>
      <c r="P1759">
        <v>76.599999999999994</v>
      </c>
      <c r="Q1759">
        <v>76.599999999999994</v>
      </c>
      <c r="R1759">
        <v>35</v>
      </c>
      <c r="S1759">
        <v>24500</v>
      </c>
      <c r="T1759">
        <v>29900</v>
      </c>
      <c r="U1759">
        <v>35400</v>
      </c>
    </row>
    <row r="1760" spans="1:21" hidden="1" x14ac:dyDescent="0.45">
      <c r="A1760" t="str">
        <f t="shared" si="38"/>
        <v>YAG10UKL7FAgriculture, food and related studiesAll</v>
      </c>
      <c r="B1760" t="s">
        <v>116</v>
      </c>
      <c r="C1760" t="s">
        <v>142</v>
      </c>
      <c r="D1760">
        <v>10</v>
      </c>
      <c r="E1760" t="s">
        <v>44</v>
      </c>
      <c r="F1760" t="s">
        <v>145</v>
      </c>
      <c r="G1760" t="s">
        <v>143</v>
      </c>
      <c r="H1760" t="s">
        <v>69</v>
      </c>
      <c r="I1760" t="s">
        <v>28</v>
      </c>
      <c r="J1760">
        <v>220</v>
      </c>
      <c r="K1760">
        <v>12.6</v>
      </c>
      <c r="L1760">
        <v>195</v>
      </c>
      <c r="M1760">
        <v>18</v>
      </c>
      <c r="N1760">
        <v>3.7</v>
      </c>
      <c r="O1760">
        <v>73.599999999999994</v>
      </c>
      <c r="P1760">
        <v>76.2</v>
      </c>
      <c r="Q1760">
        <v>78.3</v>
      </c>
      <c r="R1760">
        <v>135</v>
      </c>
      <c r="S1760">
        <v>18100</v>
      </c>
      <c r="T1760">
        <v>29200</v>
      </c>
      <c r="U1760">
        <v>36500</v>
      </c>
    </row>
    <row r="1761" spans="1:21" hidden="1" x14ac:dyDescent="0.45">
      <c r="A1761" t="str">
        <f t="shared" si="38"/>
        <v>YAG10UKL7MAgriculture, food and related studiesAll</v>
      </c>
      <c r="B1761" t="s">
        <v>116</v>
      </c>
      <c r="C1761" t="s">
        <v>142</v>
      </c>
      <c r="D1761">
        <v>10</v>
      </c>
      <c r="E1761" t="s">
        <v>44</v>
      </c>
      <c r="F1761" t="s">
        <v>145</v>
      </c>
      <c r="G1761" t="s">
        <v>144</v>
      </c>
      <c r="H1761" t="s">
        <v>69</v>
      </c>
      <c r="I1761" t="s">
        <v>28</v>
      </c>
      <c r="J1761">
        <v>180</v>
      </c>
      <c r="K1761">
        <v>4</v>
      </c>
      <c r="L1761">
        <v>170</v>
      </c>
      <c r="M1761">
        <v>16.5</v>
      </c>
      <c r="N1761">
        <v>8.5</v>
      </c>
      <c r="O1761">
        <v>72</v>
      </c>
      <c r="P1761">
        <v>73.2</v>
      </c>
      <c r="Q1761">
        <v>75</v>
      </c>
      <c r="R1761">
        <v>115</v>
      </c>
      <c r="S1761">
        <v>20100</v>
      </c>
      <c r="T1761">
        <v>29900</v>
      </c>
      <c r="U1761">
        <v>42000</v>
      </c>
    </row>
    <row r="1762" spans="1:21" hidden="1" x14ac:dyDescent="0.45">
      <c r="A1762" t="str">
        <f t="shared" si="38"/>
        <v>YAG10UKL8FAgriculture, food and related studiesAll</v>
      </c>
      <c r="B1762" t="s">
        <v>116</v>
      </c>
      <c r="C1762" t="s">
        <v>142</v>
      </c>
      <c r="D1762">
        <v>10</v>
      </c>
      <c r="E1762" t="s">
        <v>44</v>
      </c>
      <c r="F1762" t="s">
        <v>139</v>
      </c>
      <c r="G1762" t="s">
        <v>143</v>
      </c>
      <c r="H1762" t="s">
        <v>69</v>
      </c>
      <c r="I1762" t="s">
        <v>28</v>
      </c>
      <c r="J1762">
        <v>35</v>
      </c>
      <c r="K1762">
        <v>14.5</v>
      </c>
      <c r="L1762">
        <v>30</v>
      </c>
      <c r="M1762">
        <v>16.899999999999999</v>
      </c>
      <c r="N1762">
        <v>10.199999999999999</v>
      </c>
      <c r="O1762">
        <v>59.3</v>
      </c>
      <c r="P1762">
        <v>69.5</v>
      </c>
      <c r="Q1762">
        <v>72.900000000000006</v>
      </c>
      <c r="R1762">
        <v>20</v>
      </c>
      <c r="S1762">
        <v>25200</v>
      </c>
      <c r="T1762">
        <v>35000</v>
      </c>
      <c r="U1762">
        <v>40900</v>
      </c>
    </row>
    <row r="1763" spans="1:21" hidden="1" x14ac:dyDescent="0.45">
      <c r="A1763" t="str">
        <f t="shared" si="38"/>
        <v>YAG10UKL8MAgriculture, food and related studiesAll</v>
      </c>
      <c r="B1763" t="s">
        <v>116</v>
      </c>
      <c r="C1763" t="s">
        <v>142</v>
      </c>
      <c r="D1763">
        <v>10</v>
      </c>
      <c r="E1763" t="s">
        <v>44</v>
      </c>
      <c r="F1763" t="s">
        <v>139</v>
      </c>
      <c r="G1763" t="s">
        <v>144</v>
      </c>
      <c r="H1763" t="s">
        <v>69</v>
      </c>
      <c r="I1763" t="s">
        <v>28</v>
      </c>
      <c r="J1763">
        <v>25</v>
      </c>
      <c r="K1763">
        <v>0</v>
      </c>
      <c r="L1763">
        <v>25</v>
      </c>
      <c r="M1763">
        <v>13.6</v>
      </c>
      <c r="N1763">
        <v>18.2</v>
      </c>
      <c r="O1763">
        <v>63.6</v>
      </c>
      <c r="P1763">
        <v>63.6</v>
      </c>
      <c r="Q1763">
        <v>68.2</v>
      </c>
      <c r="R1763">
        <v>15</v>
      </c>
      <c r="S1763">
        <v>20400</v>
      </c>
      <c r="T1763">
        <v>36300</v>
      </c>
      <c r="U1763">
        <v>47100</v>
      </c>
    </row>
    <row r="1764" spans="1:21" hidden="1" x14ac:dyDescent="0.45">
      <c r="A1764" t="str">
        <f t="shared" si="38"/>
        <v>YAG5UKL7FAgriculture, food and related studiesAll</v>
      </c>
      <c r="B1764" t="s">
        <v>116</v>
      </c>
      <c r="C1764" t="s">
        <v>140</v>
      </c>
      <c r="D1764">
        <v>5</v>
      </c>
      <c r="E1764" t="s">
        <v>44</v>
      </c>
      <c r="F1764" t="s">
        <v>145</v>
      </c>
      <c r="G1764" t="s">
        <v>143</v>
      </c>
      <c r="H1764" t="s">
        <v>69</v>
      </c>
      <c r="I1764" t="s">
        <v>28</v>
      </c>
      <c r="J1764">
        <v>235</v>
      </c>
      <c r="K1764">
        <v>6.3</v>
      </c>
      <c r="L1764">
        <v>220</v>
      </c>
      <c r="M1764">
        <v>17.100000000000001</v>
      </c>
      <c r="N1764">
        <v>6</v>
      </c>
      <c r="O1764">
        <v>67.7</v>
      </c>
      <c r="P1764">
        <v>75.8</v>
      </c>
      <c r="Q1764">
        <v>76.900000000000006</v>
      </c>
      <c r="R1764">
        <v>135</v>
      </c>
      <c r="S1764">
        <v>19000</v>
      </c>
      <c r="T1764">
        <v>28100</v>
      </c>
      <c r="U1764">
        <v>35400</v>
      </c>
    </row>
    <row r="1765" spans="1:21" hidden="1" x14ac:dyDescent="0.45">
      <c r="A1765" t="str">
        <f t="shared" si="38"/>
        <v>YAG5UKL7MAgriculture, food and related studiesAll</v>
      </c>
      <c r="B1765" t="s">
        <v>116</v>
      </c>
      <c r="C1765" t="s">
        <v>140</v>
      </c>
      <c r="D1765">
        <v>5</v>
      </c>
      <c r="E1765" t="s">
        <v>44</v>
      </c>
      <c r="F1765" t="s">
        <v>145</v>
      </c>
      <c r="G1765" t="s">
        <v>144</v>
      </c>
      <c r="H1765" t="s">
        <v>69</v>
      </c>
      <c r="I1765" t="s">
        <v>28</v>
      </c>
      <c r="J1765">
        <v>160</v>
      </c>
      <c r="K1765">
        <v>6.3</v>
      </c>
      <c r="L1765">
        <v>150</v>
      </c>
      <c r="M1765">
        <v>14.2</v>
      </c>
      <c r="N1765">
        <v>5.7</v>
      </c>
      <c r="O1765">
        <v>69.400000000000006</v>
      </c>
      <c r="P1765">
        <v>79.099999999999994</v>
      </c>
      <c r="Q1765">
        <v>80.099999999999994</v>
      </c>
      <c r="R1765">
        <v>95</v>
      </c>
      <c r="S1765">
        <v>22300</v>
      </c>
      <c r="T1765">
        <v>29600</v>
      </c>
      <c r="U1765">
        <v>38300</v>
      </c>
    </row>
    <row r="1766" spans="1:21" hidden="1" x14ac:dyDescent="0.45">
      <c r="A1766" t="str">
        <f t="shared" si="38"/>
        <v>YAG5UKL8FAgriculture, food and related studiesAll</v>
      </c>
      <c r="B1766" t="s">
        <v>116</v>
      </c>
      <c r="C1766" t="s">
        <v>140</v>
      </c>
      <c r="D1766">
        <v>5</v>
      </c>
      <c r="E1766" t="s">
        <v>44</v>
      </c>
      <c r="F1766" t="s">
        <v>139</v>
      </c>
      <c r="G1766" t="s">
        <v>143</v>
      </c>
      <c r="H1766" t="s">
        <v>69</v>
      </c>
      <c r="I1766" t="s">
        <v>28</v>
      </c>
      <c r="J1766">
        <v>35</v>
      </c>
      <c r="K1766">
        <v>2.9</v>
      </c>
      <c r="L1766">
        <v>35</v>
      </c>
      <c r="M1766">
        <v>19.2</v>
      </c>
      <c r="N1766">
        <v>3</v>
      </c>
      <c r="O1766">
        <v>66</v>
      </c>
      <c r="P1766">
        <v>77.8</v>
      </c>
      <c r="Q1766">
        <v>77.8</v>
      </c>
      <c r="R1766">
        <v>25</v>
      </c>
      <c r="S1766">
        <v>15000</v>
      </c>
      <c r="T1766">
        <v>30400</v>
      </c>
      <c r="U1766">
        <v>38300</v>
      </c>
    </row>
    <row r="1767" spans="1:21" hidden="1" x14ac:dyDescent="0.45">
      <c r="A1767" t="str">
        <f t="shared" si="38"/>
        <v>YAG5UKL8MAgriculture, food and related studiesAll</v>
      </c>
      <c r="B1767" t="s">
        <v>116</v>
      </c>
      <c r="C1767" t="s">
        <v>140</v>
      </c>
      <c r="D1767">
        <v>5</v>
      </c>
      <c r="E1767" t="s">
        <v>44</v>
      </c>
      <c r="F1767" t="s">
        <v>139</v>
      </c>
      <c r="G1767" t="s">
        <v>144</v>
      </c>
      <c r="H1767" t="s">
        <v>69</v>
      </c>
      <c r="I1767" t="s">
        <v>28</v>
      </c>
      <c r="J1767">
        <v>15</v>
      </c>
      <c r="K1767">
        <v>6.7</v>
      </c>
      <c r="L1767">
        <v>15</v>
      </c>
      <c r="M1767">
        <v>10.7</v>
      </c>
      <c r="N1767">
        <v>0</v>
      </c>
      <c r="O1767">
        <v>85.7</v>
      </c>
      <c r="P1767">
        <v>89.3</v>
      </c>
      <c r="Q1767">
        <v>89.3</v>
      </c>
      <c r="R1767" t="s">
        <v>161</v>
      </c>
      <c r="S1767" t="s">
        <v>161</v>
      </c>
      <c r="T1767" t="s">
        <v>161</v>
      </c>
      <c r="U1767" t="s">
        <v>161</v>
      </c>
    </row>
    <row r="1768" spans="1:21" hidden="1" x14ac:dyDescent="0.45">
      <c r="A1768" t="str">
        <f t="shared" si="38"/>
        <v>YAG3UKL7FAgriculture, food and related studiesAll</v>
      </c>
      <c r="B1768" t="s">
        <v>116</v>
      </c>
      <c r="C1768" t="s">
        <v>141</v>
      </c>
      <c r="D1768">
        <v>3</v>
      </c>
      <c r="E1768" t="s">
        <v>44</v>
      </c>
      <c r="F1768" t="s">
        <v>145</v>
      </c>
      <c r="G1768" t="s">
        <v>143</v>
      </c>
      <c r="H1768" t="s">
        <v>69</v>
      </c>
      <c r="I1768" t="s">
        <v>28</v>
      </c>
      <c r="J1768">
        <v>210</v>
      </c>
      <c r="K1768">
        <v>2.6</v>
      </c>
      <c r="L1768">
        <v>205</v>
      </c>
      <c r="M1768">
        <v>10.1</v>
      </c>
      <c r="N1768">
        <v>5.6</v>
      </c>
      <c r="O1768">
        <v>69.8</v>
      </c>
      <c r="P1768">
        <v>82.3</v>
      </c>
      <c r="Q1768">
        <v>84.3</v>
      </c>
      <c r="R1768">
        <v>140</v>
      </c>
      <c r="S1768">
        <v>16800</v>
      </c>
      <c r="T1768">
        <v>23700</v>
      </c>
      <c r="U1768">
        <v>28100</v>
      </c>
    </row>
    <row r="1769" spans="1:21" hidden="1" x14ac:dyDescent="0.45">
      <c r="A1769" t="str">
        <f t="shared" si="38"/>
        <v>YAG3UKL7MAgriculture, food and related studiesAll</v>
      </c>
      <c r="B1769" t="s">
        <v>116</v>
      </c>
      <c r="C1769" t="s">
        <v>141</v>
      </c>
      <c r="D1769">
        <v>3</v>
      </c>
      <c r="E1769" t="s">
        <v>44</v>
      </c>
      <c r="F1769" t="s">
        <v>145</v>
      </c>
      <c r="G1769" t="s">
        <v>144</v>
      </c>
      <c r="H1769" t="s">
        <v>69</v>
      </c>
      <c r="I1769" t="s">
        <v>28</v>
      </c>
      <c r="J1769">
        <v>160</v>
      </c>
      <c r="K1769">
        <v>2.5</v>
      </c>
      <c r="L1769">
        <v>155</v>
      </c>
      <c r="M1769">
        <v>9.9</v>
      </c>
      <c r="N1769">
        <v>4.2</v>
      </c>
      <c r="O1769">
        <v>69.7</v>
      </c>
      <c r="P1769">
        <v>81</v>
      </c>
      <c r="Q1769">
        <v>85.9</v>
      </c>
      <c r="R1769">
        <v>105</v>
      </c>
      <c r="S1769">
        <v>23700</v>
      </c>
      <c r="T1769">
        <v>32800</v>
      </c>
      <c r="U1769">
        <v>42300</v>
      </c>
    </row>
    <row r="1770" spans="1:21" hidden="1" x14ac:dyDescent="0.45">
      <c r="A1770" t="str">
        <f t="shared" si="38"/>
        <v>YAG3UKL8FAgriculture, food and related studiesAll</v>
      </c>
      <c r="B1770" t="s">
        <v>116</v>
      </c>
      <c r="C1770" t="s">
        <v>141</v>
      </c>
      <c r="D1770">
        <v>3</v>
      </c>
      <c r="E1770" t="s">
        <v>44</v>
      </c>
      <c r="F1770" t="s">
        <v>139</v>
      </c>
      <c r="G1770" t="s">
        <v>143</v>
      </c>
      <c r="H1770" t="s">
        <v>69</v>
      </c>
      <c r="I1770" t="s">
        <v>28</v>
      </c>
      <c r="J1770">
        <v>35</v>
      </c>
      <c r="K1770">
        <v>6.6</v>
      </c>
      <c r="L1770">
        <v>30</v>
      </c>
      <c r="M1770">
        <v>3.5</v>
      </c>
      <c r="N1770">
        <v>3.5</v>
      </c>
      <c r="O1770">
        <v>89.5</v>
      </c>
      <c r="P1770">
        <v>93</v>
      </c>
      <c r="Q1770">
        <v>93</v>
      </c>
      <c r="R1770">
        <v>25</v>
      </c>
      <c r="S1770">
        <v>29900</v>
      </c>
      <c r="T1770">
        <v>34300</v>
      </c>
      <c r="U1770">
        <v>39800</v>
      </c>
    </row>
    <row r="1771" spans="1:21" hidden="1" x14ac:dyDescent="0.45">
      <c r="A1771" t="str">
        <f t="shared" si="38"/>
        <v>YAG3UKL8MAgriculture, food and related studiesAll</v>
      </c>
      <c r="B1771" t="s">
        <v>116</v>
      </c>
      <c r="C1771" t="s">
        <v>141</v>
      </c>
      <c r="D1771">
        <v>3</v>
      </c>
      <c r="E1771" t="s">
        <v>44</v>
      </c>
      <c r="F1771" t="s">
        <v>139</v>
      </c>
      <c r="G1771" t="s">
        <v>144</v>
      </c>
      <c r="H1771" t="s">
        <v>69</v>
      </c>
      <c r="I1771" t="s">
        <v>28</v>
      </c>
      <c r="J1771">
        <v>20</v>
      </c>
      <c r="K1771">
        <v>0</v>
      </c>
      <c r="L1771">
        <v>20</v>
      </c>
      <c r="M1771">
        <v>5.9</v>
      </c>
      <c r="N1771">
        <v>11.8</v>
      </c>
      <c r="O1771">
        <v>82.4</v>
      </c>
      <c r="P1771">
        <v>82.4</v>
      </c>
      <c r="Q1771">
        <v>82.4</v>
      </c>
      <c r="R1771">
        <v>15</v>
      </c>
      <c r="S1771">
        <v>31600</v>
      </c>
      <c r="T1771">
        <v>34700</v>
      </c>
      <c r="U1771">
        <v>43400</v>
      </c>
    </row>
    <row r="1772" spans="1:21" hidden="1" x14ac:dyDescent="0.45">
      <c r="A1772" t="str">
        <f t="shared" si="38"/>
        <v>YAG1UKL7FAgriculture, food and related studiesAll</v>
      </c>
      <c r="B1772" t="s">
        <v>116</v>
      </c>
      <c r="C1772" t="s">
        <v>49</v>
      </c>
      <c r="D1772">
        <v>1</v>
      </c>
      <c r="E1772" t="s">
        <v>44</v>
      </c>
      <c r="F1772" t="s">
        <v>145</v>
      </c>
      <c r="G1772" t="s">
        <v>143</v>
      </c>
      <c r="H1772" t="s">
        <v>69</v>
      </c>
      <c r="I1772" t="s">
        <v>28</v>
      </c>
      <c r="J1772">
        <v>275</v>
      </c>
      <c r="K1772">
        <v>0.7</v>
      </c>
      <c r="L1772">
        <v>275</v>
      </c>
      <c r="M1772">
        <v>6.1</v>
      </c>
      <c r="N1772">
        <v>8.4</v>
      </c>
      <c r="O1772">
        <v>70.599999999999994</v>
      </c>
      <c r="P1772">
        <v>83.2</v>
      </c>
      <c r="Q1772">
        <v>85.5</v>
      </c>
      <c r="R1772">
        <v>185</v>
      </c>
      <c r="S1772">
        <v>15700</v>
      </c>
      <c r="T1772">
        <v>21900</v>
      </c>
      <c r="U1772">
        <v>28800</v>
      </c>
    </row>
    <row r="1773" spans="1:21" hidden="1" x14ac:dyDescent="0.45">
      <c r="A1773" t="str">
        <f t="shared" si="38"/>
        <v>YAG1UKL7MAgriculture, food and related studiesAll</v>
      </c>
      <c r="B1773" t="s">
        <v>116</v>
      </c>
      <c r="C1773" t="s">
        <v>49</v>
      </c>
      <c r="D1773">
        <v>1</v>
      </c>
      <c r="E1773" t="s">
        <v>44</v>
      </c>
      <c r="F1773" t="s">
        <v>145</v>
      </c>
      <c r="G1773" t="s">
        <v>144</v>
      </c>
      <c r="H1773" t="s">
        <v>69</v>
      </c>
      <c r="I1773" t="s">
        <v>28</v>
      </c>
      <c r="J1773">
        <v>170</v>
      </c>
      <c r="K1773">
        <v>1.8</v>
      </c>
      <c r="L1773">
        <v>165</v>
      </c>
      <c r="M1773">
        <v>7.9</v>
      </c>
      <c r="N1773">
        <v>8.5</v>
      </c>
      <c r="O1773">
        <v>73.7</v>
      </c>
      <c r="P1773">
        <v>79</v>
      </c>
      <c r="Q1773">
        <v>83.6</v>
      </c>
      <c r="R1773">
        <v>120</v>
      </c>
      <c r="S1773">
        <v>18600</v>
      </c>
      <c r="T1773">
        <v>25500</v>
      </c>
      <c r="U1773">
        <v>31800</v>
      </c>
    </row>
    <row r="1774" spans="1:21" hidden="1" x14ac:dyDescent="0.45">
      <c r="A1774" t="str">
        <f t="shared" si="38"/>
        <v>YAG1UKL8FAgriculture, food and related studiesAll</v>
      </c>
      <c r="B1774" t="s">
        <v>116</v>
      </c>
      <c r="C1774" t="s">
        <v>49</v>
      </c>
      <c r="D1774">
        <v>1</v>
      </c>
      <c r="E1774" t="s">
        <v>44</v>
      </c>
      <c r="F1774" t="s">
        <v>139</v>
      </c>
      <c r="G1774" t="s">
        <v>143</v>
      </c>
      <c r="H1774" t="s">
        <v>69</v>
      </c>
      <c r="I1774" t="s">
        <v>28</v>
      </c>
      <c r="J1774">
        <v>30</v>
      </c>
      <c r="K1774">
        <v>0</v>
      </c>
      <c r="L1774">
        <v>30</v>
      </c>
      <c r="M1774">
        <v>15.1</v>
      </c>
      <c r="N1774">
        <v>7.5</v>
      </c>
      <c r="O1774">
        <v>77.400000000000006</v>
      </c>
      <c r="P1774">
        <v>77.400000000000006</v>
      </c>
      <c r="Q1774">
        <v>77.400000000000006</v>
      </c>
      <c r="R1774">
        <v>20</v>
      </c>
      <c r="S1774">
        <v>22600</v>
      </c>
      <c r="T1774">
        <v>27400</v>
      </c>
      <c r="U1774">
        <v>32800</v>
      </c>
    </row>
    <row r="1775" spans="1:21" hidden="1" x14ac:dyDescent="0.45">
      <c r="A1775" t="str">
        <f t="shared" si="38"/>
        <v>YAG1UKL8MAgriculture, food and related studiesAll</v>
      </c>
      <c r="B1775" t="s">
        <v>116</v>
      </c>
      <c r="C1775" t="s">
        <v>49</v>
      </c>
      <c r="D1775">
        <v>1</v>
      </c>
      <c r="E1775" t="s">
        <v>44</v>
      </c>
      <c r="F1775" t="s">
        <v>139</v>
      </c>
      <c r="G1775" t="s">
        <v>144</v>
      </c>
      <c r="H1775" t="s">
        <v>69</v>
      </c>
      <c r="I1775" t="s">
        <v>28</v>
      </c>
      <c r="J1775">
        <v>25</v>
      </c>
      <c r="K1775">
        <v>14.6</v>
      </c>
      <c r="L1775">
        <v>25</v>
      </c>
      <c r="M1775">
        <v>14.6</v>
      </c>
      <c r="N1775">
        <v>9.8000000000000007</v>
      </c>
      <c r="O1775">
        <v>65.900000000000006</v>
      </c>
      <c r="P1775">
        <v>75.599999999999994</v>
      </c>
      <c r="Q1775">
        <v>75.599999999999994</v>
      </c>
      <c r="R1775">
        <v>15</v>
      </c>
      <c r="S1775">
        <v>24500</v>
      </c>
      <c r="T1775">
        <v>34300</v>
      </c>
      <c r="U1775">
        <v>37200</v>
      </c>
    </row>
    <row r="1776" spans="1:21" hidden="1" x14ac:dyDescent="0.45">
      <c r="A1776" t="str">
        <f t="shared" si="38"/>
        <v>YAG10UKL7F+MAgriculture, food and related studiesAbroad</v>
      </c>
      <c r="B1776" t="s">
        <v>116</v>
      </c>
      <c r="C1776" t="s">
        <v>142</v>
      </c>
      <c r="D1776">
        <v>10</v>
      </c>
      <c r="E1776" t="s">
        <v>44</v>
      </c>
      <c r="F1776" t="s">
        <v>145</v>
      </c>
      <c r="G1776" t="s">
        <v>138</v>
      </c>
      <c r="H1776" t="s">
        <v>69</v>
      </c>
      <c r="I1776" t="s">
        <v>146</v>
      </c>
      <c r="J1776">
        <v>15</v>
      </c>
      <c r="K1776">
        <v>0</v>
      </c>
      <c r="L1776">
        <v>15</v>
      </c>
      <c r="M1776">
        <v>85.2</v>
      </c>
      <c r="N1776">
        <v>0</v>
      </c>
      <c r="O1776">
        <v>14.8</v>
      </c>
      <c r="P1776">
        <v>14.8</v>
      </c>
      <c r="Q1776">
        <v>14.8</v>
      </c>
      <c r="R1776" t="s">
        <v>161</v>
      </c>
      <c r="S1776" t="s">
        <v>161</v>
      </c>
      <c r="T1776" t="s">
        <v>161</v>
      </c>
      <c r="U1776" t="s">
        <v>161</v>
      </c>
    </row>
    <row r="1777" spans="1:21" hidden="1" x14ac:dyDescent="0.45">
      <c r="A1777" t="str">
        <f t="shared" si="38"/>
        <v>YAG10UKL7F+MAgriculture, food and related studiesEast Midlands</v>
      </c>
      <c r="B1777" t="s">
        <v>116</v>
      </c>
      <c r="C1777" t="s">
        <v>142</v>
      </c>
      <c r="D1777">
        <v>10</v>
      </c>
      <c r="E1777" t="s">
        <v>44</v>
      </c>
      <c r="F1777" t="s">
        <v>145</v>
      </c>
      <c r="G1777" t="s">
        <v>138</v>
      </c>
      <c r="H1777" t="s">
        <v>69</v>
      </c>
      <c r="I1777" t="s">
        <v>147</v>
      </c>
      <c r="J1777">
        <v>30</v>
      </c>
      <c r="K1777">
        <v>0</v>
      </c>
      <c r="L1777">
        <v>30</v>
      </c>
      <c r="M1777">
        <v>16.7</v>
      </c>
      <c r="N1777">
        <v>7.4</v>
      </c>
      <c r="O1777">
        <v>75.900000000000006</v>
      </c>
      <c r="P1777">
        <v>75.900000000000006</v>
      </c>
      <c r="Q1777">
        <v>75.900000000000006</v>
      </c>
      <c r="R1777">
        <v>20</v>
      </c>
      <c r="S1777">
        <v>17200</v>
      </c>
      <c r="T1777">
        <v>28800</v>
      </c>
      <c r="U1777">
        <v>33200</v>
      </c>
    </row>
    <row r="1778" spans="1:21" hidden="1" x14ac:dyDescent="0.45">
      <c r="A1778" t="str">
        <f t="shared" si="38"/>
        <v>YAG10UKL7F+MAgriculture, food and related studiesEast of England</v>
      </c>
      <c r="B1778" t="s">
        <v>116</v>
      </c>
      <c r="C1778" t="s">
        <v>142</v>
      </c>
      <c r="D1778">
        <v>10</v>
      </c>
      <c r="E1778" t="s">
        <v>44</v>
      </c>
      <c r="F1778" t="s">
        <v>145</v>
      </c>
      <c r="G1778" t="s">
        <v>138</v>
      </c>
      <c r="H1778" t="s">
        <v>69</v>
      </c>
      <c r="I1778" t="s">
        <v>148</v>
      </c>
      <c r="J1778">
        <v>40</v>
      </c>
      <c r="K1778">
        <v>0</v>
      </c>
      <c r="L1778">
        <v>40</v>
      </c>
      <c r="M1778">
        <v>15.2</v>
      </c>
      <c r="N1778">
        <v>5.0999999999999996</v>
      </c>
      <c r="O1778">
        <v>74.7</v>
      </c>
      <c r="P1778">
        <v>77.2</v>
      </c>
      <c r="Q1778">
        <v>79.7</v>
      </c>
      <c r="R1778">
        <v>30</v>
      </c>
      <c r="S1778">
        <v>26600</v>
      </c>
      <c r="T1778">
        <v>33200</v>
      </c>
      <c r="U1778">
        <v>36500</v>
      </c>
    </row>
    <row r="1779" spans="1:21" hidden="1" x14ac:dyDescent="0.45">
      <c r="A1779" t="str">
        <f t="shared" si="38"/>
        <v>YAG10UKL7F+MAgriculture, food and related studiesLondon</v>
      </c>
      <c r="B1779" t="s">
        <v>116</v>
      </c>
      <c r="C1779" t="s">
        <v>142</v>
      </c>
      <c r="D1779">
        <v>10</v>
      </c>
      <c r="E1779" t="s">
        <v>44</v>
      </c>
      <c r="F1779" t="s">
        <v>145</v>
      </c>
      <c r="G1779" t="s">
        <v>138</v>
      </c>
      <c r="H1779" t="s">
        <v>69</v>
      </c>
      <c r="I1779" t="s">
        <v>149</v>
      </c>
      <c r="J1779">
        <v>35</v>
      </c>
      <c r="K1779">
        <v>0</v>
      </c>
      <c r="L1779">
        <v>35</v>
      </c>
      <c r="M1779">
        <v>22.1</v>
      </c>
      <c r="N1779">
        <v>13.2</v>
      </c>
      <c r="O1779">
        <v>61.8</v>
      </c>
      <c r="P1779">
        <v>61.8</v>
      </c>
      <c r="Q1779">
        <v>64.7</v>
      </c>
      <c r="R1779">
        <v>20</v>
      </c>
      <c r="S1779">
        <v>29800</v>
      </c>
      <c r="T1779">
        <v>39200</v>
      </c>
      <c r="U1779">
        <v>59800</v>
      </c>
    </row>
    <row r="1780" spans="1:21" hidden="1" x14ac:dyDescent="0.45">
      <c r="A1780" t="str">
        <f t="shared" si="38"/>
        <v>YAG10UKL7F+MAgriculture, food and related studiesNorth East</v>
      </c>
      <c r="B1780" t="s">
        <v>116</v>
      </c>
      <c r="C1780" t="s">
        <v>142</v>
      </c>
      <c r="D1780">
        <v>10</v>
      </c>
      <c r="E1780" t="s">
        <v>44</v>
      </c>
      <c r="F1780" t="s">
        <v>145</v>
      </c>
      <c r="G1780" t="s">
        <v>138</v>
      </c>
      <c r="H1780" t="s">
        <v>69</v>
      </c>
      <c r="I1780" t="s">
        <v>150</v>
      </c>
      <c r="J1780">
        <v>30</v>
      </c>
      <c r="K1780">
        <v>0</v>
      </c>
      <c r="L1780">
        <v>30</v>
      </c>
      <c r="M1780">
        <v>14.8</v>
      </c>
      <c r="N1780">
        <v>3.7</v>
      </c>
      <c r="O1780">
        <v>81.5</v>
      </c>
      <c r="P1780">
        <v>81.5</v>
      </c>
      <c r="Q1780">
        <v>81.5</v>
      </c>
      <c r="R1780">
        <v>20</v>
      </c>
      <c r="S1780">
        <v>18700</v>
      </c>
      <c r="T1780">
        <v>26300</v>
      </c>
      <c r="U1780">
        <v>29400</v>
      </c>
    </row>
    <row r="1781" spans="1:21" hidden="1" x14ac:dyDescent="0.45">
      <c r="A1781" t="str">
        <f t="shared" si="38"/>
        <v>YAG10UKL7F+MAgriculture, food and related studiesNorth West</v>
      </c>
      <c r="B1781" t="s">
        <v>116</v>
      </c>
      <c r="C1781" t="s">
        <v>142</v>
      </c>
      <c r="D1781">
        <v>10</v>
      </c>
      <c r="E1781" t="s">
        <v>44</v>
      </c>
      <c r="F1781" t="s">
        <v>145</v>
      </c>
      <c r="G1781" t="s">
        <v>138</v>
      </c>
      <c r="H1781" t="s">
        <v>69</v>
      </c>
      <c r="I1781" t="s">
        <v>151</v>
      </c>
      <c r="J1781">
        <v>20</v>
      </c>
      <c r="K1781">
        <v>0</v>
      </c>
      <c r="L1781">
        <v>20</v>
      </c>
      <c r="M1781">
        <v>0</v>
      </c>
      <c r="N1781">
        <v>6.1</v>
      </c>
      <c r="O1781">
        <v>75.8</v>
      </c>
      <c r="P1781">
        <v>81.8</v>
      </c>
      <c r="Q1781">
        <v>93.9</v>
      </c>
      <c r="R1781">
        <v>15</v>
      </c>
      <c r="S1781">
        <v>23000</v>
      </c>
      <c r="T1781">
        <v>28100</v>
      </c>
      <c r="U1781">
        <v>33600</v>
      </c>
    </row>
    <row r="1782" spans="1:21" hidden="1" x14ac:dyDescent="0.45">
      <c r="A1782" t="str">
        <f t="shared" si="38"/>
        <v>YAG10UKL7F+MAgriculture, food and related studiesNorthern Ireland</v>
      </c>
      <c r="B1782" t="s">
        <v>116</v>
      </c>
      <c r="C1782" t="s">
        <v>142</v>
      </c>
      <c r="D1782">
        <v>10</v>
      </c>
      <c r="E1782" t="s">
        <v>44</v>
      </c>
      <c r="F1782" t="s">
        <v>145</v>
      </c>
      <c r="G1782" t="s">
        <v>138</v>
      </c>
      <c r="H1782" t="s">
        <v>69</v>
      </c>
      <c r="I1782" t="s">
        <v>152</v>
      </c>
      <c r="J1782" t="s">
        <v>161</v>
      </c>
      <c r="K1782" t="s">
        <v>161</v>
      </c>
      <c r="L1782" t="s">
        <v>161</v>
      </c>
      <c r="M1782" t="s">
        <v>161</v>
      </c>
      <c r="N1782" t="s">
        <v>161</v>
      </c>
      <c r="O1782" t="s">
        <v>161</v>
      </c>
      <c r="P1782" t="s">
        <v>161</v>
      </c>
      <c r="Q1782" t="s">
        <v>161</v>
      </c>
      <c r="R1782" t="s">
        <v>161</v>
      </c>
      <c r="S1782" t="s">
        <v>161</v>
      </c>
      <c r="T1782" t="s">
        <v>161</v>
      </c>
      <c r="U1782" t="s">
        <v>161</v>
      </c>
    </row>
    <row r="1783" spans="1:21" hidden="1" x14ac:dyDescent="0.45">
      <c r="A1783" t="str">
        <f t="shared" si="38"/>
        <v>YAG10UKL7F+MAgriculture, food and related studiesScotland</v>
      </c>
      <c r="B1783" t="s">
        <v>116</v>
      </c>
      <c r="C1783" t="s">
        <v>142</v>
      </c>
      <c r="D1783">
        <v>10</v>
      </c>
      <c r="E1783" t="s">
        <v>44</v>
      </c>
      <c r="F1783" t="s">
        <v>145</v>
      </c>
      <c r="G1783" t="s">
        <v>138</v>
      </c>
      <c r="H1783" t="s">
        <v>69</v>
      </c>
      <c r="I1783" t="s">
        <v>153</v>
      </c>
      <c r="J1783">
        <v>15</v>
      </c>
      <c r="K1783">
        <v>0</v>
      </c>
      <c r="L1783">
        <v>15</v>
      </c>
      <c r="M1783">
        <v>22.5</v>
      </c>
      <c r="N1783">
        <v>15</v>
      </c>
      <c r="O1783">
        <v>62.5</v>
      </c>
      <c r="P1783">
        <v>62.5</v>
      </c>
      <c r="Q1783">
        <v>62.5</v>
      </c>
      <c r="R1783" t="s">
        <v>161</v>
      </c>
      <c r="S1783" t="s">
        <v>161</v>
      </c>
      <c r="T1783" t="s">
        <v>161</v>
      </c>
      <c r="U1783" t="s">
        <v>161</v>
      </c>
    </row>
    <row r="1784" spans="1:21" hidden="1" x14ac:dyDescent="0.45">
      <c r="A1784" t="str">
        <f t="shared" si="38"/>
        <v>YAG10UKL7F+MAgriculture, food and related studiesSouth East</v>
      </c>
      <c r="B1784" t="s">
        <v>116</v>
      </c>
      <c r="C1784" t="s">
        <v>142</v>
      </c>
      <c r="D1784">
        <v>10</v>
      </c>
      <c r="E1784" t="s">
        <v>44</v>
      </c>
      <c r="F1784" t="s">
        <v>145</v>
      </c>
      <c r="G1784" t="s">
        <v>138</v>
      </c>
      <c r="H1784" t="s">
        <v>69</v>
      </c>
      <c r="I1784" t="s">
        <v>154</v>
      </c>
      <c r="J1784">
        <v>60</v>
      </c>
      <c r="K1784">
        <v>0</v>
      </c>
      <c r="L1784">
        <v>60</v>
      </c>
      <c r="M1784">
        <v>15.3</v>
      </c>
      <c r="N1784">
        <v>3.4</v>
      </c>
      <c r="O1784">
        <v>79.7</v>
      </c>
      <c r="P1784">
        <v>81.400000000000006</v>
      </c>
      <c r="Q1784">
        <v>81.400000000000006</v>
      </c>
      <c r="R1784">
        <v>45</v>
      </c>
      <c r="S1784">
        <v>23600</v>
      </c>
      <c r="T1784">
        <v>32300</v>
      </c>
      <c r="U1784">
        <v>40800</v>
      </c>
    </row>
    <row r="1785" spans="1:21" hidden="1" x14ac:dyDescent="0.45">
      <c r="A1785" t="str">
        <f t="shared" si="38"/>
        <v>YAG10UKL7F+MAgriculture, food and related studiesSouth West</v>
      </c>
      <c r="B1785" t="s">
        <v>116</v>
      </c>
      <c r="C1785" t="s">
        <v>142</v>
      </c>
      <c r="D1785">
        <v>10</v>
      </c>
      <c r="E1785" t="s">
        <v>44</v>
      </c>
      <c r="F1785" t="s">
        <v>145</v>
      </c>
      <c r="G1785" t="s">
        <v>138</v>
      </c>
      <c r="H1785" t="s">
        <v>69</v>
      </c>
      <c r="I1785" t="s">
        <v>155</v>
      </c>
      <c r="J1785">
        <v>70</v>
      </c>
      <c r="K1785">
        <v>0</v>
      </c>
      <c r="L1785">
        <v>70</v>
      </c>
      <c r="M1785">
        <v>19.5</v>
      </c>
      <c r="N1785">
        <v>6</v>
      </c>
      <c r="O1785">
        <v>67.099999999999994</v>
      </c>
      <c r="P1785">
        <v>71.599999999999994</v>
      </c>
      <c r="Q1785">
        <v>74.599999999999994</v>
      </c>
      <c r="R1785">
        <v>45</v>
      </c>
      <c r="S1785">
        <v>12800</v>
      </c>
      <c r="T1785">
        <v>25600</v>
      </c>
      <c r="U1785">
        <v>40500</v>
      </c>
    </row>
    <row r="1786" spans="1:21" hidden="1" x14ac:dyDescent="0.45">
      <c r="A1786" t="str">
        <f t="shared" si="38"/>
        <v>YAG10UKL7F+MAgriculture, food and related studiesWales</v>
      </c>
      <c r="B1786" t="s">
        <v>116</v>
      </c>
      <c r="C1786" t="s">
        <v>142</v>
      </c>
      <c r="D1786">
        <v>10</v>
      </c>
      <c r="E1786" t="s">
        <v>44</v>
      </c>
      <c r="F1786" t="s">
        <v>145</v>
      </c>
      <c r="G1786" t="s">
        <v>138</v>
      </c>
      <c r="H1786" t="s">
        <v>69</v>
      </c>
      <c r="I1786" t="s">
        <v>158</v>
      </c>
      <c r="J1786">
        <v>10</v>
      </c>
      <c r="K1786">
        <v>0</v>
      </c>
      <c r="L1786">
        <v>10</v>
      </c>
      <c r="M1786">
        <v>0</v>
      </c>
      <c r="N1786">
        <v>30</v>
      </c>
      <c r="O1786">
        <v>70</v>
      </c>
      <c r="P1786">
        <v>70</v>
      </c>
      <c r="Q1786">
        <v>70</v>
      </c>
      <c r="R1786" t="s">
        <v>161</v>
      </c>
      <c r="S1786" t="s">
        <v>161</v>
      </c>
      <c r="T1786" t="s">
        <v>161</v>
      </c>
      <c r="U1786" t="s">
        <v>161</v>
      </c>
    </row>
    <row r="1787" spans="1:21" hidden="1" x14ac:dyDescent="0.45">
      <c r="A1787" t="str">
        <f t="shared" si="38"/>
        <v>YAG10UKL7F+MAgriculture, food and related studiesWest Midlands</v>
      </c>
      <c r="B1787" t="s">
        <v>116</v>
      </c>
      <c r="C1787" t="s">
        <v>142</v>
      </c>
      <c r="D1787">
        <v>10</v>
      </c>
      <c r="E1787" t="s">
        <v>44</v>
      </c>
      <c r="F1787" t="s">
        <v>145</v>
      </c>
      <c r="G1787" t="s">
        <v>138</v>
      </c>
      <c r="H1787" t="s">
        <v>69</v>
      </c>
      <c r="I1787" t="s">
        <v>159</v>
      </c>
      <c r="J1787">
        <v>30</v>
      </c>
      <c r="K1787">
        <v>0</v>
      </c>
      <c r="L1787">
        <v>30</v>
      </c>
      <c r="M1787">
        <v>7.8</v>
      </c>
      <c r="N1787">
        <v>0</v>
      </c>
      <c r="O1787">
        <v>88.2</v>
      </c>
      <c r="P1787">
        <v>92.2</v>
      </c>
      <c r="Q1787">
        <v>92.2</v>
      </c>
      <c r="R1787">
        <v>25</v>
      </c>
      <c r="S1787">
        <v>16800</v>
      </c>
      <c r="T1787">
        <v>33200</v>
      </c>
      <c r="U1787">
        <v>39800</v>
      </c>
    </row>
    <row r="1788" spans="1:21" hidden="1" x14ac:dyDescent="0.45">
      <c r="A1788" t="str">
        <f t="shared" si="38"/>
        <v>YAG10UKL7F+MAgriculture, food and related studiesYorkshire and The Humber</v>
      </c>
      <c r="B1788" t="s">
        <v>116</v>
      </c>
      <c r="C1788" t="s">
        <v>142</v>
      </c>
      <c r="D1788">
        <v>10</v>
      </c>
      <c r="E1788" t="s">
        <v>44</v>
      </c>
      <c r="F1788" t="s">
        <v>145</v>
      </c>
      <c r="G1788" t="s">
        <v>138</v>
      </c>
      <c r="H1788" t="s">
        <v>69</v>
      </c>
      <c r="I1788" t="s">
        <v>160</v>
      </c>
      <c r="J1788">
        <v>30</v>
      </c>
      <c r="K1788">
        <v>0</v>
      </c>
      <c r="L1788">
        <v>30</v>
      </c>
      <c r="M1788">
        <v>7.4</v>
      </c>
      <c r="N1788">
        <v>0</v>
      </c>
      <c r="O1788">
        <v>92.6</v>
      </c>
      <c r="P1788">
        <v>92.6</v>
      </c>
      <c r="Q1788">
        <v>92.6</v>
      </c>
      <c r="R1788">
        <v>25</v>
      </c>
      <c r="S1788">
        <v>19300</v>
      </c>
      <c r="T1788">
        <v>25600</v>
      </c>
      <c r="U1788">
        <v>38000</v>
      </c>
    </row>
    <row r="1789" spans="1:21" hidden="1" x14ac:dyDescent="0.45">
      <c r="A1789" t="str">
        <f t="shared" si="38"/>
        <v>YAG10UKL7F+MAgriculture, food and related studiesNA</v>
      </c>
      <c r="B1789" t="s">
        <v>116</v>
      </c>
      <c r="C1789" t="s">
        <v>142</v>
      </c>
      <c r="D1789">
        <v>10</v>
      </c>
      <c r="E1789" t="s">
        <v>44</v>
      </c>
      <c r="F1789" t="s">
        <v>145</v>
      </c>
      <c r="G1789" t="s">
        <v>138</v>
      </c>
      <c r="H1789" t="s">
        <v>69</v>
      </c>
      <c r="I1789" t="s">
        <v>157</v>
      </c>
      <c r="J1789">
        <v>40</v>
      </c>
      <c r="K1789">
        <v>97.2</v>
      </c>
      <c r="L1789" t="s">
        <v>161</v>
      </c>
      <c r="M1789" t="s">
        <v>161</v>
      </c>
      <c r="N1789" t="s">
        <v>161</v>
      </c>
      <c r="O1789" t="s">
        <v>161</v>
      </c>
      <c r="P1789" t="s">
        <v>161</v>
      </c>
      <c r="Q1789" t="s">
        <v>161</v>
      </c>
      <c r="R1789" t="s">
        <v>157</v>
      </c>
      <c r="S1789" t="s">
        <v>157</v>
      </c>
      <c r="T1789" t="s">
        <v>157</v>
      </c>
      <c r="U1789" t="s">
        <v>157</v>
      </c>
    </row>
    <row r="1790" spans="1:21" hidden="1" x14ac:dyDescent="0.45">
      <c r="A1790" t="str">
        <f t="shared" si="38"/>
        <v>YAG10UKL8F+MAgriculture, food and related studiesAbroad</v>
      </c>
      <c r="B1790" t="s">
        <v>116</v>
      </c>
      <c r="C1790" t="s">
        <v>142</v>
      </c>
      <c r="D1790">
        <v>10</v>
      </c>
      <c r="E1790" t="s">
        <v>44</v>
      </c>
      <c r="F1790" t="s">
        <v>139</v>
      </c>
      <c r="G1790" t="s">
        <v>138</v>
      </c>
      <c r="H1790" t="s">
        <v>69</v>
      </c>
      <c r="I1790" t="s">
        <v>146</v>
      </c>
      <c r="J1790" t="s">
        <v>161</v>
      </c>
      <c r="K1790" t="s">
        <v>161</v>
      </c>
      <c r="L1790" t="s">
        <v>161</v>
      </c>
      <c r="M1790" t="s">
        <v>161</v>
      </c>
      <c r="N1790" t="s">
        <v>161</v>
      </c>
      <c r="O1790" t="s">
        <v>161</v>
      </c>
      <c r="P1790" t="s">
        <v>161</v>
      </c>
      <c r="Q1790" t="s">
        <v>161</v>
      </c>
      <c r="R1790" t="s">
        <v>157</v>
      </c>
      <c r="S1790" t="s">
        <v>157</v>
      </c>
      <c r="T1790" t="s">
        <v>157</v>
      </c>
      <c r="U1790" t="s">
        <v>157</v>
      </c>
    </row>
    <row r="1791" spans="1:21" hidden="1" x14ac:dyDescent="0.45">
      <c r="A1791" t="str">
        <f t="shared" si="38"/>
        <v>YAG10UKL8F+MAgriculture, food and related studiesEast Midlands</v>
      </c>
      <c r="B1791" t="s">
        <v>116</v>
      </c>
      <c r="C1791" t="s">
        <v>142</v>
      </c>
      <c r="D1791">
        <v>10</v>
      </c>
      <c r="E1791" t="s">
        <v>44</v>
      </c>
      <c r="F1791" t="s">
        <v>139</v>
      </c>
      <c r="G1791" t="s">
        <v>138</v>
      </c>
      <c r="H1791" t="s">
        <v>69</v>
      </c>
      <c r="I1791" t="s">
        <v>147</v>
      </c>
      <c r="J1791">
        <v>10</v>
      </c>
      <c r="K1791">
        <v>0</v>
      </c>
      <c r="L1791">
        <v>10</v>
      </c>
      <c r="M1791">
        <v>14.3</v>
      </c>
      <c r="N1791">
        <v>14.3</v>
      </c>
      <c r="O1791">
        <v>57.1</v>
      </c>
      <c r="P1791">
        <v>71.400000000000006</v>
      </c>
      <c r="Q1791">
        <v>71.400000000000006</v>
      </c>
      <c r="R1791" t="s">
        <v>161</v>
      </c>
      <c r="S1791" t="s">
        <v>161</v>
      </c>
      <c r="T1791" t="s">
        <v>161</v>
      </c>
      <c r="U1791" t="s">
        <v>161</v>
      </c>
    </row>
    <row r="1792" spans="1:21" hidden="1" x14ac:dyDescent="0.45">
      <c r="A1792" t="str">
        <f t="shared" si="38"/>
        <v>YAG10UKL8F+MAgriculture, food and related studiesEast of England</v>
      </c>
      <c r="B1792" t="s">
        <v>116</v>
      </c>
      <c r="C1792" t="s">
        <v>142</v>
      </c>
      <c r="D1792">
        <v>10</v>
      </c>
      <c r="E1792" t="s">
        <v>44</v>
      </c>
      <c r="F1792" t="s">
        <v>139</v>
      </c>
      <c r="G1792" t="s">
        <v>138</v>
      </c>
      <c r="H1792" t="s">
        <v>69</v>
      </c>
      <c r="I1792" t="s">
        <v>148</v>
      </c>
      <c r="J1792">
        <v>10</v>
      </c>
      <c r="K1792">
        <v>0</v>
      </c>
      <c r="L1792">
        <v>10</v>
      </c>
      <c r="M1792">
        <v>0</v>
      </c>
      <c r="N1792">
        <v>14.3</v>
      </c>
      <c r="O1792">
        <v>71.400000000000006</v>
      </c>
      <c r="P1792">
        <v>85.7</v>
      </c>
      <c r="Q1792">
        <v>85.7</v>
      </c>
      <c r="R1792" t="s">
        <v>161</v>
      </c>
      <c r="S1792" t="s">
        <v>161</v>
      </c>
      <c r="T1792" t="s">
        <v>161</v>
      </c>
      <c r="U1792" t="s">
        <v>161</v>
      </c>
    </row>
    <row r="1793" spans="1:21" hidden="1" x14ac:dyDescent="0.45">
      <c r="A1793" t="str">
        <f t="shared" si="38"/>
        <v>YAG10UKL8F+MAgriculture, food and related studiesLondon</v>
      </c>
      <c r="B1793" t="s">
        <v>116</v>
      </c>
      <c r="C1793" t="s">
        <v>142</v>
      </c>
      <c r="D1793">
        <v>10</v>
      </c>
      <c r="E1793" t="s">
        <v>44</v>
      </c>
      <c r="F1793" t="s">
        <v>139</v>
      </c>
      <c r="G1793" t="s">
        <v>138</v>
      </c>
      <c r="H1793" t="s">
        <v>69</v>
      </c>
      <c r="I1793" t="s">
        <v>149</v>
      </c>
      <c r="J1793" t="s">
        <v>161</v>
      </c>
      <c r="K1793" t="s">
        <v>161</v>
      </c>
      <c r="L1793" t="s">
        <v>161</v>
      </c>
      <c r="M1793" t="s">
        <v>161</v>
      </c>
      <c r="N1793" t="s">
        <v>161</v>
      </c>
      <c r="O1793" t="s">
        <v>161</v>
      </c>
      <c r="P1793" t="s">
        <v>161</v>
      </c>
      <c r="Q1793" t="s">
        <v>161</v>
      </c>
      <c r="R1793" t="s">
        <v>157</v>
      </c>
      <c r="S1793" t="s">
        <v>157</v>
      </c>
      <c r="T1793" t="s">
        <v>157</v>
      </c>
      <c r="U1793" t="s">
        <v>157</v>
      </c>
    </row>
    <row r="1794" spans="1:21" hidden="1" x14ac:dyDescent="0.45">
      <c r="A1794" t="str">
        <f t="shared" si="38"/>
        <v>YAG10UKL8F+MAgriculture, food and related studiesNorth East</v>
      </c>
      <c r="B1794" t="s">
        <v>116</v>
      </c>
      <c r="C1794" t="s">
        <v>142</v>
      </c>
      <c r="D1794">
        <v>10</v>
      </c>
      <c r="E1794" t="s">
        <v>44</v>
      </c>
      <c r="F1794" t="s">
        <v>139</v>
      </c>
      <c r="G1794" t="s">
        <v>138</v>
      </c>
      <c r="H1794" t="s">
        <v>69</v>
      </c>
      <c r="I1794" t="s">
        <v>150</v>
      </c>
      <c r="J1794">
        <v>5</v>
      </c>
      <c r="K1794">
        <v>0</v>
      </c>
      <c r="L1794">
        <v>5</v>
      </c>
      <c r="M1794">
        <v>0</v>
      </c>
      <c r="N1794">
        <v>0</v>
      </c>
      <c r="O1794">
        <v>80</v>
      </c>
      <c r="P1794">
        <v>80</v>
      </c>
      <c r="Q1794">
        <v>100</v>
      </c>
      <c r="R1794" t="s">
        <v>161</v>
      </c>
      <c r="S1794" t="s">
        <v>161</v>
      </c>
      <c r="T1794" t="s">
        <v>161</v>
      </c>
      <c r="U1794" t="s">
        <v>161</v>
      </c>
    </row>
    <row r="1795" spans="1:21" hidden="1" x14ac:dyDescent="0.45">
      <c r="A1795" t="str">
        <f t="shared" si="38"/>
        <v>YAG10UKL8F+MAgriculture, food and related studiesNorth West</v>
      </c>
      <c r="B1795" t="s">
        <v>116</v>
      </c>
      <c r="C1795" t="s">
        <v>142</v>
      </c>
      <c r="D1795">
        <v>10</v>
      </c>
      <c r="E1795" t="s">
        <v>44</v>
      </c>
      <c r="F1795" t="s">
        <v>139</v>
      </c>
      <c r="G1795" t="s">
        <v>138</v>
      </c>
      <c r="H1795" t="s">
        <v>69</v>
      </c>
      <c r="I1795" t="s">
        <v>151</v>
      </c>
      <c r="J1795">
        <v>5</v>
      </c>
      <c r="K1795">
        <v>0</v>
      </c>
      <c r="L1795">
        <v>5</v>
      </c>
      <c r="M1795">
        <v>40</v>
      </c>
      <c r="N1795">
        <v>0</v>
      </c>
      <c r="O1795">
        <v>60</v>
      </c>
      <c r="P1795">
        <v>60</v>
      </c>
      <c r="Q1795">
        <v>60</v>
      </c>
      <c r="R1795" t="s">
        <v>161</v>
      </c>
      <c r="S1795" t="s">
        <v>161</v>
      </c>
      <c r="T1795" t="s">
        <v>161</v>
      </c>
      <c r="U1795" t="s">
        <v>161</v>
      </c>
    </row>
    <row r="1796" spans="1:21" hidden="1" x14ac:dyDescent="0.45">
      <c r="A1796" t="str">
        <f t="shared" si="38"/>
        <v>YAG10UKL8F+MAgriculture, food and related studiesScotland</v>
      </c>
      <c r="B1796" t="s">
        <v>116</v>
      </c>
      <c r="C1796" t="s">
        <v>142</v>
      </c>
      <c r="D1796">
        <v>10</v>
      </c>
      <c r="E1796" t="s">
        <v>44</v>
      </c>
      <c r="F1796" t="s">
        <v>139</v>
      </c>
      <c r="G1796" t="s">
        <v>138</v>
      </c>
      <c r="H1796" t="s">
        <v>69</v>
      </c>
      <c r="I1796" t="s">
        <v>153</v>
      </c>
      <c r="J1796">
        <v>5</v>
      </c>
      <c r="K1796">
        <v>0</v>
      </c>
      <c r="L1796">
        <v>5</v>
      </c>
      <c r="M1796">
        <v>33.299999999999997</v>
      </c>
      <c r="N1796">
        <v>0</v>
      </c>
      <c r="O1796">
        <v>66.7</v>
      </c>
      <c r="P1796">
        <v>66.7</v>
      </c>
      <c r="Q1796">
        <v>66.7</v>
      </c>
      <c r="R1796" t="s">
        <v>161</v>
      </c>
      <c r="S1796" t="s">
        <v>161</v>
      </c>
      <c r="T1796" t="s">
        <v>161</v>
      </c>
      <c r="U1796" t="s">
        <v>161</v>
      </c>
    </row>
    <row r="1797" spans="1:21" hidden="1" x14ac:dyDescent="0.45">
      <c r="A1797" t="str">
        <f t="shared" si="38"/>
        <v>YAG10UKL8F+MAgriculture, food and related studiesSouth East</v>
      </c>
      <c r="B1797" t="s">
        <v>116</v>
      </c>
      <c r="C1797" t="s">
        <v>142</v>
      </c>
      <c r="D1797">
        <v>10</v>
      </c>
      <c r="E1797" t="s">
        <v>44</v>
      </c>
      <c r="F1797" t="s">
        <v>139</v>
      </c>
      <c r="G1797" t="s">
        <v>138</v>
      </c>
      <c r="H1797" t="s">
        <v>69</v>
      </c>
      <c r="I1797" t="s">
        <v>154</v>
      </c>
      <c r="J1797">
        <v>10</v>
      </c>
      <c r="K1797">
        <v>0</v>
      </c>
      <c r="L1797">
        <v>10</v>
      </c>
      <c r="M1797">
        <v>20</v>
      </c>
      <c r="N1797">
        <v>10</v>
      </c>
      <c r="O1797">
        <v>60</v>
      </c>
      <c r="P1797">
        <v>60</v>
      </c>
      <c r="Q1797">
        <v>70</v>
      </c>
      <c r="R1797" t="s">
        <v>161</v>
      </c>
      <c r="S1797" t="s">
        <v>161</v>
      </c>
      <c r="T1797" t="s">
        <v>161</v>
      </c>
      <c r="U1797" t="s">
        <v>161</v>
      </c>
    </row>
    <row r="1798" spans="1:21" hidden="1" x14ac:dyDescent="0.45">
      <c r="A1798" t="str">
        <f t="shared" si="38"/>
        <v>YAG10UKL8F+MAgriculture, food and related studiesSouth West</v>
      </c>
      <c r="B1798" t="s">
        <v>116</v>
      </c>
      <c r="C1798" t="s">
        <v>142</v>
      </c>
      <c r="D1798">
        <v>10</v>
      </c>
      <c r="E1798" t="s">
        <v>44</v>
      </c>
      <c r="F1798" t="s">
        <v>139</v>
      </c>
      <c r="G1798" t="s">
        <v>138</v>
      </c>
      <c r="H1798" t="s">
        <v>69</v>
      </c>
      <c r="I1798" t="s">
        <v>155</v>
      </c>
      <c r="J1798">
        <v>5</v>
      </c>
      <c r="K1798">
        <v>0</v>
      </c>
      <c r="L1798">
        <v>5</v>
      </c>
      <c r="M1798">
        <v>20</v>
      </c>
      <c r="N1798">
        <v>40</v>
      </c>
      <c r="O1798">
        <v>40</v>
      </c>
      <c r="P1798">
        <v>40</v>
      </c>
      <c r="Q1798">
        <v>40</v>
      </c>
      <c r="R1798" t="s">
        <v>161</v>
      </c>
      <c r="S1798" t="s">
        <v>161</v>
      </c>
      <c r="T1798" t="s">
        <v>161</v>
      </c>
      <c r="U1798" t="s">
        <v>161</v>
      </c>
    </row>
    <row r="1799" spans="1:21" hidden="1" x14ac:dyDescent="0.45">
      <c r="A1799" t="str">
        <f t="shared" ref="A1799:A1862" si="39">"YAG"&amp;D1799 &amp;E1799 &amp;F1799 &amp; G1799 &amp;H1799 &amp;I1799</f>
        <v>YAG10UKL8F+MAgriculture, food and related studiesWales</v>
      </c>
      <c r="B1799" t="s">
        <v>116</v>
      </c>
      <c r="C1799" t="s">
        <v>142</v>
      </c>
      <c r="D1799">
        <v>10</v>
      </c>
      <c r="E1799" t="s">
        <v>44</v>
      </c>
      <c r="F1799" t="s">
        <v>139</v>
      </c>
      <c r="G1799" t="s">
        <v>138</v>
      </c>
      <c r="H1799" t="s">
        <v>69</v>
      </c>
      <c r="I1799" t="s">
        <v>158</v>
      </c>
      <c r="J1799" t="s">
        <v>161</v>
      </c>
      <c r="K1799" t="s">
        <v>161</v>
      </c>
      <c r="L1799" t="s">
        <v>161</v>
      </c>
      <c r="M1799" t="s">
        <v>161</v>
      </c>
      <c r="N1799" t="s">
        <v>161</v>
      </c>
      <c r="O1799" t="s">
        <v>161</v>
      </c>
      <c r="P1799" t="s">
        <v>161</v>
      </c>
      <c r="Q1799" t="s">
        <v>161</v>
      </c>
      <c r="R1799" t="s">
        <v>161</v>
      </c>
      <c r="S1799" t="s">
        <v>161</v>
      </c>
      <c r="T1799" t="s">
        <v>161</v>
      </c>
      <c r="U1799" t="s">
        <v>161</v>
      </c>
    </row>
    <row r="1800" spans="1:21" hidden="1" x14ac:dyDescent="0.45">
      <c r="A1800" t="str">
        <f t="shared" si="39"/>
        <v>YAG10UKL8F+MAgriculture, food and related studiesWest Midlands</v>
      </c>
      <c r="B1800" t="s">
        <v>116</v>
      </c>
      <c r="C1800" t="s">
        <v>142</v>
      </c>
      <c r="D1800">
        <v>10</v>
      </c>
      <c r="E1800" t="s">
        <v>44</v>
      </c>
      <c r="F1800" t="s">
        <v>139</v>
      </c>
      <c r="G1800" t="s">
        <v>138</v>
      </c>
      <c r="H1800" t="s">
        <v>69</v>
      </c>
      <c r="I1800" t="s">
        <v>159</v>
      </c>
      <c r="J1800">
        <v>10</v>
      </c>
      <c r="K1800">
        <v>0</v>
      </c>
      <c r="L1800">
        <v>10</v>
      </c>
      <c r="M1800">
        <v>14.3</v>
      </c>
      <c r="N1800">
        <v>0</v>
      </c>
      <c r="O1800">
        <v>71.400000000000006</v>
      </c>
      <c r="P1800">
        <v>85.7</v>
      </c>
      <c r="Q1800">
        <v>85.7</v>
      </c>
      <c r="R1800" t="s">
        <v>161</v>
      </c>
      <c r="S1800" t="s">
        <v>161</v>
      </c>
      <c r="T1800" t="s">
        <v>161</v>
      </c>
      <c r="U1800" t="s">
        <v>161</v>
      </c>
    </row>
    <row r="1801" spans="1:21" hidden="1" x14ac:dyDescent="0.45">
      <c r="A1801" t="str">
        <f t="shared" si="39"/>
        <v>YAG10UKL8F+MAgriculture, food and related studiesYorkshire and The Humber</v>
      </c>
      <c r="B1801" t="s">
        <v>116</v>
      </c>
      <c r="C1801" t="s">
        <v>142</v>
      </c>
      <c r="D1801">
        <v>10</v>
      </c>
      <c r="E1801" t="s">
        <v>44</v>
      </c>
      <c r="F1801" t="s">
        <v>139</v>
      </c>
      <c r="G1801" t="s">
        <v>138</v>
      </c>
      <c r="H1801" t="s">
        <v>69</v>
      </c>
      <c r="I1801" t="s">
        <v>160</v>
      </c>
      <c r="J1801" t="s">
        <v>161</v>
      </c>
      <c r="K1801" t="s">
        <v>161</v>
      </c>
      <c r="L1801" t="s">
        <v>161</v>
      </c>
      <c r="M1801" t="s">
        <v>161</v>
      </c>
      <c r="N1801" t="s">
        <v>161</v>
      </c>
      <c r="O1801" t="s">
        <v>161</v>
      </c>
      <c r="P1801" t="s">
        <v>161</v>
      </c>
      <c r="Q1801" t="s">
        <v>161</v>
      </c>
      <c r="R1801" t="s">
        <v>161</v>
      </c>
      <c r="S1801" t="s">
        <v>161</v>
      </c>
      <c r="T1801" t="s">
        <v>161</v>
      </c>
      <c r="U1801" t="s">
        <v>161</v>
      </c>
    </row>
    <row r="1802" spans="1:21" hidden="1" x14ac:dyDescent="0.45">
      <c r="A1802" t="str">
        <f t="shared" si="39"/>
        <v>YAG10UKL8F+MAgriculture, food and related studiesNA</v>
      </c>
      <c r="B1802" t="s">
        <v>116</v>
      </c>
      <c r="C1802" t="s">
        <v>142</v>
      </c>
      <c r="D1802">
        <v>10</v>
      </c>
      <c r="E1802" t="s">
        <v>44</v>
      </c>
      <c r="F1802" t="s">
        <v>139</v>
      </c>
      <c r="G1802" t="s">
        <v>138</v>
      </c>
      <c r="H1802" t="s">
        <v>69</v>
      </c>
      <c r="I1802" t="s">
        <v>157</v>
      </c>
      <c r="J1802">
        <v>5</v>
      </c>
      <c r="K1802">
        <v>100</v>
      </c>
      <c r="L1802" t="s">
        <v>161</v>
      </c>
      <c r="M1802" t="s">
        <v>161</v>
      </c>
      <c r="N1802" t="s">
        <v>161</v>
      </c>
      <c r="O1802" t="s">
        <v>161</v>
      </c>
      <c r="P1802" t="s">
        <v>161</v>
      </c>
      <c r="Q1802" t="s">
        <v>161</v>
      </c>
      <c r="R1802" t="s">
        <v>157</v>
      </c>
      <c r="S1802" t="s">
        <v>157</v>
      </c>
      <c r="T1802" t="s">
        <v>157</v>
      </c>
      <c r="U1802" t="s">
        <v>157</v>
      </c>
    </row>
    <row r="1803" spans="1:21" hidden="1" x14ac:dyDescent="0.45">
      <c r="A1803" t="str">
        <f t="shared" si="39"/>
        <v>YAG5UKL7F+MAgriculture, food and related studiesAbroad</v>
      </c>
      <c r="B1803" t="s">
        <v>116</v>
      </c>
      <c r="C1803" t="s">
        <v>140</v>
      </c>
      <c r="D1803">
        <v>5</v>
      </c>
      <c r="E1803" t="s">
        <v>44</v>
      </c>
      <c r="F1803" t="s">
        <v>145</v>
      </c>
      <c r="G1803" t="s">
        <v>138</v>
      </c>
      <c r="H1803" t="s">
        <v>69</v>
      </c>
      <c r="I1803" t="s">
        <v>146</v>
      </c>
      <c r="J1803">
        <v>15</v>
      </c>
      <c r="K1803">
        <v>0</v>
      </c>
      <c r="L1803">
        <v>15</v>
      </c>
      <c r="M1803">
        <v>81.5</v>
      </c>
      <c r="N1803">
        <v>3.7</v>
      </c>
      <c r="O1803">
        <v>7.4</v>
      </c>
      <c r="P1803">
        <v>14.8</v>
      </c>
      <c r="Q1803">
        <v>14.8</v>
      </c>
      <c r="R1803" t="s">
        <v>157</v>
      </c>
      <c r="S1803" t="s">
        <v>157</v>
      </c>
      <c r="T1803" t="s">
        <v>157</v>
      </c>
      <c r="U1803" t="s">
        <v>157</v>
      </c>
    </row>
    <row r="1804" spans="1:21" hidden="1" x14ac:dyDescent="0.45">
      <c r="A1804" t="str">
        <f t="shared" si="39"/>
        <v>YAG5UKL7F+MAgriculture, food and related studiesEast Midlands</v>
      </c>
      <c r="B1804" t="s">
        <v>116</v>
      </c>
      <c r="C1804" t="s">
        <v>140</v>
      </c>
      <c r="D1804">
        <v>5</v>
      </c>
      <c r="E1804" t="s">
        <v>44</v>
      </c>
      <c r="F1804" t="s">
        <v>145</v>
      </c>
      <c r="G1804" t="s">
        <v>138</v>
      </c>
      <c r="H1804" t="s">
        <v>69</v>
      </c>
      <c r="I1804" t="s">
        <v>147</v>
      </c>
      <c r="J1804">
        <v>40</v>
      </c>
      <c r="K1804">
        <v>0</v>
      </c>
      <c r="L1804">
        <v>40</v>
      </c>
      <c r="M1804">
        <v>16.399999999999999</v>
      </c>
      <c r="N1804">
        <v>3.9</v>
      </c>
      <c r="O1804">
        <v>66.8</v>
      </c>
      <c r="P1804">
        <v>79.7</v>
      </c>
      <c r="Q1804">
        <v>79.7</v>
      </c>
      <c r="R1804">
        <v>20</v>
      </c>
      <c r="S1804">
        <v>16400</v>
      </c>
      <c r="T1804">
        <v>27100</v>
      </c>
      <c r="U1804">
        <v>34300</v>
      </c>
    </row>
    <row r="1805" spans="1:21" hidden="1" x14ac:dyDescent="0.45">
      <c r="A1805" t="str">
        <f t="shared" si="39"/>
        <v>YAG5UKL7F+MAgriculture, food and related studiesEast of England</v>
      </c>
      <c r="B1805" t="s">
        <v>116</v>
      </c>
      <c r="C1805" t="s">
        <v>140</v>
      </c>
      <c r="D1805">
        <v>5</v>
      </c>
      <c r="E1805" t="s">
        <v>44</v>
      </c>
      <c r="F1805" t="s">
        <v>145</v>
      </c>
      <c r="G1805" t="s">
        <v>138</v>
      </c>
      <c r="H1805" t="s">
        <v>69</v>
      </c>
      <c r="I1805" t="s">
        <v>148</v>
      </c>
      <c r="J1805">
        <v>55</v>
      </c>
      <c r="K1805">
        <v>0</v>
      </c>
      <c r="L1805">
        <v>55</v>
      </c>
      <c r="M1805">
        <v>4.7</v>
      </c>
      <c r="N1805">
        <v>8.5</v>
      </c>
      <c r="O1805">
        <v>78.400000000000006</v>
      </c>
      <c r="P1805">
        <v>86.8</v>
      </c>
      <c r="Q1805">
        <v>86.8</v>
      </c>
      <c r="R1805">
        <v>40</v>
      </c>
      <c r="S1805">
        <v>21500</v>
      </c>
      <c r="T1805">
        <v>29900</v>
      </c>
      <c r="U1805">
        <v>39800</v>
      </c>
    </row>
    <row r="1806" spans="1:21" hidden="1" x14ac:dyDescent="0.45">
      <c r="A1806" t="str">
        <f t="shared" si="39"/>
        <v>YAG5UKL7F+MAgriculture, food and related studiesLondon</v>
      </c>
      <c r="B1806" t="s">
        <v>116</v>
      </c>
      <c r="C1806" t="s">
        <v>140</v>
      </c>
      <c r="D1806">
        <v>5</v>
      </c>
      <c r="E1806" t="s">
        <v>44</v>
      </c>
      <c r="F1806" t="s">
        <v>145</v>
      </c>
      <c r="G1806" t="s">
        <v>138</v>
      </c>
      <c r="H1806" t="s">
        <v>69</v>
      </c>
      <c r="I1806" t="s">
        <v>149</v>
      </c>
      <c r="J1806">
        <v>45</v>
      </c>
      <c r="K1806">
        <v>0</v>
      </c>
      <c r="L1806">
        <v>45</v>
      </c>
      <c r="M1806">
        <v>21.2</v>
      </c>
      <c r="N1806">
        <v>7.1</v>
      </c>
      <c r="O1806">
        <v>64.7</v>
      </c>
      <c r="P1806">
        <v>71.8</v>
      </c>
      <c r="Q1806">
        <v>71.8</v>
      </c>
      <c r="R1806">
        <v>30</v>
      </c>
      <c r="S1806">
        <v>24100</v>
      </c>
      <c r="T1806">
        <v>33200</v>
      </c>
      <c r="U1806">
        <v>42300</v>
      </c>
    </row>
    <row r="1807" spans="1:21" hidden="1" x14ac:dyDescent="0.45">
      <c r="A1807" t="str">
        <f t="shared" si="39"/>
        <v>YAG5UKL7F+MAgriculture, food and related studiesNorth East</v>
      </c>
      <c r="B1807" t="s">
        <v>116</v>
      </c>
      <c r="C1807" t="s">
        <v>140</v>
      </c>
      <c r="D1807">
        <v>5</v>
      </c>
      <c r="E1807" t="s">
        <v>44</v>
      </c>
      <c r="F1807" t="s">
        <v>145</v>
      </c>
      <c r="G1807" t="s">
        <v>138</v>
      </c>
      <c r="H1807" t="s">
        <v>69</v>
      </c>
      <c r="I1807" t="s">
        <v>150</v>
      </c>
      <c r="J1807">
        <v>20</v>
      </c>
      <c r="K1807">
        <v>0</v>
      </c>
      <c r="L1807">
        <v>20</v>
      </c>
      <c r="M1807">
        <v>12.5</v>
      </c>
      <c r="N1807">
        <v>0</v>
      </c>
      <c r="O1807">
        <v>81.2</v>
      </c>
      <c r="P1807">
        <v>87.5</v>
      </c>
      <c r="Q1807">
        <v>87.5</v>
      </c>
      <c r="R1807">
        <v>15</v>
      </c>
      <c r="S1807">
        <v>20800</v>
      </c>
      <c r="T1807">
        <v>27700</v>
      </c>
      <c r="U1807">
        <v>34700</v>
      </c>
    </row>
    <row r="1808" spans="1:21" hidden="1" x14ac:dyDescent="0.45">
      <c r="A1808" t="str">
        <f t="shared" si="39"/>
        <v>YAG5UKL7F+MAgriculture, food and related studiesNorth West</v>
      </c>
      <c r="B1808" t="s">
        <v>116</v>
      </c>
      <c r="C1808" t="s">
        <v>140</v>
      </c>
      <c r="D1808">
        <v>5</v>
      </c>
      <c r="E1808" t="s">
        <v>44</v>
      </c>
      <c r="F1808" t="s">
        <v>145</v>
      </c>
      <c r="G1808" t="s">
        <v>138</v>
      </c>
      <c r="H1808" t="s">
        <v>69</v>
      </c>
      <c r="I1808" t="s">
        <v>151</v>
      </c>
      <c r="J1808">
        <v>25</v>
      </c>
      <c r="K1808">
        <v>0</v>
      </c>
      <c r="L1808">
        <v>25</v>
      </c>
      <c r="M1808">
        <v>12.5</v>
      </c>
      <c r="N1808">
        <v>4.2</v>
      </c>
      <c r="O1808">
        <v>79.2</v>
      </c>
      <c r="P1808">
        <v>83.3</v>
      </c>
      <c r="Q1808">
        <v>83.3</v>
      </c>
      <c r="R1808">
        <v>20</v>
      </c>
      <c r="S1808">
        <v>22600</v>
      </c>
      <c r="T1808">
        <v>25000</v>
      </c>
      <c r="U1808">
        <v>33200</v>
      </c>
    </row>
    <row r="1809" spans="1:21" hidden="1" x14ac:dyDescent="0.45">
      <c r="A1809" t="str">
        <f t="shared" si="39"/>
        <v>YAG5UKL7F+MAgriculture, food and related studiesNorthern Ireland</v>
      </c>
      <c r="B1809" t="s">
        <v>116</v>
      </c>
      <c r="C1809" t="s">
        <v>140</v>
      </c>
      <c r="D1809">
        <v>5</v>
      </c>
      <c r="E1809" t="s">
        <v>44</v>
      </c>
      <c r="F1809" t="s">
        <v>145</v>
      </c>
      <c r="G1809" t="s">
        <v>138</v>
      </c>
      <c r="H1809" t="s">
        <v>69</v>
      </c>
      <c r="I1809" t="s">
        <v>152</v>
      </c>
      <c r="J1809">
        <v>5</v>
      </c>
      <c r="K1809">
        <v>0</v>
      </c>
      <c r="L1809">
        <v>5</v>
      </c>
      <c r="M1809">
        <v>40</v>
      </c>
      <c r="N1809">
        <v>0</v>
      </c>
      <c r="O1809">
        <v>40</v>
      </c>
      <c r="P1809">
        <v>60</v>
      </c>
      <c r="Q1809">
        <v>60</v>
      </c>
      <c r="R1809" t="s">
        <v>161</v>
      </c>
      <c r="S1809" t="s">
        <v>161</v>
      </c>
      <c r="T1809" t="s">
        <v>161</v>
      </c>
      <c r="U1809" t="s">
        <v>161</v>
      </c>
    </row>
    <row r="1810" spans="1:21" hidden="1" x14ac:dyDescent="0.45">
      <c r="A1810" t="str">
        <f t="shared" si="39"/>
        <v>YAG5UKL7F+MAgriculture, food and related studiesScotland</v>
      </c>
      <c r="B1810" t="s">
        <v>116</v>
      </c>
      <c r="C1810" t="s">
        <v>140</v>
      </c>
      <c r="D1810">
        <v>5</v>
      </c>
      <c r="E1810" t="s">
        <v>44</v>
      </c>
      <c r="F1810" t="s">
        <v>145</v>
      </c>
      <c r="G1810" t="s">
        <v>138</v>
      </c>
      <c r="H1810" t="s">
        <v>69</v>
      </c>
      <c r="I1810" t="s">
        <v>153</v>
      </c>
      <c r="J1810">
        <v>15</v>
      </c>
      <c r="K1810">
        <v>0</v>
      </c>
      <c r="L1810">
        <v>15</v>
      </c>
      <c r="M1810">
        <v>13.6</v>
      </c>
      <c r="N1810">
        <v>18.2</v>
      </c>
      <c r="O1810">
        <v>59.1</v>
      </c>
      <c r="P1810">
        <v>68.2</v>
      </c>
      <c r="Q1810">
        <v>68.2</v>
      </c>
      <c r="R1810" t="s">
        <v>161</v>
      </c>
      <c r="S1810" t="s">
        <v>161</v>
      </c>
      <c r="T1810" t="s">
        <v>161</v>
      </c>
      <c r="U1810" t="s">
        <v>161</v>
      </c>
    </row>
    <row r="1811" spans="1:21" hidden="1" x14ac:dyDescent="0.45">
      <c r="A1811" t="str">
        <f t="shared" si="39"/>
        <v>YAG5UKL7F+MAgriculture, food and related studiesSouth East</v>
      </c>
      <c r="B1811" t="s">
        <v>116</v>
      </c>
      <c r="C1811" t="s">
        <v>140</v>
      </c>
      <c r="D1811">
        <v>5</v>
      </c>
      <c r="E1811" t="s">
        <v>44</v>
      </c>
      <c r="F1811" t="s">
        <v>145</v>
      </c>
      <c r="G1811" t="s">
        <v>138</v>
      </c>
      <c r="H1811" t="s">
        <v>69</v>
      </c>
      <c r="I1811" t="s">
        <v>154</v>
      </c>
      <c r="J1811">
        <v>60</v>
      </c>
      <c r="K1811">
        <v>0</v>
      </c>
      <c r="L1811">
        <v>60</v>
      </c>
      <c r="M1811">
        <v>20</v>
      </c>
      <c r="N1811">
        <v>2.5</v>
      </c>
      <c r="O1811">
        <v>68.3</v>
      </c>
      <c r="P1811">
        <v>73.3</v>
      </c>
      <c r="Q1811">
        <v>77.5</v>
      </c>
      <c r="R1811">
        <v>40</v>
      </c>
      <c r="S1811">
        <v>21900</v>
      </c>
      <c r="T1811">
        <v>28800</v>
      </c>
      <c r="U1811">
        <v>42700</v>
      </c>
    </row>
    <row r="1812" spans="1:21" hidden="1" x14ac:dyDescent="0.45">
      <c r="A1812" t="str">
        <f t="shared" si="39"/>
        <v>YAG5UKL7F+MAgriculture, food and related studiesSouth West</v>
      </c>
      <c r="B1812" t="s">
        <v>116</v>
      </c>
      <c r="C1812" t="s">
        <v>140</v>
      </c>
      <c r="D1812">
        <v>5</v>
      </c>
      <c r="E1812" t="s">
        <v>44</v>
      </c>
      <c r="F1812" t="s">
        <v>145</v>
      </c>
      <c r="G1812" t="s">
        <v>138</v>
      </c>
      <c r="H1812" t="s">
        <v>69</v>
      </c>
      <c r="I1812" t="s">
        <v>155</v>
      </c>
      <c r="J1812">
        <v>40</v>
      </c>
      <c r="K1812">
        <v>0</v>
      </c>
      <c r="L1812">
        <v>40</v>
      </c>
      <c r="M1812">
        <v>15.8</v>
      </c>
      <c r="N1812">
        <v>5.3</v>
      </c>
      <c r="O1812">
        <v>63.2</v>
      </c>
      <c r="P1812">
        <v>78.900000000000006</v>
      </c>
      <c r="Q1812">
        <v>78.900000000000006</v>
      </c>
      <c r="R1812">
        <v>25</v>
      </c>
      <c r="S1812">
        <v>22600</v>
      </c>
      <c r="T1812">
        <v>34700</v>
      </c>
      <c r="U1812">
        <v>43400</v>
      </c>
    </row>
    <row r="1813" spans="1:21" hidden="1" x14ac:dyDescent="0.45">
      <c r="A1813" t="str">
        <f t="shared" si="39"/>
        <v>YAG5UKL7F+MAgriculture, food and related studiesUnknown</v>
      </c>
      <c r="B1813" t="s">
        <v>116</v>
      </c>
      <c r="C1813" t="s">
        <v>140</v>
      </c>
      <c r="D1813">
        <v>5</v>
      </c>
      <c r="E1813" t="s">
        <v>44</v>
      </c>
      <c r="F1813" t="s">
        <v>145</v>
      </c>
      <c r="G1813" t="s">
        <v>138</v>
      </c>
      <c r="H1813" t="s">
        <v>69</v>
      </c>
      <c r="I1813" t="s">
        <v>156</v>
      </c>
      <c r="J1813" t="s">
        <v>161</v>
      </c>
      <c r="K1813" t="s">
        <v>161</v>
      </c>
      <c r="L1813" t="s">
        <v>161</v>
      </c>
      <c r="M1813" t="s">
        <v>161</v>
      </c>
      <c r="N1813" t="s">
        <v>161</v>
      </c>
      <c r="O1813" t="s">
        <v>161</v>
      </c>
      <c r="P1813" t="s">
        <v>161</v>
      </c>
      <c r="Q1813" t="s">
        <v>161</v>
      </c>
      <c r="R1813" t="s">
        <v>157</v>
      </c>
      <c r="S1813" t="s">
        <v>157</v>
      </c>
      <c r="T1813" t="s">
        <v>157</v>
      </c>
      <c r="U1813" t="s">
        <v>157</v>
      </c>
    </row>
    <row r="1814" spans="1:21" hidden="1" x14ac:dyDescent="0.45">
      <c r="A1814" t="str">
        <f t="shared" si="39"/>
        <v>YAG5UKL7F+MAgriculture, food and related studiesWales</v>
      </c>
      <c r="B1814" t="s">
        <v>116</v>
      </c>
      <c r="C1814" t="s">
        <v>140</v>
      </c>
      <c r="D1814">
        <v>5</v>
      </c>
      <c r="E1814" t="s">
        <v>44</v>
      </c>
      <c r="F1814" t="s">
        <v>145</v>
      </c>
      <c r="G1814" t="s">
        <v>138</v>
      </c>
      <c r="H1814" t="s">
        <v>69</v>
      </c>
      <c r="I1814" t="s">
        <v>158</v>
      </c>
      <c r="J1814">
        <v>15</v>
      </c>
      <c r="K1814">
        <v>0</v>
      </c>
      <c r="L1814">
        <v>15</v>
      </c>
      <c r="M1814">
        <v>7.1</v>
      </c>
      <c r="N1814">
        <v>10.7</v>
      </c>
      <c r="O1814">
        <v>75</v>
      </c>
      <c r="P1814">
        <v>82.1</v>
      </c>
      <c r="Q1814">
        <v>82.1</v>
      </c>
      <c r="R1814" t="s">
        <v>161</v>
      </c>
      <c r="S1814" t="s">
        <v>161</v>
      </c>
      <c r="T1814" t="s">
        <v>161</v>
      </c>
      <c r="U1814" t="s">
        <v>161</v>
      </c>
    </row>
    <row r="1815" spans="1:21" hidden="1" x14ac:dyDescent="0.45">
      <c r="A1815" t="str">
        <f t="shared" si="39"/>
        <v>YAG5UKL7F+MAgriculture, food and related studiesWest Midlands</v>
      </c>
      <c r="B1815" t="s">
        <v>116</v>
      </c>
      <c r="C1815" t="s">
        <v>140</v>
      </c>
      <c r="D1815">
        <v>5</v>
      </c>
      <c r="E1815" t="s">
        <v>44</v>
      </c>
      <c r="F1815" t="s">
        <v>145</v>
      </c>
      <c r="G1815" t="s">
        <v>138</v>
      </c>
      <c r="H1815" t="s">
        <v>69</v>
      </c>
      <c r="I1815" t="s">
        <v>159</v>
      </c>
      <c r="J1815">
        <v>35</v>
      </c>
      <c r="K1815">
        <v>0</v>
      </c>
      <c r="L1815">
        <v>35</v>
      </c>
      <c r="M1815">
        <v>2.9</v>
      </c>
      <c r="N1815">
        <v>8.8000000000000007</v>
      </c>
      <c r="O1815">
        <v>76.5</v>
      </c>
      <c r="P1815">
        <v>85.3</v>
      </c>
      <c r="Q1815">
        <v>88.2</v>
      </c>
      <c r="R1815">
        <v>25</v>
      </c>
      <c r="S1815">
        <v>11900</v>
      </c>
      <c r="T1815">
        <v>21900</v>
      </c>
      <c r="U1815">
        <v>32700</v>
      </c>
    </row>
    <row r="1816" spans="1:21" hidden="1" x14ac:dyDescent="0.45">
      <c r="A1816" t="str">
        <f t="shared" si="39"/>
        <v>YAG5UKL7F+MAgriculture, food and related studiesYorkshire and The Humber</v>
      </c>
      <c r="B1816" t="s">
        <v>116</v>
      </c>
      <c r="C1816" t="s">
        <v>140</v>
      </c>
      <c r="D1816">
        <v>5</v>
      </c>
      <c r="E1816" t="s">
        <v>44</v>
      </c>
      <c r="F1816" t="s">
        <v>145</v>
      </c>
      <c r="G1816" t="s">
        <v>138</v>
      </c>
      <c r="H1816" t="s">
        <v>69</v>
      </c>
      <c r="I1816" t="s">
        <v>160</v>
      </c>
      <c r="J1816">
        <v>20</v>
      </c>
      <c r="K1816">
        <v>0</v>
      </c>
      <c r="L1816">
        <v>20</v>
      </c>
      <c r="M1816">
        <v>10.8</v>
      </c>
      <c r="N1816">
        <v>5.4</v>
      </c>
      <c r="O1816">
        <v>73</v>
      </c>
      <c r="P1816">
        <v>83.8</v>
      </c>
      <c r="Q1816">
        <v>83.8</v>
      </c>
      <c r="R1816">
        <v>15</v>
      </c>
      <c r="S1816">
        <v>16400</v>
      </c>
      <c r="T1816">
        <v>27400</v>
      </c>
      <c r="U1816">
        <v>31400</v>
      </c>
    </row>
    <row r="1817" spans="1:21" hidden="1" x14ac:dyDescent="0.45">
      <c r="A1817" t="str">
        <f t="shared" si="39"/>
        <v>YAG5UKL7F+MAgriculture, food and related studiesNA</v>
      </c>
      <c r="B1817" t="s">
        <v>116</v>
      </c>
      <c r="C1817" t="s">
        <v>140</v>
      </c>
      <c r="D1817">
        <v>5</v>
      </c>
      <c r="E1817" t="s">
        <v>44</v>
      </c>
      <c r="F1817" t="s">
        <v>145</v>
      </c>
      <c r="G1817" t="s">
        <v>138</v>
      </c>
      <c r="H1817" t="s">
        <v>69</v>
      </c>
      <c r="I1817" t="s">
        <v>157</v>
      </c>
      <c r="J1817">
        <v>25</v>
      </c>
      <c r="K1817">
        <v>100</v>
      </c>
      <c r="L1817" t="s">
        <v>161</v>
      </c>
      <c r="M1817" t="s">
        <v>161</v>
      </c>
      <c r="N1817" t="s">
        <v>161</v>
      </c>
      <c r="O1817" t="s">
        <v>161</v>
      </c>
      <c r="P1817" t="s">
        <v>161</v>
      </c>
      <c r="Q1817" t="s">
        <v>161</v>
      </c>
      <c r="R1817" t="s">
        <v>157</v>
      </c>
      <c r="S1817" t="s">
        <v>157</v>
      </c>
      <c r="T1817" t="s">
        <v>157</v>
      </c>
      <c r="U1817" t="s">
        <v>157</v>
      </c>
    </row>
    <row r="1818" spans="1:21" hidden="1" x14ac:dyDescent="0.45">
      <c r="A1818" t="str">
        <f t="shared" si="39"/>
        <v>YAG5UKL8F+MAgriculture, food and related studiesAbroad</v>
      </c>
      <c r="B1818" t="s">
        <v>116</v>
      </c>
      <c r="C1818" t="s">
        <v>140</v>
      </c>
      <c r="D1818">
        <v>5</v>
      </c>
      <c r="E1818" t="s">
        <v>44</v>
      </c>
      <c r="F1818" t="s">
        <v>139</v>
      </c>
      <c r="G1818" t="s">
        <v>138</v>
      </c>
      <c r="H1818" t="s">
        <v>69</v>
      </c>
      <c r="I1818" t="s">
        <v>146</v>
      </c>
      <c r="J1818">
        <v>5</v>
      </c>
      <c r="K1818">
        <v>0</v>
      </c>
      <c r="L1818">
        <v>5</v>
      </c>
      <c r="M1818">
        <v>40</v>
      </c>
      <c r="N1818">
        <v>0</v>
      </c>
      <c r="O1818">
        <v>60</v>
      </c>
      <c r="P1818">
        <v>60</v>
      </c>
      <c r="Q1818">
        <v>60</v>
      </c>
      <c r="R1818" t="s">
        <v>157</v>
      </c>
      <c r="S1818" t="s">
        <v>157</v>
      </c>
      <c r="T1818" t="s">
        <v>157</v>
      </c>
      <c r="U1818" t="s">
        <v>157</v>
      </c>
    </row>
    <row r="1819" spans="1:21" hidden="1" x14ac:dyDescent="0.45">
      <c r="A1819" t="str">
        <f t="shared" si="39"/>
        <v>YAG5UKL8F+MAgriculture, food and related studiesEast Midlands</v>
      </c>
      <c r="B1819" t="s">
        <v>116</v>
      </c>
      <c r="C1819" t="s">
        <v>140</v>
      </c>
      <c r="D1819">
        <v>5</v>
      </c>
      <c r="E1819" t="s">
        <v>44</v>
      </c>
      <c r="F1819" t="s">
        <v>139</v>
      </c>
      <c r="G1819" t="s">
        <v>138</v>
      </c>
      <c r="H1819" t="s">
        <v>69</v>
      </c>
      <c r="I1819" t="s">
        <v>147</v>
      </c>
      <c r="J1819">
        <v>10</v>
      </c>
      <c r="K1819">
        <v>0</v>
      </c>
      <c r="L1819">
        <v>10</v>
      </c>
      <c r="M1819">
        <v>30.8</v>
      </c>
      <c r="N1819">
        <v>0</v>
      </c>
      <c r="O1819">
        <v>61.5</v>
      </c>
      <c r="P1819">
        <v>69.2</v>
      </c>
      <c r="Q1819">
        <v>69.2</v>
      </c>
      <c r="R1819" t="s">
        <v>161</v>
      </c>
      <c r="S1819" t="s">
        <v>161</v>
      </c>
      <c r="T1819" t="s">
        <v>161</v>
      </c>
      <c r="U1819" t="s">
        <v>161</v>
      </c>
    </row>
    <row r="1820" spans="1:21" hidden="1" x14ac:dyDescent="0.45">
      <c r="A1820" t="str">
        <f t="shared" si="39"/>
        <v>YAG5UKL8F+MAgriculture, food and related studiesEast of England</v>
      </c>
      <c r="B1820" t="s">
        <v>116</v>
      </c>
      <c r="C1820" t="s">
        <v>140</v>
      </c>
      <c r="D1820">
        <v>5</v>
      </c>
      <c r="E1820" t="s">
        <v>44</v>
      </c>
      <c r="F1820" t="s">
        <v>139</v>
      </c>
      <c r="G1820" t="s">
        <v>138</v>
      </c>
      <c r="H1820" t="s">
        <v>69</v>
      </c>
      <c r="I1820" t="s">
        <v>148</v>
      </c>
      <c r="J1820" t="s">
        <v>161</v>
      </c>
      <c r="K1820" t="s">
        <v>161</v>
      </c>
      <c r="L1820" t="s">
        <v>161</v>
      </c>
      <c r="M1820" t="s">
        <v>161</v>
      </c>
      <c r="N1820" t="s">
        <v>161</v>
      </c>
      <c r="O1820" t="s">
        <v>161</v>
      </c>
      <c r="P1820" t="s">
        <v>161</v>
      </c>
      <c r="Q1820" t="s">
        <v>161</v>
      </c>
      <c r="R1820" t="s">
        <v>161</v>
      </c>
      <c r="S1820" t="s">
        <v>161</v>
      </c>
      <c r="T1820" t="s">
        <v>161</v>
      </c>
      <c r="U1820" t="s">
        <v>161</v>
      </c>
    </row>
    <row r="1821" spans="1:21" hidden="1" x14ac:dyDescent="0.45">
      <c r="A1821" t="str">
        <f t="shared" si="39"/>
        <v>YAG5UKL8F+MAgriculture, food and related studiesLondon</v>
      </c>
      <c r="B1821" t="s">
        <v>116</v>
      </c>
      <c r="C1821" t="s">
        <v>140</v>
      </c>
      <c r="D1821">
        <v>5</v>
      </c>
      <c r="E1821" t="s">
        <v>44</v>
      </c>
      <c r="F1821" t="s">
        <v>139</v>
      </c>
      <c r="G1821" t="s">
        <v>138</v>
      </c>
      <c r="H1821" t="s">
        <v>69</v>
      </c>
      <c r="I1821" t="s">
        <v>149</v>
      </c>
      <c r="J1821" t="s">
        <v>161</v>
      </c>
      <c r="K1821" t="s">
        <v>161</v>
      </c>
      <c r="L1821" t="s">
        <v>161</v>
      </c>
      <c r="M1821" t="s">
        <v>161</v>
      </c>
      <c r="N1821" t="s">
        <v>161</v>
      </c>
      <c r="O1821" t="s">
        <v>161</v>
      </c>
      <c r="P1821" t="s">
        <v>161</v>
      </c>
      <c r="Q1821" t="s">
        <v>161</v>
      </c>
      <c r="R1821" t="s">
        <v>161</v>
      </c>
      <c r="S1821" t="s">
        <v>161</v>
      </c>
      <c r="T1821" t="s">
        <v>161</v>
      </c>
      <c r="U1821" t="s">
        <v>161</v>
      </c>
    </row>
    <row r="1822" spans="1:21" hidden="1" x14ac:dyDescent="0.45">
      <c r="A1822" t="str">
        <f t="shared" si="39"/>
        <v>YAG5UKL8F+MAgriculture, food and related studiesNorth East</v>
      </c>
      <c r="B1822" t="s">
        <v>116</v>
      </c>
      <c r="C1822" t="s">
        <v>140</v>
      </c>
      <c r="D1822">
        <v>5</v>
      </c>
      <c r="E1822" t="s">
        <v>44</v>
      </c>
      <c r="F1822" t="s">
        <v>139</v>
      </c>
      <c r="G1822" t="s">
        <v>138</v>
      </c>
      <c r="H1822" t="s">
        <v>69</v>
      </c>
      <c r="I1822" t="s">
        <v>150</v>
      </c>
      <c r="J1822" t="s">
        <v>161</v>
      </c>
      <c r="K1822" t="s">
        <v>161</v>
      </c>
      <c r="L1822" t="s">
        <v>161</v>
      </c>
      <c r="M1822" t="s">
        <v>161</v>
      </c>
      <c r="N1822" t="s">
        <v>161</v>
      </c>
      <c r="O1822" t="s">
        <v>161</v>
      </c>
      <c r="P1822" t="s">
        <v>161</v>
      </c>
      <c r="Q1822" t="s">
        <v>161</v>
      </c>
      <c r="R1822" t="s">
        <v>157</v>
      </c>
      <c r="S1822" t="s">
        <v>157</v>
      </c>
      <c r="T1822" t="s">
        <v>157</v>
      </c>
      <c r="U1822" t="s">
        <v>157</v>
      </c>
    </row>
    <row r="1823" spans="1:21" hidden="1" x14ac:dyDescent="0.45">
      <c r="A1823" t="str">
        <f t="shared" si="39"/>
        <v>YAG5UKL8F+MAgriculture, food and related studiesNorth West</v>
      </c>
      <c r="B1823" t="s">
        <v>116</v>
      </c>
      <c r="C1823" t="s">
        <v>140</v>
      </c>
      <c r="D1823">
        <v>5</v>
      </c>
      <c r="E1823" t="s">
        <v>44</v>
      </c>
      <c r="F1823" t="s">
        <v>139</v>
      </c>
      <c r="G1823" t="s">
        <v>138</v>
      </c>
      <c r="H1823" t="s">
        <v>69</v>
      </c>
      <c r="I1823" t="s">
        <v>151</v>
      </c>
      <c r="J1823">
        <v>10</v>
      </c>
      <c r="K1823">
        <v>0</v>
      </c>
      <c r="L1823">
        <v>10</v>
      </c>
      <c r="M1823">
        <v>15.4</v>
      </c>
      <c r="N1823">
        <v>0</v>
      </c>
      <c r="O1823">
        <v>84.6</v>
      </c>
      <c r="P1823">
        <v>84.6</v>
      </c>
      <c r="Q1823">
        <v>84.6</v>
      </c>
      <c r="R1823" t="s">
        <v>161</v>
      </c>
      <c r="S1823" t="s">
        <v>161</v>
      </c>
      <c r="T1823" t="s">
        <v>161</v>
      </c>
      <c r="U1823" t="s">
        <v>161</v>
      </c>
    </row>
    <row r="1824" spans="1:21" hidden="1" x14ac:dyDescent="0.45">
      <c r="A1824" t="str">
        <f t="shared" si="39"/>
        <v>YAG5UKL8F+MAgriculture, food and related studiesScotland</v>
      </c>
      <c r="B1824" t="s">
        <v>116</v>
      </c>
      <c r="C1824" t="s">
        <v>140</v>
      </c>
      <c r="D1824">
        <v>5</v>
      </c>
      <c r="E1824" t="s">
        <v>44</v>
      </c>
      <c r="F1824" t="s">
        <v>139</v>
      </c>
      <c r="G1824" t="s">
        <v>138</v>
      </c>
      <c r="H1824" t="s">
        <v>69</v>
      </c>
      <c r="I1824" t="s">
        <v>153</v>
      </c>
      <c r="J1824">
        <v>5</v>
      </c>
      <c r="K1824">
        <v>0</v>
      </c>
      <c r="L1824">
        <v>5</v>
      </c>
      <c r="M1824">
        <v>0</v>
      </c>
      <c r="N1824">
        <v>0</v>
      </c>
      <c r="O1824">
        <v>100</v>
      </c>
      <c r="P1824">
        <v>100</v>
      </c>
      <c r="Q1824">
        <v>100</v>
      </c>
      <c r="R1824" t="s">
        <v>161</v>
      </c>
      <c r="S1824" t="s">
        <v>161</v>
      </c>
      <c r="T1824" t="s">
        <v>161</v>
      </c>
      <c r="U1824" t="s">
        <v>161</v>
      </c>
    </row>
    <row r="1825" spans="1:21" hidden="1" x14ac:dyDescent="0.45">
      <c r="A1825" t="str">
        <f t="shared" si="39"/>
        <v>YAG5UKL8F+MAgriculture, food and related studiesSouth East</v>
      </c>
      <c r="B1825" t="s">
        <v>116</v>
      </c>
      <c r="C1825" t="s">
        <v>140</v>
      </c>
      <c r="D1825">
        <v>5</v>
      </c>
      <c r="E1825" t="s">
        <v>44</v>
      </c>
      <c r="F1825" t="s">
        <v>139</v>
      </c>
      <c r="G1825" t="s">
        <v>138</v>
      </c>
      <c r="H1825" t="s">
        <v>69</v>
      </c>
      <c r="I1825" t="s">
        <v>154</v>
      </c>
      <c r="J1825">
        <v>15</v>
      </c>
      <c r="K1825">
        <v>0</v>
      </c>
      <c r="L1825">
        <v>15</v>
      </c>
      <c r="M1825">
        <v>0</v>
      </c>
      <c r="N1825">
        <v>8.1</v>
      </c>
      <c r="O1825">
        <v>75.7</v>
      </c>
      <c r="P1825">
        <v>91.9</v>
      </c>
      <c r="Q1825">
        <v>91.9</v>
      </c>
      <c r="R1825" t="s">
        <v>161</v>
      </c>
      <c r="S1825" t="s">
        <v>161</v>
      </c>
      <c r="T1825" t="s">
        <v>161</v>
      </c>
      <c r="U1825" t="s">
        <v>161</v>
      </c>
    </row>
    <row r="1826" spans="1:21" hidden="1" x14ac:dyDescent="0.45">
      <c r="A1826" t="str">
        <f t="shared" si="39"/>
        <v>YAG5UKL8F+MAgriculture, food and related studiesSouth West</v>
      </c>
      <c r="B1826" t="s">
        <v>116</v>
      </c>
      <c r="C1826" t="s">
        <v>140</v>
      </c>
      <c r="D1826">
        <v>5</v>
      </c>
      <c r="E1826" t="s">
        <v>44</v>
      </c>
      <c r="F1826" t="s">
        <v>139</v>
      </c>
      <c r="G1826" t="s">
        <v>138</v>
      </c>
      <c r="H1826" t="s">
        <v>69</v>
      </c>
      <c r="I1826" t="s">
        <v>155</v>
      </c>
      <c r="J1826">
        <v>10</v>
      </c>
      <c r="K1826">
        <v>0</v>
      </c>
      <c r="L1826">
        <v>10</v>
      </c>
      <c r="M1826">
        <v>22.2</v>
      </c>
      <c r="N1826">
        <v>0</v>
      </c>
      <c r="O1826">
        <v>66.7</v>
      </c>
      <c r="P1826">
        <v>77.8</v>
      </c>
      <c r="Q1826">
        <v>77.8</v>
      </c>
      <c r="R1826" t="s">
        <v>161</v>
      </c>
      <c r="S1826" t="s">
        <v>161</v>
      </c>
      <c r="T1826" t="s">
        <v>161</v>
      </c>
      <c r="U1826" t="s">
        <v>161</v>
      </c>
    </row>
    <row r="1827" spans="1:21" hidden="1" x14ac:dyDescent="0.45">
      <c r="A1827" t="str">
        <f t="shared" si="39"/>
        <v>YAG5UKL8F+MAgriculture, food and related studiesWales</v>
      </c>
      <c r="B1827" t="s">
        <v>116</v>
      </c>
      <c r="C1827" t="s">
        <v>140</v>
      </c>
      <c r="D1827">
        <v>5</v>
      </c>
      <c r="E1827" t="s">
        <v>44</v>
      </c>
      <c r="F1827" t="s">
        <v>139</v>
      </c>
      <c r="G1827" t="s">
        <v>138</v>
      </c>
      <c r="H1827" t="s">
        <v>69</v>
      </c>
      <c r="I1827" t="s">
        <v>158</v>
      </c>
      <c r="J1827" t="s">
        <v>161</v>
      </c>
      <c r="K1827" t="s">
        <v>161</v>
      </c>
      <c r="L1827" t="s">
        <v>161</v>
      </c>
      <c r="M1827" t="s">
        <v>161</v>
      </c>
      <c r="N1827" t="s">
        <v>161</v>
      </c>
      <c r="O1827" t="s">
        <v>161</v>
      </c>
      <c r="P1827" t="s">
        <v>161</v>
      </c>
      <c r="Q1827" t="s">
        <v>161</v>
      </c>
      <c r="R1827" t="s">
        <v>161</v>
      </c>
      <c r="S1827" t="s">
        <v>161</v>
      </c>
      <c r="T1827" t="s">
        <v>161</v>
      </c>
      <c r="U1827" t="s">
        <v>161</v>
      </c>
    </row>
    <row r="1828" spans="1:21" hidden="1" x14ac:dyDescent="0.45">
      <c r="A1828" t="str">
        <f t="shared" si="39"/>
        <v>YAG5UKL8F+MAgriculture, food and related studiesYorkshire and The Humber</v>
      </c>
      <c r="B1828" t="s">
        <v>116</v>
      </c>
      <c r="C1828" t="s">
        <v>140</v>
      </c>
      <c r="D1828">
        <v>5</v>
      </c>
      <c r="E1828" t="s">
        <v>44</v>
      </c>
      <c r="F1828" t="s">
        <v>139</v>
      </c>
      <c r="G1828" t="s">
        <v>138</v>
      </c>
      <c r="H1828" t="s">
        <v>69</v>
      </c>
      <c r="I1828" t="s">
        <v>160</v>
      </c>
      <c r="J1828" t="s">
        <v>161</v>
      </c>
      <c r="K1828" t="s">
        <v>161</v>
      </c>
      <c r="L1828" t="s">
        <v>161</v>
      </c>
      <c r="M1828" t="s">
        <v>161</v>
      </c>
      <c r="N1828" t="s">
        <v>161</v>
      </c>
      <c r="O1828" t="s">
        <v>161</v>
      </c>
      <c r="P1828" t="s">
        <v>161</v>
      </c>
      <c r="Q1828" t="s">
        <v>161</v>
      </c>
      <c r="R1828" t="s">
        <v>161</v>
      </c>
      <c r="S1828" t="s">
        <v>161</v>
      </c>
      <c r="T1828" t="s">
        <v>161</v>
      </c>
      <c r="U1828" t="s">
        <v>161</v>
      </c>
    </row>
    <row r="1829" spans="1:21" hidden="1" x14ac:dyDescent="0.45">
      <c r="A1829" t="str">
        <f t="shared" si="39"/>
        <v>YAG5UKL8F+MAgriculture, food and related studiesNA</v>
      </c>
      <c r="B1829" t="s">
        <v>116</v>
      </c>
      <c r="C1829" t="s">
        <v>140</v>
      </c>
      <c r="D1829">
        <v>5</v>
      </c>
      <c r="E1829" t="s">
        <v>44</v>
      </c>
      <c r="F1829" t="s">
        <v>139</v>
      </c>
      <c r="G1829" t="s">
        <v>138</v>
      </c>
      <c r="H1829" t="s">
        <v>69</v>
      </c>
      <c r="I1829" t="s">
        <v>157</v>
      </c>
      <c r="J1829" t="s">
        <v>161</v>
      </c>
      <c r="K1829" t="s">
        <v>161</v>
      </c>
      <c r="L1829" t="s">
        <v>161</v>
      </c>
      <c r="M1829" t="s">
        <v>161</v>
      </c>
      <c r="N1829" t="s">
        <v>161</v>
      </c>
      <c r="O1829" t="s">
        <v>161</v>
      </c>
      <c r="P1829" t="s">
        <v>161</v>
      </c>
      <c r="Q1829" t="s">
        <v>161</v>
      </c>
      <c r="R1829" t="s">
        <v>157</v>
      </c>
      <c r="S1829" t="s">
        <v>157</v>
      </c>
      <c r="T1829" t="s">
        <v>157</v>
      </c>
      <c r="U1829" t="s">
        <v>157</v>
      </c>
    </row>
    <row r="1830" spans="1:21" hidden="1" x14ac:dyDescent="0.45">
      <c r="A1830" t="str">
        <f t="shared" si="39"/>
        <v>YAG3UKL7F+MAgriculture, food and related studiesAbroad</v>
      </c>
      <c r="B1830" t="s">
        <v>116</v>
      </c>
      <c r="C1830" t="s">
        <v>141</v>
      </c>
      <c r="D1830">
        <v>3</v>
      </c>
      <c r="E1830" t="s">
        <v>44</v>
      </c>
      <c r="F1830" t="s">
        <v>145</v>
      </c>
      <c r="G1830" t="s">
        <v>138</v>
      </c>
      <c r="H1830" t="s">
        <v>69</v>
      </c>
      <c r="I1830" t="s">
        <v>146</v>
      </c>
      <c r="J1830">
        <v>5</v>
      </c>
      <c r="K1830">
        <v>0</v>
      </c>
      <c r="L1830">
        <v>5</v>
      </c>
      <c r="M1830">
        <v>77.8</v>
      </c>
      <c r="N1830">
        <v>0</v>
      </c>
      <c r="O1830">
        <v>22.2</v>
      </c>
      <c r="P1830">
        <v>22.2</v>
      </c>
      <c r="Q1830">
        <v>22.2</v>
      </c>
      <c r="R1830" t="s">
        <v>157</v>
      </c>
      <c r="S1830" t="s">
        <v>157</v>
      </c>
      <c r="T1830" t="s">
        <v>157</v>
      </c>
      <c r="U1830" t="s">
        <v>157</v>
      </c>
    </row>
    <row r="1831" spans="1:21" hidden="1" x14ac:dyDescent="0.45">
      <c r="A1831" t="str">
        <f t="shared" si="39"/>
        <v>YAG3UKL7F+MAgriculture, food and related studiesEast Midlands</v>
      </c>
      <c r="B1831" t="s">
        <v>116</v>
      </c>
      <c r="C1831" t="s">
        <v>141</v>
      </c>
      <c r="D1831">
        <v>3</v>
      </c>
      <c r="E1831" t="s">
        <v>44</v>
      </c>
      <c r="F1831" t="s">
        <v>145</v>
      </c>
      <c r="G1831" t="s">
        <v>138</v>
      </c>
      <c r="H1831" t="s">
        <v>69</v>
      </c>
      <c r="I1831" t="s">
        <v>147</v>
      </c>
      <c r="J1831">
        <v>55</v>
      </c>
      <c r="K1831">
        <v>0</v>
      </c>
      <c r="L1831">
        <v>55</v>
      </c>
      <c r="M1831">
        <v>10.9</v>
      </c>
      <c r="N1831">
        <v>5.5</v>
      </c>
      <c r="O1831">
        <v>60</v>
      </c>
      <c r="P1831">
        <v>81.8</v>
      </c>
      <c r="Q1831">
        <v>83.6</v>
      </c>
      <c r="R1831">
        <v>35</v>
      </c>
      <c r="S1831">
        <v>16400</v>
      </c>
      <c r="T1831">
        <v>22300</v>
      </c>
      <c r="U1831">
        <v>29600</v>
      </c>
    </row>
    <row r="1832" spans="1:21" hidden="1" x14ac:dyDescent="0.45">
      <c r="A1832" t="str">
        <f t="shared" si="39"/>
        <v>YAG3UKL7F+MAgriculture, food and related studiesEast of England</v>
      </c>
      <c r="B1832" t="s">
        <v>116</v>
      </c>
      <c r="C1832" t="s">
        <v>141</v>
      </c>
      <c r="D1832">
        <v>3</v>
      </c>
      <c r="E1832" t="s">
        <v>44</v>
      </c>
      <c r="F1832" t="s">
        <v>145</v>
      </c>
      <c r="G1832" t="s">
        <v>138</v>
      </c>
      <c r="H1832" t="s">
        <v>69</v>
      </c>
      <c r="I1832" t="s">
        <v>148</v>
      </c>
      <c r="J1832">
        <v>35</v>
      </c>
      <c r="K1832">
        <v>0</v>
      </c>
      <c r="L1832">
        <v>35</v>
      </c>
      <c r="M1832">
        <v>1.5</v>
      </c>
      <c r="N1832">
        <v>10.4</v>
      </c>
      <c r="O1832">
        <v>71.599999999999994</v>
      </c>
      <c r="P1832">
        <v>85.1</v>
      </c>
      <c r="Q1832">
        <v>88.1</v>
      </c>
      <c r="R1832">
        <v>25</v>
      </c>
      <c r="S1832">
        <v>24500</v>
      </c>
      <c r="T1832">
        <v>31800</v>
      </c>
      <c r="U1832">
        <v>45300</v>
      </c>
    </row>
    <row r="1833" spans="1:21" hidden="1" x14ac:dyDescent="0.45">
      <c r="A1833" t="str">
        <f t="shared" si="39"/>
        <v>YAG3UKL7F+MAgriculture, food and related studiesLondon</v>
      </c>
      <c r="B1833" t="s">
        <v>116</v>
      </c>
      <c r="C1833" t="s">
        <v>141</v>
      </c>
      <c r="D1833">
        <v>3</v>
      </c>
      <c r="E1833" t="s">
        <v>44</v>
      </c>
      <c r="F1833" t="s">
        <v>145</v>
      </c>
      <c r="G1833" t="s">
        <v>138</v>
      </c>
      <c r="H1833" t="s">
        <v>69</v>
      </c>
      <c r="I1833" t="s">
        <v>149</v>
      </c>
      <c r="J1833">
        <v>40</v>
      </c>
      <c r="K1833">
        <v>0</v>
      </c>
      <c r="L1833">
        <v>40</v>
      </c>
      <c r="M1833">
        <v>13.7</v>
      </c>
      <c r="N1833">
        <v>8.1999999999999993</v>
      </c>
      <c r="O1833">
        <v>71.2</v>
      </c>
      <c r="P1833">
        <v>75.3</v>
      </c>
      <c r="Q1833">
        <v>78.099999999999994</v>
      </c>
      <c r="R1833">
        <v>25</v>
      </c>
      <c r="S1833">
        <v>22600</v>
      </c>
      <c r="T1833">
        <v>25200</v>
      </c>
      <c r="U1833">
        <v>28800</v>
      </c>
    </row>
    <row r="1834" spans="1:21" hidden="1" x14ac:dyDescent="0.45">
      <c r="A1834" t="str">
        <f t="shared" si="39"/>
        <v>YAG3UKL7F+MAgriculture, food and related studiesNorth East</v>
      </c>
      <c r="B1834" t="s">
        <v>116</v>
      </c>
      <c r="C1834" t="s">
        <v>141</v>
      </c>
      <c r="D1834">
        <v>3</v>
      </c>
      <c r="E1834" t="s">
        <v>44</v>
      </c>
      <c r="F1834" t="s">
        <v>145</v>
      </c>
      <c r="G1834" t="s">
        <v>138</v>
      </c>
      <c r="H1834" t="s">
        <v>69</v>
      </c>
      <c r="I1834" t="s">
        <v>150</v>
      </c>
      <c r="J1834">
        <v>15</v>
      </c>
      <c r="K1834">
        <v>0</v>
      </c>
      <c r="L1834">
        <v>15</v>
      </c>
      <c r="M1834">
        <v>15</v>
      </c>
      <c r="N1834">
        <v>0</v>
      </c>
      <c r="O1834">
        <v>70</v>
      </c>
      <c r="P1834">
        <v>85</v>
      </c>
      <c r="Q1834">
        <v>85</v>
      </c>
      <c r="R1834" t="s">
        <v>161</v>
      </c>
      <c r="S1834" t="s">
        <v>161</v>
      </c>
      <c r="T1834" t="s">
        <v>161</v>
      </c>
      <c r="U1834" t="s">
        <v>161</v>
      </c>
    </row>
    <row r="1835" spans="1:21" hidden="1" x14ac:dyDescent="0.45">
      <c r="A1835" t="str">
        <f t="shared" si="39"/>
        <v>YAG3UKL7F+MAgriculture, food and related studiesNorth West</v>
      </c>
      <c r="B1835" t="s">
        <v>116</v>
      </c>
      <c r="C1835" t="s">
        <v>141</v>
      </c>
      <c r="D1835">
        <v>3</v>
      </c>
      <c r="E1835" t="s">
        <v>44</v>
      </c>
      <c r="F1835" t="s">
        <v>145</v>
      </c>
      <c r="G1835" t="s">
        <v>138</v>
      </c>
      <c r="H1835" t="s">
        <v>69</v>
      </c>
      <c r="I1835" t="s">
        <v>151</v>
      </c>
      <c r="J1835">
        <v>40</v>
      </c>
      <c r="K1835">
        <v>0</v>
      </c>
      <c r="L1835">
        <v>40</v>
      </c>
      <c r="M1835">
        <v>7.5</v>
      </c>
      <c r="N1835">
        <v>6.3</v>
      </c>
      <c r="O1835">
        <v>76.099999999999994</v>
      </c>
      <c r="P1835">
        <v>86.2</v>
      </c>
      <c r="Q1835">
        <v>86.2</v>
      </c>
      <c r="R1835">
        <v>30</v>
      </c>
      <c r="S1835">
        <v>22600</v>
      </c>
      <c r="T1835">
        <v>26300</v>
      </c>
      <c r="U1835">
        <v>33900</v>
      </c>
    </row>
    <row r="1836" spans="1:21" hidden="1" x14ac:dyDescent="0.45">
      <c r="A1836" t="str">
        <f t="shared" si="39"/>
        <v>YAG3UKL7F+MAgriculture, food and related studiesNorthern Ireland</v>
      </c>
      <c r="B1836" t="s">
        <v>116</v>
      </c>
      <c r="C1836" t="s">
        <v>141</v>
      </c>
      <c r="D1836">
        <v>3</v>
      </c>
      <c r="E1836" t="s">
        <v>44</v>
      </c>
      <c r="F1836" t="s">
        <v>145</v>
      </c>
      <c r="G1836" t="s">
        <v>138</v>
      </c>
      <c r="H1836" t="s">
        <v>69</v>
      </c>
      <c r="I1836" t="s">
        <v>152</v>
      </c>
      <c r="J1836">
        <v>5</v>
      </c>
      <c r="K1836">
        <v>0</v>
      </c>
      <c r="L1836">
        <v>5</v>
      </c>
      <c r="M1836">
        <v>0</v>
      </c>
      <c r="N1836">
        <v>0</v>
      </c>
      <c r="O1836">
        <v>100</v>
      </c>
      <c r="P1836">
        <v>100</v>
      </c>
      <c r="Q1836">
        <v>100</v>
      </c>
      <c r="R1836" t="s">
        <v>161</v>
      </c>
      <c r="S1836" t="s">
        <v>161</v>
      </c>
      <c r="T1836" t="s">
        <v>161</v>
      </c>
      <c r="U1836" t="s">
        <v>161</v>
      </c>
    </row>
    <row r="1837" spans="1:21" hidden="1" x14ac:dyDescent="0.45">
      <c r="A1837" t="str">
        <f t="shared" si="39"/>
        <v>YAG3UKL7F+MAgriculture, food and related studiesScotland</v>
      </c>
      <c r="B1837" t="s">
        <v>116</v>
      </c>
      <c r="C1837" t="s">
        <v>141</v>
      </c>
      <c r="D1837">
        <v>3</v>
      </c>
      <c r="E1837" t="s">
        <v>44</v>
      </c>
      <c r="F1837" t="s">
        <v>145</v>
      </c>
      <c r="G1837" t="s">
        <v>138</v>
      </c>
      <c r="H1837" t="s">
        <v>69</v>
      </c>
      <c r="I1837" t="s">
        <v>153</v>
      </c>
      <c r="J1837">
        <v>10</v>
      </c>
      <c r="K1837">
        <v>0</v>
      </c>
      <c r="L1837">
        <v>10</v>
      </c>
      <c r="M1837">
        <v>13.3</v>
      </c>
      <c r="N1837">
        <v>13.3</v>
      </c>
      <c r="O1837">
        <v>73.3</v>
      </c>
      <c r="P1837">
        <v>73.3</v>
      </c>
      <c r="Q1837">
        <v>73.3</v>
      </c>
      <c r="R1837" t="s">
        <v>161</v>
      </c>
      <c r="S1837" t="s">
        <v>161</v>
      </c>
      <c r="T1837" t="s">
        <v>161</v>
      </c>
      <c r="U1837" t="s">
        <v>161</v>
      </c>
    </row>
    <row r="1838" spans="1:21" hidden="1" x14ac:dyDescent="0.45">
      <c r="A1838" t="str">
        <f t="shared" si="39"/>
        <v>YAG3UKL7F+MAgriculture, food and related studiesSouth East</v>
      </c>
      <c r="B1838" t="s">
        <v>116</v>
      </c>
      <c r="C1838" t="s">
        <v>141</v>
      </c>
      <c r="D1838">
        <v>3</v>
      </c>
      <c r="E1838" t="s">
        <v>44</v>
      </c>
      <c r="F1838" t="s">
        <v>145</v>
      </c>
      <c r="G1838" t="s">
        <v>138</v>
      </c>
      <c r="H1838" t="s">
        <v>69</v>
      </c>
      <c r="I1838" t="s">
        <v>154</v>
      </c>
      <c r="J1838">
        <v>50</v>
      </c>
      <c r="K1838">
        <v>0</v>
      </c>
      <c r="L1838">
        <v>50</v>
      </c>
      <c r="M1838">
        <v>14.7</v>
      </c>
      <c r="N1838">
        <v>4.3</v>
      </c>
      <c r="O1838">
        <v>70.099999999999994</v>
      </c>
      <c r="P1838">
        <v>77.7</v>
      </c>
      <c r="Q1838">
        <v>80.900000000000006</v>
      </c>
      <c r="R1838">
        <v>35</v>
      </c>
      <c r="S1838">
        <v>20100</v>
      </c>
      <c r="T1838">
        <v>23700</v>
      </c>
      <c r="U1838">
        <v>40200</v>
      </c>
    </row>
    <row r="1839" spans="1:21" hidden="1" x14ac:dyDescent="0.45">
      <c r="A1839" t="str">
        <f t="shared" si="39"/>
        <v>YAG3UKL7F+MAgriculture, food and related studiesSouth West</v>
      </c>
      <c r="B1839" t="s">
        <v>116</v>
      </c>
      <c r="C1839" t="s">
        <v>141</v>
      </c>
      <c r="D1839">
        <v>3</v>
      </c>
      <c r="E1839" t="s">
        <v>44</v>
      </c>
      <c r="F1839" t="s">
        <v>145</v>
      </c>
      <c r="G1839" t="s">
        <v>138</v>
      </c>
      <c r="H1839" t="s">
        <v>69</v>
      </c>
      <c r="I1839" t="s">
        <v>155</v>
      </c>
      <c r="J1839">
        <v>40</v>
      </c>
      <c r="K1839">
        <v>0</v>
      </c>
      <c r="L1839">
        <v>40</v>
      </c>
      <c r="M1839">
        <v>5.4</v>
      </c>
      <c r="N1839">
        <v>5.4</v>
      </c>
      <c r="O1839">
        <v>75.7</v>
      </c>
      <c r="P1839">
        <v>83.8</v>
      </c>
      <c r="Q1839">
        <v>89.2</v>
      </c>
      <c r="R1839">
        <v>30</v>
      </c>
      <c r="S1839">
        <v>17900</v>
      </c>
      <c r="T1839">
        <v>24800</v>
      </c>
      <c r="U1839">
        <v>35400</v>
      </c>
    </row>
    <row r="1840" spans="1:21" hidden="1" x14ac:dyDescent="0.45">
      <c r="A1840" t="str">
        <f t="shared" si="39"/>
        <v>YAG3UKL7F+MAgriculture, food and related studiesUnknown</v>
      </c>
      <c r="B1840" t="s">
        <v>116</v>
      </c>
      <c r="C1840" t="s">
        <v>141</v>
      </c>
      <c r="D1840">
        <v>3</v>
      </c>
      <c r="E1840" t="s">
        <v>44</v>
      </c>
      <c r="F1840" t="s">
        <v>145</v>
      </c>
      <c r="G1840" t="s">
        <v>138</v>
      </c>
      <c r="H1840" t="s">
        <v>69</v>
      </c>
      <c r="I1840" t="s">
        <v>156</v>
      </c>
      <c r="J1840" t="s">
        <v>161</v>
      </c>
      <c r="K1840" t="s">
        <v>161</v>
      </c>
      <c r="L1840" t="s">
        <v>161</v>
      </c>
      <c r="M1840" t="s">
        <v>161</v>
      </c>
      <c r="N1840" t="s">
        <v>161</v>
      </c>
      <c r="O1840" t="s">
        <v>161</v>
      </c>
      <c r="P1840" t="s">
        <v>161</v>
      </c>
      <c r="Q1840" t="s">
        <v>161</v>
      </c>
      <c r="R1840" t="s">
        <v>161</v>
      </c>
      <c r="S1840" t="s">
        <v>161</v>
      </c>
      <c r="T1840" t="s">
        <v>161</v>
      </c>
      <c r="U1840" t="s">
        <v>161</v>
      </c>
    </row>
    <row r="1841" spans="1:21" hidden="1" x14ac:dyDescent="0.45">
      <c r="A1841" t="str">
        <f t="shared" si="39"/>
        <v>YAG3UKL7F+MAgriculture, food and related studiesWales</v>
      </c>
      <c r="B1841" t="s">
        <v>116</v>
      </c>
      <c r="C1841" t="s">
        <v>141</v>
      </c>
      <c r="D1841">
        <v>3</v>
      </c>
      <c r="E1841" t="s">
        <v>44</v>
      </c>
      <c r="F1841" t="s">
        <v>145</v>
      </c>
      <c r="G1841" t="s">
        <v>138</v>
      </c>
      <c r="H1841" t="s">
        <v>69</v>
      </c>
      <c r="I1841" t="s">
        <v>158</v>
      </c>
      <c r="J1841">
        <v>15</v>
      </c>
      <c r="K1841">
        <v>0</v>
      </c>
      <c r="L1841">
        <v>15</v>
      </c>
      <c r="M1841">
        <v>0</v>
      </c>
      <c r="N1841">
        <v>7.7</v>
      </c>
      <c r="O1841">
        <v>46.2</v>
      </c>
      <c r="P1841">
        <v>61.5</v>
      </c>
      <c r="Q1841">
        <v>92.3</v>
      </c>
      <c r="R1841" t="s">
        <v>161</v>
      </c>
      <c r="S1841" t="s">
        <v>161</v>
      </c>
      <c r="T1841" t="s">
        <v>161</v>
      </c>
      <c r="U1841" t="s">
        <v>161</v>
      </c>
    </row>
    <row r="1842" spans="1:21" hidden="1" x14ac:dyDescent="0.45">
      <c r="A1842" t="str">
        <f t="shared" si="39"/>
        <v>YAG3UKL7F+MAgriculture, food and related studiesWest Midlands</v>
      </c>
      <c r="B1842" t="s">
        <v>116</v>
      </c>
      <c r="C1842" t="s">
        <v>141</v>
      </c>
      <c r="D1842">
        <v>3</v>
      </c>
      <c r="E1842" t="s">
        <v>44</v>
      </c>
      <c r="F1842" t="s">
        <v>145</v>
      </c>
      <c r="G1842" t="s">
        <v>138</v>
      </c>
      <c r="H1842" t="s">
        <v>69</v>
      </c>
      <c r="I1842" t="s">
        <v>159</v>
      </c>
      <c r="J1842">
        <v>50</v>
      </c>
      <c r="K1842">
        <v>0</v>
      </c>
      <c r="L1842">
        <v>50</v>
      </c>
      <c r="M1842">
        <v>10.4</v>
      </c>
      <c r="N1842">
        <v>0</v>
      </c>
      <c r="O1842">
        <v>72</v>
      </c>
      <c r="P1842">
        <v>89.6</v>
      </c>
      <c r="Q1842">
        <v>89.6</v>
      </c>
      <c r="R1842">
        <v>35</v>
      </c>
      <c r="S1842">
        <v>15300</v>
      </c>
      <c r="T1842">
        <v>28400</v>
      </c>
      <c r="U1842">
        <v>37600</v>
      </c>
    </row>
    <row r="1843" spans="1:21" hidden="1" x14ac:dyDescent="0.45">
      <c r="A1843" t="str">
        <f t="shared" si="39"/>
        <v>YAG3UKL7F+MAgriculture, food and related studiesYorkshire and The Humber</v>
      </c>
      <c r="B1843" t="s">
        <v>116</v>
      </c>
      <c r="C1843" t="s">
        <v>141</v>
      </c>
      <c r="D1843">
        <v>3</v>
      </c>
      <c r="E1843" t="s">
        <v>44</v>
      </c>
      <c r="F1843" t="s">
        <v>145</v>
      </c>
      <c r="G1843" t="s">
        <v>138</v>
      </c>
      <c r="H1843" t="s">
        <v>69</v>
      </c>
      <c r="I1843" t="s">
        <v>160</v>
      </c>
      <c r="J1843">
        <v>20</v>
      </c>
      <c r="K1843">
        <v>0</v>
      </c>
      <c r="L1843">
        <v>20</v>
      </c>
      <c r="M1843">
        <v>5.5</v>
      </c>
      <c r="N1843">
        <v>0</v>
      </c>
      <c r="O1843">
        <v>83.6</v>
      </c>
      <c r="P1843">
        <v>94.5</v>
      </c>
      <c r="Q1843">
        <v>94.5</v>
      </c>
      <c r="R1843">
        <v>15</v>
      </c>
      <c r="S1843">
        <v>17900</v>
      </c>
      <c r="T1843">
        <v>23700</v>
      </c>
      <c r="U1843">
        <v>35400</v>
      </c>
    </row>
    <row r="1844" spans="1:21" hidden="1" x14ac:dyDescent="0.45">
      <c r="A1844" t="str">
        <f t="shared" si="39"/>
        <v>YAG3UKL7F+MAgriculture, food and related studiesNA</v>
      </c>
      <c r="B1844" t="s">
        <v>116</v>
      </c>
      <c r="C1844" t="s">
        <v>141</v>
      </c>
      <c r="D1844">
        <v>3</v>
      </c>
      <c r="E1844" t="s">
        <v>44</v>
      </c>
      <c r="F1844" t="s">
        <v>145</v>
      </c>
      <c r="G1844" t="s">
        <v>138</v>
      </c>
      <c r="H1844" t="s">
        <v>69</v>
      </c>
      <c r="I1844" t="s">
        <v>157</v>
      </c>
      <c r="J1844">
        <v>15</v>
      </c>
      <c r="K1844">
        <v>90.3</v>
      </c>
      <c r="L1844" t="s">
        <v>161</v>
      </c>
      <c r="M1844" t="s">
        <v>161</v>
      </c>
      <c r="N1844" t="s">
        <v>161</v>
      </c>
      <c r="O1844" t="s">
        <v>161</v>
      </c>
      <c r="P1844" t="s">
        <v>161</v>
      </c>
      <c r="Q1844" t="s">
        <v>161</v>
      </c>
      <c r="R1844" t="s">
        <v>157</v>
      </c>
      <c r="S1844" t="s">
        <v>157</v>
      </c>
      <c r="T1844" t="s">
        <v>157</v>
      </c>
      <c r="U1844" t="s">
        <v>157</v>
      </c>
    </row>
    <row r="1845" spans="1:21" hidden="1" x14ac:dyDescent="0.45">
      <c r="A1845" t="str">
        <f t="shared" si="39"/>
        <v>YAG3UKL8F+MAgriculture, food and related studiesAbroad</v>
      </c>
      <c r="B1845" t="s">
        <v>116</v>
      </c>
      <c r="C1845" t="s">
        <v>141</v>
      </c>
      <c r="D1845">
        <v>3</v>
      </c>
      <c r="E1845" t="s">
        <v>44</v>
      </c>
      <c r="F1845" t="s">
        <v>139</v>
      </c>
      <c r="G1845" t="s">
        <v>138</v>
      </c>
      <c r="H1845" t="s">
        <v>69</v>
      </c>
      <c r="I1845" t="s">
        <v>146</v>
      </c>
      <c r="J1845" t="s">
        <v>161</v>
      </c>
      <c r="K1845" t="s">
        <v>161</v>
      </c>
      <c r="L1845" t="s">
        <v>161</v>
      </c>
      <c r="M1845" t="s">
        <v>161</v>
      </c>
      <c r="N1845" t="s">
        <v>161</v>
      </c>
      <c r="O1845" t="s">
        <v>161</v>
      </c>
      <c r="P1845" t="s">
        <v>161</v>
      </c>
      <c r="Q1845" t="s">
        <v>161</v>
      </c>
      <c r="R1845" t="s">
        <v>157</v>
      </c>
      <c r="S1845" t="s">
        <v>157</v>
      </c>
      <c r="T1845" t="s">
        <v>157</v>
      </c>
      <c r="U1845" t="s">
        <v>157</v>
      </c>
    </row>
    <row r="1846" spans="1:21" hidden="1" x14ac:dyDescent="0.45">
      <c r="A1846" t="str">
        <f t="shared" si="39"/>
        <v>YAG3UKL8F+MAgriculture, food and related studiesEast Midlands</v>
      </c>
      <c r="B1846" t="s">
        <v>116</v>
      </c>
      <c r="C1846" t="s">
        <v>141</v>
      </c>
      <c r="D1846">
        <v>3</v>
      </c>
      <c r="E1846" t="s">
        <v>44</v>
      </c>
      <c r="F1846" t="s">
        <v>139</v>
      </c>
      <c r="G1846" t="s">
        <v>138</v>
      </c>
      <c r="H1846" t="s">
        <v>69</v>
      </c>
      <c r="I1846" t="s">
        <v>147</v>
      </c>
      <c r="J1846">
        <v>10</v>
      </c>
      <c r="K1846">
        <v>0</v>
      </c>
      <c r="L1846">
        <v>10</v>
      </c>
      <c r="M1846">
        <v>0</v>
      </c>
      <c r="N1846">
        <v>0</v>
      </c>
      <c r="O1846">
        <v>100</v>
      </c>
      <c r="P1846">
        <v>100</v>
      </c>
      <c r="Q1846">
        <v>100</v>
      </c>
      <c r="R1846" t="s">
        <v>161</v>
      </c>
      <c r="S1846" t="s">
        <v>161</v>
      </c>
      <c r="T1846" t="s">
        <v>161</v>
      </c>
      <c r="U1846" t="s">
        <v>161</v>
      </c>
    </row>
    <row r="1847" spans="1:21" hidden="1" x14ac:dyDescent="0.45">
      <c r="A1847" t="str">
        <f t="shared" si="39"/>
        <v>YAG3UKL8F+MAgriculture, food and related studiesEast of England</v>
      </c>
      <c r="B1847" t="s">
        <v>116</v>
      </c>
      <c r="C1847" t="s">
        <v>141</v>
      </c>
      <c r="D1847">
        <v>3</v>
      </c>
      <c r="E1847" t="s">
        <v>44</v>
      </c>
      <c r="F1847" t="s">
        <v>139</v>
      </c>
      <c r="G1847" t="s">
        <v>138</v>
      </c>
      <c r="H1847" t="s">
        <v>69</v>
      </c>
      <c r="I1847" t="s">
        <v>148</v>
      </c>
      <c r="J1847">
        <v>10</v>
      </c>
      <c r="K1847">
        <v>0</v>
      </c>
      <c r="L1847">
        <v>10</v>
      </c>
      <c r="M1847">
        <v>0</v>
      </c>
      <c r="N1847">
        <v>0</v>
      </c>
      <c r="O1847">
        <v>100</v>
      </c>
      <c r="P1847">
        <v>100</v>
      </c>
      <c r="Q1847">
        <v>100</v>
      </c>
      <c r="R1847" t="s">
        <v>161</v>
      </c>
      <c r="S1847" t="s">
        <v>161</v>
      </c>
      <c r="T1847" t="s">
        <v>161</v>
      </c>
      <c r="U1847" t="s">
        <v>161</v>
      </c>
    </row>
    <row r="1848" spans="1:21" hidden="1" x14ac:dyDescent="0.45">
      <c r="A1848" t="str">
        <f t="shared" si="39"/>
        <v>YAG3UKL8F+MAgriculture, food and related studiesLondon</v>
      </c>
      <c r="B1848" t="s">
        <v>116</v>
      </c>
      <c r="C1848" t="s">
        <v>141</v>
      </c>
      <c r="D1848">
        <v>3</v>
      </c>
      <c r="E1848" t="s">
        <v>44</v>
      </c>
      <c r="F1848" t="s">
        <v>139</v>
      </c>
      <c r="G1848" t="s">
        <v>138</v>
      </c>
      <c r="H1848" t="s">
        <v>69</v>
      </c>
      <c r="I1848" t="s">
        <v>149</v>
      </c>
      <c r="J1848">
        <v>10</v>
      </c>
      <c r="K1848">
        <v>0</v>
      </c>
      <c r="L1848">
        <v>10</v>
      </c>
      <c r="M1848">
        <v>0</v>
      </c>
      <c r="N1848">
        <v>16.7</v>
      </c>
      <c r="O1848">
        <v>83.3</v>
      </c>
      <c r="P1848">
        <v>83.3</v>
      </c>
      <c r="Q1848">
        <v>83.3</v>
      </c>
      <c r="R1848" t="s">
        <v>161</v>
      </c>
      <c r="S1848" t="s">
        <v>161</v>
      </c>
      <c r="T1848" t="s">
        <v>161</v>
      </c>
      <c r="U1848" t="s">
        <v>161</v>
      </c>
    </row>
    <row r="1849" spans="1:21" hidden="1" x14ac:dyDescent="0.45">
      <c r="A1849" t="str">
        <f t="shared" si="39"/>
        <v>YAG3UKL8F+MAgriculture, food and related studiesNorth West</v>
      </c>
      <c r="B1849" t="s">
        <v>116</v>
      </c>
      <c r="C1849" t="s">
        <v>141</v>
      </c>
      <c r="D1849">
        <v>3</v>
      </c>
      <c r="E1849" t="s">
        <v>44</v>
      </c>
      <c r="F1849" t="s">
        <v>139</v>
      </c>
      <c r="G1849" t="s">
        <v>138</v>
      </c>
      <c r="H1849" t="s">
        <v>69</v>
      </c>
      <c r="I1849" t="s">
        <v>151</v>
      </c>
      <c r="J1849" t="s">
        <v>161</v>
      </c>
      <c r="K1849" t="s">
        <v>161</v>
      </c>
      <c r="L1849" t="s">
        <v>161</v>
      </c>
      <c r="M1849" t="s">
        <v>161</v>
      </c>
      <c r="N1849" t="s">
        <v>161</v>
      </c>
      <c r="O1849" t="s">
        <v>161</v>
      </c>
      <c r="P1849" t="s">
        <v>161</v>
      </c>
      <c r="Q1849" t="s">
        <v>161</v>
      </c>
      <c r="R1849" t="s">
        <v>161</v>
      </c>
      <c r="S1849" t="s">
        <v>161</v>
      </c>
      <c r="T1849" t="s">
        <v>161</v>
      </c>
      <c r="U1849" t="s">
        <v>161</v>
      </c>
    </row>
    <row r="1850" spans="1:21" hidden="1" x14ac:dyDescent="0.45">
      <c r="A1850" t="str">
        <f t="shared" si="39"/>
        <v>YAG3UKL8F+MAgriculture, food and related studiesSouth East</v>
      </c>
      <c r="B1850" t="s">
        <v>116</v>
      </c>
      <c r="C1850" t="s">
        <v>141</v>
      </c>
      <c r="D1850">
        <v>3</v>
      </c>
      <c r="E1850" t="s">
        <v>44</v>
      </c>
      <c r="F1850" t="s">
        <v>139</v>
      </c>
      <c r="G1850" t="s">
        <v>138</v>
      </c>
      <c r="H1850" t="s">
        <v>69</v>
      </c>
      <c r="I1850" t="s">
        <v>154</v>
      </c>
      <c r="J1850">
        <v>15</v>
      </c>
      <c r="K1850">
        <v>0</v>
      </c>
      <c r="L1850">
        <v>15</v>
      </c>
      <c r="M1850">
        <v>0</v>
      </c>
      <c r="N1850">
        <v>0</v>
      </c>
      <c r="O1850">
        <v>93.3</v>
      </c>
      <c r="P1850">
        <v>100</v>
      </c>
      <c r="Q1850">
        <v>100</v>
      </c>
      <c r="R1850">
        <v>15</v>
      </c>
      <c r="S1850">
        <v>27700</v>
      </c>
      <c r="T1850">
        <v>31800</v>
      </c>
      <c r="U1850">
        <v>43400</v>
      </c>
    </row>
    <row r="1851" spans="1:21" hidden="1" x14ac:dyDescent="0.45">
      <c r="A1851" t="str">
        <f t="shared" si="39"/>
        <v>YAG3UKL8F+MAgriculture, food and related studiesSouth West</v>
      </c>
      <c r="B1851" t="s">
        <v>116</v>
      </c>
      <c r="C1851" t="s">
        <v>141</v>
      </c>
      <c r="D1851">
        <v>3</v>
      </c>
      <c r="E1851" t="s">
        <v>44</v>
      </c>
      <c r="F1851" t="s">
        <v>139</v>
      </c>
      <c r="G1851" t="s">
        <v>138</v>
      </c>
      <c r="H1851" t="s">
        <v>69</v>
      </c>
      <c r="I1851" t="s">
        <v>155</v>
      </c>
      <c r="J1851">
        <v>5</v>
      </c>
      <c r="K1851">
        <v>0</v>
      </c>
      <c r="L1851">
        <v>5</v>
      </c>
      <c r="M1851">
        <v>20</v>
      </c>
      <c r="N1851">
        <v>20</v>
      </c>
      <c r="O1851">
        <v>60</v>
      </c>
      <c r="P1851">
        <v>60</v>
      </c>
      <c r="Q1851">
        <v>60</v>
      </c>
      <c r="R1851" t="s">
        <v>161</v>
      </c>
      <c r="S1851" t="s">
        <v>161</v>
      </c>
      <c r="T1851" t="s">
        <v>161</v>
      </c>
      <c r="U1851" t="s">
        <v>161</v>
      </c>
    </row>
    <row r="1852" spans="1:21" hidden="1" x14ac:dyDescent="0.45">
      <c r="A1852" t="str">
        <f t="shared" si="39"/>
        <v>YAG3UKL8F+MAgriculture, food and related studiesYorkshire and The Humber</v>
      </c>
      <c r="B1852" t="s">
        <v>116</v>
      </c>
      <c r="C1852" t="s">
        <v>141</v>
      </c>
      <c r="D1852">
        <v>3</v>
      </c>
      <c r="E1852" t="s">
        <v>44</v>
      </c>
      <c r="F1852" t="s">
        <v>139</v>
      </c>
      <c r="G1852" t="s">
        <v>138</v>
      </c>
      <c r="H1852" t="s">
        <v>69</v>
      </c>
      <c r="I1852" t="s">
        <v>160</v>
      </c>
      <c r="J1852">
        <v>5</v>
      </c>
      <c r="K1852">
        <v>0</v>
      </c>
      <c r="L1852">
        <v>5</v>
      </c>
      <c r="M1852">
        <v>0</v>
      </c>
      <c r="N1852">
        <v>28.6</v>
      </c>
      <c r="O1852">
        <v>71.400000000000006</v>
      </c>
      <c r="P1852">
        <v>71.400000000000006</v>
      </c>
      <c r="Q1852">
        <v>71.400000000000006</v>
      </c>
      <c r="R1852" t="s">
        <v>161</v>
      </c>
      <c r="S1852" t="s">
        <v>161</v>
      </c>
      <c r="T1852" t="s">
        <v>161</v>
      </c>
      <c r="U1852" t="s">
        <v>161</v>
      </c>
    </row>
    <row r="1853" spans="1:21" hidden="1" x14ac:dyDescent="0.45">
      <c r="A1853" t="str">
        <f t="shared" si="39"/>
        <v>YAG3UKL8F+MAgriculture, food and related studiesNA</v>
      </c>
      <c r="B1853" t="s">
        <v>116</v>
      </c>
      <c r="C1853" t="s">
        <v>141</v>
      </c>
      <c r="D1853">
        <v>3</v>
      </c>
      <c r="E1853" t="s">
        <v>44</v>
      </c>
      <c r="F1853" t="s">
        <v>139</v>
      </c>
      <c r="G1853" t="s">
        <v>138</v>
      </c>
      <c r="H1853" t="s">
        <v>69</v>
      </c>
      <c r="I1853" t="s">
        <v>157</v>
      </c>
      <c r="J1853" t="s">
        <v>161</v>
      </c>
      <c r="K1853" t="s">
        <v>161</v>
      </c>
      <c r="L1853" t="s">
        <v>161</v>
      </c>
      <c r="M1853" t="s">
        <v>161</v>
      </c>
      <c r="N1853" t="s">
        <v>161</v>
      </c>
      <c r="O1853" t="s">
        <v>161</v>
      </c>
      <c r="P1853" t="s">
        <v>161</v>
      </c>
      <c r="Q1853" t="s">
        <v>161</v>
      </c>
      <c r="R1853" t="s">
        <v>157</v>
      </c>
      <c r="S1853" t="s">
        <v>157</v>
      </c>
      <c r="T1853" t="s">
        <v>157</v>
      </c>
      <c r="U1853" t="s">
        <v>157</v>
      </c>
    </row>
    <row r="1854" spans="1:21" hidden="1" x14ac:dyDescent="0.45">
      <c r="A1854" t="str">
        <f t="shared" si="39"/>
        <v>YAG1UKL7F+MAgriculture, food and related studiesAbroad</v>
      </c>
      <c r="B1854" t="s">
        <v>116</v>
      </c>
      <c r="C1854" t="s">
        <v>49</v>
      </c>
      <c r="D1854">
        <v>1</v>
      </c>
      <c r="E1854" t="s">
        <v>44</v>
      </c>
      <c r="F1854" t="s">
        <v>145</v>
      </c>
      <c r="G1854" t="s">
        <v>138</v>
      </c>
      <c r="H1854" t="s">
        <v>69</v>
      </c>
      <c r="I1854" t="s">
        <v>146</v>
      </c>
      <c r="J1854" t="s">
        <v>161</v>
      </c>
      <c r="K1854" t="s">
        <v>161</v>
      </c>
      <c r="L1854" t="s">
        <v>161</v>
      </c>
      <c r="M1854" t="s">
        <v>161</v>
      </c>
      <c r="N1854" t="s">
        <v>161</v>
      </c>
      <c r="O1854" t="s">
        <v>161</v>
      </c>
      <c r="P1854" t="s">
        <v>161</v>
      </c>
      <c r="Q1854" t="s">
        <v>161</v>
      </c>
      <c r="R1854" t="s">
        <v>161</v>
      </c>
      <c r="S1854" t="s">
        <v>161</v>
      </c>
      <c r="T1854" t="s">
        <v>161</v>
      </c>
      <c r="U1854" t="s">
        <v>161</v>
      </c>
    </row>
    <row r="1855" spans="1:21" hidden="1" x14ac:dyDescent="0.45">
      <c r="A1855" t="str">
        <f t="shared" si="39"/>
        <v>YAG1UKL7F+MAgriculture, food and related studiesEast Midlands</v>
      </c>
      <c r="B1855" t="s">
        <v>116</v>
      </c>
      <c r="C1855" t="s">
        <v>49</v>
      </c>
      <c r="D1855">
        <v>1</v>
      </c>
      <c r="E1855" t="s">
        <v>44</v>
      </c>
      <c r="F1855" t="s">
        <v>145</v>
      </c>
      <c r="G1855" t="s">
        <v>138</v>
      </c>
      <c r="H1855" t="s">
        <v>69</v>
      </c>
      <c r="I1855" t="s">
        <v>147</v>
      </c>
      <c r="J1855">
        <v>60</v>
      </c>
      <c r="K1855">
        <v>0</v>
      </c>
      <c r="L1855">
        <v>60</v>
      </c>
      <c r="M1855">
        <v>6.2</v>
      </c>
      <c r="N1855">
        <v>6.2</v>
      </c>
      <c r="O1855">
        <v>77</v>
      </c>
      <c r="P1855">
        <v>85.8</v>
      </c>
      <c r="Q1855">
        <v>87.6</v>
      </c>
      <c r="R1855">
        <v>45</v>
      </c>
      <c r="S1855">
        <v>17500</v>
      </c>
      <c r="T1855">
        <v>21900</v>
      </c>
      <c r="U1855">
        <v>31400</v>
      </c>
    </row>
    <row r="1856" spans="1:21" hidden="1" x14ac:dyDescent="0.45">
      <c r="A1856" t="str">
        <f t="shared" si="39"/>
        <v>YAG1UKL7F+MAgriculture, food and related studiesEast of England</v>
      </c>
      <c r="B1856" t="s">
        <v>116</v>
      </c>
      <c r="C1856" t="s">
        <v>49</v>
      </c>
      <c r="D1856">
        <v>1</v>
      </c>
      <c r="E1856" t="s">
        <v>44</v>
      </c>
      <c r="F1856" t="s">
        <v>145</v>
      </c>
      <c r="G1856" t="s">
        <v>138</v>
      </c>
      <c r="H1856" t="s">
        <v>69</v>
      </c>
      <c r="I1856" t="s">
        <v>148</v>
      </c>
      <c r="J1856">
        <v>70</v>
      </c>
      <c r="K1856">
        <v>0</v>
      </c>
      <c r="L1856">
        <v>70</v>
      </c>
      <c r="M1856">
        <v>14.6</v>
      </c>
      <c r="N1856">
        <v>6.1</v>
      </c>
      <c r="O1856">
        <v>59.8</v>
      </c>
      <c r="P1856">
        <v>74.7</v>
      </c>
      <c r="Q1856">
        <v>79.3</v>
      </c>
      <c r="R1856">
        <v>40</v>
      </c>
      <c r="S1856">
        <v>18300</v>
      </c>
      <c r="T1856">
        <v>23900</v>
      </c>
      <c r="U1856">
        <v>28900</v>
      </c>
    </row>
    <row r="1857" spans="1:21" hidden="1" x14ac:dyDescent="0.45">
      <c r="A1857" t="str">
        <f t="shared" si="39"/>
        <v>YAG1UKL7F+MAgriculture, food and related studiesLondon</v>
      </c>
      <c r="B1857" t="s">
        <v>116</v>
      </c>
      <c r="C1857" t="s">
        <v>49</v>
      </c>
      <c r="D1857">
        <v>1</v>
      </c>
      <c r="E1857" t="s">
        <v>44</v>
      </c>
      <c r="F1857" t="s">
        <v>145</v>
      </c>
      <c r="G1857" t="s">
        <v>138</v>
      </c>
      <c r="H1857" t="s">
        <v>69</v>
      </c>
      <c r="I1857" t="s">
        <v>149</v>
      </c>
      <c r="J1857">
        <v>40</v>
      </c>
      <c r="K1857">
        <v>0</v>
      </c>
      <c r="L1857">
        <v>40</v>
      </c>
      <c r="M1857">
        <v>8</v>
      </c>
      <c r="N1857">
        <v>11.5</v>
      </c>
      <c r="O1857">
        <v>77.8</v>
      </c>
      <c r="P1857">
        <v>77.8</v>
      </c>
      <c r="Q1857">
        <v>80.5</v>
      </c>
      <c r="R1857">
        <v>30</v>
      </c>
      <c r="S1857">
        <v>16400</v>
      </c>
      <c r="T1857">
        <v>24000</v>
      </c>
      <c r="U1857">
        <v>30700</v>
      </c>
    </row>
    <row r="1858" spans="1:21" hidden="1" x14ac:dyDescent="0.45">
      <c r="A1858" t="str">
        <f t="shared" si="39"/>
        <v>YAG1UKL7F+MAgriculture, food and related studiesNorth East</v>
      </c>
      <c r="B1858" t="s">
        <v>116</v>
      </c>
      <c r="C1858" t="s">
        <v>49</v>
      </c>
      <c r="D1858">
        <v>1</v>
      </c>
      <c r="E1858" t="s">
        <v>44</v>
      </c>
      <c r="F1858" t="s">
        <v>145</v>
      </c>
      <c r="G1858" t="s">
        <v>138</v>
      </c>
      <c r="H1858" t="s">
        <v>69</v>
      </c>
      <c r="I1858" t="s">
        <v>150</v>
      </c>
      <c r="J1858">
        <v>15</v>
      </c>
      <c r="K1858">
        <v>0</v>
      </c>
      <c r="L1858">
        <v>15</v>
      </c>
      <c r="M1858">
        <v>0</v>
      </c>
      <c r="N1858">
        <v>15</v>
      </c>
      <c r="O1858">
        <v>77.5</v>
      </c>
      <c r="P1858">
        <v>85</v>
      </c>
      <c r="Q1858">
        <v>85</v>
      </c>
      <c r="R1858" t="s">
        <v>161</v>
      </c>
      <c r="S1858" t="s">
        <v>161</v>
      </c>
      <c r="T1858" t="s">
        <v>161</v>
      </c>
      <c r="U1858" t="s">
        <v>161</v>
      </c>
    </row>
    <row r="1859" spans="1:21" hidden="1" x14ac:dyDescent="0.45">
      <c r="A1859" t="str">
        <f t="shared" si="39"/>
        <v>YAG1UKL7F+MAgriculture, food and related studiesNorth West</v>
      </c>
      <c r="B1859" t="s">
        <v>116</v>
      </c>
      <c r="C1859" t="s">
        <v>49</v>
      </c>
      <c r="D1859">
        <v>1</v>
      </c>
      <c r="E1859" t="s">
        <v>44</v>
      </c>
      <c r="F1859" t="s">
        <v>145</v>
      </c>
      <c r="G1859" t="s">
        <v>138</v>
      </c>
      <c r="H1859" t="s">
        <v>69</v>
      </c>
      <c r="I1859" t="s">
        <v>151</v>
      </c>
      <c r="J1859">
        <v>45</v>
      </c>
      <c r="K1859">
        <v>0</v>
      </c>
      <c r="L1859">
        <v>45</v>
      </c>
      <c r="M1859">
        <v>4.8</v>
      </c>
      <c r="N1859">
        <v>15.5</v>
      </c>
      <c r="O1859">
        <v>65.5</v>
      </c>
      <c r="P1859">
        <v>75</v>
      </c>
      <c r="Q1859">
        <v>79.8</v>
      </c>
      <c r="R1859">
        <v>30</v>
      </c>
      <c r="S1859">
        <v>12800</v>
      </c>
      <c r="T1859">
        <v>18200</v>
      </c>
      <c r="U1859">
        <v>25600</v>
      </c>
    </row>
    <row r="1860" spans="1:21" hidden="1" x14ac:dyDescent="0.45">
      <c r="A1860" t="str">
        <f t="shared" si="39"/>
        <v>YAG1UKL7F+MAgriculture, food and related studiesNorthern Ireland</v>
      </c>
      <c r="B1860" t="s">
        <v>116</v>
      </c>
      <c r="C1860" t="s">
        <v>49</v>
      </c>
      <c r="D1860">
        <v>1</v>
      </c>
      <c r="E1860" t="s">
        <v>44</v>
      </c>
      <c r="F1860" t="s">
        <v>145</v>
      </c>
      <c r="G1860" t="s">
        <v>138</v>
      </c>
      <c r="H1860" t="s">
        <v>69</v>
      </c>
      <c r="I1860" t="s">
        <v>152</v>
      </c>
      <c r="J1860">
        <v>5</v>
      </c>
      <c r="K1860">
        <v>0</v>
      </c>
      <c r="L1860">
        <v>5</v>
      </c>
      <c r="M1860">
        <v>0</v>
      </c>
      <c r="N1860">
        <v>20</v>
      </c>
      <c r="O1860">
        <v>80</v>
      </c>
      <c r="P1860">
        <v>80</v>
      </c>
      <c r="Q1860">
        <v>80</v>
      </c>
      <c r="R1860" t="s">
        <v>161</v>
      </c>
      <c r="S1860" t="s">
        <v>161</v>
      </c>
      <c r="T1860" t="s">
        <v>161</v>
      </c>
      <c r="U1860" t="s">
        <v>161</v>
      </c>
    </row>
    <row r="1861" spans="1:21" hidden="1" x14ac:dyDescent="0.45">
      <c r="A1861" t="str">
        <f t="shared" si="39"/>
        <v>YAG1UKL7F+MAgriculture, food and related studiesScotland</v>
      </c>
      <c r="B1861" t="s">
        <v>116</v>
      </c>
      <c r="C1861" t="s">
        <v>49</v>
      </c>
      <c r="D1861">
        <v>1</v>
      </c>
      <c r="E1861" t="s">
        <v>44</v>
      </c>
      <c r="F1861" t="s">
        <v>145</v>
      </c>
      <c r="G1861" t="s">
        <v>138</v>
      </c>
      <c r="H1861" t="s">
        <v>69</v>
      </c>
      <c r="I1861" t="s">
        <v>153</v>
      </c>
      <c r="J1861">
        <v>15</v>
      </c>
      <c r="K1861">
        <v>0</v>
      </c>
      <c r="L1861">
        <v>15</v>
      </c>
      <c r="M1861">
        <v>3.8</v>
      </c>
      <c r="N1861">
        <v>7.7</v>
      </c>
      <c r="O1861">
        <v>80.8</v>
      </c>
      <c r="P1861">
        <v>88.5</v>
      </c>
      <c r="Q1861">
        <v>88.5</v>
      </c>
      <c r="R1861" t="s">
        <v>161</v>
      </c>
      <c r="S1861" t="s">
        <v>161</v>
      </c>
      <c r="T1861" t="s">
        <v>161</v>
      </c>
      <c r="U1861" t="s">
        <v>161</v>
      </c>
    </row>
    <row r="1862" spans="1:21" hidden="1" x14ac:dyDescent="0.45">
      <c r="A1862" t="str">
        <f t="shared" si="39"/>
        <v>YAG1UKL7F+MAgriculture, food and related studiesSouth East</v>
      </c>
      <c r="B1862" t="s">
        <v>116</v>
      </c>
      <c r="C1862" t="s">
        <v>49</v>
      </c>
      <c r="D1862">
        <v>1</v>
      </c>
      <c r="E1862" t="s">
        <v>44</v>
      </c>
      <c r="F1862" t="s">
        <v>145</v>
      </c>
      <c r="G1862" t="s">
        <v>138</v>
      </c>
      <c r="H1862" t="s">
        <v>69</v>
      </c>
      <c r="I1862" t="s">
        <v>154</v>
      </c>
      <c r="J1862">
        <v>55</v>
      </c>
      <c r="K1862">
        <v>0</v>
      </c>
      <c r="L1862">
        <v>55</v>
      </c>
      <c r="M1862">
        <v>3.9</v>
      </c>
      <c r="N1862">
        <v>7.8</v>
      </c>
      <c r="O1862">
        <v>68.2</v>
      </c>
      <c r="P1862">
        <v>81.8</v>
      </c>
      <c r="Q1862">
        <v>88.3</v>
      </c>
      <c r="R1862">
        <v>35</v>
      </c>
      <c r="S1862">
        <v>16800</v>
      </c>
      <c r="T1862">
        <v>25600</v>
      </c>
      <c r="U1862">
        <v>28800</v>
      </c>
    </row>
    <row r="1863" spans="1:21" hidden="1" x14ac:dyDescent="0.45">
      <c r="A1863" t="str">
        <f t="shared" ref="A1863:A1926" si="40">"YAG"&amp;D1863 &amp;E1863 &amp;F1863 &amp; G1863 &amp;H1863 &amp;I1863</f>
        <v>YAG1UKL7F+MAgriculture, food and related studiesSouth West</v>
      </c>
      <c r="B1863" t="s">
        <v>116</v>
      </c>
      <c r="C1863" t="s">
        <v>49</v>
      </c>
      <c r="D1863">
        <v>1</v>
      </c>
      <c r="E1863" t="s">
        <v>44</v>
      </c>
      <c r="F1863" t="s">
        <v>145</v>
      </c>
      <c r="G1863" t="s">
        <v>138</v>
      </c>
      <c r="H1863" t="s">
        <v>69</v>
      </c>
      <c r="I1863" t="s">
        <v>155</v>
      </c>
      <c r="J1863">
        <v>55</v>
      </c>
      <c r="K1863">
        <v>0</v>
      </c>
      <c r="L1863">
        <v>55</v>
      </c>
      <c r="M1863">
        <v>11</v>
      </c>
      <c r="N1863">
        <v>10.1</v>
      </c>
      <c r="O1863">
        <v>66.099999999999994</v>
      </c>
      <c r="P1863">
        <v>75.2</v>
      </c>
      <c r="Q1863">
        <v>78.900000000000006</v>
      </c>
      <c r="R1863">
        <v>35</v>
      </c>
      <c r="S1863">
        <v>19300</v>
      </c>
      <c r="T1863">
        <v>25500</v>
      </c>
      <c r="U1863">
        <v>36500</v>
      </c>
    </row>
    <row r="1864" spans="1:21" hidden="1" x14ac:dyDescent="0.45">
      <c r="A1864" t="str">
        <f t="shared" si="40"/>
        <v>YAG1UKL7F+MAgriculture, food and related studiesWales</v>
      </c>
      <c r="B1864" t="s">
        <v>116</v>
      </c>
      <c r="C1864" t="s">
        <v>49</v>
      </c>
      <c r="D1864">
        <v>1</v>
      </c>
      <c r="E1864" t="s">
        <v>44</v>
      </c>
      <c r="F1864" t="s">
        <v>145</v>
      </c>
      <c r="G1864" t="s">
        <v>138</v>
      </c>
      <c r="H1864" t="s">
        <v>69</v>
      </c>
      <c r="I1864" t="s">
        <v>158</v>
      </c>
      <c r="J1864">
        <v>20</v>
      </c>
      <c r="K1864">
        <v>0</v>
      </c>
      <c r="L1864">
        <v>20</v>
      </c>
      <c r="M1864">
        <v>5.6</v>
      </c>
      <c r="N1864">
        <v>0</v>
      </c>
      <c r="O1864">
        <v>83.3</v>
      </c>
      <c r="P1864">
        <v>94.4</v>
      </c>
      <c r="Q1864">
        <v>94.4</v>
      </c>
      <c r="R1864">
        <v>15</v>
      </c>
      <c r="S1864">
        <v>17200</v>
      </c>
      <c r="T1864">
        <v>21500</v>
      </c>
      <c r="U1864">
        <v>24100</v>
      </c>
    </row>
    <row r="1865" spans="1:21" hidden="1" x14ac:dyDescent="0.45">
      <c r="A1865" t="str">
        <f t="shared" si="40"/>
        <v>YAG1UKL7F+MAgriculture, food and related studiesWest Midlands</v>
      </c>
      <c r="B1865" t="s">
        <v>116</v>
      </c>
      <c r="C1865" t="s">
        <v>49</v>
      </c>
      <c r="D1865">
        <v>1</v>
      </c>
      <c r="E1865" t="s">
        <v>44</v>
      </c>
      <c r="F1865" t="s">
        <v>145</v>
      </c>
      <c r="G1865" t="s">
        <v>138</v>
      </c>
      <c r="H1865" t="s">
        <v>69</v>
      </c>
      <c r="I1865" t="s">
        <v>159</v>
      </c>
      <c r="J1865">
        <v>40</v>
      </c>
      <c r="K1865">
        <v>0</v>
      </c>
      <c r="L1865">
        <v>40</v>
      </c>
      <c r="M1865">
        <v>2.5</v>
      </c>
      <c r="N1865">
        <v>7.5</v>
      </c>
      <c r="O1865">
        <v>77.5</v>
      </c>
      <c r="P1865">
        <v>90</v>
      </c>
      <c r="Q1865">
        <v>90</v>
      </c>
      <c r="R1865">
        <v>30</v>
      </c>
      <c r="S1865">
        <v>15300</v>
      </c>
      <c r="T1865">
        <v>24800</v>
      </c>
      <c r="U1865">
        <v>31400</v>
      </c>
    </row>
    <row r="1866" spans="1:21" hidden="1" x14ac:dyDescent="0.45">
      <c r="A1866" t="str">
        <f t="shared" si="40"/>
        <v>YAG1UKL7F+MAgriculture, food and related studiesYorkshire and The Humber</v>
      </c>
      <c r="B1866" t="s">
        <v>116</v>
      </c>
      <c r="C1866" t="s">
        <v>49</v>
      </c>
      <c r="D1866">
        <v>1</v>
      </c>
      <c r="E1866" t="s">
        <v>44</v>
      </c>
      <c r="F1866" t="s">
        <v>145</v>
      </c>
      <c r="G1866" t="s">
        <v>138</v>
      </c>
      <c r="H1866" t="s">
        <v>69</v>
      </c>
      <c r="I1866" t="s">
        <v>160</v>
      </c>
      <c r="J1866">
        <v>40</v>
      </c>
      <c r="K1866">
        <v>0</v>
      </c>
      <c r="L1866">
        <v>40</v>
      </c>
      <c r="M1866">
        <v>2.7</v>
      </c>
      <c r="N1866">
        <v>2.7</v>
      </c>
      <c r="O1866">
        <v>84.1</v>
      </c>
      <c r="P1866">
        <v>93.2</v>
      </c>
      <c r="Q1866">
        <v>94.6</v>
      </c>
      <c r="R1866">
        <v>35</v>
      </c>
      <c r="S1866">
        <v>15300</v>
      </c>
      <c r="T1866">
        <v>22400</v>
      </c>
      <c r="U1866">
        <v>26600</v>
      </c>
    </row>
    <row r="1867" spans="1:21" hidden="1" x14ac:dyDescent="0.45">
      <c r="A1867" t="str">
        <f t="shared" si="40"/>
        <v>YAG1UKL7F+MAgriculture, food and related studiesNA</v>
      </c>
      <c r="B1867" t="s">
        <v>116</v>
      </c>
      <c r="C1867" t="s">
        <v>49</v>
      </c>
      <c r="D1867">
        <v>1</v>
      </c>
      <c r="E1867" t="s">
        <v>44</v>
      </c>
      <c r="F1867" t="s">
        <v>145</v>
      </c>
      <c r="G1867" t="s">
        <v>138</v>
      </c>
      <c r="H1867" t="s">
        <v>69</v>
      </c>
      <c r="I1867" t="s">
        <v>157</v>
      </c>
      <c r="J1867">
        <v>10</v>
      </c>
      <c r="K1867">
        <v>83.3</v>
      </c>
      <c r="L1867" t="s">
        <v>161</v>
      </c>
      <c r="M1867" t="s">
        <v>161</v>
      </c>
      <c r="N1867" t="s">
        <v>161</v>
      </c>
      <c r="O1867" t="s">
        <v>161</v>
      </c>
      <c r="P1867" t="s">
        <v>161</v>
      </c>
      <c r="Q1867" t="s">
        <v>161</v>
      </c>
      <c r="R1867" t="s">
        <v>157</v>
      </c>
      <c r="S1867" t="s">
        <v>157</v>
      </c>
      <c r="T1867" t="s">
        <v>157</v>
      </c>
      <c r="U1867" t="s">
        <v>157</v>
      </c>
    </row>
    <row r="1868" spans="1:21" hidden="1" x14ac:dyDescent="0.45">
      <c r="A1868" t="str">
        <f t="shared" si="40"/>
        <v>YAG1UKL8F+MAgriculture, food and related studiesAbroad</v>
      </c>
      <c r="B1868" t="s">
        <v>116</v>
      </c>
      <c r="C1868" t="s">
        <v>49</v>
      </c>
      <c r="D1868">
        <v>1</v>
      </c>
      <c r="E1868" t="s">
        <v>44</v>
      </c>
      <c r="F1868" t="s">
        <v>139</v>
      </c>
      <c r="G1868" t="s">
        <v>138</v>
      </c>
      <c r="H1868" t="s">
        <v>69</v>
      </c>
      <c r="I1868" t="s">
        <v>146</v>
      </c>
      <c r="J1868" t="s">
        <v>161</v>
      </c>
      <c r="K1868" t="s">
        <v>161</v>
      </c>
      <c r="L1868" t="s">
        <v>161</v>
      </c>
      <c r="M1868" t="s">
        <v>161</v>
      </c>
      <c r="N1868" t="s">
        <v>161</v>
      </c>
      <c r="O1868" t="s">
        <v>161</v>
      </c>
      <c r="P1868" t="s">
        <v>161</v>
      </c>
      <c r="Q1868" t="s">
        <v>161</v>
      </c>
      <c r="R1868" t="s">
        <v>157</v>
      </c>
      <c r="S1868" t="s">
        <v>157</v>
      </c>
      <c r="T1868" t="s">
        <v>157</v>
      </c>
      <c r="U1868" t="s">
        <v>157</v>
      </c>
    </row>
    <row r="1869" spans="1:21" hidden="1" x14ac:dyDescent="0.45">
      <c r="A1869" t="str">
        <f t="shared" si="40"/>
        <v>YAG1UKL8F+MAgriculture, food and related studiesEast Midlands</v>
      </c>
      <c r="B1869" t="s">
        <v>116</v>
      </c>
      <c r="C1869" t="s">
        <v>49</v>
      </c>
      <c r="D1869">
        <v>1</v>
      </c>
      <c r="E1869" t="s">
        <v>44</v>
      </c>
      <c r="F1869" t="s">
        <v>139</v>
      </c>
      <c r="G1869" t="s">
        <v>138</v>
      </c>
      <c r="H1869" t="s">
        <v>69</v>
      </c>
      <c r="I1869" t="s">
        <v>147</v>
      </c>
      <c r="J1869">
        <v>15</v>
      </c>
      <c r="K1869">
        <v>0</v>
      </c>
      <c r="L1869">
        <v>15</v>
      </c>
      <c r="M1869">
        <v>8.3000000000000007</v>
      </c>
      <c r="N1869">
        <v>8.3000000000000007</v>
      </c>
      <c r="O1869">
        <v>75</v>
      </c>
      <c r="P1869">
        <v>83.3</v>
      </c>
      <c r="Q1869">
        <v>83.3</v>
      </c>
      <c r="R1869" t="s">
        <v>161</v>
      </c>
      <c r="S1869" t="s">
        <v>161</v>
      </c>
      <c r="T1869" t="s">
        <v>161</v>
      </c>
      <c r="U1869" t="s">
        <v>161</v>
      </c>
    </row>
    <row r="1870" spans="1:21" hidden="1" x14ac:dyDescent="0.45">
      <c r="A1870" t="str">
        <f t="shared" si="40"/>
        <v>YAG1UKL8F+MAgriculture, food and related studiesEast of England</v>
      </c>
      <c r="B1870" t="s">
        <v>116</v>
      </c>
      <c r="C1870" t="s">
        <v>49</v>
      </c>
      <c r="D1870">
        <v>1</v>
      </c>
      <c r="E1870" t="s">
        <v>44</v>
      </c>
      <c r="F1870" t="s">
        <v>139</v>
      </c>
      <c r="G1870" t="s">
        <v>138</v>
      </c>
      <c r="H1870" t="s">
        <v>69</v>
      </c>
      <c r="I1870" t="s">
        <v>148</v>
      </c>
      <c r="J1870">
        <v>10</v>
      </c>
      <c r="K1870">
        <v>0</v>
      </c>
      <c r="L1870">
        <v>10</v>
      </c>
      <c r="M1870">
        <v>18.2</v>
      </c>
      <c r="N1870">
        <v>0</v>
      </c>
      <c r="O1870">
        <v>81.8</v>
      </c>
      <c r="P1870">
        <v>81.8</v>
      </c>
      <c r="Q1870">
        <v>81.8</v>
      </c>
      <c r="R1870" t="s">
        <v>161</v>
      </c>
      <c r="S1870" t="s">
        <v>161</v>
      </c>
      <c r="T1870" t="s">
        <v>161</v>
      </c>
      <c r="U1870" t="s">
        <v>161</v>
      </c>
    </row>
    <row r="1871" spans="1:21" hidden="1" x14ac:dyDescent="0.45">
      <c r="A1871" t="str">
        <f t="shared" si="40"/>
        <v>YAG1UKL8F+MAgriculture, food and related studiesLondon</v>
      </c>
      <c r="B1871" t="s">
        <v>116</v>
      </c>
      <c r="C1871" t="s">
        <v>49</v>
      </c>
      <c r="D1871">
        <v>1</v>
      </c>
      <c r="E1871" t="s">
        <v>44</v>
      </c>
      <c r="F1871" t="s">
        <v>139</v>
      </c>
      <c r="G1871" t="s">
        <v>138</v>
      </c>
      <c r="H1871" t="s">
        <v>69</v>
      </c>
      <c r="I1871" t="s">
        <v>149</v>
      </c>
      <c r="J1871" t="s">
        <v>161</v>
      </c>
      <c r="K1871" t="s">
        <v>161</v>
      </c>
      <c r="L1871" t="s">
        <v>161</v>
      </c>
      <c r="M1871" t="s">
        <v>161</v>
      </c>
      <c r="N1871" t="s">
        <v>161</v>
      </c>
      <c r="O1871" t="s">
        <v>161</v>
      </c>
      <c r="P1871" t="s">
        <v>161</v>
      </c>
      <c r="Q1871" t="s">
        <v>161</v>
      </c>
      <c r="R1871" t="s">
        <v>157</v>
      </c>
      <c r="S1871" t="s">
        <v>157</v>
      </c>
      <c r="T1871" t="s">
        <v>157</v>
      </c>
      <c r="U1871" t="s">
        <v>157</v>
      </c>
    </row>
    <row r="1872" spans="1:21" hidden="1" x14ac:dyDescent="0.45">
      <c r="A1872" t="str">
        <f t="shared" si="40"/>
        <v>YAG1UKL8F+MAgriculture, food and related studiesNorth East</v>
      </c>
      <c r="B1872" t="s">
        <v>116</v>
      </c>
      <c r="C1872" t="s">
        <v>49</v>
      </c>
      <c r="D1872">
        <v>1</v>
      </c>
      <c r="E1872" t="s">
        <v>44</v>
      </c>
      <c r="F1872" t="s">
        <v>139</v>
      </c>
      <c r="G1872" t="s">
        <v>138</v>
      </c>
      <c r="H1872" t="s">
        <v>69</v>
      </c>
      <c r="I1872" t="s">
        <v>150</v>
      </c>
      <c r="J1872" t="s">
        <v>161</v>
      </c>
      <c r="K1872" t="s">
        <v>161</v>
      </c>
      <c r="L1872" t="s">
        <v>161</v>
      </c>
      <c r="M1872" t="s">
        <v>161</v>
      </c>
      <c r="N1872" t="s">
        <v>161</v>
      </c>
      <c r="O1872" t="s">
        <v>161</v>
      </c>
      <c r="P1872" t="s">
        <v>161</v>
      </c>
      <c r="Q1872" t="s">
        <v>161</v>
      </c>
      <c r="R1872" t="s">
        <v>161</v>
      </c>
      <c r="S1872" t="s">
        <v>161</v>
      </c>
      <c r="T1872" t="s">
        <v>161</v>
      </c>
      <c r="U1872" t="s">
        <v>161</v>
      </c>
    </row>
    <row r="1873" spans="1:21" hidden="1" x14ac:dyDescent="0.45">
      <c r="A1873" t="str">
        <f t="shared" si="40"/>
        <v>YAG1UKL8F+MAgriculture, food and related studiesNorth West</v>
      </c>
      <c r="B1873" t="s">
        <v>116</v>
      </c>
      <c r="C1873" t="s">
        <v>49</v>
      </c>
      <c r="D1873">
        <v>1</v>
      </c>
      <c r="E1873" t="s">
        <v>44</v>
      </c>
      <c r="F1873" t="s">
        <v>139</v>
      </c>
      <c r="G1873" t="s">
        <v>138</v>
      </c>
      <c r="H1873" t="s">
        <v>69</v>
      </c>
      <c r="I1873" t="s">
        <v>151</v>
      </c>
      <c r="J1873">
        <v>10</v>
      </c>
      <c r="K1873">
        <v>0</v>
      </c>
      <c r="L1873">
        <v>10</v>
      </c>
      <c r="M1873">
        <v>18.2</v>
      </c>
      <c r="N1873">
        <v>0</v>
      </c>
      <c r="O1873">
        <v>81.8</v>
      </c>
      <c r="P1873">
        <v>81.8</v>
      </c>
      <c r="Q1873">
        <v>81.8</v>
      </c>
      <c r="R1873" t="s">
        <v>161</v>
      </c>
      <c r="S1873" t="s">
        <v>161</v>
      </c>
      <c r="T1873" t="s">
        <v>161</v>
      </c>
      <c r="U1873" t="s">
        <v>161</v>
      </c>
    </row>
    <row r="1874" spans="1:21" hidden="1" x14ac:dyDescent="0.45">
      <c r="A1874" t="str">
        <f t="shared" si="40"/>
        <v>YAG1UKL8F+MAgriculture, food and related studiesNorthern Ireland</v>
      </c>
      <c r="B1874" t="s">
        <v>116</v>
      </c>
      <c r="C1874" t="s">
        <v>49</v>
      </c>
      <c r="D1874">
        <v>1</v>
      </c>
      <c r="E1874" t="s">
        <v>44</v>
      </c>
      <c r="F1874" t="s">
        <v>139</v>
      </c>
      <c r="G1874" t="s">
        <v>138</v>
      </c>
      <c r="H1874" t="s">
        <v>69</v>
      </c>
      <c r="I1874" t="s">
        <v>152</v>
      </c>
      <c r="J1874" t="s">
        <v>161</v>
      </c>
      <c r="K1874" t="s">
        <v>161</v>
      </c>
      <c r="L1874" t="s">
        <v>161</v>
      </c>
      <c r="M1874" t="s">
        <v>161</v>
      </c>
      <c r="N1874" t="s">
        <v>161</v>
      </c>
      <c r="O1874" t="s">
        <v>161</v>
      </c>
      <c r="P1874" t="s">
        <v>161</v>
      </c>
      <c r="Q1874" t="s">
        <v>161</v>
      </c>
      <c r="R1874" t="s">
        <v>161</v>
      </c>
      <c r="S1874" t="s">
        <v>161</v>
      </c>
      <c r="T1874" t="s">
        <v>161</v>
      </c>
      <c r="U1874" t="s">
        <v>161</v>
      </c>
    </row>
    <row r="1875" spans="1:21" hidden="1" x14ac:dyDescent="0.45">
      <c r="A1875" t="str">
        <f t="shared" si="40"/>
        <v>YAG1UKL8F+MAgriculture, food and related studiesSouth East</v>
      </c>
      <c r="B1875" t="s">
        <v>116</v>
      </c>
      <c r="C1875" t="s">
        <v>49</v>
      </c>
      <c r="D1875">
        <v>1</v>
      </c>
      <c r="E1875" t="s">
        <v>44</v>
      </c>
      <c r="F1875" t="s">
        <v>139</v>
      </c>
      <c r="G1875" t="s">
        <v>138</v>
      </c>
      <c r="H1875" t="s">
        <v>69</v>
      </c>
      <c r="I1875" t="s">
        <v>154</v>
      </c>
      <c r="J1875">
        <v>15</v>
      </c>
      <c r="K1875">
        <v>0</v>
      </c>
      <c r="L1875">
        <v>15</v>
      </c>
      <c r="M1875">
        <v>8.3000000000000007</v>
      </c>
      <c r="N1875">
        <v>8.3000000000000007</v>
      </c>
      <c r="O1875">
        <v>75</v>
      </c>
      <c r="P1875">
        <v>83.3</v>
      </c>
      <c r="Q1875">
        <v>83.3</v>
      </c>
      <c r="R1875" t="s">
        <v>161</v>
      </c>
      <c r="S1875" t="s">
        <v>161</v>
      </c>
      <c r="T1875" t="s">
        <v>161</v>
      </c>
      <c r="U1875" t="s">
        <v>161</v>
      </c>
    </row>
    <row r="1876" spans="1:21" hidden="1" x14ac:dyDescent="0.45">
      <c r="A1876" t="str">
        <f t="shared" si="40"/>
        <v>YAG1UKL8F+MAgriculture, food and related studiesSouth West</v>
      </c>
      <c r="B1876" t="s">
        <v>116</v>
      </c>
      <c r="C1876" t="s">
        <v>49</v>
      </c>
      <c r="D1876">
        <v>1</v>
      </c>
      <c r="E1876" t="s">
        <v>44</v>
      </c>
      <c r="F1876" t="s">
        <v>139</v>
      </c>
      <c r="G1876" t="s">
        <v>138</v>
      </c>
      <c r="H1876" t="s">
        <v>69</v>
      </c>
      <c r="I1876" t="s">
        <v>155</v>
      </c>
      <c r="J1876">
        <v>5</v>
      </c>
      <c r="K1876">
        <v>0</v>
      </c>
      <c r="L1876">
        <v>5</v>
      </c>
      <c r="M1876">
        <v>25</v>
      </c>
      <c r="N1876">
        <v>0</v>
      </c>
      <c r="O1876">
        <v>75</v>
      </c>
      <c r="P1876">
        <v>75</v>
      </c>
      <c r="Q1876">
        <v>75</v>
      </c>
      <c r="R1876" t="s">
        <v>161</v>
      </c>
      <c r="S1876" t="s">
        <v>161</v>
      </c>
      <c r="T1876" t="s">
        <v>161</v>
      </c>
      <c r="U1876" t="s">
        <v>161</v>
      </c>
    </row>
    <row r="1877" spans="1:21" hidden="1" x14ac:dyDescent="0.45">
      <c r="A1877" t="str">
        <f t="shared" si="40"/>
        <v>YAG1UKL8F+MAgriculture, food and related studiesWest Midlands</v>
      </c>
      <c r="B1877" t="s">
        <v>116</v>
      </c>
      <c r="C1877" t="s">
        <v>49</v>
      </c>
      <c r="D1877">
        <v>1</v>
      </c>
      <c r="E1877" t="s">
        <v>44</v>
      </c>
      <c r="F1877" t="s">
        <v>139</v>
      </c>
      <c r="G1877" t="s">
        <v>138</v>
      </c>
      <c r="H1877" t="s">
        <v>69</v>
      </c>
      <c r="I1877" t="s">
        <v>159</v>
      </c>
      <c r="J1877">
        <v>5</v>
      </c>
      <c r="K1877">
        <v>0</v>
      </c>
      <c r="L1877">
        <v>5</v>
      </c>
      <c r="M1877">
        <v>33.299999999999997</v>
      </c>
      <c r="N1877">
        <v>0</v>
      </c>
      <c r="O1877">
        <v>66.7</v>
      </c>
      <c r="P1877">
        <v>66.7</v>
      </c>
      <c r="Q1877">
        <v>66.7</v>
      </c>
      <c r="R1877" t="s">
        <v>161</v>
      </c>
      <c r="S1877" t="s">
        <v>161</v>
      </c>
      <c r="T1877" t="s">
        <v>161</v>
      </c>
      <c r="U1877" t="s">
        <v>161</v>
      </c>
    </row>
    <row r="1878" spans="1:21" hidden="1" x14ac:dyDescent="0.45">
      <c r="A1878" t="str">
        <f t="shared" si="40"/>
        <v>YAG1UKL8F+MAgriculture, food and related studiesNA</v>
      </c>
      <c r="B1878" t="s">
        <v>116</v>
      </c>
      <c r="C1878" t="s">
        <v>49</v>
      </c>
      <c r="D1878">
        <v>1</v>
      </c>
      <c r="E1878" t="s">
        <v>44</v>
      </c>
      <c r="F1878" t="s">
        <v>139</v>
      </c>
      <c r="G1878" t="s">
        <v>138</v>
      </c>
      <c r="H1878" t="s">
        <v>69</v>
      </c>
      <c r="I1878" t="s">
        <v>157</v>
      </c>
      <c r="J1878">
        <v>5</v>
      </c>
      <c r="K1878">
        <v>100</v>
      </c>
      <c r="L1878" t="s">
        <v>161</v>
      </c>
      <c r="M1878" t="s">
        <v>161</v>
      </c>
      <c r="N1878" t="s">
        <v>161</v>
      </c>
      <c r="O1878" t="s">
        <v>161</v>
      </c>
      <c r="P1878" t="s">
        <v>161</v>
      </c>
      <c r="Q1878" t="s">
        <v>161</v>
      </c>
      <c r="R1878" t="s">
        <v>157</v>
      </c>
      <c r="S1878" t="s">
        <v>157</v>
      </c>
      <c r="T1878" t="s">
        <v>157</v>
      </c>
      <c r="U1878" t="s">
        <v>157</v>
      </c>
    </row>
    <row r="1879" spans="1:21" hidden="1" x14ac:dyDescent="0.45">
      <c r="A1879" t="str">
        <f t="shared" si="40"/>
        <v>YAG10EUL7F+MAllied healthAll</v>
      </c>
      <c r="B1879" t="s">
        <v>116</v>
      </c>
      <c r="C1879" t="s">
        <v>142</v>
      </c>
      <c r="D1879">
        <v>10</v>
      </c>
      <c r="E1879" t="s">
        <v>137</v>
      </c>
      <c r="F1879" t="s">
        <v>145</v>
      </c>
      <c r="G1879" t="s">
        <v>138</v>
      </c>
      <c r="H1879" t="s">
        <v>163</v>
      </c>
      <c r="I1879" t="s">
        <v>28</v>
      </c>
      <c r="J1879">
        <v>225</v>
      </c>
      <c r="K1879">
        <v>53.8</v>
      </c>
      <c r="L1879">
        <v>105</v>
      </c>
      <c r="M1879">
        <v>23</v>
      </c>
      <c r="N1879">
        <v>1.3</v>
      </c>
      <c r="O1879">
        <v>17.5</v>
      </c>
      <c r="P1879">
        <v>20.6</v>
      </c>
      <c r="Q1879">
        <v>21.9</v>
      </c>
      <c r="R1879">
        <v>35</v>
      </c>
      <c r="S1879">
        <v>25900</v>
      </c>
      <c r="T1879">
        <v>38000</v>
      </c>
      <c r="U1879">
        <v>47800</v>
      </c>
    </row>
    <row r="1880" spans="1:21" hidden="1" x14ac:dyDescent="0.45">
      <c r="A1880" t="str">
        <f t="shared" si="40"/>
        <v>YAG10EUL8F+MAllied healthAll</v>
      </c>
      <c r="B1880" t="s">
        <v>116</v>
      </c>
      <c r="C1880" t="s">
        <v>142</v>
      </c>
      <c r="D1880">
        <v>10</v>
      </c>
      <c r="E1880" t="s">
        <v>137</v>
      </c>
      <c r="F1880" t="s">
        <v>139</v>
      </c>
      <c r="G1880" t="s">
        <v>138</v>
      </c>
      <c r="H1880" t="s">
        <v>163</v>
      </c>
      <c r="I1880" t="s">
        <v>28</v>
      </c>
      <c r="J1880">
        <v>20</v>
      </c>
      <c r="K1880">
        <v>50</v>
      </c>
      <c r="L1880">
        <v>10</v>
      </c>
      <c r="M1880">
        <v>30</v>
      </c>
      <c r="N1880">
        <v>0</v>
      </c>
      <c r="O1880">
        <v>15</v>
      </c>
      <c r="P1880">
        <v>20</v>
      </c>
      <c r="Q1880">
        <v>20</v>
      </c>
      <c r="R1880" t="s">
        <v>161</v>
      </c>
      <c r="S1880" t="s">
        <v>161</v>
      </c>
      <c r="T1880" t="s">
        <v>161</v>
      </c>
      <c r="U1880" t="s">
        <v>161</v>
      </c>
    </row>
    <row r="1881" spans="1:21" hidden="1" x14ac:dyDescent="0.45">
      <c r="A1881" t="str">
        <f t="shared" si="40"/>
        <v>YAG5EUL7F+MAllied healthAll</v>
      </c>
      <c r="B1881" t="s">
        <v>116</v>
      </c>
      <c r="C1881" t="s">
        <v>140</v>
      </c>
      <c r="D1881">
        <v>5</v>
      </c>
      <c r="E1881" t="s">
        <v>137</v>
      </c>
      <c r="F1881" t="s">
        <v>145</v>
      </c>
      <c r="G1881" t="s">
        <v>138</v>
      </c>
      <c r="H1881" t="s">
        <v>163</v>
      </c>
      <c r="I1881" t="s">
        <v>28</v>
      </c>
      <c r="J1881">
        <v>375</v>
      </c>
      <c r="K1881">
        <v>47</v>
      </c>
      <c r="L1881">
        <v>200</v>
      </c>
      <c r="M1881">
        <v>23.2</v>
      </c>
      <c r="N1881">
        <v>2.2999999999999998</v>
      </c>
      <c r="O1881">
        <v>18.7</v>
      </c>
      <c r="P1881">
        <v>24.2</v>
      </c>
      <c r="Q1881">
        <v>27.5</v>
      </c>
      <c r="R1881">
        <v>65</v>
      </c>
      <c r="S1881">
        <v>19000</v>
      </c>
      <c r="T1881">
        <v>28800</v>
      </c>
      <c r="U1881">
        <v>37200</v>
      </c>
    </row>
    <row r="1882" spans="1:21" hidden="1" x14ac:dyDescent="0.45">
      <c r="A1882" t="str">
        <f t="shared" si="40"/>
        <v>YAG5EUL8F+MAllied healthAll</v>
      </c>
      <c r="B1882" t="s">
        <v>116</v>
      </c>
      <c r="C1882" t="s">
        <v>140</v>
      </c>
      <c r="D1882">
        <v>5</v>
      </c>
      <c r="E1882" t="s">
        <v>137</v>
      </c>
      <c r="F1882" t="s">
        <v>139</v>
      </c>
      <c r="G1882" t="s">
        <v>138</v>
      </c>
      <c r="H1882" t="s">
        <v>163</v>
      </c>
      <c r="I1882" t="s">
        <v>28</v>
      </c>
      <c r="J1882">
        <v>35</v>
      </c>
      <c r="K1882">
        <v>37.6</v>
      </c>
      <c r="L1882">
        <v>25</v>
      </c>
      <c r="M1882">
        <v>18.8</v>
      </c>
      <c r="N1882">
        <v>7.9</v>
      </c>
      <c r="O1882">
        <v>32.700000000000003</v>
      </c>
      <c r="P1882">
        <v>32.700000000000003</v>
      </c>
      <c r="Q1882">
        <v>35.700000000000003</v>
      </c>
      <c r="R1882">
        <v>15</v>
      </c>
      <c r="S1882">
        <v>32500</v>
      </c>
      <c r="T1882">
        <v>49600</v>
      </c>
      <c r="U1882">
        <v>66400</v>
      </c>
    </row>
    <row r="1883" spans="1:21" hidden="1" x14ac:dyDescent="0.45">
      <c r="A1883" t="str">
        <f t="shared" si="40"/>
        <v>YAG3EUL7F+MAllied healthAll</v>
      </c>
      <c r="B1883" t="s">
        <v>116</v>
      </c>
      <c r="C1883" t="s">
        <v>141</v>
      </c>
      <c r="D1883">
        <v>3</v>
      </c>
      <c r="E1883" t="s">
        <v>137</v>
      </c>
      <c r="F1883" t="s">
        <v>145</v>
      </c>
      <c r="G1883" t="s">
        <v>138</v>
      </c>
      <c r="H1883" t="s">
        <v>163</v>
      </c>
      <c r="I1883" t="s">
        <v>28</v>
      </c>
      <c r="J1883">
        <v>330</v>
      </c>
      <c r="K1883">
        <v>38.5</v>
      </c>
      <c r="L1883">
        <v>205</v>
      </c>
      <c r="M1883">
        <v>24.7</v>
      </c>
      <c r="N1883">
        <v>2.4</v>
      </c>
      <c r="O1883">
        <v>22.3</v>
      </c>
      <c r="P1883">
        <v>29.4</v>
      </c>
      <c r="Q1883">
        <v>34.4</v>
      </c>
      <c r="R1883">
        <v>70</v>
      </c>
      <c r="S1883">
        <v>13900</v>
      </c>
      <c r="T1883">
        <v>24500</v>
      </c>
      <c r="U1883">
        <v>32500</v>
      </c>
    </row>
    <row r="1884" spans="1:21" hidden="1" x14ac:dyDescent="0.45">
      <c r="A1884" t="str">
        <f t="shared" si="40"/>
        <v>YAG3EUL8F+MAllied healthAll</v>
      </c>
      <c r="B1884" t="s">
        <v>116</v>
      </c>
      <c r="C1884" t="s">
        <v>141</v>
      </c>
      <c r="D1884">
        <v>3</v>
      </c>
      <c r="E1884" t="s">
        <v>137</v>
      </c>
      <c r="F1884" t="s">
        <v>139</v>
      </c>
      <c r="G1884" t="s">
        <v>138</v>
      </c>
      <c r="H1884" t="s">
        <v>163</v>
      </c>
      <c r="I1884" t="s">
        <v>28</v>
      </c>
      <c r="J1884">
        <v>40</v>
      </c>
      <c r="K1884">
        <v>31.1</v>
      </c>
      <c r="L1884">
        <v>30</v>
      </c>
      <c r="M1884">
        <v>32.299999999999997</v>
      </c>
      <c r="N1884">
        <v>2.2000000000000002</v>
      </c>
      <c r="O1884">
        <v>31.6</v>
      </c>
      <c r="P1884">
        <v>34.299999999999997</v>
      </c>
      <c r="Q1884">
        <v>34.299999999999997</v>
      </c>
      <c r="R1884" t="s">
        <v>161</v>
      </c>
      <c r="S1884" t="s">
        <v>161</v>
      </c>
      <c r="T1884" t="s">
        <v>161</v>
      </c>
      <c r="U1884" t="s">
        <v>161</v>
      </c>
    </row>
    <row r="1885" spans="1:21" hidden="1" x14ac:dyDescent="0.45">
      <c r="A1885" t="str">
        <f t="shared" si="40"/>
        <v>YAG1EUL7F+MAllied healthAll</v>
      </c>
      <c r="B1885" t="s">
        <v>116</v>
      </c>
      <c r="C1885" t="s">
        <v>49</v>
      </c>
      <c r="D1885">
        <v>1</v>
      </c>
      <c r="E1885" t="s">
        <v>137</v>
      </c>
      <c r="F1885" t="s">
        <v>145</v>
      </c>
      <c r="G1885" t="s">
        <v>138</v>
      </c>
      <c r="H1885" t="s">
        <v>163</v>
      </c>
      <c r="I1885" t="s">
        <v>28</v>
      </c>
      <c r="J1885">
        <v>405</v>
      </c>
      <c r="K1885">
        <v>38.1</v>
      </c>
      <c r="L1885">
        <v>255</v>
      </c>
      <c r="M1885">
        <v>16.3</v>
      </c>
      <c r="N1885">
        <v>5.3</v>
      </c>
      <c r="O1885">
        <v>27.5</v>
      </c>
      <c r="P1885">
        <v>35.700000000000003</v>
      </c>
      <c r="Q1885">
        <v>40.200000000000003</v>
      </c>
      <c r="R1885">
        <v>110</v>
      </c>
      <c r="S1885">
        <v>21200</v>
      </c>
      <c r="T1885">
        <v>25600</v>
      </c>
      <c r="U1885">
        <v>31000</v>
      </c>
    </row>
    <row r="1886" spans="1:21" hidden="1" x14ac:dyDescent="0.45">
      <c r="A1886" t="str">
        <f t="shared" si="40"/>
        <v>YAG1EUL8F+MAllied healthAll</v>
      </c>
      <c r="B1886" t="s">
        <v>116</v>
      </c>
      <c r="C1886" t="s">
        <v>49</v>
      </c>
      <c r="D1886">
        <v>1</v>
      </c>
      <c r="E1886" t="s">
        <v>137</v>
      </c>
      <c r="F1886" t="s">
        <v>139</v>
      </c>
      <c r="G1886" t="s">
        <v>138</v>
      </c>
      <c r="H1886" t="s">
        <v>163</v>
      </c>
      <c r="I1886" t="s">
        <v>28</v>
      </c>
      <c r="J1886">
        <v>50</v>
      </c>
      <c r="K1886">
        <v>24.7</v>
      </c>
      <c r="L1886">
        <v>40</v>
      </c>
      <c r="M1886">
        <v>28.5</v>
      </c>
      <c r="N1886">
        <v>5.3</v>
      </c>
      <c r="O1886">
        <v>32.1</v>
      </c>
      <c r="P1886">
        <v>41.4</v>
      </c>
      <c r="Q1886">
        <v>41.4</v>
      </c>
      <c r="R1886">
        <v>15</v>
      </c>
      <c r="S1886">
        <v>27700</v>
      </c>
      <c r="T1886">
        <v>33200</v>
      </c>
      <c r="U1886">
        <v>36500</v>
      </c>
    </row>
    <row r="1887" spans="1:21" hidden="1" x14ac:dyDescent="0.45">
      <c r="A1887" t="str">
        <f t="shared" si="40"/>
        <v>YAG10EUL7FAllied healthAll</v>
      </c>
      <c r="B1887" t="s">
        <v>116</v>
      </c>
      <c r="C1887" t="s">
        <v>142</v>
      </c>
      <c r="D1887">
        <v>10</v>
      </c>
      <c r="E1887" t="s">
        <v>137</v>
      </c>
      <c r="F1887" t="s">
        <v>145</v>
      </c>
      <c r="G1887" t="s">
        <v>143</v>
      </c>
      <c r="H1887" t="s">
        <v>163</v>
      </c>
      <c r="I1887" t="s">
        <v>28</v>
      </c>
      <c r="J1887">
        <v>160</v>
      </c>
      <c r="K1887">
        <v>52.3</v>
      </c>
      <c r="L1887">
        <v>80</v>
      </c>
      <c r="M1887">
        <v>24.4</v>
      </c>
      <c r="N1887">
        <v>1.9</v>
      </c>
      <c r="O1887">
        <v>16.399999999999999</v>
      </c>
      <c r="P1887">
        <v>20.100000000000001</v>
      </c>
      <c r="Q1887">
        <v>21.4</v>
      </c>
      <c r="R1887">
        <v>25</v>
      </c>
      <c r="S1887">
        <v>24500</v>
      </c>
      <c r="T1887">
        <v>38000</v>
      </c>
      <c r="U1887">
        <v>47400</v>
      </c>
    </row>
    <row r="1888" spans="1:21" hidden="1" x14ac:dyDescent="0.45">
      <c r="A1888" t="str">
        <f t="shared" si="40"/>
        <v>YAG10EUL7MAllied healthAll</v>
      </c>
      <c r="B1888" t="s">
        <v>116</v>
      </c>
      <c r="C1888" t="s">
        <v>142</v>
      </c>
      <c r="D1888">
        <v>10</v>
      </c>
      <c r="E1888" t="s">
        <v>137</v>
      </c>
      <c r="F1888" t="s">
        <v>145</v>
      </c>
      <c r="G1888" t="s">
        <v>144</v>
      </c>
      <c r="H1888" t="s">
        <v>163</v>
      </c>
      <c r="I1888" t="s">
        <v>28</v>
      </c>
      <c r="J1888">
        <v>65</v>
      </c>
      <c r="K1888">
        <v>57.4</v>
      </c>
      <c r="L1888">
        <v>30</v>
      </c>
      <c r="M1888">
        <v>19.399999999999999</v>
      </c>
      <c r="N1888">
        <v>0</v>
      </c>
      <c r="O1888">
        <v>20.2</v>
      </c>
      <c r="P1888">
        <v>21.7</v>
      </c>
      <c r="Q1888">
        <v>23.3</v>
      </c>
      <c r="R1888" t="s">
        <v>161</v>
      </c>
      <c r="S1888" t="s">
        <v>161</v>
      </c>
      <c r="T1888" t="s">
        <v>161</v>
      </c>
      <c r="U1888" t="s">
        <v>161</v>
      </c>
    </row>
    <row r="1889" spans="1:21" hidden="1" x14ac:dyDescent="0.45">
      <c r="A1889" t="str">
        <f t="shared" si="40"/>
        <v>YAG10EUL8FAllied healthAll</v>
      </c>
      <c r="B1889" t="s">
        <v>116</v>
      </c>
      <c r="C1889" t="s">
        <v>142</v>
      </c>
      <c r="D1889">
        <v>10</v>
      </c>
      <c r="E1889" t="s">
        <v>137</v>
      </c>
      <c r="F1889" t="s">
        <v>139</v>
      </c>
      <c r="G1889" t="s">
        <v>143</v>
      </c>
      <c r="H1889" t="s">
        <v>163</v>
      </c>
      <c r="I1889" t="s">
        <v>28</v>
      </c>
      <c r="J1889">
        <v>10</v>
      </c>
      <c r="K1889">
        <v>50</v>
      </c>
      <c r="L1889">
        <v>5</v>
      </c>
      <c r="M1889">
        <v>20</v>
      </c>
      <c r="N1889">
        <v>0</v>
      </c>
      <c r="O1889">
        <v>20</v>
      </c>
      <c r="P1889">
        <v>30</v>
      </c>
      <c r="Q1889">
        <v>30</v>
      </c>
      <c r="R1889" t="s">
        <v>161</v>
      </c>
      <c r="S1889" t="s">
        <v>161</v>
      </c>
      <c r="T1889" t="s">
        <v>161</v>
      </c>
      <c r="U1889" t="s">
        <v>161</v>
      </c>
    </row>
    <row r="1890" spans="1:21" hidden="1" x14ac:dyDescent="0.45">
      <c r="A1890" t="str">
        <f t="shared" si="40"/>
        <v>YAG10EUL8MAllied healthAll</v>
      </c>
      <c r="B1890" t="s">
        <v>116</v>
      </c>
      <c r="C1890" t="s">
        <v>142</v>
      </c>
      <c r="D1890">
        <v>10</v>
      </c>
      <c r="E1890" t="s">
        <v>137</v>
      </c>
      <c r="F1890" t="s">
        <v>139</v>
      </c>
      <c r="G1890" t="s">
        <v>144</v>
      </c>
      <c r="H1890" t="s">
        <v>163</v>
      </c>
      <c r="I1890" t="s">
        <v>28</v>
      </c>
      <c r="J1890">
        <v>10</v>
      </c>
      <c r="K1890">
        <v>50</v>
      </c>
      <c r="L1890">
        <v>5</v>
      </c>
      <c r="M1890">
        <v>40</v>
      </c>
      <c r="N1890">
        <v>0</v>
      </c>
      <c r="O1890">
        <v>10</v>
      </c>
      <c r="P1890">
        <v>10</v>
      </c>
      <c r="Q1890">
        <v>10</v>
      </c>
      <c r="R1890" t="s">
        <v>157</v>
      </c>
      <c r="S1890" t="s">
        <v>157</v>
      </c>
      <c r="T1890" t="s">
        <v>157</v>
      </c>
      <c r="U1890" t="s">
        <v>157</v>
      </c>
    </row>
    <row r="1891" spans="1:21" hidden="1" x14ac:dyDescent="0.45">
      <c r="A1891" t="str">
        <f t="shared" si="40"/>
        <v>YAG5EUL7FAllied healthAll</v>
      </c>
      <c r="B1891" t="s">
        <v>116</v>
      </c>
      <c r="C1891" t="s">
        <v>140</v>
      </c>
      <c r="D1891">
        <v>5</v>
      </c>
      <c r="E1891" t="s">
        <v>137</v>
      </c>
      <c r="F1891" t="s">
        <v>145</v>
      </c>
      <c r="G1891" t="s">
        <v>143</v>
      </c>
      <c r="H1891" t="s">
        <v>163</v>
      </c>
      <c r="I1891" t="s">
        <v>28</v>
      </c>
      <c r="J1891">
        <v>275</v>
      </c>
      <c r="K1891">
        <v>47.8</v>
      </c>
      <c r="L1891">
        <v>145</v>
      </c>
      <c r="M1891">
        <v>22.4</v>
      </c>
      <c r="N1891">
        <v>1.6</v>
      </c>
      <c r="O1891">
        <v>22.4</v>
      </c>
      <c r="P1891">
        <v>27</v>
      </c>
      <c r="Q1891">
        <v>28.1</v>
      </c>
      <c r="R1891">
        <v>60</v>
      </c>
      <c r="S1891">
        <v>18200</v>
      </c>
      <c r="T1891">
        <v>28500</v>
      </c>
      <c r="U1891">
        <v>35400</v>
      </c>
    </row>
    <row r="1892" spans="1:21" hidden="1" x14ac:dyDescent="0.45">
      <c r="A1892" t="str">
        <f t="shared" si="40"/>
        <v>YAG5EUL7MAllied healthAll</v>
      </c>
      <c r="B1892" t="s">
        <v>116</v>
      </c>
      <c r="C1892" t="s">
        <v>140</v>
      </c>
      <c r="D1892">
        <v>5</v>
      </c>
      <c r="E1892" t="s">
        <v>137</v>
      </c>
      <c r="F1892" t="s">
        <v>145</v>
      </c>
      <c r="G1892" t="s">
        <v>144</v>
      </c>
      <c r="H1892" t="s">
        <v>163</v>
      </c>
      <c r="I1892" t="s">
        <v>28</v>
      </c>
      <c r="J1892">
        <v>100</v>
      </c>
      <c r="K1892">
        <v>44.7</v>
      </c>
      <c r="L1892">
        <v>55</v>
      </c>
      <c r="M1892">
        <v>25.5</v>
      </c>
      <c r="N1892">
        <v>4.0999999999999996</v>
      </c>
      <c r="O1892">
        <v>8.1999999999999993</v>
      </c>
      <c r="P1892">
        <v>16.399999999999999</v>
      </c>
      <c r="Q1892">
        <v>25.7</v>
      </c>
      <c r="R1892" t="s">
        <v>161</v>
      </c>
      <c r="S1892" t="s">
        <v>161</v>
      </c>
      <c r="T1892" t="s">
        <v>161</v>
      </c>
      <c r="U1892" t="s">
        <v>161</v>
      </c>
    </row>
    <row r="1893" spans="1:21" hidden="1" x14ac:dyDescent="0.45">
      <c r="A1893" t="str">
        <f t="shared" si="40"/>
        <v>YAG5EUL8FAllied healthAll</v>
      </c>
      <c r="B1893" t="s">
        <v>116</v>
      </c>
      <c r="C1893" t="s">
        <v>140</v>
      </c>
      <c r="D1893">
        <v>5</v>
      </c>
      <c r="E1893" t="s">
        <v>137</v>
      </c>
      <c r="F1893" t="s">
        <v>139</v>
      </c>
      <c r="G1893" t="s">
        <v>143</v>
      </c>
      <c r="H1893" t="s">
        <v>163</v>
      </c>
      <c r="I1893" t="s">
        <v>28</v>
      </c>
      <c r="J1893">
        <v>20</v>
      </c>
      <c r="K1893">
        <v>35.299999999999997</v>
      </c>
      <c r="L1893">
        <v>15</v>
      </c>
      <c r="M1893">
        <v>27.6</v>
      </c>
      <c r="N1893">
        <v>8.6</v>
      </c>
      <c r="O1893">
        <v>28.5</v>
      </c>
      <c r="P1893">
        <v>28.5</v>
      </c>
      <c r="Q1893">
        <v>28.5</v>
      </c>
      <c r="R1893" t="s">
        <v>161</v>
      </c>
      <c r="S1893" t="s">
        <v>161</v>
      </c>
      <c r="T1893" t="s">
        <v>161</v>
      </c>
      <c r="U1893" t="s">
        <v>161</v>
      </c>
    </row>
    <row r="1894" spans="1:21" hidden="1" x14ac:dyDescent="0.45">
      <c r="A1894" t="str">
        <f t="shared" si="40"/>
        <v>YAG5EUL8MAllied healthAll</v>
      </c>
      <c r="B1894" t="s">
        <v>116</v>
      </c>
      <c r="C1894" t="s">
        <v>140</v>
      </c>
      <c r="D1894">
        <v>5</v>
      </c>
      <c r="E1894" t="s">
        <v>137</v>
      </c>
      <c r="F1894" t="s">
        <v>139</v>
      </c>
      <c r="G1894" t="s">
        <v>144</v>
      </c>
      <c r="H1894" t="s">
        <v>163</v>
      </c>
      <c r="I1894" t="s">
        <v>28</v>
      </c>
      <c r="J1894">
        <v>15</v>
      </c>
      <c r="K1894">
        <v>40.700000000000003</v>
      </c>
      <c r="L1894">
        <v>10</v>
      </c>
      <c r="M1894">
        <v>7</v>
      </c>
      <c r="N1894">
        <v>7</v>
      </c>
      <c r="O1894">
        <v>38.4</v>
      </c>
      <c r="P1894">
        <v>38.4</v>
      </c>
      <c r="Q1894">
        <v>45.3</v>
      </c>
      <c r="R1894" t="s">
        <v>161</v>
      </c>
      <c r="S1894" t="s">
        <v>161</v>
      </c>
      <c r="T1894" t="s">
        <v>161</v>
      </c>
      <c r="U1894" t="s">
        <v>161</v>
      </c>
    </row>
    <row r="1895" spans="1:21" hidden="1" x14ac:dyDescent="0.45">
      <c r="A1895" t="str">
        <f t="shared" si="40"/>
        <v>YAG3EUL7FAllied healthAll</v>
      </c>
      <c r="B1895" t="s">
        <v>116</v>
      </c>
      <c r="C1895" t="s">
        <v>141</v>
      </c>
      <c r="D1895">
        <v>3</v>
      </c>
      <c r="E1895" t="s">
        <v>137</v>
      </c>
      <c r="F1895" t="s">
        <v>145</v>
      </c>
      <c r="G1895" t="s">
        <v>143</v>
      </c>
      <c r="H1895" t="s">
        <v>163</v>
      </c>
      <c r="I1895" t="s">
        <v>28</v>
      </c>
      <c r="J1895">
        <v>240</v>
      </c>
      <c r="K1895">
        <v>34.9</v>
      </c>
      <c r="L1895">
        <v>155</v>
      </c>
      <c r="M1895">
        <v>26.2</v>
      </c>
      <c r="N1895">
        <v>2.5</v>
      </c>
      <c r="O1895">
        <v>24.7</v>
      </c>
      <c r="P1895">
        <v>31.5</v>
      </c>
      <c r="Q1895">
        <v>36.299999999999997</v>
      </c>
      <c r="R1895">
        <v>60</v>
      </c>
      <c r="S1895">
        <v>13500</v>
      </c>
      <c r="T1895">
        <v>24100</v>
      </c>
      <c r="U1895">
        <v>31400</v>
      </c>
    </row>
    <row r="1896" spans="1:21" hidden="1" x14ac:dyDescent="0.45">
      <c r="A1896" t="str">
        <f t="shared" si="40"/>
        <v>YAG3EUL7MAllied healthAll</v>
      </c>
      <c r="B1896" t="s">
        <v>116</v>
      </c>
      <c r="C1896" t="s">
        <v>141</v>
      </c>
      <c r="D1896">
        <v>3</v>
      </c>
      <c r="E1896" t="s">
        <v>137</v>
      </c>
      <c r="F1896" t="s">
        <v>145</v>
      </c>
      <c r="G1896" t="s">
        <v>144</v>
      </c>
      <c r="H1896" t="s">
        <v>163</v>
      </c>
      <c r="I1896" t="s">
        <v>28</v>
      </c>
      <c r="J1896">
        <v>90</v>
      </c>
      <c r="K1896">
        <v>47.9</v>
      </c>
      <c r="L1896">
        <v>50</v>
      </c>
      <c r="M1896">
        <v>20.5</v>
      </c>
      <c r="N1896">
        <v>2.2000000000000002</v>
      </c>
      <c r="O1896">
        <v>16</v>
      </c>
      <c r="P1896">
        <v>23.8</v>
      </c>
      <c r="Q1896">
        <v>29.4</v>
      </c>
      <c r="R1896">
        <v>15</v>
      </c>
      <c r="S1896">
        <v>23000</v>
      </c>
      <c r="T1896">
        <v>26500</v>
      </c>
      <c r="U1896">
        <v>33600</v>
      </c>
    </row>
    <row r="1897" spans="1:21" hidden="1" x14ac:dyDescent="0.45">
      <c r="A1897" t="str">
        <f t="shared" si="40"/>
        <v>YAG3EUL8FAllied healthAll</v>
      </c>
      <c r="B1897" t="s">
        <v>116</v>
      </c>
      <c r="C1897" t="s">
        <v>141</v>
      </c>
      <c r="D1897">
        <v>3</v>
      </c>
      <c r="E1897" t="s">
        <v>137</v>
      </c>
      <c r="F1897" t="s">
        <v>139</v>
      </c>
      <c r="G1897" t="s">
        <v>143</v>
      </c>
      <c r="H1897" t="s">
        <v>163</v>
      </c>
      <c r="I1897" t="s">
        <v>28</v>
      </c>
      <c r="J1897">
        <v>20</v>
      </c>
      <c r="K1897">
        <v>42.2</v>
      </c>
      <c r="L1897">
        <v>15</v>
      </c>
      <c r="M1897">
        <v>19.899999999999999</v>
      </c>
      <c r="N1897">
        <v>2.6</v>
      </c>
      <c r="O1897">
        <v>30</v>
      </c>
      <c r="P1897">
        <v>35.200000000000003</v>
      </c>
      <c r="Q1897">
        <v>35.200000000000003</v>
      </c>
      <c r="R1897" t="s">
        <v>161</v>
      </c>
      <c r="S1897" t="s">
        <v>161</v>
      </c>
      <c r="T1897" t="s">
        <v>161</v>
      </c>
      <c r="U1897" t="s">
        <v>161</v>
      </c>
    </row>
    <row r="1898" spans="1:21" hidden="1" x14ac:dyDescent="0.45">
      <c r="A1898" t="str">
        <f t="shared" si="40"/>
        <v>YAG3EUL8MAllied healthAll</v>
      </c>
      <c r="B1898" t="s">
        <v>116</v>
      </c>
      <c r="C1898" t="s">
        <v>141</v>
      </c>
      <c r="D1898">
        <v>3</v>
      </c>
      <c r="E1898" t="s">
        <v>137</v>
      </c>
      <c r="F1898" t="s">
        <v>139</v>
      </c>
      <c r="G1898" t="s">
        <v>144</v>
      </c>
      <c r="H1898" t="s">
        <v>163</v>
      </c>
      <c r="I1898" t="s">
        <v>28</v>
      </c>
      <c r="J1898">
        <v>20</v>
      </c>
      <c r="K1898">
        <v>19.399999999999999</v>
      </c>
      <c r="L1898">
        <v>15</v>
      </c>
      <c r="M1898">
        <v>45.4</v>
      </c>
      <c r="N1898">
        <v>1.8</v>
      </c>
      <c r="O1898">
        <v>33.299999999999997</v>
      </c>
      <c r="P1898">
        <v>33.299999999999997</v>
      </c>
      <c r="Q1898">
        <v>33.299999999999997</v>
      </c>
      <c r="R1898" t="s">
        <v>161</v>
      </c>
      <c r="S1898" t="s">
        <v>161</v>
      </c>
      <c r="T1898" t="s">
        <v>161</v>
      </c>
      <c r="U1898" t="s">
        <v>161</v>
      </c>
    </row>
    <row r="1899" spans="1:21" hidden="1" x14ac:dyDescent="0.45">
      <c r="A1899" t="str">
        <f t="shared" si="40"/>
        <v>YAG1EUL7FAllied healthAll</v>
      </c>
      <c r="B1899" t="s">
        <v>116</v>
      </c>
      <c r="C1899" t="s">
        <v>49</v>
      </c>
      <c r="D1899">
        <v>1</v>
      </c>
      <c r="E1899" t="s">
        <v>137</v>
      </c>
      <c r="F1899" t="s">
        <v>145</v>
      </c>
      <c r="G1899" t="s">
        <v>143</v>
      </c>
      <c r="H1899" t="s">
        <v>163</v>
      </c>
      <c r="I1899" t="s">
        <v>28</v>
      </c>
      <c r="J1899">
        <v>285</v>
      </c>
      <c r="K1899">
        <v>35.9</v>
      </c>
      <c r="L1899">
        <v>185</v>
      </c>
      <c r="M1899">
        <v>17.3</v>
      </c>
      <c r="N1899">
        <v>4.8</v>
      </c>
      <c r="O1899">
        <v>28.7</v>
      </c>
      <c r="P1899">
        <v>37.299999999999997</v>
      </c>
      <c r="Q1899">
        <v>42.1</v>
      </c>
      <c r="R1899">
        <v>80</v>
      </c>
      <c r="S1899">
        <v>20800</v>
      </c>
      <c r="T1899">
        <v>25600</v>
      </c>
      <c r="U1899">
        <v>29600</v>
      </c>
    </row>
    <row r="1900" spans="1:21" hidden="1" x14ac:dyDescent="0.45">
      <c r="A1900" t="str">
        <f t="shared" si="40"/>
        <v>YAG1EUL7MAllied healthAll</v>
      </c>
      <c r="B1900" t="s">
        <v>116</v>
      </c>
      <c r="C1900" t="s">
        <v>49</v>
      </c>
      <c r="D1900">
        <v>1</v>
      </c>
      <c r="E1900" t="s">
        <v>137</v>
      </c>
      <c r="F1900" t="s">
        <v>145</v>
      </c>
      <c r="G1900" t="s">
        <v>144</v>
      </c>
      <c r="H1900" t="s">
        <v>163</v>
      </c>
      <c r="I1900" t="s">
        <v>28</v>
      </c>
      <c r="J1900">
        <v>125</v>
      </c>
      <c r="K1900">
        <v>43.4</v>
      </c>
      <c r="L1900">
        <v>70</v>
      </c>
      <c r="M1900">
        <v>14.1</v>
      </c>
      <c r="N1900">
        <v>6.6</v>
      </c>
      <c r="O1900">
        <v>24.8</v>
      </c>
      <c r="P1900">
        <v>31.8</v>
      </c>
      <c r="Q1900">
        <v>35.799999999999997</v>
      </c>
      <c r="R1900">
        <v>30</v>
      </c>
      <c r="S1900">
        <v>23000</v>
      </c>
      <c r="T1900">
        <v>28100</v>
      </c>
      <c r="U1900">
        <v>33900</v>
      </c>
    </row>
    <row r="1901" spans="1:21" hidden="1" x14ac:dyDescent="0.45">
      <c r="A1901" t="str">
        <f t="shared" si="40"/>
        <v>YAG1EUL8FAllied healthAll</v>
      </c>
      <c r="B1901" t="s">
        <v>116</v>
      </c>
      <c r="C1901" t="s">
        <v>49</v>
      </c>
      <c r="D1901">
        <v>1</v>
      </c>
      <c r="E1901" t="s">
        <v>137</v>
      </c>
      <c r="F1901" t="s">
        <v>139</v>
      </c>
      <c r="G1901" t="s">
        <v>143</v>
      </c>
      <c r="H1901" t="s">
        <v>163</v>
      </c>
      <c r="I1901" t="s">
        <v>28</v>
      </c>
      <c r="J1901">
        <v>35</v>
      </c>
      <c r="K1901">
        <v>20.100000000000001</v>
      </c>
      <c r="L1901">
        <v>30</v>
      </c>
      <c r="M1901">
        <v>29.5</v>
      </c>
      <c r="N1901">
        <v>4.5</v>
      </c>
      <c r="O1901">
        <v>39</v>
      </c>
      <c r="P1901">
        <v>46</v>
      </c>
      <c r="Q1901">
        <v>46</v>
      </c>
      <c r="R1901">
        <v>15</v>
      </c>
      <c r="S1901">
        <v>21500</v>
      </c>
      <c r="T1901">
        <v>33200</v>
      </c>
      <c r="U1901">
        <v>34300</v>
      </c>
    </row>
    <row r="1902" spans="1:21" hidden="1" x14ac:dyDescent="0.45">
      <c r="A1902" t="str">
        <f t="shared" si="40"/>
        <v>YAG1EUL8MAllied healthAll</v>
      </c>
      <c r="B1902" t="s">
        <v>116</v>
      </c>
      <c r="C1902" t="s">
        <v>49</v>
      </c>
      <c r="D1902">
        <v>1</v>
      </c>
      <c r="E1902" t="s">
        <v>137</v>
      </c>
      <c r="F1902" t="s">
        <v>139</v>
      </c>
      <c r="G1902" t="s">
        <v>144</v>
      </c>
      <c r="H1902" t="s">
        <v>163</v>
      </c>
      <c r="I1902" t="s">
        <v>28</v>
      </c>
      <c r="J1902">
        <v>15</v>
      </c>
      <c r="K1902">
        <v>36.299999999999997</v>
      </c>
      <c r="L1902">
        <v>10</v>
      </c>
      <c r="M1902">
        <v>26.2</v>
      </c>
      <c r="N1902">
        <v>7.5</v>
      </c>
      <c r="O1902">
        <v>15</v>
      </c>
      <c r="P1902">
        <v>30</v>
      </c>
      <c r="Q1902">
        <v>30</v>
      </c>
      <c r="R1902" t="s">
        <v>161</v>
      </c>
      <c r="S1902" t="s">
        <v>161</v>
      </c>
      <c r="T1902" t="s">
        <v>161</v>
      </c>
      <c r="U1902" t="s">
        <v>161</v>
      </c>
    </row>
    <row r="1903" spans="1:21" hidden="1" x14ac:dyDescent="0.45">
      <c r="A1903" t="str">
        <f t="shared" si="40"/>
        <v>YAG10EUL7F+MAllied healthAbroad</v>
      </c>
      <c r="B1903" t="s">
        <v>116</v>
      </c>
      <c r="C1903" t="s">
        <v>142</v>
      </c>
      <c r="D1903">
        <v>10</v>
      </c>
      <c r="E1903" t="s">
        <v>137</v>
      </c>
      <c r="F1903" t="s">
        <v>145</v>
      </c>
      <c r="G1903" t="s">
        <v>138</v>
      </c>
      <c r="H1903" t="s">
        <v>163</v>
      </c>
      <c r="I1903" t="s">
        <v>146</v>
      </c>
      <c r="J1903">
        <v>25</v>
      </c>
      <c r="K1903">
        <v>0</v>
      </c>
      <c r="L1903">
        <v>25</v>
      </c>
      <c r="M1903">
        <v>87</v>
      </c>
      <c r="N1903">
        <v>0</v>
      </c>
      <c r="O1903">
        <v>8.6999999999999993</v>
      </c>
      <c r="P1903">
        <v>8.6999999999999993</v>
      </c>
      <c r="Q1903">
        <v>13</v>
      </c>
      <c r="R1903" t="s">
        <v>161</v>
      </c>
      <c r="S1903" t="s">
        <v>161</v>
      </c>
      <c r="T1903" t="s">
        <v>161</v>
      </c>
      <c r="U1903" t="s">
        <v>161</v>
      </c>
    </row>
    <row r="1904" spans="1:21" hidden="1" x14ac:dyDescent="0.45">
      <c r="A1904" t="str">
        <f t="shared" si="40"/>
        <v>YAG10EUL7F+MAllied healthEast Midlands</v>
      </c>
      <c r="B1904" t="s">
        <v>116</v>
      </c>
      <c r="C1904" t="s">
        <v>142</v>
      </c>
      <c r="D1904">
        <v>10</v>
      </c>
      <c r="E1904" t="s">
        <v>137</v>
      </c>
      <c r="F1904" t="s">
        <v>145</v>
      </c>
      <c r="G1904" t="s">
        <v>138</v>
      </c>
      <c r="H1904" t="s">
        <v>163</v>
      </c>
      <c r="I1904" t="s">
        <v>147</v>
      </c>
      <c r="J1904" t="s">
        <v>161</v>
      </c>
      <c r="K1904" t="s">
        <v>161</v>
      </c>
      <c r="L1904" t="s">
        <v>161</v>
      </c>
      <c r="M1904" t="s">
        <v>161</v>
      </c>
      <c r="N1904" t="s">
        <v>161</v>
      </c>
      <c r="O1904" t="s">
        <v>161</v>
      </c>
      <c r="P1904" t="s">
        <v>161</v>
      </c>
      <c r="Q1904" t="s">
        <v>161</v>
      </c>
      <c r="R1904" t="s">
        <v>157</v>
      </c>
      <c r="S1904" t="s">
        <v>157</v>
      </c>
      <c r="T1904" t="s">
        <v>157</v>
      </c>
      <c r="U1904" t="s">
        <v>157</v>
      </c>
    </row>
    <row r="1905" spans="1:21" hidden="1" x14ac:dyDescent="0.45">
      <c r="A1905" t="str">
        <f t="shared" si="40"/>
        <v>YAG10EUL7F+MAllied healthEast of England</v>
      </c>
      <c r="B1905" t="s">
        <v>116</v>
      </c>
      <c r="C1905" t="s">
        <v>142</v>
      </c>
      <c r="D1905">
        <v>10</v>
      </c>
      <c r="E1905" t="s">
        <v>137</v>
      </c>
      <c r="F1905" t="s">
        <v>145</v>
      </c>
      <c r="G1905" t="s">
        <v>138</v>
      </c>
      <c r="H1905" t="s">
        <v>163</v>
      </c>
      <c r="I1905" t="s">
        <v>148</v>
      </c>
      <c r="J1905">
        <v>10</v>
      </c>
      <c r="K1905">
        <v>0</v>
      </c>
      <c r="L1905">
        <v>10</v>
      </c>
      <c r="M1905">
        <v>12.5</v>
      </c>
      <c r="N1905">
        <v>0</v>
      </c>
      <c r="O1905">
        <v>75</v>
      </c>
      <c r="P1905">
        <v>87.5</v>
      </c>
      <c r="Q1905">
        <v>87.5</v>
      </c>
      <c r="R1905" t="s">
        <v>161</v>
      </c>
      <c r="S1905" t="s">
        <v>161</v>
      </c>
      <c r="T1905" t="s">
        <v>161</v>
      </c>
      <c r="U1905" t="s">
        <v>161</v>
      </c>
    </row>
    <row r="1906" spans="1:21" hidden="1" x14ac:dyDescent="0.45">
      <c r="A1906" t="str">
        <f t="shared" si="40"/>
        <v>YAG10EUL7F+MAllied healthLondon</v>
      </c>
      <c r="B1906" t="s">
        <v>116</v>
      </c>
      <c r="C1906" t="s">
        <v>142</v>
      </c>
      <c r="D1906">
        <v>10</v>
      </c>
      <c r="E1906" t="s">
        <v>137</v>
      </c>
      <c r="F1906" t="s">
        <v>145</v>
      </c>
      <c r="G1906" t="s">
        <v>138</v>
      </c>
      <c r="H1906" t="s">
        <v>163</v>
      </c>
      <c r="I1906" t="s">
        <v>149</v>
      </c>
      <c r="J1906">
        <v>45</v>
      </c>
      <c r="K1906">
        <v>0</v>
      </c>
      <c r="L1906">
        <v>45</v>
      </c>
      <c r="M1906">
        <v>41.5</v>
      </c>
      <c r="N1906">
        <v>4.7</v>
      </c>
      <c r="O1906">
        <v>41.9</v>
      </c>
      <c r="P1906">
        <v>53.8</v>
      </c>
      <c r="Q1906">
        <v>53.8</v>
      </c>
      <c r="R1906">
        <v>20</v>
      </c>
      <c r="S1906">
        <v>25900</v>
      </c>
      <c r="T1906">
        <v>43100</v>
      </c>
      <c r="U1906">
        <v>51100</v>
      </c>
    </row>
    <row r="1907" spans="1:21" hidden="1" x14ac:dyDescent="0.45">
      <c r="A1907" t="str">
        <f t="shared" si="40"/>
        <v>YAG10EUL7F+MAllied healthNorth East</v>
      </c>
      <c r="B1907" t="s">
        <v>116</v>
      </c>
      <c r="C1907" t="s">
        <v>142</v>
      </c>
      <c r="D1907">
        <v>10</v>
      </c>
      <c r="E1907" t="s">
        <v>137</v>
      </c>
      <c r="F1907" t="s">
        <v>145</v>
      </c>
      <c r="G1907" t="s">
        <v>138</v>
      </c>
      <c r="H1907" t="s">
        <v>163</v>
      </c>
      <c r="I1907" t="s">
        <v>150</v>
      </c>
      <c r="J1907" t="s">
        <v>161</v>
      </c>
      <c r="K1907" t="s">
        <v>161</v>
      </c>
      <c r="L1907" t="s">
        <v>161</v>
      </c>
      <c r="M1907" t="s">
        <v>161</v>
      </c>
      <c r="N1907" t="s">
        <v>161</v>
      </c>
      <c r="O1907" t="s">
        <v>161</v>
      </c>
      <c r="P1907" t="s">
        <v>161</v>
      </c>
      <c r="Q1907" t="s">
        <v>161</v>
      </c>
      <c r="R1907" t="s">
        <v>157</v>
      </c>
      <c r="S1907" t="s">
        <v>157</v>
      </c>
      <c r="T1907" t="s">
        <v>157</v>
      </c>
      <c r="U1907" t="s">
        <v>157</v>
      </c>
    </row>
    <row r="1908" spans="1:21" hidden="1" x14ac:dyDescent="0.45">
      <c r="A1908" t="str">
        <f t="shared" si="40"/>
        <v>YAG10EUL7F+MAllied healthNorth West</v>
      </c>
      <c r="B1908" t="s">
        <v>116</v>
      </c>
      <c r="C1908" t="s">
        <v>142</v>
      </c>
      <c r="D1908">
        <v>10</v>
      </c>
      <c r="E1908" t="s">
        <v>137</v>
      </c>
      <c r="F1908" t="s">
        <v>145</v>
      </c>
      <c r="G1908" t="s">
        <v>138</v>
      </c>
      <c r="H1908" t="s">
        <v>163</v>
      </c>
      <c r="I1908" t="s">
        <v>151</v>
      </c>
      <c r="J1908">
        <v>5</v>
      </c>
      <c r="K1908">
        <v>0</v>
      </c>
      <c r="L1908">
        <v>5</v>
      </c>
      <c r="M1908">
        <v>0</v>
      </c>
      <c r="N1908">
        <v>0</v>
      </c>
      <c r="O1908">
        <v>100</v>
      </c>
      <c r="P1908">
        <v>100</v>
      </c>
      <c r="Q1908">
        <v>100</v>
      </c>
      <c r="R1908" t="s">
        <v>161</v>
      </c>
      <c r="S1908" t="s">
        <v>161</v>
      </c>
      <c r="T1908" t="s">
        <v>161</v>
      </c>
      <c r="U1908" t="s">
        <v>161</v>
      </c>
    </row>
    <row r="1909" spans="1:21" hidden="1" x14ac:dyDescent="0.45">
      <c r="A1909" t="str">
        <f t="shared" si="40"/>
        <v>YAG10EUL7F+MAllied healthNorthern Ireland</v>
      </c>
      <c r="B1909" t="s">
        <v>116</v>
      </c>
      <c r="C1909" t="s">
        <v>142</v>
      </c>
      <c r="D1909">
        <v>10</v>
      </c>
      <c r="E1909" t="s">
        <v>137</v>
      </c>
      <c r="F1909" t="s">
        <v>145</v>
      </c>
      <c r="G1909" t="s">
        <v>138</v>
      </c>
      <c r="H1909" t="s">
        <v>163</v>
      </c>
      <c r="I1909" t="s">
        <v>152</v>
      </c>
      <c r="J1909" t="s">
        <v>161</v>
      </c>
      <c r="K1909" t="s">
        <v>161</v>
      </c>
      <c r="L1909" t="s">
        <v>161</v>
      </c>
      <c r="M1909" t="s">
        <v>161</v>
      </c>
      <c r="N1909" t="s">
        <v>161</v>
      </c>
      <c r="O1909" t="s">
        <v>161</v>
      </c>
      <c r="P1909" t="s">
        <v>161</v>
      </c>
      <c r="Q1909" t="s">
        <v>161</v>
      </c>
      <c r="R1909" t="s">
        <v>161</v>
      </c>
      <c r="S1909" t="s">
        <v>161</v>
      </c>
      <c r="T1909" t="s">
        <v>161</v>
      </c>
      <c r="U1909" t="s">
        <v>161</v>
      </c>
    </row>
    <row r="1910" spans="1:21" hidden="1" x14ac:dyDescent="0.45">
      <c r="A1910" t="str">
        <f t="shared" si="40"/>
        <v>YAG10EUL7F+MAllied healthScotland</v>
      </c>
      <c r="B1910" t="s">
        <v>116</v>
      </c>
      <c r="C1910" t="s">
        <v>142</v>
      </c>
      <c r="D1910">
        <v>10</v>
      </c>
      <c r="E1910" t="s">
        <v>137</v>
      </c>
      <c r="F1910" t="s">
        <v>145</v>
      </c>
      <c r="G1910" t="s">
        <v>138</v>
      </c>
      <c r="H1910" t="s">
        <v>163</v>
      </c>
      <c r="I1910" t="s">
        <v>153</v>
      </c>
      <c r="J1910" t="s">
        <v>161</v>
      </c>
      <c r="K1910" t="s">
        <v>161</v>
      </c>
      <c r="L1910" t="s">
        <v>161</v>
      </c>
      <c r="M1910" t="s">
        <v>161</v>
      </c>
      <c r="N1910" t="s">
        <v>161</v>
      </c>
      <c r="O1910" t="s">
        <v>161</v>
      </c>
      <c r="P1910" t="s">
        <v>161</v>
      </c>
      <c r="Q1910" t="s">
        <v>161</v>
      </c>
      <c r="R1910" t="s">
        <v>161</v>
      </c>
      <c r="S1910" t="s">
        <v>161</v>
      </c>
      <c r="T1910" t="s">
        <v>161</v>
      </c>
      <c r="U1910" t="s">
        <v>161</v>
      </c>
    </row>
    <row r="1911" spans="1:21" hidden="1" x14ac:dyDescent="0.45">
      <c r="A1911" t="str">
        <f t="shared" si="40"/>
        <v>YAG10EUL7F+MAllied healthSouth East</v>
      </c>
      <c r="B1911" t="s">
        <v>116</v>
      </c>
      <c r="C1911" t="s">
        <v>142</v>
      </c>
      <c r="D1911">
        <v>10</v>
      </c>
      <c r="E1911" t="s">
        <v>137</v>
      </c>
      <c r="F1911" t="s">
        <v>145</v>
      </c>
      <c r="G1911" t="s">
        <v>138</v>
      </c>
      <c r="H1911" t="s">
        <v>163</v>
      </c>
      <c r="I1911" t="s">
        <v>154</v>
      </c>
      <c r="J1911">
        <v>15</v>
      </c>
      <c r="K1911">
        <v>0</v>
      </c>
      <c r="L1911">
        <v>15</v>
      </c>
      <c r="M1911">
        <v>50</v>
      </c>
      <c r="N1911">
        <v>0</v>
      </c>
      <c r="O1911">
        <v>42.9</v>
      </c>
      <c r="P1911">
        <v>50</v>
      </c>
      <c r="Q1911">
        <v>50</v>
      </c>
      <c r="R1911" t="s">
        <v>161</v>
      </c>
      <c r="S1911" t="s">
        <v>161</v>
      </c>
      <c r="T1911" t="s">
        <v>161</v>
      </c>
      <c r="U1911" t="s">
        <v>161</v>
      </c>
    </row>
    <row r="1912" spans="1:21" hidden="1" x14ac:dyDescent="0.45">
      <c r="A1912" t="str">
        <f t="shared" si="40"/>
        <v>YAG10EUL7F+MAllied healthSouth West</v>
      </c>
      <c r="B1912" t="s">
        <v>116</v>
      </c>
      <c r="C1912" t="s">
        <v>142</v>
      </c>
      <c r="D1912">
        <v>10</v>
      </c>
      <c r="E1912" t="s">
        <v>137</v>
      </c>
      <c r="F1912" t="s">
        <v>145</v>
      </c>
      <c r="G1912" t="s">
        <v>138</v>
      </c>
      <c r="H1912" t="s">
        <v>163</v>
      </c>
      <c r="I1912" t="s">
        <v>155</v>
      </c>
      <c r="J1912" t="s">
        <v>161</v>
      </c>
      <c r="K1912" t="s">
        <v>161</v>
      </c>
      <c r="L1912" t="s">
        <v>161</v>
      </c>
      <c r="M1912" t="s">
        <v>161</v>
      </c>
      <c r="N1912" t="s">
        <v>161</v>
      </c>
      <c r="O1912" t="s">
        <v>161</v>
      </c>
      <c r="P1912" t="s">
        <v>161</v>
      </c>
      <c r="Q1912" t="s">
        <v>161</v>
      </c>
      <c r="R1912" t="s">
        <v>161</v>
      </c>
      <c r="S1912" t="s">
        <v>161</v>
      </c>
      <c r="T1912" t="s">
        <v>161</v>
      </c>
      <c r="U1912" t="s">
        <v>161</v>
      </c>
    </row>
    <row r="1913" spans="1:21" hidden="1" x14ac:dyDescent="0.45">
      <c r="A1913" t="str">
        <f t="shared" si="40"/>
        <v>YAG10EUL7F+MAllied healthWest Midlands</v>
      </c>
      <c r="B1913" t="s">
        <v>116</v>
      </c>
      <c r="C1913" t="s">
        <v>142</v>
      </c>
      <c r="D1913">
        <v>10</v>
      </c>
      <c r="E1913" t="s">
        <v>137</v>
      </c>
      <c r="F1913" t="s">
        <v>145</v>
      </c>
      <c r="G1913" t="s">
        <v>138</v>
      </c>
      <c r="H1913" t="s">
        <v>163</v>
      </c>
      <c r="I1913" t="s">
        <v>159</v>
      </c>
      <c r="J1913" t="s">
        <v>161</v>
      </c>
      <c r="K1913" t="s">
        <v>161</v>
      </c>
      <c r="L1913" t="s">
        <v>161</v>
      </c>
      <c r="M1913" t="s">
        <v>161</v>
      </c>
      <c r="N1913" t="s">
        <v>161</v>
      </c>
      <c r="O1913" t="s">
        <v>161</v>
      </c>
      <c r="P1913" t="s">
        <v>161</v>
      </c>
      <c r="Q1913" t="s">
        <v>161</v>
      </c>
      <c r="R1913" t="s">
        <v>157</v>
      </c>
      <c r="S1913" t="s">
        <v>157</v>
      </c>
      <c r="T1913" t="s">
        <v>157</v>
      </c>
      <c r="U1913" t="s">
        <v>157</v>
      </c>
    </row>
    <row r="1914" spans="1:21" hidden="1" x14ac:dyDescent="0.45">
      <c r="A1914" t="str">
        <f t="shared" si="40"/>
        <v>YAG10EUL7F+MAllied healthYorkshire and The Humber</v>
      </c>
      <c r="B1914" t="s">
        <v>116</v>
      </c>
      <c r="C1914" t="s">
        <v>142</v>
      </c>
      <c r="D1914">
        <v>10</v>
      </c>
      <c r="E1914" t="s">
        <v>137</v>
      </c>
      <c r="F1914" t="s">
        <v>145</v>
      </c>
      <c r="G1914" t="s">
        <v>138</v>
      </c>
      <c r="H1914" t="s">
        <v>163</v>
      </c>
      <c r="I1914" t="s">
        <v>160</v>
      </c>
      <c r="J1914">
        <v>5</v>
      </c>
      <c r="K1914">
        <v>0</v>
      </c>
      <c r="L1914">
        <v>5</v>
      </c>
      <c r="M1914">
        <v>25</v>
      </c>
      <c r="N1914">
        <v>25</v>
      </c>
      <c r="O1914">
        <v>50</v>
      </c>
      <c r="P1914">
        <v>50</v>
      </c>
      <c r="Q1914">
        <v>50</v>
      </c>
      <c r="R1914" t="s">
        <v>161</v>
      </c>
      <c r="S1914" t="s">
        <v>161</v>
      </c>
      <c r="T1914" t="s">
        <v>161</v>
      </c>
      <c r="U1914" t="s">
        <v>161</v>
      </c>
    </row>
    <row r="1915" spans="1:21" hidden="1" x14ac:dyDescent="0.45">
      <c r="A1915" t="str">
        <f t="shared" si="40"/>
        <v>YAG10EUL7F+MAllied healthNA</v>
      </c>
      <c r="B1915" t="s">
        <v>116</v>
      </c>
      <c r="C1915" t="s">
        <v>142</v>
      </c>
      <c r="D1915">
        <v>10</v>
      </c>
      <c r="E1915" t="s">
        <v>137</v>
      </c>
      <c r="F1915" t="s">
        <v>145</v>
      </c>
      <c r="G1915" t="s">
        <v>138</v>
      </c>
      <c r="H1915" t="s">
        <v>163</v>
      </c>
      <c r="I1915" t="s">
        <v>157</v>
      </c>
      <c r="J1915">
        <v>125</v>
      </c>
      <c r="K1915">
        <v>98.4</v>
      </c>
      <c r="L1915" t="s">
        <v>161</v>
      </c>
      <c r="M1915" t="s">
        <v>161</v>
      </c>
      <c r="N1915" t="s">
        <v>161</v>
      </c>
      <c r="O1915" t="s">
        <v>161</v>
      </c>
      <c r="P1915" t="s">
        <v>161</v>
      </c>
      <c r="Q1915" t="s">
        <v>161</v>
      </c>
      <c r="R1915" t="s">
        <v>157</v>
      </c>
      <c r="S1915" t="s">
        <v>157</v>
      </c>
      <c r="T1915" t="s">
        <v>157</v>
      </c>
      <c r="U1915" t="s">
        <v>157</v>
      </c>
    </row>
    <row r="1916" spans="1:21" hidden="1" x14ac:dyDescent="0.45">
      <c r="A1916" t="str">
        <f t="shared" si="40"/>
        <v>YAG10EUL8F+MAllied healthAbroad</v>
      </c>
      <c r="B1916" t="s">
        <v>116</v>
      </c>
      <c r="C1916" t="s">
        <v>142</v>
      </c>
      <c r="D1916">
        <v>10</v>
      </c>
      <c r="E1916" t="s">
        <v>137</v>
      </c>
      <c r="F1916" t="s">
        <v>139</v>
      </c>
      <c r="G1916" t="s">
        <v>138</v>
      </c>
      <c r="H1916" t="s">
        <v>163</v>
      </c>
      <c r="I1916" t="s">
        <v>146</v>
      </c>
      <c r="J1916" t="s">
        <v>161</v>
      </c>
      <c r="K1916" t="s">
        <v>161</v>
      </c>
      <c r="L1916" t="s">
        <v>161</v>
      </c>
      <c r="M1916" t="s">
        <v>161</v>
      </c>
      <c r="N1916" t="s">
        <v>161</v>
      </c>
      <c r="O1916" t="s">
        <v>161</v>
      </c>
      <c r="P1916" t="s">
        <v>161</v>
      </c>
      <c r="Q1916" t="s">
        <v>161</v>
      </c>
      <c r="R1916" t="s">
        <v>157</v>
      </c>
      <c r="S1916" t="s">
        <v>157</v>
      </c>
      <c r="T1916" t="s">
        <v>157</v>
      </c>
      <c r="U1916" t="s">
        <v>157</v>
      </c>
    </row>
    <row r="1917" spans="1:21" hidden="1" x14ac:dyDescent="0.45">
      <c r="A1917" t="str">
        <f t="shared" si="40"/>
        <v>YAG10EUL8F+MAllied healthLondon</v>
      </c>
      <c r="B1917" t="s">
        <v>116</v>
      </c>
      <c r="C1917" t="s">
        <v>142</v>
      </c>
      <c r="D1917">
        <v>10</v>
      </c>
      <c r="E1917" t="s">
        <v>137</v>
      </c>
      <c r="F1917" t="s">
        <v>139</v>
      </c>
      <c r="G1917" t="s">
        <v>138</v>
      </c>
      <c r="H1917" t="s">
        <v>163</v>
      </c>
      <c r="I1917" t="s">
        <v>149</v>
      </c>
      <c r="J1917">
        <v>5</v>
      </c>
      <c r="K1917">
        <v>0</v>
      </c>
      <c r="L1917">
        <v>5</v>
      </c>
      <c r="M1917">
        <v>100</v>
      </c>
      <c r="N1917">
        <v>0</v>
      </c>
      <c r="O1917">
        <v>0</v>
      </c>
      <c r="P1917">
        <v>0</v>
      </c>
      <c r="Q1917">
        <v>0</v>
      </c>
      <c r="R1917" t="s">
        <v>157</v>
      </c>
      <c r="S1917" t="s">
        <v>157</v>
      </c>
      <c r="T1917" t="s">
        <v>157</v>
      </c>
      <c r="U1917" t="s">
        <v>157</v>
      </c>
    </row>
    <row r="1918" spans="1:21" hidden="1" x14ac:dyDescent="0.45">
      <c r="A1918" t="str">
        <f t="shared" si="40"/>
        <v>YAG10EUL8F+MAllied healthNorth East</v>
      </c>
      <c r="B1918" t="s">
        <v>116</v>
      </c>
      <c r="C1918" t="s">
        <v>142</v>
      </c>
      <c r="D1918">
        <v>10</v>
      </c>
      <c r="E1918" t="s">
        <v>137</v>
      </c>
      <c r="F1918" t="s">
        <v>139</v>
      </c>
      <c r="G1918" t="s">
        <v>138</v>
      </c>
      <c r="H1918" t="s">
        <v>163</v>
      </c>
      <c r="I1918" t="s">
        <v>150</v>
      </c>
      <c r="J1918" t="s">
        <v>161</v>
      </c>
      <c r="K1918" t="s">
        <v>161</v>
      </c>
      <c r="L1918" t="s">
        <v>161</v>
      </c>
      <c r="M1918" t="s">
        <v>161</v>
      </c>
      <c r="N1918" t="s">
        <v>161</v>
      </c>
      <c r="O1918" t="s">
        <v>161</v>
      </c>
      <c r="P1918" t="s">
        <v>161</v>
      </c>
      <c r="Q1918" t="s">
        <v>161</v>
      </c>
      <c r="R1918" t="s">
        <v>157</v>
      </c>
      <c r="S1918" t="s">
        <v>157</v>
      </c>
      <c r="T1918" t="s">
        <v>157</v>
      </c>
      <c r="U1918" t="s">
        <v>157</v>
      </c>
    </row>
    <row r="1919" spans="1:21" hidden="1" x14ac:dyDescent="0.45">
      <c r="A1919" t="str">
        <f t="shared" si="40"/>
        <v>YAG10EUL8F+MAllied healthNorth West</v>
      </c>
      <c r="B1919" t="s">
        <v>116</v>
      </c>
      <c r="C1919" t="s">
        <v>142</v>
      </c>
      <c r="D1919">
        <v>10</v>
      </c>
      <c r="E1919" t="s">
        <v>137</v>
      </c>
      <c r="F1919" t="s">
        <v>139</v>
      </c>
      <c r="G1919" t="s">
        <v>138</v>
      </c>
      <c r="H1919" t="s">
        <v>163</v>
      </c>
      <c r="I1919" t="s">
        <v>151</v>
      </c>
      <c r="J1919" t="s">
        <v>161</v>
      </c>
      <c r="K1919" t="s">
        <v>161</v>
      </c>
      <c r="L1919" t="s">
        <v>161</v>
      </c>
      <c r="M1919" t="s">
        <v>161</v>
      </c>
      <c r="N1919" t="s">
        <v>161</v>
      </c>
      <c r="O1919" t="s">
        <v>161</v>
      </c>
      <c r="P1919" t="s">
        <v>161</v>
      </c>
      <c r="Q1919" t="s">
        <v>161</v>
      </c>
      <c r="R1919" t="s">
        <v>161</v>
      </c>
      <c r="S1919" t="s">
        <v>161</v>
      </c>
      <c r="T1919" t="s">
        <v>161</v>
      </c>
      <c r="U1919" t="s">
        <v>161</v>
      </c>
    </row>
    <row r="1920" spans="1:21" hidden="1" x14ac:dyDescent="0.45">
      <c r="A1920" t="str">
        <f t="shared" si="40"/>
        <v>YAG10EUL8F+MAllied healthSouth East</v>
      </c>
      <c r="B1920" t="s">
        <v>116</v>
      </c>
      <c r="C1920" t="s">
        <v>142</v>
      </c>
      <c r="D1920">
        <v>10</v>
      </c>
      <c r="E1920" t="s">
        <v>137</v>
      </c>
      <c r="F1920" t="s">
        <v>139</v>
      </c>
      <c r="G1920" t="s">
        <v>138</v>
      </c>
      <c r="H1920" t="s">
        <v>163</v>
      </c>
      <c r="I1920" t="s">
        <v>154</v>
      </c>
      <c r="J1920" t="s">
        <v>161</v>
      </c>
      <c r="K1920" t="s">
        <v>161</v>
      </c>
      <c r="L1920" t="s">
        <v>161</v>
      </c>
      <c r="M1920" t="s">
        <v>161</v>
      </c>
      <c r="N1920" t="s">
        <v>161</v>
      </c>
      <c r="O1920" t="s">
        <v>161</v>
      </c>
      <c r="P1920" t="s">
        <v>161</v>
      </c>
      <c r="Q1920" t="s">
        <v>161</v>
      </c>
      <c r="R1920" t="s">
        <v>161</v>
      </c>
      <c r="S1920" t="s">
        <v>161</v>
      </c>
      <c r="T1920" t="s">
        <v>161</v>
      </c>
      <c r="U1920" t="s">
        <v>161</v>
      </c>
    </row>
    <row r="1921" spans="1:21" hidden="1" x14ac:dyDescent="0.45">
      <c r="A1921" t="str">
        <f t="shared" si="40"/>
        <v>YAG10EUL8F+MAllied healthWest Midlands</v>
      </c>
      <c r="B1921" t="s">
        <v>116</v>
      </c>
      <c r="C1921" t="s">
        <v>142</v>
      </c>
      <c r="D1921">
        <v>10</v>
      </c>
      <c r="E1921" t="s">
        <v>137</v>
      </c>
      <c r="F1921" t="s">
        <v>139</v>
      </c>
      <c r="G1921" t="s">
        <v>138</v>
      </c>
      <c r="H1921" t="s">
        <v>163</v>
      </c>
      <c r="I1921" t="s">
        <v>159</v>
      </c>
      <c r="J1921" t="s">
        <v>161</v>
      </c>
      <c r="K1921" t="s">
        <v>161</v>
      </c>
      <c r="L1921" t="s">
        <v>161</v>
      </c>
      <c r="M1921" t="s">
        <v>161</v>
      </c>
      <c r="N1921" t="s">
        <v>161</v>
      </c>
      <c r="O1921" t="s">
        <v>161</v>
      </c>
      <c r="P1921" t="s">
        <v>161</v>
      </c>
      <c r="Q1921" t="s">
        <v>161</v>
      </c>
      <c r="R1921" t="s">
        <v>157</v>
      </c>
      <c r="S1921" t="s">
        <v>157</v>
      </c>
      <c r="T1921" t="s">
        <v>157</v>
      </c>
      <c r="U1921" t="s">
        <v>157</v>
      </c>
    </row>
    <row r="1922" spans="1:21" hidden="1" x14ac:dyDescent="0.45">
      <c r="A1922" t="str">
        <f t="shared" si="40"/>
        <v>YAG10EUL8F+MAllied healthNA</v>
      </c>
      <c r="B1922" t="s">
        <v>116</v>
      </c>
      <c r="C1922" t="s">
        <v>142</v>
      </c>
      <c r="D1922">
        <v>10</v>
      </c>
      <c r="E1922" t="s">
        <v>137</v>
      </c>
      <c r="F1922" t="s">
        <v>139</v>
      </c>
      <c r="G1922" t="s">
        <v>138</v>
      </c>
      <c r="H1922" t="s">
        <v>163</v>
      </c>
      <c r="I1922" t="s">
        <v>157</v>
      </c>
      <c r="J1922">
        <v>10</v>
      </c>
      <c r="K1922">
        <v>100</v>
      </c>
      <c r="L1922" t="s">
        <v>161</v>
      </c>
      <c r="M1922" t="s">
        <v>161</v>
      </c>
      <c r="N1922" t="s">
        <v>161</v>
      </c>
      <c r="O1922" t="s">
        <v>161</v>
      </c>
      <c r="P1922" t="s">
        <v>161</v>
      </c>
      <c r="Q1922" t="s">
        <v>161</v>
      </c>
      <c r="R1922" t="s">
        <v>157</v>
      </c>
      <c r="S1922" t="s">
        <v>157</v>
      </c>
      <c r="T1922" t="s">
        <v>157</v>
      </c>
      <c r="U1922" t="s">
        <v>157</v>
      </c>
    </row>
    <row r="1923" spans="1:21" hidden="1" x14ac:dyDescent="0.45">
      <c r="A1923" t="str">
        <f t="shared" si="40"/>
        <v>YAG5EUL7F+MAllied healthAbroad</v>
      </c>
      <c r="B1923" t="s">
        <v>116</v>
      </c>
      <c r="C1923" t="s">
        <v>140</v>
      </c>
      <c r="D1923">
        <v>5</v>
      </c>
      <c r="E1923" t="s">
        <v>137</v>
      </c>
      <c r="F1923" t="s">
        <v>145</v>
      </c>
      <c r="G1923" t="s">
        <v>138</v>
      </c>
      <c r="H1923" t="s">
        <v>163</v>
      </c>
      <c r="I1923" t="s">
        <v>146</v>
      </c>
      <c r="J1923">
        <v>25</v>
      </c>
      <c r="K1923">
        <v>0</v>
      </c>
      <c r="L1923">
        <v>25</v>
      </c>
      <c r="M1923">
        <v>95.8</v>
      </c>
      <c r="N1923">
        <v>0</v>
      </c>
      <c r="O1923">
        <v>0</v>
      </c>
      <c r="P1923">
        <v>0</v>
      </c>
      <c r="Q1923">
        <v>4.2</v>
      </c>
      <c r="R1923" t="s">
        <v>157</v>
      </c>
      <c r="S1923" t="s">
        <v>157</v>
      </c>
      <c r="T1923" t="s">
        <v>157</v>
      </c>
      <c r="U1923" t="s">
        <v>157</v>
      </c>
    </row>
    <row r="1924" spans="1:21" hidden="1" x14ac:dyDescent="0.45">
      <c r="A1924" t="str">
        <f t="shared" si="40"/>
        <v>YAG5EUL7F+MAllied healthEast Midlands</v>
      </c>
      <c r="B1924" t="s">
        <v>116</v>
      </c>
      <c r="C1924" t="s">
        <v>140</v>
      </c>
      <c r="D1924">
        <v>5</v>
      </c>
      <c r="E1924" t="s">
        <v>137</v>
      </c>
      <c r="F1924" t="s">
        <v>145</v>
      </c>
      <c r="G1924" t="s">
        <v>138</v>
      </c>
      <c r="H1924" t="s">
        <v>163</v>
      </c>
      <c r="I1924" t="s">
        <v>147</v>
      </c>
      <c r="J1924" t="s">
        <v>161</v>
      </c>
      <c r="K1924" t="s">
        <v>161</v>
      </c>
      <c r="L1924" t="s">
        <v>161</v>
      </c>
      <c r="M1924" t="s">
        <v>161</v>
      </c>
      <c r="N1924" t="s">
        <v>161</v>
      </c>
      <c r="O1924" t="s">
        <v>161</v>
      </c>
      <c r="P1924" t="s">
        <v>161</v>
      </c>
      <c r="Q1924" t="s">
        <v>161</v>
      </c>
      <c r="R1924" t="s">
        <v>161</v>
      </c>
      <c r="S1924" t="s">
        <v>161</v>
      </c>
      <c r="T1924" t="s">
        <v>161</v>
      </c>
      <c r="U1924" t="s">
        <v>161</v>
      </c>
    </row>
    <row r="1925" spans="1:21" hidden="1" x14ac:dyDescent="0.45">
      <c r="A1925" t="str">
        <f t="shared" si="40"/>
        <v>YAG5EUL7F+MAllied healthEast of England</v>
      </c>
      <c r="B1925" t="s">
        <v>116</v>
      </c>
      <c r="C1925" t="s">
        <v>140</v>
      </c>
      <c r="D1925">
        <v>5</v>
      </c>
      <c r="E1925" t="s">
        <v>137</v>
      </c>
      <c r="F1925" t="s">
        <v>145</v>
      </c>
      <c r="G1925" t="s">
        <v>138</v>
      </c>
      <c r="H1925" t="s">
        <v>163</v>
      </c>
      <c r="I1925" t="s">
        <v>148</v>
      </c>
      <c r="J1925">
        <v>10</v>
      </c>
      <c r="K1925">
        <v>0</v>
      </c>
      <c r="L1925">
        <v>10</v>
      </c>
      <c r="M1925">
        <v>30</v>
      </c>
      <c r="N1925">
        <v>0</v>
      </c>
      <c r="O1925">
        <v>60</v>
      </c>
      <c r="P1925">
        <v>70</v>
      </c>
      <c r="Q1925">
        <v>70</v>
      </c>
      <c r="R1925" t="s">
        <v>161</v>
      </c>
      <c r="S1925" t="s">
        <v>161</v>
      </c>
      <c r="T1925" t="s">
        <v>161</v>
      </c>
      <c r="U1925" t="s">
        <v>161</v>
      </c>
    </row>
    <row r="1926" spans="1:21" hidden="1" x14ac:dyDescent="0.45">
      <c r="A1926" t="str">
        <f t="shared" si="40"/>
        <v>YAG5EUL7F+MAllied healthLondon</v>
      </c>
      <c r="B1926" t="s">
        <v>116</v>
      </c>
      <c r="C1926" t="s">
        <v>140</v>
      </c>
      <c r="D1926">
        <v>5</v>
      </c>
      <c r="E1926" t="s">
        <v>137</v>
      </c>
      <c r="F1926" t="s">
        <v>145</v>
      </c>
      <c r="G1926" t="s">
        <v>138</v>
      </c>
      <c r="H1926" t="s">
        <v>163</v>
      </c>
      <c r="I1926" t="s">
        <v>149</v>
      </c>
      <c r="J1926">
        <v>70</v>
      </c>
      <c r="K1926">
        <v>0</v>
      </c>
      <c r="L1926">
        <v>70</v>
      </c>
      <c r="M1926">
        <v>37.700000000000003</v>
      </c>
      <c r="N1926">
        <v>8.1</v>
      </c>
      <c r="O1926">
        <v>42.4</v>
      </c>
      <c r="P1926">
        <v>54.2</v>
      </c>
      <c r="Q1926">
        <v>54.2</v>
      </c>
      <c r="R1926">
        <v>30</v>
      </c>
      <c r="S1926">
        <v>23700</v>
      </c>
      <c r="T1926">
        <v>34300</v>
      </c>
      <c r="U1926">
        <v>44500</v>
      </c>
    </row>
    <row r="1927" spans="1:21" hidden="1" x14ac:dyDescent="0.45">
      <c r="A1927" t="str">
        <f t="shared" ref="A1927:A1990" si="41">"YAG"&amp;D1927 &amp;E1927 &amp;F1927 &amp; G1927 &amp;H1927 &amp;I1927</f>
        <v>YAG5EUL7F+MAllied healthNorth East</v>
      </c>
      <c r="B1927" t="s">
        <v>116</v>
      </c>
      <c r="C1927" t="s">
        <v>140</v>
      </c>
      <c r="D1927">
        <v>5</v>
      </c>
      <c r="E1927" t="s">
        <v>137</v>
      </c>
      <c r="F1927" t="s">
        <v>145</v>
      </c>
      <c r="G1927" t="s">
        <v>138</v>
      </c>
      <c r="H1927" t="s">
        <v>163</v>
      </c>
      <c r="I1927" t="s">
        <v>150</v>
      </c>
      <c r="J1927">
        <v>5</v>
      </c>
      <c r="K1927">
        <v>0</v>
      </c>
      <c r="L1927">
        <v>5</v>
      </c>
      <c r="M1927">
        <v>25</v>
      </c>
      <c r="N1927">
        <v>0</v>
      </c>
      <c r="O1927">
        <v>75</v>
      </c>
      <c r="P1927">
        <v>75</v>
      </c>
      <c r="Q1927">
        <v>75</v>
      </c>
      <c r="R1927" t="s">
        <v>161</v>
      </c>
      <c r="S1927" t="s">
        <v>161</v>
      </c>
      <c r="T1927" t="s">
        <v>161</v>
      </c>
      <c r="U1927" t="s">
        <v>161</v>
      </c>
    </row>
    <row r="1928" spans="1:21" hidden="1" x14ac:dyDescent="0.45">
      <c r="A1928" t="str">
        <f t="shared" si="41"/>
        <v>YAG5EUL7F+MAllied healthNorth West</v>
      </c>
      <c r="B1928" t="s">
        <v>116</v>
      </c>
      <c r="C1928" t="s">
        <v>140</v>
      </c>
      <c r="D1928">
        <v>5</v>
      </c>
      <c r="E1928" t="s">
        <v>137</v>
      </c>
      <c r="F1928" t="s">
        <v>145</v>
      </c>
      <c r="G1928" t="s">
        <v>138</v>
      </c>
      <c r="H1928" t="s">
        <v>163</v>
      </c>
      <c r="I1928" t="s">
        <v>151</v>
      </c>
      <c r="J1928">
        <v>20</v>
      </c>
      <c r="K1928">
        <v>0</v>
      </c>
      <c r="L1928">
        <v>20</v>
      </c>
      <c r="M1928">
        <v>64.900000000000006</v>
      </c>
      <c r="N1928">
        <v>0</v>
      </c>
      <c r="O1928">
        <v>35.1</v>
      </c>
      <c r="P1928">
        <v>35.1</v>
      </c>
      <c r="Q1928">
        <v>35.1</v>
      </c>
      <c r="R1928" t="s">
        <v>161</v>
      </c>
      <c r="S1928" t="s">
        <v>161</v>
      </c>
      <c r="T1928" t="s">
        <v>161</v>
      </c>
      <c r="U1928" t="s">
        <v>161</v>
      </c>
    </row>
    <row r="1929" spans="1:21" hidden="1" x14ac:dyDescent="0.45">
      <c r="A1929" t="str">
        <f t="shared" si="41"/>
        <v>YAG5EUL7F+MAllied healthNorthern Ireland</v>
      </c>
      <c r="B1929" t="s">
        <v>116</v>
      </c>
      <c r="C1929" t="s">
        <v>140</v>
      </c>
      <c r="D1929">
        <v>5</v>
      </c>
      <c r="E1929" t="s">
        <v>137</v>
      </c>
      <c r="F1929" t="s">
        <v>145</v>
      </c>
      <c r="G1929" t="s">
        <v>138</v>
      </c>
      <c r="H1929" t="s">
        <v>163</v>
      </c>
      <c r="I1929" t="s">
        <v>152</v>
      </c>
      <c r="J1929">
        <v>5</v>
      </c>
      <c r="K1929">
        <v>0</v>
      </c>
      <c r="L1929">
        <v>5</v>
      </c>
      <c r="M1929">
        <v>25</v>
      </c>
      <c r="N1929">
        <v>0</v>
      </c>
      <c r="O1929">
        <v>75</v>
      </c>
      <c r="P1929">
        <v>75</v>
      </c>
      <c r="Q1929">
        <v>75</v>
      </c>
      <c r="R1929" t="s">
        <v>161</v>
      </c>
      <c r="S1929" t="s">
        <v>161</v>
      </c>
      <c r="T1929" t="s">
        <v>161</v>
      </c>
      <c r="U1929" t="s">
        <v>161</v>
      </c>
    </row>
    <row r="1930" spans="1:21" hidden="1" x14ac:dyDescent="0.45">
      <c r="A1930" t="str">
        <f t="shared" si="41"/>
        <v>YAG5EUL7F+MAllied healthScotland</v>
      </c>
      <c r="B1930" t="s">
        <v>116</v>
      </c>
      <c r="C1930" t="s">
        <v>140</v>
      </c>
      <c r="D1930">
        <v>5</v>
      </c>
      <c r="E1930" t="s">
        <v>137</v>
      </c>
      <c r="F1930" t="s">
        <v>145</v>
      </c>
      <c r="G1930" t="s">
        <v>138</v>
      </c>
      <c r="H1930" t="s">
        <v>163</v>
      </c>
      <c r="I1930" t="s">
        <v>153</v>
      </c>
      <c r="J1930">
        <v>10</v>
      </c>
      <c r="K1930">
        <v>0</v>
      </c>
      <c r="L1930">
        <v>10</v>
      </c>
      <c r="M1930">
        <v>28.6</v>
      </c>
      <c r="N1930">
        <v>14.3</v>
      </c>
      <c r="O1930">
        <v>14.3</v>
      </c>
      <c r="P1930">
        <v>57.1</v>
      </c>
      <c r="Q1930">
        <v>57.1</v>
      </c>
      <c r="R1930" t="s">
        <v>157</v>
      </c>
      <c r="S1930" t="s">
        <v>157</v>
      </c>
      <c r="T1930" t="s">
        <v>157</v>
      </c>
      <c r="U1930" t="s">
        <v>157</v>
      </c>
    </row>
    <row r="1931" spans="1:21" hidden="1" x14ac:dyDescent="0.45">
      <c r="A1931" t="str">
        <f t="shared" si="41"/>
        <v>YAG5EUL7F+MAllied healthSouth East</v>
      </c>
      <c r="B1931" t="s">
        <v>116</v>
      </c>
      <c r="C1931" t="s">
        <v>140</v>
      </c>
      <c r="D1931">
        <v>5</v>
      </c>
      <c r="E1931" t="s">
        <v>137</v>
      </c>
      <c r="F1931" t="s">
        <v>145</v>
      </c>
      <c r="G1931" t="s">
        <v>138</v>
      </c>
      <c r="H1931" t="s">
        <v>163</v>
      </c>
      <c r="I1931" t="s">
        <v>154</v>
      </c>
      <c r="J1931">
        <v>20</v>
      </c>
      <c r="K1931">
        <v>0</v>
      </c>
      <c r="L1931">
        <v>20</v>
      </c>
      <c r="M1931">
        <v>32.799999999999997</v>
      </c>
      <c r="N1931">
        <v>0</v>
      </c>
      <c r="O1931">
        <v>49.6</v>
      </c>
      <c r="P1931">
        <v>62.2</v>
      </c>
      <c r="Q1931">
        <v>67.2</v>
      </c>
      <c r="R1931" t="s">
        <v>161</v>
      </c>
      <c r="S1931" t="s">
        <v>161</v>
      </c>
      <c r="T1931" t="s">
        <v>161</v>
      </c>
      <c r="U1931" t="s">
        <v>161</v>
      </c>
    </row>
    <row r="1932" spans="1:21" hidden="1" x14ac:dyDescent="0.45">
      <c r="A1932" t="str">
        <f t="shared" si="41"/>
        <v>YAG5EUL7F+MAllied healthSouth West</v>
      </c>
      <c r="B1932" t="s">
        <v>116</v>
      </c>
      <c r="C1932" t="s">
        <v>140</v>
      </c>
      <c r="D1932">
        <v>5</v>
      </c>
      <c r="E1932" t="s">
        <v>137</v>
      </c>
      <c r="F1932" t="s">
        <v>145</v>
      </c>
      <c r="G1932" t="s">
        <v>138</v>
      </c>
      <c r="H1932" t="s">
        <v>163</v>
      </c>
      <c r="I1932" t="s">
        <v>155</v>
      </c>
      <c r="J1932">
        <v>10</v>
      </c>
      <c r="K1932">
        <v>0</v>
      </c>
      <c r="L1932">
        <v>10</v>
      </c>
      <c r="M1932">
        <v>25</v>
      </c>
      <c r="N1932">
        <v>0</v>
      </c>
      <c r="O1932">
        <v>25</v>
      </c>
      <c r="P1932">
        <v>75</v>
      </c>
      <c r="Q1932">
        <v>75</v>
      </c>
      <c r="R1932" t="s">
        <v>161</v>
      </c>
      <c r="S1932" t="s">
        <v>161</v>
      </c>
      <c r="T1932" t="s">
        <v>161</v>
      </c>
      <c r="U1932" t="s">
        <v>161</v>
      </c>
    </row>
    <row r="1933" spans="1:21" hidden="1" x14ac:dyDescent="0.45">
      <c r="A1933" t="str">
        <f t="shared" si="41"/>
        <v>YAG5EUL7F+MAllied healthWales</v>
      </c>
      <c r="B1933" t="s">
        <v>116</v>
      </c>
      <c r="C1933" t="s">
        <v>140</v>
      </c>
      <c r="D1933">
        <v>5</v>
      </c>
      <c r="E1933" t="s">
        <v>137</v>
      </c>
      <c r="F1933" t="s">
        <v>145</v>
      </c>
      <c r="G1933" t="s">
        <v>138</v>
      </c>
      <c r="H1933" t="s">
        <v>163</v>
      </c>
      <c r="I1933" t="s">
        <v>158</v>
      </c>
      <c r="J1933" t="s">
        <v>161</v>
      </c>
      <c r="K1933" t="s">
        <v>161</v>
      </c>
      <c r="L1933" t="s">
        <v>161</v>
      </c>
      <c r="M1933" t="s">
        <v>161</v>
      </c>
      <c r="N1933" t="s">
        <v>161</v>
      </c>
      <c r="O1933" t="s">
        <v>161</v>
      </c>
      <c r="P1933" t="s">
        <v>161</v>
      </c>
      <c r="Q1933" t="s">
        <v>161</v>
      </c>
      <c r="R1933" t="s">
        <v>157</v>
      </c>
      <c r="S1933" t="s">
        <v>157</v>
      </c>
      <c r="T1933" t="s">
        <v>157</v>
      </c>
      <c r="U1933" t="s">
        <v>157</v>
      </c>
    </row>
    <row r="1934" spans="1:21" hidden="1" x14ac:dyDescent="0.45">
      <c r="A1934" t="str">
        <f t="shared" si="41"/>
        <v>YAG5EUL7F+MAllied healthWest Midlands</v>
      </c>
      <c r="B1934" t="s">
        <v>116</v>
      </c>
      <c r="C1934" t="s">
        <v>140</v>
      </c>
      <c r="D1934">
        <v>5</v>
      </c>
      <c r="E1934" t="s">
        <v>137</v>
      </c>
      <c r="F1934" t="s">
        <v>145</v>
      </c>
      <c r="G1934" t="s">
        <v>138</v>
      </c>
      <c r="H1934" t="s">
        <v>163</v>
      </c>
      <c r="I1934" t="s">
        <v>159</v>
      </c>
      <c r="J1934">
        <v>10</v>
      </c>
      <c r="K1934">
        <v>0</v>
      </c>
      <c r="L1934">
        <v>10</v>
      </c>
      <c r="M1934">
        <v>28.6</v>
      </c>
      <c r="N1934">
        <v>14.3</v>
      </c>
      <c r="O1934">
        <v>42.9</v>
      </c>
      <c r="P1934">
        <v>57.1</v>
      </c>
      <c r="Q1934">
        <v>57.1</v>
      </c>
      <c r="R1934" t="s">
        <v>161</v>
      </c>
      <c r="S1934" t="s">
        <v>161</v>
      </c>
      <c r="T1934" t="s">
        <v>161</v>
      </c>
      <c r="U1934" t="s">
        <v>161</v>
      </c>
    </row>
    <row r="1935" spans="1:21" hidden="1" x14ac:dyDescent="0.45">
      <c r="A1935" t="str">
        <f t="shared" si="41"/>
        <v>YAG5EUL7F+MAllied healthYorkshire and The Humber</v>
      </c>
      <c r="B1935" t="s">
        <v>116</v>
      </c>
      <c r="C1935" t="s">
        <v>140</v>
      </c>
      <c r="D1935">
        <v>5</v>
      </c>
      <c r="E1935" t="s">
        <v>137</v>
      </c>
      <c r="F1935" t="s">
        <v>145</v>
      </c>
      <c r="G1935" t="s">
        <v>138</v>
      </c>
      <c r="H1935" t="s">
        <v>163</v>
      </c>
      <c r="I1935" t="s">
        <v>160</v>
      </c>
      <c r="J1935">
        <v>15</v>
      </c>
      <c r="K1935">
        <v>0</v>
      </c>
      <c r="L1935">
        <v>15</v>
      </c>
      <c r="M1935">
        <v>53.8</v>
      </c>
      <c r="N1935">
        <v>7.7</v>
      </c>
      <c r="O1935">
        <v>30.8</v>
      </c>
      <c r="P1935">
        <v>38.5</v>
      </c>
      <c r="Q1935">
        <v>38.5</v>
      </c>
      <c r="R1935" t="s">
        <v>161</v>
      </c>
      <c r="S1935" t="s">
        <v>161</v>
      </c>
      <c r="T1935" t="s">
        <v>161</v>
      </c>
      <c r="U1935" t="s">
        <v>161</v>
      </c>
    </row>
    <row r="1936" spans="1:21" hidden="1" x14ac:dyDescent="0.45">
      <c r="A1936" t="str">
        <f t="shared" si="41"/>
        <v>YAG5EUL7F+MAllied healthNA</v>
      </c>
      <c r="B1936" t="s">
        <v>116</v>
      </c>
      <c r="C1936" t="s">
        <v>140</v>
      </c>
      <c r="D1936">
        <v>5</v>
      </c>
      <c r="E1936" t="s">
        <v>137</v>
      </c>
      <c r="F1936" t="s">
        <v>145</v>
      </c>
      <c r="G1936" t="s">
        <v>138</v>
      </c>
      <c r="H1936" t="s">
        <v>163</v>
      </c>
      <c r="I1936" t="s">
        <v>157</v>
      </c>
      <c r="J1936">
        <v>185</v>
      </c>
      <c r="K1936">
        <v>94.6</v>
      </c>
      <c r="L1936">
        <v>10</v>
      </c>
      <c r="M1936">
        <v>0</v>
      </c>
      <c r="N1936">
        <v>0</v>
      </c>
      <c r="O1936">
        <v>0</v>
      </c>
      <c r="P1936">
        <v>0</v>
      </c>
      <c r="Q1936">
        <v>5.4</v>
      </c>
      <c r="R1936" t="s">
        <v>157</v>
      </c>
      <c r="S1936" t="s">
        <v>157</v>
      </c>
      <c r="T1936" t="s">
        <v>157</v>
      </c>
      <c r="U1936" t="s">
        <v>157</v>
      </c>
    </row>
    <row r="1937" spans="1:21" hidden="1" x14ac:dyDescent="0.45">
      <c r="A1937" t="str">
        <f t="shared" si="41"/>
        <v>YAG5EUL8F+MAllied healthAbroad</v>
      </c>
      <c r="B1937" t="s">
        <v>116</v>
      </c>
      <c r="C1937" t="s">
        <v>140</v>
      </c>
      <c r="D1937">
        <v>5</v>
      </c>
      <c r="E1937" t="s">
        <v>137</v>
      </c>
      <c r="F1937" t="s">
        <v>139</v>
      </c>
      <c r="G1937" t="s">
        <v>138</v>
      </c>
      <c r="H1937" t="s">
        <v>163</v>
      </c>
      <c r="I1937" t="s">
        <v>146</v>
      </c>
      <c r="J1937">
        <v>5</v>
      </c>
      <c r="K1937">
        <v>0</v>
      </c>
      <c r="L1937">
        <v>5</v>
      </c>
      <c r="M1937">
        <v>0</v>
      </c>
      <c r="N1937">
        <v>62.5</v>
      </c>
      <c r="O1937">
        <v>0</v>
      </c>
      <c r="P1937">
        <v>0</v>
      </c>
      <c r="Q1937">
        <v>37.5</v>
      </c>
      <c r="R1937" t="s">
        <v>157</v>
      </c>
      <c r="S1937" t="s">
        <v>157</v>
      </c>
      <c r="T1937" t="s">
        <v>157</v>
      </c>
      <c r="U1937" t="s">
        <v>157</v>
      </c>
    </row>
    <row r="1938" spans="1:21" hidden="1" x14ac:dyDescent="0.45">
      <c r="A1938" t="str">
        <f t="shared" si="41"/>
        <v>YAG5EUL8F+MAllied healthEast Midlands</v>
      </c>
      <c r="B1938" t="s">
        <v>116</v>
      </c>
      <c r="C1938" t="s">
        <v>140</v>
      </c>
      <c r="D1938">
        <v>5</v>
      </c>
      <c r="E1938" t="s">
        <v>137</v>
      </c>
      <c r="F1938" t="s">
        <v>139</v>
      </c>
      <c r="G1938" t="s">
        <v>138</v>
      </c>
      <c r="H1938" t="s">
        <v>163</v>
      </c>
      <c r="I1938" t="s">
        <v>147</v>
      </c>
      <c r="J1938" t="s">
        <v>161</v>
      </c>
      <c r="K1938" t="s">
        <v>161</v>
      </c>
      <c r="L1938" t="s">
        <v>161</v>
      </c>
      <c r="M1938" t="s">
        <v>161</v>
      </c>
      <c r="N1938" t="s">
        <v>161</v>
      </c>
      <c r="O1938" t="s">
        <v>161</v>
      </c>
      <c r="P1938" t="s">
        <v>161</v>
      </c>
      <c r="Q1938" t="s">
        <v>161</v>
      </c>
      <c r="R1938" t="s">
        <v>161</v>
      </c>
      <c r="S1938" t="s">
        <v>161</v>
      </c>
      <c r="T1938" t="s">
        <v>161</v>
      </c>
      <c r="U1938" t="s">
        <v>161</v>
      </c>
    </row>
    <row r="1939" spans="1:21" hidden="1" x14ac:dyDescent="0.45">
      <c r="A1939" t="str">
        <f t="shared" si="41"/>
        <v>YAG5EUL8F+MAllied healthEast of England</v>
      </c>
      <c r="B1939" t="s">
        <v>116</v>
      </c>
      <c r="C1939" t="s">
        <v>140</v>
      </c>
      <c r="D1939">
        <v>5</v>
      </c>
      <c r="E1939" t="s">
        <v>137</v>
      </c>
      <c r="F1939" t="s">
        <v>139</v>
      </c>
      <c r="G1939" t="s">
        <v>138</v>
      </c>
      <c r="H1939" t="s">
        <v>163</v>
      </c>
      <c r="I1939" t="s">
        <v>148</v>
      </c>
      <c r="J1939" t="s">
        <v>161</v>
      </c>
      <c r="K1939" t="s">
        <v>161</v>
      </c>
      <c r="L1939" t="s">
        <v>161</v>
      </c>
      <c r="M1939" t="s">
        <v>161</v>
      </c>
      <c r="N1939" t="s">
        <v>161</v>
      </c>
      <c r="O1939" t="s">
        <v>161</v>
      </c>
      <c r="P1939" t="s">
        <v>161</v>
      </c>
      <c r="Q1939" t="s">
        <v>161</v>
      </c>
      <c r="R1939" t="s">
        <v>161</v>
      </c>
      <c r="S1939" t="s">
        <v>161</v>
      </c>
      <c r="T1939" t="s">
        <v>161</v>
      </c>
      <c r="U1939" t="s">
        <v>161</v>
      </c>
    </row>
    <row r="1940" spans="1:21" hidden="1" x14ac:dyDescent="0.45">
      <c r="A1940" t="str">
        <f t="shared" si="41"/>
        <v>YAG5EUL8F+MAllied healthLondon</v>
      </c>
      <c r="B1940" t="s">
        <v>116</v>
      </c>
      <c r="C1940" t="s">
        <v>140</v>
      </c>
      <c r="D1940">
        <v>5</v>
      </c>
      <c r="E1940" t="s">
        <v>137</v>
      </c>
      <c r="F1940" t="s">
        <v>139</v>
      </c>
      <c r="G1940" t="s">
        <v>138</v>
      </c>
      <c r="H1940" t="s">
        <v>163</v>
      </c>
      <c r="I1940" t="s">
        <v>149</v>
      </c>
      <c r="J1940">
        <v>10</v>
      </c>
      <c r="K1940">
        <v>0</v>
      </c>
      <c r="L1940">
        <v>10</v>
      </c>
      <c r="M1940">
        <v>46.9</v>
      </c>
      <c r="N1940">
        <v>11.7</v>
      </c>
      <c r="O1940">
        <v>41.3</v>
      </c>
      <c r="P1940">
        <v>41.3</v>
      </c>
      <c r="Q1940">
        <v>41.3</v>
      </c>
      <c r="R1940" t="s">
        <v>161</v>
      </c>
      <c r="S1940" t="s">
        <v>161</v>
      </c>
      <c r="T1940" t="s">
        <v>161</v>
      </c>
      <c r="U1940" t="s">
        <v>161</v>
      </c>
    </row>
    <row r="1941" spans="1:21" hidden="1" x14ac:dyDescent="0.45">
      <c r="A1941" t="str">
        <f t="shared" si="41"/>
        <v>YAG5EUL8F+MAllied healthNorth West</v>
      </c>
      <c r="B1941" t="s">
        <v>116</v>
      </c>
      <c r="C1941" t="s">
        <v>140</v>
      </c>
      <c r="D1941">
        <v>5</v>
      </c>
      <c r="E1941" t="s">
        <v>137</v>
      </c>
      <c r="F1941" t="s">
        <v>139</v>
      </c>
      <c r="G1941" t="s">
        <v>138</v>
      </c>
      <c r="H1941" t="s">
        <v>163</v>
      </c>
      <c r="I1941" t="s">
        <v>151</v>
      </c>
      <c r="J1941">
        <v>5</v>
      </c>
      <c r="K1941">
        <v>0</v>
      </c>
      <c r="L1941">
        <v>5</v>
      </c>
      <c r="M1941">
        <v>0</v>
      </c>
      <c r="N1941">
        <v>0</v>
      </c>
      <c r="O1941">
        <v>100</v>
      </c>
      <c r="P1941">
        <v>100</v>
      </c>
      <c r="Q1941">
        <v>100</v>
      </c>
      <c r="R1941" t="s">
        <v>161</v>
      </c>
      <c r="S1941" t="s">
        <v>161</v>
      </c>
      <c r="T1941" t="s">
        <v>161</v>
      </c>
      <c r="U1941" t="s">
        <v>161</v>
      </c>
    </row>
    <row r="1942" spans="1:21" hidden="1" x14ac:dyDescent="0.45">
      <c r="A1942" t="str">
        <f t="shared" si="41"/>
        <v>YAG5EUL8F+MAllied healthScotland</v>
      </c>
      <c r="B1942" t="s">
        <v>116</v>
      </c>
      <c r="C1942" t="s">
        <v>140</v>
      </c>
      <c r="D1942">
        <v>5</v>
      </c>
      <c r="E1942" t="s">
        <v>137</v>
      </c>
      <c r="F1942" t="s">
        <v>139</v>
      </c>
      <c r="G1942" t="s">
        <v>138</v>
      </c>
      <c r="H1942" t="s">
        <v>163</v>
      </c>
      <c r="I1942" t="s">
        <v>153</v>
      </c>
      <c r="J1942" t="s">
        <v>161</v>
      </c>
      <c r="K1942" t="s">
        <v>161</v>
      </c>
      <c r="L1942" t="s">
        <v>161</v>
      </c>
      <c r="M1942" t="s">
        <v>161</v>
      </c>
      <c r="N1942" t="s">
        <v>161</v>
      </c>
      <c r="O1942" t="s">
        <v>161</v>
      </c>
      <c r="P1942" t="s">
        <v>161</v>
      </c>
      <c r="Q1942" t="s">
        <v>161</v>
      </c>
      <c r="R1942" t="s">
        <v>161</v>
      </c>
      <c r="S1942" t="s">
        <v>161</v>
      </c>
      <c r="T1942" t="s">
        <v>161</v>
      </c>
      <c r="U1942" t="s">
        <v>161</v>
      </c>
    </row>
    <row r="1943" spans="1:21" hidden="1" x14ac:dyDescent="0.45">
      <c r="A1943" t="str">
        <f t="shared" si="41"/>
        <v>YAG5EUL8F+MAllied healthSouth West</v>
      </c>
      <c r="B1943" t="s">
        <v>116</v>
      </c>
      <c r="C1943" t="s">
        <v>140</v>
      </c>
      <c r="D1943">
        <v>5</v>
      </c>
      <c r="E1943" t="s">
        <v>137</v>
      </c>
      <c r="F1943" t="s">
        <v>139</v>
      </c>
      <c r="G1943" t="s">
        <v>138</v>
      </c>
      <c r="H1943" t="s">
        <v>163</v>
      </c>
      <c r="I1943" t="s">
        <v>155</v>
      </c>
      <c r="J1943" t="s">
        <v>161</v>
      </c>
      <c r="K1943" t="s">
        <v>161</v>
      </c>
      <c r="L1943" t="s">
        <v>161</v>
      </c>
      <c r="M1943" t="s">
        <v>161</v>
      </c>
      <c r="N1943" t="s">
        <v>161</v>
      </c>
      <c r="O1943" t="s">
        <v>161</v>
      </c>
      <c r="P1943" t="s">
        <v>161</v>
      </c>
      <c r="Q1943" t="s">
        <v>161</v>
      </c>
      <c r="R1943" t="s">
        <v>157</v>
      </c>
      <c r="S1943" t="s">
        <v>157</v>
      </c>
      <c r="T1943" t="s">
        <v>157</v>
      </c>
      <c r="U1943" t="s">
        <v>157</v>
      </c>
    </row>
    <row r="1944" spans="1:21" hidden="1" x14ac:dyDescent="0.45">
      <c r="A1944" t="str">
        <f t="shared" si="41"/>
        <v>YAG5EUL8F+MAllied healthWest Midlands</v>
      </c>
      <c r="B1944" t="s">
        <v>116</v>
      </c>
      <c r="C1944" t="s">
        <v>140</v>
      </c>
      <c r="D1944">
        <v>5</v>
      </c>
      <c r="E1944" t="s">
        <v>137</v>
      </c>
      <c r="F1944" t="s">
        <v>139</v>
      </c>
      <c r="G1944" t="s">
        <v>138</v>
      </c>
      <c r="H1944" t="s">
        <v>163</v>
      </c>
      <c r="I1944" t="s">
        <v>159</v>
      </c>
      <c r="J1944" t="s">
        <v>161</v>
      </c>
      <c r="K1944" t="s">
        <v>161</v>
      </c>
      <c r="L1944" t="s">
        <v>161</v>
      </c>
      <c r="M1944" t="s">
        <v>161</v>
      </c>
      <c r="N1944" t="s">
        <v>161</v>
      </c>
      <c r="O1944" t="s">
        <v>161</v>
      </c>
      <c r="P1944" t="s">
        <v>161</v>
      </c>
      <c r="Q1944" t="s">
        <v>161</v>
      </c>
      <c r="R1944" t="s">
        <v>161</v>
      </c>
      <c r="S1944" t="s">
        <v>161</v>
      </c>
      <c r="T1944" t="s">
        <v>161</v>
      </c>
      <c r="U1944" t="s">
        <v>161</v>
      </c>
    </row>
    <row r="1945" spans="1:21" hidden="1" x14ac:dyDescent="0.45">
      <c r="A1945" t="str">
        <f t="shared" si="41"/>
        <v>YAG5EUL8F+MAllied healthYorkshire and The Humber</v>
      </c>
      <c r="B1945" t="s">
        <v>116</v>
      </c>
      <c r="C1945" t="s">
        <v>140</v>
      </c>
      <c r="D1945">
        <v>5</v>
      </c>
      <c r="E1945" t="s">
        <v>137</v>
      </c>
      <c r="F1945" t="s">
        <v>139</v>
      </c>
      <c r="G1945" t="s">
        <v>138</v>
      </c>
      <c r="H1945" t="s">
        <v>163</v>
      </c>
      <c r="I1945" t="s">
        <v>160</v>
      </c>
      <c r="J1945" t="s">
        <v>161</v>
      </c>
      <c r="K1945" t="s">
        <v>161</v>
      </c>
      <c r="L1945" t="s">
        <v>161</v>
      </c>
      <c r="M1945" t="s">
        <v>161</v>
      </c>
      <c r="N1945" t="s">
        <v>161</v>
      </c>
      <c r="O1945" t="s">
        <v>161</v>
      </c>
      <c r="P1945" t="s">
        <v>161</v>
      </c>
      <c r="Q1945" t="s">
        <v>161</v>
      </c>
      <c r="R1945" t="s">
        <v>161</v>
      </c>
      <c r="S1945" t="s">
        <v>161</v>
      </c>
      <c r="T1945" t="s">
        <v>161</v>
      </c>
      <c r="U1945" t="s">
        <v>161</v>
      </c>
    </row>
    <row r="1946" spans="1:21" hidden="1" x14ac:dyDescent="0.45">
      <c r="A1946" t="str">
        <f t="shared" si="41"/>
        <v>YAG5EUL8F+MAllied healthNA</v>
      </c>
      <c r="B1946" t="s">
        <v>116</v>
      </c>
      <c r="C1946" t="s">
        <v>140</v>
      </c>
      <c r="D1946">
        <v>5</v>
      </c>
      <c r="E1946" t="s">
        <v>137</v>
      </c>
      <c r="F1946" t="s">
        <v>139</v>
      </c>
      <c r="G1946" t="s">
        <v>138</v>
      </c>
      <c r="H1946" t="s">
        <v>163</v>
      </c>
      <c r="I1946" t="s">
        <v>157</v>
      </c>
      <c r="J1946">
        <v>15</v>
      </c>
      <c r="K1946">
        <v>100</v>
      </c>
      <c r="L1946" t="s">
        <v>161</v>
      </c>
      <c r="M1946" t="s">
        <v>161</v>
      </c>
      <c r="N1946" t="s">
        <v>161</v>
      </c>
      <c r="O1946" t="s">
        <v>161</v>
      </c>
      <c r="P1946" t="s">
        <v>161</v>
      </c>
      <c r="Q1946" t="s">
        <v>161</v>
      </c>
      <c r="R1946" t="s">
        <v>157</v>
      </c>
      <c r="S1946" t="s">
        <v>157</v>
      </c>
      <c r="T1946" t="s">
        <v>157</v>
      </c>
      <c r="U1946" t="s">
        <v>157</v>
      </c>
    </row>
    <row r="1947" spans="1:21" hidden="1" x14ac:dyDescent="0.45">
      <c r="A1947" t="str">
        <f t="shared" si="41"/>
        <v>YAG3EUL7F+MAllied healthAbroad</v>
      </c>
      <c r="B1947" t="s">
        <v>116</v>
      </c>
      <c r="C1947" t="s">
        <v>141</v>
      </c>
      <c r="D1947">
        <v>3</v>
      </c>
      <c r="E1947" t="s">
        <v>137</v>
      </c>
      <c r="F1947" t="s">
        <v>145</v>
      </c>
      <c r="G1947" t="s">
        <v>138</v>
      </c>
      <c r="H1947" t="s">
        <v>163</v>
      </c>
      <c r="I1947" t="s">
        <v>146</v>
      </c>
      <c r="J1947">
        <v>30</v>
      </c>
      <c r="K1947">
        <v>0</v>
      </c>
      <c r="L1947">
        <v>30</v>
      </c>
      <c r="M1947">
        <v>92.2</v>
      </c>
      <c r="N1947">
        <v>0</v>
      </c>
      <c r="O1947">
        <v>3.9</v>
      </c>
      <c r="P1947">
        <v>3.9</v>
      </c>
      <c r="Q1947">
        <v>7.8</v>
      </c>
      <c r="R1947" t="s">
        <v>161</v>
      </c>
      <c r="S1947" t="s">
        <v>161</v>
      </c>
      <c r="T1947" t="s">
        <v>161</v>
      </c>
      <c r="U1947" t="s">
        <v>161</v>
      </c>
    </row>
    <row r="1948" spans="1:21" hidden="1" x14ac:dyDescent="0.45">
      <c r="A1948" t="str">
        <f t="shared" si="41"/>
        <v>YAG3EUL7F+MAllied healthEast Midlands</v>
      </c>
      <c r="B1948" t="s">
        <v>116</v>
      </c>
      <c r="C1948" t="s">
        <v>141</v>
      </c>
      <c r="D1948">
        <v>3</v>
      </c>
      <c r="E1948" t="s">
        <v>137</v>
      </c>
      <c r="F1948" t="s">
        <v>145</v>
      </c>
      <c r="G1948" t="s">
        <v>138</v>
      </c>
      <c r="H1948" t="s">
        <v>163</v>
      </c>
      <c r="I1948" t="s">
        <v>147</v>
      </c>
      <c r="J1948">
        <v>10</v>
      </c>
      <c r="K1948">
        <v>0</v>
      </c>
      <c r="L1948">
        <v>10</v>
      </c>
      <c r="M1948">
        <v>37.5</v>
      </c>
      <c r="N1948">
        <v>0</v>
      </c>
      <c r="O1948">
        <v>50</v>
      </c>
      <c r="P1948">
        <v>62.5</v>
      </c>
      <c r="Q1948">
        <v>62.5</v>
      </c>
      <c r="R1948" t="s">
        <v>161</v>
      </c>
      <c r="S1948" t="s">
        <v>161</v>
      </c>
      <c r="T1948" t="s">
        <v>161</v>
      </c>
      <c r="U1948" t="s">
        <v>161</v>
      </c>
    </row>
    <row r="1949" spans="1:21" hidden="1" x14ac:dyDescent="0.45">
      <c r="A1949" t="str">
        <f t="shared" si="41"/>
        <v>YAG3EUL7F+MAllied healthEast of England</v>
      </c>
      <c r="B1949" t="s">
        <v>116</v>
      </c>
      <c r="C1949" t="s">
        <v>141</v>
      </c>
      <c r="D1949">
        <v>3</v>
      </c>
      <c r="E1949" t="s">
        <v>137</v>
      </c>
      <c r="F1949" t="s">
        <v>145</v>
      </c>
      <c r="G1949" t="s">
        <v>138</v>
      </c>
      <c r="H1949" t="s">
        <v>163</v>
      </c>
      <c r="I1949" t="s">
        <v>148</v>
      </c>
      <c r="J1949">
        <v>15</v>
      </c>
      <c r="K1949">
        <v>0</v>
      </c>
      <c r="L1949">
        <v>15</v>
      </c>
      <c r="M1949">
        <v>24.7</v>
      </c>
      <c r="N1949">
        <v>14.8</v>
      </c>
      <c r="O1949">
        <v>42</v>
      </c>
      <c r="P1949">
        <v>49.4</v>
      </c>
      <c r="Q1949">
        <v>60.5</v>
      </c>
      <c r="R1949" t="s">
        <v>161</v>
      </c>
      <c r="S1949" t="s">
        <v>161</v>
      </c>
      <c r="T1949" t="s">
        <v>161</v>
      </c>
      <c r="U1949" t="s">
        <v>161</v>
      </c>
    </row>
    <row r="1950" spans="1:21" hidden="1" x14ac:dyDescent="0.45">
      <c r="A1950" t="str">
        <f t="shared" si="41"/>
        <v>YAG3EUL7F+MAllied healthLondon</v>
      </c>
      <c r="B1950" t="s">
        <v>116</v>
      </c>
      <c r="C1950" t="s">
        <v>141</v>
      </c>
      <c r="D1950">
        <v>3</v>
      </c>
      <c r="E1950" t="s">
        <v>137</v>
      </c>
      <c r="F1950" t="s">
        <v>145</v>
      </c>
      <c r="G1950" t="s">
        <v>138</v>
      </c>
      <c r="H1950" t="s">
        <v>163</v>
      </c>
      <c r="I1950" t="s">
        <v>149</v>
      </c>
      <c r="J1950">
        <v>65</v>
      </c>
      <c r="K1950">
        <v>0</v>
      </c>
      <c r="L1950">
        <v>65</v>
      </c>
      <c r="M1950">
        <v>33.200000000000003</v>
      </c>
      <c r="N1950">
        <v>6.5</v>
      </c>
      <c r="O1950">
        <v>41</v>
      </c>
      <c r="P1950">
        <v>57.1</v>
      </c>
      <c r="Q1950">
        <v>60.4</v>
      </c>
      <c r="R1950">
        <v>25</v>
      </c>
      <c r="S1950">
        <v>13900</v>
      </c>
      <c r="T1950">
        <v>25600</v>
      </c>
      <c r="U1950">
        <v>32500</v>
      </c>
    </row>
    <row r="1951" spans="1:21" hidden="1" x14ac:dyDescent="0.45">
      <c r="A1951" t="str">
        <f t="shared" si="41"/>
        <v>YAG3EUL7F+MAllied healthNorth East</v>
      </c>
      <c r="B1951" t="s">
        <v>116</v>
      </c>
      <c r="C1951" t="s">
        <v>141</v>
      </c>
      <c r="D1951">
        <v>3</v>
      </c>
      <c r="E1951" t="s">
        <v>137</v>
      </c>
      <c r="F1951" t="s">
        <v>145</v>
      </c>
      <c r="G1951" t="s">
        <v>138</v>
      </c>
      <c r="H1951" t="s">
        <v>163</v>
      </c>
      <c r="I1951" t="s">
        <v>150</v>
      </c>
      <c r="J1951">
        <v>20</v>
      </c>
      <c r="K1951">
        <v>0</v>
      </c>
      <c r="L1951">
        <v>20</v>
      </c>
      <c r="M1951">
        <v>23.5</v>
      </c>
      <c r="N1951">
        <v>5.9</v>
      </c>
      <c r="O1951">
        <v>47.1</v>
      </c>
      <c r="P1951">
        <v>64.7</v>
      </c>
      <c r="Q1951">
        <v>70.599999999999994</v>
      </c>
      <c r="R1951" t="s">
        <v>161</v>
      </c>
      <c r="S1951" t="s">
        <v>161</v>
      </c>
      <c r="T1951" t="s">
        <v>161</v>
      </c>
      <c r="U1951" t="s">
        <v>161</v>
      </c>
    </row>
    <row r="1952" spans="1:21" hidden="1" x14ac:dyDescent="0.45">
      <c r="A1952" t="str">
        <f t="shared" si="41"/>
        <v>YAG3EUL7F+MAllied healthNorth West</v>
      </c>
      <c r="B1952" t="s">
        <v>116</v>
      </c>
      <c r="C1952" t="s">
        <v>141</v>
      </c>
      <c r="D1952">
        <v>3</v>
      </c>
      <c r="E1952" t="s">
        <v>137</v>
      </c>
      <c r="F1952" t="s">
        <v>145</v>
      </c>
      <c r="G1952" t="s">
        <v>138</v>
      </c>
      <c r="H1952" t="s">
        <v>163</v>
      </c>
      <c r="I1952" t="s">
        <v>151</v>
      </c>
      <c r="J1952">
        <v>20</v>
      </c>
      <c r="K1952">
        <v>0</v>
      </c>
      <c r="L1952">
        <v>20</v>
      </c>
      <c r="M1952">
        <v>43.9</v>
      </c>
      <c r="N1952">
        <v>6.6</v>
      </c>
      <c r="O1952">
        <v>49.5</v>
      </c>
      <c r="P1952">
        <v>49.5</v>
      </c>
      <c r="Q1952">
        <v>49.5</v>
      </c>
      <c r="R1952" t="s">
        <v>161</v>
      </c>
      <c r="S1952" t="s">
        <v>161</v>
      </c>
      <c r="T1952" t="s">
        <v>161</v>
      </c>
      <c r="U1952" t="s">
        <v>161</v>
      </c>
    </row>
    <row r="1953" spans="1:21" hidden="1" x14ac:dyDescent="0.45">
      <c r="A1953" t="str">
        <f t="shared" si="41"/>
        <v>YAG3EUL7F+MAllied healthNorthern Ireland</v>
      </c>
      <c r="B1953" t="s">
        <v>116</v>
      </c>
      <c r="C1953" t="s">
        <v>141</v>
      </c>
      <c r="D1953">
        <v>3</v>
      </c>
      <c r="E1953" t="s">
        <v>137</v>
      </c>
      <c r="F1953" t="s">
        <v>145</v>
      </c>
      <c r="G1953" t="s">
        <v>138</v>
      </c>
      <c r="H1953" t="s">
        <v>163</v>
      </c>
      <c r="I1953" t="s">
        <v>152</v>
      </c>
      <c r="J1953" t="s">
        <v>161</v>
      </c>
      <c r="K1953" t="s">
        <v>161</v>
      </c>
      <c r="L1953" t="s">
        <v>161</v>
      </c>
      <c r="M1953" t="s">
        <v>161</v>
      </c>
      <c r="N1953" t="s">
        <v>161</v>
      </c>
      <c r="O1953" t="s">
        <v>161</v>
      </c>
      <c r="P1953" t="s">
        <v>161</v>
      </c>
      <c r="Q1953" t="s">
        <v>161</v>
      </c>
      <c r="R1953" t="s">
        <v>161</v>
      </c>
      <c r="S1953" t="s">
        <v>161</v>
      </c>
      <c r="T1953" t="s">
        <v>161</v>
      </c>
      <c r="U1953" t="s">
        <v>161</v>
      </c>
    </row>
    <row r="1954" spans="1:21" hidden="1" x14ac:dyDescent="0.45">
      <c r="A1954" t="str">
        <f t="shared" si="41"/>
        <v>YAG3EUL7F+MAllied healthScotland</v>
      </c>
      <c r="B1954" t="s">
        <v>116</v>
      </c>
      <c r="C1954" t="s">
        <v>141</v>
      </c>
      <c r="D1954">
        <v>3</v>
      </c>
      <c r="E1954" t="s">
        <v>137</v>
      </c>
      <c r="F1954" t="s">
        <v>145</v>
      </c>
      <c r="G1954" t="s">
        <v>138</v>
      </c>
      <c r="H1954" t="s">
        <v>163</v>
      </c>
      <c r="I1954" t="s">
        <v>153</v>
      </c>
      <c r="J1954">
        <v>10</v>
      </c>
      <c r="K1954">
        <v>0</v>
      </c>
      <c r="L1954">
        <v>10</v>
      </c>
      <c r="M1954">
        <v>48.5</v>
      </c>
      <c r="N1954">
        <v>0</v>
      </c>
      <c r="O1954">
        <v>27.3</v>
      </c>
      <c r="P1954">
        <v>51.5</v>
      </c>
      <c r="Q1954">
        <v>51.5</v>
      </c>
      <c r="R1954" t="s">
        <v>161</v>
      </c>
      <c r="S1954" t="s">
        <v>161</v>
      </c>
      <c r="T1954" t="s">
        <v>161</v>
      </c>
      <c r="U1954" t="s">
        <v>161</v>
      </c>
    </row>
    <row r="1955" spans="1:21" hidden="1" x14ac:dyDescent="0.45">
      <c r="A1955" t="str">
        <f t="shared" si="41"/>
        <v>YAG3EUL7F+MAllied healthSouth East</v>
      </c>
      <c r="B1955" t="s">
        <v>116</v>
      </c>
      <c r="C1955" t="s">
        <v>141</v>
      </c>
      <c r="D1955">
        <v>3</v>
      </c>
      <c r="E1955" t="s">
        <v>137</v>
      </c>
      <c r="F1955" t="s">
        <v>145</v>
      </c>
      <c r="G1955" t="s">
        <v>138</v>
      </c>
      <c r="H1955" t="s">
        <v>163</v>
      </c>
      <c r="I1955" t="s">
        <v>154</v>
      </c>
      <c r="J1955">
        <v>20</v>
      </c>
      <c r="K1955">
        <v>0</v>
      </c>
      <c r="L1955">
        <v>20</v>
      </c>
      <c r="M1955">
        <v>14.3</v>
      </c>
      <c r="N1955">
        <v>0</v>
      </c>
      <c r="O1955">
        <v>61.2</v>
      </c>
      <c r="P1955">
        <v>73.5</v>
      </c>
      <c r="Q1955">
        <v>85.7</v>
      </c>
      <c r="R1955" t="s">
        <v>161</v>
      </c>
      <c r="S1955" t="s">
        <v>161</v>
      </c>
      <c r="T1955" t="s">
        <v>161</v>
      </c>
      <c r="U1955" t="s">
        <v>161</v>
      </c>
    </row>
    <row r="1956" spans="1:21" hidden="1" x14ac:dyDescent="0.45">
      <c r="A1956" t="str">
        <f t="shared" si="41"/>
        <v>YAG3EUL7F+MAllied healthSouth West</v>
      </c>
      <c r="B1956" t="s">
        <v>116</v>
      </c>
      <c r="C1956" t="s">
        <v>141</v>
      </c>
      <c r="D1956">
        <v>3</v>
      </c>
      <c r="E1956" t="s">
        <v>137</v>
      </c>
      <c r="F1956" t="s">
        <v>145</v>
      </c>
      <c r="G1956" t="s">
        <v>138</v>
      </c>
      <c r="H1956" t="s">
        <v>163</v>
      </c>
      <c r="I1956" t="s">
        <v>155</v>
      </c>
      <c r="J1956">
        <v>10</v>
      </c>
      <c r="K1956">
        <v>0</v>
      </c>
      <c r="L1956">
        <v>10</v>
      </c>
      <c r="M1956">
        <v>80.8</v>
      </c>
      <c r="N1956">
        <v>0</v>
      </c>
      <c r="O1956">
        <v>19.2</v>
      </c>
      <c r="P1956">
        <v>19.2</v>
      </c>
      <c r="Q1956">
        <v>19.2</v>
      </c>
      <c r="R1956" t="s">
        <v>161</v>
      </c>
      <c r="S1956" t="s">
        <v>161</v>
      </c>
      <c r="T1956" t="s">
        <v>161</v>
      </c>
      <c r="U1956" t="s">
        <v>161</v>
      </c>
    </row>
    <row r="1957" spans="1:21" hidden="1" x14ac:dyDescent="0.45">
      <c r="A1957" t="str">
        <f t="shared" si="41"/>
        <v>YAG3EUL7F+MAllied healthWales</v>
      </c>
      <c r="B1957" t="s">
        <v>116</v>
      </c>
      <c r="C1957" t="s">
        <v>141</v>
      </c>
      <c r="D1957">
        <v>3</v>
      </c>
      <c r="E1957" t="s">
        <v>137</v>
      </c>
      <c r="F1957" t="s">
        <v>145</v>
      </c>
      <c r="G1957" t="s">
        <v>138</v>
      </c>
      <c r="H1957" t="s">
        <v>163</v>
      </c>
      <c r="I1957" t="s">
        <v>158</v>
      </c>
      <c r="J1957" t="s">
        <v>161</v>
      </c>
      <c r="K1957" t="s">
        <v>161</v>
      </c>
      <c r="L1957" t="s">
        <v>161</v>
      </c>
      <c r="M1957" t="s">
        <v>161</v>
      </c>
      <c r="N1957" t="s">
        <v>161</v>
      </c>
      <c r="O1957" t="s">
        <v>161</v>
      </c>
      <c r="P1957" t="s">
        <v>161</v>
      </c>
      <c r="Q1957" t="s">
        <v>161</v>
      </c>
      <c r="R1957" t="s">
        <v>161</v>
      </c>
      <c r="S1957" t="s">
        <v>161</v>
      </c>
      <c r="T1957" t="s">
        <v>161</v>
      </c>
      <c r="U1957" t="s">
        <v>161</v>
      </c>
    </row>
    <row r="1958" spans="1:21" hidden="1" x14ac:dyDescent="0.45">
      <c r="A1958" t="str">
        <f t="shared" si="41"/>
        <v>YAG3EUL7F+MAllied healthWest Midlands</v>
      </c>
      <c r="B1958" t="s">
        <v>116</v>
      </c>
      <c r="C1958" t="s">
        <v>141</v>
      </c>
      <c r="D1958">
        <v>3</v>
      </c>
      <c r="E1958" t="s">
        <v>137</v>
      </c>
      <c r="F1958" t="s">
        <v>145</v>
      </c>
      <c r="G1958" t="s">
        <v>138</v>
      </c>
      <c r="H1958" t="s">
        <v>163</v>
      </c>
      <c r="I1958" t="s">
        <v>159</v>
      </c>
      <c r="J1958">
        <v>10</v>
      </c>
      <c r="K1958">
        <v>0</v>
      </c>
      <c r="L1958">
        <v>10</v>
      </c>
      <c r="M1958">
        <v>31.6</v>
      </c>
      <c r="N1958">
        <v>0</v>
      </c>
      <c r="O1958">
        <v>36.799999999999997</v>
      </c>
      <c r="P1958">
        <v>52.6</v>
      </c>
      <c r="Q1958">
        <v>68.400000000000006</v>
      </c>
      <c r="R1958" t="s">
        <v>161</v>
      </c>
      <c r="S1958" t="s">
        <v>161</v>
      </c>
      <c r="T1958" t="s">
        <v>161</v>
      </c>
      <c r="U1958" t="s">
        <v>161</v>
      </c>
    </row>
    <row r="1959" spans="1:21" hidden="1" x14ac:dyDescent="0.45">
      <c r="A1959" t="str">
        <f t="shared" si="41"/>
        <v>YAG3EUL7F+MAllied healthYorkshire and The Humber</v>
      </c>
      <c r="B1959" t="s">
        <v>116</v>
      </c>
      <c r="C1959" t="s">
        <v>141</v>
      </c>
      <c r="D1959">
        <v>3</v>
      </c>
      <c r="E1959" t="s">
        <v>137</v>
      </c>
      <c r="F1959" t="s">
        <v>145</v>
      </c>
      <c r="G1959" t="s">
        <v>138</v>
      </c>
      <c r="H1959" t="s">
        <v>163</v>
      </c>
      <c r="I1959" t="s">
        <v>160</v>
      </c>
      <c r="J1959">
        <v>15</v>
      </c>
      <c r="K1959">
        <v>0</v>
      </c>
      <c r="L1959">
        <v>15</v>
      </c>
      <c r="M1959">
        <v>36.4</v>
      </c>
      <c r="N1959">
        <v>0</v>
      </c>
      <c r="O1959">
        <v>36.4</v>
      </c>
      <c r="P1959">
        <v>63.6</v>
      </c>
      <c r="Q1959">
        <v>63.6</v>
      </c>
      <c r="R1959" t="s">
        <v>161</v>
      </c>
      <c r="S1959" t="s">
        <v>161</v>
      </c>
      <c r="T1959" t="s">
        <v>161</v>
      </c>
      <c r="U1959" t="s">
        <v>161</v>
      </c>
    </row>
    <row r="1960" spans="1:21" hidden="1" x14ac:dyDescent="0.45">
      <c r="A1960" t="str">
        <f t="shared" si="41"/>
        <v>YAG3EUL7F+MAllied healthNA</v>
      </c>
      <c r="B1960" t="s">
        <v>116</v>
      </c>
      <c r="C1960" t="s">
        <v>141</v>
      </c>
      <c r="D1960">
        <v>3</v>
      </c>
      <c r="E1960" t="s">
        <v>137</v>
      </c>
      <c r="F1960" t="s">
        <v>145</v>
      </c>
      <c r="G1960" t="s">
        <v>138</v>
      </c>
      <c r="H1960" t="s">
        <v>163</v>
      </c>
      <c r="I1960" t="s">
        <v>157</v>
      </c>
      <c r="J1960">
        <v>135</v>
      </c>
      <c r="K1960">
        <v>94</v>
      </c>
      <c r="L1960">
        <v>10</v>
      </c>
      <c r="M1960">
        <v>0</v>
      </c>
      <c r="N1960">
        <v>0</v>
      </c>
      <c r="O1960">
        <v>0</v>
      </c>
      <c r="P1960">
        <v>0</v>
      </c>
      <c r="Q1960">
        <v>6</v>
      </c>
      <c r="R1960" t="s">
        <v>157</v>
      </c>
      <c r="S1960" t="s">
        <v>157</v>
      </c>
      <c r="T1960" t="s">
        <v>157</v>
      </c>
      <c r="U1960" t="s">
        <v>157</v>
      </c>
    </row>
    <row r="1961" spans="1:21" hidden="1" x14ac:dyDescent="0.45">
      <c r="A1961" t="str">
        <f t="shared" si="41"/>
        <v>YAG3EUL8F+MAllied healthAbroad</v>
      </c>
      <c r="B1961" t="s">
        <v>116</v>
      </c>
      <c r="C1961" t="s">
        <v>141</v>
      </c>
      <c r="D1961">
        <v>3</v>
      </c>
      <c r="E1961" t="s">
        <v>137</v>
      </c>
      <c r="F1961" t="s">
        <v>139</v>
      </c>
      <c r="G1961" t="s">
        <v>138</v>
      </c>
      <c r="H1961" t="s">
        <v>163</v>
      </c>
      <c r="I1961" t="s">
        <v>146</v>
      </c>
      <c r="J1961" t="s">
        <v>161</v>
      </c>
      <c r="K1961" t="s">
        <v>161</v>
      </c>
      <c r="L1961" t="s">
        <v>161</v>
      </c>
      <c r="M1961" t="s">
        <v>161</v>
      </c>
      <c r="N1961" t="s">
        <v>161</v>
      </c>
      <c r="O1961" t="s">
        <v>161</v>
      </c>
      <c r="P1961" t="s">
        <v>161</v>
      </c>
      <c r="Q1961" t="s">
        <v>161</v>
      </c>
      <c r="R1961" t="s">
        <v>157</v>
      </c>
      <c r="S1961" t="s">
        <v>157</v>
      </c>
      <c r="T1961" t="s">
        <v>157</v>
      </c>
      <c r="U1961" t="s">
        <v>157</v>
      </c>
    </row>
    <row r="1962" spans="1:21" hidden="1" x14ac:dyDescent="0.45">
      <c r="A1962" t="str">
        <f t="shared" si="41"/>
        <v>YAG3EUL8F+MAllied healthEast of England</v>
      </c>
      <c r="B1962" t="s">
        <v>116</v>
      </c>
      <c r="C1962" t="s">
        <v>141</v>
      </c>
      <c r="D1962">
        <v>3</v>
      </c>
      <c r="E1962" t="s">
        <v>137</v>
      </c>
      <c r="F1962" t="s">
        <v>139</v>
      </c>
      <c r="G1962" t="s">
        <v>138</v>
      </c>
      <c r="H1962" t="s">
        <v>163</v>
      </c>
      <c r="I1962" t="s">
        <v>148</v>
      </c>
      <c r="J1962" t="s">
        <v>161</v>
      </c>
      <c r="K1962" t="s">
        <v>161</v>
      </c>
      <c r="L1962" t="s">
        <v>161</v>
      </c>
      <c r="M1962" t="s">
        <v>161</v>
      </c>
      <c r="N1962" t="s">
        <v>161</v>
      </c>
      <c r="O1962" t="s">
        <v>161</v>
      </c>
      <c r="P1962" t="s">
        <v>161</v>
      </c>
      <c r="Q1962" t="s">
        <v>161</v>
      </c>
      <c r="R1962" t="s">
        <v>157</v>
      </c>
      <c r="S1962" t="s">
        <v>157</v>
      </c>
      <c r="T1962" t="s">
        <v>157</v>
      </c>
      <c r="U1962" t="s">
        <v>157</v>
      </c>
    </row>
    <row r="1963" spans="1:21" hidden="1" x14ac:dyDescent="0.45">
      <c r="A1963" t="str">
        <f t="shared" si="41"/>
        <v>YAG3EUL8F+MAllied healthLondon</v>
      </c>
      <c r="B1963" t="s">
        <v>116</v>
      </c>
      <c r="C1963" t="s">
        <v>141</v>
      </c>
      <c r="D1963">
        <v>3</v>
      </c>
      <c r="E1963" t="s">
        <v>137</v>
      </c>
      <c r="F1963" t="s">
        <v>139</v>
      </c>
      <c r="G1963" t="s">
        <v>138</v>
      </c>
      <c r="H1963" t="s">
        <v>163</v>
      </c>
      <c r="I1963" t="s">
        <v>149</v>
      </c>
      <c r="J1963">
        <v>10</v>
      </c>
      <c r="K1963">
        <v>0</v>
      </c>
      <c r="L1963">
        <v>10</v>
      </c>
      <c r="M1963">
        <v>22.2</v>
      </c>
      <c r="N1963">
        <v>5.6</v>
      </c>
      <c r="O1963">
        <v>61.1</v>
      </c>
      <c r="P1963">
        <v>72.2</v>
      </c>
      <c r="Q1963">
        <v>72.2</v>
      </c>
      <c r="R1963" t="s">
        <v>161</v>
      </c>
      <c r="S1963" t="s">
        <v>161</v>
      </c>
      <c r="T1963" t="s">
        <v>161</v>
      </c>
      <c r="U1963" t="s">
        <v>161</v>
      </c>
    </row>
    <row r="1964" spans="1:21" hidden="1" x14ac:dyDescent="0.45">
      <c r="A1964" t="str">
        <f t="shared" si="41"/>
        <v>YAG3EUL8F+MAllied healthNorth West</v>
      </c>
      <c r="B1964" t="s">
        <v>116</v>
      </c>
      <c r="C1964" t="s">
        <v>141</v>
      </c>
      <c r="D1964">
        <v>3</v>
      </c>
      <c r="E1964" t="s">
        <v>137</v>
      </c>
      <c r="F1964" t="s">
        <v>139</v>
      </c>
      <c r="G1964" t="s">
        <v>138</v>
      </c>
      <c r="H1964" t="s">
        <v>163</v>
      </c>
      <c r="I1964" t="s">
        <v>151</v>
      </c>
      <c r="J1964" t="s">
        <v>161</v>
      </c>
      <c r="K1964" t="s">
        <v>161</v>
      </c>
      <c r="L1964" t="s">
        <v>161</v>
      </c>
      <c r="M1964" t="s">
        <v>161</v>
      </c>
      <c r="N1964" t="s">
        <v>161</v>
      </c>
      <c r="O1964" t="s">
        <v>161</v>
      </c>
      <c r="P1964" t="s">
        <v>161</v>
      </c>
      <c r="Q1964" t="s">
        <v>161</v>
      </c>
      <c r="R1964" t="s">
        <v>161</v>
      </c>
      <c r="S1964" t="s">
        <v>161</v>
      </c>
      <c r="T1964" t="s">
        <v>161</v>
      </c>
      <c r="U1964" t="s">
        <v>161</v>
      </c>
    </row>
    <row r="1965" spans="1:21" hidden="1" x14ac:dyDescent="0.45">
      <c r="A1965" t="str">
        <f t="shared" si="41"/>
        <v>YAG3EUL8F+MAllied healthScotland</v>
      </c>
      <c r="B1965" t="s">
        <v>116</v>
      </c>
      <c r="C1965" t="s">
        <v>141</v>
      </c>
      <c r="D1965">
        <v>3</v>
      </c>
      <c r="E1965" t="s">
        <v>137</v>
      </c>
      <c r="F1965" t="s">
        <v>139</v>
      </c>
      <c r="G1965" t="s">
        <v>138</v>
      </c>
      <c r="H1965" t="s">
        <v>163</v>
      </c>
      <c r="I1965" t="s">
        <v>153</v>
      </c>
      <c r="J1965" t="s">
        <v>161</v>
      </c>
      <c r="K1965" t="s">
        <v>161</v>
      </c>
      <c r="L1965" t="s">
        <v>161</v>
      </c>
      <c r="M1965" t="s">
        <v>161</v>
      </c>
      <c r="N1965" t="s">
        <v>161</v>
      </c>
      <c r="O1965" t="s">
        <v>161</v>
      </c>
      <c r="P1965" t="s">
        <v>161</v>
      </c>
      <c r="Q1965" t="s">
        <v>161</v>
      </c>
      <c r="R1965" t="s">
        <v>161</v>
      </c>
      <c r="S1965" t="s">
        <v>161</v>
      </c>
      <c r="T1965" t="s">
        <v>161</v>
      </c>
      <c r="U1965" t="s">
        <v>161</v>
      </c>
    </row>
    <row r="1966" spans="1:21" hidden="1" x14ac:dyDescent="0.45">
      <c r="A1966" t="str">
        <f t="shared" si="41"/>
        <v>YAG3EUL8F+MAllied healthSouth East</v>
      </c>
      <c r="B1966" t="s">
        <v>116</v>
      </c>
      <c r="C1966" t="s">
        <v>141</v>
      </c>
      <c r="D1966">
        <v>3</v>
      </c>
      <c r="E1966" t="s">
        <v>137</v>
      </c>
      <c r="F1966" t="s">
        <v>139</v>
      </c>
      <c r="G1966" t="s">
        <v>138</v>
      </c>
      <c r="H1966" t="s">
        <v>163</v>
      </c>
      <c r="I1966" t="s">
        <v>154</v>
      </c>
      <c r="J1966">
        <v>5</v>
      </c>
      <c r="K1966">
        <v>0</v>
      </c>
      <c r="L1966">
        <v>5</v>
      </c>
      <c r="M1966">
        <v>0</v>
      </c>
      <c r="N1966">
        <v>0</v>
      </c>
      <c r="O1966">
        <v>100</v>
      </c>
      <c r="P1966">
        <v>100</v>
      </c>
      <c r="Q1966">
        <v>100</v>
      </c>
      <c r="R1966" t="s">
        <v>161</v>
      </c>
      <c r="S1966" t="s">
        <v>161</v>
      </c>
      <c r="T1966" t="s">
        <v>161</v>
      </c>
      <c r="U1966" t="s">
        <v>161</v>
      </c>
    </row>
    <row r="1967" spans="1:21" hidden="1" x14ac:dyDescent="0.45">
      <c r="A1967" t="str">
        <f t="shared" si="41"/>
        <v>YAG3EUL8F+MAllied healthSouth West</v>
      </c>
      <c r="B1967" t="s">
        <v>116</v>
      </c>
      <c r="C1967" t="s">
        <v>141</v>
      </c>
      <c r="D1967">
        <v>3</v>
      </c>
      <c r="E1967" t="s">
        <v>137</v>
      </c>
      <c r="F1967" t="s">
        <v>139</v>
      </c>
      <c r="G1967" t="s">
        <v>138</v>
      </c>
      <c r="H1967" t="s">
        <v>163</v>
      </c>
      <c r="I1967" t="s">
        <v>155</v>
      </c>
      <c r="J1967" t="s">
        <v>161</v>
      </c>
      <c r="K1967" t="s">
        <v>161</v>
      </c>
      <c r="L1967" t="s">
        <v>161</v>
      </c>
      <c r="M1967" t="s">
        <v>161</v>
      </c>
      <c r="N1967" t="s">
        <v>161</v>
      </c>
      <c r="O1967" t="s">
        <v>161</v>
      </c>
      <c r="P1967" t="s">
        <v>161</v>
      </c>
      <c r="Q1967" t="s">
        <v>161</v>
      </c>
      <c r="R1967" t="s">
        <v>157</v>
      </c>
      <c r="S1967" t="s">
        <v>157</v>
      </c>
      <c r="T1967" t="s">
        <v>157</v>
      </c>
      <c r="U1967" t="s">
        <v>157</v>
      </c>
    </row>
    <row r="1968" spans="1:21" hidden="1" x14ac:dyDescent="0.45">
      <c r="A1968" t="str">
        <f t="shared" si="41"/>
        <v>YAG3EUL8F+MAllied healthWales</v>
      </c>
      <c r="B1968" t="s">
        <v>116</v>
      </c>
      <c r="C1968" t="s">
        <v>141</v>
      </c>
      <c r="D1968">
        <v>3</v>
      </c>
      <c r="E1968" t="s">
        <v>137</v>
      </c>
      <c r="F1968" t="s">
        <v>139</v>
      </c>
      <c r="G1968" t="s">
        <v>138</v>
      </c>
      <c r="H1968" t="s">
        <v>163</v>
      </c>
      <c r="I1968" t="s">
        <v>158</v>
      </c>
      <c r="J1968" t="s">
        <v>161</v>
      </c>
      <c r="K1968" t="s">
        <v>161</v>
      </c>
      <c r="L1968" t="s">
        <v>161</v>
      </c>
      <c r="M1968" t="s">
        <v>161</v>
      </c>
      <c r="N1968" t="s">
        <v>161</v>
      </c>
      <c r="O1968" t="s">
        <v>161</v>
      </c>
      <c r="P1968" t="s">
        <v>161</v>
      </c>
      <c r="Q1968" t="s">
        <v>161</v>
      </c>
      <c r="R1968" t="s">
        <v>161</v>
      </c>
      <c r="S1968" t="s">
        <v>161</v>
      </c>
      <c r="T1968" t="s">
        <v>161</v>
      </c>
      <c r="U1968" t="s">
        <v>161</v>
      </c>
    </row>
    <row r="1969" spans="1:21" hidden="1" x14ac:dyDescent="0.45">
      <c r="A1969" t="str">
        <f t="shared" si="41"/>
        <v>YAG3EUL8F+MAllied healthWest Midlands</v>
      </c>
      <c r="B1969" t="s">
        <v>116</v>
      </c>
      <c r="C1969" t="s">
        <v>141</v>
      </c>
      <c r="D1969">
        <v>3</v>
      </c>
      <c r="E1969" t="s">
        <v>137</v>
      </c>
      <c r="F1969" t="s">
        <v>139</v>
      </c>
      <c r="G1969" t="s">
        <v>138</v>
      </c>
      <c r="H1969" t="s">
        <v>163</v>
      </c>
      <c r="I1969" t="s">
        <v>159</v>
      </c>
      <c r="J1969" t="s">
        <v>161</v>
      </c>
      <c r="K1969" t="s">
        <v>161</v>
      </c>
      <c r="L1969" t="s">
        <v>161</v>
      </c>
      <c r="M1969" t="s">
        <v>161</v>
      </c>
      <c r="N1969" t="s">
        <v>161</v>
      </c>
      <c r="O1969" t="s">
        <v>161</v>
      </c>
      <c r="P1969" t="s">
        <v>161</v>
      </c>
      <c r="Q1969" t="s">
        <v>161</v>
      </c>
      <c r="R1969" t="s">
        <v>157</v>
      </c>
      <c r="S1969" t="s">
        <v>157</v>
      </c>
      <c r="T1969" t="s">
        <v>157</v>
      </c>
      <c r="U1969" t="s">
        <v>157</v>
      </c>
    </row>
    <row r="1970" spans="1:21" hidden="1" x14ac:dyDescent="0.45">
      <c r="A1970" t="str">
        <f t="shared" si="41"/>
        <v>YAG3EUL8F+MAllied healthYorkshire and The Humber</v>
      </c>
      <c r="B1970" t="s">
        <v>116</v>
      </c>
      <c r="C1970" t="s">
        <v>141</v>
      </c>
      <c r="D1970">
        <v>3</v>
      </c>
      <c r="E1970" t="s">
        <v>137</v>
      </c>
      <c r="F1970" t="s">
        <v>139</v>
      </c>
      <c r="G1970" t="s">
        <v>138</v>
      </c>
      <c r="H1970" t="s">
        <v>163</v>
      </c>
      <c r="I1970" t="s">
        <v>160</v>
      </c>
      <c r="J1970">
        <v>5</v>
      </c>
      <c r="K1970">
        <v>0</v>
      </c>
      <c r="L1970">
        <v>5</v>
      </c>
      <c r="M1970">
        <v>100</v>
      </c>
      <c r="N1970">
        <v>0</v>
      </c>
      <c r="O1970">
        <v>0</v>
      </c>
      <c r="P1970">
        <v>0</v>
      </c>
      <c r="Q1970">
        <v>0</v>
      </c>
      <c r="R1970" t="s">
        <v>157</v>
      </c>
      <c r="S1970" t="s">
        <v>157</v>
      </c>
      <c r="T1970" t="s">
        <v>157</v>
      </c>
      <c r="U1970" t="s">
        <v>157</v>
      </c>
    </row>
    <row r="1971" spans="1:21" hidden="1" x14ac:dyDescent="0.45">
      <c r="A1971" t="str">
        <f t="shared" si="41"/>
        <v>YAG3EUL8F+MAllied healthNA</v>
      </c>
      <c r="B1971" t="s">
        <v>116</v>
      </c>
      <c r="C1971" t="s">
        <v>141</v>
      </c>
      <c r="D1971">
        <v>3</v>
      </c>
      <c r="E1971" t="s">
        <v>137</v>
      </c>
      <c r="F1971" t="s">
        <v>139</v>
      </c>
      <c r="G1971" t="s">
        <v>138</v>
      </c>
      <c r="H1971" t="s">
        <v>163</v>
      </c>
      <c r="I1971" t="s">
        <v>157</v>
      </c>
      <c r="J1971">
        <v>15</v>
      </c>
      <c r="K1971">
        <v>100</v>
      </c>
      <c r="L1971" t="s">
        <v>161</v>
      </c>
      <c r="M1971" t="s">
        <v>161</v>
      </c>
      <c r="N1971" t="s">
        <v>161</v>
      </c>
      <c r="O1971" t="s">
        <v>161</v>
      </c>
      <c r="P1971" t="s">
        <v>161</v>
      </c>
      <c r="Q1971" t="s">
        <v>161</v>
      </c>
      <c r="R1971" t="s">
        <v>157</v>
      </c>
      <c r="S1971" t="s">
        <v>157</v>
      </c>
      <c r="T1971" t="s">
        <v>157</v>
      </c>
      <c r="U1971" t="s">
        <v>157</v>
      </c>
    </row>
    <row r="1972" spans="1:21" hidden="1" x14ac:dyDescent="0.45">
      <c r="A1972" t="str">
        <f t="shared" si="41"/>
        <v>YAG1EUL7F+MAllied healthAbroad</v>
      </c>
      <c r="B1972" t="s">
        <v>116</v>
      </c>
      <c r="C1972" t="s">
        <v>49</v>
      </c>
      <c r="D1972">
        <v>1</v>
      </c>
      <c r="E1972" t="s">
        <v>137</v>
      </c>
      <c r="F1972" t="s">
        <v>145</v>
      </c>
      <c r="G1972" t="s">
        <v>138</v>
      </c>
      <c r="H1972" t="s">
        <v>163</v>
      </c>
      <c r="I1972" t="s">
        <v>146</v>
      </c>
      <c r="J1972">
        <v>20</v>
      </c>
      <c r="K1972">
        <v>0</v>
      </c>
      <c r="L1972">
        <v>20</v>
      </c>
      <c r="M1972">
        <v>75.7</v>
      </c>
      <c r="N1972">
        <v>18.899999999999999</v>
      </c>
      <c r="O1972">
        <v>0</v>
      </c>
      <c r="P1972">
        <v>5.4</v>
      </c>
      <c r="Q1972">
        <v>5.4</v>
      </c>
      <c r="R1972" t="s">
        <v>157</v>
      </c>
      <c r="S1972" t="s">
        <v>157</v>
      </c>
      <c r="T1972" t="s">
        <v>157</v>
      </c>
      <c r="U1972" t="s">
        <v>157</v>
      </c>
    </row>
    <row r="1973" spans="1:21" hidden="1" x14ac:dyDescent="0.45">
      <c r="A1973" t="str">
        <f t="shared" si="41"/>
        <v>YAG1EUL7F+MAllied healthEast Midlands</v>
      </c>
      <c r="B1973" t="s">
        <v>116</v>
      </c>
      <c r="C1973" t="s">
        <v>49</v>
      </c>
      <c r="D1973">
        <v>1</v>
      </c>
      <c r="E1973" t="s">
        <v>137</v>
      </c>
      <c r="F1973" t="s">
        <v>145</v>
      </c>
      <c r="G1973" t="s">
        <v>138</v>
      </c>
      <c r="H1973" t="s">
        <v>163</v>
      </c>
      <c r="I1973" t="s">
        <v>147</v>
      </c>
      <c r="J1973">
        <v>10</v>
      </c>
      <c r="K1973">
        <v>0</v>
      </c>
      <c r="L1973">
        <v>10</v>
      </c>
      <c r="M1973">
        <v>33.299999999999997</v>
      </c>
      <c r="N1973">
        <v>0</v>
      </c>
      <c r="O1973">
        <v>50</v>
      </c>
      <c r="P1973">
        <v>66.7</v>
      </c>
      <c r="Q1973">
        <v>66.7</v>
      </c>
      <c r="R1973" t="s">
        <v>161</v>
      </c>
      <c r="S1973" t="s">
        <v>161</v>
      </c>
      <c r="T1973" t="s">
        <v>161</v>
      </c>
      <c r="U1973" t="s">
        <v>161</v>
      </c>
    </row>
    <row r="1974" spans="1:21" hidden="1" x14ac:dyDescent="0.45">
      <c r="A1974" t="str">
        <f t="shared" si="41"/>
        <v>YAG1EUL7F+MAllied healthEast of England</v>
      </c>
      <c r="B1974" t="s">
        <v>116</v>
      </c>
      <c r="C1974" t="s">
        <v>49</v>
      </c>
      <c r="D1974">
        <v>1</v>
      </c>
      <c r="E1974" t="s">
        <v>137</v>
      </c>
      <c r="F1974" t="s">
        <v>145</v>
      </c>
      <c r="G1974" t="s">
        <v>138</v>
      </c>
      <c r="H1974" t="s">
        <v>163</v>
      </c>
      <c r="I1974" t="s">
        <v>148</v>
      </c>
      <c r="J1974">
        <v>15</v>
      </c>
      <c r="K1974">
        <v>0</v>
      </c>
      <c r="L1974">
        <v>15</v>
      </c>
      <c r="M1974">
        <v>9.4</v>
      </c>
      <c r="N1974">
        <v>0</v>
      </c>
      <c r="O1974">
        <v>75</v>
      </c>
      <c r="P1974">
        <v>81.3</v>
      </c>
      <c r="Q1974">
        <v>90.6</v>
      </c>
      <c r="R1974" t="s">
        <v>161</v>
      </c>
      <c r="S1974" t="s">
        <v>161</v>
      </c>
      <c r="T1974" t="s">
        <v>161</v>
      </c>
      <c r="U1974" t="s">
        <v>161</v>
      </c>
    </row>
    <row r="1975" spans="1:21" hidden="1" x14ac:dyDescent="0.45">
      <c r="A1975" t="str">
        <f t="shared" si="41"/>
        <v>YAG1EUL7F+MAllied healthLondon</v>
      </c>
      <c r="B1975" t="s">
        <v>116</v>
      </c>
      <c r="C1975" t="s">
        <v>49</v>
      </c>
      <c r="D1975">
        <v>1</v>
      </c>
      <c r="E1975" t="s">
        <v>137</v>
      </c>
      <c r="F1975" t="s">
        <v>145</v>
      </c>
      <c r="G1975" t="s">
        <v>138</v>
      </c>
      <c r="H1975" t="s">
        <v>163</v>
      </c>
      <c r="I1975" t="s">
        <v>149</v>
      </c>
      <c r="J1975">
        <v>85</v>
      </c>
      <c r="K1975">
        <v>0</v>
      </c>
      <c r="L1975">
        <v>85</v>
      </c>
      <c r="M1975">
        <v>21.7</v>
      </c>
      <c r="N1975">
        <v>8.4</v>
      </c>
      <c r="O1975">
        <v>53.6</v>
      </c>
      <c r="P1975">
        <v>68.900000000000006</v>
      </c>
      <c r="Q1975">
        <v>69.900000000000006</v>
      </c>
      <c r="R1975">
        <v>45</v>
      </c>
      <c r="S1975">
        <v>22200</v>
      </c>
      <c r="T1975">
        <v>26600</v>
      </c>
      <c r="U1975">
        <v>31800</v>
      </c>
    </row>
    <row r="1976" spans="1:21" hidden="1" x14ac:dyDescent="0.45">
      <c r="A1976" t="str">
        <f t="shared" si="41"/>
        <v>YAG1EUL7F+MAllied healthNorth East</v>
      </c>
      <c r="B1976" t="s">
        <v>116</v>
      </c>
      <c r="C1976" t="s">
        <v>49</v>
      </c>
      <c r="D1976">
        <v>1</v>
      </c>
      <c r="E1976" t="s">
        <v>137</v>
      </c>
      <c r="F1976" t="s">
        <v>145</v>
      </c>
      <c r="G1976" t="s">
        <v>138</v>
      </c>
      <c r="H1976" t="s">
        <v>163</v>
      </c>
      <c r="I1976" t="s">
        <v>150</v>
      </c>
      <c r="J1976">
        <v>15</v>
      </c>
      <c r="K1976">
        <v>0</v>
      </c>
      <c r="L1976">
        <v>15</v>
      </c>
      <c r="M1976">
        <v>19.399999999999999</v>
      </c>
      <c r="N1976">
        <v>9.6999999999999993</v>
      </c>
      <c r="O1976">
        <v>32.200000000000003</v>
      </c>
      <c r="P1976">
        <v>71</v>
      </c>
      <c r="Q1976">
        <v>71</v>
      </c>
      <c r="R1976" t="s">
        <v>161</v>
      </c>
      <c r="S1976" t="s">
        <v>161</v>
      </c>
      <c r="T1976" t="s">
        <v>161</v>
      </c>
      <c r="U1976" t="s">
        <v>161</v>
      </c>
    </row>
    <row r="1977" spans="1:21" hidden="1" x14ac:dyDescent="0.45">
      <c r="A1977" t="str">
        <f t="shared" si="41"/>
        <v>YAG1EUL7F+MAllied healthNorth West</v>
      </c>
      <c r="B1977" t="s">
        <v>116</v>
      </c>
      <c r="C1977" t="s">
        <v>49</v>
      </c>
      <c r="D1977">
        <v>1</v>
      </c>
      <c r="E1977" t="s">
        <v>137</v>
      </c>
      <c r="F1977" t="s">
        <v>145</v>
      </c>
      <c r="G1977" t="s">
        <v>138</v>
      </c>
      <c r="H1977" t="s">
        <v>163</v>
      </c>
      <c r="I1977" t="s">
        <v>151</v>
      </c>
      <c r="J1977">
        <v>35</v>
      </c>
      <c r="K1977">
        <v>0</v>
      </c>
      <c r="L1977">
        <v>35</v>
      </c>
      <c r="M1977">
        <v>18</v>
      </c>
      <c r="N1977">
        <v>13.1</v>
      </c>
      <c r="O1977">
        <v>55.7</v>
      </c>
      <c r="P1977">
        <v>65.599999999999994</v>
      </c>
      <c r="Q1977">
        <v>68.900000000000006</v>
      </c>
      <c r="R1977">
        <v>20</v>
      </c>
      <c r="S1977">
        <v>20400</v>
      </c>
      <c r="T1977">
        <v>23400</v>
      </c>
      <c r="U1977">
        <v>25600</v>
      </c>
    </row>
    <row r="1978" spans="1:21" hidden="1" x14ac:dyDescent="0.45">
      <c r="A1978" t="str">
        <f t="shared" si="41"/>
        <v>YAG1EUL7F+MAllied healthNorthern Ireland</v>
      </c>
      <c r="B1978" t="s">
        <v>116</v>
      </c>
      <c r="C1978" t="s">
        <v>49</v>
      </c>
      <c r="D1978">
        <v>1</v>
      </c>
      <c r="E1978" t="s">
        <v>137</v>
      </c>
      <c r="F1978" t="s">
        <v>145</v>
      </c>
      <c r="G1978" t="s">
        <v>138</v>
      </c>
      <c r="H1978" t="s">
        <v>163</v>
      </c>
      <c r="I1978" t="s">
        <v>152</v>
      </c>
      <c r="J1978">
        <v>5</v>
      </c>
      <c r="K1978">
        <v>0</v>
      </c>
      <c r="L1978">
        <v>5</v>
      </c>
      <c r="M1978">
        <v>33.299999999999997</v>
      </c>
      <c r="N1978">
        <v>0</v>
      </c>
      <c r="O1978">
        <v>0</v>
      </c>
      <c r="P1978">
        <v>66.7</v>
      </c>
      <c r="Q1978">
        <v>66.7</v>
      </c>
      <c r="R1978" t="s">
        <v>157</v>
      </c>
      <c r="S1978" t="s">
        <v>157</v>
      </c>
      <c r="T1978" t="s">
        <v>157</v>
      </c>
      <c r="U1978" t="s">
        <v>157</v>
      </c>
    </row>
    <row r="1979" spans="1:21" hidden="1" x14ac:dyDescent="0.45">
      <c r="A1979" t="str">
        <f t="shared" si="41"/>
        <v>YAG1EUL7F+MAllied healthScotland</v>
      </c>
      <c r="B1979" t="s">
        <v>116</v>
      </c>
      <c r="C1979" t="s">
        <v>49</v>
      </c>
      <c r="D1979">
        <v>1</v>
      </c>
      <c r="E1979" t="s">
        <v>137</v>
      </c>
      <c r="F1979" t="s">
        <v>145</v>
      </c>
      <c r="G1979" t="s">
        <v>138</v>
      </c>
      <c r="H1979" t="s">
        <v>163</v>
      </c>
      <c r="I1979" t="s">
        <v>153</v>
      </c>
      <c r="J1979">
        <v>5</v>
      </c>
      <c r="K1979">
        <v>0</v>
      </c>
      <c r="L1979">
        <v>5</v>
      </c>
      <c r="M1979">
        <v>0</v>
      </c>
      <c r="N1979">
        <v>25</v>
      </c>
      <c r="O1979">
        <v>0</v>
      </c>
      <c r="P1979">
        <v>0</v>
      </c>
      <c r="Q1979">
        <v>75</v>
      </c>
      <c r="R1979" t="s">
        <v>157</v>
      </c>
      <c r="S1979" t="s">
        <v>157</v>
      </c>
      <c r="T1979" t="s">
        <v>157</v>
      </c>
      <c r="U1979" t="s">
        <v>157</v>
      </c>
    </row>
    <row r="1980" spans="1:21" hidden="1" x14ac:dyDescent="0.45">
      <c r="A1980" t="str">
        <f t="shared" si="41"/>
        <v>YAG1EUL7F+MAllied healthSouth East</v>
      </c>
      <c r="B1980" t="s">
        <v>116</v>
      </c>
      <c r="C1980" t="s">
        <v>49</v>
      </c>
      <c r="D1980">
        <v>1</v>
      </c>
      <c r="E1980" t="s">
        <v>137</v>
      </c>
      <c r="F1980" t="s">
        <v>145</v>
      </c>
      <c r="G1980" t="s">
        <v>138</v>
      </c>
      <c r="H1980" t="s">
        <v>163</v>
      </c>
      <c r="I1980" t="s">
        <v>154</v>
      </c>
      <c r="J1980">
        <v>30</v>
      </c>
      <c r="K1980">
        <v>0</v>
      </c>
      <c r="L1980">
        <v>30</v>
      </c>
      <c r="M1980">
        <v>27.5</v>
      </c>
      <c r="N1980">
        <v>3.9</v>
      </c>
      <c r="O1980">
        <v>60.8</v>
      </c>
      <c r="P1980">
        <v>64.7</v>
      </c>
      <c r="Q1980">
        <v>68.599999999999994</v>
      </c>
      <c r="R1980">
        <v>20</v>
      </c>
      <c r="S1980">
        <v>20100</v>
      </c>
      <c r="T1980">
        <v>27700</v>
      </c>
      <c r="U1980">
        <v>34200</v>
      </c>
    </row>
    <row r="1981" spans="1:21" hidden="1" x14ac:dyDescent="0.45">
      <c r="A1981" t="str">
        <f t="shared" si="41"/>
        <v>YAG1EUL7F+MAllied healthSouth West</v>
      </c>
      <c r="B1981" t="s">
        <v>116</v>
      </c>
      <c r="C1981" t="s">
        <v>49</v>
      </c>
      <c r="D1981">
        <v>1</v>
      </c>
      <c r="E1981" t="s">
        <v>137</v>
      </c>
      <c r="F1981" t="s">
        <v>145</v>
      </c>
      <c r="G1981" t="s">
        <v>138</v>
      </c>
      <c r="H1981" t="s">
        <v>163</v>
      </c>
      <c r="I1981" t="s">
        <v>155</v>
      </c>
      <c r="J1981">
        <v>20</v>
      </c>
      <c r="K1981">
        <v>0</v>
      </c>
      <c r="L1981">
        <v>20</v>
      </c>
      <c r="M1981">
        <v>50</v>
      </c>
      <c r="N1981">
        <v>0</v>
      </c>
      <c r="O1981">
        <v>44.4</v>
      </c>
      <c r="P1981">
        <v>50</v>
      </c>
      <c r="Q1981">
        <v>50</v>
      </c>
      <c r="R1981" t="s">
        <v>161</v>
      </c>
      <c r="S1981" t="s">
        <v>161</v>
      </c>
      <c r="T1981" t="s">
        <v>161</v>
      </c>
      <c r="U1981" t="s">
        <v>161</v>
      </c>
    </row>
    <row r="1982" spans="1:21" hidden="1" x14ac:dyDescent="0.45">
      <c r="A1982" t="str">
        <f t="shared" si="41"/>
        <v>YAG1EUL7F+MAllied healthUnknown</v>
      </c>
      <c r="B1982" t="s">
        <v>116</v>
      </c>
      <c r="C1982" t="s">
        <v>49</v>
      </c>
      <c r="D1982">
        <v>1</v>
      </c>
      <c r="E1982" t="s">
        <v>137</v>
      </c>
      <c r="F1982" t="s">
        <v>145</v>
      </c>
      <c r="G1982" t="s">
        <v>138</v>
      </c>
      <c r="H1982" t="s">
        <v>163</v>
      </c>
      <c r="I1982" t="s">
        <v>156</v>
      </c>
      <c r="J1982" t="s">
        <v>161</v>
      </c>
      <c r="K1982" t="s">
        <v>161</v>
      </c>
      <c r="L1982" t="s">
        <v>161</v>
      </c>
      <c r="M1982" t="s">
        <v>161</v>
      </c>
      <c r="N1982" t="s">
        <v>161</v>
      </c>
      <c r="O1982" t="s">
        <v>161</v>
      </c>
      <c r="P1982" t="s">
        <v>161</v>
      </c>
      <c r="Q1982" t="s">
        <v>161</v>
      </c>
      <c r="R1982" t="s">
        <v>157</v>
      </c>
      <c r="S1982" t="s">
        <v>157</v>
      </c>
      <c r="T1982" t="s">
        <v>157</v>
      </c>
      <c r="U1982" t="s">
        <v>157</v>
      </c>
    </row>
    <row r="1983" spans="1:21" hidden="1" x14ac:dyDescent="0.45">
      <c r="A1983" t="str">
        <f t="shared" si="41"/>
        <v>YAG1EUL7F+MAllied healthWales</v>
      </c>
      <c r="B1983" t="s">
        <v>116</v>
      </c>
      <c r="C1983" t="s">
        <v>49</v>
      </c>
      <c r="D1983">
        <v>1</v>
      </c>
      <c r="E1983" t="s">
        <v>137</v>
      </c>
      <c r="F1983" t="s">
        <v>145</v>
      </c>
      <c r="G1983" t="s">
        <v>138</v>
      </c>
      <c r="H1983" t="s">
        <v>163</v>
      </c>
      <c r="I1983" t="s">
        <v>158</v>
      </c>
      <c r="J1983">
        <v>5</v>
      </c>
      <c r="K1983">
        <v>0</v>
      </c>
      <c r="L1983">
        <v>5</v>
      </c>
      <c r="M1983">
        <v>0</v>
      </c>
      <c r="N1983">
        <v>0</v>
      </c>
      <c r="O1983">
        <v>66.7</v>
      </c>
      <c r="P1983">
        <v>100</v>
      </c>
      <c r="Q1983">
        <v>100</v>
      </c>
      <c r="R1983" t="s">
        <v>161</v>
      </c>
      <c r="S1983" t="s">
        <v>161</v>
      </c>
      <c r="T1983" t="s">
        <v>161</v>
      </c>
      <c r="U1983" t="s">
        <v>161</v>
      </c>
    </row>
    <row r="1984" spans="1:21" hidden="1" x14ac:dyDescent="0.45">
      <c r="A1984" t="str">
        <f t="shared" si="41"/>
        <v>YAG1EUL7F+MAllied healthWest Midlands</v>
      </c>
      <c r="B1984" t="s">
        <v>116</v>
      </c>
      <c r="C1984" t="s">
        <v>49</v>
      </c>
      <c r="D1984">
        <v>1</v>
      </c>
      <c r="E1984" t="s">
        <v>137</v>
      </c>
      <c r="F1984" t="s">
        <v>145</v>
      </c>
      <c r="G1984" t="s">
        <v>138</v>
      </c>
      <c r="H1984" t="s">
        <v>163</v>
      </c>
      <c r="I1984" t="s">
        <v>159</v>
      </c>
      <c r="J1984">
        <v>15</v>
      </c>
      <c r="K1984">
        <v>0</v>
      </c>
      <c r="L1984">
        <v>15</v>
      </c>
      <c r="M1984">
        <v>15.4</v>
      </c>
      <c r="N1984">
        <v>30.8</v>
      </c>
      <c r="O1984">
        <v>38.5</v>
      </c>
      <c r="P1984">
        <v>46.2</v>
      </c>
      <c r="Q1984">
        <v>53.8</v>
      </c>
      <c r="R1984" t="s">
        <v>161</v>
      </c>
      <c r="S1984" t="s">
        <v>161</v>
      </c>
      <c r="T1984" t="s">
        <v>161</v>
      </c>
      <c r="U1984" t="s">
        <v>161</v>
      </c>
    </row>
    <row r="1985" spans="1:21" hidden="1" x14ac:dyDescent="0.45">
      <c r="A1985" t="str">
        <f t="shared" si="41"/>
        <v>YAG1EUL7F+MAllied healthYorkshire and The Humber</v>
      </c>
      <c r="B1985" t="s">
        <v>116</v>
      </c>
      <c r="C1985" t="s">
        <v>49</v>
      </c>
      <c r="D1985">
        <v>1</v>
      </c>
      <c r="E1985" t="s">
        <v>137</v>
      </c>
      <c r="F1985" t="s">
        <v>145</v>
      </c>
      <c r="G1985" t="s">
        <v>138</v>
      </c>
      <c r="H1985" t="s">
        <v>163</v>
      </c>
      <c r="I1985" t="s">
        <v>160</v>
      </c>
      <c r="J1985">
        <v>15</v>
      </c>
      <c r="K1985">
        <v>0</v>
      </c>
      <c r="L1985">
        <v>15</v>
      </c>
      <c r="M1985">
        <v>26.9</v>
      </c>
      <c r="N1985">
        <v>0</v>
      </c>
      <c r="O1985">
        <v>38.5</v>
      </c>
      <c r="P1985">
        <v>73.099999999999994</v>
      </c>
      <c r="Q1985">
        <v>73.099999999999994</v>
      </c>
      <c r="R1985" t="s">
        <v>161</v>
      </c>
      <c r="S1985" t="s">
        <v>161</v>
      </c>
      <c r="T1985" t="s">
        <v>161</v>
      </c>
      <c r="U1985" t="s">
        <v>161</v>
      </c>
    </row>
    <row r="1986" spans="1:21" hidden="1" x14ac:dyDescent="0.45">
      <c r="A1986" t="str">
        <f t="shared" si="41"/>
        <v>YAG1EUL7F+MAllied healthNA</v>
      </c>
      <c r="B1986" t="s">
        <v>116</v>
      </c>
      <c r="C1986" t="s">
        <v>49</v>
      </c>
      <c r="D1986">
        <v>1</v>
      </c>
      <c r="E1986" t="s">
        <v>137</v>
      </c>
      <c r="F1986" t="s">
        <v>145</v>
      </c>
      <c r="G1986" t="s">
        <v>138</v>
      </c>
      <c r="H1986" t="s">
        <v>163</v>
      </c>
      <c r="I1986" t="s">
        <v>157</v>
      </c>
      <c r="J1986">
        <v>165</v>
      </c>
      <c r="K1986">
        <v>93.5</v>
      </c>
      <c r="L1986">
        <v>15</v>
      </c>
      <c r="M1986">
        <v>0</v>
      </c>
      <c r="N1986">
        <v>0</v>
      </c>
      <c r="O1986">
        <v>0</v>
      </c>
      <c r="P1986">
        <v>0</v>
      </c>
      <c r="Q1986">
        <v>6.5</v>
      </c>
      <c r="R1986" t="s">
        <v>157</v>
      </c>
      <c r="S1986" t="s">
        <v>157</v>
      </c>
      <c r="T1986" t="s">
        <v>157</v>
      </c>
      <c r="U1986" t="s">
        <v>157</v>
      </c>
    </row>
    <row r="1987" spans="1:21" hidden="1" x14ac:dyDescent="0.45">
      <c r="A1987" t="str">
        <f t="shared" si="41"/>
        <v>YAG1EUL8F+MAllied healthAbroad</v>
      </c>
      <c r="B1987" t="s">
        <v>116</v>
      </c>
      <c r="C1987" t="s">
        <v>49</v>
      </c>
      <c r="D1987">
        <v>1</v>
      </c>
      <c r="E1987" t="s">
        <v>137</v>
      </c>
      <c r="F1987" t="s">
        <v>139</v>
      </c>
      <c r="G1987" t="s">
        <v>138</v>
      </c>
      <c r="H1987" t="s">
        <v>163</v>
      </c>
      <c r="I1987" t="s">
        <v>146</v>
      </c>
      <c r="J1987">
        <v>5</v>
      </c>
      <c r="K1987">
        <v>0</v>
      </c>
      <c r="L1987">
        <v>5</v>
      </c>
      <c r="M1987">
        <v>100</v>
      </c>
      <c r="N1987">
        <v>0</v>
      </c>
      <c r="O1987">
        <v>0</v>
      </c>
      <c r="P1987">
        <v>0</v>
      </c>
      <c r="Q1987">
        <v>0</v>
      </c>
      <c r="R1987" t="s">
        <v>157</v>
      </c>
      <c r="S1987" t="s">
        <v>157</v>
      </c>
      <c r="T1987" t="s">
        <v>157</v>
      </c>
      <c r="U1987" t="s">
        <v>157</v>
      </c>
    </row>
    <row r="1988" spans="1:21" hidden="1" x14ac:dyDescent="0.45">
      <c r="A1988" t="str">
        <f t="shared" si="41"/>
        <v>YAG1EUL8F+MAllied healthEast Midlands</v>
      </c>
      <c r="B1988" t="s">
        <v>116</v>
      </c>
      <c r="C1988" t="s">
        <v>49</v>
      </c>
      <c r="D1988">
        <v>1</v>
      </c>
      <c r="E1988" t="s">
        <v>137</v>
      </c>
      <c r="F1988" t="s">
        <v>139</v>
      </c>
      <c r="G1988" t="s">
        <v>138</v>
      </c>
      <c r="H1988" t="s">
        <v>163</v>
      </c>
      <c r="I1988" t="s">
        <v>147</v>
      </c>
      <c r="J1988" t="s">
        <v>161</v>
      </c>
      <c r="K1988" t="s">
        <v>161</v>
      </c>
      <c r="L1988" t="s">
        <v>161</v>
      </c>
      <c r="M1988" t="s">
        <v>161</v>
      </c>
      <c r="N1988" t="s">
        <v>161</v>
      </c>
      <c r="O1988" t="s">
        <v>161</v>
      </c>
      <c r="P1988" t="s">
        <v>161</v>
      </c>
      <c r="Q1988" t="s">
        <v>161</v>
      </c>
      <c r="R1988" t="s">
        <v>161</v>
      </c>
      <c r="S1988" t="s">
        <v>161</v>
      </c>
      <c r="T1988" t="s">
        <v>161</v>
      </c>
      <c r="U1988" t="s">
        <v>161</v>
      </c>
    </row>
    <row r="1989" spans="1:21" hidden="1" x14ac:dyDescent="0.45">
      <c r="A1989" t="str">
        <f t="shared" si="41"/>
        <v>YAG1EUL8F+MAllied healthEast of England</v>
      </c>
      <c r="B1989" t="s">
        <v>116</v>
      </c>
      <c r="C1989" t="s">
        <v>49</v>
      </c>
      <c r="D1989">
        <v>1</v>
      </c>
      <c r="E1989" t="s">
        <v>137</v>
      </c>
      <c r="F1989" t="s">
        <v>139</v>
      </c>
      <c r="G1989" t="s">
        <v>138</v>
      </c>
      <c r="H1989" t="s">
        <v>163</v>
      </c>
      <c r="I1989" t="s">
        <v>148</v>
      </c>
      <c r="J1989">
        <v>10</v>
      </c>
      <c r="K1989">
        <v>0</v>
      </c>
      <c r="L1989">
        <v>10</v>
      </c>
      <c r="M1989">
        <v>46.2</v>
      </c>
      <c r="N1989">
        <v>0</v>
      </c>
      <c r="O1989">
        <v>38.5</v>
      </c>
      <c r="P1989">
        <v>53.8</v>
      </c>
      <c r="Q1989">
        <v>53.8</v>
      </c>
      <c r="R1989" t="s">
        <v>161</v>
      </c>
      <c r="S1989" t="s">
        <v>161</v>
      </c>
      <c r="T1989" t="s">
        <v>161</v>
      </c>
      <c r="U1989" t="s">
        <v>161</v>
      </c>
    </row>
    <row r="1990" spans="1:21" hidden="1" x14ac:dyDescent="0.45">
      <c r="A1990" t="str">
        <f t="shared" si="41"/>
        <v>YAG1EUL8F+MAllied healthLondon</v>
      </c>
      <c r="B1990" t="s">
        <v>116</v>
      </c>
      <c r="C1990" t="s">
        <v>49</v>
      </c>
      <c r="D1990">
        <v>1</v>
      </c>
      <c r="E1990" t="s">
        <v>137</v>
      </c>
      <c r="F1990" t="s">
        <v>139</v>
      </c>
      <c r="G1990" t="s">
        <v>138</v>
      </c>
      <c r="H1990" t="s">
        <v>163</v>
      </c>
      <c r="I1990" t="s">
        <v>149</v>
      </c>
      <c r="J1990">
        <v>10</v>
      </c>
      <c r="K1990">
        <v>0</v>
      </c>
      <c r="L1990">
        <v>10</v>
      </c>
      <c r="M1990">
        <v>29.8</v>
      </c>
      <c r="N1990">
        <v>15.8</v>
      </c>
      <c r="O1990">
        <v>43.9</v>
      </c>
      <c r="P1990">
        <v>54.4</v>
      </c>
      <c r="Q1990">
        <v>54.4</v>
      </c>
      <c r="R1990" t="s">
        <v>161</v>
      </c>
      <c r="S1990" t="s">
        <v>161</v>
      </c>
      <c r="T1990" t="s">
        <v>161</v>
      </c>
      <c r="U1990" t="s">
        <v>161</v>
      </c>
    </row>
    <row r="1991" spans="1:21" hidden="1" x14ac:dyDescent="0.45">
      <c r="A1991" t="str">
        <f t="shared" ref="A1991:A2054" si="42">"YAG"&amp;D1991 &amp;E1991 &amp;F1991 &amp; G1991 &amp;H1991 &amp;I1991</f>
        <v>YAG1EUL8F+MAllied healthNorth East</v>
      </c>
      <c r="B1991" t="s">
        <v>116</v>
      </c>
      <c r="C1991" t="s">
        <v>49</v>
      </c>
      <c r="D1991">
        <v>1</v>
      </c>
      <c r="E1991" t="s">
        <v>137</v>
      </c>
      <c r="F1991" t="s">
        <v>139</v>
      </c>
      <c r="G1991" t="s">
        <v>138</v>
      </c>
      <c r="H1991" t="s">
        <v>163</v>
      </c>
      <c r="I1991" t="s">
        <v>150</v>
      </c>
      <c r="J1991" t="s">
        <v>161</v>
      </c>
      <c r="K1991" t="s">
        <v>161</v>
      </c>
      <c r="L1991" t="s">
        <v>161</v>
      </c>
      <c r="M1991" t="s">
        <v>161</v>
      </c>
      <c r="N1991" t="s">
        <v>161</v>
      </c>
      <c r="O1991" t="s">
        <v>161</v>
      </c>
      <c r="P1991" t="s">
        <v>161</v>
      </c>
      <c r="Q1991" t="s">
        <v>161</v>
      </c>
      <c r="R1991" t="s">
        <v>157</v>
      </c>
      <c r="S1991" t="s">
        <v>157</v>
      </c>
      <c r="T1991" t="s">
        <v>157</v>
      </c>
      <c r="U1991" t="s">
        <v>157</v>
      </c>
    </row>
    <row r="1992" spans="1:21" hidden="1" x14ac:dyDescent="0.45">
      <c r="A1992" t="str">
        <f t="shared" si="42"/>
        <v>YAG1EUL8F+MAllied healthNorth West</v>
      </c>
      <c r="B1992" t="s">
        <v>116</v>
      </c>
      <c r="C1992" t="s">
        <v>49</v>
      </c>
      <c r="D1992">
        <v>1</v>
      </c>
      <c r="E1992" t="s">
        <v>137</v>
      </c>
      <c r="F1992" t="s">
        <v>139</v>
      </c>
      <c r="G1992" t="s">
        <v>138</v>
      </c>
      <c r="H1992" t="s">
        <v>163</v>
      </c>
      <c r="I1992" t="s">
        <v>151</v>
      </c>
      <c r="J1992">
        <v>5</v>
      </c>
      <c r="K1992">
        <v>0</v>
      </c>
      <c r="L1992">
        <v>5</v>
      </c>
      <c r="M1992">
        <v>42.7</v>
      </c>
      <c r="N1992">
        <v>0</v>
      </c>
      <c r="O1992">
        <v>28.6</v>
      </c>
      <c r="P1992">
        <v>57.3</v>
      </c>
      <c r="Q1992">
        <v>57.3</v>
      </c>
      <c r="R1992" t="s">
        <v>157</v>
      </c>
      <c r="S1992" t="s">
        <v>157</v>
      </c>
      <c r="T1992" t="s">
        <v>157</v>
      </c>
      <c r="U1992" t="s">
        <v>157</v>
      </c>
    </row>
    <row r="1993" spans="1:21" hidden="1" x14ac:dyDescent="0.45">
      <c r="A1993" t="str">
        <f t="shared" si="42"/>
        <v>YAG1EUL8F+MAllied healthScotland</v>
      </c>
      <c r="B1993" t="s">
        <v>116</v>
      </c>
      <c r="C1993" t="s">
        <v>49</v>
      </c>
      <c r="D1993">
        <v>1</v>
      </c>
      <c r="E1993" t="s">
        <v>137</v>
      </c>
      <c r="F1993" t="s">
        <v>139</v>
      </c>
      <c r="G1993" t="s">
        <v>138</v>
      </c>
      <c r="H1993" t="s">
        <v>163</v>
      </c>
      <c r="I1993" t="s">
        <v>153</v>
      </c>
      <c r="J1993" t="s">
        <v>161</v>
      </c>
      <c r="K1993" t="s">
        <v>161</v>
      </c>
      <c r="L1993" t="s">
        <v>161</v>
      </c>
      <c r="M1993" t="s">
        <v>161</v>
      </c>
      <c r="N1993" t="s">
        <v>161</v>
      </c>
      <c r="O1993" t="s">
        <v>161</v>
      </c>
      <c r="P1993" t="s">
        <v>161</v>
      </c>
      <c r="Q1993" t="s">
        <v>161</v>
      </c>
      <c r="R1993" t="s">
        <v>161</v>
      </c>
      <c r="S1993" t="s">
        <v>161</v>
      </c>
      <c r="T1993" t="s">
        <v>161</v>
      </c>
      <c r="U1993" t="s">
        <v>161</v>
      </c>
    </row>
    <row r="1994" spans="1:21" hidden="1" x14ac:dyDescent="0.45">
      <c r="A1994" t="str">
        <f t="shared" si="42"/>
        <v>YAG1EUL8F+MAllied healthSouth East</v>
      </c>
      <c r="B1994" t="s">
        <v>116</v>
      </c>
      <c r="C1994" t="s">
        <v>49</v>
      </c>
      <c r="D1994">
        <v>1</v>
      </c>
      <c r="E1994" t="s">
        <v>137</v>
      </c>
      <c r="F1994" t="s">
        <v>139</v>
      </c>
      <c r="G1994" t="s">
        <v>138</v>
      </c>
      <c r="H1994" t="s">
        <v>163</v>
      </c>
      <c r="I1994" t="s">
        <v>154</v>
      </c>
      <c r="J1994">
        <v>10</v>
      </c>
      <c r="K1994">
        <v>0</v>
      </c>
      <c r="L1994">
        <v>10</v>
      </c>
      <c r="M1994">
        <v>0</v>
      </c>
      <c r="N1994">
        <v>16.7</v>
      </c>
      <c r="O1994">
        <v>66.7</v>
      </c>
      <c r="P1994">
        <v>83.3</v>
      </c>
      <c r="Q1994">
        <v>83.3</v>
      </c>
      <c r="R1994" t="s">
        <v>161</v>
      </c>
      <c r="S1994" t="s">
        <v>161</v>
      </c>
      <c r="T1994" t="s">
        <v>161</v>
      </c>
      <c r="U1994" t="s">
        <v>161</v>
      </c>
    </row>
    <row r="1995" spans="1:21" hidden="1" x14ac:dyDescent="0.45">
      <c r="A1995" t="str">
        <f t="shared" si="42"/>
        <v>YAG1EUL8F+MAllied healthSouth West</v>
      </c>
      <c r="B1995" t="s">
        <v>116</v>
      </c>
      <c r="C1995" t="s">
        <v>49</v>
      </c>
      <c r="D1995">
        <v>1</v>
      </c>
      <c r="E1995" t="s">
        <v>137</v>
      </c>
      <c r="F1995" t="s">
        <v>139</v>
      </c>
      <c r="G1995" t="s">
        <v>138</v>
      </c>
      <c r="H1995" t="s">
        <v>163</v>
      </c>
      <c r="I1995" t="s">
        <v>155</v>
      </c>
      <c r="J1995" t="s">
        <v>161</v>
      </c>
      <c r="K1995" t="s">
        <v>161</v>
      </c>
      <c r="L1995" t="s">
        <v>161</v>
      </c>
      <c r="M1995" t="s">
        <v>161</v>
      </c>
      <c r="N1995" t="s">
        <v>161</v>
      </c>
      <c r="O1995" t="s">
        <v>161</v>
      </c>
      <c r="P1995" t="s">
        <v>161</v>
      </c>
      <c r="Q1995" t="s">
        <v>161</v>
      </c>
      <c r="R1995" t="s">
        <v>157</v>
      </c>
      <c r="S1995" t="s">
        <v>157</v>
      </c>
      <c r="T1995" t="s">
        <v>157</v>
      </c>
      <c r="U1995" t="s">
        <v>157</v>
      </c>
    </row>
    <row r="1996" spans="1:21" hidden="1" x14ac:dyDescent="0.45">
      <c r="A1996" t="str">
        <f t="shared" si="42"/>
        <v>YAG1EUL8F+MAllied healthYorkshire and The Humber</v>
      </c>
      <c r="B1996" t="s">
        <v>116</v>
      </c>
      <c r="C1996" t="s">
        <v>49</v>
      </c>
      <c r="D1996">
        <v>1</v>
      </c>
      <c r="E1996" t="s">
        <v>137</v>
      </c>
      <c r="F1996" t="s">
        <v>139</v>
      </c>
      <c r="G1996" t="s">
        <v>138</v>
      </c>
      <c r="H1996" t="s">
        <v>163</v>
      </c>
      <c r="I1996" t="s">
        <v>160</v>
      </c>
      <c r="J1996" t="s">
        <v>161</v>
      </c>
      <c r="K1996" t="s">
        <v>161</v>
      </c>
      <c r="L1996" t="s">
        <v>161</v>
      </c>
      <c r="M1996" t="s">
        <v>161</v>
      </c>
      <c r="N1996" t="s">
        <v>161</v>
      </c>
      <c r="O1996" t="s">
        <v>161</v>
      </c>
      <c r="P1996" t="s">
        <v>161</v>
      </c>
      <c r="Q1996" t="s">
        <v>161</v>
      </c>
      <c r="R1996" t="s">
        <v>161</v>
      </c>
      <c r="S1996" t="s">
        <v>161</v>
      </c>
      <c r="T1996" t="s">
        <v>161</v>
      </c>
      <c r="U1996" t="s">
        <v>161</v>
      </c>
    </row>
    <row r="1997" spans="1:21" hidden="1" x14ac:dyDescent="0.45">
      <c r="A1997" t="str">
        <f t="shared" si="42"/>
        <v>YAG1EUL8F+MAllied healthNA</v>
      </c>
      <c r="B1997" t="s">
        <v>116</v>
      </c>
      <c r="C1997" t="s">
        <v>49</v>
      </c>
      <c r="D1997">
        <v>1</v>
      </c>
      <c r="E1997" t="s">
        <v>137</v>
      </c>
      <c r="F1997" t="s">
        <v>139</v>
      </c>
      <c r="G1997" t="s">
        <v>138</v>
      </c>
      <c r="H1997" t="s">
        <v>163</v>
      </c>
      <c r="I1997" t="s">
        <v>157</v>
      </c>
      <c r="J1997">
        <v>15</v>
      </c>
      <c r="K1997">
        <v>100</v>
      </c>
      <c r="L1997" t="s">
        <v>161</v>
      </c>
      <c r="M1997" t="s">
        <v>161</v>
      </c>
      <c r="N1997" t="s">
        <v>161</v>
      </c>
      <c r="O1997" t="s">
        <v>161</v>
      </c>
      <c r="P1997" t="s">
        <v>161</v>
      </c>
      <c r="Q1997" t="s">
        <v>161</v>
      </c>
      <c r="R1997" t="s">
        <v>157</v>
      </c>
      <c r="S1997" t="s">
        <v>157</v>
      </c>
      <c r="T1997" t="s">
        <v>157</v>
      </c>
      <c r="U1997" t="s">
        <v>157</v>
      </c>
    </row>
    <row r="1998" spans="1:21" hidden="1" x14ac:dyDescent="0.45">
      <c r="A1998" t="str">
        <f t="shared" si="42"/>
        <v>YAG10Non-EUL7F+MAllied healthAll</v>
      </c>
      <c r="B1998" t="s">
        <v>116</v>
      </c>
      <c r="C1998" t="s">
        <v>142</v>
      </c>
      <c r="D1998">
        <v>10</v>
      </c>
      <c r="E1998" t="s">
        <v>162</v>
      </c>
      <c r="F1998" t="s">
        <v>145</v>
      </c>
      <c r="G1998" t="s">
        <v>138</v>
      </c>
      <c r="H1998" t="s">
        <v>163</v>
      </c>
      <c r="I1998" t="s">
        <v>28</v>
      </c>
      <c r="J1998">
        <v>460</v>
      </c>
      <c r="K1998">
        <v>40.4</v>
      </c>
      <c r="L1998">
        <v>275</v>
      </c>
      <c r="M1998">
        <v>28</v>
      </c>
      <c r="N1998">
        <v>1.2</v>
      </c>
      <c r="O1998">
        <v>24.5</v>
      </c>
      <c r="P1998">
        <v>28.4</v>
      </c>
      <c r="Q1998">
        <v>30.4</v>
      </c>
      <c r="R1998">
        <v>100</v>
      </c>
      <c r="S1998">
        <v>21500</v>
      </c>
      <c r="T1998">
        <v>38000</v>
      </c>
      <c r="U1998">
        <v>51100</v>
      </c>
    </row>
    <row r="1999" spans="1:21" hidden="1" x14ac:dyDescent="0.45">
      <c r="A1999" t="str">
        <f t="shared" si="42"/>
        <v>YAG10Non-EUL8F+MAllied healthAll</v>
      </c>
      <c r="B1999" t="s">
        <v>116</v>
      </c>
      <c r="C1999" t="s">
        <v>142</v>
      </c>
      <c r="D1999">
        <v>10</v>
      </c>
      <c r="E1999" t="s">
        <v>162</v>
      </c>
      <c r="F1999" t="s">
        <v>139</v>
      </c>
      <c r="G1999" t="s">
        <v>138</v>
      </c>
      <c r="H1999" t="s">
        <v>163</v>
      </c>
      <c r="I1999" t="s">
        <v>28</v>
      </c>
      <c r="J1999">
        <v>40</v>
      </c>
      <c r="K1999">
        <v>41.6</v>
      </c>
      <c r="L1999">
        <v>25</v>
      </c>
      <c r="M1999">
        <v>29.9</v>
      </c>
      <c r="N1999">
        <v>2.6</v>
      </c>
      <c r="O1999">
        <v>18.2</v>
      </c>
      <c r="P1999">
        <v>26</v>
      </c>
      <c r="Q1999">
        <v>26</v>
      </c>
      <c r="R1999" t="s">
        <v>161</v>
      </c>
      <c r="S1999" t="s">
        <v>161</v>
      </c>
      <c r="T1999" t="s">
        <v>161</v>
      </c>
      <c r="U1999" t="s">
        <v>161</v>
      </c>
    </row>
    <row r="2000" spans="1:21" hidden="1" x14ac:dyDescent="0.45">
      <c r="A2000" t="str">
        <f t="shared" si="42"/>
        <v>YAG5Non-EUL7F+MAllied healthAll</v>
      </c>
      <c r="B2000" t="s">
        <v>116</v>
      </c>
      <c r="C2000" t="s">
        <v>140</v>
      </c>
      <c r="D2000">
        <v>5</v>
      </c>
      <c r="E2000" t="s">
        <v>162</v>
      </c>
      <c r="F2000" t="s">
        <v>145</v>
      </c>
      <c r="G2000" t="s">
        <v>138</v>
      </c>
      <c r="H2000" t="s">
        <v>163</v>
      </c>
      <c r="I2000" t="s">
        <v>28</v>
      </c>
      <c r="J2000">
        <v>1235</v>
      </c>
      <c r="K2000">
        <v>29.9</v>
      </c>
      <c r="L2000">
        <v>865</v>
      </c>
      <c r="M2000">
        <v>38</v>
      </c>
      <c r="N2000">
        <v>2.5</v>
      </c>
      <c r="O2000">
        <v>20.7</v>
      </c>
      <c r="P2000">
        <v>25.1</v>
      </c>
      <c r="Q2000">
        <v>29.7</v>
      </c>
      <c r="R2000">
        <v>235</v>
      </c>
      <c r="S2000">
        <v>22300</v>
      </c>
      <c r="T2000">
        <v>29600</v>
      </c>
      <c r="U2000">
        <v>43100</v>
      </c>
    </row>
    <row r="2001" spans="1:21" hidden="1" x14ac:dyDescent="0.45">
      <c r="A2001" t="str">
        <f t="shared" si="42"/>
        <v>YAG5Non-EUL8F+MAllied healthAll</v>
      </c>
      <c r="B2001" t="s">
        <v>116</v>
      </c>
      <c r="C2001" t="s">
        <v>140</v>
      </c>
      <c r="D2001">
        <v>5</v>
      </c>
      <c r="E2001" t="s">
        <v>162</v>
      </c>
      <c r="F2001" t="s">
        <v>139</v>
      </c>
      <c r="G2001" t="s">
        <v>138</v>
      </c>
      <c r="H2001" t="s">
        <v>163</v>
      </c>
      <c r="I2001" t="s">
        <v>28</v>
      </c>
      <c r="J2001">
        <v>75</v>
      </c>
      <c r="K2001">
        <v>40.4</v>
      </c>
      <c r="L2001">
        <v>45</v>
      </c>
      <c r="M2001">
        <v>35.6</v>
      </c>
      <c r="N2001">
        <v>1.4</v>
      </c>
      <c r="O2001">
        <v>21.3</v>
      </c>
      <c r="P2001">
        <v>21.3</v>
      </c>
      <c r="Q2001">
        <v>22.7</v>
      </c>
      <c r="R2001">
        <v>15</v>
      </c>
      <c r="S2001">
        <v>20800</v>
      </c>
      <c r="T2001">
        <v>40200</v>
      </c>
      <c r="U2001">
        <v>44200</v>
      </c>
    </row>
    <row r="2002" spans="1:21" hidden="1" x14ac:dyDescent="0.45">
      <c r="A2002" t="str">
        <f t="shared" si="42"/>
        <v>YAG3Non-EUL7F+MAllied healthAll</v>
      </c>
      <c r="B2002" t="s">
        <v>116</v>
      </c>
      <c r="C2002" t="s">
        <v>141</v>
      </c>
      <c r="D2002">
        <v>3</v>
      </c>
      <c r="E2002" t="s">
        <v>162</v>
      </c>
      <c r="F2002" t="s">
        <v>145</v>
      </c>
      <c r="G2002" t="s">
        <v>138</v>
      </c>
      <c r="H2002" t="s">
        <v>163</v>
      </c>
      <c r="I2002" t="s">
        <v>28</v>
      </c>
      <c r="J2002">
        <v>925</v>
      </c>
      <c r="K2002">
        <v>36</v>
      </c>
      <c r="L2002">
        <v>595</v>
      </c>
      <c r="M2002">
        <v>38.200000000000003</v>
      </c>
      <c r="N2002">
        <v>2.7</v>
      </c>
      <c r="O2002">
        <v>12</v>
      </c>
      <c r="P2002">
        <v>16.899999999999999</v>
      </c>
      <c r="Q2002">
        <v>23.2</v>
      </c>
      <c r="R2002">
        <v>100</v>
      </c>
      <c r="S2002">
        <v>17900</v>
      </c>
      <c r="T2002">
        <v>29600</v>
      </c>
      <c r="U2002">
        <v>47400</v>
      </c>
    </row>
    <row r="2003" spans="1:21" hidden="1" x14ac:dyDescent="0.45">
      <c r="A2003" t="str">
        <f t="shared" si="42"/>
        <v>YAG3Non-EUL8F+MAllied healthAll</v>
      </c>
      <c r="B2003" t="s">
        <v>116</v>
      </c>
      <c r="C2003" t="s">
        <v>141</v>
      </c>
      <c r="D2003">
        <v>3</v>
      </c>
      <c r="E2003" t="s">
        <v>162</v>
      </c>
      <c r="F2003" t="s">
        <v>139</v>
      </c>
      <c r="G2003" t="s">
        <v>138</v>
      </c>
      <c r="H2003" t="s">
        <v>163</v>
      </c>
      <c r="I2003" t="s">
        <v>28</v>
      </c>
      <c r="J2003">
        <v>85</v>
      </c>
      <c r="K2003">
        <v>47.1</v>
      </c>
      <c r="L2003">
        <v>45</v>
      </c>
      <c r="M2003">
        <v>30.6</v>
      </c>
      <c r="N2003">
        <v>2.5</v>
      </c>
      <c r="O2003">
        <v>19.2</v>
      </c>
      <c r="P2003">
        <v>19.2</v>
      </c>
      <c r="Q2003">
        <v>19.8</v>
      </c>
      <c r="R2003">
        <v>15</v>
      </c>
      <c r="S2003">
        <v>33200</v>
      </c>
      <c r="T2003">
        <v>39800</v>
      </c>
      <c r="U2003">
        <v>48500</v>
      </c>
    </row>
    <row r="2004" spans="1:21" hidden="1" x14ac:dyDescent="0.45">
      <c r="A2004" t="str">
        <f t="shared" si="42"/>
        <v>YAG1Non-EUL7F+MAllied healthAll</v>
      </c>
      <c r="B2004" t="s">
        <v>116</v>
      </c>
      <c r="C2004" t="s">
        <v>49</v>
      </c>
      <c r="D2004">
        <v>1</v>
      </c>
      <c r="E2004" t="s">
        <v>162</v>
      </c>
      <c r="F2004" t="s">
        <v>145</v>
      </c>
      <c r="G2004" t="s">
        <v>138</v>
      </c>
      <c r="H2004" t="s">
        <v>163</v>
      </c>
      <c r="I2004" t="s">
        <v>28</v>
      </c>
      <c r="J2004">
        <v>1195</v>
      </c>
      <c r="K2004">
        <v>40.5</v>
      </c>
      <c r="L2004">
        <v>710</v>
      </c>
      <c r="M2004">
        <v>32.1</v>
      </c>
      <c r="N2004">
        <v>5.3</v>
      </c>
      <c r="O2004">
        <v>13.8</v>
      </c>
      <c r="P2004">
        <v>16.600000000000001</v>
      </c>
      <c r="Q2004">
        <v>22</v>
      </c>
      <c r="R2004">
        <v>145</v>
      </c>
      <c r="S2004">
        <v>18600</v>
      </c>
      <c r="T2004">
        <v>25900</v>
      </c>
      <c r="U2004">
        <v>40900</v>
      </c>
    </row>
    <row r="2005" spans="1:21" hidden="1" x14ac:dyDescent="0.45">
      <c r="A2005" t="str">
        <f t="shared" si="42"/>
        <v>YAG1Non-EUL8F+MAllied healthAll</v>
      </c>
      <c r="B2005" t="s">
        <v>116</v>
      </c>
      <c r="C2005" t="s">
        <v>49</v>
      </c>
      <c r="D2005">
        <v>1</v>
      </c>
      <c r="E2005" t="s">
        <v>162</v>
      </c>
      <c r="F2005" t="s">
        <v>139</v>
      </c>
      <c r="G2005" t="s">
        <v>138</v>
      </c>
      <c r="H2005" t="s">
        <v>163</v>
      </c>
      <c r="I2005" t="s">
        <v>28</v>
      </c>
      <c r="J2005">
        <v>85</v>
      </c>
      <c r="K2005">
        <v>53</v>
      </c>
      <c r="L2005">
        <v>40</v>
      </c>
      <c r="M2005">
        <v>17.7</v>
      </c>
      <c r="N2005">
        <v>3.6</v>
      </c>
      <c r="O2005">
        <v>19.600000000000001</v>
      </c>
      <c r="P2005">
        <v>25.6</v>
      </c>
      <c r="Q2005">
        <v>25.6</v>
      </c>
      <c r="R2005">
        <v>20</v>
      </c>
      <c r="S2005">
        <v>23700</v>
      </c>
      <c r="T2005">
        <v>29600</v>
      </c>
      <c r="U2005">
        <v>42300</v>
      </c>
    </row>
    <row r="2006" spans="1:21" hidden="1" x14ac:dyDescent="0.45">
      <c r="A2006" t="str">
        <f t="shared" si="42"/>
        <v>YAG10Non-EUL7FAllied healthAll</v>
      </c>
      <c r="B2006" t="s">
        <v>116</v>
      </c>
      <c r="C2006" t="s">
        <v>142</v>
      </c>
      <c r="D2006">
        <v>10</v>
      </c>
      <c r="E2006" t="s">
        <v>162</v>
      </c>
      <c r="F2006" t="s">
        <v>145</v>
      </c>
      <c r="G2006" t="s">
        <v>143</v>
      </c>
      <c r="H2006" t="s">
        <v>163</v>
      </c>
      <c r="I2006" t="s">
        <v>28</v>
      </c>
      <c r="J2006">
        <v>240</v>
      </c>
      <c r="K2006">
        <v>46.2</v>
      </c>
      <c r="L2006">
        <v>130</v>
      </c>
      <c r="M2006">
        <v>27.7</v>
      </c>
      <c r="N2006">
        <v>1.3</v>
      </c>
      <c r="O2006">
        <v>18.5</v>
      </c>
      <c r="P2006">
        <v>23.5</v>
      </c>
      <c r="Q2006">
        <v>24.9</v>
      </c>
      <c r="R2006">
        <v>40</v>
      </c>
      <c r="S2006">
        <v>16100</v>
      </c>
      <c r="T2006">
        <v>27400</v>
      </c>
      <c r="U2006">
        <v>40500</v>
      </c>
    </row>
    <row r="2007" spans="1:21" hidden="1" x14ac:dyDescent="0.45">
      <c r="A2007" t="str">
        <f t="shared" si="42"/>
        <v>YAG10Non-EUL7MAllied healthAll</v>
      </c>
      <c r="B2007" t="s">
        <v>116</v>
      </c>
      <c r="C2007" t="s">
        <v>142</v>
      </c>
      <c r="D2007">
        <v>10</v>
      </c>
      <c r="E2007" t="s">
        <v>162</v>
      </c>
      <c r="F2007" t="s">
        <v>145</v>
      </c>
      <c r="G2007" t="s">
        <v>144</v>
      </c>
      <c r="H2007" t="s">
        <v>163</v>
      </c>
      <c r="I2007" t="s">
        <v>28</v>
      </c>
      <c r="J2007">
        <v>220</v>
      </c>
      <c r="K2007">
        <v>34.1</v>
      </c>
      <c r="L2007">
        <v>145</v>
      </c>
      <c r="M2007">
        <v>28.3</v>
      </c>
      <c r="N2007">
        <v>1.1000000000000001</v>
      </c>
      <c r="O2007">
        <v>31</v>
      </c>
      <c r="P2007">
        <v>33.799999999999997</v>
      </c>
      <c r="Q2007">
        <v>36.5</v>
      </c>
      <c r="R2007">
        <v>60</v>
      </c>
      <c r="S2007">
        <v>28100</v>
      </c>
      <c r="T2007">
        <v>43100</v>
      </c>
      <c r="U2007">
        <v>65000</v>
      </c>
    </row>
    <row r="2008" spans="1:21" hidden="1" x14ac:dyDescent="0.45">
      <c r="A2008" t="str">
        <f t="shared" si="42"/>
        <v>YAG10Non-EUL8FAllied healthAll</v>
      </c>
      <c r="B2008" t="s">
        <v>116</v>
      </c>
      <c r="C2008" t="s">
        <v>142</v>
      </c>
      <c r="D2008">
        <v>10</v>
      </c>
      <c r="E2008" t="s">
        <v>162</v>
      </c>
      <c r="F2008" t="s">
        <v>139</v>
      </c>
      <c r="G2008" t="s">
        <v>143</v>
      </c>
      <c r="H2008" t="s">
        <v>163</v>
      </c>
      <c r="I2008" t="s">
        <v>28</v>
      </c>
      <c r="J2008">
        <v>20</v>
      </c>
      <c r="K2008">
        <v>52.6</v>
      </c>
      <c r="L2008">
        <v>10</v>
      </c>
      <c r="M2008">
        <v>21.1</v>
      </c>
      <c r="N2008">
        <v>5.3</v>
      </c>
      <c r="O2008">
        <v>21.1</v>
      </c>
      <c r="P2008">
        <v>21.1</v>
      </c>
      <c r="Q2008">
        <v>21.1</v>
      </c>
      <c r="R2008" t="s">
        <v>161</v>
      </c>
      <c r="S2008" t="s">
        <v>161</v>
      </c>
      <c r="T2008" t="s">
        <v>161</v>
      </c>
      <c r="U2008" t="s">
        <v>161</v>
      </c>
    </row>
    <row r="2009" spans="1:21" hidden="1" x14ac:dyDescent="0.45">
      <c r="A2009" t="str">
        <f t="shared" si="42"/>
        <v>YAG10Non-EUL8MAllied healthAll</v>
      </c>
      <c r="B2009" t="s">
        <v>116</v>
      </c>
      <c r="C2009" t="s">
        <v>142</v>
      </c>
      <c r="D2009">
        <v>10</v>
      </c>
      <c r="E2009" t="s">
        <v>162</v>
      </c>
      <c r="F2009" t="s">
        <v>139</v>
      </c>
      <c r="G2009" t="s">
        <v>144</v>
      </c>
      <c r="H2009" t="s">
        <v>163</v>
      </c>
      <c r="I2009" t="s">
        <v>28</v>
      </c>
      <c r="J2009">
        <v>20</v>
      </c>
      <c r="K2009">
        <v>30.8</v>
      </c>
      <c r="L2009">
        <v>15</v>
      </c>
      <c r="M2009">
        <v>38.5</v>
      </c>
      <c r="N2009">
        <v>0</v>
      </c>
      <c r="O2009">
        <v>15.4</v>
      </c>
      <c r="P2009">
        <v>30.8</v>
      </c>
      <c r="Q2009">
        <v>30.8</v>
      </c>
      <c r="R2009" t="s">
        <v>161</v>
      </c>
      <c r="S2009" t="s">
        <v>161</v>
      </c>
      <c r="T2009" t="s">
        <v>161</v>
      </c>
      <c r="U2009" t="s">
        <v>161</v>
      </c>
    </row>
    <row r="2010" spans="1:21" hidden="1" x14ac:dyDescent="0.45">
      <c r="A2010" t="str">
        <f t="shared" si="42"/>
        <v>YAG5Non-EUL7FAllied healthAll</v>
      </c>
      <c r="B2010" t="s">
        <v>116</v>
      </c>
      <c r="C2010" t="s">
        <v>140</v>
      </c>
      <c r="D2010">
        <v>5</v>
      </c>
      <c r="E2010" t="s">
        <v>162</v>
      </c>
      <c r="F2010" t="s">
        <v>145</v>
      </c>
      <c r="G2010" t="s">
        <v>143</v>
      </c>
      <c r="H2010" t="s">
        <v>163</v>
      </c>
      <c r="I2010" t="s">
        <v>28</v>
      </c>
      <c r="J2010">
        <v>740</v>
      </c>
      <c r="K2010">
        <v>35.4</v>
      </c>
      <c r="L2010">
        <v>480</v>
      </c>
      <c r="M2010">
        <v>35.5</v>
      </c>
      <c r="N2010">
        <v>3.3</v>
      </c>
      <c r="O2010">
        <v>17.100000000000001</v>
      </c>
      <c r="P2010">
        <v>20.399999999999999</v>
      </c>
      <c r="Q2010">
        <v>25.9</v>
      </c>
      <c r="R2010">
        <v>115</v>
      </c>
      <c r="S2010">
        <v>19700</v>
      </c>
      <c r="T2010">
        <v>26600</v>
      </c>
      <c r="U2010">
        <v>33900</v>
      </c>
    </row>
    <row r="2011" spans="1:21" hidden="1" x14ac:dyDescent="0.45">
      <c r="A2011" t="str">
        <f t="shared" si="42"/>
        <v>YAG5Non-EUL7MAllied healthAll</v>
      </c>
      <c r="B2011" t="s">
        <v>116</v>
      </c>
      <c r="C2011" t="s">
        <v>140</v>
      </c>
      <c r="D2011">
        <v>5</v>
      </c>
      <c r="E2011" t="s">
        <v>162</v>
      </c>
      <c r="F2011" t="s">
        <v>145</v>
      </c>
      <c r="G2011" t="s">
        <v>144</v>
      </c>
      <c r="H2011" t="s">
        <v>163</v>
      </c>
      <c r="I2011" t="s">
        <v>28</v>
      </c>
      <c r="J2011">
        <v>500</v>
      </c>
      <c r="K2011">
        <v>21.8</v>
      </c>
      <c r="L2011">
        <v>390</v>
      </c>
      <c r="M2011">
        <v>41.6</v>
      </c>
      <c r="N2011">
        <v>1.3</v>
      </c>
      <c r="O2011">
        <v>26.1</v>
      </c>
      <c r="P2011">
        <v>32</v>
      </c>
      <c r="Q2011">
        <v>35.299999999999997</v>
      </c>
      <c r="R2011">
        <v>120</v>
      </c>
      <c r="S2011">
        <v>25900</v>
      </c>
      <c r="T2011">
        <v>31000</v>
      </c>
      <c r="U2011">
        <v>52600</v>
      </c>
    </row>
    <row r="2012" spans="1:21" hidden="1" x14ac:dyDescent="0.45">
      <c r="A2012" t="str">
        <f t="shared" si="42"/>
        <v>YAG5Non-EUL8FAllied healthAll</v>
      </c>
      <c r="B2012" t="s">
        <v>116</v>
      </c>
      <c r="C2012" t="s">
        <v>140</v>
      </c>
      <c r="D2012">
        <v>5</v>
      </c>
      <c r="E2012" t="s">
        <v>162</v>
      </c>
      <c r="F2012" t="s">
        <v>139</v>
      </c>
      <c r="G2012" t="s">
        <v>143</v>
      </c>
      <c r="H2012" t="s">
        <v>163</v>
      </c>
      <c r="I2012" t="s">
        <v>28</v>
      </c>
      <c r="J2012">
        <v>45</v>
      </c>
      <c r="K2012">
        <v>34.299999999999997</v>
      </c>
      <c r="L2012">
        <v>30</v>
      </c>
      <c r="M2012">
        <v>44.4</v>
      </c>
      <c r="N2012">
        <v>2.2000000000000002</v>
      </c>
      <c r="O2012">
        <v>16.8</v>
      </c>
      <c r="P2012">
        <v>16.8</v>
      </c>
      <c r="Q2012">
        <v>19</v>
      </c>
      <c r="R2012" t="s">
        <v>161</v>
      </c>
      <c r="S2012" t="s">
        <v>161</v>
      </c>
      <c r="T2012" t="s">
        <v>161</v>
      </c>
      <c r="U2012" t="s">
        <v>161</v>
      </c>
    </row>
    <row r="2013" spans="1:21" hidden="1" x14ac:dyDescent="0.45">
      <c r="A2013" t="str">
        <f t="shared" si="42"/>
        <v>YAG5Non-EUL8MAllied healthAll</v>
      </c>
      <c r="B2013" t="s">
        <v>116</v>
      </c>
      <c r="C2013" t="s">
        <v>140</v>
      </c>
      <c r="D2013">
        <v>5</v>
      </c>
      <c r="E2013" t="s">
        <v>162</v>
      </c>
      <c r="F2013" t="s">
        <v>139</v>
      </c>
      <c r="G2013" t="s">
        <v>144</v>
      </c>
      <c r="H2013" t="s">
        <v>163</v>
      </c>
      <c r="I2013" t="s">
        <v>28</v>
      </c>
      <c r="J2013">
        <v>30</v>
      </c>
      <c r="K2013">
        <v>50</v>
      </c>
      <c r="L2013">
        <v>15</v>
      </c>
      <c r="M2013">
        <v>21.4</v>
      </c>
      <c r="N2013">
        <v>0</v>
      </c>
      <c r="O2013">
        <v>28.6</v>
      </c>
      <c r="P2013">
        <v>28.6</v>
      </c>
      <c r="Q2013">
        <v>28.6</v>
      </c>
      <c r="R2013" t="s">
        <v>161</v>
      </c>
      <c r="S2013" t="s">
        <v>161</v>
      </c>
      <c r="T2013" t="s">
        <v>161</v>
      </c>
      <c r="U2013" t="s">
        <v>161</v>
      </c>
    </row>
    <row r="2014" spans="1:21" hidden="1" x14ac:dyDescent="0.45">
      <c r="A2014" t="str">
        <f t="shared" si="42"/>
        <v>YAG3Non-EUL7FAllied healthAll</v>
      </c>
      <c r="B2014" t="s">
        <v>116</v>
      </c>
      <c r="C2014" t="s">
        <v>141</v>
      </c>
      <c r="D2014">
        <v>3</v>
      </c>
      <c r="E2014" t="s">
        <v>162</v>
      </c>
      <c r="F2014" t="s">
        <v>145</v>
      </c>
      <c r="G2014" t="s">
        <v>143</v>
      </c>
      <c r="H2014" t="s">
        <v>163</v>
      </c>
      <c r="I2014" t="s">
        <v>28</v>
      </c>
      <c r="J2014">
        <v>620</v>
      </c>
      <c r="K2014">
        <v>37.4</v>
      </c>
      <c r="L2014">
        <v>390</v>
      </c>
      <c r="M2014">
        <v>38.1</v>
      </c>
      <c r="N2014">
        <v>3.6</v>
      </c>
      <c r="O2014">
        <v>11.2</v>
      </c>
      <c r="P2014">
        <v>15</v>
      </c>
      <c r="Q2014">
        <v>21</v>
      </c>
      <c r="R2014">
        <v>65</v>
      </c>
      <c r="S2014">
        <v>16100</v>
      </c>
      <c r="T2014">
        <v>28800</v>
      </c>
      <c r="U2014">
        <v>37200</v>
      </c>
    </row>
    <row r="2015" spans="1:21" hidden="1" x14ac:dyDescent="0.45">
      <c r="A2015" t="str">
        <f t="shared" si="42"/>
        <v>YAG3Non-EUL7MAllied healthAll</v>
      </c>
      <c r="B2015" t="s">
        <v>116</v>
      </c>
      <c r="C2015" t="s">
        <v>141</v>
      </c>
      <c r="D2015">
        <v>3</v>
      </c>
      <c r="E2015" t="s">
        <v>162</v>
      </c>
      <c r="F2015" t="s">
        <v>145</v>
      </c>
      <c r="G2015" t="s">
        <v>144</v>
      </c>
      <c r="H2015" t="s">
        <v>163</v>
      </c>
      <c r="I2015" t="s">
        <v>28</v>
      </c>
      <c r="J2015">
        <v>305</v>
      </c>
      <c r="K2015">
        <v>33.1</v>
      </c>
      <c r="L2015">
        <v>205</v>
      </c>
      <c r="M2015">
        <v>38.299999999999997</v>
      </c>
      <c r="N2015">
        <v>1</v>
      </c>
      <c r="O2015">
        <v>13.6</v>
      </c>
      <c r="P2015">
        <v>20.9</v>
      </c>
      <c r="Q2015">
        <v>27.7</v>
      </c>
      <c r="R2015">
        <v>40</v>
      </c>
      <c r="S2015">
        <v>22300</v>
      </c>
      <c r="T2015">
        <v>41800</v>
      </c>
      <c r="U2015">
        <v>72600</v>
      </c>
    </row>
    <row r="2016" spans="1:21" hidden="1" x14ac:dyDescent="0.45">
      <c r="A2016" t="str">
        <f t="shared" si="42"/>
        <v>YAG3Non-EUL8FAllied healthAll</v>
      </c>
      <c r="B2016" t="s">
        <v>116</v>
      </c>
      <c r="C2016" t="s">
        <v>141</v>
      </c>
      <c r="D2016">
        <v>3</v>
      </c>
      <c r="E2016" t="s">
        <v>162</v>
      </c>
      <c r="F2016" t="s">
        <v>139</v>
      </c>
      <c r="G2016" t="s">
        <v>143</v>
      </c>
      <c r="H2016" t="s">
        <v>163</v>
      </c>
      <c r="I2016" t="s">
        <v>28</v>
      </c>
      <c r="J2016">
        <v>45</v>
      </c>
      <c r="K2016">
        <v>54.6</v>
      </c>
      <c r="L2016">
        <v>25</v>
      </c>
      <c r="M2016">
        <v>29.7</v>
      </c>
      <c r="N2016">
        <v>0</v>
      </c>
      <c r="O2016">
        <v>15.7</v>
      </c>
      <c r="P2016">
        <v>15.7</v>
      </c>
      <c r="Q2016">
        <v>15.7</v>
      </c>
      <c r="R2016" t="s">
        <v>161</v>
      </c>
      <c r="S2016" t="s">
        <v>161</v>
      </c>
      <c r="T2016" t="s">
        <v>161</v>
      </c>
      <c r="U2016" t="s">
        <v>161</v>
      </c>
    </row>
    <row r="2017" spans="1:21" hidden="1" x14ac:dyDescent="0.45">
      <c r="A2017" t="str">
        <f t="shared" si="42"/>
        <v>YAG3Non-EUL8MAllied healthAll</v>
      </c>
      <c r="B2017" t="s">
        <v>116</v>
      </c>
      <c r="C2017" t="s">
        <v>141</v>
      </c>
      <c r="D2017">
        <v>3</v>
      </c>
      <c r="E2017" t="s">
        <v>162</v>
      </c>
      <c r="F2017" t="s">
        <v>139</v>
      </c>
      <c r="G2017" t="s">
        <v>144</v>
      </c>
      <c r="H2017" t="s">
        <v>163</v>
      </c>
      <c r="I2017" t="s">
        <v>28</v>
      </c>
      <c r="J2017">
        <v>40</v>
      </c>
      <c r="K2017">
        <v>38</v>
      </c>
      <c r="L2017">
        <v>25</v>
      </c>
      <c r="M2017">
        <v>31.7</v>
      </c>
      <c r="N2017">
        <v>5.5</v>
      </c>
      <c r="O2017">
        <v>23.4</v>
      </c>
      <c r="P2017">
        <v>23.4</v>
      </c>
      <c r="Q2017">
        <v>24.8</v>
      </c>
      <c r="R2017" t="s">
        <v>161</v>
      </c>
      <c r="S2017" t="s">
        <v>161</v>
      </c>
      <c r="T2017" t="s">
        <v>161</v>
      </c>
      <c r="U2017" t="s">
        <v>161</v>
      </c>
    </row>
    <row r="2018" spans="1:21" hidden="1" x14ac:dyDescent="0.45">
      <c r="A2018" t="str">
        <f t="shared" si="42"/>
        <v>YAG1Non-EUL7FAllied healthAll</v>
      </c>
      <c r="B2018" t="s">
        <v>116</v>
      </c>
      <c r="C2018" t="s">
        <v>49</v>
      </c>
      <c r="D2018">
        <v>1</v>
      </c>
      <c r="E2018" t="s">
        <v>162</v>
      </c>
      <c r="F2018" t="s">
        <v>145</v>
      </c>
      <c r="G2018" t="s">
        <v>143</v>
      </c>
      <c r="H2018" t="s">
        <v>163</v>
      </c>
      <c r="I2018" t="s">
        <v>28</v>
      </c>
      <c r="J2018">
        <v>820</v>
      </c>
      <c r="K2018">
        <v>39.700000000000003</v>
      </c>
      <c r="L2018">
        <v>495</v>
      </c>
      <c r="M2018">
        <v>32.6</v>
      </c>
      <c r="N2018">
        <v>6.2</v>
      </c>
      <c r="O2018">
        <v>13.9</v>
      </c>
      <c r="P2018">
        <v>16.5</v>
      </c>
      <c r="Q2018">
        <v>21.5</v>
      </c>
      <c r="R2018">
        <v>105</v>
      </c>
      <c r="S2018">
        <v>16800</v>
      </c>
      <c r="T2018">
        <v>24800</v>
      </c>
      <c r="U2018">
        <v>31400</v>
      </c>
    </row>
    <row r="2019" spans="1:21" hidden="1" x14ac:dyDescent="0.45">
      <c r="A2019" t="str">
        <f t="shared" si="42"/>
        <v>YAG1Non-EUL7MAllied healthAll</v>
      </c>
      <c r="B2019" t="s">
        <v>116</v>
      </c>
      <c r="C2019" t="s">
        <v>49</v>
      </c>
      <c r="D2019">
        <v>1</v>
      </c>
      <c r="E2019" t="s">
        <v>162</v>
      </c>
      <c r="F2019" t="s">
        <v>145</v>
      </c>
      <c r="G2019" t="s">
        <v>144</v>
      </c>
      <c r="H2019" t="s">
        <v>163</v>
      </c>
      <c r="I2019" t="s">
        <v>28</v>
      </c>
      <c r="J2019">
        <v>380</v>
      </c>
      <c r="K2019">
        <v>42.3</v>
      </c>
      <c r="L2019">
        <v>220</v>
      </c>
      <c r="M2019">
        <v>31</v>
      </c>
      <c r="N2019">
        <v>3.5</v>
      </c>
      <c r="O2019">
        <v>13.6</v>
      </c>
      <c r="P2019">
        <v>16.8</v>
      </c>
      <c r="Q2019">
        <v>23.2</v>
      </c>
      <c r="R2019">
        <v>45</v>
      </c>
      <c r="S2019">
        <v>23700</v>
      </c>
      <c r="T2019">
        <v>30300</v>
      </c>
      <c r="U2019">
        <v>59900</v>
      </c>
    </row>
    <row r="2020" spans="1:21" hidden="1" x14ac:dyDescent="0.45">
      <c r="A2020" t="str">
        <f t="shared" si="42"/>
        <v>YAG1Non-EUL8FAllied healthAll</v>
      </c>
      <c r="B2020" t="s">
        <v>116</v>
      </c>
      <c r="C2020" t="s">
        <v>49</v>
      </c>
      <c r="D2020">
        <v>1</v>
      </c>
      <c r="E2020" t="s">
        <v>162</v>
      </c>
      <c r="F2020" t="s">
        <v>139</v>
      </c>
      <c r="G2020" t="s">
        <v>143</v>
      </c>
      <c r="H2020" t="s">
        <v>163</v>
      </c>
      <c r="I2020" t="s">
        <v>28</v>
      </c>
      <c r="J2020">
        <v>55</v>
      </c>
      <c r="K2020">
        <v>53.2</v>
      </c>
      <c r="L2020">
        <v>25</v>
      </c>
      <c r="M2020">
        <v>22.4</v>
      </c>
      <c r="N2020">
        <v>1</v>
      </c>
      <c r="O2020">
        <v>19.5</v>
      </c>
      <c r="P2020">
        <v>23.4</v>
      </c>
      <c r="Q2020">
        <v>23.4</v>
      </c>
      <c r="R2020" t="s">
        <v>161</v>
      </c>
      <c r="S2020" t="s">
        <v>161</v>
      </c>
      <c r="T2020" t="s">
        <v>161</v>
      </c>
      <c r="U2020" t="s">
        <v>161</v>
      </c>
    </row>
    <row r="2021" spans="1:21" hidden="1" x14ac:dyDescent="0.45">
      <c r="A2021" t="str">
        <f t="shared" si="42"/>
        <v>YAG1Non-EUL8MAllied healthAll</v>
      </c>
      <c r="B2021" t="s">
        <v>116</v>
      </c>
      <c r="C2021" t="s">
        <v>49</v>
      </c>
      <c r="D2021">
        <v>1</v>
      </c>
      <c r="E2021" t="s">
        <v>162</v>
      </c>
      <c r="F2021" t="s">
        <v>139</v>
      </c>
      <c r="G2021" t="s">
        <v>144</v>
      </c>
      <c r="H2021" t="s">
        <v>163</v>
      </c>
      <c r="I2021" t="s">
        <v>28</v>
      </c>
      <c r="J2021">
        <v>35</v>
      </c>
      <c r="K2021">
        <v>52.6</v>
      </c>
      <c r="L2021">
        <v>15</v>
      </c>
      <c r="M2021">
        <v>9.8000000000000007</v>
      </c>
      <c r="N2021">
        <v>8.1999999999999993</v>
      </c>
      <c r="O2021">
        <v>19.600000000000001</v>
      </c>
      <c r="P2021">
        <v>29.5</v>
      </c>
      <c r="Q2021">
        <v>29.5</v>
      </c>
      <c r="R2021" t="s">
        <v>161</v>
      </c>
      <c r="S2021" t="s">
        <v>161</v>
      </c>
      <c r="T2021" t="s">
        <v>161</v>
      </c>
      <c r="U2021" t="s">
        <v>161</v>
      </c>
    </row>
    <row r="2022" spans="1:21" hidden="1" x14ac:dyDescent="0.45">
      <c r="A2022" t="str">
        <f t="shared" si="42"/>
        <v>YAG10Non-EUL7F+MAllied healthAbroad</v>
      </c>
      <c r="B2022" t="s">
        <v>116</v>
      </c>
      <c r="C2022" t="s">
        <v>142</v>
      </c>
      <c r="D2022">
        <v>10</v>
      </c>
      <c r="E2022" t="s">
        <v>162</v>
      </c>
      <c r="F2022" t="s">
        <v>145</v>
      </c>
      <c r="G2022" t="s">
        <v>138</v>
      </c>
      <c r="H2022" t="s">
        <v>163</v>
      </c>
      <c r="I2022" t="s">
        <v>146</v>
      </c>
      <c r="J2022">
        <v>30</v>
      </c>
      <c r="K2022">
        <v>0</v>
      </c>
      <c r="L2022">
        <v>30</v>
      </c>
      <c r="M2022">
        <v>92.5</v>
      </c>
      <c r="N2022">
        <v>0</v>
      </c>
      <c r="O2022">
        <v>3.8</v>
      </c>
      <c r="P2022">
        <v>7.5</v>
      </c>
      <c r="Q2022">
        <v>7.5</v>
      </c>
      <c r="R2022" t="s">
        <v>157</v>
      </c>
      <c r="S2022" t="s">
        <v>157</v>
      </c>
      <c r="T2022" t="s">
        <v>157</v>
      </c>
      <c r="U2022" t="s">
        <v>157</v>
      </c>
    </row>
    <row r="2023" spans="1:21" hidden="1" x14ac:dyDescent="0.45">
      <c r="A2023" t="str">
        <f t="shared" si="42"/>
        <v>YAG10Non-EUL7F+MAllied healthEast Midlands</v>
      </c>
      <c r="B2023" t="s">
        <v>116</v>
      </c>
      <c r="C2023" t="s">
        <v>142</v>
      </c>
      <c r="D2023">
        <v>10</v>
      </c>
      <c r="E2023" t="s">
        <v>162</v>
      </c>
      <c r="F2023" t="s">
        <v>145</v>
      </c>
      <c r="G2023" t="s">
        <v>138</v>
      </c>
      <c r="H2023" t="s">
        <v>163</v>
      </c>
      <c r="I2023" t="s">
        <v>147</v>
      </c>
      <c r="J2023">
        <v>5</v>
      </c>
      <c r="K2023">
        <v>0</v>
      </c>
      <c r="L2023">
        <v>5</v>
      </c>
      <c r="M2023">
        <v>57.1</v>
      </c>
      <c r="N2023">
        <v>0</v>
      </c>
      <c r="O2023">
        <v>42.9</v>
      </c>
      <c r="P2023">
        <v>42.9</v>
      </c>
      <c r="Q2023">
        <v>42.9</v>
      </c>
      <c r="R2023" t="s">
        <v>161</v>
      </c>
      <c r="S2023" t="s">
        <v>161</v>
      </c>
      <c r="T2023" t="s">
        <v>161</v>
      </c>
      <c r="U2023" t="s">
        <v>161</v>
      </c>
    </row>
    <row r="2024" spans="1:21" hidden="1" x14ac:dyDescent="0.45">
      <c r="A2024" t="str">
        <f t="shared" si="42"/>
        <v>YAG10Non-EUL7F+MAllied healthEast of England</v>
      </c>
      <c r="B2024" t="s">
        <v>116</v>
      </c>
      <c r="C2024" t="s">
        <v>142</v>
      </c>
      <c r="D2024">
        <v>10</v>
      </c>
      <c r="E2024" t="s">
        <v>162</v>
      </c>
      <c r="F2024" t="s">
        <v>145</v>
      </c>
      <c r="G2024" t="s">
        <v>138</v>
      </c>
      <c r="H2024" t="s">
        <v>163</v>
      </c>
      <c r="I2024" t="s">
        <v>148</v>
      </c>
      <c r="J2024">
        <v>30</v>
      </c>
      <c r="K2024">
        <v>0</v>
      </c>
      <c r="L2024">
        <v>30</v>
      </c>
      <c r="M2024">
        <v>19</v>
      </c>
      <c r="N2024">
        <v>3.8</v>
      </c>
      <c r="O2024">
        <v>65.8</v>
      </c>
      <c r="P2024">
        <v>73.400000000000006</v>
      </c>
      <c r="Q2024">
        <v>77.2</v>
      </c>
      <c r="R2024">
        <v>20</v>
      </c>
      <c r="S2024">
        <v>31800</v>
      </c>
      <c r="T2024">
        <v>45100</v>
      </c>
      <c r="U2024">
        <v>59900</v>
      </c>
    </row>
    <row r="2025" spans="1:21" hidden="1" x14ac:dyDescent="0.45">
      <c r="A2025" t="str">
        <f t="shared" si="42"/>
        <v>YAG10Non-EUL7F+MAllied healthLondon</v>
      </c>
      <c r="B2025" t="s">
        <v>116</v>
      </c>
      <c r="C2025" t="s">
        <v>142</v>
      </c>
      <c r="D2025">
        <v>10</v>
      </c>
      <c r="E2025" t="s">
        <v>162</v>
      </c>
      <c r="F2025" t="s">
        <v>145</v>
      </c>
      <c r="G2025" t="s">
        <v>138</v>
      </c>
      <c r="H2025" t="s">
        <v>163</v>
      </c>
      <c r="I2025" t="s">
        <v>149</v>
      </c>
      <c r="J2025">
        <v>85</v>
      </c>
      <c r="K2025">
        <v>0</v>
      </c>
      <c r="L2025">
        <v>85</v>
      </c>
      <c r="M2025">
        <v>49.9</v>
      </c>
      <c r="N2025">
        <v>0.6</v>
      </c>
      <c r="O2025">
        <v>39.9</v>
      </c>
      <c r="P2025">
        <v>48.3</v>
      </c>
      <c r="Q2025">
        <v>49.5</v>
      </c>
      <c r="R2025">
        <v>30</v>
      </c>
      <c r="S2025">
        <v>17900</v>
      </c>
      <c r="T2025">
        <v>35400</v>
      </c>
      <c r="U2025">
        <v>45300</v>
      </c>
    </row>
    <row r="2026" spans="1:21" hidden="1" x14ac:dyDescent="0.45">
      <c r="A2026" t="str">
        <f t="shared" si="42"/>
        <v>YAG10Non-EUL7F+MAllied healthNorth East</v>
      </c>
      <c r="B2026" t="s">
        <v>116</v>
      </c>
      <c r="C2026" t="s">
        <v>142</v>
      </c>
      <c r="D2026">
        <v>10</v>
      </c>
      <c r="E2026" t="s">
        <v>162</v>
      </c>
      <c r="F2026" t="s">
        <v>145</v>
      </c>
      <c r="G2026" t="s">
        <v>138</v>
      </c>
      <c r="H2026" t="s">
        <v>163</v>
      </c>
      <c r="I2026" t="s">
        <v>150</v>
      </c>
      <c r="J2026">
        <v>10</v>
      </c>
      <c r="K2026">
        <v>0</v>
      </c>
      <c r="L2026">
        <v>10</v>
      </c>
      <c r="M2026">
        <v>25</v>
      </c>
      <c r="N2026">
        <v>0</v>
      </c>
      <c r="O2026">
        <v>62.5</v>
      </c>
      <c r="P2026">
        <v>75</v>
      </c>
      <c r="Q2026">
        <v>75</v>
      </c>
      <c r="R2026" t="s">
        <v>161</v>
      </c>
      <c r="S2026" t="s">
        <v>161</v>
      </c>
      <c r="T2026" t="s">
        <v>161</v>
      </c>
      <c r="U2026" t="s">
        <v>161</v>
      </c>
    </row>
    <row r="2027" spans="1:21" hidden="1" x14ac:dyDescent="0.45">
      <c r="A2027" t="str">
        <f t="shared" si="42"/>
        <v>YAG10Non-EUL7F+MAllied healthNorth West</v>
      </c>
      <c r="B2027" t="s">
        <v>116</v>
      </c>
      <c r="C2027" t="s">
        <v>142</v>
      </c>
      <c r="D2027">
        <v>10</v>
      </c>
      <c r="E2027" t="s">
        <v>162</v>
      </c>
      <c r="F2027" t="s">
        <v>145</v>
      </c>
      <c r="G2027" t="s">
        <v>138</v>
      </c>
      <c r="H2027" t="s">
        <v>163</v>
      </c>
      <c r="I2027" t="s">
        <v>151</v>
      </c>
      <c r="J2027">
        <v>25</v>
      </c>
      <c r="K2027">
        <v>0</v>
      </c>
      <c r="L2027">
        <v>25</v>
      </c>
      <c r="M2027">
        <v>51</v>
      </c>
      <c r="N2027">
        <v>4.0999999999999996</v>
      </c>
      <c r="O2027">
        <v>44.9</v>
      </c>
      <c r="P2027">
        <v>44.9</v>
      </c>
      <c r="Q2027">
        <v>44.9</v>
      </c>
      <c r="R2027" t="s">
        <v>161</v>
      </c>
      <c r="S2027" t="s">
        <v>161</v>
      </c>
      <c r="T2027" t="s">
        <v>161</v>
      </c>
      <c r="U2027" t="s">
        <v>161</v>
      </c>
    </row>
    <row r="2028" spans="1:21" hidden="1" x14ac:dyDescent="0.45">
      <c r="A2028" t="str">
        <f t="shared" si="42"/>
        <v>YAG10Non-EUL7F+MAllied healthNorthern Ireland</v>
      </c>
      <c r="B2028" t="s">
        <v>116</v>
      </c>
      <c r="C2028" t="s">
        <v>142</v>
      </c>
      <c r="D2028">
        <v>10</v>
      </c>
      <c r="E2028" t="s">
        <v>162</v>
      </c>
      <c r="F2028" t="s">
        <v>145</v>
      </c>
      <c r="G2028" t="s">
        <v>138</v>
      </c>
      <c r="H2028" t="s">
        <v>163</v>
      </c>
      <c r="I2028" t="s">
        <v>152</v>
      </c>
      <c r="J2028" t="s">
        <v>161</v>
      </c>
      <c r="K2028" t="s">
        <v>161</v>
      </c>
      <c r="L2028" t="s">
        <v>161</v>
      </c>
      <c r="M2028" t="s">
        <v>161</v>
      </c>
      <c r="N2028" t="s">
        <v>161</v>
      </c>
      <c r="O2028" t="s">
        <v>161</v>
      </c>
      <c r="P2028" t="s">
        <v>161</v>
      </c>
      <c r="Q2028" t="s">
        <v>161</v>
      </c>
      <c r="R2028" t="s">
        <v>157</v>
      </c>
      <c r="S2028" t="s">
        <v>157</v>
      </c>
      <c r="T2028" t="s">
        <v>157</v>
      </c>
      <c r="U2028" t="s">
        <v>157</v>
      </c>
    </row>
    <row r="2029" spans="1:21" hidden="1" x14ac:dyDescent="0.45">
      <c r="A2029" t="str">
        <f t="shared" si="42"/>
        <v>YAG10Non-EUL7F+MAllied healthScotland</v>
      </c>
      <c r="B2029" t="s">
        <v>116</v>
      </c>
      <c r="C2029" t="s">
        <v>142</v>
      </c>
      <c r="D2029">
        <v>10</v>
      </c>
      <c r="E2029" t="s">
        <v>162</v>
      </c>
      <c r="F2029" t="s">
        <v>145</v>
      </c>
      <c r="G2029" t="s">
        <v>138</v>
      </c>
      <c r="H2029" t="s">
        <v>163</v>
      </c>
      <c r="I2029" t="s">
        <v>153</v>
      </c>
      <c r="J2029">
        <v>10</v>
      </c>
      <c r="K2029">
        <v>0</v>
      </c>
      <c r="L2029">
        <v>10</v>
      </c>
      <c r="M2029">
        <v>13.3</v>
      </c>
      <c r="N2029">
        <v>0</v>
      </c>
      <c r="O2029">
        <v>73.3</v>
      </c>
      <c r="P2029">
        <v>73.3</v>
      </c>
      <c r="Q2029">
        <v>86.7</v>
      </c>
      <c r="R2029" t="s">
        <v>161</v>
      </c>
      <c r="S2029" t="s">
        <v>161</v>
      </c>
      <c r="T2029" t="s">
        <v>161</v>
      </c>
      <c r="U2029" t="s">
        <v>161</v>
      </c>
    </row>
    <row r="2030" spans="1:21" hidden="1" x14ac:dyDescent="0.45">
      <c r="A2030" t="str">
        <f t="shared" si="42"/>
        <v>YAG10Non-EUL7F+MAllied healthSouth East</v>
      </c>
      <c r="B2030" t="s">
        <v>116</v>
      </c>
      <c r="C2030" t="s">
        <v>142</v>
      </c>
      <c r="D2030">
        <v>10</v>
      </c>
      <c r="E2030" t="s">
        <v>162</v>
      </c>
      <c r="F2030" t="s">
        <v>145</v>
      </c>
      <c r="G2030" t="s">
        <v>138</v>
      </c>
      <c r="H2030" t="s">
        <v>163</v>
      </c>
      <c r="I2030" t="s">
        <v>154</v>
      </c>
      <c r="J2030">
        <v>30</v>
      </c>
      <c r="K2030">
        <v>0</v>
      </c>
      <c r="L2030">
        <v>30</v>
      </c>
      <c r="M2030">
        <v>21.4</v>
      </c>
      <c r="N2030">
        <v>7.1</v>
      </c>
      <c r="O2030">
        <v>57.1</v>
      </c>
      <c r="P2030">
        <v>71.400000000000006</v>
      </c>
      <c r="Q2030">
        <v>71.400000000000006</v>
      </c>
      <c r="R2030">
        <v>20</v>
      </c>
      <c r="S2030">
        <v>27600</v>
      </c>
      <c r="T2030">
        <v>37000</v>
      </c>
      <c r="U2030">
        <v>43900</v>
      </c>
    </row>
    <row r="2031" spans="1:21" hidden="1" x14ac:dyDescent="0.45">
      <c r="A2031" t="str">
        <f t="shared" si="42"/>
        <v>YAG10Non-EUL7F+MAllied healthSouth West</v>
      </c>
      <c r="B2031" t="s">
        <v>116</v>
      </c>
      <c r="C2031" t="s">
        <v>142</v>
      </c>
      <c r="D2031">
        <v>10</v>
      </c>
      <c r="E2031" t="s">
        <v>162</v>
      </c>
      <c r="F2031" t="s">
        <v>145</v>
      </c>
      <c r="G2031" t="s">
        <v>138</v>
      </c>
      <c r="H2031" t="s">
        <v>163</v>
      </c>
      <c r="I2031" t="s">
        <v>155</v>
      </c>
      <c r="J2031">
        <v>10</v>
      </c>
      <c r="K2031">
        <v>0</v>
      </c>
      <c r="L2031">
        <v>10</v>
      </c>
      <c r="M2031">
        <v>28.6</v>
      </c>
      <c r="N2031">
        <v>0</v>
      </c>
      <c r="O2031">
        <v>57.1</v>
      </c>
      <c r="P2031">
        <v>71.400000000000006</v>
      </c>
      <c r="Q2031">
        <v>71.400000000000006</v>
      </c>
      <c r="R2031" t="s">
        <v>161</v>
      </c>
      <c r="S2031" t="s">
        <v>161</v>
      </c>
      <c r="T2031" t="s">
        <v>161</v>
      </c>
      <c r="U2031" t="s">
        <v>161</v>
      </c>
    </row>
    <row r="2032" spans="1:21" hidden="1" x14ac:dyDescent="0.45">
      <c r="A2032" t="str">
        <f t="shared" si="42"/>
        <v>YAG10Non-EUL7F+MAllied healthWales</v>
      </c>
      <c r="B2032" t="s">
        <v>116</v>
      </c>
      <c r="C2032" t="s">
        <v>142</v>
      </c>
      <c r="D2032">
        <v>10</v>
      </c>
      <c r="E2032" t="s">
        <v>162</v>
      </c>
      <c r="F2032" t="s">
        <v>145</v>
      </c>
      <c r="G2032" t="s">
        <v>138</v>
      </c>
      <c r="H2032" t="s">
        <v>163</v>
      </c>
      <c r="I2032" t="s">
        <v>158</v>
      </c>
      <c r="J2032" t="s">
        <v>161</v>
      </c>
      <c r="K2032" t="s">
        <v>161</v>
      </c>
      <c r="L2032" t="s">
        <v>161</v>
      </c>
      <c r="M2032" t="s">
        <v>161</v>
      </c>
      <c r="N2032" t="s">
        <v>161</v>
      </c>
      <c r="O2032" t="s">
        <v>161</v>
      </c>
      <c r="P2032" t="s">
        <v>161</v>
      </c>
      <c r="Q2032" t="s">
        <v>161</v>
      </c>
      <c r="R2032" t="s">
        <v>161</v>
      </c>
      <c r="S2032" t="s">
        <v>161</v>
      </c>
      <c r="T2032" t="s">
        <v>161</v>
      </c>
      <c r="U2032" t="s">
        <v>161</v>
      </c>
    </row>
    <row r="2033" spans="1:21" hidden="1" x14ac:dyDescent="0.45">
      <c r="A2033" t="str">
        <f t="shared" si="42"/>
        <v>YAG10Non-EUL7F+MAllied healthWest Midlands</v>
      </c>
      <c r="B2033" t="s">
        <v>116</v>
      </c>
      <c r="C2033" t="s">
        <v>142</v>
      </c>
      <c r="D2033">
        <v>10</v>
      </c>
      <c r="E2033" t="s">
        <v>162</v>
      </c>
      <c r="F2033" t="s">
        <v>145</v>
      </c>
      <c r="G2033" t="s">
        <v>138</v>
      </c>
      <c r="H2033" t="s">
        <v>163</v>
      </c>
      <c r="I2033" t="s">
        <v>159</v>
      </c>
      <c r="J2033">
        <v>25</v>
      </c>
      <c r="K2033">
        <v>0</v>
      </c>
      <c r="L2033">
        <v>25</v>
      </c>
      <c r="M2033">
        <v>52.4</v>
      </c>
      <c r="N2033">
        <v>0</v>
      </c>
      <c r="O2033">
        <v>33.299999999999997</v>
      </c>
      <c r="P2033">
        <v>42.9</v>
      </c>
      <c r="Q2033">
        <v>47.6</v>
      </c>
      <c r="R2033" t="s">
        <v>161</v>
      </c>
      <c r="S2033" t="s">
        <v>161</v>
      </c>
      <c r="T2033" t="s">
        <v>161</v>
      </c>
      <c r="U2033" t="s">
        <v>161</v>
      </c>
    </row>
    <row r="2034" spans="1:21" hidden="1" x14ac:dyDescent="0.45">
      <c r="A2034" t="str">
        <f t="shared" si="42"/>
        <v>YAG10Non-EUL7F+MAllied healthYorkshire and The Humber</v>
      </c>
      <c r="B2034" t="s">
        <v>116</v>
      </c>
      <c r="C2034" t="s">
        <v>142</v>
      </c>
      <c r="D2034">
        <v>10</v>
      </c>
      <c r="E2034" t="s">
        <v>162</v>
      </c>
      <c r="F2034" t="s">
        <v>145</v>
      </c>
      <c r="G2034" t="s">
        <v>138</v>
      </c>
      <c r="H2034" t="s">
        <v>163</v>
      </c>
      <c r="I2034" t="s">
        <v>160</v>
      </c>
      <c r="J2034">
        <v>30</v>
      </c>
      <c r="K2034">
        <v>0</v>
      </c>
      <c r="L2034">
        <v>30</v>
      </c>
      <c r="M2034">
        <v>67.7</v>
      </c>
      <c r="N2034">
        <v>0</v>
      </c>
      <c r="O2034">
        <v>32.299999999999997</v>
      </c>
      <c r="P2034">
        <v>32.299999999999997</v>
      </c>
      <c r="Q2034">
        <v>32.299999999999997</v>
      </c>
      <c r="R2034" t="s">
        <v>161</v>
      </c>
      <c r="S2034" t="s">
        <v>161</v>
      </c>
      <c r="T2034" t="s">
        <v>161</v>
      </c>
      <c r="U2034" t="s">
        <v>161</v>
      </c>
    </row>
    <row r="2035" spans="1:21" hidden="1" x14ac:dyDescent="0.45">
      <c r="A2035" t="str">
        <f t="shared" si="42"/>
        <v>YAG10Non-EUL7F+MAllied healthNA</v>
      </c>
      <c r="B2035" t="s">
        <v>116</v>
      </c>
      <c r="C2035" t="s">
        <v>142</v>
      </c>
      <c r="D2035">
        <v>10</v>
      </c>
      <c r="E2035" t="s">
        <v>162</v>
      </c>
      <c r="F2035" t="s">
        <v>145</v>
      </c>
      <c r="G2035" t="s">
        <v>138</v>
      </c>
      <c r="H2035" t="s">
        <v>163</v>
      </c>
      <c r="I2035" t="s">
        <v>157</v>
      </c>
      <c r="J2035">
        <v>190</v>
      </c>
      <c r="K2035">
        <v>97.3</v>
      </c>
      <c r="L2035">
        <v>10</v>
      </c>
      <c r="M2035">
        <v>0</v>
      </c>
      <c r="N2035">
        <v>0</v>
      </c>
      <c r="O2035">
        <v>0</v>
      </c>
      <c r="P2035">
        <v>0</v>
      </c>
      <c r="Q2035">
        <v>2.7</v>
      </c>
      <c r="R2035" t="s">
        <v>157</v>
      </c>
      <c r="S2035" t="s">
        <v>157</v>
      </c>
      <c r="T2035" t="s">
        <v>157</v>
      </c>
      <c r="U2035" t="s">
        <v>157</v>
      </c>
    </row>
    <row r="2036" spans="1:21" hidden="1" x14ac:dyDescent="0.45">
      <c r="A2036" t="str">
        <f t="shared" si="42"/>
        <v>YAG10Non-EUL8F+MAllied healthAbroad</v>
      </c>
      <c r="B2036" t="s">
        <v>116</v>
      </c>
      <c r="C2036" t="s">
        <v>142</v>
      </c>
      <c r="D2036">
        <v>10</v>
      </c>
      <c r="E2036" t="s">
        <v>162</v>
      </c>
      <c r="F2036" t="s">
        <v>139</v>
      </c>
      <c r="G2036" t="s">
        <v>138</v>
      </c>
      <c r="H2036" t="s">
        <v>163</v>
      </c>
      <c r="I2036" t="s">
        <v>146</v>
      </c>
      <c r="J2036" t="s">
        <v>161</v>
      </c>
      <c r="K2036" t="s">
        <v>161</v>
      </c>
      <c r="L2036" t="s">
        <v>161</v>
      </c>
      <c r="M2036" t="s">
        <v>161</v>
      </c>
      <c r="N2036" t="s">
        <v>161</v>
      </c>
      <c r="O2036" t="s">
        <v>161</v>
      </c>
      <c r="P2036" t="s">
        <v>161</v>
      </c>
      <c r="Q2036" t="s">
        <v>161</v>
      </c>
      <c r="R2036" t="s">
        <v>157</v>
      </c>
      <c r="S2036" t="s">
        <v>157</v>
      </c>
      <c r="T2036" t="s">
        <v>157</v>
      </c>
      <c r="U2036" t="s">
        <v>157</v>
      </c>
    </row>
    <row r="2037" spans="1:21" hidden="1" x14ac:dyDescent="0.45">
      <c r="A2037" t="str">
        <f t="shared" si="42"/>
        <v>YAG10Non-EUL8F+MAllied healthEast of England</v>
      </c>
      <c r="B2037" t="s">
        <v>116</v>
      </c>
      <c r="C2037" t="s">
        <v>142</v>
      </c>
      <c r="D2037">
        <v>10</v>
      </c>
      <c r="E2037" t="s">
        <v>162</v>
      </c>
      <c r="F2037" t="s">
        <v>139</v>
      </c>
      <c r="G2037" t="s">
        <v>138</v>
      </c>
      <c r="H2037" t="s">
        <v>163</v>
      </c>
      <c r="I2037" t="s">
        <v>148</v>
      </c>
      <c r="J2037" t="s">
        <v>161</v>
      </c>
      <c r="K2037" t="s">
        <v>161</v>
      </c>
      <c r="L2037" t="s">
        <v>161</v>
      </c>
      <c r="M2037" t="s">
        <v>161</v>
      </c>
      <c r="N2037" t="s">
        <v>161</v>
      </c>
      <c r="O2037" t="s">
        <v>161</v>
      </c>
      <c r="P2037" t="s">
        <v>161</v>
      </c>
      <c r="Q2037" t="s">
        <v>161</v>
      </c>
      <c r="R2037" t="s">
        <v>161</v>
      </c>
      <c r="S2037" t="s">
        <v>161</v>
      </c>
      <c r="T2037" t="s">
        <v>161</v>
      </c>
      <c r="U2037" t="s">
        <v>161</v>
      </c>
    </row>
    <row r="2038" spans="1:21" hidden="1" x14ac:dyDescent="0.45">
      <c r="A2038" t="str">
        <f t="shared" si="42"/>
        <v>YAG10Non-EUL8F+MAllied healthLondon</v>
      </c>
      <c r="B2038" t="s">
        <v>116</v>
      </c>
      <c r="C2038" t="s">
        <v>142</v>
      </c>
      <c r="D2038">
        <v>10</v>
      </c>
      <c r="E2038" t="s">
        <v>162</v>
      </c>
      <c r="F2038" t="s">
        <v>139</v>
      </c>
      <c r="G2038" t="s">
        <v>138</v>
      </c>
      <c r="H2038" t="s">
        <v>163</v>
      </c>
      <c r="I2038" t="s">
        <v>149</v>
      </c>
      <c r="J2038">
        <v>10</v>
      </c>
      <c r="K2038">
        <v>0</v>
      </c>
      <c r="L2038">
        <v>10</v>
      </c>
      <c r="M2038">
        <v>62.5</v>
      </c>
      <c r="N2038">
        <v>0</v>
      </c>
      <c r="O2038">
        <v>25</v>
      </c>
      <c r="P2038">
        <v>37.5</v>
      </c>
      <c r="Q2038">
        <v>37.5</v>
      </c>
      <c r="R2038" t="s">
        <v>161</v>
      </c>
      <c r="S2038" t="s">
        <v>161</v>
      </c>
      <c r="T2038" t="s">
        <v>161</v>
      </c>
      <c r="U2038" t="s">
        <v>161</v>
      </c>
    </row>
    <row r="2039" spans="1:21" hidden="1" x14ac:dyDescent="0.45">
      <c r="A2039" t="str">
        <f t="shared" si="42"/>
        <v>YAG10Non-EUL8F+MAllied healthNorth West</v>
      </c>
      <c r="B2039" t="s">
        <v>116</v>
      </c>
      <c r="C2039" t="s">
        <v>142</v>
      </c>
      <c r="D2039">
        <v>10</v>
      </c>
      <c r="E2039" t="s">
        <v>162</v>
      </c>
      <c r="F2039" t="s">
        <v>139</v>
      </c>
      <c r="G2039" t="s">
        <v>138</v>
      </c>
      <c r="H2039" t="s">
        <v>163</v>
      </c>
      <c r="I2039" t="s">
        <v>151</v>
      </c>
      <c r="J2039" t="s">
        <v>161</v>
      </c>
      <c r="K2039" t="s">
        <v>161</v>
      </c>
      <c r="L2039" t="s">
        <v>161</v>
      </c>
      <c r="M2039" t="s">
        <v>161</v>
      </c>
      <c r="N2039" t="s">
        <v>161</v>
      </c>
      <c r="O2039" t="s">
        <v>161</v>
      </c>
      <c r="P2039" t="s">
        <v>161</v>
      </c>
      <c r="Q2039" t="s">
        <v>161</v>
      </c>
      <c r="R2039" t="s">
        <v>161</v>
      </c>
      <c r="S2039" t="s">
        <v>161</v>
      </c>
      <c r="T2039" t="s">
        <v>161</v>
      </c>
      <c r="U2039" t="s">
        <v>161</v>
      </c>
    </row>
    <row r="2040" spans="1:21" hidden="1" x14ac:dyDescent="0.45">
      <c r="A2040" t="str">
        <f t="shared" si="42"/>
        <v>YAG10Non-EUL8F+MAllied healthSouth East</v>
      </c>
      <c r="B2040" t="s">
        <v>116</v>
      </c>
      <c r="C2040" t="s">
        <v>142</v>
      </c>
      <c r="D2040">
        <v>10</v>
      </c>
      <c r="E2040" t="s">
        <v>162</v>
      </c>
      <c r="F2040" t="s">
        <v>139</v>
      </c>
      <c r="G2040" t="s">
        <v>138</v>
      </c>
      <c r="H2040" t="s">
        <v>163</v>
      </c>
      <c r="I2040" t="s">
        <v>154</v>
      </c>
      <c r="J2040" t="s">
        <v>161</v>
      </c>
      <c r="K2040" t="s">
        <v>161</v>
      </c>
      <c r="L2040" t="s">
        <v>161</v>
      </c>
      <c r="M2040" t="s">
        <v>161</v>
      </c>
      <c r="N2040" t="s">
        <v>161</v>
      </c>
      <c r="O2040" t="s">
        <v>161</v>
      </c>
      <c r="P2040" t="s">
        <v>161</v>
      </c>
      <c r="Q2040" t="s">
        <v>161</v>
      </c>
      <c r="R2040" t="s">
        <v>157</v>
      </c>
      <c r="S2040" t="s">
        <v>157</v>
      </c>
      <c r="T2040" t="s">
        <v>157</v>
      </c>
      <c r="U2040" t="s">
        <v>157</v>
      </c>
    </row>
    <row r="2041" spans="1:21" hidden="1" x14ac:dyDescent="0.45">
      <c r="A2041" t="str">
        <f t="shared" si="42"/>
        <v>YAG10Non-EUL8F+MAllied healthWest Midlands</v>
      </c>
      <c r="B2041" t="s">
        <v>116</v>
      </c>
      <c r="C2041" t="s">
        <v>142</v>
      </c>
      <c r="D2041">
        <v>10</v>
      </c>
      <c r="E2041" t="s">
        <v>162</v>
      </c>
      <c r="F2041" t="s">
        <v>139</v>
      </c>
      <c r="G2041" t="s">
        <v>138</v>
      </c>
      <c r="H2041" t="s">
        <v>163</v>
      </c>
      <c r="I2041" t="s">
        <v>159</v>
      </c>
      <c r="J2041">
        <v>5</v>
      </c>
      <c r="K2041">
        <v>0</v>
      </c>
      <c r="L2041">
        <v>5</v>
      </c>
      <c r="M2041">
        <v>66.7</v>
      </c>
      <c r="N2041">
        <v>0</v>
      </c>
      <c r="O2041">
        <v>33.299999999999997</v>
      </c>
      <c r="P2041">
        <v>33.299999999999997</v>
      </c>
      <c r="Q2041">
        <v>33.299999999999997</v>
      </c>
      <c r="R2041" t="s">
        <v>161</v>
      </c>
      <c r="S2041" t="s">
        <v>161</v>
      </c>
      <c r="T2041" t="s">
        <v>161</v>
      </c>
      <c r="U2041" t="s">
        <v>161</v>
      </c>
    </row>
    <row r="2042" spans="1:21" hidden="1" x14ac:dyDescent="0.45">
      <c r="A2042" t="str">
        <f t="shared" si="42"/>
        <v>YAG10Non-EUL8F+MAllied healthYorkshire and The Humber</v>
      </c>
      <c r="B2042" t="s">
        <v>116</v>
      </c>
      <c r="C2042" t="s">
        <v>142</v>
      </c>
      <c r="D2042">
        <v>10</v>
      </c>
      <c r="E2042" t="s">
        <v>162</v>
      </c>
      <c r="F2042" t="s">
        <v>139</v>
      </c>
      <c r="G2042" t="s">
        <v>138</v>
      </c>
      <c r="H2042" t="s">
        <v>163</v>
      </c>
      <c r="I2042" t="s">
        <v>160</v>
      </c>
      <c r="J2042">
        <v>5</v>
      </c>
      <c r="K2042">
        <v>0</v>
      </c>
      <c r="L2042">
        <v>5</v>
      </c>
      <c r="M2042">
        <v>33.299999999999997</v>
      </c>
      <c r="N2042">
        <v>22.2</v>
      </c>
      <c r="O2042">
        <v>44.4</v>
      </c>
      <c r="P2042">
        <v>44.4</v>
      </c>
      <c r="Q2042">
        <v>44.4</v>
      </c>
      <c r="R2042" t="s">
        <v>161</v>
      </c>
      <c r="S2042" t="s">
        <v>161</v>
      </c>
      <c r="T2042" t="s">
        <v>161</v>
      </c>
      <c r="U2042" t="s">
        <v>161</v>
      </c>
    </row>
    <row r="2043" spans="1:21" hidden="1" x14ac:dyDescent="0.45">
      <c r="A2043" t="str">
        <f t="shared" si="42"/>
        <v>YAG10Non-EUL8F+MAllied healthNA</v>
      </c>
      <c r="B2043" t="s">
        <v>116</v>
      </c>
      <c r="C2043" t="s">
        <v>142</v>
      </c>
      <c r="D2043">
        <v>10</v>
      </c>
      <c r="E2043" t="s">
        <v>162</v>
      </c>
      <c r="F2043" t="s">
        <v>139</v>
      </c>
      <c r="G2043" t="s">
        <v>138</v>
      </c>
      <c r="H2043" t="s">
        <v>163</v>
      </c>
      <c r="I2043" t="s">
        <v>157</v>
      </c>
      <c r="J2043">
        <v>20</v>
      </c>
      <c r="K2043">
        <v>100</v>
      </c>
      <c r="L2043" t="s">
        <v>161</v>
      </c>
      <c r="M2043" t="s">
        <v>161</v>
      </c>
      <c r="N2043" t="s">
        <v>161</v>
      </c>
      <c r="O2043" t="s">
        <v>161</v>
      </c>
      <c r="P2043" t="s">
        <v>161</v>
      </c>
      <c r="Q2043" t="s">
        <v>161</v>
      </c>
      <c r="R2043" t="s">
        <v>157</v>
      </c>
      <c r="S2043" t="s">
        <v>157</v>
      </c>
      <c r="T2043" t="s">
        <v>157</v>
      </c>
      <c r="U2043" t="s">
        <v>157</v>
      </c>
    </row>
    <row r="2044" spans="1:21" hidden="1" x14ac:dyDescent="0.45">
      <c r="A2044" t="str">
        <f t="shared" si="42"/>
        <v>YAG5Non-EUL7F+MAllied healthAbroad</v>
      </c>
      <c r="B2044" t="s">
        <v>116</v>
      </c>
      <c r="C2044" t="s">
        <v>140</v>
      </c>
      <c r="D2044">
        <v>5</v>
      </c>
      <c r="E2044" t="s">
        <v>162</v>
      </c>
      <c r="F2044" t="s">
        <v>145</v>
      </c>
      <c r="G2044" t="s">
        <v>138</v>
      </c>
      <c r="H2044" t="s">
        <v>163</v>
      </c>
      <c r="I2044" t="s">
        <v>146</v>
      </c>
      <c r="J2044">
        <v>55</v>
      </c>
      <c r="K2044">
        <v>0</v>
      </c>
      <c r="L2044">
        <v>55</v>
      </c>
      <c r="M2044">
        <v>85.1</v>
      </c>
      <c r="N2044">
        <v>3.7</v>
      </c>
      <c r="O2044">
        <v>7.4</v>
      </c>
      <c r="P2044">
        <v>9.3000000000000007</v>
      </c>
      <c r="Q2044">
        <v>11.1</v>
      </c>
      <c r="R2044" t="s">
        <v>157</v>
      </c>
      <c r="S2044" t="s">
        <v>157</v>
      </c>
      <c r="T2044" t="s">
        <v>157</v>
      </c>
      <c r="U2044" t="s">
        <v>157</v>
      </c>
    </row>
    <row r="2045" spans="1:21" hidden="1" x14ac:dyDescent="0.45">
      <c r="A2045" t="str">
        <f t="shared" si="42"/>
        <v>YAG5Non-EUL7F+MAllied healthEast Midlands</v>
      </c>
      <c r="B2045" t="s">
        <v>116</v>
      </c>
      <c r="C2045" t="s">
        <v>140</v>
      </c>
      <c r="D2045">
        <v>5</v>
      </c>
      <c r="E2045" t="s">
        <v>162</v>
      </c>
      <c r="F2045" t="s">
        <v>145</v>
      </c>
      <c r="G2045" t="s">
        <v>138</v>
      </c>
      <c r="H2045" t="s">
        <v>163</v>
      </c>
      <c r="I2045" t="s">
        <v>147</v>
      </c>
      <c r="J2045">
        <v>35</v>
      </c>
      <c r="K2045">
        <v>0</v>
      </c>
      <c r="L2045">
        <v>35</v>
      </c>
      <c r="M2045">
        <v>37.1</v>
      </c>
      <c r="N2045">
        <v>6.5</v>
      </c>
      <c r="O2045">
        <v>41.9</v>
      </c>
      <c r="P2045">
        <v>46.8</v>
      </c>
      <c r="Q2045">
        <v>56.5</v>
      </c>
      <c r="R2045">
        <v>15</v>
      </c>
      <c r="S2045">
        <v>22600</v>
      </c>
      <c r="T2045">
        <v>29600</v>
      </c>
      <c r="U2045">
        <v>40500</v>
      </c>
    </row>
    <row r="2046" spans="1:21" hidden="1" x14ac:dyDescent="0.45">
      <c r="A2046" t="str">
        <f t="shared" si="42"/>
        <v>YAG5Non-EUL7F+MAllied healthEast of England</v>
      </c>
      <c r="B2046" t="s">
        <v>116</v>
      </c>
      <c r="C2046" t="s">
        <v>140</v>
      </c>
      <c r="D2046">
        <v>5</v>
      </c>
      <c r="E2046" t="s">
        <v>162</v>
      </c>
      <c r="F2046" t="s">
        <v>145</v>
      </c>
      <c r="G2046" t="s">
        <v>138</v>
      </c>
      <c r="H2046" t="s">
        <v>163</v>
      </c>
      <c r="I2046" t="s">
        <v>148</v>
      </c>
      <c r="J2046">
        <v>45</v>
      </c>
      <c r="K2046">
        <v>0</v>
      </c>
      <c r="L2046">
        <v>45</v>
      </c>
      <c r="M2046">
        <v>33.200000000000003</v>
      </c>
      <c r="N2046">
        <v>2.4</v>
      </c>
      <c r="O2046">
        <v>45.5</v>
      </c>
      <c r="P2046">
        <v>64.400000000000006</v>
      </c>
      <c r="Q2046">
        <v>64.400000000000006</v>
      </c>
      <c r="R2046">
        <v>20</v>
      </c>
      <c r="S2046">
        <v>19700</v>
      </c>
      <c r="T2046">
        <v>27400</v>
      </c>
      <c r="U2046">
        <v>33900</v>
      </c>
    </row>
    <row r="2047" spans="1:21" hidden="1" x14ac:dyDescent="0.45">
      <c r="A2047" t="str">
        <f t="shared" si="42"/>
        <v>YAG5Non-EUL7F+MAllied healthLondon</v>
      </c>
      <c r="B2047" t="s">
        <v>116</v>
      </c>
      <c r="C2047" t="s">
        <v>140</v>
      </c>
      <c r="D2047">
        <v>5</v>
      </c>
      <c r="E2047" t="s">
        <v>162</v>
      </c>
      <c r="F2047" t="s">
        <v>145</v>
      </c>
      <c r="G2047" t="s">
        <v>138</v>
      </c>
      <c r="H2047" t="s">
        <v>163</v>
      </c>
      <c r="I2047" t="s">
        <v>149</v>
      </c>
      <c r="J2047">
        <v>190</v>
      </c>
      <c r="K2047">
        <v>0</v>
      </c>
      <c r="L2047">
        <v>190</v>
      </c>
      <c r="M2047">
        <v>51.8</v>
      </c>
      <c r="N2047">
        <v>5.6</v>
      </c>
      <c r="O2047">
        <v>34.9</v>
      </c>
      <c r="P2047">
        <v>39.4</v>
      </c>
      <c r="Q2047">
        <v>42.6</v>
      </c>
      <c r="R2047">
        <v>60</v>
      </c>
      <c r="S2047">
        <v>24500</v>
      </c>
      <c r="T2047">
        <v>30300</v>
      </c>
      <c r="U2047">
        <v>36500</v>
      </c>
    </row>
    <row r="2048" spans="1:21" hidden="1" x14ac:dyDescent="0.45">
      <c r="A2048" t="str">
        <f t="shared" si="42"/>
        <v>YAG5Non-EUL7F+MAllied healthNorth East</v>
      </c>
      <c r="B2048" t="s">
        <v>116</v>
      </c>
      <c r="C2048" t="s">
        <v>140</v>
      </c>
      <c r="D2048">
        <v>5</v>
      </c>
      <c r="E2048" t="s">
        <v>162</v>
      </c>
      <c r="F2048" t="s">
        <v>145</v>
      </c>
      <c r="G2048" t="s">
        <v>138</v>
      </c>
      <c r="H2048" t="s">
        <v>163</v>
      </c>
      <c r="I2048" t="s">
        <v>150</v>
      </c>
      <c r="J2048">
        <v>35</v>
      </c>
      <c r="K2048">
        <v>0</v>
      </c>
      <c r="L2048">
        <v>35</v>
      </c>
      <c r="M2048">
        <v>71</v>
      </c>
      <c r="N2048">
        <v>0</v>
      </c>
      <c r="O2048">
        <v>17.399999999999999</v>
      </c>
      <c r="P2048">
        <v>29</v>
      </c>
      <c r="Q2048">
        <v>29</v>
      </c>
      <c r="R2048" t="s">
        <v>161</v>
      </c>
      <c r="S2048" t="s">
        <v>161</v>
      </c>
      <c r="T2048" t="s">
        <v>161</v>
      </c>
      <c r="U2048" t="s">
        <v>161</v>
      </c>
    </row>
    <row r="2049" spans="1:21" hidden="1" x14ac:dyDescent="0.45">
      <c r="A2049" t="str">
        <f t="shared" si="42"/>
        <v>YAG5Non-EUL7F+MAllied healthNorth West</v>
      </c>
      <c r="B2049" t="s">
        <v>116</v>
      </c>
      <c r="C2049" t="s">
        <v>140</v>
      </c>
      <c r="D2049">
        <v>5</v>
      </c>
      <c r="E2049" t="s">
        <v>162</v>
      </c>
      <c r="F2049" t="s">
        <v>145</v>
      </c>
      <c r="G2049" t="s">
        <v>138</v>
      </c>
      <c r="H2049" t="s">
        <v>163</v>
      </c>
      <c r="I2049" t="s">
        <v>151</v>
      </c>
      <c r="J2049">
        <v>85</v>
      </c>
      <c r="K2049">
        <v>0</v>
      </c>
      <c r="L2049">
        <v>85</v>
      </c>
      <c r="M2049">
        <v>51.5</v>
      </c>
      <c r="N2049">
        <v>5.4</v>
      </c>
      <c r="O2049">
        <v>30.9</v>
      </c>
      <c r="P2049">
        <v>37.700000000000003</v>
      </c>
      <c r="Q2049">
        <v>43.1</v>
      </c>
      <c r="R2049">
        <v>25</v>
      </c>
      <c r="S2049">
        <v>15700</v>
      </c>
      <c r="T2049">
        <v>23000</v>
      </c>
      <c r="U2049">
        <v>30700</v>
      </c>
    </row>
    <row r="2050" spans="1:21" hidden="1" x14ac:dyDescent="0.45">
      <c r="A2050" t="str">
        <f t="shared" si="42"/>
        <v>YAG5Non-EUL7F+MAllied healthNorthern Ireland</v>
      </c>
      <c r="B2050" t="s">
        <v>116</v>
      </c>
      <c r="C2050" t="s">
        <v>140</v>
      </c>
      <c r="D2050">
        <v>5</v>
      </c>
      <c r="E2050" t="s">
        <v>162</v>
      </c>
      <c r="F2050" t="s">
        <v>145</v>
      </c>
      <c r="G2050" t="s">
        <v>138</v>
      </c>
      <c r="H2050" t="s">
        <v>163</v>
      </c>
      <c r="I2050" t="s">
        <v>152</v>
      </c>
      <c r="J2050" t="s">
        <v>161</v>
      </c>
      <c r="K2050" t="s">
        <v>161</v>
      </c>
      <c r="L2050" t="s">
        <v>161</v>
      </c>
      <c r="M2050" t="s">
        <v>161</v>
      </c>
      <c r="N2050" t="s">
        <v>161</v>
      </c>
      <c r="O2050" t="s">
        <v>161</v>
      </c>
      <c r="P2050" t="s">
        <v>161</v>
      </c>
      <c r="Q2050" t="s">
        <v>161</v>
      </c>
      <c r="R2050" t="s">
        <v>161</v>
      </c>
      <c r="S2050" t="s">
        <v>161</v>
      </c>
      <c r="T2050" t="s">
        <v>161</v>
      </c>
      <c r="U2050" t="s">
        <v>161</v>
      </c>
    </row>
    <row r="2051" spans="1:21" hidden="1" x14ac:dyDescent="0.45">
      <c r="A2051" t="str">
        <f t="shared" si="42"/>
        <v>YAG5Non-EUL7F+MAllied healthScotland</v>
      </c>
      <c r="B2051" t="s">
        <v>116</v>
      </c>
      <c r="C2051" t="s">
        <v>140</v>
      </c>
      <c r="D2051">
        <v>5</v>
      </c>
      <c r="E2051" t="s">
        <v>162</v>
      </c>
      <c r="F2051" t="s">
        <v>145</v>
      </c>
      <c r="G2051" t="s">
        <v>138</v>
      </c>
      <c r="H2051" t="s">
        <v>163</v>
      </c>
      <c r="I2051" t="s">
        <v>153</v>
      </c>
      <c r="J2051">
        <v>15</v>
      </c>
      <c r="K2051">
        <v>0</v>
      </c>
      <c r="L2051">
        <v>15</v>
      </c>
      <c r="M2051">
        <v>38.5</v>
      </c>
      <c r="N2051">
        <v>7.7</v>
      </c>
      <c r="O2051">
        <v>30.8</v>
      </c>
      <c r="P2051">
        <v>46.2</v>
      </c>
      <c r="Q2051">
        <v>53.8</v>
      </c>
      <c r="R2051" t="s">
        <v>161</v>
      </c>
      <c r="S2051" t="s">
        <v>161</v>
      </c>
      <c r="T2051" t="s">
        <v>161</v>
      </c>
      <c r="U2051" t="s">
        <v>161</v>
      </c>
    </row>
    <row r="2052" spans="1:21" hidden="1" x14ac:dyDescent="0.45">
      <c r="A2052" t="str">
        <f t="shared" si="42"/>
        <v>YAG5Non-EUL7F+MAllied healthSouth East</v>
      </c>
      <c r="B2052" t="s">
        <v>116</v>
      </c>
      <c r="C2052" t="s">
        <v>140</v>
      </c>
      <c r="D2052">
        <v>5</v>
      </c>
      <c r="E2052" t="s">
        <v>162</v>
      </c>
      <c r="F2052" t="s">
        <v>145</v>
      </c>
      <c r="G2052" t="s">
        <v>138</v>
      </c>
      <c r="H2052" t="s">
        <v>163</v>
      </c>
      <c r="I2052" t="s">
        <v>154</v>
      </c>
      <c r="J2052">
        <v>65</v>
      </c>
      <c r="K2052">
        <v>0</v>
      </c>
      <c r="L2052">
        <v>65</v>
      </c>
      <c r="M2052">
        <v>32.5</v>
      </c>
      <c r="N2052">
        <v>4.5999999999999996</v>
      </c>
      <c r="O2052">
        <v>52.2</v>
      </c>
      <c r="P2052">
        <v>60.4</v>
      </c>
      <c r="Q2052">
        <v>62.9</v>
      </c>
      <c r="R2052">
        <v>35</v>
      </c>
      <c r="S2052">
        <v>23700</v>
      </c>
      <c r="T2052">
        <v>31800</v>
      </c>
      <c r="U2052">
        <v>44500</v>
      </c>
    </row>
    <row r="2053" spans="1:21" hidden="1" x14ac:dyDescent="0.45">
      <c r="A2053" t="str">
        <f t="shared" si="42"/>
        <v>YAG5Non-EUL7F+MAllied healthSouth West</v>
      </c>
      <c r="B2053" t="s">
        <v>116</v>
      </c>
      <c r="C2053" t="s">
        <v>140</v>
      </c>
      <c r="D2053">
        <v>5</v>
      </c>
      <c r="E2053" t="s">
        <v>162</v>
      </c>
      <c r="F2053" t="s">
        <v>145</v>
      </c>
      <c r="G2053" t="s">
        <v>138</v>
      </c>
      <c r="H2053" t="s">
        <v>163</v>
      </c>
      <c r="I2053" t="s">
        <v>155</v>
      </c>
      <c r="J2053">
        <v>30</v>
      </c>
      <c r="K2053">
        <v>0</v>
      </c>
      <c r="L2053">
        <v>30</v>
      </c>
      <c r="M2053">
        <v>46.2</v>
      </c>
      <c r="N2053">
        <v>0</v>
      </c>
      <c r="O2053">
        <v>46.2</v>
      </c>
      <c r="P2053">
        <v>53.8</v>
      </c>
      <c r="Q2053">
        <v>53.8</v>
      </c>
      <c r="R2053">
        <v>15</v>
      </c>
      <c r="S2053">
        <v>19300</v>
      </c>
      <c r="T2053">
        <v>26600</v>
      </c>
      <c r="U2053">
        <v>29600</v>
      </c>
    </row>
    <row r="2054" spans="1:21" hidden="1" x14ac:dyDescent="0.45">
      <c r="A2054" t="str">
        <f t="shared" si="42"/>
        <v>YAG5Non-EUL7F+MAllied healthUnknown</v>
      </c>
      <c r="B2054" t="s">
        <v>116</v>
      </c>
      <c r="C2054" t="s">
        <v>140</v>
      </c>
      <c r="D2054">
        <v>5</v>
      </c>
      <c r="E2054" t="s">
        <v>162</v>
      </c>
      <c r="F2054" t="s">
        <v>145</v>
      </c>
      <c r="G2054" t="s">
        <v>138</v>
      </c>
      <c r="H2054" t="s">
        <v>163</v>
      </c>
      <c r="I2054" t="s">
        <v>156</v>
      </c>
      <c r="J2054" t="s">
        <v>161</v>
      </c>
      <c r="K2054" t="s">
        <v>161</v>
      </c>
      <c r="L2054" t="s">
        <v>161</v>
      </c>
      <c r="M2054" t="s">
        <v>161</v>
      </c>
      <c r="N2054" t="s">
        <v>161</v>
      </c>
      <c r="O2054" t="s">
        <v>161</v>
      </c>
      <c r="P2054" t="s">
        <v>161</v>
      </c>
      <c r="Q2054" t="s">
        <v>161</v>
      </c>
      <c r="R2054" t="s">
        <v>157</v>
      </c>
      <c r="S2054" t="s">
        <v>157</v>
      </c>
      <c r="T2054" t="s">
        <v>157</v>
      </c>
      <c r="U2054" t="s">
        <v>157</v>
      </c>
    </row>
    <row r="2055" spans="1:21" hidden="1" x14ac:dyDescent="0.45">
      <c r="A2055" t="str">
        <f t="shared" ref="A2055:A2118" si="43">"YAG"&amp;D2055 &amp;E2055 &amp;F2055 &amp; G2055 &amp;H2055 &amp;I2055</f>
        <v>YAG5Non-EUL7F+MAllied healthWales</v>
      </c>
      <c r="B2055" t="s">
        <v>116</v>
      </c>
      <c r="C2055" t="s">
        <v>140</v>
      </c>
      <c r="D2055">
        <v>5</v>
      </c>
      <c r="E2055" t="s">
        <v>162</v>
      </c>
      <c r="F2055" t="s">
        <v>145</v>
      </c>
      <c r="G2055" t="s">
        <v>138</v>
      </c>
      <c r="H2055" t="s">
        <v>163</v>
      </c>
      <c r="I2055" t="s">
        <v>158</v>
      </c>
      <c r="J2055">
        <v>15</v>
      </c>
      <c r="K2055">
        <v>0</v>
      </c>
      <c r="L2055">
        <v>15</v>
      </c>
      <c r="M2055">
        <v>26.5</v>
      </c>
      <c r="N2055">
        <v>0</v>
      </c>
      <c r="O2055">
        <v>52.9</v>
      </c>
      <c r="P2055">
        <v>70.5</v>
      </c>
      <c r="Q2055">
        <v>73.5</v>
      </c>
      <c r="R2055" t="s">
        <v>161</v>
      </c>
      <c r="S2055" t="s">
        <v>161</v>
      </c>
      <c r="T2055" t="s">
        <v>161</v>
      </c>
      <c r="U2055" t="s">
        <v>161</v>
      </c>
    </row>
    <row r="2056" spans="1:21" hidden="1" x14ac:dyDescent="0.45">
      <c r="A2056" t="str">
        <f t="shared" si="43"/>
        <v>YAG5Non-EUL7F+MAllied healthWest Midlands</v>
      </c>
      <c r="B2056" t="s">
        <v>116</v>
      </c>
      <c r="C2056" t="s">
        <v>140</v>
      </c>
      <c r="D2056">
        <v>5</v>
      </c>
      <c r="E2056" t="s">
        <v>162</v>
      </c>
      <c r="F2056" t="s">
        <v>145</v>
      </c>
      <c r="G2056" t="s">
        <v>138</v>
      </c>
      <c r="H2056" t="s">
        <v>163</v>
      </c>
      <c r="I2056" t="s">
        <v>159</v>
      </c>
      <c r="J2056">
        <v>130</v>
      </c>
      <c r="K2056">
        <v>0</v>
      </c>
      <c r="L2056">
        <v>130</v>
      </c>
      <c r="M2056">
        <v>62</v>
      </c>
      <c r="N2056">
        <v>1.6</v>
      </c>
      <c r="O2056">
        <v>26.3</v>
      </c>
      <c r="P2056">
        <v>32.5</v>
      </c>
      <c r="Q2056">
        <v>36.5</v>
      </c>
      <c r="R2056">
        <v>30</v>
      </c>
      <c r="S2056">
        <v>21500</v>
      </c>
      <c r="T2056">
        <v>29900</v>
      </c>
      <c r="U2056">
        <v>43100</v>
      </c>
    </row>
    <row r="2057" spans="1:21" hidden="1" x14ac:dyDescent="0.45">
      <c r="A2057" t="str">
        <f t="shared" si="43"/>
        <v>YAG5Non-EUL7F+MAllied healthYorkshire and The Humber</v>
      </c>
      <c r="B2057" t="s">
        <v>116</v>
      </c>
      <c r="C2057" t="s">
        <v>140</v>
      </c>
      <c r="D2057">
        <v>5</v>
      </c>
      <c r="E2057" t="s">
        <v>162</v>
      </c>
      <c r="F2057" t="s">
        <v>145</v>
      </c>
      <c r="G2057" t="s">
        <v>138</v>
      </c>
      <c r="H2057" t="s">
        <v>163</v>
      </c>
      <c r="I2057" t="s">
        <v>160</v>
      </c>
      <c r="J2057">
        <v>165</v>
      </c>
      <c r="K2057">
        <v>0</v>
      </c>
      <c r="L2057">
        <v>165</v>
      </c>
      <c r="M2057">
        <v>69.3</v>
      </c>
      <c r="N2057">
        <v>2.8</v>
      </c>
      <c r="O2057">
        <v>20.9</v>
      </c>
      <c r="P2057">
        <v>24.8</v>
      </c>
      <c r="Q2057">
        <v>27.9</v>
      </c>
      <c r="R2057">
        <v>30</v>
      </c>
      <c r="S2057">
        <v>26200</v>
      </c>
      <c r="T2057">
        <v>38700</v>
      </c>
      <c r="U2057">
        <v>59200</v>
      </c>
    </row>
    <row r="2058" spans="1:21" hidden="1" x14ac:dyDescent="0.45">
      <c r="A2058" t="str">
        <f t="shared" si="43"/>
        <v>YAG5Non-EUL7F+MAllied healthNA</v>
      </c>
      <c r="B2058" t="s">
        <v>116</v>
      </c>
      <c r="C2058" t="s">
        <v>140</v>
      </c>
      <c r="D2058">
        <v>5</v>
      </c>
      <c r="E2058" t="s">
        <v>162</v>
      </c>
      <c r="F2058" t="s">
        <v>145</v>
      </c>
      <c r="G2058" t="s">
        <v>138</v>
      </c>
      <c r="H2058" t="s">
        <v>163</v>
      </c>
      <c r="I2058" t="s">
        <v>157</v>
      </c>
      <c r="J2058">
        <v>400</v>
      </c>
      <c r="K2058">
        <v>92.7</v>
      </c>
      <c r="L2058">
        <v>30</v>
      </c>
      <c r="M2058">
        <v>0.3</v>
      </c>
      <c r="N2058">
        <v>0</v>
      </c>
      <c r="O2058">
        <v>0</v>
      </c>
      <c r="P2058">
        <v>0</v>
      </c>
      <c r="Q2058">
        <v>7</v>
      </c>
      <c r="R2058" t="s">
        <v>157</v>
      </c>
      <c r="S2058" t="s">
        <v>157</v>
      </c>
      <c r="T2058" t="s">
        <v>157</v>
      </c>
      <c r="U2058" t="s">
        <v>157</v>
      </c>
    </row>
    <row r="2059" spans="1:21" hidden="1" x14ac:dyDescent="0.45">
      <c r="A2059" t="str">
        <f t="shared" si="43"/>
        <v>YAG5Non-EUL8F+MAllied healthAbroad</v>
      </c>
      <c r="B2059" t="s">
        <v>116</v>
      </c>
      <c r="C2059" t="s">
        <v>140</v>
      </c>
      <c r="D2059">
        <v>5</v>
      </c>
      <c r="E2059" t="s">
        <v>162</v>
      </c>
      <c r="F2059" t="s">
        <v>139</v>
      </c>
      <c r="G2059" t="s">
        <v>138</v>
      </c>
      <c r="H2059" t="s">
        <v>163</v>
      </c>
      <c r="I2059" t="s">
        <v>146</v>
      </c>
      <c r="J2059">
        <v>10</v>
      </c>
      <c r="K2059">
        <v>0</v>
      </c>
      <c r="L2059">
        <v>10</v>
      </c>
      <c r="M2059">
        <v>84.6</v>
      </c>
      <c r="N2059">
        <v>0</v>
      </c>
      <c r="O2059">
        <v>15.4</v>
      </c>
      <c r="P2059">
        <v>15.4</v>
      </c>
      <c r="Q2059">
        <v>15.4</v>
      </c>
      <c r="R2059" t="s">
        <v>157</v>
      </c>
      <c r="S2059" t="s">
        <v>157</v>
      </c>
      <c r="T2059" t="s">
        <v>157</v>
      </c>
      <c r="U2059" t="s">
        <v>157</v>
      </c>
    </row>
    <row r="2060" spans="1:21" hidden="1" x14ac:dyDescent="0.45">
      <c r="A2060" t="str">
        <f t="shared" si="43"/>
        <v>YAG5Non-EUL8F+MAllied healthEast Midlands</v>
      </c>
      <c r="B2060" t="s">
        <v>116</v>
      </c>
      <c r="C2060" t="s">
        <v>140</v>
      </c>
      <c r="D2060">
        <v>5</v>
      </c>
      <c r="E2060" t="s">
        <v>162</v>
      </c>
      <c r="F2060" t="s">
        <v>139</v>
      </c>
      <c r="G2060" t="s">
        <v>138</v>
      </c>
      <c r="H2060" t="s">
        <v>163</v>
      </c>
      <c r="I2060" t="s">
        <v>147</v>
      </c>
      <c r="J2060">
        <v>5</v>
      </c>
      <c r="K2060">
        <v>0</v>
      </c>
      <c r="L2060">
        <v>5</v>
      </c>
      <c r="M2060">
        <v>66.7</v>
      </c>
      <c r="N2060">
        <v>0</v>
      </c>
      <c r="O2060">
        <v>33.299999999999997</v>
      </c>
      <c r="P2060">
        <v>33.299999999999997</v>
      </c>
      <c r="Q2060">
        <v>33.299999999999997</v>
      </c>
      <c r="R2060" t="s">
        <v>161</v>
      </c>
      <c r="S2060" t="s">
        <v>161</v>
      </c>
      <c r="T2060" t="s">
        <v>161</v>
      </c>
      <c r="U2060" t="s">
        <v>161</v>
      </c>
    </row>
    <row r="2061" spans="1:21" hidden="1" x14ac:dyDescent="0.45">
      <c r="A2061" t="str">
        <f t="shared" si="43"/>
        <v>YAG5Non-EUL8F+MAllied healthEast of England</v>
      </c>
      <c r="B2061" t="s">
        <v>116</v>
      </c>
      <c r="C2061" t="s">
        <v>140</v>
      </c>
      <c r="D2061">
        <v>5</v>
      </c>
      <c r="E2061" t="s">
        <v>162</v>
      </c>
      <c r="F2061" t="s">
        <v>139</v>
      </c>
      <c r="G2061" t="s">
        <v>138</v>
      </c>
      <c r="H2061" t="s">
        <v>163</v>
      </c>
      <c r="I2061" t="s">
        <v>148</v>
      </c>
      <c r="J2061">
        <v>5</v>
      </c>
      <c r="K2061">
        <v>0</v>
      </c>
      <c r="L2061">
        <v>5</v>
      </c>
      <c r="M2061">
        <v>50</v>
      </c>
      <c r="N2061">
        <v>0</v>
      </c>
      <c r="O2061">
        <v>50</v>
      </c>
      <c r="P2061">
        <v>50</v>
      </c>
      <c r="Q2061">
        <v>50</v>
      </c>
      <c r="R2061" t="s">
        <v>161</v>
      </c>
      <c r="S2061" t="s">
        <v>161</v>
      </c>
      <c r="T2061" t="s">
        <v>161</v>
      </c>
      <c r="U2061" t="s">
        <v>161</v>
      </c>
    </row>
    <row r="2062" spans="1:21" hidden="1" x14ac:dyDescent="0.45">
      <c r="A2062" t="str">
        <f t="shared" si="43"/>
        <v>YAG5Non-EUL8F+MAllied healthLondon</v>
      </c>
      <c r="B2062" t="s">
        <v>116</v>
      </c>
      <c r="C2062" t="s">
        <v>140</v>
      </c>
      <c r="D2062">
        <v>5</v>
      </c>
      <c r="E2062" t="s">
        <v>162</v>
      </c>
      <c r="F2062" t="s">
        <v>139</v>
      </c>
      <c r="G2062" t="s">
        <v>138</v>
      </c>
      <c r="H2062" t="s">
        <v>163</v>
      </c>
      <c r="I2062" t="s">
        <v>149</v>
      </c>
      <c r="J2062">
        <v>10</v>
      </c>
      <c r="K2062">
        <v>0</v>
      </c>
      <c r="L2062">
        <v>10</v>
      </c>
      <c r="M2062">
        <v>38.9</v>
      </c>
      <c r="N2062">
        <v>11.1</v>
      </c>
      <c r="O2062">
        <v>50</v>
      </c>
      <c r="P2062">
        <v>50</v>
      </c>
      <c r="Q2062">
        <v>50</v>
      </c>
      <c r="R2062" t="s">
        <v>161</v>
      </c>
      <c r="S2062" t="s">
        <v>161</v>
      </c>
      <c r="T2062" t="s">
        <v>161</v>
      </c>
      <c r="U2062" t="s">
        <v>161</v>
      </c>
    </row>
    <row r="2063" spans="1:21" hidden="1" x14ac:dyDescent="0.45">
      <c r="A2063" t="str">
        <f t="shared" si="43"/>
        <v>YAG5Non-EUL8F+MAllied healthNorth East</v>
      </c>
      <c r="B2063" t="s">
        <v>116</v>
      </c>
      <c r="C2063" t="s">
        <v>140</v>
      </c>
      <c r="D2063">
        <v>5</v>
      </c>
      <c r="E2063" t="s">
        <v>162</v>
      </c>
      <c r="F2063" t="s">
        <v>139</v>
      </c>
      <c r="G2063" t="s">
        <v>138</v>
      </c>
      <c r="H2063" t="s">
        <v>163</v>
      </c>
      <c r="I2063" t="s">
        <v>150</v>
      </c>
      <c r="J2063" t="s">
        <v>161</v>
      </c>
      <c r="K2063" t="s">
        <v>161</v>
      </c>
      <c r="L2063" t="s">
        <v>161</v>
      </c>
      <c r="M2063" t="s">
        <v>161</v>
      </c>
      <c r="N2063" t="s">
        <v>161</v>
      </c>
      <c r="O2063" t="s">
        <v>161</v>
      </c>
      <c r="P2063" t="s">
        <v>161</v>
      </c>
      <c r="Q2063" t="s">
        <v>161</v>
      </c>
      <c r="R2063" t="s">
        <v>161</v>
      </c>
      <c r="S2063" t="s">
        <v>161</v>
      </c>
      <c r="T2063" t="s">
        <v>161</v>
      </c>
      <c r="U2063" t="s">
        <v>161</v>
      </c>
    </row>
    <row r="2064" spans="1:21" hidden="1" x14ac:dyDescent="0.45">
      <c r="A2064" t="str">
        <f t="shared" si="43"/>
        <v>YAG5Non-EUL8F+MAllied healthNorth West</v>
      </c>
      <c r="B2064" t="s">
        <v>116</v>
      </c>
      <c r="C2064" t="s">
        <v>140</v>
      </c>
      <c r="D2064">
        <v>5</v>
      </c>
      <c r="E2064" t="s">
        <v>162</v>
      </c>
      <c r="F2064" t="s">
        <v>139</v>
      </c>
      <c r="G2064" t="s">
        <v>138</v>
      </c>
      <c r="H2064" t="s">
        <v>163</v>
      </c>
      <c r="I2064" t="s">
        <v>151</v>
      </c>
      <c r="J2064">
        <v>10</v>
      </c>
      <c r="K2064">
        <v>0</v>
      </c>
      <c r="L2064">
        <v>10</v>
      </c>
      <c r="M2064">
        <v>64.7</v>
      </c>
      <c r="N2064">
        <v>0</v>
      </c>
      <c r="O2064">
        <v>35.299999999999997</v>
      </c>
      <c r="P2064">
        <v>35.299999999999997</v>
      </c>
      <c r="Q2064">
        <v>35.299999999999997</v>
      </c>
      <c r="R2064" t="s">
        <v>161</v>
      </c>
      <c r="S2064" t="s">
        <v>161</v>
      </c>
      <c r="T2064" t="s">
        <v>161</v>
      </c>
      <c r="U2064" t="s">
        <v>161</v>
      </c>
    </row>
    <row r="2065" spans="1:21" hidden="1" x14ac:dyDescent="0.45">
      <c r="A2065" t="str">
        <f t="shared" si="43"/>
        <v>YAG5Non-EUL8F+MAllied healthSouth East</v>
      </c>
      <c r="B2065" t="s">
        <v>116</v>
      </c>
      <c r="C2065" t="s">
        <v>140</v>
      </c>
      <c r="D2065">
        <v>5</v>
      </c>
      <c r="E2065" t="s">
        <v>162</v>
      </c>
      <c r="F2065" t="s">
        <v>139</v>
      </c>
      <c r="G2065" t="s">
        <v>138</v>
      </c>
      <c r="H2065" t="s">
        <v>163</v>
      </c>
      <c r="I2065" t="s">
        <v>154</v>
      </c>
      <c r="J2065">
        <v>5</v>
      </c>
      <c r="K2065">
        <v>0</v>
      </c>
      <c r="L2065">
        <v>5</v>
      </c>
      <c r="M2065">
        <v>33.299999999999997</v>
      </c>
      <c r="N2065">
        <v>0</v>
      </c>
      <c r="O2065">
        <v>66.7</v>
      </c>
      <c r="P2065">
        <v>66.7</v>
      </c>
      <c r="Q2065">
        <v>66.7</v>
      </c>
      <c r="R2065" t="s">
        <v>161</v>
      </c>
      <c r="S2065" t="s">
        <v>161</v>
      </c>
      <c r="T2065" t="s">
        <v>161</v>
      </c>
      <c r="U2065" t="s">
        <v>161</v>
      </c>
    </row>
    <row r="2066" spans="1:21" hidden="1" x14ac:dyDescent="0.45">
      <c r="A2066" t="str">
        <f t="shared" si="43"/>
        <v>YAG5Non-EUL8F+MAllied healthSouth West</v>
      </c>
      <c r="B2066" t="s">
        <v>116</v>
      </c>
      <c r="C2066" t="s">
        <v>140</v>
      </c>
      <c r="D2066">
        <v>5</v>
      </c>
      <c r="E2066" t="s">
        <v>162</v>
      </c>
      <c r="F2066" t="s">
        <v>139</v>
      </c>
      <c r="G2066" t="s">
        <v>138</v>
      </c>
      <c r="H2066" t="s">
        <v>163</v>
      </c>
      <c r="I2066" t="s">
        <v>155</v>
      </c>
      <c r="J2066">
        <v>5</v>
      </c>
      <c r="K2066">
        <v>0</v>
      </c>
      <c r="L2066">
        <v>5</v>
      </c>
      <c r="M2066">
        <v>66.7</v>
      </c>
      <c r="N2066">
        <v>0</v>
      </c>
      <c r="O2066">
        <v>33.299999999999997</v>
      </c>
      <c r="P2066">
        <v>33.299999999999997</v>
      </c>
      <c r="Q2066">
        <v>33.299999999999997</v>
      </c>
      <c r="R2066" t="s">
        <v>161</v>
      </c>
      <c r="S2066" t="s">
        <v>161</v>
      </c>
      <c r="T2066" t="s">
        <v>161</v>
      </c>
      <c r="U2066" t="s">
        <v>161</v>
      </c>
    </row>
    <row r="2067" spans="1:21" hidden="1" x14ac:dyDescent="0.45">
      <c r="A2067" t="str">
        <f t="shared" si="43"/>
        <v>YAG5Non-EUL8F+MAllied healthYorkshire and The Humber</v>
      </c>
      <c r="B2067" t="s">
        <v>116</v>
      </c>
      <c r="C2067" t="s">
        <v>140</v>
      </c>
      <c r="D2067">
        <v>5</v>
      </c>
      <c r="E2067" t="s">
        <v>162</v>
      </c>
      <c r="F2067" t="s">
        <v>139</v>
      </c>
      <c r="G2067" t="s">
        <v>138</v>
      </c>
      <c r="H2067" t="s">
        <v>163</v>
      </c>
      <c r="I2067" t="s">
        <v>160</v>
      </c>
      <c r="J2067">
        <v>10</v>
      </c>
      <c r="K2067">
        <v>0</v>
      </c>
      <c r="L2067">
        <v>10</v>
      </c>
      <c r="M2067">
        <v>83.8</v>
      </c>
      <c r="N2067">
        <v>0</v>
      </c>
      <c r="O2067">
        <v>16.2</v>
      </c>
      <c r="P2067">
        <v>16.2</v>
      </c>
      <c r="Q2067">
        <v>16.2</v>
      </c>
      <c r="R2067" t="s">
        <v>161</v>
      </c>
      <c r="S2067" t="s">
        <v>161</v>
      </c>
      <c r="T2067" t="s">
        <v>161</v>
      </c>
      <c r="U2067" t="s">
        <v>161</v>
      </c>
    </row>
    <row r="2068" spans="1:21" hidden="1" x14ac:dyDescent="0.45">
      <c r="A2068" t="str">
        <f t="shared" si="43"/>
        <v>YAG5Non-EUL8F+MAllied healthNA</v>
      </c>
      <c r="B2068" t="s">
        <v>116</v>
      </c>
      <c r="C2068" t="s">
        <v>140</v>
      </c>
      <c r="D2068">
        <v>5</v>
      </c>
      <c r="E2068" t="s">
        <v>162</v>
      </c>
      <c r="F2068" t="s">
        <v>139</v>
      </c>
      <c r="G2068" t="s">
        <v>138</v>
      </c>
      <c r="H2068" t="s">
        <v>163</v>
      </c>
      <c r="I2068" t="s">
        <v>157</v>
      </c>
      <c r="J2068">
        <v>35</v>
      </c>
      <c r="K2068">
        <v>96.7</v>
      </c>
      <c r="L2068" t="s">
        <v>161</v>
      </c>
      <c r="M2068" t="s">
        <v>161</v>
      </c>
      <c r="N2068" t="s">
        <v>161</v>
      </c>
      <c r="O2068" t="s">
        <v>161</v>
      </c>
      <c r="P2068" t="s">
        <v>161</v>
      </c>
      <c r="Q2068" t="s">
        <v>161</v>
      </c>
      <c r="R2068" t="s">
        <v>157</v>
      </c>
      <c r="S2068" t="s">
        <v>157</v>
      </c>
      <c r="T2068" t="s">
        <v>157</v>
      </c>
      <c r="U2068" t="s">
        <v>157</v>
      </c>
    </row>
    <row r="2069" spans="1:21" hidden="1" x14ac:dyDescent="0.45">
      <c r="A2069" t="str">
        <f t="shared" si="43"/>
        <v>YAG3Non-EUL7F+MAllied healthAbroad</v>
      </c>
      <c r="B2069" t="s">
        <v>116</v>
      </c>
      <c r="C2069" t="s">
        <v>141</v>
      </c>
      <c r="D2069">
        <v>3</v>
      </c>
      <c r="E2069" t="s">
        <v>162</v>
      </c>
      <c r="F2069" t="s">
        <v>145</v>
      </c>
      <c r="G2069" t="s">
        <v>138</v>
      </c>
      <c r="H2069" t="s">
        <v>163</v>
      </c>
      <c r="I2069" t="s">
        <v>146</v>
      </c>
      <c r="J2069">
        <v>35</v>
      </c>
      <c r="K2069">
        <v>0</v>
      </c>
      <c r="L2069">
        <v>35</v>
      </c>
      <c r="M2069">
        <v>90.2</v>
      </c>
      <c r="N2069">
        <v>3.3</v>
      </c>
      <c r="O2069">
        <v>6.6</v>
      </c>
      <c r="P2069">
        <v>6.6</v>
      </c>
      <c r="Q2069">
        <v>6.6</v>
      </c>
      <c r="R2069" t="s">
        <v>157</v>
      </c>
      <c r="S2069" t="s">
        <v>157</v>
      </c>
      <c r="T2069" t="s">
        <v>157</v>
      </c>
      <c r="U2069" t="s">
        <v>157</v>
      </c>
    </row>
    <row r="2070" spans="1:21" hidden="1" x14ac:dyDescent="0.45">
      <c r="A2070" t="str">
        <f t="shared" si="43"/>
        <v>YAG3Non-EUL7F+MAllied healthEast Midlands</v>
      </c>
      <c r="B2070" t="s">
        <v>116</v>
      </c>
      <c r="C2070" t="s">
        <v>141</v>
      </c>
      <c r="D2070">
        <v>3</v>
      </c>
      <c r="E2070" t="s">
        <v>162</v>
      </c>
      <c r="F2070" t="s">
        <v>145</v>
      </c>
      <c r="G2070" t="s">
        <v>138</v>
      </c>
      <c r="H2070" t="s">
        <v>163</v>
      </c>
      <c r="I2070" t="s">
        <v>147</v>
      </c>
      <c r="J2070">
        <v>30</v>
      </c>
      <c r="K2070">
        <v>0</v>
      </c>
      <c r="L2070">
        <v>30</v>
      </c>
      <c r="M2070">
        <v>47.3</v>
      </c>
      <c r="N2070">
        <v>0</v>
      </c>
      <c r="O2070">
        <v>32.700000000000003</v>
      </c>
      <c r="P2070">
        <v>45.5</v>
      </c>
      <c r="Q2070">
        <v>52.7</v>
      </c>
      <c r="R2070" t="s">
        <v>161</v>
      </c>
      <c r="S2070" t="s">
        <v>161</v>
      </c>
      <c r="T2070" t="s">
        <v>161</v>
      </c>
      <c r="U2070" t="s">
        <v>161</v>
      </c>
    </row>
    <row r="2071" spans="1:21" hidden="1" x14ac:dyDescent="0.45">
      <c r="A2071" t="str">
        <f t="shared" si="43"/>
        <v>YAG3Non-EUL7F+MAllied healthEast of England</v>
      </c>
      <c r="B2071" t="s">
        <v>116</v>
      </c>
      <c r="C2071" t="s">
        <v>141</v>
      </c>
      <c r="D2071">
        <v>3</v>
      </c>
      <c r="E2071" t="s">
        <v>162</v>
      </c>
      <c r="F2071" t="s">
        <v>145</v>
      </c>
      <c r="G2071" t="s">
        <v>138</v>
      </c>
      <c r="H2071" t="s">
        <v>163</v>
      </c>
      <c r="I2071" t="s">
        <v>148</v>
      </c>
      <c r="J2071">
        <v>45</v>
      </c>
      <c r="K2071">
        <v>0</v>
      </c>
      <c r="L2071">
        <v>45</v>
      </c>
      <c r="M2071">
        <v>46.7</v>
      </c>
      <c r="N2071">
        <v>4.9000000000000004</v>
      </c>
      <c r="O2071">
        <v>35.299999999999997</v>
      </c>
      <c r="P2071">
        <v>41</v>
      </c>
      <c r="Q2071">
        <v>48.4</v>
      </c>
      <c r="R2071">
        <v>15</v>
      </c>
      <c r="S2071">
        <v>28800</v>
      </c>
      <c r="T2071">
        <v>42700</v>
      </c>
      <c r="U2071">
        <v>63900</v>
      </c>
    </row>
    <row r="2072" spans="1:21" hidden="1" x14ac:dyDescent="0.45">
      <c r="A2072" t="str">
        <f t="shared" si="43"/>
        <v>YAG3Non-EUL7F+MAllied healthLondon</v>
      </c>
      <c r="B2072" t="s">
        <v>116</v>
      </c>
      <c r="C2072" t="s">
        <v>141</v>
      </c>
      <c r="D2072">
        <v>3</v>
      </c>
      <c r="E2072" t="s">
        <v>162</v>
      </c>
      <c r="F2072" t="s">
        <v>145</v>
      </c>
      <c r="G2072" t="s">
        <v>138</v>
      </c>
      <c r="H2072" t="s">
        <v>163</v>
      </c>
      <c r="I2072" t="s">
        <v>149</v>
      </c>
      <c r="J2072">
        <v>135</v>
      </c>
      <c r="K2072">
        <v>0</v>
      </c>
      <c r="L2072">
        <v>135</v>
      </c>
      <c r="M2072">
        <v>58.2</v>
      </c>
      <c r="N2072">
        <v>8.1999999999999993</v>
      </c>
      <c r="O2072">
        <v>23.9</v>
      </c>
      <c r="P2072">
        <v>30.6</v>
      </c>
      <c r="Q2072">
        <v>33.6</v>
      </c>
      <c r="R2072">
        <v>30</v>
      </c>
      <c r="S2072">
        <v>12400</v>
      </c>
      <c r="T2072">
        <v>25600</v>
      </c>
      <c r="U2072">
        <v>37200</v>
      </c>
    </row>
    <row r="2073" spans="1:21" hidden="1" x14ac:dyDescent="0.45">
      <c r="A2073" t="str">
        <f t="shared" si="43"/>
        <v>YAG3Non-EUL7F+MAllied healthNorth East</v>
      </c>
      <c r="B2073" t="s">
        <v>116</v>
      </c>
      <c r="C2073" t="s">
        <v>141</v>
      </c>
      <c r="D2073">
        <v>3</v>
      </c>
      <c r="E2073" t="s">
        <v>162</v>
      </c>
      <c r="F2073" t="s">
        <v>145</v>
      </c>
      <c r="G2073" t="s">
        <v>138</v>
      </c>
      <c r="H2073" t="s">
        <v>163</v>
      </c>
      <c r="I2073" t="s">
        <v>150</v>
      </c>
      <c r="J2073">
        <v>40</v>
      </c>
      <c r="K2073">
        <v>0</v>
      </c>
      <c r="L2073">
        <v>40</v>
      </c>
      <c r="M2073">
        <v>70.5</v>
      </c>
      <c r="N2073">
        <v>2.7</v>
      </c>
      <c r="O2073">
        <v>2.7</v>
      </c>
      <c r="P2073">
        <v>16.100000000000001</v>
      </c>
      <c r="Q2073">
        <v>26.8</v>
      </c>
      <c r="R2073" t="s">
        <v>161</v>
      </c>
      <c r="S2073" t="s">
        <v>161</v>
      </c>
      <c r="T2073" t="s">
        <v>161</v>
      </c>
      <c r="U2073" t="s">
        <v>161</v>
      </c>
    </row>
    <row r="2074" spans="1:21" hidden="1" x14ac:dyDescent="0.45">
      <c r="A2074" t="str">
        <f t="shared" si="43"/>
        <v>YAG3Non-EUL7F+MAllied healthNorth West</v>
      </c>
      <c r="B2074" t="s">
        <v>116</v>
      </c>
      <c r="C2074" t="s">
        <v>141</v>
      </c>
      <c r="D2074">
        <v>3</v>
      </c>
      <c r="E2074" t="s">
        <v>162</v>
      </c>
      <c r="F2074" t="s">
        <v>145</v>
      </c>
      <c r="G2074" t="s">
        <v>138</v>
      </c>
      <c r="H2074" t="s">
        <v>163</v>
      </c>
      <c r="I2074" t="s">
        <v>151</v>
      </c>
      <c r="J2074">
        <v>85</v>
      </c>
      <c r="K2074">
        <v>0</v>
      </c>
      <c r="L2074">
        <v>85</v>
      </c>
      <c r="M2074">
        <v>67.2</v>
      </c>
      <c r="N2074">
        <v>0</v>
      </c>
      <c r="O2074">
        <v>19.100000000000001</v>
      </c>
      <c r="P2074">
        <v>27.1</v>
      </c>
      <c r="Q2074">
        <v>32.799999999999997</v>
      </c>
      <c r="R2074">
        <v>15</v>
      </c>
      <c r="S2074">
        <v>17900</v>
      </c>
      <c r="T2074">
        <v>29600</v>
      </c>
      <c r="U2074">
        <v>93100</v>
      </c>
    </row>
    <row r="2075" spans="1:21" hidden="1" x14ac:dyDescent="0.45">
      <c r="A2075" t="str">
        <f t="shared" si="43"/>
        <v>YAG3Non-EUL7F+MAllied healthScotland</v>
      </c>
      <c r="B2075" t="s">
        <v>116</v>
      </c>
      <c r="C2075" t="s">
        <v>141</v>
      </c>
      <c r="D2075">
        <v>3</v>
      </c>
      <c r="E2075" t="s">
        <v>162</v>
      </c>
      <c r="F2075" t="s">
        <v>145</v>
      </c>
      <c r="G2075" t="s">
        <v>138</v>
      </c>
      <c r="H2075" t="s">
        <v>163</v>
      </c>
      <c r="I2075" t="s">
        <v>153</v>
      </c>
      <c r="J2075">
        <v>5</v>
      </c>
      <c r="K2075">
        <v>0</v>
      </c>
      <c r="L2075">
        <v>5</v>
      </c>
      <c r="M2075">
        <v>0</v>
      </c>
      <c r="N2075">
        <v>25</v>
      </c>
      <c r="O2075">
        <v>25</v>
      </c>
      <c r="P2075">
        <v>75</v>
      </c>
      <c r="Q2075">
        <v>75</v>
      </c>
      <c r="R2075" t="s">
        <v>161</v>
      </c>
      <c r="S2075" t="s">
        <v>161</v>
      </c>
      <c r="T2075" t="s">
        <v>161</v>
      </c>
      <c r="U2075" t="s">
        <v>161</v>
      </c>
    </row>
    <row r="2076" spans="1:21" hidden="1" x14ac:dyDescent="0.45">
      <c r="A2076" t="str">
        <f t="shared" si="43"/>
        <v>YAG3Non-EUL7F+MAllied healthSouth East</v>
      </c>
      <c r="B2076" t="s">
        <v>116</v>
      </c>
      <c r="C2076" t="s">
        <v>141</v>
      </c>
      <c r="D2076">
        <v>3</v>
      </c>
      <c r="E2076" t="s">
        <v>162</v>
      </c>
      <c r="F2076" t="s">
        <v>145</v>
      </c>
      <c r="G2076" t="s">
        <v>138</v>
      </c>
      <c r="H2076" t="s">
        <v>163</v>
      </c>
      <c r="I2076" t="s">
        <v>154</v>
      </c>
      <c r="J2076">
        <v>40</v>
      </c>
      <c r="K2076">
        <v>0</v>
      </c>
      <c r="L2076">
        <v>40</v>
      </c>
      <c r="M2076">
        <v>46.4</v>
      </c>
      <c r="N2076">
        <v>5.2</v>
      </c>
      <c r="O2076">
        <v>31.8</v>
      </c>
      <c r="P2076">
        <v>38.200000000000003</v>
      </c>
      <c r="Q2076">
        <v>48.5</v>
      </c>
      <c r="R2076">
        <v>15</v>
      </c>
      <c r="S2076">
        <v>25900</v>
      </c>
      <c r="T2076">
        <v>29600</v>
      </c>
      <c r="U2076">
        <v>35400</v>
      </c>
    </row>
    <row r="2077" spans="1:21" hidden="1" x14ac:dyDescent="0.45">
      <c r="A2077" t="str">
        <f t="shared" si="43"/>
        <v>YAG3Non-EUL7F+MAllied healthSouth West</v>
      </c>
      <c r="B2077" t="s">
        <v>116</v>
      </c>
      <c r="C2077" t="s">
        <v>141</v>
      </c>
      <c r="D2077">
        <v>3</v>
      </c>
      <c r="E2077" t="s">
        <v>162</v>
      </c>
      <c r="F2077" t="s">
        <v>145</v>
      </c>
      <c r="G2077" t="s">
        <v>138</v>
      </c>
      <c r="H2077" t="s">
        <v>163</v>
      </c>
      <c r="I2077" t="s">
        <v>155</v>
      </c>
      <c r="J2077">
        <v>30</v>
      </c>
      <c r="K2077">
        <v>0</v>
      </c>
      <c r="L2077">
        <v>30</v>
      </c>
      <c r="M2077">
        <v>56.5</v>
      </c>
      <c r="N2077">
        <v>7.1</v>
      </c>
      <c r="O2077">
        <v>15.3</v>
      </c>
      <c r="P2077">
        <v>29.4</v>
      </c>
      <c r="Q2077">
        <v>36.5</v>
      </c>
      <c r="R2077" t="s">
        <v>161</v>
      </c>
      <c r="S2077" t="s">
        <v>161</v>
      </c>
      <c r="T2077" t="s">
        <v>161</v>
      </c>
      <c r="U2077" t="s">
        <v>161</v>
      </c>
    </row>
    <row r="2078" spans="1:21" hidden="1" x14ac:dyDescent="0.45">
      <c r="A2078" t="str">
        <f t="shared" si="43"/>
        <v>YAG3Non-EUL7F+MAllied healthWales</v>
      </c>
      <c r="B2078" t="s">
        <v>116</v>
      </c>
      <c r="C2078" t="s">
        <v>141</v>
      </c>
      <c r="D2078">
        <v>3</v>
      </c>
      <c r="E2078" t="s">
        <v>162</v>
      </c>
      <c r="F2078" t="s">
        <v>145</v>
      </c>
      <c r="G2078" t="s">
        <v>138</v>
      </c>
      <c r="H2078" t="s">
        <v>163</v>
      </c>
      <c r="I2078" t="s">
        <v>158</v>
      </c>
      <c r="J2078">
        <v>5</v>
      </c>
      <c r="K2078">
        <v>0</v>
      </c>
      <c r="L2078">
        <v>5</v>
      </c>
      <c r="M2078">
        <v>20</v>
      </c>
      <c r="N2078">
        <v>0</v>
      </c>
      <c r="O2078">
        <v>40</v>
      </c>
      <c r="P2078">
        <v>80</v>
      </c>
      <c r="Q2078">
        <v>80</v>
      </c>
      <c r="R2078" t="s">
        <v>161</v>
      </c>
      <c r="S2078" t="s">
        <v>161</v>
      </c>
      <c r="T2078" t="s">
        <v>161</v>
      </c>
      <c r="U2078" t="s">
        <v>161</v>
      </c>
    </row>
    <row r="2079" spans="1:21" hidden="1" x14ac:dyDescent="0.45">
      <c r="A2079" t="str">
        <f t="shared" si="43"/>
        <v>YAG3Non-EUL7F+MAllied healthWest Midlands</v>
      </c>
      <c r="B2079" t="s">
        <v>116</v>
      </c>
      <c r="C2079" t="s">
        <v>141</v>
      </c>
      <c r="D2079">
        <v>3</v>
      </c>
      <c r="E2079" t="s">
        <v>162</v>
      </c>
      <c r="F2079" t="s">
        <v>145</v>
      </c>
      <c r="G2079" t="s">
        <v>138</v>
      </c>
      <c r="H2079" t="s">
        <v>163</v>
      </c>
      <c r="I2079" t="s">
        <v>159</v>
      </c>
      <c r="J2079">
        <v>50</v>
      </c>
      <c r="K2079">
        <v>0</v>
      </c>
      <c r="L2079">
        <v>50</v>
      </c>
      <c r="M2079">
        <v>70.2</v>
      </c>
      <c r="N2079">
        <v>4.3</v>
      </c>
      <c r="O2079">
        <v>14.9</v>
      </c>
      <c r="P2079">
        <v>23.4</v>
      </c>
      <c r="Q2079">
        <v>25.5</v>
      </c>
      <c r="R2079" t="s">
        <v>161</v>
      </c>
      <c r="S2079" t="s">
        <v>161</v>
      </c>
      <c r="T2079" t="s">
        <v>161</v>
      </c>
      <c r="U2079" t="s">
        <v>161</v>
      </c>
    </row>
    <row r="2080" spans="1:21" hidden="1" x14ac:dyDescent="0.45">
      <c r="A2080" t="str">
        <f t="shared" si="43"/>
        <v>YAG3Non-EUL7F+MAllied healthYorkshire and The Humber</v>
      </c>
      <c r="B2080" t="s">
        <v>116</v>
      </c>
      <c r="C2080" t="s">
        <v>141</v>
      </c>
      <c r="D2080">
        <v>3</v>
      </c>
      <c r="E2080" t="s">
        <v>162</v>
      </c>
      <c r="F2080" t="s">
        <v>145</v>
      </c>
      <c r="G2080" t="s">
        <v>138</v>
      </c>
      <c r="H2080" t="s">
        <v>163</v>
      </c>
      <c r="I2080" t="s">
        <v>160</v>
      </c>
      <c r="J2080">
        <v>90</v>
      </c>
      <c r="K2080">
        <v>0</v>
      </c>
      <c r="L2080">
        <v>90</v>
      </c>
      <c r="M2080">
        <v>76.7</v>
      </c>
      <c r="N2080">
        <v>3.5</v>
      </c>
      <c r="O2080">
        <v>11.7</v>
      </c>
      <c r="P2080">
        <v>16.3</v>
      </c>
      <c r="Q2080">
        <v>19.8</v>
      </c>
      <c r="R2080" t="s">
        <v>161</v>
      </c>
      <c r="S2080" t="s">
        <v>161</v>
      </c>
      <c r="T2080" t="s">
        <v>161</v>
      </c>
      <c r="U2080" t="s">
        <v>161</v>
      </c>
    </row>
    <row r="2081" spans="1:21" hidden="1" x14ac:dyDescent="0.45">
      <c r="A2081" t="str">
        <f t="shared" si="43"/>
        <v>YAG3Non-EUL7F+MAllied healthNA</v>
      </c>
      <c r="B2081" t="s">
        <v>116</v>
      </c>
      <c r="C2081" t="s">
        <v>141</v>
      </c>
      <c r="D2081">
        <v>3</v>
      </c>
      <c r="E2081" t="s">
        <v>162</v>
      </c>
      <c r="F2081" t="s">
        <v>145</v>
      </c>
      <c r="G2081" t="s">
        <v>138</v>
      </c>
      <c r="H2081" t="s">
        <v>163</v>
      </c>
      <c r="I2081" t="s">
        <v>157</v>
      </c>
      <c r="J2081">
        <v>365</v>
      </c>
      <c r="K2081">
        <v>91.5</v>
      </c>
      <c r="L2081">
        <v>35</v>
      </c>
      <c r="M2081">
        <v>0</v>
      </c>
      <c r="N2081">
        <v>0</v>
      </c>
      <c r="O2081">
        <v>0</v>
      </c>
      <c r="P2081">
        <v>0.3</v>
      </c>
      <c r="Q2081">
        <v>8.5</v>
      </c>
      <c r="R2081" t="s">
        <v>157</v>
      </c>
      <c r="S2081" t="s">
        <v>157</v>
      </c>
      <c r="T2081" t="s">
        <v>157</v>
      </c>
      <c r="U2081" t="s">
        <v>157</v>
      </c>
    </row>
    <row r="2082" spans="1:21" hidden="1" x14ac:dyDescent="0.45">
      <c r="A2082" t="str">
        <f t="shared" si="43"/>
        <v>YAG3Non-EUL8F+MAllied healthAbroad</v>
      </c>
      <c r="B2082" t="s">
        <v>116</v>
      </c>
      <c r="C2082" t="s">
        <v>141</v>
      </c>
      <c r="D2082">
        <v>3</v>
      </c>
      <c r="E2082" t="s">
        <v>162</v>
      </c>
      <c r="F2082" t="s">
        <v>139</v>
      </c>
      <c r="G2082" t="s">
        <v>138</v>
      </c>
      <c r="H2082" t="s">
        <v>163</v>
      </c>
      <c r="I2082" t="s">
        <v>146</v>
      </c>
      <c r="J2082">
        <v>5</v>
      </c>
      <c r="K2082">
        <v>0</v>
      </c>
      <c r="L2082">
        <v>5</v>
      </c>
      <c r="M2082">
        <v>100</v>
      </c>
      <c r="N2082">
        <v>0</v>
      </c>
      <c r="O2082">
        <v>0</v>
      </c>
      <c r="P2082">
        <v>0</v>
      </c>
      <c r="Q2082">
        <v>0</v>
      </c>
      <c r="R2082" t="s">
        <v>157</v>
      </c>
      <c r="S2082" t="s">
        <v>157</v>
      </c>
      <c r="T2082" t="s">
        <v>157</v>
      </c>
      <c r="U2082" t="s">
        <v>157</v>
      </c>
    </row>
    <row r="2083" spans="1:21" hidden="1" x14ac:dyDescent="0.45">
      <c r="A2083" t="str">
        <f t="shared" si="43"/>
        <v>YAG3Non-EUL8F+MAllied healthEast Midlands</v>
      </c>
      <c r="B2083" t="s">
        <v>116</v>
      </c>
      <c r="C2083" t="s">
        <v>141</v>
      </c>
      <c r="D2083">
        <v>3</v>
      </c>
      <c r="E2083" t="s">
        <v>162</v>
      </c>
      <c r="F2083" t="s">
        <v>139</v>
      </c>
      <c r="G2083" t="s">
        <v>138</v>
      </c>
      <c r="H2083" t="s">
        <v>163</v>
      </c>
      <c r="I2083" t="s">
        <v>147</v>
      </c>
      <c r="J2083">
        <v>5</v>
      </c>
      <c r="K2083">
        <v>0</v>
      </c>
      <c r="L2083">
        <v>5</v>
      </c>
      <c r="M2083">
        <v>33.299999999999997</v>
      </c>
      <c r="N2083">
        <v>33.299999999999997</v>
      </c>
      <c r="O2083">
        <v>33.299999999999997</v>
      </c>
      <c r="P2083">
        <v>33.299999999999997</v>
      </c>
      <c r="Q2083">
        <v>33.299999999999997</v>
      </c>
      <c r="R2083" t="s">
        <v>161</v>
      </c>
      <c r="S2083" t="s">
        <v>161</v>
      </c>
      <c r="T2083" t="s">
        <v>161</v>
      </c>
      <c r="U2083" t="s">
        <v>161</v>
      </c>
    </row>
    <row r="2084" spans="1:21" hidden="1" x14ac:dyDescent="0.45">
      <c r="A2084" t="str">
        <f t="shared" si="43"/>
        <v>YAG3Non-EUL8F+MAllied healthEast of England</v>
      </c>
      <c r="B2084" t="s">
        <v>116</v>
      </c>
      <c r="C2084" t="s">
        <v>141</v>
      </c>
      <c r="D2084">
        <v>3</v>
      </c>
      <c r="E2084" t="s">
        <v>162</v>
      </c>
      <c r="F2084" t="s">
        <v>139</v>
      </c>
      <c r="G2084" t="s">
        <v>138</v>
      </c>
      <c r="H2084" t="s">
        <v>163</v>
      </c>
      <c r="I2084" t="s">
        <v>148</v>
      </c>
      <c r="J2084">
        <v>10</v>
      </c>
      <c r="K2084">
        <v>0</v>
      </c>
      <c r="L2084">
        <v>10</v>
      </c>
      <c r="M2084">
        <v>49</v>
      </c>
      <c r="N2084">
        <v>0</v>
      </c>
      <c r="O2084">
        <v>51</v>
      </c>
      <c r="P2084">
        <v>51</v>
      </c>
      <c r="Q2084">
        <v>51</v>
      </c>
      <c r="R2084" t="s">
        <v>161</v>
      </c>
      <c r="S2084" t="s">
        <v>161</v>
      </c>
      <c r="T2084" t="s">
        <v>161</v>
      </c>
      <c r="U2084" t="s">
        <v>161</v>
      </c>
    </row>
    <row r="2085" spans="1:21" hidden="1" x14ac:dyDescent="0.45">
      <c r="A2085" t="str">
        <f t="shared" si="43"/>
        <v>YAG3Non-EUL8F+MAllied healthLondon</v>
      </c>
      <c r="B2085" t="s">
        <v>116</v>
      </c>
      <c r="C2085" t="s">
        <v>141</v>
      </c>
      <c r="D2085">
        <v>3</v>
      </c>
      <c r="E2085" t="s">
        <v>162</v>
      </c>
      <c r="F2085" t="s">
        <v>139</v>
      </c>
      <c r="G2085" t="s">
        <v>138</v>
      </c>
      <c r="H2085" t="s">
        <v>163</v>
      </c>
      <c r="I2085" t="s">
        <v>149</v>
      </c>
      <c r="J2085">
        <v>5</v>
      </c>
      <c r="K2085">
        <v>0</v>
      </c>
      <c r="L2085">
        <v>5</v>
      </c>
      <c r="M2085">
        <v>30.9</v>
      </c>
      <c r="N2085">
        <v>0</v>
      </c>
      <c r="O2085">
        <v>69.099999999999994</v>
      </c>
      <c r="P2085">
        <v>69.099999999999994</v>
      </c>
      <c r="Q2085">
        <v>69.099999999999994</v>
      </c>
      <c r="R2085" t="s">
        <v>161</v>
      </c>
      <c r="S2085" t="s">
        <v>161</v>
      </c>
      <c r="T2085" t="s">
        <v>161</v>
      </c>
      <c r="U2085" t="s">
        <v>161</v>
      </c>
    </row>
    <row r="2086" spans="1:21" hidden="1" x14ac:dyDescent="0.45">
      <c r="A2086" t="str">
        <f t="shared" si="43"/>
        <v>YAG3Non-EUL8F+MAllied healthNorth East</v>
      </c>
      <c r="B2086" t="s">
        <v>116</v>
      </c>
      <c r="C2086" t="s">
        <v>141</v>
      </c>
      <c r="D2086">
        <v>3</v>
      </c>
      <c r="E2086" t="s">
        <v>162</v>
      </c>
      <c r="F2086" t="s">
        <v>139</v>
      </c>
      <c r="G2086" t="s">
        <v>138</v>
      </c>
      <c r="H2086" t="s">
        <v>163</v>
      </c>
      <c r="I2086" t="s">
        <v>150</v>
      </c>
      <c r="J2086" t="s">
        <v>161</v>
      </c>
      <c r="K2086" t="s">
        <v>161</v>
      </c>
      <c r="L2086" t="s">
        <v>161</v>
      </c>
      <c r="M2086" t="s">
        <v>161</v>
      </c>
      <c r="N2086" t="s">
        <v>161</v>
      </c>
      <c r="O2086" t="s">
        <v>161</v>
      </c>
      <c r="P2086" t="s">
        <v>161</v>
      </c>
      <c r="Q2086" t="s">
        <v>161</v>
      </c>
      <c r="R2086" t="s">
        <v>157</v>
      </c>
      <c r="S2086" t="s">
        <v>157</v>
      </c>
      <c r="T2086" t="s">
        <v>157</v>
      </c>
      <c r="U2086" t="s">
        <v>157</v>
      </c>
    </row>
    <row r="2087" spans="1:21" hidden="1" x14ac:dyDescent="0.45">
      <c r="A2087" t="str">
        <f t="shared" si="43"/>
        <v>YAG3Non-EUL8F+MAllied healthNorth West</v>
      </c>
      <c r="B2087" t="s">
        <v>116</v>
      </c>
      <c r="C2087" t="s">
        <v>141</v>
      </c>
      <c r="D2087">
        <v>3</v>
      </c>
      <c r="E2087" t="s">
        <v>162</v>
      </c>
      <c r="F2087" t="s">
        <v>139</v>
      </c>
      <c r="G2087" t="s">
        <v>138</v>
      </c>
      <c r="H2087" t="s">
        <v>163</v>
      </c>
      <c r="I2087" t="s">
        <v>151</v>
      </c>
      <c r="J2087">
        <v>5</v>
      </c>
      <c r="K2087">
        <v>0</v>
      </c>
      <c r="L2087">
        <v>5</v>
      </c>
      <c r="M2087">
        <v>50</v>
      </c>
      <c r="N2087">
        <v>25</v>
      </c>
      <c r="O2087">
        <v>25</v>
      </c>
      <c r="P2087">
        <v>25</v>
      </c>
      <c r="Q2087">
        <v>25</v>
      </c>
      <c r="R2087" t="s">
        <v>161</v>
      </c>
      <c r="S2087" t="s">
        <v>161</v>
      </c>
      <c r="T2087" t="s">
        <v>161</v>
      </c>
      <c r="U2087" t="s">
        <v>161</v>
      </c>
    </row>
    <row r="2088" spans="1:21" hidden="1" x14ac:dyDescent="0.45">
      <c r="A2088" t="str">
        <f t="shared" si="43"/>
        <v>YAG3Non-EUL8F+MAllied healthNorthern Ireland</v>
      </c>
      <c r="B2088" t="s">
        <v>116</v>
      </c>
      <c r="C2088" t="s">
        <v>141</v>
      </c>
      <c r="D2088">
        <v>3</v>
      </c>
      <c r="E2088" t="s">
        <v>162</v>
      </c>
      <c r="F2088" t="s">
        <v>139</v>
      </c>
      <c r="G2088" t="s">
        <v>138</v>
      </c>
      <c r="H2088" t="s">
        <v>163</v>
      </c>
      <c r="I2088" t="s">
        <v>152</v>
      </c>
      <c r="J2088" t="s">
        <v>161</v>
      </c>
      <c r="K2088" t="s">
        <v>161</v>
      </c>
      <c r="L2088" t="s">
        <v>161</v>
      </c>
      <c r="M2088" t="s">
        <v>161</v>
      </c>
      <c r="N2088" t="s">
        <v>161</v>
      </c>
      <c r="O2088" t="s">
        <v>161</v>
      </c>
      <c r="P2088" t="s">
        <v>161</v>
      </c>
      <c r="Q2088" t="s">
        <v>161</v>
      </c>
      <c r="R2088" t="s">
        <v>157</v>
      </c>
      <c r="S2088" t="s">
        <v>157</v>
      </c>
      <c r="T2088" t="s">
        <v>157</v>
      </c>
      <c r="U2088" t="s">
        <v>157</v>
      </c>
    </row>
    <row r="2089" spans="1:21" hidden="1" x14ac:dyDescent="0.45">
      <c r="A2089" t="str">
        <f t="shared" si="43"/>
        <v>YAG3Non-EUL8F+MAllied healthScotland</v>
      </c>
      <c r="B2089" t="s">
        <v>116</v>
      </c>
      <c r="C2089" t="s">
        <v>141</v>
      </c>
      <c r="D2089">
        <v>3</v>
      </c>
      <c r="E2089" t="s">
        <v>162</v>
      </c>
      <c r="F2089" t="s">
        <v>139</v>
      </c>
      <c r="G2089" t="s">
        <v>138</v>
      </c>
      <c r="H2089" t="s">
        <v>163</v>
      </c>
      <c r="I2089" t="s">
        <v>153</v>
      </c>
      <c r="J2089" t="s">
        <v>161</v>
      </c>
      <c r="K2089" t="s">
        <v>161</v>
      </c>
      <c r="L2089" t="s">
        <v>161</v>
      </c>
      <c r="M2089" t="s">
        <v>161</v>
      </c>
      <c r="N2089" t="s">
        <v>161</v>
      </c>
      <c r="O2089" t="s">
        <v>161</v>
      </c>
      <c r="P2089" t="s">
        <v>161</v>
      </c>
      <c r="Q2089" t="s">
        <v>161</v>
      </c>
      <c r="R2089" t="s">
        <v>157</v>
      </c>
      <c r="S2089" t="s">
        <v>157</v>
      </c>
      <c r="T2089" t="s">
        <v>157</v>
      </c>
      <c r="U2089" t="s">
        <v>157</v>
      </c>
    </row>
    <row r="2090" spans="1:21" hidden="1" x14ac:dyDescent="0.45">
      <c r="A2090" t="str">
        <f t="shared" si="43"/>
        <v>YAG3Non-EUL8F+MAllied healthSouth East</v>
      </c>
      <c r="B2090" t="s">
        <v>116</v>
      </c>
      <c r="C2090" t="s">
        <v>141</v>
      </c>
      <c r="D2090">
        <v>3</v>
      </c>
      <c r="E2090" t="s">
        <v>162</v>
      </c>
      <c r="F2090" t="s">
        <v>139</v>
      </c>
      <c r="G2090" t="s">
        <v>138</v>
      </c>
      <c r="H2090" t="s">
        <v>163</v>
      </c>
      <c r="I2090" t="s">
        <v>154</v>
      </c>
      <c r="J2090">
        <v>10</v>
      </c>
      <c r="K2090">
        <v>0</v>
      </c>
      <c r="L2090">
        <v>10</v>
      </c>
      <c r="M2090">
        <v>60.3</v>
      </c>
      <c r="N2090">
        <v>0</v>
      </c>
      <c r="O2090">
        <v>39.700000000000003</v>
      </c>
      <c r="P2090">
        <v>39.700000000000003</v>
      </c>
      <c r="Q2090">
        <v>39.700000000000003</v>
      </c>
      <c r="R2090" t="s">
        <v>161</v>
      </c>
      <c r="S2090" t="s">
        <v>161</v>
      </c>
      <c r="T2090" t="s">
        <v>161</v>
      </c>
      <c r="U2090" t="s">
        <v>161</v>
      </c>
    </row>
    <row r="2091" spans="1:21" hidden="1" x14ac:dyDescent="0.45">
      <c r="A2091" t="str">
        <f t="shared" si="43"/>
        <v>YAG3Non-EUL8F+MAllied healthSouth West</v>
      </c>
      <c r="B2091" t="s">
        <v>116</v>
      </c>
      <c r="C2091" t="s">
        <v>141</v>
      </c>
      <c r="D2091">
        <v>3</v>
      </c>
      <c r="E2091" t="s">
        <v>162</v>
      </c>
      <c r="F2091" t="s">
        <v>139</v>
      </c>
      <c r="G2091" t="s">
        <v>138</v>
      </c>
      <c r="H2091" t="s">
        <v>163</v>
      </c>
      <c r="I2091" t="s">
        <v>155</v>
      </c>
      <c r="J2091" t="s">
        <v>161</v>
      </c>
      <c r="K2091" t="s">
        <v>161</v>
      </c>
      <c r="L2091" t="s">
        <v>161</v>
      </c>
      <c r="M2091" t="s">
        <v>161</v>
      </c>
      <c r="N2091" t="s">
        <v>161</v>
      </c>
      <c r="O2091" t="s">
        <v>161</v>
      </c>
      <c r="P2091" t="s">
        <v>161</v>
      </c>
      <c r="Q2091" t="s">
        <v>161</v>
      </c>
      <c r="R2091" t="s">
        <v>157</v>
      </c>
      <c r="S2091" t="s">
        <v>157</v>
      </c>
      <c r="T2091" t="s">
        <v>157</v>
      </c>
      <c r="U2091" t="s">
        <v>157</v>
      </c>
    </row>
    <row r="2092" spans="1:21" hidden="1" x14ac:dyDescent="0.45">
      <c r="A2092" t="str">
        <f t="shared" si="43"/>
        <v>YAG3Non-EUL8F+MAllied healthWest Midlands</v>
      </c>
      <c r="B2092" t="s">
        <v>116</v>
      </c>
      <c r="C2092" t="s">
        <v>141</v>
      </c>
      <c r="D2092">
        <v>3</v>
      </c>
      <c r="E2092" t="s">
        <v>162</v>
      </c>
      <c r="F2092" t="s">
        <v>139</v>
      </c>
      <c r="G2092" t="s">
        <v>138</v>
      </c>
      <c r="H2092" t="s">
        <v>163</v>
      </c>
      <c r="I2092" t="s">
        <v>159</v>
      </c>
      <c r="J2092">
        <v>5</v>
      </c>
      <c r="K2092">
        <v>0</v>
      </c>
      <c r="L2092">
        <v>5</v>
      </c>
      <c r="M2092">
        <v>60</v>
      </c>
      <c r="N2092">
        <v>0</v>
      </c>
      <c r="O2092">
        <v>40</v>
      </c>
      <c r="P2092">
        <v>40</v>
      </c>
      <c r="Q2092">
        <v>40</v>
      </c>
      <c r="R2092" t="s">
        <v>161</v>
      </c>
      <c r="S2092" t="s">
        <v>161</v>
      </c>
      <c r="T2092" t="s">
        <v>161</v>
      </c>
      <c r="U2092" t="s">
        <v>161</v>
      </c>
    </row>
    <row r="2093" spans="1:21" hidden="1" x14ac:dyDescent="0.45">
      <c r="A2093" t="str">
        <f t="shared" si="43"/>
        <v>YAG3Non-EUL8F+MAllied healthYorkshire and The Humber</v>
      </c>
      <c r="B2093" t="s">
        <v>116</v>
      </c>
      <c r="C2093" t="s">
        <v>141</v>
      </c>
      <c r="D2093">
        <v>3</v>
      </c>
      <c r="E2093" t="s">
        <v>162</v>
      </c>
      <c r="F2093" t="s">
        <v>139</v>
      </c>
      <c r="G2093" t="s">
        <v>138</v>
      </c>
      <c r="H2093" t="s">
        <v>163</v>
      </c>
      <c r="I2093" t="s">
        <v>160</v>
      </c>
      <c r="J2093" t="s">
        <v>161</v>
      </c>
      <c r="K2093" t="s">
        <v>161</v>
      </c>
      <c r="L2093" t="s">
        <v>161</v>
      </c>
      <c r="M2093" t="s">
        <v>161</v>
      </c>
      <c r="N2093" t="s">
        <v>161</v>
      </c>
      <c r="O2093" t="s">
        <v>161</v>
      </c>
      <c r="P2093" t="s">
        <v>161</v>
      </c>
      <c r="Q2093" t="s">
        <v>161</v>
      </c>
      <c r="R2093" t="s">
        <v>157</v>
      </c>
      <c r="S2093" t="s">
        <v>157</v>
      </c>
      <c r="T2093" t="s">
        <v>157</v>
      </c>
      <c r="U2093" t="s">
        <v>157</v>
      </c>
    </row>
    <row r="2094" spans="1:21" hidden="1" x14ac:dyDescent="0.45">
      <c r="A2094" t="str">
        <f t="shared" si="43"/>
        <v>YAG3Non-EUL8F+MAllied healthNA</v>
      </c>
      <c r="B2094" t="s">
        <v>116</v>
      </c>
      <c r="C2094" t="s">
        <v>141</v>
      </c>
      <c r="D2094">
        <v>3</v>
      </c>
      <c r="E2094" t="s">
        <v>162</v>
      </c>
      <c r="F2094" t="s">
        <v>139</v>
      </c>
      <c r="G2094" t="s">
        <v>138</v>
      </c>
      <c r="H2094" t="s">
        <v>163</v>
      </c>
      <c r="I2094" t="s">
        <v>157</v>
      </c>
      <c r="J2094">
        <v>40</v>
      </c>
      <c r="K2094">
        <v>98.7</v>
      </c>
      <c r="L2094" t="s">
        <v>161</v>
      </c>
      <c r="M2094" t="s">
        <v>161</v>
      </c>
      <c r="N2094" t="s">
        <v>161</v>
      </c>
      <c r="O2094" t="s">
        <v>161</v>
      </c>
      <c r="P2094" t="s">
        <v>161</v>
      </c>
      <c r="Q2094" t="s">
        <v>161</v>
      </c>
      <c r="R2094" t="s">
        <v>157</v>
      </c>
      <c r="S2094" t="s">
        <v>157</v>
      </c>
      <c r="T2094" t="s">
        <v>157</v>
      </c>
      <c r="U2094" t="s">
        <v>157</v>
      </c>
    </row>
    <row r="2095" spans="1:21" hidden="1" x14ac:dyDescent="0.45">
      <c r="A2095" t="str">
        <f t="shared" si="43"/>
        <v>YAG1Non-EUL7F+MAllied healthAbroad</v>
      </c>
      <c r="B2095" t="s">
        <v>116</v>
      </c>
      <c r="C2095" t="s">
        <v>49</v>
      </c>
      <c r="D2095">
        <v>1</v>
      </c>
      <c r="E2095" t="s">
        <v>162</v>
      </c>
      <c r="F2095" t="s">
        <v>145</v>
      </c>
      <c r="G2095" t="s">
        <v>138</v>
      </c>
      <c r="H2095" t="s">
        <v>163</v>
      </c>
      <c r="I2095" t="s">
        <v>146</v>
      </c>
      <c r="J2095">
        <v>30</v>
      </c>
      <c r="K2095">
        <v>0</v>
      </c>
      <c r="L2095">
        <v>30</v>
      </c>
      <c r="M2095">
        <v>73.599999999999994</v>
      </c>
      <c r="N2095">
        <v>11.3</v>
      </c>
      <c r="O2095">
        <v>3.8</v>
      </c>
      <c r="P2095">
        <v>11.3</v>
      </c>
      <c r="Q2095">
        <v>15.1</v>
      </c>
      <c r="R2095" t="s">
        <v>157</v>
      </c>
      <c r="S2095" t="s">
        <v>157</v>
      </c>
      <c r="T2095" t="s">
        <v>157</v>
      </c>
      <c r="U2095" t="s">
        <v>157</v>
      </c>
    </row>
    <row r="2096" spans="1:21" hidden="1" x14ac:dyDescent="0.45">
      <c r="A2096" t="str">
        <f t="shared" si="43"/>
        <v>YAG1Non-EUL7F+MAllied healthEast Midlands</v>
      </c>
      <c r="B2096" t="s">
        <v>116</v>
      </c>
      <c r="C2096" t="s">
        <v>49</v>
      </c>
      <c r="D2096">
        <v>1</v>
      </c>
      <c r="E2096" t="s">
        <v>162</v>
      </c>
      <c r="F2096" t="s">
        <v>145</v>
      </c>
      <c r="G2096" t="s">
        <v>138</v>
      </c>
      <c r="H2096" t="s">
        <v>163</v>
      </c>
      <c r="I2096" t="s">
        <v>147</v>
      </c>
      <c r="J2096">
        <v>30</v>
      </c>
      <c r="K2096">
        <v>0</v>
      </c>
      <c r="L2096">
        <v>30</v>
      </c>
      <c r="M2096">
        <v>50.6</v>
      </c>
      <c r="N2096">
        <v>13.2</v>
      </c>
      <c r="O2096">
        <v>32.5</v>
      </c>
      <c r="P2096">
        <v>32.5</v>
      </c>
      <c r="Q2096">
        <v>36.200000000000003</v>
      </c>
      <c r="R2096" t="s">
        <v>161</v>
      </c>
      <c r="S2096" t="s">
        <v>161</v>
      </c>
      <c r="T2096" t="s">
        <v>161</v>
      </c>
      <c r="U2096" t="s">
        <v>161</v>
      </c>
    </row>
    <row r="2097" spans="1:21" hidden="1" x14ac:dyDescent="0.45">
      <c r="A2097" t="str">
        <f t="shared" si="43"/>
        <v>YAG1Non-EUL7F+MAllied healthEast of England</v>
      </c>
      <c r="B2097" t="s">
        <v>116</v>
      </c>
      <c r="C2097" t="s">
        <v>49</v>
      </c>
      <c r="D2097">
        <v>1</v>
      </c>
      <c r="E2097" t="s">
        <v>162</v>
      </c>
      <c r="F2097" t="s">
        <v>145</v>
      </c>
      <c r="G2097" t="s">
        <v>138</v>
      </c>
      <c r="H2097" t="s">
        <v>163</v>
      </c>
      <c r="I2097" t="s">
        <v>148</v>
      </c>
      <c r="J2097">
        <v>80</v>
      </c>
      <c r="K2097">
        <v>0</v>
      </c>
      <c r="L2097">
        <v>80</v>
      </c>
      <c r="M2097">
        <v>63.9</v>
      </c>
      <c r="N2097">
        <v>6.6</v>
      </c>
      <c r="O2097">
        <v>21.1</v>
      </c>
      <c r="P2097">
        <v>26.8</v>
      </c>
      <c r="Q2097">
        <v>29.5</v>
      </c>
      <c r="R2097">
        <v>15</v>
      </c>
      <c r="S2097">
        <v>20800</v>
      </c>
      <c r="T2097">
        <v>29600</v>
      </c>
      <c r="U2097">
        <v>56200</v>
      </c>
    </row>
    <row r="2098" spans="1:21" hidden="1" x14ac:dyDescent="0.45">
      <c r="A2098" t="str">
        <f t="shared" si="43"/>
        <v>YAG1Non-EUL7F+MAllied healthLondon</v>
      </c>
      <c r="B2098" t="s">
        <v>116</v>
      </c>
      <c r="C2098" t="s">
        <v>49</v>
      </c>
      <c r="D2098">
        <v>1</v>
      </c>
      <c r="E2098" t="s">
        <v>162</v>
      </c>
      <c r="F2098" t="s">
        <v>145</v>
      </c>
      <c r="G2098" t="s">
        <v>138</v>
      </c>
      <c r="H2098" t="s">
        <v>163</v>
      </c>
      <c r="I2098" t="s">
        <v>149</v>
      </c>
      <c r="J2098">
        <v>180</v>
      </c>
      <c r="K2098">
        <v>0</v>
      </c>
      <c r="L2098">
        <v>180</v>
      </c>
      <c r="M2098">
        <v>49.5</v>
      </c>
      <c r="N2098">
        <v>13.6</v>
      </c>
      <c r="O2098">
        <v>26.1</v>
      </c>
      <c r="P2098">
        <v>31.3</v>
      </c>
      <c r="Q2098">
        <v>36.9</v>
      </c>
      <c r="R2098">
        <v>40</v>
      </c>
      <c r="S2098">
        <v>17200</v>
      </c>
      <c r="T2098">
        <v>25900</v>
      </c>
      <c r="U2098">
        <v>31700</v>
      </c>
    </row>
    <row r="2099" spans="1:21" hidden="1" x14ac:dyDescent="0.45">
      <c r="A2099" t="str">
        <f t="shared" si="43"/>
        <v>YAG1Non-EUL7F+MAllied healthNorth East</v>
      </c>
      <c r="B2099" t="s">
        <v>116</v>
      </c>
      <c r="C2099" t="s">
        <v>49</v>
      </c>
      <c r="D2099">
        <v>1</v>
      </c>
      <c r="E2099" t="s">
        <v>162</v>
      </c>
      <c r="F2099" t="s">
        <v>145</v>
      </c>
      <c r="G2099" t="s">
        <v>138</v>
      </c>
      <c r="H2099" t="s">
        <v>163</v>
      </c>
      <c r="I2099" t="s">
        <v>150</v>
      </c>
      <c r="J2099">
        <v>35</v>
      </c>
      <c r="K2099">
        <v>0</v>
      </c>
      <c r="L2099">
        <v>35</v>
      </c>
      <c r="M2099">
        <v>69.5</v>
      </c>
      <c r="N2099">
        <v>0</v>
      </c>
      <c r="O2099">
        <v>23.8</v>
      </c>
      <c r="P2099">
        <v>27.6</v>
      </c>
      <c r="Q2099">
        <v>30.5</v>
      </c>
      <c r="R2099" t="s">
        <v>161</v>
      </c>
      <c r="S2099" t="s">
        <v>161</v>
      </c>
      <c r="T2099" t="s">
        <v>161</v>
      </c>
      <c r="U2099" t="s">
        <v>161</v>
      </c>
    </row>
    <row r="2100" spans="1:21" hidden="1" x14ac:dyDescent="0.45">
      <c r="A2100" t="str">
        <f t="shared" si="43"/>
        <v>YAG1Non-EUL7F+MAllied healthNorth West</v>
      </c>
      <c r="B2100" t="s">
        <v>116</v>
      </c>
      <c r="C2100" t="s">
        <v>49</v>
      </c>
      <c r="D2100">
        <v>1</v>
      </c>
      <c r="E2100" t="s">
        <v>162</v>
      </c>
      <c r="F2100" t="s">
        <v>145</v>
      </c>
      <c r="G2100" t="s">
        <v>138</v>
      </c>
      <c r="H2100" t="s">
        <v>163</v>
      </c>
      <c r="I2100" t="s">
        <v>151</v>
      </c>
      <c r="J2100">
        <v>90</v>
      </c>
      <c r="K2100">
        <v>0</v>
      </c>
      <c r="L2100">
        <v>90</v>
      </c>
      <c r="M2100">
        <v>61.6</v>
      </c>
      <c r="N2100">
        <v>6.3</v>
      </c>
      <c r="O2100">
        <v>25.2</v>
      </c>
      <c r="P2100">
        <v>30.9</v>
      </c>
      <c r="Q2100">
        <v>32.1</v>
      </c>
      <c r="R2100">
        <v>20</v>
      </c>
      <c r="S2100">
        <v>16200</v>
      </c>
      <c r="T2100">
        <v>24800</v>
      </c>
      <c r="U2100">
        <v>56900</v>
      </c>
    </row>
    <row r="2101" spans="1:21" hidden="1" x14ac:dyDescent="0.45">
      <c r="A2101" t="str">
        <f t="shared" si="43"/>
        <v>YAG1Non-EUL7F+MAllied healthNorthern Ireland</v>
      </c>
      <c r="B2101" t="s">
        <v>116</v>
      </c>
      <c r="C2101" t="s">
        <v>49</v>
      </c>
      <c r="D2101">
        <v>1</v>
      </c>
      <c r="E2101" t="s">
        <v>162</v>
      </c>
      <c r="F2101" t="s">
        <v>145</v>
      </c>
      <c r="G2101" t="s">
        <v>138</v>
      </c>
      <c r="H2101" t="s">
        <v>163</v>
      </c>
      <c r="I2101" t="s">
        <v>152</v>
      </c>
      <c r="J2101">
        <v>5</v>
      </c>
      <c r="K2101">
        <v>0</v>
      </c>
      <c r="L2101">
        <v>5</v>
      </c>
      <c r="M2101">
        <v>0</v>
      </c>
      <c r="N2101">
        <v>0</v>
      </c>
      <c r="O2101">
        <v>100</v>
      </c>
      <c r="P2101">
        <v>100</v>
      </c>
      <c r="Q2101">
        <v>100</v>
      </c>
      <c r="R2101" t="s">
        <v>161</v>
      </c>
      <c r="S2101" t="s">
        <v>161</v>
      </c>
      <c r="T2101" t="s">
        <v>161</v>
      </c>
      <c r="U2101" t="s">
        <v>161</v>
      </c>
    </row>
    <row r="2102" spans="1:21" hidden="1" x14ac:dyDescent="0.45">
      <c r="A2102" t="str">
        <f t="shared" si="43"/>
        <v>YAG1Non-EUL7F+MAllied healthScotland</v>
      </c>
      <c r="B2102" t="s">
        <v>116</v>
      </c>
      <c r="C2102" t="s">
        <v>49</v>
      </c>
      <c r="D2102">
        <v>1</v>
      </c>
      <c r="E2102" t="s">
        <v>162</v>
      </c>
      <c r="F2102" t="s">
        <v>145</v>
      </c>
      <c r="G2102" t="s">
        <v>138</v>
      </c>
      <c r="H2102" t="s">
        <v>163</v>
      </c>
      <c r="I2102" t="s">
        <v>153</v>
      </c>
      <c r="J2102">
        <v>5</v>
      </c>
      <c r="K2102">
        <v>0</v>
      </c>
      <c r="L2102">
        <v>5</v>
      </c>
      <c r="M2102">
        <v>25</v>
      </c>
      <c r="N2102">
        <v>50</v>
      </c>
      <c r="O2102">
        <v>25</v>
      </c>
      <c r="P2102">
        <v>25</v>
      </c>
      <c r="Q2102">
        <v>25</v>
      </c>
      <c r="R2102" t="s">
        <v>161</v>
      </c>
      <c r="S2102" t="s">
        <v>161</v>
      </c>
      <c r="T2102" t="s">
        <v>161</v>
      </c>
      <c r="U2102" t="s">
        <v>161</v>
      </c>
    </row>
    <row r="2103" spans="1:21" hidden="1" x14ac:dyDescent="0.45">
      <c r="A2103" t="str">
        <f t="shared" si="43"/>
        <v>YAG1Non-EUL7F+MAllied healthSouth East</v>
      </c>
      <c r="B2103" t="s">
        <v>116</v>
      </c>
      <c r="C2103" t="s">
        <v>49</v>
      </c>
      <c r="D2103">
        <v>1</v>
      </c>
      <c r="E2103" t="s">
        <v>162</v>
      </c>
      <c r="F2103" t="s">
        <v>145</v>
      </c>
      <c r="G2103" t="s">
        <v>138</v>
      </c>
      <c r="H2103" t="s">
        <v>163</v>
      </c>
      <c r="I2103" t="s">
        <v>154</v>
      </c>
      <c r="J2103">
        <v>45</v>
      </c>
      <c r="K2103">
        <v>0</v>
      </c>
      <c r="L2103">
        <v>45</v>
      </c>
      <c r="M2103">
        <v>36.5</v>
      </c>
      <c r="N2103">
        <v>13.5</v>
      </c>
      <c r="O2103">
        <v>38.700000000000003</v>
      </c>
      <c r="P2103">
        <v>45.5</v>
      </c>
      <c r="Q2103">
        <v>50</v>
      </c>
      <c r="R2103">
        <v>20</v>
      </c>
      <c r="S2103">
        <v>22300</v>
      </c>
      <c r="T2103">
        <v>23400</v>
      </c>
      <c r="U2103">
        <v>31000</v>
      </c>
    </row>
    <row r="2104" spans="1:21" hidden="1" x14ac:dyDescent="0.45">
      <c r="A2104" t="str">
        <f t="shared" si="43"/>
        <v>YAG1Non-EUL7F+MAllied healthSouth West</v>
      </c>
      <c r="B2104" t="s">
        <v>116</v>
      </c>
      <c r="C2104" t="s">
        <v>49</v>
      </c>
      <c r="D2104">
        <v>1</v>
      </c>
      <c r="E2104" t="s">
        <v>162</v>
      </c>
      <c r="F2104" t="s">
        <v>145</v>
      </c>
      <c r="G2104" t="s">
        <v>138</v>
      </c>
      <c r="H2104" t="s">
        <v>163</v>
      </c>
      <c r="I2104" t="s">
        <v>155</v>
      </c>
      <c r="J2104">
        <v>35</v>
      </c>
      <c r="K2104">
        <v>0</v>
      </c>
      <c r="L2104">
        <v>35</v>
      </c>
      <c r="M2104">
        <v>60.6</v>
      </c>
      <c r="N2104">
        <v>9.1</v>
      </c>
      <c r="O2104">
        <v>18.2</v>
      </c>
      <c r="P2104">
        <v>24.2</v>
      </c>
      <c r="Q2104">
        <v>30.3</v>
      </c>
      <c r="R2104" t="s">
        <v>161</v>
      </c>
      <c r="S2104" t="s">
        <v>161</v>
      </c>
      <c r="T2104" t="s">
        <v>161</v>
      </c>
      <c r="U2104" t="s">
        <v>161</v>
      </c>
    </row>
    <row r="2105" spans="1:21" hidden="1" x14ac:dyDescent="0.45">
      <c r="A2105" t="str">
        <f t="shared" si="43"/>
        <v>YAG1Non-EUL7F+MAllied healthWales</v>
      </c>
      <c r="B2105" t="s">
        <v>116</v>
      </c>
      <c r="C2105" t="s">
        <v>49</v>
      </c>
      <c r="D2105">
        <v>1</v>
      </c>
      <c r="E2105" t="s">
        <v>162</v>
      </c>
      <c r="F2105" t="s">
        <v>145</v>
      </c>
      <c r="G2105" t="s">
        <v>138</v>
      </c>
      <c r="H2105" t="s">
        <v>163</v>
      </c>
      <c r="I2105" t="s">
        <v>158</v>
      </c>
      <c r="J2105">
        <v>10</v>
      </c>
      <c r="K2105">
        <v>0</v>
      </c>
      <c r="L2105">
        <v>10</v>
      </c>
      <c r="M2105">
        <v>36.799999999999997</v>
      </c>
      <c r="N2105">
        <v>15.8</v>
      </c>
      <c r="O2105">
        <v>47.4</v>
      </c>
      <c r="P2105">
        <v>47.4</v>
      </c>
      <c r="Q2105">
        <v>47.4</v>
      </c>
      <c r="R2105" t="s">
        <v>161</v>
      </c>
      <c r="S2105" t="s">
        <v>161</v>
      </c>
      <c r="T2105" t="s">
        <v>161</v>
      </c>
      <c r="U2105" t="s">
        <v>161</v>
      </c>
    </row>
    <row r="2106" spans="1:21" hidden="1" x14ac:dyDescent="0.45">
      <c r="A2106" t="str">
        <f t="shared" si="43"/>
        <v>YAG1Non-EUL7F+MAllied healthWest Midlands</v>
      </c>
      <c r="B2106" t="s">
        <v>116</v>
      </c>
      <c r="C2106" t="s">
        <v>49</v>
      </c>
      <c r="D2106">
        <v>1</v>
      </c>
      <c r="E2106" t="s">
        <v>162</v>
      </c>
      <c r="F2106" t="s">
        <v>145</v>
      </c>
      <c r="G2106" t="s">
        <v>138</v>
      </c>
      <c r="H2106" t="s">
        <v>163</v>
      </c>
      <c r="I2106" t="s">
        <v>159</v>
      </c>
      <c r="J2106">
        <v>70</v>
      </c>
      <c r="K2106">
        <v>0</v>
      </c>
      <c r="L2106">
        <v>70</v>
      </c>
      <c r="M2106">
        <v>65.7</v>
      </c>
      <c r="N2106">
        <v>4.5</v>
      </c>
      <c r="O2106">
        <v>23.9</v>
      </c>
      <c r="P2106">
        <v>26.9</v>
      </c>
      <c r="Q2106">
        <v>29.9</v>
      </c>
      <c r="R2106">
        <v>15</v>
      </c>
      <c r="S2106">
        <v>22300</v>
      </c>
      <c r="T2106">
        <v>35600</v>
      </c>
      <c r="U2106">
        <v>48200</v>
      </c>
    </row>
    <row r="2107" spans="1:21" hidden="1" x14ac:dyDescent="0.45">
      <c r="A2107" t="str">
        <f t="shared" si="43"/>
        <v>YAG1Non-EUL7F+MAllied healthYorkshire and The Humber</v>
      </c>
      <c r="B2107" t="s">
        <v>116</v>
      </c>
      <c r="C2107" t="s">
        <v>49</v>
      </c>
      <c r="D2107">
        <v>1</v>
      </c>
      <c r="E2107" t="s">
        <v>162</v>
      </c>
      <c r="F2107" t="s">
        <v>145</v>
      </c>
      <c r="G2107" t="s">
        <v>138</v>
      </c>
      <c r="H2107" t="s">
        <v>163</v>
      </c>
      <c r="I2107" t="s">
        <v>160</v>
      </c>
      <c r="J2107">
        <v>85</v>
      </c>
      <c r="K2107">
        <v>0</v>
      </c>
      <c r="L2107">
        <v>85</v>
      </c>
      <c r="M2107">
        <v>63</v>
      </c>
      <c r="N2107">
        <v>8.6</v>
      </c>
      <c r="O2107">
        <v>17.899999999999999</v>
      </c>
      <c r="P2107">
        <v>22.8</v>
      </c>
      <c r="Q2107">
        <v>28.4</v>
      </c>
      <c r="R2107">
        <v>15</v>
      </c>
      <c r="S2107">
        <v>20800</v>
      </c>
      <c r="T2107">
        <v>25600</v>
      </c>
      <c r="U2107">
        <v>29600</v>
      </c>
    </row>
    <row r="2108" spans="1:21" hidden="1" x14ac:dyDescent="0.45">
      <c r="A2108" t="str">
        <f t="shared" si="43"/>
        <v>YAG1Non-EUL7F+MAllied healthNA</v>
      </c>
      <c r="B2108" t="s">
        <v>116</v>
      </c>
      <c r="C2108" t="s">
        <v>49</v>
      </c>
      <c r="D2108">
        <v>1</v>
      </c>
      <c r="E2108" t="s">
        <v>162</v>
      </c>
      <c r="F2108" t="s">
        <v>145</v>
      </c>
      <c r="G2108" t="s">
        <v>138</v>
      </c>
      <c r="H2108" t="s">
        <v>163</v>
      </c>
      <c r="I2108" t="s">
        <v>157</v>
      </c>
      <c r="J2108">
        <v>525</v>
      </c>
      <c r="K2108">
        <v>92.6</v>
      </c>
      <c r="L2108">
        <v>40</v>
      </c>
      <c r="M2108">
        <v>0</v>
      </c>
      <c r="N2108">
        <v>0</v>
      </c>
      <c r="O2108">
        <v>0</v>
      </c>
      <c r="P2108">
        <v>0</v>
      </c>
      <c r="Q2108">
        <v>7.4</v>
      </c>
      <c r="R2108" t="s">
        <v>157</v>
      </c>
      <c r="S2108" t="s">
        <v>157</v>
      </c>
      <c r="T2108" t="s">
        <v>157</v>
      </c>
      <c r="U2108" t="s">
        <v>157</v>
      </c>
    </row>
    <row r="2109" spans="1:21" hidden="1" x14ac:dyDescent="0.45">
      <c r="A2109" t="str">
        <f t="shared" si="43"/>
        <v>YAG1Non-EUL8F+MAllied healthAbroad</v>
      </c>
      <c r="B2109" t="s">
        <v>116</v>
      </c>
      <c r="C2109" t="s">
        <v>49</v>
      </c>
      <c r="D2109">
        <v>1</v>
      </c>
      <c r="E2109" t="s">
        <v>162</v>
      </c>
      <c r="F2109" t="s">
        <v>139</v>
      </c>
      <c r="G2109" t="s">
        <v>138</v>
      </c>
      <c r="H2109" t="s">
        <v>163</v>
      </c>
      <c r="I2109" t="s">
        <v>146</v>
      </c>
      <c r="J2109">
        <v>5</v>
      </c>
      <c r="K2109">
        <v>0</v>
      </c>
      <c r="L2109">
        <v>5</v>
      </c>
      <c r="M2109">
        <v>60</v>
      </c>
      <c r="N2109">
        <v>0</v>
      </c>
      <c r="O2109">
        <v>40</v>
      </c>
      <c r="P2109">
        <v>40</v>
      </c>
      <c r="Q2109">
        <v>40</v>
      </c>
      <c r="R2109" t="s">
        <v>161</v>
      </c>
      <c r="S2109" t="s">
        <v>161</v>
      </c>
      <c r="T2109" t="s">
        <v>161</v>
      </c>
      <c r="U2109" t="s">
        <v>161</v>
      </c>
    </row>
    <row r="2110" spans="1:21" hidden="1" x14ac:dyDescent="0.45">
      <c r="A2110" t="str">
        <f t="shared" si="43"/>
        <v>YAG1Non-EUL8F+MAllied healthEast Midlands</v>
      </c>
      <c r="B2110" t="s">
        <v>116</v>
      </c>
      <c r="C2110" t="s">
        <v>49</v>
      </c>
      <c r="D2110">
        <v>1</v>
      </c>
      <c r="E2110" t="s">
        <v>162</v>
      </c>
      <c r="F2110" t="s">
        <v>139</v>
      </c>
      <c r="G2110" t="s">
        <v>138</v>
      </c>
      <c r="H2110" t="s">
        <v>163</v>
      </c>
      <c r="I2110" t="s">
        <v>147</v>
      </c>
      <c r="J2110" t="s">
        <v>161</v>
      </c>
      <c r="K2110" t="s">
        <v>161</v>
      </c>
      <c r="L2110" t="s">
        <v>161</v>
      </c>
      <c r="M2110" t="s">
        <v>161</v>
      </c>
      <c r="N2110" t="s">
        <v>161</v>
      </c>
      <c r="O2110" t="s">
        <v>161</v>
      </c>
      <c r="P2110" t="s">
        <v>161</v>
      </c>
      <c r="Q2110" t="s">
        <v>161</v>
      </c>
      <c r="R2110" t="s">
        <v>161</v>
      </c>
      <c r="S2110" t="s">
        <v>161</v>
      </c>
      <c r="T2110" t="s">
        <v>161</v>
      </c>
      <c r="U2110" t="s">
        <v>161</v>
      </c>
    </row>
    <row r="2111" spans="1:21" hidden="1" x14ac:dyDescent="0.45">
      <c r="A2111" t="str">
        <f t="shared" si="43"/>
        <v>YAG1Non-EUL8F+MAllied healthEast of England</v>
      </c>
      <c r="B2111" t="s">
        <v>116</v>
      </c>
      <c r="C2111" t="s">
        <v>49</v>
      </c>
      <c r="D2111">
        <v>1</v>
      </c>
      <c r="E2111" t="s">
        <v>162</v>
      </c>
      <c r="F2111" t="s">
        <v>139</v>
      </c>
      <c r="G2111" t="s">
        <v>138</v>
      </c>
      <c r="H2111" t="s">
        <v>163</v>
      </c>
      <c r="I2111" t="s">
        <v>148</v>
      </c>
      <c r="J2111">
        <v>5</v>
      </c>
      <c r="K2111">
        <v>0</v>
      </c>
      <c r="L2111">
        <v>5</v>
      </c>
      <c r="M2111">
        <v>0</v>
      </c>
      <c r="N2111">
        <v>0</v>
      </c>
      <c r="O2111">
        <v>75</v>
      </c>
      <c r="P2111">
        <v>100</v>
      </c>
      <c r="Q2111">
        <v>100</v>
      </c>
      <c r="R2111" t="s">
        <v>161</v>
      </c>
      <c r="S2111" t="s">
        <v>161</v>
      </c>
      <c r="T2111" t="s">
        <v>161</v>
      </c>
      <c r="U2111" t="s">
        <v>161</v>
      </c>
    </row>
    <row r="2112" spans="1:21" hidden="1" x14ac:dyDescent="0.45">
      <c r="A2112" t="str">
        <f t="shared" si="43"/>
        <v>YAG1Non-EUL8F+MAllied healthLondon</v>
      </c>
      <c r="B2112" t="s">
        <v>116</v>
      </c>
      <c r="C2112" t="s">
        <v>49</v>
      </c>
      <c r="D2112">
        <v>1</v>
      </c>
      <c r="E2112" t="s">
        <v>162</v>
      </c>
      <c r="F2112" t="s">
        <v>139</v>
      </c>
      <c r="G2112" t="s">
        <v>138</v>
      </c>
      <c r="H2112" t="s">
        <v>163</v>
      </c>
      <c r="I2112" t="s">
        <v>149</v>
      </c>
      <c r="J2112">
        <v>10</v>
      </c>
      <c r="K2112">
        <v>0</v>
      </c>
      <c r="L2112">
        <v>10</v>
      </c>
      <c r="M2112">
        <v>41.7</v>
      </c>
      <c r="N2112">
        <v>16.7</v>
      </c>
      <c r="O2112">
        <v>33.299999999999997</v>
      </c>
      <c r="P2112">
        <v>41.7</v>
      </c>
      <c r="Q2112">
        <v>41.7</v>
      </c>
      <c r="R2112" t="s">
        <v>161</v>
      </c>
      <c r="S2112" t="s">
        <v>161</v>
      </c>
      <c r="T2112" t="s">
        <v>161</v>
      </c>
      <c r="U2112" t="s">
        <v>161</v>
      </c>
    </row>
    <row r="2113" spans="1:21" hidden="1" x14ac:dyDescent="0.45">
      <c r="A2113" t="str">
        <f t="shared" si="43"/>
        <v>YAG1Non-EUL8F+MAllied healthNorth East</v>
      </c>
      <c r="B2113" t="s">
        <v>116</v>
      </c>
      <c r="C2113" t="s">
        <v>49</v>
      </c>
      <c r="D2113">
        <v>1</v>
      </c>
      <c r="E2113" t="s">
        <v>162</v>
      </c>
      <c r="F2113" t="s">
        <v>139</v>
      </c>
      <c r="G2113" t="s">
        <v>138</v>
      </c>
      <c r="H2113" t="s">
        <v>163</v>
      </c>
      <c r="I2113" t="s">
        <v>150</v>
      </c>
      <c r="J2113" t="s">
        <v>161</v>
      </c>
      <c r="K2113" t="s">
        <v>161</v>
      </c>
      <c r="L2113" t="s">
        <v>161</v>
      </c>
      <c r="M2113" t="s">
        <v>161</v>
      </c>
      <c r="N2113" t="s">
        <v>161</v>
      </c>
      <c r="O2113" t="s">
        <v>161</v>
      </c>
      <c r="P2113" t="s">
        <v>161</v>
      </c>
      <c r="Q2113" t="s">
        <v>161</v>
      </c>
      <c r="R2113" t="s">
        <v>157</v>
      </c>
      <c r="S2113" t="s">
        <v>157</v>
      </c>
      <c r="T2113" t="s">
        <v>157</v>
      </c>
      <c r="U2113" t="s">
        <v>157</v>
      </c>
    </row>
    <row r="2114" spans="1:21" hidden="1" x14ac:dyDescent="0.45">
      <c r="A2114" t="str">
        <f t="shared" si="43"/>
        <v>YAG1Non-EUL8F+MAllied healthNorth West</v>
      </c>
      <c r="B2114" t="s">
        <v>116</v>
      </c>
      <c r="C2114" t="s">
        <v>49</v>
      </c>
      <c r="D2114">
        <v>1</v>
      </c>
      <c r="E2114" t="s">
        <v>162</v>
      </c>
      <c r="F2114" t="s">
        <v>139</v>
      </c>
      <c r="G2114" t="s">
        <v>138</v>
      </c>
      <c r="H2114" t="s">
        <v>163</v>
      </c>
      <c r="I2114" t="s">
        <v>151</v>
      </c>
      <c r="J2114">
        <v>10</v>
      </c>
      <c r="K2114">
        <v>0</v>
      </c>
      <c r="L2114">
        <v>10</v>
      </c>
      <c r="M2114">
        <v>38.5</v>
      </c>
      <c r="N2114">
        <v>11.5</v>
      </c>
      <c r="O2114">
        <v>44.2</v>
      </c>
      <c r="P2114">
        <v>50</v>
      </c>
      <c r="Q2114">
        <v>50</v>
      </c>
      <c r="R2114" t="s">
        <v>161</v>
      </c>
      <c r="S2114" t="s">
        <v>161</v>
      </c>
      <c r="T2114" t="s">
        <v>161</v>
      </c>
      <c r="U2114" t="s">
        <v>161</v>
      </c>
    </row>
    <row r="2115" spans="1:21" hidden="1" x14ac:dyDescent="0.45">
      <c r="A2115" t="str">
        <f t="shared" si="43"/>
        <v>YAG1Non-EUL8F+MAllied healthScotland</v>
      </c>
      <c r="B2115" t="s">
        <v>116</v>
      </c>
      <c r="C2115" t="s">
        <v>49</v>
      </c>
      <c r="D2115">
        <v>1</v>
      </c>
      <c r="E2115" t="s">
        <v>162</v>
      </c>
      <c r="F2115" t="s">
        <v>139</v>
      </c>
      <c r="G2115" t="s">
        <v>138</v>
      </c>
      <c r="H2115" t="s">
        <v>163</v>
      </c>
      <c r="I2115" t="s">
        <v>153</v>
      </c>
      <c r="J2115" t="s">
        <v>161</v>
      </c>
      <c r="K2115" t="s">
        <v>161</v>
      </c>
      <c r="L2115" t="s">
        <v>161</v>
      </c>
      <c r="M2115" t="s">
        <v>161</v>
      </c>
      <c r="N2115" t="s">
        <v>161</v>
      </c>
      <c r="O2115" t="s">
        <v>161</v>
      </c>
      <c r="P2115" t="s">
        <v>161</v>
      </c>
      <c r="Q2115" t="s">
        <v>161</v>
      </c>
      <c r="R2115" t="s">
        <v>161</v>
      </c>
      <c r="S2115" t="s">
        <v>161</v>
      </c>
      <c r="T2115" t="s">
        <v>161</v>
      </c>
      <c r="U2115" t="s">
        <v>161</v>
      </c>
    </row>
    <row r="2116" spans="1:21" hidden="1" x14ac:dyDescent="0.45">
      <c r="A2116" t="str">
        <f t="shared" si="43"/>
        <v>YAG1Non-EUL8F+MAllied healthSouth East</v>
      </c>
      <c r="B2116" t="s">
        <v>116</v>
      </c>
      <c r="C2116" t="s">
        <v>49</v>
      </c>
      <c r="D2116">
        <v>1</v>
      </c>
      <c r="E2116" t="s">
        <v>162</v>
      </c>
      <c r="F2116" t="s">
        <v>139</v>
      </c>
      <c r="G2116" t="s">
        <v>138</v>
      </c>
      <c r="H2116" t="s">
        <v>163</v>
      </c>
      <c r="I2116" t="s">
        <v>154</v>
      </c>
      <c r="J2116">
        <v>10</v>
      </c>
      <c r="K2116">
        <v>0</v>
      </c>
      <c r="L2116">
        <v>10</v>
      </c>
      <c r="M2116">
        <v>68.2</v>
      </c>
      <c r="N2116">
        <v>0</v>
      </c>
      <c r="O2116">
        <v>15.9</v>
      </c>
      <c r="P2116">
        <v>31.8</v>
      </c>
      <c r="Q2116">
        <v>31.8</v>
      </c>
      <c r="R2116" t="s">
        <v>161</v>
      </c>
      <c r="S2116" t="s">
        <v>161</v>
      </c>
      <c r="T2116" t="s">
        <v>161</v>
      </c>
      <c r="U2116" t="s">
        <v>161</v>
      </c>
    </row>
    <row r="2117" spans="1:21" hidden="1" x14ac:dyDescent="0.45">
      <c r="A2117" t="str">
        <f t="shared" si="43"/>
        <v>YAG1Non-EUL8F+MAllied healthWest Midlands</v>
      </c>
      <c r="B2117" t="s">
        <v>116</v>
      </c>
      <c r="C2117" t="s">
        <v>49</v>
      </c>
      <c r="D2117">
        <v>1</v>
      </c>
      <c r="E2117" t="s">
        <v>162</v>
      </c>
      <c r="F2117" t="s">
        <v>139</v>
      </c>
      <c r="G2117" t="s">
        <v>138</v>
      </c>
      <c r="H2117" t="s">
        <v>163</v>
      </c>
      <c r="I2117" t="s">
        <v>159</v>
      </c>
      <c r="J2117">
        <v>5</v>
      </c>
      <c r="K2117">
        <v>0</v>
      </c>
      <c r="L2117">
        <v>5</v>
      </c>
      <c r="M2117">
        <v>50</v>
      </c>
      <c r="N2117">
        <v>0</v>
      </c>
      <c r="O2117">
        <v>50</v>
      </c>
      <c r="P2117">
        <v>50</v>
      </c>
      <c r="Q2117">
        <v>50</v>
      </c>
      <c r="R2117" t="s">
        <v>161</v>
      </c>
      <c r="S2117" t="s">
        <v>161</v>
      </c>
      <c r="T2117" t="s">
        <v>161</v>
      </c>
      <c r="U2117" t="s">
        <v>161</v>
      </c>
    </row>
    <row r="2118" spans="1:21" hidden="1" x14ac:dyDescent="0.45">
      <c r="A2118" t="str">
        <f t="shared" si="43"/>
        <v>YAG1Non-EUL8F+MAllied healthYorkshire and The Humber</v>
      </c>
      <c r="B2118" t="s">
        <v>116</v>
      </c>
      <c r="C2118" t="s">
        <v>49</v>
      </c>
      <c r="D2118">
        <v>1</v>
      </c>
      <c r="E2118" t="s">
        <v>162</v>
      </c>
      <c r="F2118" t="s">
        <v>139</v>
      </c>
      <c r="G2118" t="s">
        <v>138</v>
      </c>
      <c r="H2118" t="s">
        <v>163</v>
      </c>
      <c r="I2118" t="s">
        <v>160</v>
      </c>
      <c r="J2118">
        <v>5</v>
      </c>
      <c r="K2118">
        <v>0</v>
      </c>
      <c r="L2118">
        <v>5</v>
      </c>
      <c r="M2118">
        <v>33.299999999999997</v>
      </c>
      <c r="N2118">
        <v>0</v>
      </c>
      <c r="O2118">
        <v>33.299999999999997</v>
      </c>
      <c r="P2118">
        <v>66.7</v>
      </c>
      <c r="Q2118">
        <v>66.7</v>
      </c>
      <c r="R2118" t="s">
        <v>161</v>
      </c>
      <c r="S2118" t="s">
        <v>161</v>
      </c>
      <c r="T2118" t="s">
        <v>161</v>
      </c>
      <c r="U2118" t="s">
        <v>161</v>
      </c>
    </row>
    <row r="2119" spans="1:21" hidden="1" x14ac:dyDescent="0.45">
      <c r="A2119" t="str">
        <f t="shared" ref="A2119:A2182" si="44">"YAG"&amp;D2119 &amp;E2119 &amp;F2119 &amp; G2119 &amp;H2119 &amp;I2119</f>
        <v>YAG1Non-EUL8F+MAllied healthNA</v>
      </c>
      <c r="B2119" t="s">
        <v>116</v>
      </c>
      <c r="C2119" t="s">
        <v>49</v>
      </c>
      <c r="D2119">
        <v>1</v>
      </c>
      <c r="E2119" t="s">
        <v>162</v>
      </c>
      <c r="F2119" t="s">
        <v>139</v>
      </c>
      <c r="G2119" t="s">
        <v>138</v>
      </c>
      <c r="H2119" t="s">
        <v>163</v>
      </c>
      <c r="I2119" t="s">
        <v>157</v>
      </c>
      <c r="J2119">
        <v>45</v>
      </c>
      <c r="K2119">
        <v>100</v>
      </c>
      <c r="L2119" t="s">
        <v>161</v>
      </c>
      <c r="M2119" t="s">
        <v>161</v>
      </c>
      <c r="N2119" t="s">
        <v>161</v>
      </c>
      <c r="O2119" t="s">
        <v>161</v>
      </c>
      <c r="P2119" t="s">
        <v>161</v>
      </c>
      <c r="Q2119" t="s">
        <v>161</v>
      </c>
      <c r="R2119" t="s">
        <v>157</v>
      </c>
      <c r="S2119" t="s">
        <v>157</v>
      </c>
      <c r="T2119" t="s">
        <v>157</v>
      </c>
      <c r="U2119" t="s">
        <v>157</v>
      </c>
    </row>
    <row r="2120" spans="1:21" hidden="1" x14ac:dyDescent="0.45">
      <c r="A2120" t="str">
        <f t="shared" si="44"/>
        <v>YAG10UKL7F+MAllied healthAll</v>
      </c>
      <c r="B2120" t="s">
        <v>116</v>
      </c>
      <c r="C2120" t="s">
        <v>142</v>
      </c>
      <c r="D2120">
        <v>10</v>
      </c>
      <c r="E2120" t="s">
        <v>44</v>
      </c>
      <c r="F2120" t="s">
        <v>145</v>
      </c>
      <c r="G2120" t="s">
        <v>138</v>
      </c>
      <c r="H2120" t="s">
        <v>163</v>
      </c>
      <c r="I2120" t="s">
        <v>28</v>
      </c>
      <c r="J2120">
        <v>3525</v>
      </c>
      <c r="K2120">
        <v>10</v>
      </c>
      <c r="L2120">
        <v>3175</v>
      </c>
      <c r="M2120">
        <v>12.2</v>
      </c>
      <c r="N2120">
        <v>3</v>
      </c>
      <c r="O2120">
        <v>76.8</v>
      </c>
      <c r="P2120">
        <v>83.7</v>
      </c>
      <c r="Q2120">
        <v>84.8</v>
      </c>
      <c r="R2120">
        <v>2160</v>
      </c>
      <c r="S2120">
        <v>18600</v>
      </c>
      <c r="T2120">
        <v>32100</v>
      </c>
      <c r="U2120">
        <v>43400</v>
      </c>
    </row>
    <row r="2121" spans="1:21" hidden="1" x14ac:dyDescent="0.45">
      <c r="A2121" t="str">
        <f t="shared" si="44"/>
        <v>YAG10UKL8F+MAllied healthAll</v>
      </c>
      <c r="B2121" t="s">
        <v>116</v>
      </c>
      <c r="C2121" t="s">
        <v>142</v>
      </c>
      <c r="D2121">
        <v>10</v>
      </c>
      <c r="E2121" t="s">
        <v>44</v>
      </c>
      <c r="F2121" t="s">
        <v>139</v>
      </c>
      <c r="G2121" t="s">
        <v>138</v>
      </c>
      <c r="H2121" t="s">
        <v>163</v>
      </c>
      <c r="I2121" t="s">
        <v>28</v>
      </c>
      <c r="J2121">
        <v>160</v>
      </c>
      <c r="K2121">
        <v>7.9</v>
      </c>
      <c r="L2121">
        <v>150</v>
      </c>
      <c r="M2121">
        <v>17.7</v>
      </c>
      <c r="N2121">
        <v>2.8</v>
      </c>
      <c r="O2121">
        <v>77.5</v>
      </c>
      <c r="P2121">
        <v>78.900000000000006</v>
      </c>
      <c r="Q2121">
        <v>79.599999999999994</v>
      </c>
      <c r="R2121">
        <v>105</v>
      </c>
      <c r="S2121">
        <v>23400</v>
      </c>
      <c r="T2121">
        <v>39100</v>
      </c>
      <c r="U2121">
        <v>51500</v>
      </c>
    </row>
    <row r="2122" spans="1:21" hidden="1" x14ac:dyDescent="0.45">
      <c r="A2122" t="str">
        <f t="shared" si="44"/>
        <v>YAG5UKL7F+MAllied healthAll</v>
      </c>
      <c r="B2122" t="s">
        <v>116</v>
      </c>
      <c r="C2122" t="s">
        <v>140</v>
      </c>
      <c r="D2122">
        <v>5</v>
      </c>
      <c r="E2122" t="s">
        <v>44</v>
      </c>
      <c r="F2122" t="s">
        <v>145</v>
      </c>
      <c r="G2122" t="s">
        <v>138</v>
      </c>
      <c r="H2122" t="s">
        <v>163</v>
      </c>
      <c r="I2122" t="s">
        <v>28</v>
      </c>
      <c r="J2122">
        <v>5305</v>
      </c>
      <c r="K2122">
        <v>6.7</v>
      </c>
      <c r="L2122">
        <v>4950</v>
      </c>
      <c r="M2122">
        <v>8.5</v>
      </c>
      <c r="N2122">
        <v>3.4</v>
      </c>
      <c r="O2122">
        <v>75.5</v>
      </c>
      <c r="P2122">
        <v>86.4</v>
      </c>
      <c r="Q2122">
        <v>88.1</v>
      </c>
      <c r="R2122">
        <v>3485</v>
      </c>
      <c r="S2122">
        <v>20400</v>
      </c>
      <c r="T2122">
        <v>30300</v>
      </c>
      <c r="U2122">
        <v>41200</v>
      </c>
    </row>
    <row r="2123" spans="1:21" hidden="1" x14ac:dyDescent="0.45">
      <c r="A2123" t="str">
        <f t="shared" si="44"/>
        <v>YAG5UKL8F+MAllied healthAll</v>
      </c>
      <c r="B2123" t="s">
        <v>116</v>
      </c>
      <c r="C2123" t="s">
        <v>140</v>
      </c>
      <c r="D2123">
        <v>5</v>
      </c>
      <c r="E2123" t="s">
        <v>44</v>
      </c>
      <c r="F2123" t="s">
        <v>139</v>
      </c>
      <c r="G2123" t="s">
        <v>138</v>
      </c>
      <c r="H2123" t="s">
        <v>163</v>
      </c>
      <c r="I2123" t="s">
        <v>28</v>
      </c>
      <c r="J2123">
        <v>205</v>
      </c>
      <c r="K2123">
        <v>4.2</v>
      </c>
      <c r="L2123">
        <v>195</v>
      </c>
      <c r="M2123">
        <v>12.3</v>
      </c>
      <c r="N2123">
        <v>3.1</v>
      </c>
      <c r="O2123">
        <v>76.5</v>
      </c>
      <c r="P2123">
        <v>83</v>
      </c>
      <c r="Q2123">
        <v>84.5</v>
      </c>
      <c r="R2123">
        <v>140</v>
      </c>
      <c r="S2123">
        <v>26300</v>
      </c>
      <c r="T2123">
        <v>40500</v>
      </c>
      <c r="U2123">
        <v>54800</v>
      </c>
    </row>
    <row r="2124" spans="1:21" hidden="1" x14ac:dyDescent="0.45">
      <c r="A2124" t="str">
        <f t="shared" si="44"/>
        <v>YAG3UKL7F+MAllied healthAll</v>
      </c>
      <c r="B2124" t="s">
        <v>116</v>
      </c>
      <c r="C2124" t="s">
        <v>141</v>
      </c>
      <c r="D2124">
        <v>3</v>
      </c>
      <c r="E2124" t="s">
        <v>44</v>
      </c>
      <c r="F2124" t="s">
        <v>145</v>
      </c>
      <c r="G2124" t="s">
        <v>138</v>
      </c>
      <c r="H2124" t="s">
        <v>163</v>
      </c>
      <c r="I2124" t="s">
        <v>28</v>
      </c>
      <c r="J2124">
        <v>5315</v>
      </c>
      <c r="K2124">
        <v>3.4</v>
      </c>
      <c r="L2124">
        <v>5135</v>
      </c>
      <c r="M2124">
        <v>7.6</v>
      </c>
      <c r="N2124">
        <v>3.4</v>
      </c>
      <c r="O2124">
        <v>72.5</v>
      </c>
      <c r="P2124">
        <v>86.5</v>
      </c>
      <c r="Q2124">
        <v>89</v>
      </c>
      <c r="R2124">
        <v>3490</v>
      </c>
      <c r="S2124">
        <v>19900</v>
      </c>
      <c r="T2124">
        <v>28800</v>
      </c>
      <c r="U2124">
        <v>39400</v>
      </c>
    </row>
    <row r="2125" spans="1:21" hidden="1" x14ac:dyDescent="0.45">
      <c r="A2125" t="str">
        <f t="shared" si="44"/>
        <v>YAG3UKL8F+MAllied healthAll</v>
      </c>
      <c r="B2125" t="s">
        <v>116</v>
      </c>
      <c r="C2125" t="s">
        <v>141</v>
      </c>
      <c r="D2125">
        <v>3</v>
      </c>
      <c r="E2125" t="s">
        <v>44</v>
      </c>
      <c r="F2125" t="s">
        <v>139</v>
      </c>
      <c r="G2125" t="s">
        <v>138</v>
      </c>
      <c r="H2125" t="s">
        <v>163</v>
      </c>
      <c r="I2125" t="s">
        <v>28</v>
      </c>
      <c r="J2125">
        <v>255</v>
      </c>
      <c r="K2125">
        <v>4.5999999999999996</v>
      </c>
      <c r="L2125">
        <v>245</v>
      </c>
      <c r="M2125">
        <v>8.5</v>
      </c>
      <c r="N2125">
        <v>3.4</v>
      </c>
      <c r="O2125">
        <v>80.8</v>
      </c>
      <c r="P2125">
        <v>87.1</v>
      </c>
      <c r="Q2125">
        <v>88.1</v>
      </c>
      <c r="R2125">
        <v>190</v>
      </c>
      <c r="S2125">
        <v>28100</v>
      </c>
      <c r="T2125">
        <v>36500</v>
      </c>
      <c r="U2125">
        <v>48800</v>
      </c>
    </row>
    <row r="2126" spans="1:21" hidden="1" x14ac:dyDescent="0.45">
      <c r="A2126" t="str">
        <f t="shared" si="44"/>
        <v>YAG1UKL7F+MAllied healthAll</v>
      </c>
      <c r="B2126" t="s">
        <v>116</v>
      </c>
      <c r="C2126" t="s">
        <v>49</v>
      </c>
      <c r="D2126">
        <v>1</v>
      </c>
      <c r="E2126" t="s">
        <v>44</v>
      </c>
      <c r="F2126" t="s">
        <v>145</v>
      </c>
      <c r="G2126" t="s">
        <v>138</v>
      </c>
      <c r="H2126" t="s">
        <v>163</v>
      </c>
      <c r="I2126" t="s">
        <v>28</v>
      </c>
      <c r="J2126">
        <v>6045</v>
      </c>
      <c r="K2126">
        <v>2.2999999999999998</v>
      </c>
      <c r="L2126">
        <v>5910</v>
      </c>
      <c r="M2126">
        <v>5.2</v>
      </c>
      <c r="N2126">
        <v>3.5</v>
      </c>
      <c r="O2126">
        <v>72.099999999999994</v>
      </c>
      <c r="P2126">
        <v>88.1</v>
      </c>
      <c r="Q2126">
        <v>91.3</v>
      </c>
      <c r="R2126">
        <v>4075</v>
      </c>
      <c r="S2126">
        <v>21200</v>
      </c>
      <c r="T2126">
        <v>28100</v>
      </c>
      <c r="U2126">
        <v>39100</v>
      </c>
    </row>
    <row r="2127" spans="1:21" hidden="1" x14ac:dyDescent="0.45">
      <c r="A2127" t="str">
        <f t="shared" si="44"/>
        <v>YAG1UKL8F+MAllied healthAll</v>
      </c>
      <c r="B2127" t="s">
        <v>116</v>
      </c>
      <c r="C2127" t="s">
        <v>49</v>
      </c>
      <c r="D2127">
        <v>1</v>
      </c>
      <c r="E2127" t="s">
        <v>44</v>
      </c>
      <c r="F2127" t="s">
        <v>139</v>
      </c>
      <c r="G2127" t="s">
        <v>138</v>
      </c>
      <c r="H2127" t="s">
        <v>163</v>
      </c>
      <c r="I2127" t="s">
        <v>28</v>
      </c>
      <c r="J2127">
        <v>290</v>
      </c>
      <c r="K2127">
        <v>3.8</v>
      </c>
      <c r="L2127">
        <v>280</v>
      </c>
      <c r="M2127">
        <v>9</v>
      </c>
      <c r="N2127">
        <v>5.3</v>
      </c>
      <c r="O2127">
        <v>79</v>
      </c>
      <c r="P2127">
        <v>85.3</v>
      </c>
      <c r="Q2127">
        <v>85.8</v>
      </c>
      <c r="R2127">
        <v>210</v>
      </c>
      <c r="S2127">
        <v>27700</v>
      </c>
      <c r="T2127">
        <v>35400</v>
      </c>
      <c r="U2127">
        <v>47400</v>
      </c>
    </row>
    <row r="2128" spans="1:21" hidden="1" x14ac:dyDescent="0.45">
      <c r="A2128" t="str">
        <f t="shared" si="44"/>
        <v>YAG10UKL7FAllied healthAll</v>
      </c>
      <c r="B2128" t="s">
        <v>116</v>
      </c>
      <c r="C2128" t="s">
        <v>142</v>
      </c>
      <c r="D2128">
        <v>10</v>
      </c>
      <c r="E2128" t="s">
        <v>44</v>
      </c>
      <c r="F2128" t="s">
        <v>145</v>
      </c>
      <c r="G2128" t="s">
        <v>143</v>
      </c>
      <c r="H2128" t="s">
        <v>163</v>
      </c>
      <c r="I2128" t="s">
        <v>28</v>
      </c>
      <c r="J2128">
        <v>2630</v>
      </c>
      <c r="K2128">
        <v>12</v>
      </c>
      <c r="L2128">
        <v>2315</v>
      </c>
      <c r="M2128">
        <v>11.6</v>
      </c>
      <c r="N2128">
        <v>3.4</v>
      </c>
      <c r="O2128">
        <v>77.400000000000006</v>
      </c>
      <c r="P2128">
        <v>83.9</v>
      </c>
      <c r="Q2128">
        <v>85</v>
      </c>
      <c r="R2128">
        <v>1575</v>
      </c>
      <c r="S2128">
        <v>16800</v>
      </c>
      <c r="T2128">
        <v>28800</v>
      </c>
      <c r="U2128">
        <v>40500</v>
      </c>
    </row>
    <row r="2129" spans="1:21" hidden="1" x14ac:dyDescent="0.45">
      <c r="A2129" t="str">
        <f t="shared" si="44"/>
        <v>YAG10UKL7MAllied healthAll</v>
      </c>
      <c r="B2129" t="s">
        <v>116</v>
      </c>
      <c r="C2129" t="s">
        <v>142</v>
      </c>
      <c r="D2129">
        <v>10</v>
      </c>
      <c r="E2129" t="s">
        <v>44</v>
      </c>
      <c r="F2129" t="s">
        <v>145</v>
      </c>
      <c r="G2129" t="s">
        <v>144</v>
      </c>
      <c r="H2129" t="s">
        <v>163</v>
      </c>
      <c r="I2129" t="s">
        <v>28</v>
      </c>
      <c r="J2129">
        <v>900</v>
      </c>
      <c r="K2129">
        <v>4.4000000000000004</v>
      </c>
      <c r="L2129">
        <v>860</v>
      </c>
      <c r="M2129">
        <v>13.6</v>
      </c>
      <c r="N2129">
        <v>2.2000000000000002</v>
      </c>
      <c r="O2129">
        <v>75.2</v>
      </c>
      <c r="P2129">
        <v>83.2</v>
      </c>
      <c r="Q2129">
        <v>84.1</v>
      </c>
      <c r="R2129">
        <v>590</v>
      </c>
      <c r="S2129">
        <v>28500</v>
      </c>
      <c r="T2129">
        <v>38700</v>
      </c>
      <c r="U2129">
        <v>56400</v>
      </c>
    </row>
    <row r="2130" spans="1:21" hidden="1" x14ac:dyDescent="0.45">
      <c r="A2130" t="str">
        <f t="shared" si="44"/>
        <v>YAG10UKL8FAllied healthAll</v>
      </c>
      <c r="B2130" t="s">
        <v>116</v>
      </c>
      <c r="C2130" t="s">
        <v>142</v>
      </c>
      <c r="D2130">
        <v>10</v>
      </c>
      <c r="E2130" t="s">
        <v>44</v>
      </c>
      <c r="F2130" t="s">
        <v>139</v>
      </c>
      <c r="G2130" t="s">
        <v>143</v>
      </c>
      <c r="H2130" t="s">
        <v>163</v>
      </c>
      <c r="I2130" t="s">
        <v>28</v>
      </c>
      <c r="J2130">
        <v>105</v>
      </c>
      <c r="K2130">
        <v>6.4</v>
      </c>
      <c r="L2130">
        <v>95</v>
      </c>
      <c r="M2130">
        <v>11.3</v>
      </c>
      <c r="N2130">
        <v>3.2</v>
      </c>
      <c r="O2130">
        <v>83.5</v>
      </c>
      <c r="P2130">
        <v>84.5</v>
      </c>
      <c r="Q2130">
        <v>85.6</v>
      </c>
      <c r="R2130">
        <v>75</v>
      </c>
      <c r="S2130">
        <v>21900</v>
      </c>
      <c r="T2130">
        <v>36500</v>
      </c>
      <c r="U2130">
        <v>49800</v>
      </c>
    </row>
    <row r="2131" spans="1:21" hidden="1" x14ac:dyDescent="0.45">
      <c r="A2131" t="str">
        <f t="shared" si="44"/>
        <v>YAG10UKL8MAllied healthAll</v>
      </c>
      <c r="B2131" t="s">
        <v>116</v>
      </c>
      <c r="C2131" t="s">
        <v>142</v>
      </c>
      <c r="D2131">
        <v>10</v>
      </c>
      <c r="E2131" t="s">
        <v>44</v>
      </c>
      <c r="F2131" t="s">
        <v>139</v>
      </c>
      <c r="G2131" t="s">
        <v>144</v>
      </c>
      <c r="H2131" t="s">
        <v>163</v>
      </c>
      <c r="I2131" t="s">
        <v>28</v>
      </c>
      <c r="J2131">
        <v>60</v>
      </c>
      <c r="K2131">
        <v>10.6</v>
      </c>
      <c r="L2131">
        <v>55</v>
      </c>
      <c r="M2131">
        <v>29.7</v>
      </c>
      <c r="N2131">
        <v>2</v>
      </c>
      <c r="O2131">
        <v>66.3</v>
      </c>
      <c r="P2131">
        <v>68.3</v>
      </c>
      <c r="Q2131">
        <v>68.3</v>
      </c>
      <c r="R2131">
        <v>30</v>
      </c>
      <c r="S2131">
        <v>29600</v>
      </c>
      <c r="T2131">
        <v>44500</v>
      </c>
      <c r="U2131">
        <v>66100</v>
      </c>
    </row>
    <row r="2132" spans="1:21" hidden="1" x14ac:dyDescent="0.45">
      <c r="A2132" t="str">
        <f t="shared" si="44"/>
        <v>YAG5UKL7FAllied healthAll</v>
      </c>
      <c r="B2132" t="s">
        <v>116</v>
      </c>
      <c r="C2132" t="s">
        <v>140</v>
      </c>
      <c r="D2132">
        <v>5</v>
      </c>
      <c r="E2132" t="s">
        <v>44</v>
      </c>
      <c r="F2132" t="s">
        <v>145</v>
      </c>
      <c r="G2132" t="s">
        <v>143</v>
      </c>
      <c r="H2132" t="s">
        <v>163</v>
      </c>
      <c r="I2132" t="s">
        <v>28</v>
      </c>
      <c r="J2132">
        <v>3970</v>
      </c>
      <c r="K2132">
        <v>7.7</v>
      </c>
      <c r="L2132">
        <v>3660</v>
      </c>
      <c r="M2132">
        <v>8.4</v>
      </c>
      <c r="N2132">
        <v>3.7</v>
      </c>
      <c r="O2132">
        <v>76</v>
      </c>
      <c r="P2132">
        <v>86.3</v>
      </c>
      <c r="Q2132">
        <v>87.9</v>
      </c>
      <c r="R2132">
        <v>2595</v>
      </c>
      <c r="S2132">
        <v>18300</v>
      </c>
      <c r="T2132">
        <v>28400</v>
      </c>
      <c r="U2132">
        <v>38000</v>
      </c>
    </row>
    <row r="2133" spans="1:21" hidden="1" x14ac:dyDescent="0.45">
      <c r="A2133" t="str">
        <f t="shared" si="44"/>
        <v>YAG5UKL7MAllied healthAll</v>
      </c>
      <c r="B2133" t="s">
        <v>116</v>
      </c>
      <c r="C2133" t="s">
        <v>140</v>
      </c>
      <c r="D2133">
        <v>5</v>
      </c>
      <c r="E2133" t="s">
        <v>44</v>
      </c>
      <c r="F2133" t="s">
        <v>145</v>
      </c>
      <c r="G2133" t="s">
        <v>144</v>
      </c>
      <c r="H2133" t="s">
        <v>163</v>
      </c>
      <c r="I2133" t="s">
        <v>28</v>
      </c>
      <c r="J2133">
        <v>1335</v>
      </c>
      <c r="K2133">
        <v>3.6</v>
      </c>
      <c r="L2133">
        <v>1290</v>
      </c>
      <c r="M2133">
        <v>8.9</v>
      </c>
      <c r="N2133">
        <v>2.5</v>
      </c>
      <c r="O2133">
        <v>74</v>
      </c>
      <c r="P2133">
        <v>86.7</v>
      </c>
      <c r="Q2133">
        <v>88.6</v>
      </c>
      <c r="R2133">
        <v>890</v>
      </c>
      <c r="S2133">
        <v>27400</v>
      </c>
      <c r="T2133">
        <v>37600</v>
      </c>
      <c r="U2133">
        <v>55100</v>
      </c>
    </row>
    <row r="2134" spans="1:21" hidden="1" x14ac:dyDescent="0.45">
      <c r="A2134" t="str">
        <f t="shared" si="44"/>
        <v>YAG5UKL8FAllied healthAll</v>
      </c>
      <c r="B2134" t="s">
        <v>116</v>
      </c>
      <c r="C2134" t="s">
        <v>140</v>
      </c>
      <c r="D2134">
        <v>5</v>
      </c>
      <c r="E2134" t="s">
        <v>44</v>
      </c>
      <c r="F2134" t="s">
        <v>139</v>
      </c>
      <c r="G2134" t="s">
        <v>143</v>
      </c>
      <c r="H2134" t="s">
        <v>163</v>
      </c>
      <c r="I2134" t="s">
        <v>28</v>
      </c>
      <c r="J2134">
        <v>140</v>
      </c>
      <c r="K2134">
        <v>3.9</v>
      </c>
      <c r="L2134">
        <v>130</v>
      </c>
      <c r="M2134">
        <v>12.5</v>
      </c>
      <c r="N2134">
        <v>1.5</v>
      </c>
      <c r="O2134">
        <v>79.099999999999994</v>
      </c>
      <c r="P2134">
        <v>84.5</v>
      </c>
      <c r="Q2134">
        <v>86</v>
      </c>
      <c r="R2134">
        <v>100</v>
      </c>
      <c r="S2134">
        <v>23400</v>
      </c>
      <c r="T2134">
        <v>38000</v>
      </c>
      <c r="U2134">
        <v>46000</v>
      </c>
    </row>
    <row r="2135" spans="1:21" hidden="1" x14ac:dyDescent="0.45">
      <c r="A2135" t="str">
        <f t="shared" si="44"/>
        <v>YAG5UKL8MAllied healthAll</v>
      </c>
      <c r="B2135" t="s">
        <v>116</v>
      </c>
      <c r="C2135" t="s">
        <v>140</v>
      </c>
      <c r="D2135">
        <v>5</v>
      </c>
      <c r="E2135" t="s">
        <v>44</v>
      </c>
      <c r="F2135" t="s">
        <v>139</v>
      </c>
      <c r="G2135" t="s">
        <v>144</v>
      </c>
      <c r="H2135" t="s">
        <v>163</v>
      </c>
      <c r="I2135" t="s">
        <v>28</v>
      </c>
      <c r="J2135">
        <v>70</v>
      </c>
      <c r="K2135">
        <v>4.5999999999999996</v>
      </c>
      <c r="L2135">
        <v>65</v>
      </c>
      <c r="M2135">
        <v>12.1</v>
      </c>
      <c r="N2135">
        <v>6.4</v>
      </c>
      <c r="O2135">
        <v>71.099999999999994</v>
      </c>
      <c r="P2135">
        <v>79.900000000000006</v>
      </c>
      <c r="Q2135">
        <v>81.5</v>
      </c>
      <c r="R2135">
        <v>45</v>
      </c>
      <c r="S2135">
        <v>34300</v>
      </c>
      <c r="T2135">
        <v>54800</v>
      </c>
      <c r="U2135">
        <v>86100</v>
      </c>
    </row>
    <row r="2136" spans="1:21" hidden="1" x14ac:dyDescent="0.45">
      <c r="A2136" t="str">
        <f t="shared" si="44"/>
        <v>YAG3UKL7FAllied healthAll</v>
      </c>
      <c r="B2136" t="s">
        <v>116</v>
      </c>
      <c r="C2136" t="s">
        <v>141</v>
      </c>
      <c r="D2136">
        <v>3</v>
      </c>
      <c r="E2136" t="s">
        <v>44</v>
      </c>
      <c r="F2136" t="s">
        <v>145</v>
      </c>
      <c r="G2136" t="s">
        <v>143</v>
      </c>
      <c r="H2136" t="s">
        <v>163</v>
      </c>
      <c r="I2136" t="s">
        <v>28</v>
      </c>
      <c r="J2136">
        <v>3985</v>
      </c>
      <c r="K2136">
        <v>3.7</v>
      </c>
      <c r="L2136">
        <v>3840</v>
      </c>
      <c r="M2136">
        <v>7.1</v>
      </c>
      <c r="N2136">
        <v>3.2</v>
      </c>
      <c r="O2136">
        <v>74.400000000000006</v>
      </c>
      <c r="P2136">
        <v>87.5</v>
      </c>
      <c r="Q2136">
        <v>89.7</v>
      </c>
      <c r="R2136">
        <v>2680</v>
      </c>
      <c r="S2136">
        <v>18200</v>
      </c>
      <c r="T2136">
        <v>27300</v>
      </c>
      <c r="U2136">
        <v>37600</v>
      </c>
    </row>
    <row r="2137" spans="1:21" hidden="1" x14ac:dyDescent="0.45">
      <c r="A2137" t="str">
        <f t="shared" si="44"/>
        <v>YAG3UKL7MAllied healthAll</v>
      </c>
      <c r="B2137" t="s">
        <v>116</v>
      </c>
      <c r="C2137" t="s">
        <v>141</v>
      </c>
      <c r="D2137">
        <v>3</v>
      </c>
      <c r="E2137" t="s">
        <v>44</v>
      </c>
      <c r="F2137" t="s">
        <v>145</v>
      </c>
      <c r="G2137" t="s">
        <v>144</v>
      </c>
      <c r="H2137" t="s">
        <v>163</v>
      </c>
      <c r="I2137" t="s">
        <v>28</v>
      </c>
      <c r="J2137">
        <v>1335</v>
      </c>
      <c r="K2137">
        <v>2.6</v>
      </c>
      <c r="L2137">
        <v>1300</v>
      </c>
      <c r="M2137">
        <v>9.1</v>
      </c>
      <c r="N2137">
        <v>4</v>
      </c>
      <c r="O2137">
        <v>67.099999999999994</v>
      </c>
      <c r="P2137">
        <v>83.5</v>
      </c>
      <c r="Q2137">
        <v>86.9</v>
      </c>
      <c r="R2137">
        <v>815</v>
      </c>
      <c r="S2137">
        <v>25600</v>
      </c>
      <c r="T2137">
        <v>36500</v>
      </c>
      <c r="U2137">
        <v>52200</v>
      </c>
    </row>
    <row r="2138" spans="1:21" hidden="1" x14ac:dyDescent="0.45">
      <c r="A2138" t="str">
        <f t="shared" si="44"/>
        <v>YAG3UKL8FAllied healthAll</v>
      </c>
      <c r="B2138" t="s">
        <v>116</v>
      </c>
      <c r="C2138" t="s">
        <v>141</v>
      </c>
      <c r="D2138">
        <v>3</v>
      </c>
      <c r="E2138" t="s">
        <v>44</v>
      </c>
      <c r="F2138" t="s">
        <v>139</v>
      </c>
      <c r="G2138" t="s">
        <v>143</v>
      </c>
      <c r="H2138" t="s">
        <v>163</v>
      </c>
      <c r="I2138" t="s">
        <v>28</v>
      </c>
      <c r="J2138">
        <v>170</v>
      </c>
      <c r="K2138">
        <v>4.7</v>
      </c>
      <c r="L2138">
        <v>165</v>
      </c>
      <c r="M2138">
        <v>9.5</v>
      </c>
      <c r="N2138">
        <v>4.4000000000000004</v>
      </c>
      <c r="O2138">
        <v>79.8</v>
      </c>
      <c r="P2138">
        <v>84.9</v>
      </c>
      <c r="Q2138">
        <v>86.1</v>
      </c>
      <c r="R2138">
        <v>125</v>
      </c>
      <c r="S2138">
        <v>27400</v>
      </c>
      <c r="T2138">
        <v>35800</v>
      </c>
      <c r="U2138">
        <v>45600</v>
      </c>
    </row>
    <row r="2139" spans="1:21" hidden="1" x14ac:dyDescent="0.45">
      <c r="A2139" t="str">
        <f t="shared" si="44"/>
        <v>YAG3UKL8MAllied healthAll</v>
      </c>
      <c r="B2139" t="s">
        <v>116</v>
      </c>
      <c r="C2139" t="s">
        <v>141</v>
      </c>
      <c r="D2139">
        <v>3</v>
      </c>
      <c r="E2139" t="s">
        <v>44</v>
      </c>
      <c r="F2139" t="s">
        <v>139</v>
      </c>
      <c r="G2139" t="s">
        <v>144</v>
      </c>
      <c r="H2139" t="s">
        <v>163</v>
      </c>
      <c r="I2139" t="s">
        <v>28</v>
      </c>
      <c r="J2139">
        <v>90</v>
      </c>
      <c r="K2139">
        <v>4.5999999999999996</v>
      </c>
      <c r="L2139">
        <v>85</v>
      </c>
      <c r="M2139">
        <v>6.5</v>
      </c>
      <c r="N2139">
        <v>1.6</v>
      </c>
      <c r="O2139">
        <v>82.7</v>
      </c>
      <c r="P2139">
        <v>91.5</v>
      </c>
      <c r="Q2139">
        <v>91.9</v>
      </c>
      <c r="R2139">
        <v>70</v>
      </c>
      <c r="S2139">
        <v>29900</v>
      </c>
      <c r="T2139">
        <v>40500</v>
      </c>
      <c r="U2139">
        <v>56200</v>
      </c>
    </row>
    <row r="2140" spans="1:21" hidden="1" x14ac:dyDescent="0.45">
      <c r="A2140" t="str">
        <f t="shared" si="44"/>
        <v>YAG1UKL7FAllied healthAll</v>
      </c>
      <c r="B2140" t="s">
        <v>116</v>
      </c>
      <c r="C2140" t="s">
        <v>49</v>
      </c>
      <c r="D2140">
        <v>1</v>
      </c>
      <c r="E2140" t="s">
        <v>44</v>
      </c>
      <c r="F2140" t="s">
        <v>145</v>
      </c>
      <c r="G2140" t="s">
        <v>143</v>
      </c>
      <c r="H2140" t="s">
        <v>163</v>
      </c>
      <c r="I2140" t="s">
        <v>28</v>
      </c>
      <c r="J2140">
        <v>4520</v>
      </c>
      <c r="K2140">
        <v>2.2999999999999998</v>
      </c>
      <c r="L2140">
        <v>4415</v>
      </c>
      <c r="M2140">
        <v>5.3</v>
      </c>
      <c r="N2140">
        <v>3.3</v>
      </c>
      <c r="O2140">
        <v>72.900000000000006</v>
      </c>
      <c r="P2140">
        <v>88.5</v>
      </c>
      <c r="Q2140">
        <v>91.5</v>
      </c>
      <c r="R2140">
        <v>3080</v>
      </c>
      <c r="S2140">
        <v>20800</v>
      </c>
      <c r="T2140">
        <v>27000</v>
      </c>
      <c r="U2140">
        <v>36900</v>
      </c>
    </row>
    <row r="2141" spans="1:21" hidden="1" x14ac:dyDescent="0.45">
      <c r="A2141" t="str">
        <f t="shared" si="44"/>
        <v>YAG1UKL7MAllied healthAll</v>
      </c>
      <c r="B2141" t="s">
        <v>116</v>
      </c>
      <c r="C2141" t="s">
        <v>49</v>
      </c>
      <c r="D2141">
        <v>1</v>
      </c>
      <c r="E2141" t="s">
        <v>44</v>
      </c>
      <c r="F2141" t="s">
        <v>145</v>
      </c>
      <c r="G2141" t="s">
        <v>144</v>
      </c>
      <c r="H2141" t="s">
        <v>163</v>
      </c>
      <c r="I2141" t="s">
        <v>28</v>
      </c>
      <c r="J2141">
        <v>1530</v>
      </c>
      <c r="K2141">
        <v>2</v>
      </c>
      <c r="L2141">
        <v>1500</v>
      </c>
      <c r="M2141">
        <v>5</v>
      </c>
      <c r="N2141">
        <v>4</v>
      </c>
      <c r="O2141">
        <v>69.599999999999994</v>
      </c>
      <c r="P2141">
        <v>86.7</v>
      </c>
      <c r="Q2141">
        <v>91</v>
      </c>
      <c r="R2141">
        <v>995</v>
      </c>
      <c r="S2141">
        <v>23000</v>
      </c>
      <c r="T2141">
        <v>33600</v>
      </c>
      <c r="U2141">
        <v>46400</v>
      </c>
    </row>
    <row r="2142" spans="1:21" hidden="1" x14ac:dyDescent="0.45">
      <c r="A2142" t="str">
        <f t="shared" si="44"/>
        <v>YAG1UKL8FAllied healthAll</v>
      </c>
      <c r="B2142" t="s">
        <v>116</v>
      </c>
      <c r="C2142" t="s">
        <v>49</v>
      </c>
      <c r="D2142">
        <v>1</v>
      </c>
      <c r="E2142" t="s">
        <v>44</v>
      </c>
      <c r="F2142" t="s">
        <v>139</v>
      </c>
      <c r="G2142" t="s">
        <v>143</v>
      </c>
      <c r="H2142" t="s">
        <v>163</v>
      </c>
      <c r="I2142" t="s">
        <v>28</v>
      </c>
      <c r="J2142">
        <v>190</v>
      </c>
      <c r="K2142">
        <v>3.7</v>
      </c>
      <c r="L2142">
        <v>185</v>
      </c>
      <c r="M2142">
        <v>9.6</v>
      </c>
      <c r="N2142">
        <v>6</v>
      </c>
      <c r="O2142">
        <v>78</v>
      </c>
      <c r="P2142">
        <v>83.9</v>
      </c>
      <c r="Q2142">
        <v>84.4</v>
      </c>
      <c r="R2142">
        <v>135</v>
      </c>
      <c r="S2142">
        <v>25200</v>
      </c>
      <c r="T2142">
        <v>33200</v>
      </c>
      <c r="U2142">
        <v>42300</v>
      </c>
    </row>
    <row r="2143" spans="1:21" hidden="1" x14ac:dyDescent="0.45">
      <c r="A2143" t="str">
        <f t="shared" si="44"/>
        <v>YAG1UKL8MAllied healthAll</v>
      </c>
      <c r="B2143" t="s">
        <v>116</v>
      </c>
      <c r="C2143" t="s">
        <v>49</v>
      </c>
      <c r="D2143">
        <v>1</v>
      </c>
      <c r="E2143" t="s">
        <v>44</v>
      </c>
      <c r="F2143" t="s">
        <v>139</v>
      </c>
      <c r="G2143" t="s">
        <v>144</v>
      </c>
      <c r="H2143" t="s">
        <v>163</v>
      </c>
      <c r="I2143" t="s">
        <v>28</v>
      </c>
      <c r="J2143">
        <v>100</v>
      </c>
      <c r="K2143">
        <v>4</v>
      </c>
      <c r="L2143">
        <v>100</v>
      </c>
      <c r="M2143">
        <v>7.8</v>
      </c>
      <c r="N2143">
        <v>3.8</v>
      </c>
      <c r="O2143">
        <v>81.099999999999994</v>
      </c>
      <c r="P2143">
        <v>88</v>
      </c>
      <c r="Q2143">
        <v>88.4</v>
      </c>
      <c r="R2143">
        <v>75</v>
      </c>
      <c r="S2143">
        <v>29600</v>
      </c>
      <c r="T2143">
        <v>42700</v>
      </c>
      <c r="U2143">
        <v>61700</v>
      </c>
    </row>
    <row r="2144" spans="1:21" hidden="1" x14ac:dyDescent="0.45">
      <c r="A2144" t="str">
        <f t="shared" si="44"/>
        <v>YAG10UKL7F+MAllied healthAbroad</v>
      </c>
      <c r="B2144" t="s">
        <v>116</v>
      </c>
      <c r="C2144" t="s">
        <v>142</v>
      </c>
      <c r="D2144">
        <v>10</v>
      </c>
      <c r="E2144" t="s">
        <v>44</v>
      </c>
      <c r="F2144" t="s">
        <v>145</v>
      </c>
      <c r="G2144" t="s">
        <v>138</v>
      </c>
      <c r="H2144" t="s">
        <v>163</v>
      </c>
      <c r="I2144" t="s">
        <v>146</v>
      </c>
      <c r="J2144">
        <v>105</v>
      </c>
      <c r="K2144">
        <v>0</v>
      </c>
      <c r="L2144">
        <v>105</v>
      </c>
      <c r="M2144">
        <v>66.8</v>
      </c>
      <c r="N2144">
        <v>3</v>
      </c>
      <c r="O2144">
        <v>28.2</v>
      </c>
      <c r="P2144">
        <v>29.2</v>
      </c>
      <c r="Q2144">
        <v>30.2</v>
      </c>
      <c r="R2144" t="s">
        <v>161</v>
      </c>
      <c r="S2144" t="s">
        <v>161</v>
      </c>
      <c r="T2144" t="s">
        <v>161</v>
      </c>
      <c r="U2144" t="s">
        <v>161</v>
      </c>
    </row>
    <row r="2145" spans="1:21" hidden="1" x14ac:dyDescent="0.45">
      <c r="A2145" t="str">
        <f t="shared" si="44"/>
        <v>YAG10UKL7F+MAllied healthEast Midlands</v>
      </c>
      <c r="B2145" t="s">
        <v>116</v>
      </c>
      <c r="C2145" t="s">
        <v>142</v>
      </c>
      <c r="D2145">
        <v>10</v>
      </c>
      <c r="E2145" t="s">
        <v>44</v>
      </c>
      <c r="F2145" t="s">
        <v>145</v>
      </c>
      <c r="G2145" t="s">
        <v>138</v>
      </c>
      <c r="H2145" t="s">
        <v>163</v>
      </c>
      <c r="I2145" t="s">
        <v>147</v>
      </c>
      <c r="J2145">
        <v>210</v>
      </c>
      <c r="K2145">
        <v>0</v>
      </c>
      <c r="L2145">
        <v>210</v>
      </c>
      <c r="M2145">
        <v>3.4</v>
      </c>
      <c r="N2145">
        <v>3.9</v>
      </c>
      <c r="O2145">
        <v>81.900000000000006</v>
      </c>
      <c r="P2145">
        <v>90.9</v>
      </c>
      <c r="Q2145">
        <v>92.8</v>
      </c>
      <c r="R2145">
        <v>150</v>
      </c>
      <c r="S2145">
        <v>19300</v>
      </c>
      <c r="T2145">
        <v>32800</v>
      </c>
      <c r="U2145">
        <v>44900</v>
      </c>
    </row>
    <row r="2146" spans="1:21" hidden="1" x14ac:dyDescent="0.45">
      <c r="A2146" t="str">
        <f t="shared" si="44"/>
        <v>YAG10UKL7F+MAllied healthEast of England</v>
      </c>
      <c r="B2146" t="s">
        <v>116</v>
      </c>
      <c r="C2146" t="s">
        <v>142</v>
      </c>
      <c r="D2146">
        <v>10</v>
      </c>
      <c r="E2146" t="s">
        <v>44</v>
      </c>
      <c r="F2146" t="s">
        <v>145</v>
      </c>
      <c r="G2146" t="s">
        <v>138</v>
      </c>
      <c r="H2146" t="s">
        <v>163</v>
      </c>
      <c r="I2146" t="s">
        <v>148</v>
      </c>
      <c r="J2146">
        <v>260</v>
      </c>
      <c r="K2146">
        <v>0</v>
      </c>
      <c r="L2146">
        <v>260</v>
      </c>
      <c r="M2146">
        <v>11.2</v>
      </c>
      <c r="N2146">
        <v>3.9</v>
      </c>
      <c r="O2146">
        <v>75.3</v>
      </c>
      <c r="P2146">
        <v>84.1</v>
      </c>
      <c r="Q2146">
        <v>84.9</v>
      </c>
      <c r="R2146">
        <v>175</v>
      </c>
      <c r="S2146">
        <v>15700</v>
      </c>
      <c r="T2146">
        <v>30300</v>
      </c>
      <c r="U2146">
        <v>45300</v>
      </c>
    </row>
    <row r="2147" spans="1:21" hidden="1" x14ac:dyDescent="0.45">
      <c r="A2147" t="str">
        <f t="shared" si="44"/>
        <v>YAG10UKL7F+MAllied healthLondon</v>
      </c>
      <c r="B2147" t="s">
        <v>116</v>
      </c>
      <c r="C2147" t="s">
        <v>142</v>
      </c>
      <c r="D2147">
        <v>10</v>
      </c>
      <c r="E2147" t="s">
        <v>44</v>
      </c>
      <c r="F2147" t="s">
        <v>145</v>
      </c>
      <c r="G2147" t="s">
        <v>138</v>
      </c>
      <c r="H2147" t="s">
        <v>163</v>
      </c>
      <c r="I2147" t="s">
        <v>149</v>
      </c>
      <c r="J2147">
        <v>605</v>
      </c>
      <c r="K2147">
        <v>0</v>
      </c>
      <c r="L2147">
        <v>605</v>
      </c>
      <c r="M2147">
        <v>14</v>
      </c>
      <c r="N2147">
        <v>2.8</v>
      </c>
      <c r="O2147">
        <v>78</v>
      </c>
      <c r="P2147">
        <v>81.900000000000006</v>
      </c>
      <c r="Q2147">
        <v>83.2</v>
      </c>
      <c r="R2147">
        <v>420</v>
      </c>
      <c r="S2147">
        <v>20400</v>
      </c>
      <c r="T2147">
        <v>34700</v>
      </c>
      <c r="U2147">
        <v>46500</v>
      </c>
    </row>
    <row r="2148" spans="1:21" hidden="1" x14ac:dyDescent="0.45">
      <c r="A2148" t="str">
        <f t="shared" si="44"/>
        <v>YAG10UKL7F+MAllied healthNorth East</v>
      </c>
      <c r="B2148" t="s">
        <v>116</v>
      </c>
      <c r="C2148" t="s">
        <v>142</v>
      </c>
      <c r="D2148">
        <v>10</v>
      </c>
      <c r="E2148" t="s">
        <v>44</v>
      </c>
      <c r="F2148" t="s">
        <v>145</v>
      </c>
      <c r="G2148" t="s">
        <v>138</v>
      </c>
      <c r="H2148" t="s">
        <v>163</v>
      </c>
      <c r="I2148" t="s">
        <v>150</v>
      </c>
      <c r="J2148">
        <v>130</v>
      </c>
      <c r="K2148">
        <v>0</v>
      </c>
      <c r="L2148">
        <v>130</v>
      </c>
      <c r="M2148">
        <v>5.5</v>
      </c>
      <c r="N2148">
        <v>0.8</v>
      </c>
      <c r="O2148">
        <v>83.5</v>
      </c>
      <c r="P2148">
        <v>93.7</v>
      </c>
      <c r="Q2148">
        <v>93.7</v>
      </c>
      <c r="R2148">
        <v>105</v>
      </c>
      <c r="S2148">
        <v>19700</v>
      </c>
      <c r="T2148">
        <v>32100</v>
      </c>
      <c r="U2148">
        <v>41600</v>
      </c>
    </row>
    <row r="2149" spans="1:21" hidden="1" x14ac:dyDescent="0.45">
      <c r="A2149" t="str">
        <f t="shared" si="44"/>
        <v>YAG10UKL7F+MAllied healthNorth West</v>
      </c>
      <c r="B2149" t="s">
        <v>116</v>
      </c>
      <c r="C2149" t="s">
        <v>142</v>
      </c>
      <c r="D2149">
        <v>10</v>
      </c>
      <c r="E2149" t="s">
        <v>44</v>
      </c>
      <c r="F2149" t="s">
        <v>145</v>
      </c>
      <c r="G2149" t="s">
        <v>138</v>
      </c>
      <c r="H2149" t="s">
        <v>163</v>
      </c>
      <c r="I2149" t="s">
        <v>151</v>
      </c>
      <c r="J2149">
        <v>365</v>
      </c>
      <c r="K2149">
        <v>0</v>
      </c>
      <c r="L2149">
        <v>365</v>
      </c>
      <c r="M2149">
        <v>8.1999999999999993</v>
      </c>
      <c r="N2149">
        <v>5.2</v>
      </c>
      <c r="O2149">
        <v>79.599999999999994</v>
      </c>
      <c r="P2149">
        <v>85.8</v>
      </c>
      <c r="Q2149">
        <v>86.6</v>
      </c>
      <c r="R2149">
        <v>260</v>
      </c>
      <c r="S2149">
        <v>21500</v>
      </c>
      <c r="T2149">
        <v>33100</v>
      </c>
      <c r="U2149">
        <v>44200</v>
      </c>
    </row>
    <row r="2150" spans="1:21" hidden="1" x14ac:dyDescent="0.45">
      <c r="A2150" t="str">
        <f t="shared" si="44"/>
        <v>YAG10UKL7F+MAllied healthNorthern Ireland</v>
      </c>
      <c r="B2150" t="s">
        <v>116</v>
      </c>
      <c r="C2150" t="s">
        <v>142</v>
      </c>
      <c r="D2150">
        <v>10</v>
      </c>
      <c r="E2150" t="s">
        <v>44</v>
      </c>
      <c r="F2150" t="s">
        <v>145</v>
      </c>
      <c r="G2150" t="s">
        <v>138</v>
      </c>
      <c r="H2150" t="s">
        <v>163</v>
      </c>
      <c r="I2150" t="s">
        <v>152</v>
      </c>
      <c r="J2150">
        <v>15</v>
      </c>
      <c r="K2150">
        <v>0</v>
      </c>
      <c r="L2150">
        <v>15</v>
      </c>
      <c r="M2150">
        <v>14.8</v>
      </c>
      <c r="N2150">
        <v>0</v>
      </c>
      <c r="O2150">
        <v>77.8</v>
      </c>
      <c r="P2150">
        <v>85.2</v>
      </c>
      <c r="Q2150">
        <v>85.2</v>
      </c>
      <c r="R2150" t="s">
        <v>161</v>
      </c>
      <c r="S2150" t="s">
        <v>161</v>
      </c>
      <c r="T2150" t="s">
        <v>161</v>
      </c>
      <c r="U2150" t="s">
        <v>161</v>
      </c>
    </row>
    <row r="2151" spans="1:21" hidden="1" x14ac:dyDescent="0.45">
      <c r="A2151" t="str">
        <f t="shared" si="44"/>
        <v>YAG10UKL7F+MAllied healthScotland</v>
      </c>
      <c r="B2151" t="s">
        <v>116</v>
      </c>
      <c r="C2151" t="s">
        <v>142</v>
      </c>
      <c r="D2151">
        <v>10</v>
      </c>
      <c r="E2151" t="s">
        <v>44</v>
      </c>
      <c r="F2151" t="s">
        <v>145</v>
      </c>
      <c r="G2151" t="s">
        <v>138</v>
      </c>
      <c r="H2151" t="s">
        <v>163</v>
      </c>
      <c r="I2151" t="s">
        <v>153</v>
      </c>
      <c r="J2151">
        <v>65</v>
      </c>
      <c r="K2151">
        <v>0</v>
      </c>
      <c r="L2151">
        <v>65</v>
      </c>
      <c r="M2151">
        <v>9.6</v>
      </c>
      <c r="N2151">
        <v>4.8</v>
      </c>
      <c r="O2151">
        <v>77.599999999999994</v>
      </c>
      <c r="P2151">
        <v>84</v>
      </c>
      <c r="Q2151">
        <v>85.6</v>
      </c>
      <c r="R2151">
        <v>45</v>
      </c>
      <c r="S2151">
        <v>19700</v>
      </c>
      <c r="T2151">
        <v>33200</v>
      </c>
      <c r="U2151">
        <v>38700</v>
      </c>
    </row>
    <row r="2152" spans="1:21" hidden="1" x14ac:dyDescent="0.45">
      <c r="A2152" t="str">
        <f t="shared" si="44"/>
        <v>YAG10UKL7F+MAllied healthSouth East</v>
      </c>
      <c r="B2152" t="s">
        <v>116</v>
      </c>
      <c r="C2152" t="s">
        <v>142</v>
      </c>
      <c r="D2152">
        <v>10</v>
      </c>
      <c r="E2152" t="s">
        <v>44</v>
      </c>
      <c r="F2152" t="s">
        <v>145</v>
      </c>
      <c r="G2152" t="s">
        <v>138</v>
      </c>
      <c r="H2152" t="s">
        <v>163</v>
      </c>
      <c r="I2152" t="s">
        <v>154</v>
      </c>
      <c r="J2152">
        <v>505</v>
      </c>
      <c r="K2152">
        <v>0</v>
      </c>
      <c r="L2152">
        <v>505</v>
      </c>
      <c r="M2152">
        <v>12.2</v>
      </c>
      <c r="N2152">
        <v>3.4</v>
      </c>
      <c r="O2152">
        <v>77</v>
      </c>
      <c r="P2152">
        <v>83.8</v>
      </c>
      <c r="Q2152">
        <v>84.4</v>
      </c>
      <c r="R2152">
        <v>345</v>
      </c>
      <c r="S2152">
        <v>16100</v>
      </c>
      <c r="T2152">
        <v>28500</v>
      </c>
      <c r="U2152">
        <v>42000</v>
      </c>
    </row>
    <row r="2153" spans="1:21" hidden="1" x14ac:dyDescent="0.45">
      <c r="A2153" t="str">
        <f t="shared" si="44"/>
        <v>YAG10UKL7F+MAllied healthSouth West</v>
      </c>
      <c r="B2153" t="s">
        <v>116</v>
      </c>
      <c r="C2153" t="s">
        <v>142</v>
      </c>
      <c r="D2153">
        <v>10</v>
      </c>
      <c r="E2153" t="s">
        <v>44</v>
      </c>
      <c r="F2153" t="s">
        <v>145</v>
      </c>
      <c r="G2153" t="s">
        <v>138</v>
      </c>
      <c r="H2153" t="s">
        <v>163</v>
      </c>
      <c r="I2153" t="s">
        <v>155</v>
      </c>
      <c r="J2153">
        <v>230</v>
      </c>
      <c r="K2153">
        <v>0</v>
      </c>
      <c r="L2153">
        <v>230</v>
      </c>
      <c r="M2153">
        <v>10.199999999999999</v>
      </c>
      <c r="N2153">
        <v>0.4</v>
      </c>
      <c r="O2153">
        <v>80.3</v>
      </c>
      <c r="P2153">
        <v>87.6</v>
      </c>
      <c r="Q2153">
        <v>89.3</v>
      </c>
      <c r="R2153">
        <v>170</v>
      </c>
      <c r="S2153">
        <v>14500</v>
      </c>
      <c r="T2153">
        <v>28500</v>
      </c>
      <c r="U2153">
        <v>39800</v>
      </c>
    </row>
    <row r="2154" spans="1:21" hidden="1" x14ac:dyDescent="0.45">
      <c r="A2154" t="str">
        <f t="shared" si="44"/>
        <v>YAG10UKL7F+MAllied healthUnknown</v>
      </c>
      <c r="B2154" t="s">
        <v>116</v>
      </c>
      <c r="C2154" t="s">
        <v>142</v>
      </c>
      <c r="D2154">
        <v>10</v>
      </c>
      <c r="E2154" t="s">
        <v>44</v>
      </c>
      <c r="F2154" t="s">
        <v>145</v>
      </c>
      <c r="G2154" t="s">
        <v>138</v>
      </c>
      <c r="H2154" t="s">
        <v>163</v>
      </c>
      <c r="I2154" t="s">
        <v>156</v>
      </c>
      <c r="J2154" t="s">
        <v>161</v>
      </c>
      <c r="K2154" t="s">
        <v>161</v>
      </c>
      <c r="L2154" t="s">
        <v>161</v>
      </c>
      <c r="M2154" t="s">
        <v>161</v>
      </c>
      <c r="N2154" t="s">
        <v>161</v>
      </c>
      <c r="O2154" t="s">
        <v>161</v>
      </c>
      <c r="P2154" t="s">
        <v>161</v>
      </c>
      <c r="Q2154" t="s">
        <v>161</v>
      </c>
      <c r="R2154" t="s">
        <v>161</v>
      </c>
      <c r="S2154" t="s">
        <v>161</v>
      </c>
      <c r="T2154" t="s">
        <v>161</v>
      </c>
      <c r="U2154" t="s">
        <v>161</v>
      </c>
    </row>
    <row r="2155" spans="1:21" hidden="1" x14ac:dyDescent="0.45">
      <c r="A2155" t="str">
        <f t="shared" si="44"/>
        <v>YAG10UKL7F+MAllied healthWales</v>
      </c>
      <c r="B2155" t="s">
        <v>116</v>
      </c>
      <c r="C2155" t="s">
        <v>142</v>
      </c>
      <c r="D2155">
        <v>10</v>
      </c>
      <c r="E2155" t="s">
        <v>44</v>
      </c>
      <c r="F2155" t="s">
        <v>145</v>
      </c>
      <c r="G2155" t="s">
        <v>138</v>
      </c>
      <c r="H2155" t="s">
        <v>163</v>
      </c>
      <c r="I2155" t="s">
        <v>158</v>
      </c>
      <c r="J2155">
        <v>75</v>
      </c>
      <c r="K2155">
        <v>0</v>
      </c>
      <c r="L2155">
        <v>75</v>
      </c>
      <c r="M2155">
        <v>8.3000000000000007</v>
      </c>
      <c r="N2155">
        <v>1.4</v>
      </c>
      <c r="O2155">
        <v>82.1</v>
      </c>
      <c r="P2155">
        <v>90.3</v>
      </c>
      <c r="Q2155">
        <v>90.3</v>
      </c>
      <c r="R2155">
        <v>55</v>
      </c>
      <c r="S2155">
        <v>16100</v>
      </c>
      <c r="T2155">
        <v>23000</v>
      </c>
      <c r="U2155">
        <v>35900</v>
      </c>
    </row>
    <row r="2156" spans="1:21" hidden="1" x14ac:dyDescent="0.45">
      <c r="A2156" t="str">
        <f t="shared" si="44"/>
        <v>YAG10UKL7F+MAllied healthWest Midlands</v>
      </c>
      <c r="B2156" t="s">
        <v>116</v>
      </c>
      <c r="C2156" t="s">
        <v>142</v>
      </c>
      <c r="D2156">
        <v>10</v>
      </c>
      <c r="E2156" t="s">
        <v>44</v>
      </c>
      <c r="F2156" t="s">
        <v>145</v>
      </c>
      <c r="G2156" t="s">
        <v>138</v>
      </c>
      <c r="H2156" t="s">
        <v>163</v>
      </c>
      <c r="I2156" t="s">
        <v>159</v>
      </c>
      <c r="J2156">
        <v>325</v>
      </c>
      <c r="K2156">
        <v>0</v>
      </c>
      <c r="L2156">
        <v>325</v>
      </c>
      <c r="M2156">
        <v>9.9</v>
      </c>
      <c r="N2156">
        <v>2.8</v>
      </c>
      <c r="O2156">
        <v>80.2</v>
      </c>
      <c r="P2156">
        <v>87.3</v>
      </c>
      <c r="Q2156">
        <v>87.3</v>
      </c>
      <c r="R2156">
        <v>230</v>
      </c>
      <c r="S2156">
        <v>22300</v>
      </c>
      <c r="T2156">
        <v>35400</v>
      </c>
      <c r="U2156">
        <v>45600</v>
      </c>
    </row>
    <row r="2157" spans="1:21" hidden="1" x14ac:dyDescent="0.45">
      <c r="A2157" t="str">
        <f t="shared" si="44"/>
        <v>YAG10UKL7F+MAllied healthYorkshire and The Humber</v>
      </c>
      <c r="B2157" t="s">
        <v>116</v>
      </c>
      <c r="C2157" t="s">
        <v>142</v>
      </c>
      <c r="D2157">
        <v>10</v>
      </c>
      <c r="E2157" t="s">
        <v>44</v>
      </c>
      <c r="F2157" t="s">
        <v>145</v>
      </c>
      <c r="G2157" t="s">
        <v>138</v>
      </c>
      <c r="H2157" t="s">
        <v>163</v>
      </c>
      <c r="I2157" t="s">
        <v>160</v>
      </c>
      <c r="J2157">
        <v>300</v>
      </c>
      <c r="K2157">
        <v>0</v>
      </c>
      <c r="L2157">
        <v>300</v>
      </c>
      <c r="M2157">
        <v>10.199999999999999</v>
      </c>
      <c r="N2157">
        <v>2.5</v>
      </c>
      <c r="O2157">
        <v>76.3</v>
      </c>
      <c r="P2157">
        <v>86.6</v>
      </c>
      <c r="Q2157">
        <v>87.3</v>
      </c>
      <c r="R2157">
        <v>205</v>
      </c>
      <c r="S2157">
        <v>19300</v>
      </c>
      <c r="T2157">
        <v>32700</v>
      </c>
      <c r="U2157">
        <v>42000</v>
      </c>
    </row>
    <row r="2158" spans="1:21" hidden="1" x14ac:dyDescent="0.45">
      <c r="A2158" t="str">
        <f t="shared" si="44"/>
        <v>YAG10UKL7F+MAllied healthNA</v>
      </c>
      <c r="B2158" t="s">
        <v>116</v>
      </c>
      <c r="C2158" t="s">
        <v>142</v>
      </c>
      <c r="D2158">
        <v>10</v>
      </c>
      <c r="E2158" t="s">
        <v>44</v>
      </c>
      <c r="F2158" t="s">
        <v>145</v>
      </c>
      <c r="G2158" t="s">
        <v>138</v>
      </c>
      <c r="H2158" t="s">
        <v>163</v>
      </c>
      <c r="I2158" t="s">
        <v>157</v>
      </c>
      <c r="J2158">
        <v>365</v>
      </c>
      <c r="K2158">
        <v>97.3</v>
      </c>
      <c r="L2158">
        <v>10</v>
      </c>
      <c r="M2158">
        <v>0</v>
      </c>
      <c r="N2158">
        <v>0</v>
      </c>
      <c r="O2158">
        <v>10</v>
      </c>
      <c r="P2158">
        <v>40</v>
      </c>
      <c r="Q2158">
        <v>100</v>
      </c>
      <c r="R2158" t="s">
        <v>161</v>
      </c>
      <c r="S2158" t="s">
        <v>161</v>
      </c>
      <c r="T2158" t="s">
        <v>161</v>
      </c>
      <c r="U2158" t="s">
        <v>161</v>
      </c>
    </row>
    <row r="2159" spans="1:21" hidden="1" x14ac:dyDescent="0.45">
      <c r="A2159" t="str">
        <f t="shared" si="44"/>
        <v>YAG10UKL8F+MAllied healthAbroad</v>
      </c>
      <c r="B2159" t="s">
        <v>116</v>
      </c>
      <c r="C2159" t="s">
        <v>142</v>
      </c>
      <c r="D2159">
        <v>10</v>
      </c>
      <c r="E2159" t="s">
        <v>44</v>
      </c>
      <c r="F2159" t="s">
        <v>139</v>
      </c>
      <c r="G2159" t="s">
        <v>138</v>
      </c>
      <c r="H2159" t="s">
        <v>163</v>
      </c>
      <c r="I2159" t="s">
        <v>146</v>
      </c>
      <c r="J2159">
        <v>10</v>
      </c>
      <c r="K2159">
        <v>0</v>
      </c>
      <c r="L2159">
        <v>10</v>
      </c>
      <c r="M2159">
        <v>75</v>
      </c>
      <c r="N2159">
        <v>0</v>
      </c>
      <c r="O2159">
        <v>25</v>
      </c>
      <c r="P2159">
        <v>25</v>
      </c>
      <c r="Q2159">
        <v>25</v>
      </c>
      <c r="R2159" t="s">
        <v>157</v>
      </c>
      <c r="S2159" t="s">
        <v>157</v>
      </c>
      <c r="T2159" t="s">
        <v>157</v>
      </c>
      <c r="U2159" t="s">
        <v>157</v>
      </c>
    </row>
    <row r="2160" spans="1:21" hidden="1" x14ac:dyDescent="0.45">
      <c r="A2160" t="str">
        <f t="shared" si="44"/>
        <v>YAG10UKL8F+MAllied healthEast Midlands</v>
      </c>
      <c r="B2160" t="s">
        <v>116</v>
      </c>
      <c r="C2160" t="s">
        <v>142</v>
      </c>
      <c r="D2160">
        <v>10</v>
      </c>
      <c r="E2160" t="s">
        <v>44</v>
      </c>
      <c r="F2160" t="s">
        <v>139</v>
      </c>
      <c r="G2160" t="s">
        <v>138</v>
      </c>
      <c r="H2160" t="s">
        <v>163</v>
      </c>
      <c r="I2160" t="s">
        <v>147</v>
      </c>
      <c r="J2160">
        <v>10</v>
      </c>
      <c r="K2160">
        <v>0</v>
      </c>
      <c r="L2160">
        <v>10</v>
      </c>
      <c r="M2160">
        <v>28.6</v>
      </c>
      <c r="N2160">
        <v>14.3</v>
      </c>
      <c r="O2160">
        <v>42.9</v>
      </c>
      <c r="P2160">
        <v>57.1</v>
      </c>
      <c r="Q2160">
        <v>57.1</v>
      </c>
      <c r="R2160" t="s">
        <v>161</v>
      </c>
      <c r="S2160" t="s">
        <v>161</v>
      </c>
      <c r="T2160" t="s">
        <v>161</v>
      </c>
      <c r="U2160" t="s">
        <v>161</v>
      </c>
    </row>
    <row r="2161" spans="1:21" hidden="1" x14ac:dyDescent="0.45">
      <c r="A2161" t="str">
        <f t="shared" si="44"/>
        <v>YAG10UKL8F+MAllied healthEast of England</v>
      </c>
      <c r="B2161" t="s">
        <v>116</v>
      </c>
      <c r="C2161" t="s">
        <v>142</v>
      </c>
      <c r="D2161">
        <v>10</v>
      </c>
      <c r="E2161" t="s">
        <v>44</v>
      </c>
      <c r="F2161" t="s">
        <v>139</v>
      </c>
      <c r="G2161" t="s">
        <v>138</v>
      </c>
      <c r="H2161" t="s">
        <v>163</v>
      </c>
      <c r="I2161" t="s">
        <v>148</v>
      </c>
      <c r="J2161">
        <v>20</v>
      </c>
      <c r="K2161">
        <v>0</v>
      </c>
      <c r="L2161">
        <v>20</v>
      </c>
      <c r="M2161">
        <v>12.5</v>
      </c>
      <c r="N2161">
        <v>0</v>
      </c>
      <c r="O2161">
        <v>87.5</v>
      </c>
      <c r="P2161">
        <v>87.5</v>
      </c>
      <c r="Q2161">
        <v>87.5</v>
      </c>
      <c r="R2161">
        <v>15</v>
      </c>
      <c r="S2161">
        <v>25900</v>
      </c>
      <c r="T2161">
        <v>41200</v>
      </c>
      <c r="U2161">
        <v>63900</v>
      </c>
    </row>
    <row r="2162" spans="1:21" hidden="1" x14ac:dyDescent="0.45">
      <c r="A2162" t="str">
        <f t="shared" si="44"/>
        <v>YAG10UKL8F+MAllied healthLondon</v>
      </c>
      <c r="B2162" t="s">
        <v>116</v>
      </c>
      <c r="C2162" t="s">
        <v>142</v>
      </c>
      <c r="D2162">
        <v>10</v>
      </c>
      <c r="E2162" t="s">
        <v>44</v>
      </c>
      <c r="F2162" t="s">
        <v>139</v>
      </c>
      <c r="G2162" t="s">
        <v>138</v>
      </c>
      <c r="H2162" t="s">
        <v>163</v>
      </c>
      <c r="I2162" t="s">
        <v>149</v>
      </c>
      <c r="J2162">
        <v>20</v>
      </c>
      <c r="K2162">
        <v>0</v>
      </c>
      <c r="L2162">
        <v>20</v>
      </c>
      <c r="M2162">
        <v>25</v>
      </c>
      <c r="N2162">
        <v>0</v>
      </c>
      <c r="O2162">
        <v>75</v>
      </c>
      <c r="P2162">
        <v>75</v>
      </c>
      <c r="Q2162">
        <v>75</v>
      </c>
      <c r="R2162">
        <v>15</v>
      </c>
      <c r="S2162">
        <v>24800</v>
      </c>
      <c r="T2162">
        <v>34200</v>
      </c>
      <c r="U2162">
        <v>49600</v>
      </c>
    </row>
    <row r="2163" spans="1:21" hidden="1" x14ac:dyDescent="0.45">
      <c r="A2163" t="str">
        <f t="shared" si="44"/>
        <v>YAG10UKL8F+MAllied healthNorth East</v>
      </c>
      <c r="B2163" t="s">
        <v>116</v>
      </c>
      <c r="C2163" t="s">
        <v>142</v>
      </c>
      <c r="D2163">
        <v>10</v>
      </c>
      <c r="E2163" t="s">
        <v>44</v>
      </c>
      <c r="F2163" t="s">
        <v>139</v>
      </c>
      <c r="G2163" t="s">
        <v>138</v>
      </c>
      <c r="H2163" t="s">
        <v>163</v>
      </c>
      <c r="I2163" t="s">
        <v>150</v>
      </c>
      <c r="J2163">
        <v>10</v>
      </c>
      <c r="K2163">
        <v>0</v>
      </c>
      <c r="L2163">
        <v>10</v>
      </c>
      <c r="M2163">
        <v>0</v>
      </c>
      <c r="N2163">
        <v>0</v>
      </c>
      <c r="O2163">
        <v>100</v>
      </c>
      <c r="P2163">
        <v>100</v>
      </c>
      <c r="Q2163">
        <v>100</v>
      </c>
      <c r="R2163" t="s">
        <v>161</v>
      </c>
      <c r="S2163" t="s">
        <v>161</v>
      </c>
      <c r="T2163" t="s">
        <v>161</v>
      </c>
      <c r="U2163" t="s">
        <v>161</v>
      </c>
    </row>
    <row r="2164" spans="1:21" hidden="1" x14ac:dyDescent="0.45">
      <c r="A2164" t="str">
        <f t="shared" si="44"/>
        <v>YAG10UKL8F+MAllied healthNorth West</v>
      </c>
      <c r="B2164" t="s">
        <v>116</v>
      </c>
      <c r="C2164" t="s">
        <v>142</v>
      </c>
      <c r="D2164">
        <v>10</v>
      </c>
      <c r="E2164" t="s">
        <v>44</v>
      </c>
      <c r="F2164" t="s">
        <v>139</v>
      </c>
      <c r="G2164" t="s">
        <v>138</v>
      </c>
      <c r="H2164" t="s">
        <v>163</v>
      </c>
      <c r="I2164" t="s">
        <v>151</v>
      </c>
      <c r="J2164">
        <v>10</v>
      </c>
      <c r="K2164">
        <v>0</v>
      </c>
      <c r="L2164">
        <v>10</v>
      </c>
      <c r="M2164">
        <v>17.2</v>
      </c>
      <c r="N2164">
        <v>0</v>
      </c>
      <c r="O2164">
        <v>82.8</v>
      </c>
      <c r="P2164">
        <v>82.8</v>
      </c>
      <c r="Q2164">
        <v>82.8</v>
      </c>
      <c r="R2164" t="s">
        <v>161</v>
      </c>
      <c r="S2164" t="s">
        <v>161</v>
      </c>
      <c r="T2164" t="s">
        <v>161</v>
      </c>
      <c r="U2164" t="s">
        <v>161</v>
      </c>
    </row>
    <row r="2165" spans="1:21" hidden="1" x14ac:dyDescent="0.45">
      <c r="A2165" t="str">
        <f t="shared" si="44"/>
        <v>YAG10UKL8F+MAllied healthScotland</v>
      </c>
      <c r="B2165" t="s">
        <v>116</v>
      </c>
      <c r="C2165" t="s">
        <v>142</v>
      </c>
      <c r="D2165">
        <v>10</v>
      </c>
      <c r="E2165" t="s">
        <v>44</v>
      </c>
      <c r="F2165" t="s">
        <v>139</v>
      </c>
      <c r="G2165" t="s">
        <v>138</v>
      </c>
      <c r="H2165" t="s">
        <v>163</v>
      </c>
      <c r="I2165" t="s">
        <v>153</v>
      </c>
      <c r="J2165">
        <v>10</v>
      </c>
      <c r="K2165">
        <v>0</v>
      </c>
      <c r="L2165">
        <v>10</v>
      </c>
      <c r="M2165">
        <v>0</v>
      </c>
      <c r="N2165">
        <v>33.299999999999997</v>
      </c>
      <c r="O2165">
        <v>66.7</v>
      </c>
      <c r="P2165">
        <v>66.7</v>
      </c>
      <c r="Q2165">
        <v>66.7</v>
      </c>
      <c r="R2165" t="s">
        <v>161</v>
      </c>
      <c r="S2165" t="s">
        <v>161</v>
      </c>
      <c r="T2165" t="s">
        <v>161</v>
      </c>
      <c r="U2165" t="s">
        <v>161</v>
      </c>
    </row>
    <row r="2166" spans="1:21" hidden="1" x14ac:dyDescent="0.45">
      <c r="A2166" t="str">
        <f t="shared" si="44"/>
        <v>YAG10UKL8F+MAllied healthSouth East</v>
      </c>
      <c r="B2166" t="s">
        <v>116</v>
      </c>
      <c r="C2166" t="s">
        <v>142</v>
      </c>
      <c r="D2166">
        <v>10</v>
      </c>
      <c r="E2166" t="s">
        <v>44</v>
      </c>
      <c r="F2166" t="s">
        <v>139</v>
      </c>
      <c r="G2166" t="s">
        <v>138</v>
      </c>
      <c r="H2166" t="s">
        <v>163</v>
      </c>
      <c r="I2166" t="s">
        <v>154</v>
      </c>
      <c r="J2166">
        <v>25</v>
      </c>
      <c r="K2166">
        <v>0</v>
      </c>
      <c r="L2166">
        <v>25</v>
      </c>
      <c r="M2166">
        <v>8.6999999999999993</v>
      </c>
      <c r="N2166">
        <v>4.3</v>
      </c>
      <c r="O2166">
        <v>87</v>
      </c>
      <c r="P2166">
        <v>87</v>
      </c>
      <c r="Q2166">
        <v>87</v>
      </c>
      <c r="R2166">
        <v>20</v>
      </c>
      <c r="S2166">
        <v>26100</v>
      </c>
      <c r="T2166">
        <v>39600</v>
      </c>
      <c r="U2166">
        <v>49300</v>
      </c>
    </row>
    <row r="2167" spans="1:21" hidden="1" x14ac:dyDescent="0.45">
      <c r="A2167" t="str">
        <f t="shared" si="44"/>
        <v>YAG10UKL8F+MAllied healthSouth West</v>
      </c>
      <c r="B2167" t="s">
        <v>116</v>
      </c>
      <c r="C2167" t="s">
        <v>142</v>
      </c>
      <c r="D2167">
        <v>10</v>
      </c>
      <c r="E2167" t="s">
        <v>44</v>
      </c>
      <c r="F2167" t="s">
        <v>139</v>
      </c>
      <c r="G2167" t="s">
        <v>138</v>
      </c>
      <c r="H2167" t="s">
        <v>163</v>
      </c>
      <c r="I2167" t="s">
        <v>155</v>
      </c>
      <c r="J2167">
        <v>15</v>
      </c>
      <c r="K2167">
        <v>0</v>
      </c>
      <c r="L2167">
        <v>15</v>
      </c>
      <c r="M2167">
        <v>33.299999999999997</v>
      </c>
      <c r="N2167">
        <v>0</v>
      </c>
      <c r="O2167">
        <v>60</v>
      </c>
      <c r="P2167">
        <v>60</v>
      </c>
      <c r="Q2167">
        <v>66.7</v>
      </c>
      <c r="R2167" t="s">
        <v>161</v>
      </c>
      <c r="S2167" t="s">
        <v>161</v>
      </c>
      <c r="T2167" t="s">
        <v>161</v>
      </c>
      <c r="U2167" t="s">
        <v>161</v>
      </c>
    </row>
    <row r="2168" spans="1:21" hidden="1" x14ac:dyDescent="0.45">
      <c r="A2168" t="str">
        <f t="shared" si="44"/>
        <v>YAG10UKL8F+MAllied healthWales</v>
      </c>
      <c r="B2168" t="s">
        <v>116</v>
      </c>
      <c r="C2168" t="s">
        <v>142</v>
      </c>
      <c r="D2168">
        <v>10</v>
      </c>
      <c r="E2168" t="s">
        <v>44</v>
      </c>
      <c r="F2168" t="s">
        <v>139</v>
      </c>
      <c r="G2168" t="s">
        <v>138</v>
      </c>
      <c r="H2168" t="s">
        <v>163</v>
      </c>
      <c r="I2168" t="s">
        <v>158</v>
      </c>
      <c r="J2168" t="s">
        <v>161</v>
      </c>
      <c r="K2168" t="s">
        <v>161</v>
      </c>
      <c r="L2168" t="s">
        <v>161</v>
      </c>
      <c r="M2168" t="s">
        <v>161</v>
      </c>
      <c r="N2168" t="s">
        <v>161</v>
      </c>
      <c r="O2168" t="s">
        <v>161</v>
      </c>
      <c r="P2168" t="s">
        <v>161</v>
      </c>
      <c r="Q2168" t="s">
        <v>161</v>
      </c>
      <c r="R2168" t="s">
        <v>161</v>
      </c>
      <c r="S2168" t="s">
        <v>161</v>
      </c>
      <c r="T2168" t="s">
        <v>161</v>
      </c>
      <c r="U2168" t="s">
        <v>161</v>
      </c>
    </row>
    <row r="2169" spans="1:21" hidden="1" x14ac:dyDescent="0.45">
      <c r="A2169" t="str">
        <f t="shared" si="44"/>
        <v>YAG10UKL8F+MAllied healthWest Midlands</v>
      </c>
      <c r="B2169" t="s">
        <v>116</v>
      </c>
      <c r="C2169" t="s">
        <v>142</v>
      </c>
      <c r="D2169">
        <v>10</v>
      </c>
      <c r="E2169" t="s">
        <v>44</v>
      </c>
      <c r="F2169" t="s">
        <v>139</v>
      </c>
      <c r="G2169" t="s">
        <v>138</v>
      </c>
      <c r="H2169" t="s">
        <v>163</v>
      </c>
      <c r="I2169" t="s">
        <v>159</v>
      </c>
      <c r="J2169">
        <v>10</v>
      </c>
      <c r="K2169">
        <v>0</v>
      </c>
      <c r="L2169">
        <v>10</v>
      </c>
      <c r="M2169">
        <v>0</v>
      </c>
      <c r="N2169">
        <v>0</v>
      </c>
      <c r="O2169">
        <v>100</v>
      </c>
      <c r="P2169">
        <v>100</v>
      </c>
      <c r="Q2169">
        <v>100</v>
      </c>
      <c r="R2169" t="s">
        <v>161</v>
      </c>
      <c r="S2169" t="s">
        <v>161</v>
      </c>
      <c r="T2169" t="s">
        <v>161</v>
      </c>
      <c r="U2169" t="s">
        <v>161</v>
      </c>
    </row>
    <row r="2170" spans="1:21" hidden="1" x14ac:dyDescent="0.45">
      <c r="A2170" t="str">
        <f t="shared" si="44"/>
        <v>YAG10UKL8F+MAllied healthYorkshire and The Humber</v>
      </c>
      <c r="B2170" t="s">
        <v>116</v>
      </c>
      <c r="C2170" t="s">
        <v>142</v>
      </c>
      <c r="D2170">
        <v>10</v>
      </c>
      <c r="E2170" t="s">
        <v>44</v>
      </c>
      <c r="F2170" t="s">
        <v>139</v>
      </c>
      <c r="G2170" t="s">
        <v>138</v>
      </c>
      <c r="H2170" t="s">
        <v>163</v>
      </c>
      <c r="I2170" t="s">
        <v>160</v>
      </c>
      <c r="J2170">
        <v>25</v>
      </c>
      <c r="K2170">
        <v>0</v>
      </c>
      <c r="L2170">
        <v>25</v>
      </c>
      <c r="M2170">
        <v>9.3000000000000007</v>
      </c>
      <c r="N2170">
        <v>0</v>
      </c>
      <c r="O2170">
        <v>86</v>
      </c>
      <c r="P2170">
        <v>90.7</v>
      </c>
      <c r="Q2170">
        <v>90.7</v>
      </c>
      <c r="R2170">
        <v>20</v>
      </c>
      <c r="S2170">
        <v>12000</v>
      </c>
      <c r="T2170">
        <v>29600</v>
      </c>
      <c r="U2170">
        <v>40200</v>
      </c>
    </row>
    <row r="2171" spans="1:21" hidden="1" x14ac:dyDescent="0.45">
      <c r="A2171" t="str">
        <f t="shared" si="44"/>
        <v>YAG10UKL8F+MAllied healthNA</v>
      </c>
      <c r="B2171" t="s">
        <v>116</v>
      </c>
      <c r="C2171" t="s">
        <v>142</v>
      </c>
      <c r="D2171">
        <v>10</v>
      </c>
      <c r="E2171" t="s">
        <v>44</v>
      </c>
      <c r="F2171" t="s">
        <v>139</v>
      </c>
      <c r="G2171" t="s">
        <v>138</v>
      </c>
      <c r="H2171" t="s">
        <v>163</v>
      </c>
      <c r="I2171" t="s">
        <v>157</v>
      </c>
      <c r="J2171">
        <v>15</v>
      </c>
      <c r="K2171">
        <v>100</v>
      </c>
      <c r="L2171" t="s">
        <v>161</v>
      </c>
      <c r="M2171" t="s">
        <v>161</v>
      </c>
      <c r="N2171" t="s">
        <v>161</v>
      </c>
      <c r="O2171" t="s">
        <v>161</v>
      </c>
      <c r="P2171" t="s">
        <v>161</v>
      </c>
      <c r="Q2171" t="s">
        <v>161</v>
      </c>
      <c r="R2171" t="s">
        <v>157</v>
      </c>
      <c r="S2171" t="s">
        <v>157</v>
      </c>
      <c r="T2171" t="s">
        <v>157</v>
      </c>
      <c r="U2171" t="s">
        <v>157</v>
      </c>
    </row>
    <row r="2172" spans="1:21" hidden="1" x14ac:dyDescent="0.45">
      <c r="A2172" t="str">
        <f t="shared" si="44"/>
        <v>YAG5UKL7F+MAllied healthAbroad</v>
      </c>
      <c r="B2172" t="s">
        <v>116</v>
      </c>
      <c r="C2172" t="s">
        <v>140</v>
      </c>
      <c r="D2172">
        <v>5</v>
      </c>
      <c r="E2172" t="s">
        <v>44</v>
      </c>
      <c r="F2172" t="s">
        <v>145</v>
      </c>
      <c r="G2172" t="s">
        <v>138</v>
      </c>
      <c r="H2172" t="s">
        <v>163</v>
      </c>
      <c r="I2172" t="s">
        <v>146</v>
      </c>
      <c r="J2172">
        <v>100</v>
      </c>
      <c r="K2172">
        <v>0</v>
      </c>
      <c r="L2172">
        <v>100</v>
      </c>
      <c r="M2172">
        <v>60.6</v>
      </c>
      <c r="N2172">
        <v>2.4</v>
      </c>
      <c r="O2172">
        <v>32.4</v>
      </c>
      <c r="P2172">
        <v>33.5</v>
      </c>
      <c r="Q2172">
        <v>36.9</v>
      </c>
      <c r="R2172">
        <v>15</v>
      </c>
      <c r="S2172">
        <v>4000</v>
      </c>
      <c r="T2172">
        <v>12000</v>
      </c>
      <c r="U2172">
        <v>23400</v>
      </c>
    </row>
    <row r="2173" spans="1:21" hidden="1" x14ac:dyDescent="0.45">
      <c r="A2173" t="str">
        <f t="shared" si="44"/>
        <v>YAG5UKL7F+MAllied healthEast Midlands</v>
      </c>
      <c r="B2173" t="s">
        <v>116</v>
      </c>
      <c r="C2173" t="s">
        <v>140</v>
      </c>
      <c r="D2173">
        <v>5</v>
      </c>
      <c r="E2173" t="s">
        <v>44</v>
      </c>
      <c r="F2173" t="s">
        <v>145</v>
      </c>
      <c r="G2173" t="s">
        <v>138</v>
      </c>
      <c r="H2173" t="s">
        <v>163</v>
      </c>
      <c r="I2173" t="s">
        <v>147</v>
      </c>
      <c r="J2173">
        <v>350</v>
      </c>
      <c r="K2173">
        <v>0</v>
      </c>
      <c r="L2173">
        <v>350</v>
      </c>
      <c r="M2173">
        <v>4.7</v>
      </c>
      <c r="N2173">
        <v>1.6</v>
      </c>
      <c r="O2173">
        <v>78.2</v>
      </c>
      <c r="P2173">
        <v>92.5</v>
      </c>
      <c r="Q2173">
        <v>93.7</v>
      </c>
      <c r="R2173">
        <v>260</v>
      </c>
      <c r="S2173">
        <v>22300</v>
      </c>
      <c r="T2173">
        <v>30300</v>
      </c>
      <c r="U2173">
        <v>39100</v>
      </c>
    </row>
    <row r="2174" spans="1:21" hidden="1" x14ac:dyDescent="0.45">
      <c r="A2174" t="str">
        <f t="shared" si="44"/>
        <v>YAG5UKL7F+MAllied healthEast of England</v>
      </c>
      <c r="B2174" t="s">
        <v>116</v>
      </c>
      <c r="C2174" t="s">
        <v>140</v>
      </c>
      <c r="D2174">
        <v>5</v>
      </c>
      <c r="E2174" t="s">
        <v>44</v>
      </c>
      <c r="F2174" t="s">
        <v>145</v>
      </c>
      <c r="G2174" t="s">
        <v>138</v>
      </c>
      <c r="H2174" t="s">
        <v>163</v>
      </c>
      <c r="I2174" t="s">
        <v>148</v>
      </c>
      <c r="J2174">
        <v>400</v>
      </c>
      <c r="K2174">
        <v>0</v>
      </c>
      <c r="L2174">
        <v>400</v>
      </c>
      <c r="M2174">
        <v>9.5</v>
      </c>
      <c r="N2174">
        <v>2.5</v>
      </c>
      <c r="O2174">
        <v>79.2</v>
      </c>
      <c r="P2174">
        <v>87.4</v>
      </c>
      <c r="Q2174">
        <v>87.9</v>
      </c>
      <c r="R2174">
        <v>300</v>
      </c>
      <c r="S2174">
        <v>19000</v>
      </c>
      <c r="T2174">
        <v>31000</v>
      </c>
      <c r="U2174">
        <v>42700</v>
      </c>
    </row>
    <row r="2175" spans="1:21" hidden="1" x14ac:dyDescent="0.45">
      <c r="A2175" t="str">
        <f t="shared" si="44"/>
        <v>YAG5UKL7F+MAllied healthLondon</v>
      </c>
      <c r="B2175" t="s">
        <v>116</v>
      </c>
      <c r="C2175" t="s">
        <v>140</v>
      </c>
      <c r="D2175">
        <v>5</v>
      </c>
      <c r="E2175" t="s">
        <v>44</v>
      </c>
      <c r="F2175" t="s">
        <v>145</v>
      </c>
      <c r="G2175" t="s">
        <v>138</v>
      </c>
      <c r="H2175" t="s">
        <v>163</v>
      </c>
      <c r="I2175" t="s">
        <v>149</v>
      </c>
      <c r="J2175">
        <v>895</v>
      </c>
      <c r="K2175">
        <v>0</v>
      </c>
      <c r="L2175">
        <v>895</v>
      </c>
      <c r="M2175">
        <v>11</v>
      </c>
      <c r="N2175">
        <v>4.5999999999999996</v>
      </c>
      <c r="O2175">
        <v>73.599999999999994</v>
      </c>
      <c r="P2175">
        <v>82.8</v>
      </c>
      <c r="Q2175">
        <v>84.4</v>
      </c>
      <c r="R2175">
        <v>620</v>
      </c>
      <c r="S2175">
        <v>22600</v>
      </c>
      <c r="T2175">
        <v>32500</v>
      </c>
      <c r="U2175">
        <v>43400</v>
      </c>
    </row>
    <row r="2176" spans="1:21" hidden="1" x14ac:dyDescent="0.45">
      <c r="A2176" t="str">
        <f t="shared" si="44"/>
        <v>YAG5UKL7F+MAllied healthNorth East</v>
      </c>
      <c r="B2176" t="s">
        <v>116</v>
      </c>
      <c r="C2176" t="s">
        <v>140</v>
      </c>
      <c r="D2176">
        <v>5</v>
      </c>
      <c r="E2176" t="s">
        <v>44</v>
      </c>
      <c r="F2176" t="s">
        <v>145</v>
      </c>
      <c r="G2176" t="s">
        <v>138</v>
      </c>
      <c r="H2176" t="s">
        <v>163</v>
      </c>
      <c r="I2176" t="s">
        <v>150</v>
      </c>
      <c r="J2176">
        <v>205</v>
      </c>
      <c r="K2176">
        <v>0</v>
      </c>
      <c r="L2176">
        <v>205</v>
      </c>
      <c r="M2176">
        <v>5.4</v>
      </c>
      <c r="N2176">
        <v>1</v>
      </c>
      <c r="O2176">
        <v>83.2</v>
      </c>
      <c r="P2176">
        <v>92.1</v>
      </c>
      <c r="Q2176">
        <v>93.6</v>
      </c>
      <c r="R2176">
        <v>160</v>
      </c>
      <c r="S2176">
        <v>22300</v>
      </c>
      <c r="T2176">
        <v>30300</v>
      </c>
      <c r="U2176">
        <v>39100</v>
      </c>
    </row>
    <row r="2177" spans="1:21" hidden="1" x14ac:dyDescent="0.45">
      <c r="A2177" t="str">
        <f t="shared" si="44"/>
        <v>YAG5UKL7F+MAllied healthNorth West</v>
      </c>
      <c r="B2177" t="s">
        <v>116</v>
      </c>
      <c r="C2177" t="s">
        <v>140</v>
      </c>
      <c r="D2177">
        <v>5</v>
      </c>
      <c r="E2177" t="s">
        <v>44</v>
      </c>
      <c r="F2177" t="s">
        <v>145</v>
      </c>
      <c r="G2177" t="s">
        <v>138</v>
      </c>
      <c r="H2177" t="s">
        <v>163</v>
      </c>
      <c r="I2177" t="s">
        <v>151</v>
      </c>
      <c r="J2177">
        <v>745</v>
      </c>
      <c r="K2177">
        <v>0</v>
      </c>
      <c r="L2177">
        <v>745</v>
      </c>
      <c r="M2177">
        <v>6.5</v>
      </c>
      <c r="N2177">
        <v>3.8</v>
      </c>
      <c r="O2177">
        <v>74.5</v>
      </c>
      <c r="P2177">
        <v>87.7</v>
      </c>
      <c r="Q2177">
        <v>89.6</v>
      </c>
      <c r="R2177">
        <v>525</v>
      </c>
      <c r="S2177">
        <v>20400</v>
      </c>
      <c r="T2177">
        <v>29200</v>
      </c>
      <c r="U2177">
        <v>39100</v>
      </c>
    </row>
    <row r="2178" spans="1:21" hidden="1" x14ac:dyDescent="0.45">
      <c r="A2178" t="str">
        <f t="shared" si="44"/>
        <v>YAG5UKL7F+MAllied healthNorthern Ireland</v>
      </c>
      <c r="B2178" t="s">
        <v>116</v>
      </c>
      <c r="C2178" t="s">
        <v>140</v>
      </c>
      <c r="D2178">
        <v>5</v>
      </c>
      <c r="E2178" t="s">
        <v>44</v>
      </c>
      <c r="F2178" t="s">
        <v>145</v>
      </c>
      <c r="G2178" t="s">
        <v>138</v>
      </c>
      <c r="H2178" t="s">
        <v>163</v>
      </c>
      <c r="I2178" t="s">
        <v>152</v>
      </c>
      <c r="J2178">
        <v>20</v>
      </c>
      <c r="K2178">
        <v>0</v>
      </c>
      <c r="L2178">
        <v>20</v>
      </c>
      <c r="M2178">
        <v>20.7</v>
      </c>
      <c r="N2178">
        <v>5.2</v>
      </c>
      <c r="O2178">
        <v>62.1</v>
      </c>
      <c r="P2178">
        <v>69</v>
      </c>
      <c r="Q2178">
        <v>74.099999999999994</v>
      </c>
      <c r="R2178">
        <v>15</v>
      </c>
      <c r="S2178">
        <v>25100</v>
      </c>
      <c r="T2178">
        <v>28100</v>
      </c>
      <c r="U2178">
        <v>39700</v>
      </c>
    </row>
    <row r="2179" spans="1:21" hidden="1" x14ac:dyDescent="0.45">
      <c r="A2179" t="str">
        <f t="shared" si="44"/>
        <v>YAG5UKL7F+MAllied healthScotland</v>
      </c>
      <c r="B2179" t="s">
        <v>116</v>
      </c>
      <c r="C2179" t="s">
        <v>140</v>
      </c>
      <c r="D2179">
        <v>5</v>
      </c>
      <c r="E2179" t="s">
        <v>44</v>
      </c>
      <c r="F2179" t="s">
        <v>145</v>
      </c>
      <c r="G2179" t="s">
        <v>138</v>
      </c>
      <c r="H2179" t="s">
        <v>163</v>
      </c>
      <c r="I2179" t="s">
        <v>153</v>
      </c>
      <c r="J2179">
        <v>120</v>
      </c>
      <c r="K2179">
        <v>0</v>
      </c>
      <c r="L2179">
        <v>120</v>
      </c>
      <c r="M2179">
        <v>9.5</v>
      </c>
      <c r="N2179">
        <v>4.3</v>
      </c>
      <c r="O2179">
        <v>79.900000000000006</v>
      </c>
      <c r="P2179">
        <v>86.2</v>
      </c>
      <c r="Q2179">
        <v>86.2</v>
      </c>
      <c r="R2179">
        <v>85</v>
      </c>
      <c r="S2179">
        <v>17200</v>
      </c>
      <c r="T2179">
        <v>29000</v>
      </c>
      <c r="U2179">
        <v>38700</v>
      </c>
    </row>
    <row r="2180" spans="1:21" hidden="1" x14ac:dyDescent="0.45">
      <c r="A2180" t="str">
        <f t="shared" si="44"/>
        <v>YAG5UKL7F+MAllied healthSouth East</v>
      </c>
      <c r="B2180" t="s">
        <v>116</v>
      </c>
      <c r="C2180" t="s">
        <v>140</v>
      </c>
      <c r="D2180">
        <v>5</v>
      </c>
      <c r="E2180" t="s">
        <v>44</v>
      </c>
      <c r="F2180" t="s">
        <v>145</v>
      </c>
      <c r="G2180" t="s">
        <v>138</v>
      </c>
      <c r="H2180" t="s">
        <v>163</v>
      </c>
      <c r="I2180" t="s">
        <v>154</v>
      </c>
      <c r="J2180">
        <v>705</v>
      </c>
      <c r="K2180">
        <v>0</v>
      </c>
      <c r="L2180">
        <v>705</v>
      </c>
      <c r="M2180">
        <v>6.4</v>
      </c>
      <c r="N2180">
        <v>3.9</v>
      </c>
      <c r="O2180">
        <v>77.5</v>
      </c>
      <c r="P2180">
        <v>88.1</v>
      </c>
      <c r="Q2180">
        <v>89.7</v>
      </c>
      <c r="R2180">
        <v>515</v>
      </c>
      <c r="S2180">
        <v>17400</v>
      </c>
      <c r="T2180">
        <v>27700</v>
      </c>
      <c r="U2180">
        <v>39100</v>
      </c>
    </row>
    <row r="2181" spans="1:21" hidden="1" x14ac:dyDescent="0.45">
      <c r="A2181" t="str">
        <f t="shared" si="44"/>
        <v>YAG5UKL7F+MAllied healthSouth West</v>
      </c>
      <c r="B2181" t="s">
        <v>116</v>
      </c>
      <c r="C2181" t="s">
        <v>140</v>
      </c>
      <c r="D2181">
        <v>5</v>
      </c>
      <c r="E2181" t="s">
        <v>44</v>
      </c>
      <c r="F2181" t="s">
        <v>145</v>
      </c>
      <c r="G2181" t="s">
        <v>138</v>
      </c>
      <c r="H2181" t="s">
        <v>163</v>
      </c>
      <c r="I2181" t="s">
        <v>155</v>
      </c>
      <c r="J2181">
        <v>315</v>
      </c>
      <c r="K2181">
        <v>0</v>
      </c>
      <c r="L2181">
        <v>315</v>
      </c>
      <c r="M2181">
        <v>6.6</v>
      </c>
      <c r="N2181">
        <v>1.6</v>
      </c>
      <c r="O2181">
        <v>80.900000000000006</v>
      </c>
      <c r="P2181">
        <v>90.8</v>
      </c>
      <c r="Q2181">
        <v>91.8</v>
      </c>
      <c r="R2181">
        <v>230</v>
      </c>
      <c r="S2181">
        <v>19700</v>
      </c>
      <c r="T2181">
        <v>29600</v>
      </c>
      <c r="U2181">
        <v>39100</v>
      </c>
    </row>
    <row r="2182" spans="1:21" hidden="1" x14ac:dyDescent="0.45">
      <c r="A2182" t="str">
        <f t="shared" si="44"/>
        <v>YAG5UKL7F+MAllied healthUnknown</v>
      </c>
      <c r="B2182" t="s">
        <v>116</v>
      </c>
      <c r="C2182" t="s">
        <v>140</v>
      </c>
      <c r="D2182">
        <v>5</v>
      </c>
      <c r="E2182" t="s">
        <v>44</v>
      </c>
      <c r="F2182" t="s">
        <v>145</v>
      </c>
      <c r="G2182" t="s">
        <v>138</v>
      </c>
      <c r="H2182" t="s">
        <v>163</v>
      </c>
      <c r="I2182" t="s">
        <v>156</v>
      </c>
      <c r="J2182" t="s">
        <v>161</v>
      </c>
      <c r="K2182" t="s">
        <v>161</v>
      </c>
      <c r="L2182" t="s">
        <v>161</v>
      </c>
      <c r="M2182" t="s">
        <v>161</v>
      </c>
      <c r="N2182" t="s">
        <v>161</v>
      </c>
      <c r="O2182" t="s">
        <v>161</v>
      </c>
      <c r="P2182" t="s">
        <v>161</v>
      </c>
      <c r="Q2182" t="s">
        <v>161</v>
      </c>
      <c r="R2182" t="s">
        <v>157</v>
      </c>
      <c r="S2182" t="s">
        <v>157</v>
      </c>
      <c r="T2182" t="s">
        <v>157</v>
      </c>
      <c r="U2182" t="s">
        <v>157</v>
      </c>
    </row>
    <row r="2183" spans="1:21" hidden="1" x14ac:dyDescent="0.45">
      <c r="A2183" t="str">
        <f t="shared" ref="A2183:A2246" si="45">"YAG"&amp;D2183 &amp;E2183 &amp;F2183 &amp; G2183 &amp;H2183 &amp;I2183</f>
        <v>YAG5UKL7F+MAllied healthWales</v>
      </c>
      <c r="B2183" t="s">
        <v>116</v>
      </c>
      <c r="C2183" t="s">
        <v>140</v>
      </c>
      <c r="D2183">
        <v>5</v>
      </c>
      <c r="E2183" t="s">
        <v>44</v>
      </c>
      <c r="F2183" t="s">
        <v>145</v>
      </c>
      <c r="G2183" t="s">
        <v>138</v>
      </c>
      <c r="H2183" t="s">
        <v>163</v>
      </c>
      <c r="I2183" t="s">
        <v>158</v>
      </c>
      <c r="J2183">
        <v>105</v>
      </c>
      <c r="K2183">
        <v>0</v>
      </c>
      <c r="L2183">
        <v>105</v>
      </c>
      <c r="M2183">
        <v>7.9</v>
      </c>
      <c r="N2183">
        <v>2</v>
      </c>
      <c r="O2183">
        <v>75.8</v>
      </c>
      <c r="P2183">
        <v>88.2</v>
      </c>
      <c r="Q2183">
        <v>90.1</v>
      </c>
      <c r="R2183">
        <v>75</v>
      </c>
      <c r="S2183">
        <v>17200</v>
      </c>
      <c r="T2183">
        <v>27200</v>
      </c>
      <c r="U2183">
        <v>37600</v>
      </c>
    </row>
    <row r="2184" spans="1:21" hidden="1" x14ac:dyDescent="0.45">
      <c r="A2184" t="str">
        <f t="shared" si="45"/>
        <v>YAG5UKL7F+MAllied healthWest Midlands</v>
      </c>
      <c r="B2184" t="s">
        <v>116</v>
      </c>
      <c r="C2184" t="s">
        <v>140</v>
      </c>
      <c r="D2184">
        <v>5</v>
      </c>
      <c r="E2184" t="s">
        <v>44</v>
      </c>
      <c r="F2184" t="s">
        <v>145</v>
      </c>
      <c r="G2184" t="s">
        <v>138</v>
      </c>
      <c r="H2184" t="s">
        <v>163</v>
      </c>
      <c r="I2184" t="s">
        <v>159</v>
      </c>
      <c r="J2184">
        <v>480</v>
      </c>
      <c r="K2184">
        <v>0</v>
      </c>
      <c r="L2184">
        <v>480</v>
      </c>
      <c r="M2184">
        <v>7.8</v>
      </c>
      <c r="N2184">
        <v>2.7</v>
      </c>
      <c r="O2184">
        <v>76.2</v>
      </c>
      <c r="P2184">
        <v>88.3</v>
      </c>
      <c r="Q2184">
        <v>89.5</v>
      </c>
      <c r="R2184">
        <v>340</v>
      </c>
      <c r="S2184">
        <v>23700</v>
      </c>
      <c r="T2184">
        <v>35000</v>
      </c>
      <c r="U2184">
        <v>48900</v>
      </c>
    </row>
    <row r="2185" spans="1:21" hidden="1" x14ac:dyDescent="0.45">
      <c r="A2185" t="str">
        <f t="shared" si="45"/>
        <v>YAG5UKL7F+MAllied healthYorkshire and The Humber</v>
      </c>
      <c r="B2185" t="s">
        <v>116</v>
      </c>
      <c r="C2185" t="s">
        <v>140</v>
      </c>
      <c r="D2185">
        <v>5</v>
      </c>
      <c r="E2185" t="s">
        <v>44</v>
      </c>
      <c r="F2185" t="s">
        <v>145</v>
      </c>
      <c r="G2185" t="s">
        <v>138</v>
      </c>
      <c r="H2185" t="s">
        <v>163</v>
      </c>
      <c r="I2185" t="s">
        <v>160</v>
      </c>
      <c r="J2185">
        <v>515</v>
      </c>
      <c r="K2185">
        <v>0</v>
      </c>
      <c r="L2185">
        <v>515</v>
      </c>
      <c r="M2185">
        <v>5</v>
      </c>
      <c r="N2185">
        <v>4.7</v>
      </c>
      <c r="O2185">
        <v>76.400000000000006</v>
      </c>
      <c r="P2185">
        <v>89.9</v>
      </c>
      <c r="Q2185">
        <v>90.3</v>
      </c>
      <c r="R2185">
        <v>375</v>
      </c>
      <c r="S2185">
        <v>22100</v>
      </c>
      <c r="T2185">
        <v>30300</v>
      </c>
      <c r="U2185">
        <v>40200</v>
      </c>
    </row>
    <row r="2186" spans="1:21" hidden="1" x14ac:dyDescent="0.45">
      <c r="A2186" t="str">
        <f t="shared" si="45"/>
        <v>YAG5UKL7F+MAllied healthNA</v>
      </c>
      <c r="B2186" t="s">
        <v>116</v>
      </c>
      <c r="C2186" t="s">
        <v>140</v>
      </c>
      <c r="D2186">
        <v>5</v>
      </c>
      <c r="E2186" t="s">
        <v>44</v>
      </c>
      <c r="F2186" t="s">
        <v>145</v>
      </c>
      <c r="G2186" t="s">
        <v>138</v>
      </c>
      <c r="H2186" t="s">
        <v>163</v>
      </c>
      <c r="I2186" t="s">
        <v>157</v>
      </c>
      <c r="J2186">
        <v>380</v>
      </c>
      <c r="K2186">
        <v>94.3</v>
      </c>
      <c r="L2186">
        <v>25</v>
      </c>
      <c r="M2186">
        <v>0</v>
      </c>
      <c r="N2186">
        <v>0</v>
      </c>
      <c r="O2186">
        <v>4.7</v>
      </c>
      <c r="P2186">
        <v>18.600000000000001</v>
      </c>
      <c r="Q2186">
        <v>100</v>
      </c>
      <c r="R2186" t="s">
        <v>161</v>
      </c>
      <c r="S2186" t="s">
        <v>161</v>
      </c>
      <c r="T2186" t="s">
        <v>161</v>
      </c>
      <c r="U2186" t="s">
        <v>161</v>
      </c>
    </row>
    <row r="2187" spans="1:21" hidden="1" x14ac:dyDescent="0.45">
      <c r="A2187" t="str">
        <f t="shared" si="45"/>
        <v>YAG5UKL8F+MAllied healthAbroad</v>
      </c>
      <c r="B2187" t="s">
        <v>116</v>
      </c>
      <c r="C2187" t="s">
        <v>140</v>
      </c>
      <c r="D2187">
        <v>5</v>
      </c>
      <c r="E2187" t="s">
        <v>44</v>
      </c>
      <c r="F2187" t="s">
        <v>139</v>
      </c>
      <c r="G2187" t="s">
        <v>138</v>
      </c>
      <c r="H2187" t="s">
        <v>163</v>
      </c>
      <c r="I2187" t="s">
        <v>146</v>
      </c>
      <c r="J2187">
        <v>10</v>
      </c>
      <c r="K2187">
        <v>0</v>
      </c>
      <c r="L2187">
        <v>10</v>
      </c>
      <c r="M2187">
        <v>56.2</v>
      </c>
      <c r="N2187">
        <v>0</v>
      </c>
      <c r="O2187">
        <v>31.2</v>
      </c>
      <c r="P2187">
        <v>31.2</v>
      </c>
      <c r="Q2187">
        <v>43.8</v>
      </c>
      <c r="R2187" t="s">
        <v>161</v>
      </c>
      <c r="S2187" t="s">
        <v>161</v>
      </c>
      <c r="T2187" t="s">
        <v>161</v>
      </c>
      <c r="U2187" t="s">
        <v>161</v>
      </c>
    </row>
    <row r="2188" spans="1:21" hidden="1" x14ac:dyDescent="0.45">
      <c r="A2188" t="str">
        <f t="shared" si="45"/>
        <v>YAG5UKL8F+MAllied healthEast Midlands</v>
      </c>
      <c r="B2188" t="s">
        <v>116</v>
      </c>
      <c r="C2188" t="s">
        <v>140</v>
      </c>
      <c r="D2188">
        <v>5</v>
      </c>
      <c r="E2188" t="s">
        <v>44</v>
      </c>
      <c r="F2188" t="s">
        <v>139</v>
      </c>
      <c r="G2188" t="s">
        <v>138</v>
      </c>
      <c r="H2188" t="s">
        <v>163</v>
      </c>
      <c r="I2188" t="s">
        <v>147</v>
      </c>
      <c r="J2188">
        <v>15</v>
      </c>
      <c r="K2188">
        <v>0</v>
      </c>
      <c r="L2188">
        <v>15</v>
      </c>
      <c r="M2188">
        <v>8</v>
      </c>
      <c r="N2188">
        <v>8</v>
      </c>
      <c r="O2188">
        <v>76</v>
      </c>
      <c r="P2188">
        <v>76</v>
      </c>
      <c r="Q2188">
        <v>84</v>
      </c>
      <c r="R2188" t="s">
        <v>161</v>
      </c>
      <c r="S2188" t="s">
        <v>161</v>
      </c>
      <c r="T2188" t="s">
        <v>161</v>
      </c>
      <c r="U2188" t="s">
        <v>161</v>
      </c>
    </row>
    <row r="2189" spans="1:21" hidden="1" x14ac:dyDescent="0.45">
      <c r="A2189" t="str">
        <f t="shared" si="45"/>
        <v>YAG5UKL8F+MAllied healthEast of England</v>
      </c>
      <c r="B2189" t="s">
        <v>116</v>
      </c>
      <c r="C2189" t="s">
        <v>140</v>
      </c>
      <c r="D2189">
        <v>5</v>
      </c>
      <c r="E2189" t="s">
        <v>44</v>
      </c>
      <c r="F2189" t="s">
        <v>139</v>
      </c>
      <c r="G2189" t="s">
        <v>138</v>
      </c>
      <c r="H2189" t="s">
        <v>163</v>
      </c>
      <c r="I2189" t="s">
        <v>148</v>
      </c>
      <c r="J2189">
        <v>20</v>
      </c>
      <c r="K2189">
        <v>0</v>
      </c>
      <c r="L2189">
        <v>20</v>
      </c>
      <c r="M2189">
        <v>10.8</v>
      </c>
      <c r="N2189">
        <v>5.4</v>
      </c>
      <c r="O2189">
        <v>73</v>
      </c>
      <c r="P2189">
        <v>83.8</v>
      </c>
      <c r="Q2189">
        <v>83.8</v>
      </c>
      <c r="R2189">
        <v>15</v>
      </c>
      <c r="S2189">
        <v>39400</v>
      </c>
      <c r="T2189">
        <v>47800</v>
      </c>
      <c r="U2189">
        <v>53300</v>
      </c>
    </row>
    <row r="2190" spans="1:21" hidden="1" x14ac:dyDescent="0.45">
      <c r="A2190" t="str">
        <f t="shared" si="45"/>
        <v>YAG5UKL8F+MAllied healthLondon</v>
      </c>
      <c r="B2190" t="s">
        <v>116</v>
      </c>
      <c r="C2190" t="s">
        <v>140</v>
      </c>
      <c r="D2190">
        <v>5</v>
      </c>
      <c r="E2190" t="s">
        <v>44</v>
      </c>
      <c r="F2190" t="s">
        <v>139</v>
      </c>
      <c r="G2190" t="s">
        <v>138</v>
      </c>
      <c r="H2190" t="s">
        <v>163</v>
      </c>
      <c r="I2190" t="s">
        <v>149</v>
      </c>
      <c r="J2190">
        <v>40</v>
      </c>
      <c r="K2190">
        <v>0</v>
      </c>
      <c r="L2190">
        <v>40</v>
      </c>
      <c r="M2190">
        <v>19.3</v>
      </c>
      <c r="N2190">
        <v>8.1</v>
      </c>
      <c r="O2190">
        <v>68.599999999999994</v>
      </c>
      <c r="P2190">
        <v>72.7</v>
      </c>
      <c r="Q2190">
        <v>72.7</v>
      </c>
      <c r="R2190">
        <v>25</v>
      </c>
      <c r="S2190">
        <v>20400</v>
      </c>
      <c r="T2190">
        <v>37600</v>
      </c>
      <c r="U2190">
        <v>54500</v>
      </c>
    </row>
    <row r="2191" spans="1:21" hidden="1" x14ac:dyDescent="0.45">
      <c r="A2191" t="str">
        <f t="shared" si="45"/>
        <v>YAG5UKL8F+MAllied healthNorth East</v>
      </c>
      <c r="B2191" t="s">
        <v>116</v>
      </c>
      <c r="C2191" t="s">
        <v>140</v>
      </c>
      <c r="D2191">
        <v>5</v>
      </c>
      <c r="E2191" t="s">
        <v>44</v>
      </c>
      <c r="F2191" t="s">
        <v>139</v>
      </c>
      <c r="G2191" t="s">
        <v>138</v>
      </c>
      <c r="H2191" t="s">
        <v>163</v>
      </c>
      <c r="I2191" t="s">
        <v>150</v>
      </c>
      <c r="J2191">
        <v>15</v>
      </c>
      <c r="K2191">
        <v>0</v>
      </c>
      <c r="L2191">
        <v>15</v>
      </c>
      <c r="M2191">
        <v>0</v>
      </c>
      <c r="N2191">
        <v>0</v>
      </c>
      <c r="O2191">
        <v>100</v>
      </c>
      <c r="P2191">
        <v>100</v>
      </c>
      <c r="Q2191">
        <v>100</v>
      </c>
      <c r="R2191">
        <v>15</v>
      </c>
      <c r="S2191">
        <v>27200</v>
      </c>
      <c r="T2191">
        <v>42700</v>
      </c>
      <c r="U2191">
        <v>61000</v>
      </c>
    </row>
    <row r="2192" spans="1:21" hidden="1" x14ac:dyDescent="0.45">
      <c r="A2192" t="str">
        <f t="shared" si="45"/>
        <v>YAG5UKL8F+MAllied healthNorth West</v>
      </c>
      <c r="B2192" t="s">
        <v>116</v>
      </c>
      <c r="C2192" t="s">
        <v>140</v>
      </c>
      <c r="D2192">
        <v>5</v>
      </c>
      <c r="E2192" t="s">
        <v>44</v>
      </c>
      <c r="F2192" t="s">
        <v>139</v>
      </c>
      <c r="G2192" t="s">
        <v>138</v>
      </c>
      <c r="H2192" t="s">
        <v>163</v>
      </c>
      <c r="I2192" t="s">
        <v>151</v>
      </c>
      <c r="J2192">
        <v>20</v>
      </c>
      <c r="K2192">
        <v>0</v>
      </c>
      <c r="L2192">
        <v>20</v>
      </c>
      <c r="M2192">
        <v>11.8</v>
      </c>
      <c r="N2192">
        <v>5.9</v>
      </c>
      <c r="O2192">
        <v>82.4</v>
      </c>
      <c r="P2192">
        <v>82.4</v>
      </c>
      <c r="Q2192">
        <v>82.4</v>
      </c>
      <c r="R2192">
        <v>15</v>
      </c>
      <c r="S2192">
        <v>12300</v>
      </c>
      <c r="T2192">
        <v>18600</v>
      </c>
      <c r="U2192">
        <v>28100</v>
      </c>
    </row>
    <row r="2193" spans="1:21" hidden="1" x14ac:dyDescent="0.45">
      <c r="A2193" t="str">
        <f t="shared" si="45"/>
        <v>YAG5UKL8F+MAllied healthNorthern Ireland</v>
      </c>
      <c r="B2193" t="s">
        <v>116</v>
      </c>
      <c r="C2193" t="s">
        <v>140</v>
      </c>
      <c r="D2193">
        <v>5</v>
      </c>
      <c r="E2193" t="s">
        <v>44</v>
      </c>
      <c r="F2193" t="s">
        <v>139</v>
      </c>
      <c r="G2193" t="s">
        <v>138</v>
      </c>
      <c r="H2193" t="s">
        <v>163</v>
      </c>
      <c r="I2193" t="s">
        <v>152</v>
      </c>
      <c r="J2193" t="s">
        <v>161</v>
      </c>
      <c r="K2193" t="s">
        <v>161</v>
      </c>
      <c r="L2193" t="s">
        <v>161</v>
      </c>
      <c r="M2193" t="s">
        <v>161</v>
      </c>
      <c r="N2193" t="s">
        <v>161</v>
      </c>
      <c r="O2193" t="s">
        <v>161</v>
      </c>
      <c r="P2193" t="s">
        <v>161</v>
      </c>
      <c r="Q2193" t="s">
        <v>161</v>
      </c>
      <c r="R2193" t="s">
        <v>161</v>
      </c>
      <c r="S2193" t="s">
        <v>161</v>
      </c>
      <c r="T2193" t="s">
        <v>161</v>
      </c>
      <c r="U2193" t="s">
        <v>161</v>
      </c>
    </row>
    <row r="2194" spans="1:21" hidden="1" x14ac:dyDescent="0.45">
      <c r="A2194" t="str">
        <f t="shared" si="45"/>
        <v>YAG5UKL8F+MAllied healthScotland</v>
      </c>
      <c r="B2194" t="s">
        <v>116</v>
      </c>
      <c r="C2194" t="s">
        <v>140</v>
      </c>
      <c r="D2194">
        <v>5</v>
      </c>
      <c r="E2194" t="s">
        <v>44</v>
      </c>
      <c r="F2194" t="s">
        <v>139</v>
      </c>
      <c r="G2194" t="s">
        <v>138</v>
      </c>
      <c r="H2194" t="s">
        <v>163</v>
      </c>
      <c r="I2194" t="s">
        <v>153</v>
      </c>
      <c r="J2194" t="s">
        <v>161</v>
      </c>
      <c r="K2194" t="s">
        <v>161</v>
      </c>
      <c r="L2194" t="s">
        <v>161</v>
      </c>
      <c r="M2194" t="s">
        <v>161</v>
      </c>
      <c r="N2194" t="s">
        <v>161</v>
      </c>
      <c r="O2194" t="s">
        <v>161</v>
      </c>
      <c r="P2194" t="s">
        <v>161</v>
      </c>
      <c r="Q2194" t="s">
        <v>161</v>
      </c>
      <c r="R2194" t="s">
        <v>157</v>
      </c>
      <c r="S2194" t="s">
        <v>157</v>
      </c>
      <c r="T2194" t="s">
        <v>157</v>
      </c>
      <c r="U2194" t="s">
        <v>157</v>
      </c>
    </row>
    <row r="2195" spans="1:21" hidden="1" x14ac:dyDescent="0.45">
      <c r="A2195" t="str">
        <f t="shared" si="45"/>
        <v>YAG5UKL8F+MAllied healthSouth East</v>
      </c>
      <c r="B2195" t="s">
        <v>116</v>
      </c>
      <c r="C2195" t="s">
        <v>140</v>
      </c>
      <c r="D2195">
        <v>5</v>
      </c>
      <c r="E2195" t="s">
        <v>44</v>
      </c>
      <c r="F2195" t="s">
        <v>139</v>
      </c>
      <c r="G2195" t="s">
        <v>138</v>
      </c>
      <c r="H2195" t="s">
        <v>163</v>
      </c>
      <c r="I2195" t="s">
        <v>154</v>
      </c>
      <c r="J2195">
        <v>30</v>
      </c>
      <c r="K2195">
        <v>0</v>
      </c>
      <c r="L2195">
        <v>30</v>
      </c>
      <c r="M2195">
        <v>3.9</v>
      </c>
      <c r="N2195">
        <v>0</v>
      </c>
      <c r="O2195">
        <v>84.2</v>
      </c>
      <c r="P2195">
        <v>92.1</v>
      </c>
      <c r="Q2195">
        <v>96.1</v>
      </c>
      <c r="R2195">
        <v>25</v>
      </c>
      <c r="S2195">
        <v>31600</v>
      </c>
      <c r="T2195">
        <v>42000</v>
      </c>
      <c r="U2195">
        <v>58000</v>
      </c>
    </row>
    <row r="2196" spans="1:21" hidden="1" x14ac:dyDescent="0.45">
      <c r="A2196" t="str">
        <f t="shared" si="45"/>
        <v>YAG5UKL8F+MAllied healthSouth West</v>
      </c>
      <c r="B2196" t="s">
        <v>116</v>
      </c>
      <c r="C2196" t="s">
        <v>140</v>
      </c>
      <c r="D2196">
        <v>5</v>
      </c>
      <c r="E2196" t="s">
        <v>44</v>
      </c>
      <c r="F2196" t="s">
        <v>139</v>
      </c>
      <c r="G2196" t="s">
        <v>138</v>
      </c>
      <c r="H2196" t="s">
        <v>163</v>
      </c>
      <c r="I2196" t="s">
        <v>155</v>
      </c>
      <c r="J2196">
        <v>15</v>
      </c>
      <c r="K2196">
        <v>0</v>
      </c>
      <c r="L2196">
        <v>15</v>
      </c>
      <c r="M2196">
        <v>16.7</v>
      </c>
      <c r="N2196">
        <v>0</v>
      </c>
      <c r="O2196">
        <v>75</v>
      </c>
      <c r="P2196">
        <v>83.3</v>
      </c>
      <c r="Q2196">
        <v>83.3</v>
      </c>
      <c r="R2196" t="s">
        <v>161</v>
      </c>
      <c r="S2196" t="s">
        <v>161</v>
      </c>
      <c r="T2196" t="s">
        <v>161</v>
      </c>
      <c r="U2196" t="s">
        <v>161</v>
      </c>
    </row>
    <row r="2197" spans="1:21" hidden="1" x14ac:dyDescent="0.45">
      <c r="A2197" t="str">
        <f t="shared" si="45"/>
        <v>YAG5UKL8F+MAllied healthWales</v>
      </c>
      <c r="B2197" t="s">
        <v>116</v>
      </c>
      <c r="C2197" t="s">
        <v>140</v>
      </c>
      <c r="D2197">
        <v>5</v>
      </c>
      <c r="E2197" t="s">
        <v>44</v>
      </c>
      <c r="F2197" t="s">
        <v>139</v>
      </c>
      <c r="G2197" t="s">
        <v>138</v>
      </c>
      <c r="H2197" t="s">
        <v>163</v>
      </c>
      <c r="I2197" t="s">
        <v>158</v>
      </c>
      <c r="J2197" t="s">
        <v>161</v>
      </c>
      <c r="K2197" t="s">
        <v>161</v>
      </c>
      <c r="L2197" t="s">
        <v>161</v>
      </c>
      <c r="M2197" t="s">
        <v>161</v>
      </c>
      <c r="N2197" t="s">
        <v>161</v>
      </c>
      <c r="O2197" t="s">
        <v>161</v>
      </c>
      <c r="P2197" t="s">
        <v>161</v>
      </c>
      <c r="Q2197" t="s">
        <v>161</v>
      </c>
      <c r="R2197" t="s">
        <v>161</v>
      </c>
      <c r="S2197" t="s">
        <v>161</v>
      </c>
      <c r="T2197" t="s">
        <v>161</v>
      </c>
      <c r="U2197" t="s">
        <v>161</v>
      </c>
    </row>
    <row r="2198" spans="1:21" hidden="1" x14ac:dyDescent="0.45">
      <c r="A2198" t="str">
        <f t="shared" si="45"/>
        <v>YAG5UKL8F+MAllied healthWest Midlands</v>
      </c>
      <c r="B2198" t="s">
        <v>116</v>
      </c>
      <c r="C2198" t="s">
        <v>140</v>
      </c>
      <c r="D2198">
        <v>5</v>
      </c>
      <c r="E2198" t="s">
        <v>44</v>
      </c>
      <c r="F2198" t="s">
        <v>139</v>
      </c>
      <c r="G2198" t="s">
        <v>138</v>
      </c>
      <c r="H2198" t="s">
        <v>163</v>
      </c>
      <c r="I2198" t="s">
        <v>159</v>
      </c>
      <c r="J2198">
        <v>25</v>
      </c>
      <c r="K2198">
        <v>0</v>
      </c>
      <c r="L2198">
        <v>25</v>
      </c>
      <c r="M2198">
        <v>4.8</v>
      </c>
      <c r="N2198">
        <v>0</v>
      </c>
      <c r="O2198">
        <v>90.5</v>
      </c>
      <c r="P2198">
        <v>95.2</v>
      </c>
      <c r="Q2198">
        <v>95.2</v>
      </c>
      <c r="R2198">
        <v>20</v>
      </c>
      <c r="S2198">
        <v>28500</v>
      </c>
      <c r="T2198">
        <v>40900</v>
      </c>
      <c r="U2198">
        <v>86100</v>
      </c>
    </row>
    <row r="2199" spans="1:21" hidden="1" x14ac:dyDescent="0.45">
      <c r="A2199" t="str">
        <f t="shared" si="45"/>
        <v>YAG5UKL8F+MAllied healthYorkshire and The Humber</v>
      </c>
      <c r="B2199" t="s">
        <v>116</v>
      </c>
      <c r="C2199" t="s">
        <v>140</v>
      </c>
      <c r="D2199">
        <v>5</v>
      </c>
      <c r="E2199" t="s">
        <v>44</v>
      </c>
      <c r="F2199" t="s">
        <v>139</v>
      </c>
      <c r="G2199" t="s">
        <v>138</v>
      </c>
      <c r="H2199" t="s">
        <v>163</v>
      </c>
      <c r="I2199" t="s">
        <v>160</v>
      </c>
      <c r="J2199">
        <v>30</v>
      </c>
      <c r="K2199">
        <v>0</v>
      </c>
      <c r="L2199">
        <v>30</v>
      </c>
      <c r="M2199">
        <v>7.8</v>
      </c>
      <c r="N2199">
        <v>0</v>
      </c>
      <c r="O2199">
        <v>72.5</v>
      </c>
      <c r="P2199">
        <v>92.2</v>
      </c>
      <c r="Q2199">
        <v>92.2</v>
      </c>
      <c r="R2199">
        <v>20</v>
      </c>
      <c r="S2199">
        <v>27400</v>
      </c>
      <c r="T2199">
        <v>37200</v>
      </c>
      <c r="U2199">
        <v>43800</v>
      </c>
    </row>
    <row r="2200" spans="1:21" hidden="1" x14ac:dyDescent="0.45">
      <c r="A2200" t="str">
        <f t="shared" si="45"/>
        <v>YAG5UKL8F+MAllied healthNA</v>
      </c>
      <c r="B2200" t="s">
        <v>116</v>
      </c>
      <c r="C2200" t="s">
        <v>140</v>
      </c>
      <c r="D2200">
        <v>5</v>
      </c>
      <c r="E2200" t="s">
        <v>44</v>
      </c>
      <c r="F2200" t="s">
        <v>139</v>
      </c>
      <c r="G2200" t="s">
        <v>138</v>
      </c>
      <c r="H2200" t="s">
        <v>163</v>
      </c>
      <c r="I2200" t="s">
        <v>157</v>
      </c>
      <c r="J2200">
        <v>10</v>
      </c>
      <c r="K2200">
        <v>100</v>
      </c>
      <c r="L2200" t="s">
        <v>161</v>
      </c>
      <c r="M2200" t="s">
        <v>161</v>
      </c>
      <c r="N2200" t="s">
        <v>161</v>
      </c>
      <c r="O2200" t="s">
        <v>161</v>
      </c>
      <c r="P2200" t="s">
        <v>161</v>
      </c>
      <c r="Q2200" t="s">
        <v>161</v>
      </c>
      <c r="R2200" t="s">
        <v>157</v>
      </c>
      <c r="S2200" t="s">
        <v>157</v>
      </c>
      <c r="T2200" t="s">
        <v>157</v>
      </c>
      <c r="U2200" t="s">
        <v>157</v>
      </c>
    </row>
    <row r="2201" spans="1:21" hidden="1" x14ac:dyDescent="0.45">
      <c r="A2201" t="str">
        <f t="shared" si="45"/>
        <v>YAG3UKL7F+MAllied healthAbroad</v>
      </c>
      <c r="B2201" t="s">
        <v>116</v>
      </c>
      <c r="C2201" t="s">
        <v>141</v>
      </c>
      <c r="D2201">
        <v>3</v>
      </c>
      <c r="E2201" t="s">
        <v>44</v>
      </c>
      <c r="F2201" t="s">
        <v>145</v>
      </c>
      <c r="G2201" t="s">
        <v>138</v>
      </c>
      <c r="H2201" t="s">
        <v>163</v>
      </c>
      <c r="I2201" t="s">
        <v>146</v>
      </c>
      <c r="J2201">
        <v>105</v>
      </c>
      <c r="K2201">
        <v>0</v>
      </c>
      <c r="L2201">
        <v>105</v>
      </c>
      <c r="M2201">
        <v>67.599999999999994</v>
      </c>
      <c r="N2201">
        <v>4.4000000000000004</v>
      </c>
      <c r="O2201">
        <v>25.2</v>
      </c>
      <c r="P2201">
        <v>26.1</v>
      </c>
      <c r="Q2201">
        <v>28.1</v>
      </c>
      <c r="R2201" t="s">
        <v>161</v>
      </c>
      <c r="S2201" t="s">
        <v>161</v>
      </c>
      <c r="T2201" t="s">
        <v>161</v>
      </c>
      <c r="U2201" t="s">
        <v>161</v>
      </c>
    </row>
    <row r="2202" spans="1:21" hidden="1" x14ac:dyDescent="0.45">
      <c r="A2202" t="str">
        <f t="shared" si="45"/>
        <v>YAG3UKL7F+MAllied healthEast Midlands</v>
      </c>
      <c r="B2202" t="s">
        <v>116</v>
      </c>
      <c r="C2202" t="s">
        <v>141</v>
      </c>
      <c r="D2202">
        <v>3</v>
      </c>
      <c r="E2202" t="s">
        <v>44</v>
      </c>
      <c r="F2202" t="s">
        <v>145</v>
      </c>
      <c r="G2202" t="s">
        <v>138</v>
      </c>
      <c r="H2202" t="s">
        <v>163</v>
      </c>
      <c r="I2202" t="s">
        <v>147</v>
      </c>
      <c r="J2202">
        <v>395</v>
      </c>
      <c r="K2202">
        <v>0</v>
      </c>
      <c r="L2202">
        <v>395</v>
      </c>
      <c r="M2202">
        <v>3.7</v>
      </c>
      <c r="N2202">
        <v>4.0999999999999996</v>
      </c>
      <c r="O2202">
        <v>78.400000000000006</v>
      </c>
      <c r="P2202">
        <v>89.8</v>
      </c>
      <c r="Q2202">
        <v>92.2</v>
      </c>
      <c r="R2202">
        <v>295</v>
      </c>
      <c r="S2202">
        <v>21300</v>
      </c>
      <c r="T2202">
        <v>29200</v>
      </c>
      <c r="U2202">
        <v>39400</v>
      </c>
    </row>
    <row r="2203" spans="1:21" hidden="1" x14ac:dyDescent="0.45">
      <c r="A2203" t="str">
        <f t="shared" si="45"/>
        <v>YAG3UKL7F+MAllied healthEast of England</v>
      </c>
      <c r="B2203" t="s">
        <v>116</v>
      </c>
      <c r="C2203" t="s">
        <v>141</v>
      </c>
      <c r="D2203">
        <v>3</v>
      </c>
      <c r="E2203" t="s">
        <v>44</v>
      </c>
      <c r="F2203" t="s">
        <v>145</v>
      </c>
      <c r="G2203" t="s">
        <v>138</v>
      </c>
      <c r="H2203" t="s">
        <v>163</v>
      </c>
      <c r="I2203" t="s">
        <v>148</v>
      </c>
      <c r="J2203">
        <v>460</v>
      </c>
      <c r="K2203">
        <v>0</v>
      </c>
      <c r="L2203">
        <v>460</v>
      </c>
      <c r="M2203">
        <v>7.9</v>
      </c>
      <c r="N2203">
        <v>4</v>
      </c>
      <c r="O2203">
        <v>72.099999999999994</v>
      </c>
      <c r="P2203">
        <v>85.3</v>
      </c>
      <c r="Q2203">
        <v>88.1</v>
      </c>
      <c r="R2203">
        <v>320</v>
      </c>
      <c r="S2203">
        <v>19300</v>
      </c>
      <c r="T2203">
        <v>28000</v>
      </c>
      <c r="U2203">
        <v>39800</v>
      </c>
    </row>
    <row r="2204" spans="1:21" hidden="1" x14ac:dyDescent="0.45">
      <c r="A2204" t="str">
        <f t="shared" si="45"/>
        <v>YAG3UKL7F+MAllied healthLondon</v>
      </c>
      <c r="B2204" t="s">
        <v>116</v>
      </c>
      <c r="C2204" t="s">
        <v>141</v>
      </c>
      <c r="D2204">
        <v>3</v>
      </c>
      <c r="E2204" t="s">
        <v>44</v>
      </c>
      <c r="F2204" t="s">
        <v>145</v>
      </c>
      <c r="G2204" t="s">
        <v>138</v>
      </c>
      <c r="H2204" t="s">
        <v>163</v>
      </c>
      <c r="I2204" t="s">
        <v>149</v>
      </c>
      <c r="J2204">
        <v>850</v>
      </c>
      <c r="K2204">
        <v>0</v>
      </c>
      <c r="L2204">
        <v>850</v>
      </c>
      <c r="M2204">
        <v>8.8000000000000007</v>
      </c>
      <c r="N2204">
        <v>3.4</v>
      </c>
      <c r="O2204">
        <v>73.2</v>
      </c>
      <c r="P2204">
        <v>84.5</v>
      </c>
      <c r="Q2204">
        <v>87.8</v>
      </c>
      <c r="R2204">
        <v>570</v>
      </c>
      <c r="S2204">
        <v>21500</v>
      </c>
      <c r="T2204">
        <v>31500</v>
      </c>
      <c r="U2204">
        <v>41600</v>
      </c>
    </row>
    <row r="2205" spans="1:21" hidden="1" x14ac:dyDescent="0.45">
      <c r="A2205" t="str">
        <f t="shared" si="45"/>
        <v>YAG3UKL7F+MAllied healthNorth East</v>
      </c>
      <c r="B2205" t="s">
        <v>116</v>
      </c>
      <c r="C2205" t="s">
        <v>141</v>
      </c>
      <c r="D2205">
        <v>3</v>
      </c>
      <c r="E2205" t="s">
        <v>44</v>
      </c>
      <c r="F2205" t="s">
        <v>145</v>
      </c>
      <c r="G2205" t="s">
        <v>138</v>
      </c>
      <c r="H2205" t="s">
        <v>163</v>
      </c>
      <c r="I2205" t="s">
        <v>150</v>
      </c>
      <c r="J2205">
        <v>245</v>
      </c>
      <c r="K2205">
        <v>0</v>
      </c>
      <c r="L2205">
        <v>245</v>
      </c>
      <c r="M2205">
        <v>7.9</v>
      </c>
      <c r="N2205">
        <v>3.3</v>
      </c>
      <c r="O2205">
        <v>66.8</v>
      </c>
      <c r="P2205">
        <v>84.2</v>
      </c>
      <c r="Q2205">
        <v>88.8</v>
      </c>
      <c r="R2205">
        <v>155</v>
      </c>
      <c r="S2205">
        <v>25200</v>
      </c>
      <c r="T2205">
        <v>33900</v>
      </c>
      <c r="U2205">
        <v>42300</v>
      </c>
    </row>
    <row r="2206" spans="1:21" hidden="1" x14ac:dyDescent="0.45">
      <c r="A2206" t="str">
        <f t="shared" si="45"/>
        <v>YAG3UKL7F+MAllied healthNorth West</v>
      </c>
      <c r="B2206" t="s">
        <v>116</v>
      </c>
      <c r="C2206" t="s">
        <v>141</v>
      </c>
      <c r="D2206">
        <v>3</v>
      </c>
      <c r="E2206" t="s">
        <v>44</v>
      </c>
      <c r="F2206" t="s">
        <v>145</v>
      </c>
      <c r="G2206" t="s">
        <v>138</v>
      </c>
      <c r="H2206" t="s">
        <v>163</v>
      </c>
      <c r="I2206" t="s">
        <v>151</v>
      </c>
      <c r="J2206">
        <v>780</v>
      </c>
      <c r="K2206">
        <v>0</v>
      </c>
      <c r="L2206">
        <v>780</v>
      </c>
      <c r="M2206">
        <v>5.8</v>
      </c>
      <c r="N2206">
        <v>2.9</v>
      </c>
      <c r="O2206">
        <v>73.2</v>
      </c>
      <c r="P2206">
        <v>89.7</v>
      </c>
      <c r="Q2206">
        <v>91.3</v>
      </c>
      <c r="R2206">
        <v>540</v>
      </c>
      <c r="S2206">
        <v>17900</v>
      </c>
      <c r="T2206">
        <v>26600</v>
      </c>
      <c r="U2206">
        <v>37600</v>
      </c>
    </row>
    <row r="2207" spans="1:21" hidden="1" x14ac:dyDescent="0.45">
      <c r="A2207" t="str">
        <f t="shared" si="45"/>
        <v>YAG3UKL7F+MAllied healthNorthern Ireland</v>
      </c>
      <c r="B2207" t="s">
        <v>116</v>
      </c>
      <c r="C2207" t="s">
        <v>141</v>
      </c>
      <c r="D2207">
        <v>3</v>
      </c>
      <c r="E2207" t="s">
        <v>44</v>
      </c>
      <c r="F2207" t="s">
        <v>145</v>
      </c>
      <c r="G2207" t="s">
        <v>138</v>
      </c>
      <c r="H2207" t="s">
        <v>163</v>
      </c>
      <c r="I2207" t="s">
        <v>152</v>
      </c>
      <c r="J2207">
        <v>20</v>
      </c>
      <c r="K2207">
        <v>0</v>
      </c>
      <c r="L2207">
        <v>20</v>
      </c>
      <c r="M2207">
        <v>6.4</v>
      </c>
      <c r="N2207">
        <v>6.4</v>
      </c>
      <c r="O2207">
        <v>80.8</v>
      </c>
      <c r="P2207">
        <v>87.2</v>
      </c>
      <c r="Q2207">
        <v>87.2</v>
      </c>
      <c r="R2207">
        <v>15</v>
      </c>
      <c r="S2207">
        <v>6000</v>
      </c>
      <c r="T2207">
        <v>17700</v>
      </c>
      <c r="U2207">
        <v>35000</v>
      </c>
    </row>
    <row r="2208" spans="1:21" hidden="1" x14ac:dyDescent="0.45">
      <c r="A2208" t="str">
        <f t="shared" si="45"/>
        <v>YAG3UKL7F+MAllied healthScotland</v>
      </c>
      <c r="B2208" t="s">
        <v>116</v>
      </c>
      <c r="C2208" t="s">
        <v>141</v>
      </c>
      <c r="D2208">
        <v>3</v>
      </c>
      <c r="E2208" t="s">
        <v>44</v>
      </c>
      <c r="F2208" t="s">
        <v>145</v>
      </c>
      <c r="G2208" t="s">
        <v>138</v>
      </c>
      <c r="H2208" t="s">
        <v>163</v>
      </c>
      <c r="I2208" t="s">
        <v>153</v>
      </c>
      <c r="J2208">
        <v>115</v>
      </c>
      <c r="K2208">
        <v>0</v>
      </c>
      <c r="L2208">
        <v>115</v>
      </c>
      <c r="M2208">
        <v>13.5</v>
      </c>
      <c r="N2208">
        <v>5</v>
      </c>
      <c r="O2208">
        <v>62.3</v>
      </c>
      <c r="P2208">
        <v>78.5</v>
      </c>
      <c r="Q2208">
        <v>81.5</v>
      </c>
      <c r="R2208">
        <v>70</v>
      </c>
      <c r="S2208">
        <v>18600</v>
      </c>
      <c r="T2208">
        <v>28800</v>
      </c>
      <c r="U2208">
        <v>38700</v>
      </c>
    </row>
    <row r="2209" spans="1:21" hidden="1" x14ac:dyDescent="0.45">
      <c r="A2209" t="str">
        <f t="shared" si="45"/>
        <v>YAG3UKL7F+MAllied healthSouth East</v>
      </c>
      <c r="B2209" t="s">
        <v>116</v>
      </c>
      <c r="C2209" t="s">
        <v>141</v>
      </c>
      <c r="D2209">
        <v>3</v>
      </c>
      <c r="E2209" t="s">
        <v>44</v>
      </c>
      <c r="F2209" t="s">
        <v>145</v>
      </c>
      <c r="G2209" t="s">
        <v>138</v>
      </c>
      <c r="H2209" t="s">
        <v>163</v>
      </c>
      <c r="I2209" t="s">
        <v>154</v>
      </c>
      <c r="J2209">
        <v>750</v>
      </c>
      <c r="K2209">
        <v>0</v>
      </c>
      <c r="L2209">
        <v>750</v>
      </c>
      <c r="M2209">
        <v>5.2</v>
      </c>
      <c r="N2209">
        <v>3.7</v>
      </c>
      <c r="O2209">
        <v>77</v>
      </c>
      <c r="P2209">
        <v>89.4</v>
      </c>
      <c r="Q2209">
        <v>91.1</v>
      </c>
      <c r="R2209">
        <v>545</v>
      </c>
      <c r="S2209">
        <v>18700</v>
      </c>
      <c r="T2209">
        <v>27400</v>
      </c>
      <c r="U2209">
        <v>37600</v>
      </c>
    </row>
    <row r="2210" spans="1:21" hidden="1" x14ac:dyDescent="0.45">
      <c r="A2210" t="str">
        <f t="shared" si="45"/>
        <v>YAG3UKL7F+MAllied healthSouth West</v>
      </c>
      <c r="B2210" t="s">
        <v>116</v>
      </c>
      <c r="C2210" t="s">
        <v>141</v>
      </c>
      <c r="D2210">
        <v>3</v>
      </c>
      <c r="E2210" t="s">
        <v>44</v>
      </c>
      <c r="F2210" t="s">
        <v>145</v>
      </c>
      <c r="G2210" t="s">
        <v>138</v>
      </c>
      <c r="H2210" t="s">
        <v>163</v>
      </c>
      <c r="I2210" t="s">
        <v>155</v>
      </c>
      <c r="J2210">
        <v>295</v>
      </c>
      <c r="K2210">
        <v>0</v>
      </c>
      <c r="L2210">
        <v>295</v>
      </c>
      <c r="M2210">
        <v>8.1</v>
      </c>
      <c r="N2210">
        <v>5.0999999999999996</v>
      </c>
      <c r="O2210">
        <v>75.599999999999994</v>
      </c>
      <c r="P2210">
        <v>85.8</v>
      </c>
      <c r="Q2210">
        <v>86.8</v>
      </c>
      <c r="R2210">
        <v>210</v>
      </c>
      <c r="S2210">
        <v>15700</v>
      </c>
      <c r="T2210">
        <v>26500</v>
      </c>
      <c r="U2210">
        <v>39400</v>
      </c>
    </row>
    <row r="2211" spans="1:21" hidden="1" x14ac:dyDescent="0.45">
      <c r="A2211" t="str">
        <f t="shared" si="45"/>
        <v>YAG3UKL7F+MAllied healthWales</v>
      </c>
      <c r="B2211" t="s">
        <v>116</v>
      </c>
      <c r="C2211" t="s">
        <v>141</v>
      </c>
      <c r="D2211">
        <v>3</v>
      </c>
      <c r="E2211" t="s">
        <v>44</v>
      </c>
      <c r="F2211" t="s">
        <v>145</v>
      </c>
      <c r="G2211" t="s">
        <v>138</v>
      </c>
      <c r="H2211" t="s">
        <v>163</v>
      </c>
      <c r="I2211" t="s">
        <v>158</v>
      </c>
      <c r="J2211">
        <v>90</v>
      </c>
      <c r="K2211">
        <v>0</v>
      </c>
      <c r="L2211">
        <v>90</v>
      </c>
      <c r="M2211">
        <v>10.199999999999999</v>
      </c>
      <c r="N2211">
        <v>2.2999999999999998</v>
      </c>
      <c r="O2211">
        <v>70.3</v>
      </c>
      <c r="P2211">
        <v>87.6</v>
      </c>
      <c r="Q2211">
        <v>87.6</v>
      </c>
      <c r="R2211">
        <v>60</v>
      </c>
      <c r="S2211">
        <v>17900</v>
      </c>
      <c r="T2211">
        <v>27700</v>
      </c>
      <c r="U2211">
        <v>34900</v>
      </c>
    </row>
    <row r="2212" spans="1:21" hidden="1" x14ac:dyDescent="0.45">
      <c r="A2212" t="str">
        <f t="shared" si="45"/>
        <v>YAG3UKL7F+MAllied healthWest Midlands</v>
      </c>
      <c r="B2212" t="s">
        <v>116</v>
      </c>
      <c r="C2212" t="s">
        <v>141</v>
      </c>
      <c r="D2212">
        <v>3</v>
      </c>
      <c r="E2212" t="s">
        <v>44</v>
      </c>
      <c r="F2212" t="s">
        <v>145</v>
      </c>
      <c r="G2212" t="s">
        <v>138</v>
      </c>
      <c r="H2212" t="s">
        <v>163</v>
      </c>
      <c r="I2212" t="s">
        <v>159</v>
      </c>
      <c r="J2212">
        <v>455</v>
      </c>
      <c r="K2212">
        <v>0</v>
      </c>
      <c r="L2212">
        <v>455</v>
      </c>
      <c r="M2212">
        <v>5.3</v>
      </c>
      <c r="N2212">
        <v>2.4</v>
      </c>
      <c r="O2212">
        <v>76</v>
      </c>
      <c r="P2212">
        <v>90.9</v>
      </c>
      <c r="Q2212">
        <v>92.2</v>
      </c>
      <c r="R2212">
        <v>335</v>
      </c>
      <c r="S2212">
        <v>22600</v>
      </c>
      <c r="T2212">
        <v>32900</v>
      </c>
      <c r="U2212">
        <v>44500</v>
      </c>
    </row>
    <row r="2213" spans="1:21" hidden="1" x14ac:dyDescent="0.45">
      <c r="A2213" t="str">
        <f t="shared" si="45"/>
        <v>YAG3UKL7F+MAllied healthYorkshire and The Humber</v>
      </c>
      <c r="B2213" t="s">
        <v>116</v>
      </c>
      <c r="C2213" t="s">
        <v>141</v>
      </c>
      <c r="D2213">
        <v>3</v>
      </c>
      <c r="E2213" t="s">
        <v>44</v>
      </c>
      <c r="F2213" t="s">
        <v>145</v>
      </c>
      <c r="G2213" t="s">
        <v>138</v>
      </c>
      <c r="H2213" t="s">
        <v>163</v>
      </c>
      <c r="I2213" t="s">
        <v>160</v>
      </c>
      <c r="J2213">
        <v>585</v>
      </c>
      <c r="K2213">
        <v>0</v>
      </c>
      <c r="L2213">
        <v>585</v>
      </c>
      <c r="M2213">
        <v>3.4</v>
      </c>
      <c r="N2213">
        <v>2.7</v>
      </c>
      <c r="O2213">
        <v>72.3</v>
      </c>
      <c r="P2213">
        <v>92.2</v>
      </c>
      <c r="Q2213">
        <v>93.9</v>
      </c>
      <c r="R2213">
        <v>400</v>
      </c>
      <c r="S2213">
        <v>20100</v>
      </c>
      <c r="T2213">
        <v>28100</v>
      </c>
      <c r="U2213">
        <v>37600</v>
      </c>
    </row>
    <row r="2214" spans="1:21" hidden="1" x14ac:dyDescent="0.45">
      <c r="A2214" t="str">
        <f t="shared" si="45"/>
        <v>YAG3UKL7F+MAllied healthNA</v>
      </c>
      <c r="B2214" t="s">
        <v>116</v>
      </c>
      <c r="C2214" t="s">
        <v>141</v>
      </c>
      <c r="D2214">
        <v>3</v>
      </c>
      <c r="E2214" t="s">
        <v>44</v>
      </c>
      <c r="F2214" t="s">
        <v>145</v>
      </c>
      <c r="G2214" t="s">
        <v>138</v>
      </c>
      <c r="H2214" t="s">
        <v>163</v>
      </c>
      <c r="I2214" t="s">
        <v>157</v>
      </c>
      <c r="J2214">
        <v>210</v>
      </c>
      <c r="K2214">
        <v>87.7</v>
      </c>
      <c r="L2214">
        <v>30</v>
      </c>
      <c r="M2214">
        <v>0</v>
      </c>
      <c r="N2214">
        <v>0</v>
      </c>
      <c r="O2214">
        <v>15.8</v>
      </c>
      <c r="P2214">
        <v>35.5</v>
      </c>
      <c r="Q2214">
        <v>100</v>
      </c>
      <c r="R2214" t="s">
        <v>161</v>
      </c>
      <c r="S2214" t="s">
        <v>161</v>
      </c>
      <c r="T2214" t="s">
        <v>161</v>
      </c>
      <c r="U2214" t="s">
        <v>161</v>
      </c>
    </row>
    <row r="2215" spans="1:21" hidden="1" x14ac:dyDescent="0.45">
      <c r="A2215" t="str">
        <f t="shared" si="45"/>
        <v>YAG3UKL8F+MAllied healthAbroad</v>
      </c>
      <c r="B2215" t="s">
        <v>116</v>
      </c>
      <c r="C2215" t="s">
        <v>141</v>
      </c>
      <c r="D2215">
        <v>3</v>
      </c>
      <c r="E2215" t="s">
        <v>44</v>
      </c>
      <c r="F2215" t="s">
        <v>139</v>
      </c>
      <c r="G2215" t="s">
        <v>138</v>
      </c>
      <c r="H2215" t="s">
        <v>163</v>
      </c>
      <c r="I2215" t="s">
        <v>146</v>
      </c>
      <c r="J2215">
        <v>15</v>
      </c>
      <c r="K2215">
        <v>0</v>
      </c>
      <c r="L2215">
        <v>15</v>
      </c>
      <c r="M2215">
        <v>60.3</v>
      </c>
      <c r="N2215">
        <v>22</v>
      </c>
      <c r="O2215">
        <v>17.600000000000001</v>
      </c>
      <c r="P2215">
        <v>17.600000000000001</v>
      </c>
      <c r="Q2215">
        <v>17.600000000000001</v>
      </c>
      <c r="R2215" t="s">
        <v>161</v>
      </c>
      <c r="S2215" t="s">
        <v>161</v>
      </c>
      <c r="T2215" t="s">
        <v>161</v>
      </c>
      <c r="U2215" t="s">
        <v>161</v>
      </c>
    </row>
    <row r="2216" spans="1:21" hidden="1" x14ac:dyDescent="0.45">
      <c r="A2216" t="str">
        <f t="shared" si="45"/>
        <v>YAG3UKL8F+MAllied healthEast Midlands</v>
      </c>
      <c r="B2216" t="s">
        <v>116</v>
      </c>
      <c r="C2216" t="s">
        <v>141</v>
      </c>
      <c r="D2216">
        <v>3</v>
      </c>
      <c r="E2216" t="s">
        <v>44</v>
      </c>
      <c r="F2216" t="s">
        <v>139</v>
      </c>
      <c r="G2216" t="s">
        <v>138</v>
      </c>
      <c r="H2216" t="s">
        <v>163</v>
      </c>
      <c r="I2216" t="s">
        <v>147</v>
      </c>
      <c r="J2216">
        <v>20</v>
      </c>
      <c r="K2216">
        <v>0</v>
      </c>
      <c r="L2216">
        <v>20</v>
      </c>
      <c r="M2216">
        <v>0</v>
      </c>
      <c r="N2216">
        <v>5.5</v>
      </c>
      <c r="O2216">
        <v>89</v>
      </c>
      <c r="P2216">
        <v>94.5</v>
      </c>
      <c r="Q2216">
        <v>94.5</v>
      </c>
      <c r="R2216">
        <v>15</v>
      </c>
      <c r="S2216">
        <v>29900</v>
      </c>
      <c r="T2216">
        <v>36500</v>
      </c>
      <c r="U2216">
        <v>44200</v>
      </c>
    </row>
    <row r="2217" spans="1:21" hidden="1" x14ac:dyDescent="0.45">
      <c r="A2217" t="str">
        <f t="shared" si="45"/>
        <v>YAG3UKL8F+MAllied healthEast of England</v>
      </c>
      <c r="B2217" t="s">
        <v>116</v>
      </c>
      <c r="C2217" t="s">
        <v>141</v>
      </c>
      <c r="D2217">
        <v>3</v>
      </c>
      <c r="E2217" t="s">
        <v>44</v>
      </c>
      <c r="F2217" t="s">
        <v>139</v>
      </c>
      <c r="G2217" t="s">
        <v>138</v>
      </c>
      <c r="H2217" t="s">
        <v>163</v>
      </c>
      <c r="I2217" t="s">
        <v>148</v>
      </c>
      <c r="J2217">
        <v>35</v>
      </c>
      <c r="K2217">
        <v>0</v>
      </c>
      <c r="L2217">
        <v>35</v>
      </c>
      <c r="M2217">
        <v>0</v>
      </c>
      <c r="N2217">
        <v>0</v>
      </c>
      <c r="O2217">
        <v>89</v>
      </c>
      <c r="P2217">
        <v>98.9</v>
      </c>
      <c r="Q2217">
        <v>100</v>
      </c>
      <c r="R2217">
        <v>30</v>
      </c>
      <c r="S2217">
        <v>28600</v>
      </c>
      <c r="T2217">
        <v>40200</v>
      </c>
      <c r="U2217">
        <v>44200</v>
      </c>
    </row>
    <row r="2218" spans="1:21" hidden="1" x14ac:dyDescent="0.45">
      <c r="A2218" t="str">
        <f t="shared" si="45"/>
        <v>YAG3UKL8F+MAllied healthLondon</v>
      </c>
      <c r="B2218" t="s">
        <v>116</v>
      </c>
      <c r="C2218" t="s">
        <v>141</v>
      </c>
      <c r="D2218">
        <v>3</v>
      </c>
      <c r="E2218" t="s">
        <v>44</v>
      </c>
      <c r="F2218" t="s">
        <v>139</v>
      </c>
      <c r="G2218" t="s">
        <v>138</v>
      </c>
      <c r="H2218" t="s">
        <v>163</v>
      </c>
      <c r="I2218" t="s">
        <v>149</v>
      </c>
      <c r="J2218">
        <v>45</v>
      </c>
      <c r="K2218">
        <v>0</v>
      </c>
      <c r="L2218">
        <v>45</v>
      </c>
      <c r="M2218">
        <v>8.6999999999999993</v>
      </c>
      <c r="N2218">
        <v>7.2</v>
      </c>
      <c r="O2218">
        <v>77.599999999999994</v>
      </c>
      <c r="P2218">
        <v>81.8</v>
      </c>
      <c r="Q2218">
        <v>84</v>
      </c>
      <c r="R2218">
        <v>35</v>
      </c>
      <c r="S2218">
        <v>28500</v>
      </c>
      <c r="T2218">
        <v>36900</v>
      </c>
      <c r="U2218">
        <v>65400</v>
      </c>
    </row>
    <row r="2219" spans="1:21" hidden="1" x14ac:dyDescent="0.45">
      <c r="A2219" t="str">
        <f t="shared" si="45"/>
        <v>YAG3UKL8F+MAllied healthNorth East</v>
      </c>
      <c r="B2219" t="s">
        <v>116</v>
      </c>
      <c r="C2219" t="s">
        <v>141</v>
      </c>
      <c r="D2219">
        <v>3</v>
      </c>
      <c r="E2219" t="s">
        <v>44</v>
      </c>
      <c r="F2219" t="s">
        <v>139</v>
      </c>
      <c r="G2219" t="s">
        <v>138</v>
      </c>
      <c r="H2219" t="s">
        <v>163</v>
      </c>
      <c r="I2219" t="s">
        <v>150</v>
      </c>
      <c r="J2219">
        <v>10</v>
      </c>
      <c r="K2219">
        <v>0</v>
      </c>
      <c r="L2219">
        <v>10</v>
      </c>
      <c r="M2219">
        <v>13.3</v>
      </c>
      <c r="N2219">
        <v>0</v>
      </c>
      <c r="O2219">
        <v>86.7</v>
      </c>
      <c r="P2219">
        <v>86.7</v>
      </c>
      <c r="Q2219">
        <v>86.7</v>
      </c>
      <c r="R2219" t="s">
        <v>161</v>
      </c>
      <c r="S2219" t="s">
        <v>161</v>
      </c>
      <c r="T2219" t="s">
        <v>161</v>
      </c>
      <c r="U2219" t="s">
        <v>161</v>
      </c>
    </row>
    <row r="2220" spans="1:21" hidden="1" x14ac:dyDescent="0.45">
      <c r="A2220" t="str">
        <f t="shared" si="45"/>
        <v>YAG3UKL8F+MAllied healthNorth West</v>
      </c>
      <c r="B2220" t="s">
        <v>116</v>
      </c>
      <c r="C2220" t="s">
        <v>141</v>
      </c>
      <c r="D2220">
        <v>3</v>
      </c>
      <c r="E2220" t="s">
        <v>44</v>
      </c>
      <c r="F2220" t="s">
        <v>139</v>
      </c>
      <c r="G2220" t="s">
        <v>138</v>
      </c>
      <c r="H2220" t="s">
        <v>163</v>
      </c>
      <c r="I2220" t="s">
        <v>151</v>
      </c>
      <c r="J2220">
        <v>25</v>
      </c>
      <c r="K2220">
        <v>0</v>
      </c>
      <c r="L2220">
        <v>25</v>
      </c>
      <c r="M2220">
        <v>8.1</v>
      </c>
      <c r="N2220">
        <v>0</v>
      </c>
      <c r="O2220">
        <v>82.4</v>
      </c>
      <c r="P2220">
        <v>91.9</v>
      </c>
      <c r="Q2220">
        <v>91.9</v>
      </c>
      <c r="R2220">
        <v>20</v>
      </c>
      <c r="S2220">
        <v>32100</v>
      </c>
      <c r="T2220">
        <v>45300</v>
      </c>
      <c r="U2220">
        <v>56200</v>
      </c>
    </row>
    <row r="2221" spans="1:21" hidden="1" x14ac:dyDescent="0.45">
      <c r="A2221" t="str">
        <f t="shared" si="45"/>
        <v>YAG3UKL8F+MAllied healthScotland</v>
      </c>
      <c r="B2221" t="s">
        <v>116</v>
      </c>
      <c r="C2221" t="s">
        <v>141</v>
      </c>
      <c r="D2221">
        <v>3</v>
      </c>
      <c r="E2221" t="s">
        <v>44</v>
      </c>
      <c r="F2221" t="s">
        <v>139</v>
      </c>
      <c r="G2221" t="s">
        <v>138</v>
      </c>
      <c r="H2221" t="s">
        <v>163</v>
      </c>
      <c r="I2221" t="s">
        <v>153</v>
      </c>
      <c r="J2221" t="s">
        <v>161</v>
      </c>
      <c r="K2221" t="s">
        <v>161</v>
      </c>
      <c r="L2221" t="s">
        <v>161</v>
      </c>
      <c r="M2221" t="s">
        <v>161</v>
      </c>
      <c r="N2221" t="s">
        <v>161</v>
      </c>
      <c r="O2221" t="s">
        <v>161</v>
      </c>
      <c r="P2221" t="s">
        <v>161</v>
      </c>
      <c r="Q2221" t="s">
        <v>161</v>
      </c>
      <c r="R2221" t="s">
        <v>161</v>
      </c>
      <c r="S2221" t="s">
        <v>161</v>
      </c>
      <c r="T2221" t="s">
        <v>161</v>
      </c>
      <c r="U2221" t="s">
        <v>161</v>
      </c>
    </row>
    <row r="2222" spans="1:21" hidden="1" x14ac:dyDescent="0.45">
      <c r="A2222" t="str">
        <f t="shared" si="45"/>
        <v>YAG3UKL8F+MAllied healthSouth East</v>
      </c>
      <c r="B2222" t="s">
        <v>116</v>
      </c>
      <c r="C2222" t="s">
        <v>141</v>
      </c>
      <c r="D2222">
        <v>3</v>
      </c>
      <c r="E2222" t="s">
        <v>44</v>
      </c>
      <c r="F2222" t="s">
        <v>139</v>
      </c>
      <c r="G2222" t="s">
        <v>138</v>
      </c>
      <c r="H2222" t="s">
        <v>163</v>
      </c>
      <c r="I2222" t="s">
        <v>154</v>
      </c>
      <c r="J2222">
        <v>45</v>
      </c>
      <c r="K2222">
        <v>0</v>
      </c>
      <c r="L2222">
        <v>45</v>
      </c>
      <c r="M2222">
        <v>4.7</v>
      </c>
      <c r="N2222">
        <v>1.7</v>
      </c>
      <c r="O2222">
        <v>93</v>
      </c>
      <c r="P2222">
        <v>93.7</v>
      </c>
      <c r="Q2222">
        <v>93.7</v>
      </c>
      <c r="R2222">
        <v>40</v>
      </c>
      <c r="S2222">
        <v>16400</v>
      </c>
      <c r="T2222">
        <v>35000</v>
      </c>
      <c r="U2222">
        <v>44200</v>
      </c>
    </row>
    <row r="2223" spans="1:21" hidden="1" x14ac:dyDescent="0.45">
      <c r="A2223" t="str">
        <f t="shared" si="45"/>
        <v>YAG3UKL8F+MAllied healthSouth West</v>
      </c>
      <c r="B2223" t="s">
        <v>116</v>
      </c>
      <c r="C2223" t="s">
        <v>141</v>
      </c>
      <c r="D2223">
        <v>3</v>
      </c>
      <c r="E2223" t="s">
        <v>44</v>
      </c>
      <c r="F2223" t="s">
        <v>139</v>
      </c>
      <c r="G2223" t="s">
        <v>138</v>
      </c>
      <c r="H2223" t="s">
        <v>163</v>
      </c>
      <c r="I2223" t="s">
        <v>155</v>
      </c>
      <c r="J2223">
        <v>20</v>
      </c>
      <c r="K2223">
        <v>0</v>
      </c>
      <c r="L2223">
        <v>20</v>
      </c>
      <c r="M2223">
        <v>6.1</v>
      </c>
      <c r="N2223">
        <v>0</v>
      </c>
      <c r="O2223">
        <v>81.599999999999994</v>
      </c>
      <c r="P2223">
        <v>93.9</v>
      </c>
      <c r="Q2223">
        <v>93.9</v>
      </c>
      <c r="R2223">
        <v>15</v>
      </c>
      <c r="S2223">
        <v>30300</v>
      </c>
      <c r="T2223">
        <v>40500</v>
      </c>
      <c r="U2223">
        <v>44900</v>
      </c>
    </row>
    <row r="2224" spans="1:21" hidden="1" x14ac:dyDescent="0.45">
      <c r="A2224" t="str">
        <f t="shared" si="45"/>
        <v>YAG3UKL8F+MAllied healthWales</v>
      </c>
      <c r="B2224" t="s">
        <v>116</v>
      </c>
      <c r="C2224" t="s">
        <v>141</v>
      </c>
      <c r="D2224">
        <v>3</v>
      </c>
      <c r="E2224" t="s">
        <v>44</v>
      </c>
      <c r="F2224" t="s">
        <v>139</v>
      </c>
      <c r="G2224" t="s">
        <v>138</v>
      </c>
      <c r="H2224" t="s">
        <v>163</v>
      </c>
      <c r="I2224" t="s">
        <v>158</v>
      </c>
      <c r="J2224" t="s">
        <v>161</v>
      </c>
      <c r="K2224" t="s">
        <v>161</v>
      </c>
      <c r="L2224" t="s">
        <v>161</v>
      </c>
      <c r="M2224" t="s">
        <v>161</v>
      </c>
      <c r="N2224" t="s">
        <v>161</v>
      </c>
      <c r="O2224" t="s">
        <v>161</v>
      </c>
      <c r="P2224" t="s">
        <v>161</v>
      </c>
      <c r="Q2224" t="s">
        <v>161</v>
      </c>
      <c r="R2224" t="s">
        <v>157</v>
      </c>
      <c r="S2224" t="s">
        <v>157</v>
      </c>
      <c r="T2224" t="s">
        <v>157</v>
      </c>
      <c r="U2224" t="s">
        <v>157</v>
      </c>
    </row>
    <row r="2225" spans="1:21" hidden="1" x14ac:dyDescent="0.45">
      <c r="A2225" t="str">
        <f t="shared" si="45"/>
        <v>YAG3UKL8F+MAllied healthWest Midlands</v>
      </c>
      <c r="B2225" t="s">
        <v>116</v>
      </c>
      <c r="C2225" t="s">
        <v>141</v>
      </c>
      <c r="D2225">
        <v>3</v>
      </c>
      <c r="E2225" t="s">
        <v>44</v>
      </c>
      <c r="F2225" t="s">
        <v>139</v>
      </c>
      <c r="G2225" t="s">
        <v>138</v>
      </c>
      <c r="H2225" t="s">
        <v>163</v>
      </c>
      <c r="I2225" t="s">
        <v>159</v>
      </c>
      <c r="J2225">
        <v>20</v>
      </c>
      <c r="K2225">
        <v>0</v>
      </c>
      <c r="L2225">
        <v>20</v>
      </c>
      <c r="M2225">
        <v>15.8</v>
      </c>
      <c r="N2225">
        <v>0</v>
      </c>
      <c r="O2225">
        <v>73.7</v>
      </c>
      <c r="P2225">
        <v>84.2</v>
      </c>
      <c r="Q2225">
        <v>84.2</v>
      </c>
      <c r="R2225">
        <v>15</v>
      </c>
      <c r="S2225">
        <v>28500</v>
      </c>
      <c r="T2225">
        <v>35600</v>
      </c>
      <c r="U2225">
        <v>52600</v>
      </c>
    </row>
    <row r="2226" spans="1:21" hidden="1" x14ac:dyDescent="0.45">
      <c r="A2226" t="str">
        <f t="shared" si="45"/>
        <v>YAG3UKL8F+MAllied healthYorkshire and The Humber</v>
      </c>
      <c r="B2226" t="s">
        <v>116</v>
      </c>
      <c r="C2226" t="s">
        <v>141</v>
      </c>
      <c r="D2226">
        <v>3</v>
      </c>
      <c r="E2226" t="s">
        <v>44</v>
      </c>
      <c r="F2226" t="s">
        <v>139</v>
      </c>
      <c r="G2226" t="s">
        <v>138</v>
      </c>
      <c r="H2226" t="s">
        <v>163</v>
      </c>
      <c r="I2226" t="s">
        <v>160</v>
      </c>
      <c r="J2226">
        <v>30</v>
      </c>
      <c r="K2226">
        <v>0</v>
      </c>
      <c r="L2226">
        <v>30</v>
      </c>
      <c r="M2226">
        <v>3.6</v>
      </c>
      <c r="N2226">
        <v>3.6</v>
      </c>
      <c r="O2226">
        <v>85.7</v>
      </c>
      <c r="P2226">
        <v>92.9</v>
      </c>
      <c r="Q2226">
        <v>92.9</v>
      </c>
      <c r="R2226">
        <v>25</v>
      </c>
      <c r="S2226">
        <v>21500</v>
      </c>
      <c r="T2226">
        <v>35600</v>
      </c>
      <c r="U2226">
        <v>43100</v>
      </c>
    </row>
    <row r="2227" spans="1:21" hidden="1" x14ac:dyDescent="0.45">
      <c r="A2227" t="str">
        <f t="shared" si="45"/>
        <v>YAG3UKL8F+MAllied healthNA</v>
      </c>
      <c r="B2227" t="s">
        <v>116</v>
      </c>
      <c r="C2227" t="s">
        <v>141</v>
      </c>
      <c r="D2227">
        <v>3</v>
      </c>
      <c r="E2227" t="s">
        <v>44</v>
      </c>
      <c r="F2227" t="s">
        <v>139</v>
      </c>
      <c r="G2227" t="s">
        <v>138</v>
      </c>
      <c r="H2227" t="s">
        <v>163</v>
      </c>
      <c r="I2227" t="s">
        <v>157</v>
      </c>
      <c r="J2227">
        <v>15</v>
      </c>
      <c r="K2227">
        <v>92.2</v>
      </c>
      <c r="L2227" t="s">
        <v>161</v>
      </c>
      <c r="M2227" t="s">
        <v>161</v>
      </c>
      <c r="N2227" t="s">
        <v>161</v>
      </c>
      <c r="O2227" t="s">
        <v>161</v>
      </c>
      <c r="P2227" t="s">
        <v>161</v>
      </c>
      <c r="Q2227" t="s">
        <v>161</v>
      </c>
      <c r="R2227" t="s">
        <v>157</v>
      </c>
      <c r="S2227" t="s">
        <v>157</v>
      </c>
      <c r="T2227" t="s">
        <v>157</v>
      </c>
      <c r="U2227" t="s">
        <v>157</v>
      </c>
    </row>
    <row r="2228" spans="1:21" hidden="1" x14ac:dyDescent="0.45">
      <c r="A2228" t="str">
        <f t="shared" si="45"/>
        <v>YAG1UKL7F+MAllied healthAbroad</v>
      </c>
      <c r="B2228" t="s">
        <v>116</v>
      </c>
      <c r="C2228" t="s">
        <v>49</v>
      </c>
      <c r="D2228">
        <v>1</v>
      </c>
      <c r="E2228" t="s">
        <v>44</v>
      </c>
      <c r="F2228" t="s">
        <v>145</v>
      </c>
      <c r="G2228" t="s">
        <v>138</v>
      </c>
      <c r="H2228" t="s">
        <v>163</v>
      </c>
      <c r="I2228" t="s">
        <v>146</v>
      </c>
      <c r="J2228">
        <v>45</v>
      </c>
      <c r="K2228">
        <v>0</v>
      </c>
      <c r="L2228">
        <v>45</v>
      </c>
      <c r="M2228">
        <v>45.7</v>
      </c>
      <c r="N2228">
        <v>6.7</v>
      </c>
      <c r="O2228">
        <v>42.6</v>
      </c>
      <c r="P2228">
        <v>47</v>
      </c>
      <c r="Q2228">
        <v>47.6</v>
      </c>
      <c r="R2228" t="s">
        <v>161</v>
      </c>
      <c r="S2228" t="s">
        <v>161</v>
      </c>
      <c r="T2228" t="s">
        <v>161</v>
      </c>
      <c r="U2228" t="s">
        <v>161</v>
      </c>
    </row>
    <row r="2229" spans="1:21" hidden="1" x14ac:dyDescent="0.45">
      <c r="A2229" t="str">
        <f t="shared" si="45"/>
        <v>YAG1UKL7F+MAllied healthEast Midlands</v>
      </c>
      <c r="B2229" t="s">
        <v>116</v>
      </c>
      <c r="C2229" t="s">
        <v>49</v>
      </c>
      <c r="D2229">
        <v>1</v>
      </c>
      <c r="E2229" t="s">
        <v>44</v>
      </c>
      <c r="F2229" t="s">
        <v>145</v>
      </c>
      <c r="G2229" t="s">
        <v>138</v>
      </c>
      <c r="H2229" t="s">
        <v>163</v>
      </c>
      <c r="I2229" t="s">
        <v>147</v>
      </c>
      <c r="J2229">
        <v>380</v>
      </c>
      <c r="K2229">
        <v>0</v>
      </c>
      <c r="L2229">
        <v>380</v>
      </c>
      <c r="M2229">
        <v>4</v>
      </c>
      <c r="N2229">
        <v>2</v>
      </c>
      <c r="O2229">
        <v>75.7</v>
      </c>
      <c r="P2229">
        <v>92.2</v>
      </c>
      <c r="Q2229">
        <v>94</v>
      </c>
      <c r="R2229">
        <v>280</v>
      </c>
      <c r="S2229">
        <v>20800</v>
      </c>
      <c r="T2229">
        <v>28800</v>
      </c>
      <c r="U2229">
        <v>38000</v>
      </c>
    </row>
    <row r="2230" spans="1:21" hidden="1" x14ac:dyDescent="0.45">
      <c r="A2230" t="str">
        <f t="shared" si="45"/>
        <v>YAG1UKL7F+MAllied healthEast of England</v>
      </c>
      <c r="B2230" t="s">
        <v>116</v>
      </c>
      <c r="C2230" t="s">
        <v>49</v>
      </c>
      <c r="D2230">
        <v>1</v>
      </c>
      <c r="E2230" t="s">
        <v>44</v>
      </c>
      <c r="F2230" t="s">
        <v>145</v>
      </c>
      <c r="G2230" t="s">
        <v>138</v>
      </c>
      <c r="H2230" t="s">
        <v>163</v>
      </c>
      <c r="I2230" t="s">
        <v>148</v>
      </c>
      <c r="J2230">
        <v>525</v>
      </c>
      <c r="K2230">
        <v>0</v>
      </c>
      <c r="L2230">
        <v>525</v>
      </c>
      <c r="M2230">
        <v>5.5</v>
      </c>
      <c r="N2230">
        <v>3.1</v>
      </c>
      <c r="O2230">
        <v>75.400000000000006</v>
      </c>
      <c r="P2230">
        <v>89.1</v>
      </c>
      <c r="Q2230">
        <v>91.4</v>
      </c>
      <c r="R2230">
        <v>370</v>
      </c>
      <c r="S2230">
        <v>20800</v>
      </c>
      <c r="T2230">
        <v>25600</v>
      </c>
      <c r="U2230">
        <v>36100</v>
      </c>
    </row>
    <row r="2231" spans="1:21" hidden="1" x14ac:dyDescent="0.45">
      <c r="A2231" t="str">
        <f t="shared" si="45"/>
        <v>YAG1UKL7F+MAllied healthLondon</v>
      </c>
      <c r="B2231" t="s">
        <v>116</v>
      </c>
      <c r="C2231" t="s">
        <v>49</v>
      </c>
      <c r="D2231">
        <v>1</v>
      </c>
      <c r="E2231" t="s">
        <v>44</v>
      </c>
      <c r="F2231" t="s">
        <v>145</v>
      </c>
      <c r="G2231" t="s">
        <v>138</v>
      </c>
      <c r="H2231" t="s">
        <v>163</v>
      </c>
      <c r="I2231" t="s">
        <v>149</v>
      </c>
      <c r="J2231">
        <v>1045</v>
      </c>
      <c r="K2231">
        <v>0</v>
      </c>
      <c r="L2231">
        <v>1045</v>
      </c>
      <c r="M2231">
        <v>6.4</v>
      </c>
      <c r="N2231">
        <v>3.4</v>
      </c>
      <c r="O2231">
        <v>72.400000000000006</v>
      </c>
      <c r="P2231">
        <v>87.4</v>
      </c>
      <c r="Q2231">
        <v>90.2</v>
      </c>
      <c r="R2231">
        <v>720</v>
      </c>
      <c r="S2231">
        <v>21500</v>
      </c>
      <c r="T2231">
        <v>28100</v>
      </c>
      <c r="U2231">
        <v>40500</v>
      </c>
    </row>
    <row r="2232" spans="1:21" hidden="1" x14ac:dyDescent="0.45">
      <c r="A2232" t="str">
        <f t="shared" si="45"/>
        <v>YAG1UKL7F+MAllied healthNorth East</v>
      </c>
      <c r="B2232" t="s">
        <v>116</v>
      </c>
      <c r="C2232" t="s">
        <v>49</v>
      </c>
      <c r="D2232">
        <v>1</v>
      </c>
      <c r="E2232" t="s">
        <v>44</v>
      </c>
      <c r="F2232" t="s">
        <v>145</v>
      </c>
      <c r="G2232" t="s">
        <v>138</v>
      </c>
      <c r="H2232" t="s">
        <v>163</v>
      </c>
      <c r="I2232" t="s">
        <v>150</v>
      </c>
      <c r="J2232">
        <v>295</v>
      </c>
      <c r="K2232">
        <v>0</v>
      </c>
      <c r="L2232">
        <v>295</v>
      </c>
      <c r="M2232">
        <v>2.7</v>
      </c>
      <c r="N2232">
        <v>2.5</v>
      </c>
      <c r="O2232">
        <v>68.099999999999994</v>
      </c>
      <c r="P2232">
        <v>87.9</v>
      </c>
      <c r="Q2232">
        <v>94.8</v>
      </c>
      <c r="R2232">
        <v>195</v>
      </c>
      <c r="S2232">
        <v>21500</v>
      </c>
      <c r="T2232">
        <v>28100</v>
      </c>
      <c r="U2232">
        <v>39100</v>
      </c>
    </row>
    <row r="2233" spans="1:21" hidden="1" x14ac:dyDescent="0.45">
      <c r="A2233" t="str">
        <f t="shared" si="45"/>
        <v>YAG1UKL7F+MAllied healthNorth West</v>
      </c>
      <c r="B2233" t="s">
        <v>116</v>
      </c>
      <c r="C2233" t="s">
        <v>49</v>
      </c>
      <c r="D2233">
        <v>1</v>
      </c>
      <c r="E2233" t="s">
        <v>44</v>
      </c>
      <c r="F2233" t="s">
        <v>145</v>
      </c>
      <c r="G2233" t="s">
        <v>138</v>
      </c>
      <c r="H2233" t="s">
        <v>163</v>
      </c>
      <c r="I2233" t="s">
        <v>151</v>
      </c>
      <c r="J2233">
        <v>960</v>
      </c>
      <c r="K2233">
        <v>0</v>
      </c>
      <c r="L2233">
        <v>960</v>
      </c>
      <c r="M2233">
        <v>5</v>
      </c>
      <c r="N2233">
        <v>3.8</v>
      </c>
      <c r="O2233">
        <v>69.5</v>
      </c>
      <c r="P2233">
        <v>87.8</v>
      </c>
      <c r="Q2233">
        <v>91.2</v>
      </c>
      <c r="R2233">
        <v>645</v>
      </c>
      <c r="S2233">
        <v>20800</v>
      </c>
      <c r="T2233">
        <v>27700</v>
      </c>
      <c r="U2233">
        <v>38000</v>
      </c>
    </row>
    <row r="2234" spans="1:21" hidden="1" x14ac:dyDescent="0.45">
      <c r="A2234" t="str">
        <f t="shared" si="45"/>
        <v>YAG1UKL7F+MAllied healthNorthern Ireland</v>
      </c>
      <c r="B2234" t="s">
        <v>116</v>
      </c>
      <c r="C2234" t="s">
        <v>49</v>
      </c>
      <c r="D2234">
        <v>1</v>
      </c>
      <c r="E2234" t="s">
        <v>44</v>
      </c>
      <c r="F2234" t="s">
        <v>145</v>
      </c>
      <c r="G2234" t="s">
        <v>138</v>
      </c>
      <c r="H2234" t="s">
        <v>163</v>
      </c>
      <c r="I2234" t="s">
        <v>152</v>
      </c>
      <c r="J2234">
        <v>25</v>
      </c>
      <c r="K2234">
        <v>0</v>
      </c>
      <c r="L2234">
        <v>25</v>
      </c>
      <c r="M2234">
        <v>16.2</v>
      </c>
      <c r="N2234">
        <v>0</v>
      </c>
      <c r="O2234">
        <v>67.599999999999994</v>
      </c>
      <c r="P2234">
        <v>79.099999999999994</v>
      </c>
      <c r="Q2234">
        <v>83.8</v>
      </c>
      <c r="R2234">
        <v>15</v>
      </c>
      <c r="S2234">
        <v>19300</v>
      </c>
      <c r="T2234">
        <v>25900</v>
      </c>
      <c r="U2234">
        <v>44500</v>
      </c>
    </row>
    <row r="2235" spans="1:21" hidden="1" x14ac:dyDescent="0.45">
      <c r="A2235" t="str">
        <f t="shared" si="45"/>
        <v>YAG1UKL7F+MAllied healthScotland</v>
      </c>
      <c r="B2235" t="s">
        <v>116</v>
      </c>
      <c r="C2235" t="s">
        <v>49</v>
      </c>
      <c r="D2235">
        <v>1</v>
      </c>
      <c r="E2235" t="s">
        <v>44</v>
      </c>
      <c r="F2235" t="s">
        <v>145</v>
      </c>
      <c r="G2235" t="s">
        <v>138</v>
      </c>
      <c r="H2235" t="s">
        <v>163</v>
      </c>
      <c r="I2235" t="s">
        <v>153</v>
      </c>
      <c r="J2235">
        <v>105</v>
      </c>
      <c r="K2235">
        <v>0</v>
      </c>
      <c r="L2235">
        <v>105</v>
      </c>
      <c r="M2235">
        <v>7</v>
      </c>
      <c r="N2235">
        <v>7</v>
      </c>
      <c r="O2235">
        <v>70.900000000000006</v>
      </c>
      <c r="P2235">
        <v>83.8</v>
      </c>
      <c r="Q2235">
        <v>86.1</v>
      </c>
      <c r="R2235">
        <v>70</v>
      </c>
      <c r="S2235">
        <v>22300</v>
      </c>
      <c r="T2235">
        <v>32500</v>
      </c>
      <c r="U2235">
        <v>40200</v>
      </c>
    </row>
    <row r="2236" spans="1:21" hidden="1" x14ac:dyDescent="0.45">
      <c r="A2236" t="str">
        <f t="shared" si="45"/>
        <v>YAG1UKL7F+MAllied healthSouth East</v>
      </c>
      <c r="B2236" t="s">
        <v>116</v>
      </c>
      <c r="C2236" t="s">
        <v>49</v>
      </c>
      <c r="D2236">
        <v>1</v>
      </c>
      <c r="E2236" t="s">
        <v>44</v>
      </c>
      <c r="F2236" t="s">
        <v>145</v>
      </c>
      <c r="G2236" t="s">
        <v>138</v>
      </c>
      <c r="H2236" t="s">
        <v>163</v>
      </c>
      <c r="I2236" t="s">
        <v>154</v>
      </c>
      <c r="J2236">
        <v>760</v>
      </c>
      <c r="K2236">
        <v>0</v>
      </c>
      <c r="L2236">
        <v>760</v>
      </c>
      <c r="M2236">
        <v>5</v>
      </c>
      <c r="N2236">
        <v>4</v>
      </c>
      <c r="O2236">
        <v>76</v>
      </c>
      <c r="P2236">
        <v>87.6</v>
      </c>
      <c r="Q2236">
        <v>91</v>
      </c>
      <c r="R2236">
        <v>545</v>
      </c>
      <c r="S2236">
        <v>21500</v>
      </c>
      <c r="T2236">
        <v>28100</v>
      </c>
      <c r="U2236">
        <v>39100</v>
      </c>
    </row>
    <row r="2237" spans="1:21" hidden="1" x14ac:dyDescent="0.45">
      <c r="A2237" t="str">
        <f t="shared" si="45"/>
        <v>YAG1UKL7F+MAllied healthSouth West</v>
      </c>
      <c r="B2237" t="s">
        <v>116</v>
      </c>
      <c r="C2237" t="s">
        <v>49</v>
      </c>
      <c r="D2237">
        <v>1</v>
      </c>
      <c r="E2237" t="s">
        <v>44</v>
      </c>
      <c r="F2237" t="s">
        <v>145</v>
      </c>
      <c r="G2237" t="s">
        <v>138</v>
      </c>
      <c r="H2237" t="s">
        <v>163</v>
      </c>
      <c r="I2237" t="s">
        <v>155</v>
      </c>
      <c r="J2237">
        <v>340</v>
      </c>
      <c r="K2237">
        <v>0</v>
      </c>
      <c r="L2237">
        <v>340</v>
      </c>
      <c r="M2237">
        <v>5.3</v>
      </c>
      <c r="N2237">
        <v>3.7</v>
      </c>
      <c r="O2237">
        <v>75.8</v>
      </c>
      <c r="P2237">
        <v>88.8</v>
      </c>
      <c r="Q2237">
        <v>91</v>
      </c>
      <c r="R2237">
        <v>250</v>
      </c>
      <c r="S2237">
        <v>19700</v>
      </c>
      <c r="T2237">
        <v>26300</v>
      </c>
      <c r="U2237">
        <v>38700</v>
      </c>
    </row>
    <row r="2238" spans="1:21" hidden="1" x14ac:dyDescent="0.45">
      <c r="A2238" t="str">
        <f t="shared" si="45"/>
        <v>YAG1UKL7F+MAllied healthWales</v>
      </c>
      <c r="B2238" t="s">
        <v>116</v>
      </c>
      <c r="C2238" t="s">
        <v>49</v>
      </c>
      <c r="D2238">
        <v>1</v>
      </c>
      <c r="E2238" t="s">
        <v>44</v>
      </c>
      <c r="F2238" t="s">
        <v>145</v>
      </c>
      <c r="G2238" t="s">
        <v>138</v>
      </c>
      <c r="H2238" t="s">
        <v>163</v>
      </c>
      <c r="I2238" t="s">
        <v>158</v>
      </c>
      <c r="J2238">
        <v>110</v>
      </c>
      <c r="K2238">
        <v>0</v>
      </c>
      <c r="L2238">
        <v>110</v>
      </c>
      <c r="M2238">
        <v>2.7</v>
      </c>
      <c r="N2238">
        <v>4.0999999999999996</v>
      </c>
      <c r="O2238">
        <v>78.599999999999994</v>
      </c>
      <c r="P2238">
        <v>89.1</v>
      </c>
      <c r="Q2238">
        <v>93.2</v>
      </c>
      <c r="R2238">
        <v>85</v>
      </c>
      <c r="S2238">
        <v>19300</v>
      </c>
      <c r="T2238">
        <v>25900</v>
      </c>
      <c r="U2238">
        <v>37200</v>
      </c>
    </row>
    <row r="2239" spans="1:21" hidden="1" x14ac:dyDescent="0.45">
      <c r="A2239" t="str">
        <f t="shared" si="45"/>
        <v>YAG1UKL7F+MAllied healthWest Midlands</v>
      </c>
      <c r="B2239" t="s">
        <v>116</v>
      </c>
      <c r="C2239" t="s">
        <v>49</v>
      </c>
      <c r="D2239">
        <v>1</v>
      </c>
      <c r="E2239" t="s">
        <v>44</v>
      </c>
      <c r="F2239" t="s">
        <v>145</v>
      </c>
      <c r="G2239" t="s">
        <v>138</v>
      </c>
      <c r="H2239" t="s">
        <v>163</v>
      </c>
      <c r="I2239" t="s">
        <v>159</v>
      </c>
      <c r="J2239">
        <v>620</v>
      </c>
      <c r="K2239">
        <v>0</v>
      </c>
      <c r="L2239">
        <v>620</v>
      </c>
      <c r="M2239">
        <v>3.6</v>
      </c>
      <c r="N2239">
        <v>3.3</v>
      </c>
      <c r="O2239">
        <v>74.5</v>
      </c>
      <c r="P2239">
        <v>91.3</v>
      </c>
      <c r="Q2239">
        <v>93.1</v>
      </c>
      <c r="R2239">
        <v>450</v>
      </c>
      <c r="S2239">
        <v>22600</v>
      </c>
      <c r="T2239">
        <v>30300</v>
      </c>
      <c r="U2239">
        <v>41600</v>
      </c>
    </row>
    <row r="2240" spans="1:21" hidden="1" x14ac:dyDescent="0.45">
      <c r="A2240" t="str">
        <f t="shared" si="45"/>
        <v>YAG1UKL7F+MAllied healthYorkshire and The Humber</v>
      </c>
      <c r="B2240" t="s">
        <v>116</v>
      </c>
      <c r="C2240" t="s">
        <v>49</v>
      </c>
      <c r="D2240">
        <v>1</v>
      </c>
      <c r="E2240" t="s">
        <v>44</v>
      </c>
      <c r="F2240" t="s">
        <v>145</v>
      </c>
      <c r="G2240" t="s">
        <v>138</v>
      </c>
      <c r="H2240" t="s">
        <v>163</v>
      </c>
      <c r="I2240" t="s">
        <v>160</v>
      </c>
      <c r="J2240">
        <v>700</v>
      </c>
      <c r="K2240">
        <v>0</v>
      </c>
      <c r="L2240">
        <v>700</v>
      </c>
      <c r="M2240">
        <v>4.2</v>
      </c>
      <c r="N2240">
        <v>3.4</v>
      </c>
      <c r="O2240">
        <v>68.8</v>
      </c>
      <c r="P2240">
        <v>89.9</v>
      </c>
      <c r="Q2240">
        <v>92.4</v>
      </c>
      <c r="R2240">
        <v>470</v>
      </c>
      <c r="S2240">
        <v>21500</v>
      </c>
      <c r="T2240">
        <v>28500</v>
      </c>
      <c r="U2240">
        <v>39100</v>
      </c>
    </row>
    <row r="2241" spans="1:21" hidden="1" x14ac:dyDescent="0.45">
      <c r="A2241" t="str">
        <f t="shared" si="45"/>
        <v>YAG1UKL7F+MAllied healthNA</v>
      </c>
      <c r="B2241" t="s">
        <v>116</v>
      </c>
      <c r="C2241" t="s">
        <v>49</v>
      </c>
      <c r="D2241">
        <v>1</v>
      </c>
      <c r="E2241" t="s">
        <v>44</v>
      </c>
      <c r="F2241" t="s">
        <v>145</v>
      </c>
      <c r="G2241" t="s">
        <v>138</v>
      </c>
      <c r="H2241" t="s">
        <v>163</v>
      </c>
      <c r="I2241" t="s">
        <v>157</v>
      </c>
      <c r="J2241">
        <v>170</v>
      </c>
      <c r="K2241">
        <v>81.2</v>
      </c>
      <c r="L2241">
        <v>35</v>
      </c>
      <c r="M2241">
        <v>0</v>
      </c>
      <c r="N2241">
        <v>0</v>
      </c>
      <c r="O2241">
        <v>0</v>
      </c>
      <c r="P2241">
        <v>22.3</v>
      </c>
      <c r="Q2241">
        <v>100</v>
      </c>
      <c r="R2241" t="s">
        <v>157</v>
      </c>
      <c r="S2241" t="s">
        <v>157</v>
      </c>
      <c r="T2241" t="s">
        <v>157</v>
      </c>
      <c r="U2241" t="s">
        <v>157</v>
      </c>
    </row>
    <row r="2242" spans="1:21" hidden="1" x14ac:dyDescent="0.45">
      <c r="A2242" t="str">
        <f t="shared" si="45"/>
        <v>YAG1UKL8F+MAllied healthAbroad</v>
      </c>
      <c r="B2242" t="s">
        <v>116</v>
      </c>
      <c r="C2242" t="s">
        <v>49</v>
      </c>
      <c r="D2242">
        <v>1</v>
      </c>
      <c r="E2242" t="s">
        <v>44</v>
      </c>
      <c r="F2242" t="s">
        <v>139</v>
      </c>
      <c r="G2242" t="s">
        <v>138</v>
      </c>
      <c r="H2242" t="s">
        <v>163</v>
      </c>
      <c r="I2242" t="s">
        <v>146</v>
      </c>
      <c r="J2242">
        <v>10</v>
      </c>
      <c r="K2242">
        <v>0</v>
      </c>
      <c r="L2242">
        <v>10</v>
      </c>
      <c r="M2242">
        <v>40.200000000000003</v>
      </c>
      <c r="N2242">
        <v>19.899999999999999</v>
      </c>
      <c r="O2242">
        <v>39.799999999999997</v>
      </c>
      <c r="P2242">
        <v>39.799999999999997</v>
      </c>
      <c r="Q2242">
        <v>39.799999999999997</v>
      </c>
      <c r="R2242" t="s">
        <v>157</v>
      </c>
      <c r="S2242" t="s">
        <v>157</v>
      </c>
      <c r="T2242" t="s">
        <v>157</v>
      </c>
      <c r="U2242" t="s">
        <v>157</v>
      </c>
    </row>
    <row r="2243" spans="1:21" hidden="1" x14ac:dyDescent="0.45">
      <c r="A2243" t="str">
        <f t="shared" si="45"/>
        <v>YAG1UKL8F+MAllied healthEast Midlands</v>
      </c>
      <c r="B2243" t="s">
        <v>116</v>
      </c>
      <c r="C2243" t="s">
        <v>49</v>
      </c>
      <c r="D2243">
        <v>1</v>
      </c>
      <c r="E2243" t="s">
        <v>44</v>
      </c>
      <c r="F2243" t="s">
        <v>139</v>
      </c>
      <c r="G2243" t="s">
        <v>138</v>
      </c>
      <c r="H2243" t="s">
        <v>163</v>
      </c>
      <c r="I2243" t="s">
        <v>147</v>
      </c>
      <c r="J2243">
        <v>15</v>
      </c>
      <c r="K2243">
        <v>0</v>
      </c>
      <c r="L2243">
        <v>15</v>
      </c>
      <c r="M2243">
        <v>0</v>
      </c>
      <c r="N2243">
        <v>0</v>
      </c>
      <c r="O2243">
        <v>85.2</v>
      </c>
      <c r="P2243">
        <v>100</v>
      </c>
      <c r="Q2243">
        <v>100</v>
      </c>
      <c r="R2243">
        <v>15</v>
      </c>
      <c r="S2243">
        <v>29900</v>
      </c>
      <c r="T2243">
        <v>41600</v>
      </c>
      <c r="U2243">
        <v>49600</v>
      </c>
    </row>
    <row r="2244" spans="1:21" hidden="1" x14ac:dyDescent="0.45">
      <c r="A2244" t="str">
        <f t="shared" si="45"/>
        <v>YAG1UKL8F+MAllied healthEast of England</v>
      </c>
      <c r="B2244" t="s">
        <v>116</v>
      </c>
      <c r="C2244" t="s">
        <v>49</v>
      </c>
      <c r="D2244">
        <v>1</v>
      </c>
      <c r="E2244" t="s">
        <v>44</v>
      </c>
      <c r="F2244" t="s">
        <v>139</v>
      </c>
      <c r="G2244" t="s">
        <v>138</v>
      </c>
      <c r="H2244" t="s">
        <v>163</v>
      </c>
      <c r="I2244" t="s">
        <v>148</v>
      </c>
      <c r="J2244">
        <v>35</v>
      </c>
      <c r="K2244">
        <v>0</v>
      </c>
      <c r="L2244">
        <v>35</v>
      </c>
      <c r="M2244">
        <v>10.6</v>
      </c>
      <c r="N2244">
        <v>0</v>
      </c>
      <c r="O2244">
        <v>82.2</v>
      </c>
      <c r="P2244">
        <v>89.4</v>
      </c>
      <c r="Q2244">
        <v>89.4</v>
      </c>
      <c r="R2244">
        <v>30</v>
      </c>
      <c r="S2244">
        <v>25900</v>
      </c>
      <c r="T2244">
        <v>38000</v>
      </c>
      <c r="U2244">
        <v>48200</v>
      </c>
    </row>
    <row r="2245" spans="1:21" hidden="1" x14ac:dyDescent="0.45">
      <c r="A2245" t="str">
        <f t="shared" si="45"/>
        <v>YAG1UKL8F+MAllied healthLondon</v>
      </c>
      <c r="B2245" t="s">
        <v>116</v>
      </c>
      <c r="C2245" t="s">
        <v>49</v>
      </c>
      <c r="D2245">
        <v>1</v>
      </c>
      <c r="E2245" t="s">
        <v>44</v>
      </c>
      <c r="F2245" t="s">
        <v>139</v>
      </c>
      <c r="G2245" t="s">
        <v>138</v>
      </c>
      <c r="H2245" t="s">
        <v>163</v>
      </c>
      <c r="I2245" t="s">
        <v>149</v>
      </c>
      <c r="J2245">
        <v>60</v>
      </c>
      <c r="K2245">
        <v>0</v>
      </c>
      <c r="L2245">
        <v>60</v>
      </c>
      <c r="M2245">
        <v>15.8</v>
      </c>
      <c r="N2245">
        <v>6.9</v>
      </c>
      <c r="O2245">
        <v>73.5</v>
      </c>
      <c r="P2245">
        <v>77.2</v>
      </c>
      <c r="Q2245">
        <v>77.2</v>
      </c>
      <c r="R2245">
        <v>40</v>
      </c>
      <c r="S2245">
        <v>22600</v>
      </c>
      <c r="T2245">
        <v>33200</v>
      </c>
      <c r="U2245">
        <v>46000</v>
      </c>
    </row>
    <row r="2246" spans="1:21" hidden="1" x14ac:dyDescent="0.45">
      <c r="A2246" t="str">
        <f t="shared" si="45"/>
        <v>YAG1UKL8F+MAllied healthNorth East</v>
      </c>
      <c r="B2246" t="s">
        <v>116</v>
      </c>
      <c r="C2246" t="s">
        <v>49</v>
      </c>
      <c r="D2246">
        <v>1</v>
      </c>
      <c r="E2246" t="s">
        <v>44</v>
      </c>
      <c r="F2246" t="s">
        <v>139</v>
      </c>
      <c r="G2246" t="s">
        <v>138</v>
      </c>
      <c r="H2246" t="s">
        <v>163</v>
      </c>
      <c r="I2246" t="s">
        <v>150</v>
      </c>
      <c r="J2246">
        <v>15</v>
      </c>
      <c r="K2246">
        <v>0</v>
      </c>
      <c r="L2246">
        <v>15</v>
      </c>
      <c r="M2246">
        <v>0</v>
      </c>
      <c r="N2246">
        <v>12.5</v>
      </c>
      <c r="O2246">
        <v>87.5</v>
      </c>
      <c r="P2246">
        <v>87.5</v>
      </c>
      <c r="Q2246">
        <v>87.5</v>
      </c>
      <c r="R2246" t="s">
        <v>161</v>
      </c>
      <c r="S2246" t="s">
        <v>161</v>
      </c>
      <c r="T2246" t="s">
        <v>161</v>
      </c>
      <c r="U2246" t="s">
        <v>161</v>
      </c>
    </row>
    <row r="2247" spans="1:21" hidden="1" x14ac:dyDescent="0.45">
      <c r="A2247" t="str">
        <f t="shared" ref="A2247:A2310" si="46">"YAG"&amp;D2247 &amp;E2247 &amp;F2247 &amp; G2247 &amp;H2247 &amp;I2247</f>
        <v>YAG1UKL8F+MAllied healthNorth West</v>
      </c>
      <c r="B2247" t="s">
        <v>116</v>
      </c>
      <c r="C2247" t="s">
        <v>49</v>
      </c>
      <c r="D2247">
        <v>1</v>
      </c>
      <c r="E2247" t="s">
        <v>44</v>
      </c>
      <c r="F2247" t="s">
        <v>139</v>
      </c>
      <c r="G2247" t="s">
        <v>138</v>
      </c>
      <c r="H2247" t="s">
        <v>163</v>
      </c>
      <c r="I2247" t="s">
        <v>151</v>
      </c>
      <c r="J2247">
        <v>35</v>
      </c>
      <c r="K2247">
        <v>0</v>
      </c>
      <c r="L2247">
        <v>35</v>
      </c>
      <c r="M2247">
        <v>7.7</v>
      </c>
      <c r="N2247">
        <v>2.9</v>
      </c>
      <c r="O2247">
        <v>77.8</v>
      </c>
      <c r="P2247">
        <v>88.4</v>
      </c>
      <c r="Q2247">
        <v>89.4</v>
      </c>
      <c r="R2247">
        <v>25</v>
      </c>
      <c r="S2247">
        <v>19000</v>
      </c>
      <c r="T2247">
        <v>31800</v>
      </c>
      <c r="U2247">
        <v>43800</v>
      </c>
    </row>
    <row r="2248" spans="1:21" hidden="1" x14ac:dyDescent="0.45">
      <c r="A2248" t="str">
        <f t="shared" si="46"/>
        <v>YAG1UKL8F+MAllied healthNorthern Ireland</v>
      </c>
      <c r="B2248" t="s">
        <v>116</v>
      </c>
      <c r="C2248" t="s">
        <v>49</v>
      </c>
      <c r="D2248">
        <v>1</v>
      </c>
      <c r="E2248" t="s">
        <v>44</v>
      </c>
      <c r="F2248" t="s">
        <v>139</v>
      </c>
      <c r="G2248" t="s">
        <v>138</v>
      </c>
      <c r="H2248" t="s">
        <v>163</v>
      </c>
      <c r="I2248" t="s">
        <v>152</v>
      </c>
      <c r="J2248" t="s">
        <v>161</v>
      </c>
      <c r="K2248" t="s">
        <v>161</v>
      </c>
      <c r="L2248" t="s">
        <v>161</v>
      </c>
      <c r="M2248" t="s">
        <v>161</v>
      </c>
      <c r="N2248" t="s">
        <v>161</v>
      </c>
      <c r="O2248" t="s">
        <v>161</v>
      </c>
      <c r="P2248" t="s">
        <v>161</v>
      </c>
      <c r="Q2248" t="s">
        <v>161</v>
      </c>
      <c r="R2248" t="s">
        <v>161</v>
      </c>
      <c r="S2248" t="s">
        <v>161</v>
      </c>
      <c r="T2248" t="s">
        <v>161</v>
      </c>
      <c r="U2248" t="s">
        <v>161</v>
      </c>
    </row>
    <row r="2249" spans="1:21" hidden="1" x14ac:dyDescent="0.45">
      <c r="A2249" t="str">
        <f t="shared" si="46"/>
        <v>YAG1UKL8F+MAllied healthScotland</v>
      </c>
      <c r="B2249" t="s">
        <v>116</v>
      </c>
      <c r="C2249" t="s">
        <v>49</v>
      </c>
      <c r="D2249">
        <v>1</v>
      </c>
      <c r="E2249" t="s">
        <v>44</v>
      </c>
      <c r="F2249" t="s">
        <v>139</v>
      </c>
      <c r="G2249" t="s">
        <v>138</v>
      </c>
      <c r="H2249" t="s">
        <v>163</v>
      </c>
      <c r="I2249" t="s">
        <v>153</v>
      </c>
      <c r="J2249">
        <v>5</v>
      </c>
      <c r="K2249">
        <v>0</v>
      </c>
      <c r="L2249">
        <v>5</v>
      </c>
      <c r="M2249">
        <v>0</v>
      </c>
      <c r="N2249">
        <v>0</v>
      </c>
      <c r="O2249">
        <v>100</v>
      </c>
      <c r="P2249">
        <v>100</v>
      </c>
      <c r="Q2249">
        <v>100</v>
      </c>
      <c r="R2249" t="s">
        <v>161</v>
      </c>
      <c r="S2249" t="s">
        <v>161</v>
      </c>
      <c r="T2249" t="s">
        <v>161</v>
      </c>
      <c r="U2249" t="s">
        <v>161</v>
      </c>
    </row>
    <row r="2250" spans="1:21" hidden="1" x14ac:dyDescent="0.45">
      <c r="A2250" t="str">
        <f t="shared" si="46"/>
        <v>YAG1UKL8F+MAllied healthSouth East</v>
      </c>
      <c r="B2250" t="s">
        <v>116</v>
      </c>
      <c r="C2250" t="s">
        <v>49</v>
      </c>
      <c r="D2250">
        <v>1</v>
      </c>
      <c r="E2250" t="s">
        <v>44</v>
      </c>
      <c r="F2250" t="s">
        <v>139</v>
      </c>
      <c r="G2250" t="s">
        <v>138</v>
      </c>
      <c r="H2250" t="s">
        <v>163</v>
      </c>
      <c r="I2250" t="s">
        <v>154</v>
      </c>
      <c r="J2250">
        <v>50</v>
      </c>
      <c r="K2250">
        <v>0</v>
      </c>
      <c r="L2250">
        <v>50</v>
      </c>
      <c r="M2250">
        <v>6.8</v>
      </c>
      <c r="N2250">
        <v>2.9</v>
      </c>
      <c r="O2250">
        <v>86.4</v>
      </c>
      <c r="P2250">
        <v>89.2</v>
      </c>
      <c r="Q2250">
        <v>90.3</v>
      </c>
      <c r="R2250">
        <v>40</v>
      </c>
      <c r="S2250">
        <v>30300</v>
      </c>
      <c r="T2250">
        <v>36500</v>
      </c>
      <c r="U2250">
        <v>65700</v>
      </c>
    </row>
    <row r="2251" spans="1:21" hidden="1" x14ac:dyDescent="0.45">
      <c r="A2251" t="str">
        <f t="shared" si="46"/>
        <v>YAG1UKL8F+MAllied healthSouth West</v>
      </c>
      <c r="B2251" t="s">
        <v>116</v>
      </c>
      <c r="C2251" t="s">
        <v>49</v>
      </c>
      <c r="D2251">
        <v>1</v>
      </c>
      <c r="E2251" t="s">
        <v>44</v>
      </c>
      <c r="F2251" t="s">
        <v>139</v>
      </c>
      <c r="G2251" t="s">
        <v>138</v>
      </c>
      <c r="H2251" t="s">
        <v>163</v>
      </c>
      <c r="I2251" t="s">
        <v>155</v>
      </c>
      <c r="J2251">
        <v>20</v>
      </c>
      <c r="K2251">
        <v>0</v>
      </c>
      <c r="L2251">
        <v>20</v>
      </c>
      <c r="M2251">
        <v>7.8</v>
      </c>
      <c r="N2251">
        <v>0</v>
      </c>
      <c r="O2251">
        <v>87</v>
      </c>
      <c r="P2251">
        <v>92.2</v>
      </c>
      <c r="Q2251">
        <v>92.2</v>
      </c>
      <c r="R2251">
        <v>20</v>
      </c>
      <c r="S2251">
        <v>25200</v>
      </c>
      <c r="T2251">
        <v>32100</v>
      </c>
      <c r="U2251">
        <v>42300</v>
      </c>
    </row>
    <row r="2252" spans="1:21" hidden="1" x14ac:dyDescent="0.45">
      <c r="A2252" t="str">
        <f t="shared" si="46"/>
        <v>YAG1UKL8F+MAllied healthWales</v>
      </c>
      <c r="B2252" t="s">
        <v>116</v>
      </c>
      <c r="C2252" t="s">
        <v>49</v>
      </c>
      <c r="D2252">
        <v>1</v>
      </c>
      <c r="E2252" t="s">
        <v>44</v>
      </c>
      <c r="F2252" t="s">
        <v>139</v>
      </c>
      <c r="G2252" t="s">
        <v>138</v>
      </c>
      <c r="H2252" t="s">
        <v>163</v>
      </c>
      <c r="I2252" t="s">
        <v>158</v>
      </c>
      <c r="J2252">
        <v>5</v>
      </c>
      <c r="K2252">
        <v>0</v>
      </c>
      <c r="L2252">
        <v>5</v>
      </c>
      <c r="M2252">
        <v>0</v>
      </c>
      <c r="N2252">
        <v>0</v>
      </c>
      <c r="O2252">
        <v>100</v>
      </c>
      <c r="P2252">
        <v>100</v>
      </c>
      <c r="Q2252">
        <v>100</v>
      </c>
      <c r="R2252" t="s">
        <v>161</v>
      </c>
      <c r="S2252" t="s">
        <v>161</v>
      </c>
      <c r="T2252" t="s">
        <v>161</v>
      </c>
      <c r="U2252" t="s">
        <v>161</v>
      </c>
    </row>
    <row r="2253" spans="1:21" hidden="1" x14ac:dyDescent="0.45">
      <c r="A2253" t="str">
        <f t="shared" si="46"/>
        <v>YAG1UKL8F+MAllied healthWest Midlands</v>
      </c>
      <c r="B2253" t="s">
        <v>116</v>
      </c>
      <c r="C2253" t="s">
        <v>49</v>
      </c>
      <c r="D2253">
        <v>1</v>
      </c>
      <c r="E2253" t="s">
        <v>44</v>
      </c>
      <c r="F2253" t="s">
        <v>139</v>
      </c>
      <c r="G2253" t="s">
        <v>138</v>
      </c>
      <c r="H2253" t="s">
        <v>163</v>
      </c>
      <c r="I2253" t="s">
        <v>159</v>
      </c>
      <c r="J2253">
        <v>25</v>
      </c>
      <c r="K2253">
        <v>0</v>
      </c>
      <c r="L2253">
        <v>25</v>
      </c>
      <c r="M2253">
        <v>4.5</v>
      </c>
      <c r="N2253">
        <v>17.899999999999999</v>
      </c>
      <c r="O2253">
        <v>64.2</v>
      </c>
      <c r="P2253">
        <v>77.599999999999994</v>
      </c>
      <c r="Q2253">
        <v>77.599999999999994</v>
      </c>
      <c r="R2253">
        <v>15</v>
      </c>
      <c r="S2253">
        <v>38900</v>
      </c>
      <c r="T2253">
        <v>50700</v>
      </c>
      <c r="U2253">
        <v>51800</v>
      </c>
    </row>
    <row r="2254" spans="1:21" hidden="1" x14ac:dyDescent="0.45">
      <c r="A2254" t="str">
        <f t="shared" si="46"/>
        <v>YAG1UKL8F+MAllied healthYorkshire and The Humber</v>
      </c>
      <c r="B2254" t="s">
        <v>116</v>
      </c>
      <c r="C2254" t="s">
        <v>49</v>
      </c>
      <c r="D2254">
        <v>1</v>
      </c>
      <c r="E2254" t="s">
        <v>44</v>
      </c>
      <c r="F2254" t="s">
        <v>139</v>
      </c>
      <c r="G2254" t="s">
        <v>138</v>
      </c>
      <c r="H2254" t="s">
        <v>163</v>
      </c>
      <c r="I2254" t="s">
        <v>160</v>
      </c>
      <c r="J2254">
        <v>30</v>
      </c>
      <c r="K2254">
        <v>0</v>
      </c>
      <c r="L2254">
        <v>30</v>
      </c>
      <c r="M2254">
        <v>7.5</v>
      </c>
      <c r="N2254">
        <v>6.9</v>
      </c>
      <c r="O2254">
        <v>80.400000000000006</v>
      </c>
      <c r="P2254">
        <v>83.9</v>
      </c>
      <c r="Q2254">
        <v>85.6</v>
      </c>
      <c r="R2254">
        <v>25</v>
      </c>
      <c r="S2254">
        <v>21200</v>
      </c>
      <c r="T2254">
        <v>29700</v>
      </c>
      <c r="U2254">
        <v>32500</v>
      </c>
    </row>
    <row r="2255" spans="1:21" hidden="1" x14ac:dyDescent="0.45">
      <c r="A2255" t="str">
        <f t="shared" si="46"/>
        <v>YAG1UKL8F+MAllied healthNA</v>
      </c>
      <c r="B2255" t="s">
        <v>116</v>
      </c>
      <c r="C2255" t="s">
        <v>49</v>
      </c>
      <c r="D2255">
        <v>1</v>
      </c>
      <c r="E2255" t="s">
        <v>44</v>
      </c>
      <c r="F2255" t="s">
        <v>139</v>
      </c>
      <c r="G2255" t="s">
        <v>138</v>
      </c>
      <c r="H2255" t="s">
        <v>163</v>
      </c>
      <c r="I2255" t="s">
        <v>157</v>
      </c>
      <c r="J2255">
        <v>15</v>
      </c>
      <c r="K2255">
        <v>91.6</v>
      </c>
      <c r="L2255" t="s">
        <v>161</v>
      </c>
      <c r="M2255" t="s">
        <v>161</v>
      </c>
      <c r="N2255" t="s">
        <v>161</v>
      </c>
      <c r="O2255" t="s">
        <v>161</v>
      </c>
      <c r="P2255" t="s">
        <v>161</v>
      </c>
      <c r="Q2255" t="s">
        <v>161</v>
      </c>
      <c r="R2255" t="s">
        <v>157</v>
      </c>
      <c r="S2255" t="s">
        <v>157</v>
      </c>
      <c r="T2255" t="s">
        <v>157</v>
      </c>
      <c r="U2255" t="s">
        <v>157</v>
      </c>
    </row>
    <row r="2256" spans="1:21" hidden="1" x14ac:dyDescent="0.45">
      <c r="A2256" t="str">
        <f t="shared" si="46"/>
        <v>YAG10EUL7F+MArchitecture, building and planningAll</v>
      </c>
      <c r="B2256" t="s">
        <v>116</v>
      </c>
      <c r="C2256" t="s">
        <v>142</v>
      </c>
      <c r="D2256">
        <v>10</v>
      </c>
      <c r="E2256" t="s">
        <v>137</v>
      </c>
      <c r="F2256" t="s">
        <v>145</v>
      </c>
      <c r="G2256" t="s">
        <v>138</v>
      </c>
      <c r="H2256" t="s">
        <v>84</v>
      </c>
      <c r="I2256" t="s">
        <v>28</v>
      </c>
      <c r="J2256">
        <v>335</v>
      </c>
      <c r="K2256">
        <v>51</v>
      </c>
      <c r="L2256">
        <v>165</v>
      </c>
      <c r="M2256">
        <v>24.5</v>
      </c>
      <c r="N2256">
        <v>1.8</v>
      </c>
      <c r="O2256">
        <v>21.2</v>
      </c>
      <c r="P2256">
        <v>22.4</v>
      </c>
      <c r="Q2256">
        <v>22.7</v>
      </c>
      <c r="R2256">
        <v>70</v>
      </c>
      <c r="S2256">
        <v>20200</v>
      </c>
      <c r="T2256">
        <v>42200</v>
      </c>
      <c r="U2256">
        <v>54400</v>
      </c>
    </row>
    <row r="2257" spans="1:21" hidden="1" x14ac:dyDescent="0.45">
      <c r="A2257" t="str">
        <f t="shared" si="46"/>
        <v>YAG10EUL8F+MArchitecture, building and planningAll</v>
      </c>
      <c r="B2257" t="s">
        <v>116</v>
      </c>
      <c r="C2257" t="s">
        <v>142</v>
      </c>
      <c r="D2257">
        <v>10</v>
      </c>
      <c r="E2257" t="s">
        <v>137</v>
      </c>
      <c r="F2257" t="s">
        <v>139</v>
      </c>
      <c r="G2257" t="s">
        <v>138</v>
      </c>
      <c r="H2257" t="s">
        <v>84</v>
      </c>
      <c r="I2257" t="s">
        <v>28</v>
      </c>
      <c r="J2257">
        <v>20</v>
      </c>
      <c r="K2257">
        <v>55</v>
      </c>
      <c r="L2257">
        <v>10</v>
      </c>
      <c r="M2257">
        <v>5</v>
      </c>
      <c r="N2257">
        <v>5</v>
      </c>
      <c r="O2257">
        <v>30</v>
      </c>
      <c r="P2257">
        <v>35</v>
      </c>
      <c r="Q2257">
        <v>35</v>
      </c>
      <c r="R2257" t="s">
        <v>161</v>
      </c>
      <c r="S2257" t="s">
        <v>161</v>
      </c>
      <c r="T2257" t="s">
        <v>161</v>
      </c>
      <c r="U2257" t="s">
        <v>161</v>
      </c>
    </row>
    <row r="2258" spans="1:21" hidden="1" x14ac:dyDescent="0.45">
      <c r="A2258" t="str">
        <f t="shared" si="46"/>
        <v>YAG5EUL7F+MArchitecture, building and planningAll</v>
      </c>
      <c r="B2258" t="s">
        <v>116</v>
      </c>
      <c r="C2258" t="s">
        <v>140</v>
      </c>
      <c r="D2258">
        <v>5</v>
      </c>
      <c r="E2258" t="s">
        <v>137</v>
      </c>
      <c r="F2258" t="s">
        <v>145</v>
      </c>
      <c r="G2258" t="s">
        <v>138</v>
      </c>
      <c r="H2258" t="s">
        <v>84</v>
      </c>
      <c r="I2258" t="s">
        <v>28</v>
      </c>
      <c r="J2258">
        <v>545</v>
      </c>
      <c r="K2258">
        <v>49.5</v>
      </c>
      <c r="L2258">
        <v>275</v>
      </c>
      <c r="M2258">
        <v>21.7</v>
      </c>
      <c r="N2258">
        <v>4.0999999999999996</v>
      </c>
      <c r="O2258">
        <v>20.3</v>
      </c>
      <c r="P2258">
        <v>23.1</v>
      </c>
      <c r="Q2258">
        <v>24.7</v>
      </c>
      <c r="R2258">
        <v>110</v>
      </c>
      <c r="S2258">
        <v>30700</v>
      </c>
      <c r="T2258">
        <v>38000</v>
      </c>
      <c r="U2258">
        <v>47100</v>
      </c>
    </row>
    <row r="2259" spans="1:21" hidden="1" x14ac:dyDescent="0.45">
      <c r="A2259" t="str">
        <f t="shared" si="46"/>
        <v>YAG5EUL8F+MArchitecture, building and planningAll</v>
      </c>
      <c r="B2259" t="s">
        <v>116</v>
      </c>
      <c r="C2259" t="s">
        <v>140</v>
      </c>
      <c r="D2259">
        <v>5</v>
      </c>
      <c r="E2259" t="s">
        <v>137</v>
      </c>
      <c r="F2259" t="s">
        <v>139</v>
      </c>
      <c r="G2259" t="s">
        <v>138</v>
      </c>
      <c r="H2259" t="s">
        <v>84</v>
      </c>
      <c r="I2259" t="s">
        <v>28</v>
      </c>
      <c r="J2259">
        <v>20</v>
      </c>
      <c r="K2259">
        <v>63.9</v>
      </c>
      <c r="L2259">
        <v>10</v>
      </c>
      <c r="M2259">
        <v>19.399999999999999</v>
      </c>
      <c r="N2259">
        <v>5.6</v>
      </c>
      <c r="O2259">
        <v>11.1</v>
      </c>
      <c r="P2259">
        <v>11.1</v>
      </c>
      <c r="Q2259">
        <v>11.1</v>
      </c>
      <c r="R2259" t="s">
        <v>161</v>
      </c>
      <c r="S2259" t="s">
        <v>161</v>
      </c>
      <c r="T2259" t="s">
        <v>161</v>
      </c>
      <c r="U2259" t="s">
        <v>161</v>
      </c>
    </row>
    <row r="2260" spans="1:21" hidden="1" x14ac:dyDescent="0.45">
      <c r="A2260" t="str">
        <f t="shared" si="46"/>
        <v>YAG3EUL7F+MArchitecture, building and planningAll</v>
      </c>
      <c r="B2260" t="s">
        <v>116</v>
      </c>
      <c r="C2260" t="s">
        <v>141</v>
      </c>
      <c r="D2260">
        <v>3</v>
      </c>
      <c r="E2260" t="s">
        <v>137</v>
      </c>
      <c r="F2260" t="s">
        <v>145</v>
      </c>
      <c r="G2260" t="s">
        <v>138</v>
      </c>
      <c r="H2260" t="s">
        <v>84</v>
      </c>
      <c r="I2260" t="s">
        <v>28</v>
      </c>
      <c r="J2260">
        <v>520</v>
      </c>
      <c r="K2260">
        <v>35.5</v>
      </c>
      <c r="L2260">
        <v>340</v>
      </c>
      <c r="M2260">
        <v>19</v>
      </c>
      <c r="N2260">
        <v>4.8</v>
      </c>
      <c r="O2260">
        <v>31</v>
      </c>
      <c r="P2260">
        <v>37.799999999999997</v>
      </c>
      <c r="Q2260">
        <v>40.700000000000003</v>
      </c>
      <c r="R2260">
        <v>155</v>
      </c>
      <c r="S2260">
        <v>28500</v>
      </c>
      <c r="T2260">
        <v>32800</v>
      </c>
      <c r="U2260">
        <v>38300</v>
      </c>
    </row>
    <row r="2261" spans="1:21" hidden="1" x14ac:dyDescent="0.45">
      <c r="A2261" t="str">
        <f t="shared" si="46"/>
        <v>YAG3EUL8F+MArchitecture, building and planningAll</v>
      </c>
      <c r="B2261" t="s">
        <v>116</v>
      </c>
      <c r="C2261" t="s">
        <v>141</v>
      </c>
      <c r="D2261">
        <v>3</v>
      </c>
      <c r="E2261" t="s">
        <v>137</v>
      </c>
      <c r="F2261" t="s">
        <v>139</v>
      </c>
      <c r="G2261" t="s">
        <v>138</v>
      </c>
      <c r="H2261" t="s">
        <v>84</v>
      </c>
      <c r="I2261" t="s">
        <v>28</v>
      </c>
      <c r="J2261">
        <v>20</v>
      </c>
      <c r="K2261">
        <v>33</v>
      </c>
      <c r="L2261">
        <v>15</v>
      </c>
      <c r="M2261">
        <v>16.100000000000001</v>
      </c>
      <c r="N2261">
        <v>5.0999999999999996</v>
      </c>
      <c r="O2261">
        <v>45.8</v>
      </c>
      <c r="P2261">
        <v>45.8</v>
      </c>
      <c r="Q2261">
        <v>45.8</v>
      </c>
      <c r="R2261" t="s">
        <v>161</v>
      </c>
      <c r="S2261" t="s">
        <v>161</v>
      </c>
      <c r="T2261" t="s">
        <v>161</v>
      </c>
      <c r="U2261" t="s">
        <v>161</v>
      </c>
    </row>
    <row r="2262" spans="1:21" hidden="1" x14ac:dyDescent="0.45">
      <c r="A2262" t="str">
        <f t="shared" si="46"/>
        <v>YAG1EUL7F+MArchitecture, building and planningAll</v>
      </c>
      <c r="B2262" t="s">
        <v>116</v>
      </c>
      <c r="C2262" t="s">
        <v>49</v>
      </c>
      <c r="D2262">
        <v>1</v>
      </c>
      <c r="E2262" t="s">
        <v>137</v>
      </c>
      <c r="F2262" t="s">
        <v>145</v>
      </c>
      <c r="G2262" t="s">
        <v>138</v>
      </c>
      <c r="H2262" t="s">
        <v>84</v>
      </c>
      <c r="I2262" t="s">
        <v>28</v>
      </c>
      <c r="J2262">
        <v>465</v>
      </c>
      <c r="K2262">
        <v>33.299999999999997</v>
      </c>
      <c r="L2262">
        <v>310</v>
      </c>
      <c r="M2262">
        <v>15.8</v>
      </c>
      <c r="N2262">
        <v>6.5</v>
      </c>
      <c r="O2262">
        <v>38.9</v>
      </c>
      <c r="P2262">
        <v>42.4</v>
      </c>
      <c r="Q2262">
        <v>44.5</v>
      </c>
      <c r="R2262">
        <v>175</v>
      </c>
      <c r="S2262">
        <v>24100</v>
      </c>
      <c r="T2262">
        <v>28100</v>
      </c>
      <c r="U2262">
        <v>33200</v>
      </c>
    </row>
    <row r="2263" spans="1:21" hidden="1" x14ac:dyDescent="0.45">
      <c r="A2263" t="str">
        <f t="shared" si="46"/>
        <v>YAG1EUL8F+MArchitecture, building and planningAll</v>
      </c>
      <c r="B2263" t="s">
        <v>116</v>
      </c>
      <c r="C2263" t="s">
        <v>49</v>
      </c>
      <c r="D2263">
        <v>1</v>
      </c>
      <c r="E2263" t="s">
        <v>137</v>
      </c>
      <c r="F2263" t="s">
        <v>139</v>
      </c>
      <c r="G2263" t="s">
        <v>138</v>
      </c>
      <c r="H2263" t="s">
        <v>84</v>
      </c>
      <c r="I2263" t="s">
        <v>28</v>
      </c>
      <c r="J2263">
        <v>40</v>
      </c>
      <c r="K2263">
        <v>25.4</v>
      </c>
      <c r="L2263">
        <v>30</v>
      </c>
      <c r="M2263">
        <v>29.4</v>
      </c>
      <c r="N2263">
        <v>12</v>
      </c>
      <c r="O2263">
        <v>30.5</v>
      </c>
      <c r="P2263">
        <v>33.200000000000003</v>
      </c>
      <c r="Q2263">
        <v>33.200000000000003</v>
      </c>
      <c r="R2263" t="s">
        <v>161</v>
      </c>
      <c r="S2263" t="s">
        <v>161</v>
      </c>
      <c r="T2263" t="s">
        <v>161</v>
      </c>
      <c r="U2263" t="s">
        <v>161</v>
      </c>
    </row>
    <row r="2264" spans="1:21" hidden="1" x14ac:dyDescent="0.45">
      <c r="A2264" t="str">
        <f t="shared" si="46"/>
        <v>YAG10EUL7FArchitecture, building and planningAll</v>
      </c>
      <c r="B2264" t="s">
        <v>116</v>
      </c>
      <c r="C2264" t="s">
        <v>142</v>
      </c>
      <c r="D2264">
        <v>10</v>
      </c>
      <c r="E2264" t="s">
        <v>137</v>
      </c>
      <c r="F2264" t="s">
        <v>145</v>
      </c>
      <c r="G2264" t="s">
        <v>143</v>
      </c>
      <c r="H2264" t="s">
        <v>84</v>
      </c>
      <c r="I2264" t="s">
        <v>28</v>
      </c>
      <c r="J2264">
        <v>165</v>
      </c>
      <c r="K2264">
        <v>49.1</v>
      </c>
      <c r="L2264">
        <v>85</v>
      </c>
      <c r="M2264">
        <v>28.2</v>
      </c>
      <c r="N2264">
        <v>1.2</v>
      </c>
      <c r="O2264">
        <v>20.3</v>
      </c>
      <c r="P2264">
        <v>21.5</v>
      </c>
      <c r="Q2264">
        <v>21.5</v>
      </c>
      <c r="R2264">
        <v>35</v>
      </c>
      <c r="S2264">
        <v>16800</v>
      </c>
      <c r="T2264">
        <v>36100</v>
      </c>
      <c r="U2264">
        <v>49600</v>
      </c>
    </row>
    <row r="2265" spans="1:21" hidden="1" x14ac:dyDescent="0.45">
      <c r="A2265" t="str">
        <f t="shared" si="46"/>
        <v>YAG10EUL7MArchitecture, building and planningAll</v>
      </c>
      <c r="B2265" t="s">
        <v>116</v>
      </c>
      <c r="C2265" t="s">
        <v>142</v>
      </c>
      <c r="D2265">
        <v>10</v>
      </c>
      <c r="E2265" t="s">
        <v>137</v>
      </c>
      <c r="F2265" t="s">
        <v>145</v>
      </c>
      <c r="G2265" t="s">
        <v>144</v>
      </c>
      <c r="H2265" t="s">
        <v>84</v>
      </c>
      <c r="I2265" t="s">
        <v>28</v>
      </c>
      <c r="J2265">
        <v>170</v>
      </c>
      <c r="K2265">
        <v>52.9</v>
      </c>
      <c r="L2265">
        <v>80</v>
      </c>
      <c r="M2265">
        <v>20.8</v>
      </c>
      <c r="N2265">
        <v>2.4</v>
      </c>
      <c r="O2265">
        <v>22.1</v>
      </c>
      <c r="P2265">
        <v>23.3</v>
      </c>
      <c r="Q2265">
        <v>23.9</v>
      </c>
      <c r="R2265">
        <v>35</v>
      </c>
      <c r="S2265">
        <v>32800</v>
      </c>
      <c r="T2265">
        <v>44200</v>
      </c>
      <c r="U2265">
        <v>58400</v>
      </c>
    </row>
    <row r="2266" spans="1:21" hidden="1" x14ac:dyDescent="0.45">
      <c r="A2266" t="str">
        <f t="shared" si="46"/>
        <v>YAG10EUL8FArchitecture, building and planningAll</v>
      </c>
      <c r="B2266" t="s">
        <v>116</v>
      </c>
      <c r="C2266" t="s">
        <v>142</v>
      </c>
      <c r="D2266">
        <v>10</v>
      </c>
      <c r="E2266" t="s">
        <v>137</v>
      </c>
      <c r="F2266" t="s">
        <v>139</v>
      </c>
      <c r="G2266" t="s">
        <v>143</v>
      </c>
      <c r="H2266" t="s">
        <v>84</v>
      </c>
      <c r="I2266" t="s">
        <v>28</v>
      </c>
      <c r="J2266">
        <v>5</v>
      </c>
      <c r="K2266">
        <v>60</v>
      </c>
      <c r="L2266" t="s">
        <v>161</v>
      </c>
      <c r="M2266" t="s">
        <v>161</v>
      </c>
      <c r="N2266" t="s">
        <v>161</v>
      </c>
      <c r="O2266" t="s">
        <v>161</v>
      </c>
      <c r="P2266" t="s">
        <v>161</v>
      </c>
      <c r="Q2266" t="s">
        <v>161</v>
      </c>
      <c r="R2266" t="s">
        <v>161</v>
      </c>
      <c r="S2266" t="s">
        <v>161</v>
      </c>
      <c r="T2266" t="s">
        <v>161</v>
      </c>
      <c r="U2266" t="s">
        <v>161</v>
      </c>
    </row>
    <row r="2267" spans="1:21" hidden="1" x14ac:dyDescent="0.45">
      <c r="A2267" t="str">
        <f t="shared" si="46"/>
        <v>YAG10EUL8MArchitecture, building and planningAll</v>
      </c>
      <c r="B2267" t="s">
        <v>116</v>
      </c>
      <c r="C2267" t="s">
        <v>142</v>
      </c>
      <c r="D2267">
        <v>10</v>
      </c>
      <c r="E2267" t="s">
        <v>137</v>
      </c>
      <c r="F2267" t="s">
        <v>139</v>
      </c>
      <c r="G2267" t="s">
        <v>144</v>
      </c>
      <c r="H2267" t="s">
        <v>84</v>
      </c>
      <c r="I2267" t="s">
        <v>28</v>
      </c>
      <c r="J2267">
        <v>15</v>
      </c>
      <c r="K2267">
        <v>53.3</v>
      </c>
      <c r="L2267">
        <v>10</v>
      </c>
      <c r="M2267">
        <v>6.7</v>
      </c>
      <c r="N2267">
        <v>6.7</v>
      </c>
      <c r="O2267">
        <v>26.7</v>
      </c>
      <c r="P2267">
        <v>33.299999999999997</v>
      </c>
      <c r="Q2267">
        <v>33.299999999999997</v>
      </c>
      <c r="R2267" t="s">
        <v>161</v>
      </c>
      <c r="S2267" t="s">
        <v>161</v>
      </c>
      <c r="T2267" t="s">
        <v>161</v>
      </c>
      <c r="U2267" t="s">
        <v>161</v>
      </c>
    </row>
    <row r="2268" spans="1:21" hidden="1" x14ac:dyDescent="0.45">
      <c r="A2268" t="str">
        <f t="shared" si="46"/>
        <v>YAG5EUL7FArchitecture, building and planningAll</v>
      </c>
      <c r="B2268" t="s">
        <v>116</v>
      </c>
      <c r="C2268" t="s">
        <v>140</v>
      </c>
      <c r="D2268">
        <v>5</v>
      </c>
      <c r="E2268" t="s">
        <v>137</v>
      </c>
      <c r="F2268" t="s">
        <v>145</v>
      </c>
      <c r="G2268" t="s">
        <v>143</v>
      </c>
      <c r="H2268" t="s">
        <v>84</v>
      </c>
      <c r="I2268" t="s">
        <v>28</v>
      </c>
      <c r="J2268">
        <v>275</v>
      </c>
      <c r="K2268">
        <v>47.5</v>
      </c>
      <c r="L2268">
        <v>145</v>
      </c>
      <c r="M2268">
        <v>22</v>
      </c>
      <c r="N2268">
        <v>4.0999999999999996</v>
      </c>
      <c r="O2268">
        <v>20.9</v>
      </c>
      <c r="P2268">
        <v>25</v>
      </c>
      <c r="Q2268">
        <v>26.4</v>
      </c>
      <c r="R2268">
        <v>55</v>
      </c>
      <c r="S2268">
        <v>29900</v>
      </c>
      <c r="T2268">
        <v>38000</v>
      </c>
      <c r="U2268">
        <v>44500</v>
      </c>
    </row>
    <row r="2269" spans="1:21" hidden="1" x14ac:dyDescent="0.45">
      <c r="A2269" t="str">
        <f t="shared" si="46"/>
        <v>YAG5EUL7MArchitecture, building and planningAll</v>
      </c>
      <c r="B2269" t="s">
        <v>116</v>
      </c>
      <c r="C2269" t="s">
        <v>140</v>
      </c>
      <c r="D2269">
        <v>5</v>
      </c>
      <c r="E2269" t="s">
        <v>137</v>
      </c>
      <c r="F2269" t="s">
        <v>145</v>
      </c>
      <c r="G2269" t="s">
        <v>144</v>
      </c>
      <c r="H2269" t="s">
        <v>84</v>
      </c>
      <c r="I2269" t="s">
        <v>28</v>
      </c>
      <c r="J2269">
        <v>275</v>
      </c>
      <c r="K2269">
        <v>51.5</v>
      </c>
      <c r="L2269">
        <v>135</v>
      </c>
      <c r="M2269">
        <v>21.4</v>
      </c>
      <c r="N2269">
        <v>4.2</v>
      </c>
      <c r="O2269">
        <v>19.7</v>
      </c>
      <c r="P2269">
        <v>21.1</v>
      </c>
      <c r="Q2269">
        <v>23</v>
      </c>
      <c r="R2269">
        <v>55</v>
      </c>
      <c r="S2269">
        <v>31800</v>
      </c>
      <c r="T2269">
        <v>38000</v>
      </c>
      <c r="U2269">
        <v>51500</v>
      </c>
    </row>
    <row r="2270" spans="1:21" hidden="1" x14ac:dyDescent="0.45">
      <c r="A2270" t="str">
        <f t="shared" si="46"/>
        <v>YAG5EUL8FArchitecture, building and planningAll</v>
      </c>
      <c r="B2270" t="s">
        <v>116</v>
      </c>
      <c r="C2270" t="s">
        <v>140</v>
      </c>
      <c r="D2270">
        <v>5</v>
      </c>
      <c r="E2270" t="s">
        <v>137</v>
      </c>
      <c r="F2270" t="s">
        <v>139</v>
      </c>
      <c r="G2270" t="s">
        <v>143</v>
      </c>
      <c r="H2270" t="s">
        <v>84</v>
      </c>
      <c r="I2270" t="s">
        <v>28</v>
      </c>
      <c r="J2270">
        <v>10</v>
      </c>
      <c r="K2270">
        <v>57.9</v>
      </c>
      <c r="L2270">
        <v>5</v>
      </c>
      <c r="M2270">
        <v>10.5</v>
      </c>
      <c r="N2270">
        <v>10.5</v>
      </c>
      <c r="O2270">
        <v>21.1</v>
      </c>
      <c r="P2270">
        <v>21.1</v>
      </c>
      <c r="Q2270">
        <v>21.1</v>
      </c>
      <c r="R2270" t="s">
        <v>161</v>
      </c>
      <c r="S2270" t="s">
        <v>161</v>
      </c>
      <c r="T2270" t="s">
        <v>161</v>
      </c>
      <c r="U2270" t="s">
        <v>161</v>
      </c>
    </row>
    <row r="2271" spans="1:21" hidden="1" x14ac:dyDescent="0.45">
      <c r="A2271" t="str">
        <f t="shared" si="46"/>
        <v>YAG5EUL8MArchitecture, building and planningAll</v>
      </c>
      <c r="B2271" t="s">
        <v>116</v>
      </c>
      <c r="C2271" t="s">
        <v>140</v>
      </c>
      <c r="D2271">
        <v>5</v>
      </c>
      <c r="E2271" t="s">
        <v>137</v>
      </c>
      <c r="F2271" t="s">
        <v>139</v>
      </c>
      <c r="G2271" t="s">
        <v>144</v>
      </c>
      <c r="H2271" t="s">
        <v>84</v>
      </c>
      <c r="I2271" t="s">
        <v>28</v>
      </c>
      <c r="J2271">
        <v>10</v>
      </c>
      <c r="K2271">
        <v>70.599999999999994</v>
      </c>
      <c r="L2271">
        <v>5</v>
      </c>
      <c r="M2271">
        <v>29.4</v>
      </c>
      <c r="N2271">
        <v>0</v>
      </c>
      <c r="O2271">
        <v>0</v>
      </c>
      <c r="P2271">
        <v>0</v>
      </c>
      <c r="Q2271">
        <v>0</v>
      </c>
      <c r="R2271" t="s">
        <v>157</v>
      </c>
      <c r="S2271" t="s">
        <v>157</v>
      </c>
      <c r="T2271" t="s">
        <v>157</v>
      </c>
      <c r="U2271" t="s">
        <v>157</v>
      </c>
    </row>
    <row r="2272" spans="1:21" hidden="1" x14ac:dyDescent="0.45">
      <c r="A2272" t="str">
        <f t="shared" si="46"/>
        <v>YAG3EUL7FArchitecture, building and planningAll</v>
      </c>
      <c r="B2272" t="s">
        <v>116</v>
      </c>
      <c r="C2272" t="s">
        <v>141</v>
      </c>
      <c r="D2272">
        <v>3</v>
      </c>
      <c r="E2272" t="s">
        <v>137</v>
      </c>
      <c r="F2272" t="s">
        <v>145</v>
      </c>
      <c r="G2272" t="s">
        <v>143</v>
      </c>
      <c r="H2272" t="s">
        <v>84</v>
      </c>
      <c r="I2272" t="s">
        <v>28</v>
      </c>
      <c r="J2272">
        <v>270</v>
      </c>
      <c r="K2272">
        <v>33.6</v>
      </c>
      <c r="L2272">
        <v>180</v>
      </c>
      <c r="M2272">
        <v>18.399999999999999</v>
      </c>
      <c r="N2272">
        <v>4.4000000000000004</v>
      </c>
      <c r="O2272">
        <v>30.7</v>
      </c>
      <c r="P2272">
        <v>40.200000000000003</v>
      </c>
      <c r="Q2272">
        <v>43.6</v>
      </c>
      <c r="R2272">
        <v>85</v>
      </c>
      <c r="S2272">
        <v>28800</v>
      </c>
      <c r="T2272">
        <v>32800</v>
      </c>
      <c r="U2272">
        <v>38300</v>
      </c>
    </row>
    <row r="2273" spans="1:21" hidden="1" x14ac:dyDescent="0.45">
      <c r="A2273" t="str">
        <f t="shared" si="46"/>
        <v>YAG3EUL7MArchitecture, building and planningAll</v>
      </c>
      <c r="B2273" t="s">
        <v>116</v>
      </c>
      <c r="C2273" t="s">
        <v>141</v>
      </c>
      <c r="D2273">
        <v>3</v>
      </c>
      <c r="E2273" t="s">
        <v>137</v>
      </c>
      <c r="F2273" t="s">
        <v>145</v>
      </c>
      <c r="G2273" t="s">
        <v>144</v>
      </c>
      <c r="H2273" t="s">
        <v>84</v>
      </c>
      <c r="I2273" t="s">
        <v>28</v>
      </c>
      <c r="J2273">
        <v>255</v>
      </c>
      <c r="K2273">
        <v>37.5</v>
      </c>
      <c r="L2273">
        <v>160</v>
      </c>
      <c r="M2273">
        <v>19.600000000000001</v>
      </c>
      <c r="N2273">
        <v>5.2</v>
      </c>
      <c r="O2273">
        <v>31.3</v>
      </c>
      <c r="P2273">
        <v>35.200000000000003</v>
      </c>
      <c r="Q2273">
        <v>37.700000000000003</v>
      </c>
      <c r="R2273">
        <v>75</v>
      </c>
      <c r="S2273">
        <v>26600</v>
      </c>
      <c r="T2273">
        <v>32100</v>
      </c>
      <c r="U2273">
        <v>38700</v>
      </c>
    </row>
    <row r="2274" spans="1:21" hidden="1" x14ac:dyDescent="0.45">
      <c r="A2274" t="str">
        <f t="shared" si="46"/>
        <v>YAG3EUL8FArchitecture, building and planningAll</v>
      </c>
      <c r="B2274" t="s">
        <v>116</v>
      </c>
      <c r="C2274" t="s">
        <v>141</v>
      </c>
      <c r="D2274">
        <v>3</v>
      </c>
      <c r="E2274" t="s">
        <v>137</v>
      </c>
      <c r="F2274" t="s">
        <v>139</v>
      </c>
      <c r="G2274" t="s">
        <v>143</v>
      </c>
      <c r="H2274" t="s">
        <v>84</v>
      </c>
      <c r="I2274" t="s">
        <v>28</v>
      </c>
      <c r="J2274">
        <v>10</v>
      </c>
      <c r="K2274">
        <v>30.8</v>
      </c>
      <c r="L2274">
        <v>5</v>
      </c>
      <c r="M2274">
        <v>15.4</v>
      </c>
      <c r="N2274">
        <v>15.4</v>
      </c>
      <c r="O2274">
        <v>38.5</v>
      </c>
      <c r="P2274">
        <v>38.5</v>
      </c>
      <c r="Q2274">
        <v>38.5</v>
      </c>
      <c r="R2274" t="s">
        <v>161</v>
      </c>
      <c r="S2274" t="s">
        <v>161</v>
      </c>
      <c r="T2274" t="s">
        <v>161</v>
      </c>
      <c r="U2274" t="s">
        <v>161</v>
      </c>
    </row>
    <row r="2275" spans="1:21" hidden="1" x14ac:dyDescent="0.45">
      <c r="A2275" t="str">
        <f t="shared" si="46"/>
        <v>YAG3EUL8MArchitecture, building and planningAll</v>
      </c>
      <c r="B2275" t="s">
        <v>116</v>
      </c>
      <c r="C2275" t="s">
        <v>141</v>
      </c>
      <c r="D2275">
        <v>3</v>
      </c>
      <c r="E2275" t="s">
        <v>137</v>
      </c>
      <c r="F2275" t="s">
        <v>139</v>
      </c>
      <c r="G2275" t="s">
        <v>144</v>
      </c>
      <c r="H2275" t="s">
        <v>84</v>
      </c>
      <c r="I2275" t="s">
        <v>28</v>
      </c>
      <c r="J2275">
        <v>15</v>
      </c>
      <c r="K2275">
        <v>34.200000000000003</v>
      </c>
      <c r="L2275">
        <v>10</v>
      </c>
      <c r="M2275">
        <v>16.5</v>
      </c>
      <c r="N2275">
        <v>0</v>
      </c>
      <c r="O2275">
        <v>49.4</v>
      </c>
      <c r="P2275">
        <v>49.4</v>
      </c>
      <c r="Q2275">
        <v>49.4</v>
      </c>
      <c r="R2275" t="s">
        <v>161</v>
      </c>
      <c r="S2275" t="s">
        <v>161</v>
      </c>
      <c r="T2275" t="s">
        <v>161</v>
      </c>
      <c r="U2275" t="s">
        <v>161</v>
      </c>
    </row>
    <row r="2276" spans="1:21" hidden="1" x14ac:dyDescent="0.45">
      <c r="A2276" t="str">
        <f t="shared" si="46"/>
        <v>YAG1EUL7FArchitecture, building and planningAll</v>
      </c>
      <c r="B2276" t="s">
        <v>116</v>
      </c>
      <c r="C2276" t="s">
        <v>49</v>
      </c>
      <c r="D2276">
        <v>1</v>
      </c>
      <c r="E2276" t="s">
        <v>137</v>
      </c>
      <c r="F2276" t="s">
        <v>145</v>
      </c>
      <c r="G2276" t="s">
        <v>143</v>
      </c>
      <c r="H2276" t="s">
        <v>84</v>
      </c>
      <c r="I2276" t="s">
        <v>28</v>
      </c>
      <c r="J2276">
        <v>260</v>
      </c>
      <c r="K2276">
        <v>30.9</v>
      </c>
      <c r="L2276">
        <v>180</v>
      </c>
      <c r="M2276">
        <v>14.8</v>
      </c>
      <c r="N2276">
        <v>8.6999999999999993</v>
      </c>
      <c r="O2276">
        <v>40.6</v>
      </c>
      <c r="P2276">
        <v>44.3</v>
      </c>
      <c r="Q2276">
        <v>45.6</v>
      </c>
      <c r="R2276">
        <v>105</v>
      </c>
      <c r="S2276">
        <v>23400</v>
      </c>
      <c r="T2276">
        <v>27000</v>
      </c>
      <c r="U2276">
        <v>32100</v>
      </c>
    </row>
    <row r="2277" spans="1:21" hidden="1" x14ac:dyDescent="0.45">
      <c r="A2277" t="str">
        <f t="shared" si="46"/>
        <v>YAG1EUL7MArchitecture, building and planningAll</v>
      </c>
      <c r="B2277" t="s">
        <v>116</v>
      </c>
      <c r="C2277" t="s">
        <v>49</v>
      </c>
      <c r="D2277">
        <v>1</v>
      </c>
      <c r="E2277" t="s">
        <v>137</v>
      </c>
      <c r="F2277" t="s">
        <v>145</v>
      </c>
      <c r="G2277" t="s">
        <v>144</v>
      </c>
      <c r="H2277" t="s">
        <v>84</v>
      </c>
      <c r="I2277" t="s">
        <v>28</v>
      </c>
      <c r="J2277">
        <v>210</v>
      </c>
      <c r="K2277">
        <v>36.1</v>
      </c>
      <c r="L2277">
        <v>135</v>
      </c>
      <c r="M2277">
        <v>16.899999999999999</v>
      </c>
      <c r="N2277">
        <v>3.8</v>
      </c>
      <c r="O2277">
        <v>36.9</v>
      </c>
      <c r="P2277">
        <v>40.200000000000003</v>
      </c>
      <c r="Q2277">
        <v>43.1</v>
      </c>
      <c r="R2277">
        <v>75</v>
      </c>
      <c r="S2277">
        <v>25900</v>
      </c>
      <c r="T2277">
        <v>29900</v>
      </c>
      <c r="U2277">
        <v>35400</v>
      </c>
    </row>
    <row r="2278" spans="1:21" hidden="1" x14ac:dyDescent="0.45">
      <c r="A2278" t="str">
        <f t="shared" si="46"/>
        <v>YAG1EUL8FArchitecture, building and planningAll</v>
      </c>
      <c r="B2278" t="s">
        <v>116</v>
      </c>
      <c r="C2278" t="s">
        <v>49</v>
      </c>
      <c r="D2278">
        <v>1</v>
      </c>
      <c r="E2278" t="s">
        <v>137</v>
      </c>
      <c r="F2278" t="s">
        <v>139</v>
      </c>
      <c r="G2278" t="s">
        <v>143</v>
      </c>
      <c r="H2278" t="s">
        <v>84</v>
      </c>
      <c r="I2278" t="s">
        <v>28</v>
      </c>
      <c r="J2278">
        <v>20</v>
      </c>
      <c r="K2278">
        <v>21.1</v>
      </c>
      <c r="L2278">
        <v>15</v>
      </c>
      <c r="M2278">
        <v>26.3</v>
      </c>
      <c r="N2278">
        <v>13.2</v>
      </c>
      <c r="O2278">
        <v>34.200000000000003</v>
      </c>
      <c r="P2278">
        <v>39.5</v>
      </c>
      <c r="Q2278">
        <v>39.5</v>
      </c>
      <c r="R2278" t="s">
        <v>161</v>
      </c>
      <c r="S2278" t="s">
        <v>161</v>
      </c>
      <c r="T2278" t="s">
        <v>161</v>
      </c>
      <c r="U2278" t="s">
        <v>161</v>
      </c>
    </row>
    <row r="2279" spans="1:21" hidden="1" x14ac:dyDescent="0.45">
      <c r="A2279" t="str">
        <f t="shared" si="46"/>
        <v>YAG1EUL8MArchitecture, building and planningAll</v>
      </c>
      <c r="B2279" t="s">
        <v>116</v>
      </c>
      <c r="C2279" t="s">
        <v>49</v>
      </c>
      <c r="D2279">
        <v>1</v>
      </c>
      <c r="E2279" t="s">
        <v>137</v>
      </c>
      <c r="F2279" t="s">
        <v>139</v>
      </c>
      <c r="G2279" t="s">
        <v>144</v>
      </c>
      <c r="H2279" t="s">
        <v>84</v>
      </c>
      <c r="I2279" t="s">
        <v>28</v>
      </c>
      <c r="J2279">
        <v>20</v>
      </c>
      <c r="K2279">
        <v>29.9</v>
      </c>
      <c r="L2279">
        <v>15</v>
      </c>
      <c r="M2279">
        <v>32.6</v>
      </c>
      <c r="N2279">
        <v>10.9</v>
      </c>
      <c r="O2279">
        <v>26.7</v>
      </c>
      <c r="P2279">
        <v>26.7</v>
      </c>
      <c r="Q2279">
        <v>26.7</v>
      </c>
      <c r="R2279" t="s">
        <v>161</v>
      </c>
      <c r="S2279" t="s">
        <v>161</v>
      </c>
      <c r="T2279" t="s">
        <v>161</v>
      </c>
      <c r="U2279" t="s">
        <v>161</v>
      </c>
    </row>
    <row r="2280" spans="1:21" hidden="1" x14ac:dyDescent="0.45">
      <c r="A2280" t="str">
        <f t="shared" si="46"/>
        <v>YAG10EUL7F+MArchitecture, building and planningAbroad</v>
      </c>
      <c r="B2280" t="s">
        <v>116</v>
      </c>
      <c r="C2280" t="s">
        <v>142</v>
      </c>
      <c r="D2280">
        <v>10</v>
      </c>
      <c r="E2280" t="s">
        <v>137</v>
      </c>
      <c r="F2280" t="s">
        <v>145</v>
      </c>
      <c r="G2280" t="s">
        <v>138</v>
      </c>
      <c r="H2280" t="s">
        <v>84</v>
      </c>
      <c r="I2280" t="s">
        <v>146</v>
      </c>
      <c r="J2280">
        <v>45</v>
      </c>
      <c r="K2280">
        <v>0</v>
      </c>
      <c r="L2280">
        <v>45</v>
      </c>
      <c r="M2280">
        <v>97.6</v>
      </c>
      <c r="N2280">
        <v>0</v>
      </c>
      <c r="O2280">
        <v>2.4</v>
      </c>
      <c r="P2280">
        <v>2.4</v>
      </c>
      <c r="Q2280">
        <v>2.4</v>
      </c>
      <c r="R2280" t="s">
        <v>161</v>
      </c>
      <c r="S2280" t="s">
        <v>161</v>
      </c>
      <c r="T2280" t="s">
        <v>161</v>
      </c>
      <c r="U2280" t="s">
        <v>161</v>
      </c>
    </row>
    <row r="2281" spans="1:21" hidden="1" x14ac:dyDescent="0.45">
      <c r="A2281" t="str">
        <f t="shared" si="46"/>
        <v>YAG10EUL7F+MArchitecture, building and planningEast Midlands</v>
      </c>
      <c r="B2281" t="s">
        <v>116</v>
      </c>
      <c r="C2281" t="s">
        <v>142</v>
      </c>
      <c r="D2281">
        <v>10</v>
      </c>
      <c r="E2281" t="s">
        <v>137</v>
      </c>
      <c r="F2281" t="s">
        <v>145</v>
      </c>
      <c r="G2281" t="s">
        <v>138</v>
      </c>
      <c r="H2281" t="s">
        <v>84</v>
      </c>
      <c r="I2281" t="s">
        <v>147</v>
      </c>
      <c r="J2281">
        <v>5</v>
      </c>
      <c r="K2281">
        <v>0</v>
      </c>
      <c r="L2281">
        <v>5</v>
      </c>
      <c r="M2281">
        <v>44.4</v>
      </c>
      <c r="N2281">
        <v>0</v>
      </c>
      <c r="O2281">
        <v>55.6</v>
      </c>
      <c r="P2281">
        <v>55.6</v>
      </c>
      <c r="Q2281">
        <v>55.6</v>
      </c>
      <c r="R2281" t="s">
        <v>161</v>
      </c>
      <c r="S2281" t="s">
        <v>161</v>
      </c>
      <c r="T2281" t="s">
        <v>161</v>
      </c>
      <c r="U2281" t="s">
        <v>161</v>
      </c>
    </row>
    <row r="2282" spans="1:21" hidden="1" x14ac:dyDescent="0.45">
      <c r="A2282" t="str">
        <f t="shared" si="46"/>
        <v>YAG10EUL7F+MArchitecture, building and planningEast of England</v>
      </c>
      <c r="B2282" t="s">
        <v>116</v>
      </c>
      <c r="C2282" t="s">
        <v>142</v>
      </c>
      <c r="D2282">
        <v>10</v>
      </c>
      <c r="E2282" t="s">
        <v>137</v>
      </c>
      <c r="F2282" t="s">
        <v>145</v>
      </c>
      <c r="G2282" t="s">
        <v>138</v>
      </c>
      <c r="H2282" t="s">
        <v>84</v>
      </c>
      <c r="I2282" t="s">
        <v>148</v>
      </c>
      <c r="J2282">
        <v>10</v>
      </c>
      <c r="K2282">
        <v>0</v>
      </c>
      <c r="L2282">
        <v>10</v>
      </c>
      <c r="M2282">
        <v>26.7</v>
      </c>
      <c r="N2282">
        <v>0</v>
      </c>
      <c r="O2282">
        <v>46.7</v>
      </c>
      <c r="P2282">
        <v>73.3</v>
      </c>
      <c r="Q2282">
        <v>73.3</v>
      </c>
      <c r="R2282" t="s">
        <v>161</v>
      </c>
      <c r="S2282" t="s">
        <v>161</v>
      </c>
      <c r="T2282" t="s">
        <v>161</v>
      </c>
      <c r="U2282" t="s">
        <v>161</v>
      </c>
    </row>
    <row r="2283" spans="1:21" hidden="1" x14ac:dyDescent="0.45">
      <c r="A2283" t="str">
        <f t="shared" si="46"/>
        <v>YAG10EUL7F+MArchitecture, building and planningLondon</v>
      </c>
      <c r="B2283" t="s">
        <v>116</v>
      </c>
      <c r="C2283" t="s">
        <v>142</v>
      </c>
      <c r="D2283">
        <v>10</v>
      </c>
      <c r="E2283" t="s">
        <v>137</v>
      </c>
      <c r="F2283" t="s">
        <v>145</v>
      </c>
      <c r="G2283" t="s">
        <v>138</v>
      </c>
      <c r="H2283" t="s">
        <v>84</v>
      </c>
      <c r="I2283" t="s">
        <v>149</v>
      </c>
      <c r="J2283">
        <v>80</v>
      </c>
      <c r="K2283">
        <v>0</v>
      </c>
      <c r="L2283">
        <v>80</v>
      </c>
      <c r="M2283">
        <v>32.299999999999997</v>
      </c>
      <c r="N2283">
        <v>6.5</v>
      </c>
      <c r="O2283">
        <v>60</v>
      </c>
      <c r="P2283">
        <v>61.3</v>
      </c>
      <c r="Q2283">
        <v>61.3</v>
      </c>
      <c r="R2283">
        <v>45</v>
      </c>
      <c r="S2283">
        <v>20200</v>
      </c>
      <c r="T2283">
        <v>42700</v>
      </c>
      <c r="U2283">
        <v>58400</v>
      </c>
    </row>
    <row r="2284" spans="1:21" hidden="1" x14ac:dyDescent="0.45">
      <c r="A2284" t="str">
        <f t="shared" si="46"/>
        <v>YAG10EUL7F+MArchitecture, building and planningNorth East</v>
      </c>
      <c r="B2284" t="s">
        <v>116</v>
      </c>
      <c r="C2284" t="s">
        <v>142</v>
      </c>
      <c r="D2284">
        <v>10</v>
      </c>
      <c r="E2284" t="s">
        <v>137</v>
      </c>
      <c r="F2284" t="s">
        <v>145</v>
      </c>
      <c r="G2284" t="s">
        <v>138</v>
      </c>
      <c r="H2284" t="s">
        <v>84</v>
      </c>
      <c r="I2284" t="s">
        <v>150</v>
      </c>
      <c r="J2284" t="s">
        <v>161</v>
      </c>
      <c r="K2284" t="s">
        <v>161</v>
      </c>
      <c r="L2284" t="s">
        <v>161</v>
      </c>
      <c r="M2284" t="s">
        <v>161</v>
      </c>
      <c r="N2284" t="s">
        <v>161</v>
      </c>
      <c r="O2284" t="s">
        <v>161</v>
      </c>
      <c r="P2284" t="s">
        <v>161</v>
      </c>
      <c r="Q2284" t="s">
        <v>161</v>
      </c>
      <c r="R2284" t="s">
        <v>157</v>
      </c>
      <c r="S2284" t="s">
        <v>157</v>
      </c>
      <c r="T2284" t="s">
        <v>157</v>
      </c>
      <c r="U2284" t="s">
        <v>157</v>
      </c>
    </row>
    <row r="2285" spans="1:21" hidden="1" x14ac:dyDescent="0.45">
      <c r="A2285" t="str">
        <f t="shared" si="46"/>
        <v>YAG10EUL7F+MArchitecture, building and planningNorth West</v>
      </c>
      <c r="B2285" t="s">
        <v>116</v>
      </c>
      <c r="C2285" t="s">
        <v>142</v>
      </c>
      <c r="D2285">
        <v>10</v>
      </c>
      <c r="E2285" t="s">
        <v>137</v>
      </c>
      <c r="F2285" t="s">
        <v>145</v>
      </c>
      <c r="G2285" t="s">
        <v>138</v>
      </c>
      <c r="H2285" t="s">
        <v>84</v>
      </c>
      <c r="I2285" t="s">
        <v>151</v>
      </c>
      <c r="J2285" t="s">
        <v>161</v>
      </c>
      <c r="K2285" t="s">
        <v>161</v>
      </c>
      <c r="L2285" t="s">
        <v>161</v>
      </c>
      <c r="M2285" t="s">
        <v>161</v>
      </c>
      <c r="N2285" t="s">
        <v>161</v>
      </c>
      <c r="O2285" t="s">
        <v>161</v>
      </c>
      <c r="P2285" t="s">
        <v>161</v>
      </c>
      <c r="Q2285" t="s">
        <v>161</v>
      </c>
      <c r="R2285" t="s">
        <v>161</v>
      </c>
      <c r="S2285" t="s">
        <v>161</v>
      </c>
      <c r="T2285" t="s">
        <v>161</v>
      </c>
      <c r="U2285" t="s">
        <v>161</v>
      </c>
    </row>
    <row r="2286" spans="1:21" hidden="1" x14ac:dyDescent="0.45">
      <c r="A2286" t="str">
        <f t="shared" si="46"/>
        <v>YAG10EUL7F+MArchitecture, building and planningNorthern Ireland</v>
      </c>
      <c r="B2286" t="s">
        <v>116</v>
      </c>
      <c r="C2286" t="s">
        <v>142</v>
      </c>
      <c r="D2286">
        <v>10</v>
      </c>
      <c r="E2286" t="s">
        <v>137</v>
      </c>
      <c r="F2286" t="s">
        <v>145</v>
      </c>
      <c r="G2286" t="s">
        <v>138</v>
      </c>
      <c r="H2286" t="s">
        <v>84</v>
      </c>
      <c r="I2286" t="s">
        <v>152</v>
      </c>
      <c r="J2286">
        <v>5</v>
      </c>
      <c r="K2286">
        <v>0</v>
      </c>
      <c r="L2286">
        <v>5</v>
      </c>
      <c r="M2286">
        <v>0</v>
      </c>
      <c r="N2286">
        <v>0</v>
      </c>
      <c r="O2286">
        <v>100</v>
      </c>
      <c r="P2286">
        <v>100</v>
      </c>
      <c r="Q2286">
        <v>100</v>
      </c>
      <c r="R2286" t="s">
        <v>161</v>
      </c>
      <c r="S2286" t="s">
        <v>161</v>
      </c>
      <c r="T2286" t="s">
        <v>161</v>
      </c>
      <c r="U2286" t="s">
        <v>161</v>
      </c>
    </row>
    <row r="2287" spans="1:21" hidden="1" x14ac:dyDescent="0.45">
      <c r="A2287" t="str">
        <f t="shared" si="46"/>
        <v>YAG10EUL7F+MArchitecture, building and planningScotland</v>
      </c>
      <c r="B2287" t="s">
        <v>116</v>
      </c>
      <c r="C2287" t="s">
        <v>142</v>
      </c>
      <c r="D2287">
        <v>10</v>
      </c>
      <c r="E2287" t="s">
        <v>137</v>
      </c>
      <c r="F2287" t="s">
        <v>145</v>
      </c>
      <c r="G2287" t="s">
        <v>138</v>
      </c>
      <c r="H2287" t="s">
        <v>84</v>
      </c>
      <c r="I2287" t="s">
        <v>153</v>
      </c>
      <c r="J2287">
        <v>5</v>
      </c>
      <c r="K2287">
        <v>0</v>
      </c>
      <c r="L2287">
        <v>5</v>
      </c>
      <c r="M2287">
        <v>33.299999999999997</v>
      </c>
      <c r="N2287">
        <v>0</v>
      </c>
      <c r="O2287">
        <v>66.7</v>
      </c>
      <c r="P2287">
        <v>66.7</v>
      </c>
      <c r="Q2287">
        <v>66.7</v>
      </c>
      <c r="R2287" t="s">
        <v>161</v>
      </c>
      <c r="S2287" t="s">
        <v>161</v>
      </c>
      <c r="T2287" t="s">
        <v>161</v>
      </c>
      <c r="U2287" t="s">
        <v>161</v>
      </c>
    </row>
    <row r="2288" spans="1:21" hidden="1" x14ac:dyDescent="0.45">
      <c r="A2288" t="str">
        <f t="shared" si="46"/>
        <v>YAG10EUL7F+MArchitecture, building and planningSouth East</v>
      </c>
      <c r="B2288" t="s">
        <v>116</v>
      </c>
      <c r="C2288" t="s">
        <v>142</v>
      </c>
      <c r="D2288">
        <v>10</v>
      </c>
      <c r="E2288" t="s">
        <v>137</v>
      </c>
      <c r="F2288" t="s">
        <v>145</v>
      </c>
      <c r="G2288" t="s">
        <v>138</v>
      </c>
      <c r="H2288" t="s">
        <v>84</v>
      </c>
      <c r="I2288" t="s">
        <v>154</v>
      </c>
      <c r="J2288">
        <v>15</v>
      </c>
      <c r="K2288">
        <v>0</v>
      </c>
      <c r="L2288">
        <v>15</v>
      </c>
      <c r="M2288">
        <v>26.1</v>
      </c>
      <c r="N2288">
        <v>0</v>
      </c>
      <c r="O2288">
        <v>65.2</v>
      </c>
      <c r="P2288">
        <v>73.900000000000006</v>
      </c>
      <c r="Q2288">
        <v>73.900000000000006</v>
      </c>
      <c r="R2288" t="s">
        <v>161</v>
      </c>
      <c r="S2288" t="s">
        <v>161</v>
      </c>
      <c r="T2288" t="s">
        <v>161</v>
      </c>
      <c r="U2288" t="s">
        <v>161</v>
      </c>
    </row>
    <row r="2289" spans="1:21" hidden="1" x14ac:dyDescent="0.45">
      <c r="A2289" t="str">
        <f t="shared" si="46"/>
        <v>YAG10EUL7F+MArchitecture, building and planningSouth West</v>
      </c>
      <c r="B2289" t="s">
        <v>116</v>
      </c>
      <c r="C2289" t="s">
        <v>142</v>
      </c>
      <c r="D2289">
        <v>10</v>
      </c>
      <c r="E2289" t="s">
        <v>137</v>
      </c>
      <c r="F2289" t="s">
        <v>145</v>
      </c>
      <c r="G2289" t="s">
        <v>138</v>
      </c>
      <c r="H2289" t="s">
        <v>84</v>
      </c>
      <c r="I2289" t="s">
        <v>155</v>
      </c>
      <c r="J2289">
        <v>5</v>
      </c>
      <c r="K2289">
        <v>0</v>
      </c>
      <c r="L2289">
        <v>5</v>
      </c>
      <c r="M2289">
        <v>66.7</v>
      </c>
      <c r="N2289">
        <v>0</v>
      </c>
      <c r="O2289">
        <v>33.299999999999997</v>
      </c>
      <c r="P2289">
        <v>33.299999999999997</v>
      </c>
      <c r="Q2289">
        <v>33.299999999999997</v>
      </c>
      <c r="R2289" t="s">
        <v>161</v>
      </c>
      <c r="S2289" t="s">
        <v>161</v>
      </c>
      <c r="T2289" t="s">
        <v>161</v>
      </c>
      <c r="U2289" t="s">
        <v>161</v>
      </c>
    </row>
    <row r="2290" spans="1:21" hidden="1" x14ac:dyDescent="0.45">
      <c r="A2290" t="str">
        <f t="shared" si="46"/>
        <v>YAG10EUL7F+MArchitecture, building and planningWest Midlands</v>
      </c>
      <c r="B2290" t="s">
        <v>116</v>
      </c>
      <c r="C2290" t="s">
        <v>142</v>
      </c>
      <c r="D2290">
        <v>10</v>
      </c>
      <c r="E2290" t="s">
        <v>137</v>
      </c>
      <c r="F2290" t="s">
        <v>145</v>
      </c>
      <c r="G2290" t="s">
        <v>138</v>
      </c>
      <c r="H2290" t="s">
        <v>84</v>
      </c>
      <c r="I2290" t="s">
        <v>159</v>
      </c>
      <c r="J2290" t="s">
        <v>161</v>
      </c>
      <c r="K2290" t="s">
        <v>161</v>
      </c>
      <c r="L2290" t="s">
        <v>161</v>
      </c>
      <c r="M2290" t="s">
        <v>161</v>
      </c>
      <c r="N2290" t="s">
        <v>161</v>
      </c>
      <c r="O2290" t="s">
        <v>161</v>
      </c>
      <c r="P2290" t="s">
        <v>161</v>
      </c>
      <c r="Q2290" t="s">
        <v>161</v>
      </c>
      <c r="R2290" t="s">
        <v>161</v>
      </c>
      <c r="S2290" t="s">
        <v>161</v>
      </c>
      <c r="T2290" t="s">
        <v>161</v>
      </c>
      <c r="U2290" t="s">
        <v>161</v>
      </c>
    </row>
    <row r="2291" spans="1:21" hidden="1" x14ac:dyDescent="0.45">
      <c r="A2291" t="str">
        <f t="shared" si="46"/>
        <v>YAG10EUL7F+MArchitecture, building and planningYorkshire and The Humber</v>
      </c>
      <c r="B2291" t="s">
        <v>116</v>
      </c>
      <c r="C2291" t="s">
        <v>142</v>
      </c>
      <c r="D2291">
        <v>10</v>
      </c>
      <c r="E2291" t="s">
        <v>137</v>
      </c>
      <c r="F2291" t="s">
        <v>145</v>
      </c>
      <c r="G2291" t="s">
        <v>138</v>
      </c>
      <c r="H2291" t="s">
        <v>84</v>
      </c>
      <c r="I2291" t="s">
        <v>160</v>
      </c>
      <c r="J2291">
        <v>5</v>
      </c>
      <c r="K2291">
        <v>0</v>
      </c>
      <c r="L2291">
        <v>5</v>
      </c>
      <c r="M2291">
        <v>100</v>
      </c>
      <c r="N2291">
        <v>0</v>
      </c>
      <c r="O2291">
        <v>0</v>
      </c>
      <c r="P2291">
        <v>0</v>
      </c>
      <c r="Q2291">
        <v>0</v>
      </c>
      <c r="R2291" t="s">
        <v>157</v>
      </c>
      <c r="S2291" t="s">
        <v>157</v>
      </c>
      <c r="T2291" t="s">
        <v>157</v>
      </c>
      <c r="U2291" t="s">
        <v>157</v>
      </c>
    </row>
    <row r="2292" spans="1:21" hidden="1" x14ac:dyDescent="0.45">
      <c r="A2292" t="str">
        <f t="shared" si="46"/>
        <v>YAG10EUL7F+MArchitecture, building and planningNA</v>
      </c>
      <c r="B2292" t="s">
        <v>116</v>
      </c>
      <c r="C2292" t="s">
        <v>142</v>
      </c>
      <c r="D2292">
        <v>10</v>
      </c>
      <c r="E2292" t="s">
        <v>137</v>
      </c>
      <c r="F2292" t="s">
        <v>145</v>
      </c>
      <c r="G2292" t="s">
        <v>138</v>
      </c>
      <c r="H2292" t="s">
        <v>84</v>
      </c>
      <c r="I2292" t="s">
        <v>157</v>
      </c>
      <c r="J2292">
        <v>170</v>
      </c>
      <c r="K2292">
        <v>99.4</v>
      </c>
      <c r="L2292" t="s">
        <v>161</v>
      </c>
      <c r="M2292" t="s">
        <v>161</v>
      </c>
      <c r="N2292" t="s">
        <v>161</v>
      </c>
      <c r="O2292" t="s">
        <v>161</v>
      </c>
      <c r="P2292" t="s">
        <v>161</v>
      </c>
      <c r="Q2292" t="s">
        <v>161</v>
      </c>
      <c r="R2292" t="s">
        <v>157</v>
      </c>
      <c r="S2292" t="s">
        <v>157</v>
      </c>
      <c r="T2292" t="s">
        <v>157</v>
      </c>
      <c r="U2292" t="s">
        <v>157</v>
      </c>
    </row>
    <row r="2293" spans="1:21" hidden="1" x14ac:dyDescent="0.45">
      <c r="A2293" t="str">
        <f t="shared" si="46"/>
        <v>YAG10EUL8F+MArchitecture, building and planningEast of England</v>
      </c>
      <c r="B2293" t="s">
        <v>116</v>
      </c>
      <c r="C2293" t="s">
        <v>142</v>
      </c>
      <c r="D2293">
        <v>10</v>
      </c>
      <c r="E2293" t="s">
        <v>137</v>
      </c>
      <c r="F2293" t="s">
        <v>139</v>
      </c>
      <c r="G2293" t="s">
        <v>138</v>
      </c>
      <c r="H2293" t="s">
        <v>84</v>
      </c>
      <c r="I2293" t="s">
        <v>148</v>
      </c>
      <c r="J2293" t="s">
        <v>161</v>
      </c>
      <c r="K2293" t="s">
        <v>161</v>
      </c>
      <c r="L2293" t="s">
        <v>161</v>
      </c>
      <c r="M2293" t="s">
        <v>161</v>
      </c>
      <c r="N2293" t="s">
        <v>161</v>
      </c>
      <c r="O2293" t="s">
        <v>161</v>
      </c>
      <c r="P2293" t="s">
        <v>161</v>
      </c>
      <c r="Q2293" t="s">
        <v>161</v>
      </c>
      <c r="R2293" t="s">
        <v>161</v>
      </c>
      <c r="S2293" t="s">
        <v>161</v>
      </c>
      <c r="T2293" t="s">
        <v>161</v>
      </c>
      <c r="U2293" t="s">
        <v>161</v>
      </c>
    </row>
    <row r="2294" spans="1:21" hidden="1" x14ac:dyDescent="0.45">
      <c r="A2294" t="str">
        <f t="shared" si="46"/>
        <v>YAG10EUL8F+MArchitecture, building and planningLondon</v>
      </c>
      <c r="B2294" t="s">
        <v>116</v>
      </c>
      <c r="C2294" t="s">
        <v>142</v>
      </c>
      <c r="D2294">
        <v>10</v>
      </c>
      <c r="E2294" t="s">
        <v>137</v>
      </c>
      <c r="F2294" t="s">
        <v>139</v>
      </c>
      <c r="G2294" t="s">
        <v>138</v>
      </c>
      <c r="H2294" t="s">
        <v>84</v>
      </c>
      <c r="I2294" t="s">
        <v>149</v>
      </c>
      <c r="J2294">
        <v>5</v>
      </c>
      <c r="K2294">
        <v>0</v>
      </c>
      <c r="L2294">
        <v>5</v>
      </c>
      <c r="M2294">
        <v>25</v>
      </c>
      <c r="N2294">
        <v>25</v>
      </c>
      <c r="O2294">
        <v>50</v>
      </c>
      <c r="P2294">
        <v>50</v>
      </c>
      <c r="Q2294">
        <v>50</v>
      </c>
      <c r="R2294" t="s">
        <v>161</v>
      </c>
      <c r="S2294" t="s">
        <v>161</v>
      </c>
      <c r="T2294" t="s">
        <v>161</v>
      </c>
      <c r="U2294" t="s">
        <v>161</v>
      </c>
    </row>
    <row r="2295" spans="1:21" hidden="1" x14ac:dyDescent="0.45">
      <c r="A2295" t="str">
        <f t="shared" si="46"/>
        <v>YAG10EUL8F+MArchitecture, building and planningNorth East</v>
      </c>
      <c r="B2295" t="s">
        <v>116</v>
      </c>
      <c r="C2295" t="s">
        <v>142</v>
      </c>
      <c r="D2295">
        <v>10</v>
      </c>
      <c r="E2295" t="s">
        <v>137</v>
      </c>
      <c r="F2295" t="s">
        <v>139</v>
      </c>
      <c r="G2295" t="s">
        <v>138</v>
      </c>
      <c r="H2295" t="s">
        <v>84</v>
      </c>
      <c r="I2295" t="s">
        <v>150</v>
      </c>
      <c r="J2295" t="s">
        <v>161</v>
      </c>
      <c r="K2295" t="s">
        <v>161</v>
      </c>
      <c r="L2295" t="s">
        <v>161</v>
      </c>
      <c r="M2295" t="s">
        <v>161</v>
      </c>
      <c r="N2295" t="s">
        <v>161</v>
      </c>
      <c r="O2295" t="s">
        <v>161</v>
      </c>
      <c r="P2295" t="s">
        <v>161</v>
      </c>
      <c r="Q2295" t="s">
        <v>161</v>
      </c>
      <c r="R2295" t="s">
        <v>161</v>
      </c>
      <c r="S2295" t="s">
        <v>161</v>
      </c>
      <c r="T2295" t="s">
        <v>161</v>
      </c>
      <c r="U2295" t="s">
        <v>161</v>
      </c>
    </row>
    <row r="2296" spans="1:21" hidden="1" x14ac:dyDescent="0.45">
      <c r="A2296" t="str">
        <f t="shared" si="46"/>
        <v>YAG10EUL8F+MArchitecture, building and planningNorth West</v>
      </c>
      <c r="B2296" t="s">
        <v>116</v>
      </c>
      <c r="C2296" t="s">
        <v>142</v>
      </c>
      <c r="D2296">
        <v>10</v>
      </c>
      <c r="E2296" t="s">
        <v>137</v>
      </c>
      <c r="F2296" t="s">
        <v>139</v>
      </c>
      <c r="G2296" t="s">
        <v>138</v>
      </c>
      <c r="H2296" t="s">
        <v>84</v>
      </c>
      <c r="I2296" t="s">
        <v>151</v>
      </c>
      <c r="J2296" t="s">
        <v>161</v>
      </c>
      <c r="K2296" t="s">
        <v>161</v>
      </c>
      <c r="L2296" t="s">
        <v>161</v>
      </c>
      <c r="M2296" t="s">
        <v>161</v>
      </c>
      <c r="N2296" t="s">
        <v>161</v>
      </c>
      <c r="O2296" t="s">
        <v>161</v>
      </c>
      <c r="P2296" t="s">
        <v>161</v>
      </c>
      <c r="Q2296" t="s">
        <v>161</v>
      </c>
      <c r="R2296" t="s">
        <v>161</v>
      </c>
      <c r="S2296" t="s">
        <v>161</v>
      </c>
      <c r="T2296" t="s">
        <v>161</v>
      </c>
      <c r="U2296" t="s">
        <v>161</v>
      </c>
    </row>
    <row r="2297" spans="1:21" hidden="1" x14ac:dyDescent="0.45">
      <c r="A2297" t="str">
        <f t="shared" si="46"/>
        <v>YAG10EUL8F+MArchitecture, building and planningWest Midlands</v>
      </c>
      <c r="B2297" t="s">
        <v>116</v>
      </c>
      <c r="C2297" t="s">
        <v>142</v>
      </c>
      <c r="D2297">
        <v>10</v>
      </c>
      <c r="E2297" t="s">
        <v>137</v>
      </c>
      <c r="F2297" t="s">
        <v>139</v>
      </c>
      <c r="G2297" t="s">
        <v>138</v>
      </c>
      <c r="H2297" t="s">
        <v>84</v>
      </c>
      <c r="I2297" t="s">
        <v>159</v>
      </c>
      <c r="J2297" t="s">
        <v>161</v>
      </c>
      <c r="K2297" t="s">
        <v>161</v>
      </c>
      <c r="L2297" t="s">
        <v>161</v>
      </c>
      <c r="M2297" t="s">
        <v>161</v>
      </c>
      <c r="N2297" t="s">
        <v>161</v>
      </c>
      <c r="O2297" t="s">
        <v>161</v>
      </c>
      <c r="P2297" t="s">
        <v>161</v>
      </c>
      <c r="Q2297" t="s">
        <v>161</v>
      </c>
      <c r="R2297" t="s">
        <v>161</v>
      </c>
      <c r="S2297" t="s">
        <v>161</v>
      </c>
      <c r="T2297" t="s">
        <v>161</v>
      </c>
      <c r="U2297" t="s">
        <v>161</v>
      </c>
    </row>
    <row r="2298" spans="1:21" hidden="1" x14ac:dyDescent="0.45">
      <c r="A2298" t="str">
        <f t="shared" si="46"/>
        <v>YAG10EUL8F+MArchitecture, building and planningYorkshire and The Humber</v>
      </c>
      <c r="B2298" t="s">
        <v>116</v>
      </c>
      <c r="C2298" t="s">
        <v>142</v>
      </c>
      <c r="D2298">
        <v>10</v>
      </c>
      <c r="E2298" t="s">
        <v>137</v>
      </c>
      <c r="F2298" t="s">
        <v>139</v>
      </c>
      <c r="G2298" t="s">
        <v>138</v>
      </c>
      <c r="H2298" t="s">
        <v>84</v>
      </c>
      <c r="I2298" t="s">
        <v>160</v>
      </c>
      <c r="J2298" t="s">
        <v>161</v>
      </c>
      <c r="K2298" t="s">
        <v>161</v>
      </c>
      <c r="L2298" t="s">
        <v>161</v>
      </c>
      <c r="M2298" t="s">
        <v>161</v>
      </c>
      <c r="N2298" t="s">
        <v>161</v>
      </c>
      <c r="O2298" t="s">
        <v>161</v>
      </c>
      <c r="P2298" t="s">
        <v>161</v>
      </c>
      <c r="Q2298" t="s">
        <v>161</v>
      </c>
      <c r="R2298" t="s">
        <v>157</v>
      </c>
      <c r="S2298" t="s">
        <v>157</v>
      </c>
      <c r="T2298" t="s">
        <v>157</v>
      </c>
      <c r="U2298" t="s">
        <v>157</v>
      </c>
    </row>
    <row r="2299" spans="1:21" hidden="1" x14ac:dyDescent="0.45">
      <c r="A2299" t="str">
        <f t="shared" si="46"/>
        <v>YAG10EUL8F+MArchitecture, building and planningNA</v>
      </c>
      <c r="B2299" t="s">
        <v>116</v>
      </c>
      <c r="C2299" t="s">
        <v>142</v>
      </c>
      <c r="D2299">
        <v>10</v>
      </c>
      <c r="E2299" t="s">
        <v>137</v>
      </c>
      <c r="F2299" t="s">
        <v>139</v>
      </c>
      <c r="G2299" t="s">
        <v>138</v>
      </c>
      <c r="H2299" t="s">
        <v>84</v>
      </c>
      <c r="I2299" t="s">
        <v>157</v>
      </c>
      <c r="J2299">
        <v>15</v>
      </c>
      <c r="K2299">
        <v>100</v>
      </c>
      <c r="L2299" t="s">
        <v>161</v>
      </c>
      <c r="M2299" t="s">
        <v>161</v>
      </c>
      <c r="N2299" t="s">
        <v>161</v>
      </c>
      <c r="O2299" t="s">
        <v>161</v>
      </c>
      <c r="P2299" t="s">
        <v>161</v>
      </c>
      <c r="Q2299" t="s">
        <v>161</v>
      </c>
      <c r="R2299" t="s">
        <v>157</v>
      </c>
      <c r="S2299" t="s">
        <v>157</v>
      </c>
      <c r="T2299" t="s">
        <v>157</v>
      </c>
      <c r="U2299" t="s">
        <v>157</v>
      </c>
    </row>
    <row r="2300" spans="1:21" hidden="1" x14ac:dyDescent="0.45">
      <c r="A2300" t="str">
        <f t="shared" si="46"/>
        <v>YAG5EUL7F+MArchitecture, building and planningAbroad</v>
      </c>
      <c r="B2300" t="s">
        <v>116</v>
      </c>
      <c r="C2300" t="s">
        <v>140</v>
      </c>
      <c r="D2300">
        <v>5</v>
      </c>
      <c r="E2300" t="s">
        <v>137</v>
      </c>
      <c r="F2300" t="s">
        <v>145</v>
      </c>
      <c r="G2300" t="s">
        <v>138</v>
      </c>
      <c r="H2300" t="s">
        <v>84</v>
      </c>
      <c r="I2300" t="s">
        <v>146</v>
      </c>
      <c r="J2300">
        <v>35</v>
      </c>
      <c r="K2300">
        <v>0</v>
      </c>
      <c r="L2300">
        <v>35</v>
      </c>
      <c r="M2300">
        <v>76.599999999999994</v>
      </c>
      <c r="N2300">
        <v>6.3</v>
      </c>
      <c r="O2300">
        <v>14.1</v>
      </c>
      <c r="P2300">
        <v>14.1</v>
      </c>
      <c r="Q2300">
        <v>17.2</v>
      </c>
      <c r="R2300" t="s">
        <v>161</v>
      </c>
      <c r="S2300" t="s">
        <v>161</v>
      </c>
      <c r="T2300" t="s">
        <v>161</v>
      </c>
      <c r="U2300" t="s">
        <v>161</v>
      </c>
    </row>
    <row r="2301" spans="1:21" hidden="1" x14ac:dyDescent="0.45">
      <c r="A2301" t="str">
        <f t="shared" si="46"/>
        <v>YAG5EUL7F+MArchitecture, building and planningEast Midlands</v>
      </c>
      <c r="B2301" t="s">
        <v>116</v>
      </c>
      <c r="C2301" t="s">
        <v>140</v>
      </c>
      <c r="D2301">
        <v>5</v>
      </c>
      <c r="E2301" t="s">
        <v>137</v>
      </c>
      <c r="F2301" t="s">
        <v>145</v>
      </c>
      <c r="G2301" t="s">
        <v>138</v>
      </c>
      <c r="H2301" t="s">
        <v>84</v>
      </c>
      <c r="I2301" t="s">
        <v>147</v>
      </c>
      <c r="J2301">
        <v>5</v>
      </c>
      <c r="K2301">
        <v>0</v>
      </c>
      <c r="L2301">
        <v>5</v>
      </c>
      <c r="M2301">
        <v>40</v>
      </c>
      <c r="N2301">
        <v>0</v>
      </c>
      <c r="O2301">
        <v>40</v>
      </c>
      <c r="P2301">
        <v>60</v>
      </c>
      <c r="Q2301">
        <v>60</v>
      </c>
      <c r="R2301" t="s">
        <v>161</v>
      </c>
      <c r="S2301" t="s">
        <v>161</v>
      </c>
      <c r="T2301" t="s">
        <v>161</v>
      </c>
      <c r="U2301" t="s">
        <v>161</v>
      </c>
    </row>
    <row r="2302" spans="1:21" hidden="1" x14ac:dyDescent="0.45">
      <c r="A2302" t="str">
        <f t="shared" si="46"/>
        <v>YAG5EUL7F+MArchitecture, building and planningEast of England</v>
      </c>
      <c r="B2302" t="s">
        <v>116</v>
      </c>
      <c r="C2302" t="s">
        <v>140</v>
      </c>
      <c r="D2302">
        <v>5</v>
      </c>
      <c r="E2302" t="s">
        <v>137</v>
      </c>
      <c r="F2302" t="s">
        <v>145</v>
      </c>
      <c r="G2302" t="s">
        <v>138</v>
      </c>
      <c r="H2302" t="s">
        <v>84</v>
      </c>
      <c r="I2302" t="s">
        <v>148</v>
      </c>
      <c r="J2302">
        <v>15</v>
      </c>
      <c r="K2302">
        <v>0</v>
      </c>
      <c r="L2302">
        <v>15</v>
      </c>
      <c r="M2302">
        <v>37.5</v>
      </c>
      <c r="N2302">
        <v>7.5</v>
      </c>
      <c r="O2302">
        <v>47.5</v>
      </c>
      <c r="P2302">
        <v>55</v>
      </c>
      <c r="Q2302">
        <v>55</v>
      </c>
      <c r="R2302" t="s">
        <v>161</v>
      </c>
      <c r="S2302" t="s">
        <v>161</v>
      </c>
      <c r="T2302" t="s">
        <v>161</v>
      </c>
      <c r="U2302" t="s">
        <v>161</v>
      </c>
    </row>
    <row r="2303" spans="1:21" hidden="1" x14ac:dyDescent="0.45">
      <c r="A2303" t="str">
        <f t="shared" si="46"/>
        <v>YAG5EUL7F+MArchitecture, building and planningLondon</v>
      </c>
      <c r="B2303" t="s">
        <v>116</v>
      </c>
      <c r="C2303" t="s">
        <v>140</v>
      </c>
      <c r="D2303">
        <v>5</v>
      </c>
      <c r="E2303" t="s">
        <v>137</v>
      </c>
      <c r="F2303" t="s">
        <v>145</v>
      </c>
      <c r="G2303" t="s">
        <v>138</v>
      </c>
      <c r="H2303" t="s">
        <v>84</v>
      </c>
      <c r="I2303" t="s">
        <v>149</v>
      </c>
      <c r="J2303">
        <v>155</v>
      </c>
      <c r="K2303">
        <v>0</v>
      </c>
      <c r="L2303">
        <v>155</v>
      </c>
      <c r="M2303">
        <v>27.2</v>
      </c>
      <c r="N2303">
        <v>10.7</v>
      </c>
      <c r="O2303">
        <v>51.1</v>
      </c>
      <c r="P2303">
        <v>59.2</v>
      </c>
      <c r="Q2303">
        <v>62.1</v>
      </c>
      <c r="R2303">
        <v>75</v>
      </c>
      <c r="S2303">
        <v>33200</v>
      </c>
      <c r="T2303">
        <v>39400</v>
      </c>
      <c r="U2303">
        <v>51100</v>
      </c>
    </row>
    <row r="2304" spans="1:21" hidden="1" x14ac:dyDescent="0.45">
      <c r="A2304" t="str">
        <f t="shared" si="46"/>
        <v>YAG5EUL7F+MArchitecture, building and planningNorth East</v>
      </c>
      <c r="B2304" t="s">
        <v>116</v>
      </c>
      <c r="C2304" t="s">
        <v>140</v>
      </c>
      <c r="D2304">
        <v>5</v>
      </c>
      <c r="E2304" t="s">
        <v>137</v>
      </c>
      <c r="F2304" t="s">
        <v>145</v>
      </c>
      <c r="G2304" t="s">
        <v>138</v>
      </c>
      <c r="H2304" t="s">
        <v>84</v>
      </c>
      <c r="I2304" t="s">
        <v>150</v>
      </c>
      <c r="J2304" t="s">
        <v>161</v>
      </c>
      <c r="K2304" t="s">
        <v>161</v>
      </c>
      <c r="L2304" t="s">
        <v>161</v>
      </c>
      <c r="M2304" t="s">
        <v>161</v>
      </c>
      <c r="N2304" t="s">
        <v>161</v>
      </c>
      <c r="O2304" t="s">
        <v>161</v>
      </c>
      <c r="P2304" t="s">
        <v>161</v>
      </c>
      <c r="Q2304" t="s">
        <v>161</v>
      </c>
      <c r="R2304" t="s">
        <v>157</v>
      </c>
      <c r="S2304" t="s">
        <v>157</v>
      </c>
      <c r="T2304" t="s">
        <v>157</v>
      </c>
      <c r="U2304" t="s">
        <v>157</v>
      </c>
    </row>
    <row r="2305" spans="1:21" hidden="1" x14ac:dyDescent="0.45">
      <c r="A2305" t="str">
        <f t="shared" si="46"/>
        <v>YAG5EUL7F+MArchitecture, building and planningNorth West</v>
      </c>
      <c r="B2305" t="s">
        <v>116</v>
      </c>
      <c r="C2305" t="s">
        <v>140</v>
      </c>
      <c r="D2305">
        <v>5</v>
      </c>
      <c r="E2305" t="s">
        <v>137</v>
      </c>
      <c r="F2305" t="s">
        <v>145</v>
      </c>
      <c r="G2305" t="s">
        <v>138</v>
      </c>
      <c r="H2305" t="s">
        <v>84</v>
      </c>
      <c r="I2305" t="s">
        <v>151</v>
      </c>
      <c r="J2305">
        <v>10</v>
      </c>
      <c r="K2305">
        <v>0</v>
      </c>
      <c r="L2305">
        <v>10</v>
      </c>
      <c r="M2305">
        <v>56.2</v>
      </c>
      <c r="N2305">
        <v>0</v>
      </c>
      <c r="O2305">
        <v>43.8</v>
      </c>
      <c r="P2305">
        <v>43.8</v>
      </c>
      <c r="Q2305">
        <v>43.8</v>
      </c>
      <c r="R2305" t="s">
        <v>161</v>
      </c>
      <c r="S2305" t="s">
        <v>161</v>
      </c>
      <c r="T2305" t="s">
        <v>161</v>
      </c>
      <c r="U2305" t="s">
        <v>161</v>
      </c>
    </row>
    <row r="2306" spans="1:21" hidden="1" x14ac:dyDescent="0.45">
      <c r="A2306" t="str">
        <f t="shared" si="46"/>
        <v>YAG5EUL7F+MArchitecture, building and planningScotland</v>
      </c>
      <c r="B2306" t="s">
        <v>116</v>
      </c>
      <c r="C2306" t="s">
        <v>140</v>
      </c>
      <c r="D2306">
        <v>5</v>
      </c>
      <c r="E2306" t="s">
        <v>137</v>
      </c>
      <c r="F2306" t="s">
        <v>145</v>
      </c>
      <c r="G2306" t="s">
        <v>138</v>
      </c>
      <c r="H2306" t="s">
        <v>84</v>
      </c>
      <c r="I2306" t="s">
        <v>153</v>
      </c>
      <c r="J2306">
        <v>5</v>
      </c>
      <c r="K2306">
        <v>0</v>
      </c>
      <c r="L2306">
        <v>5</v>
      </c>
      <c r="M2306">
        <v>72.3</v>
      </c>
      <c r="N2306">
        <v>0</v>
      </c>
      <c r="O2306">
        <v>0</v>
      </c>
      <c r="P2306">
        <v>0</v>
      </c>
      <c r="Q2306">
        <v>27.7</v>
      </c>
      <c r="R2306" t="s">
        <v>157</v>
      </c>
      <c r="S2306" t="s">
        <v>157</v>
      </c>
      <c r="T2306" t="s">
        <v>157</v>
      </c>
      <c r="U2306" t="s">
        <v>157</v>
      </c>
    </row>
    <row r="2307" spans="1:21" hidden="1" x14ac:dyDescent="0.45">
      <c r="A2307" t="str">
        <f t="shared" si="46"/>
        <v>YAG5EUL7F+MArchitecture, building and planningSouth East</v>
      </c>
      <c r="B2307" t="s">
        <v>116</v>
      </c>
      <c r="C2307" t="s">
        <v>140</v>
      </c>
      <c r="D2307">
        <v>5</v>
      </c>
      <c r="E2307" t="s">
        <v>137</v>
      </c>
      <c r="F2307" t="s">
        <v>145</v>
      </c>
      <c r="G2307" t="s">
        <v>138</v>
      </c>
      <c r="H2307" t="s">
        <v>84</v>
      </c>
      <c r="I2307" t="s">
        <v>154</v>
      </c>
      <c r="J2307">
        <v>30</v>
      </c>
      <c r="K2307">
        <v>0</v>
      </c>
      <c r="L2307">
        <v>30</v>
      </c>
      <c r="M2307">
        <v>48.1</v>
      </c>
      <c r="N2307">
        <v>7.7</v>
      </c>
      <c r="O2307">
        <v>40.4</v>
      </c>
      <c r="P2307">
        <v>40.4</v>
      </c>
      <c r="Q2307">
        <v>44.2</v>
      </c>
      <c r="R2307" t="s">
        <v>161</v>
      </c>
      <c r="S2307" t="s">
        <v>161</v>
      </c>
      <c r="T2307" t="s">
        <v>161</v>
      </c>
      <c r="U2307" t="s">
        <v>161</v>
      </c>
    </row>
    <row r="2308" spans="1:21" hidden="1" x14ac:dyDescent="0.45">
      <c r="A2308" t="str">
        <f t="shared" si="46"/>
        <v>YAG5EUL7F+MArchitecture, building and planningSouth West</v>
      </c>
      <c r="B2308" t="s">
        <v>116</v>
      </c>
      <c r="C2308" t="s">
        <v>140</v>
      </c>
      <c r="D2308">
        <v>5</v>
      </c>
      <c r="E2308" t="s">
        <v>137</v>
      </c>
      <c r="F2308" t="s">
        <v>145</v>
      </c>
      <c r="G2308" t="s">
        <v>138</v>
      </c>
      <c r="H2308" t="s">
        <v>84</v>
      </c>
      <c r="I2308" t="s">
        <v>155</v>
      </c>
      <c r="J2308">
        <v>5</v>
      </c>
      <c r="K2308">
        <v>0</v>
      </c>
      <c r="L2308">
        <v>5</v>
      </c>
      <c r="M2308">
        <v>50</v>
      </c>
      <c r="N2308">
        <v>25</v>
      </c>
      <c r="O2308">
        <v>25</v>
      </c>
      <c r="P2308">
        <v>25</v>
      </c>
      <c r="Q2308">
        <v>25</v>
      </c>
      <c r="R2308" t="s">
        <v>161</v>
      </c>
      <c r="S2308" t="s">
        <v>161</v>
      </c>
      <c r="T2308" t="s">
        <v>161</v>
      </c>
      <c r="U2308" t="s">
        <v>161</v>
      </c>
    </row>
    <row r="2309" spans="1:21" hidden="1" x14ac:dyDescent="0.45">
      <c r="A2309" t="str">
        <f t="shared" si="46"/>
        <v>YAG5EUL7F+MArchitecture, building and planningWales</v>
      </c>
      <c r="B2309" t="s">
        <v>116</v>
      </c>
      <c r="C2309" t="s">
        <v>140</v>
      </c>
      <c r="D2309">
        <v>5</v>
      </c>
      <c r="E2309" t="s">
        <v>137</v>
      </c>
      <c r="F2309" t="s">
        <v>145</v>
      </c>
      <c r="G2309" t="s">
        <v>138</v>
      </c>
      <c r="H2309" t="s">
        <v>84</v>
      </c>
      <c r="I2309" t="s">
        <v>158</v>
      </c>
      <c r="J2309">
        <v>5</v>
      </c>
      <c r="K2309">
        <v>0</v>
      </c>
      <c r="L2309">
        <v>5</v>
      </c>
      <c r="M2309">
        <v>71.400000000000006</v>
      </c>
      <c r="N2309">
        <v>0</v>
      </c>
      <c r="O2309">
        <v>28.6</v>
      </c>
      <c r="P2309">
        <v>28.6</v>
      </c>
      <c r="Q2309">
        <v>28.6</v>
      </c>
      <c r="R2309" t="s">
        <v>161</v>
      </c>
      <c r="S2309" t="s">
        <v>161</v>
      </c>
      <c r="T2309" t="s">
        <v>161</v>
      </c>
      <c r="U2309" t="s">
        <v>161</v>
      </c>
    </row>
    <row r="2310" spans="1:21" hidden="1" x14ac:dyDescent="0.45">
      <c r="A2310" t="str">
        <f t="shared" si="46"/>
        <v>YAG5EUL7F+MArchitecture, building and planningWest Midlands</v>
      </c>
      <c r="B2310" t="s">
        <v>116</v>
      </c>
      <c r="C2310" t="s">
        <v>140</v>
      </c>
      <c r="D2310">
        <v>5</v>
      </c>
      <c r="E2310" t="s">
        <v>137</v>
      </c>
      <c r="F2310" t="s">
        <v>145</v>
      </c>
      <c r="G2310" t="s">
        <v>138</v>
      </c>
      <c r="H2310" t="s">
        <v>84</v>
      </c>
      <c r="I2310" t="s">
        <v>159</v>
      </c>
      <c r="J2310">
        <v>15</v>
      </c>
      <c r="K2310">
        <v>0</v>
      </c>
      <c r="L2310">
        <v>15</v>
      </c>
      <c r="M2310">
        <v>73.900000000000006</v>
      </c>
      <c r="N2310">
        <v>0</v>
      </c>
      <c r="O2310">
        <v>26.1</v>
      </c>
      <c r="P2310">
        <v>26.1</v>
      </c>
      <c r="Q2310">
        <v>26.1</v>
      </c>
      <c r="R2310" t="s">
        <v>161</v>
      </c>
      <c r="S2310" t="s">
        <v>161</v>
      </c>
      <c r="T2310" t="s">
        <v>161</v>
      </c>
      <c r="U2310" t="s">
        <v>161</v>
      </c>
    </row>
    <row r="2311" spans="1:21" hidden="1" x14ac:dyDescent="0.45">
      <c r="A2311" t="str">
        <f t="shared" ref="A2311:A2374" si="47">"YAG"&amp;D2311 &amp;E2311 &amp;F2311 &amp; G2311 &amp;H2311 &amp;I2311</f>
        <v>YAG5EUL7F+MArchitecture, building and planningYorkshire and The Humber</v>
      </c>
      <c r="B2311" t="s">
        <v>116</v>
      </c>
      <c r="C2311" t="s">
        <v>140</v>
      </c>
      <c r="D2311">
        <v>5</v>
      </c>
      <c r="E2311" t="s">
        <v>137</v>
      </c>
      <c r="F2311" t="s">
        <v>145</v>
      </c>
      <c r="G2311" t="s">
        <v>138</v>
      </c>
      <c r="H2311" t="s">
        <v>84</v>
      </c>
      <c r="I2311" t="s">
        <v>160</v>
      </c>
      <c r="J2311">
        <v>10</v>
      </c>
      <c r="K2311">
        <v>0</v>
      </c>
      <c r="L2311">
        <v>10</v>
      </c>
      <c r="M2311">
        <v>94.1</v>
      </c>
      <c r="N2311">
        <v>0</v>
      </c>
      <c r="O2311">
        <v>0</v>
      </c>
      <c r="P2311">
        <v>5.9</v>
      </c>
      <c r="Q2311">
        <v>5.9</v>
      </c>
      <c r="R2311" t="s">
        <v>157</v>
      </c>
      <c r="S2311" t="s">
        <v>157</v>
      </c>
      <c r="T2311" t="s">
        <v>157</v>
      </c>
      <c r="U2311" t="s">
        <v>157</v>
      </c>
    </row>
    <row r="2312" spans="1:21" hidden="1" x14ac:dyDescent="0.45">
      <c r="A2312" t="str">
        <f t="shared" si="47"/>
        <v>YAG5EUL7F+MArchitecture, building and planningNA</v>
      </c>
      <c r="B2312" t="s">
        <v>116</v>
      </c>
      <c r="C2312" t="s">
        <v>140</v>
      </c>
      <c r="D2312">
        <v>5</v>
      </c>
      <c r="E2312" t="s">
        <v>137</v>
      </c>
      <c r="F2312" t="s">
        <v>145</v>
      </c>
      <c r="G2312" t="s">
        <v>138</v>
      </c>
      <c r="H2312" t="s">
        <v>84</v>
      </c>
      <c r="I2312" t="s">
        <v>157</v>
      </c>
      <c r="J2312">
        <v>275</v>
      </c>
      <c r="K2312">
        <v>99.3</v>
      </c>
      <c r="L2312" t="s">
        <v>161</v>
      </c>
      <c r="M2312" t="s">
        <v>161</v>
      </c>
      <c r="N2312" t="s">
        <v>161</v>
      </c>
      <c r="O2312" t="s">
        <v>161</v>
      </c>
      <c r="P2312" t="s">
        <v>161</v>
      </c>
      <c r="Q2312" t="s">
        <v>161</v>
      </c>
      <c r="R2312" t="s">
        <v>157</v>
      </c>
      <c r="S2312" t="s">
        <v>157</v>
      </c>
      <c r="T2312" t="s">
        <v>157</v>
      </c>
      <c r="U2312" t="s">
        <v>157</v>
      </c>
    </row>
    <row r="2313" spans="1:21" hidden="1" x14ac:dyDescent="0.45">
      <c r="A2313" t="str">
        <f t="shared" si="47"/>
        <v>YAG5EUL8F+MArchitecture, building and planningEast of England</v>
      </c>
      <c r="B2313" t="s">
        <v>116</v>
      </c>
      <c r="C2313" t="s">
        <v>140</v>
      </c>
      <c r="D2313">
        <v>5</v>
      </c>
      <c r="E2313" t="s">
        <v>137</v>
      </c>
      <c r="F2313" t="s">
        <v>139</v>
      </c>
      <c r="G2313" t="s">
        <v>138</v>
      </c>
      <c r="H2313" t="s">
        <v>84</v>
      </c>
      <c r="I2313" t="s">
        <v>148</v>
      </c>
      <c r="J2313" t="s">
        <v>161</v>
      </c>
      <c r="K2313" t="s">
        <v>161</v>
      </c>
      <c r="L2313" t="s">
        <v>161</v>
      </c>
      <c r="M2313" t="s">
        <v>161</v>
      </c>
      <c r="N2313" t="s">
        <v>161</v>
      </c>
      <c r="O2313" t="s">
        <v>161</v>
      </c>
      <c r="P2313" t="s">
        <v>161</v>
      </c>
      <c r="Q2313" t="s">
        <v>161</v>
      </c>
      <c r="R2313" t="s">
        <v>157</v>
      </c>
      <c r="S2313" t="s">
        <v>157</v>
      </c>
      <c r="T2313" t="s">
        <v>157</v>
      </c>
      <c r="U2313" t="s">
        <v>157</v>
      </c>
    </row>
    <row r="2314" spans="1:21" hidden="1" x14ac:dyDescent="0.45">
      <c r="A2314" t="str">
        <f t="shared" si="47"/>
        <v>YAG5EUL8F+MArchitecture, building and planningLondon</v>
      </c>
      <c r="B2314" t="s">
        <v>116</v>
      </c>
      <c r="C2314" t="s">
        <v>140</v>
      </c>
      <c r="D2314">
        <v>5</v>
      </c>
      <c r="E2314" t="s">
        <v>137</v>
      </c>
      <c r="F2314" t="s">
        <v>139</v>
      </c>
      <c r="G2314" t="s">
        <v>138</v>
      </c>
      <c r="H2314" t="s">
        <v>84</v>
      </c>
      <c r="I2314" t="s">
        <v>149</v>
      </c>
      <c r="J2314">
        <v>5</v>
      </c>
      <c r="K2314">
        <v>0</v>
      </c>
      <c r="L2314">
        <v>5</v>
      </c>
      <c r="M2314">
        <v>50</v>
      </c>
      <c r="N2314">
        <v>25</v>
      </c>
      <c r="O2314">
        <v>25</v>
      </c>
      <c r="P2314">
        <v>25</v>
      </c>
      <c r="Q2314">
        <v>25</v>
      </c>
      <c r="R2314" t="s">
        <v>161</v>
      </c>
      <c r="S2314" t="s">
        <v>161</v>
      </c>
      <c r="T2314" t="s">
        <v>161</v>
      </c>
      <c r="U2314" t="s">
        <v>161</v>
      </c>
    </row>
    <row r="2315" spans="1:21" hidden="1" x14ac:dyDescent="0.45">
      <c r="A2315" t="str">
        <f t="shared" si="47"/>
        <v>YAG5EUL8F+MArchitecture, building and planningSouth West</v>
      </c>
      <c r="B2315" t="s">
        <v>116</v>
      </c>
      <c r="C2315" t="s">
        <v>140</v>
      </c>
      <c r="D2315">
        <v>5</v>
      </c>
      <c r="E2315" t="s">
        <v>137</v>
      </c>
      <c r="F2315" t="s">
        <v>139</v>
      </c>
      <c r="G2315" t="s">
        <v>138</v>
      </c>
      <c r="H2315" t="s">
        <v>84</v>
      </c>
      <c r="I2315" t="s">
        <v>155</v>
      </c>
      <c r="J2315" t="s">
        <v>161</v>
      </c>
      <c r="K2315" t="s">
        <v>161</v>
      </c>
      <c r="L2315" t="s">
        <v>161</v>
      </c>
      <c r="M2315" t="s">
        <v>161</v>
      </c>
      <c r="N2315" t="s">
        <v>161</v>
      </c>
      <c r="O2315" t="s">
        <v>161</v>
      </c>
      <c r="P2315" t="s">
        <v>161</v>
      </c>
      <c r="Q2315" t="s">
        <v>161</v>
      </c>
      <c r="R2315" t="s">
        <v>161</v>
      </c>
      <c r="S2315" t="s">
        <v>161</v>
      </c>
      <c r="T2315" t="s">
        <v>161</v>
      </c>
      <c r="U2315" t="s">
        <v>161</v>
      </c>
    </row>
    <row r="2316" spans="1:21" hidden="1" x14ac:dyDescent="0.45">
      <c r="A2316" t="str">
        <f t="shared" si="47"/>
        <v>YAG5EUL8F+MArchitecture, building and planningWest Midlands</v>
      </c>
      <c r="B2316" t="s">
        <v>116</v>
      </c>
      <c r="C2316" t="s">
        <v>140</v>
      </c>
      <c r="D2316">
        <v>5</v>
      </c>
      <c r="E2316" t="s">
        <v>137</v>
      </c>
      <c r="F2316" t="s">
        <v>139</v>
      </c>
      <c r="G2316" t="s">
        <v>138</v>
      </c>
      <c r="H2316" t="s">
        <v>84</v>
      </c>
      <c r="I2316" t="s">
        <v>159</v>
      </c>
      <c r="J2316" t="s">
        <v>161</v>
      </c>
      <c r="K2316" t="s">
        <v>161</v>
      </c>
      <c r="L2316" t="s">
        <v>161</v>
      </c>
      <c r="M2316" t="s">
        <v>161</v>
      </c>
      <c r="N2316" t="s">
        <v>161</v>
      </c>
      <c r="O2316" t="s">
        <v>161</v>
      </c>
      <c r="P2316" t="s">
        <v>161</v>
      </c>
      <c r="Q2316" t="s">
        <v>161</v>
      </c>
      <c r="R2316" t="s">
        <v>157</v>
      </c>
      <c r="S2316" t="s">
        <v>157</v>
      </c>
      <c r="T2316" t="s">
        <v>157</v>
      </c>
      <c r="U2316" t="s">
        <v>157</v>
      </c>
    </row>
    <row r="2317" spans="1:21" hidden="1" x14ac:dyDescent="0.45">
      <c r="A2317" t="str">
        <f t="shared" si="47"/>
        <v>YAG5EUL8F+MArchitecture, building and planningNA</v>
      </c>
      <c r="B2317" t="s">
        <v>116</v>
      </c>
      <c r="C2317" t="s">
        <v>140</v>
      </c>
      <c r="D2317">
        <v>5</v>
      </c>
      <c r="E2317" t="s">
        <v>137</v>
      </c>
      <c r="F2317" t="s">
        <v>139</v>
      </c>
      <c r="G2317" t="s">
        <v>138</v>
      </c>
      <c r="H2317" t="s">
        <v>84</v>
      </c>
      <c r="I2317" t="s">
        <v>157</v>
      </c>
      <c r="J2317">
        <v>15</v>
      </c>
      <c r="K2317">
        <v>100</v>
      </c>
      <c r="L2317" t="s">
        <v>161</v>
      </c>
      <c r="M2317" t="s">
        <v>161</v>
      </c>
      <c r="N2317" t="s">
        <v>161</v>
      </c>
      <c r="O2317" t="s">
        <v>161</v>
      </c>
      <c r="P2317" t="s">
        <v>161</v>
      </c>
      <c r="Q2317" t="s">
        <v>161</v>
      </c>
      <c r="R2317" t="s">
        <v>157</v>
      </c>
      <c r="S2317" t="s">
        <v>157</v>
      </c>
      <c r="T2317" t="s">
        <v>157</v>
      </c>
      <c r="U2317" t="s">
        <v>157</v>
      </c>
    </row>
    <row r="2318" spans="1:21" hidden="1" x14ac:dyDescent="0.45">
      <c r="A2318" t="str">
        <f t="shared" si="47"/>
        <v>YAG3EUL7F+MArchitecture, building and planningAbroad</v>
      </c>
      <c r="B2318" t="s">
        <v>116</v>
      </c>
      <c r="C2318" t="s">
        <v>141</v>
      </c>
      <c r="D2318">
        <v>3</v>
      </c>
      <c r="E2318" t="s">
        <v>137</v>
      </c>
      <c r="F2318" t="s">
        <v>145</v>
      </c>
      <c r="G2318" t="s">
        <v>138</v>
      </c>
      <c r="H2318" t="s">
        <v>84</v>
      </c>
      <c r="I2318" t="s">
        <v>146</v>
      </c>
      <c r="J2318">
        <v>20</v>
      </c>
      <c r="K2318">
        <v>0</v>
      </c>
      <c r="L2318">
        <v>20</v>
      </c>
      <c r="M2318">
        <v>71.599999999999994</v>
      </c>
      <c r="N2318">
        <v>6.3</v>
      </c>
      <c r="O2318">
        <v>22.1</v>
      </c>
      <c r="P2318">
        <v>22.1</v>
      </c>
      <c r="Q2318">
        <v>22.1</v>
      </c>
      <c r="R2318" t="s">
        <v>161</v>
      </c>
      <c r="S2318" t="s">
        <v>161</v>
      </c>
      <c r="T2318" t="s">
        <v>161</v>
      </c>
      <c r="U2318" t="s">
        <v>161</v>
      </c>
    </row>
    <row r="2319" spans="1:21" hidden="1" x14ac:dyDescent="0.45">
      <c r="A2319" t="str">
        <f t="shared" si="47"/>
        <v>YAG3EUL7F+MArchitecture, building and planningEast Midlands</v>
      </c>
      <c r="B2319" t="s">
        <v>116</v>
      </c>
      <c r="C2319" t="s">
        <v>141</v>
      </c>
      <c r="D2319">
        <v>3</v>
      </c>
      <c r="E2319" t="s">
        <v>137</v>
      </c>
      <c r="F2319" t="s">
        <v>145</v>
      </c>
      <c r="G2319" t="s">
        <v>138</v>
      </c>
      <c r="H2319" t="s">
        <v>84</v>
      </c>
      <c r="I2319" t="s">
        <v>147</v>
      </c>
      <c r="J2319">
        <v>15</v>
      </c>
      <c r="K2319">
        <v>0</v>
      </c>
      <c r="L2319">
        <v>15</v>
      </c>
      <c r="M2319">
        <v>13</v>
      </c>
      <c r="N2319">
        <v>8.6999999999999993</v>
      </c>
      <c r="O2319">
        <v>43.5</v>
      </c>
      <c r="P2319">
        <v>69.599999999999994</v>
      </c>
      <c r="Q2319">
        <v>78.3</v>
      </c>
      <c r="R2319" t="s">
        <v>161</v>
      </c>
      <c r="S2319" t="s">
        <v>161</v>
      </c>
      <c r="T2319" t="s">
        <v>161</v>
      </c>
      <c r="U2319" t="s">
        <v>161</v>
      </c>
    </row>
    <row r="2320" spans="1:21" hidden="1" x14ac:dyDescent="0.45">
      <c r="A2320" t="str">
        <f t="shared" si="47"/>
        <v>YAG3EUL7F+MArchitecture, building and planningEast of England</v>
      </c>
      <c r="B2320" t="s">
        <v>116</v>
      </c>
      <c r="C2320" t="s">
        <v>141</v>
      </c>
      <c r="D2320">
        <v>3</v>
      </c>
      <c r="E2320" t="s">
        <v>137</v>
      </c>
      <c r="F2320" t="s">
        <v>145</v>
      </c>
      <c r="G2320" t="s">
        <v>138</v>
      </c>
      <c r="H2320" t="s">
        <v>84</v>
      </c>
      <c r="I2320" t="s">
        <v>148</v>
      </c>
      <c r="J2320">
        <v>10</v>
      </c>
      <c r="K2320">
        <v>0</v>
      </c>
      <c r="L2320">
        <v>10</v>
      </c>
      <c r="M2320">
        <v>15.8</v>
      </c>
      <c r="N2320">
        <v>21.1</v>
      </c>
      <c r="O2320">
        <v>31.6</v>
      </c>
      <c r="P2320">
        <v>47.4</v>
      </c>
      <c r="Q2320">
        <v>63.2</v>
      </c>
      <c r="R2320" t="s">
        <v>161</v>
      </c>
      <c r="S2320" t="s">
        <v>161</v>
      </c>
      <c r="T2320" t="s">
        <v>161</v>
      </c>
      <c r="U2320" t="s">
        <v>161</v>
      </c>
    </row>
    <row r="2321" spans="1:21" hidden="1" x14ac:dyDescent="0.45">
      <c r="A2321" t="str">
        <f t="shared" si="47"/>
        <v>YAG3EUL7F+MArchitecture, building and planningLondon</v>
      </c>
      <c r="B2321" t="s">
        <v>116</v>
      </c>
      <c r="C2321" t="s">
        <v>141</v>
      </c>
      <c r="D2321">
        <v>3</v>
      </c>
      <c r="E2321" t="s">
        <v>137</v>
      </c>
      <c r="F2321" t="s">
        <v>145</v>
      </c>
      <c r="G2321" t="s">
        <v>138</v>
      </c>
      <c r="H2321" t="s">
        <v>84</v>
      </c>
      <c r="I2321" t="s">
        <v>149</v>
      </c>
      <c r="J2321">
        <v>210</v>
      </c>
      <c r="K2321">
        <v>0</v>
      </c>
      <c r="L2321">
        <v>210</v>
      </c>
      <c r="M2321">
        <v>24.8</v>
      </c>
      <c r="N2321">
        <v>7.1</v>
      </c>
      <c r="O2321">
        <v>54.4</v>
      </c>
      <c r="P2321">
        <v>66.2</v>
      </c>
      <c r="Q2321">
        <v>68.099999999999994</v>
      </c>
      <c r="R2321">
        <v>115</v>
      </c>
      <c r="S2321">
        <v>30300</v>
      </c>
      <c r="T2321">
        <v>34600</v>
      </c>
      <c r="U2321">
        <v>40500</v>
      </c>
    </row>
    <row r="2322" spans="1:21" hidden="1" x14ac:dyDescent="0.45">
      <c r="A2322" t="str">
        <f t="shared" si="47"/>
        <v>YAG3EUL7F+MArchitecture, building and planningNorth East</v>
      </c>
      <c r="B2322" t="s">
        <v>116</v>
      </c>
      <c r="C2322" t="s">
        <v>141</v>
      </c>
      <c r="D2322">
        <v>3</v>
      </c>
      <c r="E2322" t="s">
        <v>137</v>
      </c>
      <c r="F2322" t="s">
        <v>145</v>
      </c>
      <c r="G2322" t="s">
        <v>138</v>
      </c>
      <c r="H2322" t="s">
        <v>84</v>
      </c>
      <c r="I2322" t="s">
        <v>150</v>
      </c>
      <c r="J2322">
        <v>5</v>
      </c>
      <c r="K2322">
        <v>0</v>
      </c>
      <c r="L2322">
        <v>5</v>
      </c>
      <c r="M2322">
        <v>50</v>
      </c>
      <c r="N2322">
        <v>0</v>
      </c>
      <c r="O2322">
        <v>0</v>
      </c>
      <c r="P2322">
        <v>25</v>
      </c>
      <c r="Q2322">
        <v>50</v>
      </c>
      <c r="R2322" t="s">
        <v>157</v>
      </c>
      <c r="S2322" t="s">
        <v>157</v>
      </c>
      <c r="T2322" t="s">
        <v>157</v>
      </c>
      <c r="U2322" t="s">
        <v>157</v>
      </c>
    </row>
    <row r="2323" spans="1:21" hidden="1" x14ac:dyDescent="0.45">
      <c r="A2323" t="str">
        <f t="shared" si="47"/>
        <v>YAG3EUL7F+MArchitecture, building and planningNorth West</v>
      </c>
      <c r="B2323" t="s">
        <v>116</v>
      </c>
      <c r="C2323" t="s">
        <v>141</v>
      </c>
      <c r="D2323">
        <v>3</v>
      </c>
      <c r="E2323" t="s">
        <v>137</v>
      </c>
      <c r="F2323" t="s">
        <v>145</v>
      </c>
      <c r="G2323" t="s">
        <v>138</v>
      </c>
      <c r="H2323" t="s">
        <v>84</v>
      </c>
      <c r="I2323" t="s">
        <v>151</v>
      </c>
      <c r="J2323">
        <v>15</v>
      </c>
      <c r="K2323">
        <v>0</v>
      </c>
      <c r="L2323">
        <v>15</v>
      </c>
      <c r="M2323">
        <v>23.5</v>
      </c>
      <c r="N2323">
        <v>7.1</v>
      </c>
      <c r="O2323">
        <v>58.9</v>
      </c>
      <c r="P2323">
        <v>69.400000000000006</v>
      </c>
      <c r="Q2323">
        <v>69.400000000000006</v>
      </c>
      <c r="R2323" t="s">
        <v>161</v>
      </c>
      <c r="S2323" t="s">
        <v>161</v>
      </c>
      <c r="T2323" t="s">
        <v>161</v>
      </c>
      <c r="U2323" t="s">
        <v>161</v>
      </c>
    </row>
    <row r="2324" spans="1:21" hidden="1" x14ac:dyDescent="0.45">
      <c r="A2324" t="str">
        <f t="shared" si="47"/>
        <v>YAG3EUL7F+MArchitecture, building and planningNorthern Ireland</v>
      </c>
      <c r="B2324" t="s">
        <v>116</v>
      </c>
      <c r="C2324" t="s">
        <v>141</v>
      </c>
      <c r="D2324">
        <v>3</v>
      </c>
      <c r="E2324" t="s">
        <v>137</v>
      </c>
      <c r="F2324" t="s">
        <v>145</v>
      </c>
      <c r="G2324" t="s">
        <v>138</v>
      </c>
      <c r="H2324" t="s">
        <v>84</v>
      </c>
      <c r="I2324" t="s">
        <v>152</v>
      </c>
      <c r="J2324" t="s">
        <v>161</v>
      </c>
      <c r="K2324" t="s">
        <v>161</v>
      </c>
      <c r="L2324" t="s">
        <v>161</v>
      </c>
      <c r="M2324" t="s">
        <v>161</v>
      </c>
      <c r="N2324" t="s">
        <v>161</v>
      </c>
      <c r="O2324" t="s">
        <v>161</v>
      </c>
      <c r="P2324" t="s">
        <v>161</v>
      </c>
      <c r="Q2324" t="s">
        <v>161</v>
      </c>
      <c r="R2324" t="s">
        <v>157</v>
      </c>
      <c r="S2324" t="s">
        <v>157</v>
      </c>
      <c r="T2324" t="s">
        <v>157</v>
      </c>
      <c r="U2324" t="s">
        <v>157</v>
      </c>
    </row>
    <row r="2325" spans="1:21" hidden="1" x14ac:dyDescent="0.45">
      <c r="A2325" t="str">
        <f t="shared" si="47"/>
        <v>YAG3EUL7F+MArchitecture, building and planningSouth East</v>
      </c>
      <c r="B2325" t="s">
        <v>116</v>
      </c>
      <c r="C2325" t="s">
        <v>141</v>
      </c>
      <c r="D2325">
        <v>3</v>
      </c>
      <c r="E2325" t="s">
        <v>137</v>
      </c>
      <c r="F2325" t="s">
        <v>145</v>
      </c>
      <c r="G2325" t="s">
        <v>138</v>
      </c>
      <c r="H2325" t="s">
        <v>84</v>
      </c>
      <c r="I2325" t="s">
        <v>154</v>
      </c>
      <c r="J2325">
        <v>30</v>
      </c>
      <c r="K2325">
        <v>0</v>
      </c>
      <c r="L2325">
        <v>30</v>
      </c>
      <c r="M2325">
        <v>48.3</v>
      </c>
      <c r="N2325">
        <v>3.3</v>
      </c>
      <c r="O2325">
        <v>35</v>
      </c>
      <c r="P2325">
        <v>45</v>
      </c>
      <c r="Q2325">
        <v>48.3</v>
      </c>
      <c r="R2325" t="s">
        <v>161</v>
      </c>
      <c r="S2325" t="s">
        <v>161</v>
      </c>
      <c r="T2325" t="s">
        <v>161</v>
      </c>
      <c r="U2325" t="s">
        <v>161</v>
      </c>
    </row>
    <row r="2326" spans="1:21" hidden="1" x14ac:dyDescent="0.45">
      <c r="A2326" t="str">
        <f t="shared" si="47"/>
        <v>YAG3EUL7F+MArchitecture, building and planningSouth West</v>
      </c>
      <c r="B2326" t="s">
        <v>116</v>
      </c>
      <c r="C2326" t="s">
        <v>141</v>
      </c>
      <c r="D2326">
        <v>3</v>
      </c>
      <c r="E2326" t="s">
        <v>137</v>
      </c>
      <c r="F2326" t="s">
        <v>145</v>
      </c>
      <c r="G2326" t="s">
        <v>138</v>
      </c>
      <c r="H2326" t="s">
        <v>84</v>
      </c>
      <c r="I2326" t="s">
        <v>155</v>
      </c>
      <c r="J2326">
        <v>15</v>
      </c>
      <c r="K2326">
        <v>0</v>
      </c>
      <c r="L2326">
        <v>15</v>
      </c>
      <c r="M2326">
        <v>45.8</v>
      </c>
      <c r="N2326">
        <v>16.7</v>
      </c>
      <c r="O2326">
        <v>37.5</v>
      </c>
      <c r="P2326">
        <v>37.5</v>
      </c>
      <c r="Q2326">
        <v>37.5</v>
      </c>
      <c r="R2326" t="s">
        <v>161</v>
      </c>
      <c r="S2326" t="s">
        <v>161</v>
      </c>
      <c r="T2326" t="s">
        <v>161</v>
      </c>
      <c r="U2326" t="s">
        <v>161</v>
      </c>
    </row>
    <row r="2327" spans="1:21" hidden="1" x14ac:dyDescent="0.45">
      <c r="A2327" t="str">
        <f t="shared" si="47"/>
        <v>YAG3EUL7F+MArchitecture, building and planningWest Midlands</v>
      </c>
      <c r="B2327" t="s">
        <v>116</v>
      </c>
      <c r="C2327" t="s">
        <v>141</v>
      </c>
      <c r="D2327">
        <v>3</v>
      </c>
      <c r="E2327" t="s">
        <v>137</v>
      </c>
      <c r="F2327" t="s">
        <v>145</v>
      </c>
      <c r="G2327" t="s">
        <v>138</v>
      </c>
      <c r="H2327" t="s">
        <v>84</v>
      </c>
      <c r="I2327" t="s">
        <v>159</v>
      </c>
      <c r="J2327">
        <v>10</v>
      </c>
      <c r="K2327">
        <v>0</v>
      </c>
      <c r="L2327">
        <v>10</v>
      </c>
      <c r="M2327">
        <v>0</v>
      </c>
      <c r="N2327">
        <v>12.5</v>
      </c>
      <c r="O2327">
        <v>81.2</v>
      </c>
      <c r="P2327">
        <v>87.5</v>
      </c>
      <c r="Q2327">
        <v>87.5</v>
      </c>
      <c r="R2327" t="s">
        <v>161</v>
      </c>
      <c r="S2327" t="s">
        <v>161</v>
      </c>
      <c r="T2327" t="s">
        <v>161</v>
      </c>
      <c r="U2327" t="s">
        <v>161</v>
      </c>
    </row>
    <row r="2328" spans="1:21" hidden="1" x14ac:dyDescent="0.45">
      <c r="A2328" t="str">
        <f t="shared" si="47"/>
        <v>YAG3EUL7F+MArchitecture, building and planningYorkshire and The Humber</v>
      </c>
      <c r="B2328" t="s">
        <v>116</v>
      </c>
      <c r="C2328" t="s">
        <v>141</v>
      </c>
      <c r="D2328">
        <v>3</v>
      </c>
      <c r="E2328" t="s">
        <v>137</v>
      </c>
      <c r="F2328" t="s">
        <v>145</v>
      </c>
      <c r="G2328" t="s">
        <v>138</v>
      </c>
      <c r="H2328" t="s">
        <v>84</v>
      </c>
      <c r="I2328" t="s">
        <v>160</v>
      </c>
      <c r="J2328">
        <v>15</v>
      </c>
      <c r="K2328">
        <v>0</v>
      </c>
      <c r="L2328">
        <v>15</v>
      </c>
      <c r="M2328">
        <v>52.2</v>
      </c>
      <c r="N2328">
        <v>0</v>
      </c>
      <c r="O2328">
        <v>47.8</v>
      </c>
      <c r="P2328">
        <v>47.8</v>
      </c>
      <c r="Q2328">
        <v>47.8</v>
      </c>
      <c r="R2328" t="s">
        <v>161</v>
      </c>
      <c r="S2328" t="s">
        <v>161</v>
      </c>
      <c r="T2328" t="s">
        <v>161</v>
      </c>
      <c r="U2328" t="s">
        <v>161</v>
      </c>
    </row>
    <row r="2329" spans="1:21" hidden="1" x14ac:dyDescent="0.45">
      <c r="A2329" t="str">
        <f t="shared" si="47"/>
        <v>YAG3EUL7F+MArchitecture, building and planningNA</v>
      </c>
      <c r="B2329" t="s">
        <v>116</v>
      </c>
      <c r="C2329" t="s">
        <v>141</v>
      </c>
      <c r="D2329">
        <v>3</v>
      </c>
      <c r="E2329" t="s">
        <v>137</v>
      </c>
      <c r="F2329" t="s">
        <v>145</v>
      </c>
      <c r="G2329" t="s">
        <v>138</v>
      </c>
      <c r="H2329" t="s">
        <v>84</v>
      </c>
      <c r="I2329" t="s">
        <v>157</v>
      </c>
      <c r="J2329">
        <v>195</v>
      </c>
      <c r="K2329">
        <v>95.8</v>
      </c>
      <c r="L2329">
        <v>10</v>
      </c>
      <c r="M2329">
        <v>0.5</v>
      </c>
      <c r="N2329">
        <v>0</v>
      </c>
      <c r="O2329">
        <v>0</v>
      </c>
      <c r="P2329">
        <v>0</v>
      </c>
      <c r="Q2329">
        <v>3.6</v>
      </c>
      <c r="R2329" t="s">
        <v>157</v>
      </c>
      <c r="S2329" t="s">
        <v>157</v>
      </c>
      <c r="T2329" t="s">
        <v>157</v>
      </c>
      <c r="U2329" t="s">
        <v>157</v>
      </c>
    </row>
    <row r="2330" spans="1:21" hidden="1" x14ac:dyDescent="0.45">
      <c r="A2330" t="str">
        <f t="shared" si="47"/>
        <v>YAG3EUL8F+MArchitecture, building and planningAbroad</v>
      </c>
      <c r="B2330" t="s">
        <v>116</v>
      </c>
      <c r="C2330" t="s">
        <v>141</v>
      </c>
      <c r="D2330">
        <v>3</v>
      </c>
      <c r="E2330" t="s">
        <v>137</v>
      </c>
      <c r="F2330" t="s">
        <v>139</v>
      </c>
      <c r="G2330" t="s">
        <v>138</v>
      </c>
      <c r="H2330" t="s">
        <v>84</v>
      </c>
      <c r="I2330" t="s">
        <v>146</v>
      </c>
      <c r="J2330" t="s">
        <v>161</v>
      </c>
      <c r="K2330" t="s">
        <v>161</v>
      </c>
      <c r="L2330" t="s">
        <v>161</v>
      </c>
      <c r="M2330" t="s">
        <v>161</v>
      </c>
      <c r="N2330" t="s">
        <v>161</v>
      </c>
      <c r="O2330" t="s">
        <v>161</v>
      </c>
      <c r="P2330" t="s">
        <v>161</v>
      </c>
      <c r="Q2330" t="s">
        <v>161</v>
      </c>
      <c r="R2330" t="s">
        <v>157</v>
      </c>
      <c r="S2330" t="s">
        <v>157</v>
      </c>
      <c r="T2330" t="s">
        <v>157</v>
      </c>
      <c r="U2330" t="s">
        <v>157</v>
      </c>
    </row>
    <row r="2331" spans="1:21" hidden="1" x14ac:dyDescent="0.45">
      <c r="A2331" t="str">
        <f t="shared" si="47"/>
        <v>YAG3EUL8F+MArchitecture, building and planningEast Midlands</v>
      </c>
      <c r="B2331" t="s">
        <v>116</v>
      </c>
      <c r="C2331" t="s">
        <v>141</v>
      </c>
      <c r="D2331">
        <v>3</v>
      </c>
      <c r="E2331" t="s">
        <v>137</v>
      </c>
      <c r="F2331" t="s">
        <v>139</v>
      </c>
      <c r="G2331" t="s">
        <v>138</v>
      </c>
      <c r="H2331" t="s">
        <v>84</v>
      </c>
      <c r="I2331" t="s">
        <v>147</v>
      </c>
      <c r="J2331" t="s">
        <v>161</v>
      </c>
      <c r="K2331" t="s">
        <v>161</v>
      </c>
      <c r="L2331" t="s">
        <v>161</v>
      </c>
      <c r="M2331" t="s">
        <v>161</v>
      </c>
      <c r="N2331" t="s">
        <v>161</v>
      </c>
      <c r="O2331" t="s">
        <v>161</v>
      </c>
      <c r="P2331" t="s">
        <v>161</v>
      </c>
      <c r="Q2331" t="s">
        <v>161</v>
      </c>
      <c r="R2331" t="s">
        <v>161</v>
      </c>
      <c r="S2331" t="s">
        <v>161</v>
      </c>
      <c r="T2331" t="s">
        <v>161</v>
      </c>
      <c r="U2331" t="s">
        <v>161</v>
      </c>
    </row>
    <row r="2332" spans="1:21" hidden="1" x14ac:dyDescent="0.45">
      <c r="A2332" t="str">
        <f t="shared" si="47"/>
        <v>YAG3EUL8F+MArchitecture, building and planningEast of England</v>
      </c>
      <c r="B2332" t="s">
        <v>116</v>
      </c>
      <c r="C2332" t="s">
        <v>141</v>
      </c>
      <c r="D2332">
        <v>3</v>
      </c>
      <c r="E2332" t="s">
        <v>137</v>
      </c>
      <c r="F2332" t="s">
        <v>139</v>
      </c>
      <c r="G2332" t="s">
        <v>138</v>
      </c>
      <c r="H2332" t="s">
        <v>84</v>
      </c>
      <c r="I2332" t="s">
        <v>148</v>
      </c>
      <c r="J2332" t="s">
        <v>161</v>
      </c>
      <c r="K2332" t="s">
        <v>161</v>
      </c>
      <c r="L2332" t="s">
        <v>161</v>
      </c>
      <c r="M2332" t="s">
        <v>161</v>
      </c>
      <c r="N2332" t="s">
        <v>161</v>
      </c>
      <c r="O2332" t="s">
        <v>161</v>
      </c>
      <c r="P2332" t="s">
        <v>161</v>
      </c>
      <c r="Q2332" t="s">
        <v>161</v>
      </c>
      <c r="R2332" t="s">
        <v>161</v>
      </c>
      <c r="S2332" t="s">
        <v>161</v>
      </c>
      <c r="T2332" t="s">
        <v>161</v>
      </c>
      <c r="U2332" t="s">
        <v>161</v>
      </c>
    </row>
    <row r="2333" spans="1:21" hidden="1" x14ac:dyDescent="0.45">
      <c r="A2333" t="str">
        <f t="shared" si="47"/>
        <v>YAG3EUL8F+MArchitecture, building and planningLondon</v>
      </c>
      <c r="B2333" t="s">
        <v>116</v>
      </c>
      <c r="C2333" t="s">
        <v>141</v>
      </c>
      <c r="D2333">
        <v>3</v>
      </c>
      <c r="E2333" t="s">
        <v>137</v>
      </c>
      <c r="F2333" t="s">
        <v>139</v>
      </c>
      <c r="G2333" t="s">
        <v>138</v>
      </c>
      <c r="H2333" t="s">
        <v>84</v>
      </c>
      <c r="I2333" t="s">
        <v>149</v>
      </c>
      <c r="J2333">
        <v>10</v>
      </c>
      <c r="K2333">
        <v>0</v>
      </c>
      <c r="L2333">
        <v>10</v>
      </c>
      <c r="M2333">
        <v>16.7</v>
      </c>
      <c r="N2333">
        <v>0</v>
      </c>
      <c r="O2333">
        <v>83.3</v>
      </c>
      <c r="P2333">
        <v>83.3</v>
      </c>
      <c r="Q2333">
        <v>83.3</v>
      </c>
      <c r="R2333" t="s">
        <v>161</v>
      </c>
      <c r="S2333" t="s">
        <v>161</v>
      </c>
      <c r="T2333" t="s">
        <v>161</v>
      </c>
      <c r="U2333" t="s">
        <v>161</v>
      </c>
    </row>
    <row r="2334" spans="1:21" hidden="1" x14ac:dyDescent="0.45">
      <c r="A2334" t="str">
        <f t="shared" si="47"/>
        <v>YAG3EUL8F+MArchitecture, building and planningNorth West</v>
      </c>
      <c r="B2334" t="s">
        <v>116</v>
      </c>
      <c r="C2334" t="s">
        <v>141</v>
      </c>
      <c r="D2334">
        <v>3</v>
      </c>
      <c r="E2334" t="s">
        <v>137</v>
      </c>
      <c r="F2334" t="s">
        <v>139</v>
      </c>
      <c r="G2334" t="s">
        <v>138</v>
      </c>
      <c r="H2334" t="s">
        <v>84</v>
      </c>
      <c r="I2334" t="s">
        <v>151</v>
      </c>
      <c r="J2334" t="s">
        <v>161</v>
      </c>
      <c r="K2334" t="s">
        <v>161</v>
      </c>
      <c r="L2334" t="s">
        <v>161</v>
      </c>
      <c r="M2334" t="s">
        <v>161</v>
      </c>
      <c r="N2334" t="s">
        <v>161</v>
      </c>
      <c r="O2334" t="s">
        <v>161</v>
      </c>
      <c r="P2334" t="s">
        <v>161</v>
      </c>
      <c r="Q2334" t="s">
        <v>161</v>
      </c>
      <c r="R2334" t="s">
        <v>161</v>
      </c>
      <c r="S2334" t="s">
        <v>161</v>
      </c>
      <c r="T2334" t="s">
        <v>161</v>
      </c>
      <c r="U2334" t="s">
        <v>161</v>
      </c>
    </row>
    <row r="2335" spans="1:21" hidden="1" x14ac:dyDescent="0.45">
      <c r="A2335" t="str">
        <f t="shared" si="47"/>
        <v>YAG3EUL8F+MArchitecture, building and planningScotland</v>
      </c>
      <c r="B2335" t="s">
        <v>116</v>
      </c>
      <c r="C2335" t="s">
        <v>141</v>
      </c>
      <c r="D2335">
        <v>3</v>
      </c>
      <c r="E2335" t="s">
        <v>137</v>
      </c>
      <c r="F2335" t="s">
        <v>139</v>
      </c>
      <c r="G2335" t="s">
        <v>138</v>
      </c>
      <c r="H2335" t="s">
        <v>84</v>
      </c>
      <c r="I2335" t="s">
        <v>153</v>
      </c>
      <c r="J2335" t="s">
        <v>161</v>
      </c>
      <c r="K2335" t="s">
        <v>161</v>
      </c>
      <c r="L2335" t="s">
        <v>161</v>
      </c>
      <c r="M2335" t="s">
        <v>161</v>
      </c>
      <c r="N2335" t="s">
        <v>161</v>
      </c>
      <c r="O2335" t="s">
        <v>161</v>
      </c>
      <c r="P2335" t="s">
        <v>161</v>
      </c>
      <c r="Q2335" t="s">
        <v>161</v>
      </c>
      <c r="R2335" t="s">
        <v>157</v>
      </c>
      <c r="S2335" t="s">
        <v>157</v>
      </c>
      <c r="T2335" t="s">
        <v>157</v>
      </c>
      <c r="U2335" t="s">
        <v>157</v>
      </c>
    </row>
    <row r="2336" spans="1:21" hidden="1" x14ac:dyDescent="0.45">
      <c r="A2336" t="str">
        <f t="shared" si="47"/>
        <v>YAG3EUL8F+MArchitecture, building and planningSouth East</v>
      </c>
      <c r="B2336" t="s">
        <v>116</v>
      </c>
      <c r="C2336" t="s">
        <v>141</v>
      </c>
      <c r="D2336">
        <v>3</v>
      </c>
      <c r="E2336" t="s">
        <v>137</v>
      </c>
      <c r="F2336" t="s">
        <v>139</v>
      </c>
      <c r="G2336" t="s">
        <v>138</v>
      </c>
      <c r="H2336" t="s">
        <v>84</v>
      </c>
      <c r="I2336" t="s">
        <v>154</v>
      </c>
      <c r="J2336" t="s">
        <v>161</v>
      </c>
      <c r="K2336" t="s">
        <v>161</v>
      </c>
      <c r="L2336" t="s">
        <v>161</v>
      </c>
      <c r="M2336" t="s">
        <v>161</v>
      </c>
      <c r="N2336" t="s">
        <v>161</v>
      </c>
      <c r="O2336" t="s">
        <v>161</v>
      </c>
      <c r="P2336" t="s">
        <v>161</v>
      </c>
      <c r="Q2336" t="s">
        <v>161</v>
      </c>
      <c r="R2336" t="s">
        <v>157</v>
      </c>
      <c r="S2336" t="s">
        <v>157</v>
      </c>
      <c r="T2336" t="s">
        <v>157</v>
      </c>
      <c r="U2336" t="s">
        <v>157</v>
      </c>
    </row>
    <row r="2337" spans="1:21" hidden="1" x14ac:dyDescent="0.45">
      <c r="A2337" t="str">
        <f t="shared" si="47"/>
        <v>YAG3EUL8F+MArchitecture, building and planningNA</v>
      </c>
      <c r="B2337" t="s">
        <v>116</v>
      </c>
      <c r="C2337" t="s">
        <v>141</v>
      </c>
      <c r="D2337">
        <v>3</v>
      </c>
      <c r="E2337" t="s">
        <v>137</v>
      </c>
      <c r="F2337" t="s">
        <v>139</v>
      </c>
      <c r="G2337" t="s">
        <v>138</v>
      </c>
      <c r="H2337" t="s">
        <v>84</v>
      </c>
      <c r="I2337" t="s">
        <v>157</v>
      </c>
      <c r="J2337">
        <v>10</v>
      </c>
      <c r="K2337">
        <v>100</v>
      </c>
      <c r="L2337" t="s">
        <v>161</v>
      </c>
      <c r="M2337" t="s">
        <v>161</v>
      </c>
      <c r="N2337" t="s">
        <v>161</v>
      </c>
      <c r="O2337" t="s">
        <v>161</v>
      </c>
      <c r="P2337" t="s">
        <v>161</v>
      </c>
      <c r="Q2337" t="s">
        <v>161</v>
      </c>
      <c r="R2337" t="s">
        <v>157</v>
      </c>
      <c r="S2337" t="s">
        <v>157</v>
      </c>
      <c r="T2337" t="s">
        <v>157</v>
      </c>
      <c r="U2337" t="s">
        <v>157</v>
      </c>
    </row>
    <row r="2338" spans="1:21" hidden="1" x14ac:dyDescent="0.45">
      <c r="A2338" t="str">
        <f t="shared" si="47"/>
        <v>YAG1EUL7F+MArchitecture, building and planningAbroad</v>
      </c>
      <c r="B2338" t="s">
        <v>116</v>
      </c>
      <c r="C2338" t="s">
        <v>49</v>
      </c>
      <c r="D2338">
        <v>1</v>
      </c>
      <c r="E2338" t="s">
        <v>137</v>
      </c>
      <c r="F2338" t="s">
        <v>145</v>
      </c>
      <c r="G2338" t="s">
        <v>138</v>
      </c>
      <c r="H2338" t="s">
        <v>84</v>
      </c>
      <c r="I2338" t="s">
        <v>146</v>
      </c>
      <c r="J2338">
        <v>20</v>
      </c>
      <c r="K2338">
        <v>0</v>
      </c>
      <c r="L2338">
        <v>20</v>
      </c>
      <c r="M2338">
        <v>69.7</v>
      </c>
      <c r="N2338">
        <v>6.1</v>
      </c>
      <c r="O2338">
        <v>18.2</v>
      </c>
      <c r="P2338">
        <v>18.2</v>
      </c>
      <c r="Q2338">
        <v>24.2</v>
      </c>
      <c r="R2338" t="s">
        <v>161</v>
      </c>
      <c r="S2338" t="s">
        <v>161</v>
      </c>
      <c r="T2338" t="s">
        <v>161</v>
      </c>
      <c r="U2338" t="s">
        <v>161</v>
      </c>
    </row>
    <row r="2339" spans="1:21" hidden="1" x14ac:dyDescent="0.45">
      <c r="A2339" t="str">
        <f t="shared" si="47"/>
        <v>YAG1EUL7F+MArchitecture, building and planningEast Midlands</v>
      </c>
      <c r="B2339" t="s">
        <v>116</v>
      </c>
      <c r="C2339" t="s">
        <v>49</v>
      </c>
      <c r="D2339">
        <v>1</v>
      </c>
      <c r="E2339" t="s">
        <v>137</v>
      </c>
      <c r="F2339" t="s">
        <v>145</v>
      </c>
      <c r="G2339" t="s">
        <v>138</v>
      </c>
      <c r="H2339" t="s">
        <v>84</v>
      </c>
      <c r="I2339" t="s">
        <v>147</v>
      </c>
      <c r="J2339">
        <v>10</v>
      </c>
      <c r="K2339">
        <v>0</v>
      </c>
      <c r="L2339">
        <v>10</v>
      </c>
      <c r="M2339">
        <v>40</v>
      </c>
      <c r="N2339">
        <v>0</v>
      </c>
      <c r="O2339">
        <v>60</v>
      </c>
      <c r="P2339">
        <v>60</v>
      </c>
      <c r="Q2339">
        <v>60</v>
      </c>
      <c r="R2339" t="s">
        <v>161</v>
      </c>
      <c r="S2339" t="s">
        <v>161</v>
      </c>
      <c r="T2339" t="s">
        <v>161</v>
      </c>
      <c r="U2339" t="s">
        <v>161</v>
      </c>
    </row>
    <row r="2340" spans="1:21" hidden="1" x14ac:dyDescent="0.45">
      <c r="A2340" t="str">
        <f t="shared" si="47"/>
        <v>YAG1EUL7F+MArchitecture, building and planningEast of England</v>
      </c>
      <c r="B2340" t="s">
        <v>116</v>
      </c>
      <c r="C2340" t="s">
        <v>49</v>
      </c>
      <c r="D2340">
        <v>1</v>
      </c>
      <c r="E2340" t="s">
        <v>137</v>
      </c>
      <c r="F2340" t="s">
        <v>145</v>
      </c>
      <c r="G2340" t="s">
        <v>138</v>
      </c>
      <c r="H2340" t="s">
        <v>84</v>
      </c>
      <c r="I2340" t="s">
        <v>148</v>
      </c>
      <c r="J2340">
        <v>15</v>
      </c>
      <c r="K2340">
        <v>0</v>
      </c>
      <c r="L2340">
        <v>15</v>
      </c>
      <c r="M2340">
        <v>4.9000000000000004</v>
      </c>
      <c r="N2340">
        <v>0</v>
      </c>
      <c r="O2340">
        <v>85.3</v>
      </c>
      <c r="P2340">
        <v>95.1</v>
      </c>
      <c r="Q2340">
        <v>95.1</v>
      </c>
      <c r="R2340" t="s">
        <v>161</v>
      </c>
      <c r="S2340" t="s">
        <v>161</v>
      </c>
      <c r="T2340" t="s">
        <v>161</v>
      </c>
      <c r="U2340" t="s">
        <v>161</v>
      </c>
    </row>
    <row r="2341" spans="1:21" hidden="1" x14ac:dyDescent="0.45">
      <c r="A2341" t="str">
        <f t="shared" si="47"/>
        <v>YAG1EUL7F+MArchitecture, building and planningLondon</v>
      </c>
      <c r="B2341" t="s">
        <v>116</v>
      </c>
      <c r="C2341" t="s">
        <v>49</v>
      </c>
      <c r="D2341">
        <v>1</v>
      </c>
      <c r="E2341" t="s">
        <v>137</v>
      </c>
      <c r="F2341" t="s">
        <v>145</v>
      </c>
      <c r="G2341" t="s">
        <v>138</v>
      </c>
      <c r="H2341" t="s">
        <v>84</v>
      </c>
      <c r="I2341" t="s">
        <v>149</v>
      </c>
      <c r="J2341">
        <v>195</v>
      </c>
      <c r="K2341">
        <v>0</v>
      </c>
      <c r="L2341">
        <v>195</v>
      </c>
      <c r="M2341">
        <v>21.5</v>
      </c>
      <c r="N2341">
        <v>9</v>
      </c>
      <c r="O2341">
        <v>61.7</v>
      </c>
      <c r="P2341">
        <v>67.7</v>
      </c>
      <c r="Q2341">
        <v>69.5</v>
      </c>
      <c r="R2341">
        <v>115</v>
      </c>
      <c r="S2341">
        <v>26300</v>
      </c>
      <c r="T2341">
        <v>29600</v>
      </c>
      <c r="U2341">
        <v>35800</v>
      </c>
    </row>
    <row r="2342" spans="1:21" hidden="1" x14ac:dyDescent="0.45">
      <c r="A2342" t="str">
        <f t="shared" si="47"/>
        <v>YAG1EUL7F+MArchitecture, building and planningNorth West</v>
      </c>
      <c r="B2342" t="s">
        <v>116</v>
      </c>
      <c r="C2342" t="s">
        <v>49</v>
      </c>
      <c r="D2342">
        <v>1</v>
      </c>
      <c r="E2342" t="s">
        <v>137</v>
      </c>
      <c r="F2342" t="s">
        <v>145</v>
      </c>
      <c r="G2342" t="s">
        <v>138</v>
      </c>
      <c r="H2342" t="s">
        <v>84</v>
      </c>
      <c r="I2342" t="s">
        <v>151</v>
      </c>
      <c r="J2342">
        <v>25</v>
      </c>
      <c r="K2342">
        <v>0</v>
      </c>
      <c r="L2342">
        <v>25</v>
      </c>
      <c r="M2342">
        <v>19.5</v>
      </c>
      <c r="N2342">
        <v>4.9000000000000004</v>
      </c>
      <c r="O2342">
        <v>75.599999999999994</v>
      </c>
      <c r="P2342">
        <v>75.599999999999994</v>
      </c>
      <c r="Q2342">
        <v>75.599999999999994</v>
      </c>
      <c r="R2342">
        <v>15</v>
      </c>
      <c r="S2342">
        <v>24100</v>
      </c>
      <c r="T2342">
        <v>25200</v>
      </c>
      <c r="U2342">
        <v>26600</v>
      </c>
    </row>
    <row r="2343" spans="1:21" hidden="1" x14ac:dyDescent="0.45">
      <c r="A2343" t="str">
        <f t="shared" si="47"/>
        <v>YAG1EUL7F+MArchitecture, building and planningNorthern Ireland</v>
      </c>
      <c r="B2343" t="s">
        <v>116</v>
      </c>
      <c r="C2343" t="s">
        <v>49</v>
      </c>
      <c r="D2343">
        <v>1</v>
      </c>
      <c r="E2343" t="s">
        <v>137</v>
      </c>
      <c r="F2343" t="s">
        <v>145</v>
      </c>
      <c r="G2343" t="s">
        <v>138</v>
      </c>
      <c r="H2343" t="s">
        <v>84</v>
      </c>
      <c r="I2343" t="s">
        <v>152</v>
      </c>
      <c r="J2343" t="s">
        <v>161</v>
      </c>
      <c r="K2343" t="s">
        <v>161</v>
      </c>
      <c r="L2343" t="s">
        <v>161</v>
      </c>
      <c r="M2343" t="s">
        <v>161</v>
      </c>
      <c r="N2343" t="s">
        <v>161</v>
      </c>
      <c r="O2343" t="s">
        <v>161</v>
      </c>
      <c r="P2343" t="s">
        <v>161</v>
      </c>
      <c r="Q2343" t="s">
        <v>161</v>
      </c>
      <c r="R2343" t="s">
        <v>157</v>
      </c>
      <c r="S2343" t="s">
        <v>157</v>
      </c>
      <c r="T2343" t="s">
        <v>157</v>
      </c>
      <c r="U2343" t="s">
        <v>157</v>
      </c>
    </row>
    <row r="2344" spans="1:21" hidden="1" x14ac:dyDescent="0.45">
      <c r="A2344" t="str">
        <f t="shared" si="47"/>
        <v>YAG1EUL7F+MArchitecture, building and planningScotland</v>
      </c>
      <c r="B2344" t="s">
        <v>116</v>
      </c>
      <c r="C2344" t="s">
        <v>49</v>
      </c>
      <c r="D2344">
        <v>1</v>
      </c>
      <c r="E2344" t="s">
        <v>137</v>
      </c>
      <c r="F2344" t="s">
        <v>145</v>
      </c>
      <c r="G2344" t="s">
        <v>138</v>
      </c>
      <c r="H2344" t="s">
        <v>84</v>
      </c>
      <c r="I2344" t="s">
        <v>153</v>
      </c>
      <c r="J2344">
        <v>5</v>
      </c>
      <c r="K2344">
        <v>0</v>
      </c>
      <c r="L2344">
        <v>5</v>
      </c>
      <c r="M2344">
        <v>9.9</v>
      </c>
      <c r="N2344">
        <v>30</v>
      </c>
      <c r="O2344">
        <v>60.1</v>
      </c>
      <c r="P2344">
        <v>60.1</v>
      </c>
      <c r="Q2344">
        <v>60.1</v>
      </c>
      <c r="R2344" t="s">
        <v>161</v>
      </c>
      <c r="S2344" t="s">
        <v>161</v>
      </c>
      <c r="T2344" t="s">
        <v>161</v>
      </c>
      <c r="U2344" t="s">
        <v>161</v>
      </c>
    </row>
    <row r="2345" spans="1:21" hidden="1" x14ac:dyDescent="0.45">
      <c r="A2345" t="str">
        <f t="shared" si="47"/>
        <v>YAG1EUL7F+MArchitecture, building and planningSouth East</v>
      </c>
      <c r="B2345" t="s">
        <v>116</v>
      </c>
      <c r="C2345" t="s">
        <v>49</v>
      </c>
      <c r="D2345">
        <v>1</v>
      </c>
      <c r="E2345" t="s">
        <v>137</v>
      </c>
      <c r="F2345" t="s">
        <v>145</v>
      </c>
      <c r="G2345" t="s">
        <v>138</v>
      </c>
      <c r="H2345" t="s">
        <v>84</v>
      </c>
      <c r="I2345" t="s">
        <v>154</v>
      </c>
      <c r="J2345">
        <v>30</v>
      </c>
      <c r="K2345">
        <v>0</v>
      </c>
      <c r="L2345">
        <v>30</v>
      </c>
      <c r="M2345">
        <v>26.4</v>
      </c>
      <c r="N2345">
        <v>15.1</v>
      </c>
      <c r="O2345">
        <v>54.7</v>
      </c>
      <c r="P2345">
        <v>58.5</v>
      </c>
      <c r="Q2345">
        <v>58.5</v>
      </c>
      <c r="R2345">
        <v>15</v>
      </c>
      <c r="S2345">
        <v>21900</v>
      </c>
      <c r="T2345">
        <v>23400</v>
      </c>
      <c r="U2345">
        <v>28100</v>
      </c>
    </row>
    <row r="2346" spans="1:21" hidden="1" x14ac:dyDescent="0.45">
      <c r="A2346" t="str">
        <f t="shared" si="47"/>
        <v>YAG1EUL7F+MArchitecture, building and planningSouth West</v>
      </c>
      <c r="B2346" t="s">
        <v>116</v>
      </c>
      <c r="C2346" t="s">
        <v>49</v>
      </c>
      <c r="D2346">
        <v>1</v>
      </c>
      <c r="E2346" t="s">
        <v>137</v>
      </c>
      <c r="F2346" t="s">
        <v>145</v>
      </c>
      <c r="G2346" t="s">
        <v>138</v>
      </c>
      <c r="H2346" t="s">
        <v>84</v>
      </c>
      <c r="I2346" t="s">
        <v>155</v>
      </c>
      <c r="J2346">
        <v>15</v>
      </c>
      <c r="K2346">
        <v>0</v>
      </c>
      <c r="L2346">
        <v>15</v>
      </c>
      <c r="M2346">
        <v>32</v>
      </c>
      <c r="N2346">
        <v>32</v>
      </c>
      <c r="O2346">
        <v>28</v>
      </c>
      <c r="P2346">
        <v>36</v>
      </c>
      <c r="Q2346">
        <v>36</v>
      </c>
      <c r="R2346" t="s">
        <v>161</v>
      </c>
      <c r="S2346" t="s">
        <v>161</v>
      </c>
      <c r="T2346" t="s">
        <v>161</v>
      </c>
      <c r="U2346" t="s">
        <v>161</v>
      </c>
    </row>
    <row r="2347" spans="1:21" hidden="1" x14ac:dyDescent="0.45">
      <c r="A2347" t="str">
        <f t="shared" si="47"/>
        <v>YAG1EUL7F+MArchitecture, building and planningUnknown</v>
      </c>
      <c r="B2347" t="s">
        <v>116</v>
      </c>
      <c r="C2347" t="s">
        <v>49</v>
      </c>
      <c r="D2347">
        <v>1</v>
      </c>
      <c r="E2347" t="s">
        <v>137</v>
      </c>
      <c r="F2347" t="s">
        <v>145</v>
      </c>
      <c r="G2347" t="s">
        <v>138</v>
      </c>
      <c r="H2347" t="s">
        <v>84</v>
      </c>
      <c r="I2347" t="s">
        <v>156</v>
      </c>
      <c r="J2347" t="s">
        <v>161</v>
      </c>
      <c r="K2347" t="s">
        <v>161</v>
      </c>
      <c r="L2347" t="s">
        <v>161</v>
      </c>
      <c r="M2347" t="s">
        <v>161</v>
      </c>
      <c r="N2347" t="s">
        <v>161</v>
      </c>
      <c r="O2347" t="s">
        <v>161</v>
      </c>
      <c r="P2347" t="s">
        <v>161</v>
      </c>
      <c r="Q2347" t="s">
        <v>161</v>
      </c>
      <c r="R2347" t="s">
        <v>157</v>
      </c>
      <c r="S2347" t="s">
        <v>157</v>
      </c>
      <c r="T2347" t="s">
        <v>157</v>
      </c>
      <c r="U2347" t="s">
        <v>157</v>
      </c>
    </row>
    <row r="2348" spans="1:21" hidden="1" x14ac:dyDescent="0.45">
      <c r="A2348" t="str">
        <f t="shared" si="47"/>
        <v>YAG1EUL7F+MArchitecture, building and planningWales</v>
      </c>
      <c r="B2348" t="s">
        <v>116</v>
      </c>
      <c r="C2348" t="s">
        <v>49</v>
      </c>
      <c r="D2348">
        <v>1</v>
      </c>
      <c r="E2348" t="s">
        <v>137</v>
      </c>
      <c r="F2348" t="s">
        <v>145</v>
      </c>
      <c r="G2348" t="s">
        <v>138</v>
      </c>
      <c r="H2348" t="s">
        <v>84</v>
      </c>
      <c r="I2348" t="s">
        <v>158</v>
      </c>
      <c r="J2348">
        <v>5</v>
      </c>
      <c r="K2348">
        <v>0</v>
      </c>
      <c r="L2348">
        <v>5</v>
      </c>
      <c r="M2348">
        <v>0</v>
      </c>
      <c r="N2348">
        <v>0</v>
      </c>
      <c r="O2348">
        <v>40</v>
      </c>
      <c r="P2348">
        <v>80</v>
      </c>
      <c r="Q2348">
        <v>100</v>
      </c>
      <c r="R2348" t="s">
        <v>161</v>
      </c>
      <c r="S2348" t="s">
        <v>161</v>
      </c>
      <c r="T2348" t="s">
        <v>161</v>
      </c>
      <c r="U2348" t="s">
        <v>161</v>
      </c>
    </row>
    <row r="2349" spans="1:21" hidden="1" x14ac:dyDescent="0.45">
      <c r="A2349" t="str">
        <f t="shared" si="47"/>
        <v>YAG1EUL7F+MArchitecture, building and planningWest Midlands</v>
      </c>
      <c r="B2349" t="s">
        <v>116</v>
      </c>
      <c r="C2349" t="s">
        <v>49</v>
      </c>
      <c r="D2349">
        <v>1</v>
      </c>
      <c r="E2349" t="s">
        <v>137</v>
      </c>
      <c r="F2349" t="s">
        <v>145</v>
      </c>
      <c r="G2349" t="s">
        <v>138</v>
      </c>
      <c r="H2349" t="s">
        <v>84</v>
      </c>
      <c r="I2349" t="s">
        <v>159</v>
      </c>
      <c r="J2349">
        <v>10</v>
      </c>
      <c r="K2349">
        <v>0</v>
      </c>
      <c r="L2349">
        <v>10</v>
      </c>
      <c r="M2349">
        <v>0</v>
      </c>
      <c r="N2349">
        <v>22.9</v>
      </c>
      <c r="O2349">
        <v>77.099999999999994</v>
      </c>
      <c r="P2349">
        <v>77.099999999999994</v>
      </c>
      <c r="Q2349">
        <v>77.099999999999994</v>
      </c>
      <c r="R2349" t="s">
        <v>161</v>
      </c>
      <c r="S2349" t="s">
        <v>161</v>
      </c>
      <c r="T2349" t="s">
        <v>161</v>
      </c>
      <c r="U2349" t="s">
        <v>161</v>
      </c>
    </row>
    <row r="2350" spans="1:21" hidden="1" x14ac:dyDescent="0.45">
      <c r="A2350" t="str">
        <f t="shared" si="47"/>
        <v>YAG1EUL7F+MArchitecture, building and planningYorkshire and The Humber</v>
      </c>
      <c r="B2350" t="s">
        <v>116</v>
      </c>
      <c r="C2350" t="s">
        <v>49</v>
      </c>
      <c r="D2350">
        <v>1</v>
      </c>
      <c r="E2350" t="s">
        <v>137</v>
      </c>
      <c r="F2350" t="s">
        <v>145</v>
      </c>
      <c r="G2350" t="s">
        <v>138</v>
      </c>
      <c r="H2350" t="s">
        <v>84</v>
      </c>
      <c r="I2350" t="s">
        <v>160</v>
      </c>
      <c r="J2350">
        <v>5</v>
      </c>
      <c r="K2350">
        <v>0</v>
      </c>
      <c r="L2350">
        <v>5</v>
      </c>
      <c r="M2350">
        <v>12</v>
      </c>
      <c r="N2350">
        <v>12</v>
      </c>
      <c r="O2350">
        <v>64</v>
      </c>
      <c r="P2350">
        <v>64</v>
      </c>
      <c r="Q2350">
        <v>76</v>
      </c>
      <c r="R2350" t="s">
        <v>161</v>
      </c>
      <c r="S2350" t="s">
        <v>161</v>
      </c>
      <c r="T2350" t="s">
        <v>161</v>
      </c>
      <c r="U2350" t="s">
        <v>161</v>
      </c>
    </row>
    <row r="2351" spans="1:21" hidden="1" x14ac:dyDescent="0.45">
      <c r="A2351" t="str">
        <f t="shared" si="47"/>
        <v>YAG1EUL7F+MArchitecture, building and planningNA</v>
      </c>
      <c r="B2351" t="s">
        <v>116</v>
      </c>
      <c r="C2351" t="s">
        <v>49</v>
      </c>
      <c r="D2351">
        <v>1</v>
      </c>
      <c r="E2351" t="s">
        <v>137</v>
      </c>
      <c r="F2351" t="s">
        <v>145</v>
      </c>
      <c r="G2351" t="s">
        <v>138</v>
      </c>
      <c r="H2351" t="s">
        <v>84</v>
      </c>
      <c r="I2351" t="s">
        <v>157</v>
      </c>
      <c r="J2351">
        <v>160</v>
      </c>
      <c r="K2351">
        <v>97.9</v>
      </c>
      <c r="L2351">
        <v>5</v>
      </c>
      <c r="M2351">
        <v>0</v>
      </c>
      <c r="N2351">
        <v>0</v>
      </c>
      <c r="O2351">
        <v>0</v>
      </c>
      <c r="P2351">
        <v>0</v>
      </c>
      <c r="Q2351">
        <v>2.1</v>
      </c>
      <c r="R2351" t="s">
        <v>157</v>
      </c>
      <c r="S2351" t="s">
        <v>157</v>
      </c>
      <c r="T2351" t="s">
        <v>157</v>
      </c>
      <c r="U2351" t="s">
        <v>157</v>
      </c>
    </row>
    <row r="2352" spans="1:21" hidden="1" x14ac:dyDescent="0.45">
      <c r="A2352" t="str">
        <f t="shared" si="47"/>
        <v>YAG1EUL8F+MArchitecture, building and planningAbroad</v>
      </c>
      <c r="B2352" t="s">
        <v>116</v>
      </c>
      <c r="C2352" t="s">
        <v>49</v>
      </c>
      <c r="D2352">
        <v>1</v>
      </c>
      <c r="E2352" t="s">
        <v>137</v>
      </c>
      <c r="F2352" t="s">
        <v>139</v>
      </c>
      <c r="G2352" t="s">
        <v>138</v>
      </c>
      <c r="H2352" t="s">
        <v>84</v>
      </c>
      <c r="I2352" t="s">
        <v>146</v>
      </c>
      <c r="J2352">
        <v>5</v>
      </c>
      <c r="K2352">
        <v>0</v>
      </c>
      <c r="L2352">
        <v>5</v>
      </c>
      <c r="M2352">
        <v>75</v>
      </c>
      <c r="N2352">
        <v>25</v>
      </c>
      <c r="O2352">
        <v>0</v>
      </c>
      <c r="P2352">
        <v>0</v>
      </c>
      <c r="Q2352">
        <v>0</v>
      </c>
      <c r="R2352" t="s">
        <v>157</v>
      </c>
      <c r="S2352" t="s">
        <v>157</v>
      </c>
      <c r="T2352" t="s">
        <v>157</v>
      </c>
      <c r="U2352" t="s">
        <v>157</v>
      </c>
    </row>
    <row r="2353" spans="1:21" hidden="1" x14ac:dyDescent="0.45">
      <c r="A2353" t="str">
        <f t="shared" si="47"/>
        <v>YAG1EUL8F+MArchitecture, building and planningEast Midlands</v>
      </c>
      <c r="B2353" t="s">
        <v>116</v>
      </c>
      <c r="C2353" t="s">
        <v>49</v>
      </c>
      <c r="D2353">
        <v>1</v>
      </c>
      <c r="E2353" t="s">
        <v>137</v>
      </c>
      <c r="F2353" t="s">
        <v>139</v>
      </c>
      <c r="G2353" t="s">
        <v>138</v>
      </c>
      <c r="H2353" t="s">
        <v>84</v>
      </c>
      <c r="I2353" t="s">
        <v>147</v>
      </c>
      <c r="J2353">
        <v>5</v>
      </c>
      <c r="K2353">
        <v>0</v>
      </c>
      <c r="L2353">
        <v>5</v>
      </c>
      <c r="M2353">
        <v>33.299999999999997</v>
      </c>
      <c r="N2353">
        <v>0</v>
      </c>
      <c r="O2353">
        <v>33.299999999999997</v>
      </c>
      <c r="P2353">
        <v>66.7</v>
      </c>
      <c r="Q2353">
        <v>66.7</v>
      </c>
      <c r="R2353" t="s">
        <v>157</v>
      </c>
      <c r="S2353" t="s">
        <v>157</v>
      </c>
      <c r="T2353" t="s">
        <v>157</v>
      </c>
      <c r="U2353" t="s">
        <v>157</v>
      </c>
    </row>
    <row r="2354" spans="1:21" hidden="1" x14ac:dyDescent="0.45">
      <c r="A2354" t="str">
        <f t="shared" si="47"/>
        <v>YAG1EUL8F+MArchitecture, building and planningEast of England</v>
      </c>
      <c r="B2354" t="s">
        <v>116</v>
      </c>
      <c r="C2354" t="s">
        <v>49</v>
      </c>
      <c r="D2354">
        <v>1</v>
      </c>
      <c r="E2354" t="s">
        <v>137</v>
      </c>
      <c r="F2354" t="s">
        <v>139</v>
      </c>
      <c r="G2354" t="s">
        <v>138</v>
      </c>
      <c r="H2354" t="s">
        <v>84</v>
      </c>
      <c r="I2354" t="s">
        <v>148</v>
      </c>
      <c r="J2354" t="s">
        <v>161</v>
      </c>
      <c r="K2354" t="s">
        <v>161</v>
      </c>
      <c r="L2354" t="s">
        <v>161</v>
      </c>
      <c r="M2354" t="s">
        <v>161</v>
      </c>
      <c r="N2354" t="s">
        <v>161</v>
      </c>
      <c r="O2354" t="s">
        <v>161</v>
      </c>
      <c r="P2354" t="s">
        <v>161</v>
      </c>
      <c r="Q2354" t="s">
        <v>161</v>
      </c>
      <c r="R2354" t="s">
        <v>161</v>
      </c>
      <c r="S2354" t="s">
        <v>161</v>
      </c>
      <c r="T2354" t="s">
        <v>161</v>
      </c>
      <c r="U2354" t="s">
        <v>161</v>
      </c>
    </row>
    <row r="2355" spans="1:21" hidden="1" x14ac:dyDescent="0.45">
      <c r="A2355" t="str">
        <f t="shared" si="47"/>
        <v>YAG1EUL8F+MArchitecture, building and planningLondon</v>
      </c>
      <c r="B2355" t="s">
        <v>116</v>
      </c>
      <c r="C2355" t="s">
        <v>49</v>
      </c>
      <c r="D2355">
        <v>1</v>
      </c>
      <c r="E2355" t="s">
        <v>137</v>
      </c>
      <c r="F2355" t="s">
        <v>139</v>
      </c>
      <c r="G2355" t="s">
        <v>138</v>
      </c>
      <c r="H2355" t="s">
        <v>84</v>
      </c>
      <c r="I2355" t="s">
        <v>149</v>
      </c>
      <c r="J2355">
        <v>10</v>
      </c>
      <c r="K2355">
        <v>0</v>
      </c>
      <c r="L2355">
        <v>10</v>
      </c>
      <c r="M2355">
        <v>42.9</v>
      </c>
      <c r="N2355">
        <v>28.6</v>
      </c>
      <c r="O2355">
        <v>28.6</v>
      </c>
      <c r="P2355">
        <v>28.6</v>
      </c>
      <c r="Q2355">
        <v>28.6</v>
      </c>
      <c r="R2355" t="s">
        <v>161</v>
      </c>
      <c r="S2355" t="s">
        <v>161</v>
      </c>
      <c r="T2355" t="s">
        <v>161</v>
      </c>
      <c r="U2355" t="s">
        <v>161</v>
      </c>
    </row>
    <row r="2356" spans="1:21" hidden="1" x14ac:dyDescent="0.45">
      <c r="A2356" t="str">
        <f t="shared" si="47"/>
        <v>YAG1EUL8F+MArchitecture, building and planningNorth East</v>
      </c>
      <c r="B2356" t="s">
        <v>116</v>
      </c>
      <c r="C2356" t="s">
        <v>49</v>
      </c>
      <c r="D2356">
        <v>1</v>
      </c>
      <c r="E2356" t="s">
        <v>137</v>
      </c>
      <c r="F2356" t="s">
        <v>139</v>
      </c>
      <c r="G2356" t="s">
        <v>138</v>
      </c>
      <c r="H2356" t="s">
        <v>84</v>
      </c>
      <c r="I2356" t="s">
        <v>150</v>
      </c>
      <c r="J2356">
        <v>5</v>
      </c>
      <c r="K2356">
        <v>0</v>
      </c>
      <c r="L2356">
        <v>5</v>
      </c>
      <c r="M2356">
        <v>66.7</v>
      </c>
      <c r="N2356">
        <v>0</v>
      </c>
      <c r="O2356">
        <v>33.299999999999997</v>
      </c>
      <c r="P2356">
        <v>33.299999999999997</v>
      </c>
      <c r="Q2356">
        <v>33.299999999999997</v>
      </c>
      <c r="R2356" t="s">
        <v>161</v>
      </c>
      <c r="S2356" t="s">
        <v>161</v>
      </c>
      <c r="T2356" t="s">
        <v>161</v>
      </c>
      <c r="U2356" t="s">
        <v>161</v>
      </c>
    </row>
    <row r="2357" spans="1:21" hidden="1" x14ac:dyDescent="0.45">
      <c r="A2357" t="str">
        <f t="shared" si="47"/>
        <v>YAG1EUL8F+MArchitecture, building and planningNorth West</v>
      </c>
      <c r="B2357" t="s">
        <v>116</v>
      </c>
      <c r="C2357" t="s">
        <v>49</v>
      </c>
      <c r="D2357">
        <v>1</v>
      </c>
      <c r="E2357" t="s">
        <v>137</v>
      </c>
      <c r="F2357" t="s">
        <v>139</v>
      </c>
      <c r="G2357" t="s">
        <v>138</v>
      </c>
      <c r="H2357" t="s">
        <v>84</v>
      </c>
      <c r="I2357" t="s">
        <v>151</v>
      </c>
      <c r="J2357" t="s">
        <v>161</v>
      </c>
      <c r="K2357" t="s">
        <v>161</v>
      </c>
      <c r="L2357" t="s">
        <v>161</v>
      </c>
      <c r="M2357" t="s">
        <v>161</v>
      </c>
      <c r="N2357" t="s">
        <v>161</v>
      </c>
      <c r="O2357" t="s">
        <v>161</v>
      </c>
      <c r="P2357" t="s">
        <v>161</v>
      </c>
      <c r="Q2357" t="s">
        <v>161</v>
      </c>
      <c r="R2357" t="s">
        <v>161</v>
      </c>
      <c r="S2357" t="s">
        <v>161</v>
      </c>
      <c r="T2357" t="s">
        <v>161</v>
      </c>
      <c r="U2357" t="s">
        <v>161</v>
      </c>
    </row>
    <row r="2358" spans="1:21" hidden="1" x14ac:dyDescent="0.45">
      <c r="A2358" t="str">
        <f t="shared" si="47"/>
        <v>YAG1EUL8F+MArchitecture, building and planningScotland</v>
      </c>
      <c r="B2358" t="s">
        <v>116</v>
      </c>
      <c r="C2358" t="s">
        <v>49</v>
      </c>
      <c r="D2358">
        <v>1</v>
      </c>
      <c r="E2358" t="s">
        <v>137</v>
      </c>
      <c r="F2358" t="s">
        <v>139</v>
      </c>
      <c r="G2358" t="s">
        <v>138</v>
      </c>
      <c r="H2358" t="s">
        <v>84</v>
      </c>
      <c r="I2358" t="s">
        <v>153</v>
      </c>
      <c r="J2358" t="s">
        <v>161</v>
      </c>
      <c r="K2358" t="s">
        <v>161</v>
      </c>
      <c r="L2358" t="s">
        <v>161</v>
      </c>
      <c r="M2358" t="s">
        <v>161</v>
      </c>
      <c r="N2358" t="s">
        <v>161</v>
      </c>
      <c r="O2358" t="s">
        <v>161</v>
      </c>
      <c r="P2358" t="s">
        <v>161</v>
      </c>
      <c r="Q2358" t="s">
        <v>161</v>
      </c>
      <c r="R2358" t="s">
        <v>161</v>
      </c>
      <c r="S2358" t="s">
        <v>161</v>
      </c>
      <c r="T2358" t="s">
        <v>161</v>
      </c>
      <c r="U2358" t="s">
        <v>161</v>
      </c>
    </row>
    <row r="2359" spans="1:21" hidden="1" x14ac:dyDescent="0.45">
      <c r="A2359" t="str">
        <f t="shared" si="47"/>
        <v>YAG1EUL8F+MArchitecture, building and planningSouth East</v>
      </c>
      <c r="B2359" t="s">
        <v>116</v>
      </c>
      <c r="C2359" t="s">
        <v>49</v>
      </c>
      <c r="D2359">
        <v>1</v>
      </c>
      <c r="E2359" t="s">
        <v>137</v>
      </c>
      <c r="F2359" t="s">
        <v>139</v>
      </c>
      <c r="G2359" t="s">
        <v>138</v>
      </c>
      <c r="H2359" t="s">
        <v>84</v>
      </c>
      <c r="I2359" t="s">
        <v>154</v>
      </c>
      <c r="J2359" t="s">
        <v>161</v>
      </c>
      <c r="K2359" t="s">
        <v>161</v>
      </c>
      <c r="L2359" t="s">
        <v>161</v>
      </c>
      <c r="M2359" t="s">
        <v>161</v>
      </c>
      <c r="N2359" t="s">
        <v>161</v>
      </c>
      <c r="O2359" t="s">
        <v>161</v>
      </c>
      <c r="P2359" t="s">
        <v>161</v>
      </c>
      <c r="Q2359" t="s">
        <v>161</v>
      </c>
      <c r="R2359" t="s">
        <v>161</v>
      </c>
      <c r="S2359" t="s">
        <v>161</v>
      </c>
      <c r="T2359" t="s">
        <v>161</v>
      </c>
      <c r="U2359" t="s">
        <v>161</v>
      </c>
    </row>
    <row r="2360" spans="1:21" hidden="1" x14ac:dyDescent="0.45">
      <c r="A2360" t="str">
        <f t="shared" si="47"/>
        <v>YAG1EUL8F+MArchitecture, building and planningSouth West</v>
      </c>
      <c r="B2360" t="s">
        <v>116</v>
      </c>
      <c r="C2360" t="s">
        <v>49</v>
      </c>
      <c r="D2360">
        <v>1</v>
      </c>
      <c r="E2360" t="s">
        <v>137</v>
      </c>
      <c r="F2360" t="s">
        <v>139</v>
      </c>
      <c r="G2360" t="s">
        <v>138</v>
      </c>
      <c r="H2360" t="s">
        <v>84</v>
      </c>
      <c r="I2360" t="s">
        <v>155</v>
      </c>
      <c r="J2360" t="s">
        <v>161</v>
      </c>
      <c r="K2360" t="s">
        <v>161</v>
      </c>
      <c r="L2360" t="s">
        <v>161</v>
      </c>
      <c r="M2360" t="s">
        <v>161</v>
      </c>
      <c r="N2360" t="s">
        <v>161</v>
      </c>
      <c r="O2360" t="s">
        <v>161</v>
      </c>
      <c r="P2360" t="s">
        <v>161</v>
      </c>
      <c r="Q2360" t="s">
        <v>161</v>
      </c>
      <c r="R2360" t="s">
        <v>157</v>
      </c>
      <c r="S2360" t="s">
        <v>157</v>
      </c>
      <c r="T2360" t="s">
        <v>157</v>
      </c>
      <c r="U2360" t="s">
        <v>157</v>
      </c>
    </row>
    <row r="2361" spans="1:21" hidden="1" x14ac:dyDescent="0.45">
      <c r="A2361" t="str">
        <f t="shared" si="47"/>
        <v>YAG1EUL8F+MArchitecture, building and planningWest Midlands</v>
      </c>
      <c r="B2361" t="s">
        <v>116</v>
      </c>
      <c r="C2361" t="s">
        <v>49</v>
      </c>
      <c r="D2361">
        <v>1</v>
      </c>
      <c r="E2361" t="s">
        <v>137</v>
      </c>
      <c r="F2361" t="s">
        <v>139</v>
      </c>
      <c r="G2361" t="s">
        <v>138</v>
      </c>
      <c r="H2361" t="s">
        <v>84</v>
      </c>
      <c r="I2361" t="s">
        <v>159</v>
      </c>
      <c r="J2361" t="s">
        <v>161</v>
      </c>
      <c r="K2361" t="s">
        <v>161</v>
      </c>
      <c r="L2361" t="s">
        <v>161</v>
      </c>
      <c r="M2361" t="s">
        <v>161</v>
      </c>
      <c r="N2361" t="s">
        <v>161</v>
      </c>
      <c r="O2361" t="s">
        <v>161</v>
      </c>
      <c r="P2361" t="s">
        <v>161</v>
      </c>
      <c r="Q2361" t="s">
        <v>161</v>
      </c>
      <c r="R2361" t="s">
        <v>161</v>
      </c>
      <c r="S2361" t="s">
        <v>161</v>
      </c>
      <c r="T2361" t="s">
        <v>161</v>
      </c>
      <c r="U2361" t="s">
        <v>161</v>
      </c>
    </row>
    <row r="2362" spans="1:21" hidden="1" x14ac:dyDescent="0.45">
      <c r="A2362" t="str">
        <f t="shared" si="47"/>
        <v>YAG1EUL8F+MArchitecture, building and planningYorkshire and The Humber</v>
      </c>
      <c r="B2362" t="s">
        <v>116</v>
      </c>
      <c r="C2362" t="s">
        <v>49</v>
      </c>
      <c r="D2362">
        <v>1</v>
      </c>
      <c r="E2362" t="s">
        <v>137</v>
      </c>
      <c r="F2362" t="s">
        <v>139</v>
      </c>
      <c r="G2362" t="s">
        <v>138</v>
      </c>
      <c r="H2362" t="s">
        <v>84</v>
      </c>
      <c r="I2362" t="s">
        <v>160</v>
      </c>
      <c r="J2362" t="s">
        <v>161</v>
      </c>
      <c r="K2362" t="s">
        <v>161</v>
      </c>
      <c r="L2362" t="s">
        <v>161</v>
      </c>
      <c r="M2362" t="s">
        <v>161</v>
      </c>
      <c r="N2362" t="s">
        <v>161</v>
      </c>
      <c r="O2362" t="s">
        <v>161</v>
      </c>
      <c r="P2362" t="s">
        <v>161</v>
      </c>
      <c r="Q2362" t="s">
        <v>161</v>
      </c>
      <c r="R2362" t="s">
        <v>161</v>
      </c>
      <c r="S2362" t="s">
        <v>161</v>
      </c>
      <c r="T2362" t="s">
        <v>161</v>
      </c>
      <c r="U2362" t="s">
        <v>161</v>
      </c>
    </row>
    <row r="2363" spans="1:21" hidden="1" x14ac:dyDescent="0.45">
      <c r="A2363" t="str">
        <f t="shared" si="47"/>
        <v>YAG1EUL8F+MArchitecture, building and planningNA</v>
      </c>
      <c r="B2363" t="s">
        <v>116</v>
      </c>
      <c r="C2363" t="s">
        <v>49</v>
      </c>
      <c r="D2363">
        <v>1</v>
      </c>
      <c r="E2363" t="s">
        <v>137</v>
      </c>
      <c r="F2363" t="s">
        <v>139</v>
      </c>
      <c r="G2363" t="s">
        <v>138</v>
      </c>
      <c r="H2363" t="s">
        <v>84</v>
      </c>
      <c r="I2363" t="s">
        <v>157</v>
      </c>
      <c r="J2363">
        <v>10</v>
      </c>
      <c r="K2363">
        <v>100</v>
      </c>
      <c r="L2363" t="s">
        <v>161</v>
      </c>
      <c r="M2363" t="s">
        <v>161</v>
      </c>
      <c r="N2363" t="s">
        <v>161</v>
      </c>
      <c r="O2363" t="s">
        <v>161</v>
      </c>
      <c r="P2363" t="s">
        <v>161</v>
      </c>
      <c r="Q2363" t="s">
        <v>161</v>
      </c>
      <c r="R2363" t="s">
        <v>157</v>
      </c>
      <c r="S2363" t="s">
        <v>157</v>
      </c>
      <c r="T2363" t="s">
        <v>157</v>
      </c>
      <c r="U2363" t="s">
        <v>157</v>
      </c>
    </row>
    <row r="2364" spans="1:21" hidden="1" x14ac:dyDescent="0.45">
      <c r="A2364" t="str">
        <f t="shared" si="47"/>
        <v>YAG10Non-EUL7F+MArchitecture, building and planningAll</v>
      </c>
      <c r="B2364" t="s">
        <v>116</v>
      </c>
      <c r="C2364" t="s">
        <v>142</v>
      </c>
      <c r="D2364">
        <v>10</v>
      </c>
      <c r="E2364" t="s">
        <v>162</v>
      </c>
      <c r="F2364" t="s">
        <v>145</v>
      </c>
      <c r="G2364" t="s">
        <v>138</v>
      </c>
      <c r="H2364" t="s">
        <v>84</v>
      </c>
      <c r="I2364" t="s">
        <v>28</v>
      </c>
      <c r="J2364">
        <v>860</v>
      </c>
      <c r="K2364">
        <v>44.4</v>
      </c>
      <c r="L2364">
        <v>480</v>
      </c>
      <c r="M2364">
        <v>32.6</v>
      </c>
      <c r="N2364">
        <v>1.9</v>
      </c>
      <c r="O2364">
        <v>19</v>
      </c>
      <c r="P2364">
        <v>20.2</v>
      </c>
      <c r="Q2364">
        <v>21.1</v>
      </c>
      <c r="R2364">
        <v>135</v>
      </c>
      <c r="S2364">
        <v>21200</v>
      </c>
      <c r="T2364">
        <v>36100</v>
      </c>
      <c r="U2364">
        <v>51800</v>
      </c>
    </row>
    <row r="2365" spans="1:21" hidden="1" x14ac:dyDescent="0.45">
      <c r="A2365" t="str">
        <f t="shared" si="47"/>
        <v>YAG10Non-EUL8F+MArchitecture, building and planningAll</v>
      </c>
      <c r="B2365" t="s">
        <v>116</v>
      </c>
      <c r="C2365" t="s">
        <v>142</v>
      </c>
      <c r="D2365">
        <v>10</v>
      </c>
      <c r="E2365" t="s">
        <v>162</v>
      </c>
      <c r="F2365" t="s">
        <v>139</v>
      </c>
      <c r="G2365" t="s">
        <v>138</v>
      </c>
      <c r="H2365" t="s">
        <v>84</v>
      </c>
      <c r="I2365" t="s">
        <v>28</v>
      </c>
      <c r="J2365">
        <v>90</v>
      </c>
      <c r="K2365">
        <v>51.7</v>
      </c>
      <c r="L2365">
        <v>45</v>
      </c>
      <c r="M2365">
        <v>28.1</v>
      </c>
      <c r="N2365">
        <v>0</v>
      </c>
      <c r="O2365">
        <v>20.2</v>
      </c>
      <c r="P2365">
        <v>20.2</v>
      </c>
      <c r="Q2365">
        <v>20.2</v>
      </c>
      <c r="R2365">
        <v>20</v>
      </c>
      <c r="S2365">
        <v>36500</v>
      </c>
      <c r="T2365">
        <v>40200</v>
      </c>
      <c r="U2365">
        <v>43400</v>
      </c>
    </row>
    <row r="2366" spans="1:21" hidden="1" x14ac:dyDescent="0.45">
      <c r="A2366" t="str">
        <f t="shared" si="47"/>
        <v>YAG5Non-EUL7F+MArchitecture, building and planningAll</v>
      </c>
      <c r="B2366" t="s">
        <v>116</v>
      </c>
      <c r="C2366" t="s">
        <v>140</v>
      </c>
      <c r="D2366">
        <v>5</v>
      </c>
      <c r="E2366" t="s">
        <v>162</v>
      </c>
      <c r="F2366" t="s">
        <v>145</v>
      </c>
      <c r="G2366" t="s">
        <v>138</v>
      </c>
      <c r="H2366" t="s">
        <v>84</v>
      </c>
      <c r="I2366" t="s">
        <v>28</v>
      </c>
      <c r="J2366">
        <v>1685</v>
      </c>
      <c r="K2366">
        <v>51.7</v>
      </c>
      <c r="L2366">
        <v>815</v>
      </c>
      <c r="M2366">
        <v>31.3</v>
      </c>
      <c r="N2366">
        <v>1.1000000000000001</v>
      </c>
      <c r="O2366">
        <v>11.1</v>
      </c>
      <c r="P2366">
        <v>13.1</v>
      </c>
      <c r="Q2366">
        <v>15.9</v>
      </c>
      <c r="R2366">
        <v>170</v>
      </c>
      <c r="S2366">
        <v>23100</v>
      </c>
      <c r="T2366">
        <v>35400</v>
      </c>
      <c r="U2366">
        <v>43400</v>
      </c>
    </row>
    <row r="2367" spans="1:21" hidden="1" x14ac:dyDescent="0.45">
      <c r="A2367" t="str">
        <f t="shared" si="47"/>
        <v>YAG5Non-EUL8F+MArchitecture, building and planningAll</v>
      </c>
      <c r="B2367" t="s">
        <v>116</v>
      </c>
      <c r="C2367" t="s">
        <v>140</v>
      </c>
      <c r="D2367">
        <v>5</v>
      </c>
      <c r="E2367" t="s">
        <v>162</v>
      </c>
      <c r="F2367" t="s">
        <v>139</v>
      </c>
      <c r="G2367" t="s">
        <v>138</v>
      </c>
      <c r="H2367" t="s">
        <v>84</v>
      </c>
      <c r="I2367" t="s">
        <v>28</v>
      </c>
      <c r="J2367">
        <v>140</v>
      </c>
      <c r="K2367">
        <v>41.1</v>
      </c>
      <c r="L2367">
        <v>85</v>
      </c>
      <c r="M2367">
        <v>41.8</v>
      </c>
      <c r="N2367">
        <v>0</v>
      </c>
      <c r="O2367">
        <v>15</v>
      </c>
      <c r="P2367">
        <v>17.2</v>
      </c>
      <c r="Q2367">
        <v>17.2</v>
      </c>
      <c r="R2367">
        <v>20</v>
      </c>
      <c r="S2367">
        <v>25600</v>
      </c>
      <c r="T2367">
        <v>36900</v>
      </c>
      <c r="U2367">
        <v>39400</v>
      </c>
    </row>
    <row r="2368" spans="1:21" hidden="1" x14ac:dyDescent="0.45">
      <c r="A2368" t="str">
        <f t="shared" si="47"/>
        <v>YAG3Non-EUL7F+MArchitecture, building and planningAll</v>
      </c>
      <c r="B2368" t="s">
        <v>116</v>
      </c>
      <c r="C2368" t="s">
        <v>141</v>
      </c>
      <c r="D2368">
        <v>3</v>
      </c>
      <c r="E2368" t="s">
        <v>162</v>
      </c>
      <c r="F2368" t="s">
        <v>145</v>
      </c>
      <c r="G2368" t="s">
        <v>138</v>
      </c>
      <c r="H2368" t="s">
        <v>84</v>
      </c>
      <c r="I2368" t="s">
        <v>28</v>
      </c>
      <c r="J2368">
        <v>1885</v>
      </c>
      <c r="K2368">
        <v>61.7</v>
      </c>
      <c r="L2368">
        <v>725</v>
      </c>
      <c r="M2368">
        <v>21.6</v>
      </c>
      <c r="N2368">
        <v>1.9</v>
      </c>
      <c r="O2368">
        <v>8.1</v>
      </c>
      <c r="P2368">
        <v>11.1</v>
      </c>
      <c r="Q2368">
        <v>14.8</v>
      </c>
      <c r="R2368">
        <v>145</v>
      </c>
      <c r="S2368">
        <v>19800</v>
      </c>
      <c r="T2368">
        <v>32500</v>
      </c>
      <c r="U2368">
        <v>40900</v>
      </c>
    </row>
    <row r="2369" spans="1:21" hidden="1" x14ac:dyDescent="0.45">
      <c r="A2369" t="str">
        <f t="shared" si="47"/>
        <v>YAG3Non-EUL8F+MArchitecture, building and planningAll</v>
      </c>
      <c r="B2369" t="s">
        <v>116</v>
      </c>
      <c r="C2369" t="s">
        <v>141</v>
      </c>
      <c r="D2369">
        <v>3</v>
      </c>
      <c r="E2369" t="s">
        <v>162</v>
      </c>
      <c r="F2369" t="s">
        <v>139</v>
      </c>
      <c r="G2369" t="s">
        <v>138</v>
      </c>
      <c r="H2369" t="s">
        <v>84</v>
      </c>
      <c r="I2369" t="s">
        <v>28</v>
      </c>
      <c r="J2369">
        <v>140</v>
      </c>
      <c r="K2369">
        <v>39.5</v>
      </c>
      <c r="L2369">
        <v>85</v>
      </c>
      <c r="M2369">
        <v>30.4</v>
      </c>
      <c r="N2369">
        <v>3.1</v>
      </c>
      <c r="O2369">
        <v>24.8</v>
      </c>
      <c r="P2369">
        <v>26.2</v>
      </c>
      <c r="Q2369">
        <v>27</v>
      </c>
      <c r="R2369">
        <v>35</v>
      </c>
      <c r="S2369">
        <v>17200</v>
      </c>
      <c r="T2369">
        <v>35400</v>
      </c>
      <c r="U2369">
        <v>40700</v>
      </c>
    </row>
    <row r="2370" spans="1:21" hidden="1" x14ac:dyDescent="0.45">
      <c r="A2370" t="str">
        <f t="shared" si="47"/>
        <v>YAG1Non-EUL7F+MArchitecture, building and planningAll</v>
      </c>
      <c r="B2370" t="s">
        <v>116</v>
      </c>
      <c r="C2370" t="s">
        <v>49</v>
      </c>
      <c r="D2370">
        <v>1</v>
      </c>
      <c r="E2370" t="s">
        <v>162</v>
      </c>
      <c r="F2370" t="s">
        <v>145</v>
      </c>
      <c r="G2370" t="s">
        <v>138</v>
      </c>
      <c r="H2370" t="s">
        <v>84</v>
      </c>
      <c r="I2370" t="s">
        <v>28</v>
      </c>
      <c r="J2370">
        <v>2330</v>
      </c>
      <c r="K2370">
        <v>64.2</v>
      </c>
      <c r="L2370">
        <v>835</v>
      </c>
      <c r="M2370">
        <v>21.4</v>
      </c>
      <c r="N2370">
        <v>2</v>
      </c>
      <c r="O2370">
        <v>7.1</v>
      </c>
      <c r="P2370">
        <v>8.9</v>
      </c>
      <c r="Q2370">
        <v>12.5</v>
      </c>
      <c r="R2370">
        <v>155</v>
      </c>
      <c r="S2370">
        <v>24100</v>
      </c>
      <c r="T2370">
        <v>29200</v>
      </c>
      <c r="U2370">
        <v>32800</v>
      </c>
    </row>
    <row r="2371" spans="1:21" hidden="1" x14ac:dyDescent="0.45">
      <c r="A2371" t="str">
        <f t="shared" si="47"/>
        <v>YAG1Non-EUL8F+MArchitecture, building and planningAll</v>
      </c>
      <c r="B2371" t="s">
        <v>116</v>
      </c>
      <c r="C2371" t="s">
        <v>49</v>
      </c>
      <c r="D2371">
        <v>1</v>
      </c>
      <c r="E2371" t="s">
        <v>162</v>
      </c>
      <c r="F2371" t="s">
        <v>139</v>
      </c>
      <c r="G2371" t="s">
        <v>138</v>
      </c>
      <c r="H2371" t="s">
        <v>84</v>
      </c>
      <c r="I2371" t="s">
        <v>28</v>
      </c>
      <c r="J2371">
        <v>140</v>
      </c>
      <c r="K2371">
        <v>41.3</v>
      </c>
      <c r="L2371">
        <v>85</v>
      </c>
      <c r="M2371">
        <v>27.9</v>
      </c>
      <c r="N2371">
        <v>6.5</v>
      </c>
      <c r="O2371">
        <v>18.600000000000001</v>
      </c>
      <c r="P2371">
        <v>23.6</v>
      </c>
      <c r="Q2371">
        <v>24.3</v>
      </c>
      <c r="R2371">
        <v>25</v>
      </c>
      <c r="S2371">
        <v>6900</v>
      </c>
      <c r="T2371">
        <v>15000</v>
      </c>
      <c r="U2371">
        <v>29200</v>
      </c>
    </row>
    <row r="2372" spans="1:21" hidden="1" x14ac:dyDescent="0.45">
      <c r="A2372" t="str">
        <f t="shared" si="47"/>
        <v>YAG10Non-EUL7FArchitecture, building and planningAll</v>
      </c>
      <c r="B2372" t="s">
        <v>116</v>
      </c>
      <c r="C2372" t="s">
        <v>142</v>
      </c>
      <c r="D2372">
        <v>10</v>
      </c>
      <c r="E2372" t="s">
        <v>162</v>
      </c>
      <c r="F2372" t="s">
        <v>145</v>
      </c>
      <c r="G2372" t="s">
        <v>143</v>
      </c>
      <c r="H2372" t="s">
        <v>84</v>
      </c>
      <c r="I2372" t="s">
        <v>28</v>
      </c>
      <c r="J2372">
        <v>385</v>
      </c>
      <c r="K2372">
        <v>47.2</v>
      </c>
      <c r="L2372">
        <v>205</v>
      </c>
      <c r="M2372">
        <v>29.4</v>
      </c>
      <c r="N2372">
        <v>3</v>
      </c>
      <c r="O2372">
        <v>18.5</v>
      </c>
      <c r="P2372">
        <v>19.3</v>
      </c>
      <c r="Q2372">
        <v>20.3</v>
      </c>
      <c r="R2372">
        <v>65</v>
      </c>
      <c r="S2372">
        <v>24500</v>
      </c>
      <c r="T2372">
        <v>33900</v>
      </c>
      <c r="U2372">
        <v>42700</v>
      </c>
    </row>
    <row r="2373" spans="1:21" hidden="1" x14ac:dyDescent="0.45">
      <c r="A2373" t="str">
        <f t="shared" si="47"/>
        <v>YAG10Non-EUL7MArchitecture, building and planningAll</v>
      </c>
      <c r="B2373" t="s">
        <v>116</v>
      </c>
      <c r="C2373" t="s">
        <v>142</v>
      </c>
      <c r="D2373">
        <v>10</v>
      </c>
      <c r="E2373" t="s">
        <v>162</v>
      </c>
      <c r="F2373" t="s">
        <v>145</v>
      </c>
      <c r="G2373" t="s">
        <v>144</v>
      </c>
      <c r="H2373" t="s">
        <v>84</v>
      </c>
      <c r="I2373" t="s">
        <v>28</v>
      </c>
      <c r="J2373">
        <v>480</v>
      </c>
      <c r="K2373">
        <v>42.2</v>
      </c>
      <c r="L2373">
        <v>280</v>
      </c>
      <c r="M2373">
        <v>35.200000000000003</v>
      </c>
      <c r="N2373">
        <v>0.9</v>
      </c>
      <c r="O2373">
        <v>19.3</v>
      </c>
      <c r="P2373">
        <v>21</v>
      </c>
      <c r="Q2373">
        <v>21.6</v>
      </c>
      <c r="R2373">
        <v>75</v>
      </c>
      <c r="S2373">
        <v>18300</v>
      </c>
      <c r="T2373">
        <v>38700</v>
      </c>
      <c r="U2373">
        <v>59900</v>
      </c>
    </row>
    <row r="2374" spans="1:21" hidden="1" x14ac:dyDescent="0.45">
      <c r="A2374" t="str">
        <f t="shared" si="47"/>
        <v>YAG10Non-EUL8FArchitecture, building and planningAll</v>
      </c>
      <c r="B2374" t="s">
        <v>116</v>
      </c>
      <c r="C2374" t="s">
        <v>142</v>
      </c>
      <c r="D2374">
        <v>10</v>
      </c>
      <c r="E2374" t="s">
        <v>162</v>
      </c>
      <c r="F2374" t="s">
        <v>139</v>
      </c>
      <c r="G2374" t="s">
        <v>143</v>
      </c>
      <c r="H2374" t="s">
        <v>84</v>
      </c>
      <c r="I2374" t="s">
        <v>28</v>
      </c>
      <c r="J2374">
        <v>30</v>
      </c>
      <c r="K2374">
        <v>48.3</v>
      </c>
      <c r="L2374">
        <v>20</v>
      </c>
      <c r="M2374">
        <v>35</v>
      </c>
      <c r="N2374">
        <v>0</v>
      </c>
      <c r="O2374">
        <v>16.7</v>
      </c>
      <c r="P2374">
        <v>16.7</v>
      </c>
      <c r="Q2374">
        <v>16.7</v>
      </c>
      <c r="R2374" t="s">
        <v>161</v>
      </c>
      <c r="S2374" t="s">
        <v>161</v>
      </c>
      <c r="T2374" t="s">
        <v>161</v>
      </c>
      <c r="U2374" t="s">
        <v>161</v>
      </c>
    </row>
    <row r="2375" spans="1:21" hidden="1" x14ac:dyDescent="0.45">
      <c r="A2375" t="str">
        <f t="shared" ref="A2375:A2438" si="48">"YAG"&amp;D2375 &amp;E2375 &amp;F2375 &amp; G2375 &amp;H2375 &amp;I2375</f>
        <v>YAG10Non-EUL8MArchitecture, building and planningAll</v>
      </c>
      <c r="B2375" t="s">
        <v>116</v>
      </c>
      <c r="C2375" t="s">
        <v>142</v>
      </c>
      <c r="D2375">
        <v>10</v>
      </c>
      <c r="E2375" t="s">
        <v>162</v>
      </c>
      <c r="F2375" t="s">
        <v>139</v>
      </c>
      <c r="G2375" t="s">
        <v>144</v>
      </c>
      <c r="H2375" t="s">
        <v>84</v>
      </c>
      <c r="I2375" t="s">
        <v>28</v>
      </c>
      <c r="J2375">
        <v>60</v>
      </c>
      <c r="K2375">
        <v>53.4</v>
      </c>
      <c r="L2375">
        <v>30</v>
      </c>
      <c r="M2375">
        <v>24.6</v>
      </c>
      <c r="N2375">
        <v>0</v>
      </c>
      <c r="O2375">
        <v>22</v>
      </c>
      <c r="P2375">
        <v>22</v>
      </c>
      <c r="Q2375">
        <v>22</v>
      </c>
      <c r="R2375">
        <v>15</v>
      </c>
      <c r="S2375">
        <v>35000</v>
      </c>
      <c r="T2375">
        <v>42300</v>
      </c>
      <c r="U2375">
        <v>43800</v>
      </c>
    </row>
    <row r="2376" spans="1:21" hidden="1" x14ac:dyDescent="0.45">
      <c r="A2376" t="str">
        <f t="shared" si="48"/>
        <v>YAG5Non-EUL7FArchitecture, building and planningAll</v>
      </c>
      <c r="B2376" t="s">
        <v>116</v>
      </c>
      <c r="C2376" t="s">
        <v>140</v>
      </c>
      <c r="D2376">
        <v>5</v>
      </c>
      <c r="E2376" t="s">
        <v>162</v>
      </c>
      <c r="F2376" t="s">
        <v>145</v>
      </c>
      <c r="G2376" t="s">
        <v>143</v>
      </c>
      <c r="H2376" t="s">
        <v>84</v>
      </c>
      <c r="I2376" t="s">
        <v>28</v>
      </c>
      <c r="J2376">
        <v>755</v>
      </c>
      <c r="K2376">
        <v>53.8</v>
      </c>
      <c r="L2376">
        <v>350</v>
      </c>
      <c r="M2376">
        <v>29</v>
      </c>
      <c r="N2376">
        <v>1.4</v>
      </c>
      <c r="O2376">
        <v>11.8</v>
      </c>
      <c r="P2376">
        <v>13.3</v>
      </c>
      <c r="Q2376">
        <v>15.8</v>
      </c>
      <c r="R2376">
        <v>85</v>
      </c>
      <c r="S2376">
        <v>20400</v>
      </c>
      <c r="T2376">
        <v>33200</v>
      </c>
      <c r="U2376">
        <v>42300</v>
      </c>
    </row>
    <row r="2377" spans="1:21" hidden="1" x14ac:dyDescent="0.45">
      <c r="A2377" t="str">
        <f t="shared" si="48"/>
        <v>YAG5Non-EUL7MArchitecture, building and planningAll</v>
      </c>
      <c r="B2377" t="s">
        <v>116</v>
      </c>
      <c r="C2377" t="s">
        <v>140</v>
      </c>
      <c r="D2377">
        <v>5</v>
      </c>
      <c r="E2377" t="s">
        <v>162</v>
      </c>
      <c r="F2377" t="s">
        <v>145</v>
      </c>
      <c r="G2377" t="s">
        <v>144</v>
      </c>
      <c r="H2377" t="s">
        <v>84</v>
      </c>
      <c r="I2377" t="s">
        <v>28</v>
      </c>
      <c r="J2377">
        <v>935</v>
      </c>
      <c r="K2377">
        <v>50</v>
      </c>
      <c r="L2377">
        <v>470</v>
      </c>
      <c r="M2377">
        <v>33.200000000000003</v>
      </c>
      <c r="N2377">
        <v>0.8</v>
      </c>
      <c r="O2377">
        <v>10.6</v>
      </c>
      <c r="P2377">
        <v>12.9</v>
      </c>
      <c r="Q2377">
        <v>16</v>
      </c>
      <c r="R2377">
        <v>85</v>
      </c>
      <c r="S2377">
        <v>24500</v>
      </c>
      <c r="T2377">
        <v>36100</v>
      </c>
      <c r="U2377">
        <v>44900</v>
      </c>
    </row>
    <row r="2378" spans="1:21" hidden="1" x14ac:dyDescent="0.45">
      <c r="A2378" t="str">
        <f t="shared" si="48"/>
        <v>YAG5Non-EUL8FArchitecture, building and planningAll</v>
      </c>
      <c r="B2378" t="s">
        <v>116</v>
      </c>
      <c r="C2378" t="s">
        <v>140</v>
      </c>
      <c r="D2378">
        <v>5</v>
      </c>
      <c r="E2378" t="s">
        <v>162</v>
      </c>
      <c r="F2378" t="s">
        <v>139</v>
      </c>
      <c r="G2378" t="s">
        <v>143</v>
      </c>
      <c r="H2378" t="s">
        <v>84</v>
      </c>
      <c r="I2378" t="s">
        <v>28</v>
      </c>
      <c r="J2378">
        <v>60</v>
      </c>
      <c r="K2378">
        <v>44.5</v>
      </c>
      <c r="L2378">
        <v>35</v>
      </c>
      <c r="M2378">
        <v>38.1</v>
      </c>
      <c r="N2378">
        <v>0</v>
      </c>
      <c r="O2378">
        <v>13.9</v>
      </c>
      <c r="P2378">
        <v>17.3</v>
      </c>
      <c r="Q2378">
        <v>17.3</v>
      </c>
      <c r="R2378" t="s">
        <v>161</v>
      </c>
      <c r="S2378" t="s">
        <v>161</v>
      </c>
      <c r="T2378" t="s">
        <v>161</v>
      </c>
      <c r="U2378" t="s">
        <v>161</v>
      </c>
    </row>
    <row r="2379" spans="1:21" hidden="1" x14ac:dyDescent="0.45">
      <c r="A2379" t="str">
        <f t="shared" si="48"/>
        <v>YAG5Non-EUL8MArchitecture, building and planningAll</v>
      </c>
      <c r="B2379" t="s">
        <v>116</v>
      </c>
      <c r="C2379" t="s">
        <v>140</v>
      </c>
      <c r="D2379">
        <v>5</v>
      </c>
      <c r="E2379" t="s">
        <v>162</v>
      </c>
      <c r="F2379" t="s">
        <v>139</v>
      </c>
      <c r="G2379" t="s">
        <v>144</v>
      </c>
      <c r="H2379" t="s">
        <v>84</v>
      </c>
      <c r="I2379" t="s">
        <v>28</v>
      </c>
      <c r="J2379">
        <v>85</v>
      </c>
      <c r="K2379">
        <v>38.6</v>
      </c>
      <c r="L2379">
        <v>50</v>
      </c>
      <c r="M2379">
        <v>44.4</v>
      </c>
      <c r="N2379">
        <v>0</v>
      </c>
      <c r="O2379">
        <v>15.8</v>
      </c>
      <c r="P2379">
        <v>17</v>
      </c>
      <c r="Q2379">
        <v>17</v>
      </c>
      <c r="R2379" t="s">
        <v>161</v>
      </c>
      <c r="S2379" t="s">
        <v>161</v>
      </c>
      <c r="T2379" t="s">
        <v>161</v>
      </c>
      <c r="U2379" t="s">
        <v>161</v>
      </c>
    </row>
    <row r="2380" spans="1:21" hidden="1" x14ac:dyDescent="0.45">
      <c r="A2380" t="str">
        <f t="shared" si="48"/>
        <v>YAG3Non-EUL7FArchitecture, building and planningAll</v>
      </c>
      <c r="B2380" t="s">
        <v>116</v>
      </c>
      <c r="C2380" t="s">
        <v>141</v>
      </c>
      <c r="D2380">
        <v>3</v>
      </c>
      <c r="E2380" t="s">
        <v>162</v>
      </c>
      <c r="F2380" t="s">
        <v>145</v>
      </c>
      <c r="G2380" t="s">
        <v>143</v>
      </c>
      <c r="H2380" t="s">
        <v>84</v>
      </c>
      <c r="I2380" t="s">
        <v>28</v>
      </c>
      <c r="J2380">
        <v>895</v>
      </c>
      <c r="K2380">
        <v>63.4</v>
      </c>
      <c r="L2380">
        <v>330</v>
      </c>
      <c r="M2380">
        <v>19.2</v>
      </c>
      <c r="N2380">
        <v>2</v>
      </c>
      <c r="O2380">
        <v>8.8000000000000007</v>
      </c>
      <c r="P2380">
        <v>12</v>
      </c>
      <c r="Q2380">
        <v>15.4</v>
      </c>
      <c r="R2380">
        <v>75</v>
      </c>
      <c r="S2380">
        <v>16800</v>
      </c>
      <c r="T2380">
        <v>31400</v>
      </c>
      <c r="U2380">
        <v>39100</v>
      </c>
    </row>
    <row r="2381" spans="1:21" hidden="1" x14ac:dyDescent="0.45">
      <c r="A2381" t="str">
        <f t="shared" si="48"/>
        <v>YAG3Non-EUL7MArchitecture, building and planningAll</v>
      </c>
      <c r="B2381" t="s">
        <v>116</v>
      </c>
      <c r="C2381" t="s">
        <v>141</v>
      </c>
      <c r="D2381">
        <v>3</v>
      </c>
      <c r="E2381" t="s">
        <v>162</v>
      </c>
      <c r="F2381" t="s">
        <v>145</v>
      </c>
      <c r="G2381" t="s">
        <v>144</v>
      </c>
      <c r="H2381" t="s">
        <v>84</v>
      </c>
      <c r="I2381" t="s">
        <v>28</v>
      </c>
      <c r="J2381">
        <v>990</v>
      </c>
      <c r="K2381">
        <v>60.1</v>
      </c>
      <c r="L2381">
        <v>395</v>
      </c>
      <c r="M2381">
        <v>23.9</v>
      </c>
      <c r="N2381">
        <v>1.8</v>
      </c>
      <c r="O2381">
        <v>7.3</v>
      </c>
      <c r="P2381">
        <v>10.199999999999999</v>
      </c>
      <c r="Q2381">
        <v>14.2</v>
      </c>
      <c r="R2381">
        <v>70</v>
      </c>
      <c r="S2381">
        <v>24500</v>
      </c>
      <c r="T2381">
        <v>33900</v>
      </c>
      <c r="U2381">
        <v>43100</v>
      </c>
    </row>
    <row r="2382" spans="1:21" hidden="1" x14ac:dyDescent="0.45">
      <c r="A2382" t="str">
        <f t="shared" si="48"/>
        <v>YAG3Non-EUL8FArchitecture, building and planningAll</v>
      </c>
      <c r="B2382" t="s">
        <v>116</v>
      </c>
      <c r="C2382" t="s">
        <v>141</v>
      </c>
      <c r="D2382">
        <v>3</v>
      </c>
      <c r="E2382" t="s">
        <v>162</v>
      </c>
      <c r="F2382" t="s">
        <v>139</v>
      </c>
      <c r="G2382" t="s">
        <v>143</v>
      </c>
      <c r="H2382" t="s">
        <v>84</v>
      </c>
      <c r="I2382" t="s">
        <v>28</v>
      </c>
      <c r="J2382">
        <v>45</v>
      </c>
      <c r="K2382">
        <v>39.299999999999997</v>
      </c>
      <c r="L2382">
        <v>30</v>
      </c>
      <c r="M2382">
        <v>31.5</v>
      </c>
      <c r="N2382">
        <v>1.1000000000000001</v>
      </c>
      <c r="O2382">
        <v>25.8</v>
      </c>
      <c r="P2382">
        <v>28.1</v>
      </c>
      <c r="Q2382">
        <v>28.1</v>
      </c>
      <c r="R2382" t="s">
        <v>161</v>
      </c>
      <c r="S2382" t="s">
        <v>161</v>
      </c>
      <c r="T2382" t="s">
        <v>161</v>
      </c>
      <c r="U2382" t="s">
        <v>161</v>
      </c>
    </row>
    <row r="2383" spans="1:21" hidden="1" x14ac:dyDescent="0.45">
      <c r="A2383" t="str">
        <f t="shared" si="48"/>
        <v>YAG3Non-EUL8MArchitecture, building and planningAll</v>
      </c>
      <c r="B2383" t="s">
        <v>116</v>
      </c>
      <c r="C2383" t="s">
        <v>141</v>
      </c>
      <c r="D2383">
        <v>3</v>
      </c>
      <c r="E2383" t="s">
        <v>162</v>
      </c>
      <c r="F2383" t="s">
        <v>139</v>
      </c>
      <c r="G2383" t="s">
        <v>144</v>
      </c>
      <c r="H2383" t="s">
        <v>84</v>
      </c>
      <c r="I2383" t="s">
        <v>28</v>
      </c>
      <c r="J2383">
        <v>100</v>
      </c>
      <c r="K2383">
        <v>39.6</v>
      </c>
      <c r="L2383">
        <v>60</v>
      </c>
      <c r="M2383">
        <v>29.9</v>
      </c>
      <c r="N2383">
        <v>4</v>
      </c>
      <c r="O2383">
        <v>24.3</v>
      </c>
      <c r="P2383">
        <v>25.4</v>
      </c>
      <c r="Q2383">
        <v>26.4</v>
      </c>
      <c r="R2383">
        <v>25</v>
      </c>
      <c r="S2383">
        <v>19000</v>
      </c>
      <c r="T2383">
        <v>37200</v>
      </c>
      <c r="U2383">
        <v>42700</v>
      </c>
    </row>
    <row r="2384" spans="1:21" hidden="1" x14ac:dyDescent="0.45">
      <c r="A2384" t="str">
        <f t="shared" si="48"/>
        <v>YAG1Non-EUL7FArchitecture, building and planningAll</v>
      </c>
      <c r="B2384" t="s">
        <v>116</v>
      </c>
      <c r="C2384" t="s">
        <v>49</v>
      </c>
      <c r="D2384">
        <v>1</v>
      </c>
      <c r="E2384" t="s">
        <v>162</v>
      </c>
      <c r="F2384" t="s">
        <v>145</v>
      </c>
      <c r="G2384" t="s">
        <v>143</v>
      </c>
      <c r="H2384" t="s">
        <v>84</v>
      </c>
      <c r="I2384" t="s">
        <v>28</v>
      </c>
      <c r="J2384">
        <v>1165</v>
      </c>
      <c r="K2384">
        <v>67</v>
      </c>
      <c r="L2384">
        <v>385</v>
      </c>
      <c r="M2384">
        <v>19.2</v>
      </c>
      <c r="N2384">
        <v>1.7</v>
      </c>
      <c r="O2384">
        <v>7.5</v>
      </c>
      <c r="P2384">
        <v>9.1999999999999993</v>
      </c>
      <c r="Q2384">
        <v>12.1</v>
      </c>
      <c r="R2384">
        <v>85</v>
      </c>
      <c r="S2384">
        <v>23700</v>
      </c>
      <c r="T2384">
        <v>29200</v>
      </c>
      <c r="U2384">
        <v>32800</v>
      </c>
    </row>
    <row r="2385" spans="1:21" hidden="1" x14ac:dyDescent="0.45">
      <c r="A2385" t="str">
        <f t="shared" si="48"/>
        <v>YAG1Non-EUL7MArchitecture, building and planningAll</v>
      </c>
      <c r="B2385" t="s">
        <v>116</v>
      </c>
      <c r="C2385" t="s">
        <v>49</v>
      </c>
      <c r="D2385">
        <v>1</v>
      </c>
      <c r="E2385" t="s">
        <v>162</v>
      </c>
      <c r="F2385" t="s">
        <v>145</v>
      </c>
      <c r="G2385" t="s">
        <v>144</v>
      </c>
      <c r="H2385" t="s">
        <v>84</v>
      </c>
      <c r="I2385" t="s">
        <v>28</v>
      </c>
      <c r="J2385">
        <v>1170</v>
      </c>
      <c r="K2385">
        <v>61.5</v>
      </c>
      <c r="L2385">
        <v>450</v>
      </c>
      <c r="M2385">
        <v>23.5</v>
      </c>
      <c r="N2385">
        <v>2.2000000000000002</v>
      </c>
      <c r="O2385">
        <v>6.7</v>
      </c>
      <c r="P2385">
        <v>8.6999999999999993</v>
      </c>
      <c r="Q2385">
        <v>12.8</v>
      </c>
      <c r="R2385">
        <v>70</v>
      </c>
      <c r="S2385">
        <v>24100</v>
      </c>
      <c r="T2385">
        <v>29200</v>
      </c>
      <c r="U2385">
        <v>32500</v>
      </c>
    </row>
    <row r="2386" spans="1:21" hidden="1" x14ac:dyDescent="0.45">
      <c r="A2386" t="str">
        <f t="shared" si="48"/>
        <v>YAG1Non-EUL8FArchitecture, building and planningAll</v>
      </c>
      <c r="B2386" t="s">
        <v>116</v>
      </c>
      <c r="C2386" t="s">
        <v>49</v>
      </c>
      <c r="D2386">
        <v>1</v>
      </c>
      <c r="E2386" t="s">
        <v>162</v>
      </c>
      <c r="F2386" t="s">
        <v>139</v>
      </c>
      <c r="G2386" t="s">
        <v>143</v>
      </c>
      <c r="H2386" t="s">
        <v>84</v>
      </c>
      <c r="I2386" t="s">
        <v>28</v>
      </c>
      <c r="J2386">
        <v>55</v>
      </c>
      <c r="K2386">
        <v>26.8</v>
      </c>
      <c r="L2386">
        <v>40</v>
      </c>
      <c r="M2386">
        <v>31.4</v>
      </c>
      <c r="N2386">
        <v>9.1999999999999993</v>
      </c>
      <c r="O2386">
        <v>27.1</v>
      </c>
      <c r="P2386">
        <v>30.8</v>
      </c>
      <c r="Q2386">
        <v>32.6</v>
      </c>
      <c r="R2386">
        <v>15</v>
      </c>
      <c r="S2386">
        <v>7700</v>
      </c>
      <c r="T2386">
        <v>12800</v>
      </c>
      <c r="U2386">
        <v>28100</v>
      </c>
    </row>
    <row r="2387" spans="1:21" hidden="1" x14ac:dyDescent="0.45">
      <c r="A2387" t="str">
        <f t="shared" si="48"/>
        <v>YAG1Non-EUL8MArchitecture, building and planningAll</v>
      </c>
      <c r="B2387" t="s">
        <v>116</v>
      </c>
      <c r="C2387" t="s">
        <v>49</v>
      </c>
      <c r="D2387">
        <v>1</v>
      </c>
      <c r="E2387" t="s">
        <v>162</v>
      </c>
      <c r="F2387" t="s">
        <v>139</v>
      </c>
      <c r="G2387" t="s">
        <v>144</v>
      </c>
      <c r="H2387" t="s">
        <v>84</v>
      </c>
      <c r="I2387" t="s">
        <v>28</v>
      </c>
      <c r="J2387">
        <v>85</v>
      </c>
      <c r="K2387">
        <v>50.6</v>
      </c>
      <c r="L2387">
        <v>45</v>
      </c>
      <c r="M2387">
        <v>25.6</v>
      </c>
      <c r="N2387">
        <v>4.7</v>
      </c>
      <c r="O2387">
        <v>13.2</v>
      </c>
      <c r="P2387">
        <v>19</v>
      </c>
      <c r="Q2387">
        <v>19</v>
      </c>
      <c r="R2387" t="s">
        <v>161</v>
      </c>
      <c r="S2387" t="s">
        <v>161</v>
      </c>
      <c r="T2387" t="s">
        <v>161</v>
      </c>
      <c r="U2387" t="s">
        <v>161</v>
      </c>
    </row>
    <row r="2388" spans="1:21" hidden="1" x14ac:dyDescent="0.45">
      <c r="A2388" t="str">
        <f t="shared" si="48"/>
        <v>YAG10Non-EUL7F+MArchitecture, building and planningAbroad</v>
      </c>
      <c r="B2388" t="s">
        <v>116</v>
      </c>
      <c r="C2388" t="s">
        <v>142</v>
      </c>
      <c r="D2388">
        <v>10</v>
      </c>
      <c r="E2388" t="s">
        <v>162</v>
      </c>
      <c r="F2388" t="s">
        <v>145</v>
      </c>
      <c r="G2388" t="s">
        <v>138</v>
      </c>
      <c r="H2388" t="s">
        <v>84</v>
      </c>
      <c r="I2388" t="s">
        <v>146</v>
      </c>
      <c r="J2388">
        <v>85</v>
      </c>
      <c r="K2388">
        <v>0</v>
      </c>
      <c r="L2388">
        <v>85</v>
      </c>
      <c r="M2388">
        <v>88.4</v>
      </c>
      <c r="N2388">
        <v>0</v>
      </c>
      <c r="O2388">
        <v>9.1</v>
      </c>
      <c r="P2388">
        <v>9.1</v>
      </c>
      <c r="Q2388">
        <v>11.6</v>
      </c>
      <c r="R2388" t="s">
        <v>157</v>
      </c>
      <c r="S2388" t="s">
        <v>157</v>
      </c>
      <c r="T2388" t="s">
        <v>157</v>
      </c>
      <c r="U2388" t="s">
        <v>157</v>
      </c>
    </row>
    <row r="2389" spans="1:21" hidden="1" x14ac:dyDescent="0.45">
      <c r="A2389" t="str">
        <f t="shared" si="48"/>
        <v>YAG10Non-EUL7F+MArchitecture, building and planningEast Midlands</v>
      </c>
      <c r="B2389" t="s">
        <v>116</v>
      </c>
      <c r="C2389" t="s">
        <v>142</v>
      </c>
      <c r="D2389">
        <v>10</v>
      </c>
      <c r="E2389" t="s">
        <v>162</v>
      </c>
      <c r="F2389" t="s">
        <v>145</v>
      </c>
      <c r="G2389" t="s">
        <v>138</v>
      </c>
      <c r="H2389" t="s">
        <v>84</v>
      </c>
      <c r="I2389" t="s">
        <v>147</v>
      </c>
      <c r="J2389">
        <v>25</v>
      </c>
      <c r="K2389">
        <v>0</v>
      </c>
      <c r="L2389">
        <v>25</v>
      </c>
      <c r="M2389">
        <v>66.7</v>
      </c>
      <c r="N2389">
        <v>0</v>
      </c>
      <c r="O2389">
        <v>28.9</v>
      </c>
      <c r="P2389">
        <v>33.299999999999997</v>
      </c>
      <c r="Q2389">
        <v>33.299999999999997</v>
      </c>
      <c r="R2389" t="s">
        <v>161</v>
      </c>
      <c r="S2389" t="s">
        <v>161</v>
      </c>
      <c r="T2389" t="s">
        <v>161</v>
      </c>
      <c r="U2389" t="s">
        <v>161</v>
      </c>
    </row>
    <row r="2390" spans="1:21" hidden="1" x14ac:dyDescent="0.45">
      <c r="A2390" t="str">
        <f t="shared" si="48"/>
        <v>YAG10Non-EUL7F+MArchitecture, building and planningEast of England</v>
      </c>
      <c r="B2390" t="s">
        <v>116</v>
      </c>
      <c r="C2390" t="s">
        <v>142</v>
      </c>
      <c r="D2390">
        <v>10</v>
      </c>
      <c r="E2390" t="s">
        <v>162</v>
      </c>
      <c r="F2390" t="s">
        <v>145</v>
      </c>
      <c r="G2390" t="s">
        <v>138</v>
      </c>
      <c r="H2390" t="s">
        <v>84</v>
      </c>
      <c r="I2390" t="s">
        <v>148</v>
      </c>
      <c r="J2390">
        <v>25</v>
      </c>
      <c r="K2390">
        <v>0</v>
      </c>
      <c r="L2390">
        <v>25</v>
      </c>
      <c r="M2390">
        <v>57.4</v>
      </c>
      <c r="N2390">
        <v>0</v>
      </c>
      <c r="O2390">
        <v>38.299999999999997</v>
      </c>
      <c r="P2390">
        <v>42.6</v>
      </c>
      <c r="Q2390">
        <v>42.6</v>
      </c>
      <c r="R2390" t="s">
        <v>161</v>
      </c>
      <c r="S2390" t="s">
        <v>161</v>
      </c>
      <c r="T2390" t="s">
        <v>161</v>
      </c>
      <c r="U2390" t="s">
        <v>161</v>
      </c>
    </row>
    <row r="2391" spans="1:21" hidden="1" x14ac:dyDescent="0.45">
      <c r="A2391" t="str">
        <f t="shared" si="48"/>
        <v>YAG10Non-EUL7F+MArchitecture, building and planningLondon</v>
      </c>
      <c r="B2391" t="s">
        <v>116</v>
      </c>
      <c r="C2391" t="s">
        <v>142</v>
      </c>
      <c r="D2391">
        <v>10</v>
      </c>
      <c r="E2391" t="s">
        <v>162</v>
      </c>
      <c r="F2391" t="s">
        <v>145</v>
      </c>
      <c r="G2391" t="s">
        <v>138</v>
      </c>
      <c r="H2391" t="s">
        <v>84</v>
      </c>
      <c r="I2391" t="s">
        <v>149</v>
      </c>
      <c r="J2391">
        <v>190</v>
      </c>
      <c r="K2391">
        <v>0</v>
      </c>
      <c r="L2391">
        <v>190</v>
      </c>
      <c r="M2391">
        <v>49.2</v>
      </c>
      <c r="N2391">
        <v>6.7</v>
      </c>
      <c r="O2391">
        <v>40.9</v>
      </c>
      <c r="P2391">
        <v>43.6</v>
      </c>
      <c r="Q2391">
        <v>44.1</v>
      </c>
      <c r="R2391">
        <v>75</v>
      </c>
      <c r="S2391">
        <v>23700</v>
      </c>
      <c r="T2391">
        <v>38100</v>
      </c>
      <c r="U2391">
        <v>56600</v>
      </c>
    </row>
    <row r="2392" spans="1:21" hidden="1" x14ac:dyDescent="0.45">
      <c r="A2392" t="str">
        <f t="shared" si="48"/>
        <v>YAG10Non-EUL7F+MArchitecture, building and planningNorth East</v>
      </c>
      <c r="B2392" t="s">
        <v>116</v>
      </c>
      <c r="C2392" t="s">
        <v>142</v>
      </c>
      <c r="D2392">
        <v>10</v>
      </c>
      <c r="E2392" t="s">
        <v>162</v>
      </c>
      <c r="F2392" t="s">
        <v>145</v>
      </c>
      <c r="G2392" t="s">
        <v>138</v>
      </c>
      <c r="H2392" t="s">
        <v>84</v>
      </c>
      <c r="I2392" t="s">
        <v>150</v>
      </c>
      <c r="J2392">
        <v>20</v>
      </c>
      <c r="K2392">
        <v>0</v>
      </c>
      <c r="L2392">
        <v>20</v>
      </c>
      <c r="M2392">
        <v>70.599999999999994</v>
      </c>
      <c r="N2392">
        <v>0</v>
      </c>
      <c r="O2392">
        <v>29.4</v>
      </c>
      <c r="P2392">
        <v>29.4</v>
      </c>
      <c r="Q2392">
        <v>29.4</v>
      </c>
      <c r="R2392" t="s">
        <v>161</v>
      </c>
      <c r="S2392" t="s">
        <v>161</v>
      </c>
      <c r="T2392" t="s">
        <v>161</v>
      </c>
      <c r="U2392" t="s">
        <v>161</v>
      </c>
    </row>
    <row r="2393" spans="1:21" hidden="1" x14ac:dyDescent="0.45">
      <c r="A2393" t="str">
        <f t="shared" si="48"/>
        <v>YAG10Non-EUL7F+MArchitecture, building and planningNorth West</v>
      </c>
      <c r="B2393" t="s">
        <v>116</v>
      </c>
      <c r="C2393" t="s">
        <v>142</v>
      </c>
      <c r="D2393">
        <v>10</v>
      </c>
      <c r="E2393" t="s">
        <v>162</v>
      </c>
      <c r="F2393" t="s">
        <v>145</v>
      </c>
      <c r="G2393" t="s">
        <v>138</v>
      </c>
      <c r="H2393" t="s">
        <v>84</v>
      </c>
      <c r="I2393" t="s">
        <v>151</v>
      </c>
      <c r="J2393">
        <v>15</v>
      </c>
      <c r="K2393">
        <v>0</v>
      </c>
      <c r="L2393">
        <v>15</v>
      </c>
      <c r="M2393">
        <v>50</v>
      </c>
      <c r="N2393">
        <v>3.3</v>
      </c>
      <c r="O2393">
        <v>43.3</v>
      </c>
      <c r="P2393">
        <v>46.7</v>
      </c>
      <c r="Q2393">
        <v>46.7</v>
      </c>
      <c r="R2393" t="s">
        <v>161</v>
      </c>
      <c r="S2393" t="s">
        <v>161</v>
      </c>
      <c r="T2393" t="s">
        <v>161</v>
      </c>
      <c r="U2393" t="s">
        <v>161</v>
      </c>
    </row>
    <row r="2394" spans="1:21" hidden="1" x14ac:dyDescent="0.45">
      <c r="A2394" t="str">
        <f t="shared" si="48"/>
        <v>YAG10Non-EUL7F+MArchitecture, building and planningScotland</v>
      </c>
      <c r="B2394" t="s">
        <v>116</v>
      </c>
      <c r="C2394" t="s">
        <v>142</v>
      </c>
      <c r="D2394">
        <v>10</v>
      </c>
      <c r="E2394" t="s">
        <v>162</v>
      </c>
      <c r="F2394" t="s">
        <v>145</v>
      </c>
      <c r="G2394" t="s">
        <v>138</v>
      </c>
      <c r="H2394" t="s">
        <v>84</v>
      </c>
      <c r="I2394" t="s">
        <v>153</v>
      </c>
      <c r="J2394">
        <v>5</v>
      </c>
      <c r="K2394">
        <v>0</v>
      </c>
      <c r="L2394">
        <v>5</v>
      </c>
      <c r="M2394">
        <v>22.2</v>
      </c>
      <c r="N2394">
        <v>0</v>
      </c>
      <c r="O2394">
        <v>33.299999999999997</v>
      </c>
      <c r="P2394">
        <v>55.6</v>
      </c>
      <c r="Q2394">
        <v>77.8</v>
      </c>
      <c r="R2394" t="s">
        <v>161</v>
      </c>
      <c r="S2394" t="s">
        <v>161</v>
      </c>
      <c r="T2394" t="s">
        <v>161</v>
      </c>
      <c r="U2394" t="s">
        <v>161</v>
      </c>
    </row>
    <row r="2395" spans="1:21" hidden="1" x14ac:dyDescent="0.45">
      <c r="A2395" t="str">
        <f t="shared" si="48"/>
        <v>YAG10Non-EUL7F+MArchitecture, building and planningSouth East</v>
      </c>
      <c r="B2395" t="s">
        <v>116</v>
      </c>
      <c r="C2395" t="s">
        <v>142</v>
      </c>
      <c r="D2395">
        <v>10</v>
      </c>
      <c r="E2395" t="s">
        <v>162</v>
      </c>
      <c r="F2395" t="s">
        <v>145</v>
      </c>
      <c r="G2395" t="s">
        <v>138</v>
      </c>
      <c r="H2395" t="s">
        <v>84</v>
      </c>
      <c r="I2395" t="s">
        <v>154</v>
      </c>
      <c r="J2395">
        <v>50</v>
      </c>
      <c r="K2395">
        <v>0</v>
      </c>
      <c r="L2395">
        <v>50</v>
      </c>
      <c r="M2395">
        <v>34.700000000000003</v>
      </c>
      <c r="N2395">
        <v>6.1</v>
      </c>
      <c r="O2395">
        <v>57.1</v>
      </c>
      <c r="P2395">
        <v>59.2</v>
      </c>
      <c r="Q2395">
        <v>59.2</v>
      </c>
      <c r="R2395">
        <v>30</v>
      </c>
      <c r="S2395">
        <v>11300</v>
      </c>
      <c r="T2395">
        <v>38000</v>
      </c>
      <c r="U2395">
        <v>55500</v>
      </c>
    </row>
    <row r="2396" spans="1:21" hidden="1" x14ac:dyDescent="0.45">
      <c r="A2396" t="str">
        <f t="shared" si="48"/>
        <v>YAG10Non-EUL7F+MArchitecture, building and planningSouth West</v>
      </c>
      <c r="B2396" t="s">
        <v>116</v>
      </c>
      <c r="C2396" t="s">
        <v>142</v>
      </c>
      <c r="D2396">
        <v>10</v>
      </c>
      <c r="E2396" t="s">
        <v>162</v>
      </c>
      <c r="F2396" t="s">
        <v>145</v>
      </c>
      <c r="G2396" t="s">
        <v>138</v>
      </c>
      <c r="H2396" t="s">
        <v>84</v>
      </c>
      <c r="I2396" t="s">
        <v>155</v>
      </c>
      <c r="J2396">
        <v>20</v>
      </c>
      <c r="K2396">
        <v>0</v>
      </c>
      <c r="L2396">
        <v>20</v>
      </c>
      <c r="M2396">
        <v>75</v>
      </c>
      <c r="N2396">
        <v>0</v>
      </c>
      <c r="O2396">
        <v>25</v>
      </c>
      <c r="P2396">
        <v>25</v>
      </c>
      <c r="Q2396">
        <v>25</v>
      </c>
      <c r="R2396" t="s">
        <v>161</v>
      </c>
      <c r="S2396" t="s">
        <v>161</v>
      </c>
      <c r="T2396" t="s">
        <v>161</v>
      </c>
      <c r="U2396" t="s">
        <v>161</v>
      </c>
    </row>
    <row r="2397" spans="1:21" hidden="1" x14ac:dyDescent="0.45">
      <c r="A2397" t="str">
        <f t="shared" si="48"/>
        <v>YAG10Non-EUL7F+MArchitecture, building and planningWest Midlands</v>
      </c>
      <c r="B2397" t="s">
        <v>116</v>
      </c>
      <c r="C2397" t="s">
        <v>142</v>
      </c>
      <c r="D2397">
        <v>10</v>
      </c>
      <c r="E2397" t="s">
        <v>162</v>
      </c>
      <c r="F2397" t="s">
        <v>145</v>
      </c>
      <c r="G2397" t="s">
        <v>138</v>
      </c>
      <c r="H2397" t="s">
        <v>84</v>
      </c>
      <c r="I2397" t="s">
        <v>159</v>
      </c>
      <c r="J2397">
        <v>30</v>
      </c>
      <c r="K2397">
        <v>0</v>
      </c>
      <c r="L2397">
        <v>30</v>
      </c>
      <c r="M2397">
        <v>55.6</v>
      </c>
      <c r="N2397">
        <v>0</v>
      </c>
      <c r="O2397">
        <v>38.9</v>
      </c>
      <c r="P2397">
        <v>44.4</v>
      </c>
      <c r="Q2397">
        <v>44.4</v>
      </c>
      <c r="R2397" t="s">
        <v>161</v>
      </c>
      <c r="S2397" t="s">
        <v>161</v>
      </c>
      <c r="T2397" t="s">
        <v>161</v>
      </c>
      <c r="U2397" t="s">
        <v>161</v>
      </c>
    </row>
    <row r="2398" spans="1:21" hidden="1" x14ac:dyDescent="0.45">
      <c r="A2398" t="str">
        <f t="shared" si="48"/>
        <v>YAG10Non-EUL7F+MArchitecture, building and planningYorkshire and The Humber</v>
      </c>
      <c r="B2398" t="s">
        <v>116</v>
      </c>
      <c r="C2398" t="s">
        <v>142</v>
      </c>
      <c r="D2398">
        <v>10</v>
      </c>
      <c r="E2398" t="s">
        <v>162</v>
      </c>
      <c r="F2398" t="s">
        <v>145</v>
      </c>
      <c r="G2398" t="s">
        <v>138</v>
      </c>
      <c r="H2398" t="s">
        <v>84</v>
      </c>
      <c r="I2398" t="s">
        <v>160</v>
      </c>
      <c r="J2398">
        <v>30</v>
      </c>
      <c r="K2398">
        <v>0</v>
      </c>
      <c r="L2398">
        <v>30</v>
      </c>
      <c r="M2398">
        <v>74.099999999999994</v>
      </c>
      <c r="N2398">
        <v>0</v>
      </c>
      <c r="O2398">
        <v>25.9</v>
      </c>
      <c r="P2398">
        <v>25.9</v>
      </c>
      <c r="Q2398">
        <v>25.9</v>
      </c>
      <c r="R2398" t="s">
        <v>161</v>
      </c>
      <c r="S2398" t="s">
        <v>161</v>
      </c>
      <c r="T2398" t="s">
        <v>161</v>
      </c>
      <c r="U2398" t="s">
        <v>161</v>
      </c>
    </row>
    <row r="2399" spans="1:21" hidden="1" x14ac:dyDescent="0.45">
      <c r="A2399" t="str">
        <f t="shared" si="48"/>
        <v>YAG10Non-EUL7F+MArchitecture, building and planningNA</v>
      </c>
      <c r="B2399" t="s">
        <v>116</v>
      </c>
      <c r="C2399" t="s">
        <v>142</v>
      </c>
      <c r="D2399">
        <v>10</v>
      </c>
      <c r="E2399" t="s">
        <v>162</v>
      </c>
      <c r="F2399" t="s">
        <v>145</v>
      </c>
      <c r="G2399" t="s">
        <v>138</v>
      </c>
      <c r="H2399" t="s">
        <v>84</v>
      </c>
      <c r="I2399" t="s">
        <v>157</v>
      </c>
      <c r="J2399">
        <v>385</v>
      </c>
      <c r="K2399">
        <v>99.2</v>
      </c>
      <c r="L2399">
        <v>5</v>
      </c>
      <c r="M2399">
        <v>0</v>
      </c>
      <c r="N2399">
        <v>0</v>
      </c>
      <c r="O2399">
        <v>0</v>
      </c>
      <c r="P2399">
        <v>0</v>
      </c>
      <c r="Q2399">
        <v>0.8</v>
      </c>
      <c r="R2399" t="s">
        <v>157</v>
      </c>
      <c r="S2399" t="s">
        <v>157</v>
      </c>
      <c r="T2399" t="s">
        <v>157</v>
      </c>
      <c r="U2399" t="s">
        <v>157</v>
      </c>
    </row>
    <row r="2400" spans="1:21" hidden="1" x14ac:dyDescent="0.45">
      <c r="A2400" t="str">
        <f t="shared" si="48"/>
        <v>YAG10Non-EUL8F+MArchitecture, building and planningAbroad</v>
      </c>
      <c r="B2400" t="s">
        <v>116</v>
      </c>
      <c r="C2400" t="s">
        <v>142</v>
      </c>
      <c r="D2400">
        <v>10</v>
      </c>
      <c r="E2400" t="s">
        <v>162</v>
      </c>
      <c r="F2400" t="s">
        <v>139</v>
      </c>
      <c r="G2400" t="s">
        <v>138</v>
      </c>
      <c r="H2400" t="s">
        <v>84</v>
      </c>
      <c r="I2400" t="s">
        <v>146</v>
      </c>
      <c r="J2400">
        <v>5</v>
      </c>
      <c r="K2400">
        <v>0</v>
      </c>
      <c r="L2400">
        <v>5</v>
      </c>
      <c r="M2400">
        <v>100</v>
      </c>
      <c r="N2400">
        <v>0</v>
      </c>
      <c r="O2400">
        <v>0</v>
      </c>
      <c r="P2400">
        <v>0</v>
      </c>
      <c r="Q2400">
        <v>0</v>
      </c>
      <c r="R2400" t="s">
        <v>157</v>
      </c>
      <c r="S2400" t="s">
        <v>157</v>
      </c>
      <c r="T2400" t="s">
        <v>157</v>
      </c>
      <c r="U2400" t="s">
        <v>157</v>
      </c>
    </row>
    <row r="2401" spans="1:21" hidden="1" x14ac:dyDescent="0.45">
      <c r="A2401" t="str">
        <f t="shared" si="48"/>
        <v>YAG10Non-EUL8F+MArchitecture, building and planningEast Midlands</v>
      </c>
      <c r="B2401" t="s">
        <v>116</v>
      </c>
      <c r="C2401" t="s">
        <v>142</v>
      </c>
      <c r="D2401">
        <v>10</v>
      </c>
      <c r="E2401" t="s">
        <v>162</v>
      </c>
      <c r="F2401" t="s">
        <v>139</v>
      </c>
      <c r="G2401" t="s">
        <v>138</v>
      </c>
      <c r="H2401" t="s">
        <v>84</v>
      </c>
      <c r="I2401" t="s">
        <v>147</v>
      </c>
      <c r="J2401">
        <v>10</v>
      </c>
      <c r="K2401">
        <v>0</v>
      </c>
      <c r="L2401">
        <v>10</v>
      </c>
      <c r="M2401">
        <v>60</v>
      </c>
      <c r="N2401">
        <v>0</v>
      </c>
      <c r="O2401">
        <v>40</v>
      </c>
      <c r="P2401">
        <v>40</v>
      </c>
      <c r="Q2401">
        <v>40</v>
      </c>
      <c r="R2401" t="s">
        <v>161</v>
      </c>
      <c r="S2401" t="s">
        <v>161</v>
      </c>
      <c r="T2401" t="s">
        <v>161</v>
      </c>
      <c r="U2401" t="s">
        <v>161</v>
      </c>
    </row>
    <row r="2402" spans="1:21" hidden="1" x14ac:dyDescent="0.45">
      <c r="A2402" t="str">
        <f t="shared" si="48"/>
        <v>YAG10Non-EUL8F+MArchitecture, building and planningEast of England</v>
      </c>
      <c r="B2402" t="s">
        <v>116</v>
      </c>
      <c r="C2402" t="s">
        <v>142</v>
      </c>
      <c r="D2402">
        <v>10</v>
      </c>
      <c r="E2402" t="s">
        <v>162</v>
      </c>
      <c r="F2402" t="s">
        <v>139</v>
      </c>
      <c r="G2402" t="s">
        <v>138</v>
      </c>
      <c r="H2402" t="s">
        <v>84</v>
      </c>
      <c r="I2402" t="s">
        <v>148</v>
      </c>
      <c r="J2402" t="s">
        <v>161</v>
      </c>
      <c r="K2402" t="s">
        <v>161</v>
      </c>
      <c r="L2402" t="s">
        <v>161</v>
      </c>
      <c r="M2402" t="s">
        <v>161</v>
      </c>
      <c r="N2402" t="s">
        <v>161</v>
      </c>
      <c r="O2402" t="s">
        <v>161</v>
      </c>
      <c r="P2402" t="s">
        <v>161</v>
      </c>
      <c r="Q2402" t="s">
        <v>161</v>
      </c>
      <c r="R2402" t="s">
        <v>157</v>
      </c>
      <c r="S2402" t="s">
        <v>157</v>
      </c>
      <c r="T2402" t="s">
        <v>157</v>
      </c>
      <c r="U2402" t="s">
        <v>157</v>
      </c>
    </row>
    <row r="2403" spans="1:21" hidden="1" x14ac:dyDescent="0.45">
      <c r="A2403" t="str">
        <f t="shared" si="48"/>
        <v>YAG10Non-EUL8F+MArchitecture, building and planningLondon</v>
      </c>
      <c r="B2403" t="s">
        <v>116</v>
      </c>
      <c r="C2403" t="s">
        <v>142</v>
      </c>
      <c r="D2403">
        <v>10</v>
      </c>
      <c r="E2403" t="s">
        <v>162</v>
      </c>
      <c r="F2403" t="s">
        <v>139</v>
      </c>
      <c r="G2403" t="s">
        <v>138</v>
      </c>
      <c r="H2403" t="s">
        <v>84</v>
      </c>
      <c r="I2403" t="s">
        <v>149</v>
      </c>
      <c r="J2403" t="s">
        <v>161</v>
      </c>
      <c r="K2403" t="s">
        <v>161</v>
      </c>
      <c r="L2403" t="s">
        <v>161</v>
      </c>
      <c r="M2403" t="s">
        <v>161</v>
      </c>
      <c r="N2403" t="s">
        <v>161</v>
      </c>
      <c r="O2403" t="s">
        <v>161</v>
      </c>
      <c r="P2403" t="s">
        <v>161</v>
      </c>
      <c r="Q2403" t="s">
        <v>161</v>
      </c>
      <c r="R2403" t="s">
        <v>157</v>
      </c>
      <c r="S2403" t="s">
        <v>157</v>
      </c>
      <c r="T2403" t="s">
        <v>157</v>
      </c>
      <c r="U2403" t="s">
        <v>157</v>
      </c>
    </row>
    <row r="2404" spans="1:21" hidden="1" x14ac:dyDescent="0.45">
      <c r="A2404" t="str">
        <f t="shared" si="48"/>
        <v>YAG10Non-EUL8F+MArchitecture, building and planningNorth East</v>
      </c>
      <c r="B2404" t="s">
        <v>116</v>
      </c>
      <c r="C2404" t="s">
        <v>142</v>
      </c>
      <c r="D2404">
        <v>10</v>
      </c>
      <c r="E2404" t="s">
        <v>162</v>
      </c>
      <c r="F2404" t="s">
        <v>139</v>
      </c>
      <c r="G2404" t="s">
        <v>138</v>
      </c>
      <c r="H2404" t="s">
        <v>84</v>
      </c>
      <c r="I2404" t="s">
        <v>150</v>
      </c>
      <c r="J2404" t="s">
        <v>161</v>
      </c>
      <c r="K2404" t="s">
        <v>161</v>
      </c>
      <c r="L2404" t="s">
        <v>161</v>
      </c>
      <c r="M2404" t="s">
        <v>161</v>
      </c>
      <c r="N2404" t="s">
        <v>161</v>
      </c>
      <c r="O2404" t="s">
        <v>161</v>
      </c>
      <c r="P2404" t="s">
        <v>161</v>
      </c>
      <c r="Q2404" t="s">
        <v>161</v>
      </c>
      <c r="R2404" t="s">
        <v>161</v>
      </c>
      <c r="S2404" t="s">
        <v>161</v>
      </c>
      <c r="T2404" t="s">
        <v>161</v>
      </c>
      <c r="U2404" t="s">
        <v>161</v>
      </c>
    </row>
    <row r="2405" spans="1:21" hidden="1" x14ac:dyDescent="0.45">
      <c r="A2405" t="str">
        <f t="shared" si="48"/>
        <v>YAG10Non-EUL8F+MArchitecture, building and planningNorth West</v>
      </c>
      <c r="B2405" t="s">
        <v>116</v>
      </c>
      <c r="C2405" t="s">
        <v>142</v>
      </c>
      <c r="D2405">
        <v>10</v>
      </c>
      <c r="E2405" t="s">
        <v>162</v>
      </c>
      <c r="F2405" t="s">
        <v>139</v>
      </c>
      <c r="G2405" t="s">
        <v>138</v>
      </c>
      <c r="H2405" t="s">
        <v>84</v>
      </c>
      <c r="I2405" t="s">
        <v>151</v>
      </c>
      <c r="J2405">
        <v>15</v>
      </c>
      <c r="K2405">
        <v>0</v>
      </c>
      <c r="L2405">
        <v>15</v>
      </c>
      <c r="M2405">
        <v>61.5</v>
      </c>
      <c r="N2405">
        <v>0</v>
      </c>
      <c r="O2405">
        <v>38.5</v>
      </c>
      <c r="P2405">
        <v>38.5</v>
      </c>
      <c r="Q2405">
        <v>38.5</v>
      </c>
      <c r="R2405" t="s">
        <v>161</v>
      </c>
      <c r="S2405" t="s">
        <v>161</v>
      </c>
      <c r="T2405" t="s">
        <v>161</v>
      </c>
      <c r="U2405" t="s">
        <v>161</v>
      </c>
    </row>
    <row r="2406" spans="1:21" hidden="1" x14ac:dyDescent="0.45">
      <c r="A2406" t="str">
        <f t="shared" si="48"/>
        <v>YAG10Non-EUL8F+MArchitecture, building and planningScotland</v>
      </c>
      <c r="B2406" t="s">
        <v>116</v>
      </c>
      <c r="C2406" t="s">
        <v>142</v>
      </c>
      <c r="D2406">
        <v>10</v>
      </c>
      <c r="E2406" t="s">
        <v>162</v>
      </c>
      <c r="F2406" t="s">
        <v>139</v>
      </c>
      <c r="G2406" t="s">
        <v>138</v>
      </c>
      <c r="H2406" t="s">
        <v>84</v>
      </c>
      <c r="I2406" t="s">
        <v>153</v>
      </c>
      <c r="J2406" t="s">
        <v>161</v>
      </c>
      <c r="K2406" t="s">
        <v>161</v>
      </c>
      <c r="L2406" t="s">
        <v>161</v>
      </c>
      <c r="M2406" t="s">
        <v>161</v>
      </c>
      <c r="N2406" t="s">
        <v>161</v>
      </c>
      <c r="O2406" t="s">
        <v>161</v>
      </c>
      <c r="P2406" t="s">
        <v>161</v>
      </c>
      <c r="Q2406" t="s">
        <v>161</v>
      </c>
      <c r="R2406" t="s">
        <v>157</v>
      </c>
      <c r="S2406" t="s">
        <v>157</v>
      </c>
      <c r="T2406" t="s">
        <v>157</v>
      </c>
      <c r="U2406" t="s">
        <v>157</v>
      </c>
    </row>
    <row r="2407" spans="1:21" hidden="1" x14ac:dyDescent="0.45">
      <c r="A2407" t="str">
        <f t="shared" si="48"/>
        <v>YAG10Non-EUL8F+MArchitecture, building and planningSouth East</v>
      </c>
      <c r="B2407" t="s">
        <v>116</v>
      </c>
      <c r="C2407" t="s">
        <v>142</v>
      </c>
      <c r="D2407">
        <v>10</v>
      </c>
      <c r="E2407" t="s">
        <v>162</v>
      </c>
      <c r="F2407" t="s">
        <v>139</v>
      </c>
      <c r="G2407" t="s">
        <v>138</v>
      </c>
      <c r="H2407" t="s">
        <v>84</v>
      </c>
      <c r="I2407" t="s">
        <v>154</v>
      </c>
      <c r="J2407">
        <v>5</v>
      </c>
      <c r="K2407">
        <v>0</v>
      </c>
      <c r="L2407">
        <v>5</v>
      </c>
      <c r="M2407">
        <v>33.299999999999997</v>
      </c>
      <c r="N2407">
        <v>0</v>
      </c>
      <c r="O2407">
        <v>66.7</v>
      </c>
      <c r="P2407">
        <v>66.7</v>
      </c>
      <c r="Q2407">
        <v>66.7</v>
      </c>
      <c r="R2407" t="s">
        <v>161</v>
      </c>
      <c r="S2407" t="s">
        <v>161</v>
      </c>
      <c r="T2407" t="s">
        <v>161</v>
      </c>
      <c r="U2407" t="s">
        <v>161</v>
      </c>
    </row>
    <row r="2408" spans="1:21" hidden="1" x14ac:dyDescent="0.45">
      <c r="A2408" t="str">
        <f t="shared" si="48"/>
        <v>YAG10Non-EUL8F+MArchitecture, building and planningSouth West</v>
      </c>
      <c r="B2408" t="s">
        <v>116</v>
      </c>
      <c r="C2408" t="s">
        <v>142</v>
      </c>
      <c r="D2408">
        <v>10</v>
      </c>
      <c r="E2408" t="s">
        <v>162</v>
      </c>
      <c r="F2408" t="s">
        <v>139</v>
      </c>
      <c r="G2408" t="s">
        <v>138</v>
      </c>
      <c r="H2408" t="s">
        <v>84</v>
      </c>
      <c r="I2408" t="s">
        <v>155</v>
      </c>
      <c r="J2408" t="s">
        <v>161</v>
      </c>
      <c r="K2408" t="s">
        <v>161</v>
      </c>
      <c r="L2408" t="s">
        <v>161</v>
      </c>
      <c r="M2408" t="s">
        <v>161</v>
      </c>
      <c r="N2408" t="s">
        <v>161</v>
      </c>
      <c r="O2408" t="s">
        <v>161</v>
      </c>
      <c r="P2408" t="s">
        <v>161</v>
      </c>
      <c r="Q2408" t="s">
        <v>161</v>
      </c>
      <c r="R2408" t="s">
        <v>161</v>
      </c>
      <c r="S2408" t="s">
        <v>161</v>
      </c>
      <c r="T2408" t="s">
        <v>161</v>
      </c>
      <c r="U2408" t="s">
        <v>161</v>
      </c>
    </row>
    <row r="2409" spans="1:21" hidden="1" x14ac:dyDescent="0.45">
      <c r="A2409" t="str">
        <f t="shared" si="48"/>
        <v>YAG10Non-EUL8F+MArchitecture, building and planningWest Midlands</v>
      </c>
      <c r="B2409" t="s">
        <v>116</v>
      </c>
      <c r="C2409" t="s">
        <v>142</v>
      </c>
      <c r="D2409">
        <v>10</v>
      </c>
      <c r="E2409" t="s">
        <v>162</v>
      </c>
      <c r="F2409" t="s">
        <v>139</v>
      </c>
      <c r="G2409" t="s">
        <v>138</v>
      </c>
      <c r="H2409" t="s">
        <v>84</v>
      </c>
      <c r="I2409" t="s">
        <v>159</v>
      </c>
      <c r="J2409">
        <v>5</v>
      </c>
      <c r="K2409">
        <v>0</v>
      </c>
      <c r="L2409">
        <v>5</v>
      </c>
      <c r="M2409">
        <v>0</v>
      </c>
      <c r="N2409">
        <v>0</v>
      </c>
      <c r="O2409">
        <v>100</v>
      </c>
      <c r="P2409">
        <v>100</v>
      </c>
      <c r="Q2409">
        <v>100</v>
      </c>
      <c r="R2409" t="s">
        <v>161</v>
      </c>
      <c r="S2409" t="s">
        <v>161</v>
      </c>
      <c r="T2409" t="s">
        <v>161</v>
      </c>
      <c r="U2409" t="s">
        <v>161</v>
      </c>
    </row>
    <row r="2410" spans="1:21" hidden="1" x14ac:dyDescent="0.45">
      <c r="A2410" t="str">
        <f t="shared" si="48"/>
        <v>YAG10Non-EUL8F+MArchitecture, building and planningYorkshire and The Humber</v>
      </c>
      <c r="B2410" t="s">
        <v>116</v>
      </c>
      <c r="C2410" t="s">
        <v>142</v>
      </c>
      <c r="D2410">
        <v>10</v>
      </c>
      <c r="E2410" t="s">
        <v>162</v>
      </c>
      <c r="F2410" t="s">
        <v>139</v>
      </c>
      <c r="G2410" t="s">
        <v>138</v>
      </c>
      <c r="H2410" t="s">
        <v>84</v>
      </c>
      <c r="I2410" t="s">
        <v>160</v>
      </c>
      <c r="J2410">
        <v>5</v>
      </c>
      <c r="K2410">
        <v>0</v>
      </c>
      <c r="L2410">
        <v>5</v>
      </c>
      <c r="M2410">
        <v>80</v>
      </c>
      <c r="N2410">
        <v>0</v>
      </c>
      <c r="O2410">
        <v>20</v>
      </c>
      <c r="P2410">
        <v>20</v>
      </c>
      <c r="Q2410">
        <v>20</v>
      </c>
      <c r="R2410" t="s">
        <v>161</v>
      </c>
      <c r="S2410" t="s">
        <v>161</v>
      </c>
      <c r="T2410" t="s">
        <v>161</v>
      </c>
      <c r="U2410" t="s">
        <v>161</v>
      </c>
    </row>
    <row r="2411" spans="1:21" hidden="1" x14ac:dyDescent="0.45">
      <c r="A2411" t="str">
        <f t="shared" si="48"/>
        <v>YAG10Non-EUL8F+MArchitecture, building and planningNA</v>
      </c>
      <c r="B2411" t="s">
        <v>116</v>
      </c>
      <c r="C2411" t="s">
        <v>142</v>
      </c>
      <c r="D2411">
        <v>10</v>
      </c>
      <c r="E2411" t="s">
        <v>162</v>
      </c>
      <c r="F2411" t="s">
        <v>139</v>
      </c>
      <c r="G2411" t="s">
        <v>138</v>
      </c>
      <c r="H2411" t="s">
        <v>84</v>
      </c>
      <c r="I2411" t="s">
        <v>157</v>
      </c>
      <c r="J2411">
        <v>50</v>
      </c>
      <c r="K2411">
        <v>100</v>
      </c>
      <c r="L2411" t="s">
        <v>161</v>
      </c>
      <c r="M2411" t="s">
        <v>161</v>
      </c>
      <c r="N2411" t="s">
        <v>161</v>
      </c>
      <c r="O2411" t="s">
        <v>161</v>
      </c>
      <c r="P2411" t="s">
        <v>161</v>
      </c>
      <c r="Q2411" t="s">
        <v>161</v>
      </c>
      <c r="R2411" t="s">
        <v>157</v>
      </c>
      <c r="S2411" t="s">
        <v>157</v>
      </c>
      <c r="T2411" t="s">
        <v>157</v>
      </c>
      <c r="U2411" t="s">
        <v>157</v>
      </c>
    </row>
    <row r="2412" spans="1:21" hidden="1" x14ac:dyDescent="0.45">
      <c r="A2412" t="str">
        <f t="shared" si="48"/>
        <v>YAG5Non-EUL7F+MArchitecture, building and planningAbroad</v>
      </c>
      <c r="B2412" t="s">
        <v>116</v>
      </c>
      <c r="C2412" t="s">
        <v>140</v>
      </c>
      <c r="D2412">
        <v>5</v>
      </c>
      <c r="E2412" t="s">
        <v>162</v>
      </c>
      <c r="F2412" t="s">
        <v>145</v>
      </c>
      <c r="G2412" t="s">
        <v>138</v>
      </c>
      <c r="H2412" t="s">
        <v>84</v>
      </c>
      <c r="I2412" t="s">
        <v>146</v>
      </c>
      <c r="J2412">
        <v>45</v>
      </c>
      <c r="K2412">
        <v>0</v>
      </c>
      <c r="L2412">
        <v>45</v>
      </c>
      <c r="M2412">
        <v>94</v>
      </c>
      <c r="N2412">
        <v>0</v>
      </c>
      <c r="O2412">
        <v>6</v>
      </c>
      <c r="P2412">
        <v>6</v>
      </c>
      <c r="Q2412">
        <v>6</v>
      </c>
      <c r="R2412" t="s">
        <v>161</v>
      </c>
      <c r="S2412" t="s">
        <v>161</v>
      </c>
      <c r="T2412" t="s">
        <v>161</v>
      </c>
      <c r="U2412" t="s">
        <v>161</v>
      </c>
    </row>
    <row r="2413" spans="1:21" hidden="1" x14ac:dyDescent="0.45">
      <c r="A2413" t="str">
        <f t="shared" si="48"/>
        <v>YAG5Non-EUL7F+MArchitecture, building and planningEast Midlands</v>
      </c>
      <c r="B2413" t="s">
        <v>116</v>
      </c>
      <c r="C2413" t="s">
        <v>140</v>
      </c>
      <c r="D2413">
        <v>5</v>
      </c>
      <c r="E2413" t="s">
        <v>162</v>
      </c>
      <c r="F2413" t="s">
        <v>145</v>
      </c>
      <c r="G2413" t="s">
        <v>138</v>
      </c>
      <c r="H2413" t="s">
        <v>84</v>
      </c>
      <c r="I2413" t="s">
        <v>147</v>
      </c>
      <c r="J2413">
        <v>75</v>
      </c>
      <c r="K2413">
        <v>0</v>
      </c>
      <c r="L2413">
        <v>75</v>
      </c>
      <c r="M2413">
        <v>74.7</v>
      </c>
      <c r="N2413">
        <v>2</v>
      </c>
      <c r="O2413">
        <v>7.4</v>
      </c>
      <c r="P2413">
        <v>18.3</v>
      </c>
      <c r="Q2413">
        <v>23.3</v>
      </c>
      <c r="R2413" t="s">
        <v>161</v>
      </c>
      <c r="S2413" t="s">
        <v>161</v>
      </c>
      <c r="T2413" t="s">
        <v>161</v>
      </c>
      <c r="U2413" t="s">
        <v>161</v>
      </c>
    </row>
    <row r="2414" spans="1:21" hidden="1" x14ac:dyDescent="0.45">
      <c r="A2414" t="str">
        <f t="shared" si="48"/>
        <v>YAG5Non-EUL7F+MArchitecture, building and planningEast of England</v>
      </c>
      <c r="B2414" t="s">
        <v>116</v>
      </c>
      <c r="C2414" t="s">
        <v>140</v>
      </c>
      <c r="D2414">
        <v>5</v>
      </c>
      <c r="E2414" t="s">
        <v>162</v>
      </c>
      <c r="F2414" t="s">
        <v>145</v>
      </c>
      <c r="G2414" t="s">
        <v>138</v>
      </c>
      <c r="H2414" t="s">
        <v>84</v>
      </c>
      <c r="I2414" t="s">
        <v>148</v>
      </c>
      <c r="J2414">
        <v>30</v>
      </c>
      <c r="K2414">
        <v>0</v>
      </c>
      <c r="L2414">
        <v>30</v>
      </c>
      <c r="M2414">
        <v>55.8</v>
      </c>
      <c r="N2414">
        <v>0</v>
      </c>
      <c r="O2414">
        <v>23.1</v>
      </c>
      <c r="P2414">
        <v>32.700000000000003</v>
      </c>
      <c r="Q2414">
        <v>44.2</v>
      </c>
      <c r="R2414" t="s">
        <v>161</v>
      </c>
      <c r="S2414" t="s">
        <v>161</v>
      </c>
      <c r="T2414" t="s">
        <v>161</v>
      </c>
      <c r="U2414" t="s">
        <v>161</v>
      </c>
    </row>
    <row r="2415" spans="1:21" hidden="1" x14ac:dyDescent="0.45">
      <c r="A2415" t="str">
        <f t="shared" si="48"/>
        <v>YAG5Non-EUL7F+MArchitecture, building and planningLondon</v>
      </c>
      <c r="B2415" t="s">
        <v>116</v>
      </c>
      <c r="C2415" t="s">
        <v>140</v>
      </c>
      <c r="D2415">
        <v>5</v>
      </c>
      <c r="E2415" t="s">
        <v>162</v>
      </c>
      <c r="F2415" t="s">
        <v>145</v>
      </c>
      <c r="G2415" t="s">
        <v>138</v>
      </c>
      <c r="H2415" t="s">
        <v>84</v>
      </c>
      <c r="I2415" t="s">
        <v>149</v>
      </c>
      <c r="J2415">
        <v>265</v>
      </c>
      <c r="K2415">
        <v>0</v>
      </c>
      <c r="L2415">
        <v>265</v>
      </c>
      <c r="M2415">
        <v>54</v>
      </c>
      <c r="N2415">
        <v>3.2</v>
      </c>
      <c r="O2415">
        <v>38.799999999999997</v>
      </c>
      <c r="P2415">
        <v>40.5</v>
      </c>
      <c r="Q2415">
        <v>42.8</v>
      </c>
      <c r="R2415">
        <v>100</v>
      </c>
      <c r="S2415">
        <v>24500</v>
      </c>
      <c r="T2415">
        <v>38000</v>
      </c>
      <c r="U2415">
        <v>47100</v>
      </c>
    </row>
    <row r="2416" spans="1:21" hidden="1" x14ac:dyDescent="0.45">
      <c r="A2416" t="str">
        <f t="shared" si="48"/>
        <v>YAG5Non-EUL7F+MArchitecture, building and planningNorth East</v>
      </c>
      <c r="B2416" t="s">
        <v>116</v>
      </c>
      <c r="C2416" t="s">
        <v>140</v>
      </c>
      <c r="D2416">
        <v>5</v>
      </c>
      <c r="E2416" t="s">
        <v>162</v>
      </c>
      <c r="F2416" t="s">
        <v>145</v>
      </c>
      <c r="G2416" t="s">
        <v>138</v>
      </c>
      <c r="H2416" t="s">
        <v>84</v>
      </c>
      <c r="I2416" t="s">
        <v>150</v>
      </c>
      <c r="J2416">
        <v>35</v>
      </c>
      <c r="K2416">
        <v>0</v>
      </c>
      <c r="L2416">
        <v>35</v>
      </c>
      <c r="M2416">
        <v>79.400000000000006</v>
      </c>
      <c r="N2416">
        <v>0</v>
      </c>
      <c r="O2416">
        <v>17.600000000000001</v>
      </c>
      <c r="P2416">
        <v>17.600000000000001</v>
      </c>
      <c r="Q2416">
        <v>20.6</v>
      </c>
      <c r="R2416" t="s">
        <v>161</v>
      </c>
      <c r="S2416" t="s">
        <v>161</v>
      </c>
      <c r="T2416" t="s">
        <v>161</v>
      </c>
      <c r="U2416" t="s">
        <v>161</v>
      </c>
    </row>
    <row r="2417" spans="1:21" hidden="1" x14ac:dyDescent="0.45">
      <c r="A2417" t="str">
        <f t="shared" si="48"/>
        <v>YAG5Non-EUL7F+MArchitecture, building and planningNorth West</v>
      </c>
      <c r="B2417" t="s">
        <v>116</v>
      </c>
      <c r="C2417" t="s">
        <v>140</v>
      </c>
      <c r="D2417">
        <v>5</v>
      </c>
      <c r="E2417" t="s">
        <v>162</v>
      </c>
      <c r="F2417" t="s">
        <v>145</v>
      </c>
      <c r="G2417" t="s">
        <v>138</v>
      </c>
      <c r="H2417" t="s">
        <v>84</v>
      </c>
      <c r="I2417" t="s">
        <v>151</v>
      </c>
      <c r="J2417">
        <v>115</v>
      </c>
      <c r="K2417">
        <v>0</v>
      </c>
      <c r="L2417">
        <v>115</v>
      </c>
      <c r="M2417">
        <v>74.2</v>
      </c>
      <c r="N2417">
        <v>2.2999999999999998</v>
      </c>
      <c r="O2417">
        <v>12.8</v>
      </c>
      <c r="P2417">
        <v>20.399999999999999</v>
      </c>
      <c r="Q2417">
        <v>23.4</v>
      </c>
      <c r="R2417">
        <v>15</v>
      </c>
      <c r="S2417">
        <v>10200</v>
      </c>
      <c r="T2417">
        <v>26300</v>
      </c>
      <c r="U2417">
        <v>35000</v>
      </c>
    </row>
    <row r="2418" spans="1:21" hidden="1" x14ac:dyDescent="0.45">
      <c r="A2418" t="str">
        <f t="shared" si="48"/>
        <v>YAG5Non-EUL7F+MArchitecture, building and planningNorthern Ireland</v>
      </c>
      <c r="B2418" t="s">
        <v>116</v>
      </c>
      <c r="C2418" t="s">
        <v>140</v>
      </c>
      <c r="D2418">
        <v>5</v>
      </c>
      <c r="E2418" t="s">
        <v>162</v>
      </c>
      <c r="F2418" t="s">
        <v>145</v>
      </c>
      <c r="G2418" t="s">
        <v>138</v>
      </c>
      <c r="H2418" t="s">
        <v>84</v>
      </c>
      <c r="I2418" t="s">
        <v>152</v>
      </c>
      <c r="J2418" t="s">
        <v>161</v>
      </c>
      <c r="K2418" t="s">
        <v>161</v>
      </c>
      <c r="L2418" t="s">
        <v>161</v>
      </c>
      <c r="M2418" t="s">
        <v>161</v>
      </c>
      <c r="N2418" t="s">
        <v>161</v>
      </c>
      <c r="O2418" t="s">
        <v>161</v>
      </c>
      <c r="P2418" t="s">
        <v>161</v>
      </c>
      <c r="Q2418" t="s">
        <v>161</v>
      </c>
      <c r="R2418" t="s">
        <v>161</v>
      </c>
      <c r="S2418" t="s">
        <v>161</v>
      </c>
      <c r="T2418" t="s">
        <v>161</v>
      </c>
      <c r="U2418" t="s">
        <v>161</v>
      </c>
    </row>
    <row r="2419" spans="1:21" hidden="1" x14ac:dyDescent="0.45">
      <c r="A2419" t="str">
        <f t="shared" si="48"/>
        <v>YAG5Non-EUL7F+MArchitecture, building and planningScotland</v>
      </c>
      <c r="B2419" t="s">
        <v>116</v>
      </c>
      <c r="C2419" t="s">
        <v>140</v>
      </c>
      <c r="D2419">
        <v>5</v>
      </c>
      <c r="E2419" t="s">
        <v>162</v>
      </c>
      <c r="F2419" t="s">
        <v>145</v>
      </c>
      <c r="G2419" t="s">
        <v>138</v>
      </c>
      <c r="H2419" t="s">
        <v>84</v>
      </c>
      <c r="I2419" t="s">
        <v>153</v>
      </c>
      <c r="J2419">
        <v>10</v>
      </c>
      <c r="K2419">
        <v>0</v>
      </c>
      <c r="L2419">
        <v>10</v>
      </c>
      <c r="M2419">
        <v>29.4</v>
      </c>
      <c r="N2419">
        <v>11.8</v>
      </c>
      <c r="O2419">
        <v>35.299999999999997</v>
      </c>
      <c r="P2419">
        <v>58.8</v>
      </c>
      <c r="Q2419">
        <v>58.8</v>
      </c>
      <c r="R2419" t="s">
        <v>161</v>
      </c>
      <c r="S2419" t="s">
        <v>161</v>
      </c>
      <c r="T2419" t="s">
        <v>161</v>
      </c>
      <c r="U2419" t="s">
        <v>161</v>
      </c>
    </row>
    <row r="2420" spans="1:21" hidden="1" x14ac:dyDescent="0.45">
      <c r="A2420" t="str">
        <f t="shared" si="48"/>
        <v>YAG5Non-EUL7F+MArchitecture, building and planningSouth East</v>
      </c>
      <c r="B2420" t="s">
        <v>116</v>
      </c>
      <c r="C2420" t="s">
        <v>140</v>
      </c>
      <c r="D2420">
        <v>5</v>
      </c>
      <c r="E2420" t="s">
        <v>162</v>
      </c>
      <c r="F2420" t="s">
        <v>145</v>
      </c>
      <c r="G2420" t="s">
        <v>138</v>
      </c>
      <c r="H2420" t="s">
        <v>84</v>
      </c>
      <c r="I2420" t="s">
        <v>154</v>
      </c>
      <c r="J2420">
        <v>100</v>
      </c>
      <c r="K2420">
        <v>0</v>
      </c>
      <c r="L2420">
        <v>100</v>
      </c>
      <c r="M2420">
        <v>67.7</v>
      </c>
      <c r="N2420">
        <v>2</v>
      </c>
      <c r="O2420">
        <v>24.2</v>
      </c>
      <c r="P2420">
        <v>26.3</v>
      </c>
      <c r="Q2420">
        <v>30.3</v>
      </c>
      <c r="R2420">
        <v>25</v>
      </c>
      <c r="S2420">
        <v>21200</v>
      </c>
      <c r="T2420">
        <v>30700</v>
      </c>
      <c r="U2420">
        <v>36500</v>
      </c>
    </row>
    <row r="2421" spans="1:21" hidden="1" x14ac:dyDescent="0.45">
      <c r="A2421" t="str">
        <f t="shared" si="48"/>
        <v>YAG5Non-EUL7F+MArchitecture, building and planningSouth West</v>
      </c>
      <c r="B2421" t="s">
        <v>116</v>
      </c>
      <c r="C2421" t="s">
        <v>140</v>
      </c>
      <c r="D2421">
        <v>5</v>
      </c>
      <c r="E2421" t="s">
        <v>162</v>
      </c>
      <c r="F2421" t="s">
        <v>145</v>
      </c>
      <c r="G2421" t="s">
        <v>138</v>
      </c>
      <c r="H2421" t="s">
        <v>84</v>
      </c>
      <c r="I2421" t="s">
        <v>155</v>
      </c>
      <c r="J2421">
        <v>15</v>
      </c>
      <c r="K2421">
        <v>0</v>
      </c>
      <c r="L2421">
        <v>15</v>
      </c>
      <c r="M2421">
        <v>62.5</v>
      </c>
      <c r="N2421">
        <v>4.2</v>
      </c>
      <c r="O2421">
        <v>33.299999999999997</v>
      </c>
      <c r="P2421">
        <v>33.299999999999997</v>
      </c>
      <c r="Q2421">
        <v>33.299999999999997</v>
      </c>
      <c r="R2421" t="s">
        <v>161</v>
      </c>
      <c r="S2421" t="s">
        <v>161</v>
      </c>
      <c r="T2421" t="s">
        <v>161</v>
      </c>
      <c r="U2421" t="s">
        <v>161</v>
      </c>
    </row>
    <row r="2422" spans="1:21" hidden="1" x14ac:dyDescent="0.45">
      <c r="A2422" t="str">
        <f t="shared" si="48"/>
        <v>YAG5Non-EUL7F+MArchitecture, building and planningWales</v>
      </c>
      <c r="B2422" t="s">
        <v>116</v>
      </c>
      <c r="C2422" t="s">
        <v>140</v>
      </c>
      <c r="D2422">
        <v>5</v>
      </c>
      <c r="E2422" t="s">
        <v>162</v>
      </c>
      <c r="F2422" t="s">
        <v>145</v>
      </c>
      <c r="G2422" t="s">
        <v>138</v>
      </c>
      <c r="H2422" t="s">
        <v>84</v>
      </c>
      <c r="I2422" t="s">
        <v>158</v>
      </c>
      <c r="J2422" t="s">
        <v>161</v>
      </c>
      <c r="K2422" t="s">
        <v>161</v>
      </c>
      <c r="L2422" t="s">
        <v>161</v>
      </c>
      <c r="M2422" t="s">
        <v>161</v>
      </c>
      <c r="N2422" t="s">
        <v>161</v>
      </c>
      <c r="O2422" t="s">
        <v>161</v>
      </c>
      <c r="P2422" t="s">
        <v>161</v>
      </c>
      <c r="Q2422" t="s">
        <v>161</v>
      </c>
      <c r="R2422" t="s">
        <v>157</v>
      </c>
      <c r="S2422" t="s">
        <v>157</v>
      </c>
      <c r="T2422" t="s">
        <v>157</v>
      </c>
      <c r="U2422" t="s">
        <v>157</v>
      </c>
    </row>
    <row r="2423" spans="1:21" hidden="1" x14ac:dyDescent="0.45">
      <c r="A2423" t="str">
        <f t="shared" si="48"/>
        <v>YAG5Non-EUL7F+MArchitecture, building and planningWest Midlands</v>
      </c>
      <c r="B2423" t="s">
        <v>116</v>
      </c>
      <c r="C2423" t="s">
        <v>140</v>
      </c>
      <c r="D2423">
        <v>5</v>
      </c>
      <c r="E2423" t="s">
        <v>162</v>
      </c>
      <c r="F2423" t="s">
        <v>145</v>
      </c>
      <c r="G2423" t="s">
        <v>138</v>
      </c>
      <c r="H2423" t="s">
        <v>84</v>
      </c>
      <c r="I2423" t="s">
        <v>159</v>
      </c>
      <c r="J2423">
        <v>45</v>
      </c>
      <c r="K2423">
        <v>0</v>
      </c>
      <c r="L2423">
        <v>45</v>
      </c>
      <c r="M2423">
        <v>71.5</v>
      </c>
      <c r="N2423">
        <v>0</v>
      </c>
      <c r="O2423">
        <v>24</v>
      </c>
      <c r="P2423">
        <v>24</v>
      </c>
      <c r="Q2423">
        <v>28.5</v>
      </c>
      <c r="R2423" t="s">
        <v>161</v>
      </c>
      <c r="S2423" t="s">
        <v>161</v>
      </c>
      <c r="T2423" t="s">
        <v>161</v>
      </c>
      <c r="U2423" t="s">
        <v>161</v>
      </c>
    </row>
    <row r="2424" spans="1:21" hidden="1" x14ac:dyDescent="0.45">
      <c r="A2424" t="str">
        <f t="shared" si="48"/>
        <v>YAG5Non-EUL7F+MArchitecture, building and planningYorkshire and The Humber</v>
      </c>
      <c r="B2424" t="s">
        <v>116</v>
      </c>
      <c r="C2424" t="s">
        <v>140</v>
      </c>
      <c r="D2424">
        <v>5</v>
      </c>
      <c r="E2424" t="s">
        <v>162</v>
      </c>
      <c r="F2424" t="s">
        <v>145</v>
      </c>
      <c r="G2424" t="s">
        <v>138</v>
      </c>
      <c r="H2424" t="s">
        <v>84</v>
      </c>
      <c r="I2424" t="s">
        <v>160</v>
      </c>
      <c r="J2424">
        <v>75</v>
      </c>
      <c r="K2424">
        <v>0</v>
      </c>
      <c r="L2424">
        <v>75</v>
      </c>
      <c r="M2424">
        <v>74.400000000000006</v>
      </c>
      <c r="N2424">
        <v>2.8</v>
      </c>
      <c r="O2424">
        <v>11.1</v>
      </c>
      <c r="P2424">
        <v>17.3</v>
      </c>
      <c r="Q2424">
        <v>22.8</v>
      </c>
      <c r="R2424" t="s">
        <v>161</v>
      </c>
      <c r="S2424" t="s">
        <v>161</v>
      </c>
      <c r="T2424" t="s">
        <v>161</v>
      </c>
      <c r="U2424" t="s">
        <v>161</v>
      </c>
    </row>
    <row r="2425" spans="1:21" hidden="1" x14ac:dyDescent="0.45">
      <c r="A2425" t="str">
        <f t="shared" si="48"/>
        <v>YAG5Non-EUL7F+MArchitecture, building and planningNA</v>
      </c>
      <c r="B2425" t="s">
        <v>116</v>
      </c>
      <c r="C2425" t="s">
        <v>140</v>
      </c>
      <c r="D2425">
        <v>5</v>
      </c>
      <c r="E2425" t="s">
        <v>162</v>
      </c>
      <c r="F2425" t="s">
        <v>145</v>
      </c>
      <c r="G2425" t="s">
        <v>138</v>
      </c>
      <c r="H2425" t="s">
        <v>84</v>
      </c>
      <c r="I2425" t="s">
        <v>157</v>
      </c>
      <c r="J2425">
        <v>890</v>
      </c>
      <c r="K2425">
        <v>97.7</v>
      </c>
      <c r="L2425">
        <v>25</v>
      </c>
      <c r="M2425">
        <v>0.1</v>
      </c>
      <c r="N2425">
        <v>0</v>
      </c>
      <c r="O2425">
        <v>0</v>
      </c>
      <c r="P2425">
        <v>0</v>
      </c>
      <c r="Q2425">
        <v>2.2000000000000002</v>
      </c>
      <c r="R2425" t="s">
        <v>157</v>
      </c>
      <c r="S2425" t="s">
        <v>157</v>
      </c>
      <c r="T2425" t="s">
        <v>157</v>
      </c>
      <c r="U2425" t="s">
        <v>157</v>
      </c>
    </row>
    <row r="2426" spans="1:21" hidden="1" x14ac:dyDescent="0.45">
      <c r="A2426" t="str">
        <f t="shared" si="48"/>
        <v>YAG5Non-EUL8F+MArchitecture, building and planningAbroad</v>
      </c>
      <c r="B2426" t="s">
        <v>116</v>
      </c>
      <c r="C2426" t="s">
        <v>140</v>
      </c>
      <c r="D2426">
        <v>5</v>
      </c>
      <c r="E2426" t="s">
        <v>162</v>
      </c>
      <c r="F2426" t="s">
        <v>139</v>
      </c>
      <c r="G2426" t="s">
        <v>138</v>
      </c>
      <c r="H2426" t="s">
        <v>84</v>
      </c>
      <c r="I2426" t="s">
        <v>146</v>
      </c>
      <c r="J2426">
        <v>10</v>
      </c>
      <c r="K2426">
        <v>0</v>
      </c>
      <c r="L2426">
        <v>10</v>
      </c>
      <c r="M2426">
        <v>81.8</v>
      </c>
      <c r="N2426">
        <v>0</v>
      </c>
      <c r="O2426">
        <v>18.2</v>
      </c>
      <c r="P2426">
        <v>18.2</v>
      </c>
      <c r="Q2426">
        <v>18.2</v>
      </c>
      <c r="R2426" t="s">
        <v>157</v>
      </c>
      <c r="S2426" t="s">
        <v>157</v>
      </c>
      <c r="T2426" t="s">
        <v>157</v>
      </c>
      <c r="U2426" t="s">
        <v>157</v>
      </c>
    </row>
    <row r="2427" spans="1:21" hidden="1" x14ac:dyDescent="0.45">
      <c r="A2427" t="str">
        <f t="shared" si="48"/>
        <v>YAG5Non-EUL8F+MArchitecture, building and planningEast Midlands</v>
      </c>
      <c r="B2427" t="s">
        <v>116</v>
      </c>
      <c r="C2427" t="s">
        <v>140</v>
      </c>
      <c r="D2427">
        <v>5</v>
      </c>
      <c r="E2427" t="s">
        <v>162</v>
      </c>
      <c r="F2427" t="s">
        <v>139</v>
      </c>
      <c r="G2427" t="s">
        <v>138</v>
      </c>
      <c r="H2427" t="s">
        <v>84</v>
      </c>
      <c r="I2427" t="s">
        <v>147</v>
      </c>
      <c r="J2427">
        <v>20</v>
      </c>
      <c r="K2427">
        <v>0</v>
      </c>
      <c r="L2427">
        <v>20</v>
      </c>
      <c r="M2427">
        <v>88.2</v>
      </c>
      <c r="N2427">
        <v>0</v>
      </c>
      <c r="O2427">
        <v>11.8</v>
      </c>
      <c r="P2427">
        <v>11.8</v>
      </c>
      <c r="Q2427">
        <v>11.8</v>
      </c>
      <c r="R2427" t="s">
        <v>161</v>
      </c>
      <c r="S2427" t="s">
        <v>161</v>
      </c>
      <c r="T2427" t="s">
        <v>161</v>
      </c>
      <c r="U2427" t="s">
        <v>161</v>
      </c>
    </row>
    <row r="2428" spans="1:21" hidden="1" x14ac:dyDescent="0.45">
      <c r="A2428" t="str">
        <f t="shared" si="48"/>
        <v>YAG5Non-EUL8F+MArchitecture, building and planningEast of England</v>
      </c>
      <c r="B2428" t="s">
        <v>116</v>
      </c>
      <c r="C2428" t="s">
        <v>140</v>
      </c>
      <c r="D2428">
        <v>5</v>
      </c>
      <c r="E2428" t="s">
        <v>162</v>
      </c>
      <c r="F2428" t="s">
        <v>139</v>
      </c>
      <c r="G2428" t="s">
        <v>138</v>
      </c>
      <c r="H2428" t="s">
        <v>84</v>
      </c>
      <c r="I2428" t="s">
        <v>148</v>
      </c>
      <c r="J2428">
        <v>10</v>
      </c>
      <c r="K2428">
        <v>0</v>
      </c>
      <c r="L2428">
        <v>10</v>
      </c>
      <c r="M2428">
        <v>63.6</v>
      </c>
      <c r="N2428">
        <v>0</v>
      </c>
      <c r="O2428">
        <v>36.4</v>
      </c>
      <c r="P2428">
        <v>36.4</v>
      </c>
      <c r="Q2428">
        <v>36.4</v>
      </c>
      <c r="R2428" t="s">
        <v>161</v>
      </c>
      <c r="S2428" t="s">
        <v>161</v>
      </c>
      <c r="T2428" t="s">
        <v>161</v>
      </c>
      <c r="U2428" t="s">
        <v>161</v>
      </c>
    </row>
    <row r="2429" spans="1:21" hidden="1" x14ac:dyDescent="0.45">
      <c r="A2429" t="str">
        <f t="shared" si="48"/>
        <v>YAG5Non-EUL8F+MArchitecture, building and planningLondon</v>
      </c>
      <c r="B2429" t="s">
        <v>116</v>
      </c>
      <c r="C2429" t="s">
        <v>140</v>
      </c>
      <c r="D2429">
        <v>5</v>
      </c>
      <c r="E2429" t="s">
        <v>162</v>
      </c>
      <c r="F2429" t="s">
        <v>139</v>
      </c>
      <c r="G2429" t="s">
        <v>138</v>
      </c>
      <c r="H2429" t="s">
        <v>84</v>
      </c>
      <c r="I2429" t="s">
        <v>149</v>
      </c>
      <c r="J2429">
        <v>10</v>
      </c>
      <c r="K2429">
        <v>0</v>
      </c>
      <c r="L2429">
        <v>10</v>
      </c>
      <c r="M2429">
        <v>60</v>
      </c>
      <c r="N2429">
        <v>0</v>
      </c>
      <c r="O2429">
        <v>30</v>
      </c>
      <c r="P2429">
        <v>40</v>
      </c>
      <c r="Q2429">
        <v>40</v>
      </c>
      <c r="R2429" t="s">
        <v>161</v>
      </c>
      <c r="S2429" t="s">
        <v>161</v>
      </c>
      <c r="T2429" t="s">
        <v>161</v>
      </c>
      <c r="U2429" t="s">
        <v>161</v>
      </c>
    </row>
    <row r="2430" spans="1:21" hidden="1" x14ac:dyDescent="0.45">
      <c r="A2430" t="str">
        <f t="shared" si="48"/>
        <v>YAG5Non-EUL8F+MArchitecture, building and planningNorth East</v>
      </c>
      <c r="B2430" t="s">
        <v>116</v>
      </c>
      <c r="C2430" t="s">
        <v>140</v>
      </c>
      <c r="D2430">
        <v>5</v>
      </c>
      <c r="E2430" t="s">
        <v>162</v>
      </c>
      <c r="F2430" t="s">
        <v>139</v>
      </c>
      <c r="G2430" t="s">
        <v>138</v>
      </c>
      <c r="H2430" t="s">
        <v>84</v>
      </c>
      <c r="I2430" t="s">
        <v>150</v>
      </c>
      <c r="J2430">
        <v>10</v>
      </c>
      <c r="K2430">
        <v>0</v>
      </c>
      <c r="L2430">
        <v>10</v>
      </c>
      <c r="M2430">
        <v>66.7</v>
      </c>
      <c r="N2430">
        <v>0</v>
      </c>
      <c r="O2430">
        <v>33.299999999999997</v>
      </c>
      <c r="P2430">
        <v>33.299999999999997</v>
      </c>
      <c r="Q2430">
        <v>33.299999999999997</v>
      </c>
      <c r="R2430" t="s">
        <v>161</v>
      </c>
      <c r="S2430" t="s">
        <v>161</v>
      </c>
      <c r="T2430" t="s">
        <v>161</v>
      </c>
      <c r="U2430" t="s">
        <v>161</v>
      </c>
    </row>
    <row r="2431" spans="1:21" hidden="1" x14ac:dyDescent="0.45">
      <c r="A2431" t="str">
        <f t="shared" si="48"/>
        <v>YAG5Non-EUL8F+MArchitecture, building and planningNorth West</v>
      </c>
      <c r="B2431" t="s">
        <v>116</v>
      </c>
      <c r="C2431" t="s">
        <v>140</v>
      </c>
      <c r="D2431">
        <v>5</v>
      </c>
      <c r="E2431" t="s">
        <v>162</v>
      </c>
      <c r="F2431" t="s">
        <v>139</v>
      </c>
      <c r="G2431" t="s">
        <v>138</v>
      </c>
      <c r="H2431" t="s">
        <v>84</v>
      </c>
      <c r="I2431" t="s">
        <v>151</v>
      </c>
      <c r="J2431">
        <v>15</v>
      </c>
      <c r="K2431">
        <v>0</v>
      </c>
      <c r="L2431">
        <v>15</v>
      </c>
      <c r="M2431">
        <v>50</v>
      </c>
      <c r="N2431">
        <v>0</v>
      </c>
      <c r="O2431">
        <v>50</v>
      </c>
      <c r="P2431">
        <v>50</v>
      </c>
      <c r="Q2431">
        <v>50</v>
      </c>
      <c r="R2431" t="s">
        <v>161</v>
      </c>
      <c r="S2431" t="s">
        <v>161</v>
      </c>
      <c r="T2431" t="s">
        <v>161</v>
      </c>
      <c r="U2431" t="s">
        <v>161</v>
      </c>
    </row>
    <row r="2432" spans="1:21" hidden="1" x14ac:dyDescent="0.45">
      <c r="A2432" t="str">
        <f t="shared" si="48"/>
        <v>YAG5Non-EUL8F+MArchitecture, building and planningScotland</v>
      </c>
      <c r="B2432" t="s">
        <v>116</v>
      </c>
      <c r="C2432" t="s">
        <v>140</v>
      </c>
      <c r="D2432">
        <v>5</v>
      </c>
      <c r="E2432" t="s">
        <v>162</v>
      </c>
      <c r="F2432" t="s">
        <v>139</v>
      </c>
      <c r="G2432" t="s">
        <v>138</v>
      </c>
      <c r="H2432" t="s">
        <v>84</v>
      </c>
      <c r="I2432" t="s">
        <v>153</v>
      </c>
      <c r="J2432" t="s">
        <v>161</v>
      </c>
      <c r="K2432" t="s">
        <v>161</v>
      </c>
      <c r="L2432" t="s">
        <v>161</v>
      </c>
      <c r="M2432" t="s">
        <v>161</v>
      </c>
      <c r="N2432" t="s">
        <v>161</v>
      </c>
      <c r="O2432" t="s">
        <v>161</v>
      </c>
      <c r="P2432" t="s">
        <v>161</v>
      </c>
      <c r="Q2432" t="s">
        <v>161</v>
      </c>
      <c r="R2432" t="s">
        <v>157</v>
      </c>
      <c r="S2432" t="s">
        <v>157</v>
      </c>
      <c r="T2432" t="s">
        <v>157</v>
      </c>
      <c r="U2432" t="s">
        <v>157</v>
      </c>
    </row>
    <row r="2433" spans="1:21" hidden="1" x14ac:dyDescent="0.45">
      <c r="A2433" t="str">
        <f t="shared" si="48"/>
        <v>YAG5Non-EUL8F+MArchitecture, building and planningSouth East</v>
      </c>
      <c r="B2433" t="s">
        <v>116</v>
      </c>
      <c r="C2433" t="s">
        <v>140</v>
      </c>
      <c r="D2433">
        <v>5</v>
      </c>
      <c r="E2433" t="s">
        <v>162</v>
      </c>
      <c r="F2433" t="s">
        <v>139</v>
      </c>
      <c r="G2433" t="s">
        <v>138</v>
      </c>
      <c r="H2433" t="s">
        <v>84</v>
      </c>
      <c r="I2433" t="s">
        <v>154</v>
      </c>
      <c r="J2433">
        <v>15</v>
      </c>
      <c r="K2433">
        <v>0</v>
      </c>
      <c r="L2433">
        <v>15</v>
      </c>
      <c r="M2433">
        <v>72.7</v>
      </c>
      <c r="N2433">
        <v>0</v>
      </c>
      <c r="O2433">
        <v>18.2</v>
      </c>
      <c r="P2433">
        <v>27.3</v>
      </c>
      <c r="Q2433">
        <v>27.3</v>
      </c>
      <c r="R2433" t="s">
        <v>161</v>
      </c>
      <c r="S2433" t="s">
        <v>161</v>
      </c>
      <c r="T2433" t="s">
        <v>161</v>
      </c>
      <c r="U2433" t="s">
        <v>161</v>
      </c>
    </row>
    <row r="2434" spans="1:21" hidden="1" x14ac:dyDescent="0.45">
      <c r="A2434" t="str">
        <f t="shared" si="48"/>
        <v>YAG5Non-EUL8F+MArchitecture, building and planningSouth West</v>
      </c>
      <c r="B2434" t="s">
        <v>116</v>
      </c>
      <c r="C2434" t="s">
        <v>140</v>
      </c>
      <c r="D2434">
        <v>5</v>
      </c>
      <c r="E2434" t="s">
        <v>162</v>
      </c>
      <c r="F2434" t="s">
        <v>139</v>
      </c>
      <c r="G2434" t="s">
        <v>138</v>
      </c>
      <c r="H2434" t="s">
        <v>84</v>
      </c>
      <c r="I2434" t="s">
        <v>155</v>
      </c>
      <c r="J2434" t="s">
        <v>161</v>
      </c>
      <c r="K2434" t="s">
        <v>161</v>
      </c>
      <c r="L2434" t="s">
        <v>161</v>
      </c>
      <c r="M2434" t="s">
        <v>161</v>
      </c>
      <c r="N2434" t="s">
        <v>161</v>
      </c>
      <c r="O2434" t="s">
        <v>161</v>
      </c>
      <c r="P2434" t="s">
        <v>161</v>
      </c>
      <c r="Q2434" t="s">
        <v>161</v>
      </c>
      <c r="R2434" t="s">
        <v>157</v>
      </c>
      <c r="S2434" t="s">
        <v>157</v>
      </c>
      <c r="T2434" t="s">
        <v>157</v>
      </c>
      <c r="U2434" t="s">
        <v>157</v>
      </c>
    </row>
    <row r="2435" spans="1:21" hidden="1" x14ac:dyDescent="0.45">
      <c r="A2435" t="str">
        <f t="shared" si="48"/>
        <v>YAG5Non-EUL8F+MArchitecture, building and planningWales</v>
      </c>
      <c r="B2435" t="s">
        <v>116</v>
      </c>
      <c r="C2435" t="s">
        <v>140</v>
      </c>
      <c r="D2435">
        <v>5</v>
      </c>
      <c r="E2435" t="s">
        <v>162</v>
      </c>
      <c r="F2435" t="s">
        <v>139</v>
      </c>
      <c r="G2435" t="s">
        <v>138</v>
      </c>
      <c r="H2435" t="s">
        <v>84</v>
      </c>
      <c r="I2435" t="s">
        <v>158</v>
      </c>
      <c r="J2435" t="s">
        <v>161</v>
      </c>
      <c r="K2435" t="s">
        <v>161</v>
      </c>
      <c r="L2435" t="s">
        <v>161</v>
      </c>
      <c r="M2435" t="s">
        <v>161</v>
      </c>
      <c r="N2435" t="s">
        <v>161</v>
      </c>
      <c r="O2435" t="s">
        <v>161</v>
      </c>
      <c r="P2435" t="s">
        <v>161</v>
      </c>
      <c r="Q2435" t="s">
        <v>161</v>
      </c>
      <c r="R2435" t="s">
        <v>161</v>
      </c>
      <c r="S2435" t="s">
        <v>161</v>
      </c>
      <c r="T2435" t="s">
        <v>161</v>
      </c>
      <c r="U2435" t="s">
        <v>161</v>
      </c>
    </row>
    <row r="2436" spans="1:21" hidden="1" x14ac:dyDescent="0.45">
      <c r="A2436" t="str">
        <f t="shared" si="48"/>
        <v>YAG5Non-EUL8F+MArchitecture, building and planningWest Midlands</v>
      </c>
      <c r="B2436" t="s">
        <v>116</v>
      </c>
      <c r="C2436" t="s">
        <v>140</v>
      </c>
      <c r="D2436">
        <v>5</v>
      </c>
      <c r="E2436" t="s">
        <v>162</v>
      </c>
      <c r="F2436" t="s">
        <v>139</v>
      </c>
      <c r="G2436" t="s">
        <v>138</v>
      </c>
      <c r="H2436" t="s">
        <v>84</v>
      </c>
      <c r="I2436" t="s">
        <v>159</v>
      </c>
      <c r="J2436">
        <v>5</v>
      </c>
      <c r="K2436">
        <v>0</v>
      </c>
      <c r="L2436">
        <v>5</v>
      </c>
      <c r="M2436">
        <v>50</v>
      </c>
      <c r="N2436">
        <v>0</v>
      </c>
      <c r="O2436">
        <v>25</v>
      </c>
      <c r="P2436">
        <v>50</v>
      </c>
      <c r="Q2436">
        <v>50</v>
      </c>
      <c r="R2436" t="s">
        <v>161</v>
      </c>
      <c r="S2436" t="s">
        <v>161</v>
      </c>
      <c r="T2436" t="s">
        <v>161</v>
      </c>
      <c r="U2436" t="s">
        <v>161</v>
      </c>
    </row>
    <row r="2437" spans="1:21" hidden="1" x14ac:dyDescent="0.45">
      <c r="A2437" t="str">
        <f t="shared" si="48"/>
        <v>YAG5Non-EUL8F+MArchitecture, building and planningYorkshire and The Humber</v>
      </c>
      <c r="B2437" t="s">
        <v>116</v>
      </c>
      <c r="C2437" t="s">
        <v>140</v>
      </c>
      <c r="D2437">
        <v>5</v>
      </c>
      <c r="E2437" t="s">
        <v>162</v>
      </c>
      <c r="F2437" t="s">
        <v>139</v>
      </c>
      <c r="G2437" t="s">
        <v>138</v>
      </c>
      <c r="H2437" t="s">
        <v>84</v>
      </c>
      <c r="I2437" t="s">
        <v>160</v>
      </c>
      <c r="J2437">
        <v>5</v>
      </c>
      <c r="K2437">
        <v>0</v>
      </c>
      <c r="L2437">
        <v>5</v>
      </c>
      <c r="M2437">
        <v>100</v>
      </c>
      <c r="N2437">
        <v>0</v>
      </c>
      <c r="O2437">
        <v>0</v>
      </c>
      <c r="P2437">
        <v>0</v>
      </c>
      <c r="Q2437">
        <v>0</v>
      </c>
      <c r="R2437" t="s">
        <v>157</v>
      </c>
      <c r="S2437" t="s">
        <v>157</v>
      </c>
      <c r="T2437" t="s">
        <v>157</v>
      </c>
      <c r="U2437" t="s">
        <v>157</v>
      </c>
    </row>
    <row r="2438" spans="1:21" hidden="1" x14ac:dyDescent="0.45">
      <c r="A2438" t="str">
        <f t="shared" si="48"/>
        <v>YAG5Non-EUL8F+MArchitecture, building and planningNA</v>
      </c>
      <c r="B2438" t="s">
        <v>116</v>
      </c>
      <c r="C2438" t="s">
        <v>140</v>
      </c>
      <c r="D2438">
        <v>5</v>
      </c>
      <c r="E2438" t="s">
        <v>162</v>
      </c>
      <c r="F2438" t="s">
        <v>139</v>
      </c>
      <c r="G2438" t="s">
        <v>138</v>
      </c>
      <c r="H2438" t="s">
        <v>84</v>
      </c>
      <c r="I2438" t="s">
        <v>157</v>
      </c>
      <c r="J2438">
        <v>60</v>
      </c>
      <c r="K2438">
        <v>100</v>
      </c>
      <c r="L2438" t="s">
        <v>161</v>
      </c>
      <c r="M2438" t="s">
        <v>161</v>
      </c>
      <c r="N2438" t="s">
        <v>161</v>
      </c>
      <c r="O2438" t="s">
        <v>161</v>
      </c>
      <c r="P2438" t="s">
        <v>161</v>
      </c>
      <c r="Q2438" t="s">
        <v>161</v>
      </c>
      <c r="R2438" t="s">
        <v>157</v>
      </c>
      <c r="S2438" t="s">
        <v>157</v>
      </c>
      <c r="T2438" t="s">
        <v>157</v>
      </c>
      <c r="U2438" t="s">
        <v>157</v>
      </c>
    </row>
    <row r="2439" spans="1:21" hidden="1" x14ac:dyDescent="0.45">
      <c r="A2439" t="str">
        <f t="shared" ref="A2439:A2502" si="49">"YAG"&amp;D2439 &amp;E2439 &amp;F2439 &amp; G2439 &amp;H2439 &amp;I2439</f>
        <v>YAG3Non-EUL7F+MArchitecture, building and planningAbroad</v>
      </c>
      <c r="B2439" t="s">
        <v>116</v>
      </c>
      <c r="C2439" t="s">
        <v>141</v>
      </c>
      <c r="D2439">
        <v>3</v>
      </c>
      <c r="E2439" t="s">
        <v>162</v>
      </c>
      <c r="F2439" t="s">
        <v>145</v>
      </c>
      <c r="G2439" t="s">
        <v>138</v>
      </c>
      <c r="H2439" t="s">
        <v>84</v>
      </c>
      <c r="I2439" t="s">
        <v>146</v>
      </c>
      <c r="J2439">
        <v>15</v>
      </c>
      <c r="K2439">
        <v>0</v>
      </c>
      <c r="L2439">
        <v>15</v>
      </c>
      <c r="M2439">
        <v>85.5</v>
      </c>
      <c r="N2439">
        <v>0</v>
      </c>
      <c r="O2439">
        <v>3.6</v>
      </c>
      <c r="P2439">
        <v>7.2</v>
      </c>
      <c r="Q2439">
        <v>14.5</v>
      </c>
      <c r="R2439" t="s">
        <v>161</v>
      </c>
      <c r="S2439" t="s">
        <v>161</v>
      </c>
      <c r="T2439" t="s">
        <v>161</v>
      </c>
      <c r="U2439" t="s">
        <v>161</v>
      </c>
    </row>
    <row r="2440" spans="1:21" hidden="1" x14ac:dyDescent="0.45">
      <c r="A2440" t="str">
        <f t="shared" si="49"/>
        <v>YAG3Non-EUL7F+MArchitecture, building and planningEast Midlands</v>
      </c>
      <c r="B2440" t="s">
        <v>116</v>
      </c>
      <c r="C2440" t="s">
        <v>141</v>
      </c>
      <c r="D2440">
        <v>3</v>
      </c>
      <c r="E2440" t="s">
        <v>162</v>
      </c>
      <c r="F2440" t="s">
        <v>145</v>
      </c>
      <c r="G2440" t="s">
        <v>138</v>
      </c>
      <c r="H2440" t="s">
        <v>84</v>
      </c>
      <c r="I2440" t="s">
        <v>147</v>
      </c>
      <c r="J2440">
        <v>80</v>
      </c>
      <c r="K2440">
        <v>0</v>
      </c>
      <c r="L2440">
        <v>80</v>
      </c>
      <c r="M2440">
        <v>68.8</v>
      </c>
      <c r="N2440">
        <v>1.3</v>
      </c>
      <c r="O2440">
        <v>6.5</v>
      </c>
      <c r="P2440">
        <v>17.600000000000001</v>
      </c>
      <c r="Q2440">
        <v>29.9</v>
      </c>
      <c r="R2440" t="s">
        <v>161</v>
      </c>
      <c r="S2440" t="s">
        <v>161</v>
      </c>
      <c r="T2440" t="s">
        <v>161</v>
      </c>
      <c r="U2440" t="s">
        <v>161</v>
      </c>
    </row>
    <row r="2441" spans="1:21" hidden="1" x14ac:dyDescent="0.45">
      <c r="A2441" t="str">
        <f t="shared" si="49"/>
        <v>YAG3Non-EUL7F+MArchitecture, building and planningEast of England</v>
      </c>
      <c r="B2441" t="s">
        <v>116</v>
      </c>
      <c r="C2441" t="s">
        <v>141</v>
      </c>
      <c r="D2441">
        <v>3</v>
      </c>
      <c r="E2441" t="s">
        <v>162</v>
      </c>
      <c r="F2441" t="s">
        <v>145</v>
      </c>
      <c r="G2441" t="s">
        <v>138</v>
      </c>
      <c r="H2441" t="s">
        <v>84</v>
      </c>
      <c r="I2441" t="s">
        <v>148</v>
      </c>
      <c r="J2441">
        <v>30</v>
      </c>
      <c r="K2441">
        <v>0</v>
      </c>
      <c r="L2441">
        <v>30</v>
      </c>
      <c r="M2441">
        <v>45.7</v>
      </c>
      <c r="N2441">
        <v>11</v>
      </c>
      <c r="O2441">
        <v>17.7</v>
      </c>
      <c r="P2441">
        <v>28.6</v>
      </c>
      <c r="Q2441">
        <v>43.3</v>
      </c>
      <c r="R2441" t="s">
        <v>161</v>
      </c>
      <c r="S2441" t="s">
        <v>161</v>
      </c>
      <c r="T2441" t="s">
        <v>161</v>
      </c>
      <c r="U2441" t="s">
        <v>161</v>
      </c>
    </row>
    <row r="2442" spans="1:21" hidden="1" x14ac:dyDescent="0.45">
      <c r="A2442" t="str">
        <f t="shared" si="49"/>
        <v>YAG3Non-EUL7F+MArchitecture, building and planningLondon</v>
      </c>
      <c r="B2442" t="s">
        <v>116</v>
      </c>
      <c r="C2442" t="s">
        <v>141</v>
      </c>
      <c r="D2442">
        <v>3</v>
      </c>
      <c r="E2442" t="s">
        <v>162</v>
      </c>
      <c r="F2442" t="s">
        <v>145</v>
      </c>
      <c r="G2442" t="s">
        <v>138</v>
      </c>
      <c r="H2442" t="s">
        <v>84</v>
      </c>
      <c r="I2442" t="s">
        <v>149</v>
      </c>
      <c r="J2442">
        <v>255</v>
      </c>
      <c r="K2442">
        <v>0</v>
      </c>
      <c r="L2442">
        <v>255</v>
      </c>
      <c r="M2442">
        <v>43.9</v>
      </c>
      <c r="N2442">
        <v>9</v>
      </c>
      <c r="O2442">
        <v>33.4</v>
      </c>
      <c r="P2442">
        <v>43.1</v>
      </c>
      <c r="Q2442">
        <v>47</v>
      </c>
      <c r="R2442">
        <v>85</v>
      </c>
      <c r="S2442">
        <v>24500</v>
      </c>
      <c r="T2442">
        <v>33900</v>
      </c>
      <c r="U2442">
        <v>41200</v>
      </c>
    </row>
    <row r="2443" spans="1:21" hidden="1" x14ac:dyDescent="0.45">
      <c r="A2443" t="str">
        <f t="shared" si="49"/>
        <v>YAG3Non-EUL7F+MArchitecture, building and planningNorth East</v>
      </c>
      <c r="B2443" t="s">
        <v>116</v>
      </c>
      <c r="C2443" t="s">
        <v>141</v>
      </c>
      <c r="D2443">
        <v>3</v>
      </c>
      <c r="E2443" t="s">
        <v>162</v>
      </c>
      <c r="F2443" t="s">
        <v>145</v>
      </c>
      <c r="G2443" t="s">
        <v>138</v>
      </c>
      <c r="H2443" t="s">
        <v>84</v>
      </c>
      <c r="I2443" t="s">
        <v>150</v>
      </c>
      <c r="J2443">
        <v>30</v>
      </c>
      <c r="K2443">
        <v>0</v>
      </c>
      <c r="L2443">
        <v>30</v>
      </c>
      <c r="M2443">
        <v>79.8</v>
      </c>
      <c r="N2443">
        <v>0</v>
      </c>
      <c r="O2443">
        <v>8.6999999999999993</v>
      </c>
      <c r="P2443">
        <v>16.8</v>
      </c>
      <c r="Q2443">
        <v>20.2</v>
      </c>
      <c r="R2443" t="s">
        <v>161</v>
      </c>
      <c r="S2443" t="s">
        <v>161</v>
      </c>
      <c r="T2443" t="s">
        <v>161</v>
      </c>
      <c r="U2443" t="s">
        <v>161</v>
      </c>
    </row>
    <row r="2444" spans="1:21" hidden="1" x14ac:dyDescent="0.45">
      <c r="A2444" t="str">
        <f t="shared" si="49"/>
        <v>YAG3Non-EUL7F+MArchitecture, building and planningNorth West</v>
      </c>
      <c r="B2444" t="s">
        <v>116</v>
      </c>
      <c r="C2444" t="s">
        <v>141</v>
      </c>
      <c r="D2444">
        <v>3</v>
      </c>
      <c r="E2444" t="s">
        <v>162</v>
      </c>
      <c r="F2444" t="s">
        <v>145</v>
      </c>
      <c r="G2444" t="s">
        <v>138</v>
      </c>
      <c r="H2444" t="s">
        <v>84</v>
      </c>
      <c r="I2444" t="s">
        <v>151</v>
      </c>
      <c r="J2444">
        <v>80</v>
      </c>
      <c r="K2444">
        <v>0</v>
      </c>
      <c r="L2444">
        <v>80</v>
      </c>
      <c r="M2444">
        <v>75.599999999999994</v>
      </c>
      <c r="N2444">
        <v>5.0999999999999996</v>
      </c>
      <c r="O2444">
        <v>9.6999999999999993</v>
      </c>
      <c r="P2444">
        <v>15.4</v>
      </c>
      <c r="Q2444">
        <v>19.3</v>
      </c>
      <c r="R2444" t="s">
        <v>161</v>
      </c>
      <c r="S2444" t="s">
        <v>161</v>
      </c>
      <c r="T2444" t="s">
        <v>161</v>
      </c>
      <c r="U2444" t="s">
        <v>161</v>
      </c>
    </row>
    <row r="2445" spans="1:21" hidden="1" x14ac:dyDescent="0.45">
      <c r="A2445" t="str">
        <f t="shared" si="49"/>
        <v>YAG3Non-EUL7F+MArchitecture, building and planningScotland</v>
      </c>
      <c r="B2445" t="s">
        <v>116</v>
      </c>
      <c r="C2445" t="s">
        <v>141</v>
      </c>
      <c r="D2445">
        <v>3</v>
      </c>
      <c r="E2445" t="s">
        <v>162</v>
      </c>
      <c r="F2445" t="s">
        <v>145</v>
      </c>
      <c r="G2445" t="s">
        <v>138</v>
      </c>
      <c r="H2445" t="s">
        <v>84</v>
      </c>
      <c r="I2445" t="s">
        <v>153</v>
      </c>
      <c r="J2445">
        <v>10</v>
      </c>
      <c r="K2445">
        <v>0</v>
      </c>
      <c r="L2445">
        <v>10</v>
      </c>
      <c r="M2445">
        <v>60</v>
      </c>
      <c r="N2445">
        <v>0</v>
      </c>
      <c r="O2445">
        <v>40</v>
      </c>
      <c r="P2445">
        <v>40</v>
      </c>
      <c r="Q2445">
        <v>40</v>
      </c>
      <c r="R2445" t="s">
        <v>161</v>
      </c>
      <c r="S2445" t="s">
        <v>161</v>
      </c>
      <c r="T2445" t="s">
        <v>161</v>
      </c>
      <c r="U2445" t="s">
        <v>161</v>
      </c>
    </row>
    <row r="2446" spans="1:21" hidden="1" x14ac:dyDescent="0.45">
      <c r="A2446" t="str">
        <f t="shared" si="49"/>
        <v>YAG3Non-EUL7F+MArchitecture, building and planningSouth East</v>
      </c>
      <c r="B2446" t="s">
        <v>116</v>
      </c>
      <c r="C2446" t="s">
        <v>141</v>
      </c>
      <c r="D2446">
        <v>3</v>
      </c>
      <c r="E2446" t="s">
        <v>162</v>
      </c>
      <c r="F2446" t="s">
        <v>145</v>
      </c>
      <c r="G2446" t="s">
        <v>138</v>
      </c>
      <c r="H2446" t="s">
        <v>84</v>
      </c>
      <c r="I2446" t="s">
        <v>154</v>
      </c>
      <c r="J2446">
        <v>70</v>
      </c>
      <c r="K2446">
        <v>0</v>
      </c>
      <c r="L2446">
        <v>70</v>
      </c>
      <c r="M2446">
        <v>54.5</v>
      </c>
      <c r="N2446">
        <v>3</v>
      </c>
      <c r="O2446">
        <v>31.8</v>
      </c>
      <c r="P2446">
        <v>36.4</v>
      </c>
      <c r="Q2446">
        <v>42.4</v>
      </c>
      <c r="R2446">
        <v>20</v>
      </c>
      <c r="S2446">
        <v>18600</v>
      </c>
      <c r="T2446">
        <v>36100</v>
      </c>
      <c r="U2446">
        <v>43100</v>
      </c>
    </row>
    <row r="2447" spans="1:21" hidden="1" x14ac:dyDescent="0.45">
      <c r="A2447" t="str">
        <f t="shared" si="49"/>
        <v>YAG3Non-EUL7F+MArchitecture, building and planningSouth West</v>
      </c>
      <c r="B2447" t="s">
        <v>116</v>
      </c>
      <c r="C2447" t="s">
        <v>141</v>
      </c>
      <c r="D2447">
        <v>3</v>
      </c>
      <c r="E2447" t="s">
        <v>162</v>
      </c>
      <c r="F2447" t="s">
        <v>145</v>
      </c>
      <c r="G2447" t="s">
        <v>138</v>
      </c>
      <c r="H2447" t="s">
        <v>84</v>
      </c>
      <c r="I2447" t="s">
        <v>155</v>
      </c>
      <c r="J2447">
        <v>30</v>
      </c>
      <c r="K2447">
        <v>0</v>
      </c>
      <c r="L2447">
        <v>30</v>
      </c>
      <c r="M2447">
        <v>55.4</v>
      </c>
      <c r="N2447">
        <v>0</v>
      </c>
      <c r="O2447">
        <v>30.4</v>
      </c>
      <c r="P2447">
        <v>33.9</v>
      </c>
      <c r="Q2447">
        <v>44.6</v>
      </c>
      <c r="R2447" t="s">
        <v>161</v>
      </c>
      <c r="S2447" t="s">
        <v>161</v>
      </c>
      <c r="T2447" t="s">
        <v>161</v>
      </c>
      <c r="U2447" t="s">
        <v>161</v>
      </c>
    </row>
    <row r="2448" spans="1:21" hidden="1" x14ac:dyDescent="0.45">
      <c r="A2448" t="str">
        <f t="shared" si="49"/>
        <v>YAG3Non-EUL7F+MArchitecture, building and planningUnknown</v>
      </c>
      <c r="B2448" t="s">
        <v>116</v>
      </c>
      <c r="C2448" t="s">
        <v>141</v>
      </c>
      <c r="D2448">
        <v>3</v>
      </c>
      <c r="E2448" t="s">
        <v>162</v>
      </c>
      <c r="F2448" t="s">
        <v>145</v>
      </c>
      <c r="G2448" t="s">
        <v>138</v>
      </c>
      <c r="H2448" t="s">
        <v>84</v>
      </c>
      <c r="I2448" t="s">
        <v>156</v>
      </c>
      <c r="J2448" t="s">
        <v>161</v>
      </c>
      <c r="K2448" t="s">
        <v>161</v>
      </c>
      <c r="L2448" t="s">
        <v>161</v>
      </c>
      <c r="M2448" t="s">
        <v>161</v>
      </c>
      <c r="N2448" t="s">
        <v>161</v>
      </c>
      <c r="O2448" t="s">
        <v>161</v>
      </c>
      <c r="P2448" t="s">
        <v>161</v>
      </c>
      <c r="Q2448" t="s">
        <v>161</v>
      </c>
      <c r="R2448" t="s">
        <v>157</v>
      </c>
      <c r="S2448" t="s">
        <v>157</v>
      </c>
      <c r="T2448" t="s">
        <v>157</v>
      </c>
      <c r="U2448" t="s">
        <v>157</v>
      </c>
    </row>
    <row r="2449" spans="1:21" hidden="1" x14ac:dyDescent="0.45">
      <c r="A2449" t="str">
        <f t="shared" si="49"/>
        <v>YAG3Non-EUL7F+MArchitecture, building and planningWales</v>
      </c>
      <c r="B2449" t="s">
        <v>116</v>
      </c>
      <c r="C2449" t="s">
        <v>141</v>
      </c>
      <c r="D2449">
        <v>3</v>
      </c>
      <c r="E2449" t="s">
        <v>162</v>
      </c>
      <c r="F2449" t="s">
        <v>145</v>
      </c>
      <c r="G2449" t="s">
        <v>138</v>
      </c>
      <c r="H2449" t="s">
        <v>84</v>
      </c>
      <c r="I2449" t="s">
        <v>158</v>
      </c>
      <c r="J2449">
        <v>5</v>
      </c>
      <c r="K2449">
        <v>0</v>
      </c>
      <c r="L2449">
        <v>5</v>
      </c>
      <c r="M2449">
        <v>80</v>
      </c>
      <c r="N2449">
        <v>0</v>
      </c>
      <c r="O2449">
        <v>0</v>
      </c>
      <c r="P2449">
        <v>0</v>
      </c>
      <c r="Q2449">
        <v>20</v>
      </c>
      <c r="R2449" t="s">
        <v>157</v>
      </c>
      <c r="S2449" t="s">
        <v>157</v>
      </c>
      <c r="T2449" t="s">
        <v>157</v>
      </c>
      <c r="U2449" t="s">
        <v>157</v>
      </c>
    </row>
    <row r="2450" spans="1:21" hidden="1" x14ac:dyDescent="0.45">
      <c r="A2450" t="str">
        <f t="shared" si="49"/>
        <v>YAG3Non-EUL7F+MArchitecture, building and planningWest Midlands</v>
      </c>
      <c r="B2450" t="s">
        <v>116</v>
      </c>
      <c r="C2450" t="s">
        <v>141</v>
      </c>
      <c r="D2450">
        <v>3</v>
      </c>
      <c r="E2450" t="s">
        <v>162</v>
      </c>
      <c r="F2450" t="s">
        <v>145</v>
      </c>
      <c r="G2450" t="s">
        <v>138</v>
      </c>
      <c r="H2450" t="s">
        <v>84</v>
      </c>
      <c r="I2450" t="s">
        <v>159</v>
      </c>
      <c r="J2450">
        <v>40</v>
      </c>
      <c r="K2450">
        <v>0</v>
      </c>
      <c r="L2450">
        <v>40</v>
      </c>
      <c r="M2450">
        <v>72.400000000000006</v>
      </c>
      <c r="N2450">
        <v>2.6</v>
      </c>
      <c r="O2450">
        <v>13.2</v>
      </c>
      <c r="P2450">
        <v>18.399999999999999</v>
      </c>
      <c r="Q2450">
        <v>25</v>
      </c>
      <c r="R2450" t="s">
        <v>161</v>
      </c>
      <c r="S2450" t="s">
        <v>161</v>
      </c>
      <c r="T2450" t="s">
        <v>161</v>
      </c>
      <c r="U2450" t="s">
        <v>161</v>
      </c>
    </row>
    <row r="2451" spans="1:21" hidden="1" x14ac:dyDescent="0.45">
      <c r="A2451" t="str">
        <f t="shared" si="49"/>
        <v>YAG3Non-EUL7F+MArchitecture, building and planningYorkshire and The Humber</v>
      </c>
      <c r="B2451" t="s">
        <v>116</v>
      </c>
      <c r="C2451" t="s">
        <v>141</v>
      </c>
      <c r="D2451">
        <v>3</v>
      </c>
      <c r="E2451" t="s">
        <v>162</v>
      </c>
      <c r="F2451" t="s">
        <v>145</v>
      </c>
      <c r="G2451" t="s">
        <v>138</v>
      </c>
      <c r="H2451" t="s">
        <v>84</v>
      </c>
      <c r="I2451" t="s">
        <v>160</v>
      </c>
      <c r="J2451">
        <v>70</v>
      </c>
      <c r="K2451">
        <v>0</v>
      </c>
      <c r="L2451">
        <v>70</v>
      </c>
      <c r="M2451">
        <v>69.8</v>
      </c>
      <c r="N2451">
        <v>3</v>
      </c>
      <c r="O2451">
        <v>13.1</v>
      </c>
      <c r="P2451">
        <v>23.5</v>
      </c>
      <c r="Q2451">
        <v>27.2</v>
      </c>
      <c r="R2451" t="s">
        <v>161</v>
      </c>
      <c r="S2451" t="s">
        <v>161</v>
      </c>
      <c r="T2451" t="s">
        <v>161</v>
      </c>
      <c r="U2451" t="s">
        <v>161</v>
      </c>
    </row>
    <row r="2452" spans="1:21" hidden="1" x14ac:dyDescent="0.45">
      <c r="A2452" t="str">
        <f t="shared" si="49"/>
        <v>YAG3Non-EUL7F+MArchitecture, building and planningNA</v>
      </c>
      <c r="B2452" t="s">
        <v>116</v>
      </c>
      <c r="C2452" t="s">
        <v>141</v>
      </c>
      <c r="D2452">
        <v>3</v>
      </c>
      <c r="E2452" t="s">
        <v>162</v>
      </c>
      <c r="F2452" t="s">
        <v>145</v>
      </c>
      <c r="G2452" t="s">
        <v>138</v>
      </c>
      <c r="H2452" t="s">
        <v>84</v>
      </c>
      <c r="I2452" t="s">
        <v>157</v>
      </c>
      <c r="J2452">
        <v>1195</v>
      </c>
      <c r="K2452">
        <v>97.5</v>
      </c>
      <c r="L2452">
        <v>30</v>
      </c>
      <c r="M2452">
        <v>0.1</v>
      </c>
      <c r="N2452">
        <v>0</v>
      </c>
      <c r="O2452">
        <v>0</v>
      </c>
      <c r="P2452">
        <v>0</v>
      </c>
      <c r="Q2452">
        <v>2.4</v>
      </c>
      <c r="R2452" t="s">
        <v>157</v>
      </c>
      <c r="S2452" t="s">
        <v>157</v>
      </c>
      <c r="T2452" t="s">
        <v>157</v>
      </c>
      <c r="U2452" t="s">
        <v>157</v>
      </c>
    </row>
    <row r="2453" spans="1:21" hidden="1" x14ac:dyDescent="0.45">
      <c r="A2453" t="str">
        <f t="shared" si="49"/>
        <v>YAG3Non-EUL8F+MArchitecture, building and planningAbroad</v>
      </c>
      <c r="B2453" t="s">
        <v>116</v>
      </c>
      <c r="C2453" t="s">
        <v>141</v>
      </c>
      <c r="D2453">
        <v>3</v>
      </c>
      <c r="E2453" t="s">
        <v>162</v>
      </c>
      <c r="F2453" t="s">
        <v>139</v>
      </c>
      <c r="G2453" t="s">
        <v>138</v>
      </c>
      <c r="H2453" t="s">
        <v>84</v>
      </c>
      <c r="I2453" t="s">
        <v>146</v>
      </c>
      <c r="J2453">
        <v>5</v>
      </c>
      <c r="K2453">
        <v>0</v>
      </c>
      <c r="L2453">
        <v>5</v>
      </c>
      <c r="M2453">
        <v>71.400000000000006</v>
      </c>
      <c r="N2453">
        <v>0</v>
      </c>
      <c r="O2453">
        <v>0</v>
      </c>
      <c r="P2453">
        <v>0</v>
      </c>
      <c r="Q2453">
        <v>28.6</v>
      </c>
      <c r="R2453" t="s">
        <v>157</v>
      </c>
      <c r="S2453" t="s">
        <v>157</v>
      </c>
      <c r="T2453" t="s">
        <v>157</v>
      </c>
      <c r="U2453" t="s">
        <v>157</v>
      </c>
    </row>
    <row r="2454" spans="1:21" hidden="1" x14ac:dyDescent="0.45">
      <c r="A2454" t="str">
        <f t="shared" si="49"/>
        <v>YAG3Non-EUL8F+MArchitecture, building and planningEast Midlands</v>
      </c>
      <c r="B2454" t="s">
        <v>116</v>
      </c>
      <c r="C2454" t="s">
        <v>141</v>
      </c>
      <c r="D2454">
        <v>3</v>
      </c>
      <c r="E2454" t="s">
        <v>162</v>
      </c>
      <c r="F2454" t="s">
        <v>139</v>
      </c>
      <c r="G2454" t="s">
        <v>138</v>
      </c>
      <c r="H2454" t="s">
        <v>84</v>
      </c>
      <c r="I2454" t="s">
        <v>147</v>
      </c>
      <c r="J2454">
        <v>15</v>
      </c>
      <c r="K2454">
        <v>0</v>
      </c>
      <c r="L2454">
        <v>15</v>
      </c>
      <c r="M2454">
        <v>61.5</v>
      </c>
      <c r="N2454">
        <v>0</v>
      </c>
      <c r="O2454">
        <v>38.5</v>
      </c>
      <c r="P2454">
        <v>38.5</v>
      </c>
      <c r="Q2454">
        <v>38.5</v>
      </c>
      <c r="R2454" t="s">
        <v>161</v>
      </c>
      <c r="S2454" t="s">
        <v>161</v>
      </c>
      <c r="T2454" t="s">
        <v>161</v>
      </c>
      <c r="U2454" t="s">
        <v>161</v>
      </c>
    </row>
    <row r="2455" spans="1:21" hidden="1" x14ac:dyDescent="0.45">
      <c r="A2455" t="str">
        <f t="shared" si="49"/>
        <v>YAG3Non-EUL8F+MArchitecture, building and planningEast of England</v>
      </c>
      <c r="B2455" t="s">
        <v>116</v>
      </c>
      <c r="C2455" t="s">
        <v>141</v>
      </c>
      <c r="D2455">
        <v>3</v>
      </c>
      <c r="E2455" t="s">
        <v>162</v>
      </c>
      <c r="F2455" t="s">
        <v>139</v>
      </c>
      <c r="G2455" t="s">
        <v>138</v>
      </c>
      <c r="H2455" t="s">
        <v>84</v>
      </c>
      <c r="I2455" t="s">
        <v>148</v>
      </c>
      <c r="J2455">
        <v>10</v>
      </c>
      <c r="K2455">
        <v>0</v>
      </c>
      <c r="L2455">
        <v>10</v>
      </c>
      <c r="M2455">
        <v>58.3</v>
      </c>
      <c r="N2455">
        <v>16.7</v>
      </c>
      <c r="O2455">
        <v>25</v>
      </c>
      <c r="P2455">
        <v>25</v>
      </c>
      <c r="Q2455">
        <v>25</v>
      </c>
      <c r="R2455" t="s">
        <v>161</v>
      </c>
      <c r="S2455" t="s">
        <v>161</v>
      </c>
      <c r="T2455" t="s">
        <v>161</v>
      </c>
      <c r="U2455" t="s">
        <v>161</v>
      </c>
    </row>
    <row r="2456" spans="1:21" hidden="1" x14ac:dyDescent="0.45">
      <c r="A2456" t="str">
        <f t="shared" si="49"/>
        <v>YAG3Non-EUL8F+MArchitecture, building and planningLondon</v>
      </c>
      <c r="B2456" t="s">
        <v>116</v>
      </c>
      <c r="C2456" t="s">
        <v>141</v>
      </c>
      <c r="D2456">
        <v>3</v>
      </c>
      <c r="E2456" t="s">
        <v>162</v>
      </c>
      <c r="F2456" t="s">
        <v>139</v>
      </c>
      <c r="G2456" t="s">
        <v>138</v>
      </c>
      <c r="H2456" t="s">
        <v>84</v>
      </c>
      <c r="I2456" t="s">
        <v>149</v>
      </c>
      <c r="J2456">
        <v>10</v>
      </c>
      <c r="K2456">
        <v>0</v>
      </c>
      <c r="L2456">
        <v>10</v>
      </c>
      <c r="M2456">
        <v>22.2</v>
      </c>
      <c r="N2456">
        <v>0</v>
      </c>
      <c r="O2456">
        <v>77.8</v>
      </c>
      <c r="P2456">
        <v>77.8</v>
      </c>
      <c r="Q2456">
        <v>77.8</v>
      </c>
      <c r="R2456" t="s">
        <v>161</v>
      </c>
      <c r="S2456" t="s">
        <v>161</v>
      </c>
      <c r="T2456" t="s">
        <v>161</v>
      </c>
      <c r="U2456" t="s">
        <v>161</v>
      </c>
    </row>
    <row r="2457" spans="1:21" hidden="1" x14ac:dyDescent="0.45">
      <c r="A2457" t="str">
        <f t="shared" si="49"/>
        <v>YAG3Non-EUL8F+MArchitecture, building and planningNorth East</v>
      </c>
      <c r="B2457" t="s">
        <v>116</v>
      </c>
      <c r="C2457" t="s">
        <v>141</v>
      </c>
      <c r="D2457">
        <v>3</v>
      </c>
      <c r="E2457" t="s">
        <v>162</v>
      </c>
      <c r="F2457" t="s">
        <v>139</v>
      </c>
      <c r="G2457" t="s">
        <v>138</v>
      </c>
      <c r="H2457" t="s">
        <v>84</v>
      </c>
      <c r="I2457" t="s">
        <v>150</v>
      </c>
      <c r="J2457">
        <v>5</v>
      </c>
      <c r="K2457">
        <v>0</v>
      </c>
      <c r="L2457">
        <v>5</v>
      </c>
      <c r="M2457">
        <v>33.299999999999997</v>
      </c>
      <c r="N2457">
        <v>0</v>
      </c>
      <c r="O2457">
        <v>66.7</v>
      </c>
      <c r="P2457">
        <v>66.7</v>
      </c>
      <c r="Q2457">
        <v>66.7</v>
      </c>
      <c r="R2457" t="s">
        <v>161</v>
      </c>
      <c r="S2457" t="s">
        <v>161</v>
      </c>
      <c r="T2457" t="s">
        <v>161</v>
      </c>
      <c r="U2457" t="s">
        <v>161</v>
      </c>
    </row>
    <row r="2458" spans="1:21" hidden="1" x14ac:dyDescent="0.45">
      <c r="A2458" t="str">
        <f t="shared" si="49"/>
        <v>YAG3Non-EUL8F+MArchitecture, building and planningNorth West</v>
      </c>
      <c r="B2458" t="s">
        <v>116</v>
      </c>
      <c r="C2458" t="s">
        <v>141</v>
      </c>
      <c r="D2458">
        <v>3</v>
      </c>
      <c r="E2458" t="s">
        <v>162</v>
      </c>
      <c r="F2458" t="s">
        <v>139</v>
      </c>
      <c r="G2458" t="s">
        <v>138</v>
      </c>
      <c r="H2458" t="s">
        <v>84</v>
      </c>
      <c r="I2458" t="s">
        <v>151</v>
      </c>
      <c r="J2458">
        <v>20</v>
      </c>
      <c r="K2458">
        <v>0</v>
      </c>
      <c r="L2458">
        <v>20</v>
      </c>
      <c r="M2458">
        <v>68.400000000000006</v>
      </c>
      <c r="N2458">
        <v>7</v>
      </c>
      <c r="O2458">
        <v>19.3</v>
      </c>
      <c r="P2458">
        <v>24.6</v>
      </c>
      <c r="Q2458">
        <v>24.6</v>
      </c>
      <c r="R2458" t="s">
        <v>161</v>
      </c>
      <c r="S2458" t="s">
        <v>161</v>
      </c>
      <c r="T2458" t="s">
        <v>161</v>
      </c>
      <c r="U2458" t="s">
        <v>161</v>
      </c>
    </row>
    <row r="2459" spans="1:21" hidden="1" x14ac:dyDescent="0.45">
      <c r="A2459" t="str">
        <f t="shared" si="49"/>
        <v>YAG3Non-EUL8F+MArchitecture, building and planningNorthern Ireland</v>
      </c>
      <c r="B2459" t="s">
        <v>116</v>
      </c>
      <c r="C2459" t="s">
        <v>141</v>
      </c>
      <c r="D2459">
        <v>3</v>
      </c>
      <c r="E2459" t="s">
        <v>162</v>
      </c>
      <c r="F2459" t="s">
        <v>139</v>
      </c>
      <c r="G2459" t="s">
        <v>138</v>
      </c>
      <c r="H2459" t="s">
        <v>84</v>
      </c>
      <c r="I2459" t="s">
        <v>152</v>
      </c>
      <c r="J2459" t="s">
        <v>161</v>
      </c>
      <c r="K2459" t="s">
        <v>161</v>
      </c>
      <c r="L2459" t="s">
        <v>161</v>
      </c>
      <c r="M2459" t="s">
        <v>161</v>
      </c>
      <c r="N2459" t="s">
        <v>161</v>
      </c>
      <c r="O2459" t="s">
        <v>161</v>
      </c>
      <c r="P2459" t="s">
        <v>161</v>
      </c>
      <c r="Q2459" t="s">
        <v>161</v>
      </c>
      <c r="R2459" t="s">
        <v>161</v>
      </c>
      <c r="S2459" t="s">
        <v>161</v>
      </c>
      <c r="T2459" t="s">
        <v>161</v>
      </c>
      <c r="U2459" t="s">
        <v>161</v>
      </c>
    </row>
    <row r="2460" spans="1:21" hidden="1" x14ac:dyDescent="0.45">
      <c r="A2460" t="str">
        <f t="shared" si="49"/>
        <v>YAG3Non-EUL8F+MArchitecture, building and planningScotland</v>
      </c>
      <c r="B2460" t="s">
        <v>116</v>
      </c>
      <c r="C2460" t="s">
        <v>141</v>
      </c>
      <c r="D2460">
        <v>3</v>
      </c>
      <c r="E2460" t="s">
        <v>162</v>
      </c>
      <c r="F2460" t="s">
        <v>139</v>
      </c>
      <c r="G2460" t="s">
        <v>138</v>
      </c>
      <c r="H2460" t="s">
        <v>84</v>
      </c>
      <c r="I2460" t="s">
        <v>153</v>
      </c>
      <c r="J2460">
        <v>5</v>
      </c>
      <c r="K2460">
        <v>0</v>
      </c>
      <c r="L2460">
        <v>5</v>
      </c>
      <c r="M2460">
        <v>0</v>
      </c>
      <c r="N2460">
        <v>33.299999999999997</v>
      </c>
      <c r="O2460">
        <v>66.7</v>
      </c>
      <c r="P2460">
        <v>66.7</v>
      </c>
      <c r="Q2460">
        <v>66.7</v>
      </c>
      <c r="R2460" t="s">
        <v>161</v>
      </c>
      <c r="S2460" t="s">
        <v>161</v>
      </c>
      <c r="T2460" t="s">
        <v>161</v>
      </c>
      <c r="U2460" t="s">
        <v>161</v>
      </c>
    </row>
    <row r="2461" spans="1:21" hidden="1" x14ac:dyDescent="0.45">
      <c r="A2461" t="str">
        <f t="shared" si="49"/>
        <v>YAG3Non-EUL8F+MArchitecture, building and planningSouth East</v>
      </c>
      <c r="B2461" t="s">
        <v>116</v>
      </c>
      <c r="C2461" t="s">
        <v>141</v>
      </c>
      <c r="D2461">
        <v>3</v>
      </c>
      <c r="E2461" t="s">
        <v>162</v>
      </c>
      <c r="F2461" t="s">
        <v>139</v>
      </c>
      <c r="G2461" t="s">
        <v>138</v>
      </c>
      <c r="H2461" t="s">
        <v>84</v>
      </c>
      <c r="I2461" t="s">
        <v>154</v>
      </c>
      <c r="J2461">
        <v>5</v>
      </c>
      <c r="K2461">
        <v>0</v>
      </c>
      <c r="L2461">
        <v>5</v>
      </c>
      <c r="M2461">
        <v>40</v>
      </c>
      <c r="N2461">
        <v>20</v>
      </c>
      <c r="O2461">
        <v>40</v>
      </c>
      <c r="P2461">
        <v>40</v>
      </c>
      <c r="Q2461">
        <v>40</v>
      </c>
      <c r="R2461" t="s">
        <v>161</v>
      </c>
      <c r="S2461" t="s">
        <v>161</v>
      </c>
      <c r="T2461" t="s">
        <v>161</v>
      </c>
      <c r="U2461" t="s">
        <v>161</v>
      </c>
    </row>
    <row r="2462" spans="1:21" hidden="1" x14ac:dyDescent="0.45">
      <c r="A2462" t="str">
        <f t="shared" si="49"/>
        <v>YAG3Non-EUL8F+MArchitecture, building and planningSouth West</v>
      </c>
      <c r="B2462" t="s">
        <v>116</v>
      </c>
      <c r="C2462" t="s">
        <v>141</v>
      </c>
      <c r="D2462">
        <v>3</v>
      </c>
      <c r="E2462" t="s">
        <v>162</v>
      </c>
      <c r="F2462" t="s">
        <v>139</v>
      </c>
      <c r="G2462" t="s">
        <v>138</v>
      </c>
      <c r="H2462" t="s">
        <v>84</v>
      </c>
      <c r="I2462" t="s">
        <v>155</v>
      </c>
      <c r="J2462">
        <v>5</v>
      </c>
      <c r="K2462">
        <v>0</v>
      </c>
      <c r="L2462">
        <v>5</v>
      </c>
      <c r="M2462">
        <v>33.299999999999997</v>
      </c>
      <c r="N2462">
        <v>0</v>
      </c>
      <c r="O2462">
        <v>66.7</v>
      </c>
      <c r="P2462">
        <v>66.7</v>
      </c>
      <c r="Q2462">
        <v>66.7</v>
      </c>
      <c r="R2462" t="s">
        <v>161</v>
      </c>
      <c r="S2462" t="s">
        <v>161</v>
      </c>
      <c r="T2462" t="s">
        <v>161</v>
      </c>
      <c r="U2462" t="s">
        <v>161</v>
      </c>
    </row>
    <row r="2463" spans="1:21" hidden="1" x14ac:dyDescent="0.45">
      <c r="A2463" t="str">
        <f t="shared" si="49"/>
        <v>YAG3Non-EUL8F+MArchitecture, building and planningWales</v>
      </c>
      <c r="B2463" t="s">
        <v>116</v>
      </c>
      <c r="C2463" t="s">
        <v>141</v>
      </c>
      <c r="D2463">
        <v>3</v>
      </c>
      <c r="E2463" t="s">
        <v>162</v>
      </c>
      <c r="F2463" t="s">
        <v>139</v>
      </c>
      <c r="G2463" t="s">
        <v>138</v>
      </c>
      <c r="H2463" t="s">
        <v>84</v>
      </c>
      <c r="I2463" t="s">
        <v>158</v>
      </c>
      <c r="J2463" t="s">
        <v>161</v>
      </c>
      <c r="K2463" t="s">
        <v>161</v>
      </c>
      <c r="L2463" t="s">
        <v>161</v>
      </c>
      <c r="M2463" t="s">
        <v>161</v>
      </c>
      <c r="N2463" t="s">
        <v>161</v>
      </c>
      <c r="O2463" t="s">
        <v>161</v>
      </c>
      <c r="P2463" t="s">
        <v>161</v>
      </c>
      <c r="Q2463" t="s">
        <v>161</v>
      </c>
      <c r="R2463" t="s">
        <v>161</v>
      </c>
      <c r="S2463" t="s">
        <v>161</v>
      </c>
      <c r="T2463" t="s">
        <v>161</v>
      </c>
      <c r="U2463" t="s">
        <v>161</v>
      </c>
    </row>
    <row r="2464" spans="1:21" hidden="1" x14ac:dyDescent="0.45">
      <c r="A2464" t="str">
        <f t="shared" si="49"/>
        <v>YAG3Non-EUL8F+MArchitecture, building and planningWest Midlands</v>
      </c>
      <c r="B2464" t="s">
        <v>116</v>
      </c>
      <c r="C2464" t="s">
        <v>141</v>
      </c>
      <c r="D2464">
        <v>3</v>
      </c>
      <c r="E2464" t="s">
        <v>162</v>
      </c>
      <c r="F2464" t="s">
        <v>139</v>
      </c>
      <c r="G2464" t="s">
        <v>138</v>
      </c>
      <c r="H2464" t="s">
        <v>84</v>
      </c>
      <c r="I2464" t="s">
        <v>159</v>
      </c>
      <c r="J2464">
        <v>15</v>
      </c>
      <c r="K2464">
        <v>0</v>
      </c>
      <c r="L2464">
        <v>15</v>
      </c>
      <c r="M2464">
        <v>33.299999999999997</v>
      </c>
      <c r="N2464">
        <v>0</v>
      </c>
      <c r="O2464">
        <v>57.1</v>
      </c>
      <c r="P2464">
        <v>66.7</v>
      </c>
      <c r="Q2464">
        <v>66.7</v>
      </c>
      <c r="R2464" t="s">
        <v>161</v>
      </c>
      <c r="S2464" t="s">
        <v>161</v>
      </c>
      <c r="T2464" t="s">
        <v>161</v>
      </c>
      <c r="U2464" t="s">
        <v>161</v>
      </c>
    </row>
    <row r="2465" spans="1:21" hidden="1" x14ac:dyDescent="0.45">
      <c r="A2465" t="str">
        <f t="shared" si="49"/>
        <v>YAG3Non-EUL8F+MArchitecture, building and planningYorkshire and The Humber</v>
      </c>
      <c r="B2465" t="s">
        <v>116</v>
      </c>
      <c r="C2465" t="s">
        <v>141</v>
      </c>
      <c r="D2465">
        <v>3</v>
      </c>
      <c r="E2465" t="s">
        <v>162</v>
      </c>
      <c r="F2465" t="s">
        <v>139</v>
      </c>
      <c r="G2465" t="s">
        <v>138</v>
      </c>
      <c r="H2465" t="s">
        <v>84</v>
      </c>
      <c r="I2465" t="s">
        <v>160</v>
      </c>
      <c r="J2465">
        <v>10</v>
      </c>
      <c r="K2465">
        <v>0</v>
      </c>
      <c r="L2465">
        <v>10</v>
      </c>
      <c r="M2465">
        <v>85.7</v>
      </c>
      <c r="N2465">
        <v>0</v>
      </c>
      <c r="O2465">
        <v>14.3</v>
      </c>
      <c r="P2465">
        <v>14.3</v>
      </c>
      <c r="Q2465">
        <v>14.3</v>
      </c>
      <c r="R2465" t="s">
        <v>161</v>
      </c>
      <c r="S2465" t="s">
        <v>161</v>
      </c>
      <c r="T2465" t="s">
        <v>161</v>
      </c>
      <c r="U2465" t="s">
        <v>161</v>
      </c>
    </row>
    <row r="2466" spans="1:21" hidden="1" x14ac:dyDescent="0.45">
      <c r="A2466" t="str">
        <f t="shared" si="49"/>
        <v>YAG3Non-EUL8F+MArchitecture, building and planningNA</v>
      </c>
      <c r="B2466" t="s">
        <v>116</v>
      </c>
      <c r="C2466" t="s">
        <v>141</v>
      </c>
      <c r="D2466">
        <v>3</v>
      </c>
      <c r="E2466" t="s">
        <v>162</v>
      </c>
      <c r="F2466" t="s">
        <v>139</v>
      </c>
      <c r="G2466" t="s">
        <v>138</v>
      </c>
      <c r="H2466" t="s">
        <v>84</v>
      </c>
      <c r="I2466" t="s">
        <v>157</v>
      </c>
      <c r="J2466">
        <v>60</v>
      </c>
      <c r="K2466">
        <v>100</v>
      </c>
      <c r="L2466" t="s">
        <v>161</v>
      </c>
      <c r="M2466" t="s">
        <v>161</v>
      </c>
      <c r="N2466" t="s">
        <v>161</v>
      </c>
      <c r="O2466" t="s">
        <v>161</v>
      </c>
      <c r="P2466" t="s">
        <v>161</v>
      </c>
      <c r="Q2466" t="s">
        <v>161</v>
      </c>
      <c r="R2466" t="s">
        <v>157</v>
      </c>
      <c r="S2466" t="s">
        <v>157</v>
      </c>
      <c r="T2466" t="s">
        <v>157</v>
      </c>
      <c r="U2466" t="s">
        <v>157</v>
      </c>
    </row>
    <row r="2467" spans="1:21" hidden="1" x14ac:dyDescent="0.45">
      <c r="A2467" t="str">
        <f t="shared" si="49"/>
        <v>YAG1Non-EUL7F+MArchitecture, building and planningAbroad</v>
      </c>
      <c r="B2467" t="s">
        <v>116</v>
      </c>
      <c r="C2467" t="s">
        <v>49</v>
      </c>
      <c r="D2467">
        <v>1</v>
      </c>
      <c r="E2467" t="s">
        <v>162</v>
      </c>
      <c r="F2467" t="s">
        <v>145</v>
      </c>
      <c r="G2467" t="s">
        <v>138</v>
      </c>
      <c r="H2467" t="s">
        <v>84</v>
      </c>
      <c r="I2467" t="s">
        <v>146</v>
      </c>
      <c r="J2467">
        <v>30</v>
      </c>
      <c r="K2467">
        <v>0</v>
      </c>
      <c r="L2467">
        <v>30</v>
      </c>
      <c r="M2467">
        <v>82.6</v>
      </c>
      <c r="N2467">
        <v>7.7</v>
      </c>
      <c r="O2467">
        <v>7.7</v>
      </c>
      <c r="P2467">
        <v>9.6999999999999993</v>
      </c>
      <c r="Q2467">
        <v>9.6999999999999993</v>
      </c>
      <c r="R2467" t="s">
        <v>161</v>
      </c>
      <c r="S2467" t="s">
        <v>161</v>
      </c>
      <c r="T2467" t="s">
        <v>161</v>
      </c>
      <c r="U2467" t="s">
        <v>161</v>
      </c>
    </row>
    <row r="2468" spans="1:21" hidden="1" x14ac:dyDescent="0.45">
      <c r="A2468" t="str">
        <f t="shared" si="49"/>
        <v>YAG1Non-EUL7F+MArchitecture, building and planningEast Midlands</v>
      </c>
      <c r="B2468" t="s">
        <v>116</v>
      </c>
      <c r="C2468" t="s">
        <v>49</v>
      </c>
      <c r="D2468">
        <v>1</v>
      </c>
      <c r="E2468" t="s">
        <v>162</v>
      </c>
      <c r="F2468" t="s">
        <v>145</v>
      </c>
      <c r="G2468" t="s">
        <v>138</v>
      </c>
      <c r="H2468" t="s">
        <v>84</v>
      </c>
      <c r="I2468" t="s">
        <v>147</v>
      </c>
      <c r="J2468">
        <v>90</v>
      </c>
      <c r="K2468">
        <v>0</v>
      </c>
      <c r="L2468">
        <v>90</v>
      </c>
      <c r="M2468">
        <v>65.400000000000006</v>
      </c>
      <c r="N2468">
        <v>4.5999999999999996</v>
      </c>
      <c r="O2468">
        <v>13.8</v>
      </c>
      <c r="P2468">
        <v>21.9</v>
      </c>
      <c r="Q2468">
        <v>30</v>
      </c>
      <c r="R2468">
        <v>15</v>
      </c>
      <c r="S2468">
        <v>23400</v>
      </c>
      <c r="T2468">
        <v>28800</v>
      </c>
      <c r="U2468">
        <v>35800</v>
      </c>
    </row>
    <row r="2469" spans="1:21" hidden="1" x14ac:dyDescent="0.45">
      <c r="A2469" t="str">
        <f t="shared" si="49"/>
        <v>YAG1Non-EUL7F+MArchitecture, building and planningEast of England</v>
      </c>
      <c r="B2469" t="s">
        <v>116</v>
      </c>
      <c r="C2469" t="s">
        <v>49</v>
      </c>
      <c r="D2469">
        <v>1</v>
      </c>
      <c r="E2469" t="s">
        <v>162</v>
      </c>
      <c r="F2469" t="s">
        <v>145</v>
      </c>
      <c r="G2469" t="s">
        <v>138</v>
      </c>
      <c r="H2469" t="s">
        <v>84</v>
      </c>
      <c r="I2469" t="s">
        <v>148</v>
      </c>
      <c r="J2469">
        <v>30</v>
      </c>
      <c r="K2469">
        <v>0</v>
      </c>
      <c r="L2469">
        <v>30</v>
      </c>
      <c r="M2469">
        <v>65.599999999999994</v>
      </c>
      <c r="N2469">
        <v>7.5</v>
      </c>
      <c r="O2469">
        <v>18.100000000000001</v>
      </c>
      <c r="P2469">
        <v>25.6</v>
      </c>
      <c r="Q2469">
        <v>26.9</v>
      </c>
      <c r="R2469" t="s">
        <v>161</v>
      </c>
      <c r="S2469" t="s">
        <v>161</v>
      </c>
      <c r="T2469" t="s">
        <v>161</v>
      </c>
      <c r="U2469" t="s">
        <v>161</v>
      </c>
    </row>
    <row r="2470" spans="1:21" hidden="1" x14ac:dyDescent="0.45">
      <c r="A2470" t="str">
        <f t="shared" si="49"/>
        <v>YAG1Non-EUL7F+MArchitecture, building and planningLondon</v>
      </c>
      <c r="B2470" t="s">
        <v>116</v>
      </c>
      <c r="C2470" t="s">
        <v>49</v>
      </c>
      <c r="D2470">
        <v>1</v>
      </c>
      <c r="E2470" t="s">
        <v>162</v>
      </c>
      <c r="F2470" t="s">
        <v>145</v>
      </c>
      <c r="G2470" t="s">
        <v>138</v>
      </c>
      <c r="H2470" t="s">
        <v>84</v>
      </c>
      <c r="I2470" t="s">
        <v>149</v>
      </c>
      <c r="J2470">
        <v>280</v>
      </c>
      <c r="K2470">
        <v>0</v>
      </c>
      <c r="L2470">
        <v>280</v>
      </c>
      <c r="M2470">
        <v>50.8</v>
      </c>
      <c r="N2470">
        <v>5.8</v>
      </c>
      <c r="O2470">
        <v>34.700000000000003</v>
      </c>
      <c r="P2470">
        <v>41.3</v>
      </c>
      <c r="Q2470">
        <v>43.4</v>
      </c>
      <c r="R2470">
        <v>95</v>
      </c>
      <c r="S2470">
        <v>25600</v>
      </c>
      <c r="T2470">
        <v>29900</v>
      </c>
      <c r="U2470">
        <v>33600</v>
      </c>
    </row>
    <row r="2471" spans="1:21" hidden="1" x14ac:dyDescent="0.45">
      <c r="A2471" t="str">
        <f t="shared" si="49"/>
        <v>YAG1Non-EUL7F+MArchitecture, building and planningNorth East</v>
      </c>
      <c r="B2471" t="s">
        <v>116</v>
      </c>
      <c r="C2471" t="s">
        <v>49</v>
      </c>
      <c r="D2471">
        <v>1</v>
      </c>
      <c r="E2471" t="s">
        <v>162</v>
      </c>
      <c r="F2471" t="s">
        <v>145</v>
      </c>
      <c r="G2471" t="s">
        <v>138</v>
      </c>
      <c r="H2471" t="s">
        <v>84</v>
      </c>
      <c r="I2471" t="s">
        <v>150</v>
      </c>
      <c r="J2471">
        <v>25</v>
      </c>
      <c r="K2471">
        <v>0</v>
      </c>
      <c r="L2471">
        <v>25</v>
      </c>
      <c r="M2471">
        <v>63.3</v>
      </c>
      <c r="N2471">
        <v>8.1999999999999993</v>
      </c>
      <c r="O2471">
        <v>20.399999999999999</v>
      </c>
      <c r="P2471">
        <v>24.5</v>
      </c>
      <c r="Q2471">
        <v>28.6</v>
      </c>
      <c r="R2471" t="s">
        <v>161</v>
      </c>
      <c r="S2471" t="s">
        <v>161</v>
      </c>
      <c r="T2471" t="s">
        <v>161</v>
      </c>
      <c r="U2471" t="s">
        <v>161</v>
      </c>
    </row>
    <row r="2472" spans="1:21" hidden="1" x14ac:dyDescent="0.45">
      <c r="A2472" t="str">
        <f t="shared" si="49"/>
        <v>YAG1Non-EUL7F+MArchitecture, building and planningNorth West</v>
      </c>
      <c r="B2472" t="s">
        <v>116</v>
      </c>
      <c r="C2472" t="s">
        <v>49</v>
      </c>
      <c r="D2472">
        <v>1</v>
      </c>
      <c r="E2472" t="s">
        <v>162</v>
      </c>
      <c r="F2472" t="s">
        <v>145</v>
      </c>
      <c r="G2472" t="s">
        <v>138</v>
      </c>
      <c r="H2472" t="s">
        <v>84</v>
      </c>
      <c r="I2472" t="s">
        <v>151</v>
      </c>
      <c r="J2472">
        <v>90</v>
      </c>
      <c r="K2472">
        <v>0</v>
      </c>
      <c r="L2472">
        <v>90</v>
      </c>
      <c r="M2472">
        <v>72.3</v>
      </c>
      <c r="N2472">
        <v>5.6</v>
      </c>
      <c r="O2472">
        <v>11.1</v>
      </c>
      <c r="P2472">
        <v>16.3</v>
      </c>
      <c r="Q2472">
        <v>22.1</v>
      </c>
      <c r="R2472" t="s">
        <v>161</v>
      </c>
      <c r="S2472" t="s">
        <v>161</v>
      </c>
      <c r="T2472" t="s">
        <v>161</v>
      </c>
      <c r="U2472" t="s">
        <v>161</v>
      </c>
    </row>
    <row r="2473" spans="1:21" hidden="1" x14ac:dyDescent="0.45">
      <c r="A2473" t="str">
        <f t="shared" si="49"/>
        <v>YAG1Non-EUL7F+MArchitecture, building and planningScotland</v>
      </c>
      <c r="B2473" t="s">
        <v>116</v>
      </c>
      <c r="C2473" t="s">
        <v>49</v>
      </c>
      <c r="D2473">
        <v>1</v>
      </c>
      <c r="E2473" t="s">
        <v>162</v>
      </c>
      <c r="F2473" t="s">
        <v>145</v>
      </c>
      <c r="G2473" t="s">
        <v>138</v>
      </c>
      <c r="H2473" t="s">
        <v>84</v>
      </c>
      <c r="I2473" t="s">
        <v>153</v>
      </c>
      <c r="J2473">
        <v>10</v>
      </c>
      <c r="K2473">
        <v>0</v>
      </c>
      <c r="L2473">
        <v>10</v>
      </c>
      <c r="M2473">
        <v>33.299999999999997</v>
      </c>
      <c r="N2473">
        <v>0</v>
      </c>
      <c r="O2473">
        <v>33.299999999999997</v>
      </c>
      <c r="P2473">
        <v>50</v>
      </c>
      <c r="Q2473">
        <v>66.7</v>
      </c>
      <c r="R2473" t="s">
        <v>161</v>
      </c>
      <c r="S2473" t="s">
        <v>161</v>
      </c>
      <c r="T2473" t="s">
        <v>161</v>
      </c>
      <c r="U2473" t="s">
        <v>161</v>
      </c>
    </row>
    <row r="2474" spans="1:21" hidden="1" x14ac:dyDescent="0.45">
      <c r="A2474" t="str">
        <f t="shared" si="49"/>
        <v>YAG1Non-EUL7F+MArchitecture, building and planningSouth East</v>
      </c>
      <c r="B2474" t="s">
        <v>116</v>
      </c>
      <c r="C2474" t="s">
        <v>49</v>
      </c>
      <c r="D2474">
        <v>1</v>
      </c>
      <c r="E2474" t="s">
        <v>162</v>
      </c>
      <c r="F2474" t="s">
        <v>145</v>
      </c>
      <c r="G2474" t="s">
        <v>138</v>
      </c>
      <c r="H2474" t="s">
        <v>84</v>
      </c>
      <c r="I2474" t="s">
        <v>154</v>
      </c>
      <c r="J2474">
        <v>85</v>
      </c>
      <c r="K2474">
        <v>0</v>
      </c>
      <c r="L2474">
        <v>85</v>
      </c>
      <c r="M2474">
        <v>69.7</v>
      </c>
      <c r="N2474">
        <v>7.4</v>
      </c>
      <c r="O2474">
        <v>18.100000000000001</v>
      </c>
      <c r="P2474">
        <v>19.2</v>
      </c>
      <c r="Q2474">
        <v>22.9</v>
      </c>
      <c r="R2474">
        <v>15</v>
      </c>
      <c r="S2474">
        <v>25600</v>
      </c>
      <c r="T2474">
        <v>27700</v>
      </c>
      <c r="U2474">
        <v>29000</v>
      </c>
    </row>
    <row r="2475" spans="1:21" hidden="1" x14ac:dyDescent="0.45">
      <c r="A2475" t="str">
        <f t="shared" si="49"/>
        <v>YAG1Non-EUL7F+MArchitecture, building and planningSouth West</v>
      </c>
      <c r="B2475" t="s">
        <v>116</v>
      </c>
      <c r="C2475" t="s">
        <v>49</v>
      </c>
      <c r="D2475">
        <v>1</v>
      </c>
      <c r="E2475" t="s">
        <v>162</v>
      </c>
      <c r="F2475" t="s">
        <v>145</v>
      </c>
      <c r="G2475" t="s">
        <v>138</v>
      </c>
      <c r="H2475" t="s">
        <v>84</v>
      </c>
      <c r="I2475" t="s">
        <v>155</v>
      </c>
      <c r="J2475">
        <v>45</v>
      </c>
      <c r="K2475">
        <v>0</v>
      </c>
      <c r="L2475">
        <v>45</v>
      </c>
      <c r="M2475">
        <v>65.2</v>
      </c>
      <c r="N2475">
        <v>4.8</v>
      </c>
      <c r="O2475">
        <v>22.8</v>
      </c>
      <c r="P2475">
        <v>25.2</v>
      </c>
      <c r="Q2475">
        <v>30</v>
      </c>
      <c r="R2475" t="s">
        <v>161</v>
      </c>
      <c r="S2475" t="s">
        <v>161</v>
      </c>
      <c r="T2475" t="s">
        <v>161</v>
      </c>
      <c r="U2475" t="s">
        <v>161</v>
      </c>
    </row>
    <row r="2476" spans="1:21" hidden="1" x14ac:dyDescent="0.45">
      <c r="A2476" t="str">
        <f t="shared" si="49"/>
        <v>YAG1Non-EUL7F+MArchitecture, building and planningWales</v>
      </c>
      <c r="B2476" t="s">
        <v>116</v>
      </c>
      <c r="C2476" t="s">
        <v>49</v>
      </c>
      <c r="D2476">
        <v>1</v>
      </c>
      <c r="E2476" t="s">
        <v>162</v>
      </c>
      <c r="F2476" t="s">
        <v>145</v>
      </c>
      <c r="G2476" t="s">
        <v>138</v>
      </c>
      <c r="H2476" t="s">
        <v>84</v>
      </c>
      <c r="I2476" t="s">
        <v>158</v>
      </c>
      <c r="J2476">
        <v>5</v>
      </c>
      <c r="K2476">
        <v>0</v>
      </c>
      <c r="L2476">
        <v>5</v>
      </c>
      <c r="M2476">
        <v>28.6</v>
      </c>
      <c r="N2476">
        <v>28.6</v>
      </c>
      <c r="O2476">
        <v>0</v>
      </c>
      <c r="P2476">
        <v>42.9</v>
      </c>
      <c r="Q2476">
        <v>42.9</v>
      </c>
      <c r="R2476" t="s">
        <v>157</v>
      </c>
      <c r="S2476" t="s">
        <v>157</v>
      </c>
      <c r="T2476" t="s">
        <v>157</v>
      </c>
      <c r="U2476" t="s">
        <v>157</v>
      </c>
    </row>
    <row r="2477" spans="1:21" hidden="1" x14ac:dyDescent="0.45">
      <c r="A2477" t="str">
        <f t="shared" si="49"/>
        <v>YAG1Non-EUL7F+MArchitecture, building and planningWest Midlands</v>
      </c>
      <c r="B2477" t="s">
        <v>116</v>
      </c>
      <c r="C2477" t="s">
        <v>49</v>
      </c>
      <c r="D2477">
        <v>1</v>
      </c>
      <c r="E2477" t="s">
        <v>162</v>
      </c>
      <c r="F2477" t="s">
        <v>145</v>
      </c>
      <c r="G2477" t="s">
        <v>138</v>
      </c>
      <c r="H2477" t="s">
        <v>84</v>
      </c>
      <c r="I2477" t="s">
        <v>159</v>
      </c>
      <c r="J2477">
        <v>55</v>
      </c>
      <c r="K2477">
        <v>0</v>
      </c>
      <c r="L2477">
        <v>55</v>
      </c>
      <c r="M2477">
        <v>78</v>
      </c>
      <c r="N2477">
        <v>7.3</v>
      </c>
      <c r="O2477">
        <v>6.4</v>
      </c>
      <c r="P2477">
        <v>11</v>
      </c>
      <c r="Q2477">
        <v>14.7</v>
      </c>
      <c r="R2477" t="s">
        <v>161</v>
      </c>
      <c r="S2477" t="s">
        <v>161</v>
      </c>
      <c r="T2477" t="s">
        <v>161</v>
      </c>
      <c r="U2477" t="s">
        <v>161</v>
      </c>
    </row>
    <row r="2478" spans="1:21" hidden="1" x14ac:dyDescent="0.45">
      <c r="A2478" t="str">
        <f t="shared" si="49"/>
        <v>YAG1Non-EUL7F+MArchitecture, building and planningYorkshire and The Humber</v>
      </c>
      <c r="B2478" t="s">
        <v>116</v>
      </c>
      <c r="C2478" t="s">
        <v>49</v>
      </c>
      <c r="D2478">
        <v>1</v>
      </c>
      <c r="E2478" t="s">
        <v>162</v>
      </c>
      <c r="F2478" t="s">
        <v>145</v>
      </c>
      <c r="G2478" t="s">
        <v>138</v>
      </c>
      <c r="H2478" t="s">
        <v>84</v>
      </c>
      <c r="I2478" t="s">
        <v>160</v>
      </c>
      <c r="J2478">
        <v>65</v>
      </c>
      <c r="K2478">
        <v>0</v>
      </c>
      <c r="L2478">
        <v>65</v>
      </c>
      <c r="M2478">
        <v>76.8</v>
      </c>
      <c r="N2478">
        <v>2.4</v>
      </c>
      <c r="O2478">
        <v>9.6</v>
      </c>
      <c r="P2478">
        <v>12.8</v>
      </c>
      <c r="Q2478">
        <v>20.8</v>
      </c>
      <c r="R2478" t="s">
        <v>161</v>
      </c>
      <c r="S2478" t="s">
        <v>161</v>
      </c>
      <c r="T2478" t="s">
        <v>161</v>
      </c>
      <c r="U2478" t="s">
        <v>161</v>
      </c>
    </row>
    <row r="2479" spans="1:21" hidden="1" x14ac:dyDescent="0.45">
      <c r="A2479" t="str">
        <f t="shared" si="49"/>
        <v>YAG1Non-EUL7F+MArchitecture, building and planningNA</v>
      </c>
      <c r="B2479" t="s">
        <v>116</v>
      </c>
      <c r="C2479" t="s">
        <v>49</v>
      </c>
      <c r="D2479">
        <v>1</v>
      </c>
      <c r="E2479" t="s">
        <v>162</v>
      </c>
      <c r="F2479" t="s">
        <v>145</v>
      </c>
      <c r="G2479" t="s">
        <v>138</v>
      </c>
      <c r="H2479" t="s">
        <v>84</v>
      </c>
      <c r="I2479" t="s">
        <v>157</v>
      </c>
      <c r="J2479">
        <v>1550</v>
      </c>
      <c r="K2479">
        <v>96.5</v>
      </c>
      <c r="L2479">
        <v>55</v>
      </c>
      <c r="M2479">
        <v>0.3</v>
      </c>
      <c r="N2479">
        <v>0</v>
      </c>
      <c r="O2479">
        <v>0</v>
      </c>
      <c r="P2479">
        <v>0</v>
      </c>
      <c r="Q2479">
        <v>3.2</v>
      </c>
      <c r="R2479" t="s">
        <v>157</v>
      </c>
      <c r="S2479" t="s">
        <v>157</v>
      </c>
      <c r="T2479" t="s">
        <v>157</v>
      </c>
      <c r="U2479" t="s">
        <v>157</v>
      </c>
    </row>
    <row r="2480" spans="1:21" hidden="1" x14ac:dyDescent="0.45">
      <c r="A2480" t="str">
        <f t="shared" si="49"/>
        <v>YAG1Non-EUL8F+MArchitecture, building and planningAbroad</v>
      </c>
      <c r="B2480" t="s">
        <v>116</v>
      </c>
      <c r="C2480" t="s">
        <v>49</v>
      </c>
      <c r="D2480">
        <v>1</v>
      </c>
      <c r="E2480" t="s">
        <v>162</v>
      </c>
      <c r="F2480" t="s">
        <v>139</v>
      </c>
      <c r="G2480" t="s">
        <v>138</v>
      </c>
      <c r="H2480" t="s">
        <v>84</v>
      </c>
      <c r="I2480" t="s">
        <v>146</v>
      </c>
      <c r="J2480" t="s">
        <v>161</v>
      </c>
      <c r="K2480" t="s">
        <v>161</v>
      </c>
      <c r="L2480" t="s">
        <v>161</v>
      </c>
      <c r="M2480" t="s">
        <v>161</v>
      </c>
      <c r="N2480" t="s">
        <v>161</v>
      </c>
      <c r="O2480" t="s">
        <v>161</v>
      </c>
      <c r="P2480" t="s">
        <v>161</v>
      </c>
      <c r="Q2480" t="s">
        <v>161</v>
      </c>
      <c r="R2480" t="s">
        <v>157</v>
      </c>
      <c r="S2480" t="s">
        <v>157</v>
      </c>
      <c r="T2480" t="s">
        <v>157</v>
      </c>
      <c r="U2480" t="s">
        <v>157</v>
      </c>
    </row>
    <row r="2481" spans="1:21" hidden="1" x14ac:dyDescent="0.45">
      <c r="A2481" t="str">
        <f t="shared" si="49"/>
        <v>YAG1Non-EUL8F+MArchitecture, building and planningEast Midlands</v>
      </c>
      <c r="B2481" t="s">
        <v>116</v>
      </c>
      <c r="C2481" t="s">
        <v>49</v>
      </c>
      <c r="D2481">
        <v>1</v>
      </c>
      <c r="E2481" t="s">
        <v>162</v>
      </c>
      <c r="F2481" t="s">
        <v>139</v>
      </c>
      <c r="G2481" t="s">
        <v>138</v>
      </c>
      <c r="H2481" t="s">
        <v>84</v>
      </c>
      <c r="I2481" t="s">
        <v>147</v>
      </c>
      <c r="J2481">
        <v>15</v>
      </c>
      <c r="K2481">
        <v>0</v>
      </c>
      <c r="L2481">
        <v>15</v>
      </c>
      <c r="M2481">
        <v>41.7</v>
      </c>
      <c r="N2481">
        <v>8.3000000000000007</v>
      </c>
      <c r="O2481">
        <v>25</v>
      </c>
      <c r="P2481">
        <v>50</v>
      </c>
      <c r="Q2481">
        <v>50</v>
      </c>
      <c r="R2481" t="s">
        <v>161</v>
      </c>
      <c r="S2481" t="s">
        <v>161</v>
      </c>
      <c r="T2481" t="s">
        <v>161</v>
      </c>
      <c r="U2481" t="s">
        <v>161</v>
      </c>
    </row>
    <row r="2482" spans="1:21" hidden="1" x14ac:dyDescent="0.45">
      <c r="A2482" t="str">
        <f t="shared" si="49"/>
        <v>YAG1Non-EUL8F+MArchitecture, building and planningEast of England</v>
      </c>
      <c r="B2482" t="s">
        <v>116</v>
      </c>
      <c r="C2482" t="s">
        <v>49</v>
      </c>
      <c r="D2482">
        <v>1</v>
      </c>
      <c r="E2482" t="s">
        <v>162</v>
      </c>
      <c r="F2482" t="s">
        <v>139</v>
      </c>
      <c r="G2482" t="s">
        <v>138</v>
      </c>
      <c r="H2482" t="s">
        <v>84</v>
      </c>
      <c r="I2482" t="s">
        <v>148</v>
      </c>
      <c r="J2482">
        <v>10</v>
      </c>
      <c r="K2482">
        <v>0</v>
      </c>
      <c r="L2482">
        <v>10</v>
      </c>
      <c r="M2482">
        <v>66.7</v>
      </c>
      <c r="N2482">
        <v>5.6</v>
      </c>
      <c r="O2482">
        <v>27.8</v>
      </c>
      <c r="P2482">
        <v>27.8</v>
      </c>
      <c r="Q2482">
        <v>27.8</v>
      </c>
      <c r="R2482" t="s">
        <v>161</v>
      </c>
      <c r="S2482" t="s">
        <v>161</v>
      </c>
      <c r="T2482" t="s">
        <v>161</v>
      </c>
      <c r="U2482" t="s">
        <v>161</v>
      </c>
    </row>
    <row r="2483" spans="1:21" hidden="1" x14ac:dyDescent="0.45">
      <c r="A2483" t="str">
        <f t="shared" si="49"/>
        <v>YAG1Non-EUL8F+MArchitecture, building and planningLondon</v>
      </c>
      <c r="B2483" t="s">
        <v>116</v>
      </c>
      <c r="C2483" t="s">
        <v>49</v>
      </c>
      <c r="D2483">
        <v>1</v>
      </c>
      <c r="E2483" t="s">
        <v>162</v>
      </c>
      <c r="F2483" t="s">
        <v>139</v>
      </c>
      <c r="G2483" t="s">
        <v>138</v>
      </c>
      <c r="H2483" t="s">
        <v>84</v>
      </c>
      <c r="I2483" t="s">
        <v>149</v>
      </c>
      <c r="J2483">
        <v>10</v>
      </c>
      <c r="K2483">
        <v>0</v>
      </c>
      <c r="L2483">
        <v>10</v>
      </c>
      <c r="M2483">
        <v>66.7</v>
      </c>
      <c r="N2483">
        <v>16.7</v>
      </c>
      <c r="O2483">
        <v>16.7</v>
      </c>
      <c r="P2483">
        <v>16.7</v>
      </c>
      <c r="Q2483">
        <v>16.7</v>
      </c>
      <c r="R2483" t="s">
        <v>161</v>
      </c>
      <c r="S2483" t="s">
        <v>161</v>
      </c>
      <c r="T2483" t="s">
        <v>161</v>
      </c>
      <c r="U2483" t="s">
        <v>161</v>
      </c>
    </row>
    <row r="2484" spans="1:21" hidden="1" x14ac:dyDescent="0.45">
      <c r="A2484" t="str">
        <f t="shared" si="49"/>
        <v>YAG1Non-EUL8F+MArchitecture, building and planningNorth East</v>
      </c>
      <c r="B2484" t="s">
        <v>116</v>
      </c>
      <c r="C2484" t="s">
        <v>49</v>
      </c>
      <c r="D2484">
        <v>1</v>
      </c>
      <c r="E2484" t="s">
        <v>162</v>
      </c>
      <c r="F2484" t="s">
        <v>139</v>
      </c>
      <c r="G2484" t="s">
        <v>138</v>
      </c>
      <c r="H2484" t="s">
        <v>84</v>
      </c>
      <c r="I2484" t="s">
        <v>150</v>
      </c>
      <c r="J2484">
        <v>10</v>
      </c>
      <c r="K2484">
        <v>0</v>
      </c>
      <c r="L2484">
        <v>10</v>
      </c>
      <c r="M2484">
        <v>77.8</v>
      </c>
      <c r="N2484">
        <v>11.1</v>
      </c>
      <c r="O2484">
        <v>11.1</v>
      </c>
      <c r="P2484">
        <v>11.1</v>
      </c>
      <c r="Q2484">
        <v>11.1</v>
      </c>
      <c r="R2484" t="s">
        <v>161</v>
      </c>
      <c r="S2484" t="s">
        <v>161</v>
      </c>
      <c r="T2484" t="s">
        <v>161</v>
      </c>
      <c r="U2484" t="s">
        <v>161</v>
      </c>
    </row>
    <row r="2485" spans="1:21" hidden="1" x14ac:dyDescent="0.45">
      <c r="A2485" t="str">
        <f t="shared" si="49"/>
        <v>YAG1Non-EUL8F+MArchitecture, building and planningNorth West</v>
      </c>
      <c r="B2485" t="s">
        <v>116</v>
      </c>
      <c r="C2485" t="s">
        <v>49</v>
      </c>
      <c r="D2485">
        <v>1</v>
      </c>
      <c r="E2485" t="s">
        <v>162</v>
      </c>
      <c r="F2485" t="s">
        <v>139</v>
      </c>
      <c r="G2485" t="s">
        <v>138</v>
      </c>
      <c r="H2485" t="s">
        <v>84</v>
      </c>
      <c r="I2485" t="s">
        <v>151</v>
      </c>
      <c r="J2485">
        <v>15</v>
      </c>
      <c r="K2485">
        <v>0</v>
      </c>
      <c r="L2485">
        <v>15</v>
      </c>
      <c r="M2485">
        <v>44.1</v>
      </c>
      <c r="N2485">
        <v>0</v>
      </c>
      <c r="O2485">
        <v>55.9</v>
      </c>
      <c r="P2485">
        <v>55.9</v>
      </c>
      <c r="Q2485">
        <v>55.9</v>
      </c>
      <c r="R2485" t="s">
        <v>161</v>
      </c>
      <c r="S2485" t="s">
        <v>161</v>
      </c>
      <c r="T2485" t="s">
        <v>161</v>
      </c>
      <c r="U2485" t="s">
        <v>161</v>
      </c>
    </row>
    <row r="2486" spans="1:21" hidden="1" x14ac:dyDescent="0.45">
      <c r="A2486" t="str">
        <f t="shared" si="49"/>
        <v>YAG1Non-EUL8F+MArchitecture, building and planningNorthern Ireland</v>
      </c>
      <c r="B2486" t="s">
        <v>116</v>
      </c>
      <c r="C2486" t="s">
        <v>49</v>
      </c>
      <c r="D2486">
        <v>1</v>
      </c>
      <c r="E2486" t="s">
        <v>162</v>
      </c>
      <c r="F2486" t="s">
        <v>139</v>
      </c>
      <c r="G2486" t="s">
        <v>138</v>
      </c>
      <c r="H2486" t="s">
        <v>84</v>
      </c>
      <c r="I2486" t="s">
        <v>152</v>
      </c>
      <c r="J2486" t="s">
        <v>161</v>
      </c>
      <c r="K2486" t="s">
        <v>161</v>
      </c>
      <c r="L2486" t="s">
        <v>161</v>
      </c>
      <c r="M2486" t="s">
        <v>161</v>
      </c>
      <c r="N2486" t="s">
        <v>161</v>
      </c>
      <c r="O2486" t="s">
        <v>161</v>
      </c>
      <c r="P2486" t="s">
        <v>161</v>
      </c>
      <c r="Q2486" t="s">
        <v>161</v>
      </c>
      <c r="R2486" t="s">
        <v>161</v>
      </c>
      <c r="S2486" t="s">
        <v>161</v>
      </c>
      <c r="T2486" t="s">
        <v>161</v>
      </c>
      <c r="U2486" t="s">
        <v>161</v>
      </c>
    </row>
    <row r="2487" spans="1:21" hidden="1" x14ac:dyDescent="0.45">
      <c r="A2487" t="str">
        <f t="shared" si="49"/>
        <v>YAG1Non-EUL8F+MArchitecture, building and planningSouth East</v>
      </c>
      <c r="B2487" t="s">
        <v>116</v>
      </c>
      <c r="C2487" t="s">
        <v>49</v>
      </c>
      <c r="D2487">
        <v>1</v>
      </c>
      <c r="E2487" t="s">
        <v>162</v>
      </c>
      <c r="F2487" t="s">
        <v>139</v>
      </c>
      <c r="G2487" t="s">
        <v>138</v>
      </c>
      <c r="H2487" t="s">
        <v>84</v>
      </c>
      <c r="I2487" t="s">
        <v>154</v>
      </c>
      <c r="J2487">
        <v>10</v>
      </c>
      <c r="K2487">
        <v>0</v>
      </c>
      <c r="L2487">
        <v>10</v>
      </c>
      <c r="M2487">
        <v>25.7</v>
      </c>
      <c r="N2487">
        <v>0</v>
      </c>
      <c r="O2487">
        <v>51.4</v>
      </c>
      <c r="P2487">
        <v>74.3</v>
      </c>
      <c r="Q2487">
        <v>74.3</v>
      </c>
      <c r="R2487" t="s">
        <v>161</v>
      </c>
      <c r="S2487" t="s">
        <v>161</v>
      </c>
      <c r="T2487" t="s">
        <v>161</v>
      </c>
      <c r="U2487" t="s">
        <v>161</v>
      </c>
    </row>
    <row r="2488" spans="1:21" hidden="1" x14ac:dyDescent="0.45">
      <c r="A2488" t="str">
        <f t="shared" si="49"/>
        <v>YAG1Non-EUL8F+MArchitecture, building and planningSouth West</v>
      </c>
      <c r="B2488" t="s">
        <v>116</v>
      </c>
      <c r="C2488" t="s">
        <v>49</v>
      </c>
      <c r="D2488">
        <v>1</v>
      </c>
      <c r="E2488" t="s">
        <v>162</v>
      </c>
      <c r="F2488" t="s">
        <v>139</v>
      </c>
      <c r="G2488" t="s">
        <v>138</v>
      </c>
      <c r="H2488" t="s">
        <v>84</v>
      </c>
      <c r="I2488" t="s">
        <v>155</v>
      </c>
      <c r="J2488" t="s">
        <v>161</v>
      </c>
      <c r="K2488" t="s">
        <v>161</v>
      </c>
      <c r="L2488" t="s">
        <v>161</v>
      </c>
      <c r="M2488" t="s">
        <v>161</v>
      </c>
      <c r="N2488" t="s">
        <v>161</v>
      </c>
      <c r="O2488" t="s">
        <v>161</v>
      </c>
      <c r="P2488" t="s">
        <v>161</v>
      </c>
      <c r="Q2488" t="s">
        <v>161</v>
      </c>
      <c r="R2488" t="s">
        <v>161</v>
      </c>
      <c r="S2488" t="s">
        <v>161</v>
      </c>
      <c r="T2488" t="s">
        <v>161</v>
      </c>
      <c r="U2488" t="s">
        <v>161</v>
      </c>
    </row>
    <row r="2489" spans="1:21" hidden="1" x14ac:dyDescent="0.45">
      <c r="A2489" t="str">
        <f t="shared" si="49"/>
        <v>YAG1Non-EUL8F+MArchitecture, building and planningWales</v>
      </c>
      <c r="B2489" t="s">
        <v>116</v>
      </c>
      <c r="C2489" t="s">
        <v>49</v>
      </c>
      <c r="D2489">
        <v>1</v>
      </c>
      <c r="E2489" t="s">
        <v>162</v>
      </c>
      <c r="F2489" t="s">
        <v>139</v>
      </c>
      <c r="G2489" t="s">
        <v>138</v>
      </c>
      <c r="H2489" t="s">
        <v>84</v>
      </c>
      <c r="I2489" t="s">
        <v>158</v>
      </c>
      <c r="J2489" t="s">
        <v>161</v>
      </c>
      <c r="K2489" t="s">
        <v>161</v>
      </c>
      <c r="L2489" t="s">
        <v>161</v>
      </c>
      <c r="M2489" t="s">
        <v>161</v>
      </c>
      <c r="N2489" t="s">
        <v>161</v>
      </c>
      <c r="O2489" t="s">
        <v>161</v>
      </c>
      <c r="P2489" t="s">
        <v>161</v>
      </c>
      <c r="Q2489" t="s">
        <v>161</v>
      </c>
      <c r="R2489" t="s">
        <v>157</v>
      </c>
      <c r="S2489" t="s">
        <v>157</v>
      </c>
      <c r="T2489" t="s">
        <v>157</v>
      </c>
      <c r="U2489" t="s">
        <v>157</v>
      </c>
    </row>
    <row r="2490" spans="1:21" hidden="1" x14ac:dyDescent="0.45">
      <c r="A2490" t="str">
        <f t="shared" si="49"/>
        <v>YAG1Non-EUL8F+MArchitecture, building and planningWest Midlands</v>
      </c>
      <c r="B2490" t="s">
        <v>116</v>
      </c>
      <c r="C2490" t="s">
        <v>49</v>
      </c>
      <c r="D2490">
        <v>1</v>
      </c>
      <c r="E2490" t="s">
        <v>162</v>
      </c>
      <c r="F2490" t="s">
        <v>139</v>
      </c>
      <c r="G2490" t="s">
        <v>138</v>
      </c>
      <c r="H2490" t="s">
        <v>84</v>
      </c>
      <c r="I2490" t="s">
        <v>159</v>
      </c>
      <c r="J2490">
        <v>10</v>
      </c>
      <c r="K2490">
        <v>0</v>
      </c>
      <c r="L2490">
        <v>10</v>
      </c>
      <c r="M2490">
        <v>16.7</v>
      </c>
      <c r="N2490">
        <v>0</v>
      </c>
      <c r="O2490">
        <v>33.299999999999997</v>
      </c>
      <c r="P2490">
        <v>66.7</v>
      </c>
      <c r="Q2490">
        <v>83.3</v>
      </c>
      <c r="R2490" t="s">
        <v>161</v>
      </c>
      <c r="S2490" t="s">
        <v>161</v>
      </c>
      <c r="T2490" t="s">
        <v>161</v>
      </c>
      <c r="U2490" t="s">
        <v>161</v>
      </c>
    </row>
    <row r="2491" spans="1:21" hidden="1" x14ac:dyDescent="0.45">
      <c r="A2491" t="str">
        <f t="shared" si="49"/>
        <v>YAG1Non-EUL8F+MArchitecture, building and planningYorkshire and The Humber</v>
      </c>
      <c r="B2491" t="s">
        <v>116</v>
      </c>
      <c r="C2491" t="s">
        <v>49</v>
      </c>
      <c r="D2491">
        <v>1</v>
      </c>
      <c r="E2491" t="s">
        <v>162</v>
      </c>
      <c r="F2491" t="s">
        <v>139</v>
      </c>
      <c r="G2491" t="s">
        <v>138</v>
      </c>
      <c r="H2491" t="s">
        <v>84</v>
      </c>
      <c r="I2491" t="s">
        <v>160</v>
      </c>
      <c r="J2491">
        <v>15</v>
      </c>
      <c r="K2491">
        <v>0</v>
      </c>
      <c r="L2491">
        <v>15</v>
      </c>
      <c r="M2491">
        <v>54.5</v>
      </c>
      <c r="N2491">
        <v>27.3</v>
      </c>
      <c r="O2491">
        <v>18.2</v>
      </c>
      <c r="P2491">
        <v>18.2</v>
      </c>
      <c r="Q2491">
        <v>18.2</v>
      </c>
      <c r="R2491" t="s">
        <v>161</v>
      </c>
      <c r="S2491" t="s">
        <v>161</v>
      </c>
      <c r="T2491" t="s">
        <v>161</v>
      </c>
      <c r="U2491" t="s">
        <v>161</v>
      </c>
    </row>
    <row r="2492" spans="1:21" hidden="1" x14ac:dyDescent="0.45">
      <c r="A2492" t="str">
        <f t="shared" si="49"/>
        <v>YAG1Non-EUL8F+MArchitecture, building and planningNA</v>
      </c>
      <c r="B2492" t="s">
        <v>116</v>
      </c>
      <c r="C2492" t="s">
        <v>49</v>
      </c>
      <c r="D2492">
        <v>1</v>
      </c>
      <c r="E2492" t="s">
        <v>162</v>
      </c>
      <c r="F2492" t="s">
        <v>139</v>
      </c>
      <c r="G2492" t="s">
        <v>138</v>
      </c>
      <c r="H2492" t="s">
        <v>84</v>
      </c>
      <c r="I2492" t="s">
        <v>157</v>
      </c>
      <c r="J2492">
        <v>60</v>
      </c>
      <c r="K2492">
        <v>100</v>
      </c>
      <c r="L2492" t="s">
        <v>161</v>
      </c>
      <c r="M2492" t="s">
        <v>161</v>
      </c>
      <c r="N2492" t="s">
        <v>161</v>
      </c>
      <c r="O2492" t="s">
        <v>161</v>
      </c>
      <c r="P2492" t="s">
        <v>161</v>
      </c>
      <c r="Q2492" t="s">
        <v>161</v>
      </c>
      <c r="R2492" t="s">
        <v>157</v>
      </c>
      <c r="S2492" t="s">
        <v>157</v>
      </c>
      <c r="T2492" t="s">
        <v>157</v>
      </c>
      <c r="U2492" t="s">
        <v>157</v>
      </c>
    </row>
    <row r="2493" spans="1:21" hidden="1" x14ac:dyDescent="0.45">
      <c r="A2493" t="str">
        <f t="shared" si="49"/>
        <v>YAG10UKL7F+MArchitecture, building and planningAll</v>
      </c>
      <c r="B2493" t="s">
        <v>116</v>
      </c>
      <c r="C2493" t="s">
        <v>142</v>
      </c>
      <c r="D2493">
        <v>10</v>
      </c>
      <c r="E2493" t="s">
        <v>44</v>
      </c>
      <c r="F2493" t="s">
        <v>145</v>
      </c>
      <c r="G2493" t="s">
        <v>138</v>
      </c>
      <c r="H2493" t="s">
        <v>84</v>
      </c>
      <c r="I2493" t="s">
        <v>28</v>
      </c>
      <c r="J2493">
        <v>3150</v>
      </c>
      <c r="K2493">
        <v>7.7</v>
      </c>
      <c r="L2493">
        <v>2905</v>
      </c>
      <c r="M2493">
        <v>13.7</v>
      </c>
      <c r="N2493">
        <v>4.3</v>
      </c>
      <c r="O2493">
        <v>79.400000000000006</v>
      </c>
      <c r="P2493">
        <v>81.5</v>
      </c>
      <c r="Q2493">
        <v>82</v>
      </c>
      <c r="R2493">
        <v>2185</v>
      </c>
      <c r="S2493">
        <v>24100</v>
      </c>
      <c r="T2493">
        <v>38000</v>
      </c>
      <c r="U2493">
        <v>51800</v>
      </c>
    </row>
    <row r="2494" spans="1:21" hidden="1" x14ac:dyDescent="0.45">
      <c r="A2494" t="str">
        <f t="shared" si="49"/>
        <v>YAG10UKL8F+MArchitecture, building and planningAll</v>
      </c>
      <c r="B2494" t="s">
        <v>116</v>
      </c>
      <c r="C2494" t="s">
        <v>142</v>
      </c>
      <c r="D2494">
        <v>10</v>
      </c>
      <c r="E2494" t="s">
        <v>44</v>
      </c>
      <c r="F2494" t="s">
        <v>139</v>
      </c>
      <c r="G2494" t="s">
        <v>138</v>
      </c>
      <c r="H2494" t="s">
        <v>84</v>
      </c>
      <c r="I2494" t="s">
        <v>28</v>
      </c>
      <c r="J2494">
        <v>70</v>
      </c>
      <c r="K2494">
        <v>7.2</v>
      </c>
      <c r="L2494">
        <v>65</v>
      </c>
      <c r="M2494">
        <v>17.100000000000001</v>
      </c>
      <c r="N2494">
        <v>0.8</v>
      </c>
      <c r="O2494">
        <v>76</v>
      </c>
      <c r="P2494">
        <v>80.599999999999994</v>
      </c>
      <c r="Q2494">
        <v>82.2</v>
      </c>
      <c r="R2494">
        <v>45</v>
      </c>
      <c r="S2494">
        <v>34300</v>
      </c>
      <c r="T2494">
        <v>43400</v>
      </c>
      <c r="U2494">
        <v>51800</v>
      </c>
    </row>
    <row r="2495" spans="1:21" hidden="1" x14ac:dyDescent="0.45">
      <c r="A2495" t="str">
        <f t="shared" si="49"/>
        <v>YAG5UKL7F+MArchitecture, building and planningAll</v>
      </c>
      <c r="B2495" t="s">
        <v>116</v>
      </c>
      <c r="C2495" t="s">
        <v>140</v>
      </c>
      <c r="D2495">
        <v>5</v>
      </c>
      <c r="E2495" t="s">
        <v>44</v>
      </c>
      <c r="F2495" t="s">
        <v>145</v>
      </c>
      <c r="G2495" t="s">
        <v>138</v>
      </c>
      <c r="H2495" t="s">
        <v>84</v>
      </c>
      <c r="I2495" t="s">
        <v>28</v>
      </c>
      <c r="J2495">
        <v>3820</v>
      </c>
      <c r="K2495">
        <v>6.2</v>
      </c>
      <c r="L2495">
        <v>3585</v>
      </c>
      <c r="M2495">
        <v>11.6</v>
      </c>
      <c r="N2495">
        <v>4.4000000000000004</v>
      </c>
      <c r="O2495">
        <v>78.599999999999994</v>
      </c>
      <c r="P2495">
        <v>83</v>
      </c>
      <c r="Q2495">
        <v>84</v>
      </c>
      <c r="R2495">
        <v>2715</v>
      </c>
      <c r="S2495">
        <v>27400</v>
      </c>
      <c r="T2495">
        <v>36500</v>
      </c>
      <c r="U2495">
        <v>47800</v>
      </c>
    </row>
    <row r="2496" spans="1:21" hidden="1" x14ac:dyDescent="0.45">
      <c r="A2496" t="str">
        <f t="shared" si="49"/>
        <v>YAG5UKL8F+MArchitecture, building and planningAll</v>
      </c>
      <c r="B2496" t="s">
        <v>116</v>
      </c>
      <c r="C2496" t="s">
        <v>140</v>
      </c>
      <c r="D2496">
        <v>5</v>
      </c>
      <c r="E2496" t="s">
        <v>44</v>
      </c>
      <c r="F2496" t="s">
        <v>139</v>
      </c>
      <c r="G2496" t="s">
        <v>138</v>
      </c>
      <c r="H2496" t="s">
        <v>84</v>
      </c>
      <c r="I2496" t="s">
        <v>28</v>
      </c>
      <c r="J2496">
        <v>75</v>
      </c>
      <c r="K2496">
        <v>5.5</v>
      </c>
      <c r="L2496">
        <v>70</v>
      </c>
      <c r="M2496">
        <v>15.9</v>
      </c>
      <c r="N2496">
        <v>2.9</v>
      </c>
      <c r="O2496">
        <v>75.400000000000006</v>
      </c>
      <c r="P2496">
        <v>79.7</v>
      </c>
      <c r="Q2496">
        <v>81.2</v>
      </c>
      <c r="R2496">
        <v>50</v>
      </c>
      <c r="S2496">
        <v>17200</v>
      </c>
      <c r="T2496">
        <v>35400</v>
      </c>
      <c r="U2496">
        <v>43800</v>
      </c>
    </row>
    <row r="2497" spans="1:21" hidden="1" x14ac:dyDescent="0.45">
      <c r="A2497" t="str">
        <f t="shared" si="49"/>
        <v>YAG3UKL7F+MArchitecture, building and planningAll</v>
      </c>
      <c r="B2497" t="s">
        <v>116</v>
      </c>
      <c r="C2497" t="s">
        <v>141</v>
      </c>
      <c r="D2497">
        <v>3</v>
      </c>
      <c r="E2497" t="s">
        <v>44</v>
      </c>
      <c r="F2497" t="s">
        <v>145</v>
      </c>
      <c r="G2497" t="s">
        <v>138</v>
      </c>
      <c r="H2497" t="s">
        <v>84</v>
      </c>
      <c r="I2497" t="s">
        <v>28</v>
      </c>
      <c r="J2497">
        <v>3165</v>
      </c>
      <c r="K2497">
        <v>3</v>
      </c>
      <c r="L2497">
        <v>3075</v>
      </c>
      <c r="M2497">
        <v>9.9</v>
      </c>
      <c r="N2497">
        <v>4.3</v>
      </c>
      <c r="O2497">
        <v>75.7</v>
      </c>
      <c r="P2497">
        <v>84.1</v>
      </c>
      <c r="Q2497">
        <v>85.8</v>
      </c>
      <c r="R2497">
        <v>2260</v>
      </c>
      <c r="S2497">
        <v>28100</v>
      </c>
      <c r="T2497">
        <v>35600</v>
      </c>
      <c r="U2497">
        <v>44900</v>
      </c>
    </row>
    <row r="2498" spans="1:21" hidden="1" x14ac:dyDescent="0.45">
      <c r="A2498" t="str">
        <f t="shared" si="49"/>
        <v>YAG3UKL8F+MArchitecture, building and planningAll</v>
      </c>
      <c r="B2498" t="s">
        <v>116</v>
      </c>
      <c r="C2498" t="s">
        <v>141</v>
      </c>
      <c r="D2498">
        <v>3</v>
      </c>
      <c r="E2498" t="s">
        <v>44</v>
      </c>
      <c r="F2498" t="s">
        <v>139</v>
      </c>
      <c r="G2498" t="s">
        <v>138</v>
      </c>
      <c r="H2498" t="s">
        <v>84</v>
      </c>
      <c r="I2498" t="s">
        <v>28</v>
      </c>
      <c r="J2498">
        <v>85</v>
      </c>
      <c r="K2498">
        <v>4.9000000000000004</v>
      </c>
      <c r="L2498">
        <v>80</v>
      </c>
      <c r="M2498">
        <v>16.600000000000001</v>
      </c>
      <c r="N2498">
        <v>3.8</v>
      </c>
      <c r="O2498">
        <v>69.3</v>
      </c>
      <c r="P2498">
        <v>79.5</v>
      </c>
      <c r="Q2498">
        <v>79.5</v>
      </c>
      <c r="R2498">
        <v>50</v>
      </c>
      <c r="S2498">
        <v>19000</v>
      </c>
      <c r="T2498">
        <v>33900</v>
      </c>
      <c r="U2498">
        <v>44500</v>
      </c>
    </row>
    <row r="2499" spans="1:21" hidden="1" x14ac:dyDescent="0.45">
      <c r="A2499" t="str">
        <f t="shared" si="49"/>
        <v>YAG1UKL7F+MArchitecture, building and planningAll</v>
      </c>
      <c r="B2499" t="s">
        <v>116</v>
      </c>
      <c r="C2499" t="s">
        <v>49</v>
      </c>
      <c r="D2499">
        <v>1</v>
      </c>
      <c r="E2499" t="s">
        <v>44</v>
      </c>
      <c r="F2499" t="s">
        <v>145</v>
      </c>
      <c r="G2499" t="s">
        <v>138</v>
      </c>
      <c r="H2499" t="s">
        <v>84</v>
      </c>
      <c r="I2499" t="s">
        <v>28</v>
      </c>
      <c r="J2499">
        <v>3350</v>
      </c>
      <c r="K2499">
        <v>2.5</v>
      </c>
      <c r="L2499">
        <v>3265</v>
      </c>
      <c r="M2499">
        <v>6.4</v>
      </c>
      <c r="N2499">
        <v>5.7</v>
      </c>
      <c r="O2499">
        <v>74.5</v>
      </c>
      <c r="P2499">
        <v>86.2</v>
      </c>
      <c r="Q2499">
        <v>87.9</v>
      </c>
      <c r="R2499">
        <v>2365</v>
      </c>
      <c r="S2499">
        <v>25600</v>
      </c>
      <c r="T2499">
        <v>31000</v>
      </c>
      <c r="U2499">
        <v>38000</v>
      </c>
    </row>
    <row r="2500" spans="1:21" hidden="1" x14ac:dyDescent="0.45">
      <c r="A2500" t="str">
        <f t="shared" si="49"/>
        <v>YAG1UKL8F+MArchitecture, building and planningAll</v>
      </c>
      <c r="B2500" t="s">
        <v>116</v>
      </c>
      <c r="C2500" t="s">
        <v>49</v>
      </c>
      <c r="D2500">
        <v>1</v>
      </c>
      <c r="E2500" t="s">
        <v>44</v>
      </c>
      <c r="F2500" t="s">
        <v>139</v>
      </c>
      <c r="G2500" t="s">
        <v>138</v>
      </c>
      <c r="H2500" t="s">
        <v>84</v>
      </c>
      <c r="I2500" t="s">
        <v>28</v>
      </c>
      <c r="J2500">
        <v>105</v>
      </c>
      <c r="K2500">
        <v>5.9</v>
      </c>
      <c r="L2500">
        <v>100</v>
      </c>
      <c r="M2500">
        <v>10.5</v>
      </c>
      <c r="N2500">
        <v>3</v>
      </c>
      <c r="O2500">
        <v>75</v>
      </c>
      <c r="P2500">
        <v>86.5</v>
      </c>
      <c r="Q2500">
        <v>86.5</v>
      </c>
      <c r="R2500">
        <v>65</v>
      </c>
      <c r="S2500">
        <v>23000</v>
      </c>
      <c r="T2500">
        <v>32500</v>
      </c>
      <c r="U2500">
        <v>38700</v>
      </c>
    </row>
    <row r="2501" spans="1:21" hidden="1" x14ac:dyDescent="0.45">
      <c r="A2501" t="str">
        <f t="shared" si="49"/>
        <v>YAG10UKL7FArchitecture, building and planningAll</v>
      </c>
      <c r="B2501" t="s">
        <v>116</v>
      </c>
      <c r="C2501" t="s">
        <v>142</v>
      </c>
      <c r="D2501">
        <v>10</v>
      </c>
      <c r="E2501" t="s">
        <v>44</v>
      </c>
      <c r="F2501" t="s">
        <v>145</v>
      </c>
      <c r="G2501" t="s">
        <v>143</v>
      </c>
      <c r="H2501" t="s">
        <v>84</v>
      </c>
      <c r="I2501" t="s">
        <v>28</v>
      </c>
      <c r="J2501">
        <v>1185</v>
      </c>
      <c r="K2501">
        <v>13.1</v>
      </c>
      <c r="L2501">
        <v>1030</v>
      </c>
      <c r="M2501">
        <v>12.8</v>
      </c>
      <c r="N2501">
        <v>4.9000000000000004</v>
      </c>
      <c r="O2501">
        <v>79.599999999999994</v>
      </c>
      <c r="P2501">
        <v>81.400000000000006</v>
      </c>
      <c r="Q2501">
        <v>82.3</v>
      </c>
      <c r="R2501">
        <v>775</v>
      </c>
      <c r="S2501">
        <v>18200</v>
      </c>
      <c r="T2501">
        <v>29900</v>
      </c>
      <c r="U2501">
        <v>41200</v>
      </c>
    </row>
    <row r="2502" spans="1:21" hidden="1" x14ac:dyDescent="0.45">
      <c r="A2502" t="str">
        <f t="shared" si="49"/>
        <v>YAG10UKL7MArchitecture, building and planningAll</v>
      </c>
      <c r="B2502" t="s">
        <v>116</v>
      </c>
      <c r="C2502" t="s">
        <v>142</v>
      </c>
      <c r="D2502">
        <v>10</v>
      </c>
      <c r="E2502" t="s">
        <v>44</v>
      </c>
      <c r="F2502" t="s">
        <v>145</v>
      </c>
      <c r="G2502" t="s">
        <v>144</v>
      </c>
      <c r="H2502" t="s">
        <v>84</v>
      </c>
      <c r="I2502" t="s">
        <v>28</v>
      </c>
      <c r="J2502">
        <v>1965</v>
      </c>
      <c r="K2502">
        <v>4.4000000000000004</v>
      </c>
      <c r="L2502">
        <v>1880</v>
      </c>
      <c r="M2502">
        <v>14.1</v>
      </c>
      <c r="N2502">
        <v>4</v>
      </c>
      <c r="O2502">
        <v>79.3</v>
      </c>
      <c r="P2502">
        <v>81.5</v>
      </c>
      <c r="Q2502">
        <v>81.900000000000006</v>
      </c>
      <c r="R2502">
        <v>1410</v>
      </c>
      <c r="S2502">
        <v>29900</v>
      </c>
      <c r="T2502">
        <v>41600</v>
      </c>
      <c r="U2502">
        <v>58400</v>
      </c>
    </row>
    <row r="2503" spans="1:21" hidden="1" x14ac:dyDescent="0.45">
      <c r="A2503" t="str">
        <f t="shared" ref="A2503:A2566" si="50">"YAG"&amp;D2503 &amp;E2503 &amp;F2503 &amp; G2503 &amp;H2503 &amp;I2503</f>
        <v>YAG10UKL8FArchitecture, building and planningAll</v>
      </c>
      <c r="B2503" t="s">
        <v>116</v>
      </c>
      <c r="C2503" t="s">
        <v>142</v>
      </c>
      <c r="D2503">
        <v>10</v>
      </c>
      <c r="E2503" t="s">
        <v>44</v>
      </c>
      <c r="F2503" t="s">
        <v>139</v>
      </c>
      <c r="G2503" t="s">
        <v>143</v>
      </c>
      <c r="H2503" t="s">
        <v>84</v>
      </c>
      <c r="I2503" t="s">
        <v>28</v>
      </c>
      <c r="J2503">
        <v>25</v>
      </c>
      <c r="K2503">
        <v>12.2</v>
      </c>
      <c r="L2503">
        <v>25</v>
      </c>
      <c r="M2503">
        <v>9.3000000000000007</v>
      </c>
      <c r="N2503">
        <v>2.2999999999999998</v>
      </c>
      <c r="O2503">
        <v>88.4</v>
      </c>
      <c r="P2503">
        <v>88.4</v>
      </c>
      <c r="Q2503">
        <v>88.4</v>
      </c>
      <c r="R2503">
        <v>15</v>
      </c>
      <c r="S2503">
        <v>23700</v>
      </c>
      <c r="T2503">
        <v>42000</v>
      </c>
      <c r="U2503">
        <v>47400</v>
      </c>
    </row>
    <row r="2504" spans="1:21" hidden="1" x14ac:dyDescent="0.45">
      <c r="A2504" t="str">
        <f t="shared" si="50"/>
        <v>YAG10UKL8MArchitecture, building and planningAll</v>
      </c>
      <c r="B2504" t="s">
        <v>116</v>
      </c>
      <c r="C2504" t="s">
        <v>142</v>
      </c>
      <c r="D2504">
        <v>10</v>
      </c>
      <c r="E2504" t="s">
        <v>44</v>
      </c>
      <c r="F2504" t="s">
        <v>139</v>
      </c>
      <c r="G2504" t="s">
        <v>144</v>
      </c>
      <c r="H2504" t="s">
        <v>84</v>
      </c>
      <c r="I2504" t="s">
        <v>28</v>
      </c>
      <c r="J2504">
        <v>45</v>
      </c>
      <c r="K2504">
        <v>4.4000000000000004</v>
      </c>
      <c r="L2504">
        <v>45</v>
      </c>
      <c r="M2504">
        <v>20.9</v>
      </c>
      <c r="N2504">
        <v>0</v>
      </c>
      <c r="O2504">
        <v>69.8</v>
      </c>
      <c r="P2504">
        <v>76.7</v>
      </c>
      <c r="Q2504">
        <v>79.099999999999994</v>
      </c>
      <c r="R2504">
        <v>30</v>
      </c>
      <c r="S2504">
        <v>35700</v>
      </c>
      <c r="T2504">
        <v>44000</v>
      </c>
      <c r="U2504">
        <v>55700</v>
      </c>
    </row>
    <row r="2505" spans="1:21" hidden="1" x14ac:dyDescent="0.45">
      <c r="A2505" t="str">
        <f t="shared" si="50"/>
        <v>YAG5UKL7FArchitecture, building and planningAll</v>
      </c>
      <c r="B2505" t="s">
        <v>116</v>
      </c>
      <c r="C2505" t="s">
        <v>140</v>
      </c>
      <c r="D2505">
        <v>5</v>
      </c>
      <c r="E2505" t="s">
        <v>44</v>
      </c>
      <c r="F2505" t="s">
        <v>145</v>
      </c>
      <c r="G2505" t="s">
        <v>143</v>
      </c>
      <c r="H2505" t="s">
        <v>84</v>
      </c>
      <c r="I2505" t="s">
        <v>28</v>
      </c>
      <c r="J2505">
        <v>1410</v>
      </c>
      <c r="K2505">
        <v>8.1999999999999993</v>
      </c>
      <c r="L2505">
        <v>1295</v>
      </c>
      <c r="M2505">
        <v>10</v>
      </c>
      <c r="N2505">
        <v>4.5999999999999996</v>
      </c>
      <c r="O2505">
        <v>79.400000000000006</v>
      </c>
      <c r="P2505">
        <v>84.1</v>
      </c>
      <c r="Q2505">
        <v>85.4</v>
      </c>
      <c r="R2505">
        <v>995</v>
      </c>
      <c r="S2505">
        <v>23700</v>
      </c>
      <c r="T2505">
        <v>32500</v>
      </c>
      <c r="U2505">
        <v>42000</v>
      </c>
    </row>
    <row r="2506" spans="1:21" hidden="1" x14ac:dyDescent="0.45">
      <c r="A2506" t="str">
        <f t="shared" si="50"/>
        <v>YAG5UKL7MArchitecture, building and planningAll</v>
      </c>
      <c r="B2506" t="s">
        <v>116</v>
      </c>
      <c r="C2506" t="s">
        <v>140</v>
      </c>
      <c r="D2506">
        <v>5</v>
      </c>
      <c r="E2506" t="s">
        <v>44</v>
      </c>
      <c r="F2506" t="s">
        <v>145</v>
      </c>
      <c r="G2506" t="s">
        <v>144</v>
      </c>
      <c r="H2506" t="s">
        <v>84</v>
      </c>
      <c r="I2506" t="s">
        <v>28</v>
      </c>
      <c r="J2506">
        <v>2410</v>
      </c>
      <c r="K2506">
        <v>5</v>
      </c>
      <c r="L2506">
        <v>2290</v>
      </c>
      <c r="M2506">
        <v>12.5</v>
      </c>
      <c r="N2506">
        <v>4.3</v>
      </c>
      <c r="O2506">
        <v>78.099999999999994</v>
      </c>
      <c r="P2506">
        <v>82.3</v>
      </c>
      <c r="Q2506">
        <v>83.2</v>
      </c>
      <c r="R2506">
        <v>1725</v>
      </c>
      <c r="S2506">
        <v>29900</v>
      </c>
      <c r="T2506">
        <v>39100</v>
      </c>
      <c r="U2506">
        <v>51500</v>
      </c>
    </row>
    <row r="2507" spans="1:21" hidden="1" x14ac:dyDescent="0.45">
      <c r="A2507" t="str">
        <f t="shared" si="50"/>
        <v>YAG5UKL8FArchitecture, building and planningAll</v>
      </c>
      <c r="B2507" t="s">
        <v>116</v>
      </c>
      <c r="C2507" t="s">
        <v>140</v>
      </c>
      <c r="D2507">
        <v>5</v>
      </c>
      <c r="E2507" t="s">
        <v>44</v>
      </c>
      <c r="F2507" t="s">
        <v>139</v>
      </c>
      <c r="G2507" t="s">
        <v>143</v>
      </c>
      <c r="H2507" t="s">
        <v>84</v>
      </c>
      <c r="I2507" t="s">
        <v>28</v>
      </c>
      <c r="J2507">
        <v>35</v>
      </c>
      <c r="K2507">
        <v>12.5</v>
      </c>
      <c r="L2507">
        <v>30</v>
      </c>
      <c r="M2507">
        <v>17.899999999999999</v>
      </c>
      <c r="N2507">
        <v>7.1</v>
      </c>
      <c r="O2507">
        <v>71.400000000000006</v>
      </c>
      <c r="P2507">
        <v>75</v>
      </c>
      <c r="Q2507">
        <v>75</v>
      </c>
      <c r="R2507">
        <v>20</v>
      </c>
      <c r="S2507">
        <v>15300</v>
      </c>
      <c r="T2507">
        <v>25600</v>
      </c>
      <c r="U2507">
        <v>38000</v>
      </c>
    </row>
    <row r="2508" spans="1:21" hidden="1" x14ac:dyDescent="0.45">
      <c r="A2508" t="str">
        <f t="shared" si="50"/>
        <v>YAG5UKL8MArchitecture, building and planningAll</v>
      </c>
      <c r="B2508" t="s">
        <v>116</v>
      </c>
      <c r="C2508" t="s">
        <v>140</v>
      </c>
      <c r="D2508">
        <v>5</v>
      </c>
      <c r="E2508" t="s">
        <v>44</v>
      </c>
      <c r="F2508" t="s">
        <v>139</v>
      </c>
      <c r="G2508" t="s">
        <v>144</v>
      </c>
      <c r="H2508" t="s">
        <v>84</v>
      </c>
      <c r="I2508" t="s">
        <v>28</v>
      </c>
      <c r="J2508">
        <v>45</v>
      </c>
      <c r="K2508">
        <v>0</v>
      </c>
      <c r="L2508">
        <v>45</v>
      </c>
      <c r="M2508">
        <v>14.6</v>
      </c>
      <c r="N2508">
        <v>0</v>
      </c>
      <c r="O2508">
        <v>78</v>
      </c>
      <c r="P2508">
        <v>82.9</v>
      </c>
      <c r="Q2508">
        <v>85.4</v>
      </c>
      <c r="R2508">
        <v>30</v>
      </c>
      <c r="S2508">
        <v>20900</v>
      </c>
      <c r="T2508">
        <v>38500</v>
      </c>
      <c r="U2508">
        <v>46700</v>
      </c>
    </row>
    <row r="2509" spans="1:21" hidden="1" x14ac:dyDescent="0.45">
      <c r="A2509" t="str">
        <f t="shared" si="50"/>
        <v>YAG3UKL7FArchitecture, building and planningAll</v>
      </c>
      <c r="B2509" t="s">
        <v>116</v>
      </c>
      <c r="C2509" t="s">
        <v>141</v>
      </c>
      <c r="D2509">
        <v>3</v>
      </c>
      <c r="E2509" t="s">
        <v>44</v>
      </c>
      <c r="F2509" t="s">
        <v>145</v>
      </c>
      <c r="G2509" t="s">
        <v>143</v>
      </c>
      <c r="H2509" t="s">
        <v>84</v>
      </c>
      <c r="I2509" t="s">
        <v>28</v>
      </c>
      <c r="J2509">
        <v>1150</v>
      </c>
      <c r="K2509">
        <v>3.4</v>
      </c>
      <c r="L2509">
        <v>1110</v>
      </c>
      <c r="M2509">
        <v>11.4</v>
      </c>
      <c r="N2509">
        <v>4.5999999999999996</v>
      </c>
      <c r="O2509">
        <v>75</v>
      </c>
      <c r="P2509">
        <v>82.1</v>
      </c>
      <c r="Q2509">
        <v>84</v>
      </c>
      <c r="R2509">
        <v>810</v>
      </c>
      <c r="S2509">
        <v>26600</v>
      </c>
      <c r="T2509">
        <v>33900</v>
      </c>
      <c r="U2509">
        <v>42200</v>
      </c>
    </row>
    <row r="2510" spans="1:21" hidden="1" x14ac:dyDescent="0.45">
      <c r="A2510" t="str">
        <f t="shared" si="50"/>
        <v>YAG3UKL7MArchitecture, building and planningAll</v>
      </c>
      <c r="B2510" t="s">
        <v>116</v>
      </c>
      <c r="C2510" t="s">
        <v>141</v>
      </c>
      <c r="D2510">
        <v>3</v>
      </c>
      <c r="E2510" t="s">
        <v>44</v>
      </c>
      <c r="F2510" t="s">
        <v>145</v>
      </c>
      <c r="G2510" t="s">
        <v>144</v>
      </c>
      <c r="H2510" t="s">
        <v>84</v>
      </c>
      <c r="I2510" t="s">
        <v>28</v>
      </c>
      <c r="J2510">
        <v>2020</v>
      </c>
      <c r="K2510">
        <v>2.7</v>
      </c>
      <c r="L2510">
        <v>1965</v>
      </c>
      <c r="M2510">
        <v>9.1</v>
      </c>
      <c r="N2510">
        <v>4.0999999999999996</v>
      </c>
      <c r="O2510">
        <v>76.2</v>
      </c>
      <c r="P2510">
        <v>85.2</v>
      </c>
      <c r="Q2510">
        <v>86.8</v>
      </c>
      <c r="R2510">
        <v>1455</v>
      </c>
      <c r="S2510">
        <v>28800</v>
      </c>
      <c r="T2510">
        <v>36500</v>
      </c>
      <c r="U2510">
        <v>46400</v>
      </c>
    </row>
    <row r="2511" spans="1:21" hidden="1" x14ac:dyDescent="0.45">
      <c r="A2511" t="str">
        <f t="shared" si="50"/>
        <v>YAG3UKL8FArchitecture, building and planningAll</v>
      </c>
      <c r="B2511" t="s">
        <v>116</v>
      </c>
      <c r="C2511" t="s">
        <v>141</v>
      </c>
      <c r="D2511">
        <v>3</v>
      </c>
      <c r="E2511" t="s">
        <v>44</v>
      </c>
      <c r="F2511" t="s">
        <v>139</v>
      </c>
      <c r="G2511" t="s">
        <v>143</v>
      </c>
      <c r="H2511" t="s">
        <v>84</v>
      </c>
      <c r="I2511" t="s">
        <v>28</v>
      </c>
      <c r="J2511">
        <v>35</v>
      </c>
      <c r="K2511">
        <v>6.2</v>
      </c>
      <c r="L2511">
        <v>35</v>
      </c>
      <c r="M2511">
        <v>16.600000000000001</v>
      </c>
      <c r="N2511">
        <v>0</v>
      </c>
      <c r="O2511">
        <v>76.8</v>
      </c>
      <c r="P2511">
        <v>83.4</v>
      </c>
      <c r="Q2511">
        <v>83.4</v>
      </c>
      <c r="R2511">
        <v>25</v>
      </c>
      <c r="S2511">
        <v>23000</v>
      </c>
      <c r="T2511">
        <v>32100</v>
      </c>
      <c r="U2511">
        <v>40900</v>
      </c>
    </row>
    <row r="2512" spans="1:21" hidden="1" x14ac:dyDescent="0.45">
      <c r="A2512" t="str">
        <f t="shared" si="50"/>
        <v>YAG3UKL8MArchitecture, building and planningAll</v>
      </c>
      <c r="B2512" t="s">
        <v>116</v>
      </c>
      <c r="C2512" t="s">
        <v>141</v>
      </c>
      <c r="D2512">
        <v>3</v>
      </c>
      <c r="E2512" t="s">
        <v>44</v>
      </c>
      <c r="F2512" t="s">
        <v>139</v>
      </c>
      <c r="G2512" t="s">
        <v>144</v>
      </c>
      <c r="H2512" t="s">
        <v>84</v>
      </c>
      <c r="I2512" t="s">
        <v>28</v>
      </c>
      <c r="J2512">
        <v>50</v>
      </c>
      <c r="K2512">
        <v>4</v>
      </c>
      <c r="L2512">
        <v>50</v>
      </c>
      <c r="M2512">
        <v>16.7</v>
      </c>
      <c r="N2512">
        <v>6.3</v>
      </c>
      <c r="O2512">
        <v>64.5</v>
      </c>
      <c r="P2512">
        <v>77</v>
      </c>
      <c r="Q2512">
        <v>77</v>
      </c>
      <c r="R2512">
        <v>30</v>
      </c>
      <c r="S2512">
        <v>19000</v>
      </c>
      <c r="T2512">
        <v>34300</v>
      </c>
      <c r="U2512">
        <v>46000</v>
      </c>
    </row>
    <row r="2513" spans="1:21" hidden="1" x14ac:dyDescent="0.45">
      <c r="A2513" t="str">
        <f t="shared" si="50"/>
        <v>YAG1UKL7FArchitecture, building and planningAll</v>
      </c>
      <c r="B2513" t="s">
        <v>116</v>
      </c>
      <c r="C2513" t="s">
        <v>49</v>
      </c>
      <c r="D2513">
        <v>1</v>
      </c>
      <c r="E2513" t="s">
        <v>44</v>
      </c>
      <c r="F2513" t="s">
        <v>145</v>
      </c>
      <c r="G2513" t="s">
        <v>143</v>
      </c>
      <c r="H2513" t="s">
        <v>84</v>
      </c>
      <c r="I2513" t="s">
        <v>28</v>
      </c>
      <c r="J2513">
        <v>1240</v>
      </c>
      <c r="K2513">
        <v>3.1</v>
      </c>
      <c r="L2513">
        <v>1200</v>
      </c>
      <c r="M2513">
        <v>6.9</v>
      </c>
      <c r="N2513">
        <v>6.4</v>
      </c>
      <c r="O2513">
        <v>73</v>
      </c>
      <c r="P2513">
        <v>84.8</v>
      </c>
      <c r="Q2513">
        <v>86.7</v>
      </c>
      <c r="R2513">
        <v>860</v>
      </c>
      <c r="S2513">
        <v>24600</v>
      </c>
      <c r="T2513">
        <v>29600</v>
      </c>
      <c r="U2513">
        <v>36500</v>
      </c>
    </row>
    <row r="2514" spans="1:21" hidden="1" x14ac:dyDescent="0.45">
      <c r="A2514" t="str">
        <f t="shared" si="50"/>
        <v>YAG1UKL7MArchitecture, building and planningAll</v>
      </c>
      <c r="B2514" t="s">
        <v>116</v>
      </c>
      <c r="C2514" t="s">
        <v>49</v>
      </c>
      <c r="D2514">
        <v>1</v>
      </c>
      <c r="E2514" t="s">
        <v>44</v>
      </c>
      <c r="F2514" t="s">
        <v>145</v>
      </c>
      <c r="G2514" t="s">
        <v>144</v>
      </c>
      <c r="H2514" t="s">
        <v>84</v>
      </c>
      <c r="I2514" t="s">
        <v>28</v>
      </c>
      <c r="J2514">
        <v>2110</v>
      </c>
      <c r="K2514">
        <v>2.1</v>
      </c>
      <c r="L2514">
        <v>2065</v>
      </c>
      <c r="M2514">
        <v>6.1</v>
      </c>
      <c r="N2514">
        <v>5.3</v>
      </c>
      <c r="O2514">
        <v>75.400000000000006</v>
      </c>
      <c r="P2514">
        <v>86.9</v>
      </c>
      <c r="Q2514">
        <v>88.6</v>
      </c>
      <c r="R2514">
        <v>1510</v>
      </c>
      <c r="S2514">
        <v>25900</v>
      </c>
      <c r="T2514">
        <v>31800</v>
      </c>
      <c r="U2514">
        <v>39100</v>
      </c>
    </row>
    <row r="2515" spans="1:21" hidden="1" x14ac:dyDescent="0.45">
      <c r="A2515" t="str">
        <f t="shared" si="50"/>
        <v>YAG1UKL8FArchitecture, building and planningAll</v>
      </c>
      <c r="B2515" t="s">
        <v>116</v>
      </c>
      <c r="C2515" t="s">
        <v>49</v>
      </c>
      <c r="D2515">
        <v>1</v>
      </c>
      <c r="E2515" t="s">
        <v>44</v>
      </c>
      <c r="F2515" t="s">
        <v>139</v>
      </c>
      <c r="G2515" t="s">
        <v>143</v>
      </c>
      <c r="H2515" t="s">
        <v>84</v>
      </c>
      <c r="I2515" t="s">
        <v>28</v>
      </c>
      <c r="J2515">
        <v>40</v>
      </c>
      <c r="K2515">
        <v>5.2</v>
      </c>
      <c r="L2515">
        <v>40</v>
      </c>
      <c r="M2515">
        <v>9.6</v>
      </c>
      <c r="N2515">
        <v>3.6</v>
      </c>
      <c r="O2515">
        <v>78.599999999999994</v>
      </c>
      <c r="P2515">
        <v>86.8</v>
      </c>
      <c r="Q2515">
        <v>86.8</v>
      </c>
      <c r="R2515">
        <v>30</v>
      </c>
      <c r="S2515">
        <v>17900</v>
      </c>
      <c r="T2515">
        <v>29900</v>
      </c>
      <c r="U2515">
        <v>36900</v>
      </c>
    </row>
    <row r="2516" spans="1:21" hidden="1" x14ac:dyDescent="0.45">
      <c r="A2516" t="str">
        <f t="shared" si="50"/>
        <v>YAG1UKL8MArchitecture, building and planningAll</v>
      </c>
      <c r="B2516" t="s">
        <v>116</v>
      </c>
      <c r="C2516" t="s">
        <v>49</v>
      </c>
      <c r="D2516">
        <v>1</v>
      </c>
      <c r="E2516" t="s">
        <v>44</v>
      </c>
      <c r="F2516" t="s">
        <v>139</v>
      </c>
      <c r="G2516" t="s">
        <v>144</v>
      </c>
      <c r="H2516" t="s">
        <v>84</v>
      </c>
      <c r="I2516" t="s">
        <v>28</v>
      </c>
      <c r="J2516">
        <v>65</v>
      </c>
      <c r="K2516">
        <v>6.4</v>
      </c>
      <c r="L2516">
        <v>60</v>
      </c>
      <c r="M2516">
        <v>11.1</v>
      </c>
      <c r="N2516">
        <v>2.6</v>
      </c>
      <c r="O2516">
        <v>72.8</v>
      </c>
      <c r="P2516">
        <v>86.4</v>
      </c>
      <c r="Q2516">
        <v>86.4</v>
      </c>
      <c r="R2516">
        <v>40</v>
      </c>
      <c r="S2516">
        <v>26600</v>
      </c>
      <c r="T2516">
        <v>33200</v>
      </c>
      <c r="U2516">
        <v>40200</v>
      </c>
    </row>
    <row r="2517" spans="1:21" hidden="1" x14ac:dyDescent="0.45">
      <c r="A2517" t="str">
        <f t="shared" si="50"/>
        <v>YAG10UKL7F+MArchitecture, building and planningAbroad</v>
      </c>
      <c r="B2517" t="s">
        <v>116</v>
      </c>
      <c r="C2517" t="s">
        <v>142</v>
      </c>
      <c r="D2517">
        <v>10</v>
      </c>
      <c r="E2517" t="s">
        <v>44</v>
      </c>
      <c r="F2517" t="s">
        <v>145</v>
      </c>
      <c r="G2517" t="s">
        <v>138</v>
      </c>
      <c r="H2517" t="s">
        <v>84</v>
      </c>
      <c r="I2517" t="s">
        <v>146</v>
      </c>
      <c r="J2517">
        <v>105</v>
      </c>
      <c r="K2517">
        <v>0</v>
      </c>
      <c r="L2517">
        <v>105</v>
      </c>
      <c r="M2517">
        <v>76.2</v>
      </c>
      <c r="N2517">
        <v>2.9</v>
      </c>
      <c r="O2517">
        <v>19</v>
      </c>
      <c r="P2517">
        <v>21</v>
      </c>
      <c r="Q2517">
        <v>21</v>
      </c>
      <c r="R2517" t="s">
        <v>161</v>
      </c>
      <c r="S2517" t="s">
        <v>161</v>
      </c>
      <c r="T2517" t="s">
        <v>161</v>
      </c>
      <c r="U2517" t="s">
        <v>161</v>
      </c>
    </row>
    <row r="2518" spans="1:21" hidden="1" x14ac:dyDescent="0.45">
      <c r="A2518" t="str">
        <f t="shared" si="50"/>
        <v>YAG10UKL7F+MArchitecture, building and planningEast Midlands</v>
      </c>
      <c r="B2518" t="s">
        <v>116</v>
      </c>
      <c r="C2518" t="s">
        <v>142</v>
      </c>
      <c r="D2518">
        <v>10</v>
      </c>
      <c r="E2518" t="s">
        <v>44</v>
      </c>
      <c r="F2518" t="s">
        <v>145</v>
      </c>
      <c r="G2518" t="s">
        <v>138</v>
      </c>
      <c r="H2518" t="s">
        <v>84</v>
      </c>
      <c r="I2518" t="s">
        <v>147</v>
      </c>
      <c r="J2518">
        <v>175</v>
      </c>
      <c r="K2518">
        <v>0</v>
      </c>
      <c r="L2518">
        <v>175</v>
      </c>
      <c r="M2518">
        <v>9</v>
      </c>
      <c r="N2518">
        <v>4.5999999999999996</v>
      </c>
      <c r="O2518">
        <v>85.2</v>
      </c>
      <c r="P2518">
        <v>85.8</v>
      </c>
      <c r="Q2518">
        <v>86.4</v>
      </c>
      <c r="R2518">
        <v>145</v>
      </c>
      <c r="S2518">
        <v>27400</v>
      </c>
      <c r="T2518">
        <v>36500</v>
      </c>
      <c r="U2518">
        <v>50700</v>
      </c>
    </row>
    <row r="2519" spans="1:21" hidden="1" x14ac:dyDescent="0.45">
      <c r="A2519" t="str">
        <f t="shared" si="50"/>
        <v>YAG10UKL7F+MArchitecture, building and planningEast of England</v>
      </c>
      <c r="B2519" t="s">
        <v>116</v>
      </c>
      <c r="C2519" t="s">
        <v>142</v>
      </c>
      <c r="D2519">
        <v>10</v>
      </c>
      <c r="E2519" t="s">
        <v>44</v>
      </c>
      <c r="F2519" t="s">
        <v>145</v>
      </c>
      <c r="G2519" t="s">
        <v>138</v>
      </c>
      <c r="H2519" t="s">
        <v>84</v>
      </c>
      <c r="I2519" t="s">
        <v>148</v>
      </c>
      <c r="J2519">
        <v>240</v>
      </c>
      <c r="K2519">
        <v>0</v>
      </c>
      <c r="L2519">
        <v>240</v>
      </c>
      <c r="M2519">
        <v>10.1</v>
      </c>
      <c r="N2519">
        <v>3.4</v>
      </c>
      <c r="O2519">
        <v>83.4</v>
      </c>
      <c r="P2519">
        <v>86.3</v>
      </c>
      <c r="Q2519">
        <v>86.6</v>
      </c>
      <c r="R2519">
        <v>195</v>
      </c>
      <c r="S2519">
        <v>29900</v>
      </c>
      <c r="T2519">
        <v>41600</v>
      </c>
      <c r="U2519">
        <v>55500</v>
      </c>
    </row>
    <row r="2520" spans="1:21" hidden="1" x14ac:dyDescent="0.45">
      <c r="A2520" t="str">
        <f t="shared" si="50"/>
        <v>YAG10UKL7F+MArchitecture, building and planningLondon</v>
      </c>
      <c r="B2520" t="s">
        <v>116</v>
      </c>
      <c r="C2520" t="s">
        <v>142</v>
      </c>
      <c r="D2520">
        <v>10</v>
      </c>
      <c r="E2520" t="s">
        <v>44</v>
      </c>
      <c r="F2520" t="s">
        <v>145</v>
      </c>
      <c r="G2520" t="s">
        <v>138</v>
      </c>
      <c r="H2520" t="s">
        <v>84</v>
      </c>
      <c r="I2520" t="s">
        <v>149</v>
      </c>
      <c r="J2520">
        <v>685</v>
      </c>
      <c r="K2520">
        <v>0</v>
      </c>
      <c r="L2520">
        <v>685</v>
      </c>
      <c r="M2520">
        <v>16</v>
      </c>
      <c r="N2520">
        <v>5.6</v>
      </c>
      <c r="O2520">
        <v>76.2</v>
      </c>
      <c r="P2520">
        <v>78.3</v>
      </c>
      <c r="Q2520">
        <v>78.5</v>
      </c>
      <c r="R2520">
        <v>495</v>
      </c>
      <c r="S2520">
        <v>25900</v>
      </c>
      <c r="T2520">
        <v>46000</v>
      </c>
      <c r="U2520">
        <v>65300</v>
      </c>
    </row>
    <row r="2521" spans="1:21" hidden="1" x14ac:dyDescent="0.45">
      <c r="A2521" t="str">
        <f t="shared" si="50"/>
        <v>YAG10UKL7F+MArchitecture, building and planningNorth East</v>
      </c>
      <c r="B2521" t="s">
        <v>116</v>
      </c>
      <c r="C2521" t="s">
        <v>142</v>
      </c>
      <c r="D2521">
        <v>10</v>
      </c>
      <c r="E2521" t="s">
        <v>44</v>
      </c>
      <c r="F2521" t="s">
        <v>145</v>
      </c>
      <c r="G2521" t="s">
        <v>138</v>
      </c>
      <c r="H2521" t="s">
        <v>84</v>
      </c>
      <c r="I2521" t="s">
        <v>150</v>
      </c>
      <c r="J2521">
        <v>85</v>
      </c>
      <c r="K2521">
        <v>0</v>
      </c>
      <c r="L2521">
        <v>85</v>
      </c>
      <c r="M2521">
        <v>15.5</v>
      </c>
      <c r="N2521">
        <v>0</v>
      </c>
      <c r="O2521">
        <v>82</v>
      </c>
      <c r="P2521">
        <v>84.5</v>
      </c>
      <c r="Q2521">
        <v>84.5</v>
      </c>
      <c r="R2521">
        <v>65</v>
      </c>
      <c r="S2521">
        <v>17500</v>
      </c>
      <c r="T2521">
        <v>30300</v>
      </c>
      <c r="U2521">
        <v>40200</v>
      </c>
    </row>
    <row r="2522" spans="1:21" hidden="1" x14ac:dyDescent="0.45">
      <c r="A2522" t="str">
        <f t="shared" si="50"/>
        <v>YAG10UKL7F+MArchitecture, building and planningNorth West</v>
      </c>
      <c r="B2522" t="s">
        <v>116</v>
      </c>
      <c r="C2522" t="s">
        <v>142</v>
      </c>
      <c r="D2522">
        <v>10</v>
      </c>
      <c r="E2522" t="s">
        <v>44</v>
      </c>
      <c r="F2522" t="s">
        <v>145</v>
      </c>
      <c r="G2522" t="s">
        <v>138</v>
      </c>
      <c r="H2522" t="s">
        <v>84</v>
      </c>
      <c r="I2522" t="s">
        <v>151</v>
      </c>
      <c r="J2522">
        <v>285</v>
      </c>
      <c r="K2522">
        <v>0</v>
      </c>
      <c r="L2522">
        <v>285</v>
      </c>
      <c r="M2522">
        <v>9.9</v>
      </c>
      <c r="N2522">
        <v>3.9</v>
      </c>
      <c r="O2522">
        <v>84.1</v>
      </c>
      <c r="P2522">
        <v>86.2</v>
      </c>
      <c r="Q2522">
        <v>86.2</v>
      </c>
      <c r="R2522">
        <v>225</v>
      </c>
      <c r="S2522">
        <v>23700</v>
      </c>
      <c r="T2522">
        <v>34700</v>
      </c>
      <c r="U2522">
        <v>47400</v>
      </c>
    </row>
    <row r="2523" spans="1:21" hidden="1" x14ac:dyDescent="0.45">
      <c r="A2523" t="str">
        <f t="shared" si="50"/>
        <v>YAG10UKL7F+MArchitecture, building and planningNorthern Ireland</v>
      </c>
      <c r="B2523" t="s">
        <v>116</v>
      </c>
      <c r="C2523" t="s">
        <v>142</v>
      </c>
      <c r="D2523">
        <v>10</v>
      </c>
      <c r="E2523" t="s">
        <v>44</v>
      </c>
      <c r="F2523" t="s">
        <v>145</v>
      </c>
      <c r="G2523" t="s">
        <v>138</v>
      </c>
      <c r="H2523" t="s">
        <v>84</v>
      </c>
      <c r="I2523" t="s">
        <v>152</v>
      </c>
      <c r="J2523">
        <v>10</v>
      </c>
      <c r="K2523">
        <v>0</v>
      </c>
      <c r="L2523">
        <v>10</v>
      </c>
      <c r="M2523">
        <v>36.4</v>
      </c>
      <c r="N2523">
        <v>0</v>
      </c>
      <c r="O2523">
        <v>63.6</v>
      </c>
      <c r="P2523">
        <v>63.6</v>
      </c>
      <c r="Q2523">
        <v>63.6</v>
      </c>
      <c r="R2523" t="s">
        <v>161</v>
      </c>
      <c r="S2523" t="s">
        <v>161</v>
      </c>
      <c r="T2523" t="s">
        <v>161</v>
      </c>
      <c r="U2523" t="s">
        <v>161</v>
      </c>
    </row>
    <row r="2524" spans="1:21" hidden="1" x14ac:dyDescent="0.45">
      <c r="A2524" t="str">
        <f t="shared" si="50"/>
        <v>YAG10UKL7F+MArchitecture, building and planningScotland</v>
      </c>
      <c r="B2524" t="s">
        <v>116</v>
      </c>
      <c r="C2524" t="s">
        <v>142</v>
      </c>
      <c r="D2524">
        <v>10</v>
      </c>
      <c r="E2524" t="s">
        <v>44</v>
      </c>
      <c r="F2524" t="s">
        <v>145</v>
      </c>
      <c r="G2524" t="s">
        <v>138</v>
      </c>
      <c r="H2524" t="s">
        <v>84</v>
      </c>
      <c r="I2524" t="s">
        <v>153</v>
      </c>
      <c r="J2524">
        <v>50</v>
      </c>
      <c r="K2524">
        <v>0</v>
      </c>
      <c r="L2524">
        <v>50</v>
      </c>
      <c r="M2524">
        <v>9</v>
      </c>
      <c r="N2524">
        <v>6</v>
      </c>
      <c r="O2524">
        <v>83</v>
      </c>
      <c r="P2524">
        <v>85</v>
      </c>
      <c r="Q2524">
        <v>85</v>
      </c>
      <c r="R2524">
        <v>40</v>
      </c>
      <c r="S2524">
        <v>23000</v>
      </c>
      <c r="T2524">
        <v>30700</v>
      </c>
      <c r="U2524">
        <v>41600</v>
      </c>
    </row>
    <row r="2525" spans="1:21" hidden="1" x14ac:dyDescent="0.45">
      <c r="A2525" t="str">
        <f t="shared" si="50"/>
        <v>YAG10UKL7F+MArchitecture, building and planningSouth East</v>
      </c>
      <c r="B2525" t="s">
        <v>116</v>
      </c>
      <c r="C2525" t="s">
        <v>142</v>
      </c>
      <c r="D2525">
        <v>10</v>
      </c>
      <c r="E2525" t="s">
        <v>44</v>
      </c>
      <c r="F2525" t="s">
        <v>145</v>
      </c>
      <c r="G2525" t="s">
        <v>138</v>
      </c>
      <c r="H2525" t="s">
        <v>84</v>
      </c>
      <c r="I2525" t="s">
        <v>154</v>
      </c>
      <c r="J2525">
        <v>400</v>
      </c>
      <c r="K2525">
        <v>0</v>
      </c>
      <c r="L2525">
        <v>400</v>
      </c>
      <c r="M2525">
        <v>9.1999999999999993</v>
      </c>
      <c r="N2525">
        <v>4.3</v>
      </c>
      <c r="O2525">
        <v>84.5</v>
      </c>
      <c r="P2525">
        <v>86.3</v>
      </c>
      <c r="Q2525">
        <v>86.5</v>
      </c>
      <c r="R2525">
        <v>325</v>
      </c>
      <c r="S2525">
        <v>24800</v>
      </c>
      <c r="T2525">
        <v>39800</v>
      </c>
      <c r="U2525">
        <v>56900</v>
      </c>
    </row>
    <row r="2526" spans="1:21" hidden="1" x14ac:dyDescent="0.45">
      <c r="A2526" t="str">
        <f t="shared" si="50"/>
        <v>YAG10UKL7F+MArchitecture, building and planningSouth West</v>
      </c>
      <c r="B2526" t="s">
        <v>116</v>
      </c>
      <c r="C2526" t="s">
        <v>142</v>
      </c>
      <c r="D2526">
        <v>10</v>
      </c>
      <c r="E2526" t="s">
        <v>44</v>
      </c>
      <c r="F2526" t="s">
        <v>145</v>
      </c>
      <c r="G2526" t="s">
        <v>138</v>
      </c>
      <c r="H2526" t="s">
        <v>84</v>
      </c>
      <c r="I2526" t="s">
        <v>155</v>
      </c>
      <c r="J2526">
        <v>285</v>
      </c>
      <c r="K2526">
        <v>0</v>
      </c>
      <c r="L2526">
        <v>285</v>
      </c>
      <c r="M2526">
        <v>9.5</v>
      </c>
      <c r="N2526">
        <v>4.9000000000000004</v>
      </c>
      <c r="O2526">
        <v>84</v>
      </c>
      <c r="P2526">
        <v>85.2</v>
      </c>
      <c r="Q2526">
        <v>85.5</v>
      </c>
      <c r="R2526">
        <v>225</v>
      </c>
      <c r="S2526">
        <v>20800</v>
      </c>
      <c r="T2526">
        <v>33600</v>
      </c>
      <c r="U2526">
        <v>42700</v>
      </c>
    </row>
    <row r="2527" spans="1:21" hidden="1" x14ac:dyDescent="0.45">
      <c r="A2527" t="str">
        <f t="shared" si="50"/>
        <v>YAG10UKL7F+MArchitecture, building and planningUnknown</v>
      </c>
      <c r="B2527" t="s">
        <v>116</v>
      </c>
      <c r="C2527" t="s">
        <v>142</v>
      </c>
      <c r="D2527">
        <v>10</v>
      </c>
      <c r="E2527" t="s">
        <v>44</v>
      </c>
      <c r="F2527" t="s">
        <v>145</v>
      </c>
      <c r="G2527" t="s">
        <v>138</v>
      </c>
      <c r="H2527" t="s">
        <v>84</v>
      </c>
      <c r="I2527" t="s">
        <v>156</v>
      </c>
      <c r="J2527" t="s">
        <v>161</v>
      </c>
      <c r="K2527" t="s">
        <v>161</v>
      </c>
      <c r="L2527" t="s">
        <v>161</v>
      </c>
      <c r="M2527" t="s">
        <v>161</v>
      </c>
      <c r="N2527" t="s">
        <v>161</v>
      </c>
      <c r="O2527" t="s">
        <v>161</v>
      </c>
      <c r="P2527" t="s">
        <v>161</v>
      </c>
      <c r="Q2527" t="s">
        <v>161</v>
      </c>
      <c r="R2527" t="s">
        <v>157</v>
      </c>
      <c r="S2527" t="s">
        <v>157</v>
      </c>
      <c r="T2527" t="s">
        <v>157</v>
      </c>
      <c r="U2527" t="s">
        <v>157</v>
      </c>
    </row>
    <row r="2528" spans="1:21" hidden="1" x14ac:dyDescent="0.45">
      <c r="A2528" t="str">
        <f t="shared" si="50"/>
        <v>YAG10UKL7F+MArchitecture, building and planningWales</v>
      </c>
      <c r="B2528" t="s">
        <v>116</v>
      </c>
      <c r="C2528" t="s">
        <v>142</v>
      </c>
      <c r="D2528">
        <v>10</v>
      </c>
      <c r="E2528" t="s">
        <v>44</v>
      </c>
      <c r="F2528" t="s">
        <v>145</v>
      </c>
      <c r="G2528" t="s">
        <v>138</v>
      </c>
      <c r="H2528" t="s">
        <v>84</v>
      </c>
      <c r="I2528" t="s">
        <v>158</v>
      </c>
      <c r="J2528">
        <v>45</v>
      </c>
      <c r="K2528">
        <v>0</v>
      </c>
      <c r="L2528">
        <v>45</v>
      </c>
      <c r="M2528">
        <v>11.5</v>
      </c>
      <c r="N2528">
        <v>0</v>
      </c>
      <c r="O2528">
        <v>81.599999999999994</v>
      </c>
      <c r="P2528">
        <v>88.5</v>
      </c>
      <c r="Q2528">
        <v>88.5</v>
      </c>
      <c r="R2528">
        <v>35</v>
      </c>
      <c r="S2528">
        <v>16900</v>
      </c>
      <c r="T2528">
        <v>31400</v>
      </c>
      <c r="U2528">
        <v>41600</v>
      </c>
    </row>
    <row r="2529" spans="1:21" hidden="1" x14ac:dyDescent="0.45">
      <c r="A2529" t="str">
        <f t="shared" si="50"/>
        <v>YAG10UKL7F+MArchitecture, building and planningWest Midlands</v>
      </c>
      <c r="B2529" t="s">
        <v>116</v>
      </c>
      <c r="C2529" t="s">
        <v>142</v>
      </c>
      <c r="D2529">
        <v>10</v>
      </c>
      <c r="E2529" t="s">
        <v>44</v>
      </c>
      <c r="F2529" t="s">
        <v>145</v>
      </c>
      <c r="G2529" t="s">
        <v>138</v>
      </c>
      <c r="H2529" t="s">
        <v>84</v>
      </c>
      <c r="I2529" t="s">
        <v>159</v>
      </c>
      <c r="J2529">
        <v>320</v>
      </c>
      <c r="K2529">
        <v>0</v>
      </c>
      <c r="L2529">
        <v>320</v>
      </c>
      <c r="M2529">
        <v>8.6999999999999993</v>
      </c>
      <c r="N2529">
        <v>3.8</v>
      </c>
      <c r="O2529">
        <v>84.3</v>
      </c>
      <c r="P2529">
        <v>85.9</v>
      </c>
      <c r="Q2529">
        <v>87.5</v>
      </c>
      <c r="R2529">
        <v>260</v>
      </c>
      <c r="S2529">
        <v>24500</v>
      </c>
      <c r="T2529">
        <v>35000</v>
      </c>
      <c r="U2529">
        <v>45600</v>
      </c>
    </row>
    <row r="2530" spans="1:21" hidden="1" x14ac:dyDescent="0.45">
      <c r="A2530" t="str">
        <f t="shared" si="50"/>
        <v>YAG10UKL7F+MArchitecture, building and planningYorkshire and The Humber</v>
      </c>
      <c r="B2530" t="s">
        <v>116</v>
      </c>
      <c r="C2530" t="s">
        <v>142</v>
      </c>
      <c r="D2530">
        <v>10</v>
      </c>
      <c r="E2530" t="s">
        <v>44</v>
      </c>
      <c r="F2530" t="s">
        <v>145</v>
      </c>
      <c r="G2530" t="s">
        <v>138</v>
      </c>
      <c r="H2530" t="s">
        <v>84</v>
      </c>
      <c r="I2530" t="s">
        <v>160</v>
      </c>
      <c r="J2530">
        <v>245</v>
      </c>
      <c r="K2530">
        <v>0</v>
      </c>
      <c r="L2530">
        <v>245</v>
      </c>
      <c r="M2530">
        <v>9.6999999999999993</v>
      </c>
      <c r="N2530">
        <v>5</v>
      </c>
      <c r="O2530">
        <v>80.3</v>
      </c>
      <c r="P2530">
        <v>84.1</v>
      </c>
      <c r="Q2530">
        <v>85.3</v>
      </c>
      <c r="R2530">
        <v>185</v>
      </c>
      <c r="S2530">
        <v>23000</v>
      </c>
      <c r="T2530">
        <v>33900</v>
      </c>
      <c r="U2530">
        <v>43100</v>
      </c>
    </row>
    <row r="2531" spans="1:21" hidden="1" x14ac:dyDescent="0.45">
      <c r="A2531" t="str">
        <f t="shared" si="50"/>
        <v>YAG10UKL7F+MArchitecture, building and planningNA</v>
      </c>
      <c r="B2531" t="s">
        <v>116</v>
      </c>
      <c r="C2531" t="s">
        <v>142</v>
      </c>
      <c r="D2531">
        <v>10</v>
      </c>
      <c r="E2531" t="s">
        <v>44</v>
      </c>
      <c r="F2531" t="s">
        <v>145</v>
      </c>
      <c r="G2531" t="s">
        <v>138</v>
      </c>
      <c r="H2531" t="s">
        <v>84</v>
      </c>
      <c r="I2531" t="s">
        <v>157</v>
      </c>
      <c r="J2531">
        <v>245</v>
      </c>
      <c r="K2531">
        <v>98.8</v>
      </c>
      <c r="L2531">
        <v>5</v>
      </c>
      <c r="M2531">
        <v>0</v>
      </c>
      <c r="N2531">
        <v>0</v>
      </c>
      <c r="O2531">
        <v>0</v>
      </c>
      <c r="P2531">
        <v>0</v>
      </c>
      <c r="Q2531">
        <v>100</v>
      </c>
      <c r="R2531" t="s">
        <v>157</v>
      </c>
      <c r="S2531" t="s">
        <v>157</v>
      </c>
      <c r="T2531" t="s">
        <v>157</v>
      </c>
      <c r="U2531" t="s">
        <v>157</v>
      </c>
    </row>
    <row r="2532" spans="1:21" hidden="1" x14ac:dyDescent="0.45">
      <c r="A2532" t="str">
        <f t="shared" si="50"/>
        <v>YAG10UKL8F+MArchitecture, building and planningAbroad</v>
      </c>
      <c r="B2532" t="s">
        <v>116</v>
      </c>
      <c r="C2532" t="s">
        <v>142</v>
      </c>
      <c r="D2532">
        <v>10</v>
      </c>
      <c r="E2532" t="s">
        <v>44</v>
      </c>
      <c r="F2532" t="s">
        <v>139</v>
      </c>
      <c r="G2532" t="s">
        <v>138</v>
      </c>
      <c r="H2532" t="s">
        <v>84</v>
      </c>
      <c r="I2532" t="s">
        <v>146</v>
      </c>
      <c r="J2532">
        <v>5</v>
      </c>
      <c r="K2532">
        <v>0</v>
      </c>
      <c r="L2532">
        <v>5</v>
      </c>
      <c r="M2532">
        <v>75</v>
      </c>
      <c r="N2532">
        <v>0</v>
      </c>
      <c r="O2532">
        <v>25</v>
      </c>
      <c r="P2532">
        <v>25</v>
      </c>
      <c r="Q2532">
        <v>25</v>
      </c>
      <c r="R2532" t="s">
        <v>157</v>
      </c>
      <c r="S2532" t="s">
        <v>157</v>
      </c>
      <c r="T2532" t="s">
        <v>157</v>
      </c>
      <c r="U2532" t="s">
        <v>157</v>
      </c>
    </row>
    <row r="2533" spans="1:21" hidden="1" x14ac:dyDescent="0.45">
      <c r="A2533" t="str">
        <f t="shared" si="50"/>
        <v>YAG10UKL8F+MArchitecture, building and planningEast Midlands</v>
      </c>
      <c r="B2533" t="s">
        <v>116</v>
      </c>
      <c r="C2533" t="s">
        <v>142</v>
      </c>
      <c r="D2533">
        <v>10</v>
      </c>
      <c r="E2533" t="s">
        <v>44</v>
      </c>
      <c r="F2533" t="s">
        <v>139</v>
      </c>
      <c r="G2533" t="s">
        <v>138</v>
      </c>
      <c r="H2533" t="s">
        <v>84</v>
      </c>
      <c r="I2533" t="s">
        <v>147</v>
      </c>
      <c r="J2533">
        <v>15</v>
      </c>
      <c r="K2533">
        <v>0</v>
      </c>
      <c r="L2533">
        <v>15</v>
      </c>
      <c r="M2533">
        <v>25</v>
      </c>
      <c r="N2533">
        <v>0</v>
      </c>
      <c r="O2533">
        <v>75</v>
      </c>
      <c r="P2533">
        <v>75</v>
      </c>
      <c r="Q2533">
        <v>75</v>
      </c>
      <c r="R2533" t="s">
        <v>161</v>
      </c>
      <c r="S2533" t="s">
        <v>161</v>
      </c>
      <c r="T2533" t="s">
        <v>161</v>
      </c>
      <c r="U2533" t="s">
        <v>161</v>
      </c>
    </row>
    <row r="2534" spans="1:21" hidden="1" x14ac:dyDescent="0.45">
      <c r="A2534" t="str">
        <f t="shared" si="50"/>
        <v>YAG10UKL8F+MArchitecture, building and planningEast of England</v>
      </c>
      <c r="B2534" t="s">
        <v>116</v>
      </c>
      <c r="C2534" t="s">
        <v>142</v>
      </c>
      <c r="D2534">
        <v>10</v>
      </c>
      <c r="E2534" t="s">
        <v>44</v>
      </c>
      <c r="F2534" t="s">
        <v>139</v>
      </c>
      <c r="G2534" t="s">
        <v>138</v>
      </c>
      <c r="H2534" t="s">
        <v>84</v>
      </c>
      <c r="I2534" t="s">
        <v>148</v>
      </c>
      <c r="J2534">
        <v>5</v>
      </c>
      <c r="K2534">
        <v>0</v>
      </c>
      <c r="L2534">
        <v>5</v>
      </c>
      <c r="M2534">
        <v>0</v>
      </c>
      <c r="N2534">
        <v>0</v>
      </c>
      <c r="O2534">
        <v>100</v>
      </c>
      <c r="P2534">
        <v>100</v>
      </c>
      <c r="Q2534">
        <v>100</v>
      </c>
      <c r="R2534" t="s">
        <v>161</v>
      </c>
      <c r="S2534" t="s">
        <v>161</v>
      </c>
      <c r="T2534" t="s">
        <v>161</v>
      </c>
      <c r="U2534" t="s">
        <v>161</v>
      </c>
    </row>
    <row r="2535" spans="1:21" hidden="1" x14ac:dyDescent="0.45">
      <c r="A2535" t="str">
        <f t="shared" si="50"/>
        <v>YAG10UKL8F+MArchitecture, building and planningLondon</v>
      </c>
      <c r="B2535" t="s">
        <v>116</v>
      </c>
      <c r="C2535" t="s">
        <v>142</v>
      </c>
      <c r="D2535">
        <v>10</v>
      </c>
      <c r="E2535" t="s">
        <v>44</v>
      </c>
      <c r="F2535" t="s">
        <v>139</v>
      </c>
      <c r="G2535" t="s">
        <v>138</v>
      </c>
      <c r="H2535" t="s">
        <v>84</v>
      </c>
      <c r="I2535" t="s">
        <v>149</v>
      </c>
      <c r="J2535">
        <v>10</v>
      </c>
      <c r="K2535">
        <v>0</v>
      </c>
      <c r="L2535">
        <v>10</v>
      </c>
      <c r="M2535">
        <v>21.1</v>
      </c>
      <c r="N2535">
        <v>5.3</v>
      </c>
      <c r="O2535">
        <v>63.2</v>
      </c>
      <c r="P2535">
        <v>63.2</v>
      </c>
      <c r="Q2535">
        <v>73.7</v>
      </c>
      <c r="R2535" t="s">
        <v>161</v>
      </c>
      <c r="S2535" t="s">
        <v>161</v>
      </c>
      <c r="T2535" t="s">
        <v>161</v>
      </c>
      <c r="U2535" t="s">
        <v>161</v>
      </c>
    </row>
    <row r="2536" spans="1:21" hidden="1" x14ac:dyDescent="0.45">
      <c r="A2536" t="str">
        <f t="shared" si="50"/>
        <v>YAG10UKL8F+MArchitecture, building and planningNorth East</v>
      </c>
      <c r="B2536" t="s">
        <v>116</v>
      </c>
      <c r="C2536" t="s">
        <v>142</v>
      </c>
      <c r="D2536">
        <v>10</v>
      </c>
      <c r="E2536" t="s">
        <v>44</v>
      </c>
      <c r="F2536" t="s">
        <v>139</v>
      </c>
      <c r="G2536" t="s">
        <v>138</v>
      </c>
      <c r="H2536" t="s">
        <v>84</v>
      </c>
      <c r="I2536" t="s">
        <v>150</v>
      </c>
      <c r="J2536">
        <v>5</v>
      </c>
      <c r="K2536">
        <v>0</v>
      </c>
      <c r="L2536">
        <v>5</v>
      </c>
      <c r="M2536">
        <v>25</v>
      </c>
      <c r="N2536">
        <v>0</v>
      </c>
      <c r="O2536">
        <v>50</v>
      </c>
      <c r="P2536">
        <v>75</v>
      </c>
      <c r="Q2536">
        <v>75</v>
      </c>
      <c r="R2536" t="s">
        <v>161</v>
      </c>
      <c r="S2536" t="s">
        <v>161</v>
      </c>
      <c r="T2536" t="s">
        <v>161</v>
      </c>
      <c r="U2536" t="s">
        <v>161</v>
      </c>
    </row>
    <row r="2537" spans="1:21" hidden="1" x14ac:dyDescent="0.45">
      <c r="A2537" t="str">
        <f t="shared" si="50"/>
        <v>YAG10UKL8F+MArchitecture, building and planningNorth West</v>
      </c>
      <c r="B2537" t="s">
        <v>116</v>
      </c>
      <c r="C2537" t="s">
        <v>142</v>
      </c>
      <c r="D2537">
        <v>10</v>
      </c>
      <c r="E2537" t="s">
        <v>44</v>
      </c>
      <c r="F2537" t="s">
        <v>139</v>
      </c>
      <c r="G2537" t="s">
        <v>138</v>
      </c>
      <c r="H2537" t="s">
        <v>84</v>
      </c>
      <c r="I2537" t="s">
        <v>151</v>
      </c>
      <c r="J2537">
        <v>10</v>
      </c>
      <c r="K2537">
        <v>0</v>
      </c>
      <c r="L2537">
        <v>10</v>
      </c>
      <c r="M2537">
        <v>25</v>
      </c>
      <c r="N2537">
        <v>0</v>
      </c>
      <c r="O2537">
        <v>50</v>
      </c>
      <c r="P2537">
        <v>75</v>
      </c>
      <c r="Q2537">
        <v>75</v>
      </c>
      <c r="R2537" t="s">
        <v>161</v>
      </c>
      <c r="S2537" t="s">
        <v>161</v>
      </c>
      <c r="T2537" t="s">
        <v>161</v>
      </c>
      <c r="U2537" t="s">
        <v>161</v>
      </c>
    </row>
    <row r="2538" spans="1:21" hidden="1" x14ac:dyDescent="0.45">
      <c r="A2538" t="str">
        <f t="shared" si="50"/>
        <v>YAG10UKL8F+MArchitecture, building and planningScotland</v>
      </c>
      <c r="B2538" t="s">
        <v>116</v>
      </c>
      <c r="C2538" t="s">
        <v>142</v>
      </c>
      <c r="D2538">
        <v>10</v>
      </c>
      <c r="E2538" t="s">
        <v>44</v>
      </c>
      <c r="F2538" t="s">
        <v>139</v>
      </c>
      <c r="G2538" t="s">
        <v>138</v>
      </c>
      <c r="H2538" t="s">
        <v>84</v>
      </c>
      <c r="I2538" t="s">
        <v>153</v>
      </c>
      <c r="J2538" t="s">
        <v>161</v>
      </c>
      <c r="K2538" t="s">
        <v>161</v>
      </c>
      <c r="L2538" t="s">
        <v>161</v>
      </c>
      <c r="M2538" t="s">
        <v>161</v>
      </c>
      <c r="N2538" t="s">
        <v>161</v>
      </c>
      <c r="O2538" t="s">
        <v>161</v>
      </c>
      <c r="P2538" t="s">
        <v>161</v>
      </c>
      <c r="Q2538" t="s">
        <v>161</v>
      </c>
      <c r="R2538" t="s">
        <v>161</v>
      </c>
      <c r="S2538" t="s">
        <v>161</v>
      </c>
      <c r="T2538" t="s">
        <v>161</v>
      </c>
      <c r="U2538" t="s">
        <v>161</v>
      </c>
    </row>
    <row r="2539" spans="1:21" hidden="1" x14ac:dyDescent="0.45">
      <c r="A2539" t="str">
        <f t="shared" si="50"/>
        <v>YAG10UKL8F+MArchitecture, building and planningSouth East</v>
      </c>
      <c r="B2539" t="s">
        <v>116</v>
      </c>
      <c r="C2539" t="s">
        <v>142</v>
      </c>
      <c r="D2539">
        <v>10</v>
      </c>
      <c r="E2539" t="s">
        <v>44</v>
      </c>
      <c r="F2539" t="s">
        <v>139</v>
      </c>
      <c r="G2539" t="s">
        <v>138</v>
      </c>
      <c r="H2539" t="s">
        <v>84</v>
      </c>
      <c r="I2539" t="s">
        <v>154</v>
      </c>
      <c r="J2539">
        <v>5</v>
      </c>
      <c r="K2539">
        <v>0</v>
      </c>
      <c r="L2539">
        <v>5</v>
      </c>
      <c r="M2539">
        <v>0</v>
      </c>
      <c r="N2539">
        <v>0</v>
      </c>
      <c r="O2539">
        <v>100</v>
      </c>
      <c r="P2539">
        <v>100</v>
      </c>
      <c r="Q2539">
        <v>100</v>
      </c>
      <c r="R2539" t="s">
        <v>161</v>
      </c>
      <c r="S2539" t="s">
        <v>161</v>
      </c>
      <c r="T2539" t="s">
        <v>161</v>
      </c>
      <c r="U2539" t="s">
        <v>161</v>
      </c>
    </row>
    <row r="2540" spans="1:21" hidden="1" x14ac:dyDescent="0.45">
      <c r="A2540" t="str">
        <f t="shared" si="50"/>
        <v>YAG10UKL8F+MArchitecture, building and planningSouth West</v>
      </c>
      <c r="B2540" t="s">
        <v>116</v>
      </c>
      <c r="C2540" t="s">
        <v>142</v>
      </c>
      <c r="D2540">
        <v>10</v>
      </c>
      <c r="E2540" t="s">
        <v>44</v>
      </c>
      <c r="F2540" t="s">
        <v>139</v>
      </c>
      <c r="G2540" t="s">
        <v>138</v>
      </c>
      <c r="H2540" t="s">
        <v>84</v>
      </c>
      <c r="I2540" t="s">
        <v>155</v>
      </c>
      <c r="J2540">
        <v>5</v>
      </c>
      <c r="K2540">
        <v>0</v>
      </c>
      <c r="L2540">
        <v>5</v>
      </c>
      <c r="M2540">
        <v>0</v>
      </c>
      <c r="N2540">
        <v>0</v>
      </c>
      <c r="O2540">
        <v>100</v>
      </c>
      <c r="P2540">
        <v>100</v>
      </c>
      <c r="Q2540">
        <v>100</v>
      </c>
      <c r="R2540" t="s">
        <v>161</v>
      </c>
      <c r="S2540" t="s">
        <v>161</v>
      </c>
      <c r="T2540" t="s">
        <v>161</v>
      </c>
      <c r="U2540" t="s">
        <v>161</v>
      </c>
    </row>
    <row r="2541" spans="1:21" hidden="1" x14ac:dyDescent="0.45">
      <c r="A2541" t="str">
        <f t="shared" si="50"/>
        <v>YAG10UKL8F+MArchitecture, building and planningWales</v>
      </c>
      <c r="B2541" t="s">
        <v>116</v>
      </c>
      <c r="C2541" t="s">
        <v>142</v>
      </c>
      <c r="D2541">
        <v>10</v>
      </c>
      <c r="E2541" t="s">
        <v>44</v>
      </c>
      <c r="F2541" t="s">
        <v>139</v>
      </c>
      <c r="G2541" t="s">
        <v>138</v>
      </c>
      <c r="H2541" t="s">
        <v>84</v>
      </c>
      <c r="I2541" t="s">
        <v>158</v>
      </c>
      <c r="J2541">
        <v>5</v>
      </c>
      <c r="K2541">
        <v>0</v>
      </c>
      <c r="L2541">
        <v>5</v>
      </c>
      <c r="M2541">
        <v>0</v>
      </c>
      <c r="N2541">
        <v>0</v>
      </c>
      <c r="O2541">
        <v>100</v>
      </c>
      <c r="P2541">
        <v>100</v>
      </c>
      <c r="Q2541">
        <v>100</v>
      </c>
      <c r="R2541" t="s">
        <v>161</v>
      </c>
      <c r="S2541" t="s">
        <v>161</v>
      </c>
      <c r="T2541" t="s">
        <v>161</v>
      </c>
      <c r="U2541" t="s">
        <v>161</v>
      </c>
    </row>
    <row r="2542" spans="1:21" hidden="1" x14ac:dyDescent="0.45">
      <c r="A2542" t="str">
        <f t="shared" si="50"/>
        <v>YAG10UKL8F+MArchitecture, building and planningWest Midlands</v>
      </c>
      <c r="B2542" t="s">
        <v>116</v>
      </c>
      <c r="C2542" t="s">
        <v>142</v>
      </c>
      <c r="D2542">
        <v>10</v>
      </c>
      <c r="E2542" t="s">
        <v>44</v>
      </c>
      <c r="F2542" t="s">
        <v>139</v>
      </c>
      <c r="G2542" t="s">
        <v>138</v>
      </c>
      <c r="H2542" t="s">
        <v>84</v>
      </c>
      <c r="I2542" t="s">
        <v>159</v>
      </c>
      <c r="J2542">
        <v>5</v>
      </c>
      <c r="K2542">
        <v>0</v>
      </c>
      <c r="L2542">
        <v>5</v>
      </c>
      <c r="M2542">
        <v>0</v>
      </c>
      <c r="N2542">
        <v>0</v>
      </c>
      <c r="O2542">
        <v>100</v>
      </c>
      <c r="P2542">
        <v>100</v>
      </c>
      <c r="Q2542">
        <v>100</v>
      </c>
      <c r="R2542" t="s">
        <v>161</v>
      </c>
      <c r="S2542" t="s">
        <v>161</v>
      </c>
      <c r="T2542" t="s">
        <v>161</v>
      </c>
      <c r="U2542" t="s">
        <v>161</v>
      </c>
    </row>
    <row r="2543" spans="1:21" hidden="1" x14ac:dyDescent="0.45">
      <c r="A2543" t="str">
        <f t="shared" si="50"/>
        <v>YAG10UKL8F+MArchitecture, building and planningYorkshire and The Humber</v>
      </c>
      <c r="B2543" t="s">
        <v>116</v>
      </c>
      <c r="C2543" t="s">
        <v>142</v>
      </c>
      <c r="D2543">
        <v>10</v>
      </c>
      <c r="E2543" t="s">
        <v>44</v>
      </c>
      <c r="F2543" t="s">
        <v>139</v>
      </c>
      <c r="G2543" t="s">
        <v>138</v>
      </c>
      <c r="H2543" t="s">
        <v>84</v>
      </c>
      <c r="I2543" t="s">
        <v>160</v>
      </c>
      <c r="J2543">
        <v>10</v>
      </c>
      <c r="K2543">
        <v>0</v>
      </c>
      <c r="L2543">
        <v>10</v>
      </c>
      <c r="M2543">
        <v>0</v>
      </c>
      <c r="N2543">
        <v>0</v>
      </c>
      <c r="O2543">
        <v>100</v>
      </c>
      <c r="P2543">
        <v>100</v>
      </c>
      <c r="Q2543">
        <v>100</v>
      </c>
      <c r="R2543" t="s">
        <v>161</v>
      </c>
      <c r="S2543" t="s">
        <v>161</v>
      </c>
      <c r="T2543" t="s">
        <v>161</v>
      </c>
      <c r="U2543" t="s">
        <v>161</v>
      </c>
    </row>
    <row r="2544" spans="1:21" hidden="1" x14ac:dyDescent="0.45">
      <c r="A2544" t="str">
        <f t="shared" si="50"/>
        <v>YAG10UKL8F+MArchitecture, building and planningNA</v>
      </c>
      <c r="B2544" t="s">
        <v>116</v>
      </c>
      <c r="C2544" t="s">
        <v>142</v>
      </c>
      <c r="D2544">
        <v>10</v>
      </c>
      <c r="E2544" t="s">
        <v>44</v>
      </c>
      <c r="F2544" t="s">
        <v>139</v>
      </c>
      <c r="G2544" t="s">
        <v>138</v>
      </c>
      <c r="H2544" t="s">
        <v>84</v>
      </c>
      <c r="I2544" t="s">
        <v>157</v>
      </c>
      <c r="J2544">
        <v>5</v>
      </c>
      <c r="K2544">
        <v>100</v>
      </c>
      <c r="L2544" t="s">
        <v>161</v>
      </c>
      <c r="M2544" t="s">
        <v>161</v>
      </c>
      <c r="N2544" t="s">
        <v>161</v>
      </c>
      <c r="O2544" t="s">
        <v>161</v>
      </c>
      <c r="P2544" t="s">
        <v>161</v>
      </c>
      <c r="Q2544" t="s">
        <v>161</v>
      </c>
      <c r="R2544" t="s">
        <v>157</v>
      </c>
      <c r="S2544" t="s">
        <v>157</v>
      </c>
      <c r="T2544" t="s">
        <v>157</v>
      </c>
      <c r="U2544" t="s">
        <v>157</v>
      </c>
    </row>
    <row r="2545" spans="1:21" hidden="1" x14ac:dyDescent="0.45">
      <c r="A2545" t="str">
        <f t="shared" si="50"/>
        <v>YAG5UKL7F+MArchitecture, building and planningAbroad</v>
      </c>
      <c r="B2545" t="s">
        <v>116</v>
      </c>
      <c r="C2545" t="s">
        <v>140</v>
      </c>
      <c r="D2545">
        <v>5</v>
      </c>
      <c r="E2545" t="s">
        <v>44</v>
      </c>
      <c r="F2545" t="s">
        <v>145</v>
      </c>
      <c r="G2545" t="s">
        <v>138</v>
      </c>
      <c r="H2545" t="s">
        <v>84</v>
      </c>
      <c r="I2545" t="s">
        <v>146</v>
      </c>
      <c r="J2545">
        <v>110</v>
      </c>
      <c r="K2545">
        <v>0</v>
      </c>
      <c r="L2545">
        <v>110</v>
      </c>
      <c r="M2545">
        <v>73.599999999999994</v>
      </c>
      <c r="N2545">
        <v>5</v>
      </c>
      <c r="O2545">
        <v>18.7</v>
      </c>
      <c r="P2545">
        <v>19.600000000000001</v>
      </c>
      <c r="Q2545">
        <v>21.4</v>
      </c>
      <c r="R2545" t="s">
        <v>161</v>
      </c>
      <c r="S2545" t="s">
        <v>161</v>
      </c>
      <c r="T2545" t="s">
        <v>161</v>
      </c>
      <c r="U2545" t="s">
        <v>161</v>
      </c>
    </row>
    <row r="2546" spans="1:21" hidden="1" x14ac:dyDescent="0.45">
      <c r="A2546" t="str">
        <f t="shared" si="50"/>
        <v>YAG5UKL7F+MArchitecture, building and planningEast Midlands</v>
      </c>
      <c r="B2546" t="s">
        <v>116</v>
      </c>
      <c r="C2546" t="s">
        <v>140</v>
      </c>
      <c r="D2546">
        <v>5</v>
      </c>
      <c r="E2546" t="s">
        <v>44</v>
      </c>
      <c r="F2546" t="s">
        <v>145</v>
      </c>
      <c r="G2546" t="s">
        <v>138</v>
      </c>
      <c r="H2546" t="s">
        <v>84</v>
      </c>
      <c r="I2546" t="s">
        <v>147</v>
      </c>
      <c r="J2546">
        <v>195</v>
      </c>
      <c r="K2546">
        <v>0</v>
      </c>
      <c r="L2546">
        <v>195</v>
      </c>
      <c r="M2546">
        <v>4.5</v>
      </c>
      <c r="N2546">
        <v>3.3</v>
      </c>
      <c r="O2546">
        <v>83.2</v>
      </c>
      <c r="P2546">
        <v>90.6</v>
      </c>
      <c r="Q2546">
        <v>92.2</v>
      </c>
      <c r="R2546">
        <v>155</v>
      </c>
      <c r="S2546">
        <v>25900</v>
      </c>
      <c r="T2546">
        <v>32100</v>
      </c>
      <c r="U2546">
        <v>40500</v>
      </c>
    </row>
    <row r="2547" spans="1:21" hidden="1" x14ac:dyDescent="0.45">
      <c r="A2547" t="str">
        <f t="shared" si="50"/>
        <v>YAG5UKL7F+MArchitecture, building and planningEast of England</v>
      </c>
      <c r="B2547" t="s">
        <v>116</v>
      </c>
      <c r="C2547" t="s">
        <v>140</v>
      </c>
      <c r="D2547">
        <v>5</v>
      </c>
      <c r="E2547" t="s">
        <v>44</v>
      </c>
      <c r="F2547" t="s">
        <v>145</v>
      </c>
      <c r="G2547" t="s">
        <v>138</v>
      </c>
      <c r="H2547" t="s">
        <v>84</v>
      </c>
      <c r="I2547" t="s">
        <v>148</v>
      </c>
      <c r="J2547">
        <v>265</v>
      </c>
      <c r="K2547">
        <v>0</v>
      </c>
      <c r="L2547">
        <v>265</v>
      </c>
      <c r="M2547">
        <v>7.5</v>
      </c>
      <c r="N2547">
        <v>4.2</v>
      </c>
      <c r="O2547">
        <v>83.6</v>
      </c>
      <c r="P2547">
        <v>87.7</v>
      </c>
      <c r="Q2547">
        <v>88.2</v>
      </c>
      <c r="R2547">
        <v>210</v>
      </c>
      <c r="S2547">
        <v>29900</v>
      </c>
      <c r="T2547">
        <v>39100</v>
      </c>
      <c r="U2547">
        <v>50400</v>
      </c>
    </row>
    <row r="2548" spans="1:21" hidden="1" x14ac:dyDescent="0.45">
      <c r="A2548" t="str">
        <f t="shared" si="50"/>
        <v>YAG5UKL7F+MArchitecture, building and planningLondon</v>
      </c>
      <c r="B2548" t="s">
        <v>116</v>
      </c>
      <c r="C2548" t="s">
        <v>140</v>
      </c>
      <c r="D2548">
        <v>5</v>
      </c>
      <c r="E2548" t="s">
        <v>44</v>
      </c>
      <c r="F2548" t="s">
        <v>145</v>
      </c>
      <c r="G2548" t="s">
        <v>138</v>
      </c>
      <c r="H2548" t="s">
        <v>84</v>
      </c>
      <c r="I2548" t="s">
        <v>149</v>
      </c>
      <c r="J2548">
        <v>1180</v>
      </c>
      <c r="K2548">
        <v>0</v>
      </c>
      <c r="L2548">
        <v>1180</v>
      </c>
      <c r="M2548">
        <v>11.8</v>
      </c>
      <c r="N2548">
        <v>5</v>
      </c>
      <c r="O2548">
        <v>78.900000000000006</v>
      </c>
      <c r="P2548">
        <v>82.5</v>
      </c>
      <c r="Q2548">
        <v>83.2</v>
      </c>
      <c r="R2548">
        <v>905</v>
      </c>
      <c r="S2548">
        <v>32100</v>
      </c>
      <c r="T2548">
        <v>40900</v>
      </c>
      <c r="U2548">
        <v>54000</v>
      </c>
    </row>
    <row r="2549" spans="1:21" hidden="1" x14ac:dyDescent="0.45">
      <c r="A2549" t="str">
        <f t="shared" si="50"/>
        <v>YAG5UKL7F+MArchitecture, building and planningNorth East</v>
      </c>
      <c r="B2549" t="s">
        <v>116</v>
      </c>
      <c r="C2549" t="s">
        <v>140</v>
      </c>
      <c r="D2549">
        <v>5</v>
      </c>
      <c r="E2549" t="s">
        <v>44</v>
      </c>
      <c r="F2549" t="s">
        <v>145</v>
      </c>
      <c r="G2549" t="s">
        <v>138</v>
      </c>
      <c r="H2549" t="s">
        <v>84</v>
      </c>
      <c r="I2549" t="s">
        <v>150</v>
      </c>
      <c r="J2549">
        <v>125</v>
      </c>
      <c r="K2549">
        <v>0</v>
      </c>
      <c r="L2549">
        <v>125</v>
      </c>
      <c r="M2549">
        <v>11.5</v>
      </c>
      <c r="N2549">
        <v>2.5</v>
      </c>
      <c r="O2549">
        <v>82</v>
      </c>
      <c r="P2549">
        <v>86.1</v>
      </c>
      <c r="Q2549">
        <v>86.1</v>
      </c>
      <c r="R2549">
        <v>100</v>
      </c>
      <c r="S2549">
        <v>25600</v>
      </c>
      <c r="T2549">
        <v>31800</v>
      </c>
      <c r="U2549">
        <v>40200</v>
      </c>
    </row>
    <row r="2550" spans="1:21" hidden="1" x14ac:dyDescent="0.45">
      <c r="A2550" t="str">
        <f t="shared" si="50"/>
        <v>YAG5UKL7F+MArchitecture, building and planningNorth West</v>
      </c>
      <c r="B2550" t="s">
        <v>116</v>
      </c>
      <c r="C2550" t="s">
        <v>140</v>
      </c>
      <c r="D2550">
        <v>5</v>
      </c>
      <c r="E2550" t="s">
        <v>44</v>
      </c>
      <c r="F2550" t="s">
        <v>145</v>
      </c>
      <c r="G2550" t="s">
        <v>138</v>
      </c>
      <c r="H2550" t="s">
        <v>84</v>
      </c>
      <c r="I2550" t="s">
        <v>151</v>
      </c>
      <c r="J2550">
        <v>325</v>
      </c>
      <c r="K2550">
        <v>0</v>
      </c>
      <c r="L2550">
        <v>325</v>
      </c>
      <c r="M2550">
        <v>8.1999999999999993</v>
      </c>
      <c r="N2550">
        <v>4.5999999999999996</v>
      </c>
      <c r="O2550">
        <v>82.2</v>
      </c>
      <c r="P2550">
        <v>87.1</v>
      </c>
      <c r="Q2550">
        <v>87.1</v>
      </c>
      <c r="R2550">
        <v>265</v>
      </c>
      <c r="S2550">
        <v>25200</v>
      </c>
      <c r="T2550">
        <v>32100</v>
      </c>
      <c r="U2550">
        <v>44500</v>
      </c>
    </row>
    <row r="2551" spans="1:21" hidden="1" x14ac:dyDescent="0.45">
      <c r="A2551" t="str">
        <f t="shared" si="50"/>
        <v>YAG5UKL7F+MArchitecture, building and planningNorthern Ireland</v>
      </c>
      <c r="B2551" t="s">
        <v>116</v>
      </c>
      <c r="C2551" t="s">
        <v>140</v>
      </c>
      <c r="D2551">
        <v>5</v>
      </c>
      <c r="E2551" t="s">
        <v>44</v>
      </c>
      <c r="F2551" t="s">
        <v>145</v>
      </c>
      <c r="G2551" t="s">
        <v>138</v>
      </c>
      <c r="H2551" t="s">
        <v>84</v>
      </c>
      <c r="I2551" t="s">
        <v>152</v>
      </c>
      <c r="J2551">
        <v>20</v>
      </c>
      <c r="K2551">
        <v>0</v>
      </c>
      <c r="L2551">
        <v>20</v>
      </c>
      <c r="M2551">
        <v>5.3</v>
      </c>
      <c r="N2551">
        <v>5.3</v>
      </c>
      <c r="O2551">
        <v>84.2</v>
      </c>
      <c r="P2551">
        <v>84.2</v>
      </c>
      <c r="Q2551">
        <v>89.5</v>
      </c>
      <c r="R2551">
        <v>15</v>
      </c>
      <c r="S2551">
        <v>19300</v>
      </c>
      <c r="T2551">
        <v>27000</v>
      </c>
      <c r="U2551">
        <v>37300</v>
      </c>
    </row>
    <row r="2552" spans="1:21" hidden="1" x14ac:dyDescent="0.45">
      <c r="A2552" t="str">
        <f t="shared" si="50"/>
        <v>YAG5UKL7F+MArchitecture, building and planningScotland</v>
      </c>
      <c r="B2552" t="s">
        <v>116</v>
      </c>
      <c r="C2552" t="s">
        <v>140</v>
      </c>
      <c r="D2552">
        <v>5</v>
      </c>
      <c r="E2552" t="s">
        <v>44</v>
      </c>
      <c r="F2552" t="s">
        <v>145</v>
      </c>
      <c r="G2552" t="s">
        <v>138</v>
      </c>
      <c r="H2552" t="s">
        <v>84</v>
      </c>
      <c r="I2552" t="s">
        <v>153</v>
      </c>
      <c r="J2552">
        <v>45</v>
      </c>
      <c r="K2552">
        <v>0</v>
      </c>
      <c r="L2552">
        <v>45</v>
      </c>
      <c r="M2552">
        <v>4.7</v>
      </c>
      <c r="N2552">
        <v>9.4</v>
      </c>
      <c r="O2552">
        <v>81.099999999999994</v>
      </c>
      <c r="P2552">
        <v>85.8</v>
      </c>
      <c r="Q2552">
        <v>85.8</v>
      </c>
      <c r="R2552">
        <v>35</v>
      </c>
      <c r="S2552">
        <v>25600</v>
      </c>
      <c r="T2552">
        <v>30700</v>
      </c>
      <c r="U2552">
        <v>40500</v>
      </c>
    </row>
    <row r="2553" spans="1:21" hidden="1" x14ac:dyDescent="0.45">
      <c r="A2553" t="str">
        <f t="shared" si="50"/>
        <v>YAG5UKL7F+MArchitecture, building and planningSouth East</v>
      </c>
      <c r="B2553" t="s">
        <v>116</v>
      </c>
      <c r="C2553" t="s">
        <v>140</v>
      </c>
      <c r="D2553">
        <v>5</v>
      </c>
      <c r="E2553" t="s">
        <v>44</v>
      </c>
      <c r="F2553" t="s">
        <v>145</v>
      </c>
      <c r="G2553" t="s">
        <v>138</v>
      </c>
      <c r="H2553" t="s">
        <v>84</v>
      </c>
      <c r="I2553" t="s">
        <v>154</v>
      </c>
      <c r="J2553">
        <v>495</v>
      </c>
      <c r="K2553">
        <v>0</v>
      </c>
      <c r="L2553">
        <v>495</v>
      </c>
      <c r="M2553">
        <v>10.1</v>
      </c>
      <c r="N2553">
        <v>3.3</v>
      </c>
      <c r="O2553">
        <v>82.3</v>
      </c>
      <c r="P2553">
        <v>85.1</v>
      </c>
      <c r="Q2553">
        <v>86.7</v>
      </c>
      <c r="R2553">
        <v>395</v>
      </c>
      <c r="S2553">
        <v>28800</v>
      </c>
      <c r="T2553">
        <v>38000</v>
      </c>
      <c r="U2553">
        <v>48500</v>
      </c>
    </row>
    <row r="2554" spans="1:21" hidden="1" x14ac:dyDescent="0.45">
      <c r="A2554" t="str">
        <f t="shared" si="50"/>
        <v>YAG5UKL7F+MArchitecture, building and planningSouth West</v>
      </c>
      <c r="B2554" t="s">
        <v>116</v>
      </c>
      <c r="C2554" t="s">
        <v>140</v>
      </c>
      <c r="D2554">
        <v>5</v>
      </c>
      <c r="E2554" t="s">
        <v>44</v>
      </c>
      <c r="F2554" t="s">
        <v>145</v>
      </c>
      <c r="G2554" t="s">
        <v>138</v>
      </c>
      <c r="H2554" t="s">
        <v>84</v>
      </c>
      <c r="I2554" t="s">
        <v>155</v>
      </c>
      <c r="J2554">
        <v>290</v>
      </c>
      <c r="K2554">
        <v>0</v>
      </c>
      <c r="L2554">
        <v>290</v>
      </c>
      <c r="M2554">
        <v>7.7</v>
      </c>
      <c r="N2554">
        <v>4.7</v>
      </c>
      <c r="O2554">
        <v>79.900000000000006</v>
      </c>
      <c r="P2554">
        <v>86.5</v>
      </c>
      <c r="Q2554">
        <v>87.6</v>
      </c>
      <c r="R2554">
        <v>225</v>
      </c>
      <c r="S2554">
        <v>24100</v>
      </c>
      <c r="T2554">
        <v>32800</v>
      </c>
      <c r="U2554">
        <v>41200</v>
      </c>
    </row>
    <row r="2555" spans="1:21" hidden="1" x14ac:dyDescent="0.45">
      <c r="A2555" t="str">
        <f t="shared" si="50"/>
        <v>YAG5UKL7F+MArchitecture, building and planningWales</v>
      </c>
      <c r="B2555" t="s">
        <v>116</v>
      </c>
      <c r="C2555" t="s">
        <v>140</v>
      </c>
      <c r="D2555">
        <v>5</v>
      </c>
      <c r="E2555" t="s">
        <v>44</v>
      </c>
      <c r="F2555" t="s">
        <v>145</v>
      </c>
      <c r="G2555" t="s">
        <v>138</v>
      </c>
      <c r="H2555" t="s">
        <v>84</v>
      </c>
      <c r="I2555" t="s">
        <v>158</v>
      </c>
      <c r="J2555">
        <v>65</v>
      </c>
      <c r="K2555">
        <v>0</v>
      </c>
      <c r="L2555">
        <v>65</v>
      </c>
      <c r="M2555">
        <v>15.4</v>
      </c>
      <c r="N2555">
        <v>3.1</v>
      </c>
      <c r="O2555">
        <v>72.3</v>
      </c>
      <c r="P2555">
        <v>80</v>
      </c>
      <c r="Q2555">
        <v>81.5</v>
      </c>
      <c r="R2555">
        <v>50</v>
      </c>
      <c r="S2555">
        <v>23000</v>
      </c>
      <c r="T2555">
        <v>31400</v>
      </c>
      <c r="U2555">
        <v>38700</v>
      </c>
    </row>
    <row r="2556" spans="1:21" hidden="1" x14ac:dyDescent="0.45">
      <c r="A2556" t="str">
        <f t="shared" si="50"/>
        <v>YAG5UKL7F+MArchitecture, building and planningWest Midlands</v>
      </c>
      <c r="B2556" t="s">
        <v>116</v>
      </c>
      <c r="C2556" t="s">
        <v>140</v>
      </c>
      <c r="D2556">
        <v>5</v>
      </c>
      <c r="E2556" t="s">
        <v>44</v>
      </c>
      <c r="F2556" t="s">
        <v>145</v>
      </c>
      <c r="G2556" t="s">
        <v>138</v>
      </c>
      <c r="H2556" t="s">
        <v>84</v>
      </c>
      <c r="I2556" t="s">
        <v>159</v>
      </c>
      <c r="J2556">
        <v>235</v>
      </c>
      <c r="K2556">
        <v>0</v>
      </c>
      <c r="L2556">
        <v>235</v>
      </c>
      <c r="M2556">
        <v>8.3000000000000007</v>
      </c>
      <c r="N2556">
        <v>6.4</v>
      </c>
      <c r="O2556">
        <v>80.400000000000006</v>
      </c>
      <c r="P2556">
        <v>85.1</v>
      </c>
      <c r="Q2556">
        <v>85.3</v>
      </c>
      <c r="R2556">
        <v>185</v>
      </c>
      <c r="S2556">
        <v>24500</v>
      </c>
      <c r="T2556">
        <v>33600</v>
      </c>
      <c r="U2556">
        <v>46000</v>
      </c>
    </row>
    <row r="2557" spans="1:21" hidden="1" x14ac:dyDescent="0.45">
      <c r="A2557" t="str">
        <f t="shared" si="50"/>
        <v>YAG5UKL7F+MArchitecture, building and planningYorkshire and The Humber</v>
      </c>
      <c r="B2557" t="s">
        <v>116</v>
      </c>
      <c r="C2557" t="s">
        <v>140</v>
      </c>
      <c r="D2557">
        <v>5</v>
      </c>
      <c r="E2557" t="s">
        <v>44</v>
      </c>
      <c r="F2557" t="s">
        <v>145</v>
      </c>
      <c r="G2557" t="s">
        <v>138</v>
      </c>
      <c r="H2557" t="s">
        <v>84</v>
      </c>
      <c r="I2557" t="s">
        <v>160</v>
      </c>
      <c r="J2557">
        <v>250</v>
      </c>
      <c r="K2557">
        <v>0</v>
      </c>
      <c r="L2557">
        <v>250</v>
      </c>
      <c r="M2557">
        <v>8.6999999999999993</v>
      </c>
      <c r="N2557">
        <v>2.4</v>
      </c>
      <c r="O2557">
        <v>80.5</v>
      </c>
      <c r="P2557">
        <v>87.6</v>
      </c>
      <c r="Q2557">
        <v>88.8</v>
      </c>
      <c r="R2557">
        <v>195</v>
      </c>
      <c r="S2557">
        <v>25900</v>
      </c>
      <c r="T2557">
        <v>34300</v>
      </c>
      <c r="U2557">
        <v>42000</v>
      </c>
    </row>
    <row r="2558" spans="1:21" hidden="1" x14ac:dyDescent="0.45">
      <c r="A2558" t="str">
        <f t="shared" si="50"/>
        <v>YAG5UKL7F+MArchitecture, building and planningNA</v>
      </c>
      <c r="B2558" t="s">
        <v>116</v>
      </c>
      <c r="C2558" t="s">
        <v>140</v>
      </c>
      <c r="D2558">
        <v>5</v>
      </c>
      <c r="E2558" t="s">
        <v>44</v>
      </c>
      <c r="F2558" t="s">
        <v>145</v>
      </c>
      <c r="G2558" t="s">
        <v>138</v>
      </c>
      <c r="H2558" t="s">
        <v>84</v>
      </c>
      <c r="I2558" t="s">
        <v>157</v>
      </c>
      <c r="J2558">
        <v>245</v>
      </c>
      <c r="K2558">
        <v>97.3</v>
      </c>
      <c r="L2558">
        <v>10</v>
      </c>
      <c r="M2558">
        <v>0</v>
      </c>
      <c r="N2558">
        <v>0</v>
      </c>
      <c r="O2558">
        <v>0</v>
      </c>
      <c r="P2558">
        <v>0</v>
      </c>
      <c r="Q2558">
        <v>100</v>
      </c>
      <c r="R2558" t="s">
        <v>157</v>
      </c>
      <c r="S2558" t="s">
        <v>157</v>
      </c>
      <c r="T2558" t="s">
        <v>157</v>
      </c>
      <c r="U2558" t="s">
        <v>157</v>
      </c>
    </row>
    <row r="2559" spans="1:21" hidden="1" x14ac:dyDescent="0.45">
      <c r="A2559" t="str">
        <f t="shared" si="50"/>
        <v>YAG5UKL8F+MArchitecture, building and planningAbroad</v>
      </c>
      <c r="B2559" t="s">
        <v>116</v>
      </c>
      <c r="C2559" t="s">
        <v>140</v>
      </c>
      <c r="D2559">
        <v>5</v>
      </c>
      <c r="E2559" t="s">
        <v>44</v>
      </c>
      <c r="F2559" t="s">
        <v>139</v>
      </c>
      <c r="G2559" t="s">
        <v>138</v>
      </c>
      <c r="H2559" t="s">
        <v>84</v>
      </c>
      <c r="I2559" t="s">
        <v>146</v>
      </c>
      <c r="J2559">
        <v>5</v>
      </c>
      <c r="K2559">
        <v>0</v>
      </c>
      <c r="L2559">
        <v>5</v>
      </c>
      <c r="M2559">
        <v>40</v>
      </c>
      <c r="N2559">
        <v>0</v>
      </c>
      <c r="O2559">
        <v>60</v>
      </c>
      <c r="P2559">
        <v>60</v>
      </c>
      <c r="Q2559">
        <v>60</v>
      </c>
      <c r="R2559" t="s">
        <v>161</v>
      </c>
      <c r="S2559" t="s">
        <v>161</v>
      </c>
      <c r="T2559" t="s">
        <v>161</v>
      </c>
      <c r="U2559" t="s">
        <v>161</v>
      </c>
    </row>
    <row r="2560" spans="1:21" hidden="1" x14ac:dyDescent="0.45">
      <c r="A2560" t="str">
        <f t="shared" si="50"/>
        <v>YAG5UKL8F+MArchitecture, building and planningEast Midlands</v>
      </c>
      <c r="B2560" t="s">
        <v>116</v>
      </c>
      <c r="C2560" t="s">
        <v>140</v>
      </c>
      <c r="D2560">
        <v>5</v>
      </c>
      <c r="E2560" t="s">
        <v>44</v>
      </c>
      <c r="F2560" t="s">
        <v>139</v>
      </c>
      <c r="G2560" t="s">
        <v>138</v>
      </c>
      <c r="H2560" t="s">
        <v>84</v>
      </c>
      <c r="I2560" t="s">
        <v>147</v>
      </c>
      <c r="J2560">
        <v>10</v>
      </c>
      <c r="K2560">
        <v>0</v>
      </c>
      <c r="L2560">
        <v>10</v>
      </c>
      <c r="M2560">
        <v>16.7</v>
      </c>
      <c r="N2560">
        <v>16.7</v>
      </c>
      <c r="O2560">
        <v>66.7</v>
      </c>
      <c r="P2560">
        <v>66.7</v>
      </c>
      <c r="Q2560">
        <v>66.7</v>
      </c>
      <c r="R2560" t="s">
        <v>161</v>
      </c>
      <c r="S2560" t="s">
        <v>161</v>
      </c>
      <c r="T2560" t="s">
        <v>161</v>
      </c>
      <c r="U2560" t="s">
        <v>161</v>
      </c>
    </row>
    <row r="2561" spans="1:21" hidden="1" x14ac:dyDescent="0.45">
      <c r="A2561" t="str">
        <f t="shared" si="50"/>
        <v>YAG5UKL8F+MArchitecture, building and planningEast of England</v>
      </c>
      <c r="B2561" t="s">
        <v>116</v>
      </c>
      <c r="C2561" t="s">
        <v>140</v>
      </c>
      <c r="D2561">
        <v>5</v>
      </c>
      <c r="E2561" t="s">
        <v>44</v>
      </c>
      <c r="F2561" t="s">
        <v>139</v>
      </c>
      <c r="G2561" t="s">
        <v>138</v>
      </c>
      <c r="H2561" t="s">
        <v>84</v>
      </c>
      <c r="I2561" t="s">
        <v>148</v>
      </c>
      <c r="J2561">
        <v>10</v>
      </c>
      <c r="K2561">
        <v>0</v>
      </c>
      <c r="L2561">
        <v>10</v>
      </c>
      <c r="M2561">
        <v>12.5</v>
      </c>
      <c r="N2561">
        <v>0</v>
      </c>
      <c r="O2561">
        <v>87.5</v>
      </c>
      <c r="P2561">
        <v>87.5</v>
      </c>
      <c r="Q2561">
        <v>87.5</v>
      </c>
      <c r="R2561" t="s">
        <v>161</v>
      </c>
      <c r="S2561" t="s">
        <v>161</v>
      </c>
      <c r="T2561" t="s">
        <v>161</v>
      </c>
      <c r="U2561" t="s">
        <v>161</v>
      </c>
    </row>
    <row r="2562" spans="1:21" hidden="1" x14ac:dyDescent="0.45">
      <c r="A2562" t="str">
        <f t="shared" si="50"/>
        <v>YAG5UKL8F+MArchitecture, building and planningLondon</v>
      </c>
      <c r="B2562" t="s">
        <v>116</v>
      </c>
      <c r="C2562" t="s">
        <v>140</v>
      </c>
      <c r="D2562">
        <v>5</v>
      </c>
      <c r="E2562" t="s">
        <v>44</v>
      </c>
      <c r="F2562" t="s">
        <v>139</v>
      </c>
      <c r="G2562" t="s">
        <v>138</v>
      </c>
      <c r="H2562" t="s">
        <v>84</v>
      </c>
      <c r="I2562" t="s">
        <v>149</v>
      </c>
      <c r="J2562">
        <v>15</v>
      </c>
      <c r="K2562">
        <v>0</v>
      </c>
      <c r="L2562">
        <v>15</v>
      </c>
      <c r="M2562">
        <v>7.1</v>
      </c>
      <c r="N2562">
        <v>7.1</v>
      </c>
      <c r="O2562">
        <v>78.599999999999994</v>
      </c>
      <c r="P2562">
        <v>85.7</v>
      </c>
      <c r="Q2562">
        <v>85.7</v>
      </c>
      <c r="R2562" t="s">
        <v>161</v>
      </c>
      <c r="S2562" t="s">
        <v>161</v>
      </c>
      <c r="T2562" t="s">
        <v>161</v>
      </c>
      <c r="U2562" t="s">
        <v>161</v>
      </c>
    </row>
    <row r="2563" spans="1:21" hidden="1" x14ac:dyDescent="0.45">
      <c r="A2563" t="str">
        <f t="shared" si="50"/>
        <v>YAG5UKL8F+MArchitecture, building and planningNorth East</v>
      </c>
      <c r="B2563" t="s">
        <v>116</v>
      </c>
      <c r="C2563" t="s">
        <v>140</v>
      </c>
      <c r="D2563">
        <v>5</v>
      </c>
      <c r="E2563" t="s">
        <v>44</v>
      </c>
      <c r="F2563" t="s">
        <v>139</v>
      </c>
      <c r="G2563" t="s">
        <v>138</v>
      </c>
      <c r="H2563" t="s">
        <v>84</v>
      </c>
      <c r="I2563" t="s">
        <v>150</v>
      </c>
      <c r="J2563">
        <v>10</v>
      </c>
      <c r="K2563">
        <v>0</v>
      </c>
      <c r="L2563">
        <v>10</v>
      </c>
      <c r="M2563">
        <v>28.6</v>
      </c>
      <c r="N2563">
        <v>0</v>
      </c>
      <c r="O2563">
        <v>71.400000000000006</v>
      </c>
      <c r="P2563">
        <v>71.400000000000006</v>
      </c>
      <c r="Q2563">
        <v>71.400000000000006</v>
      </c>
      <c r="R2563" t="s">
        <v>161</v>
      </c>
      <c r="S2563" t="s">
        <v>161</v>
      </c>
      <c r="T2563" t="s">
        <v>161</v>
      </c>
      <c r="U2563" t="s">
        <v>161</v>
      </c>
    </row>
    <row r="2564" spans="1:21" hidden="1" x14ac:dyDescent="0.45">
      <c r="A2564" t="str">
        <f t="shared" si="50"/>
        <v>YAG5UKL8F+MArchitecture, building and planningNorth West</v>
      </c>
      <c r="B2564" t="s">
        <v>116</v>
      </c>
      <c r="C2564" t="s">
        <v>140</v>
      </c>
      <c r="D2564">
        <v>5</v>
      </c>
      <c r="E2564" t="s">
        <v>44</v>
      </c>
      <c r="F2564" t="s">
        <v>139</v>
      </c>
      <c r="G2564" t="s">
        <v>138</v>
      </c>
      <c r="H2564" t="s">
        <v>84</v>
      </c>
      <c r="I2564" t="s">
        <v>151</v>
      </c>
      <c r="J2564">
        <v>10</v>
      </c>
      <c r="K2564">
        <v>0</v>
      </c>
      <c r="L2564">
        <v>10</v>
      </c>
      <c r="M2564">
        <v>14.3</v>
      </c>
      <c r="N2564">
        <v>0</v>
      </c>
      <c r="O2564">
        <v>71.400000000000006</v>
      </c>
      <c r="P2564">
        <v>85.7</v>
      </c>
      <c r="Q2564">
        <v>85.7</v>
      </c>
      <c r="R2564" t="s">
        <v>161</v>
      </c>
      <c r="S2564" t="s">
        <v>161</v>
      </c>
      <c r="T2564" t="s">
        <v>161</v>
      </c>
      <c r="U2564" t="s">
        <v>161</v>
      </c>
    </row>
    <row r="2565" spans="1:21" hidden="1" x14ac:dyDescent="0.45">
      <c r="A2565" t="str">
        <f t="shared" si="50"/>
        <v>YAG5UKL8F+MArchitecture, building and planningSouth East</v>
      </c>
      <c r="B2565" t="s">
        <v>116</v>
      </c>
      <c r="C2565" t="s">
        <v>140</v>
      </c>
      <c r="D2565">
        <v>5</v>
      </c>
      <c r="E2565" t="s">
        <v>44</v>
      </c>
      <c r="F2565" t="s">
        <v>139</v>
      </c>
      <c r="G2565" t="s">
        <v>138</v>
      </c>
      <c r="H2565" t="s">
        <v>84</v>
      </c>
      <c r="I2565" t="s">
        <v>154</v>
      </c>
      <c r="J2565">
        <v>5</v>
      </c>
      <c r="K2565">
        <v>0</v>
      </c>
      <c r="L2565">
        <v>5</v>
      </c>
      <c r="M2565">
        <v>20</v>
      </c>
      <c r="N2565">
        <v>0</v>
      </c>
      <c r="O2565">
        <v>80</v>
      </c>
      <c r="P2565">
        <v>80</v>
      </c>
      <c r="Q2565">
        <v>80</v>
      </c>
      <c r="R2565" t="s">
        <v>161</v>
      </c>
      <c r="S2565" t="s">
        <v>161</v>
      </c>
      <c r="T2565" t="s">
        <v>161</v>
      </c>
      <c r="U2565" t="s">
        <v>161</v>
      </c>
    </row>
    <row r="2566" spans="1:21" hidden="1" x14ac:dyDescent="0.45">
      <c r="A2566" t="str">
        <f t="shared" si="50"/>
        <v>YAG5UKL8F+MArchitecture, building and planningSouth West</v>
      </c>
      <c r="B2566" t="s">
        <v>116</v>
      </c>
      <c r="C2566" t="s">
        <v>140</v>
      </c>
      <c r="D2566">
        <v>5</v>
      </c>
      <c r="E2566" t="s">
        <v>44</v>
      </c>
      <c r="F2566" t="s">
        <v>139</v>
      </c>
      <c r="G2566" t="s">
        <v>138</v>
      </c>
      <c r="H2566" t="s">
        <v>84</v>
      </c>
      <c r="I2566" t="s">
        <v>155</v>
      </c>
      <c r="J2566">
        <v>10</v>
      </c>
      <c r="K2566">
        <v>0</v>
      </c>
      <c r="L2566">
        <v>10</v>
      </c>
      <c r="M2566">
        <v>20</v>
      </c>
      <c r="N2566">
        <v>0</v>
      </c>
      <c r="O2566">
        <v>70</v>
      </c>
      <c r="P2566">
        <v>70</v>
      </c>
      <c r="Q2566">
        <v>80</v>
      </c>
      <c r="R2566" t="s">
        <v>161</v>
      </c>
      <c r="S2566" t="s">
        <v>161</v>
      </c>
      <c r="T2566" t="s">
        <v>161</v>
      </c>
      <c r="U2566" t="s">
        <v>161</v>
      </c>
    </row>
    <row r="2567" spans="1:21" hidden="1" x14ac:dyDescent="0.45">
      <c r="A2567" t="str">
        <f t="shared" ref="A2567:A2630" si="51">"YAG"&amp;D2567 &amp;E2567 &amp;F2567 &amp; G2567 &amp;H2567 &amp;I2567</f>
        <v>YAG5UKL8F+MArchitecture, building and planningWest Midlands</v>
      </c>
      <c r="B2567" t="s">
        <v>116</v>
      </c>
      <c r="C2567" t="s">
        <v>140</v>
      </c>
      <c r="D2567">
        <v>5</v>
      </c>
      <c r="E2567" t="s">
        <v>44</v>
      </c>
      <c r="F2567" t="s">
        <v>139</v>
      </c>
      <c r="G2567" t="s">
        <v>138</v>
      </c>
      <c r="H2567" t="s">
        <v>84</v>
      </c>
      <c r="I2567" t="s">
        <v>159</v>
      </c>
      <c r="J2567">
        <v>5</v>
      </c>
      <c r="K2567">
        <v>0</v>
      </c>
      <c r="L2567">
        <v>5</v>
      </c>
      <c r="M2567">
        <v>0</v>
      </c>
      <c r="N2567">
        <v>0</v>
      </c>
      <c r="O2567">
        <v>80</v>
      </c>
      <c r="P2567">
        <v>100</v>
      </c>
      <c r="Q2567">
        <v>100</v>
      </c>
      <c r="R2567" t="s">
        <v>161</v>
      </c>
      <c r="S2567" t="s">
        <v>161</v>
      </c>
      <c r="T2567" t="s">
        <v>161</v>
      </c>
      <c r="U2567" t="s">
        <v>161</v>
      </c>
    </row>
    <row r="2568" spans="1:21" hidden="1" x14ac:dyDescent="0.45">
      <c r="A2568" t="str">
        <f t="shared" si="51"/>
        <v>YAG5UKL8F+MArchitecture, building and planningYorkshire and The Humber</v>
      </c>
      <c r="B2568" t="s">
        <v>116</v>
      </c>
      <c r="C2568" t="s">
        <v>140</v>
      </c>
      <c r="D2568">
        <v>5</v>
      </c>
      <c r="E2568" t="s">
        <v>44</v>
      </c>
      <c r="F2568" t="s">
        <v>139</v>
      </c>
      <c r="G2568" t="s">
        <v>138</v>
      </c>
      <c r="H2568" t="s">
        <v>84</v>
      </c>
      <c r="I2568" t="s">
        <v>160</v>
      </c>
      <c r="J2568" t="s">
        <v>161</v>
      </c>
      <c r="K2568" t="s">
        <v>161</v>
      </c>
      <c r="L2568" t="s">
        <v>161</v>
      </c>
      <c r="M2568" t="s">
        <v>161</v>
      </c>
      <c r="N2568" t="s">
        <v>161</v>
      </c>
      <c r="O2568" t="s">
        <v>161</v>
      </c>
      <c r="P2568" t="s">
        <v>161</v>
      </c>
      <c r="Q2568" t="s">
        <v>161</v>
      </c>
      <c r="R2568" t="s">
        <v>161</v>
      </c>
      <c r="S2568" t="s">
        <v>161</v>
      </c>
      <c r="T2568" t="s">
        <v>161</v>
      </c>
      <c r="U2568" t="s">
        <v>161</v>
      </c>
    </row>
    <row r="2569" spans="1:21" hidden="1" x14ac:dyDescent="0.45">
      <c r="A2569" t="str">
        <f t="shared" si="51"/>
        <v>YAG5UKL8F+MArchitecture, building and planningNA</v>
      </c>
      <c r="B2569" t="s">
        <v>116</v>
      </c>
      <c r="C2569" t="s">
        <v>140</v>
      </c>
      <c r="D2569">
        <v>5</v>
      </c>
      <c r="E2569" t="s">
        <v>44</v>
      </c>
      <c r="F2569" t="s">
        <v>139</v>
      </c>
      <c r="G2569" t="s">
        <v>138</v>
      </c>
      <c r="H2569" t="s">
        <v>84</v>
      </c>
      <c r="I2569" t="s">
        <v>157</v>
      </c>
      <c r="J2569">
        <v>5</v>
      </c>
      <c r="K2569">
        <v>100</v>
      </c>
      <c r="L2569" t="s">
        <v>161</v>
      </c>
      <c r="M2569" t="s">
        <v>161</v>
      </c>
      <c r="N2569" t="s">
        <v>161</v>
      </c>
      <c r="O2569" t="s">
        <v>161</v>
      </c>
      <c r="P2569" t="s">
        <v>161</v>
      </c>
      <c r="Q2569" t="s">
        <v>161</v>
      </c>
      <c r="R2569" t="s">
        <v>157</v>
      </c>
      <c r="S2569" t="s">
        <v>157</v>
      </c>
      <c r="T2569" t="s">
        <v>157</v>
      </c>
      <c r="U2569" t="s">
        <v>157</v>
      </c>
    </row>
    <row r="2570" spans="1:21" hidden="1" x14ac:dyDescent="0.45">
      <c r="A2570" t="str">
        <f t="shared" si="51"/>
        <v>YAG3UKL7F+MArchitecture, building and planningAbroad</v>
      </c>
      <c r="B2570" t="s">
        <v>116</v>
      </c>
      <c r="C2570" t="s">
        <v>141</v>
      </c>
      <c r="D2570">
        <v>3</v>
      </c>
      <c r="E2570" t="s">
        <v>44</v>
      </c>
      <c r="F2570" t="s">
        <v>145</v>
      </c>
      <c r="G2570" t="s">
        <v>138</v>
      </c>
      <c r="H2570" t="s">
        <v>84</v>
      </c>
      <c r="I2570" t="s">
        <v>146</v>
      </c>
      <c r="J2570">
        <v>75</v>
      </c>
      <c r="K2570">
        <v>0</v>
      </c>
      <c r="L2570">
        <v>75</v>
      </c>
      <c r="M2570">
        <v>76.400000000000006</v>
      </c>
      <c r="N2570">
        <v>10.1</v>
      </c>
      <c r="O2570">
        <v>12.2</v>
      </c>
      <c r="P2570">
        <v>12.2</v>
      </c>
      <c r="Q2570">
        <v>13.5</v>
      </c>
      <c r="R2570" t="s">
        <v>161</v>
      </c>
      <c r="S2570" t="s">
        <v>161</v>
      </c>
      <c r="T2570" t="s">
        <v>161</v>
      </c>
      <c r="U2570" t="s">
        <v>161</v>
      </c>
    </row>
    <row r="2571" spans="1:21" hidden="1" x14ac:dyDescent="0.45">
      <c r="A2571" t="str">
        <f t="shared" si="51"/>
        <v>YAG3UKL7F+MArchitecture, building and planningEast Midlands</v>
      </c>
      <c r="B2571" t="s">
        <v>116</v>
      </c>
      <c r="C2571" t="s">
        <v>141</v>
      </c>
      <c r="D2571">
        <v>3</v>
      </c>
      <c r="E2571" t="s">
        <v>44</v>
      </c>
      <c r="F2571" t="s">
        <v>145</v>
      </c>
      <c r="G2571" t="s">
        <v>138</v>
      </c>
      <c r="H2571" t="s">
        <v>84</v>
      </c>
      <c r="I2571" t="s">
        <v>147</v>
      </c>
      <c r="J2571">
        <v>175</v>
      </c>
      <c r="K2571">
        <v>0</v>
      </c>
      <c r="L2571">
        <v>175</v>
      </c>
      <c r="M2571">
        <v>4</v>
      </c>
      <c r="N2571">
        <v>1.2</v>
      </c>
      <c r="O2571">
        <v>85</v>
      </c>
      <c r="P2571">
        <v>91.9</v>
      </c>
      <c r="Q2571">
        <v>94.8</v>
      </c>
      <c r="R2571">
        <v>150</v>
      </c>
      <c r="S2571">
        <v>25600</v>
      </c>
      <c r="T2571">
        <v>31000</v>
      </c>
      <c r="U2571">
        <v>40900</v>
      </c>
    </row>
    <row r="2572" spans="1:21" hidden="1" x14ac:dyDescent="0.45">
      <c r="A2572" t="str">
        <f t="shared" si="51"/>
        <v>YAG3UKL7F+MArchitecture, building and planningEast of England</v>
      </c>
      <c r="B2572" t="s">
        <v>116</v>
      </c>
      <c r="C2572" t="s">
        <v>141</v>
      </c>
      <c r="D2572">
        <v>3</v>
      </c>
      <c r="E2572" t="s">
        <v>44</v>
      </c>
      <c r="F2572" t="s">
        <v>145</v>
      </c>
      <c r="G2572" t="s">
        <v>138</v>
      </c>
      <c r="H2572" t="s">
        <v>84</v>
      </c>
      <c r="I2572" t="s">
        <v>148</v>
      </c>
      <c r="J2572">
        <v>255</v>
      </c>
      <c r="K2572">
        <v>0</v>
      </c>
      <c r="L2572">
        <v>255</v>
      </c>
      <c r="M2572">
        <v>5.2</v>
      </c>
      <c r="N2572">
        <v>1.6</v>
      </c>
      <c r="O2572">
        <v>78.7</v>
      </c>
      <c r="P2572">
        <v>92.4</v>
      </c>
      <c r="Q2572">
        <v>93.2</v>
      </c>
      <c r="R2572">
        <v>200</v>
      </c>
      <c r="S2572">
        <v>28500</v>
      </c>
      <c r="T2572">
        <v>36500</v>
      </c>
      <c r="U2572">
        <v>43100</v>
      </c>
    </row>
    <row r="2573" spans="1:21" hidden="1" x14ac:dyDescent="0.45">
      <c r="A2573" t="str">
        <f t="shared" si="51"/>
        <v>YAG3UKL7F+MArchitecture, building and planningLondon</v>
      </c>
      <c r="B2573" t="s">
        <v>116</v>
      </c>
      <c r="C2573" t="s">
        <v>141</v>
      </c>
      <c r="D2573">
        <v>3</v>
      </c>
      <c r="E2573" t="s">
        <v>44</v>
      </c>
      <c r="F2573" t="s">
        <v>145</v>
      </c>
      <c r="G2573" t="s">
        <v>138</v>
      </c>
      <c r="H2573" t="s">
        <v>84</v>
      </c>
      <c r="I2573" t="s">
        <v>149</v>
      </c>
      <c r="J2573">
        <v>1110</v>
      </c>
      <c r="K2573">
        <v>0</v>
      </c>
      <c r="L2573">
        <v>1110</v>
      </c>
      <c r="M2573">
        <v>9.5</v>
      </c>
      <c r="N2573">
        <v>5.5</v>
      </c>
      <c r="O2573">
        <v>74.8</v>
      </c>
      <c r="P2573">
        <v>83.1</v>
      </c>
      <c r="Q2573">
        <v>85.1</v>
      </c>
      <c r="R2573">
        <v>815</v>
      </c>
      <c r="S2573">
        <v>31800</v>
      </c>
      <c r="T2573">
        <v>38700</v>
      </c>
      <c r="U2573">
        <v>47400</v>
      </c>
    </row>
    <row r="2574" spans="1:21" hidden="1" x14ac:dyDescent="0.45">
      <c r="A2574" t="str">
        <f t="shared" si="51"/>
        <v>YAG3UKL7F+MArchitecture, building and planningNorth East</v>
      </c>
      <c r="B2574" t="s">
        <v>116</v>
      </c>
      <c r="C2574" t="s">
        <v>141</v>
      </c>
      <c r="D2574">
        <v>3</v>
      </c>
      <c r="E2574" t="s">
        <v>44</v>
      </c>
      <c r="F2574" t="s">
        <v>145</v>
      </c>
      <c r="G2574" t="s">
        <v>138</v>
      </c>
      <c r="H2574" t="s">
        <v>84</v>
      </c>
      <c r="I2574" t="s">
        <v>150</v>
      </c>
      <c r="J2574">
        <v>65</v>
      </c>
      <c r="K2574">
        <v>0</v>
      </c>
      <c r="L2574">
        <v>65</v>
      </c>
      <c r="M2574">
        <v>9.3000000000000007</v>
      </c>
      <c r="N2574">
        <v>1.6</v>
      </c>
      <c r="O2574">
        <v>82.9</v>
      </c>
      <c r="P2574">
        <v>87.6</v>
      </c>
      <c r="Q2574">
        <v>89.1</v>
      </c>
      <c r="R2574">
        <v>50</v>
      </c>
      <c r="S2574">
        <v>25200</v>
      </c>
      <c r="T2574">
        <v>30700</v>
      </c>
      <c r="U2574">
        <v>42300</v>
      </c>
    </row>
    <row r="2575" spans="1:21" hidden="1" x14ac:dyDescent="0.45">
      <c r="A2575" t="str">
        <f t="shared" si="51"/>
        <v>YAG3UKL7F+MArchitecture, building and planningNorth West</v>
      </c>
      <c r="B2575" t="s">
        <v>116</v>
      </c>
      <c r="C2575" t="s">
        <v>141</v>
      </c>
      <c r="D2575">
        <v>3</v>
      </c>
      <c r="E2575" t="s">
        <v>44</v>
      </c>
      <c r="F2575" t="s">
        <v>145</v>
      </c>
      <c r="G2575" t="s">
        <v>138</v>
      </c>
      <c r="H2575" t="s">
        <v>84</v>
      </c>
      <c r="I2575" t="s">
        <v>151</v>
      </c>
      <c r="J2575">
        <v>265</v>
      </c>
      <c r="K2575">
        <v>0</v>
      </c>
      <c r="L2575">
        <v>265</v>
      </c>
      <c r="M2575">
        <v>12.3</v>
      </c>
      <c r="N2575">
        <v>3.4</v>
      </c>
      <c r="O2575">
        <v>79.599999999999994</v>
      </c>
      <c r="P2575">
        <v>83.4</v>
      </c>
      <c r="Q2575">
        <v>84.3</v>
      </c>
      <c r="R2575">
        <v>210</v>
      </c>
      <c r="S2575">
        <v>25600</v>
      </c>
      <c r="T2575">
        <v>31400</v>
      </c>
      <c r="U2575">
        <v>42000</v>
      </c>
    </row>
    <row r="2576" spans="1:21" hidden="1" x14ac:dyDescent="0.45">
      <c r="A2576" t="str">
        <f t="shared" si="51"/>
        <v>YAG3UKL7F+MArchitecture, building and planningNorthern Ireland</v>
      </c>
      <c r="B2576" t="s">
        <v>116</v>
      </c>
      <c r="C2576" t="s">
        <v>141</v>
      </c>
      <c r="D2576">
        <v>3</v>
      </c>
      <c r="E2576" t="s">
        <v>44</v>
      </c>
      <c r="F2576" t="s">
        <v>145</v>
      </c>
      <c r="G2576" t="s">
        <v>138</v>
      </c>
      <c r="H2576" t="s">
        <v>84</v>
      </c>
      <c r="I2576" t="s">
        <v>152</v>
      </c>
      <c r="J2576">
        <v>20</v>
      </c>
      <c r="K2576">
        <v>0</v>
      </c>
      <c r="L2576">
        <v>20</v>
      </c>
      <c r="M2576">
        <v>22.1</v>
      </c>
      <c r="N2576">
        <v>5.8</v>
      </c>
      <c r="O2576">
        <v>54.8</v>
      </c>
      <c r="P2576">
        <v>72.099999999999994</v>
      </c>
      <c r="Q2576">
        <v>72.099999999999994</v>
      </c>
      <c r="R2576" t="s">
        <v>161</v>
      </c>
      <c r="S2576" t="s">
        <v>161</v>
      </c>
      <c r="T2576" t="s">
        <v>161</v>
      </c>
      <c r="U2576" t="s">
        <v>161</v>
      </c>
    </row>
    <row r="2577" spans="1:21" hidden="1" x14ac:dyDescent="0.45">
      <c r="A2577" t="str">
        <f t="shared" si="51"/>
        <v>YAG3UKL7F+MArchitecture, building and planningScotland</v>
      </c>
      <c r="B2577" t="s">
        <v>116</v>
      </c>
      <c r="C2577" t="s">
        <v>141</v>
      </c>
      <c r="D2577">
        <v>3</v>
      </c>
      <c r="E2577" t="s">
        <v>44</v>
      </c>
      <c r="F2577" t="s">
        <v>145</v>
      </c>
      <c r="G2577" t="s">
        <v>138</v>
      </c>
      <c r="H2577" t="s">
        <v>84</v>
      </c>
      <c r="I2577" t="s">
        <v>153</v>
      </c>
      <c r="J2577">
        <v>40</v>
      </c>
      <c r="K2577">
        <v>0</v>
      </c>
      <c r="L2577">
        <v>40</v>
      </c>
      <c r="M2577">
        <v>5.3</v>
      </c>
      <c r="N2577">
        <v>0</v>
      </c>
      <c r="O2577">
        <v>78.8</v>
      </c>
      <c r="P2577">
        <v>92</v>
      </c>
      <c r="Q2577">
        <v>94.7</v>
      </c>
      <c r="R2577">
        <v>30</v>
      </c>
      <c r="S2577">
        <v>27700</v>
      </c>
      <c r="T2577">
        <v>32500</v>
      </c>
      <c r="U2577">
        <v>43100</v>
      </c>
    </row>
    <row r="2578" spans="1:21" hidden="1" x14ac:dyDescent="0.45">
      <c r="A2578" t="str">
        <f t="shared" si="51"/>
        <v>YAG3UKL7F+MArchitecture, building and planningSouth East</v>
      </c>
      <c r="B2578" t="s">
        <v>116</v>
      </c>
      <c r="C2578" t="s">
        <v>141</v>
      </c>
      <c r="D2578">
        <v>3</v>
      </c>
      <c r="E2578" t="s">
        <v>44</v>
      </c>
      <c r="F2578" t="s">
        <v>145</v>
      </c>
      <c r="G2578" t="s">
        <v>138</v>
      </c>
      <c r="H2578" t="s">
        <v>84</v>
      </c>
      <c r="I2578" t="s">
        <v>154</v>
      </c>
      <c r="J2578">
        <v>435</v>
      </c>
      <c r="K2578">
        <v>0</v>
      </c>
      <c r="L2578">
        <v>435</v>
      </c>
      <c r="M2578">
        <v>7.7</v>
      </c>
      <c r="N2578">
        <v>3.2</v>
      </c>
      <c r="O2578">
        <v>78.400000000000006</v>
      </c>
      <c r="P2578">
        <v>88.4</v>
      </c>
      <c r="Q2578">
        <v>89.1</v>
      </c>
      <c r="R2578">
        <v>330</v>
      </c>
      <c r="S2578">
        <v>29600</v>
      </c>
      <c r="T2578">
        <v>36900</v>
      </c>
      <c r="U2578">
        <v>46000</v>
      </c>
    </row>
    <row r="2579" spans="1:21" hidden="1" x14ac:dyDescent="0.45">
      <c r="A2579" t="str">
        <f t="shared" si="51"/>
        <v>YAG3UKL7F+MArchitecture, building and planningSouth West</v>
      </c>
      <c r="B2579" t="s">
        <v>116</v>
      </c>
      <c r="C2579" t="s">
        <v>141</v>
      </c>
      <c r="D2579">
        <v>3</v>
      </c>
      <c r="E2579" t="s">
        <v>44</v>
      </c>
      <c r="F2579" t="s">
        <v>145</v>
      </c>
      <c r="G2579" t="s">
        <v>138</v>
      </c>
      <c r="H2579" t="s">
        <v>84</v>
      </c>
      <c r="I2579" t="s">
        <v>155</v>
      </c>
      <c r="J2579">
        <v>230</v>
      </c>
      <c r="K2579">
        <v>0</v>
      </c>
      <c r="L2579">
        <v>230</v>
      </c>
      <c r="M2579">
        <v>9.6</v>
      </c>
      <c r="N2579">
        <v>4.3</v>
      </c>
      <c r="O2579">
        <v>73.3</v>
      </c>
      <c r="P2579">
        <v>85.2</v>
      </c>
      <c r="Q2579">
        <v>86.1</v>
      </c>
      <c r="R2579">
        <v>165</v>
      </c>
      <c r="S2579">
        <v>24800</v>
      </c>
      <c r="T2579">
        <v>31400</v>
      </c>
      <c r="U2579">
        <v>38300</v>
      </c>
    </row>
    <row r="2580" spans="1:21" hidden="1" x14ac:dyDescent="0.45">
      <c r="A2580" t="str">
        <f t="shared" si="51"/>
        <v>YAG3UKL7F+MArchitecture, building and planningUnknown</v>
      </c>
      <c r="B2580" t="s">
        <v>116</v>
      </c>
      <c r="C2580" t="s">
        <v>141</v>
      </c>
      <c r="D2580">
        <v>3</v>
      </c>
      <c r="E2580" t="s">
        <v>44</v>
      </c>
      <c r="F2580" t="s">
        <v>145</v>
      </c>
      <c r="G2580" t="s">
        <v>138</v>
      </c>
      <c r="H2580" t="s">
        <v>84</v>
      </c>
      <c r="I2580" t="s">
        <v>156</v>
      </c>
      <c r="J2580" t="s">
        <v>161</v>
      </c>
      <c r="K2580" t="s">
        <v>161</v>
      </c>
      <c r="L2580" t="s">
        <v>161</v>
      </c>
      <c r="M2580" t="s">
        <v>161</v>
      </c>
      <c r="N2580" t="s">
        <v>161</v>
      </c>
      <c r="O2580" t="s">
        <v>161</v>
      </c>
      <c r="P2580" t="s">
        <v>161</v>
      </c>
      <c r="Q2580" t="s">
        <v>161</v>
      </c>
      <c r="R2580" t="s">
        <v>161</v>
      </c>
      <c r="S2580" t="s">
        <v>161</v>
      </c>
      <c r="T2580" t="s">
        <v>161</v>
      </c>
      <c r="U2580" t="s">
        <v>161</v>
      </c>
    </row>
    <row r="2581" spans="1:21" hidden="1" x14ac:dyDescent="0.45">
      <c r="A2581" t="str">
        <f t="shared" si="51"/>
        <v>YAG3UKL7F+MArchitecture, building and planningWales</v>
      </c>
      <c r="B2581" t="s">
        <v>116</v>
      </c>
      <c r="C2581" t="s">
        <v>141</v>
      </c>
      <c r="D2581">
        <v>3</v>
      </c>
      <c r="E2581" t="s">
        <v>44</v>
      </c>
      <c r="F2581" t="s">
        <v>145</v>
      </c>
      <c r="G2581" t="s">
        <v>138</v>
      </c>
      <c r="H2581" t="s">
        <v>84</v>
      </c>
      <c r="I2581" t="s">
        <v>158</v>
      </c>
      <c r="J2581">
        <v>55</v>
      </c>
      <c r="K2581">
        <v>0</v>
      </c>
      <c r="L2581">
        <v>55</v>
      </c>
      <c r="M2581">
        <v>1.8</v>
      </c>
      <c r="N2581">
        <v>5.5</v>
      </c>
      <c r="O2581">
        <v>87.2</v>
      </c>
      <c r="P2581">
        <v>92.7</v>
      </c>
      <c r="Q2581">
        <v>92.7</v>
      </c>
      <c r="R2581">
        <v>50</v>
      </c>
      <c r="S2581">
        <v>27000</v>
      </c>
      <c r="T2581">
        <v>34100</v>
      </c>
      <c r="U2581">
        <v>43400</v>
      </c>
    </row>
    <row r="2582" spans="1:21" hidden="1" x14ac:dyDescent="0.45">
      <c r="A2582" t="str">
        <f t="shared" si="51"/>
        <v>YAG3UKL7F+MArchitecture, building and planningWest Midlands</v>
      </c>
      <c r="B2582" t="s">
        <v>116</v>
      </c>
      <c r="C2582" t="s">
        <v>141</v>
      </c>
      <c r="D2582">
        <v>3</v>
      </c>
      <c r="E2582" t="s">
        <v>44</v>
      </c>
      <c r="F2582" t="s">
        <v>145</v>
      </c>
      <c r="G2582" t="s">
        <v>138</v>
      </c>
      <c r="H2582" t="s">
        <v>84</v>
      </c>
      <c r="I2582" t="s">
        <v>159</v>
      </c>
      <c r="J2582">
        <v>185</v>
      </c>
      <c r="K2582">
        <v>0</v>
      </c>
      <c r="L2582">
        <v>185</v>
      </c>
      <c r="M2582">
        <v>5.3</v>
      </c>
      <c r="N2582">
        <v>7.8</v>
      </c>
      <c r="O2582">
        <v>81.7</v>
      </c>
      <c r="P2582">
        <v>86.1</v>
      </c>
      <c r="Q2582">
        <v>86.9</v>
      </c>
      <c r="R2582">
        <v>145</v>
      </c>
      <c r="S2582">
        <v>25900</v>
      </c>
      <c r="T2582">
        <v>35000</v>
      </c>
      <c r="U2582">
        <v>45300</v>
      </c>
    </row>
    <row r="2583" spans="1:21" hidden="1" x14ac:dyDescent="0.45">
      <c r="A2583" t="str">
        <f t="shared" si="51"/>
        <v>YAG3UKL7F+MArchitecture, building and planningYorkshire and The Humber</v>
      </c>
      <c r="B2583" t="s">
        <v>116</v>
      </c>
      <c r="C2583" t="s">
        <v>141</v>
      </c>
      <c r="D2583">
        <v>3</v>
      </c>
      <c r="E2583" t="s">
        <v>44</v>
      </c>
      <c r="F2583" t="s">
        <v>145</v>
      </c>
      <c r="G2583" t="s">
        <v>138</v>
      </c>
      <c r="H2583" t="s">
        <v>84</v>
      </c>
      <c r="I2583" t="s">
        <v>160</v>
      </c>
      <c r="J2583">
        <v>170</v>
      </c>
      <c r="K2583">
        <v>0</v>
      </c>
      <c r="L2583">
        <v>170</v>
      </c>
      <c r="M2583">
        <v>7.3</v>
      </c>
      <c r="N2583">
        <v>3.3</v>
      </c>
      <c r="O2583">
        <v>79.400000000000006</v>
      </c>
      <c r="P2583">
        <v>87.9</v>
      </c>
      <c r="Q2583">
        <v>89.4</v>
      </c>
      <c r="R2583">
        <v>130</v>
      </c>
      <c r="S2583">
        <v>23700</v>
      </c>
      <c r="T2583">
        <v>32800</v>
      </c>
      <c r="U2583">
        <v>40500</v>
      </c>
    </row>
    <row r="2584" spans="1:21" hidden="1" x14ac:dyDescent="0.45">
      <c r="A2584" t="str">
        <f t="shared" si="51"/>
        <v>YAG3UKL7F+MArchitecture, building and planningNA</v>
      </c>
      <c r="B2584" t="s">
        <v>116</v>
      </c>
      <c r="C2584" t="s">
        <v>141</v>
      </c>
      <c r="D2584">
        <v>3</v>
      </c>
      <c r="E2584" t="s">
        <v>44</v>
      </c>
      <c r="F2584" t="s">
        <v>145</v>
      </c>
      <c r="G2584" t="s">
        <v>138</v>
      </c>
      <c r="H2584" t="s">
        <v>84</v>
      </c>
      <c r="I2584" t="s">
        <v>157</v>
      </c>
      <c r="J2584">
        <v>105</v>
      </c>
      <c r="K2584">
        <v>90.1</v>
      </c>
      <c r="L2584">
        <v>15</v>
      </c>
      <c r="M2584">
        <v>0</v>
      </c>
      <c r="N2584">
        <v>0</v>
      </c>
      <c r="O2584">
        <v>0</v>
      </c>
      <c r="P2584">
        <v>3.3</v>
      </c>
      <c r="Q2584">
        <v>100</v>
      </c>
      <c r="R2584" t="s">
        <v>157</v>
      </c>
      <c r="S2584" t="s">
        <v>157</v>
      </c>
      <c r="T2584" t="s">
        <v>157</v>
      </c>
      <c r="U2584" t="s">
        <v>157</v>
      </c>
    </row>
    <row r="2585" spans="1:21" hidden="1" x14ac:dyDescent="0.45">
      <c r="A2585" t="str">
        <f t="shared" si="51"/>
        <v>YAG3UKL8F+MArchitecture, building and planningAbroad</v>
      </c>
      <c r="B2585" t="s">
        <v>116</v>
      </c>
      <c r="C2585" t="s">
        <v>141</v>
      </c>
      <c r="D2585">
        <v>3</v>
      </c>
      <c r="E2585" t="s">
        <v>44</v>
      </c>
      <c r="F2585" t="s">
        <v>139</v>
      </c>
      <c r="G2585" t="s">
        <v>138</v>
      </c>
      <c r="H2585" t="s">
        <v>84</v>
      </c>
      <c r="I2585" t="s">
        <v>146</v>
      </c>
      <c r="J2585">
        <v>5</v>
      </c>
      <c r="K2585">
        <v>0</v>
      </c>
      <c r="L2585">
        <v>5</v>
      </c>
      <c r="M2585">
        <v>66.7</v>
      </c>
      <c r="N2585">
        <v>0</v>
      </c>
      <c r="O2585">
        <v>33.299999999999997</v>
      </c>
      <c r="P2585">
        <v>33.299999999999997</v>
      </c>
      <c r="Q2585">
        <v>33.299999999999997</v>
      </c>
      <c r="R2585" t="s">
        <v>157</v>
      </c>
      <c r="S2585" t="s">
        <v>157</v>
      </c>
      <c r="T2585" t="s">
        <v>157</v>
      </c>
      <c r="U2585" t="s">
        <v>157</v>
      </c>
    </row>
    <row r="2586" spans="1:21" hidden="1" x14ac:dyDescent="0.45">
      <c r="A2586" t="str">
        <f t="shared" si="51"/>
        <v>YAG3UKL8F+MArchitecture, building and planningEast Midlands</v>
      </c>
      <c r="B2586" t="s">
        <v>116</v>
      </c>
      <c r="C2586" t="s">
        <v>141</v>
      </c>
      <c r="D2586">
        <v>3</v>
      </c>
      <c r="E2586" t="s">
        <v>44</v>
      </c>
      <c r="F2586" t="s">
        <v>139</v>
      </c>
      <c r="G2586" t="s">
        <v>138</v>
      </c>
      <c r="H2586" t="s">
        <v>84</v>
      </c>
      <c r="I2586" t="s">
        <v>147</v>
      </c>
      <c r="J2586">
        <v>10</v>
      </c>
      <c r="K2586">
        <v>0</v>
      </c>
      <c r="L2586">
        <v>10</v>
      </c>
      <c r="M2586">
        <v>36.4</v>
      </c>
      <c r="N2586">
        <v>18.2</v>
      </c>
      <c r="O2586">
        <v>27.3</v>
      </c>
      <c r="P2586">
        <v>45.5</v>
      </c>
      <c r="Q2586">
        <v>45.5</v>
      </c>
      <c r="R2586" t="s">
        <v>161</v>
      </c>
      <c r="S2586" t="s">
        <v>161</v>
      </c>
      <c r="T2586" t="s">
        <v>161</v>
      </c>
      <c r="U2586" t="s">
        <v>161</v>
      </c>
    </row>
    <row r="2587" spans="1:21" hidden="1" x14ac:dyDescent="0.45">
      <c r="A2587" t="str">
        <f t="shared" si="51"/>
        <v>YAG3UKL8F+MArchitecture, building and planningEast of England</v>
      </c>
      <c r="B2587" t="s">
        <v>116</v>
      </c>
      <c r="C2587" t="s">
        <v>141</v>
      </c>
      <c r="D2587">
        <v>3</v>
      </c>
      <c r="E2587" t="s">
        <v>44</v>
      </c>
      <c r="F2587" t="s">
        <v>139</v>
      </c>
      <c r="G2587" t="s">
        <v>138</v>
      </c>
      <c r="H2587" t="s">
        <v>84</v>
      </c>
      <c r="I2587" t="s">
        <v>148</v>
      </c>
      <c r="J2587">
        <v>10</v>
      </c>
      <c r="K2587">
        <v>0</v>
      </c>
      <c r="L2587">
        <v>10</v>
      </c>
      <c r="M2587">
        <v>16.7</v>
      </c>
      <c r="N2587">
        <v>0</v>
      </c>
      <c r="O2587">
        <v>83.3</v>
      </c>
      <c r="P2587">
        <v>83.3</v>
      </c>
      <c r="Q2587">
        <v>83.3</v>
      </c>
      <c r="R2587" t="s">
        <v>161</v>
      </c>
      <c r="S2587" t="s">
        <v>161</v>
      </c>
      <c r="T2587" t="s">
        <v>161</v>
      </c>
      <c r="U2587" t="s">
        <v>161</v>
      </c>
    </row>
    <row r="2588" spans="1:21" hidden="1" x14ac:dyDescent="0.45">
      <c r="A2588" t="str">
        <f t="shared" si="51"/>
        <v>YAG3UKL8F+MArchitecture, building and planningLondon</v>
      </c>
      <c r="B2588" t="s">
        <v>116</v>
      </c>
      <c r="C2588" t="s">
        <v>141</v>
      </c>
      <c r="D2588">
        <v>3</v>
      </c>
      <c r="E2588" t="s">
        <v>44</v>
      </c>
      <c r="F2588" t="s">
        <v>139</v>
      </c>
      <c r="G2588" t="s">
        <v>138</v>
      </c>
      <c r="H2588" t="s">
        <v>84</v>
      </c>
      <c r="I2588" t="s">
        <v>149</v>
      </c>
      <c r="J2588">
        <v>20</v>
      </c>
      <c r="K2588">
        <v>0</v>
      </c>
      <c r="L2588">
        <v>20</v>
      </c>
      <c r="M2588">
        <v>12.5</v>
      </c>
      <c r="N2588">
        <v>0</v>
      </c>
      <c r="O2588">
        <v>75</v>
      </c>
      <c r="P2588">
        <v>87.5</v>
      </c>
      <c r="Q2588">
        <v>87.5</v>
      </c>
      <c r="R2588">
        <v>15</v>
      </c>
      <c r="S2588">
        <v>6800</v>
      </c>
      <c r="T2588">
        <v>23200</v>
      </c>
      <c r="U2588">
        <v>34700</v>
      </c>
    </row>
    <row r="2589" spans="1:21" hidden="1" x14ac:dyDescent="0.45">
      <c r="A2589" t="str">
        <f t="shared" si="51"/>
        <v>YAG3UKL8F+MArchitecture, building and planningNorth East</v>
      </c>
      <c r="B2589" t="s">
        <v>116</v>
      </c>
      <c r="C2589" t="s">
        <v>141</v>
      </c>
      <c r="D2589">
        <v>3</v>
      </c>
      <c r="E2589" t="s">
        <v>44</v>
      </c>
      <c r="F2589" t="s">
        <v>139</v>
      </c>
      <c r="G2589" t="s">
        <v>138</v>
      </c>
      <c r="H2589" t="s">
        <v>84</v>
      </c>
      <c r="I2589" t="s">
        <v>150</v>
      </c>
      <c r="J2589">
        <v>5</v>
      </c>
      <c r="K2589">
        <v>0</v>
      </c>
      <c r="L2589">
        <v>5</v>
      </c>
      <c r="M2589">
        <v>0</v>
      </c>
      <c r="N2589">
        <v>0</v>
      </c>
      <c r="O2589">
        <v>80</v>
      </c>
      <c r="P2589">
        <v>100</v>
      </c>
      <c r="Q2589">
        <v>100</v>
      </c>
      <c r="R2589" t="s">
        <v>161</v>
      </c>
      <c r="S2589" t="s">
        <v>161</v>
      </c>
      <c r="T2589" t="s">
        <v>161</v>
      </c>
      <c r="U2589" t="s">
        <v>161</v>
      </c>
    </row>
    <row r="2590" spans="1:21" hidden="1" x14ac:dyDescent="0.45">
      <c r="A2590" t="str">
        <f t="shared" si="51"/>
        <v>YAG3UKL8F+MArchitecture, building and planningNorth West</v>
      </c>
      <c r="B2590" t="s">
        <v>116</v>
      </c>
      <c r="C2590" t="s">
        <v>141</v>
      </c>
      <c r="D2590">
        <v>3</v>
      </c>
      <c r="E2590" t="s">
        <v>44</v>
      </c>
      <c r="F2590" t="s">
        <v>139</v>
      </c>
      <c r="G2590" t="s">
        <v>138</v>
      </c>
      <c r="H2590" t="s">
        <v>84</v>
      </c>
      <c r="I2590" t="s">
        <v>151</v>
      </c>
      <c r="J2590">
        <v>15</v>
      </c>
      <c r="K2590">
        <v>0</v>
      </c>
      <c r="L2590">
        <v>15</v>
      </c>
      <c r="M2590">
        <v>22.5</v>
      </c>
      <c r="N2590">
        <v>7.5</v>
      </c>
      <c r="O2590">
        <v>62.5</v>
      </c>
      <c r="P2590">
        <v>70</v>
      </c>
      <c r="Q2590">
        <v>70</v>
      </c>
      <c r="R2590" t="s">
        <v>161</v>
      </c>
      <c r="S2590" t="s">
        <v>161</v>
      </c>
      <c r="T2590" t="s">
        <v>161</v>
      </c>
      <c r="U2590" t="s">
        <v>161</v>
      </c>
    </row>
    <row r="2591" spans="1:21" hidden="1" x14ac:dyDescent="0.45">
      <c r="A2591" t="str">
        <f t="shared" si="51"/>
        <v>YAG3UKL8F+MArchitecture, building and planningScotland</v>
      </c>
      <c r="B2591" t="s">
        <v>116</v>
      </c>
      <c r="C2591" t="s">
        <v>141</v>
      </c>
      <c r="D2591">
        <v>3</v>
      </c>
      <c r="E2591" t="s">
        <v>44</v>
      </c>
      <c r="F2591" t="s">
        <v>139</v>
      </c>
      <c r="G2591" t="s">
        <v>138</v>
      </c>
      <c r="H2591" t="s">
        <v>84</v>
      </c>
      <c r="I2591" t="s">
        <v>153</v>
      </c>
      <c r="J2591">
        <v>5</v>
      </c>
      <c r="K2591">
        <v>0</v>
      </c>
      <c r="L2591">
        <v>5</v>
      </c>
      <c r="M2591">
        <v>0</v>
      </c>
      <c r="N2591">
        <v>0</v>
      </c>
      <c r="O2591">
        <v>100</v>
      </c>
      <c r="P2591">
        <v>100</v>
      </c>
      <c r="Q2591">
        <v>100</v>
      </c>
      <c r="R2591" t="s">
        <v>161</v>
      </c>
      <c r="S2591" t="s">
        <v>161</v>
      </c>
      <c r="T2591" t="s">
        <v>161</v>
      </c>
      <c r="U2591" t="s">
        <v>161</v>
      </c>
    </row>
    <row r="2592" spans="1:21" hidden="1" x14ac:dyDescent="0.45">
      <c r="A2592" t="str">
        <f t="shared" si="51"/>
        <v>YAG3UKL8F+MArchitecture, building and planningSouth East</v>
      </c>
      <c r="B2592" t="s">
        <v>116</v>
      </c>
      <c r="C2592" t="s">
        <v>141</v>
      </c>
      <c r="D2592">
        <v>3</v>
      </c>
      <c r="E2592" t="s">
        <v>44</v>
      </c>
      <c r="F2592" t="s">
        <v>139</v>
      </c>
      <c r="G2592" t="s">
        <v>138</v>
      </c>
      <c r="H2592" t="s">
        <v>84</v>
      </c>
      <c r="I2592" t="s">
        <v>154</v>
      </c>
      <c r="J2592">
        <v>15</v>
      </c>
      <c r="K2592">
        <v>0</v>
      </c>
      <c r="L2592">
        <v>15</v>
      </c>
      <c r="M2592">
        <v>9.8000000000000007</v>
      </c>
      <c r="N2592">
        <v>9.8000000000000007</v>
      </c>
      <c r="O2592">
        <v>80.5</v>
      </c>
      <c r="P2592">
        <v>80.5</v>
      </c>
      <c r="Q2592">
        <v>80.5</v>
      </c>
      <c r="R2592" t="s">
        <v>161</v>
      </c>
      <c r="S2592" t="s">
        <v>161</v>
      </c>
      <c r="T2592" t="s">
        <v>161</v>
      </c>
      <c r="U2592" t="s">
        <v>161</v>
      </c>
    </row>
    <row r="2593" spans="1:21" hidden="1" x14ac:dyDescent="0.45">
      <c r="A2593" t="str">
        <f t="shared" si="51"/>
        <v>YAG3UKL8F+MArchitecture, building and planningSouth West</v>
      </c>
      <c r="B2593" t="s">
        <v>116</v>
      </c>
      <c r="C2593" t="s">
        <v>141</v>
      </c>
      <c r="D2593">
        <v>3</v>
      </c>
      <c r="E2593" t="s">
        <v>44</v>
      </c>
      <c r="F2593" t="s">
        <v>139</v>
      </c>
      <c r="G2593" t="s">
        <v>138</v>
      </c>
      <c r="H2593" t="s">
        <v>84</v>
      </c>
      <c r="I2593" t="s">
        <v>155</v>
      </c>
      <c r="J2593">
        <v>10</v>
      </c>
      <c r="K2593">
        <v>0</v>
      </c>
      <c r="L2593">
        <v>10</v>
      </c>
      <c r="M2593">
        <v>0</v>
      </c>
      <c r="N2593">
        <v>0</v>
      </c>
      <c r="O2593">
        <v>77.8</v>
      </c>
      <c r="P2593">
        <v>100</v>
      </c>
      <c r="Q2593">
        <v>100</v>
      </c>
      <c r="R2593" t="s">
        <v>161</v>
      </c>
      <c r="S2593" t="s">
        <v>161</v>
      </c>
      <c r="T2593" t="s">
        <v>161</v>
      </c>
      <c r="U2593" t="s">
        <v>161</v>
      </c>
    </row>
    <row r="2594" spans="1:21" hidden="1" x14ac:dyDescent="0.45">
      <c r="A2594" t="str">
        <f t="shared" si="51"/>
        <v>YAG3UKL8F+MArchitecture, building and planningWales</v>
      </c>
      <c r="B2594" t="s">
        <v>116</v>
      </c>
      <c r="C2594" t="s">
        <v>141</v>
      </c>
      <c r="D2594">
        <v>3</v>
      </c>
      <c r="E2594" t="s">
        <v>44</v>
      </c>
      <c r="F2594" t="s">
        <v>139</v>
      </c>
      <c r="G2594" t="s">
        <v>138</v>
      </c>
      <c r="H2594" t="s">
        <v>84</v>
      </c>
      <c r="I2594" t="s">
        <v>158</v>
      </c>
      <c r="J2594" t="s">
        <v>161</v>
      </c>
      <c r="K2594" t="s">
        <v>161</v>
      </c>
      <c r="L2594" t="s">
        <v>161</v>
      </c>
      <c r="M2594" t="s">
        <v>161</v>
      </c>
      <c r="N2594" t="s">
        <v>161</v>
      </c>
      <c r="O2594" t="s">
        <v>161</v>
      </c>
      <c r="P2594" t="s">
        <v>161</v>
      </c>
      <c r="Q2594" t="s">
        <v>161</v>
      </c>
      <c r="R2594" t="s">
        <v>161</v>
      </c>
      <c r="S2594" t="s">
        <v>161</v>
      </c>
      <c r="T2594" t="s">
        <v>161</v>
      </c>
      <c r="U2594" t="s">
        <v>161</v>
      </c>
    </row>
    <row r="2595" spans="1:21" hidden="1" x14ac:dyDescent="0.45">
      <c r="A2595" t="str">
        <f t="shared" si="51"/>
        <v>YAG3UKL8F+MArchitecture, building and planningWest Midlands</v>
      </c>
      <c r="B2595" t="s">
        <v>116</v>
      </c>
      <c r="C2595" t="s">
        <v>141</v>
      </c>
      <c r="D2595">
        <v>3</v>
      </c>
      <c r="E2595" t="s">
        <v>44</v>
      </c>
      <c r="F2595" t="s">
        <v>139</v>
      </c>
      <c r="G2595" t="s">
        <v>138</v>
      </c>
      <c r="H2595" t="s">
        <v>84</v>
      </c>
      <c r="I2595" t="s">
        <v>159</v>
      </c>
      <c r="J2595">
        <v>5</v>
      </c>
      <c r="K2595">
        <v>0</v>
      </c>
      <c r="L2595">
        <v>5</v>
      </c>
      <c r="M2595">
        <v>50</v>
      </c>
      <c r="N2595">
        <v>0</v>
      </c>
      <c r="O2595">
        <v>50</v>
      </c>
      <c r="P2595">
        <v>50</v>
      </c>
      <c r="Q2595">
        <v>50</v>
      </c>
      <c r="R2595" t="s">
        <v>161</v>
      </c>
      <c r="S2595" t="s">
        <v>161</v>
      </c>
      <c r="T2595" t="s">
        <v>161</v>
      </c>
      <c r="U2595" t="s">
        <v>161</v>
      </c>
    </row>
    <row r="2596" spans="1:21" hidden="1" x14ac:dyDescent="0.45">
      <c r="A2596" t="str">
        <f t="shared" si="51"/>
        <v>YAG3UKL8F+MArchitecture, building and planningYorkshire and The Humber</v>
      </c>
      <c r="B2596" t="s">
        <v>116</v>
      </c>
      <c r="C2596" t="s">
        <v>141</v>
      </c>
      <c r="D2596">
        <v>3</v>
      </c>
      <c r="E2596" t="s">
        <v>44</v>
      </c>
      <c r="F2596" t="s">
        <v>139</v>
      </c>
      <c r="G2596" t="s">
        <v>138</v>
      </c>
      <c r="H2596" t="s">
        <v>84</v>
      </c>
      <c r="I2596" t="s">
        <v>160</v>
      </c>
      <c r="J2596" t="s">
        <v>161</v>
      </c>
      <c r="K2596" t="s">
        <v>161</v>
      </c>
      <c r="L2596" t="s">
        <v>161</v>
      </c>
      <c r="M2596" t="s">
        <v>161</v>
      </c>
      <c r="N2596" t="s">
        <v>161</v>
      </c>
      <c r="O2596" t="s">
        <v>161</v>
      </c>
      <c r="P2596" t="s">
        <v>161</v>
      </c>
      <c r="Q2596" t="s">
        <v>161</v>
      </c>
      <c r="R2596" t="s">
        <v>161</v>
      </c>
      <c r="S2596" t="s">
        <v>161</v>
      </c>
      <c r="T2596" t="s">
        <v>161</v>
      </c>
      <c r="U2596" t="s">
        <v>161</v>
      </c>
    </row>
    <row r="2597" spans="1:21" hidden="1" x14ac:dyDescent="0.45">
      <c r="A2597" t="str">
        <f t="shared" si="51"/>
        <v>YAG3UKL8F+MArchitecture, building and planningNA</v>
      </c>
      <c r="B2597" t="s">
        <v>116</v>
      </c>
      <c r="C2597" t="s">
        <v>141</v>
      </c>
      <c r="D2597">
        <v>3</v>
      </c>
      <c r="E2597" t="s">
        <v>44</v>
      </c>
      <c r="F2597" t="s">
        <v>139</v>
      </c>
      <c r="G2597" t="s">
        <v>138</v>
      </c>
      <c r="H2597" t="s">
        <v>84</v>
      </c>
      <c r="I2597" t="s">
        <v>157</v>
      </c>
      <c r="J2597">
        <v>5</v>
      </c>
      <c r="K2597">
        <v>100</v>
      </c>
      <c r="L2597" t="s">
        <v>161</v>
      </c>
      <c r="M2597" t="s">
        <v>161</v>
      </c>
      <c r="N2597" t="s">
        <v>161</v>
      </c>
      <c r="O2597" t="s">
        <v>161</v>
      </c>
      <c r="P2597" t="s">
        <v>161</v>
      </c>
      <c r="Q2597" t="s">
        <v>161</v>
      </c>
      <c r="R2597" t="s">
        <v>157</v>
      </c>
      <c r="S2597" t="s">
        <v>157</v>
      </c>
      <c r="T2597" t="s">
        <v>157</v>
      </c>
      <c r="U2597" t="s">
        <v>157</v>
      </c>
    </row>
    <row r="2598" spans="1:21" hidden="1" x14ac:dyDescent="0.45">
      <c r="A2598" t="str">
        <f t="shared" si="51"/>
        <v>YAG1UKL7F+MArchitecture, building and planningAbroad</v>
      </c>
      <c r="B2598" t="s">
        <v>116</v>
      </c>
      <c r="C2598" t="s">
        <v>49</v>
      </c>
      <c r="D2598">
        <v>1</v>
      </c>
      <c r="E2598" t="s">
        <v>44</v>
      </c>
      <c r="F2598" t="s">
        <v>145</v>
      </c>
      <c r="G2598" t="s">
        <v>138</v>
      </c>
      <c r="H2598" t="s">
        <v>84</v>
      </c>
      <c r="I2598" t="s">
        <v>146</v>
      </c>
      <c r="J2598">
        <v>40</v>
      </c>
      <c r="K2598">
        <v>0</v>
      </c>
      <c r="L2598">
        <v>40</v>
      </c>
      <c r="M2598">
        <v>62.1</v>
      </c>
      <c r="N2598">
        <v>12.5</v>
      </c>
      <c r="O2598">
        <v>15.4</v>
      </c>
      <c r="P2598">
        <v>22.9</v>
      </c>
      <c r="Q2598">
        <v>25.4</v>
      </c>
      <c r="R2598" t="s">
        <v>161</v>
      </c>
      <c r="S2598" t="s">
        <v>161</v>
      </c>
      <c r="T2598" t="s">
        <v>161</v>
      </c>
      <c r="U2598" t="s">
        <v>161</v>
      </c>
    </row>
    <row r="2599" spans="1:21" hidden="1" x14ac:dyDescent="0.45">
      <c r="A2599" t="str">
        <f t="shared" si="51"/>
        <v>YAG1UKL7F+MArchitecture, building and planningEast Midlands</v>
      </c>
      <c r="B2599" t="s">
        <v>116</v>
      </c>
      <c r="C2599" t="s">
        <v>49</v>
      </c>
      <c r="D2599">
        <v>1</v>
      </c>
      <c r="E2599" t="s">
        <v>44</v>
      </c>
      <c r="F2599" t="s">
        <v>145</v>
      </c>
      <c r="G2599" t="s">
        <v>138</v>
      </c>
      <c r="H2599" t="s">
        <v>84</v>
      </c>
      <c r="I2599" t="s">
        <v>147</v>
      </c>
      <c r="J2599">
        <v>165</v>
      </c>
      <c r="K2599">
        <v>0</v>
      </c>
      <c r="L2599">
        <v>165</v>
      </c>
      <c r="M2599">
        <v>2.4</v>
      </c>
      <c r="N2599">
        <v>6.4</v>
      </c>
      <c r="O2599">
        <v>77.2</v>
      </c>
      <c r="P2599">
        <v>91.2</v>
      </c>
      <c r="Q2599">
        <v>91.2</v>
      </c>
      <c r="R2599">
        <v>125</v>
      </c>
      <c r="S2599">
        <v>24800</v>
      </c>
      <c r="T2599">
        <v>30300</v>
      </c>
      <c r="U2599">
        <v>36800</v>
      </c>
    </row>
    <row r="2600" spans="1:21" hidden="1" x14ac:dyDescent="0.45">
      <c r="A2600" t="str">
        <f t="shared" si="51"/>
        <v>YAG1UKL7F+MArchitecture, building and planningEast of England</v>
      </c>
      <c r="B2600" t="s">
        <v>116</v>
      </c>
      <c r="C2600" t="s">
        <v>49</v>
      </c>
      <c r="D2600">
        <v>1</v>
      </c>
      <c r="E2600" t="s">
        <v>44</v>
      </c>
      <c r="F2600" t="s">
        <v>145</v>
      </c>
      <c r="G2600" t="s">
        <v>138</v>
      </c>
      <c r="H2600" t="s">
        <v>84</v>
      </c>
      <c r="I2600" t="s">
        <v>148</v>
      </c>
      <c r="J2600">
        <v>260</v>
      </c>
      <c r="K2600">
        <v>0</v>
      </c>
      <c r="L2600">
        <v>260</v>
      </c>
      <c r="M2600">
        <v>5.8</v>
      </c>
      <c r="N2600">
        <v>4.7</v>
      </c>
      <c r="O2600">
        <v>74</v>
      </c>
      <c r="P2600">
        <v>87.6</v>
      </c>
      <c r="Q2600">
        <v>89.6</v>
      </c>
      <c r="R2600">
        <v>190</v>
      </c>
      <c r="S2600">
        <v>26300</v>
      </c>
      <c r="T2600">
        <v>33900</v>
      </c>
      <c r="U2600">
        <v>42000</v>
      </c>
    </row>
    <row r="2601" spans="1:21" hidden="1" x14ac:dyDescent="0.45">
      <c r="A2601" t="str">
        <f t="shared" si="51"/>
        <v>YAG1UKL7F+MArchitecture, building and planningLondon</v>
      </c>
      <c r="B2601" t="s">
        <v>116</v>
      </c>
      <c r="C2601" t="s">
        <v>49</v>
      </c>
      <c r="D2601">
        <v>1</v>
      </c>
      <c r="E2601" t="s">
        <v>44</v>
      </c>
      <c r="F2601" t="s">
        <v>145</v>
      </c>
      <c r="G2601" t="s">
        <v>138</v>
      </c>
      <c r="H2601" t="s">
        <v>84</v>
      </c>
      <c r="I2601" t="s">
        <v>149</v>
      </c>
      <c r="J2601">
        <v>1225</v>
      </c>
      <c r="K2601">
        <v>0</v>
      </c>
      <c r="L2601">
        <v>1225</v>
      </c>
      <c r="M2601">
        <v>6.5</v>
      </c>
      <c r="N2601">
        <v>6.2</v>
      </c>
      <c r="O2601">
        <v>74.8</v>
      </c>
      <c r="P2601">
        <v>85.9</v>
      </c>
      <c r="Q2601">
        <v>87.3</v>
      </c>
      <c r="R2601">
        <v>885</v>
      </c>
      <c r="S2601">
        <v>27400</v>
      </c>
      <c r="T2601">
        <v>33900</v>
      </c>
      <c r="U2601">
        <v>39800</v>
      </c>
    </row>
    <row r="2602" spans="1:21" hidden="1" x14ac:dyDescent="0.45">
      <c r="A2602" t="str">
        <f t="shared" si="51"/>
        <v>YAG1UKL7F+MArchitecture, building and planningNorth East</v>
      </c>
      <c r="B2602" t="s">
        <v>116</v>
      </c>
      <c r="C2602" t="s">
        <v>49</v>
      </c>
      <c r="D2602">
        <v>1</v>
      </c>
      <c r="E2602" t="s">
        <v>44</v>
      </c>
      <c r="F2602" t="s">
        <v>145</v>
      </c>
      <c r="G2602" t="s">
        <v>138</v>
      </c>
      <c r="H2602" t="s">
        <v>84</v>
      </c>
      <c r="I2602" t="s">
        <v>150</v>
      </c>
      <c r="J2602">
        <v>100</v>
      </c>
      <c r="K2602">
        <v>0</v>
      </c>
      <c r="L2602">
        <v>100</v>
      </c>
      <c r="M2602">
        <v>3.1</v>
      </c>
      <c r="N2602">
        <v>5.2</v>
      </c>
      <c r="O2602">
        <v>79.099999999999994</v>
      </c>
      <c r="P2602">
        <v>88.5</v>
      </c>
      <c r="Q2602">
        <v>91.7</v>
      </c>
      <c r="R2602">
        <v>80</v>
      </c>
      <c r="S2602">
        <v>22300</v>
      </c>
      <c r="T2602">
        <v>28100</v>
      </c>
      <c r="U2602">
        <v>33200</v>
      </c>
    </row>
    <row r="2603" spans="1:21" hidden="1" x14ac:dyDescent="0.45">
      <c r="A2603" t="str">
        <f t="shared" si="51"/>
        <v>YAG1UKL7F+MArchitecture, building and planningNorth West</v>
      </c>
      <c r="B2603" t="s">
        <v>116</v>
      </c>
      <c r="C2603" t="s">
        <v>49</v>
      </c>
      <c r="D2603">
        <v>1</v>
      </c>
      <c r="E2603" t="s">
        <v>44</v>
      </c>
      <c r="F2603" t="s">
        <v>145</v>
      </c>
      <c r="G2603" t="s">
        <v>138</v>
      </c>
      <c r="H2603" t="s">
        <v>84</v>
      </c>
      <c r="I2603" t="s">
        <v>151</v>
      </c>
      <c r="J2603">
        <v>265</v>
      </c>
      <c r="K2603">
        <v>0</v>
      </c>
      <c r="L2603">
        <v>265</v>
      </c>
      <c r="M2603">
        <v>6.5</v>
      </c>
      <c r="N2603">
        <v>4.5</v>
      </c>
      <c r="O2603">
        <v>80.7</v>
      </c>
      <c r="P2603">
        <v>87.4</v>
      </c>
      <c r="Q2603">
        <v>88.9</v>
      </c>
      <c r="R2603">
        <v>210</v>
      </c>
      <c r="S2603">
        <v>23400</v>
      </c>
      <c r="T2603">
        <v>27700</v>
      </c>
      <c r="U2603">
        <v>34300</v>
      </c>
    </row>
    <row r="2604" spans="1:21" hidden="1" x14ac:dyDescent="0.45">
      <c r="A2604" t="str">
        <f t="shared" si="51"/>
        <v>YAG1UKL7F+MArchitecture, building and planningNorthern Ireland</v>
      </c>
      <c r="B2604" t="s">
        <v>116</v>
      </c>
      <c r="C2604" t="s">
        <v>49</v>
      </c>
      <c r="D2604">
        <v>1</v>
      </c>
      <c r="E2604" t="s">
        <v>44</v>
      </c>
      <c r="F2604" t="s">
        <v>145</v>
      </c>
      <c r="G2604" t="s">
        <v>138</v>
      </c>
      <c r="H2604" t="s">
        <v>84</v>
      </c>
      <c r="I2604" t="s">
        <v>152</v>
      </c>
      <c r="J2604">
        <v>20</v>
      </c>
      <c r="K2604">
        <v>0</v>
      </c>
      <c r="L2604">
        <v>20</v>
      </c>
      <c r="M2604">
        <v>12.1</v>
      </c>
      <c r="N2604">
        <v>12.1</v>
      </c>
      <c r="O2604">
        <v>58.6</v>
      </c>
      <c r="P2604">
        <v>70.599999999999994</v>
      </c>
      <c r="Q2604">
        <v>75.8</v>
      </c>
      <c r="R2604">
        <v>15</v>
      </c>
      <c r="S2604">
        <v>20100</v>
      </c>
      <c r="T2604">
        <v>26300</v>
      </c>
      <c r="U2604">
        <v>30300</v>
      </c>
    </row>
    <row r="2605" spans="1:21" hidden="1" x14ac:dyDescent="0.45">
      <c r="A2605" t="str">
        <f t="shared" si="51"/>
        <v>YAG1UKL7F+MArchitecture, building and planningScotland</v>
      </c>
      <c r="B2605" t="s">
        <v>116</v>
      </c>
      <c r="C2605" t="s">
        <v>49</v>
      </c>
      <c r="D2605">
        <v>1</v>
      </c>
      <c r="E2605" t="s">
        <v>44</v>
      </c>
      <c r="F2605" t="s">
        <v>145</v>
      </c>
      <c r="G2605" t="s">
        <v>138</v>
      </c>
      <c r="H2605" t="s">
        <v>84</v>
      </c>
      <c r="I2605" t="s">
        <v>153</v>
      </c>
      <c r="J2605">
        <v>45</v>
      </c>
      <c r="K2605">
        <v>0</v>
      </c>
      <c r="L2605">
        <v>45</v>
      </c>
      <c r="M2605">
        <v>18</v>
      </c>
      <c r="N2605">
        <v>16.399999999999999</v>
      </c>
      <c r="O2605">
        <v>51.6</v>
      </c>
      <c r="P2605">
        <v>60.9</v>
      </c>
      <c r="Q2605">
        <v>65.599999999999994</v>
      </c>
      <c r="R2605">
        <v>25</v>
      </c>
      <c r="S2605">
        <v>25900</v>
      </c>
      <c r="T2605">
        <v>34700</v>
      </c>
      <c r="U2605">
        <v>40900</v>
      </c>
    </row>
    <row r="2606" spans="1:21" hidden="1" x14ac:dyDescent="0.45">
      <c r="A2606" t="str">
        <f t="shared" si="51"/>
        <v>YAG1UKL7F+MArchitecture, building and planningSouth East</v>
      </c>
      <c r="B2606" t="s">
        <v>116</v>
      </c>
      <c r="C2606" t="s">
        <v>49</v>
      </c>
      <c r="D2606">
        <v>1</v>
      </c>
      <c r="E2606" t="s">
        <v>44</v>
      </c>
      <c r="F2606" t="s">
        <v>145</v>
      </c>
      <c r="G2606" t="s">
        <v>138</v>
      </c>
      <c r="H2606" t="s">
        <v>84</v>
      </c>
      <c r="I2606" t="s">
        <v>154</v>
      </c>
      <c r="J2606">
        <v>495</v>
      </c>
      <c r="K2606">
        <v>0</v>
      </c>
      <c r="L2606">
        <v>495</v>
      </c>
      <c r="M2606">
        <v>4.7</v>
      </c>
      <c r="N2606">
        <v>5.9</v>
      </c>
      <c r="O2606">
        <v>75.2</v>
      </c>
      <c r="P2606">
        <v>87.5</v>
      </c>
      <c r="Q2606">
        <v>89.4</v>
      </c>
      <c r="R2606">
        <v>365</v>
      </c>
      <c r="S2606">
        <v>26300</v>
      </c>
      <c r="T2606">
        <v>31000</v>
      </c>
      <c r="U2606">
        <v>38000</v>
      </c>
    </row>
    <row r="2607" spans="1:21" hidden="1" x14ac:dyDescent="0.45">
      <c r="A2607" t="str">
        <f t="shared" si="51"/>
        <v>YAG1UKL7F+MArchitecture, building and planningSouth West</v>
      </c>
      <c r="B2607" t="s">
        <v>116</v>
      </c>
      <c r="C2607" t="s">
        <v>49</v>
      </c>
      <c r="D2607">
        <v>1</v>
      </c>
      <c r="E2607" t="s">
        <v>44</v>
      </c>
      <c r="F2607" t="s">
        <v>145</v>
      </c>
      <c r="G2607" t="s">
        <v>138</v>
      </c>
      <c r="H2607" t="s">
        <v>84</v>
      </c>
      <c r="I2607" t="s">
        <v>155</v>
      </c>
      <c r="J2607">
        <v>270</v>
      </c>
      <c r="K2607">
        <v>0</v>
      </c>
      <c r="L2607">
        <v>270</v>
      </c>
      <c r="M2607">
        <v>6.7</v>
      </c>
      <c r="N2607">
        <v>3.9</v>
      </c>
      <c r="O2607">
        <v>72.5</v>
      </c>
      <c r="P2607">
        <v>88.5</v>
      </c>
      <c r="Q2607">
        <v>89.4</v>
      </c>
      <c r="R2607">
        <v>190</v>
      </c>
      <c r="S2607">
        <v>23400</v>
      </c>
      <c r="T2607">
        <v>28100</v>
      </c>
      <c r="U2607">
        <v>33200</v>
      </c>
    </row>
    <row r="2608" spans="1:21" hidden="1" x14ac:dyDescent="0.45">
      <c r="A2608" t="str">
        <f t="shared" si="51"/>
        <v>YAG1UKL7F+MArchitecture, building and planningWales</v>
      </c>
      <c r="B2608" t="s">
        <v>116</v>
      </c>
      <c r="C2608" t="s">
        <v>49</v>
      </c>
      <c r="D2608">
        <v>1</v>
      </c>
      <c r="E2608" t="s">
        <v>44</v>
      </c>
      <c r="F2608" t="s">
        <v>145</v>
      </c>
      <c r="G2608" t="s">
        <v>138</v>
      </c>
      <c r="H2608" t="s">
        <v>84</v>
      </c>
      <c r="I2608" t="s">
        <v>158</v>
      </c>
      <c r="J2608">
        <v>55</v>
      </c>
      <c r="K2608">
        <v>0</v>
      </c>
      <c r="L2608">
        <v>55</v>
      </c>
      <c r="M2608">
        <v>4.5999999999999996</v>
      </c>
      <c r="N2608">
        <v>2</v>
      </c>
      <c r="O2608">
        <v>80.8</v>
      </c>
      <c r="P2608">
        <v>93.4</v>
      </c>
      <c r="Q2608">
        <v>93.4</v>
      </c>
      <c r="R2608">
        <v>40</v>
      </c>
      <c r="S2608">
        <v>27000</v>
      </c>
      <c r="T2608">
        <v>31800</v>
      </c>
      <c r="U2608">
        <v>40200</v>
      </c>
    </row>
    <row r="2609" spans="1:21" hidden="1" x14ac:dyDescent="0.45">
      <c r="A2609" t="str">
        <f t="shared" si="51"/>
        <v>YAG1UKL7F+MArchitecture, building and planningWest Midlands</v>
      </c>
      <c r="B2609" t="s">
        <v>116</v>
      </c>
      <c r="C2609" t="s">
        <v>49</v>
      </c>
      <c r="D2609">
        <v>1</v>
      </c>
      <c r="E2609" t="s">
        <v>44</v>
      </c>
      <c r="F2609" t="s">
        <v>145</v>
      </c>
      <c r="G2609" t="s">
        <v>138</v>
      </c>
      <c r="H2609" t="s">
        <v>84</v>
      </c>
      <c r="I2609" t="s">
        <v>159</v>
      </c>
      <c r="J2609">
        <v>185</v>
      </c>
      <c r="K2609">
        <v>0</v>
      </c>
      <c r="L2609">
        <v>185</v>
      </c>
      <c r="M2609">
        <v>3.3</v>
      </c>
      <c r="N2609">
        <v>4.9000000000000004</v>
      </c>
      <c r="O2609">
        <v>78.400000000000006</v>
      </c>
      <c r="P2609">
        <v>90.7</v>
      </c>
      <c r="Q2609">
        <v>91.8</v>
      </c>
      <c r="R2609">
        <v>140</v>
      </c>
      <c r="S2609">
        <v>23700</v>
      </c>
      <c r="T2609">
        <v>28800</v>
      </c>
      <c r="U2609">
        <v>34700</v>
      </c>
    </row>
    <row r="2610" spans="1:21" hidden="1" x14ac:dyDescent="0.45">
      <c r="A2610" t="str">
        <f t="shared" si="51"/>
        <v>YAG1UKL7F+MArchitecture, building and planningYorkshire and The Humber</v>
      </c>
      <c r="B2610" t="s">
        <v>116</v>
      </c>
      <c r="C2610" t="s">
        <v>49</v>
      </c>
      <c r="D2610">
        <v>1</v>
      </c>
      <c r="E2610" t="s">
        <v>44</v>
      </c>
      <c r="F2610" t="s">
        <v>145</v>
      </c>
      <c r="G2610" t="s">
        <v>138</v>
      </c>
      <c r="H2610" t="s">
        <v>84</v>
      </c>
      <c r="I2610" t="s">
        <v>160</v>
      </c>
      <c r="J2610">
        <v>165</v>
      </c>
      <c r="K2610">
        <v>0</v>
      </c>
      <c r="L2610">
        <v>165</v>
      </c>
      <c r="M2610">
        <v>3.7</v>
      </c>
      <c r="N2610">
        <v>4.3</v>
      </c>
      <c r="O2610">
        <v>78.599999999999994</v>
      </c>
      <c r="P2610">
        <v>90.2</v>
      </c>
      <c r="Q2610">
        <v>92.1</v>
      </c>
      <c r="R2610">
        <v>130</v>
      </c>
      <c r="S2610">
        <v>23400</v>
      </c>
      <c r="T2610">
        <v>27700</v>
      </c>
      <c r="U2610">
        <v>33600</v>
      </c>
    </row>
    <row r="2611" spans="1:21" hidden="1" x14ac:dyDescent="0.45">
      <c r="A2611" t="str">
        <f t="shared" si="51"/>
        <v>YAG1UKL7F+MArchitecture, building and planningNA</v>
      </c>
      <c r="B2611" t="s">
        <v>116</v>
      </c>
      <c r="C2611" t="s">
        <v>49</v>
      </c>
      <c r="D2611">
        <v>1</v>
      </c>
      <c r="E2611" t="s">
        <v>44</v>
      </c>
      <c r="F2611" t="s">
        <v>145</v>
      </c>
      <c r="G2611" t="s">
        <v>138</v>
      </c>
      <c r="H2611" t="s">
        <v>84</v>
      </c>
      <c r="I2611" t="s">
        <v>157</v>
      </c>
      <c r="J2611">
        <v>95</v>
      </c>
      <c r="K2611">
        <v>91.5</v>
      </c>
      <c r="L2611">
        <v>10</v>
      </c>
      <c r="M2611">
        <v>0</v>
      </c>
      <c r="N2611">
        <v>0</v>
      </c>
      <c r="O2611">
        <v>0</v>
      </c>
      <c r="P2611">
        <v>0</v>
      </c>
      <c r="Q2611">
        <v>100</v>
      </c>
      <c r="R2611" t="s">
        <v>157</v>
      </c>
      <c r="S2611" t="s">
        <v>157</v>
      </c>
      <c r="T2611" t="s">
        <v>157</v>
      </c>
      <c r="U2611" t="s">
        <v>157</v>
      </c>
    </row>
    <row r="2612" spans="1:21" hidden="1" x14ac:dyDescent="0.45">
      <c r="A2612" t="str">
        <f t="shared" si="51"/>
        <v>YAG1UKL8F+MArchitecture, building and planningAbroad</v>
      </c>
      <c r="B2612" t="s">
        <v>116</v>
      </c>
      <c r="C2612" t="s">
        <v>49</v>
      </c>
      <c r="D2612">
        <v>1</v>
      </c>
      <c r="E2612" t="s">
        <v>44</v>
      </c>
      <c r="F2612" t="s">
        <v>139</v>
      </c>
      <c r="G2612" t="s">
        <v>138</v>
      </c>
      <c r="H2612" t="s">
        <v>84</v>
      </c>
      <c r="I2612" t="s">
        <v>146</v>
      </c>
      <c r="J2612">
        <v>5</v>
      </c>
      <c r="K2612">
        <v>0</v>
      </c>
      <c r="L2612">
        <v>5</v>
      </c>
      <c r="M2612">
        <v>70</v>
      </c>
      <c r="N2612">
        <v>0</v>
      </c>
      <c r="O2612">
        <v>30</v>
      </c>
      <c r="P2612">
        <v>30</v>
      </c>
      <c r="Q2612">
        <v>30</v>
      </c>
      <c r="R2612" t="s">
        <v>157</v>
      </c>
      <c r="S2612" t="s">
        <v>157</v>
      </c>
      <c r="T2612" t="s">
        <v>157</v>
      </c>
      <c r="U2612" t="s">
        <v>157</v>
      </c>
    </row>
    <row r="2613" spans="1:21" hidden="1" x14ac:dyDescent="0.45">
      <c r="A2613" t="str">
        <f t="shared" si="51"/>
        <v>YAG1UKL8F+MArchitecture, building and planningEast Midlands</v>
      </c>
      <c r="B2613" t="s">
        <v>116</v>
      </c>
      <c r="C2613" t="s">
        <v>49</v>
      </c>
      <c r="D2613">
        <v>1</v>
      </c>
      <c r="E2613" t="s">
        <v>44</v>
      </c>
      <c r="F2613" t="s">
        <v>139</v>
      </c>
      <c r="G2613" t="s">
        <v>138</v>
      </c>
      <c r="H2613" t="s">
        <v>84</v>
      </c>
      <c r="I2613" t="s">
        <v>147</v>
      </c>
      <c r="J2613">
        <v>15</v>
      </c>
      <c r="K2613">
        <v>0</v>
      </c>
      <c r="L2613">
        <v>15</v>
      </c>
      <c r="M2613">
        <v>9.1</v>
      </c>
      <c r="N2613">
        <v>9.1</v>
      </c>
      <c r="O2613">
        <v>72.7</v>
      </c>
      <c r="P2613">
        <v>81.8</v>
      </c>
      <c r="Q2613">
        <v>81.8</v>
      </c>
      <c r="R2613" t="s">
        <v>161</v>
      </c>
      <c r="S2613" t="s">
        <v>161</v>
      </c>
      <c r="T2613" t="s">
        <v>161</v>
      </c>
      <c r="U2613" t="s">
        <v>161</v>
      </c>
    </row>
    <row r="2614" spans="1:21" hidden="1" x14ac:dyDescent="0.45">
      <c r="A2614" t="str">
        <f t="shared" si="51"/>
        <v>YAG1UKL8F+MArchitecture, building and planningEast of England</v>
      </c>
      <c r="B2614" t="s">
        <v>116</v>
      </c>
      <c r="C2614" t="s">
        <v>49</v>
      </c>
      <c r="D2614">
        <v>1</v>
      </c>
      <c r="E2614" t="s">
        <v>44</v>
      </c>
      <c r="F2614" t="s">
        <v>139</v>
      </c>
      <c r="G2614" t="s">
        <v>138</v>
      </c>
      <c r="H2614" t="s">
        <v>84</v>
      </c>
      <c r="I2614" t="s">
        <v>148</v>
      </c>
      <c r="J2614">
        <v>15</v>
      </c>
      <c r="K2614">
        <v>0</v>
      </c>
      <c r="L2614">
        <v>15</v>
      </c>
      <c r="M2614">
        <v>16</v>
      </c>
      <c r="N2614">
        <v>0</v>
      </c>
      <c r="O2614">
        <v>68</v>
      </c>
      <c r="P2614">
        <v>84</v>
      </c>
      <c r="Q2614">
        <v>84</v>
      </c>
      <c r="R2614" t="s">
        <v>161</v>
      </c>
      <c r="S2614" t="s">
        <v>161</v>
      </c>
      <c r="T2614" t="s">
        <v>161</v>
      </c>
      <c r="U2614" t="s">
        <v>161</v>
      </c>
    </row>
    <row r="2615" spans="1:21" hidden="1" x14ac:dyDescent="0.45">
      <c r="A2615" t="str">
        <f t="shared" si="51"/>
        <v>YAG1UKL8F+MArchitecture, building and planningLondon</v>
      </c>
      <c r="B2615" t="s">
        <v>116</v>
      </c>
      <c r="C2615" t="s">
        <v>49</v>
      </c>
      <c r="D2615">
        <v>1</v>
      </c>
      <c r="E2615" t="s">
        <v>44</v>
      </c>
      <c r="F2615" t="s">
        <v>139</v>
      </c>
      <c r="G2615" t="s">
        <v>138</v>
      </c>
      <c r="H2615" t="s">
        <v>84</v>
      </c>
      <c r="I2615" t="s">
        <v>149</v>
      </c>
      <c r="J2615">
        <v>20</v>
      </c>
      <c r="K2615">
        <v>0</v>
      </c>
      <c r="L2615">
        <v>20</v>
      </c>
      <c r="M2615">
        <v>2.9</v>
      </c>
      <c r="N2615">
        <v>2.9</v>
      </c>
      <c r="O2615">
        <v>94.1</v>
      </c>
      <c r="P2615">
        <v>94.1</v>
      </c>
      <c r="Q2615">
        <v>94.1</v>
      </c>
      <c r="R2615">
        <v>20</v>
      </c>
      <c r="S2615">
        <v>32500</v>
      </c>
      <c r="T2615">
        <v>36500</v>
      </c>
      <c r="U2615">
        <v>43400</v>
      </c>
    </row>
    <row r="2616" spans="1:21" hidden="1" x14ac:dyDescent="0.45">
      <c r="A2616" t="str">
        <f t="shared" si="51"/>
        <v>YAG1UKL8F+MArchitecture, building and planningNorth East</v>
      </c>
      <c r="B2616" t="s">
        <v>116</v>
      </c>
      <c r="C2616" t="s">
        <v>49</v>
      </c>
      <c r="D2616">
        <v>1</v>
      </c>
      <c r="E2616" t="s">
        <v>44</v>
      </c>
      <c r="F2616" t="s">
        <v>139</v>
      </c>
      <c r="G2616" t="s">
        <v>138</v>
      </c>
      <c r="H2616" t="s">
        <v>84</v>
      </c>
      <c r="I2616" t="s">
        <v>150</v>
      </c>
      <c r="J2616">
        <v>5</v>
      </c>
      <c r="K2616">
        <v>0</v>
      </c>
      <c r="L2616">
        <v>5</v>
      </c>
      <c r="M2616">
        <v>0</v>
      </c>
      <c r="N2616">
        <v>0</v>
      </c>
      <c r="O2616">
        <v>100</v>
      </c>
      <c r="P2616">
        <v>100</v>
      </c>
      <c r="Q2616">
        <v>100</v>
      </c>
      <c r="R2616" t="s">
        <v>161</v>
      </c>
      <c r="S2616" t="s">
        <v>161</v>
      </c>
      <c r="T2616" t="s">
        <v>161</v>
      </c>
      <c r="U2616" t="s">
        <v>161</v>
      </c>
    </row>
    <row r="2617" spans="1:21" hidden="1" x14ac:dyDescent="0.45">
      <c r="A2617" t="str">
        <f t="shared" si="51"/>
        <v>YAG1UKL8F+MArchitecture, building and planningNorth West</v>
      </c>
      <c r="B2617" t="s">
        <v>116</v>
      </c>
      <c r="C2617" t="s">
        <v>49</v>
      </c>
      <c r="D2617">
        <v>1</v>
      </c>
      <c r="E2617" t="s">
        <v>44</v>
      </c>
      <c r="F2617" t="s">
        <v>139</v>
      </c>
      <c r="G2617" t="s">
        <v>138</v>
      </c>
      <c r="H2617" t="s">
        <v>84</v>
      </c>
      <c r="I2617" t="s">
        <v>151</v>
      </c>
      <c r="J2617">
        <v>15</v>
      </c>
      <c r="K2617">
        <v>0</v>
      </c>
      <c r="L2617">
        <v>15</v>
      </c>
      <c r="M2617">
        <v>25</v>
      </c>
      <c r="N2617">
        <v>0</v>
      </c>
      <c r="O2617">
        <v>56.2</v>
      </c>
      <c r="P2617">
        <v>75</v>
      </c>
      <c r="Q2617">
        <v>75</v>
      </c>
      <c r="R2617" t="s">
        <v>161</v>
      </c>
      <c r="S2617" t="s">
        <v>161</v>
      </c>
      <c r="T2617" t="s">
        <v>161</v>
      </c>
      <c r="U2617" t="s">
        <v>161</v>
      </c>
    </row>
    <row r="2618" spans="1:21" hidden="1" x14ac:dyDescent="0.45">
      <c r="A2618" t="str">
        <f t="shared" si="51"/>
        <v>YAG1UKL8F+MArchitecture, building and planningScotland</v>
      </c>
      <c r="B2618" t="s">
        <v>116</v>
      </c>
      <c r="C2618" t="s">
        <v>49</v>
      </c>
      <c r="D2618">
        <v>1</v>
      </c>
      <c r="E2618" t="s">
        <v>44</v>
      </c>
      <c r="F2618" t="s">
        <v>139</v>
      </c>
      <c r="G2618" t="s">
        <v>138</v>
      </c>
      <c r="H2618" t="s">
        <v>84</v>
      </c>
      <c r="I2618" t="s">
        <v>153</v>
      </c>
      <c r="J2618" t="s">
        <v>161</v>
      </c>
      <c r="K2618" t="s">
        <v>161</v>
      </c>
      <c r="L2618" t="s">
        <v>161</v>
      </c>
      <c r="M2618" t="s">
        <v>161</v>
      </c>
      <c r="N2618" t="s">
        <v>161</v>
      </c>
      <c r="O2618" t="s">
        <v>161</v>
      </c>
      <c r="P2618" t="s">
        <v>161</v>
      </c>
      <c r="Q2618" t="s">
        <v>161</v>
      </c>
      <c r="R2618" t="s">
        <v>161</v>
      </c>
      <c r="S2618" t="s">
        <v>161</v>
      </c>
      <c r="T2618" t="s">
        <v>161</v>
      </c>
      <c r="U2618" t="s">
        <v>161</v>
      </c>
    </row>
    <row r="2619" spans="1:21" hidden="1" x14ac:dyDescent="0.45">
      <c r="A2619" t="str">
        <f t="shared" si="51"/>
        <v>YAG1UKL8F+MArchitecture, building and planningSouth East</v>
      </c>
      <c r="B2619" t="s">
        <v>116</v>
      </c>
      <c r="C2619" t="s">
        <v>49</v>
      </c>
      <c r="D2619">
        <v>1</v>
      </c>
      <c r="E2619" t="s">
        <v>44</v>
      </c>
      <c r="F2619" t="s">
        <v>139</v>
      </c>
      <c r="G2619" t="s">
        <v>138</v>
      </c>
      <c r="H2619" t="s">
        <v>84</v>
      </c>
      <c r="I2619" t="s">
        <v>154</v>
      </c>
      <c r="J2619">
        <v>10</v>
      </c>
      <c r="K2619">
        <v>0</v>
      </c>
      <c r="L2619">
        <v>10</v>
      </c>
      <c r="M2619">
        <v>0</v>
      </c>
      <c r="N2619">
        <v>4.7</v>
      </c>
      <c r="O2619">
        <v>81.2</v>
      </c>
      <c r="P2619">
        <v>95.3</v>
      </c>
      <c r="Q2619">
        <v>95.3</v>
      </c>
      <c r="R2619" t="s">
        <v>161</v>
      </c>
      <c r="S2619" t="s">
        <v>161</v>
      </c>
      <c r="T2619" t="s">
        <v>161</v>
      </c>
      <c r="U2619" t="s">
        <v>161</v>
      </c>
    </row>
    <row r="2620" spans="1:21" hidden="1" x14ac:dyDescent="0.45">
      <c r="A2620" t="str">
        <f t="shared" si="51"/>
        <v>YAG1UKL8F+MArchitecture, building and planningSouth West</v>
      </c>
      <c r="B2620" t="s">
        <v>116</v>
      </c>
      <c r="C2620" t="s">
        <v>49</v>
      </c>
      <c r="D2620">
        <v>1</v>
      </c>
      <c r="E2620" t="s">
        <v>44</v>
      </c>
      <c r="F2620" t="s">
        <v>139</v>
      </c>
      <c r="G2620" t="s">
        <v>138</v>
      </c>
      <c r="H2620" t="s">
        <v>84</v>
      </c>
      <c r="I2620" t="s">
        <v>155</v>
      </c>
      <c r="J2620">
        <v>5</v>
      </c>
      <c r="K2620">
        <v>0</v>
      </c>
      <c r="L2620">
        <v>5</v>
      </c>
      <c r="M2620">
        <v>0</v>
      </c>
      <c r="N2620">
        <v>0</v>
      </c>
      <c r="O2620">
        <v>100</v>
      </c>
      <c r="P2620">
        <v>100</v>
      </c>
      <c r="Q2620">
        <v>100</v>
      </c>
      <c r="R2620" t="s">
        <v>161</v>
      </c>
      <c r="S2620" t="s">
        <v>161</v>
      </c>
      <c r="T2620" t="s">
        <v>161</v>
      </c>
      <c r="U2620" t="s">
        <v>161</v>
      </c>
    </row>
    <row r="2621" spans="1:21" hidden="1" x14ac:dyDescent="0.45">
      <c r="A2621" t="str">
        <f t="shared" si="51"/>
        <v>YAG1UKL8F+MArchitecture, building and planningWales</v>
      </c>
      <c r="B2621" t="s">
        <v>116</v>
      </c>
      <c r="C2621" t="s">
        <v>49</v>
      </c>
      <c r="D2621">
        <v>1</v>
      </c>
      <c r="E2621" t="s">
        <v>44</v>
      </c>
      <c r="F2621" t="s">
        <v>139</v>
      </c>
      <c r="G2621" t="s">
        <v>138</v>
      </c>
      <c r="H2621" t="s">
        <v>84</v>
      </c>
      <c r="I2621" t="s">
        <v>158</v>
      </c>
      <c r="J2621" t="s">
        <v>161</v>
      </c>
      <c r="K2621" t="s">
        <v>161</v>
      </c>
      <c r="L2621" t="s">
        <v>161</v>
      </c>
      <c r="M2621" t="s">
        <v>161</v>
      </c>
      <c r="N2621" t="s">
        <v>161</v>
      </c>
      <c r="O2621" t="s">
        <v>161</v>
      </c>
      <c r="P2621" t="s">
        <v>161</v>
      </c>
      <c r="Q2621" t="s">
        <v>161</v>
      </c>
      <c r="R2621" t="s">
        <v>161</v>
      </c>
      <c r="S2621" t="s">
        <v>161</v>
      </c>
      <c r="T2621" t="s">
        <v>161</v>
      </c>
      <c r="U2621" t="s">
        <v>161</v>
      </c>
    </row>
    <row r="2622" spans="1:21" hidden="1" x14ac:dyDescent="0.45">
      <c r="A2622" t="str">
        <f t="shared" si="51"/>
        <v>YAG1UKL8F+MArchitecture, building and planningWest Midlands</v>
      </c>
      <c r="B2622" t="s">
        <v>116</v>
      </c>
      <c r="C2622" t="s">
        <v>49</v>
      </c>
      <c r="D2622">
        <v>1</v>
      </c>
      <c r="E2622" t="s">
        <v>44</v>
      </c>
      <c r="F2622" t="s">
        <v>139</v>
      </c>
      <c r="G2622" t="s">
        <v>138</v>
      </c>
      <c r="H2622" t="s">
        <v>84</v>
      </c>
      <c r="I2622" t="s">
        <v>159</v>
      </c>
      <c r="J2622">
        <v>10</v>
      </c>
      <c r="K2622">
        <v>0</v>
      </c>
      <c r="L2622">
        <v>10</v>
      </c>
      <c r="M2622">
        <v>0</v>
      </c>
      <c r="N2622">
        <v>0</v>
      </c>
      <c r="O2622">
        <v>100</v>
      </c>
      <c r="P2622">
        <v>100</v>
      </c>
      <c r="Q2622">
        <v>100</v>
      </c>
      <c r="R2622" t="s">
        <v>161</v>
      </c>
      <c r="S2622" t="s">
        <v>161</v>
      </c>
      <c r="T2622" t="s">
        <v>161</v>
      </c>
      <c r="U2622" t="s">
        <v>161</v>
      </c>
    </row>
    <row r="2623" spans="1:21" hidden="1" x14ac:dyDescent="0.45">
      <c r="A2623" t="str">
        <f t="shared" si="51"/>
        <v>YAG1UKL8F+MArchitecture, building and planningYorkshire and The Humber</v>
      </c>
      <c r="B2623" t="s">
        <v>116</v>
      </c>
      <c r="C2623" t="s">
        <v>49</v>
      </c>
      <c r="D2623">
        <v>1</v>
      </c>
      <c r="E2623" t="s">
        <v>44</v>
      </c>
      <c r="F2623" t="s">
        <v>139</v>
      </c>
      <c r="G2623" t="s">
        <v>138</v>
      </c>
      <c r="H2623" t="s">
        <v>84</v>
      </c>
      <c r="I2623" t="s">
        <v>160</v>
      </c>
      <c r="J2623">
        <v>15</v>
      </c>
      <c r="K2623">
        <v>0</v>
      </c>
      <c r="L2623">
        <v>15</v>
      </c>
      <c r="M2623">
        <v>10.199999999999999</v>
      </c>
      <c r="N2623">
        <v>6.8</v>
      </c>
      <c r="O2623">
        <v>55.7</v>
      </c>
      <c r="P2623">
        <v>83</v>
      </c>
      <c r="Q2623">
        <v>83</v>
      </c>
      <c r="R2623" t="s">
        <v>161</v>
      </c>
      <c r="S2623" t="s">
        <v>161</v>
      </c>
      <c r="T2623" t="s">
        <v>161</v>
      </c>
      <c r="U2623" t="s">
        <v>161</v>
      </c>
    </row>
    <row r="2624" spans="1:21" hidden="1" x14ac:dyDescent="0.45">
      <c r="A2624" t="str">
        <f t="shared" si="51"/>
        <v>YAG1UKL8F+MArchitecture, building and planningNA</v>
      </c>
      <c r="B2624" t="s">
        <v>116</v>
      </c>
      <c r="C2624" t="s">
        <v>49</v>
      </c>
      <c r="D2624">
        <v>1</v>
      </c>
      <c r="E2624" t="s">
        <v>44</v>
      </c>
      <c r="F2624" t="s">
        <v>139</v>
      </c>
      <c r="G2624" t="s">
        <v>138</v>
      </c>
      <c r="H2624" t="s">
        <v>84</v>
      </c>
      <c r="I2624" t="s">
        <v>157</v>
      </c>
      <c r="J2624">
        <v>10</v>
      </c>
      <c r="K2624">
        <v>100</v>
      </c>
      <c r="L2624" t="s">
        <v>161</v>
      </c>
      <c r="M2624" t="s">
        <v>161</v>
      </c>
      <c r="N2624" t="s">
        <v>161</v>
      </c>
      <c r="O2624" t="s">
        <v>161</v>
      </c>
      <c r="P2624" t="s">
        <v>161</v>
      </c>
      <c r="Q2624" t="s">
        <v>161</v>
      </c>
      <c r="R2624" t="s">
        <v>157</v>
      </c>
      <c r="S2624" t="s">
        <v>157</v>
      </c>
      <c r="T2624" t="s">
        <v>157</v>
      </c>
      <c r="U2624" t="s">
        <v>157</v>
      </c>
    </row>
    <row r="2625" spans="1:21" hidden="1" x14ac:dyDescent="0.45">
      <c r="A2625" t="str">
        <f t="shared" si="51"/>
        <v>YAG10EUL7F+MBiosciencesAll</v>
      </c>
      <c r="B2625" t="s">
        <v>116</v>
      </c>
      <c r="C2625" t="s">
        <v>142</v>
      </c>
      <c r="D2625">
        <v>10</v>
      </c>
      <c r="E2625" t="s">
        <v>137</v>
      </c>
      <c r="F2625" t="s">
        <v>145</v>
      </c>
      <c r="G2625" t="s">
        <v>138</v>
      </c>
      <c r="H2625" t="s">
        <v>61</v>
      </c>
      <c r="I2625" t="s">
        <v>28</v>
      </c>
      <c r="J2625">
        <v>180</v>
      </c>
      <c r="K2625">
        <v>55.2</v>
      </c>
      <c r="L2625">
        <v>80</v>
      </c>
      <c r="M2625">
        <v>20</v>
      </c>
      <c r="N2625">
        <v>1.7</v>
      </c>
      <c r="O2625">
        <v>18.5</v>
      </c>
      <c r="P2625">
        <v>21.4</v>
      </c>
      <c r="Q2625">
        <v>23.1</v>
      </c>
      <c r="R2625">
        <v>35</v>
      </c>
      <c r="S2625">
        <v>26600</v>
      </c>
      <c r="T2625">
        <v>34700</v>
      </c>
      <c r="U2625">
        <v>50700</v>
      </c>
    </row>
    <row r="2626" spans="1:21" hidden="1" x14ac:dyDescent="0.45">
      <c r="A2626" t="str">
        <f t="shared" si="51"/>
        <v>YAG10EUL8F+MBiosciencesAll</v>
      </c>
      <c r="B2626" t="s">
        <v>116</v>
      </c>
      <c r="C2626" t="s">
        <v>142</v>
      </c>
      <c r="D2626">
        <v>10</v>
      </c>
      <c r="E2626" t="s">
        <v>137</v>
      </c>
      <c r="F2626" t="s">
        <v>139</v>
      </c>
      <c r="G2626" t="s">
        <v>138</v>
      </c>
      <c r="H2626" t="s">
        <v>61</v>
      </c>
      <c r="I2626" t="s">
        <v>28</v>
      </c>
      <c r="J2626">
        <v>155</v>
      </c>
      <c r="K2626">
        <v>38.1</v>
      </c>
      <c r="L2626">
        <v>100</v>
      </c>
      <c r="M2626">
        <v>34.799999999999997</v>
      </c>
      <c r="N2626">
        <v>3.9</v>
      </c>
      <c r="O2626">
        <v>21.3</v>
      </c>
      <c r="P2626">
        <v>21.9</v>
      </c>
      <c r="Q2626">
        <v>23.2</v>
      </c>
      <c r="R2626">
        <v>35</v>
      </c>
      <c r="S2626">
        <v>39100</v>
      </c>
      <c r="T2626">
        <v>47800</v>
      </c>
      <c r="U2626">
        <v>69000</v>
      </c>
    </row>
    <row r="2627" spans="1:21" hidden="1" x14ac:dyDescent="0.45">
      <c r="A2627" t="str">
        <f t="shared" si="51"/>
        <v>YAG5EUL7F+MBiosciencesAll</v>
      </c>
      <c r="B2627" t="s">
        <v>116</v>
      </c>
      <c r="C2627" t="s">
        <v>140</v>
      </c>
      <c r="D2627">
        <v>5</v>
      </c>
      <c r="E2627" t="s">
        <v>137</v>
      </c>
      <c r="F2627" t="s">
        <v>145</v>
      </c>
      <c r="G2627" t="s">
        <v>138</v>
      </c>
      <c r="H2627" t="s">
        <v>61</v>
      </c>
      <c r="I2627" t="s">
        <v>28</v>
      </c>
      <c r="J2627">
        <v>250</v>
      </c>
      <c r="K2627">
        <v>41.2</v>
      </c>
      <c r="L2627">
        <v>145</v>
      </c>
      <c r="M2627">
        <v>23.1</v>
      </c>
      <c r="N2627">
        <v>4.7</v>
      </c>
      <c r="O2627">
        <v>22.9</v>
      </c>
      <c r="P2627">
        <v>27.1</v>
      </c>
      <c r="Q2627">
        <v>31</v>
      </c>
      <c r="R2627">
        <v>55</v>
      </c>
      <c r="S2627">
        <v>25900</v>
      </c>
      <c r="T2627">
        <v>30700</v>
      </c>
      <c r="U2627">
        <v>34300</v>
      </c>
    </row>
    <row r="2628" spans="1:21" hidden="1" x14ac:dyDescent="0.45">
      <c r="A2628" t="str">
        <f t="shared" si="51"/>
        <v>YAG5EUL8F+MBiosciencesAll</v>
      </c>
      <c r="B2628" t="s">
        <v>116</v>
      </c>
      <c r="C2628" t="s">
        <v>140</v>
      </c>
      <c r="D2628">
        <v>5</v>
      </c>
      <c r="E2628" t="s">
        <v>137</v>
      </c>
      <c r="F2628" t="s">
        <v>139</v>
      </c>
      <c r="G2628" t="s">
        <v>138</v>
      </c>
      <c r="H2628" t="s">
        <v>61</v>
      </c>
      <c r="I2628" t="s">
        <v>28</v>
      </c>
      <c r="J2628">
        <v>200</v>
      </c>
      <c r="K2628">
        <v>29.6</v>
      </c>
      <c r="L2628">
        <v>140</v>
      </c>
      <c r="M2628">
        <v>37.700000000000003</v>
      </c>
      <c r="N2628">
        <v>2.8</v>
      </c>
      <c r="O2628">
        <v>28.2</v>
      </c>
      <c r="P2628">
        <v>29.4</v>
      </c>
      <c r="Q2628">
        <v>29.9</v>
      </c>
      <c r="R2628">
        <v>55</v>
      </c>
      <c r="S2628">
        <v>31000</v>
      </c>
      <c r="T2628">
        <v>35400</v>
      </c>
      <c r="U2628">
        <v>42300</v>
      </c>
    </row>
    <row r="2629" spans="1:21" hidden="1" x14ac:dyDescent="0.45">
      <c r="A2629" t="str">
        <f t="shared" si="51"/>
        <v>YAG3EUL7F+MBiosciencesAll</v>
      </c>
      <c r="B2629" t="s">
        <v>116</v>
      </c>
      <c r="C2629" t="s">
        <v>141</v>
      </c>
      <c r="D2629">
        <v>3</v>
      </c>
      <c r="E2629" t="s">
        <v>137</v>
      </c>
      <c r="F2629" t="s">
        <v>145</v>
      </c>
      <c r="G2629" t="s">
        <v>138</v>
      </c>
      <c r="H2629" t="s">
        <v>61</v>
      </c>
      <c r="I2629" t="s">
        <v>28</v>
      </c>
      <c r="J2629">
        <v>265</v>
      </c>
      <c r="K2629">
        <v>42</v>
      </c>
      <c r="L2629">
        <v>155</v>
      </c>
      <c r="M2629">
        <v>16.399999999999999</v>
      </c>
      <c r="N2629">
        <v>3.6</v>
      </c>
      <c r="O2629">
        <v>13.9</v>
      </c>
      <c r="P2629">
        <v>27.1</v>
      </c>
      <c r="Q2629">
        <v>38</v>
      </c>
      <c r="R2629">
        <v>35</v>
      </c>
      <c r="S2629">
        <v>19000</v>
      </c>
      <c r="T2629">
        <v>27000</v>
      </c>
      <c r="U2629">
        <v>32800</v>
      </c>
    </row>
    <row r="2630" spans="1:21" hidden="1" x14ac:dyDescent="0.45">
      <c r="A2630" t="str">
        <f t="shared" si="51"/>
        <v>YAG3EUL8F+MBiosciencesAll</v>
      </c>
      <c r="B2630" t="s">
        <v>116</v>
      </c>
      <c r="C2630" t="s">
        <v>141</v>
      </c>
      <c r="D2630">
        <v>3</v>
      </c>
      <c r="E2630" t="s">
        <v>137</v>
      </c>
      <c r="F2630" t="s">
        <v>139</v>
      </c>
      <c r="G2630" t="s">
        <v>138</v>
      </c>
      <c r="H2630" t="s">
        <v>61</v>
      </c>
      <c r="I2630" t="s">
        <v>28</v>
      </c>
      <c r="J2630">
        <v>215</v>
      </c>
      <c r="K2630">
        <v>26.3</v>
      </c>
      <c r="L2630">
        <v>160</v>
      </c>
      <c r="M2630">
        <v>32</v>
      </c>
      <c r="N2630">
        <v>3.3</v>
      </c>
      <c r="O2630">
        <v>36.799999999999997</v>
      </c>
      <c r="P2630">
        <v>37.700000000000003</v>
      </c>
      <c r="Q2630">
        <v>38.299999999999997</v>
      </c>
      <c r="R2630">
        <v>75</v>
      </c>
      <c r="S2630">
        <v>29600</v>
      </c>
      <c r="T2630">
        <v>32100</v>
      </c>
      <c r="U2630">
        <v>38000</v>
      </c>
    </row>
    <row r="2631" spans="1:21" hidden="1" x14ac:dyDescent="0.45">
      <c r="A2631" t="str">
        <f t="shared" ref="A2631:A2694" si="52">"YAG"&amp;D2631 &amp;E2631 &amp;F2631 &amp; G2631 &amp;H2631 &amp;I2631</f>
        <v>YAG1EUL7F+MBiosciencesAll</v>
      </c>
      <c r="B2631" t="s">
        <v>116</v>
      </c>
      <c r="C2631" t="s">
        <v>49</v>
      </c>
      <c r="D2631">
        <v>1</v>
      </c>
      <c r="E2631" t="s">
        <v>137</v>
      </c>
      <c r="F2631" t="s">
        <v>145</v>
      </c>
      <c r="G2631" t="s">
        <v>138</v>
      </c>
      <c r="H2631" t="s">
        <v>61</v>
      </c>
      <c r="I2631" t="s">
        <v>28</v>
      </c>
      <c r="J2631">
        <v>255</v>
      </c>
      <c r="K2631">
        <v>34.1</v>
      </c>
      <c r="L2631">
        <v>170</v>
      </c>
      <c r="M2631">
        <v>16</v>
      </c>
      <c r="N2631">
        <v>3.7</v>
      </c>
      <c r="O2631">
        <v>11.6</v>
      </c>
      <c r="P2631">
        <v>24.6</v>
      </c>
      <c r="Q2631">
        <v>46.2</v>
      </c>
      <c r="R2631">
        <v>30</v>
      </c>
      <c r="S2631">
        <v>15300</v>
      </c>
      <c r="T2631">
        <v>22300</v>
      </c>
      <c r="U2631">
        <v>27700</v>
      </c>
    </row>
    <row r="2632" spans="1:21" hidden="1" x14ac:dyDescent="0.45">
      <c r="A2632" t="str">
        <f t="shared" si="52"/>
        <v>YAG1EUL8F+MBiosciencesAll</v>
      </c>
      <c r="B2632" t="s">
        <v>116</v>
      </c>
      <c r="C2632" t="s">
        <v>49</v>
      </c>
      <c r="D2632">
        <v>1</v>
      </c>
      <c r="E2632" t="s">
        <v>137</v>
      </c>
      <c r="F2632" t="s">
        <v>139</v>
      </c>
      <c r="G2632" t="s">
        <v>138</v>
      </c>
      <c r="H2632" t="s">
        <v>61</v>
      </c>
      <c r="I2632" t="s">
        <v>28</v>
      </c>
      <c r="J2632">
        <v>170</v>
      </c>
      <c r="K2632">
        <v>17.7</v>
      </c>
      <c r="L2632">
        <v>140</v>
      </c>
      <c r="M2632">
        <v>29.3</v>
      </c>
      <c r="N2632">
        <v>10.5</v>
      </c>
      <c r="O2632">
        <v>38.9</v>
      </c>
      <c r="P2632">
        <v>40.700000000000003</v>
      </c>
      <c r="Q2632">
        <v>42.5</v>
      </c>
      <c r="R2632">
        <v>65</v>
      </c>
      <c r="S2632">
        <v>28500</v>
      </c>
      <c r="T2632">
        <v>30700</v>
      </c>
      <c r="U2632">
        <v>36500</v>
      </c>
    </row>
    <row r="2633" spans="1:21" hidden="1" x14ac:dyDescent="0.45">
      <c r="A2633" t="str">
        <f t="shared" si="52"/>
        <v>YAG10EUL7FBiosciencesAll</v>
      </c>
      <c r="B2633" t="s">
        <v>116</v>
      </c>
      <c r="C2633" t="s">
        <v>142</v>
      </c>
      <c r="D2633">
        <v>10</v>
      </c>
      <c r="E2633" t="s">
        <v>137</v>
      </c>
      <c r="F2633" t="s">
        <v>145</v>
      </c>
      <c r="G2633" t="s">
        <v>143</v>
      </c>
      <c r="H2633" t="s">
        <v>61</v>
      </c>
      <c r="I2633" t="s">
        <v>28</v>
      </c>
      <c r="J2633">
        <v>100</v>
      </c>
      <c r="K2633">
        <v>52.7</v>
      </c>
      <c r="L2633">
        <v>50</v>
      </c>
      <c r="M2633">
        <v>19</v>
      </c>
      <c r="N2633">
        <v>3.1</v>
      </c>
      <c r="O2633">
        <v>20</v>
      </c>
      <c r="P2633">
        <v>24.1</v>
      </c>
      <c r="Q2633">
        <v>25.2</v>
      </c>
      <c r="R2633">
        <v>20</v>
      </c>
      <c r="S2633">
        <v>25600</v>
      </c>
      <c r="T2633">
        <v>32100</v>
      </c>
      <c r="U2633">
        <v>36500</v>
      </c>
    </row>
    <row r="2634" spans="1:21" hidden="1" x14ac:dyDescent="0.45">
      <c r="A2634" t="str">
        <f t="shared" si="52"/>
        <v>YAG10EUL7MBiosciencesAll</v>
      </c>
      <c r="B2634" t="s">
        <v>116</v>
      </c>
      <c r="C2634" t="s">
        <v>142</v>
      </c>
      <c r="D2634">
        <v>10</v>
      </c>
      <c r="E2634" t="s">
        <v>137</v>
      </c>
      <c r="F2634" t="s">
        <v>145</v>
      </c>
      <c r="G2634" t="s">
        <v>144</v>
      </c>
      <c r="H2634" t="s">
        <v>61</v>
      </c>
      <c r="I2634" t="s">
        <v>28</v>
      </c>
      <c r="J2634">
        <v>80</v>
      </c>
      <c r="K2634">
        <v>58.2</v>
      </c>
      <c r="L2634">
        <v>35</v>
      </c>
      <c r="M2634">
        <v>21.3</v>
      </c>
      <c r="N2634">
        <v>0</v>
      </c>
      <c r="O2634">
        <v>16.600000000000001</v>
      </c>
      <c r="P2634">
        <v>17.899999999999999</v>
      </c>
      <c r="Q2634">
        <v>20.5</v>
      </c>
      <c r="R2634">
        <v>15</v>
      </c>
      <c r="S2634">
        <v>38800</v>
      </c>
      <c r="T2634">
        <v>50000</v>
      </c>
      <c r="U2634">
        <v>59700</v>
      </c>
    </row>
    <row r="2635" spans="1:21" hidden="1" x14ac:dyDescent="0.45">
      <c r="A2635" t="str">
        <f t="shared" si="52"/>
        <v>YAG10EUL8FBiosciencesAll</v>
      </c>
      <c r="B2635" t="s">
        <v>116</v>
      </c>
      <c r="C2635" t="s">
        <v>142</v>
      </c>
      <c r="D2635">
        <v>10</v>
      </c>
      <c r="E2635" t="s">
        <v>137</v>
      </c>
      <c r="F2635" t="s">
        <v>139</v>
      </c>
      <c r="G2635" t="s">
        <v>143</v>
      </c>
      <c r="H2635" t="s">
        <v>61</v>
      </c>
      <c r="I2635" t="s">
        <v>28</v>
      </c>
      <c r="J2635">
        <v>95</v>
      </c>
      <c r="K2635">
        <v>40</v>
      </c>
      <c r="L2635">
        <v>60</v>
      </c>
      <c r="M2635">
        <v>34.700000000000003</v>
      </c>
      <c r="N2635">
        <v>4.2</v>
      </c>
      <c r="O2635">
        <v>17.899999999999999</v>
      </c>
      <c r="P2635">
        <v>18.899999999999999</v>
      </c>
      <c r="Q2635">
        <v>21.1</v>
      </c>
      <c r="R2635">
        <v>20</v>
      </c>
      <c r="S2635">
        <v>30900</v>
      </c>
      <c r="T2635">
        <v>42200</v>
      </c>
      <c r="U2635">
        <v>62100</v>
      </c>
    </row>
    <row r="2636" spans="1:21" hidden="1" x14ac:dyDescent="0.45">
      <c r="A2636" t="str">
        <f t="shared" si="52"/>
        <v>YAG10EUL8MBiosciencesAll</v>
      </c>
      <c r="B2636" t="s">
        <v>116</v>
      </c>
      <c r="C2636" t="s">
        <v>142</v>
      </c>
      <c r="D2636">
        <v>10</v>
      </c>
      <c r="E2636" t="s">
        <v>137</v>
      </c>
      <c r="F2636" t="s">
        <v>139</v>
      </c>
      <c r="G2636" t="s">
        <v>144</v>
      </c>
      <c r="H2636" t="s">
        <v>61</v>
      </c>
      <c r="I2636" t="s">
        <v>28</v>
      </c>
      <c r="J2636">
        <v>60</v>
      </c>
      <c r="K2636">
        <v>35</v>
      </c>
      <c r="L2636">
        <v>40</v>
      </c>
      <c r="M2636">
        <v>35</v>
      </c>
      <c r="N2636">
        <v>3.3</v>
      </c>
      <c r="O2636">
        <v>26.7</v>
      </c>
      <c r="P2636">
        <v>26.7</v>
      </c>
      <c r="Q2636">
        <v>26.7</v>
      </c>
      <c r="R2636">
        <v>15</v>
      </c>
      <c r="S2636">
        <v>40500</v>
      </c>
      <c r="T2636">
        <v>50400</v>
      </c>
      <c r="U2636">
        <v>71900</v>
      </c>
    </row>
    <row r="2637" spans="1:21" hidden="1" x14ac:dyDescent="0.45">
      <c r="A2637" t="str">
        <f t="shared" si="52"/>
        <v>YAG5EUL7FBiosciencesAll</v>
      </c>
      <c r="B2637" t="s">
        <v>116</v>
      </c>
      <c r="C2637" t="s">
        <v>140</v>
      </c>
      <c r="D2637">
        <v>5</v>
      </c>
      <c r="E2637" t="s">
        <v>137</v>
      </c>
      <c r="F2637" t="s">
        <v>145</v>
      </c>
      <c r="G2637" t="s">
        <v>143</v>
      </c>
      <c r="H2637" t="s">
        <v>61</v>
      </c>
      <c r="I2637" t="s">
        <v>28</v>
      </c>
      <c r="J2637">
        <v>145</v>
      </c>
      <c r="K2637">
        <v>40.4</v>
      </c>
      <c r="L2637">
        <v>85</v>
      </c>
      <c r="M2637">
        <v>25.2</v>
      </c>
      <c r="N2637">
        <v>5.3</v>
      </c>
      <c r="O2637">
        <v>21</v>
      </c>
      <c r="P2637">
        <v>26.9</v>
      </c>
      <c r="Q2637">
        <v>29</v>
      </c>
      <c r="R2637">
        <v>30</v>
      </c>
      <c r="S2637">
        <v>27400</v>
      </c>
      <c r="T2637">
        <v>32100</v>
      </c>
      <c r="U2637">
        <v>36900</v>
      </c>
    </row>
    <row r="2638" spans="1:21" hidden="1" x14ac:dyDescent="0.45">
      <c r="A2638" t="str">
        <f t="shared" si="52"/>
        <v>YAG5EUL7MBiosciencesAll</v>
      </c>
      <c r="B2638" t="s">
        <v>116</v>
      </c>
      <c r="C2638" t="s">
        <v>140</v>
      </c>
      <c r="D2638">
        <v>5</v>
      </c>
      <c r="E2638" t="s">
        <v>137</v>
      </c>
      <c r="F2638" t="s">
        <v>145</v>
      </c>
      <c r="G2638" t="s">
        <v>144</v>
      </c>
      <c r="H2638" t="s">
        <v>61</v>
      </c>
      <c r="I2638" t="s">
        <v>28</v>
      </c>
      <c r="J2638">
        <v>105</v>
      </c>
      <c r="K2638">
        <v>42.2</v>
      </c>
      <c r="L2638">
        <v>65</v>
      </c>
      <c r="M2638">
        <v>20.3</v>
      </c>
      <c r="N2638">
        <v>3.8</v>
      </c>
      <c r="O2638">
        <v>25.4</v>
      </c>
      <c r="P2638">
        <v>27.3</v>
      </c>
      <c r="Q2638">
        <v>33.700000000000003</v>
      </c>
      <c r="R2638">
        <v>25</v>
      </c>
      <c r="S2638">
        <v>25900</v>
      </c>
      <c r="T2638">
        <v>30700</v>
      </c>
      <c r="U2638">
        <v>33900</v>
      </c>
    </row>
    <row r="2639" spans="1:21" hidden="1" x14ac:dyDescent="0.45">
      <c r="A2639" t="str">
        <f t="shared" si="52"/>
        <v>YAG5EUL8FBiosciencesAll</v>
      </c>
      <c r="B2639" t="s">
        <v>116</v>
      </c>
      <c r="C2639" t="s">
        <v>140</v>
      </c>
      <c r="D2639">
        <v>5</v>
      </c>
      <c r="E2639" t="s">
        <v>137</v>
      </c>
      <c r="F2639" t="s">
        <v>139</v>
      </c>
      <c r="G2639" t="s">
        <v>143</v>
      </c>
      <c r="H2639" t="s">
        <v>61</v>
      </c>
      <c r="I2639" t="s">
        <v>28</v>
      </c>
      <c r="J2639">
        <v>115</v>
      </c>
      <c r="K2639">
        <v>38</v>
      </c>
      <c r="L2639">
        <v>70</v>
      </c>
      <c r="M2639">
        <v>36.4</v>
      </c>
      <c r="N2639">
        <v>1.8</v>
      </c>
      <c r="O2639">
        <v>21.7</v>
      </c>
      <c r="P2639">
        <v>23.8</v>
      </c>
      <c r="Q2639">
        <v>23.8</v>
      </c>
      <c r="R2639">
        <v>25</v>
      </c>
      <c r="S2639">
        <v>30700</v>
      </c>
      <c r="T2639">
        <v>34700</v>
      </c>
      <c r="U2639">
        <v>40500</v>
      </c>
    </row>
    <row r="2640" spans="1:21" hidden="1" x14ac:dyDescent="0.45">
      <c r="A2640" t="str">
        <f t="shared" si="52"/>
        <v>YAG5EUL8MBiosciencesAll</v>
      </c>
      <c r="B2640" t="s">
        <v>116</v>
      </c>
      <c r="C2640" t="s">
        <v>140</v>
      </c>
      <c r="D2640">
        <v>5</v>
      </c>
      <c r="E2640" t="s">
        <v>137</v>
      </c>
      <c r="F2640" t="s">
        <v>139</v>
      </c>
      <c r="G2640" t="s">
        <v>144</v>
      </c>
      <c r="H2640" t="s">
        <v>61</v>
      </c>
      <c r="I2640" t="s">
        <v>28</v>
      </c>
      <c r="J2640">
        <v>90</v>
      </c>
      <c r="K2640">
        <v>19.100000000000001</v>
      </c>
      <c r="L2640">
        <v>75</v>
      </c>
      <c r="M2640">
        <v>39.4</v>
      </c>
      <c r="N2640">
        <v>4</v>
      </c>
      <c r="O2640">
        <v>36.4</v>
      </c>
      <c r="P2640">
        <v>36.4</v>
      </c>
      <c r="Q2640">
        <v>37.5</v>
      </c>
      <c r="R2640">
        <v>35</v>
      </c>
      <c r="S2640">
        <v>31800</v>
      </c>
      <c r="T2640">
        <v>37200</v>
      </c>
      <c r="U2640">
        <v>49300</v>
      </c>
    </row>
    <row r="2641" spans="1:21" hidden="1" x14ac:dyDescent="0.45">
      <c r="A2641" t="str">
        <f t="shared" si="52"/>
        <v>YAG3EUL7FBiosciencesAll</v>
      </c>
      <c r="B2641" t="s">
        <v>116</v>
      </c>
      <c r="C2641" t="s">
        <v>141</v>
      </c>
      <c r="D2641">
        <v>3</v>
      </c>
      <c r="E2641" t="s">
        <v>137</v>
      </c>
      <c r="F2641" t="s">
        <v>145</v>
      </c>
      <c r="G2641" t="s">
        <v>143</v>
      </c>
      <c r="H2641" t="s">
        <v>61</v>
      </c>
      <c r="I2641" t="s">
        <v>28</v>
      </c>
      <c r="J2641">
        <v>170</v>
      </c>
      <c r="K2641">
        <v>42.8</v>
      </c>
      <c r="L2641">
        <v>100</v>
      </c>
      <c r="M2641">
        <v>15.2</v>
      </c>
      <c r="N2641">
        <v>2.1</v>
      </c>
      <c r="O2641">
        <v>15.9</v>
      </c>
      <c r="P2641">
        <v>29.3</v>
      </c>
      <c r="Q2641">
        <v>40</v>
      </c>
      <c r="R2641">
        <v>30</v>
      </c>
      <c r="S2641">
        <v>17900</v>
      </c>
      <c r="T2641">
        <v>23700</v>
      </c>
      <c r="U2641">
        <v>32800</v>
      </c>
    </row>
    <row r="2642" spans="1:21" hidden="1" x14ac:dyDescent="0.45">
      <c r="A2642" t="str">
        <f t="shared" si="52"/>
        <v>YAG3EUL7MBiosciencesAll</v>
      </c>
      <c r="B2642" t="s">
        <v>116</v>
      </c>
      <c r="C2642" t="s">
        <v>141</v>
      </c>
      <c r="D2642">
        <v>3</v>
      </c>
      <c r="E2642" t="s">
        <v>137</v>
      </c>
      <c r="F2642" t="s">
        <v>145</v>
      </c>
      <c r="G2642" t="s">
        <v>144</v>
      </c>
      <c r="H2642" t="s">
        <v>61</v>
      </c>
      <c r="I2642" t="s">
        <v>28</v>
      </c>
      <c r="J2642">
        <v>100</v>
      </c>
      <c r="K2642">
        <v>40.700000000000003</v>
      </c>
      <c r="L2642">
        <v>60</v>
      </c>
      <c r="M2642">
        <v>18.600000000000001</v>
      </c>
      <c r="N2642">
        <v>6.2</v>
      </c>
      <c r="O2642">
        <v>10.199999999999999</v>
      </c>
      <c r="P2642">
        <v>23.3</v>
      </c>
      <c r="Q2642">
        <v>34.5</v>
      </c>
      <c r="R2642" t="s">
        <v>161</v>
      </c>
      <c r="S2642" t="s">
        <v>161</v>
      </c>
      <c r="T2642" t="s">
        <v>161</v>
      </c>
      <c r="U2642" t="s">
        <v>161</v>
      </c>
    </row>
    <row r="2643" spans="1:21" hidden="1" x14ac:dyDescent="0.45">
      <c r="A2643" t="str">
        <f t="shared" si="52"/>
        <v>YAG3EUL8FBiosciencesAll</v>
      </c>
      <c r="B2643" t="s">
        <v>116</v>
      </c>
      <c r="C2643" t="s">
        <v>141</v>
      </c>
      <c r="D2643">
        <v>3</v>
      </c>
      <c r="E2643" t="s">
        <v>137</v>
      </c>
      <c r="F2643" t="s">
        <v>139</v>
      </c>
      <c r="G2643" t="s">
        <v>143</v>
      </c>
      <c r="H2643" t="s">
        <v>61</v>
      </c>
      <c r="I2643" t="s">
        <v>28</v>
      </c>
      <c r="J2643">
        <v>125</v>
      </c>
      <c r="K2643">
        <v>23.3</v>
      </c>
      <c r="L2643">
        <v>95</v>
      </c>
      <c r="M2643">
        <v>32.799999999999997</v>
      </c>
      <c r="N2643">
        <v>2.8</v>
      </c>
      <c r="O2643">
        <v>39.4</v>
      </c>
      <c r="P2643">
        <v>41</v>
      </c>
      <c r="Q2643">
        <v>41</v>
      </c>
      <c r="R2643">
        <v>50</v>
      </c>
      <c r="S2643">
        <v>28500</v>
      </c>
      <c r="T2643">
        <v>31800</v>
      </c>
      <c r="U2643">
        <v>38000</v>
      </c>
    </row>
    <row r="2644" spans="1:21" hidden="1" x14ac:dyDescent="0.45">
      <c r="A2644" t="str">
        <f t="shared" si="52"/>
        <v>YAG3EUL8MBiosciencesAll</v>
      </c>
      <c r="B2644" t="s">
        <v>116</v>
      </c>
      <c r="C2644" t="s">
        <v>141</v>
      </c>
      <c r="D2644">
        <v>3</v>
      </c>
      <c r="E2644" t="s">
        <v>137</v>
      </c>
      <c r="F2644" t="s">
        <v>139</v>
      </c>
      <c r="G2644" t="s">
        <v>144</v>
      </c>
      <c r="H2644" t="s">
        <v>61</v>
      </c>
      <c r="I2644" t="s">
        <v>28</v>
      </c>
      <c r="J2644">
        <v>90</v>
      </c>
      <c r="K2644">
        <v>30.6</v>
      </c>
      <c r="L2644">
        <v>65</v>
      </c>
      <c r="M2644">
        <v>30.9</v>
      </c>
      <c r="N2644">
        <v>4</v>
      </c>
      <c r="O2644">
        <v>33</v>
      </c>
      <c r="P2644">
        <v>33</v>
      </c>
      <c r="Q2644">
        <v>34.5</v>
      </c>
      <c r="R2644">
        <v>30</v>
      </c>
      <c r="S2644">
        <v>30700</v>
      </c>
      <c r="T2644">
        <v>33200</v>
      </c>
      <c r="U2644">
        <v>38300</v>
      </c>
    </row>
    <row r="2645" spans="1:21" hidden="1" x14ac:dyDescent="0.45">
      <c r="A2645" t="str">
        <f t="shared" si="52"/>
        <v>YAG1EUL7FBiosciencesAll</v>
      </c>
      <c r="B2645" t="s">
        <v>116</v>
      </c>
      <c r="C2645" t="s">
        <v>49</v>
      </c>
      <c r="D2645">
        <v>1</v>
      </c>
      <c r="E2645" t="s">
        <v>137</v>
      </c>
      <c r="F2645" t="s">
        <v>145</v>
      </c>
      <c r="G2645" t="s">
        <v>143</v>
      </c>
      <c r="H2645" t="s">
        <v>61</v>
      </c>
      <c r="I2645" t="s">
        <v>28</v>
      </c>
      <c r="J2645">
        <v>165</v>
      </c>
      <c r="K2645">
        <v>31.8</v>
      </c>
      <c r="L2645">
        <v>110</v>
      </c>
      <c r="M2645">
        <v>16.399999999999999</v>
      </c>
      <c r="N2645">
        <v>5.6</v>
      </c>
      <c r="O2645">
        <v>14.7</v>
      </c>
      <c r="P2645">
        <v>28.5</v>
      </c>
      <c r="Q2645">
        <v>46.2</v>
      </c>
      <c r="R2645">
        <v>25</v>
      </c>
      <c r="S2645">
        <v>15300</v>
      </c>
      <c r="T2645">
        <v>23000</v>
      </c>
      <c r="U2645">
        <v>27700</v>
      </c>
    </row>
    <row r="2646" spans="1:21" hidden="1" x14ac:dyDescent="0.45">
      <c r="A2646" t="str">
        <f t="shared" si="52"/>
        <v>YAG1EUL7MBiosciencesAll</v>
      </c>
      <c r="B2646" t="s">
        <v>116</v>
      </c>
      <c r="C2646" t="s">
        <v>49</v>
      </c>
      <c r="D2646">
        <v>1</v>
      </c>
      <c r="E2646" t="s">
        <v>137</v>
      </c>
      <c r="F2646" t="s">
        <v>145</v>
      </c>
      <c r="G2646" t="s">
        <v>144</v>
      </c>
      <c r="H2646" t="s">
        <v>61</v>
      </c>
      <c r="I2646" t="s">
        <v>28</v>
      </c>
      <c r="J2646">
        <v>95</v>
      </c>
      <c r="K2646">
        <v>38.200000000000003</v>
      </c>
      <c r="L2646">
        <v>60</v>
      </c>
      <c r="M2646">
        <v>15.4</v>
      </c>
      <c r="N2646">
        <v>0.4</v>
      </c>
      <c r="O2646">
        <v>6.4</v>
      </c>
      <c r="P2646">
        <v>18</v>
      </c>
      <c r="Q2646">
        <v>46.1</v>
      </c>
      <c r="R2646" t="s">
        <v>161</v>
      </c>
      <c r="S2646" t="s">
        <v>161</v>
      </c>
      <c r="T2646" t="s">
        <v>161</v>
      </c>
      <c r="U2646" t="s">
        <v>161</v>
      </c>
    </row>
    <row r="2647" spans="1:21" hidden="1" x14ac:dyDescent="0.45">
      <c r="A2647" t="str">
        <f t="shared" si="52"/>
        <v>YAG1EUL8FBiosciencesAll</v>
      </c>
      <c r="B2647" t="s">
        <v>116</v>
      </c>
      <c r="C2647" t="s">
        <v>49</v>
      </c>
      <c r="D2647">
        <v>1</v>
      </c>
      <c r="E2647" t="s">
        <v>137</v>
      </c>
      <c r="F2647" t="s">
        <v>139</v>
      </c>
      <c r="G2647" t="s">
        <v>143</v>
      </c>
      <c r="H2647" t="s">
        <v>61</v>
      </c>
      <c r="I2647" t="s">
        <v>28</v>
      </c>
      <c r="J2647">
        <v>90</v>
      </c>
      <c r="K2647">
        <v>18</v>
      </c>
      <c r="L2647">
        <v>75</v>
      </c>
      <c r="M2647">
        <v>28.5</v>
      </c>
      <c r="N2647">
        <v>10.8</v>
      </c>
      <c r="O2647">
        <v>37.1</v>
      </c>
      <c r="P2647">
        <v>40.5</v>
      </c>
      <c r="Q2647">
        <v>42.7</v>
      </c>
      <c r="R2647">
        <v>35</v>
      </c>
      <c r="S2647">
        <v>28100</v>
      </c>
      <c r="T2647">
        <v>31400</v>
      </c>
      <c r="U2647">
        <v>36100</v>
      </c>
    </row>
    <row r="2648" spans="1:21" hidden="1" x14ac:dyDescent="0.45">
      <c r="A2648" t="str">
        <f t="shared" si="52"/>
        <v>YAG1EUL8MBiosciencesAll</v>
      </c>
      <c r="B2648" t="s">
        <v>116</v>
      </c>
      <c r="C2648" t="s">
        <v>49</v>
      </c>
      <c r="D2648">
        <v>1</v>
      </c>
      <c r="E2648" t="s">
        <v>137</v>
      </c>
      <c r="F2648" t="s">
        <v>139</v>
      </c>
      <c r="G2648" t="s">
        <v>144</v>
      </c>
      <c r="H2648" t="s">
        <v>61</v>
      </c>
      <c r="I2648" t="s">
        <v>28</v>
      </c>
      <c r="J2648">
        <v>80</v>
      </c>
      <c r="K2648">
        <v>17.399999999999999</v>
      </c>
      <c r="L2648">
        <v>65</v>
      </c>
      <c r="M2648">
        <v>30.2</v>
      </c>
      <c r="N2648">
        <v>10.199999999999999</v>
      </c>
      <c r="O2648">
        <v>41</v>
      </c>
      <c r="P2648">
        <v>41</v>
      </c>
      <c r="Q2648">
        <v>42.2</v>
      </c>
      <c r="R2648">
        <v>30</v>
      </c>
      <c r="S2648">
        <v>29200</v>
      </c>
      <c r="T2648">
        <v>30300</v>
      </c>
      <c r="U2648">
        <v>36500</v>
      </c>
    </row>
    <row r="2649" spans="1:21" hidden="1" x14ac:dyDescent="0.45">
      <c r="A2649" t="str">
        <f t="shared" si="52"/>
        <v>YAG10EUL7F+MBiosciencesAbroad</v>
      </c>
      <c r="B2649" t="s">
        <v>116</v>
      </c>
      <c r="C2649" t="s">
        <v>142</v>
      </c>
      <c r="D2649">
        <v>10</v>
      </c>
      <c r="E2649" t="s">
        <v>137</v>
      </c>
      <c r="F2649" t="s">
        <v>145</v>
      </c>
      <c r="G2649" t="s">
        <v>138</v>
      </c>
      <c r="H2649" t="s">
        <v>61</v>
      </c>
      <c r="I2649" t="s">
        <v>146</v>
      </c>
      <c r="J2649">
        <v>10</v>
      </c>
      <c r="K2649">
        <v>0</v>
      </c>
      <c r="L2649">
        <v>10</v>
      </c>
      <c r="M2649">
        <v>71.7</v>
      </c>
      <c r="N2649">
        <v>11.3</v>
      </c>
      <c r="O2649">
        <v>17</v>
      </c>
      <c r="P2649">
        <v>17</v>
      </c>
      <c r="Q2649">
        <v>17</v>
      </c>
      <c r="R2649" t="s">
        <v>161</v>
      </c>
      <c r="S2649" t="s">
        <v>161</v>
      </c>
      <c r="T2649" t="s">
        <v>161</v>
      </c>
      <c r="U2649" t="s">
        <v>161</v>
      </c>
    </row>
    <row r="2650" spans="1:21" hidden="1" x14ac:dyDescent="0.45">
      <c r="A2650" t="str">
        <f t="shared" si="52"/>
        <v>YAG10EUL7F+MBiosciencesEast Midlands</v>
      </c>
      <c r="B2650" t="s">
        <v>116</v>
      </c>
      <c r="C2650" t="s">
        <v>142</v>
      </c>
      <c r="D2650">
        <v>10</v>
      </c>
      <c r="E2650" t="s">
        <v>137</v>
      </c>
      <c r="F2650" t="s">
        <v>145</v>
      </c>
      <c r="G2650" t="s">
        <v>138</v>
      </c>
      <c r="H2650" t="s">
        <v>61</v>
      </c>
      <c r="I2650" t="s">
        <v>147</v>
      </c>
      <c r="J2650" t="s">
        <v>161</v>
      </c>
      <c r="K2650" t="s">
        <v>161</v>
      </c>
      <c r="L2650" t="s">
        <v>161</v>
      </c>
      <c r="M2650" t="s">
        <v>161</v>
      </c>
      <c r="N2650" t="s">
        <v>161</v>
      </c>
      <c r="O2650" t="s">
        <v>161</v>
      </c>
      <c r="P2650" t="s">
        <v>161</v>
      </c>
      <c r="Q2650" t="s">
        <v>161</v>
      </c>
      <c r="R2650" t="s">
        <v>161</v>
      </c>
      <c r="S2650" t="s">
        <v>161</v>
      </c>
      <c r="T2650" t="s">
        <v>161</v>
      </c>
      <c r="U2650" t="s">
        <v>161</v>
      </c>
    </row>
    <row r="2651" spans="1:21" hidden="1" x14ac:dyDescent="0.45">
      <c r="A2651" t="str">
        <f t="shared" si="52"/>
        <v>YAG10EUL7F+MBiosciencesEast of England</v>
      </c>
      <c r="B2651" t="s">
        <v>116</v>
      </c>
      <c r="C2651" t="s">
        <v>142</v>
      </c>
      <c r="D2651">
        <v>10</v>
      </c>
      <c r="E2651" t="s">
        <v>137</v>
      </c>
      <c r="F2651" t="s">
        <v>145</v>
      </c>
      <c r="G2651" t="s">
        <v>138</v>
      </c>
      <c r="H2651" t="s">
        <v>61</v>
      </c>
      <c r="I2651" t="s">
        <v>148</v>
      </c>
      <c r="J2651">
        <v>15</v>
      </c>
      <c r="K2651">
        <v>0</v>
      </c>
      <c r="L2651">
        <v>15</v>
      </c>
      <c r="M2651">
        <v>49.4</v>
      </c>
      <c r="N2651">
        <v>0</v>
      </c>
      <c r="O2651">
        <v>50.6</v>
      </c>
      <c r="P2651">
        <v>50.6</v>
      </c>
      <c r="Q2651">
        <v>50.6</v>
      </c>
      <c r="R2651" t="s">
        <v>161</v>
      </c>
      <c r="S2651" t="s">
        <v>161</v>
      </c>
      <c r="T2651" t="s">
        <v>161</v>
      </c>
      <c r="U2651" t="s">
        <v>161</v>
      </c>
    </row>
    <row r="2652" spans="1:21" hidden="1" x14ac:dyDescent="0.45">
      <c r="A2652" t="str">
        <f t="shared" si="52"/>
        <v>YAG10EUL7F+MBiosciencesLondon</v>
      </c>
      <c r="B2652" t="s">
        <v>116</v>
      </c>
      <c r="C2652" t="s">
        <v>142</v>
      </c>
      <c r="D2652">
        <v>10</v>
      </c>
      <c r="E2652" t="s">
        <v>137</v>
      </c>
      <c r="F2652" t="s">
        <v>145</v>
      </c>
      <c r="G2652" t="s">
        <v>138</v>
      </c>
      <c r="H2652" t="s">
        <v>61</v>
      </c>
      <c r="I2652" t="s">
        <v>149</v>
      </c>
      <c r="J2652">
        <v>25</v>
      </c>
      <c r="K2652">
        <v>0</v>
      </c>
      <c r="L2652">
        <v>25</v>
      </c>
      <c r="M2652">
        <v>27.9</v>
      </c>
      <c r="N2652">
        <v>9.3000000000000007</v>
      </c>
      <c r="O2652">
        <v>60.5</v>
      </c>
      <c r="P2652">
        <v>62.8</v>
      </c>
      <c r="Q2652">
        <v>62.8</v>
      </c>
      <c r="R2652">
        <v>15</v>
      </c>
      <c r="S2652">
        <v>29600</v>
      </c>
      <c r="T2652">
        <v>31400</v>
      </c>
      <c r="U2652">
        <v>36100</v>
      </c>
    </row>
    <row r="2653" spans="1:21" hidden="1" x14ac:dyDescent="0.45">
      <c r="A2653" t="str">
        <f t="shared" si="52"/>
        <v>YAG10EUL7F+MBiosciencesNorth East</v>
      </c>
      <c r="B2653" t="s">
        <v>116</v>
      </c>
      <c r="C2653" t="s">
        <v>142</v>
      </c>
      <c r="D2653">
        <v>10</v>
      </c>
      <c r="E2653" t="s">
        <v>137</v>
      </c>
      <c r="F2653" t="s">
        <v>145</v>
      </c>
      <c r="G2653" t="s">
        <v>138</v>
      </c>
      <c r="H2653" t="s">
        <v>61</v>
      </c>
      <c r="I2653" t="s">
        <v>150</v>
      </c>
      <c r="J2653" t="s">
        <v>161</v>
      </c>
      <c r="K2653" t="s">
        <v>161</v>
      </c>
      <c r="L2653" t="s">
        <v>161</v>
      </c>
      <c r="M2653" t="s">
        <v>161</v>
      </c>
      <c r="N2653" t="s">
        <v>161</v>
      </c>
      <c r="O2653" t="s">
        <v>161</v>
      </c>
      <c r="P2653" t="s">
        <v>161</v>
      </c>
      <c r="Q2653" t="s">
        <v>161</v>
      </c>
      <c r="R2653" t="s">
        <v>157</v>
      </c>
      <c r="S2653" t="s">
        <v>157</v>
      </c>
      <c r="T2653" t="s">
        <v>157</v>
      </c>
      <c r="U2653" t="s">
        <v>157</v>
      </c>
    </row>
    <row r="2654" spans="1:21" hidden="1" x14ac:dyDescent="0.45">
      <c r="A2654" t="str">
        <f t="shared" si="52"/>
        <v>YAG10EUL7F+MBiosciencesNorth West</v>
      </c>
      <c r="B2654" t="s">
        <v>116</v>
      </c>
      <c r="C2654" t="s">
        <v>142</v>
      </c>
      <c r="D2654">
        <v>10</v>
      </c>
      <c r="E2654" t="s">
        <v>137</v>
      </c>
      <c r="F2654" t="s">
        <v>145</v>
      </c>
      <c r="G2654" t="s">
        <v>138</v>
      </c>
      <c r="H2654" t="s">
        <v>61</v>
      </c>
      <c r="I2654" t="s">
        <v>151</v>
      </c>
      <c r="J2654">
        <v>10</v>
      </c>
      <c r="K2654">
        <v>0</v>
      </c>
      <c r="L2654">
        <v>10</v>
      </c>
      <c r="M2654">
        <v>53.3</v>
      </c>
      <c r="N2654">
        <v>0</v>
      </c>
      <c r="O2654">
        <v>26.7</v>
      </c>
      <c r="P2654">
        <v>46.7</v>
      </c>
      <c r="Q2654">
        <v>46.7</v>
      </c>
      <c r="R2654" t="s">
        <v>161</v>
      </c>
      <c r="S2654" t="s">
        <v>161</v>
      </c>
      <c r="T2654" t="s">
        <v>161</v>
      </c>
      <c r="U2654" t="s">
        <v>161</v>
      </c>
    </row>
    <row r="2655" spans="1:21" hidden="1" x14ac:dyDescent="0.45">
      <c r="A2655" t="str">
        <f t="shared" si="52"/>
        <v>YAG10EUL7F+MBiosciencesScotland</v>
      </c>
      <c r="B2655" t="s">
        <v>116</v>
      </c>
      <c r="C2655" t="s">
        <v>142</v>
      </c>
      <c r="D2655">
        <v>10</v>
      </c>
      <c r="E2655" t="s">
        <v>137</v>
      </c>
      <c r="F2655" t="s">
        <v>145</v>
      </c>
      <c r="G2655" t="s">
        <v>138</v>
      </c>
      <c r="H2655" t="s">
        <v>61</v>
      </c>
      <c r="I2655" t="s">
        <v>153</v>
      </c>
      <c r="J2655">
        <v>5</v>
      </c>
      <c r="K2655">
        <v>0</v>
      </c>
      <c r="L2655">
        <v>5</v>
      </c>
      <c r="M2655">
        <v>33.299999999999997</v>
      </c>
      <c r="N2655">
        <v>0</v>
      </c>
      <c r="O2655">
        <v>0</v>
      </c>
      <c r="P2655">
        <v>66.7</v>
      </c>
      <c r="Q2655">
        <v>66.7</v>
      </c>
      <c r="R2655" t="s">
        <v>157</v>
      </c>
      <c r="S2655" t="s">
        <v>157</v>
      </c>
      <c r="T2655" t="s">
        <v>157</v>
      </c>
      <c r="U2655" t="s">
        <v>157</v>
      </c>
    </row>
    <row r="2656" spans="1:21" hidden="1" x14ac:dyDescent="0.45">
      <c r="A2656" t="str">
        <f t="shared" si="52"/>
        <v>YAG10EUL7F+MBiosciencesSouth East</v>
      </c>
      <c r="B2656" t="s">
        <v>116</v>
      </c>
      <c r="C2656" t="s">
        <v>142</v>
      </c>
      <c r="D2656">
        <v>10</v>
      </c>
      <c r="E2656" t="s">
        <v>137</v>
      </c>
      <c r="F2656" t="s">
        <v>145</v>
      </c>
      <c r="G2656" t="s">
        <v>138</v>
      </c>
      <c r="H2656" t="s">
        <v>61</v>
      </c>
      <c r="I2656" t="s">
        <v>154</v>
      </c>
      <c r="J2656">
        <v>15</v>
      </c>
      <c r="K2656">
        <v>0</v>
      </c>
      <c r="L2656">
        <v>15</v>
      </c>
      <c r="M2656">
        <v>33.299999999999997</v>
      </c>
      <c r="N2656">
        <v>0</v>
      </c>
      <c r="O2656">
        <v>50</v>
      </c>
      <c r="P2656">
        <v>58.3</v>
      </c>
      <c r="Q2656">
        <v>66.7</v>
      </c>
      <c r="R2656" t="s">
        <v>161</v>
      </c>
      <c r="S2656" t="s">
        <v>161</v>
      </c>
      <c r="T2656" t="s">
        <v>161</v>
      </c>
      <c r="U2656" t="s">
        <v>161</v>
      </c>
    </row>
    <row r="2657" spans="1:21" hidden="1" x14ac:dyDescent="0.45">
      <c r="A2657" t="str">
        <f t="shared" si="52"/>
        <v>YAG10EUL7F+MBiosciencesSouth West</v>
      </c>
      <c r="B2657" t="s">
        <v>116</v>
      </c>
      <c r="C2657" t="s">
        <v>142</v>
      </c>
      <c r="D2657">
        <v>10</v>
      </c>
      <c r="E2657" t="s">
        <v>137</v>
      </c>
      <c r="F2657" t="s">
        <v>145</v>
      </c>
      <c r="G2657" t="s">
        <v>138</v>
      </c>
      <c r="H2657" t="s">
        <v>61</v>
      </c>
      <c r="I2657" t="s">
        <v>155</v>
      </c>
      <c r="J2657" t="s">
        <v>161</v>
      </c>
      <c r="K2657" t="s">
        <v>161</v>
      </c>
      <c r="L2657" t="s">
        <v>161</v>
      </c>
      <c r="M2657" t="s">
        <v>161</v>
      </c>
      <c r="N2657" t="s">
        <v>161</v>
      </c>
      <c r="O2657" t="s">
        <v>161</v>
      </c>
      <c r="P2657" t="s">
        <v>161</v>
      </c>
      <c r="Q2657" t="s">
        <v>161</v>
      </c>
      <c r="R2657" t="s">
        <v>161</v>
      </c>
      <c r="S2657" t="s">
        <v>161</v>
      </c>
      <c r="T2657" t="s">
        <v>161</v>
      </c>
      <c r="U2657" t="s">
        <v>161</v>
      </c>
    </row>
    <row r="2658" spans="1:21" hidden="1" x14ac:dyDescent="0.45">
      <c r="A2658" t="str">
        <f t="shared" si="52"/>
        <v>YAG10EUL7F+MBiosciencesWest Midlands</v>
      </c>
      <c r="B2658" t="s">
        <v>116</v>
      </c>
      <c r="C2658" t="s">
        <v>142</v>
      </c>
      <c r="D2658">
        <v>10</v>
      </c>
      <c r="E2658" t="s">
        <v>137</v>
      </c>
      <c r="F2658" t="s">
        <v>145</v>
      </c>
      <c r="G2658" t="s">
        <v>138</v>
      </c>
      <c r="H2658" t="s">
        <v>61</v>
      </c>
      <c r="I2658" t="s">
        <v>159</v>
      </c>
      <c r="J2658">
        <v>5</v>
      </c>
      <c r="K2658">
        <v>0</v>
      </c>
      <c r="L2658">
        <v>5</v>
      </c>
      <c r="M2658">
        <v>66.7</v>
      </c>
      <c r="N2658">
        <v>0</v>
      </c>
      <c r="O2658">
        <v>0</v>
      </c>
      <c r="P2658">
        <v>0</v>
      </c>
      <c r="Q2658">
        <v>33.299999999999997</v>
      </c>
      <c r="R2658" t="s">
        <v>157</v>
      </c>
      <c r="S2658" t="s">
        <v>157</v>
      </c>
      <c r="T2658" t="s">
        <v>157</v>
      </c>
      <c r="U2658" t="s">
        <v>157</v>
      </c>
    </row>
    <row r="2659" spans="1:21" hidden="1" x14ac:dyDescent="0.45">
      <c r="A2659" t="str">
        <f t="shared" si="52"/>
        <v>YAG10EUL7F+MBiosciencesYorkshire and The Humber</v>
      </c>
      <c r="B2659" t="s">
        <v>116</v>
      </c>
      <c r="C2659" t="s">
        <v>142</v>
      </c>
      <c r="D2659">
        <v>10</v>
      </c>
      <c r="E2659" t="s">
        <v>137</v>
      </c>
      <c r="F2659" t="s">
        <v>145</v>
      </c>
      <c r="G2659" t="s">
        <v>138</v>
      </c>
      <c r="H2659" t="s">
        <v>61</v>
      </c>
      <c r="I2659" t="s">
        <v>160</v>
      </c>
      <c r="J2659">
        <v>5</v>
      </c>
      <c r="K2659">
        <v>0</v>
      </c>
      <c r="L2659">
        <v>5</v>
      </c>
      <c r="M2659">
        <v>50</v>
      </c>
      <c r="N2659">
        <v>0</v>
      </c>
      <c r="O2659">
        <v>25</v>
      </c>
      <c r="P2659">
        <v>25</v>
      </c>
      <c r="Q2659">
        <v>50</v>
      </c>
      <c r="R2659" t="s">
        <v>161</v>
      </c>
      <c r="S2659" t="s">
        <v>161</v>
      </c>
      <c r="T2659" t="s">
        <v>161</v>
      </c>
      <c r="U2659" t="s">
        <v>161</v>
      </c>
    </row>
    <row r="2660" spans="1:21" hidden="1" x14ac:dyDescent="0.45">
      <c r="A2660" t="str">
        <f t="shared" si="52"/>
        <v>YAG10EUL7F+MBiosciencesNA</v>
      </c>
      <c r="B2660" t="s">
        <v>116</v>
      </c>
      <c r="C2660" t="s">
        <v>142</v>
      </c>
      <c r="D2660">
        <v>10</v>
      </c>
      <c r="E2660" t="s">
        <v>137</v>
      </c>
      <c r="F2660" t="s">
        <v>145</v>
      </c>
      <c r="G2660" t="s">
        <v>138</v>
      </c>
      <c r="H2660" t="s">
        <v>61</v>
      </c>
      <c r="I2660" t="s">
        <v>157</v>
      </c>
      <c r="J2660">
        <v>100</v>
      </c>
      <c r="K2660">
        <v>100</v>
      </c>
      <c r="L2660" t="s">
        <v>161</v>
      </c>
      <c r="M2660" t="s">
        <v>161</v>
      </c>
      <c r="N2660" t="s">
        <v>161</v>
      </c>
      <c r="O2660" t="s">
        <v>161</v>
      </c>
      <c r="P2660" t="s">
        <v>161</v>
      </c>
      <c r="Q2660" t="s">
        <v>161</v>
      </c>
      <c r="R2660" t="s">
        <v>157</v>
      </c>
      <c r="S2660" t="s">
        <v>157</v>
      </c>
      <c r="T2660" t="s">
        <v>157</v>
      </c>
      <c r="U2660" t="s">
        <v>157</v>
      </c>
    </row>
    <row r="2661" spans="1:21" hidden="1" x14ac:dyDescent="0.45">
      <c r="A2661" t="str">
        <f t="shared" si="52"/>
        <v>YAG10EUL8F+MBiosciencesAbroad</v>
      </c>
      <c r="B2661" t="s">
        <v>116</v>
      </c>
      <c r="C2661" t="s">
        <v>142</v>
      </c>
      <c r="D2661">
        <v>10</v>
      </c>
      <c r="E2661" t="s">
        <v>137</v>
      </c>
      <c r="F2661" t="s">
        <v>139</v>
      </c>
      <c r="G2661" t="s">
        <v>138</v>
      </c>
      <c r="H2661" t="s">
        <v>61</v>
      </c>
      <c r="I2661" t="s">
        <v>146</v>
      </c>
      <c r="J2661">
        <v>25</v>
      </c>
      <c r="K2661">
        <v>0</v>
      </c>
      <c r="L2661">
        <v>25</v>
      </c>
      <c r="M2661">
        <v>81.8</v>
      </c>
      <c r="N2661">
        <v>4.5</v>
      </c>
      <c r="O2661">
        <v>13.6</v>
      </c>
      <c r="P2661">
        <v>13.6</v>
      </c>
      <c r="Q2661">
        <v>13.6</v>
      </c>
      <c r="R2661" t="s">
        <v>161</v>
      </c>
      <c r="S2661" t="s">
        <v>161</v>
      </c>
      <c r="T2661" t="s">
        <v>161</v>
      </c>
      <c r="U2661" t="s">
        <v>161</v>
      </c>
    </row>
    <row r="2662" spans="1:21" hidden="1" x14ac:dyDescent="0.45">
      <c r="A2662" t="str">
        <f t="shared" si="52"/>
        <v>YAG10EUL8F+MBiosciencesEast Midlands</v>
      </c>
      <c r="B2662" t="s">
        <v>116</v>
      </c>
      <c r="C2662" t="s">
        <v>142</v>
      </c>
      <c r="D2662">
        <v>10</v>
      </c>
      <c r="E2662" t="s">
        <v>137</v>
      </c>
      <c r="F2662" t="s">
        <v>139</v>
      </c>
      <c r="G2662" t="s">
        <v>138</v>
      </c>
      <c r="H2662" t="s">
        <v>61</v>
      </c>
      <c r="I2662" t="s">
        <v>147</v>
      </c>
      <c r="J2662">
        <v>10</v>
      </c>
      <c r="K2662">
        <v>0</v>
      </c>
      <c r="L2662">
        <v>10</v>
      </c>
      <c r="M2662">
        <v>33.299999999999997</v>
      </c>
      <c r="N2662">
        <v>16.7</v>
      </c>
      <c r="O2662">
        <v>50</v>
      </c>
      <c r="P2662">
        <v>50</v>
      </c>
      <c r="Q2662">
        <v>50</v>
      </c>
      <c r="R2662" t="s">
        <v>161</v>
      </c>
      <c r="S2662" t="s">
        <v>161</v>
      </c>
      <c r="T2662" t="s">
        <v>161</v>
      </c>
      <c r="U2662" t="s">
        <v>161</v>
      </c>
    </row>
    <row r="2663" spans="1:21" hidden="1" x14ac:dyDescent="0.45">
      <c r="A2663" t="str">
        <f t="shared" si="52"/>
        <v>YAG10EUL8F+MBiosciencesEast of England</v>
      </c>
      <c r="B2663" t="s">
        <v>116</v>
      </c>
      <c r="C2663" t="s">
        <v>142</v>
      </c>
      <c r="D2663">
        <v>10</v>
      </c>
      <c r="E2663" t="s">
        <v>137</v>
      </c>
      <c r="F2663" t="s">
        <v>139</v>
      </c>
      <c r="G2663" t="s">
        <v>138</v>
      </c>
      <c r="H2663" t="s">
        <v>61</v>
      </c>
      <c r="I2663" t="s">
        <v>148</v>
      </c>
      <c r="J2663">
        <v>15</v>
      </c>
      <c r="K2663">
        <v>0</v>
      </c>
      <c r="L2663">
        <v>15</v>
      </c>
      <c r="M2663">
        <v>78.599999999999994</v>
      </c>
      <c r="N2663">
        <v>0</v>
      </c>
      <c r="O2663">
        <v>21.4</v>
      </c>
      <c r="P2663">
        <v>21.4</v>
      </c>
      <c r="Q2663">
        <v>21.4</v>
      </c>
      <c r="R2663" t="s">
        <v>161</v>
      </c>
      <c r="S2663" t="s">
        <v>161</v>
      </c>
      <c r="T2663" t="s">
        <v>161</v>
      </c>
      <c r="U2663" t="s">
        <v>161</v>
      </c>
    </row>
    <row r="2664" spans="1:21" hidden="1" x14ac:dyDescent="0.45">
      <c r="A2664" t="str">
        <f t="shared" si="52"/>
        <v>YAG10EUL8F+MBiosciencesLondon</v>
      </c>
      <c r="B2664" t="s">
        <v>116</v>
      </c>
      <c r="C2664" t="s">
        <v>142</v>
      </c>
      <c r="D2664">
        <v>10</v>
      </c>
      <c r="E2664" t="s">
        <v>137</v>
      </c>
      <c r="F2664" t="s">
        <v>139</v>
      </c>
      <c r="G2664" t="s">
        <v>138</v>
      </c>
      <c r="H2664" t="s">
        <v>61</v>
      </c>
      <c r="I2664" t="s">
        <v>149</v>
      </c>
      <c r="J2664">
        <v>25</v>
      </c>
      <c r="K2664">
        <v>0</v>
      </c>
      <c r="L2664">
        <v>25</v>
      </c>
      <c r="M2664">
        <v>31.8</v>
      </c>
      <c r="N2664">
        <v>13.6</v>
      </c>
      <c r="O2664">
        <v>54.5</v>
      </c>
      <c r="P2664">
        <v>54.5</v>
      </c>
      <c r="Q2664">
        <v>54.5</v>
      </c>
      <c r="R2664">
        <v>15</v>
      </c>
      <c r="S2664">
        <v>41300</v>
      </c>
      <c r="T2664">
        <v>64400</v>
      </c>
      <c r="U2664">
        <v>100600</v>
      </c>
    </row>
    <row r="2665" spans="1:21" hidden="1" x14ac:dyDescent="0.45">
      <c r="A2665" t="str">
        <f t="shared" si="52"/>
        <v>YAG10EUL8F+MBiosciencesNorth West</v>
      </c>
      <c r="B2665" t="s">
        <v>116</v>
      </c>
      <c r="C2665" t="s">
        <v>142</v>
      </c>
      <c r="D2665">
        <v>10</v>
      </c>
      <c r="E2665" t="s">
        <v>137</v>
      </c>
      <c r="F2665" t="s">
        <v>139</v>
      </c>
      <c r="G2665" t="s">
        <v>138</v>
      </c>
      <c r="H2665" t="s">
        <v>61</v>
      </c>
      <c r="I2665" t="s">
        <v>151</v>
      </c>
      <c r="J2665">
        <v>5</v>
      </c>
      <c r="K2665">
        <v>0</v>
      </c>
      <c r="L2665">
        <v>5</v>
      </c>
      <c r="M2665">
        <v>33.299999999999997</v>
      </c>
      <c r="N2665">
        <v>0</v>
      </c>
      <c r="O2665">
        <v>66.7</v>
      </c>
      <c r="P2665">
        <v>66.7</v>
      </c>
      <c r="Q2665">
        <v>66.7</v>
      </c>
      <c r="R2665" t="s">
        <v>161</v>
      </c>
      <c r="S2665" t="s">
        <v>161</v>
      </c>
      <c r="T2665" t="s">
        <v>161</v>
      </c>
      <c r="U2665" t="s">
        <v>161</v>
      </c>
    </row>
    <row r="2666" spans="1:21" hidden="1" x14ac:dyDescent="0.45">
      <c r="A2666" t="str">
        <f t="shared" si="52"/>
        <v>YAG10EUL8F+MBiosciencesScotland</v>
      </c>
      <c r="B2666" t="s">
        <v>116</v>
      </c>
      <c r="C2666" t="s">
        <v>142</v>
      </c>
      <c r="D2666">
        <v>10</v>
      </c>
      <c r="E2666" t="s">
        <v>137</v>
      </c>
      <c r="F2666" t="s">
        <v>139</v>
      </c>
      <c r="G2666" t="s">
        <v>138</v>
      </c>
      <c r="H2666" t="s">
        <v>61</v>
      </c>
      <c r="I2666" t="s">
        <v>153</v>
      </c>
      <c r="J2666" t="s">
        <v>161</v>
      </c>
      <c r="K2666" t="s">
        <v>161</v>
      </c>
      <c r="L2666" t="s">
        <v>161</v>
      </c>
      <c r="M2666" t="s">
        <v>161</v>
      </c>
      <c r="N2666" t="s">
        <v>161</v>
      </c>
      <c r="O2666" t="s">
        <v>161</v>
      </c>
      <c r="P2666" t="s">
        <v>161</v>
      </c>
      <c r="Q2666" t="s">
        <v>161</v>
      </c>
      <c r="R2666" t="s">
        <v>157</v>
      </c>
      <c r="S2666" t="s">
        <v>157</v>
      </c>
      <c r="T2666" t="s">
        <v>157</v>
      </c>
      <c r="U2666" t="s">
        <v>157</v>
      </c>
    </row>
    <row r="2667" spans="1:21" hidden="1" x14ac:dyDescent="0.45">
      <c r="A2667" t="str">
        <f t="shared" si="52"/>
        <v>YAG10EUL8F+MBiosciencesSouth East</v>
      </c>
      <c r="B2667" t="s">
        <v>116</v>
      </c>
      <c r="C2667" t="s">
        <v>142</v>
      </c>
      <c r="D2667">
        <v>10</v>
      </c>
      <c r="E2667" t="s">
        <v>137</v>
      </c>
      <c r="F2667" t="s">
        <v>139</v>
      </c>
      <c r="G2667" t="s">
        <v>138</v>
      </c>
      <c r="H2667" t="s">
        <v>61</v>
      </c>
      <c r="I2667" t="s">
        <v>154</v>
      </c>
      <c r="J2667">
        <v>15</v>
      </c>
      <c r="K2667">
        <v>0</v>
      </c>
      <c r="L2667">
        <v>15</v>
      </c>
      <c r="M2667">
        <v>58.3</v>
      </c>
      <c r="N2667">
        <v>8.3000000000000007</v>
      </c>
      <c r="O2667">
        <v>33.299999999999997</v>
      </c>
      <c r="P2667">
        <v>33.299999999999997</v>
      </c>
      <c r="Q2667">
        <v>33.299999999999997</v>
      </c>
      <c r="R2667" t="s">
        <v>161</v>
      </c>
      <c r="S2667" t="s">
        <v>161</v>
      </c>
      <c r="T2667" t="s">
        <v>161</v>
      </c>
      <c r="U2667" t="s">
        <v>161</v>
      </c>
    </row>
    <row r="2668" spans="1:21" hidden="1" x14ac:dyDescent="0.45">
      <c r="A2668" t="str">
        <f t="shared" si="52"/>
        <v>YAG10EUL8F+MBiosciencesSouth West</v>
      </c>
      <c r="B2668" t="s">
        <v>116</v>
      </c>
      <c r="C2668" t="s">
        <v>142</v>
      </c>
      <c r="D2668">
        <v>10</v>
      </c>
      <c r="E2668" t="s">
        <v>137</v>
      </c>
      <c r="F2668" t="s">
        <v>139</v>
      </c>
      <c r="G2668" t="s">
        <v>138</v>
      </c>
      <c r="H2668" t="s">
        <v>61</v>
      </c>
      <c r="I2668" t="s">
        <v>155</v>
      </c>
      <c r="J2668">
        <v>5</v>
      </c>
      <c r="K2668">
        <v>0</v>
      </c>
      <c r="L2668">
        <v>5</v>
      </c>
      <c r="M2668">
        <v>0</v>
      </c>
      <c r="N2668">
        <v>0</v>
      </c>
      <c r="O2668">
        <v>100</v>
      </c>
      <c r="P2668">
        <v>100</v>
      </c>
      <c r="Q2668">
        <v>100</v>
      </c>
      <c r="R2668" t="s">
        <v>161</v>
      </c>
      <c r="S2668" t="s">
        <v>161</v>
      </c>
      <c r="T2668" t="s">
        <v>161</v>
      </c>
      <c r="U2668" t="s">
        <v>161</v>
      </c>
    </row>
    <row r="2669" spans="1:21" hidden="1" x14ac:dyDescent="0.45">
      <c r="A2669" t="str">
        <f t="shared" si="52"/>
        <v>YAG10EUL8F+MBiosciencesWales</v>
      </c>
      <c r="B2669" t="s">
        <v>116</v>
      </c>
      <c r="C2669" t="s">
        <v>142</v>
      </c>
      <c r="D2669">
        <v>10</v>
      </c>
      <c r="E2669" t="s">
        <v>137</v>
      </c>
      <c r="F2669" t="s">
        <v>139</v>
      </c>
      <c r="G2669" t="s">
        <v>138</v>
      </c>
      <c r="H2669" t="s">
        <v>61</v>
      </c>
      <c r="I2669" t="s">
        <v>158</v>
      </c>
      <c r="J2669" t="s">
        <v>161</v>
      </c>
      <c r="K2669" t="s">
        <v>161</v>
      </c>
      <c r="L2669" t="s">
        <v>161</v>
      </c>
      <c r="M2669" t="s">
        <v>161</v>
      </c>
      <c r="N2669" t="s">
        <v>161</v>
      </c>
      <c r="O2669" t="s">
        <v>161</v>
      </c>
      <c r="P2669" t="s">
        <v>161</v>
      </c>
      <c r="Q2669" t="s">
        <v>161</v>
      </c>
      <c r="R2669" t="s">
        <v>161</v>
      </c>
      <c r="S2669" t="s">
        <v>161</v>
      </c>
      <c r="T2669" t="s">
        <v>161</v>
      </c>
      <c r="U2669" t="s">
        <v>161</v>
      </c>
    </row>
    <row r="2670" spans="1:21" hidden="1" x14ac:dyDescent="0.45">
      <c r="A2670" t="str">
        <f t="shared" si="52"/>
        <v>YAG10EUL8F+MBiosciencesWest Midlands</v>
      </c>
      <c r="B2670" t="s">
        <v>116</v>
      </c>
      <c r="C2670" t="s">
        <v>142</v>
      </c>
      <c r="D2670">
        <v>10</v>
      </c>
      <c r="E2670" t="s">
        <v>137</v>
      </c>
      <c r="F2670" t="s">
        <v>139</v>
      </c>
      <c r="G2670" t="s">
        <v>138</v>
      </c>
      <c r="H2670" t="s">
        <v>61</v>
      </c>
      <c r="I2670" t="s">
        <v>159</v>
      </c>
      <c r="J2670">
        <v>5</v>
      </c>
      <c r="K2670">
        <v>0</v>
      </c>
      <c r="L2670">
        <v>5</v>
      </c>
      <c r="M2670">
        <v>100</v>
      </c>
      <c r="N2670">
        <v>0</v>
      </c>
      <c r="O2670">
        <v>0</v>
      </c>
      <c r="P2670">
        <v>0</v>
      </c>
      <c r="Q2670">
        <v>0</v>
      </c>
      <c r="R2670" t="s">
        <v>157</v>
      </c>
      <c r="S2670" t="s">
        <v>157</v>
      </c>
      <c r="T2670" t="s">
        <v>157</v>
      </c>
      <c r="U2670" t="s">
        <v>157</v>
      </c>
    </row>
    <row r="2671" spans="1:21" hidden="1" x14ac:dyDescent="0.45">
      <c r="A2671" t="str">
        <f t="shared" si="52"/>
        <v>YAG10EUL8F+MBiosciencesYorkshire and The Humber</v>
      </c>
      <c r="B2671" t="s">
        <v>116</v>
      </c>
      <c r="C2671" t="s">
        <v>142</v>
      </c>
      <c r="D2671">
        <v>10</v>
      </c>
      <c r="E2671" t="s">
        <v>137</v>
      </c>
      <c r="F2671" t="s">
        <v>139</v>
      </c>
      <c r="G2671" t="s">
        <v>138</v>
      </c>
      <c r="H2671" t="s">
        <v>61</v>
      </c>
      <c r="I2671" t="s">
        <v>160</v>
      </c>
      <c r="J2671">
        <v>5</v>
      </c>
      <c r="K2671">
        <v>0</v>
      </c>
      <c r="L2671">
        <v>5</v>
      </c>
      <c r="M2671">
        <v>40</v>
      </c>
      <c r="N2671">
        <v>0</v>
      </c>
      <c r="O2671">
        <v>40</v>
      </c>
      <c r="P2671">
        <v>60</v>
      </c>
      <c r="Q2671">
        <v>60</v>
      </c>
      <c r="R2671" t="s">
        <v>161</v>
      </c>
      <c r="S2671" t="s">
        <v>161</v>
      </c>
      <c r="T2671" t="s">
        <v>161</v>
      </c>
      <c r="U2671" t="s">
        <v>161</v>
      </c>
    </row>
    <row r="2672" spans="1:21" hidden="1" x14ac:dyDescent="0.45">
      <c r="A2672" t="str">
        <f t="shared" si="52"/>
        <v>YAG10EUL8F+MBiosciencesNA</v>
      </c>
      <c r="B2672" t="s">
        <v>116</v>
      </c>
      <c r="C2672" t="s">
        <v>142</v>
      </c>
      <c r="D2672">
        <v>10</v>
      </c>
      <c r="E2672" t="s">
        <v>137</v>
      </c>
      <c r="F2672" t="s">
        <v>139</v>
      </c>
      <c r="G2672" t="s">
        <v>138</v>
      </c>
      <c r="H2672" t="s">
        <v>61</v>
      </c>
      <c r="I2672" t="s">
        <v>157</v>
      </c>
      <c r="J2672">
        <v>65</v>
      </c>
      <c r="K2672">
        <v>96.7</v>
      </c>
      <c r="L2672" t="s">
        <v>161</v>
      </c>
      <c r="M2672" t="s">
        <v>161</v>
      </c>
      <c r="N2672" t="s">
        <v>161</v>
      </c>
      <c r="O2672" t="s">
        <v>161</v>
      </c>
      <c r="P2672" t="s">
        <v>161</v>
      </c>
      <c r="Q2672" t="s">
        <v>161</v>
      </c>
      <c r="R2672" t="s">
        <v>157</v>
      </c>
      <c r="S2672" t="s">
        <v>157</v>
      </c>
      <c r="T2672" t="s">
        <v>157</v>
      </c>
      <c r="U2672" t="s">
        <v>157</v>
      </c>
    </row>
    <row r="2673" spans="1:21" hidden="1" x14ac:dyDescent="0.45">
      <c r="A2673" t="str">
        <f t="shared" si="52"/>
        <v>YAG5EUL7F+MBiosciencesAbroad</v>
      </c>
      <c r="B2673" t="s">
        <v>116</v>
      </c>
      <c r="C2673" t="s">
        <v>140</v>
      </c>
      <c r="D2673">
        <v>5</v>
      </c>
      <c r="E2673" t="s">
        <v>137</v>
      </c>
      <c r="F2673" t="s">
        <v>145</v>
      </c>
      <c r="G2673" t="s">
        <v>138</v>
      </c>
      <c r="H2673" t="s">
        <v>61</v>
      </c>
      <c r="I2673" t="s">
        <v>146</v>
      </c>
      <c r="J2673">
        <v>10</v>
      </c>
      <c r="K2673">
        <v>0</v>
      </c>
      <c r="L2673">
        <v>10</v>
      </c>
      <c r="M2673">
        <v>87.7</v>
      </c>
      <c r="N2673">
        <v>12.3</v>
      </c>
      <c r="O2673">
        <v>0</v>
      </c>
      <c r="P2673">
        <v>0</v>
      </c>
      <c r="Q2673">
        <v>0</v>
      </c>
      <c r="R2673" t="s">
        <v>157</v>
      </c>
      <c r="S2673" t="s">
        <v>157</v>
      </c>
      <c r="T2673" t="s">
        <v>157</v>
      </c>
      <c r="U2673" t="s">
        <v>157</v>
      </c>
    </row>
    <row r="2674" spans="1:21" hidden="1" x14ac:dyDescent="0.45">
      <c r="A2674" t="str">
        <f t="shared" si="52"/>
        <v>YAG5EUL7F+MBiosciencesEast Midlands</v>
      </c>
      <c r="B2674" t="s">
        <v>116</v>
      </c>
      <c r="C2674" t="s">
        <v>140</v>
      </c>
      <c r="D2674">
        <v>5</v>
      </c>
      <c r="E2674" t="s">
        <v>137</v>
      </c>
      <c r="F2674" t="s">
        <v>145</v>
      </c>
      <c r="G2674" t="s">
        <v>138</v>
      </c>
      <c r="H2674" t="s">
        <v>61</v>
      </c>
      <c r="I2674" t="s">
        <v>147</v>
      </c>
      <c r="J2674">
        <v>10</v>
      </c>
      <c r="K2674">
        <v>0</v>
      </c>
      <c r="L2674">
        <v>10</v>
      </c>
      <c r="M2674">
        <v>46.2</v>
      </c>
      <c r="N2674">
        <v>0</v>
      </c>
      <c r="O2674">
        <v>53.8</v>
      </c>
      <c r="P2674">
        <v>53.8</v>
      </c>
      <c r="Q2674">
        <v>53.8</v>
      </c>
      <c r="R2674" t="s">
        <v>161</v>
      </c>
      <c r="S2674" t="s">
        <v>161</v>
      </c>
      <c r="T2674" t="s">
        <v>161</v>
      </c>
      <c r="U2674" t="s">
        <v>161</v>
      </c>
    </row>
    <row r="2675" spans="1:21" hidden="1" x14ac:dyDescent="0.45">
      <c r="A2675" t="str">
        <f t="shared" si="52"/>
        <v>YAG5EUL7F+MBiosciencesEast of England</v>
      </c>
      <c r="B2675" t="s">
        <v>116</v>
      </c>
      <c r="C2675" t="s">
        <v>140</v>
      </c>
      <c r="D2675">
        <v>5</v>
      </c>
      <c r="E2675" t="s">
        <v>137</v>
      </c>
      <c r="F2675" t="s">
        <v>145</v>
      </c>
      <c r="G2675" t="s">
        <v>138</v>
      </c>
      <c r="H2675" t="s">
        <v>61</v>
      </c>
      <c r="I2675" t="s">
        <v>148</v>
      </c>
      <c r="J2675">
        <v>30</v>
      </c>
      <c r="K2675">
        <v>0</v>
      </c>
      <c r="L2675">
        <v>30</v>
      </c>
      <c r="M2675">
        <v>29.7</v>
      </c>
      <c r="N2675">
        <v>14.6</v>
      </c>
      <c r="O2675">
        <v>43.7</v>
      </c>
      <c r="P2675">
        <v>52.1</v>
      </c>
      <c r="Q2675">
        <v>55.8</v>
      </c>
      <c r="R2675">
        <v>15</v>
      </c>
      <c r="S2675">
        <v>29000</v>
      </c>
      <c r="T2675">
        <v>30500</v>
      </c>
      <c r="U2675">
        <v>35300</v>
      </c>
    </row>
    <row r="2676" spans="1:21" hidden="1" x14ac:dyDescent="0.45">
      <c r="A2676" t="str">
        <f t="shared" si="52"/>
        <v>YAG5EUL7F+MBiosciencesLondon</v>
      </c>
      <c r="B2676" t="s">
        <v>116</v>
      </c>
      <c r="C2676" t="s">
        <v>140</v>
      </c>
      <c r="D2676">
        <v>5</v>
      </c>
      <c r="E2676" t="s">
        <v>137</v>
      </c>
      <c r="F2676" t="s">
        <v>145</v>
      </c>
      <c r="G2676" t="s">
        <v>138</v>
      </c>
      <c r="H2676" t="s">
        <v>61</v>
      </c>
      <c r="I2676" t="s">
        <v>149</v>
      </c>
      <c r="J2676">
        <v>45</v>
      </c>
      <c r="K2676">
        <v>0</v>
      </c>
      <c r="L2676">
        <v>45</v>
      </c>
      <c r="M2676">
        <v>45.3</v>
      </c>
      <c r="N2676">
        <v>4.9000000000000004</v>
      </c>
      <c r="O2676">
        <v>38.299999999999997</v>
      </c>
      <c r="P2676">
        <v>43.2</v>
      </c>
      <c r="Q2676">
        <v>49.8</v>
      </c>
      <c r="R2676">
        <v>15</v>
      </c>
      <c r="S2676">
        <v>21500</v>
      </c>
      <c r="T2676">
        <v>33900</v>
      </c>
      <c r="U2676">
        <v>36900</v>
      </c>
    </row>
    <row r="2677" spans="1:21" hidden="1" x14ac:dyDescent="0.45">
      <c r="A2677" t="str">
        <f t="shared" si="52"/>
        <v>YAG5EUL7F+MBiosciencesNorth East</v>
      </c>
      <c r="B2677" t="s">
        <v>116</v>
      </c>
      <c r="C2677" t="s">
        <v>140</v>
      </c>
      <c r="D2677">
        <v>5</v>
      </c>
      <c r="E2677" t="s">
        <v>137</v>
      </c>
      <c r="F2677" t="s">
        <v>145</v>
      </c>
      <c r="G2677" t="s">
        <v>138</v>
      </c>
      <c r="H2677" t="s">
        <v>61</v>
      </c>
      <c r="I2677" t="s">
        <v>150</v>
      </c>
      <c r="J2677" t="s">
        <v>161</v>
      </c>
      <c r="K2677" t="s">
        <v>161</v>
      </c>
      <c r="L2677" t="s">
        <v>161</v>
      </c>
      <c r="M2677" t="s">
        <v>161</v>
      </c>
      <c r="N2677" t="s">
        <v>161</v>
      </c>
      <c r="O2677" t="s">
        <v>161</v>
      </c>
      <c r="P2677" t="s">
        <v>161</v>
      </c>
      <c r="Q2677" t="s">
        <v>161</v>
      </c>
      <c r="R2677" t="s">
        <v>157</v>
      </c>
      <c r="S2677" t="s">
        <v>157</v>
      </c>
      <c r="T2677" t="s">
        <v>157</v>
      </c>
      <c r="U2677" t="s">
        <v>157</v>
      </c>
    </row>
    <row r="2678" spans="1:21" hidden="1" x14ac:dyDescent="0.45">
      <c r="A2678" t="str">
        <f t="shared" si="52"/>
        <v>YAG5EUL7F+MBiosciencesNorth West</v>
      </c>
      <c r="B2678" t="s">
        <v>116</v>
      </c>
      <c r="C2678" t="s">
        <v>140</v>
      </c>
      <c r="D2678">
        <v>5</v>
      </c>
      <c r="E2678" t="s">
        <v>137</v>
      </c>
      <c r="F2678" t="s">
        <v>145</v>
      </c>
      <c r="G2678" t="s">
        <v>138</v>
      </c>
      <c r="H2678" t="s">
        <v>61</v>
      </c>
      <c r="I2678" t="s">
        <v>151</v>
      </c>
      <c r="J2678">
        <v>10</v>
      </c>
      <c r="K2678">
        <v>0</v>
      </c>
      <c r="L2678">
        <v>10</v>
      </c>
      <c r="M2678">
        <v>36.4</v>
      </c>
      <c r="N2678">
        <v>18.2</v>
      </c>
      <c r="O2678">
        <v>45.5</v>
      </c>
      <c r="P2678">
        <v>45.5</v>
      </c>
      <c r="Q2678">
        <v>45.5</v>
      </c>
      <c r="R2678" t="s">
        <v>161</v>
      </c>
      <c r="S2678" t="s">
        <v>161</v>
      </c>
      <c r="T2678" t="s">
        <v>161</v>
      </c>
      <c r="U2678" t="s">
        <v>161</v>
      </c>
    </row>
    <row r="2679" spans="1:21" hidden="1" x14ac:dyDescent="0.45">
      <c r="A2679" t="str">
        <f t="shared" si="52"/>
        <v>YAG5EUL7F+MBiosciencesNorthern Ireland</v>
      </c>
      <c r="B2679" t="s">
        <v>116</v>
      </c>
      <c r="C2679" t="s">
        <v>140</v>
      </c>
      <c r="D2679">
        <v>5</v>
      </c>
      <c r="E2679" t="s">
        <v>137</v>
      </c>
      <c r="F2679" t="s">
        <v>145</v>
      </c>
      <c r="G2679" t="s">
        <v>138</v>
      </c>
      <c r="H2679" t="s">
        <v>61</v>
      </c>
      <c r="I2679" t="s">
        <v>152</v>
      </c>
      <c r="J2679" t="s">
        <v>161</v>
      </c>
      <c r="K2679" t="s">
        <v>161</v>
      </c>
      <c r="L2679" t="s">
        <v>161</v>
      </c>
      <c r="M2679" t="s">
        <v>161</v>
      </c>
      <c r="N2679" t="s">
        <v>161</v>
      </c>
      <c r="O2679" t="s">
        <v>161</v>
      </c>
      <c r="P2679" t="s">
        <v>161</v>
      </c>
      <c r="Q2679" t="s">
        <v>161</v>
      </c>
      <c r="R2679" t="s">
        <v>157</v>
      </c>
      <c r="S2679" t="s">
        <v>157</v>
      </c>
      <c r="T2679" t="s">
        <v>157</v>
      </c>
      <c r="U2679" t="s">
        <v>157</v>
      </c>
    </row>
    <row r="2680" spans="1:21" hidden="1" x14ac:dyDescent="0.45">
      <c r="A2680" t="str">
        <f t="shared" si="52"/>
        <v>YAG5EUL7F+MBiosciencesScotland</v>
      </c>
      <c r="B2680" t="s">
        <v>116</v>
      </c>
      <c r="C2680" t="s">
        <v>140</v>
      </c>
      <c r="D2680">
        <v>5</v>
      </c>
      <c r="E2680" t="s">
        <v>137</v>
      </c>
      <c r="F2680" t="s">
        <v>145</v>
      </c>
      <c r="G2680" t="s">
        <v>138</v>
      </c>
      <c r="H2680" t="s">
        <v>61</v>
      </c>
      <c r="I2680" t="s">
        <v>153</v>
      </c>
      <c r="J2680" t="s">
        <v>161</v>
      </c>
      <c r="K2680" t="s">
        <v>161</v>
      </c>
      <c r="L2680" t="s">
        <v>161</v>
      </c>
      <c r="M2680" t="s">
        <v>161</v>
      </c>
      <c r="N2680" t="s">
        <v>161</v>
      </c>
      <c r="O2680" t="s">
        <v>161</v>
      </c>
      <c r="P2680" t="s">
        <v>161</v>
      </c>
      <c r="Q2680" t="s">
        <v>161</v>
      </c>
      <c r="R2680" t="s">
        <v>157</v>
      </c>
      <c r="S2680" t="s">
        <v>157</v>
      </c>
      <c r="T2680" t="s">
        <v>157</v>
      </c>
      <c r="U2680" t="s">
        <v>157</v>
      </c>
    </row>
    <row r="2681" spans="1:21" hidden="1" x14ac:dyDescent="0.45">
      <c r="A2681" t="str">
        <f t="shared" si="52"/>
        <v>YAG5EUL7F+MBiosciencesSouth East</v>
      </c>
      <c r="B2681" t="s">
        <v>116</v>
      </c>
      <c r="C2681" t="s">
        <v>140</v>
      </c>
      <c r="D2681">
        <v>5</v>
      </c>
      <c r="E2681" t="s">
        <v>137</v>
      </c>
      <c r="F2681" t="s">
        <v>145</v>
      </c>
      <c r="G2681" t="s">
        <v>138</v>
      </c>
      <c r="H2681" t="s">
        <v>61</v>
      </c>
      <c r="I2681" t="s">
        <v>154</v>
      </c>
      <c r="J2681">
        <v>30</v>
      </c>
      <c r="K2681">
        <v>0</v>
      </c>
      <c r="L2681">
        <v>30</v>
      </c>
      <c r="M2681">
        <v>25.5</v>
      </c>
      <c r="N2681">
        <v>7.8</v>
      </c>
      <c r="O2681">
        <v>54.9</v>
      </c>
      <c r="P2681">
        <v>62.7</v>
      </c>
      <c r="Q2681">
        <v>66.7</v>
      </c>
      <c r="R2681">
        <v>15</v>
      </c>
      <c r="S2681">
        <v>23400</v>
      </c>
      <c r="T2681">
        <v>30700</v>
      </c>
      <c r="U2681">
        <v>34300</v>
      </c>
    </row>
    <row r="2682" spans="1:21" hidden="1" x14ac:dyDescent="0.45">
      <c r="A2682" t="str">
        <f t="shared" si="52"/>
        <v>YAG5EUL7F+MBiosciencesSouth West</v>
      </c>
      <c r="B2682" t="s">
        <v>116</v>
      </c>
      <c r="C2682" t="s">
        <v>140</v>
      </c>
      <c r="D2682">
        <v>5</v>
      </c>
      <c r="E2682" t="s">
        <v>137</v>
      </c>
      <c r="F2682" t="s">
        <v>145</v>
      </c>
      <c r="G2682" t="s">
        <v>138</v>
      </c>
      <c r="H2682" t="s">
        <v>61</v>
      </c>
      <c r="I2682" t="s">
        <v>155</v>
      </c>
      <c r="J2682">
        <v>10</v>
      </c>
      <c r="K2682">
        <v>0</v>
      </c>
      <c r="L2682">
        <v>10</v>
      </c>
      <c r="M2682">
        <v>26.3</v>
      </c>
      <c r="N2682">
        <v>5.3</v>
      </c>
      <c r="O2682">
        <v>47.4</v>
      </c>
      <c r="P2682">
        <v>57.9</v>
      </c>
      <c r="Q2682">
        <v>68.400000000000006</v>
      </c>
      <c r="R2682" t="s">
        <v>161</v>
      </c>
      <c r="S2682" t="s">
        <v>161</v>
      </c>
      <c r="T2682" t="s">
        <v>161</v>
      </c>
      <c r="U2682" t="s">
        <v>161</v>
      </c>
    </row>
    <row r="2683" spans="1:21" hidden="1" x14ac:dyDescent="0.45">
      <c r="A2683" t="str">
        <f t="shared" si="52"/>
        <v>YAG5EUL7F+MBiosciencesWales</v>
      </c>
      <c r="B2683" t="s">
        <v>116</v>
      </c>
      <c r="C2683" t="s">
        <v>140</v>
      </c>
      <c r="D2683">
        <v>5</v>
      </c>
      <c r="E2683" t="s">
        <v>137</v>
      </c>
      <c r="F2683" t="s">
        <v>145</v>
      </c>
      <c r="G2683" t="s">
        <v>138</v>
      </c>
      <c r="H2683" t="s">
        <v>61</v>
      </c>
      <c r="I2683" t="s">
        <v>158</v>
      </c>
      <c r="J2683">
        <v>5</v>
      </c>
      <c r="K2683">
        <v>0</v>
      </c>
      <c r="L2683">
        <v>5</v>
      </c>
      <c r="M2683">
        <v>50</v>
      </c>
      <c r="N2683">
        <v>0</v>
      </c>
      <c r="O2683">
        <v>50</v>
      </c>
      <c r="P2683">
        <v>50</v>
      </c>
      <c r="Q2683">
        <v>50</v>
      </c>
      <c r="R2683" t="s">
        <v>161</v>
      </c>
      <c r="S2683" t="s">
        <v>161</v>
      </c>
      <c r="T2683" t="s">
        <v>161</v>
      </c>
      <c r="U2683" t="s">
        <v>161</v>
      </c>
    </row>
    <row r="2684" spans="1:21" hidden="1" x14ac:dyDescent="0.45">
      <c r="A2684" t="str">
        <f t="shared" si="52"/>
        <v>YAG5EUL7F+MBiosciencesWest Midlands</v>
      </c>
      <c r="B2684" t="s">
        <v>116</v>
      </c>
      <c r="C2684" t="s">
        <v>140</v>
      </c>
      <c r="D2684">
        <v>5</v>
      </c>
      <c r="E2684" t="s">
        <v>137</v>
      </c>
      <c r="F2684" t="s">
        <v>145</v>
      </c>
      <c r="G2684" t="s">
        <v>138</v>
      </c>
      <c r="H2684" t="s">
        <v>61</v>
      </c>
      <c r="I2684" t="s">
        <v>159</v>
      </c>
      <c r="J2684">
        <v>5</v>
      </c>
      <c r="K2684">
        <v>0</v>
      </c>
      <c r="L2684">
        <v>5</v>
      </c>
      <c r="M2684">
        <v>20</v>
      </c>
      <c r="N2684">
        <v>0</v>
      </c>
      <c r="O2684">
        <v>20</v>
      </c>
      <c r="P2684">
        <v>60</v>
      </c>
      <c r="Q2684">
        <v>80</v>
      </c>
      <c r="R2684" t="s">
        <v>161</v>
      </c>
      <c r="S2684" t="s">
        <v>161</v>
      </c>
      <c r="T2684" t="s">
        <v>161</v>
      </c>
      <c r="U2684" t="s">
        <v>161</v>
      </c>
    </row>
    <row r="2685" spans="1:21" hidden="1" x14ac:dyDescent="0.45">
      <c r="A2685" t="str">
        <f t="shared" si="52"/>
        <v>YAG5EUL7F+MBiosciencesYorkshire and The Humber</v>
      </c>
      <c r="B2685" t="s">
        <v>116</v>
      </c>
      <c r="C2685" t="s">
        <v>140</v>
      </c>
      <c r="D2685">
        <v>5</v>
      </c>
      <c r="E2685" t="s">
        <v>137</v>
      </c>
      <c r="F2685" t="s">
        <v>145</v>
      </c>
      <c r="G2685" t="s">
        <v>138</v>
      </c>
      <c r="H2685" t="s">
        <v>61</v>
      </c>
      <c r="I2685" t="s">
        <v>160</v>
      </c>
      <c r="J2685">
        <v>10</v>
      </c>
      <c r="K2685">
        <v>0</v>
      </c>
      <c r="L2685">
        <v>10</v>
      </c>
      <c r="M2685">
        <v>69.599999999999994</v>
      </c>
      <c r="N2685">
        <v>0</v>
      </c>
      <c r="O2685">
        <v>12.2</v>
      </c>
      <c r="P2685">
        <v>12.2</v>
      </c>
      <c r="Q2685">
        <v>30.4</v>
      </c>
      <c r="R2685" t="s">
        <v>161</v>
      </c>
      <c r="S2685" t="s">
        <v>161</v>
      </c>
      <c r="T2685" t="s">
        <v>161</v>
      </c>
      <c r="U2685" t="s">
        <v>161</v>
      </c>
    </row>
    <row r="2686" spans="1:21" hidden="1" x14ac:dyDescent="0.45">
      <c r="A2686" t="str">
        <f t="shared" si="52"/>
        <v>YAG5EUL7F+MBiosciencesNA</v>
      </c>
      <c r="B2686" t="s">
        <v>116</v>
      </c>
      <c r="C2686" t="s">
        <v>140</v>
      </c>
      <c r="D2686">
        <v>5</v>
      </c>
      <c r="E2686" t="s">
        <v>137</v>
      </c>
      <c r="F2686" t="s">
        <v>145</v>
      </c>
      <c r="G2686" t="s">
        <v>138</v>
      </c>
      <c r="H2686" t="s">
        <v>61</v>
      </c>
      <c r="I2686" t="s">
        <v>157</v>
      </c>
      <c r="J2686">
        <v>105</v>
      </c>
      <c r="K2686">
        <v>98.1</v>
      </c>
      <c r="L2686" t="s">
        <v>161</v>
      </c>
      <c r="M2686" t="s">
        <v>161</v>
      </c>
      <c r="N2686" t="s">
        <v>161</v>
      </c>
      <c r="O2686" t="s">
        <v>161</v>
      </c>
      <c r="P2686" t="s">
        <v>161</v>
      </c>
      <c r="Q2686" t="s">
        <v>161</v>
      </c>
      <c r="R2686" t="s">
        <v>157</v>
      </c>
      <c r="S2686" t="s">
        <v>157</v>
      </c>
      <c r="T2686" t="s">
        <v>157</v>
      </c>
      <c r="U2686" t="s">
        <v>157</v>
      </c>
    </row>
    <row r="2687" spans="1:21" hidden="1" x14ac:dyDescent="0.45">
      <c r="A2687" t="str">
        <f t="shared" si="52"/>
        <v>YAG5EUL8F+MBiosciencesAbroad</v>
      </c>
      <c r="B2687" t="s">
        <v>116</v>
      </c>
      <c r="C2687" t="s">
        <v>140</v>
      </c>
      <c r="D2687">
        <v>5</v>
      </c>
      <c r="E2687" t="s">
        <v>137</v>
      </c>
      <c r="F2687" t="s">
        <v>139</v>
      </c>
      <c r="G2687" t="s">
        <v>138</v>
      </c>
      <c r="H2687" t="s">
        <v>61</v>
      </c>
      <c r="I2687" t="s">
        <v>146</v>
      </c>
      <c r="J2687">
        <v>20</v>
      </c>
      <c r="K2687">
        <v>0</v>
      </c>
      <c r="L2687">
        <v>20</v>
      </c>
      <c r="M2687">
        <v>93.9</v>
      </c>
      <c r="N2687">
        <v>0</v>
      </c>
      <c r="O2687">
        <v>6.1</v>
      </c>
      <c r="P2687">
        <v>6.1</v>
      </c>
      <c r="Q2687">
        <v>6.1</v>
      </c>
      <c r="R2687" t="s">
        <v>161</v>
      </c>
      <c r="S2687" t="s">
        <v>161</v>
      </c>
      <c r="T2687" t="s">
        <v>161</v>
      </c>
      <c r="U2687" t="s">
        <v>161</v>
      </c>
    </row>
    <row r="2688" spans="1:21" hidden="1" x14ac:dyDescent="0.45">
      <c r="A2688" t="str">
        <f t="shared" si="52"/>
        <v>YAG5EUL8F+MBiosciencesEast Midlands</v>
      </c>
      <c r="B2688" t="s">
        <v>116</v>
      </c>
      <c r="C2688" t="s">
        <v>140</v>
      </c>
      <c r="D2688">
        <v>5</v>
      </c>
      <c r="E2688" t="s">
        <v>137</v>
      </c>
      <c r="F2688" t="s">
        <v>139</v>
      </c>
      <c r="G2688" t="s">
        <v>138</v>
      </c>
      <c r="H2688" t="s">
        <v>61</v>
      </c>
      <c r="I2688" t="s">
        <v>147</v>
      </c>
      <c r="J2688">
        <v>5</v>
      </c>
      <c r="K2688">
        <v>0</v>
      </c>
      <c r="L2688">
        <v>5</v>
      </c>
      <c r="M2688">
        <v>66.7</v>
      </c>
      <c r="N2688">
        <v>0</v>
      </c>
      <c r="O2688">
        <v>33.299999999999997</v>
      </c>
      <c r="P2688">
        <v>33.299999999999997</v>
      </c>
      <c r="Q2688">
        <v>33.299999999999997</v>
      </c>
      <c r="R2688" t="s">
        <v>161</v>
      </c>
      <c r="S2688" t="s">
        <v>161</v>
      </c>
      <c r="T2688" t="s">
        <v>161</v>
      </c>
      <c r="U2688" t="s">
        <v>161</v>
      </c>
    </row>
    <row r="2689" spans="1:21" hidden="1" x14ac:dyDescent="0.45">
      <c r="A2689" t="str">
        <f t="shared" si="52"/>
        <v>YAG5EUL8F+MBiosciencesEast of England</v>
      </c>
      <c r="B2689" t="s">
        <v>116</v>
      </c>
      <c r="C2689" t="s">
        <v>140</v>
      </c>
      <c r="D2689">
        <v>5</v>
      </c>
      <c r="E2689" t="s">
        <v>137</v>
      </c>
      <c r="F2689" t="s">
        <v>139</v>
      </c>
      <c r="G2689" t="s">
        <v>138</v>
      </c>
      <c r="H2689" t="s">
        <v>61</v>
      </c>
      <c r="I2689" t="s">
        <v>148</v>
      </c>
      <c r="J2689">
        <v>35</v>
      </c>
      <c r="K2689">
        <v>0</v>
      </c>
      <c r="L2689">
        <v>35</v>
      </c>
      <c r="M2689">
        <v>35.700000000000003</v>
      </c>
      <c r="N2689">
        <v>11.4</v>
      </c>
      <c r="O2689">
        <v>53</v>
      </c>
      <c r="P2689">
        <v>53</v>
      </c>
      <c r="Q2689">
        <v>53</v>
      </c>
      <c r="R2689">
        <v>20</v>
      </c>
      <c r="S2689">
        <v>32800</v>
      </c>
      <c r="T2689">
        <v>36100</v>
      </c>
      <c r="U2689">
        <v>40500</v>
      </c>
    </row>
    <row r="2690" spans="1:21" hidden="1" x14ac:dyDescent="0.45">
      <c r="A2690" t="str">
        <f t="shared" si="52"/>
        <v>YAG5EUL8F+MBiosciencesLondon</v>
      </c>
      <c r="B2690" t="s">
        <v>116</v>
      </c>
      <c r="C2690" t="s">
        <v>140</v>
      </c>
      <c r="D2690">
        <v>5</v>
      </c>
      <c r="E2690" t="s">
        <v>137</v>
      </c>
      <c r="F2690" t="s">
        <v>139</v>
      </c>
      <c r="G2690" t="s">
        <v>138</v>
      </c>
      <c r="H2690" t="s">
        <v>61</v>
      </c>
      <c r="I2690" t="s">
        <v>149</v>
      </c>
      <c r="J2690">
        <v>35</v>
      </c>
      <c r="K2690">
        <v>0</v>
      </c>
      <c r="L2690">
        <v>35</v>
      </c>
      <c r="M2690">
        <v>50.8</v>
      </c>
      <c r="N2690">
        <v>0</v>
      </c>
      <c r="O2690">
        <v>42.5</v>
      </c>
      <c r="P2690">
        <v>49.2</v>
      </c>
      <c r="Q2690">
        <v>49.2</v>
      </c>
      <c r="R2690">
        <v>15</v>
      </c>
      <c r="S2690">
        <v>31400</v>
      </c>
      <c r="T2690">
        <v>38300</v>
      </c>
      <c r="U2690">
        <v>59900</v>
      </c>
    </row>
    <row r="2691" spans="1:21" hidden="1" x14ac:dyDescent="0.45">
      <c r="A2691" t="str">
        <f t="shared" si="52"/>
        <v>YAG5EUL8F+MBiosciencesNorth East</v>
      </c>
      <c r="B2691" t="s">
        <v>116</v>
      </c>
      <c r="C2691" t="s">
        <v>140</v>
      </c>
      <c r="D2691">
        <v>5</v>
      </c>
      <c r="E2691" t="s">
        <v>137</v>
      </c>
      <c r="F2691" t="s">
        <v>139</v>
      </c>
      <c r="G2691" t="s">
        <v>138</v>
      </c>
      <c r="H2691" t="s">
        <v>61</v>
      </c>
      <c r="I2691" t="s">
        <v>150</v>
      </c>
      <c r="J2691">
        <v>10</v>
      </c>
      <c r="K2691">
        <v>0</v>
      </c>
      <c r="L2691">
        <v>10</v>
      </c>
      <c r="M2691">
        <v>66.7</v>
      </c>
      <c r="N2691">
        <v>0</v>
      </c>
      <c r="O2691">
        <v>33.299999999999997</v>
      </c>
      <c r="P2691">
        <v>33.299999999999997</v>
      </c>
      <c r="Q2691">
        <v>33.299999999999997</v>
      </c>
      <c r="R2691" t="s">
        <v>161</v>
      </c>
      <c r="S2691" t="s">
        <v>161</v>
      </c>
      <c r="T2691" t="s">
        <v>161</v>
      </c>
      <c r="U2691" t="s">
        <v>161</v>
      </c>
    </row>
    <row r="2692" spans="1:21" hidden="1" x14ac:dyDescent="0.45">
      <c r="A2692" t="str">
        <f t="shared" si="52"/>
        <v>YAG5EUL8F+MBiosciencesNorth West</v>
      </c>
      <c r="B2692" t="s">
        <v>116</v>
      </c>
      <c r="C2692" t="s">
        <v>140</v>
      </c>
      <c r="D2692">
        <v>5</v>
      </c>
      <c r="E2692" t="s">
        <v>137</v>
      </c>
      <c r="F2692" t="s">
        <v>139</v>
      </c>
      <c r="G2692" t="s">
        <v>138</v>
      </c>
      <c r="H2692" t="s">
        <v>61</v>
      </c>
      <c r="I2692" t="s">
        <v>151</v>
      </c>
      <c r="J2692">
        <v>10</v>
      </c>
      <c r="K2692">
        <v>0</v>
      </c>
      <c r="L2692">
        <v>10</v>
      </c>
      <c r="M2692">
        <v>55.6</v>
      </c>
      <c r="N2692">
        <v>11.1</v>
      </c>
      <c r="O2692">
        <v>33.299999999999997</v>
      </c>
      <c r="P2692">
        <v>33.299999999999997</v>
      </c>
      <c r="Q2692">
        <v>33.299999999999997</v>
      </c>
      <c r="R2692" t="s">
        <v>161</v>
      </c>
      <c r="S2692" t="s">
        <v>161</v>
      </c>
      <c r="T2692" t="s">
        <v>161</v>
      </c>
      <c r="U2692" t="s">
        <v>161</v>
      </c>
    </row>
    <row r="2693" spans="1:21" hidden="1" x14ac:dyDescent="0.45">
      <c r="A2693" t="str">
        <f t="shared" si="52"/>
        <v>YAG5EUL8F+MBiosciencesScotland</v>
      </c>
      <c r="B2693" t="s">
        <v>116</v>
      </c>
      <c r="C2693" t="s">
        <v>140</v>
      </c>
      <c r="D2693">
        <v>5</v>
      </c>
      <c r="E2693" t="s">
        <v>137</v>
      </c>
      <c r="F2693" t="s">
        <v>139</v>
      </c>
      <c r="G2693" t="s">
        <v>138</v>
      </c>
      <c r="H2693" t="s">
        <v>61</v>
      </c>
      <c r="I2693" t="s">
        <v>153</v>
      </c>
      <c r="J2693">
        <v>5</v>
      </c>
      <c r="K2693">
        <v>0</v>
      </c>
      <c r="L2693">
        <v>5</v>
      </c>
      <c r="M2693">
        <v>60.1</v>
      </c>
      <c r="N2693">
        <v>0</v>
      </c>
      <c r="O2693">
        <v>39.9</v>
      </c>
      <c r="P2693">
        <v>39.9</v>
      </c>
      <c r="Q2693">
        <v>39.9</v>
      </c>
      <c r="R2693" t="s">
        <v>161</v>
      </c>
      <c r="S2693" t="s">
        <v>161</v>
      </c>
      <c r="T2693" t="s">
        <v>161</v>
      </c>
      <c r="U2693" t="s">
        <v>161</v>
      </c>
    </row>
    <row r="2694" spans="1:21" hidden="1" x14ac:dyDescent="0.45">
      <c r="A2694" t="str">
        <f t="shared" si="52"/>
        <v>YAG5EUL8F+MBiosciencesSouth East</v>
      </c>
      <c r="B2694" t="s">
        <v>116</v>
      </c>
      <c r="C2694" t="s">
        <v>140</v>
      </c>
      <c r="D2694">
        <v>5</v>
      </c>
      <c r="E2694" t="s">
        <v>137</v>
      </c>
      <c r="F2694" t="s">
        <v>139</v>
      </c>
      <c r="G2694" t="s">
        <v>138</v>
      </c>
      <c r="H2694" t="s">
        <v>61</v>
      </c>
      <c r="I2694" t="s">
        <v>154</v>
      </c>
      <c r="J2694">
        <v>25</v>
      </c>
      <c r="K2694">
        <v>0</v>
      </c>
      <c r="L2694">
        <v>25</v>
      </c>
      <c r="M2694">
        <v>48.3</v>
      </c>
      <c r="N2694">
        <v>4</v>
      </c>
      <c r="O2694">
        <v>42.3</v>
      </c>
      <c r="P2694">
        <v>43.6</v>
      </c>
      <c r="Q2694">
        <v>47.6</v>
      </c>
      <c r="R2694" t="s">
        <v>161</v>
      </c>
      <c r="S2694" t="s">
        <v>161</v>
      </c>
      <c r="T2694" t="s">
        <v>161</v>
      </c>
      <c r="U2694" t="s">
        <v>161</v>
      </c>
    </row>
    <row r="2695" spans="1:21" hidden="1" x14ac:dyDescent="0.45">
      <c r="A2695" t="str">
        <f t="shared" ref="A2695:A2758" si="53">"YAG"&amp;D2695 &amp;E2695 &amp;F2695 &amp; G2695 &amp;H2695 &amp;I2695</f>
        <v>YAG5EUL8F+MBiosciencesSouth West</v>
      </c>
      <c r="B2695" t="s">
        <v>116</v>
      </c>
      <c r="C2695" t="s">
        <v>140</v>
      </c>
      <c r="D2695">
        <v>5</v>
      </c>
      <c r="E2695" t="s">
        <v>137</v>
      </c>
      <c r="F2695" t="s">
        <v>139</v>
      </c>
      <c r="G2695" t="s">
        <v>138</v>
      </c>
      <c r="H2695" t="s">
        <v>61</v>
      </c>
      <c r="I2695" t="s">
        <v>155</v>
      </c>
      <c r="J2695">
        <v>10</v>
      </c>
      <c r="K2695">
        <v>0</v>
      </c>
      <c r="L2695">
        <v>10</v>
      </c>
      <c r="M2695">
        <v>33.299999999999997</v>
      </c>
      <c r="N2695">
        <v>0</v>
      </c>
      <c r="O2695">
        <v>66.7</v>
      </c>
      <c r="P2695">
        <v>66.7</v>
      </c>
      <c r="Q2695">
        <v>66.7</v>
      </c>
      <c r="R2695" t="s">
        <v>161</v>
      </c>
      <c r="S2695" t="s">
        <v>161</v>
      </c>
      <c r="T2695" t="s">
        <v>161</v>
      </c>
      <c r="U2695" t="s">
        <v>161</v>
      </c>
    </row>
    <row r="2696" spans="1:21" hidden="1" x14ac:dyDescent="0.45">
      <c r="A2696" t="str">
        <f t="shared" si="53"/>
        <v>YAG5EUL8F+MBiosciencesWest Midlands</v>
      </c>
      <c r="B2696" t="s">
        <v>116</v>
      </c>
      <c r="C2696" t="s">
        <v>140</v>
      </c>
      <c r="D2696">
        <v>5</v>
      </c>
      <c r="E2696" t="s">
        <v>137</v>
      </c>
      <c r="F2696" t="s">
        <v>139</v>
      </c>
      <c r="G2696" t="s">
        <v>138</v>
      </c>
      <c r="H2696" t="s">
        <v>61</v>
      </c>
      <c r="I2696" t="s">
        <v>159</v>
      </c>
      <c r="J2696">
        <v>10</v>
      </c>
      <c r="K2696">
        <v>0</v>
      </c>
      <c r="L2696">
        <v>10</v>
      </c>
      <c r="M2696">
        <v>66.7</v>
      </c>
      <c r="N2696">
        <v>0</v>
      </c>
      <c r="O2696">
        <v>33.299999999999997</v>
      </c>
      <c r="P2696">
        <v>33.299999999999997</v>
      </c>
      <c r="Q2696">
        <v>33.299999999999997</v>
      </c>
      <c r="R2696" t="s">
        <v>161</v>
      </c>
      <c r="S2696" t="s">
        <v>161</v>
      </c>
      <c r="T2696" t="s">
        <v>161</v>
      </c>
      <c r="U2696" t="s">
        <v>161</v>
      </c>
    </row>
    <row r="2697" spans="1:21" hidden="1" x14ac:dyDescent="0.45">
      <c r="A2697" t="str">
        <f t="shared" si="53"/>
        <v>YAG5EUL8F+MBiosciencesYorkshire and The Humber</v>
      </c>
      <c r="B2697" t="s">
        <v>116</v>
      </c>
      <c r="C2697" t="s">
        <v>140</v>
      </c>
      <c r="D2697">
        <v>5</v>
      </c>
      <c r="E2697" t="s">
        <v>137</v>
      </c>
      <c r="F2697" t="s">
        <v>139</v>
      </c>
      <c r="G2697" t="s">
        <v>138</v>
      </c>
      <c r="H2697" t="s">
        <v>61</v>
      </c>
      <c r="I2697" t="s">
        <v>160</v>
      </c>
      <c r="J2697">
        <v>5</v>
      </c>
      <c r="K2697">
        <v>0</v>
      </c>
      <c r="L2697">
        <v>5</v>
      </c>
      <c r="M2697">
        <v>50</v>
      </c>
      <c r="N2697">
        <v>0</v>
      </c>
      <c r="O2697">
        <v>50</v>
      </c>
      <c r="P2697">
        <v>50</v>
      </c>
      <c r="Q2697">
        <v>50</v>
      </c>
      <c r="R2697" t="s">
        <v>161</v>
      </c>
      <c r="S2697" t="s">
        <v>161</v>
      </c>
      <c r="T2697" t="s">
        <v>161</v>
      </c>
      <c r="U2697" t="s">
        <v>161</v>
      </c>
    </row>
    <row r="2698" spans="1:21" hidden="1" x14ac:dyDescent="0.45">
      <c r="A2698" t="str">
        <f t="shared" si="53"/>
        <v>YAG5EUL8F+MBiosciencesNA</v>
      </c>
      <c r="B2698" t="s">
        <v>116</v>
      </c>
      <c r="C2698" t="s">
        <v>140</v>
      </c>
      <c r="D2698">
        <v>5</v>
      </c>
      <c r="E2698" t="s">
        <v>137</v>
      </c>
      <c r="F2698" t="s">
        <v>139</v>
      </c>
      <c r="G2698" t="s">
        <v>138</v>
      </c>
      <c r="H2698" t="s">
        <v>61</v>
      </c>
      <c r="I2698" t="s">
        <v>157</v>
      </c>
      <c r="J2698">
        <v>60</v>
      </c>
      <c r="K2698">
        <v>100</v>
      </c>
      <c r="L2698" t="s">
        <v>161</v>
      </c>
      <c r="M2698" t="s">
        <v>161</v>
      </c>
      <c r="N2698" t="s">
        <v>161</v>
      </c>
      <c r="O2698" t="s">
        <v>161</v>
      </c>
      <c r="P2698" t="s">
        <v>161</v>
      </c>
      <c r="Q2698" t="s">
        <v>161</v>
      </c>
      <c r="R2698" t="s">
        <v>157</v>
      </c>
      <c r="S2698" t="s">
        <v>157</v>
      </c>
      <c r="T2698" t="s">
        <v>157</v>
      </c>
      <c r="U2698" t="s">
        <v>157</v>
      </c>
    </row>
    <row r="2699" spans="1:21" hidden="1" x14ac:dyDescent="0.45">
      <c r="A2699" t="str">
        <f t="shared" si="53"/>
        <v>YAG3EUL7F+MBiosciencesAbroad</v>
      </c>
      <c r="B2699" t="s">
        <v>116</v>
      </c>
      <c r="C2699" t="s">
        <v>141</v>
      </c>
      <c r="D2699">
        <v>3</v>
      </c>
      <c r="E2699" t="s">
        <v>137</v>
      </c>
      <c r="F2699" t="s">
        <v>145</v>
      </c>
      <c r="G2699" t="s">
        <v>138</v>
      </c>
      <c r="H2699" t="s">
        <v>61</v>
      </c>
      <c r="I2699" t="s">
        <v>146</v>
      </c>
      <c r="J2699">
        <v>10</v>
      </c>
      <c r="K2699">
        <v>0</v>
      </c>
      <c r="L2699">
        <v>10</v>
      </c>
      <c r="M2699">
        <v>100</v>
      </c>
      <c r="N2699">
        <v>0</v>
      </c>
      <c r="O2699">
        <v>0</v>
      </c>
      <c r="P2699">
        <v>0</v>
      </c>
      <c r="Q2699">
        <v>0</v>
      </c>
      <c r="R2699" t="s">
        <v>157</v>
      </c>
      <c r="S2699" t="s">
        <v>157</v>
      </c>
      <c r="T2699" t="s">
        <v>157</v>
      </c>
      <c r="U2699" t="s">
        <v>157</v>
      </c>
    </row>
    <row r="2700" spans="1:21" hidden="1" x14ac:dyDescent="0.45">
      <c r="A2700" t="str">
        <f t="shared" si="53"/>
        <v>YAG3EUL7F+MBiosciencesEast Midlands</v>
      </c>
      <c r="B2700" t="s">
        <v>116</v>
      </c>
      <c r="C2700" t="s">
        <v>141</v>
      </c>
      <c r="D2700">
        <v>3</v>
      </c>
      <c r="E2700" t="s">
        <v>137</v>
      </c>
      <c r="F2700" t="s">
        <v>145</v>
      </c>
      <c r="G2700" t="s">
        <v>138</v>
      </c>
      <c r="H2700" t="s">
        <v>61</v>
      </c>
      <c r="I2700" t="s">
        <v>147</v>
      </c>
      <c r="J2700">
        <v>20</v>
      </c>
      <c r="K2700">
        <v>0</v>
      </c>
      <c r="L2700">
        <v>20</v>
      </c>
      <c r="M2700">
        <v>31.2</v>
      </c>
      <c r="N2700">
        <v>0</v>
      </c>
      <c r="O2700">
        <v>18.8</v>
      </c>
      <c r="P2700">
        <v>56.2</v>
      </c>
      <c r="Q2700">
        <v>68.8</v>
      </c>
      <c r="R2700" t="s">
        <v>161</v>
      </c>
      <c r="S2700" t="s">
        <v>161</v>
      </c>
      <c r="T2700" t="s">
        <v>161</v>
      </c>
      <c r="U2700" t="s">
        <v>161</v>
      </c>
    </row>
    <row r="2701" spans="1:21" hidden="1" x14ac:dyDescent="0.45">
      <c r="A2701" t="str">
        <f t="shared" si="53"/>
        <v>YAG3EUL7F+MBiosciencesEast of England</v>
      </c>
      <c r="B2701" t="s">
        <v>116</v>
      </c>
      <c r="C2701" t="s">
        <v>141</v>
      </c>
      <c r="D2701">
        <v>3</v>
      </c>
      <c r="E2701" t="s">
        <v>137</v>
      </c>
      <c r="F2701" t="s">
        <v>145</v>
      </c>
      <c r="G2701" t="s">
        <v>138</v>
      </c>
      <c r="H2701" t="s">
        <v>61</v>
      </c>
      <c r="I2701" t="s">
        <v>148</v>
      </c>
      <c r="J2701">
        <v>30</v>
      </c>
      <c r="K2701">
        <v>0</v>
      </c>
      <c r="L2701">
        <v>30</v>
      </c>
      <c r="M2701">
        <v>21</v>
      </c>
      <c r="N2701">
        <v>15.8</v>
      </c>
      <c r="O2701">
        <v>31.6</v>
      </c>
      <c r="P2701">
        <v>51.3</v>
      </c>
      <c r="Q2701">
        <v>63.2</v>
      </c>
      <c r="R2701" t="s">
        <v>161</v>
      </c>
      <c r="S2701" t="s">
        <v>161</v>
      </c>
      <c r="T2701" t="s">
        <v>161</v>
      </c>
      <c r="U2701" t="s">
        <v>161</v>
      </c>
    </row>
    <row r="2702" spans="1:21" hidden="1" x14ac:dyDescent="0.45">
      <c r="A2702" t="str">
        <f t="shared" si="53"/>
        <v>YAG3EUL7F+MBiosciencesLondon</v>
      </c>
      <c r="B2702" t="s">
        <v>116</v>
      </c>
      <c r="C2702" t="s">
        <v>141</v>
      </c>
      <c r="D2702">
        <v>3</v>
      </c>
      <c r="E2702" t="s">
        <v>137</v>
      </c>
      <c r="F2702" t="s">
        <v>145</v>
      </c>
      <c r="G2702" t="s">
        <v>138</v>
      </c>
      <c r="H2702" t="s">
        <v>61</v>
      </c>
      <c r="I2702" t="s">
        <v>149</v>
      </c>
      <c r="J2702">
        <v>30</v>
      </c>
      <c r="K2702">
        <v>0</v>
      </c>
      <c r="L2702">
        <v>30</v>
      </c>
      <c r="M2702">
        <v>22.1</v>
      </c>
      <c r="N2702">
        <v>0</v>
      </c>
      <c r="O2702">
        <v>28.8</v>
      </c>
      <c r="P2702">
        <v>56.4</v>
      </c>
      <c r="Q2702">
        <v>77.900000000000006</v>
      </c>
      <c r="R2702" t="s">
        <v>161</v>
      </c>
      <c r="S2702" t="s">
        <v>161</v>
      </c>
      <c r="T2702" t="s">
        <v>161</v>
      </c>
      <c r="U2702" t="s">
        <v>161</v>
      </c>
    </row>
    <row r="2703" spans="1:21" hidden="1" x14ac:dyDescent="0.45">
      <c r="A2703" t="str">
        <f t="shared" si="53"/>
        <v>YAG3EUL7F+MBiosciencesNorth East</v>
      </c>
      <c r="B2703" t="s">
        <v>116</v>
      </c>
      <c r="C2703" t="s">
        <v>141</v>
      </c>
      <c r="D2703">
        <v>3</v>
      </c>
      <c r="E2703" t="s">
        <v>137</v>
      </c>
      <c r="F2703" t="s">
        <v>145</v>
      </c>
      <c r="G2703" t="s">
        <v>138</v>
      </c>
      <c r="H2703" t="s">
        <v>61</v>
      </c>
      <c r="I2703" t="s">
        <v>150</v>
      </c>
      <c r="J2703">
        <v>5</v>
      </c>
      <c r="K2703">
        <v>0</v>
      </c>
      <c r="L2703">
        <v>5</v>
      </c>
      <c r="M2703">
        <v>30</v>
      </c>
      <c r="N2703">
        <v>30</v>
      </c>
      <c r="O2703">
        <v>30</v>
      </c>
      <c r="P2703">
        <v>39.9</v>
      </c>
      <c r="Q2703">
        <v>39.9</v>
      </c>
      <c r="R2703" t="s">
        <v>161</v>
      </c>
      <c r="S2703" t="s">
        <v>161</v>
      </c>
      <c r="T2703" t="s">
        <v>161</v>
      </c>
      <c r="U2703" t="s">
        <v>161</v>
      </c>
    </row>
    <row r="2704" spans="1:21" hidden="1" x14ac:dyDescent="0.45">
      <c r="A2704" t="str">
        <f t="shared" si="53"/>
        <v>YAG3EUL7F+MBiosciencesNorth West</v>
      </c>
      <c r="B2704" t="s">
        <v>116</v>
      </c>
      <c r="C2704" t="s">
        <v>141</v>
      </c>
      <c r="D2704">
        <v>3</v>
      </c>
      <c r="E2704" t="s">
        <v>137</v>
      </c>
      <c r="F2704" t="s">
        <v>145</v>
      </c>
      <c r="G2704" t="s">
        <v>138</v>
      </c>
      <c r="H2704" t="s">
        <v>61</v>
      </c>
      <c r="I2704" t="s">
        <v>151</v>
      </c>
      <c r="J2704">
        <v>5</v>
      </c>
      <c r="K2704">
        <v>0</v>
      </c>
      <c r="L2704">
        <v>5</v>
      </c>
      <c r="M2704">
        <v>77.8</v>
      </c>
      <c r="N2704">
        <v>0</v>
      </c>
      <c r="O2704">
        <v>11.1</v>
      </c>
      <c r="P2704">
        <v>22.2</v>
      </c>
      <c r="Q2704">
        <v>22.2</v>
      </c>
      <c r="R2704" t="s">
        <v>161</v>
      </c>
      <c r="S2704" t="s">
        <v>161</v>
      </c>
      <c r="T2704" t="s">
        <v>161</v>
      </c>
      <c r="U2704" t="s">
        <v>161</v>
      </c>
    </row>
    <row r="2705" spans="1:21" hidden="1" x14ac:dyDescent="0.45">
      <c r="A2705" t="str">
        <f t="shared" si="53"/>
        <v>YAG3EUL7F+MBiosciencesNorthern Ireland</v>
      </c>
      <c r="B2705" t="s">
        <v>116</v>
      </c>
      <c r="C2705" t="s">
        <v>141</v>
      </c>
      <c r="D2705">
        <v>3</v>
      </c>
      <c r="E2705" t="s">
        <v>137</v>
      </c>
      <c r="F2705" t="s">
        <v>145</v>
      </c>
      <c r="G2705" t="s">
        <v>138</v>
      </c>
      <c r="H2705" t="s">
        <v>61</v>
      </c>
      <c r="I2705" t="s">
        <v>152</v>
      </c>
      <c r="J2705" t="s">
        <v>161</v>
      </c>
      <c r="K2705" t="s">
        <v>161</v>
      </c>
      <c r="L2705" t="s">
        <v>161</v>
      </c>
      <c r="M2705" t="s">
        <v>161</v>
      </c>
      <c r="N2705" t="s">
        <v>161</v>
      </c>
      <c r="O2705" t="s">
        <v>161</v>
      </c>
      <c r="P2705" t="s">
        <v>161</v>
      </c>
      <c r="Q2705" t="s">
        <v>161</v>
      </c>
      <c r="R2705" t="s">
        <v>157</v>
      </c>
      <c r="S2705" t="s">
        <v>157</v>
      </c>
      <c r="T2705" t="s">
        <v>157</v>
      </c>
      <c r="U2705" t="s">
        <v>157</v>
      </c>
    </row>
    <row r="2706" spans="1:21" hidden="1" x14ac:dyDescent="0.45">
      <c r="A2706" t="str">
        <f t="shared" si="53"/>
        <v>YAG3EUL7F+MBiosciencesScotland</v>
      </c>
      <c r="B2706" t="s">
        <v>116</v>
      </c>
      <c r="C2706" t="s">
        <v>141</v>
      </c>
      <c r="D2706">
        <v>3</v>
      </c>
      <c r="E2706" t="s">
        <v>137</v>
      </c>
      <c r="F2706" t="s">
        <v>145</v>
      </c>
      <c r="G2706" t="s">
        <v>138</v>
      </c>
      <c r="H2706" t="s">
        <v>61</v>
      </c>
      <c r="I2706" t="s">
        <v>153</v>
      </c>
      <c r="J2706">
        <v>15</v>
      </c>
      <c r="K2706">
        <v>0</v>
      </c>
      <c r="L2706">
        <v>15</v>
      </c>
      <c r="M2706">
        <v>9.9</v>
      </c>
      <c r="N2706">
        <v>19.8</v>
      </c>
      <c r="O2706">
        <v>30.6</v>
      </c>
      <c r="P2706">
        <v>50.4</v>
      </c>
      <c r="Q2706">
        <v>70.3</v>
      </c>
      <c r="R2706" t="s">
        <v>161</v>
      </c>
      <c r="S2706" t="s">
        <v>161</v>
      </c>
      <c r="T2706" t="s">
        <v>161</v>
      </c>
      <c r="U2706" t="s">
        <v>161</v>
      </c>
    </row>
    <row r="2707" spans="1:21" hidden="1" x14ac:dyDescent="0.45">
      <c r="A2707" t="str">
        <f t="shared" si="53"/>
        <v>YAG3EUL7F+MBiosciencesSouth East</v>
      </c>
      <c r="B2707" t="s">
        <v>116</v>
      </c>
      <c r="C2707" t="s">
        <v>141</v>
      </c>
      <c r="D2707">
        <v>3</v>
      </c>
      <c r="E2707" t="s">
        <v>137</v>
      </c>
      <c r="F2707" t="s">
        <v>145</v>
      </c>
      <c r="G2707" t="s">
        <v>138</v>
      </c>
      <c r="H2707" t="s">
        <v>61</v>
      </c>
      <c r="I2707" t="s">
        <v>154</v>
      </c>
      <c r="J2707">
        <v>20</v>
      </c>
      <c r="K2707">
        <v>0</v>
      </c>
      <c r="L2707">
        <v>20</v>
      </c>
      <c r="M2707">
        <v>27.3</v>
      </c>
      <c r="N2707">
        <v>5.7</v>
      </c>
      <c r="O2707">
        <v>32</v>
      </c>
      <c r="P2707">
        <v>64.2</v>
      </c>
      <c r="Q2707">
        <v>67</v>
      </c>
      <c r="R2707" t="s">
        <v>161</v>
      </c>
      <c r="S2707" t="s">
        <v>161</v>
      </c>
      <c r="T2707" t="s">
        <v>161</v>
      </c>
      <c r="U2707" t="s">
        <v>161</v>
      </c>
    </row>
    <row r="2708" spans="1:21" hidden="1" x14ac:dyDescent="0.45">
      <c r="A2708" t="str">
        <f t="shared" si="53"/>
        <v>YAG3EUL7F+MBiosciencesSouth West</v>
      </c>
      <c r="B2708" t="s">
        <v>116</v>
      </c>
      <c r="C2708" t="s">
        <v>141</v>
      </c>
      <c r="D2708">
        <v>3</v>
      </c>
      <c r="E2708" t="s">
        <v>137</v>
      </c>
      <c r="F2708" t="s">
        <v>145</v>
      </c>
      <c r="G2708" t="s">
        <v>138</v>
      </c>
      <c r="H2708" t="s">
        <v>61</v>
      </c>
      <c r="I2708" t="s">
        <v>155</v>
      </c>
      <c r="J2708">
        <v>15</v>
      </c>
      <c r="K2708">
        <v>0</v>
      </c>
      <c r="L2708">
        <v>15</v>
      </c>
      <c r="M2708">
        <v>24</v>
      </c>
      <c r="N2708">
        <v>12</v>
      </c>
      <c r="O2708">
        <v>24</v>
      </c>
      <c r="P2708">
        <v>56</v>
      </c>
      <c r="Q2708">
        <v>64</v>
      </c>
      <c r="R2708" t="s">
        <v>161</v>
      </c>
      <c r="S2708" t="s">
        <v>161</v>
      </c>
      <c r="T2708" t="s">
        <v>161</v>
      </c>
      <c r="U2708" t="s">
        <v>161</v>
      </c>
    </row>
    <row r="2709" spans="1:21" hidden="1" x14ac:dyDescent="0.45">
      <c r="A2709" t="str">
        <f t="shared" si="53"/>
        <v>YAG3EUL7F+MBiosciencesWales</v>
      </c>
      <c r="B2709" t="s">
        <v>116</v>
      </c>
      <c r="C2709" t="s">
        <v>141</v>
      </c>
      <c r="D2709">
        <v>3</v>
      </c>
      <c r="E2709" t="s">
        <v>137</v>
      </c>
      <c r="F2709" t="s">
        <v>145</v>
      </c>
      <c r="G2709" t="s">
        <v>138</v>
      </c>
      <c r="H2709" t="s">
        <v>61</v>
      </c>
      <c r="I2709" t="s">
        <v>158</v>
      </c>
      <c r="J2709">
        <v>5</v>
      </c>
      <c r="K2709">
        <v>0</v>
      </c>
      <c r="L2709">
        <v>5</v>
      </c>
      <c r="M2709">
        <v>22.2</v>
      </c>
      <c r="N2709">
        <v>0</v>
      </c>
      <c r="O2709">
        <v>55.6</v>
      </c>
      <c r="P2709">
        <v>77.8</v>
      </c>
      <c r="Q2709">
        <v>77.8</v>
      </c>
      <c r="R2709" t="s">
        <v>161</v>
      </c>
      <c r="S2709" t="s">
        <v>161</v>
      </c>
      <c r="T2709" t="s">
        <v>161</v>
      </c>
      <c r="U2709" t="s">
        <v>161</v>
      </c>
    </row>
    <row r="2710" spans="1:21" hidden="1" x14ac:dyDescent="0.45">
      <c r="A2710" t="str">
        <f t="shared" si="53"/>
        <v>YAG3EUL7F+MBiosciencesWest Midlands</v>
      </c>
      <c r="B2710" t="s">
        <v>116</v>
      </c>
      <c r="C2710" t="s">
        <v>141</v>
      </c>
      <c r="D2710">
        <v>3</v>
      </c>
      <c r="E2710" t="s">
        <v>137</v>
      </c>
      <c r="F2710" t="s">
        <v>145</v>
      </c>
      <c r="G2710" t="s">
        <v>138</v>
      </c>
      <c r="H2710" t="s">
        <v>61</v>
      </c>
      <c r="I2710" t="s">
        <v>159</v>
      </c>
      <c r="J2710">
        <v>10</v>
      </c>
      <c r="K2710">
        <v>0</v>
      </c>
      <c r="L2710">
        <v>10</v>
      </c>
      <c r="M2710">
        <v>33.299999999999997</v>
      </c>
      <c r="N2710">
        <v>0</v>
      </c>
      <c r="O2710">
        <v>16.7</v>
      </c>
      <c r="P2710">
        <v>33.299999999999997</v>
      </c>
      <c r="Q2710">
        <v>66.7</v>
      </c>
      <c r="R2710" t="s">
        <v>161</v>
      </c>
      <c r="S2710" t="s">
        <v>161</v>
      </c>
      <c r="T2710" t="s">
        <v>161</v>
      </c>
      <c r="U2710" t="s">
        <v>161</v>
      </c>
    </row>
    <row r="2711" spans="1:21" hidden="1" x14ac:dyDescent="0.45">
      <c r="A2711" t="str">
        <f t="shared" si="53"/>
        <v>YAG3EUL7F+MBiosciencesYorkshire and The Humber</v>
      </c>
      <c r="B2711" t="s">
        <v>116</v>
      </c>
      <c r="C2711" t="s">
        <v>141</v>
      </c>
      <c r="D2711">
        <v>3</v>
      </c>
      <c r="E2711" t="s">
        <v>137</v>
      </c>
      <c r="F2711" t="s">
        <v>145</v>
      </c>
      <c r="G2711" t="s">
        <v>138</v>
      </c>
      <c r="H2711" t="s">
        <v>61</v>
      </c>
      <c r="I2711" t="s">
        <v>160</v>
      </c>
      <c r="J2711">
        <v>5</v>
      </c>
      <c r="K2711">
        <v>0</v>
      </c>
      <c r="L2711">
        <v>5</v>
      </c>
      <c r="M2711">
        <v>33.299999999999997</v>
      </c>
      <c r="N2711">
        <v>0</v>
      </c>
      <c r="O2711">
        <v>33.299999999999997</v>
      </c>
      <c r="P2711">
        <v>66.7</v>
      </c>
      <c r="Q2711">
        <v>66.7</v>
      </c>
      <c r="R2711" t="s">
        <v>161</v>
      </c>
      <c r="S2711" t="s">
        <v>161</v>
      </c>
      <c r="T2711" t="s">
        <v>161</v>
      </c>
      <c r="U2711" t="s">
        <v>161</v>
      </c>
    </row>
    <row r="2712" spans="1:21" hidden="1" x14ac:dyDescent="0.45">
      <c r="A2712" t="str">
        <f t="shared" si="53"/>
        <v>YAG3EUL7F+MBiosciencesNA</v>
      </c>
      <c r="B2712" t="s">
        <v>116</v>
      </c>
      <c r="C2712" t="s">
        <v>141</v>
      </c>
      <c r="D2712">
        <v>3</v>
      </c>
      <c r="E2712" t="s">
        <v>137</v>
      </c>
      <c r="F2712" t="s">
        <v>145</v>
      </c>
      <c r="G2712" t="s">
        <v>138</v>
      </c>
      <c r="H2712" t="s">
        <v>61</v>
      </c>
      <c r="I2712" t="s">
        <v>157</v>
      </c>
      <c r="J2712">
        <v>125</v>
      </c>
      <c r="K2712">
        <v>90</v>
      </c>
      <c r="L2712">
        <v>15</v>
      </c>
      <c r="M2712">
        <v>0</v>
      </c>
      <c r="N2712">
        <v>0</v>
      </c>
      <c r="O2712">
        <v>0</v>
      </c>
      <c r="P2712">
        <v>0</v>
      </c>
      <c r="Q2712">
        <v>10</v>
      </c>
      <c r="R2712" t="s">
        <v>157</v>
      </c>
      <c r="S2712" t="s">
        <v>157</v>
      </c>
      <c r="T2712" t="s">
        <v>157</v>
      </c>
      <c r="U2712" t="s">
        <v>157</v>
      </c>
    </row>
    <row r="2713" spans="1:21" hidden="1" x14ac:dyDescent="0.45">
      <c r="A2713" t="str">
        <f t="shared" si="53"/>
        <v>YAG3EUL8F+MBiosciencesAbroad</v>
      </c>
      <c r="B2713" t="s">
        <v>116</v>
      </c>
      <c r="C2713" t="s">
        <v>141</v>
      </c>
      <c r="D2713">
        <v>3</v>
      </c>
      <c r="E2713" t="s">
        <v>137</v>
      </c>
      <c r="F2713" t="s">
        <v>139</v>
      </c>
      <c r="G2713" t="s">
        <v>138</v>
      </c>
      <c r="H2713" t="s">
        <v>61</v>
      </c>
      <c r="I2713" t="s">
        <v>146</v>
      </c>
      <c r="J2713">
        <v>25</v>
      </c>
      <c r="K2713">
        <v>0</v>
      </c>
      <c r="L2713">
        <v>25</v>
      </c>
      <c r="M2713">
        <v>79.3</v>
      </c>
      <c r="N2713">
        <v>6.2</v>
      </c>
      <c r="O2713">
        <v>14.5</v>
      </c>
      <c r="P2713">
        <v>14.5</v>
      </c>
      <c r="Q2713">
        <v>14.5</v>
      </c>
      <c r="R2713" t="s">
        <v>161</v>
      </c>
      <c r="S2713" t="s">
        <v>161</v>
      </c>
      <c r="T2713" t="s">
        <v>161</v>
      </c>
      <c r="U2713" t="s">
        <v>161</v>
      </c>
    </row>
    <row r="2714" spans="1:21" hidden="1" x14ac:dyDescent="0.45">
      <c r="A2714" t="str">
        <f t="shared" si="53"/>
        <v>YAG3EUL8F+MBiosciencesEast Midlands</v>
      </c>
      <c r="B2714" t="s">
        <v>116</v>
      </c>
      <c r="C2714" t="s">
        <v>141</v>
      </c>
      <c r="D2714">
        <v>3</v>
      </c>
      <c r="E2714" t="s">
        <v>137</v>
      </c>
      <c r="F2714" t="s">
        <v>139</v>
      </c>
      <c r="G2714" t="s">
        <v>138</v>
      </c>
      <c r="H2714" t="s">
        <v>61</v>
      </c>
      <c r="I2714" t="s">
        <v>147</v>
      </c>
      <c r="J2714">
        <v>10</v>
      </c>
      <c r="K2714">
        <v>0</v>
      </c>
      <c r="L2714">
        <v>10</v>
      </c>
      <c r="M2714">
        <v>16.7</v>
      </c>
      <c r="N2714">
        <v>33.299999999999997</v>
      </c>
      <c r="O2714">
        <v>50</v>
      </c>
      <c r="P2714">
        <v>50</v>
      </c>
      <c r="Q2714">
        <v>50</v>
      </c>
      <c r="R2714" t="s">
        <v>161</v>
      </c>
      <c r="S2714" t="s">
        <v>161</v>
      </c>
      <c r="T2714" t="s">
        <v>161</v>
      </c>
      <c r="U2714" t="s">
        <v>161</v>
      </c>
    </row>
    <row r="2715" spans="1:21" hidden="1" x14ac:dyDescent="0.45">
      <c r="A2715" t="str">
        <f t="shared" si="53"/>
        <v>YAG3EUL8F+MBiosciencesEast of England</v>
      </c>
      <c r="B2715" t="s">
        <v>116</v>
      </c>
      <c r="C2715" t="s">
        <v>141</v>
      </c>
      <c r="D2715">
        <v>3</v>
      </c>
      <c r="E2715" t="s">
        <v>137</v>
      </c>
      <c r="F2715" t="s">
        <v>139</v>
      </c>
      <c r="G2715" t="s">
        <v>138</v>
      </c>
      <c r="H2715" t="s">
        <v>61</v>
      </c>
      <c r="I2715" t="s">
        <v>148</v>
      </c>
      <c r="J2715">
        <v>45</v>
      </c>
      <c r="K2715">
        <v>0</v>
      </c>
      <c r="L2715">
        <v>45</v>
      </c>
      <c r="M2715">
        <v>47.4</v>
      </c>
      <c r="N2715">
        <v>4.5</v>
      </c>
      <c r="O2715">
        <v>48.1</v>
      </c>
      <c r="P2715">
        <v>48.1</v>
      </c>
      <c r="Q2715">
        <v>48.1</v>
      </c>
      <c r="R2715">
        <v>25</v>
      </c>
      <c r="S2715">
        <v>29600</v>
      </c>
      <c r="T2715">
        <v>34300</v>
      </c>
      <c r="U2715">
        <v>38300</v>
      </c>
    </row>
    <row r="2716" spans="1:21" hidden="1" x14ac:dyDescent="0.45">
      <c r="A2716" t="str">
        <f t="shared" si="53"/>
        <v>YAG3EUL8F+MBiosciencesLondon</v>
      </c>
      <c r="B2716" t="s">
        <v>116</v>
      </c>
      <c r="C2716" t="s">
        <v>141</v>
      </c>
      <c r="D2716">
        <v>3</v>
      </c>
      <c r="E2716" t="s">
        <v>137</v>
      </c>
      <c r="F2716" t="s">
        <v>139</v>
      </c>
      <c r="G2716" t="s">
        <v>138</v>
      </c>
      <c r="H2716" t="s">
        <v>61</v>
      </c>
      <c r="I2716" t="s">
        <v>149</v>
      </c>
      <c r="J2716">
        <v>35</v>
      </c>
      <c r="K2716">
        <v>0</v>
      </c>
      <c r="L2716">
        <v>35</v>
      </c>
      <c r="M2716">
        <v>33.299999999999997</v>
      </c>
      <c r="N2716">
        <v>1.4</v>
      </c>
      <c r="O2716">
        <v>64.3</v>
      </c>
      <c r="P2716">
        <v>64.3</v>
      </c>
      <c r="Q2716">
        <v>65.2</v>
      </c>
      <c r="R2716">
        <v>25</v>
      </c>
      <c r="S2716">
        <v>31800</v>
      </c>
      <c r="T2716">
        <v>35400</v>
      </c>
      <c r="U2716">
        <v>42000</v>
      </c>
    </row>
    <row r="2717" spans="1:21" hidden="1" x14ac:dyDescent="0.45">
      <c r="A2717" t="str">
        <f t="shared" si="53"/>
        <v>YAG3EUL8F+MBiosciencesNorth East</v>
      </c>
      <c r="B2717" t="s">
        <v>116</v>
      </c>
      <c r="C2717" t="s">
        <v>141</v>
      </c>
      <c r="D2717">
        <v>3</v>
      </c>
      <c r="E2717" t="s">
        <v>137</v>
      </c>
      <c r="F2717" t="s">
        <v>139</v>
      </c>
      <c r="G2717" t="s">
        <v>138</v>
      </c>
      <c r="H2717" t="s">
        <v>61</v>
      </c>
      <c r="I2717" t="s">
        <v>150</v>
      </c>
      <c r="J2717">
        <v>5</v>
      </c>
      <c r="K2717">
        <v>0</v>
      </c>
      <c r="L2717">
        <v>5</v>
      </c>
      <c r="M2717">
        <v>0</v>
      </c>
      <c r="N2717">
        <v>0</v>
      </c>
      <c r="O2717">
        <v>71.400000000000006</v>
      </c>
      <c r="P2717">
        <v>100</v>
      </c>
      <c r="Q2717">
        <v>100</v>
      </c>
      <c r="R2717" t="s">
        <v>161</v>
      </c>
      <c r="S2717" t="s">
        <v>161</v>
      </c>
      <c r="T2717" t="s">
        <v>161</v>
      </c>
      <c r="U2717" t="s">
        <v>161</v>
      </c>
    </row>
    <row r="2718" spans="1:21" hidden="1" x14ac:dyDescent="0.45">
      <c r="A2718" t="str">
        <f t="shared" si="53"/>
        <v>YAG3EUL8F+MBiosciencesNorth West</v>
      </c>
      <c r="B2718" t="s">
        <v>116</v>
      </c>
      <c r="C2718" t="s">
        <v>141</v>
      </c>
      <c r="D2718">
        <v>3</v>
      </c>
      <c r="E2718" t="s">
        <v>137</v>
      </c>
      <c r="F2718" t="s">
        <v>139</v>
      </c>
      <c r="G2718" t="s">
        <v>138</v>
      </c>
      <c r="H2718" t="s">
        <v>61</v>
      </c>
      <c r="I2718" t="s">
        <v>151</v>
      </c>
      <c r="J2718">
        <v>10</v>
      </c>
      <c r="K2718">
        <v>0</v>
      </c>
      <c r="L2718">
        <v>10</v>
      </c>
      <c r="M2718">
        <v>50</v>
      </c>
      <c r="N2718">
        <v>0</v>
      </c>
      <c r="O2718">
        <v>50</v>
      </c>
      <c r="P2718">
        <v>50</v>
      </c>
      <c r="Q2718">
        <v>50</v>
      </c>
      <c r="R2718" t="s">
        <v>161</v>
      </c>
      <c r="S2718" t="s">
        <v>161</v>
      </c>
      <c r="T2718" t="s">
        <v>161</v>
      </c>
      <c r="U2718" t="s">
        <v>161</v>
      </c>
    </row>
    <row r="2719" spans="1:21" hidden="1" x14ac:dyDescent="0.45">
      <c r="A2719" t="str">
        <f t="shared" si="53"/>
        <v>YAG3EUL8F+MBiosciencesScotland</v>
      </c>
      <c r="B2719" t="s">
        <v>116</v>
      </c>
      <c r="C2719" t="s">
        <v>141</v>
      </c>
      <c r="D2719">
        <v>3</v>
      </c>
      <c r="E2719" t="s">
        <v>137</v>
      </c>
      <c r="F2719" t="s">
        <v>139</v>
      </c>
      <c r="G2719" t="s">
        <v>138</v>
      </c>
      <c r="H2719" t="s">
        <v>61</v>
      </c>
      <c r="I2719" t="s">
        <v>153</v>
      </c>
      <c r="J2719">
        <v>5</v>
      </c>
      <c r="K2719">
        <v>0</v>
      </c>
      <c r="L2719">
        <v>5</v>
      </c>
      <c r="M2719">
        <v>0</v>
      </c>
      <c r="N2719">
        <v>0</v>
      </c>
      <c r="O2719">
        <v>75</v>
      </c>
      <c r="P2719">
        <v>75</v>
      </c>
      <c r="Q2719">
        <v>100</v>
      </c>
      <c r="R2719" t="s">
        <v>161</v>
      </c>
      <c r="S2719" t="s">
        <v>161</v>
      </c>
      <c r="T2719" t="s">
        <v>161</v>
      </c>
      <c r="U2719" t="s">
        <v>161</v>
      </c>
    </row>
    <row r="2720" spans="1:21" hidden="1" x14ac:dyDescent="0.45">
      <c r="A2720" t="str">
        <f t="shared" si="53"/>
        <v>YAG3EUL8F+MBiosciencesSouth East</v>
      </c>
      <c r="B2720" t="s">
        <v>116</v>
      </c>
      <c r="C2720" t="s">
        <v>141</v>
      </c>
      <c r="D2720">
        <v>3</v>
      </c>
      <c r="E2720" t="s">
        <v>137</v>
      </c>
      <c r="F2720" t="s">
        <v>139</v>
      </c>
      <c r="G2720" t="s">
        <v>138</v>
      </c>
      <c r="H2720" t="s">
        <v>61</v>
      </c>
      <c r="I2720" t="s">
        <v>154</v>
      </c>
      <c r="J2720">
        <v>25</v>
      </c>
      <c r="K2720">
        <v>0</v>
      </c>
      <c r="L2720">
        <v>25</v>
      </c>
      <c r="M2720">
        <v>26.1</v>
      </c>
      <c r="N2720">
        <v>4.5</v>
      </c>
      <c r="O2720">
        <v>64.900000000000006</v>
      </c>
      <c r="P2720">
        <v>69.400000000000006</v>
      </c>
      <c r="Q2720">
        <v>69.400000000000006</v>
      </c>
      <c r="R2720">
        <v>15</v>
      </c>
      <c r="S2720">
        <v>30700</v>
      </c>
      <c r="T2720">
        <v>32100</v>
      </c>
      <c r="U2720">
        <v>36900</v>
      </c>
    </row>
    <row r="2721" spans="1:21" hidden="1" x14ac:dyDescent="0.45">
      <c r="A2721" t="str">
        <f t="shared" si="53"/>
        <v>YAG3EUL8F+MBiosciencesSouth West</v>
      </c>
      <c r="B2721" t="s">
        <v>116</v>
      </c>
      <c r="C2721" t="s">
        <v>141</v>
      </c>
      <c r="D2721">
        <v>3</v>
      </c>
      <c r="E2721" t="s">
        <v>137</v>
      </c>
      <c r="F2721" t="s">
        <v>139</v>
      </c>
      <c r="G2721" t="s">
        <v>138</v>
      </c>
      <c r="H2721" t="s">
        <v>61</v>
      </c>
      <c r="I2721" t="s">
        <v>155</v>
      </c>
      <c r="J2721">
        <v>10</v>
      </c>
      <c r="K2721">
        <v>0</v>
      </c>
      <c r="L2721">
        <v>10</v>
      </c>
      <c r="M2721">
        <v>50</v>
      </c>
      <c r="N2721">
        <v>0</v>
      </c>
      <c r="O2721">
        <v>50</v>
      </c>
      <c r="P2721">
        <v>50</v>
      </c>
      <c r="Q2721">
        <v>50</v>
      </c>
      <c r="R2721" t="s">
        <v>161</v>
      </c>
      <c r="S2721" t="s">
        <v>161</v>
      </c>
      <c r="T2721" t="s">
        <v>161</v>
      </c>
      <c r="U2721" t="s">
        <v>161</v>
      </c>
    </row>
    <row r="2722" spans="1:21" hidden="1" x14ac:dyDescent="0.45">
      <c r="A2722" t="str">
        <f t="shared" si="53"/>
        <v>YAG3EUL8F+MBiosciencesWest Midlands</v>
      </c>
      <c r="B2722" t="s">
        <v>116</v>
      </c>
      <c r="C2722" t="s">
        <v>141</v>
      </c>
      <c r="D2722">
        <v>3</v>
      </c>
      <c r="E2722" t="s">
        <v>137</v>
      </c>
      <c r="F2722" t="s">
        <v>139</v>
      </c>
      <c r="G2722" t="s">
        <v>138</v>
      </c>
      <c r="H2722" t="s">
        <v>61</v>
      </c>
      <c r="I2722" t="s">
        <v>159</v>
      </c>
      <c r="J2722">
        <v>5</v>
      </c>
      <c r="K2722">
        <v>0</v>
      </c>
      <c r="L2722">
        <v>5</v>
      </c>
      <c r="M2722">
        <v>60</v>
      </c>
      <c r="N2722">
        <v>0</v>
      </c>
      <c r="O2722">
        <v>40</v>
      </c>
      <c r="P2722">
        <v>40</v>
      </c>
      <c r="Q2722">
        <v>40</v>
      </c>
      <c r="R2722" t="s">
        <v>161</v>
      </c>
      <c r="S2722" t="s">
        <v>161</v>
      </c>
      <c r="T2722" t="s">
        <v>161</v>
      </c>
      <c r="U2722" t="s">
        <v>161</v>
      </c>
    </row>
    <row r="2723" spans="1:21" hidden="1" x14ac:dyDescent="0.45">
      <c r="A2723" t="str">
        <f t="shared" si="53"/>
        <v>YAG3EUL8F+MBiosciencesYorkshire and The Humber</v>
      </c>
      <c r="B2723" t="s">
        <v>116</v>
      </c>
      <c r="C2723" t="s">
        <v>141</v>
      </c>
      <c r="D2723">
        <v>3</v>
      </c>
      <c r="E2723" t="s">
        <v>137</v>
      </c>
      <c r="F2723" t="s">
        <v>139</v>
      </c>
      <c r="G2723" t="s">
        <v>138</v>
      </c>
      <c r="H2723" t="s">
        <v>61</v>
      </c>
      <c r="I2723" t="s">
        <v>160</v>
      </c>
      <c r="J2723" t="s">
        <v>161</v>
      </c>
      <c r="K2723" t="s">
        <v>161</v>
      </c>
      <c r="L2723" t="s">
        <v>161</v>
      </c>
      <c r="M2723" t="s">
        <v>161</v>
      </c>
      <c r="N2723" t="s">
        <v>161</v>
      </c>
      <c r="O2723" t="s">
        <v>161</v>
      </c>
      <c r="P2723" t="s">
        <v>161</v>
      </c>
      <c r="Q2723" t="s">
        <v>161</v>
      </c>
      <c r="R2723" t="s">
        <v>161</v>
      </c>
      <c r="S2723" t="s">
        <v>161</v>
      </c>
      <c r="T2723" t="s">
        <v>161</v>
      </c>
      <c r="U2723" t="s">
        <v>161</v>
      </c>
    </row>
    <row r="2724" spans="1:21" hidden="1" x14ac:dyDescent="0.45">
      <c r="A2724" t="str">
        <f t="shared" si="53"/>
        <v>YAG3EUL8F+MBiosciencesNA</v>
      </c>
      <c r="B2724" t="s">
        <v>116</v>
      </c>
      <c r="C2724" t="s">
        <v>141</v>
      </c>
      <c r="D2724">
        <v>3</v>
      </c>
      <c r="E2724" t="s">
        <v>137</v>
      </c>
      <c r="F2724" t="s">
        <v>139</v>
      </c>
      <c r="G2724" t="s">
        <v>138</v>
      </c>
      <c r="H2724" t="s">
        <v>61</v>
      </c>
      <c r="I2724" t="s">
        <v>157</v>
      </c>
      <c r="J2724">
        <v>60</v>
      </c>
      <c r="K2724">
        <v>98.2</v>
      </c>
      <c r="L2724" t="s">
        <v>161</v>
      </c>
      <c r="M2724" t="s">
        <v>161</v>
      </c>
      <c r="N2724" t="s">
        <v>161</v>
      </c>
      <c r="O2724" t="s">
        <v>161</v>
      </c>
      <c r="P2724" t="s">
        <v>161</v>
      </c>
      <c r="Q2724" t="s">
        <v>161</v>
      </c>
      <c r="R2724" t="s">
        <v>157</v>
      </c>
      <c r="S2724" t="s">
        <v>157</v>
      </c>
      <c r="T2724" t="s">
        <v>157</v>
      </c>
      <c r="U2724" t="s">
        <v>157</v>
      </c>
    </row>
    <row r="2725" spans="1:21" hidden="1" x14ac:dyDescent="0.45">
      <c r="A2725" t="str">
        <f t="shared" si="53"/>
        <v>YAG1EUL7F+MBiosciencesAbroad</v>
      </c>
      <c r="B2725" t="s">
        <v>116</v>
      </c>
      <c r="C2725" t="s">
        <v>49</v>
      </c>
      <c r="D2725">
        <v>1</v>
      </c>
      <c r="E2725" t="s">
        <v>137</v>
      </c>
      <c r="F2725" t="s">
        <v>145</v>
      </c>
      <c r="G2725" t="s">
        <v>138</v>
      </c>
      <c r="H2725" t="s">
        <v>61</v>
      </c>
      <c r="I2725" t="s">
        <v>146</v>
      </c>
      <c r="J2725">
        <v>10</v>
      </c>
      <c r="K2725">
        <v>0</v>
      </c>
      <c r="L2725">
        <v>10</v>
      </c>
      <c r="M2725">
        <v>50</v>
      </c>
      <c r="N2725">
        <v>33.299999999999997</v>
      </c>
      <c r="O2725">
        <v>0</v>
      </c>
      <c r="P2725">
        <v>16.7</v>
      </c>
      <c r="Q2725">
        <v>16.7</v>
      </c>
      <c r="R2725" t="s">
        <v>157</v>
      </c>
      <c r="S2725" t="s">
        <v>157</v>
      </c>
      <c r="T2725" t="s">
        <v>157</v>
      </c>
      <c r="U2725" t="s">
        <v>157</v>
      </c>
    </row>
    <row r="2726" spans="1:21" hidden="1" x14ac:dyDescent="0.45">
      <c r="A2726" t="str">
        <f t="shared" si="53"/>
        <v>YAG1EUL7F+MBiosciencesEast Midlands</v>
      </c>
      <c r="B2726" t="s">
        <v>116</v>
      </c>
      <c r="C2726" t="s">
        <v>49</v>
      </c>
      <c r="D2726">
        <v>1</v>
      </c>
      <c r="E2726" t="s">
        <v>137</v>
      </c>
      <c r="F2726" t="s">
        <v>145</v>
      </c>
      <c r="G2726" t="s">
        <v>138</v>
      </c>
      <c r="H2726" t="s">
        <v>61</v>
      </c>
      <c r="I2726" t="s">
        <v>147</v>
      </c>
      <c r="J2726">
        <v>10</v>
      </c>
      <c r="K2726">
        <v>0</v>
      </c>
      <c r="L2726">
        <v>10</v>
      </c>
      <c r="M2726">
        <v>28.6</v>
      </c>
      <c r="N2726">
        <v>14.3</v>
      </c>
      <c r="O2726">
        <v>14.3</v>
      </c>
      <c r="P2726">
        <v>57.1</v>
      </c>
      <c r="Q2726">
        <v>57.1</v>
      </c>
      <c r="R2726" t="s">
        <v>161</v>
      </c>
      <c r="S2726" t="s">
        <v>161</v>
      </c>
      <c r="T2726" t="s">
        <v>161</v>
      </c>
      <c r="U2726" t="s">
        <v>161</v>
      </c>
    </row>
    <row r="2727" spans="1:21" hidden="1" x14ac:dyDescent="0.45">
      <c r="A2727" t="str">
        <f t="shared" si="53"/>
        <v>YAG1EUL7F+MBiosciencesEast of England</v>
      </c>
      <c r="B2727" t="s">
        <v>116</v>
      </c>
      <c r="C2727" t="s">
        <v>49</v>
      </c>
      <c r="D2727">
        <v>1</v>
      </c>
      <c r="E2727" t="s">
        <v>137</v>
      </c>
      <c r="F2727" t="s">
        <v>145</v>
      </c>
      <c r="G2727" t="s">
        <v>138</v>
      </c>
      <c r="H2727" t="s">
        <v>61</v>
      </c>
      <c r="I2727" t="s">
        <v>148</v>
      </c>
      <c r="J2727">
        <v>20</v>
      </c>
      <c r="K2727">
        <v>0</v>
      </c>
      <c r="L2727">
        <v>20</v>
      </c>
      <c r="M2727">
        <v>25.4</v>
      </c>
      <c r="N2727">
        <v>2.5</v>
      </c>
      <c r="O2727">
        <v>31.3</v>
      </c>
      <c r="P2727">
        <v>56.8</v>
      </c>
      <c r="Q2727">
        <v>72</v>
      </c>
      <c r="R2727" t="s">
        <v>161</v>
      </c>
      <c r="S2727" t="s">
        <v>161</v>
      </c>
      <c r="T2727" t="s">
        <v>161</v>
      </c>
      <c r="U2727" t="s">
        <v>161</v>
      </c>
    </row>
    <row r="2728" spans="1:21" hidden="1" x14ac:dyDescent="0.45">
      <c r="A2728" t="str">
        <f t="shared" si="53"/>
        <v>YAG1EUL7F+MBiosciencesLondon</v>
      </c>
      <c r="B2728" t="s">
        <v>116</v>
      </c>
      <c r="C2728" t="s">
        <v>49</v>
      </c>
      <c r="D2728">
        <v>1</v>
      </c>
      <c r="E2728" t="s">
        <v>137</v>
      </c>
      <c r="F2728" t="s">
        <v>145</v>
      </c>
      <c r="G2728" t="s">
        <v>138</v>
      </c>
      <c r="H2728" t="s">
        <v>61</v>
      </c>
      <c r="I2728" t="s">
        <v>149</v>
      </c>
      <c r="J2728">
        <v>30</v>
      </c>
      <c r="K2728">
        <v>0</v>
      </c>
      <c r="L2728">
        <v>30</v>
      </c>
      <c r="M2728">
        <v>23.6</v>
      </c>
      <c r="N2728">
        <v>1.2</v>
      </c>
      <c r="O2728">
        <v>25.4</v>
      </c>
      <c r="P2728">
        <v>55.1</v>
      </c>
      <c r="Q2728">
        <v>75.099999999999994</v>
      </c>
      <c r="R2728" t="s">
        <v>161</v>
      </c>
      <c r="S2728" t="s">
        <v>161</v>
      </c>
      <c r="T2728" t="s">
        <v>161</v>
      </c>
      <c r="U2728" t="s">
        <v>161</v>
      </c>
    </row>
    <row r="2729" spans="1:21" hidden="1" x14ac:dyDescent="0.45">
      <c r="A2729" t="str">
        <f t="shared" si="53"/>
        <v>YAG1EUL7F+MBiosciencesNorth East</v>
      </c>
      <c r="B2729" t="s">
        <v>116</v>
      </c>
      <c r="C2729" t="s">
        <v>49</v>
      </c>
      <c r="D2729">
        <v>1</v>
      </c>
      <c r="E2729" t="s">
        <v>137</v>
      </c>
      <c r="F2729" t="s">
        <v>145</v>
      </c>
      <c r="G2729" t="s">
        <v>138</v>
      </c>
      <c r="H2729" t="s">
        <v>61</v>
      </c>
      <c r="I2729" t="s">
        <v>150</v>
      </c>
      <c r="J2729" t="s">
        <v>161</v>
      </c>
      <c r="K2729" t="s">
        <v>161</v>
      </c>
      <c r="L2729" t="s">
        <v>161</v>
      </c>
      <c r="M2729" t="s">
        <v>161</v>
      </c>
      <c r="N2729" t="s">
        <v>161</v>
      </c>
      <c r="O2729" t="s">
        <v>161</v>
      </c>
      <c r="P2729" t="s">
        <v>161</v>
      </c>
      <c r="Q2729" t="s">
        <v>161</v>
      </c>
      <c r="R2729" t="s">
        <v>157</v>
      </c>
      <c r="S2729" t="s">
        <v>157</v>
      </c>
      <c r="T2729" t="s">
        <v>157</v>
      </c>
      <c r="U2729" t="s">
        <v>157</v>
      </c>
    </row>
    <row r="2730" spans="1:21" hidden="1" x14ac:dyDescent="0.45">
      <c r="A2730" t="str">
        <f t="shared" si="53"/>
        <v>YAG1EUL7F+MBiosciencesNorth West</v>
      </c>
      <c r="B2730" t="s">
        <v>116</v>
      </c>
      <c r="C2730" t="s">
        <v>49</v>
      </c>
      <c r="D2730">
        <v>1</v>
      </c>
      <c r="E2730" t="s">
        <v>137</v>
      </c>
      <c r="F2730" t="s">
        <v>145</v>
      </c>
      <c r="G2730" t="s">
        <v>138</v>
      </c>
      <c r="H2730" t="s">
        <v>61</v>
      </c>
      <c r="I2730" t="s">
        <v>151</v>
      </c>
      <c r="J2730">
        <v>10</v>
      </c>
      <c r="K2730">
        <v>0</v>
      </c>
      <c r="L2730">
        <v>10</v>
      </c>
      <c r="M2730">
        <v>27.3</v>
      </c>
      <c r="N2730">
        <v>15.2</v>
      </c>
      <c r="O2730">
        <v>20.2</v>
      </c>
      <c r="P2730">
        <v>30.3</v>
      </c>
      <c r="Q2730">
        <v>57.6</v>
      </c>
      <c r="R2730" t="s">
        <v>161</v>
      </c>
      <c r="S2730" t="s">
        <v>161</v>
      </c>
      <c r="T2730" t="s">
        <v>161</v>
      </c>
      <c r="U2730" t="s">
        <v>161</v>
      </c>
    </row>
    <row r="2731" spans="1:21" hidden="1" x14ac:dyDescent="0.45">
      <c r="A2731" t="str">
        <f t="shared" si="53"/>
        <v>YAG1EUL7F+MBiosciencesNorthern Ireland</v>
      </c>
      <c r="B2731" t="s">
        <v>116</v>
      </c>
      <c r="C2731" t="s">
        <v>49</v>
      </c>
      <c r="D2731">
        <v>1</v>
      </c>
      <c r="E2731" t="s">
        <v>137</v>
      </c>
      <c r="F2731" t="s">
        <v>145</v>
      </c>
      <c r="G2731" t="s">
        <v>138</v>
      </c>
      <c r="H2731" t="s">
        <v>61</v>
      </c>
      <c r="I2731" t="s">
        <v>152</v>
      </c>
      <c r="J2731" t="s">
        <v>161</v>
      </c>
      <c r="K2731" t="s">
        <v>161</v>
      </c>
      <c r="L2731" t="s">
        <v>161</v>
      </c>
      <c r="M2731" t="s">
        <v>161</v>
      </c>
      <c r="N2731" t="s">
        <v>161</v>
      </c>
      <c r="O2731" t="s">
        <v>161</v>
      </c>
      <c r="P2731" t="s">
        <v>161</v>
      </c>
      <c r="Q2731" t="s">
        <v>161</v>
      </c>
      <c r="R2731" t="s">
        <v>157</v>
      </c>
      <c r="S2731" t="s">
        <v>157</v>
      </c>
      <c r="T2731" t="s">
        <v>157</v>
      </c>
      <c r="U2731" t="s">
        <v>157</v>
      </c>
    </row>
    <row r="2732" spans="1:21" hidden="1" x14ac:dyDescent="0.45">
      <c r="A2732" t="str">
        <f t="shared" si="53"/>
        <v>YAG1EUL7F+MBiosciencesScotland</v>
      </c>
      <c r="B2732" t="s">
        <v>116</v>
      </c>
      <c r="C2732" t="s">
        <v>49</v>
      </c>
      <c r="D2732">
        <v>1</v>
      </c>
      <c r="E2732" t="s">
        <v>137</v>
      </c>
      <c r="F2732" t="s">
        <v>145</v>
      </c>
      <c r="G2732" t="s">
        <v>138</v>
      </c>
      <c r="H2732" t="s">
        <v>61</v>
      </c>
      <c r="I2732" t="s">
        <v>153</v>
      </c>
      <c r="J2732">
        <v>5</v>
      </c>
      <c r="K2732">
        <v>0</v>
      </c>
      <c r="L2732">
        <v>5</v>
      </c>
      <c r="M2732">
        <v>50</v>
      </c>
      <c r="N2732">
        <v>0</v>
      </c>
      <c r="O2732">
        <v>0</v>
      </c>
      <c r="P2732">
        <v>50</v>
      </c>
      <c r="Q2732">
        <v>50</v>
      </c>
      <c r="R2732" t="s">
        <v>157</v>
      </c>
      <c r="S2732" t="s">
        <v>157</v>
      </c>
      <c r="T2732" t="s">
        <v>157</v>
      </c>
      <c r="U2732" t="s">
        <v>157</v>
      </c>
    </row>
    <row r="2733" spans="1:21" hidden="1" x14ac:dyDescent="0.45">
      <c r="A2733" t="str">
        <f t="shared" si="53"/>
        <v>YAG1EUL7F+MBiosciencesSouth East</v>
      </c>
      <c r="B2733" t="s">
        <v>116</v>
      </c>
      <c r="C2733" t="s">
        <v>49</v>
      </c>
      <c r="D2733">
        <v>1</v>
      </c>
      <c r="E2733" t="s">
        <v>137</v>
      </c>
      <c r="F2733" t="s">
        <v>145</v>
      </c>
      <c r="G2733" t="s">
        <v>138</v>
      </c>
      <c r="H2733" t="s">
        <v>61</v>
      </c>
      <c r="I2733" t="s">
        <v>154</v>
      </c>
      <c r="J2733">
        <v>30</v>
      </c>
      <c r="K2733">
        <v>0</v>
      </c>
      <c r="L2733">
        <v>30</v>
      </c>
      <c r="M2733">
        <v>33.299999999999997</v>
      </c>
      <c r="N2733">
        <v>0</v>
      </c>
      <c r="O2733">
        <v>25.3</v>
      </c>
      <c r="P2733">
        <v>45.7</v>
      </c>
      <c r="Q2733">
        <v>66.7</v>
      </c>
      <c r="R2733" t="s">
        <v>161</v>
      </c>
      <c r="S2733" t="s">
        <v>161</v>
      </c>
      <c r="T2733" t="s">
        <v>161</v>
      </c>
      <c r="U2733" t="s">
        <v>161</v>
      </c>
    </row>
    <row r="2734" spans="1:21" hidden="1" x14ac:dyDescent="0.45">
      <c r="A2734" t="str">
        <f t="shared" si="53"/>
        <v>YAG1EUL7F+MBiosciencesSouth West</v>
      </c>
      <c r="B2734" t="s">
        <v>116</v>
      </c>
      <c r="C2734" t="s">
        <v>49</v>
      </c>
      <c r="D2734">
        <v>1</v>
      </c>
      <c r="E2734" t="s">
        <v>137</v>
      </c>
      <c r="F2734" t="s">
        <v>145</v>
      </c>
      <c r="G2734" t="s">
        <v>138</v>
      </c>
      <c r="H2734" t="s">
        <v>61</v>
      </c>
      <c r="I2734" t="s">
        <v>155</v>
      </c>
      <c r="J2734">
        <v>10</v>
      </c>
      <c r="K2734">
        <v>0</v>
      </c>
      <c r="L2734">
        <v>10</v>
      </c>
      <c r="M2734">
        <v>42.9</v>
      </c>
      <c r="N2734">
        <v>28.6</v>
      </c>
      <c r="O2734">
        <v>14.3</v>
      </c>
      <c r="P2734">
        <v>28.6</v>
      </c>
      <c r="Q2734">
        <v>28.6</v>
      </c>
      <c r="R2734" t="s">
        <v>161</v>
      </c>
      <c r="S2734" t="s">
        <v>161</v>
      </c>
      <c r="T2734" t="s">
        <v>161</v>
      </c>
      <c r="U2734" t="s">
        <v>161</v>
      </c>
    </row>
    <row r="2735" spans="1:21" hidden="1" x14ac:dyDescent="0.45">
      <c r="A2735" t="str">
        <f t="shared" si="53"/>
        <v>YAG1EUL7F+MBiosciencesWales</v>
      </c>
      <c r="B2735" t="s">
        <v>116</v>
      </c>
      <c r="C2735" t="s">
        <v>49</v>
      </c>
      <c r="D2735">
        <v>1</v>
      </c>
      <c r="E2735" t="s">
        <v>137</v>
      </c>
      <c r="F2735" t="s">
        <v>145</v>
      </c>
      <c r="G2735" t="s">
        <v>138</v>
      </c>
      <c r="H2735" t="s">
        <v>61</v>
      </c>
      <c r="I2735" t="s">
        <v>158</v>
      </c>
      <c r="J2735">
        <v>5</v>
      </c>
      <c r="K2735">
        <v>0</v>
      </c>
      <c r="L2735">
        <v>5</v>
      </c>
      <c r="M2735">
        <v>0</v>
      </c>
      <c r="N2735">
        <v>0</v>
      </c>
      <c r="O2735">
        <v>42.9</v>
      </c>
      <c r="P2735">
        <v>71.400000000000006</v>
      </c>
      <c r="Q2735">
        <v>100</v>
      </c>
      <c r="R2735" t="s">
        <v>161</v>
      </c>
      <c r="S2735" t="s">
        <v>161</v>
      </c>
      <c r="T2735" t="s">
        <v>161</v>
      </c>
      <c r="U2735" t="s">
        <v>161</v>
      </c>
    </row>
    <row r="2736" spans="1:21" hidden="1" x14ac:dyDescent="0.45">
      <c r="A2736" t="str">
        <f t="shared" si="53"/>
        <v>YAG1EUL7F+MBiosciencesWest Midlands</v>
      </c>
      <c r="B2736" t="s">
        <v>116</v>
      </c>
      <c r="C2736" t="s">
        <v>49</v>
      </c>
      <c r="D2736">
        <v>1</v>
      </c>
      <c r="E2736" t="s">
        <v>137</v>
      </c>
      <c r="F2736" t="s">
        <v>145</v>
      </c>
      <c r="G2736" t="s">
        <v>138</v>
      </c>
      <c r="H2736" t="s">
        <v>61</v>
      </c>
      <c r="I2736" t="s">
        <v>159</v>
      </c>
      <c r="J2736">
        <v>10</v>
      </c>
      <c r="K2736">
        <v>0</v>
      </c>
      <c r="L2736">
        <v>10</v>
      </c>
      <c r="M2736">
        <v>21.1</v>
      </c>
      <c r="N2736">
        <v>10.5</v>
      </c>
      <c r="O2736">
        <v>31.6</v>
      </c>
      <c r="P2736">
        <v>52.6</v>
      </c>
      <c r="Q2736">
        <v>68.400000000000006</v>
      </c>
      <c r="R2736" t="s">
        <v>161</v>
      </c>
      <c r="S2736" t="s">
        <v>161</v>
      </c>
      <c r="T2736" t="s">
        <v>161</v>
      </c>
      <c r="U2736" t="s">
        <v>161</v>
      </c>
    </row>
    <row r="2737" spans="1:21" hidden="1" x14ac:dyDescent="0.45">
      <c r="A2737" t="str">
        <f t="shared" si="53"/>
        <v>YAG1EUL7F+MBiosciencesYorkshire and The Humber</v>
      </c>
      <c r="B2737" t="s">
        <v>116</v>
      </c>
      <c r="C2737" t="s">
        <v>49</v>
      </c>
      <c r="D2737">
        <v>1</v>
      </c>
      <c r="E2737" t="s">
        <v>137</v>
      </c>
      <c r="F2737" t="s">
        <v>145</v>
      </c>
      <c r="G2737" t="s">
        <v>138</v>
      </c>
      <c r="H2737" t="s">
        <v>61</v>
      </c>
      <c r="I2737" t="s">
        <v>160</v>
      </c>
      <c r="J2737">
        <v>15</v>
      </c>
      <c r="K2737">
        <v>0</v>
      </c>
      <c r="L2737">
        <v>15</v>
      </c>
      <c r="M2737">
        <v>46.2</v>
      </c>
      <c r="N2737">
        <v>9.1999999999999993</v>
      </c>
      <c r="O2737">
        <v>9.1999999999999993</v>
      </c>
      <c r="P2737">
        <v>41.6</v>
      </c>
      <c r="Q2737">
        <v>44.6</v>
      </c>
      <c r="R2737" t="s">
        <v>161</v>
      </c>
      <c r="S2737" t="s">
        <v>161</v>
      </c>
      <c r="T2737" t="s">
        <v>161</v>
      </c>
      <c r="U2737" t="s">
        <v>161</v>
      </c>
    </row>
    <row r="2738" spans="1:21" hidden="1" x14ac:dyDescent="0.45">
      <c r="A2738" t="str">
        <f t="shared" si="53"/>
        <v>YAG1EUL7F+MBiosciencesNA</v>
      </c>
      <c r="B2738" t="s">
        <v>116</v>
      </c>
      <c r="C2738" t="s">
        <v>49</v>
      </c>
      <c r="D2738">
        <v>1</v>
      </c>
      <c r="E2738" t="s">
        <v>137</v>
      </c>
      <c r="F2738" t="s">
        <v>145</v>
      </c>
      <c r="G2738" t="s">
        <v>138</v>
      </c>
      <c r="H2738" t="s">
        <v>61</v>
      </c>
      <c r="I2738" t="s">
        <v>157</v>
      </c>
      <c r="J2738">
        <v>125</v>
      </c>
      <c r="K2738">
        <v>72.400000000000006</v>
      </c>
      <c r="L2738">
        <v>35</v>
      </c>
      <c r="M2738">
        <v>0</v>
      </c>
      <c r="N2738">
        <v>0</v>
      </c>
      <c r="O2738">
        <v>0</v>
      </c>
      <c r="P2738">
        <v>0</v>
      </c>
      <c r="Q2738">
        <v>27.6</v>
      </c>
      <c r="R2738" t="s">
        <v>157</v>
      </c>
      <c r="S2738" t="s">
        <v>157</v>
      </c>
      <c r="T2738" t="s">
        <v>157</v>
      </c>
      <c r="U2738" t="s">
        <v>157</v>
      </c>
    </row>
    <row r="2739" spans="1:21" hidden="1" x14ac:dyDescent="0.45">
      <c r="A2739" t="str">
        <f t="shared" si="53"/>
        <v>YAG1EUL8F+MBiosciencesAbroad</v>
      </c>
      <c r="B2739" t="s">
        <v>116</v>
      </c>
      <c r="C2739" t="s">
        <v>49</v>
      </c>
      <c r="D2739">
        <v>1</v>
      </c>
      <c r="E2739" t="s">
        <v>137</v>
      </c>
      <c r="F2739" t="s">
        <v>139</v>
      </c>
      <c r="G2739" t="s">
        <v>138</v>
      </c>
      <c r="H2739" t="s">
        <v>61</v>
      </c>
      <c r="I2739" t="s">
        <v>146</v>
      </c>
      <c r="J2739">
        <v>15</v>
      </c>
      <c r="K2739">
        <v>0</v>
      </c>
      <c r="L2739">
        <v>15</v>
      </c>
      <c r="M2739">
        <v>80</v>
      </c>
      <c r="N2739">
        <v>6.7</v>
      </c>
      <c r="O2739">
        <v>13.3</v>
      </c>
      <c r="P2739">
        <v>13.3</v>
      </c>
      <c r="Q2739">
        <v>13.3</v>
      </c>
      <c r="R2739" t="s">
        <v>161</v>
      </c>
      <c r="S2739" t="s">
        <v>161</v>
      </c>
      <c r="T2739" t="s">
        <v>161</v>
      </c>
      <c r="U2739" t="s">
        <v>161</v>
      </c>
    </row>
    <row r="2740" spans="1:21" hidden="1" x14ac:dyDescent="0.45">
      <c r="A2740" t="str">
        <f t="shared" si="53"/>
        <v>YAG1EUL8F+MBiosciencesEast Midlands</v>
      </c>
      <c r="B2740" t="s">
        <v>116</v>
      </c>
      <c r="C2740" t="s">
        <v>49</v>
      </c>
      <c r="D2740">
        <v>1</v>
      </c>
      <c r="E2740" t="s">
        <v>137</v>
      </c>
      <c r="F2740" t="s">
        <v>139</v>
      </c>
      <c r="G2740" t="s">
        <v>138</v>
      </c>
      <c r="H2740" t="s">
        <v>61</v>
      </c>
      <c r="I2740" t="s">
        <v>147</v>
      </c>
      <c r="J2740" t="s">
        <v>161</v>
      </c>
      <c r="K2740" t="s">
        <v>161</v>
      </c>
      <c r="L2740" t="s">
        <v>161</v>
      </c>
      <c r="M2740" t="s">
        <v>161</v>
      </c>
      <c r="N2740" t="s">
        <v>161</v>
      </c>
      <c r="O2740" t="s">
        <v>161</v>
      </c>
      <c r="P2740" t="s">
        <v>161</v>
      </c>
      <c r="Q2740" t="s">
        <v>161</v>
      </c>
      <c r="R2740" t="s">
        <v>161</v>
      </c>
      <c r="S2740" t="s">
        <v>161</v>
      </c>
      <c r="T2740" t="s">
        <v>161</v>
      </c>
      <c r="U2740" t="s">
        <v>161</v>
      </c>
    </row>
    <row r="2741" spans="1:21" hidden="1" x14ac:dyDescent="0.45">
      <c r="A2741" t="str">
        <f t="shared" si="53"/>
        <v>YAG1EUL8F+MBiosciencesEast of England</v>
      </c>
      <c r="B2741" t="s">
        <v>116</v>
      </c>
      <c r="C2741" t="s">
        <v>49</v>
      </c>
      <c r="D2741">
        <v>1</v>
      </c>
      <c r="E2741" t="s">
        <v>137</v>
      </c>
      <c r="F2741" t="s">
        <v>139</v>
      </c>
      <c r="G2741" t="s">
        <v>138</v>
      </c>
      <c r="H2741" t="s">
        <v>61</v>
      </c>
      <c r="I2741" t="s">
        <v>148</v>
      </c>
      <c r="J2741">
        <v>45</v>
      </c>
      <c r="K2741">
        <v>0</v>
      </c>
      <c r="L2741">
        <v>45</v>
      </c>
      <c r="M2741">
        <v>35.9</v>
      </c>
      <c r="N2741">
        <v>16.899999999999999</v>
      </c>
      <c r="O2741">
        <v>42.3</v>
      </c>
      <c r="P2741">
        <v>47.2</v>
      </c>
      <c r="Q2741">
        <v>47.2</v>
      </c>
      <c r="R2741">
        <v>20</v>
      </c>
      <c r="S2741">
        <v>29200</v>
      </c>
      <c r="T2741">
        <v>33200</v>
      </c>
      <c r="U2741">
        <v>39800</v>
      </c>
    </row>
    <row r="2742" spans="1:21" hidden="1" x14ac:dyDescent="0.45">
      <c r="A2742" t="str">
        <f t="shared" si="53"/>
        <v>YAG1EUL8F+MBiosciencesLondon</v>
      </c>
      <c r="B2742" t="s">
        <v>116</v>
      </c>
      <c r="C2742" t="s">
        <v>49</v>
      </c>
      <c r="D2742">
        <v>1</v>
      </c>
      <c r="E2742" t="s">
        <v>137</v>
      </c>
      <c r="F2742" t="s">
        <v>139</v>
      </c>
      <c r="G2742" t="s">
        <v>138</v>
      </c>
      <c r="H2742" t="s">
        <v>61</v>
      </c>
      <c r="I2742" t="s">
        <v>149</v>
      </c>
      <c r="J2742">
        <v>25</v>
      </c>
      <c r="K2742">
        <v>0</v>
      </c>
      <c r="L2742">
        <v>25</v>
      </c>
      <c r="M2742">
        <v>16.399999999999999</v>
      </c>
      <c r="N2742">
        <v>14.2</v>
      </c>
      <c r="O2742">
        <v>64.900000000000006</v>
      </c>
      <c r="P2742">
        <v>64.900000000000006</v>
      </c>
      <c r="Q2742">
        <v>69.400000000000006</v>
      </c>
      <c r="R2742">
        <v>15</v>
      </c>
      <c r="S2742">
        <v>31400</v>
      </c>
      <c r="T2742">
        <v>36900</v>
      </c>
      <c r="U2742">
        <v>41600</v>
      </c>
    </row>
    <row r="2743" spans="1:21" hidden="1" x14ac:dyDescent="0.45">
      <c r="A2743" t="str">
        <f t="shared" si="53"/>
        <v>YAG1EUL8F+MBiosciencesNorth East</v>
      </c>
      <c r="B2743" t="s">
        <v>116</v>
      </c>
      <c r="C2743" t="s">
        <v>49</v>
      </c>
      <c r="D2743">
        <v>1</v>
      </c>
      <c r="E2743" t="s">
        <v>137</v>
      </c>
      <c r="F2743" t="s">
        <v>139</v>
      </c>
      <c r="G2743" t="s">
        <v>138</v>
      </c>
      <c r="H2743" t="s">
        <v>61</v>
      </c>
      <c r="I2743" t="s">
        <v>150</v>
      </c>
      <c r="J2743">
        <v>10</v>
      </c>
      <c r="K2743">
        <v>0</v>
      </c>
      <c r="L2743">
        <v>10</v>
      </c>
      <c r="M2743">
        <v>52.9</v>
      </c>
      <c r="N2743">
        <v>0</v>
      </c>
      <c r="O2743">
        <v>47.1</v>
      </c>
      <c r="P2743">
        <v>47.1</v>
      </c>
      <c r="Q2743">
        <v>47.1</v>
      </c>
      <c r="R2743" t="s">
        <v>161</v>
      </c>
      <c r="S2743" t="s">
        <v>161</v>
      </c>
      <c r="T2743" t="s">
        <v>161</v>
      </c>
      <c r="U2743" t="s">
        <v>161</v>
      </c>
    </row>
    <row r="2744" spans="1:21" hidden="1" x14ac:dyDescent="0.45">
      <c r="A2744" t="str">
        <f t="shared" si="53"/>
        <v>YAG1EUL8F+MBiosciencesNorth West</v>
      </c>
      <c r="B2744" t="s">
        <v>116</v>
      </c>
      <c r="C2744" t="s">
        <v>49</v>
      </c>
      <c r="D2744">
        <v>1</v>
      </c>
      <c r="E2744" t="s">
        <v>137</v>
      </c>
      <c r="F2744" t="s">
        <v>139</v>
      </c>
      <c r="G2744" t="s">
        <v>138</v>
      </c>
      <c r="H2744" t="s">
        <v>61</v>
      </c>
      <c r="I2744" t="s">
        <v>151</v>
      </c>
      <c r="J2744">
        <v>15</v>
      </c>
      <c r="K2744">
        <v>0</v>
      </c>
      <c r="L2744">
        <v>15</v>
      </c>
      <c r="M2744">
        <v>8.6999999999999993</v>
      </c>
      <c r="N2744">
        <v>21.7</v>
      </c>
      <c r="O2744">
        <v>69.599999999999994</v>
      </c>
      <c r="P2744">
        <v>69.599999999999994</v>
      </c>
      <c r="Q2744">
        <v>69.599999999999994</v>
      </c>
      <c r="R2744" t="s">
        <v>161</v>
      </c>
      <c r="S2744" t="s">
        <v>161</v>
      </c>
      <c r="T2744" t="s">
        <v>161</v>
      </c>
      <c r="U2744" t="s">
        <v>161</v>
      </c>
    </row>
    <row r="2745" spans="1:21" hidden="1" x14ac:dyDescent="0.45">
      <c r="A2745" t="str">
        <f t="shared" si="53"/>
        <v>YAG1EUL8F+MBiosciencesScotland</v>
      </c>
      <c r="B2745" t="s">
        <v>116</v>
      </c>
      <c r="C2745" t="s">
        <v>49</v>
      </c>
      <c r="D2745">
        <v>1</v>
      </c>
      <c r="E2745" t="s">
        <v>137</v>
      </c>
      <c r="F2745" t="s">
        <v>139</v>
      </c>
      <c r="G2745" t="s">
        <v>138</v>
      </c>
      <c r="H2745" t="s">
        <v>61</v>
      </c>
      <c r="I2745" t="s">
        <v>153</v>
      </c>
      <c r="J2745" t="s">
        <v>161</v>
      </c>
      <c r="K2745" t="s">
        <v>161</v>
      </c>
      <c r="L2745" t="s">
        <v>161</v>
      </c>
      <c r="M2745" t="s">
        <v>161</v>
      </c>
      <c r="N2745" t="s">
        <v>161</v>
      </c>
      <c r="O2745" t="s">
        <v>161</v>
      </c>
      <c r="P2745" t="s">
        <v>161</v>
      </c>
      <c r="Q2745" t="s">
        <v>161</v>
      </c>
      <c r="R2745" t="s">
        <v>161</v>
      </c>
      <c r="S2745" t="s">
        <v>161</v>
      </c>
      <c r="T2745" t="s">
        <v>161</v>
      </c>
      <c r="U2745" t="s">
        <v>161</v>
      </c>
    </row>
    <row r="2746" spans="1:21" hidden="1" x14ac:dyDescent="0.45">
      <c r="A2746" t="str">
        <f t="shared" si="53"/>
        <v>YAG1EUL8F+MBiosciencesSouth East</v>
      </c>
      <c r="B2746" t="s">
        <v>116</v>
      </c>
      <c r="C2746" t="s">
        <v>49</v>
      </c>
      <c r="D2746">
        <v>1</v>
      </c>
      <c r="E2746" t="s">
        <v>137</v>
      </c>
      <c r="F2746" t="s">
        <v>139</v>
      </c>
      <c r="G2746" t="s">
        <v>138</v>
      </c>
      <c r="H2746" t="s">
        <v>61</v>
      </c>
      <c r="I2746" t="s">
        <v>154</v>
      </c>
      <c r="J2746">
        <v>20</v>
      </c>
      <c r="K2746">
        <v>0</v>
      </c>
      <c r="L2746">
        <v>20</v>
      </c>
      <c r="M2746">
        <v>27.2</v>
      </c>
      <c r="N2746">
        <v>11.5</v>
      </c>
      <c r="O2746">
        <v>61.3</v>
      </c>
      <c r="P2746">
        <v>61.3</v>
      </c>
      <c r="Q2746">
        <v>61.3</v>
      </c>
      <c r="R2746" t="s">
        <v>161</v>
      </c>
      <c r="S2746" t="s">
        <v>161</v>
      </c>
      <c r="T2746" t="s">
        <v>161</v>
      </c>
      <c r="U2746" t="s">
        <v>161</v>
      </c>
    </row>
    <row r="2747" spans="1:21" hidden="1" x14ac:dyDescent="0.45">
      <c r="A2747" t="str">
        <f t="shared" si="53"/>
        <v>YAG1EUL8F+MBiosciencesSouth West</v>
      </c>
      <c r="B2747" t="s">
        <v>116</v>
      </c>
      <c r="C2747" t="s">
        <v>49</v>
      </c>
      <c r="D2747">
        <v>1</v>
      </c>
      <c r="E2747" t="s">
        <v>137</v>
      </c>
      <c r="F2747" t="s">
        <v>139</v>
      </c>
      <c r="G2747" t="s">
        <v>138</v>
      </c>
      <c r="H2747" t="s">
        <v>61</v>
      </c>
      <c r="I2747" t="s">
        <v>155</v>
      </c>
      <c r="J2747">
        <v>5</v>
      </c>
      <c r="K2747">
        <v>0</v>
      </c>
      <c r="L2747">
        <v>5</v>
      </c>
      <c r="M2747">
        <v>40</v>
      </c>
      <c r="N2747">
        <v>0</v>
      </c>
      <c r="O2747">
        <v>60</v>
      </c>
      <c r="P2747">
        <v>60</v>
      </c>
      <c r="Q2747">
        <v>60</v>
      </c>
      <c r="R2747" t="s">
        <v>161</v>
      </c>
      <c r="S2747" t="s">
        <v>161</v>
      </c>
      <c r="T2747" t="s">
        <v>161</v>
      </c>
      <c r="U2747" t="s">
        <v>161</v>
      </c>
    </row>
    <row r="2748" spans="1:21" hidden="1" x14ac:dyDescent="0.45">
      <c r="A2748" t="str">
        <f t="shared" si="53"/>
        <v>YAG1EUL8F+MBiosciencesWest Midlands</v>
      </c>
      <c r="B2748" t="s">
        <v>116</v>
      </c>
      <c r="C2748" t="s">
        <v>49</v>
      </c>
      <c r="D2748">
        <v>1</v>
      </c>
      <c r="E2748" t="s">
        <v>137</v>
      </c>
      <c r="F2748" t="s">
        <v>139</v>
      </c>
      <c r="G2748" t="s">
        <v>138</v>
      </c>
      <c r="H2748" t="s">
        <v>61</v>
      </c>
      <c r="I2748" t="s">
        <v>159</v>
      </c>
      <c r="J2748">
        <v>5</v>
      </c>
      <c r="K2748">
        <v>0</v>
      </c>
      <c r="L2748">
        <v>5</v>
      </c>
      <c r="M2748">
        <v>37.5</v>
      </c>
      <c r="N2748">
        <v>37.5</v>
      </c>
      <c r="O2748">
        <v>25.1</v>
      </c>
      <c r="P2748">
        <v>25.1</v>
      </c>
      <c r="Q2748">
        <v>25.1</v>
      </c>
      <c r="R2748" t="s">
        <v>161</v>
      </c>
      <c r="S2748" t="s">
        <v>161</v>
      </c>
      <c r="T2748" t="s">
        <v>161</v>
      </c>
      <c r="U2748" t="s">
        <v>161</v>
      </c>
    </row>
    <row r="2749" spans="1:21" hidden="1" x14ac:dyDescent="0.45">
      <c r="A2749" t="str">
        <f t="shared" si="53"/>
        <v>YAG1EUL8F+MBiosciencesYorkshire and The Humber</v>
      </c>
      <c r="B2749" t="s">
        <v>116</v>
      </c>
      <c r="C2749" t="s">
        <v>49</v>
      </c>
      <c r="D2749">
        <v>1</v>
      </c>
      <c r="E2749" t="s">
        <v>137</v>
      </c>
      <c r="F2749" t="s">
        <v>139</v>
      </c>
      <c r="G2749" t="s">
        <v>138</v>
      </c>
      <c r="H2749" t="s">
        <v>61</v>
      </c>
      <c r="I2749" t="s">
        <v>160</v>
      </c>
      <c r="J2749">
        <v>15</v>
      </c>
      <c r="K2749">
        <v>0</v>
      </c>
      <c r="L2749">
        <v>15</v>
      </c>
      <c r="M2749">
        <v>40</v>
      </c>
      <c r="N2749">
        <v>8</v>
      </c>
      <c r="O2749">
        <v>36</v>
      </c>
      <c r="P2749">
        <v>44</v>
      </c>
      <c r="Q2749">
        <v>52</v>
      </c>
      <c r="R2749" t="s">
        <v>161</v>
      </c>
      <c r="S2749" t="s">
        <v>161</v>
      </c>
      <c r="T2749" t="s">
        <v>161</v>
      </c>
      <c r="U2749" t="s">
        <v>161</v>
      </c>
    </row>
    <row r="2750" spans="1:21" hidden="1" x14ac:dyDescent="0.45">
      <c r="A2750" t="str">
        <f t="shared" si="53"/>
        <v>YAG1EUL8F+MBiosciencesNA</v>
      </c>
      <c r="B2750" t="s">
        <v>116</v>
      </c>
      <c r="C2750" t="s">
        <v>49</v>
      </c>
      <c r="D2750">
        <v>1</v>
      </c>
      <c r="E2750" t="s">
        <v>137</v>
      </c>
      <c r="F2750" t="s">
        <v>139</v>
      </c>
      <c r="G2750" t="s">
        <v>138</v>
      </c>
      <c r="H2750" t="s">
        <v>61</v>
      </c>
      <c r="I2750" t="s">
        <v>157</v>
      </c>
      <c r="J2750">
        <v>35</v>
      </c>
      <c r="K2750">
        <v>94.7</v>
      </c>
      <c r="L2750" t="s">
        <v>161</v>
      </c>
      <c r="M2750" t="s">
        <v>161</v>
      </c>
      <c r="N2750" t="s">
        <v>161</v>
      </c>
      <c r="O2750" t="s">
        <v>161</v>
      </c>
      <c r="P2750" t="s">
        <v>161</v>
      </c>
      <c r="Q2750" t="s">
        <v>161</v>
      </c>
      <c r="R2750" t="s">
        <v>157</v>
      </c>
      <c r="S2750" t="s">
        <v>157</v>
      </c>
      <c r="T2750" t="s">
        <v>157</v>
      </c>
      <c r="U2750" t="s">
        <v>157</v>
      </c>
    </row>
    <row r="2751" spans="1:21" hidden="1" x14ac:dyDescent="0.45">
      <c r="A2751" t="str">
        <f t="shared" si="53"/>
        <v>YAG10Non-EUL7F+MBiosciencesAll</v>
      </c>
      <c r="B2751" t="s">
        <v>116</v>
      </c>
      <c r="C2751" t="s">
        <v>142</v>
      </c>
      <c r="D2751">
        <v>10</v>
      </c>
      <c r="E2751" t="s">
        <v>162</v>
      </c>
      <c r="F2751" t="s">
        <v>145</v>
      </c>
      <c r="G2751" t="s">
        <v>138</v>
      </c>
      <c r="H2751" t="s">
        <v>61</v>
      </c>
      <c r="I2751" t="s">
        <v>28</v>
      </c>
      <c r="J2751">
        <v>570</v>
      </c>
      <c r="K2751">
        <v>43.9</v>
      </c>
      <c r="L2751">
        <v>320</v>
      </c>
      <c r="M2751">
        <v>31.4</v>
      </c>
      <c r="N2751">
        <v>1.5</v>
      </c>
      <c r="O2751">
        <v>20.7</v>
      </c>
      <c r="P2751">
        <v>22.5</v>
      </c>
      <c r="Q2751">
        <v>23.3</v>
      </c>
      <c r="R2751">
        <v>105</v>
      </c>
      <c r="S2751">
        <v>22600</v>
      </c>
      <c r="T2751">
        <v>36100</v>
      </c>
      <c r="U2751">
        <v>48900</v>
      </c>
    </row>
    <row r="2752" spans="1:21" hidden="1" x14ac:dyDescent="0.45">
      <c r="A2752" t="str">
        <f t="shared" si="53"/>
        <v>YAG10Non-EUL8F+MBiosciencesAll</v>
      </c>
      <c r="B2752" t="s">
        <v>116</v>
      </c>
      <c r="C2752" t="s">
        <v>142</v>
      </c>
      <c r="D2752">
        <v>10</v>
      </c>
      <c r="E2752" t="s">
        <v>162</v>
      </c>
      <c r="F2752" t="s">
        <v>139</v>
      </c>
      <c r="G2752" t="s">
        <v>138</v>
      </c>
      <c r="H2752" t="s">
        <v>61</v>
      </c>
      <c r="I2752" t="s">
        <v>28</v>
      </c>
      <c r="J2752">
        <v>265</v>
      </c>
      <c r="K2752">
        <v>44.4</v>
      </c>
      <c r="L2752">
        <v>145</v>
      </c>
      <c r="M2752">
        <v>34.299999999999997</v>
      </c>
      <c r="N2752">
        <v>1.9</v>
      </c>
      <c r="O2752">
        <v>18.8</v>
      </c>
      <c r="P2752">
        <v>19</v>
      </c>
      <c r="Q2752">
        <v>19.3</v>
      </c>
      <c r="R2752">
        <v>45</v>
      </c>
      <c r="S2752">
        <v>34300</v>
      </c>
      <c r="T2752">
        <v>39400</v>
      </c>
      <c r="U2752">
        <v>49600</v>
      </c>
    </row>
    <row r="2753" spans="1:21" hidden="1" x14ac:dyDescent="0.45">
      <c r="A2753" t="str">
        <f t="shared" si="53"/>
        <v>YAG5Non-EUL7F+MBiosciencesAll</v>
      </c>
      <c r="B2753" t="s">
        <v>116</v>
      </c>
      <c r="C2753" t="s">
        <v>140</v>
      </c>
      <c r="D2753">
        <v>5</v>
      </c>
      <c r="E2753" t="s">
        <v>162</v>
      </c>
      <c r="F2753" t="s">
        <v>145</v>
      </c>
      <c r="G2753" t="s">
        <v>138</v>
      </c>
      <c r="H2753" t="s">
        <v>61</v>
      </c>
      <c r="I2753" t="s">
        <v>28</v>
      </c>
      <c r="J2753">
        <v>910</v>
      </c>
      <c r="K2753">
        <v>31.8</v>
      </c>
      <c r="L2753">
        <v>625</v>
      </c>
      <c r="M2753">
        <v>42.1</v>
      </c>
      <c r="N2753">
        <v>2.7</v>
      </c>
      <c r="O2753">
        <v>13.5</v>
      </c>
      <c r="P2753">
        <v>18.100000000000001</v>
      </c>
      <c r="Q2753">
        <v>23.4</v>
      </c>
      <c r="R2753">
        <v>110</v>
      </c>
      <c r="S2753">
        <v>19200</v>
      </c>
      <c r="T2753">
        <v>27400</v>
      </c>
      <c r="U2753">
        <v>32800</v>
      </c>
    </row>
    <row r="2754" spans="1:21" hidden="1" x14ac:dyDescent="0.45">
      <c r="A2754" t="str">
        <f t="shared" si="53"/>
        <v>YAG5Non-EUL8F+MBiosciencesAll</v>
      </c>
      <c r="B2754" t="s">
        <v>116</v>
      </c>
      <c r="C2754" t="s">
        <v>140</v>
      </c>
      <c r="D2754">
        <v>5</v>
      </c>
      <c r="E2754" t="s">
        <v>162</v>
      </c>
      <c r="F2754" t="s">
        <v>139</v>
      </c>
      <c r="G2754" t="s">
        <v>138</v>
      </c>
      <c r="H2754" t="s">
        <v>61</v>
      </c>
      <c r="I2754" t="s">
        <v>28</v>
      </c>
      <c r="J2754">
        <v>350</v>
      </c>
      <c r="K2754">
        <v>37.299999999999997</v>
      </c>
      <c r="L2754">
        <v>220</v>
      </c>
      <c r="M2754">
        <v>39</v>
      </c>
      <c r="N2754">
        <v>2.2999999999999998</v>
      </c>
      <c r="O2754">
        <v>20</v>
      </c>
      <c r="P2754">
        <v>21</v>
      </c>
      <c r="Q2754">
        <v>21.4</v>
      </c>
      <c r="R2754">
        <v>65</v>
      </c>
      <c r="S2754">
        <v>30300</v>
      </c>
      <c r="T2754">
        <v>35800</v>
      </c>
      <c r="U2754">
        <v>47100</v>
      </c>
    </row>
    <row r="2755" spans="1:21" hidden="1" x14ac:dyDescent="0.45">
      <c r="A2755" t="str">
        <f t="shared" si="53"/>
        <v>YAG3Non-EUL7F+MBiosciencesAll</v>
      </c>
      <c r="B2755" t="s">
        <v>116</v>
      </c>
      <c r="C2755" t="s">
        <v>141</v>
      </c>
      <c r="D2755">
        <v>3</v>
      </c>
      <c r="E2755" t="s">
        <v>162</v>
      </c>
      <c r="F2755" t="s">
        <v>145</v>
      </c>
      <c r="G2755" t="s">
        <v>138</v>
      </c>
      <c r="H2755" t="s">
        <v>61</v>
      </c>
      <c r="I2755" t="s">
        <v>28</v>
      </c>
      <c r="J2755">
        <v>750</v>
      </c>
      <c r="K2755">
        <v>42.7</v>
      </c>
      <c r="L2755">
        <v>430</v>
      </c>
      <c r="M2755">
        <v>27.3</v>
      </c>
      <c r="N2755">
        <v>0.9</v>
      </c>
      <c r="O2755">
        <v>9.6999999999999993</v>
      </c>
      <c r="P2755">
        <v>17.600000000000001</v>
      </c>
      <c r="Q2755">
        <v>29</v>
      </c>
      <c r="R2755">
        <v>65</v>
      </c>
      <c r="S2755">
        <v>13500</v>
      </c>
      <c r="T2755">
        <v>23700</v>
      </c>
      <c r="U2755">
        <v>29900</v>
      </c>
    </row>
    <row r="2756" spans="1:21" hidden="1" x14ac:dyDescent="0.45">
      <c r="A2756" t="str">
        <f t="shared" si="53"/>
        <v>YAG3Non-EUL8F+MBiosciencesAll</v>
      </c>
      <c r="B2756" t="s">
        <v>116</v>
      </c>
      <c r="C2756" t="s">
        <v>141</v>
      </c>
      <c r="D2756">
        <v>3</v>
      </c>
      <c r="E2756" t="s">
        <v>162</v>
      </c>
      <c r="F2756" t="s">
        <v>139</v>
      </c>
      <c r="G2756" t="s">
        <v>138</v>
      </c>
      <c r="H2756" t="s">
        <v>61</v>
      </c>
      <c r="I2756" t="s">
        <v>28</v>
      </c>
      <c r="J2756">
        <v>320</v>
      </c>
      <c r="K2756">
        <v>39.5</v>
      </c>
      <c r="L2756">
        <v>195</v>
      </c>
      <c r="M2756">
        <v>32.1</v>
      </c>
      <c r="N2756">
        <v>4.5</v>
      </c>
      <c r="O2756">
        <v>22.9</v>
      </c>
      <c r="P2756">
        <v>23.6</v>
      </c>
      <c r="Q2756">
        <v>23.9</v>
      </c>
      <c r="R2756">
        <v>70</v>
      </c>
      <c r="S2756">
        <v>30700</v>
      </c>
      <c r="T2756">
        <v>33200</v>
      </c>
      <c r="U2756">
        <v>37600</v>
      </c>
    </row>
    <row r="2757" spans="1:21" hidden="1" x14ac:dyDescent="0.45">
      <c r="A2757" t="str">
        <f t="shared" si="53"/>
        <v>YAG1Non-EUL7F+MBiosciencesAll</v>
      </c>
      <c r="B2757" t="s">
        <v>116</v>
      </c>
      <c r="C2757" t="s">
        <v>49</v>
      </c>
      <c r="D2757">
        <v>1</v>
      </c>
      <c r="E2757" t="s">
        <v>162</v>
      </c>
      <c r="F2757" t="s">
        <v>145</v>
      </c>
      <c r="G2757" t="s">
        <v>138</v>
      </c>
      <c r="H2757" t="s">
        <v>61</v>
      </c>
      <c r="I2757" t="s">
        <v>28</v>
      </c>
      <c r="J2757">
        <v>815</v>
      </c>
      <c r="K2757">
        <v>46.3</v>
      </c>
      <c r="L2757">
        <v>440</v>
      </c>
      <c r="M2757">
        <v>26.3</v>
      </c>
      <c r="N2757">
        <v>2.4</v>
      </c>
      <c r="O2757">
        <v>7.2</v>
      </c>
      <c r="P2757">
        <v>11.3</v>
      </c>
      <c r="Q2757">
        <v>25</v>
      </c>
      <c r="R2757">
        <v>50</v>
      </c>
      <c r="S2757">
        <v>15300</v>
      </c>
      <c r="T2757">
        <v>22300</v>
      </c>
      <c r="U2757">
        <v>32500</v>
      </c>
    </row>
    <row r="2758" spans="1:21" hidden="1" x14ac:dyDescent="0.45">
      <c r="A2758" t="str">
        <f t="shared" si="53"/>
        <v>YAG1Non-EUL8F+MBiosciencesAll</v>
      </c>
      <c r="B2758" t="s">
        <v>116</v>
      </c>
      <c r="C2758" t="s">
        <v>49</v>
      </c>
      <c r="D2758">
        <v>1</v>
      </c>
      <c r="E2758" t="s">
        <v>162</v>
      </c>
      <c r="F2758" t="s">
        <v>139</v>
      </c>
      <c r="G2758" t="s">
        <v>138</v>
      </c>
      <c r="H2758" t="s">
        <v>61</v>
      </c>
      <c r="I2758" t="s">
        <v>28</v>
      </c>
      <c r="J2758">
        <v>370</v>
      </c>
      <c r="K2758">
        <v>35.299999999999997</v>
      </c>
      <c r="L2758">
        <v>240</v>
      </c>
      <c r="M2758">
        <v>28.1</v>
      </c>
      <c r="N2758">
        <v>8.5</v>
      </c>
      <c r="O2758">
        <v>25.5</v>
      </c>
      <c r="P2758">
        <v>27.5</v>
      </c>
      <c r="Q2758">
        <v>28</v>
      </c>
      <c r="R2758">
        <v>85</v>
      </c>
      <c r="S2758">
        <v>27400</v>
      </c>
      <c r="T2758">
        <v>30700</v>
      </c>
      <c r="U2758">
        <v>32500</v>
      </c>
    </row>
    <row r="2759" spans="1:21" hidden="1" x14ac:dyDescent="0.45">
      <c r="A2759" t="str">
        <f t="shared" ref="A2759:A2822" si="54">"YAG"&amp;D2759 &amp;E2759 &amp;F2759 &amp; G2759 &amp;H2759 &amp;I2759</f>
        <v>YAG10Non-EUL7FBiosciencesAll</v>
      </c>
      <c r="B2759" t="s">
        <v>116</v>
      </c>
      <c r="C2759" t="s">
        <v>142</v>
      </c>
      <c r="D2759">
        <v>10</v>
      </c>
      <c r="E2759" t="s">
        <v>162</v>
      </c>
      <c r="F2759" t="s">
        <v>145</v>
      </c>
      <c r="G2759" t="s">
        <v>143</v>
      </c>
      <c r="H2759" t="s">
        <v>61</v>
      </c>
      <c r="I2759" t="s">
        <v>28</v>
      </c>
      <c r="J2759">
        <v>295</v>
      </c>
      <c r="K2759">
        <v>47.5</v>
      </c>
      <c r="L2759">
        <v>155</v>
      </c>
      <c r="M2759">
        <v>32.4</v>
      </c>
      <c r="N2759">
        <v>1.4</v>
      </c>
      <c r="O2759">
        <v>17.2</v>
      </c>
      <c r="P2759">
        <v>17.5</v>
      </c>
      <c r="Q2759">
        <v>18.7</v>
      </c>
      <c r="R2759">
        <v>50</v>
      </c>
      <c r="S2759">
        <v>19700</v>
      </c>
      <c r="T2759">
        <v>33200</v>
      </c>
      <c r="U2759">
        <v>48900</v>
      </c>
    </row>
    <row r="2760" spans="1:21" hidden="1" x14ac:dyDescent="0.45">
      <c r="A2760" t="str">
        <f t="shared" si="54"/>
        <v>YAG10Non-EUL7MBiosciencesAll</v>
      </c>
      <c r="B2760" t="s">
        <v>116</v>
      </c>
      <c r="C2760" t="s">
        <v>142</v>
      </c>
      <c r="D2760">
        <v>10</v>
      </c>
      <c r="E2760" t="s">
        <v>162</v>
      </c>
      <c r="F2760" t="s">
        <v>145</v>
      </c>
      <c r="G2760" t="s">
        <v>144</v>
      </c>
      <c r="H2760" t="s">
        <v>61</v>
      </c>
      <c r="I2760" t="s">
        <v>28</v>
      </c>
      <c r="J2760">
        <v>275</v>
      </c>
      <c r="K2760">
        <v>40.1</v>
      </c>
      <c r="L2760">
        <v>165</v>
      </c>
      <c r="M2760">
        <v>30.2</v>
      </c>
      <c r="N2760">
        <v>1.6</v>
      </c>
      <c r="O2760">
        <v>24.5</v>
      </c>
      <c r="P2760">
        <v>27.7</v>
      </c>
      <c r="Q2760">
        <v>28.1</v>
      </c>
      <c r="R2760">
        <v>60</v>
      </c>
      <c r="S2760">
        <v>25600</v>
      </c>
      <c r="T2760">
        <v>40900</v>
      </c>
      <c r="U2760">
        <v>49600</v>
      </c>
    </row>
    <row r="2761" spans="1:21" hidden="1" x14ac:dyDescent="0.45">
      <c r="A2761" t="str">
        <f t="shared" si="54"/>
        <v>YAG10Non-EUL8FBiosciencesAll</v>
      </c>
      <c r="B2761" t="s">
        <v>116</v>
      </c>
      <c r="C2761" t="s">
        <v>142</v>
      </c>
      <c r="D2761">
        <v>10</v>
      </c>
      <c r="E2761" t="s">
        <v>162</v>
      </c>
      <c r="F2761" t="s">
        <v>139</v>
      </c>
      <c r="G2761" t="s">
        <v>143</v>
      </c>
      <c r="H2761" t="s">
        <v>61</v>
      </c>
      <c r="I2761" t="s">
        <v>28</v>
      </c>
      <c r="J2761">
        <v>130</v>
      </c>
      <c r="K2761">
        <v>50.3</v>
      </c>
      <c r="L2761">
        <v>65</v>
      </c>
      <c r="M2761">
        <v>30.5</v>
      </c>
      <c r="N2761">
        <v>3.1</v>
      </c>
      <c r="O2761">
        <v>15.7</v>
      </c>
      <c r="P2761">
        <v>16.100000000000001</v>
      </c>
      <c r="Q2761">
        <v>16.100000000000001</v>
      </c>
      <c r="R2761">
        <v>20</v>
      </c>
      <c r="S2761">
        <v>24200</v>
      </c>
      <c r="T2761">
        <v>37600</v>
      </c>
      <c r="U2761">
        <v>46900</v>
      </c>
    </row>
    <row r="2762" spans="1:21" hidden="1" x14ac:dyDescent="0.45">
      <c r="A2762" t="str">
        <f t="shared" si="54"/>
        <v>YAG10Non-EUL8MBiosciencesAll</v>
      </c>
      <c r="B2762" t="s">
        <v>116</v>
      </c>
      <c r="C2762" t="s">
        <v>142</v>
      </c>
      <c r="D2762">
        <v>10</v>
      </c>
      <c r="E2762" t="s">
        <v>162</v>
      </c>
      <c r="F2762" t="s">
        <v>139</v>
      </c>
      <c r="G2762" t="s">
        <v>144</v>
      </c>
      <c r="H2762" t="s">
        <v>61</v>
      </c>
      <c r="I2762" t="s">
        <v>28</v>
      </c>
      <c r="J2762">
        <v>135</v>
      </c>
      <c r="K2762">
        <v>38.9</v>
      </c>
      <c r="L2762">
        <v>85</v>
      </c>
      <c r="M2762">
        <v>37.9</v>
      </c>
      <c r="N2762">
        <v>0.8</v>
      </c>
      <c r="O2762">
        <v>21.8</v>
      </c>
      <c r="P2762">
        <v>21.8</v>
      </c>
      <c r="Q2762">
        <v>22.5</v>
      </c>
      <c r="R2762">
        <v>25</v>
      </c>
      <c r="S2762">
        <v>35000</v>
      </c>
      <c r="T2762">
        <v>40200</v>
      </c>
      <c r="U2762">
        <v>62800</v>
      </c>
    </row>
    <row r="2763" spans="1:21" hidden="1" x14ac:dyDescent="0.45">
      <c r="A2763" t="str">
        <f t="shared" si="54"/>
        <v>YAG5Non-EUL7FBiosciencesAll</v>
      </c>
      <c r="B2763" t="s">
        <v>116</v>
      </c>
      <c r="C2763" t="s">
        <v>140</v>
      </c>
      <c r="D2763">
        <v>5</v>
      </c>
      <c r="E2763" t="s">
        <v>162</v>
      </c>
      <c r="F2763" t="s">
        <v>145</v>
      </c>
      <c r="G2763" t="s">
        <v>143</v>
      </c>
      <c r="H2763" t="s">
        <v>61</v>
      </c>
      <c r="I2763" t="s">
        <v>28</v>
      </c>
      <c r="J2763">
        <v>515</v>
      </c>
      <c r="K2763">
        <v>34.799999999999997</v>
      </c>
      <c r="L2763">
        <v>335</v>
      </c>
      <c r="M2763">
        <v>38.6</v>
      </c>
      <c r="N2763">
        <v>3.2</v>
      </c>
      <c r="O2763">
        <v>12.9</v>
      </c>
      <c r="P2763">
        <v>17.100000000000001</v>
      </c>
      <c r="Q2763">
        <v>23.4</v>
      </c>
      <c r="R2763">
        <v>60</v>
      </c>
      <c r="S2763">
        <v>15300</v>
      </c>
      <c r="T2763">
        <v>25900</v>
      </c>
      <c r="U2763">
        <v>30700</v>
      </c>
    </row>
    <row r="2764" spans="1:21" hidden="1" x14ac:dyDescent="0.45">
      <c r="A2764" t="str">
        <f t="shared" si="54"/>
        <v>YAG5Non-EUL7MBiosciencesAll</v>
      </c>
      <c r="B2764" t="s">
        <v>116</v>
      </c>
      <c r="C2764" t="s">
        <v>140</v>
      </c>
      <c r="D2764">
        <v>5</v>
      </c>
      <c r="E2764" t="s">
        <v>162</v>
      </c>
      <c r="F2764" t="s">
        <v>145</v>
      </c>
      <c r="G2764" t="s">
        <v>144</v>
      </c>
      <c r="H2764" t="s">
        <v>61</v>
      </c>
      <c r="I2764" t="s">
        <v>28</v>
      </c>
      <c r="J2764">
        <v>400</v>
      </c>
      <c r="K2764">
        <v>27.8</v>
      </c>
      <c r="L2764">
        <v>290</v>
      </c>
      <c r="M2764">
        <v>46.6</v>
      </c>
      <c r="N2764">
        <v>2.2000000000000002</v>
      </c>
      <c r="O2764">
        <v>14.3</v>
      </c>
      <c r="P2764">
        <v>19.3</v>
      </c>
      <c r="Q2764">
        <v>23.4</v>
      </c>
      <c r="R2764">
        <v>50</v>
      </c>
      <c r="S2764">
        <v>25200</v>
      </c>
      <c r="T2764">
        <v>29900</v>
      </c>
      <c r="U2764">
        <v>35400</v>
      </c>
    </row>
    <row r="2765" spans="1:21" hidden="1" x14ac:dyDescent="0.45">
      <c r="A2765" t="str">
        <f t="shared" si="54"/>
        <v>YAG5Non-EUL8FBiosciencesAll</v>
      </c>
      <c r="B2765" t="s">
        <v>116</v>
      </c>
      <c r="C2765" t="s">
        <v>140</v>
      </c>
      <c r="D2765">
        <v>5</v>
      </c>
      <c r="E2765" t="s">
        <v>162</v>
      </c>
      <c r="F2765" t="s">
        <v>139</v>
      </c>
      <c r="G2765" t="s">
        <v>143</v>
      </c>
      <c r="H2765" t="s">
        <v>61</v>
      </c>
      <c r="I2765" t="s">
        <v>28</v>
      </c>
      <c r="J2765">
        <v>170</v>
      </c>
      <c r="K2765">
        <v>37.700000000000003</v>
      </c>
      <c r="L2765">
        <v>105</v>
      </c>
      <c r="M2765">
        <v>34.299999999999997</v>
      </c>
      <c r="N2765">
        <v>1.8</v>
      </c>
      <c r="O2765">
        <v>25</v>
      </c>
      <c r="P2765">
        <v>26.2</v>
      </c>
      <c r="Q2765">
        <v>26.2</v>
      </c>
      <c r="R2765">
        <v>40</v>
      </c>
      <c r="S2765">
        <v>30300</v>
      </c>
      <c r="T2765">
        <v>36100</v>
      </c>
      <c r="U2765">
        <v>52600</v>
      </c>
    </row>
    <row r="2766" spans="1:21" hidden="1" x14ac:dyDescent="0.45">
      <c r="A2766" t="str">
        <f t="shared" si="54"/>
        <v>YAG5Non-EUL8MBiosciencesAll</v>
      </c>
      <c r="B2766" t="s">
        <v>116</v>
      </c>
      <c r="C2766" t="s">
        <v>140</v>
      </c>
      <c r="D2766">
        <v>5</v>
      </c>
      <c r="E2766" t="s">
        <v>162</v>
      </c>
      <c r="F2766" t="s">
        <v>139</v>
      </c>
      <c r="G2766" t="s">
        <v>144</v>
      </c>
      <c r="H2766" t="s">
        <v>61</v>
      </c>
      <c r="I2766" t="s">
        <v>28</v>
      </c>
      <c r="J2766">
        <v>180</v>
      </c>
      <c r="K2766">
        <v>36.9</v>
      </c>
      <c r="L2766">
        <v>115</v>
      </c>
      <c r="M2766">
        <v>43.2</v>
      </c>
      <c r="N2766">
        <v>2.8</v>
      </c>
      <c r="O2766">
        <v>15.5</v>
      </c>
      <c r="P2766">
        <v>16.2</v>
      </c>
      <c r="Q2766">
        <v>17</v>
      </c>
      <c r="R2766">
        <v>25</v>
      </c>
      <c r="S2766">
        <v>31800</v>
      </c>
      <c r="T2766">
        <v>35800</v>
      </c>
      <c r="U2766">
        <v>40900</v>
      </c>
    </row>
    <row r="2767" spans="1:21" hidden="1" x14ac:dyDescent="0.45">
      <c r="A2767" t="str">
        <f t="shared" si="54"/>
        <v>YAG3Non-EUL7FBiosciencesAll</v>
      </c>
      <c r="B2767" t="s">
        <v>116</v>
      </c>
      <c r="C2767" t="s">
        <v>141</v>
      </c>
      <c r="D2767">
        <v>3</v>
      </c>
      <c r="E2767" t="s">
        <v>162</v>
      </c>
      <c r="F2767" t="s">
        <v>145</v>
      </c>
      <c r="G2767" t="s">
        <v>143</v>
      </c>
      <c r="H2767" t="s">
        <v>61</v>
      </c>
      <c r="I2767" t="s">
        <v>28</v>
      </c>
      <c r="J2767">
        <v>440</v>
      </c>
      <c r="K2767">
        <v>43.6</v>
      </c>
      <c r="L2767">
        <v>250</v>
      </c>
      <c r="M2767">
        <v>27.1</v>
      </c>
      <c r="N2767">
        <v>1.4</v>
      </c>
      <c r="O2767">
        <v>9.3000000000000007</v>
      </c>
      <c r="P2767">
        <v>16.600000000000001</v>
      </c>
      <c r="Q2767">
        <v>27.9</v>
      </c>
      <c r="R2767">
        <v>40</v>
      </c>
      <c r="S2767">
        <v>12000</v>
      </c>
      <c r="T2767">
        <v>23700</v>
      </c>
      <c r="U2767">
        <v>31000</v>
      </c>
    </row>
    <row r="2768" spans="1:21" hidden="1" x14ac:dyDescent="0.45">
      <c r="A2768" t="str">
        <f t="shared" si="54"/>
        <v>YAG3Non-EUL7MBiosciencesAll</v>
      </c>
      <c r="B2768" t="s">
        <v>116</v>
      </c>
      <c r="C2768" t="s">
        <v>141</v>
      </c>
      <c r="D2768">
        <v>3</v>
      </c>
      <c r="E2768" t="s">
        <v>162</v>
      </c>
      <c r="F2768" t="s">
        <v>145</v>
      </c>
      <c r="G2768" t="s">
        <v>144</v>
      </c>
      <c r="H2768" t="s">
        <v>61</v>
      </c>
      <c r="I2768" t="s">
        <v>28</v>
      </c>
      <c r="J2768">
        <v>310</v>
      </c>
      <c r="K2768">
        <v>41.3</v>
      </c>
      <c r="L2768">
        <v>180</v>
      </c>
      <c r="M2768">
        <v>27.7</v>
      </c>
      <c r="N2768">
        <v>0.3</v>
      </c>
      <c r="O2768">
        <v>10.3</v>
      </c>
      <c r="P2768">
        <v>19</v>
      </c>
      <c r="Q2768">
        <v>30.6</v>
      </c>
      <c r="R2768">
        <v>30</v>
      </c>
      <c r="S2768">
        <v>13500</v>
      </c>
      <c r="T2768">
        <v>23700</v>
      </c>
      <c r="U2768">
        <v>29200</v>
      </c>
    </row>
    <row r="2769" spans="1:21" hidden="1" x14ac:dyDescent="0.45">
      <c r="A2769" t="str">
        <f t="shared" si="54"/>
        <v>YAG3Non-EUL8FBiosciencesAll</v>
      </c>
      <c r="B2769" t="s">
        <v>116</v>
      </c>
      <c r="C2769" t="s">
        <v>141</v>
      </c>
      <c r="D2769">
        <v>3</v>
      </c>
      <c r="E2769" t="s">
        <v>162</v>
      </c>
      <c r="F2769" t="s">
        <v>139</v>
      </c>
      <c r="G2769" t="s">
        <v>143</v>
      </c>
      <c r="H2769" t="s">
        <v>61</v>
      </c>
      <c r="I2769" t="s">
        <v>28</v>
      </c>
      <c r="J2769">
        <v>160</v>
      </c>
      <c r="K2769">
        <v>33</v>
      </c>
      <c r="L2769">
        <v>110</v>
      </c>
      <c r="M2769">
        <v>32</v>
      </c>
      <c r="N2769">
        <v>6.3</v>
      </c>
      <c r="O2769">
        <v>27.4</v>
      </c>
      <c r="P2769">
        <v>28</v>
      </c>
      <c r="Q2769">
        <v>28.7</v>
      </c>
      <c r="R2769">
        <v>45</v>
      </c>
      <c r="S2769">
        <v>30700</v>
      </c>
      <c r="T2769">
        <v>32500</v>
      </c>
      <c r="U2769">
        <v>34700</v>
      </c>
    </row>
    <row r="2770" spans="1:21" hidden="1" x14ac:dyDescent="0.45">
      <c r="A2770" t="str">
        <f t="shared" si="54"/>
        <v>YAG3Non-EUL8MBiosciencesAll</v>
      </c>
      <c r="B2770" t="s">
        <v>116</v>
      </c>
      <c r="C2770" t="s">
        <v>141</v>
      </c>
      <c r="D2770">
        <v>3</v>
      </c>
      <c r="E2770" t="s">
        <v>162</v>
      </c>
      <c r="F2770" t="s">
        <v>139</v>
      </c>
      <c r="G2770" t="s">
        <v>144</v>
      </c>
      <c r="H2770" t="s">
        <v>61</v>
      </c>
      <c r="I2770" t="s">
        <v>28</v>
      </c>
      <c r="J2770">
        <v>160</v>
      </c>
      <c r="K2770">
        <v>46</v>
      </c>
      <c r="L2770">
        <v>85</v>
      </c>
      <c r="M2770">
        <v>32.200000000000003</v>
      </c>
      <c r="N2770">
        <v>2.7</v>
      </c>
      <c r="O2770">
        <v>18.399999999999999</v>
      </c>
      <c r="P2770">
        <v>19</v>
      </c>
      <c r="Q2770">
        <v>19</v>
      </c>
      <c r="R2770">
        <v>25</v>
      </c>
      <c r="S2770">
        <v>32500</v>
      </c>
      <c r="T2770">
        <v>34700</v>
      </c>
      <c r="U2770">
        <v>42300</v>
      </c>
    </row>
    <row r="2771" spans="1:21" hidden="1" x14ac:dyDescent="0.45">
      <c r="A2771" t="str">
        <f t="shared" si="54"/>
        <v>YAG1Non-EUL7FBiosciencesAll</v>
      </c>
      <c r="B2771" t="s">
        <v>116</v>
      </c>
      <c r="C2771" t="s">
        <v>49</v>
      </c>
      <c r="D2771">
        <v>1</v>
      </c>
      <c r="E2771" t="s">
        <v>162</v>
      </c>
      <c r="F2771" t="s">
        <v>145</v>
      </c>
      <c r="G2771" t="s">
        <v>143</v>
      </c>
      <c r="H2771" t="s">
        <v>61</v>
      </c>
      <c r="I2771" t="s">
        <v>28</v>
      </c>
      <c r="J2771">
        <v>485</v>
      </c>
      <c r="K2771">
        <v>46.9</v>
      </c>
      <c r="L2771">
        <v>260</v>
      </c>
      <c r="M2771">
        <v>26.9</v>
      </c>
      <c r="N2771">
        <v>2.5</v>
      </c>
      <c r="O2771">
        <v>6.9</v>
      </c>
      <c r="P2771">
        <v>11.1</v>
      </c>
      <c r="Q2771">
        <v>23.7</v>
      </c>
      <c r="R2771">
        <v>25</v>
      </c>
      <c r="S2771">
        <v>16900</v>
      </c>
      <c r="T2771">
        <v>21900</v>
      </c>
      <c r="U2771">
        <v>28800</v>
      </c>
    </row>
    <row r="2772" spans="1:21" hidden="1" x14ac:dyDescent="0.45">
      <c r="A2772" t="str">
        <f t="shared" si="54"/>
        <v>YAG1Non-EUL7MBiosciencesAll</v>
      </c>
      <c r="B2772" t="s">
        <v>116</v>
      </c>
      <c r="C2772" t="s">
        <v>49</v>
      </c>
      <c r="D2772">
        <v>1</v>
      </c>
      <c r="E2772" t="s">
        <v>162</v>
      </c>
      <c r="F2772" t="s">
        <v>145</v>
      </c>
      <c r="G2772" t="s">
        <v>144</v>
      </c>
      <c r="H2772" t="s">
        <v>61</v>
      </c>
      <c r="I2772" t="s">
        <v>28</v>
      </c>
      <c r="J2772">
        <v>330</v>
      </c>
      <c r="K2772">
        <v>45.5</v>
      </c>
      <c r="L2772">
        <v>180</v>
      </c>
      <c r="M2772">
        <v>25.4</v>
      </c>
      <c r="N2772">
        <v>2.2000000000000002</v>
      </c>
      <c r="O2772">
        <v>7.6</v>
      </c>
      <c r="P2772">
        <v>11.8</v>
      </c>
      <c r="Q2772">
        <v>26.9</v>
      </c>
      <c r="R2772">
        <v>25</v>
      </c>
      <c r="S2772">
        <v>14200</v>
      </c>
      <c r="T2772">
        <v>25200</v>
      </c>
      <c r="U2772">
        <v>33200</v>
      </c>
    </row>
    <row r="2773" spans="1:21" hidden="1" x14ac:dyDescent="0.45">
      <c r="A2773" t="str">
        <f t="shared" si="54"/>
        <v>YAG1Non-EUL8FBiosciencesAll</v>
      </c>
      <c r="B2773" t="s">
        <v>116</v>
      </c>
      <c r="C2773" t="s">
        <v>49</v>
      </c>
      <c r="D2773">
        <v>1</v>
      </c>
      <c r="E2773" t="s">
        <v>162</v>
      </c>
      <c r="F2773" t="s">
        <v>139</v>
      </c>
      <c r="G2773" t="s">
        <v>143</v>
      </c>
      <c r="H2773" t="s">
        <v>61</v>
      </c>
      <c r="I2773" t="s">
        <v>28</v>
      </c>
      <c r="J2773">
        <v>180</v>
      </c>
      <c r="K2773">
        <v>34.1</v>
      </c>
      <c r="L2773">
        <v>120</v>
      </c>
      <c r="M2773">
        <v>24.5</v>
      </c>
      <c r="N2773">
        <v>8.8000000000000007</v>
      </c>
      <c r="O2773">
        <v>29.2</v>
      </c>
      <c r="P2773">
        <v>31.5</v>
      </c>
      <c r="Q2773">
        <v>32.6</v>
      </c>
      <c r="R2773">
        <v>50</v>
      </c>
      <c r="S2773">
        <v>25200</v>
      </c>
      <c r="T2773">
        <v>30700</v>
      </c>
      <c r="U2773">
        <v>32500</v>
      </c>
    </row>
    <row r="2774" spans="1:21" hidden="1" x14ac:dyDescent="0.45">
      <c r="A2774" t="str">
        <f t="shared" si="54"/>
        <v>YAG1Non-EUL8MBiosciencesAll</v>
      </c>
      <c r="B2774" t="s">
        <v>116</v>
      </c>
      <c r="C2774" t="s">
        <v>49</v>
      </c>
      <c r="D2774">
        <v>1</v>
      </c>
      <c r="E2774" t="s">
        <v>162</v>
      </c>
      <c r="F2774" t="s">
        <v>139</v>
      </c>
      <c r="G2774" t="s">
        <v>144</v>
      </c>
      <c r="H2774" t="s">
        <v>61</v>
      </c>
      <c r="I2774" t="s">
        <v>28</v>
      </c>
      <c r="J2774">
        <v>190</v>
      </c>
      <c r="K2774">
        <v>36.4</v>
      </c>
      <c r="L2774">
        <v>120</v>
      </c>
      <c r="M2774">
        <v>31.7</v>
      </c>
      <c r="N2774">
        <v>8.3000000000000007</v>
      </c>
      <c r="O2774">
        <v>21.9</v>
      </c>
      <c r="P2774">
        <v>23.7</v>
      </c>
      <c r="Q2774">
        <v>23.7</v>
      </c>
      <c r="R2774">
        <v>40</v>
      </c>
      <c r="S2774">
        <v>28500</v>
      </c>
      <c r="T2774">
        <v>30700</v>
      </c>
      <c r="U2774">
        <v>32800</v>
      </c>
    </row>
    <row r="2775" spans="1:21" hidden="1" x14ac:dyDescent="0.45">
      <c r="A2775" t="str">
        <f t="shared" si="54"/>
        <v>YAG10Non-EUL7F+MBiosciencesAbroad</v>
      </c>
      <c r="B2775" t="s">
        <v>116</v>
      </c>
      <c r="C2775" t="s">
        <v>142</v>
      </c>
      <c r="D2775">
        <v>10</v>
      </c>
      <c r="E2775" t="s">
        <v>162</v>
      </c>
      <c r="F2775" t="s">
        <v>145</v>
      </c>
      <c r="G2775" t="s">
        <v>138</v>
      </c>
      <c r="H2775" t="s">
        <v>61</v>
      </c>
      <c r="I2775" t="s">
        <v>146</v>
      </c>
      <c r="J2775">
        <v>35</v>
      </c>
      <c r="K2775">
        <v>0</v>
      </c>
      <c r="L2775">
        <v>35</v>
      </c>
      <c r="M2775">
        <v>85.2</v>
      </c>
      <c r="N2775">
        <v>0</v>
      </c>
      <c r="O2775">
        <v>14.8</v>
      </c>
      <c r="P2775">
        <v>14.8</v>
      </c>
      <c r="Q2775">
        <v>14.8</v>
      </c>
      <c r="R2775" t="s">
        <v>161</v>
      </c>
      <c r="S2775" t="s">
        <v>161</v>
      </c>
      <c r="T2775" t="s">
        <v>161</v>
      </c>
      <c r="U2775" t="s">
        <v>161</v>
      </c>
    </row>
    <row r="2776" spans="1:21" hidden="1" x14ac:dyDescent="0.45">
      <c r="A2776" t="str">
        <f t="shared" si="54"/>
        <v>YAG10Non-EUL7F+MBiosciencesEast Midlands</v>
      </c>
      <c r="B2776" t="s">
        <v>116</v>
      </c>
      <c r="C2776" t="s">
        <v>142</v>
      </c>
      <c r="D2776">
        <v>10</v>
      </c>
      <c r="E2776" t="s">
        <v>162</v>
      </c>
      <c r="F2776" t="s">
        <v>145</v>
      </c>
      <c r="G2776" t="s">
        <v>138</v>
      </c>
      <c r="H2776" t="s">
        <v>61</v>
      </c>
      <c r="I2776" t="s">
        <v>147</v>
      </c>
      <c r="J2776">
        <v>25</v>
      </c>
      <c r="K2776">
        <v>0</v>
      </c>
      <c r="L2776">
        <v>25</v>
      </c>
      <c r="M2776">
        <v>69.599999999999994</v>
      </c>
      <c r="N2776">
        <v>4.3</v>
      </c>
      <c r="O2776">
        <v>26.1</v>
      </c>
      <c r="P2776">
        <v>26.1</v>
      </c>
      <c r="Q2776">
        <v>26.1</v>
      </c>
      <c r="R2776" t="s">
        <v>161</v>
      </c>
      <c r="S2776" t="s">
        <v>161</v>
      </c>
      <c r="T2776" t="s">
        <v>161</v>
      </c>
      <c r="U2776" t="s">
        <v>161</v>
      </c>
    </row>
    <row r="2777" spans="1:21" hidden="1" x14ac:dyDescent="0.45">
      <c r="A2777" t="str">
        <f t="shared" si="54"/>
        <v>YAG10Non-EUL7F+MBiosciencesEast of England</v>
      </c>
      <c r="B2777" t="s">
        <v>116</v>
      </c>
      <c r="C2777" t="s">
        <v>142</v>
      </c>
      <c r="D2777">
        <v>10</v>
      </c>
      <c r="E2777" t="s">
        <v>162</v>
      </c>
      <c r="F2777" t="s">
        <v>145</v>
      </c>
      <c r="G2777" t="s">
        <v>138</v>
      </c>
      <c r="H2777" t="s">
        <v>61</v>
      </c>
      <c r="I2777" t="s">
        <v>148</v>
      </c>
      <c r="J2777">
        <v>50</v>
      </c>
      <c r="K2777">
        <v>0</v>
      </c>
      <c r="L2777">
        <v>50</v>
      </c>
      <c r="M2777">
        <v>41.8</v>
      </c>
      <c r="N2777">
        <v>2.1</v>
      </c>
      <c r="O2777">
        <v>51.8</v>
      </c>
      <c r="P2777">
        <v>56</v>
      </c>
      <c r="Q2777">
        <v>56</v>
      </c>
      <c r="R2777">
        <v>25</v>
      </c>
      <c r="S2777">
        <v>29900</v>
      </c>
      <c r="T2777">
        <v>36900</v>
      </c>
      <c r="U2777">
        <v>47400</v>
      </c>
    </row>
    <row r="2778" spans="1:21" hidden="1" x14ac:dyDescent="0.45">
      <c r="A2778" t="str">
        <f t="shared" si="54"/>
        <v>YAG10Non-EUL7F+MBiosciencesLondon</v>
      </c>
      <c r="B2778" t="s">
        <v>116</v>
      </c>
      <c r="C2778" t="s">
        <v>142</v>
      </c>
      <c r="D2778">
        <v>10</v>
      </c>
      <c r="E2778" t="s">
        <v>162</v>
      </c>
      <c r="F2778" t="s">
        <v>145</v>
      </c>
      <c r="G2778" t="s">
        <v>138</v>
      </c>
      <c r="H2778" t="s">
        <v>61</v>
      </c>
      <c r="I2778" t="s">
        <v>149</v>
      </c>
      <c r="J2778">
        <v>75</v>
      </c>
      <c r="K2778">
        <v>0</v>
      </c>
      <c r="L2778">
        <v>75</v>
      </c>
      <c r="M2778">
        <v>53.3</v>
      </c>
      <c r="N2778">
        <v>1.4</v>
      </c>
      <c r="O2778">
        <v>43.8</v>
      </c>
      <c r="P2778">
        <v>45.3</v>
      </c>
      <c r="Q2778">
        <v>45.3</v>
      </c>
      <c r="R2778">
        <v>30</v>
      </c>
      <c r="S2778">
        <v>22600</v>
      </c>
      <c r="T2778">
        <v>39100</v>
      </c>
      <c r="U2778">
        <v>53300</v>
      </c>
    </row>
    <row r="2779" spans="1:21" hidden="1" x14ac:dyDescent="0.45">
      <c r="A2779" t="str">
        <f t="shared" si="54"/>
        <v>YAG10Non-EUL7F+MBiosciencesNorth East</v>
      </c>
      <c r="B2779" t="s">
        <v>116</v>
      </c>
      <c r="C2779" t="s">
        <v>142</v>
      </c>
      <c r="D2779">
        <v>10</v>
      </c>
      <c r="E2779" t="s">
        <v>162</v>
      </c>
      <c r="F2779" t="s">
        <v>145</v>
      </c>
      <c r="G2779" t="s">
        <v>138</v>
      </c>
      <c r="H2779" t="s">
        <v>61</v>
      </c>
      <c r="I2779" t="s">
        <v>150</v>
      </c>
      <c r="J2779">
        <v>15</v>
      </c>
      <c r="K2779">
        <v>0</v>
      </c>
      <c r="L2779">
        <v>15</v>
      </c>
      <c r="M2779">
        <v>73.7</v>
      </c>
      <c r="N2779">
        <v>0</v>
      </c>
      <c r="O2779">
        <v>18.399999999999999</v>
      </c>
      <c r="P2779">
        <v>26.3</v>
      </c>
      <c r="Q2779">
        <v>26.3</v>
      </c>
      <c r="R2779" t="s">
        <v>161</v>
      </c>
      <c r="S2779" t="s">
        <v>161</v>
      </c>
      <c r="T2779" t="s">
        <v>161</v>
      </c>
      <c r="U2779" t="s">
        <v>161</v>
      </c>
    </row>
    <row r="2780" spans="1:21" hidden="1" x14ac:dyDescent="0.45">
      <c r="A2780" t="str">
        <f t="shared" si="54"/>
        <v>YAG10Non-EUL7F+MBiosciencesNorth West</v>
      </c>
      <c r="B2780" t="s">
        <v>116</v>
      </c>
      <c r="C2780" t="s">
        <v>142</v>
      </c>
      <c r="D2780">
        <v>10</v>
      </c>
      <c r="E2780" t="s">
        <v>162</v>
      </c>
      <c r="F2780" t="s">
        <v>145</v>
      </c>
      <c r="G2780" t="s">
        <v>138</v>
      </c>
      <c r="H2780" t="s">
        <v>61</v>
      </c>
      <c r="I2780" t="s">
        <v>151</v>
      </c>
      <c r="J2780">
        <v>25</v>
      </c>
      <c r="K2780">
        <v>0</v>
      </c>
      <c r="L2780">
        <v>25</v>
      </c>
      <c r="M2780">
        <v>57.8</v>
      </c>
      <c r="N2780">
        <v>9.4</v>
      </c>
      <c r="O2780">
        <v>25.8</v>
      </c>
      <c r="P2780">
        <v>30.5</v>
      </c>
      <c r="Q2780">
        <v>32.799999999999997</v>
      </c>
      <c r="R2780" t="s">
        <v>161</v>
      </c>
      <c r="S2780" t="s">
        <v>161</v>
      </c>
      <c r="T2780" t="s">
        <v>161</v>
      </c>
      <c r="U2780" t="s">
        <v>161</v>
      </c>
    </row>
    <row r="2781" spans="1:21" hidden="1" x14ac:dyDescent="0.45">
      <c r="A2781" t="str">
        <f t="shared" si="54"/>
        <v>YAG10Non-EUL7F+MBiosciencesNorthern Ireland</v>
      </c>
      <c r="B2781" t="s">
        <v>116</v>
      </c>
      <c r="C2781" t="s">
        <v>142</v>
      </c>
      <c r="D2781">
        <v>10</v>
      </c>
      <c r="E2781" t="s">
        <v>162</v>
      </c>
      <c r="F2781" t="s">
        <v>145</v>
      </c>
      <c r="G2781" t="s">
        <v>138</v>
      </c>
      <c r="H2781" t="s">
        <v>61</v>
      </c>
      <c r="I2781" t="s">
        <v>152</v>
      </c>
      <c r="J2781" t="s">
        <v>161</v>
      </c>
      <c r="K2781" t="s">
        <v>161</v>
      </c>
      <c r="L2781" t="s">
        <v>161</v>
      </c>
      <c r="M2781" t="s">
        <v>161</v>
      </c>
      <c r="N2781" t="s">
        <v>161</v>
      </c>
      <c r="O2781" t="s">
        <v>161</v>
      </c>
      <c r="P2781" t="s">
        <v>161</v>
      </c>
      <c r="Q2781" t="s">
        <v>161</v>
      </c>
      <c r="R2781" t="s">
        <v>161</v>
      </c>
      <c r="S2781" t="s">
        <v>161</v>
      </c>
      <c r="T2781" t="s">
        <v>161</v>
      </c>
      <c r="U2781" t="s">
        <v>161</v>
      </c>
    </row>
    <row r="2782" spans="1:21" hidden="1" x14ac:dyDescent="0.45">
      <c r="A2782" t="str">
        <f t="shared" si="54"/>
        <v>YAG10Non-EUL7F+MBiosciencesScotland</v>
      </c>
      <c r="B2782" t="s">
        <v>116</v>
      </c>
      <c r="C2782" t="s">
        <v>142</v>
      </c>
      <c r="D2782">
        <v>10</v>
      </c>
      <c r="E2782" t="s">
        <v>162</v>
      </c>
      <c r="F2782" t="s">
        <v>145</v>
      </c>
      <c r="G2782" t="s">
        <v>138</v>
      </c>
      <c r="H2782" t="s">
        <v>61</v>
      </c>
      <c r="I2782" t="s">
        <v>153</v>
      </c>
      <c r="J2782">
        <v>5</v>
      </c>
      <c r="K2782">
        <v>0</v>
      </c>
      <c r="L2782">
        <v>5</v>
      </c>
      <c r="M2782">
        <v>57.1</v>
      </c>
      <c r="N2782">
        <v>0</v>
      </c>
      <c r="O2782">
        <v>42.9</v>
      </c>
      <c r="P2782">
        <v>42.9</v>
      </c>
      <c r="Q2782">
        <v>42.9</v>
      </c>
      <c r="R2782" t="s">
        <v>161</v>
      </c>
      <c r="S2782" t="s">
        <v>161</v>
      </c>
      <c r="T2782" t="s">
        <v>161</v>
      </c>
      <c r="U2782" t="s">
        <v>161</v>
      </c>
    </row>
    <row r="2783" spans="1:21" hidden="1" x14ac:dyDescent="0.45">
      <c r="A2783" t="str">
        <f t="shared" si="54"/>
        <v>YAG10Non-EUL7F+MBiosciencesSouth East</v>
      </c>
      <c r="B2783" t="s">
        <v>116</v>
      </c>
      <c r="C2783" t="s">
        <v>142</v>
      </c>
      <c r="D2783">
        <v>10</v>
      </c>
      <c r="E2783" t="s">
        <v>162</v>
      </c>
      <c r="F2783" t="s">
        <v>145</v>
      </c>
      <c r="G2783" t="s">
        <v>138</v>
      </c>
      <c r="H2783" t="s">
        <v>61</v>
      </c>
      <c r="I2783" t="s">
        <v>154</v>
      </c>
      <c r="J2783">
        <v>35</v>
      </c>
      <c r="K2783">
        <v>0</v>
      </c>
      <c r="L2783">
        <v>35</v>
      </c>
      <c r="M2783">
        <v>36.799999999999997</v>
      </c>
      <c r="N2783">
        <v>2.2000000000000002</v>
      </c>
      <c r="O2783">
        <v>54.6</v>
      </c>
      <c r="P2783">
        <v>61.1</v>
      </c>
      <c r="Q2783">
        <v>61.1</v>
      </c>
      <c r="R2783">
        <v>15</v>
      </c>
      <c r="S2783">
        <v>17500</v>
      </c>
      <c r="T2783">
        <v>33600</v>
      </c>
      <c r="U2783">
        <v>43800</v>
      </c>
    </row>
    <row r="2784" spans="1:21" hidden="1" x14ac:dyDescent="0.45">
      <c r="A2784" t="str">
        <f t="shared" si="54"/>
        <v>YAG10Non-EUL7F+MBiosciencesSouth West</v>
      </c>
      <c r="B2784" t="s">
        <v>116</v>
      </c>
      <c r="C2784" t="s">
        <v>142</v>
      </c>
      <c r="D2784">
        <v>10</v>
      </c>
      <c r="E2784" t="s">
        <v>162</v>
      </c>
      <c r="F2784" t="s">
        <v>145</v>
      </c>
      <c r="G2784" t="s">
        <v>138</v>
      </c>
      <c r="H2784" t="s">
        <v>61</v>
      </c>
      <c r="I2784" t="s">
        <v>155</v>
      </c>
      <c r="J2784">
        <v>5</v>
      </c>
      <c r="K2784">
        <v>0</v>
      </c>
      <c r="L2784">
        <v>5</v>
      </c>
      <c r="M2784">
        <v>60</v>
      </c>
      <c r="N2784">
        <v>20</v>
      </c>
      <c r="O2784">
        <v>20</v>
      </c>
      <c r="P2784">
        <v>20</v>
      </c>
      <c r="Q2784">
        <v>20</v>
      </c>
      <c r="R2784" t="s">
        <v>161</v>
      </c>
      <c r="S2784" t="s">
        <v>161</v>
      </c>
      <c r="T2784" t="s">
        <v>161</v>
      </c>
      <c r="U2784" t="s">
        <v>161</v>
      </c>
    </row>
    <row r="2785" spans="1:21" hidden="1" x14ac:dyDescent="0.45">
      <c r="A2785" t="str">
        <f t="shared" si="54"/>
        <v>YAG10Non-EUL7F+MBiosciencesWales</v>
      </c>
      <c r="B2785" t="s">
        <v>116</v>
      </c>
      <c r="C2785" t="s">
        <v>142</v>
      </c>
      <c r="D2785">
        <v>10</v>
      </c>
      <c r="E2785" t="s">
        <v>162</v>
      </c>
      <c r="F2785" t="s">
        <v>145</v>
      </c>
      <c r="G2785" t="s">
        <v>138</v>
      </c>
      <c r="H2785" t="s">
        <v>61</v>
      </c>
      <c r="I2785" t="s">
        <v>158</v>
      </c>
      <c r="J2785">
        <v>10</v>
      </c>
      <c r="K2785">
        <v>0</v>
      </c>
      <c r="L2785">
        <v>10</v>
      </c>
      <c r="M2785">
        <v>18.7</v>
      </c>
      <c r="N2785">
        <v>12.5</v>
      </c>
      <c r="O2785">
        <v>50</v>
      </c>
      <c r="P2785">
        <v>68.7</v>
      </c>
      <c r="Q2785">
        <v>68.7</v>
      </c>
      <c r="R2785" t="s">
        <v>161</v>
      </c>
      <c r="S2785" t="s">
        <v>161</v>
      </c>
      <c r="T2785" t="s">
        <v>161</v>
      </c>
      <c r="U2785" t="s">
        <v>161</v>
      </c>
    </row>
    <row r="2786" spans="1:21" hidden="1" x14ac:dyDescent="0.45">
      <c r="A2786" t="str">
        <f t="shared" si="54"/>
        <v>YAG10Non-EUL7F+MBiosciencesWest Midlands</v>
      </c>
      <c r="B2786" t="s">
        <v>116</v>
      </c>
      <c r="C2786" t="s">
        <v>142</v>
      </c>
      <c r="D2786">
        <v>10</v>
      </c>
      <c r="E2786" t="s">
        <v>162</v>
      </c>
      <c r="F2786" t="s">
        <v>145</v>
      </c>
      <c r="G2786" t="s">
        <v>138</v>
      </c>
      <c r="H2786" t="s">
        <v>61</v>
      </c>
      <c r="I2786" t="s">
        <v>159</v>
      </c>
      <c r="J2786">
        <v>35</v>
      </c>
      <c r="K2786">
        <v>0</v>
      </c>
      <c r="L2786">
        <v>35</v>
      </c>
      <c r="M2786">
        <v>46.8</v>
      </c>
      <c r="N2786">
        <v>3.2</v>
      </c>
      <c r="O2786">
        <v>43.5</v>
      </c>
      <c r="P2786">
        <v>50</v>
      </c>
      <c r="Q2786">
        <v>50</v>
      </c>
      <c r="R2786" t="s">
        <v>161</v>
      </c>
      <c r="S2786" t="s">
        <v>161</v>
      </c>
      <c r="T2786" t="s">
        <v>161</v>
      </c>
      <c r="U2786" t="s">
        <v>161</v>
      </c>
    </row>
    <row r="2787" spans="1:21" hidden="1" x14ac:dyDescent="0.45">
      <c r="A2787" t="str">
        <f t="shared" si="54"/>
        <v>YAG10Non-EUL7F+MBiosciencesYorkshire and The Humber</v>
      </c>
      <c r="B2787" t="s">
        <v>116</v>
      </c>
      <c r="C2787" t="s">
        <v>142</v>
      </c>
      <c r="D2787">
        <v>10</v>
      </c>
      <c r="E2787" t="s">
        <v>162</v>
      </c>
      <c r="F2787" t="s">
        <v>145</v>
      </c>
      <c r="G2787" t="s">
        <v>138</v>
      </c>
      <c r="H2787" t="s">
        <v>61</v>
      </c>
      <c r="I2787" t="s">
        <v>160</v>
      </c>
      <c r="J2787">
        <v>35</v>
      </c>
      <c r="K2787">
        <v>0</v>
      </c>
      <c r="L2787">
        <v>35</v>
      </c>
      <c r="M2787">
        <v>73.5</v>
      </c>
      <c r="N2787">
        <v>0</v>
      </c>
      <c r="O2787">
        <v>23.2</v>
      </c>
      <c r="P2787">
        <v>23.2</v>
      </c>
      <c r="Q2787">
        <v>26.5</v>
      </c>
      <c r="R2787" t="s">
        <v>161</v>
      </c>
      <c r="S2787" t="s">
        <v>161</v>
      </c>
      <c r="T2787" t="s">
        <v>161</v>
      </c>
      <c r="U2787" t="s">
        <v>161</v>
      </c>
    </row>
    <row r="2788" spans="1:21" hidden="1" x14ac:dyDescent="0.45">
      <c r="A2788" t="str">
        <f t="shared" si="54"/>
        <v>YAG10Non-EUL7F+MBiosciencesNA</v>
      </c>
      <c r="B2788" t="s">
        <v>116</v>
      </c>
      <c r="C2788" t="s">
        <v>142</v>
      </c>
      <c r="D2788">
        <v>10</v>
      </c>
      <c r="E2788" t="s">
        <v>162</v>
      </c>
      <c r="F2788" t="s">
        <v>145</v>
      </c>
      <c r="G2788" t="s">
        <v>138</v>
      </c>
      <c r="H2788" t="s">
        <v>61</v>
      </c>
      <c r="I2788" t="s">
        <v>157</v>
      </c>
      <c r="J2788">
        <v>255</v>
      </c>
      <c r="K2788">
        <v>98.8</v>
      </c>
      <c r="L2788">
        <v>5</v>
      </c>
      <c r="M2788">
        <v>0</v>
      </c>
      <c r="N2788">
        <v>0</v>
      </c>
      <c r="O2788">
        <v>0</v>
      </c>
      <c r="P2788">
        <v>0</v>
      </c>
      <c r="Q2788">
        <v>1.2</v>
      </c>
      <c r="R2788" t="s">
        <v>157</v>
      </c>
      <c r="S2788" t="s">
        <v>157</v>
      </c>
      <c r="T2788" t="s">
        <v>157</v>
      </c>
      <c r="U2788" t="s">
        <v>157</v>
      </c>
    </row>
    <row r="2789" spans="1:21" hidden="1" x14ac:dyDescent="0.45">
      <c r="A2789" t="str">
        <f t="shared" si="54"/>
        <v>YAG10Non-EUL8F+MBiosciencesAbroad</v>
      </c>
      <c r="B2789" t="s">
        <v>116</v>
      </c>
      <c r="C2789" t="s">
        <v>142</v>
      </c>
      <c r="D2789">
        <v>10</v>
      </c>
      <c r="E2789" t="s">
        <v>162</v>
      </c>
      <c r="F2789" t="s">
        <v>139</v>
      </c>
      <c r="G2789" t="s">
        <v>138</v>
      </c>
      <c r="H2789" t="s">
        <v>61</v>
      </c>
      <c r="I2789" t="s">
        <v>146</v>
      </c>
      <c r="J2789">
        <v>35</v>
      </c>
      <c r="K2789">
        <v>0</v>
      </c>
      <c r="L2789">
        <v>35</v>
      </c>
      <c r="M2789">
        <v>84.1</v>
      </c>
      <c r="N2789">
        <v>3.2</v>
      </c>
      <c r="O2789">
        <v>12.7</v>
      </c>
      <c r="P2789">
        <v>12.7</v>
      </c>
      <c r="Q2789">
        <v>12.7</v>
      </c>
      <c r="R2789" t="s">
        <v>157</v>
      </c>
      <c r="S2789" t="s">
        <v>157</v>
      </c>
      <c r="T2789" t="s">
        <v>157</v>
      </c>
      <c r="U2789" t="s">
        <v>157</v>
      </c>
    </row>
    <row r="2790" spans="1:21" hidden="1" x14ac:dyDescent="0.45">
      <c r="A2790" t="str">
        <f t="shared" si="54"/>
        <v>YAG10Non-EUL8F+MBiosciencesEast Midlands</v>
      </c>
      <c r="B2790" t="s">
        <v>116</v>
      </c>
      <c r="C2790" t="s">
        <v>142</v>
      </c>
      <c r="D2790">
        <v>10</v>
      </c>
      <c r="E2790" t="s">
        <v>162</v>
      </c>
      <c r="F2790" t="s">
        <v>139</v>
      </c>
      <c r="G2790" t="s">
        <v>138</v>
      </c>
      <c r="H2790" t="s">
        <v>61</v>
      </c>
      <c r="I2790" t="s">
        <v>147</v>
      </c>
      <c r="J2790">
        <v>10</v>
      </c>
      <c r="K2790">
        <v>0</v>
      </c>
      <c r="L2790">
        <v>10</v>
      </c>
      <c r="M2790">
        <v>83.3</v>
      </c>
      <c r="N2790">
        <v>0</v>
      </c>
      <c r="O2790">
        <v>16.7</v>
      </c>
      <c r="P2790">
        <v>16.7</v>
      </c>
      <c r="Q2790">
        <v>16.7</v>
      </c>
      <c r="R2790" t="s">
        <v>161</v>
      </c>
      <c r="S2790" t="s">
        <v>161</v>
      </c>
      <c r="T2790" t="s">
        <v>161</v>
      </c>
      <c r="U2790" t="s">
        <v>161</v>
      </c>
    </row>
    <row r="2791" spans="1:21" hidden="1" x14ac:dyDescent="0.45">
      <c r="A2791" t="str">
        <f t="shared" si="54"/>
        <v>YAG10Non-EUL8F+MBiosciencesEast of England</v>
      </c>
      <c r="B2791" t="s">
        <v>116</v>
      </c>
      <c r="C2791" t="s">
        <v>142</v>
      </c>
      <c r="D2791">
        <v>10</v>
      </c>
      <c r="E2791" t="s">
        <v>162</v>
      </c>
      <c r="F2791" t="s">
        <v>139</v>
      </c>
      <c r="G2791" t="s">
        <v>138</v>
      </c>
      <c r="H2791" t="s">
        <v>61</v>
      </c>
      <c r="I2791" t="s">
        <v>148</v>
      </c>
      <c r="J2791">
        <v>20</v>
      </c>
      <c r="K2791">
        <v>0</v>
      </c>
      <c r="L2791">
        <v>20</v>
      </c>
      <c r="M2791">
        <v>52.6</v>
      </c>
      <c r="N2791">
        <v>5.3</v>
      </c>
      <c r="O2791">
        <v>42.1</v>
      </c>
      <c r="P2791">
        <v>42.1</v>
      </c>
      <c r="Q2791">
        <v>42.1</v>
      </c>
      <c r="R2791" t="s">
        <v>161</v>
      </c>
      <c r="S2791" t="s">
        <v>161</v>
      </c>
      <c r="T2791" t="s">
        <v>161</v>
      </c>
      <c r="U2791" t="s">
        <v>161</v>
      </c>
    </row>
    <row r="2792" spans="1:21" hidden="1" x14ac:dyDescent="0.45">
      <c r="A2792" t="str">
        <f t="shared" si="54"/>
        <v>YAG10Non-EUL8F+MBiosciencesLondon</v>
      </c>
      <c r="B2792" t="s">
        <v>116</v>
      </c>
      <c r="C2792" t="s">
        <v>142</v>
      </c>
      <c r="D2792">
        <v>10</v>
      </c>
      <c r="E2792" t="s">
        <v>162</v>
      </c>
      <c r="F2792" t="s">
        <v>139</v>
      </c>
      <c r="G2792" t="s">
        <v>138</v>
      </c>
      <c r="H2792" t="s">
        <v>61</v>
      </c>
      <c r="I2792" t="s">
        <v>149</v>
      </c>
      <c r="J2792">
        <v>25</v>
      </c>
      <c r="K2792">
        <v>0</v>
      </c>
      <c r="L2792">
        <v>25</v>
      </c>
      <c r="M2792">
        <v>52</v>
      </c>
      <c r="N2792">
        <v>0</v>
      </c>
      <c r="O2792">
        <v>48</v>
      </c>
      <c r="P2792">
        <v>48</v>
      </c>
      <c r="Q2792">
        <v>48</v>
      </c>
      <c r="R2792">
        <v>15</v>
      </c>
      <c r="S2792">
        <v>35400</v>
      </c>
      <c r="T2792">
        <v>47100</v>
      </c>
      <c r="U2792">
        <v>59500</v>
      </c>
    </row>
    <row r="2793" spans="1:21" hidden="1" x14ac:dyDescent="0.45">
      <c r="A2793" t="str">
        <f t="shared" si="54"/>
        <v>YAG10Non-EUL8F+MBiosciencesNorth East</v>
      </c>
      <c r="B2793" t="s">
        <v>116</v>
      </c>
      <c r="C2793" t="s">
        <v>142</v>
      </c>
      <c r="D2793">
        <v>10</v>
      </c>
      <c r="E2793" t="s">
        <v>162</v>
      </c>
      <c r="F2793" t="s">
        <v>139</v>
      </c>
      <c r="G2793" t="s">
        <v>138</v>
      </c>
      <c r="H2793" t="s">
        <v>61</v>
      </c>
      <c r="I2793" t="s">
        <v>150</v>
      </c>
      <c r="J2793">
        <v>5</v>
      </c>
      <c r="K2793">
        <v>0</v>
      </c>
      <c r="L2793">
        <v>5</v>
      </c>
      <c r="M2793">
        <v>80</v>
      </c>
      <c r="N2793">
        <v>0</v>
      </c>
      <c r="O2793">
        <v>20</v>
      </c>
      <c r="P2793">
        <v>20</v>
      </c>
      <c r="Q2793">
        <v>20</v>
      </c>
      <c r="R2793" t="s">
        <v>161</v>
      </c>
      <c r="S2793" t="s">
        <v>161</v>
      </c>
      <c r="T2793" t="s">
        <v>161</v>
      </c>
      <c r="U2793" t="s">
        <v>161</v>
      </c>
    </row>
    <row r="2794" spans="1:21" hidden="1" x14ac:dyDescent="0.45">
      <c r="A2794" t="str">
        <f t="shared" si="54"/>
        <v>YAG10Non-EUL8F+MBiosciencesNorth West</v>
      </c>
      <c r="B2794" t="s">
        <v>116</v>
      </c>
      <c r="C2794" t="s">
        <v>142</v>
      </c>
      <c r="D2794">
        <v>10</v>
      </c>
      <c r="E2794" t="s">
        <v>162</v>
      </c>
      <c r="F2794" t="s">
        <v>139</v>
      </c>
      <c r="G2794" t="s">
        <v>138</v>
      </c>
      <c r="H2794" t="s">
        <v>61</v>
      </c>
      <c r="I2794" t="s">
        <v>151</v>
      </c>
      <c r="J2794">
        <v>15</v>
      </c>
      <c r="K2794">
        <v>0</v>
      </c>
      <c r="L2794">
        <v>15</v>
      </c>
      <c r="M2794">
        <v>41.7</v>
      </c>
      <c r="N2794">
        <v>16.7</v>
      </c>
      <c r="O2794">
        <v>41.7</v>
      </c>
      <c r="P2794">
        <v>41.7</v>
      </c>
      <c r="Q2794">
        <v>41.7</v>
      </c>
      <c r="R2794" t="s">
        <v>161</v>
      </c>
      <c r="S2794" t="s">
        <v>161</v>
      </c>
      <c r="T2794" t="s">
        <v>161</v>
      </c>
      <c r="U2794" t="s">
        <v>161</v>
      </c>
    </row>
    <row r="2795" spans="1:21" hidden="1" x14ac:dyDescent="0.45">
      <c r="A2795" t="str">
        <f t="shared" si="54"/>
        <v>YAG10Non-EUL8F+MBiosciencesNorthern Ireland</v>
      </c>
      <c r="B2795" t="s">
        <v>116</v>
      </c>
      <c r="C2795" t="s">
        <v>142</v>
      </c>
      <c r="D2795">
        <v>10</v>
      </c>
      <c r="E2795" t="s">
        <v>162</v>
      </c>
      <c r="F2795" t="s">
        <v>139</v>
      </c>
      <c r="G2795" t="s">
        <v>138</v>
      </c>
      <c r="H2795" t="s">
        <v>61</v>
      </c>
      <c r="I2795" t="s">
        <v>152</v>
      </c>
      <c r="J2795" t="s">
        <v>161</v>
      </c>
      <c r="K2795" t="s">
        <v>161</v>
      </c>
      <c r="L2795" t="s">
        <v>161</v>
      </c>
      <c r="M2795" t="s">
        <v>161</v>
      </c>
      <c r="N2795" t="s">
        <v>161</v>
      </c>
      <c r="O2795" t="s">
        <v>161</v>
      </c>
      <c r="P2795" t="s">
        <v>161</v>
      </c>
      <c r="Q2795" t="s">
        <v>161</v>
      </c>
      <c r="R2795" t="s">
        <v>161</v>
      </c>
      <c r="S2795" t="s">
        <v>161</v>
      </c>
      <c r="T2795" t="s">
        <v>161</v>
      </c>
      <c r="U2795" t="s">
        <v>161</v>
      </c>
    </row>
    <row r="2796" spans="1:21" hidden="1" x14ac:dyDescent="0.45">
      <c r="A2796" t="str">
        <f t="shared" si="54"/>
        <v>YAG10Non-EUL8F+MBiosciencesScotland</v>
      </c>
      <c r="B2796" t="s">
        <v>116</v>
      </c>
      <c r="C2796" t="s">
        <v>142</v>
      </c>
      <c r="D2796">
        <v>10</v>
      </c>
      <c r="E2796" t="s">
        <v>162</v>
      </c>
      <c r="F2796" t="s">
        <v>139</v>
      </c>
      <c r="G2796" t="s">
        <v>138</v>
      </c>
      <c r="H2796" t="s">
        <v>61</v>
      </c>
      <c r="I2796" t="s">
        <v>153</v>
      </c>
      <c r="J2796">
        <v>5</v>
      </c>
      <c r="K2796">
        <v>0</v>
      </c>
      <c r="L2796">
        <v>5</v>
      </c>
      <c r="M2796">
        <v>55.6</v>
      </c>
      <c r="N2796">
        <v>0</v>
      </c>
      <c r="O2796">
        <v>44.4</v>
      </c>
      <c r="P2796">
        <v>44.4</v>
      </c>
      <c r="Q2796">
        <v>44.4</v>
      </c>
      <c r="R2796" t="s">
        <v>161</v>
      </c>
      <c r="S2796" t="s">
        <v>161</v>
      </c>
      <c r="T2796" t="s">
        <v>161</v>
      </c>
      <c r="U2796" t="s">
        <v>161</v>
      </c>
    </row>
    <row r="2797" spans="1:21" hidden="1" x14ac:dyDescent="0.45">
      <c r="A2797" t="str">
        <f t="shared" si="54"/>
        <v>YAG10Non-EUL8F+MBiosciencesSouth East</v>
      </c>
      <c r="B2797" t="s">
        <v>116</v>
      </c>
      <c r="C2797" t="s">
        <v>142</v>
      </c>
      <c r="D2797">
        <v>10</v>
      </c>
      <c r="E2797" t="s">
        <v>162</v>
      </c>
      <c r="F2797" t="s">
        <v>139</v>
      </c>
      <c r="G2797" t="s">
        <v>138</v>
      </c>
      <c r="H2797" t="s">
        <v>61</v>
      </c>
      <c r="I2797" t="s">
        <v>154</v>
      </c>
      <c r="J2797">
        <v>20</v>
      </c>
      <c r="K2797">
        <v>0</v>
      </c>
      <c r="L2797">
        <v>20</v>
      </c>
      <c r="M2797">
        <v>47.4</v>
      </c>
      <c r="N2797">
        <v>0</v>
      </c>
      <c r="O2797">
        <v>52.6</v>
      </c>
      <c r="P2797">
        <v>52.6</v>
      </c>
      <c r="Q2797">
        <v>52.6</v>
      </c>
      <c r="R2797" t="s">
        <v>161</v>
      </c>
      <c r="S2797" t="s">
        <v>161</v>
      </c>
      <c r="T2797" t="s">
        <v>161</v>
      </c>
      <c r="U2797" t="s">
        <v>161</v>
      </c>
    </row>
    <row r="2798" spans="1:21" hidden="1" x14ac:dyDescent="0.45">
      <c r="A2798" t="str">
        <f t="shared" si="54"/>
        <v>YAG10Non-EUL8F+MBiosciencesSouth West</v>
      </c>
      <c r="B2798" t="s">
        <v>116</v>
      </c>
      <c r="C2798" t="s">
        <v>142</v>
      </c>
      <c r="D2798">
        <v>10</v>
      </c>
      <c r="E2798" t="s">
        <v>162</v>
      </c>
      <c r="F2798" t="s">
        <v>139</v>
      </c>
      <c r="G2798" t="s">
        <v>138</v>
      </c>
      <c r="H2798" t="s">
        <v>61</v>
      </c>
      <c r="I2798" t="s">
        <v>155</v>
      </c>
      <c r="J2798">
        <v>5</v>
      </c>
      <c r="K2798">
        <v>0</v>
      </c>
      <c r="L2798">
        <v>5</v>
      </c>
      <c r="M2798">
        <v>0</v>
      </c>
      <c r="N2798">
        <v>0</v>
      </c>
      <c r="O2798">
        <v>80</v>
      </c>
      <c r="P2798">
        <v>100</v>
      </c>
      <c r="Q2798">
        <v>100</v>
      </c>
      <c r="R2798" t="s">
        <v>161</v>
      </c>
      <c r="S2798" t="s">
        <v>161</v>
      </c>
      <c r="T2798" t="s">
        <v>161</v>
      </c>
      <c r="U2798" t="s">
        <v>161</v>
      </c>
    </row>
    <row r="2799" spans="1:21" hidden="1" x14ac:dyDescent="0.45">
      <c r="A2799" t="str">
        <f t="shared" si="54"/>
        <v>YAG10Non-EUL8F+MBiosciencesWales</v>
      </c>
      <c r="B2799" t="s">
        <v>116</v>
      </c>
      <c r="C2799" t="s">
        <v>142</v>
      </c>
      <c r="D2799">
        <v>10</v>
      </c>
      <c r="E2799" t="s">
        <v>162</v>
      </c>
      <c r="F2799" t="s">
        <v>139</v>
      </c>
      <c r="G2799" t="s">
        <v>138</v>
      </c>
      <c r="H2799" t="s">
        <v>61</v>
      </c>
      <c r="I2799" t="s">
        <v>158</v>
      </c>
      <c r="J2799" t="s">
        <v>161</v>
      </c>
      <c r="K2799" t="s">
        <v>161</v>
      </c>
      <c r="L2799" t="s">
        <v>161</v>
      </c>
      <c r="M2799" t="s">
        <v>161</v>
      </c>
      <c r="N2799" t="s">
        <v>161</v>
      </c>
      <c r="O2799" t="s">
        <v>161</v>
      </c>
      <c r="P2799" t="s">
        <v>161</v>
      </c>
      <c r="Q2799" t="s">
        <v>161</v>
      </c>
      <c r="R2799" t="s">
        <v>157</v>
      </c>
      <c r="S2799" t="s">
        <v>157</v>
      </c>
      <c r="T2799" t="s">
        <v>157</v>
      </c>
      <c r="U2799" t="s">
        <v>157</v>
      </c>
    </row>
    <row r="2800" spans="1:21" hidden="1" x14ac:dyDescent="0.45">
      <c r="A2800" t="str">
        <f t="shared" si="54"/>
        <v>YAG10Non-EUL8F+MBiosciencesWest Midlands</v>
      </c>
      <c r="B2800" t="s">
        <v>116</v>
      </c>
      <c r="C2800" t="s">
        <v>142</v>
      </c>
      <c r="D2800">
        <v>10</v>
      </c>
      <c r="E2800" t="s">
        <v>162</v>
      </c>
      <c r="F2800" t="s">
        <v>139</v>
      </c>
      <c r="G2800" t="s">
        <v>138</v>
      </c>
      <c r="H2800" t="s">
        <v>61</v>
      </c>
      <c r="I2800" t="s">
        <v>159</v>
      </c>
      <c r="J2800">
        <v>5</v>
      </c>
      <c r="K2800">
        <v>0</v>
      </c>
      <c r="L2800">
        <v>5</v>
      </c>
      <c r="M2800">
        <v>66.7</v>
      </c>
      <c r="N2800">
        <v>0</v>
      </c>
      <c r="O2800">
        <v>33.299999999999997</v>
      </c>
      <c r="P2800">
        <v>33.299999999999997</v>
      </c>
      <c r="Q2800">
        <v>33.299999999999997</v>
      </c>
      <c r="R2800" t="s">
        <v>161</v>
      </c>
      <c r="S2800" t="s">
        <v>161</v>
      </c>
      <c r="T2800" t="s">
        <v>161</v>
      </c>
      <c r="U2800" t="s">
        <v>161</v>
      </c>
    </row>
    <row r="2801" spans="1:21" hidden="1" x14ac:dyDescent="0.45">
      <c r="A2801" t="str">
        <f t="shared" si="54"/>
        <v>YAG10Non-EUL8F+MBiosciencesYorkshire and The Humber</v>
      </c>
      <c r="B2801" t="s">
        <v>116</v>
      </c>
      <c r="C2801" t="s">
        <v>142</v>
      </c>
      <c r="D2801">
        <v>10</v>
      </c>
      <c r="E2801" t="s">
        <v>162</v>
      </c>
      <c r="F2801" t="s">
        <v>139</v>
      </c>
      <c r="G2801" t="s">
        <v>138</v>
      </c>
      <c r="H2801" t="s">
        <v>61</v>
      </c>
      <c r="I2801" t="s">
        <v>160</v>
      </c>
      <c r="J2801">
        <v>15</v>
      </c>
      <c r="K2801">
        <v>0</v>
      </c>
      <c r="L2801">
        <v>15</v>
      </c>
      <c r="M2801">
        <v>79.3</v>
      </c>
      <c r="N2801">
        <v>6.9</v>
      </c>
      <c r="O2801">
        <v>13.8</v>
      </c>
      <c r="P2801">
        <v>13.8</v>
      </c>
      <c r="Q2801">
        <v>13.8</v>
      </c>
      <c r="R2801" t="s">
        <v>161</v>
      </c>
      <c r="S2801" t="s">
        <v>161</v>
      </c>
      <c r="T2801" t="s">
        <v>161</v>
      </c>
      <c r="U2801" t="s">
        <v>161</v>
      </c>
    </row>
    <row r="2802" spans="1:21" hidden="1" x14ac:dyDescent="0.45">
      <c r="A2802" t="str">
        <f t="shared" si="54"/>
        <v>YAG10Non-EUL8F+MBiosciencesNA</v>
      </c>
      <c r="B2802" t="s">
        <v>116</v>
      </c>
      <c r="C2802" t="s">
        <v>142</v>
      </c>
      <c r="D2802">
        <v>10</v>
      </c>
      <c r="E2802" t="s">
        <v>162</v>
      </c>
      <c r="F2802" t="s">
        <v>139</v>
      </c>
      <c r="G2802" t="s">
        <v>138</v>
      </c>
      <c r="H2802" t="s">
        <v>61</v>
      </c>
      <c r="I2802" t="s">
        <v>157</v>
      </c>
      <c r="J2802">
        <v>120</v>
      </c>
      <c r="K2802">
        <v>99.1</v>
      </c>
      <c r="L2802" t="s">
        <v>161</v>
      </c>
      <c r="M2802" t="s">
        <v>161</v>
      </c>
      <c r="N2802" t="s">
        <v>161</v>
      </c>
      <c r="O2802" t="s">
        <v>161</v>
      </c>
      <c r="P2802" t="s">
        <v>161</v>
      </c>
      <c r="Q2802" t="s">
        <v>161</v>
      </c>
      <c r="R2802" t="s">
        <v>157</v>
      </c>
      <c r="S2802" t="s">
        <v>157</v>
      </c>
      <c r="T2802" t="s">
        <v>157</v>
      </c>
      <c r="U2802" t="s">
        <v>157</v>
      </c>
    </row>
    <row r="2803" spans="1:21" hidden="1" x14ac:dyDescent="0.45">
      <c r="A2803" t="str">
        <f t="shared" si="54"/>
        <v>YAG5Non-EUL7F+MBiosciencesAbroad</v>
      </c>
      <c r="B2803" t="s">
        <v>116</v>
      </c>
      <c r="C2803" t="s">
        <v>140</v>
      </c>
      <c r="D2803">
        <v>5</v>
      </c>
      <c r="E2803" t="s">
        <v>162</v>
      </c>
      <c r="F2803" t="s">
        <v>145</v>
      </c>
      <c r="G2803" t="s">
        <v>138</v>
      </c>
      <c r="H2803" t="s">
        <v>61</v>
      </c>
      <c r="I2803" t="s">
        <v>146</v>
      </c>
      <c r="J2803">
        <v>45</v>
      </c>
      <c r="K2803">
        <v>0</v>
      </c>
      <c r="L2803">
        <v>45</v>
      </c>
      <c r="M2803">
        <v>94.8</v>
      </c>
      <c r="N2803">
        <v>0</v>
      </c>
      <c r="O2803">
        <v>0.7</v>
      </c>
      <c r="P2803">
        <v>5.2</v>
      </c>
      <c r="Q2803">
        <v>5.2</v>
      </c>
      <c r="R2803" t="s">
        <v>157</v>
      </c>
      <c r="S2803" t="s">
        <v>157</v>
      </c>
      <c r="T2803" t="s">
        <v>157</v>
      </c>
      <c r="U2803" t="s">
        <v>157</v>
      </c>
    </row>
    <row r="2804" spans="1:21" hidden="1" x14ac:dyDescent="0.45">
      <c r="A2804" t="str">
        <f t="shared" si="54"/>
        <v>YAG5Non-EUL7F+MBiosciencesEast Midlands</v>
      </c>
      <c r="B2804" t="s">
        <v>116</v>
      </c>
      <c r="C2804" t="s">
        <v>140</v>
      </c>
      <c r="D2804">
        <v>5</v>
      </c>
      <c r="E2804" t="s">
        <v>162</v>
      </c>
      <c r="F2804" t="s">
        <v>145</v>
      </c>
      <c r="G2804" t="s">
        <v>138</v>
      </c>
      <c r="H2804" t="s">
        <v>61</v>
      </c>
      <c r="I2804" t="s">
        <v>147</v>
      </c>
      <c r="J2804">
        <v>75</v>
      </c>
      <c r="K2804">
        <v>0</v>
      </c>
      <c r="L2804">
        <v>75</v>
      </c>
      <c r="M2804">
        <v>60.7</v>
      </c>
      <c r="N2804">
        <v>4.2</v>
      </c>
      <c r="O2804">
        <v>16.399999999999999</v>
      </c>
      <c r="P2804">
        <v>26.8</v>
      </c>
      <c r="Q2804">
        <v>35.1</v>
      </c>
      <c r="R2804" t="s">
        <v>161</v>
      </c>
      <c r="S2804" t="s">
        <v>161</v>
      </c>
      <c r="T2804" t="s">
        <v>161</v>
      </c>
      <c r="U2804" t="s">
        <v>161</v>
      </c>
    </row>
    <row r="2805" spans="1:21" hidden="1" x14ac:dyDescent="0.45">
      <c r="A2805" t="str">
        <f t="shared" si="54"/>
        <v>YAG5Non-EUL7F+MBiosciencesEast of England</v>
      </c>
      <c r="B2805" t="s">
        <v>116</v>
      </c>
      <c r="C2805" t="s">
        <v>140</v>
      </c>
      <c r="D2805">
        <v>5</v>
      </c>
      <c r="E2805" t="s">
        <v>162</v>
      </c>
      <c r="F2805" t="s">
        <v>145</v>
      </c>
      <c r="G2805" t="s">
        <v>138</v>
      </c>
      <c r="H2805" t="s">
        <v>61</v>
      </c>
      <c r="I2805" t="s">
        <v>148</v>
      </c>
      <c r="J2805">
        <v>85</v>
      </c>
      <c r="K2805">
        <v>0</v>
      </c>
      <c r="L2805">
        <v>85</v>
      </c>
      <c r="M2805">
        <v>70.099999999999994</v>
      </c>
      <c r="N2805">
        <v>1.2</v>
      </c>
      <c r="O2805">
        <v>21.6</v>
      </c>
      <c r="P2805">
        <v>25.1</v>
      </c>
      <c r="Q2805">
        <v>28.7</v>
      </c>
      <c r="R2805">
        <v>20</v>
      </c>
      <c r="S2805">
        <v>14100</v>
      </c>
      <c r="T2805">
        <v>25200</v>
      </c>
      <c r="U2805">
        <v>32800</v>
      </c>
    </row>
    <row r="2806" spans="1:21" hidden="1" x14ac:dyDescent="0.45">
      <c r="A2806" t="str">
        <f t="shared" si="54"/>
        <v>YAG5Non-EUL7F+MBiosciencesLondon</v>
      </c>
      <c r="B2806" t="s">
        <v>116</v>
      </c>
      <c r="C2806" t="s">
        <v>140</v>
      </c>
      <c r="D2806">
        <v>5</v>
      </c>
      <c r="E2806" t="s">
        <v>162</v>
      </c>
      <c r="F2806" t="s">
        <v>145</v>
      </c>
      <c r="G2806" t="s">
        <v>138</v>
      </c>
      <c r="H2806" t="s">
        <v>61</v>
      </c>
      <c r="I2806" t="s">
        <v>149</v>
      </c>
      <c r="J2806">
        <v>120</v>
      </c>
      <c r="K2806">
        <v>0</v>
      </c>
      <c r="L2806">
        <v>120</v>
      </c>
      <c r="M2806">
        <v>57.3</v>
      </c>
      <c r="N2806">
        <v>6.1</v>
      </c>
      <c r="O2806">
        <v>26.4</v>
      </c>
      <c r="P2806">
        <v>31.5</v>
      </c>
      <c r="Q2806">
        <v>36.5</v>
      </c>
      <c r="R2806">
        <v>30</v>
      </c>
      <c r="S2806">
        <v>16800</v>
      </c>
      <c r="T2806">
        <v>26600</v>
      </c>
      <c r="U2806">
        <v>36100</v>
      </c>
    </row>
    <row r="2807" spans="1:21" hidden="1" x14ac:dyDescent="0.45">
      <c r="A2807" t="str">
        <f t="shared" si="54"/>
        <v>YAG5Non-EUL7F+MBiosciencesNorth East</v>
      </c>
      <c r="B2807" t="s">
        <v>116</v>
      </c>
      <c r="C2807" t="s">
        <v>140</v>
      </c>
      <c r="D2807">
        <v>5</v>
      </c>
      <c r="E2807" t="s">
        <v>162</v>
      </c>
      <c r="F2807" t="s">
        <v>145</v>
      </c>
      <c r="G2807" t="s">
        <v>138</v>
      </c>
      <c r="H2807" t="s">
        <v>61</v>
      </c>
      <c r="I2807" t="s">
        <v>150</v>
      </c>
      <c r="J2807">
        <v>40</v>
      </c>
      <c r="K2807">
        <v>0</v>
      </c>
      <c r="L2807">
        <v>40</v>
      </c>
      <c r="M2807">
        <v>76.7</v>
      </c>
      <c r="N2807">
        <v>0</v>
      </c>
      <c r="O2807">
        <v>18.100000000000001</v>
      </c>
      <c r="P2807">
        <v>20.7</v>
      </c>
      <c r="Q2807">
        <v>23.3</v>
      </c>
      <c r="R2807" t="s">
        <v>161</v>
      </c>
      <c r="S2807" t="s">
        <v>161</v>
      </c>
      <c r="T2807" t="s">
        <v>161</v>
      </c>
      <c r="U2807" t="s">
        <v>161</v>
      </c>
    </row>
    <row r="2808" spans="1:21" hidden="1" x14ac:dyDescent="0.45">
      <c r="A2808" t="str">
        <f t="shared" si="54"/>
        <v>YAG5Non-EUL7F+MBiosciencesNorth West</v>
      </c>
      <c r="B2808" t="s">
        <v>116</v>
      </c>
      <c r="C2808" t="s">
        <v>140</v>
      </c>
      <c r="D2808">
        <v>5</v>
      </c>
      <c r="E2808" t="s">
        <v>162</v>
      </c>
      <c r="F2808" t="s">
        <v>145</v>
      </c>
      <c r="G2808" t="s">
        <v>138</v>
      </c>
      <c r="H2808" t="s">
        <v>61</v>
      </c>
      <c r="I2808" t="s">
        <v>151</v>
      </c>
      <c r="J2808">
        <v>60</v>
      </c>
      <c r="K2808">
        <v>0</v>
      </c>
      <c r="L2808">
        <v>60</v>
      </c>
      <c r="M2808">
        <v>68.099999999999994</v>
      </c>
      <c r="N2808">
        <v>6.8</v>
      </c>
      <c r="O2808">
        <v>15.4</v>
      </c>
      <c r="P2808">
        <v>19.899999999999999</v>
      </c>
      <c r="Q2808">
        <v>25.1</v>
      </c>
      <c r="R2808" t="s">
        <v>161</v>
      </c>
      <c r="S2808" t="s">
        <v>161</v>
      </c>
      <c r="T2808" t="s">
        <v>161</v>
      </c>
      <c r="U2808" t="s">
        <v>161</v>
      </c>
    </row>
    <row r="2809" spans="1:21" hidden="1" x14ac:dyDescent="0.45">
      <c r="A2809" t="str">
        <f t="shared" si="54"/>
        <v>YAG5Non-EUL7F+MBiosciencesNorthern Ireland</v>
      </c>
      <c r="B2809" t="s">
        <v>116</v>
      </c>
      <c r="C2809" t="s">
        <v>140</v>
      </c>
      <c r="D2809">
        <v>5</v>
      </c>
      <c r="E2809" t="s">
        <v>162</v>
      </c>
      <c r="F2809" t="s">
        <v>145</v>
      </c>
      <c r="G2809" t="s">
        <v>138</v>
      </c>
      <c r="H2809" t="s">
        <v>61</v>
      </c>
      <c r="I2809" t="s">
        <v>152</v>
      </c>
      <c r="J2809" t="s">
        <v>161</v>
      </c>
      <c r="K2809" t="s">
        <v>161</v>
      </c>
      <c r="L2809" t="s">
        <v>161</v>
      </c>
      <c r="M2809" t="s">
        <v>161</v>
      </c>
      <c r="N2809" t="s">
        <v>161</v>
      </c>
      <c r="O2809" t="s">
        <v>161</v>
      </c>
      <c r="P2809" t="s">
        <v>161</v>
      </c>
      <c r="Q2809" t="s">
        <v>161</v>
      </c>
      <c r="R2809" t="s">
        <v>157</v>
      </c>
      <c r="S2809" t="s">
        <v>157</v>
      </c>
      <c r="T2809" t="s">
        <v>157</v>
      </c>
      <c r="U2809" t="s">
        <v>157</v>
      </c>
    </row>
    <row r="2810" spans="1:21" hidden="1" x14ac:dyDescent="0.45">
      <c r="A2810" t="str">
        <f t="shared" si="54"/>
        <v>YAG5Non-EUL7F+MBiosciencesScotland</v>
      </c>
      <c r="B2810" t="s">
        <v>116</v>
      </c>
      <c r="C2810" t="s">
        <v>140</v>
      </c>
      <c r="D2810">
        <v>5</v>
      </c>
      <c r="E2810" t="s">
        <v>162</v>
      </c>
      <c r="F2810" t="s">
        <v>145</v>
      </c>
      <c r="G2810" t="s">
        <v>138</v>
      </c>
      <c r="H2810" t="s">
        <v>61</v>
      </c>
      <c r="I2810" t="s">
        <v>153</v>
      </c>
      <c r="J2810">
        <v>10</v>
      </c>
      <c r="K2810">
        <v>0</v>
      </c>
      <c r="L2810">
        <v>10</v>
      </c>
      <c r="M2810">
        <v>21.4</v>
      </c>
      <c r="N2810">
        <v>10.7</v>
      </c>
      <c r="O2810">
        <v>14.3</v>
      </c>
      <c r="P2810">
        <v>51.8</v>
      </c>
      <c r="Q2810">
        <v>67.8</v>
      </c>
      <c r="R2810" t="s">
        <v>161</v>
      </c>
      <c r="S2810" t="s">
        <v>161</v>
      </c>
      <c r="T2810" t="s">
        <v>161</v>
      </c>
      <c r="U2810" t="s">
        <v>161</v>
      </c>
    </row>
    <row r="2811" spans="1:21" hidden="1" x14ac:dyDescent="0.45">
      <c r="A2811" t="str">
        <f t="shared" si="54"/>
        <v>YAG5Non-EUL7F+MBiosciencesSouth East</v>
      </c>
      <c r="B2811" t="s">
        <v>116</v>
      </c>
      <c r="C2811" t="s">
        <v>140</v>
      </c>
      <c r="D2811">
        <v>5</v>
      </c>
      <c r="E2811" t="s">
        <v>162</v>
      </c>
      <c r="F2811" t="s">
        <v>145</v>
      </c>
      <c r="G2811" t="s">
        <v>138</v>
      </c>
      <c r="H2811" t="s">
        <v>61</v>
      </c>
      <c r="I2811" t="s">
        <v>154</v>
      </c>
      <c r="J2811">
        <v>60</v>
      </c>
      <c r="K2811">
        <v>0</v>
      </c>
      <c r="L2811">
        <v>60</v>
      </c>
      <c r="M2811">
        <v>44.1</v>
      </c>
      <c r="N2811">
        <v>5.0999999999999996</v>
      </c>
      <c r="O2811">
        <v>33.9</v>
      </c>
      <c r="P2811">
        <v>49</v>
      </c>
      <c r="Q2811">
        <v>50.8</v>
      </c>
      <c r="R2811">
        <v>20</v>
      </c>
      <c r="S2811">
        <v>25900</v>
      </c>
      <c r="T2811">
        <v>29600</v>
      </c>
      <c r="U2811">
        <v>33600</v>
      </c>
    </row>
    <row r="2812" spans="1:21" hidden="1" x14ac:dyDescent="0.45">
      <c r="A2812" t="str">
        <f t="shared" si="54"/>
        <v>YAG5Non-EUL7F+MBiosciencesSouth West</v>
      </c>
      <c r="B2812" t="s">
        <v>116</v>
      </c>
      <c r="C2812" t="s">
        <v>140</v>
      </c>
      <c r="D2812">
        <v>5</v>
      </c>
      <c r="E2812" t="s">
        <v>162</v>
      </c>
      <c r="F2812" t="s">
        <v>145</v>
      </c>
      <c r="G2812" t="s">
        <v>138</v>
      </c>
      <c r="H2812" t="s">
        <v>61</v>
      </c>
      <c r="I2812" t="s">
        <v>155</v>
      </c>
      <c r="J2812">
        <v>30</v>
      </c>
      <c r="K2812">
        <v>0</v>
      </c>
      <c r="L2812">
        <v>30</v>
      </c>
      <c r="M2812">
        <v>62</v>
      </c>
      <c r="N2812">
        <v>5.5</v>
      </c>
      <c r="O2812">
        <v>27.6</v>
      </c>
      <c r="P2812">
        <v>32.5</v>
      </c>
      <c r="Q2812">
        <v>32.5</v>
      </c>
      <c r="R2812" t="s">
        <v>161</v>
      </c>
      <c r="S2812" t="s">
        <v>161</v>
      </c>
      <c r="T2812" t="s">
        <v>161</v>
      </c>
      <c r="U2812" t="s">
        <v>161</v>
      </c>
    </row>
    <row r="2813" spans="1:21" hidden="1" x14ac:dyDescent="0.45">
      <c r="A2813" t="str">
        <f t="shared" si="54"/>
        <v>YAG5Non-EUL7F+MBiosciencesUnknown</v>
      </c>
      <c r="B2813" t="s">
        <v>116</v>
      </c>
      <c r="C2813" t="s">
        <v>140</v>
      </c>
      <c r="D2813">
        <v>5</v>
      </c>
      <c r="E2813" t="s">
        <v>162</v>
      </c>
      <c r="F2813" t="s">
        <v>145</v>
      </c>
      <c r="G2813" t="s">
        <v>138</v>
      </c>
      <c r="H2813" t="s">
        <v>61</v>
      </c>
      <c r="I2813" t="s">
        <v>156</v>
      </c>
      <c r="J2813" t="s">
        <v>161</v>
      </c>
      <c r="K2813" t="s">
        <v>161</v>
      </c>
      <c r="L2813" t="s">
        <v>161</v>
      </c>
      <c r="M2813" t="s">
        <v>161</v>
      </c>
      <c r="N2813" t="s">
        <v>161</v>
      </c>
      <c r="O2813" t="s">
        <v>161</v>
      </c>
      <c r="P2813" t="s">
        <v>161</v>
      </c>
      <c r="Q2813" t="s">
        <v>161</v>
      </c>
      <c r="R2813" t="s">
        <v>157</v>
      </c>
      <c r="S2813" t="s">
        <v>157</v>
      </c>
      <c r="T2813" t="s">
        <v>157</v>
      </c>
      <c r="U2813" t="s">
        <v>157</v>
      </c>
    </row>
    <row r="2814" spans="1:21" hidden="1" x14ac:dyDescent="0.45">
      <c r="A2814" t="str">
        <f t="shared" si="54"/>
        <v>YAG5Non-EUL7F+MBiosciencesWales</v>
      </c>
      <c r="B2814" t="s">
        <v>116</v>
      </c>
      <c r="C2814" t="s">
        <v>140</v>
      </c>
      <c r="D2814">
        <v>5</v>
      </c>
      <c r="E2814" t="s">
        <v>162</v>
      </c>
      <c r="F2814" t="s">
        <v>145</v>
      </c>
      <c r="G2814" t="s">
        <v>138</v>
      </c>
      <c r="H2814" t="s">
        <v>61</v>
      </c>
      <c r="I2814" t="s">
        <v>158</v>
      </c>
      <c r="J2814">
        <v>5</v>
      </c>
      <c r="K2814">
        <v>0</v>
      </c>
      <c r="L2814">
        <v>5</v>
      </c>
      <c r="M2814">
        <v>50</v>
      </c>
      <c r="N2814">
        <v>0</v>
      </c>
      <c r="O2814">
        <v>25</v>
      </c>
      <c r="P2814">
        <v>50</v>
      </c>
      <c r="Q2814">
        <v>50</v>
      </c>
      <c r="R2814" t="s">
        <v>161</v>
      </c>
      <c r="S2814" t="s">
        <v>161</v>
      </c>
      <c r="T2814" t="s">
        <v>161</v>
      </c>
      <c r="U2814" t="s">
        <v>161</v>
      </c>
    </row>
    <row r="2815" spans="1:21" hidden="1" x14ac:dyDescent="0.45">
      <c r="A2815" t="str">
        <f t="shared" si="54"/>
        <v>YAG5Non-EUL7F+MBiosciencesWest Midlands</v>
      </c>
      <c r="B2815" t="s">
        <v>116</v>
      </c>
      <c r="C2815" t="s">
        <v>140</v>
      </c>
      <c r="D2815">
        <v>5</v>
      </c>
      <c r="E2815" t="s">
        <v>162</v>
      </c>
      <c r="F2815" t="s">
        <v>145</v>
      </c>
      <c r="G2815" t="s">
        <v>138</v>
      </c>
      <c r="H2815" t="s">
        <v>61</v>
      </c>
      <c r="I2815" t="s">
        <v>159</v>
      </c>
      <c r="J2815">
        <v>45</v>
      </c>
      <c r="K2815">
        <v>0</v>
      </c>
      <c r="L2815">
        <v>45</v>
      </c>
      <c r="M2815">
        <v>59.9</v>
      </c>
      <c r="N2815">
        <v>6.9</v>
      </c>
      <c r="O2815">
        <v>19.5</v>
      </c>
      <c r="P2815">
        <v>22.9</v>
      </c>
      <c r="Q2815">
        <v>33.200000000000003</v>
      </c>
      <c r="R2815" t="s">
        <v>161</v>
      </c>
      <c r="S2815" t="s">
        <v>161</v>
      </c>
      <c r="T2815" t="s">
        <v>161</v>
      </c>
      <c r="U2815" t="s">
        <v>161</v>
      </c>
    </row>
    <row r="2816" spans="1:21" hidden="1" x14ac:dyDescent="0.45">
      <c r="A2816" t="str">
        <f t="shared" si="54"/>
        <v>YAG5Non-EUL7F+MBiosciencesYorkshire and The Humber</v>
      </c>
      <c r="B2816" t="s">
        <v>116</v>
      </c>
      <c r="C2816" t="s">
        <v>140</v>
      </c>
      <c r="D2816">
        <v>5</v>
      </c>
      <c r="E2816" t="s">
        <v>162</v>
      </c>
      <c r="F2816" t="s">
        <v>145</v>
      </c>
      <c r="G2816" t="s">
        <v>138</v>
      </c>
      <c r="H2816" t="s">
        <v>61</v>
      </c>
      <c r="I2816" t="s">
        <v>160</v>
      </c>
      <c r="J2816">
        <v>45</v>
      </c>
      <c r="K2816">
        <v>0</v>
      </c>
      <c r="L2816">
        <v>45</v>
      </c>
      <c r="M2816">
        <v>66.900000000000006</v>
      </c>
      <c r="N2816">
        <v>3.2</v>
      </c>
      <c r="O2816">
        <v>19.100000000000001</v>
      </c>
      <c r="P2816">
        <v>23.5</v>
      </c>
      <c r="Q2816">
        <v>29.9</v>
      </c>
      <c r="R2816" t="s">
        <v>161</v>
      </c>
      <c r="S2816" t="s">
        <v>161</v>
      </c>
      <c r="T2816" t="s">
        <v>161</v>
      </c>
      <c r="U2816" t="s">
        <v>161</v>
      </c>
    </row>
    <row r="2817" spans="1:21" hidden="1" x14ac:dyDescent="0.45">
      <c r="A2817" t="str">
        <f t="shared" si="54"/>
        <v>YAG5Non-EUL7F+MBiosciencesNA</v>
      </c>
      <c r="B2817" t="s">
        <v>116</v>
      </c>
      <c r="C2817" t="s">
        <v>140</v>
      </c>
      <c r="D2817">
        <v>5</v>
      </c>
      <c r="E2817" t="s">
        <v>162</v>
      </c>
      <c r="F2817" t="s">
        <v>145</v>
      </c>
      <c r="G2817" t="s">
        <v>138</v>
      </c>
      <c r="H2817" t="s">
        <v>61</v>
      </c>
      <c r="I2817" t="s">
        <v>157</v>
      </c>
      <c r="J2817">
        <v>310</v>
      </c>
      <c r="K2817">
        <v>93.5</v>
      </c>
      <c r="L2817">
        <v>20</v>
      </c>
      <c r="M2817">
        <v>0</v>
      </c>
      <c r="N2817">
        <v>0</v>
      </c>
      <c r="O2817">
        <v>0</v>
      </c>
      <c r="P2817">
        <v>0.3</v>
      </c>
      <c r="Q2817">
        <v>6.5</v>
      </c>
      <c r="R2817" t="s">
        <v>157</v>
      </c>
      <c r="S2817" t="s">
        <v>157</v>
      </c>
      <c r="T2817" t="s">
        <v>157</v>
      </c>
      <c r="U2817" t="s">
        <v>157</v>
      </c>
    </row>
    <row r="2818" spans="1:21" hidden="1" x14ac:dyDescent="0.45">
      <c r="A2818" t="str">
        <f t="shared" si="54"/>
        <v>YAG5Non-EUL8F+MBiosciencesAbroad</v>
      </c>
      <c r="B2818" t="s">
        <v>116</v>
      </c>
      <c r="C2818" t="s">
        <v>140</v>
      </c>
      <c r="D2818">
        <v>5</v>
      </c>
      <c r="E2818" t="s">
        <v>162</v>
      </c>
      <c r="F2818" t="s">
        <v>139</v>
      </c>
      <c r="G2818" t="s">
        <v>138</v>
      </c>
      <c r="H2818" t="s">
        <v>61</v>
      </c>
      <c r="I2818" t="s">
        <v>146</v>
      </c>
      <c r="J2818">
        <v>15</v>
      </c>
      <c r="K2818">
        <v>0</v>
      </c>
      <c r="L2818">
        <v>15</v>
      </c>
      <c r="M2818">
        <v>85.5</v>
      </c>
      <c r="N2818">
        <v>7.2</v>
      </c>
      <c r="O2818">
        <v>0</v>
      </c>
      <c r="P2818">
        <v>7.2</v>
      </c>
      <c r="Q2818">
        <v>7.2</v>
      </c>
      <c r="R2818" t="s">
        <v>157</v>
      </c>
      <c r="S2818" t="s">
        <v>157</v>
      </c>
      <c r="T2818" t="s">
        <v>157</v>
      </c>
      <c r="U2818" t="s">
        <v>157</v>
      </c>
    </row>
    <row r="2819" spans="1:21" hidden="1" x14ac:dyDescent="0.45">
      <c r="A2819" t="str">
        <f t="shared" si="54"/>
        <v>YAG5Non-EUL8F+MBiosciencesEast Midlands</v>
      </c>
      <c r="B2819" t="s">
        <v>116</v>
      </c>
      <c r="C2819" t="s">
        <v>140</v>
      </c>
      <c r="D2819">
        <v>5</v>
      </c>
      <c r="E2819" t="s">
        <v>162</v>
      </c>
      <c r="F2819" t="s">
        <v>139</v>
      </c>
      <c r="G2819" t="s">
        <v>138</v>
      </c>
      <c r="H2819" t="s">
        <v>61</v>
      </c>
      <c r="I2819" t="s">
        <v>147</v>
      </c>
      <c r="J2819">
        <v>30</v>
      </c>
      <c r="K2819">
        <v>0</v>
      </c>
      <c r="L2819">
        <v>30</v>
      </c>
      <c r="M2819">
        <v>80</v>
      </c>
      <c r="N2819">
        <v>3.6</v>
      </c>
      <c r="O2819">
        <v>16.399999999999999</v>
      </c>
      <c r="P2819">
        <v>16.399999999999999</v>
      </c>
      <c r="Q2819">
        <v>16.399999999999999</v>
      </c>
      <c r="R2819" t="s">
        <v>161</v>
      </c>
      <c r="S2819" t="s">
        <v>161</v>
      </c>
      <c r="T2819" t="s">
        <v>161</v>
      </c>
      <c r="U2819" t="s">
        <v>161</v>
      </c>
    </row>
    <row r="2820" spans="1:21" hidden="1" x14ac:dyDescent="0.45">
      <c r="A2820" t="str">
        <f t="shared" si="54"/>
        <v>YAG5Non-EUL8F+MBiosciencesEast of England</v>
      </c>
      <c r="B2820" t="s">
        <v>116</v>
      </c>
      <c r="C2820" t="s">
        <v>140</v>
      </c>
      <c r="D2820">
        <v>5</v>
      </c>
      <c r="E2820" t="s">
        <v>162</v>
      </c>
      <c r="F2820" t="s">
        <v>139</v>
      </c>
      <c r="G2820" t="s">
        <v>138</v>
      </c>
      <c r="H2820" t="s">
        <v>61</v>
      </c>
      <c r="I2820" t="s">
        <v>148</v>
      </c>
      <c r="J2820">
        <v>50</v>
      </c>
      <c r="K2820">
        <v>0</v>
      </c>
      <c r="L2820">
        <v>50</v>
      </c>
      <c r="M2820">
        <v>56.8</v>
      </c>
      <c r="N2820">
        <v>4.3</v>
      </c>
      <c r="O2820">
        <v>38.799999999999997</v>
      </c>
      <c r="P2820">
        <v>38.799999999999997</v>
      </c>
      <c r="Q2820">
        <v>38.799999999999997</v>
      </c>
      <c r="R2820">
        <v>20</v>
      </c>
      <c r="S2820">
        <v>30300</v>
      </c>
      <c r="T2820">
        <v>34700</v>
      </c>
      <c r="U2820">
        <v>47100</v>
      </c>
    </row>
    <row r="2821" spans="1:21" hidden="1" x14ac:dyDescent="0.45">
      <c r="A2821" t="str">
        <f t="shared" si="54"/>
        <v>YAG5Non-EUL8F+MBiosciencesLondon</v>
      </c>
      <c r="B2821" t="s">
        <v>116</v>
      </c>
      <c r="C2821" t="s">
        <v>140</v>
      </c>
      <c r="D2821">
        <v>5</v>
      </c>
      <c r="E2821" t="s">
        <v>162</v>
      </c>
      <c r="F2821" t="s">
        <v>139</v>
      </c>
      <c r="G2821" t="s">
        <v>138</v>
      </c>
      <c r="H2821" t="s">
        <v>61</v>
      </c>
      <c r="I2821" t="s">
        <v>149</v>
      </c>
      <c r="J2821">
        <v>35</v>
      </c>
      <c r="K2821">
        <v>0</v>
      </c>
      <c r="L2821">
        <v>35</v>
      </c>
      <c r="M2821">
        <v>39.9</v>
      </c>
      <c r="N2821">
        <v>3</v>
      </c>
      <c r="O2821">
        <v>53</v>
      </c>
      <c r="P2821">
        <v>54</v>
      </c>
      <c r="Q2821">
        <v>57.1</v>
      </c>
      <c r="R2821">
        <v>20</v>
      </c>
      <c r="S2821">
        <v>36900</v>
      </c>
      <c r="T2821">
        <v>38300</v>
      </c>
      <c r="U2821">
        <v>55800</v>
      </c>
    </row>
    <row r="2822" spans="1:21" hidden="1" x14ac:dyDescent="0.45">
      <c r="A2822" t="str">
        <f t="shared" si="54"/>
        <v>YAG5Non-EUL8F+MBiosciencesNorth East</v>
      </c>
      <c r="B2822" t="s">
        <v>116</v>
      </c>
      <c r="C2822" t="s">
        <v>140</v>
      </c>
      <c r="D2822">
        <v>5</v>
      </c>
      <c r="E2822" t="s">
        <v>162</v>
      </c>
      <c r="F2822" t="s">
        <v>139</v>
      </c>
      <c r="G2822" t="s">
        <v>138</v>
      </c>
      <c r="H2822" t="s">
        <v>61</v>
      </c>
      <c r="I2822" t="s">
        <v>150</v>
      </c>
      <c r="J2822">
        <v>10</v>
      </c>
      <c r="K2822">
        <v>0</v>
      </c>
      <c r="L2822">
        <v>10</v>
      </c>
      <c r="M2822">
        <v>88.9</v>
      </c>
      <c r="N2822">
        <v>0</v>
      </c>
      <c r="O2822">
        <v>11.1</v>
      </c>
      <c r="P2822">
        <v>11.1</v>
      </c>
      <c r="Q2822">
        <v>11.1</v>
      </c>
      <c r="R2822" t="s">
        <v>161</v>
      </c>
      <c r="S2822" t="s">
        <v>161</v>
      </c>
      <c r="T2822" t="s">
        <v>161</v>
      </c>
      <c r="U2822" t="s">
        <v>161</v>
      </c>
    </row>
    <row r="2823" spans="1:21" hidden="1" x14ac:dyDescent="0.45">
      <c r="A2823" t="str">
        <f t="shared" ref="A2823:A2886" si="55">"YAG"&amp;D2823 &amp;E2823 &amp;F2823 &amp; G2823 &amp;H2823 &amp;I2823</f>
        <v>YAG5Non-EUL8F+MBiosciencesNorth West</v>
      </c>
      <c r="B2823" t="s">
        <v>116</v>
      </c>
      <c r="C2823" t="s">
        <v>140</v>
      </c>
      <c r="D2823">
        <v>5</v>
      </c>
      <c r="E2823" t="s">
        <v>162</v>
      </c>
      <c r="F2823" t="s">
        <v>139</v>
      </c>
      <c r="G2823" t="s">
        <v>138</v>
      </c>
      <c r="H2823" t="s">
        <v>61</v>
      </c>
      <c r="I2823" t="s">
        <v>151</v>
      </c>
      <c r="J2823">
        <v>15</v>
      </c>
      <c r="K2823">
        <v>0</v>
      </c>
      <c r="L2823">
        <v>15</v>
      </c>
      <c r="M2823">
        <v>66.7</v>
      </c>
      <c r="N2823">
        <v>0</v>
      </c>
      <c r="O2823">
        <v>33.299999999999997</v>
      </c>
      <c r="P2823">
        <v>33.299999999999997</v>
      </c>
      <c r="Q2823">
        <v>33.299999999999997</v>
      </c>
      <c r="R2823" t="s">
        <v>161</v>
      </c>
      <c r="S2823" t="s">
        <v>161</v>
      </c>
      <c r="T2823" t="s">
        <v>161</v>
      </c>
      <c r="U2823" t="s">
        <v>161</v>
      </c>
    </row>
    <row r="2824" spans="1:21" hidden="1" x14ac:dyDescent="0.45">
      <c r="A2824" t="str">
        <f t="shared" si="55"/>
        <v>YAG5Non-EUL8F+MBiosciencesNorthern Ireland</v>
      </c>
      <c r="B2824" t="s">
        <v>116</v>
      </c>
      <c r="C2824" t="s">
        <v>140</v>
      </c>
      <c r="D2824">
        <v>5</v>
      </c>
      <c r="E2824" t="s">
        <v>162</v>
      </c>
      <c r="F2824" t="s">
        <v>139</v>
      </c>
      <c r="G2824" t="s">
        <v>138</v>
      </c>
      <c r="H2824" t="s">
        <v>61</v>
      </c>
      <c r="I2824" t="s">
        <v>152</v>
      </c>
      <c r="J2824" t="s">
        <v>161</v>
      </c>
      <c r="K2824" t="s">
        <v>161</v>
      </c>
      <c r="L2824" t="s">
        <v>161</v>
      </c>
      <c r="M2824" t="s">
        <v>161</v>
      </c>
      <c r="N2824" t="s">
        <v>161</v>
      </c>
      <c r="O2824" t="s">
        <v>161</v>
      </c>
      <c r="P2824" t="s">
        <v>161</v>
      </c>
      <c r="Q2824" t="s">
        <v>161</v>
      </c>
      <c r="R2824" t="s">
        <v>161</v>
      </c>
      <c r="S2824" t="s">
        <v>161</v>
      </c>
      <c r="T2824" t="s">
        <v>161</v>
      </c>
      <c r="U2824" t="s">
        <v>161</v>
      </c>
    </row>
    <row r="2825" spans="1:21" hidden="1" x14ac:dyDescent="0.45">
      <c r="A2825" t="str">
        <f t="shared" si="55"/>
        <v>YAG5Non-EUL8F+MBiosciencesScotland</v>
      </c>
      <c r="B2825" t="s">
        <v>116</v>
      </c>
      <c r="C2825" t="s">
        <v>140</v>
      </c>
      <c r="D2825">
        <v>5</v>
      </c>
      <c r="E2825" t="s">
        <v>162</v>
      </c>
      <c r="F2825" t="s">
        <v>139</v>
      </c>
      <c r="G2825" t="s">
        <v>138</v>
      </c>
      <c r="H2825" t="s">
        <v>61</v>
      </c>
      <c r="I2825" t="s">
        <v>153</v>
      </c>
      <c r="J2825">
        <v>10</v>
      </c>
      <c r="K2825">
        <v>0</v>
      </c>
      <c r="L2825">
        <v>10</v>
      </c>
      <c r="M2825">
        <v>42.9</v>
      </c>
      <c r="N2825">
        <v>0</v>
      </c>
      <c r="O2825">
        <v>42.9</v>
      </c>
      <c r="P2825">
        <v>57.1</v>
      </c>
      <c r="Q2825">
        <v>57.1</v>
      </c>
      <c r="R2825" t="s">
        <v>161</v>
      </c>
      <c r="S2825" t="s">
        <v>161</v>
      </c>
      <c r="T2825" t="s">
        <v>161</v>
      </c>
      <c r="U2825" t="s">
        <v>161</v>
      </c>
    </row>
    <row r="2826" spans="1:21" hidden="1" x14ac:dyDescent="0.45">
      <c r="A2826" t="str">
        <f t="shared" si="55"/>
        <v>YAG5Non-EUL8F+MBiosciencesSouth East</v>
      </c>
      <c r="B2826" t="s">
        <v>116</v>
      </c>
      <c r="C2826" t="s">
        <v>140</v>
      </c>
      <c r="D2826">
        <v>5</v>
      </c>
      <c r="E2826" t="s">
        <v>162</v>
      </c>
      <c r="F2826" t="s">
        <v>139</v>
      </c>
      <c r="G2826" t="s">
        <v>138</v>
      </c>
      <c r="H2826" t="s">
        <v>61</v>
      </c>
      <c r="I2826" t="s">
        <v>154</v>
      </c>
      <c r="J2826">
        <v>35</v>
      </c>
      <c r="K2826">
        <v>0</v>
      </c>
      <c r="L2826">
        <v>35</v>
      </c>
      <c r="M2826">
        <v>68.400000000000006</v>
      </c>
      <c r="N2826">
        <v>6.1</v>
      </c>
      <c r="O2826">
        <v>25.5</v>
      </c>
      <c r="P2826">
        <v>25.5</v>
      </c>
      <c r="Q2826">
        <v>25.5</v>
      </c>
      <c r="R2826" t="s">
        <v>161</v>
      </c>
      <c r="S2826" t="s">
        <v>161</v>
      </c>
      <c r="T2826" t="s">
        <v>161</v>
      </c>
      <c r="U2826" t="s">
        <v>161</v>
      </c>
    </row>
    <row r="2827" spans="1:21" hidden="1" x14ac:dyDescent="0.45">
      <c r="A2827" t="str">
        <f t="shared" si="55"/>
        <v>YAG5Non-EUL8F+MBiosciencesSouth West</v>
      </c>
      <c r="B2827" t="s">
        <v>116</v>
      </c>
      <c r="C2827" t="s">
        <v>140</v>
      </c>
      <c r="D2827">
        <v>5</v>
      </c>
      <c r="E2827" t="s">
        <v>162</v>
      </c>
      <c r="F2827" t="s">
        <v>139</v>
      </c>
      <c r="G2827" t="s">
        <v>138</v>
      </c>
      <c r="H2827" t="s">
        <v>61</v>
      </c>
      <c r="I2827" t="s">
        <v>155</v>
      </c>
      <c r="J2827">
        <v>10</v>
      </c>
      <c r="K2827">
        <v>0</v>
      </c>
      <c r="L2827">
        <v>10</v>
      </c>
      <c r="M2827">
        <v>78.900000000000006</v>
      </c>
      <c r="N2827">
        <v>0</v>
      </c>
      <c r="O2827">
        <v>21.1</v>
      </c>
      <c r="P2827">
        <v>21.1</v>
      </c>
      <c r="Q2827">
        <v>21.1</v>
      </c>
      <c r="R2827" t="s">
        <v>161</v>
      </c>
      <c r="S2827" t="s">
        <v>161</v>
      </c>
      <c r="T2827" t="s">
        <v>161</v>
      </c>
      <c r="U2827" t="s">
        <v>161</v>
      </c>
    </row>
    <row r="2828" spans="1:21" hidden="1" x14ac:dyDescent="0.45">
      <c r="A2828" t="str">
        <f t="shared" si="55"/>
        <v>YAG5Non-EUL8F+MBiosciencesWest Midlands</v>
      </c>
      <c r="B2828" t="s">
        <v>116</v>
      </c>
      <c r="C2828" t="s">
        <v>140</v>
      </c>
      <c r="D2828">
        <v>5</v>
      </c>
      <c r="E2828" t="s">
        <v>162</v>
      </c>
      <c r="F2828" t="s">
        <v>139</v>
      </c>
      <c r="G2828" t="s">
        <v>138</v>
      </c>
      <c r="H2828" t="s">
        <v>61</v>
      </c>
      <c r="I2828" t="s">
        <v>159</v>
      </c>
      <c r="J2828">
        <v>15</v>
      </c>
      <c r="K2828">
        <v>0</v>
      </c>
      <c r="L2828">
        <v>15</v>
      </c>
      <c r="M2828">
        <v>53.8</v>
      </c>
      <c r="N2828">
        <v>0</v>
      </c>
      <c r="O2828">
        <v>38.5</v>
      </c>
      <c r="P2828">
        <v>46.2</v>
      </c>
      <c r="Q2828">
        <v>46.2</v>
      </c>
      <c r="R2828" t="s">
        <v>161</v>
      </c>
      <c r="S2828" t="s">
        <v>161</v>
      </c>
      <c r="T2828" t="s">
        <v>161</v>
      </c>
      <c r="U2828" t="s">
        <v>161</v>
      </c>
    </row>
    <row r="2829" spans="1:21" hidden="1" x14ac:dyDescent="0.45">
      <c r="A2829" t="str">
        <f t="shared" si="55"/>
        <v>YAG5Non-EUL8F+MBiosciencesYorkshire and The Humber</v>
      </c>
      <c r="B2829" t="s">
        <v>116</v>
      </c>
      <c r="C2829" t="s">
        <v>140</v>
      </c>
      <c r="D2829">
        <v>5</v>
      </c>
      <c r="E2829" t="s">
        <v>162</v>
      </c>
      <c r="F2829" t="s">
        <v>139</v>
      </c>
      <c r="G2829" t="s">
        <v>138</v>
      </c>
      <c r="H2829" t="s">
        <v>61</v>
      </c>
      <c r="I2829" t="s">
        <v>160</v>
      </c>
      <c r="J2829">
        <v>15</v>
      </c>
      <c r="K2829">
        <v>0</v>
      </c>
      <c r="L2829">
        <v>15</v>
      </c>
      <c r="M2829">
        <v>55.2</v>
      </c>
      <c r="N2829">
        <v>6.9</v>
      </c>
      <c r="O2829">
        <v>37.9</v>
      </c>
      <c r="P2829">
        <v>37.9</v>
      </c>
      <c r="Q2829">
        <v>37.9</v>
      </c>
      <c r="R2829" t="s">
        <v>161</v>
      </c>
      <c r="S2829" t="s">
        <v>161</v>
      </c>
      <c r="T2829" t="s">
        <v>161</v>
      </c>
      <c r="U2829" t="s">
        <v>161</v>
      </c>
    </row>
    <row r="2830" spans="1:21" hidden="1" x14ac:dyDescent="0.45">
      <c r="A2830" t="str">
        <f t="shared" si="55"/>
        <v>YAG5Non-EUL8F+MBiosciencesNA</v>
      </c>
      <c r="B2830" t="s">
        <v>116</v>
      </c>
      <c r="C2830" t="s">
        <v>140</v>
      </c>
      <c r="D2830">
        <v>5</v>
      </c>
      <c r="E2830" t="s">
        <v>162</v>
      </c>
      <c r="F2830" t="s">
        <v>139</v>
      </c>
      <c r="G2830" t="s">
        <v>138</v>
      </c>
      <c r="H2830" t="s">
        <v>61</v>
      </c>
      <c r="I2830" t="s">
        <v>157</v>
      </c>
      <c r="J2830">
        <v>130</v>
      </c>
      <c r="K2830">
        <v>99.6</v>
      </c>
      <c r="L2830" t="s">
        <v>161</v>
      </c>
      <c r="M2830" t="s">
        <v>161</v>
      </c>
      <c r="N2830" t="s">
        <v>161</v>
      </c>
      <c r="O2830" t="s">
        <v>161</v>
      </c>
      <c r="P2830" t="s">
        <v>161</v>
      </c>
      <c r="Q2830" t="s">
        <v>161</v>
      </c>
      <c r="R2830" t="s">
        <v>157</v>
      </c>
      <c r="S2830" t="s">
        <v>157</v>
      </c>
      <c r="T2830" t="s">
        <v>157</v>
      </c>
      <c r="U2830" t="s">
        <v>157</v>
      </c>
    </row>
    <row r="2831" spans="1:21" hidden="1" x14ac:dyDescent="0.45">
      <c r="A2831" t="str">
        <f t="shared" si="55"/>
        <v>YAG3Non-EUL7F+MBiosciencesAbroad</v>
      </c>
      <c r="B2831" t="s">
        <v>116</v>
      </c>
      <c r="C2831" t="s">
        <v>141</v>
      </c>
      <c r="D2831">
        <v>3</v>
      </c>
      <c r="E2831" t="s">
        <v>162</v>
      </c>
      <c r="F2831" t="s">
        <v>145</v>
      </c>
      <c r="G2831" t="s">
        <v>138</v>
      </c>
      <c r="H2831" t="s">
        <v>61</v>
      </c>
      <c r="I2831" t="s">
        <v>146</v>
      </c>
      <c r="J2831">
        <v>15</v>
      </c>
      <c r="K2831">
        <v>0</v>
      </c>
      <c r="L2831">
        <v>15</v>
      </c>
      <c r="M2831">
        <v>82.3</v>
      </c>
      <c r="N2831">
        <v>8.8000000000000007</v>
      </c>
      <c r="O2831">
        <v>0</v>
      </c>
      <c r="P2831">
        <v>8.8000000000000007</v>
      </c>
      <c r="Q2831">
        <v>8.8000000000000007</v>
      </c>
      <c r="R2831" t="s">
        <v>157</v>
      </c>
      <c r="S2831" t="s">
        <v>157</v>
      </c>
      <c r="T2831" t="s">
        <v>157</v>
      </c>
      <c r="U2831" t="s">
        <v>157</v>
      </c>
    </row>
    <row r="2832" spans="1:21" hidden="1" x14ac:dyDescent="0.45">
      <c r="A2832" t="str">
        <f t="shared" si="55"/>
        <v>YAG3Non-EUL7F+MBiosciencesEast Midlands</v>
      </c>
      <c r="B2832" t="s">
        <v>116</v>
      </c>
      <c r="C2832" t="s">
        <v>141</v>
      </c>
      <c r="D2832">
        <v>3</v>
      </c>
      <c r="E2832" t="s">
        <v>162</v>
      </c>
      <c r="F2832" t="s">
        <v>145</v>
      </c>
      <c r="G2832" t="s">
        <v>138</v>
      </c>
      <c r="H2832" t="s">
        <v>61</v>
      </c>
      <c r="I2832" t="s">
        <v>147</v>
      </c>
      <c r="J2832">
        <v>65</v>
      </c>
      <c r="K2832">
        <v>0</v>
      </c>
      <c r="L2832">
        <v>65</v>
      </c>
      <c r="M2832">
        <v>64.400000000000006</v>
      </c>
      <c r="N2832">
        <v>0</v>
      </c>
      <c r="O2832">
        <v>11.1</v>
      </c>
      <c r="P2832">
        <v>27.4</v>
      </c>
      <c r="Q2832">
        <v>35.6</v>
      </c>
      <c r="R2832" t="s">
        <v>161</v>
      </c>
      <c r="S2832" t="s">
        <v>161</v>
      </c>
      <c r="T2832" t="s">
        <v>161</v>
      </c>
      <c r="U2832" t="s">
        <v>161</v>
      </c>
    </row>
    <row r="2833" spans="1:21" hidden="1" x14ac:dyDescent="0.45">
      <c r="A2833" t="str">
        <f t="shared" si="55"/>
        <v>YAG3Non-EUL7F+MBiosciencesEast of England</v>
      </c>
      <c r="B2833" t="s">
        <v>116</v>
      </c>
      <c r="C2833" t="s">
        <v>141</v>
      </c>
      <c r="D2833">
        <v>3</v>
      </c>
      <c r="E2833" t="s">
        <v>162</v>
      </c>
      <c r="F2833" t="s">
        <v>145</v>
      </c>
      <c r="G2833" t="s">
        <v>138</v>
      </c>
      <c r="H2833" t="s">
        <v>61</v>
      </c>
      <c r="I2833" t="s">
        <v>148</v>
      </c>
      <c r="J2833">
        <v>45</v>
      </c>
      <c r="K2833">
        <v>0</v>
      </c>
      <c r="L2833">
        <v>45</v>
      </c>
      <c r="M2833">
        <v>46.5</v>
      </c>
      <c r="N2833">
        <v>0</v>
      </c>
      <c r="O2833">
        <v>28.2</v>
      </c>
      <c r="P2833">
        <v>44.5</v>
      </c>
      <c r="Q2833">
        <v>53.5</v>
      </c>
      <c r="R2833">
        <v>15</v>
      </c>
      <c r="S2833">
        <v>8800</v>
      </c>
      <c r="T2833">
        <v>15000</v>
      </c>
      <c r="U2833">
        <v>26600</v>
      </c>
    </row>
    <row r="2834" spans="1:21" hidden="1" x14ac:dyDescent="0.45">
      <c r="A2834" t="str">
        <f t="shared" si="55"/>
        <v>YAG3Non-EUL7F+MBiosciencesLondon</v>
      </c>
      <c r="B2834" t="s">
        <v>116</v>
      </c>
      <c r="C2834" t="s">
        <v>141</v>
      </c>
      <c r="D2834">
        <v>3</v>
      </c>
      <c r="E2834" t="s">
        <v>162</v>
      </c>
      <c r="F2834" t="s">
        <v>145</v>
      </c>
      <c r="G2834" t="s">
        <v>138</v>
      </c>
      <c r="H2834" t="s">
        <v>61</v>
      </c>
      <c r="I2834" t="s">
        <v>149</v>
      </c>
      <c r="J2834">
        <v>75</v>
      </c>
      <c r="K2834">
        <v>0</v>
      </c>
      <c r="L2834">
        <v>75</v>
      </c>
      <c r="M2834">
        <v>45.5</v>
      </c>
      <c r="N2834">
        <v>1.4</v>
      </c>
      <c r="O2834">
        <v>25.9</v>
      </c>
      <c r="P2834">
        <v>43.6</v>
      </c>
      <c r="Q2834">
        <v>53.2</v>
      </c>
      <c r="R2834">
        <v>20</v>
      </c>
      <c r="S2834">
        <v>24200</v>
      </c>
      <c r="T2834">
        <v>27400</v>
      </c>
      <c r="U2834">
        <v>36100</v>
      </c>
    </row>
    <row r="2835" spans="1:21" hidden="1" x14ac:dyDescent="0.45">
      <c r="A2835" t="str">
        <f t="shared" si="55"/>
        <v>YAG3Non-EUL7F+MBiosciencesNorth East</v>
      </c>
      <c r="B2835" t="s">
        <v>116</v>
      </c>
      <c r="C2835" t="s">
        <v>141</v>
      </c>
      <c r="D2835">
        <v>3</v>
      </c>
      <c r="E2835" t="s">
        <v>162</v>
      </c>
      <c r="F2835" t="s">
        <v>145</v>
      </c>
      <c r="G2835" t="s">
        <v>138</v>
      </c>
      <c r="H2835" t="s">
        <v>61</v>
      </c>
      <c r="I2835" t="s">
        <v>150</v>
      </c>
      <c r="J2835">
        <v>25</v>
      </c>
      <c r="K2835">
        <v>0</v>
      </c>
      <c r="L2835">
        <v>25</v>
      </c>
      <c r="M2835">
        <v>85.7</v>
      </c>
      <c r="N2835">
        <v>4.3</v>
      </c>
      <c r="O2835">
        <v>5.7</v>
      </c>
      <c r="P2835">
        <v>10</v>
      </c>
      <c r="Q2835">
        <v>10</v>
      </c>
      <c r="R2835" t="s">
        <v>161</v>
      </c>
      <c r="S2835" t="s">
        <v>161</v>
      </c>
      <c r="T2835" t="s">
        <v>161</v>
      </c>
      <c r="U2835" t="s">
        <v>161</v>
      </c>
    </row>
    <row r="2836" spans="1:21" hidden="1" x14ac:dyDescent="0.45">
      <c r="A2836" t="str">
        <f t="shared" si="55"/>
        <v>YAG3Non-EUL7F+MBiosciencesNorth West</v>
      </c>
      <c r="B2836" t="s">
        <v>116</v>
      </c>
      <c r="C2836" t="s">
        <v>141</v>
      </c>
      <c r="D2836">
        <v>3</v>
      </c>
      <c r="E2836" t="s">
        <v>162</v>
      </c>
      <c r="F2836" t="s">
        <v>145</v>
      </c>
      <c r="G2836" t="s">
        <v>138</v>
      </c>
      <c r="H2836" t="s">
        <v>61</v>
      </c>
      <c r="I2836" t="s">
        <v>151</v>
      </c>
      <c r="J2836">
        <v>35</v>
      </c>
      <c r="K2836">
        <v>0</v>
      </c>
      <c r="L2836">
        <v>35</v>
      </c>
      <c r="M2836">
        <v>51</v>
      </c>
      <c r="N2836">
        <v>2.1</v>
      </c>
      <c r="O2836">
        <v>25</v>
      </c>
      <c r="P2836">
        <v>32.799999999999997</v>
      </c>
      <c r="Q2836">
        <v>46.9</v>
      </c>
      <c r="R2836" t="s">
        <v>161</v>
      </c>
      <c r="S2836" t="s">
        <v>161</v>
      </c>
      <c r="T2836" t="s">
        <v>161</v>
      </c>
      <c r="U2836" t="s">
        <v>161</v>
      </c>
    </row>
    <row r="2837" spans="1:21" hidden="1" x14ac:dyDescent="0.45">
      <c r="A2837" t="str">
        <f t="shared" si="55"/>
        <v>YAG3Non-EUL7F+MBiosciencesNorthern Ireland</v>
      </c>
      <c r="B2837" t="s">
        <v>116</v>
      </c>
      <c r="C2837" t="s">
        <v>141</v>
      </c>
      <c r="D2837">
        <v>3</v>
      </c>
      <c r="E2837" t="s">
        <v>162</v>
      </c>
      <c r="F2837" t="s">
        <v>145</v>
      </c>
      <c r="G2837" t="s">
        <v>138</v>
      </c>
      <c r="H2837" t="s">
        <v>61</v>
      </c>
      <c r="I2837" t="s">
        <v>152</v>
      </c>
      <c r="J2837" t="s">
        <v>161</v>
      </c>
      <c r="K2837" t="s">
        <v>161</v>
      </c>
      <c r="L2837" t="s">
        <v>161</v>
      </c>
      <c r="M2837" t="s">
        <v>161</v>
      </c>
      <c r="N2837" t="s">
        <v>161</v>
      </c>
      <c r="O2837" t="s">
        <v>161</v>
      </c>
      <c r="P2837" t="s">
        <v>161</v>
      </c>
      <c r="Q2837" t="s">
        <v>161</v>
      </c>
      <c r="R2837" t="s">
        <v>157</v>
      </c>
      <c r="S2837" t="s">
        <v>157</v>
      </c>
      <c r="T2837" t="s">
        <v>157</v>
      </c>
      <c r="U2837" t="s">
        <v>157</v>
      </c>
    </row>
    <row r="2838" spans="1:21" hidden="1" x14ac:dyDescent="0.45">
      <c r="A2838" t="str">
        <f t="shared" si="55"/>
        <v>YAG3Non-EUL7F+MBiosciencesScotland</v>
      </c>
      <c r="B2838" t="s">
        <v>116</v>
      </c>
      <c r="C2838" t="s">
        <v>141</v>
      </c>
      <c r="D2838">
        <v>3</v>
      </c>
      <c r="E2838" t="s">
        <v>162</v>
      </c>
      <c r="F2838" t="s">
        <v>145</v>
      </c>
      <c r="G2838" t="s">
        <v>138</v>
      </c>
      <c r="H2838" t="s">
        <v>61</v>
      </c>
      <c r="I2838" t="s">
        <v>153</v>
      </c>
      <c r="J2838">
        <v>15</v>
      </c>
      <c r="K2838">
        <v>0</v>
      </c>
      <c r="L2838">
        <v>15</v>
      </c>
      <c r="M2838">
        <v>28</v>
      </c>
      <c r="N2838">
        <v>0</v>
      </c>
      <c r="O2838">
        <v>8</v>
      </c>
      <c r="P2838">
        <v>32</v>
      </c>
      <c r="Q2838">
        <v>72</v>
      </c>
      <c r="R2838" t="s">
        <v>161</v>
      </c>
      <c r="S2838" t="s">
        <v>161</v>
      </c>
      <c r="T2838" t="s">
        <v>161</v>
      </c>
      <c r="U2838" t="s">
        <v>161</v>
      </c>
    </row>
    <row r="2839" spans="1:21" hidden="1" x14ac:dyDescent="0.45">
      <c r="A2839" t="str">
        <f t="shared" si="55"/>
        <v>YAG3Non-EUL7F+MBiosciencesSouth East</v>
      </c>
      <c r="B2839" t="s">
        <v>116</v>
      </c>
      <c r="C2839" t="s">
        <v>141</v>
      </c>
      <c r="D2839">
        <v>3</v>
      </c>
      <c r="E2839" t="s">
        <v>162</v>
      </c>
      <c r="F2839" t="s">
        <v>145</v>
      </c>
      <c r="G2839" t="s">
        <v>138</v>
      </c>
      <c r="H2839" t="s">
        <v>61</v>
      </c>
      <c r="I2839" t="s">
        <v>154</v>
      </c>
      <c r="J2839">
        <v>40</v>
      </c>
      <c r="K2839">
        <v>0</v>
      </c>
      <c r="L2839">
        <v>40</v>
      </c>
      <c r="M2839">
        <v>48.2</v>
      </c>
      <c r="N2839">
        <v>2.8</v>
      </c>
      <c r="O2839">
        <v>21.6</v>
      </c>
      <c r="P2839">
        <v>42.2</v>
      </c>
      <c r="Q2839">
        <v>49.1</v>
      </c>
      <c r="R2839" t="s">
        <v>161</v>
      </c>
      <c r="S2839" t="s">
        <v>161</v>
      </c>
      <c r="T2839" t="s">
        <v>161</v>
      </c>
      <c r="U2839" t="s">
        <v>161</v>
      </c>
    </row>
    <row r="2840" spans="1:21" hidden="1" x14ac:dyDescent="0.45">
      <c r="A2840" t="str">
        <f t="shared" si="55"/>
        <v>YAG3Non-EUL7F+MBiosciencesSouth West</v>
      </c>
      <c r="B2840" t="s">
        <v>116</v>
      </c>
      <c r="C2840" t="s">
        <v>141</v>
      </c>
      <c r="D2840">
        <v>3</v>
      </c>
      <c r="E2840" t="s">
        <v>162</v>
      </c>
      <c r="F2840" t="s">
        <v>145</v>
      </c>
      <c r="G2840" t="s">
        <v>138</v>
      </c>
      <c r="H2840" t="s">
        <v>61</v>
      </c>
      <c r="I2840" t="s">
        <v>155</v>
      </c>
      <c r="J2840">
        <v>30</v>
      </c>
      <c r="K2840">
        <v>0</v>
      </c>
      <c r="L2840">
        <v>30</v>
      </c>
      <c r="M2840">
        <v>45.9</v>
      </c>
      <c r="N2840">
        <v>3.8</v>
      </c>
      <c r="O2840">
        <v>18.5</v>
      </c>
      <c r="P2840">
        <v>46.5</v>
      </c>
      <c r="Q2840">
        <v>50.3</v>
      </c>
      <c r="R2840" t="s">
        <v>161</v>
      </c>
      <c r="S2840" t="s">
        <v>161</v>
      </c>
      <c r="T2840" t="s">
        <v>161</v>
      </c>
      <c r="U2840" t="s">
        <v>161</v>
      </c>
    </row>
    <row r="2841" spans="1:21" hidden="1" x14ac:dyDescent="0.45">
      <c r="A2841" t="str">
        <f t="shared" si="55"/>
        <v>YAG3Non-EUL7F+MBiosciencesWales</v>
      </c>
      <c r="B2841" t="s">
        <v>116</v>
      </c>
      <c r="C2841" t="s">
        <v>141</v>
      </c>
      <c r="D2841">
        <v>3</v>
      </c>
      <c r="E2841" t="s">
        <v>162</v>
      </c>
      <c r="F2841" t="s">
        <v>145</v>
      </c>
      <c r="G2841" t="s">
        <v>138</v>
      </c>
      <c r="H2841" t="s">
        <v>61</v>
      </c>
      <c r="I2841" t="s">
        <v>158</v>
      </c>
      <c r="J2841">
        <v>5</v>
      </c>
      <c r="K2841">
        <v>0</v>
      </c>
      <c r="L2841">
        <v>5</v>
      </c>
      <c r="M2841">
        <v>28.6</v>
      </c>
      <c r="N2841">
        <v>0</v>
      </c>
      <c r="O2841">
        <v>57.1</v>
      </c>
      <c r="P2841">
        <v>71.400000000000006</v>
      </c>
      <c r="Q2841">
        <v>71.400000000000006</v>
      </c>
      <c r="R2841" t="s">
        <v>161</v>
      </c>
      <c r="S2841" t="s">
        <v>161</v>
      </c>
      <c r="T2841" t="s">
        <v>161</v>
      </c>
      <c r="U2841" t="s">
        <v>161</v>
      </c>
    </row>
    <row r="2842" spans="1:21" hidden="1" x14ac:dyDescent="0.45">
      <c r="A2842" t="str">
        <f t="shared" si="55"/>
        <v>YAG3Non-EUL7F+MBiosciencesWest Midlands</v>
      </c>
      <c r="B2842" t="s">
        <v>116</v>
      </c>
      <c r="C2842" t="s">
        <v>141</v>
      </c>
      <c r="D2842">
        <v>3</v>
      </c>
      <c r="E2842" t="s">
        <v>162</v>
      </c>
      <c r="F2842" t="s">
        <v>145</v>
      </c>
      <c r="G2842" t="s">
        <v>138</v>
      </c>
      <c r="H2842" t="s">
        <v>61</v>
      </c>
      <c r="I2842" t="s">
        <v>159</v>
      </c>
      <c r="J2842">
        <v>35</v>
      </c>
      <c r="K2842">
        <v>0</v>
      </c>
      <c r="L2842">
        <v>35</v>
      </c>
      <c r="M2842">
        <v>64.5</v>
      </c>
      <c r="N2842">
        <v>0</v>
      </c>
      <c r="O2842">
        <v>19.399999999999999</v>
      </c>
      <c r="P2842">
        <v>29</v>
      </c>
      <c r="Q2842">
        <v>35.5</v>
      </c>
      <c r="R2842" t="s">
        <v>161</v>
      </c>
      <c r="S2842" t="s">
        <v>161</v>
      </c>
      <c r="T2842" t="s">
        <v>161</v>
      </c>
      <c r="U2842" t="s">
        <v>161</v>
      </c>
    </row>
    <row r="2843" spans="1:21" hidden="1" x14ac:dyDescent="0.45">
      <c r="A2843" t="str">
        <f t="shared" si="55"/>
        <v>YAG3Non-EUL7F+MBiosciencesYorkshire and The Humber</v>
      </c>
      <c r="B2843" t="s">
        <v>116</v>
      </c>
      <c r="C2843" t="s">
        <v>141</v>
      </c>
      <c r="D2843">
        <v>3</v>
      </c>
      <c r="E2843" t="s">
        <v>162</v>
      </c>
      <c r="F2843" t="s">
        <v>145</v>
      </c>
      <c r="G2843" t="s">
        <v>138</v>
      </c>
      <c r="H2843" t="s">
        <v>61</v>
      </c>
      <c r="I2843" t="s">
        <v>160</v>
      </c>
      <c r="J2843">
        <v>25</v>
      </c>
      <c r="K2843">
        <v>0</v>
      </c>
      <c r="L2843">
        <v>25</v>
      </c>
      <c r="M2843">
        <v>50.2</v>
      </c>
      <c r="N2843">
        <v>6</v>
      </c>
      <c r="O2843">
        <v>17.899999999999999</v>
      </c>
      <c r="P2843">
        <v>28.2</v>
      </c>
      <c r="Q2843">
        <v>43.9</v>
      </c>
      <c r="R2843" t="s">
        <v>161</v>
      </c>
      <c r="S2843" t="s">
        <v>161</v>
      </c>
      <c r="T2843" t="s">
        <v>161</v>
      </c>
      <c r="U2843" t="s">
        <v>161</v>
      </c>
    </row>
    <row r="2844" spans="1:21" hidden="1" x14ac:dyDescent="0.45">
      <c r="A2844" t="str">
        <f t="shared" si="55"/>
        <v>YAG3Non-EUL7F+MBiosciencesNA</v>
      </c>
      <c r="B2844" t="s">
        <v>116</v>
      </c>
      <c r="C2844" t="s">
        <v>141</v>
      </c>
      <c r="D2844">
        <v>3</v>
      </c>
      <c r="E2844" t="s">
        <v>162</v>
      </c>
      <c r="F2844" t="s">
        <v>145</v>
      </c>
      <c r="G2844" t="s">
        <v>138</v>
      </c>
      <c r="H2844" t="s">
        <v>61</v>
      </c>
      <c r="I2844" t="s">
        <v>157</v>
      </c>
      <c r="J2844">
        <v>375</v>
      </c>
      <c r="K2844">
        <v>86</v>
      </c>
      <c r="L2844">
        <v>55</v>
      </c>
      <c r="M2844">
        <v>0.3</v>
      </c>
      <c r="N2844">
        <v>0</v>
      </c>
      <c r="O2844">
        <v>0</v>
      </c>
      <c r="P2844">
        <v>0</v>
      </c>
      <c r="Q2844">
        <v>13.8</v>
      </c>
      <c r="R2844" t="s">
        <v>157</v>
      </c>
      <c r="S2844" t="s">
        <v>157</v>
      </c>
      <c r="T2844" t="s">
        <v>157</v>
      </c>
      <c r="U2844" t="s">
        <v>157</v>
      </c>
    </row>
    <row r="2845" spans="1:21" hidden="1" x14ac:dyDescent="0.45">
      <c r="A2845" t="str">
        <f t="shared" si="55"/>
        <v>YAG3Non-EUL8F+MBiosciencesAbroad</v>
      </c>
      <c r="B2845" t="s">
        <v>116</v>
      </c>
      <c r="C2845" t="s">
        <v>141</v>
      </c>
      <c r="D2845">
        <v>3</v>
      </c>
      <c r="E2845" t="s">
        <v>162</v>
      </c>
      <c r="F2845" t="s">
        <v>139</v>
      </c>
      <c r="G2845" t="s">
        <v>138</v>
      </c>
      <c r="H2845" t="s">
        <v>61</v>
      </c>
      <c r="I2845" t="s">
        <v>146</v>
      </c>
      <c r="J2845">
        <v>10</v>
      </c>
      <c r="K2845">
        <v>0</v>
      </c>
      <c r="L2845">
        <v>10</v>
      </c>
      <c r="M2845">
        <v>89.7</v>
      </c>
      <c r="N2845">
        <v>0</v>
      </c>
      <c r="O2845">
        <v>10.3</v>
      </c>
      <c r="P2845">
        <v>10.3</v>
      </c>
      <c r="Q2845">
        <v>10.3</v>
      </c>
      <c r="R2845" t="s">
        <v>157</v>
      </c>
      <c r="S2845" t="s">
        <v>157</v>
      </c>
      <c r="T2845" t="s">
        <v>157</v>
      </c>
      <c r="U2845" t="s">
        <v>157</v>
      </c>
    </row>
    <row r="2846" spans="1:21" hidden="1" x14ac:dyDescent="0.45">
      <c r="A2846" t="str">
        <f t="shared" si="55"/>
        <v>YAG3Non-EUL8F+MBiosciencesEast Midlands</v>
      </c>
      <c r="B2846" t="s">
        <v>116</v>
      </c>
      <c r="C2846" t="s">
        <v>141</v>
      </c>
      <c r="D2846">
        <v>3</v>
      </c>
      <c r="E2846" t="s">
        <v>162</v>
      </c>
      <c r="F2846" t="s">
        <v>139</v>
      </c>
      <c r="G2846" t="s">
        <v>138</v>
      </c>
      <c r="H2846" t="s">
        <v>61</v>
      </c>
      <c r="I2846" t="s">
        <v>147</v>
      </c>
      <c r="J2846">
        <v>15</v>
      </c>
      <c r="K2846">
        <v>0</v>
      </c>
      <c r="L2846">
        <v>15</v>
      </c>
      <c r="M2846">
        <v>41.7</v>
      </c>
      <c r="N2846">
        <v>8.3000000000000007</v>
      </c>
      <c r="O2846">
        <v>50</v>
      </c>
      <c r="P2846">
        <v>50</v>
      </c>
      <c r="Q2846">
        <v>50</v>
      </c>
      <c r="R2846" t="s">
        <v>161</v>
      </c>
      <c r="S2846" t="s">
        <v>161</v>
      </c>
      <c r="T2846" t="s">
        <v>161</v>
      </c>
      <c r="U2846" t="s">
        <v>161</v>
      </c>
    </row>
    <row r="2847" spans="1:21" hidden="1" x14ac:dyDescent="0.45">
      <c r="A2847" t="str">
        <f t="shared" si="55"/>
        <v>YAG3Non-EUL8F+MBiosciencesEast of England</v>
      </c>
      <c r="B2847" t="s">
        <v>116</v>
      </c>
      <c r="C2847" t="s">
        <v>141</v>
      </c>
      <c r="D2847">
        <v>3</v>
      </c>
      <c r="E2847" t="s">
        <v>162</v>
      </c>
      <c r="F2847" t="s">
        <v>139</v>
      </c>
      <c r="G2847" t="s">
        <v>138</v>
      </c>
      <c r="H2847" t="s">
        <v>61</v>
      </c>
      <c r="I2847" t="s">
        <v>148</v>
      </c>
      <c r="J2847">
        <v>45</v>
      </c>
      <c r="K2847">
        <v>0</v>
      </c>
      <c r="L2847">
        <v>45</v>
      </c>
      <c r="M2847">
        <v>46.5</v>
      </c>
      <c r="N2847">
        <v>11.1</v>
      </c>
      <c r="O2847">
        <v>42.4</v>
      </c>
      <c r="P2847">
        <v>42.4</v>
      </c>
      <c r="Q2847">
        <v>42.4</v>
      </c>
      <c r="R2847">
        <v>20</v>
      </c>
      <c r="S2847">
        <v>31400</v>
      </c>
      <c r="T2847">
        <v>34700</v>
      </c>
      <c r="U2847">
        <v>39400</v>
      </c>
    </row>
    <row r="2848" spans="1:21" hidden="1" x14ac:dyDescent="0.45">
      <c r="A2848" t="str">
        <f t="shared" si="55"/>
        <v>YAG3Non-EUL8F+MBiosciencesLondon</v>
      </c>
      <c r="B2848" t="s">
        <v>116</v>
      </c>
      <c r="C2848" t="s">
        <v>141</v>
      </c>
      <c r="D2848">
        <v>3</v>
      </c>
      <c r="E2848" t="s">
        <v>162</v>
      </c>
      <c r="F2848" t="s">
        <v>139</v>
      </c>
      <c r="G2848" t="s">
        <v>138</v>
      </c>
      <c r="H2848" t="s">
        <v>61</v>
      </c>
      <c r="I2848" t="s">
        <v>149</v>
      </c>
      <c r="J2848">
        <v>30</v>
      </c>
      <c r="K2848">
        <v>0</v>
      </c>
      <c r="L2848">
        <v>30</v>
      </c>
      <c r="M2848">
        <v>32.299999999999997</v>
      </c>
      <c r="N2848">
        <v>16.5</v>
      </c>
      <c r="O2848">
        <v>51.3</v>
      </c>
      <c r="P2848">
        <v>51.3</v>
      </c>
      <c r="Q2848">
        <v>51.3</v>
      </c>
      <c r="R2848">
        <v>15</v>
      </c>
      <c r="S2848">
        <v>33200</v>
      </c>
      <c r="T2848">
        <v>36500</v>
      </c>
      <c r="U2848">
        <v>37600</v>
      </c>
    </row>
    <row r="2849" spans="1:21" hidden="1" x14ac:dyDescent="0.45">
      <c r="A2849" t="str">
        <f t="shared" si="55"/>
        <v>YAG3Non-EUL8F+MBiosciencesNorth East</v>
      </c>
      <c r="B2849" t="s">
        <v>116</v>
      </c>
      <c r="C2849" t="s">
        <v>141</v>
      </c>
      <c r="D2849">
        <v>3</v>
      </c>
      <c r="E2849" t="s">
        <v>162</v>
      </c>
      <c r="F2849" t="s">
        <v>139</v>
      </c>
      <c r="G2849" t="s">
        <v>138</v>
      </c>
      <c r="H2849" t="s">
        <v>61</v>
      </c>
      <c r="I2849" t="s">
        <v>150</v>
      </c>
      <c r="J2849">
        <v>10</v>
      </c>
      <c r="K2849">
        <v>0</v>
      </c>
      <c r="L2849">
        <v>10</v>
      </c>
      <c r="M2849">
        <v>50</v>
      </c>
      <c r="N2849">
        <v>0</v>
      </c>
      <c r="O2849">
        <v>50</v>
      </c>
      <c r="P2849">
        <v>50</v>
      </c>
      <c r="Q2849">
        <v>50</v>
      </c>
      <c r="R2849" t="s">
        <v>161</v>
      </c>
      <c r="S2849" t="s">
        <v>161</v>
      </c>
      <c r="T2849" t="s">
        <v>161</v>
      </c>
      <c r="U2849" t="s">
        <v>161</v>
      </c>
    </row>
    <row r="2850" spans="1:21" hidden="1" x14ac:dyDescent="0.45">
      <c r="A2850" t="str">
        <f t="shared" si="55"/>
        <v>YAG3Non-EUL8F+MBiosciencesNorth West</v>
      </c>
      <c r="B2850" t="s">
        <v>116</v>
      </c>
      <c r="C2850" t="s">
        <v>141</v>
      </c>
      <c r="D2850">
        <v>3</v>
      </c>
      <c r="E2850" t="s">
        <v>162</v>
      </c>
      <c r="F2850" t="s">
        <v>139</v>
      </c>
      <c r="G2850" t="s">
        <v>138</v>
      </c>
      <c r="H2850" t="s">
        <v>61</v>
      </c>
      <c r="I2850" t="s">
        <v>151</v>
      </c>
      <c r="J2850">
        <v>20</v>
      </c>
      <c r="K2850">
        <v>0</v>
      </c>
      <c r="L2850">
        <v>20</v>
      </c>
      <c r="M2850">
        <v>63.6</v>
      </c>
      <c r="N2850">
        <v>0</v>
      </c>
      <c r="O2850">
        <v>36.4</v>
      </c>
      <c r="P2850">
        <v>36.4</v>
      </c>
      <c r="Q2850">
        <v>36.4</v>
      </c>
      <c r="R2850" t="s">
        <v>161</v>
      </c>
      <c r="S2850" t="s">
        <v>161</v>
      </c>
      <c r="T2850" t="s">
        <v>161</v>
      </c>
      <c r="U2850" t="s">
        <v>161</v>
      </c>
    </row>
    <row r="2851" spans="1:21" hidden="1" x14ac:dyDescent="0.45">
      <c r="A2851" t="str">
        <f t="shared" si="55"/>
        <v>YAG3Non-EUL8F+MBiosciencesScotland</v>
      </c>
      <c r="B2851" t="s">
        <v>116</v>
      </c>
      <c r="C2851" t="s">
        <v>141</v>
      </c>
      <c r="D2851">
        <v>3</v>
      </c>
      <c r="E2851" t="s">
        <v>162</v>
      </c>
      <c r="F2851" t="s">
        <v>139</v>
      </c>
      <c r="G2851" t="s">
        <v>138</v>
      </c>
      <c r="H2851" t="s">
        <v>61</v>
      </c>
      <c r="I2851" t="s">
        <v>153</v>
      </c>
      <c r="J2851">
        <v>10</v>
      </c>
      <c r="K2851">
        <v>0</v>
      </c>
      <c r="L2851">
        <v>10</v>
      </c>
      <c r="M2851">
        <v>81.2</v>
      </c>
      <c r="N2851">
        <v>0</v>
      </c>
      <c r="O2851">
        <v>18.8</v>
      </c>
      <c r="P2851">
        <v>18.8</v>
      </c>
      <c r="Q2851">
        <v>18.8</v>
      </c>
      <c r="R2851" t="s">
        <v>161</v>
      </c>
      <c r="S2851" t="s">
        <v>161</v>
      </c>
      <c r="T2851" t="s">
        <v>161</v>
      </c>
      <c r="U2851" t="s">
        <v>161</v>
      </c>
    </row>
    <row r="2852" spans="1:21" hidden="1" x14ac:dyDescent="0.45">
      <c r="A2852" t="str">
        <f t="shared" si="55"/>
        <v>YAG3Non-EUL8F+MBiosciencesSouth East</v>
      </c>
      <c r="B2852" t="s">
        <v>116</v>
      </c>
      <c r="C2852" t="s">
        <v>141</v>
      </c>
      <c r="D2852">
        <v>3</v>
      </c>
      <c r="E2852" t="s">
        <v>162</v>
      </c>
      <c r="F2852" t="s">
        <v>139</v>
      </c>
      <c r="G2852" t="s">
        <v>138</v>
      </c>
      <c r="H2852" t="s">
        <v>61</v>
      </c>
      <c r="I2852" t="s">
        <v>154</v>
      </c>
      <c r="J2852">
        <v>30</v>
      </c>
      <c r="K2852">
        <v>0</v>
      </c>
      <c r="L2852">
        <v>30</v>
      </c>
      <c r="M2852">
        <v>54.5</v>
      </c>
      <c r="N2852">
        <v>3.4</v>
      </c>
      <c r="O2852">
        <v>42.1</v>
      </c>
      <c r="P2852">
        <v>42.1</v>
      </c>
      <c r="Q2852">
        <v>42.1</v>
      </c>
      <c r="R2852" t="s">
        <v>161</v>
      </c>
      <c r="S2852" t="s">
        <v>161</v>
      </c>
      <c r="T2852" t="s">
        <v>161</v>
      </c>
      <c r="U2852" t="s">
        <v>161</v>
      </c>
    </row>
    <row r="2853" spans="1:21" hidden="1" x14ac:dyDescent="0.45">
      <c r="A2853" t="str">
        <f t="shared" si="55"/>
        <v>YAG3Non-EUL8F+MBiosciencesSouth West</v>
      </c>
      <c r="B2853" t="s">
        <v>116</v>
      </c>
      <c r="C2853" t="s">
        <v>141</v>
      </c>
      <c r="D2853">
        <v>3</v>
      </c>
      <c r="E2853" t="s">
        <v>162</v>
      </c>
      <c r="F2853" t="s">
        <v>139</v>
      </c>
      <c r="G2853" t="s">
        <v>138</v>
      </c>
      <c r="H2853" t="s">
        <v>61</v>
      </c>
      <c r="I2853" t="s">
        <v>155</v>
      </c>
      <c r="J2853">
        <v>15</v>
      </c>
      <c r="K2853">
        <v>0</v>
      </c>
      <c r="L2853">
        <v>15</v>
      </c>
      <c r="M2853">
        <v>69.2</v>
      </c>
      <c r="N2853">
        <v>7.7</v>
      </c>
      <c r="O2853">
        <v>15.4</v>
      </c>
      <c r="P2853">
        <v>23.1</v>
      </c>
      <c r="Q2853">
        <v>23.1</v>
      </c>
      <c r="R2853" t="s">
        <v>161</v>
      </c>
      <c r="S2853" t="s">
        <v>161</v>
      </c>
      <c r="T2853" t="s">
        <v>161</v>
      </c>
      <c r="U2853" t="s">
        <v>161</v>
      </c>
    </row>
    <row r="2854" spans="1:21" hidden="1" x14ac:dyDescent="0.45">
      <c r="A2854" t="str">
        <f t="shared" si="55"/>
        <v>YAG3Non-EUL8F+MBiosciencesUnknown</v>
      </c>
      <c r="B2854" t="s">
        <v>116</v>
      </c>
      <c r="C2854" t="s">
        <v>141</v>
      </c>
      <c r="D2854">
        <v>3</v>
      </c>
      <c r="E2854" t="s">
        <v>162</v>
      </c>
      <c r="F2854" t="s">
        <v>139</v>
      </c>
      <c r="G2854" t="s">
        <v>138</v>
      </c>
      <c r="H2854" t="s">
        <v>61</v>
      </c>
      <c r="I2854" t="s">
        <v>156</v>
      </c>
      <c r="J2854" t="s">
        <v>161</v>
      </c>
      <c r="K2854" t="s">
        <v>161</v>
      </c>
      <c r="L2854" t="s">
        <v>161</v>
      </c>
      <c r="M2854" t="s">
        <v>161</v>
      </c>
      <c r="N2854" t="s">
        <v>161</v>
      </c>
      <c r="O2854" t="s">
        <v>161</v>
      </c>
      <c r="P2854" t="s">
        <v>161</v>
      </c>
      <c r="Q2854" t="s">
        <v>161</v>
      </c>
      <c r="R2854" t="s">
        <v>157</v>
      </c>
      <c r="S2854" t="s">
        <v>157</v>
      </c>
      <c r="T2854" t="s">
        <v>157</v>
      </c>
      <c r="U2854" t="s">
        <v>157</v>
      </c>
    </row>
    <row r="2855" spans="1:21" hidden="1" x14ac:dyDescent="0.45">
      <c r="A2855" t="str">
        <f t="shared" si="55"/>
        <v>YAG3Non-EUL8F+MBiosciencesWest Midlands</v>
      </c>
      <c r="B2855" t="s">
        <v>116</v>
      </c>
      <c r="C2855" t="s">
        <v>141</v>
      </c>
      <c r="D2855">
        <v>3</v>
      </c>
      <c r="E2855" t="s">
        <v>162</v>
      </c>
      <c r="F2855" t="s">
        <v>139</v>
      </c>
      <c r="G2855" t="s">
        <v>138</v>
      </c>
      <c r="H2855" t="s">
        <v>61</v>
      </c>
      <c r="I2855" t="s">
        <v>159</v>
      </c>
      <c r="J2855">
        <v>10</v>
      </c>
      <c r="K2855">
        <v>0</v>
      </c>
      <c r="L2855">
        <v>10</v>
      </c>
      <c r="M2855">
        <v>61.5</v>
      </c>
      <c r="N2855">
        <v>0</v>
      </c>
      <c r="O2855">
        <v>23.1</v>
      </c>
      <c r="P2855">
        <v>23.1</v>
      </c>
      <c r="Q2855">
        <v>38.5</v>
      </c>
      <c r="R2855" t="s">
        <v>161</v>
      </c>
      <c r="S2855" t="s">
        <v>161</v>
      </c>
      <c r="T2855" t="s">
        <v>161</v>
      </c>
      <c r="U2855" t="s">
        <v>161</v>
      </c>
    </row>
    <row r="2856" spans="1:21" hidden="1" x14ac:dyDescent="0.45">
      <c r="A2856" t="str">
        <f t="shared" si="55"/>
        <v>YAG3Non-EUL8F+MBiosciencesYorkshire and The Humber</v>
      </c>
      <c r="B2856" t="s">
        <v>116</v>
      </c>
      <c r="C2856" t="s">
        <v>141</v>
      </c>
      <c r="D2856">
        <v>3</v>
      </c>
      <c r="E2856" t="s">
        <v>162</v>
      </c>
      <c r="F2856" t="s">
        <v>139</v>
      </c>
      <c r="G2856" t="s">
        <v>138</v>
      </c>
      <c r="H2856" t="s">
        <v>61</v>
      </c>
      <c r="I2856" t="s">
        <v>160</v>
      </c>
      <c r="J2856">
        <v>20</v>
      </c>
      <c r="K2856">
        <v>0</v>
      </c>
      <c r="L2856">
        <v>20</v>
      </c>
      <c r="M2856">
        <v>51.4</v>
      </c>
      <c r="N2856">
        <v>10.8</v>
      </c>
      <c r="O2856">
        <v>32.4</v>
      </c>
      <c r="P2856">
        <v>37.799999999999997</v>
      </c>
      <c r="Q2856">
        <v>37.799999999999997</v>
      </c>
      <c r="R2856" t="s">
        <v>161</v>
      </c>
      <c r="S2856" t="s">
        <v>161</v>
      </c>
      <c r="T2856" t="s">
        <v>161</v>
      </c>
      <c r="U2856" t="s">
        <v>161</v>
      </c>
    </row>
    <row r="2857" spans="1:21" hidden="1" x14ac:dyDescent="0.45">
      <c r="A2857" t="str">
        <f t="shared" si="55"/>
        <v>YAG3Non-EUL8F+MBiosciencesNA</v>
      </c>
      <c r="B2857" t="s">
        <v>116</v>
      </c>
      <c r="C2857" t="s">
        <v>141</v>
      </c>
      <c r="D2857">
        <v>3</v>
      </c>
      <c r="E2857" t="s">
        <v>162</v>
      </c>
      <c r="F2857" t="s">
        <v>139</v>
      </c>
      <c r="G2857" t="s">
        <v>138</v>
      </c>
      <c r="H2857" t="s">
        <v>61</v>
      </c>
      <c r="I2857" t="s">
        <v>157</v>
      </c>
      <c r="J2857">
        <v>125</v>
      </c>
      <c r="K2857">
        <v>100</v>
      </c>
      <c r="L2857" t="s">
        <v>161</v>
      </c>
      <c r="M2857" t="s">
        <v>161</v>
      </c>
      <c r="N2857" t="s">
        <v>161</v>
      </c>
      <c r="O2857" t="s">
        <v>161</v>
      </c>
      <c r="P2857" t="s">
        <v>161</v>
      </c>
      <c r="Q2857" t="s">
        <v>161</v>
      </c>
      <c r="R2857" t="s">
        <v>157</v>
      </c>
      <c r="S2857" t="s">
        <v>157</v>
      </c>
      <c r="T2857" t="s">
        <v>157</v>
      </c>
      <c r="U2857" t="s">
        <v>157</v>
      </c>
    </row>
    <row r="2858" spans="1:21" hidden="1" x14ac:dyDescent="0.45">
      <c r="A2858" t="str">
        <f t="shared" si="55"/>
        <v>YAG1Non-EUL7F+MBiosciencesAbroad</v>
      </c>
      <c r="B2858" t="s">
        <v>116</v>
      </c>
      <c r="C2858" t="s">
        <v>49</v>
      </c>
      <c r="D2858">
        <v>1</v>
      </c>
      <c r="E2858" t="s">
        <v>162</v>
      </c>
      <c r="F2858" t="s">
        <v>145</v>
      </c>
      <c r="G2858" t="s">
        <v>138</v>
      </c>
      <c r="H2858" t="s">
        <v>61</v>
      </c>
      <c r="I2858" t="s">
        <v>146</v>
      </c>
      <c r="J2858">
        <v>15</v>
      </c>
      <c r="K2858">
        <v>0</v>
      </c>
      <c r="L2858">
        <v>15</v>
      </c>
      <c r="M2858">
        <v>82.8</v>
      </c>
      <c r="N2858">
        <v>0</v>
      </c>
      <c r="O2858">
        <v>13.8</v>
      </c>
      <c r="P2858">
        <v>13.8</v>
      </c>
      <c r="Q2858">
        <v>17.2</v>
      </c>
      <c r="R2858" t="s">
        <v>157</v>
      </c>
      <c r="S2858" t="s">
        <v>157</v>
      </c>
      <c r="T2858" t="s">
        <v>157</v>
      </c>
      <c r="U2858" t="s">
        <v>157</v>
      </c>
    </row>
    <row r="2859" spans="1:21" hidden="1" x14ac:dyDescent="0.45">
      <c r="A2859" t="str">
        <f t="shared" si="55"/>
        <v>YAG1Non-EUL7F+MBiosciencesEast Midlands</v>
      </c>
      <c r="B2859" t="s">
        <v>116</v>
      </c>
      <c r="C2859" t="s">
        <v>49</v>
      </c>
      <c r="D2859">
        <v>1</v>
      </c>
      <c r="E2859" t="s">
        <v>162</v>
      </c>
      <c r="F2859" t="s">
        <v>145</v>
      </c>
      <c r="G2859" t="s">
        <v>138</v>
      </c>
      <c r="H2859" t="s">
        <v>61</v>
      </c>
      <c r="I2859" t="s">
        <v>147</v>
      </c>
      <c r="J2859">
        <v>45</v>
      </c>
      <c r="K2859">
        <v>0</v>
      </c>
      <c r="L2859">
        <v>45</v>
      </c>
      <c r="M2859">
        <v>65.8</v>
      </c>
      <c r="N2859">
        <v>4.5999999999999996</v>
      </c>
      <c r="O2859">
        <v>9.1</v>
      </c>
      <c r="P2859">
        <v>16</v>
      </c>
      <c r="Q2859">
        <v>29.7</v>
      </c>
      <c r="R2859" t="s">
        <v>161</v>
      </c>
      <c r="S2859" t="s">
        <v>161</v>
      </c>
      <c r="T2859" t="s">
        <v>161</v>
      </c>
      <c r="U2859" t="s">
        <v>161</v>
      </c>
    </row>
    <row r="2860" spans="1:21" hidden="1" x14ac:dyDescent="0.45">
      <c r="A2860" t="str">
        <f t="shared" si="55"/>
        <v>YAG1Non-EUL7F+MBiosciencesEast of England</v>
      </c>
      <c r="B2860" t="s">
        <v>116</v>
      </c>
      <c r="C2860" t="s">
        <v>49</v>
      </c>
      <c r="D2860">
        <v>1</v>
      </c>
      <c r="E2860" t="s">
        <v>162</v>
      </c>
      <c r="F2860" t="s">
        <v>145</v>
      </c>
      <c r="G2860" t="s">
        <v>138</v>
      </c>
      <c r="H2860" t="s">
        <v>61</v>
      </c>
      <c r="I2860" t="s">
        <v>148</v>
      </c>
      <c r="J2860">
        <v>35</v>
      </c>
      <c r="K2860">
        <v>0</v>
      </c>
      <c r="L2860">
        <v>35</v>
      </c>
      <c r="M2860">
        <v>46.6</v>
      </c>
      <c r="N2860">
        <v>10.5</v>
      </c>
      <c r="O2860">
        <v>25.1</v>
      </c>
      <c r="P2860">
        <v>32.5</v>
      </c>
      <c r="Q2860">
        <v>42.9</v>
      </c>
      <c r="R2860" t="s">
        <v>161</v>
      </c>
      <c r="S2860" t="s">
        <v>161</v>
      </c>
      <c r="T2860" t="s">
        <v>161</v>
      </c>
      <c r="U2860" t="s">
        <v>161</v>
      </c>
    </row>
    <row r="2861" spans="1:21" hidden="1" x14ac:dyDescent="0.45">
      <c r="A2861" t="str">
        <f t="shared" si="55"/>
        <v>YAG1Non-EUL7F+MBiosciencesLondon</v>
      </c>
      <c r="B2861" t="s">
        <v>116</v>
      </c>
      <c r="C2861" t="s">
        <v>49</v>
      </c>
      <c r="D2861">
        <v>1</v>
      </c>
      <c r="E2861" t="s">
        <v>162</v>
      </c>
      <c r="F2861" t="s">
        <v>145</v>
      </c>
      <c r="G2861" t="s">
        <v>138</v>
      </c>
      <c r="H2861" t="s">
        <v>61</v>
      </c>
      <c r="I2861" t="s">
        <v>149</v>
      </c>
      <c r="J2861">
        <v>55</v>
      </c>
      <c r="K2861">
        <v>0</v>
      </c>
      <c r="L2861">
        <v>55</v>
      </c>
      <c r="M2861">
        <v>56.7</v>
      </c>
      <c r="N2861">
        <v>3.9</v>
      </c>
      <c r="O2861">
        <v>12.5</v>
      </c>
      <c r="P2861">
        <v>31.5</v>
      </c>
      <c r="Q2861">
        <v>39.4</v>
      </c>
      <c r="R2861" t="s">
        <v>161</v>
      </c>
      <c r="S2861" t="s">
        <v>161</v>
      </c>
      <c r="T2861" t="s">
        <v>161</v>
      </c>
      <c r="U2861" t="s">
        <v>161</v>
      </c>
    </row>
    <row r="2862" spans="1:21" hidden="1" x14ac:dyDescent="0.45">
      <c r="A2862" t="str">
        <f t="shared" si="55"/>
        <v>YAG1Non-EUL7F+MBiosciencesNorth East</v>
      </c>
      <c r="B2862" t="s">
        <v>116</v>
      </c>
      <c r="C2862" t="s">
        <v>49</v>
      </c>
      <c r="D2862">
        <v>1</v>
      </c>
      <c r="E2862" t="s">
        <v>162</v>
      </c>
      <c r="F2862" t="s">
        <v>145</v>
      </c>
      <c r="G2862" t="s">
        <v>138</v>
      </c>
      <c r="H2862" t="s">
        <v>61</v>
      </c>
      <c r="I2862" t="s">
        <v>150</v>
      </c>
      <c r="J2862">
        <v>40</v>
      </c>
      <c r="K2862">
        <v>0</v>
      </c>
      <c r="L2862">
        <v>40</v>
      </c>
      <c r="M2862">
        <v>78.400000000000006</v>
      </c>
      <c r="N2862">
        <v>5.4</v>
      </c>
      <c r="O2862">
        <v>5.4</v>
      </c>
      <c r="P2862">
        <v>10.8</v>
      </c>
      <c r="Q2862">
        <v>16.2</v>
      </c>
      <c r="R2862" t="s">
        <v>161</v>
      </c>
      <c r="S2862" t="s">
        <v>161</v>
      </c>
      <c r="T2862" t="s">
        <v>161</v>
      </c>
      <c r="U2862" t="s">
        <v>161</v>
      </c>
    </row>
    <row r="2863" spans="1:21" hidden="1" x14ac:dyDescent="0.45">
      <c r="A2863" t="str">
        <f t="shared" si="55"/>
        <v>YAG1Non-EUL7F+MBiosciencesNorth West</v>
      </c>
      <c r="B2863" t="s">
        <v>116</v>
      </c>
      <c r="C2863" t="s">
        <v>49</v>
      </c>
      <c r="D2863">
        <v>1</v>
      </c>
      <c r="E2863" t="s">
        <v>162</v>
      </c>
      <c r="F2863" t="s">
        <v>145</v>
      </c>
      <c r="G2863" t="s">
        <v>138</v>
      </c>
      <c r="H2863" t="s">
        <v>61</v>
      </c>
      <c r="I2863" t="s">
        <v>151</v>
      </c>
      <c r="J2863">
        <v>45</v>
      </c>
      <c r="K2863">
        <v>0</v>
      </c>
      <c r="L2863">
        <v>45</v>
      </c>
      <c r="M2863">
        <v>58.6</v>
      </c>
      <c r="N2863">
        <v>4.0999999999999996</v>
      </c>
      <c r="O2863">
        <v>21.1</v>
      </c>
      <c r="P2863">
        <v>30.1</v>
      </c>
      <c r="Q2863">
        <v>37.299999999999997</v>
      </c>
      <c r="R2863" t="s">
        <v>161</v>
      </c>
      <c r="S2863" t="s">
        <v>161</v>
      </c>
      <c r="T2863" t="s">
        <v>161</v>
      </c>
      <c r="U2863" t="s">
        <v>161</v>
      </c>
    </row>
    <row r="2864" spans="1:21" hidden="1" x14ac:dyDescent="0.45">
      <c r="A2864" t="str">
        <f t="shared" si="55"/>
        <v>YAG1Non-EUL7F+MBiosciencesScotland</v>
      </c>
      <c r="B2864" t="s">
        <v>116</v>
      </c>
      <c r="C2864" t="s">
        <v>49</v>
      </c>
      <c r="D2864">
        <v>1</v>
      </c>
      <c r="E2864" t="s">
        <v>162</v>
      </c>
      <c r="F2864" t="s">
        <v>145</v>
      </c>
      <c r="G2864" t="s">
        <v>138</v>
      </c>
      <c r="H2864" t="s">
        <v>61</v>
      </c>
      <c r="I2864" t="s">
        <v>153</v>
      </c>
      <c r="J2864">
        <v>5</v>
      </c>
      <c r="K2864">
        <v>0</v>
      </c>
      <c r="L2864">
        <v>5</v>
      </c>
      <c r="M2864">
        <v>0</v>
      </c>
      <c r="N2864">
        <v>0</v>
      </c>
      <c r="O2864">
        <v>37.5</v>
      </c>
      <c r="P2864">
        <v>37.5</v>
      </c>
      <c r="Q2864">
        <v>100</v>
      </c>
      <c r="R2864" t="s">
        <v>161</v>
      </c>
      <c r="S2864" t="s">
        <v>161</v>
      </c>
      <c r="T2864" t="s">
        <v>161</v>
      </c>
      <c r="U2864" t="s">
        <v>161</v>
      </c>
    </row>
    <row r="2865" spans="1:21" hidden="1" x14ac:dyDescent="0.45">
      <c r="A2865" t="str">
        <f t="shared" si="55"/>
        <v>YAG1Non-EUL7F+MBiosciencesSouth East</v>
      </c>
      <c r="B2865" t="s">
        <v>116</v>
      </c>
      <c r="C2865" t="s">
        <v>49</v>
      </c>
      <c r="D2865">
        <v>1</v>
      </c>
      <c r="E2865" t="s">
        <v>162</v>
      </c>
      <c r="F2865" t="s">
        <v>145</v>
      </c>
      <c r="G2865" t="s">
        <v>138</v>
      </c>
      <c r="H2865" t="s">
        <v>61</v>
      </c>
      <c r="I2865" t="s">
        <v>154</v>
      </c>
      <c r="J2865">
        <v>40</v>
      </c>
      <c r="K2865">
        <v>0</v>
      </c>
      <c r="L2865">
        <v>40</v>
      </c>
      <c r="M2865">
        <v>38.799999999999997</v>
      </c>
      <c r="N2865">
        <v>0</v>
      </c>
      <c r="O2865">
        <v>35.200000000000003</v>
      </c>
      <c r="P2865">
        <v>45.4</v>
      </c>
      <c r="Q2865">
        <v>61.2</v>
      </c>
      <c r="R2865" t="s">
        <v>161</v>
      </c>
      <c r="S2865" t="s">
        <v>161</v>
      </c>
      <c r="T2865" t="s">
        <v>161</v>
      </c>
      <c r="U2865" t="s">
        <v>161</v>
      </c>
    </row>
    <row r="2866" spans="1:21" hidden="1" x14ac:dyDescent="0.45">
      <c r="A2866" t="str">
        <f t="shared" si="55"/>
        <v>YAG1Non-EUL7F+MBiosciencesSouth West</v>
      </c>
      <c r="B2866" t="s">
        <v>116</v>
      </c>
      <c r="C2866" t="s">
        <v>49</v>
      </c>
      <c r="D2866">
        <v>1</v>
      </c>
      <c r="E2866" t="s">
        <v>162</v>
      </c>
      <c r="F2866" t="s">
        <v>145</v>
      </c>
      <c r="G2866" t="s">
        <v>138</v>
      </c>
      <c r="H2866" t="s">
        <v>61</v>
      </c>
      <c r="I2866" t="s">
        <v>155</v>
      </c>
      <c r="J2866">
        <v>15</v>
      </c>
      <c r="K2866">
        <v>0</v>
      </c>
      <c r="L2866">
        <v>15</v>
      </c>
      <c r="M2866">
        <v>42.9</v>
      </c>
      <c r="N2866">
        <v>14.3</v>
      </c>
      <c r="O2866">
        <v>14.3</v>
      </c>
      <c r="P2866">
        <v>28.6</v>
      </c>
      <c r="Q2866">
        <v>42.9</v>
      </c>
      <c r="R2866" t="s">
        <v>161</v>
      </c>
      <c r="S2866" t="s">
        <v>161</v>
      </c>
      <c r="T2866" t="s">
        <v>161</v>
      </c>
      <c r="U2866" t="s">
        <v>161</v>
      </c>
    </row>
    <row r="2867" spans="1:21" hidden="1" x14ac:dyDescent="0.45">
      <c r="A2867" t="str">
        <f t="shared" si="55"/>
        <v>YAG1Non-EUL7F+MBiosciencesWest Midlands</v>
      </c>
      <c r="B2867" t="s">
        <v>116</v>
      </c>
      <c r="C2867" t="s">
        <v>49</v>
      </c>
      <c r="D2867">
        <v>1</v>
      </c>
      <c r="E2867" t="s">
        <v>162</v>
      </c>
      <c r="F2867" t="s">
        <v>145</v>
      </c>
      <c r="G2867" t="s">
        <v>138</v>
      </c>
      <c r="H2867" t="s">
        <v>61</v>
      </c>
      <c r="I2867" t="s">
        <v>159</v>
      </c>
      <c r="J2867">
        <v>35</v>
      </c>
      <c r="K2867">
        <v>0</v>
      </c>
      <c r="L2867">
        <v>35</v>
      </c>
      <c r="M2867">
        <v>68.8</v>
      </c>
      <c r="N2867">
        <v>4.7</v>
      </c>
      <c r="O2867">
        <v>17.2</v>
      </c>
      <c r="P2867">
        <v>23.4</v>
      </c>
      <c r="Q2867">
        <v>26.6</v>
      </c>
      <c r="R2867" t="s">
        <v>161</v>
      </c>
      <c r="S2867" t="s">
        <v>161</v>
      </c>
      <c r="T2867" t="s">
        <v>161</v>
      </c>
      <c r="U2867" t="s">
        <v>161</v>
      </c>
    </row>
    <row r="2868" spans="1:21" hidden="1" x14ac:dyDescent="0.45">
      <c r="A2868" t="str">
        <f t="shared" si="55"/>
        <v>YAG1Non-EUL7F+MBiosciencesYorkshire and The Humber</v>
      </c>
      <c r="B2868" t="s">
        <v>116</v>
      </c>
      <c r="C2868" t="s">
        <v>49</v>
      </c>
      <c r="D2868">
        <v>1</v>
      </c>
      <c r="E2868" t="s">
        <v>162</v>
      </c>
      <c r="F2868" t="s">
        <v>145</v>
      </c>
      <c r="G2868" t="s">
        <v>138</v>
      </c>
      <c r="H2868" t="s">
        <v>61</v>
      </c>
      <c r="I2868" t="s">
        <v>160</v>
      </c>
      <c r="J2868">
        <v>50</v>
      </c>
      <c r="K2868">
        <v>0</v>
      </c>
      <c r="L2868">
        <v>50</v>
      </c>
      <c r="M2868">
        <v>65.8</v>
      </c>
      <c r="N2868">
        <v>9.6</v>
      </c>
      <c r="O2868">
        <v>11.8</v>
      </c>
      <c r="P2868">
        <v>22.5</v>
      </c>
      <c r="Q2868">
        <v>24.6</v>
      </c>
      <c r="R2868" t="s">
        <v>161</v>
      </c>
      <c r="S2868" t="s">
        <v>161</v>
      </c>
      <c r="T2868" t="s">
        <v>161</v>
      </c>
      <c r="U2868" t="s">
        <v>161</v>
      </c>
    </row>
    <row r="2869" spans="1:21" hidden="1" x14ac:dyDescent="0.45">
      <c r="A2869" t="str">
        <f t="shared" si="55"/>
        <v>YAG1Non-EUL7F+MBiosciencesNA</v>
      </c>
      <c r="B2869" t="s">
        <v>116</v>
      </c>
      <c r="C2869" t="s">
        <v>49</v>
      </c>
      <c r="D2869">
        <v>1</v>
      </c>
      <c r="E2869" t="s">
        <v>162</v>
      </c>
      <c r="F2869" t="s">
        <v>145</v>
      </c>
      <c r="G2869" t="s">
        <v>138</v>
      </c>
      <c r="H2869" t="s">
        <v>61</v>
      </c>
      <c r="I2869" t="s">
        <v>157</v>
      </c>
      <c r="J2869">
        <v>460</v>
      </c>
      <c r="K2869">
        <v>82.2</v>
      </c>
      <c r="L2869">
        <v>85</v>
      </c>
      <c r="M2869">
        <v>0.2</v>
      </c>
      <c r="N2869">
        <v>0</v>
      </c>
      <c r="O2869">
        <v>0</v>
      </c>
      <c r="P2869">
        <v>0</v>
      </c>
      <c r="Q2869">
        <v>17.600000000000001</v>
      </c>
      <c r="R2869" t="s">
        <v>157</v>
      </c>
      <c r="S2869" t="s">
        <v>157</v>
      </c>
      <c r="T2869" t="s">
        <v>157</v>
      </c>
      <c r="U2869" t="s">
        <v>157</v>
      </c>
    </row>
    <row r="2870" spans="1:21" hidden="1" x14ac:dyDescent="0.45">
      <c r="A2870" t="str">
        <f t="shared" si="55"/>
        <v>YAG1Non-EUL8F+MBiosciencesAbroad</v>
      </c>
      <c r="B2870" t="s">
        <v>116</v>
      </c>
      <c r="C2870" t="s">
        <v>49</v>
      </c>
      <c r="D2870">
        <v>1</v>
      </c>
      <c r="E2870" t="s">
        <v>162</v>
      </c>
      <c r="F2870" t="s">
        <v>139</v>
      </c>
      <c r="G2870" t="s">
        <v>138</v>
      </c>
      <c r="H2870" t="s">
        <v>61</v>
      </c>
      <c r="I2870" t="s">
        <v>146</v>
      </c>
      <c r="J2870">
        <v>10</v>
      </c>
      <c r="K2870">
        <v>0</v>
      </c>
      <c r="L2870">
        <v>10</v>
      </c>
      <c r="M2870">
        <v>76.5</v>
      </c>
      <c r="N2870">
        <v>11.8</v>
      </c>
      <c r="O2870">
        <v>11.8</v>
      </c>
      <c r="P2870">
        <v>11.8</v>
      </c>
      <c r="Q2870">
        <v>11.8</v>
      </c>
      <c r="R2870" t="s">
        <v>161</v>
      </c>
      <c r="S2870" t="s">
        <v>161</v>
      </c>
      <c r="T2870" t="s">
        <v>161</v>
      </c>
      <c r="U2870" t="s">
        <v>161</v>
      </c>
    </row>
    <row r="2871" spans="1:21" hidden="1" x14ac:dyDescent="0.45">
      <c r="A2871" t="str">
        <f t="shared" si="55"/>
        <v>YAG1Non-EUL8F+MBiosciencesEast Midlands</v>
      </c>
      <c r="B2871" t="s">
        <v>116</v>
      </c>
      <c r="C2871" t="s">
        <v>49</v>
      </c>
      <c r="D2871">
        <v>1</v>
      </c>
      <c r="E2871" t="s">
        <v>162</v>
      </c>
      <c r="F2871" t="s">
        <v>139</v>
      </c>
      <c r="G2871" t="s">
        <v>138</v>
      </c>
      <c r="H2871" t="s">
        <v>61</v>
      </c>
      <c r="I2871" t="s">
        <v>147</v>
      </c>
      <c r="J2871">
        <v>20</v>
      </c>
      <c r="K2871">
        <v>0</v>
      </c>
      <c r="L2871">
        <v>20</v>
      </c>
      <c r="M2871">
        <v>62.3</v>
      </c>
      <c r="N2871">
        <v>11.3</v>
      </c>
      <c r="O2871">
        <v>20.7</v>
      </c>
      <c r="P2871">
        <v>26.4</v>
      </c>
      <c r="Q2871">
        <v>26.4</v>
      </c>
      <c r="R2871" t="s">
        <v>161</v>
      </c>
      <c r="S2871" t="s">
        <v>161</v>
      </c>
      <c r="T2871" t="s">
        <v>161</v>
      </c>
      <c r="U2871" t="s">
        <v>161</v>
      </c>
    </row>
    <row r="2872" spans="1:21" hidden="1" x14ac:dyDescent="0.45">
      <c r="A2872" t="str">
        <f t="shared" si="55"/>
        <v>YAG1Non-EUL8F+MBiosciencesEast of England</v>
      </c>
      <c r="B2872" t="s">
        <v>116</v>
      </c>
      <c r="C2872" t="s">
        <v>49</v>
      </c>
      <c r="D2872">
        <v>1</v>
      </c>
      <c r="E2872" t="s">
        <v>162</v>
      </c>
      <c r="F2872" t="s">
        <v>139</v>
      </c>
      <c r="G2872" t="s">
        <v>138</v>
      </c>
      <c r="H2872" t="s">
        <v>61</v>
      </c>
      <c r="I2872" t="s">
        <v>148</v>
      </c>
      <c r="J2872">
        <v>45</v>
      </c>
      <c r="K2872">
        <v>0</v>
      </c>
      <c r="L2872">
        <v>45</v>
      </c>
      <c r="M2872">
        <v>41.9</v>
      </c>
      <c r="N2872">
        <v>3</v>
      </c>
      <c r="O2872">
        <v>50.7</v>
      </c>
      <c r="P2872">
        <v>52.9</v>
      </c>
      <c r="Q2872">
        <v>55.2</v>
      </c>
      <c r="R2872">
        <v>25</v>
      </c>
      <c r="S2872">
        <v>28800</v>
      </c>
      <c r="T2872">
        <v>31400</v>
      </c>
      <c r="U2872">
        <v>33200</v>
      </c>
    </row>
    <row r="2873" spans="1:21" hidden="1" x14ac:dyDescent="0.45">
      <c r="A2873" t="str">
        <f t="shared" si="55"/>
        <v>YAG1Non-EUL8F+MBiosciencesLondon</v>
      </c>
      <c r="B2873" t="s">
        <v>116</v>
      </c>
      <c r="C2873" t="s">
        <v>49</v>
      </c>
      <c r="D2873">
        <v>1</v>
      </c>
      <c r="E2873" t="s">
        <v>162</v>
      </c>
      <c r="F2873" t="s">
        <v>139</v>
      </c>
      <c r="G2873" t="s">
        <v>138</v>
      </c>
      <c r="H2873" t="s">
        <v>61</v>
      </c>
      <c r="I2873" t="s">
        <v>149</v>
      </c>
      <c r="J2873">
        <v>40</v>
      </c>
      <c r="K2873">
        <v>0</v>
      </c>
      <c r="L2873">
        <v>40</v>
      </c>
      <c r="M2873">
        <v>32.9</v>
      </c>
      <c r="N2873">
        <v>16.7</v>
      </c>
      <c r="O2873">
        <v>46.3</v>
      </c>
      <c r="P2873">
        <v>50.5</v>
      </c>
      <c r="Q2873">
        <v>50.5</v>
      </c>
      <c r="R2873">
        <v>15</v>
      </c>
      <c r="S2873">
        <v>28100</v>
      </c>
      <c r="T2873">
        <v>33600</v>
      </c>
      <c r="U2873">
        <v>45600</v>
      </c>
    </row>
    <row r="2874" spans="1:21" hidden="1" x14ac:dyDescent="0.45">
      <c r="A2874" t="str">
        <f t="shared" si="55"/>
        <v>YAG1Non-EUL8F+MBiosciencesNorth East</v>
      </c>
      <c r="B2874" t="s">
        <v>116</v>
      </c>
      <c r="C2874" t="s">
        <v>49</v>
      </c>
      <c r="D2874">
        <v>1</v>
      </c>
      <c r="E2874" t="s">
        <v>162</v>
      </c>
      <c r="F2874" t="s">
        <v>139</v>
      </c>
      <c r="G2874" t="s">
        <v>138</v>
      </c>
      <c r="H2874" t="s">
        <v>61</v>
      </c>
      <c r="I2874" t="s">
        <v>150</v>
      </c>
      <c r="J2874">
        <v>10</v>
      </c>
      <c r="K2874">
        <v>0</v>
      </c>
      <c r="L2874">
        <v>10</v>
      </c>
      <c r="M2874">
        <v>40</v>
      </c>
      <c r="N2874">
        <v>10</v>
      </c>
      <c r="O2874">
        <v>50</v>
      </c>
      <c r="P2874">
        <v>50</v>
      </c>
      <c r="Q2874">
        <v>50</v>
      </c>
      <c r="R2874" t="s">
        <v>161</v>
      </c>
      <c r="S2874" t="s">
        <v>161</v>
      </c>
      <c r="T2874" t="s">
        <v>161</v>
      </c>
      <c r="U2874" t="s">
        <v>161</v>
      </c>
    </row>
    <row r="2875" spans="1:21" hidden="1" x14ac:dyDescent="0.45">
      <c r="A2875" t="str">
        <f t="shared" si="55"/>
        <v>YAG1Non-EUL8F+MBiosciencesNorth West</v>
      </c>
      <c r="B2875" t="s">
        <v>116</v>
      </c>
      <c r="C2875" t="s">
        <v>49</v>
      </c>
      <c r="D2875">
        <v>1</v>
      </c>
      <c r="E2875" t="s">
        <v>162</v>
      </c>
      <c r="F2875" t="s">
        <v>139</v>
      </c>
      <c r="G2875" t="s">
        <v>138</v>
      </c>
      <c r="H2875" t="s">
        <v>61</v>
      </c>
      <c r="I2875" t="s">
        <v>151</v>
      </c>
      <c r="J2875">
        <v>25</v>
      </c>
      <c r="K2875">
        <v>0</v>
      </c>
      <c r="L2875">
        <v>25</v>
      </c>
      <c r="M2875">
        <v>47.9</v>
      </c>
      <c r="N2875">
        <v>29.2</v>
      </c>
      <c r="O2875">
        <v>22.9</v>
      </c>
      <c r="P2875">
        <v>22.9</v>
      </c>
      <c r="Q2875">
        <v>22.9</v>
      </c>
      <c r="R2875" t="s">
        <v>161</v>
      </c>
      <c r="S2875" t="s">
        <v>161</v>
      </c>
      <c r="T2875" t="s">
        <v>161</v>
      </c>
      <c r="U2875" t="s">
        <v>161</v>
      </c>
    </row>
    <row r="2876" spans="1:21" hidden="1" x14ac:dyDescent="0.45">
      <c r="A2876" t="str">
        <f t="shared" si="55"/>
        <v>YAG1Non-EUL8F+MBiosciencesScotland</v>
      </c>
      <c r="B2876" t="s">
        <v>116</v>
      </c>
      <c r="C2876" t="s">
        <v>49</v>
      </c>
      <c r="D2876">
        <v>1</v>
      </c>
      <c r="E2876" t="s">
        <v>162</v>
      </c>
      <c r="F2876" t="s">
        <v>139</v>
      </c>
      <c r="G2876" t="s">
        <v>138</v>
      </c>
      <c r="H2876" t="s">
        <v>61</v>
      </c>
      <c r="I2876" t="s">
        <v>153</v>
      </c>
      <c r="J2876" t="s">
        <v>161</v>
      </c>
      <c r="K2876" t="s">
        <v>161</v>
      </c>
      <c r="L2876" t="s">
        <v>161</v>
      </c>
      <c r="M2876" t="s">
        <v>161</v>
      </c>
      <c r="N2876" t="s">
        <v>161</v>
      </c>
      <c r="O2876" t="s">
        <v>161</v>
      </c>
      <c r="P2876" t="s">
        <v>161</v>
      </c>
      <c r="Q2876" t="s">
        <v>161</v>
      </c>
      <c r="R2876" t="s">
        <v>157</v>
      </c>
      <c r="S2876" t="s">
        <v>157</v>
      </c>
      <c r="T2876" t="s">
        <v>157</v>
      </c>
      <c r="U2876" t="s">
        <v>157</v>
      </c>
    </row>
    <row r="2877" spans="1:21" hidden="1" x14ac:dyDescent="0.45">
      <c r="A2877" t="str">
        <f t="shared" si="55"/>
        <v>YAG1Non-EUL8F+MBiosciencesSouth East</v>
      </c>
      <c r="B2877" t="s">
        <v>116</v>
      </c>
      <c r="C2877" t="s">
        <v>49</v>
      </c>
      <c r="D2877">
        <v>1</v>
      </c>
      <c r="E2877" t="s">
        <v>162</v>
      </c>
      <c r="F2877" t="s">
        <v>139</v>
      </c>
      <c r="G2877" t="s">
        <v>138</v>
      </c>
      <c r="H2877" t="s">
        <v>61</v>
      </c>
      <c r="I2877" t="s">
        <v>154</v>
      </c>
      <c r="J2877">
        <v>50</v>
      </c>
      <c r="K2877">
        <v>0</v>
      </c>
      <c r="L2877">
        <v>50</v>
      </c>
      <c r="M2877">
        <v>35.799999999999997</v>
      </c>
      <c r="N2877">
        <v>17.3</v>
      </c>
      <c r="O2877">
        <v>42.5</v>
      </c>
      <c r="P2877">
        <v>46.9</v>
      </c>
      <c r="Q2877">
        <v>46.9</v>
      </c>
      <c r="R2877">
        <v>20</v>
      </c>
      <c r="S2877">
        <v>22300</v>
      </c>
      <c r="T2877">
        <v>31000</v>
      </c>
      <c r="U2877">
        <v>32100</v>
      </c>
    </row>
    <row r="2878" spans="1:21" hidden="1" x14ac:dyDescent="0.45">
      <c r="A2878" t="str">
        <f t="shared" si="55"/>
        <v>YAG1Non-EUL8F+MBiosciencesSouth West</v>
      </c>
      <c r="B2878" t="s">
        <v>116</v>
      </c>
      <c r="C2878" t="s">
        <v>49</v>
      </c>
      <c r="D2878">
        <v>1</v>
      </c>
      <c r="E2878" t="s">
        <v>162</v>
      </c>
      <c r="F2878" t="s">
        <v>139</v>
      </c>
      <c r="G2878" t="s">
        <v>138</v>
      </c>
      <c r="H2878" t="s">
        <v>61</v>
      </c>
      <c r="I2878" t="s">
        <v>155</v>
      </c>
      <c r="J2878">
        <v>10</v>
      </c>
      <c r="K2878">
        <v>0</v>
      </c>
      <c r="L2878">
        <v>10</v>
      </c>
      <c r="M2878">
        <v>57.7</v>
      </c>
      <c r="N2878">
        <v>11.5</v>
      </c>
      <c r="O2878">
        <v>26.9</v>
      </c>
      <c r="P2878">
        <v>30.7</v>
      </c>
      <c r="Q2878">
        <v>30.7</v>
      </c>
      <c r="R2878" t="s">
        <v>161</v>
      </c>
      <c r="S2878" t="s">
        <v>161</v>
      </c>
      <c r="T2878" t="s">
        <v>161</v>
      </c>
      <c r="U2878" t="s">
        <v>161</v>
      </c>
    </row>
    <row r="2879" spans="1:21" hidden="1" x14ac:dyDescent="0.45">
      <c r="A2879" t="str">
        <f t="shared" si="55"/>
        <v>YAG1Non-EUL8F+MBiosciencesWales</v>
      </c>
      <c r="B2879" t="s">
        <v>116</v>
      </c>
      <c r="C2879" t="s">
        <v>49</v>
      </c>
      <c r="D2879">
        <v>1</v>
      </c>
      <c r="E2879" t="s">
        <v>162</v>
      </c>
      <c r="F2879" t="s">
        <v>139</v>
      </c>
      <c r="G2879" t="s">
        <v>138</v>
      </c>
      <c r="H2879" t="s">
        <v>61</v>
      </c>
      <c r="I2879" t="s">
        <v>158</v>
      </c>
      <c r="J2879" t="s">
        <v>161</v>
      </c>
      <c r="K2879" t="s">
        <v>161</v>
      </c>
      <c r="L2879" t="s">
        <v>161</v>
      </c>
      <c r="M2879" t="s">
        <v>161</v>
      </c>
      <c r="N2879" t="s">
        <v>161</v>
      </c>
      <c r="O2879" t="s">
        <v>161</v>
      </c>
      <c r="P2879" t="s">
        <v>161</v>
      </c>
      <c r="Q2879" t="s">
        <v>161</v>
      </c>
      <c r="R2879" t="s">
        <v>161</v>
      </c>
      <c r="S2879" t="s">
        <v>161</v>
      </c>
      <c r="T2879" t="s">
        <v>161</v>
      </c>
      <c r="U2879" t="s">
        <v>161</v>
      </c>
    </row>
    <row r="2880" spans="1:21" hidden="1" x14ac:dyDescent="0.45">
      <c r="A2880" t="str">
        <f t="shared" si="55"/>
        <v>YAG1Non-EUL8F+MBiosciencesWest Midlands</v>
      </c>
      <c r="B2880" t="s">
        <v>116</v>
      </c>
      <c r="C2880" t="s">
        <v>49</v>
      </c>
      <c r="D2880">
        <v>1</v>
      </c>
      <c r="E2880" t="s">
        <v>162</v>
      </c>
      <c r="F2880" t="s">
        <v>139</v>
      </c>
      <c r="G2880" t="s">
        <v>138</v>
      </c>
      <c r="H2880" t="s">
        <v>61</v>
      </c>
      <c r="I2880" t="s">
        <v>159</v>
      </c>
      <c r="J2880">
        <v>25</v>
      </c>
      <c r="K2880">
        <v>0</v>
      </c>
      <c r="L2880">
        <v>25</v>
      </c>
      <c r="M2880">
        <v>48</v>
      </c>
      <c r="N2880">
        <v>12</v>
      </c>
      <c r="O2880">
        <v>38</v>
      </c>
      <c r="P2880">
        <v>40</v>
      </c>
      <c r="Q2880">
        <v>40</v>
      </c>
      <c r="R2880" t="s">
        <v>161</v>
      </c>
      <c r="S2880" t="s">
        <v>161</v>
      </c>
      <c r="T2880" t="s">
        <v>161</v>
      </c>
      <c r="U2880" t="s">
        <v>161</v>
      </c>
    </row>
    <row r="2881" spans="1:21" hidden="1" x14ac:dyDescent="0.45">
      <c r="A2881" t="str">
        <f t="shared" si="55"/>
        <v>YAG1Non-EUL8F+MBiosciencesYorkshire and The Humber</v>
      </c>
      <c r="B2881" t="s">
        <v>116</v>
      </c>
      <c r="C2881" t="s">
        <v>49</v>
      </c>
      <c r="D2881">
        <v>1</v>
      </c>
      <c r="E2881" t="s">
        <v>162</v>
      </c>
      <c r="F2881" t="s">
        <v>139</v>
      </c>
      <c r="G2881" t="s">
        <v>138</v>
      </c>
      <c r="H2881" t="s">
        <v>61</v>
      </c>
      <c r="I2881" t="s">
        <v>160</v>
      </c>
      <c r="J2881">
        <v>15</v>
      </c>
      <c r="K2881">
        <v>0</v>
      </c>
      <c r="L2881">
        <v>15</v>
      </c>
      <c r="M2881">
        <v>41.7</v>
      </c>
      <c r="N2881">
        <v>8.3000000000000007</v>
      </c>
      <c r="O2881">
        <v>41.7</v>
      </c>
      <c r="P2881">
        <v>50</v>
      </c>
      <c r="Q2881">
        <v>50</v>
      </c>
      <c r="R2881" t="s">
        <v>161</v>
      </c>
      <c r="S2881" t="s">
        <v>161</v>
      </c>
      <c r="T2881" t="s">
        <v>161</v>
      </c>
      <c r="U2881" t="s">
        <v>161</v>
      </c>
    </row>
    <row r="2882" spans="1:21" hidden="1" x14ac:dyDescent="0.45">
      <c r="A2882" t="str">
        <f t="shared" si="55"/>
        <v>YAG1Non-EUL8F+MBiosciencesNA</v>
      </c>
      <c r="B2882" t="s">
        <v>116</v>
      </c>
      <c r="C2882" t="s">
        <v>49</v>
      </c>
      <c r="D2882">
        <v>1</v>
      </c>
      <c r="E2882" t="s">
        <v>162</v>
      </c>
      <c r="F2882" t="s">
        <v>139</v>
      </c>
      <c r="G2882" t="s">
        <v>138</v>
      </c>
      <c r="H2882" t="s">
        <v>61</v>
      </c>
      <c r="I2882" t="s">
        <v>157</v>
      </c>
      <c r="J2882">
        <v>135</v>
      </c>
      <c r="K2882">
        <v>99</v>
      </c>
      <c r="L2882" t="s">
        <v>161</v>
      </c>
      <c r="M2882" t="s">
        <v>161</v>
      </c>
      <c r="N2882" t="s">
        <v>161</v>
      </c>
      <c r="O2882" t="s">
        <v>161</v>
      </c>
      <c r="P2882" t="s">
        <v>161</v>
      </c>
      <c r="Q2882" t="s">
        <v>161</v>
      </c>
      <c r="R2882" t="s">
        <v>157</v>
      </c>
      <c r="S2882" t="s">
        <v>157</v>
      </c>
      <c r="T2882" t="s">
        <v>157</v>
      </c>
      <c r="U2882" t="s">
        <v>157</v>
      </c>
    </row>
    <row r="2883" spans="1:21" hidden="1" x14ac:dyDescent="0.45">
      <c r="A2883" t="str">
        <f t="shared" si="55"/>
        <v>YAG10UKL7F+MBiosciencesAll</v>
      </c>
      <c r="B2883" t="s">
        <v>116</v>
      </c>
      <c r="C2883" t="s">
        <v>142</v>
      </c>
      <c r="D2883">
        <v>10</v>
      </c>
      <c r="E2883" t="s">
        <v>44</v>
      </c>
      <c r="F2883" t="s">
        <v>145</v>
      </c>
      <c r="G2883" t="s">
        <v>138</v>
      </c>
      <c r="H2883" t="s">
        <v>61</v>
      </c>
      <c r="I2883" t="s">
        <v>28</v>
      </c>
      <c r="J2883">
        <v>1105</v>
      </c>
      <c r="K2883">
        <v>8.9</v>
      </c>
      <c r="L2883">
        <v>1010</v>
      </c>
      <c r="M2883">
        <v>15.2</v>
      </c>
      <c r="N2883">
        <v>4.0999999999999996</v>
      </c>
      <c r="O2883">
        <v>74.3</v>
      </c>
      <c r="P2883">
        <v>79.5</v>
      </c>
      <c r="Q2883">
        <v>80.7</v>
      </c>
      <c r="R2883">
        <v>700</v>
      </c>
      <c r="S2883">
        <v>24100</v>
      </c>
      <c r="T2883">
        <v>34300</v>
      </c>
      <c r="U2883">
        <v>44500</v>
      </c>
    </row>
    <row r="2884" spans="1:21" hidden="1" x14ac:dyDescent="0.45">
      <c r="A2884" t="str">
        <f t="shared" si="55"/>
        <v>YAG10UKL8F+MBiosciencesAll</v>
      </c>
      <c r="B2884" t="s">
        <v>116</v>
      </c>
      <c r="C2884" t="s">
        <v>142</v>
      </c>
      <c r="D2884">
        <v>10</v>
      </c>
      <c r="E2884" t="s">
        <v>44</v>
      </c>
      <c r="F2884" t="s">
        <v>139</v>
      </c>
      <c r="G2884" t="s">
        <v>138</v>
      </c>
      <c r="H2884" t="s">
        <v>61</v>
      </c>
      <c r="I2884" t="s">
        <v>28</v>
      </c>
      <c r="J2884">
        <v>870</v>
      </c>
      <c r="K2884">
        <v>10</v>
      </c>
      <c r="L2884">
        <v>780</v>
      </c>
      <c r="M2884">
        <v>22.1</v>
      </c>
      <c r="N2884">
        <v>2.4</v>
      </c>
      <c r="O2884">
        <v>70.8</v>
      </c>
      <c r="P2884">
        <v>75.2</v>
      </c>
      <c r="Q2884">
        <v>75.400000000000006</v>
      </c>
      <c r="R2884">
        <v>530</v>
      </c>
      <c r="S2884">
        <v>30700</v>
      </c>
      <c r="T2884">
        <v>39800</v>
      </c>
      <c r="U2884">
        <v>52900</v>
      </c>
    </row>
    <row r="2885" spans="1:21" hidden="1" x14ac:dyDescent="0.45">
      <c r="A2885" t="str">
        <f t="shared" si="55"/>
        <v>YAG5UKL7F+MBiosciencesAll</v>
      </c>
      <c r="B2885" t="s">
        <v>116</v>
      </c>
      <c r="C2885" t="s">
        <v>140</v>
      </c>
      <c r="D2885">
        <v>5</v>
      </c>
      <c r="E2885" t="s">
        <v>44</v>
      </c>
      <c r="F2885" t="s">
        <v>145</v>
      </c>
      <c r="G2885" t="s">
        <v>138</v>
      </c>
      <c r="H2885" t="s">
        <v>61</v>
      </c>
      <c r="I2885" t="s">
        <v>28</v>
      </c>
      <c r="J2885">
        <v>1405</v>
      </c>
      <c r="K2885">
        <v>4.4000000000000004</v>
      </c>
      <c r="L2885">
        <v>1345</v>
      </c>
      <c r="M2885">
        <v>11.7</v>
      </c>
      <c r="N2885">
        <v>6.4</v>
      </c>
      <c r="O2885">
        <v>65.2</v>
      </c>
      <c r="P2885">
        <v>78</v>
      </c>
      <c r="Q2885">
        <v>82</v>
      </c>
      <c r="R2885">
        <v>830</v>
      </c>
      <c r="S2885">
        <v>22600</v>
      </c>
      <c r="T2885">
        <v>30300</v>
      </c>
      <c r="U2885">
        <v>37900</v>
      </c>
    </row>
    <row r="2886" spans="1:21" hidden="1" x14ac:dyDescent="0.45">
      <c r="A2886" t="str">
        <f t="shared" si="55"/>
        <v>YAG5UKL8F+MBiosciencesAll</v>
      </c>
      <c r="B2886" t="s">
        <v>116</v>
      </c>
      <c r="C2886" t="s">
        <v>140</v>
      </c>
      <c r="D2886">
        <v>5</v>
      </c>
      <c r="E2886" t="s">
        <v>44</v>
      </c>
      <c r="F2886" t="s">
        <v>139</v>
      </c>
      <c r="G2886" t="s">
        <v>138</v>
      </c>
      <c r="H2886" t="s">
        <v>61</v>
      </c>
      <c r="I2886" t="s">
        <v>28</v>
      </c>
      <c r="J2886">
        <v>720</v>
      </c>
      <c r="K2886">
        <v>4.9000000000000004</v>
      </c>
      <c r="L2886">
        <v>685</v>
      </c>
      <c r="M2886">
        <v>20.399999999999999</v>
      </c>
      <c r="N2886">
        <v>4</v>
      </c>
      <c r="O2886">
        <v>71.599999999999994</v>
      </c>
      <c r="P2886">
        <v>75.2</v>
      </c>
      <c r="Q2886">
        <v>75.7</v>
      </c>
      <c r="R2886">
        <v>465</v>
      </c>
      <c r="S2886">
        <v>27000</v>
      </c>
      <c r="T2886">
        <v>33600</v>
      </c>
      <c r="U2886">
        <v>40200</v>
      </c>
    </row>
    <row r="2887" spans="1:21" hidden="1" x14ac:dyDescent="0.45">
      <c r="A2887" t="str">
        <f t="shared" ref="A2887:A2950" si="56">"YAG"&amp;D2887 &amp;E2887 &amp;F2887 &amp; G2887 &amp;H2887 &amp;I2887</f>
        <v>YAG3UKL7F+MBiosciencesAll</v>
      </c>
      <c r="B2887" t="s">
        <v>116</v>
      </c>
      <c r="C2887" t="s">
        <v>141</v>
      </c>
      <c r="D2887">
        <v>3</v>
      </c>
      <c r="E2887" t="s">
        <v>44</v>
      </c>
      <c r="F2887" t="s">
        <v>145</v>
      </c>
      <c r="G2887" t="s">
        <v>138</v>
      </c>
      <c r="H2887" t="s">
        <v>61</v>
      </c>
      <c r="I2887" t="s">
        <v>28</v>
      </c>
      <c r="J2887">
        <v>1490</v>
      </c>
      <c r="K2887">
        <v>2.8</v>
      </c>
      <c r="L2887">
        <v>1450</v>
      </c>
      <c r="M2887">
        <v>9.4</v>
      </c>
      <c r="N2887">
        <v>4.5</v>
      </c>
      <c r="O2887">
        <v>54.6</v>
      </c>
      <c r="P2887">
        <v>75.400000000000006</v>
      </c>
      <c r="Q2887">
        <v>86.1</v>
      </c>
      <c r="R2887">
        <v>760</v>
      </c>
      <c r="S2887">
        <v>20800</v>
      </c>
      <c r="T2887">
        <v>26600</v>
      </c>
      <c r="U2887">
        <v>34700</v>
      </c>
    </row>
    <row r="2888" spans="1:21" hidden="1" x14ac:dyDescent="0.45">
      <c r="A2888" t="str">
        <f t="shared" si="56"/>
        <v>YAG3UKL8F+MBiosciencesAll</v>
      </c>
      <c r="B2888" t="s">
        <v>116</v>
      </c>
      <c r="C2888" t="s">
        <v>141</v>
      </c>
      <c r="D2888">
        <v>3</v>
      </c>
      <c r="E2888" t="s">
        <v>44</v>
      </c>
      <c r="F2888" t="s">
        <v>139</v>
      </c>
      <c r="G2888" t="s">
        <v>138</v>
      </c>
      <c r="H2888" t="s">
        <v>61</v>
      </c>
      <c r="I2888" t="s">
        <v>28</v>
      </c>
      <c r="J2888">
        <v>770</v>
      </c>
      <c r="K2888">
        <v>2.4</v>
      </c>
      <c r="L2888">
        <v>755</v>
      </c>
      <c r="M2888">
        <v>15.5</v>
      </c>
      <c r="N2888">
        <v>5</v>
      </c>
      <c r="O2888">
        <v>73.7</v>
      </c>
      <c r="P2888">
        <v>78.400000000000006</v>
      </c>
      <c r="Q2888">
        <v>79.5</v>
      </c>
      <c r="R2888">
        <v>530</v>
      </c>
      <c r="S2888">
        <v>27700</v>
      </c>
      <c r="T2888">
        <v>32800</v>
      </c>
      <c r="U2888">
        <v>39400</v>
      </c>
    </row>
    <row r="2889" spans="1:21" hidden="1" x14ac:dyDescent="0.45">
      <c r="A2889" t="str">
        <f t="shared" si="56"/>
        <v>YAG1UKL7F+MBiosciencesAll</v>
      </c>
      <c r="B2889" t="s">
        <v>116</v>
      </c>
      <c r="C2889" t="s">
        <v>49</v>
      </c>
      <c r="D2889">
        <v>1</v>
      </c>
      <c r="E2889" t="s">
        <v>44</v>
      </c>
      <c r="F2889" t="s">
        <v>145</v>
      </c>
      <c r="G2889" t="s">
        <v>138</v>
      </c>
      <c r="H2889" t="s">
        <v>61</v>
      </c>
      <c r="I2889" t="s">
        <v>28</v>
      </c>
      <c r="J2889">
        <v>1575</v>
      </c>
      <c r="K2889">
        <v>1.7</v>
      </c>
      <c r="L2889">
        <v>1550</v>
      </c>
      <c r="M2889">
        <v>7.4</v>
      </c>
      <c r="N2889">
        <v>6.5</v>
      </c>
      <c r="O2889">
        <v>53.7</v>
      </c>
      <c r="P2889">
        <v>73.900000000000006</v>
      </c>
      <c r="Q2889">
        <v>86.1</v>
      </c>
      <c r="R2889">
        <v>805</v>
      </c>
      <c r="S2889">
        <v>18200</v>
      </c>
      <c r="T2889">
        <v>23700</v>
      </c>
      <c r="U2889">
        <v>30300</v>
      </c>
    </row>
    <row r="2890" spans="1:21" hidden="1" x14ac:dyDescent="0.45">
      <c r="A2890" t="str">
        <f t="shared" si="56"/>
        <v>YAG1UKL8F+MBiosciencesAll</v>
      </c>
      <c r="B2890" t="s">
        <v>116</v>
      </c>
      <c r="C2890" t="s">
        <v>49</v>
      </c>
      <c r="D2890">
        <v>1</v>
      </c>
      <c r="E2890" t="s">
        <v>44</v>
      </c>
      <c r="F2890" t="s">
        <v>139</v>
      </c>
      <c r="G2890" t="s">
        <v>138</v>
      </c>
      <c r="H2890" t="s">
        <v>61</v>
      </c>
      <c r="I2890" t="s">
        <v>28</v>
      </c>
      <c r="J2890">
        <v>785</v>
      </c>
      <c r="K2890">
        <v>1.7</v>
      </c>
      <c r="L2890">
        <v>770</v>
      </c>
      <c r="M2890">
        <v>18.8</v>
      </c>
      <c r="N2890">
        <v>6.7</v>
      </c>
      <c r="O2890">
        <v>66.3</v>
      </c>
      <c r="P2890">
        <v>73.400000000000006</v>
      </c>
      <c r="Q2890">
        <v>74.5</v>
      </c>
      <c r="R2890">
        <v>490</v>
      </c>
      <c r="S2890">
        <v>26600</v>
      </c>
      <c r="T2890">
        <v>30700</v>
      </c>
      <c r="U2890">
        <v>34300</v>
      </c>
    </row>
    <row r="2891" spans="1:21" hidden="1" x14ac:dyDescent="0.45">
      <c r="A2891" t="str">
        <f t="shared" si="56"/>
        <v>YAG10UKL7FBiosciencesAll</v>
      </c>
      <c r="B2891" t="s">
        <v>116</v>
      </c>
      <c r="C2891" t="s">
        <v>142</v>
      </c>
      <c r="D2891">
        <v>10</v>
      </c>
      <c r="E2891" t="s">
        <v>44</v>
      </c>
      <c r="F2891" t="s">
        <v>145</v>
      </c>
      <c r="G2891" t="s">
        <v>143</v>
      </c>
      <c r="H2891" t="s">
        <v>61</v>
      </c>
      <c r="I2891" t="s">
        <v>28</v>
      </c>
      <c r="J2891">
        <v>700</v>
      </c>
      <c r="K2891">
        <v>12.1</v>
      </c>
      <c r="L2891">
        <v>615</v>
      </c>
      <c r="M2891">
        <v>14.4</v>
      </c>
      <c r="N2891">
        <v>3.7</v>
      </c>
      <c r="O2891">
        <v>76.400000000000006</v>
      </c>
      <c r="P2891">
        <v>81.2</v>
      </c>
      <c r="Q2891">
        <v>81.900000000000006</v>
      </c>
      <c r="R2891">
        <v>440</v>
      </c>
      <c r="S2891">
        <v>22300</v>
      </c>
      <c r="T2891">
        <v>32500</v>
      </c>
      <c r="U2891">
        <v>42000</v>
      </c>
    </row>
    <row r="2892" spans="1:21" hidden="1" x14ac:dyDescent="0.45">
      <c r="A2892" t="str">
        <f t="shared" si="56"/>
        <v>YAG10UKL7MBiosciencesAll</v>
      </c>
      <c r="B2892" t="s">
        <v>116</v>
      </c>
      <c r="C2892" t="s">
        <v>142</v>
      </c>
      <c r="D2892">
        <v>10</v>
      </c>
      <c r="E2892" t="s">
        <v>44</v>
      </c>
      <c r="F2892" t="s">
        <v>145</v>
      </c>
      <c r="G2892" t="s">
        <v>144</v>
      </c>
      <c r="H2892" t="s">
        <v>61</v>
      </c>
      <c r="I2892" t="s">
        <v>28</v>
      </c>
      <c r="J2892">
        <v>410</v>
      </c>
      <c r="K2892">
        <v>3.4</v>
      </c>
      <c r="L2892">
        <v>395</v>
      </c>
      <c r="M2892">
        <v>16.5</v>
      </c>
      <c r="N2892">
        <v>4.7</v>
      </c>
      <c r="O2892">
        <v>71.2</v>
      </c>
      <c r="P2892">
        <v>76.8</v>
      </c>
      <c r="Q2892">
        <v>78.8</v>
      </c>
      <c r="R2892">
        <v>265</v>
      </c>
      <c r="S2892">
        <v>28100</v>
      </c>
      <c r="T2892">
        <v>38000</v>
      </c>
      <c r="U2892">
        <v>49400</v>
      </c>
    </row>
    <row r="2893" spans="1:21" hidden="1" x14ac:dyDescent="0.45">
      <c r="A2893" t="str">
        <f t="shared" si="56"/>
        <v>YAG10UKL8FBiosciencesAll</v>
      </c>
      <c r="B2893" t="s">
        <v>116</v>
      </c>
      <c r="C2893" t="s">
        <v>142</v>
      </c>
      <c r="D2893">
        <v>10</v>
      </c>
      <c r="E2893" t="s">
        <v>44</v>
      </c>
      <c r="F2893" t="s">
        <v>139</v>
      </c>
      <c r="G2893" t="s">
        <v>143</v>
      </c>
      <c r="H2893" t="s">
        <v>61</v>
      </c>
      <c r="I2893" t="s">
        <v>28</v>
      </c>
      <c r="J2893">
        <v>460</v>
      </c>
      <c r="K2893">
        <v>15.3</v>
      </c>
      <c r="L2893">
        <v>390</v>
      </c>
      <c r="M2893">
        <v>23.3</v>
      </c>
      <c r="N2893">
        <v>1.5</v>
      </c>
      <c r="O2893">
        <v>71.400000000000006</v>
      </c>
      <c r="P2893">
        <v>74.900000000000006</v>
      </c>
      <c r="Q2893">
        <v>75.2</v>
      </c>
      <c r="R2893">
        <v>270</v>
      </c>
      <c r="S2893">
        <v>24100</v>
      </c>
      <c r="T2893">
        <v>36500</v>
      </c>
      <c r="U2893">
        <v>48200</v>
      </c>
    </row>
    <row r="2894" spans="1:21" hidden="1" x14ac:dyDescent="0.45">
      <c r="A2894" t="str">
        <f t="shared" si="56"/>
        <v>YAG10UKL8MBiosciencesAll</v>
      </c>
      <c r="B2894" t="s">
        <v>116</v>
      </c>
      <c r="C2894" t="s">
        <v>142</v>
      </c>
      <c r="D2894">
        <v>10</v>
      </c>
      <c r="E2894" t="s">
        <v>44</v>
      </c>
      <c r="F2894" t="s">
        <v>139</v>
      </c>
      <c r="G2894" t="s">
        <v>144</v>
      </c>
      <c r="H2894" t="s">
        <v>61</v>
      </c>
      <c r="I2894" t="s">
        <v>28</v>
      </c>
      <c r="J2894">
        <v>410</v>
      </c>
      <c r="K2894">
        <v>4.2</v>
      </c>
      <c r="L2894">
        <v>395</v>
      </c>
      <c r="M2894">
        <v>20.9</v>
      </c>
      <c r="N2894">
        <v>3.3</v>
      </c>
      <c r="O2894">
        <v>70.099999999999994</v>
      </c>
      <c r="P2894">
        <v>75.5</v>
      </c>
      <c r="Q2894">
        <v>75.7</v>
      </c>
      <c r="R2894">
        <v>265</v>
      </c>
      <c r="S2894">
        <v>35000</v>
      </c>
      <c r="T2894">
        <v>42000</v>
      </c>
      <c r="U2894">
        <v>60600</v>
      </c>
    </row>
    <row r="2895" spans="1:21" hidden="1" x14ac:dyDescent="0.45">
      <c r="A2895" t="str">
        <f t="shared" si="56"/>
        <v>YAG5UKL7FBiosciencesAll</v>
      </c>
      <c r="B2895" t="s">
        <v>116</v>
      </c>
      <c r="C2895" t="s">
        <v>140</v>
      </c>
      <c r="D2895">
        <v>5</v>
      </c>
      <c r="E2895" t="s">
        <v>44</v>
      </c>
      <c r="F2895" t="s">
        <v>145</v>
      </c>
      <c r="G2895" t="s">
        <v>143</v>
      </c>
      <c r="H2895" t="s">
        <v>61</v>
      </c>
      <c r="I2895" t="s">
        <v>28</v>
      </c>
      <c r="J2895">
        <v>790</v>
      </c>
      <c r="K2895">
        <v>4.4000000000000004</v>
      </c>
      <c r="L2895">
        <v>755</v>
      </c>
      <c r="M2895">
        <v>11.9</v>
      </c>
      <c r="N2895">
        <v>6.3</v>
      </c>
      <c r="O2895">
        <v>66.900000000000006</v>
      </c>
      <c r="P2895">
        <v>78.400000000000006</v>
      </c>
      <c r="Q2895">
        <v>81.8</v>
      </c>
      <c r="R2895">
        <v>480</v>
      </c>
      <c r="S2895">
        <v>20400</v>
      </c>
      <c r="T2895">
        <v>28500</v>
      </c>
      <c r="U2895">
        <v>36100</v>
      </c>
    </row>
    <row r="2896" spans="1:21" hidden="1" x14ac:dyDescent="0.45">
      <c r="A2896" t="str">
        <f t="shared" si="56"/>
        <v>YAG5UKL7MBiosciencesAll</v>
      </c>
      <c r="B2896" t="s">
        <v>116</v>
      </c>
      <c r="C2896" t="s">
        <v>140</v>
      </c>
      <c r="D2896">
        <v>5</v>
      </c>
      <c r="E2896" t="s">
        <v>44</v>
      </c>
      <c r="F2896" t="s">
        <v>145</v>
      </c>
      <c r="G2896" t="s">
        <v>144</v>
      </c>
      <c r="H2896" t="s">
        <v>61</v>
      </c>
      <c r="I2896" t="s">
        <v>28</v>
      </c>
      <c r="J2896">
        <v>615</v>
      </c>
      <c r="K2896">
        <v>4.3</v>
      </c>
      <c r="L2896">
        <v>590</v>
      </c>
      <c r="M2896">
        <v>11.3</v>
      </c>
      <c r="N2896">
        <v>6.5</v>
      </c>
      <c r="O2896">
        <v>63</v>
      </c>
      <c r="P2896">
        <v>77.400000000000006</v>
      </c>
      <c r="Q2896">
        <v>82.2</v>
      </c>
      <c r="R2896">
        <v>355</v>
      </c>
      <c r="S2896">
        <v>25600</v>
      </c>
      <c r="T2896">
        <v>31400</v>
      </c>
      <c r="U2896">
        <v>40200</v>
      </c>
    </row>
    <row r="2897" spans="1:21" hidden="1" x14ac:dyDescent="0.45">
      <c r="A2897" t="str">
        <f t="shared" si="56"/>
        <v>YAG5UKL8FBiosciencesAll</v>
      </c>
      <c r="B2897" t="s">
        <v>116</v>
      </c>
      <c r="C2897" t="s">
        <v>140</v>
      </c>
      <c r="D2897">
        <v>5</v>
      </c>
      <c r="E2897" t="s">
        <v>44</v>
      </c>
      <c r="F2897" t="s">
        <v>139</v>
      </c>
      <c r="G2897" t="s">
        <v>143</v>
      </c>
      <c r="H2897" t="s">
        <v>61</v>
      </c>
      <c r="I2897" t="s">
        <v>28</v>
      </c>
      <c r="J2897">
        <v>380</v>
      </c>
      <c r="K2897">
        <v>6.2</v>
      </c>
      <c r="L2897">
        <v>355</v>
      </c>
      <c r="M2897">
        <v>17.399999999999999</v>
      </c>
      <c r="N2897">
        <v>3.3</v>
      </c>
      <c r="O2897">
        <v>73.900000000000006</v>
      </c>
      <c r="P2897">
        <v>78.400000000000006</v>
      </c>
      <c r="Q2897">
        <v>79.3</v>
      </c>
      <c r="R2897">
        <v>250</v>
      </c>
      <c r="S2897">
        <v>21900</v>
      </c>
      <c r="T2897">
        <v>30700</v>
      </c>
      <c r="U2897">
        <v>38000</v>
      </c>
    </row>
    <row r="2898" spans="1:21" hidden="1" x14ac:dyDescent="0.45">
      <c r="A2898" t="str">
        <f t="shared" si="56"/>
        <v>YAG5UKL8MBiosciencesAll</v>
      </c>
      <c r="B2898" t="s">
        <v>116</v>
      </c>
      <c r="C2898" t="s">
        <v>140</v>
      </c>
      <c r="D2898">
        <v>5</v>
      </c>
      <c r="E2898" t="s">
        <v>44</v>
      </c>
      <c r="F2898" t="s">
        <v>139</v>
      </c>
      <c r="G2898" t="s">
        <v>144</v>
      </c>
      <c r="H2898" t="s">
        <v>61</v>
      </c>
      <c r="I2898" t="s">
        <v>28</v>
      </c>
      <c r="J2898">
        <v>345</v>
      </c>
      <c r="K2898">
        <v>3.5</v>
      </c>
      <c r="L2898">
        <v>330</v>
      </c>
      <c r="M2898">
        <v>23.5</v>
      </c>
      <c r="N2898">
        <v>4.7</v>
      </c>
      <c r="O2898">
        <v>69.099999999999994</v>
      </c>
      <c r="P2898">
        <v>71.8</v>
      </c>
      <c r="Q2898">
        <v>71.8</v>
      </c>
      <c r="R2898">
        <v>215</v>
      </c>
      <c r="S2898">
        <v>31400</v>
      </c>
      <c r="T2898">
        <v>35400</v>
      </c>
      <c r="U2898">
        <v>43400</v>
      </c>
    </row>
    <row r="2899" spans="1:21" hidden="1" x14ac:dyDescent="0.45">
      <c r="A2899" t="str">
        <f t="shared" si="56"/>
        <v>YAG3UKL7FBiosciencesAll</v>
      </c>
      <c r="B2899" t="s">
        <v>116</v>
      </c>
      <c r="C2899" t="s">
        <v>141</v>
      </c>
      <c r="D2899">
        <v>3</v>
      </c>
      <c r="E2899" t="s">
        <v>44</v>
      </c>
      <c r="F2899" t="s">
        <v>145</v>
      </c>
      <c r="G2899" t="s">
        <v>143</v>
      </c>
      <c r="H2899" t="s">
        <v>61</v>
      </c>
      <c r="I2899" t="s">
        <v>28</v>
      </c>
      <c r="J2899">
        <v>835</v>
      </c>
      <c r="K2899">
        <v>3.1</v>
      </c>
      <c r="L2899">
        <v>810</v>
      </c>
      <c r="M2899">
        <v>9.6</v>
      </c>
      <c r="N2899">
        <v>5.6</v>
      </c>
      <c r="O2899">
        <v>57.2</v>
      </c>
      <c r="P2899">
        <v>75.8</v>
      </c>
      <c r="Q2899">
        <v>84.8</v>
      </c>
      <c r="R2899">
        <v>445</v>
      </c>
      <c r="S2899">
        <v>20400</v>
      </c>
      <c r="T2899">
        <v>26300</v>
      </c>
      <c r="U2899">
        <v>32800</v>
      </c>
    </row>
    <row r="2900" spans="1:21" hidden="1" x14ac:dyDescent="0.45">
      <c r="A2900" t="str">
        <f t="shared" si="56"/>
        <v>YAG3UKL7MBiosciencesAll</v>
      </c>
      <c r="B2900" t="s">
        <v>116</v>
      </c>
      <c r="C2900" t="s">
        <v>141</v>
      </c>
      <c r="D2900">
        <v>3</v>
      </c>
      <c r="E2900" t="s">
        <v>44</v>
      </c>
      <c r="F2900" t="s">
        <v>145</v>
      </c>
      <c r="G2900" t="s">
        <v>144</v>
      </c>
      <c r="H2900" t="s">
        <v>61</v>
      </c>
      <c r="I2900" t="s">
        <v>28</v>
      </c>
      <c r="J2900">
        <v>655</v>
      </c>
      <c r="K2900">
        <v>2.4</v>
      </c>
      <c r="L2900">
        <v>640</v>
      </c>
      <c r="M2900">
        <v>9.1999999999999993</v>
      </c>
      <c r="N2900">
        <v>3.2</v>
      </c>
      <c r="O2900">
        <v>51.5</v>
      </c>
      <c r="P2900">
        <v>75</v>
      </c>
      <c r="Q2900">
        <v>87.7</v>
      </c>
      <c r="R2900">
        <v>320</v>
      </c>
      <c r="S2900">
        <v>21900</v>
      </c>
      <c r="T2900">
        <v>28500</v>
      </c>
      <c r="U2900">
        <v>36900</v>
      </c>
    </row>
    <row r="2901" spans="1:21" hidden="1" x14ac:dyDescent="0.45">
      <c r="A2901" t="str">
        <f t="shared" si="56"/>
        <v>YAG3UKL8FBiosciencesAll</v>
      </c>
      <c r="B2901" t="s">
        <v>116</v>
      </c>
      <c r="C2901" t="s">
        <v>141</v>
      </c>
      <c r="D2901">
        <v>3</v>
      </c>
      <c r="E2901" t="s">
        <v>44</v>
      </c>
      <c r="F2901" t="s">
        <v>139</v>
      </c>
      <c r="G2901" t="s">
        <v>143</v>
      </c>
      <c r="H2901" t="s">
        <v>61</v>
      </c>
      <c r="I2901" t="s">
        <v>28</v>
      </c>
      <c r="J2901">
        <v>400</v>
      </c>
      <c r="K2901">
        <v>3.3</v>
      </c>
      <c r="L2901">
        <v>385</v>
      </c>
      <c r="M2901">
        <v>12.1</v>
      </c>
      <c r="N2901">
        <v>5.9</v>
      </c>
      <c r="O2901">
        <v>76.7</v>
      </c>
      <c r="P2901">
        <v>81.400000000000006</v>
      </c>
      <c r="Q2901">
        <v>82.1</v>
      </c>
      <c r="R2901">
        <v>285</v>
      </c>
      <c r="S2901">
        <v>24800</v>
      </c>
      <c r="T2901">
        <v>31800</v>
      </c>
      <c r="U2901">
        <v>37200</v>
      </c>
    </row>
    <row r="2902" spans="1:21" hidden="1" x14ac:dyDescent="0.45">
      <c r="A2902" t="str">
        <f t="shared" si="56"/>
        <v>YAG3UKL8MBiosciencesAll</v>
      </c>
      <c r="B2902" t="s">
        <v>116</v>
      </c>
      <c r="C2902" t="s">
        <v>141</v>
      </c>
      <c r="D2902">
        <v>3</v>
      </c>
      <c r="E2902" t="s">
        <v>44</v>
      </c>
      <c r="F2902" t="s">
        <v>139</v>
      </c>
      <c r="G2902" t="s">
        <v>144</v>
      </c>
      <c r="H2902" t="s">
        <v>61</v>
      </c>
      <c r="I2902" t="s">
        <v>28</v>
      </c>
      <c r="J2902">
        <v>375</v>
      </c>
      <c r="K2902">
        <v>1.5</v>
      </c>
      <c r="L2902">
        <v>370</v>
      </c>
      <c r="M2902">
        <v>19.2</v>
      </c>
      <c r="N2902">
        <v>4</v>
      </c>
      <c r="O2902">
        <v>70.5</v>
      </c>
      <c r="P2902">
        <v>75.400000000000006</v>
      </c>
      <c r="Q2902">
        <v>76.8</v>
      </c>
      <c r="R2902">
        <v>250</v>
      </c>
      <c r="S2902">
        <v>29900</v>
      </c>
      <c r="T2902">
        <v>33600</v>
      </c>
      <c r="U2902">
        <v>41200</v>
      </c>
    </row>
    <row r="2903" spans="1:21" hidden="1" x14ac:dyDescent="0.45">
      <c r="A2903" t="str">
        <f t="shared" si="56"/>
        <v>YAG1UKL7FBiosciencesAll</v>
      </c>
      <c r="B2903" t="s">
        <v>116</v>
      </c>
      <c r="C2903" t="s">
        <v>49</v>
      </c>
      <c r="D2903">
        <v>1</v>
      </c>
      <c r="E2903" t="s">
        <v>44</v>
      </c>
      <c r="F2903" t="s">
        <v>145</v>
      </c>
      <c r="G2903" t="s">
        <v>143</v>
      </c>
      <c r="H2903" t="s">
        <v>61</v>
      </c>
      <c r="I2903" t="s">
        <v>28</v>
      </c>
      <c r="J2903">
        <v>880</v>
      </c>
      <c r="K2903">
        <v>2.2000000000000002</v>
      </c>
      <c r="L2903">
        <v>860</v>
      </c>
      <c r="M2903">
        <v>5.9</v>
      </c>
      <c r="N2903">
        <v>7.1</v>
      </c>
      <c r="O2903">
        <v>55.5</v>
      </c>
      <c r="P2903">
        <v>76.7</v>
      </c>
      <c r="Q2903">
        <v>86.9</v>
      </c>
      <c r="R2903">
        <v>465</v>
      </c>
      <c r="S2903">
        <v>18200</v>
      </c>
      <c r="T2903">
        <v>23400</v>
      </c>
      <c r="U2903">
        <v>30300</v>
      </c>
    </row>
    <row r="2904" spans="1:21" hidden="1" x14ac:dyDescent="0.45">
      <c r="A2904" t="str">
        <f t="shared" si="56"/>
        <v>YAG1UKL7MBiosciencesAll</v>
      </c>
      <c r="B2904" t="s">
        <v>116</v>
      </c>
      <c r="C2904" t="s">
        <v>49</v>
      </c>
      <c r="D2904">
        <v>1</v>
      </c>
      <c r="E2904" t="s">
        <v>44</v>
      </c>
      <c r="F2904" t="s">
        <v>145</v>
      </c>
      <c r="G2904" t="s">
        <v>144</v>
      </c>
      <c r="H2904" t="s">
        <v>61</v>
      </c>
      <c r="I2904" t="s">
        <v>28</v>
      </c>
      <c r="J2904">
        <v>695</v>
      </c>
      <c r="K2904">
        <v>0.9</v>
      </c>
      <c r="L2904">
        <v>690</v>
      </c>
      <c r="M2904">
        <v>9.1</v>
      </c>
      <c r="N2904">
        <v>5.8</v>
      </c>
      <c r="O2904">
        <v>51.5</v>
      </c>
      <c r="P2904">
        <v>70.5</v>
      </c>
      <c r="Q2904">
        <v>85.1</v>
      </c>
      <c r="R2904">
        <v>345</v>
      </c>
      <c r="S2904">
        <v>17900</v>
      </c>
      <c r="T2904">
        <v>24100</v>
      </c>
      <c r="U2904">
        <v>30300</v>
      </c>
    </row>
    <row r="2905" spans="1:21" hidden="1" x14ac:dyDescent="0.45">
      <c r="A2905" t="str">
        <f t="shared" si="56"/>
        <v>YAG1UKL8FBiosciencesAll</v>
      </c>
      <c r="B2905" t="s">
        <v>116</v>
      </c>
      <c r="C2905" t="s">
        <v>49</v>
      </c>
      <c r="D2905">
        <v>1</v>
      </c>
      <c r="E2905" t="s">
        <v>44</v>
      </c>
      <c r="F2905" t="s">
        <v>139</v>
      </c>
      <c r="G2905" t="s">
        <v>143</v>
      </c>
      <c r="H2905" t="s">
        <v>61</v>
      </c>
      <c r="I2905" t="s">
        <v>28</v>
      </c>
      <c r="J2905">
        <v>405</v>
      </c>
      <c r="K2905">
        <v>1.7</v>
      </c>
      <c r="L2905">
        <v>395</v>
      </c>
      <c r="M2905">
        <v>18.2</v>
      </c>
      <c r="N2905">
        <v>5.3</v>
      </c>
      <c r="O2905">
        <v>67.900000000000006</v>
      </c>
      <c r="P2905">
        <v>75.400000000000006</v>
      </c>
      <c r="Q2905">
        <v>76.5</v>
      </c>
      <c r="R2905">
        <v>260</v>
      </c>
      <c r="S2905">
        <v>24500</v>
      </c>
      <c r="T2905">
        <v>29900</v>
      </c>
      <c r="U2905">
        <v>32800</v>
      </c>
    </row>
    <row r="2906" spans="1:21" hidden="1" x14ac:dyDescent="0.45">
      <c r="A2906" t="str">
        <f t="shared" si="56"/>
        <v>YAG1UKL8MBiosciencesAll</v>
      </c>
      <c r="B2906" t="s">
        <v>116</v>
      </c>
      <c r="C2906" t="s">
        <v>49</v>
      </c>
      <c r="D2906">
        <v>1</v>
      </c>
      <c r="E2906" t="s">
        <v>44</v>
      </c>
      <c r="F2906" t="s">
        <v>139</v>
      </c>
      <c r="G2906" t="s">
        <v>144</v>
      </c>
      <c r="H2906" t="s">
        <v>61</v>
      </c>
      <c r="I2906" t="s">
        <v>28</v>
      </c>
      <c r="J2906">
        <v>380</v>
      </c>
      <c r="K2906">
        <v>1.8</v>
      </c>
      <c r="L2906">
        <v>375</v>
      </c>
      <c r="M2906">
        <v>19.5</v>
      </c>
      <c r="N2906">
        <v>8.1</v>
      </c>
      <c r="O2906">
        <v>64.7</v>
      </c>
      <c r="P2906">
        <v>71.400000000000006</v>
      </c>
      <c r="Q2906">
        <v>72.400000000000006</v>
      </c>
      <c r="R2906">
        <v>230</v>
      </c>
      <c r="S2906">
        <v>28100</v>
      </c>
      <c r="T2906">
        <v>31400</v>
      </c>
      <c r="U2906">
        <v>35400</v>
      </c>
    </row>
    <row r="2907" spans="1:21" hidden="1" x14ac:dyDescent="0.45">
      <c r="A2907" t="str">
        <f t="shared" si="56"/>
        <v>YAG10UKL7F+MBiosciencesAbroad</v>
      </c>
      <c r="B2907" t="s">
        <v>116</v>
      </c>
      <c r="C2907" t="s">
        <v>142</v>
      </c>
      <c r="D2907">
        <v>10</v>
      </c>
      <c r="E2907" t="s">
        <v>44</v>
      </c>
      <c r="F2907" t="s">
        <v>145</v>
      </c>
      <c r="G2907" t="s">
        <v>138</v>
      </c>
      <c r="H2907" t="s">
        <v>61</v>
      </c>
      <c r="I2907" t="s">
        <v>146</v>
      </c>
      <c r="J2907">
        <v>40</v>
      </c>
      <c r="K2907">
        <v>0</v>
      </c>
      <c r="L2907">
        <v>40</v>
      </c>
      <c r="M2907">
        <v>74.599999999999994</v>
      </c>
      <c r="N2907">
        <v>0</v>
      </c>
      <c r="O2907">
        <v>22.5</v>
      </c>
      <c r="P2907">
        <v>25.4</v>
      </c>
      <c r="Q2907">
        <v>25.4</v>
      </c>
      <c r="R2907" t="s">
        <v>161</v>
      </c>
      <c r="S2907" t="s">
        <v>161</v>
      </c>
      <c r="T2907" t="s">
        <v>161</v>
      </c>
      <c r="U2907" t="s">
        <v>161</v>
      </c>
    </row>
    <row r="2908" spans="1:21" hidden="1" x14ac:dyDescent="0.45">
      <c r="A2908" t="str">
        <f t="shared" si="56"/>
        <v>YAG10UKL7F+MBiosciencesEast Midlands</v>
      </c>
      <c r="B2908" t="s">
        <v>116</v>
      </c>
      <c r="C2908" t="s">
        <v>142</v>
      </c>
      <c r="D2908">
        <v>10</v>
      </c>
      <c r="E2908" t="s">
        <v>44</v>
      </c>
      <c r="F2908" t="s">
        <v>145</v>
      </c>
      <c r="G2908" t="s">
        <v>138</v>
      </c>
      <c r="H2908" t="s">
        <v>61</v>
      </c>
      <c r="I2908" t="s">
        <v>147</v>
      </c>
      <c r="J2908">
        <v>50</v>
      </c>
      <c r="K2908">
        <v>0</v>
      </c>
      <c r="L2908">
        <v>50</v>
      </c>
      <c r="M2908">
        <v>5.5</v>
      </c>
      <c r="N2908">
        <v>6.6</v>
      </c>
      <c r="O2908">
        <v>81.2</v>
      </c>
      <c r="P2908">
        <v>85.6</v>
      </c>
      <c r="Q2908">
        <v>87.8</v>
      </c>
      <c r="R2908">
        <v>35</v>
      </c>
      <c r="S2908">
        <v>17200</v>
      </c>
      <c r="T2908">
        <v>30300</v>
      </c>
      <c r="U2908">
        <v>37000</v>
      </c>
    </row>
    <row r="2909" spans="1:21" hidden="1" x14ac:dyDescent="0.45">
      <c r="A2909" t="str">
        <f t="shared" si="56"/>
        <v>YAG10UKL7F+MBiosciencesEast of England</v>
      </c>
      <c r="B2909" t="s">
        <v>116</v>
      </c>
      <c r="C2909" t="s">
        <v>142</v>
      </c>
      <c r="D2909">
        <v>10</v>
      </c>
      <c r="E2909" t="s">
        <v>44</v>
      </c>
      <c r="F2909" t="s">
        <v>145</v>
      </c>
      <c r="G2909" t="s">
        <v>138</v>
      </c>
      <c r="H2909" t="s">
        <v>61</v>
      </c>
      <c r="I2909" t="s">
        <v>148</v>
      </c>
      <c r="J2909">
        <v>105</v>
      </c>
      <c r="K2909">
        <v>0</v>
      </c>
      <c r="L2909">
        <v>105</v>
      </c>
      <c r="M2909">
        <v>14.6</v>
      </c>
      <c r="N2909">
        <v>2.5</v>
      </c>
      <c r="O2909">
        <v>78.599999999999994</v>
      </c>
      <c r="P2909">
        <v>83</v>
      </c>
      <c r="Q2909">
        <v>83</v>
      </c>
      <c r="R2909">
        <v>80</v>
      </c>
      <c r="S2909">
        <v>26300</v>
      </c>
      <c r="T2909">
        <v>35000</v>
      </c>
      <c r="U2909">
        <v>50700</v>
      </c>
    </row>
    <row r="2910" spans="1:21" hidden="1" x14ac:dyDescent="0.45">
      <c r="A2910" t="str">
        <f t="shared" si="56"/>
        <v>YAG10UKL7F+MBiosciencesLondon</v>
      </c>
      <c r="B2910" t="s">
        <v>116</v>
      </c>
      <c r="C2910" t="s">
        <v>142</v>
      </c>
      <c r="D2910">
        <v>10</v>
      </c>
      <c r="E2910" t="s">
        <v>44</v>
      </c>
      <c r="F2910" t="s">
        <v>145</v>
      </c>
      <c r="G2910" t="s">
        <v>138</v>
      </c>
      <c r="H2910" t="s">
        <v>61</v>
      </c>
      <c r="I2910" t="s">
        <v>149</v>
      </c>
      <c r="J2910">
        <v>205</v>
      </c>
      <c r="K2910">
        <v>0</v>
      </c>
      <c r="L2910">
        <v>205</v>
      </c>
      <c r="M2910">
        <v>17.399999999999999</v>
      </c>
      <c r="N2910">
        <v>3.7</v>
      </c>
      <c r="O2910">
        <v>74.2</v>
      </c>
      <c r="P2910">
        <v>76.599999999999994</v>
      </c>
      <c r="Q2910">
        <v>78.900000000000006</v>
      </c>
      <c r="R2910">
        <v>145</v>
      </c>
      <c r="S2910">
        <v>28100</v>
      </c>
      <c r="T2910">
        <v>40200</v>
      </c>
      <c r="U2910">
        <v>52600</v>
      </c>
    </row>
    <row r="2911" spans="1:21" hidden="1" x14ac:dyDescent="0.45">
      <c r="A2911" t="str">
        <f t="shared" si="56"/>
        <v>YAG10UKL7F+MBiosciencesNorth East</v>
      </c>
      <c r="B2911" t="s">
        <v>116</v>
      </c>
      <c r="C2911" t="s">
        <v>142</v>
      </c>
      <c r="D2911">
        <v>10</v>
      </c>
      <c r="E2911" t="s">
        <v>44</v>
      </c>
      <c r="F2911" t="s">
        <v>145</v>
      </c>
      <c r="G2911" t="s">
        <v>138</v>
      </c>
      <c r="H2911" t="s">
        <v>61</v>
      </c>
      <c r="I2911" t="s">
        <v>150</v>
      </c>
      <c r="J2911">
        <v>55</v>
      </c>
      <c r="K2911">
        <v>0</v>
      </c>
      <c r="L2911">
        <v>55</v>
      </c>
      <c r="M2911">
        <v>7.3</v>
      </c>
      <c r="N2911">
        <v>3.7</v>
      </c>
      <c r="O2911">
        <v>83.5</v>
      </c>
      <c r="P2911">
        <v>87.2</v>
      </c>
      <c r="Q2911">
        <v>89</v>
      </c>
      <c r="R2911">
        <v>45</v>
      </c>
      <c r="S2911">
        <v>27700</v>
      </c>
      <c r="T2911">
        <v>37200</v>
      </c>
      <c r="U2911">
        <v>42700</v>
      </c>
    </row>
    <row r="2912" spans="1:21" hidden="1" x14ac:dyDescent="0.45">
      <c r="A2912" t="str">
        <f t="shared" si="56"/>
        <v>YAG10UKL7F+MBiosciencesNorth West</v>
      </c>
      <c r="B2912" t="s">
        <v>116</v>
      </c>
      <c r="C2912" t="s">
        <v>142</v>
      </c>
      <c r="D2912">
        <v>10</v>
      </c>
      <c r="E2912" t="s">
        <v>44</v>
      </c>
      <c r="F2912" t="s">
        <v>145</v>
      </c>
      <c r="G2912" t="s">
        <v>138</v>
      </c>
      <c r="H2912" t="s">
        <v>61</v>
      </c>
      <c r="I2912" t="s">
        <v>151</v>
      </c>
      <c r="J2912">
        <v>135</v>
      </c>
      <c r="K2912">
        <v>0</v>
      </c>
      <c r="L2912">
        <v>135</v>
      </c>
      <c r="M2912">
        <v>16.8</v>
      </c>
      <c r="N2912">
        <v>4.2</v>
      </c>
      <c r="O2912">
        <v>68.5</v>
      </c>
      <c r="P2912">
        <v>79</v>
      </c>
      <c r="Q2912">
        <v>79</v>
      </c>
      <c r="R2912">
        <v>85</v>
      </c>
      <c r="S2912">
        <v>23400</v>
      </c>
      <c r="T2912">
        <v>31600</v>
      </c>
      <c r="U2912">
        <v>42300</v>
      </c>
    </row>
    <row r="2913" spans="1:21" hidden="1" x14ac:dyDescent="0.45">
      <c r="A2913" t="str">
        <f t="shared" si="56"/>
        <v>YAG10UKL7F+MBiosciencesNorthern Ireland</v>
      </c>
      <c r="B2913" t="s">
        <v>116</v>
      </c>
      <c r="C2913" t="s">
        <v>142</v>
      </c>
      <c r="D2913">
        <v>10</v>
      </c>
      <c r="E2913" t="s">
        <v>44</v>
      </c>
      <c r="F2913" t="s">
        <v>145</v>
      </c>
      <c r="G2913" t="s">
        <v>138</v>
      </c>
      <c r="H2913" t="s">
        <v>61</v>
      </c>
      <c r="I2913" t="s">
        <v>152</v>
      </c>
      <c r="J2913">
        <v>5</v>
      </c>
      <c r="K2913">
        <v>0</v>
      </c>
      <c r="L2913">
        <v>5</v>
      </c>
      <c r="M2913">
        <v>25</v>
      </c>
      <c r="N2913">
        <v>25</v>
      </c>
      <c r="O2913">
        <v>50</v>
      </c>
      <c r="P2913">
        <v>50</v>
      </c>
      <c r="Q2913">
        <v>50</v>
      </c>
      <c r="R2913" t="s">
        <v>161</v>
      </c>
      <c r="S2913" t="s">
        <v>161</v>
      </c>
      <c r="T2913" t="s">
        <v>161</v>
      </c>
      <c r="U2913" t="s">
        <v>161</v>
      </c>
    </row>
    <row r="2914" spans="1:21" hidden="1" x14ac:dyDescent="0.45">
      <c r="A2914" t="str">
        <f t="shared" si="56"/>
        <v>YAG10UKL7F+MBiosciencesScotland</v>
      </c>
      <c r="B2914" t="s">
        <v>116</v>
      </c>
      <c r="C2914" t="s">
        <v>142</v>
      </c>
      <c r="D2914">
        <v>10</v>
      </c>
      <c r="E2914" t="s">
        <v>44</v>
      </c>
      <c r="F2914" t="s">
        <v>145</v>
      </c>
      <c r="G2914" t="s">
        <v>138</v>
      </c>
      <c r="H2914" t="s">
        <v>61</v>
      </c>
      <c r="I2914" t="s">
        <v>153</v>
      </c>
      <c r="J2914">
        <v>35</v>
      </c>
      <c r="K2914">
        <v>0</v>
      </c>
      <c r="L2914">
        <v>35</v>
      </c>
      <c r="M2914">
        <v>7.2</v>
      </c>
      <c r="N2914">
        <v>5.8</v>
      </c>
      <c r="O2914">
        <v>75.400000000000006</v>
      </c>
      <c r="P2914">
        <v>84.1</v>
      </c>
      <c r="Q2914">
        <v>87</v>
      </c>
      <c r="R2914">
        <v>25</v>
      </c>
      <c r="S2914">
        <v>17100</v>
      </c>
      <c r="T2914">
        <v>29200</v>
      </c>
      <c r="U2914">
        <v>40200</v>
      </c>
    </row>
    <row r="2915" spans="1:21" hidden="1" x14ac:dyDescent="0.45">
      <c r="A2915" t="str">
        <f t="shared" si="56"/>
        <v>YAG10UKL7F+MBiosciencesSouth East</v>
      </c>
      <c r="B2915" t="s">
        <v>116</v>
      </c>
      <c r="C2915" t="s">
        <v>142</v>
      </c>
      <c r="D2915">
        <v>10</v>
      </c>
      <c r="E2915" t="s">
        <v>44</v>
      </c>
      <c r="F2915" t="s">
        <v>145</v>
      </c>
      <c r="G2915" t="s">
        <v>138</v>
      </c>
      <c r="H2915" t="s">
        <v>61</v>
      </c>
      <c r="I2915" t="s">
        <v>154</v>
      </c>
      <c r="J2915">
        <v>155</v>
      </c>
      <c r="K2915">
        <v>0</v>
      </c>
      <c r="L2915">
        <v>155</v>
      </c>
      <c r="M2915">
        <v>11.1</v>
      </c>
      <c r="N2915">
        <v>4.0999999999999996</v>
      </c>
      <c r="O2915">
        <v>80.099999999999994</v>
      </c>
      <c r="P2915">
        <v>84.1</v>
      </c>
      <c r="Q2915">
        <v>84.7</v>
      </c>
      <c r="R2915">
        <v>120</v>
      </c>
      <c r="S2915">
        <v>24100</v>
      </c>
      <c r="T2915">
        <v>35400</v>
      </c>
      <c r="U2915">
        <v>47400</v>
      </c>
    </row>
    <row r="2916" spans="1:21" hidden="1" x14ac:dyDescent="0.45">
      <c r="A2916" t="str">
        <f t="shared" si="56"/>
        <v>YAG10UKL7F+MBiosciencesSouth West</v>
      </c>
      <c r="B2916" t="s">
        <v>116</v>
      </c>
      <c r="C2916" t="s">
        <v>142</v>
      </c>
      <c r="D2916">
        <v>10</v>
      </c>
      <c r="E2916" t="s">
        <v>44</v>
      </c>
      <c r="F2916" t="s">
        <v>145</v>
      </c>
      <c r="G2916" t="s">
        <v>138</v>
      </c>
      <c r="H2916" t="s">
        <v>61</v>
      </c>
      <c r="I2916" t="s">
        <v>155</v>
      </c>
      <c r="J2916">
        <v>85</v>
      </c>
      <c r="K2916">
        <v>0</v>
      </c>
      <c r="L2916">
        <v>85</v>
      </c>
      <c r="M2916">
        <v>5.9</v>
      </c>
      <c r="N2916">
        <v>4.0999999999999996</v>
      </c>
      <c r="O2916">
        <v>85.2</v>
      </c>
      <c r="P2916">
        <v>88.8</v>
      </c>
      <c r="Q2916">
        <v>89.9</v>
      </c>
      <c r="R2916">
        <v>65</v>
      </c>
      <c r="S2916">
        <v>22300</v>
      </c>
      <c r="T2916">
        <v>32500</v>
      </c>
      <c r="U2916">
        <v>39400</v>
      </c>
    </row>
    <row r="2917" spans="1:21" hidden="1" x14ac:dyDescent="0.45">
      <c r="A2917" t="str">
        <f t="shared" si="56"/>
        <v>YAG10UKL7F+MBiosciencesUnknown</v>
      </c>
      <c r="B2917" t="s">
        <v>116</v>
      </c>
      <c r="C2917" t="s">
        <v>142</v>
      </c>
      <c r="D2917">
        <v>10</v>
      </c>
      <c r="E2917" t="s">
        <v>44</v>
      </c>
      <c r="F2917" t="s">
        <v>145</v>
      </c>
      <c r="G2917" t="s">
        <v>138</v>
      </c>
      <c r="H2917" t="s">
        <v>61</v>
      </c>
      <c r="I2917" t="s">
        <v>156</v>
      </c>
      <c r="J2917" t="s">
        <v>161</v>
      </c>
      <c r="K2917" t="s">
        <v>161</v>
      </c>
      <c r="L2917" t="s">
        <v>161</v>
      </c>
      <c r="M2917" t="s">
        <v>161</v>
      </c>
      <c r="N2917" t="s">
        <v>161</v>
      </c>
      <c r="O2917" t="s">
        <v>161</v>
      </c>
      <c r="P2917" t="s">
        <v>161</v>
      </c>
      <c r="Q2917" t="s">
        <v>161</v>
      </c>
      <c r="R2917" t="s">
        <v>157</v>
      </c>
      <c r="S2917" t="s">
        <v>157</v>
      </c>
      <c r="T2917" t="s">
        <v>157</v>
      </c>
      <c r="U2917" t="s">
        <v>157</v>
      </c>
    </row>
    <row r="2918" spans="1:21" hidden="1" x14ac:dyDescent="0.45">
      <c r="A2918" t="str">
        <f t="shared" si="56"/>
        <v>YAG10UKL7F+MBiosciencesWales</v>
      </c>
      <c r="B2918" t="s">
        <v>116</v>
      </c>
      <c r="C2918" t="s">
        <v>142</v>
      </c>
      <c r="D2918">
        <v>10</v>
      </c>
      <c r="E2918" t="s">
        <v>44</v>
      </c>
      <c r="F2918" t="s">
        <v>145</v>
      </c>
      <c r="G2918" t="s">
        <v>138</v>
      </c>
      <c r="H2918" t="s">
        <v>61</v>
      </c>
      <c r="I2918" t="s">
        <v>158</v>
      </c>
      <c r="J2918">
        <v>25</v>
      </c>
      <c r="K2918">
        <v>0</v>
      </c>
      <c r="L2918">
        <v>25</v>
      </c>
      <c r="M2918">
        <v>27.1</v>
      </c>
      <c r="N2918">
        <v>4.5</v>
      </c>
      <c r="O2918">
        <v>54.9</v>
      </c>
      <c r="P2918">
        <v>68.400000000000006</v>
      </c>
      <c r="Q2918">
        <v>68.400000000000006</v>
      </c>
      <c r="R2918" t="s">
        <v>161</v>
      </c>
      <c r="S2918" t="s">
        <v>161</v>
      </c>
      <c r="T2918" t="s">
        <v>161</v>
      </c>
      <c r="U2918" t="s">
        <v>161</v>
      </c>
    </row>
    <row r="2919" spans="1:21" hidden="1" x14ac:dyDescent="0.45">
      <c r="A2919" t="str">
        <f t="shared" si="56"/>
        <v>YAG10UKL7F+MBiosciencesWest Midlands</v>
      </c>
      <c r="B2919" t="s">
        <v>116</v>
      </c>
      <c r="C2919" t="s">
        <v>142</v>
      </c>
      <c r="D2919">
        <v>10</v>
      </c>
      <c r="E2919" t="s">
        <v>44</v>
      </c>
      <c r="F2919" t="s">
        <v>145</v>
      </c>
      <c r="G2919" t="s">
        <v>138</v>
      </c>
      <c r="H2919" t="s">
        <v>61</v>
      </c>
      <c r="I2919" t="s">
        <v>159</v>
      </c>
      <c r="J2919">
        <v>85</v>
      </c>
      <c r="K2919">
        <v>0</v>
      </c>
      <c r="L2919">
        <v>85</v>
      </c>
      <c r="M2919">
        <v>11.2</v>
      </c>
      <c r="N2919">
        <v>1.2</v>
      </c>
      <c r="O2919">
        <v>80.099999999999994</v>
      </c>
      <c r="P2919">
        <v>86.3</v>
      </c>
      <c r="Q2919">
        <v>87.6</v>
      </c>
      <c r="R2919">
        <v>65</v>
      </c>
      <c r="S2919">
        <v>21900</v>
      </c>
      <c r="T2919">
        <v>32500</v>
      </c>
      <c r="U2919">
        <v>41600</v>
      </c>
    </row>
    <row r="2920" spans="1:21" hidden="1" x14ac:dyDescent="0.45">
      <c r="A2920" t="str">
        <f t="shared" si="56"/>
        <v>YAG10UKL7F+MBiosciencesYorkshire and The Humber</v>
      </c>
      <c r="B2920" t="s">
        <v>116</v>
      </c>
      <c r="C2920" t="s">
        <v>142</v>
      </c>
      <c r="D2920">
        <v>10</v>
      </c>
      <c r="E2920" t="s">
        <v>44</v>
      </c>
      <c r="F2920" t="s">
        <v>145</v>
      </c>
      <c r="G2920" t="s">
        <v>138</v>
      </c>
      <c r="H2920" t="s">
        <v>61</v>
      </c>
      <c r="I2920" t="s">
        <v>160</v>
      </c>
      <c r="J2920">
        <v>55</v>
      </c>
      <c r="K2920">
        <v>0</v>
      </c>
      <c r="L2920">
        <v>55</v>
      </c>
      <c r="M2920">
        <v>13.8</v>
      </c>
      <c r="N2920">
        <v>10.4</v>
      </c>
      <c r="O2920">
        <v>69.2</v>
      </c>
      <c r="P2920">
        <v>73.900000000000006</v>
      </c>
      <c r="Q2920">
        <v>75.8</v>
      </c>
      <c r="R2920">
        <v>35</v>
      </c>
      <c r="S2920">
        <v>21900</v>
      </c>
      <c r="T2920">
        <v>26300</v>
      </c>
      <c r="U2920">
        <v>38300</v>
      </c>
    </row>
    <row r="2921" spans="1:21" hidden="1" x14ac:dyDescent="0.45">
      <c r="A2921" t="str">
        <f t="shared" si="56"/>
        <v>YAG10UKL7F+MBiosciencesNA</v>
      </c>
      <c r="B2921" t="s">
        <v>116</v>
      </c>
      <c r="C2921" t="s">
        <v>142</v>
      </c>
      <c r="D2921">
        <v>10</v>
      </c>
      <c r="E2921" t="s">
        <v>44</v>
      </c>
      <c r="F2921" t="s">
        <v>145</v>
      </c>
      <c r="G2921" t="s">
        <v>138</v>
      </c>
      <c r="H2921" t="s">
        <v>61</v>
      </c>
      <c r="I2921" t="s">
        <v>157</v>
      </c>
      <c r="J2921">
        <v>105</v>
      </c>
      <c r="K2921">
        <v>97</v>
      </c>
      <c r="L2921">
        <v>5</v>
      </c>
      <c r="M2921">
        <v>0</v>
      </c>
      <c r="N2921">
        <v>0</v>
      </c>
      <c r="O2921">
        <v>33.299999999999997</v>
      </c>
      <c r="P2921">
        <v>66.7</v>
      </c>
      <c r="Q2921">
        <v>100</v>
      </c>
      <c r="R2921" t="s">
        <v>161</v>
      </c>
      <c r="S2921" t="s">
        <v>161</v>
      </c>
      <c r="T2921" t="s">
        <v>161</v>
      </c>
      <c r="U2921" t="s">
        <v>161</v>
      </c>
    </row>
    <row r="2922" spans="1:21" hidden="1" x14ac:dyDescent="0.45">
      <c r="A2922" t="str">
        <f t="shared" si="56"/>
        <v>YAG10UKL8F+MBiosciencesAbroad</v>
      </c>
      <c r="B2922" t="s">
        <v>116</v>
      </c>
      <c r="C2922" t="s">
        <v>142</v>
      </c>
      <c r="D2922">
        <v>10</v>
      </c>
      <c r="E2922" t="s">
        <v>44</v>
      </c>
      <c r="F2922" t="s">
        <v>139</v>
      </c>
      <c r="G2922" t="s">
        <v>138</v>
      </c>
      <c r="H2922" t="s">
        <v>61</v>
      </c>
      <c r="I2922" t="s">
        <v>146</v>
      </c>
      <c r="J2922">
        <v>55</v>
      </c>
      <c r="K2922">
        <v>0</v>
      </c>
      <c r="L2922">
        <v>55</v>
      </c>
      <c r="M2922">
        <v>82.4</v>
      </c>
      <c r="N2922">
        <v>3.9</v>
      </c>
      <c r="O2922">
        <v>13.7</v>
      </c>
      <c r="P2922">
        <v>13.7</v>
      </c>
      <c r="Q2922">
        <v>13.7</v>
      </c>
      <c r="R2922" t="s">
        <v>161</v>
      </c>
      <c r="S2922" t="s">
        <v>161</v>
      </c>
      <c r="T2922" t="s">
        <v>161</v>
      </c>
      <c r="U2922" t="s">
        <v>161</v>
      </c>
    </row>
    <row r="2923" spans="1:21" hidden="1" x14ac:dyDescent="0.45">
      <c r="A2923" t="str">
        <f t="shared" si="56"/>
        <v>YAG10UKL8F+MBiosciencesEast Midlands</v>
      </c>
      <c r="B2923" t="s">
        <v>116</v>
      </c>
      <c r="C2923" t="s">
        <v>142</v>
      </c>
      <c r="D2923">
        <v>10</v>
      </c>
      <c r="E2923" t="s">
        <v>44</v>
      </c>
      <c r="F2923" t="s">
        <v>139</v>
      </c>
      <c r="G2923" t="s">
        <v>138</v>
      </c>
      <c r="H2923" t="s">
        <v>61</v>
      </c>
      <c r="I2923" t="s">
        <v>147</v>
      </c>
      <c r="J2923">
        <v>55</v>
      </c>
      <c r="K2923">
        <v>0</v>
      </c>
      <c r="L2923">
        <v>55</v>
      </c>
      <c r="M2923">
        <v>17</v>
      </c>
      <c r="N2923">
        <v>1.9</v>
      </c>
      <c r="O2923">
        <v>73.599999999999994</v>
      </c>
      <c r="P2923">
        <v>81.099999999999994</v>
      </c>
      <c r="Q2923">
        <v>81.099999999999994</v>
      </c>
      <c r="R2923">
        <v>40</v>
      </c>
      <c r="S2923">
        <v>31800</v>
      </c>
      <c r="T2923">
        <v>37600</v>
      </c>
      <c r="U2923">
        <v>51500</v>
      </c>
    </row>
    <row r="2924" spans="1:21" hidden="1" x14ac:dyDescent="0.45">
      <c r="A2924" t="str">
        <f t="shared" si="56"/>
        <v>YAG10UKL8F+MBiosciencesEast of England</v>
      </c>
      <c r="B2924" t="s">
        <v>116</v>
      </c>
      <c r="C2924" t="s">
        <v>142</v>
      </c>
      <c r="D2924">
        <v>10</v>
      </c>
      <c r="E2924" t="s">
        <v>44</v>
      </c>
      <c r="F2924" t="s">
        <v>139</v>
      </c>
      <c r="G2924" t="s">
        <v>138</v>
      </c>
      <c r="H2924" t="s">
        <v>61</v>
      </c>
      <c r="I2924" t="s">
        <v>148</v>
      </c>
      <c r="J2924">
        <v>115</v>
      </c>
      <c r="K2924">
        <v>0</v>
      </c>
      <c r="L2924">
        <v>115</v>
      </c>
      <c r="M2924">
        <v>18.899999999999999</v>
      </c>
      <c r="N2924">
        <v>2.6</v>
      </c>
      <c r="O2924">
        <v>73.099999999999994</v>
      </c>
      <c r="P2924">
        <v>78.400000000000006</v>
      </c>
      <c r="Q2924">
        <v>78.400000000000006</v>
      </c>
      <c r="R2924">
        <v>80</v>
      </c>
      <c r="S2924">
        <v>32400</v>
      </c>
      <c r="T2924">
        <v>39800</v>
      </c>
      <c r="U2924">
        <v>52300</v>
      </c>
    </row>
    <row r="2925" spans="1:21" hidden="1" x14ac:dyDescent="0.45">
      <c r="A2925" t="str">
        <f t="shared" si="56"/>
        <v>YAG10UKL8F+MBiosciencesLondon</v>
      </c>
      <c r="B2925" t="s">
        <v>116</v>
      </c>
      <c r="C2925" t="s">
        <v>142</v>
      </c>
      <c r="D2925">
        <v>10</v>
      </c>
      <c r="E2925" t="s">
        <v>44</v>
      </c>
      <c r="F2925" t="s">
        <v>139</v>
      </c>
      <c r="G2925" t="s">
        <v>138</v>
      </c>
      <c r="H2925" t="s">
        <v>61</v>
      </c>
      <c r="I2925" t="s">
        <v>149</v>
      </c>
      <c r="J2925">
        <v>95</v>
      </c>
      <c r="K2925">
        <v>0</v>
      </c>
      <c r="L2925">
        <v>95</v>
      </c>
      <c r="M2925">
        <v>24.2</v>
      </c>
      <c r="N2925">
        <v>0</v>
      </c>
      <c r="O2925">
        <v>73.599999999999994</v>
      </c>
      <c r="P2925">
        <v>74.7</v>
      </c>
      <c r="Q2925">
        <v>75.8</v>
      </c>
      <c r="R2925">
        <v>70</v>
      </c>
      <c r="S2925">
        <v>38700</v>
      </c>
      <c r="T2925">
        <v>46400</v>
      </c>
      <c r="U2925">
        <v>66800</v>
      </c>
    </row>
    <row r="2926" spans="1:21" hidden="1" x14ac:dyDescent="0.45">
      <c r="A2926" t="str">
        <f t="shared" si="56"/>
        <v>YAG10UKL8F+MBiosciencesNorth East</v>
      </c>
      <c r="B2926" t="s">
        <v>116</v>
      </c>
      <c r="C2926" t="s">
        <v>142</v>
      </c>
      <c r="D2926">
        <v>10</v>
      </c>
      <c r="E2926" t="s">
        <v>44</v>
      </c>
      <c r="F2926" t="s">
        <v>139</v>
      </c>
      <c r="G2926" t="s">
        <v>138</v>
      </c>
      <c r="H2926" t="s">
        <v>61</v>
      </c>
      <c r="I2926" t="s">
        <v>150</v>
      </c>
      <c r="J2926">
        <v>30</v>
      </c>
      <c r="K2926">
        <v>0</v>
      </c>
      <c r="L2926">
        <v>30</v>
      </c>
      <c r="M2926">
        <v>14.3</v>
      </c>
      <c r="N2926">
        <v>3.6</v>
      </c>
      <c r="O2926">
        <v>71.400000000000006</v>
      </c>
      <c r="P2926">
        <v>82.1</v>
      </c>
      <c r="Q2926">
        <v>82.1</v>
      </c>
      <c r="R2926">
        <v>20</v>
      </c>
      <c r="S2926">
        <v>23000</v>
      </c>
      <c r="T2926">
        <v>35500</v>
      </c>
      <c r="U2926">
        <v>46000</v>
      </c>
    </row>
    <row r="2927" spans="1:21" hidden="1" x14ac:dyDescent="0.45">
      <c r="A2927" t="str">
        <f t="shared" si="56"/>
        <v>YAG10UKL8F+MBiosciencesNorth West</v>
      </c>
      <c r="B2927" t="s">
        <v>116</v>
      </c>
      <c r="C2927" t="s">
        <v>142</v>
      </c>
      <c r="D2927">
        <v>10</v>
      </c>
      <c r="E2927" t="s">
        <v>44</v>
      </c>
      <c r="F2927" t="s">
        <v>139</v>
      </c>
      <c r="G2927" t="s">
        <v>138</v>
      </c>
      <c r="H2927" t="s">
        <v>61</v>
      </c>
      <c r="I2927" t="s">
        <v>151</v>
      </c>
      <c r="J2927">
        <v>80</v>
      </c>
      <c r="K2927">
        <v>0</v>
      </c>
      <c r="L2927">
        <v>80</v>
      </c>
      <c r="M2927">
        <v>16.899999999999999</v>
      </c>
      <c r="N2927">
        <v>2.6</v>
      </c>
      <c r="O2927">
        <v>75.3</v>
      </c>
      <c r="P2927">
        <v>80.5</v>
      </c>
      <c r="Q2927">
        <v>80.5</v>
      </c>
      <c r="R2927">
        <v>60</v>
      </c>
      <c r="S2927">
        <v>28100</v>
      </c>
      <c r="T2927">
        <v>37600</v>
      </c>
      <c r="U2927">
        <v>53700</v>
      </c>
    </row>
    <row r="2928" spans="1:21" hidden="1" x14ac:dyDescent="0.45">
      <c r="A2928" t="str">
        <f t="shared" si="56"/>
        <v>YAG10UKL8F+MBiosciencesNorthern Ireland</v>
      </c>
      <c r="B2928" t="s">
        <v>116</v>
      </c>
      <c r="C2928" t="s">
        <v>142</v>
      </c>
      <c r="D2928">
        <v>10</v>
      </c>
      <c r="E2928" t="s">
        <v>44</v>
      </c>
      <c r="F2928" t="s">
        <v>139</v>
      </c>
      <c r="G2928" t="s">
        <v>138</v>
      </c>
      <c r="H2928" t="s">
        <v>61</v>
      </c>
      <c r="I2928" t="s">
        <v>152</v>
      </c>
      <c r="J2928" t="s">
        <v>161</v>
      </c>
      <c r="K2928" t="s">
        <v>161</v>
      </c>
      <c r="L2928" t="s">
        <v>161</v>
      </c>
      <c r="M2928" t="s">
        <v>161</v>
      </c>
      <c r="N2928" t="s">
        <v>161</v>
      </c>
      <c r="O2928" t="s">
        <v>161</v>
      </c>
      <c r="P2928" t="s">
        <v>161</v>
      </c>
      <c r="Q2928" t="s">
        <v>161</v>
      </c>
      <c r="R2928" t="s">
        <v>161</v>
      </c>
      <c r="S2928" t="s">
        <v>161</v>
      </c>
      <c r="T2928" t="s">
        <v>161</v>
      </c>
      <c r="U2928" t="s">
        <v>161</v>
      </c>
    </row>
    <row r="2929" spans="1:21" hidden="1" x14ac:dyDescent="0.45">
      <c r="A2929" t="str">
        <f t="shared" si="56"/>
        <v>YAG10UKL8F+MBiosciencesScotland</v>
      </c>
      <c r="B2929" t="s">
        <v>116</v>
      </c>
      <c r="C2929" t="s">
        <v>142</v>
      </c>
      <c r="D2929">
        <v>10</v>
      </c>
      <c r="E2929" t="s">
        <v>44</v>
      </c>
      <c r="F2929" t="s">
        <v>139</v>
      </c>
      <c r="G2929" t="s">
        <v>138</v>
      </c>
      <c r="H2929" t="s">
        <v>61</v>
      </c>
      <c r="I2929" t="s">
        <v>153</v>
      </c>
      <c r="J2929">
        <v>25</v>
      </c>
      <c r="K2929">
        <v>0</v>
      </c>
      <c r="L2929">
        <v>25</v>
      </c>
      <c r="M2929">
        <v>16.7</v>
      </c>
      <c r="N2929">
        <v>0</v>
      </c>
      <c r="O2929">
        <v>75</v>
      </c>
      <c r="P2929">
        <v>83.3</v>
      </c>
      <c r="Q2929">
        <v>83.3</v>
      </c>
      <c r="R2929">
        <v>20</v>
      </c>
      <c r="S2929">
        <v>25600</v>
      </c>
      <c r="T2929">
        <v>34500</v>
      </c>
      <c r="U2929">
        <v>43800</v>
      </c>
    </row>
    <row r="2930" spans="1:21" hidden="1" x14ac:dyDescent="0.45">
      <c r="A2930" t="str">
        <f t="shared" si="56"/>
        <v>YAG10UKL8F+MBiosciencesSouth East</v>
      </c>
      <c r="B2930" t="s">
        <v>116</v>
      </c>
      <c r="C2930" t="s">
        <v>142</v>
      </c>
      <c r="D2930">
        <v>10</v>
      </c>
      <c r="E2930" t="s">
        <v>44</v>
      </c>
      <c r="F2930" t="s">
        <v>139</v>
      </c>
      <c r="G2930" t="s">
        <v>138</v>
      </c>
      <c r="H2930" t="s">
        <v>61</v>
      </c>
      <c r="I2930" t="s">
        <v>154</v>
      </c>
      <c r="J2930">
        <v>150</v>
      </c>
      <c r="K2930">
        <v>0</v>
      </c>
      <c r="L2930">
        <v>150</v>
      </c>
      <c r="M2930">
        <v>14.6</v>
      </c>
      <c r="N2930">
        <v>3.4</v>
      </c>
      <c r="O2930">
        <v>80.599999999999994</v>
      </c>
      <c r="P2930">
        <v>82</v>
      </c>
      <c r="Q2930">
        <v>82</v>
      </c>
      <c r="R2930">
        <v>115</v>
      </c>
      <c r="S2930">
        <v>28100</v>
      </c>
      <c r="T2930">
        <v>39800</v>
      </c>
      <c r="U2930">
        <v>56600</v>
      </c>
    </row>
    <row r="2931" spans="1:21" hidden="1" x14ac:dyDescent="0.45">
      <c r="A2931" t="str">
        <f t="shared" si="56"/>
        <v>YAG10UKL8F+MBiosciencesSouth West</v>
      </c>
      <c r="B2931" t="s">
        <v>116</v>
      </c>
      <c r="C2931" t="s">
        <v>142</v>
      </c>
      <c r="D2931">
        <v>10</v>
      </c>
      <c r="E2931" t="s">
        <v>44</v>
      </c>
      <c r="F2931" t="s">
        <v>139</v>
      </c>
      <c r="G2931" t="s">
        <v>138</v>
      </c>
      <c r="H2931" t="s">
        <v>61</v>
      </c>
      <c r="I2931" t="s">
        <v>155</v>
      </c>
      <c r="J2931">
        <v>80</v>
      </c>
      <c r="K2931">
        <v>0</v>
      </c>
      <c r="L2931">
        <v>80</v>
      </c>
      <c r="M2931">
        <v>20.6</v>
      </c>
      <c r="N2931">
        <v>2.6</v>
      </c>
      <c r="O2931">
        <v>71</v>
      </c>
      <c r="P2931">
        <v>76.8</v>
      </c>
      <c r="Q2931">
        <v>76.8</v>
      </c>
      <c r="R2931">
        <v>55</v>
      </c>
      <c r="S2931">
        <v>27700</v>
      </c>
      <c r="T2931">
        <v>37600</v>
      </c>
      <c r="U2931">
        <v>50000</v>
      </c>
    </row>
    <row r="2932" spans="1:21" hidden="1" x14ac:dyDescent="0.45">
      <c r="A2932" t="str">
        <f t="shared" si="56"/>
        <v>YAG10UKL8F+MBiosciencesWales</v>
      </c>
      <c r="B2932" t="s">
        <v>116</v>
      </c>
      <c r="C2932" t="s">
        <v>142</v>
      </c>
      <c r="D2932">
        <v>10</v>
      </c>
      <c r="E2932" t="s">
        <v>44</v>
      </c>
      <c r="F2932" t="s">
        <v>139</v>
      </c>
      <c r="G2932" t="s">
        <v>138</v>
      </c>
      <c r="H2932" t="s">
        <v>61</v>
      </c>
      <c r="I2932" t="s">
        <v>158</v>
      </c>
      <c r="J2932">
        <v>20</v>
      </c>
      <c r="K2932">
        <v>0</v>
      </c>
      <c r="L2932">
        <v>20</v>
      </c>
      <c r="M2932">
        <v>21.6</v>
      </c>
      <c r="N2932">
        <v>0</v>
      </c>
      <c r="O2932">
        <v>73</v>
      </c>
      <c r="P2932">
        <v>78.400000000000006</v>
      </c>
      <c r="Q2932">
        <v>78.400000000000006</v>
      </c>
      <c r="R2932">
        <v>15</v>
      </c>
      <c r="S2932">
        <v>33900</v>
      </c>
      <c r="T2932">
        <v>40900</v>
      </c>
      <c r="U2932">
        <v>47100</v>
      </c>
    </row>
    <row r="2933" spans="1:21" hidden="1" x14ac:dyDescent="0.45">
      <c r="A2933" t="str">
        <f t="shared" si="56"/>
        <v>YAG10UKL8F+MBiosciencesWest Midlands</v>
      </c>
      <c r="B2933" t="s">
        <v>116</v>
      </c>
      <c r="C2933" t="s">
        <v>142</v>
      </c>
      <c r="D2933">
        <v>10</v>
      </c>
      <c r="E2933" t="s">
        <v>44</v>
      </c>
      <c r="F2933" t="s">
        <v>139</v>
      </c>
      <c r="G2933" t="s">
        <v>138</v>
      </c>
      <c r="H2933" t="s">
        <v>61</v>
      </c>
      <c r="I2933" t="s">
        <v>159</v>
      </c>
      <c r="J2933">
        <v>45</v>
      </c>
      <c r="K2933">
        <v>0</v>
      </c>
      <c r="L2933">
        <v>45</v>
      </c>
      <c r="M2933">
        <v>16.7</v>
      </c>
      <c r="N2933">
        <v>4.8</v>
      </c>
      <c r="O2933">
        <v>71.400000000000006</v>
      </c>
      <c r="P2933">
        <v>78.599999999999994</v>
      </c>
      <c r="Q2933">
        <v>78.599999999999994</v>
      </c>
      <c r="R2933">
        <v>30</v>
      </c>
      <c r="S2933">
        <v>33900</v>
      </c>
      <c r="T2933">
        <v>40500</v>
      </c>
      <c r="U2933">
        <v>59100</v>
      </c>
    </row>
    <row r="2934" spans="1:21" hidden="1" x14ac:dyDescent="0.45">
      <c r="A2934" t="str">
        <f t="shared" si="56"/>
        <v>YAG10UKL8F+MBiosciencesYorkshire and The Humber</v>
      </c>
      <c r="B2934" t="s">
        <v>116</v>
      </c>
      <c r="C2934" t="s">
        <v>142</v>
      </c>
      <c r="D2934">
        <v>10</v>
      </c>
      <c r="E2934" t="s">
        <v>44</v>
      </c>
      <c r="F2934" t="s">
        <v>139</v>
      </c>
      <c r="G2934" t="s">
        <v>138</v>
      </c>
      <c r="H2934" t="s">
        <v>61</v>
      </c>
      <c r="I2934" t="s">
        <v>160</v>
      </c>
      <c r="J2934">
        <v>55</v>
      </c>
      <c r="K2934">
        <v>0</v>
      </c>
      <c r="L2934">
        <v>55</v>
      </c>
      <c r="M2934">
        <v>15</v>
      </c>
      <c r="N2934">
        <v>1.9</v>
      </c>
      <c r="O2934">
        <v>75.7</v>
      </c>
      <c r="P2934">
        <v>83.2</v>
      </c>
      <c r="Q2934">
        <v>83.2</v>
      </c>
      <c r="R2934">
        <v>40</v>
      </c>
      <c r="S2934">
        <v>23700</v>
      </c>
      <c r="T2934">
        <v>33200</v>
      </c>
      <c r="U2934">
        <v>43800</v>
      </c>
    </row>
    <row r="2935" spans="1:21" hidden="1" x14ac:dyDescent="0.45">
      <c r="A2935" t="str">
        <f t="shared" si="56"/>
        <v>YAG10UKL8F+MBiosciencesNA</v>
      </c>
      <c r="B2935" t="s">
        <v>116</v>
      </c>
      <c r="C2935" t="s">
        <v>142</v>
      </c>
      <c r="D2935">
        <v>10</v>
      </c>
      <c r="E2935" t="s">
        <v>44</v>
      </c>
      <c r="F2935" t="s">
        <v>139</v>
      </c>
      <c r="G2935" t="s">
        <v>138</v>
      </c>
      <c r="H2935" t="s">
        <v>61</v>
      </c>
      <c r="I2935" t="s">
        <v>157</v>
      </c>
      <c r="J2935">
        <v>90</v>
      </c>
      <c r="K2935">
        <v>98.9</v>
      </c>
      <c r="L2935" t="s">
        <v>161</v>
      </c>
      <c r="M2935" t="s">
        <v>161</v>
      </c>
      <c r="N2935" t="s">
        <v>161</v>
      </c>
      <c r="O2935" t="s">
        <v>161</v>
      </c>
      <c r="P2935" t="s">
        <v>161</v>
      </c>
      <c r="Q2935" t="s">
        <v>161</v>
      </c>
      <c r="R2935" t="s">
        <v>157</v>
      </c>
      <c r="S2935" t="s">
        <v>157</v>
      </c>
      <c r="T2935" t="s">
        <v>157</v>
      </c>
      <c r="U2935" t="s">
        <v>157</v>
      </c>
    </row>
    <row r="2936" spans="1:21" hidden="1" x14ac:dyDescent="0.45">
      <c r="A2936" t="str">
        <f t="shared" si="56"/>
        <v>YAG5UKL7F+MBiosciencesAbroad</v>
      </c>
      <c r="B2936" t="s">
        <v>116</v>
      </c>
      <c r="C2936" t="s">
        <v>140</v>
      </c>
      <c r="D2936">
        <v>5</v>
      </c>
      <c r="E2936" t="s">
        <v>44</v>
      </c>
      <c r="F2936" t="s">
        <v>145</v>
      </c>
      <c r="G2936" t="s">
        <v>138</v>
      </c>
      <c r="H2936" t="s">
        <v>61</v>
      </c>
      <c r="I2936" t="s">
        <v>146</v>
      </c>
      <c r="J2936">
        <v>40</v>
      </c>
      <c r="K2936">
        <v>0</v>
      </c>
      <c r="L2936">
        <v>40</v>
      </c>
      <c r="M2936">
        <v>65.900000000000006</v>
      </c>
      <c r="N2936">
        <v>13.4</v>
      </c>
      <c r="O2936">
        <v>18</v>
      </c>
      <c r="P2936">
        <v>18</v>
      </c>
      <c r="Q2936">
        <v>20.7</v>
      </c>
      <c r="R2936" t="s">
        <v>161</v>
      </c>
      <c r="S2936" t="s">
        <v>161</v>
      </c>
      <c r="T2936" t="s">
        <v>161</v>
      </c>
      <c r="U2936" t="s">
        <v>161</v>
      </c>
    </row>
    <row r="2937" spans="1:21" hidden="1" x14ac:dyDescent="0.45">
      <c r="A2937" t="str">
        <f t="shared" si="56"/>
        <v>YAG5UKL7F+MBiosciencesEast Midlands</v>
      </c>
      <c r="B2937" t="s">
        <v>116</v>
      </c>
      <c r="C2937" t="s">
        <v>140</v>
      </c>
      <c r="D2937">
        <v>5</v>
      </c>
      <c r="E2937" t="s">
        <v>44</v>
      </c>
      <c r="F2937" t="s">
        <v>145</v>
      </c>
      <c r="G2937" t="s">
        <v>138</v>
      </c>
      <c r="H2937" t="s">
        <v>61</v>
      </c>
      <c r="I2937" t="s">
        <v>147</v>
      </c>
      <c r="J2937">
        <v>95</v>
      </c>
      <c r="K2937">
        <v>0</v>
      </c>
      <c r="L2937">
        <v>95</v>
      </c>
      <c r="M2937">
        <v>12.8</v>
      </c>
      <c r="N2937">
        <v>7</v>
      </c>
      <c r="O2937">
        <v>66.3</v>
      </c>
      <c r="P2937">
        <v>77</v>
      </c>
      <c r="Q2937">
        <v>80.2</v>
      </c>
      <c r="R2937">
        <v>60</v>
      </c>
      <c r="S2937">
        <v>21500</v>
      </c>
      <c r="T2937">
        <v>27400</v>
      </c>
      <c r="U2937">
        <v>32800</v>
      </c>
    </row>
    <row r="2938" spans="1:21" hidden="1" x14ac:dyDescent="0.45">
      <c r="A2938" t="str">
        <f t="shared" si="56"/>
        <v>YAG5UKL7F+MBiosciencesEast of England</v>
      </c>
      <c r="B2938" t="s">
        <v>116</v>
      </c>
      <c r="C2938" t="s">
        <v>140</v>
      </c>
      <c r="D2938">
        <v>5</v>
      </c>
      <c r="E2938" t="s">
        <v>44</v>
      </c>
      <c r="F2938" t="s">
        <v>145</v>
      </c>
      <c r="G2938" t="s">
        <v>138</v>
      </c>
      <c r="H2938" t="s">
        <v>61</v>
      </c>
      <c r="I2938" t="s">
        <v>148</v>
      </c>
      <c r="J2938">
        <v>150</v>
      </c>
      <c r="K2938">
        <v>0</v>
      </c>
      <c r="L2938">
        <v>150</v>
      </c>
      <c r="M2938">
        <v>7.6</v>
      </c>
      <c r="N2938">
        <v>3.9</v>
      </c>
      <c r="O2938">
        <v>72.2</v>
      </c>
      <c r="P2938">
        <v>84.5</v>
      </c>
      <c r="Q2938">
        <v>88.5</v>
      </c>
      <c r="R2938">
        <v>105</v>
      </c>
      <c r="S2938">
        <v>24100</v>
      </c>
      <c r="T2938">
        <v>31000</v>
      </c>
      <c r="U2938">
        <v>38300</v>
      </c>
    </row>
    <row r="2939" spans="1:21" hidden="1" x14ac:dyDescent="0.45">
      <c r="A2939" t="str">
        <f t="shared" si="56"/>
        <v>YAG5UKL7F+MBiosciencesLondon</v>
      </c>
      <c r="B2939" t="s">
        <v>116</v>
      </c>
      <c r="C2939" t="s">
        <v>140</v>
      </c>
      <c r="D2939">
        <v>5</v>
      </c>
      <c r="E2939" t="s">
        <v>44</v>
      </c>
      <c r="F2939" t="s">
        <v>145</v>
      </c>
      <c r="G2939" t="s">
        <v>138</v>
      </c>
      <c r="H2939" t="s">
        <v>61</v>
      </c>
      <c r="I2939" t="s">
        <v>149</v>
      </c>
      <c r="J2939">
        <v>280</v>
      </c>
      <c r="K2939">
        <v>0</v>
      </c>
      <c r="L2939">
        <v>280</v>
      </c>
      <c r="M2939">
        <v>9.3000000000000007</v>
      </c>
      <c r="N2939">
        <v>4.5</v>
      </c>
      <c r="O2939">
        <v>70.8</v>
      </c>
      <c r="P2939">
        <v>82.9</v>
      </c>
      <c r="Q2939">
        <v>86.2</v>
      </c>
      <c r="R2939">
        <v>190</v>
      </c>
      <c r="S2939">
        <v>24500</v>
      </c>
      <c r="T2939">
        <v>33200</v>
      </c>
      <c r="U2939">
        <v>43100</v>
      </c>
    </row>
    <row r="2940" spans="1:21" hidden="1" x14ac:dyDescent="0.45">
      <c r="A2940" t="str">
        <f t="shared" si="56"/>
        <v>YAG5UKL7F+MBiosciencesNorth East</v>
      </c>
      <c r="B2940" t="s">
        <v>116</v>
      </c>
      <c r="C2940" t="s">
        <v>140</v>
      </c>
      <c r="D2940">
        <v>5</v>
      </c>
      <c r="E2940" t="s">
        <v>44</v>
      </c>
      <c r="F2940" t="s">
        <v>145</v>
      </c>
      <c r="G2940" t="s">
        <v>138</v>
      </c>
      <c r="H2940" t="s">
        <v>61</v>
      </c>
      <c r="I2940" t="s">
        <v>150</v>
      </c>
      <c r="J2940">
        <v>40</v>
      </c>
      <c r="K2940">
        <v>0</v>
      </c>
      <c r="L2940">
        <v>40</v>
      </c>
      <c r="M2940">
        <v>2.8</v>
      </c>
      <c r="N2940">
        <v>7.3</v>
      </c>
      <c r="O2940">
        <v>62.3</v>
      </c>
      <c r="P2940">
        <v>87.2</v>
      </c>
      <c r="Q2940">
        <v>89.9</v>
      </c>
      <c r="R2940">
        <v>25</v>
      </c>
      <c r="S2940">
        <v>25200</v>
      </c>
      <c r="T2940">
        <v>30300</v>
      </c>
      <c r="U2940">
        <v>35400</v>
      </c>
    </row>
    <row r="2941" spans="1:21" hidden="1" x14ac:dyDescent="0.45">
      <c r="A2941" t="str">
        <f t="shared" si="56"/>
        <v>YAG5UKL7F+MBiosciencesNorth West</v>
      </c>
      <c r="B2941" t="s">
        <v>116</v>
      </c>
      <c r="C2941" t="s">
        <v>140</v>
      </c>
      <c r="D2941">
        <v>5</v>
      </c>
      <c r="E2941" t="s">
        <v>44</v>
      </c>
      <c r="F2941" t="s">
        <v>145</v>
      </c>
      <c r="G2941" t="s">
        <v>138</v>
      </c>
      <c r="H2941" t="s">
        <v>61</v>
      </c>
      <c r="I2941" t="s">
        <v>151</v>
      </c>
      <c r="J2941">
        <v>145</v>
      </c>
      <c r="K2941">
        <v>0</v>
      </c>
      <c r="L2941">
        <v>145</v>
      </c>
      <c r="M2941">
        <v>13.2</v>
      </c>
      <c r="N2941">
        <v>8.1</v>
      </c>
      <c r="O2941">
        <v>69.099999999999994</v>
      </c>
      <c r="P2941">
        <v>77.3</v>
      </c>
      <c r="Q2941">
        <v>78.8</v>
      </c>
      <c r="R2941">
        <v>100</v>
      </c>
      <c r="S2941">
        <v>19700</v>
      </c>
      <c r="T2941">
        <v>27000</v>
      </c>
      <c r="U2941">
        <v>34700</v>
      </c>
    </row>
    <row r="2942" spans="1:21" hidden="1" x14ac:dyDescent="0.45">
      <c r="A2942" t="str">
        <f t="shared" si="56"/>
        <v>YAG5UKL7F+MBiosciencesNorthern Ireland</v>
      </c>
      <c r="B2942" t="s">
        <v>116</v>
      </c>
      <c r="C2942" t="s">
        <v>140</v>
      </c>
      <c r="D2942">
        <v>5</v>
      </c>
      <c r="E2942" t="s">
        <v>44</v>
      </c>
      <c r="F2942" t="s">
        <v>145</v>
      </c>
      <c r="G2942" t="s">
        <v>138</v>
      </c>
      <c r="H2942" t="s">
        <v>61</v>
      </c>
      <c r="I2942" t="s">
        <v>152</v>
      </c>
      <c r="J2942">
        <v>10</v>
      </c>
      <c r="K2942">
        <v>0</v>
      </c>
      <c r="L2942">
        <v>10</v>
      </c>
      <c r="M2942">
        <v>0</v>
      </c>
      <c r="N2942">
        <v>0</v>
      </c>
      <c r="O2942">
        <v>73.2</v>
      </c>
      <c r="P2942">
        <v>100</v>
      </c>
      <c r="Q2942">
        <v>100</v>
      </c>
      <c r="R2942" t="s">
        <v>161</v>
      </c>
      <c r="S2942" t="s">
        <v>161</v>
      </c>
      <c r="T2942" t="s">
        <v>161</v>
      </c>
      <c r="U2942" t="s">
        <v>161</v>
      </c>
    </row>
    <row r="2943" spans="1:21" hidden="1" x14ac:dyDescent="0.45">
      <c r="A2943" t="str">
        <f t="shared" si="56"/>
        <v>YAG5UKL7F+MBiosciencesScotland</v>
      </c>
      <c r="B2943" t="s">
        <v>116</v>
      </c>
      <c r="C2943" t="s">
        <v>140</v>
      </c>
      <c r="D2943">
        <v>5</v>
      </c>
      <c r="E2943" t="s">
        <v>44</v>
      </c>
      <c r="F2943" t="s">
        <v>145</v>
      </c>
      <c r="G2943" t="s">
        <v>138</v>
      </c>
      <c r="H2943" t="s">
        <v>61</v>
      </c>
      <c r="I2943" t="s">
        <v>153</v>
      </c>
      <c r="J2943">
        <v>45</v>
      </c>
      <c r="K2943">
        <v>0</v>
      </c>
      <c r="L2943">
        <v>45</v>
      </c>
      <c r="M2943">
        <v>12.3</v>
      </c>
      <c r="N2943">
        <v>12.3</v>
      </c>
      <c r="O2943">
        <v>61.1</v>
      </c>
      <c r="P2943">
        <v>70.5</v>
      </c>
      <c r="Q2943">
        <v>75.400000000000006</v>
      </c>
      <c r="R2943">
        <v>25</v>
      </c>
      <c r="S2943">
        <v>22300</v>
      </c>
      <c r="T2943">
        <v>31000</v>
      </c>
      <c r="U2943">
        <v>36500</v>
      </c>
    </row>
    <row r="2944" spans="1:21" hidden="1" x14ac:dyDescent="0.45">
      <c r="A2944" t="str">
        <f t="shared" si="56"/>
        <v>YAG5UKL7F+MBiosciencesSouth East</v>
      </c>
      <c r="B2944" t="s">
        <v>116</v>
      </c>
      <c r="C2944" t="s">
        <v>140</v>
      </c>
      <c r="D2944">
        <v>5</v>
      </c>
      <c r="E2944" t="s">
        <v>44</v>
      </c>
      <c r="F2944" t="s">
        <v>145</v>
      </c>
      <c r="G2944" t="s">
        <v>138</v>
      </c>
      <c r="H2944" t="s">
        <v>61</v>
      </c>
      <c r="I2944" t="s">
        <v>154</v>
      </c>
      <c r="J2944">
        <v>230</v>
      </c>
      <c r="K2944">
        <v>0</v>
      </c>
      <c r="L2944">
        <v>230</v>
      </c>
      <c r="M2944">
        <v>7.7</v>
      </c>
      <c r="N2944">
        <v>6.8</v>
      </c>
      <c r="O2944">
        <v>67.400000000000006</v>
      </c>
      <c r="P2944">
        <v>81.2</v>
      </c>
      <c r="Q2944">
        <v>85.5</v>
      </c>
      <c r="R2944">
        <v>145</v>
      </c>
      <c r="S2944">
        <v>24100</v>
      </c>
      <c r="T2944">
        <v>30700</v>
      </c>
      <c r="U2944">
        <v>40900</v>
      </c>
    </row>
    <row r="2945" spans="1:21" hidden="1" x14ac:dyDescent="0.45">
      <c r="A2945" t="str">
        <f t="shared" si="56"/>
        <v>YAG5UKL7F+MBiosciencesSouth West</v>
      </c>
      <c r="B2945" t="s">
        <v>116</v>
      </c>
      <c r="C2945" t="s">
        <v>140</v>
      </c>
      <c r="D2945">
        <v>5</v>
      </c>
      <c r="E2945" t="s">
        <v>44</v>
      </c>
      <c r="F2945" t="s">
        <v>145</v>
      </c>
      <c r="G2945" t="s">
        <v>138</v>
      </c>
      <c r="H2945" t="s">
        <v>61</v>
      </c>
      <c r="I2945" t="s">
        <v>155</v>
      </c>
      <c r="J2945">
        <v>115</v>
      </c>
      <c r="K2945">
        <v>0</v>
      </c>
      <c r="L2945">
        <v>115</v>
      </c>
      <c r="M2945">
        <v>10.5</v>
      </c>
      <c r="N2945">
        <v>7.1</v>
      </c>
      <c r="O2945">
        <v>63.1</v>
      </c>
      <c r="P2945">
        <v>77.900000000000006</v>
      </c>
      <c r="Q2945">
        <v>82.3</v>
      </c>
      <c r="R2945">
        <v>65</v>
      </c>
      <c r="S2945">
        <v>19700</v>
      </c>
      <c r="T2945">
        <v>25600</v>
      </c>
      <c r="U2945">
        <v>32800</v>
      </c>
    </row>
    <row r="2946" spans="1:21" hidden="1" x14ac:dyDescent="0.45">
      <c r="A2946" t="str">
        <f t="shared" si="56"/>
        <v>YAG5UKL7F+MBiosciencesUnknown</v>
      </c>
      <c r="B2946" t="s">
        <v>116</v>
      </c>
      <c r="C2946" t="s">
        <v>140</v>
      </c>
      <c r="D2946">
        <v>5</v>
      </c>
      <c r="E2946" t="s">
        <v>44</v>
      </c>
      <c r="F2946" t="s">
        <v>145</v>
      </c>
      <c r="G2946" t="s">
        <v>138</v>
      </c>
      <c r="H2946" t="s">
        <v>61</v>
      </c>
      <c r="I2946" t="s">
        <v>156</v>
      </c>
      <c r="J2946" t="s">
        <v>161</v>
      </c>
      <c r="K2946" t="s">
        <v>161</v>
      </c>
      <c r="L2946" t="s">
        <v>161</v>
      </c>
      <c r="M2946" t="s">
        <v>161</v>
      </c>
      <c r="N2946" t="s">
        <v>161</v>
      </c>
      <c r="O2946" t="s">
        <v>161</v>
      </c>
      <c r="P2946" t="s">
        <v>161</v>
      </c>
      <c r="Q2946" t="s">
        <v>161</v>
      </c>
      <c r="R2946" t="s">
        <v>157</v>
      </c>
      <c r="S2946" t="s">
        <v>157</v>
      </c>
      <c r="T2946" t="s">
        <v>157</v>
      </c>
      <c r="U2946" t="s">
        <v>157</v>
      </c>
    </row>
    <row r="2947" spans="1:21" hidden="1" x14ac:dyDescent="0.45">
      <c r="A2947" t="str">
        <f t="shared" si="56"/>
        <v>YAG5UKL7F+MBiosciencesWales</v>
      </c>
      <c r="B2947" t="s">
        <v>116</v>
      </c>
      <c r="C2947" t="s">
        <v>140</v>
      </c>
      <c r="D2947">
        <v>5</v>
      </c>
      <c r="E2947" t="s">
        <v>44</v>
      </c>
      <c r="F2947" t="s">
        <v>145</v>
      </c>
      <c r="G2947" t="s">
        <v>138</v>
      </c>
      <c r="H2947" t="s">
        <v>61</v>
      </c>
      <c r="I2947" t="s">
        <v>158</v>
      </c>
      <c r="J2947">
        <v>30</v>
      </c>
      <c r="K2947">
        <v>0</v>
      </c>
      <c r="L2947">
        <v>30</v>
      </c>
      <c r="M2947">
        <v>20.5</v>
      </c>
      <c r="N2947">
        <v>13.5</v>
      </c>
      <c r="O2947">
        <v>50</v>
      </c>
      <c r="P2947">
        <v>62.2</v>
      </c>
      <c r="Q2947">
        <v>66</v>
      </c>
      <c r="R2947">
        <v>15</v>
      </c>
      <c r="S2947">
        <v>23700</v>
      </c>
      <c r="T2947">
        <v>31000</v>
      </c>
      <c r="U2947">
        <v>33900</v>
      </c>
    </row>
    <row r="2948" spans="1:21" hidden="1" x14ac:dyDescent="0.45">
      <c r="A2948" t="str">
        <f t="shared" si="56"/>
        <v>YAG5UKL7F+MBiosciencesWest Midlands</v>
      </c>
      <c r="B2948" t="s">
        <v>116</v>
      </c>
      <c r="C2948" t="s">
        <v>140</v>
      </c>
      <c r="D2948">
        <v>5</v>
      </c>
      <c r="E2948" t="s">
        <v>44</v>
      </c>
      <c r="F2948" t="s">
        <v>145</v>
      </c>
      <c r="G2948" t="s">
        <v>138</v>
      </c>
      <c r="H2948" t="s">
        <v>61</v>
      </c>
      <c r="I2948" t="s">
        <v>159</v>
      </c>
      <c r="J2948">
        <v>105</v>
      </c>
      <c r="K2948">
        <v>0</v>
      </c>
      <c r="L2948">
        <v>105</v>
      </c>
      <c r="M2948">
        <v>8.6</v>
      </c>
      <c r="N2948">
        <v>4.8</v>
      </c>
      <c r="O2948">
        <v>61.7</v>
      </c>
      <c r="P2948">
        <v>80</v>
      </c>
      <c r="Q2948">
        <v>86.7</v>
      </c>
      <c r="R2948">
        <v>65</v>
      </c>
      <c r="S2948">
        <v>22600</v>
      </c>
      <c r="T2948">
        <v>28800</v>
      </c>
      <c r="U2948">
        <v>34700</v>
      </c>
    </row>
    <row r="2949" spans="1:21" hidden="1" x14ac:dyDescent="0.45">
      <c r="A2949" t="str">
        <f t="shared" si="56"/>
        <v>YAG5UKL7F+MBiosciencesYorkshire and The Humber</v>
      </c>
      <c r="B2949" t="s">
        <v>116</v>
      </c>
      <c r="C2949" t="s">
        <v>140</v>
      </c>
      <c r="D2949">
        <v>5</v>
      </c>
      <c r="E2949" t="s">
        <v>44</v>
      </c>
      <c r="F2949" t="s">
        <v>145</v>
      </c>
      <c r="G2949" t="s">
        <v>138</v>
      </c>
      <c r="H2949" t="s">
        <v>61</v>
      </c>
      <c r="I2949" t="s">
        <v>160</v>
      </c>
      <c r="J2949">
        <v>85</v>
      </c>
      <c r="K2949">
        <v>0</v>
      </c>
      <c r="L2949">
        <v>85</v>
      </c>
      <c r="M2949">
        <v>17.7</v>
      </c>
      <c r="N2949">
        <v>6</v>
      </c>
      <c r="O2949">
        <v>57.1</v>
      </c>
      <c r="P2949">
        <v>72.2</v>
      </c>
      <c r="Q2949">
        <v>76.400000000000006</v>
      </c>
      <c r="R2949">
        <v>50</v>
      </c>
      <c r="S2949">
        <v>23400</v>
      </c>
      <c r="T2949">
        <v>29200</v>
      </c>
      <c r="U2949">
        <v>37600</v>
      </c>
    </row>
    <row r="2950" spans="1:21" hidden="1" x14ac:dyDescent="0.45">
      <c r="A2950" t="str">
        <f t="shared" si="56"/>
        <v>YAG5UKL7F+MBiosciencesNA</v>
      </c>
      <c r="B2950" t="s">
        <v>116</v>
      </c>
      <c r="C2950" t="s">
        <v>140</v>
      </c>
      <c r="D2950">
        <v>5</v>
      </c>
      <c r="E2950" t="s">
        <v>44</v>
      </c>
      <c r="F2950" t="s">
        <v>145</v>
      </c>
      <c r="G2950" t="s">
        <v>138</v>
      </c>
      <c r="H2950" t="s">
        <v>61</v>
      </c>
      <c r="I2950" t="s">
        <v>157</v>
      </c>
      <c r="J2950">
        <v>65</v>
      </c>
      <c r="K2950">
        <v>96.1</v>
      </c>
      <c r="L2950">
        <v>5</v>
      </c>
      <c r="M2950">
        <v>0</v>
      </c>
      <c r="N2950">
        <v>0</v>
      </c>
      <c r="O2950">
        <v>0</v>
      </c>
      <c r="P2950">
        <v>0</v>
      </c>
      <c r="Q2950">
        <v>100</v>
      </c>
      <c r="R2950" t="s">
        <v>157</v>
      </c>
      <c r="S2950" t="s">
        <v>157</v>
      </c>
      <c r="T2950" t="s">
        <v>157</v>
      </c>
      <c r="U2950" t="s">
        <v>157</v>
      </c>
    </row>
    <row r="2951" spans="1:21" hidden="1" x14ac:dyDescent="0.45">
      <c r="A2951" t="str">
        <f t="shared" ref="A2951:A3014" si="57">"YAG"&amp;D2951 &amp;E2951 &amp;F2951 &amp; G2951 &amp;H2951 &amp;I2951</f>
        <v>YAG5UKL8F+MBiosciencesAbroad</v>
      </c>
      <c r="B2951" t="s">
        <v>116</v>
      </c>
      <c r="C2951" t="s">
        <v>140</v>
      </c>
      <c r="D2951">
        <v>5</v>
      </c>
      <c r="E2951" t="s">
        <v>44</v>
      </c>
      <c r="F2951" t="s">
        <v>139</v>
      </c>
      <c r="G2951" t="s">
        <v>138</v>
      </c>
      <c r="H2951" t="s">
        <v>61</v>
      </c>
      <c r="I2951" t="s">
        <v>146</v>
      </c>
      <c r="J2951">
        <v>40</v>
      </c>
      <c r="K2951">
        <v>0</v>
      </c>
      <c r="L2951">
        <v>40</v>
      </c>
      <c r="M2951">
        <v>77.900000000000006</v>
      </c>
      <c r="N2951">
        <v>2.6</v>
      </c>
      <c r="O2951">
        <v>19.5</v>
      </c>
      <c r="P2951">
        <v>19.5</v>
      </c>
      <c r="Q2951">
        <v>19.5</v>
      </c>
      <c r="R2951" t="s">
        <v>161</v>
      </c>
      <c r="S2951" t="s">
        <v>161</v>
      </c>
      <c r="T2951" t="s">
        <v>161</v>
      </c>
      <c r="U2951" t="s">
        <v>161</v>
      </c>
    </row>
    <row r="2952" spans="1:21" hidden="1" x14ac:dyDescent="0.45">
      <c r="A2952" t="str">
        <f t="shared" si="57"/>
        <v>YAG5UKL8F+MBiosciencesEast Midlands</v>
      </c>
      <c r="B2952" t="s">
        <v>116</v>
      </c>
      <c r="C2952" t="s">
        <v>140</v>
      </c>
      <c r="D2952">
        <v>5</v>
      </c>
      <c r="E2952" t="s">
        <v>44</v>
      </c>
      <c r="F2952" t="s">
        <v>139</v>
      </c>
      <c r="G2952" t="s">
        <v>138</v>
      </c>
      <c r="H2952" t="s">
        <v>61</v>
      </c>
      <c r="I2952" t="s">
        <v>147</v>
      </c>
      <c r="J2952">
        <v>40</v>
      </c>
      <c r="K2952">
        <v>0</v>
      </c>
      <c r="L2952">
        <v>40</v>
      </c>
      <c r="M2952">
        <v>15</v>
      </c>
      <c r="N2952">
        <v>7.5</v>
      </c>
      <c r="O2952">
        <v>66.2</v>
      </c>
      <c r="P2952">
        <v>77.5</v>
      </c>
      <c r="Q2952">
        <v>77.5</v>
      </c>
      <c r="R2952">
        <v>30</v>
      </c>
      <c r="S2952">
        <v>27000</v>
      </c>
      <c r="T2952">
        <v>33600</v>
      </c>
      <c r="U2952">
        <v>39400</v>
      </c>
    </row>
    <row r="2953" spans="1:21" hidden="1" x14ac:dyDescent="0.45">
      <c r="A2953" t="str">
        <f t="shared" si="57"/>
        <v>YAG5UKL8F+MBiosciencesEast of England</v>
      </c>
      <c r="B2953" t="s">
        <v>116</v>
      </c>
      <c r="C2953" t="s">
        <v>140</v>
      </c>
      <c r="D2953">
        <v>5</v>
      </c>
      <c r="E2953" t="s">
        <v>44</v>
      </c>
      <c r="F2953" t="s">
        <v>139</v>
      </c>
      <c r="G2953" t="s">
        <v>138</v>
      </c>
      <c r="H2953" t="s">
        <v>61</v>
      </c>
      <c r="I2953" t="s">
        <v>148</v>
      </c>
      <c r="J2953">
        <v>110</v>
      </c>
      <c r="K2953">
        <v>0</v>
      </c>
      <c r="L2953">
        <v>110</v>
      </c>
      <c r="M2953">
        <v>16.5</v>
      </c>
      <c r="N2953">
        <v>1.8</v>
      </c>
      <c r="O2953">
        <v>80.2</v>
      </c>
      <c r="P2953">
        <v>81.7</v>
      </c>
      <c r="Q2953">
        <v>81.7</v>
      </c>
      <c r="R2953">
        <v>85</v>
      </c>
      <c r="S2953">
        <v>28500</v>
      </c>
      <c r="T2953">
        <v>34300</v>
      </c>
      <c r="U2953">
        <v>42000</v>
      </c>
    </row>
    <row r="2954" spans="1:21" hidden="1" x14ac:dyDescent="0.45">
      <c r="A2954" t="str">
        <f t="shared" si="57"/>
        <v>YAG5UKL8F+MBiosciencesLondon</v>
      </c>
      <c r="B2954" t="s">
        <v>116</v>
      </c>
      <c r="C2954" t="s">
        <v>140</v>
      </c>
      <c r="D2954">
        <v>5</v>
      </c>
      <c r="E2954" t="s">
        <v>44</v>
      </c>
      <c r="F2954" t="s">
        <v>139</v>
      </c>
      <c r="G2954" t="s">
        <v>138</v>
      </c>
      <c r="H2954" t="s">
        <v>61</v>
      </c>
      <c r="I2954" t="s">
        <v>149</v>
      </c>
      <c r="J2954">
        <v>85</v>
      </c>
      <c r="K2954">
        <v>0</v>
      </c>
      <c r="L2954">
        <v>85</v>
      </c>
      <c r="M2954">
        <v>15.4</v>
      </c>
      <c r="N2954">
        <v>8.4</v>
      </c>
      <c r="O2954">
        <v>69.599999999999994</v>
      </c>
      <c r="P2954">
        <v>75</v>
      </c>
      <c r="Q2954">
        <v>76.2</v>
      </c>
      <c r="R2954">
        <v>60</v>
      </c>
      <c r="S2954">
        <v>33600</v>
      </c>
      <c r="T2954">
        <v>39400</v>
      </c>
      <c r="U2954">
        <v>49300</v>
      </c>
    </row>
    <row r="2955" spans="1:21" hidden="1" x14ac:dyDescent="0.45">
      <c r="A2955" t="str">
        <f t="shared" si="57"/>
        <v>YAG5UKL8F+MBiosciencesNorth East</v>
      </c>
      <c r="B2955" t="s">
        <v>116</v>
      </c>
      <c r="C2955" t="s">
        <v>140</v>
      </c>
      <c r="D2955">
        <v>5</v>
      </c>
      <c r="E2955" t="s">
        <v>44</v>
      </c>
      <c r="F2955" t="s">
        <v>139</v>
      </c>
      <c r="G2955" t="s">
        <v>138</v>
      </c>
      <c r="H2955" t="s">
        <v>61</v>
      </c>
      <c r="I2955" t="s">
        <v>150</v>
      </c>
      <c r="J2955">
        <v>35</v>
      </c>
      <c r="K2955">
        <v>0</v>
      </c>
      <c r="L2955">
        <v>35</v>
      </c>
      <c r="M2955">
        <v>17.3</v>
      </c>
      <c r="N2955">
        <v>0</v>
      </c>
      <c r="O2955">
        <v>82.7</v>
      </c>
      <c r="P2955">
        <v>82.7</v>
      </c>
      <c r="Q2955">
        <v>82.7</v>
      </c>
      <c r="R2955">
        <v>30</v>
      </c>
      <c r="S2955">
        <v>25600</v>
      </c>
      <c r="T2955">
        <v>30100</v>
      </c>
      <c r="U2955">
        <v>33900</v>
      </c>
    </row>
    <row r="2956" spans="1:21" hidden="1" x14ac:dyDescent="0.45">
      <c r="A2956" t="str">
        <f t="shared" si="57"/>
        <v>YAG5UKL8F+MBiosciencesNorth West</v>
      </c>
      <c r="B2956" t="s">
        <v>116</v>
      </c>
      <c r="C2956" t="s">
        <v>140</v>
      </c>
      <c r="D2956">
        <v>5</v>
      </c>
      <c r="E2956" t="s">
        <v>44</v>
      </c>
      <c r="F2956" t="s">
        <v>139</v>
      </c>
      <c r="G2956" t="s">
        <v>138</v>
      </c>
      <c r="H2956" t="s">
        <v>61</v>
      </c>
      <c r="I2956" t="s">
        <v>151</v>
      </c>
      <c r="J2956">
        <v>85</v>
      </c>
      <c r="K2956">
        <v>0</v>
      </c>
      <c r="L2956">
        <v>85</v>
      </c>
      <c r="M2956">
        <v>16.399999999999999</v>
      </c>
      <c r="N2956">
        <v>6.7</v>
      </c>
      <c r="O2956">
        <v>70.900000000000006</v>
      </c>
      <c r="P2956">
        <v>77</v>
      </c>
      <c r="Q2956">
        <v>77</v>
      </c>
      <c r="R2956">
        <v>60</v>
      </c>
      <c r="S2956">
        <v>29200</v>
      </c>
      <c r="T2956">
        <v>34700</v>
      </c>
      <c r="U2956">
        <v>40500</v>
      </c>
    </row>
    <row r="2957" spans="1:21" hidden="1" x14ac:dyDescent="0.45">
      <c r="A2957" t="str">
        <f t="shared" si="57"/>
        <v>YAG5UKL8F+MBiosciencesScotland</v>
      </c>
      <c r="B2957" t="s">
        <v>116</v>
      </c>
      <c r="C2957" t="s">
        <v>140</v>
      </c>
      <c r="D2957">
        <v>5</v>
      </c>
      <c r="E2957" t="s">
        <v>44</v>
      </c>
      <c r="F2957" t="s">
        <v>139</v>
      </c>
      <c r="G2957" t="s">
        <v>138</v>
      </c>
      <c r="H2957" t="s">
        <v>61</v>
      </c>
      <c r="I2957" t="s">
        <v>153</v>
      </c>
      <c r="J2957">
        <v>25</v>
      </c>
      <c r="K2957">
        <v>0</v>
      </c>
      <c r="L2957">
        <v>25</v>
      </c>
      <c r="M2957">
        <v>17.2</v>
      </c>
      <c r="N2957">
        <v>0</v>
      </c>
      <c r="O2957">
        <v>78.099999999999994</v>
      </c>
      <c r="P2957">
        <v>82.8</v>
      </c>
      <c r="Q2957">
        <v>82.8</v>
      </c>
      <c r="R2957">
        <v>20</v>
      </c>
      <c r="S2957">
        <v>24100</v>
      </c>
      <c r="T2957">
        <v>32500</v>
      </c>
      <c r="U2957">
        <v>34700</v>
      </c>
    </row>
    <row r="2958" spans="1:21" hidden="1" x14ac:dyDescent="0.45">
      <c r="A2958" t="str">
        <f t="shared" si="57"/>
        <v>YAG5UKL8F+MBiosciencesSouth East</v>
      </c>
      <c r="B2958" t="s">
        <v>116</v>
      </c>
      <c r="C2958" t="s">
        <v>140</v>
      </c>
      <c r="D2958">
        <v>5</v>
      </c>
      <c r="E2958" t="s">
        <v>44</v>
      </c>
      <c r="F2958" t="s">
        <v>139</v>
      </c>
      <c r="G2958" t="s">
        <v>138</v>
      </c>
      <c r="H2958" t="s">
        <v>61</v>
      </c>
      <c r="I2958" t="s">
        <v>154</v>
      </c>
      <c r="J2958">
        <v>125</v>
      </c>
      <c r="K2958">
        <v>0</v>
      </c>
      <c r="L2958">
        <v>125</v>
      </c>
      <c r="M2958">
        <v>17.5</v>
      </c>
      <c r="N2958">
        <v>4.9000000000000004</v>
      </c>
      <c r="O2958">
        <v>76.900000000000006</v>
      </c>
      <c r="P2958">
        <v>77.7</v>
      </c>
      <c r="Q2958">
        <v>77.7</v>
      </c>
      <c r="R2958">
        <v>95</v>
      </c>
      <c r="S2958">
        <v>27000</v>
      </c>
      <c r="T2958">
        <v>33900</v>
      </c>
      <c r="U2958">
        <v>39100</v>
      </c>
    </row>
    <row r="2959" spans="1:21" hidden="1" x14ac:dyDescent="0.45">
      <c r="A2959" t="str">
        <f t="shared" si="57"/>
        <v>YAG5UKL8F+MBiosciencesSouth West</v>
      </c>
      <c r="B2959" t="s">
        <v>116</v>
      </c>
      <c r="C2959" t="s">
        <v>140</v>
      </c>
      <c r="D2959">
        <v>5</v>
      </c>
      <c r="E2959" t="s">
        <v>44</v>
      </c>
      <c r="F2959" t="s">
        <v>139</v>
      </c>
      <c r="G2959" t="s">
        <v>138</v>
      </c>
      <c r="H2959" t="s">
        <v>61</v>
      </c>
      <c r="I2959" t="s">
        <v>155</v>
      </c>
      <c r="J2959">
        <v>60</v>
      </c>
      <c r="K2959">
        <v>0</v>
      </c>
      <c r="L2959">
        <v>60</v>
      </c>
      <c r="M2959">
        <v>22.3</v>
      </c>
      <c r="N2959">
        <v>1.7</v>
      </c>
      <c r="O2959">
        <v>72.599999999999994</v>
      </c>
      <c r="P2959">
        <v>76</v>
      </c>
      <c r="Q2959">
        <v>76</v>
      </c>
      <c r="R2959">
        <v>40</v>
      </c>
      <c r="S2959">
        <v>12800</v>
      </c>
      <c r="T2959">
        <v>26200</v>
      </c>
      <c r="U2959">
        <v>33900</v>
      </c>
    </row>
    <row r="2960" spans="1:21" hidden="1" x14ac:dyDescent="0.45">
      <c r="A2960" t="str">
        <f t="shared" si="57"/>
        <v>YAG5UKL8F+MBiosciencesWales</v>
      </c>
      <c r="B2960" t="s">
        <v>116</v>
      </c>
      <c r="C2960" t="s">
        <v>140</v>
      </c>
      <c r="D2960">
        <v>5</v>
      </c>
      <c r="E2960" t="s">
        <v>44</v>
      </c>
      <c r="F2960" t="s">
        <v>139</v>
      </c>
      <c r="G2960" t="s">
        <v>138</v>
      </c>
      <c r="H2960" t="s">
        <v>61</v>
      </c>
      <c r="I2960" t="s">
        <v>158</v>
      </c>
      <c r="J2960">
        <v>15</v>
      </c>
      <c r="K2960">
        <v>0</v>
      </c>
      <c r="L2960">
        <v>15</v>
      </c>
      <c r="M2960">
        <v>38.1</v>
      </c>
      <c r="N2960">
        <v>0</v>
      </c>
      <c r="O2960">
        <v>61.9</v>
      </c>
      <c r="P2960">
        <v>61.9</v>
      </c>
      <c r="Q2960">
        <v>61.9</v>
      </c>
      <c r="R2960" t="s">
        <v>161</v>
      </c>
      <c r="S2960" t="s">
        <v>161</v>
      </c>
      <c r="T2960" t="s">
        <v>161</v>
      </c>
      <c r="U2960" t="s">
        <v>161</v>
      </c>
    </row>
    <row r="2961" spans="1:21" hidden="1" x14ac:dyDescent="0.45">
      <c r="A2961" t="str">
        <f t="shared" si="57"/>
        <v>YAG5UKL8F+MBiosciencesWest Midlands</v>
      </c>
      <c r="B2961" t="s">
        <v>116</v>
      </c>
      <c r="C2961" t="s">
        <v>140</v>
      </c>
      <c r="D2961">
        <v>5</v>
      </c>
      <c r="E2961" t="s">
        <v>44</v>
      </c>
      <c r="F2961" t="s">
        <v>139</v>
      </c>
      <c r="G2961" t="s">
        <v>138</v>
      </c>
      <c r="H2961" t="s">
        <v>61</v>
      </c>
      <c r="I2961" t="s">
        <v>159</v>
      </c>
      <c r="J2961">
        <v>35</v>
      </c>
      <c r="K2961">
        <v>0</v>
      </c>
      <c r="L2961">
        <v>35</v>
      </c>
      <c r="M2961">
        <v>8.9</v>
      </c>
      <c r="N2961">
        <v>3</v>
      </c>
      <c r="O2961">
        <v>76.400000000000006</v>
      </c>
      <c r="P2961">
        <v>88.2</v>
      </c>
      <c r="Q2961">
        <v>88.2</v>
      </c>
      <c r="R2961">
        <v>30</v>
      </c>
      <c r="S2961">
        <v>27700</v>
      </c>
      <c r="T2961">
        <v>35000</v>
      </c>
      <c r="U2961">
        <v>38000</v>
      </c>
    </row>
    <row r="2962" spans="1:21" hidden="1" x14ac:dyDescent="0.45">
      <c r="A2962" t="str">
        <f t="shared" si="57"/>
        <v>YAG5UKL8F+MBiosciencesYorkshire and The Humber</v>
      </c>
      <c r="B2962" t="s">
        <v>116</v>
      </c>
      <c r="C2962" t="s">
        <v>140</v>
      </c>
      <c r="D2962">
        <v>5</v>
      </c>
      <c r="E2962" t="s">
        <v>44</v>
      </c>
      <c r="F2962" t="s">
        <v>139</v>
      </c>
      <c r="G2962" t="s">
        <v>138</v>
      </c>
      <c r="H2962" t="s">
        <v>61</v>
      </c>
      <c r="I2962" t="s">
        <v>160</v>
      </c>
      <c r="J2962">
        <v>50</v>
      </c>
      <c r="K2962">
        <v>0</v>
      </c>
      <c r="L2962">
        <v>50</v>
      </c>
      <c r="M2962">
        <v>16.7</v>
      </c>
      <c r="N2962">
        <v>1</v>
      </c>
      <c r="O2962">
        <v>78.099999999999994</v>
      </c>
      <c r="P2962">
        <v>80.2</v>
      </c>
      <c r="Q2962">
        <v>82.3</v>
      </c>
      <c r="R2962">
        <v>35</v>
      </c>
      <c r="S2962">
        <v>23400</v>
      </c>
      <c r="T2962">
        <v>31400</v>
      </c>
      <c r="U2962">
        <v>40900</v>
      </c>
    </row>
    <row r="2963" spans="1:21" hidden="1" x14ac:dyDescent="0.45">
      <c r="A2963" t="str">
        <f t="shared" si="57"/>
        <v>YAG5UKL8F+MBiosciencesNA</v>
      </c>
      <c r="B2963" t="s">
        <v>116</v>
      </c>
      <c r="C2963" t="s">
        <v>140</v>
      </c>
      <c r="D2963">
        <v>5</v>
      </c>
      <c r="E2963" t="s">
        <v>44</v>
      </c>
      <c r="F2963" t="s">
        <v>139</v>
      </c>
      <c r="G2963" t="s">
        <v>138</v>
      </c>
      <c r="H2963" t="s">
        <v>61</v>
      </c>
      <c r="I2963" t="s">
        <v>157</v>
      </c>
      <c r="J2963">
        <v>40</v>
      </c>
      <c r="K2963">
        <v>97.2</v>
      </c>
      <c r="L2963" t="s">
        <v>161</v>
      </c>
      <c r="M2963" t="s">
        <v>161</v>
      </c>
      <c r="N2963" t="s">
        <v>161</v>
      </c>
      <c r="O2963" t="s">
        <v>161</v>
      </c>
      <c r="P2963" t="s">
        <v>161</v>
      </c>
      <c r="Q2963" t="s">
        <v>161</v>
      </c>
      <c r="R2963" t="s">
        <v>157</v>
      </c>
      <c r="S2963" t="s">
        <v>157</v>
      </c>
      <c r="T2963" t="s">
        <v>157</v>
      </c>
      <c r="U2963" t="s">
        <v>157</v>
      </c>
    </row>
    <row r="2964" spans="1:21" hidden="1" x14ac:dyDescent="0.45">
      <c r="A2964" t="str">
        <f t="shared" si="57"/>
        <v>YAG3UKL7F+MBiosciencesAbroad</v>
      </c>
      <c r="B2964" t="s">
        <v>116</v>
      </c>
      <c r="C2964" t="s">
        <v>141</v>
      </c>
      <c r="D2964">
        <v>3</v>
      </c>
      <c r="E2964" t="s">
        <v>44</v>
      </c>
      <c r="F2964" t="s">
        <v>145</v>
      </c>
      <c r="G2964" t="s">
        <v>138</v>
      </c>
      <c r="H2964" t="s">
        <v>61</v>
      </c>
      <c r="I2964" t="s">
        <v>146</v>
      </c>
      <c r="J2964">
        <v>15</v>
      </c>
      <c r="K2964">
        <v>0</v>
      </c>
      <c r="L2964">
        <v>15</v>
      </c>
      <c r="M2964">
        <v>70.8</v>
      </c>
      <c r="N2964">
        <v>0</v>
      </c>
      <c r="O2964">
        <v>25</v>
      </c>
      <c r="P2964">
        <v>25</v>
      </c>
      <c r="Q2964">
        <v>29.2</v>
      </c>
      <c r="R2964" t="s">
        <v>161</v>
      </c>
      <c r="S2964" t="s">
        <v>161</v>
      </c>
      <c r="T2964" t="s">
        <v>161</v>
      </c>
      <c r="U2964" t="s">
        <v>161</v>
      </c>
    </row>
    <row r="2965" spans="1:21" hidden="1" x14ac:dyDescent="0.45">
      <c r="A2965" t="str">
        <f t="shared" si="57"/>
        <v>YAG3UKL7F+MBiosciencesEast Midlands</v>
      </c>
      <c r="B2965" t="s">
        <v>116</v>
      </c>
      <c r="C2965" t="s">
        <v>141</v>
      </c>
      <c r="D2965">
        <v>3</v>
      </c>
      <c r="E2965" t="s">
        <v>44</v>
      </c>
      <c r="F2965" t="s">
        <v>145</v>
      </c>
      <c r="G2965" t="s">
        <v>138</v>
      </c>
      <c r="H2965" t="s">
        <v>61</v>
      </c>
      <c r="I2965" t="s">
        <v>147</v>
      </c>
      <c r="J2965">
        <v>120</v>
      </c>
      <c r="K2965">
        <v>0</v>
      </c>
      <c r="L2965">
        <v>120</v>
      </c>
      <c r="M2965">
        <v>6.9</v>
      </c>
      <c r="N2965">
        <v>4.7</v>
      </c>
      <c r="O2965">
        <v>57</v>
      </c>
      <c r="P2965">
        <v>76.900000000000006</v>
      </c>
      <c r="Q2965">
        <v>88.4</v>
      </c>
      <c r="R2965">
        <v>65</v>
      </c>
      <c r="S2965">
        <v>20400</v>
      </c>
      <c r="T2965">
        <v>25200</v>
      </c>
      <c r="U2965">
        <v>30300</v>
      </c>
    </row>
    <row r="2966" spans="1:21" hidden="1" x14ac:dyDescent="0.45">
      <c r="A2966" t="str">
        <f t="shared" si="57"/>
        <v>YAG3UKL7F+MBiosciencesEast of England</v>
      </c>
      <c r="B2966" t="s">
        <v>116</v>
      </c>
      <c r="C2966" t="s">
        <v>141</v>
      </c>
      <c r="D2966">
        <v>3</v>
      </c>
      <c r="E2966" t="s">
        <v>44</v>
      </c>
      <c r="F2966" t="s">
        <v>145</v>
      </c>
      <c r="G2966" t="s">
        <v>138</v>
      </c>
      <c r="H2966" t="s">
        <v>61</v>
      </c>
      <c r="I2966" t="s">
        <v>148</v>
      </c>
      <c r="J2966">
        <v>180</v>
      </c>
      <c r="K2966">
        <v>0</v>
      </c>
      <c r="L2966">
        <v>180</v>
      </c>
      <c r="M2966">
        <v>7.9</v>
      </c>
      <c r="N2966">
        <v>7.7</v>
      </c>
      <c r="O2966">
        <v>51.1</v>
      </c>
      <c r="P2966">
        <v>76.7</v>
      </c>
      <c r="Q2966">
        <v>84.5</v>
      </c>
      <c r="R2966">
        <v>85</v>
      </c>
      <c r="S2966">
        <v>22600</v>
      </c>
      <c r="T2966">
        <v>26300</v>
      </c>
      <c r="U2966">
        <v>32900</v>
      </c>
    </row>
    <row r="2967" spans="1:21" hidden="1" x14ac:dyDescent="0.45">
      <c r="A2967" t="str">
        <f t="shared" si="57"/>
        <v>YAG3UKL7F+MBiosciencesLondon</v>
      </c>
      <c r="B2967" t="s">
        <v>116</v>
      </c>
      <c r="C2967" t="s">
        <v>141</v>
      </c>
      <c r="D2967">
        <v>3</v>
      </c>
      <c r="E2967" t="s">
        <v>44</v>
      </c>
      <c r="F2967" t="s">
        <v>145</v>
      </c>
      <c r="G2967" t="s">
        <v>138</v>
      </c>
      <c r="H2967" t="s">
        <v>61</v>
      </c>
      <c r="I2967" t="s">
        <v>149</v>
      </c>
      <c r="J2967">
        <v>285</v>
      </c>
      <c r="K2967">
        <v>0</v>
      </c>
      <c r="L2967">
        <v>285</v>
      </c>
      <c r="M2967">
        <v>11.5</v>
      </c>
      <c r="N2967">
        <v>3.6</v>
      </c>
      <c r="O2967">
        <v>54.8</v>
      </c>
      <c r="P2967">
        <v>74</v>
      </c>
      <c r="Q2967">
        <v>84.9</v>
      </c>
      <c r="R2967">
        <v>155</v>
      </c>
      <c r="S2967">
        <v>24800</v>
      </c>
      <c r="T2967">
        <v>30700</v>
      </c>
      <c r="U2967">
        <v>38000</v>
      </c>
    </row>
    <row r="2968" spans="1:21" hidden="1" x14ac:dyDescent="0.45">
      <c r="A2968" t="str">
        <f t="shared" si="57"/>
        <v>YAG3UKL7F+MBiosciencesNorth East</v>
      </c>
      <c r="B2968" t="s">
        <v>116</v>
      </c>
      <c r="C2968" t="s">
        <v>141</v>
      </c>
      <c r="D2968">
        <v>3</v>
      </c>
      <c r="E2968" t="s">
        <v>44</v>
      </c>
      <c r="F2968" t="s">
        <v>145</v>
      </c>
      <c r="G2968" t="s">
        <v>138</v>
      </c>
      <c r="H2968" t="s">
        <v>61</v>
      </c>
      <c r="I2968" t="s">
        <v>150</v>
      </c>
      <c r="J2968">
        <v>40</v>
      </c>
      <c r="K2968">
        <v>0</v>
      </c>
      <c r="L2968">
        <v>40</v>
      </c>
      <c r="M2968">
        <v>18.3</v>
      </c>
      <c r="N2968">
        <v>0</v>
      </c>
      <c r="O2968">
        <v>62</v>
      </c>
      <c r="P2968">
        <v>75.099999999999994</v>
      </c>
      <c r="Q2968">
        <v>81.7</v>
      </c>
      <c r="R2968">
        <v>25</v>
      </c>
      <c r="S2968">
        <v>17500</v>
      </c>
      <c r="T2968">
        <v>26800</v>
      </c>
      <c r="U2968">
        <v>33200</v>
      </c>
    </row>
    <row r="2969" spans="1:21" hidden="1" x14ac:dyDescent="0.45">
      <c r="A2969" t="str">
        <f t="shared" si="57"/>
        <v>YAG3UKL7F+MBiosciencesNorth West</v>
      </c>
      <c r="B2969" t="s">
        <v>116</v>
      </c>
      <c r="C2969" t="s">
        <v>141</v>
      </c>
      <c r="D2969">
        <v>3</v>
      </c>
      <c r="E2969" t="s">
        <v>44</v>
      </c>
      <c r="F2969" t="s">
        <v>145</v>
      </c>
      <c r="G2969" t="s">
        <v>138</v>
      </c>
      <c r="H2969" t="s">
        <v>61</v>
      </c>
      <c r="I2969" t="s">
        <v>151</v>
      </c>
      <c r="J2969">
        <v>175</v>
      </c>
      <c r="K2969">
        <v>0</v>
      </c>
      <c r="L2969">
        <v>175</v>
      </c>
      <c r="M2969">
        <v>8.9</v>
      </c>
      <c r="N2969">
        <v>5.2</v>
      </c>
      <c r="O2969">
        <v>62.8</v>
      </c>
      <c r="P2969">
        <v>75.7</v>
      </c>
      <c r="Q2969">
        <v>85.9</v>
      </c>
      <c r="R2969">
        <v>110</v>
      </c>
      <c r="S2969">
        <v>19000</v>
      </c>
      <c r="T2969">
        <v>25200</v>
      </c>
      <c r="U2969">
        <v>35400</v>
      </c>
    </row>
    <row r="2970" spans="1:21" hidden="1" x14ac:dyDescent="0.45">
      <c r="A2970" t="str">
        <f t="shared" si="57"/>
        <v>YAG3UKL7F+MBiosciencesNorthern Ireland</v>
      </c>
      <c r="B2970" t="s">
        <v>116</v>
      </c>
      <c r="C2970" t="s">
        <v>141</v>
      </c>
      <c r="D2970">
        <v>3</v>
      </c>
      <c r="E2970" t="s">
        <v>44</v>
      </c>
      <c r="F2970" t="s">
        <v>145</v>
      </c>
      <c r="G2970" t="s">
        <v>138</v>
      </c>
      <c r="H2970" t="s">
        <v>61</v>
      </c>
      <c r="I2970" t="s">
        <v>152</v>
      </c>
      <c r="J2970">
        <v>10</v>
      </c>
      <c r="K2970">
        <v>0</v>
      </c>
      <c r="L2970">
        <v>10</v>
      </c>
      <c r="M2970">
        <v>11.5</v>
      </c>
      <c r="N2970">
        <v>11.5</v>
      </c>
      <c r="O2970">
        <v>53.8</v>
      </c>
      <c r="P2970">
        <v>65.400000000000006</v>
      </c>
      <c r="Q2970">
        <v>76.900000000000006</v>
      </c>
      <c r="R2970" t="s">
        <v>161</v>
      </c>
      <c r="S2970" t="s">
        <v>161</v>
      </c>
      <c r="T2970" t="s">
        <v>161</v>
      </c>
      <c r="U2970" t="s">
        <v>161</v>
      </c>
    </row>
    <row r="2971" spans="1:21" hidden="1" x14ac:dyDescent="0.45">
      <c r="A2971" t="str">
        <f t="shared" si="57"/>
        <v>YAG3UKL7F+MBiosciencesScotland</v>
      </c>
      <c r="B2971" t="s">
        <v>116</v>
      </c>
      <c r="C2971" t="s">
        <v>141</v>
      </c>
      <c r="D2971">
        <v>3</v>
      </c>
      <c r="E2971" t="s">
        <v>44</v>
      </c>
      <c r="F2971" t="s">
        <v>145</v>
      </c>
      <c r="G2971" t="s">
        <v>138</v>
      </c>
      <c r="H2971" t="s">
        <v>61</v>
      </c>
      <c r="I2971" t="s">
        <v>153</v>
      </c>
      <c r="J2971">
        <v>35</v>
      </c>
      <c r="K2971">
        <v>0</v>
      </c>
      <c r="L2971">
        <v>35</v>
      </c>
      <c r="M2971">
        <v>10.1</v>
      </c>
      <c r="N2971">
        <v>0</v>
      </c>
      <c r="O2971">
        <v>44.4</v>
      </c>
      <c r="P2971">
        <v>78.7</v>
      </c>
      <c r="Q2971">
        <v>89.9</v>
      </c>
      <c r="R2971">
        <v>20</v>
      </c>
      <c r="S2971">
        <v>18600</v>
      </c>
      <c r="T2971">
        <v>20800</v>
      </c>
      <c r="U2971">
        <v>26300</v>
      </c>
    </row>
    <row r="2972" spans="1:21" hidden="1" x14ac:dyDescent="0.45">
      <c r="A2972" t="str">
        <f t="shared" si="57"/>
        <v>YAG3UKL7F+MBiosciencesSouth East</v>
      </c>
      <c r="B2972" t="s">
        <v>116</v>
      </c>
      <c r="C2972" t="s">
        <v>141</v>
      </c>
      <c r="D2972">
        <v>3</v>
      </c>
      <c r="E2972" t="s">
        <v>44</v>
      </c>
      <c r="F2972" t="s">
        <v>145</v>
      </c>
      <c r="G2972" t="s">
        <v>138</v>
      </c>
      <c r="H2972" t="s">
        <v>61</v>
      </c>
      <c r="I2972" t="s">
        <v>154</v>
      </c>
      <c r="J2972">
        <v>230</v>
      </c>
      <c r="K2972">
        <v>0</v>
      </c>
      <c r="L2972">
        <v>230</v>
      </c>
      <c r="M2972">
        <v>4.4000000000000004</v>
      </c>
      <c r="N2972">
        <v>3.5</v>
      </c>
      <c r="O2972">
        <v>58.6</v>
      </c>
      <c r="P2972">
        <v>79.7</v>
      </c>
      <c r="Q2972">
        <v>92.1</v>
      </c>
      <c r="R2972">
        <v>135</v>
      </c>
      <c r="S2972">
        <v>21600</v>
      </c>
      <c r="T2972">
        <v>28100</v>
      </c>
      <c r="U2972">
        <v>39800</v>
      </c>
    </row>
    <row r="2973" spans="1:21" hidden="1" x14ac:dyDescent="0.45">
      <c r="A2973" t="str">
        <f t="shared" si="57"/>
        <v>YAG3UKL7F+MBiosciencesSouth West</v>
      </c>
      <c r="B2973" t="s">
        <v>116</v>
      </c>
      <c r="C2973" t="s">
        <v>141</v>
      </c>
      <c r="D2973">
        <v>3</v>
      </c>
      <c r="E2973" t="s">
        <v>44</v>
      </c>
      <c r="F2973" t="s">
        <v>145</v>
      </c>
      <c r="G2973" t="s">
        <v>138</v>
      </c>
      <c r="H2973" t="s">
        <v>61</v>
      </c>
      <c r="I2973" t="s">
        <v>155</v>
      </c>
      <c r="J2973">
        <v>115</v>
      </c>
      <c r="K2973">
        <v>0</v>
      </c>
      <c r="L2973">
        <v>115</v>
      </c>
      <c r="M2973">
        <v>11</v>
      </c>
      <c r="N2973">
        <v>7.4</v>
      </c>
      <c r="O2973">
        <v>54.9</v>
      </c>
      <c r="P2973">
        <v>72.099999999999994</v>
      </c>
      <c r="Q2973">
        <v>81.599999999999994</v>
      </c>
      <c r="R2973">
        <v>60</v>
      </c>
      <c r="S2973">
        <v>19700</v>
      </c>
      <c r="T2973">
        <v>23700</v>
      </c>
      <c r="U2973">
        <v>31400</v>
      </c>
    </row>
    <row r="2974" spans="1:21" hidden="1" x14ac:dyDescent="0.45">
      <c r="A2974" t="str">
        <f t="shared" si="57"/>
        <v>YAG3UKL7F+MBiosciencesWales</v>
      </c>
      <c r="B2974" t="s">
        <v>116</v>
      </c>
      <c r="C2974" t="s">
        <v>141</v>
      </c>
      <c r="D2974">
        <v>3</v>
      </c>
      <c r="E2974" t="s">
        <v>44</v>
      </c>
      <c r="F2974" t="s">
        <v>145</v>
      </c>
      <c r="G2974" t="s">
        <v>138</v>
      </c>
      <c r="H2974" t="s">
        <v>61</v>
      </c>
      <c r="I2974" t="s">
        <v>158</v>
      </c>
      <c r="J2974">
        <v>35</v>
      </c>
      <c r="K2974">
        <v>0</v>
      </c>
      <c r="L2974">
        <v>35</v>
      </c>
      <c r="M2974">
        <v>14</v>
      </c>
      <c r="N2974">
        <v>6.2</v>
      </c>
      <c r="O2974">
        <v>44.6</v>
      </c>
      <c r="P2974">
        <v>79.8</v>
      </c>
      <c r="Q2974">
        <v>79.8</v>
      </c>
      <c r="R2974">
        <v>15</v>
      </c>
      <c r="S2974">
        <v>16800</v>
      </c>
      <c r="T2974">
        <v>24500</v>
      </c>
      <c r="U2974">
        <v>35400</v>
      </c>
    </row>
    <row r="2975" spans="1:21" hidden="1" x14ac:dyDescent="0.45">
      <c r="A2975" t="str">
        <f t="shared" si="57"/>
        <v>YAG3UKL7F+MBiosciencesWest Midlands</v>
      </c>
      <c r="B2975" t="s">
        <v>116</v>
      </c>
      <c r="C2975" t="s">
        <v>141</v>
      </c>
      <c r="D2975">
        <v>3</v>
      </c>
      <c r="E2975" t="s">
        <v>44</v>
      </c>
      <c r="F2975" t="s">
        <v>145</v>
      </c>
      <c r="G2975" t="s">
        <v>138</v>
      </c>
      <c r="H2975" t="s">
        <v>61</v>
      </c>
      <c r="I2975" t="s">
        <v>159</v>
      </c>
      <c r="J2975">
        <v>115</v>
      </c>
      <c r="K2975">
        <v>0</v>
      </c>
      <c r="L2975">
        <v>115</v>
      </c>
      <c r="M2975">
        <v>9.1999999999999993</v>
      </c>
      <c r="N2975">
        <v>5.2</v>
      </c>
      <c r="O2975">
        <v>50.7</v>
      </c>
      <c r="P2975">
        <v>76.900000000000006</v>
      </c>
      <c r="Q2975">
        <v>85.6</v>
      </c>
      <c r="R2975">
        <v>55</v>
      </c>
      <c r="S2975">
        <v>19000</v>
      </c>
      <c r="T2975">
        <v>27400</v>
      </c>
      <c r="U2975">
        <v>33600</v>
      </c>
    </row>
    <row r="2976" spans="1:21" hidden="1" x14ac:dyDescent="0.45">
      <c r="A2976" t="str">
        <f t="shared" si="57"/>
        <v>YAG3UKL7F+MBiosciencesYorkshire and The Humber</v>
      </c>
      <c r="B2976" t="s">
        <v>116</v>
      </c>
      <c r="C2976" t="s">
        <v>141</v>
      </c>
      <c r="D2976">
        <v>3</v>
      </c>
      <c r="E2976" t="s">
        <v>44</v>
      </c>
      <c r="F2976" t="s">
        <v>145</v>
      </c>
      <c r="G2976" t="s">
        <v>138</v>
      </c>
      <c r="H2976" t="s">
        <v>61</v>
      </c>
      <c r="I2976" t="s">
        <v>160</v>
      </c>
      <c r="J2976">
        <v>105</v>
      </c>
      <c r="K2976">
        <v>0</v>
      </c>
      <c r="L2976">
        <v>105</v>
      </c>
      <c r="M2976">
        <v>8.4</v>
      </c>
      <c r="N2976">
        <v>2.2000000000000002</v>
      </c>
      <c r="O2976">
        <v>53.3</v>
      </c>
      <c r="P2976">
        <v>79.8</v>
      </c>
      <c r="Q2976">
        <v>89.4</v>
      </c>
      <c r="R2976">
        <v>60</v>
      </c>
      <c r="S2976">
        <v>18600</v>
      </c>
      <c r="T2976">
        <v>23000</v>
      </c>
      <c r="U2976">
        <v>29200</v>
      </c>
    </row>
    <row r="2977" spans="1:21" hidden="1" x14ac:dyDescent="0.45">
      <c r="A2977" t="str">
        <f t="shared" si="57"/>
        <v>YAG3UKL7F+MBiosciencesNA</v>
      </c>
      <c r="B2977" t="s">
        <v>116</v>
      </c>
      <c r="C2977" t="s">
        <v>141</v>
      </c>
      <c r="D2977">
        <v>3</v>
      </c>
      <c r="E2977" t="s">
        <v>44</v>
      </c>
      <c r="F2977" t="s">
        <v>145</v>
      </c>
      <c r="G2977" t="s">
        <v>138</v>
      </c>
      <c r="H2977" t="s">
        <v>61</v>
      </c>
      <c r="I2977" t="s">
        <v>157</v>
      </c>
      <c r="J2977">
        <v>60</v>
      </c>
      <c r="K2977">
        <v>74.599999999999994</v>
      </c>
      <c r="L2977">
        <v>15</v>
      </c>
      <c r="M2977">
        <v>0</v>
      </c>
      <c r="N2977">
        <v>0</v>
      </c>
      <c r="O2977">
        <v>7.1</v>
      </c>
      <c r="P2977">
        <v>18.8</v>
      </c>
      <c r="Q2977">
        <v>100</v>
      </c>
      <c r="R2977" t="s">
        <v>161</v>
      </c>
      <c r="S2977" t="s">
        <v>161</v>
      </c>
      <c r="T2977" t="s">
        <v>161</v>
      </c>
      <c r="U2977" t="s">
        <v>161</v>
      </c>
    </row>
    <row r="2978" spans="1:21" hidden="1" x14ac:dyDescent="0.45">
      <c r="A2978" t="str">
        <f t="shared" si="57"/>
        <v>YAG3UKL8F+MBiosciencesAbroad</v>
      </c>
      <c r="B2978" t="s">
        <v>116</v>
      </c>
      <c r="C2978" t="s">
        <v>141</v>
      </c>
      <c r="D2978">
        <v>3</v>
      </c>
      <c r="E2978" t="s">
        <v>44</v>
      </c>
      <c r="F2978" t="s">
        <v>139</v>
      </c>
      <c r="G2978" t="s">
        <v>138</v>
      </c>
      <c r="H2978" t="s">
        <v>61</v>
      </c>
      <c r="I2978" t="s">
        <v>146</v>
      </c>
      <c r="J2978">
        <v>35</v>
      </c>
      <c r="K2978">
        <v>0</v>
      </c>
      <c r="L2978">
        <v>35</v>
      </c>
      <c r="M2978">
        <v>58.2</v>
      </c>
      <c r="N2978">
        <v>10.8</v>
      </c>
      <c r="O2978">
        <v>30.9</v>
      </c>
      <c r="P2978">
        <v>30.9</v>
      </c>
      <c r="Q2978">
        <v>30.9</v>
      </c>
      <c r="R2978" t="s">
        <v>161</v>
      </c>
      <c r="S2978" t="s">
        <v>161</v>
      </c>
      <c r="T2978" t="s">
        <v>161</v>
      </c>
      <c r="U2978" t="s">
        <v>161</v>
      </c>
    </row>
    <row r="2979" spans="1:21" hidden="1" x14ac:dyDescent="0.45">
      <c r="A2979" t="str">
        <f t="shared" si="57"/>
        <v>YAG3UKL8F+MBiosciencesEast Midlands</v>
      </c>
      <c r="B2979" t="s">
        <v>116</v>
      </c>
      <c r="C2979" t="s">
        <v>141</v>
      </c>
      <c r="D2979">
        <v>3</v>
      </c>
      <c r="E2979" t="s">
        <v>44</v>
      </c>
      <c r="F2979" t="s">
        <v>139</v>
      </c>
      <c r="G2979" t="s">
        <v>138</v>
      </c>
      <c r="H2979" t="s">
        <v>61</v>
      </c>
      <c r="I2979" t="s">
        <v>147</v>
      </c>
      <c r="J2979">
        <v>45</v>
      </c>
      <c r="K2979">
        <v>0</v>
      </c>
      <c r="L2979">
        <v>45</v>
      </c>
      <c r="M2979">
        <v>14.6</v>
      </c>
      <c r="N2979">
        <v>4.9000000000000004</v>
      </c>
      <c r="O2979">
        <v>70.8</v>
      </c>
      <c r="P2979">
        <v>80.599999999999994</v>
      </c>
      <c r="Q2979">
        <v>80.599999999999994</v>
      </c>
      <c r="R2979">
        <v>30</v>
      </c>
      <c r="S2979">
        <v>27400</v>
      </c>
      <c r="T2979">
        <v>30700</v>
      </c>
      <c r="U2979">
        <v>33900</v>
      </c>
    </row>
    <row r="2980" spans="1:21" hidden="1" x14ac:dyDescent="0.45">
      <c r="A2980" t="str">
        <f t="shared" si="57"/>
        <v>YAG3UKL8F+MBiosciencesEast of England</v>
      </c>
      <c r="B2980" t="s">
        <v>116</v>
      </c>
      <c r="C2980" t="s">
        <v>141</v>
      </c>
      <c r="D2980">
        <v>3</v>
      </c>
      <c r="E2980" t="s">
        <v>44</v>
      </c>
      <c r="F2980" t="s">
        <v>139</v>
      </c>
      <c r="G2980" t="s">
        <v>138</v>
      </c>
      <c r="H2980" t="s">
        <v>61</v>
      </c>
      <c r="I2980" t="s">
        <v>148</v>
      </c>
      <c r="J2980">
        <v>125</v>
      </c>
      <c r="K2980">
        <v>0</v>
      </c>
      <c r="L2980">
        <v>125</v>
      </c>
      <c r="M2980">
        <v>14.9</v>
      </c>
      <c r="N2980">
        <v>2.5</v>
      </c>
      <c r="O2980">
        <v>78.900000000000006</v>
      </c>
      <c r="P2980">
        <v>81.599999999999994</v>
      </c>
      <c r="Q2980">
        <v>82.7</v>
      </c>
      <c r="R2980">
        <v>100</v>
      </c>
      <c r="S2980">
        <v>31000</v>
      </c>
      <c r="T2980">
        <v>33900</v>
      </c>
      <c r="U2980">
        <v>40500</v>
      </c>
    </row>
    <row r="2981" spans="1:21" hidden="1" x14ac:dyDescent="0.45">
      <c r="A2981" t="str">
        <f t="shared" si="57"/>
        <v>YAG3UKL8F+MBiosciencesLondon</v>
      </c>
      <c r="B2981" t="s">
        <v>116</v>
      </c>
      <c r="C2981" t="s">
        <v>141</v>
      </c>
      <c r="D2981">
        <v>3</v>
      </c>
      <c r="E2981" t="s">
        <v>44</v>
      </c>
      <c r="F2981" t="s">
        <v>139</v>
      </c>
      <c r="G2981" t="s">
        <v>138</v>
      </c>
      <c r="H2981" t="s">
        <v>61</v>
      </c>
      <c r="I2981" t="s">
        <v>149</v>
      </c>
      <c r="J2981">
        <v>115</v>
      </c>
      <c r="K2981">
        <v>0</v>
      </c>
      <c r="L2981">
        <v>115</v>
      </c>
      <c r="M2981">
        <v>17.8</v>
      </c>
      <c r="N2981">
        <v>5.3</v>
      </c>
      <c r="O2981">
        <v>69.3</v>
      </c>
      <c r="P2981">
        <v>75.099999999999994</v>
      </c>
      <c r="Q2981">
        <v>76.900000000000006</v>
      </c>
      <c r="R2981">
        <v>75</v>
      </c>
      <c r="S2981">
        <v>30300</v>
      </c>
      <c r="T2981">
        <v>35400</v>
      </c>
      <c r="U2981">
        <v>41600</v>
      </c>
    </row>
    <row r="2982" spans="1:21" hidden="1" x14ac:dyDescent="0.45">
      <c r="A2982" t="str">
        <f t="shared" si="57"/>
        <v>YAG3UKL8F+MBiosciencesNorth East</v>
      </c>
      <c r="B2982" t="s">
        <v>116</v>
      </c>
      <c r="C2982" t="s">
        <v>141</v>
      </c>
      <c r="D2982">
        <v>3</v>
      </c>
      <c r="E2982" t="s">
        <v>44</v>
      </c>
      <c r="F2982" t="s">
        <v>139</v>
      </c>
      <c r="G2982" t="s">
        <v>138</v>
      </c>
      <c r="H2982" t="s">
        <v>61</v>
      </c>
      <c r="I2982" t="s">
        <v>150</v>
      </c>
      <c r="J2982">
        <v>20</v>
      </c>
      <c r="K2982">
        <v>0</v>
      </c>
      <c r="L2982">
        <v>20</v>
      </c>
      <c r="M2982">
        <v>15.4</v>
      </c>
      <c r="N2982">
        <v>0</v>
      </c>
      <c r="O2982">
        <v>79.5</v>
      </c>
      <c r="P2982">
        <v>79.5</v>
      </c>
      <c r="Q2982">
        <v>84.6</v>
      </c>
      <c r="R2982">
        <v>20</v>
      </c>
      <c r="S2982">
        <v>28500</v>
      </c>
      <c r="T2982">
        <v>36100</v>
      </c>
      <c r="U2982">
        <v>69000</v>
      </c>
    </row>
    <row r="2983" spans="1:21" hidden="1" x14ac:dyDescent="0.45">
      <c r="A2983" t="str">
        <f t="shared" si="57"/>
        <v>YAG3UKL8F+MBiosciencesNorth West</v>
      </c>
      <c r="B2983" t="s">
        <v>116</v>
      </c>
      <c r="C2983" t="s">
        <v>141</v>
      </c>
      <c r="D2983">
        <v>3</v>
      </c>
      <c r="E2983" t="s">
        <v>44</v>
      </c>
      <c r="F2983" t="s">
        <v>139</v>
      </c>
      <c r="G2983" t="s">
        <v>138</v>
      </c>
      <c r="H2983" t="s">
        <v>61</v>
      </c>
      <c r="I2983" t="s">
        <v>151</v>
      </c>
      <c r="J2983">
        <v>85</v>
      </c>
      <c r="K2983">
        <v>0</v>
      </c>
      <c r="L2983">
        <v>85</v>
      </c>
      <c r="M2983">
        <v>6.5</v>
      </c>
      <c r="N2983">
        <v>4.0999999999999996</v>
      </c>
      <c r="O2983">
        <v>84.1</v>
      </c>
      <c r="P2983">
        <v>88.2</v>
      </c>
      <c r="Q2983">
        <v>89.4</v>
      </c>
      <c r="R2983">
        <v>70</v>
      </c>
      <c r="S2983">
        <v>25900</v>
      </c>
      <c r="T2983">
        <v>31800</v>
      </c>
      <c r="U2983">
        <v>37600</v>
      </c>
    </row>
    <row r="2984" spans="1:21" hidden="1" x14ac:dyDescent="0.45">
      <c r="A2984" t="str">
        <f t="shared" si="57"/>
        <v>YAG3UKL8F+MBiosciencesNorthern Ireland</v>
      </c>
      <c r="B2984" t="s">
        <v>116</v>
      </c>
      <c r="C2984" t="s">
        <v>141</v>
      </c>
      <c r="D2984">
        <v>3</v>
      </c>
      <c r="E2984" t="s">
        <v>44</v>
      </c>
      <c r="F2984" t="s">
        <v>139</v>
      </c>
      <c r="G2984" t="s">
        <v>138</v>
      </c>
      <c r="H2984" t="s">
        <v>61</v>
      </c>
      <c r="I2984" t="s">
        <v>152</v>
      </c>
      <c r="J2984">
        <v>5</v>
      </c>
      <c r="K2984">
        <v>0</v>
      </c>
      <c r="L2984">
        <v>5</v>
      </c>
      <c r="M2984">
        <v>0</v>
      </c>
      <c r="N2984">
        <v>0</v>
      </c>
      <c r="O2984">
        <v>100</v>
      </c>
      <c r="P2984">
        <v>100</v>
      </c>
      <c r="Q2984">
        <v>100</v>
      </c>
      <c r="R2984" t="s">
        <v>161</v>
      </c>
      <c r="S2984" t="s">
        <v>161</v>
      </c>
      <c r="T2984" t="s">
        <v>161</v>
      </c>
      <c r="U2984" t="s">
        <v>161</v>
      </c>
    </row>
    <row r="2985" spans="1:21" hidden="1" x14ac:dyDescent="0.45">
      <c r="A2985" t="str">
        <f t="shared" si="57"/>
        <v>YAG3UKL8F+MBiosciencesScotland</v>
      </c>
      <c r="B2985" t="s">
        <v>116</v>
      </c>
      <c r="C2985" t="s">
        <v>141</v>
      </c>
      <c r="D2985">
        <v>3</v>
      </c>
      <c r="E2985" t="s">
        <v>44</v>
      </c>
      <c r="F2985" t="s">
        <v>139</v>
      </c>
      <c r="G2985" t="s">
        <v>138</v>
      </c>
      <c r="H2985" t="s">
        <v>61</v>
      </c>
      <c r="I2985" t="s">
        <v>153</v>
      </c>
      <c r="J2985">
        <v>20</v>
      </c>
      <c r="K2985">
        <v>0</v>
      </c>
      <c r="L2985">
        <v>20</v>
      </c>
      <c r="M2985">
        <v>10.9</v>
      </c>
      <c r="N2985">
        <v>0</v>
      </c>
      <c r="O2985">
        <v>83.6</v>
      </c>
      <c r="P2985">
        <v>89.1</v>
      </c>
      <c r="Q2985">
        <v>89.1</v>
      </c>
      <c r="R2985">
        <v>20</v>
      </c>
      <c r="S2985">
        <v>25200</v>
      </c>
      <c r="T2985">
        <v>30700</v>
      </c>
      <c r="U2985">
        <v>32800</v>
      </c>
    </row>
    <row r="2986" spans="1:21" hidden="1" x14ac:dyDescent="0.45">
      <c r="A2986" t="str">
        <f t="shared" si="57"/>
        <v>YAG3UKL8F+MBiosciencesSouth East</v>
      </c>
      <c r="B2986" t="s">
        <v>116</v>
      </c>
      <c r="C2986" t="s">
        <v>141</v>
      </c>
      <c r="D2986">
        <v>3</v>
      </c>
      <c r="E2986" t="s">
        <v>44</v>
      </c>
      <c r="F2986" t="s">
        <v>139</v>
      </c>
      <c r="G2986" t="s">
        <v>138</v>
      </c>
      <c r="H2986" t="s">
        <v>61</v>
      </c>
      <c r="I2986" t="s">
        <v>154</v>
      </c>
      <c r="J2986">
        <v>120</v>
      </c>
      <c r="K2986">
        <v>0</v>
      </c>
      <c r="L2986">
        <v>120</v>
      </c>
      <c r="M2986">
        <v>10.3</v>
      </c>
      <c r="N2986">
        <v>6.7</v>
      </c>
      <c r="O2986">
        <v>79.5</v>
      </c>
      <c r="P2986">
        <v>83</v>
      </c>
      <c r="Q2986">
        <v>83</v>
      </c>
      <c r="R2986">
        <v>90</v>
      </c>
      <c r="S2986">
        <v>26600</v>
      </c>
      <c r="T2986">
        <v>33900</v>
      </c>
      <c r="U2986">
        <v>39400</v>
      </c>
    </row>
    <row r="2987" spans="1:21" hidden="1" x14ac:dyDescent="0.45">
      <c r="A2987" t="str">
        <f t="shared" si="57"/>
        <v>YAG3UKL8F+MBiosciencesSouth West</v>
      </c>
      <c r="B2987" t="s">
        <v>116</v>
      </c>
      <c r="C2987" t="s">
        <v>141</v>
      </c>
      <c r="D2987">
        <v>3</v>
      </c>
      <c r="E2987" t="s">
        <v>44</v>
      </c>
      <c r="F2987" t="s">
        <v>139</v>
      </c>
      <c r="G2987" t="s">
        <v>138</v>
      </c>
      <c r="H2987" t="s">
        <v>61</v>
      </c>
      <c r="I2987" t="s">
        <v>155</v>
      </c>
      <c r="J2987">
        <v>70</v>
      </c>
      <c r="K2987">
        <v>0</v>
      </c>
      <c r="L2987">
        <v>70</v>
      </c>
      <c r="M2987">
        <v>20</v>
      </c>
      <c r="N2987">
        <v>9.6</v>
      </c>
      <c r="O2987">
        <v>66.8</v>
      </c>
      <c r="P2987">
        <v>69.8</v>
      </c>
      <c r="Q2987">
        <v>70.3</v>
      </c>
      <c r="R2987">
        <v>45</v>
      </c>
      <c r="S2987">
        <v>21500</v>
      </c>
      <c r="T2987">
        <v>30100</v>
      </c>
      <c r="U2987">
        <v>32800</v>
      </c>
    </row>
    <row r="2988" spans="1:21" hidden="1" x14ac:dyDescent="0.45">
      <c r="A2988" t="str">
        <f t="shared" si="57"/>
        <v>YAG3UKL8F+MBiosciencesUnknown</v>
      </c>
      <c r="B2988" t="s">
        <v>116</v>
      </c>
      <c r="C2988" t="s">
        <v>141</v>
      </c>
      <c r="D2988">
        <v>3</v>
      </c>
      <c r="E2988" t="s">
        <v>44</v>
      </c>
      <c r="F2988" t="s">
        <v>139</v>
      </c>
      <c r="G2988" t="s">
        <v>138</v>
      </c>
      <c r="H2988" t="s">
        <v>61</v>
      </c>
      <c r="I2988" t="s">
        <v>156</v>
      </c>
      <c r="J2988" t="s">
        <v>161</v>
      </c>
      <c r="K2988" t="s">
        <v>161</v>
      </c>
      <c r="L2988" t="s">
        <v>161</v>
      </c>
      <c r="M2988" t="s">
        <v>161</v>
      </c>
      <c r="N2988" t="s">
        <v>161</v>
      </c>
      <c r="O2988" t="s">
        <v>161</v>
      </c>
      <c r="P2988" t="s">
        <v>161</v>
      </c>
      <c r="Q2988" t="s">
        <v>161</v>
      </c>
      <c r="R2988" t="s">
        <v>161</v>
      </c>
      <c r="S2988" t="s">
        <v>161</v>
      </c>
      <c r="T2988" t="s">
        <v>161</v>
      </c>
      <c r="U2988" t="s">
        <v>161</v>
      </c>
    </row>
    <row r="2989" spans="1:21" hidden="1" x14ac:dyDescent="0.45">
      <c r="A2989" t="str">
        <f t="shared" si="57"/>
        <v>YAG3UKL8F+MBiosciencesWales</v>
      </c>
      <c r="B2989" t="s">
        <v>116</v>
      </c>
      <c r="C2989" t="s">
        <v>141</v>
      </c>
      <c r="D2989">
        <v>3</v>
      </c>
      <c r="E2989" t="s">
        <v>44</v>
      </c>
      <c r="F2989" t="s">
        <v>139</v>
      </c>
      <c r="G2989" t="s">
        <v>138</v>
      </c>
      <c r="H2989" t="s">
        <v>61</v>
      </c>
      <c r="I2989" t="s">
        <v>158</v>
      </c>
      <c r="J2989">
        <v>20</v>
      </c>
      <c r="K2989">
        <v>0</v>
      </c>
      <c r="L2989">
        <v>20</v>
      </c>
      <c r="M2989">
        <v>19.600000000000001</v>
      </c>
      <c r="N2989">
        <v>0</v>
      </c>
      <c r="O2989">
        <v>62.8</v>
      </c>
      <c r="P2989">
        <v>80.400000000000006</v>
      </c>
      <c r="Q2989">
        <v>80.400000000000006</v>
      </c>
      <c r="R2989" t="s">
        <v>161</v>
      </c>
      <c r="S2989" t="s">
        <v>161</v>
      </c>
      <c r="T2989" t="s">
        <v>161</v>
      </c>
      <c r="U2989" t="s">
        <v>161</v>
      </c>
    </row>
    <row r="2990" spans="1:21" hidden="1" x14ac:dyDescent="0.45">
      <c r="A2990" t="str">
        <f t="shared" si="57"/>
        <v>YAG3UKL8F+MBiosciencesWest Midlands</v>
      </c>
      <c r="B2990" t="s">
        <v>116</v>
      </c>
      <c r="C2990" t="s">
        <v>141</v>
      </c>
      <c r="D2990">
        <v>3</v>
      </c>
      <c r="E2990" t="s">
        <v>44</v>
      </c>
      <c r="F2990" t="s">
        <v>139</v>
      </c>
      <c r="G2990" t="s">
        <v>138</v>
      </c>
      <c r="H2990" t="s">
        <v>61</v>
      </c>
      <c r="I2990" t="s">
        <v>159</v>
      </c>
      <c r="J2990">
        <v>40</v>
      </c>
      <c r="K2990">
        <v>0</v>
      </c>
      <c r="L2990">
        <v>40</v>
      </c>
      <c r="M2990">
        <v>13.5</v>
      </c>
      <c r="N2990">
        <v>2.7</v>
      </c>
      <c r="O2990">
        <v>77.099999999999994</v>
      </c>
      <c r="P2990">
        <v>83.9</v>
      </c>
      <c r="Q2990">
        <v>83.9</v>
      </c>
      <c r="R2990">
        <v>30</v>
      </c>
      <c r="S2990">
        <v>24100</v>
      </c>
      <c r="T2990">
        <v>31800</v>
      </c>
      <c r="U2990">
        <v>39800</v>
      </c>
    </row>
    <row r="2991" spans="1:21" hidden="1" x14ac:dyDescent="0.45">
      <c r="A2991" t="str">
        <f t="shared" si="57"/>
        <v>YAG3UKL8F+MBiosciencesYorkshire and The Humber</v>
      </c>
      <c r="B2991" t="s">
        <v>116</v>
      </c>
      <c r="C2991" t="s">
        <v>141</v>
      </c>
      <c r="D2991">
        <v>3</v>
      </c>
      <c r="E2991" t="s">
        <v>44</v>
      </c>
      <c r="F2991" t="s">
        <v>139</v>
      </c>
      <c r="G2991" t="s">
        <v>138</v>
      </c>
      <c r="H2991" t="s">
        <v>61</v>
      </c>
      <c r="I2991" t="s">
        <v>160</v>
      </c>
      <c r="J2991">
        <v>80</v>
      </c>
      <c r="K2991">
        <v>0</v>
      </c>
      <c r="L2991">
        <v>80</v>
      </c>
      <c r="M2991">
        <v>11.2</v>
      </c>
      <c r="N2991">
        <v>5.3</v>
      </c>
      <c r="O2991">
        <v>72.900000000000006</v>
      </c>
      <c r="P2991">
        <v>80.8</v>
      </c>
      <c r="Q2991">
        <v>83.5</v>
      </c>
      <c r="R2991">
        <v>50</v>
      </c>
      <c r="S2991">
        <v>24700</v>
      </c>
      <c r="T2991">
        <v>30500</v>
      </c>
      <c r="U2991">
        <v>37600</v>
      </c>
    </row>
    <row r="2992" spans="1:21" hidden="1" x14ac:dyDescent="0.45">
      <c r="A2992" t="str">
        <f t="shared" si="57"/>
        <v>YAG3UKL8F+MBiosciencesNA</v>
      </c>
      <c r="B2992" t="s">
        <v>116</v>
      </c>
      <c r="C2992" t="s">
        <v>141</v>
      </c>
      <c r="D2992">
        <v>3</v>
      </c>
      <c r="E2992" t="s">
        <v>44</v>
      </c>
      <c r="F2992" t="s">
        <v>139</v>
      </c>
      <c r="G2992" t="s">
        <v>138</v>
      </c>
      <c r="H2992" t="s">
        <v>61</v>
      </c>
      <c r="I2992" t="s">
        <v>157</v>
      </c>
      <c r="J2992">
        <v>20</v>
      </c>
      <c r="K2992">
        <v>98.2</v>
      </c>
      <c r="L2992" t="s">
        <v>161</v>
      </c>
      <c r="M2992" t="s">
        <v>161</v>
      </c>
      <c r="N2992" t="s">
        <v>161</v>
      </c>
      <c r="O2992" t="s">
        <v>161</v>
      </c>
      <c r="P2992" t="s">
        <v>161</v>
      </c>
      <c r="Q2992" t="s">
        <v>161</v>
      </c>
      <c r="R2992" t="s">
        <v>157</v>
      </c>
      <c r="S2992" t="s">
        <v>157</v>
      </c>
      <c r="T2992" t="s">
        <v>157</v>
      </c>
      <c r="U2992" t="s">
        <v>157</v>
      </c>
    </row>
    <row r="2993" spans="1:21" hidden="1" x14ac:dyDescent="0.45">
      <c r="A2993" t="str">
        <f t="shared" si="57"/>
        <v>YAG1UKL7F+MBiosciencesAbroad</v>
      </c>
      <c r="B2993" t="s">
        <v>116</v>
      </c>
      <c r="C2993" t="s">
        <v>49</v>
      </c>
      <c r="D2993">
        <v>1</v>
      </c>
      <c r="E2993" t="s">
        <v>44</v>
      </c>
      <c r="F2993" t="s">
        <v>145</v>
      </c>
      <c r="G2993" t="s">
        <v>138</v>
      </c>
      <c r="H2993" t="s">
        <v>61</v>
      </c>
      <c r="I2993" t="s">
        <v>146</v>
      </c>
      <c r="J2993">
        <v>15</v>
      </c>
      <c r="K2993">
        <v>0</v>
      </c>
      <c r="L2993">
        <v>15</v>
      </c>
      <c r="M2993">
        <v>66.3</v>
      </c>
      <c r="N2993">
        <v>15.6</v>
      </c>
      <c r="O2993">
        <v>10.4</v>
      </c>
      <c r="P2993">
        <v>10.4</v>
      </c>
      <c r="Q2993">
        <v>18.2</v>
      </c>
      <c r="R2993" t="s">
        <v>161</v>
      </c>
      <c r="S2993" t="s">
        <v>161</v>
      </c>
      <c r="T2993" t="s">
        <v>161</v>
      </c>
      <c r="U2993" t="s">
        <v>161</v>
      </c>
    </row>
    <row r="2994" spans="1:21" hidden="1" x14ac:dyDescent="0.45">
      <c r="A2994" t="str">
        <f t="shared" si="57"/>
        <v>YAG1UKL7F+MBiosciencesEast Midlands</v>
      </c>
      <c r="B2994" t="s">
        <v>116</v>
      </c>
      <c r="C2994" t="s">
        <v>49</v>
      </c>
      <c r="D2994">
        <v>1</v>
      </c>
      <c r="E2994" t="s">
        <v>44</v>
      </c>
      <c r="F2994" t="s">
        <v>145</v>
      </c>
      <c r="G2994" t="s">
        <v>138</v>
      </c>
      <c r="H2994" t="s">
        <v>61</v>
      </c>
      <c r="I2994" t="s">
        <v>147</v>
      </c>
      <c r="J2994">
        <v>105</v>
      </c>
      <c r="K2994">
        <v>0</v>
      </c>
      <c r="L2994">
        <v>105</v>
      </c>
      <c r="M2994">
        <v>5.7</v>
      </c>
      <c r="N2994">
        <v>3.3</v>
      </c>
      <c r="O2994">
        <v>49.8</v>
      </c>
      <c r="P2994">
        <v>72</v>
      </c>
      <c r="Q2994">
        <v>91.1</v>
      </c>
      <c r="R2994">
        <v>50</v>
      </c>
      <c r="S2994">
        <v>18600</v>
      </c>
      <c r="T2994">
        <v>22300</v>
      </c>
      <c r="U2994">
        <v>28800</v>
      </c>
    </row>
    <row r="2995" spans="1:21" hidden="1" x14ac:dyDescent="0.45">
      <c r="A2995" t="str">
        <f t="shared" si="57"/>
        <v>YAG1UKL7F+MBiosciencesEast of England</v>
      </c>
      <c r="B2995" t="s">
        <v>116</v>
      </c>
      <c r="C2995" t="s">
        <v>49</v>
      </c>
      <c r="D2995">
        <v>1</v>
      </c>
      <c r="E2995" t="s">
        <v>44</v>
      </c>
      <c r="F2995" t="s">
        <v>145</v>
      </c>
      <c r="G2995" t="s">
        <v>138</v>
      </c>
      <c r="H2995" t="s">
        <v>61</v>
      </c>
      <c r="I2995" t="s">
        <v>148</v>
      </c>
      <c r="J2995">
        <v>180</v>
      </c>
      <c r="K2995">
        <v>0</v>
      </c>
      <c r="L2995">
        <v>180</v>
      </c>
      <c r="M2995">
        <v>9.4</v>
      </c>
      <c r="N2995">
        <v>4.3</v>
      </c>
      <c r="O2995">
        <v>60.9</v>
      </c>
      <c r="P2995">
        <v>79.400000000000006</v>
      </c>
      <c r="Q2995">
        <v>86.4</v>
      </c>
      <c r="R2995">
        <v>110</v>
      </c>
      <c r="S2995">
        <v>19000</v>
      </c>
      <c r="T2995">
        <v>23700</v>
      </c>
      <c r="U2995">
        <v>29200</v>
      </c>
    </row>
    <row r="2996" spans="1:21" hidden="1" x14ac:dyDescent="0.45">
      <c r="A2996" t="str">
        <f t="shared" si="57"/>
        <v>YAG1UKL7F+MBiosciencesLondon</v>
      </c>
      <c r="B2996" t="s">
        <v>116</v>
      </c>
      <c r="C2996" t="s">
        <v>49</v>
      </c>
      <c r="D2996">
        <v>1</v>
      </c>
      <c r="E2996" t="s">
        <v>44</v>
      </c>
      <c r="F2996" t="s">
        <v>145</v>
      </c>
      <c r="G2996" t="s">
        <v>138</v>
      </c>
      <c r="H2996" t="s">
        <v>61</v>
      </c>
      <c r="I2996" t="s">
        <v>149</v>
      </c>
      <c r="J2996">
        <v>320</v>
      </c>
      <c r="K2996">
        <v>0</v>
      </c>
      <c r="L2996">
        <v>320</v>
      </c>
      <c r="M2996">
        <v>7.5</v>
      </c>
      <c r="N2996">
        <v>6.8</v>
      </c>
      <c r="O2996">
        <v>57.8</v>
      </c>
      <c r="P2996">
        <v>73.7</v>
      </c>
      <c r="Q2996">
        <v>85.7</v>
      </c>
      <c r="R2996">
        <v>180</v>
      </c>
      <c r="S2996">
        <v>21200</v>
      </c>
      <c r="T2996">
        <v>27000</v>
      </c>
      <c r="U2996">
        <v>36100</v>
      </c>
    </row>
    <row r="2997" spans="1:21" hidden="1" x14ac:dyDescent="0.45">
      <c r="A2997" t="str">
        <f t="shared" si="57"/>
        <v>YAG1UKL7F+MBiosciencesNorth East</v>
      </c>
      <c r="B2997" t="s">
        <v>116</v>
      </c>
      <c r="C2997" t="s">
        <v>49</v>
      </c>
      <c r="D2997">
        <v>1</v>
      </c>
      <c r="E2997" t="s">
        <v>44</v>
      </c>
      <c r="F2997" t="s">
        <v>145</v>
      </c>
      <c r="G2997" t="s">
        <v>138</v>
      </c>
      <c r="H2997" t="s">
        <v>61</v>
      </c>
      <c r="I2997" t="s">
        <v>150</v>
      </c>
      <c r="J2997">
        <v>45</v>
      </c>
      <c r="K2997">
        <v>0</v>
      </c>
      <c r="L2997">
        <v>45</v>
      </c>
      <c r="M2997">
        <v>0</v>
      </c>
      <c r="N2997">
        <v>7</v>
      </c>
      <c r="O2997">
        <v>52.1</v>
      </c>
      <c r="P2997">
        <v>81.5</v>
      </c>
      <c r="Q2997">
        <v>93</v>
      </c>
      <c r="R2997">
        <v>25</v>
      </c>
      <c r="S2997">
        <v>21500</v>
      </c>
      <c r="T2997">
        <v>23000</v>
      </c>
      <c r="U2997">
        <v>28800</v>
      </c>
    </row>
    <row r="2998" spans="1:21" hidden="1" x14ac:dyDescent="0.45">
      <c r="A2998" t="str">
        <f t="shared" si="57"/>
        <v>YAG1UKL7F+MBiosciencesNorth West</v>
      </c>
      <c r="B2998" t="s">
        <v>116</v>
      </c>
      <c r="C2998" t="s">
        <v>49</v>
      </c>
      <c r="D2998">
        <v>1</v>
      </c>
      <c r="E2998" t="s">
        <v>44</v>
      </c>
      <c r="F2998" t="s">
        <v>145</v>
      </c>
      <c r="G2998" t="s">
        <v>138</v>
      </c>
      <c r="H2998" t="s">
        <v>61</v>
      </c>
      <c r="I2998" t="s">
        <v>151</v>
      </c>
      <c r="J2998">
        <v>180</v>
      </c>
      <c r="K2998">
        <v>0</v>
      </c>
      <c r="L2998">
        <v>180</v>
      </c>
      <c r="M2998">
        <v>3.7</v>
      </c>
      <c r="N2998">
        <v>8.5</v>
      </c>
      <c r="O2998">
        <v>54.5</v>
      </c>
      <c r="P2998">
        <v>78.8</v>
      </c>
      <c r="Q2998">
        <v>87.8</v>
      </c>
      <c r="R2998">
        <v>95</v>
      </c>
      <c r="S2998">
        <v>17500</v>
      </c>
      <c r="T2998">
        <v>22300</v>
      </c>
      <c r="U2998">
        <v>29200</v>
      </c>
    </row>
    <row r="2999" spans="1:21" hidden="1" x14ac:dyDescent="0.45">
      <c r="A2999" t="str">
        <f t="shared" si="57"/>
        <v>YAG1UKL7F+MBiosciencesNorthern Ireland</v>
      </c>
      <c r="B2999" t="s">
        <v>116</v>
      </c>
      <c r="C2999" t="s">
        <v>49</v>
      </c>
      <c r="D2999">
        <v>1</v>
      </c>
      <c r="E2999" t="s">
        <v>44</v>
      </c>
      <c r="F2999" t="s">
        <v>145</v>
      </c>
      <c r="G2999" t="s">
        <v>138</v>
      </c>
      <c r="H2999" t="s">
        <v>61</v>
      </c>
      <c r="I2999" t="s">
        <v>152</v>
      </c>
      <c r="J2999">
        <v>10</v>
      </c>
      <c r="K2999">
        <v>0</v>
      </c>
      <c r="L2999">
        <v>10</v>
      </c>
      <c r="M2999">
        <v>16.7</v>
      </c>
      <c r="N2999">
        <v>16.7</v>
      </c>
      <c r="O2999">
        <v>50</v>
      </c>
      <c r="P2999">
        <v>66.7</v>
      </c>
      <c r="Q2999">
        <v>66.7</v>
      </c>
      <c r="R2999" t="s">
        <v>161</v>
      </c>
      <c r="S2999" t="s">
        <v>161</v>
      </c>
      <c r="T2999" t="s">
        <v>161</v>
      </c>
      <c r="U2999" t="s">
        <v>161</v>
      </c>
    </row>
    <row r="3000" spans="1:21" hidden="1" x14ac:dyDescent="0.45">
      <c r="A3000" t="str">
        <f t="shared" si="57"/>
        <v>YAG1UKL7F+MBiosciencesScotland</v>
      </c>
      <c r="B3000" t="s">
        <v>116</v>
      </c>
      <c r="C3000" t="s">
        <v>49</v>
      </c>
      <c r="D3000">
        <v>1</v>
      </c>
      <c r="E3000" t="s">
        <v>44</v>
      </c>
      <c r="F3000" t="s">
        <v>145</v>
      </c>
      <c r="G3000" t="s">
        <v>138</v>
      </c>
      <c r="H3000" t="s">
        <v>61</v>
      </c>
      <c r="I3000" t="s">
        <v>153</v>
      </c>
      <c r="J3000">
        <v>25</v>
      </c>
      <c r="K3000">
        <v>0</v>
      </c>
      <c r="L3000">
        <v>25</v>
      </c>
      <c r="M3000">
        <v>13</v>
      </c>
      <c r="N3000">
        <v>6.5</v>
      </c>
      <c r="O3000">
        <v>64</v>
      </c>
      <c r="P3000">
        <v>70.400000000000006</v>
      </c>
      <c r="Q3000">
        <v>80.5</v>
      </c>
      <c r="R3000">
        <v>15</v>
      </c>
      <c r="S3000">
        <v>15300</v>
      </c>
      <c r="T3000">
        <v>30300</v>
      </c>
      <c r="U3000">
        <v>47800</v>
      </c>
    </row>
    <row r="3001" spans="1:21" hidden="1" x14ac:dyDescent="0.45">
      <c r="A3001" t="str">
        <f t="shared" si="57"/>
        <v>YAG1UKL7F+MBiosciencesSouth East</v>
      </c>
      <c r="B3001" t="s">
        <v>116</v>
      </c>
      <c r="C3001" t="s">
        <v>49</v>
      </c>
      <c r="D3001">
        <v>1</v>
      </c>
      <c r="E3001" t="s">
        <v>44</v>
      </c>
      <c r="F3001" t="s">
        <v>145</v>
      </c>
      <c r="G3001" t="s">
        <v>138</v>
      </c>
      <c r="H3001" t="s">
        <v>61</v>
      </c>
      <c r="I3001" t="s">
        <v>154</v>
      </c>
      <c r="J3001">
        <v>240</v>
      </c>
      <c r="K3001">
        <v>0</v>
      </c>
      <c r="L3001">
        <v>240</v>
      </c>
      <c r="M3001">
        <v>7.9</v>
      </c>
      <c r="N3001">
        <v>6.3</v>
      </c>
      <c r="O3001">
        <v>52.8</v>
      </c>
      <c r="P3001">
        <v>72.2</v>
      </c>
      <c r="Q3001">
        <v>85.8</v>
      </c>
      <c r="R3001">
        <v>125</v>
      </c>
      <c r="S3001">
        <v>18200</v>
      </c>
      <c r="T3001">
        <v>23000</v>
      </c>
      <c r="U3001">
        <v>28500</v>
      </c>
    </row>
    <row r="3002" spans="1:21" hidden="1" x14ac:dyDescent="0.45">
      <c r="A3002" t="str">
        <f t="shared" si="57"/>
        <v>YAG1UKL7F+MBiosciencesSouth West</v>
      </c>
      <c r="B3002" t="s">
        <v>116</v>
      </c>
      <c r="C3002" t="s">
        <v>49</v>
      </c>
      <c r="D3002">
        <v>1</v>
      </c>
      <c r="E3002" t="s">
        <v>44</v>
      </c>
      <c r="F3002" t="s">
        <v>145</v>
      </c>
      <c r="G3002" t="s">
        <v>138</v>
      </c>
      <c r="H3002" t="s">
        <v>61</v>
      </c>
      <c r="I3002" t="s">
        <v>155</v>
      </c>
      <c r="J3002">
        <v>130</v>
      </c>
      <c r="K3002">
        <v>0</v>
      </c>
      <c r="L3002">
        <v>130</v>
      </c>
      <c r="M3002">
        <v>7.8</v>
      </c>
      <c r="N3002">
        <v>6.9</v>
      </c>
      <c r="O3002">
        <v>56.4</v>
      </c>
      <c r="P3002">
        <v>75</v>
      </c>
      <c r="Q3002">
        <v>85.3</v>
      </c>
      <c r="R3002">
        <v>70</v>
      </c>
      <c r="S3002">
        <v>15300</v>
      </c>
      <c r="T3002">
        <v>19000</v>
      </c>
      <c r="U3002">
        <v>25200</v>
      </c>
    </row>
    <row r="3003" spans="1:21" hidden="1" x14ac:dyDescent="0.45">
      <c r="A3003" t="str">
        <f t="shared" si="57"/>
        <v>YAG1UKL7F+MBiosciencesUnknown</v>
      </c>
      <c r="B3003" t="s">
        <v>116</v>
      </c>
      <c r="C3003" t="s">
        <v>49</v>
      </c>
      <c r="D3003">
        <v>1</v>
      </c>
      <c r="E3003" t="s">
        <v>44</v>
      </c>
      <c r="F3003" t="s">
        <v>145</v>
      </c>
      <c r="G3003" t="s">
        <v>138</v>
      </c>
      <c r="H3003" t="s">
        <v>61</v>
      </c>
      <c r="I3003" t="s">
        <v>156</v>
      </c>
      <c r="J3003" t="s">
        <v>161</v>
      </c>
      <c r="K3003" t="s">
        <v>161</v>
      </c>
      <c r="L3003" t="s">
        <v>161</v>
      </c>
      <c r="M3003" t="s">
        <v>161</v>
      </c>
      <c r="N3003" t="s">
        <v>161</v>
      </c>
      <c r="O3003" t="s">
        <v>161</v>
      </c>
      <c r="P3003" t="s">
        <v>161</v>
      </c>
      <c r="Q3003" t="s">
        <v>161</v>
      </c>
      <c r="R3003" t="s">
        <v>157</v>
      </c>
      <c r="S3003" t="s">
        <v>157</v>
      </c>
      <c r="T3003" t="s">
        <v>157</v>
      </c>
      <c r="U3003" t="s">
        <v>157</v>
      </c>
    </row>
    <row r="3004" spans="1:21" hidden="1" x14ac:dyDescent="0.45">
      <c r="A3004" t="str">
        <f t="shared" si="57"/>
        <v>YAG1UKL7F+MBiosciencesWales</v>
      </c>
      <c r="B3004" t="s">
        <v>116</v>
      </c>
      <c r="C3004" t="s">
        <v>49</v>
      </c>
      <c r="D3004">
        <v>1</v>
      </c>
      <c r="E3004" t="s">
        <v>44</v>
      </c>
      <c r="F3004" t="s">
        <v>145</v>
      </c>
      <c r="G3004" t="s">
        <v>138</v>
      </c>
      <c r="H3004" t="s">
        <v>61</v>
      </c>
      <c r="I3004" t="s">
        <v>158</v>
      </c>
      <c r="J3004">
        <v>35</v>
      </c>
      <c r="K3004">
        <v>0</v>
      </c>
      <c r="L3004">
        <v>35</v>
      </c>
      <c r="M3004">
        <v>2.9</v>
      </c>
      <c r="N3004">
        <v>12.6</v>
      </c>
      <c r="O3004">
        <v>57.5</v>
      </c>
      <c r="P3004">
        <v>73.900000000000006</v>
      </c>
      <c r="Q3004">
        <v>84.5</v>
      </c>
      <c r="R3004">
        <v>20</v>
      </c>
      <c r="S3004">
        <v>20400</v>
      </c>
      <c r="T3004">
        <v>24500</v>
      </c>
      <c r="U3004">
        <v>25200</v>
      </c>
    </row>
    <row r="3005" spans="1:21" hidden="1" x14ac:dyDescent="0.45">
      <c r="A3005" t="str">
        <f t="shared" si="57"/>
        <v>YAG1UKL7F+MBiosciencesWest Midlands</v>
      </c>
      <c r="B3005" t="s">
        <v>116</v>
      </c>
      <c r="C3005" t="s">
        <v>49</v>
      </c>
      <c r="D3005">
        <v>1</v>
      </c>
      <c r="E3005" t="s">
        <v>44</v>
      </c>
      <c r="F3005" t="s">
        <v>145</v>
      </c>
      <c r="G3005" t="s">
        <v>138</v>
      </c>
      <c r="H3005" t="s">
        <v>61</v>
      </c>
      <c r="I3005" t="s">
        <v>159</v>
      </c>
      <c r="J3005">
        <v>150</v>
      </c>
      <c r="K3005">
        <v>0</v>
      </c>
      <c r="L3005">
        <v>150</v>
      </c>
      <c r="M3005">
        <v>8.6</v>
      </c>
      <c r="N3005">
        <v>7.2</v>
      </c>
      <c r="O3005">
        <v>47</v>
      </c>
      <c r="P3005">
        <v>71.8</v>
      </c>
      <c r="Q3005">
        <v>84.2</v>
      </c>
      <c r="R3005">
        <v>70</v>
      </c>
      <c r="S3005">
        <v>16400</v>
      </c>
      <c r="T3005">
        <v>22300</v>
      </c>
      <c r="U3005">
        <v>30700</v>
      </c>
    </row>
    <row r="3006" spans="1:21" hidden="1" x14ac:dyDescent="0.45">
      <c r="A3006" t="str">
        <f t="shared" si="57"/>
        <v>YAG1UKL7F+MBiosciencesYorkshire and The Humber</v>
      </c>
      <c r="B3006" t="s">
        <v>116</v>
      </c>
      <c r="C3006" t="s">
        <v>49</v>
      </c>
      <c r="D3006">
        <v>1</v>
      </c>
      <c r="E3006" t="s">
        <v>44</v>
      </c>
      <c r="F3006" t="s">
        <v>145</v>
      </c>
      <c r="G3006" t="s">
        <v>138</v>
      </c>
      <c r="H3006" t="s">
        <v>61</v>
      </c>
      <c r="I3006" t="s">
        <v>160</v>
      </c>
      <c r="J3006">
        <v>135</v>
      </c>
      <c r="K3006">
        <v>0</v>
      </c>
      <c r="L3006">
        <v>135</v>
      </c>
      <c r="M3006">
        <v>4</v>
      </c>
      <c r="N3006">
        <v>5.6</v>
      </c>
      <c r="O3006">
        <v>49</v>
      </c>
      <c r="P3006">
        <v>75.8</v>
      </c>
      <c r="Q3006">
        <v>90.4</v>
      </c>
      <c r="R3006">
        <v>65</v>
      </c>
      <c r="S3006">
        <v>18600</v>
      </c>
      <c r="T3006">
        <v>21900</v>
      </c>
      <c r="U3006">
        <v>32800</v>
      </c>
    </row>
    <row r="3007" spans="1:21" hidden="1" x14ac:dyDescent="0.45">
      <c r="A3007" t="str">
        <f t="shared" si="57"/>
        <v>YAG1UKL7F+MBiosciencesNA</v>
      </c>
      <c r="B3007" t="s">
        <v>116</v>
      </c>
      <c r="C3007" t="s">
        <v>49</v>
      </c>
      <c r="D3007">
        <v>1</v>
      </c>
      <c r="E3007" t="s">
        <v>44</v>
      </c>
      <c r="F3007" t="s">
        <v>145</v>
      </c>
      <c r="G3007" t="s">
        <v>138</v>
      </c>
      <c r="H3007" t="s">
        <v>61</v>
      </c>
      <c r="I3007" t="s">
        <v>157</v>
      </c>
      <c r="J3007">
        <v>35</v>
      </c>
      <c r="K3007">
        <v>74.3</v>
      </c>
      <c r="L3007">
        <v>10</v>
      </c>
      <c r="M3007">
        <v>0</v>
      </c>
      <c r="N3007">
        <v>0</v>
      </c>
      <c r="O3007">
        <v>0</v>
      </c>
      <c r="P3007">
        <v>11.1</v>
      </c>
      <c r="Q3007">
        <v>100</v>
      </c>
      <c r="R3007" t="s">
        <v>157</v>
      </c>
      <c r="S3007" t="s">
        <v>157</v>
      </c>
      <c r="T3007" t="s">
        <v>157</v>
      </c>
      <c r="U3007" t="s">
        <v>157</v>
      </c>
    </row>
    <row r="3008" spans="1:21" hidden="1" x14ac:dyDescent="0.45">
      <c r="A3008" t="str">
        <f t="shared" si="57"/>
        <v>YAG1UKL8F+MBiosciencesAbroad</v>
      </c>
      <c r="B3008" t="s">
        <v>116</v>
      </c>
      <c r="C3008" t="s">
        <v>49</v>
      </c>
      <c r="D3008">
        <v>1</v>
      </c>
      <c r="E3008" t="s">
        <v>44</v>
      </c>
      <c r="F3008" t="s">
        <v>139</v>
      </c>
      <c r="G3008" t="s">
        <v>138</v>
      </c>
      <c r="H3008" t="s">
        <v>61</v>
      </c>
      <c r="I3008" t="s">
        <v>146</v>
      </c>
      <c r="J3008">
        <v>35</v>
      </c>
      <c r="K3008">
        <v>0</v>
      </c>
      <c r="L3008">
        <v>35</v>
      </c>
      <c r="M3008">
        <v>81.3</v>
      </c>
      <c r="N3008">
        <v>5.5</v>
      </c>
      <c r="O3008">
        <v>13.2</v>
      </c>
      <c r="P3008">
        <v>13.2</v>
      </c>
      <c r="Q3008">
        <v>13.2</v>
      </c>
      <c r="R3008" t="s">
        <v>161</v>
      </c>
      <c r="S3008" t="s">
        <v>161</v>
      </c>
      <c r="T3008" t="s">
        <v>161</v>
      </c>
      <c r="U3008" t="s">
        <v>161</v>
      </c>
    </row>
    <row r="3009" spans="1:21" hidden="1" x14ac:dyDescent="0.45">
      <c r="A3009" t="str">
        <f t="shared" si="57"/>
        <v>YAG1UKL8F+MBiosciencesEast Midlands</v>
      </c>
      <c r="B3009" t="s">
        <v>116</v>
      </c>
      <c r="C3009" t="s">
        <v>49</v>
      </c>
      <c r="D3009">
        <v>1</v>
      </c>
      <c r="E3009" t="s">
        <v>44</v>
      </c>
      <c r="F3009" t="s">
        <v>139</v>
      </c>
      <c r="G3009" t="s">
        <v>138</v>
      </c>
      <c r="H3009" t="s">
        <v>61</v>
      </c>
      <c r="I3009" t="s">
        <v>147</v>
      </c>
      <c r="J3009">
        <v>45</v>
      </c>
      <c r="K3009">
        <v>0</v>
      </c>
      <c r="L3009">
        <v>45</v>
      </c>
      <c r="M3009">
        <v>18</v>
      </c>
      <c r="N3009">
        <v>17.100000000000001</v>
      </c>
      <c r="O3009">
        <v>50.2</v>
      </c>
      <c r="P3009">
        <v>64.900000000000006</v>
      </c>
      <c r="Q3009">
        <v>64.900000000000006</v>
      </c>
      <c r="R3009">
        <v>25</v>
      </c>
      <c r="S3009">
        <v>24500</v>
      </c>
      <c r="T3009">
        <v>28100</v>
      </c>
      <c r="U3009">
        <v>31000</v>
      </c>
    </row>
    <row r="3010" spans="1:21" hidden="1" x14ac:dyDescent="0.45">
      <c r="A3010" t="str">
        <f t="shared" si="57"/>
        <v>YAG1UKL8F+MBiosciencesEast of England</v>
      </c>
      <c r="B3010" t="s">
        <v>116</v>
      </c>
      <c r="C3010" t="s">
        <v>49</v>
      </c>
      <c r="D3010">
        <v>1</v>
      </c>
      <c r="E3010" t="s">
        <v>44</v>
      </c>
      <c r="F3010" t="s">
        <v>139</v>
      </c>
      <c r="G3010" t="s">
        <v>138</v>
      </c>
      <c r="H3010" t="s">
        <v>61</v>
      </c>
      <c r="I3010" t="s">
        <v>148</v>
      </c>
      <c r="J3010">
        <v>125</v>
      </c>
      <c r="K3010">
        <v>0</v>
      </c>
      <c r="L3010">
        <v>125</v>
      </c>
      <c r="M3010">
        <v>12.3</v>
      </c>
      <c r="N3010">
        <v>5.7</v>
      </c>
      <c r="O3010">
        <v>73.8</v>
      </c>
      <c r="P3010">
        <v>80.8</v>
      </c>
      <c r="Q3010">
        <v>82</v>
      </c>
      <c r="R3010">
        <v>90</v>
      </c>
      <c r="S3010">
        <v>28800</v>
      </c>
      <c r="T3010">
        <v>30700</v>
      </c>
      <c r="U3010">
        <v>35000</v>
      </c>
    </row>
    <row r="3011" spans="1:21" hidden="1" x14ac:dyDescent="0.45">
      <c r="A3011" t="str">
        <f t="shared" si="57"/>
        <v>YAG1UKL8F+MBiosciencesLondon</v>
      </c>
      <c r="B3011" t="s">
        <v>116</v>
      </c>
      <c r="C3011" t="s">
        <v>49</v>
      </c>
      <c r="D3011">
        <v>1</v>
      </c>
      <c r="E3011" t="s">
        <v>44</v>
      </c>
      <c r="F3011" t="s">
        <v>139</v>
      </c>
      <c r="G3011" t="s">
        <v>138</v>
      </c>
      <c r="H3011" t="s">
        <v>61</v>
      </c>
      <c r="I3011" t="s">
        <v>149</v>
      </c>
      <c r="J3011">
        <v>120</v>
      </c>
      <c r="K3011">
        <v>0</v>
      </c>
      <c r="L3011">
        <v>120</v>
      </c>
      <c r="M3011">
        <v>15.5</v>
      </c>
      <c r="N3011">
        <v>4.2</v>
      </c>
      <c r="O3011">
        <v>72.3</v>
      </c>
      <c r="P3011">
        <v>77.7</v>
      </c>
      <c r="Q3011">
        <v>80.3</v>
      </c>
      <c r="R3011">
        <v>85</v>
      </c>
      <c r="S3011">
        <v>31800</v>
      </c>
      <c r="T3011">
        <v>33600</v>
      </c>
      <c r="U3011">
        <v>39400</v>
      </c>
    </row>
    <row r="3012" spans="1:21" hidden="1" x14ac:dyDescent="0.45">
      <c r="A3012" t="str">
        <f t="shared" si="57"/>
        <v>YAG1UKL8F+MBiosciencesNorth East</v>
      </c>
      <c r="B3012" t="s">
        <v>116</v>
      </c>
      <c r="C3012" t="s">
        <v>49</v>
      </c>
      <c r="D3012">
        <v>1</v>
      </c>
      <c r="E3012" t="s">
        <v>44</v>
      </c>
      <c r="F3012" t="s">
        <v>139</v>
      </c>
      <c r="G3012" t="s">
        <v>138</v>
      </c>
      <c r="H3012" t="s">
        <v>61</v>
      </c>
      <c r="I3012" t="s">
        <v>150</v>
      </c>
      <c r="J3012">
        <v>30</v>
      </c>
      <c r="K3012">
        <v>0</v>
      </c>
      <c r="L3012">
        <v>30</v>
      </c>
      <c r="M3012">
        <v>27.9</v>
      </c>
      <c r="N3012">
        <v>3.4</v>
      </c>
      <c r="O3012">
        <v>68.7</v>
      </c>
      <c r="P3012">
        <v>68.7</v>
      </c>
      <c r="Q3012">
        <v>68.7</v>
      </c>
      <c r="R3012">
        <v>20</v>
      </c>
      <c r="S3012">
        <v>22300</v>
      </c>
      <c r="T3012">
        <v>27000</v>
      </c>
      <c r="U3012">
        <v>31400</v>
      </c>
    </row>
    <row r="3013" spans="1:21" hidden="1" x14ac:dyDescent="0.45">
      <c r="A3013" t="str">
        <f t="shared" si="57"/>
        <v>YAG1UKL8F+MBiosciencesNorth West</v>
      </c>
      <c r="B3013" t="s">
        <v>116</v>
      </c>
      <c r="C3013" t="s">
        <v>49</v>
      </c>
      <c r="D3013">
        <v>1</v>
      </c>
      <c r="E3013" t="s">
        <v>44</v>
      </c>
      <c r="F3013" t="s">
        <v>139</v>
      </c>
      <c r="G3013" t="s">
        <v>138</v>
      </c>
      <c r="H3013" t="s">
        <v>61</v>
      </c>
      <c r="I3013" t="s">
        <v>151</v>
      </c>
      <c r="J3013">
        <v>105</v>
      </c>
      <c r="K3013">
        <v>0</v>
      </c>
      <c r="L3013">
        <v>105</v>
      </c>
      <c r="M3013">
        <v>19.100000000000001</v>
      </c>
      <c r="N3013">
        <v>4.9000000000000004</v>
      </c>
      <c r="O3013">
        <v>58.8</v>
      </c>
      <c r="P3013">
        <v>75</v>
      </c>
      <c r="Q3013">
        <v>76</v>
      </c>
      <c r="R3013">
        <v>60</v>
      </c>
      <c r="S3013">
        <v>24500</v>
      </c>
      <c r="T3013">
        <v>29900</v>
      </c>
      <c r="U3013">
        <v>32800</v>
      </c>
    </row>
    <row r="3014" spans="1:21" hidden="1" x14ac:dyDescent="0.45">
      <c r="A3014" t="str">
        <f t="shared" si="57"/>
        <v>YAG1UKL8F+MBiosciencesNorthern Ireland</v>
      </c>
      <c r="B3014" t="s">
        <v>116</v>
      </c>
      <c r="C3014" t="s">
        <v>49</v>
      </c>
      <c r="D3014">
        <v>1</v>
      </c>
      <c r="E3014" t="s">
        <v>44</v>
      </c>
      <c r="F3014" t="s">
        <v>139</v>
      </c>
      <c r="G3014" t="s">
        <v>138</v>
      </c>
      <c r="H3014" t="s">
        <v>61</v>
      </c>
      <c r="I3014" t="s">
        <v>152</v>
      </c>
      <c r="J3014" t="s">
        <v>161</v>
      </c>
      <c r="K3014" t="s">
        <v>161</v>
      </c>
      <c r="L3014" t="s">
        <v>161</v>
      </c>
      <c r="M3014" t="s">
        <v>161</v>
      </c>
      <c r="N3014" t="s">
        <v>161</v>
      </c>
      <c r="O3014" t="s">
        <v>161</v>
      </c>
      <c r="P3014" t="s">
        <v>161</v>
      </c>
      <c r="Q3014" t="s">
        <v>161</v>
      </c>
      <c r="R3014" t="s">
        <v>161</v>
      </c>
      <c r="S3014" t="s">
        <v>161</v>
      </c>
      <c r="T3014" t="s">
        <v>161</v>
      </c>
      <c r="U3014" t="s">
        <v>161</v>
      </c>
    </row>
    <row r="3015" spans="1:21" hidden="1" x14ac:dyDescent="0.45">
      <c r="A3015" t="str">
        <f t="shared" ref="A3015:A3078" si="58">"YAG"&amp;D3015 &amp;E3015 &amp;F3015 &amp; G3015 &amp;H3015 &amp;I3015</f>
        <v>YAG1UKL8F+MBiosciencesScotland</v>
      </c>
      <c r="B3015" t="s">
        <v>116</v>
      </c>
      <c r="C3015" t="s">
        <v>49</v>
      </c>
      <c r="D3015">
        <v>1</v>
      </c>
      <c r="E3015" t="s">
        <v>44</v>
      </c>
      <c r="F3015" t="s">
        <v>139</v>
      </c>
      <c r="G3015" t="s">
        <v>138</v>
      </c>
      <c r="H3015" t="s">
        <v>61</v>
      </c>
      <c r="I3015" t="s">
        <v>153</v>
      </c>
      <c r="J3015">
        <v>20</v>
      </c>
      <c r="K3015">
        <v>0</v>
      </c>
      <c r="L3015">
        <v>20</v>
      </c>
      <c r="M3015">
        <v>21.1</v>
      </c>
      <c r="N3015">
        <v>5.3</v>
      </c>
      <c r="O3015">
        <v>60.5</v>
      </c>
      <c r="P3015">
        <v>73.7</v>
      </c>
      <c r="Q3015">
        <v>73.7</v>
      </c>
      <c r="R3015" t="s">
        <v>161</v>
      </c>
      <c r="S3015" t="s">
        <v>161</v>
      </c>
      <c r="T3015" t="s">
        <v>161</v>
      </c>
      <c r="U3015" t="s">
        <v>161</v>
      </c>
    </row>
    <row r="3016" spans="1:21" hidden="1" x14ac:dyDescent="0.45">
      <c r="A3016" t="str">
        <f t="shared" si="58"/>
        <v>YAG1UKL8F+MBiosciencesSouth East</v>
      </c>
      <c r="B3016" t="s">
        <v>116</v>
      </c>
      <c r="C3016" t="s">
        <v>49</v>
      </c>
      <c r="D3016">
        <v>1</v>
      </c>
      <c r="E3016" t="s">
        <v>44</v>
      </c>
      <c r="F3016" t="s">
        <v>139</v>
      </c>
      <c r="G3016" t="s">
        <v>138</v>
      </c>
      <c r="H3016" t="s">
        <v>61</v>
      </c>
      <c r="I3016" t="s">
        <v>154</v>
      </c>
      <c r="J3016">
        <v>130</v>
      </c>
      <c r="K3016">
        <v>0</v>
      </c>
      <c r="L3016">
        <v>130</v>
      </c>
      <c r="M3016">
        <v>12.9</v>
      </c>
      <c r="N3016">
        <v>9.6999999999999993</v>
      </c>
      <c r="O3016">
        <v>71.8</v>
      </c>
      <c r="P3016">
        <v>76.2</v>
      </c>
      <c r="Q3016">
        <v>77.400000000000006</v>
      </c>
      <c r="R3016">
        <v>90</v>
      </c>
      <c r="S3016">
        <v>28500</v>
      </c>
      <c r="T3016">
        <v>31000</v>
      </c>
      <c r="U3016">
        <v>35000</v>
      </c>
    </row>
    <row r="3017" spans="1:21" hidden="1" x14ac:dyDescent="0.45">
      <c r="A3017" t="str">
        <f t="shared" si="58"/>
        <v>YAG1UKL8F+MBiosciencesSouth West</v>
      </c>
      <c r="B3017" t="s">
        <v>116</v>
      </c>
      <c r="C3017" t="s">
        <v>49</v>
      </c>
      <c r="D3017">
        <v>1</v>
      </c>
      <c r="E3017" t="s">
        <v>44</v>
      </c>
      <c r="F3017" t="s">
        <v>139</v>
      </c>
      <c r="G3017" t="s">
        <v>138</v>
      </c>
      <c r="H3017" t="s">
        <v>61</v>
      </c>
      <c r="I3017" t="s">
        <v>155</v>
      </c>
      <c r="J3017">
        <v>60</v>
      </c>
      <c r="K3017">
        <v>0</v>
      </c>
      <c r="L3017">
        <v>60</v>
      </c>
      <c r="M3017">
        <v>17.899999999999999</v>
      </c>
      <c r="N3017">
        <v>9.4</v>
      </c>
      <c r="O3017">
        <v>69.2</v>
      </c>
      <c r="P3017">
        <v>72.599999999999994</v>
      </c>
      <c r="Q3017">
        <v>72.599999999999994</v>
      </c>
      <c r="R3017">
        <v>40</v>
      </c>
      <c r="S3017">
        <v>21500</v>
      </c>
      <c r="T3017">
        <v>28800</v>
      </c>
      <c r="U3017">
        <v>32800</v>
      </c>
    </row>
    <row r="3018" spans="1:21" hidden="1" x14ac:dyDescent="0.45">
      <c r="A3018" t="str">
        <f t="shared" si="58"/>
        <v>YAG1UKL8F+MBiosciencesWales</v>
      </c>
      <c r="B3018" t="s">
        <v>116</v>
      </c>
      <c r="C3018" t="s">
        <v>49</v>
      </c>
      <c r="D3018">
        <v>1</v>
      </c>
      <c r="E3018" t="s">
        <v>44</v>
      </c>
      <c r="F3018" t="s">
        <v>139</v>
      </c>
      <c r="G3018" t="s">
        <v>138</v>
      </c>
      <c r="H3018" t="s">
        <v>61</v>
      </c>
      <c r="I3018" t="s">
        <v>158</v>
      </c>
      <c r="J3018">
        <v>20</v>
      </c>
      <c r="K3018">
        <v>0</v>
      </c>
      <c r="L3018">
        <v>20</v>
      </c>
      <c r="M3018">
        <v>13.5</v>
      </c>
      <c r="N3018">
        <v>11.5</v>
      </c>
      <c r="O3018">
        <v>57.7</v>
      </c>
      <c r="P3018">
        <v>75</v>
      </c>
      <c r="Q3018">
        <v>75</v>
      </c>
      <c r="R3018" t="s">
        <v>161</v>
      </c>
      <c r="S3018" t="s">
        <v>161</v>
      </c>
      <c r="T3018" t="s">
        <v>161</v>
      </c>
      <c r="U3018" t="s">
        <v>161</v>
      </c>
    </row>
    <row r="3019" spans="1:21" hidden="1" x14ac:dyDescent="0.45">
      <c r="A3019" t="str">
        <f t="shared" si="58"/>
        <v>YAG1UKL8F+MBiosciencesWest Midlands</v>
      </c>
      <c r="B3019" t="s">
        <v>116</v>
      </c>
      <c r="C3019" t="s">
        <v>49</v>
      </c>
      <c r="D3019">
        <v>1</v>
      </c>
      <c r="E3019" t="s">
        <v>44</v>
      </c>
      <c r="F3019" t="s">
        <v>139</v>
      </c>
      <c r="G3019" t="s">
        <v>138</v>
      </c>
      <c r="H3019" t="s">
        <v>61</v>
      </c>
      <c r="I3019" t="s">
        <v>159</v>
      </c>
      <c r="J3019">
        <v>35</v>
      </c>
      <c r="K3019">
        <v>0</v>
      </c>
      <c r="L3019">
        <v>35</v>
      </c>
      <c r="M3019">
        <v>17.399999999999999</v>
      </c>
      <c r="N3019">
        <v>7.2</v>
      </c>
      <c r="O3019">
        <v>69.599999999999994</v>
      </c>
      <c r="P3019">
        <v>71</v>
      </c>
      <c r="Q3019">
        <v>75.400000000000006</v>
      </c>
      <c r="R3019">
        <v>25</v>
      </c>
      <c r="S3019">
        <v>20400</v>
      </c>
      <c r="T3019">
        <v>30300</v>
      </c>
      <c r="U3019">
        <v>32800</v>
      </c>
    </row>
    <row r="3020" spans="1:21" hidden="1" x14ac:dyDescent="0.45">
      <c r="A3020" t="str">
        <f t="shared" si="58"/>
        <v>YAG1UKL8F+MBiosciencesYorkshire and The Humber</v>
      </c>
      <c r="B3020" t="s">
        <v>116</v>
      </c>
      <c r="C3020" t="s">
        <v>49</v>
      </c>
      <c r="D3020">
        <v>1</v>
      </c>
      <c r="E3020" t="s">
        <v>44</v>
      </c>
      <c r="F3020" t="s">
        <v>139</v>
      </c>
      <c r="G3020" t="s">
        <v>138</v>
      </c>
      <c r="H3020" t="s">
        <v>61</v>
      </c>
      <c r="I3020" t="s">
        <v>160</v>
      </c>
      <c r="J3020">
        <v>65</v>
      </c>
      <c r="K3020">
        <v>0</v>
      </c>
      <c r="L3020">
        <v>65</v>
      </c>
      <c r="M3020">
        <v>17.899999999999999</v>
      </c>
      <c r="N3020">
        <v>1.6</v>
      </c>
      <c r="O3020">
        <v>75.8</v>
      </c>
      <c r="P3020">
        <v>80.5</v>
      </c>
      <c r="Q3020">
        <v>80.5</v>
      </c>
      <c r="R3020">
        <v>50</v>
      </c>
      <c r="S3020">
        <v>23000</v>
      </c>
      <c r="T3020">
        <v>28500</v>
      </c>
      <c r="U3020">
        <v>30300</v>
      </c>
    </row>
    <row r="3021" spans="1:21" hidden="1" x14ac:dyDescent="0.45">
      <c r="A3021" t="str">
        <f t="shared" si="58"/>
        <v>YAG1UKL8F+MBiosciencesNA</v>
      </c>
      <c r="B3021" t="s">
        <v>116</v>
      </c>
      <c r="C3021" t="s">
        <v>49</v>
      </c>
      <c r="D3021">
        <v>1</v>
      </c>
      <c r="E3021" t="s">
        <v>44</v>
      </c>
      <c r="F3021" t="s">
        <v>139</v>
      </c>
      <c r="G3021" t="s">
        <v>138</v>
      </c>
      <c r="H3021" t="s">
        <v>61</v>
      </c>
      <c r="I3021" t="s">
        <v>157</v>
      </c>
      <c r="J3021">
        <v>15</v>
      </c>
      <c r="K3021">
        <v>100</v>
      </c>
      <c r="L3021" t="s">
        <v>161</v>
      </c>
      <c r="M3021" t="s">
        <v>161</v>
      </c>
      <c r="N3021" t="s">
        <v>161</v>
      </c>
      <c r="O3021" t="s">
        <v>161</v>
      </c>
      <c r="P3021" t="s">
        <v>161</v>
      </c>
      <c r="Q3021" t="s">
        <v>161</v>
      </c>
      <c r="R3021" t="s">
        <v>157</v>
      </c>
      <c r="S3021" t="s">
        <v>157</v>
      </c>
      <c r="T3021" t="s">
        <v>157</v>
      </c>
      <c r="U3021" t="s">
        <v>157</v>
      </c>
    </row>
    <row r="3022" spans="1:21" hidden="1" x14ac:dyDescent="0.45">
      <c r="A3022" t="str">
        <f t="shared" si="58"/>
        <v>YAG10EUL7F+MBusiness and managementAll</v>
      </c>
      <c r="B3022" t="s">
        <v>116</v>
      </c>
      <c r="C3022" t="s">
        <v>142</v>
      </c>
      <c r="D3022">
        <v>10</v>
      </c>
      <c r="E3022" t="s">
        <v>137</v>
      </c>
      <c r="F3022" t="s">
        <v>145</v>
      </c>
      <c r="G3022" t="s">
        <v>138</v>
      </c>
      <c r="H3022" t="s">
        <v>97</v>
      </c>
      <c r="I3022" t="s">
        <v>28</v>
      </c>
      <c r="J3022">
        <v>3350</v>
      </c>
      <c r="K3022">
        <v>60.5</v>
      </c>
      <c r="L3022">
        <v>1325</v>
      </c>
      <c r="M3022">
        <v>21.8</v>
      </c>
      <c r="N3022">
        <v>1.9</v>
      </c>
      <c r="O3022">
        <v>14.9</v>
      </c>
      <c r="P3022">
        <v>15.4</v>
      </c>
      <c r="Q3022">
        <v>15.8</v>
      </c>
      <c r="R3022">
        <v>450</v>
      </c>
      <c r="S3022">
        <v>30700</v>
      </c>
      <c r="T3022">
        <v>57700</v>
      </c>
      <c r="U3022">
        <v>110600</v>
      </c>
    </row>
    <row r="3023" spans="1:21" hidden="1" x14ac:dyDescent="0.45">
      <c r="A3023" t="str">
        <f t="shared" si="58"/>
        <v>YAG10EUL8F+MBusiness and managementAll</v>
      </c>
      <c r="B3023" t="s">
        <v>116</v>
      </c>
      <c r="C3023" t="s">
        <v>142</v>
      </c>
      <c r="D3023">
        <v>10</v>
      </c>
      <c r="E3023" t="s">
        <v>137</v>
      </c>
      <c r="F3023" t="s">
        <v>139</v>
      </c>
      <c r="G3023" t="s">
        <v>138</v>
      </c>
      <c r="H3023" t="s">
        <v>97</v>
      </c>
      <c r="I3023" t="s">
        <v>28</v>
      </c>
      <c r="J3023">
        <v>115</v>
      </c>
      <c r="K3023">
        <v>48</v>
      </c>
      <c r="L3023">
        <v>60</v>
      </c>
      <c r="M3023">
        <v>21.8</v>
      </c>
      <c r="N3023">
        <v>1.7</v>
      </c>
      <c r="O3023">
        <v>27.6</v>
      </c>
      <c r="P3023">
        <v>28.5</v>
      </c>
      <c r="Q3023">
        <v>28.5</v>
      </c>
      <c r="R3023">
        <v>35</v>
      </c>
      <c r="S3023">
        <v>42000</v>
      </c>
      <c r="T3023">
        <v>55100</v>
      </c>
      <c r="U3023">
        <v>132100</v>
      </c>
    </row>
    <row r="3024" spans="1:21" hidden="1" x14ac:dyDescent="0.45">
      <c r="A3024" t="str">
        <f t="shared" si="58"/>
        <v>YAG5EUL7F+MBusiness and managementAll</v>
      </c>
      <c r="B3024" t="s">
        <v>116</v>
      </c>
      <c r="C3024" t="s">
        <v>140</v>
      </c>
      <c r="D3024">
        <v>5</v>
      </c>
      <c r="E3024" t="s">
        <v>137</v>
      </c>
      <c r="F3024" t="s">
        <v>145</v>
      </c>
      <c r="G3024" t="s">
        <v>138</v>
      </c>
      <c r="H3024" t="s">
        <v>97</v>
      </c>
      <c r="I3024" t="s">
        <v>28</v>
      </c>
      <c r="J3024">
        <v>4085</v>
      </c>
      <c r="K3024">
        <v>51.4</v>
      </c>
      <c r="L3024">
        <v>1985</v>
      </c>
      <c r="M3024">
        <v>23.4</v>
      </c>
      <c r="N3024">
        <v>3</v>
      </c>
      <c r="O3024">
        <v>20.2</v>
      </c>
      <c r="P3024">
        <v>21.3</v>
      </c>
      <c r="Q3024">
        <v>22.2</v>
      </c>
      <c r="R3024">
        <v>790</v>
      </c>
      <c r="S3024">
        <v>29200</v>
      </c>
      <c r="T3024">
        <v>44200</v>
      </c>
      <c r="U3024">
        <v>63100</v>
      </c>
    </row>
    <row r="3025" spans="1:21" hidden="1" x14ac:dyDescent="0.45">
      <c r="A3025" t="str">
        <f t="shared" si="58"/>
        <v>YAG5EUL8F+MBusiness and managementAll</v>
      </c>
      <c r="B3025" t="s">
        <v>116</v>
      </c>
      <c r="C3025" t="s">
        <v>140</v>
      </c>
      <c r="D3025">
        <v>5</v>
      </c>
      <c r="E3025" t="s">
        <v>137</v>
      </c>
      <c r="F3025" t="s">
        <v>139</v>
      </c>
      <c r="G3025" t="s">
        <v>138</v>
      </c>
      <c r="H3025" t="s">
        <v>97</v>
      </c>
      <c r="I3025" t="s">
        <v>28</v>
      </c>
      <c r="J3025">
        <v>110</v>
      </c>
      <c r="K3025">
        <v>40.1</v>
      </c>
      <c r="L3025">
        <v>65</v>
      </c>
      <c r="M3025">
        <v>25.5</v>
      </c>
      <c r="N3025">
        <v>1.9</v>
      </c>
      <c r="O3025">
        <v>29.8</v>
      </c>
      <c r="P3025">
        <v>32.6</v>
      </c>
      <c r="Q3025">
        <v>32.6</v>
      </c>
      <c r="R3025">
        <v>30</v>
      </c>
      <c r="S3025">
        <v>39800</v>
      </c>
      <c r="T3025">
        <v>45600</v>
      </c>
      <c r="U3025">
        <v>78800</v>
      </c>
    </row>
    <row r="3026" spans="1:21" hidden="1" x14ac:dyDescent="0.45">
      <c r="A3026" t="str">
        <f t="shared" si="58"/>
        <v>YAG3EUL7F+MBusiness and managementAll</v>
      </c>
      <c r="B3026" t="s">
        <v>116</v>
      </c>
      <c r="C3026" t="s">
        <v>141</v>
      </c>
      <c r="D3026">
        <v>3</v>
      </c>
      <c r="E3026" t="s">
        <v>137</v>
      </c>
      <c r="F3026" t="s">
        <v>145</v>
      </c>
      <c r="G3026" t="s">
        <v>138</v>
      </c>
      <c r="H3026" t="s">
        <v>97</v>
      </c>
      <c r="I3026" t="s">
        <v>28</v>
      </c>
      <c r="J3026">
        <v>3830</v>
      </c>
      <c r="K3026">
        <v>48.9</v>
      </c>
      <c r="L3026">
        <v>1960</v>
      </c>
      <c r="M3026">
        <v>21.1</v>
      </c>
      <c r="N3026">
        <v>4</v>
      </c>
      <c r="O3026">
        <v>24</v>
      </c>
      <c r="P3026">
        <v>25.2</v>
      </c>
      <c r="Q3026">
        <v>26.1</v>
      </c>
      <c r="R3026">
        <v>885</v>
      </c>
      <c r="S3026">
        <v>27700</v>
      </c>
      <c r="T3026">
        <v>39100</v>
      </c>
      <c r="U3026">
        <v>57700</v>
      </c>
    </row>
    <row r="3027" spans="1:21" hidden="1" x14ac:dyDescent="0.45">
      <c r="A3027" t="str">
        <f t="shared" si="58"/>
        <v>YAG3EUL8F+MBusiness and managementAll</v>
      </c>
      <c r="B3027" t="s">
        <v>116</v>
      </c>
      <c r="C3027" t="s">
        <v>141</v>
      </c>
      <c r="D3027">
        <v>3</v>
      </c>
      <c r="E3027" t="s">
        <v>137</v>
      </c>
      <c r="F3027" t="s">
        <v>139</v>
      </c>
      <c r="G3027" t="s">
        <v>138</v>
      </c>
      <c r="H3027" t="s">
        <v>97</v>
      </c>
      <c r="I3027" t="s">
        <v>28</v>
      </c>
      <c r="J3027">
        <v>150</v>
      </c>
      <c r="K3027">
        <v>37.700000000000003</v>
      </c>
      <c r="L3027">
        <v>95</v>
      </c>
      <c r="M3027">
        <v>22.2</v>
      </c>
      <c r="N3027">
        <v>4</v>
      </c>
      <c r="O3027">
        <v>33.4</v>
      </c>
      <c r="P3027">
        <v>36.1</v>
      </c>
      <c r="Q3027">
        <v>36.1</v>
      </c>
      <c r="R3027">
        <v>50</v>
      </c>
      <c r="S3027">
        <v>35400</v>
      </c>
      <c r="T3027">
        <v>42700</v>
      </c>
      <c r="U3027">
        <v>50600</v>
      </c>
    </row>
    <row r="3028" spans="1:21" hidden="1" x14ac:dyDescent="0.45">
      <c r="A3028" t="str">
        <f t="shared" si="58"/>
        <v>YAG1EUL7F+MBusiness and managementAll</v>
      </c>
      <c r="B3028" t="s">
        <v>116</v>
      </c>
      <c r="C3028" t="s">
        <v>49</v>
      </c>
      <c r="D3028">
        <v>1</v>
      </c>
      <c r="E3028" t="s">
        <v>137</v>
      </c>
      <c r="F3028" t="s">
        <v>145</v>
      </c>
      <c r="G3028" t="s">
        <v>138</v>
      </c>
      <c r="H3028" t="s">
        <v>97</v>
      </c>
      <c r="I3028" t="s">
        <v>28</v>
      </c>
      <c r="J3028">
        <v>3965</v>
      </c>
      <c r="K3028">
        <v>46.3</v>
      </c>
      <c r="L3028">
        <v>2130</v>
      </c>
      <c r="M3028">
        <v>16.3</v>
      </c>
      <c r="N3028">
        <v>5.8</v>
      </c>
      <c r="O3028">
        <v>29.3</v>
      </c>
      <c r="P3028">
        <v>30.1</v>
      </c>
      <c r="Q3028">
        <v>31.6</v>
      </c>
      <c r="R3028">
        <v>1125</v>
      </c>
      <c r="S3028">
        <v>23700</v>
      </c>
      <c r="T3028">
        <v>30300</v>
      </c>
      <c r="U3028">
        <v>42000</v>
      </c>
    </row>
    <row r="3029" spans="1:21" hidden="1" x14ac:dyDescent="0.45">
      <c r="A3029" t="str">
        <f t="shared" si="58"/>
        <v>YAG1EUL8F+MBusiness and managementAll</v>
      </c>
      <c r="B3029" t="s">
        <v>116</v>
      </c>
      <c r="C3029" t="s">
        <v>49</v>
      </c>
      <c r="D3029">
        <v>1</v>
      </c>
      <c r="E3029" t="s">
        <v>137</v>
      </c>
      <c r="F3029" t="s">
        <v>139</v>
      </c>
      <c r="G3029" t="s">
        <v>138</v>
      </c>
      <c r="H3029" t="s">
        <v>97</v>
      </c>
      <c r="I3029" t="s">
        <v>28</v>
      </c>
      <c r="J3029">
        <v>115</v>
      </c>
      <c r="K3029">
        <v>19</v>
      </c>
      <c r="L3029">
        <v>95</v>
      </c>
      <c r="M3029">
        <v>20.8</v>
      </c>
      <c r="N3029">
        <v>9.6999999999999993</v>
      </c>
      <c r="O3029">
        <v>40</v>
      </c>
      <c r="P3029">
        <v>47.9</v>
      </c>
      <c r="Q3029">
        <v>50.6</v>
      </c>
      <c r="R3029">
        <v>45</v>
      </c>
      <c r="S3029">
        <v>31800</v>
      </c>
      <c r="T3029">
        <v>36900</v>
      </c>
      <c r="U3029">
        <v>42700</v>
      </c>
    </row>
    <row r="3030" spans="1:21" hidden="1" x14ac:dyDescent="0.45">
      <c r="A3030" t="str">
        <f t="shared" si="58"/>
        <v>YAG10EUL7FBusiness and managementAll</v>
      </c>
      <c r="B3030" t="s">
        <v>116</v>
      </c>
      <c r="C3030" t="s">
        <v>142</v>
      </c>
      <c r="D3030">
        <v>10</v>
      </c>
      <c r="E3030" t="s">
        <v>137</v>
      </c>
      <c r="F3030" t="s">
        <v>145</v>
      </c>
      <c r="G3030" t="s">
        <v>143</v>
      </c>
      <c r="H3030" t="s">
        <v>97</v>
      </c>
      <c r="I3030" t="s">
        <v>28</v>
      </c>
      <c r="J3030">
        <v>1485</v>
      </c>
      <c r="K3030">
        <v>61</v>
      </c>
      <c r="L3030">
        <v>580</v>
      </c>
      <c r="M3030">
        <v>22.3</v>
      </c>
      <c r="N3030">
        <v>1.7</v>
      </c>
      <c r="O3030">
        <v>14.1</v>
      </c>
      <c r="P3030">
        <v>14.6</v>
      </c>
      <c r="Q3030">
        <v>15.1</v>
      </c>
      <c r="R3030">
        <v>185</v>
      </c>
      <c r="S3030">
        <v>23100</v>
      </c>
      <c r="T3030">
        <v>41600</v>
      </c>
      <c r="U3030">
        <v>73400</v>
      </c>
    </row>
    <row r="3031" spans="1:21" hidden="1" x14ac:dyDescent="0.45">
      <c r="A3031" t="str">
        <f t="shared" si="58"/>
        <v>YAG10EUL7MBusiness and managementAll</v>
      </c>
      <c r="B3031" t="s">
        <v>116</v>
      </c>
      <c r="C3031" t="s">
        <v>142</v>
      </c>
      <c r="D3031">
        <v>10</v>
      </c>
      <c r="E3031" t="s">
        <v>137</v>
      </c>
      <c r="F3031" t="s">
        <v>145</v>
      </c>
      <c r="G3031" t="s">
        <v>144</v>
      </c>
      <c r="H3031" t="s">
        <v>97</v>
      </c>
      <c r="I3031" t="s">
        <v>28</v>
      </c>
      <c r="J3031">
        <v>1865</v>
      </c>
      <c r="K3031">
        <v>60.2</v>
      </c>
      <c r="L3031">
        <v>745</v>
      </c>
      <c r="M3031">
        <v>21.3</v>
      </c>
      <c r="N3031">
        <v>2</v>
      </c>
      <c r="O3031">
        <v>15.5</v>
      </c>
      <c r="P3031">
        <v>16.100000000000001</v>
      </c>
      <c r="Q3031">
        <v>16.5</v>
      </c>
      <c r="R3031">
        <v>265</v>
      </c>
      <c r="S3031">
        <v>43100</v>
      </c>
      <c r="T3031">
        <v>77000</v>
      </c>
      <c r="U3031">
        <v>141300</v>
      </c>
    </row>
    <row r="3032" spans="1:21" hidden="1" x14ac:dyDescent="0.45">
      <c r="A3032" t="str">
        <f t="shared" si="58"/>
        <v>YAG10EUL8FBusiness and managementAll</v>
      </c>
      <c r="B3032" t="s">
        <v>116</v>
      </c>
      <c r="C3032" t="s">
        <v>142</v>
      </c>
      <c r="D3032">
        <v>10</v>
      </c>
      <c r="E3032" t="s">
        <v>137</v>
      </c>
      <c r="F3032" t="s">
        <v>139</v>
      </c>
      <c r="G3032" t="s">
        <v>143</v>
      </c>
      <c r="H3032" t="s">
        <v>97</v>
      </c>
      <c r="I3032" t="s">
        <v>28</v>
      </c>
      <c r="J3032">
        <v>45</v>
      </c>
      <c r="K3032">
        <v>51.6</v>
      </c>
      <c r="L3032">
        <v>25</v>
      </c>
      <c r="M3032">
        <v>16.399999999999999</v>
      </c>
      <c r="N3032">
        <v>0</v>
      </c>
      <c r="O3032">
        <v>29.7</v>
      </c>
      <c r="P3032">
        <v>32</v>
      </c>
      <c r="Q3032">
        <v>32</v>
      </c>
      <c r="R3032">
        <v>15</v>
      </c>
      <c r="S3032">
        <v>29900</v>
      </c>
      <c r="T3032">
        <v>43400</v>
      </c>
      <c r="U3032">
        <v>47800</v>
      </c>
    </row>
    <row r="3033" spans="1:21" hidden="1" x14ac:dyDescent="0.45">
      <c r="A3033" t="str">
        <f t="shared" si="58"/>
        <v>YAG10EUL8MBusiness and managementAll</v>
      </c>
      <c r="B3033" t="s">
        <v>116</v>
      </c>
      <c r="C3033" t="s">
        <v>142</v>
      </c>
      <c r="D3033">
        <v>10</v>
      </c>
      <c r="E3033" t="s">
        <v>137</v>
      </c>
      <c r="F3033" t="s">
        <v>139</v>
      </c>
      <c r="G3033" t="s">
        <v>144</v>
      </c>
      <c r="H3033" t="s">
        <v>97</v>
      </c>
      <c r="I3033" t="s">
        <v>28</v>
      </c>
      <c r="J3033">
        <v>75</v>
      </c>
      <c r="K3033">
        <v>45.8</v>
      </c>
      <c r="L3033">
        <v>40</v>
      </c>
      <c r="M3033">
        <v>25</v>
      </c>
      <c r="N3033">
        <v>2.8</v>
      </c>
      <c r="O3033">
        <v>26.4</v>
      </c>
      <c r="P3033">
        <v>26.4</v>
      </c>
      <c r="Q3033">
        <v>26.4</v>
      </c>
      <c r="R3033">
        <v>20</v>
      </c>
      <c r="S3033">
        <v>51800</v>
      </c>
      <c r="T3033">
        <v>106200</v>
      </c>
      <c r="U3033">
        <v>171200</v>
      </c>
    </row>
    <row r="3034" spans="1:21" hidden="1" x14ac:dyDescent="0.45">
      <c r="A3034" t="str">
        <f t="shared" si="58"/>
        <v>YAG5EUL7FBusiness and managementAll</v>
      </c>
      <c r="B3034" t="s">
        <v>116</v>
      </c>
      <c r="C3034" t="s">
        <v>140</v>
      </c>
      <c r="D3034">
        <v>5</v>
      </c>
      <c r="E3034" t="s">
        <v>137</v>
      </c>
      <c r="F3034" t="s">
        <v>145</v>
      </c>
      <c r="G3034" t="s">
        <v>143</v>
      </c>
      <c r="H3034" t="s">
        <v>97</v>
      </c>
      <c r="I3034" t="s">
        <v>28</v>
      </c>
      <c r="J3034">
        <v>2145</v>
      </c>
      <c r="K3034">
        <v>48.5</v>
      </c>
      <c r="L3034">
        <v>1105</v>
      </c>
      <c r="M3034">
        <v>24.8</v>
      </c>
      <c r="N3034">
        <v>2.9</v>
      </c>
      <c r="O3034">
        <v>21.9</v>
      </c>
      <c r="P3034">
        <v>23</v>
      </c>
      <c r="Q3034">
        <v>23.9</v>
      </c>
      <c r="R3034">
        <v>445</v>
      </c>
      <c r="S3034">
        <v>27400</v>
      </c>
      <c r="T3034">
        <v>39800</v>
      </c>
      <c r="U3034">
        <v>55800</v>
      </c>
    </row>
    <row r="3035" spans="1:21" hidden="1" x14ac:dyDescent="0.45">
      <c r="A3035" t="str">
        <f t="shared" si="58"/>
        <v>YAG5EUL7MBusiness and managementAll</v>
      </c>
      <c r="B3035" t="s">
        <v>116</v>
      </c>
      <c r="C3035" t="s">
        <v>140</v>
      </c>
      <c r="D3035">
        <v>5</v>
      </c>
      <c r="E3035" t="s">
        <v>137</v>
      </c>
      <c r="F3035" t="s">
        <v>145</v>
      </c>
      <c r="G3035" t="s">
        <v>144</v>
      </c>
      <c r="H3035" t="s">
        <v>97</v>
      </c>
      <c r="I3035" t="s">
        <v>28</v>
      </c>
      <c r="J3035">
        <v>1940</v>
      </c>
      <c r="K3035">
        <v>54.6</v>
      </c>
      <c r="L3035">
        <v>885</v>
      </c>
      <c r="M3035">
        <v>21.9</v>
      </c>
      <c r="N3035">
        <v>3.2</v>
      </c>
      <c r="O3035">
        <v>18.399999999999999</v>
      </c>
      <c r="P3035">
        <v>19.5</v>
      </c>
      <c r="Q3035">
        <v>20.3</v>
      </c>
      <c r="R3035">
        <v>345</v>
      </c>
      <c r="S3035">
        <v>32800</v>
      </c>
      <c r="T3035">
        <v>51100</v>
      </c>
      <c r="U3035">
        <v>85400</v>
      </c>
    </row>
    <row r="3036" spans="1:21" hidden="1" x14ac:dyDescent="0.45">
      <c r="A3036" t="str">
        <f t="shared" si="58"/>
        <v>YAG5EUL8FBusiness and managementAll</v>
      </c>
      <c r="B3036" t="s">
        <v>116</v>
      </c>
      <c r="C3036" t="s">
        <v>140</v>
      </c>
      <c r="D3036">
        <v>5</v>
      </c>
      <c r="E3036" t="s">
        <v>137</v>
      </c>
      <c r="F3036" t="s">
        <v>139</v>
      </c>
      <c r="G3036" t="s">
        <v>143</v>
      </c>
      <c r="H3036" t="s">
        <v>97</v>
      </c>
      <c r="I3036" t="s">
        <v>28</v>
      </c>
      <c r="J3036">
        <v>45</v>
      </c>
      <c r="K3036">
        <v>40.5</v>
      </c>
      <c r="L3036">
        <v>25</v>
      </c>
      <c r="M3036">
        <v>26.2</v>
      </c>
      <c r="N3036">
        <v>0</v>
      </c>
      <c r="O3036">
        <v>26.2</v>
      </c>
      <c r="P3036">
        <v>33.299999999999997</v>
      </c>
      <c r="Q3036">
        <v>33.299999999999997</v>
      </c>
      <c r="R3036">
        <v>15</v>
      </c>
      <c r="S3036">
        <v>39800</v>
      </c>
      <c r="T3036">
        <v>43800</v>
      </c>
      <c r="U3036">
        <v>57300</v>
      </c>
    </row>
    <row r="3037" spans="1:21" hidden="1" x14ac:dyDescent="0.45">
      <c r="A3037" t="str">
        <f t="shared" si="58"/>
        <v>YAG5EUL8MBusiness and managementAll</v>
      </c>
      <c r="B3037" t="s">
        <v>116</v>
      </c>
      <c r="C3037" t="s">
        <v>140</v>
      </c>
      <c r="D3037">
        <v>5</v>
      </c>
      <c r="E3037" t="s">
        <v>137</v>
      </c>
      <c r="F3037" t="s">
        <v>139</v>
      </c>
      <c r="G3037" t="s">
        <v>144</v>
      </c>
      <c r="H3037" t="s">
        <v>97</v>
      </c>
      <c r="I3037" t="s">
        <v>28</v>
      </c>
      <c r="J3037">
        <v>70</v>
      </c>
      <c r="K3037">
        <v>39.799999999999997</v>
      </c>
      <c r="L3037">
        <v>40</v>
      </c>
      <c r="M3037">
        <v>25</v>
      </c>
      <c r="N3037">
        <v>3.1</v>
      </c>
      <c r="O3037">
        <v>32.1</v>
      </c>
      <c r="P3037">
        <v>32.1</v>
      </c>
      <c r="Q3037">
        <v>32.1</v>
      </c>
      <c r="R3037">
        <v>20</v>
      </c>
      <c r="S3037">
        <v>36500</v>
      </c>
      <c r="T3037">
        <v>46400</v>
      </c>
      <c r="U3037">
        <v>83500</v>
      </c>
    </row>
    <row r="3038" spans="1:21" hidden="1" x14ac:dyDescent="0.45">
      <c r="A3038" t="str">
        <f t="shared" si="58"/>
        <v>YAG3EUL7FBusiness and managementAll</v>
      </c>
      <c r="B3038" t="s">
        <v>116</v>
      </c>
      <c r="C3038" t="s">
        <v>141</v>
      </c>
      <c r="D3038">
        <v>3</v>
      </c>
      <c r="E3038" t="s">
        <v>137</v>
      </c>
      <c r="F3038" t="s">
        <v>145</v>
      </c>
      <c r="G3038" t="s">
        <v>143</v>
      </c>
      <c r="H3038" t="s">
        <v>97</v>
      </c>
      <c r="I3038" t="s">
        <v>28</v>
      </c>
      <c r="J3038">
        <v>1830</v>
      </c>
      <c r="K3038">
        <v>44.2</v>
      </c>
      <c r="L3038">
        <v>1025</v>
      </c>
      <c r="M3038">
        <v>23.6</v>
      </c>
      <c r="N3038">
        <v>4.4000000000000004</v>
      </c>
      <c r="O3038">
        <v>25.9</v>
      </c>
      <c r="P3038">
        <v>27.2</v>
      </c>
      <c r="Q3038">
        <v>27.8</v>
      </c>
      <c r="R3038">
        <v>455</v>
      </c>
      <c r="S3038">
        <v>25200</v>
      </c>
      <c r="T3038">
        <v>32800</v>
      </c>
      <c r="U3038">
        <v>46700</v>
      </c>
    </row>
    <row r="3039" spans="1:21" hidden="1" x14ac:dyDescent="0.45">
      <c r="A3039" t="str">
        <f t="shared" si="58"/>
        <v>YAG3EUL7MBusiness and managementAll</v>
      </c>
      <c r="B3039" t="s">
        <v>116</v>
      </c>
      <c r="C3039" t="s">
        <v>141</v>
      </c>
      <c r="D3039">
        <v>3</v>
      </c>
      <c r="E3039" t="s">
        <v>137</v>
      </c>
      <c r="F3039" t="s">
        <v>145</v>
      </c>
      <c r="G3039" t="s">
        <v>144</v>
      </c>
      <c r="H3039" t="s">
        <v>97</v>
      </c>
      <c r="I3039" t="s">
        <v>28</v>
      </c>
      <c r="J3039">
        <v>2000</v>
      </c>
      <c r="K3039">
        <v>53.2</v>
      </c>
      <c r="L3039">
        <v>935</v>
      </c>
      <c r="M3039">
        <v>18.7</v>
      </c>
      <c r="N3039">
        <v>3.7</v>
      </c>
      <c r="O3039">
        <v>22.3</v>
      </c>
      <c r="P3039">
        <v>23.4</v>
      </c>
      <c r="Q3039">
        <v>24.4</v>
      </c>
      <c r="R3039">
        <v>430</v>
      </c>
      <c r="S3039">
        <v>33900</v>
      </c>
      <c r="T3039">
        <v>47400</v>
      </c>
      <c r="U3039">
        <v>71500</v>
      </c>
    </row>
    <row r="3040" spans="1:21" hidden="1" x14ac:dyDescent="0.45">
      <c r="A3040" t="str">
        <f t="shared" si="58"/>
        <v>YAG3EUL8FBusiness and managementAll</v>
      </c>
      <c r="B3040" t="s">
        <v>116</v>
      </c>
      <c r="C3040" t="s">
        <v>141</v>
      </c>
      <c r="D3040">
        <v>3</v>
      </c>
      <c r="E3040" t="s">
        <v>137</v>
      </c>
      <c r="F3040" t="s">
        <v>139</v>
      </c>
      <c r="G3040" t="s">
        <v>143</v>
      </c>
      <c r="H3040" t="s">
        <v>97</v>
      </c>
      <c r="I3040" t="s">
        <v>28</v>
      </c>
      <c r="J3040">
        <v>50</v>
      </c>
      <c r="K3040">
        <v>34.700000000000003</v>
      </c>
      <c r="L3040">
        <v>35</v>
      </c>
      <c r="M3040">
        <v>28.6</v>
      </c>
      <c r="N3040">
        <v>0</v>
      </c>
      <c r="O3040">
        <v>34.700000000000003</v>
      </c>
      <c r="P3040">
        <v>36.700000000000003</v>
      </c>
      <c r="Q3040">
        <v>36.700000000000003</v>
      </c>
      <c r="R3040">
        <v>20</v>
      </c>
      <c r="S3040">
        <v>35400</v>
      </c>
      <c r="T3040">
        <v>39800</v>
      </c>
      <c r="U3040">
        <v>44200</v>
      </c>
    </row>
    <row r="3041" spans="1:21" hidden="1" x14ac:dyDescent="0.45">
      <c r="A3041" t="str">
        <f t="shared" si="58"/>
        <v>YAG3EUL8MBusiness and managementAll</v>
      </c>
      <c r="B3041" t="s">
        <v>116</v>
      </c>
      <c r="C3041" t="s">
        <v>141</v>
      </c>
      <c r="D3041">
        <v>3</v>
      </c>
      <c r="E3041" t="s">
        <v>137</v>
      </c>
      <c r="F3041" t="s">
        <v>139</v>
      </c>
      <c r="G3041" t="s">
        <v>144</v>
      </c>
      <c r="H3041" t="s">
        <v>97</v>
      </c>
      <c r="I3041" t="s">
        <v>28</v>
      </c>
      <c r="J3041">
        <v>100</v>
      </c>
      <c r="K3041">
        <v>39.1</v>
      </c>
      <c r="L3041">
        <v>65</v>
      </c>
      <c r="M3041">
        <v>19.100000000000001</v>
      </c>
      <c r="N3041">
        <v>6</v>
      </c>
      <c r="O3041">
        <v>32.799999999999997</v>
      </c>
      <c r="P3041">
        <v>35.799999999999997</v>
      </c>
      <c r="Q3041">
        <v>35.799999999999997</v>
      </c>
      <c r="R3041">
        <v>30</v>
      </c>
      <c r="S3041">
        <v>39400</v>
      </c>
      <c r="T3041">
        <v>47400</v>
      </c>
      <c r="U3041">
        <v>54400</v>
      </c>
    </row>
    <row r="3042" spans="1:21" hidden="1" x14ac:dyDescent="0.45">
      <c r="A3042" t="str">
        <f t="shared" si="58"/>
        <v>YAG1EUL7FBusiness and managementAll</v>
      </c>
      <c r="B3042" t="s">
        <v>116</v>
      </c>
      <c r="C3042" t="s">
        <v>49</v>
      </c>
      <c r="D3042">
        <v>1</v>
      </c>
      <c r="E3042" t="s">
        <v>137</v>
      </c>
      <c r="F3042" t="s">
        <v>145</v>
      </c>
      <c r="G3042" t="s">
        <v>143</v>
      </c>
      <c r="H3042" t="s">
        <v>97</v>
      </c>
      <c r="I3042" t="s">
        <v>28</v>
      </c>
      <c r="J3042">
        <v>1890</v>
      </c>
      <c r="K3042">
        <v>40.799999999999997</v>
      </c>
      <c r="L3042">
        <v>1120</v>
      </c>
      <c r="M3042">
        <v>18</v>
      </c>
      <c r="N3042">
        <v>6.4</v>
      </c>
      <c r="O3042">
        <v>33</v>
      </c>
      <c r="P3042">
        <v>33.6</v>
      </c>
      <c r="Q3042">
        <v>34.9</v>
      </c>
      <c r="R3042">
        <v>605</v>
      </c>
      <c r="S3042">
        <v>22300</v>
      </c>
      <c r="T3042">
        <v>27700</v>
      </c>
      <c r="U3042">
        <v>34300</v>
      </c>
    </row>
    <row r="3043" spans="1:21" hidden="1" x14ac:dyDescent="0.45">
      <c r="A3043" t="str">
        <f t="shared" si="58"/>
        <v>YAG1EUL7MBusiness and managementAll</v>
      </c>
      <c r="B3043" t="s">
        <v>116</v>
      </c>
      <c r="C3043" t="s">
        <v>49</v>
      </c>
      <c r="D3043">
        <v>1</v>
      </c>
      <c r="E3043" t="s">
        <v>137</v>
      </c>
      <c r="F3043" t="s">
        <v>145</v>
      </c>
      <c r="G3043" t="s">
        <v>144</v>
      </c>
      <c r="H3043" t="s">
        <v>97</v>
      </c>
      <c r="I3043" t="s">
        <v>28</v>
      </c>
      <c r="J3043">
        <v>2075</v>
      </c>
      <c r="K3043">
        <v>51.2</v>
      </c>
      <c r="L3043">
        <v>1015</v>
      </c>
      <c r="M3043">
        <v>14.7</v>
      </c>
      <c r="N3043">
        <v>5.4</v>
      </c>
      <c r="O3043">
        <v>25.9</v>
      </c>
      <c r="P3043">
        <v>27</v>
      </c>
      <c r="Q3043">
        <v>28.7</v>
      </c>
      <c r="R3043">
        <v>525</v>
      </c>
      <c r="S3043">
        <v>26300</v>
      </c>
      <c r="T3043">
        <v>35400</v>
      </c>
      <c r="U3043">
        <v>53300</v>
      </c>
    </row>
    <row r="3044" spans="1:21" hidden="1" x14ac:dyDescent="0.45">
      <c r="A3044" t="str">
        <f t="shared" si="58"/>
        <v>YAG1EUL8FBusiness and managementAll</v>
      </c>
      <c r="B3044" t="s">
        <v>116</v>
      </c>
      <c r="C3044" t="s">
        <v>49</v>
      </c>
      <c r="D3044">
        <v>1</v>
      </c>
      <c r="E3044" t="s">
        <v>137</v>
      </c>
      <c r="F3044" t="s">
        <v>139</v>
      </c>
      <c r="G3044" t="s">
        <v>143</v>
      </c>
      <c r="H3044" t="s">
        <v>97</v>
      </c>
      <c r="I3044" t="s">
        <v>28</v>
      </c>
      <c r="J3044">
        <v>50</v>
      </c>
      <c r="K3044">
        <v>24.2</v>
      </c>
      <c r="L3044">
        <v>40</v>
      </c>
      <c r="M3044">
        <v>19.2</v>
      </c>
      <c r="N3044">
        <v>4</v>
      </c>
      <c r="O3044">
        <v>40.4</v>
      </c>
      <c r="P3044">
        <v>50.5</v>
      </c>
      <c r="Q3044">
        <v>52.5</v>
      </c>
      <c r="R3044">
        <v>20</v>
      </c>
      <c r="S3044">
        <v>17900</v>
      </c>
      <c r="T3044">
        <v>33200</v>
      </c>
      <c r="U3044">
        <v>38300</v>
      </c>
    </row>
    <row r="3045" spans="1:21" hidden="1" x14ac:dyDescent="0.45">
      <c r="A3045" t="str">
        <f t="shared" si="58"/>
        <v>YAG1EUL8MBusiness and managementAll</v>
      </c>
      <c r="B3045" t="s">
        <v>116</v>
      </c>
      <c r="C3045" t="s">
        <v>49</v>
      </c>
      <c r="D3045">
        <v>1</v>
      </c>
      <c r="E3045" t="s">
        <v>137</v>
      </c>
      <c r="F3045" t="s">
        <v>139</v>
      </c>
      <c r="G3045" t="s">
        <v>144</v>
      </c>
      <c r="H3045" t="s">
        <v>97</v>
      </c>
      <c r="I3045" t="s">
        <v>28</v>
      </c>
      <c r="J3045">
        <v>65</v>
      </c>
      <c r="K3045">
        <v>14.9</v>
      </c>
      <c r="L3045">
        <v>55</v>
      </c>
      <c r="M3045">
        <v>22</v>
      </c>
      <c r="N3045">
        <v>14.1</v>
      </c>
      <c r="O3045">
        <v>39.6</v>
      </c>
      <c r="P3045">
        <v>45.9</v>
      </c>
      <c r="Q3045">
        <v>49</v>
      </c>
      <c r="R3045">
        <v>25</v>
      </c>
      <c r="S3045">
        <v>33900</v>
      </c>
      <c r="T3045">
        <v>40200</v>
      </c>
      <c r="U3045">
        <v>64200</v>
      </c>
    </row>
    <row r="3046" spans="1:21" hidden="1" x14ac:dyDescent="0.45">
      <c r="A3046" t="str">
        <f t="shared" si="58"/>
        <v>YAG10EUL7F+MBusiness and managementAbroad</v>
      </c>
      <c r="B3046" t="s">
        <v>116</v>
      </c>
      <c r="C3046" t="s">
        <v>142</v>
      </c>
      <c r="D3046">
        <v>10</v>
      </c>
      <c r="E3046" t="s">
        <v>137</v>
      </c>
      <c r="F3046" t="s">
        <v>145</v>
      </c>
      <c r="G3046" t="s">
        <v>138</v>
      </c>
      <c r="H3046" t="s">
        <v>97</v>
      </c>
      <c r="I3046" t="s">
        <v>146</v>
      </c>
      <c r="J3046">
        <v>340</v>
      </c>
      <c r="K3046">
        <v>0</v>
      </c>
      <c r="L3046">
        <v>340</v>
      </c>
      <c r="M3046">
        <v>86.4</v>
      </c>
      <c r="N3046">
        <v>2.8</v>
      </c>
      <c r="O3046">
        <v>9.9</v>
      </c>
      <c r="P3046">
        <v>10.199999999999999</v>
      </c>
      <c r="Q3046">
        <v>10.8</v>
      </c>
      <c r="R3046">
        <v>15</v>
      </c>
      <c r="S3046">
        <v>16800</v>
      </c>
      <c r="T3046">
        <v>26300</v>
      </c>
      <c r="U3046">
        <v>70400</v>
      </c>
    </row>
    <row r="3047" spans="1:21" hidden="1" x14ac:dyDescent="0.45">
      <c r="A3047" t="str">
        <f t="shared" si="58"/>
        <v>YAG10EUL7F+MBusiness and managementEast Midlands</v>
      </c>
      <c r="B3047" t="s">
        <v>116</v>
      </c>
      <c r="C3047" t="s">
        <v>142</v>
      </c>
      <c r="D3047">
        <v>10</v>
      </c>
      <c r="E3047" t="s">
        <v>137</v>
      </c>
      <c r="F3047" t="s">
        <v>145</v>
      </c>
      <c r="G3047" t="s">
        <v>138</v>
      </c>
      <c r="H3047" t="s">
        <v>97</v>
      </c>
      <c r="I3047" t="s">
        <v>147</v>
      </c>
      <c r="J3047">
        <v>25</v>
      </c>
      <c r="K3047">
        <v>0</v>
      </c>
      <c r="L3047">
        <v>25</v>
      </c>
      <c r="M3047">
        <v>34.299999999999997</v>
      </c>
      <c r="N3047">
        <v>0</v>
      </c>
      <c r="O3047">
        <v>52.9</v>
      </c>
      <c r="P3047">
        <v>65.7</v>
      </c>
      <c r="Q3047">
        <v>65.7</v>
      </c>
      <c r="R3047" t="s">
        <v>161</v>
      </c>
      <c r="S3047" t="s">
        <v>161</v>
      </c>
      <c r="T3047" t="s">
        <v>161</v>
      </c>
      <c r="U3047" t="s">
        <v>161</v>
      </c>
    </row>
    <row r="3048" spans="1:21" hidden="1" x14ac:dyDescent="0.45">
      <c r="A3048" t="str">
        <f t="shared" si="58"/>
        <v>YAG10EUL7F+MBusiness and managementEast of England</v>
      </c>
      <c r="B3048" t="s">
        <v>116</v>
      </c>
      <c r="C3048" t="s">
        <v>142</v>
      </c>
      <c r="D3048">
        <v>10</v>
      </c>
      <c r="E3048" t="s">
        <v>137</v>
      </c>
      <c r="F3048" t="s">
        <v>145</v>
      </c>
      <c r="G3048" t="s">
        <v>138</v>
      </c>
      <c r="H3048" t="s">
        <v>97</v>
      </c>
      <c r="I3048" t="s">
        <v>148</v>
      </c>
      <c r="J3048">
        <v>65</v>
      </c>
      <c r="K3048">
        <v>0</v>
      </c>
      <c r="L3048">
        <v>65</v>
      </c>
      <c r="M3048">
        <v>40.9</v>
      </c>
      <c r="N3048">
        <v>3.1</v>
      </c>
      <c r="O3048">
        <v>48.2</v>
      </c>
      <c r="P3048">
        <v>54.4</v>
      </c>
      <c r="Q3048">
        <v>56</v>
      </c>
      <c r="R3048">
        <v>30</v>
      </c>
      <c r="S3048">
        <v>21900</v>
      </c>
      <c r="T3048">
        <v>46500</v>
      </c>
      <c r="U3048">
        <v>65000</v>
      </c>
    </row>
    <row r="3049" spans="1:21" hidden="1" x14ac:dyDescent="0.45">
      <c r="A3049" t="str">
        <f t="shared" si="58"/>
        <v>YAG10EUL7F+MBusiness and managementLondon</v>
      </c>
      <c r="B3049" t="s">
        <v>116</v>
      </c>
      <c r="C3049" t="s">
        <v>142</v>
      </c>
      <c r="D3049">
        <v>10</v>
      </c>
      <c r="E3049" t="s">
        <v>137</v>
      </c>
      <c r="F3049" t="s">
        <v>145</v>
      </c>
      <c r="G3049" t="s">
        <v>138</v>
      </c>
      <c r="H3049" t="s">
        <v>97</v>
      </c>
      <c r="I3049" t="s">
        <v>149</v>
      </c>
      <c r="J3049">
        <v>625</v>
      </c>
      <c r="K3049">
        <v>0</v>
      </c>
      <c r="L3049">
        <v>625</v>
      </c>
      <c r="M3049">
        <v>40.9</v>
      </c>
      <c r="N3049">
        <v>6.1</v>
      </c>
      <c r="O3049">
        <v>51</v>
      </c>
      <c r="P3049">
        <v>52.3</v>
      </c>
      <c r="Q3049">
        <v>53</v>
      </c>
      <c r="R3049">
        <v>305</v>
      </c>
      <c r="S3049">
        <v>39800</v>
      </c>
      <c r="T3049">
        <v>76600</v>
      </c>
      <c r="U3049">
        <v>134000</v>
      </c>
    </row>
    <row r="3050" spans="1:21" hidden="1" x14ac:dyDescent="0.45">
      <c r="A3050" t="str">
        <f t="shared" si="58"/>
        <v>YAG10EUL7F+MBusiness and managementNorth East</v>
      </c>
      <c r="B3050" t="s">
        <v>116</v>
      </c>
      <c r="C3050" t="s">
        <v>142</v>
      </c>
      <c r="D3050">
        <v>10</v>
      </c>
      <c r="E3050" t="s">
        <v>137</v>
      </c>
      <c r="F3050" t="s">
        <v>145</v>
      </c>
      <c r="G3050" t="s">
        <v>138</v>
      </c>
      <c r="H3050" t="s">
        <v>97</v>
      </c>
      <c r="I3050" t="s">
        <v>150</v>
      </c>
      <c r="J3050">
        <v>20</v>
      </c>
      <c r="K3050">
        <v>0</v>
      </c>
      <c r="L3050">
        <v>20</v>
      </c>
      <c r="M3050">
        <v>80</v>
      </c>
      <c r="N3050">
        <v>0</v>
      </c>
      <c r="O3050">
        <v>20</v>
      </c>
      <c r="P3050">
        <v>20</v>
      </c>
      <c r="Q3050">
        <v>20</v>
      </c>
      <c r="R3050" t="s">
        <v>161</v>
      </c>
      <c r="S3050" t="s">
        <v>161</v>
      </c>
      <c r="T3050" t="s">
        <v>161</v>
      </c>
      <c r="U3050" t="s">
        <v>161</v>
      </c>
    </row>
    <row r="3051" spans="1:21" hidden="1" x14ac:dyDescent="0.45">
      <c r="A3051" t="str">
        <f t="shared" si="58"/>
        <v>YAG10EUL7F+MBusiness and managementNorth West</v>
      </c>
      <c r="B3051" t="s">
        <v>116</v>
      </c>
      <c r="C3051" t="s">
        <v>142</v>
      </c>
      <c r="D3051">
        <v>10</v>
      </c>
      <c r="E3051" t="s">
        <v>137</v>
      </c>
      <c r="F3051" t="s">
        <v>145</v>
      </c>
      <c r="G3051" t="s">
        <v>138</v>
      </c>
      <c r="H3051" t="s">
        <v>97</v>
      </c>
      <c r="I3051" t="s">
        <v>151</v>
      </c>
      <c r="J3051">
        <v>40</v>
      </c>
      <c r="K3051">
        <v>0</v>
      </c>
      <c r="L3051">
        <v>40</v>
      </c>
      <c r="M3051">
        <v>56</v>
      </c>
      <c r="N3051">
        <v>6.7</v>
      </c>
      <c r="O3051">
        <v>37.299999999999997</v>
      </c>
      <c r="P3051">
        <v>37.299999999999997</v>
      </c>
      <c r="Q3051">
        <v>37.299999999999997</v>
      </c>
      <c r="R3051">
        <v>15</v>
      </c>
      <c r="S3051">
        <v>16900</v>
      </c>
      <c r="T3051">
        <v>33600</v>
      </c>
      <c r="U3051">
        <v>46000</v>
      </c>
    </row>
    <row r="3052" spans="1:21" hidden="1" x14ac:dyDescent="0.45">
      <c r="A3052" t="str">
        <f t="shared" si="58"/>
        <v>YAG10EUL7F+MBusiness and managementNorthern Ireland</v>
      </c>
      <c r="B3052" t="s">
        <v>116</v>
      </c>
      <c r="C3052" t="s">
        <v>142</v>
      </c>
      <c r="D3052">
        <v>10</v>
      </c>
      <c r="E3052" t="s">
        <v>137</v>
      </c>
      <c r="F3052" t="s">
        <v>145</v>
      </c>
      <c r="G3052" t="s">
        <v>138</v>
      </c>
      <c r="H3052" t="s">
        <v>97</v>
      </c>
      <c r="I3052" t="s">
        <v>152</v>
      </c>
      <c r="J3052">
        <v>5</v>
      </c>
      <c r="K3052">
        <v>0</v>
      </c>
      <c r="L3052">
        <v>5</v>
      </c>
      <c r="M3052">
        <v>35.299999999999997</v>
      </c>
      <c r="N3052">
        <v>35.299999999999997</v>
      </c>
      <c r="O3052">
        <v>29.4</v>
      </c>
      <c r="P3052">
        <v>29.4</v>
      </c>
      <c r="Q3052">
        <v>29.4</v>
      </c>
      <c r="R3052" t="s">
        <v>161</v>
      </c>
      <c r="S3052" t="s">
        <v>161</v>
      </c>
      <c r="T3052" t="s">
        <v>161</v>
      </c>
      <c r="U3052" t="s">
        <v>161</v>
      </c>
    </row>
    <row r="3053" spans="1:21" hidden="1" x14ac:dyDescent="0.45">
      <c r="A3053" t="str">
        <f t="shared" si="58"/>
        <v>YAG10EUL7F+MBusiness and managementScotland</v>
      </c>
      <c r="B3053" t="s">
        <v>116</v>
      </c>
      <c r="C3053" t="s">
        <v>142</v>
      </c>
      <c r="D3053">
        <v>10</v>
      </c>
      <c r="E3053" t="s">
        <v>137</v>
      </c>
      <c r="F3053" t="s">
        <v>145</v>
      </c>
      <c r="G3053" t="s">
        <v>138</v>
      </c>
      <c r="H3053" t="s">
        <v>97</v>
      </c>
      <c r="I3053" t="s">
        <v>153</v>
      </c>
      <c r="J3053">
        <v>20</v>
      </c>
      <c r="K3053">
        <v>0</v>
      </c>
      <c r="L3053">
        <v>20</v>
      </c>
      <c r="M3053">
        <v>39.4</v>
      </c>
      <c r="N3053">
        <v>0</v>
      </c>
      <c r="O3053">
        <v>54.8</v>
      </c>
      <c r="P3053">
        <v>60.6</v>
      </c>
      <c r="Q3053">
        <v>60.6</v>
      </c>
      <c r="R3053" t="s">
        <v>161</v>
      </c>
      <c r="S3053" t="s">
        <v>161</v>
      </c>
      <c r="T3053" t="s">
        <v>161</v>
      </c>
      <c r="U3053" t="s">
        <v>161</v>
      </c>
    </row>
    <row r="3054" spans="1:21" hidden="1" x14ac:dyDescent="0.45">
      <c r="A3054" t="str">
        <f t="shared" si="58"/>
        <v>YAG10EUL7F+MBusiness and managementSouth East</v>
      </c>
      <c r="B3054" t="s">
        <v>116</v>
      </c>
      <c r="C3054" t="s">
        <v>142</v>
      </c>
      <c r="D3054">
        <v>10</v>
      </c>
      <c r="E3054" t="s">
        <v>137</v>
      </c>
      <c r="F3054" t="s">
        <v>145</v>
      </c>
      <c r="G3054" t="s">
        <v>138</v>
      </c>
      <c r="H3054" t="s">
        <v>97</v>
      </c>
      <c r="I3054" t="s">
        <v>154</v>
      </c>
      <c r="J3054">
        <v>90</v>
      </c>
      <c r="K3054">
        <v>0</v>
      </c>
      <c r="L3054">
        <v>90</v>
      </c>
      <c r="M3054">
        <v>46</v>
      </c>
      <c r="N3054">
        <v>3.3</v>
      </c>
      <c r="O3054">
        <v>47.3</v>
      </c>
      <c r="P3054">
        <v>47.3</v>
      </c>
      <c r="Q3054">
        <v>50.6</v>
      </c>
      <c r="R3054">
        <v>40</v>
      </c>
      <c r="S3054">
        <v>25900</v>
      </c>
      <c r="T3054">
        <v>47800</v>
      </c>
      <c r="U3054">
        <v>110200</v>
      </c>
    </row>
    <row r="3055" spans="1:21" hidden="1" x14ac:dyDescent="0.45">
      <c r="A3055" t="str">
        <f t="shared" si="58"/>
        <v>YAG10EUL7F+MBusiness and managementSouth West</v>
      </c>
      <c r="B3055" t="s">
        <v>116</v>
      </c>
      <c r="C3055" t="s">
        <v>142</v>
      </c>
      <c r="D3055">
        <v>10</v>
      </c>
      <c r="E3055" t="s">
        <v>137</v>
      </c>
      <c r="F3055" t="s">
        <v>145</v>
      </c>
      <c r="G3055" t="s">
        <v>138</v>
      </c>
      <c r="H3055" t="s">
        <v>97</v>
      </c>
      <c r="I3055" t="s">
        <v>155</v>
      </c>
      <c r="J3055">
        <v>25</v>
      </c>
      <c r="K3055">
        <v>0</v>
      </c>
      <c r="L3055">
        <v>25</v>
      </c>
      <c r="M3055">
        <v>50.7</v>
      </c>
      <c r="N3055">
        <v>0</v>
      </c>
      <c r="O3055">
        <v>49.3</v>
      </c>
      <c r="P3055">
        <v>49.3</v>
      </c>
      <c r="Q3055">
        <v>49.3</v>
      </c>
      <c r="R3055">
        <v>15</v>
      </c>
      <c r="S3055">
        <v>16800</v>
      </c>
      <c r="T3055">
        <v>19300</v>
      </c>
      <c r="U3055">
        <v>39100</v>
      </c>
    </row>
    <row r="3056" spans="1:21" hidden="1" x14ac:dyDescent="0.45">
      <c r="A3056" t="str">
        <f t="shared" si="58"/>
        <v>YAG10EUL7F+MBusiness and managementWales</v>
      </c>
      <c r="B3056" t="s">
        <v>116</v>
      </c>
      <c r="C3056" t="s">
        <v>142</v>
      </c>
      <c r="D3056">
        <v>10</v>
      </c>
      <c r="E3056" t="s">
        <v>137</v>
      </c>
      <c r="F3056" t="s">
        <v>145</v>
      </c>
      <c r="G3056" t="s">
        <v>138</v>
      </c>
      <c r="H3056" t="s">
        <v>97</v>
      </c>
      <c r="I3056" t="s">
        <v>158</v>
      </c>
      <c r="J3056">
        <v>5</v>
      </c>
      <c r="K3056">
        <v>0</v>
      </c>
      <c r="L3056">
        <v>5</v>
      </c>
      <c r="M3056">
        <v>100</v>
      </c>
      <c r="N3056">
        <v>0</v>
      </c>
      <c r="O3056">
        <v>0</v>
      </c>
      <c r="P3056">
        <v>0</v>
      </c>
      <c r="Q3056">
        <v>0</v>
      </c>
      <c r="R3056" t="s">
        <v>157</v>
      </c>
      <c r="S3056" t="s">
        <v>157</v>
      </c>
      <c r="T3056" t="s">
        <v>157</v>
      </c>
      <c r="U3056" t="s">
        <v>157</v>
      </c>
    </row>
    <row r="3057" spans="1:21" hidden="1" x14ac:dyDescent="0.45">
      <c r="A3057" t="str">
        <f t="shared" si="58"/>
        <v>YAG10EUL7F+MBusiness and managementWest Midlands</v>
      </c>
      <c r="B3057" t="s">
        <v>116</v>
      </c>
      <c r="C3057" t="s">
        <v>142</v>
      </c>
      <c r="D3057">
        <v>10</v>
      </c>
      <c r="E3057" t="s">
        <v>137</v>
      </c>
      <c r="F3057" t="s">
        <v>145</v>
      </c>
      <c r="G3057" t="s">
        <v>138</v>
      </c>
      <c r="H3057" t="s">
        <v>97</v>
      </c>
      <c r="I3057" t="s">
        <v>159</v>
      </c>
      <c r="J3057">
        <v>40</v>
      </c>
      <c r="K3057">
        <v>0</v>
      </c>
      <c r="L3057">
        <v>40</v>
      </c>
      <c r="M3057">
        <v>58.3</v>
      </c>
      <c r="N3057">
        <v>13.8</v>
      </c>
      <c r="O3057">
        <v>27.1</v>
      </c>
      <c r="P3057">
        <v>28</v>
      </c>
      <c r="Q3057">
        <v>28</v>
      </c>
      <c r="R3057" t="s">
        <v>161</v>
      </c>
      <c r="S3057" t="s">
        <v>161</v>
      </c>
      <c r="T3057" t="s">
        <v>161</v>
      </c>
      <c r="U3057" t="s">
        <v>161</v>
      </c>
    </row>
    <row r="3058" spans="1:21" hidden="1" x14ac:dyDescent="0.45">
      <c r="A3058" t="str">
        <f t="shared" si="58"/>
        <v>YAG10EUL7F+MBusiness and managementYorkshire and The Humber</v>
      </c>
      <c r="B3058" t="s">
        <v>116</v>
      </c>
      <c r="C3058" t="s">
        <v>142</v>
      </c>
      <c r="D3058">
        <v>10</v>
      </c>
      <c r="E3058" t="s">
        <v>137</v>
      </c>
      <c r="F3058" t="s">
        <v>145</v>
      </c>
      <c r="G3058" t="s">
        <v>138</v>
      </c>
      <c r="H3058" t="s">
        <v>97</v>
      </c>
      <c r="I3058" t="s">
        <v>160</v>
      </c>
      <c r="J3058">
        <v>35</v>
      </c>
      <c r="K3058">
        <v>0</v>
      </c>
      <c r="L3058">
        <v>35</v>
      </c>
      <c r="M3058">
        <v>62.5</v>
      </c>
      <c r="N3058">
        <v>2.9</v>
      </c>
      <c r="O3058">
        <v>31.7</v>
      </c>
      <c r="P3058">
        <v>34.6</v>
      </c>
      <c r="Q3058">
        <v>34.6</v>
      </c>
      <c r="R3058">
        <v>15</v>
      </c>
      <c r="S3058">
        <v>15700</v>
      </c>
      <c r="T3058">
        <v>23400</v>
      </c>
      <c r="U3058">
        <v>48500</v>
      </c>
    </row>
    <row r="3059" spans="1:21" hidden="1" x14ac:dyDescent="0.45">
      <c r="A3059" t="str">
        <f t="shared" si="58"/>
        <v>YAG10EUL7F+MBusiness and managementNA</v>
      </c>
      <c r="B3059" t="s">
        <v>116</v>
      </c>
      <c r="C3059" t="s">
        <v>142</v>
      </c>
      <c r="D3059">
        <v>10</v>
      </c>
      <c r="E3059" t="s">
        <v>137</v>
      </c>
      <c r="F3059" t="s">
        <v>145</v>
      </c>
      <c r="G3059" t="s">
        <v>138</v>
      </c>
      <c r="H3059" t="s">
        <v>97</v>
      </c>
      <c r="I3059" t="s">
        <v>157</v>
      </c>
      <c r="J3059">
        <v>2035</v>
      </c>
      <c r="K3059">
        <v>99.8</v>
      </c>
      <c r="L3059">
        <v>5</v>
      </c>
      <c r="M3059">
        <v>0</v>
      </c>
      <c r="N3059">
        <v>0</v>
      </c>
      <c r="O3059">
        <v>0</v>
      </c>
      <c r="P3059">
        <v>0</v>
      </c>
      <c r="Q3059">
        <v>0.2</v>
      </c>
      <c r="R3059" t="s">
        <v>157</v>
      </c>
      <c r="S3059" t="s">
        <v>157</v>
      </c>
      <c r="T3059" t="s">
        <v>157</v>
      </c>
      <c r="U3059" t="s">
        <v>157</v>
      </c>
    </row>
    <row r="3060" spans="1:21" hidden="1" x14ac:dyDescent="0.45">
      <c r="A3060" t="str">
        <f t="shared" si="58"/>
        <v>YAG10EUL8F+MBusiness and managementAbroad</v>
      </c>
      <c r="B3060" t="s">
        <v>116</v>
      </c>
      <c r="C3060" t="s">
        <v>142</v>
      </c>
      <c r="D3060">
        <v>10</v>
      </c>
      <c r="E3060" t="s">
        <v>137</v>
      </c>
      <c r="F3060" t="s">
        <v>139</v>
      </c>
      <c r="G3060" t="s">
        <v>138</v>
      </c>
      <c r="H3060" t="s">
        <v>97</v>
      </c>
      <c r="I3060" t="s">
        <v>146</v>
      </c>
      <c r="J3060">
        <v>15</v>
      </c>
      <c r="K3060">
        <v>0</v>
      </c>
      <c r="L3060">
        <v>15</v>
      </c>
      <c r="M3060">
        <v>83.3</v>
      </c>
      <c r="N3060">
        <v>8.3000000000000007</v>
      </c>
      <c r="O3060">
        <v>8.3000000000000007</v>
      </c>
      <c r="P3060">
        <v>8.3000000000000007</v>
      </c>
      <c r="Q3060">
        <v>8.3000000000000007</v>
      </c>
      <c r="R3060" t="s">
        <v>161</v>
      </c>
      <c r="S3060" t="s">
        <v>161</v>
      </c>
      <c r="T3060" t="s">
        <v>161</v>
      </c>
      <c r="U3060" t="s">
        <v>161</v>
      </c>
    </row>
    <row r="3061" spans="1:21" hidden="1" x14ac:dyDescent="0.45">
      <c r="A3061" t="str">
        <f t="shared" si="58"/>
        <v>YAG10EUL8F+MBusiness and managementEast Midlands</v>
      </c>
      <c r="B3061" t="s">
        <v>116</v>
      </c>
      <c r="C3061" t="s">
        <v>142</v>
      </c>
      <c r="D3061">
        <v>10</v>
      </c>
      <c r="E3061" t="s">
        <v>137</v>
      </c>
      <c r="F3061" t="s">
        <v>139</v>
      </c>
      <c r="G3061" t="s">
        <v>138</v>
      </c>
      <c r="H3061" t="s">
        <v>97</v>
      </c>
      <c r="I3061" t="s">
        <v>147</v>
      </c>
      <c r="J3061">
        <v>5</v>
      </c>
      <c r="K3061">
        <v>0</v>
      </c>
      <c r="L3061">
        <v>5</v>
      </c>
      <c r="M3061">
        <v>66.7</v>
      </c>
      <c r="N3061">
        <v>0</v>
      </c>
      <c r="O3061">
        <v>0</v>
      </c>
      <c r="P3061">
        <v>33.299999999999997</v>
      </c>
      <c r="Q3061">
        <v>33.299999999999997</v>
      </c>
      <c r="R3061" t="s">
        <v>157</v>
      </c>
      <c r="S3061" t="s">
        <v>157</v>
      </c>
      <c r="T3061" t="s">
        <v>157</v>
      </c>
      <c r="U3061" t="s">
        <v>157</v>
      </c>
    </row>
    <row r="3062" spans="1:21" hidden="1" x14ac:dyDescent="0.45">
      <c r="A3062" t="str">
        <f t="shared" si="58"/>
        <v>YAG10EUL8F+MBusiness and managementEast of England</v>
      </c>
      <c r="B3062" t="s">
        <v>116</v>
      </c>
      <c r="C3062" t="s">
        <v>142</v>
      </c>
      <c r="D3062">
        <v>10</v>
      </c>
      <c r="E3062" t="s">
        <v>137</v>
      </c>
      <c r="F3062" t="s">
        <v>139</v>
      </c>
      <c r="G3062" t="s">
        <v>138</v>
      </c>
      <c r="H3062" t="s">
        <v>97</v>
      </c>
      <c r="I3062" t="s">
        <v>148</v>
      </c>
      <c r="J3062">
        <v>5</v>
      </c>
      <c r="K3062">
        <v>0</v>
      </c>
      <c r="L3062">
        <v>5</v>
      </c>
      <c r="M3062">
        <v>37.5</v>
      </c>
      <c r="N3062">
        <v>0</v>
      </c>
      <c r="O3062">
        <v>62.5</v>
      </c>
      <c r="P3062">
        <v>62.5</v>
      </c>
      <c r="Q3062">
        <v>62.5</v>
      </c>
      <c r="R3062" t="s">
        <v>161</v>
      </c>
      <c r="S3062" t="s">
        <v>161</v>
      </c>
      <c r="T3062" t="s">
        <v>161</v>
      </c>
      <c r="U3062" t="s">
        <v>161</v>
      </c>
    </row>
    <row r="3063" spans="1:21" hidden="1" x14ac:dyDescent="0.45">
      <c r="A3063" t="str">
        <f t="shared" si="58"/>
        <v>YAG10EUL8F+MBusiness and managementLondon</v>
      </c>
      <c r="B3063" t="s">
        <v>116</v>
      </c>
      <c r="C3063" t="s">
        <v>142</v>
      </c>
      <c r="D3063">
        <v>10</v>
      </c>
      <c r="E3063" t="s">
        <v>137</v>
      </c>
      <c r="F3063" t="s">
        <v>139</v>
      </c>
      <c r="G3063" t="s">
        <v>138</v>
      </c>
      <c r="H3063" t="s">
        <v>97</v>
      </c>
      <c r="I3063" t="s">
        <v>149</v>
      </c>
      <c r="J3063">
        <v>20</v>
      </c>
      <c r="K3063">
        <v>0</v>
      </c>
      <c r="L3063">
        <v>20</v>
      </c>
      <c r="M3063">
        <v>20</v>
      </c>
      <c r="N3063">
        <v>0</v>
      </c>
      <c r="O3063">
        <v>80</v>
      </c>
      <c r="P3063">
        <v>80</v>
      </c>
      <c r="Q3063">
        <v>80</v>
      </c>
      <c r="R3063">
        <v>20</v>
      </c>
      <c r="S3063">
        <v>49000</v>
      </c>
      <c r="T3063">
        <v>75400</v>
      </c>
      <c r="U3063">
        <v>182600</v>
      </c>
    </row>
    <row r="3064" spans="1:21" hidden="1" x14ac:dyDescent="0.45">
      <c r="A3064" t="str">
        <f t="shared" si="58"/>
        <v>YAG10EUL8F+MBusiness and managementNorth East</v>
      </c>
      <c r="B3064" t="s">
        <v>116</v>
      </c>
      <c r="C3064" t="s">
        <v>142</v>
      </c>
      <c r="D3064">
        <v>10</v>
      </c>
      <c r="E3064" t="s">
        <v>137</v>
      </c>
      <c r="F3064" t="s">
        <v>139</v>
      </c>
      <c r="G3064" t="s">
        <v>138</v>
      </c>
      <c r="H3064" t="s">
        <v>97</v>
      </c>
      <c r="I3064" t="s">
        <v>150</v>
      </c>
      <c r="J3064" t="s">
        <v>161</v>
      </c>
      <c r="K3064" t="s">
        <v>161</v>
      </c>
      <c r="L3064" t="s">
        <v>161</v>
      </c>
      <c r="M3064" t="s">
        <v>161</v>
      </c>
      <c r="N3064" t="s">
        <v>161</v>
      </c>
      <c r="O3064" t="s">
        <v>161</v>
      </c>
      <c r="P3064" t="s">
        <v>161</v>
      </c>
      <c r="Q3064" t="s">
        <v>161</v>
      </c>
      <c r="R3064" t="s">
        <v>161</v>
      </c>
      <c r="S3064" t="s">
        <v>161</v>
      </c>
      <c r="T3064" t="s">
        <v>161</v>
      </c>
      <c r="U3064" t="s">
        <v>161</v>
      </c>
    </row>
    <row r="3065" spans="1:21" hidden="1" x14ac:dyDescent="0.45">
      <c r="A3065" t="str">
        <f t="shared" si="58"/>
        <v>YAG10EUL8F+MBusiness and managementNorth West</v>
      </c>
      <c r="B3065" t="s">
        <v>116</v>
      </c>
      <c r="C3065" t="s">
        <v>142</v>
      </c>
      <c r="D3065">
        <v>10</v>
      </c>
      <c r="E3065" t="s">
        <v>137</v>
      </c>
      <c r="F3065" t="s">
        <v>139</v>
      </c>
      <c r="G3065" t="s">
        <v>138</v>
      </c>
      <c r="H3065" t="s">
        <v>97</v>
      </c>
      <c r="I3065" t="s">
        <v>151</v>
      </c>
      <c r="J3065">
        <v>10</v>
      </c>
      <c r="K3065">
        <v>0</v>
      </c>
      <c r="L3065">
        <v>10</v>
      </c>
      <c r="M3065">
        <v>62.5</v>
      </c>
      <c r="N3065">
        <v>0</v>
      </c>
      <c r="O3065">
        <v>37.5</v>
      </c>
      <c r="P3065">
        <v>37.5</v>
      </c>
      <c r="Q3065">
        <v>37.5</v>
      </c>
      <c r="R3065" t="s">
        <v>161</v>
      </c>
      <c r="S3065" t="s">
        <v>161</v>
      </c>
      <c r="T3065" t="s">
        <v>161</v>
      </c>
      <c r="U3065" t="s">
        <v>161</v>
      </c>
    </row>
    <row r="3066" spans="1:21" hidden="1" x14ac:dyDescent="0.45">
      <c r="A3066" t="str">
        <f t="shared" si="58"/>
        <v>YAG10EUL8F+MBusiness and managementScotland</v>
      </c>
      <c r="B3066" t="s">
        <v>116</v>
      </c>
      <c r="C3066" t="s">
        <v>142</v>
      </c>
      <c r="D3066">
        <v>10</v>
      </c>
      <c r="E3066" t="s">
        <v>137</v>
      </c>
      <c r="F3066" t="s">
        <v>139</v>
      </c>
      <c r="G3066" t="s">
        <v>138</v>
      </c>
      <c r="H3066" t="s">
        <v>97</v>
      </c>
      <c r="I3066" t="s">
        <v>153</v>
      </c>
      <c r="J3066" t="s">
        <v>161</v>
      </c>
      <c r="K3066" t="s">
        <v>161</v>
      </c>
      <c r="L3066" t="s">
        <v>161</v>
      </c>
      <c r="M3066" t="s">
        <v>161</v>
      </c>
      <c r="N3066" t="s">
        <v>161</v>
      </c>
      <c r="O3066" t="s">
        <v>161</v>
      </c>
      <c r="P3066" t="s">
        <v>161</v>
      </c>
      <c r="Q3066" t="s">
        <v>161</v>
      </c>
      <c r="R3066" t="s">
        <v>157</v>
      </c>
      <c r="S3066" t="s">
        <v>157</v>
      </c>
      <c r="T3066" t="s">
        <v>157</v>
      </c>
      <c r="U3066" t="s">
        <v>157</v>
      </c>
    </row>
    <row r="3067" spans="1:21" hidden="1" x14ac:dyDescent="0.45">
      <c r="A3067" t="str">
        <f t="shared" si="58"/>
        <v>YAG10EUL8F+MBusiness and managementSouth East</v>
      </c>
      <c r="B3067" t="s">
        <v>116</v>
      </c>
      <c r="C3067" t="s">
        <v>142</v>
      </c>
      <c r="D3067">
        <v>10</v>
      </c>
      <c r="E3067" t="s">
        <v>137</v>
      </c>
      <c r="F3067" t="s">
        <v>139</v>
      </c>
      <c r="G3067" t="s">
        <v>138</v>
      </c>
      <c r="H3067" t="s">
        <v>97</v>
      </c>
      <c r="I3067" t="s">
        <v>154</v>
      </c>
      <c r="J3067">
        <v>5</v>
      </c>
      <c r="K3067">
        <v>0</v>
      </c>
      <c r="L3067">
        <v>5</v>
      </c>
      <c r="M3067">
        <v>33.299999999999997</v>
      </c>
      <c r="N3067">
        <v>0</v>
      </c>
      <c r="O3067">
        <v>66.7</v>
      </c>
      <c r="P3067">
        <v>66.7</v>
      </c>
      <c r="Q3067">
        <v>66.7</v>
      </c>
      <c r="R3067" t="s">
        <v>161</v>
      </c>
      <c r="S3067" t="s">
        <v>161</v>
      </c>
      <c r="T3067" t="s">
        <v>161</v>
      </c>
      <c r="U3067" t="s">
        <v>161</v>
      </c>
    </row>
    <row r="3068" spans="1:21" hidden="1" x14ac:dyDescent="0.45">
      <c r="A3068" t="str">
        <f t="shared" si="58"/>
        <v>YAG10EUL8F+MBusiness and managementSouth West</v>
      </c>
      <c r="B3068" t="s">
        <v>116</v>
      </c>
      <c r="C3068" t="s">
        <v>142</v>
      </c>
      <c r="D3068">
        <v>10</v>
      </c>
      <c r="E3068" t="s">
        <v>137</v>
      </c>
      <c r="F3068" t="s">
        <v>139</v>
      </c>
      <c r="G3068" t="s">
        <v>138</v>
      </c>
      <c r="H3068" t="s">
        <v>97</v>
      </c>
      <c r="I3068" t="s">
        <v>155</v>
      </c>
      <c r="J3068">
        <v>5</v>
      </c>
      <c r="K3068">
        <v>0</v>
      </c>
      <c r="L3068">
        <v>5</v>
      </c>
      <c r="M3068">
        <v>33.299999999999997</v>
      </c>
      <c r="N3068">
        <v>0</v>
      </c>
      <c r="O3068">
        <v>66.7</v>
      </c>
      <c r="P3068">
        <v>66.7</v>
      </c>
      <c r="Q3068">
        <v>66.7</v>
      </c>
      <c r="R3068" t="s">
        <v>161</v>
      </c>
      <c r="S3068" t="s">
        <v>161</v>
      </c>
      <c r="T3068" t="s">
        <v>161</v>
      </c>
      <c r="U3068" t="s">
        <v>161</v>
      </c>
    </row>
    <row r="3069" spans="1:21" hidden="1" x14ac:dyDescent="0.45">
      <c r="A3069" t="str">
        <f t="shared" si="58"/>
        <v>YAG10EUL8F+MBusiness and managementWales</v>
      </c>
      <c r="B3069" t="s">
        <v>116</v>
      </c>
      <c r="C3069" t="s">
        <v>142</v>
      </c>
      <c r="D3069">
        <v>10</v>
      </c>
      <c r="E3069" t="s">
        <v>137</v>
      </c>
      <c r="F3069" t="s">
        <v>139</v>
      </c>
      <c r="G3069" t="s">
        <v>138</v>
      </c>
      <c r="H3069" t="s">
        <v>97</v>
      </c>
      <c r="I3069" t="s">
        <v>158</v>
      </c>
      <c r="J3069" t="s">
        <v>161</v>
      </c>
      <c r="K3069" t="s">
        <v>161</v>
      </c>
      <c r="L3069" t="s">
        <v>161</v>
      </c>
      <c r="M3069" t="s">
        <v>161</v>
      </c>
      <c r="N3069" t="s">
        <v>161</v>
      </c>
      <c r="O3069" t="s">
        <v>161</v>
      </c>
      <c r="P3069" t="s">
        <v>161</v>
      </c>
      <c r="Q3069" t="s">
        <v>161</v>
      </c>
      <c r="R3069" t="s">
        <v>161</v>
      </c>
      <c r="S3069" t="s">
        <v>161</v>
      </c>
      <c r="T3069" t="s">
        <v>161</v>
      </c>
      <c r="U3069" t="s">
        <v>161</v>
      </c>
    </row>
    <row r="3070" spans="1:21" hidden="1" x14ac:dyDescent="0.45">
      <c r="A3070" t="str">
        <f t="shared" si="58"/>
        <v>YAG10EUL8F+MBusiness and managementWest Midlands</v>
      </c>
      <c r="B3070" t="s">
        <v>116</v>
      </c>
      <c r="C3070" t="s">
        <v>142</v>
      </c>
      <c r="D3070">
        <v>10</v>
      </c>
      <c r="E3070" t="s">
        <v>137</v>
      </c>
      <c r="F3070" t="s">
        <v>139</v>
      </c>
      <c r="G3070" t="s">
        <v>138</v>
      </c>
      <c r="H3070" t="s">
        <v>97</v>
      </c>
      <c r="I3070" t="s">
        <v>159</v>
      </c>
      <c r="J3070" t="s">
        <v>161</v>
      </c>
      <c r="K3070" t="s">
        <v>161</v>
      </c>
      <c r="L3070" t="s">
        <v>161</v>
      </c>
      <c r="M3070" t="s">
        <v>161</v>
      </c>
      <c r="N3070" t="s">
        <v>161</v>
      </c>
      <c r="O3070" t="s">
        <v>161</v>
      </c>
      <c r="P3070" t="s">
        <v>161</v>
      </c>
      <c r="Q3070" t="s">
        <v>161</v>
      </c>
      <c r="R3070" t="s">
        <v>161</v>
      </c>
      <c r="S3070" t="s">
        <v>161</v>
      </c>
      <c r="T3070" t="s">
        <v>161</v>
      </c>
      <c r="U3070" t="s">
        <v>161</v>
      </c>
    </row>
    <row r="3071" spans="1:21" hidden="1" x14ac:dyDescent="0.45">
      <c r="A3071" t="str">
        <f t="shared" si="58"/>
        <v>YAG10EUL8F+MBusiness and managementYorkshire and The Humber</v>
      </c>
      <c r="B3071" t="s">
        <v>116</v>
      </c>
      <c r="C3071" t="s">
        <v>142</v>
      </c>
      <c r="D3071">
        <v>10</v>
      </c>
      <c r="E3071" t="s">
        <v>137</v>
      </c>
      <c r="F3071" t="s">
        <v>139</v>
      </c>
      <c r="G3071" t="s">
        <v>138</v>
      </c>
      <c r="H3071" t="s">
        <v>97</v>
      </c>
      <c r="I3071" t="s">
        <v>160</v>
      </c>
      <c r="J3071" t="s">
        <v>161</v>
      </c>
      <c r="K3071" t="s">
        <v>161</v>
      </c>
      <c r="L3071" t="s">
        <v>161</v>
      </c>
      <c r="M3071" t="s">
        <v>161</v>
      </c>
      <c r="N3071" t="s">
        <v>161</v>
      </c>
      <c r="O3071" t="s">
        <v>161</v>
      </c>
      <c r="P3071" t="s">
        <v>161</v>
      </c>
      <c r="Q3071" t="s">
        <v>161</v>
      </c>
      <c r="R3071" t="s">
        <v>161</v>
      </c>
      <c r="S3071" t="s">
        <v>161</v>
      </c>
      <c r="T3071" t="s">
        <v>161</v>
      </c>
      <c r="U3071" t="s">
        <v>161</v>
      </c>
    </row>
    <row r="3072" spans="1:21" hidden="1" x14ac:dyDescent="0.45">
      <c r="A3072" t="str">
        <f t="shared" si="58"/>
        <v>YAG10EUL8F+MBusiness and managementNA</v>
      </c>
      <c r="B3072" t="s">
        <v>116</v>
      </c>
      <c r="C3072" t="s">
        <v>142</v>
      </c>
      <c r="D3072">
        <v>10</v>
      </c>
      <c r="E3072" t="s">
        <v>137</v>
      </c>
      <c r="F3072" t="s">
        <v>139</v>
      </c>
      <c r="G3072" t="s">
        <v>138</v>
      </c>
      <c r="H3072" t="s">
        <v>97</v>
      </c>
      <c r="I3072" t="s">
        <v>157</v>
      </c>
      <c r="J3072">
        <v>55</v>
      </c>
      <c r="K3072">
        <v>100</v>
      </c>
      <c r="L3072" t="s">
        <v>161</v>
      </c>
      <c r="M3072" t="s">
        <v>161</v>
      </c>
      <c r="N3072" t="s">
        <v>161</v>
      </c>
      <c r="O3072" t="s">
        <v>161</v>
      </c>
      <c r="P3072" t="s">
        <v>161</v>
      </c>
      <c r="Q3072" t="s">
        <v>161</v>
      </c>
      <c r="R3072" t="s">
        <v>157</v>
      </c>
      <c r="S3072" t="s">
        <v>157</v>
      </c>
      <c r="T3072" t="s">
        <v>157</v>
      </c>
      <c r="U3072" t="s">
        <v>157</v>
      </c>
    </row>
    <row r="3073" spans="1:21" hidden="1" x14ac:dyDescent="0.45">
      <c r="A3073" t="str">
        <f t="shared" si="58"/>
        <v>YAG5EUL7F+MBusiness and managementAbroad</v>
      </c>
      <c r="B3073" t="s">
        <v>116</v>
      </c>
      <c r="C3073" t="s">
        <v>140</v>
      </c>
      <c r="D3073">
        <v>5</v>
      </c>
      <c r="E3073" t="s">
        <v>137</v>
      </c>
      <c r="F3073" t="s">
        <v>145</v>
      </c>
      <c r="G3073" t="s">
        <v>138</v>
      </c>
      <c r="H3073" t="s">
        <v>97</v>
      </c>
      <c r="I3073" t="s">
        <v>146</v>
      </c>
      <c r="J3073">
        <v>265</v>
      </c>
      <c r="K3073">
        <v>0</v>
      </c>
      <c r="L3073">
        <v>265</v>
      </c>
      <c r="M3073">
        <v>87.6</v>
      </c>
      <c r="N3073">
        <v>4.4000000000000004</v>
      </c>
      <c r="O3073">
        <v>7.6</v>
      </c>
      <c r="P3073">
        <v>8</v>
      </c>
      <c r="Q3073">
        <v>8</v>
      </c>
      <c r="R3073">
        <v>15</v>
      </c>
      <c r="S3073">
        <v>32100</v>
      </c>
      <c r="T3073">
        <v>65700</v>
      </c>
      <c r="U3073">
        <v>74500</v>
      </c>
    </row>
    <row r="3074" spans="1:21" hidden="1" x14ac:dyDescent="0.45">
      <c r="A3074" t="str">
        <f t="shared" si="58"/>
        <v>YAG5EUL7F+MBusiness and managementEast Midlands</v>
      </c>
      <c r="B3074" t="s">
        <v>116</v>
      </c>
      <c r="C3074" t="s">
        <v>140</v>
      </c>
      <c r="D3074">
        <v>5</v>
      </c>
      <c r="E3074" t="s">
        <v>137</v>
      </c>
      <c r="F3074" t="s">
        <v>145</v>
      </c>
      <c r="G3074" t="s">
        <v>138</v>
      </c>
      <c r="H3074" t="s">
        <v>97</v>
      </c>
      <c r="I3074" t="s">
        <v>147</v>
      </c>
      <c r="J3074">
        <v>40</v>
      </c>
      <c r="K3074">
        <v>0</v>
      </c>
      <c r="L3074">
        <v>40</v>
      </c>
      <c r="M3074">
        <v>41.8</v>
      </c>
      <c r="N3074">
        <v>2.6</v>
      </c>
      <c r="O3074">
        <v>47.6</v>
      </c>
      <c r="P3074">
        <v>52.9</v>
      </c>
      <c r="Q3074">
        <v>55.5</v>
      </c>
      <c r="R3074">
        <v>20</v>
      </c>
      <c r="S3074">
        <v>14600</v>
      </c>
      <c r="T3074">
        <v>24500</v>
      </c>
      <c r="U3074">
        <v>32100</v>
      </c>
    </row>
    <row r="3075" spans="1:21" hidden="1" x14ac:dyDescent="0.45">
      <c r="A3075" t="str">
        <f t="shared" si="58"/>
        <v>YAG5EUL7F+MBusiness and managementEast of England</v>
      </c>
      <c r="B3075" t="s">
        <v>116</v>
      </c>
      <c r="C3075" t="s">
        <v>140</v>
      </c>
      <c r="D3075">
        <v>5</v>
      </c>
      <c r="E3075" t="s">
        <v>137</v>
      </c>
      <c r="F3075" t="s">
        <v>145</v>
      </c>
      <c r="G3075" t="s">
        <v>138</v>
      </c>
      <c r="H3075" t="s">
        <v>97</v>
      </c>
      <c r="I3075" t="s">
        <v>148</v>
      </c>
      <c r="J3075">
        <v>115</v>
      </c>
      <c r="K3075">
        <v>0</v>
      </c>
      <c r="L3075">
        <v>115</v>
      </c>
      <c r="M3075">
        <v>50.6</v>
      </c>
      <c r="N3075">
        <v>6.8</v>
      </c>
      <c r="O3075">
        <v>38.1</v>
      </c>
      <c r="P3075">
        <v>39.9</v>
      </c>
      <c r="Q3075">
        <v>42.6</v>
      </c>
      <c r="R3075">
        <v>45</v>
      </c>
      <c r="S3075">
        <v>21500</v>
      </c>
      <c r="T3075">
        <v>31800</v>
      </c>
      <c r="U3075">
        <v>40900</v>
      </c>
    </row>
    <row r="3076" spans="1:21" hidden="1" x14ac:dyDescent="0.45">
      <c r="A3076" t="str">
        <f t="shared" si="58"/>
        <v>YAG5EUL7F+MBusiness and managementLondon</v>
      </c>
      <c r="B3076" t="s">
        <v>116</v>
      </c>
      <c r="C3076" t="s">
        <v>140</v>
      </c>
      <c r="D3076">
        <v>5</v>
      </c>
      <c r="E3076" t="s">
        <v>137</v>
      </c>
      <c r="F3076" t="s">
        <v>145</v>
      </c>
      <c r="G3076" t="s">
        <v>138</v>
      </c>
      <c r="H3076" t="s">
        <v>97</v>
      </c>
      <c r="I3076" t="s">
        <v>149</v>
      </c>
      <c r="J3076">
        <v>1035</v>
      </c>
      <c r="K3076">
        <v>0</v>
      </c>
      <c r="L3076">
        <v>1035</v>
      </c>
      <c r="M3076">
        <v>37.5</v>
      </c>
      <c r="N3076">
        <v>8</v>
      </c>
      <c r="O3076">
        <v>52.4</v>
      </c>
      <c r="P3076">
        <v>54</v>
      </c>
      <c r="Q3076">
        <v>54.5</v>
      </c>
      <c r="R3076">
        <v>525</v>
      </c>
      <c r="S3076">
        <v>35800</v>
      </c>
      <c r="T3076">
        <v>51800</v>
      </c>
      <c r="U3076">
        <v>73000</v>
      </c>
    </row>
    <row r="3077" spans="1:21" hidden="1" x14ac:dyDescent="0.45">
      <c r="A3077" t="str">
        <f t="shared" si="58"/>
        <v>YAG5EUL7F+MBusiness and managementNorth East</v>
      </c>
      <c r="B3077" t="s">
        <v>116</v>
      </c>
      <c r="C3077" t="s">
        <v>140</v>
      </c>
      <c r="D3077">
        <v>5</v>
      </c>
      <c r="E3077" t="s">
        <v>137</v>
      </c>
      <c r="F3077" t="s">
        <v>145</v>
      </c>
      <c r="G3077" t="s">
        <v>138</v>
      </c>
      <c r="H3077" t="s">
        <v>97</v>
      </c>
      <c r="I3077" t="s">
        <v>150</v>
      </c>
      <c r="J3077">
        <v>25</v>
      </c>
      <c r="K3077">
        <v>0</v>
      </c>
      <c r="L3077">
        <v>25</v>
      </c>
      <c r="M3077">
        <v>72.5</v>
      </c>
      <c r="N3077">
        <v>0</v>
      </c>
      <c r="O3077">
        <v>23.2</v>
      </c>
      <c r="P3077">
        <v>27.5</v>
      </c>
      <c r="Q3077">
        <v>27.5</v>
      </c>
      <c r="R3077" t="s">
        <v>161</v>
      </c>
      <c r="S3077" t="s">
        <v>161</v>
      </c>
      <c r="T3077" t="s">
        <v>161</v>
      </c>
      <c r="U3077" t="s">
        <v>161</v>
      </c>
    </row>
    <row r="3078" spans="1:21" hidden="1" x14ac:dyDescent="0.45">
      <c r="A3078" t="str">
        <f t="shared" si="58"/>
        <v>YAG5EUL7F+MBusiness and managementNorth West</v>
      </c>
      <c r="B3078" t="s">
        <v>116</v>
      </c>
      <c r="C3078" t="s">
        <v>140</v>
      </c>
      <c r="D3078">
        <v>5</v>
      </c>
      <c r="E3078" t="s">
        <v>137</v>
      </c>
      <c r="F3078" t="s">
        <v>145</v>
      </c>
      <c r="G3078" t="s">
        <v>138</v>
      </c>
      <c r="H3078" t="s">
        <v>97</v>
      </c>
      <c r="I3078" t="s">
        <v>151</v>
      </c>
      <c r="J3078">
        <v>75</v>
      </c>
      <c r="K3078">
        <v>0</v>
      </c>
      <c r="L3078">
        <v>75</v>
      </c>
      <c r="M3078">
        <v>47.8</v>
      </c>
      <c r="N3078">
        <v>2.7</v>
      </c>
      <c r="O3078">
        <v>40.200000000000003</v>
      </c>
      <c r="P3078">
        <v>48.2</v>
      </c>
      <c r="Q3078">
        <v>49.6</v>
      </c>
      <c r="R3078">
        <v>30</v>
      </c>
      <c r="S3078">
        <v>17500</v>
      </c>
      <c r="T3078">
        <v>29200</v>
      </c>
      <c r="U3078">
        <v>43400</v>
      </c>
    </row>
    <row r="3079" spans="1:21" hidden="1" x14ac:dyDescent="0.45">
      <c r="A3079" t="str">
        <f t="shared" ref="A3079:A3142" si="59">"YAG"&amp;D3079 &amp;E3079 &amp;F3079 &amp; G3079 &amp;H3079 &amp;I3079</f>
        <v>YAG5EUL7F+MBusiness and managementNorthern Ireland</v>
      </c>
      <c r="B3079" t="s">
        <v>116</v>
      </c>
      <c r="C3079" t="s">
        <v>140</v>
      </c>
      <c r="D3079">
        <v>5</v>
      </c>
      <c r="E3079" t="s">
        <v>137</v>
      </c>
      <c r="F3079" t="s">
        <v>145</v>
      </c>
      <c r="G3079" t="s">
        <v>138</v>
      </c>
      <c r="H3079" t="s">
        <v>97</v>
      </c>
      <c r="I3079" t="s">
        <v>152</v>
      </c>
      <c r="J3079" t="s">
        <v>161</v>
      </c>
      <c r="K3079" t="s">
        <v>161</v>
      </c>
      <c r="L3079" t="s">
        <v>161</v>
      </c>
      <c r="M3079" t="s">
        <v>161</v>
      </c>
      <c r="N3079" t="s">
        <v>161</v>
      </c>
      <c r="O3079" t="s">
        <v>161</v>
      </c>
      <c r="P3079" t="s">
        <v>161</v>
      </c>
      <c r="Q3079" t="s">
        <v>161</v>
      </c>
      <c r="R3079" t="s">
        <v>157</v>
      </c>
      <c r="S3079" t="s">
        <v>157</v>
      </c>
      <c r="T3079" t="s">
        <v>157</v>
      </c>
      <c r="U3079" t="s">
        <v>157</v>
      </c>
    </row>
    <row r="3080" spans="1:21" hidden="1" x14ac:dyDescent="0.45">
      <c r="A3080" t="str">
        <f t="shared" si="59"/>
        <v>YAG5EUL7F+MBusiness and managementScotland</v>
      </c>
      <c r="B3080" t="s">
        <v>116</v>
      </c>
      <c r="C3080" t="s">
        <v>140</v>
      </c>
      <c r="D3080">
        <v>5</v>
      </c>
      <c r="E3080" t="s">
        <v>137</v>
      </c>
      <c r="F3080" t="s">
        <v>145</v>
      </c>
      <c r="G3080" t="s">
        <v>138</v>
      </c>
      <c r="H3080" t="s">
        <v>97</v>
      </c>
      <c r="I3080" t="s">
        <v>153</v>
      </c>
      <c r="J3080">
        <v>25</v>
      </c>
      <c r="K3080">
        <v>0</v>
      </c>
      <c r="L3080">
        <v>25</v>
      </c>
      <c r="M3080">
        <v>41</v>
      </c>
      <c r="N3080">
        <v>4.0999999999999996</v>
      </c>
      <c r="O3080">
        <v>38.5</v>
      </c>
      <c r="P3080">
        <v>38.5</v>
      </c>
      <c r="Q3080">
        <v>54.9</v>
      </c>
      <c r="R3080" t="s">
        <v>161</v>
      </c>
      <c r="S3080" t="s">
        <v>161</v>
      </c>
      <c r="T3080" t="s">
        <v>161</v>
      </c>
      <c r="U3080" t="s">
        <v>161</v>
      </c>
    </row>
    <row r="3081" spans="1:21" hidden="1" x14ac:dyDescent="0.45">
      <c r="A3081" t="str">
        <f t="shared" si="59"/>
        <v>YAG5EUL7F+MBusiness and managementSouth East</v>
      </c>
      <c r="B3081" t="s">
        <v>116</v>
      </c>
      <c r="C3081" t="s">
        <v>140</v>
      </c>
      <c r="D3081">
        <v>5</v>
      </c>
      <c r="E3081" t="s">
        <v>137</v>
      </c>
      <c r="F3081" t="s">
        <v>145</v>
      </c>
      <c r="G3081" t="s">
        <v>138</v>
      </c>
      <c r="H3081" t="s">
        <v>97</v>
      </c>
      <c r="I3081" t="s">
        <v>154</v>
      </c>
      <c r="J3081">
        <v>155</v>
      </c>
      <c r="K3081">
        <v>0</v>
      </c>
      <c r="L3081">
        <v>155</v>
      </c>
      <c r="M3081">
        <v>46.5</v>
      </c>
      <c r="N3081">
        <v>6.2</v>
      </c>
      <c r="O3081">
        <v>44.6</v>
      </c>
      <c r="P3081">
        <v>46.6</v>
      </c>
      <c r="Q3081">
        <v>47.3</v>
      </c>
      <c r="R3081">
        <v>65</v>
      </c>
      <c r="S3081">
        <v>24500</v>
      </c>
      <c r="T3081">
        <v>41600</v>
      </c>
      <c r="U3081">
        <v>61000</v>
      </c>
    </row>
    <row r="3082" spans="1:21" hidden="1" x14ac:dyDescent="0.45">
      <c r="A3082" t="str">
        <f t="shared" si="59"/>
        <v>YAG5EUL7F+MBusiness and managementSouth West</v>
      </c>
      <c r="B3082" t="s">
        <v>116</v>
      </c>
      <c r="C3082" t="s">
        <v>140</v>
      </c>
      <c r="D3082">
        <v>5</v>
      </c>
      <c r="E3082" t="s">
        <v>137</v>
      </c>
      <c r="F3082" t="s">
        <v>145</v>
      </c>
      <c r="G3082" t="s">
        <v>138</v>
      </c>
      <c r="H3082" t="s">
        <v>97</v>
      </c>
      <c r="I3082" t="s">
        <v>155</v>
      </c>
      <c r="J3082">
        <v>65</v>
      </c>
      <c r="K3082">
        <v>0</v>
      </c>
      <c r="L3082">
        <v>65</v>
      </c>
      <c r="M3082">
        <v>46.2</v>
      </c>
      <c r="N3082">
        <v>2.1</v>
      </c>
      <c r="O3082">
        <v>44.6</v>
      </c>
      <c r="P3082">
        <v>48.4</v>
      </c>
      <c r="Q3082">
        <v>51.7</v>
      </c>
      <c r="R3082">
        <v>25</v>
      </c>
      <c r="S3082">
        <v>23000</v>
      </c>
      <c r="T3082">
        <v>30600</v>
      </c>
      <c r="U3082">
        <v>45600</v>
      </c>
    </row>
    <row r="3083" spans="1:21" hidden="1" x14ac:dyDescent="0.45">
      <c r="A3083" t="str">
        <f t="shared" si="59"/>
        <v>YAG5EUL7F+MBusiness and managementWales</v>
      </c>
      <c r="B3083" t="s">
        <v>116</v>
      </c>
      <c r="C3083" t="s">
        <v>140</v>
      </c>
      <c r="D3083">
        <v>5</v>
      </c>
      <c r="E3083" t="s">
        <v>137</v>
      </c>
      <c r="F3083" t="s">
        <v>145</v>
      </c>
      <c r="G3083" t="s">
        <v>138</v>
      </c>
      <c r="H3083" t="s">
        <v>97</v>
      </c>
      <c r="I3083" t="s">
        <v>158</v>
      </c>
      <c r="J3083">
        <v>10</v>
      </c>
      <c r="K3083">
        <v>0</v>
      </c>
      <c r="L3083">
        <v>10</v>
      </c>
      <c r="M3083">
        <v>34.799999999999997</v>
      </c>
      <c r="N3083">
        <v>0</v>
      </c>
      <c r="O3083">
        <v>47.8</v>
      </c>
      <c r="P3083">
        <v>65.2</v>
      </c>
      <c r="Q3083">
        <v>65.2</v>
      </c>
      <c r="R3083" t="s">
        <v>161</v>
      </c>
      <c r="S3083" t="s">
        <v>161</v>
      </c>
      <c r="T3083" t="s">
        <v>161</v>
      </c>
      <c r="U3083" t="s">
        <v>161</v>
      </c>
    </row>
    <row r="3084" spans="1:21" hidden="1" x14ac:dyDescent="0.45">
      <c r="A3084" t="str">
        <f t="shared" si="59"/>
        <v>YAG5EUL7F+MBusiness and managementWest Midlands</v>
      </c>
      <c r="B3084" t="s">
        <v>116</v>
      </c>
      <c r="C3084" t="s">
        <v>140</v>
      </c>
      <c r="D3084">
        <v>5</v>
      </c>
      <c r="E3084" t="s">
        <v>137</v>
      </c>
      <c r="F3084" t="s">
        <v>145</v>
      </c>
      <c r="G3084" t="s">
        <v>138</v>
      </c>
      <c r="H3084" t="s">
        <v>97</v>
      </c>
      <c r="I3084" t="s">
        <v>159</v>
      </c>
      <c r="J3084">
        <v>105</v>
      </c>
      <c r="K3084">
        <v>0</v>
      </c>
      <c r="L3084">
        <v>105</v>
      </c>
      <c r="M3084">
        <v>58.3</v>
      </c>
      <c r="N3084">
        <v>2.9</v>
      </c>
      <c r="O3084">
        <v>34.200000000000003</v>
      </c>
      <c r="P3084">
        <v>37.9</v>
      </c>
      <c r="Q3084">
        <v>38.9</v>
      </c>
      <c r="R3084">
        <v>35</v>
      </c>
      <c r="S3084">
        <v>21900</v>
      </c>
      <c r="T3084">
        <v>27700</v>
      </c>
      <c r="U3084">
        <v>35000</v>
      </c>
    </row>
    <row r="3085" spans="1:21" hidden="1" x14ac:dyDescent="0.45">
      <c r="A3085" t="str">
        <f t="shared" si="59"/>
        <v>YAG5EUL7F+MBusiness and managementYorkshire and The Humber</v>
      </c>
      <c r="B3085" t="s">
        <v>116</v>
      </c>
      <c r="C3085" t="s">
        <v>140</v>
      </c>
      <c r="D3085">
        <v>5</v>
      </c>
      <c r="E3085" t="s">
        <v>137</v>
      </c>
      <c r="F3085" t="s">
        <v>145</v>
      </c>
      <c r="G3085" t="s">
        <v>138</v>
      </c>
      <c r="H3085" t="s">
        <v>97</v>
      </c>
      <c r="I3085" t="s">
        <v>160</v>
      </c>
      <c r="J3085">
        <v>80</v>
      </c>
      <c r="K3085">
        <v>0</v>
      </c>
      <c r="L3085">
        <v>80</v>
      </c>
      <c r="M3085">
        <v>53.4</v>
      </c>
      <c r="N3085">
        <v>2.9</v>
      </c>
      <c r="O3085">
        <v>35.799999999999997</v>
      </c>
      <c r="P3085">
        <v>43.7</v>
      </c>
      <c r="Q3085">
        <v>43.7</v>
      </c>
      <c r="R3085">
        <v>30</v>
      </c>
      <c r="S3085">
        <v>19700</v>
      </c>
      <c r="T3085">
        <v>27400</v>
      </c>
      <c r="U3085">
        <v>39100</v>
      </c>
    </row>
    <row r="3086" spans="1:21" hidden="1" x14ac:dyDescent="0.45">
      <c r="A3086" t="str">
        <f t="shared" si="59"/>
        <v>YAG5EUL7F+MBusiness and managementNA</v>
      </c>
      <c r="B3086" t="s">
        <v>116</v>
      </c>
      <c r="C3086" t="s">
        <v>140</v>
      </c>
      <c r="D3086">
        <v>5</v>
      </c>
      <c r="E3086" t="s">
        <v>137</v>
      </c>
      <c r="F3086" t="s">
        <v>145</v>
      </c>
      <c r="G3086" t="s">
        <v>138</v>
      </c>
      <c r="H3086" t="s">
        <v>97</v>
      </c>
      <c r="I3086" t="s">
        <v>157</v>
      </c>
      <c r="J3086">
        <v>2120</v>
      </c>
      <c r="K3086">
        <v>99.1</v>
      </c>
      <c r="L3086">
        <v>20</v>
      </c>
      <c r="M3086">
        <v>0</v>
      </c>
      <c r="N3086">
        <v>0</v>
      </c>
      <c r="O3086">
        <v>0</v>
      </c>
      <c r="P3086">
        <v>0.1</v>
      </c>
      <c r="Q3086">
        <v>0.8</v>
      </c>
      <c r="R3086" t="s">
        <v>157</v>
      </c>
      <c r="S3086" t="s">
        <v>157</v>
      </c>
      <c r="T3086" t="s">
        <v>157</v>
      </c>
      <c r="U3086" t="s">
        <v>157</v>
      </c>
    </row>
    <row r="3087" spans="1:21" hidden="1" x14ac:dyDescent="0.45">
      <c r="A3087" t="str">
        <f t="shared" si="59"/>
        <v>YAG5EUL8F+MBusiness and managementAbroad</v>
      </c>
      <c r="B3087" t="s">
        <v>116</v>
      </c>
      <c r="C3087" t="s">
        <v>140</v>
      </c>
      <c r="D3087">
        <v>5</v>
      </c>
      <c r="E3087" t="s">
        <v>137</v>
      </c>
      <c r="F3087" t="s">
        <v>139</v>
      </c>
      <c r="G3087" t="s">
        <v>138</v>
      </c>
      <c r="H3087" t="s">
        <v>97</v>
      </c>
      <c r="I3087" t="s">
        <v>146</v>
      </c>
      <c r="J3087">
        <v>15</v>
      </c>
      <c r="K3087">
        <v>0</v>
      </c>
      <c r="L3087">
        <v>15</v>
      </c>
      <c r="M3087">
        <v>66.7</v>
      </c>
      <c r="N3087">
        <v>6.7</v>
      </c>
      <c r="O3087">
        <v>26.7</v>
      </c>
      <c r="P3087">
        <v>26.7</v>
      </c>
      <c r="Q3087">
        <v>26.7</v>
      </c>
      <c r="R3087" t="s">
        <v>161</v>
      </c>
      <c r="S3087" t="s">
        <v>161</v>
      </c>
      <c r="T3087" t="s">
        <v>161</v>
      </c>
      <c r="U3087" t="s">
        <v>161</v>
      </c>
    </row>
    <row r="3088" spans="1:21" hidden="1" x14ac:dyDescent="0.45">
      <c r="A3088" t="str">
        <f t="shared" si="59"/>
        <v>YAG5EUL8F+MBusiness and managementEast Midlands</v>
      </c>
      <c r="B3088" t="s">
        <v>116</v>
      </c>
      <c r="C3088" t="s">
        <v>140</v>
      </c>
      <c r="D3088">
        <v>5</v>
      </c>
      <c r="E3088" t="s">
        <v>137</v>
      </c>
      <c r="F3088" t="s">
        <v>139</v>
      </c>
      <c r="G3088" t="s">
        <v>138</v>
      </c>
      <c r="H3088" t="s">
        <v>97</v>
      </c>
      <c r="I3088" t="s">
        <v>147</v>
      </c>
      <c r="J3088" t="s">
        <v>161</v>
      </c>
      <c r="K3088" t="s">
        <v>161</v>
      </c>
      <c r="L3088" t="s">
        <v>161</v>
      </c>
      <c r="M3088" t="s">
        <v>161</v>
      </c>
      <c r="N3088" t="s">
        <v>161</v>
      </c>
      <c r="O3088" t="s">
        <v>161</v>
      </c>
      <c r="P3088" t="s">
        <v>161</v>
      </c>
      <c r="Q3088" t="s">
        <v>161</v>
      </c>
      <c r="R3088" t="s">
        <v>161</v>
      </c>
      <c r="S3088" t="s">
        <v>161</v>
      </c>
      <c r="T3088" t="s">
        <v>161</v>
      </c>
      <c r="U3088" t="s">
        <v>161</v>
      </c>
    </row>
    <row r="3089" spans="1:21" hidden="1" x14ac:dyDescent="0.45">
      <c r="A3089" t="str">
        <f t="shared" si="59"/>
        <v>YAG5EUL8F+MBusiness and managementEast of England</v>
      </c>
      <c r="B3089" t="s">
        <v>116</v>
      </c>
      <c r="C3089" t="s">
        <v>140</v>
      </c>
      <c r="D3089">
        <v>5</v>
      </c>
      <c r="E3089" t="s">
        <v>137</v>
      </c>
      <c r="F3089" t="s">
        <v>139</v>
      </c>
      <c r="G3089" t="s">
        <v>138</v>
      </c>
      <c r="H3089" t="s">
        <v>97</v>
      </c>
      <c r="I3089" t="s">
        <v>148</v>
      </c>
      <c r="J3089">
        <v>10</v>
      </c>
      <c r="K3089">
        <v>0</v>
      </c>
      <c r="L3089">
        <v>10</v>
      </c>
      <c r="M3089">
        <v>33.299999999999997</v>
      </c>
      <c r="N3089">
        <v>0</v>
      </c>
      <c r="O3089">
        <v>66.7</v>
      </c>
      <c r="P3089">
        <v>66.7</v>
      </c>
      <c r="Q3089">
        <v>66.7</v>
      </c>
      <c r="R3089" t="s">
        <v>161</v>
      </c>
      <c r="S3089" t="s">
        <v>161</v>
      </c>
      <c r="T3089" t="s">
        <v>161</v>
      </c>
      <c r="U3089" t="s">
        <v>161</v>
      </c>
    </row>
    <row r="3090" spans="1:21" hidden="1" x14ac:dyDescent="0.45">
      <c r="A3090" t="str">
        <f t="shared" si="59"/>
        <v>YAG5EUL8F+MBusiness and managementLondon</v>
      </c>
      <c r="B3090" t="s">
        <v>116</v>
      </c>
      <c r="C3090" t="s">
        <v>140</v>
      </c>
      <c r="D3090">
        <v>5</v>
      </c>
      <c r="E3090" t="s">
        <v>137</v>
      </c>
      <c r="F3090" t="s">
        <v>139</v>
      </c>
      <c r="G3090" t="s">
        <v>138</v>
      </c>
      <c r="H3090" t="s">
        <v>97</v>
      </c>
      <c r="I3090" t="s">
        <v>149</v>
      </c>
      <c r="J3090">
        <v>20</v>
      </c>
      <c r="K3090">
        <v>0</v>
      </c>
      <c r="L3090">
        <v>20</v>
      </c>
      <c r="M3090">
        <v>37.5</v>
      </c>
      <c r="N3090">
        <v>0</v>
      </c>
      <c r="O3090">
        <v>62.5</v>
      </c>
      <c r="P3090">
        <v>62.5</v>
      </c>
      <c r="Q3090">
        <v>62.5</v>
      </c>
      <c r="R3090" t="s">
        <v>161</v>
      </c>
      <c r="S3090" t="s">
        <v>161</v>
      </c>
      <c r="T3090" t="s">
        <v>161</v>
      </c>
      <c r="U3090" t="s">
        <v>161</v>
      </c>
    </row>
    <row r="3091" spans="1:21" hidden="1" x14ac:dyDescent="0.45">
      <c r="A3091" t="str">
        <f t="shared" si="59"/>
        <v>YAG5EUL8F+MBusiness and managementNorth West</v>
      </c>
      <c r="B3091" t="s">
        <v>116</v>
      </c>
      <c r="C3091" t="s">
        <v>140</v>
      </c>
      <c r="D3091">
        <v>5</v>
      </c>
      <c r="E3091" t="s">
        <v>137</v>
      </c>
      <c r="F3091" t="s">
        <v>139</v>
      </c>
      <c r="G3091" t="s">
        <v>138</v>
      </c>
      <c r="H3091" t="s">
        <v>97</v>
      </c>
      <c r="I3091" t="s">
        <v>151</v>
      </c>
      <c r="J3091">
        <v>10</v>
      </c>
      <c r="K3091">
        <v>0</v>
      </c>
      <c r="L3091">
        <v>10</v>
      </c>
      <c r="M3091">
        <v>33.299999999999997</v>
      </c>
      <c r="N3091">
        <v>16.7</v>
      </c>
      <c r="O3091">
        <v>50</v>
      </c>
      <c r="P3091">
        <v>50</v>
      </c>
      <c r="Q3091">
        <v>50</v>
      </c>
      <c r="R3091" t="s">
        <v>161</v>
      </c>
      <c r="S3091" t="s">
        <v>161</v>
      </c>
      <c r="T3091" t="s">
        <v>161</v>
      </c>
      <c r="U3091" t="s">
        <v>161</v>
      </c>
    </row>
    <row r="3092" spans="1:21" hidden="1" x14ac:dyDescent="0.45">
      <c r="A3092" t="str">
        <f t="shared" si="59"/>
        <v>YAG5EUL8F+MBusiness and managementNorthern Ireland</v>
      </c>
      <c r="B3092" t="s">
        <v>116</v>
      </c>
      <c r="C3092" t="s">
        <v>140</v>
      </c>
      <c r="D3092">
        <v>5</v>
      </c>
      <c r="E3092" t="s">
        <v>137</v>
      </c>
      <c r="F3092" t="s">
        <v>139</v>
      </c>
      <c r="G3092" t="s">
        <v>138</v>
      </c>
      <c r="H3092" t="s">
        <v>97</v>
      </c>
      <c r="I3092" t="s">
        <v>152</v>
      </c>
      <c r="J3092" t="s">
        <v>161</v>
      </c>
      <c r="K3092" t="s">
        <v>161</v>
      </c>
      <c r="L3092" t="s">
        <v>161</v>
      </c>
      <c r="M3092" t="s">
        <v>161</v>
      </c>
      <c r="N3092" t="s">
        <v>161</v>
      </c>
      <c r="O3092" t="s">
        <v>161</v>
      </c>
      <c r="P3092" t="s">
        <v>161</v>
      </c>
      <c r="Q3092" t="s">
        <v>161</v>
      </c>
      <c r="R3092" t="s">
        <v>157</v>
      </c>
      <c r="S3092" t="s">
        <v>157</v>
      </c>
      <c r="T3092" t="s">
        <v>157</v>
      </c>
      <c r="U3092" t="s">
        <v>157</v>
      </c>
    </row>
    <row r="3093" spans="1:21" hidden="1" x14ac:dyDescent="0.45">
      <c r="A3093" t="str">
        <f t="shared" si="59"/>
        <v>YAG5EUL8F+MBusiness and managementScotland</v>
      </c>
      <c r="B3093" t="s">
        <v>116</v>
      </c>
      <c r="C3093" t="s">
        <v>140</v>
      </c>
      <c r="D3093">
        <v>5</v>
      </c>
      <c r="E3093" t="s">
        <v>137</v>
      </c>
      <c r="F3093" t="s">
        <v>139</v>
      </c>
      <c r="G3093" t="s">
        <v>138</v>
      </c>
      <c r="H3093" t="s">
        <v>97</v>
      </c>
      <c r="I3093" t="s">
        <v>153</v>
      </c>
      <c r="J3093" t="s">
        <v>161</v>
      </c>
      <c r="K3093" t="s">
        <v>161</v>
      </c>
      <c r="L3093" t="s">
        <v>161</v>
      </c>
      <c r="M3093" t="s">
        <v>161</v>
      </c>
      <c r="N3093" t="s">
        <v>161</v>
      </c>
      <c r="O3093" t="s">
        <v>161</v>
      </c>
      <c r="P3093" t="s">
        <v>161</v>
      </c>
      <c r="Q3093" t="s">
        <v>161</v>
      </c>
      <c r="R3093" t="s">
        <v>157</v>
      </c>
      <c r="S3093" t="s">
        <v>157</v>
      </c>
      <c r="T3093" t="s">
        <v>157</v>
      </c>
      <c r="U3093" t="s">
        <v>157</v>
      </c>
    </row>
    <row r="3094" spans="1:21" hidden="1" x14ac:dyDescent="0.45">
      <c r="A3094" t="str">
        <f t="shared" si="59"/>
        <v>YAG5EUL8F+MBusiness and managementSouth East</v>
      </c>
      <c r="B3094" t="s">
        <v>116</v>
      </c>
      <c r="C3094" t="s">
        <v>140</v>
      </c>
      <c r="D3094">
        <v>5</v>
      </c>
      <c r="E3094" t="s">
        <v>137</v>
      </c>
      <c r="F3094" t="s">
        <v>139</v>
      </c>
      <c r="G3094" t="s">
        <v>138</v>
      </c>
      <c r="H3094" t="s">
        <v>97</v>
      </c>
      <c r="I3094" t="s">
        <v>154</v>
      </c>
      <c r="J3094">
        <v>10</v>
      </c>
      <c r="K3094">
        <v>0</v>
      </c>
      <c r="L3094">
        <v>10</v>
      </c>
      <c r="M3094">
        <v>31.9</v>
      </c>
      <c r="N3094">
        <v>0</v>
      </c>
      <c r="O3094">
        <v>54.5</v>
      </c>
      <c r="P3094">
        <v>68.099999999999994</v>
      </c>
      <c r="Q3094">
        <v>68.099999999999994</v>
      </c>
      <c r="R3094" t="s">
        <v>161</v>
      </c>
      <c r="S3094" t="s">
        <v>161</v>
      </c>
      <c r="T3094" t="s">
        <v>161</v>
      </c>
      <c r="U3094" t="s">
        <v>161</v>
      </c>
    </row>
    <row r="3095" spans="1:21" hidden="1" x14ac:dyDescent="0.45">
      <c r="A3095" t="str">
        <f t="shared" si="59"/>
        <v>YAG5EUL8F+MBusiness and managementUnknown</v>
      </c>
      <c r="B3095" t="s">
        <v>116</v>
      </c>
      <c r="C3095" t="s">
        <v>140</v>
      </c>
      <c r="D3095">
        <v>5</v>
      </c>
      <c r="E3095" t="s">
        <v>137</v>
      </c>
      <c r="F3095" t="s">
        <v>139</v>
      </c>
      <c r="G3095" t="s">
        <v>138</v>
      </c>
      <c r="H3095" t="s">
        <v>97</v>
      </c>
      <c r="I3095" t="s">
        <v>156</v>
      </c>
      <c r="J3095" t="s">
        <v>161</v>
      </c>
      <c r="K3095" t="s">
        <v>161</v>
      </c>
      <c r="L3095" t="s">
        <v>161</v>
      </c>
      <c r="M3095" t="s">
        <v>161</v>
      </c>
      <c r="N3095" t="s">
        <v>161</v>
      </c>
      <c r="O3095" t="s">
        <v>161</v>
      </c>
      <c r="P3095" t="s">
        <v>161</v>
      </c>
      <c r="Q3095" t="s">
        <v>161</v>
      </c>
      <c r="R3095" t="s">
        <v>161</v>
      </c>
      <c r="S3095" t="s">
        <v>161</v>
      </c>
      <c r="T3095" t="s">
        <v>161</v>
      </c>
      <c r="U3095" t="s">
        <v>161</v>
      </c>
    </row>
    <row r="3096" spans="1:21" hidden="1" x14ac:dyDescent="0.45">
      <c r="A3096" t="str">
        <f t="shared" si="59"/>
        <v>YAG5EUL8F+MBusiness and managementWest Midlands</v>
      </c>
      <c r="B3096" t="s">
        <v>116</v>
      </c>
      <c r="C3096" t="s">
        <v>140</v>
      </c>
      <c r="D3096">
        <v>5</v>
      </c>
      <c r="E3096" t="s">
        <v>137</v>
      </c>
      <c r="F3096" t="s">
        <v>139</v>
      </c>
      <c r="G3096" t="s">
        <v>138</v>
      </c>
      <c r="H3096" t="s">
        <v>97</v>
      </c>
      <c r="I3096" t="s">
        <v>159</v>
      </c>
      <c r="J3096">
        <v>5</v>
      </c>
      <c r="K3096">
        <v>0</v>
      </c>
      <c r="L3096">
        <v>5</v>
      </c>
      <c r="M3096">
        <v>50</v>
      </c>
      <c r="N3096">
        <v>0</v>
      </c>
      <c r="O3096">
        <v>50</v>
      </c>
      <c r="P3096">
        <v>50</v>
      </c>
      <c r="Q3096">
        <v>50</v>
      </c>
      <c r="R3096" t="s">
        <v>161</v>
      </c>
      <c r="S3096" t="s">
        <v>161</v>
      </c>
      <c r="T3096" t="s">
        <v>161</v>
      </c>
      <c r="U3096" t="s">
        <v>161</v>
      </c>
    </row>
    <row r="3097" spans="1:21" hidden="1" x14ac:dyDescent="0.45">
      <c r="A3097" t="str">
        <f t="shared" si="59"/>
        <v>YAG5EUL8F+MBusiness and managementYorkshire and The Humber</v>
      </c>
      <c r="B3097" t="s">
        <v>116</v>
      </c>
      <c r="C3097" t="s">
        <v>140</v>
      </c>
      <c r="D3097">
        <v>5</v>
      </c>
      <c r="E3097" t="s">
        <v>137</v>
      </c>
      <c r="F3097" t="s">
        <v>139</v>
      </c>
      <c r="G3097" t="s">
        <v>138</v>
      </c>
      <c r="H3097" t="s">
        <v>97</v>
      </c>
      <c r="I3097" t="s">
        <v>160</v>
      </c>
      <c r="J3097">
        <v>5</v>
      </c>
      <c r="K3097">
        <v>0</v>
      </c>
      <c r="L3097">
        <v>5</v>
      </c>
      <c r="M3097">
        <v>66.7</v>
      </c>
      <c r="N3097">
        <v>0</v>
      </c>
      <c r="O3097">
        <v>33.299999999999997</v>
      </c>
      <c r="P3097">
        <v>33.299999999999997</v>
      </c>
      <c r="Q3097">
        <v>33.299999999999997</v>
      </c>
      <c r="R3097" t="s">
        <v>161</v>
      </c>
      <c r="S3097" t="s">
        <v>161</v>
      </c>
      <c r="T3097" t="s">
        <v>161</v>
      </c>
      <c r="U3097" t="s">
        <v>161</v>
      </c>
    </row>
    <row r="3098" spans="1:21" hidden="1" x14ac:dyDescent="0.45">
      <c r="A3098" t="str">
        <f t="shared" si="59"/>
        <v>YAG5EUL8F+MBusiness and managementNA</v>
      </c>
      <c r="B3098" t="s">
        <v>116</v>
      </c>
      <c r="C3098" t="s">
        <v>140</v>
      </c>
      <c r="D3098">
        <v>5</v>
      </c>
      <c r="E3098" t="s">
        <v>137</v>
      </c>
      <c r="F3098" t="s">
        <v>139</v>
      </c>
      <c r="G3098" t="s">
        <v>138</v>
      </c>
      <c r="H3098" t="s">
        <v>97</v>
      </c>
      <c r="I3098" t="s">
        <v>157</v>
      </c>
      <c r="J3098">
        <v>45</v>
      </c>
      <c r="K3098">
        <v>97.7</v>
      </c>
      <c r="L3098" t="s">
        <v>161</v>
      </c>
      <c r="M3098" t="s">
        <v>161</v>
      </c>
      <c r="N3098" t="s">
        <v>161</v>
      </c>
      <c r="O3098" t="s">
        <v>161</v>
      </c>
      <c r="P3098" t="s">
        <v>161</v>
      </c>
      <c r="Q3098" t="s">
        <v>161</v>
      </c>
      <c r="R3098" t="s">
        <v>157</v>
      </c>
      <c r="S3098" t="s">
        <v>157</v>
      </c>
      <c r="T3098" t="s">
        <v>157</v>
      </c>
      <c r="U3098" t="s">
        <v>157</v>
      </c>
    </row>
    <row r="3099" spans="1:21" hidden="1" x14ac:dyDescent="0.45">
      <c r="A3099" t="str">
        <f t="shared" si="59"/>
        <v>YAG3EUL7F+MBusiness and managementAbroad</v>
      </c>
      <c r="B3099" t="s">
        <v>116</v>
      </c>
      <c r="C3099" t="s">
        <v>141</v>
      </c>
      <c r="D3099">
        <v>3</v>
      </c>
      <c r="E3099" t="s">
        <v>137</v>
      </c>
      <c r="F3099" t="s">
        <v>145</v>
      </c>
      <c r="G3099" t="s">
        <v>138</v>
      </c>
      <c r="H3099" t="s">
        <v>97</v>
      </c>
      <c r="I3099" t="s">
        <v>146</v>
      </c>
      <c r="J3099">
        <v>215</v>
      </c>
      <c r="K3099">
        <v>0</v>
      </c>
      <c r="L3099">
        <v>215</v>
      </c>
      <c r="M3099">
        <v>84.1</v>
      </c>
      <c r="N3099">
        <v>8.6999999999999993</v>
      </c>
      <c r="O3099">
        <v>6.7</v>
      </c>
      <c r="P3099">
        <v>6.7</v>
      </c>
      <c r="Q3099">
        <v>7.2</v>
      </c>
      <c r="R3099" t="s">
        <v>161</v>
      </c>
      <c r="S3099" t="s">
        <v>161</v>
      </c>
      <c r="T3099" t="s">
        <v>161</v>
      </c>
      <c r="U3099" t="s">
        <v>161</v>
      </c>
    </row>
    <row r="3100" spans="1:21" hidden="1" x14ac:dyDescent="0.45">
      <c r="A3100" t="str">
        <f t="shared" si="59"/>
        <v>YAG3EUL7F+MBusiness and managementEast Midlands</v>
      </c>
      <c r="B3100" t="s">
        <v>116</v>
      </c>
      <c r="C3100" t="s">
        <v>141</v>
      </c>
      <c r="D3100">
        <v>3</v>
      </c>
      <c r="E3100" t="s">
        <v>137</v>
      </c>
      <c r="F3100" t="s">
        <v>145</v>
      </c>
      <c r="G3100" t="s">
        <v>138</v>
      </c>
      <c r="H3100" t="s">
        <v>97</v>
      </c>
      <c r="I3100" t="s">
        <v>147</v>
      </c>
      <c r="J3100">
        <v>55</v>
      </c>
      <c r="K3100">
        <v>0</v>
      </c>
      <c r="L3100">
        <v>55</v>
      </c>
      <c r="M3100">
        <v>58.4</v>
      </c>
      <c r="N3100">
        <v>4</v>
      </c>
      <c r="O3100">
        <v>33.700000000000003</v>
      </c>
      <c r="P3100">
        <v>37.6</v>
      </c>
      <c r="Q3100">
        <v>37.6</v>
      </c>
      <c r="R3100">
        <v>20</v>
      </c>
      <c r="S3100">
        <v>25200</v>
      </c>
      <c r="T3100">
        <v>29600</v>
      </c>
      <c r="U3100">
        <v>36900</v>
      </c>
    </row>
    <row r="3101" spans="1:21" hidden="1" x14ac:dyDescent="0.45">
      <c r="A3101" t="str">
        <f t="shared" si="59"/>
        <v>YAG3EUL7F+MBusiness and managementEast of England</v>
      </c>
      <c r="B3101" t="s">
        <v>116</v>
      </c>
      <c r="C3101" t="s">
        <v>141</v>
      </c>
      <c r="D3101">
        <v>3</v>
      </c>
      <c r="E3101" t="s">
        <v>137</v>
      </c>
      <c r="F3101" t="s">
        <v>145</v>
      </c>
      <c r="G3101" t="s">
        <v>138</v>
      </c>
      <c r="H3101" t="s">
        <v>97</v>
      </c>
      <c r="I3101" t="s">
        <v>148</v>
      </c>
      <c r="J3101">
        <v>80</v>
      </c>
      <c r="K3101">
        <v>0</v>
      </c>
      <c r="L3101">
        <v>80</v>
      </c>
      <c r="M3101">
        <v>34.6</v>
      </c>
      <c r="N3101">
        <v>7.8</v>
      </c>
      <c r="O3101">
        <v>51.7</v>
      </c>
      <c r="P3101">
        <v>57.2</v>
      </c>
      <c r="Q3101">
        <v>57.6</v>
      </c>
      <c r="R3101">
        <v>40</v>
      </c>
      <c r="S3101">
        <v>20400</v>
      </c>
      <c r="T3101">
        <v>30700</v>
      </c>
      <c r="U3101">
        <v>45600</v>
      </c>
    </row>
    <row r="3102" spans="1:21" hidden="1" x14ac:dyDescent="0.45">
      <c r="A3102" t="str">
        <f t="shared" si="59"/>
        <v>YAG3EUL7F+MBusiness and managementLondon</v>
      </c>
      <c r="B3102" t="s">
        <v>116</v>
      </c>
      <c r="C3102" t="s">
        <v>141</v>
      </c>
      <c r="D3102">
        <v>3</v>
      </c>
      <c r="E3102" t="s">
        <v>137</v>
      </c>
      <c r="F3102" t="s">
        <v>145</v>
      </c>
      <c r="G3102" t="s">
        <v>138</v>
      </c>
      <c r="H3102" t="s">
        <v>97</v>
      </c>
      <c r="I3102" t="s">
        <v>149</v>
      </c>
      <c r="J3102">
        <v>1065</v>
      </c>
      <c r="K3102">
        <v>0</v>
      </c>
      <c r="L3102">
        <v>1065</v>
      </c>
      <c r="M3102">
        <v>31</v>
      </c>
      <c r="N3102">
        <v>8.4</v>
      </c>
      <c r="O3102">
        <v>58.7</v>
      </c>
      <c r="P3102">
        <v>60.2</v>
      </c>
      <c r="Q3102">
        <v>60.6</v>
      </c>
      <c r="R3102">
        <v>605</v>
      </c>
      <c r="S3102">
        <v>32800</v>
      </c>
      <c r="T3102">
        <v>45700</v>
      </c>
      <c r="U3102">
        <v>64200</v>
      </c>
    </row>
    <row r="3103" spans="1:21" hidden="1" x14ac:dyDescent="0.45">
      <c r="A3103" t="str">
        <f t="shared" si="59"/>
        <v>YAG3EUL7F+MBusiness and managementNorth East</v>
      </c>
      <c r="B3103" t="s">
        <v>116</v>
      </c>
      <c r="C3103" t="s">
        <v>141</v>
      </c>
      <c r="D3103">
        <v>3</v>
      </c>
      <c r="E3103" t="s">
        <v>137</v>
      </c>
      <c r="F3103" t="s">
        <v>145</v>
      </c>
      <c r="G3103" t="s">
        <v>138</v>
      </c>
      <c r="H3103" t="s">
        <v>97</v>
      </c>
      <c r="I3103" t="s">
        <v>150</v>
      </c>
      <c r="J3103">
        <v>25</v>
      </c>
      <c r="K3103">
        <v>0</v>
      </c>
      <c r="L3103">
        <v>25</v>
      </c>
      <c r="M3103">
        <v>55.7</v>
      </c>
      <c r="N3103">
        <v>8</v>
      </c>
      <c r="O3103">
        <v>36.299999999999997</v>
      </c>
      <c r="P3103">
        <v>36.299999999999997</v>
      </c>
      <c r="Q3103">
        <v>36.299999999999997</v>
      </c>
      <c r="R3103" t="s">
        <v>161</v>
      </c>
      <c r="S3103" t="s">
        <v>161</v>
      </c>
      <c r="T3103" t="s">
        <v>161</v>
      </c>
      <c r="U3103" t="s">
        <v>161</v>
      </c>
    </row>
    <row r="3104" spans="1:21" hidden="1" x14ac:dyDescent="0.45">
      <c r="A3104" t="str">
        <f t="shared" si="59"/>
        <v>YAG3EUL7F+MBusiness and managementNorth West</v>
      </c>
      <c r="B3104" t="s">
        <v>116</v>
      </c>
      <c r="C3104" t="s">
        <v>141</v>
      </c>
      <c r="D3104">
        <v>3</v>
      </c>
      <c r="E3104" t="s">
        <v>137</v>
      </c>
      <c r="F3104" t="s">
        <v>145</v>
      </c>
      <c r="G3104" t="s">
        <v>138</v>
      </c>
      <c r="H3104" t="s">
        <v>97</v>
      </c>
      <c r="I3104" t="s">
        <v>151</v>
      </c>
      <c r="J3104">
        <v>95</v>
      </c>
      <c r="K3104">
        <v>0</v>
      </c>
      <c r="L3104">
        <v>95</v>
      </c>
      <c r="M3104">
        <v>44.8</v>
      </c>
      <c r="N3104">
        <v>5.0999999999999996</v>
      </c>
      <c r="O3104">
        <v>46.8</v>
      </c>
      <c r="P3104">
        <v>48.4</v>
      </c>
      <c r="Q3104">
        <v>50</v>
      </c>
      <c r="R3104">
        <v>45</v>
      </c>
      <c r="S3104">
        <v>19000</v>
      </c>
      <c r="T3104">
        <v>26600</v>
      </c>
      <c r="U3104">
        <v>33200</v>
      </c>
    </row>
    <row r="3105" spans="1:21" hidden="1" x14ac:dyDescent="0.45">
      <c r="A3105" t="str">
        <f t="shared" si="59"/>
        <v>YAG3EUL7F+MBusiness and managementNorthern Ireland</v>
      </c>
      <c r="B3105" t="s">
        <v>116</v>
      </c>
      <c r="C3105" t="s">
        <v>141</v>
      </c>
      <c r="D3105">
        <v>3</v>
      </c>
      <c r="E3105" t="s">
        <v>137</v>
      </c>
      <c r="F3105" t="s">
        <v>145</v>
      </c>
      <c r="G3105" t="s">
        <v>138</v>
      </c>
      <c r="H3105" t="s">
        <v>97</v>
      </c>
      <c r="I3105" t="s">
        <v>152</v>
      </c>
      <c r="J3105">
        <v>5</v>
      </c>
      <c r="K3105">
        <v>0</v>
      </c>
      <c r="L3105">
        <v>5</v>
      </c>
      <c r="M3105">
        <v>33.299999999999997</v>
      </c>
      <c r="N3105">
        <v>0</v>
      </c>
      <c r="O3105">
        <v>66.7</v>
      </c>
      <c r="P3105">
        <v>66.7</v>
      </c>
      <c r="Q3105">
        <v>66.7</v>
      </c>
      <c r="R3105" t="s">
        <v>161</v>
      </c>
      <c r="S3105" t="s">
        <v>161</v>
      </c>
      <c r="T3105" t="s">
        <v>161</v>
      </c>
      <c r="U3105" t="s">
        <v>161</v>
      </c>
    </row>
    <row r="3106" spans="1:21" hidden="1" x14ac:dyDescent="0.45">
      <c r="A3106" t="str">
        <f t="shared" si="59"/>
        <v>YAG3EUL7F+MBusiness and managementScotland</v>
      </c>
      <c r="B3106" t="s">
        <v>116</v>
      </c>
      <c r="C3106" t="s">
        <v>141</v>
      </c>
      <c r="D3106">
        <v>3</v>
      </c>
      <c r="E3106" t="s">
        <v>137</v>
      </c>
      <c r="F3106" t="s">
        <v>145</v>
      </c>
      <c r="G3106" t="s">
        <v>138</v>
      </c>
      <c r="H3106" t="s">
        <v>97</v>
      </c>
      <c r="I3106" t="s">
        <v>153</v>
      </c>
      <c r="J3106">
        <v>15</v>
      </c>
      <c r="K3106">
        <v>0</v>
      </c>
      <c r="L3106">
        <v>15</v>
      </c>
      <c r="M3106">
        <v>35.700000000000003</v>
      </c>
      <c r="N3106">
        <v>21.4</v>
      </c>
      <c r="O3106">
        <v>42.9</v>
      </c>
      <c r="P3106">
        <v>42.9</v>
      </c>
      <c r="Q3106">
        <v>42.9</v>
      </c>
      <c r="R3106" t="s">
        <v>161</v>
      </c>
      <c r="S3106" t="s">
        <v>161</v>
      </c>
      <c r="T3106" t="s">
        <v>161</v>
      </c>
      <c r="U3106" t="s">
        <v>161</v>
      </c>
    </row>
    <row r="3107" spans="1:21" hidden="1" x14ac:dyDescent="0.45">
      <c r="A3107" t="str">
        <f t="shared" si="59"/>
        <v>YAG3EUL7F+MBusiness and managementSouth East</v>
      </c>
      <c r="B3107" t="s">
        <v>116</v>
      </c>
      <c r="C3107" t="s">
        <v>141</v>
      </c>
      <c r="D3107">
        <v>3</v>
      </c>
      <c r="E3107" t="s">
        <v>137</v>
      </c>
      <c r="F3107" t="s">
        <v>145</v>
      </c>
      <c r="G3107" t="s">
        <v>138</v>
      </c>
      <c r="H3107" t="s">
        <v>97</v>
      </c>
      <c r="I3107" t="s">
        <v>154</v>
      </c>
      <c r="J3107">
        <v>155</v>
      </c>
      <c r="K3107">
        <v>0</v>
      </c>
      <c r="L3107">
        <v>155</v>
      </c>
      <c r="M3107">
        <v>42.3</v>
      </c>
      <c r="N3107">
        <v>9.1999999999999993</v>
      </c>
      <c r="O3107">
        <v>42.3</v>
      </c>
      <c r="P3107">
        <v>47.5</v>
      </c>
      <c r="Q3107">
        <v>48.5</v>
      </c>
      <c r="R3107">
        <v>65</v>
      </c>
      <c r="S3107">
        <v>25200</v>
      </c>
      <c r="T3107">
        <v>34300</v>
      </c>
      <c r="U3107">
        <v>49300</v>
      </c>
    </row>
    <row r="3108" spans="1:21" hidden="1" x14ac:dyDescent="0.45">
      <c r="A3108" t="str">
        <f t="shared" si="59"/>
        <v>YAG3EUL7F+MBusiness and managementSouth West</v>
      </c>
      <c r="B3108" t="s">
        <v>116</v>
      </c>
      <c r="C3108" t="s">
        <v>141</v>
      </c>
      <c r="D3108">
        <v>3</v>
      </c>
      <c r="E3108" t="s">
        <v>137</v>
      </c>
      <c r="F3108" t="s">
        <v>145</v>
      </c>
      <c r="G3108" t="s">
        <v>138</v>
      </c>
      <c r="H3108" t="s">
        <v>97</v>
      </c>
      <c r="I3108" t="s">
        <v>155</v>
      </c>
      <c r="J3108">
        <v>60</v>
      </c>
      <c r="K3108">
        <v>0</v>
      </c>
      <c r="L3108">
        <v>60</v>
      </c>
      <c r="M3108">
        <v>43.5</v>
      </c>
      <c r="N3108">
        <v>2.6</v>
      </c>
      <c r="O3108">
        <v>50.4</v>
      </c>
      <c r="P3108">
        <v>52.2</v>
      </c>
      <c r="Q3108">
        <v>53.9</v>
      </c>
      <c r="R3108">
        <v>30</v>
      </c>
      <c r="S3108">
        <v>16100</v>
      </c>
      <c r="T3108">
        <v>29600</v>
      </c>
      <c r="U3108">
        <v>36500</v>
      </c>
    </row>
    <row r="3109" spans="1:21" hidden="1" x14ac:dyDescent="0.45">
      <c r="A3109" t="str">
        <f t="shared" si="59"/>
        <v>YAG3EUL7F+MBusiness and managementWales</v>
      </c>
      <c r="B3109" t="s">
        <v>116</v>
      </c>
      <c r="C3109" t="s">
        <v>141</v>
      </c>
      <c r="D3109">
        <v>3</v>
      </c>
      <c r="E3109" t="s">
        <v>137</v>
      </c>
      <c r="F3109" t="s">
        <v>145</v>
      </c>
      <c r="G3109" t="s">
        <v>138</v>
      </c>
      <c r="H3109" t="s">
        <v>97</v>
      </c>
      <c r="I3109" t="s">
        <v>158</v>
      </c>
      <c r="J3109">
        <v>5</v>
      </c>
      <c r="K3109">
        <v>0</v>
      </c>
      <c r="L3109">
        <v>5</v>
      </c>
      <c r="M3109">
        <v>22.2</v>
      </c>
      <c r="N3109">
        <v>0</v>
      </c>
      <c r="O3109">
        <v>77.8</v>
      </c>
      <c r="P3109">
        <v>77.8</v>
      </c>
      <c r="Q3109">
        <v>77.8</v>
      </c>
      <c r="R3109" t="s">
        <v>161</v>
      </c>
      <c r="S3109" t="s">
        <v>161</v>
      </c>
      <c r="T3109" t="s">
        <v>161</v>
      </c>
      <c r="U3109" t="s">
        <v>161</v>
      </c>
    </row>
    <row r="3110" spans="1:21" hidden="1" x14ac:dyDescent="0.45">
      <c r="A3110" t="str">
        <f t="shared" si="59"/>
        <v>YAG3EUL7F+MBusiness and managementWest Midlands</v>
      </c>
      <c r="B3110" t="s">
        <v>116</v>
      </c>
      <c r="C3110" t="s">
        <v>141</v>
      </c>
      <c r="D3110">
        <v>3</v>
      </c>
      <c r="E3110" t="s">
        <v>137</v>
      </c>
      <c r="F3110" t="s">
        <v>145</v>
      </c>
      <c r="G3110" t="s">
        <v>138</v>
      </c>
      <c r="H3110" t="s">
        <v>97</v>
      </c>
      <c r="I3110" t="s">
        <v>159</v>
      </c>
      <c r="J3110">
        <v>95</v>
      </c>
      <c r="K3110">
        <v>0</v>
      </c>
      <c r="L3110">
        <v>95</v>
      </c>
      <c r="M3110">
        <v>43.5</v>
      </c>
      <c r="N3110">
        <v>6.4</v>
      </c>
      <c r="O3110">
        <v>42.8</v>
      </c>
      <c r="P3110">
        <v>49.8</v>
      </c>
      <c r="Q3110">
        <v>50.1</v>
      </c>
      <c r="R3110">
        <v>45</v>
      </c>
      <c r="S3110">
        <v>19700</v>
      </c>
      <c r="T3110">
        <v>29200</v>
      </c>
      <c r="U3110">
        <v>37200</v>
      </c>
    </row>
    <row r="3111" spans="1:21" hidden="1" x14ac:dyDescent="0.45">
      <c r="A3111" t="str">
        <f t="shared" si="59"/>
        <v>YAG3EUL7F+MBusiness and managementYorkshire and The Humber</v>
      </c>
      <c r="B3111" t="s">
        <v>116</v>
      </c>
      <c r="C3111" t="s">
        <v>141</v>
      </c>
      <c r="D3111">
        <v>3</v>
      </c>
      <c r="E3111" t="s">
        <v>137</v>
      </c>
      <c r="F3111" t="s">
        <v>145</v>
      </c>
      <c r="G3111" t="s">
        <v>138</v>
      </c>
      <c r="H3111" t="s">
        <v>97</v>
      </c>
      <c r="I3111" t="s">
        <v>160</v>
      </c>
      <c r="J3111">
        <v>90</v>
      </c>
      <c r="K3111">
        <v>0</v>
      </c>
      <c r="L3111">
        <v>90</v>
      </c>
      <c r="M3111">
        <v>57.4</v>
      </c>
      <c r="N3111">
        <v>1.6</v>
      </c>
      <c r="O3111">
        <v>33.1</v>
      </c>
      <c r="P3111">
        <v>40.1</v>
      </c>
      <c r="Q3111">
        <v>41.1</v>
      </c>
      <c r="R3111">
        <v>30</v>
      </c>
      <c r="S3111">
        <v>21200</v>
      </c>
      <c r="T3111">
        <v>24800</v>
      </c>
      <c r="U3111">
        <v>29200</v>
      </c>
    </row>
    <row r="3112" spans="1:21" hidden="1" x14ac:dyDescent="0.45">
      <c r="A3112" t="str">
        <f t="shared" si="59"/>
        <v>YAG3EUL7F+MBusiness and managementNA</v>
      </c>
      <c r="B3112" t="s">
        <v>116</v>
      </c>
      <c r="C3112" t="s">
        <v>141</v>
      </c>
      <c r="D3112">
        <v>3</v>
      </c>
      <c r="E3112" t="s">
        <v>137</v>
      </c>
      <c r="F3112" t="s">
        <v>145</v>
      </c>
      <c r="G3112" t="s">
        <v>138</v>
      </c>
      <c r="H3112" t="s">
        <v>97</v>
      </c>
      <c r="I3112" t="s">
        <v>157</v>
      </c>
      <c r="J3112">
        <v>1900</v>
      </c>
      <c r="K3112">
        <v>98.4</v>
      </c>
      <c r="L3112">
        <v>35</v>
      </c>
      <c r="M3112">
        <v>0.1</v>
      </c>
      <c r="N3112">
        <v>0.3</v>
      </c>
      <c r="O3112">
        <v>0</v>
      </c>
      <c r="P3112">
        <v>0.1</v>
      </c>
      <c r="Q3112">
        <v>1.2</v>
      </c>
      <c r="R3112" t="s">
        <v>157</v>
      </c>
      <c r="S3112" t="s">
        <v>157</v>
      </c>
      <c r="T3112" t="s">
        <v>157</v>
      </c>
      <c r="U3112" t="s">
        <v>157</v>
      </c>
    </row>
    <row r="3113" spans="1:21" hidden="1" x14ac:dyDescent="0.45">
      <c r="A3113" t="str">
        <f t="shared" si="59"/>
        <v>YAG3EUL8F+MBusiness and managementAbroad</v>
      </c>
      <c r="B3113" t="s">
        <v>116</v>
      </c>
      <c r="C3113" t="s">
        <v>141</v>
      </c>
      <c r="D3113">
        <v>3</v>
      </c>
      <c r="E3113" t="s">
        <v>137</v>
      </c>
      <c r="F3113" t="s">
        <v>139</v>
      </c>
      <c r="G3113" t="s">
        <v>138</v>
      </c>
      <c r="H3113" t="s">
        <v>97</v>
      </c>
      <c r="I3113" t="s">
        <v>146</v>
      </c>
      <c r="J3113">
        <v>20</v>
      </c>
      <c r="K3113">
        <v>0</v>
      </c>
      <c r="L3113">
        <v>20</v>
      </c>
      <c r="M3113">
        <v>62.5</v>
      </c>
      <c r="N3113">
        <v>18.8</v>
      </c>
      <c r="O3113">
        <v>18.8</v>
      </c>
      <c r="P3113">
        <v>18.8</v>
      </c>
      <c r="Q3113">
        <v>18.8</v>
      </c>
      <c r="R3113" t="s">
        <v>161</v>
      </c>
      <c r="S3113" t="s">
        <v>161</v>
      </c>
      <c r="T3113" t="s">
        <v>161</v>
      </c>
      <c r="U3113" t="s">
        <v>161</v>
      </c>
    </row>
    <row r="3114" spans="1:21" hidden="1" x14ac:dyDescent="0.45">
      <c r="A3114" t="str">
        <f t="shared" si="59"/>
        <v>YAG3EUL8F+MBusiness and managementEast Midlands</v>
      </c>
      <c r="B3114" t="s">
        <v>116</v>
      </c>
      <c r="C3114" t="s">
        <v>141</v>
      </c>
      <c r="D3114">
        <v>3</v>
      </c>
      <c r="E3114" t="s">
        <v>137</v>
      </c>
      <c r="F3114" t="s">
        <v>139</v>
      </c>
      <c r="G3114" t="s">
        <v>138</v>
      </c>
      <c r="H3114" t="s">
        <v>97</v>
      </c>
      <c r="I3114" t="s">
        <v>147</v>
      </c>
      <c r="J3114" t="s">
        <v>161</v>
      </c>
      <c r="K3114" t="s">
        <v>161</v>
      </c>
      <c r="L3114" t="s">
        <v>161</v>
      </c>
      <c r="M3114" t="s">
        <v>161</v>
      </c>
      <c r="N3114" t="s">
        <v>161</v>
      </c>
      <c r="O3114" t="s">
        <v>161</v>
      </c>
      <c r="P3114" t="s">
        <v>161</v>
      </c>
      <c r="Q3114" t="s">
        <v>161</v>
      </c>
      <c r="R3114" t="s">
        <v>161</v>
      </c>
      <c r="S3114" t="s">
        <v>161</v>
      </c>
      <c r="T3114" t="s">
        <v>161</v>
      </c>
      <c r="U3114" t="s">
        <v>161</v>
      </c>
    </row>
    <row r="3115" spans="1:21" hidden="1" x14ac:dyDescent="0.45">
      <c r="A3115" t="str">
        <f t="shared" si="59"/>
        <v>YAG3EUL8F+MBusiness and managementEast of England</v>
      </c>
      <c r="B3115" t="s">
        <v>116</v>
      </c>
      <c r="C3115" t="s">
        <v>141</v>
      </c>
      <c r="D3115">
        <v>3</v>
      </c>
      <c r="E3115" t="s">
        <v>137</v>
      </c>
      <c r="F3115" t="s">
        <v>139</v>
      </c>
      <c r="G3115" t="s">
        <v>138</v>
      </c>
      <c r="H3115" t="s">
        <v>97</v>
      </c>
      <c r="I3115" t="s">
        <v>148</v>
      </c>
      <c r="J3115">
        <v>10</v>
      </c>
      <c r="K3115">
        <v>0</v>
      </c>
      <c r="L3115">
        <v>10</v>
      </c>
      <c r="M3115">
        <v>25</v>
      </c>
      <c r="N3115">
        <v>0</v>
      </c>
      <c r="O3115">
        <v>62.5</v>
      </c>
      <c r="P3115">
        <v>75</v>
      </c>
      <c r="Q3115">
        <v>75</v>
      </c>
      <c r="R3115" t="s">
        <v>161</v>
      </c>
      <c r="S3115" t="s">
        <v>161</v>
      </c>
      <c r="T3115" t="s">
        <v>161</v>
      </c>
      <c r="U3115" t="s">
        <v>161</v>
      </c>
    </row>
    <row r="3116" spans="1:21" hidden="1" x14ac:dyDescent="0.45">
      <c r="A3116" t="str">
        <f t="shared" si="59"/>
        <v>YAG3EUL8F+MBusiness and managementLondon</v>
      </c>
      <c r="B3116" t="s">
        <v>116</v>
      </c>
      <c r="C3116" t="s">
        <v>141</v>
      </c>
      <c r="D3116">
        <v>3</v>
      </c>
      <c r="E3116" t="s">
        <v>137</v>
      </c>
      <c r="F3116" t="s">
        <v>139</v>
      </c>
      <c r="G3116" t="s">
        <v>138</v>
      </c>
      <c r="H3116" t="s">
        <v>97</v>
      </c>
      <c r="I3116" t="s">
        <v>149</v>
      </c>
      <c r="J3116">
        <v>25</v>
      </c>
      <c r="K3116">
        <v>0</v>
      </c>
      <c r="L3116">
        <v>25</v>
      </c>
      <c r="M3116">
        <v>27.3</v>
      </c>
      <c r="N3116">
        <v>9.1</v>
      </c>
      <c r="O3116">
        <v>59.1</v>
      </c>
      <c r="P3116">
        <v>63.6</v>
      </c>
      <c r="Q3116">
        <v>63.6</v>
      </c>
      <c r="R3116">
        <v>15</v>
      </c>
      <c r="S3116">
        <v>37600</v>
      </c>
      <c r="T3116">
        <v>48000</v>
      </c>
      <c r="U3116">
        <v>57600</v>
      </c>
    </row>
    <row r="3117" spans="1:21" hidden="1" x14ac:dyDescent="0.45">
      <c r="A3117" t="str">
        <f t="shared" si="59"/>
        <v>YAG3EUL8F+MBusiness and managementNorth East</v>
      </c>
      <c r="B3117" t="s">
        <v>116</v>
      </c>
      <c r="C3117" t="s">
        <v>141</v>
      </c>
      <c r="D3117">
        <v>3</v>
      </c>
      <c r="E3117" t="s">
        <v>137</v>
      </c>
      <c r="F3117" t="s">
        <v>139</v>
      </c>
      <c r="G3117" t="s">
        <v>138</v>
      </c>
      <c r="H3117" t="s">
        <v>97</v>
      </c>
      <c r="I3117" t="s">
        <v>150</v>
      </c>
      <c r="J3117">
        <v>5</v>
      </c>
      <c r="K3117">
        <v>0</v>
      </c>
      <c r="L3117">
        <v>5</v>
      </c>
      <c r="M3117">
        <v>66.7</v>
      </c>
      <c r="N3117">
        <v>0</v>
      </c>
      <c r="O3117">
        <v>33.299999999999997</v>
      </c>
      <c r="P3117">
        <v>33.299999999999997</v>
      </c>
      <c r="Q3117">
        <v>33.299999999999997</v>
      </c>
      <c r="R3117" t="s">
        <v>161</v>
      </c>
      <c r="S3117" t="s">
        <v>161</v>
      </c>
      <c r="T3117" t="s">
        <v>161</v>
      </c>
      <c r="U3117" t="s">
        <v>161</v>
      </c>
    </row>
    <row r="3118" spans="1:21" hidden="1" x14ac:dyDescent="0.45">
      <c r="A3118" t="str">
        <f t="shared" si="59"/>
        <v>YAG3EUL8F+MBusiness and managementNorth West</v>
      </c>
      <c r="B3118" t="s">
        <v>116</v>
      </c>
      <c r="C3118" t="s">
        <v>141</v>
      </c>
      <c r="D3118">
        <v>3</v>
      </c>
      <c r="E3118" t="s">
        <v>137</v>
      </c>
      <c r="F3118" t="s">
        <v>139</v>
      </c>
      <c r="G3118" t="s">
        <v>138</v>
      </c>
      <c r="H3118" t="s">
        <v>97</v>
      </c>
      <c r="I3118" t="s">
        <v>151</v>
      </c>
      <c r="J3118">
        <v>10</v>
      </c>
      <c r="K3118">
        <v>0</v>
      </c>
      <c r="L3118">
        <v>10</v>
      </c>
      <c r="M3118">
        <v>25</v>
      </c>
      <c r="N3118">
        <v>12.5</v>
      </c>
      <c r="O3118">
        <v>62.5</v>
      </c>
      <c r="P3118">
        <v>62.5</v>
      </c>
      <c r="Q3118">
        <v>62.5</v>
      </c>
      <c r="R3118" t="s">
        <v>161</v>
      </c>
      <c r="S3118" t="s">
        <v>161</v>
      </c>
      <c r="T3118" t="s">
        <v>161</v>
      </c>
      <c r="U3118" t="s">
        <v>161</v>
      </c>
    </row>
    <row r="3119" spans="1:21" hidden="1" x14ac:dyDescent="0.45">
      <c r="A3119" t="str">
        <f t="shared" si="59"/>
        <v>YAG3EUL8F+MBusiness and managementNorthern Ireland</v>
      </c>
      <c r="B3119" t="s">
        <v>116</v>
      </c>
      <c r="C3119" t="s">
        <v>141</v>
      </c>
      <c r="D3119">
        <v>3</v>
      </c>
      <c r="E3119" t="s">
        <v>137</v>
      </c>
      <c r="F3119" t="s">
        <v>139</v>
      </c>
      <c r="G3119" t="s">
        <v>138</v>
      </c>
      <c r="H3119" t="s">
        <v>97</v>
      </c>
      <c r="I3119" t="s">
        <v>152</v>
      </c>
      <c r="J3119" t="s">
        <v>161</v>
      </c>
      <c r="K3119" t="s">
        <v>161</v>
      </c>
      <c r="L3119" t="s">
        <v>161</v>
      </c>
      <c r="M3119" t="s">
        <v>161</v>
      </c>
      <c r="N3119" t="s">
        <v>161</v>
      </c>
      <c r="O3119" t="s">
        <v>161</v>
      </c>
      <c r="P3119" t="s">
        <v>161</v>
      </c>
      <c r="Q3119" t="s">
        <v>161</v>
      </c>
      <c r="R3119" t="s">
        <v>161</v>
      </c>
      <c r="S3119" t="s">
        <v>161</v>
      </c>
      <c r="T3119" t="s">
        <v>161</v>
      </c>
      <c r="U3119" t="s">
        <v>161</v>
      </c>
    </row>
    <row r="3120" spans="1:21" hidden="1" x14ac:dyDescent="0.45">
      <c r="A3120" t="str">
        <f t="shared" si="59"/>
        <v>YAG3EUL8F+MBusiness and managementScotland</v>
      </c>
      <c r="B3120" t="s">
        <v>116</v>
      </c>
      <c r="C3120" t="s">
        <v>141</v>
      </c>
      <c r="D3120">
        <v>3</v>
      </c>
      <c r="E3120" t="s">
        <v>137</v>
      </c>
      <c r="F3120" t="s">
        <v>139</v>
      </c>
      <c r="G3120" t="s">
        <v>138</v>
      </c>
      <c r="H3120" t="s">
        <v>97</v>
      </c>
      <c r="I3120" t="s">
        <v>153</v>
      </c>
      <c r="J3120" t="s">
        <v>161</v>
      </c>
      <c r="K3120" t="s">
        <v>161</v>
      </c>
      <c r="L3120" t="s">
        <v>161</v>
      </c>
      <c r="M3120" t="s">
        <v>161</v>
      </c>
      <c r="N3120" t="s">
        <v>161</v>
      </c>
      <c r="O3120" t="s">
        <v>161</v>
      </c>
      <c r="P3120" t="s">
        <v>161</v>
      </c>
      <c r="Q3120" t="s">
        <v>161</v>
      </c>
      <c r="R3120" t="s">
        <v>161</v>
      </c>
      <c r="S3120" t="s">
        <v>161</v>
      </c>
      <c r="T3120" t="s">
        <v>161</v>
      </c>
      <c r="U3120" t="s">
        <v>161</v>
      </c>
    </row>
    <row r="3121" spans="1:21" hidden="1" x14ac:dyDescent="0.45">
      <c r="A3121" t="str">
        <f t="shared" si="59"/>
        <v>YAG3EUL8F+MBusiness and managementSouth East</v>
      </c>
      <c r="B3121" t="s">
        <v>116</v>
      </c>
      <c r="C3121" t="s">
        <v>141</v>
      </c>
      <c r="D3121">
        <v>3</v>
      </c>
      <c r="E3121" t="s">
        <v>137</v>
      </c>
      <c r="F3121" t="s">
        <v>139</v>
      </c>
      <c r="G3121" t="s">
        <v>138</v>
      </c>
      <c r="H3121" t="s">
        <v>97</v>
      </c>
      <c r="I3121" t="s">
        <v>154</v>
      </c>
      <c r="J3121">
        <v>15</v>
      </c>
      <c r="K3121">
        <v>0</v>
      </c>
      <c r="L3121">
        <v>15</v>
      </c>
      <c r="M3121">
        <v>46.7</v>
      </c>
      <c r="N3121">
        <v>0</v>
      </c>
      <c r="O3121">
        <v>53.3</v>
      </c>
      <c r="P3121">
        <v>53.3</v>
      </c>
      <c r="Q3121">
        <v>53.3</v>
      </c>
      <c r="R3121" t="s">
        <v>161</v>
      </c>
      <c r="S3121" t="s">
        <v>161</v>
      </c>
      <c r="T3121" t="s">
        <v>161</v>
      </c>
      <c r="U3121" t="s">
        <v>161</v>
      </c>
    </row>
    <row r="3122" spans="1:21" hidden="1" x14ac:dyDescent="0.45">
      <c r="A3122" t="str">
        <f t="shared" si="59"/>
        <v>YAG3EUL8F+MBusiness and managementSouth West</v>
      </c>
      <c r="B3122" t="s">
        <v>116</v>
      </c>
      <c r="C3122" t="s">
        <v>141</v>
      </c>
      <c r="D3122">
        <v>3</v>
      </c>
      <c r="E3122" t="s">
        <v>137</v>
      </c>
      <c r="F3122" t="s">
        <v>139</v>
      </c>
      <c r="G3122" t="s">
        <v>138</v>
      </c>
      <c r="H3122" t="s">
        <v>97</v>
      </c>
      <c r="I3122" t="s">
        <v>155</v>
      </c>
      <c r="J3122">
        <v>5</v>
      </c>
      <c r="K3122">
        <v>0</v>
      </c>
      <c r="L3122">
        <v>5</v>
      </c>
      <c r="M3122">
        <v>25</v>
      </c>
      <c r="N3122">
        <v>0</v>
      </c>
      <c r="O3122">
        <v>75</v>
      </c>
      <c r="P3122">
        <v>75</v>
      </c>
      <c r="Q3122">
        <v>75</v>
      </c>
      <c r="R3122" t="s">
        <v>161</v>
      </c>
      <c r="S3122" t="s">
        <v>161</v>
      </c>
      <c r="T3122" t="s">
        <v>161</v>
      </c>
      <c r="U3122" t="s">
        <v>161</v>
      </c>
    </row>
    <row r="3123" spans="1:21" hidden="1" x14ac:dyDescent="0.45">
      <c r="A3123" t="str">
        <f t="shared" si="59"/>
        <v>YAG3EUL8F+MBusiness and managementWest Midlands</v>
      </c>
      <c r="B3123" t="s">
        <v>116</v>
      </c>
      <c r="C3123" t="s">
        <v>141</v>
      </c>
      <c r="D3123">
        <v>3</v>
      </c>
      <c r="E3123" t="s">
        <v>137</v>
      </c>
      <c r="F3123" t="s">
        <v>139</v>
      </c>
      <c r="G3123" t="s">
        <v>138</v>
      </c>
      <c r="H3123" t="s">
        <v>97</v>
      </c>
      <c r="I3123" t="s">
        <v>159</v>
      </c>
      <c r="J3123">
        <v>10</v>
      </c>
      <c r="K3123">
        <v>0</v>
      </c>
      <c r="L3123">
        <v>10</v>
      </c>
      <c r="M3123">
        <v>15</v>
      </c>
      <c r="N3123">
        <v>0</v>
      </c>
      <c r="O3123">
        <v>85</v>
      </c>
      <c r="P3123">
        <v>85</v>
      </c>
      <c r="Q3123">
        <v>85</v>
      </c>
      <c r="R3123" t="s">
        <v>161</v>
      </c>
      <c r="S3123" t="s">
        <v>161</v>
      </c>
      <c r="T3123" t="s">
        <v>161</v>
      </c>
      <c r="U3123" t="s">
        <v>161</v>
      </c>
    </row>
    <row r="3124" spans="1:21" hidden="1" x14ac:dyDescent="0.45">
      <c r="A3124" t="str">
        <f t="shared" si="59"/>
        <v>YAG3EUL8F+MBusiness and managementYorkshire and The Humber</v>
      </c>
      <c r="B3124" t="s">
        <v>116</v>
      </c>
      <c r="C3124" t="s">
        <v>141</v>
      </c>
      <c r="D3124">
        <v>3</v>
      </c>
      <c r="E3124" t="s">
        <v>137</v>
      </c>
      <c r="F3124" t="s">
        <v>139</v>
      </c>
      <c r="G3124" t="s">
        <v>138</v>
      </c>
      <c r="H3124" t="s">
        <v>97</v>
      </c>
      <c r="I3124" t="s">
        <v>160</v>
      </c>
      <c r="J3124">
        <v>5</v>
      </c>
      <c r="K3124">
        <v>0</v>
      </c>
      <c r="L3124">
        <v>5</v>
      </c>
      <c r="M3124">
        <v>40</v>
      </c>
      <c r="N3124">
        <v>0</v>
      </c>
      <c r="O3124">
        <v>60</v>
      </c>
      <c r="P3124">
        <v>60</v>
      </c>
      <c r="Q3124">
        <v>60</v>
      </c>
      <c r="R3124" t="s">
        <v>161</v>
      </c>
      <c r="S3124" t="s">
        <v>161</v>
      </c>
      <c r="T3124" t="s">
        <v>161</v>
      </c>
      <c r="U3124" t="s">
        <v>161</v>
      </c>
    </row>
    <row r="3125" spans="1:21" hidden="1" x14ac:dyDescent="0.45">
      <c r="A3125" t="str">
        <f t="shared" si="59"/>
        <v>YAG3EUL8F+MBusiness and managementNA</v>
      </c>
      <c r="B3125" t="s">
        <v>116</v>
      </c>
      <c r="C3125" t="s">
        <v>141</v>
      </c>
      <c r="D3125">
        <v>3</v>
      </c>
      <c r="E3125" t="s">
        <v>137</v>
      </c>
      <c r="F3125" t="s">
        <v>139</v>
      </c>
      <c r="G3125" t="s">
        <v>138</v>
      </c>
      <c r="H3125" t="s">
        <v>97</v>
      </c>
      <c r="I3125" t="s">
        <v>157</v>
      </c>
      <c r="J3125">
        <v>60</v>
      </c>
      <c r="K3125">
        <v>100</v>
      </c>
      <c r="L3125" t="s">
        <v>161</v>
      </c>
      <c r="M3125" t="s">
        <v>161</v>
      </c>
      <c r="N3125" t="s">
        <v>161</v>
      </c>
      <c r="O3125" t="s">
        <v>161</v>
      </c>
      <c r="P3125" t="s">
        <v>161</v>
      </c>
      <c r="Q3125" t="s">
        <v>161</v>
      </c>
      <c r="R3125" t="s">
        <v>157</v>
      </c>
      <c r="S3125" t="s">
        <v>157</v>
      </c>
      <c r="T3125" t="s">
        <v>157</v>
      </c>
      <c r="U3125" t="s">
        <v>157</v>
      </c>
    </row>
    <row r="3126" spans="1:21" hidden="1" x14ac:dyDescent="0.45">
      <c r="A3126" t="str">
        <f t="shared" si="59"/>
        <v>YAG1EUL7F+MBusiness and managementAbroad</v>
      </c>
      <c r="B3126" t="s">
        <v>116</v>
      </c>
      <c r="C3126" t="s">
        <v>49</v>
      </c>
      <c r="D3126">
        <v>1</v>
      </c>
      <c r="E3126" t="s">
        <v>137</v>
      </c>
      <c r="F3126" t="s">
        <v>145</v>
      </c>
      <c r="G3126" t="s">
        <v>138</v>
      </c>
      <c r="H3126" t="s">
        <v>97</v>
      </c>
      <c r="I3126" t="s">
        <v>146</v>
      </c>
      <c r="J3126">
        <v>120</v>
      </c>
      <c r="K3126">
        <v>0</v>
      </c>
      <c r="L3126">
        <v>120</v>
      </c>
      <c r="M3126">
        <v>66.900000000000006</v>
      </c>
      <c r="N3126">
        <v>17.3</v>
      </c>
      <c r="O3126">
        <v>14</v>
      </c>
      <c r="P3126">
        <v>14</v>
      </c>
      <c r="Q3126">
        <v>15.7</v>
      </c>
      <c r="R3126">
        <v>15</v>
      </c>
      <c r="S3126">
        <v>25200</v>
      </c>
      <c r="T3126">
        <v>32800</v>
      </c>
      <c r="U3126">
        <v>45300</v>
      </c>
    </row>
    <row r="3127" spans="1:21" hidden="1" x14ac:dyDescent="0.45">
      <c r="A3127" t="str">
        <f t="shared" si="59"/>
        <v>YAG1EUL7F+MBusiness and managementEast Midlands</v>
      </c>
      <c r="B3127" t="s">
        <v>116</v>
      </c>
      <c r="C3127" t="s">
        <v>49</v>
      </c>
      <c r="D3127">
        <v>1</v>
      </c>
      <c r="E3127" t="s">
        <v>137</v>
      </c>
      <c r="F3127" t="s">
        <v>145</v>
      </c>
      <c r="G3127" t="s">
        <v>138</v>
      </c>
      <c r="H3127" t="s">
        <v>97</v>
      </c>
      <c r="I3127" t="s">
        <v>147</v>
      </c>
      <c r="J3127">
        <v>65</v>
      </c>
      <c r="K3127">
        <v>0</v>
      </c>
      <c r="L3127">
        <v>65</v>
      </c>
      <c r="M3127">
        <v>41.8</v>
      </c>
      <c r="N3127">
        <v>8</v>
      </c>
      <c r="O3127">
        <v>45.3</v>
      </c>
      <c r="P3127">
        <v>50.1</v>
      </c>
      <c r="Q3127">
        <v>50.1</v>
      </c>
      <c r="R3127">
        <v>30</v>
      </c>
      <c r="S3127">
        <v>18600</v>
      </c>
      <c r="T3127">
        <v>22300</v>
      </c>
      <c r="U3127">
        <v>27000</v>
      </c>
    </row>
    <row r="3128" spans="1:21" hidden="1" x14ac:dyDescent="0.45">
      <c r="A3128" t="str">
        <f t="shared" si="59"/>
        <v>YAG1EUL7F+MBusiness and managementEast of England</v>
      </c>
      <c r="B3128" t="s">
        <v>116</v>
      </c>
      <c r="C3128" t="s">
        <v>49</v>
      </c>
      <c r="D3128">
        <v>1</v>
      </c>
      <c r="E3128" t="s">
        <v>137</v>
      </c>
      <c r="F3128" t="s">
        <v>145</v>
      </c>
      <c r="G3128" t="s">
        <v>138</v>
      </c>
      <c r="H3128" t="s">
        <v>97</v>
      </c>
      <c r="I3128" t="s">
        <v>148</v>
      </c>
      <c r="J3128">
        <v>95</v>
      </c>
      <c r="K3128">
        <v>0</v>
      </c>
      <c r="L3128">
        <v>95</v>
      </c>
      <c r="M3128">
        <v>27.9</v>
      </c>
      <c r="N3128">
        <v>18.100000000000001</v>
      </c>
      <c r="O3128">
        <v>44.7</v>
      </c>
      <c r="P3128">
        <v>50.7</v>
      </c>
      <c r="Q3128">
        <v>53.9</v>
      </c>
      <c r="R3128">
        <v>45</v>
      </c>
      <c r="S3128">
        <v>19700</v>
      </c>
      <c r="T3128">
        <v>24800</v>
      </c>
      <c r="U3128">
        <v>30300</v>
      </c>
    </row>
    <row r="3129" spans="1:21" hidden="1" x14ac:dyDescent="0.45">
      <c r="A3129" t="str">
        <f t="shared" si="59"/>
        <v>YAG1EUL7F+MBusiness and managementLondon</v>
      </c>
      <c r="B3129" t="s">
        <v>116</v>
      </c>
      <c r="C3129" t="s">
        <v>49</v>
      </c>
      <c r="D3129">
        <v>1</v>
      </c>
      <c r="E3129" t="s">
        <v>137</v>
      </c>
      <c r="F3129" t="s">
        <v>145</v>
      </c>
      <c r="G3129" t="s">
        <v>138</v>
      </c>
      <c r="H3129" t="s">
        <v>97</v>
      </c>
      <c r="I3129" t="s">
        <v>149</v>
      </c>
      <c r="J3129">
        <v>1185</v>
      </c>
      <c r="K3129">
        <v>0</v>
      </c>
      <c r="L3129">
        <v>1185</v>
      </c>
      <c r="M3129">
        <v>22.6</v>
      </c>
      <c r="N3129">
        <v>10.7</v>
      </c>
      <c r="O3129">
        <v>64.7</v>
      </c>
      <c r="P3129">
        <v>65.599999999999994</v>
      </c>
      <c r="Q3129">
        <v>66.7</v>
      </c>
      <c r="R3129">
        <v>745</v>
      </c>
      <c r="S3129">
        <v>25600</v>
      </c>
      <c r="T3129">
        <v>33200</v>
      </c>
      <c r="U3129">
        <v>48500</v>
      </c>
    </row>
    <row r="3130" spans="1:21" hidden="1" x14ac:dyDescent="0.45">
      <c r="A3130" t="str">
        <f t="shared" si="59"/>
        <v>YAG1EUL7F+MBusiness and managementNorth East</v>
      </c>
      <c r="B3130" t="s">
        <v>116</v>
      </c>
      <c r="C3130" t="s">
        <v>49</v>
      </c>
      <c r="D3130">
        <v>1</v>
      </c>
      <c r="E3130" t="s">
        <v>137</v>
      </c>
      <c r="F3130" t="s">
        <v>145</v>
      </c>
      <c r="G3130" t="s">
        <v>138</v>
      </c>
      <c r="H3130" t="s">
        <v>97</v>
      </c>
      <c r="I3130" t="s">
        <v>150</v>
      </c>
      <c r="J3130">
        <v>35</v>
      </c>
      <c r="K3130">
        <v>0</v>
      </c>
      <c r="L3130">
        <v>35</v>
      </c>
      <c r="M3130">
        <v>42.6</v>
      </c>
      <c r="N3130">
        <v>9.6</v>
      </c>
      <c r="O3130">
        <v>35.1</v>
      </c>
      <c r="P3130">
        <v>44.7</v>
      </c>
      <c r="Q3130">
        <v>47.9</v>
      </c>
      <c r="R3130" t="s">
        <v>161</v>
      </c>
      <c r="S3130" t="s">
        <v>161</v>
      </c>
      <c r="T3130" t="s">
        <v>161</v>
      </c>
      <c r="U3130" t="s">
        <v>161</v>
      </c>
    </row>
    <row r="3131" spans="1:21" hidden="1" x14ac:dyDescent="0.45">
      <c r="A3131" t="str">
        <f t="shared" si="59"/>
        <v>YAG1EUL7F+MBusiness and managementNorth West</v>
      </c>
      <c r="B3131" t="s">
        <v>116</v>
      </c>
      <c r="C3131" t="s">
        <v>49</v>
      </c>
      <c r="D3131">
        <v>1</v>
      </c>
      <c r="E3131" t="s">
        <v>137</v>
      </c>
      <c r="F3131" t="s">
        <v>145</v>
      </c>
      <c r="G3131" t="s">
        <v>138</v>
      </c>
      <c r="H3131" t="s">
        <v>97</v>
      </c>
      <c r="I3131" t="s">
        <v>151</v>
      </c>
      <c r="J3131">
        <v>140</v>
      </c>
      <c r="K3131">
        <v>0</v>
      </c>
      <c r="L3131">
        <v>140</v>
      </c>
      <c r="M3131">
        <v>38</v>
      </c>
      <c r="N3131">
        <v>10.3</v>
      </c>
      <c r="O3131">
        <v>49.5</v>
      </c>
      <c r="P3131">
        <v>51.7</v>
      </c>
      <c r="Q3131">
        <v>51.7</v>
      </c>
      <c r="R3131">
        <v>70</v>
      </c>
      <c r="S3131">
        <v>20100</v>
      </c>
      <c r="T3131">
        <v>27400</v>
      </c>
      <c r="U3131">
        <v>31800</v>
      </c>
    </row>
    <row r="3132" spans="1:21" hidden="1" x14ac:dyDescent="0.45">
      <c r="A3132" t="str">
        <f t="shared" si="59"/>
        <v>YAG1EUL7F+MBusiness and managementNorthern Ireland</v>
      </c>
      <c r="B3132" t="s">
        <v>116</v>
      </c>
      <c r="C3132" t="s">
        <v>49</v>
      </c>
      <c r="D3132">
        <v>1</v>
      </c>
      <c r="E3132" t="s">
        <v>137</v>
      </c>
      <c r="F3132" t="s">
        <v>145</v>
      </c>
      <c r="G3132" t="s">
        <v>138</v>
      </c>
      <c r="H3132" t="s">
        <v>97</v>
      </c>
      <c r="I3132" t="s">
        <v>152</v>
      </c>
      <c r="J3132">
        <v>5</v>
      </c>
      <c r="K3132">
        <v>0</v>
      </c>
      <c r="L3132">
        <v>5</v>
      </c>
      <c r="M3132">
        <v>25</v>
      </c>
      <c r="N3132">
        <v>0</v>
      </c>
      <c r="O3132">
        <v>50</v>
      </c>
      <c r="P3132">
        <v>75</v>
      </c>
      <c r="Q3132">
        <v>75</v>
      </c>
      <c r="R3132" t="s">
        <v>161</v>
      </c>
      <c r="S3132" t="s">
        <v>161</v>
      </c>
      <c r="T3132" t="s">
        <v>161</v>
      </c>
      <c r="U3132" t="s">
        <v>161</v>
      </c>
    </row>
    <row r="3133" spans="1:21" hidden="1" x14ac:dyDescent="0.45">
      <c r="A3133" t="str">
        <f t="shared" si="59"/>
        <v>YAG1EUL7F+MBusiness and managementScotland</v>
      </c>
      <c r="B3133" t="s">
        <v>116</v>
      </c>
      <c r="C3133" t="s">
        <v>49</v>
      </c>
      <c r="D3133">
        <v>1</v>
      </c>
      <c r="E3133" t="s">
        <v>137</v>
      </c>
      <c r="F3133" t="s">
        <v>145</v>
      </c>
      <c r="G3133" t="s">
        <v>138</v>
      </c>
      <c r="H3133" t="s">
        <v>97</v>
      </c>
      <c r="I3133" t="s">
        <v>153</v>
      </c>
      <c r="J3133">
        <v>25</v>
      </c>
      <c r="K3133">
        <v>0</v>
      </c>
      <c r="L3133">
        <v>25</v>
      </c>
      <c r="M3133">
        <v>28.9</v>
      </c>
      <c r="N3133">
        <v>13.3</v>
      </c>
      <c r="O3133">
        <v>48.9</v>
      </c>
      <c r="P3133">
        <v>48.9</v>
      </c>
      <c r="Q3133">
        <v>57.8</v>
      </c>
      <c r="R3133">
        <v>15</v>
      </c>
      <c r="S3133">
        <v>24800</v>
      </c>
      <c r="T3133">
        <v>25600</v>
      </c>
      <c r="U3133">
        <v>28800</v>
      </c>
    </row>
    <row r="3134" spans="1:21" hidden="1" x14ac:dyDescent="0.45">
      <c r="A3134" t="str">
        <f t="shared" si="59"/>
        <v>YAG1EUL7F+MBusiness and managementSouth East</v>
      </c>
      <c r="B3134" t="s">
        <v>116</v>
      </c>
      <c r="C3134" t="s">
        <v>49</v>
      </c>
      <c r="D3134">
        <v>1</v>
      </c>
      <c r="E3134" t="s">
        <v>137</v>
      </c>
      <c r="F3134" t="s">
        <v>145</v>
      </c>
      <c r="G3134" t="s">
        <v>138</v>
      </c>
      <c r="H3134" t="s">
        <v>97</v>
      </c>
      <c r="I3134" t="s">
        <v>154</v>
      </c>
      <c r="J3134">
        <v>170</v>
      </c>
      <c r="K3134">
        <v>0</v>
      </c>
      <c r="L3134">
        <v>170</v>
      </c>
      <c r="M3134">
        <v>35.700000000000003</v>
      </c>
      <c r="N3134">
        <v>9.1999999999999993</v>
      </c>
      <c r="O3134">
        <v>51.5</v>
      </c>
      <c r="P3134">
        <v>52.7</v>
      </c>
      <c r="Q3134">
        <v>55.1</v>
      </c>
      <c r="R3134">
        <v>85</v>
      </c>
      <c r="S3134">
        <v>24800</v>
      </c>
      <c r="T3134">
        <v>30300</v>
      </c>
      <c r="U3134">
        <v>37200</v>
      </c>
    </row>
    <row r="3135" spans="1:21" hidden="1" x14ac:dyDescent="0.45">
      <c r="A3135" t="str">
        <f t="shared" si="59"/>
        <v>YAG1EUL7F+MBusiness and managementSouth West</v>
      </c>
      <c r="B3135" t="s">
        <v>116</v>
      </c>
      <c r="C3135" t="s">
        <v>49</v>
      </c>
      <c r="D3135">
        <v>1</v>
      </c>
      <c r="E3135" t="s">
        <v>137</v>
      </c>
      <c r="F3135" t="s">
        <v>145</v>
      </c>
      <c r="G3135" t="s">
        <v>138</v>
      </c>
      <c r="H3135" t="s">
        <v>97</v>
      </c>
      <c r="I3135" t="s">
        <v>155</v>
      </c>
      <c r="J3135">
        <v>70</v>
      </c>
      <c r="K3135">
        <v>0</v>
      </c>
      <c r="L3135">
        <v>70</v>
      </c>
      <c r="M3135">
        <v>41.9</v>
      </c>
      <c r="N3135">
        <v>6</v>
      </c>
      <c r="O3135">
        <v>49.9</v>
      </c>
      <c r="P3135">
        <v>49.9</v>
      </c>
      <c r="Q3135">
        <v>52.1</v>
      </c>
      <c r="R3135">
        <v>35</v>
      </c>
      <c r="S3135">
        <v>20100</v>
      </c>
      <c r="T3135">
        <v>29600</v>
      </c>
      <c r="U3135">
        <v>33900</v>
      </c>
    </row>
    <row r="3136" spans="1:21" hidden="1" x14ac:dyDescent="0.45">
      <c r="A3136" t="str">
        <f t="shared" si="59"/>
        <v>YAG1EUL7F+MBusiness and managementUnknown</v>
      </c>
      <c r="B3136" t="s">
        <v>116</v>
      </c>
      <c r="C3136" t="s">
        <v>49</v>
      </c>
      <c r="D3136">
        <v>1</v>
      </c>
      <c r="E3136" t="s">
        <v>137</v>
      </c>
      <c r="F3136" t="s">
        <v>145</v>
      </c>
      <c r="G3136" t="s">
        <v>138</v>
      </c>
      <c r="H3136" t="s">
        <v>97</v>
      </c>
      <c r="I3136" t="s">
        <v>156</v>
      </c>
      <c r="J3136" t="s">
        <v>161</v>
      </c>
      <c r="K3136" t="s">
        <v>161</v>
      </c>
      <c r="L3136" t="s">
        <v>161</v>
      </c>
      <c r="M3136" t="s">
        <v>161</v>
      </c>
      <c r="N3136" t="s">
        <v>161</v>
      </c>
      <c r="O3136" t="s">
        <v>161</v>
      </c>
      <c r="P3136" t="s">
        <v>161</v>
      </c>
      <c r="Q3136" t="s">
        <v>161</v>
      </c>
      <c r="R3136" t="s">
        <v>157</v>
      </c>
      <c r="S3136" t="s">
        <v>157</v>
      </c>
      <c r="T3136" t="s">
        <v>157</v>
      </c>
      <c r="U3136" t="s">
        <v>157</v>
      </c>
    </row>
    <row r="3137" spans="1:21" hidden="1" x14ac:dyDescent="0.45">
      <c r="A3137" t="str">
        <f t="shared" si="59"/>
        <v>YAG1EUL7F+MBusiness and managementWales</v>
      </c>
      <c r="B3137" t="s">
        <v>116</v>
      </c>
      <c r="C3137" t="s">
        <v>49</v>
      </c>
      <c r="D3137">
        <v>1</v>
      </c>
      <c r="E3137" t="s">
        <v>137</v>
      </c>
      <c r="F3137" t="s">
        <v>145</v>
      </c>
      <c r="G3137" t="s">
        <v>138</v>
      </c>
      <c r="H3137" t="s">
        <v>97</v>
      </c>
      <c r="I3137" t="s">
        <v>158</v>
      </c>
      <c r="J3137">
        <v>15</v>
      </c>
      <c r="K3137">
        <v>0</v>
      </c>
      <c r="L3137">
        <v>15</v>
      </c>
      <c r="M3137">
        <v>18.2</v>
      </c>
      <c r="N3137">
        <v>0</v>
      </c>
      <c r="O3137">
        <v>72.7</v>
      </c>
      <c r="P3137">
        <v>81.8</v>
      </c>
      <c r="Q3137">
        <v>81.8</v>
      </c>
      <c r="R3137" t="s">
        <v>161</v>
      </c>
      <c r="S3137" t="s">
        <v>161</v>
      </c>
      <c r="T3137" t="s">
        <v>161</v>
      </c>
      <c r="U3137" t="s">
        <v>161</v>
      </c>
    </row>
    <row r="3138" spans="1:21" hidden="1" x14ac:dyDescent="0.45">
      <c r="A3138" t="str">
        <f t="shared" si="59"/>
        <v>YAG1EUL7F+MBusiness and managementWest Midlands</v>
      </c>
      <c r="B3138" t="s">
        <v>116</v>
      </c>
      <c r="C3138" t="s">
        <v>49</v>
      </c>
      <c r="D3138">
        <v>1</v>
      </c>
      <c r="E3138" t="s">
        <v>137</v>
      </c>
      <c r="F3138" t="s">
        <v>145</v>
      </c>
      <c r="G3138" t="s">
        <v>138</v>
      </c>
      <c r="H3138" t="s">
        <v>97</v>
      </c>
      <c r="I3138" t="s">
        <v>159</v>
      </c>
      <c r="J3138">
        <v>105</v>
      </c>
      <c r="K3138">
        <v>0</v>
      </c>
      <c r="L3138">
        <v>105</v>
      </c>
      <c r="M3138">
        <v>45</v>
      </c>
      <c r="N3138">
        <v>4.0999999999999996</v>
      </c>
      <c r="O3138">
        <v>48.9</v>
      </c>
      <c r="P3138">
        <v>48.9</v>
      </c>
      <c r="Q3138">
        <v>50.8</v>
      </c>
      <c r="R3138">
        <v>50</v>
      </c>
      <c r="S3138">
        <v>20100</v>
      </c>
      <c r="T3138">
        <v>24100</v>
      </c>
      <c r="U3138">
        <v>29200</v>
      </c>
    </row>
    <row r="3139" spans="1:21" hidden="1" x14ac:dyDescent="0.45">
      <c r="A3139" t="str">
        <f t="shared" si="59"/>
        <v>YAG1EUL7F+MBusiness and managementYorkshire and The Humber</v>
      </c>
      <c r="B3139" t="s">
        <v>116</v>
      </c>
      <c r="C3139" t="s">
        <v>49</v>
      </c>
      <c r="D3139">
        <v>1</v>
      </c>
      <c r="E3139" t="s">
        <v>137</v>
      </c>
      <c r="F3139" t="s">
        <v>145</v>
      </c>
      <c r="G3139" t="s">
        <v>138</v>
      </c>
      <c r="H3139" t="s">
        <v>97</v>
      </c>
      <c r="I3139" t="s">
        <v>160</v>
      </c>
      <c r="J3139">
        <v>100</v>
      </c>
      <c r="K3139">
        <v>0</v>
      </c>
      <c r="L3139">
        <v>100</v>
      </c>
      <c r="M3139">
        <v>38.1</v>
      </c>
      <c r="N3139">
        <v>15.5</v>
      </c>
      <c r="O3139">
        <v>39.200000000000003</v>
      </c>
      <c r="P3139">
        <v>45.4</v>
      </c>
      <c r="Q3139">
        <v>46.4</v>
      </c>
      <c r="R3139">
        <v>35</v>
      </c>
      <c r="S3139">
        <v>16100</v>
      </c>
      <c r="T3139">
        <v>23000</v>
      </c>
      <c r="U3139">
        <v>29200</v>
      </c>
    </row>
    <row r="3140" spans="1:21" hidden="1" x14ac:dyDescent="0.45">
      <c r="A3140" t="str">
        <f t="shared" si="59"/>
        <v>YAG1EUL7F+MBusiness and managementNA</v>
      </c>
      <c r="B3140" t="s">
        <v>116</v>
      </c>
      <c r="C3140" t="s">
        <v>49</v>
      </c>
      <c r="D3140">
        <v>1</v>
      </c>
      <c r="E3140" t="s">
        <v>137</v>
      </c>
      <c r="F3140" t="s">
        <v>145</v>
      </c>
      <c r="G3140" t="s">
        <v>138</v>
      </c>
      <c r="H3140" t="s">
        <v>97</v>
      </c>
      <c r="I3140" t="s">
        <v>157</v>
      </c>
      <c r="J3140">
        <v>1870</v>
      </c>
      <c r="K3140">
        <v>98.2</v>
      </c>
      <c r="L3140">
        <v>35</v>
      </c>
      <c r="M3140">
        <v>0.1</v>
      </c>
      <c r="N3140">
        <v>0.2</v>
      </c>
      <c r="O3140">
        <v>0.1</v>
      </c>
      <c r="P3140">
        <v>0.1</v>
      </c>
      <c r="Q3140">
        <v>1.5</v>
      </c>
      <c r="R3140" t="s">
        <v>157</v>
      </c>
      <c r="S3140" t="s">
        <v>157</v>
      </c>
      <c r="T3140" t="s">
        <v>157</v>
      </c>
      <c r="U3140" t="s">
        <v>157</v>
      </c>
    </row>
    <row r="3141" spans="1:21" hidden="1" x14ac:dyDescent="0.45">
      <c r="A3141" t="str">
        <f t="shared" si="59"/>
        <v>YAG1EUL8F+MBusiness and managementAbroad</v>
      </c>
      <c r="B3141" t="s">
        <v>116</v>
      </c>
      <c r="C3141" t="s">
        <v>49</v>
      </c>
      <c r="D3141">
        <v>1</v>
      </c>
      <c r="E3141" t="s">
        <v>137</v>
      </c>
      <c r="F3141" t="s">
        <v>139</v>
      </c>
      <c r="G3141" t="s">
        <v>138</v>
      </c>
      <c r="H3141" t="s">
        <v>97</v>
      </c>
      <c r="I3141" t="s">
        <v>146</v>
      </c>
      <c r="J3141">
        <v>10</v>
      </c>
      <c r="K3141">
        <v>0</v>
      </c>
      <c r="L3141">
        <v>10</v>
      </c>
      <c r="M3141">
        <v>50</v>
      </c>
      <c r="N3141">
        <v>12.5</v>
      </c>
      <c r="O3141">
        <v>12.5</v>
      </c>
      <c r="P3141">
        <v>37.5</v>
      </c>
      <c r="Q3141">
        <v>37.5</v>
      </c>
      <c r="R3141" t="s">
        <v>161</v>
      </c>
      <c r="S3141" t="s">
        <v>161</v>
      </c>
      <c r="T3141" t="s">
        <v>161</v>
      </c>
      <c r="U3141" t="s">
        <v>161</v>
      </c>
    </row>
    <row r="3142" spans="1:21" hidden="1" x14ac:dyDescent="0.45">
      <c r="A3142" t="str">
        <f t="shared" si="59"/>
        <v>YAG1EUL8F+MBusiness and managementEast Midlands</v>
      </c>
      <c r="B3142" t="s">
        <v>116</v>
      </c>
      <c r="C3142" t="s">
        <v>49</v>
      </c>
      <c r="D3142">
        <v>1</v>
      </c>
      <c r="E3142" t="s">
        <v>137</v>
      </c>
      <c r="F3142" t="s">
        <v>139</v>
      </c>
      <c r="G3142" t="s">
        <v>138</v>
      </c>
      <c r="H3142" t="s">
        <v>97</v>
      </c>
      <c r="I3142" t="s">
        <v>147</v>
      </c>
      <c r="J3142">
        <v>10</v>
      </c>
      <c r="K3142">
        <v>0</v>
      </c>
      <c r="L3142">
        <v>10</v>
      </c>
      <c r="M3142">
        <v>14.3</v>
      </c>
      <c r="N3142">
        <v>0</v>
      </c>
      <c r="O3142">
        <v>42.9</v>
      </c>
      <c r="P3142">
        <v>85.7</v>
      </c>
      <c r="Q3142">
        <v>85.7</v>
      </c>
      <c r="R3142" t="s">
        <v>161</v>
      </c>
      <c r="S3142" t="s">
        <v>161</v>
      </c>
      <c r="T3142" t="s">
        <v>161</v>
      </c>
      <c r="U3142" t="s">
        <v>161</v>
      </c>
    </row>
    <row r="3143" spans="1:21" hidden="1" x14ac:dyDescent="0.45">
      <c r="A3143" t="str">
        <f t="shared" ref="A3143:A3206" si="60">"YAG"&amp;D3143 &amp;E3143 &amp;F3143 &amp; G3143 &amp;H3143 &amp;I3143</f>
        <v>YAG1EUL8F+MBusiness and managementEast of England</v>
      </c>
      <c r="B3143" t="s">
        <v>116</v>
      </c>
      <c r="C3143" t="s">
        <v>49</v>
      </c>
      <c r="D3143">
        <v>1</v>
      </c>
      <c r="E3143" t="s">
        <v>137</v>
      </c>
      <c r="F3143" t="s">
        <v>139</v>
      </c>
      <c r="G3143" t="s">
        <v>138</v>
      </c>
      <c r="H3143" t="s">
        <v>97</v>
      </c>
      <c r="I3143" t="s">
        <v>148</v>
      </c>
      <c r="J3143">
        <v>10</v>
      </c>
      <c r="K3143">
        <v>0</v>
      </c>
      <c r="L3143">
        <v>10</v>
      </c>
      <c r="M3143">
        <v>10</v>
      </c>
      <c r="N3143">
        <v>0</v>
      </c>
      <c r="O3143">
        <v>80</v>
      </c>
      <c r="P3143">
        <v>80</v>
      </c>
      <c r="Q3143">
        <v>90</v>
      </c>
      <c r="R3143" t="s">
        <v>161</v>
      </c>
      <c r="S3143" t="s">
        <v>161</v>
      </c>
      <c r="T3143" t="s">
        <v>161</v>
      </c>
      <c r="U3143" t="s">
        <v>161</v>
      </c>
    </row>
    <row r="3144" spans="1:21" hidden="1" x14ac:dyDescent="0.45">
      <c r="A3144" t="str">
        <f t="shared" si="60"/>
        <v>YAG1EUL8F+MBusiness and managementLondon</v>
      </c>
      <c r="B3144" t="s">
        <v>116</v>
      </c>
      <c r="C3144" t="s">
        <v>49</v>
      </c>
      <c r="D3144">
        <v>1</v>
      </c>
      <c r="E3144" t="s">
        <v>137</v>
      </c>
      <c r="F3144" t="s">
        <v>139</v>
      </c>
      <c r="G3144" t="s">
        <v>138</v>
      </c>
      <c r="H3144" t="s">
        <v>97</v>
      </c>
      <c r="I3144" t="s">
        <v>149</v>
      </c>
      <c r="J3144">
        <v>20</v>
      </c>
      <c r="K3144">
        <v>0</v>
      </c>
      <c r="L3144">
        <v>20</v>
      </c>
      <c r="M3144">
        <v>23.1</v>
      </c>
      <c r="N3144">
        <v>20.5</v>
      </c>
      <c r="O3144">
        <v>56.4</v>
      </c>
      <c r="P3144">
        <v>56.4</v>
      </c>
      <c r="Q3144">
        <v>56.4</v>
      </c>
      <c r="R3144">
        <v>15</v>
      </c>
      <c r="S3144">
        <v>30300</v>
      </c>
      <c r="T3144">
        <v>44500</v>
      </c>
      <c r="U3144">
        <v>88000</v>
      </c>
    </row>
    <row r="3145" spans="1:21" hidden="1" x14ac:dyDescent="0.45">
      <c r="A3145" t="str">
        <f t="shared" si="60"/>
        <v>YAG1EUL8F+MBusiness and managementNorth East</v>
      </c>
      <c r="B3145" t="s">
        <v>116</v>
      </c>
      <c r="C3145" t="s">
        <v>49</v>
      </c>
      <c r="D3145">
        <v>1</v>
      </c>
      <c r="E3145" t="s">
        <v>137</v>
      </c>
      <c r="F3145" t="s">
        <v>139</v>
      </c>
      <c r="G3145" t="s">
        <v>138</v>
      </c>
      <c r="H3145" t="s">
        <v>97</v>
      </c>
      <c r="I3145" t="s">
        <v>150</v>
      </c>
      <c r="J3145">
        <v>5</v>
      </c>
      <c r="K3145">
        <v>0</v>
      </c>
      <c r="L3145">
        <v>5</v>
      </c>
      <c r="M3145">
        <v>47.1</v>
      </c>
      <c r="N3145">
        <v>0</v>
      </c>
      <c r="O3145">
        <v>52.9</v>
      </c>
      <c r="P3145">
        <v>52.9</v>
      </c>
      <c r="Q3145">
        <v>52.9</v>
      </c>
      <c r="R3145" t="s">
        <v>161</v>
      </c>
      <c r="S3145" t="s">
        <v>161</v>
      </c>
      <c r="T3145" t="s">
        <v>161</v>
      </c>
      <c r="U3145" t="s">
        <v>161</v>
      </c>
    </row>
    <row r="3146" spans="1:21" hidden="1" x14ac:dyDescent="0.45">
      <c r="A3146" t="str">
        <f t="shared" si="60"/>
        <v>YAG1EUL8F+MBusiness and managementNorth West</v>
      </c>
      <c r="B3146" t="s">
        <v>116</v>
      </c>
      <c r="C3146" t="s">
        <v>49</v>
      </c>
      <c r="D3146">
        <v>1</v>
      </c>
      <c r="E3146" t="s">
        <v>137</v>
      </c>
      <c r="F3146" t="s">
        <v>139</v>
      </c>
      <c r="G3146" t="s">
        <v>138</v>
      </c>
      <c r="H3146" t="s">
        <v>97</v>
      </c>
      <c r="I3146" t="s">
        <v>151</v>
      </c>
      <c r="J3146">
        <v>15</v>
      </c>
      <c r="K3146">
        <v>0</v>
      </c>
      <c r="L3146">
        <v>15</v>
      </c>
      <c r="M3146">
        <v>18.2</v>
      </c>
      <c r="N3146">
        <v>18.2</v>
      </c>
      <c r="O3146">
        <v>45.5</v>
      </c>
      <c r="P3146">
        <v>63.6</v>
      </c>
      <c r="Q3146">
        <v>63.6</v>
      </c>
      <c r="R3146" t="s">
        <v>161</v>
      </c>
      <c r="S3146" t="s">
        <v>161</v>
      </c>
      <c r="T3146" t="s">
        <v>161</v>
      </c>
      <c r="U3146" t="s">
        <v>161</v>
      </c>
    </row>
    <row r="3147" spans="1:21" hidden="1" x14ac:dyDescent="0.45">
      <c r="A3147" t="str">
        <f t="shared" si="60"/>
        <v>YAG1EUL8F+MBusiness and managementScotland</v>
      </c>
      <c r="B3147" t="s">
        <v>116</v>
      </c>
      <c r="C3147" t="s">
        <v>49</v>
      </c>
      <c r="D3147">
        <v>1</v>
      </c>
      <c r="E3147" t="s">
        <v>137</v>
      </c>
      <c r="F3147" t="s">
        <v>139</v>
      </c>
      <c r="G3147" t="s">
        <v>138</v>
      </c>
      <c r="H3147" t="s">
        <v>97</v>
      </c>
      <c r="I3147" t="s">
        <v>153</v>
      </c>
      <c r="J3147" t="s">
        <v>161</v>
      </c>
      <c r="K3147" t="s">
        <v>161</v>
      </c>
      <c r="L3147" t="s">
        <v>161</v>
      </c>
      <c r="M3147" t="s">
        <v>161</v>
      </c>
      <c r="N3147" t="s">
        <v>161</v>
      </c>
      <c r="O3147" t="s">
        <v>161</v>
      </c>
      <c r="P3147" t="s">
        <v>161</v>
      </c>
      <c r="Q3147" t="s">
        <v>161</v>
      </c>
      <c r="R3147" t="s">
        <v>157</v>
      </c>
      <c r="S3147" t="s">
        <v>157</v>
      </c>
      <c r="T3147" t="s">
        <v>157</v>
      </c>
      <c r="U3147" t="s">
        <v>157</v>
      </c>
    </row>
    <row r="3148" spans="1:21" hidden="1" x14ac:dyDescent="0.45">
      <c r="A3148" t="str">
        <f t="shared" si="60"/>
        <v>YAG1EUL8F+MBusiness and managementSouth East</v>
      </c>
      <c r="B3148" t="s">
        <v>116</v>
      </c>
      <c r="C3148" t="s">
        <v>49</v>
      </c>
      <c r="D3148">
        <v>1</v>
      </c>
      <c r="E3148" t="s">
        <v>137</v>
      </c>
      <c r="F3148" t="s">
        <v>139</v>
      </c>
      <c r="G3148" t="s">
        <v>138</v>
      </c>
      <c r="H3148" t="s">
        <v>97</v>
      </c>
      <c r="I3148" t="s">
        <v>154</v>
      </c>
      <c r="J3148">
        <v>10</v>
      </c>
      <c r="K3148">
        <v>0</v>
      </c>
      <c r="L3148">
        <v>10</v>
      </c>
      <c r="M3148">
        <v>37.5</v>
      </c>
      <c r="N3148">
        <v>12.5</v>
      </c>
      <c r="O3148">
        <v>50</v>
      </c>
      <c r="P3148">
        <v>50</v>
      </c>
      <c r="Q3148">
        <v>50</v>
      </c>
      <c r="R3148" t="s">
        <v>161</v>
      </c>
      <c r="S3148" t="s">
        <v>161</v>
      </c>
      <c r="T3148" t="s">
        <v>161</v>
      </c>
      <c r="U3148" t="s">
        <v>161</v>
      </c>
    </row>
    <row r="3149" spans="1:21" hidden="1" x14ac:dyDescent="0.45">
      <c r="A3149" t="str">
        <f t="shared" si="60"/>
        <v>YAG1EUL8F+MBusiness and managementSouth West</v>
      </c>
      <c r="B3149" t="s">
        <v>116</v>
      </c>
      <c r="C3149" t="s">
        <v>49</v>
      </c>
      <c r="D3149">
        <v>1</v>
      </c>
      <c r="E3149" t="s">
        <v>137</v>
      </c>
      <c r="F3149" t="s">
        <v>139</v>
      </c>
      <c r="G3149" t="s">
        <v>138</v>
      </c>
      <c r="H3149" t="s">
        <v>97</v>
      </c>
      <c r="I3149" t="s">
        <v>155</v>
      </c>
      <c r="J3149">
        <v>5</v>
      </c>
      <c r="K3149">
        <v>0</v>
      </c>
      <c r="L3149">
        <v>5</v>
      </c>
      <c r="M3149">
        <v>0</v>
      </c>
      <c r="N3149">
        <v>0</v>
      </c>
      <c r="O3149">
        <v>66.7</v>
      </c>
      <c r="P3149">
        <v>100</v>
      </c>
      <c r="Q3149">
        <v>100</v>
      </c>
      <c r="R3149" t="s">
        <v>161</v>
      </c>
      <c r="S3149" t="s">
        <v>161</v>
      </c>
      <c r="T3149" t="s">
        <v>161</v>
      </c>
      <c r="U3149" t="s">
        <v>161</v>
      </c>
    </row>
    <row r="3150" spans="1:21" hidden="1" x14ac:dyDescent="0.45">
      <c r="A3150" t="str">
        <f t="shared" si="60"/>
        <v>YAG1EUL8F+MBusiness and managementWales</v>
      </c>
      <c r="B3150" t="s">
        <v>116</v>
      </c>
      <c r="C3150" t="s">
        <v>49</v>
      </c>
      <c r="D3150">
        <v>1</v>
      </c>
      <c r="E3150" t="s">
        <v>137</v>
      </c>
      <c r="F3150" t="s">
        <v>139</v>
      </c>
      <c r="G3150" t="s">
        <v>138</v>
      </c>
      <c r="H3150" t="s">
        <v>97</v>
      </c>
      <c r="I3150" t="s">
        <v>158</v>
      </c>
      <c r="J3150">
        <v>5</v>
      </c>
      <c r="K3150">
        <v>0</v>
      </c>
      <c r="L3150">
        <v>5</v>
      </c>
      <c r="M3150">
        <v>66.7</v>
      </c>
      <c r="N3150">
        <v>33.299999999999997</v>
      </c>
      <c r="O3150">
        <v>0</v>
      </c>
      <c r="P3150">
        <v>0</v>
      </c>
      <c r="Q3150">
        <v>0</v>
      </c>
      <c r="R3150" t="s">
        <v>157</v>
      </c>
      <c r="S3150" t="s">
        <v>157</v>
      </c>
      <c r="T3150" t="s">
        <v>157</v>
      </c>
      <c r="U3150" t="s">
        <v>157</v>
      </c>
    </row>
    <row r="3151" spans="1:21" hidden="1" x14ac:dyDescent="0.45">
      <c r="A3151" t="str">
        <f t="shared" si="60"/>
        <v>YAG1EUL8F+MBusiness and managementWest Midlands</v>
      </c>
      <c r="B3151" t="s">
        <v>116</v>
      </c>
      <c r="C3151" t="s">
        <v>49</v>
      </c>
      <c r="D3151">
        <v>1</v>
      </c>
      <c r="E3151" t="s">
        <v>137</v>
      </c>
      <c r="F3151" t="s">
        <v>139</v>
      </c>
      <c r="G3151" t="s">
        <v>138</v>
      </c>
      <c r="H3151" t="s">
        <v>97</v>
      </c>
      <c r="I3151" t="s">
        <v>159</v>
      </c>
      <c r="J3151">
        <v>10</v>
      </c>
      <c r="K3151">
        <v>0</v>
      </c>
      <c r="L3151">
        <v>10</v>
      </c>
      <c r="M3151">
        <v>14.3</v>
      </c>
      <c r="N3151">
        <v>0</v>
      </c>
      <c r="O3151">
        <v>71.400000000000006</v>
      </c>
      <c r="P3151">
        <v>71.400000000000006</v>
      </c>
      <c r="Q3151">
        <v>85.7</v>
      </c>
      <c r="R3151" t="s">
        <v>161</v>
      </c>
      <c r="S3151" t="s">
        <v>161</v>
      </c>
      <c r="T3151" t="s">
        <v>161</v>
      </c>
      <c r="U3151" t="s">
        <v>161</v>
      </c>
    </row>
    <row r="3152" spans="1:21" hidden="1" x14ac:dyDescent="0.45">
      <c r="A3152" t="str">
        <f t="shared" si="60"/>
        <v>YAG1EUL8F+MBusiness and managementYorkshire and The Humber</v>
      </c>
      <c r="B3152" t="s">
        <v>116</v>
      </c>
      <c r="C3152" t="s">
        <v>49</v>
      </c>
      <c r="D3152">
        <v>1</v>
      </c>
      <c r="E3152" t="s">
        <v>137</v>
      </c>
      <c r="F3152" t="s">
        <v>139</v>
      </c>
      <c r="G3152" t="s">
        <v>138</v>
      </c>
      <c r="H3152" t="s">
        <v>97</v>
      </c>
      <c r="I3152" t="s">
        <v>160</v>
      </c>
      <c r="J3152">
        <v>10</v>
      </c>
      <c r="K3152">
        <v>0</v>
      </c>
      <c r="L3152">
        <v>10</v>
      </c>
      <c r="M3152">
        <v>37.5</v>
      </c>
      <c r="N3152">
        <v>25</v>
      </c>
      <c r="O3152">
        <v>37.5</v>
      </c>
      <c r="P3152">
        <v>37.5</v>
      </c>
      <c r="Q3152">
        <v>37.5</v>
      </c>
      <c r="R3152" t="s">
        <v>161</v>
      </c>
      <c r="S3152" t="s">
        <v>161</v>
      </c>
      <c r="T3152" t="s">
        <v>161</v>
      </c>
      <c r="U3152" t="s">
        <v>161</v>
      </c>
    </row>
    <row r="3153" spans="1:21" hidden="1" x14ac:dyDescent="0.45">
      <c r="A3153" t="str">
        <f t="shared" si="60"/>
        <v>YAG1EUL8F+MBusiness and managementNA</v>
      </c>
      <c r="B3153" t="s">
        <v>116</v>
      </c>
      <c r="C3153" t="s">
        <v>49</v>
      </c>
      <c r="D3153">
        <v>1</v>
      </c>
      <c r="E3153" t="s">
        <v>137</v>
      </c>
      <c r="F3153" t="s">
        <v>139</v>
      </c>
      <c r="G3153" t="s">
        <v>138</v>
      </c>
      <c r="H3153" t="s">
        <v>97</v>
      </c>
      <c r="I3153" t="s">
        <v>157</v>
      </c>
      <c r="J3153">
        <v>25</v>
      </c>
      <c r="K3153">
        <v>91.5</v>
      </c>
      <c r="L3153" t="s">
        <v>161</v>
      </c>
      <c r="M3153" t="s">
        <v>161</v>
      </c>
      <c r="N3153" t="s">
        <v>161</v>
      </c>
      <c r="O3153" t="s">
        <v>161</v>
      </c>
      <c r="P3153" t="s">
        <v>161</v>
      </c>
      <c r="Q3153" t="s">
        <v>161</v>
      </c>
      <c r="R3153" t="s">
        <v>157</v>
      </c>
      <c r="S3153" t="s">
        <v>157</v>
      </c>
      <c r="T3153" t="s">
        <v>157</v>
      </c>
      <c r="U3153" t="s">
        <v>157</v>
      </c>
    </row>
    <row r="3154" spans="1:21" hidden="1" x14ac:dyDescent="0.45">
      <c r="A3154" t="str">
        <f t="shared" si="60"/>
        <v>YAG10Non-EUL7F+MBusiness and managementAll</v>
      </c>
      <c r="B3154" t="s">
        <v>116</v>
      </c>
      <c r="C3154" t="s">
        <v>142</v>
      </c>
      <c r="D3154">
        <v>10</v>
      </c>
      <c r="E3154" t="s">
        <v>162</v>
      </c>
      <c r="F3154" t="s">
        <v>145</v>
      </c>
      <c r="G3154" t="s">
        <v>138</v>
      </c>
      <c r="H3154" t="s">
        <v>97</v>
      </c>
      <c r="I3154" t="s">
        <v>28</v>
      </c>
      <c r="J3154">
        <v>14990</v>
      </c>
      <c r="K3154">
        <v>55.9</v>
      </c>
      <c r="L3154">
        <v>6615</v>
      </c>
      <c r="M3154">
        <v>28</v>
      </c>
      <c r="N3154">
        <v>1.4</v>
      </c>
      <c r="O3154">
        <v>13.8</v>
      </c>
      <c r="P3154">
        <v>14.4</v>
      </c>
      <c r="Q3154">
        <v>14.7</v>
      </c>
      <c r="R3154">
        <v>1605</v>
      </c>
      <c r="S3154">
        <v>17200</v>
      </c>
      <c r="T3154">
        <v>34700</v>
      </c>
      <c r="U3154">
        <v>63500</v>
      </c>
    </row>
    <row r="3155" spans="1:21" hidden="1" x14ac:dyDescent="0.45">
      <c r="A3155" t="str">
        <f t="shared" si="60"/>
        <v>YAG10Non-EUL8F+MBusiness and managementAll</v>
      </c>
      <c r="B3155" t="s">
        <v>116</v>
      </c>
      <c r="C3155" t="s">
        <v>142</v>
      </c>
      <c r="D3155">
        <v>10</v>
      </c>
      <c r="E3155" t="s">
        <v>162</v>
      </c>
      <c r="F3155" t="s">
        <v>139</v>
      </c>
      <c r="G3155" t="s">
        <v>138</v>
      </c>
      <c r="H3155" t="s">
        <v>97</v>
      </c>
      <c r="I3155" t="s">
        <v>28</v>
      </c>
      <c r="J3155">
        <v>250</v>
      </c>
      <c r="K3155">
        <v>44.7</v>
      </c>
      <c r="L3155">
        <v>140</v>
      </c>
      <c r="M3155">
        <v>31.2</v>
      </c>
      <c r="N3155">
        <v>1.6</v>
      </c>
      <c r="O3155">
        <v>21.3</v>
      </c>
      <c r="P3155">
        <v>22.5</v>
      </c>
      <c r="Q3155">
        <v>22.5</v>
      </c>
      <c r="R3155">
        <v>50</v>
      </c>
      <c r="S3155">
        <v>40200</v>
      </c>
      <c r="T3155">
        <v>50000</v>
      </c>
      <c r="U3155">
        <v>61700</v>
      </c>
    </row>
    <row r="3156" spans="1:21" hidden="1" x14ac:dyDescent="0.45">
      <c r="A3156" t="str">
        <f t="shared" si="60"/>
        <v>YAG5Non-EUL7F+MBusiness and managementAll</v>
      </c>
      <c r="B3156" t="s">
        <v>116</v>
      </c>
      <c r="C3156" t="s">
        <v>140</v>
      </c>
      <c r="D3156">
        <v>5</v>
      </c>
      <c r="E3156" t="s">
        <v>162</v>
      </c>
      <c r="F3156" t="s">
        <v>145</v>
      </c>
      <c r="G3156" t="s">
        <v>138</v>
      </c>
      <c r="H3156" t="s">
        <v>97</v>
      </c>
      <c r="I3156" t="s">
        <v>28</v>
      </c>
      <c r="J3156">
        <v>24735</v>
      </c>
      <c r="K3156">
        <v>53.7</v>
      </c>
      <c r="L3156">
        <v>11460</v>
      </c>
      <c r="M3156">
        <v>33.299999999999997</v>
      </c>
      <c r="N3156">
        <v>1.6</v>
      </c>
      <c r="O3156">
        <v>10</v>
      </c>
      <c r="P3156">
        <v>10.7</v>
      </c>
      <c r="Q3156">
        <v>11.5</v>
      </c>
      <c r="R3156">
        <v>2180</v>
      </c>
      <c r="S3156">
        <v>15000</v>
      </c>
      <c r="T3156">
        <v>29600</v>
      </c>
      <c r="U3156">
        <v>45300</v>
      </c>
    </row>
    <row r="3157" spans="1:21" hidden="1" x14ac:dyDescent="0.45">
      <c r="A3157" t="str">
        <f t="shared" si="60"/>
        <v>YAG5Non-EUL8F+MBusiness and managementAll</v>
      </c>
      <c r="B3157" t="s">
        <v>116</v>
      </c>
      <c r="C3157" t="s">
        <v>140</v>
      </c>
      <c r="D3157">
        <v>5</v>
      </c>
      <c r="E3157" t="s">
        <v>162</v>
      </c>
      <c r="F3157" t="s">
        <v>139</v>
      </c>
      <c r="G3157" t="s">
        <v>138</v>
      </c>
      <c r="H3157" t="s">
        <v>97</v>
      </c>
      <c r="I3157" t="s">
        <v>28</v>
      </c>
      <c r="J3157">
        <v>410</v>
      </c>
      <c r="K3157">
        <v>38.9</v>
      </c>
      <c r="L3157">
        <v>250</v>
      </c>
      <c r="M3157">
        <v>32.5</v>
      </c>
      <c r="N3157">
        <v>2.2000000000000002</v>
      </c>
      <c r="O3157">
        <v>24.7</v>
      </c>
      <c r="P3157">
        <v>26.1</v>
      </c>
      <c r="Q3157">
        <v>26.4</v>
      </c>
      <c r="R3157">
        <v>95</v>
      </c>
      <c r="S3157">
        <v>36500</v>
      </c>
      <c r="T3157">
        <v>44200</v>
      </c>
      <c r="U3157">
        <v>58000</v>
      </c>
    </row>
    <row r="3158" spans="1:21" hidden="1" x14ac:dyDescent="0.45">
      <c r="A3158" t="str">
        <f t="shared" si="60"/>
        <v>YAG3Non-EUL7F+MBusiness and managementAll</v>
      </c>
      <c r="B3158" t="s">
        <v>116</v>
      </c>
      <c r="C3158" t="s">
        <v>141</v>
      </c>
      <c r="D3158">
        <v>3</v>
      </c>
      <c r="E3158" t="s">
        <v>162</v>
      </c>
      <c r="F3158" t="s">
        <v>145</v>
      </c>
      <c r="G3158" t="s">
        <v>138</v>
      </c>
      <c r="H3158" t="s">
        <v>97</v>
      </c>
      <c r="I3158" t="s">
        <v>28</v>
      </c>
      <c r="J3158">
        <v>26120</v>
      </c>
      <c r="K3158">
        <v>67.8</v>
      </c>
      <c r="L3158">
        <v>8405</v>
      </c>
      <c r="M3158">
        <v>22.9</v>
      </c>
      <c r="N3158">
        <v>1.2</v>
      </c>
      <c r="O3158">
        <v>6</v>
      </c>
      <c r="P3158">
        <v>6.8</v>
      </c>
      <c r="Q3158">
        <v>8</v>
      </c>
      <c r="R3158">
        <v>1365</v>
      </c>
      <c r="S3158">
        <v>17800</v>
      </c>
      <c r="T3158">
        <v>30300</v>
      </c>
      <c r="U3158">
        <v>46700</v>
      </c>
    </row>
    <row r="3159" spans="1:21" hidden="1" x14ac:dyDescent="0.45">
      <c r="A3159" t="str">
        <f t="shared" si="60"/>
        <v>YAG3Non-EUL8F+MBusiness and managementAll</v>
      </c>
      <c r="B3159" t="s">
        <v>116</v>
      </c>
      <c r="C3159" t="s">
        <v>141</v>
      </c>
      <c r="D3159">
        <v>3</v>
      </c>
      <c r="E3159" t="s">
        <v>162</v>
      </c>
      <c r="F3159" t="s">
        <v>139</v>
      </c>
      <c r="G3159" t="s">
        <v>138</v>
      </c>
      <c r="H3159" t="s">
        <v>97</v>
      </c>
      <c r="I3159" t="s">
        <v>28</v>
      </c>
      <c r="J3159">
        <v>450</v>
      </c>
      <c r="K3159">
        <v>36.799999999999997</v>
      </c>
      <c r="L3159">
        <v>285</v>
      </c>
      <c r="M3159">
        <v>32</v>
      </c>
      <c r="N3159">
        <v>2.9</v>
      </c>
      <c r="O3159">
        <v>22.9</v>
      </c>
      <c r="P3159">
        <v>27.8</v>
      </c>
      <c r="Q3159">
        <v>28.3</v>
      </c>
      <c r="R3159">
        <v>95</v>
      </c>
      <c r="S3159">
        <v>31800</v>
      </c>
      <c r="T3159">
        <v>37200</v>
      </c>
      <c r="U3159">
        <v>45600</v>
      </c>
    </row>
    <row r="3160" spans="1:21" hidden="1" x14ac:dyDescent="0.45">
      <c r="A3160" t="str">
        <f t="shared" si="60"/>
        <v>YAG1Non-EUL7F+MBusiness and managementAll</v>
      </c>
      <c r="B3160" t="s">
        <v>116</v>
      </c>
      <c r="C3160" t="s">
        <v>49</v>
      </c>
      <c r="D3160">
        <v>1</v>
      </c>
      <c r="E3160" t="s">
        <v>162</v>
      </c>
      <c r="F3160" t="s">
        <v>145</v>
      </c>
      <c r="G3160" t="s">
        <v>138</v>
      </c>
      <c r="H3160" t="s">
        <v>97</v>
      </c>
      <c r="I3160" t="s">
        <v>28</v>
      </c>
      <c r="J3160">
        <v>27300</v>
      </c>
      <c r="K3160">
        <v>69.400000000000006</v>
      </c>
      <c r="L3160">
        <v>8360</v>
      </c>
      <c r="M3160">
        <v>20</v>
      </c>
      <c r="N3160">
        <v>2.2000000000000002</v>
      </c>
      <c r="O3160">
        <v>5.7</v>
      </c>
      <c r="P3160">
        <v>6.7</v>
      </c>
      <c r="Q3160">
        <v>8.3000000000000007</v>
      </c>
      <c r="R3160">
        <v>1415</v>
      </c>
      <c r="S3160">
        <v>18200</v>
      </c>
      <c r="T3160">
        <v>27400</v>
      </c>
      <c r="U3160">
        <v>38300</v>
      </c>
    </row>
    <row r="3161" spans="1:21" hidden="1" x14ac:dyDescent="0.45">
      <c r="A3161" t="str">
        <f t="shared" si="60"/>
        <v>YAG1Non-EUL8F+MBusiness and managementAll</v>
      </c>
      <c r="B3161" t="s">
        <v>116</v>
      </c>
      <c r="C3161" t="s">
        <v>49</v>
      </c>
      <c r="D3161">
        <v>1</v>
      </c>
      <c r="E3161" t="s">
        <v>162</v>
      </c>
      <c r="F3161" t="s">
        <v>139</v>
      </c>
      <c r="G3161" t="s">
        <v>138</v>
      </c>
      <c r="H3161" t="s">
        <v>97</v>
      </c>
      <c r="I3161" t="s">
        <v>28</v>
      </c>
      <c r="J3161">
        <v>495</v>
      </c>
      <c r="K3161">
        <v>33.700000000000003</v>
      </c>
      <c r="L3161">
        <v>325</v>
      </c>
      <c r="M3161">
        <v>28.2</v>
      </c>
      <c r="N3161">
        <v>5.4</v>
      </c>
      <c r="O3161">
        <v>23</v>
      </c>
      <c r="P3161">
        <v>31.2</v>
      </c>
      <c r="Q3161">
        <v>32.700000000000003</v>
      </c>
      <c r="R3161">
        <v>100</v>
      </c>
      <c r="S3161">
        <v>27400</v>
      </c>
      <c r="T3161">
        <v>35000</v>
      </c>
      <c r="U3161">
        <v>40500</v>
      </c>
    </row>
    <row r="3162" spans="1:21" hidden="1" x14ac:dyDescent="0.45">
      <c r="A3162" t="str">
        <f t="shared" si="60"/>
        <v>YAG10Non-EUL7FBusiness and managementAll</v>
      </c>
      <c r="B3162" t="s">
        <v>116</v>
      </c>
      <c r="C3162" t="s">
        <v>142</v>
      </c>
      <c r="D3162">
        <v>10</v>
      </c>
      <c r="E3162" t="s">
        <v>162</v>
      </c>
      <c r="F3162" t="s">
        <v>145</v>
      </c>
      <c r="G3162" t="s">
        <v>143</v>
      </c>
      <c r="H3162" t="s">
        <v>97</v>
      </c>
      <c r="I3162" t="s">
        <v>28</v>
      </c>
      <c r="J3162">
        <v>7230</v>
      </c>
      <c r="K3162">
        <v>58.9</v>
      </c>
      <c r="L3162">
        <v>2975</v>
      </c>
      <c r="M3162">
        <v>27.5</v>
      </c>
      <c r="N3162">
        <v>1.3</v>
      </c>
      <c r="O3162">
        <v>11.7</v>
      </c>
      <c r="P3162">
        <v>12</v>
      </c>
      <c r="Q3162">
        <v>12.3</v>
      </c>
      <c r="R3162">
        <v>635</v>
      </c>
      <c r="S3162">
        <v>14200</v>
      </c>
      <c r="T3162">
        <v>31800</v>
      </c>
      <c r="U3162">
        <v>55100</v>
      </c>
    </row>
    <row r="3163" spans="1:21" hidden="1" x14ac:dyDescent="0.45">
      <c r="A3163" t="str">
        <f t="shared" si="60"/>
        <v>YAG10Non-EUL7MBusiness and managementAll</v>
      </c>
      <c r="B3163" t="s">
        <v>116</v>
      </c>
      <c r="C3163" t="s">
        <v>142</v>
      </c>
      <c r="D3163">
        <v>10</v>
      </c>
      <c r="E3163" t="s">
        <v>162</v>
      </c>
      <c r="F3163" t="s">
        <v>145</v>
      </c>
      <c r="G3163" t="s">
        <v>144</v>
      </c>
      <c r="H3163" t="s">
        <v>97</v>
      </c>
      <c r="I3163" t="s">
        <v>28</v>
      </c>
      <c r="J3163">
        <v>7760</v>
      </c>
      <c r="K3163">
        <v>53.1</v>
      </c>
      <c r="L3163">
        <v>3640</v>
      </c>
      <c r="M3163">
        <v>28.3</v>
      </c>
      <c r="N3163">
        <v>1.6</v>
      </c>
      <c r="O3163">
        <v>15.8</v>
      </c>
      <c r="P3163">
        <v>16.600000000000001</v>
      </c>
      <c r="Q3163">
        <v>17</v>
      </c>
      <c r="R3163">
        <v>970</v>
      </c>
      <c r="S3163">
        <v>20100</v>
      </c>
      <c r="T3163">
        <v>36900</v>
      </c>
      <c r="U3163">
        <v>73400</v>
      </c>
    </row>
    <row r="3164" spans="1:21" hidden="1" x14ac:dyDescent="0.45">
      <c r="A3164" t="str">
        <f t="shared" si="60"/>
        <v>YAG10Non-EUL8FBusiness and managementAll</v>
      </c>
      <c r="B3164" t="s">
        <v>116</v>
      </c>
      <c r="C3164" t="s">
        <v>142</v>
      </c>
      <c r="D3164">
        <v>10</v>
      </c>
      <c r="E3164" t="s">
        <v>162</v>
      </c>
      <c r="F3164" t="s">
        <v>139</v>
      </c>
      <c r="G3164" t="s">
        <v>143</v>
      </c>
      <c r="H3164" t="s">
        <v>97</v>
      </c>
      <c r="I3164" t="s">
        <v>28</v>
      </c>
      <c r="J3164">
        <v>105</v>
      </c>
      <c r="K3164">
        <v>40.799999999999997</v>
      </c>
      <c r="L3164">
        <v>65</v>
      </c>
      <c r="M3164">
        <v>26.2</v>
      </c>
      <c r="N3164">
        <v>1</v>
      </c>
      <c r="O3164">
        <v>30.1</v>
      </c>
      <c r="P3164">
        <v>32</v>
      </c>
      <c r="Q3164">
        <v>32</v>
      </c>
      <c r="R3164">
        <v>30</v>
      </c>
      <c r="S3164">
        <v>39100</v>
      </c>
      <c r="T3164">
        <v>45300</v>
      </c>
      <c r="U3164">
        <v>58000</v>
      </c>
    </row>
    <row r="3165" spans="1:21" hidden="1" x14ac:dyDescent="0.45">
      <c r="A3165" t="str">
        <f t="shared" si="60"/>
        <v>YAG10Non-EUL8MBusiness and managementAll</v>
      </c>
      <c r="B3165" t="s">
        <v>116</v>
      </c>
      <c r="C3165" t="s">
        <v>142</v>
      </c>
      <c r="D3165">
        <v>10</v>
      </c>
      <c r="E3165" t="s">
        <v>162</v>
      </c>
      <c r="F3165" t="s">
        <v>139</v>
      </c>
      <c r="G3165" t="s">
        <v>144</v>
      </c>
      <c r="H3165" t="s">
        <v>97</v>
      </c>
      <c r="I3165" t="s">
        <v>28</v>
      </c>
      <c r="J3165">
        <v>150</v>
      </c>
      <c r="K3165">
        <v>47.4</v>
      </c>
      <c r="L3165">
        <v>80</v>
      </c>
      <c r="M3165">
        <v>34.799999999999997</v>
      </c>
      <c r="N3165">
        <v>2</v>
      </c>
      <c r="O3165">
        <v>15.1</v>
      </c>
      <c r="P3165">
        <v>15.8</v>
      </c>
      <c r="Q3165">
        <v>15.8</v>
      </c>
      <c r="R3165">
        <v>20</v>
      </c>
      <c r="S3165">
        <v>44900</v>
      </c>
      <c r="T3165">
        <v>52200</v>
      </c>
      <c r="U3165">
        <v>67200</v>
      </c>
    </row>
    <row r="3166" spans="1:21" hidden="1" x14ac:dyDescent="0.45">
      <c r="A3166" t="str">
        <f t="shared" si="60"/>
        <v>YAG5Non-EUL7FBusiness and managementAll</v>
      </c>
      <c r="B3166" t="s">
        <v>116</v>
      </c>
      <c r="C3166" t="s">
        <v>140</v>
      </c>
      <c r="D3166">
        <v>5</v>
      </c>
      <c r="E3166" t="s">
        <v>162</v>
      </c>
      <c r="F3166" t="s">
        <v>145</v>
      </c>
      <c r="G3166" t="s">
        <v>143</v>
      </c>
      <c r="H3166" t="s">
        <v>97</v>
      </c>
      <c r="I3166" t="s">
        <v>28</v>
      </c>
      <c r="J3166">
        <v>12915</v>
      </c>
      <c r="K3166">
        <v>58.1</v>
      </c>
      <c r="L3166">
        <v>5415</v>
      </c>
      <c r="M3166">
        <v>30.6</v>
      </c>
      <c r="N3166">
        <v>1.4</v>
      </c>
      <c r="O3166">
        <v>8.6</v>
      </c>
      <c r="P3166">
        <v>9.1999999999999993</v>
      </c>
      <c r="Q3166">
        <v>9.9</v>
      </c>
      <c r="R3166">
        <v>1005</v>
      </c>
      <c r="S3166">
        <v>14600</v>
      </c>
      <c r="T3166">
        <v>28800</v>
      </c>
      <c r="U3166">
        <v>44900</v>
      </c>
    </row>
    <row r="3167" spans="1:21" hidden="1" x14ac:dyDescent="0.45">
      <c r="A3167" t="str">
        <f t="shared" si="60"/>
        <v>YAG5Non-EUL7MBusiness and managementAll</v>
      </c>
      <c r="B3167" t="s">
        <v>116</v>
      </c>
      <c r="C3167" t="s">
        <v>140</v>
      </c>
      <c r="D3167">
        <v>5</v>
      </c>
      <c r="E3167" t="s">
        <v>162</v>
      </c>
      <c r="F3167" t="s">
        <v>145</v>
      </c>
      <c r="G3167" t="s">
        <v>144</v>
      </c>
      <c r="H3167" t="s">
        <v>97</v>
      </c>
      <c r="I3167" t="s">
        <v>28</v>
      </c>
      <c r="J3167">
        <v>11825</v>
      </c>
      <c r="K3167">
        <v>48.9</v>
      </c>
      <c r="L3167">
        <v>6050</v>
      </c>
      <c r="M3167">
        <v>36.200000000000003</v>
      </c>
      <c r="N3167">
        <v>1.8</v>
      </c>
      <c r="O3167">
        <v>11.5</v>
      </c>
      <c r="P3167">
        <v>12.3</v>
      </c>
      <c r="Q3167">
        <v>13.2</v>
      </c>
      <c r="R3167">
        <v>1175</v>
      </c>
      <c r="S3167">
        <v>15300</v>
      </c>
      <c r="T3167">
        <v>30300</v>
      </c>
      <c r="U3167">
        <v>46000</v>
      </c>
    </row>
    <row r="3168" spans="1:21" hidden="1" x14ac:dyDescent="0.45">
      <c r="A3168" t="str">
        <f t="shared" si="60"/>
        <v>YAG5Non-EUL8FBusiness and managementAll</v>
      </c>
      <c r="B3168" t="s">
        <v>116</v>
      </c>
      <c r="C3168" t="s">
        <v>140</v>
      </c>
      <c r="D3168">
        <v>5</v>
      </c>
      <c r="E3168" t="s">
        <v>162</v>
      </c>
      <c r="F3168" t="s">
        <v>139</v>
      </c>
      <c r="G3168" t="s">
        <v>143</v>
      </c>
      <c r="H3168" t="s">
        <v>97</v>
      </c>
      <c r="I3168" t="s">
        <v>28</v>
      </c>
      <c r="J3168">
        <v>170</v>
      </c>
      <c r="K3168">
        <v>33.9</v>
      </c>
      <c r="L3168">
        <v>115</v>
      </c>
      <c r="M3168">
        <v>29.3</v>
      </c>
      <c r="N3168">
        <v>1.8</v>
      </c>
      <c r="O3168">
        <v>32.1</v>
      </c>
      <c r="P3168">
        <v>35.1</v>
      </c>
      <c r="Q3168">
        <v>35.1</v>
      </c>
      <c r="R3168">
        <v>50</v>
      </c>
      <c r="S3168">
        <v>36100</v>
      </c>
      <c r="T3168">
        <v>42000</v>
      </c>
      <c r="U3168">
        <v>50700</v>
      </c>
    </row>
    <row r="3169" spans="1:21" hidden="1" x14ac:dyDescent="0.45">
      <c r="A3169" t="str">
        <f t="shared" si="60"/>
        <v>YAG5Non-EUL8MBusiness and managementAll</v>
      </c>
      <c r="B3169" t="s">
        <v>116</v>
      </c>
      <c r="C3169" t="s">
        <v>140</v>
      </c>
      <c r="D3169">
        <v>5</v>
      </c>
      <c r="E3169" t="s">
        <v>162</v>
      </c>
      <c r="F3169" t="s">
        <v>139</v>
      </c>
      <c r="G3169" t="s">
        <v>144</v>
      </c>
      <c r="H3169" t="s">
        <v>97</v>
      </c>
      <c r="I3169" t="s">
        <v>28</v>
      </c>
      <c r="J3169">
        <v>245</v>
      </c>
      <c r="K3169">
        <v>42.5</v>
      </c>
      <c r="L3169">
        <v>140</v>
      </c>
      <c r="M3169">
        <v>34.700000000000003</v>
      </c>
      <c r="N3169">
        <v>2.5</v>
      </c>
      <c r="O3169">
        <v>19.5</v>
      </c>
      <c r="P3169">
        <v>19.899999999999999</v>
      </c>
      <c r="Q3169">
        <v>20.399999999999999</v>
      </c>
      <c r="R3169">
        <v>45</v>
      </c>
      <c r="S3169">
        <v>37200</v>
      </c>
      <c r="T3169">
        <v>48200</v>
      </c>
      <c r="U3169">
        <v>70100</v>
      </c>
    </row>
    <row r="3170" spans="1:21" hidden="1" x14ac:dyDescent="0.45">
      <c r="A3170" t="str">
        <f t="shared" si="60"/>
        <v>YAG3Non-EUL7FBusiness and managementAll</v>
      </c>
      <c r="B3170" t="s">
        <v>116</v>
      </c>
      <c r="C3170" t="s">
        <v>141</v>
      </c>
      <c r="D3170">
        <v>3</v>
      </c>
      <c r="E3170" t="s">
        <v>162</v>
      </c>
      <c r="F3170" t="s">
        <v>145</v>
      </c>
      <c r="G3170" t="s">
        <v>143</v>
      </c>
      <c r="H3170" t="s">
        <v>97</v>
      </c>
      <c r="I3170" t="s">
        <v>28</v>
      </c>
      <c r="J3170">
        <v>15255</v>
      </c>
      <c r="K3170">
        <v>69.8</v>
      </c>
      <c r="L3170">
        <v>4610</v>
      </c>
      <c r="M3170">
        <v>21.7</v>
      </c>
      <c r="N3170">
        <v>1.2</v>
      </c>
      <c r="O3170">
        <v>5.6</v>
      </c>
      <c r="P3170">
        <v>6.3</v>
      </c>
      <c r="Q3170">
        <v>7.3</v>
      </c>
      <c r="R3170">
        <v>760</v>
      </c>
      <c r="S3170">
        <v>16800</v>
      </c>
      <c r="T3170">
        <v>27700</v>
      </c>
      <c r="U3170">
        <v>42000</v>
      </c>
    </row>
    <row r="3171" spans="1:21" hidden="1" x14ac:dyDescent="0.45">
      <c r="A3171" t="str">
        <f t="shared" si="60"/>
        <v>YAG3Non-EUL7MBusiness and managementAll</v>
      </c>
      <c r="B3171" t="s">
        <v>116</v>
      </c>
      <c r="C3171" t="s">
        <v>141</v>
      </c>
      <c r="D3171">
        <v>3</v>
      </c>
      <c r="E3171" t="s">
        <v>162</v>
      </c>
      <c r="F3171" t="s">
        <v>145</v>
      </c>
      <c r="G3171" t="s">
        <v>144</v>
      </c>
      <c r="H3171" t="s">
        <v>97</v>
      </c>
      <c r="I3171" t="s">
        <v>28</v>
      </c>
      <c r="J3171">
        <v>10870</v>
      </c>
      <c r="K3171">
        <v>65.099999999999994</v>
      </c>
      <c r="L3171">
        <v>3800</v>
      </c>
      <c r="M3171">
        <v>24.7</v>
      </c>
      <c r="N3171">
        <v>1.3</v>
      </c>
      <c r="O3171">
        <v>6.5</v>
      </c>
      <c r="P3171">
        <v>7.5</v>
      </c>
      <c r="Q3171">
        <v>8.9</v>
      </c>
      <c r="R3171">
        <v>610</v>
      </c>
      <c r="S3171">
        <v>19000</v>
      </c>
      <c r="T3171">
        <v>33200</v>
      </c>
      <c r="U3171">
        <v>54400</v>
      </c>
    </row>
    <row r="3172" spans="1:21" hidden="1" x14ac:dyDescent="0.45">
      <c r="A3172" t="str">
        <f t="shared" si="60"/>
        <v>YAG3Non-EUL8FBusiness and managementAll</v>
      </c>
      <c r="B3172" t="s">
        <v>116</v>
      </c>
      <c r="C3172" t="s">
        <v>141</v>
      </c>
      <c r="D3172">
        <v>3</v>
      </c>
      <c r="E3172" t="s">
        <v>162</v>
      </c>
      <c r="F3172" t="s">
        <v>139</v>
      </c>
      <c r="G3172" t="s">
        <v>143</v>
      </c>
      <c r="H3172" t="s">
        <v>97</v>
      </c>
      <c r="I3172" t="s">
        <v>28</v>
      </c>
      <c r="J3172">
        <v>170</v>
      </c>
      <c r="K3172">
        <v>31.3</v>
      </c>
      <c r="L3172">
        <v>120</v>
      </c>
      <c r="M3172">
        <v>33.700000000000003</v>
      </c>
      <c r="N3172">
        <v>4.0999999999999996</v>
      </c>
      <c r="O3172">
        <v>24.9</v>
      </c>
      <c r="P3172">
        <v>30.2</v>
      </c>
      <c r="Q3172">
        <v>30.8</v>
      </c>
      <c r="R3172">
        <v>40</v>
      </c>
      <c r="S3172">
        <v>30300</v>
      </c>
      <c r="T3172">
        <v>35800</v>
      </c>
      <c r="U3172">
        <v>43800</v>
      </c>
    </row>
    <row r="3173" spans="1:21" hidden="1" x14ac:dyDescent="0.45">
      <c r="A3173" t="str">
        <f t="shared" si="60"/>
        <v>YAG3Non-EUL8MBusiness and managementAll</v>
      </c>
      <c r="B3173" t="s">
        <v>116</v>
      </c>
      <c r="C3173" t="s">
        <v>141</v>
      </c>
      <c r="D3173">
        <v>3</v>
      </c>
      <c r="E3173" t="s">
        <v>162</v>
      </c>
      <c r="F3173" t="s">
        <v>139</v>
      </c>
      <c r="G3173" t="s">
        <v>144</v>
      </c>
      <c r="H3173" t="s">
        <v>97</v>
      </c>
      <c r="I3173" t="s">
        <v>28</v>
      </c>
      <c r="J3173">
        <v>280</v>
      </c>
      <c r="K3173">
        <v>40.1</v>
      </c>
      <c r="L3173">
        <v>170</v>
      </c>
      <c r="M3173">
        <v>31</v>
      </c>
      <c r="N3173">
        <v>2.2000000000000002</v>
      </c>
      <c r="O3173">
        <v>21.7</v>
      </c>
      <c r="P3173">
        <v>26.3</v>
      </c>
      <c r="Q3173">
        <v>26.7</v>
      </c>
      <c r="R3173">
        <v>55</v>
      </c>
      <c r="S3173">
        <v>31800</v>
      </c>
      <c r="T3173">
        <v>38000</v>
      </c>
      <c r="U3173">
        <v>46700</v>
      </c>
    </row>
    <row r="3174" spans="1:21" hidden="1" x14ac:dyDescent="0.45">
      <c r="A3174" t="str">
        <f t="shared" si="60"/>
        <v>YAG1Non-EUL7FBusiness and managementAll</v>
      </c>
      <c r="B3174" t="s">
        <v>116</v>
      </c>
      <c r="C3174" t="s">
        <v>49</v>
      </c>
      <c r="D3174">
        <v>1</v>
      </c>
      <c r="E3174" t="s">
        <v>162</v>
      </c>
      <c r="F3174" t="s">
        <v>145</v>
      </c>
      <c r="G3174" t="s">
        <v>143</v>
      </c>
      <c r="H3174" t="s">
        <v>97</v>
      </c>
      <c r="I3174" t="s">
        <v>28</v>
      </c>
      <c r="J3174">
        <v>16085</v>
      </c>
      <c r="K3174">
        <v>70.3</v>
      </c>
      <c r="L3174">
        <v>4785</v>
      </c>
      <c r="M3174">
        <v>19.5</v>
      </c>
      <c r="N3174">
        <v>2.2999999999999998</v>
      </c>
      <c r="O3174">
        <v>5.5</v>
      </c>
      <c r="P3174">
        <v>6.3</v>
      </c>
      <c r="Q3174">
        <v>7.9</v>
      </c>
      <c r="R3174">
        <v>805</v>
      </c>
      <c r="S3174">
        <v>17900</v>
      </c>
      <c r="T3174">
        <v>26300</v>
      </c>
      <c r="U3174">
        <v>35800</v>
      </c>
    </row>
    <row r="3175" spans="1:21" hidden="1" x14ac:dyDescent="0.45">
      <c r="A3175" t="str">
        <f t="shared" si="60"/>
        <v>YAG1Non-EUL7MBusiness and managementAll</v>
      </c>
      <c r="B3175" t="s">
        <v>116</v>
      </c>
      <c r="C3175" t="s">
        <v>49</v>
      </c>
      <c r="D3175">
        <v>1</v>
      </c>
      <c r="E3175" t="s">
        <v>162</v>
      </c>
      <c r="F3175" t="s">
        <v>145</v>
      </c>
      <c r="G3175" t="s">
        <v>144</v>
      </c>
      <c r="H3175" t="s">
        <v>97</v>
      </c>
      <c r="I3175" t="s">
        <v>28</v>
      </c>
      <c r="J3175">
        <v>11215</v>
      </c>
      <c r="K3175">
        <v>68.099999999999994</v>
      </c>
      <c r="L3175">
        <v>3580</v>
      </c>
      <c r="M3175">
        <v>20.7</v>
      </c>
      <c r="N3175">
        <v>2.2000000000000002</v>
      </c>
      <c r="O3175">
        <v>6.1</v>
      </c>
      <c r="P3175">
        <v>7.3</v>
      </c>
      <c r="Q3175">
        <v>9</v>
      </c>
      <c r="R3175">
        <v>610</v>
      </c>
      <c r="S3175">
        <v>19000</v>
      </c>
      <c r="T3175">
        <v>28100</v>
      </c>
      <c r="U3175">
        <v>42700</v>
      </c>
    </row>
    <row r="3176" spans="1:21" hidden="1" x14ac:dyDescent="0.45">
      <c r="A3176" t="str">
        <f t="shared" si="60"/>
        <v>YAG1Non-EUL8FBusiness and managementAll</v>
      </c>
      <c r="B3176" t="s">
        <v>116</v>
      </c>
      <c r="C3176" t="s">
        <v>49</v>
      </c>
      <c r="D3176">
        <v>1</v>
      </c>
      <c r="E3176" t="s">
        <v>162</v>
      </c>
      <c r="F3176" t="s">
        <v>139</v>
      </c>
      <c r="G3176" t="s">
        <v>143</v>
      </c>
      <c r="H3176" t="s">
        <v>97</v>
      </c>
      <c r="I3176" t="s">
        <v>28</v>
      </c>
      <c r="J3176">
        <v>195</v>
      </c>
      <c r="K3176">
        <v>33.700000000000003</v>
      </c>
      <c r="L3176">
        <v>130</v>
      </c>
      <c r="M3176">
        <v>26</v>
      </c>
      <c r="N3176">
        <v>5.8</v>
      </c>
      <c r="O3176">
        <v>25.1</v>
      </c>
      <c r="P3176">
        <v>32.700000000000003</v>
      </c>
      <c r="Q3176">
        <v>34.6</v>
      </c>
      <c r="R3176">
        <v>45</v>
      </c>
      <c r="S3176">
        <v>26600</v>
      </c>
      <c r="T3176">
        <v>33900</v>
      </c>
      <c r="U3176">
        <v>37600</v>
      </c>
    </row>
    <row r="3177" spans="1:21" hidden="1" x14ac:dyDescent="0.45">
      <c r="A3177" t="str">
        <f t="shared" si="60"/>
        <v>YAG1Non-EUL8MBusiness and managementAll</v>
      </c>
      <c r="B3177" t="s">
        <v>116</v>
      </c>
      <c r="C3177" t="s">
        <v>49</v>
      </c>
      <c r="D3177">
        <v>1</v>
      </c>
      <c r="E3177" t="s">
        <v>162</v>
      </c>
      <c r="F3177" t="s">
        <v>139</v>
      </c>
      <c r="G3177" t="s">
        <v>144</v>
      </c>
      <c r="H3177" t="s">
        <v>97</v>
      </c>
      <c r="I3177" t="s">
        <v>28</v>
      </c>
      <c r="J3177">
        <v>300</v>
      </c>
      <c r="K3177">
        <v>33.700000000000003</v>
      </c>
      <c r="L3177">
        <v>200</v>
      </c>
      <c r="M3177">
        <v>29.6</v>
      </c>
      <c r="N3177">
        <v>5.2</v>
      </c>
      <c r="O3177">
        <v>21.7</v>
      </c>
      <c r="P3177">
        <v>30.2</v>
      </c>
      <c r="Q3177">
        <v>31.5</v>
      </c>
      <c r="R3177">
        <v>60</v>
      </c>
      <c r="S3177">
        <v>28500</v>
      </c>
      <c r="T3177">
        <v>36900</v>
      </c>
      <c r="U3177">
        <v>40900</v>
      </c>
    </row>
    <row r="3178" spans="1:21" hidden="1" x14ac:dyDescent="0.45">
      <c r="A3178" t="str">
        <f t="shared" si="60"/>
        <v>YAG10Non-EUL7F+MBusiness and managementAbroad</v>
      </c>
      <c r="B3178" t="s">
        <v>116</v>
      </c>
      <c r="C3178" t="s">
        <v>142</v>
      </c>
      <c r="D3178">
        <v>10</v>
      </c>
      <c r="E3178" t="s">
        <v>162</v>
      </c>
      <c r="F3178" t="s">
        <v>145</v>
      </c>
      <c r="G3178" t="s">
        <v>138</v>
      </c>
      <c r="H3178" t="s">
        <v>97</v>
      </c>
      <c r="I3178" t="s">
        <v>146</v>
      </c>
      <c r="J3178">
        <v>710</v>
      </c>
      <c r="K3178">
        <v>0</v>
      </c>
      <c r="L3178">
        <v>710</v>
      </c>
      <c r="M3178">
        <v>84.2</v>
      </c>
      <c r="N3178">
        <v>1.8</v>
      </c>
      <c r="O3178">
        <v>13.7</v>
      </c>
      <c r="P3178">
        <v>13.7</v>
      </c>
      <c r="Q3178">
        <v>14</v>
      </c>
      <c r="R3178">
        <v>20</v>
      </c>
      <c r="S3178">
        <v>16800</v>
      </c>
      <c r="T3178">
        <v>27400</v>
      </c>
      <c r="U3178">
        <v>55500</v>
      </c>
    </row>
    <row r="3179" spans="1:21" hidden="1" x14ac:dyDescent="0.45">
      <c r="A3179" t="str">
        <f t="shared" si="60"/>
        <v>YAG10Non-EUL7F+MBusiness and managementEast Midlands</v>
      </c>
      <c r="B3179" t="s">
        <v>116</v>
      </c>
      <c r="C3179" t="s">
        <v>142</v>
      </c>
      <c r="D3179">
        <v>10</v>
      </c>
      <c r="E3179" t="s">
        <v>162</v>
      </c>
      <c r="F3179" t="s">
        <v>145</v>
      </c>
      <c r="G3179" t="s">
        <v>138</v>
      </c>
      <c r="H3179" t="s">
        <v>97</v>
      </c>
      <c r="I3179" t="s">
        <v>147</v>
      </c>
      <c r="J3179">
        <v>290</v>
      </c>
      <c r="K3179">
        <v>0</v>
      </c>
      <c r="L3179">
        <v>290</v>
      </c>
      <c r="M3179">
        <v>69.8</v>
      </c>
      <c r="N3179">
        <v>2.8</v>
      </c>
      <c r="O3179">
        <v>26.7</v>
      </c>
      <c r="P3179">
        <v>27.4</v>
      </c>
      <c r="Q3179">
        <v>27.4</v>
      </c>
      <c r="R3179">
        <v>55</v>
      </c>
      <c r="S3179">
        <v>13100</v>
      </c>
      <c r="T3179">
        <v>28800</v>
      </c>
      <c r="U3179">
        <v>45600</v>
      </c>
    </row>
    <row r="3180" spans="1:21" hidden="1" x14ac:dyDescent="0.45">
      <c r="A3180" t="str">
        <f t="shared" si="60"/>
        <v>YAG10Non-EUL7F+MBusiness and managementEast of England</v>
      </c>
      <c r="B3180" t="s">
        <v>116</v>
      </c>
      <c r="C3180" t="s">
        <v>142</v>
      </c>
      <c r="D3180">
        <v>10</v>
      </c>
      <c r="E3180" t="s">
        <v>162</v>
      </c>
      <c r="F3180" t="s">
        <v>145</v>
      </c>
      <c r="G3180" t="s">
        <v>138</v>
      </c>
      <c r="H3180" t="s">
        <v>97</v>
      </c>
      <c r="I3180" t="s">
        <v>148</v>
      </c>
      <c r="J3180">
        <v>420</v>
      </c>
      <c r="K3180">
        <v>0</v>
      </c>
      <c r="L3180">
        <v>420</v>
      </c>
      <c r="M3180">
        <v>57.6</v>
      </c>
      <c r="N3180">
        <v>3.1</v>
      </c>
      <c r="O3180">
        <v>37</v>
      </c>
      <c r="P3180">
        <v>39</v>
      </c>
      <c r="Q3180">
        <v>39.299999999999997</v>
      </c>
      <c r="R3180">
        <v>130</v>
      </c>
      <c r="S3180">
        <v>18900</v>
      </c>
      <c r="T3180">
        <v>29600</v>
      </c>
      <c r="U3180">
        <v>49600</v>
      </c>
    </row>
    <row r="3181" spans="1:21" hidden="1" x14ac:dyDescent="0.45">
      <c r="A3181" t="str">
        <f t="shared" si="60"/>
        <v>YAG10Non-EUL7F+MBusiness and managementLondon</v>
      </c>
      <c r="B3181" t="s">
        <v>116</v>
      </c>
      <c r="C3181" t="s">
        <v>142</v>
      </c>
      <c r="D3181">
        <v>10</v>
      </c>
      <c r="E3181" t="s">
        <v>162</v>
      </c>
      <c r="F3181" t="s">
        <v>145</v>
      </c>
      <c r="G3181" t="s">
        <v>138</v>
      </c>
      <c r="H3181" t="s">
        <v>97</v>
      </c>
      <c r="I3181" t="s">
        <v>149</v>
      </c>
      <c r="J3181">
        <v>2310</v>
      </c>
      <c r="K3181">
        <v>0</v>
      </c>
      <c r="L3181">
        <v>2310</v>
      </c>
      <c r="M3181">
        <v>54.9</v>
      </c>
      <c r="N3181">
        <v>4</v>
      </c>
      <c r="O3181">
        <v>39.5</v>
      </c>
      <c r="P3181">
        <v>40.799999999999997</v>
      </c>
      <c r="Q3181">
        <v>41</v>
      </c>
      <c r="R3181">
        <v>785</v>
      </c>
      <c r="S3181">
        <v>23000</v>
      </c>
      <c r="T3181">
        <v>44900</v>
      </c>
      <c r="U3181">
        <v>90900</v>
      </c>
    </row>
    <row r="3182" spans="1:21" hidden="1" x14ac:dyDescent="0.45">
      <c r="A3182" t="str">
        <f t="shared" si="60"/>
        <v>YAG10Non-EUL7F+MBusiness and managementNorth East</v>
      </c>
      <c r="B3182" t="s">
        <v>116</v>
      </c>
      <c r="C3182" t="s">
        <v>142</v>
      </c>
      <c r="D3182">
        <v>10</v>
      </c>
      <c r="E3182" t="s">
        <v>162</v>
      </c>
      <c r="F3182" t="s">
        <v>145</v>
      </c>
      <c r="G3182" t="s">
        <v>138</v>
      </c>
      <c r="H3182" t="s">
        <v>97</v>
      </c>
      <c r="I3182" t="s">
        <v>150</v>
      </c>
      <c r="J3182">
        <v>270</v>
      </c>
      <c r="K3182">
        <v>0</v>
      </c>
      <c r="L3182">
        <v>270</v>
      </c>
      <c r="M3182">
        <v>79</v>
      </c>
      <c r="N3182">
        <v>1.9</v>
      </c>
      <c r="O3182">
        <v>18.399999999999999</v>
      </c>
      <c r="P3182">
        <v>19.100000000000001</v>
      </c>
      <c r="Q3182">
        <v>19.100000000000001</v>
      </c>
      <c r="R3182">
        <v>30</v>
      </c>
      <c r="S3182">
        <v>7700</v>
      </c>
      <c r="T3182">
        <v>23000</v>
      </c>
      <c r="U3182">
        <v>38300</v>
      </c>
    </row>
    <row r="3183" spans="1:21" hidden="1" x14ac:dyDescent="0.45">
      <c r="A3183" t="str">
        <f t="shared" si="60"/>
        <v>YAG10Non-EUL7F+MBusiness and managementNorth West</v>
      </c>
      <c r="B3183" t="s">
        <v>116</v>
      </c>
      <c r="C3183" t="s">
        <v>142</v>
      </c>
      <c r="D3183">
        <v>10</v>
      </c>
      <c r="E3183" t="s">
        <v>162</v>
      </c>
      <c r="F3183" t="s">
        <v>145</v>
      </c>
      <c r="G3183" t="s">
        <v>138</v>
      </c>
      <c r="H3183" t="s">
        <v>97</v>
      </c>
      <c r="I3183" t="s">
        <v>151</v>
      </c>
      <c r="J3183">
        <v>540</v>
      </c>
      <c r="K3183">
        <v>0</v>
      </c>
      <c r="L3183">
        <v>540</v>
      </c>
      <c r="M3183">
        <v>62.8</v>
      </c>
      <c r="N3183">
        <v>3.3</v>
      </c>
      <c r="O3183">
        <v>32</v>
      </c>
      <c r="P3183">
        <v>33.4</v>
      </c>
      <c r="Q3183">
        <v>33.799999999999997</v>
      </c>
      <c r="R3183">
        <v>110</v>
      </c>
      <c r="S3183">
        <v>13100</v>
      </c>
      <c r="T3183">
        <v>24100</v>
      </c>
      <c r="U3183">
        <v>38700</v>
      </c>
    </row>
    <row r="3184" spans="1:21" hidden="1" x14ac:dyDescent="0.45">
      <c r="A3184" t="str">
        <f t="shared" si="60"/>
        <v>YAG10Non-EUL7F+MBusiness and managementNorthern Ireland</v>
      </c>
      <c r="B3184" t="s">
        <v>116</v>
      </c>
      <c r="C3184" t="s">
        <v>142</v>
      </c>
      <c r="D3184">
        <v>10</v>
      </c>
      <c r="E3184" t="s">
        <v>162</v>
      </c>
      <c r="F3184" t="s">
        <v>145</v>
      </c>
      <c r="G3184" t="s">
        <v>138</v>
      </c>
      <c r="H3184" t="s">
        <v>97</v>
      </c>
      <c r="I3184" t="s">
        <v>152</v>
      </c>
      <c r="J3184">
        <v>10</v>
      </c>
      <c r="K3184">
        <v>0</v>
      </c>
      <c r="L3184">
        <v>10</v>
      </c>
      <c r="M3184">
        <v>89.5</v>
      </c>
      <c r="N3184">
        <v>0</v>
      </c>
      <c r="O3184">
        <v>10.5</v>
      </c>
      <c r="P3184">
        <v>10.5</v>
      </c>
      <c r="Q3184">
        <v>10.5</v>
      </c>
      <c r="R3184" t="s">
        <v>161</v>
      </c>
      <c r="S3184" t="s">
        <v>161</v>
      </c>
      <c r="T3184" t="s">
        <v>161</v>
      </c>
      <c r="U3184" t="s">
        <v>161</v>
      </c>
    </row>
    <row r="3185" spans="1:21" hidden="1" x14ac:dyDescent="0.45">
      <c r="A3185" t="str">
        <f t="shared" si="60"/>
        <v>YAG10Non-EUL7F+MBusiness and managementScotland</v>
      </c>
      <c r="B3185" t="s">
        <v>116</v>
      </c>
      <c r="C3185" t="s">
        <v>142</v>
      </c>
      <c r="D3185">
        <v>10</v>
      </c>
      <c r="E3185" t="s">
        <v>162</v>
      </c>
      <c r="F3185" t="s">
        <v>145</v>
      </c>
      <c r="G3185" t="s">
        <v>138</v>
      </c>
      <c r="H3185" t="s">
        <v>97</v>
      </c>
      <c r="I3185" t="s">
        <v>153</v>
      </c>
      <c r="J3185">
        <v>75</v>
      </c>
      <c r="K3185">
        <v>0</v>
      </c>
      <c r="L3185">
        <v>75</v>
      </c>
      <c r="M3185">
        <v>58</v>
      </c>
      <c r="N3185">
        <v>5.4</v>
      </c>
      <c r="O3185">
        <v>31.3</v>
      </c>
      <c r="P3185">
        <v>33.9</v>
      </c>
      <c r="Q3185">
        <v>36.6</v>
      </c>
      <c r="R3185">
        <v>20</v>
      </c>
      <c r="S3185">
        <v>13500</v>
      </c>
      <c r="T3185">
        <v>29600</v>
      </c>
      <c r="U3185">
        <v>42100</v>
      </c>
    </row>
    <row r="3186" spans="1:21" hidden="1" x14ac:dyDescent="0.45">
      <c r="A3186" t="str">
        <f t="shared" si="60"/>
        <v>YAG10Non-EUL7F+MBusiness and managementSouth East</v>
      </c>
      <c r="B3186" t="s">
        <v>116</v>
      </c>
      <c r="C3186" t="s">
        <v>142</v>
      </c>
      <c r="D3186">
        <v>10</v>
      </c>
      <c r="E3186" t="s">
        <v>162</v>
      </c>
      <c r="F3186" t="s">
        <v>145</v>
      </c>
      <c r="G3186" t="s">
        <v>138</v>
      </c>
      <c r="H3186" t="s">
        <v>97</v>
      </c>
      <c r="I3186" t="s">
        <v>154</v>
      </c>
      <c r="J3186">
        <v>705</v>
      </c>
      <c r="K3186">
        <v>0</v>
      </c>
      <c r="L3186">
        <v>705</v>
      </c>
      <c r="M3186">
        <v>52.7</v>
      </c>
      <c r="N3186">
        <v>4.9000000000000004</v>
      </c>
      <c r="O3186">
        <v>39.200000000000003</v>
      </c>
      <c r="P3186">
        <v>41.6</v>
      </c>
      <c r="Q3186">
        <v>42.3</v>
      </c>
      <c r="R3186">
        <v>235</v>
      </c>
      <c r="S3186">
        <v>12800</v>
      </c>
      <c r="T3186">
        <v>33500</v>
      </c>
      <c r="U3186">
        <v>52200</v>
      </c>
    </row>
    <row r="3187" spans="1:21" hidden="1" x14ac:dyDescent="0.45">
      <c r="A3187" t="str">
        <f t="shared" si="60"/>
        <v>YAG10Non-EUL7F+MBusiness and managementSouth West</v>
      </c>
      <c r="B3187" t="s">
        <v>116</v>
      </c>
      <c r="C3187" t="s">
        <v>142</v>
      </c>
      <c r="D3187">
        <v>10</v>
      </c>
      <c r="E3187" t="s">
        <v>162</v>
      </c>
      <c r="F3187" t="s">
        <v>145</v>
      </c>
      <c r="G3187" t="s">
        <v>138</v>
      </c>
      <c r="H3187" t="s">
        <v>97</v>
      </c>
      <c r="I3187" t="s">
        <v>155</v>
      </c>
      <c r="J3187">
        <v>270</v>
      </c>
      <c r="K3187">
        <v>0</v>
      </c>
      <c r="L3187">
        <v>270</v>
      </c>
      <c r="M3187">
        <v>69</v>
      </c>
      <c r="N3187">
        <v>1.9</v>
      </c>
      <c r="O3187">
        <v>26.1</v>
      </c>
      <c r="P3187">
        <v>28.4</v>
      </c>
      <c r="Q3187">
        <v>29.1</v>
      </c>
      <c r="R3187">
        <v>50</v>
      </c>
      <c r="S3187">
        <v>13900</v>
      </c>
      <c r="T3187">
        <v>29900</v>
      </c>
      <c r="U3187">
        <v>40200</v>
      </c>
    </row>
    <row r="3188" spans="1:21" hidden="1" x14ac:dyDescent="0.45">
      <c r="A3188" t="str">
        <f t="shared" si="60"/>
        <v>YAG10Non-EUL7F+MBusiness and managementUnknown</v>
      </c>
      <c r="B3188" t="s">
        <v>116</v>
      </c>
      <c r="C3188" t="s">
        <v>142</v>
      </c>
      <c r="D3188">
        <v>10</v>
      </c>
      <c r="E3188" t="s">
        <v>162</v>
      </c>
      <c r="F3188" t="s">
        <v>145</v>
      </c>
      <c r="G3188" t="s">
        <v>138</v>
      </c>
      <c r="H3188" t="s">
        <v>97</v>
      </c>
      <c r="I3188" t="s">
        <v>156</v>
      </c>
      <c r="J3188">
        <v>5</v>
      </c>
      <c r="K3188">
        <v>0</v>
      </c>
      <c r="L3188">
        <v>5</v>
      </c>
      <c r="M3188">
        <v>100</v>
      </c>
      <c r="N3188">
        <v>0</v>
      </c>
      <c r="O3188">
        <v>0</v>
      </c>
      <c r="P3188">
        <v>0</v>
      </c>
      <c r="Q3188">
        <v>0</v>
      </c>
      <c r="R3188" t="s">
        <v>157</v>
      </c>
      <c r="S3188" t="s">
        <v>157</v>
      </c>
      <c r="T3188" t="s">
        <v>157</v>
      </c>
      <c r="U3188" t="s">
        <v>157</v>
      </c>
    </row>
    <row r="3189" spans="1:21" hidden="1" x14ac:dyDescent="0.45">
      <c r="A3189" t="str">
        <f t="shared" si="60"/>
        <v>YAG10Non-EUL7F+MBusiness and managementWales</v>
      </c>
      <c r="B3189" t="s">
        <v>116</v>
      </c>
      <c r="C3189" t="s">
        <v>142</v>
      </c>
      <c r="D3189">
        <v>10</v>
      </c>
      <c r="E3189" t="s">
        <v>162</v>
      </c>
      <c r="F3189" t="s">
        <v>145</v>
      </c>
      <c r="G3189" t="s">
        <v>138</v>
      </c>
      <c r="H3189" t="s">
        <v>97</v>
      </c>
      <c r="I3189" t="s">
        <v>158</v>
      </c>
      <c r="J3189">
        <v>40</v>
      </c>
      <c r="K3189">
        <v>0</v>
      </c>
      <c r="L3189">
        <v>40</v>
      </c>
      <c r="M3189">
        <v>75.3</v>
      </c>
      <c r="N3189">
        <v>2.6</v>
      </c>
      <c r="O3189">
        <v>22.1</v>
      </c>
      <c r="P3189">
        <v>22.1</v>
      </c>
      <c r="Q3189">
        <v>22.1</v>
      </c>
      <c r="R3189" t="s">
        <v>161</v>
      </c>
      <c r="S3189" t="s">
        <v>161</v>
      </c>
      <c r="T3189" t="s">
        <v>161</v>
      </c>
      <c r="U3189" t="s">
        <v>161</v>
      </c>
    </row>
    <row r="3190" spans="1:21" hidden="1" x14ac:dyDescent="0.45">
      <c r="A3190" t="str">
        <f t="shared" si="60"/>
        <v>YAG10Non-EUL7F+MBusiness and managementWest Midlands</v>
      </c>
      <c r="B3190" t="s">
        <v>116</v>
      </c>
      <c r="C3190" t="s">
        <v>142</v>
      </c>
      <c r="D3190">
        <v>10</v>
      </c>
      <c r="E3190" t="s">
        <v>162</v>
      </c>
      <c r="F3190" t="s">
        <v>145</v>
      </c>
      <c r="G3190" t="s">
        <v>138</v>
      </c>
      <c r="H3190" t="s">
        <v>97</v>
      </c>
      <c r="I3190" t="s">
        <v>159</v>
      </c>
      <c r="J3190">
        <v>600</v>
      </c>
      <c r="K3190">
        <v>0</v>
      </c>
      <c r="L3190">
        <v>600</v>
      </c>
      <c r="M3190">
        <v>69.900000000000006</v>
      </c>
      <c r="N3190">
        <v>2.1</v>
      </c>
      <c r="O3190">
        <v>26.1</v>
      </c>
      <c r="P3190">
        <v>27.8</v>
      </c>
      <c r="Q3190">
        <v>28</v>
      </c>
      <c r="R3190">
        <v>120</v>
      </c>
      <c r="S3190">
        <v>15000</v>
      </c>
      <c r="T3190">
        <v>26600</v>
      </c>
      <c r="U3190">
        <v>38000</v>
      </c>
    </row>
    <row r="3191" spans="1:21" hidden="1" x14ac:dyDescent="0.45">
      <c r="A3191" t="str">
        <f t="shared" si="60"/>
        <v>YAG10Non-EUL7F+MBusiness and managementYorkshire and The Humber</v>
      </c>
      <c r="B3191" t="s">
        <v>116</v>
      </c>
      <c r="C3191" t="s">
        <v>142</v>
      </c>
      <c r="D3191">
        <v>10</v>
      </c>
      <c r="E3191" t="s">
        <v>162</v>
      </c>
      <c r="F3191" t="s">
        <v>145</v>
      </c>
      <c r="G3191" t="s">
        <v>138</v>
      </c>
      <c r="H3191" t="s">
        <v>97</v>
      </c>
      <c r="I3191" t="s">
        <v>160</v>
      </c>
      <c r="J3191">
        <v>365</v>
      </c>
      <c r="K3191">
        <v>0</v>
      </c>
      <c r="L3191">
        <v>365</v>
      </c>
      <c r="M3191">
        <v>76</v>
      </c>
      <c r="N3191">
        <v>2.1</v>
      </c>
      <c r="O3191">
        <v>19.7</v>
      </c>
      <c r="P3191">
        <v>21.1</v>
      </c>
      <c r="Q3191">
        <v>21.9</v>
      </c>
      <c r="R3191">
        <v>50</v>
      </c>
      <c r="S3191">
        <v>15300</v>
      </c>
      <c r="T3191">
        <v>30300</v>
      </c>
      <c r="U3191">
        <v>44500</v>
      </c>
    </row>
    <row r="3192" spans="1:21" hidden="1" x14ac:dyDescent="0.45">
      <c r="A3192" t="str">
        <f t="shared" si="60"/>
        <v>YAG10Non-EUL7F+MBusiness and managementNA</v>
      </c>
      <c r="B3192" t="s">
        <v>116</v>
      </c>
      <c r="C3192" t="s">
        <v>142</v>
      </c>
      <c r="D3192">
        <v>10</v>
      </c>
      <c r="E3192" t="s">
        <v>162</v>
      </c>
      <c r="F3192" t="s">
        <v>145</v>
      </c>
      <c r="G3192" t="s">
        <v>138</v>
      </c>
      <c r="H3192" t="s">
        <v>97</v>
      </c>
      <c r="I3192" t="s">
        <v>157</v>
      </c>
      <c r="J3192">
        <v>8405</v>
      </c>
      <c r="K3192">
        <v>99.7</v>
      </c>
      <c r="L3192">
        <v>30</v>
      </c>
      <c r="M3192">
        <v>0</v>
      </c>
      <c r="N3192">
        <v>0</v>
      </c>
      <c r="O3192">
        <v>0</v>
      </c>
      <c r="P3192">
        <v>0</v>
      </c>
      <c r="Q3192">
        <v>0.3</v>
      </c>
      <c r="R3192" t="s">
        <v>157</v>
      </c>
      <c r="S3192" t="s">
        <v>157</v>
      </c>
      <c r="T3192" t="s">
        <v>157</v>
      </c>
      <c r="U3192" t="s">
        <v>157</v>
      </c>
    </row>
    <row r="3193" spans="1:21" hidden="1" x14ac:dyDescent="0.45">
      <c r="A3193" t="str">
        <f t="shared" si="60"/>
        <v>YAG10Non-EUL8F+MBusiness and managementAbroad</v>
      </c>
      <c r="B3193" t="s">
        <v>116</v>
      </c>
      <c r="C3193" t="s">
        <v>142</v>
      </c>
      <c r="D3193">
        <v>10</v>
      </c>
      <c r="E3193" t="s">
        <v>162</v>
      </c>
      <c r="F3193" t="s">
        <v>139</v>
      </c>
      <c r="G3193" t="s">
        <v>138</v>
      </c>
      <c r="H3193" t="s">
        <v>97</v>
      </c>
      <c r="I3193" t="s">
        <v>146</v>
      </c>
      <c r="J3193">
        <v>20</v>
      </c>
      <c r="K3193">
        <v>0</v>
      </c>
      <c r="L3193">
        <v>20</v>
      </c>
      <c r="M3193">
        <v>66.7</v>
      </c>
      <c r="N3193">
        <v>0</v>
      </c>
      <c r="O3193">
        <v>27.8</v>
      </c>
      <c r="P3193">
        <v>33.299999999999997</v>
      </c>
      <c r="Q3193">
        <v>33.299999999999997</v>
      </c>
      <c r="R3193" t="s">
        <v>161</v>
      </c>
      <c r="S3193" t="s">
        <v>161</v>
      </c>
      <c r="T3193" t="s">
        <v>161</v>
      </c>
      <c r="U3193" t="s">
        <v>161</v>
      </c>
    </row>
    <row r="3194" spans="1:21" hidden="1" x14ac:dyDescent="0.45">
      <c r="A3194" t="str">
        <f t="shared" si="60"/>
        <v>YAG10Non-EUL8F+MBusiness and managementEast Midlands</v>
      </c>
      <c r="B3194" t="s">
        <v>116</v>
      </c>
      <c r="C3194" t="s">
        <v>142</v>
      </c>
      <c r="D3194">
        <v>10</v>
      </c>
      <c r="E3194" t="s">
        <v>162</v>
      </c>
      <c r="F3194" t="s">
        <v>139</v>
      </c>
      <c r="G3194" t="s">
        <v>138</v>
      </c>
      <c r="H3194" t="s">
        <v>97</v>
      </c>
      <c r="I3194" t="s">
        <v>147</v>
      </c>
      <c r="J3194">
        <v>10</v>
      </c>
      <c r="K3194">
        <v>0</v>
      </c>
      <c r="L3194">
        <v>10</v>
      </c>
      <c r="M3194">
        <v>71.400000000000006</v>
      </c>
      <c r="N3194">
        <v>0</v>
      </c>
      <c r="O3194">
        <v>28.6</v>
      </c>
      <c r="P3194">
        <v>28.6</v>
      </c>
      <c r="Q3194">
        <v>28.6</v>
      </c>
      <c r="R3194" t="s">
        <v>161</v>
      </c>
      <c r="S3194" t="s">
        <v>161</v>
      </c>
      <c r="T3194" t="s">
        <v>161</v>
      </c>
      <c r="U3194" t="s">
        <v>161</v>
      </c>
    </row>
    <row r="3195" spans="1:21" hidden="1" x14ac:dyDescent="0.45">
      <c r="A3195" t="str">
        <f t="shared" si="60"/>
        <v>YAG10Non-EUL8F+MBusiness and managementEast of England</v>
      </c>
      <c r="B3195" t="s">
        <v>116</v>
      </c>
      <c r="C3195" t="s">
        <v>142</v>
      </c>
      <c r="D3195">
        <v>10</v>
      </c>
      <c r="E3195" t="s">
        <v>162</v>
      </c>
      <c r="F3195" t="s">
        <v>139</v>
      </c>
      <c r="G3195" t="s">
        <v>138</v>
      </c>
      <c r="H3195" t="s">
        <v>97</v>
      </c>
      <c r="I3195" t="s">
        <v>148</v>
      </c>
      <c r="J3195">
        <v>15</v>
      </c>
      <c r="K3195">
        <v>0</v>
      </c>
      <c r="L3195">
        <v>15</v>
      </c>
      <c r="M3195">
        <v>53.3</v>
      </c>
      <c r="N3195">
        <v>0</v>
      </c>
      <c r="O3195">
        <v>46.7</v>
      </c>
      <c r="P3195">
        <v>46.7</v>
      </c>
      <c r="Q3195">
        <v>46.7</v>
      </c>
      <c r="R3195" t="s">
        <v>161</v>
      </c>
      <c r="S3195" t="s">
        <v>161</v>
      </c>
      <c r="T3195" t="s">
        <v>161</v>
      </c>
      <c r="U3195" t="s">
        <v>161</v>
      </c>
    </row>
    <row r="3196" spans="1:21" hidden="1" x14ac:dyDescent="0.45">
      <c r="A3196" t="str">
        <f t="shared" si="60"/>
        <v>YAG10Non-EUL8F+MBusiness and managementLondon</v>
      </c>
      <c r="B3196" t="s">
        <v>116</v>
      </c>
      <c r="C3196" t="s">
        <v>142</v>
      </c>
      <c r="D3196">
        <v>10</v>
      </c>
      <c r="E3196" t="s">
        <v>162</v>
      </c>
      <c r="F3196" t="s">
        <v>139</v>
      </c>
      <c r="G3196" t="s">
        <v>138</v>
      </c>
      <c r="H3196" t="s">
        <v>97</v>
      </c>
      <c r="I3196" t="s">
        <v>149</v>
      </c>
      <c r="J3196">
        <v>30</v>
      </c>
      <c r="K3196">
        <v>0</v>
      </c>
      <c r="L3196">
        <v>30</v>
      </c>
      <c r="M3196">
        <v>46.4</v>
      </c>
      <c r="N3196">
        <v>3.6</v>
      </c>
      <c r="O3196">
        <v>46.4</v>
      </c>
      <c r="P3196">
        <v>50</v>
      </c>
      <c r="Q3196">
        <v>50</v>
      </c>
      <c r="R3196">
        <v>15</v>
      </c>
      <c r="S3196">
        <v>53300</v>
      </c>
      <c r="T3196">
        <v>61700</v>
      </c>
      <c r="U3196">
        <v>173700</v>
      </c>
    </row>
    <row r="3197" spans="1:21" hidden="1" x14ac:dyDescent="0.45">
      <c r="A3197" t="str">
        <f t="shared" si="60"/>
        <v>YAG10Non-EUL8F+MBusiness and managementNorth East</v>
      </c>
      <c r="B3197" t="s">
        <v>116</v>
      </c>
      <c r="C3197" t="s">
        <v>142</v>
      </c>
      <c r="D3197">
        <v>10</v>
      </c>
      <c r="E3197" t="s">
        <v>162</v>
      </c>
      <c r="F3197" t="s">
        <v>139</v>
      </c>
      <c r="G3197" t="s">
        <v>138</v>
      </c>
      <c r="H3197" t="s">
        <v>97</v>
      </c>
      <c r="I3197" t="s">
        <v>150</v>
      </c>
      <c r="J3197">
        <v>5</v>
      </c>
      <c r="K3197">
        <v>0</v>
      </c>
      <c r="L3197">
        <v>5</v>
      </c>
      <c r="M3197">
        <v>50</v>
      </c>
      <c r="N3197">
        <v>0</v>
      </c>
      <c r="O3197">
        <v>50</v>
      </c>
      <c r="P3197">
        <v>50</v>
      </c>
      <c r="Q3197">
        <v>50</v>
      </c>
      <c r="R3197" t="s">
        <v>161</v>
      </c>
      <c r="S3197" t="s">
        <v>161</v>
      </c>
      <c r="T3197" t="s">
        <v>161</v>
      </c>
      <c r="U3197" t="s">
        <v>161</v>
      </c>
    </row>
    <row r="3198" spans="1:21" hidden="1" x14ac:dyDescent="0.45">
      <c r="A3198" t="str">
        <f t="shared" si="60"/>
        <v>YAG10Non-EUL8F+MBusiness and managementNorth West</v>
      </c>
      <c r="B3198" t="s">
        <v>116</v>
      </c>
      <c r="C3198" t="s">
        <v>142</v>
      </c>
      <c r="D3198">
        <v>10</v>
      </c>
      <c r="E3198" t="s">
        <v>162</v>
      </c>
      <c r="F3198" t="s">
        <v>139</v>
      </c>
      <c r="G3198" t="s">
        <v>138</v>
      </c>
      <c r="H3198" t="s">
        <v>97</v>
      </c>
      <c r="I3198" t="s">
        <v>151</v>
      </c>
      <c r="J3198">
        <v>10</v>
      </c>
      <c r="K3198">
        <v>0</v>
      </c>
      <c r="L3198">
        <v>10</v>
      </c>
      <c r="M3198">
        <v>58.8</v>
      </c>
      <c r="N3198">
        <v>0</v>
      </c>
      <c r="O3198">
        <v>41.2</v>
      </c>
      <c r="P3198">
        <v>41.2</v>
      </c>
      <c r="Q3198">
        <v>41.2</v>
      </c>
      <c r="R3198" t="s">
        <v>161</v>
      </c>
      <c r="S3198" t="s">
        <v>161</v>
      </c>
      <c r="T3198" t="s">
        <v>161</v>
      </c>
      <c r="U3198" t="s">
        <v>161</v>
      </c>
    </row>
    <row r="3199" spans="1:21" hidden="1" x14ac:dyDescent="0.45">
      <c r="A3199" t="str">
        <f t="shared" si="60"/>
        <v>YAG10Non-EUL8F+MBusiness and managementScotland</v>
      </c>
      <c r="B3199" t="s">
        <v>116</v>
      </c>
      <c r="C3199" t="s">
        <v>142</v>
      </c>
      <c r="D3199">
        <v>10</v>
      </c>
      <c r="E3199" t="s">
        <v>162</v>
      </c>
      <c r="F3199" t="s">
        <v>139</v>
      </c>
      <c r="G3199" t="s">
        <v>138</v>
      </c>
      <c r="H3199" t="s">
        <v>97</v>
      </c>
      <c r="I3199" t="s">
        <v>153</v>
      </c>
      <c r="J3199" t="s">
        <v>161</v>
      </c>
      <c r="K3199" t="s">
        <v>161</v>
      </c>
      <c r="L3199" t="s">
        <v>161</v>
      </c>
      <c r="M3199" t="s">
        <v>161</v>
      </c>
      <c r="N3199" t="s">
        <v>161</v>
      </c>
      <c r="O3199" t="s">
        <v>161</v>
      </c>
      <c r="P3199" t="s">
        <v>161</v>
      </c>
      <c r="Q3199" t="s">
        <v>161</v>
      </c>
      <c r="R3199" t="s">
        <v>157</v>
      </c>
      <c r="S3199" t="s">
        <v>157</v>
      </c>
      <c r="T3199" t="s">
        <v>157</v>
      </c>
      <c r="U3199" t="s">
        <v>157</v>
      </c>
    </row>
    <row r="3200" spans="1:21" hidden="1" x14ac:dyDescent="0.45">
      <c r="A3200" t="str">
        <f t="shared" si="60"/>
        <v>YAG10Non-EUL8F+MBusiness and managementSouth East</v>
      </c>
      <c r="B3200" t="s">
        <v>116</v>
      </c>
      <c r="C3200" t="s">
        <v>142</v>
      </c>
      <c r="D3200">
        <v>10</v>
      </c>
      <c r="E3200" t="s">
        <v>162</v>
      </c>
      <c r="F3200" t="s">
        <v>139</v>
      </c>
      <c r="G3200" t="s">
        <v>138</v>
      </c>
      <c r="H3200" t="s">
        <v>97</v>
      </c>
      <c r="I3200" t="s">
        <v>154</v>
      </c>
      <c r="J3200">
        <v>20</v>
      </c>
      <c r="K3200">
        <v>0</v>
      </c>
      <c r="L3200">
        <v>20</v>
      </c>
      <c r="M3200">
        <v>57.1</v>
      </c>
      <c r="N3200">
        <v>0</v>
      </c>
      <c r="O3200">
        <v>42.9</v>
      </c>
      <c r="P3200">
        <v>42.9</v>
      </c>
      <c r="Q3200">
        <v>42.9</v>
      </c>
      <c r="R3200" t="s">
        <v>161</v>
      </c>
      <c r="S3200" t="s">
        <v>161</v>
      </c>
      <c r="T3200" t="s">
        <v>161</v>
      </c>
      <c r="U3200" t="s">
        <v>161</v>
      </c>
    </row>
    <row r="3201" spans="1:21" hidden="1" x14ac:dyDescent="0.45">
      <c r="A3201" t="str">
        <f t="shared" si="60"/>
        <v>YAG10Non-EUL8F+MBusiness and managementSouth West</v>
      </c>
      <c r="B3201" t="s">
        <v>116</v>
      </c>
      <c r="C3201" t="s">
        <v>142</v>
      </c>
      <c r="D3201">
        <v>10</v>
      </c>
      <c r="E3201" t="s">
        <v>162</v>
      </c>
      <c r="F3201" t="s">
        <v>139</v>
      </c>
      <c r="G3201" t="s">
        <v>138</v>
      </c>
      <c r="H3201" t="s">
        <v>97</v>
      </c>
      <c r="I3201" t="s">
        <v>155</v>
      </c>
      <c r="J3201">
        <v>10</v>
      </c>
      <c r="K3201">
        <v>0</v>
      </c>
      <c r="L3201">
        <v>10</v>
      </c>
      <c r="M3201">
        <v>50</v>
      </c>
      <c r="N3201">
        <v>0</v>
      </c>
      <c r="O3201">
        <v>50</v>
      </c>
      <c r="P3201">
        <v>50</v>
      </c>
      <c r="Q3201">
        <v>50</v>
      </c>
      <c r="R3201" t="s">
        <v>161</v>
      </c>
      <c r="S3201" t="s">
        <v>161</v>
      </c>
      <c r="T3201" t="s">
        <v>161</v>
      </c>
      <c r="U3201" t="s">
        <v>161</v>
      </c>
    </row>
    <row r="3202" spans="1:21" hidden="1" x14ac:dyDescent="0.45">
      <c r="A3202" t="str">
        <f t="shared" si="60"/>
        <v>YAG10Non-EUL8F+MBusiness and managementWales</v>
      </c>
      <c r="B3202" t="s">
        <v>116</v>
      </c>
      <c r="C3202" t="s">
        <v>142</v>
      </c>
      <c r="D3202">
        <v>10</v>
      </c>
      <c r="E3202" t="s">
        <v>162</v>
      </c>
      <c r="F3202" t="s">
        <v>139</v>
      </c>
      <c r="G3202" t="s">
        <v>138</v>
      </c>
      <c r="H3202" t="s">
        <v>97</v>
      </c>
      <c r="I3202" t="s">
        <v>158</v>
      </c>
      <c r="J3202">
        <v>5</v>
      </c>
      <c r="K3202">
        <v>0</v>
      </c>
      <c r="L3202">
        <v>5</v>
      </c>
      <c r="M3202">
        <v>20</v>
      </c>
      <c r="N3202">
        <v>20</v>
      </c>
      <c r="O3202">
        <v>60</v>
      </c>
      <c r="P3202">
        <v>60</v>
      </c>
      <c r="Q3202">
        <v>60</v>
      </c>
      <c r="R3202" t="s">
        <v>161</v>
      </c>
      <c r="S3202" t="s">
        <v>161</v>
      </c>
      <c r="T3202" t="s">
        <v>161</v>
      </c>
      <c r="U3202" t="s">
        <v>161</v>
      </c>
    </row>
    <row r="3203" spans="1:21" hidden="1" x14ac:dyDescent="0.45">
      <c r="A3203" t="str">
        <f t="shared" si="60"/>
        <v>YAG10Non-EUL8F+MBusiness and managementWest Midlands</v>
      </c>
      <c r="B3203" t="s">
        <v>116</v>
      </c>
      <c r="C3203" t="s">
        <v>142</v>
      </c>
      <c r="D3203">
        <v>10</v>
      </c>
      <c r="E3203" t="s">
        <v>162</v>
      </c>
      <c r="F3203" t="s">
        <v>139</v>
      </c>
      <c r="G3203" t="s">
        <v>138</v>
      </c>
      <c r="H3203" t="s">
        <v>97</v>
      </c>
      <c r="I3203" t="s">
        <v>159</v>
      </c>
      <c r="J3203">
        <v>20</v>
      </c>
      <c r="K3203">
        <v>0</v>
      </c>
      <c r="L3203">
        <v>20</v>
      </c>
      <c r="M3203">
        <v>75</v>
      </c>
      <c r="N3203">
        <v>6.2</v>
      </c>
      <c r="O3203">
        <v>18.8</v>
      </c>
      <c r="P3203">
        <v>18.8</v>
      </c>
      <c r="Q3203">
        <v>18.8</v>
      </c>
      <c r="R3203" t="s">
        <v>161</v>
      </c>
      <c r="S3203" t="s">
        <v>161</v>
      </c>
      <c r="T3203" t="s">
        <v>161</v>
      </c>
      <c r="U3203" t="s">
        <v>161</v>
      </c>
    </row>
    <row r="3204" spans="1:21" hidden="1" x14ac:dyDescent="0.45">
      <c r="A3204" t="str">
        <f t="shared" si="60"/>
        <v>YAG10Non-EUL8F+MBusiness and managementYorkshire and The Humber</v>
      </c>
      <c r="B3204" t="s">
        <v>116</v>
      </c>
      <c r="C3204" t="s">
        <v>142</v>
      </c>
      <c r="D3204">
        <v>10</v>
      </c>
      <c r="E3204" t="s">
        <v>162</v>
      </c>
      <c r="F3204" t="s">
        <v>139</v>
      </c>
      <c r="G3204" t="s">
        <v>138</v>
      </c>
      <c r="H3204" t="s">
        <v>97</v>
      </c>
      <c r="I3204" t="s">
        <v>160</v>
      </c>
      <c r="J3204">
        <v>15</v>
      </c>
      <c r="K3204">
        <v>0</v>
      </c>
      <c r="L3204">
        <v>15</v>
      </c>
      <c r="M3204">
        <v>49.2</v>
      </c>
      <c r="N3204">
        <v>9.8000000000000007</v>
      </c>
      <c r="O3204">
        <v>31.1</v>
      </c>
      <c r="P3204">
        <v>41</v>
      </c>
      <c r="Q3204">
        <v>41</v>
      </c>
      <c r="R3204" t="s">
        <v>161</v>
      </c>
      <c r="S3204" t="s">
        <v>161</v>
      </c>
      <c r="T3204" t="s">
        <v>161</v>
      </c>
      <c r="U3204" t="s">
        <v>161</v>
      </c>
    </row>
    <row r="3205" spans="1:21" hidden="1" x14ac:dyDescent="0.45">
      <c r="A3205" t="str">
        <f t="shared" si="60"/>
        <v>YAG10Non-EUL8F+MBusiness and managementNA</v>
      </c>
      <c r="B3205" t="s">
        <v>116</v>
      </c>
      <c r="C3205" t="s">
        <v>142</v>
      </c>
      <c r="D3205">
        <v>10</v>
      </c>
      <c r="E3205" t="s">
        <v>162</v>
      </c>
      <c r="F3205" t="s">
        <v>139</v>
      </c>
      <c r="G3205" t="s">
        <v>138</v>
      </c>
      <c r="H3205" t="s">
        <v>97</v>
      </c>
      <c r="I3205" t="s">
        <v>157</v>
      </c>
      <c r="J3205">
        <v>115</v>
      </c>
      <c r="K3205">
        <v>100</v>
      </c>
      <c r="L3205" t="s">
        <v>161</v>
      </c>
      <c r="M3205" t="s">
        <v>161</v>
      </c>
      <c r="N3205" t="s">
        <v>161</v>
      </c>
      <c r="O3205" t="s">
        <v>161</v>
      </c>
      <c r="P3205" t="s">
        <v>161</v>
      </c>
      <c r="Q3205" t="s">
        <v>161</v>
      </c>
      <c r="R3205" t="s">
        <v>157</v>
      </c>
      <c r="S3205" t="s">
        <v>157</v>
      </c>
      <c r="T3205" t="s">
        <v>157</v>
      </c>
      <c r="U3205" t="s">
        <v>157</v>
      </c>
    </row>
    <row r="3206" spans="1:21" hidden="1" x14ac:dyDescent="0.45">
      <c r="A3206" t="str">
        <f t="shared" si="60"/>
        <v>YAG5Non-EUL7F+MBusiness and managementAbroad</v>
      </c>
      <c r="B3206" t="s">
        <v>116</v>
      </c>
      <c r="C3206" t="s">
        <v>140</v>
      </c>
      <c r="D3206">
        <v>5</v>
      </c>
      <c r="E3206" t="s">
        <v>162</v>
      </c>
      <c r="F3206" t="s">
        <v>145</v>
      </c>
      <c r="G3206" t="s">
        <v>138</v>
      </c>
      <c r="H3206" t="s">
        <v>97</v>
      </c>
      <c r="I3206" t="s">
        <v>146</v>
      </c>
      <c r="J3206">
        <v>740</v>
      </c>
      <c r="K3206">
        <v>0</v>
      </c>
      <c r="L3206">
        <v>740</v>
      </c>
      <c r="M3206">
        <v>94.2</v>
      </c>
      <c r="N3206">
        <v>1.7</v>
      </c>
      <c r="O3206">
        <v>3.6</v>
      </c>
      <c r="P3206">
        <v>4.0999999999999996</v>
      </c>
      <c r="Q3206">
        <v>4.2</v>
      </c>
      <c r="R3206" t="s">
        <v>161</v>
      </c>
      <c r="S3206" t="s">
        <v>161</v>
      </c>
      <c r="T3206" t="s">
        <v>161</v>
      </c>
      <c r="U3206" t="s">
        <v>161</v>
      </c>
    </row>
    <row r="3207" spans="1:21" hidden="1" x14ac:dyDescent="0.45">
      <c r="A3207" t="str">
        <f t="shared" ref="A3207:A3270" si="61">"YAG"&amp;D3207 &amp;E3207 &amp;F3207 &amp; G3207 &amp;H3207 &amp;I3207</f>
        <v>YAG5Non-EUL7F+MBusiness and managementEast Midlands</v>
      </c>
      <c r="B3207" t="s">
        <v>116</v>
      </c>
      <c r="C3207" t="s">
        <v>140</v>
      </c>
      <c r="D3207">
        <v>5</v>
      </c>
      <c r="E3207" t="s">
        <v>162</v>
      </c>
      <c r="F3207" t="s">
        <v>145</v>
      </c>
      <c r="G3207" t="s">
        <v>138</v>
      </c>
      <c r="H3207" t="s">
        <v>97</v>
      </c>
      <c r="I3207" t="s">
        <v>147</v>
      </c>
      <c r="J3207">
        <v>550</v>
      </c>
      <c r="K3207">
        <v>0</v>
      </c>
      <c r="L3207">
        <v>550</v>
      </c>
      <c r="M3207">
        <v>74.3</v>
      </c>
      <c r="N3207">
        <v>2.7</v>
      </c>
      <c r="O3207">
        <v>20</v>
      </c>
      <c r="P3207">
        <v>22.2</v>
      </c>
      <c r="Q3207">
        <v>23</v>
      </c>
      <c r="R3207">
        <v>95</v>
      </c>
      <c r="S3207">
        <v>12400</v>
      </c>
      <c r="T3207">
        <v>23000</v>
      </c>
      <c r="U3207">
        <v>36500</v>
      </c>
    </row>
    <row r="3208" spans="1:21" hidden="1" x14ac:dyDescent="0.45">
      <c r="A3208" t="str">
        <f t="shared" si="61"/>
        <v>YAG5Non-EUL7F+MBusiness and managementEast of England</v>
      </c>
      <c r="B3208" t="s">
        <v>116</v>
      </c>
      <c r="C3208" t="s">
        <v>140</v>
      </c>
      <c r="D3208">
        <v>5</v>
      </c>
      <c r="E3208" t="s">
        <v>162</v>
      </c>
      <c r="F3208" t="s">
        <v>145</v>
      </c>
      <c r="G3208" t="s">
        <v>138</v>
      </c>
      <c r="H3208" t="s">
        <v>97</v>
      </c>
      <c r="I3208" t="s">
        <v>148</v>
      </c>
      <c r="J3208">
        <v>1030</v>
      </c>
      <c r="K3208">
        <v>0</v>
      </c>
      <c r="L3208">
        <v>1030</v>
      </c>
      <c r="M3208">
        <v>73.5</v>
      </c>
      <c r="N3208">
        <v>3.7</v>
      </c>
      <c r="O3208">
        <v>20.2</v>
      </c>
      <c r="P3208">
        <v>21.7</v>
      </c>
      <c r="Q3208">
        <v>22.8</v>
      </c>
      <c r="R3208">
        <v>185</v>
      </c>
      <c r="S3208">
        <v>11700</v>
      </c>
      <c r="T3208">
        <v>24100</v>
      </c>
      <c r="U3208">
        <v>33200</v>
      </c>
    </row>
    <row r="3209" spans="1:21" hidden="1" x14ac:dyDescent="0.45">
      <c r="A3209" t="str">
        <f t="shared" si="61"/>
        <v>YAG5Non-EUL7F+MBusiness and managementLondon</v>
      </c>
      <c r="B3209" t="s">
        <v>116</v>
      </c>
      <c r="C3209" t="s">
        <v>140</v>
      </c>
      <c r="D3209">
        <v>5</v>
      </c>
      <c r="E3209" t="s">
        <v>162</v>
      </c>
      <c r="F3209" t="s">
        <v>145</v>
      </c>
      <c r="G3209" t="s">
        <v>138</v>
      </c>
      <c r="H3209" t="s">
        <v>97</v>
      </c>
      <c r="I3209" t="s">
        <v>149</v>
      </c>
      <c r="J3209">
        <v>3685</v>
      </c>
      <c r="K3209">
        <v>0</v>
      </c>
      <c r="L3209">
        <v>3685</v>
      </c>
      <c r="M3209">
        <v>61.7</v>
      </c>
      <c r="N3209">
        <v>4.8</v>
      </c>
      <c r="O3209">
        <v>31</v>
      </c>
      <c r="P3209">
        <v>32.299999999999997</v>
      </c>
      <c r="Q3209">
        <v>33.5</v>
      </c>
      <c r="R3209">
        <v>1055</v>
      </c>
      <c r="S3209">
        <v>23000</v>
      </c>
      <c r="T3209">
        <v>38000</v>
      </c>
      <c r="U3209">
        <v>61300</v>
      </c>
    </row>
    <row r="3210" spans="1:21" hidden="1" x14ac:dyDescent="0.45">
      <c r="A3210" t="str">
        <f t="shared" si="61"/>
        <v>YAG5Non-EUL7F+MBusiness and managementNorth East</v>
      </c>
      <c r="B3210" t="s">
        <v>116</v>
      </c>
      <c r="C3210" t="s">
        <v>140</v>
      </c>
      <c r="D3210">
        <v>5</v>
      </c>
      <c r="E3210" t="s">
        <v>162</v>
      </c>
      <c r="F3210" t="s">
        <v>145</v>
      </c>
      <c r="G3210" t="s">
        <v>138</v>
      </c>
      <c r="H3210" t="s">
        <v>97</v>
      </c>
      <c r="I3210" t="s">
        <v>150</v>
      </c>
      <c r="J3210">
        <v>470</v>
      </c>
      <c r="K3210">
        <v>0</v>
      </c>
      <c r="L3210">
        <v>470</v>
      </c>
      <c r="M3210">
        <v>87</v>
      </c>
      <c r="N3210">
        <v>1.3</v>
      </c>
      <c r="O3210">
        <v>10.4</v>
      </c>
      <c r="P3210">
        <v>11.3</v>
      </c>
      <c r="Q3210">
        <v>11.7</v>
      </c>
      <c r="R3210">
        <v>35</v>
      </c>
      <c r="S3210">
        <v>8400</v>
      </c>
      <c r="T3210">
        <v>11300</v>
      </c>
      <c r="U3210">
        <v>20800</v>
      </c>
    </row>
    <row r="3211" spans="1:21" hidden="1" x14ac:dyDescent="0.45">
      <c r="A3211" t="str">
        <f t="shared" si="61"/>
        <v>YAG5Non-EUL7F+MBusiness and managementNorth West</v>
      </c>
      <c r="B3211" t="s">
        <v>116</v>
      </c>
      <c r="C3211" t="s">
        <v>140</v>
      </c>
      <c r="D3211">
        <v>5</v>
      </c>
      <c r="E3211" t="s">
        <v>162</v>
      </c>
      <c r="F3211" t="s">
        <v>145</v>
      </c>
      <c r="G3211" t="s">
        <v>138</v>
      </c>
      <c r="H3211" t="s">
        <v>97</v>
      </c>
      <c r="I3211" t="s">
        <v>151</v>
      </c>
      <c r="J3211">
        <v>1025</v>
      </c>
      <c r="K3211">
        <v>0</v>
      </c>
      <c r="L3211">
        <v>1025</v>
      </c>
      <c r="M3211">
        <v>75.099999999999994</v>
      </c>
      <c r="N3211">
        <v>4.2</v>
      </c>
      <c r="O3211">
        <v>17.899999999999999</v>
      </c>
      <c r="P3211">
        <v>19.7</v>
      </c>
      <c r="Q3211">
        <v>20.7</v>
      </c>
      <c r="R3211">
        <v>165</v>
      </c>
      <c r="S3211">
        <v>10600</v>
      </c>
      <c r="T3211">
        <v>19700</v>
      </c>
      <c r="U3211">
        <v>32800</v>
      </c>
    </row>
    <row r="3212" spans="1:21" hidden="1" x14ac:dyDescent="0.45">
      <c r="A3212" t="str">
        <f t="shared" si="61"/>
        <v>YAG5Non-EUL7F+MBusiness and managementNorthern Ireland</v>
      </c>
      <c r="B3212" t="s">
        <v>116</v>
      </c>
      <c r="C3212" t="s">
        <v>140</v>
      </c>
      <c r="D3212">
        <v>5</v>
      </c>
      <c r="E3212" t="s">
        <v>162</v>
      </c>
      <c r="F3212" t="s">
        <v>145</v>
      </c>
      <c r="G3212" t="s">
        <v>138</v>
      </c>
      <c r="H3212" t="s">
        <v>97</v>
      </c>
      <c r="I3212" t="s">
        <v>152</v>
      </c>
      <c r="J3212">
        <v>20</v>
      </c>
      <c r="K3212">
        <v>0</v>
      </c>
      <c r="L3212">
        <v>20</v>
      </c>
      <c r="M3212">
        <v>55</v>
      </c>
      <c r="N3212">
        <v>0</v>
      </c>
      <c r="O3212">
        <v>45</v>
      </c>
      <c r="P3212">
        <v>45</v>
      </c>
      <c r="Q3212">
        <v>45</v>
      </c>
      <c r="R3212" t="s">
        <v>161</v>
      </c>
      <c r="S3212" t="s">
        <v>161</v>
      </c>
      <c r="T3212" t="s">
        <v>161</v>
      </c>
      <c r="U3212" t="s">
        <v>161</v>
      </c>
    </row>
    <row r="3213" spans="1:21" hidden="1" x14ac:dyDescent="0.45">
      <c r="A3213" t="str">
        <f t="shared" si="61"/>
        <v>YAG5Non-EUL7F+MBusiness and managementScotland</v>
      </c>
      <c r="B3213" t="s">
        <v>116</v>
      </c>
      <c r="C3213" t="s">
        <v>140</v>
      </c>
      <c r="D3213">
        <v>5</v>
      </c>
      <c r="E3213" t="s">
        <v>162</v>
      </c>
      <c r="F3213" t="s">
        <v>145</v>
      </c>
      <c r="G3213" t="s">
        <v>138</v>
      </c>
      <c r="H3213" t="s">
        <v>97</v>
      </c>
      <c r="I3213" t="s">
        <v>153</v>
      </c>
      <c r="J3213">
        <v>160</v>
      </c>
      <c r="K3213">
        <v>0</v>
      </c>
      <c r="L3213">
        <v>160</v>
      </c>
      <c r="M3213">
        <v>58.4</v>
      </c>
      <c r="N3213">
        <v>5.7</v>
      </c>
      <c r="O3213">
        <v>29.5</v>
      </c>
      <c r="P3213">
        <v>31.7</v>
      </c>
      <c r="Q3213">
        <v>35.9</v>
      </c>
      <c r="R3213">
        <v>40</v>
      </c>
      <c r="S3213">
        <v>9500</v>
      </c>
      <c r="T3213">
        <v>14600</v>
      </c>
      <c r="U3213">
        <v>32100</v>
      </c>
    </row>
    <row r="3214" spans="1:21" hidden="1" x14ac:dyDescent="0.45">
      <c r="A3214" t="str">
        <f t="shared" si="61"/>
        <v>YAG5Non-EUL7F+MBusiness and managementSouth East</v>
      </c>
      <c r="B3214" t="s">
        <v>116</v>
      </c>
      <c r="C3214" t="s">
        <v>140</v>
      </c>
      <c r="D3214">
        <v>5</v>
      </c>
      <c r="E3214" t="s">
        <v>162</v>
      </c>
      <c r="F3214" t="s">
        <v>145</v>
      </c>
      <c r="G3214" t="s">
        <v>138</v>
      </c>
      <c r="H3214" t="s">
        <v>97</v>
      </c>
      <c r="I3214" t="s">
        <v>154</v>
      </c>
      <c r="J3214">
        <v>1060</v>
      </c>
      <c r="K3214">
        <v>0</v>
      </c>
      <c r="L3214">
        <v>1060</v>
      </c>
      <c r="M3214">
        <v>68.2</v>
      </c>
      <c r="N3214">
        <v>3.1</v>
      </c>
      <c r="O3214">
        <v>26.2</v>
      </c>
      <c r="P3214">
        <v>27.9</v>
      </c>
      <c r="Q3214">
        <v>28.6</v>
      </c>
      <c r="R3214">
        <v>255</v>
      </c>
      <c r="S3214">
        <v>15000</v>
      </c>
      <c r="T3214">
        <v>27700</v>
      </c>
      <c r="U3214">
        <v>40500</v>
      </c>
    </row>
    <row r="3215" spans="1:21" hidden="1" x14ac:dyDescent="0.45">
      <c r="A3215" t="str">
        <f t="shared" si="61"/>
        <v>YAG5Non-EUL7F+MBusiness and managementSouth West</v>
      </c>
      <c r="B3215" t="s">
        <v>116</v>
      </c>
      <c r="C3215" t="s">
        <v>140</v>
      </c>
      <c r="D3215">
        <v>5</v>
      </c>
      <c r="E3215" t="s">
        <v>162</v>
      </c>
      <c r="F3215" t="s">
        <v>145</v>
      </c>
      <c r="G3215" t="s">
        <v>138</v>
      </c>
      <c r="H3215" t="s">
        <v>97</v>
      </c>
      <c r="I3215" t="s">
        <v>155</v>
      </c>
      <c r="J3215">
        <v>505</v>
      </c>
      <c r="K3215">
        <v>0</v>
      </c>
      <c r="L3215">
        <v>505</v>
      </c>
      <c r="M3215">
        <v>76.3</v>
      </c>
      <c r="N3215">
        <v>3.1</v>
      </c>
      <c r="O3215">
        <v>17.899999999999999</v>
      </c>
      <c r="P3215">
        <v>19.5</v>
      </c>
      <c r="Q3215">
        <v>20.7</v>
      </c>
      <c r="R3215">
        <v>80</v>
      </c>
      <c r="S3215">
        <v>13100</v>
      </c>
      <c r="T3215">
        <v>27000</v>
      </c>
      <c r="U3215">
        <v>36500</v>
      </c>
    </row>
    <row r="3216" spans="1:21" hidden="1" x14ac:dyDescent="0.45">
      <c r="A3216" t="str">
        <f t="shared" si="61"/>
        <v>YAG5Non-EUL7F+MBusiness and managementUnknown</v>
      </c>
      <c r="B3216" t="s">
        <v>116</v>
      </c>
      <c r="C3216" t="s">
        <v>140</v>
      </c>
      <c r="D3216">
        <v>5</v>
      </c>
      <c r="E3216" t="s">
        <v>162</v>
      </c>
      <c r="F3216" t="s">
        <v>145</v>
      </c>
      <c r="G3216" t="s">
        <v>138</v>
      </c>
      <c r="H3216" t="s">
        <v>97</v>
      </c>
      <c r="I3216" t="s">
        <v>156</v>
      </c>
      <c r="J3216">
        <v>5</v>
      </c>
      <c r="K3216">
        <v>0</v>
      </c>
      <c r="L3216">
        <v>5</v>
      </c>
      <c r="M3216">
        <v>100</v>
      </c>
      <c r="N3216">
        <v>0</v>
      </c>
      <c r="O3216">
        <v>0</v>
      </c>
      <c r="P3216">
        <v>0</v>
      </c>
      <c r="Q3216">
        <v>0</v>
      </c>
      <c r="R3216" t="s">
        <v>157</v>
      </c>
      <c r="S3216" t="s">
        <v>157</v>
      </c>
      <c r="T3216" t="s">
        <v>157</v>
      </c>
      <c r="U3216" t="s">
        <v>157</v>
      </c>
    </row>
    <row r="3217" spans="1:21" hidden="1" x14ac:dyDescent="0.45">
      <c r="A3217" t="str">
        <f t="shared" si="61"/>
        <v>YAG5Non-EUL7F+MBusiness and managementWales</v>
      </c>
      <c r="B3217" t="s">
        <v>116</v>
      </c>
      <c r="C3217" t="s">
        <v>140</v>
      </c>
      <c r="D3217">
        <v>5</v>
      </c>
      <c r="E3217" t="s">
        <v>162</v>
      </c>
      <c r="F3217" t="s">
        <v>145</v>
      </c>
      <c r="G3217" t="s">
        <v>138</v>
      </c>
      <c r="H3217" t="s">
        <v>97</v>
      </c>
      <c r="I3217" t="s">
        <v>158</v>
      </c>
      <c r="J3217">
        <v>75</v>
      </c>
      <c r="K3217">
        <v>0</v>
      </c>
      <c r="L3217">
        <v>75</v>
      </c>
      <c r="M3217">
        <v>69.400000000000006</v>
      </c>
      <c r="N3217">
        <v>1.4</v>
      </c>
      <c r="O3217">
        <v>23</v>
      </c>
      <c r="P3217">
        <v>26.5</v>
      </c>
      <c r="Q3217">
        <v>29.2</v>
      </c>
      <c r="R3217">
        <v>20</v>
      </c>
      <c r="S3217">
        <v>12000</v>
      </c>
      <c r="T3217">
        <v>19300</v>
      </c>
      <c r="U3217">
        <v>36500</v>
      </c>
    </row>
    <row r="3218" spans="1:21" hidden="1" x14ac:dyDescent="0.45">
      <c r="A3218" t="str">
        <f t="shared" si="61"/>
        <v>YAG5Non-EUL7F+MBusiness and managementWest Midlands</v>
      </c>
      <c r="B3218" t="s">
        <v>116</v>
      </c>
      <c r="C3218" t="s">
        <v>140</v>
      </c>
      <c r="D3218">
        <v>5</v>
      </c>
      <c r="E3218" t="s">
        <v>162</v>
      </c>
      <c r="F3218" t="s">
        <v>145</v>
      </c>
      <c r="G3218" t="s">
        <v>138</v>
      </c>
      <c r="H3218" t="s">
        <v>97</v>
      </c>
      <c r="I3218" t="s">
        <v>159</v>
      </c>
      <c r="J3218">
        <v>1075</v>
      </c>
      <c r="K3218">
        <v>0</v>
      </c>
      <c r="L3218">
        <v>1075</v>
      </c>
      <c r="M3218">
        <v>80.599999999999994</v>
      </c>
      <c r="N3218">
        <v>1.9</v>
      </c>
      <c r="O3218">
        <v>14.6</v>
      </c>
      <c r="P3218">
        <v>16.8</v>
      </c>
      <c r="Q3218">
        <v>17.5</v>
      </c>
      <c r="R3218">
        <v>140</v>
      </c>
      <c r="S3218">
        <v>11300</v>
      </c>
      <c r="T3218">
        <v>23000</v>
      </c>
      <c r="U3218">
        <v>34300</v>
      </c>
    </row>
    <row r="3219" spans="1:21" hidden="1" x14ac:dyDescent="0.45">
      <c r="A3219" t="str">
        <f t="shared" si="61"/>
        <v>YAG5Non-EUL7F+MBusiness and managementYorkshire and The Humber</v>
      </c>
      <c r="B3219" t="s">
        <v>116</v>
      </c>
      <c r="C3219" t="s">
        <v>140</v>
      </c>
      <c r="D3219">
        <v>5</v>
      </c>
      <c r="E3219" t="s">
        <v>162</v>
      </c>
      <c r="F3219" t="s">
        <v>145</v>
      </c>
      <c r="G3219" t="s">
        <v>138</v>
      </c>
      <c r="H3219" t="s">
        <v>97</v>
      </c>
      <c r="I3219" t="s">
        <v>160</v>
      </c>
      <c r="J3219">
        <v>980</v>
      </c>
      <c r="K3219">
        <v>0</v>
      </c>
      <c r="L3219">
        <v>980</v>
      </c>
      <c r="M3219">
        <v>80.599999999999994</v>
      </c>
      <c r="N3219">
        <v>1.7</v>
      </c>
      <c r="O3219">
        <v>14.6</v>
      </c>
      <c r="P3219">
        <v>16.3</v>
      </c>
      <c r="Q3219">
        <v>17.7</v>
      </c>
      <c r="R3219">
        <v>120</v>
      </c>
      <c r="S3219">
        <v>8400</v>
      </c>
      <c r="T3219">
        <v>16800</v>
      </c>
      <c r="U3219">
        <v>30700</v>
      </c>
    </row>
    <row r="3220" spans="1:21" hidden="1" x14ac:dyDescent="0.45">
      <c r="A3220" t="str">
        <f t="shared" si="61"/>
        <v>YAG5Non-EUL7F+MBusiness and managementNA</v>
      </c>
      <c r="B3220" t="s">
        <v>116</v>
      </c>
      <c r="C3220" t="s">
        <v>140</v>
      </c>
      <c r="D3220">
        <v>5</v>
      </c>
      <c r="E3220" t="s">
        <v>162</v>
      </c>
      <c r="F3220" t="s">
        <v>145</v>
      </c>
      <c r="G3220" t="s">
        <v>138</v>
      </c>
      <c r="H3220" t="s">
        <v>97</v>
      </c>
      <c r="I3220" t="s">
        <v>157</v>
      </c>
      <c r="J3220">
        <v>13385</v>
      </c>
      <c r="K3220">
        <v>99.2</v>
      </c>
      <c r="L3220">
        <v>105</v>
      </c>
      <c r="M3220">
        <v>0</v>
      </c>
      <c r="N3220">
        <v>0</v>
      </c>
      <c r="O3220">
        <v>0</v>
      </c>
      <c r="P3220">
        <v>0</v>
      </c>
      <c r="Q3220">
        <v>0.7</v>
      </c>
      <c r="R3220" t="s">
        <v>161</v>
      </c>
      <c r="S3220" t="s">
        <v>161</v>
      </c>
      <c r="T3220" t="s">
        <v>161</v>
      </c>
      <c r="U3220" t="s">
        <v>161</v>
      </c>
    </row>
    <row r="3221" spans="1:21" hidden="1" x14ac:dyDescent="0.45">
      <c r="A3221" t="str">
        <f t="shared" si="61"/>
        <v>YAG5Non-EUL8F+MBusiness and managementAbroad</v>
      </c>
      <c r="B3221" t="s">
        <v>116</v>
      </c>
      <c r="C3221" t="s">
        <v>140</v>
      </c>
      <c r="D3221">
        <v>5</v>
      </c>
      <c r="E3221" t="s">
        <v>162</v>
      </c>
      <c r="F3221" t="s">
        <v>139</v>
      </c>
      <c r="G3221" t="s">
        <v>138</v>
      </c>
      <c r="H3221" t="s">
        <v>97</v>
      </c>
      <c r="I3221" t="s">
        <v>146</v>
      </c>
      <c r="J3221">
        <v>20</v>
      </c>
      <c r="K3221">
        <v>0</v>
      </c>
      <c r="L3221">
        <v>20</v>
      </c>
      <c r="M3221">
        <v>88.6</v>
      </c>
      <c r="N3221">
        <v>5.7</v>
      </c>
      <c r="O3221">
        <v>5.7</v>
      </c>
      <c r="P3221">
        <v>5.7</v>
      </c>
      <c r="Q3221">
        <v>5.7</v>
      </c>
      <c r="R3221" t="s">
        <v>157</v>
      </c>
      <c r="S3221" t="s">
        <v>157</v>
      </c>
      <c r="T3221" t="s">
        <v>157</v>
      </c>
      <c r="U3221" t="s">
        <v>157</v>
      </c>
    </row>
    <row r="3222" spans="1:21" hidden="1" x14ac:dyDescent="0.45">
      <c r="A3222" t="str">
        <f t="shared" si="61"/>
        <v>YAG5Non-EUL8F+MBusiness and managementEast Midlands</v>
      </c>
      <c r="B3222" t="s">
        <v>116</v>
      </c>
      <c r="C3222" t="s">
        <v>140</v>
      </c>
      <c r="D3222">
        <v>5</v>
      </c>
      <c r="E3222" t="s">
        <v>162</v>
      </c>
      <c r="F3222" t="s">
        <v>139</v>
      </c>
      <c r="G3222" t="s">
        <v>138</v>
      </c>
      <c r="H3222" t="s">
        <v>97</v>
      </c>
      <c r="I3222" t="s">
        <v>147</v>
      </c>
      <c r="J3222">
        <v>20</v>
      </c>
      <c r="K3222">
        <v>0</v>
      </c>
      <c r="L3222">
        <v>20</v>
      </c>
      <c r="M3222">
        <v>47.1</v>
      </c>
      <c r="N3222">
        <v>5.9</v>
      </c>
      <c r="O3222">
        <v>41.2</v>
      </c>
      <c r="P3222">
        <v>47.1</v>
      </c>
      <c r="Q3222">
        <v>47.1</v>
      </c>
      <c r="R3222" t="s">
        <v>161</v>
      </c>
      <c r="S3222" t="s">
        <v>161</v>
      </c>
      <c r="T3222" t="s">
        <v>161</v>
      </c>
      <c r="U3222" t="s">
        <v>161</v>
      </c>
    </row>
    <row r="3223" spans="1:21" hidden="1" x14ac:dyDescent="0.45">
      <c r="A3223" t="str">
        <f t="shared" si="61"/>
        <v>YAG5Non-EUL8F+MBusiness and managementEast of England</v>
      </c>
      <c r="B3223" t="s">
        <v>116</v>
      </c>
      <c r="C3223" t="s">
        <v>140</v>
      </c>
      <c r="D3223">
        <v>5</v>
      </c>
      <c r="E3223" t="s">
        <v>162</v>
      </c>
      <c r="F3223" t="s">
        <v>139</v>
      </c>
      <c r="G3223" t="s">
        <v>138</v>
      </c>
      <c r="H3223" t="s">
        <v>97</v>
      </c>
      <c r="I3223" t="s">
        <v>148</v>
      </c>
      <c r="J3223">
        <v>15</v>
      </c>
      <c r="K3223">
        <v>0</v>
      </c>
      <c r="L3223">
        <v>15</v>
      </c>
      <c r="M3223">
        <v>40</v>
      </c>
      <c r="N3223">
        <v>0</v>
      </c>
      <c r="O3223">
        <v>60</v>
      </c>
      <c r="P3223">
        <v>60</v>
      </c>
      <c r="Q3223">
        <v>60</v>
      </c>
      <c r="R3223" t="s">
        <v>161</v>
      </c>
      <c r="S3223" t="s">
        <v>161</v>
      </c>
      <c r="T3223" t="s">
        <v>161</v>
      </c>
      <c r="U3223" t="s">
        <v>161</v>
      </c>
    </row>
    <row r="3224" spans="1:21" hidden="1" x14ac:dyDescent="0.45">
      <c r="A3224" t="str">
        <f t="shared" si="61"/>
        <v>YAG5Non-EUL8F+MBusiness and managementLondon</v>
      </c>
      <c r="B3224" t="s">
        <v>116</v>
      </c>
      <c r="C3224" t="s">
        <v>140</v>
      </c>
      <c r="D3224">
        <v>5</v>
      </c>
      <c r="E3224" t="s">
        <v>162</v>
      </c>
      <c r="F3224" t="s">
        <v>139</v>
      </c>
      <c r="G3224" t="s">
        <v>138</v>
      </c>
      <c r="H3224" t="s">
        <v>97</v>
      </c>
      <c r="I3224" t="s">
        <v>149</v>
      </c>
      <c r="J3224">
        <v>55</v>
      </c>
      <c r="K3224">
        <v>0</v>
      </c>
      <c r="L3224">
        <v>55</v>
      </c>
      <c r="M3224">
        <v>38.5</v>
      </c>
      <c r="N3224">
        <v>3.8</v>
      </c>
      <c r="O3224">
        <v>55.8</v>
      </c>
      <c r="P3224">
        <v>57.7</v>
      </c>
      <c r="Q3224">
        <v>57.7</v>
      </c>
      <c r="R3224">
        <v>30</v>
      </c>
      <c r="S3224">
        <v>43900</v>
      </c>
      <c r="T3224">
        <v>50900</v>
      </c>
      <c r="U3224">
        <v>73000</v>
      </c>
    </row>
    <row r="3225" spans="1:21" hidden="1" x14ac:dyDescent="0.45">
      <c r="A3225" t="str">
        <f t="shared" si="61"/>
        <v>YAG5Non-EUL8F+MBusiness and managementNorth East</v>
      </c>
      <c r="B3225" t="s">
        <v>116</v>
      </c>
      <c r="C3225" t="s">
        <v>140</v>
      </c>
      <c r="D3225">
        <v>5</v>
      </c>
      <c r="E3225" t="s">
        <v>162</v>
      </c>
      <c r="F3225" t="s">
        <v>139</v>
      </c>
      <c r="G3225" t="s">
        <v>138</v>
      </c>
      <c r="H3225" t="s">
        <v>97</v>
      </c>
      <c r="I3225" t="s">
        <v>150</v>
      </c>
      <c r="J3225">
        <v>10</v>
      </c>
      <c r="K3225">
        <v>0</v>
      </c>
      <c r="L3225">
        <v>10</v>
      </c>
      <c r="M3225">
        <v>75</v>
      </c>
      <c r="N3225">
        <v>0</v>
      </c>
      <c r="O3225">
        <v>25</v>
      </c>
      <c r="P3225">
        <v>25</v>
      </c>
      <c r="Q3225">
        <v>25</v>
      </c>
      <c r="R3225" t="s">
        <v>161</v>
      </c>
      <c r="S3225" t="s">
        <v>161</v>
      </c>
      <c r="T3225" t="s">
        <v>161</v>
      </c>
      <c r="U3225" t="s">
        <v>161</v>
      </c>
    </row>
    <row r="3226" spans="1:21" hidden="1" x14ac:dyDescent="0.45">
      <c r="A3226" t="str">
        <f t="shared" si="61"/>
        <v>YAG5Non-EUL8F+MBusiness and managementNorth West</v>
      </c>
      <c r="B3226" t="s">
        <v>116</v>
      </c>
      <c r="C3226" t="s">
        <v>140</v>
      </c>
      <c r="D3226">
        <v>5</v>
      </c>
      <c r="E3226" t="s">
        <v>162</v>
      </c>
      <c r="F3226" t="s">
        <v>139</v>
      </c>
      <c r="G3226" t="s">
        <v>138</v>
      </c>
      <c r="H3226" t="s">
        <v>97</v>
      </c>
      <c r="I3226" t="s">
        <v>151</v>
      </c>
      <c r="J3226">
        <v>30</v>
      </c>
      <c r="K3226">
        <v>0</v>
      </c>
      <c r="L3226">
        <v>30</v>
      </c>
      <c r="M3226">
        <v>72.400000000000006</v>
      </c>
      <c r="N3226">
        <v>3.4</v>
      </c>
      <c r="O3226">
        <v>20.7</v>
      </c>
      <c r="P3226">
        <v>24.1</v>
      </c>
      <c r="Q3226">
        <v>24.1</v>
      </c>
      <c r="R3226" t="s">
        <v>161</v>
      </c>
      <c r="S3226" t="s">
        <v>161</v>
      </c>
      <c r="T3226" t="s">
        <v>161</v>
      </c>
      <c r="U3226" t="s">
        <v>161</v>
      </c>
    </row>
    <row r="3227" spans="1:21" hidden="1" x14ac:dyDescent="0.45">
      <c r="A3227" t="str">
        <f t="shared" si="61"/>
        <v>YAG5Non-EUL8F+MBusiness and managementScotland</v>
      </c>
      <c r="B3227" t="s">
        <v>116</v>
      </c>
      <c r="C3227" t="s">
        <v>140</v>
      </c>
      <c r="D3227">
        <v>5</v>
      </c>
      <c r="E3227" t="s">
        <v>162</v>
      </c>
      <c r="F3227" t="s">
        <v>139</v>
      </c>
      <c r="G3227" t="s">
        <v>138</v>
      </c>
      <c r="H3227" t="s">
        <v>97</v>
      </c>
      <c r="I3227" t="s">
        <v>153</v>
      </c>
      <c r="J3227">
        <v>5</v>
      </c>
      <c r="K3227">
        <v>0</v>
      </c>
      <c r="L3227">
        <v>5</v>
      </c>
      <c r="M3227">
        <v>20</v>
      </c>
      <c r="N3227">
        <v>0</v>
      </c>
      <c r="O3227">
        <v>60</v>
      </c>
      <c r="P3227">
        <v>80</v>
      </c>
      <c r="Q3227">
        <v>80</v>
      </c>
      <c r="R3227" t="s">
        <v>161</v>
      </c>
      <c r="S3227" t="s">
        <v>161</v>
      </c>
      <c r="T3227" t="s">
        <v>161</v>
      </c>
      <c r="U3227" t="s">
        <v>161</v>
      </c>
    </row>
    <row r="3228" spans="1:21" hidden="1" x14ac:dyDescent="0.45">
      <c r="A3228" t="str">
        <f t="shared" si="61"/>
        <v>YAG5Non-EUL8F+MBusiness and managementSouth East</v>
      </c>
      <c r="B3228" t="s">
        <v>116</v>
      </c>
      <c r="C3228" t="s">
        <v>140</v>
      </c>
      <c r="D3228">
        <v>5</v>
      </c>
      <c r="E3228" t="s">
        <v>162</v>
      </c>
      <c r="F3228" t="s">
        <v>139</v>
      </c>
      <c r="G3228" t="s">
        <v>138</v>
      </c>
      <c r="H3228" t="s">
        <v>97</v>
      </c>
      <c r="I3228" t="s">
        <v>154</v>
      </c>
      <c r="J3228">
        <v>35</v>
      </c>
      <c r="K3228">
        <v>0</v>
      </c>
      <c r="L3228">
        <v>35</v>
      </c>
      <c r="M3228">
        <v>51.6</v>
      </c>
      <c r="N3228">
        <v>3.2</v>
      </c>
      <c r="O3228">
        <v>45.2</v>
      </c>
      <c r="P3228">
        <v>45.2</v>
      </c>
      <c r="Q3228">
        <v>45.2</v>
      </c>
      <c r="R3228">
        <v>15</v>
      </c>
      <c r="S3228">
        <v>35300</v>
      </c>
      <c r="T3228">
        <v>44700</v>
      </c>
      <c r="U3228">
        <v>52900</v>
      </c>
    </row>
    <row r="3229" spans="1:21" hidden="1" x14ac:dyDescent="0.45">
      <c r="A3229" t="str">
        <f t="shared" si="61"/>
        <v>YAG5Non-EUL8F+MBusiness and managementSouth West</v>
      </c>
      <c r="B3229" t="s">
        <v>116</v>
      </c>
      <c r="C3229" t="s">
        <v>140</v>
      </c>
      <c r="D3229">
        <v>5</v>
      </c>
      <c r="E3229" t="s">
        <v>162</v>
      </c>
      <c r="F3229" t="s">
        <v>139</v>
      </c>
      <c r="G3229" t="s">
        <v>138</v>
      </c>
      <c r="H3229" t="s">
        <v>97</v>
      </c>
      <c r="I3229" t="s">
        <v>155</v>
      </c>
      <c r="J3229">
        <v>20</v>
      </c>
      <c r="K3229">
        <v>0</v>
      </c>
      <c r="L3229">
        <v>20</v>
      </c>
      <c r="M3229">
        <v>55.6</v>
      </c>
      <c r="N3229">
        <v>5.6</v>
      </c>
      <c r="O3229">
        <v>38.9</v>
      </c>
      <c r="P3229">
        <v>38.9</v>
      </c>
      <c r="Q3229">
        <v>38.9</v>
      </c>
      <c r="R3229" t="s">
        <v>161</v>
      </c>
      <c r="S3229" t="s">
        <v>161</v>
      </c>
      <c r="T3229" t="s">
        <v>161</v>
      </c>
      <c r="U3229" t="s">
        <v>161</v>
      </c>
    </row>
    <row r="3230" spans="1:21" hidden="1" x14ac:dyDescent="0.45">
      <c r="A3230" t="str">
        <f t="shared" si="61"/>
        <v>YAG5Non-EUL8F+MBusiness and managementUnknown</v>
      </c>
      <c r="B3230" t="s">
        <v>116</v>
      </c>
      <c r="C3230" t="s">
        <v>140</v>
      </c>
      <c r="D3230">
        <v>5</v>
      </c>
      <c r="E3230" t="s">
        <v>162</v>
      </c>
      <c r="F3230" t="s">
        <v>139</v>
      </c>
      <c r="G3230" t="s">
        <v>138</v>
      </c>
      <c r="H3230" t="s">
        <v>97</v>
      </c>
      <c r="I3230" t="s">
        <v>156</v>
      </c>
      <c r="J3230" t="s">
        <v>161</v>
      </c>
      <c r="K3230" t="s">
        <v>161</v>
      </c>
      <c r="L3230" t="s">
        <v>161</v>
      </c>
      <c r="M3230" t="s">
        <v>161</v>
      </c>
      <c r="N3230" t="s">
        <v>161</v>
      </c>
      <c r="O3230" t="s">
        <v>161</v>
      </c>
      <c r="P3230" t="s">
        <v>161</v>
      </c>
      <c r="Q3230" t="s">
        <v>161</v>
      </c>
      <c r="R3230" t="s">
        <v>157</v>
      </c>
      <c r="S3230" t="s">
        <v>157</v>
      </c>
      <c r="T3230" t="s">
        <v>157</v>
      </c>
      <c r="U3230" t="s">
        <v>157</v>
      </c>
    </row>
    <row r="3231" spans="1:21" hidden="1" x14ac:dyDescent="0.45">
      <c r="A3231" t="str">
        <f t="shared" si="61"/>
        <v>YAG5Non-EUL8F+MBusiness and managementWales</v>
      </c>
      <c r="B3231" t="s">
        <v>116</v>
      </c>
      <c r="C3231" t="s">
        <v>140</v>
      </c>
      <c r="D3231">
        <v>5</v>
      </c>
      <c r="E3231" t="s">
        <v>162</v>
      </c>
      <c r="F3231" t="s">
        <v>139</v>
      </c>
      <c r="G3231" t="s">
        <v>138</v>
      </c>
      <c r="H3231" t="s">
        <v>97</v>
      </c>
      <c r="I3231" t="s">
        <v>158</v>
      </c>
      <c r="J3231">
        <v>5</v>
      </c>
      <c r="K3231">
        <v>0</v>
      </c>
      <c r="L3231">
        <v>5</v>
      </c>
      <c r="M3231">
        <v>0</v>
      </c>
      <c r="N3231">
        <v>0</v>
      </c>
      <c r="O3231">
        <v>66.7</v>
      </c>
      <c r="P3231">
        <v>100</v>
      </c>
      <c r="Q3231">
        <v>100</v>
      </c>
      <c r="R3231" t="s">
        <v>161</v>
      </c>
      <c r="S3231" t="s">
        <v>161</v>
      </c>
      <c r="T3231" t="s">
        <v>161</v>
      </c>
      <c r="U3231" t="s">
        <v>161</v>
      </c>
    </row>
    <row r="3232" spans="1:21" hidden="1" x14ac:dyDescent="0.45">
      <c r="A3232" t="str">
        <f t="shared" si="61"/>
        <v>YAG5Non-EUL8F+MBusiness and managementWest Midlands</v>
      </c>
      <c r="B3232" t="s">
        <v>116</v>
      </c>
      <c r="C3232" t="s">
        <v>140</v>
      </c>
      <c r="D3232">
        <v>5</v>
      </c>
      <c r="E3232" t="s">
        <v>162</v>
      </c>
      <c r="F3232" t="s">
        <v>139</v>
      </c>
      <c r="G3232" t="s">
        <v>138</v>
      </c>
      <c r="H3232" t="s">
        <v>97</v>
      </c>
      <c r="I3232" t="s">
        <v>159</v>
      </c>
      <c r="J3232">
        <v>30</v>
      </c>
      <c r="K3232">
        <v>0</v>
      </c>
      <c r="L3232">
        <v>30</v>
      </c>
      <c r="M3232">
        <v>46.2</v>
      </c>
      <c r="N3232">
        <v>0</v>
      </c>
      <c r="O3232">
        <v>50</v>
      </c>
      <c r="P3232">
        <v>53.8</v>
      </c>
      <c r="Q3232">
        <v>53.8</v>
      </c>
      <c r="R3232">
        <v>15</v>
      </c>
      <c r="S3232">
        <v>33600</v>
      </c>
      <c r="T3232">
        <v>44200</v>
      </c>
      <c r="U3232">
        <v>58000</v>
      </c>
    </row>
    <row r="3233" spans="1:21" hidden="1" x14ac:dyDescent="0.45">
      <c r="A3233" t="str">
        <f t="shared" si="61"/>
        <v>YAG5Non-EUL8F+MBusiness and managementYorkshire and The Humber</v>
      </c>
      <c r="B3233" t="s">
        <v>116</v>
      </c>
      <c r="C3233" t="s">
        <v>140</v>
      </c>
      <c r="D3233">
        <v>5</v>
      </c>
      <c r="E3233" t="s">
        <v>162</v>
      </c>
      <c r="F3233" t="s">
        <v>139</v>
      </c>
      <c r="G3233" t="s">
        <v>138</v>
      </c>
      <c r="H3233" t="s">
        <v>97</v>
      </c>
      <c r="I3233" t="s">
        <v>160</v>
      </c>
      <c r="J3233">
        <v>30</v>
      </c>
      <c r="K3233">
        <v>0</v>
      </c>
      <c r="L3233">
        <v>30</v>
      </c>
      <c r="M3233">
        <v>62.3</v>
      </c>
      <c r="N3233">
        <v>7.8</v>
      </c>
      <c r="O3233">
        <v>29.9</v>
      </c>
      <c r="P3233">
        <v>29.9</v>
      </c>
      <c r="Q3233">
        <v>29.9</v>
      </c>
      <c r="R3233" t="s">
        <v>161</v>
      </c>
      <c r="S3233" t="s">
        <v>161</v>
      </c>
      <c r="T3233" t="s">
        <v>161</v>
      </c>
      <c r="U3233" t="s">
        <v>161</v>
      </c>
    </row>
    <row r="3234" spans="1:21" hidden="1" x14ac:dyDescent="0.45">
      <c r="A3234" t="str">
        <f t="shared" si="61"/>
        <v>YAG5Non-EUL8F+MBusiness and managementNA</v>
      </c>
      <c r="B3234" t="s">
        <v>116</v>
      </c>
      <c r="C3234" t="s">
        <v>140</v>
      </c>
      <c r="D3234">
        <v>5</v>
      </c>
      <c r="E3234" t="s">
        <v>162</v>
      </c>
      <c r="F3234" t="s">
        <v>139</v>
      </c>
      <c r="G3234" t="s">
        <v>138</v>
      </c>
      <c r="H3234" t="s">
        <v>97</v>
      </c>
      <c r="I3234" t="s">
        <v>157</v>
      </c>
      <c r="J3234">
        <v>160</v>
      </c>
      <c r="K3234">
        <v>99.4</v>
      </c>
      <c r="L3234" t="s">
        <v>161</v>
      </c>
      <c r="M3234" t="s">
        <v>161</v>
      </c>
      <c r="N3234" t="s">
        <v>161</v>
      </c>
      <c r="O3234" t="s">
        <v>161</v>
      </c>
      <c r="P3234" t="s">
        <v>161</v>
      </c>
      <c r="Q3234" t="s">
        <v>161</v>
      </c>
      <c r="R3234" t="s">
        <v>157</v>
      </c>
      <c r="S3234" t="s">
        <v>157</v>
      </c>
      <c r="T3234" t="s">
        <v>157</v>
      </c>
      <c r="U3234" t="s">
        <v>157</v>
      </c>
    </row>
    <row r="3235" spans="1:21" hidden="1" x14ac:dyDescent="0.45">
      <c r="A3235" t="str">
        <f t="shared" si="61"/>
        <v>YAG3Non-EUL7F+MBusiness and managementAbroad</v>
      </c>
      <c r="B3235" t="s">
        <v>116</v>
      </c>
      <c r="C3235" t="s">
        <v>141</v>
      </c>
      <c r="D3235">
        <v>3</v>
      </c>
      <c r="E3235" t="s">
        <v>162</v>
      </c>
      <c r="F3235" t="s">
        <v>145</v>
      </c>
      <c r="G3235" t="s">
        <v>138</v>
      </c>
      <c r="H3235" t="s">
        <v>97</v>
      </c>
      <c r="I3235" t="s">
        <v>146</v>
      </c>
      <c r="J3235">
        <v>310</v>
      </c>
      <c r="K3235">
        <v>0</v>
      </c>
      <c r="L3235">
        <v>310</v>
      </c>
      <c r="M3235">
        <v>86.9</v>
      </c>
      <c r="N3235">
        <v>5</v>
      </c>
      <c r="O3235">
        <v>7</v>
      </c>
      <c r="P3235">
        <v>7.3</v>
      </c>
      <c r="Q3235">
        <v>8.1</v>
      </c>
      <c r="R3235">
        <v>15</v>
      </c>
      <c r="S3235">
        <v>13500</v>
      </c>
      <c r="T3235">
        <v>25900</v>
      </c>
      <c r="U3235">
        <v>61700</v>
      </c>
    </row>
    <row r="3236" spans="1:21" hidden="1" x14ac:dyDescent="0.45">
      <c r="A3236" t="str">
        <f t="shared" si="61"/>
        <v>YAG3Non-EUL7F+MBusiness and managementEast Midlands</v>
      </c>
      <c r="B3236" t="s">
        <v>116</v>
      </c>
      <c r="C3236" t="s">
        <v>141</v>
      </c>
      <c r="D3236">
        <v>3</v>
      </c>
      <c r="E3236" t="s">
        <v>162</v>
      </c>
      <c r="F3236" t="s">
        <v>145</v>
      </c>
      <c r="G3236" t="s">
        <v>138</v>
      </c>
      <c r="H3236" t="s">
        <v>97</v>
      </c>
      <c r="I3236" t="s">
        <v>147</v>
      </c>
      <c r="J3236">
        <v>525</v>
      </c>
      <c r="K3236">
        <v>0</v>
      </c>
      <c r="L3236">
        <v>525</v>
      </c>
      <c r="M3236">
        <v>82.3</v>
      </c>
      <c r="N3236">
        <v>2.2000000000000002</v>
      </c>
      <c r="O3236">
        <v>11.7</v>
      </c>
      <c r="P3236">
        <v>14.2</v>
      </c>
      <c r="Q3236">
        <v>15.6</v>
      </c>
      <c r="R3236">
        <v>50</v>
      </c>
      <c r="S3236">
        <v>10600</v>
      </c>
      <c r="T3236">
        <v>21200</v>
      </c>
      <c r="U3236">
        <v>31400</v>
      </c>
    </row>
    <row r="3237" spans="1:21" hidden="1" x14ac:dyDescent="0.45">
      <c r="A3237" t="str">
        <f t="shared" si="61"/>
        <v>YAG3Non-EUL7F+MBusiness and managementEast of England</v>
      </c>
      <c r="B3237" t="s">
        <v>116</v>
      </c>
      <c r="C3237" t="s">
        <v>141</v>
      </c>
      <c r="D3237">
        <v>3</v>
      </c>
      <c r="E3237" t="s">
        <v>162</v>
      </c>
      <c r="F3237" t="s">
        <v>145</v>
      </c>
      <c r="G3237" t="s">
        <v>138</v>
      </c>
      <c r="H3237" t="s">
        <v>97</v>
      </c>
      <c r="I3237" t="s">
        <v>148</v>
      </c>
      <c r="J3237">
        <v>710</v>
      </c>
      <c r="K3237">
        <v>0</v>
      </c>
      <c r="L3237">
        <v>710</v>
      </c>
      <c r="M3237">
        <v>75.599999999999994</v>
      </c>
      <c r="N3237">
        <v>3.3</v>
      </c>
      <c r="O3237">
        <v>17.600000000000001</v>
      </c>
      <c r="P3237">
        <v>20.3</v>
      </c>
      <c r="Q3237">
        <v>21.1</v>
      </c>
      <c r="R3237">
        <v>105</v>
      </c>
      <c r="S3237">
        <v>13900</v>
      </c>
      <c r="T3237">
        <v>21900</v>
      </c>
      <c r="U3237">
        <v>37600</v>
      </c>
    </row>
    <row r="3238" spans="1:21" hidden="1" x14ac:dyDescent="0.45">
      <c r="A3238" t="str">
        <f t="shared" si="61"/>
        <v>YAG3Non-EUL7F+MBusiness and managementLondon</v>
      </c>
      <c r="B3238" t="s">
        <v>116</v>
      </c>
      <c r="C3238" t="s">
        <v>141</v>
      </c>
      <c r="D3238">
        <v>3</v>
      </c>
      <c r="E3238" t="s">
        <v>162</v>
      </c>
      <c r="F3238" t="s">
        <v>145</v>
      </c>
      <c r="G3238" t="s">
        <v>138</v>
      </c>
      <c r="H3238" t="s">
        <v>97</v>
      </c>
      <c r="I3238" t="s">
        <v>149</v>
      </c>
      <c r="J3238">
        <v>2590</v>
      </c>
      <c r="K3238">
        <v>0</v>
      </c>
      <c r="L3238">
        <v>2590</v>
      </c>
      <c r="M3238">
        <v>59.8</v>
      </c>
      <c r="N3238">
        <v>5.9</v>
      </c>
      <c r="O3238">
        <v>30.7</v>
      </c>
      <c r="P3238">
        <v>32.6</v>
      </c>
      <c r="Q3238">
        <v>34.299999999999997</v>
      </c>
      <c r="R3238">
        <v>740</v>
      </c>
      <c r="S3238">
        <v>24800</v>
      </c>
      <c r="T3238">
        <v>38000</v>
      </c>
      <c r="U3238">
        <v>59100</v>
      </c>
    </row>
    <row r="3239" spans="1:21" hidden="1" x14ac:dyDescent="0.45">
      <c r="A3239" t="str">
        <f t="shared" si="61"/>
        <v>YAG3Non-EUL7F+MBusiness and managementNorth East</v>
      </c>
      <c r="B3239" t="s">
        <v>116</v>
      </c>
      <c r="C3239" t="s">
        <v>141</v>
      </c>
      <c r="D3239">
        <v>3</v>
      </c>
      <c r="E3239" t="s">
        <v>162</v>
      </c>
      <c r="F3239" t="s">
        <v>145</v>
      </c>
      <c r="G3239" t="s">
        <v>138</v>
      </c>
      <c r="H3239" t="s">
        <v>97</v>
      </c>
      <c r="I3239" t="s">
        <v>150</v>
      </c>
      <c r="J3239">
        <v>345</v>
      </c>
      <c r="K3239">
        <v>0</v>
      </c>
      <c r="L3239">
        <v>345</v>
      </c>
      <c r="M3239">
        <v>82</v>
      </c>
      <c r="N3239">
        <v>3.5</v>
      </c>
      <c r="O3239">
        <v>8.6999999999999993</v>
      </c>
      <c r="P3239">
        <v>13.8</v>
      </c>
      <c r="Q3239">
        <v>14.5</v>
      </c>
      <c r="R3239">
        <v>25</v>
      </c>
      <c r="S3239">
        <v>11700</v>
      </c>
      <c r="T3239">
        <v>15700</v>
      </c>
      <c r="U3239">
        <v>22600</v>
      </c>
    </row>
    <row r="3240" spans="1:21" hidden="1" x14ac:dyDescent="0.45">
      <c r="A3240" t="str">
        <f t="shared" si="61"/>
        <v>YAG3Non-EUL7F+MBusiness and managementNorth West</v>
      </c>
      <c r="B3240" t="s">
        <v>116</v>
      </c>
      <c r="C3240" t="s">
        <v>141</v>
      </c>
      <c r="D3240">
        <v>3</v>
      </c>
      <c r="E3240" t="s">
        <v>162</v>
      </c>
      <c r="F3240" t="s">
        <v>145</v>
      </c>
      <c r="G3240" t="s">
        <v>138</v>
      </c>
      <c r="H3240" t="s">
        <v>97</v>
      </c>
      <c r="I3240" t="s">
        <v>151</v>
      </c>
      <c r="J3240">
        <v>740</v>
      </c>
      <c r="K3240">
        <v>0</v>
      </c>
      <c r="L3240">
        <v>740</v>
      </c>
      <c r="M3240">
        <v>75.900000000000006</v>
      </c>
      <c r="N3240">
        <v>3.4</v>
      </c>
      <c r="O3240">
        <v>15.1</v>
      </c>
      <c r="P3240">
        <v>18.2</v>
      </c>
      <c r="Q3240">
        <v>20.7</v>
      </c>
      <c r="R3240">
        <v>95</v>
      </c>
      <c r="S3240">
        <v>12400</v>
      </c>
      <c r="T3240">
        <v>19700</v>
      </c>
      <c r="U3240">
        <v>32800</v>
      </c>
    </row>
    <row r="3241" spans="1:21" hidden="1" x14ac:dyDescent="0.45">
      <c r="A3241" t="str">
        <f t="shared" si="61"/>
        <v>YAG3Non-EUL7F+MBusiness and managementNorthern Ireland</v>
      </c>
      <c r="B3241" t="s">
        <v>116</v>
      </c>
      <c r="C3241" t="s">
        <v>141</v>
      </c>
      <c r="D3241">
        <v>3</v>
      </c>
      <c r="E3241" t="s">
        <v>162</v>
      </c>
      <c r="F3241" t="s">
        <v>145</v>
      </c>
      <c r="G3241" t="s">
        <v>138</v>
      </c>
      <c r="H3241" t="s">
        <v>97</v>
      </c>
      <c r="I3241" t="s">
        <v>152</v>
      </c>
      <c r="J3241">
        <v>15</v>
      </c>
      <c r="K3241">
        <v>0</v>
      </c>
      <c r="L3241">
        <v>15</v>
      </c>
      <c r="M3241">
        <v>65.099999999999994</v>
      </c>
      <c r="N3241">
        <v>14</v>
      </c>
      <c r="O3241">
        <v>14</v>
      </c>
      <c r="P3241">
        <v>20.9</v>
      </c>
      <c r="Q3241">
        <v>20.9</v>
      </c>
      <c r="R3241" t="s">
        <v>161</v>
      </c>
      <c r="S3241" t="s">
        <v>161</v>
      </c>
      <c r="T3241" t="s">
        <v>161</v>
      </c>
      <c r="U3241" t="s">
        <v>161</v>
      </c>
    </row>
    <row r="3242" spans="1:21" hidden="1" x14ac:dyDescent="0.45">
      <c r="A3242" t="str">
        <f t="shared" si="61"/>
        <v>YAG3Non-EUL7F+MBusiness and managementScotland</v>
      </c>
      <c r="B3242" t="s">
        <v>116</v>
      </c>
      <c r="C3242" t="s">
        <v>141</v>
      </c>
      <c r="D3242">
        <v>3</v>
      </c>
      <c r="E3242" t="s">
        <v>162</v>
      </c>
      <c r="F3242" t="s">
        <v>145</v>
      </c>
      <c r="G3242" t="s">
        <v>138</v>
      </c>
      <c r="H3242" t="s">
        <v>97</v>
      </c>
      <c r="I3242" t="s">
        <v>153</v>
      </c>
      <c r="J3242">
        <v>110</v>
      </c>
      <c r="K3242">
        <v>0</v>
      </c>
      <c r="L3242">
        <v>110</v>
      </c>
      <c r="M3242">
        <v>62.2</v>
      </c>
      <c r="N3242">
        <v>8.3000000000000007</v>
      </c>
      <c r="O3242">
        <v>19.8</v>
      </c>
      <c r="P3242">
        <v>25.3</v>
      </c>
      <c r="Q3242">
        <v>29.6</v>
      </c>
      <c r="R3242">
        <v>25</v>
      </c>
      <c r="S3242">
        <v>15600</v>
      </c>
      <c r="T3242">
        <v>28100</v>
      </c>
      <c r="U3242">
        <v>67900</v>
      </c>
    </row>
    <row r="3243" spans="1:21" hidden="1" x14ac:dyDescent="0.45">
      <c r="A3243" t="str">
        <f t="shared" si="61"/>
        <v>YAG3Non-EUL7F+MBusiness and managementSouth East</v>
      </c>
      <c r="B3243" t="s">
        <v>116</v>
      </c>
      <c r="C3243" t="s">
        <v>141</v>
      </c>
      <c r="D3243">
        <v>3</v>
      </c>
      <c r="E3243" t="s">
        <v>162</v>
      </c>
      <c r="F3243" t="s">
        <v>145</v>
      </c>
      <c r="G3243" t="s">
        <v>138</v>
      </c>
      <c r="H3243" t="s">
        <v>97</v>
      </c>
      <c r="I3243" t="s">
        <v>154</v>
      </c>
      <c r="J3243">
        <v>810</v>
      </c>
      <c r="K3243">
        <v>0</v>
      </c>
      <c r="L3243">
        <v>810</v>
      </c>
      <c r="M3243">
        <v>72.2</v>
      </c>
      <c r="N3243">
        <v>2.6</v>
      </c>
      <c r="O3243">
        <v>19.399999999999999</v>
      </c>
      <c r="P3243">
        <v>22</v>
      </c>
      <c r="Q3243">
        <v>25.2</v>
      </c>
      <c r="R3243">
        <v>140</v>
      </c>
      <c r="S3243">
        <v>18200</v>
      </c>
      <c r="T3243">
        <v>27000</v>
      </c>
      <c r="U3243">
        <v>38000</v>
      </c>
    </row>
    <row r="3244" spans="1:21" hidden="1" x14ac:dyDescent="0.45">
      <c r="A3244" t="str">
        <f t="shared" si="61"/>
        <v>YAG3Non-EUL7F+MBusiness and managementSouth West</v>
      </c>
      <c r="B3244" t="s">
        <v>116</v>
      </c>
      <c r="C3244" t="s">
        <v>141</v>
      </c>
      <c r="D3244">
        <v>3</v>
      </c>
      <c r="E3244" t="s">
        <v>162</v>
      </c>
      <c r="F3244" t="s">
        <v>145</v>
      </c>
      <c r="G3244" t="s">
        <v>138</v>
      </c>
      <c r="H3244" t="s">
        <v>97</v>
      </c>
      <c r="I3244" t="s">
        <v>155</v>
      </c>
      <c r="J3244">
        <v>435</v>
      </c>
      <c r="K3244">
        <v>0</v>
      </c>
      <c r="L3244">
        <v>435</v>
      </c>
      <c r="M3244">
        <v>76.599999999999994</v>
      </c>
      <c r="N3244">
        <v>2.5</v>
      </c>
      <c r="O3244">
        <v>15</v>
      </c>
      <c r="P3244">
        <v>18.100000000000001</v>
      </c>
      <c r="Q3244">
        <v>20.9</v>
      </c>
      <c r="R3244">
        <v>60</v>
      </c>
      <c r="S3244">
        <v>14200</v>
      </c>
      <c r="T3244">
        <v>22800</v>
      </c>
      <c r="U3244">
        <v>33200</v>
      </c>
    </row>
    <row r="3245" spans="1:21" hidden="1" x14ac:dyDescent="0.45">
      <c r="A3245" t="str">
        <f t="shared" si="61"/>
        <v>YAG3Non-EUL7F+MBusiness and managementUnknown</v>
      </c>
      <c r="B3245" t="s">
        <v>116</v>
      </c>
      <c r="C3245" t="s">
        <v>141</v>
      </c>
      <c r="D3245">
        <v>3</v>
      </c>
      <c r="E3245" t="s">
        <v>162</v>
      </c>
      <c r="F3245" t="s">
        <v>145</v>
      </c>
      <c r="G3245" t="s">
        <v>138</v>
      </c>
      <c r="H3245" t="s">
        <v>97</v>
      </c>
      <c r="I3245" t="s">
        <v>156</v>
      </c>
      <c r="J3245">
        <v>5</v>
      </c>
      <c r="K3245">
        <v>0</v>
      </c>
      <c r="L3245">
        <v>5</v>
      </c>
      <c r="M3245">
        <v>100</v>
      </c>
      <c r="N3245">
        <v>0</v>
      </c>
      <c r="O3245">
        <v>0</v>
      </c>
      <c r="P3245">
        <v>0</v>
      </c>
      <c r="Q3245">
        <v>0</v>
      </c>
      <c r="R3245" t="s">
        <v>157</v>
      </c>
      <c r="S3245" t="s">
        <v>157</v>
      </c>
      <c r="T3245" t="s">
        <v>157</v>
      </c>
      <c r="U3245" t="s">
        <v>157</v>
      </c>
    </row>
    <row r="3246" spans="1:21" hidden="1" x14ac:dyDescent="0.45">
      <c r="A3246" t="str">
        <f t="shared" si="61"/>
        <v>YAG3Non-EUL7F+MBusiness and managementWales</v>
      </c>
      <c r="B3246" t="s">
        <v>116</v>
      </c>
      <c r="C3246" t="s">
        <v>141</v>
      </c>
      <c r="D3246">
        <v>3</v>
      </c>
      <c r="E3246" t="s">
        <v>162</v>
      </c>
      <c r="F3246" t="s">
        <v>145</v>
      </c>
      <c r="G3246" t="s">
        <v>138</v>
      </c>
      <c r="H3246" t="s">
        <v>97</v>
      </c>
      <c r="I3246" t="s">
        <v>158</v>
      </c>
      <c r="J3246">
        <v>75</v>
      </c>
      <c r="K3246">
        <v>0</v>
      </c>
      <c r="L3246">
        <v>75</v>
      </c>
      <c r="M3246">
        <v>61.3</v>
      </c>
      <c r="N3246">
        <v>6.7</v>
      </c>
      <c r="O3246">
        <v>21.9</v>
      </c>
      <c r="P3246">
        <v>25.9</v>
      </c>
      <c r="Q3246">
        <v>32</v>
      </c>
      <c r="R3246">
        <v>15</v>
      </c>
      <c r="S3246">
        <v>13500</v>
      </c>
      <c r="T3246">
        <v>15700</v>
      </c>
      <c r="U3246">
        <v>19000</v>
      </c>
    </row>
    <row r="3247" spans="1:21" hidden="1" x14ac:dyDescent="0.45">
      <c r="A3247" t="str">
        <f t="shared" si="61"/>
        <v>YAG3Non-EUL7F+MBusiness and managementWest Midlands</v>
      </c>
      <c r="B3247" t="s">
        <v>116</v>
      </c>
      <c r="C3247" t="s">
        <v>141</v>
      </c>
      <c r="D3247">
        <v>3</v>
      </c>
      <c r="E3247" t="s">
        <v>162</v>
      </c>
      <c r="F3247" t="s">
        <v>145</v>
      </c>
      <c r="G3247" t="s">
        <v>138</v>
      </c>
      <c r="H3247" t="s">
        <v>97</v>
      </c>
      <c r="I3247" t="s">
        <v>159</v>
      </c>
      <c r="J3247">
        <v>850</v>
      </c>
      <c r="K3247">
        <v>0</v>
      </c>
      <c r="L3247">
        <v>850</v>
      </c>
      <c r="M3247">
        <v>81.5</v>
      </c>
      <c r="N3247">
        <v>2.2000000000000002</v>
      </c>
      <c r="O3247">
        <v>12.7</v>
      </c>
      <c r="P3247">
        <v>15.1</v>
      </c>
      <c r="Q3247">
        <v>16.3</v>
      </c>
      <c r="R3247">
        <v>80</v>
      </c>
      <c r="S3247">
        <v>14200</v>
      </c>
      <c r="T3247">
        <v>23700</v>
      </c>
      <c r="U3247">
        <v>36500</v>
      </c>
    </row>
    <row r="3248" spans="1:21" hidden="1" x14ac:dyDescent="0.45">
      <c r="A3248" t="str">
        <f t="shared" si="61"/>
        <v>YAG3Non-EUL7F+MBusiness and managementYorkshire and The Humber</v>
      </c>
      <c r="B3248" t="s">
        <v>116</v>
      </c>
      <c r="C3248" t="s">
        <v>141</v>
      </c>
      <c r="D3248">
        <v>3</v>
      </c>
      <c r="E3248" t="s">
        <v>162</v>
      </c>
      <c r="F3248" t="s">
        <v>145</v>
      </c>
      <c r="G3248" t="s">
        <v>138</v>
      </c>
      <c r="H3248" t="s">
        <v>97</v>
      </c>
      <c r="I3248" t="s">
        <v>160</v>
      </c>
      <c r="J3248">
        <v>730</v>
      </c>
      <c r="K3248">
        <v>0</v>
      </c>
      <c r="L3248">
        <v>730</v>
      </c>
      <c r="M3248">
        <v>86.2</v>
      </c>
      <c r="N3248">
        <v>2.1</v>
      </c>
      <c r="O3248">
        <v>6.7</v>
      </c>
      <c r="P3248">
        <v>9.6999999999999993</v>
      </c>
      <c r="Q3248">
        <v>11.7</v>
      </c>
      <c r="R3248">
        <v>40</v>
      </c>
      <c r="S3248">
        <v>12000</v>
      </c>
      <c r="T3248">
        <v>23000</v>
      </c>
      <c r="U3248">
        <v>28500</v>
      </c>
    </row>
    <row r="3249" spans="1:21" hidden="1" x14ac:dyDescent="0.45">
      <c r="A3249" t="str">
        <f t="shared" si="61"/>
        <v>YAG3Non-EUL7F+MBusiness and managementNA</v>
      </c>
      <c r="B3249" t="s">
        <v>116</v>
      </c>
      <c r="C3249" t="s">
        <v>141</v>
      </c>
      <c r="D3249">
        <v>3</v>
      </c>
      <c r="E3249" t="s">
        <v>162</v>
      </c>
      <c r="F3249" t="s">
        <v>145</v>
      </c>
      <c r="G3249" t="s">
        <v>138</v>
      </c>
      <c r="H3249" t="s">
        <v>97</v>
      </c>
      <c r="I3249" t="s">
        <v>157</v>
      </c>
      <c r="J3249">
        <v>17890</v>
      </c>
      <c r="K3249">
        <v>99</v>
      </c>
      <c r="L3249">
        <v>175</v>
      </c>
      <c r="M3249">
        <v>0.1</v>
      </c>
      <c r="N3249">
        <v>0</v>
      </c>
      <c r="O3249">
        <v>0</v>
      </c>
      <c r="P3249">
        <v>0</v>
      </c>
      <c r="Q3249">
        <v>0.9</v>
      </c>
      <c r="R3249" t="s">
        <v>161</v>
      </c>
      <c r="S3249" t="s">
        <v>161</v>
      </c>
      <c r="T3249" t="s">
        <v>161</v>
      </c>
      <c r="U3249" t="s">
        <v>161</v>
      </c>
    </row>
    <row r="3250" spans="1:21" hidden="1" x14ac:dyDescent="0.45">
      <c r="A3250" t="str">
        <f t="shared" si="61"/>
        <v>YAG3Non-EUL8F+MBusiness and managementAbroad</v>
      </c>
      <c r="B3250" t="s">
        <v>116</v>
      </c>
      <c r="C3250" t="s">
        <v>141</v>
      </c>
      <c r="D3250">
        <v>3</v>
      </c>
      <c r="E3250" t="s">
        <v>162</v>
      </c>
      <c r="F3250" t="s">
        <v>139</v>
      </c>
      <c r="G3250" t="s">
        <v>138</v>
      </c>
      <c r="H3250" t="s">
        <v>97</v>
      </c>
      <c r="I3250" t="s">
        <v>146</v>
      </c>
      <c r="J3250">
        <v>10</v>
      </c>
      <c r="K3250">
        <v>0</v>
      </c>
      <c r="L3250">
        <v>10</v>
      </c>
      <c r="M3250">
        <v>100</v>
      </c>
      <c r="N3250">
        <v>0</v>
      </c>
      <c r="O3250">
        <v>0</v>
      </c>
      <c r="P3250">
        <v>0</v>
      </c>
      <c r="Q3250">
        <v>0</v>
      </c>
      <c r="R3250" t="s">
        <v>157</v>
      </c>
      <c r="S3250" t="s">
        <v>157</v>
      </c>
      <c r="T3250" t="s">
        <v>157</v>
      </c>
      <c r="U3250" t="s">
        <v>157</v>
      </c>
    </row>
    <row r="3251" spans="1:21" hidden="1" x14ac:dyDescent="0.45">
      <c r="A3251" t="str">
        <f t="shared" si="61"/>
        <v>YAG3Non-EUL8F+MBusiness and managementEast Midlands</v>
      </c>
      <c r="B3251" t="s">
        <v>116</v>
      </c>
      <c r="C3251" t="s">
        <v>141</v>
      </c>
      <c r="D3251">
        <v>3</v>
      </c>
      <c r="E3251" t="s">
        <v>162</v>
      </c>
      <c r="F3251" t="s">
        <v>139</v>
      </c>
      <c r="G3251" t="s">
        <v>138</v>
      </c>
      <c r="H3251" t="s">
        <v>97</v>
      </c>
      <c r="I3251" t="s">
        <v>147</v>
      </c>
      <c r="J3251">
        <v>25</v>
      </c>
      <c r="K3251">
        <v>0</v>
      </c>
      <c r="L3251">
        <v>25</v>
      </c>
      <c r="M3251">
        <v>50</v>
      </c>
      <c r="N3251">
        <v>0</v>
      </c>
      <c r="O3251">
        <v>36.4</v>
      </c>
      <c r="P3251">
        <v>50</v>
      </c>
      <c r="Q3251">
        <v>50</v>
      </c>
      <c r="R3251" t="s">
        <v>161</v>
      </c>
      <c r="S3251" t="s">
        <v>161</v>
      </c>
      <c r="T3251" t="s">
        <v>161</v>
      </c>
      <c r="U3251" t="s">
        <v>161</v>
      </c>
    </row>
    <row r="3252" spans="1:21" hidden="1" x14ac:dyDescent="0.45">
      <c r="A3252" t="str">
        <f t="shared" si="61"/>
        <v>YAG3Non-EUL8F+MBusiness and managementEast of England</v>
      </c>
      <c r="B3252" t="s">
        <v>116</v>
      </c>
      <c r="C3252" t="s">
        <v>141</v>
      </c>
      <c r="D3252">
        <v>3</v>
      </c>
      <c r="E3252" t="s">
        <v>162</v>
      </c>
      <c r="F3252" t="s">
        <v>139</v>
      </c>
      <c r="G3252" t="s">
        <v>138</v>
      </c>
      <c r="H3252" t="s">
        <v>97</v>
      </c>
      <c r="I3252" t="s">
        <v>148</v>
      </c>
      <c r="J3252">
        <v>30</v>
      </c>
      <c r="K3252">
        <v>0</v>
      </c>
      <c r="L3252">
        <v>30</v>
      </c>
      <c r="M3252">
        <v>48.7</v>
      </c>
      <c r="N3252">
        <v>0</v>
      </c>
      <c r="O3252">
        <v>43.8</v>
      </c>
      <c r="P3252">
        <v>51.3</v>
      </c>
      <c r="Q3252">
        <v>51.3</v>
      </c>
      <c r="R3252" t="s">
        <v>161</v>
      </c>
      <c r="S3252" t="s">
        <v>161</v>
      </c>
      <c r="T3252" t="s">
        <v>161</v>
      </c>
      <c r="U3252" t="s">
        <v>161</v>
      </c>
    </row>
    <row r="3253" spans="1:21" hidden="1" x14ac:dyDescent="0.45">
      <c r="A3253" t="str">
        <f t="shared" si="61"/>
        <v>YAG3Non-EUL8F+MBusiness and managementLondon</v>
      </c>
      <c r="B3253" t="s">
        <v>116</v>
      </c>
      <c r="C3253" t="s">
        <v>141</v>
      </c>
      <c r="D3253">
        <v>3</v>
      </c>
      <c r="E3253" t="s">
        <v>162</v>
      </c>
      <c r="F3253" t="s">
        <v>139</v>
      </c>
      <c r="G3253" t="s">
        <v>138</v>
      </c>
      <c r="H3253" t="s">
        <v>97</v>
      </c>
      <c r="I3253" t="s">
        <v>149</v>
      </c>
      <c r="J3253">
        <v>55</v>
      </c>
      <c r="K3253">
        <v>0</v>
      </c>
      <c r="L3253">
        <v>55</v>
      </c>
      <c r="M3253">
        <v>43.1</v>
      </c>
      <c r="N3253">
        <v>9.8000000000000007</v>
      </c>
      <c r="O3253">
        <v>35.299999999999997</v>
      </c>
      <c r="P3253">
        <v>47.1</v>
      </c>
      <c r="Q3253">
        <v>47.1</v>
      </c>
      <c r="R3253">
        <v>20</v>
      </c>
      <c r="S3253">
        <v>15700</v>
      </c>
      <c r="T3253">
        <v>44500</v>
      </c>
      <c r="U3253">
        <v>52900</v>
      </c>
    </row>
    <row r="3254" spans="1:21" hidden="1" x14ac:dyDescent="0.45">
      <c r="A3254" t="str">
        <f t="shared" si="61"/>
        <v>YAG3Non-EUL8F+MBusiness and managementNorth East</v>
      </c>
      <c r="B3254" t="s">
        <v>116</v>
      </c>
      <c r="C3254" t="s">
        <v>141</v>
      </c>
      <c r="D3254">
        <v>3</v>
      </c>
      <c r="E3254" t="s">
        <v>162</v>
      </c>
      <c r="F3254" t="s">
        <v>139</v>
      </c>
      <c r="G3254" t="s">
        <v>138</v>
      </c>
      <c r="H3254" t="s">
        <v>97</v>
      </c>
      <c r="I3254" t="s">
        <v>150</v>
      </c>
      <c r="J3254">
        <v>20</v>
      </c>
      <c r="K3254">
        <v>0</v>
      </c>
      <c r="L3254">
        <v>20</v>
      </c>
      <c r="M3254">
        <v>50</v>
      </c>
      <c r="N3254">
        <v>0</v>
      </c>
      <c r="O3254">
        <v>50</v>
      </c>
      <c r="P3254">
        <v>50</v>
      </c>
      <c r="Q3254">
        <v>50</v>
      </c>
      <c r="R3254" t="s">
        <v>161</v>
      </c>
      <c r="S3254" t="s">
        <v>161</v>
      </c>
      <c r="T3254" t="s">
        <v>161</v>
      </c>
      <c r="U3254" t="s">
        <v>161</v>
      </c>
    </row>
    <row r="3255" spans="1:21" hidden="1" x14ac:dyDescent="0.45">
      <c r="A3255" t="str">
        <f t="shared" si="61"/>
        <v>YAG3Non-EUL8F+MBusiness and managementNorth West</v>
      </c>
      <c r="B3255" t="s">
        <v>116</v>
      </c>
      <c r="C3255" t="s">
        <v>141</v>
      </c>
      <c r="D3255">
        <v>3</v>
      </c>
      <c r="E3255" t="s">
        <v>162</v>
      </c>
      <c r="F3255" t="s">
        <v>139</v>
      </c>
      <c r="G3255" t="s">
        <v>138</v>
      </c>
      <c r="H3255" t="s">
        <v>97</v>
      </c>
      <c r="I3255" t="s">
        <v>151</v>
      </c>
      <c r="J3255">
        <v>35</v>
      </c>
      <c r="K3255">
        <v>0</v>
      </c>
      <c r="L3255">
        <v>35</v>
      </c>
      <c r="M3255">
        <v>52.9</v>
      </c>
      <c r="N3255">
        <v>8.8000000000000007</v>
      </c>
      <c r="O3255">
        <v>38.200000000000003</v>
      </c>
      <c r="P3255">
        <v>38.200000000000003</v>
      </c>
      <c r="Q3255">
        <v>38.200000000000003</v>
      </c>
      <c r="R3255" t="s">
        <v>161</v>
      </c>
      <c r="S3255" t="s">
        <v>161</v>
      </c>
      <c r="T3255" t="s">
        <v>161</v>
      </c>
      <c r="U3255" t="s">
        <v>161</v>
      </c>
    </row>
    <row r="3256" spans="1:21" hidden="1" x14ac:dyDescent="0.45">
      <c r="A3256" t="str">
        <f t="shared" si="61"/>
        <v>YAG3Non-EUL8F+MBusiness and managementScotland</v>
      </c>
      <c r="B3256" t="s">
        <v>116</v>
      </c>
      <c r="C3256" t="s">
        <v>141</v>
      </c>
      <c r="D3256">
        <v>3</v>
      </c>
      <c r="E3256" t="s">
        <v>162</v>
      </c>
      <c r="F3256" t="s">
        <v>139</v>
      </c>
      <c r="G3256" t="s">
        <v>138</v>
      </c>
      <c r="H3256" t="s">
        <v>97</v>
      </c>
      <c r="I3256" t="s">
        <v>153</v>
      </c>
      <c r="J3256" t="s">
        <v>161</v>
      </c>
      <c r="K3256" t="s">
        <v>161</v>
      </c>
      <c r="L3256" t="s">
        <v>161</v>
      </c>
      <c r="M3256" t="s">
        <v>161</v>
      </c>
      <c r="N3256" t="s">
        <v>161</v>
      </c>
      <c r="O3256" t="s">
        <v>161</v>
      </c>
      <c r="P3256" t="s">
        <v>161</v>
      </c>
      <c r="Q3256" t="s">
        <v>161</v>
      </c>
      <c r="R3256" t="s">
        <v>161</v>
      </c>
      <c r="S3256" t="s">
        <v>161</v>
      </c>
      <c r="T3256" t="s">
        <v>161</v>
      </c>
      <c r="U3256" t="s">
        <v>161</v>
      </c>
    </row>
    <row r="3257" spans="1:21" hidden="1" x14ac:dyDescent="0.45">
      <c r="A3257" t="str">
        <f t="shared" si="61"/>
        <v>YAG3Non-EUL8F+MBusiness and managementSouth East</v>
      </c>
      <c r="B3257" t="s">
        <v>116</v>
      </c>
      <c r="C3257" t="s">
        <v>141</v>
      </c>
      <c r="D3257">
        <v>3</v>
      </c>
      <c r="E3257" t="s">
        <v>162</v>
      </c>
      <c r="F3257" t="s">
        <v>139</v>
      </c>
      <c r="G3257" t="s">
        <v>138</v>
      </c>
      <c r="H3257" t="s">
        <v>97</v>
      </c>
      <c r="I3257" t="s">
        <v>154</v>
      </c>
      <c r="J3257">
        <v>40</v>
      </c>
      <c r="K3257">
        <v>0</v>
      </c>
      <c r="L3257">
        <v>40</v>
      </c>
      <c r="M3257">
        <v>54.2</v>
      </c>
      <c r="N3257">
        <v>5.0999999999999996</v>
      </c>
      <c r="O3257">
        <v>33</v>
      </c>
      <c r="P3257">
        <v>38.1</v>
      </c>
      <c r="Q3257">
        <v>40.700000000000003</v>
      </c>
      <c r="R3257">
        <v>15</v>
      </c>
      <c r="S3257">
        <v>32100</v>
      </c>
      <c r="T3257">
        <v>36100</v>
      </c>
      <c r="U3257">
        <v>51100</v>
      </c>
    </row>
    <row r="3258" spans="1:21" hidden="1" x14ac:dyDescent="0.45">
      <c r="A3258" t="str">
        <f t="shared" si="61"/>
        <v>YAG3Non-EUL8F+MBusiness and managementSouth West</v>
      </c>
      <c r="B3258" t="s">
        <v>116</v>
      </c>
      <c r="C3258" t="s">
        <v>141</v>
      </c>
      <c r="D3258">
        <v>3</v>
      </c>
      <c r="E3258" t="s">
        <v>162</v>
      </c>
      <c r="F3258" t="s">
        <v>139</v>
      </c>
      <c r="G3258" t="s">
        <v>138</v>
      </c>
      <c r="H3258" t="s">
        <v>97</v>
      </c>
      <c r="I3258" t="s">
        <v>155</v>
      </c>
      <c r="J3258">
        <v>25</v>
      </c>
      <c r="K3258">
        <v>0</v>
      </c>
      <c r="L3258">
        <v>25</v>
      </c>
      <c r="M3258">
        <v>75.8</v>
      </c>
      <c r="N3258">
        <v>4.8</v>
      </c>
      <c r="O3258">
        <v>14.5</v>
      </c>
      <c r="P3258">
        <v>19.399999999999999</v>
      </c>
      <c r="Q3258">
        <v>19.399999999999999</v>
      </c>
      <c r="R3258" t="s">
        <v>161</v>
      </c>
      <c r="S3258" t="s">
        <v>161</v>
      </c>
      <c r="T3258" t="s">
        <v>161</v>
      </c>
      <c r="U3258" t="s">
        <v>161</v>
      </c>
    </row>
    <row r="3259" spans="1:21" hidden="1" x14ac:dyDescent="0.45">
      <c r="A3259" t="str">
        <f t="shared" si="61"/>
        <v>YAG3Non-EUL8F+MBusiness and managementWales</v>
      </c>
      <c r="B3259" t="s">
        <v>116</v>
      </c>
      <c r="C3259" t="s">
        <v>141</v>
      </c>
      <c r="D3259">
        <v>3</v>
      </c>
      <c r="E3259" t="s">
        <v>162</v>
      </c>
      <c r="F3259" t="s">
        <v>139</v>
      </c>
      <c r="G3259" t="s">
        <v>138</v>
      </c>
      <c r="H3259" t="s">
        <v>97</v>
      </c>
      <c r="I3259" t="s">
        <v>158</v>
      </c>
      <c r="J3259">
        <v>5</v>
      </c>
      <c r="K3259">
        <v>0</v>
      </c>
      <c r="L3259">
        <v>5</v>
      </c>
      <c r="M3259">
        <v>0</v>
      </c>
      <c r="N3259">
        <v>0</v>
      </c>
      <c r="O3259">
        <v>33.299999999999997</v>
      </c>
      <c r="P3259">
        <v>100</v>
      </c>
      <c r="Q3259">
        <v>100</v>
      </c>
      <c r="R3259" t="s">
        <v>161</v>
      </c>
      <c r="S3259" t="s">
        <v>161</v>
      </c>
      <c r="T3259" t="s">
        <v>161</v>
      </c>
      <c r="U3259" t="s">
        <v>161</v>
      </c>
    </row>
    <row r="3260" spans="1:21" hidden="1" x14ac:dyDescent="0.45">
      <c r="A3260" t="str">
        <f t="shared" si="61"/>
        <v>YAG3Non-EUL8F+MBusiness and managementWest Midlands</v>
      </c>
      <c r="B3260" t="s">
        <v>116</v>
      </c>
      <c r="C3260" t="s">
        <v>141</v>
      </c>
      <c r="D3260">
        <v>3</v>
      </c>
      <c r="E3260" t="s">
        <v>162</v>
      </c>
      <c r="F3260" t="s">
        <v>139</v>
      </c>
      <c r="G3260" t="s">
        <v>138</v>
      </c>
      <c r="H3260" t="s">
        <v>97</v>
      </c>
      <c r="I3260" t="s">
        <v>159</v>
      </c>
      <c r="J3260">
        <v>30</v>
      </c>
      <c r="K3260">
        <v>0</v>
      </c>
      <c r="L3260">
        <v>30</v>
      </c>
      <c r="M3260">
        <v>45.1</v>
      </c>
      <c r="N3260">
        <v>0</v>
      </c>
      <c r="O3260">
        <v>43.1</v>
      </c>
      <c r="P3260">
        <v>54.9</v>
      </c>
      <c r="Q3260">
        <v>54.9</v>
      </c>
      <c r="R3260" t="s">
        <v>161</v>
      </c>
      <c r="S3260" t="s">
        <v>161</v>
      </c>
      <c r="T3260" t="s">
        <v>161</v>
      </c>
      <c r="U3260" t="s">
        <v>161</v>
      </c>
    </row>
    <row r="3261" spans="1:21" hidden="1" x14ac:dyDescent="0.45">
      <c r="A3261" t="str">
        <f t="shared" si="61"/>
        <v>YAG3Non-EUL8F+MBusiness and managementYorkshire and The Humber</v>
      </c>
      <c r="B3261" t="s">
        <v>116</v>
      </c>
      <c r="C3261" t="s">
        <v>141</v>
      </c>
      <c r="D3261">
        <v>3</v>
      </c>
      <c r="E3261" t="s">
        <v>162</v>
      </c>
      <c r="F3261" t="s">
        <v>139</v>
      </c>
      <c r="G3261" t="s">
        <v>138</v>
      </c>
      <c r="H3261" t="s">
        <v>97</v>
      </c>
      <c r="I3261" t="s">
        <v>160</v>
      </c>
      <c r="J3261">
        <v>35</v>
      </c>
      <c r="K3261">
        <v>0</v>
      </c>
      <c r="L3261">
        <v>35</v>
      </c>
      <c r="M3261">
        <v>45.5</v>
      </c>
      <c r="N3261">
        <v>6.1</v>
      </c>
      <c r="O3261">
        <v>42.4</v>
      </c>
      <c r="P3261">
        <v>48.5</v>
      </c>
      <c r="Q3261">
        <v>48.5</v>
      </c>
      <c r="R3261">
        <v>15</v>
      </c>
      <c r="S3261">
        <v>33100</v>
      </c>
      <c r="T3261">
        <v>36100</v>
      </c>
      <c r="U3261">
        <v>41400</v>
      </c>
    </row>
    <row r="3262" spans="1:21" hidden="1" x14ac:dyDescent="0.45">
      <c r="A3262" t="str">
        <f t="shared" si="61"/>
        <v>YAG3Non-EUL8F+MBusiness and managementNA</v>
      </c>
      <c r="B3262" t="s">
        <v>116</v>
      </c>
      <c r="C3262" t="s">
        <v>141</v>
      </c>
      <c r="D3262">
        <v>3</v>
      </c>
      <c r="E3262" t="s">
        <v>162</v>
      </c>
      <c r="F3262" t="s">
        <v>139</v>
      </c>
      <c r="G3262" t="s">
        <v>138</v>
      </c>
      <c r="H3262" t="s">
        <v>97</v>
      </c>
      <c r="I3262" t="s">
        <v>157</v>
      </c>
      <c r="J3262">
        <v>170</v>
      </c>
      <c r="K3262">
        <v>99.4</v>
      </c>
      <c r="L3262" t="s">
        <v>161</v>
      </c>
      <c r="M3262" t="s">
        <v>161</v>
      </c>
      <c r="N3262" t="s">
        <v>161</v>
      </c>
      <c r="O3262" t="s">
        <v>161</v>
      </c>
      <c r="P3262" t="s">
        <v>161</v>
      </c>
      <c r="Q3262" t="s">
        <v>161</v>
      </c>
      <c r="R3262" t="s">
        <v>157</v>
      </c>
      <c r="S3262" t="s">
        <v>157</v>
      </c>
      <c r="T3262" t="s">
        <v>157</v>
      </c>
      <c r="U3262" t="s">
        <v>157</v>
      </c>
    </row>
    <row r="3263" spans="1:21" hidden="1" x14ac:dyDescent="0.45">
      <c r="A3263" t="str">
        <f t="shared" si="61"/>
        <v>YAG1Non-EUL7F+MBusiness and managementAbroad</v>
      </c>
      <c r="B3263" t="s">
        <v>116</v>
      </c>
      <c r="C3263" t="s">
        <v>49</v>
      </c>
      <c r="D3263">
        <v>1</v>
      </c>
      <c r="E3263" t="s">
        <v>162</v>
      </c>
      <c r="F3263" t="s">
        <v>145</v>
      </c>
      <c r="G3263" t="s">
        <v>138</v>
      </c>
      <c r="H3263" t="s">
        <v>97</v>
      </c>
      <c r="I3263" t="s">
        <v>146</v>
      </c>
      <c r="J3263">
        <v>260</v>
      </c>
      <c r="K3263">
        <v>0</v>
      </c>
      <c r="L3263">
        <v>260</v>
      </c>
      <c r="M3263">
        <v>80.2</v>
      </c>
      <c r="N3263">
        <v>7.8</v>
      </c>
      <c r="O3263">
        <v>8.6999999999999993</v>
      </c>
      <c r="P3263">
        <v>10.8</v>
      </c>
      <c r="Q3263">
        <v>12</v>
      </c>
      <c r="R3263">
        <v>15</v>
      </c>
      <c r="S3263">
        <v>16100</v>
      </c>
      <c r="T3263">
        <v>31800</v>
      </c>
      <c r="U3263">
        <v>49300</v>
      </c>
    </row>
    <row r="3264" spans="1:21" hidden="1" x14ac:dyDescent="0.45">
      <c r="A3264" t="str">
        <f t="shared" si="61"/>
        <v>YAG1Non-EUL7F+MBusiness and managementEast Midlands</v>
      </c>
      <c r="B3264" t="s">
        <v>116</v>
      </c>
      <c r="C3264" t="s">
        <v>49</v>
      </c>
      <c r="D3264">
        <v>1</v>
      </c>
      <c r="E3264" t="s">
        <v>162</v>
      </c>
      <c r="F3264" t="s">
        <v>145</v>
      </c>
      <c r="G3264" t="s">
        <v>138</v>
      </c>
      <c r="H3264" t="s">
        <v>97</v>
      </c>
      <c r="I3264" t="s">
        <v>147</v>
      </c>
      <c r="J3264">
        <v>385</v>
      </c>
      <c r="K3264">
        <v>0</v>
      </c>
      <c r="L3264">
        <v>385</v>
      </c>
      <c r="M3264">
        <v>73.3</v>
      </c>
      <c r="N3264">
        <v>6.6</v>
      </c>
      <c r="O3264">
        <v>13.8</v>
      </c>
      <c r="P3264">
        <v>17.8</v>
      </c>
      <c r="Q3264">
        <v>20.100000000000001</v>
      </c>
      <c r="R3264">
        <v>40</v>
      </c>
      <c r="S3264">
        <v>14400</v>
      </c>
      <c r="T3264">
        <v>19700</v>
      </c>
      <c r="U3264">
        <v>28500</v>
      </c>
    </row>
    <row r="3265" spans="1:21" hidden="1" x14ac:dyDescent="0.45">
      <c r="A3265" t="str">
        <f t="shared" si="61"/>
        <v>YAG1Non-EUL7F+MBusiness and managementEast of England</v>
      </c>
      <c r="B3265" t="s">
        <v>116</v>
      </c>
      <c r="C3265" t="s">
        <v>49</v>
      </c>
      <c r="D3265">
        <v>1</v>
      </c>
      <c r="E3265" t="s">
        <v>162</v>
      </c>
      <c r="F3265" t="s">
        <v>145</v>
      </c>
      <c r="G3265" t="s">
        <v>138</v>
      </c>
      <c r="H3265" t="s">
        <v>97</v>
      </c>
      <c r="I3265" t="s">
        <v>148</v>
      </c>
      <c r="J3265">
        <v>555</v>
      </c>
      <c r="K3265">
        <v>0</v>
      </c>
      <c r="L3265">
        <v>555</v>
      </c>
      <c r="M3265">
        <v>69.400000000000006</v>
      </c>
      <c r="N3265">
        <v>6.1</v>
      </c>
      <c r="O3265">
        <v>17.899999999999999</v>
      </c>
      <c r="P3265">
        <v>22.7</v>
      </c>
      <c r="Q3265">
        <v>24.5</v>
      </c>
      <c r="R3265">
        <v>90</v>
      </c>
      <c r="S3265">
        <v>16100</v>
      </c>
      <c r="T3265">
        <v>23700</v>
      </c>
      <c r="U3265">
        <v>28100</v>
      </c>
    </row>
    <row r="3266" spans="1:21" hidden="1" x14ac:dyDescent="0.45">
      <c r="A3266" t="str">
        <f t="shared" si="61"/>
        <v>YAG1Non-EUL7F+MBusiness and managementLondon</v>
      </c>
      <c r="B3266" t="s">
        <v>116</v>
      </c>
      <c r="C3266" t="s">
        <v>49</v>
      </c>
      <c r="D3266">
        <v>1</v>
      </c>
      <c r="E3266" t="s">
        <v>162</v>
      </c>
      <c r="F3266" t="s">
        <v>145</v>
      </c>
      <c r="G3266" t="s">
        <v>138</v>
      </c>
      <c r="H3266" t="s">
        <v>97</v>
      </c>
      <c r="I3266" t="s">
        <v>149</v>
      </c>
      <c r="J3266">
        <v>2720</v>
      </c>
      <c r="K3266">
        <v>0</v>
      </c>
      <c r="L3266">
        <v>2720</v>
      </c>
      <c r="M3266">
        <v>54.1</v>
      </c>
      <c r="N3266">
        <v>9.5</v>
      </c>
      <c r="O3266">
        <v>30.3</v>
      </c>
      <c r="P3266">
        <v>33.700000000000003</v>
      </c>
      <c r="Q3266">
        <v>36.4</v>
      </c>
      <c r="R3266">
        <v>775</v>
      </c>
      <c r="S3266">
        <v>22600</v>
      </c>
      <c r="T3266">
        <v>32100</v>
      </c>
      <c r="U3266">
        <v>47100</v>
      </c>
    </row>
    <row r="3267" spans="1:21" hidden="1" x14ac:dyDescent="0.45">
      <c r="A3267" t="str">
        <f t="shared" si="61"/>
        <v>YAG1Non-EUL7F+MBusiness and managementNorth East</v>
      </c>
      <c r="B3267" t="s">
        <v>116</v>
      </c>
      <c r="C3267" t="s">
        <v>49</v>
      </c>
      <c r="D3267">
        <v>1</v>
      </c>
      <c r="E3267" t="s">
        <v>162</v>
      </c>
      <c r="F3267" t="s">
        <v>145</v>
      </c>
      <c r="G3267" t="s">
        <v>138</v>
      </c>
      <c r="H3267" t="s">
        <v>97</v>
      </c>
      <c r="I3267" t="s">
        <v>150</v>
      </c>
      <c r="J3267">
        <v>275</v>
      </c>
      <c r="K3267">
        <v>0</v>
      </c>
      <c r="L3267">
        <v>275</v>
      </c>
      <c r="M3267">
        <v>79.900000000000006</v>
      </c>
      <c r="N3267">
        <v>3.7</v>
      </c>
      <c r="O3267">
        <v>9.5</v>
      </c>
      <c r="P3267">
        <v>14</v>
      </c>
      <c r="Q3267">
        <v>16.5</v>
      </c>
      <c r="R3267">
        <v>25</v>
      </c>
      <c r="S3267">
        <v>9500</v>
      </c>
      <c r="T3267">
        <v>12000</v>
      </c>
      <c r="U3267">
        <v>21500</v>
      </c>
    </row>
    <row r="3268" spans="1:21" hidden="1" x14ac:dyDescent="0.45">
      <c r="A3268" t="str">
        <f t="shared" si="61"/>
        <v>YAG1Non-EUL7F+MBusiness and managementNorth West</v>
      </c>
      <c r="B3268" t="s">
        <v>116</v>
      </c>
      <c r="C3268" t="s">
        <v>49</v>
      </c>
      <c r="D3268">
        <v>1</v>
      </c>
      <c r="E3268" t="s">
        <v>162</v>
      </c>
      <c r="F3268" t="s">
        <v>145</v>
      </c>
      <c r="G3268" t="s">
        <v>138</v>
      </c>
      <c r="H3268" t="s">
        <v>97</v>
      </c>
      <c r="I3268" t="s">
        <v>151</v>
      </c>
      <c r="J3268">
        <v>890</v>
      </c>
      <c r="K3268">
        <v>0</v>
      </c>
      <c r="L3268">
        <v>890</v>
      </c>
      <c r="M3268">
        <v>71.8</v>
      </c>
      <c r="N3268">
        <v>9</v>
      </c>
      <c r="O3268">
        <v>12.4</v>
      </c>
      <c r="P3268">
        <v>15.5</v>
      </c>
      <c r="Q3268">
        <v>19.100000000000001</v>
      </c>
      <c r="R3268">
        <v>100</v>
      </c>
      <c r="S3268">
        <v>14600</v>
      </c>
      <c r="T3268">
        <v>21500</v>
      </c>
      <c r="U3268">
        <v>28100</v>
      </c>
    </row>
    <row r="3269" spans="1:21" hidden="1" x14ac:dyDescent="0.45">
      <c r="A3269" t="str">
        <f t="shared" si="61"/>
        <v>YAG1Non-EUL7F+MBusiness and managementNorthern Ireland</v>
      </c>
      <c r="B3269" t="s">
        <v>116</v>
      </c>
      <c r="C3269" t="s">
        <v>49</v>
      </c>
      <c r="D3269">
        <v>1</v>
      </c>
      <c r="E3269" t="s">
        <v>162</v>
      </c>
      <c r="F3269" t="s">
        <v>145</v>
      </c>
      <c r="G3269" t="s">
        <v>138</v>
      </c>
      <c r="H3269" t="s">
        <v>97</v>
      </c>
      <c r="I3269" t="s">
        <v>152</v>
      </c>
      <c r="J3269">
        <v>20</v>
      </c>
      <c r="K3269">
        <v>0</v>
      </c>
      <c r="L3269">
        <v>20</v>
      </c>
      <c r="M3269">
        <v>87.7</v>
      </c>
      <c r="N3269">
        <v>0</v>
      </c>
      <c r="O3269">
        <v>12.3</v>
      </c>
      <c r="P3269">
        <v>12.3</v>
      </c>
      <c r="Q3269">
        <v>12.3</v>
      </c>
      <c r="R3269" t="s">
        <v>161</v>
      </c>
      <c r="S3269" t="s">
        <v>161</v>
      </c>
      <c r="T3269" t="s">
        <v>161</v>
      </c>
      <c r="U3269" t="s">
        <v>161</v>
      </c>
    </row>
    <row r="3270" spans="1:21" hidden="1" x14ac:dyDescent="0.45">
      <c r="A3270" t="str">
        <f t="shared" si="61"/>
        <v>YAG1Non-EUL7F+MBusiness and managementScotland</v>
      </c>
      <c r="B3270" t="s">
        <v>116</v>
      </c>
      <c r="C3270" t="s">
        <v>49</v>
      </c>
      <c r="D3270">
        <v>1</v>
      </c>
      <c r="E3270" t="s">
        <v>162</v>
      </c>
      <c r="F3270" t="s">
        <v>145</v>
      </c>
      <c r="G3270" t="s">
        <v>138</v>
      </c>
      <c r="H3270" t="s">
        <v>97</v>
      </c>
      <c r="I3270" t="s">
        <v>153</v>
      </c>
      <c r="J3270">
        <v>95</v>
      </c>
      <c r="K3270">
        <v>0</v>
      </c>
      <c r="L3270">
        <v>95</v>
      </c>
      <c r="M3270">
        <v>63.5</v>
      </c>
      <c r="N3270">
        <v>9</v>
      </c>
      <c r="O3270">
        <v>19.600000000000001</v>
      </c>
      <c r="P3270">
        <v>25.4</v>
      </c>
      <c r="Q3270">
        <v>27.5</v>
      </c>
      <c r="R3270">
        <v>20</v>
      </c>
      <c r="S3270">
        <v>17200</v>
      </c>
      <c r="T3270">
        <v>28500</v>
      </c>
      <c r="U3270">
        <v>34700</v>
      </c>
    </row>
    <row r="3271" spans="1:21" hidden="1" x14ac:dyDescent="0.45">
      <c r="A3271" t="str">
        <f t="shared" ref="A3271:A3334" si="62">"YAG"&amp;D3271 &amp;E3271 &amp;F3271 &amp; G3271 &amp;H3271 &amp;I3271</f>
        <v>YAG1Non-EUL7F+MBusiness and managementSouth East</v>
      </c>
      <c r="B3271" t="s">
        <v>116</v>
      </c>
      <c r="C3271" t="s">
        <v>49</v>
      </c>
      <c r="D3271">
        <v>1</v>
      </c>
      <c r="E3271" t="s">
        <v>162</v>
      </c>
      <c r="F3271" t="s">
        <v>145</v>
      </c>
      <c r="G3271" t="s">
        <v>138</v>
      </c>
      <c r="H3271" t="s">
        <v>97</v>
      </c>
      <c r="I3271" t="s">
        <v>154</v>
      </c>
      <c r="J3271">
        <v>850</v>
      </c>
      <c r="K3271">
        <v>0</v>
      </c>
      <c r="L3271">
        <v>850</v>
      </c>
      <c r="M3271">
        <v>71.099999999999994</v>
      </c>
      <c r="N3271">
        <v>6</v>
      </c>
      <c r="O3271">
        <v>18.100000000000001</v>
      </c>
      <c r="P3271">
        <v>20.5</v>
      </c>
      <c r="Q3271">
        <v>22.9</v>
      </c>
      <c r="R3271">
        <v>140</v>
      </c>
      <c r="S3271">
        <v>15300</v>
      </c>
      <c r="T3271">
        <v>23400</v>
      </c>
      <c r="U3271">
        <v>31800</v>
      </c>
    </row>
    <row r="3272" spans="1:21" hidden="1" x14ac:dyDescent="0.45">
      <c r="A3272" t="str">
        <f t="shared" si="62"/>
        <v>YAG1Non-EUL7F+MBusiness and managementSouth West</v>
      </c>
      <c r="B3272" t="s">
        <v>116</v>
      </c>
      <c r="C3272" t="s">
        <v>49</v>
      </c>
      <c r="D3272">
        <v>1</v>
      </c>
      <c r="E3272" t="s">
        <v>162</v>
      </c>
      <c r="F3272" t="s">
        <v>145</v>
      </c>
      <c r="G3272" t="s">
        <v>138</v>
      </c>
      <c r="H3272" t="s">
        <v>97</v>
      </c>
      <c r="I3272" t="s">
        <v>155</v>
      </c>
      <c r="J3272">
        <v>480</v>
      </c>
      <c r="K3272">
        <v>0</v>
      </c>
      <c r="L3272">
        <v>480</v>
      </c>
      <c r="M3272">
        <v>71.599999999999994</v>
      </c>
      <c r="N3272">
        <v>6.9</v>
      </c>
      <c r="O3272">
        <v>16.5</v>
      </c>
      <c r="P3272">
        <v>18.899999999999999</v>
      </c>
      <c r="Q3272">
        <v>21.4</v>
      </c>
      <c r="R3272">
        <v>75</v>
      </c>
      <c r="S3272">
        <v>17500</v>
      </c>
      <c r="T3272">
        <v>23000</v>
      </c>
      <c r="U3272">
        <v>30700</v>
      </c>
    </row>
    <row r="3273" spans="1:21" hidden="1" x14ac:dyDescent="0.45">
      <c r="A3273" t="str">
        <f t="shared" si="62"/>
        <v>YAG1Non-EUL7F+MBusiness and managementUnknown</v>
      </c>
      <c r="B3273" t="s">
        <v>116</v>
      </c>
      <c r="C3273" t="s">
        <v>49</v>
      </c>
      <c r="D3273">
        <v>1</v>
      </c>
      <c r="E3273" t="s">
        <v>162</v>
      </c>
      <c r="F3273" t="s">
        <v>145</v>
      </c>
      <c r="G3273" t="s">
        <v>138</v>
      </c>
      <c r="H3273" t="s">
        <v>97</v>
      </c>
      <c r="I3273" t="s">
        <v>156</v>
      </c>
      <c r="J3273" t="s">
        <v>161</v>
      </c>
      <c r="K3273" t="s">
        <v>161</v>
      </c>
      <c r="L3273" t="s">
        <v>161</v>
      </c>
      <c r="M3273" t="s">
        <v>161</v>
      </c>
      <c r="N3273" t="s">
        <v>161</v>
      </c>
      <c r="O3273" t="s">
        <v>161</v>
      </c>
      <c r="P3273" t="s">
        <v>161</v>
      </c>
      <c r="Q3273" t="s">
        <v>161</v>
      </c>
      <c r="R3273" t="s">
        <v>157</v>
      </c>
      <c r="S3273" t="s">
        <v>157</v>
      </c>
      <c r="T3273" t="s">
        <v>157</v>
      </c>
      <c r="U3273" t="s">
        <v>157</v>
      </c>
    </row>
    <row r="3274" spans="1:21" hidden="1" x14ac:dyDescent="0.45">
      <c r="A3274" t="str">
        <f t="shared" si="62"/>
        <v>YAG1Non-EUL7F+MBusiness and managementWales</v>
      </c>
      <c r="B3274" t="s">
        <v>116</v>
      </c>
      <c r="C3274" t="s">
        <v>49</v>
      </c>
      <c r="D3274">
        <v>1</v>
      </c>
      <c r="E3274" t="s">
        <v>162</v>
      </c>
      <c r="F3274" t="s">
        <v>145</v>
      </c>
      <c r="G3274" t="s">
        <v>138</v>
      </c>
      <c r="H3274" t="s">
        <v>97</v>
      </c>
      <c r="I3274" t="s">
        <v>158</v>
      </c>
      <c r="J3274">
        <v>45</v>
      </c>
      <c r="K3274">
        <v>0</v>
      </c>
      <c r="L3274">
        <v>45</v>
      </c>
      <c r="M3274">
        <v>65.5</v>
      </c>
      <c r="N3274">
        <v>6.9</v>
      </c>
      <c r="O3274">
        <v>24.1</v>
      </c>
      <c r="P3274">
        <v>27.6</v>
      </c>
      <c r="Q3274">
        <v>27.6</v>
      </c>
      <c r="R3274" t="s">
        <v>161</v>
      </c>
      <c r="S3274" t="s">
        <v>161</v>
      </c>
      <c r="T3274" t="s">
        <v>161</v>
      </c>
      <c r="U3274" t="s">
        <v>161</v>
      </c>
    </row>
    <row r="3275" spans="1:21" hidden="1" x14ac:dyDescent="0.45">
      <c r="A3275" t="str">
        <f t="shared" si="62"/>
        <v>YAG1Non-EUL7F+MBusiness and managementWest Midlands</v>
      </c>
      <c r="B3275" t="s">
        <v>116</v>
      </c>
      <c r="C3275" t="s">
        <v>49</v>
      </c>
      <c r="D3275">
        <v>1</v>
      </c>
      <c r="E3275" t="s">
        <v>162</v>
      </c>
      <c r="F3275" t="s">
        <v>145</v>
      </c>
      <c r="G3275" t="s">
        <v>138</v>
      </c>
      <c r="H3275" t="s">
        <v>97</v>
      </c>
      <c r="I3275" t="s">
        <v>159</v>
      </c>
      <c r="J3275">
        <v>815</v>
      </c>
      <c r="K3275">
        <v>0</v>
      </c>
      <c r="L3275">
        <v>815</v>
      </c>
      <c r="M3275">
        <v>77.8</v>
      </c>
      <c r="N3275">
        <v>6.5</v>
      </c>
      <c r="O3275">
        <v>10.5</v>
      </c>
      <c r="P3275">
        <v>13</v>
      </c>
      <c r="Q3275">
        <v>15.7</v>
      </c>
      <c r="R3275">
        <v>80</v>
      </c>
      <c r="S3275">
        <v>17500</v>
      </c>
      <c r="T3275">
        <v>23700</v>
      </c>
      <c r="U3275">
        <v>29200</v>
      </c>
    </row>
    <row r="3276" spans="1:21" hidden="1" x14ac:dyDescent="0.45">
      <c r="A3276" t="str">
        <f t="shared" si="62"/>
        <v>YAG1Non-EUL7F+MBusiness and managementYorkshire and The Humber</v>
      </c>
      <c r="B3276" t="s">
        <v>116</v>
      </c>
      <c r="C3276" t="s">
        <v>49</v>
      </c>
      <c r="D3276">
        <v>1</v>
      </c>
      <c r="E3276" t="s">
        <v>162</v>
      </c>
      <c r="F3276" t="s">
        <v>145</v>
      </c>
      <c r="G3276" t="s">
        <v>138</v>
      </c>
      <c r="H3276" t="s">
        <v>97</v>
      </c>
      <c r="I3276" t="s">
        <v>160</v>
      </c>
      <c r="J3276">
        <v>725</v>
      </c>
      <c r="K3276">
        <v>0</v>
      </c>
      <c r="L3276">
        <v>725</v>
      </c>
      <c r="M3276">
        <v>80</v>
      </c>
      <c r="N3276">
        <v>4.4000000000000004</v>
      </c>
      <c r="O3276">
        <v>10.7</v>
      </c>
      <c r="P3276">
        <v>13.6</v>
      </c>
      <c r="Q3276">
        <v>15.5</v>
      </c>
      <c r="R3276">
        <v>70</v>
      </c>
      <c r="S3276">
        <v>12800</v>
      </c>
      <c r="T3276">
        <v>17500</v>
      </c>
      <c r="U3276">
        <v>25600</v>
      </c>
    </row>
    <row r="3277" spans="1:21" hidden="1" x14ac:dyDescent="0.45">
      <c r="A3277" t="str">
        <f t="shared" si="62"/>
        <v>YAG1Non-EUL7F+MBusiness and managementNA</v>
      </c>
      <c r="B3277" t="s">
        <v>116</v>
      </c>
      <c r="C3277" t="s">
        <v>49</v>
      </c>
      <c r="D3277">
        <v>1</v>
      </c>
      <c r="E3277" t="s">
        <v>162</v>
      </c>
      <c r="F3277" t="s">
        <v>145</v>
      </c>
      <c r="G3277" t="s">
        <v>138</v>
      </c>
      <c r="H3277" t="s">
        <v>97</v>
      </c>
      <c r="I3277" t="s">
        <v>157</v>
      </c>
      <c r="J3277">
        <v>19215</v>
      </c>
      <c r="K3277">
        <v>98.6</v>
      </c>
      <c r="L3277">
        <v>275</v>
      </c>
      <c r="M3277">
        <v>0.1</v>
      </c>
      <c r="N3277">
        <v>0</v>
      </c>
      <c r="O3277">
        <v>0</v>
      </c>
      <c r="P3277">
        <v>0</v>
      </c>
      <c r="Q3277">
        <v>1.3</v>
      </c>
      <c r="R3277" t="s">
        <v>161</v>
      </c>
      <c r="S3277" t="s">
        <v>161</v>
      </c>
      <c r="T3277" t="s">
        <v>161</v>
      </c>
      <c r="U3277" t="s">
        <v>161</v>
      </c>
    </row>
    <row r="3278" spans="1:21" hidden="1" x14ac:dyDescent="0.45">
      <c r="A3278" t="str">
        <f t="shared" si="62"/>
        <v>YAG1Non-EUL8F+MBusiness and managementAbroad</v>
      </c>
      <c r="B3278" t="s">
        <v>116</v>
      </c>
      <c r="C3278" t="s">
        <v>49</v>
      </c>
      <c r="D3278">
        <v>1</v>
      </c>
      <c r="E3278" t="s">
        <v>162</v>
      </c>
      <c r="F3278" t="s">
        <v>139</v>
      </c>
      <c r="G3278" t="s">
        <v>138</v>
      </c>
      <c r="H3278" t="s">
        <v>97</v>
      </c>
      <c r="I3278" t="s">
        <v>146</v>
      </c>
      <c r="J3278">
        <v>10</v>
      </c>
      <c r="K3278">
        <v>0</v>
      </c>
      <c r="L3278">
        <v>10</v>
      </c>
      <c r="M3278">
        <v>70</v>
      </c>
      <c r="N3278">
        <v>20</v>
      </c>
      <c r="O3278">
        <v>10</v>
      </c>
      <c r="P3278">
        <v>10</v>
      </c>
      <c r="Q3278">
        <v>10</v>
      </c>
      <c r="R3278" t="s">
        <v>157</v>
      </c>
      <c r="S3278" t="s">
        <v>157</v>
      </c>
      <c r="T3278" t="s">
        <v>157</v>
      </c>
      <c r="U3278" t="s">
        <v>157</v>
      </c>
    </row>
    <row r="3279" spans="1:21" hidden="1" x14ac:dyDescent="0.45">
      <c r="A3279" t="str">
        <f t="shared" si="62"/>
        <v>YAG1Non-EUL8F+MBusiness and managementEast Midlands</v>
      </c>
      <c r="B3279" t="s">
        <v>116</v>
      </c>
      <c r="C3279" t="s">
        <v>49</v>
      </c>
      <c r="D3279">
        <v>1</v>
      </c>
      <c r="E3279" t="s">
        <v>162</v>
      </c>
      <c r="F3279" t="s">
        <v>139</v>
      </c>
      <c r="G3279" t="s">
        <v>138</v>
      </c>
      <c r="H3279" t="s">
        <v>97</v>
      </c>
      <c r="I3279" t="s">
        <v>147</v>
      </c>
      <c r="J3279">
        <v>25</v>
      </c>
      <c r="K3279">
        <v>0</v>
      </c>
      <c r="L3279">
        <v>25</v>
      </c>
      <c r="M3279">
        <v>43.5</v>
      </c>
      <c r="N3279">
        <v>4.3</v>
      </c>
      <c r="O3279">
        <v>34.799999999999997</v>
      </c>
      <c r="P3279">
        <v>47.8</v>
      </c>
      <c r="Q3279">
        <v>52.2</v>
      </c>
      <c r="R3279" t="s">
        <v>161</v>
      </c>
      <c r="S3279" t="s">
        <v>161</v>
      </c>
      <c r="T3279" t="s">
        <v>161</v>
      </c>
      <c r="U3279" t="s">
        <v>161</v>
      </c>
    </row>
    <row r="3280" spans="1:21" hidden="1" x14ac:dyDescent="0.45">
      <c r="A3280" t="str">
        <f t="shared" si="62"/>
        <v>YAG1Non-EUL8F+MBusiness and managementEast of England</v>
      </c>
      <c r="B3280" t="s">
        <v>116</v>
      </c>
      <c r="C3280" t="s">
        <v>49</v>
      </c>
      <c r="D3280">
        <v>1</v>
      </c>
      <c r="E3280" t="s">
        <v>162</v>
      </c>
      <c r="F3280" t="s">
        <v>139</v>
      </c>
      <c r="G3280" t="s">
        <v>138</v>
      </c>
      <c r="H3280" t="s">
        <v>97</v>
      </c>
      <c r="I3280" t="s">
        <v>148</v>
      </c>
      <c r="J3280">
        <v>35</v>
      </c>
      <c r="K3280">
        <v>0</v>
      </c>
      <c r="L3280">
        <v>35</v>
      </c>
      <c r="M3280">
        <v>42</v>
      </c>
      <c r="N3280">
        <v>3</v>
      </c>
      <c r="O3280">
        <v>46</v>
      </c>
      <c r="P3280">
        <v>55</v>
      </c>
      <c r="Q3280">
        <v>55</v>
      </c>
      <c r="R3280">
        <v>15</v>
      </c>
      <c r="S3280">
        <v>31400</v>
      </c>
      <c r="T3280">
        <v>39800</v>
      </c>
      <c r="U3280">
        <v>41200</v>
      </c>
    </row>
    <row r="3281" spans="1:21" hidden="1" x14ac:dyDescent="0.45">
      <c r="A3281" t="str">
        <f t="shared" si="62"/>
        <v>YAG1Non-EUL8F+MBusiness and managementLondon</v>
      </c>
      <c r="B3281" t="s">
        <v>116</v>
      </c>
      <c r="C3281" t="s">
        <v>49</v>
      </c>
      <c r="D3281">
        <v>1</v>
      </c>
      <c r="E3281" t="s">
        <v>162</v>
      </c>
      <c r="F3281" t="s">
        <v>139</v>
      </c>
      <c r="G3281" t="s">
        <v>138</v>
      </c>
      <c r="H3281" t="s">
        <v>97</v>
      </c>
      <c r="I3281" t="s">
        <v>149</v>
      </c>
      <c r="J3281">
        <v>55</v>
      </c>
      <c r="K3281">
        <v>0</v>
      </c>
      <c r="L3281">
        <v>55</v>
      </c>
      <c r="M3281">
        <v>33.299999999999997</v>
      </c>
      <c r="N3281">
        <v>9.8000000000000007</v>
      </c>
      <c r="O3281">
        <v>43.1</v>
      </c>
      <c r="P3281">
        <v>54.9</v>
      </c>
      <c r="Q3281">
        <v>56.9</v>
      </c>
      <c r="R3281">
        <v>25</v>
      </c>
      <c r="S3281">
        <v>31400</v>
      </c>
      <c r="T3281">
        <v>39100</v>
      </c>
      <c r="U3281">
        <v>45600</v>
      </c>
    </row>
    <row r="3282" spans="1:21" hidden="1" x14ac:dyDescent="0.45">
      <c r="A3282" t="str">
        <f t="shared" si="62"/>
        <v>YAG1Non-EUL8F+MBusiness and managementNorth East</v>
      </c>
      <c r="B3282" t="s">
        <v>116</v>
      </c>
      <c r="C3282" t="s">
        <v>49</v>
      </c>
      <c r="D3282">
        <v>1</v>
      </c>
      <c r="E3282" t="s">
        <v>162</v>
      </c>
      <c r="F3282" t="s">
        <v>139</v>
      </c>
      <c r="G3282" t="s">
        <v>138</v>
      </c>
      <c r="H3282" t="s">
        <v>97</v>
      </c>
      <c r="I3282" t="s">
        <v>150</v>
      </c>
      <c r="J3282">
        <v>20</v>
      </c>
      <c r="K3282">
        <v>0</v>
      </c>
      <c r="L3282">
        <v>20</v>
      </c>
      <c r="M3282">
        <v>41.2</v>
      </c>
      <c r="N3282">
        <v>17.600000000000001</v>
      </c>
      <c r="O3282">
        <v>23.5</v>
      </c>
      <c r="P3282">
        <v>35.299999999999997</v>
      </c>
      <c r="Q3282">
        <v>41.2</v>
      </c>
      <c r="R3282" t="s">
        <v>161</v>
      </c>
      <c r="S3282" t="s">
        <v>161</v>
      </c>
      <c r="T3282" t="s">
        <v>161</v>
      </c>
      <c r="U3282" t="s">
        <v>161</v>
      </c>
    </row>
    <row r="3283" spans="1:21" hidden="1" x14ac:dyDescent="0.45">
      <c r="A3283" t="str">
        <f t="shared" si="62"/>
        <v>YAG1Non-EUL8F+MBusiness and managementNorth West</v>
      </c>
      <c r="B3283" t="s">
        <v>116</v>
      </c>
      <c r="C3283" t="s">
        <v>49</v>
      </c>
      <c r="D3283">
        <v>1</v>
      </c>
      <c r="E3283" t="s">
        <v>162</v>
      </c>
      <c r="F3283" t="s">
        <v>139</v>
      </c>
      <c r="G3283" t="s">
        <v>138</v>
      </c>
      <c r="H3283" t="s">
        <v>97</v>
      </c>
      <c r="I3283" t="s">
        <v>151</v>
      </c>
      <c r="J3283">
        <v>50</v>
      </c>
      <c r="K3283">
        <v>0</v>
      </c>
      <c r="L3283">
        <v>50</v>
      </c>
      <c r="M3283">
        <v>30.4</v>
      </c>
      <c r="N3283">
        <v>17.399999999999999</v>
      </c>
      <c r="O3283">
        <v>41.3</v>
      </c>
      <c r="P3283">
        <v>52.2</v>
      </c>
      <c r="Q3283">
        <v>52.2</v>
      </c>
      <c r="R3283">
        <v>20</v>
      </c>
      <c r="S3283">
        <v>26600</v>
      </c>
      <c r="T3283">
        <v>35800</v>
      </c>
      <c r="U3283">
        <v>38700</v>
      </c>
    </row>
    <row r="3284" spans="1:21" hidden="1" x14ac:dyDescent="0.45">
      <c r="A3284" t="str">
        <f t="shared" si="62"/>
        <v>YAG1Non-EUL8F+MBusiness and managementScotland</v>
      </c>
      <c r="B3284" t="s">
        <v>116</v>
      </c>
      <c r="C3284" t="s">
        <v>49</v>
      </c>
      <c r="D3284">
        <v>1</v>
      </c>
      <c r="E3284" t="s">
        <v>162</v>
      </c>
      <c r="F3284" t="s">
        <v>139</v>
      </c>
      <c r="G3284" t="s">
        <v>138</v>
      </c>
      <c r="H3284" t="s">
        <v>97</v>
      </c>
      <c r="I3284" t="s">
        <v>153</v>
      </c>
      <c r="J3284">
        <v>10</v>
      </c>
      <c r="K3284">
        <v>0</v>
      </c>
      <c r="L3284">
        <v>10</v>
      </c>
      <c r="M3284">
        <v>50</v>
      </c>
      <c r="N3284">
        <v>12.5</v>
      </c>
      <c r="O3284">
        <v>12.5</v>
      </c>
      <c r="P3284">
        <v>25</v>
      </c>
      <c r="Q3284">
        <v>37.5</v>
      </c>
      <c r="R3284" t="s">
        <v>161</v>
      </c>
      <c r="S3284" t="s">
        <v>161</v>
      </c>
      <c r="T3284" t="s">
        <v>161</v>
      </c>
      <c r="U3284" t="s">
        <v>161</v>
      </c>
    </row>
    <row r="3285" spans="1:21" hidden="1" x14ac:dyDescent="0.45">
      <c r="A3285" t="str">
        <f t="shared" si="62"/>
        <v>YAG1Non-EUL8F+MBusiness and managementSouth East</v>
      </c>
      <c r="B3285" t="s">
        <v>116</v>
      </c>
      <c r="C3285" t="s">
        <v>49</v>
      </c>
      <c r="D3285">
        <v>1</v>
      </c>
      <c r="E3285" t="s">
        <v>162</v>
      </c>
      <c r="F3285" t="s">
        <v>139</v>
      </c>
      <c r="G3285" t="s">
        <v>138</v>
      </c>
      <c r="H3285" t="s">
        <v>97</v>
      </c>
      <c r="I3285" t="s">
        <v>154</v>
      </c>
      <c r="J3285">
        <v>40</v>
      </c>
      <c r="K3285">
        <v>0</v>
      </c>
      <c r="L3285">
        <v>40</v>
      </c>
      <c r="M3285">
        <v>37.5</v>
      </c>
      <c r="N3285">
        <v>2.5</v>
      </c>
      <c r="O3285">
        <v>42.5</v>
      </c>
      <c r="P3285">
        <v>57.5</v>
      </c>
      <c r="Q3285">
        <v>60</v>
      </c>
      <c r="R3285">
        <v>20</v>
      </c>
      <c r="S3285">
        <v>27400</v>
      </c>
      <c r="T3285">
        <v>30300</v>
      </c>
      <c r="U3285">
        <v>33900</v>
      </c>
    </row>
    <row r="3286" spans="1:21" hidden="1" x14ac:dyDescent="0.45">
      <c r="A3286" t="str">
        <f t="shared" si="62"/>
        <v>YAG1Non-EUL8F+MBusiness and managementSouth West</v>
      </c>
      <c r="B3286" t="s">
        <v>116</v>
      </c>
      <c r="C3286" t="s">
        <v>49</v>
      </c>
      <c r="D3286">
        <v>1</v>
      </c>
      <c r="E3286" t="s">
        <v>162</v>
      </c>
      <c r="F3286" t="s">
        <v>139</v>
      </c>
      <c r="G3286" t="s">
        <v>138</v>
      </c>
      <c r="H3286" t="s">
        <v>97</v>
      </c>
      <c r="I3286" t="s">
        <v>155</v>
      </c>
      <c r="J3286">
        <v>25</v>
      </c>
      <c r="K3286">
        <v>0</v>
      </c>
      <c r="L3286">
        <v>25</v>
      </c>
      <c r="M3286">
        <v>65.900000000000006</v>
      </c>
      <c r="N3286">
        <v>4.9000000000000004</v>
      </c>
      <c r="O3286">
        <v>19.5</v>
      </c>
      <c r="P3286">
        <v>29.3</v>
      </c>
      <c r="Q3286">
        <v>29.3</v>
      </c>
      <c r="R3286" t="s">
        <v>161</v>
      </c>
      <c r="S3286" t="s">
        <v>161</v>
      </c>
      <c r="T3286" t="s">
        <v>161</v>
      </c>
      <c r="U3286" t="s">
        <v>161</v>
      </c>
    </row>
    <row r="3287" spans="1:21" hidden="1" x14ac:dyDescent="0.45">
      <c r="A3287" t="str">
        <f t="shared" si="62"/>
        <v>YAG1Non-EUL8F+MBusiness and managementWales</v>
      </c>
      <c r="B3287" t="s">
        <v>116</v>
      </c>
      <c r="C3287" t="s">
        <v>49</v>
      </c>
      <c r="D3287">
        <v>1</v>
      </c>
      <c r="E3287" t="s">
        <v>162</v>
      </c>
      <c r="F3287" t="s">
        <v>139</v>
      </c>
      <c r="G3287" t="s">
        <v>138</v>
      </c>
      <c r="H3287" t="s">
        <v>97</v>
      </c>
      <c r="I3287" t="s">
        <v>158</v>
      </c>
      <c r="J3287">
        <v>10</v>
      </c>
      <c r="K3287">
        <v>0</v>
      </c>
      <c r="L3287">
        <v>10</v>
      </c>
      <c r="M3287">
        <v>0</v>
      </c>
      <c r="N3287">
        <v>0</v>
      </c>
      <c r="O3287">
        <v>83.3</v>
      </c>
      <c r="P3287">
        <v>100</v>
      </c>
      <c r="Q3287">
        <v>100</v>
      </c>
      <c r="R3287" t="s">
        <v>161</v>
      </c>
      <c r="S3287" t="s">
        <v>161</v>
      </c>
      <c r="T3287" t="s">
        <v>161</v>
      </c>
      <c r="U3287" t="s">
        <v>161</v>
      </c>
    </row>
    <row r="3288" spans="1:21" hidden="1" x14ac:dyDescent="0.45">
      <c r="A3288" t="str">
        <f t="shared" si="62"/>
        <v>YAG1Non-EUL8F+MBusiness and managementWest Midlands</v>
      </c>
      <c r="B3288" t="s">
        <v>116</v>
      </c>
      <c r="C3288" t="s">
        <v>49</v>
      </c>
      <c r="D3288">
        <v>1</v>
      </c>
      <c r="E3288" t="s">
        <v>162</v>
      </c>
      <c r="F3288" t="s">
        <v>139</v>
      </c>
      <c r="G3288" t="s">
        <v>138</v>
      </c>
      <c r="H3288" t="s">
        <v>97</v>
      </c>
      <c r="I3288" t="s">
        <v>159</v>
      </c>
      <c r="J3288">
        <v>30</v>
      </c>
      <c r="K3288">
        <v>0</v>
      </c>
      <c r="L3288">
        <v>30</v>
      </c>
      <c r="M3288">
        <v>40.200000000000003</v>
      </c>
      <c r="N3288">
        <v>8.6</v>
      </c>
      <c r="O3288">
        <v>29.3</v>
      </c>
      <c r="P3288">
        <v>49.4</v>
      </c>
      <c r="Q3288">
        <v>51.2</v>
      </c>
      <c r="R3288" t="s">
        <v>161</v>
      </c>
      <c r="S3288" t="s">
        <v>161</v>
      </c>
      <c r="T3288" t="s">
        <v>161</v>
      </c>
      <c r="U3288" t="s">
        <v>161</v>
      </c>
    </row>
    <row r="3289" spans="1:21" hidden="1" x14ac:dyDescent="0.45">
      <c r="A3289" t="str">
        <f t="shared" si="62"/>
        <v>YAG1Non-EUL8F+MBusiness and managementYorkshire and The Humber</v>
      </c>
      <c r="B3289" t="s">
        <v>116</v>
      </c>
      <c r="C3289" t="s">
        <v>49</v>
      </c>
      <c r="D3289">
        <v>1</v>
      </c>
      <c r="E3289" t="s">
        <v>162</v>
      </c>
      <c r="F3289" t="s">
        <v>139</v>
      </c>
      <c r="G3289" t="s">
        <v>138</v>
      </c>
      <c r="H3289" t="s">
        <v>97</v>
      </c>
      <c r="I3289" t="s">
        <v>160</v>
      </c>
      <c r="J3289">
        <v>40</v>
      </c>
      <c r="K3289">
        <v>0</v>
      </c>
      <c r="L3289">
        <v>40</v>
      </c>
      <c r="M3289">
        <v>64.099999999999994</v>
      </c>
      <c r="N3289">
        <v>2.6</v>
      </c>
      <c r="O3289">
        <v>17.899999999999999</v>
      </c>
      <c r="P3289">
        <v>30.8</v>
      </c>
      <c r="Q3289">
        <v>33.299999999999997</v>
      </c>
      <c r="R3289" t="s">
        <v>161</v>
      </c>
      <c r="S3289" t="s">
        <v>161</v>
      </c>
      <c r="T3289" t="s">
        <v>161</v>
      </c>
      <c r="U3289" t="s">
        <v>161</v>
      </c>
    </row>
    <row r="3290" spans="1:21" hidden="1" x14ac:dyDescent="0.45">
      <c r="A3290" t="str">
        <f t="shared" si="62"/>
        <v>YAG1Non-EUL8F+MBusiness and managementNA</v>
      </c>
      <c r="B3290" t="s">
        <v>116</v>
      </c>
      <c r="C3290" t="s">
        <v>49</v>
      </c>
      <c r="D3290">
        <v>1</v>
      </c>
      <c r="E3290" t="s">
        <v>162</v>
      </c>
      <c r="F3290" t="s">
        <v>139</v>
      </c>
      <c r="G3290" t="s">
        <v>138</v>
      </c>
      <c r="H3290" t="s">
        <v>97</v>
      </c>
      <c r="I3290" t="s">
        <v>157</v>
      </c>
      <c r="J3290">
        <v>170</v>
      </c>
      <c r="K3290">
        <v>98.8</v>
      </c>
      <c r="L3290" t="s">
        <v>161</v>
      </c>
      <c r="M3290" t="s">
        <v>161</v>
      </c>
      <c r="N3290" t="s">
        <v>161</v>
      </c>
      <c r="O3290" t="s">
        <v>161</v>
      </c>
      <c r="P3290" t="s">
        <v>161</v>
      </c>
      <c r="Q3290" t="s">
        <v>161</v>
      </c>
      <c r="R3290" t="s">
        <v>161</v>
      </c>
      <c r="S3290" t="s">
        <v>161</v>
      </c>
      <c r="T3290" t="s">
        <v>161</v>
      </c>
      <c r="U3290" t="s">
        <v>161</v>
      </c>
    </row>
    <row r="3291" spans="1:21" hidden="1" x14ac:dyDescent="0.45">
      <c r="A3291" t="str">
        <f t="shared" si="62"/>
        <v>YAG10UKL7F+MBusiness and managementAll</v>
      </c>
      <c r="B3291" t="s">
        <v>116</v>
      </c>
      <c r="C3291" t="s">
        <v>142</v>
      </c>
      <c r="D3291">
        <v>10</v>
      </c>
      <c r="E3291" t="s">
        <v>44</v>
      </c>
      <c r="F3291" t="s">
        <v>145</v>
      </c>
      <c r="G3291" t="s">
        <v>138</v>
      </c>
      <c r="H3291" t="s">
        <v>97</v>
      </c>
      <c r="I3291" t="s">
        <v>28</v>
      </c>
      <c r="J3291">
        <v>14770</v>
      </c>
      <c r="K3291">
        <v>11.3</v>
      </c>
      <c r="L3291">
        <v>13100</v>
      </c>
      <c r="M3291">
        <v>17</v>
      </c>
      <c r="N3291">
        <v>4.5999999999999996</v>
      </c>
      <c r="O3291">
        <v>74.8</v>
      </c>
      <c r="P3291">
        <v>77.8</v>
      </c>
      <c r="Q3291">
        <v>78.400000000000006</v>
      </c>
      <c r="R3291">
        <v>9065</v>
      </c>
      <c r="S3291">
        <v>26300</v>
      </c>
      <c r="T3291">
        <v>44200</v>
      </c>
      <c r="U3291">
        <v>69000</v>
      </c>
    </row>
    <row r="3292" spans="1:21" hidden="1" x14ac:dyDescent="0.45">
      <c r="A3292" t="str">
        <f t="shared" si="62"/>
        <v>YAG10UKL8F+MBusiness and managementAll</v>
      </c>
      <c r="B3292" t="s">
        <v>116</v>
      </c>
      <c r="C3292" t="s">
        <v>142</v>
      </c>
      <c r="D3292">
        <v>10</v>
      </c>
      <c r="E3292" t="s">
        <v>44</v>
      </c>
      <c r="F3292" t="s">
        <v>139</v>
      </c>
      <c r="G3292" t="s">
        <v>138</v>
      </c>
      <c r="H3292" t="s">
        <v>97</v>
      </c>
      <c r="I3292" t="s">
        <v>28</v>
      </c>
      <c r="J3292">
        <v>255</v>
      </c>
      <c r="K3292">
        <v>9.9</v>
      </c>
      <c r="L3292">
        <v>230</v>
      </c>
      <c r="M3292">
        <v>13.3</v>
      </c>
      <c r="N3292">
        <v>5.7</v>
      </c>
      <c r="O3292">
        <v>76.7</v>
      </c>
      <c r="P3292">
        <v>80.2</v>
      </c>
      <c r="Q3292">
        <v>81</v>
      </c>
      <c r="R3292">
        <v>155</v>
      </c>
      <c r="S3292">
        <v>23000</v>
      </c>
      <c r="T3292">
        <v>47800</v>
      </c>
      <c r="U3292">
        <v>66400</v>
      </c>
    </row>
    <row r="3293" spans="1:21" hidden="1" x14ac:dyDescent="0.45">
      <c r="A3293" t="str">
        <f t="shared" si="62"/>
        <v>YAG5UKL7F+MBusiness and managementAll</v>
      </c>
      <c r="B3293" t="s">
        <v>116</v>
      </c>
      <c r="C3293" t="s">
        <v>140</v>
      </c>
      <c r="D3293">
        <v>5</v>
      </c>
      <c r="E3293" t="s">
        <v>44</v>
      </c>
      <c r="F3293" t="s">
        <v>145</v>
      </c>
      <c r="G3293" t="s">
        <v>138</v>
      </c>
      <c r="H3293" t="s">
        <v>97</v>
      </c>
      <c r="I3293" t="s">
        <v>28</v>
      </c>
      <c r="J3293">
        <v>12025</v>
      </c>
      <c r="K3293">
        <v>9.9</v>
      </c>
      <c r="L3293">
        <v>10830</v>
      </c>
      <c r="M3293">
        <v>13.2</v>
      </c>
      <c r="N3293">
        <v>4.7</v>
      </c>
      <c r="O3293">
        <v>76.7</v>
      </c>
      <c r="P3293">
        <v>81.099999999999994</v>
      </c>
      <c r="Q3293">
        <v>82.2</v>
      </c>
      <c r="R3293">
        <v>7905</v>
      </c>
      <c r="S3293">
        <v>25900</v>
      </c>
      <c r="T3293">
        <v>39400</v>
      </c>
      <c r="U3293">
        <v>56200</v>
      </c>
    </row>
    <row r="3294" spans="1:21" hidden="1" x14ac:dyDescent="0.45">
      <c r="A3294" t="str">
        <f t="shared" si="62"/>
        <v>YAG5UKL8F+MBusiness and managementAll</v>
      </c>
      <c r="B3294" t="s">
        <v>116</v>
      </c>
      <c r="C3294" t="s">
        <v>140</v>
      </c>
      <c r="D3294">
        <v>5</v>
      </c>
      <c r="E3294" t="s">
        <v>44</v>
      </c>
      <c r="F3294" t="s">
        <v>139</v>
      </c>
      <c r="G3294" t="s">
        <v>138</v>
      </c>
      <c r="H3294" t="s">
        <v>97</v>
      </c>
      <c r="I3294" t="s">
        <v>28</v>
      </c>
      <c r="J3294">
        <v>260</v>
      </c>
      <c r="K3294">
        <v>12.1</v>
      </c>
      <c r="L3294">
        <v>225</v>
      </c>
      <c r="M3294">
        <v>20.5</v>
      </c>
      <c r="N3294">
        <v>4</v>
      </c>
      <c r="O3294">
        <v>71.900000000000006</v>
      </c>
      <c r="P3294">
        <v>75.5</v>
      </c>
      <c r="Q3294">
        <v>75.5</v>
      </c>
      <c r="R3294">
        <v>155</v>
      </c>
      <c r="S3294">
        <v>30700</v>
      </c>
      <c r="T3294">
        <v>44200</v>
      </c>
      <c r="U3294">
        <v>52600</v>
      </c>
    </row>
    <row r="3295" spans="1:21" hidden="1" x14ac:dyDescent="0.45">
      <c r="A3295" t="str">
        <f t="shared" si="62"/>
        <v>YAG3UKL7F+MBusiness and managementAll</v>
      </c>
      <c r="B3295" t="s">
        <v>116</v>
      </c>
      <c r="C3295" t="s">
        <v>141</v>
      </c>
      <c r="D3295">
        <v>3</v>
      </c>
      <c r="E3295" t="s">
        <v>44</v>
      </c>
      <c r="F3295" t="s">
        <v>145</v>
      </c>
      <c r="G3295" t="s">
        <v>138</v>
      </c>
      <c r="H3295" t="s">
        <v>97</v>
      </c>
      <c r="I3295" t="s">
        <v>28</v>
      </c>
      <c r="J3295">
        <v>10450</v>
      </c>
      <c r="K3295">
        <v>6.2</v>
      </c>
      <c r="L3295">
        <v>9800</v>
      </c>
      <c r="M3295">
        <v>13</v>
      </c>
      <c r="N3295">
        <v>5.4</v>
      </c>
      <c r="O3295">
        <v>74.599999999999994</v>
      </c>
      <c r="P3295">
        <v>80.3</v>
      </c>
      <c r="Q3295">
        <v>81.599999999999994</v>
      </c>
      <c r="R3295">
        <v>7035</v>
      </c>
      <c r="S3295">
        <v>27000</v>
      </c>
      <c r="T3295">
        <v>38700</v>
      </c>
      <c r="U3295">
        <v>54000</v>
      </c>
    </row>
    <row r="3296" spans="1:21" hidden="1" x14ac:dyDescent="0.45">
      <c r="A3296" t="str">
        <f t="shared" si="62"/>
        <v>YAG3UKL8F+MBusiness and managementAll</v>
      </c>
      <c r="B3296" t="s">
        <v>116</v>
      </c>
      <c r="C3296" t="s">
        <v>141</v>
      </c>
      <c r="D3296">
        <v>3</v>
      </c>
      <c r="E3296" t="s">
        <v>44</v>
      </c>
      <c r="F3296" t="s">
        <v>139</v>
      </c>
      <c r="G3296" t="s">
        <v>138</v>
      </c>
      <c r="H3296" t="s">
        <v>97</v>
      </c>
      <c r="I3296" t="s">
        <v>28</v>
      </c>
      <c r="J3296">
        <v>280</v>
      </c>
      <c r="K3296">
        <v>6.5</v>
      </c>
      <c r="L3296">
        <v>260</v>
      </c>
      <c r="M3296">
        <v>13.9</v>
      </c>
      <c r="N3296">
        <v>2.2999999999999998</v>
      </c>
      <c r="O3296">
        <v>75.7</v>
      </c>
      <c r="P3296">
        <v>83</v>
      </c>
      <c r="Q3296">
        <v>83.8</v>
      </c>
      <c r="R3296">
        <v>185</v>
      </c>
      <c r="S3296">
        <v>27700</v>
      </c>
      <c r="T3296">
        <v>42300</v>
      </c>
      <c r="U3296">
        <v>52600</v>
      </c>
    </row>
    <row r="3297" spans="1:21" hidden="1" x14ac:dyDescent="0.45">
      <c r="A3297" t="str">
        <f t="shared" si="62"/>
        <v>YAG1UKL7F+MBusiness and managementAll</v>
      </c>
      <c r="B3297" t="s">
        <v>116</v>
      </c>
      <c r="C3297" t="s">
        <v>49</v>
      </c>
      <c r="D3297">
        <v>1</v>
      </c>
      <c r="E3297" t="s">
        <v>44</v>
      </c>
      <c r="F3297" t="s">
        <v>145</v>
      </c>
      <c r="G3297" t="s">
        <v>138</v>
      </c>
      <c r="H3297" t="s">
        <v>97</v>
      </c>
      <c r="I3297" t="s">
        <v>28</v>
      </c>
      <c r="J3297">
        <v>11360</v>
      </c>
      <c r="K3297">
        <v>5.3</v>
      </c>
      <c r="L3297">
        <v>10755</v>
      </c>
      <c r="M3297">
        <v>9.3000000000000007</v>
      </c>
      <c r="N3297">
        <v>5.5</v>
      </c>
      <c r="O3297">
        <v>74.099999999999994</v>
      </c>
      <c r="P3297">
        <v>83.2</v>
      </c>
      <c r="Q3297">
        <v>85.2</v>
      </c>
      <c r="R3297">
        <v>7800</v>
      </c>
      <c r="S3297">
        <v>24800</v>
      </c>
      <c r="T3297">
        <v>34300</v>
      </c>
      <c r="U3297">
        <v>48200</v>
      </c>
    </row>
    <row r="3298" spans="1:21" hidden="1" x14ac:dyDescent="0.45">
      <c r="A3298" t="str">
        <f t="shared" si="62"/>
        <v>YAG1UKL8F+MBusiness and managementAll</v>
      </c>
      <c r="B3298" t="s">
        <v>116</v>
      </c>
      <c r="C3298" t="s">
        <v>49</v>
      </c>
      <c r="D3298">
        <v>1</v>
      </c>
      <c r="E3298" t="s">
        <v>44</v>
      </c>
      <c r="F3298" t="s">
        <v>139</v>
      </c>
      <c r="G3298" t="s">
        <v>138</v>
      </c>
      <c r="H3298" t="s">
        <v>97</v>
      </c>
      <c r="I3298" t="s">
        <v>28</v>
      </c>
      <c r="J3298">
        <v>350</v>
      </c>
      <c r="K3298">
        <v>4.5999999999999996</v>
      </c>
      <c r="L3298">
        <v>335</v>
      </c>
      <c r="M3298">
        <v>9</v>
      </c>
      <c r="N3298">
        <v>4.4000000000000004</v>
      </c>
      <c r="O3298">
        <v>76.2</v>
      </c>
      <c r="P3298">
        <v>85.7</v>
      </c>
      <c r="Q3298">
        <v>86.6</v>
      </c>
      <c r="R3298">
        <v>245</v>
      </c>
      <c r="S3298">
        <v>30300</v>
      </c>
      <c r="T3298">
        <v>40500</v>
      </c>
      <c r="U3298">
        <v>49600</v>
      </c>
    </row>
    <row r="3299" spans="1:21" hidden="1" x14ac:dyDescent="0.45">
      <c r="A3299" t="str">
        <f t="shared" si="62"/>
        <v>YAG10UKL7FBusiness and managementAll</v>
      </c>
      <c r="B3299" t="s">
        <v>116</v>
      </c>
      <c r="C3299" t="s">
        <v>142</v>
      </c>
      <c r="D3299">
        <v>10</v>
      </c>
      <c r="E3299" t="s">
        <v>44</v>
      </c>
      <c r="F3299" t="s">
        <v>145</v>
      </c>
      <c r="G3299" t="s">
        <v>143</v>
      </c>
      <c r="H3299" t="s">
        <v>97</v>
      </c>
      <c r="I3299" t="s">
        <v>28</v>
      </c>
      <c r="J3299">
        <v>7465</v>
      </c>
      <c r="K3299">
        <v>15.8</v>
      </c>
      <c r="L3299">
        <v>6285</v>
      </c>
      <c r="M3299">
        <v>15.1</v>
      </c>
      <c r="N3299">
        <v>4.7</v>
      </c>
      <c r="O3299">
        <v>76.400000000000006</v>
      </c>
      <c r="P3299">
        <v>79.599999999999994</v>
      </c>
      <c r="Q3299">
        <v>80.2</v>
      </c>
      <c r="R3299">
        <v>4420</v>
      </c>
      <c r="S3299">
        <v>22600</v>
      </c>
      <c r="T3299">
        <v>38000</v>
      </c>
      <c r="U3299">
        <v>54400</v>
      </c>
    </row>
    <row r="3300" spans="1:21" hidden="1" x14ac:dyDescent="0.45">
      <c r="A3300" t="str">
        <f t="shared" si="62"/>
        <v>YAG10UKL7MBusiness and managementAll</v>
      </c>
      <c r="B3300" t="s">
        <v>116</v>
      </c>
      <c r="C3300" t="s">
        <v>142</v>
      </c>
      <c r="D3300">
        <v>10</v>
      </c>
      <c r="E3300" t="s">
        <v>44</v>
      </c>
      <c r="F3300" t="s">
        <v>145</v>
      </c>
      <c r="G3300" t="s">
        <v>144</v>
      </c>
      <c r="H3300" t="s">
        <v>97</v>
      </c>
      <c r="I3300" t="s">
        <v>28</v>
      </c>
      <c r="J3300">
        <v>7310</v>
      </c>
      <c r="K3300">
        <v>6.7</v>
      </c>
      <c r="L3300">
        <v>6820</v>
      </c>
      <c r="M3300">
        <v>18.7</v>
      </c>
      <c r="N3300">
        <v>4.5</v>
      </c>
      <c r="O3300">
        <v>73.3</v>
      </c>
      <c r="P3300">
        <v>76.2</v>
      </c>
      <c r="Q3300">
        <v>76.8</v>
      </c>
      <c r="R3300">
        <v>4645</v>
      </c>
      <c r="S3300">
        <v>31800</v>
      </c>
      <c r="T3300">
        <v>52200</v>
      </c>
      <c r="U3300">
        <v>84000</v>
      </c>
    </row>
    <row r="3301" spans="1:21" hidden="1" x14ac:dyDescent="0.45">
      <c r="A3301" t="str">
        <f t="shared" si="62"/>
        <v>YAG10UKL8FBusiness and managementAll</v>
      </c>
      <c r="B3301" t="s">
        <v>116</v>
      </c>
      <c r="C3301" t="s">
        <v>142</v>
      </c>
      <c r="D3301">
        <v>10</v>
      </c>
      <c r="E3301" t="s">
        <v>44</v>
      </c>
      <c r="F3301" t="s">
        <v>139</v>
      </c>
      <c r="G3301" t="s">
        <v>143</v>
      </c>
      <c r="H3301" t="s">
        <v>97</v>
      </c>
      <c r="I3301" t="s">
        <v>28</v>
      </c>
      <c r="J3301">
        <v>95</v>
      </c>
      <c r="K3301">
        <v>18.3</v>
      </c>
      <c r="L3301">
        <v>80</v>
      </c>
      <c r="M3301">
        <v>10.6</v>
      </c>
      <c r="N3301">
        <v>2.6</v>
      </c>
      <c r="O3301">
        <v>78.900000000000006</v>
      </c>
      <c r="P3301">
        <v>86.8</v>
      </c>
      <c r="Q3301">
        <v>86.8</v>
      </c>
      <c r="R3301">
        <v>50</v>
      </c>
      <c r="S3301">
        <v>30300</v>
      </c>
      <c r="T3301">
        <v>46400</v>
      </c>
      <c r="U3301">
        <v>53700</v>
      </c>
    </row>
    <row r="3302" spans="1:21" hidden="1" x14ac:dyDescent="0.45">
      <c r="A3302" t="str">
        <f t="shared" si="62"/>
        <v>YAG10UKL8MBusiness and managementAll</v>
      </c>
      <c r="B3302" t="s">
        <v>116</v>
      </c>
      <c r="C3302" t="s">
        <v>142</v>
      </c>
      <c r="D3302">
        <v>10</v>
      </c>
      <c r="E3302" t="s">
        <v>44</v>
      </c>
      <c r="F3302" t="s">
        <v>139</v>
      </c>
      <c r="G3302" t="s">
        <v>144</v>
      </c>
      <c r="H3302" t="s">
        <v>97</v>
      </c>
      <c r="I3302" t="s">
        <v>28</v>
      </c>
      <c r="J3302">
        <v>165</v>
      </c>
      <c r="K3302">
        <v>5</v>
      </c>
      <c r="L3302">
        <v>155</v>
      </c>
      <c r="M3302">
        <v>14.6</v>
      </c>
      <c r="N3302">
        <v>7.2</v>
      </c>
      <c r="O3302">
        <v>75.599999999999994</v>
      </c>
      <c r="P3302">
        <v>76.900000000000006</v>
      </c>
      <c r="Q3302">
        <v>78.2</v>
      </c>
      <c r="R3302">
        <v>110</v>
      </c>
      <c r="S3302">
        <v>21500</v>
      </c>
      <c r="T3302">
        <v>50000</v>
      </c>
      <c r="U3302">
        <v>75200</v>
      </c>
    </row>
    <row r="3303" spans="1:21" hidden="1" x14ac:dyDescent="0.45">
      <c r="A3303" t="str">
        <f t="shared" si="62"/>
        <v>YAG5UKL7FBusiness and managementAll</v>
      </c>
      <c r="B3303" t="s">
        <v>116</v>
      </c>
      <c r="C3303" t="s">
        <v>140</v>
      </c>
      <c r="D3303">
        <v>5</v>
      </c>
      <c r="E3303" t="s">
        <v>44</v>
      </c>
      <c r="F3303" t="s">
        <v>145</v>
      </c>
      <c r="G3303" t="s">
        <v>143</v>
      </c>
      <c r="H3303" t="s">
        <v>97</v>
      </c>
      <c r="I3303" t="s">
        <v>28</v>
      </c>
      <c r="J3303">
        <v>6530</v>
      </c>
      <c r="K3303">
        <v>10.8</v>
      </c>
      <c r="L3303">
        <v>5820</v>
      </c>
      <c r="M3303">
        <v>11.5</v>
      </c>
      <c r="N3303">
        <v>4.7</v>
      </c>
      <c r="O3303">
        <v>78.400000000000006</v>
      </c>
      <c r="P3303">
        <v>82.7</v>
      </c>
      <c r="Q3303">
        <v>83.8</v>
      </c>
      <c r="R3303">
        <v>4360</v>
      </c>
      <c r="S3303">
        <v>24500</v>
      </c>
      <c r="T3303">
        <v>36100</v>
      </c>
      <c r="U3303">
        <v>49600</v>
      </c>
    </row>
    <row r="3304" spans="1:21" hidden="1" x14ac:dyDescent="0.45">
      <c r="A3304" t="str">
        <f t="shared" si="62"/>
        <v>YAG5UKL7MBusiness and managementAll</v>
      </c>
      <c r="B3304" t="s">
        <v>116</v>
      </c>
      <c r="C3304" t="s">
        <v>140</v>
      </c>
      <c r="D3304">
        <v>5</v>
      </c>
      <c r="E3304" t="s">
        <v>44</v>
      </c>
      <c r="F3304" t="s">
        <v>145</v>
      </c>
      <c r="G3304" t="s">
        <v>144</v>
      </c>
      <c r="H3304" t="s">
        <v>97</v>
      </c>
      <c r="I3304" t="s">
        <v>28</v>
      </c>
      <c r="J3304">
        <v>5500</v>
      </c>
      <c r="K3304">
        <v>8.8000000000000007</v>
      </c>
      <c r="L3304">
        <v>5015</v>
      </c>
      <c r="M3304">
        <v>15.1</v>
      </c>
      <c r="N3304">
        <v>4.5999999999999996</v>
      </c>
      <c r="O3304">
        <v>74.7</v>
      </c>
      <c r="P3304">
        <v>79.2</v>
      </c>
      <c r="Q3304">
        <v>80.3</v>
      </c>
      <c r="R3304">
        <v>3545</v>
      </c>
      <c r="S3304">
        <v>29200</v>
      </c>
      <c r="T3304">
        <v>44200</v>
      </c>
      <c r="U3304">
        <v>66100</v>
      </c>
    </row>
    <row r="3305" spans="1:21" hidden="1" x14ac:dyDescent="0.45">
      <c r="A3305" t="str">
        <f t="shared" si="62"/>
        <v>YAG5UKL8FBusiness and managementAll</v>
      </c>
      <c r="B3305" t="s">
        <v>116</v>
      </c>
      <c r="C3305" t="s">
        <v>140</v>
      </c>
      <c r="D3305">
        <v>5</v>
      </c>
      <c r="E3305" t="s">
        <v>44</v>
      </c>
      <c r="F3305" t="s">
        <v>139</v>
      </c>
      <c r="G3305" t="s">
        <v>143</v>
      </c>
      <c r="H3305" t="s">
        <v>97</v>
      </c>
      <c r="I3305" t="s">
        <v>28</v>
      </c>
      <c r="J3305">
        <v>100</v>
      </c>
      <c r="K3305">
        <v>6.2</v>
      </c>
      <c r="L3305">
        <v>95</v>
      </c>
      <c r="M3305">
        <v>15.3</v>
      </c>
      <c r="N3305">
        <v>7.7</v>
      </c>
      <c r="O3305">
        <v>69.3</v>
      </c>
      <c r="P3305">
        <v>77</v>
      </c>
      <c r="Q3305">
        <v>77</v>
      </c>
      <c r="R3305">
        <v>60</v>
      </c>
      <c r="S3305">
        <v>36500</v>
      </c>
      <c r="T3305">
        <v>44200</v>
      </c>
      <c r="U3305">
        <v>49300</v>
      </c>
    </row>
    <row r="3306" spans="1:21" hidden="1" x14ac:dyDescent="0.45">
      <c r="A3306" t="str">
        <f t="shared" si="62"/>
        <v>YAG5UKL8MBusiness and managementAll</v>
      </c>
      <c r="B3306" t="s">
        <v>116</v>
      </c>
      <c r="C3306" t="s">
        <v>140</v>
      </c>
      <c r="D3306">
        <v>5</v>
      </c>
      <c r="E3306" t="s">
        <v>44</v>
      </c>
      <c r="F3306" t="s">
        <v>139</v>
      </c>
      <c r="G3306" t="s">
        <v>144</v>
      </c>
      <c r="H3306" t="s">
        <v>97</v>
      </c>
      <c r="I3306" t="s">
        <v>28</v>
      </c>
      <c r="J3306">
        <v>160</v>
      </c>
      <c r="K3306">
        <v>15.8</v>
      </c>
      <c r="L3306">
        <v>135</v>
      </c>
      <c r="M3306">
        <v>24.1</v>
      </c>
      <c r="N3306">
        <v>1.5</v>
      </c>
      <c r="O3306">
        <v>73.7</v>
      </c>
      <c r="P3306">
        <v>74.400000000000006</v>
      </c>
      <c r="Q3306">
        <v>74.400000000000006</v>
      </c>
      <c r="R3306">
        <v>95</v>
      </c>
      <c r="S3306">
        <v>28100</v>
      </c>
      <c r="T3306">
        <v>44200</v>
      </c>
      <c r="U3306">
        <v>56600</v>
      </c>
    </row>
    <row r="3307" spans="1:21" hidden="1" x14ac:dyDescent="0.45">
      <c r="A3307" t="str">
        <f t="shared" si="62"/>
        <v>YAG3UKL7FBusiness and managementAll</v>
      </c>
      <c r="B3307" t="s">
        <v>116</v>
      </c>
      <c r="C3307" t="s">
        <v>141</v>
      </c>
      <c r="D3307">
        <v>3</v>
      </c>
      <c r="E3307" t="s">
        <v>44</v>
      </c>
      <c r="F3307" t="s">
        <v>145</v>
      </c>
      <c r="G3307" t="s">
        <v>143</v>
      </c>
      <c r="H3307" t="s">
        <v>97</v>
      </c>
      <c r="I3307" t="s">
        <v>28</v>
      </c>
      <c r="J3307">
        <v>5400</v>
      </c>
      <c r="K3307">
        <v>6.5</v>
      </c>
      <c r="L3307">
        <v>5050</v>
      </c>
      <c r="M3307">
        <v>12.3</v>
      </c>
      <c r="N3307">
        <v>5.4</v>
      </c>
      <c r="O3307">
        <v>75</v>
      </c>
      <c r="P3307">
        <v>81</v>
      </c>
      <c r="Q3307">
        <v>82.3</v>
      </c>
      <c r="R3307">
        <v>3660</v>
      </c>
      <c r="S3307">
        <v>24800</v>
      </c>
      <c r="T3307">
        <v>35000</v>
      </c>
      <c r="U3307">
        <v>47800</v>
      </c>
    </row>
    <row r="3308" spans="1:21" hidden="1" x14ac:dyDescent="0.45">
      <c r="A3308" t="str">
        <f t="shared" si="62"/>
        <v>YAG3UKL7MBusiness and managementAll</v>
      </c>
      <c r="B3308" t="s">
        <v>116</v>
      </c>
      <c r="C3308" t="s">
        <v>141</v>
      </c>
      <c r="D3308">
        <v>3</v>
      </c>
      <c r="E3308" t="s">
        <v>44</v>
      </c>
      <c r="F3308" t="s">
        <v>145</v>
      </c>
      <c r="G3308" t="s">
        <v>144</v>
      </c>
      <c r="H3308" t="s">
        <v>97</v>
      </c>
      <c r="I3308" t="s">
        <v>28</v>
      </c>
      <c r="J3308">
        <v>5050</v>
      </c>
      <c r="K3308">
        <v>5.9</v>
      </c>
      <c r="L3308">
        <v>4755</v>
      </c>
      <c r="M3308">
        <v>13.7</v>
      </c>
      <c r="N3308">
        <v>5.4</v>
      </c>
      <c r="O3308">
        <v>74.2</v>
      </c>
      <c r="P3308">
        <v>79.599999999999994</v>
      </c>
      <c r="Q3308">
        <v>80.900000000000006</v>
      </c>
      <c r="R3308">
        <v>3380</v>
      </c>
      <c r="S3308">
        <v>29900</v>
      </c>
      <c r="T3308">
        <v>43400</v>
      </c>
      <c r="U3308">
        <v>61000</v>
      </c>
    </row>
    <row r="3309" spans="1:21" hidden="1" x14ac:dyDescent="0.45">
      <c r="A3309" t="str">
        <f t="shared" si="62"/>
        <v>YAG3UKL8FBusiness and managementAll</v>
      </c>
      <c r="B3309" t="s">
        <v>116</v>
      </c>
      <c r="C3309" t="s">
        <v>141</v>
      </c>
      <c r="D3309">
        <v>3</v>
      </c>
      <c r="E3309" t="s">
        <v>44</v>
      </c>
      <c r="F3309" t="s">
        <v>139</v>
      </c>
      <c r="G3309" t="s">
        <v>143</v>
      </c>
      <c r="H3309" t="s">
        <v>97</v>
      </c>
      <c r="I3309" t="s">
        <v>28</v>
      </c>
      <c r="J3309">
        <v>125</v>
      </c>
      <c r="K3309">
        <v>2.4</v>
      </c>
      <c r="L3309">
        <v>125</v>
      </c>
      <c r="M3309">
        <v>14.1</v>
      </c>
      <c r="N3309">
        <v>1.1000000000000001</v>
      </c>
      <c r="O3309">
        <v>76.400000000000006</v>
      </c>
      <c r="P3309">
        <v>83.9</v>
      </c>
      <c r="Q3309">
        <v>84.8</v>
      </c>
      <c r="R3309">
        <v>90</v>
      </c>
      <c r="S3309">
        <v>24800</v>
      </c>
      <c r="T3309">
        <v>40200</v>
      </c>
      <c r="U3309">
        <v>50700</v>
      </c>
    </row>
    <row r="3310" spans="1:21" hidden="1" x14ac:dyDescent="0.45">
      <c r="A3310" t="str">
        <f t="shared" si="62"/>
        <v>YAG3UKL8MBusiness and managementAll</v>
      </c>
      <c r="B3310" t="s">
        <v>116</v>
      </c>
      <c r="C3310" t="s">
        <v>141</v>
      </c>
      <c r="D3310">
        <v>3</v>
      </c>
      <c r="E3310" t="s">
        <v>44</v>
      </c>
      <c r="F3310" t="s">
        <v>139</v>
      </c>
      <c r="G3310" t="s">
        <v>144</v>
      </c>
      <c r="H3310" t="s">
        <v>97</v>
      </c>
      <c r="I3310" t="s">
        <v>28</v>
      </c>
      <c r="J3310">
        <v>155</v>
      </c>
      <c r="K3310">
        <v>9.8000000000000007</v>
      </c>
      <c r="L3310">
        <v>140</v>
      </c>
      <c r="M3310">
        <v>13.8</v>
      </c>
      <c r="N3310">
        <v>3.3</v>
      </c>
      <c r="O3310">
        <v>75</v>
      </c>
      <c r="P3310">
        <v>82.2</v>
      </c>
      <c r="Q3310">
        <v>83</v>
      </c>
      <c r="R3310">
        <v>100</v>
      </c>
      <c r="S3310">
        <v>31000</v>
      </c>
      <c r="T3310">
        <v>43400</v>
      </c>
      <c r="U3310">
        <v>53300</v>
      </c>
    </row>
    <row r="3311" spans="1:21" hidden="1" x14ac:dyDescent="0.45">
      <c r="A3311" t="str">
        <f t="shared" si="62"/>
        <v>YAG1UKL7FBusiness and managementAll</v>
      </c>
      <c r="B3311" t="s">
        <v>116</v>
      </c>
      <c r="C3311" t="s">
        <v>49</v>
      </c>
      <c r="D3311">
        <v>1</v>
      </c>
      <c r="E3311" t="s">
        <v>44</v>
      </c>
      <c r="F3311" t="s">
        <v>145</v>
      </c>
      <c r="G3311" t="s">
        <v>143</v>
      </c>
      <c r="H3311" t="s">
        <v>97</v>
      </c>
      <c r="I3311" t="s">
        <v>28</v>
      </c>
      <c r="J3311">
        <v>6245</v>
      </c>
      <c r="K3311">
        <v>5.5</v>
      </c>
      <c r="L3311">
        <v>5900</v>
      </c>
      <c r="M3311">
        <v>8.1999999999999993</v>
      </c>
      <c r="N3311">
        <v>5.2</v>
      </c>
      <c r="O3311">
        <v>75.400000000000006</v>
      </c>
      <c r="P3311">
        <v>84.4</v>
      </c>
      <c r="Q3311">
        <v>86.6</v>
      </c>
      <c r="R3311">
        <v>4365</v>
      </c>
      <c r="S3311">
        <v>24100</v>
      </c>
      <c r="T3311">
        <v>33200</v>
      </c>
      <c r="U3311">
        <v>43800</v>
      </c>
    </row>
    <row r="3312" spans="1:21" hidden="1" x14ac:dyDescent="0.45">
      <c r="A3312" t="str">
        <f t="shared" si="62"/>
        <v>YAG1UKL7MBusiness and managementAll</v>
      </c>
      <c r="B3312" t="s">
        <v>116</v>
      </c>
      <c r="C3312" t="s">
        <v>49</v>
      </c>
      <c r="D3312">
        <v>1</v>
      </c>
      <c r="E3312" t="s">
        <v>44</v>
      </c>
      <c r="F3312" t="s">
        <v>145</v>
      </c>
      <c r="G3312" t="s">
        <v>144</v>
      </c>
      <c r="H3312" t="s">
        <v>97</v>
      </c>
      <c r="I3312" t="s">
        <v>28</v>
      </c>
      <c r="J3312">
        <v>5115</v>
      </c>
      <c r="K3312">
        <v>5</v>
      </c>
      <c r="L3312">
        <v>4855</v>
      </c>
      <c r="M3312">
        <v>10.6</v>
      </c>
      <c r="N3312">
        <v>5.8</v>
      </c>
      <c r="O3312">
        <v>72.7</v>
      </c>
      <c r="P3312">
        <v>81.7</v>
      </c>
      <c r="Q3312">
        <v>83.6</v>
      </c>
      <c r="R3312">
        <v>3440</v>
      </c>
      <c r="S3312">
        <v>25900</v>
      </c>
      <c r="T3312">
        <v>36900</v>
      </c>
      <c r="U3312">
        <v>54400</v>
      </c>
    </row>
    <row r="3313" spans="1:21" hidden="1" x14ac:dyDescent="0.45">
      <c r="A3313" t="str">
        <f t="shared" si="62"/>
        <v>YAG1UKL8FBusiness and managementAll</v>
      </c>
      <c r="B3313" t="s">
        <v>116</v>
      </c>
      <c r="C3313" t="s">
        <v>49</v>
      </c>
      <c r="D3313">
        <v>1</v>
      </c>
      <c r="E3313" t="s">
        <v>44</v>
      </c>
      <c r="F3313" t="s">
        <v>139</v>
      </c>
      <c r="G3313" t="s">
        <v>143</v>
      </c>
      <c r="H3313" t="s">
        <v>97</v>
      </c>
      <c r="I3313" t="s">
        <v>28</v>
      </c>
      <c r="J3313">
        <v>155</v>
      </c>
      <c r="K3313">
        <v>5.8</v>
      </c>
      <c r="L3313">
        <v>150</v>
      </c>
      <c r="M3313">
        <v>9.8000000000000007</v>
      </c>
      <c r="N3313">
        <v>1.4</v>
      </c>
      <c r="O3313">
        <v>75.3</v>
      </c>
      <c r="P3313">
        <v>86.7</v>
      </c>
      <c r="Q3313">
        <v>88.8</v>
      </c>
      <c r="R3313">
        <v>105</v>
      </c>
      <c r="S3313">
        <v>29200</v>
      </c>
      <c r="T3313">
        <v>37200</v>
      </c>
      <c r="U3313">
        <v>48200</v>
      </c>
    </row>
    <row r="3314" spans="1:21" hidden="1" x14ac:dyDescent="0.45">
      <c r="A3314" t="str">
        <f t="shared" si="62"/>
        <v>YAG1UKL8MBusiness and managementAll</v>
      </c>
      <c r="B3314" t="s">
        <v>116</v>
      </c>
      <c r="C3314" t="s">
        <v>49</v>
      </c>
      <c r="D3314">
        <v>1</v>
      </c>
      <c r="E3314" t="s">
        <v>44</v>
      </c>
      <c r="F3314" t="s">
        <v>139</v>
      </c>
      <c r="G3314" t="s">
        <v>144</v>
      </c>
      <c r="H3314" t="s">
        <v>97</v>
      </c>
      <c r="I3314" t="s">
        <v>28</v>
      </c>
      <c r="J3314">
        <v>195</v>
      </c>
      <c r="K3314">
        <v>3.6</v>
      </c>
      <c r="L3314">
        <v>190</v>
      </c>
      <c r="M3314">
        <v>8.3000000000000007</v>
      </c>
      <c r="N3314">
        <v>6.8</v>
      </c>
      <c r="O3314">
        <v>76.900000000000006</v>
      </c>
      <c r="P3314">
        <v>84.9</v>
      </c>
      <c r="Q3314">
        <v>84.9</v>
      </c>
      <c r="R3314">
        <v>140</v>
      </c>
      <c r="S3314">
        <v>32800</v>
      </c>
      <c r="T3314">
        <v>42700</v>
      </c>
      <c r="U3314">
        <v>51100</v>
      </c>
    </row>
    <row r="3315" spans="1:21" hidden="1" x14ac:dyDescent="0.45">
      <c r="A3315" t="str">
        <f t="shared" si="62"/>
        <v>YAG10UKL7F+MBusiness and managementAbroad</v>
      </c>
      <c r="B3315" t="s">
        <v>116</v>
      </c>
      <c r="C3315" t="s">
        <v>142</v>
      </c>
      <c r="D3315">
        <v>10</v>
      </c>
      <c r="E3315" t="s">
        <v>44</v>
      </c>
      <c r="F3315" t="s">
        <v>145</v>
      </c>
      <c r="G3315" t="s">
        <v>138</v>
      </c>
      <c r="H3315" t="s">
        <v>97</v>
      </c>
      <c r="I3315" t="s">
        <v>146</v>
      </c>
      <c r="J3315">
        <v>710</v>
      </c>
      <c r="K3315">
        <v>0</v>
      </c>
      <c r="L3315">
        <v>710</v>
      </c>
      <c r="M3315">
        <v>72</v>
      </c>
      <c r="N3315">
        <v>2.9</v>
      </c>
      <c r="O3315">
        <v>23.8</v>
      </c>
      <c r="P3315">
        <v>24.4</v>
      </c>
      <c r="Q3315">
        <v>25.1</v>
      </c>
      <c r="R3315">
        <v>60</v>
      </c>
      <c r="S3315">
        <v>8800</v>
      </c>
      <c r="T3315">
        <v>47800</v>
      </c>
      <c r="U3315">
        <v>86100</v>
      </c>
    </row>
    <row r="3316" spans="1:21" hidden="1" x14ac:dyDescent="0.45">
      <c r="A3316" t="str">
        <f t="shared" si="62"/>
        <v>YAG10UKL7F+MBusiness and managementEast Midlands</v>
      </c>
      <c r="B3316" t="s">
        <v>116</v>
      </c>
      <c r="C3316" t="s">
        <v>142</v>
      </c>
      <c r="D3316">
        <v>10</v>
      </c>
      <c r="E3316" t="s">
        <v>44</v>
      </c>
      <c r="F3316" t="s">
        <v>145</v>
      </c>
      <c r="G3316" t="s">
        <v>138</v>
      </c>
      <c r="H3316" t="s">
        <v>97</v>
      </c>
      <c r="I3316" t="s">
        <v>147</v>
      </c>
      <c r="J3316">
        <v>925</v>
      </c>
      <c r="K3316">
        <v>0</v>
      </c>
      <c r="L3316">
        <v>925</v>
      </c>
      <c r="M3316">
        <v>8.6999999999999993</v>
      </c>
      <c r="N3316">
        <v>3</v>
      </c>
      <c r="O3316">
        <v>84.3</v>
      </c>
      <c r="P3316">
        <v>87.8</v>
      </c>
      <c r="Q3316">
        <v>88.3</v>
      </c>
      <c r="R3316">
        <v>745</v>
      </c>
      <c r="S3316">
        <v>24100</v>
      </c>
      <c r="T3316">
        <v>40500</v>
      </c>
      <c r="U3316">
        <v>61000</v>
      </c>
    </row>
    <row r="3317" spans="1:21" hidden="1" x14ac:dyDescent="0.45">
      <c r="A3317" t="str">
        <f t="shared" si="62"/>
        <v>YAG10UKL7F+MBusiness and managementEast of England</v>
      </c>
      <c r="B3317" t="s">
        <v>116</v>
      </c>
      <c r="C3317" t="s">
        <v>142</v>
      </c>
      <c r="D3317">
        <v>10</v>
      </c>
      <c r="E3317" t="s">
        <v>44</v>
      </c>
      <c r="F3317" t="s">
        <v>145</v>
      </c>
      <c r="G3317" t="s">
        <v>138</v>
      </c>
      <c r="H3317" t="s">
        <v>97</v>
      </c>
      <c r="I3317" t="s">
        <v>148</v>
      </c>
      <c r="J3317">
        <v>1260</v>
      </c>
      <c r="K3317">
        <v>0</v>
      </c>
      <c r="L3317">
        <v>1260</v>
      </c>
      <c r="M3317">
        <v>11.1</v>
      </c>
      <c r="N3317">
        <v>4.5999999999999996</v>
      </c>
      <c r="O3317">
        <v>80.8</v>
      </c>
      <c r="P3317">
        <v>83.7</v>
      </c>
      <c r="Q3317">
        <v>84.3</v>
      </c>
      <c r="R3317">
        <v>965</v>
      </c>
      <c r="S3317">
        <v>24600</v>
      </c>
      <c r="T3317">
        <v>45700</v>
      </c>
      <c r="U3317">
        <v>74500</v>
      </c>
    </row>
    <row r="3318" spans="1:21" hidden="1" x14ac:dyDescent="0.45">
      <c r="A3318" t="str">
        <f t="shared" si="62"/>
        <v>YAG10UKL7F+MBusiness and managementLondon</v>
      </c>
      <c r="B3318" t="s">
        <v>116</v>
      </c>
      <c r="C3318" t="s">
        <v>142</v>
      </c>
      <c r="D3318">
        <v>10</v>
      </c>
      <c r="E3318" t="s">
        <v>44</v>
      </c>
      <c r="F3318" t="s">
        <v>145</v>
      </c>
      <c r="G3318" t="s">
        <v>138</v>
      </c>
      <c r="H3318" t="s">
        <v>97</v>
      </c>
      <c r="I3318" t="s">
        <v>149</v>
      </c>
      <c r="J3318">
        <v>2670</v>
      </c>
      <c r="K3318">
        <v>0</v>
      </c>
      <c r="L3318">
        <v>2670</v>
      </c>
      <c r="M3318">
        <v>20.6</v>
      </c>
      <c r="N3318">
        <v>6.1</v>
      </c>
      <c r="O3318">
        <v>70.099999999999994</v>
      </c>
      <c r="P3318">
        <v>72.7</v>
      </c>
      <c r="Q3318">
        <v>73.400000000000006</v>
      </c>
      <c r="R3318">
        <v>1740</v>
      </c>
      <c r="S3318">
        <v>28100</v>
      </c>
      <c r="T3318">
        <v>49300</v>
      </c>
      <c r="U3318">
        <v>82100</v>
      </c>
    </row>
    <row r="3319" spans="1:21" hidden="1" x14ac:dyDescent="0.45">
      <c r="A3319" t="str">
        <f t="shared" si="62"/>
        <v>YAG10UKL7F+MBusiness and managementNorth East</v>
      </c>
      <c r="B3319" t="s">
        <v>116</v>
      </c>
      <c r="C3319" t="s">
        <v>142</v>
      </c>
      <c r="D3319">
        <v>10</v>
      </c>
      <c r="E3319" t="s">
        <v>44</v>
      </c>
      <c r="F3319" t="s">
        <v>145</v>
      </c>
      <c r="G3319" t="s">
        <v>138</v>
      </c>
      <c r="H3319" t="s">
        <v>97</v>
      </c>
      <c r="I3319" t="s">
        <v>150</v>
      </c>
      <c r="J3319">
        <v>530</v>
      </c>
      <c r="K3319">
        <v>0</v>
      </c>
      <c r="L3319">
        <v>530</v>
      </c>
      <c r="M3319">
        <v>12.7</v>
      </c>
      <c r="N3319">
        <v>3.2</v>
      </c>
      <c r="O3319">
        <v>80.900000000000006</v>
      </c>
      <c r="P3319">
        <v>83.6</v>
      </c>
      <c r="Q3319">
        <v>84.1</v>
      </c>
      <c r="R3319">
        <v>395</v>
      </c>
      <c r="S3319">
        <v>23000</v>
      </c>
      <c r="T3319">
        <v>37600</v>
      </c>
      <c r="U3319">
        <v>52900</v>
      </c>
    </row>
    <row r="3320" spans="1:21" hidden="1" x14ac:dyDescent="0.45">
      <c r="A3320" t="str">
        <f t="shared" si="62"/>
        <v>YAG10UKL7F+MBusiness and managementNorth West</v>
      </c>
      <c r="B3320" t="s">
        <v>116</v>
      </c>
      <c r="C3320" t="s">
        <v>142</v>
      </c>
      <c r="D3320">
        <v>10</v>
      </c>
      <c r="E3320" t="s">
        <v>44</v>
      </c>
      <c r="F3320" t="s">
        <v>145</v>
      </c>
      <c r="G3320" t="s">
        <v>138</v>
      </c>
      <c r="H3320" t="s">
        <v>97</v>
      </c>
      <c r="I3320" t="s">
        <v>151</v>
      </c>
      <c r="J3320">
        <v>1375</v>
      </c>
      <c r="K3320">
        <v>0</v>
      </c>
      <c r="L3320">
        <v>1375</v>
      </c>
      <c r="M3320">
        <v>13.2</v>
      </c>
      <c r="N3320">
        <v>5.4</v>
      </c>
      <c r="O3320">
        <v>77.3</v>
      </c>
      <c r="P3320">
        <v>80.8</v>
      </c>
      <c r="Q3320">
        <v>81.5</v>
      </c>
      <c r="R3320">
        <v>1000</v>
      </c>
      <c r="S3320">
        <v>26300</v>
      </c>
      <c r="T3320">
        <v>41200</v>
      </c>
      <c r="U3320">
        <v>61000</v>
      </c>
    </row>
    <row r="3321" spans="1:21" hidden="1" x14ac:dyDescent="0.45">
      <c r="A3321" t="str">
        <f t="shared" si="62"/>
        <v>YAG10UKL7F+MBusiness and managementNorthern Ireland</v>
      </c>
      <c r="B3321" t="s">
        <v>116</v>
      </c>
      <c r="C3321" t="s">
        <v>142</v>
      </c>
      <c r="D3321">
        <v>10</v>
      </c>
      <c r="E3321" t="s">
        <v>44</v>
      </c>
      <c r="F3321" t="s">
        <v>145</v>
      </c>
      <c r="G3321" t="s">
        <v>138</v>
      </c>
      <c r="H3321" t="s">
        <v>97</v>
      </c>
      <c r="I3321" t="s">
        <v>152</v>
      </c>
      <c r="J3321">
        <v>65</v>
      </c>
      <c r="K3321">
        <v>0</v>
      </c>
      <c r="L3321">
        <v>65</v>
      </c>
      <c r="M3321">
        <v>26.4</v>
      </c>
      <c r="N3321">
        <v>3.1</v>
      </c>
      <c r="O3321">
        <v>70.5</v>
      </c>
      <c r="P3321">
        <v>70.5</v>
      </c>
      <c r="Q3321">
        <v>70.5</v>
      </c>
      <c r="R3321">
        <v>40</v>
      </c>
      <c r="S3321">
        <v>26300</v>
      </c>
      <c r="T3321">
        <v>40200</v>
      </c>
      <c r="U3321">
        <v>53700</v>
      </c>
    </row>
    <row r="3322" spans="1:21" hidden="1" x14ac:dyDescent="0.45">
      <c r="A3322" t="str">
        <f t="shared" si="62"/>
        <v>YAG10UKL7F+MBusiness and managementScotland</v>
      </c>
      <c r="B3322" t="s">
        <v>116</v>
      </c>
      <c r="C3322" t="s">
        <v>142</v>
      </c>
      <c r="D3322">
        <v>10</v>
      </c>
      <c r="E3322" t="s">
        <v>44</v>
      </c>
      <c r="F3322" t="s">
        <v>145</v>
      </c>
      <c r="G3322" t="s">
        <v>138</v>
      </c>
      <c r="H3322" t="s">
        <v>97</v>
      </c>
      <c r="I3322" t="s">
        <v>153</v>
      </c>
      <c r="J3322">
        <v>275</v>
      </c>
      <c r="K3322">
        <v>0</v>
      </c>
      <c r="L3322">
        <v>275</v>
      </c>
      <c r="M3322">
        <v>15.5</v>
      </c>
      <c r="N3322">
        <v>4</v>
      </c>
      <c r="O3322">
        <v>75.099999999999994</v>
      </c>
      <c r="P3322">
        <v>79.400000000000006</v>
      </c>
      <c r="Q3322">
        <v>80.5</v>
      </c>
      <c r="R3322">
        <v>190</v>
      </c>
      <c r="S3322">
        <v>24100</v>
      </c>
      <c r="T3322">
        <v>44500</v>
      </c>
      <c r="U3322">
        <v>71500</v>
      </c>
    </row>
    <row r="3323" spans="1:21" hidden="1" x14ac:dyDescent="0.45">
      <c r="A3323" t="str">
        <f t="shared" si="62"/>
        <v>YAG10UKL7F+MBusiness and managementSouth East</v>
      </c>
      <c r="B3323" t="s">
        <v>116</v>
      </c>
      <c r="C3323" t="s">
        <v>142</v>
      </c>
      <c r="D3323">
        <v>10</v>
      </c>
      <c r="E3323" t="s">
        <v>44</v>
      </c>
      <c r="F3323" t="s">
        <v>145</v>
      </c>
      <c r="G3323" t="s">
        <v>138</v>
      </c>
      <c r="H3323" t="s">
        <v>97</v>
      </c>
      <c r="I3323" t="s">
        <v>154</v>
      </c>
      <c r="J3323">
        <v>2030</v>
      </c>
      <c r="K3323">
        <v>0</v>
      </c>
      <c r="L3323">
        <v>2030</v>
      </c>
      <c r="M3323">
        <v>13.6</v>
      </c>
      <c r="N3323">
        <v>5</v>
      </c>
      <c r="O3323">
        <v>78.599999999999994</v>
      </c>
      <c r="P3323">
        <v>81.099999999999994</v>
      </c>
      <c r="Q3323">
        <v>81.400000000000006</v>
      </c>
      <c r="R3323">
        <v>1495</v>
      </c>
      <c r="S3323">
        <v>28800</v>
      </c>
      <c r="T3323">
        <v>47400</v>
      </c>
      <c r="U3323">
        <v>78500</v>
      </c>
    </row>
    <row r="3324" spans="1:21" hidden="1" x14ac:dyDescent="0.45">
      <c r="A3324" t="str">
        <f t="shared" si="62"/>
        <v>YAG10UKL7F+MBusiness and managementSouth West</v>
      </c>
      <c r="B3324" t="s">
        <v>116</v>
      </c>
      <c r="C3324" t="s">
        <v>142</v>
      </c>
      <c r="D3324">
        <v>10</v>
      </c>
      <c r="E3324" t="s">
        <v>44</v>
      </c>
      <c r="F3324" t="s">
        <v>145</v>
      </c>
      <c r="G3324" t="s">
        <v>138</v>
      </c>
      <c r="H3324" t="s">
        <v>97</v>
      </c>
      <c r="I3324" t="s">
        <v>155</v>
      </c>
      <c r="J3324">
        <v>905</v>
      </c>
      <c r="K3324">
        <v>0</v>
      </c>
      <c r="L3324">
        <v>905</v>
      </c>
      <c r="M3324">
        <v>11.6</v>
      </c>
      <c r="N3324">
        <v>4.2</v>
      </c>
      <c r="O3324">
        <v>80.099999999999994</v>
      </c>
      <c r="P3324">
        <v>84</v>
      </c>
      <c r="Q3324">
        <v>84.2</v>
      </c>
      <c r="R3324">
        <v>670</v>
      </c>
      <c r="S3324">
        <v>26300</v>
      </c>
      <c r="T3324">
        <v>43800</v>
      </c>
      <c r="U3324">
        <v>62400</v>
      </c>
    </row>
    <row r="3325" spans="1:21" hidden="1" x14ac:dyDescent="0.45">
      <c r="A3325" t="str">
        <f t="shared" si="62"/>
        <v>YAG10UKL7F+MBusiness and managementUnknown</v>
      </c>
      <c r="B3325" t="s">
        <v>116</v>
      </c>
      <c r="C3325" t="s">
        <v>142</v>
      </c>
      <c r="D3325">
        <v>10</v>
      </c>
      <c r="E3325" t="s">
        <v>44</v>
      </c>
      <c r="F3325" t="s">
        <v>145</v>
      </c>
      <c r="G3325" t="s">
        <v>138</v>
      </c>
      <c r="H3325" t="s">
        <v>97</v>
      </c>
      <c r="I3325" t="s">
        <v>156</v>
      </c>
      <c r="J3325">
        <v>5</v>
      </c>
      <c r="K3325">
        <v>0</v>
      </c>
      <c r="L3325">
        <v>5</v>
      </c>
      <c r="M3325">
        <v>40</v>
      </c>
      <c r="N3325">
        <v>0</v>
      </c>
      <c r="O3325">
        <v>60</v>
      </c>
      <c r="P3325">
        <v>60</v>
      </c>
      <c r="Q3325">
        <v>60</v>
      </c>
      <c r="R3325" t="s">
        <v>161</v>
      </c>
      <c r="S3325" t="s">
        <v>161</v>
      </c>
      <c r="T3325" t="s">
        <v>161</v>
      </c>
      <c r="U3325" t="s">
        <v>161</v>
      </c>
    </row>
    <row r="3326" spans="1:21" hidden="1" x14ac:dyDescent="0.45">
      <c r="A3326" t="str">
        <f t="shared" si="62"/>
        <v>YAG10UKL7F+MBusiness and managementWales</v>
      </c>
      <c r="B3326" t="s">
        <v>116</v>
      </c>
      <c r="C3326" t="s">
        <v>142</v>
      </c>
      <c r="D3326">
        <v>10</v>
      </c>
      <c r="E3326" t="s">
        <v>44</v>
      </c>
      <c r="F3326" t="s">
        <v>145</v>
      </c>
      <c r="G3326" t="s">
        <v>138</v>
      </c>
      <c r="H3326" t="s">
        <v>97</v>
      </c>
      <c r="I3326" t="s">
        <v>158</v>
      </c>
      <c r="J3326">
        <v>200</v>
      </c>
      <c r="K3326">
        <v>0</v>
      </c>
      <c r="L3326">
        <v>200</v>
      </c>
      <c r="M3326">
        <v>14</v>
      </c>
      <c r="N3326">
        <v>1</v>
      </c>
      <c r="O3326">
        <v>80.7</v>
      </c>
      <c r="P3326">
        <v>84.5</v>
      </c>
      <c r="Q3326">
        <v>85</v>
      </c>
      <c r="R3326">
        <v>150</v>
      </c>
      <c r="S3326">
        <v>26300</v>
      </c>
      <c r="T3326">
        <v>43400</v>
      </c>
      <c r="U3326">
        <v>64800</v>
      </c>
    </row>
    <row r="3327" spans="1:21" hidden="1" x14ac:dyDescent="0.45">
      <c r="A3327" t="str">
        <f t="shared" si="62"/>
        <v>YAG10UKL7F+MBusiness and managementWest Midlands</v>
      </c>
      <c r="B3327" t="s">
        <v>116</v>
      </c>
      <c r="C3327" t="s">
        <v>142</v>
      </c>
      <c r="D3327">
        <v>10</v>
      </c>
      <c r="E3327" t="s">
        <v>44</v>
      </c>
      <c r="F3327" t="s">
        <v>145</v>
      </c>
      <c r="G3327" t="s">
        <v>138</v>
      </c>
      <c r="H3327" t="s">
        <v>97</v>
      </c>
      <c r="I3327" t="s">
        <v>159</v>
      </c>
      <c r="J3327">
        <v>1205</v>
      </c>
      <c r="K3327">
        <v>0</v>
      </c>
      <c r="L3327">
        <v>1205</v>
      </c>
      <c r="M3327">
        <v>10.6</v>
      </c>
      <c r="N3327">
        <v>4.4000000000000004</v>
      </c>
      <c r="O3327">
        <v>80.400000000000006</v>
      </c>
      <c r="P3327">
        <v>84.5</v>
      </c>
      <c r="Q3327">
        <v>85</v>
      </c>
      <c r="R3327">
        <v>905</v>
      </c>
      <c r="S3327">
        <v>24100</v>
      </c>
      <c r="T3327">
        <v>41600</v>
      </c>
      <c r="U3327">
        <v>59900</v>
      </c>
    </row>
    <row r="3328" spans="1:21" hidden="1" x14ac:dyDescent="0.45">
      <c r="A3328" t="str">
        <f t="shared" si="62"/>
        <v>YAG10UKL7F+MBusiness and managementYorkshire and The Humber</v>
      </c>
      <c r="B3328" t="s">
        <v>116</v>
      </c>
      <c r="C3328" t="s">
        <v>142</v>
      </c>
      <c r="D3328">
        <v>10</v>
      </c>
      <c r="E3328" t="s">
        <v>44</v>
      </c>
      <c r="F3328" t="s">
        <v>145</v>
      </c>
      <c r="G3328" t="s">
        <v>138</v>
      </c>
      <c r="H3328" t="s">
        <v>97</v>
      </c>
      <c r="I3328" t="s">
        <v>160</v>
      </c>
      <c r="J3328">
        <v>970</v>
      </c>
      <c r="K3328">
        <v>0</v>
      </c>
      <c r="L3328">
        <v>970</v>
      </c>
      <c r="M3328">
        <v>10.6</v>
      </c>
      <c r="N3328">
        <v>3.5</v>
      </c>
      <c r="O3328">
        <v>81.5</v>
      </c>
      <c r="P3328">
        <v>85.2</v>
      </c>
      <c r="Q3328">
        <v>85.9</v>
      </c>
      <c r="R3328">
        <v>730</v>
      </c>
      <c r="S3328">
        <v>25200</v>
      </c>
      <c r="T3328">
        <v>39800</v>
      </c>
      <c r="U3328">
        <v>58800</v>
      </c>
    </row>
    <row r="3329" spans="1:21" hidden="1" x14ac:dyDescent="0.45">
      <c r="A3329" t="str">
        <f t="shared" si="62"/>
        <v>YAG10UKL7F+MBusiness and managementNA</v>
      </c>
      <c r="B3329" t="s">
        <v>116</v>
      </c>
      <c r="C3329" t="s">
        <v>142</v>
      </c>
      <c r="D3329">
        <v>10</v>
      </c>
      <c r="E3329" t="s">
        <v>44</v>
      </c>
      <c r="F3329" t="s">
        <v>145</v>
      </c>
      <c r="G3329" t="s">
        <v>138</v>
      </c>
      <c r="H3329" t="s">
        <v>97</v>
      </c>
      <c r="I3329" t="s">
        <v>157</v>
      </c>
      <c r="J3329">
        <v>1680</v>
      </c>
      <c r="K3329">
        <v>99.4</v>
      </c>
      <c r="L3329">
        <v>15</v>
      </c>
      <c r="M3329">
        <v>9.6999999999999993</v>
      </c>
      <c r="N3329">
        <v>9.6999999999999993</v>
      </c>
      <c r="O3329">
        <v>9.6999999999999993</v>
      </c>
      <c r="P3329">
        <v>9.6999999999999993</v>
      </c>
      <c r="Q3329">
        <v>80.599999999999994</v>
      </c>
      <c r="R3329" t="s">
        <v>161</v>
      </c>
      <c r="S3329" t="s">
        <v>161</v>
      </c>
      <c r="T3329" t="s">
        <v>161</v>
      </c>
      <c r="U3329" t="s">
        <v>161</v>
      </c>
    </row>
    <row r="3330" spans="1:21" hidden="1" x14ac:dyDescent="0.45">
      <c r="A3330" t="str">
        <f t="shared" si="62"/>
        <v>YAG10UKL8F+MBusiness and managementAbroad</v>
      </c>
      <c r="B3330" t="s">
        <v>116</v>
      </c>
      <c r="C3330" t="s">
        <v>142</v>
      </c>
      <c r="D3330">
        <v>10</v>
      </c>
      <c r="E3330" t="s">
        <v>44</v>
      </c>
      <c r="F3330" t="s">
        <v>139</v>
      </c>
      <c r="G3330" t="s">
        <v>138</v>
      </c>
      <c r="H3330" t="s">
        <v>97</v>
      </c>
      <c r="I3330" t="s">
        <v>146</v>
      </c>
      <c r="J3330">
        <v>15</v>
      </c>
      <c r="K3330">
        <v>0</v>
      </c>
      <c r="L3330">
        <v>15</v>
      </c>
      <c r="M3330">
        <v>44.7</v>
      </c>
      <c r="N3330">
        <v>7.9</v>
      </c>
      <c r="O3330">
        <v>39.5</v>
      </c>
      <c r="P3330">
        <v>39.5</v>
      </c>
      <c r="Q3330">
        <v>47.4</v>
      </c>
      <c r="R3330" t="s">
        <v>161</v>
      </c>
      <c r="S3330" t="s">
        <v>161</v>
      </c>
      <c r="T3330" t="s">
        <v>161</v>
      </c>
      <c r="U3330" t="s">
        <v>161</v>
      </c>
    </row>
    <row r="3331" spans="1:21" hidden="1" x14ac:dyDescent="0.45">
      <c r="A3331" t="str">
        <f t="shared" si="62"/>
        <v>YAG10UKL8F+MBusiness and managementEast Midlands</v>
      </c>
      <c r="B3331" t="s">
        <v>116</v>
      </c>
      <c r="C3331" t="s">
        <v>142</v>
      </c>
      <c r="D3331">
        <v>10</v>
      </c>
      <c r="E3331" t="s">
        <v>44</v>
      </c>
      <c r="F3331" t="s">
        <v>139</v>
      </c>
      <c r="G3331" t="s">
        <v>138</v>
      </c>
      <c r="H3331" t="s">
        <v>97</v>
      </c>
      <c r="I3331" t="s">
        <v>147</v>
      </c>
      <c r="J3331">
        <v>30</v>
      </c>
      <c r="K3331">
        <v>0</v>
      </c>
      <c r="L3331">
        <v>30</v>
      </c>
      <c r="M3331">
        <v>0</v>
      </c>
      <c r="N3331">
        <v>3.8</v>
      </c>
      <c r="O3331">
        <v>92.3</v>
      </c>
      <c r="P3331">
        <v>96.2</v>
      </c>
      <c r="Q3331">
        <v>96.2</v>
      </c>
      <c r="R3331">
        <v>25</v>
      </c>
      <c r="S3331">
        <v>27400</v>
      </c>
      <c r="T3331">
        <v>50000</v>
      </c>
      <c r="U3331">
        <v>82100</v>
      </c>
    </row>
    <row r="3332" spans="1:21" hidden="1" x14ac:dyDescent="0.45">
      <c r="A3332" t="str">
        <f t="shared" si="62"/>
        <v>YAG10UKL8F+MBusiness and managementEast of England</v>
      </c>
      <c r="B3332" t="s">
        <v>116</v>
      </c>
      <c r="C3332" t="s">
        <v>142</v>
      </c>
      <c r="D3332">
        <v>10</v>
      </c>
      <c r="E3332" t="s">
        <v>44</v>
      </c>
      <c r="F3332" t="s">
        <v>139</v>
      </c>
      <c r="G3332" t="s">
        <v>138</v>
      </c>
      <c r="H3332" t="s">
        <v>97</v>
      </c>
      <c r="I3332" t="s">
        <v>148</v>
      </c>
      <c r="J3332">
        <v>20</v>
      </c>
      <c r="K3332">
        <v>0</v>
      </c>
      <c r="L3332">
        <v>20</v>
      </c>
      <c r="M3332">
        <v>5.9</v>
      </c>
      <c r="N3332">
        <v>5.9</v>
      </c>
      <c r="O3332">
        <v>88.2</v>
      </c>
      <c r="P3332">
        <v>88.2</v>
      </c>
      <c r="Q3332">
        <v>88.2</v>
      </c>
      <c r="R3332">
        <v>15</v>
      </c>
      <c r="S3332">
        <v>8200</v>
      </c>
      <c r="T3332">
        <v>32500</v>
      </c>
      <c r="U3332">
        <v>61700</v>
      </c>
    </row>
    <row r="3333" spans="1:21" hidden="1" x14ac:dyDescent="0.45">
      <c r="A3333" t="str">
        <f t="shared" si="62"/>
        <v>YAG10UKL8F+MBusiness and managementLondon</v>
      </c>
      <c r="B3333" t="s">
        <v>116</v>
      </c>
      <c r="C3333" t="s">
        <v>142</v>
      </c>
      <c r="D3333">
        <v>10</v>
      </c>
      <c r="E3333" t="s">
        <v>44</v>
      </c>
      <c r="F3333" t="s">
        <v>139</v>
      </c>
      <c r="G3333" t="s">
        <v>138</v>
      </c>
      <c r="H3333" t="s">
        <v>97</v>
      </c>
      <c r="I3333" t="s">
        <v>149</v>
      </c>
      <c r="J3333">
        <v>45</v>
      </c>
      <c r="K3333">
        <v>0</v>
      </c>
      <c r="L3333">
        <v>45</v>
      </c>
      <c r="M3333">
        <v>14</v>
      </c>
      <c r="N3333">
        <v>9.9</v>
      </c>
      <c r="O3333">
        <v>68.599999999999994</v>
      </c>
      <c r="P3333">
        <v>73.599999999999994</v>
      </c>
      <c r="Q3333">
        <v>76</v>
      </c>
      <c r="R3333">
        <v>30</v>
      </c>
      <c r="S3333">
        <v>31400</v>
      </c>
      <c r="T3333">
        <v>57700</v>
      </c>
      <c r="U3333">
        <v>160200</v>
      </c>
    </row>
    <row r="3334" spans="1:21" hidden="1" x14ac:dyDescent="0.45">
      <c r="A3334" t="str">
        <f t="shared" si="62"/>
        <v>YAG10UKL8F+MBusiness and managementNorth East</v>
      </c>
      <c r="B3334" t="s">
        <v>116</v>
      </c>
      <c r="C3334" t="s">
        <v>142</v>
      </c>
      <c r="D3334">
        <v>10</v>
      </c>
      <c r="E3334" t="s">
        <v>44</v>
      </c>
      <c r="F3334" t="s">
        <v>139</v>
      </c>
      <c r="G3334" t="s">
        <v>138</v>
      </c>
      <c r="H3334" t="s">
        <v>97</v>
      </c>
      <c r="I3334" t="s">
        <v>150</v>
      </c>
      <c r="J3334">
        <v>10</v>
      </c>
      <c r="K3334">
        <v>0</v>
      </c>
      <c r="L3334">
        <v>10</v>
      </c>
      <c r="M3334">
        <v>0</v>
      </c>
      <c r="N3334">
        <v>0</v>
      </c>
      <c r="O3334">
        <v>100</v>
      </c>
      <c r="P3334">
        <v>100</v>
      </c>
      <c r="Q3334">
        <v>100</v>
      </c>
      <c r="R3334" t="s">
        <v>161</v>
      </c>
      <c r="S3334" t="s">
        <v>161</v>
      </c>
      <c r="T3334" t="s">
        <v>161</v>
      </c>
      <c r="U3334" t="s">
        <v>161</v>
      </c>
    </row>
    <row r="3335" spans="1:21" hidden="1" x14ac:dyDescent="0.45">
      <c r="A3335" t="str">
        <f t="shared" ref="A3335:A3398" si="63">"YAG"&amp;D3335 &amp;E3335 &amp;F3335 &amp; G3335 &amp;H3335 &amp;I3335</f>
        <v>YAG10UKL8F+MBusiness and managementNorth West</v>
      </c>
      <c r="B3335" t="s">
        <v>116</v>
      </c>
      <c r="C3335" t="s">
        <v>142</v>
      </c>
      <c r="D3335">
        <v>10</v>
      </c>
      <c r="E3335" t="s">
        <v>44</v>
      </c>
      <c r="F3335" t="s">
        <v>139</v>
      </c>
      <c r="G3335" t="s">
        <v>138</v>
      </c>
      <c r="H3335" t="s">
        <v>97</v>
      </c>
      <c r="I3335" t="s">
        <v>151</v>
      </c>
      <c r="J3335">
        <v>25</v>
      </c>
      <c r="K3335">
        <v>0</v>
      </c>
      <c r="L3335">
        <v>25</v>
      </c>
      <c r="M3335">
        <v>24.4</v>
      </c>
      <c r="N3335">
        <v>4.9000000000000004</v>
      </c>
      <c r="O3335">
        <v>61</v>
      </c>
      <c r="P3335">
        <v>70.7</v>
      </c>
      <c r="Q3335">
        <v>70.7</v>
      </c>
      <c r="R3335">
        <v>15</v>
      </c>
      <c r="S3335">
        <v>42300</v>
      </c>
      <c r="T3335">
        <v>50000</v>
      </c>
      <c r="U3335">
        <v>57300</v>
      </c>
    </row>
    <row r="3336" spans="1:21" hidden="1" x14ac:dyDescent="0.45">
      <c r="A3336" t="str">
        <f t="shared" si="63"/>
        <v>YAG10UKL8F+MBusiness and managementNorthern Ireland</v>
      </c>
      <c r="B3336" t="s">
        <v>116</v>
      </c>
      <c r="C3336" t="s">
        <v>142</v>
      </c>
      <c r="D3336">
        <v>10</v>
      </c>
      <c r="E3336" t="s">
        <v>44</v>
      </c>
      <c r="F3336" t="s">
        <v>139</v>
      </c>
      <c r="G3336" t="s">
        <v>138</v>
      </c>
      <c r="H3336" t="s">
        <v>97</v>
      </c>
      <c r="I3336" t="s">
        <v>152</v>
      </c>
      <c r="J3336" t="s">
        <v>161</v>
      </c>
      <c r="K3336" t="s">
        <v>161</v>
      </c>
      <c r="L3336" t="s">
        <v>161</v>
      </c>
      <c r="M3336" t="s">
        <v>161</v>
      </c>
      <c r="N3336" t="s">
        <v>161</v>
      </c>
      <c r="O3336" t="s">
        <v>161</v>
      </c>
      <c r="P3336" t="s">
        <v>161</v>
      </c>
      <c r="Q3336" t="s">
        <v>161</v>
      </c>
      <c r="R3336" t="s">
        <v>161</v>
      </c>
      <c r="S3336" t="s">
        <v>161</v>
      </c>
      <c r="T3336" t="s">
        <v>161</v>
      </c>
      <c r="U3336" t="s">
        <v>161</v>
      </c>
    </row>
    <row r="3337" spans="1:21" hidden="1" x14ac:dyDescent="0.45">
      <c r="A3337" t="str">
        <f t="shared" si="63"/>
        <v>YAG10UKL8F+MBusiness and managementScotland</v>
      </c>
      <c r="B3337" t="s">
        <v>116</v>
      </c>
      <c r="C3337" t="s">
        <v>142</v>
      </c>
      <c r="D3337">
        <v>10</v>
      </c>
      <c r="E3337" t="s">
        <v>44</v>
      </c>
      <c r="F3337" t="s">
        <v>139</v>
      </c>
      <c r="G3337" t="s">
        <v>138</v>
      </c>
      <c r="H3337" t="s">
        <v>97</v>
      </c>
      <c r="I3337" t="s">
        <v>153</v>
      </c>
      <c r="J3337">
        <v>10</v>
      </c>
      <c r="K3337">
        <v>0</v>
      </c>
      <c r="L3337">
        <v>10</v>
      </c>
      <c r="M3337">
        <v>16.7</v>
      </c>
      <c r="N3337">
        <v>0</v>
      </c>
      <c r="O3337">
        <v>83.3</v>
      </c>
      <c r="P3337">
        <v>83.3</v>
      </c>
      <c r="Q3337">
        <v>83.3</v>
      </c>
      <c r="R3337" t="s">
        <v>161</v>
      </c>
      <c r="S3337" t="s">
        <v>161</v>
      </c>
      <c r="T3337" t="s">
        <v>161</v>
      </c>
      <c r="U3337" t="s">
        <v>161</v>
      </c>
    </row>
    <row r="3338" spans="1:21" hidden="1" x14ac:dyDescent="0.45">
      <c r="A3338" t="str">
        <f t="shared" si="63"/>
        <v>YAG10UKL8F+MBusiness and managementSouth East</v>
      </c>
      <c r="B3338" t="s">
        <v>116</v>
      </c>
      <c r="C3338" t="s">
        <v>142</v>
      </c>
      <c r="D3338">
        <v>10</v>
      </c>
      <c r="E3338" t="s">
        <v>44</v>
      </c>
      <c r="F3338" t="s">
        <v>139</v>
      </c>
      <c r="G3338" t="s">
        <v>138</v>
      </c>
      <c r="H3338" t="s">
        <v>97</v>
      </c>
      <c r="I3338" t="s">
        <v>154</v>
      </c>
      <c r="J3338">
        <v>40</v>
      </c>
      <c r="K3338">
        <v>0</v>
      </c>
      <c r="L3338">
        <v>40</v>
      </c>
      <c r="M3338">
        <v>21.6</v>
      </c>
      <c r="N3338">
        <v>0</v>
      </c>
      <c r="O3338">
        <v>73</v>
      </c>
      <c r="P3338">
        <v>78.400000000000006</v>
      </c>
      <c r="Q3338">
        <v>78.400000000000006</v>
      </c>
      <c r="R3338">
        <v>25</v>
      </c>
      <c r="S3338">
        <v>18200</v>
      </c>
      <c r="T3338">
        <v>50400</v>
      </c>
      <c r="U3338">
        <v>70100</v>
      </c>
    </row>
    <row r="3339" spans="1:21" hidden="1" x14ac:dyDescent="0.45">
      <c r="A3339" t="str">
        <f t="shared" si="63"/>
        <v>YAG10UKL8F+MBusiness and managementSouth West</v>
      </c>
      <c r="B3339" t="s">
        <v>116</v>
      </c>
      <c r="C3339" t="s">
        <v>142</v>
      </c>
      <c r="D3339">
        <v>10</v>
      </c>
      <c r="E3339" t="s">
        <v>44</v>
      </c>
      <c r="F3339" t="s">
        <v>139</v>
      </c>
      <c r="G3339" t="s">
        <v>138</v>
      </c>
      <c r="H3339" t="s">
        <v>97</v>
      </c>
      <c r="I3339" t="s">
        <v>155</v>
      </c>
      <c r="J3339">
        <v>25</v>
      </c>
      <c r="K3339">
        <v>0</v>
      </c>
      <c r="L3339">
        <v>25</v>
      </c>
      <c r="M3339">
        <v>8</v>
      </c>
      <c r="N3339">
        <v>8</v>
      </c>
      <c r="O3339">
        <v>80</v>
      </c>
      <c r="P3339">
        <v>84</v>
      </c>
      <c r="Q3339">
        <v>84</v>
      </c>
      <c r="R3339">
        <v>20</v>
      </c>
      <c r="S3339">
        <v>44300</v>
      </c>
      <c r="T3339">
        <v>49300</v>
      </c>
      <c r="U3339">
        <v>57800</v>
      </c>
    </row>
    <row r="3340" spans="1:21" hidden="1" x14ac:dyDescent="0.45">
      <c r="A3340" t="str">
        <f t="shared" si="63"/>
        <v>YAG10UKL8F+MBusiness and managementWales</v>
      </c>
      <c r="B3340" t="s">
        <v>116</v>
      </c>
      <c r="C3340" t="s">
        <v>142</v>
      </c>
      <c r="D3340">
        <v>10</v>
      </c>
      <c r="E3340" t="s">
        <v>44</v>
      </c>
      <c r="F3340" t="s">
        <v>139</v>
      </c>
      <c r="G3340" t="s">
        <v>138</v>
      </c>
      <c r="H3340" t="s">
        <v>97</v>
      </c>
      <c r="I3340" t="s">
        <v>158</v>
      </c>
      <c r="J3340">
        <v>5</v>
      </c>
      <c r="K3340">
        <v>0</v>
      </c>
      <c r="L3340">
        <v>5</v>
      </c>
      <c r="M3340">
        <v>0</v>
      </c>
      <c r="N3340">
        <v>33.299999999999997</v>
      </c>
      <c r="O3340">
        <v>66.7</v>
      </c>
      <c r="P3340">
        <v>66.7</v>
      </c>
      <c r="Q3340">
        <v>66.7</v>
      </c>
      <c r="R3340" t="s">
        <v>161</v>
      </c>
      <c r="S3340" t="s">
        <v>161</v>
      </c>
      <c r="T3340" t="s">
        <v>161</v>
      </c>
      <c r="U3340" t="s">
        <v>161</v>
      </c>
    </row>
    <row r="3341" spans="1:21" hidden="1" x14ac:dyDescent="0.45">
      <c r="A3341" t="str">
        <f t="shared" si="63"/>
        <v>YAG10UKL8F+MBusiness and managementWest Midlands</v>
      </c>
      <c r="B3341" t="s">
        <v>116</v>
      </c>
      <c r="C3341" t="s">
        <v>142</v>
      </c>
      <c r="D3341">
        <v>10</v>
      </c>
      <c r="E3341" t="s">
        <v>44</v>
      </c>
      <c r="F3341" t="s">
        <v>139</v>
      </c>
      <c r="G3341" t="s">
        <v>138</v>
      </c>
      <c r="H3341" t="s">
        <v>97</v>
      </c>
      <c r="I3341" t="s">
        <v>159</v>
      </c>
      <c r="J3341">
        <v>15</v>
      </c>
      <c r="K3341">
        <v>0</v>
      </c>
      <c r="L3341">
        <v>15</v>
      </c>
      <c r="M3341">
        <v>15.4</v>
      </c>
      <c r="N3341">
        <v>0</v>
      </c>
      <c r="O3341">
        <v>84.6</v>
      </c>
      <c r="P3341">
        <v>84.6</v>
      </c>
      <c r="Q3341">
        <v>84.6</v>
      </c>
      <c r="R3341" t="s">
        <v>161</v>
      </c>
      <c r="S3341" t="s">
        <v>161</v>
      </c>
      <c r="T3341" t="s">
        <v>161</v>
      </c>
      <c r="U3341" t="s">
        <v>161</v>
      </c>
    </row>
    <row r="3342" spans="1:21" hidden="1" x14ac:dyDescent="0.45">
      <c r="A3342" t="str">
        <f t="shared" si="63"/>
        <v>YAG10UKL8F+MBusiness and managementYorkshire and The Humber</v>
      </c>
      <c r="B3342" t="s">
        <v>116</v>
      </c>
      <c r="C3342" t="s">
        <v>142</v>
      </c>
      <c r="D3342">
        <v>10</v>
      </c>
      <c r="E3342" t="s">
        <v>44</v>
      </c>
      <c r="F3342" t="s">
        <v>139</v>
      </c>
      <c r="G3342" t="s">
        <v>138</v>
      </c>
      <c r="H3342" t="s">
        <v>97</v>
      </c>
      <c r="I3342" t="s">
        <v>160</v>
      </c>
      <c r="J3342">
        <v>20</v>
      </c>
      <c r="K3342">
        <v>0</v>
      </c>
      <c r="L3342">
        <v>20</v>
      </c>
      <c r="M3342">
        <v>0</v>
      </c>
      <c r="N3342">
        <v>10.4</v>
      </c>
      <c r="O3342">
        <v>89.6</v>
      </c>
      <c r="P3342">
        <v>89.6</v>
      </c>
      <c r="Q3342">
        <v>89.6</v>
      </c>
      <c r="R3342">
        <v>20</v>
      </c>
      <c r="S3342">
        <v>16100</v>
      </c>
      <c r="T3342">
        <v>38000</v>
      </c>
      <c r="U3342">
        <v>47800</v>
      </c>
    </row>
    <row r="3343" spans="1:21" hidden="1" x14ac:dyDescent="0.45">
      <c r="A3343" t="str">
        <f t="shared" si="63"/>
        <v>YAG10UKL8F+MBusiness and managementNA</v>
      </c>
      <c r="B3343" t="s">
        <v>116</v>
      </c>
      <c r="C3343" t="s">
        <v>142</v>
      </c>
      <c r="D3343">
        <v>10</v>
      </c>
      <c r="E3343" t="s">
        <v>44</v>
      </c>
      <c r="F3343" t="s">
        <v>139</v>
      </c>
      <c r="G3343" t="s">
        <v>138</v>
      </c>
      <c r="H3343" t="s">
        <v>97</v>
      </c>
      <c r="I3343" t="s">
        <v>157</v>
      </c>
      <c r="J3343">
        <v>25</v>
      </c>
      <c r="K3343">
        <v>100</v>
      </c>
      <c r="L3343" t="s">
        <v>161</v>
      </c>
      <c r="M3343" t="s">
        <v>161</v>
      </c>
      <c r="N3343" t="s">
        <v>161</v>
      </c>
      <c r="O3343" t="s">
        <v>161</v>
      </c>
      <c r="P3343" t="s">
        <v>161</v>
      </c>
      <c r="Q3343" t="s">
        <v>161</v>
      </c>
      <c r="R3343" t="s">
        <v>157</v>
      </c>
      <c r="S3343" t="s">
        <v>157</v>
      </c>
      <c r="T3343" t="s">
        <v>157</v>
      </c>
      <c r="U3343" t="s">
        <v>157</v>
      </c>
    </row>
    <row r="3344" spans="1:21" hidden="1" x14ac:dyDescent="0.45">
      <c r="A3344" t="str">
        <f t="shared" si="63"/>
        <v>YAG5UKL7F+MBusiness and managementAbroad</v>
      </c>
      <c r="B3344" t="s">
        <v>116</v>
      </c>
      <c r="C3344" t="s">
        <v>140</v>
      </c>
      <c r="D3344">
        <v>5</v>
      </c>
      <c r="E3344" t="s">
        <v>44</v>
      </c>
      <c r="F3344" t="s">
        <v>145</v>
      </c>
      <c r="G3344" t="s">
        <v>138</v>
      </c>
      <c r="H3344" t="s">
        <v>97</v>
      </c>
      <c r="I3344" t="s">
        <v>146</v>
      </c>
      <c r="J3344">
        <v>315</v>
      </c>
      <c r="K3344">
        <v>0</v>
      </c>
      <c r="L3344">
        <v>315</v>
      </c>
      <c r="M3344">
        <v>68.400000000000006</v>
      </c>
      <c r="N3344">
        <v>6.1</v>
      </c>
      <c r="O3344">
        <v>23.3</v>
      </c>
      <c r="P3344">
        <v>24.3</v>
      </c>
      <c r="Q3344">
        <v>25.6</v>
      </c>
      <c r="R3344">
        <v>35</v>
      </c>
      <c r="S3344">
        <v>4700</v>
      </c>
      <c r="T3344">
        <v>35000</v>
      </c>
      <c r="U3344">
        <v>81000</v>
      </c>
    </row>
    <row r="3345" spans="1:21" hidden="1" x14ac:dyDescent="0.45">
      <c r="A3345" t="str">
        <f t="shared" si="63"/>
        <v>YAG5UKL7F+MBusiness and managementEast Midlands</v>
      </c>
      <c r="B3345" t="s">
        <v>116</v>
      </c>
      <c r="C3345" t="s">
        <v>140</v>
      </c>
      <c r="D3345">
        <v>5</v>
      </c>
      <c r="E3345" t="s">
        <v>44</v>
      </c>
      <c r="F3345" t="s">
        <v>145</v>
      </c>
      <c r="G3345" t="s">
        <v>138</v>
      </c>
      <c r="H3345" t="s">
        <v>97</v>
      </c>
      <c r="I3345" t="s">
        <v>147</v>
      </c>
      <c r="J3345">
        <v>840</v>
      </c>
      <c r="K3345">
        <v>0</v>
      </c>
      <c r="L3345">
        <v>840</v>
      </c>
      <c r="M3345">
        <v>11.9</v>
      </c>
      <c r="N3345">
        <v>3.5</v>
      </c>
      <c r="O3345">
        <v>79.7</v>
      </c>
      <c r="P3345">
        <v>84</v>
      </c>
      <c r="Q3345">
        <v>84.6</v>
      </c>
      <c r="R3345">
        <v>645</v>
      </c>
      <c r="S3345">
        <v>26300</v>
      </c>
      <c r="T3345">
        <v>38000</v>
      </c>
      <c r="U3345">
        <v>53300</v>
      </c>
    </row>
    <row r="3346" spans="1:21" hidden="1" x14ac:dyDescent="0.45">
      <c r="A3346" t="str">
        <f t="shared" si="63"/>
        <v>YAG5UKL7F+MBusiness and managementEast of England</v>
      </c>
      <c r="B3346" t="s">
        <v>116</v>
      </c>
      <c r="C3346" t="s">
        <v>140</v>
      </c>
      <c r="D3346">
        <v>5</v>
      </c>
      <c r="E3346" t="s">
        <v>44</v>
      </c>
      <c r="F3346" t="s">
        <v>145</v>
      </c>
      <c r="G3346" t="s">
        <v>138</v>
      </c>
      <c r="H3346" t="s">
        <v>97</v>
      </c>
      <c r="I3346" t="s">
        <v>148</v>
      </c>
      <c r="J3346">
        <v>850</v>
      </c>
      <c r="K3346">
        <v>0</v>
      </c>
      <c r="L3346">
        <v>850</v>
      </c>
      <c r="M3346">
        <v>9.6999999999999993</v>
      </c>
      <c r="N3346">
        <v>4.5999999999999996</v>
      </c>
      <c r="O3346">
        <v>79.900000000000006</v>
      </c>
      <c r="P3346">
        <v>84.5</v>
      </c>
      <c r="Q3346">
        <v>85.8</v>
      </c>
      <c r="R3346">
        <v>660</v>
      </c>
      <c r="S3346">
        <v>26600</v>
      </c>
      <c r="T3346">
        <v>41600</v>
      </c>
      <c r="U3346">
        <v>59100</v>
      </c>
    </row>
    <row r="3347" spans="1:21" hidden="1" x14ac:dyDescent="0.45">
      <c r="A3347" t="str">
        <f t="shared" si="63"/>
        <v>YAG5UKL7F+MBusiness and managementLondon</v>
      </c>
      <c r="B3347" t="s">
        <v>116</v>
      </c>
      <c r="C3347" t="s">
        <v>140</v>
      </c>
      <c r="D3347">
        <v>5</v>
      </c>
      <c r="E3347" t="s">
        <v>44</v>
      </c>
      <c r="F3347" t="s">
        <v>145</v>
      </c>
      <c r="G3347" t="s">
        <v>138</v>
      </c>
      <c r="H3347" t="s">
        <v>97</v>
      </c>
      <c r="I3347" t="s">
        <v>149</v>
      </c>
      <c r="J3347">
        <v>2760</v>
      </c>
      <c r="K3347">
        <v>0</v>
      </c>
      <c r="L3347">
        <v>2760</v>
      </c>
      <c r="M3347">
        <v>16.2</v>
      </c>
      <c r="N3347">
        <v>6.5</v>
      </c>
      <c r="O3347">
        <v>73</v>
      </c>
      <c r="P3347">
        <v>76.5</v>
      </c>
      <c r="Q3347">
        <v>77.400000000000006</v>
      </c>
      <c r="R3347">
        <v>1910</v>
      </c>
      <c r="S3347">
        <v>29200</v>
      </c>
      <c r="T3347">
        <v>43800</v>
      </c>
      <c r="U3347">
        <v>64200</v>
      </c>
    </row>
    <row r="3348" spans="1:21" hidden="1" x14ac:dyDescent="0.45">
      <c r="A3348" t="str">
        <f t="shared" si="63"/>
        <v>YAG5UKL7F+MBusiness and managementNorth East</v>
      </c>
      <c r="B3348" t="s">
        <v>116</v>
      </c>
      <c r="C3348" t="s">
        <v>140</v>
      </c>
      <c r="D3348">
        <v>5</v>
      </c>
      <c r="E3348" t="s">
        <v>44</v>
      </c>
      <c r="F3348" t="s">
        <v>145</v>
      </c>
      <c r="G3348" t="s">
        <v>138</v>
      </c>
      <c r="H3348" t="s">
        <v>97</v>
      </c>
      <c r="I3348" t="s">
        <v>150</v>
      </c>
      <c r="J3348">
        <v>325</v>
      </c>
      <c r="K3348">
        <v>0</v>
      </c>
      <c r="L3348">
        <v>325</v>
      </c>
      <c r="M3348">
        <v>9.1</v>
      </c>
      <c r="N3348">
        <v>5</v>
      </c>
      <c r="O3348">
        <v>81.400000000000006</v>
      </c>
      <c r="P3348">
        <v>85.9</v>
      </c>
      <c r="Q3348">
        <v>85.9</v>
      </c>
      <c r="R3348">
        <v>255</v>
      </c>
      <c r="S3348">
        <v>21500</v>
      </c>
      <c r="T3348">
        <v>32100</v>
      </c>
      <c r="U3348">
        <v>47800</v>
      </c>
    </row>
    <row r="3349" spans="1:21" hidden="1" x14ac:dyDescent="0.45">
      <c r="A3349" t="str">
        <f t="shared" si="63"/>
        <v>YAG5UKL7F+MBusiness and managementNorth West</v>
      </c>
      <c r="B3349" t="s">
        <v>116</v>
      </c>
      <c r="C3349" t="s">
        <v>140</v>
      </c>
      <c r="D3349">
        <v>5</v>
      </c>
      <c r="E3349" t="s">
        <v>44</v>
      </c>
      <c r="F3349" t="s">
        <v>145</v>
      </c>
      <c r="G3349" t="s">
        <v>138</v>
      </c>
      <c r="H3349" t="s">
        <v>97</v>
      </c>
      <c r="I3349" t="s">
        <v>151</v>
      </c>
      <c r="J3349">
        <v>1220</v>
      </c>
      <c r="K3349">
        <v>0</v>
      </c>
      <c r="L3349">
        <v>1220</v>
      </c>
      <c r="M3349">
        <v>9.4</v>
      </c>
      <c r="N3349">
        <v>4</v>
      </c>
      <c r="O3349">
        <v>81.099999999999994</v>
      </c>
      <c r="P3349">
        <v>85.9</v>
      </c>
      <c r="Q3349">
        <v>86.6</v>
      </c>
      <c r="R3349">
        <v>945</v>
      </c>
      <c r="S3349">
        <v>24100</v>
      </c>
      <c r="T3349">
        <v>35800</v>
      </c>
      <c r="U3349">
        <v>47800</v>
      </c>
    </row>
    <row r="3350" spans="1:21" hidden="1" x14ac:dyDescent="0.45">
      <c r="A3350" t="str">
        <f t="shared" si="63"/>
        <v>YAG5UKL7F+MBusiness and managementNorthern Ireland</v>
      </c>
      <c r="B3350" t="s">
        <v>116</v>
      </c>
      <c r="C3350" t="s">
        <v>140</v>
      </c>
      <c r="D3350">
        <v>5</v>
      </c>
      <c r="E3350" t="s">
        <v>44</v>
      </c>
      <c r="F3350" t="s">
        <v>145</v>
      </c>
      <c r="G3350" t="s">
        <v>138</v>
      </c>
      <c r="H3350" t="s">
        <v>97</v>
      </c>
      <c r="I3350" t="s">
        <v>152</v>
      </c>
      <c r="J3350">
        <v>45</v>
      </c>
      <c r="K3350">
        <v>0</v>
      </c>
      <c r="L3350">
        <v>45</v>
      </c>
      <c r="M3350">
        <v>26.8</v>
      </c>
      <c r="N3350">
        <v>4.9000000000000004</v>
      </c>
      <c r="O3350">
        <v>63.4</v>
      </c>
      <c r="P3350">
        <v>68.3</v>
      </c>
      <c r="Q3350">
        <v>68.3</v>
      </c>
      <c r="R3350">
        <v>25</v>
      </c>
      <c r="S3350">
        <v>16100</v>
      </c>
      <c r="T3350">
        <v>39800</v>
      </c>
      <c r="U3350">
        <v>52600</v>
      </c>
    </row>
    <row r="3351" spans="1:21" hidden="1" x14ac:dyDescent="0.45">
      <c r="A3351" t="str">
        <f t="shared" si="63"/>
        <v>YAG5UKL7F+MBusiness and managementScotland</v>
      </c>
      <c r="B3351" t="s">
        <v>116</v>
      </c>
      <c r="C3351" t="s">
        <v>140</v>
      </c>
      <c r="D3351">
        <v>5</v>
      </c>
      <c r="E3351" t="s">
        <v>44</v>
      </c>
      <c r="F3351" t="s">
        <v>145</v>
      </c>
      <c r="G3351" t="s">
        <v>138</v>
      </c>
      <c r="H3351" t="s">
        <v>97</v>
      </c>
      <c r="I3351" t="s">
        <v>153</v>
      </c>
      <c r="J3351">
        <v>195</v>
      </c>
      <c r="K3351">
        <v>0</v>
      </c>
      <c r="L3351">
        <v>195</v>
      </c>
      <c r="M3351">
        <v>9.5</v>
      </c>
      <c r="N3351">
        <v>2.1</v>
      </c>
      <c r="O3351">
        <v>81</v>
      </c>
      <c r="P3351">
        <v>87.9</v>
      </c>
      <c r="Q3351">
        <v>88.4</v>
      </c>
      <c r="R3351">
        <v>150</v>
      </c>
      <c r="S3351">
        <v>27000</v>
      </c>
      <c r="T3351">
        <v>38000</v>
      </c>
      <c r="U3351">
        <v>46700</v>
      </c>
    </row>
    <row r="3352" spans="1:21" hidden="1" x14ac:dyDescent="0.45">
      <c r="A3352" t="str">
        <f t="shared" si="63"/>
        <v>YAG5UKL7F+MBusiness and managementSouth East</v>
      </c>
      <c r="B3352" t="s">
        <v>116</v>
      </c>
      <c r="C3352" t="s">
        <v>140</v>
      </c>
      <c r="D3352">
        <v>5</v>
      </c>
      <c r="E3352" t="s">
        <v>44</v>
      </c>
      <c r="F3352" t="s">
        <v>145</v>
      </c>
      <c r="G3352" t="s">
        <v>138</v>
      </c>
      <c r="H3352" t="s">
        <v>97</v>
      </c>
      <c r="I3352" t="s">
        <v>154</v>
      </c>
      <c r="J3352">
        <v>1480</v>
      </c>
      <c r="K3352">
        <v>0</v>
      </c>
      <c r="L3352">
        <v>1480</v>
      </c>
      <c r="M3352">
        <v>11.2</v>
      </c>
      <c r="N3352">
        <v>4.0999999999999996</v>
      </c>
      <c r="O3352">
        <v>79</v>
      </c>
      <c r="P3352">
        <v>83.5</v>
      </c>
      <c r="Q3352">
        <v>84.8</v>
      </c>
      <c r="R3352">
        <v>1120</v>
      </c>
      <c r="S3352">
        <v>27000</v>
      </c>
      <c r="T3352">
        <v>41600</v>
      </c>
      <c r="U3352">
        <v>62000</v>
      </c>
    </row>
    <row r="3353" spans="1:21" hidden="1" x14ac:dyDescent="0.45">
      <c r="A3353" t="str">
        <f t="shared" si="63"/>
        <v>YAG5UKL7F+MBusiness and managementSouth West</v>
      </c>
      <c r="B3353" t="s">
        <v>116</v>
      </c>
      <c r="C3353" t="s">
        <v>140</v>
      </c>
      <c r="D3353">
        <v>5</v>
      </c>
      <c r="E3353" t="s">
        <v>44</v>
      </c>
      <c r="F3353" t="s">
        <v>145</v>
      </c>
      <c r="G3353" t="s">
        <v>138</v>
      </c>
      <c r="H3353" t="s">
        <v>97</v>
      </c>
      <c r="I3353" t="s">
        <v>155</v>
      </c>
      <c r="J3353">
        <v>735</v>
      </c>
      <c r="K3353">
        <v>0</v>
      </c>
      <c r="L3353">
        <v>735</v>
      </c>
      <c r="M3353">
        <v>9.9</v>
      </c>
      <c r="N3353">
        <v>3.5</v>
      </c>
      <c r="O3353">
        <v>81.2</v>
      </c>
      <c r="P3353">
        <v>86.3</v>
      </c>
      <c r="Q3353">
        <v>86.7</v>
      </c>
      <c r="R3353">
        <v>575</v>
      </c>
      <c r="S3353">
        <v>26300</v>
      </c>
      <c r="T3353">
        <v>38400</v>
      </c>
      <c r="U3353">
        <v>56900</v>
      </c>
    </row>
    <row r="3354" spans="1:21" hidden="1" x14ac:dyDescent="0.45">
      <c r="A3354" t="str">
        <f t="shared" si="63"/>
        <v>YAG5UKL7F+MBusiness and managementUnknown</v>
      </c>
      <c r="B3354" t="s">
        <v>116</v>
      </c>
      <c r="C3354" t="s">
        <v>140</v>
      </c>
      <c r="D3354">
        <v>5</v>
      </c>
      <c r="E3354" t="s">
        <v>44</v>
      </c>
      <c r="F3354" t="s">
        <v>145</v>
      </c>
      <c r="G3354" t="s">
        <v>138</v>
      </c>
      <c r="H3354" t="s">
        <v>97</v>
      </c>
      <c r="I3354" t="s">
        <v>156</v>
      </c>
      <c r="J3354" t="s">
        <v>161</v>
      </c>
      <c r="K3354" t="s">
        <v>161</v>
      </c>
      <c r="L3354" t="s">
        <v>161</v>
      </c>
      <c r="M3354" t="s">
        <v>161</v>
      </c>
      <c r="N3354" t="s">
        <v>161</v>
      </c>
      <c r="O3354" t="s">
        <v>161</v>
      </c>
      <c r="P3354" t="s">
        <v>161</v>
      </c>
      <c r="Q3354" t="s">
        <v>161</v>
      </c>
      <c r="R3354" t="s">
        <v>161</v>
      </c>
      <c r="S3354" t="s">
        <v>161</v>
      </c>
      <c r="T3354" t="s">
        <v>161</v>
      </c>
      <c r="U3354" t="s">
        <v>161</v>
      </c>
    </row>
    <row r="3355" spans="1:21" hidden="1" x14ac:dyDescent="0.45">
      <c r="A3355" t="str">
        <f t="shared" si="63"/>
        <v>YAG5UKL7F+MBusiness and managementWales</v>
      </c>
      <c r="B3355" t="s">
        <v>116</v>
      </c>
      <c r="C3355" t="s">
        <v>140</v>
      </c>
      <c r="D3355">
        <v>5</v>
      </c>
      <c r="E3355" t="s">
        <v>44</v>
      </c>
      <c r="F3355" t="s">
        <v>145</v>
      </c>
      <c r="G3355" t="s">
        <v>138</v>
      </c>
      <c r="H3355" t="s">
        <v>97</v>
      </c>
      <c r="I3355" t="s">
        <v>158</v>
      </c>
      <c r="J3355">
        <v>150</v>
      </c>
      <c r="K3355">
        <v>0</v>
      </c>
      <c r="L3355">
        <v>150</v>
      </c>
      <c r="M3355">
        <v>7.6</v>
      </c>
      <c r="N3355">
        <v>3</v>
      </c>
      <c r="O3355">
        <v>79.8</v>
      </c>
      <c r="P3355">
        <v>88.1</v>
      </c>
      <c r="Q3355">
        <v>89.5</v>
      </c>
      <c r="R3355">
        <v>110</v>
      </c>
      <c r="S3355">
        <v>29200</v>
      </c>
      <c r="T3355">
        <v>43100</v>
      </c>
      <c r="U3355">
        <v>58800</v>
      </c>
    </row>
    <row r="3356" spans="1:21" hidden="1" x14ac:dyDescent="0.45">
      <c r="A3356" t="str">
        <f t="shared" si="63"/>
        <v>YAG5UKL7F+MBusiness and managementWest Midlands</v>
      </c>
      <c r="B3356" t="s">
        <v>116</v>
      </c>
      <c r="C3356" t="s">
        <v>140</v>
      </c>
      <c r="D3356">
        <v>5</v>
      </c>
      <c r="E3356" t="s">
        <v>44</v>
      </c>
      <c r="F3356" t="s">
        <v>145</v>
      </c>
      <c r="G3356" t="s">
        <v>138</v>
      </c>
      <c r="H3356" t="s">
        <v>97</v>
      </c>
      <c r="I3356" t="s">
        <v>159</v>
      </c>
      <c r="J3356">
        <v>1015</v>
      </c>
      <c r="K3356">
        <v>0</v>
      </c>
      <c r="L3356">
        <v>1015</v>
      </c>
      <c r="M3356">
        <v>7.8</v>
      </c>
      <c r="N3356">
        <v>4.8</v>
      </c>
      <c r="O3356">
        <v>81.5</v>
      </c>
      <c r="P3356">
        <v>86.3</v>
      </c>
      <c r="Q3356">
        <v>87.5</v>
      </c>
      <c r="R3356">
        <v>795</v>
      </c>
      <c r="S3356">
        <v>25200</v>
      </c>
      <c r="T3356">
        <v>37200</v>
      </c>
      <c r="U3356">
        <v>51800</v>
      </c>
    </row>
    <row r="3357" spans="1:21" hidden="1" x14ac:dyDescent="0.45">
      <c r="A3357" t="str">
        <f t="shared" si="63"/>
        <v>YAG5UKL7F+MBusiness and managementYorkshire and The Humber</v>
      </c>
      <c r="B3357" t="s">
        <v>116</v>
      </c>
      <c r="C3357" t="s">
        <v>140</v>
      </c>
      <c r="D3357">
        <v>5</v>
      </c>
      <c r="E3357" t="s">
        <v>44</v>
      </c>
      <c r="F3357" t="s">
        <v>145</v>
      </c>
      <c r="G3357" t="s">
        <v>138</v>
      </c>
      <c r="H3357" t="s">
        <v>97</v>
      </c>
      <c r="I3357" t="s">
        <v>160</v>
      </c>
      <c r="J3357">
        <v>920</v>
      </c>
      <c r="K3357">
        <v>0</v>
      </c>
      <c r="L3357">
        <v>920</v>
      </c>
      <c r="M3357">
        <v>9.1999999999999993</v>
      </c>
      <c r="N3357">
        <v>3.4</v>
      </c>
      <c r="O3357">
        <v>80.400000000000006</v>
      </c>
      <c r="P3357">
        <v>86.2</v>
      </c>
      <c r="Q3357">
        <v>87.4</v>
      </c>
      <c r="R3357">
        <v>705</v>
      </c>
      <c r="S3357">
        <v>24800</v>
      </c>
      <c r="T3357">
        <v>36500</v>
      </c>
      <c r="U3357">
        <v>50400</v>
      </c>
    </row>
    <row r="3358" spans="1:21" hidden="1" x14ac:dyDescent="0.45">
      <c r="A3358" t="str">
        <f t="shared" si="63"/>
        <v>YAG5UKL7F+MBusiness and managementNA</v>
      </c>
      <c r="B3358" t="s">
        <v>116</v>
      </c>
      <c r="C3358" t="s">
        <v>140</v>
      </c>
      <c r="D3358">
        <v>5</v>
      </c>
      <c r="E3358" t="s">
        <v>44</v>
      </c>
      <c r="F3358" t="s">
        <v>145</v>
      </c>
      <c r="G3358" t="s">
        <v>138</v>
      </c>
      <c r="H3358" t="s">
        <v>97</v>
      </c>
      <c r="I3358" t="s">
        <v>157</v>
      </c>
      <c r="J3358">
        <v>1215</v>
      </c>
      <c r="K3358">
        <v>98.5</v>
      </c>
      <c r="L3358">
        <v>20</v>
      </c>
      <c r="M3358">
        <v>2.7</v>
      </c>
      <c r="N3358">
        <v>0</v>
      </c>
      <c r="O3358">
        <v>5.4</v>
      </c>
      <c r="P3358">
        <v>10.8</v>
      </c>
      <c r="Q3358">
        <v>97.3</v>
      </c>
      <c r="R3358" t="s">
        <v>161</v>
      </c>
      <c r="S3358" t="s">
        <v>161</v>
      </c>
      <c r="T3358" t="s">
        <v>161</v>
      </c>
      <c r="U3358" t="s">
        <v>161</v>
      </c>
    </row>
    <row r="3359" spans="1:21" hidden="1" x14ac:dyDescent="0.45">
      <c r="A3359" t="str">
        <f t="shared" si="63"/>
        <v>YAG5UKL8F+MBusiness and managementAbroad</v>
      </c>
      <c r="B3359" t="s">
        <v>116</v>
      </c>
      <c r="C3359" t="s">
        <v>140</v>
      </c>
      <c r="D3359">
        <v>5</v>
      </c>
      <c r="E3359" t="s">
        <v>44</v>
      </c>
      <c r="F3359" t="s">
        <v>139</v>
      </c>
      <c r="G3359" t="s">
        <v>138</v>
      </c>
      <c r="H3359" t="s">
        <v>97</v>
      </c>
      <c r="I3359" t="s">
        <v>146</v>
      </c>
      <c r="J3359">
        <v>10</v>
      </c>
      <c r="K3359">
        <v>0</v>
      </c>
      <c r="L3359">
        <v>10</v>
      </c>
      <c r="M3359">
        <v>52.6</v>
      </c>
      <c r="N3359">
        <v>10.5</v>
      </c>
      <c r="O3359">
        <v>36.799999999999997</v>
      </c>
      <c r="P3359">
        <v>36.799999999999997</v>
      </c>
      <c r="Q3359">
        <v>36.799999999999997</v>
      </c>
      <c r="R3359" t="s">
        <v>161</v>
      </c>
      <c r="S3359" t="s">
        <v>161</v>
      </c>
      <c r="T3359" t="s">
        <v>161</v>
      </c>
      <c r="U3359" t="s">
        <v>161</v>
      </c>
    </row>
    <row r="3360" spans="1:21" hidden="1" x14ac:dyDescent="0.45">
      <c r="A3360" t="str">
        <f t="shared" si="63"/>
        <v>YAG5UKL8F+MBusiness and managementEast Midlands</v>
      </c>
      <c r="B3360" t="s">
        <v>116</v>
      </c>
      <c r="C3360" t="s">
        <v>140</v>
      </c>
      <c r="D3360">
        <v>5</v>
      </c>
      <c r="E3360" t="s">
        <v>44</v>
      </c>
      <c r="F3360" t="s">
        <v>139</v>
      </c>
      <c r="G3360" t="s">
        <v>138</v>
      </c>
      <c r="H3360" t="s">
        <v>97</v>
      </c>
      <c r="I3360" t="s">
        <v>147</v>
      </c>
      <c r="J3360">
        <v>30</v>
      </c>
      <c r="K3360">
        <v>0</v>
      </c>
      <c r="L3360">
        <v>30</v>
      </c>
      <c r="M3360">
        <v>18.3</v>
      </c>
      <c r="N3360">
        <v>3.7</v>
      </c>
      <c r="O3360">
        <v>78.099999999999994</v>
      </c>
      <c r="P3360">
        <v>78.099999999999994</v>
      </c>
      <c r="Q3360">
        <v>78.099999999999994</v>
      </c>
      <c r="R3360">
        <v>25</v>
      </c>
      <c r="S3360">
        <v>39200</v>
      </c>
      <c r="T3360">
        <v>46000</v>
      </c>
      <c r="U3360">
        <v>53300</v>
      </c>
    </row>
    <row r="3361" spans="1:21" hidden="1" x14ac:dyDescent="0.45">
      <c r="A3361" t="str">
        <f t="shared" si="63"/>
        <v>YAG5UKL8F+MBusiness and managementEast of England</v>
      </c>
      <c r="B3361" t="s">
        <v>116</v>
      </c>
      <c r="C3361" t="s">
        <v>140</v>
      </c>
      <c r="D3361">
        <v>5</v>
      </c>
      <c r="E3361" t="s">
        <v>44</v>
      </c>
      <c r="F3361" t="s">
        <v>139</v>
      </c>
      <c r="G3361" t="s">
        <v>138</v>
      </c>
      <c r="H3361" t="s">
        <v>97</v>
      </c>
      <c r="I3361" t="s">
        <v>148</v>
      </c>
      <c r="J3361">
        <v>15</v>
      </c>
      <c r="K3361">
        <v>0</v>
      </c>
      <c r="L3361">
        <v>15</v>
      </c>
      <c r="M3361">
        <v>30.8</v>
      </c>
      <c r="N3361">
        <v>15.4</v>
      </c>
      <c r="O3361">
        <v>53.8</v>
      </c>
      <c r="P3361">
        <v>53.8</v>
      </c>
      <c r="Q3361">
        <v>53.8</v>
      </c>
      <c r="R3361" t="s">
        <v>161</v>
      </c>
      <c r="S3361" t="s">
        <v>161</v>
      </c>
      <c r="T3361" t="s">
        <v>161</v>
      </c>
      <c r="U3361" t="s">
        <v>161</v>
      </c>
    </row>
    <row r="3362" spans="1:21" hidden="1" x14ac:dyDescent="0.45">
      <c r="A3362" t="str">
        <f t="shared" si="63"/>
        <v>YAG5UKL8F+MBusiness and managementLondon</v>
      </c>
      <c r="B3362" t="s">
        <v>116</v>
      </c>
      <c r="C3362" t="s">
        <v>140</v>
      </c>
      <c r="D3362">
        <v>5</v>
      </c>
      <c r="E3362" t="s">
        <v>44</v>
      </c>
      <c r="F3362" t="s">
        <v>139</v>
      </c>
      <c r="G3362" t="s">
        <v>138</v>
      </c>
      <c r="H3362" t="s">
        <v>97</v>
      </c>
      <c r="I3362" t="s">
        <v>149</v>
      </c>
      <c r="J3362">
        <v>45</v>
      </c>
      <c r="K3362">
        <v>0</v>
      </c>
      <c r="L3362">
        <v>45</v>
      </c>
      <c r="M3362">
        <v>22.5</v>
      </c>
      <c r="N3362">
        <v>9</v>
      </c>
      <c r="O3362">
        <v>66.3</v>
      </c>
      <c r="P3362">
        <v>68.5</v>
      </c>
      <c r="Q3362">
        <v>68.5</v>
      </c>
      <c r="R3362">
        <v>30</v>
      </c>
      <c r="S3362">
        <v>30700</v>
      </c>
      <c r="T3362">
        <v>45300</v>
      </c>
      <c r="U3362">
        <v>60200</v>
      </c>
    </row>
    <row r="3363" spans="1:21" hidden="1" x14ac:dyDescent="0.45">
      <c r="A3363" t="str">
        <f t="shared" si="63"/>
        <v>YAG5UKL8F+MBusiness and managementNorth East</v>
      </c>
      <c r="B3363" t="s">
        <v>116</v>
      </c>
      <c r="C3363" t="s">
        <v>140</v>
      </c>
      <c r="D3363">
        <v>5</v>
      </c>
      <c r="E3363" t="s">
        <v>44</v>
      </c>
      <c r="F3363" t="s">
        <v>139</v>
      </c>
      <c r="G3363" t="s">
        <v>138</v>
      </c>
      <c r="H3363" t="s">
        <v>97</v>
      </c>
      <c r="I3363" t="s">
        <v>150</v>
      </c>
      <c r="J3363">
        <v>10</v>
      </c>
      <c r="K3363">
        <v>0</v>
      </c>
      <c r="L3363">
        <v>10</v>
      </c>
      <c r="M3363">
        <v>0</v>
      </c>
      <c r="N3363">
        <v>0</v>
      </c>
      <c r="O3363">
        <v>100</v>
      </c>
      <c r="P3363">
        <v>100</v>
      </c>
      <c r="Q3363">
        <v>100</v>
      </c>
      <c r="R3363" t="s">
        <v>161</v>
      </c>
      <c r="S3363" t="s">
        <v>161</v>
      </c>
      <c r="T3363" t="s">
        <v>161</v>
      </c>
      <c r="U3363" t="s">
        <v>161</v>
      </c>
    </row>
    <row r="3364" spans="1:21" hidden="1" x14ac:dyDescent="0.45">
      <c r="A3364" t="str">
        <f t="shared" si="63"/>
        <v>YAG5UKL8F+MBusiness and managementNorth West</v>
      </c>
      <c r="B3364" t="s">
        <v>116</v>
      </c>
      <c r="C3364" t="s">
        <v>140</v>
      </c>
      <c r="D3364">
        <v>5</v>
      </c>
      <c r="E3364" t="s">
        <v>44</v>
      </c>
      <c r="F3364" t="s">
        <v>139</v>
      </c>
      <c r="G3364" t="s">
        <v>138</v>
      </c>
      <c r="H3364" t="s">
        <v>97</v>
      </c>
      <c r="I3364" t="s">
        <v>151</v>
      </c>
      <c r="J3364">
        <v>25</v>
      </c>
      <c r="K3364">
        <v>0</v>
      </c>
      <c r="L3364">
        <v>25</v>
      </c>
      <c r="M3364">
        <v>16.2</v>
      </c>
      <c r="N3364">
        <v>0</v>
      </c>
      <c r="O3364">
        <v>79.7</v>
      </c>
      <c r="P3364">
        <v>83.8</v>
      </c>
      <c r="Q3364">
        <v>83.8</v>
      </c>
      <c r="R3364">
        <v>20</v>
      </c>
      <c r="S3364">
        <v>37200</v>
      </c>
      <c r="T3364">
        <v>43400</v>
      </c>
      <c r="U3364">
        <v>48500</v>
      </c>
    </row>
    <row r="3365" spans="1:21" hidden="1" x14ac:dyDescent="0.45">
      <c r="A3365" t="str">
        <f t="shared" si="63"/>
        <v>YAG5UKL8F+MBusiness and managementNorthern Ireland</v>
      </c>
      <c r="B3365" t="s">
        <v>116</v>
      </c>
      <c r="C3365" t="s">
        <v>140</v>
      </c>
      <c r="D3365">
        <v>5</v>
      </c>
      <c r="E3365" t="s">
        <v>44</v>
      </c>
      <c r="F3365" t="s">
        <v>139</v>
      </c>
      <c r="G3365" t="s">
        <v>138</v>
      </c>
      <c r="H3365" t="s">
        <v>97</v>
      </c>
      <c r="I3365" t="s">
        <v>152</v>
      </c>
      <c r="J3365" t="s">
        <v>161</v>
      </c>
      <c r="K3365" t="s">
        <v>161</v>
      </c>
      <c r="L3365" t="s">
        <v>161</v>
      </c>
      <c r="M3365" t="s">
        <v>161</v>
      </c>
      <c r="N3365" t="s">
        <v>161</v>
      </c>
      <c r="O3365" t="s">
        <v>161</v>
      </c>
      <c r="P3365" t="s">
        <v>161</v>
      </c>
      <c r="Q3365" t="s">
        <v>161</v>
      </c>
      <c r="R3365" t="s">
        <v>161</v>
      </c>
      <c r="S3365" t="s">
        <v>161</v>
      </c>
      <c r="T3365" t="s">
        <v>161</v>
      </c>
      <c r="U3365" t="s">
        <v>161</v>
      </c>
    </row>
    <row r="3366" spans="1:21" hidden="1" x14ac:dyDescent="0.45">
      <c r="A3366" t="str">
        <f t="shared" si="63"/>
        <v>YAG5UKL8F+MBusiness and managementScotland</v>
      </c>
      <c r="B3366" t="s">
        <v>116</v>
      </c>
      <c r="C3366" t="s">
        <v>140</v>
      </c>
      <c r="D3366">
        <v>5</v>
      </c>
      <c r="E3366" t="s">
        <v>44</v>
      </c>
      <c r="F3366" t="s">
        <v>139</v>
      </c>
      <c r="G3366" t="s">
        <v>138</v>
      </c>
      <c r="H3366" t="s">
        <v>97</v>
      </c>
      <c r="I3366" t="s">
        <v>153</v>
      </c>
      <c r="J3366">
        <v>5</v>
      </c>
      <c r="K3366">
        <v>0</v>
      </c>
      <c r="L3366">
        <v>5</v>
      </c>
      <c r="M3366">
        <v>0</v>
      </c>
      <c r="N3366">
        <v>0</v>
      </c>
      <c r="O3366">
        <v>100</v>
      </c>
      <c r="P3366">
        <v>100</v>
      </c>
      <c r="Q3366">
        <v>100</v>
      </c>
      <c r="R3366" t="s">
        <v>161</v>
      </c>
      <c r="S3366" t="s">
        <v>161</v>
      </c>
      <c r="T3366" t="s">
        <v>161</v>
      </c>
      <c r="U3366" t="s">
        <v>161</v>
      </c>
    </row>
    <row r="3367" spans="1:21" hidden="1" x14ac:dyDescent="0.45">
      <c r="A3367" t="str">
        <f t="shared" si="63"/>
        <v>YAG5UKL8F+MBusiness and managementSouth East</v>
      </c>
      <c r="B3367" t="s">
        <v>116</v>
      </c>
      <c r="C3367" t="s">
        <v>140</v>
      </c>
      <c r="D3367">
        <v>5</v>
      </c>
      <c r="E3367" t="s">
        <v>44</v>
      </c>
      <c r="F3367" t="s">
        <v>139</v>
      </c>
      <c r="G3367" t="s">
        <v>138</v>
      </c>
      <c r="H3367" t="s">
        <v>97</v>
      </c>
      <c r="I3367" t="s">
        <v>154</v>
      </c>
      <c r="J3367">
        <v>30</v>
      </c>
      <c r="K3367">
        <v>0</v>
      </c>
      <c r="L3367">
        <v>30</v>
      </c>
      <c r="M3367">
        <v>19.7</v>
      </c>
      <c r="N3367">
        <v>3.9</v>
      </c>
      <c r="O3367">
        <v>68.400000000000006</v>
      </c>
      <c r="P3367">
        <v>76.3</v>
      </c>
      <c r="Q3367">
        <v>76.3</v>
      </c>
      <c r="R3367">
        <v>20</v>
      </c>
      <c r="S3367">
        <v>31800</v>
      </c>
      <c r="T3367">
        <v>44900</v>
      </c>
      <c r="U3367">
        <v>58800</v>
      </c>
    </row>
    <row r="3368" spans="1:21" hidden="1" x14ac:dyDescent="0.45">
      <c r="A3368" t="str">
        <f t="shared" si="63"/>
        <v>YAG5UKL8F+MBusiness and managementSouth West</v>
      </c>
      <c r="B3368" t="s">
        <v>116</v>
      </c>
      <c r="C3368" t="s">
        <v>140</v>
      </c>
      <c r="D3368">
        <v>5</v>
      </c>
      <c r="E3368" t="s">
        <v>44</v>
      </c>
      <c r="F3368" t="s">
        <v>139</v>
      </c>
      <c r="G3368" t="s">
        <v>138</v>
      </c>
      <c r="H3368" t="s">
        <v>97</v>
      </c>
      <c r="I3368" t="s">
        <v>155</v>
      </c>
      <c r="J3368">
        <v>30</v>
      </c>
      <c r="K3368">
        <v>0</v>
      </c>
      <c r="L3368">
        <v>30</v>
      </c>
      <c r="M3368">
        <v>35.799999999999997</v>
      </c>
      <c r="N3368">
        <v>0</v>
      </c>
      <c r="O3368">
        <v>64.2</v>
      </c>
      <c r="P3368">
        <v>64.2</v>
      </c>
      <c r="Q3368">
        <v>64.2</v>
      </c>
      <c r="R3368">
        <v>20</v>
      </c>
      <c r="S3368">
        <v>43800</v>
      </c>
      <c r="T3368">
        <v>47800</v>
      </c>
      <c r="U3368">
        <v>52600</v>
      </c>
    </row>
    <row r="3369" spans="1:21" hidden="1" x14ac:dyDescent="0.45">
      <c r="A3369" t="str">
        <f t="shared" si="63"/>
        <v>YAG5UKL8F+MBusiness and managementWales</v>
      </c>
      <c r="B3369" t="s">
        <v>116</v>
      </c>
      <c r="C3369" t="s">
        <v>140</v>
      </c>
      <c r="D3369">
        <v>5</v>
      </c>
      <c r="E3369" t="s">
        <v>44</v>
      </c>
      <c r="F3369" t="s">
        <v>139</v>
      </c>
      <c r="G3369" t="s">
        <v>138</v>
      </c>
      <c r="H3369" t="s">
        <v>97</v>
      </c>
      <c r="I3369" t="s">
        <v>158</v>
      </c>
      <c r="J3369" t="s">
        <v>161</v>
      </c>
      <c r="K3369" t="s">
        <v>161</v>
      </c>
      <c r="L3369" t="s">
        <v>161</v>
      </c>
      <c r="M3369" t="s">
        <v>161</v>
      </c>
      <c r="N3369" t="s">
        <v>161</v>
      </c>
      <c r="O3369" t="s">
        <v>161</v>
      </c>
      <c r="P3369" t="s">
        <v>161</v>
      </c>
      <c r="Q3369" t="s">
        <v>161</v>
      </c>
      <c r="R3369" t="s">
        <v>161</v>
      </c>
      <c r="S3369" t="s">
        <v>161</v>
      </c>
      <c r="T3369" t="s">
        <v>161</v>
      </c>
      <c r="U3369" t="s">
        <v>161</v>
      </c>
    </row>
    <row r="3370" spans="1:21" hidden="1" x14ac:dyDescent="0.45">
      <c r="A3370" t="str">
        <f t="shared" si="63"/>
        <v>YAG5UKL8F+MBusiness and managementWest Midlands</v>
      </c>
      <c r="B3370" t="s">
        <v>116</v>
      </c>
      <c r="C3370" t="s">
        <v>140</v>
      </c>
      <c r="D3370">
        <v>5</v>
      </c>
      <c r="E3370" t="s">
        <v>44</v>
      </c>
      <c r="F3370" t="s">
        <v>139</v>
      </c>
      <c r="G3370" t="s">
        <v>138</v>
      </c>
      <c r="H3370" t="s">
        <v>97</v>
      </c>
      <c r="I3370" t="s">
        <v>159</v>
      </c>
      <c r="J3370">
        <v>20</v>
      </c>
      <c r="K3370">
        <v>0</v>
      </c>
      <c r="L3370">
        <v>20</v>
      </c>
      <c r="M3370">
        <v>11.8</v>
      </c>
      <c r="N3370">
        <v>0</v>
      </c>
      <c r="O3370">
        <v>82.4</v>
      </c>
      <c r="P3370">
        <v>88.2</v>
      </c>
      <c r="Q3370">
        <v>88.2</v>
      </c>
      <c r="R3370">
        <v>15</v>
      </c>
      <c r="S3370">
        <v>38300</v>
      </c>
      <c r="T3370">
        <v>41600</v>
      </c>
      <c r="U3370">
        <v>46000</v>
      </c>
    </row>
    <row r="3371" spans="1:21" hidden="1" x14ac:dyDescent="0.45">
      <c r="A3371" t="str">
        <f t="shared" si="63"/>
        <v>YAG5UKL8F+MBusiness and managementYorkshire and The Humber</v>
      </c>
      <c r="B3371" t="s">
        <v>116</v>
      </c>
      <c r="C3371" t="s">
        <v>140</v>
      </c>
      <c r="D3371">
        <v>5</v>
      </c>
      <c r="E3371" t="s">
        <v>44</v>
      </c>
      <c r="F3371" t="s">
        <v>139</v>
      </c>
      <c r="G3371" t="s">
        <v>138</v>
      </c>
      <c r="H3371" t="s">
        <v>97</v>
      </c>
      <c r="I3371" t="s">
        <v>160</v>
      </c>
      <c r="J3371">
        <v>25</v>
      </c>
      <c r="K3371">
        <v>0</v>
      </c>
      <c r="L3371">
        <v>25</v>
      </c>
      <c r="M3371">
        <v>4.5999999999999996</v>
      </c>
      <c r="N3371">
        <v>0</v>
      </c>
      <c r="O3371">
        <v>81.5</v>
      </c>
      <c r="P3371">
        <v>95.4</v>
      </c>
      <c r="Q3371">
        <v>95.4</v>
      </c>
      <c r="R3371">
        <v>20</v>
      </c>
      <c r="S3371">
        <v>11700</v>
      </c>
      <c r="T3371">
        <v>36900</v>
      </c>
      <c r="U3371">
        <v>46400</v>
      </c>
    </row>
    <row r="3372" spans="1:21" hidden="1" x14ac:dyDescent="0.45">
      <c r="A3372" t="str">
        <f t="shared" si="63"/>
        <v>YAG5UKL8F+MBusiness and managementNA</v>
      </c>
      <c r="B3372" t="s">
        <v>116</v>
      </c>
      <c r="C3372" t="s">
        <v>140</v>
      </c>
      <c r="D3372">
        <v>5</v>
      </c>
      <c r="E3372" t="s">
        <v>44</v>
      </c>
      <c r="F3372" t="s">
        <v>139</v>
      </c>
      <c r="G3372" t="s">
        <v>138</v>
      </c>
      <c r="H3372" t="s">
        <v>97</v>
      </c>
      <c r="I3372" t="s">
        <v>157</v>
      </c>
      <c r="J3372">
        <v>35</v>
      </c>
      <c r="K3372">
        <v>100</v>
      </c>
      <c r="L3372" t="s">
        <v>161</v>
      </c>
      <c r="M3372" t="s">
        <v>161</v>
      </c>
      <c r="N3372" t="s">
        <v>161</v>
      </c>
      <c r="O3372" t="s">
        <v>161</v>
      </c>
      <c r="P3372" t="s">
        <v>161</v>
      </c>
      <c r="Q3372" t="s">
        <v>161</v>
      </c>
      <c r="R3372" t="s">
        <v>157</v>
      </c>
      <c r="S3372" t="s">
        <v>157</v>
      </c>
      <c r="T3372" t="s">
        <v>157</v>
      </c>
      <c r="U3372" t="s">
        <v>157</v>
      </c>
    </row>
    <row r="3373" spans="1:21" hidden="1" x14ac:dyDescent="0.45">
      <c r="A3373" t="str">
        <f t="shared" si="63"/>
        <v>YAG3UKL7F+MBusiness and managementAbroad</v>
      </c>
      <c r="B3373" t="s">
        <v>116</v>
      </c>
      <c r="C3373" t="s">
        <v>141</v>
      </c>
      <c r="D3373">
        <v>3</v>
      </c>
      <c r="E3373" t="s">
        <v>44</v>
      </c>
      <c r="F3373" t="s">
        <v>145</v>
      </c>
      <c r="G3373" t="s">
        <v>138</v>
      </c>
      <c r="H3373" t="s">
        <v>97</v>
      </c>
      <c r="I3373" t="s">
        <v>146</v>
      </c>
      <c r="J3373">
        <v>275</v>
      </c>
      <c r="K3373">
        <v>0</v>
      </c>
      <c r="L3373">
        <v>275</v>
      </c>
      <c r="M3373">
        <v>63</v>
      </c>
      <c r="N3373">
        <v>8.3000000000000007</v>
      </c>
      <c r="O3373">
        <v>25.7</v>
      </c>
      <c r="P3373">
        <v>27.2</v>
      </c>
      <c r="Q3373">
        <v>28.6</v>
      </c>
      <c r="R3373">
        <v>40</v>
      </c>
      <c r="S3373">
        <v>13100</v>
      </c>
      <c r="T3373">
        <v>30300</v>
      </c>
      <c r="U3373">
        <v>71200</v>
      </c>
    </row>
    <row r="3374" spans="1:21" hidden="1" x14ac:dyDescent="0.45">
      <c r="A3374" t="str">
        <f t="shared" si="63"/>
        <v>YAG3UKL7F+MBusiness and managementEast Midlands</v>
      </c>
      <c r="B3374" t="s">
        <v>116</v>
      </c>
      <c r="C3374" t="s">
        <v>141</v>
      </c>
      <c r="D3374">
        <v>3</v>
      </c>
      <c r="E3374" t="s">
        <v>44</v>
      </c>
      <c r="F3374" t="s">
        <v>145</v>
      </c>
      <c r="G3374" t="s">
        <v>138</v>
      </c>
      <c r="H3374" t="s">
        <v>97</v>
      </c>
      <c r="I3374" t="s">
        <v>147</v>
      </c>
      <c r="J3374">
        <v>690</v>
      </c>
      <c r="K3374">
        <v>0</v>
      </c>
      <c r="L3374">
        <v>690</v>
      </c>
      <c r="M3374">
        <v>10.6</v>
      </c>
      <c r="N3374">
        <v>5.0999999999999996</v>
      </c>
      <c r="O3374">
        <v>76.599999999999994</v>
      </c>
      <c r="P3374">
        <v>83.3</v>
      </c>
      <c r="Q3374">
        <v>84.2</v>
      </c>
      <c r="R3374">
        <v>520</v>
      </c>
      <c r="S3374">
        <v>27000</v>
      </c>
      <c r="T3374">
        <v>37600</v>
      </c>
      <c r="U3374">
        <v>51100</v>
      </c>
    </row>
    <row r="3375" spans="1:21" hidden="1" x14ac:dyDescent="0.45">
      <c r="A3375" t="str">
        <f t="shared" si="63"/>
        <v>YAG3UKL7F+MBusiness and managementEast of England</v>
      </c>
      <c r="B3375" t="s">
        <v>116</v>
      </c>
      <c r="C3375" t="s">
        <v>141</v>
      </c>
      <c r="D3375">
        <v>3</v>
      </c>
      <c r="E3375" t="s">
        <v>44</v>
      </c>
      <c r="F3375" t="s">
        <v>145</v>
      </c>
      <c r="G3375" t="s">
        <v>138</v>
      </c>
      <c r="H3375" t="s">
        <v>97</v>
      </c>
      <c r="I3375" t="s">
        <v>148</v>
      </c>
      <c r="J3375">
        <v>800</v>
      </c>
      <c r="K3375">
        <v>0</v>
      </c>
      <c r="L3375">
        <v>800</v>
      </c>
      <c r="M3375">
        <v>8.4</v>
      </c>
      <c r="N3375">
        <v>3.6</v>
      </c>
      <c r="O3375">
        <v>80.7</v>
      </c>
      <c r="P3375">
        <v>86.9</v>
      </c>
      <c r="Q3375">
        <v>87.9</v>
      </c>
      <c r="R3375">
        <v>625</v>
      </c>
      <c r="S3375">
        <v>25600</v>
      </c>
      <c r="T3375">
        <v>38000</v>
      </c>
      <c r="U3375">
        <v>55100</v>
      </c>
    </row>
    <row r="3376" spans="1:21" hidden="1" x14ac:dyDescent="0.45">
      <c r="A3376" t="str">
        <f t="shared" si="63"/>
        <v>YAG3UKL7F+MBusiness and managementLondon</v>
      </c>
      <c r="B3376" t="s">
        <v>116</v>
      </c>
      <c r="C3376" t="s">
        <v>141</v>
      </c>
      <c r="D3376">
        <v>3</v>
      </c>
      <c r="E3376" t="s">
        <v>44</v>
      </c>
      <c r="F3376" t="s">
        <v>145</v>
      </c>
      <c r="G3376" t="s">
        <v>138</v>
      </c>
      <c r="H3376" t="s">
        <v>97</v>
      </c>
      <c r="I3376" t="s">
        <v>149</v>
      </c>
      <c r="J3376">
        <v>2610</v>
      </c>
      <c r="K3376">
        <v>0</v>
      </c>
      <c r="L3376">
        <v>2610</v>
      </c>
      <c r="M3376">
        <v>14.3</v>
      </c>
      <c r="N3376">
        <v>7.1</v>
      </c>
      <c r="O3376">
        <v>72.400000000000006</v>
      </c>
      <c r="P3376">
        <v>77.099999999999994</v>
      </c>
      <c r="Q3376">
        <v>78.599999999999994</v>
      </c>
      <c r="R3376">
        <v>1825</v>
      </c>
      <c r="S3376">
        <v>29200</v>
      </c>
      <c r="T3376">
        <v>42000</v>
      </c>
      <c r="U3376">
        <v>58400</v>
      </c>
    </row>
    <row r="3377" spans="1:21" hidden="1" x14ac:dyDescent="0.45">
      <c r="A3377" t="str">
        <f t="shared" si="63"/>
        <v>YAG3UKL7F+MBusiness and managementNorth East</v>
      </c>
      <c r="B3377" t="s">
        <v>116</v>
      </c>
      <c r="C3377" t="s">
        <v>141</v>
      </c>
      <c r="D3377">
        <v>3</v>
      </c>
      <c r="E3377" t="s">
        <v>44</v>
      </c>
      <c r="F3377" t="s">
        <v>145</v>
      </c>
      <c r="G3377" t="s">
        <v>138</v>
      </c>
      <c r="H3377" t="s">
        <v>97</v>
      </c>
      <c r="I3377" t="s">
        <v>150</v>
      </c>
      <c r="J3377">
        <v>240</v>
      </c>
      <c r="K3377">
        <v>0</v>
      </c>
      <c r="L3377">
        <v>240</v>
      </c>
      <c r="M3377">
        <v>10.4</v>
      </c>
      <c r="N3377">
        <v>2.5</v>
      </c>
      <c r="O3377">
        <v>77.3</v>
      </c>
      <c r="P3377">
        <v>84.8</v>
      </c>
      <c r="Q3377">
        <v>87.1</v>
      </c>
      <c r="R3377">
        <v>180</v>
      </c>
      <c r="S3377">
        <v>23400</v>
      </c>
      <c r="T3377">
        <v>32800</v>
      </c>
      <c r="U3377">
        <v>44500</v>
      </c>
    </row>
    <row r="3378" spans="1:21" hidden="1" x14ac:dyDescent="0.45">
      <c r="A3378" t="str">
        <f t="shared" si="63"/>
        <v>YAG3UKL7F+MBusiness and managementNorth West</v>
      </c>
      <c r="B3378" t="s">
        <v>116</v>
      </c>
      <c r="C3378" t="s">
        <v>141</v>
      </c>
      <c r="D3378">
        <v>3</v>
      </c>
      <c r="E3378" t="s">
        <v>44</v>
      </c>
      <c r="F3378" t="s">
        <v>145</v>
      </c>
      <c r="G3378" t="s">
        <v>138</v>
      </c>
      <c r="H3378" t="s">
        <v>97</v>
      </c>
      <c r="I3378" t="s">
        <v>151</v>
      </c>
      <c r="J3378">
        <v>1145</v>
      </c>
      <c r="K3378">
        <v>0</v>
      </c>
      <c r="L3378">
        <v>1145</v>
      </c>
      <c r="M3378">
        <v>12.9</v>
      </c>
      <c r="N3378">
        <v>4.4000000000000004</v>
      </c>
      <c r="O3378">
        <v>75.3</v>
      </c>
      <c r="P3378">
        <v>81.400000000000006</v>
      </c>
      <c r="Q3378">
        <v>82.6</v>
      </c>
      <c r="R3378">
        <v>840</v>
      </c>
      <c r="S3378">
        <v>24800</v>
      </c>
      <c r="T3378">
        <v>34700</v>
      </c>
      <c r="U3378">
        <v>47400</v>
      </c>
    </row>
    <row r="3379" spans="1:21" hidden="1" x14ac:dyDescent="0.45">
      <c r="A3379" t="str">
        <f t="shared" si="63"/>
        <v>YAG3UKL7F+MBusiness and managementNorthern Ireland</v>
      </c>
      <c r="B3379" t="s">
        <v>116</v>
      </c>
      <c r="C3379" t="s">
        <v>141</v>
      </c>
      <c r="D3379">
        <v>3</v>
      </c>
      <c r="E3379" t="s">
        <v>44</v>
      </c>
      <c r="F3379" t="s">
        <v>145</v>
      </c>
      <c r="G3379" t="s">
        <v>138</v>
      </c>
      <c r="H3379" t="s">
        <v>97</v>
      </c>
      <c r="I3379" t="s">
        <v>152</v>
      </c>
      <c r="J3379">
        <v>50</v>
      </c>
      <c r="K3379">
        <v>0</v>
      </c>
      <c r="L3379">
        <v>50</v>
      </c>
      <c r="M3379">
        <v>10.8</v>
      </c>
      <c r="N3379">
        <v>8.6999999999999993</v>
      </c>
      <c r="O3379">
        <v>76.2</v>
      </c>
      <c r="P3379">
        <v>80.5</v>
      </c>
      <c r="Q3379">
        <v>80.5</v>
      </c>
      <c r="R3379">
        <v>35</v>
      </c>
      <c r="S3379">
        <v>33600</v>
      </c>
      <c r="T3379">
        <v>38300</v>
      </c>
      <c r="U3379">
        <v>56600</v>
      </c>
    </row>
    <row r="3380" spans="1:21" hidden="1" x14ac:dyDescent="0.45">
      <c r="A3380" t="str">
        <f t="shared" si="63"/>
        <v>YAG3UKL7F+MBusiness and managementScotland</v>
      </c>
      <c r="B3380" t="s">
        <v>116</v>
      </c>
      <c r="C3380" t="s">
        <v>141</v>
      </c>
      <c r="D3380">
        <v>3</v>
      </c>
      <c r="E3380" t="s">
        <v>44</v>
      </c>
      <c r="F3380" t="s">
        <v>145</v>
      </c>
      <c r="G3380" t="s">
        <v>138</v>
      </c>
      <c r="H3380" t="s">
        <v>97</v>
      </c>
      <c r="I3380" t="s">
        <v>153</v>
      </c>
      <c r="J3380">
        <v>130</v>
      </c>
      <c r="K3380">
        <v>0</v>
      </c>
      <c r="L3380">
        <v>130</v>
      </c>
      <c r="M3380">
        <v>14</v>
      </c>
      <c r="N3380">
        <v>2.8</v>
      </c>
      <c r="O3380">
        <v>71.400000000000006</v>
      </c>
      <c r="P3380">
        <v>82.4</v>
      </c>
      <c r="Q3380">
        <v>83.2</v>
      </c>
      <c r="R3380">
        <v>90</v>
      </c>
      <c r="S3380">
        <v>36900</v>
      </c>
      <c r="T3380">
        <v>49300</v>
      </c>
      <c r="U3380">
        <v>74100</v>
      </c>
    </row>
    <row r="3381" spans="1:21" hidden="1" x14ac:dyDescent="0.45">
      <c r="A3381" t="str">
        <f t="shared" si="63"/>
        <v>YAG3UKL7F+MBusiness and managementSouth East</v>
      </c>
      <c r="B3381" t="s">
        <v>116</v>
      </c>
      <c r="C3381" t="s">
        <v>141</v>
      </c>
      <c r="D3381">
        <v>3</v>
      </c>
      <c r="E3381" t="s">
        <v>44</v>
      </c>
      <c r="F3381" t="s">
        <v>145</v>
      </c>
      <c r="G3381" t="s">
        <v>138</v>
      </c>
      <c r="H3381" t="s">
        <v>97</v>
      </c>
      <c r="I3381" t="s">
        <v>154</v>
      </c>
      <c r="J3381">
        <v>1360</v>
      </c>
      <c r="K3381">
        <v>0</v>
      </c>
      <c r="L3381">
        <v>1360</v>
      </c>
      <c r="M3381">
        <v>12.1</v>
      </c>
      <c r="N3381">
        <v>4.8</v>
      </c>
      <c r="O3381">
        <v>76.400000000000006</v>
      </c>
      <c r="P3381">
        <v>82.3</v>
      </c>
      <c r="Q3381">
        <v>83.1</v>
      </c>
      <c r="R3381">
        <v>1000</v>
      </c>
      <c r="S3381">
        <v>29900</v>
      </c>
      <c r="T3381">
        <v>43100</v>
      </c>
      <c r="U3381">
        <v>59900</v>
      </c>
    </row>
    <row r="3382" spans="1:21" hidden="1" x14ac:dyDescent="0.45">
      <c r="A3382" t="str">
        <f t="shared" si="63"/>
        <v>YAG3UKL7F+MBusiness and managementSouth West</v>
      </c>
      <c r="B3382" t="s">
        <v>116</v>
      </c>
      <c r="C3382" t="s">
        <v>141</v>
      </c>
      <c r="D3382">
        <v>3</v>
      </c>
      <c r="E3382" t="s">
        <v>44</v>
      </c>
      <c r="F3382" t="s">
        <v>145</v>
      </c>
      <c r="G3382" t="s">
        <v>138</v>
      </c>
      <c r="H3382" t="s">
        <v>97</v>
      </c>
      <c r="I3382" t="s">
        <v>155</v>
      </c>
      <c r="J3382">
        <v>665</v>
      </c>
      <c r="K3382">
        <v>0</v>
      </c>
      <c r="L3382">
        <v>665</v>
      </c>
      <c r="M3382">
        <v>8.6</v>
      </c>
      <c r="N3382">
        <v>4.7</v>
      </c>
      <c r="O3382">
        <v>80.599999999999994</v>
      </c>
      <c r="P3382">
        <v>86.2</v>
      </c>
      <c r="Q3382">
        <v>86.8</v>
      </c>
      <c r="R3382">
        <v>505</v>
      </c>
      <c r="S3382">
        <v>28800</v>
      </c>
      <c r="T3382">
        <v>40900</v>
      </c>
      <c r="U3382">
        <v>56900</v>
      </c>
    </row>
    <row r="3383" spans="1:21" hidden="1" x14ac:dyDescent="0.45">
      <c r="A3383" t="str">
        <f t="shared" si="63"/>
        <v>YAG3UKL7F+MBusiness and managementUnknown</v>
      </c>
      <c r="B3383" t="s">
        <v>116</v>
      </c>
      <c r="C3383" t="s">
        <v>141</v>
      </c>
      <c r="D3383">
        <v>3</v>
      </c>
      <c r="E3383" t="s">
        <v>44</v>
      </c>
      <c r="F3383" t="s">
        <v>145</v>
      </c>
      <c r="G3383" t="s">
        <v>138</v>
      </c>
      <c r="H3383" t="s">
        <v>97</v>
      </c>
      <c r="I3383" t="s">
        <v>156</v>
      </c>
      <c r="J3383">
        <v>5</v>
      </c>
      <c r="K3383">
        <v>0</v>
      </c>
      <c r="L3383">
        <v>5</v>
      </c>
      <c r="M3383">
        <v>50</v>
      </c>
      <c r="N3383">
        <v>0</v>
      </c>
      <c r="O3383">
        <v>50</v>
      </c>
      <c r="P3383">
        <v>50</v>
      </c>
      <c r="Q3383">
        <v>50</v>
      </c>
      <c r="R3383" t="s">
        <v>161</v>
      </c>
      <c r="S3383" t="s">
        <v>161</v>
      </c>
      <c r="T3383" t="s">
        <v>161</v>
      </c>
      <c r="U3383" t="s">
        <v>161</v>
      </c>
    </row>
    <row r="3384" spans="1:21" hidden="1" x14ac:dyDescent="0.45">
      <c r="A3384" t="str">
        <f t="shared" si="63"/>
        <v>YAG3UKL7F+MBusiness and managementWales</v>
      </c>
      <c r="B3384" t="s">
        <v>116</v>
      </c>
      <c r="C3384" t="s">
        <v>141</v>
      </c>
      <c r="D3384">
        <v>3</v>
      </c>
      <c r="E3384" t="s">
        <v>44</v>
      </c>
      <c r="F3384" t="s">
        <v>145</v>
      </c>
      <c r="G3384" t="s">
        <v>138</v>
      </c>
      <c r="H3384" t="s">
        <v>97</v>
      </c>
      <c r="I3384" t="s">
        <v>158</v>
      </c>
      <c r="J3384">
        <v>175</v>
      </c>
      <c r="K3384">
        <v>0</v>
      </c>
      <c r="L3384">
        <v>175</v>
      </c>
      <c r="M3384">
        <v>9.8000000000000007</v>
      </c>
      <c r="N3384">
        <v>3.5</v>
      </c>
      <c r="O3384">
        <v>76.900000000000006</v>
      </c>
      <c r="P3384">
        <v>86.5</v>
      </c>
      <c r="Q3384">
        <v>86.7</v>
      </c>
      <c r="R3384">
        <v>130</v>
      </c>
      <c r="S3384">
        <v>29600</v>
      </c>
      <c r="T3384">
        <v>37200</v>
      </c>
      <c r="U3384">
        <v>52200</v>
      </c>
    </row>
    <row r="3385" spans="1:21" hidden="1" x14ac:dyDescent="0.45">
      <c r="A3385" t="str">
        <f t="shared" si="63"/>
        <v>YAG3UKL7F+MBusiness and managementWest Midlands</v>
      </c>
      <c r="B3385" t="s">
        <v>116</v>
      </c>
      <c r="C3385" t="s">
        <v>141</v>
      </c>
      <c r="D3385">
        <v>3</v>
      </c>
      <c r="E3385" t="s">
        <v>44</v>
      </c>
      <c r="F3385" t="s">
        <v>145</v>
      </c>
      <c r="G3385" t="s">
        <v>138</v>
      </c>
      <c r="H3385" t="s">
        <v>97</v>
      </c>
      <c r="I3385" t="s">
        <v>159</v>
      </c>
      <c r="J3385">
        <v>785</v>
      </c>
      <c r="K3385">
        <v>0</v>
      </c>
      <c r="L3385">
        <v>785</v>
      </c>
      <c r="M3385">
        <v>10</v>
      </c>
      <c r="N3385">
        <v>7.1</v>
      </c>
      <c r="O3385">
        <v>77.2</v>
      </c>
      <c r="P3385">
        <v>82.4</v>
      </c>
      <c r="Q3385">
        <v>82.9</v>
      </c>
      <c r="R3385">
        <v>585</v>
      </c>
      <c r="S3385">
        <v>24100</v>
      </c>
      <c r="T3385">
        <v>33900</v>
      </c>
      <c r="U3385">
        <v>48900</v>
      </c>
    </row>
    <row r="3386" spans="1:21" hidden="1" x14ac:dyDescent="0.45">
      <c r="A3386" t="str">
        <f t="shared" si="63"/>
        <v>YAG3UKL7F+MBusiness and managementYorkshire and The Humber</v>
      </c>
      <c r="B3386" t="s">
        <v>116</v>
      </c>
      <c r="C3386" t="s">
        <v>141</v>
      </c>
      <c r="D3386">
        <v>3</v>
      </c>
      <c r="E3386" t="s">
        <v>44</v>
      </c>
      <c r="F3386" t="s">
        <v>145</v>
      </c>
      <c r="G3386" t="s">
        <v>138</v>
      </c>
      <c r="H3386" t="s">
        <v>97</v>
      </c>
      <c r="I3386" t="s">
        <v>160</v>
      </c>
      <c r="J3386">
        <v>885</v>
      </c>
      <c r="K3386">
        <v>0</v>
      </c>
      <c r="L3386">
        <v>885</v>
      </c>
      <c r="M3386">
        <v>8.5</v>
      </c>
      <c r="N3386">
        <v>4</v>
      </c>
      <c r="O3386">
        <v>79.7</v>
      </c>
      <c r="P3386">
        <v>86.4</v>
      </c>
      <c r="Q3386">
        <v>87.5</v>
      </c>
      <c r="R3386">
        <v>690</v>
      </c>
      <c r="S3386">
        <v>25200</v>
      </c>
      <c r="T3386">
        <v>35000</v>
      </c>
      <c r="U3386">
        <v>47100</v>
      </c>
    </row>
    <row r="3387" spans="1:21" hidden="1" x14ac:dyDescent="0.45">
      <c r="A3387" t="str">
        <f t="shared" si="63"/>
        <v>YAG3UKL7F+MBusiness and managementNA</v>
      </c>
      <c r="B3387" t="s">
        <v>116</v>
      </c>
      <c r="C3387" t="s">
        <v>141</v>
      </c>
      <c r="D3387">
        <v>3</v>
      </c>
      <c r="E3387" t="s">
        <v>44</v>
      </c>
      <c r="F3387" t="s">
        <v>145</v>
      </c>
      <c r="G3387" t="s">
        <v>138</v>
      </c>
      <c r="H3387" t="s">
        <v>97</v>
      </c>
      <c r="I3387" t="s">
        <v>157</v>
      </c>
      <c r="J3387">
        <v>675</v>
      </c>
      <c r="K3387">
        <v>96.6</v>
      </c>
      <c r="L3387">
        <v>25</v>
      </c>
      <c r="M3387">
        <v>4.4000000000000004</v>
      </c>
      <c r="N3387">
        <v>0</v>
      </c>
      <c r="O3387">
        <v>0</v>
      </c>
      <c r="P3387">
        <v>8.8000000000000007</v>
      </c>
      <c r="Q3387">
        <v>95.6</v>
      </c>
      <c r="R3387" t="s">
        <v>157</v>
      </c>
      <c r="S3387" t="s">
        <v>157</v>
      </c>
      <c r="T3387" t="s">
        <v>157</v>
      </c>
      <c r="U3387" t="s">
        <v>157</v>
      </c>
    </row>
    <row r="3388" spans="1:21" hidden="1" x14ac:dyDescent="0.45">
      <c r="A3388" t="str">
        <f t="shared" si="63"/>
        <v>YAG3UKL8F+MBusiness and managementAbroad</v>
      </c>
      <c r="B3388" t="s">
        <v>116</v>
      </c>
      <c r="C3388" t="s">
        <v>141</v>
      </c>
      <c r="D3388">
        <v>3</v>
      </c>
      <c r="E3388" t="s">
        <v>44</v>
      </c>
      <c r="F3388" t="s">
        <v>139</v>
      </c>
      <c r="G3388" t="s">
        <v>138</v>
      </c>
      <c r="H3388" t="s">
        <v>97</v>
      </c>
      <c r="I3388" t="s">
        <v>146</v>
      </c>
      <c r="J3388">
        <v>15</v>
      </c>
      <c r="K3388">
        <v>0</v>
      </c>
      <c r="L3388">
        <v>15</v>
      </c>
      <c r="M3388">
        <v>58.3</v>
      </c>
      <c r="N3388">
        <v>8.3000000000000007</v>
      </c>
      <c r="O3388">
        <v>33.299999999999997</v>
      </c>
      <c r="P3388">
        <v>33.299999999999997</v>
      </c>
      <c r="Q3388">
        <v>33.299999999999997</v>
      </c>
      <c r="R3388" t="s">
        <v>161</v>
      </c>
      <c r="S3388" t="s">
        <v>161</v>
      </c>
      <c r="T3388" t="s">
        <v>161</v>
      </c>
      <c r="U3388" t="s">
        <v>161</v>
      </c>
    </row>
    <row r="3389" spans="1:21" hidden="1" x14ac:dyDescent="0.45">
      <c r="A3389" t="str">
        <f t="shared" si="63"/>
        <v>YAG3UKL8F+MBusiness and managementEast Midlands</v>
      </c>
      <c r="B3389" t="s">
        <v>116</v>
      </c>
      <c r="C3389" t="s">
        <v>141</v>
      </c>
      <c r="D3389">
        <v>3</v>
      </c>
      <c r="E3389" t="s">
        <v>44</v>
      </c>
      <c r="F3389" t="s">
        <v>139</v>
      </c>
      <c r="G3389" t="s">
        <v>138</v>
      </c>
      <c r="H3389" t="s">
        <v>97</v>
      </c>
      <c r="I3389" t="s">
        <v>147</v>
      </c>
      <c r="J3389">
        <v>20</v>
      </c>
      <c r="K3389">
        <v>0</v>
      </c>
      <c r="L3389">
        <v>20</v>
      </c>
      <c r="M3389">
        <v>11.1</v>
      </c>
      <c r="N3389">
        <v>0</v>
      </c>
      <c r="O3389">
        <v>88.9</v>
      </c>
      <c r="P3389">
        <v>88.9</v>
      </c>
      <c r="Q3389">
        <v>88.9</v>
      </c>
      <c r="R3389">
        <v>15</v>
      </c>
      <c r="S3389">
        <v>32100</v>
      </c>
      <c r="T3389">
        <v>40900</v>
      </c>
      <c r="U3389">
        <v>53300</v>
      </c>
    </row>
    <row r="3390" spans="1:21" hidden="1" x14ac:dyDescent="0.45">
      <c r="A3390" t="str">
        <f t="shared" si="63"/>
        <v>YAG3UKL8F+MBusiness and managementEast of England</v>
      </c>
      <c r="B3390" t="s">
        <v>116</v>
      </c>
      <c r="C3390" t="s">
        <v>141</v>
      </c>
      <c r="D3390">
        <v>3</v>
      </c>
      <c r="E3390" t="s">
        <v>44</v>
      </c>
      <c r="F3390" t="s">
        <v>139</v>
      </c>
      <c r="G3390" t="s">
        <v>138</v>
      </c>
      <c r="H3390" t="s">
        <v>97</v>
      </c>
      <c r="I3390" t="s">
        <v>148</v>
      </c>
      <c r="J3390">
        <v>20</v>
      </c>
      <c r="K3390">
        <v>0</v>
      </c>
      <c r="L3390">
        <v>20</v>
      </c>
      <c r="M3390">
        <v>5.6</v>
      </c>
      <c r="N3390">
        <v>0</v>
      </c>
      <c r="O3390">
        <v>83.3</v>
      </c>
      <c r="P3390">
        <v>94.4</v>
      </c>
      <c r="Q3390">
        <v>94.4</v>
      </c>
      <c r="R3390">
        <v>15</v>
      </c>
      <c r="S3390">
        <v>16100</v>
      </c>
      <c r="T3390">
        <v>42000</v>
      </c>
      <c r="U3390">
        <v>50000</v>
      </c>
    </row>
    <row r="3391" spans="1:21" hidden="1" x14ac:dyDescent="0.45">
      <c r="A3391" t="str">
        <f t="shared" si="63"/>
        <v>YAG3UKL8F+MBusiness and managementLondon</v>
      </c>
      <c r="B3391" t="s">
        <v>116</v>
      </c>
      <c r="C3391" t="s">
        <v>141</v>
      </c>
      <c r="D3391">
        <v>3</v>
      </c>
      <c r="E3391" t="s">
        <v>44</v>
      </c>
      <c r="F3391" t="s">
        <v>139</v>
      </c>
      <c r="G3391" t="s">
        <v>138</v>
      </c>
      <c r="H3391" t="s">
        <v>97</v>
      </c>
      <c r="I3391" t="s">
        <v>149</v>
      </c>
      <c r="J3391">
        <v>50</v>
      </c>
      <c r="K3391">
        <v>0</v>
      </c>
      <c r="L3391">
        <v>50</v>
      </c>
      <c r="M3391">
        <v>12.9</v>
      </c>
      <c r="N3391">
        <v>0</v>
      </c>
      <c r="O3391">
        <v>74.099999999999994</v>
      </c>
      <c r="P3391">
        <v>87.1</v>
      </c>
      <c r="Q3391">
        <v>87.1</v>
      </c>
      <c r="R3391">
        <v>35</v>
      </c>
      <c r="S3391">
        <v>26300</v>
      </c>
      <c r="T3391">
        <v>41600</v>
      </c>
      <c r="U3391">
        <v>58800</v>
      </c>
    </row>
    <row r="3392" spans="1:21" hidden="1" x14ac:dyDescent="0.45">
      <c r="A3392" t="str">
        <f t="shared" si="63"/>
        <v>YAG3UKL8F+MBusiness and managementNorth East</v>
      </c>
      <c r="B3392" t="s">
        <v>116</v>
      </c>
      <c r="C3392" t="s">
        <v>141</v>
      </c>
      <c r="D3392">
        <v>3</v>
      </c>
      <c r="E3392" t="s">
        <v>44</v>
      </c>
      <c r="F3392" t="s">
        <v>139</v>
      </c>
      <c r="G3392" t="s">
        <v>138</v>
      </c>
      <c r="H3392" t="s">
        <v>97</v>
      </c>
      <c r="I3392" t="s">
        <v>150</v>
      </c>
      <c r="J3392">
        <v>10</v>
      </c>
      <c r="K3392">
        <v>0</v>
      </c>
      <c r="L3392">
        <v>10</v>
      </c>
      <c r="M3392">
        <v>0</v>
      </c>
      <c r="N3392">
        <v>0</v>
      </c>
      <c r="O3392">
        <v>100</v>
      </c>
      <c r="P3392">
        <v>100</v>
      </c>
      <c r="Q3392">
        <v>100</v>
      </c>
      <c r="R3392" t="s">
        <v>161</v>
      </c>
      <c r="S3392" t="s">
        <v>161</v>
      </c>
      <c r="T3392" t="s">
        <v>161</v>
      </c>
      <c r="U3392" t="s">
        <v>161</v>
      </c>
    </row>
    <row r="3393" spans="1:21" hidden="1" x14ac:dyDescent="0.45">
      <c r="A3393" t="str">
        <f t="shared" si="63"/>
        <v>YAG3UKL8F+MBusiness and managementNorth West</v>
      </c>
      <c r="B3393" t="s">
        <v>116</v>
      </c>
      <c r="C3393" t="s">
        <v>141</v>
      </c>
      <c r="D3393">
        <v>3</v>
      </c>
      <c r="E3393" t="s">
        <v>44</v>
      </c>
      <c r="F3393" t="s">
        <v>139</v>
      </c>
      <c r="G3393" t="s">
        <v>138</v>
      </c>
      <c r="H3393" t="s">
        <v>97</v>
      </c>
      <c r="I3393" t="s">
        <v>151</v>
      </c>
      <c r="J3393">
        <v>40</v>
      </c>
      <c r="K3393">
        <v>0</v>
      </c>
      <c r="L3393">
        <v>40</v>
      </c>
      <c r="M3393">
        <v>13.1</v>
      </c>
      <c r="N3393">
        <v>2.6</v>
      </c>
      <c r="O3393">
        <v>76.5</v>
      </c>
      <c r="P3393">
        <v>81.7</v>
      </c>
      <c r="Q3393">
        <v>84.3</v>
      </c>
      <c r="R3393">
        <v>30</v>
      </c>
      <c r="S3393">
        <v>34700</v>
      </c>
      <c r="T3393">
        <v>42700</v>
      </c>
      <c r="U3393">
        <v>52900</v>
      </c>
    </row>
    <row r="3394" spans="1:21" hidden="1" x14ac:dyDescent="0.45">
      <c r="A3394" t="str">
        <f t="shared" si="63"/>
        <v>YAG3UKL8F+MBusiness and managementNorthern Ireland</v>
      </c>
      <c r="B3394" t="s">
        <v>116</v>
      </c>
      <c r="C3394" t="s">
        <v>141</v>
      </c>
      <c r="D3394">
        <v>3</v>
      </c>
      <c r="E3394" t="s">
        <v>44</v>
      </c>
      <c r="F3394" t="s">
        <v>139</v>
      </c>
      <c r="G3394" t="s">
        <v>138</v>
      </c>
      <c r="H3394" t="s">
        <v>97</v>
      </c>
      <c r="I3394" t="s">
        <v>152</v>
      </c>
      <c r="J3394">
        <v>5</v>
      </c>
      <c r="K3394">
        <v>0</v>
      </c>
      <c r="L3394">
        <v>5</v>
      </c>
      <c r="M3394">
        <v>0</v>
      </c>
      <c r="N3394">
        <v>25</v>
      </c>
      <c r="O3394">
        <v>75</v>
      </c>
      <c r="P3394">
        <v>75</v>
      </c>
      <c r="Q3394">
        <v>75</v>
      </c>
      <c r="R3394" t="s">
        <v>161</v>
      </c>
      <c r="S3394" t="s">
        <v>161</v>
      </c>
      <c r="T3394" t="s">
        <v>161</v>
      </c>
      <c r="U3394" t="s">
        <v>161</v>
      </c>
    </row>
    <row r="3395" spans="1:21" hidden="1" x14ac:dyDescent="0.45">
      <c r="A3395" t="str">
        <f t="shared" si="63"/>
        <v>YAG3UKL8F+MBusiness and managementScotland</v>
      </c>
      <c r="B3395" t="s">
        <v>116</v>
      </c>
      <c r="C3395" t="s">
        <v>141</v>
      </c>
      <c r="D3395">
        <v>3</v>
      </c>
      <c r="E3395" t="s">
        <v>44</v>
      </c>
      <c r="F3395" t="s">
        <v>139</v>
      </c>
      <c r="G3395" t="s">
        <v>138</v>
      </c>
      <c r="H3395" t="s">
        <v>97</v>
      </c>
      <c r="I3395" t="s">
        <v>153</v>
      </c>
      <c r="J3395">
        <v>5</v>
      </c>
      <c r="K3395">
        <v>0</v>
      </c>
      <c r="L3395">
        <v>5</v>
      </c>
      <c r="M3395">
        <v>25</v>
      </c>
      <c r="N3395">
        <v>0</v>
      </c>
      <c r="O3395">
        <v>75</v>
      </c>
      <c r="P3395">
        <v>75</v>
      </c>
      <c r="Q3395">
        <v>75</v>
      </c>
      <c r="R3395" t="s">
        <v>161</v>
      </c>
      <c r="S3395" t="s">
        <v>161</v>
      </c>
      <c r="T3395" t="s">
        <v>161</v>
      </c>
      <c r="U3395" t="s">
        <v>161</v>
      </c>
    </row>
    <row r="3396" spans="1:21" hidden="1" x14ac:dyDescent="0.45">
      <c r="A3396" t="str">
        <f t="shared" si="63"/>
        <v>YAG3UKL8F+MBusiness and managementSouth East</v>
      </c>
      <c r="B3396" t="s">
        <v>116</v>
      </c>
      <c r="C3396" t="s">
        <v>141</v>
      </c>
      <c r="D3396">
        <v>3</v>
      </c>
      <c r="E3396" t="s">
        <v>44</v>
      </c>
      <c r="F3396" t="s">
        <v>139</v>
      </c>
      <c r="G3396" t="s">
        <v>138</v>
      </c>
      <c r="H3396" t="s">
        <v>97</v>
      </c>
      <c r="I3396" t="s">
        <v>154</v>
      </c>
      <c r="J3396">
        <v>35</v>
      </c>
      <c r="K3396">
        <v>0</v>
      </c>
      <c r="L3396">
        <v>35</v>
      </c>
      <c r="M3396">
        <v>17.3</v>
      </c>
      <c r="N3396">
        <v>3.8</v>
      </c>
      <c r="O3396">
        <v>73.099999999999994</v>
      </c>
      <c r="P3396">
        <v>78.900000000000006</v>
      </c>
      <c r="Q3396">
        <v>78.900000000000006</v>
      </c>
      <c r="R3396">
        <v>25</v>
      </c>
      <c r="S3396">
        <v>32800</v>
      </c>
      <c r="T3396">
        <v>45600</v>
      </c>
      <c r="U3396">
        <v>66400</v>
      </c>
    </row>
    <row r="3397" spans="1:21" hidden="1" x14ac:dyDescent="0.45">
      <c r="A3397" t="str">
        <f t="shared" si="63"/>
        <v>YAG3UKL8F+MBusiness and managementSouth West</v>
      </c>
      <c r="B3397" t="s">
        <v>116</v>
      </c>
      <c r="C3397" t="s">
        <v>141</v>
      </c>
      <c r="D3397">
        <v>3</v>
      </c>
      <c r="E3397" t="s">
        <v>44</v>
      </c>
      <c r="F3397" t="s">
        <v>139</v>
      </c>
      <c r="G3397" t="s">
        <v>138</v>
      </c>
      <c r="H3397" t="s">
        <v>97</v>
      </c>
      <c r="I3397" t="s">
        <v>155</v>
      </c>
      <c r="J3397">
        <v>20</v>
      </c>
      <c r="K3397">
        <v>0</v>
      </c>
      <c r="L3397">
        <v>20</v>
      </c>
      <c r="M3397">
        <v>0</v>
      </c>
      <c r="N3397">
        <v>3.3</v>
      </c>
      <c r="O3397">
        <v>83.7</v>
      </c>
      <c r="P3397">
        <v>96.7</v>
      </c>
      <c r="Q3397">
        <v>96.7</v>
      </c>
      <c r="R3397" t="s">
        <v>161</v>
      </c>
      <c r="S3397" t="s">
        <v>161</v>
      </c>
      <c r="T3397" t="s">
        <v>161</v>
      </c>
      <c r="U3397" t="s">
        <v>161</v>
      </c>
    </row>
    <row r="3398" spans="1:21" hidden="1" x14ac:dyDescent="0.45">
      <c r="A3398" t="str">
        <f t="shared" si="63"/>
        <v>YAG3UKL8F+MBusiness and managementWales</v>
      </c>
      <c r="B3398" t="s">
        <v>116</v>
      </c>
      <c r="C3398" t="s">
        <v>141</v>
      </c>
      <c r="D3398">
        <v>3</v>
      </c>
      <c r="E3398" t="s">
        <v>44</v>
      </c>
      <c r="F3398" t="s">
        <v>139</v>
      </c>
      <c r="G3398" t="s">
        <v>138</v>
      </c>
      <c r="H3398" t="s">
        <v>97</v>
      </c>
      <c r="I3398" t="s">
        <v>158</v>
      </c>
      <c r="J3398">
        <v>10</v>
      </c>
      <c r="K3398">
        <v>0</v>
      </c>
      <c r="L3398">
        <v>10</v>
      </c>
      <c r="M3398">
        <v>33.299999999999997</v>
      </c>
      <c r="N3398">
        <v>0</v>
      </c>
      <c r="O3398">
        <v>66.7</v>
      </c>
      <c r="P3398">
        <v>66.7</v>
      </c>
      <c r="Q3398">
        <v>66.7</v>
      </c>
      <c r="R3398" t="s">
        <v>161</v>
      </c>
      <c r="S3398" t="s">
        <v>161</v>
      </c>
      <c r="T3398" t="s">
        <v>161</v>
      </c>
      <c r="U3398" t="s">
        <v>161</v>
      </c>
    </row>
    <row r="3399" spans="1:21" hidden="1" x14ac:dyDescent="0.45">
      <c r="A3399" t="str">
        <f t="shared" ref="A3399:A3462" si="64">"YAG"&amp;D3399 &amp;E3399 &amp;F3399 &amp; G3399 &amp;H3399 &amp;I3399</f>
        <v>YAG3UKL8F+MBusiness and managementWest Midlands</v>
      </c>
      <c r="B3399" t="s">
        <v>116</v>
      </c>
      <c r="C3399" t="s">
        <v>141</v>
      </c>
      <c r="D3399">
        <v>3</v>
      </c>
      <c r="E3399" t="s">
        <v>44</v>
      </c>
      <c r="F3399" t="s">
        <v>139</v>
      </c>
      <c r="G3399" t="s">
        <v>138</v>
      </c>
      <c r="H3399" t="s">
        <v>97</v>
      </c>
      <c r="I3399" t="s">
        <v>159</v>
      </c>
      <c r="J3399">
        <v>25</v>
      </c>
      <c r="K3399">
        <v>0</v>
      </c>
      <c r="L3399">
        <v>25</v>
      </c>
      <c r="M3399">
        <v>12.2</v>
      </c>
      <c r="N3399">
        <v>4.0999999999999996</v>
      </c>
      <c r="O3399">
        <v>71.400000000000006</v>
      </c>
      <c r="P3399">
        <v>83.7</v>
      </c>
      <c r="Q3399">
        <v>83.7</v>
      </c>
      <c r="R3399">
        <v>20</v>
      </c>
      <c r="S3399">
        <v>17500</v>
      </c>
      <c r="T3399">
        <v>35400</v>
      </c>
      <c r="U3399">
        <v>43400</v>
      </c>
    </row>
    <row r="3400" spans="1:21" hidden="1" x14ac:dyDescent="0.45">
      <c r="A3400" t="str">
        <f t="shared" si="64"/>
        <v>YAG3UKL8F+MBusiness and managementYorkshire and The Humber</v>
      </c>
      <c r="B3400" t="s">
        <v>116</v>
      </c>
      <c r="C3400" t="s">
        <v>141</v>
      </c>
      <c r="D3400">
        <v>3</v>
      </c>
      <c r="E3400" t="s">
        <v>44</v>
      </c>
      <c r="F3400" t="s">
        <v>139</v>
      </c>
      <c r="G3400" t="s">
        <v>138</v>
      </c>
      <c r="H3400" t="s">
        <v>97</v>
      </c>
      <c r="I3400" t="s">
        <v>160</v>
      </c>
      <c r="J3400">
        <v>30</v>
      </c>
      <c r="K3400">
        <v>0</v>
      </c>
      <c r="L3400">
        <v>30</v>
      </c>
      <c r="M3400">
        <v>10.7</v>
      </c>
      <c r="N3400">
        <v>0</v>
      </c>
      <c r="O3400">
        <v>78.599999999999994</v>
      </c>
      <c r="P3400">
        <v>85.7</v>
      </c>
      <c r="Q3400">
        <v>89.3</v>
      </c>
      <c r="R3400">
        <v>25</v>
      </c>
      <c r="S3400">
        <v>37200</v>
      </c>
      <c r="T3400">
        <v>43800</v>
      </c>
      <c r="U3400">
        <v>47800</v>
      </c>
    </row>
    <row r="3401" spans="1:21" hidden="1" x14ac:dyDescent="0.45">
      <c r="A3401" t="str">
        <f t="shared" si="64"/>
        <v>YAG3UKL8F+MBusiness and managementNA</v>
      </c>
      <c r="B3401" t="s">
        <v>116</v>
      </c>
      <c r="C3401" t="s">
        <v>141</v>
      </c>
      <c r="D3401">
        <v>3</v>
      </c>
      <c r="E3401" t="s">
        <v>44</v>
      </c>
      <c r="F3401" t="s">
        <v>139</v>
      </c>
      <c r="G3401" t="s">
        <v>138</v>
      </c>
      <c r="H3401" t="s">
        <v>97</v>
      </c>
      <c r="I3401" t="s">
        <v>157</v>
      </c>
      <c r="J3401">
        <v>20</v>
      </c>
      <c r="K3401">
        <v>100</v>
      </c>
      <c r="L3401" t="s">
        <v>161</v>
      </c>
      <c r="M3401" t="s">
        <v>161</v>
      </c>
      <c r="N3401" t="s">
        <v>161</v>
      </c>
      <c r="O3401" t="s">
        <v>161</v>
      </c>
      <c r="P3401" t="s">
        <v>161</v>
      </c>
      <c r="Q3401" t="s">
        <v>161</v>
      </c>
      <c r="R3401" t="s">
        <v>157</v>
      </c>
      <c r="S3401" t="s">
        <v>157</v>
      </c>
      <c r="T3401" t="s">
        <v>157</v>
      </c>
      <c r="U3401" t="s">
        <v>157</v>
      </c>
    </row>
    <row r="3402" spans="1:21" hidden="1" x14ac:dyDescent="0.45">
      <c r="A3402" t="str">
        <f t="shared" si="64"/>
        <v>YAG1UKL7F+MBusiness and managementAbroad</v>
      </c>
      <c r="B3402" t="s">
        <v>116</v>
      </c>
      <c r="C3402" t="s">
        <v>49</v>
      </c>
      <c r="D3402">
        <v>1</v>
      </c>
      <c r="E3402" t="s">
        <v>44</v>
      </c>
      <c r="F3402" t="s">
        <v>145</v>
      </c>
      <c r="G3402" t="s">
        <v>138</v>
      </c>
      <c r="H3402" t="s">
        <v>97</v>
      </c>
      <c r="I3402" t="s">
        <v>146</v>
      </c>
      <c r="J3402">
        <v>140</v>
      </c>
      <c r="K3402">
        <v>0</v>
      </c>
      <c r="L3402">
        <v>140</v>
      </c>
      <c r="M3402">
        <v>58.1</v>
      </c>
      <c r="N3402">
        <v>13.2</v>
      </c>
      <c r="O3402">
        <v>21.1</v>
      </c>
      <c r="P3402">
        <v>25.5</v>
      </c>
      <c r="Q3402">
        <v>28.7</v>
      </c>
      <c r="R3402">
        <v>15</v>
      </c>
      <c r="S3402">
        <v>15700</v>
      </c>
      <c r="T3402">
        <v>30700</v>
      </c>
      <c r="U3402">
        <v>44200</v>
      </c>
    </row>
    <row r="3403" spans="1:21" hidden="1" x14ac:dyDescent="0.45">
      <c r="A3403" t="str">
        <f t="shared" si="64"/>
        <v>YAG1UKL7F+MBusiness and managementEast Midlands</v>
      </c>
      <c r="B3403" t="s">
        <v>116</v>
      </c>
      <c r="C3403" t="s">
        <v>49</v>
      </c>
      <c r="D3403">
        <v>1</v>
      </c>
      <c r="E3403" t="s">
        <v>44</v>
      </c>
      <c r="F3403" t="s">
        <v>145</v>
      </c>
      <c r="G3403" t="s">
        <v>138</v>
      </c>
      <c r="H3403" t="s">
        <v>97</v>
      </c>
      <c r="I3403" t="s">
        <v>147</v>
      </c>
      <c r="J3403">
        <v>765</v>
      </c>
      <c r="K3403">
        <v>0</v>
      </c>
      <c r="L3403">
        <v>765</v>
      </c>
      <c r="M3403">
        <v>6.8</v>
      </c>
      <c r="N3403">
        <v>4.0999999999999996</v>
      </c>
      <c r="O3403">
        <v>77.7</v>
      </c>
      <c r="P3403">
        <v>87.4</v>
      </c>
      <c r="Q3403">
        <v>89.1</v>
      </c>
      <c r="R3403">
        <v>585</v>
      </c>
      <c r="S3403">
        <v>24800</v>
      </c>
      <c r="T3403">
        <v>33200</v>
      </c>
      <c r="U3403">
        <v>46000</v>
      </c>
    </row>
    <row r="3404" spans="1:21" hidden="1" x14ac:dyDescent="0.45">
      <c r="A3404" t="str">
        <f t="shared" si="64"/>
        <v>YAG1UKL7F+MBusiness and managementEast of England</v>
      </c>
      <c r="B3404" t="s">
        <v>116</v>
      </c>
      <c r="C3404" t="s">
        <v>49</v>
      </c>
      <c r="D3404">
        <v>1</v>
      </c>
      <c r="E3404" t="s">
        <v>44</v>
      </c>
      <c r="F3404" t="s">
        <v>145</v>
      </c>
      <c r="G3404" t="s">
        <v>138</v>
      </c>
      <c r="H3404" t="s">
        <v>97</v>
      </c>
      <c r="I3404" t="s">
        <v>148</v>
      </c>
      <c r="J3404">
        <v>905</v>
      </c>
      <c r="K3404">
        <v>0</v>
      </c>
      <c r="L3404">
        <v>905</v>
      </c>
      <c r="M3404">
        <v>8</v>
      </c>
      <c r="N3404">
        <v>5.3</v>
      </c>
      <c r="O3404">
        <v>74.400000000000006</v>
      </c>
      <c r="P3404">
        <v>85.1</v>
      </c>
      <c r="Q3404">
        <v>86.8</v>
      </c>
      <c r="R3404">
        <v>665</v>
      </c>
      <c r="S3404">
        <v>27000</v>
      </c>
      <c r="T3404">
        <v>36100</v>
      </c>
      <c r="U3404">
        <v>50700</v>
      </c>
    </row>
    <row r="3405" spans="1:21" hidden="1" x14ac:dyDescent="0.45">
      <c r="A3405" t="str">
        <f t="shared" si="64"/>
        <v>YAG1UKL7F+MBusiness and managementLondon</v>
      </c>
      <c r="B3405" t="s">
        <v>116</v>
      </c>
      <c r="C3405" t="s">
        <v>49</v>
      </c>
      <c r="D3405">
        <v>1</v>
      </c>
      <c r="E3405" t="s">
        <v>44</v>
      </c>
      <c r="F3405" t="s">
        <v>145</v>
      </c>
      <c r="G3405" t="s">
        <v>138</v>
      </c>
      <c r="H3405" t="s">
        <v>97</v>
      </c>
      <c r="I3405" t="s">
        <v>149</v>
      </c>
      <c r="J3405">
        <v>2850</v>
      </c>
      <c r="K3405">
        <v>0</v>
      </c>
      <c r="L3405">
        <v>2850</v>
      </c>
      <c r="M3405">
        <v>12.2</v>
      </c>
      <c r="N3405">
        <v>7.2</v>
      </c>
      <c r="O3405">
        <v>73.3</v>
      </c>
      <c r="P3405">
        <v>79</v>
      </c>
      <c r="Q3405">
        <v>80.599999999999994</v>
      </c>
      <c r="R3405">
        <v>2040</v>
      </c>
      <c r="S3405">
        <v>25900</v>
      </c>
      <c r="T3405">
        <v>35000</v>
      </c>
      <c r="U3405">
        <v>50400</v>
      </c>
    </row>
    <row r="3406" spans="1:21" hidden="1" x14ac:dyDescent="0.45">
      <c r="A3406" t="str">
        <f t="shared" si="64"/>
        <v>YAG1UKL7F+MBusiness and managementNorth East</v>
      </c>
      <c r="B3406" t="s">
        <v>116</v>
      </c>
      <c r="C3406" t="s">
        <v>49</v>
      </c>
      <c r="D3406">
        <v>1</v>
      </c>
      <c r="E3406" t="s">
        <v>44</v>
      </c>
      <c r="F3406" t="s">
        <v>145</v>
      </c>
      <c r="G3406" t="s">
        <v>138</v>
      </c>
      <c r="H3406" t="s">
        <v>97</v>
      </c>
      <c r="I3406" t="s">
        <v>150</v>
      </c>
      <c r="J3406">
        <v>330</v>
      </c>
      <c r="K3406">
        <v>0</v>
      </c>
      <c r="L3406">
        <v>330</v>
      </c>
      <c r="M3406">
        <v>5.4</v>
      </c>
      <c r="N3406">
        <v>4.5</v>
      </c>
      <c r="O3406">
        <v>76.5</v>
      </c>
      <c r="P3406">
        <v>88.2</v>
      </c>
      <c r="Q3406">
        <v>90.1</v>
      </c>
      <c r="R3406">
        <v>245</v>
      </c>
      <c r="S3406">
        <v>22600</v>
      </c>
      <c r="T3406">
        <v>33900</v>
      </c>
      <c r="U3406">
        <v>46000</v>
      </c>
    </row>
    <row r="3407" spans="1:21" hidden="1" x14ac:dyDescent="0.45">
      <c r="A3407" t="str">
        <f t="shared" si="64"/>
        <v>YAG1UKL7F+MBusiness and managementNorth West</v>
      </c>
      <c r="B3407" t="s">
        <v>116</v>
      </c>
      <c r="C3407" t="s">
        <v>49</v>
      </c>
      <c r="D3407">
        <v>1</v>
      </c>
      <c r="E3407" t="s">
        <v>44</v>
      </c>
      <c r="F3407" t="s">
        <v>145</v>
      </c>
      <c r="G3407" t="s">
        <v>138</v>
      </c>
      <c r="H3407" t="s">
        <v>97</v>
      </c>
      <c r="I3407" t="s">
        <v>151</v>
      </c>
      <c r="J3407">
        <v>1230</v>
      </c>
      <c r="K3407">
        <v>0</v>
      </c>
      <c r="L3407">
        <v>1230</v>
      </c>
      <c r="M3407">
        <v>7</v>
      </c>
      <c r="N3407">
        <v>5.3</v>
      </c>
      <c r="O3407">
        <v>76.099999999999994</v>
      </c>
      <c r="P3407">
        <v>85.6</v>
      </c>
      <c r="Q3407">
        <v>87.8</v>
      </c>
      <c r="R3407">
        <v>920</v>
      </c>
      <c r="S3407">
        <v>23000</v>
      </c>
      <c r="T3407">
        <v>31000</v>
      </c>
      <c r="U3407">
        <v>42300</v>
      </c>
    </row>
    <row r="3408" spans="1:21" hidden="1" x14ac:dyDescent="0.45">
      <c r="A3408" t="str">
        <f t="shared" si="64"/>
        <v>YAG1UKL7F+MBusiness and managementNorthern Ireland</v>
      </c>
      <c r="B3408" t="s">
        <v>116</v>
      </c>
      <c r="C3408" t="s">
        <v>49</v>
      </c>
      <c r="D3408">
        <v>1</v>
      </c>
      <c r="E3408" t="s">
        <v>44</v>
      </c>
      <c r="F3408" t="s">
        <v>145</v>
      </c>
      <c r="G3408" t="s">
        <v>138</v>
      </c>
      <c r="H3408" t="s">
        <v>97</v>
      </c>
      <c r="I3408" t="s">
        <v>152</v>
      </c>
      <c r="J3408">
        <v>40</v>
      </c>
      <c r="K3408">
        <v>0</v>
      </c>
      <c r="L3408">
        <v>40</v>
      </c>
      <c r="M3408">
        <v>20.6</v>
      </c>
      <c r="N3408">
        <v>0</v>
      </c>
      <c r="O3408">
        <v>71.7</v>
      </c>
      <c r="P3408">
        <v>76.8</v>
      </c>
      <c r="Q3408">
        <v>79.400000000000006</v>
      </c>
      <c r="R3408">
        <v>30</v>
      </c>
      <c r="S3408">
        <v>20400</v>
      </c>
      <c r="T3408">
        <v>31400</v>
      </c>
      <c r="U3408">
        <v>58500</v>
      </c>
    </row>
    <row r="3409" spans="1:21" hidden="1" x14ac:dyDescent="0.45">
      <c r="A3409" t="str">
        <f t="shared" si="64"/>
        <v>YAG1UKL7F+MBusiness and managementScotland</v>
      </c>
      <c r="B3409" t="s">
        <v>116</v>
      </c>
      <c r="C3409" t="s">
        <v>49</v>
      </c>
      <c r="D3409">
        <v>1</v>
      </c>
      <c r="E3409" t="s">
        <v>44</v>
      </c>
      <c r="F3409" t="s">
        <v>145</v>
      </c>
      <c r="G3409" t="s">
        <v>138</v>
      </c>
      <c r="H3409" t="s">
        <v>97</v>
      </c>
      <c r="I3409" t="s">
        <v>153</v>
      </c>
      <c r="J3409">
        <v>120</v>
      </c>
      <c r="K3409">
        <v>0</v>
      </c>
      <c r="L3409">
        <v>120</v>
      </c>
      <c r="M3409">
        <v>13.9</v>
      </c>
      <c r="N3409">
        <v>4.2</v>
      </c>
      <c r="O3409">
        <v>70.5</v>
      </c>
      <c r="P3409">
        <v>80.2</v>
      </c>
      <c r="Q3409">
        <v>81.900000000000006</v>
      </c>
      <c r="R3409">
        <v>85</v>
      </c>
      <c r="S3409">
        <v>27000</v>
      </c>
      <c r="T3409">
        <v>35400</v>
      </c>
      <c r="U3409">
        <v>54000</v>
      </c>
    </row>
    <row r="3410" spans="1:21" hidden="1" x14ac:dyDescent="0.45">
      <c r="A3410" t="str">
        <f t="shared" si="64"/>
        <v>YAG1UKL7F+MBusiness and managementSouth East</v>
      </c>
      <c r="B3410" t="s">
        <v>116</v>
      </c>
      <c r="C3410" t="s">
        <v>49</v>
      </c>
      <c r="D3410">
        <v>1</v>
      </c>
      <c r="E3410" t="s">
        <v>44</v>
      </c>
      <c r="F3410" t="s">
        <v>145</v>
      </c>
      <c r="G3410" t="s">
        <v>138</v>
      </c>
      <c r="H3410" t="s">
        <v>97</v>
      </c>
      <c r="I3410" t="s">
        <v>154</v>
      </c>
      <c r="J3410">
        <v>1505</v>
      </c>
      <c r="K3410">
        <v>0</v>
      </c>
      <c r="L3410">
        <v>1505</v>
      </c>
      <c r="M3410">
        <v>8.8000000000000007</v>
      </c>
      <c r="N3410">
        <v>5.0999999999999996</v>
      </c>
      <c r="O3410">
        <v>75.7</v>
      </c>
      <c r="P3410">
        <v>84.7</v>
      </c>
      <c r="Q3410">
        <v>86.2</v>
      </c>
      <c r="R3410">
        <v>1115</v>
      </c>
      <c r="S3410">
        <v>26600</v>
      </c>
      <c r="T3410">
        <v>36100</v>
      </c>
      <c r="U3410">
        <v>50000</v>
      </c>
    </row>
    <row r="3411" spans="1:21" hidden="1" x14ac:dyDescent="0.45">
      <c r="A3411" t="str">
        <f t="shared" si="64"/>
        <v>YAG1UKL7F+MBusiness and managementSouth West</v>
      </c>
      <c r="B3411" t="s">
        <v>116</v>
      </c>
      <c r="C3411" t="s">
        <v>49</v>
      </c>
      <c r="D3411">
        <v>1</v>
      </c>
      <c r="E3411" t="s">
        <v>44</v>
      </c>
      <c r="F3411" t="s">
        <v>145</v>
      </c>
      <c r="G3411" t="s">
        <v>138</v>
      </c>
      <c r="H3411" t="s">
        <v>97</v>
      </c>
      <c r="I3411" t="s">
        <v>155</v>
      </c>
      <c r="J3411">
        <v>855</v>
      </c>
      <c r="K3411">
        <v>0</v>
      </c>
      <c r="L3411">
        <v>855</v>
      </c>
      <c r="M3411">
        <v>8.8000000000000007</v>
      </c>
      <c r="N3411">
        <v>3.7</v>
      </c>
      <c r="O3411">
        <v>75.3</v>
      </c>
      <c r="P3411">
        <v>86.4</v>
      </c>
      <c r="Q3411">
        <v>87.5</v>
      </c>
      <c r="R3411">
        <v>630</v>
      </c>
      <c r="S3411">
        <v>25600</v>
      </c>
      <c r="T3411">
        <v>37600</v>
      </c>
      <c r="U3411">
        <v>51800</v>
      </c>
    </row>
    <row r="3412" spans="1:21" hidden="1" x14ac:dyDescent="0.45">
      <c r="A3412" t="str">
        <f t="shared" si="64"/>
        <v>YAG1UKL7F+MBusiness and managementUnknown</v>
      </c>
      <c r="B3412" t="s">
        <v>116</v>
      </c>
      <c r="C3412" t="s">
        <v>49</v>
      </c>
      <c r="D3412">
        <v>1</v>
      </c>
      <c r="E3412" t="s">
        <v>44</v>
      </c>
      <c r="F3412" t="s">
        <v>145</v>
      </c>
      <c r="G3412" t="s">
        <v>138</v>
      </c>
      <c r="H3412" t="s">
        <v>97</v>
      </c>
      <c r="I3412" t="s">
        <v>156</v>
      </c>
      <c r="J3412" t="s">
        <v>161</v>
      </c>
      <c r="K3412" t="s">
        <v>161</v>
      </c>
      <c r="L3412" t="s">
        <v>161</v>
      </c>
      <c r="M3412" t="s">
        <v>161</v>
      </c>
      <c r="N3412" t="s">
        <v>161</v>
      </c>
      <c r="O3412" t="s">
        <v>161</v>
      </c>
      <c r="P3412" t="s">
        <v>161</v>
      </c>
      <c r="Q3412" t="s">
        <v>161</v>
      </c>
      <c r="R3412" t="s">
        <v>157</v>
      </c>
      <c r="S3412" t="s">
        <v>157</v>
      </c>
      <c r="T3412" t="s">
        <v>157</v>
      </c>
      <c r="U3412" t="s">
        <v>157</v>
      </c>
    </row>
    <row r="3413" spans="1:21" hidden="1" x14ac:dyDescent="0.45">
      <c r="A3413" t="str">
        <f t="shared" si="64"/>
        <v>YAG1UKL7F+MBusiness and managementWales</v>
      </c>
      <c r="B3413" t="s">
        <v>116</v>
      </c>
      <c r="C3413" t="s">
        <v>49</v>
      </c>
      <c r="D3413">
        <v>1</v>
      </c>
      <c r="E3413" t="s">
        <v>44</v>
      </c>
      <c r="F3413" t="s">
        <v>145</v>
      </c>
      <c r="G3413" t="s">
        <v>138</v>
      </c>
      <c r="H3413" t="s">
        <v>97</v>
      </c>
      <c r="I3413" t="s">
        <v>158</v>
      </c>
      <c r="J3413">
        <v>145</v>
      </c>
      <c r="K3413">
        <v>0</v>
      </c>
      <c r="L3413">
        <v>145</v>
      </c>
      <c r="M3413">
        <v>7.4</v>
      </c>
      <c r="N3413">
        <v>1.4</v>
      </c>
      <c r="O3413">
        <v>73.900000000000006</v>
      </c>
      <c r="P3413">
        <v>90.5</v>
      </c>
      <c r="Q3413">
        <v>91.2</v>
      </c>
      <c r="R3413">
        <v>105</v>
      </c>
      <c r="S3413">
        <v>25900</v>
      </c>
      <c r="T3413">
        <v>37600</v>
      </c>
      <c r="U3413">
        <v>55800</v>
      </c>
    </row>
    <row r="3414" spans="1:21" hidden="1" x14ac:dyDescent="0.45">
      <c r="A3414" t="str">
        <f t="shared" si="64"/>
        <v>YAG1UKL7F+MBusiness and managementWest Midlands</v>
      </c>
      <c r="B3414" t="s">
        <v>116</v>
      </c>
      <c r="C3414" t="s">
        <v>49</v>
      </c>
      <c r="D3414">
        <v>1</v>
      </c>
      <c r="E3414" t="s">
        <v>44</v>
      </c>
      <c r="F3414" t="s">
        <v>145</v>
      </c>
      <c r="G3414" t="s">
        <v>138</v>
      </c>
      <c r="H3414" t="s">
        <v>97</v>
      </c>
      <c r="I3414" t="s">
        <v>159</v>
      </c>
      <c r="J3414">
        <v>900</v>
      </c>
      <c r="K3414">
        <v>0</v>
      </c>
      <c r="L3414">
        <v>900</v>
      </c>
      <c r="M3414">
        <v>6.4</v>
      </c>
      <c r="N3414">
        <v>4.8</v>
      </c>
      <c r="O3414">
        <v>76.3</v>
      </c>
      <c r="P3414">
        <v>87.4</v>
      </c>
      <c r="Q3414">
        <v>88.8</v>
      </c>
      <c r="R3414">
        <v>670</v>
      </c>
      <c r="S3414">
        <v>23700</v>
      </c>
      <c r="T3414">
        <v>31400</v>
      </c>
      <c r="U3414">
        <v>43400</v>
      </c>
    </row>
    <row r="3415" spans="1:21" hidden="1" x14ac:dyDescent="0.45">
      <c r="A3415" t="str">
        <f t="shared" si="64"/>
        <v>YAG1UKL7F+MBusiness and managementYorkshire and The Humber</v>
      </c>
      <c r="B3415" t="s">
        <v>116</v>
      </c>
      <c r="C3415" t="s">
        <v>49</v>
      </c>
      <c r="D3415">
        <v>1</v>
      </c>
      <c r="E3415" t="s">
        <v>44</v>
      </c>
      <c r="F3415" t="s">
        <v>145</v>
      </c>
      <c r="G3415" t="s">
        <v>138</v>
      </c>
      <c r="H3415" t="s">
        <v>97</v>
      </c>
      <c r="I3415" t="s">
        <v>160</v>
      </c>
      <c r="J3415">
        <v>960</v>
      </c>
      <c r="K3415">
        <v>0</v>
      </c>
      <c r="L3415">
        <v>960</v>
      </c>
      <c r="M3415">
        <v>4.5999999999999996</v>
      </c>
      <c r="N3415">
        <v>5.3</v>
      </c>
      <c r="O3415">
        <v>76.400000000000006</v>
      </c>
      <c r="P3415">
        <v>88.1</v>
      </c>
      <c r="Q3415">
        <v>90.1</v>
      </c>
      <c r="R3415">
        <v>720</v>
      </c>
      <c r="S3415">
        <v>24100</v>
      </c>
      <c r="T3415">
        <v>34300</v>
      </c>
      <c r="U3415">
        <v>43800</v>
      </c>
    </row>
    <row r="3416" spans="1:21" hidden="1" x14ac:dyDescent="0.45">
      <c r="A3416" t="str">
        <f t="shared" si="64"/>
        <v>YAG1UKL7F+MBusiness and managementNA</v>
      </c>
      <c r="B3416" t="s">
        <v>116</v>
      </c>
      <c r="C3416" t="s">
        <v>49</v>
      </c>
      <c r="D3416">
        <v>1</v>
      </c>
      <c r="E3416" t="s">
        <v>44</v>
      </c>
      <c r="F3416" t="s">
        <v>145</v>
      </c>
      <c r="G3416" t="s">
        <v>138</v>
      </c>
      <c r="H3416" t="s">
        <v>97</v>
      </c>
      <c r="I3416" t="s">
        <v>157</v>
      </c>
      <c r="J3416">
        <v>650</v>
      </c>
      <c r="K3416">
        <v>93.2</v>
      </c>
      <c r="L3416">
        <v>45</v>
      </c>
      <c r="M3416">
        <v>2.2999999999999998</v>
      </c>
      <c r="N3416">
        <v>0</v>
      </c>
      <c r="O3416">
        <v>0</v>
      </c>
      <c r="P3416">
        <v>0</v>
      </c>
      <c r="Q3416">
        <v>97.7</v>
      </c>
      <c r="R3416" t="s">
        <v>157</v>
      </c>
      <c r="S3416" t="s">
        <v>157</v>
      </c>
      <c r="T3416" t="s">
        <v>157</v>
      </c>
      <c r="U3416" t="s">
        <v>157</v>
      </c>
    </row>
    <row r="3417" spans="1:21" hidden="1" x14ac:dyDescent="0.45">
      <c r="A3417" t="str">
        <f t="shared" si="64"/>
        <v>YAG1UKL8F+MBusiness and managementAbroad</v>
      </c>
      <c r="B3417" t="s">
        <v>116</v>
      </c>
      <c r="C3417" t="s">
        <v>49</v>
      </c>
      <c r="D3417">
        <v>1</v>
      </c>
      <c r="E3417" t="s">
        <v>44</v>
      </c>
      <c r="F3417" t="s">
        <v>139</v>
      </c>
      <c r="G3417" t="s">
        <v>138</v>
      </c>
      <c r="H3417" t="s">
        <v>97</v>
      </c>
      <c r="I3417" t="s">
        <v>146</v>
      </c>
      <c r="J3417">
        <v>15</v>
      </c>
      <c r="K3417">
        <v>0</v>
      </c>
      <c r="L3417">
        <v>15</v>
      </c>
      <c r="M3417">
        <v>66.7</v>
      </c>
      <c r="N3417">
        <v>25</v>
      </c>
      <c r="O3417">
        <v>8.3000000000000007</v>
      </c>
      <c r="P3417">
        <v>8.3000000000000007</v>
      </c>
      <c r="Q3417">
        <v>8.3000000000000007</v>
      </c>
      <c r="R3417" t="s">
        <v>161</v>
      </c>
      <c r="S3417" t="s">
        <v>161</v>
      </c>
      <c r="T3417" t="s">
        <v>161</v>
      </c>
      <c r="U3417" t="s">
        <v>161</v>
      </c>
    </row>
    <row r="3418" spans="1:21" hidden="1" x14ac:dyDescent="0.45">
      <c r="A3418" t="str">
        <f t="shared" si="64"/>
        <v>YAG1UKL8F+MBusiness and managementEast Midlands</v>
      </c>
      <c r="B3418" t="s">
        <v>116</v>
      </c>
      <c r="C3418" t="s">
        <v>49</v>
      </c>
      <c r="D3418">
        <v>1</v>
      </c>
      <c r="E3418" t="s">
        <v>44</v>
      </c>
      <c r="F3418" t="s">
        <v>139</v>
      </c>
      <c r="G3418" t="s">
        <v>138</v>
      </c>
      <c r="H3418" t="s">
        <v>97</v>
      </c>
      <c r="I3418" t="s">
        <v>147</v>
      </c>
      <c r="J3418">
        <v>30</v>
      </c>
      <c r="K3418">
        <v>0</v>
      </c>
      <c r="L3418">
        <v>30</v>
      </c>
      <c r="M3418">
        <v>0</v>
      </c>
      <c r="N3418">
        <v>7.3</v>
      </c>
      <c r="O3418">
        <v>85.5</v>
      </c>
      <c r="P3418">
        <v>92.7</v>
      </c>
      <c r="Q3418">
        <v>92.7</v>
      </c>
      <c r="R3418">
        <v>25</v>
      </c>
      <c r="S3418">
        <v>32800</v>
      </c>
      <c r="T3418">
        <v>44200</v>
      </c>
      <c r="U3418">
        <v>71500</v>
      </c>
    </row>
    <row r="3419" spans="1:21" hidden="1" x14ac:dyDescent="0.45">
      <c r="A3419" t="str">
        <f t="shared" si="64"/>
        <v>YAG1UKL8F+MBusiness and managementEast of England</v>
      </c>
      <c r="B3419" t="s">
        <v>116</v>
      </c>
      <c r="C3419" t="s">
        <v>49</v>
      </c>
      <c r="D3419">
        <v>1</v>
      </c>
      <c r="E3419" t="s">
        <v>44</v>
      </c>
      <c r="F3419" t="s">
        <v>139</v>
      </c>
      <c r="G3419" t="s">
        <v>138</v>
      </c>
      <c r="H3419" t="s">
        <v>97</v>
      </c>
      <c r="I3419" t="s">
        <v>148</v>
      </c>
      <c r="J3419">
        <v>20</v>
      </c>
      <c r="K3419">
        <v>0</v>
      </c>
      <c r="L3419">
        <v>20</v>
      </c>
      <c r="M3419">
        <v>15.8</v>
      </c>
      <c r="N3419">
        <v>0</v>
      </c>
      <c r="O3419">
        <v>73.7</v>
      </c>
      <c r="P3419">
        <v>84.2</v>
      </c>
      <c r="Q3419">
        <v>84.2</v>
      </c>
      <c r="R3419">
        <v>15</v>
      </c>
      <c r="S3419">
        <v>38600</v>
      </c>
      <c r="T3419">
        <v>43800</v>
      </c>
      <c r="U3419">
        <v>51800</v>
      </c>
    </row>
    <row r="3420" spans="1:21" hidden="1" x14ac:dyDescent="0.45">
      <c r="A3420" t="str">
        <f t="shared" si="64"/>
        <v>YAG1UKL8F+MBusiness and managementLondon</v>
      </c>
      <c r="B3420" t="s">
        <v>116</v>
      </c>
      <c r="C3420" t="s">
        <v>49</v>
      </c>
      <c r="D3420">
        <v>1</v>
      </c>
      <c r="E3420" t="s">
        <v>44</v>
      </c>
      <c r="F3420" t="s">
        <v>139</v>
      </c>
      <c r="G3420" t="s">
        <v>138</v>
      </c>
      <c r="H3420" t="s">
        <v>97</v>
      </c>
      <c r="I3420" t="s">
        <v>149</v>
      </c>
      <c r="J3420">
        <v>70</v>
      </c>
      <c r="K3420">
        <v>0</v>
      </c>
      <c r="L3420">
        <v>70</v>
      </c>
      <c r="M3420">
        <v>9.6999999999999993</v>
      </c>
      <c r="N3420">
        <v>5.2</v>
      </c>
      <c r="O3420">
        <v>76.2</v>
      </c>
      <c r="P3420">
        <v>83.7</v>
      </c>
      <c r="Q3420">
        <v>85.1</v>
      </c>
      <c r="R3420">
        <v>50</v>
      </c>
      <c r="S3420">
        <v>33200</v>
      </c>
      <c r="T3420">
        <v>41600</v>
      </c>
      <c r="U3420">
        <v>62000</v>
      </c>
    </row>
    <row r="3421" spans="1:21" hidden="1" x14ac:dyDescent="0.45">
      <c r="A3421" t="str">
        <f t="shared" si="64"/>
        <v>YAG1UKL8F+MBusiness and managementNorth East</v>
      </c>
      <c r="B3421" t="s">
        <v>116</v>
      </c>
      <c r="C3421" t="s">
        <v>49</v>
      </c>
      <c r="D3421">
        <v>1</v>
      </c>
      <c r="E3421" t="s">
        <v>44</v>
      </c>
      <c r="F3421" t="s">
        <v>139</v>
      </c>
      <c r="G3421" t="s">
        <v>138</v>
      </c>
      <c r="H3421" t="s">
        <v>97</v>
      </c>
      <c r="I3421" t="s">
        <v>150</v>
      </c>
      <c r="J3421">
        <v>15</v>
      </c>
      <c r="K3421">
        <v>0</v>
      </c>
      <c r="L3421">
        <v>15</v>
      </c>
      <c r="M3421">
        <v>0</v>
      </c>
      <c r="N3421">
        <v>0</v>
      </c>
      <c r="O3421">
        <v>92.3</v>
      </c>
      <c r="P3421">
        <v>100</v>
      </c>
      <c r="Q3421">
        <v>100</v>
      </c>
      <c r="R3421">
        <v>15</v>
      </c>
      <c r="S3421">
        <v>32800</v>
      </c>
      <c r="T3421">
        <v>34700</v>
      </c>
      <c r="U3421">
        <v>38300</v>
      </c>
    </row>
    <row r="3422" spans="1:21" hidden="1" x14ac:dyDescent="0.45">
      <c r="A3422" t="str">
        <f t="shared" si="64"/>
        <v>YAG1UKL8F+MBusiness and managementNorth West</v>
      </c>
      <c r="B3422" t="s">
        <v>116</v>
      </c>
      <c r="C3422" t="s">
        <v>49</v>
      </c>
      <c r="D3422">
        <v>1</v>
      </c>
      <c r="E3422" t="s">
        <v>44</v>
      </c>
      <c r="F3422" t="s">
        <v>139</v>
      </c>
      <c r="G3422" t="s">
        <v>138</v>
      </c>
      <c r="H3422" t="s">
        <v>97</v>
      </c>
      <c r="I3422" t="s">
        <v>151</v>
      </c>
      <c r="J3422">
        <v>45</v>
      </c>
      <c r="K3422">
        <v>0</v>
      </c>
      <c r="L3422">
        <v>45</v>
      </c>
      <c r="M3422">
        <v>2.8</v>
      </c>
      <c r="N3422">
        <v>2.8</v>
      </c>
      <c r="O3422">
        <v>91.6</v>
      </c>
      <c r="P3422">
        <v>94.4</v>
      </c>
      <c r="Q3422">
        <v>94.4</v>
      </c>
      <c r="R3422">
        <v>45</v>
      </c>
      <c r="S3422">
        <v>26600</v>
      </c>
      <c r="T3422">
        <v>41200</v>
      </c>
      <c r="U3422">
        <v>46000</v>
      </c>
    </row>
    <row r="3423" spans="1:21" hidden="1" x14ac:dyDescent="0.45">
      <c r="A3423" t="str">
        <f t="shared" si="64"/>
        <v>YAG1UKL8F+MBusiness and managementNorthern Ireland</v>
      </c>
      <c r="B3423" t="s">
        <v>116</v>
      </c>
      <c r="C3423" t="s">
        <v>49</v>
      </c>
      <c r="D3423">
        <v>1</v>
      </c>
      <c r="E3423" t="s">
        <v>44</v>
      </c>
      <c r="F3423" t="s">
        <v>139</v>
      </c>
      <c r="G3423" t="s">
        <v>138</v>
      </c>
      <c r="H3423" t="s">
        <v>97</v>
      </c>
      <c r="I3423" t="s">
        <v>152</v>
      </c>
      <c r="J3423" t="s">
        <v>161</v>
      </c>
      <c r="K3423" t="s">
        <v>161</v>
      </c>
      <c r="L3423" t="s">
        <v>161</v>
      </c>
      <c r="M3423" t="s">
        <v>161</v>
      </c>
      <c r="N3423" t="s">
        <v>161</v>
      </c>
      <c r="O3423" t="s">
        <v>161</v>
      </c>
      <c r="P3423" t="s">
        <v>161</v>
      </c>
      <c r="Q3423" t="s">
        <v>161</v>
      </c>
      <c r="R3423" t="s">
        <v>157</v>
      </c>
      <c r="S3423" t="s">
        <v>157</v>
      </c>
      <c r="T3423" t="s">
        <v>157</v>
      </c>
      <c r="U3423" t="s">
        <v>157</v>
      </c>
    </row>
    <row r="3424" spans="1:21" hidden="1" x14ac:dyDescent="0.45">
      <c r="A3424" t="str">
        <f t="shared" si="64"/>
        <v>YAG1UKL8F+MBusiness and managementScotland</v>
      </c>
      <c r="B3424" t="s">
        <v>116</v>
      </c>
      <c r="C3424" t="s">
        <v>49</v>
      </c>
      <c r="D3424">
        <v>1</v>
      </c>
      <c r="E3424" t="s">
        <v>44</v>
      </c>
      <c r="F3424" t="s">
        <v>139</v>
      </c>
      <c r="G3424" t="s">
        <v>138</v>
      </c>
      <c r="H3424" t="s">
        <v>97</v>
      </c>
      <c r="I3424" t="s">
        <v>153</v>
      </c>
      <c r="J3424">
        <v>10</v>
      </c>
      <c r="K3424">
        <v>0</v>
      </c>
      <c r="L3424">
        <v>10</v>
      </c>
      <c r="M3424">
        <v>14.3</v>
      </c>
      <c r="N3424">
        <v>0</v>
      </c>
      <c r="O3424">
        <v>85.7</v>
      </c>
      <c r="P3424">
        <v>85.7</v>
      </c>
      <c r="Q3424">
        <v>85.7</v>
      </c>
      <c r="R3424" t="s">
        <v>161</v>
      </c>
      <c r="S3424" t="s">
        <v>161</v>
      </c>
      <c r="T3424" t="s">
        <v>161</v>
      </c>
      <c r="U3424" t="s">
        <v>161</v>
      </c>
    </row>
    <row r="3425" spans="1:21" hidden="1" x14ac:dyDescent="0.45">
      <c r="A3425" t="str">
        <f t="shared" si="64"/>
        <v>YAG1UKL8F+MBusiness and managementSouth East</v>
      </c>
      <c r="B3425" t="s">
        <v>116</v>
      </c>
      <c r="C3425" t="s">
        <v>49</v>
      </c>
      <c r="D3425">
        <v>1</v>
      </c>
      <c r="E3425" t="s">
        <v>44</v>
      </c>
      <c r="F3425" t="s">
        <v>139</v>
      </c>
      <c r="G3425" t="s">
        <v>138</v>
      </c>
      <c r="H3425" t="s">
        <v>97</v>
      </c>
      <c r="I3425" t="s">
        <v>154</v>
      </c>
      <c r="J3425">
        <v>50</v>
      </c>
      <c r="K3425">
        <v>0</v>
      </c>
      <c r="L3425">
        <v>50</v>
      </c>
      <c r="M3425">
        <v>2.2000000000000002</v>
      </c>
      <c r="N3425">
        <v>2.2000000000000002</v>
      </c>
      <c r="O3425">
        <v>89</v>
      </c>
      <c r="P3425">
        <v>95.6</v>
      </c>
      <c r="Q3425">
        <v>95.6</v>
      </c>
      <c r="R3425">
        <v>40</v>
      </c>
      <c r="S3425">
        <v>27400</v>
      </c>
      <c r="T3425">
        <v>40800</v>
      </c>
      <c r="U3425">
        <v>56200</v>
      </c>
    </row>
    <row r="3426" spans="1:21" hidden="1" x14ac:dyDescent="0.45">
      <c r="A3426" t="str">
        <f t="shared" si="64"/>
        <v>YAG1UKL8F+MBusiness and managementSouth West</v>
      </c>
      <c r="B3426" t="s">
        <v>116</v>
      </c>
      <c r="C3426" t="s">
        <v>49</v>
      </c>
      <c r="D3426">
        <v>1</v>
      </c>
      <c r="E3426" t="s">
        <v>44</v>
      </c>
      <c r="F3426" t="s">
        <v>139</v>
      </c>
      <c r="G3426" t="s">
        <v>138</v>
      </c>
      <c r="H3426" t="s">
        <v>97</v>
      </c>
      <c r="I3426" t="s">
        <v>155</v>
      </c>
      <c r="J3426">
        <v>25</v>
      </c>
      <c r="K3426">
        <v>0</v>
      </c>
      <c r="L3426">
        <v>25</v>
      </c>
      <c r="M3426">
        <v>16.600000000000001</v>
      </c>
      <c r="N3426">
        <v>8.3000000000000007</v>
      </c>
      <c r="O3426">
        <v>58.4</v>
      </c>
      <c r="P3426">
        <v>75.099999999999994</v>
      </c>
      <c r="Q3426">
        <v>75.099999999999994</v>
      </c>
      <c r="R3426">
        <v>15</v>
      </c>
      <c r="S3426">
        <v>27400</v>
      </c>
      <c r="T3426">
        <v>35400</v>
      </c>
      <c r="U3426">
        <v>44200</v>
      </c>
    </row>
    <row r="3427" spans="1:21" hidden="1" x14ac:dyDescent="0.45">
      <c r="A3427" t="str">
        <f t="shared" si="64"/>
        <v>YAG1UKL8F+MBusiness and managementWales</v>
      </c>
      <c r="B3427" t="s">
        <v>116</v>
      </c>
      <c r="C3427" t="s">
        <v>49</v>
      </c>
      <c r="D3427">
        <v>1</v>
      </c>
      <c r="E3427" t="s">
        <v>44</v>
      </c>
      <c r="F3427" t="s">
        <v>139</v>
      </c>
      <c r="G3427" t="s">
        <v>138</v>
      </c>
      <c r="H3427" t="s">
        <v>97</v>
      </c>
      <c r="I3427" t="s">
        <v>158</v>
      </c>
      <c r="J3427">
        <v>10</v>
      </c>
      <c r="K3427">
        <v>0</v>
      </c>
      <c r="L3427">
        <v>10</v>
      </c>
      <c r="M3427">
        <v>0</v>
      </c>
      <c r="N3427">
        <v>0</v>
      </c>
      <c r="O3427">
        <v>85.7</v>
      </c>
      <c r="P3427">
        <v>100</v>
      </c>
      <c r="Q3427">
        <v>100</v>
      </c>
      <c r="R3427" t="s">
        <v>161</v>
      </c>
      <c r="S3427" t="s">
        <v>161</v>
      </c>
      <c r="T3427" t="s">
        <v>161</v>
      </c>
      <c r="U3427" t="s">
        <v>161</v>
      </c>
    </row>
    <row r="3428" spans="1:21" hidden="1" x14ac:dyDescent="0.45">
      <c r="A3428" t="str">
        <f t="shared" si="64"/>
        <v>YAG1UKL8F+MBusiness and managementWest Midlands</v>
      </c>
      <c r="B3428" t="s">
        <v>116</v>
      </c>
      <c r="C3428" t="s">
        <v>49</v>
      </c>
      <c r="D3428">
        <v>1</v>
      </c>
      <c r="E3428" t="s">
        <v>44</v>
      </c>
      <c r="F3428" t="s">
        <v>139</v>
      </c>
      <c r="G3428" t="s">
        <v>138</v>
      </c>
      <c r="H3428" t="s">
        <v>97</v>
      </c>
      <c r="I3428" t="s">
        <v>159</v>
      </c>
      <c r="J3428">
        <v>35</v>
      </c>
      <c r="K3428">
        <v>0</v>
      </c>
      <c r="L3428">
        <v>35</v>
      </c>
      <c r="M3428">
        <v>3.1</v>
      </c>
      <c r="N3428">
        <v>0</v>
      </c>
      <c r="O3428">
        <v>71.099999999999994</v>
      </c>
      <c r="P3428">
        <v>93.8</v>
      </c>
      <c r="Q3428">
        <v>96.9</v>
      </c>
      <c r="R3428">
        <v>20</v>
      </c>
      <c r="S3428">
        <v>35800</v>
      </c>
      <c r="T3428">
        <v>43600</v>
      </c>
      <c r="U3428">
        <v>58600</v>
      </c>
    </row>
    <row r="3429" spans="1:21" hidden="1" x14ac:dyDescent="0.45">
      <c r="A3429" t="str">
        <f t="shared" si="64"/>
        <v>YAG1UKL8F+MBusiness and managementYorkshire and The Humber</v>
      </c>
      <c r="B3429" t="s">
        <v>116</v>
      </c>
      <c r="C3429" t="s">
        <v>49</v>
      </c>
      <c r="D3429">
        <v>1</v>
      </c>
      <c r="E3429" t="s">
        <v>44</v>
      </c>
      <c r="F3429" t="s">
        <v>139</v>
      </c>
      <c r="G3429" t="s">
        <v>138</v>
      </c>
      <c r="H3429" t="s">
        <v>97</v>
      </c>
      <c r="I3429" t="s">
        <v>160</v>
      </c>
      <c r="J3429">
        <v>35</v>
      </c>
      <c r="K3429">
        <v>0</v>
      </c>
      <c r="L3429">
        <v>35</v>
      </c>
      <c r="M3429">
        <v>9.6999999999999993</v>
      </c>
      <c r="N3429">
        <v>6.5</v>
      </c>
      <c r="O3429">
        <v>67.7</v>
      </c>
      <c r="P3429">
        <v>80.599999999999994</v>
      </c>
      <c r="Q3429">
        <v>83.9</v>
      </c>
      <c r="R3429">
        <v>20</v>
      </c>
      <c r="S3429">
        <v>33000</v>
      </c>
      <c r="T3429">
        <v>40700</v>
      </c>
      <c r="U3429">
        <v>47300</v>
      </c>
    </row>
    <row r="3430" spans="1:21" hidden="1" x14ac:dyDescent="0.45">
      <c r="A3430" t="str">
        <f t="shared" si="64"/>
        <v>YAG1UKL8F+MBusiness and managementNA</v>
      </c>
      <c r="B3430" t="s">
        <v>116</v>
      </c>
      <c r="C3430" t="s">
        <v>49</v>
      </c>
      <c r="D3430">
        <v>1</v>
      </c>
      <c r="E3430" t="s">
        <v>44</v>
      </c>
      <c r="F3430" t="s">
        <v>139</v>
      </c>
      <c r="G3430" t="s">
        <v>138</v>
      </c>
      <c r="H3430" t="s">
        <v>97</v>
      </c>
      <c r="I3430" t="s">
        <v>157</v>
      </c>
      <c r="J3430">
        <v>20</v>
      </c>
      <c r="K3430">
        <v>94.1</v>
      </c>
      <c r="L3430" t="s">
        <v>161</v>
      </c>
      <c r="M3430" t="s">
        <v>161</v>
      </c>
      <c r="N3430" t="s">
        <v>161</v>
      </c>
      <c r="O3430" t="s">
        <v>161</v>
      </c>
      <c r="P3430" t="s">
        <v>161</v>
      </c>
      <c r="Q3430" t="s">
        <v>161</v>
      </c>
      <c r="R3430" t="s">
        <v>157</v>
      </c>
      <c r="S3430" t="s">
        <v>157</v>
      </c>
      <c r="T3430" t="s">
        <v>157</v>
      </c>
      <c r="U3430" t="s">
        <v>157</v>
      </c>
    </row>
    <row r="3431" spans="1:21" hidden="1" x14ac:dyDescent="0.45">
      <c r="A3431" t="str">
        <f t="shared" si="64"/>
        <v>YAG10EUL7F+MCeltic studiesAll</v>
      </c>
      <c r="B3431" t="s">
        <v>116</v>
      </c>
      <c r="C3431" t="s">
        <v>142</v>
      </c>
      <c r="D3431">
        <v>10</v>
      </c>
      <c r="E3431" t="s">
        <v>137</v>
      </c>
      <c r="F3431" t="s">
        <v>145</v>
      </c>
      <c r="G3431" t="s">
        <v>138</v>
      </c>
      <c r="H3431" t="s">
        <v>102</v>
      </c>
      <c r="I3431" t="s">
        <v>28</v>
      </c>
      <c r="J3431" t="s">
        <v>161</v>
      </c>
      <c r="K3431" t="s">
        <v>161</v>
      </c>
      <c r="L3431" t="s">
        <v>161</v>
      </c>
      <c r="M3431" t="s">
        <v>161</v>
      </c>
      <c r="N3431" t="s">
        <v>161</v>
      </c>
      <c r="O3431" t="s">
        <v>161</v>
      </c>
      <c r="P3431" t="s">
        <v>161</v>
      </c>
      <c r="Q3431" t="s">
        <v>161</v>
      </c>
      <c r="R3431" t="s">
        <v>157</v>
      </c>
      <c r="S3431" t="s">
        <v>157</v>
      </c>
      <c r="T3431" t="s">
        <v>157</v>
      </c>
      <c r="U3431" t="s">
        <v>157</v>
      </c>
    </row>
    <row r="3432" spans="1:21" hidden="1" x14ac:dyDescent="0.45">
      <c r="A3432" t="str">
        <f t="shared" si="64"/>
        <v>YAG10EUL8F+MCeltic studiesAll</v>
      </c>
      <c r="B3432" t="s">
        <v>116</v>
      </c>
      <c r="C3432" t="s">
        <v>142</v>
      </c>
      <c r="D3432">
        <v>10</v>
      </c>
      <c r="E3432" t="s">
        <v>137</v>
      </c>
      <c r="F3432" t="s">
        <v>139</v>
      </c>
      <c r="G3432" t="s">
        <v>138</v>
      </c>
      <c r="H3432" t="s">
        <v>102</v>
      </c>
      <c r="I3432" t="s">
        <v>28</v>
      </c>
      <c r="J3432" t="s">
        <v>161</v>
      </c>
      <c r="K3432" t="s">
        <v>161</v>
      </c>
      <c r="L3432" t="s">
        <v>161</v>
      </c>
      <c r="M3432" t="s">
        <v>161</v>
      </c>
      <c r="N3432" t="s">
        <v>161</v>
      </c>
      <c r="O3432" t="s">
        <v>161</v>
      </c>
      <c r="P3432" t="s">
        <v>161</v>
      </c>
      <c r="Q3432" t="s">
        <v>161</v>
      </c>
      <c r="R3432" t="s">
        <v>157</v>
      </c>
      <c r="S3432" t="s">
        <v>157</v>
      </c>
      <c r="T3432" t="s">
        <v>157</v>
      </c>
      <c r="U3432" t="s">
        <v>157</v>
      </c>
    </row>
    <row r="3433" spans="1:21" hidden="1" x14ac:dyDescent="0.45">
      <c r="A3433" t="str">
        <f t="shared" si="64"/>
        <v>YAG5EUL7F+MCeltic studiesAll</v>
      </c>
      <c r="B3433" t="s">
        <v>116</v>
      </c>
      <c r="C3433" t="s">
        <v>140</v>
      </c>
      <c r="D3433">
        <v>5</v>
      </c>
      <c r="E3433" t="s">
        <v>137</v>
      </c>
      <c r="F3433" t="s">
        <v>145</v>
      </c>
      <c r="G3433" t="s">
        <v>138</v>
      </c>
      <c r="H3433" t="s">
        <v>102</v>
      </c>
      <c r="I3433" t="s">
        <v>28</v>
      </c>
      <c r="J3433" t="s">
        <v>161</v>
      </c>
      <c r="K3433" t="s">
        <v>161</v>
      </c>
      <c r="L3433" t="s">
        <v>161</v>
      </c>
      <c r="M3433" t="s">
        <v>161</v>
      </c>
      <c r="N3433" t="s">
        <v>161</v>
      </c>
      <c r="O3433" t="s">
        <v>161</v>
      </c>
      <c r="P3433" t="s">
        <v>161</v>
      </c>
      <c r="Q3433" t="s">
        <v>161</v>
      </c>
      <c r="R3433" t="s">
        <v>157</v>
      </c>
      <c r="S3433" t="s">
        <v>157</v>
      </c>
      <c r="T3433" t="s">
        <v>157</v>
      </c>
      <c r="U3433" t="s">
        <v>157</v>
      </c>
    </row>
    <row r="3434" spans="1:21" hidden="1" x14ac:dyDescent="0.45">
      <c r="A3434" t="str">
        <f t="shared" si="64"/>
        <v>YAG5EUL8F+MCeltic studiesAll</v>
      </c>
      <c r="B3434" t="s">
        <v>116</v>
      </c>
      <c r="C3434" t="s">
        <v>140</v>
      </c>
      <c r="D3434">
        <v>5</v>
      </c>
      <c r="E3434" t="s">
        <v>137</v>
      </c>
      <c r="F3434" t="s">
        <v>139</v>
      </c>
      <c r="G3434" t="s">
        <v>138</v>
      </c>
      <c r="H3434" t="s">
        <v>102</v>
      </c>
      <c r="I3434" t="s">
        <v>28</v>
      </c>
      <c r="J3434" t="s">
        <v>161</v>
      </c>
      <c r="K3434" t="s">
        <v>161</v>
      </c>
      <c r="L3434" t="s">
        <v>161</v>
      </c>
      <c r="M3434" t="s">
        <v>161</v>
      </c>
      <c r="N3434" t="s">
        <v>161</v>
      </c>
      <c r="O3434" t="s">
        <v>161</v>
      </c>
      <c r="P3434" t="s">
        <v>161</v>
      </c>
      <c r="Q3434" t="s">
        <v>161</v>
      </c>
      <c r="R3434" t="s">
        <v>157</v>
      </c>
      <c r="S3434" t="s">
        <v>157</v>
      </c>
      <c r="T3434" t="s">
        <v>157</v>
      </c>
      <c r="U3434" t="s">
        <v>157</v>
      </c>
    </row>
    <row r="3435" spans="1:21" hidden="1" x14ac:dyDescent="0.45">
      <c r="A3435" t="str">
        <f t="shared" si="64"/>
        <v>YAG3EUL8F+MCeltic studiesAll</v>
      </c>
      <c r="B3435" t="s">
        <v>116</v>
      </c>
      <c r="C3435" t="s">
        <v>141</v>
      </c>
      <c r="D3435">
        <v>3</v>
      </c>
      <c r="E3435" t="s">
        <v>137</v>
      </c>
      <c r="F3435" t="s">
        <v>139</v>
      </c>
      <c r="G3435" t="s">
        <v>138</v>
      </c>
      <c r="H3435" t="s">
        <v>102</v>
      </c>
      <c r="I3435" t="s">
        <v>28</v>
      </c>
      <c r="J3435" t="s">
        <v>161</v>
      </c>
      <c r="K3435" t="s">
        <v>161</v>
      </c>
      <c r="L3435" t="s">
        <v>161</v>
      </c>
      <c r="M3435" t="s">
        <v>161</v>
      </c>
      <c r="N3435" t="s">
        <v>161</v>
      </c>
      <c r="O3435" t="s">
        <v>161</v>
      </c>
      <c r="P3435" t="s">
        <v>161</v>
      </c>
      <c r="Q3435" t="s">
        <v>161</v>
      </c>
      <c r="R3435" t="s">
        <v>157</v>
      </c>
      <c r="S3435" t="s">
        <v>157</v>
      </c>
      <c r="T3435" t="s">
        <v>157</v>
      </c>
      <c r="U3435" t="s">
        <v>157</v>
      </c>
    </row>
    <row r="3436" spans="1:21" hidden="1" x14ac:dyDescent="0.45">
      <c r="A3436" t="str">
        <f t="shared" si="64"/>
        <v>YAG1EUL7F+MCeltic studiesAll</v>
      </c>
      <c r="B3436" t="s">
        <v>116</v>
      </c>
      <c r="C3436" t="s">
        <v>49</v>
      </c>
      <c r="D3436">
        <v>1</v>
      </c>
      <c r="E3436" t="s">
        <v>137</v>
      </c>
      <c r="F3436" t="s">
        <v>145</v>
      </c>
      <c r="G3436" t="s">
        <v>138</v>
      </c>
      <c r="H3436" t="s">
        <v>102</v>
      </c>
      <c r="I3436" t="s">
        <v>28</v>
      </c>
      <c r="J3436">
        <v>5</v>
      </c>
      <c r="K3436">
        <v>20</v>
      </c>
      <c r="L3436" t="s">
        <v>161</v>
      </c>
      <c r="M3436" t="s">
        <v>161</v>
      </c>
      <c r="N3436" t="s">
        <v>161</v>
      </c>
      <c r="O3436" t="s">
        <v>161</v>
      </c>
      <c r="P3436" t="s">
        <v>161</v>
      </c>
      <c r="Q3436" t="s">
        <v>161</v>
      </c>
      <c r="R3436" t="s">
        <v>157</v>
      </c>
      <c r="S3436" t="s">
        <v>157</v>
      </c>
      <c r="T3436" t="s">
        <v>157</v>
      </c>
      <c r="U3436" t="s">
        <v>157</v>
      </c>
    </row>
    <row r="3437" spans="1:21" hidden="1" x14ac:dyDescent="0.45">
      <c r="A3437" t="str">
        <f t="shared" si="64"/>
        <v>YAG1EUL8F+MCeltic studiesAll</v>
      </c>
      <c r="B3437" t="s">
        <v>116</v>
      </c>
      <c r="C3437" t="s">
        <v>49</v>
      </c>
      <c r="D3437">
        <v>1</v>
      </c>
      <c r="E3437" t="s">
        <v>137</v>
      </c>
      <c r="F3437" t="s">
        <v>139</v>
      </c>
      <c r="G3437" t="s">
        <v>138</v>
      </c>
      <c r="H3437" t="s">
        <v>102</v>
      </c>
      <c r="I3437" t="s">
        <v>28</v>
      </c>
      <c r="J3437">
        <v>5</v>
      </c>
      <c r="K3437">
        <v>20</v>
      </c>
      <c r="L3437" t="s">
        <v>161</v>
      </c>
      <c r="M3437" t="s">
        <v>161</v>
      </c>
      <c r="N3437" t="s">
        <v>161</v>
      </c>
      <c r="O3437" t="s">
        <v>161</v>
      </c>
      <c r="P3437" t="s">
        <v>161</v>
      </c>
      <c r="Q3437" t="s">
        <v>161</v>
      </c>
      <c r="R3437" t="s">
        <v>161</v>
      </c>
      <c r="S3437" t="s">
        <v>161</v>
      </c>
      <c r="T3437" t="s">
        <v>161</v>
      </c>
      <c r="U3437" t="s">
        <v>161</v>
      </c>
    </row>
    <row r="3438" spans="1:21" hidden="1" x14ac:dyDescent="0.45">
      <c r="A3438" t="str">
        <f t="shared" si="64"/>
        <v>YAG10EUL7FCeltic studiesAll</v>
      </c>
      <c r="B3438" t="s">
        <v>116</v>
      </c>
      <c r="C3438" t="s">
        <v>142</v>
      </c>
      <c r="D3438">
        <v>10</v>
      </c>
      <c r="E3438" t="s">
        <v>137</v>
      </c>
      <c r="F3438" t="s">
        <v>145</v>
      </c>
      <c r="G3438" t="s">
        <v>143</v>
      </c>
      <c r="H3438" t="s">
        <v>102</v>
      </c>
      <c r="I3438" t="s">
        <v>28</v>
      </c>
      <c r="J3438" t="s">
        <v>161</v>
      </c>
      <c r="K3438" t="s">
        <v>161</v>
      </c>
      <c r="L3438" t="s">
        <v>161</v>
      </c>
      <c r="M3438" t="s">
        <v>161</v>
      </c>
      <c r="N3438" t="s">
        <v>161</v>
      </c>
      <c r="O3438" t="s">
        <v>161</v>
      </c>
      <c r="P3438" t="s">
        <v>161</v>
      </c>
      <c r="Q3438" t="s">
        <v>161</v>
      </c>
      <c r="R3438" t="s">
        <v>157</v>
      </c>
      <c r="S3438" t="s">
        <v>157</v>
      </c>
      <c r="T3438" t="s">
        <v>157</v>
      </c>
      <c r="U3438" t="s">
        <v>157</v>
      </c>
    </row>
    <row r="3439" spans="1:21" hidden="1" x14ac:dyDescent="0.45">
      <c r="A3439" t="str">
        <f t="shared" si="64"/>
        <v>YAG10EUL8FCeltic studiesAll</v>
      </c>
      <c r="B3439" t="s">
        <v>116</v>
      </c>
      <c r="C3439" t="s">
        <v>142</v>
      </c>
      <c r="D3439">
        <v>10</v>
      </c>
      <c r="E3439" t="s">
        <v>137</v>
      </c>
      <c r="F3439" t="s">
        <v>139</v>
      </c>
      <c r="G3439" t="s">
        <v>143</v>
      </c>
      <c r="H3439" t="s">
        <v>102</v>
      </c>
      <c r="I3439" t="s">
        <v>28</v>
      </c>
      <c r="J3439" t="s">
        <v>161</v>
      </c>
      <c r="K3439" t="s">
        <v>161</v>
      </c>
      <c r="L3439" t="s">
        <v>161</v>
      </c>
      <c r="M3439" t="s">
        <v>161</v>
      </c>
      <c r="N3439" t="s">
        <v>161</v>
      </c>
      <c r="O3439" t="s">
        <v>161</v>
      </c>
      <c r="P3439" t="s">
        <v>161</v>
      </c>
      <c r="Q3439" t="s">
        <v>161</v>
      </c>
      <c r="R3439" t="s">
        <v>157</v>
      </c>
      <c r="S3439" t="s">
        <v>157</v>
      </c>
      <c r="T3439" t="s">
        <v>157</v>
      </c>
      <c r="U3439" t="s">
        <v>157</v>
      </c>
    </row>
    <row r="3440" spans="1:21" hidden="1" x14ac:dyDescent="0.45">
      <c r="A3440" t="str">
        <f t="shared" si="64"/>
        <v>YAG5EUL7FCeltic studiesAll</v>
      </c>
      <c r="B3440" t="s">
        <v>116</v>
      </c>
      <c r="C3440" t="s">
        <v>140</v>
      </c>
      <c r="D3440">
        <v>5</v>
      </c>
      <c r="E3440" t="s">
        <v>137</v>
      </c>
      <c r="F3440" t="s">
        <v>145</v>
      </c>
      <c r="G3440" t="s">
        <v>143</v>
      </c>
      <c r="H3440" t="s">
        <v>102</v>
      </c>
      <c r="I3440" t="s">
        <v>28</v>
      </c>
      <c r="J3440" t="s">
        <v>161</v>
      </c>
      <c r="K3440" t="s">
        <v>161</v>
      </c>
      <c r="L3440" t="s">
        <v>161</v>
      </c>
      <c r="M3440" t="s">
        <v>161</v>
      </c>
      <c r="N3440" t="s">
        <v>161</v>
      </c>
      <c r="O3440" t="s">
        <v>161</v>
      </c>
      <c r="P3440" t="s">
        <v>161</v>
      </c>
      <c r="Q3440" t="s">
        <v>161</v>
      </c>
      <c r="R3440" t="s">
        <v>157</v>
      </c>
      <c r="S3440" t="s">
        <v>157</v>
      </c>
      <c r="T3440" t="s">
        <v>157</v>
      </c>
      <c r="U3440" t="s">
        <v>157</v>
      </c>
    </row>
    <row r="3441" spans="1:21" hidden="1" x14ac:dyDescent="0.45">
      <c r="A3441" t="str">
        <f t="shared" si="64"/>
        <v>YAG5EUL8MCeltic studiesAll</v>
      </c>
      <c r="B3441" t="s">
        <v>116</v>
      </c>
      <c r="C3441" t="s">
        <v>140</v>
      </c>
      <c r="D3441">
        <v>5</v>
      </c>
      <c r="E3441" t="s">
        <v>137</v>
      </c>
      <c r="F3441" t="s">
        <v>139</v>
      </c>
      <c r="G3441" t="s">
        <v>144</v>
      </c>
      <c r="H3441" t="s">
        <v>102</v>
      </c>
      <c r="I3441" t="s">
        <v>28</v>
      </c>
      <c r="J3441" t="s">
        <v>161</v>
      </c>
      <c r="K3441" t="s">
        <v>161</v>
      </c>
      <c r="L3441" t="s">
        <v>161</v>
      </c>
      <c r="M3441" t="s">
        <v>161</v>
      </c>
      <c r="N3441" t="s">
        <v>161</v>
      </c>
      <c r="O3441" t="s">
        <v>161</v>
      </c>
      <c r="P3441" t="s">
        <v>161</v>
      </c>
      <c r="Q3441" t="s">
        <v>161</v>
      </c>
      <c r="R3441" t="s">
        <v>157</v>
      </c>
      <c r="S3441" t="s">
        <v>157</v>
      </c>
      <c r="T3441" t="s">
        <v>157</v>
      </c>
      <c r="U3441" t="s">
        <v>157</v>
      </c>
    </row>
    <row r="3442" spans="1:21" hidden="1" x14ac:dyDescent="0.45">
      <c r="A3442" t="str">
        <f t="shared" si="64"/>
        <v>YAG3EUL8FCeltic studiesAll</v>
      </c>
      <c r="B3442" t="s">
        <v>116</v>
      </c>
      <c r="C3442" t="s">
        <v>141</v>
      </c>
      <c r="D3442">
        <v>3</v>
      </c>
      <c r="E3442" t="s">
        <v>137</v>
      </c>
      <c r="F3442" t="s">
        <v>139</v>
      </c>
      <c r="G3442" t="s">
        <v>143</v>
      </c>
      <c r="H3442" t="s">
        <v>102</v>
      </c>
      <c r="I3442" t="s">
        <v>28</v>
      </c>
      <c r="J3442" t="s">
        <v>161</v>
      </c>
      <c r="K3442" t="s">
        <v>161</v>
      </c>
      <c r="L3442" t="s">
        <v>161</v>
      </c>
      <c r="M3442" t="s">
        <v>161</v>
      </c>
      <c r="N3442" t="s">
        <v>161</v>
      </c>
      <c r="O3442" t="s">
        <v>161</v>
      </c>
      <c r="P3442" t="s">
        <v>161</v>
      </c>
      <c r="Q3442" t="s">
        <v>161</v>
      </c>
      <c r="R3442" t="s">
        <v>157</v>
      </c>
      <c r="S3442" t="s">
        <v>157</v>
      </c>
      <c r="T3442" t="s">
        <v>157</v>
      </c>
      <c r="U3442" t="s">
        <v>157</v>
      </c>
    </row>
    <row r="3443" spans="1:21" hidden="1" x14ac:dyDescent="0.45">
      <c r="A3443" t="str">
        <f t="shared" si="64"/>
        <v>YAG1EUL7MCeltic studiesAll</v>
      </c>
      <c r="B3443" t="s">
        <v>116</v>
      </c>
      <c r="C3443" t="s">
        <v>49</v>
      </c>
      <c r="D3443">
        <v>1</v>
      </c>
      <c r="E3443" t="s">
        <v>137</v>
      </c>
      <c r="F3443" t="s">
        <v>145</v>
      </c>
      <c r="G3443" t="s">
        <v>144</v>
      </c>
      <c r="H3443" t="s">
        <v>102</v>
      </c>
      <c r="I3443" t="s">
        <v>28</v>
      </c>
      <c r="J3443">
        <v>5</v>
      </c>
      <c r="K3443">
        <v>20</v>
      </c>
      <c r="L3443" t="s">
        <v>161</v>
      </c>
      <c r="M3443" t="s">
        <v>161</v>
      </c>
      <c r="N3443" t="s">
        <v>161</v>
      </c>
      <c r="O3443" t="s">
        <v>161</v>
      </c>
      <c r="P3443" t="s">
        <v>161</v>
      </c>
      <c r="Q3443" t="s">
        <v>161</v>
      </c>
      <c r="R3443" t="s">
        <v>157</v>
      </c>
      <c r="S3443" t="s">
        <v>157</v>
      </c>
      <c r="T3443" t="s">
        <v>157</v>
      </c>
      <c r="U3443" t="s">
        <v>157</v>
      </c>
    </row>
    <row r="3444" spans="1:21" hidden="1" x14ac:dyDescent="0.45">
      <c r="A3444" t="str">
        <f t="shared" si="64"/>
        <v>YAG1EUL8FCeltic studiesAll</v>
      </c>
      <c r="B3444" t="s">
        <v>116</v>
      </c>
      <c r="C3444" t="s">
        <v>49</v>
      </c>
      <c r="D3444">
        <v>1</v>
      </c>
      <c r="E3444" t="s">
        <v>137</v>
      </c>
      <c r="F3444" t="s">
        <v>139</v>
      </c>
      <c r="G3444" t="s">
        <v>143</v>
      </c>
      <c r="H3444" t="s">
        <v>102</v>
      </c>
      <c r="I3444" t="s">
        <v>28</v>
      </c>
      <c r="J3444" t="s">
        <v>161</v>
      </c>
      <c r="K3444" t="s">
        <v>161</v>
      </c>
      <c r="L3444" t="s">
        <v>161</v>
      </c>
      <c r="M3444" t="s">
        <v>161</v>
      </c>
      <c r="N3444" t="s">
        <v>161</v>
      </c>
      <c r="O3444" t="s">
        <v>161</v>
      </c>
      <c r="P3444" t="s">
        <v>161</v>
      </c>
      <c r="Q3444" t="s">
        <v>161</v>
      </c>
      <c r="R3444" t="s">
        <v>161</v>
      </c>
      <c r="S3444" t="s">
        <v>161</v>
      </c>
      <c r="T3444" t="s">
        <v>161</v>
      </c>
      <c r="U3444" t="s">
        <v>161</v>
      </c>
    </row>
    <row r="3445" spans="1:21" hidden="1" x14ac:dyDescent="0.45">
      <c r="A3445" t="str">
        <f t="shared" si="64"/>
        <v>YAG1EUL8MCeltic studiesAll</v>
      </c>
      <c r="B3445" t="s">
        <v>116</v>
      </c>
      <c r="C3445" t="s">
        <v>49</v>
      </c>
      <c r="D3445">
        <v>1</v>
      </c>
      <c r="E3445" t="s">
        <v>137</v>
      </c>
      <c r="F3445" t="s">
        <v>139</v>
      </c>
      <c r="G3445" t="s">
        <v>144</v>
      </c>
      <c r="H3445" t="s">
        <v>102</v>
      </c>
      <c r="I3445" t="s">
        <v>28</v>
      </c>
      <c r="J3445" t="s">
        <v>161</v>
      </c>
      <c r="K3445" t="s">
        <v>161</v>
      </c>
      <c r="L3445" t="s">
        <v>161</v>
      </c>
      <c r="M3445" t="s">
        <v>161</v>
      </c>
      <c r="N3445" t="s">
        <v>161</v>
      </c>
      <c r="O3445" t="s">
        <v>161</v>
      </c>
      <c r="P3445" t="s">
        <v>161</v>
      </c>
      <c r="Q3445" t="s">
        <v>161</v>
      </c>
      <c r="R3445" t="s">
        <v>161</v>
      </c>
      <c r="S3445" t="s">
        <v>161</v>
      </c>
      <c r="T3445" t="s">
        <v>161</v>
      </c>
      <c r="U3445" t="s">
        <v>161</v>
      </c>
    </row>
    <row r="3446" spans="1:21" hidden="1" x14ac:dyDescent="0.45">
      <c r="A3446" t="str">
        <f t="shared" si="64"/>
        <v>YAG10EUL7F+MCeltic studiesNorth West</v>
      </c>
      <c r="B3446" t="s">
        <v>116</v>
      </c>
      <c r="C3446" t="s">
        <v>142</v>
      </c>
      <c r="D3446">
        <v>10</v>
      </c>
      <c r="E3446" t="s">
        <v>137</v>
      </c>
      <c r="F3446" t="s">
        <v>145</v>
      </c>
      <c r="G3446" t="s">
        <v>138</v>
      </c>
      <c r="H3446" t="s">
        <v>102</v>
      </c>
      <c r="I3446" t="s">
        <v>151</v>
      </c>
      <c r="J3446" t="s">
        <v>161</v>
      </c>
      <c r="K3446" t="s">
        <v>161</v>
      </c>
      <c r="L3446" t="s">
        <v>161</v>
      </c>
      <c r="M3446" t="s">
        <v>161</v>
      </c>
      <c r="N3446" t="s">
        <v>161</v>
      </c>
      <c r="O3446" t="s">
        <v>161</v>
      </c>
      <c r="P3446" t="s">
        <v>161</v>
      </c>
      <c r="Q3446" t="s">
        <v>161</v>
      </c>
      <c r="R3446" t="s">
        <v>157</v>
      </c>
      <c r="S3446" t="s">
        <v>157</v>
      </c>
      <c r="T3446" t="s">
        <v>157</v>
      </c>
      <c r="U3446" t="s">
        <v>157</v>
      </c>
    </row>
    <row r="3447" spans="1:21" hidden="1" x14ac:dyDescent="0.45">
      <c r="A3447" t="str">
        <f t="shared" si="64"/>
        <v>YAG10EUL8F+MCeltic studiesScotland</v>
      </c>
      <c r="B3447" t="s">
        <v>116</v>
      </c>
      <c r="C3447" t="s">
        <v>142</v>
      </c>
      <c r="D3447">
        <v>10</v>
      </c>
      <c r="E3447" t="s">
        <v>137</v>
      </c>
      <c r="F3447" t="s">
        <v>139</v>
      </c>
      <c r="G3447" t="s">
        <v>138</v>
      </c>
      <c r="H3447" t="s">
        <v>102</v>
      </c>
      <c r="I3447" t="s">
        <v>153</v>
      </c>
      <c r="J3447" t="s">
        <v>161</v>
      </c>
      <c r="K3447" t="s">
        <v>161</v>
      </c>
      <c r="L3447" t="s">
        <v>161</v>
      </c>
      <c r="M3447" t="s">
        <v>161</v>
      </c>
      <c r="N3447" t="s">
        <v>161</v>
      </c>
      <c r="O3447" t="s">
        <v>161</v>
      </c>
      <c r="P3447" t="s">
        <v>161</v>
      </c>
      <c r="Q3447" t="s">
        <v>161</v>
      </c>
      <c r="R3447" t="s">
        <v>157</v>
      </c>
      <c r="S3447" t="s">
        <v>157</v>
      </c>
      <c r="T3447" t="s">
        <v>157</v>
      </c>
      <c r="U3447" t="s">
        <v>157</v>
      </c>
    </row>
    <row r="3448" spans="1:21" hidden="1" x14ac:dyDescent="0.45">
      <c r="A3448" t="str">
        <f t="shared" si="64"/>
        <v>YAG5EUL7F+MCeltic studiesEast of England</v>
      </c>
      <c r="B3448" t="s">
        <v>116</v>
      </c>
      <c r="C3448" t="s">
        <v>140</v>
      </c>
      <c r="D3448">
        <v>5</v>
      </c>
      <c r="E3448" t="s">
        <v>137</v>
      </c>
      <c r="F3448" t="s">
        <v>145</v>
      </c>
      <c r="G3448" t="s">
        <v>138</v>
      </c>
      <c r="H3448" t="s">
        <v>102</v>
      </c>
      <c r="I3448" t="s">
        <v>148</v>
      </c>
      <c r="J3448" t="s">
        <v>161</v>
      </c>
      <c r="K3448" t="s">
        <v>161</v>
      </c>
      <c r="L3448" t="s">
        <v>161</v>
      </c>
      <c r="M3448" t="s">
        <v>161</v>
      </c>
      <c r="N3448" t="s">
        <v>161</v>
      </c>
      <c r="O3448" t="s">
        <v>161</v>
      </c>
      <c r="P3448" t="s">
        <v>161</v>
      </c>
      <c r="Q3448" t="s">
        <v>161</v>
      </c>
      <c r="R3448" t="s">
        <v>157</v>
      </c>
      <c r="S3448" t="s">
        <v>157</v>
      </c>
      <c r="T3448" t="s">
        <v>157</v>
      </c>
      <c r="U3448" t="s">
        <v>157</v>
      </c>
    </row>
    <row r="3449" spans="1:21" hidden="1" x14ac:dyDescent="0.45">
      <c r="A3449" t="str">
        <f t="shared" si="64"/>
        <v>YAG5EUL8F+MCeltic studiesNorth West</v>
      </c>
      <c r="B3449" t="s">
        <v>116</v>
      </c>
      <c r="C3449" t="s">
        <v>140</v>
      </c>
      <c r="D3449">
        <v>5</v>
      </c>
      <c r="E3449" t="s">
        <v>137</v>
      </c>
      <c r="F3449" t="s">
        <v>139</v>
      </c>
      <c r="G3449" t="s">
        <v>138</v>
      </c>
      <c r="H3449" t="s">
        <v>102</v>
      </c>
      <c r="I3449" t="s">
        <v>151</v>
      </c>
      <c r="J3449" t="s">
        <v>161</v>
      </c>
      <c r="K3449" t="s">
        <v>161</v>
      </c>
      <c r="L3449" t="s">
        <v>161</v>
      </c>
      <c r="M3449" t="s">
        <v>161</v>
      </c>
      <c r="N3449" t="s">
        <v>161</v>
      </c>
      <c r="O3449" t="s">
        <v>161</v>
      </c>
      <c r="P3449" t="s">
        <v>161</v>
      </c>
      <c r="Q3449" t="s">
        <v>161</v>
      </c>
      <c r="R3449" t="s">
        <v>157</v>
      </c>
      <c r="S3449" t="s">
        <v>157</v>
      </c>
      <c r="T3449" t="s">
        <v>157</v>
      </c>
      <c r="U3449" t="s">
        <v>157</v>
      </c>
    </row>
    <row r="3450" spans="1:21" hidden="1" x14ac:dyDescent="0.45">
      <c r="A3450" t="str">
        <f t="shared" si="64"/>
        <v>YAG3EUL8F+MCeltic studiesEast of England</v>
      </c>
      <c r="B3450" t="s">
        <v>116</v>
      </c>
      <c r="C3450" t="s">
        <v>141</v>
      </c>
      <c r="D3450">
        <v>3</v>
      </c>
      <c r="E3450" t="s">
        <v>137</v>
      </c>
      <c r="F3450" t="s">
        <v>139</v>
      </c>
      <c r="G3450" t="s">
        <v>138</v>
      </c>
      <c r="H3450" t="s">
        <v>102</v>
      </c>
      <c r="I3450" t="s">
        <v>148</v>
      </c>
      <c r="J3450" t="s">
        <v>161</v>
      </c>
      <c r="K3450" t="s">
        <v>161</v>
      </c>
      <c r="L3450" t="s">
        <v>161</v>
      </c>
      <c r="M3450" t="s">
        <v>161</v>
      </c>
      <c r="N3450" t="s">
        <v>161</v>
      </c>
      <c r="O3450" t="s">
        <v>161</v>
      </c>
      <c r="P3450" t="s">
        <v>161</v>
      </c>
      <c r="Q3450" t="s">
        <v>161</v>
      </c>
      <c r="R3450" t="s">
        <v>157</v>
      </c>
      <c r="S3450" t="s">
        <v>157</v>
      </c>
      <c r="T3450" t="s">
        <v>157</v>
      </c>
      <c r="U3450" t="s">
        <v>157</v>
      </c>
    </row>
    <row r="3451" spans="1:21" hidden="1" x14ac:dyDescent="0.45">
      <c r="A3451" t="str">
        <f t="shared" si="64"/>
        <v>YAG3EUL8F+MCeltic studiesNorth West</v>
      </c>
      <c r="B3451" t="s">
        <v>116</v>
      </c>
      <c r="C3451" t="s">
        <v>141</v>
      </c>
      <c r="D3451">
        <v>3</v>
      </c>
      <c r="E3451" t="s">
        <v>137</v>
      </c>
      <c r="F3451" t="s">
        <v>139</v>
      </c>
      <c r="G3451" t="s">
        <v>138</v>
      </c>
      <c r="H3451" t="s">
        <v>102</v>
      </c>
      <c r="I3451" t="s">
        <v>151</v>
      </c>
      <c r="J3451" t="s">
        <v>161</v>
      </c>
      <c r="K3451" t="s">
        <v>161</v>
      </c>
      <c r="L3451" t="s">
        <v>161</v>
      </c>
      <c r="M3451" t="s">
        <v>161</v>
      </c>
      <c r="N3451" t="s">
        <v>161</v>
      </c>
      <c r="O3451" t="s">
        <v>161</v>
      </c>
      <c r="P3451" t="s">
        <v>161</v>
      </c>
      <c r="Q3451" t="s">
        <v>161</v>
      </c>
      <c r="R3451" t="s">
        <v>157</v>
      </c>
      <c r="S3451" t="s">
        <v>157</v>
      </c>
      <c r="T3451" t="s">
        <v>157</v>
      </c>
      <c r="U3451" t="s">
        <v>157</v>
      </c>
    </row>
    <row r="3452" spans="1:21" hidden="1" x14ac:dyDescent="0.45">
      <c r="A3452" t="str">
        <f t="shared" si="64"/>
        <v>YAG1EUL7F+MCeltic studiesNorthern Ireland</v>
      </c>
      <c r="B3452" t="s">
        <v>116</v>
      </c>
      <c r="C3452" t="s">
        <v>49</v>
      </c>
      <c r="D3452">
        <v>1</v>
      </c>
      <c r="E3452" t="s">
        <v>137</v>
      </c>
      <c r="F3452" t="s">
        <v>145</v>
      </c>
      <c r="G3452" t="s">
        <v>138</v>
      </c>
      <c r="H3452" t="s">
        <v>102</v>
      </c>
      <c r="I3452" t="s">
        <v>152</v>
      </c>
      <c r="J3452" t="s">
        <v>161</v>
      </c>
      <c r="K3452" t="s">
        <v>161</v>
      </c>
      <c r="L3452" t="s">
        <v>161</v>
      </c>
      <c r="M3452" t="s">
        <v>161</v>
      </c>
      <c r="N3452" t="s">
        <v>161</v>
      </c>
      <c r="O3452" t="s">
        <v>161</v>
      </c>
      <c r="P3452" t="s">
        <v>161</v>
      </c>
      <c r="Q3452" t="s">
        <v>161</v>
      </c>
      <c r="R3452" t="s">
        <v>157</v>
      </c>
      <c r="S3452" t="s">
        <v>157</v>
      </c>
      <c r="T3452" t="s">
        <v>157</v>
      </c>
      <c r="U3452" t="s">
        <v>157</v>
      </c>
    </row>
    <row r="3453" spans="1:21" hidden="1" x14ac:dyDescent="0.45">
      <c r="A3453" t="str">
        <f t="shared" si="64"/>
        <v>YAG1EUL7F+MCeltic studiesNA</v>
      </c>
      <c r="B3453" t="s">
        <v>116</v>
      </c>
      <c r="C3453" t="s">
        <v>49</v>
      </c>
      <c r="D3453">
        <v>1</v>
      </c>
      <c r="E3453" t="s">
        <v>137</v>
      </c>
      <c r="F3453" t="s">
        <v>145</v>
      </c>
      <c r="G3453" t="s">
        <v>138</v>
      </c>
      <c r="H3453" t="s">
        <v>102</v>
      </c>
      <c r="I3453" t="s">
        <v>157</v>
      </c>
      <c r="J3453" t="s">
        <v>161</v>
      </c>
      <c r="K3453" t="s">
        <v>161</v>
      </c>
      <c r="L3453" t="s">
        <v>161</v>
      </c>
      <c r="M3453" t="s">
        <v>161</v>
      </c>
      <c r="N3453" t="s">
        <v>161</v>
      </c>
      <c r="O3453" t="s">
        <v>161</v>
      </c>
      <c r="P3453" t="s">
        <v>161</v>
      </c>
      <c r="Q3453" t="s">
        <v>161</v>
      </c>
      <c r="R3453" t="s">
        <v>157</v>
      </c>
      <c r="S3453" t="s">
        <v>157</v>
      </c>
      <c r="T3453" t="s">
        <v>157</v>
      </c>
      <c r="U3453" t="s">
        <v>157</v>
      </c>
    </row>
    <row r="3454" spans="1:21" hidden="1" x14ac:dyDescent="0.45">
      <c r="A3454" t="str">
        <f t="shared" si="64"/>
        <v>YAG1EUL8F+MCeltic studiesEast of England</v>
      </c>
      <c r="B3454" t="s">
        <v>116</v>
      </c>
      <c r="C3454" t="s">
        <v>49</v>
      </c>
      <c r="D3454">
        <v>1</v>
      </c>
      <c r="E3454" t="s">
        <v>137</v>
      </c>
      <c r="F3454" t="s">
        <v>139</v>
      </c>
      <c r="G3454" t="s">
        <v>138</v>
      </c>
      <c r="H3454" t="s">
        <v>102</v>
      </c>
      <c r="I3454" t="s">
        <v>148</v>
      </c>
      <c r="J3454" t="s">
        <v>161</v>
      </c>
      <c r="K3454" t="s">
        <v>161</v>
      </c>
      <c r="L3454" t="s">
        <v>161</v>
      </c>
      <c r="M3454" t="s">
        <v>161</v>
      </c>
      <c r="N3454" t="s">
        <v>161</v>
      </c>
      <c r="O3454" t="s">
        <v>161</v>
      </c>
      <c r="P3454" t="s">
        <v>161</v>
      </c>
      <c r="Q3454" t="s">
        <v>161</v>
      </c>
      <c r="R3454" t="s">
        <v>161</v>
      </c>
      <c r="S3454" t="s">
        <v>161</v>
      </c>
      <c r="T3454" t="s">
        <v>161</v>
      </c>
      <c r="U3454" t="s">
        <v>161</v>
      </c>
    </row>
    <row r="3455" spans="1:21" hidden="1" x14ac:dyDescent="0.45">
      <c r="A3455" t="str">
        <f t="shared" si="64"/>
        <v>YAG1EUL8F+MCeltic studiesNorth West</v>
      </c>
      <c r="B3455" t="s">
        <v>116</v>
      </c>
      <c r="C3455" t="s">
        <v>49</v>
      </c>
      <c r="D3455">
        <v>1</v>
      </c>
      <c r="E3455" t="s">
        <v>137</v>
      </c>
      <c r="F3455" t="s">
        <v>139</v>
      </c>
      <c r="G3455" t="s">
        <v>138</v>
      </c>
      <c r="H3455" t="s">
        <v>102</v>
      </c>
      <c r="I3455" t="s">
        <v>151</v>
      </c>
      <c r="J3455" t="s">
        <v>161</v>
      </c>
      <c r="K3455" t="s">
        <v>161</v>
      </c>
      <c r="L3455" t="s">
        <v>161</v>
      </c>
      <c r="M3455" t="s">
        <v>161</v>
      </c>
      <c r="N3455" t="s">
        <v>161</v>
      </c>
      <c r="O3455" t="s">
        <v>161</v>
      </c>
      <c r="P3455" t="s">
        <v>161</v>
      </c>
      <c r="Q3455" t="s">
        <v>161</v>
      </c>
      <c r="R3455" t="s">
        <v>157</v>
      </c>
      <c r="S3455" t="s">
        <v>157</v>
      </c>
      <c r="T3455" t="s">
        <v>157</v>
      </c>
      <c r="U3455" t="s">
        <v>157</v>
      </c>
    </row>
    <row r="3456" spans="1:21" hidden="1" x14ac:dyDescent="0.45">
      <c r="A3456" t="str">
        <f t="shared" si="64"/>
        <v>YAG1EUL8F+MCeltic studiesNA</v>
      </c>
      <c r="B3456" t="s">
        <v>116</v>
      </c>
      <c r="C3456" t="s">
        <v>49</v>
      </c>
      <c r="D3456">
        <v>1</v>
      </c>
      <c r="E3456" t="s">
        <v>137</v>
      </c>
      <c r="F3456" t="s">
        <v>139</v>
      </c>
      <c r="G3456" t="s">
        <v>138</v>
      </c>
      <c r="H3456" t="s">
        <v>102</v>
      </c>
      <c r="I3456" t="s">
        <v>157</v>
      </c>
      <c r="J3456" t="s">
        <v>161</v>
      </c>
      <c r="K3456" t="s">
        <v>161</v>
      </c>
      <c r="L3456" t="s">
        <v>161</v>
      </c>
      <c r="M3456" t="s">
        <v>161</v>
      </c>
      <c r="N3456" t="s">
        <v>161</v>
      </c>
      <c r="O3456" t="s">
        <v>161</v>
      </c>
      <c r="P3456" t="s">
        <v>161</v>
      </c>
      <c r="Q3456" t="s">
        <v>161</v>
      </c>
      <c r="R3456" t="s">
        <v>157</v>
      </c>
      <c r="S3456" t="s">
        <v>157</v>
      </c>
      <c r="T3456" t="s">
        <v>157</v>
      </c>
      <c r="U3456" t="s">
        <v>157</v>
      </c>
    </row>
    <row r="3457" spans="1:21" hidden="1" x14ac:dyDescent="0.45">
      <c r="A3457" t="str">
        <f t="shared" si="64"/>
        <v>YAG10Non-EUL7F+MCeltic studiesAll</v>
      </c>
      <c r="B3457" t="s">
        <v>116</v>
      </c>
      <c r="C3457" t="s">
        <v>142</v>
      </c>
      <c r="D3457">
        <v>10</v>
      </c>
      <c r="E3457" t="s">
        <v>162</v>
      </c>
      <c r="F3457" t="s">
        <v>145</v>
      </c>
      <c r="G3457" t="s">
        <v>138</v>
      </c>
      <c r="H3457" t="s">
        <v>102</v>
      </c>
      <c r="I3457" t="s">
        <v>28</v>
      </c>
      <c r="J3457">
        <v>5</v>
      </c>
      <c r="K3457">
        <v>40</v>
      </c>
      <c r="L3457" t="s">
        <v>161</v>
      </c>
      <c r="M3457" t="s">
        <v>161</v>
      </c>
      <c r="N3457" t="s">
        <v>161</v>
      </c>
      <c r="O3457" t="s">
        <v>161</v>
      </c>
      <c r="P3457" t="s">
        <v>161</v>
      </c>
      <c r="Q3457" t="s">
        <v>161</v>
      </c>
      <c r="R3457" t="s">
        <v>161</v>
      </c>
      <c r="S3457" t="s">
        <v>161</v>
      </c>
      <c r="T3457" t="s">
        <v>161</v>
      </c>
      <c r="U3457" t="s">
        <v>161</v>
      </c>
    </row>
    <row r="3458" spans="1:21" hidden="1" x14ac:dyDescent="0.45">
      <c r="A3458" t="str">
        <f t="shared" si="64"/>
        <v>YAG5Non-EUL7F+MCeltic studiesAll</v>
      </c>
      <c r="B3458" t="s">
        <v>116</v>
      </c>
      <c r="C3458" t="s">
        <v>140</v>
      </c>
      <c r="D3458">
        <v>5</v>
      </c>
      <c r="E3458" t="s">
        <v>162</v>
      </c>
      <c r="F3458" t="s">
        <v>145</v>
      </c>
      <c r="G3458" t="s">
        <v>138</v>
      </c>
      <c r="H3458" t="s">
        <v>102</v>
      </c>
      <c r="I3458" t="s">
        <v>28</v>
      </c>
      <c r="J3458">
        <v>5</v>
      </c>
      <c r="K3458">
        <v>60</v>
      </c>
      <c r="L3458" t="s">
        <v>161</v>
      </c>
      <c r="M3458" t="s">
        <v>161</v>
      </c>
      <c r="N3458" t="s">
        <v>161</v>
      </c>
      <c r="O3458" t="s">
        <v>161</v>
      </c>
      <c r="P3458" t="s">
        <v>161</v>
      </c>
      <c r="Q3458" t="s">
        <v>161</v>
      </c>
      <c r="R3458" t="s">
        <v>157</v>
      </c>
      <c r="S3458" t="s">
        <v>157</v>
      </c>
      <c r="T3458" t="s">
        <v>157</v>
      </c>
      <c r="U3458" t="s">
        <v>157</v>
      </c>
    </row>
    <row r="3459" spans="1:21" hidden="1" x14ac:dyDescent="0.45">
      <c r="A3459" t="str">
        <f t="shared" si="64"/>
        <v>YAG5Non-EUL8F+MCeltic studiesAll</v>
      </c>
      <c r="B3459" t="s">
        <v>116</v>
      </c>
      <c r="C3459" t="s">
        <v>140</v>
      </c>
      <c r="D3459">
        <v>5</v>
      </c>
      <c r="E3459" t="s">
        <v>162</v>
      </c>
      <c r="F3459" t="s">
        <v>139</v>
      </c>
      <c r="G3459" t="s">
        <v>138</v>
      </c>
      <c r="H3459" t="s">
        <v>102</v>
      </c>
      <c r="I3459" t="s">
        <v>28</v>
      </c>
      <c r="J3459">
        <v>5</v>
      </c>
      <c r="K3459">
        <v>16.7</v>
      </c>
      <c r="L3459">
        <v>5</v>
      </c>
      <c r="M3459">
        <v>33.299999999999997</v>
      </c>
      <c r="N3459">
        <v>0</v>
      </c>
      <c r="O3459">
        <v>50</v>
      </c>
      <c r="P3459">
        <v>50</v>
      </c>
      <c r="Q3459">
        <v>50</v>
      </c>
      <c r="R3459" t="s">
        <v>161</v>
      </c>
      <c r="S3459" t="s">
        <v>161</v>
      </c>
      <c r="T3459" t="s">
        <v>161</v>
      </c>
      <c r="U3459" t="s">
        <v>161</v>
      </c>
    </row>
    <row r="3460" spans="1:21" hidden="1" x14ac:dyDescent="0.45">
      <c r="A3460" t="str">
        <f t="shared" si="64"/>
        <v>YAG3Non-EUL7F+MCeltic studiesAll</v>
      </c>
      <c r="B3460" t="s">
        <v>116</v>
      </c>
      <c r="C3460" t="s">
        <v>141</v>
      </c>
      <c r="D3460">
        <v>3</v>
      </c>
      <c r="E3460" t="s">
        <v>162</v>
      </c>
      <c r="F3460" t="s">
        <v>145</v>
      </c>
      <c r="G3460" t="s">
        <v>138</v>
      </c>
      <c r="H3460" t="s">
        <v>102</v>
      </c>
      <c r="I3460" t="s">
        <v>28</v>
      </c>
      <c r="J3460">
        <v>5</v>
      </c>
      <c r="K3460">
        <v>77.8</v>
      </c>
      <c r="L3460" t="s">
        <v>161</v>
      </c>
      <c r="M3460" t="s">
        <v>161</v>
      </c>
      <c r="N3460" t="s">
        <v>161</v>
      </c>
      <c r="O3460" t="s">
        <v>161</v>
      </c>
      <c r="P3460" t="s">
        <v>161</v>
      </c>
      <c r="Q3460" t="s">
        <v>161</v>
      </c>
      <c r="R3460" t="s">
        <v>157</v>
      </c>
      <c r="S3460" t="s">
        <v>157</v>
      </c>
      <c r="T3460" t="s">
        <v>157</v>
      </c>
      <c r="U3460" t="s">
        <v>157</v>
      </c>
    </row>
    <row r="3461" spans="1:21" hidden="1" x14ac:dyDescent="0.45">
      <c r="A3461" t="str">
        <f t="shared" si="64"/>
        <v>YAG3Non-EUL8F+MCeltic studiesAll</v>
      </c>
      <c r="B3461" t="s">
        <v>116</v>
      </c>
      <c r="C3461" t="s">
        <v>141</v>
      </c>
      <c r="D3461">
        <v>3</v>
      </c>
      <c r="E3461" t="s">
        <v>162</v>
      </c>
      <c r="F3461" t="s">
        <v>139</v>
      </c>
      <c r="G3461" t="s">
        <v>138</v>
      </c>
      <c r="H3461" t="s">
        <v>102</v>
      </c>
      <c r="I3461" t="s">
        <v>28</v>
      </c>
      <c r="J3461" t="s">
        <v>161</v>
      </c>
      <c r="K3461" t="s">
        <v>161</v>
      </c>
      <c r="L3461" t="s">
        <v>161</v>
      </c>
      <c r="M3461" t="s">
        <v>161</v>
      </c>
      <c r="N3461" t="s">
        <v>161</v>
      </c>
      <c r="O3461" t="s">
        <v>161</v>
      </c>
      <c r="P3461" t="s">
        <v>161</v>
      </c>
      <c r="Q3461" t="s">
        <v>161</v>
      </c>
      <c r="R3461" t="s">
        <v>157</v>
      </c>
      <c r="S3461" t="s">
        <v>157</v>
      </c>
      <c r="T3461" t="s">
        <v>157</v>
      </c>
      <c r="U3461" t="s">
        <v>157</v>
      </c>
    </row>
    <row r="3462" spans="1:21" hidden="1" x14ac:dyDescent="0.45">
      <c r="A3462" t="str">
        <f t="shared" si="64"/>
        <v>YAG1Non-EUL7F+MCeltic studiesAll</v>
      </c>
      <c r="B3462" t="s">
        <v>116</v>
      </c>
      <c r="C3462" t="s">
        <v>49</v>
      </c>
      <c r="D3462">
        <v>1</v>
      </c>
      <c r="E3462" t="s">
        <v>162</v>
      </c>
      <c r="F3462" t="s">
        <v>145</v>
      </c>
      <c r="G3462" t="s">
        <v>138</v>
      </c>
      <c r="H3462" t="s">
        <v>102</v>
      </c>
      <c r="I3462" t="s">
        <v>28</v>
      </c>
      <c r="J3462" t="s">
        <v>161</v>
      </c>
      <c r="K3462" t="s">
        <v>161</v>
      </c>
      <c r="L3462" t="s">
        <v>161</v>
      </c>
      <c r="M3462" t="s">
        <v>161</v>
      </c>
      <c r="N3462" t="s">
        <v>161</v>
      </c>
      <c r="O3462" t="s">
        <v>161</v>
      </c>
      <c r="P3462" t="s">
        <v>161</v>
      </c>
      <c r="Q3462" t="s">
        <v>161</v>
      </c>
      <c r="R3462" t="s">
        <v>157</v>
      </c>
      <c r="S3462" t="s">
        <v>157</v>
      </c>
      <c r="T3462" t="s">
        <v>157</v>
      </c>
      <c r="U3462" t="s">
        <v>157</v>
      </c>
    </row>
    <row r="3463" spans="1:21" hidden="1" x14ac:dyDescent="0.45">
      <c r="A3463" t="str">
        <f t="shared" ref="A3463:A3526" si="65">"YAG"&amp;D3463 &amp;E3463 &amp;F3463 &amp; G3463 &amp;H3463 &amp;I3463</f>
        <v>YAG1Non-EUL8F+MCeltic studiesAll</v>
      </c>
      <c r="B3463" t="s">
        <v>116</v>
      </c>
      <c r="C3463" t="s">
        <v>49</v>
      </c>
      <c r="D3463">
        <v>1</v>
      </c>
      <c r="E3463" t="s">
        <v>162</v>
      </c>
      <c r="F3463" t="s">
        <v>139</v>
      </c>
      <c r="G3463" t="s">
        <v>138</v>
      </c>
      <c r="H3463" t="s">
        <v>102</v>
      </c>
      <c r="I3463" t="s">
        <v>28</v>
      </c>
      <c r="J3463" t="s">
        <v>161</v>
      </c>
      <c r="K3463" t="s">
        <v>161</v>
      </c>
      <c r="L3463" t="s">
        <v>161</v>
      </c>
      <c r="M3463" t="s">
        <v>161</v>
      </c>
      <c r="N3463" t="s">
        <v>161</v>
      </c>
      <c r="O3463" t="s">
        <v>161</v>
      </c>
      <c r="P3463" t="s">
        <v>161</v>
      </c>
      <c r="Q3463" t="s">
        <v>161</v>
      </c>
      <c r="R3463" t="s">
        <v>161</v>
      </c>
      <c r="S3463" t="s">
        <v>161</v>
      </c>
      <c r="T3463" t="s">
        <v>161</v>
      </c>
      <c r="U3463" t="s">
        <v>161</v>
      </c>
    </row>
    <row r="3464" spans="1:21" hidden="1" x14ac:dyDescent="0.45">
      <c r="A3464" t="str">
        <f t="shared" si="65"/>
        <v>YAG10Non-EUL7FCeltic studiesAll</v>
      </c>
      <c r="B3464" t="s">
        <v>116</v>
      </c>
      <c r="C3464" t="s">
        <v>142</v>
      </c>
      <c r="D3464">
        <v>10</v>
      </c>
      <c r="E3464" t="s">
        <v>162</v>
      </c>
      <c r="F3464" t="s">
        <v>145</v>
      </c>
      <c r="G3464" t="s">
        <v>143</v>
      </c>
      <c r="H3464" t="s">
        <v>102</v>
      </c>
      <c r="I3464" t="s">
        <v>28</v>
      </c>
      <c r="J3464" t="s">
        <v>161</v>
      </c>
      <c r="K3464" t="s">
        <v>161</v>
      </c>
      <c r="L3464" t="s">
        <v>161</v>
      </c>
      <c r="M3464" t="s">
        <v>161</v>
      </c>
      <c r="N3464" t="s">
        <v>161</v>
      </c>
      <c r="O3464" t="s">
        <v>161</v>
      </c>
      <c r="P3464" t="s">
        <v>161</v>
      </c>
      <c r="Q3464" t="s">
        <v>161</v>
      </c>
      <c r="R3464" t="s">
        <v>161</v>
      </c>
      <c r="S3464" t="s">
        <v>161</v>
      </c>
      <c r="T3464" t="s">
        <v>161</v>
      </c>
      <c r="U3464" t="s">
        <v>161</v>
      </c>
    </row>
    <row r="3465" spans="1:21" hidden="1" x14ac:dyDescent="0.45">
      <c r="A3465" t="str">
        <f t="shared" si="65"/>
        <v>YAG10Non-EUL7MCeltic studiesAll</v>
      </c>
      <c r="B3465" t="s">
        <v>116</v>
      </c>
      <c r="C3465" t="s">
        <v>142</v>
      </c>
      <c r="D3465">
        <v>10</v>
      </c>
      <c r="E3465" t="s">
        <v>162</v>
      </c>
      <c r="F3465" t="s">
        <v>145</v>
      </c>
      <c r="G3465" t="s">
        <v>144</v>
      </c>
      <c r="H3465" t="s">
        <v>102</v>
      </c>
      <c r="I3465" t="s">
        <v>28</v>
      </c>
      <c r="J3465" t="s">
        <v>161</v>
      </c>
      <c r="K3465" t="s">
        <v>161</v>
      </c>
      <c r="L3465" t="s">
        <v>161</v>
      </c>
      <c r="M3465" t="s">
        <v>161</v>
      </c>
      <c r="N3465" t="s">
        <v>161</v>
      </c>
      <c r="O3465" t="s">
        <v>161</v>
      </c>
      <c r="P3465" t="s">
        <v>161</v>
      </c>
      <c r="Q3465" t="s">
        <v>161</v>
      </c>
      <c r="R3465" t="s">
        <v>161</v>
      </c>
      <c r="S3465" t="s">
        <v>161</v>
      </c>
      <c r="T3465" t="s">
        <v>161</v>
      </c>
      <c r="U3465" t="s">
        <v>161</v>
      </c>
    </row>
    <row r="3466" spans="1:21" hidden="1" x14ac:dyDescent="0.45">
      <c r="A3466" t="str">
        <f t="shared" si="65"/>
        <v>YAG5Non-EUL7FCeltic studiesAll</v>
      </c>
      <c r="B3466" t="s">
        <v>116</v>
      </c>
      <c r="C3466" t="s">
        <v>140</v>
      </c>
      <c r="D3466">
        <v>5</v>
      </c>
      <c r="E3466" t="s">
        <v>162</v>
      </c>
      <c r="F3466" t="s">
        <v>145</v>
      </c>
      <c r="G3466" t="s">
        <v>143</v>
      </c>
      <c r="H3466" t="s">
        <v>102</v>
      </c>
      <c r="I3466" t="s">
        <v>28</v>
      </c>
      <c r="J3466">
        <v>5</v>
      </c>
      <c r="K3466">
        <v>60</v>
      </c>
      <c r="L3466" t="s">
        <v>161</v>
      </c>
      <c r="M3466" t="s">
        <v>161</v>
      </c>
      <c r="N3466" t="s">
        <v>161</v>
      </c>
      <c r="O3466" t="s">
        <v>161</v>
      </c>
      <c r="P3466" t="s">
        <v>161</v>
      </c>
      <c r="Q3466" t="s">
        <v>161</v>
      </c>
      <c r="R3466" t="s">
        <v>157</v>
      </c>
      <c r="S3466" t="s">
        <v>157</v>
      </c>
      <c r="T3466" t="s">
        <v>157</v>
      </c>
      <c r="U3466" t="s">
        <v>157</v>
      </c>
    </row>
    <row r="3467" spans="1:21" hidden="1" x14ac:dyDescent="0.45">
      <c r="A3467" t="str">
        <f t="shared" si="65"/>
        <v>YAG5Non-EUL8FCeltic studiesAll</v>
      </c>
      <c r="B3467" t="s">
        <v>116</v>
      </c>
      <c r="C3467" t="s">
        <v>140</v>
      </c>
      <c r="D3467">
        <v>5</v>
      </c>
      <c r="E3467" t="s">
        <v>162</v>
      </c>
      <c r="F3467" t="s">
        <v>139</v>
      </c>
      <c r="G3467" t="s">
        <v>143</v>
      </c>
      <c r="H3467" t="s">
        <v>102</v>
      </c>
      <c r="I3467" t="s">
        <v>28</v>
      </c>
      <c r="J3467" t="s">
        <v>161</v>
      </c>
      <c r="K3467" t="s">
        <v>161</v>
      </c>
      <c r="L3467" t="s">
        <v>161</v>
      </c>
      <c r="M3467" t="s">
        <v>161</v>
      </c>
      <c r="N3467" t="s">
        <v>161</v>
      </c>
      <c r="O3467" t="s">
        <v>161</v>
      </c>
      <c r="P3467" t="s">
        <v>161</v>
      </c>
      <c r="Q3467" t="s">
        <v>161</v>
      </c>
      <c r="R3467" t="s">
        <v>161</v>
      </c>
      <c r="S3467" t="s">
        <v>161</v>
      </c>
      <c r="T3467" t="s">
        <v>161</v>
      </c>
      <c r="U3467" t="s">
        <v>161</v>
      </c>
    </row>
    <row r="3468" spans="1:21" hidden="1" x14ac:dyDescent="0.45">
      <c r="A3468" t="str">
        <f t="shared" si="65"/>
        <v>YAG5Non-EUL8MCeltic studiesAll</v>
      </c>
      <c r="B3468" t="s">
        <v>116</v>
      </c>
      <c r="C3468" t="s">
        <v>140</v>
      </c>
      <c r="D3468">
        <v>5</v>
      </c>
      <c r="E3468" t="s">
        <v>162</v>
      </c>
      <c r="F3468" t="s">
        <v>139</v>
      </c>
      <c r="G3468" t="s">
        <v>144</v>
      </c>
      <c r="H3468" t="s">
        <v>102</v>
      </c>
      <c r="I3468" t="s">
        <v>28</v>
      </c>
      <c r="J3468" t="s">
        <v>161</v>
      </c>
      <c r="K3468" t="s">
        <v>161</v>
      </c>
      <c r="L3468" t="s">
        <v>161</v>
      </c>
      <c r="M3468" t="s">
        <v>161</v>
      </c>
      <c r="N3468" t="s">
        <v>161</v>
      </c>
      <c r="O3468" t="s">
        <v>161</v>
      </c>
      <c r="P3468" t="s">
        <v>161</v>
      </c>
      <c r="Q3468" t="s">
        <v>161</v>
      </c>
      <c r="R3468" t="s">
        <v>161</v>
      </c>
      <c r="S3468" t="s">
        <v>161</v>
      </c>
      <c r="T3468" t="s">
        <v>161</v>
      </c>
      <c r="U3468" t="s">
        <v>161</v>
      </c>
    </row>
    <row r="3469" spans="1:21" hidden="1" x14ac:dyDescent="0.45">
      <c r="A3469" t="str">
        <f t="shared" si="65"/>
        <v>YAG3Non-EUL7FCeltic studiesAll</v>
      </c>
      <c r="B3469" t="s">
        <v>116</v>
      </c>
      <c r="C3469" t="s">
        <v>141</v>
      </c>
      <c r="D3469">
        <v>3</v>
      </c>
      <c r="E3469" t="s">
        <v>162</v>
      </c>
      <c r="F3469" t="s">
        <v>145</v>
      </c>
      <c r="G3469" t="s">
        <v>143</v>
      </c>
      <c r="H3469" t="s">
        <v>102</v>
      </c>
      <c r="I3469" t="s">
        <v>28</v>
      </c>
      <c r="J3469" t="s">
        <v>161</v>
      </c>
      <c r="K3469" t="s">
        <v>161</v>
      </c>
      <c r="L3469" t="s">
        <v>161</v>
      </c>
      <c r="M3469" t="s">
        <v>161</v>
      </c>
      <c r="N3469" t="s">
        <v>161</v>
      </c>
      <c r="O3469" t="s">
        <v>161</v>
      </c>
      <c r="P3469" t="s">
        <v>161</v>
      </c>
      <c r="Q3469" t="s">
        <v>161</v>
      </c>
      <c r="R3469" t="s">
        <v>157</v>
      </c>
      <c r="S3469" t="s">
        <v>157</v>
      </c>
      <c r="T3469" t="s">
        <v>157</v>
      </c>
      <c r="U3469" t="s">
        <v>157</v>
      </c>
    </row>
    <row r="3470" spans="1:21" hidden="1" x14ac:dyDescent="0.45">
      <c r="A3470" t="str">
        <f t="shared" si="65"/>
        <v>YAG3Non-EUL7MCeltic studiesAll</v>
      </c>
      <c r="B3470" t="s">
        <v>116</v>
      </c>
      <c r="C3470" t="s">
        <v>141</v>
      </c>
      <c r="D3470">
        <v>3</v>
      </c>
      <c r="E3470" t="s">
        <v>162</v>
      </c>
      <c r="F3470" t="s">
        <v>145</v>
      </c>
      <c r="G3470" t="s">
        <v>144</v>
      </c>
      <c r="H3470" t="s">
        <v>102</v>
      </c>
      <c r="I3470" t="s">
        <v>28</v>
      </c>
      <c r="J3470">
        <v>5</v>
      </c>
      <c r="K3470">
        <v>66.7</v>
      </c>
      <c r="L3470" t="s">
        <v>161</v>
      </c>
      <c r="M3470" t="s">
        <v>161</v>
      </c>
      <c r="N3470" t="s">
        <v>161</v>
      </c>
      <c r="O3470" t="s">
        <v>161</v>
      </c>
      <c r="P3470" t="s">
        <v>161</v>
      </c>
      <c r="Q3470" t="s">
        <v>161</v>
      </c>
      <c r="R3470" t="s">
        <v>157</v>
      </c>
      <c r="S3470" t="s">
        <v>157</v>
      </c>
      <c r="T3470" t="s">
        <v>157</v>
      </c>
      <c r="U3470" t="s">
        <v>157</v>
      </c>
    </row>
    <row r="3471" spans="1:21" hidden="1" x14ac:dyDescent="0.45">
      <c r="A3471" t="str">
        <f t="shared" si="65"/>
        <v>YAG3Non-EUL8FCeltic studiesAll</v>
      </c>
      <c r="B3471" t="s">
        <v>116</v>
      </c>
      <c r="C3471" t="s">
        <v>141</v>
      </c>
      <c r="D3471">
        <v>3</v>
      </c>
      <c r="E3471" t="s">
        <v>162</v>
      </c>
      <c r="F3471" t="s">
        <v>139</v>
      </c>
      <c r="G3471" t="s">
        <v>143</v>
      </c>
      <c r="H3471" t="s">
        <v>102</v>
      </c>
      <c r="I3471" t="s">
        <v>28</v>
      </c>
      <c r="J3471" t="s">
        <v>161</v>
      </c>
      <c r="K3471" t="s">
        <v>161</v>
      </c>
      <c r="L3471" t="s">
        <v>161</v>
      </c>
      <c r="M3471" t="s">
        <v>161</v>
      </c>
      <c r="N3471" t="s">
        <v>161</v>
      </c>
      <c r="O3471" t="s">
        <v>161</v>
      </c>
      <c r="P3471" t="s">
        <v>161</v>
      </c>
      <c r="Q3471" t="s">
        <v>161</v>
      </c>
      <c r="R3471" t="s">
        <v>157</v>
      </c>
      <c r="S3471" t="s">
        <v>157</v>
      </c>
      <c r="T3471" t="s">
        <v>157</v>
      </c>
      <c r="U3471" t="s">
        <v>157</v>
      </c>
    </row>
    <row r="3472" spans="1:21" hidden="1" x14ac:dyDescent="0.45">
      <c r="A3472" t="str">
        <f t="shared" si="65"/>
        <v>YAG1Non-EUL7FCeltic studiesAll</v>
      </c>
      <c r="B3472" t="s">
        <v>116</v>
      </c>
      <c r="C3472" t="s">
        <v>49</v>
      </c>
      <c r="D3472">
        <v>1</v>
      </c>
      <c r="E3472" t="s">
        <v>162</v>
      </c>
      <c r="F3472" t="s">
        <v>145</v>
      </c>
      <c r="G3472" t="s">
        <v>143</v>
      </c>
      <c r="H3472" t="s">
        <v>102</v>
      </c>
      <c r="I3472" t="s">
        <v>28</v>
      </c>
      <c r="J3472" t="s">
        <v>161</v>
      </c>
      <c r="K3472" t="s">
        <v>161</v>
      </c>
      <c r="L3472" t="s">
        <v>161</v>
      </c>
      <c r="M3472" t="s">
        <v>161</v>
      </c>
      <c r="N3472" t="s">
        <v>161</v>
      </c>
      <c r="O3472" t="s">
        <v>161</v>
      </c>
      <c r="P3472" t="s">
        <v>161</v>
      </c>
      <c r="Q3472" t="s">
        <v>161</v>
      </c>
      <c r="R3472" t="s">
        <v>157</v>
      </c>
      <c r="S3472" t="s">
        <v>157</v>
      </c>
      <c r="T3472" t="s">
        <v>157</v>
      </c>
      <c r="U3472" t="s">
        <v>157</v>
      </c>
    </row>
    <row r="3473" spans="1:21" hidden="1" x14ac:dyDescent="0.45">
      <c r="A3473" t="str">
        <f t="shared" si="65"/>
        <v>YAG1Non-EUL7MCeltic studiesAll</v>
      </c>
      <c r="B3473" t="s">
        <v>116</v>
      </c>
      <c r="C3473" t="s">
        <v>49</v>
      </c>
      <c r="D3473">
        <v>1</v>
      </c>
      <c r="E3473" t="s">
        <v>162</v>
      </c>
      <c r="F3473" t="s">
        <v>145</v>
      </c>
      <c r="G3473" t="s">
        <v>144</v>
      </c>
      <c r="H3473" t="s">
        <v>102</v>
      </c>
      <c r="I3473" t="s">
        <v>28</v>
      </c>
      <c r="J3473" t="s">
        <v>161</v>
      </c>
      <c r="K3473" t="s">
        <v>161</v>
      </c>
      <c r="L3473" t="s">
        <v>161</v>
      </c>
      <c r="M3473" t="s">
        <v>161</v>
      </c>
      <c r="N3473" t="s">
        <v>161</v>
      </c>
      <c r="O3473" t="s">
        <v>161</v>
      </c>
      <c r="P3473" t="s">
        <v>161</v>
      </c>
      <c r="Q3473" t="s">
        <v>161</v>
      </c>
      <c r="R3473" t="s">
        <v>157</v>
      </c>
      <c r="S3473" t="s">
        <v>157</v>
      </c>
      <c r="T3473" t="s">
        <v>157</v>
      </c>
      <c r="U3473" t="s">
        <v>157</v>
      </c>
    </row>
    <row r="3474" spans="1:21" hidden="1" x14ac:dyDescent="0.45">
      <c r="A3474" t="str">
        <f t="shared" si="65"/>
        <v>YAG1Non-EUL8FCeltic studiesAll</v>
      </c>
      <c r="B3474" t="s">
        <v>116</v>
      </c>
      <c r="C3474" t="s">
        <v>49</v>
      </c>
      <c r="D3474">
        <v>1</v>
      </c>
      <c r="E3474" t="s">
        <v>162</v>
      </c>
      <c r="F3474" t="s">
        <v>139</v>
      </c>
      <c r="G3474" t="s">
        <v>143</v>
      </c>
      <c r="H3474" t="s">
        <v>102</v>
      </c>
      <c r="I3474" t="s">
        <v>28</v>
      </c>
      <c r="J3474" t="s">
        <v>161</v>
      </c>
      <c r="K3474" t="s">
        <v>161</v>
      </c>
      <c r="L3474" t="s">
        <v>161</v>
      </c>
      <c r="M3474" t="s">
        <v>161</v>
      </c>
      <c r="N3474" t="s">
        <v>161</v>
      </c>
      <c r="O3474" t="s">
        <v>161</v>
      </c>
      <c r="P3474" t="s">
        <v>161</v>
      </c>
      <c r="Q3474" t="s">
        <v>161</v>
      </c>
      <c r="R3474" t="s">
        <v>161</v>
      </c>
      <c r="S3474" t="s">
        <v>161</v>
      </c>
      <c r="T3474" t="s">
        <v>161</v>
      </c>
      <c r="U3474" t="s">
        <v>161</v>
      </c>
    </row>
    <row r="3475" spans="1:21" hidden="1" x14ac:dyDescent="0.45">
      <c r="A3475" t="str">
        <f t="shared" si="65"/>
        <v>YAG10Non-EUL7F+MCeltic studiesEast of England</v>
      </c>
      <c r="B3475" t="s">
        <v>116</v>
      </c>
      <c r="C3475" t="s">
        <v>142</v>
      </c>
      <c r="D3475">
        <v>10</v>
      </c>
      <c r="E3475" t="s">
        <v>162</v>
      </c>
      <c r="F3475" t="s">
        <v>145</v>
      </c>
      <c r="G3475" t="s">
        <v>138</v>
      </c>
      <c r="H3475" t="s">
        <v>102</v>
      </c>
      <c r="I3475" t="s">
        <v>148</v>
      </c>
      <c r="J3475" t="s">
        <v>161</v>
      </c>
      <c r="K3475" t="s">
        <v>161</v>
      </c>
      <c r="L3475" t="s">
        <v>161</v>
      </c>
      <c r="M3475" t="s">
        <v>161</v>
      </c>
      <c r="N3475" t="s">
        <v>161</v>
      </c>
      <c r="O3475" t="s">
        <v>161</v>
      </c>
      <c r="P3475" t="s">
        <v>161</v>
      </c>
      <c r="Q3475" t="s">
        <v>161</v>
      </c>
      <c r="R3475" t="s">
        <v>161</v>
      </c>
      <c r="S3475" t="s">
        <v>161</v>
      </c>
      <c r="T3475" t="s">
        <v>161</v>
      </c>
      <c r="U3475" t="s">
        <v>161</v>
      </c>
    </row>
    <row r="3476" spans="1:21" hidden="1" x14ac:dyDescent="0.45">
      <c r="A3476" t="str">
        <f t="shared" si="65"/>
        <v>YAG10Non-EUL7F+MCeltic studiesNA</v>
      </c>
      <c r="B3476" t="s">
        <v>116</v>
      </c>
      <c r="C3476" t="s">
        <v>142</v>
      </c>
      <c r="D3476">
        <v>10</v>
      </c>
      <c r="E3476" t="s">
        <v>162</v>
      </c>
      <c r="F3476" t="s">
        <v>145</v>
      </c>
      <c r="G3476" t="s">
        <v>138</v>
      </c>
      <c r="H3476" t="s">
        <v>102</v>
      </c>
      <c r="I3476" t="s">
        <v>157</v>
      </c>
      <c r="J3476" t="s">
        <v>161</v>
      </c>
      <c r="K3476" t="s">
        <v>161</v>
      </c>
      <c r="L3476" t="s">
        <v>161</v>
      </c>
      <c r="M3476" t="s">
        <v>161</v>
      </c>
      <c r="N3476" t="s">
        <v>161</v>
      </c>
      <c r="O3476" t="s">
        <v>161</v>
      </c>
      <c r="P3476" t="s">
        <v>161</v>
      </c>
      <c r="Q3476" t="s">
        <v>161</v>
      </c>
      <c r="R3476" t="s">
        <v>157</v>
      </c>
      <c r="S3476" t="s">
        <v>157</v>
      </c>
      <c r="T3476" t="s">
        <v>157</v>
      </c>
      <c r="U3476" t="s">
        <v>157</v>
      </c>
    </row>
    <row r="3477" spans="1:21" hidden="1" x14ac:dyDescent="0.45">
      <c r="A3477" t="str">
        <f t="shared" si="65"/>
        <v>YAG5Non-EUL7F+MCeltic studiesEast of England</v>
      </c>
      <c r="B3477" t="s">
        <v>116</v>
      </c>
      <c r="C3477" t="s">
        <v>140</v>
      </c>
      <c r="D3477">
        <v>5</v>
      </c>
      <c r="E3477" t="s">
        <v>162</v>
      </c>
      <c r="F3477" t="s">
        <v>145</v>
      </c>
      <c r="G3477" t="s">
        <v>138</v>
      </c>
      <c r="H3477" t="s">
        <v>102</v>
      </c>
      <c r="I3477" t="s">
        <v>148</v>
      </c>
      <c r="J3477" t="s">
        <v>161</v>
      </c>
      <c r="K3477" t="s">
        <v>161</v>
      </c>
      <c r="L3477" t="s">
        <v>161</v>
      </c>
      <c r="M3477" t="s">
        <v>161</v>
      </c>
      <c r="N3477" t="s">
        <v>161</v>
      </c>
      <c r="O3477" t="s">
        <v>161</v>
      </c>
      <c r="P3477" t="s">
        <v>161</v>
      </c>
      <c r="Q3477" t="s">
        <v>161</v>
      </c>
      <c r="R3477" t="s">
        <v>157</v>
      </c>
      <c r="S3477" t="s">
        <v>157</v>
      </c>
      <c r="T3477" t="s">
        <v>157</v>
      </c>
      <c r="U3477" t="s">
        <v>157</v>
      </c>
    </row>
    <row r="3478" spans="1:21" hidden="1" x14ac:dyDescent="0.45">
      <c r="A3478" t="str">
        <f t="shared" si="65"/>
        <v>YAG5Non-EUL7F+MCeltic studiesNA</v>
      </c>
      <c r="B3478" t="s">
        <v>116</v>
      </c>
      <c r="C3478" t="s">
        <v>140</v>
      </c>
      <c r="D3478">
        <v>5</v>
      </c>
      <c r="E3478" t="s">
        <v>162</v>
      </c>
      <c r="F3478" t="s">
        <v>145</v>
      </c>
      <c r="G3478" t="s">
        <v>138</v>
      </c>
      <c r="H3478" t="s">
        <v>102</v>
      </c>
      <c r="I3478" t="s">
        <v>157</v>
      </c>
      <c r="J3478" t="s">
        <v>161</v>
      </c>
      <c r="K3478" t="s">
        <v>161</v>
      </c>
      <c r="L3478" t="s">
        <v>161</v>
      </c>
      <c r="M3478" t="s">
        <v>161</v>
      </c>
      <c r="N3478" t="s">
        <v>161</v>
      </c>
      <c r="O3478" t="s">
        <v>161</v>
      </c>
      <c r="P3478" t="s">
        <v>161</v>
      </c>
      <c r="Q3478" t="s">
        <v>161</v>
      </c>
      <c r="R3478" t="s">
        <v>157</v>
      </c>
      <c r="S3478" t="s">
        <v>157</v>
      </c>
      <c r="T3478" t="s">
        <v>157</v>
      </c>
      <c r="U3478" t="s">
        <v>157</v>
      </c>
    </row>
    <row r="3479" spans="1:21" hidden="1" x14ac:dyDescent="0.45">
      <c r="A3479" t="str">
        <f t="shared" si="65"/>
        <v>YAG5Non-EUL8F+MCeltic studiesEast of England</v>
      </c>
      <c r="B3479" t="s">
        <v>116</v>
      </c>
      <c r="C3479" t="s">
        <v>140</v>
      </c>
      <c r="D3479">
        <v>5</v>
      </c>
      <c r="E3479" t="s">
        <v>162</v>
      </c>
      <c r="F3479" t="s">
        <v>139</v>
      </c>
      <c r="G3479" t="s">
        <v>138</v>
      </c>
      <c r="H3479" t="s">
        <v>102</v>
      </c>
      <c r="I3479" t="s">
        <v>148</v>
      </c>
      <c r="J3479" t="s">
        <v>161</v>
      </c>
      <c r="K3479" t="s">
        <v>161</v>
      </c>
      <c r="L3479" t="s">
        <v>161</v>
      </c>
      <c r="M3479" t="s">
        <v>161</v>
      </c>
      <c r="N3479" t="s">
        <v>161</v>
      </c>
      <c r="O3479" t="s">
        <v>161</v>
      </c>
      <c r="P3479" t="s">
        <v>161</v>
      </c>
      <c r="Q3479" t="s">
        <v>161</v>
      </c>
      <c r="R3479" t="s">
        <v>161</v>
      </c>
      <c r="S3479" t="s">
        <v>161</v>
      </c>
      <c r="T3479" t="s">
        <v>161</v>
      </c>
      <c r="U3479" t="s">
        <v>161</v>
      </c>
    </row>
    <row r="3480" spans="1:21" hidden="1" x14ac:dyDescent="0.45">
      <c r="A3480" t="str">
        <f t="shared" si="65"/>
        <v>YAG5Non-EUL8F+MCeltic studiesWales</v>
      </c>
      <c r="B3480" t="s">
        <v>116</v>
      </c>
      <c r="C3480" t="s">
        <v>140</v>
      </c>
      <c r="D3480">
        <v>5</v>
      </c>
      <c r="E3480" t="s">
        <v>162</v>
      </c>
      <c r="F3480" t="s">
        <v>139</v>
      </c>
      <c r="G3480" t="s">
        <v>138</v>
      </c>
      <c r="H3480" t="s">
        <v>102</v>
      </c>
      <c r="I3480" t="s">
        <v>158</v>
      </c>
      <c r="J3480" t="s">
        <v>161</v>
      </c>
      <c r="K3480" t="s">
        <v>161</v>
      </c>
      <c r="L3480" t="s">
        <v>161</v>
      </c>
      <c r="M3480" t="s">
        <v>161</v>
      </c>
      <c r="N3480" t="s">
        <v>161</v>
      </c>
      <c r="O3480" t="s">
        <v>161</v>
      </c>
      <c r="P3480" t="s">
        <v>161</v>
      </c>
      <c r="Q3480" t="s">
        <v>161</v>
      </c>
      <c r="R3480" t="s">
        <v>157</v>
      </c>
      <c r="S3480" t="s">
        <v>157</v>
      </c>
      <c r="T3480" t="s">
        <v>157</v>
      </c>
      <c r="U3480" t="s">
        <v>157</v>
      </c>
    </row>
    <row r="3481" spans="1:21" hidden="1" x14ac:dyDescent="0.45">
      <c r="A3481" t="str">
        <f t="shared" si="65"/>
        <v>YAG5Non-EUL8F+MCeltic studiesWest Midlands</v>
      </c>
      <c r="B3481" t="s">
        <v>116</v>
      </c>
      <c r="C3481" t="s">
        <v>140</v>
      </c>
      <c r="D3481">
        <v>5</v>
      </c>
      <c r="E3481" t="s">
        <v>162</v>
      </c>
      <c r="F3481" t="s">
        <v>139</v>
      </c>
      <c r="G3481" t="s">
        <v>138</v>
      </c>
      <c r="H3481" t="s">
        <v>102</v>
      </c>
      <c r="I3481" t="s">
        <v>159</v>
      </c>
      <c r="J3481" t="s">
        <v>161</v>
      </c>
      <c r="K3481" t="s">
        <v>161</v>
      </c>
      <c r="L3481" t="s">
        <v>161</v>
      </c>
      <c r="M3481" t="s">
        <v>161</v>
      </c>
      <c r="N3481" t="s">
        <v>161</v>
      </c>
      <c r="O3481" t="s">
        <v>161</v>
      </c>
      <c r="P3481" t="s">
        <v>161</v>
      </c>
      <c r="Q3481" t="s">
        <v>161</v>
      </c>
      <c r="R3481" t="s">
        <v>161</v>
      </c>
      <c r="S3481" t="s">
        <v>161</v>
      </c>
      <c r="T3481" t="s">
        <v>161</v>
      </c>
      <c r="U3481" t="s">
        <v>161</v>
      </c>
    </row>
    <row r="3482" spans="1:21" hidden="1" x14ac:dyDescent="0.45">
      <c r="A3482" t="str">
        <f t="shared" si="65"/>
        <v>YAG5Non-EUL8F+MCeltic studiesNA</v>
      </c>
      <c r="B3482" t="s">
        <v>116</v>
      </c>
      <c r="C3482" t="s">
        <v>140</v>
      </c>
      <c r="D3482">
        <v>5</v>
      </c>
      <c r="E3482" t="s">
        <v>162</v>
      </c>
      <c r="F3482" t="s">
        <v>139</v>
      </c>
      <c r="G3482" t="s">
        <v>138</v>
      </c>
      <c r="H3482" t="s">
        <v>102</v>
      </c>
      <c r="I3482" t="s">
        <v>157</v>
      </c>
      <c r="J3482" t="s">
        <v>161</v>
      </c>
      <c r="K3482" t="s">
        <v>161</v>
      </c>
      <c r="L3482" t="s">
        <v>161</v>
      </c>
      <c r="M3482" t="s">
        <v>161</v>
      </c>
      <c r="N3482" t="s">
        <v>161</v>
      </c>
      <c r="O3482" t="s">
        <v>161</v>
      </c>
      <c r="P3482" t="s">
        <v>161</v>
      </c>
      <c r="Q3482" t="s">
        <v>161</v>
      </c>
      <c r="R3482" t="s">
        <v>157</v>
      </c>
      <c r="S3482" t="s">
        <v>157</v>
      </c>
      <c r="T3482" t="s">
        <v>157</v>
      </c>
      <c r="U3482" t="s">
        <v>157</v>
      </c>
    </row>
    <row r="3483" spans="1:21" hidden="1" x14ac:dyDescent="0.45">
      <c r="A3483" t="str">
        <f t="shared" si="65"/>
        <v>YAG3Non-EUL7F+MCeltic studiesAbroad</v>
      </c>
      <c r="B3483" t="s">
        <v>116</v>
      </c>
      <c r="C3483" t="s">
        <v>141</v>
      </c>
      <c r="D3483">
        <v>3</v>
      </c>
      <c r="E3483" t="s">
        <v>162</v>
      </c>
      <c r="F3483" t="s">
        <v>145</v>
      </c>
      <c r="G3483" t="s">
        <v>138</v>
      </c>
      <c r="H3483" t="s">
        <v>102</v>
      </c>
      <c r="I3483" t="s">
        <v>146</v>
      </c>
      <c r="J3483" t="s">
        <v>161</v>
      </c>
      <c r="K3483" t="s">
        <v>161</v>
      </c>
      <c r="L3483" t="s">
        <v>161</v>
      </c>
      <c r="M3483" t="s">
        <v>161</v>
      </c>
      <c r="N3483" t="s">
        <v>161</v>
      </c>
      <c r="O3483" t="s">
        <v>161</v>
      </c>
      <c r="P3483" t="s">
        <v>161</v>
      </c>
      <c r="Q3483" t="s">
        <v>161</v>
      </c>
      <c r="R3483" t="s">
        <v>157</v>
      </c>
      <c r="S3483" t="s">
        <v>157</v>
      </c>
      <c r="T3483" t="s">
        <v>157</v>
      </c>
      <c r="U3483" t="s">
        <v>157</v>
      </c>
    </row>
    <row r="3484" spans="1:21" hidden="1" x14ac:dyDescent="0.45">
      <c r="A3484" t="str">
        <f t="shared" si="65"/>
        <v>YAG3Non-EUL7F+MCeltic studiesLondon</v>
      </c>
      <c r="B3484" t="s">
        <v>116</v>
      </c>
      <c r="C3484" t="s">
        <v>141</v>
      </c>
      <c r="D3484">
        <v>3</v>
      </c>
      <c r="E3484" t="s">
        <v>162</v>
      </c>
      <c r="F3484" t="s">
        <v>145</v>
      </c>
      <c r="G3484" t="s">
        <v>138</v>
      </c>
      <c r="H3484" t="s">
        <v>102</v>
      </c>
      <c r="I3484" t="s">
        <v>149</v>
      </c>
      <c r="J3484" t="s">
        <v>161</v>
      </c>
      <c r="K3484" t="s">
        <v>161</v>
      </c>
      <c r="L3484" t="s">
        <v>161</v>
      </c>
      <c r="M3484" t="s">
        <v>161</v>
      </c>
      <c r="N3484" t="s">
        <v>161</v>
      </c>
      <c r="O3484" t="s">
        <v>161</v>
      </c>
      <c r="P3484" t="s">
        <v>161</v>
      </c>
      <c r="Q3484" t="s">
        <v>161</v>
      </c>
      <c r="R3484" t="s">
        <v>157</v>
      </c>
      <c r="S3484" t="s">
        <v>157</v>
      </c>
      <c r="T3484" t="s">
        <v>157</v>
      </c>
      <c r="U3484" t="s">
        <v>157</v>
      </c>
    </row>
    <row r="3485" spans="1:21" hidden="1" x14ac:dyDescent="0.45">
      <c r="A3485" t="str">
        <f t="shared" si="65"/>
        <v>YAG3Non-EUL7F+MCeltic studiesNA</v>
      </c>
      <c r="B3485" t="s">
        <v>116</v>
      </c>
      <c r="C3485" t="s">
        <v>141</v>
      </c>
      <c r="D3485">
        <v>3</v>
      </c>
      <c r="E3485" t="s">
        <v>162</v>
      </c>
      <c r="F3485" t="s">
        <v>145</v>
      </c>
      <c r="G3485" t="s">
        <v>138</v>
      </c>
      <c r="H3485" t="s">
        <v>102</v>
      </c>
      <c r="I3485" t="s">
        <v>157</v>
      </c>
      <c r="J3485">
        <v>5</v>
      </c>
      <c r="K3485">
        <v>100</v>
      </c>
      <c r="L3485" t="s">
        <v>161</v>
      </c>
      <c r="M3485" t="s">
        <v>161</v>
      </c>
      <c r="N3485" t="s">
        <v>161</v>
      </c>
      <c r="O3485" t="s">
        <v>161</v>
      </c>
      <c r="P3485" t="s">
        <v>161</v>
      </c>
      <c r="Q3485" t="s">
        <v>161</v>
      </c>
      <c r="R3485" t="s">
        <v>157</v>
      </c>
      <c r="S3485" t="s">
        <v>157</v>
      </c>
      <c r="T3485" t="s">
        <v>157</v>
      </c>
      <c r="U3485" t="s">
        <v>157</v>
      </c>
    </row>
    <row r="3486" spans="1:21" hidden="1" x14ac:dyDescent="0.45">
      <c r="A3486" t="str">
        <f t="shared" si="65"/>
        <v>YAG3Non-EUL8F+MCeltic studiesEast of England</v>
      </c>
      <c r="B3486" t="s">
        <v>116</v>
      </c>
      <c r="C3486" t="s">
        <v>141</v>
      </c>
      <c r="D3486">
        <v>3</v>
      </c>
      <c r="E3486" t="s">
        <v>162</v>
      </c>
      <c r="F3486" t="s">
        <v>139</v>
      </c>
      <c r="G3486" t="s">
        <v>138</v>
      </c>
      <c r="H3486" t="s">
        <v>102</v>
      </c>
      <c r="I3486" t="s">
        <v>148</v>
      </c>
      <c r="J3486" t="s">
        <v>161</v>
      </c>
      <c r="K3486" t="s">
        <v>161</v>
      </c>
      <c r="L3486" t="s">
        <v>161</v>
      </c>
      <c r="M3486" t="s">
        <v>161</v>
      </c>
      <c r="N3486" t="s">
        <v>161</v>
      </c>
      <c r="O3486" t="s">
        <v>161</v>
      </c>
      <c r="P3486" t="s">
        <v>161</v>
      </c>
      <c r="Q3486" t="s">
        <v>161</v>
      </c>
      <c r="R3486" t="s">
        <v>157</v>
      </c>
      <c r="S3486" t="s">
        <v>157</v>
      </c>
      <c r="T3486" t="s">
        <v>157</v>
      </c>
      <c r="U3486" t="s">
        <v>157</v>
      </c>
    </row>
    <row r="3487" spans="1:21" hidden="1" x14ac:dyDescent="0.45">
      <c r="A3487" t="str">
        <f t="shared" si="65"/>
        <v>YAG1Non-EUL7F+MCeltic studiesNA</v>
      </c>
      <c r="B3487" t="s">
        <v>116</v>
      </c>
      <c r="C3487" t="s">
        <v>49</v>
      </c>
      <c r="D3487">
        <v>1</v>
      </c>
      <c r="E3487" t="s">
        <v>162</v>
      </c>
      <c r="F3487" t="s">
        <v>145</v>
      </c>
      <c r="G3487" t="s">
        <v>138</v>
      </c>
      <c r="H3487" t="s">
        <v>102</v>
      </c>
      <c r="I3487" t="s">
        <v>157</v>
      </c>
      <c r="J3487" t="s">
        <v>161</v>
      </c>
      <c r="K3487" t="s">
        <v>161</v>
      </c>
      <c r="L3487" t="s">
        <v>161</v>
      </c>
      <c r="M3487" t="s">
        <v>161</v>
      </c>
      <c r="N3487" t="s">
        <v>161</v>
      </c>
      <c r="O3487" t="s">
        <v>161</v>
      </c>
      <c r="P3487" t="s">
        <v>161</v>
      </c>
      <c r="Q3487" t="s">
        <v>161</v>
      </c>
      <c r="R3487" t="s">
        <v>157</v>
      </c>
      <c r="S3487" t="s">
        <v>157</v>
      </c>
      <c r="T3487" t="s">
        <v>157</v>
      </c>
      <c r="U3487" t="s">
        <v>157</v>
      </c>
    </row>
    <row r="3488" spans="1:21" hidden="1" x14ac:dyDescent="0.45">
      <c r="A3488" t="str">
        <f t="shared" si="65"/>
        <v>YAG1Non-EUL8F+MCeltic studiesNorth West</v>
      </c>
      <c r="B3488" t="s">
        <v>116</v>
      </c>
      <c r="C3488" t="s">
        <v>49</v>
      </c>
      <c r="D3488">
        <v>1</v>
      </c>
      <c r="E3488" t="s">
        <v>162</v>
      </c>
      <c r="F3488" t="s">
        <v>139</v>
      </c>
      <c r="G3488" t="s">
        <v>138</v>
      </c>
      <c r="H3488" t="s">
        <v>102</v>
      </c>
      <c r="I3488" t="s">
        <v>151</v>
      </c>
      <c r="J3488" t="s">
        <v>161</v>
      </c>
      <c r="K3488" t="s">
        <v>161</v>
      </c>
      <c r="L3488" t="s">
        <v>161</v>
      </c>
      <c r="M3488" t="s">
        <v>161</v>
      </c>
      <c r="N3488" t="s">
        <v>161</v>
      </c>
      <c r="O3488" t="s">
        <v>161</v>
      </c>
      <c r="P3488" t="s">
        <v>161</v>
      </c>
      <c r="Q3488" t="s">
        <v>161</v>
      </c>
      <c r="R3488" t="s">
        <v>161</v>
      </c>
      <c r="S3488" t="s">
        <v>161</v>
      </c>
      <c r="T3488" t="s">
        <v>161</v>
      </c>
      <c r="U3488" t="s">
        <v>161</v>
      </c>
    </row>
    <row r="3489" spans="1:21" hidden="1" x14ac:dyDescent="0.45">
      <c r="A3489" t="str">
        <f t="shared" si="65"/>
        <v>YAG1Non-EUL8F+MCeltic studiesYorkshire and The Humber</v>
      </c>
      <c r="B3489" t="s">
        <v>116</v>
      </c>
      <c r="C3489" t="s">
        <v>49</v>
      </c>
      <c r="D3489">
        <v>1</v>
      </c>
      <c r="E3489" t="s">
        <v>162</v>
      </c>
      <c r="F3489" t="s">
        <v>139</v>
      </c>
      <c r="G3489" t="s">
        <v>138</v>
      </c>
      <c r="H3489" t="s">
        <v>102</v>
      </c>
      <c r="I3489" t="s">
        <v>160</v>
      </c>
      <c r="J3489" t="s">
        <v>161</v>
      </c>
      <c r="K3489" t="s">
        <v>161</v>
      </c>
      <c r="L3489" t="s">
        <v>161</v>
      </c>
      <c r="M3489" t="s">
        <v>161</v>
      </c>
      <c r="N3489" t="s">
        <v>161</v>
      </c>
      <c r="O3489" t="s">
        <v>161</v>
      </c>
      <c r="P3489" t="s">
        <v>161</v>
      </c>
      <c r="Q3489" t="s">
        <v>161</v>
      </c>
      <c r="R3489" t="s">
        <v>161</v>
      </c>
      <c r="S3489" t="s">
        <v>161</v>
      </c>
      <c r="T3489" t="s">
        <v>161</v>
      </c>
      <c r="U3489" t="s">
        <v>161</v>
      </c>
    </row>
    <row r="3490" spans="1:21" hidden="1" x14ac:dyDescent="0.45">
      <c r="A3490" t="str">
        <f t="shared" si="65"/>
        <v>YAG10UKL7F+MCeltic studiesAll</v>
      </c>
      <c r="B3490" t="s">
        <v>116</v>
      </c>
      <c r="C3490" t="s">
        <v>142</v>
      </c>
      <c r="D3490">
        <v>10</v>
      </c>
      <c r="E3490" t="s">
        <v>44</v>
      </c>
      <c r="F3490" t="s">
        <v>145</v>
      </c>
      <c r="G3490" t="s">
        <v>138</v>
      </c>
      <c r="H3490" t="s">
        <v>102</v>
      </c>
      <c r="I3490" t="s">
        <v>28</v>
      </c>
      <c r="J3490">
        <v>10</v>
      </c>
      <c r="K3490">
        <v>11.1</v>
      </c>
      <c r="L3490">
        <v>10</v>
      </c>
      <c r="M3490">
        <v>31.2</v>
      </c>
      <c r="N3490">
        <v>12.5</v>
      </c>
      <c r="O3490">
        <v>43.8</v>
      </c>
      <c r="P3490">
        <v>56.2</v>
      </c>
      <c r="Q3490">
        <v>56.2</v>
      </c>
      <c r="R3490" t="s">
        <v>161</v>
      </c>
      <c r="S3490" t="s">
        <v>161</v>
      </c>
      <c r="T3490" t="s">
        <v>161</v>
      </c>
      <c r="U3490" t="s">
        <v>161</v>
      </c>
    </row>
    <row r="3491" spans="1:21" hidden="1" x14ac:dyDescent="0.45">
      <c r="A3491" t="str">
        <f t="shared" si="65"/>
        <v>YAG10UKL8F+MCeltic studiesAll</v>
      </c>
      <c r="B3491" t="s">
        <v>116</v>
      </c>
      <c r="C3491" t="s">
        <v>142</v>
      </c>
      <c r="D3491">
        <v>10</v>
      </c>
      <c r="E3491" t="s">
        <v>44</v>
      </c>
      <c r="F3491" t="s">
        <v>139</v>
      </c>
      <c r="G3491" t="s">
        <v>138</v>
      </c>
      <c r="H3491" t="s">
        <v>102</v>
      </c>
      <c r="I3491" t="s">
        <v>28</v>
      </c>
      <c r="J3491" t="s">
        <v>161</v>
      </c>
      <c r="K3491" t="s">
        <v>161</v>
      </c>
      <c r="L3491" t="s">
        <v>161</v>
      </c>
      <c r="M3491" t="s">
        <v>161</v>
      </c>
      <c r="N3491" t="s">
        <v>161</v>
      </c>
      <c r="O3491" t="s">
        <v>161</v>
      </c>
      <c r="P3491" t="s">
        <v>161</v>
      </c>
      <c r="Q3491" t="s">
        <v>161</v>
      </c>
      <c r="R3491" t="s">
        <v>161</v>
      </c>
      <c r="S3491" t="s">
        <v>161</v>
      </c>
      <c r="T3491" t="s">
        <v>161</v>
      </c>
      <c r="U3491" t="s">
        <v>161</v>
      </c>
    </row>
    <row r="3492" spans="1:21" hidden="1" x14ac:dyDescent="0.45">
      <c r="A3492" t="str">
        <f t="shared" si="65"/>
        <v>YAG5UKL7F+MCeltic studiesAll</v>
      </c>
      <c r="B3492" t="s">
        <v>116</v>
      </c>
      <c r="C3492" t="s">
        <v>140</v>
      </c>
      <c r="D3492">
        <v>5</v>
      </c>
      <c r="E3492" t="s">
        <v>44</v>
      </c>
      <c r="F3492" t="s">
        <v>145</v>
      </c>
      <c r="G3492" t="s">
        <v>138</v>
      </c>
      <c r="H3492" t="s">
        <v>102</v>
      </c>
      <c r="I3492" t="s">
        <v>28</v>
      </c>
      <c r="J3492">
        <v>10</v>
      </c>
      <c r="K3492">
        <v>0</v>
      </c>
      <c r="L3492">
        <v>10</v>
      </c>
      <c r="M3492">
        <v>26.3</v>
      </c>
      <c r="N3492">
        <v>10.5</v>
      </c>
      <c r="O3492">
        <v>52.6</v>
      </c>
      <c r="P3492">
        <v>63.2</v>
      </c>
      <c r="Q3492">
        <v>63.2</v>
      </c>
      <c r="R3492" t="s">
        <v>161</v>
      </c>
      <c r="S3492" t="s">
        <v>161</v>
      </c>
      <c r="T3492" t="s">
        <v>161</v>
      </c>
      <c r="U3492" t="s">
        <v>161</v>
      </c>
    </row>
    <row r="3493" spans="1:21" hidden="1" x14ac:dyDescent="0.45">
      <c r="A3493" t="str">
        <f t="shared" si="65"/>
        <v>YAG5UKL8F+MCeltic studiesAll</v>
      </c>
      <c r="B3493" t="s">
        <v>116</v>
      </c>
      <c r="C3493" t="s">
        <v>140</v>
      </c>
      <c r="D3493">
        <v>5</v>
      </c>
      <c r="E3493" t="s">
        <v>44</v>
      </c>
      <c r="F3493" t="s">
        <v>139</v>
      </c>
      <c r="G3493" t="s">
        <v>138</v>
      </c>
      <c r="H3493" t="s">
        <v>102</v>
      </c>
      <c r="I3493" t="s">
        <v>28</v>
      </c>
      <c r="J3493">
        <v>5</v>
      </c>
      <c r="K3493">
        <v>0</v>
      </c>
      <c r="L3493">
        <v>5</v>
      </c>
      <c r="M3493">
        <v>37.5</v>
      </c>
      <c r="N3493">
        <v>0</v>
      </c>
      <c r="O3493">
        <v>62.5</v>
      </c>
      <c r="P3493">
        <v>62.5</v>
      </c>
      <c r="Q3493">
        <v>62.5</v>
      </c>
      <c r="R3493" t="s">
        <v>161</v>
      </c>
      <c r="S3493" t="s">
        <v>161</v>
      </c>
      <c r="T3493" t="s">
        <v>161</v>
      </c>
      <c r="U3493" t="s">
        <v>161</v>
      </c>
    </row>
    <row r="3494" spans="1:21" hidden="1" x14ac:dyDescent="0.45">
      <c r="A3494" t="str">
        <f t="shared" si="65"/>
        <v>YAG3UKL7F+MCeltic studiesAll</v>
      </c>
      <c r="B3494" t="s">
        <v>116</v>
      </c>
      <c r="C3494" t="s">
        <v>141</v>
      </c>
      <c r="D3494">
        <v>3</v>
      </c>
      <c r="E3494" t="s">
        <v>44</v>
      </c>
      <c r="F3494" t="s">
        <v>145</v>
      </c>
      <c r="G3494" t="s">
        <v>138</v>
      </c>
      <c r="H3494" t="s">
        <v>102</v>
      </c>
      <c r="I3494" t="s">
        <v>28</v>
      </c>
      <c r="J3494">
        <v>10</v>
      </c>
      <c r="K3494">
        <v>0</v>
      </c>
      <c r="L3494">
        <v>10</v>
      </c>
      <c r="M3494">
        <v>10</v>
      </c>
      <c r="N3494">
        <v>0</v>
      </c>
      <c r="O3494">
        <v>30</v>
      </c>
      <c r="P3494">
        <v>85</v>
      </c>
      <c r="Q3494">
        <v>90</v>
      </c>
      <c r="R3494" t="s">
        <v>161</v>
      </c>
      <c r="S3494" t="s">
        <v>161</v>
      </c>
      <c r="T3494" t="s">
        <v>161</v>
      </c>
      <c r="U3494" t="s">
        <v>161</v>
      </c>
    </row>
    <row r="3495" spans="1:21" hidden="1" x14ac:dyDescent="0.45">
      <c r="A3495" t="str">
        <f t="shared" si="65"/>
        <v>YAG3UKL8F+MCeltic studiesAll</v>
      </c>
      <c r="B3495" t="s">
        <v>116</v>
      </c>
      <c r="C3495" t="s">
        <v>141</v>
      </c>
      <c r="D3495">
        <v>3</v>
      </c>
      <c r="E3495" t="s">
        <v>44</v>
      </c>
      <c r="F3495" t="s">
        <v>139</v>
      </c>
      <c r="G3495" t="s">
        <v>138</v>
      </c>
      <c r="H3495" t="s">
        <v>102</v>
      </c>
      <c r="I3495" t="s">
        <v>28</v>
      </c>
      <c r="J3495" t="s">
        <v>161</v>
      </c>
      <c r="K3495" t="s">
        <v>161</v>
      </c>
      <c r="L3495" t="s">
        <v>161</v>
      </c>
      <c r="M3495" t="s">
        <v>161</v>
      </c>
      <c r="N3495" t="s">
        <v>161</v>
      </c>
      <c r="O3495" t="s">
        <v>161</v>
      </c>
      <c r="P3495" t="s">
        <v>161</v>
      </c>
      <c r="Q3495" t="s">
        <v>161</v>
      </c>
      <c r="R3495" t="s">
        <v>161</v>
      </c>
      <c r="S3495" t="s">
        <v>161</v>
      </c>
      <c r="T3495" t="s">
        <v>161</v>
      </c>
      <c r="U3495" t="s">
        <v>161</v>
      </c>
    </row>
    <row r="3496" spans="1:21" hidden="1" x14ac:dyDescent="0.45">
      <c r="A3496" t="str">
        <f t="shared" si="65"/>
        <v>YAG1UKL7F+MCeltic studiesAll</v>
      </c>
      <c r="B3496" t="s">
        <v>116</v>
      </c>
      <c r="C3496" t="s">
        <v>49</v>
      </c>
      <c r="D3496">
        <v>1</v>
      </c>
      <c r="E3496" t="s">
        <v>44</v>
      </c>
      <c r="F3496" t="s">
        <v>145</v>
      </c>
      <c r="G3496" t="s">
        <v>138</v>
      </c>
      <c r="H3496" t="s">
        <v>102</v>
      </c>
      <c r="I3496" t="s">
        <v>28</v>
      </c>
      <c r="J3496">
        <v>15</v>
      </c>
      <c r="K3496">
        <v>0</v>
      </c>
      <c r="L3496">
        <v>15</v>
      </c>
      <c r="M3496">
        <v>14.3</v>
      </c>
      <c r="N3496">
        <v>4.8</v>
      </c>
      <c r="O3496">
        <v>23.8</v>
      </c>
      <c r="P3496">
        <v>47.6</v>
      </c>
      <c r="Q3496">
        <v>81</v>
      </c>
      <c r="R3496" t="s">
        <v>161</v>
      </c>
      <c r="S3496" t="s">
        <v>161</v>
      </c>
      <c r="T3496" t="s">
        <v>161</v>
      </c>
      <c r="U3496" t="s">
        <v>161</v>
      </c>
    </row>
    <row r="3497" spans="1:21" hidden="1" x14ac:dyDescent="0.45">
      <c r="A3497" t="str">
        <f t="shared" si="65"/>
        <v>YAG1UKL8F+MCeltic studiesAll</v>
      </c>
      <c r="B3497" t="s">
        <v>116</v>
      </c>
      <c r="C3497" t="s">
        <v>49</v>
      </c>
      <c r="D3497">
        <v>1</v>
      </c>
      <c r="E3497" t="s">
        <v>44</v>
      </c>
      <c r="F3497" t="s">
        <v>139</v>
      </c>
      <c r="G3497" t="s">
        <v>138</v>
      </c>
      <c r="H3497" t="s">
        <v>102</v>
      </c>
      <c r="I3497" t="s">
        <v>28</v>
      </c>
      <c r="J3497">
        <v>5</v>
      </c>
      <c r="K3497">
        <v>0</v>
      </c>
      <c r="L3497">
        <v>5</v>
      </c>
      <c r="M3497">
        <v>12.5</v>
      </c>
      <c r="N3497">
        <v>25</v>
      </c>
      <c r="O3497">
        <v>62.5</v>
      </c>
      <c r="P3497">
        <v>62.5</v>
      </c>
      <c r="Q3497">
        <v>62.5</v>
      </c>
      <c r="R3497" t="s">
        <v>161</v>
      </c>
      <c r="S3497" t="s">
        <v>161</v>
      </c>
      <c r="T3497" t="s">
        <v>161</v>
      </c>
      <c r="U3497" t="s">
        <v>161</v>
      </c>
    </row>
    <row r="3498" spans="1:21" hidden="1" x14ac:dyDescent="0.45">
      <c r="A3498" t="str">
        <f t="shared" si="65"/>
        <v>YAG10UKL7FCeltic studiesAll</v>
      </c>
      <c r="B3498" t="s">
        <v>116</v>
      </c>
      <c r="C3498" t="s">
        <v>142</v>
      </c>
      <c r="D3498">
        <v>10</v>
      </c>
      <c r="E3498" t="s">
        <v>44</v>
      </c>
      <c r="F3498" t="s">
        <v>145</v>
      </c>
      <c r="G3498" t="s">
        <v>143</v>
      </c>
      <c r="H3498" t="s">
        <v>102</v>
      </c>
      <c r="I3498" t="s">
        <v>28</v>
      </c>
      <c r="J3498">
        <v>5</v>
      </c>
      <c r="K3498">
        <v>0</v>
      </c>
      <c r="L3498">
        <v>5</v>
      </c>
      <c r="M3498">
        <v>25</v>
      </c>
      <c r="N3498">
        <v>0</v>
      </c>
      <c r="O3498">
        <v>75</v>
      </c>
      <c r="P3498">
        <v>75</v>
      </c>
      <c r="Q3498">
        <v>75</v>
      </c>
      <c r="R3498" t="s">
        <v>161</v>
      </c>
      <c r="S3498" t="s">
        <v>161</v>
      </c>
      <c r="T3498" t="s">
        <v>161</v>
      </c>
      <c r="U3498" t="s">
        <v>161</v>
      </c>
    </row>
    <row r="3499" spans="1:21" hidden="1" x14ac:dyDescent="0.45">
      <c r="A3499" t="str">
        <f t="shared" si="65"/>
        <v>YAG10UKL7MCeltic studiesAll</v>
      </c>
      <c r="B3499" t="s">
        <v>116</v>
      </c>
      <c r="C3499" t="s">
        <v>142</v>
      </c>
      <c r="D3499">
        <v>10</v>
      </c>
      <c r="E3499" t="s">
        <v>44</v>
      </c>
      <c r="F3499" t="s">
        <v>145</v>
      </c>
      <c r="G3499" t="s">
        <v>144</v>
      </c>
      <c r="H3499" t="s">
        <v>102</v>
      </c>
      <c r="I3499" t="s">
        <v>28</v>
      </c>
      <c r="J3499">
        <v>5</v>
      </c>
      <c r="K3499">
        <v>20</v>
      </c>
      <c r="L3499">
        <v>5</v>
      </c>
      <c r="M3499">
        <v>37.5</v>
      </c>
      <c r="N3499">
        <v>25</v>
      </c>
      <c r="O3499">
        <v>12.5</v>
      </c>
      <c r="P3499">
        <v>37.5</v>
      </c>
      <c r="Q3499">
        <v>37.5</v>
      </c>
      <c r="R3499" t="s">
        <v>161</v>
      </c>
      <c r="S3499" t="s">
        <v>161</v>
      </c>
      <c r="T3499" t="s">
        <v>161</v>
      </c>
      <c r="U3499" t="s">
        <v>161</v>
      </c>
    </row>
    <row r="3500" spans="1:21" hidden="1" x14ac:dyDescent="0.45">
      <c r="A3500" t="str">
        <f t="shared" si="65"/>
        <v>YAG10UKL8MCeltic studiesAll</v>
      </c>
      <c r="B3500" t="s">
        <v>116</v>
      </c>
      <c r="C3500" t="s">
        <v>142</v>
      </c>
      <c r="D3500">
        <v>10</v>
      </c>
      <c r="E3500" t="s">
        <v>44</v>
      </c>
      <c r="F3500" t="s">
        <v>139</v>
      </c>
      <c r="G3500" t="s">
        <v>144</v>
      </c>
      <c r="H3500" t="s">
        <v>102</v>
      </c>
      <c r="I3500" t="s">
        <v>28</v>
      </c>
      <c r="J3500" t="s">
        <v>161</v>
      </c>
      <c r="K3500" t="s">
        <v>161</v>
      </c>
      <c r="L3500" t="s">
        <v>161</v>
      </c>
      <c r="M3500" t="s">
        <v>161</v>
      </c>
      <c r="N3500" t="s">
        <v>161</v>
      </c>
      <c r="O3500" t="s">
        <v>161</v>
      </c>
      <c r="P3500" t="s">
        <v>161</v>
      </c>
      <c r="Q3500" t="s">
        <v>161</v>
      </c>
      <c r="R3500" t="s">
        <v>161</v>
      </c>
      <c r="S3500" t="s">
        <v>161</v>
      </c>
      <c r="T3500" t="s">
        <v>161</v>
      </c>
      <c r="U3500" t="s">
        <v>161</v>
      </c>
    </row>
    <row r="3501" spans="1:21" hidden="1" x14ac:dyDescent="0.45">
      <c r="A3501" t="str">
        <f t="shared" si="65"/>
        <v>YAG5UKL7FCeltic studiesAll</v>
      </c>
      <c r="B3501" t="s">
        <v>116</v>
      </c>
      <c r="C3501" t="s">
        <v>140</v>
      </c>
      <c r="D3501">
        <v>5</v>
      </c>
      <c r="E3501" t="s">
        <v>44</v>
      </c>
      <c r="F3501" t="s">
        <v>145</v>
      </c>
      <c r="G3501" t="s">
        <v>143</v>
      </c>
      <c r="H3501" t="s">
        <v>102</v>
      </c>
      <c r="I3501" t="s">
        <v>28</v>
      </c>
      <c r="J3501">
        <v>5</v>
      </c>
      <c r="K3501">
        <v>0</v>
      </c>
      <c r="L3501">
        <v>5</v>
      </c>
      <c r="M3501">
        <v>30</v>
      </c>
      <c r="N3501">
        <v>20</v>
      </c>
      <c r="O3501">
        <v>30</v>
      </c>
      <c r="P3501">
        <v>50</v>
      </c>
      <c r="Q3501">
        <v>50</v>
      </c>
      <c r="R3501" t="s">
        <v>161</v>
      </c>
      <c r="S3501" t="s">
        <v>161</v>
      </c>
      <c r="T3501" t="s">
        <v>161</v>
      </c>
      <c r="U3501" t="s">
        <v>161</v>
      </c>
    </row>
    <row r="3502" spans="1:21" hidden="1" x14ac:dyDescent="0.45">
      <c r="A3502" t="str">
        <f t="shared" si="65"/>
        <v>YAG5UKL7MCeltic studiesAll</v>
      </c>
      <c r="B3502" t="s">
        <v>116</v>
      </c>
      <c r="C3502" t="s">
        <v>140</v>
      </c>
      <c r="D3502">
        <v>5</v>
      </c>
      <c r="E3502" t="s">
        <v>44</v>
      </c>
      <c r="F3502" t="s">
        <v>145</v>
      </c>
      <c r="G3502" t="s">
        <v>144</v>
      </c>
      <c r="H3502" t="s">
        <v>102</v>
      </c>
      <c r="I3502" t="s">
        <v>28</v>
      </c>
      <c r="J3502">
        <v>5</v>
      </c>
      <c r="K3502">
        <v>0</v>
      </c>
      <c r="L3502">
        <v>5</v>
      </c>
      <c r="M3502">
        <v>22.2</v>
      </c>
      <c r="N3502">
        <v>0</v>
      </c>
      <c r="O3502">
        <v>77.8</v>
      </c>
      <c r="P3502">
        <v>77.8</v>
      </c>
      <c r="Q3502">
        <v>77.8</v>
      </c>
      <c r="R3502" t="s">
        <v>161</v>
      </c>
      <c r="S3502" t="s">
        <v>161</v>
      </c>
      <c r="T3502" t="s">
        <v>161</v>
      </c>
      <c r="U3502" t="s">
        <v>161</v>
      </c>
    </row>
    <row r="3503" spans="1:21" hidden="1" x14ac:dyDescent="0.45">
      <c r="A3503" t="str">
        <f t="shared" si="65"/>
        <v>YAG5UKL8FCeltic studiesAll</v>
      </c>
      <c r="B3503" t="s">
        <v>116</v>
      </c>
      <c r="C3503" t="s">
        <v>140</v>
      </c>
      <c r="D3503">
        <v>5</v>
      </c>
      <c r="E3503" t="s">
        <v>44</v>
      </c>
      <c r="F3503" t="s">
        <v>139</v>
      </c>
      <c r="G3503" t="s">
        <v>143</v>
      </c>
      <c r="H3503" t="s">
        <v>102</v>
      </c>
      <c r="I3503" t="s">
        <v>28</v>
      </c>
      <c r="J3503">
        <v>5</v>
      </c>
      <c r="K3503">
        <v>0</v>
      </c>
      <c r="L3503">
        <v>5</v>
      </c>
      <c r="M3503">
        <v>0</v>
      </c>
      <c r="N3503">
        <v>0</v>
      </c>
      <c r="O3503">
        <v>100</v>
      </c>
      <c r="P3503">
        <v>100</v>
      </c>
      <c r="Q3503">
        <v>100</v>
      </c>
      <c r="R3503" t="s">
        <v>161</v>
      </c>
      <c r="S3503" t="s">
        <v>161</v>
      </c>
      <c r="T3503" t="s">
        <v>161</v>
      </c>
      <c r="U3503" t="s">
        <v>161</v>
      </c>
    </row>
    <row r="3504" spans="1:21" hidden="1" x14ac:dyDescent="0.45">
      <c r="A3504" t="str">
        <f t="shared" si="65"/>
        <v>YAG5UKL8MCeltic studiesAll</v>
      </c>
      <c r="B3504" t="s">
        <v>116</v>
      </c>
      <c r="C3504" t="s">
        <v>140</v>
      </c>
      <c r="D3504">
        <v>5</v>
      </c>
      <c r="E3504" t="s">
        <v>44</v>
      </c>
      <c r="F3504" t="s">
        <v>139</v>
      </c>
      <c r="G3504" t="s">
        <v>144</v>
      </c>
      <c r="H3504" t="s">
        <v>102</v>
      </c>
      <c r="I3504" t="s">
        <v>28</v>
      </c>
      <c r="J3504" t="s">
        <v>161</v>
      </c>
      <c r="K3504" t="s">
        <v>161</v>
      </c>
      <c r="L3504" t="s">
        <v>161</v>
      </c>
      <c r="M3504" t="s">
        <v>161</v>
      </c>
      <c r="N3504" t="s">
        <v>161</v>
      </c>
      <c r="O3504" t="s">
        <v>161</v>
      </c>
      <c r="P3504" t="s">
        <v>161</v>
      </c>
      <c r="Q3504" t="s">
        <v>161</v>
      </c>
      <c r="R3504" t="s">
        <v>157</v>
      </c>
      <c r="S3504" t="s">
        <v>157</v>
      </c>
      <c r="T3504" t="s">
        <v>157</v>
      </c>
      <c r="U3504" t="s">
        <v>157</v>
      </c>
    </row>
    <row r="3505" spans="1:21" hidden="1" x14ac:dyDescent="0.45">
      <c r="A3505" t="str">
        <f t="shared" si="65"/>
        <v>YAG3UKL7FCeltic studiesAll</v>
      </c>
      <c r="B3505" t="s">
        <v>116</v>
      </c>
      <c r="C3505" t="s">
        <v>141</v>
      </c>
      <c r="D3505">
        <v>3</v>
      </c>
      <c r="E3505" t="s">
        <v>44</v>
      </c>
      <c r="F3505" t="s">
        <v>145</v>
      </c>
      <c r="G3505" t="s">
        <v>143</v>
      </c>
      <c r="H3505" t="s">
        <v>102</v>
      </c>
      <c r="I3505" t="s">
        <v>28</v>
      </c>
      <c r="J3505">
        <v>5</v>
      </c>
      <c r="K3505">
        <v>0</v>
      </c>
      <c r="L3505">
        <v>5</v>
      </c>
      <c r="M3505">
        <v>0</v>
      </c>
      <c r="N3505">
        <v>0</v>
      </c>
      <c r="O3505">
        <v>28.6</v>
      </c>
      <c r="P3505">
        <v>100</v>
      </c>
      <c r="Q3505">
        <v>100</v>
      </c>
      <c r="R3505" t="s">
        <v>161</v>
      </c>
      <c r="S3505" t="s">
        <v>161</v>
      </c>
      <c r="T3505" t="s">
        <v>161</v>
      </c>
      <c r="U3505" t="s">
        <v>161</v>
      </c>
    </row>
    <row r="3506" spans="1:21" hidden="1" x14ac:dyDescent="0.45">
      <c r="A3506" t="str">
        <f t="shared" si="65"/>
        <v>YAG3UKL7MCeltic studiesAll</v>
      </c>
      <c r="B3506" t="s">
        <v>116</v>
      </c>
      <c r="C3506" t="s">
        <v>141</v>
      </c>
      <c r="D3506">
        <v>3</v>
      </c>
      <c r="E3506" t="s">
        <v>44</v>
      </c>
      <c r="F3506" t="s">
        <v>145</v>
      </c>
      <c r="G3506" t="s">
        <v>144</v>
      </c>
      <c r="H3506" t="s">
        <v>102</v>
      </c>
      <c r="I3506" t="s">
        <v>28</v>
      </c>
      <c r="J3506">
        <v>10</v>
      </c>
      <c r="K3506">
        <v>0</v>
      </c>
      <c r="L3506">
        <v>10</v>
      </c>
      <c r="M3506">
        <v>15.4</v>
      </c>
      <c r="N3506">
        <v>0</v>
      </c>
      <c r="O3506">
        <v>30.8</v>
      </c>
      <c r="P3506">
        <v>76.900000000000006</v>
      </c>
      <c r="Q3506">
        <v>84.6</v>
      </c>
      <c r="R3506" t="s">
        <v>161</v>
      </c>
      <c r="S3506" t="s">
        <v>161</v>
      </c>
      <c r="T3506" t="s">
        <v>161</v>
      </c>
      <c r="U3506" t="s">
        <v>161</v>
      </c>
    </row>
    <row r="3507" spans="1:21" hidden="1" x14ac:dyDescent="0.45">
      <c r="A3507" t="str">
        <f t="shared" si="65"/>
        <v>YAG3UKL8FCeltic studiesAll</v>
      </c>
      <c r="B3507" t="s">
        <v>116</v>
      </c>
      <c r="C3507" t="s">
        <v>141</v>
      </c>
      <c r="D3507">
        <v>3</v>
      </c>
      <c r="E3507" t="s">
        <v>44</v>
      </c>
      <c r="F3507" t="s">
        <v>139</v>
      </c>
      <c r="G3507" t="s">
        <v>143</v>
      </c>
      <c r="H3507" t="s">
        <v>102</v>
      </c>
      <c r="I3507" t="s">
        <v>28</v>
      </c>
      <c r="J3507" t="s">
        <v>161</v>
      </c>
      <c r="K3507" t="s">
        <v>161</v>
      </c>
      <c r="L3507" t="s">
        <v>161</v>
      </c>
      <c r="M3507" t="s">
        <v>161</v>
      </c>
      <c r="N3507" t="s">
        <v>161</v>
      </c>
      <c r="O3507" t="s">
        <v>161</v>
      </c>
      <c r="P3507" t="s">
        <v>161</v>
      </c>
      <c r="Q3507" t="s">
        <v>161</v>
      </c>
      <c r="R3507" t="s">
        <v>161</v>
      </c>
      <c r="S3507" t="s">
        <v>161</v>
      </c>
      <c r="T3507" t="s">
        <v>161</v>
      </c>
      <c r="U3507" t="s">
        <v>161</v>
      </c>
    </row>
    <row r="3508" spans="1:21" hidden="1" x14ac:dyDescent="0.45">
      <c r="A3508" t="str">
        <f t="shared" si="65"/>
        <v>YAG3UKL8MCeltic studiesAll</v>
      </c>
      <c r="B3508" t="s">
        <v>116</v>
      </c>
      <c r="C3508" t="s">
        <v>141</v>
      </c>
      <c r="D3508">
        <v>3</v>
      </c>
      <c r="E3508" t="s">
        <v>44</v>
      </c>
      <c r="F3508" t="s">
        <v>139</v>
      </c>
      <c r="G3508" t="s">
        <v>144</v>
      </c>
      <c r="H3508" t="s">
        <v>102</v>
      </c>
      <c r="I3508" t="s">
        <v>28</v>
      </c>
      <c r="J3508" t="s">
        <v>161</v>
      </c>
      <c r="K3508" t="s">
        <v>161</v>
      </c>
      <c r="L3508" t="s">
        <v>161</v>
      </c>
      <c r="M3508" t="s">
        <v>161</v>
      </c>
      <c r="N3508" t="s">
        <v>161</v>
      </c>
      <c r="O3508" t="s">
        <v>161</v>
      </c>
      <c r="P3508" t="s">
        <v>161</v>
      </c>
      <c r="Q3508" t="s">
        <v>161</v>
      </c>
      <c r="R3508" t="s">
        <v>161</v>
      </c>
      <c r="S3508" t="s">
        <v>161</v>
      </c>
      <c r="T3508" t="s">
        <v>161</v>
      </c>
      <c r="U3508" t="s">
        <v>161</v>
      </c>
    </row>
    <row r="3509" spans="1:21" hidden="1" x14ac:dyDescent="0.45">
      <c r="A3509" t="str">
        <f t="shared" si="65"/>
        <v>YAG1UKL7FCeltic studiesAll</v>
      </c>
      <c r="B3509" t="s">
        <v>116</v>
      </c>
      <c r="C3509" t="s">
        <v>49</v>
      </c>
      <c r="D3509">
        <v>1</v>
      </c>
      <c r="E3509" t="s">
        <v>44</v>
      </c>
      <c r="F3509" t="s">
        <v>145</v>
      </c>
      <c r="G3509" t="s">
        <v>143</v>
      </c>
      <c r="H3509" t="s">
        <v>102</v>
      </c>
      <c r="I3509" t="s">
        <v>28</v>
      </c>
      <c r="J3509">
        <v>10</v>
      </c>
      <c r="K3509">
        <v>0</v>
      </c>
      <c r="L3509">
        <v>10</v>
      </c>
      <c r="M3509">
        <v>21.4</v>
      </c>
      <c r="N3509">
        <v>7.1</v>
      </c>
      <c r="O3509">
        <v>21.4</v>
      </c>
      <c r="P3509">
        <v>42.9</v>
      </c>
      <c r="Q3509">
        <v>71.400000000000006</v>
      </c>
      <c r="R3509" t="s">
        <v>161</v>
      </c>
      <c r="S3509" t="s">
        <v>161</v>
      </c>
      <c r="T3509" t="s">
        <v>161</v>
      </c>
      <c r="U3509" t="s">
        <v>161</v>
      </c>
    </row>
    <row r="3510" spans="1:21" hidden="1" x14ac:dyDescent="0.45">
      <c r="A3510" t="str">
        <f t="shared" si="65"/>
        <v>YAG1UKL7MCeltic studiesAll</v>
      </c>
      <c r="B3510" t="s">
        <v>116</v>
      </c>
      <c r="C3510" t="s">
        <v>49</v>
      </c>
      <c r="D3510">
        <v>1</v>
      </c>
      <c r="E3510" t="s">
        <v>44</v>
      </c>
      <c r="F3510" t="s">
        <v>145</v>
      </c>
      <c r="G3510" t="s">
        <v>144</v>
      </c>
      <c r="H3510" t="s">
        <v>102</v>
      </c>
      <c r="I3510" t="s">
        <v>28</v>
      </c>
      <c r="J3510">
        <v>5</v>
      </c>
      <c r="K3510">
        <v>0</v>
      </c>
      <c r="L3510">
        <v>5</v>
      </c>
      <c r="M3510">
        <v>0</v>
      </c>
      <c r="N3510">
        <v>0</v>
      </c>
      <c r="O3510">
        <v>28.6</v>
      </c>
      <c r="P3510">
        <v>57.1</v>
      </c>
      <c r="Q3510">
        <v>100</v>
      </c>
      <c r="R3510" t="s">
        <v>161</v>
      </c>
      <c r="S3510" t="s">
        <v>161</v>
      </c>
      <c r="T3510" t="s">
        <v>161</v>
      </c>
      <c r="U3510" t="s">
        <v>161</v>
      </c>
    </row>
    <row r="3511" spans="1:21" hidden="1" x14ac:dyDescent="0.45">
      <c r="A3511" t="str">
        <f t="shared" si="65"/>
        <v>YAG1UKL8FCeltic studiesAll</v>
      </c>
      <c r="B3511" t="s">
        <v>116</v>
      </c>
      <c r="C3511" t="s">
        <v>49</v>
      </c>
      <c r="D3511">
        <v>1</v>
      </c>
      <c r="E3511" t="s">
        <v>44</v>
      </c>
      <c r="F3511" t="s">
        <v>139</v>
      </c>
      <c r="G3511" t="s">
        <v>143</v>
      </c>
      <c r="H3511" t="s">
        <v>102</v>
      </c>
      <c r="I3511" t="s">
        <v>28</v>
      </c>
      <c r="J3511" t="s">
        <v>161</v>
      </c>
      <c r="K3511" t="s">
        <v>161</v>
      </c>
      <c r="L3511" t="s">
        <v>161</v>
      </c>
      <c r="M3511" t="s">
        <v>161</v>
      </c>
      <c r="N3511" t="s">
        <v>161</v>
      </c>
      <c r="O3511" t="s">
        <v>161</v>
      </c>
      <c r="P3511" t="s">
        <v>161</v>
      </c>
      <c r="Q3511" t="s">
        <v>161</v>
      </c>
      <c r="R3511" t="s">
        <v>161</v>
      </c>
      <c r="S3511" t="s">
        <v>161</v>
      </c>
      <c r="T3511" t="s">
        <v>161</v>
      </c>
      <c r="U3511" t="s">
        <v>161</v>
      </c>
    </row>
    <row r="3512" spans="1:21" hidden="1" x14ac:dyDescent="0.45">
      <c r="A3512" t="str">
        <f t="shared" si="65"/>
        <v>YAG1UKL8MCeltic studiesAll</v>
      </c>
      <c r="B3512" t="s">
        <v>116</v>
      </c>
      <c r="C3512" t="s">
        <v>49</v>
      </c>
      <c r="D3512">
        <v>1</v>
      </c>
      <c r="E3512" t="s">
        <v>44</v>
      </c>
      <c r="F3512" t="s">
        <v>139</v>
      </c>
      <c r="G3512" t="s">
        <v>144</v>
      </c>
      <c r="H3512" t="s">
        <v>102</v>
      </c>
      <c r="I3512" t="s">
        <v>28</v>
      </c>
      <c r="J3512">
        <v>5</v>
      </c>
      <c r="K3512">
        <v>0</v>
      </c>
      <c r="L3512">
        <v>5</v>
      </c>
      <c r="M3512">
        <v>0</v>
      </c>
      <c r="N3512">
        <v>33.299999999999997</v>
      </c>
      <c r="O3512">
        <v>66.7</v>
      </c>
      <c r="P3512">
        <v>66.7</v>
      </c>
      <c r="Q3512">
        <v>66.7</v>
      </c>
      <c r="R3512" t="s">
        <v>161</v>
      </c>
      <c r="S3512" t="s">
        <v>161</v>
      </c>
      <c r="T3512" t="s">
        <v>161</v>
      </c>
      <c r="U3512" t="s">
        <v>161</v>
      </c>
    </row>
    <row r="3513" spans="1:21" hidden="1" x14ac:dyDescent="0.45">
      <c r="A3513" t="str">
        <f t="shared" si="65"/>
        <v>YAG10UKL7F+MCeltic studiesAbroad</v>
      </c>
      <c r="B3513" t="s">
        <v>116</v>
      </c>
      <c r="C3513" t="s">
        <v>142</v>
      </c>
      <c r="D3513">
        <v>10</v>
      </c>
      <c r="E3513" t="s">
        <v>44</v>
      </c>
      <c r="F3513" t="s">
        <v>145</v>
      </c>
      <c r="G3513" t="s">
        <v>138</v>
      </c>
      <c r="H3513" t="s">
        <v>102</v>
      </c>
      <c r="I3513" t="s">
        <v>146</v>
      </c>
      <c r="J3513" t="s">
        <v>161</v>
      </c>
      <c r="K3513" t="s">
        <v>161</v>
      </c>
      <c r="L3513" t="s">
        <v>161</v>
      </c>
      <c r="M3513" t="s">
        <v>161</v>
      </c>
      <c r="N3513" t="s">
        <v>161</v>
      </c>
      <c r="O3513" t="s">
        <v>161</v>
      </c>
      <c r="P3513" t="s">
        <v>161</v>
      </c>
      <c r="Q3513" t="s">
        <v>161</v>
      </c>
      <c r="R3513" t="s">
        <v>157</v>
      </c>
      <c r="S3513" t="s">
        <v>157</v>
      </c>
      <c r="T3513" t="s">
        <v>157</v>
      </c>
      <c r="U3513" t="s">
        <v>157</v>
      </c>
    </row>
    <row r="3514" spans="1:21" hidden="1" x14ac:dyDescent="0.45">
      <c r="A3514" t="str">
        <f t="shared" si="65"/>
        <v>YAG10UKL7F+MCeltic studiesLondon</v>
      </c>
      <c r="B3514" t="s">
        <v>116</v>
      </c>
      <c r="C3514" t="s">
        <v>142</v>
      </c>
      <c r="D3514">
        <v>10</v>
      </c>
      <c r="E3514" t="s">
        <v>44</v>
      </c>
      <c r="F3514" t="s">
        <v>145</v>
      </c>
      <c r="G3514" t="s">
        <v>138</v>
      </c>
      <c r="H3514" t="s">
        <v>102</v>
      </c>
      <c r="I3514" t="s">
        <v>149</v>
      </c>
      <c r="J3514" t="s">
        <v>161</v>
      </c>
      <c r="K3514" t="s">
        <v>161</v>
      </c>
      <c r="L3514" t="s">
        <v>161</v>
      </c>
      <c r="M3514" t="s">
        <v>161</v>
      </c>
      <c r="N3514" t="s">
        <v>161</v>
      </c>
      <c r="O3514" t="s">
        <v>161</v>
      </c>
      <c r="P3514" t="s">
        <v>161</v>
      </c>
      <c r="Q3514" t="s">
        <v>161</v>
      </c>
      <c r="R3514" t="s">
        <v>161</v>
      </c>
      <c r="S3514" t="s">
        <v>161</v>
      </c>
      <c r="T3514" t="s">
        <v>161</v>
      </c>
      <c r="U3514" t="s">
        <v>161</v>
      </c>
    </row>
    <row r="3515" spans="1:21" hidden="1" x14ac:dyDescent="0.45">
      <c r="A3515" t="str">
        <f t="shared" si="65"/>
        <v>YAG10UKL7F+MCeltic studiesNorth East</v>
      </c>
      <c r="B3515" t="s">
        <v>116</v>
      </c>
      <c r="C3515" t="s">
        <v>142</v>
      </c>
      <c r="D3515">
        <v>10</v>
      </c>
      <c r="E3515" t="s">
        <v>44</v>
      </c>
      <c r="F3515" t="s">
        <v>145</v>
      </c>
      <c r="G3515" t="s">
        <v>138</v>
      </c>
      <c r="H3515" t="s">
        <v>102</v>
      </c>
      <c r="I3515" t="s">
        <v>150</v>
      </c>
      <c r="J3515" t="s">
        <v>161</v>
      </c>
      <c r="K3515" t="s">
        <v>161</v>
      </c>
      <c r="L3515" t="s">
        <v>161</v>
      </c>
      <c r="M3515" t="s">
        <v>161</v>
      </c>
      <c r="N3515" t="s">
        <v>161</v>
      </c>
      <c r="O3515" t="s">
        <v>161</v>
      </c>
      <c r="P3515" t="s">
        <v>161</v>
      </c>
      <c r="Q3515" t="s">
        <v>161</v>
      </c>
      <c r="R3515" t="s">
        <v>161</v>
      </c>
      <c r="S3515" t="s">
        <v>161</v>
      </c>
      <c r="T3515" t="s">
        <v>161</v>
      </c>
      <c r="U3515" t="s">
        <v>161</v>
      </c>
    </row>
    <row r="3516" spans="1:21" hidden="1" x14ac:dyDescent="0.45">
      <c r="A3516" t="str">
        <f t="shared" si="65"/>
        <v>YAG10UKL7F+MCeltic studiesNorth West</v>
      </c>
      <c r="B3516" t="s">
        <v>116</v>
      </c>
      <c r="C3516" t="s">
        <v>142</v>
      </c>
      <c r="D3516">
        <v>10</v>
      </c>
      <c r="E3516" t="s">
        <v>44</v>
      </c>
      <c r="F3516" t="s">
        <v>145</v>
      </c>
      <c r="G3516" t="s">
        <v>138</v>
      </c>
      <c r="H3516" t="s">
        <v>102</v>
      </c>
      <c r="I3516" t="s">
        <v>151</v>
      </c>
      <c r="J3516" t="s">
        <v>161</v>
      </c>
      <c r="K3516" t="s">
        <v>161</v>
      </c>
      <c r="L3516" t="s">
        <v>161</v>
      </c>
      <c r="M3516" t="s">
        <v>161</v>
      </c>
      <c r="N3516" t="s">
        <v>161</v>
      </c>
      <c r="O3516" t="s">
        <v>161</v>
      </c>
      <c r="P3516" t="s">
        <v>161</v>
      </c>
      <c r="Q3516" t="s">
        <v>161</v>
      </c>
      <c r="R3516" t="s">
        <v>161</v>
      </c>
      <c r="S3516" t="s">
        <v>161</v>
      </c>
      <c r="T3516" t="s">
        <v>161</v>
      </c>
      <c r="U3516" t="s">
        <v>161</v>
      </c>
    </row>
    <row r="3517" spans="1:21" hidden="1" x14ac:dyDescent="0.45">
      <c r="A3517" t="str">
        <f t="shared" si="65"/>
        <v>YAG10UKL7F+MCeltic studiesSouth West</v>
      </c>
      <c r="B3517" t="s">
        <v>116</v>
      </c>
      <c r="C3517" t="s">
        <v>142</v>
      </c>
      <c r="D3517">
        <v>10</v>
      </c>
      <c r="E3517" t="s">
        <v>44</v>
      </c>
      <c r="F3517" t="s">
        <v>145</v>
      </c>
      <c r="G3517" t="s">
        <v>138</v>
      </c>
      <c r="H3517" t="s">
        <v>102</v>
      </c>
      <c r="I3517" t="s">
        <v>155</v>
      </c>
      <c r="J3517" t="s">
        <v>161</v>
      </c>
      <c r="K3517" t="s">
        <v>161</v>
      </c>
      <c r="L3517" t="s">
        <v>161</v>
      </c>
      <c r="M3517" t="s">
        <v>161</v>
      </c>
      <c r="N3517" t="s">
        <v>161</v>
      </c>
      <c r="O3517" t="s">
        <v>161</v>
      </c>
      <c r="P3517" t="s">
        <v>161</v>
      </c>
      <c r="Q3517" t="s">
        <v>161</v>
      </c>
      <c r="R3517" t="s">
        <v>157</v>
      </c>
      <c r="S3517" t="s">
        <v>157</v>
      </c>
      <c r="T3517" t="s">
        <v>157</v>
      </c>
      <c r="U3517" t="s">
        <v>157</v>
      </c>
    </row>
    <row r="3518" spans="1:21" hidden="1" x14ac:dyDescent="0.45">
      <c r="A3518" t="str">
        <f t="shared" si="65"/>
        <v>YAG10UKL7F+MCeltic studiesWales</v>
      </c>
      <c r="B3518" t="s">
        <v>116</v>
      </c>
      <c r="C3518" t="s">
        <v>142</v>
      </c>
      <c r="D3518">
        <v>10</v>
      </c>
      <c r="E3518" t="s">
        <v>44</v>
      </c>
      <c r="F3518" t="s">
        <v>145</v>
      </c>
      <c r="G3518" t="s">
        <v>138</v>
      </c>
      <c r="H3518" t="s">
        <v>102</v>
      </c>
      <c r="I3518" t="s">
        <v>158</v>
      </c>
      <c r="J3518" t="s">
        <v>161</v>
      </c>
      <c r="K3518" t="s">
        <v>161</v>
      </c>
      <c r="L3518" t="s">
        <v>161</v>
      </c>
      <c r="M3518" t="s">
        <v>161</v>
      </c>
      <c r="N3518" t="s">
        <v>161</v>
      </c>
      <c r="O3518" t="s">
        <v>161</v>
      </c>
      <c r="P3518" t="s">
        <v>161</v>
      </c>
      <c r="Q3518" t="s">
        <v>161</v>
      </c>
      <c r="R3518" t="s">
        <v>157</v>
      </c>
      <c r="S3518" t="s">
        <v>157</v>
      </c>
      <c r="T3518" t="s">
        <v>157</v>
      </c>
      <c r="U3518" t="s">
        <v>157</v>
      </c>
    </row>
    <row r="3519" spans="1:21" hidden="1" x14ac:dyDescent="0.45">
      <c r="A3519" t="str">
        <f t="shared" si="65"/>
        <v>YAG10UKL7F+MCeltic studiesWest Midlands</v>
      </c>
      <c r="B3519" t="s">
        <v>116</v>
      </c>
      <c r="C3519" t="s">
        <v>142</v>
      </c>
      <c r="D3519">
        <v>10</v>
      </c>
      <c r="E3519" t="s">
        <v>44</v>
      </c>
      <c r="F3519" t="s">
        <v>145</v>
      </c>
      <c r="G3519" t="s">
        <v>138</v>
      </c>
      <c r="H3519" t="s">
        <v>102</v>
      </c>
      <c r="I3519" t="s">
        <v>159</v>
      </c>
      <c r="J3519" t="s">
        <v>161</v>
      </c>
      <c r="K3519" t="s">
        <v>161</v>
      </c>
      <c r="L3519" t="s">
        <v>161</v>
      </c>
      <c r="M3519" t="s">
        <v>161</v>
      </c>
      <c r="N3519" t="s">
        <v>161</v>
      </c>
      <c r="O3519" t="s">
        <v>161</v>
      </c>
      <c r="P3519" t="s">
        <v>161</v>
      </c>
      <c r="Q3519" t="s">
        <v>161</v>
      </c>
      <c r="R3519" t="s">
        <v>157</v>
      </c>
      <c r="S3519" t="s">
        <v>157</v>
      </c>
      <c r="T3519" t="s">
        <v>157</v>
      </c>
      <c r="U3519" t="s">
        <v>157</v>
      </c>
    </row>
    <row r="3520" spans="1:21" hidden="1" x14ac:dyDescent="0.45">
      <c r="A3520" t="str">
        <f t="shared" si="65"/>
        <v>YAG10UKL7F+MCeltic studiesNA</v>
      </c>
      <c r="B3520" t="s">
        <v>116</v>
      </c>
      <c r="C3520" t="s">
        <v>142</v>
      </c>
      <c r="D3520">
        <v>10</v>
      </c>
      <c r="E3520" t="s">
        <v>44</v>
      </c>
      <c r="F3520" t="s">
        <v>145</v>
      </c>
      <c r="G3520" t="s">
        <v>138</v>
      </c>
      <c r="H3520" t="s">
        <v>102</v>
      </c>
      <c r="I3520" t="s">
        <v>157</v>
      </c>
      <c r="J3520" t="s">
        <v>161</v>
      </c>
      <c r="K3520" t="s">
        <v>161</v>
      </c>
      <c r="L3520" t="s">
        <v>161</v>
      </c>
      <c r="M3520" t="s">
        <v>161</v>
      </c>
      <c r="N3520" t="s">
        <v>161</v>
      </c>
      <c r="O3520" t="s">
        <v>161</v>
      </c>
      <c r="P3520" t="s">
        <v>161</v>
      </c>
      <c r="Q3520" t="s">
        <v>161</v>
      </c>
      <c r="R3520" t="s">
        <v>157</v>
      </c>
      <c r="S3520" t="s">
        <v>157</v>
      </c>
      <c r="T3520" t="s">
        <v>157</v>
      </c>
      <c r="U3520" t="s">
        <v>157</v>
      </c>
    </row>
    <row r="3521" spans="1:21" hidden="1" x14ac:dyDescent="0.45">
      <c r="A3521" t="str">
        <f t="shared" si="65"/>
        <v>YAG10UKL8F+MCeltic studiesSouth West</v>
      </c>
      <c r="B3521" t="s">
        <v>116</v>
      </c>
      <c r="C3521" t="s">
        <v>142</v>
      </c>
      <c r="D3521">
        <v>10</v>
      </c>
      <c r="E3521" t="s">
        <v>44</v>
      </c>
      <c r="F3521" t="s">
        <v>139</v>
      </c>
      <c r="G3521" t="s">
        <v>138</v>
      </c>
      <c r="H3521" t="s">
        <v>102</v>
      </c>
      <c r="I3521" t="s">
        <v>155</v>
      </c>
      <c r="J3521" t="s">
        <v>161</v>
      </c>
      <c r="K3521" t="s">
        <v>161</v>
      </c>
      <c r="L3521" t="s">
        <v>161</v>
      </c>
      <c r="M3521" t="s">
        <v>161</v>
      </c>
      <c r="N3521" t="s">
        <v>161</v>
      </c>
      <c r="O3521" t="s">
        <v>161</v>
      </c>
      <c r="P3521" t="s">
        <v>161</v>
      </c>
      <c r="Q3521" t="s">
        <v>161</v>
      </c>
      <c r="R3521" t="s">
        <v>161</v>
      </c>
      <c r="S3521" t="s">
        <v>161</v>
      </c>
      <c r="T3521" t="s">
        <v>161</v>
      </c>
      <c r="U3521" t="s">
        <v>161</v>
      </c>
    </row>
    <row r="3522" spans="1:21" hidden="1" x14ac:dyDescent="0.45">
      <c r="A3522" t="str">
        <f t="shared" si="65"/>
        <v>YAG5UKL7F+MCeltic studiesLondon</v>
      </c>
      <c r="B3522" t="s">
        <v>116</v>
      </c>
      <c r="C3522" t="s">
        <v>140</v>
      </c>
      <c r="D3522">
        <v>5</v>
      </c>
      <c r="E3522" t="s">
        <v>44</v>
      </c>
      <c r="F3522" t="s">
        <v>145</v>
      </c>
      <c r="G3522" t="s">
        <v>138</v>
      </c>
      <c r="H3522" t="s">
        <v>102</v>
      </c>
      <c r="I3522" t="s">
        <v>149</v>
      </c>
      <c r="J3522" t="s">
        <v>161</v>
      </c>
      <c r="K3522" t="s">
        <v>161</v>
      </c>
      <c r="L3522" t="s">
        <v>161</v>
      </c>
      <c r="M3522" t="s">
        <v>161</v>
      </c>
      <c r="N3522" t="s">
        <v>161</v>
      </c>
      <c r="O3522" t="s">
        <v>161</v>
      </c>
      <c r="P3522" t="s">
        <v>161</v>
      </c>
      <c r="Q3522" t="s">
        <v>161</v>
      </c>
      <c r="R3522" t="s">
        <v>161</v>
      </c>
      <c r="S3522" t="s">
        <v>161</v>
      </c>
      <c r="T3522" t="s">
        <v>161</v>
      </c>
      <c r="U3522" t="s">
        <v>161</v>
      </c>
    </row>
    <row r="3523" spans="1:21" hidden="1" x14ac:dyDescent="0.45">
      <c r="A3523" t="str">
        <f t="shared" si="65"/>
        <v>YAG5UKL7F+MCeltic studiesNorth West</v>
      </c>
      <c r="B3523" t="s">
        <v>116</v>
      </c>
      <c r="C3523" t="s">
        <v>140</v>
      </c>
      <c r="D3523">
        <v>5</v>
      </c>
      <c r="E3523" t="s">
        <v>44</v>
      </c>
      <c r="F3523" t="s">
        <v>145</v>
      </c>
      <c r="G3523" t="s">
        <v>138</v>
      </c>
      <c r="H3523" t="s">
        <v>102</v>
      </c>
      <c r="I3523" t="s">
        <v>151</v>
      </c>
      <c r="J3523">
        <v>5</v>
      </c>
      <c r="K3523">
        <v>0</v>
      </c>
      <c r="L3523">
        <v>5</v>
      </c>
      <c r="M3523">
        <v>0</v>
      </c>
      <c r="N3523">
        <v>40</v>
      </c>
      <c r="O3523">
        <v>60</v>
      </c>
      <c r="P3523">
        <v>60</v>
      </c>
      <c r="Q3523">
        <v>60</v>
      </c>
      <c r="R3523" t="s">
        <v>161</v>
      </c>
      <c r="S3523" t="s">
        <v>161</v>
      </c>
      <c r="T3523" t="s">
        <v>161</v>
      </c>
      <c r="U3523" t="s">
        <v>161</v>
      </c>
    </row>
    <row r="3524" spans="1:21" hidden="1" x14ac:dyDescent="0.45">
      <c r="A3524" t="str">
        <f t="shared" si="65"/>
        <v>YAG5UKL7F+MCeltic studiesSouth East</v>
      </c>
      <c r="B3524" t="s">
        <v>116</v>
      </c>
      <c r="C3524" t="s">
        <v>140</v>
      </c>
      <c r="D3524">
        <v>5</v>
      </c>
      <c r="E3524" t="s">
        <v>44</v>
      </c>
      <c r="F3524" t="s">
        <v>145</v>
      </c>
      <c r="G3524" t="s">
        <v>138</v>
      </c>
      <c r="H3524" t="s">
        <v>102</v>
      </c>
      <c r="I3524" t="s">
        <v>154</v>
      </c>
      <c r="J3524" t="s">
        <v>161</v>
      </c>
      <c r="K3524" t="s">
        <v>161</v>
      </c>
      <c r="L3524" t="s">
        <v>161</v>
      </c>
      <c r="M3524" t="s">
        <v>161</v>
      </c>
      <c r="N3524" t="s">
        <v>161</v>
      </c>
      <c r="O3524" t="s">
        <v>161</v>
      </c>
      <c r="P3524" t="s">
        <v>161</v>
      </c>
      <c r="Q3524" t="s">
        <v>161</v>
      </c>
      <c r="R3524" t="s">
        <v>161</v>
      </c>
      <c r="S3524" t="s">
        <v>161</v>
      </c>
      <c r="T3524" t="s">
        <v>161</v>
      </c>
      <c r="U3524" t="s">
        <v>161</v>
      </c>
    </row>
    <row r="3525" spans="1:21" hidden="1" x14ac:dyDescent="0.45">
      <c r="A3525" t="str">
        <f t="shared" si="65"/>
        <v>YAG5UKL7F+MCeltic studiesSouth West</v>
      </c>
      <c r="B3525" t="s">
        <v>116</v>
      </c>
      <c r="C3525" t="s">
        <v>140</v>
      </c>
      <c r="D3525">
        <v>5</v>
      </c>
      <c r="E3525" t="s">
        <v>44</v>
      </c>
      <c r="F3525" t="s">
        <v>145</v>
      </c>
      <c r="G3525" t="s">
        <v>138</v>
      </c>
      <c r="H3525" t="s">
        <v>102</v>
      </c>
      <c r="I3525" t="s">
        <v>155</v>
      </c>
      <c r="J3525">
        <v>5</v>
      </c>
      <c r="K3525">
        <v>0</v>
      </c>
      <c r="L3525">
        <v>5</v>
      </c>
      <c r="M3525">
        <v>60</v>
      </c>
      <c r="N3525">
        <v>0</v>
      </c>
      <c r="O3525">
        <v>40</v>
      </c>
      <c r="P3525">
        <v>40</v>
      </c>
      <c r="Q3525">
        <v>40</v>
      </c>
      <c r="R3525" t="s">
        <v>161</v>
      </c>
      <c r="S3525" t="s">
        <v>161</v>
      </c>
      <c r="T3525" t="s">
        <v>161</v>
      </c>
      <c r="U3525" t="s">
        <v>161</v>
      </c>
    </row>
    <row r="3526" spans="1:21" hidden="1" x14ac:dyDescent="0.45">
      <c r="A3526" t="str">
        <f t="shared" si="65"/>
        <v>YAG5UKL7F+MCeltic studiesWales</v>
      </c>
      <c r="B3526" t="s">
        <v>116</v>
      </c>
      <c r="C3526" t="s">
        <v>140</v>
      </c>
      <c r="D3526">
        <v>5</v>
      </c>
      <c r="E3526" t="s">
        <v>44</v>
      </c>
      <c r="F3526" t="s">
        <v>145</v>
      </c>
      <c r="G3526" t="s">
        <v>138</v>
      </c>
      <c r="H3526" t="s">
        <v>102</v>
      </c>
      <c r="I3526" t="s">
        <v>158</v>
      </c>
      <c r="J3526" t="s">
        <v>161</v>
      </c>
      <c r="K3526" t="s">
        <v>161</v>
      </c>
      <c r="L3526" t="s">
        <v>161</v>
      </c>
      <c r="M3526" t="s">
        <v>161</v>
      </c>
      <c r="N3526" t="s">
        <v>161</v>
      </c>
      <c r="O3526" t="s">
        <v>161</v>
      </c>
      <c r="P3526" t="s">
        <v>161</v>
      </c>
      <c r="Q3526" t="s">
        <v>161</v>
      </c>
      <c r="R3526" t="s">
        <v>161</v>
      </c>
      <c r="S3526" t="s">
        <v>161</v>
      </c>
      <c r="T3526" t="s">
        <v>161</v>
      </c>
      <c r="U3526" t="s">
        <v>161</v>
      </c>
    </row>
    <row r="3527" spans="1:21" hidden="1" x14ac:dyDescent="0.45">
      <c r="A3527" t="str">
        <f t="shared" ref="A3527:A3590" si="66">"YAG"&amp;D3527 &amp;E3527 &amp;F3527 &amp; G3527 &amp;H3527 &amp;I3527</f>
        <v>YAG5UKL8F+MCeltic studiesEast of England</v>
      </c>
      <c r="B3527" t="s">
        <v>116</v>
      </c>
      <c r="C3527" t="s">
        <v>140</v>
      </c>
      <c r="D3527">
        <v>5</v>
      </c>
      <c r="E3527" t="s">
        <v>44</v>
      </c>
      <c r="F3527" t="s">
        <v>139</v>
      </c>
      <c r="G3527" t="s">
        <v>138</v>
      </c>
      <c r="H3527" t="s">
        <v>102</v>
      </c>
      <c r="I3527" t="s">
        <v>148</v>
      </c>
      <c r="J3527" t="s">
        <v>161</v>
      </c>
      <c r="K3527" t="s">
        <v>161</v>
      </c>
      <c r="L3527" t="s">
        <v>161</v>
      </c>
      <c r="M3527" t="s">
        <v>161</v>
      </c>
      <c r="N3527" t="s">
        <v>161</v>
      </c>
      <c r="O3527" t="s">
        <v>161</v>
      </c>
      <c r="P3527" t="s">
        <v>161</v>
      </c>
      <c r="Q3527" t="s">
        <v>161</v>
      </c>
      <c r="R3527" t="s">
        <v>157</v>
      </c>
      <c r="S3527" t="s">
        <v>157</v>
      </c>
      <c r="T3527" t="s">
        <v>157</v>
      </c>
      <c r="U3527" t="s">
        <v>157</v>
      </c>
    </row>
    <row r="3528" spans="1:21" hidden="1" x14ac:dyDescent="0.45">
      <c r="A3528" t="str">
        <f t="shared" si="66"/>
        <v>YAG5UKL8F+MCeltic studiesNorth West</v>
      </c>
      <c r="B3528" t="s">
        <v>116</v>
      </c>
      <c r="C3528" t="s">
        <v>140</v>
      </c>
      <c r="D3528">
        <v>5</v>
      </c>
      <c r="E3528" t="s">
        <v>44</v>
      </c>
      <c r="F3528" t="s">
        <v>139</v>
      </c>
      <c r="G3528" t="s">
        <v>138</v>
      </c>
      <c r="H3528" t="s">
        <v>102</v>
      </c>
      <c r="I3528" t="s">
        <v>151</v>
      </c>
      <c r="J3528" t="s">
        <v>161</v>
      </c>
      <c r="K3528" t="s">
        <v>161</v>
      </c>
      <c r="L3528" t="s">
        <v>161</v>
      </c>
      <c r="M3528" t="s">
        <v>161</v>
      </c>
      <c r="N3528" t="s">
        <v>161</v>
      </c>
      <c r="O3528" t="s">
        <v>161</v>
      </c>
      <c r="P3528" t="s">
        <v>161</v>
      </c>
      <c r="Q3528" t="s">
        <v>161</v>
      </c>
      <c r="R3528" t="s">
        <v>161</v>
      </c>
      <c r="S3528" t="s">
        <v>161</v>
      </c>
      <c r="T3528" t="s">
        <v>161</v>
      </c>
      <c r="U3528" t="s">
        <v>161</v>
      </c>
    </row>
    <row r="3529" spans="1:21" hidden="1" x14ac:dyDescent="0.45">
      <c r="A3529" t="str">
        <f t="shared" si="66"/>
        <v>YAG5UKL8F+MCeltic studiesSouth East</v>
      </c>
      <c r="B3529" t="s">
        <v>116</v>
      </c>
      <c r="C3529" t="s">
        <v>140</v>
      </c>
      <c r="D3529">
        <v>5</v>
      </c>
      <c r="E3529" t="s">
        <v>44</v>
      </c>
      <c r="F3529" t="s">
        <v>139</v>
      </c>
      <c r="G3529" t="s">
        <v>138</v>
      </c>
      <c r="H3529" t="s">
        <v>102</v>
      </c>
      <c r="I3529" t="s">
        <v>154</v>
      </c>
      <c r="J3529" t="s">
        <v>161</v>
      </c>
      <c r="K3529" t="s">
        <v>161</v>
      </c>
      <c r="L3529" t="s">
        <v>161</v>
      </c>
      <c r="M3529" t="s">
        <v>161</v>
      </c>
      <c r="N3529" t="s">
        <v>161</v>
      </c>
      <c r="O3529" t="s">
        <v>161</v>
      </c>
      <c r="P3529" t="s">
        <v>161</v>
      </c>
      <c r="Q3529" t="s">
        <v>161</v>
      </c>
      <c r="R3529" t="s">
        <v>161</v>
      </c>
      <c r="S3529" t="s">
        <v>161</v>
      </c>
      <c r="T3529" t="s">
        <v>161</v>
      </c>
      <c r="U3529" t="s">
        <v>161</v>
      </c>
    </row>
    <row r="3530" spans="1:21" hidden="1" x14ac:dyDescent="0.45">
      <c r="A3530" t="str">
        <f t="shared" si="66"/>
        <v>YAG5UKL8F+MCeltic studiesSouth West</v>
      </c>
      <c r="B3530" t="s">
        <v>116</v>
      </c>
      <c r="C3530" t="s">
        <v>140</v>
      </c>
      <c r="D3530">
        <v>5</v>
      </c>
      <c r="E3530" t="s">
        <v>44</v>
      </c>
      <c r="F3530" t="s">
        <v>139</v>
      </c>
      <c r="G3530" t="s">
        <v>138</v>
      </c>
      <c r="H3530" t="s">
        <v>102</v>
      </c>
      <c r="I3530" t="s">
        <v>155</v>
      </c>
      <c r="J3530" t="s">
        <v>161</v>
      </c>
      <c r="K3530" t="s">
        <v>161</v>
      </c>
      <c r="L3530" t="s">
        <v>161</v>
      </c>
      <c r="M3530" t="s">
        <v>161</v>
      </c>
      <c r="N3530" t="s">
        <v>161</v>
      </c>
      <c r="O3530" t="s">
        <v>161</v>
      </c>
      <c r="P3530" t="s">
        <v>161</v>
      </c>
      <c r="Q3530" t="s">
        <v>161</v>
      </c>
      <c r="R3530" t="s">
        <v>161</v>
      </c>
      <c r="S3530" t="s">
        <v>161</v>
      </c>
      <c r="T3530" t="s">
        <v>161</v>
      </c>
      <c r="U3530" t="s">
        <v>161</v>
      </c>
    </row>
    <row r="3531" spans="1:21" hidden="1" x14ac:dyDescent="0.45">
      <c r="A3531" t="str">
        <f t="shared" si="66"/>
        <v>YAG3UKL7F+MCeltic studiesEast Midlands</v>
      </c>
      <c r="B3531" t="s">
        <v>116</v>
      </c>
      <c r="C3531" t="s">
        <v>141</v>
      </c>
      <c r="D3531">
        <v>3</v>
      </c>
      <c r="E3531" t="s">
        <v>44</v>
      </c>
      <c r="F3531" t="s">
        <v>145</v>
      </c>
      <c r="G3531" t="s">
        <v>138</v>
      </c>
      <c r="H3531" t="s">
        <v>102</v>
      </c>
      <c r="I3531" t="s">
        <v>147</v>
      </c>
      <c r="J3531" t="s">
        <v>161</v>
      </c>
      <c r="K3531" t="s">
        <v>161</v>
      </c>
      <c r="L3531" t="s">
        <v>161</v>
      </c>
      <c r="M3531" t="s">
        <v>161</v>
      </c>
      <c r="N3531" t="s">
        <v>161</v>
      </c>
      <c r="O3531" t="s">
        <v>161</v>
      </c>
      <c r="P3531" t="s">
        <v>161</v>
      </c>
      <c r="Q3531" t="s">
        <v>161</v>
      </c>
      <c r="R3531" t="s">
        <v>157</v>
      </c>
      <c r="S3531" t="s">
        <v>157</v>
      </c>
      <c r="T3531" t="s">
        <v>157</v>
      </c>
      <c r="U3531" t="s">
        <v>157</v>
      </c>
    </row>
    <row r="3532" spans="1:21" hidden="1" x14ac:dyDescent="0.45">
      <c r="A3532" t="str">
        <f t="shared" si="66"/>
        <v>YAG3UKL7F+MCeltic studiesEast of England</v>
      </c>
      <c r="B3532" t="s">
        <v>116</v>
      </c>
      <c r="C3532" t="s">
        <v>141</v>
      </c>
      <c r="D3532">
        <v>3</v>
      </c>
      <c r="E3532" t="s">
        <v>44</v>
      </c>
      <c r="F3532" t="s">
        <v>145</v>
      </c>
      <c r="G3532" t="s">
        <v>138</v>
      </c>
      <c r="H3532" t="s">
        <v>102</v>
      </c>
      <c r="I3532" t="s">
        <v>148</v>
      </c>
      <c r="J3532" t="s">
        <v>161</v>
      </c>
      <c r="K3532" t="s">
        <v>161</v>
      </c>
      <c r="L3532" t="s">
        <v>161</v>
      </c>
      <c r="M3532" t="s">
        <v>161</v>
      </c>
      <c r="N3532" t="s">
        <v>161</v>
      </c>
      <c r="O3532" t="s">
        <v>161</v>
      </c>
      <c r="P3532" t="s">
        <v>161</v>
      </c>
      <c r="Q3532" t="s">
        <v>161</v>
      </c>
      <c r="R3532" t="s">
        <v>157</v>
      </c>
      <c r="S3532" t="s">
        <v>157</v>
      </c>
      <c r="T3532" t="s">
        <v>157</v>
      </c>
      <c r="U3532" t="s">
        <v>157</v>
      </c>
    </row>
    <row r="3533" spans="1:21" hidden="1" x14ac:dyDescent="0.45">
      <c r="A3533" t="str">
        <f t="shared" si="66"/>
        <v>YAG3UKL7F+MCeltic studiesLondon</v>
      </c>
      <c r="B3533" t="s">
        <v>116</v>
      </c>
      <c r="C3533" t="s">
        <v>141</v>
      </c>
      <c r="D3533">
        <v>3</v>
      </c>
      <c r="E3533" t="s">
        <v>44</v>
      </c>
      <c r="F3533" t="s">
        <v>145</v>
      </c>
      <c r="G3533" t="s">
        <v>138</v>
      </c>
      <c r="H3533" t="s">
        <v>102</v>
      </c>
      <c r="I3533" t="s">
        <v>149</v>
      </c>
      <c r="J3533">
        <v>5</v>
      </c>
      <c r="K3533">
        <v>0</v>
      </c>
      <c r="L3533">
        <v>5</v>
      </c>
      <c r="M3533">
        <v>0</v>
      </c>
      <c r="N3533">
        <v>0</v>
      </c>
      <c r="O3533">
        <v>33.299999999999997</v>
      </c>
      <c r="P3533">
        <v>100</v>
      </c>
      <c r="Q3533">
        <v>100</v>
      </c>
      <c r="R3533" t="s">
        <v>161</v>
      </c>
      <c r="S3533" t="s">
        <v>161</v>
      </c>
      <c r="T3533" t="s">
        <v>161</v>
      </c>
      <c r="U3533" t="s">
        <v>161</v>
      </c>
    </row>
    <row r="3534" spans="1:21" hidden="1" x14ac:dyDescent="0.45">
      <c r="A3534" t="str">
        <f t="shared" si="66"/>
        <v>YAG3UKL7F+MCeltic studiesNorth West</v>
      </c>
      <c r="B3534" t="s">
        <v>116</v>
      </c>
      <c r="C3534" t="s">
        <v>141</v>
      </c>
      <c r="D3534">
        <v>3</v>
      </c>
      <c r="E3534" t="s">
        <v>44</v>
      </c>
      <c r="F3534" t="s">
        <v>145</v>
      </c>
      <c r="G3534" t="s">
        <v>138</v>
      </c>
      <c r="H3534" t="s">
        <v>102</v>
      </c>
      <c r="I3534" t="s">
        <v>151</v>
      </c>
      <c r="J3534" t="s">
        <v>161</v>
      </c>
      <c r="K3534" t="s">
        <v>161</v>
      </c>
      <c r="L3534" t="s">
        <v>161</v>
      </c>
      <c r="M3534" t="s">
        <v>161</v>
      </c>
      <c r="N3534" t="s">
        <v>161</v>
      </c>
      <c r="O3534" t="s">
        <v>161</v>
      </c>
      <c r="P3534" t="s">
        <v>161</v>
      </c>
      <c r="Q3534" t="s">
        <v>161</v>
      </c>
      <c r="R3534" t="s">
        <v>161</v>
      </c>
      <c r="S3534" t="s">
        <v>161</v>
      </c>
      <c r="T3534" t="s">
        <v>161</v>
      </c>
      <c r="U3534" t="s">
        <v>161</v>
      </c>
    </row>
    <row r="3535" spans="1:21" hidden="1" x14ac:dyDescent="0.45">
      <c r="A3535" t="str">
        <f t="shared" si="66"/>
        <v>YAG3UKL7F+MCeltic studiesSouth East</v>
      </c>
      <c r="B3535" t="s">
        <v>116</v>
      </c>
      <c r="C3535" t="s">
        <v>141</v>
      </c>
      <c r="D3535">
        <v>3</v>
      </c>
      <c r="E3535" t="s">
        <v>44</v>
      </c>
      <c r="F3535" t="s">
        <v>145</v>
      </c>
      <c r="G3535" t="s">
        <v>138</v>
      </c>
      <c r="H3535" t="s">
        <v>102</v>
      </c>
      <c r="I3535" t="s">
        <v>154</v>
      </c>
      <c r="J3535">
        <v>5</v>
      </c>
      <c r="K3535">
        <v>0</v>
      </c>
      <c r="L3535">
        <v>5</v>
      </c>
      <c r="M3535">
        <v>0</v>
      </c>
      <c r="N3535">
        <v>0</v>
      </c>
      <c r="O3535">
        <v>20</v>
      </c>
      <c r="P3535">
        <v>100</v>
      </c>
      <c r="Q3535">
        <v>100</v>
      </c>
      <c r="R3535" t="s">
        <v>161</v>
      </c>
      <c r="S3535" t="s">
        <v>161</v>
      </c>
      <c r="T3535" t="s">
        <v>161</v>
      </c>
      <c r="U3535" t="s">
        <v>161</v>
      </c>
    </row>
    <row r="3536" spans="1:21" hidden="1" x14ac:dyDescent="0.45">
      <c r="A3536" t="str">
        <f t="shared" si="66"/>
        <v>YAG3UKL7F+MCeltic studiesSouth West</v>
      </c>
      <c r="B3536" t="s">
        <v>116</v>
      </c>
      <c r="C3536" t="s">
        <v>141</v>
      </c>
      <c r="D3536">
        <v>3</v>
      </c>
      <c r="E3536" t="s">
        <v>44</v>
      </c>
      <c r="F3536" t="s">
        <v>145</v>
      </c>
      <c r="G3536" t="s">
        <v>138</v>
      </c>
      <c r="H3536" t="s">
        <v>102</v>
      </c>
      <c r="I3536" t="s">
        <v>155</v>
      </c>
      <c r="J3536" t="s">
        <v>161</v>
      </c>
      <c r="K3536" t="s">
        <v>161</v>
      </c>
      <c r="L3536" t="s">
        <v>161</v>
      </c>
      <c r="M3536" t="s">
        <v>161</v>
      </c>
      <c r="N3536" t="s">
        <v>161</v>
      </c>
      <c r="O3536" t="s">
        <v>161</v>
      </c>
      <c r="P3536" t="s">
        <v>161</v>
      </c>
      <c r="Q3536" t="s">
        <v>161</v>
      </c>
      <c r="R3536" t="s">
        <v>161</v>
      </c>
      <c r="S3536" t="s">
        <v>161</v>
      </c>
      <c r="T3536" t="s">
        <v>161</v>
      </c>
      <c r="U3536" t="s">
        <v>161</v>
      </c>
    </row>
    <row r="3537" spans="1:21" hidden="1" x14ac:dyDescent="0.45">
      <c r="A3537" t="str">
        <f t="shared" si="66"/>
        <v>YAG3UKL7F+MCeltic studiesWest Midlands</v>
      </c>
      <c r="B3537" t="s">
        <v>116</v>
      </c>
      <c r="C3537" t="s">
        <v>141</v>
      </c>
      <c r="D3537">
        <v>3</v>
      </c>
      <c r="E3537" t="s">
        <v>44</v>
      </c>
      <c r="F3537" t="s">
        <v>145</v>
      </c>
      <c r="G3537" t="s">
        <v>138</v>
      </c>
      <c r="H3537" t="s">
        <v>102</v>
      </c>
      <c r="I3537" t="s">
        <v>159</v>
      </c>
      <c r="J3537" t="s">
        <v>161</v>
      </c>
      <c r="K3537" t="s">
        <v>161</v>
      </c>
      <c r="L3537" t="s">
        <v>161</v>
      </c>
      <c r="M3537" t="s">
        <v>161</v>
      </c>
      <c r="N3537" t="s">
        <v>161</v>
      </c>
      <c r="O3537" t="s">
        <v>161</v>
      </c>
      <c r="P3537" t="s">
        <v>161</v>
      </c>
      <c r="Q3537" t="s">
        <v>161</v>
      </c>
      <c r="R3537" t="s">
        <v>157</v>
      </c>
      <c r="S3537" t="s">
        <v>157</v>
      </c>
      <c r="T3537" t="s">
        <v>157</v>
      </c>
      <c r="U3537" t="s">
        <v>157</v>
      </c>
    </row>
    <row r="3538" spans="1:21" hidden="1" x14ac:dyDescent="0.45">
      <c r="A3538" t="str">
        <f t="shared" si="66"/>
        <v>YAG3UKL8F+MCeltic studiesNorth West</v>
      </c>
      <c r="B3538" t="s">
        <v>116</v>
      </c>
      <c r="C3538" t="s">
        <v>141</v>
      </c>
      <c r="D3538">
        <v>3</v>
      </c>
      <c r="E3538" t="s">
        <v>44</v>
      </c>
      <c r="F3538" t="s">
        <v>139</v>
      </c>
      <c r="G3538" t="s">
        <v>138</v>
      </c>
      <c r="H3538" t="s">
        <v>102</v>
      </c>
      <c r="I3538" t="s">
        <v>151</v>
      </c>
      <c r="J3538" t="s">
        <v>161</v>
      </c>
      <c r="K3538" t="s">
        <v>161</v>
      </c>
      <c r="L3538" t="s">
        <v>161</v>
      </c>
      <c r="M3538" t="s">
        <v>161</v>
      </c>
      <c r="N3538" t="s">
        <v>161</v>
      </c>
      <c r="O3538" t="s">
        <v>161</v>
      </c>
      <c r="P3538" t="s">
        <v>161</v>
      </c>
      <c r="Q3538" t="s">
        <v>161</v>
      </c>
      <c r="R3538" t="s">
        <v>161</v>
      </c>
      <c r="S3538" t="s">
        <v>161</v>
      </c>
      <c r="T3538" t="s">
        <v>161</v>
      </c>
      <c r="U3538" t="s">
        <v>161</v>
      </c>
    </row>
    <row r="3539" spans="1:21" hidden="1" x14ac:dyDescent="0.45">
      <c r="A3539" t="str">
        <f t="shared" si="66"/>
        <v>YAG1UKL7F+MCeltic studiesEast Midlands</v>
      </c>
      <c r="B3539" t="s">
        <v>116</v>
      </c>
      <c r="C3539" t="s">
        <v>49</v>
      </c>
      <c r="D3539">
        <v>1</v>
      </c>
      <c r="E3539" t="s">
        <v>44</v>
      </c>
      <c r="F3539" t="s">
        <v>145</v>
      </c>
      <c r="G3539" t="s">
        <v>138</v>
      </c>
      <c r="H3539" t="s">
        <v>102</v>
      </c>
      <c r="I3539" t="s">
        <v>147</v>
      </c>
      <c r="J3539" t="s">
        <v>161</v>
      </c>
      <c r="K3539" t="s">
        <v>161</v>
      </c>
      <c r="L3539" t="s">
        <v>161</v>
      </c>
      <c r="M3539" t="s">
        <v>161</v>
      </c>
      <c r="N3539" t="s">
        <v>161</v>
      </c>
      <c r="O3539" t="s">
        <v>161</v>
      </c>
      <c r="P3539" t="s">
        <v>161</v>
      </c>
      <c r="Q3539" t="s">
        <v>161</v>
      </c>
      <c r="R3539" t="s">
        <v>157</v>
      </c>
      <c r="S3539" t="s">
        <v>157</v>
      </c>
      <c r="T3539" t="s">
        <v>157</v>
      </c>
      <c r="U3539" t="s">
        <v>157</v>
      </c>
    </row>
    <row r="3540" spans="1:21" hidden="1" x14ac:dyDescent="0.45">
      <c r="A3540" t="str">
        <f t="shared" si="66"/>
        <v>YAG1UKL7F+MCeltic studiesEast of England</v>
      </c>
      <c r="B3540" t="s">
        <v>116</v>
      </c>
      <c r="C3540" t="s">
        <v>49</v>
      </c>
      <c r="D3540">
        <v>1</v>
      </c>
      <c r="E3540" t="s">
        <v>44</v>
      </c>
      <c r="F3540" t="s">
        <v>145</v>
      </c>
      <c r="G3540" t="s">
        <v>138</v>
      </c>
      <c r="H3540" t="s">
        <v>102</v>
      </c>
      <c r="I3540" t="s">
        <v>148</v>
      </c>
      <c r="J3540" t="s">
        <v>161</v>
      </c>
      <c r="K3540" t="s">
        <v>161</v>
      </c>
      <c r="L3540" t="s">
        <v>161</v>
      </c>
      <c r="M3540" t="s">
        <v>161</v>
      </c>
      <c r="N3540" t="s">
        <v>161</v>
      </c>
      <c r="O3540" t="s">
        <v>161</v>
      </c>
      <c r="P3540" t="s">
        <v>161</v>
      </c>
      <c r="Q3540" t="s">
        <v>161</v>
      </c>
      <c r="R3540" t="s">
        <v>161</v>
      </c>
      <c r="S3540" t="s">
        <v>161</v>
      </c>
      <c r="T3540" t="s">
        <v>161</v>
      </c>
      <c r="U3540" t="s">
        <v>161</v>
      </c>
    </row>
    <row r="3541" spans="1:21" hidden="1" x14ac:dyDescent="0.45">
      <c r="A3541" t="str">
        <f t="shared" si="66"/>
        <v>YAG1UKL7F+MCeltic studiesLondon</v>
      </c>
      <c r="B3541" t="s">
        <v>116</v>
      </c>
      <c r="C3541" t="s">
        <v>49</v>
      </c>
      <c r="D3541">
        <v>1</v>
      </c>
      <c r="E3541" t="s">
        <v>44</v>
      </c>
      <c r="F3541" t="s">
        <v>145</v>
      </c>
      <c r="G3541" t="s">
        <v>138</v>
      </c>
      <c r="H3541" t="s">
        <v>102</v>
      </c>
      <c r="I3541" t="s">
        <v>149</v>
      </c>
      <c r="J3541" t="s">
        <v>161</v>
      </c>
      <c r="K3541" t="s">
        <v>161</v>
      </c>
      <c r="L3541" t="s">
        <v>161</v>
      </c>
      <c r="M3541" t="s">
        <v>161</v>
      </c>
      <c r="N3541" t="s">
        <v>161</v>
      </c>
      <c r="O3541" t="s">
        <v>161</v>
      </c>
      <c r="P3541" t="s">
        <v>161</v>
      </c>
      <c r="Q3541" t="s">
        <v>161</v>
      </c>
      <c r="R3541" t="s">
        <v>161</v>
      </c>
      <c r="S3541" t="s">
        <v>161</v>
      </c>
      <c r="T3541" t="s">
        <v>161</v>
      </c>
      <c r="U3541" t="s">
        <v>161</v>
      </c>
    </row>
    <row r="3542" spans="1:21" hidden="1" x14ac:dyDescent="0.45">
      <c r="A3542" t="str">
        <f t="shared" si="66"/>
        <v>YAG1UKL7F+MCeltic studiesNorth West</v>
      </c>
      <c r="B3542" t="s">
        <v>116</v>
      </c>
      <c r="C3542" t="s">
        <v>49</v>
      </c>
      <c r="D3542">
        <v>1</v>
      </c>
      <c r="E3542" t="s">
        <v>44</v>
      </c>
      <c r="F3542" t="s">
        <v>145</v>
      </c>
      <c r="G3542" t="s">
        <v>138</v>
      </c>
      <c r="H3542" t="s">
        <v>102</v>
      </c>
      <c r="I3542" t="s">
        <v>151</v>
      </c>
      <c r="J3542">
        <v>5</v>
      </c>
      <c r="K3542">
        <v>0</v>
      </c>
      <c r="L3542">
        <v>5</v>
      </c>
      <c r="M3542">
        <v>25</v>
      </c>
      <c r="N3542">
        <v>0</v>
      </c>
      <c r="O3542">
        <v>25</v>
      </c>
      <c r="P3542">
        <v>50</v>
      </c>
      <c r="Q3542">
        <v>75</v>
      </c>
      <c r="R3542" t="s">
        <v>161</v>
      </c>
      <c r="S3542" t="s">
        <v>161</v>
      </c>
      <c r="T3542" t="s">
        <v>161</v>
      </c>
      <c r="U3542" t="s">
        <v>161</v>
      </c>
    </row>
    <row r="3543" spans="1:21" hidden="1" x14ac:dyDescent="0.45">
      <c r="A3543" t="str">
        <f t="shared" si="66"/>
        <v>YAG1UKL7F+MCeltic studiesNorthern Ireland</v>
      </c>
      <c r="B3543" t="s">
        <v>116</v>
      </c>
      <c r="C3543" t="s">
        <v>49</v>
      </c>
      <c r="D3543">
        <v>1</v>
      </c>
      <c r="E3543" t="s">
        <v>44</v>
      </c>
      <c r="F3543" t="s">
        <v>145</v>
      </c>
      <c r="G3543" t="s">
        <v>138</v>
      </c>
      <c r="H3543" t="s">
        <v>102</v>
      </c>
      <c r="I3543" t="s">
        <v>152</v>
      </c>
      <c r="J3543" t="s">
        <v>161</v>
      </c>
      <c r="K3543" t="s">
        <v>161</v>
      </c>
      <c r="L3543" t="s">
        <v>161</v>
      </c>
      <c r="M3543" t="s">
        <v>161</v>
      </c>
      <c r="N3543" t="s">
        <v>161</v>
      </c>
      <c r="O3543" t="s">
        <v>161</v>
      </c>
      <c r="P3543" t="s">
        <v>161</v>
      </c>
      <c r="Q3543" t="s">
        <v>161</v>
      </c>
      <c r="R3543" t="s">
        <v>157</v>
      </c>
      <c r="S3543" t="s">
        <v>157</v>
      </c>
      <c r="T3543" t="s">
        <v>157</v>
      </c>
      <c r="U3543" t="s">
        <v>157</v>
      </c>
    </row>
    <row r="3544" spans="1:21" hidden="1" x14ac:dyDescent="0.45">
      <c r="A3544" t="str">
        <f t="shared" si="66"/>
        <v>YAG1UKL7F+MCeltic studiesSouth East</v>
      </c>
      <c r="B3544" t="s">
        <v>116</v>
      </c>
      <c r="C3544" t="s">
        <v>49</v>
      </c>
      <c r="D3544">
        <v>1</v>
      </c>
      <c r="E3544" t="s">
        <v>44</v>
      </c>
      <c r="F3544" t="s">
        <v>145</v>
      </c>
      <c r="G3544" t="s">
        <v>138</v>
      </c>
      <c r="H3544" t="s">
        <v>102</v>
      </c>
      <c r="I3544" t="s">
        <v>154</v>
      </c>
      <c r="J3544" t="s">
        <v>161</v>
      </c>
      <c r="K3544" t="s">
        <v>161</v>
      </c>
      <c r="L3544" t="s">
        <v>161</v>
      </c>
      <c r="M3544" t="s">
        <v>161</v>
      </c>
      <c r="N3544" t="s">
        <v>161</v>
      </c>
      <c r="O3544" t="s">
        <v>161</v>
      </c>
      <c r="P3544" t="s">
        <v>161</v>
      </c>
      <c r="Q3544" t="s">
        <v>161</v>
      </c>
      <c r="R3544" t="s">
        <v>157</v>
      </c>
      <c r="S3544" t="s">
        <v>157</v>
      </c>
      <c r="T3544" t="s">
        <v>157</v>
      </c>
      <c r="U3544" t="s">
        <v>157</v>
      </c>
    </row>
    <row r="3545" spans="1:21" hidden="1" x14ac:dyDescent="0.45">
      <c r="A3545" t="str">
        <f t="shared" si="66"/>
        <v>YAG1UKL7F+MCeltic studiesWales</v>
      </c>
      <c r="B3545" t="s">
        <v>116</v>
      </c>
      <c r="C3545" t="s">
        <v>49</v>
      </c>
      <c r="D3545">
        <v>1</v>
      </c>
      <c r="E3545" t="s">
        <v>44</v>
      </c>
      <c r="F3545" t="s">
        <v>145</v>
      </c>
      <c r="G3545" t="s">
        <v>138</v>
      </c>
      <c r="H3545" t="s">
        <v>102</v>
      </c>
      <c r="I3545" t="s">
        <v>158</v>
      </c>
      <c r="J3545" t="s">
        <v>161</v>
      </c>
      <c r="K3545" t="s">
        <v>161</v>
      </c>
      <c r="L3545" t="s">
        <v>161</v>
      </c>
      <c r="M3545" t="s">
        <v>161</v>
      </c>
      <c r="N3545" t="s">
        <v>161</v>
      </c>
      <c r="O3545" t="s">
        <v>161</v>
      </c>
      <c r="P3545" t="s">
        <v>161</v>
      </c>
      <c r="Q3545" t="s">
        <v>161</v>
      </c>
      <c r="R3545" t="s">
        <v>157</v>
      </c>
      <c r="S3545" t="s">
        <v>157</v>
      </c>
      <c r="T3545" t="s">
        <v>157</v>
      </c>
      <c r="U3545" t="s">
        <v>157</v>
      </c>
    </row>
    <row r="3546" spans="1:21" hidden="1" x14ac:dyDescent="0.45">
      <c r="A3546" t="str">
        <f t="shared" si="66"/>
        <v>YAG1UKL7F+MCeltic studiesWest Midlands</v>
      </c>
      <c r="B3546" t="s">
        <v>116</v>
      </c>
      <c r="C3546" t="s">
        <v>49</v>
      </c>
      <c r="D3546">
        <v>1</v>
      </c>
      <c r="E3546" t="s">
        <v>44</v>
      </c>
      <c r="F3546" t="s">
        <v>145</v>
      </c>
      <c r="G3546" t="s">
        <v>138</v>
      </c>
      <c r="H3546" t="s">
        <v>102</v>
      </c>
      <c r="I3546" t="s">
        <v>159</v>
      </c>
      <c r="J3546" t="s">
        <v>161</v>
      </c>
      <c r="K3546" t="s">
        <v>161</v>
      </c>
      <c r="L3546" t="s">
        <v>161</v>
      </c>
      <c r="M3546" t="s">
        <v>161</v>
      </c>
      <c r="N3546" t="s">
        <v>161</v>
      </c>
      <c r="O3546" t="s">
        <v>161</v>
      </c>
      <c r="P3546" t="s">
        <v>161</v>
      </c>
      <c r="Q3546" t="s">
        <v>161</v>
      </c>
      <c r="R3546" t="s">
        <v>161</v>
      </c>
      <c r="S3546" t="s">
        <v>161</v>
      </c>
      <c r="T3546" t="s">
        <v>161</v>
      </c>
      <c r="U3546" t="s">
        <v>161</v>
      </c>
    </row>
    <row r="3547" spans="1:21" hidden="1" x14ac:dyDescent="0.45">
      <c r="A3547" t="str">
        <f t="shared" si="66"/>
        <v>YAG1UKL8F+MCeltic studiesEast Midlands</v>
      </c>
      <c r="B3547" t="s">
        <v>116</v>
      </c>
      <c r="C3547" t="s">
        <v>49</v>
      </c>
      <c r="D3547">
        <v>1</v>
      </c>
      <c r="E3547" t="s">
        <v>44</v>
      </c>
      <c r="F3547" t="s">
        <v>139</v>
      </c>
      <c r="G3547" t="s">
        <v>138</v>
      </c>
      <c r="H3547" t="s">
        <v>102</v>
      </c>
      <c r="I3547" t="s">
        <v>147</v>
      </c>
      <c r="J3547" t="s">
        <v>161</v>
      </c>
      <c r="K3547" t="s">
        <v>161</v>
      </c>
      <c r="L3547" t="s">
        <v>161</v>
      </c>
      <c r="M3547" t="s">
        <v>161</v>
      </c>
      <c r="N3547" t="s">
        <v>161</v>
      </c>
      <c r="O3547" t="s">
        <v>161</v>
      </c>
      <c r="P3547" t="s">
        <v>161</v>
      </c>
      <c r="Q3547" t="s">
        <v>161</v>
      </c>
      <c r="R3547" t="s">
        <v>161</v>
      </c>
      <c r="S3547" t="s">
        <v>161</v>
      </c>
      <c r="T3547" t="s">
        <v>161</v>
      </c>
      <c r="U3547" t="s">
        <v>161</v>
      </c>
    </row>
    <row r="3548" spans="1:21" hidden="1" x14ac:dyDescent="0.45">
      <c r="A3548" t="str">
        <f t="shared" si="66"/>
        <v>YAG1UKL8F+MCeltic studiesEast of England</v>
      </c>
      <c r="B3548" t="s">
        <v>116</v>
      </c>
      <c r="C3548" t="s">
        <v>49</v>
      </c>
      <c r="D3548">
        <v>1</v>
      </c>
      <c r="E3548" t="s">
        <v>44</v>
      </c>
      <c r="F3548" t="s">
        <v>139</v>
      </c>
      <c r="G3548" t="s">
        <v>138</v>
      </c>
      <c r="H3548" t="s">
        <v>102</v>
      </c>
      <c r="I3548" t="s">
        <v>148</v>
      </c>
      <c r="J3548" t="s">
        <v>161</v>
      </c>
      <c r="K3548" t="s">
        <v>161</v>
      </c>
      <c r="L3548" t="s">
        <v>161</v>
      </c>
      <c r="M3548" t="s">
        <v>161</v>
      </c>
      <c r="N3548" t="s">
        <v>161</v>
      </c>
      <c r="O3548" t="s">
        <v>161</v>
      </c>
      <c r="P3548" t="s">
        <v>161</v>
      </c>
      <c r="Q3548" t="s">
        <v>161</v>
      </c>
      <c r="R3548" t="s">
        <v>161</v>
      </c>
      <c r="S3548" t="s">
        <v>161</v>
      </c>
      <c r="T3548" t="s">
        <v>161</v>
      </c>
      <c r="U3548" t="s">
        <v>161</v>
      </c>
    </row>
    <row r="3549" spans="1:21" hidden="1" x14ac:dyDescent="0.45">
      <c r="A3549" t="str">
        <f t="shared" si="66"/>
        <v>YAG1UKL8F+MCeltic studiesNorth East</v>
      </c>
      <c r="B3549" t="s">
        <v>116</v>
      </c>
      <c r="C3549" t="s">
        <v>49</v>
      </c>
      <c r="D3549">
        <v>1</v>
      </c>
      <c r="E3549" t="s">
        <v>44</v>
      </c>
      <c r="F3549" t="s">
        <v>139</v>
      </c>
      <c r="G3549" t="s">
        <v>138</v>
      </c>
      <c r="H3549" t="s">
        <v>102</v>
      </c>
      <c r="I3549" t="s">
        <v>150</v>
      </c>
      <c r="J3549" t="s">
        <v>161</v>
      </c>
      <c r="K3549" t="s">
        <v>161</v>
      </c>
      <c r="L3549" t="s">
        <v>161</v>
      </c>
      <c r="M3549" t="s">
        <v>161</v>
      </c>
      <c r="N3549" t="s">
        <v>161</v>
      </c>
      <c r="O3549" t="s">
        <v>161</v>
      </c>
      <c r="P3549" t="s">
        <v>161</v>
      </c>
      <c r="Q3549" t="s">
        <v>161</v>
      </c>
      <c r="R3549" t="s">
        <v>157</v>
      </c>
      <c r="S3549" t="s">
        <v>157</v>
      </c>
      <c r="T3549" t="s">
        <v>157</v>
      </c>
      <c r="U3549" t="s">
        <v>157</v>
      </c>
    </row>
    <row r="3550" spans="1:21" hidden="1" x14ac:dyDescent="0.45">
      <c r="A3550" t="str">
        <f t="shared" si="66"/>
        <v>YAG1UKL8F+MCeltic studiesNorth West</v>
      </c>
      <c r="B3550" t="s">
        <v>116</v>
      </c>
      <c r="C3550" t="s">
        <v>49</v>
      </c>
      <c r="D3550">
        <v>1</v>
      </c>
      <c r="E3550" t="s">
        <v>44</v>
      </c>
      <c r="F3550" t="s">
        <v>139</v>
      </c>
      <c r="G3550" t="s">
        <v>138</v>
      </c>
      <c r="H3550" t="s">
        <v>102</v>
      </c>
      <c r="I3550" t="s">
        <v>151</v>
      </c>
      <c r="J3550" t="s">
        <v>161</v>
      </c>
      <c r="K3550" t="s">
        <v>161</v>
      </c>
      <c r="L3550" t="s">
        <v>161</v>
      </c>
      <c r="M3550" t="s">
        <v>161</v>
      </c>
      <c r="N3550" t="s">
        <v>161</v>
      </c>
      <c r="O3550" t="s">
        <v>161</v>
      </c>
      <c r="P3550" t="s">
        <v>161</v>
      </c>
      <c r="Q3550" t="s">
        <v>161</v>
      </c>
      <c r="R3550" t="s">
        <v>161</v>
      </c>
      <c r="S3550" t="s">
        <v>161</v>
      </c>
      <c r="T3550" t="s">
        <v>161</v>
      </c>
      <c r="U3550" t="s">
        <v>161</v>
      </c>
    </row>
    <row r="3551" spans="1:21" hidden="1" x14ac:dyDescent="0.45">
      <c r="A3551" t="str">
        <f t="shared" si="66"/>
        <v>YAG1UKL8F+MCeltic studiesWest Midlands</v>
      </c>
      <c r="B3551" t="s">
        <v>116</v>
      </c>
      <c r="C3551" t="s">
        <v>49</v>
      </c>
      <c r="D3551">
        <v>1</v>
      </c>
      <c r="E3551" t="s">
        <v>44</v>
      </c>
      <c r="F3551" t="s">
        <v>139</v>
      </c>
      <c r="G3551" t="s">
        <v>138</v>
      </c>
      <c r="H3551" t="s">
        <v>102</v>
      </c>
      <c r="I3551" t="s">
        <v>159</v>
      </c>
      <c r="J3551" t="s">
        <v>161</v>
      </c>
      <c r="K3551" t="s">
        <v>161</v>
      </c>
      <c r="L3551" t="s">
        <v>161</v>
      </c>
      <c r="M3551" t="s">
        <v>161</v>
      </c>
      <c r="N3551" t="s">
        <v>161</v>
      </c>
      <c r="O3551" t="s">
        <v>161</v>
      </c>
      <c r="P3551" t="s">
        <v>161</v>
      </c>
      <c r="Q3551" t="s">
        <v>161</v>
      </c>
      <c r="R3551" t="s">
        <v>157</v>
      </c>
      <c r="S3551" t="s">
        <v>157</v>
      </c>
      <c r="T3551" t="s">
        <v>157</v>
      </c>
      <c r="U3551" t="s">
        <v>157</v>
      </c>
    </row>
    <row r="3552" spans="1:21" hidden="1" x14ac:dyDescent="0.45">
      <c r="A3552" t="str">
        <f t="shared" si="66"/>
        <v>YAG10EUL7F+MChemistryAll</v>
      </c>
      <c r="B3552" t="s">
        <v>116</v>
      </c>
      <c r="C3552" t="s">
        <v>142</v>
      </c>
      <c r="D3552">
        <v>10</v>
      </c>
      <c r="E3552" t="s">
        <v>137</v>
      </c>
      <c r="F3552" t="s">
        <v>145</v>
      </c>
      <c r="G3552" t="s">
        <v>138</v>
      </c>
      <c r="H3552" t="s">
        <v>73</v>
      </c>
      <c r="I3552" t="s">
        <v>28</v>
      </c>
      <c r="J3552">
        <v>35</v>
      </c>
      <c r="K3552">
        <v>37.799999999999997</v>
      </c>
      <c r="L3552">
        <v>20</v>
      </c>
      <c r="M3552">
        <v>35.1</v>
      </c>
      <c r="N3552">
        <v>3.2</v>
      </c>
      <c r="O3552">
        <v>19.100000000000001</v>
      </c>
      <c r="P3552">
        <v>23.9</v>
      </c>
      <c r="Q3552">
        <v>23.9</v>
      </c>
      <c r="R3552" t="s">
        <v>161</v>
      </c>
      <c r="S3552" t="s">
        <v>161</v>
      </c>
      <c r="T3552" t="s">
        <v>161</v>
      </c>
      <c r="U3552" t="s">
        <v>161</v>
      </c>
    </row>
    <row r="3553" spans="1:21" hidden="1" x14ac:dyDescent="0.45">
      <c r="A3553" t="str">
        <f t="shared" si="66"/>
        <v>YAG10EUL8F+MChemistryAll</v>
      </c>
      <c r="B3553" t="s">
        <v>116</v>
      </c>
      <c r="C3553" t="s">
        <v>142</v>
      </c>
      <c r="D3553">
        <v>10</v>
      </c>
      <c r="E3553" t="s">
        <v>137</v>
      </c>
      <c r="F3553" t="s">
        <v>139</v>
      </c>
      <c r="G3553" t="s">
        <v>138</v>
      </c>
      <c r="H3553" t="s">
        <v>73</v>
      </c>
      <c r="I3553" t="s">
        <v>28</v>
      </c>
      <c r="J3553">
        <v>130</v>
      </c>
      <c r="K3553">
        <v>38.299999999999997</v>
      </c>
      <c r="L3553">
        <v>80</v>
      </c>
      <c r="M3553">
        <v>29.2</v>
      </c>
      <c r="N3553">
        <v>2.4</v>
      </c>
      <c r="O3553">
        <v>29.2</v>
      </c>
      <c r="P3553">
        <v>30</v>
      </c>
      <c r="Q3553">
        <v>30</v>
      </c>
      <c r="R3553">
        <v>35</v>
      </c>
      <c r="S3553">
        <v>29600</v>
      </c>
      <c r="T3553">
        <v>38700</v>
      </c>
      <c r="U3553">
        <v>61000</v>
      </c>
    </row>
    <row r="3554" spans="1:21" hidden="1" x14ac:dyDescent="0.45">
      <c r="A3554" t="str">
        <f t="shared" si="66"/>
        <v>YAG5EUL7F+MChemistryAll</v>
      </c>
      <c r="B3554" t="s">
        <v>116</v>
      </c>
      <c r="C3554" t="s">
        <v>140</v>
      </c>
      <c r="D3554">
        <v>5</v>
      </c>
      <c r="E3554" t="s">
        <v>137</v>
      </c>
      <c r="F3554" t="s">
        <v>145</v>
      </c>
      <c r="G3554" t="s">
        <v>138</v>
      </c>
      <c r="H3554" t="s">
        <v>73</v>
      </c>
      <c r="I3554" t="s">
        <v>28</v>
      </c>
      <c r="J3554">
        <v>50</v>
      </c>
      <c r="K3554">
        <v>48.4</v>
      </c>
      <c r="L3554">
        <v>25</v>
      </c>
      <c r="M3554">
        <v>26.4</v>
      </c>
      <c r="N3554">
        <v>5.5</v>
      </c>
      <c r="O3554">
        <v>17.5</v>
      </c>
      <c r="P3554">
        <v>19.7</v>
      </c>
      <c r="Q3554">
        <v>19.7</v>
      </c>
      <c r="R3554" t="s">
        <v>161</v>
      </c>
      <c r="S3554" t="s">
        <v>161</v>
      </c>
      <c r="T3554" t="s">
        <v>161</v>
      </c>
      <c r="U3554" t="s">
        <v>161</v>
      </c>
    </row>
    <row r="3555" spans="1:21" hidden="1" x14ac:dyDescent="0.45">
      <c r="A3555" t="str">
        <f t="shared" si="66"/>
        <v>YAG5EUL8F+MChemistryAll</v>
      </c>
      <c r="B3555" t="s">
        <v>116</v>
      </c>
      <c r="C3555" t="s">
        <v>140</v>
      </c>
      <c r="D3555">
        <v>5</v>
      </c>
      <c r="E3555" t="s">
        <v>137</v>
      </c>
      <c r="F3555" t="s">
        <v>139</v>
      </c>
      <c r="G3555" t="s">
        <v>138</v>
      </c>
      <c r="H3555" t="s">
        <v>73</v>
      </c>
      <c r="I3555" t="s">
        <v>28</v>
      </c>
      <c r="J3555">
        <v>120</v>
      </c>
      <c r="K3555">
        <v>23.4</v>
      </c>
      <c r="L3555">
        <v>90</v>
      </c>
      <c r="M3555">
        <v>35.5</v>
      </c>
      <c r="N3555">
        <v>0</v>
      </c>
      <c r="O3555">
        <v>36.799999999999997</v>
      </c>
      <c r="P3555">
        <v>40.299999999999997</v>
      </c>
      <c r="Q3555">
        <v>41.1</v>
      </c>
      <c r="R3555">
        <v>45</v>
      </c>
      <c r="S3555">
        <v>29600</v>
      </c>
      <c r="T3555">
        <v>33200</v>
      </c>
      <c r="U3555">
        <v>40500</v>
      </c>
    </row>
    <row r="3556" spans="1:21" hidden="1" x14ac:dyDescent="0.45">
      <c r="A3556" t="str">
        <f t="shared" si="66"/>
        <v>YAG3EUL7F+MChemistryAll</v>
      </c>
      <c r="B3556" t="s">
        <v>116</v>
      </c>
      <c r="C3556" t="s">
        <v>141</v>
      </c>
      <c r="D3556">
        <v>3</v>
      </c>
      <c r="E3556" t="s">
        <v>137</v>
      </c>
      <c r="F3556" t="s">
        <v>145</v>
      </c>
      <c r="G3556" t="s">
        <v>138</v>
      </c>
      <c r="H3556" t="s">
        <v>73</v>
      </c>
      <c r="I3556" t="s">
        <v>28</v>
      </c>
      <c r="J3556">
        <v>50</v>
      </c>
      <c r="K3556">
        <v>28.5</v>
      </c>
      <c r="L3556">
        <v>35</v>
      </c>
      <c r="M3556">
        <v>9.4</v>
      </c>
      <c r="N3556">
        <v>2.2000000000000002</v>
      </c>
      <c r="O3556">
        <v>20</v>
      </c>
      <c r="P3556">
        <v>43.8</v>
      </c>
      <c r="Q3556">
        <v>60</v>
      </c>
      <c r="R3556" t="s">
        <v>161</v>
      </c>
      <c r="S3556" t="s">
        <v>161</v>
      </c>
      <c r="T3556" t="s">
        <v>161</v>
      </c>
      <c r="U3556" t="s">
        <v>161</v>
      </c>
    </row>
    <row r="3557" spans="1:21" hidden="1" x14ac:dyDescent="0.45">
      <c r="A3557" t="str">
        <f t="shared" si="66"/>
        <v>YAG3EUL8F+MChemistryAll</v>
      </c>
      <c r="B3557" t="s">
        <v>116</v>
      </c>
      <c r="C3557" t="s">
        <v>141</v>
      </c>
      <c r="D3557">
        <v>3</v>
      </c>
      <c r="E3557" t="s">
        <v>137</v>
      </c>
      <c r="F3557" t="s">
        <v>139</v>
      </c>
      <c r="G3557" t="s">
        <v>138</v>
      </c>
      <c r="H3557" t="s">
        <v>73</v>
      </c>
      <c r="I3557" t="s">
        <v>28</v>
      </c>
      <c r="J3557">
        <v>95</v>
      </c>
      <c r="K3557">
        <v>15.3</v>
      </c>
      <c r="L3557">
        <v>85</v>
      </c>
      <c r="M3557">
        <v>33</v>
      </c>
      <c r="N3557">
        <v>12.5</v>
      </c>
      <c r="O3557">
        <v>38.299999999999997</v>
      </c>
      <c r="P3557">
        <v>39.299999999999997</v>
      </c>
      <c r="Q3557">
        <v>39.299999999999997</v>
      </c>
      <c r="R3557">
        <v>40</v>
      </c>
      <c r="S3557">
        <v>29900</v>
      </c>
      <c r="T3557">
        <v>35000</v>
      </c>
      <c r="U3557">
        <v>41600</v>
      </c>
    </row>
    <row r="3558" spans="1:21" hidden="1" x14ac:dyDescent="0.45">
      <c r="A3558" t="str">
        <f t="shared" si="66"/>
        <v>YAG1EUL7F+MChemistryAll</v>
      </c>
      <c r="B3558" t="s">
        <v>116</v>
      </c>
      <c r="C3558" t="s">
        <v>49</v>
      </c>
      <c r="D3558">
        <v>1</v>
      </c>
      <c r="E3558" t="s">
        <v>137</v>
      </c>
      <c r="F3558" t="s">
        <v>145</v>
      </c>
      <c r="G3558" t="s">
        <v>138</v>
      </c>
      <c r="H3558" t="s">
        <v>73</v>
      </c>
      <c r="I3558" t="s">
        <v>28</v>
      </c>
      <c r="J3558">
        <v>60</v>
      </c>
      <c r="K3558">
        <v>37.299999999999997</v>
      </c>
      <c r="L3558">
        <v>40</v>
      </c>
      <c r="M3558">
        <v>5.3</v>
      </c>
      <c r="N3558">
        <v>0</v>
      </c>
      <c r="O3558">
        <v>18.100000000000001</v>
      </c>
      <c r="P3558">
        <v>41.3</v>
      </c>
      <c r="Q3558">
        <v>57.3</v>
      </c>
      <c r="R3558" t="s">
        <v>161</v>
      </c>
      <c r="S3558" t="s">
        <v>161</v>
      </c>
      <c r="T3558" t="s">
        <v>161</v>
      </c>
      <c r="U3558" t="s">
        <v>161</v>
      </c>
    </row>
    <row r="3559" spans="1:21" hidden="1" x14ac:dyDescent="0.45">
      <c r="A3559" t="str">
        <f t="shared" si="66"/>
        <v>YAG1EUL8F+MChemistryAll</v>
      </c>
      <c r="B3559" t="s">
        <v>116</v>
      </c>
      <c r="C3559" t="s">
        <v>49</v>
      </c>
      <c r="D3559">
        <v>1</v>
      </c>
      <c r="E3559" t="s">
        <v>137</v>
      </c>
      <c r="F3559" t="s">
        <v>139</v>
      </c>
      <c r="G3559" t="s">
        <v>138</v>
      </c>
      <c r="H3559" t="s">
        <v>73</v>
      </c>
      <c r="I3559" t="s">
        <v>28</v>
      </c>
      <c r="J3559">
        <v>100</v>
      </c>
      <c r="K3559">
        <v>20.7</v>
      </c>
      <c r="L3559">
        <v>80</v>
      </c>
      <c r="M3559">
        <v>29</v>
      </c>
      <c r="N3559">
        <v>13.5</v>
      </c>
      <c r="O3559">
        <v>35.799999999999997</v>
      </c>
      <c r="P3559">
        <v>36.799999999999997</v>
      </c>
      <c r="Q3559">
        <v>36.799999999999997</v>
      </c>
      <c r="R3559">
        <v>35</v>
      </c>
      <c r="S3559">
        <v>29900</v>
      </c>
      <c r="T3559">
        <v>33600</v>
      </c>
      <c r="U3559">
        <v>35800</v>
      </c>
    </row>
    <row r="3560" spans="1:21" hidden="1" x14ac:dyDescent="0.45">
      <c r="A3560" t="str">
        <f t="shared" si="66"/>
        <v>YAG10EUL7FChemistryAll</v>
      </c>
      <c r="B3560" t="s">
        <v>116</v>
      </c>
      <c r="C3560" t="s">
        <v>142</v>
      </c>
      <c r="D3560">
        <v>10</v>
      </c>
      <c r="E3560" t="s">
        <v>137</v>
      </c>
      <c r="F3560" t="s">
        <v>145</v>
      </c>
      <c r="G3560" t="s">
        <v>143</v>
      </c>
      <c r="H3560" t="s">
        <v>73</v>
      </c>
      <c r="I3560" t="s">
        <v>28</v>
      </c>
      <c r="J3560">
        <v>20</v>
      </c>
      <c r="K3560">
        <v>40</v>
      </c>
      <c r="L3560">
        <v>15</v>
      </c>
      <c r="M3560">
        <v>34.299999999999997</v>
      </c>
      <c r="N3560">
        <v>5.7</v>
      </c>
      <c r="O3560">
        <v>17.100000000000001</v>
      </c>
      <c r="P3560">
        <v>20</v>
      </c>
      <c r="Q3560">
        <v>20</v>
      </c>
      <c r="R3560" t="s">
        <v>161</v>
      </c>
      <c r="S3560" t="s">
        <v>161</v>
      </c>
      <c r="T3560" t="s">
        <v>161</v>
      </c>
      <c r="U3560" t="s">
        <v>161</v>
      </c>
    </row>
    <row r="3561" spans="1:21" hidden="1" x14ac:dyDescent="0.45">
      <c r="A3561" t="str">
        <f t="shared" si="66"/>
        <v>YAG10EUL7MChemistryAll</v>
      </c>
      <c r="B3561" t="s">
        <v>116</v>
      </c>
      <c r="C3561" t="s">
        <v>142</v>
      </c>
      <c r="D3561">
        <v>10</v>
      </c>
      <c r="E3561" t="s">
        <v>137</v>
      </c>
      <c r="F3561" t="s">
        <v>145</v>
      </c>
      <c r="G3561" t="s">
        <v>144</v>
      </c>
      <c r="H3561" t="s">
        <v>73</v>
      </c>
      <c r="I3561" t="s">
        <v>28</v>
      </c>
      <c r="J3561">
        <v>15</v>
      </c>
      <c r="K3561">
        <v>34.9</v>
      </c>
      <c r="L3561">
        <v>10</v>
      </c>
      <c r="M3561">
        <v>36.1</v>
      </c>
      <c r="N3561">
        <v>0</v>
      </c>
      <c r="O3561">
        <v>21.7</v>
      </c>
      <c r="P3561">
        <v>28.9</v>
      </c>
      <c r="Q3561">
        <v>28.9</v>
      </c>
      <c r="R3561" t="s">
        <v>161</v>
      </c>
      <c r="S3561" t="s">
        <v>161</v>
      </c>
      <c r="T3561" t="s">
        <v>161</v>
      </c>
      <c r="U3561" t="s">
        <v>161</v>
      </c>
    </row>
    <row r="3562" spans="1:21" hidden="1" x14ac:dyDescent="0.45">
      <c r="A3562" t="str">
        <f t="shared" si="66"/>
        <v>YAG10EUL8FChemistryAll</v>
      </c>
      <c r="B3562" t="s">
        <v>116</v>
      </c>
      <c r="C3562" t="s">
        <v>142</v>
      </c>
      <c r="D3562">
        <v>10</v>
      </c>
      <c r="E3562" t="s">
        <v>137</v>
      </c>
      <c r="F3562" t="s">
        <v>139</v>
      </c>
      <c r="G3562" t="s">
        <v>143</v>
      </c>
      <c r="H3562" t="s">
        <v>73</v>
      </c>
      <c r="I3562" t="s">
        <v>28</v>
      </c>
      <c r="J3562">
        <v>60</v>
      </c>
      <c r="K3562">
        <v>45</v>
      </c>
      <c r="L3562">
        <v>35</v>
      </c>
      <c r="M3562">
        <v>28.8</v>
      </c>
      <c r="N3562">
        <v>1.8</v>
      </c>
      <c r="O3562">
        <v>24.3</v>
      </c>
      <c r="P3562">
        <v>24.3</v>
      </c>
      <c r="Q3562">
        <v>24.3</v>
      </c>
      <c r="R3562">
        <v>15</v>
      </c>
      <c r="S3562">
        <v>25200</v>
      </c>
      <c r="T3562">
        <v>35400</v>
      </c>
      <c r="U3562">
        <v>38700</v>
      </c>
    </row>
    <row r="3563" spans="1:21" hidden="1" x14ac:dyDescent="0.45">
      <c r="A3563" t="str">
        <f t="shared" si="66"/>
        <v>YAG10EUL8MChemistryAll</v>
      </c>
      <c r="B3563" t="s">
        <v>116</v>
      </c>
      <c r="C3563" t="s">
        <v>142</v>
      </c>
      <c r="D3563">
        <v>10</v>
      </c>
      <c r="E3563" t="s">
        <v>137</v>
      </c>
      <c r="F3563" t="s">
        <v>139</v>
      </c>
      <c r="G3563" t="s">
        <v>144</v>
      </c>
      <c r="H3563" t="s">
        <v>73</v>
      </c>
      <c r="I3563" t="s">
        <v>28</v>
      </c>
      <c r="J3563">
        <v>75</v>
      </c>
      <c r="K3563">
        <v>33.1</v>
      </c>
      <c r="L3563">
        <v>50</v>
      </c>
      <c r="M3563">
        <v>29.6</v>
      </c>
      <c r="N3563">
        <v>2.8</v>
      </c>
      <c r="O3563">
        <v>33.1</v>
      </c>
      <c r="P3563">
        <v>34.5</v>
      </c>
      <c r="Q3563">
        <v>34.5</v>
      </c>
      <c r="R3563">
        <v>20</v>
      </c>
      <c r="S3563">
        <v>36500</v>
      </c>
      <c r="T3563">
        <v>50700</v>
      </c>
      <c r="U3563">
        <v>77400</v>
      </c>
    </row>
    <row r="3564" spans="1:21" hidden="1" x14ac:dyDescent="0.45">
      <c r="A3564" t="str">
        <f t="shared" si="66"/>
        <v>YAG5EUL7FChemistryAll</v>
      </c>
      <c r="B3564" t="s">
        <v>116</v>
      </c>
      <c r="C3564" t="s">
        <v>140</v>
      </c>
      <c r="D3564">
        <v>5</v>
      </c>
      <c r="E3564" t="s">
        <v>137</v>
      </c>
      <c r="F3564" t="s">
        <v>145</v>
      </c>
      <c r="G3564" t="s">
        <v>143</v>
      </c>
      <c r="H3564" t="s">
        <v>73</v>
      </c>
      <c r="I3564" t="s">
        <v>28</v>
      </c>
      <c r="J3564">
        <v>30</v>
      </c>
      <c r="K3564">
        <v>48.6</v>
      </c>
      <c r="L3564">
        <v>15</v>
      </c>
      <c r="M3564">
        <v>27.4</v>
      </c>
      <c r="N3564">
        <v>5.6</v>
      </c>
      <c r="O3564">
        <v>18.399999999999999</v>
      </c>
      <c r="P3564">
        <v>18.399999999999999</v>
      </c>
      <c r="Q3564">
        <v>18.399999999999999</v>
      </c>
      <c r="R3564" t="s">
        <v>161</v>
      </c>
      <c r="S3564" t="s">
        <v>161</v>
      </c>
      <c r="T3564" t="s">
        <v>161</v>
      </c>
      <c r="U3564" t="s">
        <v>161</v>
      </c>
    </row>
    <row r="3565" spans="1:21" hidden="1" x14ac:dyDescent="0.45">
      <c r="A3565" t="str">
        <f t="shared" si="66"/>
        <v>YAG5EUL7MChemistryAll</v>
      </c>
      <c r="B3565" t="s">
        <v>116</v>
      </c>
      <c r="C3565" t="s">
        <v>140</v>
      </c>
      <c r="D3565">
        <v>5</v>
      </c>
      <c r="E3565" t="s">
        <v>137</v>
      </c>
      <c r="F3565" t="s">
        <v>145</v>
      </c>
      <c r="G3565" t="s">
        <v>144</v>
      </c>
      <c r="H3565" t="s">
        <v>73</v>
      </c>
      <c r="I3565" t="s">
        <v>28</v>
      </c>
      <c r="J3565">
        <v>20</v>
      </c>
      <c r="K3565">
        <v>48.2</v>
      </c>
      <c r="L3565">
        <v>10</v>
      </c>
      <c r="M3565">
        <v>25</v>
      </c>
      <c r="N3565">
        <v>5.4</v>
      </c>
      <c r="O3565">
        <v>16.100000000000001</v>
      </c>
      <c r="P3565">
        <v>21.4</v>
      </c>
      <c r="Q3565">
        <v>21.4</v>
      </c>
      <c r="R3565" t="s">
        <v>161</v>
      </c>
      <c r="S3565" t="s">
        <v>161</v>
      </c>
      <c r="T3565" t="s">
        <v>161</v>
      </c>
      <c r="U3565" t="s">
        <v>161</v>
      </c>
    </row>
    <row r="3566" spans="1:21" hidden="1" x14ac:dyDescent="0.45">
      <c r="A3566" t="str">
        <f t="shared" si="66"/>
        <v>YAG5EUL8FChemistryAll</v>
      </c>
      <c r="B3566" t="s">
        <v>116</v>
      </c>
      <c r="C3566" t="s">
        <v>140</v>
      </c>
      <c r="D3566">
        <v>5</v>
      </c>
      <c r="E3566" t="s">
        <v>137</v>
      </c>
      <c r="F3566" t="s">
        <v>139</v>
      </c>
      <c r="G3566" t="s">
        <v>143</v>
      </c>
      <c r="H3566" t="s">
        <v>73</v>
      </c>
      <c r="I3566" t="s">
        <v>28</v>
      </c>
      <c r="J3566">
        <v>55</v>
      </c>
      <c r="K3566">
        <v>16.399999999999999</v>
      </c>
      <c r="L3566">
        <v>50</v>
      </c>
      <c r="M3566">
        <v>39.1</v>
      </c>
      <c r="N3566">
        <v>0</v>
      </c>
      <c r="O3566">
        <v>41.8</v>
      </c>
      <c r="P3566">
        <v>44.5</v>
      </c>
      <c r="Q3566">
        <v>44.5</v>
      </c>
      <c r="R3566">
        <v>25</v>
      </c>
      <c r="S3566">
        <v>29900</v>
      </c>
      <c r="T3566">
        <v>33200</v>
      </c>
      <c r="U3566">
        <v>39100</v>
      </c>
    </row>
    <row r="3567" spans="1:21" hidden="1" x14ac:dyDescent="0.45">
      <c r="A3567" t="str">
        <f t="shared" si="66"/>
        <v>YAG5EUL8MChemistryAll</v>
      </c>
      <c r="B3567" t="s">
        <v>116</v>
      </c>
      <c r="C3567" t="s">
        <v>140</v>
      </c>
      <c r="D3567">
        <v>5</v>
      </c>
      <c r="E3567" t="s">
        <v>137</v>
      </c>
      <c r="F3567" t="s">
        <v>139</v>
      </c>
      <c r="G3567" t="s">
        <v>144</v>
      </c>
      <c r="H3567" t="s">
        <v>73</v>
      </c>
      <c r="I3567" t="s">
        <v>28</v>
      </c>
      <c r="J3567">
        <v>65</v>
      </c>
      <c r="K3567">
        <v>29.8</v>
      </c>
      <c r="L3567">
        <v>45</v>
      </c>
      <c r="M3567">
        <v>32.200000000000003</v>
      </c>
      <c r="N3567">
        <v>0</v>
      </c>
      <c r="O3567">
        <v>32.200000000000003</v>
      </c>
      <c r="P3567">
        <v>36.4</v>
      </c>
      <c r="Q3567">
        <v>38</v>
      </c>
      <c r="R3567">
        <v>20</v>
      </c>
      <c r="S3567">
        <v>29600</v>
      </c>
      <c r="T3567">
        <v>33200</v>
      </c>
      <c r="U3567">
        <v>46700</v>
      </c>
    </row>
    <row r="3568" spans="1:21" hidden="1" x14ac:dyDescent="0.45">
      <c r="A3568" t="str">
        <f t="shared" si="66"/>
        <v>YAG3EUL7FChemistryAll</v>
      </c>
      <c r="B3568" t="s">
        <v>116</v>
      </c>
      <c r="C3568" t="s">
        <v>141</v>
      </c>
      <c r="D3568">
        <v>3</v>
      </c>
      <c r="E3568" t="s">
        <v>137</v>
      </c>
      <c r="F3568" t="s">
        <v>145</v>
      </c>
      <c r="G3568" t="s">
        <v>143</v>
      </c>
      <c r="H3568" t="s">
        <v>73</v>
      </c>
      <c r="I3568" t="s">
        <v>28</v>
      </c>
      <c r="J3568">
        <v>30</v>
      </c>
      <c r="K3568">
        <v>16.2</v>
      </c>
      <c r="L3568">
        <v>25</v>
      </c>
      <c r="M3568">
        <v>13.9</v>
      </c>
      <c r="N3568">
        <v>3.5</v>
      </c>
      <c r="O3568">
        <v>26.4</v>
      </c>
      <c r="P3568">
        <v>43.8</v>
      </c>
      <c r="Q3568">
        <v>66.400000000000006</v>
      </c>
      <c r="R3568" t="s">
        <v>161</v>
      </c>
      <c r="S3568" t="s">
        <v>161</v>
      </c>
      <c r="T3568" t="s">
        <v>161</v>
      </c>
      <c r="U3568" t="s">
        <v>161</v>
      </c>
    </row>
    <row r="3569" spans="1:21" hidden="1" x14ac:dyDescent="0.45">
      <c r="A3569" t="str">
        <f t="shared" si="66"/>
        <v>YAG3EUL7MChemistryAll</v>
      </c>
      <c r="B3569" t="s">
        <v>116</v>
      </c>
      <c r="C3569" t="s">
        <v>141</v>
      </c>
      <c r="D3569">
        <v>3</v>
      </c>
      <c r="E3569" t="s">
        <v>137</v>
      </c>
      <c r="F3569" t="s">
        <v>145</v>
      </c>
      <c r="G3569" t="s">
        <v>144</v>
      </c>
      <c r="H3569" t="s">
        <v>73</v>
      </c>
      <c r="I3569" t="s">
        <v>28</v>
      </c>
      <c r="J3569">
        <v>20</v>
      </c>
      <c r="K3569">
        <v>48.6</v>
      </c>
      <c r="L3569">
        <v>10</v>
      </c>
      <c r="M3569">
        <v>1.9</v>
      </c>
      <c r="N3569">
        <v>0</v>
      </c>
      <c r="O3569">
        <v>9.5</v>
      </c>
      <c r="P3569">
        <v>43.8</v>
      </c>
      <c r="Q3569">
        <v>49.5</v>
      </c>
      <c r="R3569" t="s">
        <v>161</v>
      </c>
      <c r="S3569" t="s">
        <v>161</v>
      </c>
      <c r="T3569" t="s">
        <v>161</v>
      </c>
      <c r="U3569" t="s">
        <v>161</v>
      </c>
    </row>
    <row r="3570" spans="1:21" hidden="1" x14ac:dyDescent="0.45">
      <c r="A3570" t="str">
        <f t="shared" si="66"/>
        <v>YAG3EUL8FChemistryAll</v>
      </c>
      <c r="B3570" t="s">
        <v>116</v>
      </c>
      <c r="C3570" t="s">
        <v>141</v>
      </c>
      <c r="D3570">
        <v>3</v>
      </c>
      <c r="E3570" t="s">
        <v>137</v>
      </c>
      <c r="F3570" t="s">
        <v>139</v>
      </c>
      <c r="G3570" t="s">
        <v>143</v>
      </c>
      <c r="H3570" t="s">
        <v>73</v>
      </c>
      <c r="I3570" t="s">
        <v>28</v>
      </c>
      <c r="J3570">
        <v>45</v>
      </c>
      <c r="K3570">
        <v>20.2</v>
      </c>
      <c r="L3570">
        <v>40</v>
      </c>
      <c r="M3570">
        <v>29.2</v>
      </c>
      <c r="N3570">
        <v>14.6</v>
      </c>
      <c r="O3570">
        <v>33.700000000000003</v>
      </c>
      <c r="P3570">
        <v>36</v>
      </c>
      <c r="Q3570">
        <v>36</v>
      </c>
      <c r="R3570">
        <v>15</v>
      </c>
      <c r="S3570">
        <v>32100</v>
      </c>
      <c r="T3570">
        <v>36100</v>
      </c>
      <c r="U3570">
        <v>38300</v>
      </c>
    </row>
    <row r="3571" spans="1:21" hidden="1" x14ac:dyDescent="0.45">
      <c r="A3571" t="str">
        <f t="shared" si="66"/>
        <v>YAG3EUL8MChemistryAll</v>
      </c>
      <c r="B3571" t="s">
        <v>116</v>
      </c>
      <c r="C3571" t="s">
        <v>141</v>
      </c>
      <c r="D3571">
        <v>3</v>
      </c>
      <c r="E3571" t="s">
        <v>137</v>
      </c>
      <c r="F3571" t="s">
        <v>139</v>
      </c>
      <c r="G3571" t="s">
        <v>144</v>
      </c>
      <c r="H3571" t="s">
        <v>73</v>
      </c>
      <c r="I3571" t="s">
        <v>28</v>
      </c>
      <c r="J3571">
        <v>55</v>
      </c>
      <c r="K3571">
        <v>10.9</v>
      </c>
      <c r="L3571">
        <v>45</v>
      </c>
      <c r="M3571">
        <v>36.299999999999997</v>
      </c>
      <c r="N3571">
        <v>10.6</v>
      </c>
      <c r="O3571">
        <v>42.3</v>
      </c>
      <c r="P3571">
        <v>42.3</v>
      </c>
      <c r="Q3571">
        <v>42.3</v>
      </c>
      <c r="R3571">
        <v>25</v>
      </c>
      <c r="S3571">
        <v>29900</v>
      </c>
      <c r="T3571">
        <v>33900</v>
      </c>
      <c r="U3571">
        <v>42400</v>
      </c>
    </row>
    <row r="3572" spans="1:21" hidden="1" x14ac:dyDescent="0.45">
      <c r="A3572" t="str">
        <f t="shared" si="66"/>
        <v>YAG1EUL7FChemistryAll</v>
      </c>
      <c r="B3572" t="s">
        <v>116</v>
      </c>
      <c r="C3572" t="s">
        <v>49</v>
      </c>
      <c r="D3572">
        <v>1</v>
      </c>
      <c r="E3572" t="s">
        <v>137</v>
      </c>
      <c r="F3572" t="s">
        <v>145</v>
      </c>
      <c r="G3572" t="s">
        <v>143</v>
      </c>
      <c r="H3572" t="s">
        <v>73</v>
      </c>
      <c r="I3572" t="s">
        <v>28</v>
      </c>
      <c r="J3572">
        <v>25</v>
      </c>
      <c r="K3572">
        <v>44.4</v>
      </c>
      <c r="L3572">
        <v>15</v>
      </c>
      <c r="M3572">
        <v>4.4000000000000004</v>
      </c>
      <c r="N3572">
        <v>0</v>
      </c>
      <c r="O3572">
        <v>15.6</v>
      </c>
      <c r="P3572">
        <v>33.299999999999997</v>
      </c>
      <c r="Q3572">
        <v>51.1</v>
      </c>
      <c r="R3572" t="s">
        <v>161</v>
      </c>
      <c r="S3572" t="s">
        <v>161</v>
      </c>
      <c r="T3572" t="s">
        <v>161</v>
      </c>
      <c r="U3572" t="s">
        <v>161</v>
      </c>
    </row>
    <row r="3573" spans="1:21" hidden="1" x14ac:dyDescent="0.45">
      <c r="A3573" t="str">
        <f t="shared" si="66"/>
        <v>YAG1EUL7MChemistryAll</v>
      </c>
      <c r="B3573" t="s">
        <v>116</v>
      </c>
      <c r="C3573" t="s">
        <v>49</v>
      </c>
      <c r="D3573">
        <v>1</v>
      </c>
      <c r="E3573" t="s">
        <v>137</v>
      </c>
      <c r="F3573" t="s">
        <v>145</v>
      </c>
      <c r="G3573" t="s">
        <v>144</v>
      </c>
      <c r="H3573" t="s">
        <v>73</v>
      </c>
      <c r="I3573" t="s">
        <v>28</v>
      </c>
      <c r="J3573">
        <v>35</v>
      </c>
      <c r="K3573">
        <v>32.5</v>
      </c>
      <c r="L3573">
        <v>25</v>
      </c>
      <c r="M3573">
        <v>6</v>
      </c>
      <c r="N3573">
        <v>0</v>
      </c>
      <c r="O3573">
        <v>19.8</v>
      </c>
      <c r="P3573">
        <v>46.6</v>
      </c>
      <c r="Q3573">
        <v>61.5</v>
      </c>
      <c r="R3573" t="s">
        <v>161</v>
      </c>
      <c r="S3573" t="s">
        <v>161</v>
      </c>
      <c r="T3573" t="s">
        <v>161</v>
      </c>
      <c r="U3573" t="s">
        <v>161</v>
      </c>
    </row>
    <row r="3574" spans="1:21" hidden="1" x14ac:dyDescent="0.45">
      <c r="A3574" t="str">
        <f t="shared" si="66"/>
        <v>YAG1EUL8FChemistryAll</v>
      </c>
      <c r="B3574" t="s">
        <v>116</v>
      </c>
      <c r="C3574" t="s">
        <v>49</v>
      </c>
      <c r="D3574">
        <v>1</v>
      </c>
      <c r="E3574" t="s">
        <v>137</v>
      </c>
      <c r="F3574" t="s">
        <v>139</v>
      </c>
      <c r="G3574" t="s">
        <v>143</v>
      </c>
      <c r="H3574" t="s">
        <v>73</v>
      </c>
      <c r="I3574" t="s">
        <v>28</v>
      </c>
      <c r="J3574">
        <v>45</v>
      </c>
      <c r="K3574">
        <v>11.5</v>
      </c>
      <c r="L3574">
        <v>40</v>
      </c>
      <c r="M3574">
        <v>27.6</v>
      </c>
      <c r="N3574">
        <v>20.7</v>
      </c>
      <c r="O3574">
        <v>37.9</v>
      </c>
      <c r="P3574">
        <v>40.200000000000003</v>
      </c>
      <c r="Q3574">
        <v>40.200000000000003</v>
      </c>
      <c r="R3574">
        <v>20</v>
      </c>
      <c r="S3574">
        <v>29900</v>
      </c>
      <c r="T3574">
        <v>33600</v>
      </c>
      <c r="U3574">
        <v>36100</v>
      </c>
    </row>
    <row r="3575" spans="1:21" hidden="1" x14ac:dyDescent="0.45">
      <c r="A3575" t="str">
        <f t="shared" si="66"/>
        <v>YAG1EUL8MChemistryAll</v>
      </c>
      <c r="B3575" t="s">
        <v>116</v>
      </c>
      <c r="C3575" t="s">
        <v>49</v>
      </c>
      <c r="D3575">
        <v>1</v>
      </c>
      <c r="E3575" t="s">
        <v>137</v>
      </c>
      <c r="F3575" t="s">
        <v>139</v>
      </c>
      <c r="G3575" t="s">
        <v>144</v>
      </c>
      <c r="H3575" t="s">
        <v>73</v>
      </c>
      <c r="I3575" t="s">
        <v>28</v>
      </c>
      <c r="J3575">
        <v>55</v>
      </c>
      <c r="K3575">
        <v>28.3</v>
      </c>
      <c r="L3575">
        <v>40</v>
      </c>
      <c r="M3575">
        <v>30.2</v>
      </c>
      <c r="N3575">
        <v>7.5</v>
      </c>
      <c r="O3575">
        <v>34</v>
      </c>
      <c r="P3575">
        <v>34</v>
      </c>
      <c r="Q3575">
        <v>34</v>
      </c>
      <c r="R3575">
        <v>20</v>
      </c>
      <c r="S3575">
        <v>30300</v>
      </c>
      <c r="T3575">
        <v>33400</v>
      </c>
      <c r="U3575">
        <v>35800</v>
      </c>
    </row>
    <row r="3576" spans="1:21" hidden="1" x14ac:dyDescent="0.45">
      <c r="A3576" t="str">
        <f t="shared" si="66"/>
        <v>YAG10EUL7F+MChemistryAbroad</v>
      </c>
      <c r="B3576" t="s">
        <v>116</v>
      </c>
      <c r="C3576" t="s">
        <v>142</v>
      </c>
      <c r="D3576">
        <v>10</v>
      </c>
      <c r="E3576" t="s">
        <v>137</v>
      </c>
      <c r="F3576" t="s">
        <v>145</v>
      </c>
      <c r="G3576" t="s">
        <v>138</v>
      </c>
      <c r="H3576" t="s">
        <v>73</v>
      </c>
      <c r="I3576" t="s">
        <v>146</v>
      </c>
      <c r="J3576">
        <v>10</v>
      </c>
      <c r="K3576">
        <v>0</v>
      </c>
      <c r="L3576">
        <v>10</v>
      </c>
      <c r="M3576">
        <v>100</v>
      </c>
      <c r="N3576">
        <v>0</v>
      </c>
      <c r="O3576">
        <v>0</v>
      </c>
      <c r="P3576">
        <v>0</v>
      </c>
      <c r="Q3576">
        <v>0</v>
      </c>
      <c r="R3576" t="s">
        <v>157</v>
      </c>
      <c r="S3576" t="s">
        <v>157</v>
      </c>
      <c r="T3576" t="s">
        <v>157</v>
      </c>
      <c r="U3576" t="s">
        <v>157</v>
      </c>
    </row>
    <row r="3577" spans="1:21" hidden="1" x14ac:dyDescent="0.45">
      <c r="A3577" t="str">
        <f t="shared" si="66"/>
        <v>YAG10EUL7F+MChemistryEast of England</v>
      </c>
      <c r="B3577" t="s">
        <v>116</v>
      </c>
      <c r="C3577" t="s">
        <v>142</v>
      </c>
      <c r="D3577">
        <v>10</v>
      </c>
      <c r="E3577" t="s">
        <v>137</v>
      </c>
      <c r="F3577" t="s">
        <v>145</v>
      </c>
      <c r="G3577" t="s">
        <v>138</v>
      </c>
      <c r="H3577" t="s">
        <v>73</v>
      </c>
      <c r="I3577" t="s">
        <v>148</v>
      </c>
      <c r="J3577" t="s">
        <v>161</v>
      </c>
      <c r="K3577" t="s">
        <v>161</v>
      </c>
      <c r="L3577" t="s">
        <v>161</v>
      </c>
      <c r="M3577" t="s">
        <v>161</v>
      </c>
      <c r="N3577" t="s">
        <v>161</v>
      </c>
      <c r="O3577" t="s">
        <v>161</v>
      </c>
      <c r="P3577" t="s">
        <v>161</v>
      </c>
      <c r="Q3577" t="s">
        <v>161</v>
      </c>
      <c r="R3577" t="s">
        <v>157</v>
      </c>
      <c r="S3577" t="s">
        <v>157</v>
      </c>
      <c r="T3577" t="s">
        <v>157</v>
      </c>
      <c r="U3577" t="s">
        <v>157</v>
      </c>
    </row>
    <row r="3578" spans="1:21" hidden="1" x14ac:dyDescent="0.45">
      <c r="A3578" t="str">
        <f t="shared" si="66"/>
        <v>YAG10EUL7F+MChemistryLondon</v>
      </c>
      <c r="B3578" t="s">
        <v>116</v>
      </c>
      <c r="C3578" t="s">
        <v>142</v>
      </c>
      <c r="D3578">
        <v>10</v>
      </c>
      <c r="E3578" t="s">
        <v>137</v>
      </c>
      <c r="F3578" t="s">
        <v>145</v>
      </c>
      <c r="G3578" t="s">
        <v>138</v>
      </c>
      <c r="H3578" t="s">
        <v>73</v>
      </c>
      <c r="I3578" t="s">
        <v>149</v>
      </c>
      <c r="J3578">
        <v>10</v>
      </c>
      <c r="K3578">
        <v>0</v>
      </c>
      <c r="L3578">
        <v>10</v>
      </c>
      <c r="M3578">
        <v>45.5</v>
      </c>
      <c r="N3578">
        <v>0</v>
      </c>
      <c r="O3578">
        <v>54.5</v>
      </c>
      <c r="P3578">
        <v>54.5</v>
      </c>
      <c r="Q3578">
        <v>54.5</v>
      </c>
      <c r="R3578" t="s">
        <v>161</v>
      </c>
      <c r="S3578" t="s">
        <v>161</v>
      </c>
      <c r="T3578" t="s">
        <v>161</v>
      </c>
      <c r="U3578" t="s">
        <v>161</v>
      </c>
    </row>
    <row r="3579" spans="1:21" hidden="1" x14ac:dyDescent="0.45">
      <c r="A3579" t="str">
        <f t="shared" si="66"/>
        <v>YAG10EUL7F+MChemistryNorth West</v>
      </c>
      <c r="B3579" t="s">
        <v>116</v>
      </c>
      <c r="C3579" t="s">
        <v>142</v>
      </c>
      <c r="D3579">
        <v>10</v>
      </c>
      <c r="E3579" t="s">
        <v>137</v>
      </c>
      <c r="F3579" t="s">
        <v>145</v>
      </c>
      <c r="G3579" t="s">
        <v>138</v>
      </c>
      <c r="H3579" t="s">
        <v>73</v>
      </c>
      <c r="I3579" t="s">
        <v>151</v>
      </c>
      <c r="J3579" t="s">
        <v>161</v>
      </c>
      <c r="K3579" t="s">
        <v>161</v>
      </c>
      <c r="L3579" t="s">
        <v>161</v>
      </c>
      <c r="M3579" t="s">
        <v>161</v>
      </c>
      <c r="N3579" t="s">
        <v>161</v>
      </c>
      <c r="O3579" t="s">
        <v>161</v>
      </c>
      <c r="P3579" t="s">
        <v>161</v>
      </c>
      <c r="Q3579" t="s">
        <v>161</v>
      </c>
      <c r="R3579" t="s">
        <v>157</v>
      </c>
      <c r="S3579" t="s">
        <v>157</v>
      </c>
      <c r="T3579" t="s">
        <v>157</v>
      </c>
      <c r="U3579" t="s">
        <v>157</v>
      </c>
    </row>
    <row r="3580" spans="1:21" hidden="1" x14ac:dyDescent="0.45">
      <c r="A3580" t="str">
        <f t="shared" si="66"/>
        <v>YAG10EUL7F+MChemistrySouth East</v>
      </c>
      <c r="B3580" t="s">
        <v>116</v>
      </c>
      <c r="C3580" t="s">
        <v>142</v>
      </c>
      <c r="D3580">
        <v>10</v>
      </c>
      <c r="E3580" t="s">
        <v>137</v>
      </c>
      <c r="F3580" t="s">
        <v>145</v>
      </c>
      <c r="G3580" t="s">
        <v>138</v>
      </c>
      <c r="H3580" t="s">
        <v>73</v>
      </c>
      <c r="I3580" t="s">
        <v>154</v>
      </c>
      <c r="J3580">
        <v>5</v>
      </c>
      <c r="K3580">
        <v>0</v>
      </c>
      <c r="L3580">
        <v>5</v>
      </c>
      <c r="M3580">
        <v>0</v>
      </c>
      <c r="N3580">
        <v>0</v>
      </c>
      <c r="O3580">
        <v>66.7</v>
      </c>
      <c r="P3580">
        <v>100</v>
      </c>
      <c r="Q3580">
        <v>100</v>
      </c>
      <c r="R3580" t="s">
        <v>161</v>
      </c>
      <c r="S3580" t="s">
        <v>161</v>
      </c>
      <c r="T3580" t="s">
        <v>161</v>
      </c>
      <c r="U3580" t="s">
        <v>161</v>
      </c>
    </row>
    <row r="3581" spans="1:21" hidden="1" x14ac:dyDescent="0.45">
      <c r="A3581" t="str">
        <f t="shared" si="66"/>
        <v>YAG10EUL7F+MChemistryYorkshire and The Humber</v>
      </c>
      <c r="B3581" t="s">
        <v>116</v>
      </c>
      <c r="C3581" t="s">
        <v>142</v>
      </c>
      <c r="D3581">
        <v>10</v>
      </c>
      <c r="E3581" t="s">
        <v>137</v>
      </c>
      <c r="F3581" t="s">
        <v>145</v>
      </c>
      <c r="G3581" t="s">
        <v>138</v>
      </c>
      <c r="H3581" t="s">
        <v>73</v>
      </c>
      <c r="I3581" t="s">
        <v>160</v>
      </c>
      <c r="J3581" t="s">
        <v>161</v>
      </c>
      <c r="K3581" t="s">
        <v>161</v>
      </c>
      <c r="L3581" t="s">
        <v>161</v>
      </c>
      <c r="M3581" t="s">
        <v>161</v>
      </c>
      <c r="N3581" t="s">
        <v>161</v>
      </c>
      <c r="O3581" t="s">
        <v>161</v>
      </c>
      <c r="P3581" t="s">
        <v>161</v>
      </c>
      <c r="Q3581" t="s">
        <v>161</v>
      </c>
      <c r="R3581" t="s">
        <v>157</v>
      </c>
      <c r="S3581" t="s">
        <v>157</v>
      </c>
      <c r="T3581" t="s">
        <v>157</v>
      </c>
      <c r="U3581" t="s">
        <v>157</v>
      </c>
    </row>
    <row r="3582" spans="1:21" hidden="1" x14ac:dyDescent="0.45">
      <c r="A3582" t="str">
        <f t="shared" si="66"/>
        <v>YAG10EUL7F+MChemistryNA</v>
      </c>
      <c r="B3582" t="s">
        <v>116</v>
      </c>
      <c r="C3582" t="s">
        <v>142</v>
      </c>
      <c r="D3582">
        <v>10</v>
      </c>
      <c r="E3582" t="s">
        <v>137</v>
      </c>
      <c r="F3582" t="s">
        <v>145</v>
      </c>
      <c r="G3582" t="s">
        <v>138</v>
      </c>
      <c r="H3582" t="s">
        <v>73</v>
      </c>
      <c r="I3582" t="s">
        <v>157</v>
      </c>
      <c r="J3582">
        <v>15</v>
      </c>
      <c r="K3582">
        <v>100</v>
      </c>
      <c r="L3582" t="s">
        <v>161</v>
      </c>
      <c r="M3582" t="s">
        <v>161</v>
      </c>
      <c r="N3582" t="s">
        <v>161</v>
      </c>
      <c r="O3582" t="s">
        <v>161</v>
      </c>
      <c r="P3582" t="s">
        <v>161</v>
      </c>
      <c r="Q3582" t="s">
        <v>161</v>
      </c>
      <c r="R3582" t="s">
        <v>157</v>
      </c>
      <c r="S3582" t="s">
        <v>157</v>
      </c>
      <c r="T3582" t="s">
        <v>157</v>
      </c>
      <c r="U3582" t="s">
        <v>157</v>
      </c>
    </row>
    <row r="3583" spans="1:21" hidden="1" x14ac:dyDescent="0.45">
      <c r="A3583" t="str">
        <f t="shared" si="66"/>
        <v>YAG10EUL8F+MChemistryAbroad</v>
      </c>
      <c r="B3583" t="s">
        <v>116</v>
      </c>
      <c r="C3583" t="s">
        <v>142</v>
      </c>
      <c r="D3583">
        <v>10</v>
      </c>
      <c r="E3583" t="s">
        <v>137</v>
      </c>
      <c r="F3583" t="s">
        <v>139</v>
      </c>
      <c r="G3583" t="s">
        <v>138</v>
      </c>
      <c r="H3583" t="s">
        <v>73</v>
      </c>
      <c r="I3583" t="s">
        <v>146</v>
      </c>
      <c r="J3583">
        <v>20</v>
      </c>
      <c r="K3583">
        <v>0</v>
      </c>
      <c r="L3583">
        <v>20</v>
      </c>
      <c r="M3583">
        <v>83.3</v>
      </c>
      <c r="N3583">
        <v>0</v>
      </c>
      <c r="O3583">
        <v>16.7</v>
      </c>
      <c r="P3583">
        <v>16.7</v>
      </c>
      <c r="Q3583">
        <v>16.7</v>
      </c>
      <c r="R3583" t="s">
        <v>157</v>
      </c>
      <c r="S3583" t="s">
        <v>157</v>
      </c>
      <c r="T3583" t="s">
        <v>157</v>
      </c>
      <c r="U3583" t="s">
        <v>157</v>
      </c>
    </row>
    <row r="3584" spans="1:21" hidden="1" x14ac:dyDescent="0.45">
      <c r="A3584" t="str">
        <f t="shared" si="66"/>
        <v>YAG10EUL8F+MChemistryEast Midlands</v>
      </c>
      <c r="B3584" t="s">
        <v>116</v>
      </c>
      <c r="C3584" t="s">
        <v>142</v>
      </c>
      <c r="D3584">
        <v>10</v>
      </c>
      <c r="E3584" t="s">
        <v>137</v>
      </c>
      <c r="F3584" t="s">
        <v>139</v>
      </c>
      <c r="G3584" t="s">
        <v>138</v>
      </c>
      <c r="H3584" t="s">
        <v>73</v>
      </c>
      <c r="I3584" t="s">
        <v>147</v>
      </c>
      <c r="J3584">
        <v>10</v>
      </c>
      <c r="K3584">
        <v>0</v>
      </c>
      <c r="L3584">
        <v>10</v>
      </c>
      <c r="M3584">
        <v>66.7</v>
      </c>
      <c r="N3584">
        <v>0</v>
      </c>
      <c r="O3584">
        <v>33.299999999999997</v>
      </c>
      <c r="P3584">
        <v>33.299999999999997</v>
      </c>
      <c r="Q3584">
        <v>33.299999999999997</v>
      </c>
      <c r="R3584" t="s">
        <v>161</v>
      </c>
      <c r="S3584" t="s">
        <v>161</v>
      </c>
      <c r="T3584" t="s">
        <v>161</v>
      </c>
      <c r="U3584" t="s">
        <v>161</v>
      </c>
    </row>
    <row r="3585" spans="1:21" hidden="1" x14ac:dyDescent="0.45">
      <c r="A3585" t="str">
        <f t="shared" si="66"/>
        <v>YAG10EUL8F+MChemistryEast of England</v>
      </c>
      <c r="B3585" t="s">
        <v>116</v>
      </c>
      <c r="C3585" t="s">
        <v>142</v>
      </c>
      <c r="D3585">
        <v>10</v>
      </c>
      <c r="E3585" t="s">
        <v>137</v>
      </c>
      <c r="F3585" t="s">
        <v>139</v>
      </c>
      <c r="G3585" t="s">
        <v>138</v>
      </c>
      <c r="H3585" t="s">
        <v>73</v>
      </c>
      <c r="I3585" t="s">
        <v>148</v>
      </c>
      <c r="J3585">
        <v>15</v>
      </c>
      <c r="K3585">
        <v>0</v>
      </c>
      <c r="L3585">
        <v>15</v>
      </c>
      <c r="M3585">
        <v>16</v>
      </c>
      <c r="N3585">
        <v>8</v>
      </c>
      <c r="O3585">
        <v>68</v>
      </c>
      <c r="P3585">
        <v>76</v>
      </c>
      <c r="Q3585">
        <v>76</v>
      </c>
      <c r="R3585" t="s">
        <v>161</v>
      </c>
      <c r="S3585" t="s">
        <v>161</v>
      </c>
      <c r="T3585" t="s">
        <v>161</v>
      </c>
      <c r="U3585" t="s">
        <v>161</v>
      </c>
    </row>
    <row r="3586" spans="1:21" hidden="1" x14ac:dyDescent="0.45">
      <c r="A3586" t="str">
        <f t="shared" si="66"/>
        <v>YAG10EUL8F+MChemistryLondon</v>
      </c>
      <c r="B3586" t="s">
        <v>116</v>
      </c>
      <c r="C3586" t="s">
        <v>142</v>
      </c>
      <c r="D3586">
        <v>10</v>
      </c>
      <c r="E3586" t="s">
        <v>137</v>
      </c>
      <c r="F3586" t="s">
        <v>139</v>
      </c>
      <c r="G3586" t="s">
        <v>138</v>
      </c>
      <c r="H3586" t="s">
        <v>73</v>
      </c>
      <c r="I3586" t="s">
        <v>149</v>
      </c>
      <c r="J3586">
        <v>10</v>
      </c>
      <c r="K3586">
        <v>0</v>
      </c>
      <c r="L3586">
        <v>10</v>
      </c>
      <c r="M3586">
        <v>28.6</v>
      </c>
      <c r="N3586">
        <v>0</v>
      </c>
      <c r="O3586">
        <v>71.400000000000006</v>
      </c>
      <c r="P3586">
        <v>71.400000000000006</v>
      </c>
      <c r="Q3586">
        <v>71.400000000000006</v>
      </c>
      <c r="R3586" t="s">
        <v>161</v>
      </c>
      <c r="S3586" t="s">
        <v>161</v>
      </c>
      <c r="T3586" t="s">
        <v>161</v>
      </c>
      <c r="U3586" t="s">
        <v>161</v>
      </c>
    </row>
    <row r="3587" spans="1:21" hidden="1" x14ac:dyDescent="0.45">
      <c r="A3587" t="str">
        <f t="shared" si="66"/>
        <v>YAG10EUL8F+MChemistryNorth East</v>
      </c>
      <c r="B3587" t="s">
        <v>116</v>
      </c>
      <c r="C3587" t="s">
        <v>142</v>
      </c>
      <c r="D3587">
        <v>10</v>
      </c>
      <c r="E3587" t="s">
        <v>137</v>
      </c>
      <c r="F3587" t="s">
        <v>139</v>
      </c>
      <c r="G3587" t="s">
        <v>138</v>
      </c>
      <c r="H3587" t="s">
        <v>73</v>
      </c>
      <c r="I3587" t="s">
        <v>150</v>
      </c>
      <c r="J3587">
        <v>5</v>
      </c>
      <c r="K3587">
        <v>0</v>
      </c>
      <c r="L3587">
        <v>5</v>
      </c>
      <c r="M3587">
        <v>50</v>
      </c>
      <c r="N3587">
        <v>0</v>
      </c>
      <c r="O3587">
        <v>50</v>
      </c>
      <c r="P3587">
        <v>50</v>
      </c>
      <c r="Q3587">
        <v>50</v>
      </c>
      <c r="R3587" t="s">
        <v>161</v>
      </c>
      <c r="S3587" t="s">
        <v>161</v>
      </c>
      <c r="T3587" t="s">
        <v>161</v>
      </c>
      <c r="U3587" t="s">
        <v>161</v>
      </c>
    </row>
    <row r="3588" spans="1:21" hidden="1" x14ac:dyDescent="0.45">
      <c r="A3588" t="str">
        <f t="shared" si="66"/>
        <v>YAG10EUL8F+MChemistryNorth West</v>
      </c>
      <c r="B3588" t="s">
        <v>116</v>
      </c>
      <c r="C3588" t="s">
        <v>142</v>
      </c>
      <c r="D3588">
        <v>10</v>
      </c>
      <c r="E3588" t="s">
        <v>137</v>
      </c>
      <c r="F3588" t="s">
        <v>139</v>
      </c>
      <c r="G3588" t="s">
        <v>138</v>
      </c>
      <c r="H3588" t="s">
        <v>73</v>
      </c>
      <c r="I3588" t="s">
        <v>151</v>
      </c>
      <c r="J3588">
        <v>10</v>
      </c>
      <c r="K3588">
        <v>0</v>
      </c>
      <c r="L3588">
        <v>10</v>
      </c>
      <c r="M3588">
        <v>18.2</v>
      </c>
      <c r="N3588">
        <v>0</v>
      </c>
      <c r="O3588">
        <v>81.8</v>
      </c>
      <c r="P3588">
        <v>81.8</v>
      </c>
      <c r="Q3588">
        <v>81.8</v>
      </c>
      <c r="R3588" t="s">
        <v>161</v>
      </c>
      <c r="S3588" t="s">
        <v>161</v>
      </c>
      <c r="T3588" t="s">
        <v>161</v>
      </c>
      <c r="U3588" t="s">
        <v>161</v>
      </c>
    </row>
    <row r="3589" spans="1:21" hidden="1" x14ac:dyDescent="0.45">
      <c r="A3589" t="str">
        <f t="shared" si="66"/>
        <v>YAG10EUL8F+MChemistryScotland</v>
      </c>
      <c r="B3589" t="s">
        <v>116</v>
      </c>
      <c r="C3589" t="s">
        <v>142</v>
      </c>
      <c r="D3589">
        <v>10</v>
      </c>
      <c r="E3589" t="s">
        <v>137</v>
      </c>
      <c r="F3589" t="s">
        <v>139</v>
      </c>
      <c r="G3589" t="s">
        <v>138</v>
      </c>
      <c r="H3589" t="s">
        <v>73</v>
      </c>
      <c r="I3589" t="s">
        <v>153</v>
      </c>
      <c r="J3589">
        <v>5</v>
      </c>
      <c r="K3589">
        <v>0</v>
      </c>
      <c r="L3589">
        <v>5</v>
      </c>
      <c r="M3589">
        <v>100</v>
      </c>
      <c r="N3589">
        <v>0</v>
      </c>
      <c r="O3589">
        <v>0</v>
      </c>
      <c r="P3589">
        <v>0</v>
      </c>
      <c r="Q3589">
        <v>0</v>
      </c>
      <c r="R3589" t="s">
        <v>157</v>
      </c>
      <c r="S3589" t="s">
        <v>157</v>
      </c>
      <c r="T3589" t="s">
        <v>157</v>
      </c>
      <c r="U3589" t="s">
        <v>157</v>
      </c>
    </row>
    <row r="3590" spans="1:21" hidden="1" x14ac:dyDescent="0.45">
      <c r="A3590" t="str">
        <f t="shared" si="66"/>
        <v>YAG10EUL8F+MChemistrySouth East</v>
      </c>
      <c r="B3590" t="s">
        <v>116</v>
      </c>
      <c r="C3590" t="s">
        <v>142</v>
      </c>
      <c r="D3590">
        <v>10</v>
      </c>
      <c r="E3590" t="s">
        <v>137</v>
      </c>
      <c r="F3590" t="s">
        <v>139</v>
      </c>
      <c r="G3590" t="s">
        <v>138</v>
      </c>
      <c r="H3590" t="s">
        <v>73</v>
      </c>
      <c r="I3590" t="s">
        <v>154</v>
      </c>
      <c r="J3590">
        <v>10</v>
      </c>
      <c r="K3590">
        <v>0</v>
      </c>
      <c r="L3590">
        <v>10</v>
      </c>
      <c r="M3590">
        <v>22.2</v>
      </c>
      <c r="N3590">
        <v>0</v>
      </c>
      <c r="O3590">
        <v>77.8</v>
      </c>
      <c r="P3590">
        <v>77.8</v>
      </c>
      <c r="Q3590">
        <v>77.8</v>
      </c>
      <c r="R3590" t="s">
        <v>161</v>
      </c>
      <c r="S3590" t="s">
        <v>161</v>
      </c>
      <c r="T3590" t="s">
        <v>161</v>
      </c>
      <c r="U3590" t="s">
        <v>161</v>
      </c>
    </row>
    <row r="3591" spans="1:21" hidden="1" x14ac:dyDescent="0.45">
      <c r="A3591" t="str">
        <f t="shared" ref="A3591:A3654" si="67">"YAG"&amp;D3591 &amp;E3591 &amp;F3591 &amp; G3591 &amp;H3591 &amp;I3591</f>
        <v>YAG10EUL8F+MChemistrySouth West</v>
      </c>
      <c r="B3591" t="s">
        <v>116</v>
      </c>
      <c r="C3591" t="s">
        <v>142</v>
      </c>
      <c r="D3591">
        <v>10</v>
      </c>
      <c r="E3591" t="s">
        <v>137</v>
      </c>
      <c r="F3591" t="s">
        <v>139</v>
      </c>
      <c r="G3591" t="s">
        <v>138</v>
      </c>
      <c r="H3591" t="s">
        <v>73</v>
      </c>
      <c r="I3591" t="s">
        <v>155</v>
      </c>
      <c r="J3591">
        <v>5</v>
      </c>
      <c r="K3591">
        <v>0</v>
      </c>
      <c r="L3591">
        <v>5</v>
      </c>
      <c r="M3591">
        <v>75</v>
      </c>
      <c r="N3591">
        <v>25</v>
      </c>
      <c r="O3591">
        <v>0</v>
      </c>
      <c r="P3591">
        <v>0</v>
      </c>
      <c r="Q3591">
        <v>0</v>
      </c>
      <c r="R3591" t="s">
        <v>157</v>
      </c>
      <c r="S3591" t="s">
        <v>157</v>
      </c>
      <c r="T3591" t="s">
        <v>157</v>
      </c>
      <c r="U3591" t="s">
        <v>157</v>
      </c>
    </row>
    <row r="3592" spans="1:21" hidden="1" x14ac:dyDescent="0.45">
      <c r="A3592" t="str">
        <f t="shared" si="67"/>
        <v>YAG10EUL8F+MChemistryWales</v>
      </c>
      <c r="B3592" t="s">
        <v>116</v>
      </c>
      <c r="C3592" t="s">
        <v>142</v>
      </c>
      <c r="D3592">
        <v>10</v>
      </c>
      <c r="E3592" t="s">
        <v>137</v>
      </c>
      <c r="F3592" t="s">
        <v>139</v>
      </c>
      <c r="G3592" t="s">
        <v>138</v>
      </c>
      <c r="H3592" t="s">
        <v>73</v>
      </c>
      <c r="I3592" t="s">
        <v>158</v>
      </c>
      <c r="J3592" t="s">
        <v>161</v>
      </c>
      <c r="K3592" t="s">
        <v>161</v>
      </c>
      <c r="L3592" t="s">
        <v>161</v>
      </c>
      <c r="M3592" t="s">
        <v>161</v>
      </c>
      <c r="N3592" t="s">
        <v>161</v>
      </c>
      <c r="O3592" t="s">
        <v>161</v>
      </c>
      <c r="P3592" t="s">
        <v>161</v>
      </c>
      <c r="Q3592" t="s">
        <v>161</v>
      </c>
      <c r="R3592" t="s">
        <v>161</v>
      </c>
      <c r="S3592" t="s">
        <v>161</v>
      </c>
      <c r="T3592" t="s">
        <v>161</v>
      </c>
      <c r="U3592" t="s">
        <v>161</v>
      </c>
    </row>
    <row r="3593" spans="1:21" hidden="1" x14ac:dyDescent="0.45">
      <c r="A3593" t="str">
        <f t="shared" si="67"/>
        <v>YAG10EUL8F+MChemistryWest Midlands</v>
      </c>
      <c r="B3593" t="s">
        <v>116</v>
      </c>
      <c r="C3593" t="s">
        <v>142</v>
      </c>
      <c r="D3593">
        <v>10</v>
      </c>
      <c r="E3593" t="s">
        <v>137</v>
      </c>
      <c r="F3593" t="s">
        <v>139</v>
      </c>
      <c r="G3593" t="s">
        <v>138</v>
      </c>
      <c r="H3593" t="s">
        <v>73</v>
      </c>
      <c r="I3593" t="s">
        <v>159</v>
      </c>
      <c r="J3593" t="s">
        <v>161</v>
      </c>
      <c r="K3593" t="s">
        <v>161</v>
      </c>
      <c r="L3593" t="s">
        <v>161</v>
      </c>
      <c r="M3593" t="s">
        <v>161</v>
      </c>
      <c r="N3593" t="s">
        <v>161</v>
      </c>
      <c r="O3593" t="s">
        <v>161</v>
      </c>
      <c r="P3593" t="s">
        <v>161</v>
      </c>
      <c r="Q3593" t="s">
        <v>161</v>
      </c>
      <c r="R3593" t="s">
        <v>161</v>
      </c>
      <c r="S3593" t="s">
        <v>161</v>
      </c>
      <c r="T3593" t="s">
        <v>161</v>
      </c>
      <c r="U3593" t="s">
        <v>161</v>
      </c>
    </row>
    <row r="3594" spans="1:21" hidden="1" x14ac:dyDescent="0.45">
      <c r="A3594" t="str">
        <f t="shared" si="67"/>
        <v>YAG10EUL8F+MChemistryYorkshire and The Humber</v>
      </c>
      <c r="B3594" t="s">
        <v>116</v>
      </c>
      <c r="C3594" t="s">
        <v>142</v>
      </c>
      <c r="D3594">
        <v>10</v>
      </c>
      <c r="E3594" t="s">
        <v>137</v>
      </c>
      <c r="F3594" t="s">
        <v>139</v>
      </c>
      <c r="G3594" t="s">
        <v>138</v>
      </c>
      <c r="H3594" t="s">
        <v>73</v>
      </c>
      <c r="I3594" t="s">
        <v>160</v>
      </c>
      <c r="J3594">
        <v>5</v>
      </c>
      <c r="K3594">
        <v>0</v>
      </c>
      <c r="L3594">
        <v>5</v>
      </c>
      <c r="M3594">
        <v>40</v>
      </c>
      <c r="N3594">
        <v>0</v>
      </c>
      <c r="O3594">
        <v>60</v>
      </c>
      <c r="P3594">
        <v>60</v>
      </c>
      <c r="Q3594">
        <v>60</v>
      </c>
      <c r="R3594" t="s">
        <v>161</v>
      </c>
      <c r="S3594" t="s">
        <v>161</v>
      </c>
      <c r="T3594" t="s">
        <v>161</v>
      </c>
      <c r="U3594" t="s">
        <v>161</v>
      </c>
    </row>
    <row r="3595" spans="1:21" hidden="1" x14ac:dyDescent="0.45">
      <c r="A3595" t="str">
        <f t="shared" si="67"/>
        <v>YAG10EUL8F+MChemistryNA</v>
      </c>
      <c r="B3595" t="s">
        <v>116</v>
      </c>
      <c r="C3595" t="s">
        <v>142</v>
      </c>
      <c r="D3595">
        <v>10</v>
      </c>
      <c r="E3595" t="s">
        <v>137</v>
      </c>
      <c r="F3595" t="s">
        <v>139</v>
      </c>
      <c r="G3595" t="s">
        <v>138</v>
      </c>
      <c r="H3595" t="s">
        <v>73</v>
      </c>
      <c r="I3595" t="s">
        <v>157</v>
      </c>
      <c r="J3595">
        <v>50</v>
      </c>
      <c r="K3595">
        <v>100</v>
      </c>
      <c r="L3595" t="s">
        <v>161</v>
      </c>
      <c r="M3595" t="s">
        <v>161</v>
      </c>
      <c r="N3595" t="s">
        <v>161</v>
      </c>
      <c r="O3595" t="s">
        <v>161</v>
      </c>
      <c r="P3595" t="s">
        <v>161</v>
      </c>
      <c r="Q3595" t="s">
        <v>161</v>
      </c>
      <c r="R3595" t="s">
        <v>157</v>
      </c>
      <c r="S3595" t="s">
        <v>157</v>
      </c>
      <c r="T3595" t="s">
        <v>157</v>
      </c>
      <c r="U3595" t="s">
        <v>157</v>
      </c>
    </row>
    <row r="3596" spans="1:21" hidden="1" x14ac:dyDescent="0.45">
      <c r="A3596" t="str">
        <f t="shared" si="67"/>
        <v>YAG5EUL7F+MChemistryAbroad</v>
      </c>
      <c r="B3596" t="s">
        <v>116</v>
      </c>
      <c r="C3596" t="s">
        <v>140</v>
      </c>
      <c r="D3596">
        <v>5</v>
      </c>
      <c r="E3596" t="s">
        <v>137</v>
      </c>
      <c r="F3596" t="s">
        <v>145</v>
      </c>
      <c r="G3596" t="s">
        <v>138</v>
      </c>
      <c r="H3596" t="s">
        <v>73</v>
      </c>
      <c r="I3596" t="s">
        <v>146</v>
      </c>
      <c r="J3596">
        <v>5</v>
      </c>
      <c r="K3596">
        <v>0</v>
      </c>
      <c r="L3596">
        <v>5</v>
      </c>
      <c r="M3596">
        <v>62.5</v>
      </c>
      <c r="N3596">
        <v>0</v>
      </c>
      <c r="O3596">
        <v>37.5</v>
      </c>
      <c r="P3596">
        <v>37.5</v>
      </c>
      <c r="Q3596">
        <v>37.5</v>
      </c>
      <c r="R3596" t="s">
        <v>157</v>
      </c>
      <c r="S3596" t="s">
        <v>157</v>
      </c>
      <c r="T3596" t="s">
        <v>157</v>
      </c>
      <c r="U3596" t="s">
        <v>157</v>
      </c>
    </row>
    <row r="3597" spans="1:21" hidden="1" x14ac:dyDescent="0.45">
      <c r="A3597" t="str">
        <f t="shared" si="67"/>
        <v>YAG5EUL7F+MChemistryEast of England</v>
      </c>
      <c r="B3597" t="s">
        <v>116</v>
      </c>
      <c r="C3597" t="s">
        <v>140</v>
      </c>
      <c r="D3597">
        <v>5</v>
      </c>
      <c r="E3597" t="s">
        <v>137</v>
      </c>
      <c r="F3597" t="s">
        <v>145</v>
      </c>
      <c r="G3597" t="s">
        <v>138</v>
      </c>
      <c r="H3597" t="s">
        <v>73</v>
      </c>
      <c r="I3597" t="s">
        <v>148</v>
      </c>
      <c r="J3597">
        <v>5</v>
      </c>
      <c r="K3597">
        <v>0</v>
      </c>
      <c r="L3597">
        <v>5</v>
      </c>
      <c r="M3597">
        <v>50</v>
      </c>
      <c r="N3597">
        <v>25</v>
      </c>
      <c r="O3597">
        <v>25</v>
      </c>
      <c r="P3597">
        <v>25</v>
      </c>
      <c r="Q3597">
        <v>25</v>
      </c>
      <c r="R3597" t="s">
        <v>161</v>
      </c>
      <c r="S3597" t="s">
        <v>161</v>
      </c>
      <c r="T3597" t="s">
        <v>161</v>
      </c>
      <c r="U3597" t="s">
        <v>161</v>
      </c>
    </row>
    <row r="3598" spans="1:21" hidden="1" x14ac:dyDescent="0.45">
      <c r="A3598" t="str">
        <f t="shared" si="67"/>
        <v>YAG5EUL7F+MChemistryLondon</v>
      </c>
      <c r="B3598" t="s">
        <v>116</v>
      </c>
      <c r="C3598" t="s">
        <v>140</v>
      </c>
      <c r="D3598">
        <v>5</v>
      </c>
      <c r="E3598" t="s">
        <v>137</v>
      </c>
      <c r="F3598" t="s">
        <v>145</v>
      </c>
      <c r="G3598" t="s">
        <v>138</v>
      </c>
      <c r="H3598" t="s">
        <v>73</v>
      </c>
      <c r="I3598" t="s">
        <v>149</v>
      </c>
      <c r="J3598">
        <v>10</v>
      </c>
      <c r="K3598">
        <v>0</v>
      </c>
      <c r="L3598">
        <v>10</v>
      </c>
      <c r="M3598">
        <v>35.700000000000003</v>
      </c>
      <c r="N3598">
        <v>17.899999999999999</v>
      </c>
      <c r="O3598">
        <v>46.4</v>
      </c>
      <c r="P3598">
        <v>46.4</v>
      </c>
      <c r="Q3598">
        <v>46.4</v>
      </c>
      <c r="R3598" t="s">
        <v>161</v>
      </c>
      <c r="S3598" t="s">
        <v>161</v>
      </c>
      <c r="T3598" t="s">
        <v>161</v>
      </c>
      <c r="U3598" t="s">
        <v>161</v>
      </c>
    </row>
    <row r="3599" spans="1:21" hidden="1" x14ac:dyDescent="0.45">
      <c r="A3599" t="str">
        <f t="shared" si="67"/>
        <v>YAG5EUL7F+MChemistryNorth West</v>
      </c>
      <c r="B3599" t="s">
        <v>116</v>
      </c>
      <c r="C3599" t="s">
        <v>140</v>
      </c>
      <c r="D3599">
        <v>5</v>
      </c>
      <c r="E3599" t="s">
        <v>137</v>
      </c>
      <c r="F3599" t="s">
        <v>145</v>
      </c>
      <c r="G3599" t="s">
        <v>138</v>
      </c>
      <c r="H3599" t="s">
        <v>73</v>
      </c>
      <c r="I3599" t="s">
        <v>151</v>
      </c>
      <c r="J3599" t="s">
        <v>161</v>
      </c>
      <c r="K3599" t="s">
        <v>161</v>
      </c>
      <c r="L3599" t="s">
        <v>161</v>
      </c>
      <c r="M3599" t="s">
        <v>161</v>
      </c>
      <c r="N3599" t="s">
        <v>161</v>
      </c>
      <c r="O3599" t="s">
        <v>161</v>
      </c>
      <c r="P3599" t="s">
        <v>161</v>
      </c>
      <c r="Q3599" t="s">
        <v>161</v>
      </c>
      <c r="R3599" t="s">
        <v>157</v>
      </c>
      <c r="S3599" t="s">
        <v>157</v>
      </c>
      <c r="T3599" t="s">
        <v>157</v>
      </c>
      <c r="U3599" t="s">
        <v>157</v>
      </c>
    </row>
    <row r="3600" spans="1:21" hidden="1" x14ac:dyDescent="0.45">
      <c r="A3600" t="str">
        <f t="shared" si="67"/>
        <v>YAG5EUL7F+MChemistrySouth East</v>
      </c>
      <c r="B3600" t="s">
        <v>116</v>
      </c>
      <c r="C3600" t="s">
        <v>140</v>
      </c>
      <c r="D3600">
        <v>5</v>
      </c>
      <c r="E3600" t="s">
        <v>137</v>
      </c>
      <c r="F3600" t="s">
        <v>145</v>
      </c>
      <c r="G3600" t="s">
        <v>138</v>
      </c>
      <c r="H3600" t="s">
        <v>73</v>
      </c>
      <c r="I3600" t="s">
        <v>154</v>
      </c>
      <c r="J3600">
        <v>5</v>
      </c>
      <c r="K3600">
        <v>0</v>
      </c>
      <c r="L3600">
        <v>5</v>
      </c>
      <c r="M3600">
        <v>60.1</v>
      </c>
      <c r="N3600">
        <v>0</v>
      </c>
      <c r="O3600">
        <v>39.9</v>
      </c>
      <c r="P3600">
        <v>39.9</v>
      </c>
      <c r="Q3600">
        <v>39.9</v>
      </c>
      <c r="R3600" t="s">
        <v>161</v>
      </c>
      <c r="S3600" t="s">
        <v>161</v>
      </c>
      <c r="T3600" t="s">
        <v>161</v>
      </c>
      <c r="U3600" t="s">
        <v>161</v>
      </c>
    </row>
    <row r="3601" spans="1:21" hidden="1" x14ac:dyDescent="0.45">
      <c r="A3601" t="str">
        <f t="shared" si="67"/>
        <v>YAG5EUL7F+MChemistrySouth West</v>
      </c>
      <c r="B3601" t="s">
        <v>116</v>
      </c>
      <c r="C3601" t="s">
        <v>140</v>
      </c>
      <c r="D3601">
        <v>5</v>
      </c>
      <c r="E3601" t="s">
        <v>137</v>
      </c>
      <c r="F3601" t="s">
        <v>145</v>
      </c>
      <c r="G3601" t="s">
        <v>138</v>
      </c>
      <c r="H3601" t="s">
        <v>73</v>
      </c>
      <c r="I3601" t="s">
        <v>155</v>
      </c>
      <c r="J3601" t="s">
        <v>161</v>
      </c>
      <c r="K3601" t="s">
        <v>161</v>
      </c>
      <c r="L3601" t="s">
        <v>161</v>
      </c>
      <c r="M3601" t="s">
        <v>161</v>
      </c>
      <c r="N3601" t="s">
        <v>161</v>
      </c>
      <c r="O3601" t="s">
        <v>161</v>
      </c>
      <c r="P3601" t="s">
        <v>161</v>
      </c>
      <c r="Q3601" t="s">
        <v>161</v>
      </c>
      <c r="R3601" t="s">
        <v>157</v>
      </c>
      <c r="S3601" t="s">
        <v>157</v>
      </c>
      <c r="T3601" t="s">
        <v>157</v>
      </c>
      <c r="U3601" t="s">
        <v>157</v>
      </c>
    </row>
    <row r="3602" spans="1:21" hidden="1" x14ac:dyDescent="0.45">
      <c r="A3602" t="str">
        <f t="shared" si="67"/>
        <v>YAG5EUL7F+MChemistryWest Midlands</v>
      </c>
      <c r="B3602" t="s">
        <v>116</v>
      </c>
      <c r="C3602" t="s">
        <v>140</v>
      </c>
      <c r="D3602">
        <v>5</v>
      </c>
      <c r="E3602" t="s">
        <v>137</v>
      </c>
      <c r="F3602" t="s">
        <v>145</v>
      </c>
      <c r="G3602" t="s">
        <v>138</v>
      </c>
      <c r="H3602" t="s">
        <v>73</v>
      </c>
      <c r="I3602" t="s">
        <v>159</v>
      </c>
      <c r="J3602" t="s">
        <v>161</v>
      </c>
      <c r="K3602" t="s">
        <v>161</v>
      </c>
      <c r="L3602" t="s">
        <v>161</v>
      </c>
      <c r="M3602" t="s">
        <v>161</v>
      </c>
      <c r="N3602" t="s">
        <v>161</v>
      </c>
      <c r="O3602" t="s">
        <v>161</v>
      </c>
      <c r="P3602" t="s">
        <v>161</v>
      </c>
      <c r="Q3602" t="s">
        <v>161</v>
      </c>
      <c r="R3602" t="s">
        <v>157</v>
      </c>
      <c r="S3602" t="s">
        <v>157</v>
      </c>
      <c r="T3602" t="s">
        <v>157</v>
      </c>
      <c r="U3602" t="s">
        <v>157</v>
      </c>
    </row>
    <row r="3603" spans="1:21" hidden="1" x14ac:dyDescent="0.45">
      <c r="A3603" t="str">
        <f t="shared" si="67"/>
        <v>YAG5EUL7F+MChemistryYorkshire and The Humber</v>
      </c>
      <c r="B3603" t="s">
        <v>116</v>
      </c>
      <c r="C3603" t="s">
        <v>140</v>
      </c>
      <c r="D3603">
        <v>5</v>
      </c>
      <c r="E3603" t="s">
        <v>137</v>
      </c>
      <c r="F3603" t="s">
        <v>145</v>
      </c>
      <c r="G3603" t="s">
        <v>138</v>
      </c>
      <c r="H3603" t="s">
        <v>73</v>
      </c>
      <c r="I3603" t="s">
        <v>160</v>
      </c>
      <c r="J3603">
        <v>5</v>
      </c>
      <c r="K3603">
        <v>0</v>
      </c>
      <c r="L3603">
        <v>5</v>
      </c>
      <c r="M3603">
        <v>35.799999999999997</v>
      </c>
      <c r="N3603">
        <v>0</v>
      </c>
      <c r="O3603">
        <v>42.8</v>
      </c>
      <c r="P3603">
        <v>64.2</v>
      </c>
      <c r="Q3603">
        <v>64.2</v>
      </c>
      <c r="R3603" t="s">
        <v>161</v>
      </c>
      <c r="S3603" t="s">
        <v>161</v>
      </c>
      <c r="T3603" t="s">
        <v>161</v>
      </c>
      <c r="U3603" t="s">
        <v>161</v>
      </c>
    </row>
    <row r="3604" spans="1:21" hidden="1" x14ac:dyDescent="0.45">
      <c r="A3604" t="str">
        <f t="shared" si="67"/>
        <v>YAG5EUL7F+MChemistryNA</v>
      </c>
      <c r="B3604" t="s">
        <v>116</v>
      </c>
      <c r="C3604" t="s">
        <v>140</v>
      </c>
      <c r="D3604">
        <v>5</v>
      </c>
      <c r="E3604" t="s">
        <v>137</v>
      </c>
      <c r="F3604" t="s">
        <v>145</v>
      </c>
      <c r="G3604" t="s">
        <v>138</v>
      </c>
      <c r="H3604" t="s">
        <v>73</v>
      </c>
      <c r="I3604" t="s">
        <v>157</v>
      </c>
      <c r="J3604">
        <v>25</v>
      </c>
      <c r="K3604">
        <v>100</v>
      </c>
      <c r="L3604" t="s">
        <v>161</v>
      </c>
      <c r="M3604" t="s">
        <v>161</v>
      </c>
      <c r="N3604" t="s">
        <v>161</v>
      </c>
      <c r="O3604" t="s">
        <v>161</v>
      </c>
      <c r="P3604" t="s">
        <v>161</v>
      </c>
      <c r="Q3604" t="s">
        <v>161</v>
      </c>
      <c r="R3604" t="s">
        <v>157</v>
      </c>
      <c r="S3604" t="s">
        <v>157</v>
      </c>
      <c r="T3604" t="s">
        <v>157</v>
      </c>
      <c r="U3604" t="s">
        <v>157</v>
      </c>
    </row>
    <row r="3605" spans="1:21" hidden="1" x14ac:dyDescent="0.45">
      <c r="A3605" t="str">
        <f t="shared" si="67"/>
        <v>YAG5EUL8F+MChemistryAbroad</v>
      </c>
      <c r="B3605" t="s">
        <v>116</v>
      </c>
      <c r="C3605" t="s">
        <v>140</v>
      </c>
      <c r="D3605">
        <v>5</v>
      </c>
      <c r="E3605" t="s">
        <v>137</v>
      </c>
      <c r="F3605" t="s">
        <v>139</v>
      </c>
      <c r="G3605" t="s">
        <v>138</v>
      </c>
      <c r="H3605" t="s">
        <v>73</v>
      </c>
      <c r="I3605" t="s">
        <v>146</v>
      </c>
      <c r="J3605">
        <v>10</v>
      </c>
      <c r="K3605">
        <v>0</v>
      </c>
      <c r="L3605">
        <v>10</v>
      </c>
      <c r="M3605">
        <v>85.7</v>
      </c>
      <c r="N3605">
        <v>0</v>
      </c>
      <c r="O3605">
        <v>14.3</v>
      </c>
      <c r="P3605">
        <v>14.3</v>
      </c>
      <c r="Q3605">
        <v>14.3</v>
      </c>
      <c r="R3605" t="s">
        <v>161</v>
      </c>
      <c r="S3605" t="s">
        <v>161</v>
      </c>
      <c r="T3605" t="s">
        <v>161</v>
      </c>
      <c r="U3605" t="s">
        <v>161</v>
      </c>
    </row>
    <row r="3606" spans="1:21" hidden="1" x14ac:dyDescent="0.45">
      <c r="A3606" t="str">
        <f t="shared" si="67"/>
        <v>YAG5EUL8F+MChemistryEast Midlands</v>
      </c>
      <c r="B3606" t="s">
        <v>116</v>
      </c>
      <c r="C3606" t="s">
        <v>140</v>
      </c>
      <c r="D3606">
        <v>5</v>
      </c>
      <c r="E3606" t="s">
        <v>137</v>
      </c>
      <c r="F3606" t="s">
        <v>139</v>
      </c>
      <c r="G3606" t="s">
        <v>138</v>
      </c>
      <c r="H3606" t="s">
        <v>73</v>
      </c>
      <c r="I3606" t="s">
        <v>147</v>
      </c>
      <c r="J3606">
        <v>10</v>
      </c>
      <c r="K3606">
        <v>0</v>
      </c>
      <c r="L3606">
        <v>10</v>
      </c>
      <c r="M3606">
        <v>55.6</v>
      </c>
      <c r="N3606">
        <v>0</v>
      </c>
      <c r="O3606">
        <v>33.299999999999997</v>
      </c>
      <c r="P3606">
        <v>44.4</v>
      </c>
      <c r="Q3606">
        <v>44.4</v>
      </c>
      <c r="R3606" t="s">
        <v>161</v>
      </c>
      <c r="S3606" t="s">
        <v>161</v>
      </c>
      <c r="T3606" t="s">
        <v>161</v>
      </c>
      <c r="U3606" t="s">
        <v>161</v>
      </c>
    </row>
    <row r="3607" spans="1:21" hidden="1" x14ac:dyDescent="0.45">
      <c r="A3607" t="str">
        <f t="shared" si="67"/>
        <v>YAG5EUL8F+MChemistryEast of England</v>
      </c>
      <c r="B3607" t="s">
        <v>116</v>
      </c>
      <c r="C3607" t="s">
        <v>140</v>
      </c>
      <c r="D3607">
        <v>5</v>
      </c>
      <c r="E3607" t="s">
        <v>137</v>
      </c>
      <c r="F3607" t="s">
        <v>139</v>
      </c>
      <c r="G3607" t="s">
        <v>138</v>
      </c>
      <c r="H3607" t="s">
        <v>73</v>
      </c>
      <c r="I3607" t="s">
        <v>148</v>
      </c>
      <c r="J3607">
        <v>10</v>
      </c>
      <c r="K3607">
        <v>0</v>
      </c>
      <c r="L3607">
        <v>10</v>
      </c>
      <c r="M3607">
        <v>14.3</v>
      </c>
      <c r="N3607">
        <v>0</v>
      </c>
      <c r="O3607">
        <v>71.400000000000006</v>
      </c>
      <c r="P3607">
        <v>85.7</v>
      </c>
      <c r="Q3607">
        <v>85.7</v>
      </c>
      <c r="R3607" t="s">
        <v>161</v>
      </c>
      <c r="S3607" t="s">
        <v>161</v>
      </c>
      <c r="T3607" t="s">
        <v>161</v>
      </c>
      <c r="U3607" t="s">
        <v>161</v>
      </c>
    </row>
    <row r="3608" spans="1:21" hidden="1" x14ac:dyDescent="0.45">
      <c r="A3608" t="str">
        <f t="shared" si="67"/>
        <v>YAG5EUL8F+MChemistryLondon</v>
      </c>
      <c r="B3608" t="s">
        <v>116</v>
      </c>
      <c r="C3608" t="s">
        <v>140</v>
      </c>
      <c r="D3608">
        <v>5</v>
      </c>
      <c r="E3608" t="s">
        <v>137</v>
      </c>
      <c r="F3608" t="s">
        <v>139</v>
      </c>
      <c r="G3608" t="s">
        <v>138</v>
      </c>
      <c r="H3608" t="s">
        <v>73</v>
      </c>
      <c r="I3608" t="s">
        <v>149</v>
      </c>
      <c r="J3608">
        <v>20</v>
      </c>
      <c r="K3608">
        <v>0</v>
      </c>
      <c r="L3608">
        <v>20</v>
      </c>
      <c r="M3608">
        <v>31.6</v>
      </c>
      <c r="N3608">
        <v>0</v>
      </c>
      <c r="O3608">
        <v>68.400000000000006</v>
      </c>
      <c r="P3608">
        <v>68.400000000000006</v>
      </c>
      <c r="Q3608">
        <v>68.400000000000006</v>
      </c>
      <c r="R3608">
        <v>15</v>
      </c>
      <c r="S3608">
        <v>29600</v>
      </c>
      <c r="T3608">
        <v>30700</v>
      </c>
      <c r="U3608">
        <v>41600</v>
      </c>
    </row>
    <row r="3609" spans="1:21" hidden="1" x14ac:dyDescent="0.45">
      <c r="A3609" t="str">
        <f t="shared" si="67"/>
        <v>YAG5EUL8F+MChemistryNorth East</v>
      </c>
      <c r="B3609" t="s">
        <v>116</v>
      </c>
      <c r="C3609" t="s">
        <v>140</v>
      </c>
      <c r="D3609">
        <v>5</v>
      </c>
      <c r="E3609" t="s">
        <v>137</v>
      </c>
      <c r="F3609" t="s">
        <v>139</v>
      </c>
      <c r="G3609" t="s">
        <v>138</v>
      </c>
      <c r="H3609" t="s">
        <v>73</v>
      </c>
      <c r="I3609" t="s">
        <v>150</v>
      </c>
      <c r="J3609" t="s">
        <v>161</v>
      </c>
      <c r="K3609" t="s">
        <v>161</v>
      </c>
      <c r="L3609" t="s">
        <v>161</v>
      </c>
      <c r="M3609" t="s">
        <v>161</v>
      </c>
      <c r="N3609" t="s">
        <v>161</v>
      </c>
      <c r="O3609" t="s">
        <v>161</v>
      </c>
      <c r="P3609" t="s">
        <v>161</v>
      </c>
      <c r="Q3609" t="s">
        <v>161</v>
      </c>
      <c r="R3609" t="s">
        <v>157</v>
      </c>
      <c r="S3609" t="s">
        <v>157</v>
      </c>
      <c r="T3609" t="s">
        <v>157</v>
      </c>
      <c r="U3609" t="s">
        <v>157</v>
      </c>
    </row>
    <row r="3610" spans="1:21" hidden="1" x14ac:dyDescent="0.45">
      <c r="A3610" t="str">
        <f t="shared" si="67"/>
        <v>YAG5EUL8F+MChemistryNorth West</v>
      </c>
      <c r="B3610" t="s">
        <v>116</v>
      </c>
      <c r="C3610" t="s">
        <v>140</v>
      </c>
      <c r="D3610">
        <v>5</v>
      </c>
      <c r="E3610" t="s">
        <v>137</v>
      </c>
      <c r="F3610" t="s">
        <v>139</v>
      </c>
      <c r="G3610" t="s">
        <v>138</v>
      </c>
      <c r="H3610" t="s">
        <v>73</v>
      </c>
      <c r="I3610" t="s">
        <v>151</v>
      </c>
      <c r="J3610">
        <v>15</v>
      </c>
      <c r="K3610">
        <v>0</v>
      </c>
      <c r="L3610">
        <v>15</v>
      </c>
      <c r="M3610">
        <v>42.9</v>
      </c>
      <c r="N3610">
        <v>0</v>
      </c>
      <c r="O3610">
        <v>52.4</v>
      </c>
      <c r="P3610">
        <v>57.1</v>
      </c>
      <c r="Q3610">
        <v>57.1</v>
      </c>
      <c r="R3610" t="s">
        <v>161</v>
      </c>
      <c r="S3610" t="s">
        <v>161</v>
      </c>
      <c r="T3610" t="s">
        <v>161</v>
      </c>
      <c r="U3610" t="s">
        <v>161</v>
      </c>
    </row>
    <row r="3611" spans="1:21" hidden="1" x14ac:dyDescent="0.45">
      <c r="A3611" t="str">
        <f t="shared" si="67"/>
        <v>YAG5EUL8F+MChemistryNorthern Ireland</v>
      </c>
      <c r="B3611" t="s">
        <v>116</v>
      </c>
      <c r="C3611" t="s">
        <v>140</v>
      </c>
      <c r="D3611">
        <v>5</v>
      </c>
      <c r="E3611" t="s">
        <v>137</v>
      </c>
      <c r="F3611" t="s">
        <v>139</v>
      </c>
      <c r="G3611" t="s">
        <v>138</v>
      </c>
      <c r="H3611" t="s">
        <v>73</v>
      </c>
      <c r="I3611" t="s">
        <v>152</v>
      </c>
      <c r="J3611" t="s">
        <v>161</v>
      </c>
      <c r="K3611" t="s">
        <v>161</v>
      </c>
      <c r="L3611" t="s">
        <v>161</v>
      </c>
      <c r="M3611" t="s">
        <v>161</v>
      </c>
      <c r="N3611" t="s">
        <v>161</v>
      </c>
      <c r="O3611" t="s">
        <v>161</v>
      </c>
      <c r="P3611" t="s">
        <v>161</v>
      </c>
      <c r="Q3611" t="s">
        <v>161</v>
      </c>
      <c r="R3611" t="s">
        <v>161</v>
      </c>
      <c r="S3611" t="s">
        <v>161</v>
      </c>
      <c r="T3611" t="s">
        <v>161</v>
      </c>
      <c r="U3611" t="s">
        <v>161</v>
      </c>
    </row>
    <row r="3612" spans="1:21" hidden="1" x14ac:dyDescent="0.45">
      <c r="A3612" t="str">
        <f t="shared" si="67"/>
        <v>YAG5EUL8F+MChemistryScotland</v>
      </c>
      <c r="B3612" t="s">
        <v>116</v>
      </c>
      <c r="C3612" t="s">
        <v>140</v>
      </c>
      <c r="D3612">
        <v>5</v>
      </c>
      <c r="E3612" t="s">
        <v>137</v>
      </c>
      <c r="F3612" t="s">
        <v>139</v>
      </c>
      <c r="G3612" t="s">
        <v>138</v>
      </c>
      <c r="H3612" t="s">
        <v>73</v>
      </c>
      <c r="I3612" t="s">
        <v>153</v>
      </c>
      <c r="J3612" t="s">
        <v>161</v>
      </c>
      <c r="K3612" t="s">
        <v>161</v>
      </c>
      <c r="L3612" t="s">
        <v>161</v>
      </c>
      <c r="M3612" t="s">
        <v>161</v>
      </c>
      <c r="N3612" t="s">
        <v>161</v>
      </c>
      <c r="O3612" t="s">
        <v>161</v>
      </c>
      <c r="P3612" t="s">
        <v>161</v>
      </c>
      <c r="Q3612" t="s">
        <v>161</v>
      </c>
      <c r="R3612" t="s">
        <v>157</v>
      </c>
      <c r="S3612" t="s">
        <v>157</v>
      </c>
      <c r="T3612" t="s">
        <v>157</v>
      </c>
      <c r="U3612" t="s">
        <v>157</v>
      </c>
    </row>
    <row r="3613" spans="1:21" hidden="1" x14ac:dyDescent="0.45">
      <c r="A3613" t="str">
        <f t="shared" si="67"/>
        <v>YAG5EUL8F+MChemistrySouth East</v>
      </c>
      <c r="B3613" t="s">
        <v>116</v>
      </c>
      <c r="C3613" t="s">
        <v>140</v>
      </c>
      <c r="D3613">
        <v>5</v>
      </c>
      <c r="E3613" t="s">
        <v>137</v>
      </c>
      <c r="F3613" t="s">
        <v>139</v>
      </c>
      <c r="G3613" t="s">
        <v>138</v>
      </c>
      <c r="H3613" t="s">
        <v>73</v>
      </c>
      <c r="I3613" t="s">
        <v>154</v>
      </c>
      <c r="J3613">
        <v>20</v>
      </c>
      <c r="K3613">
        <v>0</v>
      </c>
      <c r="L3613">
        <v>20</v>
      </c>
      <c r="M3613">
        <v>45.9</v>
      </c>
      <c r="N3613">
        <v>0</v>
      </c>
      <c r="O3613">
        <v>54.1</v>
      </c>
      <c r="P3613">
        <v>54.1</v>
      </c>
      <c r="Q3613">
        <v>54.1</v>
      </c>
      <c r="R3613" t="s">
        <v>161</v>
      </c>
      <c r="S3613" t="s">
        <v>161</v>
      </c>
      <c r="T3613" t="s">
        <v>161</v>
      </c>
      <c r="U3613" t="s">
        <v>161</v>
      </c>
    </row>
    <row r="3614" spans="1:21" hidden="1" x14ac:dyDescent="0.45">
      <c r="A3614" t="str">
        <f t="shared" si="67"/>
        <v>YAG5EUL8F+MChemistrySouth West</v>
      </c>
      <c r="B3614" t="s">
        <v>116</v>
      </c>
      <c r="C3614" t="s">
        <v>140</v>
      </c>
      <c r="D3614">
        <v>5</v>
      </c>
      <c r="E3614" t="s">
        <v>137</v>
      </c>
      <c r="F3614" t="s">
        <v>139</v>
      </c>
      <c r="G3614" t="s">
        <v>138</v>
      </c>
      <c r="H3614" t="s">
        <v>73</v>
      </c>
      <c r="I3614" t="s">
        <v>155</v>
      </c>
      <c r="J3614">
        <v>10</v>
      </c>
      <c r="K3614">
        <v>0</v>
      </c>
      <c r="L3614">
        <v>10</v>
      </c>
      <c r="M3614">
        <v>33.299999999999997</v>
      </c>
      <c r="N3614">
        <v>0</v>
      </c>
      <c r="O3614">
        <v>50</v>
      </c>
      <c r="P3614">
        <v>66.7</v>
      </c>
      <c r="Q3614">
        <v>66.7</v>
      </c>
      <c r="R3614" t="s">
        <v>161</v>
      </c>
      <c r="S3614" t="s">
        <v>161</v>
      </c>
      <c r="T3614" t="s">
        <v>161</v>
      </c>
      <c r="U3614" t="s">
        <v>161</v>
      </c>
    </row>
    <row r="3615" spans="1:21" hidden="1" x14ac:dyDescent="0.45">
      <c r="A3615" t="str">
        <f t="shared" si="67"/>
        <v>YAG5EUL8F+MChemistryUnknown</v>
      </c>
      <c r="B3615" t="s">
        <v>116</v>
      </c>
      <c r="C3615" t="s">
        <v>140</v>
      </c>
      <c r="D3615">
        <v>5</v>
      </c>
      <c r="E3615" t="s">
        <v>137</v>
      </c>
      <c r="F3615" t="s">
        <v>139</v>
      </c>
      <c r="G3615" t="s">
        <v>138</v>
      </c>
      <c r="H3615" t="s">
        <v>73</v>
      </c>
      <c r="I3615" t="s">
        <v>156</v>
      </c>
      <c r="J3615" t="s">
        <v>161</v>
      </c>
      <c r="K3615" t="s">
        <v>161</v>
      </c>
      <c r="L3615" t="s">
        <v>161</v>
      </c>
      <c r="M3615" t="s">
        <v>161</v>
      </c>
      <c r="N3615" t="s">
        <v>161</v>
      </c>
      <c r="O3615" t="s">
        <v>161</v>
      </c>
      <c r="P3615" t="s">
        <v>161</v>
      </c>
      <c r="Q3615" t="s">
        <v>161</v>
      </c>
      <c r="R3615" t="s">
        <v>157</v>
      </c>
      <c r="S3615" t="s">
        <v>157</v>
      </c>
      <c r="T3615" t="s">
        <v>157</v>
      </c>
      <c r="U3615" t="s">
        <v>157</v>
      </c>
    </row>
    <row r="3616" spans="1:21" hidden="1" x14ac:dyDescent="0.45">
      <c r="A3616" t="str">
        <f t="shared" si="67"/>
        <v>YAG5EUL8F+MChemistryWest Midlands</v>
      </c>
      <c r="B3616" t="s">
        <v>116</v>
      </c>
      <c r="C3616" t="s">
        <v>140</v>
      </c>
      <c r="D3616">
        <v>5</v>
      </c>
      <c r="E3616" t="s">
        <v>137</v>
      </c>
      <c r="F3616" t="s">
        <v>139</v>
      </c>
      <c r="G3616" t="s">
        <v>138</v>
      </c>
      <c r="H3616" t="s">
        <v>73</v>
      </c>
      <c r="I3616" t="s">
        <v>159</v>
      </c>
      <c r="J3616" t="s">
        <v>161</v>
      </c>
      <c r="K3616" t="s">
        <v>161</v>
      </c>
      <c r="L3616" t="s">
        <v>161</v>
      </c>
      <c r="M3616" t="s">
        <v>161</v>
      </c>
      <c r="N3616" t="s">
        <v>161</v>
      </c>
      <c r="O3616" t="s">
        <v>161</v>
      </c>
      <c r="P3616" t="s">
        <v>161</v>
      </c>
      <c r="Q3616" t="s">
        <v>161</v>
      </c>
      <c r="R3616" t="s">
        <v>157</v>
      </c>
      <c r="S3616" t="s">
        <v>157</v>
      </c>
      <c r="T3616" t="s">
        <v>157</v>
      </c>
      <c r="U3616" t="s">
        <v>157</v>
      </c>
    </row>
    <row r="3617" spans="1:21" hidden="1" x14ac:dyDescent="0.45">
      <c r="A3617" t="str">
        <f t="shared" si="67"/>
        <v>YAG5EUL8F+MChemistryYorkshire and The Humber</v>
      </c>
      <c r="B3617" t="s">
        <v>116</v>
      </c>
      <c r="C3617" t="s">
        <v>140</v>
      </c>
      <c r="D3617">
        <v>5</v>
      </c>
      <c r="E3617" t="s">
        <v>137</v>
      </c>
      <c r="F3617" t="s">
        <v>139</v>
      </c>
      <c r="G3617" t="s">
        <v>138</v>
      </c>
      <c r="H3617" t="s">
        <v>73</v>
      </c>
      <c r="I3617" t="s">
        <v>160</v>
      </c>
      <c r="J3617">
        <v>5</v>
      </c>
      <c r="K3617">
        <v>0</v>
      </c>
      <c r="L3617">
        <v>5</v>
      </c>
      <c r="M3617">
        <v>75</v>
      </c>
      <c r="N3617">
        <v>0</v>
      </c>
      <c r="O3617">
        <v>25</v>
      </c>
      <c r="P3617">
        <v>25</v>
      </c>
      <c r="Q3617">
        <v>25</v>
      </c>
      <c r="R3617" t="s">
        <v>161</v>
      </c>
      <c r="S3617" t="s">
        <v>161</v>
      </c>
      <c r="T3617" t="s">
        <v>161</v>
      </c>
      <c r="U3617" t="s">
        <v>161</v>
      </c>
    </row>
    <row r="3618" spans="1:21" hidden="1" x14ac:dyDescent="0.45">
      <c r="A3618" t="str">
        <f t="shared" si="67"/>
        <v>YAG5EUL8F+MChemistryNA</v>
      </c>
      <c r="B3618" t="s">
        <v>116</v>
      </c>
      <c r="C3618" t="s">
        <v>140</v>
      </c>
      <c r="D3618">
        <v>5</v>
      </c>
      <c r="E3618" t="s">
        <v>137</v>
      </c>
      <c r="F3618" t="s">
        <v>139</v>
      </c>
      <c r="G3618" t="s">
        <v>138</v>
      </c>
      <c r="H3618" t="s">
        <v>73</v>
      </c>
      <c r="I3618" t="s">
        <v>157</v>
      </c>
      <c r="J3618">
        <v>30</v>
      </c>
      <c r="K3618">
        <v>96.4</v>
      </c>
      <c r="L3618" t="s">
        <v>161</v>
      </c>
      <c r="M3618" t="s">
        <v>161</v>
      </c>
      <c r="N3618" t="s">
        <v>161</v>
      </c>
      <c r="O3618" t="s">
        <v>161</v>
      </c>
      <c r="P3618" t="s">
        <v>161</v>
      </c>
      <c r="Q3618" t="s">
        <v>161</v>
      </c>
      <c r="R3618" t="s">
        <v>157</v>
      </c>
      <c r="S3618" t="s">
        <v>157</v>
      </c>
      <c r="T3618" t="s">
        <v>157</v>
      </c>
      <c r="U3618" t="s">
        <v>157</v>
      </c>
    </row>
    <row r="3619" spans="1:21" hidden="1" x14ac:dyDescent="0.45">
      <c r="A3619" t="str">
        <f t="shared" si="67"/>
        <v>YAG3EUL7F+MChemistryAbroad</v>
      </c>
      <c r="B3619" t="s">
        <v>116</v>
      </c>
      <c r="C3619" t="s">
        <v>141</v>
      </c>
      <c r="D3619">
        <v>3</v>
      </c>
      <c r="E3619" t="s">
        <v>137</v>
      </c>
      <c r="F3619" t="s">
        <v>145</v>
      </c>
      <c r="G3619" t="s">
        <v>138</v>
      </c>
      <c r="H3619" t="s">
        <v>73</v>
      </c>
      <c r="I3619" t="s">
        <v>146</v>
      </c>
      <c r="J3619" t="s">
        <v>161</v>
      </c>
      <c r="K3619" t="s">
        <v>161</v>
      </c>
      <c r="L3619" t="s">
        <v>161</v>
      </c>
      <c r="M3619" t="s">
        <v>161</v>
      </c>
      <c r="N3619" t="s">
        <v>161</v>
      </c>
      <c r="O3619" t="s">
        <v>161</v>
      </c>
      <c r="P3619" t="s">
        <v>161</v>
      </c>
      <c r="Q3619" t="s">
        <v>161</v>
      </c>
      <c r="R3619" t="s">
        <v>157</v>
      </c>
      <c r="S3619" t="s">
        <v>157</v>
      </c>
      <c r="T3619" t="s">
        <v>157</v>
      </c>
      <c r="U3619" t="s">
        <v>157</v>
      </c>
    </row>
    <row r="3620" spans="1:21" hidden="1" x14ac:dyDescent="0.45">
      <c r="A3620" t="str">
        <f t="shared" si="67"/>
        <v>YAG3EUL7F+MChemistryEast Midlands</v>
      </c>
      <c r="B3620" t="s">
        <v>116</v>
      </c>
      <c r="C3620" t="s">
        <v>141</v>
      </c>
      <c r="D3620">
        <v>3</v>
      </c>
      <c r="E3620" t="s">
        <v>137</v>
      </c>
      <c r="F3620" t="s">
        <v>145</v>
      </c>
      <c r="G3620" t="s">
        <v>138</v>
      </c>
      <c r="H3620" t="s">
        <v>73</v>
      </c>
      <c r="I3620" t="s">
        <v>147</v>
      </c>
      <c r="J3620" t="s">
        <v>161</v>
      </c>
      <c r="K3620" t="s">
        <v>161</v>
      </c>
      <c r="L3620" t="s">
        <v>161</v>
      </c>
      <c r="M3620" t="s">
        <v>161</v>
      </c>
      <c r="N3620" t="s">
        <v>161</v>
      </c>
      <c r="O3620" t="s">
        <v>161</v>
      </c>
      <c r="P3620" t="s">
        <v>161</v>
      </c>
      <c r="Q3620" t="s">
        <v>161</v>
      </c>
      <c r="R3620" t="s">
        <v>161</v>
      </c>
      <c r="S3620" t="s">
        <v>161</v>
      </c>
      <c r="T3620" t="s">
        <v>161</v>
      </c>
      <c r="U3620" t="s">
        <v>161</v>
      </c>
    </row>
    <row r="3621" spans="1:21" hidden="1" x14ac:dyDescent="0.45">
      <c r="A3621" t="str">
        <f t="shared" si="67"/>
        <v>YAG3EUL7F+MChemistryEast of England</v>
      </c>
      <c r="B3621" t="s">
        <v>116</v>
      </c>
      <c r="C3621" t="s">
        <v>141</v>
      </c>
      <c r="D3621">
        <v>3</v>
      </c>
      <c r="E3621" t="s">
        <v>137</v>
      </c>
      <c r="F3621" t="s">
        <v>145</v>
      </c>
      <c r="G3621" t="s">
        <v>138</v>
      </c>
      <c r="H3621" t="s">
        <v>73</v>
      </c>
      <c r="I3621" t="s">
        <v>148</v>
      </c>
      <c r="J3621">
        <v>5</v>
      </c>
      <c r="K3621">
        <v>0</v>
      </c>
      <c r="L3621">
        <v>5</v>
      </c>
      <c r="M3621">
        <v>33.299999999999997</v>
      </c>
      <c r="N3621">
        <v>0</v>
      </c>
      <c r="O3621">
        <v>66.7</v>
      </c>
      <c r="P3621">
        <v>66.7</v>
      </c>
      <c r="Q3621">
        <v>66.7</v>
      </c>
      <c r="R3621" t="s">
        <v>161</v>
      </c>
      <c r="S3621" t="s">
        <v>161</v>
      </c>
      <c r="T3621" t="s">
        <v>161</v>
      </c>
      <c r="U3621" t="s">
        <v>161</v>
      </c>
    </row>
    <row r="3622" spans="1:21" hidden="1" x14ac:dyDescent="0.45">
      <c r="A3622" t="str">
        <f t="shared" si="67"/>
        <v>YAG3EUL7F+MChemistryLondon</v>
      </c>
      <c r="B3622" t="s">
        <v>116</v>
      </c>
      <c r="C3622" t="s">
        <v>141</v>
      </c>
      <c r="D3622">
        <v>3</v>
      </c>
      <c r="E3622" t="s">
        <v>137</v>
      </c>
      <c r="F3622" t="s">
        <v>145</v>
      </c>
      <c r="G3622" t="s">
        <v>138</v>
      </c>
      <c r="H3622" t="s">
        <v>73</v>
      </c>
      <c r="I3622" t="s">
        <v>149</v>
      </c>
      <c r="J3622">
        <v>15</v>
      </c>
      <c r="K3622">
        <v>0</v>
      </c>
      <c r="L3622">
        <v>15</v>
      </c>
      <c r="M3622">
        <v>7.1</v>
      </c>
      <c r="N3622">
        <v>0</v>
      </c>
      <c r="O3622">
        <v>14.3</v>
      </c>
      <c r="P3622">
        <v>57.1</v>
      </c>
      <c r="Q3622">
        <v>92.9</v>
      </c>
      <c r="R3622" t="s">
        <v>161</v>
      </c>
      <c r="S3622" t="s">
        <v>161</v>
      </c>
      <c r="T3622" t="s">
        <v>161</v>
      </c>
      <c r="U3622" t="s">
        <v>161</v>
      </c>
    </row>
    <row r="3623" spans="1:21" hidden="1" x14ac:dyDescent="0.45">
      <c r="A3623" t="str">
        <f t="shared" si="67"/>
        <v>YAG3EUL7F+MChemistryNorth West</v>
      </c>
      <c r="B3623" t="s">
        <v>116</v>
      </c>
      <c r="C3623" t="s">
        <v>141</v>
      </c>
      <c r="D3623">
        <v>3</v>
      </c>
      <c r="E3623" t="s">
        <v>137</v>
      </c>
      <c r="F3623" t="s">
        <v>145</v>
      </c>
      <c r="G3623" t="s">
        <v>138</v>
      </c>
      <c r="H3623" t="s">
        <v>73</v>
      </c>
      <c r="I3623" t="s">
        <v>151</v>
      </c>
      <c r="J3623" t="s">
        <v>161</v>
      </c>
      <c r="K3623" t="s">
        <v>161</v>
      </c>
      <c r="L3623" t="s">
        <v>161</v>
      </c>
      <c r="M3623" t="s">
        <v>161</v>
      </c>
      <c r="N3623" t="s">
        <v>161</v>
      </c>
      <c r="O3623" t="s">
        <v>161</v>
      </c>
      <c r="P3623" t="s">
        <v>161</v>
      </c>
      <c r="Q3623" t="s">
        <v>161</v>
      </c>
      <c r="R3623" t="s">
        <v>157</v>
      </c>
      <c r="S3623" t="s">
        <v>157</v>
      </c>
      <c r="T3623" t="s">
        <v>157</v>
      </c>
      <c r="U3623" t="s">
        <v>157</v>
      </c>
    </row>
    <row r="3624" spans="1:21" hidden="1" x14ac:dyDescent="0.45">
      <c r="A3624" t="str">
        <f t="shared" si="67"/>
        <v>YAG3EUL7F+MChemistryScotland</v>
      </c>
      <c r="B3624" t="s">
        <v>116</v>
      </c>
      <c r="C3624" t="s">
        <v>141</v>
      </c>
      <c r="D3624">
        <v>3</v>
      </c>
      <c r="E3624" t="s">
        <v>137</v>
      </c>
      <c r="F3624" t="s">
        <v>145</v>
      </c>
      <c r="G3624" t="s">
        <v>138</v>
      </c>
      <c r="H3624" t="s">
        <v>73</v>
      </c>
      <c r="I3624" t="s">
        <v>153</v>
      </c>
      <c r="J3624" t="s">
        <v>161</v>
      </c>
      <c r="K3624" t="s">
        <v>161</v>
      </c>
      <c r="L3624" t="s">
        <v>161</v>
      </c>
      <c r="M3624" t="s">
        <v>161</v>
      </c>
      <c r="N3624" t="s">
        <v>161</v>
      </c>
      <c r="O3624" t="s">
        <v>161</v>
      </c>
      <c r="P3624" t="s">
        <v>161</v>
      </c>
      <c r="Q3624" t="s">
        <v>161</v>
      </c>
      <c r="R3624" t="s">
        <v>157</v>
      </c>
      <c r="S3624" t="s">
        <v>157</v>
      </c>
      <c r="T3624" t="s">
        <v>157</v>
      </c>
      <c r="U3624" t="s">
        <v>157</v>
      </c>
    </row>
    <row r="3625" spans="1:21" hidden="1" x14ac:dyDescent="0.45">
      <c r="A3625" t="str">
        <f t="shared" si="67"/>
        <v>YAG3EUL7F+MChemistrySouth East</v>
      </c>
      <c r="B3625" t="s">
        <v>116</v>
      </c>
      <c r="C3625" t="s">
        <v>141</v>
      </c>
      <c r="D3625">
        <v>3</v>
      </c>
      <c r="E3625" t="s">
        <v>137</v>
      </c>
      <c r="F3625" t="s">
        <v>145</v>
      </c>
      <c r="G3625" t="s">
        <v>138</v>
      </c>
      <c r="H3625" t="s">
        <v>73</v>
      </c>
      <c r="I3625" t="s">
        <v>154</v>
      </c>
      <c r="J3625">
        <v>10</v>
      </c>
      <c r="K3625">
        <v>0</v>
      </c>
      <c r="L3625">
        <v>10</v>
      </c>
      <c r="M3625">
        <v>0</v>
      </c>
      <c r="N3625">
        <v>0</v>
      </c>
      <c r="O3625">
        <v>62.5</v>
      </c>
      <c r="P3625">
        <v>100</v>
      </c>
      <c r="Q3625">
        <v>100</v>
      </c>
      <c r="R3625" t="s">
        <v>161</v>
      </c>
      <c r="S3625" t="s">
        <v>161</v>
      </c>
      <c r="T3625" t="s">
        <v>161</v>
      </c>
      <c r="U3625" t="s">
        <v>161</v>
      </c>
    </row>
    <row r="3626" spans="1:21" hidden="1" x14ac:dyDescent="0.45">
      <c r="A3626" t="str">
        <f t="shared" si="67"/>
        <v>YAG3EUL7F+MChemistrySouth West</v>
      </c>
      <c r="B3626" t="s">
        <v>116</v>
      </c>
      <c r="C3626" t="s">
        <v>141</v>
      </c>
      <c r="D3626">
        <v>3</v>
      </c>
      <c r="E3626" t="s">
        <v>137</v>
      </c>
      <c r="F3626" t="s">
        <v>145</v>
      </c>
      <c r="G3626" t="s">
        <v>138</v>
      </c>
      <c r="H3626" t="s">
        <v>73</v>
      </c>
      <c r="I3626" t="s">
        <v>155</v>
      </c>
      <c r="J3626" t="s">
        <v>161</v>
      </c>
      <c r="K3626" t="s">
        <v>161</v>
      </c>
      <c r="L3626" t="s">
        <v>161</v>
      </c>
      <c r="M3626" t="s">
        <v>161</v>
      </c>
      <c r="N3626" t="s">
        <v>161</v>
      </c>
      <c r="O3626" t="s">
        <v>161</v>
      </c>
      <c r="P3626" t="s">
        <v>161</v>
      </c>
      <c r="Q3626" t="s">
        <v>161</v>
      </c>
      <c r="R3626" t="s">
        <v>161</v>
      </c>
      <c r="S3626" t="s">
        <v>161</v>
      </c>
      <c r="T3626" t="s">
        <v>161</v>
      </c>
      <c r="U3626" t="s">
        <v>161</v>
      </c>
    </row>
    <row r="3627" spans="1:21" hidden="1" x14ac:dyDescent="0.45">
      <c r="A3627" t="str">
        <f t="shared" si="67"/>
        <v>YAG3EUL7F+MChemistryWales</v>
      </c>
      <c r="B3627" t="s">
        <v>116</v>
      </c>
      <c r="C3627" t="s">
        <v>141</v>
      </c>
      <c r="D3627">
        <v>3</v>
      </c>
      <c r="E3627" t="s">
        <v>137</v>
      </c>
      <c r="F3627" t="s">
        <v>145</v>
      </c>
      <c r="G3627" t="s">
        <v>138</v>
      </c>
      <c r="H3627" t="s">
        <v>73</v>
      </c>
      <c r="I3627" t="s">
        <v>158</v>
      </c>
      <c r="J3627" t="s">
        <v>161</v>
      </c>
      <c r="K3627" t="s">
        <v>161</v>
      </c>
      <c r="L3627" t="s">
        <v>161</v>
      </c>
      <c r="M3627" t="s">
        <v>161</v>
      </c>
      <c r="N3627" t="s">
        <v>161</v>
      </c>
      <c r="O3627" t="s">
        <v>161</v>
      </c>
      <c r="P3627" t="s">
        <v>161</v>
      </c>
      <c r="Q3627" t="s">
        <v>161</v>
      </c>
      <c r="R3627" t="s">
        <v>157</v>
      </c>
      <c r="S3627" t="s">
        <v>157</v>
      </c>
      <c r="T3627" t="s">
        <v>157</v>
      </c>
      <c r="U3627" t="s">
        <v>157</v>
      </c>
    </row>
    <row r="3628" spans="1:21" hidden="1" x14ac:dyDescent="0.45">
      <c r="A3628" t="str">
        <f t="shared" si="67"/>
        <v>YAG3EUL7F+MChemistryWest Midlands</v>
      </c>
      <c r="B3628" t="s">
        <v>116</v>
      </c>
      <c r="C3628" t="s">
        <v>141</v>
      </c>
      <c r="D3628">
        <v>3</v>
      </c>
      <c r="E3628" t="s">
        <v>137</v>
      </c>
      <c r="F3628" t="s">
        <v>145</v>
      </c>
      <c r="G3628" t="s">
        <v>138</v>
      </c>
      <c r="H3628" t="s">
        <v>73</v>
      </c>
      <c r="I3628" t="s">
        <v>159</v>
      </c>
      <c r="J3628" t="s">
        <v>161</v>
      </c>
      <c r="K3628" t="s">
        <v>161</v>
      </c>
      <c r="L3628" t="s">
        <v>161</v>
      </c>
      <c r="M3628" t="s">
        <v>161</v>
      </c>
      <c r="N3628" t="s">
        <v>161</v>
      </c>
      <c r="O3628" t="s">
        <v>161</v>
      </c>
      <c r="P3628" t="s">
        <v>161</v>
      </c>
      <c r="Q3628" t="s">
        <v>161</v>
      </c>
      <c r="R3628" t="s">
        <v>157</v>
      </c>
      <c r="S3628" t="s">
        <v>157</v>
      </c>
      <c r="T3628" t="s">
        <v>157</v>
      </c>
      <c r="U3628" t="s">
        <v>157</v>
      </c>
    </row>
    <row r="3629" spans="1:21" hidden="1" x14ac:dyDescent="0.45">
      <c r="A3629" t="str">
        <f t="shared" si="67"/>
        <v>YAG3EUL7F+MChemistryYorkshire and The Humber</v>
      </c>
      <c r="B3629" t="s">
        <v>116</v>
      </c>
      <c r="C3629" t="s">
        <v>141</v>
      </c>
      <c r="D3629">
        <v>3</v>
      </c>
      <c r="E3629" t="s">
        <v>137</v>
      </c>
      <c r="F3629" t="s">
        <v>145</v>
      </c>
      <c r="G3629" t="s">
        <v>138</v>
      </c>
      <c r="H3629" t="s">
        <v>73</v>
      </c>
      <c r="I3629" t="s">
        <v>160</v>
      </c>
      <c r="J3629" t="s">
        <v>161</v>
      </c>
      <c r="K3629" t="s">
        <v>161</v>
      </c>
      <c r="L3629" t="s">
        <v>161</v>
      </c>
      <c r="M3629" t="s">
        <v>161</v>
      </c>
      <c r="N3629" t="s">
        <v>161</v>
      </c>
      <c r="O3629" t="s">
        <v>161</v>
      </c>
      <c r="P3629" t="s">
        <v>161</v>
      </c>
      <c r="Q3629" t="s">
        <v>161</v>
      </c>
      <c r="R3629" t="s">
        <v>157</v>
      </c>
      <c r="S3629" t="s">
        <v>157</v>
      </c>
      <c r="T3629" t="s">
        <v>157</v>
      </c>
      <c r="U3629" t="s">
        <v>157</v>
      </c>
    </row>
    <row r="3630" spans="1:21" hidden="1" x14ac:dyDescent="0.45">
      <c r="A3630" t="str">
        <f t="shared" si="67"/>
        <v>YAG3EUL7F+MChemistryNA</v>
      </c>
      <c r="B3630" t="s">
        <v>116</v>
      </c>
      <c r="C3630" t="s">
        <v>141</v>
      </c>
      <c r="D3630">
        <v>3</v>
      </c>
      <c r="E3630" t="s">
        <v>137</v>
      </c>
      <c r="F3630" t="s">
        <v>145</v>
      </c>
      <c r="G3630" t="s">
        <v>138</v>
      </c>
      <c r="H3630" t="s">
        <v>73</v>
      </c>
      <c r="I3630" t="s">
        <v>157</v>
      </c>
      <c r="J3630">
        <v>15</v>
      </c>
      <c r="K3630">
        <v>89.8</v>
      </c>
      <c r="L3630" t="s">
        <v>161</v>
      </c>
      <c r="M3630" t="s">
        <v>161</v>
      </c>
      <c r="N3630" t="s">
        <v>161</v>
      </c>
      <c r="O3630" t="s">
        <v>161</v>
      </c>
      <c r="P3630" t="s">
        <v>161</v>
      </c>
      <c r="Q3630" t="s">
        <v>161</v>
      </c>
      <c r="R3630" t="s">
        <v>157</v>
      </c>
      <c r="S3630" t="s">
        <v>157</v>
      </c>
      <c r="T3630" t="s">
        <v>157</v>
      </c>
      <c r="U3630" t="s">
        <v>157</v>
      </c>
    </row>
    <row r="3631" spans="1:21" hidden="1" x14ac:dyDescent="0.45">
      <c r="A3631" t="str">
        <f t="shared" si="67"/>
        <v>YAG3EUL8F+MChemistryAbroad</v>
      </c>
      <c r="B3631" t="s">
        <v>116</v>
      </c>
      <c r="C3631" t="s">
        <v>141</v>
      </c>
      <c r="D3631">
        <v>3</v>
      </c>
      <c r="E3631" t="s">
        <v>137</v>
      </c>
      <c r="F3631" t="s">
        <v>139</v>
      </c>
      <c r="G3631" t="s">
        <v>138</v>
      </c>
      <c r="H3631" t="s">
        <v>73</v>
      </c>
      <c r="I3631" t="s">
        <v>146</v>
      </c>
      <c r="J3631">
        <v>10</v>
      </c>
      <c r="K3631">
        <v>0</v>
      </c>
      <c r="L3631">
        <v>10</v>
      </c>
      <c r="M3631">
        <v>71.400000000000006</v>
      </c>
      <c r="N3631">
        <v>28.6</v>
      </c>
      <c r="O3631">
        <v>0</v>
      </c>
      <c r="P3631">
        <v>0</v>
      </c>
      <c r="Q3631">
        <v>0</v>
      </c>
      <c r="R3631" t="s">
        <v>157</v>
      </c>
      <c r="S3631" t="s">
        <v>157</v>
      </c>
      <c r="T3631" t="s">
        <v>157</v>
      </c>
      <c r="U3631" t="s">
        <v>157</v>
      </c>
    </row>
    <row r="3632" spans="1:21" hidden="1" x14ac:dyDescent="0.45">
      <c r="A3632" t="str">
        <f t="shared" si="67"/>
        <v>YAG3EUL8F+MChemistryEast Midlands</v>
      </c>
      <c r="B3632" t="s">
        <v>116</v>
      </c>
      <c r="C3632" t="s">
        <v>141</v>
      </c>
      <c r="D3632">
        <v>3</v>
      </c>
      <c r="E3632" t="s">
        <v>137</v>
      </c>
      <c r="F3632" t="s">
        <v>139</v>
      </c>
      <c r="G3632" t="s">
        <v>138</v>
      </c>
      <c r="H3632" t="s">
        <v>73</v>
      </c>
      <c r="I3632" t="s">
        <v>147</v>
      </c>
      <c r="J3632">
        <v>10</v>
      </c>
      <c r="K3632">
        <v>0</v>
      </c>
      <c r="L3632">
        <v>10</v>
      </c>
      <c r="M3632">
        <v>16.7</v>
      </c>
      <c r="N3632">
        <v>33.299999999999997</v>
      </c>
      <c r="O3632">
        <v>50</v>
      </c>
      <c r="P3632">
        <v>50</v>
      </c>
      <c r="Q3632">
        <v>50</v>
      </c>
      <c r="R3632" t="s">
        <v>161</v>
      </c>
      <c r="S3632" t="s">
        <v>161</v>
      </c>
      <c r="T3632" t="s">
        <v>161</v>
      </c>
      <c r="U3632" t="s">
        <v>161</v>
      </c>
    </row>
    <row r="3633" spans="1:21" hidden="1" x14ac:dyDescent="0.45">
      <c r="A3633" t="str">
        <f t="shared" si="67"/>
        <v>YAG3EUL8F+MChemistryEast of England</v>
      </c>
      <c r="B3633" t="s">
        <v>116</v>
      </c>
      <c r="C3633" t="s">
        <v>141</v>
      </c>
      <c r="D3633">
        <v>3</v>
      </c>
      <c r="E3633" t="s">
        <v>137</v>
      </c>
      <c r="F3633" t="s">
        <v>139</v>
      </c>
      <c r="G3633" t="s">
        <v>138</v>
      </c>
      <c r="H3633" t="s">
        <v>73</v>
      </c>
      <c r="I3633" t="s">
        <v>148</v>
      </c>
      <c r="J3633">
        <v>10</v>
      </c>
      <c r="K3633">
        <v>0</v>
      </c>
      <c r="L3633">
        <v>10</v>
      </c>
      <c r="M3633">
        <v>54.5</v>
      </c>
      <c r="N3633">
        <v>27.3</v>
      </c>
      <c r="O3633">
        <v>18.2</v>
      </c>
      <c r="P3633">
        <v>18.2</v>
      </c>
      <c r="Q3633">
        <v>18.2</v>
      </c>
      <c r="R3633" t="s">
        <v>161</v>
      </c>
      <c r="S3633" t="s">
        <v>161</v>
      </c>
      <c r="T3633" t="s">
        <v>161</v>
      </c>
      <c r="U3633" t="s">
        <v>161</v>
      </c>
    </row>
    <row r="3634" spans="1:21" hidden="1" x14ac:dyDescent="0.45">
      <c r="A3634" t="str">
        <f t="shared" si="67"/>
        <v>YAG3EUL8F+MChemistryLondon</v>
      </c>
      <c r="B3634" t="s">
        <v>116</v>
      </c>
      <c r="C3634" t="s">
        <v>141</v>
      </c>
      <c r="D3634">
        <v>3</v>
      </c>
      <c r="E3634" t="s">
        <v>137</v>
      </c>
      <c r="F3634" t="s">
        <v>139</v>
      </c>
      <c r="G3634" t="s">
        <v>138</v>
      </c>
      <c r="H3634" t="s">
        <v>73</v>
      </c>
      <c r="I3634" t="s">
        <v>149</v>
      </c>
      <c r="J3634">
        <v>15</v>
      </c>
      <c r="K3634">
        <v>0</v>
      </c>
      <c r="L3634">
        <v>15</v>
      </c>
      <c r="M3634">
        <v>19.3</v>
      </c>
      <c r="N3634">
        <v>0</v>
      </c>
      <c r="O3634">
        <v>80.7</v>
      </c>
      <c r="P3634">
        <v>80.7</v>
      </c>
      <c r="Q3634">
        <v>80.7</v>
      </c>
      <c r="R3634" t="s">
        <v>161</v>
      </c>
      <c r="S3634" t="s">
        <v>161</v>
      </c>
      <c r="T3634" t="s">
        <v>161</v>
      </c>
      <c r="U3634" t="s">
        <v>161</v>
      </c>
    </row>
    <row r="3635" spans="1:21" hidden="1" x14ac:dyDescent="0.45">
      <c r="A3635" t="str">
        <f t="shared" si="67"/>
        <v>YAG3EUL8F+MChemistryNorth East</v>
      </c>
      <c r="B3635" t="s">
        <v>116</v>
      </c>
      <c r="C3635" t="s">
        <v>141</v>
      </c>
      <c r="D3635">
        <v>3</v>
      </c>
      <c r="E3635" t="s">
        <v>137</v>
      </c>
      <c r="F3635" t="s">
        <v>139</v>
      </c>
      <c r="G3635" t="s">
        <v>138</v>
      </c>
      <c r="H3635" t="s">
        <v>73</v>
      </c>
      <c r="I3635" t="s">
        <v>150</v>
      </c>
      <c r="J3635" t="s">
        <v>161</v>
      </c>
      <c r="K3635" t="s">
        <v>161</v>
      </c>
      <c r="L3635" t="s">
        <v>161</v>
      </c>
      <c r="M3635" t="s">
        <v>161</v>
      </c>
      <c r="N3635" t="s">
        <v>161</v>
      </c>
      <c r="O3635" t="s">
        <v>161</v>
      </c>
      <c r="P3635" t="s">
        <v>161</v>
      </c>
      <c r="Q3635" t="s">
        <v>161</v>
      </c>
      <c r="R3635" t="s">
        <v>157</v>
      </c>
      <c r="S3635" t="s">
        <v>157</v>
      </c>
      <c r="T3635" t="s">
        <v>157</v>
      </c>
      <c r="U3635" t="s">
        <v>157</v>
      </c>
    </row>
    <row r="3636" spans="1:21" hidden="1" x14ac:dyDescent="0.45">
      <c r="A3636" t="str">
        <f t="shared" si="67"/>
        <v>YAG3EUL8F+MChemistryNorth West</v>
      </c>
      <c r="B3636" t="s">
        <v>116</v>
      </c>
      <c r="C3636" t="s">
        <v>141</v>
      </c>
      <c r="D3636">
        <v>3</v>
      </c>
      <c r="E3636" t="s">
        <v>137</v>
      </c>
      <c r="F3636" t="s">
        <v>139</v>
      </c>
      <c r="G3636" t="s">
        <v>138</v>
      </c>
      <c r="H3636" t="s">
        <v>73</v>
      </c>
      <c r="I3636" t="s">
        <v>151</v>
      </c>
      <c r="J3636">
        <v>10</v>
      </c>
      <c r="K3636">
        <v>0</v>
      </c>
      <c r="L3636">
        <v>10</v>
      </c>
      <c r="M3636">
        <v>50</v>
      </c>
      <c r="N3636">
        <v>15.4</v>
      </c>
      <c r="O3636">
        <v>34.6</v>
      </c>
      <c r="P3636">
        <v>34.6</v>
      </c>
      <c r="Q3636">
        <v>34.6</v>
      </c>
      <c r="R3636" t="s">
        <v>161</v>
      </c>
      <c r="S3636" t="s">
        <v>161</v>
      </c>
      <c r="T3636" t="s">
        <v>161</v>
      </c>
      <c r="U3636" t="s">
        <v>161</v>
      </c>
    </row>
    <row r="3637" spans="1:21" hidden="1" x14ac:dyDescent="0.45">
      <c r="A3637" t="str">
        <f t="shared" si="67"/>
        <v>YAG3EUL8F+MChemistryNorthern Ireland</v>
      </c>
      <c r="B3637" t="s">
        <v>116</v>
      </c>
      <c r="C3637" t="s">
        <v>141</v>
      </c>
      <c r="D3637">
        <v>3</v>
      </c>
      <c r="E3637" t="s">
        <v>137</v>
      </c>
      <c r="F3637" t="s">
        <v>139</v>
      </c>
      <c r="G3637" t="s">
        <v>138</v>
      </c>
      <c r="H3637" t="s">
        <v>73</v>
      </c>
      <c r="I3637" t="s">
        <v>152</v>
      </c>
      <c r="J3637" t="s">
        <v>161</v>
      </c>
      <c r="K3637" t="s">
        <v>161</v>
      </c>
      <c r="L3637" t="s">
        <v>161</v>
      </c>
      <c r="M3637" t="s">
        <v>161</v>
      </c>
      <c r="N3637" t="s">
        <v>161</v>
      </c>
      <c r="O3637" t="s">
        <v>161</v>
      </c>
      <c r="P3637" t="s">
        <v>161</v>
      </c>
      <c r="Q3637" t="s">
        <v>161</v>
      </c>
      <c r="R3637" t="s">
        <v>161</v>
      </c>
      <c r="S3637" t="s">
        <v>161</v>
      </c>
      <c r="T3637" t="s">
        <v>161</v>
      </c>
      <c r="U3637" t="s">
        <v>161</v>
      </c>
    </row>
    <row r="3638" spans="1:21" hidden="1" x14ac:dyDescent="0.45">
      <c r="A3638" t="str">
        <f t="shared" si="67"/>
        <v>YAG3EUL8F+MChemistryScotland</v>
      </c>
      <c r="B3638" t="s">
        <v>116</v>
      </c>
      <c r="C3638" t="s">
        <v>141</v>
      </c>
      <c r="D3638">
        <v>3</v>
      </c>
      <c r="E3638" t="s">
        <v>137</v>
      </c>
      <c r="F3638" t="s">
        <v>139</v>
      </c>
      <c r="G3638" t="s">
        <v>138</v>
      </c>
      <c r="H3638" t="s">
        <v>73</v>
      </c>
      <c r="I3638" t="s">
        <v>153</v>
      </c>
      <c r="J3638" t="s">
        <v>161</v>
      </c>
      <c r="K3638" t="s">
        <v>161</v>
      </c>
      <c r="L3638" t="s">
        <v>161</v>
      </c>
      <c r="M3638" t="s">
        <v>161</v>
      </c>
      <c r="N3638" t="s">
        <v>161</v>
      </c>
      <c r="O3638" t="s">
        <v>161</v>
      </c>
      <c r="P3638" t="s">
        <v>161</v>
      </c>
      <c r="Q3638" t="s">
        <v>161</v>
      </c>
      <c r="R3638" t="s">
        <v>157</v>
      </c>
      <c r="S3638" t="s">
        <v>157</v>
      </c>
      <c r="T3638" t="s">
        <v>157</v>
      </c>
      <c r="U3638" t="s">
        <v>157</v>
      </c>
    </row>
    <row r="3639" spans="1:21" hidden="1" x14ac:dyDescent="0.45">
      <c r="A3639" t="str">
        <f t="shared" si="67"/>
        <v>YAG3EUL8F+MChemistrySouth East</v>
      </c>
      <c r="B3639" t="s">
        <v>116</v>
      </c>
      <c r="C3639" t="s">
        <v>141</v>
      </c>
      <c r="D3639">
        <v>3</v>
      </c>
      <c r="E3639" t="s">
        <v>137</v>
      </c>
      <c r="F3639" t="s">
        <v>139</v>
      </c>
      <c r="G3639" t="s">
        <v>138</v>
      </c>
      <c r="H3639" t="s">
        <v>73</v>
      </c>
      <c r="I3639" t="s">
        <v>154</v>
      </c>
      <c r="J3639">
        <v>20</v>
      </c>
      <c r="K3639">
        <v>0</v>
      </c>
      <c r="L3639">
        <v>20</v>
      </c>
      <c r="M3639">
        <v>31.2</v>
      </c>
      <c r="N3639">
        <v>6.2</v>
      </c>
      <c r="O3639">
        <v>62.5</v>
      </c>
      <c r="P3639">
        <v>62.5</v>
      </c>
      <c r="Q3639">
        <v>62.5</v>
      </c>
      <c r="R3639" t="s">
        <v>161</v>
      </c>
      <c r="S3639" t="s">
        <v>161</v>
      </c>
      <c r="T3639" t="s">
        <v>161</v>
      </c>
      <c r="U3639" t="s">
        <v>161</v>
      </c>
    </row>
    <row r="3640" spans="1:21" hidden="1" x14ac:dyDescent="0.45">
      <c r="A3640" t="str">
        <f t="shared" si="67"/>
        <v>YAG3EUL8F+MChemistrySouth West</v>
      </c>
      <c r="B3640" t="s">
        <v>116</v>
      </c>
      <c r="C3640" t="s">
        <v>141</v>
      </c>
      <c r="D3640">
        <v>3</v>
      </c>
      <c r="E3640" t="s">
        <v>137</v>
      </c>
      <c r="F3640" t="s">
        <v>139</v>
      </c>
      <c r="G3640" t="s">
        <v>138</v>
      </c>
      <c r="H3640" t="s">
        <v>73</v>
      </c>
      <c r="I3640" t="s">
        <v>155</v>
      </c>
      <c r="J3640">
        <v>10</v>
      </c>
      <c r="K3640">
        <v>0</v>
      </c>
      <c r="L3640">
        <v>10</v>
      </c>
      <c r="M3640">
        <v>33.299999999999997</v>
      </c>
      <c r="N3640">
        <v>22.2</v>
      </c>
      <c r="O3640">
        <v>33.299999999999997</v>
      </c>
      <c r="P3640">
        <v>44.4</v>
      </c>
      <c r="Q3640">
        <v>44.4</v>
      </c>
      <c r="R3640" t="s">
        <v>161</v>
      </c>
      <c r="S3640" t="s">
        <v>161</v>
      </c>
      <c r="T3640" t="s">
        <v>161</v>
      </c>
      <c r="U3640" t="s">
        <v>161</v>
      </c>
    </row>
    <row r="3641" spans="1:21" hidden="1" x14ac:dyDescent="0.45">
      <c r="A3641" t="str">
        <f t="shared" si="67"/>
        <v>YAG3EUL8F+MChemistryWales</v>
      </c>
      <c r="B3641" t="s">
        <v>116</v>
      </c>
      <c r="C3641" t="s">
        <v>141</v>
      </c>
      <c r="D3641">
        <v>3</v>
      </c>
      <c r="E3641" t="s">
        <v>137</v>
      </c>
      <c r="F3641" t="s">
        <v>139</v>
      </c>
      <c r="G3641" t="s">
        <v>138</v>
      </c>
      <c r="H3641" t="s">
        <v>73</v>
      </c>
      <c r="I3641" t="s">
        <v>158</v>
      </c>
      <c r="J3641" t="s">
        <v>161</v>
      </c>
      <c r="K3641" t="s">
        <v>161</v>
      </c>
      <c r="L3641" t="s">
        <v>161</v>
      </c>
      <c r="M3641" t="s">
        <v>161</v>
      </c>
      <c r="N3641" t="s">
        <v>161</v>
      </c>
      <c r="O3641" t="s">
        <v>161</v>
      </c>
      <c r="P3641" t="s">
        <v>161</v>
      </c>
      <c r="Q3641" t="s">
        <v>161</v>
      </c>
      <c r="R3641" t="s">
        <v>157</v>
      </c>
      <c r="S3641" t="s">
        <v>157</v>
      </c>
      <c r="T3641" t="s">
        <v>157</v>
      </c>
      <c r="U3641" t="s">
        <v>157</v>
      </c>
    </row>
    <row r="3642" spans="1:21" hidden="1" x14ac:dyDescent="0.45">
      <c r="A3642" t="str">
        <f t="shared" si="67"/>
        <v>YAG3EUL8F+MChemistryWest Midlands</v>
      </c>
      <c r="B3642" t="s">
        <v>116</v>
      </c>
      <c r="C3642" t="s">
        <v>141</v>
      </c>
      <c r="D3642">
        <v>3</v>
      </c>
      <c r="E3642" t="s">
        <v>137</v>
      </c>
      <c r="F3642" t="s">
        <v>139</v>
      </c>
      <c r="G3642" t="s">
        <v>138</v>
      </c>
      <c r="H3642" t="s">
        <v>73</v>
      </c>
      <c r="I3642" t="s">
        <v>159</v>
      </c>
      <c r="J3642">
        <v>5</v>
      </c>
      <c r="K3642">
        <v>0</v>
      </c>
      <c r="L3642">
        <v>5</v>
      </c>
      <c r="M3642">
        <v>60</v>
      </c>
      <c r="N3642">
        <v>0</v>
      </c>
      <c r="O3642">
        <v>40</v>
      </c>
      <c r="P3642">
        <v>40</v>
      </c>
      <c r="Q3642">
        <v>40</v>
      </c>
      <c r="R3642" t="s">
        <v>161</v>
      </c>
      <c r="S3642" t="s">
        <v>161</v>
      </c>
      <c r="T3642" t="s">
        <v>161</v>
      </c>
      <c r="U3642" t="s">
        <v>161</v>
      </c>
    </row>
    <row r="3643" spans="1:21" hidden="1" x14ac:dyDescent="0.45">
      <c r="A3643" t="str">
        <f t="shared" si="67"/>
        <v>YAG3EUL8F+MChemistryYorkshire and The Humber</v>
      </c>
      <c r="B3643" t="s">
        <v>116</v>
      </c>
      <c r="C3643" t="s">
        <v>141</v>
      </c>
      <c r="D3643">
        <v>3</v>
      </c>
      <c r="E3643" t="s">
        <v>137</v>
      </c>
      <c r="F3643" t="s">
        <v>139</v>
      </c>
      <c r="G3643" t="s">
        <v>138</v>
      </c>
      <c r="H3643" t="s">
        <v>73</v>
      </c>
      <c r="I3643" t="s">
        <v>160</v>
      </c>
      <c r="J3643">
        <v>10</v>
      </c>
      <c r="K3643">
        <v>0</v>
      </c>
      <c r="L3643">
        <v>10</v>
      </c>
      <c r="M3643">
        <v>37.5</v>
      </c>
      <c r="N3643">
        <v>0</v>
      </c>
      <c r="O3643">
        <v>62.5</v>
      </c>
      <c r="P3643">
        <v>62.5</v>
      </c>
      <c r="Q3643">
        <v>62.5</v>
      </c>
      <c r="R3643" t="s">
        <v>161</v>
      </c>
      <c r="S3643" t="s">
        <v>161</v>
      </c>
      <c r="T3643" t="s">
        <v>161</v>
      </c>
      <c r="U3643" t="s">
        <v>161</v>
      </c>
    </row>
    <row r="3644" spans="1:21" hidden="1" x14ac:dyDescent="0.45">
      <c r="A3644" t="str">
        <f t="shared" si="67"/>
        <v>YAG3EUL8F+MChemistryNA</v>
      </c>
      <c r="B3644" t="s">
        <v>116</v>
      </c>
      <c r="C3644" t="s">
        <v>141</v>
      </c>
      <c r="D3644">
        <v>3</v>
      </c>
      <c r="E3644" t="s">
        <v>137</v>
      </c>
      <c r="F3644" t="s">
        <v>139</v>
      </c>
      <c r="G3644" t="s">
        <v>138</v>
      </c>
      <c r="H3644" t="s">
        <v>73</v>
      </c>
      <c r="I3644" t="s">
        <v>157</v>
      </c>
      <c r="J3644">
        <v>20</v>
      </c>
      <c r="K3644">
        <v>93.5</v>
      </c>
      <c r="L3644" t="s">
        <v>161</v>
      </c>
      <c r="M3644" t="s">
        <v>161</v>
      </c>
      <c r="N3644" t="s">
        <v>161</v>
      </c>
      <c r="O3644" t="s">
        <v>161</v>
      </c>
      <c r="P3644" t="s">
        <v>161</v>
      </c>
      <c r="Q3644" t="s">
        <v>161</v>
      </c>
      <c r="R3644" t="s">
        <v>157</v>
      </c>
      <c r="S3644" t="s">
        <v>157</v>
      </c>
      <c r="T3644" t="s">
        <v>157</v>
      </c>
      <c r="U3644" t="s">
        <v>157</v>
      </c>
    </row>
    <row r="3645" spans="1:21" hidden="1" x14ac:dyDescent="0.45">
      <c r="A3645" t="str">
        <f t="shared" si="67"/>
        <v>YAG1EUL7F+MChemistryEast Midlands</v>
      </c>
      <c r="B3645" t="s">
        <v>116</v>
      </c>
      <c r="C3645" t="s">
        <v>49</v>
      </c>
      <c r="D3645">
        <v>1</v>
      </c>
      <c r="E3645" t="s">
        <v>137</v>
      </c>
      <c r="F3645" t="s">
        <v>145</v>
      </c>
      <c r="G3645" t="s">
        <v>138</v>
      </c>
      <c r="H3645" t="s">
        <v>73</v>
      </c>
      <c r="I3645" t="s">
        <v>147</v>
      </c>
      <c r="J3645" t="s">
        <v>161</v>
      </c>
      <c r="K3645" t="s">
        <v>161</v>
      </c>
      <c r="L3645" t="s">
        <v>161</v>
      </c>
      <c r="M3645" t="s">
        <v>161</v>
      </c>
      <c r="N3645" t="s">
        <v>161</v>
      </c>
      <c r="O3645" t="s">
        <v>161</v>
      </c>
      <c r="P3645" t="s">
        <v>161</v>
      </c>
      <c r="Q3645" t="s">
        <v>161</v>
      </c>
      <c r="R3645" t="s">
        <v>161</v>
      </c>
      <c r="S3645" t="s">
        <v>161</v>
      </c>
      <c r="T3645" t="s">
        <v>161</v>
      </c>
      <c r="U3645" t="s">
        <v>161</v>
      </c>
    </row>
    <row r="3646" spans="1:21" hidden="1" x14ac:dyDescent="0.45">
      <c r="A3646" t="str">
        <f t="shared" si="67"/>
        <v>YAG1EUL7F+MChemistryEast of England</v>
      </c>
      <c r="B3646" t="s">
        <v>116</v>
      </c>
      <c r="C3646" t="s">
        <v>49</v>
      </c>
      <c r="D3646">
        <v>1</v>
      </c>
      <c r="E3646" t="s">
        <v>137</v>
      </c>
      <c r="F3646" t="s">
        <v>145</v>
      </c>
      <c r="G3646" t="s">
        <v>138</v>
      </c>
      <c r="H3646" t="s">
        <v>73</v>
      </c>
      <c r="I3646" t="s">
        <v>148</v>
      </c>
      <c r="J3646">
        <v>10</v>
      </c>
      <c r="K3646">
        <v>0</v>
      </c>
      <c r="L3646">
        <v>10</v>
      </c>
      <c r="M3646">
        <v>0</v>
      </c>
      <c r="N3646">
        <v>0</v>
      </c>
      <c r="O3646">
        <v>34.700000000000003</v>
      </c>
      <c r="P3646">
        <v>86.9</v>
      </c>
      <c r="Q3646">
        <v>100</v>
      </c>
      <c r="R3646" t="s">
        <v>161</v>
      </c>
      <c r="S3646" t="s">
        <v>161</v>
      </c>
      <c r="T3646" t="s">
        <v>161</v>
      </c>
      <c r="U3646" t="s">
        <v>161</v>
      </c>
    </row>
    <row r="3647" spans="1:21" hidden="1" x14ac:dyDescent="0.45">
      <c r="A3647" t="str">
        <f t="shared" si="67"/>
        <v>YAG1EUL7F+MChemistryLondon</v>
      </c>
      <c r="B3647" t="s">
        <v>116</v>
      </c>
      <c r="C3647" t="s">
        <v>49</v>
      </c>
      <c r="D3647">
        <v>1</v>
      </c>
      <c r="E3647" t="s">
        <v>137</v>
      </c>
      <c r="F3647" t="s">
        <v>145</v>
      </c>
      <c r="G3647" t="s">
        <v>138</v>
      </c>
      <c r="H3647" t="s">
        <v>73</v>
      </c>
      <c r="I3647" t="s">
        <v>149</v>
      </c>
      <c r="J3647">
        <v>10</v>
      </c>
      <c r="K3647">
        <v>0</v>
      </c>
      <c r="L3647">
        <v>10</v>
      </c>
      <c r="M3647">
        <v>28.6</v>
      </c>
      <c r="N3647">
        <v>0</v>
      </c>
      <c r="O3647">
        <v>28.6</v>
      </c>
      <c r="P3647">
        <v>71.400000000000006</v>
      </c>
      <c r="Q3647">
        <v>71.400000000000006</v>
      </c>
      <c r="R3647" t="s">
        <v>161</v>
      </c>
      <c r="S3647" t="s">
        <v>161</v>
      </c>
      <c r="T3647" t="s">
        <v>161</v>
      </c>
      <c r="U3647" t="s">
        <v>161</v>
      </c>
    </row>
    <row r="3648" spans="1:21" hidden="1" x14ac:dyDescent="0.45">
      <c r="A3648" t="str">
        <f t="shared" si="67"/>
        <v>YAG1EUL7F+MChemistryNorth East</v>
      </c>
      <c r="B3648" t="s">
        <v>116</v>
      </c>
      <c r="C3648" t="s">
        <v>49</v>
      </c>
      <c r="D3648">
        <v>1</v>
      </c>
      <c r="E3648" t="s">
        <v>137</v>
      </c>
      <c r="F3648" t="s">
        <v>145</v>
      </c>
      <c r="G3648" t="s">
        <v>138</v>
      </c>
      <c r="H3648" t="s">
        <v>73</v>
      </c>
      <c r="I3648" t="s">
        <v>150</v>
      </c>
      <c r="J3648" t="s">
        <v>161</v>
      </c>
      <c r="K3648" t="s">
        <v>161</v>
      </c>
      <c r="L3648" t="s">
        <v>161</v>
      </c>
      <c r="M3648" t="s">
        <v>161</v>
      </c>
      <c r="N3648" t="s">
        <v>161</v>
      </c>
      <c r="O3648" t="s">
        <v>161</v>
      </c>
      <c r="P3648" t="s">
        <v>161</v>
      </c>
      <c r="Q3648" t="s">
        <v>161</v>
      </c>
      <c r="R3648" t="s">
        <v>161</v>
      </c>
      <c r="S3648" t="s">
        <v>161</v>
      </c>
      <c r="T3648" t="s">
        <v>161</v>
      </c>
      <c r="U3648" t="s">
        <v>161</v>
      </c>
    </row>
    <row r="3649" spans="1:21" hidden="1" x14ac:dyDescent="0.45">
      <c r="A3649" t="str">
        <f t="shared" si="67"/>
        <v>YAG1EUL7F+MChemistryNorth West</v>
      </c>
      <c r="B3649" t="s">
        <v>116</v>
      </c>
      <c r="C3649" t="s">
        <v>49</v>
      </c>
      <c r="D3649">
        <v>1</v>
      </c>
      <c r="E3649" t="s">
        <v>137</v>
      </c>
      <c r="F3649" t="s">
        <v>145</v>
      </c>
      <c r="G3649" t="s">
        <v>138</v>
      </c>
      <c r="H3649" t="s">
        <v>73</v>
      </c>
      <c r="I3649" t="s">
        <v>151</v>
      </c>
      <c r="J3649" t="s">
        <v>161</v>
      </c>
      <c r="K3649" t="s">
        <v>161</v>
      </c>
      <c r="L3649" t="s">
        <v>161</v>
      </c>
      <c r="M3649" t="s">
        <v>161</v>
      </c>
      <c r="N3649" t="s">
        <v>161</v>
      </c>
      <c r="O3649" t="s">
        <v>161</v>
      </c>
      <c r="P3649" t="s">
        <v>161</v>
      </c>
      <c r="Q3649" t="s">
        <v>161</v>
      </c>
      <c r="R3649" t="s">
        <v>161</v>
      </c>
      <c r="S3649" t="s">
        <v>161</v>
      </c>
      <c r="T3649" t="s">
        <v>161</v>
      </c>
      <c r="U3649" t="s">
        <v>161</v>
      </c>
    </row>
    <row r="3650" spans="1:21" hidden="1" x14ac:dyDescent="0.45">
      <c r="A3650" t="str">
        <f t="shared" si="67"/>
        <v>YAG1EUL7F+MChemistrySouth East</v>
      </c>
      <c r="B3650" t="s">
        <v>116</v>
      </c>
      <c r="C3650" t="s">
        <v>49</v>
      </c>
      <c r="D3650">
        <v>1</v>
      </c>
      <c r="E3650" t="s">
        <v>137</v>
      </c>
      <c r="F3650" t="s">
        <v>145</v>
      </c>
      <c r="G3650" t="s">
        <v>138</v>
      </c>
      <c r="H3650" t="s">
        <v>73</v>
      </c>
      <c r="I3650" t="s">
        <v>154</v>
      </c>
      <c r="J3650">
        <v>5</v>
      </c>
      <c r="K3650">
        <v>0</v>
      </c>
      <c r="L3650">
        <v>5</v>
      </c>
      <c r="M3650">
        <v>0</v>
      </c>
      <c r="N3650">
        <v>0</v>
      </c>
      <c r="O3650">
        <v>42.9</v>
      </c>
      <c r="P3650">
        <v>100</v>
      </c>
      <c r="Q3650">
        <v>100</v>
      </c>
      <c r="R3650" t="s">
        <v>161</v>
      </c>
      <c r="S3650" t="s">
        <v>161</v>
      </c>
      <c r="T3650" t="s">
        <v>161</v>
      </c>
      <c r="U3650" t="s">
        <v>161</v>
      </c>
    </row>
    <row r="3651" spans="1:21" hidden="1" x14ac:dyDescent="0.45">
      <c r="A3651" t="str">
        <f t="shared" si="67"/>
        <v>YAG1EUL7F+MChemistrySouth West</v>
      </c>
      <c r="B3651" t="s">
        <v>116</v>
      </c>
      <c r="C3651" t="s">
        <v>49</v>
      </c>
      <c r="D3651">
        <v>1</v>
      </c>
      <c r="E3651" t="s">
        <v>137</v>
      </c>
      <c r="F3651" t="s">
        <v>145</v>
      </c>
      <c r="G3651" t="s">
        <v>138</v>
      </c>
      <c r="H3651" t="s">
        <v>73</v>
      </c>
      <c r="I3651" t="s">
        <v>155</v>
      </c>
      <c r="J3651" t="s">
        <v>161</v>
      </c>
      <c r="K3651" t="s">
        <v>161</v>
      </c>
      <c r="L3651" t="s">
        <v>161</v>
      </c>
      <c r="M3651" t="s">
        <v>161</v>
      </c>
      <c r="N3651" t="s">
        <v>161</v>
      </c>
      <c r="O3651" t="s">
        <v>161</v>
      </c>
      <c r="P3651" t="s">
        <v>161</v>
      </c>
      <c r="Q3651" t="s">
        <v>161</v>
      </c>
      <c r="R3651" t="s">
        <v>157</v>
      </c>
      <c r="S3651" t="s">
        <v>157</v>
      </c>
      <c r="T3651" t="s">
        <v>157</v>
      </c>
      <c r="U3651" t="s">
        <v>157</v>
      </c>
    </row>
    <row r="3652" spans="1:21" hidden="1" x14ac:dyDescent="0.45">
      <c r="A3652" t="str">
        <f t="shared" si="67"/>
        <v>YAG1EUL7F+MChemistryWest Midlands</v>
      </c>
      <c r="B3652" t="s">
        <v>116</v>
      </c>
      <c r="C3652" t="s">
        <v>49</v>
      </c>
      <c r="D3652">
        <v>1</v>
      </c>
      <c r="E3652" t="s">
        <v>137</v>
      </c>
      <c r="F3652" t="s">
        <v>145</v>
      </c>
      <c r="G3652" t="s">
        <v>138</v>
      </c>
      <c r="H3652" t="s">
        <v>73</v>
      </c>
      <c r="I3652" t="s">
        <v>159</v>
      </c>
      <c r="J3652" t="s">
        <v>161</v>
      </c>
      <c r="K3652" t="s">
        <v>161</v>
      </c>
      <c r="L3652" t="s">
        <v>161</v>
      </c>
      <c r="M3652" t="s">
        <v>161</v>
      </c>
      <c r="N3652" t="s">
        <v>161</v>
      </c>
      <c r="O3652" t="s">
        <v>161</v>
      </c>
      <c r="P3652" t="s">
        <v>161</v>
      </c>
      <c r="Q3652" t="s">
        <v>161</v>
      </c>
      <c r="R3652" t="s">
        <v>157</v>
      </c>
      <c r="S3652" t="s">
        <v>157</v>
      </c>
      <c r="T3652" t="s">
        <v>157</v>
      </c>
      <c r="U3652" t="s">
        <v>157</v>
      </c>
    </row>
    <row r="3653" spans="1:21" hidden="1" x14ac:dyDescent="0.45">
      <c r="A3653" t="str">
        <f t="shared" si="67"/>
        <v>YAG1EUL7F+MChemistryYorkshire and The Humber</v>
      </c>
      <c r="B3653" t="s">
        <v>116</v>
      </c>
      <c r="C3653" t="s">
        <v>49</v>
      </c>
      <c r="D3653">
        <v>1</v>
      </c>
      <c r="E3653" t="s">
        <v>137</v>
      </c>
      <c r="F3653" t="s">
        <v>145</v>
      </c>
      <c r="G3653" t="s">
        <v>138</v>
      </c>
      <c r="H3653" t="s">
        <v>73</v>
      </c>
      <c r="I3653" t="s">
        <v>160</v>
      </c>
      <c r="J3653">
        <v>5</v>
      </c>
      <c r="K3653">
        <v>0</v>
      </c>
      <c r="L3653">
        <v>5</v>
      </c>
      <c r="M3653">
        <v>25</v>
      </c>
      <c r="N3653">
        <v>0</v>
      </c>
      <c r="O3653">
        <v>25</v>
      </c>
      <c r="P3653">
        <v>50</v>
      </c>
      <c r="Q3653">
        <v>75</v>
      </c>
      <c r="R3653" t="s">
        <v>161</v>
      </c>
      <c r="S3653" t="s">
        <v>161</v>
      </c>
      <c r="T3653" t="s">
        <v>161</v>
      </c>
      <c r="U3653" t="s">
        <v>161</v>
      </c>
    </row>
    <row r="3654" spans="1:21" hidden="1" x14ac:dyDescent="0.45">
      <c r="A3654" t="str">
        <f t="shared" si="67"/>
        <v>YAG1EUL7F+MChemistryNA</v>
      </c>
      <c r="B3654" t="s">
        <v>116</v>
      </c>
      <c r="C3654" t="s">
        <v>49</v>
      </c>
      <c r="D3654">
        <v>1</v>
      </c>
      <c r="E3654" t="s">
        <v>137</v>
      </c>
      <c r="F3654" t="s">
        <v>145</v>
      </c>
      <c r="G3654" t="s">
        <v>138</v>
      </c>
      <c r="H3654" t="s">
        <v>73</v>
      </c>
      <c r="I3654" t="s">
        <v>157</v>
      </c>
      <c r="J3654">
        <v>30</v>
      </c>
      <c r="K3654">
        <v>74.900000000000006</v>
      </c>
      <c r="L3654">
        <v>10</v>
      </c>
      <c r="M3654">
        <v>0</v>
      </c>
      <c r="N3654">
        <v>0</v>
      </c>
      <c r="O3654">
        <v>0</v>
      </c>
      <c r="P3654">
        <v>0</v>
      </c>
      <c r="Q3654">
        <v>25.1</v>
      </c>
      <c r="R3654" t="s">
        <v>157</v>
      </c>
      <c r="S3654" t="s">
        <v>157</v>
      </c>
      <c r="T3654" t="s">
        <v>157</v>
      </c>
      <c r="U3654" t="s">
        <v>157</v>
      </c>
    </row>
    <row r="3655" spans="1:21" hidden="1" x14ac:dyDescent="0.45">
      <c r="A3655" t="str">
        <f t="shared" ref="A3655:A3718" si="68">"YAG"&amp;D3655 &amp;E3655 &amp;F3655 &amp; G3655 &amp;H3655 &amp;I3655</f>
        <v>YAG1EUL8F+MChemistryAbroad</v>
      </c>
      <c r="B3655" t="s">
        <v>116</v>
      </c>
      <c r="C3655" t="s">
        <v>49</v>
      </c>
      <c r="D3655">
        <v>1</v>
      </c>
      <c r="E3655" t="s">
        <v>137</v>
      </c>
      <c r="F3655" t="s">
        <v>139</v>
      </c>
      <c r="G3655" t="s">
        <v>138</v>
      </c>
      <c r="H3655" t="s">
        <v>73</v>
      </c>
      <c r="I3655" t="s">
        <v>146</v>
      </c>
      <c r="J3655">
        <v>10</v>
      </c>
      <c r="K3655">
        <v>0</v>
      </c>
      <c r="L3655">
        <v>10</v>
      </c>
      <c r="M3655">
        <v>33.299999999999997</v>
      </c>
      <c r="N3655">
        <v>33.299999999999997</v>
      </c>
      <c r="O3655">
        <v>33.299999999999997</v>
      </c>
      <c r="P3655">
        <v>33.299999999999997</v>
      </c>
      <c r="Q3655">
        <v>33.299999999999997</v>
      </c>
      <c r="R3655" t="s">
        <v>161</v>
      </c>
      <c r="S3655" t="s">
        <v>161</v>
      </c>
      <c r="T3655" t="s">
        <v>161</v>
      </c>
      <c r="U3655" t="s">
        <v>161</v>
      </c>
    </row>
    <row r="3656" spans="1:21" hidden="1" x14ac:dyDescent="0.45">
      <c r="A3656" t="str">
        <f t="shared" si="68"/>
        <v>YAG1EUL8F+MChemistryEast Midlands</v>
      </c>
      <c r="B3656" t="s">
        <v>116</v>
      </c>
      <c r="C3656" t="s">
        <v>49</v>
      </c>
      <c r="D3656">
        <v>1</v>
      </c>
      <c r="E3656" t="s">
        <v>137</v>
      </c>
      <c r="F3656" t="s">
        <v>139</v>
      </c>
      <c r="G3656" t="s">
        <v>138</v>
      </c>
      <c r="H3656" t="s">
        <v>73</v>
      </c>
      <c r="I3656" t="s">
        <v>147</v>
      </c>
      <c r="J3656" t="s">
        <v>161</v>
      </c>
      <c r="K3656" t="s">
        <v>161</v>
      </c>
      <c r="L3656" t="s">
        <v>161</v>
      </c>
      <c r="M3656" t="s">
        <v>161</v>
      </c>
      <c r="N3656" t="s">
        <v>161</v>
      </c>
      <c r="O3656" t="s">
        <v>161</v>
      </c>
      <c r="P3656" t="s">
        <v>161</v>
      </c>
      <c r="Q3656" t="s">
        <v>161</v>
      </c>
      <c r="R3656" t="s">
        <v>157</v>
      </c>
      <c r="S3656" t="s">
        <v>157</v>
      </c>
      <c r="T3656" t="s">
        <v>157</v>
      </c>
      <c r="U3656" t="s">
        <v>157</v>
      </c>
    </row>
    <row r="3657" spans="1:21" hidden="1" x14ac:dyDescent="0.45">
      <c r="A3657" t="str">
        <f t="shared" si="68"/>
        <v>YAG1EUL8F+MChemistryEast of England</v>
      </c>
      <c r="B3657" t="s">
        <v>116</v>
      </c>
      <c r="C3657" t="s">
        <v>49</v>
      </c>
      <c r="D3657">
        <v>1</v>
      </c>
      <c r="E3657" t="s">
        <v>137</v>
      </c>
      <c r="F3657" t="s">
        <v>139</v>
      </c>
      <c r="G3657" t="s">
        <v>138</v>
      </c>
      <c r="H3657" t="s">
        <v>73</v>
      </c>
      <c r="I3657" t="s">
        <v>148</v>
      </c>
      <c r="J3657">
        <v>15</v>
      </c>
      <c r="K3657">
        <v>0</v>
      </c>
      <c r="L3657">
        <v>15</v>
      </c>
      <c r="M3657">
        <v>26.7</v>
      </c>
      <c r="N3657">
        <v>13.3</v>
      </c>
      <c r="O3657">
        <v>60</v>
      </c>
      <c r="P3657">
        <v>60</v>
      </c>
      <c r="Q3657">
        <v>60</v>
      </c>
      <c r="R3657" t="s">
        <v>161</v>
      </c>
      <c r="S3657" t="s">
        <v>161</v>
      </c>
      <c r="T3657" t="s">
        <v>161</v>
      </c>
      <c r="U3657" t="s">
        <v>161</v>
      </c>
    </row>
    <row r="3658" spans="1:21" hidden="1" x14ac:dyDescent="0.45">
      <c r="A3658" t="str">
        <f t="shared" si="68"/>
        <v>YAG1EUL8F+MChemistryLondon</v>
      </c>
      <c r="B3658" t="s">
        <v>116</v>
      </c>
      <c r="C3658" t="s">
        <v>49</v>
      </c>
      <c r="D3658">
        <v>1</v>
      </c>
      <c r="E3658" t="s">
        <v>137</v>
      </c>
      <c r="F3658" t="s">
        <v>139</v>
      </c>
      <c r="G3658" t="s">
        <v>138</v>
      </c>
      <c r="H3658" t="s">
        <v>73</v>
      </c>
      <c r="I3658" t="s">
        <v>149</v>
      </c>
      <c r="J3658">
        <v>20</v>
      </c>
      <c r="K3658">
        <v>0</v>
      </c>
      <c r="L3658">
        <v>20</v>
      </c>
      <c r="M3658">
        <v>25</v>
      </c>
      <c r="N3658">
        <v>12.5</v>
      </c>
      <c r="O3658">
        <v>62.5</v>
      </c>
      <c r="P3658">
        <v>62.5</v>
      </c>
      <c r="Q3658">
        <v>62.5</v>
      </c>
      <c r="R3658" t="s">
        <v>161</v>
      </c>
      <c r="S3658" t="s">
        <v>161</v>
      </c>
      <c r="T3658" t="s">
        <v>161</v>
      </c>
      <c r="U3658" t="s">
        <v>161</v>
      </c>
    </row>
    <row r="3659" spans="1:21" hidden="1" x14ac:dyDescent="0.45">
      <c r="A3659" t="str">
        <f t="shared" si="68"/>
        <v>YAG1EUL8F+MChemistryNorth East</v>
      </c>
      <c r="B3659" t="s">
        <v>116</v>
      </c>
      <c r="C3659" t="s">
        <v>49</v>
      </c>
      <c r="D3659">
        <v>1</v>
      </c>
      <c r="E3659" t="s">
        <v>137</v>
      </c>
      <c r="F3659" t="s">
        <v>139</v>
      </c>
      <c r="G3659" t="s">
        <v>138</v>
      </c>
      <c r="H3659" t="s">
        <v>73</v>
      </c>
      <c r="I3659" t="s">
        <v>150</v>
      </c>
      <c r="J3659">
        <v>5</v>
      </c>
      <c r="K3659">
        <v>0</v>
      </c>
      <c r="L3659">
        <v>5</v>
      </c>
      <c r="M3659">
        <v>66.7</v>
      </c>
      <c r="N3659">
        <v>0</v>
      </c>
      <c r="O3659">
        <v>33.299999999999997</v>
      </c>
      <c r="P3659">
        <v>33.299999999999997</v>
      </c>
      <c r="Q3659">
        <v>33.299999999999997</v>
      </c>
      <c r="R3659" t="s">
        <v>161</v>
      </c>
      <c r="S3659" t="s">
        <v>161</v>
      </c>
      <c r="T3659" t="s">
        <v>161</v>
      </c>
      <c r="U3659" t="s">
        <v>161</v>
      </c>
    </row>
    <row r="3660" spans="1:21" hidden="1" x14ac:dyDescent="0.45">
      <c r="A3660" t="str">
        <f t="shared" si="68"/>
        <v>YAG1EUL8F+MChemistryNorth West</v>
      </c>
      <c r="B3660" t="s">
        <v>116</v>
      </c>
      <c r="C3660" t="s">
        <v>49</v>
      </c>
      <c r="D3660">
        <v>1</v>
      </c>
      <c r="E3660" t="s">
        <v>137</v>
      </c>
      <c r="F3660" t="s">
        <v>139</v>
      </c>
      <c r="G3660" t="s">
        <v>138</v>
      </c>
      <c r="H3660" t="s">
        <v>73</v>
      </c>
      <c r="I3660" t="s">
        <v>151</v>
      </c>
      <c r="J3660">
        <v>10</v>
      </c>
      <c r="K3660">
        <v>0</v>
      </c>
      <c r="L3660">
        <v>10</v>
      </c>
      <c r="M3660">
        <v>70</v>
      </c>
      <c r="N3660">
        <v>10</v>
      </c>
      <c r="O3660">
        <v>20</v>
      </c>
      <c r="P3660">
        <v>20</v>
      </c>
      <c r="Q3660">
        <v>20</v>
      </c>
      <c r="R3660" t="s">
        <v>161</v>
      </c>
      <c r="S3660" t="s">
        <v>161</v>
      </c>
      <c r="T3660" t="s">
        <v>161</v>
      </c>
      <c r="U3660" t="s">
        <v>161</v>
      </c>
    </row>
    <row r="3661" spans="1:21" hidden="1" x14ac:dyDescent="0.45">
      <c r="A3661" t="str">
        <f t="shared" si="68"/>
        <v>YAG1EUL8F+MChemistrySouth East</v>
      </c>
      <c r="B3661" t="s">
        <v>116</v>
      </c>
      <c r="C3661" t="s">
        <v>49</v>
      </c>
      <c r="D3661">
        <v>1</v>
      </c>
      <c r="E3661" t="s">
        <v>137</v>
      </c>
      <c r="F3661" t="s">
        <v>139</v>
      </c>
      <c r="G3661" t="s">
        <v>138</v>
      </c>
      <c r="H3661" t="s">
        <v>73</v>
      </c>
      <c r="I3661" t="s">
        <v>154</v>
      </c>
      <c r="J3661">
        <v>15</v>
      </c>
      <c r="K3661">
        <v>0</v>
      </c>
      <c r="L3661">
        <v>15</v>
      </c>
      <c r="M3661">
        <v>23.1</v>
      </c>
      <c r="N3661">
        <v>38.5</v>
      </c>
      <c r="O3661">
        <v>30.8</v>
      </c>
      <c r="P3661">
        <v>38.5</v>
      </c>
      <c r="Q3661">
        <v>38.5</v>
      </c>
      <c r="R3661" t="s">
        <v>161</v>
      </c>
      <c r="S3661" t="s">
        <v>161</v>
      </c>
      <c r="T3661" t="s">
        <v>161</v>
      </c>
      <c r="U3661" t="s">
        <v>161</v>
      </c>
    </row>
    <row r="3662" spans="1:21" hidden="1" x14ac:dyDescent="0.45">
      <c r="A3662" t="str">
        <f t="shared" si="68"/>
        <v>YAG1EUL8F+MChemistrySouth West</v>
      </c>
      <c r="B3662" t="s">
        <v>116</v>
      </c>
      <c r="C3662" t="s">
        <v>49</v>
      </c>
      <c r="D3662">
        <v>1</v>
      </c>
      <c r="E3662" t="s">
        <v>137</v>
      </c>
      <c r="F3662" t="s">
        <v>139</v>
      </c>
      <c r="G3662" t="s">
        <v>138</v>
      </c>
      <c r="H3662" t="s">
        <v>73</v>
      </c>
      <c r="I3662" t="s">
        <v>155</v>
      </c>
      <c r="J3662" t="s">
        <v>161</v>
      </c>
      <c r="K3662" t="s">
        <v>161</v>
      </c>
      <c r="L3662" t="s">
        <v>161</v>
      </c>
      <c r="M3662" t="s">
        <v>161</v>
      </c>
      <c r="N3662" t="s">
        <v>161</v>
      </c>
      <c r="O3662" t="s">
        <v>161</v>
      </c>
      <c r="P3662" t="s">
        <v>161</v>
      </c>
      <c r="Q3662" t="s">
        <v>161</v>
      </c>
      <c r="R3662" t="s">
        <v>161</v>
      </c>
      <c r="S3662" t="s">
        <v>161</v>
      </c>
      <c r="T3662" t="s">
        <v>161</v>
      </c>
      <c r="U3662" t="s">
        <v>161</v>
      </c>
    </row>
    <row r="3663" spans="1:21" hidden="1" x14ac:dyDescent="0.45">
      <c r="A3663" t="str">
        <f t="shared" si="68"/>
        <v>YAG1EUL8F+MChemistryWales</v>
      </c>
      <c r="B3663" t="s">
        <v>116</v>
      </c>
      <c r="C3663" t="s">
        <v>49</v>
      </c>
      <c r="D3663">
        <v>1</v>
      </c>
      <c r="E3663" t="s">
        <v>137</v>
      </c>
      <c r="F3663" t="s">
        <v>139</v>
      </c>
      <c r="G3663" t="s">
        <v>138</v>
      </c>
      <c r="H3663" t="s">
        <v>73</v>
      </c>
      <c r="I3663" t="s">
        <v>158</v>
      </c>
      <c r="J3663" t="s">
        <v>161</v>
      </c>
      <c r="K3663" t="s">
        <v>161</v>
      </c>
      <c r="L3663" t="s">
        <v>161</v>
      </c>
      <c r="M3663" t="s">
        <v>161</v>
      </c>
      <c r="N3663" t="s">
        <v>161</v>
      </c>
      <c r="O3663" t="s">
        <v>161</v>
      </c>
      <c r="P3663" t="s">
        <v>161</v>
      </c>
      <c r="Q3663" t="s">
        <v>161</v>
      </c>
      <c r="R3663" t="s">
        <v>161</v>
      </c>
      <c r="S3663" t="s">
        <v>161</v>
      </c>
      <c r="T3663" t="s">
        <v>161</v>
      </c>
      <c r="U3663" t="s">
        <v>161</v>
      </c>
    </row>
    <row r="3664" spans="1:21" hidden="1" x14ac:dyDescent="0.45">
      <c r="A3664" t="str">
        <f t="shared" si="68"/>
        <v>YAG1EUL8F+MChemistryWest Midlands</v>
      </c>
      <c r="B3664" t="s">
        <v>116</v>
      </c>
      <c r="C3664" t="s">
        <v>49</v>
      </c>
      <c r="D3664">
        <v>1</v>
      </c>
      <c r="E3664" t="s">
        <v>137</v>
      </c>
      <c r="F3664" t="s">
        <v>139</v>
      </c>
      <c r="G3664" t="s">
        <v>138</v>
      </c>
      <c r="H3664" t="s">
        <v>73</v>
      </c>
      <c r="I3664" t="s">
        <v>159</v>
      </c>
      <c r="J3664">
        <v>5</v>
      </c>
      <c r="K3664">
        <v>0</v>
      </c>
      <c r="L3664">
        <v>5</v>
      </c>
      <c r="M3664">
        <v>0</v>
      </c>
      <c r="N3664">
        <v>33.299999999999997</v>
      </c>
      <c r="O3664">
        <v>66.7</v>
      </c>
      <c r="P3664">
        <v>66.7</v>
      </c>
      <c r="Q3664">
        <v>66.7</v>
      </c>
      <c r="R3664" t="s">
        <v>161</v>
      </c>
      <c r="S3664" t="s">
        <v>161</v>
      </c>
      <c r="T3664" t="s">
        <v>161</v>
      </c>
      <c r="U3664" t="s">
        <v>161</v>
      </c>
    </row>
    <row r="3665" spans="1:21" hidden="1" x14ac:dyDescent="0.45">
      <c r="A3665" t="str">
        <f t="shared" si="68"/>
        <v>YAG1EUL8F+MChemistryYorkshire and The Humber</v>
      </c>
      <c r="B3665" t="s">
        <v>116</v>
      </c>
      <c r="C3665" t="s">
        <v>49</v>
      </c>
      <c r="D3665">
        <v>1</v>
      </c>
      <c r="E3665" t="s">
        <v>137</v>
      </c>
      <c r="F3665" t="s">
        <v>139</v>
      </c>
      <c r="G3665" t="s">
        <v>138</v>
      </c>
      <c r="H3665" t="s">
        <v>73</v>
      </c>
      <c r="I3665" t="s">
        <v>160</v>
      </c>
      <c r="J3665">
        <v>5</v>
      </c>
      <c r="K3665">
        <v>0</v>
      </c>
      <c r="L3665">
        <v>5</v>
      </c>
      <c r="M3665">
        <v>60</v>
      </c>
      <c r="N3665">
        <v>0</v>
      </c>
      <c r="O3665">
        <v>40</v>
      </c>
      <c r="P3665">
        <v>40</v>
      </c>
      <c r="Q3665">
        <v>40</v>
      </c>
      <c r="R3665" t="s">
        <v>161</v>
      </c>
      <c r="S3665" t="s">
        <v>161</v>
      </c>
      <c r="T3665" t="s">
        <v>161</v>
      </c>
      <c r="U3665" t="s">
        <v>161</v>
      </c>
    </row>
    <row r="3666" spans="1:21" hidden="1" x14ac:dyDescent="0.45">
      <c r="A3666" t="str">
        <f t="shared" si="68"/>
        <v>YAG1EUL8F+MChemistryNA</v>
      </c>
      <c r="B3666" t="s">
        <v>116</v>
      </c>
      <c r="C3666" t="s">
        <v>49</v>
      </c>
      <c r="D3666">
        <v>1</v>
      </c>
      <c r="E3666" t="s">
        <v>137</v>
      </c>
      <c r="F3666" t="s">
        <v>139</v>
      </c>
      <c r="G3666" t="s">
        <v>138</v>
      </c>
      <c r="H3666" t="s">
        <v>73</v>
      </c>
      <c r="I3666" t="s">
        <v>157</v>
      </c>
      <c r="J3666">
        <v>20</v>
      </c>
      <c r="K3666">
        <v>100</v>
      </c>
      <c r="L3666" t="s">
        <v>161</v>
      </c>
      <c r="M3666" t="s">
        <v>161</v>
      </c>
      <c r="N3666" t="s">
        <v>161</v>
      </c>
      <c r="O3666" t="s">
        <v>161</v>
      </c>
      <c r="P3666" t="s">
        <v>161</v>
      </c>
      <c r="Q3666" t="s">
        <v>161</v>
      </c>
      <c r="R3666" t="s">
        <v>157</v>
      </c>
      <c r="S3666" t="s">
        <v>157</v>
      </c>
      <c r="T3666" t="s">
        <v>157</v>
      </c>
      <c r="U3666" t="s">
        <v>157</v>
      </c>
    </row>
    <row r="3667" spans="1:21" hidden="1" x14ac:dyDescent="0.45">
      <c r="A3667" t="str">
        <f t="shared" si="68"/>
        <v>YAG10Non-EUL7F+MChemistryAll</v>
      </c>
      <c r="B3667" t="s">
        <v>116</v>
      </c>
      <c r="C3667" t="s">
        <v>142</v>
      </c>
      <c r="D3667">
        <v>10</v>
      </c>
      <c r="E3667" t="s">
        <v>162</v>
      </c>
      <c r="F3667" t="s">
        <v>145</v>
      </c>
      <c r="G3667" t="s">
        <v>138</v>
      </c>
      <c r="H3667" t="s">
        <v>73</v>
      </c>
      <c r="I3667" t="s">
        <v>28</v>
      </c>
      <c r="J3667">
        <v>135</v>
      </c>
      <c r="K3667">
        <v>47.4</v>
      </c>
      <c r="L3667">
        <v>70</v>
      </c>
      <c r="M3667">
        <v>37.200000000000003</v>
      </c>
      <c r="N3667">
        <v>1.5</v>
      </c>
      <c r="O3667">
        <v>12</v>
      </c>
      <c r="P3667">
        <v>13.5</v>
      </c>
      <c r="Q3667">
        <v>13.9</v>
      </c>
      <c r="R3667">
        <v>15</v>
      </c>
      <c r="S3667">
        <v>21200</v>
      </c>
      <c r="T3667">
        <v>38700</v>
      </c>
      <c r="U3667">
        <v>44900</v>
      </c>
    </row>
    <row r="3668" spans="1:21" hidden="1" x14ac:dyDescent="0.45">
      <c r="A3668" t="str">
        <f t="shared" si="68"/>
        <v>YAG10Non-EUL8F+MChemistryAll</v>
      </c>
      <c r="B3668" t="s">
        <v>116</v>
      </c>
      <c r="C3668" t="s">
        <v>142</v>
      </c>
      <c r="D3668">
        <v>10</v>
      </c>
      <c r="E3668" t="s">
        <v>162</v>
      </c>
      <c r="F3668" t="s">
        <v>139</v>
      </c>
      <c r="G3668" t="s">
        <v>138</v>
      </c>
      <c r="H3668" t="s">
        <v>73</v>
      </c>
      <c r="I3668" t="s">
        <v>28</v>
      </c>
      <c r="J3668">
        <v>135</v>
      </c>
      <c r="K3668">
        <v>47.5</v>
      </c>
      <c r="L3668">
        <v>70</v>
      </c>
      <c r="M3668">
        <v>34.4</v>
      </c>
      <c r="N3668">
        <v>2.6</v>
      </c>
      <c r="O3668">
        <v>14</v>
      </c>
      <c r="P3668">
        <v>15.5</v>
      </c>
      <c r="Q3668">
        <v>15.5</v>
      </c>
      <c r="R3668">
        <v>15</v>
      </c>
      <c r="S3668">
        <v>35000</v>
      </c>
      <c r="T3668">
        <v>40200</v>
      </c>
      <c r="U3668">
        <v>48500</v>
      </c>
    </row>
    <row r="3669" spans="1:21" hidden="1" x14ac:dyDescent="0.45">
      <c r="A3669" t="str">
        <f t="shared" si="68"/>
        <v>YAG5Non-EUL7F+MChemistryAll</v>
      </c>
      <c r="B3669" t="s">
        <v>116</v>
      </c>
      <c r="C3669" t="s">
        <v>140</v>
      </c>
      <c r="D3669">
        <v>5</v>
      </c>
      <c r="E3669" t="s">
        <v>162</v>
      </c>
      <c r="F3669" t="s">
        <v>145</v>
      </c>
      <c r="G3669" t="s">
        <v>138</v>
      </c>
      <c r="H3669" t="s">
        <v>73</v>
      </c>
      <c r="I3669" t="s">
        <v>28</v>
      </c>
      <c r="J3669">
        <v>315</v>
      </c>
      <c r="K3669">
        <v>31.9</v>
      </c>
      <c r="L3669">
        <v>215</v>
      </c>
      <c r="M3669">
        <v>33.299999999999997</v>
      </c>
      <c r="N3669">
        <v>3.4</v>
      </c>
      <c r="O3669">
        <v>19.3</v>
      </c>
      <c r="P3669">
        <v>23.1</v>
      </c>
      <c r="Q3669">
        <v>31.5</v>
      </c>
      <c r="R3669">
        <v>55</v>
      </c>
      <c r="S3669">
        <v>16400</v>
      </c>
      <c r="T3669">
        <v>28100</v>
      </c>
      <c r="U3669">
        <v>33600</v>
      </c>
    </row>
    <row r="3670" spans="1:21" hidden="1" x14ac:dyDescent="0.45">
      <c r="A3670" t="str">
        <f t="shared" si="68"/>
        <v>YAG5Non-EUL8F+MChemistryAll</v>
      </c>
      <c r="B3670" t="s">
        <v>116</v>
      </c>
      <c r="C3670" t="s">
        <v>140</v>
      </c>
      <c r="D3670">
        <v>5</v>
      </c>
      <c r="E3670" t="s">
        <v>162</v>
      </c>
      <c r="F3670" t="s">
        <v>139</v>
      </c>
      <c r="G3670" t="s">
        <v>138</v>
      </c>
      <c r="H3670" t="s">
        <v>73</v>
      </c>
      <c r="I3670" t="s">
        <v>28</v>
      </c>
      <c r="J3670">
        <v>160</v>
      </c>
      <c r="K3670">
        <v>48.5</v>
      </c>
      <c r="L3670">
        <v>85</v>
      </c>
      <c r="M3670">
        <v>35</v>
      </c>
      <c r="N3670">
        <v>0.6</v>
      </c>
      <c r="O3670">
        <v>15.5</v>
      </c>
      <c r="P3670">
        <v>15.8</v>
      </c>
      <c r="Q3670">
        <v>15.8</v>
      </c>
      <c r="R3670">
        <v>25</v>
      </c>
      <c r="S3670">
        <v>28800</v>
      </c>
      <c r="T3670">
        <v>34700</v>
      </c>
      <c r="U3670">
        <v>46000</v>
      </c>
    </row>
    <row r="3671" spans="1:21" hidden="1" x14ac:dyDescent="0.45">
      <c r="A3671" t="str">
        <f t="shared" si="68"/>
        <v>YAG3Non-EUL7F+MChemistryAll</v>
      </c>
      <c r="B3671" t="s">
        <v>116</v>
      </c>
      <c r="C3671" t="s">
        <v>141</v>
      </c>
      <c r="D3671">
        <v>3</v>
      </c>
      <c r="E3671" t="s">
        <v>162</v>
      </c>
      <c r="F3671" t="s">
        <v>145</v>
      </c>
      <c r="G3671" t="s">
        <v>138</v>
      </c>
      <c r="H3671" t="s">
        <v>73</v>
      </c>
      <c r="I3671" t="s">
        <v>28</v>
      </c>
      <c r="J3671">
        <v>245</v>
      </c>
      <c r="K3671">
        <v>54</v>
      </c>
      <c r="L3671">
        <v>115</v>
      </c>
      <c r="M3671">
        <v>22.8</v>
      </c>
      <c r="N3671">
        <v>0.8</v>
      </c>
      <c r="O3671">
        <v>3.9</v>
      </c>
      <c r="P3671">
        <v>10.3</v>
      </c>
      <c r="Q3671">
        <v>22.4</v>
      </c>
      <c r="R3671" t="s">
        <v>161</v>
      </c>
      <c r="S3671" t="s">
        <v>161</v>
      </c>
      <c r="T3671" t="s">
        <v>161</v>
      </c>
      <c r="U3671" t="s">
        <v>161</v>
      </c>
    </row>
    <row r="3672" spans="1:21" hidden="1" x14ac:dyDescent="0.45">
      <c r="A3672" t="str">
        <f t="shared" si="68"/>
        <v>YAG3Non-EUL8F+MChemistryAll</v>
      </c>
      <c r="B3672" t="s">
        <v>116</v>
      </c>
      <c r="C3672" t="s">
        <v>141</v>
      </c>
      <c r="D3672">
        <v>3</v>
      </c>
      <c r="E3672" t="s">
        <v>162</v>
      </c>
      <c r="F3672" t="s">
        <v>139</v>
      </c>
      <c r="G3672" t="s">
        <v>138</v>
      </c>
      <c r="H3672" t="s">
        <v>73</v>
      </c>
      <c r="I3672" t="s">
        <v>28</v>
      </c>
      <c r="J3672">
        <v>165</v>
      </c>
      <c r="K3672">
        <v>39.1</v>
      </c>
      <c r="L3672">
        <v>105</v>
      </c>
      <c r="M3672">
        <v>36.299999999999997</v>
      </c>
      <c r="N3672">
        <v>6.7</v>
      </c>
      <c r="O3672">
        <v>16.7</v>
      </c>
      <c r="P3672">
        <v>17.899999999999999</v>
      </c>
      <c r="Q3672">
        <v>17.899999999999999</v>
      </c>
      <c r="R3672">
        <v>25</v>
      </c>
      <c r="S3672">
        <v>28500</v>
      </c>
      <c r="T3672">
        <v>32100</v>
      </c>
      <c r="U3672">
        <v>35800</v>
      </c>
    </row>
    <row r="3673" spans="1:21" hidden="1" x14ac:dyDescent="0.45">
      <c r="A3673" t="str">
        <f t="shared" si="68"/>
        <v>YAG1Non-EUL7F+MChemistryAll</v>
      </c>
      <c r="B3673" t="s">
        <v>116</v>
      </c>
      <c r="C3673" t="s">
        <v>49</v>
      </c>
      <c r="D3673">
        <v>1</v>
      </c>
      <c r="E3673" t="s">
        <v>162</v>
      </c>
      <c r="F3673" t="s">
        <v>145</v>
      </c>
      <c r="G3673" t="s">
        <v>138</v>
      </c>
      <c r="H3673" t="s">
        <v>73</v>
      </c>
      <c r="I3673" t="s">
        <v>28</v>
      </c>
      <c r="J3673">
        <v>315</v>
      </c>
      <c r="K3673">
        <v>56.3</v>
      </c>
      <c r="L3673">
        <v>140</v>
      </c>
      <c r="M3673">
        <v>14</v>
      </c>
      <c r="N3673">
        <v>1.8</v>
      </c>
      <c r="O3673">
        <v>2.4</v>
      </c>
      <c r="P3673">
        <v>10.9</v>
      </c>
      <c r="Q3673">
        <v>27.9</v>
      </c>
      <c r="R3673" t="s">
        <v>161</v>
      </c>
      <c r="S3673" t="s">
        <v>161</v>
      </c>
      <c r="T3673" t="s">
        <v>161</v>
      </c>
      <c r="U3673" t="s">
        <v>161</v>
      </c>
    </row>
    <row r="3674" spans="1:21" hidden="1" x14ac:dyDescent="0.45">
      <c r="A3674" t="str">
        <f t="shared" si="68"/>
        <v>YAG1Non-EUL8F+MChemistryAll</v>
      </c>
      <c r="B3674" t="s">
        <v>116</v>
      </c>
      <c r="C3674" t="s">
        <v>49</v>
      </c>
      <c r="D3674">
        <v>1</v>
      </c>
      <c r="E3674" t="s">
        <v>162</v>
      </c>
      <c r="F3674" t="s">
        <v>139</v>
      </c>
      <c r="G3674" t="s">
        <v>138</v>
      </c>
      <c r="H3674" t="s">
        <v>73</v>
      </c>
      <c r="I3674" t="s">
        <v>28</v>
      </c>
      <c r="J3674">
        <v>210</v>
      </c>
      <c r="K3674">
        <v>36</v>
      </c>
      <c r="L3674">
        <v>135</v>
      </c>
      <c r="M3674">
        <v>28.7</v>
      </c>
      <c r="N3674">
        <v>8.1</v>
      </c>
      <c r="O3674">
        <v>26.5</v>
      </c>
      <c r="P3674">
        <v>26.8</v>
      </c>
      <c r="Q3674">
        <v>27.2</v>
      </c>
      <c r="R3674">
        <v>45</v>
      </c>
      <c r="S3674">
        <v>27700</v>
      </c>
      <c r="T3674">
        <v>30300</v>
      </c>
      <c r="U3674">
        <v>33600</v>
      </c>
    </row>
    <row r="3675" spans="1:21" hidden="1" x14ac:dyDescent="0.45">
      <c r="A3675" t="str">
        <f t="shared" si="68"/>
        <v>YAG10Non-EUL7FChemistryAll</v>
      </c>
      <c r="B3675" t="s">
        <v>116</v>
      </c>
      <c r="C3675" t="s">
        <v>142</v>
      </c>
      <c r="D3675">
        <v>10</v>
      </c>
      <c r="E3675" t="s">
        <v>162</v>
      </c>
      <c r="F3675" t="s">
        <v>145</v>
      </c>
      <c r="G3675" t="s">
        <v>143</v>
      </c>
      <c r="H3675" t="s">
        <v>73</v>
      </c>
      <c r="I3675" t="s">
        <v>28</v>
      </c>
      <c r="J3675">
        <v>60</v>
      </c>
      <c r="K3675">
        <v>46.2</v>
      </c>
      <c r="L3675">
        <v>30</v>
      </c>
      <c r="M3675">
        <v>44.4</v>
      </c>
      <c r="N3675">
        <v>1.8</v>
      </c>
      <c r="O3675">
        <v>6.6</v>
      </c>
      <c r="P3675">
        <v>6.6</v>
      </c>
      <c r="Q3675">
        <v>7.6</v>
      </c>
      <c r="R3675" t="s">
        <v>161</v>
      </c>
      <c r="S3675" t="s">
        <v>161</v>
      </c>
      <c r="T3675" t="s">
        <v>161</v>
      </c>
      <c r="U3675" t="s">
        <v>161</v>
      </c>
    </row>
    <row r="3676" spans="1:21" hidden="1" x14ac:dyDescent="0.45">
      <c r="A3676" t="str">
        <f t="shared" si="68"/>
        <v>YAG10Non-EUL7MChemistryAll</v>
      </c>
      <c r="B3676" t="s">
        <v>116</v>
      </c>
      <c r="C3676" t="s">
        <v>142</v>
      </c>
      <c r="D3676">
        <v>10</v>
      </c>
      <c r="E3676" t="s">
        <v>162</v>
      </c>
      <c r="F3676" t="s">
        <v>145</v>
      </c>
      <c r="G3676" t="s">
        <v>144</v>
      </c>
      <c r="H3676" t="s">
        <v>73</v>
      </c>
      <c r="I3676" t="s">
        <v>28</v>
      </c>
      <c r="J3676">
        <v>80</v>
      </c>
      <c r="K3676">
        <v>48.2</v>
      </c>
      <c r="L3676">
        <v>45</v>
      </c>
      <c r="M3676">
        <v>32.1</v>
      </c>
      <c r="N3676">
        <v>1.3</v>
      </c>
      <c r="O3676">
        <v>15.8</v>
      </c>
      <c r="P3676">
        <v>18.399999999999999</v>
      </c>
      <c r="Q3676">
        <v>18.399999999999999</v>
      </c>
      <c r="R3676" t="s">
        <v>161</v>
      </c>
      <c r="S3676" t="s">
        <v>161</v>
      </c>
      <c r="T3676" t="s">
        <v>161</v>
      </c>
      <c r="U3676" t="s">
        <v>161</v>
      </c>
    </row>
    <row r="3677" spans="1:21" hidden="1" x14ac:dyDescent="0.45">
      <c r="A3677" t="str">
        <f t="shared" si="68"/>
        <v>YAG10Non-EUL8FChemistryAll</v>
      </c>
      <c r="B3677" t="s">
        <v>116</v>
      </c>
      <c r="C3677" t="s">
        <v>142</v>
      </c>
      <c r="D3677">
        <v>10</v>
      </c>
      <c r="E3677" t="s">
        <v>162</v>
      </c>
      <c r="F3677" t="s">
        <v>139</v>
      </c>
      <c r="G3677" t="s">
        <v>143</v>
      </c>
      <c r="H3677" t="s">
        <v>73</v>
      </c>
      <c r="I3677" t="s">
        <v>28</v>
      </c>
      <c r="J3677">
        <v>50</v>
      </c>
      <c r="K3677">
        <v>50.9</v>
      </c>
      <c r="L3677">
        <v>25</v>
      </c>
      <c r="M3677">
        <v>29.3</v>
      </c>
      <c r="N3677">
        <v>2.1</v>
      </c>
      <c r="O3677">
        <v>15.7</v>
      </c>
      <c r="P3677">
        <v>17.8</v>
      </c>
      <c r="Q3677">
        <v>17.8</v>
      </c>
      <c r="R3677" t="s">
        <v>161</v>
      </c>
      <c r="S3677" t="s">
        <v>161</v>
      </c>
      <c r="T3677" t="s">
        <v>161</v>
      </c>
      <c r="U3677" t="s">
        <v>161</v>
      </c>
    </row>
    <row r="3678" spans="1:21" hidden="1" x14ac:dyDescent="0.45">
      <c r="A3678" t="str">
        <f t="shared" si="68"/>
        <v>YAG10Non-EUL8MChemistryAll</v>
      </c>
      <c r="B3678" t="s">
        <v>116</v>
      </c>
      <c r="C3678" t="s">
        <v>142</v>
      </c>
      <c r="D3678">
        <v>10</v>
      </c>
      <c r="E3678" t="s">
        <v>162</v>
      </c>
      <c r="F3678" t="s">
        <v>139</v>
      </c>
      <c r="G3678" t="s">
        <v>144</v>
      </c>
      <c r="H3678" t="s">
        <v>73</v>
      </c>
      <c r="I3678" t="s">
        <v>28</v>
      </c>
      <c r="J3678">
        <v>85</v>
      </c>
      <c r="K3678">
        <v>45.6</v>
      </c>
      <c r="L3678">
        <v>50</v>
      </c>
      <c r="M3678">
        <v>37.299999999999997</v>
      </c>
      <c r="N3678">
        <v>3</v>
      </c>
      <c r="O3678">
        <v>13</v>
      </c>
      <c r="P3678">
        <v>14.2</v>
      </c>
      <c r="Q3678">
        <v>14.2</v>
      </c>
      <c r="R3678" t="s">
        <v>161</v>
      </c>
      <c r="S3678" t="s">
        <v>161</v>
      </c>
      <c r="T3678" t="s">
        <v>161</v>
      </c>
      <c r="U3678" t="s">
        <v>161</v>
      </c>
    </row>
    <row r="3679" spans="1:21" hidden="1" x14ac:dyDescent="0.45">
      <c r="A3679" t="str">
        <f t="shared" si="68"/>
        <v>YAG5Non-EUL7FChemistryAll</v>
      </c>
      <c r="B3679" t="s">
        <v>116</v>
      </c>
      <c r="C3679" t="s">
        <v>140</v>
      </c>
      <c r="D3679">
        <v>5</v>
      </c>
      <c r="E3679" t="s">
        <v>162</v>
      </c>
      <c r="F3679" t="s">
        <v>145</v>
      </c>
      <c r="G3679" t="s">
        <v>143</v>
      </c>
      <c r="H3679" t="s">
        <v>73</v>
      </c>
      <c r="I3679" t="s">
        <v>28</v>
      </c>
      <c r="J3679">
        <v>140</v>
      </c>
      <c r="K3679">
        <v>32.700000000000003</v>
      </c>
      <c r="L3679">
        <v>95</v>
      </c>
      <c r="M3679">
        <v>33.1</v>
      </c>
      <c r="N3679">
        <v>1.1000000000000001</v>
      </c>
      <c r="O3679">
        <v>19.5</v>
      </c>
      <c r="P3679">
        <v>23.1</v>
      </c>
      <c r="Q3679">
        <v>33.1</v>
      </c>
      <c r="R3679">
        <v>30</v>
      </c>
      <c r="S3679">
        <v>15000</v>
      </c>
      <c r="T3679">
        <v>25200</v>
      </c>
      <c r="U3679">
        <v>33600</v>
      </c>
    </row>
    <row r="3680" spans="1:21" hidden="1" x14ac:dyDescent="0.45">
      <c r="A3680" t="str">
        <f t="shared" si="68"/>
        <v>YAG5Non-EUL7MChemistryAll</v>
      </c>
      <c r="B3680" t="s">
        <v>116</v>
      </c>
      <c r="C3680" t="s">
        <v>140</v>
      </c>
      <c r="D3680">
        <v>5</v>
      </c>
      <c r="E3680" t="s">
        <v>162</v>
      </c>
      <c r="F3680" t="s">
        <v>145</v>
      </c>
      <c r="G3680" t="s">
        <v>144</v>
      </c>
      <c r="H3680" t="s">
        <v>73</v>
      </c>
      <c r="I3680" t="s">
        <v>28</v>
      </c>
      <c r="J3680">
        <v>180</v>
      </c>
      <c r="K3680">
        <v>31.2</v>
      </c>
      <c r="L3680">
        <v>125</v>
      </c>
      <c r="M3680">
        <v>33.4</v>
      </c>
      <c r="N3680">
        <v>5.0999999999999996</v>
      </c>
      <c r="O3680">
        <v>19.100000000000001</v>
      </c>
      <c r="P3680">
        <v>23.1</v>
      </c>
      <c r="Q3680">
        <v>30.2</v>
      </c>
      <c r="R3680">
        <v>30</v>
      </c>
      <c r="S3680">
        <v>25200</v>
      </c>
      <c r="T3680">
        <v>29900</v>
      </c>
      <c r="U3680">
        <v>34700</v>
      </c>
    </row>
    <row r="3681" spans="1:21" hidden="1" x14ac:dyDescent="0.45">
      <c r="A3681" t="str">
        <f t="shared" si="68"/>
        <v>YAG5Non-EUL8FChemistryAll</v>
      </c>
      <c r="B3681" t="s">
        <v>116</v>
      </c>
      <c r="C3681" t="s">
        <v>140</v>
      </c>
      <c r="D3681">
        <v>5</v>
      </c>
      <c r="E3681" t="s">
        <v>162</v>
      </c>
      <c r="F3681" t="s">
        <v>139</v>
      </c>
      <c r="G3681" t="s">
        <v>143</v>
      </c>
      <c r="H3681" t="s">
        <v>73</v>
      </c>
      <c r="I3681" t="s">
        <v>28</v>
      </c>
      <c r="J3681">
        <v>70</v>
      </c>
      <c r="K3681">
        <v>53.7</v>
      </c>
      <c r="L3681">
        <v>35</v>
      </c>
      <c r="M3681">
        <v>32.4</v>
      </c>
      <c r="N3681">
        <v>1.5</v>
      </c>
      <c r="O3681">
        <v>12.5</v>
      </c>
      <c r="P3681">
        <v>12.5</v>
      </c>
      <c r="Q3681">
        <v>12.5</v>
      </c>
      <c r="R3681" t="s">
        <v>161</v>
      </c>
      <c r="S3681" t="s">
        <v>161</v>
      </c>
      <c r="T3681" t="s">
        <v>161</v>
      </c>
      <c r="U3681" t="s">
        <v>161</v>
      </c>
    </row>
    <row r="3682" spans="1:21" hidden="1" x14ac:dyDescent="0.45">
      <c r="A3682" t="str">
        <f t="shared" si="68"/>
        <v>YAG5Non-EUL8MChemistryAll</v>
      </c>
      <c r="B3682" t="s">
        <v>116</v>
      </c>
      <c r="C3682" t="s">
        <v>140</v>
      </c>
      <c r="D3682">
        <v>5</v>
      </c>
      <c r="E3682" t="s">
        <v>162</v>
      </c>
      <c r="F3682" t="s">
        <v>139</v>
      </c>
      <c r="G3682" t="s">
        <v>144</v>
      </c>
      <c r="H3682" t="s">
        <v>73</v>
      </c>
      <c r="I3682" t="s">
        <v>28</v>
      </c>
      <c r="J3682">
        <v>95</v>
      </c>
      <c r="K3682">
        <v>44.6</v>
      </c>
      <c r="L3682">
        <v>55</v>
      </c>
      <c r="M3682">
        <v>37</v>
      </c>
      <c r="N3682">
        <v>0</v>
      </c>
      <c r="O3682">
        <v>17.8</v>
      </c>
      <c r="P3682">
        <v>18.3</v>
      </c>
      <c r="Q3682">
        <v>18.3</v>
      </c>
      <c r="R3682">
        <v>20</v>
      </c>
      <c r="S3682">
        <v>27700</v>
      </c>
      <c r="T3682">
        <v>37600</v>
      </c>
      <c r="U3682">
        <v>52200</v>
      </c>
    </row>
    <row r="3683" spans="1:21" hidden="1" x14ac:dyDescent="0.45">
      <c r="A3683" t="str">
        <f t="shared" si="68"/>
        <v>YAG3Non-EUL7FChemistryAll</v>
      </c>
      <c r="B3683" t="s">
        <v>116</v>
      </c>
      <c r="C3683" t="s">
        <v>141</v>
      </c>
      <c r="D3683">
        <v>3</v>
      </c>
      <c r="E3683" t="s">
        <v>162</v>
      </c>
      <c r="F3683" t="s">
        <v>145</v>
      </c>
      <c r="G3683" t="s">
        <v>143</v>
      </c>
      <c r="H3683" t="s">
        <v>73</v>
      </c>
      <c r="I3683" t="s">
        <v>28</v>
      </c>
      <c r="J3683">
        <v>110</v>
      </c>
      <c r="K3683">
        <v>58.9</v>
      </c>
      <c r="L3683">
        <v>50</v>
      </c>
      <c r="M3683">
        <v>25.6</v>
      </c>
      <c r="N3683">
        <v>0</v>
      </c>
      <c r="O3683">
        <v>4.5999999999999996</v>
      </c>
      <c r="P3683">
        <v>9.1</v>
      </c>
      <c r="Q3683">
        <v>15.5</v>
      </c>
      <c r="R3683" t="s">
        <v>161</v>
      </c>
      <c r="S3683" t="s">
        <v>161</v>
      </c>
      <c r="T3683" t="s">
        <v>161</v>
      </c>
      <c r="U3683" t="s">
        <v>161</v>
      </c>
    </row>
    <row r="3684" spans="1:21" hidden="1" x14ac:dyDescent="0.45">
      <c r="A3684" t="str">
        <f t="shared" si="68"/>
        <v>YAG3Non-EUL7MChemistryAll</v>
      </c>
      <c r="B3684" t="s">
        <v>116</v>
      </c>
      <c r="C3684" t="s">
        <v>141</v>
      </c>
      <c r="D3684">
        <v>3</v>
      </c>
      <c r="E3684" t="s">
        <v>162</v>
      </c>
      <c r="F3684" t="s">
        <v>145</v>
      </c>
      <c r="G3684" t="s">
        <v>144</v>
      </c>
      <c r="H3684" t="s">
        <v>73</v>
      </c>
      <c r="I3684" t="s">
        <v>28</v>
      </c>
      <c r="J3684">
        <v>135</v>
      </c>
      <c r="K3684">
        <v>49.8</v>
      </c>
      <c r="L3684">
        <v>70</v>
      </c>
      <c r="M3684">
        <v>20.399999999999999</v>
      </c>
      <c r="N3684">
        <v>1.5</v>
      </c>
      <c r="O3684">
        <v>3.3</v>
      </c>
      <c r="P3684">
        <v>11.3</v>
      </c>
      <c r="Q3684">
        <v>28.2</v>
      </c>
      <c r="R3684" t="s">
        <v>161</v>
      </c>
      <c r="S3684" t="s">
        <v>161</v>
      </c>
      <c r="T3684" t="s">
        <v>161</v>
      </c>
      <c r="U3684" t="s">
        <v>161</v>
      </c>
    </row>
    <row r="3685" spans="1:21" hidden="1" x14ac:dyDescent="0.45">
      <c r="A3685" t="str">
        <f t="shared" si="68"/>
        <v>YAG3Non-EUL8FChemistryAll</v>
      </c>
      <c r="B3685" t="s">
        <v>116</v>
      </c>
      <c r="C3685" t="s">
        <v>141</v>
      </c>
      <c r="D3685">
        <v>3</v>
      </c>
      <c r="E3685" t="s">
        <v>162</v>
      </c>
      <c r="F3685" t="s">
        <v>139</v>
      </c>
      <c r="G3685" t="s">
        <v>143</v>
      </c>
      <c r="H3685" t="s">
        <v>73</v>
      </c>
      <c r="I3685" t="s">
        <v>28</v>
      </c>
      <c r="J3685">
        <v>80</v>
      </c>
      <c r="K3685">
        <v>38.1</v>
      </c>
      <c r="L3685">
        <v>50</v>
      </c>
      <c r="M3685">
        <v>41.3</v>
      </c>
      <c r="N3685">
        <v>9</v>
      </c>
      <c r="O3685">
        <v>10.3</v>
      </c>
      <c r="P3685">
        <v>11.6</v>
      </c>
      <c r="Q3685">
        <v>11.6</v>
      </c>
      <c r="R3685" t="s">
        <v>161</v>
      </c>
      <c r="S3685" t="s">
        <v>161</v>
      </c>
      <c r="T3685" t="s">
        <v>161</v>
      </c>
      <c r="U3685" t="s">
        <v>161</v>
      </c>
    </row>
    <row r="3686" spans="1:21" hidden="1" x14ac:dyDescent="0.45">
      <c r="A3686" t="str">
        <f t="shared" si="68"/>
        <v>YAG3Non-EUL8MChemistryAll</v>
      </c>
      <c r="B3686" t="s">
        <v>116</v>
      </c>
      <c r="C3686" t="s">
        <v>141</v>
      </c>
      <c r="D3686">
        <v>3</v>
      </c>
      <c r="E3686" t="s">
        <v>162</v>
      </c>
      <c r="F3686" t="s">
        <v>139</v>
      </c>
      <c r="G3686" t="s">
        <v>144</v>
      </c>
      <c r="H3686" t="s">
        <v>73</v>
      </c>
      <c r="I3686" t="s">
        <v>28</v>
      </c>
      <c r="J3686">
        <v>90</v>
      </c>
      <c r="K3686">
        <v>40.1</v>
      </c>
      <c r="L3686">
        <v>55</v>
      </c>
      <c r="M3686">
        <v>31.9</v>
      </c>
      <c r="N3686">
        <v>4.5999999999999996</v>
      </c>
      <c r="O3686">
        <v>22.3</v>
      </c>
      <c r="P3686">
        <v>23.5</v>
      </c>
      <c r="Q3686">
        <v>23.5</v>
      </c>
      <c r="R3686">
        <v>20</v>
      </c>
      <c r="S3686">
        <v>27700</v>
      </c>
      <c r="T3686">
        <v>31800</v>
      </c>
      <c r="U3686">
        <v>35800</v>
      </c>
    </row>
    <row r="3687" spans="1:21" hidden="1" x14ac:dyDescent="0.45">
      <c r="A3687" t="str">
        <f t="shared" si="68"/>
        <v>YAG1Non-EUL7FChemistryAll</v>
      </c>
      <c r="B3687" t="s">
        <v>116</v>
      </c>
      <c r="C3687" t="s">
        <v>49</v>
      </c>
      <c r="D3687">
        <v>1</v>
      </c>
      <c r="E3687" t="s">
        <v>162</v>
      </c>
      <c r="F3687" t="s">
        <v>145</v>
      </c>
      <c r="G3687" t="s">
        <v>143</v>
      </c>
      <c r="H3687" t="s">
        <v>73</v>
      </c>
      <c r="I3687" t="s">
        <v>28</v>
      </c>
      <c r="J3687">
        <v>160</v>
      </c>
      <c r="K3687">
        <v>60.5</v>
      </c>
      <c r="L3687">
        <v>65</v>
      </c>
      <c r="M3687">
        <v>11.6</v>
      </c>
      <c r="N3687">
        <v>2.9</v>
      </c>
      <c r="O3687">
        <v>1.8</v>
      </c>
      <c r="P3687">
        <v>8</v>
      </c>
      <c r="Q3687">
        <v>25</v>
      </c>
      <c r="R3687" t="s">
        <v>161</v>
      </c>
      <c r="S3687" t="s">
        <v>161</v>
      </c>
      <c r="T3687" t="s">
        <v>161</v>
      </c>
      <c r="U3687" t="s">
        <v>161</v>
      </c>
    </row>
    <row r="3688" spans="1:21" hidden="1" x14ac:dyDescent="0.45">
      <c r="A3688" t="str">
        <f t="shared" si="68"/>
        <v>YAG1Non-EUL7MChemistryAll</v>
      </c>
      <c r="B3688" t="s">
        <v>116</v>
      </c>
      <c r="C3688" t="s">
        <v>49</v>
      </c>
      <c r="D3688">
        <v>1</v>
      </c>
      <c r="E3688" t="s">
        <v>162</v>
      </c>
      <c r="F3688" t="s">
        <v>145</v>
      </c>
      <c r="G3688" t="s">
        <v>144</v>
      </c>
      <c r="H3688" t="s">
        <v>73</v>
      </c>
      <c r="I3688" t="s">
        <v>28</v>
      </c>
      <c r="J3688">
        <v>155</v>
      </c>
      <c r="K3688">
        <v>52</v>
      </c>
      <c r="L3688">
        <v>75</v>
      </c>
      <c r="M3688">
        <v>16.5</v>
      </c>
      <c r="N3688">
        <v>0.7</v>
      </c>
      <c r="O3688">
        <v>3</v>
      </c>
      <c r="P3688">
        <v>13.8</v>
      </c>
      <c r="Q3688">
        <v>30.9</v>
      </c>
      <c r="R3688" t="s">
        <v>161</v>
      </c>
      <c r="S3688" t="s">
        <v>161</v>
      </c>
      <c r="T3688" t="s">
        <v>161</v>
      </c>
      <c r="U3688" t="s">
        <v>161</v>
      </c>
    </row>
    <row r="3689" spans="1:21" hidden="1" x14ac:dyDescent="0.45">
      <c r="A3689" t="str">
        <f t="shared" si="68"/>
        <v>YAG1Non-EUL8FChemistryAll</v>
      </c>
      <c r="B3689" t="s">
        <v>116</v>
      </c>
      <c r="C3689" t="s">
        <v>49</v>
      </c>
      <c r="D3689">
        <v>1</v>
      </c>
      <c r="E3689" t="s">
        <v>162</v>
      </c>
      <c r="F3689" t="s">
        <v>139</v>
      </c>
      <c r="G3689" t="s">
        <v>143</v>
      </c>
      <c r="H3689" t="s">
        <v>73</v>
      </c>
      <c r="I3689" t="s">
        <v>28</v>
      </c>
      <c r="J3689">
        <v>85</v>
      </c>
      <c r="K3689">
        <v>36.6</v>
      </c>
      <c r="L3689">
        <v>55</v>
      </c>
      <c r="M3689">
        <v>32</v>
      </c>
      <c r="N3689">
        <v>7.2</v>
      </c>
      <c r="O3689">
        <v>22.3</v>
      </c>
      <c r="P3689">
        <v>22.9</v>
      </c>
      <c r="Q3689">
        <v>24.1</v>
      </c>
      <c r="R3689">
        <v>15</v>
      </c>
      <c r="S3689">
        <v>25900</v>
      </c>
      <c r="T3689">
        <v>29600</v>
      </c>
      <c r="U3689">
        <v>33600</v>
      </c>
    </row>
    <row r="3690" spans="1:21" hidden="1" x14ac:dyDescent="0.45">
      <c r="A3690" t="str">
        <f t="shared" si="68"/>
        <v>YAG1Non-EUL8MChemistryAll</v>
      </c>
      <c r="B3690" t="s">
        <v>116</v>
      </c>
      <c r="C3690" t="s">
        <v>49</v>
      </c>
      <c r="D3690">
        <v>1</v>
      </c>
      <c r="E3690" t="s">
        <v>162</v>
      </c>
      <c r="F3690" t="s">
        <v>139</v>
      </c>
      <c r="G3690" t="s">
        <v>144</v>
      </c>
      <c r="H3690" t="s">
        <v>73</v>
      </c>
      <c r="I3690" t="s">
        <v>28</v>
      </c>
      <c r="J3690">
        <v>130</v>
      </c>
      <c r="K3690">
        <v>35.6</v>
      </c>
      <c r="L3690">
        <v>85</v>
      </c>
      <c r="M3690">
        <v>26.5</v>
      </c>
      <c r="N3690">
        <v>8.6999999999999993</v>
      </c>
      <c r="O3690">
        <v>29.2</v>
      </c>
      <c r="P3690">
        <v>29.2</v>
      </c>
      <c r="Q3690">
        <v>29.2</v>
      </c>
      <c r="R3690">
        <v>35</v>
      </c>
      <c r="S3690">
        <v>28500</v>
      </c>
      <c r="T3690">
        <v>30700</v>
      </c>
      <c r="U3690">
        <v>34300</v>
      </c>
    </row>
    <row r="3691" spans="1:21" hidden="1" x14ac:dyDescent="0.45">
      <c r="A3691" t="str">
        <f t="shared" si="68"/>
        <v>YAG10Non-EUL7F+MChemistryAbroad</v>
      </c>
      <c r="B3691" t="s">
        <v>116</v>
      </c>
      <c r="C3691" t="s">
        <v>142</v>
      </c>
      <c r="D3691">
        <v>10</v>
      </c>
      <c r="E3691" t="s">
        <v>162</v>
      </c>
      <c r="F3691" t="s">
        <v>145</v>
      </c>
      <c r="G3691" t="s">
        <v>138</v>
      </c>
      <c r="H3691" t="s">
        <v>73</v>
      </c>
      <c r="I3691" t="s">
        <v>146</v>
      </c>
      <c r="J3691">
        <v>5</v>
      </c>
      <c r="K3691">
        <v>0</v>
      </c>
      <c r="L3691">
        <v>5</v>
      </c>
      <c r="M3691">
        <v>80</v>
      </c>
      <c r="N3691">
        <v>0</v>
      </c>
      <c r="O3691">
        <v>20</v>
      </c>
      <c r="P3691">
        <v>20</v>
      </c>
      <c r="Q3691">
        <v>20</v>
      </c>
      <c r="R3691" t="s">
        <v>161</v>
      </c>
      <c r="S3691" t="s">
        <v>161</v>
      </c>
      <c r="T3691" t="s">
        <v>161</v>
      </c>
      <c r="U3691" t="s">
        <v>161</v>
      </c>
    </row>
    <row r="3692" spans="1:21" hidden="1" x14ac:dyDescent="0.45">
      <c r="A3692" t="str">
        <f t="shared" si="68"/>
        <v>YAG10Non-EUL7F+MChemistryEast Midlands</v>
      </c>
      <c r="B3692" t="s">
        <v>116</v>
      </c>
      <c r="C3692" t="s">
        <v>142</v>
      </c>
      <c r="D3692">
        <v>10</v>
      </c>
      <c r="E3692" t="s">
        <v>162</v>
      </c>
      <c r="F3692" t="s">
        <v>145</v>
      </c>
      <c r="G3692" t="s">
        <v>138</v>
      </c>
      <c r="H3692" t="s">
        <v>73</v>
      </c>
      <c r="I3692" t="s">
        <v>147</v>
      </c>
      <c r="J3692">
        <v>10</v>
      </c>
      <c r="K3692">
        <v>0</v>
      </c>
      <c r="L3692">
        <v>10</v>
      </c>
      <c r="M3692">
        <v>66.7</v>
      </c>
      <c r="N3692">
        <v>0</v>
      </c>
      <c r="O3692">
        <v>33.299999999999997</v>
      </c>
      <c r="P3692">
        <v>33.299999999999997</v>
      </c>
      <c r="Q3692">
        <v>33.299999999999997</v>
      </c>
      <c r="R3692" t="s">
        <v>157</v>
      </c>
      <c r="S3692" t="s">
        <v>157</v>
      </c>
      <c r="T3692" t="s">
        <v>157</v>
      </c>
      <c r="U3692" t="s">
        <v>157</v>
      </c>
    </row>
    <row r="3693" spans="1:21" hidden="1" x14ac:dyDescent="0.45">
      <c r="A3693" t="str">
        <f t="shared" si="68"/>
        <v>YAG10Non-EUL7F+MChemistryEast of England</v>
      </c>
      <c r="B3693" t="s">
        <v>116</v>
      </c>
      <c r="C3693" t="s">
        <v>142</v>
      </c>
      <c r="D3693">
        <v>10</v>
      </c>
      <c r="E3693" t="s">
        <v>162</v>
      </c>
      <c r="F3693" t="s">
        <v>145</v>
      </c>
      <c r="G3693" t="s">
        <v>138</v>
      </c>
      <c r="H3693" t="s">
        <v>73</v>
      </c>
      <c r="I3693" t="s">
        <v>148</v>
      </c>
      <c r="J3693">
        <v>5</v>
      </c>
      <c r="K3693">
        <v>0</v>
      </c>
      <c r="L3693">
        <v>5</v>
      </c>
      <c r="M3693">
        <v>65.2</v>
      </c>
      <c r="N3693">
        <v>0</v>
      </c>
      <c r="O3693">
        <v>34.799999999999997</v>
      </c>
      <c r="P3693">
        <v>34.799999999999997</v>
      </c>
      <c r="Q3693">
        <v>34.799999999999997</v>
      </c>
      <c r="R3693" t="s">
        <v>161</v>
      </c>
      <c r="S3693" t="s">
        <v>161</v>
      </c>
      <c r="T3693" t="s">
        <v>161</v>
      </c>
      <c r="U3693" t="s">
        <v>161</v>
      </c>
    </row>
    <row r="3694" spans="1:21" hidden="1" x14ac:dyDescent="0.45">
      <c r="A3694" t="str">
        <f t="shared" si="68"/>
        <v>YAG10Non-EUL7F+MChemistryLondon</v>
      </c>
      <c r="B3694" t="s">
        <v>116</v>
      </c>
      <c r="C3694" t="s">
        <v>142</v>
      </c>
      <c r="D3694">
        <v>10</v>
      </c>
      <c r="E3694" t="s">
        <v>162</v>
      </c>
      <c r="F3694" t="s">
        <v>145</v>
      </c>
      <c r="G3694" t="s">
        <v>138</v>
      </c>
      <c r="H3694" t="s">
        <v>73</v>
      </c>
      <c r="I3694" t="s">
        <v>149</v>
      </c>
      <c r="J3694">
        <v>10</v>
      </c>
      <c r="K3694">
        <v>0</v>
      </c>
      <c r="L3694">
        <v>10</v>
      </c>
      <c r="M3694">
        <v>75.5</v>
      </c>
      <c r="N3694">
        <v>12.2</v>
      </c>
      <c r="O3694">
        <v>12.2</v>
      </c>
      <c r="P3694">
        <v>12.2</v>
      </c>
      <c r="Q3694">
        <v>12.2</v>
      </c>
      <c r="R3694" t="s">
        <v>161</v>
      </c>
      <c r="S3694" t="s">
        <v>161</v>
      </c>
      <c r="T3694" t="s">
        <v>161</v>
      </c>
      <c r="U3694" t="s">
        <v>161</v>
      </c>
    </row>
    <row r="3695" spans="1:21" hidden="1" x14ac:dyDescent="0.45">
      <c r="A3695" t="str">
        <f t="shared" si="68"/>
        <v>YAG10Non-EUL7F+MChemistryNorth East</v>
      </c>
      <c r="B3695" t="s">
        <v>116</v>
      </c>
      <c r="C3695" t="s">
        <v>142</v>
      </c>
      <c r="D3695">
        <v>10</v>
      </c>
      <c r="E3695" t="s">
        <v>162</v>
      </c>
      <c r="F3695" t="s">
        <v>145</v>
      </c>
      <c r="G3695" t="s">
        <v>138</v>
      </c>
      <c r="H3695" t="s">
        <v>73</v>
      </c>
      <c r="I3695" t="s">
        <v>150</v>
      </c>
      <c r="J3695">
        <v>10</v>
      </c>
      <c r="K3695">
        <v>0</v>
      </c>
      <c r="L3695">
        <v>10</v>
      </c>
      <c r="M3695">
        <v>77.400000000000006</v>
      </c>
      <c r="N3695">
        <v>0</v>
      </c>
      <c r="O3695">
        <v>22.6</v>
      </c>
      <c r="P3695">
        <v>22.6</v>
      </c>
      <c r="Q3695">
        <v>22.6</v>
      </c>
      <c r="R3695" t="s">
        <v>161</v>
      </c>
      <c r="S3695" t="s">
        <v>161</v>
      </c>
      <c r="T3695" t="s">
        <v>161</v>
      </c>
      <c r="U3695" t="s">
        <v>161</v>
      </c>
    </row>
    <row r="3696" spans="1:21" hidden="1" x14ac:dyDescent="0.45">
      <c r="A3696" t="str">
        <f t="shared" si="68"/>
        <v>YAG10Non-EUL7F+MChemistryNorth West</v>
      </c>
      <c r="B3696" t="s">
        <v>116</v>
      </c>
      <c r="C3696" t="s">
        <v>142</v>
      </c>
      <c r="D3696">
        <v>10</v>
      </c>
      <c r="E3696" t="s">
        <v>162</v>
      </c>
      <c r="F3696" t="s">
        <v>145</v>
      </c>
      <c r="G3696" t="s">
        <v>138</v>
      </c>
      <c r="H3696" t="s">
        <v>73</v>
      </c>
      <c r="I3696" t="s">
        <v>151</v>
      </c>
      <c r="J3696">
        <v>5</v>
      </c>
      <c r="K3696">
        <v>0</v>
      </c>
      <c r="L3696">
        <v>5</v>
      </c>
      <c r="M3696">
        <v>68</v>
      </c>
      <c r="N3696">
        <v>0</v>
      </c>
      <c r="O3696">
        <v>20</v>
      </c>
      <c r="P3696">
        <v>20</v>
      </c>
      <c r="Q3696">
        <v>32</v>
      </c>
      <c r="R3696" t="s">
        <v>161</v>
      </c>
      <c r="S3696" t="s">
        <v>161</v>
      </c>
      <c r="T3696" t="s">
        <v>161</v>
      </c>
      <c r="U3696" t="s">
        <v>161</v>
      </c>
    </row>
    <row r="3697" spans="1:21" hidden="1" x14ac:dyDescent="0.45">
      <c r="A3697" t="str">
        <f t="shared" si="68"/>
        <v>YAG10Non-EUL7F+MChemistrySouth East</v>
      </c>
      <c r="B3697" t="s">
        <v>116</v>
      </c>
      <c r="C3697" t="s">
        <v>142</v>
      </c>
      <c r="D3697">
        <v>10</v>
      </c>
      <c r="E3697" t="s">
        <v>162</v>
      </c>
      <c r="F3697" t="s">
        <v>145</v>
      </c>
      <c r="G3697" t="s">
        <v>138</v>
      </c>
      <c r="H3697" t="s">
        <v>73</v>
      </c>
      <c r="I3697" t="s">
        <v>154</v>
      </c>
      <c r="J3697">
        <v>15</v>
      </c>
      <c r="K3697">
        <v>0</v>
      </c>
      <c r="L3697">
        <v>15</v>
      </c>
      <c r="M3697">
        <v>60.7</v>
      </c>
      <c r="N3697">
        <v>7.1</v>
      </c>
      <c r="O3697">
        <v>17.899999999999999</v>
      </c>
      <c r="P3697">
        <v>32.1</v>
      </c>
      <c r="Q3697">
        <v>32.1</v>
      </c>
      <c r="R3697" t="s">
        <v>161</v>
      </c>
      <c r="S3697" t="s">
        <v>161</v>
      </c>
      <c r="T3697" t="s">
        <v>161</v>
      </c>
      <c r="U3697" t="s">
        <v>161</v>
      </c>
    </row>
    <row r="3698" spans="1:21" hidden="1" x14ac:dyDescent="0.45">
      <c r="A3698" t="str">
        <f t="shared" si="68"/>
        <v>YAG10Non-EUL7F+MChemistrySouth West</v>
      </c>
      <c r="B3698" t="s">
        <v>116</v>
      </c>
      <c r="C3698" t="s">
        <v>142</v>
      </c>
      <c r="D3698">
        <v>10</v>
      </c>
      <c r="E3698" t="s">
        <v>162</v>
      </c>
      <c r="F3698" t="s">
        <v>145</v>
      </c>
      <c r="G3698" t="s">
        <v>138</v>
      </c>
      <c r="H3698" t="s">
        <v>73</v>
      </c>
      <c r="I3698" t="s">
        <v>155</v>
      </c>
      <c r="J3698">
        <v>5</v>
      </c>
      <c r="K3698">
        <v>0</v>
      </c>
      <c r="L3698">
        <v>5</v>
      </c>
      <c r="M3698">
        <v>60</v>
      </c>
      <c r="N3698">
        <v>0</v>
      </c>
      <c r="O3698">
        <v>40</v>
      </c>
      <c r="P3698">
        <v>40</v>
      </c>
      <c r="Q3698">
        <v>40</v>
      </c>
      <c r="R3698" t="s">
        <v>157</v>
      </c>
      <c r="S3698" t="s">
        <v>157</v>
      </c>
      <c r="T3698" t="s">
        <v>157</v>
      </c>
      <c r="U3698" t="s">
        <v>157</v>
      </c>
    </row>
    <row r="3699" spans="1:21" hidden="1" x14ac:dyDescent="0.45">
      <c r="A3699" t="str">
        <f t="shared" si="68"/>
        <v>YAG10Non-EUL7F+MChemistryWales</v>
      </c>
      <c r="B3699" t="s">
        <v>116</v>
      </c>
      <c r="C3699" t="s">
        <v>142</v>
      </c>
      <c r="D3699">
        <v>10</v>
      </c>
      <c r="E3699" t="s">
        <v>162</v>
      </c>
      <c r="F3699" t="s">
        <v>145</v>
      </c>
      <c r="G3699" t="s">
        <v>138</v>
      </c>
      <c r="H3699" t="s">
        <v>73</v>
      </c>
      <c r="I3699" t="s">
        <v>158</v>
      </c>
      <c r="J3699" t="s">
        <v>161</v>
      </c>
      <c r="K3699" t="s">
        <v>161</v>
      </c>
      <c r="L3699" t="s">
        <v>161</v>
      </c>
      <c r="M3699" t="s">
        <v>161</v>
      </c>
      <c r="N3699" t="s">
        <v>161</v>
      </c>
      <c r="O3699" t="s">
        <v>161</v>
      </c>
      <c r="P3699" t="s">
        <v>161</v>
      </c>
      <c r="Q3699" t="s">
        <v>161</v>
      </c>
      <c r="R3699" t="s">
        <v>161</v>
      </c>
      <c r="S3699" t="s">
        <v>161</v>
      </c>
      <c r="T3699" t="s">
        <v>161</v>
      </c>
      <c r="U3699" t="s">
        <v>161</v>
      </c>
    </row>
    <row r="3700" spans="1:21" hidden="1" x14ac:dyDescent="0.45">
      <c r="A3700" t="str">
        <f t="shared" si="68"/>
        <v>YAG10Non-EUL7F+MChemistryWest Midlands</v>
      </c>
      <c r="B3700" t="s">
        <v>116</v>
      </c>
      <c r="C3700" t="s">
        <v>142</v>
      </c>
      <c r="D3700">
        <v>10</v>
      </c>
      <c r="E3700" t="s">
        <v>162</v>
      </c>
      <c r="F3700" t="s">
        <v>145</v>
      </c>
      <c r="G3700" t="s">
        <v>138</v>
      </c>
      <c r="H3700" t="s">
        <v>73</v>
      </c>
      <c r="I3700" t="s">
        <v>159</v>
      </c>
      <c r="J3700">
        <v>5</v>
      </c>
      <c r="K3700">
        <v>0</v>
      </c>
      <c r="L3700">
        <v>5</v>
      </c>
      <c r="M3700">
        <v>31.6</v>
      </c>
      <c r="N3700">
        <v>0</v>
      </c>
      <c r="O3700">
        <v>68.400000000000006</v>
      </c>
      <c r="P3700">
        <v>68.400000000000006</v>
      </c>
      <c r="Q3700">
        <v>68.400000000000006</v>
      </c>
      <c r="R3700" t="s">
        <v>161</v>
      </c>
      <c r="S3700" t="s">
        <v>161</v>
      </c>
      <c r="T3700" t="s">
        <v>161</v>
      </c>
      <c r="U3700" t="s">
        <v>161</v>
      </c>
    </row>
    <row r="3701" spans="1:21" hidden="1" x14ac:dyDescent="0.45">
      <c r="A3701" t="str">
        <f t="shared" si="68"/>
        <v>YAG10Non-EUL7F+MChemistryYorkshire and The Humber</v>
      </c>
      <c r="B3701" t="s">
        <v>116</v>
      </c>
      <c r="C3701" t="s">
        <v>142</v>
      </c>
      <c r="D3701">
        <v>10</v>
      </c>
      <c r="E3701" t="s">
        <v>162</v>
      </c>
      <c r="F3701" t="s">
        <v>145</v>
      </c>
      <c r="G3701" t="s">
        <v>138</v>
      </c>
      <c r="H3701" t="s">
        <v>73</v>
      </c>
      <c r="I3701" t="s">
        <v>160</v>
      </c>
      <c r="J3701">
        <v>15</v>
      </c>
      <c r="K3701">
        <v>0</v>
      </c>
      <c r="L3701">
        <v>15</v>
      </c>
      <c r="M3701">
        <v>92.9</v>
      </c>
      <c r="N3701">
        <v>0</v>
      </c>
      <c r="O3701">
        <v>7.1</v>
      </c>
      <c r="P3701">
        <v>7.1</v>
      </c>
      <c r="Q3701">
        <v>7.1</v>
      </c>
      <c r="R3701" t="s">
        <v>161</v>
      </c>
      <c r="S3701" t="s">
        <v>161</v>
      </c>
      <c r="T3701" t="s">
        <v>161</v>
      </c>
      <c r="U3701" t="s">
        <v>161</v>
      </c>
    </row>
    <row r="3702" spans="1:21" hidden="1" x14ac:dyDescent="0.45">
      <c r="A3702" t="str">
        <f t="shared" si="68"/>
        <v>YAG10Non-EUL7F+MChemistryNA</v>
      </c>
      <c r="B3702" t="s">
        <v>116</v>
      </c>
      <c r="C3702" t="s">
        <v>142</v>
      </c>
      <c r="D3702">
        <v>10</v>
      </c>
      <c r="E3702" t="s">
        <v>162</v>
      </c>
      <c r="F3702" t="s">
        <v>145</v>
      </c>
      <c r="G3702" t="s">
        <v>138</v>
      </c>
      <c r="H3702" t="s">
        <v>73</v>
      </c>
      <c r="I3702" t="s">
        <v>157</v>
      </c>
      <c r="J3702">
        <v>65</v>
      </c>
      <c r="K3702">
        <v>100</v>
      </c>
      <c r="L3702" t="s">
        <v>161</v>
      </c>
      <c r="M3702" t="s">
        <v>161</v>
      </c>
      <c r="N3702" t="s">
        <v>161</v>
      </c>
      <c r="O3702" t="s">
        <v>161</v>
      </c>
      <c r="P3702" t="s">
        <v>161</v>
      </c>
      <c r="Q3702" t="s">
        <v>161</v>
      </c>
      <c r="R3702" t="s">
        <v>157</v>
      </c>
      <c r="S3702" t="s">
        <v>157</v>
      </c>
      <c r="T3702" t="s">
        <v>157</v>
      </c>
      <c r="U3702" t="s">
        <v>157</v>
      </c>
    </row>
    <row r="3703" spans="1:21" hidden="1" x14ac:dyDescent="0.45">
      <c r="A3703" t="str">
        <f t="shared" si="68"/>
        <v>YAG10Non-EUL8F+MChemistryAbroad</v>
      </c>
      <c r="B3703" t="s">
        <v>116</v>
      </c>
      <c r="C3703" t="s">
        <v>142</v>
      </c>
      <c r="D3703">
        <v>10</v>
      </c>
      <c r="E3703" t="s">
        <v>162</v>
      </c>
      <c r="F3703" t="s">
        <v>139</v>
      </c>
      <c r="G3703" t="s">
        <v>138</v>
      </c>
      <c r="H3703" t="s">
        <v>73</v>
      </c>
      <c r="I3703" t="s">
        <v>146</v>
      </c>
      <c r="J3703">
        <v>15</v>
      </c>
      <c r="K3703">
        <v>0</v>
      </c>
      <c r="L3703">
        <v>15</v>
      </c>
      <c r="M3703">
        <v>80</v>
      </c>
      <c r="N3703">
        <v>12</v>
      </c>
      <c r="O3703">
        <v>8</v>
      </c>
      <c r="P3703">
        <v>8</v>
      </c>
      <c r="Q3703">
        <v>8</v>
      </c>
      <c r="R3703" t="s">
        <v>157</v>
      </c>
      <c r="S3703" t="s">
        <v>157</v>
      </c>
      <c r="T3703" t="s">
        <v>157</v>
      </c>
      <c r="U3703" t="s">
        <v>157</v>
      </c>
    </row>
    <row r="3704" spans="1:21" hidden="1" x14ac:dyDescent="0.45">
      <c r="A3704" t="str">
        <f t="shared" si="68"/>
        <v>YAG10Non-EUL8F+MChemistryEast Midlands</v>
      </c>
      <c r="B3704" t="s">
        <v>116</v>
      </c>
      <c r="C3704" t="s">
        <v>142</v>
      </c>
      <c r="D3704">
        <v>10</v>
      </c>
      <c r="E3704" t="s">
        <v>162</v>
      </c>
      <c r="F3704" t="s">
        <v>139</v>
      </c>
      <c r="G3704" t="s">
        <v>138</v>
      </c>
      <c r="H3704" t="s">
        <v>73</v>
      </c>
      <c r="I3704" t="s">
        <v>147</v>
      </c>
      <c r="J3704">
        <v>5</v>
      </c>
      <c r="K3704">
        <v>0</v>
      </c>
      <c r="L3704">
        <v>5</v>
      </c>
      <c r="M3704">
        <v>66.7</v>
      </c>
      <c r="N3704">
        <v>33.299999999999997</v>
      </c>
      <c r="O3704">
        <v>0</v>
      </c>
      <c r="P3704">
        <v>0</v>
      </c>
      <c r="Q3704">
        <v>0</v>
      </c>
      <c r="R3704" t="s">
        <v>157</v>
      </c>
      <c r="S3704" t="s">
        <v>157</v>
      </c>
      <c r="T3704" t="s">
        <v>157</v>
      </c>
      <c r="U3704" t="s">
        <v>157</v>
      </c>
    </row>
    <row r="3705" spans="1:21" hidden="1" x14ac:dyDescent="0.45">
      <c r="A3705" t="str">
        <f t="shared" si="68"/>
        <v>YAG10Non-EUL8F+MChemistryEast of England</v>
      </c>
      <c r="B3705" t="s">
        <v>116</v>
      </c>
      <c r="C3705" t="s">
        <v>142</v>
      </c>
      <c r="D3705">
        <v>10</v>
      </c>
      <c r="E3705" t="s">
        <v>162</v>
      </c>
      <c r="F3705" t="s">
        <v>139</v>
      </c>
      <c r="G3705" t="s">
        <v>138</v>
      </c>
      <c r="H3705" t="s">
        <v>73</v>
      </c>
      <c r="I3705" t="s">
        <v>148</v>
      </c>
      <c r="J3705">
        <v>10</v>
      </c>
      <c r="K3705">
        <v>0</v>
      </c>
      <c r="L3705">
        <v>10</v>
      </c>
      <c r="M3705">
        <v>40</v>
      </c>
      <c r="N3705">
        <v>0</v>
      </c>
      <c r="O3705">
        <v>60</v>
      </c>
      <c r="P3705">
        <v>60</v>
      </c>
      <c r="Q3705">
        <v>60</v>
      </c>
      <c r="R3705" t="s">
        <v>161</v>
      </c>
      <c r="S3705" t="s">
        <v>161</v>
      </c>
      <c r="T3705" t="s">
        <v>161</v>
      </c>
      <c r="U3705" t="s">
        <v>161</v>
      </c>
    </row>
    <row r="3706" spans="1:21" hidden="1" x14ac:dyDescent="0.45">
      <c r="A3706" t="str">
        <f t="shared" si="68"/>
        <v>YAG10Non-EUL8F+MChemistryLondon</v>
      </c>
      <c r="B3706" t="s">
        <v>116</v>
      </c>
      <c r="C3706" t="s">
        <v>142</v>
      </c>
      <c r="D3706">
        <v>10</v>
      </c>
      <c r="E3706" t="s">
        <v>162</v>
      </c>
      <c r="F3706" t="s">
        <v>139</v>
      </c>
      <c r="G3706" t="s">
        <v>138</v>
      </c>
      <c r="H3706" t="s">
        <v>73</v>
      </c>
      <c r="I3706" t="s">
        <v>149</v>
      </c>
      <c r="J3706">
        <v>10</v>
      </c>
      <c r="K3706">
        <v>0</v>
      </c>
      <c r="L3706">
        <v>10</v>
      </c>
      <c r="M3706">
        <v>62.5</v>
      </c>
      <c r="N3706">
        <v>12.5</v>
      </c>
      <c r="O3706">
        <v>12.5</v>
      </c>
      <c r="P3706">
        <v>25</v>
      </c>
      <c r="Q3706">
        <v>25</v>
      </c>
      <c r="R3706" t="s">
        <v>161</v>
      </c>
      <c r="S3706" t="s">
        <v>161</v>
      </c>
      <c r="T3706" t="s">
        <v>161</v>
      </c>
      <c r="U3706" t="s">
        <v>161</v>
      </c>
    </row>
    <row r="3707" spans="1:21" hidden="1" x14ac:dyDescent="0.45">
      <c r="A3707" t="str">
        <f t="shared" si="68"/>
        <v>YAG10Non-EUL8F+MChemistryNorth East</v>
      </c>
      <c r="B3707" t="s">
        <v>116</v>
      </c>
      <c r="C3707" t="s">
        <v>142</v>
      </c>
      <c r="D3707">
        <v>10</v>
      </c>
      <c r="E3707" t="s">
        <v>162</v>
      </c>
      <c r="F3707" t="s">
        <v>139</v>
      </c>
      <c r="G3707" t="s">
        <v>138</v>
      </c>
      <c r="H3707" t="s">
        <v>73</v>
      </c>
      <c r="I3707" t="s">
        <v>150</v>
      </c>
      <c r="J3707">
        <v>5</v>
      </c>
      <c r="K3707">
        <v>0</v>
      </c>
      <c r="L3707">
        <v>5</v>
      </c>
      <c r="M3707">
        <v>33.299999999999997</v>
      </c>
      <c r="N3707">
        <v>0</v>
      </c>
      <c r="O3707">
        <v>66.7</v>
      </c>
      <c r="P3707">
        <v>66.7</v>
      </c>
      <c r="Q3707">
        <v>66.7</v>
      </c>
      <c r="R3707" t="s">
        <v>161</v>
      </c>
      <c r="S3707" t="s">
        <v>161</v>
      </c>
      <c r="T3707" t="s">
        <v>161</v>
      </c>
      <c r="U3707" t="s">
        <v>161</v>
      </c>
    </row>
    <row r="3708" spans="1:21" hidden="1" x14ac:dyDescent="0.45">
      <c r="A3708" t="str">
        <f t="shared" si="68"/>
        <v>YAG10Non-EUL8F+MChemistryNorth West</v>
      </c>
      <c r="B3708" t="s">
        <v>116</v>
      </c>
      <c r="C3708" t="s">
        <v>142</v>
      </c>
      <c r="D3708">
        <v>10</v>
      </c>
      <c r="E3708" t="s">
        <v>162</v>
      </c>
      <c r="F3708" t="s">
        <v>139</v>
      </c>
      <c r="G3708" t="s">
        <v>138</v>
      </c>
      <c r="H3708" t="s">
        <v>73</v>
      </c>
      <c r="I3708" t="s">
        <v>151</v>
      </c>
      <c r="J3708">
        <v>10</v>
      </c>
      <c r="K3708">
        <v>0</v>
      </c>
      <c r="L3708">
        <v>10</v>
      </c>
      <c r="M3708">
        <v>68.400000000000006</v>
      </c>
      <c r="N3708">
        <v>0</v>
      </c>
      <c r="O3708">
        <v>31.6</v>
      </c>
      <c r="P3708">
        <v>31.6</v>
      </c>
      <c r="Q3708">
        <v>31.6</v>
      </c>
      <c r="R3708" t="s">
        <v>161</v>
      </c>
      <c r="S3708" t="s">
        <v>161</v>
      </c>
      <c r="T3708" t="s">
        <v>161</v>
      </c>
      <c r="U3708" t="s">
        <v>161</v>
      </c>
    </row>
    <row r="3709" spans="1:21" hidden="1" x14ac:dyDescent="0.45">
      <c r="A3709" t="str">
        <f t="shared" si="68"/>
        <v>YAG10Non-EUL8F+MChemistryNorthern Ireland</v>
      </c>
      <c r="B3709" t="s">
        <v>116</v>
      </c>
      <c r="C3709" t="s">
        <v>142</v>
      </c>
      <c r="D3709">
        <v>10</v>
      </c>
      <c r="E3709" t="s">
        <v>162</v>
      </c>
      <c r="F3709" t="s">
        <v>139</v>
      </c>
      <c r="G3709" t="s">
        <v>138</v>
      </c>
      <c r="H3709" t="s">
        <v>73</v>
      </c>
      <c r="I3709" t="s">
        <v>152</v>
      </c>
      <c r="J3709" t="s">
        <v>161</v>
      </c>
      <c r="K3709" t="s">
        <v>161</v>
      </c>
      <c r="L3709" t="s">
        <v>161</v>
      </c>
      <c r="M3709" t="s">
        <v>161</v>
      </c>
      <c r="N3709" t="s">
        <v>161</v>
      </c>
      <c r="O3709" t="s">
        <v>161</v>
      </c>
      <c r="P3709" t="s">
        <v>161</v>
      </c>
      <c r="Q3709" t="s">
        <v>161</v>
      </c>
      <c r="R3709" t="s">
        <v>157</v>
      </c>
      <c r="S3709" t="s">
        <v>157</v>
      </c>
      <c r="T3709" t="s">
        <v>157</v>
      </c>
      <c r="U3709" t="s">
        <v>157</v>
      </c>
    </row>
    <row r="3710" spans="1:21" hidden="1" x14ac:dyDescent="0.45">
      <c r="A3710" t="str">
        <f t="shared" si="68"/>
        <v>YAG10Non-EUL8F+MChemistryScotland</v>
      </c>
      <c r="B3710" t="s">
        <v>116</v>
      </c>
      <c r="C3710" t="s">
        <v>142</v>
      </c>
      <c r="D3710">
        <v>10</v>
      </c>
      <c r="E3710" t="s">
        <v>162</v>
      </c>
      <c r="F3710" t="s">
        <v>139</v>
      </c>
      <c r="G3710" t="s">
        <v>138</v>
      </c>
      <c r="H3710" t="s">
        <v>73</v>
      </c>
      <c r="I3710" t="s">
        <v>153</v>
      </c>
      <c r="J3710" t="s">
        <v>161</v>
      </c>
      <c r="K3710" t="s">
        <v>161</v>
      </c>
      <c r="L3710" t="s">
        <v>161</v>
      </c>
      <c r="M3710" t="s">
        <v>161</v>
      </c>
      <c r="N3710" t="s">
        <v>161</v>
      </c>
      <c r="O3710" t="s">
        <v>161</v>
      </c>
      <c r="P3710" t="s">
        <v>161</v>
      </c>
      <c r="Q3710" t="s">
        <v>161</v>
      </c>
      <c r="R3710" t="s">
        <v>157</v>
      </c>
      <c r="S3710" t="s">
        <v>157</v>
      </c>
      <c r="T3710" t="s">
        <v>157</v>
      </c>
      <c r="U3710" t="s">
        <v>157</v>
      </c>
    </row>
    <row r="3711" spans="1:21" hidden="1" x14ac:dyDescent="0.45">
      <c r="A3711" t="str">
        <f t="shared" si="68"/>
        <v>YAG10Non-EUL8F+MChemistrySouth East</v>
      </c>
      <c r="B3711" t="s">
        <v>116</v>
      </c>
      <c r="C3711" t="s">
        <v>142</v>
      </c>
      <c r="D3711">
        <v>10</v>
      </c>
      <c r="E3711" t="s">
        <v>162</v>
      </c>
      <c r="F3711" t="s">
        <v>139</v>
      </c>
      <c r="G3711" t="s">
        <v>138</v>
      </c>
      <c r="H3711" t="s">
        <v>73</v>
      </c>
      <c r="I3711" t="s">
        <v>154</v>
      </c>
      <c r="J3711">
        <v>5</v>
      </c>
      <c r="K3711">
        <v>0</v>
      </c>
      <c r="L3711">
        <v>5</v>
      </c>
      <c r="M3711">
        <v>66.7</v>
      </c>
      <c r="N3711">
        <v>0</v>
      </c>
      <c r="O3711">
        <v>11.1</v>
      </c>
      <c r="P3711">
        <v>33.299999999999997</v>
      </c>
      <c r="Q3711">
        <v>33.299999999999997</v>
      </c>
      <c r="R3711" t="s">
        <v>161</v>
      </c>
      <c r="S3711" t="s">
        <v>161</v>
      </c>
      <c r="T3711" t="s">
        <v>161</v>
      </c>
      <c r="U3711" t="s">
        <v>161</v>
      </c>
    </row>
    <row r="3712" spans="1:21" hidden="1" x14ac:dyDescent="0.45">
      <c r="A3712" t="str">
        <f t="shared" si="68"/>
        <v>YAG10Non-EUL8F+MChemistrySouth West</v>
      </c>
      <c r="B3712" t="s">
        <v>116</v>
      </c>
      <c r="C3712" t="s">
        <v>142</v>
      </c>
      <c r="D3712">
        <v>10</v>
      </c>
      <c r="E3712" t="s">
        <v>162</v>
      </c>
      <c r="F3712" t="s">
        <v>139</v>
      </c>
      <c r="G3712" t="s">
        <v>138</v>
      </c>
      <c r="H3712" t="s">
        <v>73</v>
      </c>
      <c r="I3712" t="s">
        <v>155</v>
      </c>
      <c r="J3712">
        <v>5</v>
      </c>
      <c r="K3712">
        <v>0</v>
      </c>
      <c r="L3712">
        <v>5</v>
      </c>
      <c r="M3712">
        <v>75</v>
      </c>
      <c r="N3712">
        <v>0</v>
      </c>
      <c r="O3712">
        <v>25</v>
      </c>
      <c r="P3712">
        <v>25</v>
      </c>
      <c r="Q3712">
        <v>25</v>
      </c>
      <c r="R3712" t="s">
        <v>161</v>
      </c>
      <c r="S3712" t="s">
        <v>161</v>
      </c>
      <c r="T3712" t="s">
        <v>161</v>
      </c>
      <c r="U3712" t="s">
        <v>161</v>
      </c>
    </row>
    <row r="3713" spans="1:21" hidden="1" x14ac:dyDescent="0.45">
      <c r="A3713" t="str">
        <f t="shared" si="68"/>
        <v>YAG10Non-EUL8F+MChemistryWest Midlands</v>
      </c>
      <c r="B3713" t="s">
        <v>116</v>
      </c>
      <c r="C3713" t="s">
        <v>142</v>
      </c>
      <c r="D3713">
        <v>10</v>
      </c>
      <c r="E3713" t="s">
        <v>162</v>
      </c>
      <c r="F3713" t="s">
        <v>139</v>
      </c>
      <c r="G3713" t="s">
        <v>138</v>
      </c>
      <c r="H3713" t="s">
        <v>73</v>
      </c>
      <c r="I3713" t="s">
        <v>159</v>
      </c>
      <c r="J3713">
        <v>5</v>
      </c>
      <c r="K3713">
        <v>0</v>
      </c>
      <c r="L3713">
        <v>5</v>
      </c>
      <c r="M3713">
        <v>66.7</v>
      </c>
      <c r="N3713">
        <v>0</v>
      </c>
      <c r="O3713">
        <v>33.299999999999997</v>
      </c>
      <c r="P3713">
        <v>33.299999999999997</v>
      </c>
      <c r="Q3713">
        <v>33.299999999999997</v>
      </c>
      <c r="R3713" t="s">
        <v>161</v>
      </c>
      <c r="S3713" t="s">
        <v>161</v>
      </c>
      <c r="T3713" t="s">
        <v>161</v>
      </c>
      <c r="U3713" t="s">
        <v>161</v>
      </c>
    </row>
    <row r="3714" spans="1:21" hidden="1" x14ac:dyDescent="0.45">
      <c r="A3714" t="str">
        <f t="shared" si="68"/>
        <v>YAG10Non-EUL8F+MChemistryYorkshire and The Humber</v>
      </c>
      <c r="B3714" t="s">
        <v>116</v>
      </c>
      <c r="C3714" t="s">
        <v>142</v>
      </c>
      <c r="D3714">
        <v>10</v>
      </c>
      <c r="E3714" t="s">
        <v>162</v>
      </c>
      <c r="F3714" t="s">
        <v>139</v>
      </c>
      <c r="G3714" t="s">
        <v>138</v>
      </c>
      <c r="H3714" t="s">
        <v>73</v>
      </c>
      <c r="I3714" t="s">
        <v>160</v>
      </c>
      <c r="J3714">
        <v>10</v>
      </c>
      <c r="K3714">
        <v>0</v>
      </c>
      <c r="L3714">
        <v>10</v>
      </c>
      <c r="M3714">
        <v>70</v>
      </c>
      <c r="N3714">
        <v>0</v>
      </c>
      <c r="O3714">
        <v>30</v>
      </c>
      <c r="P3714">
        <v>30</v>
      </c>
      <c r="Q3714">
        <v>30</v>
      </c>
      <c r="R3714" t="s">
        <v>161</v>
      </c>
      <c r="S3714" t="s">
        <v>161</v>
      </c>
      <c r="T3714" t="s">
        <v>161</v>
      </c>
      <c r="U3714" t="s">
        <v>161</v>
      </c>
    </row>
    <row r="3715" spans="1:21" hidden="1" x14ac:dyDescent="0.45">
      <c r="A3715" t="str">
        <f t="shared" si="68"/>
        <v>YAG10Non-EUL8F+MChemistryNA</v>
      </c>
      <c r="B3715" t="s">
        <v>116</v>
      </c>
      <c r="C3715" t="s">
        <v>142</v>
      </c>
      <c r="D3715">
        <v>10</v>
      </c>
      <c r="E3715" t="s">
        <v>162</v>
      </c>
      <c r="F3715" t="s">
        <v>139</v>
      </c>
      <c r="G3715" t="s">
        <v>138</v>
      </c>
      <c r="H3715" t="s">
        <v>73</v>
      </c>
      <c r="I3715" t="s">
        <v>157</v>
      </c>
      <c r="J3715">
        <v>65</v>
      </c>
      <c r="K3715">
        <v>100</v>
      </c>
      <c r="L3715" t="s">
        <v>161</v>
      </c>
      <c r="M3715" t="s">
        <v>161</v>
      </c>
      <c r="N3715" t="s">
        <v>161</v>
      </c>
      <c r="O3715" t="s">
        <v>161</v>
      </c>
      <c r="P3715" t="s">
        <v>161</v>
      </c>
      <c r="Q3715" t="s">
        <v>161</v>
      </c>
      <c r="R3715" t="s">
        <v>157</v>
      </c>
      <c r="S3715" t="s">
        <v>157</v>
      </c>
      <c r="T3715" t="s">
        <v>157</v>
      </c>
      <c r="U3715" t="s">
        <v>157</v>
      </c>
    </row>
    <row r="3716" spans="1:21" hidden="1" x14ac:dyDescent="0.45">
      <c r="A3716" t="str">
        <f t="shared" si="68"/>
        <v>YAG5Non-EUL7F+MChemistryAbroad</v>
      </c>
      <c r="B3716" t="s">
        <v>116</v>
      </c>
      <c r="C3716" t="s">
        <v>140</v>
      </c>
      <c r="D3716">
        <v>5</v>
      </c>
      <c r="E3716" t="s">
        <v>162</v>
      </c>
      <c r="F3716" t="s">
        <v>145</v>
      </c>
      <c r="G3716" t="s">
        <v>138</v>
      </c>
      <c r="H3716" t="s">
        <v>73</v>
      </c>
      <c r="I3716" t="s">
        <v>146</v>
      </c>
      <c r="J3716">
        <v>15</v>
      </c>
      <c r="K3716">
        <v>0</v>
      </c>
      <c r="L3716">
        <v>15</v>
      </c>
      <c r="M3716">
        <v>83.6</v>
      </c>
      <c r="N3716">
        <v>9.8000000000000007</v>
      </c>
      <c r="O3716">
        <v>6.6</v>
      </c>
      <c r="P3716">
        <v>6.6</v>
      </c>
      <c r="Q3716">
        <v>6.6</v>
      </c>
      <c r="R3716" t="s">
        <v>157</v>
      </c>
      <c r="S3716" t="s">
        <v>157</v>
      </c>
      <c r="T3716" t="s">
        <v>157</v>
      </c>
      <c r="U3716" t="s">
        <v>157</v>
      </c>
    </row>
    <row r="3717" spans="1:21" hidden="1" x14ac:dyDescent="0.45">
      <c r="A3717" t="str">
        <f t="shared" si="68"/>
        <v>YAG5Non-EUL7F+MChemistryEast Midlands</v>
      </c>
      <c r="B3717" t="s">
        <v>116</v>
      </c>
      <c r="C3717" t="s">
        <v>140</v>
      </c>
      <c r="D3717">
        <v>5</v>
      </c>
      <c r="E3717" t="s">
        <v>162</v>
      </c>
      <c r="F3717" t="s">
        <v>145</v>
      </c>
      <c r="G3717" t="s">
        <v>138</v>
      </c>
      <c r="H3717" t="s">
        <v>73</v>
      </c>
      <c r="I3717" t="s">
        <v>147</v>
      </c>
      <c r="J3717">
        <v>10</v>
      </c>
      <c r="K3717">
        <v>0</v>
      </c>
      <c r="L3717">
        <v>10</v>
      </c>
      <c r="M3717">
        <v>55.6</v>
      </c>
      <c r="N3717">
        <v>0</v>
      </c>
      <c r="O3717">
        <v>44.4</v>
      </c>
      <c r="P3717">
        <v>44.4</v>
      </c>
      <c r="Q3717">
        <v>44.4</v>
      </c>
      <c r="R3717" t="s">
        <v>161</v>
      </c>
      <c r="S3717" t="s">
        <v>161</v>
      </c>
      <c r="T3717" t="s">
        <v>161</v>
      </c>
      <c r="U3717" t="s">
        <v>161</v>
      </c>
    </row>
    <row r="3718" spans="1:21" hidden="1" x14ac:dyDescent="0.45">
      <c r="A3718" t="str">
        <f t="shared" si="68"/>
        <v>YAG5Non-EUL7F+MChemistryEast of England</v>
      </c>
      <c r="B3718" t="s">
        <v>116</v>
      </c>
      <c r="C3718" t="s">
        <v>140</v>
      </c>
      <c r="D3718">
        <v>5</v>
      </c>
      <c r="E3718" t="s">
        <v>162</v>
      </c>
      <c r="F3718" t="s">
        <v>145</v>
      </c>
      <c r="G3718" t="s">
        <v>138</v>
      </c>
      <c r="H3718" t="s">
        <v>73</v>
      </c>
      <c r="I3718" t="s">
        <v>148</v>
      </c>
      <c r="J3718">
        <v>20</v>
      </c>
      <c r="K3718">
        <v>0</v>
      </c>
      <c r="L3718">
        <v>20</v>
      </c>
      <c r="M3718">
        <v>14.4</v>
      </c>
      <c r="N3718">
        <v>11.5</v>
      </c>
      <c r="O3718">
        <v>74</v>
      </c>
      <c r="P3718">
        <v>74</v>
      </c>
      <c r="Q3718">
        <v>74</v>
      </c>
      <c r="R3718">
        <v>15</v>
      </c>
      <c r="S3718">
        <v>22300</v>
      </c>
      <c r="T3718">
        <v>27400</v>
      </c>
      <c r="U3718">
        <v>33900</v>
      </c>
    </row>
    <row r="3719" spans="1:21" hidden="1" x14ac:dyDescent="0.45">
      <c r="A3719" t="str">
        <f t="shared" ref="A3719:A3782" si="69">"YAG"&amp;D3719 &amp;E3719 &amp;F3719 &amp; G3719 &amp;H3719 &amp;I3719</f>
        <v>YAG5Non-EUL7F+MChemistryLondon</v>
      </c>
      <c r="B3719" t="s">
        <v>116</v>
      </c>
      <c r="C3719" t="s">
        <v>140</v>
      </c>
      <c r="D3719">
        <v>5</v>
      </c>
      <c r="E3719" t="s">
        <v>162</v>
      </c>
      <c r="F3719" t="s">
        <v>145</v>
      </c>
      <c r="G3719" t="s">
        <v>138</v>
      </c>
      <c r="H3719" t="s">
        <v>73</v>
      </c>
      <c r="I3719" t="s">
        <v>149</v>
      </c>
      <c r="J3719">
        <v>30</v>
      </c>
      <c r="K3719">
        <v>0</v>
      </c>
      <c r="L3719">
        <v>30</v>
      </c>
      <c r="M3719">
        <v>44.4</v>
      </c>
      <c r="N3719">
        <v>3.6</v>
      </c>
      <c r="O3719">
        <v>40.200000000000003</v>
      </c>
      <c r="P3719">
        <v>48.5</v>
      </c>
      <c r="Q3719">
        <v>52.1</v>
      </c>
      <c r="R3719" t="s">
        <v>161</v>
      </c>
      <c r="S3719" t="s">
        <v>161</v>
      </c>
      <c r="T3719" t="s">
        <v>161</v>
      </c>
      <c r="U3719" t="s">
        <v>161</v>
      </c>
    </row>
    <row r="3720" spans="1:21" hidden="1" x14ac:dyDescent="0.45">
      <c r="A3720" t="str">
        <f t="shared" si="69"/>
        <v>YAG5Non-EUL7F+MChemistryNorth East</v>
      </c>
      <c r="B3720" t="s">
        <v>116</v>
      </c>
      <c r="C3720" t="s">
        <v>140</v>
      </c>
      <c r="D3720">
        <v>5</v>
      </c>
      <c r="E3720" t="s">
        <v>162</v>
      </c>
      <c r="F3720" t="s">
        <v>145</v>
      </c>
      <c r="G3720" t="s">
        <v>138</v>
      </c>
      <c r="H3720" t="s">
        <v>73</v>
      </c>
      <c r="I3720" t="s">
        <v>150</v>
      </c>
      <c r="J3720">
        <v>35</v>
      </c>
      <c r="K3720">
        <v>0</v>
      </c>
      <c r="L3720">
        <v>35</v>
      </c>
      <c r="M3720">
        <v>71.400000000000006</v>
      </c>
      <c r="N3720">
        <v>0</v>
      </c>
      <c r="O3720">
        <v>22.2</v>
      </c>
      <c r="P3720">
        <v>25.4</v>
      </c>
      <c r="Q3720">
        <v>28.6</v>
      </c>
      <c r="R3720" t="s">
        <v>161</v>
      </c>
      <c r="S3720" t="s">
        <v>161</v>
      </c>
      <c r="T3720" t="s">
        <v>161</v>
      </c>
      <c r="U3720" t="s">
        <v>161</v>
      </c>
    </row>
    <row r="3721" spans="1:21" hidden="1" x14ac:dyDescent="0.45">
      <c r="A3721" t="str">
        <f t="shared" si="69"/>
        <v>YAG5Non-EUL7F+MChemistryNorth West</v>
      </c>
      <c r="B3721" t="s">
        <v>116</v>
      </c>
      <c r="C3721" t="s">
        <v>140</v>
      </c>
      <c r="D3721">
        <v>5</v>
      </c>
      <c r="E3721" t="s">
        <v>162</v>
      </c>
      <c r="F3721" t="s">
        <v>145</v>
      </c>
      <c r="G3721" t="s">
        <v>138</v>
      </c>
      <c r="H3721" t="s">
        <v>73</v>
      </c>
      <c r="I3721" t="s">
        <v>151</v>
      </c>
      <c r="J3721">
        <v>25</v>
      </c>
      <c r="K3721">
        <v>0</v>
      </c>
      <c r="L3721">
        <v>25</v>
      </c>
      <c r="M3721">
        <v>47.7</v>
      </c>
      <c r="N3721">
        <v>13.6</v>
      </c>
      <c r="O3721">
        <v>25</v>
      </c>
      <c r="P3721">
        <v>34.1</v>
      </c>
      <c r="Q3721">
        <v>38.6</v>
      </c>
      <c r="R3721" t="s">
        <v>161</v>
      </c>
      <c r="S3721" t="s">
        <v>161</v>
      </c>
      <c r="T3721" t="s">
        <v>161</v>
      </c>
      <c r="U3721" t="s">
        <v>161</v>
      </c>
    </row>
    <row r="3722" spans="1:21" hidden="1" x14ac:dyDescent="0.45">
      <c r="A3722" t="str">
        <f t="shared" si="69"/>
        <v>YAG5Non-EUL7F+MChemistryNorthern Ireland</v>
      </c>
      <c r="B3722" t="s">
        <v>116</v>
      </c>
      <c r="C3722" t="s">
        <v>140</v>
      </c>
      <c r="D3722">
        <v>5</v>
      </c>
      <c r="E3722" t="s">
        <v>162</v>
      </c>
      <c r="F3722" t="s">
        <v>145</v>
      </c>
      <c r="G3722" t="s">
        <v>138</v>
      </c>
      <c r="H3722" t="s">
        <v>73</v>
      </c>
      <c r="I3722" t="s">
        <v>152</v>
      </c>
      <c r="J3722" t="s">
        <v>161</v>
      </c>
      <c r="K3722" t="s">
        <v>161</v>
      </c>
      <c r="L3722" t="s">
        <v>161</v>
      </c>
      <c r="M3722" t="s">
        <v>161</v>
      </c>
      <c r="N3722" t="s">
        <v>161</v>
      </c>
      <c r="O3722" t="s">
        <v>161</v>
      </c>
      <c r="P3722" t="s">
        <v>161</v>
      </c>
      <c r="Q3722" t="s">
        <v>161</v>
      </c>
      <c r="R3722" t="s">
        <v>157</v>
      </c>
      <c r="S3722" t="s">
        <v>157</v>
      </c>
      <c r="T3722" t="s">
        <v>157</v>
      </c>
      <c r="U3722" t="s">
        <v>157</v>
      </c>
    </row>
    <row r="3723" spans="1:21" hidden="1" x14ac:dyDescent="0.45">
      <c r="A3723" t="str">
        <f t="shared" si="69"/>
        <v>YAG5Non-EUL7F+MChemistryScotland</v>
      </c>
      <c r="B3723" t="s">
        <v>116</v>
      </c>
      <c r="C3723" t="s">
        <v>140</v>
      </c>
      <c r="D3723">
        <v>5</v>
      </c>
      <c r="E3723" t="s">
        <v>162</v>
      </c>
      <c r="F3723" t="s">
        <v>145</v>
      </c>
      <c r="G3723" t="s">
        <v>138</v>
      </c>
      <c r="H3723" t="s">
        <v>73</v>
      </c>
      <c r="I3723" t="s">
        <v>153</v>
      </c>
      <c r="J3723">
        <v>10</v>
      </c>
      <c r="K3723">
        <v>0</v>
      </c>
      <c r="L3723">
        <v>10</v>
      </c>
      <c r="M3723">
        <v>42.9</v>
      </c>
      <c r="N3723">
        <v>14.3</v>
      </c>
      <c r="O3723">
        <v>21.4</v>
      </c>
      <c r="P3723">
        <v>35.700000000000003</v>
      </c>
      <c r="Q3723">
        <v>42.9</v>
      </c>
      <c r="R3723" t="s">
        <v>161</v>
      </c>
      <c r="S3723" t="s">
        <v>161</v>
      </c>
      <c r="T3723" t="s">
        <v>161</v>
      </c>
      <c r="U3723" t="s">
        <v>161</v>
      </c>
    </row>
    <row r="3724" spans="1:21" hidden="1" x14ac:dyDescent="0.45">
      <c r="A3724" t="str">
        <f t="shared" si="69"/>
        <v>YAG5Non-EUL7F+MChemistrySouth East</v>
      </c>
      <c r="B3724" t="s">
        <v>116</v>
      </c>
      <c r="C3724" t="s">
        <v>140</v>
      </c>
      <c r="D3724">
        <v>5</v>
      </c>
      <c r="E3724" t="s">
        <v>162</v>
      </c>
      <c r="F3724" t="s">
        <v>145</v>
      </c>
      <c r="G3724" t="s">
        <v>138</v>
      </c>
      <c r="H3724" t="s">
        <v>73</v>
      </c>
      <c r="I3724" t="s">
        <v>154</v>
      </c>
      <c r="J3724">
        <v>20</v>
      </c>
      <c r="K3724">
        <v>0</v>
      </c>
      <c r="L3724">
        <v>20</v>
      </c>
      <c r="M3724">
        <v>40</v>
      </c>
      <c r="N3724">
        <v>7.8</v>
      </c>
      <c r="O3724">
        <v>41.7</v>
      </c>
      <c r="P3724">
        <v>52.2</v>
      </c>
      <c r="Q3724">
        <v>52.2</v>
      </c>
      <c r="R3724" t="s">
        <v>161</v>
      </c>
      <c r="S3724" t="s">
        <v>161</v>
      </c>
      <c r="T3724" t="s">
        <v>161</v>
      </c>
      <c r="U3724" t="s">
        <v>161</v>
      </c>
    </row>
    <row r="3725" spans="1:21" hidden="1" x14ac:dyDescent="0.45">
      <c r="A3725" t="str">
        <f t="shared" si="69"/>
        <v>YAG5Non-EUL7F+MChemistrySouth West</v>
      </c>
      <c r="B3725" t="s">
        <v>116</v>
      </c>
      <c r="C3725" t="s">
        <v>140</v>
      </c>
      <c r="D3725">
        <v>5</v>
      </c>
      <c r="E3725" t="s">
        <v>162</v>
      </c>
      <c r="F3725" t="s">
        <v>145</v>
      </c>
      <c r="G3725" t="s">
        <v>138</v>
      </c>
      <c r="H3725" t="s">
        <v>73</v>
      </c>
      <c r="I3725" t="s">
        <v>155</v>
      </c>
      <c r="J3725">
        <v>5</v>
      </c>
      <c r="K3725">
        <v>0</v>
      </c>
      <c r="L3725">
        <v>5</v>
      </c>
      <c r="M3725">
        <v>60</v>
      </c>
      <c r="N3725">
        <v>0</v>
      </c>
      <c r="O3725">
        <v>40</v>
      </c>
      <c r="P3725">
        <v>40</v>
      </c>
      <c r="Q3725">
        <v>40</v>
      </c>
      <c r="R3725" t="s">
        <v>161</v>
      </c>
      <c r="S3725" t="s">
        <v>161</v>
      </c>
      <c r="T3725" t="s">
        <v>161</v>
      </c>
      <c r="U3725" t="s">
        <v>161</v>
      </c>
    </row>
    <row r="3726" spans="1:21" hidden="1" x14ac:dyDescent="0.45">
      <c r="A3726" t="str">
        <f t="shared" si="69"/>
        <v>YAG5Non-EUL7F+MChemistryWales</v>
      </c>
      <c r="B3726" t="s">
        <v>116</v>
      </c>
      <c r="C3726" t="s">
        <v>140</v>
      </c>
      <c r="D3726">
        <v>5</v>
      </c>
      <c r="E3726" t="s">
        <v>162</v>
      </c>
      <c r="F3726" t="s">
        <v>145</v>
      </c>
      <c r="G3726" t="s">
        <v>138</v>
      </c>
      <c r="H3726" t="s">
        <v>73</v>
      </c>
      <c r="I3726" t="s">
        <v>158</v>
      </c>
      <c r="J3726" t="s">
        <v>161</v>
      </c>
      <c r="K3726" t="s">
        <v>161</v>
      </c>
      <c r="L3726" t="s">
        <v>161</v>
      </c>
      <c r="M3726" t="s">
        <v>161</v>
      </c>
      <c r="N3726" t="s">
        <v>161</v>
      </c>
      <c r="O3726" t="s">
        <v>161</v>
      </c>
      <c r="P3726" t="s">
        <v>161</v>
      </c>
      <c r="Q3726" t="s">
        <v>161</v>
      </c>
      <c r="R3726" t="s">
        <v>161</v>
      </c>
      <c r="S3726" t="s">
        <v>161</v>
      </c>
      <c r="T3726" t="s">
        <v>161</v>
      </c>
      <c r="U3726" t="s">
        <v>161</v>
      </c>
    </row>
    <row r="3727" spans="1:21" hidden="1" x14ac:dyDescent="0.45">
      <c r="A3727" t="str">
        <f t="shared" si="69"/>
        <v>YAG5Non-EUL7F+MChemistryWest Midlands</v>
      </c>
      <c r="B3727" t="s">
        <v>116</v>
      </c>
      <c r="C3727" t="s">
        <v>140</v>
      </c>
      <c r="D3727">
        <v>5</v>
      </c>
      <c r="E3727" t="s">
        <v>162</v>
      </c>
      <c r="F3727" t="s">
        <v>145</v>
      </c>
      <c r="G3727" t="s">
        <v>138</v>
      </c>
      <c r="H3727" t="s">
        <v>73</v>
      </c>
      <c r="I3727" t="s">
        <v>159</v>
      </c>
      <c r="J3727">
        <v>10</v>
      </c>
      <c r="K3727">
        <v>0</v>
      </c>
      <c r="L3727">
        <v>10</v>
      </c>
      <c r="M3727">
        <v>45.4</v>
      </c>
      <c r="N3727">
        <v>0</v>
      </c>
      <c r="O3727">
        <v>27.3</v>
      </c>
      <c r="P3727">
        <v>40.9</v>
      </c>
      <c r="Q3727">
        <v>54.6</v>
      </c>
      <c r="R3727" t="s">
        <v>161</v>
      </c>
      <c r="S3727" t="s">
        <v>161</v>
      </c>
      <c r="T3727" t="s">
        <v>161</v>
      </c>
      <c r="U3727" t="s">
        <v>161</v>
      </c>
    </row>
    <row r="3728" spans="1:21" hidden="1" x14ac:dyDescent="0.45">
      <c r="A3728" t="str">
        <f t="shared" si="69"/>
        <v>YAG5Non-EUL7F+MChemistryYorkshire and The Humber</v>
      </c>
      <c r="B3728" t="s">
        <v>116</v>
      </c>
      <c r="C3728" t="s">
        <v>140</v>
      </c>
      <c r="D3728">
        <v>5</v>
      </c>
      <c r="E3728" t="s">
        <v>162</v>
      </c>
      <c r="F3728" t="s">
        <v>145</v>
      </c>
      <c r="G3728" t="s">
        <v>138</v>
      </c>
      <c r="H3728" t="s">
        <v>73</v>
      </c>
      <c r="I3728" t="s">
        <v>160</v>
      </c>
      <c r="J3728">
        <v>40</v>
      </c>
      <c r="K3728">
        <v>0</v>
      </c>
      <c r="L3728">
        <v>40</v>
      </c>
      <c r="M3728">
        <v>67.8</v>
      </c>
      <c r="N3728">
        <v>2.8</v>
      </c>
      <c r="O3728">
        <v>11.4</v>
      </c>
      <c r="P3728">
        <v>18.3</v>
      </c>
      <c r="Q3728">
        <v>29.4</v>
      </c>
      <c r="R3728" t="s">
        <v>161</v>
      </c>
      <c r="S3728" t="s">
        <v>161</v>
      </c>
      <c r="T3728" t="s">
        <v>161</v>
      </c>
      <c r="U3728" t="s">
        <v>161</v>
      </c>
    </row>
    <row r="3729" spans="1:21" hidden="1" x14ac:dyDescent="0.45">
      <c r="A3729" t="str">
        <f t="shared" si="69"/>
        <v>YAG5Non-EUL7F+MChemistryNA</v>
      </c>
      <c r="B3729" t="s">
        <v>116</v>
      </c>
      <c r="C3729" t="s">
        <v>140</v>
      </c>
      <c r="D3729">
        <v>5</v>
      </c>
      <c r="E3729" t="s">
        <v>162</v>
      </c>
      <c r="F3729" t="s">
        <v>145</v>
      </c>
      <c r="G3729" t="s">
        <v>138</v>
      </c>
      <c r="H3729" t="s">
        <v>73</v>
      </c>
      <c r="I3729" t="s">
        <v>157</v>
      </c>
      <c r="J3729">
        <v>120</v>
      </c>
      <c r="K3729">
        <v>84.8</v>
      </c>
      <c r="L3729">
        <v>20</v>
      </c>
      <c r="M3729">
        <v>0</v>
      </c>
      <c r="N3729">
        <v>0</v>
      </c>
      <c r="O3729">
        <v>0</v>
      </c>
      <c r="P3729">
        <v>0</v>
      </c>
      <c r="Q3729">
        <v>15.2</v>
      </c>
      <c r="R3729" t="s">
        <v>157</v>
      </c>
      <c r="S3729" t="s">
        <v>157</v>
      </c>
      <c r="T3729" t="s">
        <v>157</v>
      </c>
      <c r="U3729" t="s">
        <v>157</v>
      </c>
    </row>
    <row r="3730" spans="1:21" hidden="1" x14ac:dyDescent="0.45">
      <c r="A3730" t="str">
        <f t="shared" si="69"/>
        <v>YAG5Non-EUL8F+MChemistryAbroad</v>
      </c>
      <c r="B3730" t="s">
        <v>116</v>
      </c>
      <c r="C3730" t="s">
        <v>140</v>
      </c>
      <c r="D3730">
        <v>5</v>
      </c>
      <c r="E3730" t="s">
        <v>162</v>
      </c>
      <c r="F3730" t="s">
        <v>139</v>
      </c>
      <c r="G3730" t="s">
        <v>138</v>
      </c>
      <c r="H3730" t="s">
        <v>73</v>
      </c>
      <c r="I3730" t="s">
        <v>146</v>
      </c>
      <c r="J3730">
        <v>10</v>
      </c>
      <c r="K3730">
        <v>0</v>
      </c>
      <c r="L3730">
        <v>10</v>
      </c>
      <c r="M3730">
        <v>100</v>
      </c>
      <c r="N3730">
        <v>0</v>
      </c>
      <c r="O3730">
        <v>0</v>
      </c>
      <c r="P3730">
        <v>0</v>
      </c>
      <c r="Q3730">
        <v>0</v>
      </c>
      <c r="R3730" t="s">
        <v>157</v>
      </c>
      <c r="S3730" t="s">
        <v>157</v>
      </c>
      <c r="T3730" t="s">
        <v>157</v>
      </c>
      <c r="U3730" t="s">
        <v>157</v>
      </c>
    </row>
    <row r="3731" spans="1:21" hidden="1" x14ac:dyDescent="0.45">
      <c r="A3731" t="str">
        <f t="shared" si="69"/>
        <v>YAG5Non-EUL8F+MChemistryEast Midlands</v>
      </c>
      <c r="B3731" t="s">
        <v>116</v>
      </c>
      <c r="C3731" t="s">
        <v>140</v>
      </c>
      <c r="D3731">
        <v>5</v>
      </c>
      <c r="E3731" t="s">
        <v>162</v>
      </c>
      <c r="F3731" t="s">
        <v>139</v>
      </c>
      <c r="G3731" t="s">
        <v>138</v>
      </c>
      <c r="H3731" t="s">
        <v>73</v>
      </c>
      <c r="I3731" t="s">
        <v>147</v>
      </c>
      <c r="J3731">
        <v>10</v>
      </c>
      <c r="K3731">
        <v>0</v>
      </c>
      <c r="L3731">
        <v>10</v>
      </c>
      <c r="M3731">
        <v>84.2</v>
      </c>
      <c r="N3731">
        <v>0</v>
      </c>
      <c r="O3731">
        <v>15.8</v>
      </c>
      <c r="P3731">
        <v>15.8</v>
      </c>
      <c r="Q3731">
        <v>15.8</v>
      </c>
      <c r="R3731" t="s">
        <v>161</v>
      </c>
      <c r="S3731" t="s">
        <v>161</v>
      </c>
      <c r="T3731" t="s">
        <v>161</v>
      </c>
      <c r="U3731" t="s">
        <v>161</v>
      </c>
    </row>
    <row r="3732" spans="1:21" hidden="1" x14ac:dyDescent="0.45">
      <c r="A3732" t="str">
        <f t="shared" si="69"/>
        <v>YAG5Non-EUL8F+MChemistryEast of England</v>
      </c>
      <c r="B3732" t="s">
        <v>116</v>
      </c>
      <c r="C3732" t="s">
        <v>140</v>
      </c>
      <c r="D3732">
        <v>5</v>
      </c>
      <c r="E3732" t="s">
        <v>162</v>
      </c>
      <c r="F3732" t="s">
        <v>139</v>
      </c>
      <c r="G3732" t="s">
        <v>138</v>
      </c>
      <c r="H3732" t="s">
        <v>73</v>
      </c>
      <c r="I3732" t="s">
        <v>148</v>
      </c>
      <c r="J3732">
        <v>5</v>
      </c>
      <c r="K3732">
        <v>0</v>
      </c>
      <c r="L3732">
        <v>5</v>
      </c>
      <c r="M3732">
        <v>25</v>
      </c>
      <c r="N3732">
        <v>0</v>
      </c>
      <c r="O3732">
        <v>75</v>
      </c>
      <c r="P3732">
        <v>75</v>
      </c>
      <c r="Q3732">
        <v>75</v>
      </c>
      <c r="R3732" t="s">
        <v>161</v>
      </c>
      <c r="S3732" t="s">
        <v>161</v>
      </c>
      <c r="T3732" t="s">
        <v>161</v>
      </c>
      <c r="U3732" t="s">
        <v>161</v>
      </c>
    </row>
    <row r="3733" spans="1:21" hidden="1" x14ac:dyDescent="0.45">
      <c r="A3733" t="str">
        <f t="shared" si="69"/>
        <v>YAG5Non-EUL8F+MChemistryLondon</v>
      </c>
      <c r="B3733" t="s">
        <v>116</v>
      </c>
      <c r="C3733" t="s">
        <v>140</v>
      </c>
      <c r="D3733">
        <v>5</v>
      </c>
      <c r="E3733" t="s">
        <v>162</v>
      </c>
      <c r="F3733" t="s">
        <v>139</v>
      </c>
      <c r="G3733" t="s">
        <v>138</v>
      </c>
      <c r="H3733" t="s">
        <v>73</v>
      </c>
      <c r="I3733" t="s">
        <v>149</v>
      </c>
      <c r="J3733">
        <v>15</v>
      </c>
      <c r="K3733">
        <v>0</v>
      </c>
      <c r="L3733">
        <v>15</v>
      </c>
      <c r="M3733">
        <v>33.299999999999997</v>
      </c>
      <c r="N3733">
        <v>8.3000000000000007</v>
      </c>
      <c r="O3733">
        <v>58.3</v>
      </c>
      <c r="P3733">
        <v>58.3</v>
      </c>
      <c r="Q3733">
        <v>58.3</v>
      </c>
      <c r="R3733" t="s">
        <v>161</v>
      </c>
      <c r="S3733" t="s">
        <v>161</v>
      </c>
      <c r="T3733" t="s">
        <v>161</v>
      </c>
      <c r="U3733" t="s">
        <v>161</v>
      </c>
    </row>
    <row r="3734" spans="1:21" hidden="1" x14ac:dyDescent="0.45">
      <c r="A3734" t="str">
        <f t="shared" si="69"/>
        <v>YAG5Non-EUL8F+MChemistryNorth East</v>
      </c>
      <c r="B3734" t="s">
        <v>116</v>
      </c>
      <c r="C3734" t="s">
        <v>140</v>
      </c>
      <c r="D3734">
        <v>5</v>
      </c>
      <c r="E3734" t="s">
        <v>162</v>
      </c>
      <c r="F3734" t="s">
        <v>139</v>
      </c>
      <c r="G3734" t="s">
        <v>138</v>
      </c>
      <c r="H3734" t="s">
        <v>73</v>
      </c>
      <c r="I3734" t="s">
        <v>150</v>
      </c>
      <c r="J3734">
        <v>5</v>
      </c>
      <c r="K3734">
        <v>0</v>
      </c>
      <c r="L3734">
        <v>5</v>
      </c>
      <c r="M3734">
        <v>60</v>
      </c>
      <c r="N3734">
        <v>0</v>
      </c>
      <c r="O3734">
        <v>40</v>
      </c>
      <c r="P3734">
        <v>40</v>
      </c>
      <c r="Q3734">
        <v>40</v>
      </c>
      <c r="R3734" t="s">
        <v>161</v>
      </c>
      <c r="S3734" t="s">
        <v>161</v>
      </c>
      <c r="T3734" t="s">
        <v>161</v>
      </c>
      <c r="U3734" t="s">
        <v>161</v>
      </c>
    </row>
    <row r="3735" spans="1:21" hidden="1" x14ac:dyDescent="0.45">
      <c r="A3735" t="str">
        <f t="shared" si="69"/>
        <v>YAG5Non-EUL8F+MChemistryNorth West</v>
      </c>
      <c r="B3735" t="s">
        <v>116</v>
      </c>
      <c r="C3735" t="s">
        <v>140</v>
      </c>
      <c r="D3735">
        <v>5</v>
      </c>
      <c r="E3735" t="s">
        <v>162</v>
      </c>
      <c r="F3735" t="s">
        <v>139</v>
      </c>
      <c r="G3735" t="s">
        <v>138</v>
      </c>
      <c r="H3735" t="s">
        <v>73</v>
      </c>
      <c r="I3735" t="s">
        <v>151</v>
      </c>
      <c r="J3735">
        <v>10</v>
      </c>
      <c r="K3735">
        <v>0</v>
      </c>
      <c r="L3735">
        <v>10</v>
      </c>
      <c r="M3735">
        <v>77.8</v>
      </c>
      <c r="N3735">
        <v>0</v>
      </c>
      <c r="O3735">
        <v>16.7</v>
      </c>
      <c r="P3735">
        <v>22.2</v>
      </c>
      <c r="Q3735">
        <v>22.2</v>
      </c>
      <c r="R3735" t="s">
        <v>161</v>
      </c>
      <c r="S3735" t="s">
        <v>161</v>
      </c>
      <c r="T3735" t="s">
        <v>161</v>
      </c>
      <c r="U3735" t="s">
        <v>161</v>
      </c>
    </row>
    <row r="3736" spans="1:21" hidden="1" x14ac:dyDescent="0.45">
      <c r="A3736" t="str">
        <f t="shared" si="69"/>
        <v>YAG5Non-EUL8F+MChemistryScotland</v>
      </c>
      <c r="B3736" t="s">
        <v>116</v>
      </c>
      <c r="C3736" t="s">
        <v>140</v>
      </c>
      <c r="D3736">
        <v>5</v>
      </c>
      <c r="E3736" t="s">
        <v>162</v>
      </c>
      <c r="F3736" t="s">
        <v>139</v>
      </c>
      <c r="G3736" t="s">
        <v>138</v>
      </c>
      <c r="H3736" t="s">
        <v>73</v>
      </c>
      <c r="I3736" t="s">
        <v>153</v>
      </c>
      <c r="J3736">
        <v>5</v>
      </c>
      <c r="K3736">
        <v>0</v>
      </c>
      <c r="L3736">
        <v>5</v>
      </c>
      <c r="M3736">
        <v>66.7</v>
      </c>
      <c r="N3736">
        <v>0</v>
      </c>
      <c r="O3736">
        <v>33.299999999999997</v>
      </c>
      <c r="P3736">
        <v>33.299999999999997</v>
      </c>
      <c r="Q3736">
        <v>33.299999999999997</v>
      </c>
      <c r="R3736" t="s">
        <v>161</v>
      </c>
      <c r="S3736" t="s">
        <v>161</v>
      </c>
      <c r="T3736" t="s">
        <v>161</v>
      </c>
      <c r="U3736" t="s">
        <v>161</v>
      </c>
    </row>
    <row r="3737" spans="1:21" hidden="1" x14ac:dyDescent="0.45">
      <c r="A3737" t="str">
        <f t="shared" si="69"/>
        <v>YAG5Non-EUL8F+MChemistrySouth East</v>
      </c>
      <c r="B3737" t="s">
        <v>116</v>
      </c>
      <c r="C3737" t="s">
        <v>140</v>
      </c>
      <c r="D3737">
        <v>5</v>
      </c>
      <c r="E3737" t="s">
        <v>162</v>
      </c>
      <c r="F3737" t="s">
        <v>139</v>
      </c>
      <c r="G3737" t="s">
        <v>138</v>
      </c>
      <c r="H3737" t="s">
        <v>73</v>
      </c>
      <c r="I3737" t="s">
        <v>154</v>
      </c>
      <c r="J3737">
        <v>15</v>
      </c>
      <c r="K3737">
        <v>0</v>
      </c>
      <c r="L3737">
        <v>15</v>
      </c>
      <c r="M3737">
        <v>85.7</v>
      </c>
      <c r="N3737">
        <v>0</v>
      </c>
      <c r="O3737">
        <v>14.3</v>
      </c>
      <c r="P3737">
        <v>14.3</v>
      </c>
      <c r="Q3737">
        <v>14.3</v>
      </c>
      <c r="R3737" t="s">
        <v>161</v>
      </c>
      <c r="S3737" t="s">
        <v>161</v>
      </c>
      <c r="T3737" t="s">
        <v>161</v>
      </c>
      <c r="U3737" t="s">
        <v>161</v>
      </c>
    </row>
    <row r="3738" spans="1:21" hidden="1" x14ac:dyDescent="0.45">
      <c r="A3738" t="str">
        <f t="shared" si="69"/>
        <v>YAG5Non-EUL8F+MChemistrySouth West</v>
      </c>
      <c r="B3738" t="s">
        <v>116</v>
      </c>
      <c r="C3738" t="s">
        <v>140</v>
      </c>
      <c r="D3738">
        <v>5</v>
      </c>
      <c r="E3738" t="s">
        <v>162</v>
      </c>
      <c r="F3738" t="s">
        <v>139</v>
      </c>
      <c r="G3738" t="s">
        <v>138</v>
      </c>
      <c r="H3738" t="s">
        <v>73</v>
      </c>
      <c r="I3738" t="s">
        <v>155</v>
      </c>
      <c r="J3738">
        <v>10</v>
      </c>
      <c r="K3738">
        <v>0</v>
      </c>
      <c r="L3738">
        <v>10</v>
      </c>
      <c r="M3738">
        <v>31.6</v>
      </c>
      <c r="N3738">
        <v>0</v>
      </c>
      <c r="O3738">
        <v>68.400000000000006</v>
      </c>
      <c r="P3738">
        <v>68.400000000000006</v>
      </c>
      <c r="Q3738">
        <v>68.400000000000006</v>
      </c>
      <c r="R3738" t="s">
        <v>161</v>
      </c>
      <c r="S3738" t="s">
        <v>161</v>
      </c>
      <c r="T3738" t="s">
        <v>161</v>
      </c>
      <c r="U3738" t="s">
        <v>161</v>
      </c>
    </row>
    <row r="3739" spans="1:21" hidden="1" x14ac:dyDescent="0.45">
      <c r="A3739" t="str">
        <f t="shared" si="69"/>
        <v>YAG5Non-EUL8F+MChemistryUnknown</v>
      </c>
      <c r="B3739" t="s">
        <v>116</v>
      </c>
      <c r="C3739" t="s">
        <v>140</v>
      </c>
      <c r="D3739">
        <v>5</v>
      </c>
      <c r="E3739" t="s">
        <v>162</v>
      </c>
      <c r="F3739" t="s">
        <v>139</v>
      </c>
      <c r="G3739" t="s">
        <v>138</v>
      </c>
      <c r="H3739" t="s">
        <v>73</v>
      </c>
      <c r="I3739" t="s">
        <v>156</v>
      </c>
      <c r="J3739" t="s">
        <v>161</v>
      </c>
      <c r="K3739" t="s">
        <v>161</v>
      </c>
      <c r="L3739" t="s">
        <v>161</v>
      </c>
      <c r="M3739" t="s">
        <v>161</v>
      </c>
      <c r="N3739" t="s">
        <v>161</v>
      </c>
      <c r="O3739" t="s">
        <v>161</v>
      </c>
      <c r="P3739" t="s">
        <v>161</v>
      </c>
      <c r="Q3739" t="s">
        <v>161</v>
      </c>
      <c r="R3739" t="s">
        <v>157</v>
      </c>
      <c r="S3739" t="s">
        <v>157</v>
      </c>
      <c r="T3739" t="s">
        <v>157</v>
      </c>
      <c r="U3739" t="s">
        <v>157</v>
      </c>
    </row>
    <row r="3740" spans="1:21" hidden="1" x14ac:dyDescent="0.45">
      <c r="A3740" t="str">
        <f t="shared" si="69"/>
        <v>YAG5Non-EUL8F+MChemistryWest Midlands</v>
      </c>
      <c r="B3740" t="s">
        <v>116</v>
      </c>
      <c r="C3740" t="s">
        <v>140</v>
      </c>
      <c r="D3740">
        <v>5</v>
      </c>
      <c r="E3740" t="s">
        <v>162</v>
      </c>
      <c r="F3740" t="s">
        <v>139</v>
      </c>
      <c r="G3740" t="s">
        <v>138</v>
      </c>
      <c r="H3740" t="s">
        <v>73</v>
      </c>
      <c r="I3740" t="s">
        <v>159</v>
      </c>
      <c r="J3740">
        <v>10</v>
      </c>
      <c r="K3740">
        <v>0</v>
      </c>
      <c r="L3740">
        <v>10</v>
      </c>
      <c r="M3740">
        <v>84.6</v>
      </c>
      <c r="N3740">
        <v>0</v>
      </c>
      <c r="O3740">
        <v>15.4</v>
      </c>
      <c r="P3740">
        <v>15.4</v>
      </c>
      <c r="Q3740">
        <v>15.4</v>
      </c>
      <c r="R3740" t="s">
        <v>161</v>
      </c>
      <c r="S3740" t="s">
        <v>161</v>
      </c>
      <c r="T3740" t="s">
        <v>161</v>
      </c>
      <c r="U3740" t="s">
        <v>161</v>
      </c>
    </row>
    <row r="3741" spans="1:21" hidden="1" x14ac:dyDescent="0.45">
      <c r="A3741" t="str">
        <f t="shared" si="69"/>
        <v>YAG5Non-EUL8F+MChemistryYorkshire and The Humber</v>
      </c>
      <c r="B3741" t="s">
        <v>116</v>
      </c>
      <c r="C3741" t="s">
        <v>140</v>
      </c>
      <c r="D3741">
        <v>5</v>
      </c>
      <c r="E3741" t="s">
        <v>162</v>
      </c>
      <c r="F3741" t="s">
        <v>139</v>
      </c>
      <c r="G3741" t="s">
        <v>138</v>
      </c>
      <c r="H3741" t="s">
        <v>73</v>
      </c>
      <c r="I3741" t="s">
        <v>160</v>
      </c>
      <c r="J3741">
        <v>10</v>
      </c>
      <c r="K3741">
        <v>0</v>
      </c>
      <c r="L3741">
        <v>10</v>
      </c>
      <c r="M3741">
        <v>76.900000000000006</v>
      </c>
      <c r="N3741">
        <v>0</v>
      </c>
      <c r="O3741">
        <v>23.1</v>
      </c>
      <c r="P3741">
        <v>23.1</v>
      </c>
      <c r="Q3741">
        <v>23.1</v>
      </c>
      <c r="R3741" t="s">
        <v>161</v>
      </c>
      <c r="S3741" t="s">
        <v>161</v>
      </c>
      <c r="T3741" t="s">
        <v>161</v>
      </c>
      <c r="U3741" t="s">
        <v>161</v>
      </c>
    </row>
    <row r="3742" spans="1:21" hidden="1" x14ac:dyDescent="0.45">
      <c r="A3742" t="str">
        <f t="shared" si="69"/>
        <v>YAG5Non-EUL8F+MChemistryNA</v>
      </c>
      <c r="B3742" t="s">
        <v>116</v>
      </c>
      <c r="C3742" t="s">
        <v>140</v>
      </c>
      <c r="D3742">
        <v>5</v>
      </c>
      <c r="E3742" t="s">
        <v>162</v>
      </c>
      <c r="F3742" t="s">
        <v>139</v>
      </c>
      <c r="G3742" t="s">
        <v>138</v>
      </c>
      <c r="H3742" t="s">
        <v>73</v>
      </c>
      <c r="I3742" t="s">
        <v>157</v>
      </c>
      <c r="J3742">
        <v>80</v>
      </c>
      <c r="K3742">
        <v>100</v>
      </c>
      <c r="L3742" t="s">
        <v>161</v>
      </c>
      <c r="M3742" t="s">
        <v>161</v>
      </c>
      <c r="N3742" t="s">
        <v>161</v>
      </c>
      <c r="O3742" t="s">
        <v>161</v>
      </c>
      <c r="P3742" t="s">
        <v>161</v>
      </c>
      <c r="Q3742" t="s">
        <v>161</v>
      </c>
      <c r="R3742" t="s">
        <v>157</v>
      </c>
      <c r="S3742" t="s">
        <v>157</v>
      </c>
      <c r="T3742" t="s">
        <v>157</v>
      </c>
      <c r="U3742" t="s">
        <v>157</v>
      </c>
    </row>
    <row r="3743" spans="1:21" hidden="1" x14ac:dyDescent="0.45">
      <c r="A3743" t="str">
        <f t="shared" si="69"/>
        <v>YAG3Non-EUL7F+MChemistryAbroad</v>
      </c>
      <c r="B3743" t="s">
        <v>116</v>
      </c>
      <c r="C3743" t="s">
        <v>141</v>
      </c>
      <c r="D3743">
        <v>3</v>
      </c>
      <c r="E3743" t="s">
        <v>162</v>
      </c>
      <c r="F3743" t="s">
        <v>145</v>
      </c>
      <c r="G3743" t="s">
        <v>138</v>
      </c>
      <c r="H3743" t="s">
        <v>73</v>
      </c>
      <c r="I3743" t="s">
        <v>146</v>
      </c>
      <c r="J3743">
        <v>5</v>
      </c>
      <c r="K3743">
        <v>0</v>
      </c>
      <c r="L3743">
        <v>5</v>
      </c>
      <c r="M3743">
        <v>100</v>
      </c>
      <c r="N3743">
        <v>0</v>
      </c>
      <c r="O3743">
        <v>0</v>
      </c>
      <c r="P3743">
        <v>0</v>
      </c>
      <c r="Q3743">
        <v>0</v>
      </c>
      <c r="R3743" t="s">
        <v>157</v>
      </c>
      <c r="S3743" t="s">
        <v>157</v>
      </c>
      <c r="T3743" t="s">
        <v>157</v>
      </c>
      <c r="U3743" t="s">
        <v>157</v>
      </c>
    </row>
    <row r="3744" spans="1:21" hidden="1" x14ac:dyDescent="0.45">
      <c r="A3744" t="str">
        <f t="shared" si="69"/>
        <v>YAG3Non-EUL7F+MChemistryEast Midlands</v>
      </c>
      <c r="B3744" t="s">
        <v>116</v>
      </c>
      <c r="C3744" t="s">
        <v>141</v>
      </c>
      <c r="D3744">
        <v>3</v>
      </c>
      <c r="E3744" t="s">
        <v>162</v>
      </c>
      <c r="F3744" t="s">
        <v>145</v>
      </c>
      <c r="G3744" t="s">
        <v>138</v>
      </c>
      <c r="H3744" t="s">
        <v>73</v>
      </c>
      <c r="I3744" t="s">
        <v>147</v>
      </c>
      <c r="J3744">
        <v>20</v>
      </c>
      <c r="K3744">
        <v>0</v>
      </c>
      <c r="L3744">
        <v>20</v>
      </c>
      <c r="M3744">
        <v>44</v>
      </c>
      <c r="N3744">
        <v>6</v>
      </c>
      <c r="O3744">
        <v>8</v>
      </c>
      <c r="P3744">
        <v>38</v>
      </c>
      <c r="Q3744">
        <v>50</v>
      </c>
      <c r="R3744" t="s">
        <v>161</v>
      </c>
      <c r="S3744" t="s">
        <v>161</v>
      </c>
      <c r="T3744" t="s">
        <v>161</v>
      </c>
      <c r="U3744" t="s">
        <v>161</v>
      </c>
    </row>
    <row r="3745" spans="1:21" hidden="1" x14ac:dyDescent="0.45">
      <c r="A3745" t="str">
        <f t="shared" si="69"/>
        <v>YAG3Non-EUL7F+MChemistryEast of England</v>
      </c>
      <c r="B3745" t="s">
        <v>116</v>
      </c>
      <c r="C3745" t="s">
        <v>141</v>
      </c>
      <c r="D3745">
        <v>3</v>
      </c>
      <c r="E3745" t="s">
        <v>162</v>
      </c>
      <c r="F3745" t="s">
        <v>145</v>
      </c>
      <c r="G3745" t="s">
        <v>138</v>
      </c>
      <c r="H3745" t="s">
        <v>73</v>
      </c>
      <c r="I3745" t="s">
        <v>148</v>
      </c>
      <c r="J3745">
        <v>5</v>
      </c>
      <c r="K3745">
        <v>0</v>
      </c>
      <c r="L3745">
        <v>5</v>
      </c>
      <c r="M3745">
        <v>0</v>
      </c>
      <c r="N3745">
        <v>0</v>
      </c>
      <c r="O3745">
        <v>33.299999999999997</v>
      </c>
      <c r="P3745">
        <v>66.7</v>
      </c>
      <c r="Q3745">
        <v>100</v>
      </c>
      <c r="R3745" t="s">
        <v>161</v>
      </c>
      <c r="S3745" t="s">
        <v>161</v>
      </c>
      <c r="T3745" t="s">
        <v>161</v>
      </c>
      <c r="U3745" t="s">
        <v>161</v>
      </c>
    </row>
    <row r="3746" spans="1:21" hidden="1" x14ac:dyDescent="0.45">
      <c r="A3746" t="str">
        <f t="shared" si="69"/>
        <v>YAG3Non-EUL7F+MChemistryLondon</v>
      </c>
      <c r="B3746" t="s">
        <v>116</v>
      </c>
      <c r="C3746" t="s">
        <v>141</v>
      </c>
      <c r="D3746">
        <v>3</v>
      </c>
      <c r="E3746" t="s">
        <v>162</v>
      </c>
      <c r="F3746" t="s">
        <v>145</v>
      </c>
      <c r="G3746" t="s">
        <v>138</v>
      </c>
      <c r="H3746" t="s">
        <v>73</v>
      </c>
      <c r="I3746" t="s">
        <v>149</v>
      </c>
      <c r="J3746">
        <v>20</v>
      </c>
      <c r="K3746">
        <v>0</v>
      </c>
      <c r="L3746">
        <v>20</v>
      </c>
      <c r="M3746">
        <v>62.8</v>
      </c>
      <c r="N3746">
        <v>0</v>
      </c>
      <c r="O3746">
        <v>21.2</v>
      </c>
      <c r="P3746">
        <v>31.9</v>
      </c>
      <c r="Q3746">
        <v>37.200000000000003</v>
      </c>
      <c r="R3746" t="s">
        <v>161</v>
      </c>
      <c r="S3746" t="s">
        <v>161</v>
      </c>
      <c r="T3746" t="s">
        <v>161</v>
      </c>
      <c r="U3746" t="s">
        <v>161</v>
      </c>
    </row>
    <row r="3747" spans="1:21" hidden="1" x14ac:dyDescent="0.45">
      <c r="A3747" t="str">
        <f t="shared" si="69"/>
        <v>YAG3Non-EUL7F+MChemistryNorth East</v>
      </c>
      <c r="B3747" t="s">
        <v>116</v>
      </c>
      <c r="C3747" t="s">
        <v>141</v>
      </c>
      <c r="D3747">
        <v>3</v>
      </c>
      <c r="E3747" t="s">
        <v>162</v>
      </c>
      <c r="F3747" t="s">
        <v>145</v>
      </c>
      <c r="G3747" t="s">
        <v>138</v>
      </c>
      <c r="H3747" t="s">
        <v>73</v>
      </c>
      <c r="I3747" t="s">
        <v>150</v>
      </c>
      <c r="J3747">
        <v>10</v>
      </c>
      <c r="K3747">
        <v>0</v>
      </c>
      <c r="L3747">
        <v>10</v>
      </c>
      <c r="M3747">
        <v>100</v>
      </c>
      <c r="N3747">
        <v>0</v>
      </c>
      <c r="O3747">
        <v>0</v>
      </c>
      <c r="P3747">
        <v>0</v>
      </c>
      <c r="Q3747">
        <v>0</v>
      </c>
      <c r="R3747" t="s">
        <v>157</v>
      </c>
      <c r="S3747" t="s">
        <v>157</v>
      </c>
      <c r="T3747" t="s">
        <v>157</v>
      </c>
      <c r="U3747" t="s">
        <v>157</v>
      </c>
    </row>
    <row r="3748" spans="1:21" hidden="1" x14ac:dyDescent="0.45">
      <c r="A3748" t="str">
        <f t="shared" si="69"/>
        <v>YAG3Non-EUL7F+MChemistryNorth West</v>
      </c>
      <c r="B3748" t="s">
        <v>116</v>
      </c>
      <c r="C3748" t="s">
        <v>141</v>
      </c>
      <c r="D3748">
        <v>3</v>
      </c>
      <c r="E3748" t="s">
        <v>162</v>
      </c>
      <c r="F3748" t="s">
        <v>145</v>
      </c>
      <c r="G3748" t="s">
        <v>138</v>
      </c>
      <c r="H3748" t="s">
        <v>73</v>
      </c>
      <c r="I3748" t="s">
        <v>151</v>
      </c>
      <c r="J3748">
        <v>10</v>
      </c>
      <c r="K3748">
        <v>0</v>
      </c>
      <c r="L3748">
        <v>10</v>
      </c>
      <c r="M3748">
        <v>27.3</v>
      </c>
      <c r="N3748">
        <v>18.2</v>
      </c>
      <c r="O3748">
        <v>18.2</v>
      </c>
      <c r="P3748">
        <v>36.4</v>
      </c>
      <c r="Q3748">
        <v>54.5</v>
      </c>
      <c r="R3748" t="s">
        <v>161</v>
      </c>
      <c r="S3748" t="s">
        <v>161</v>
      </c>
      <c r="T3748" t="s">
        <v>161</v>
      </c>
      <c r="U3748" t="s">
        <v>161</v>
      </c>
    </row>
    <row r="3749" spans="1:21" hidden="1" x14ac:dyDescent="0.45">
      <c r="A3749" t="str">
        <f t="shared" si="69"/>
        <v>YAG3Non-EUL7F+MChemistryNorthern Ireland</v>
      </c>
      <c r="B3749" t="s">
        <v>116</v>
      </c>
      <c r="C3749" t="s">
        <v>141</v>
      </c>
      <c r="D3749">
        <v>3</v>
      </c>
      <c r="E3749" t="s">
        <v>162</v>
      </c>
      <c r="F3749" t="s">
        <v>145</v>
      </c>
      <c r="G3749" t="s">
        <v>138</v>
      </c>
      <c r="H3749" t="s">
        <v>73</v>
      </c>
      <c r="I3749" t="s">
        <v>152</v>
      </c>
      <c r="J3749" t="s">
        <v>161</v>
      </c>
      <c r="K3749" t="s">
        <v>161</v>
      </c>
      <c r="L3749" t="s">
        <v>161</v>
      </c>
      <c r="M3749" t="s">
        <v>161</v>
      </c>
      <c r="N3749" t="s">
        <v>161</v>
      </c>
      <c r="O3749" t="s">
        <v>161</v>
      </c>
      <c r="P3749" t="s">
        <v>161</v>
      </c>
      <c r="Q3749" t="s">
        <v>161</v>
      </c>
      <c r="R3749" t="s">
        <v>157</v>
      </c>
      <c r="S3749" t="s">
        <v>157</v>
      </c>
      <c r="T3749" t="s">
        <v>157</v>
      </c>
      <c r="U3749" t="s">
        <v>157</v>
      </c>
    </row>
    <row r="3750" spans="1:21" hidden="1" x14ac:dyDescent="0.45">
      <c r="A3750" t="str">
        <f t="shared" si="69"/>
        <v>YAG3Non-EUL7F+MChemistryScotland</v>
      </c>
      <c r="B3750" t="s">
        <v>116</v>
      </c>
      <c r="C3750" t="s">
        <v>141</v>
      </c>
      <c r="D3750">
        <v>3</v>
      </c>
      <c r="E3750" t="s">
        <v>162</v>
      </c>
      <c r="F3750" t="s">
        <v>145</v>
      </c>
      <c r="G3750" t="s">
        <v>138</v>
      </c>
      <c r="H3750" t="s">
        <v>73</v>
      </c>
      <c r="I3750" t="s">
        <v>153</v>
      </c>
      <c r="J3750" t="s">
        <v>161</v>
      </c>
      <c r="K3750" t="s">
        <v>161</v>
      </c>
      <c r="L3750" t="s">
        <v>161</v>
      </c>
      <c r="M3750" t="s">
        <v>161</v>
      </c>
      <c r="N3750" t="s">
        <v>161</v>
      </c>
      <c r="O3750" t="s">
        <v>161</v>
      </c>
      <c r="P3750" t="s">
        <v>161</v>
      </c>
      <c r="Q3750" t="s">
        <v>161</v>
      </c>
      <c r="R3750" t="s">
        <v>157</v>
      </c>
      <c r="S3750" t="s">
        <v>157</v>
      </c>
      <c r="T3750" t="s">
        <v>157</v>
      </c>
      <c r="U3750" t="s">
        <v>157</v>
      </c>
    </row>
    <row r="3751" spans="1:21" hidden="1" x14ac:dyDescent="0.45">
      <c r="A3751" t="str">
        <f t="shared" si="69"/>
        <v>YAG3Non-EUL7F+MChemistrySouth East</v>
      </c>
      <c r="B3751" t="s">
        <v>116</v>
      </c>
      <c r="C3751" t="s">
        <v>141</v>
      </c>
      <c r="D3751">
        <v>3</v>
      </c>
      <c r="E3751" t="s">
        <v>162</v>
      </c>
      <c r="F3751" t="s">
        <v>145</v>
      </c>
      <c r="G3751" t="s">
        <v>138</v>
      </c>
      <c r="H3751" t="s">
        <v>73</v>
      </c>
      <c r="I3751" t="s">
        <v>154</v>
      </c>
      <c r="J3751">
        <v>5</v>
      </c>
      <c r="K3751">
        <v>0</v>
      </c>
      <c r="L3751">
        <v>5</v>
      </c>
      <c r="M3751">
        <v>52.2</v>
      </c>
      <c r="N3751">
        <v>0</v>
      </c>
      <c r="O3751">
        <v>26.1</v>
      </c>
      <c r="P3751">
        <v>47.8</v>
      </c>
      <c r="Q3751">
        <v>47.8</v>
      </c>
      <c r="R3751" t="s">
        <v>161</v>
      </c>
      <c r="S3751" t="s">
        <v>161</v>
      </c>
      <c r="T3751" t="s">
        <v>161</v>
      </c>
      <c r="U3751" t="s">
        <v>161</v>
      </c>
    </row>
    <row r="3752" spans="1:21" hidden="1" x14ac:dyDescent="0.45">
      <c r="A3752" t="str">
        <f t="shared" si="69"/>
        <v>YAG3Non-EUL7F+MChemistrySouth West</v>
      </c>
      <c r="B3752" t="s">
        <v>116</v>
      </c>
      <c r="C3752" t="s">
        <v>141</v>
      </c>
      <c r="D3752">
        <v>3</v>
      </c>
      <c r="E3752" t="s">
        <v>162</v>
      </c>
      <c r="F3752" t="s">
        <v>145</v>
      </c>
      <c r="G3752" t="s">
        <v>138</v>
      </c>
      <c r="H3752" t="s">
        <v>73</v>
      </c>
      <c r="I3752" t="s">
        <v>155</v>
      </c>
      <c r="J3752">
        <v>10</v>
      </c>
      <c r="K3752">
        <v>0</v>
      </c>
      <c r="L3752">
        <v>10</v>
      </c>
      <c r="M3752">
        <v>33.299999999999997</v>
      </c>
      <c r="N3752">
        <v>0</v>
      </c>
      <c r="O3752">
        <v>0</v>
      </c>
      <c r="P3752">
        <v>33.299999999999997</v>
      </c>
      <c r="Q3752">
        <v>66.7</v>
      </c>
      <c r="R3752" t="s">
        <v>157</v>
      </c>
      <c r="S3752" t="s">
        <v>157</v>
      </c>
      <c r="T3752" t="s">
        <v>157</v>
      </c>
      <c r="U3752" t="s">
        <v>157</v>
      </c>
    </row>
    <row r="3753" spans="1:21" hidden="1" x14ac:dyDescent="0.45">
      <c r="A3753" t="str">
        <f t="shared" si="69"/>
        <v>YAG3Non-EUL7F+MChemistryWest Midlands</v>
      </c>
      <c r="B3753" t="s">
        <v>116</v>
      </c>
      <c r="C3753" t="s">
        <v>141</v>
      </c>
      <c r="D3753">
        <v>3</v>
      </c>
      <c r="E3753" t="s">
        <v>162</v>
      </c>
      <c r="F3753" t="s">
        <v>145</v>
      </c>
      <c r="G3753" t="s">
        <v>138</v>
      </c>
      <c r="H3753" t="s">
        <v>73</v>
      </c>
      <c r="I3753" t="s">
        <v>159</v>
      </c>
      <c r="J3753">
        <v>5</v>
      </c>
      <c r="K3753">
        <v>0</v>
      </c>
      <c r="L3753">
        <v>5</v>
      </c>
      <c r="M3753">
        <v>66.7</v>
      </c>
      <c r="N3753">
        <v>0</v>
      </c>
      <c r="O3753">
        <v>0</v>
      </c>
      <c r="P3753">
        <v>0</v>
      </c>
      <c r="Q3753">
        <v>33.299999999999997</v>
      </c>
      <c r="R3753" t="s">
        <v>157</v>
      </c>
      <c r="S3753" t="s">
        <v>157</v>
      </c>
      <c r="T3753" t="s">
        <v>157</v>
      </c>
      <c r="U3753" t="s">
        <v>157</v>
      </c>
    </row>
    <row r="3754" spans="1:21" hidden="1" x14ac:dyDescent="0.45">
      <c r="A3754" t="str">
        <f t="shared" si="69"/>
        <v>YAG3Non-EUL7F+MChemistryYorkshire and The Humber</v>
      </c>
      <c r="B3754" t="s">
        <v>116</v>
      </c>
      <c r="C3754" t="s">
        <v>141</v>
      </c>
      <c r="D3754">
        <v>3</v>
      </c>
      <c r="E3754" t="s">
        <v>162</v>
      </c>
      <c r="F3754" t="s">
        <v>145</v>
      </c>
      <c r="G3754" t="s">
        <v>138</v>
      </c>
      <c r="H3754" t="s">
        <v>73</v>
      </c>
      <c r="I3754" t="s">
        <v>160</v>
      </c>
      <c r="J3754">
        <v>25</v>
      </c>
      <c r="K3754">
        <v>0</v>
      </c>
      <c r="L3754">
        <v>25</v>
      </c>
      <c r="M3754">
        <v>76.7</v>
      </c>
      <c r="N3754">
        <v>0</v>
      </c>
      <c r="O3754">
        <v>4.0999999999999996</v>
      </c>
      <c r="P3754">
        <v>19.2</v>
      </c>
      <c r="Q3754">
        <v>23.3</v>
      </c>
      <c r="R3754" t="s">
        <v>157</v>
      </c>
      <c r="S3754" t="s">
        <v>157</v>
      </c>
      <c r="T3754" t="s">
        <v>157</v>
      </c>
      <c r="U3754" t="s">
        <v>157</v>
      </c>
    </row>
    <row r="3755" spans="1:21" hidden="1" x14ac:dyDescent="0.45">
      <c r="A3755" t="str">
        <f t="shared" si="69"/>
        <v>YAG3Non-EUL7F+MChemistryNA</v>
      </c>
      <c r="B3755" t="s">
        <v>116</v>
      </c>
      <c r="C3755" t="s">
        <v>141</v>
      </c>
      <c r="D3755">
        <v>3</v>
      </c>
      <c r="E3755" t="s">
        <v>162</v>
      </c>
      <c r="F3755" t="s">
        <v>145</v>
      </c>
      <c r="G3755" t="s">
        <v>138</v>
      </c>
      <c r="H3755" t="s">
        <v>73</v>
      </c>
      <c r="I3755" t="s">
        <v>157</v>
      </c>
      <c r="J3755">
        <v>150</v>
      </c>
      <c r="K3755">
        <v>87.1</v>
      </c>
      <c r="L3755">
        <v>20</v>
      </c>
      <c r="M3755">
        <v>0</v>
      </c>
      <c r="N3755">
        <v>0</v>
      </c>
      <c r="O3755">
        <v>0</v>
      </c>
      <c r="P3755">
        <v>0</v>
      </c>
      <c r="Q3755">
        <v>12.9</v>
      </c>
      <c r="R3755" t="s">
        <v>157</v>
      </c>
      <c r="S3755" t="s">
        <v>157</v>
      </c>
      <c r="T3755" t="s">
        <v>157</v>
      </c>
      <c r="U3755" t="s">
        <v>157</v>
      </c>
    </row>
    <row r="3756" spans="1:21" hidden="1" x14ac:dyDescent="0.45">
      <c r="A3756" t="str">
        <f t="shared" si="69"/>
        <v>YAG3Non-EUL8F+MChemistryAbroad</v>
      </c>
      <c r="B3756" t="s">
        <v>116</v>
      </c>
      <c r="C3756" t="s">
        <v>141</v>
      </c>
      <c r="D3756">
        <v>3</v>
      </c>
      <c r="E3756" t="s">
        <v>162</v>
      </c>
      <c r="F3756" t="s">
        <v>139</v>
      </c>
      <c r="G3756" t="s">
        <v>138</v>
      </c>
      <c r="H3756" t="s">
        <v>73</v>
      </c>
      <c r="I3756" t="s">
        <v>146</v>
      </c>
      <c r="J3756">
        <v>10</v>
      </c>
      <c r="K3756">
        <v>0</v>
      </c>
      <c r="L3756">
        <v>10</v>
      </c>
      <c r="M3756">
        <v>68.400000000000006</v>
      </c>
      <c r="N3756">
        <v>15.8</v>
      </c>
      <c r="O3756">
        <v>15.8</v>
      </c>
      <c r="P3756">
        <v>15.8</v>
      </c>
      <c r="Q3756">
        <v>15.8</v>
      </c>
      <c r="R3756" t="s">
        <v>157</v>
      </c>
      <c r="S3756" t="s">
        <v>157</v>
      </c>
      <c r="T3756" t="s">
        <v>157</v>
      </c>
      <c r="U3756" t="s">
        <v>157</v>
      </c>
    </row>
    <row r="3757" spans="1:21" hidden="1" x14ac:dyDescent="0.45">
      <c r="A3757" t="str">
        <f t="shared" si="69"/>
        <v>YAG3Non-EUL8F+MChemistryEast Midlands</v>
      </c>
      <c r="B3757" t="s">
        <v>116</v>
      </c>
      <c r="C3757" t="s">
        <v>141</v>
      </c>
      <c r="D3757">
        <v>3</v>
      </c>
      <c r="E3757" t="s">
        <v>162</v>
      </c>
      <c r="F3757" t="s">
        <v>139</v>
      </c>
      <c r="G3757" t="s">
        <v>138</v>
      </c>
      <c r="H3757" t="s">
        <v>73</v>
      </c>
      <c r="I3757" t="s">
        <v>147</v>
      </c>
      <c r="J3757">
        <v>5</v>
      </c>
      <c r="K3757">
        <v>0</v>
      </c>
      <c r="L3757">
        <v>5</v>
      </c>
      <c r="M3757">
        <v>75</v>
      </c>
      <c r="N3757">
        <v>0</v>
      </c>
      <c r="O3757">
        <v>0</v>
      </c>
      <c r="P3757">
        <v>25</v>
      </c>
      <c r="Q3757">
        <v>25</v>
      </c>
      <c r="R3757" t="s">
        <v>157</v>
      </c>
      <c r="S3757" t="s">
        <v>157</v>
      </c>
      <c r="T3757" t="s">
        <v>157</v>
      </c>
      <c r="U3757" t="s">
        <v>157</v>
      </c>
    </row>
    <row r="3758" spans="1:21" hidden="1" x14ac:dyDescent="0.45">
      <c r="A3758" t="str">
        <f t="shared" si="69"/>
        <v>YAG3Non-EUL8F+MChemistryEast of England</v>
      </c>
      <c r="B3758" t="s">
        <v>116</v>
      </c>
      <c r="C3758" t="s">
        <v>141</v>
      </c>
      <c r="D3758">
        <v>3</v>
      </c>
      <c r="E3758" t="s">
        <v>162</v>
      </c>
      <c r="F3758" t="s">
        <v>139</v>
      </c>
      <c r="G3758" t="s">
        <v>138</v>
      </c>
      <c r="H3758" t="s">
        <v>73</v>
      </c>
      <c r="I3758" t="s">
        <v>148</v>
      </c>
      <c r="J3758">
        <v>15</v>
      </c>
      <c r="K3758">
        <v>0</v>
      </c>
      <c r="L3758">
        <v>15</v>
      </c>
      <c r="M3758">
        <v>58.3</v>
      </c>
      <c r="N3758">
        <v>8.3000000000000007</v>
      </c>
      <c r="O3758">
        <v>33.299999999999997</v>
      </c>
      <c r="P3758">
        <v>33.299999999999997</v>
      </c>
      <c r="Q3758">
        <v>33.299999999999997</v>
      </c>
      <c r="R3758" t="s">
        <v>161</v>
      </c>
      <c r="S3758" t="s">
        <v>161</v>
      </c>
      <c r="T3758" t="s">
        <v>161</v>
      </c>
      <c r="U3758" t="s">
        <v>161</v>
      </c>
    </row>
    <row r="3759" spans="1:21" hidden="1" x14ac:dyDescent="0.45">
      <c r="A3759" t="str">
        <f t="shared" si="69"/>
        <v>YAG3Non-EUL8F+MChemistryLondon</v>
      </c>
      <c r="B3759" t="s">
        <v>116</v>
      </c>
      <c r="C3759" t="s">
        <v>141</v>
      </c>
      <c r="D3759">
        <v>3</v>
      </c>
      <c r="E3759" t="s">
        <v>162</v>
      </c>
      <c r="F3759" t="s">
        <v>139</v>
      </c>
      <c r="G3759" t="s">
        <v>138</v>
      </c>
      <c r="H3759" t="s">
        <v>73</v>
      </c>
      <c r="I3759" t="s">
        <v>149</v>
      </c>
      <c r="J3759">
        <v>15</v>
      </c>
      <c r="K3759">
        <v>0</v>
      </c>
      <c r="L3759">
        <v>15</v>
      </c>
      <c r="M3759">
        <v>45.5</v>
      </c>
      <c r="N3759">
        <v>9.1</v>
      </c>
      <c r="O3759">
        <v>45.5</v>
      </c>
      <c r="P3759">
        <v>45.5</v>
      </c>
      <c r="Q3759">
        <v>45.5</v>
      </c>
      <c r="R3759" t="s">
        <v>161</v>
      </c>
      <c r="S3759" t="s">
        <v>161</v>
      </c>
      <c r="T3759" t="s">
        <v>161</v>
      </c>
      <c r="U3759" t="s">
        <v>161</v>
      </c>
    </row>
    <row r="3760" spans="1:21" hidden="1" x14ac:dyDescent="0.45">
      <c r="A3760" t="str">
        <f t="shared" si="69"/>
        <v>YAG3Non-EUL8F+MChemistryNorth East</v>
      </c>
      <c r="B3760" t="s">
        <v>116</v>
      </c>
      <c r="C3760" t="s">
        <v>141</v>
      </c>
      <c r="D3760">
        <v>3</v>
      </c>
      <c r="E3760" t="s">
        <v>162</v>
      </c>
      <c r="F3760" t="s">
        <v>139</v>
      </c>
      <c r="G3760" t="s">
        <v>138</v>
      </c>
      <c r="H3760" t="s">
        <v>73</v>
      </c>
      <c r="I3760" t="s">
        <v>150</v>
      </c>
      <c r="J3760">
        <v>10</v>
      </c>
      <c r="K3760">
        <v>0</v>
      </c>
      <c r="L3760">
        <v>10</v>
      </c>
      <c r="M3760">
        <v>84.6</v>
      </c>
      <c r="N3760">
        <v>0</v>
      </c>
      <c r="O3760">
        <v>15.4</v>
      </c>
      <c r="P3760">
        <v>15.4</v>
      </c>
      <c r="Q3760">
        <v>15.4</v>
      </c>
      <c r="R3760" t="s">
        <v>157</v>
      </c>
      <c r="S3760" t="s">
        <v>157</v>
      </c>
      <c r="T3760" t="s">
        <v>157</v>
      </c>
      <c r="U3760" t="s">
        <v>157</v>
      </c>
    </row>
    <row r="3761" spans="1:21" hidden="1" x14ac:dyDescent="0.45">
      <c r="A3761" t="str">
        <f t="shared" si="69"/>
        <v>YAG3Non-EUL8F+MChemistryNorth West</v>
      </c>
      <c r="B3761" t="s">
        <v>116</v>
      </c>
      <c r="C3761" t="s">
        <v>141</v>
      </c>
      <c r="D3761">
        <v>3</v>
      </c>
      <c r="E3761" t="s">
        <v>162</v>
      </c>
      <c r="F3761" t="s">
        <v>139</v>
      </c>
      <c r="G3761" t="s">
        <v>138</v>
      </c>
      <c r="H3761" t="s">
        <v>73</v>
      </c>
      <c r="I3761" t="s">
        <v>151</v>
      </c>
      <c r="J3761">
        <v>15</v>
      </c>
      <c r="K3761">
        <v>0</v>
      </c>
      <c r="L3761">
        <v>15</v>
      </c>
      <c r="M3761">
        <v>62.5</v>
      </c>
      <c r="N3761">
        <v>25</v>
      </c>
      <c r="O3761">
        <v>12.5</v>
      </c>
      <c r="P3761">
        <v>12.5</v>
      </c>
      <c r="Q3761">
        <v>12.5</v>
      </c>
      <c r="R3761" t="s">
        <v>161</v>
      </c>
      <c r="S3761" t="s">
        <v>161</v>
      </c>
      <c r="T3761" t="s">
        <v>161</v>
      </c>
      <c r="U3761" t="s">
        <v>161</v>
      </c>
    </row>
    <row r="3762" spans="1:21" hidden="1" x14ac:dyDescent="0.45">
      <c r="A3762" t="str">
        <f t="shared" si="69"/>
        <v>YAG3Non-EUL8F+MChemistryScotland</v>
      </c>
      <c r="B3762" t="s">
        <v>116</v>
      </c>
      <c r="C3762" t="s">
        <v>141</v>
      </c>
      <c r="D3762">
        <v>3</v>
      </c>
      <c r="E3762" t="s">
        <v>162</v>
      </c>
      <c r="F3762" t="s">
        <v>139</v>
      </c>
      <c r="G3762" t="s">
        <v>138</v>
      </c>
      <c r="H3762" t="s">
        <v>73</v>
      </c>
      <c r="I3762" t="s">
        <v>153</v>
      </c>
      <c r="J3762" t="s">
        <v>161</v>
      </c>
      <c r="K3762" t="s">
        <v>161</v>
      </c>
      <c r="L3762" t="s">
        <v>161</v>
      </c>
      <c r="M3762" t="s">
        <v>161</v>
      </c>
      <c r="N3762" t="s">
        <v>161</v>
      </c>
      <c r="O3762" t="s">
        <v>161</v>
      </c>
      <c r="P3762" t="s">
        <v>161</v>
      </c>
      <c r="Q3762" t="s">
        <v>161</v>
      </c>
      <c r="R3762" t="s">
        <v>161</v>
      </c>
      <c r="S3762" t="s">
        <v>161</v>
      </c>
      <c r="T3762" t="s">
        <v>161</v>
      </c>
      <c r="U3762" t="s">
        <v>161</v>
      </c>
    </row>
    <row r="3763" spans="1:21" hidden="1" x14ac:dyDescent="0.45">
      <c r="A3763" t="str">
        <f t="shared" si="69"/>
        <v>YAG3Non-EUL8F+MChemistrySouth East</v>
      </c>
      <c r="B3763" t="s">
        <v>116</v>
      </c>
      <c r="C3763" t="s">
        <v>141</v>
      </c>
      <c r="D3763">
        <v>3</v>
      </c>
      <c r="E3763" t="s">
        <v>162</v>
      </c>
      <c r="F3763" t="s">
        <v>139</v>
      </c>
      <c r="G3763" t="s">
        <v>138</v>
      </c>
      <c r="H3763" t="s">
        <v>73</v>
      </c>
      <c r="I3763" t="s">
        <v>154</v>
      </c>
      <c r="J3763">
        <v>20</v>
      </c>
      <c r="K3763">
        <v>0</v>
      </c>
      <c r="L3763">
        <v>20</v>
      </c>
      <c r="M3763">
        <v>51.3</v>
      </c>
      <c r="N3763">
        <v>20.5</v>
      </c>
      <c r="O3763">
        <v>28.2</v>
      </c>
      <c r="P3763">
        <v>28.2</v>
      </c>
      <c r="Q3763">
        <v>28.2</v>
      </c>
      <c r="R3763" t="s">
        <v>161</v>
      </c>
      <c r="S3763" t="s">
        <v>161</v>
      </c>
      <c r="T3763" t="s">
        <v>161</v>
      </c>
      <c r="U3763" t="s">
        <v>161</v>
      </c>
    </row>
    <row r="3764" spans="1:21" hidden="1" x14ac:dyDescent="0.45">
      <c r="A3764" t="str">
        <f t="shared" si="69"/>
        <v>YAG3Non-EUL8F+MChemistrySouth West</v>
      </c>
      <c r="B3764" t="s">
        <v>116</v>
      </c>
      <c r="C3764" t="s">
        <v>141</v>
      </c>
      <c r="D3764">
        <v>3</v>
      </c>
      <c r="E3764" t="s">
        <v>162</v>
      </c>
      <c r="F3764" t="s">
        <v>139</v>
      </c>
      <c r="G3764" t="s">
        <v>138</v>
      </c>
      <c r="H3764" t="s">
        <v>73</v>
      </c>
      <c r="I3764" t="s">
        <v>155</v>
      </c>
      <c r="J3764">
        <v>10</v>
      </c>
      <c r="K3764">
        <v>0</v>
      </c>
      <c r="L3764">
        <v>10</v>
      </c>
      <c r="M3764">
        <v>56.2</v>
      </c>
      <c r="N3764">
        <v>0</v>
      </c>
      <c r="O3764">
        <v>43.8</v>
      </c>
      <c r="P3764">
        <v>43.8</v>
      </c>
      <c r="Q3764">
        <v>43.8</v>
      </c>
      <c r="R3764" t="s">
        <v>161</v>
      </c>
      <c r="S3764" t="s">
        <v>161</v>
      </c>
      <c r="T3764" t="s">
        <v>161</v>
      </c>
      <c r="U3764" t="s">
        <v>161</v>
      </c>
    </row>
    <row r="3765" spans="1:21" hidden="1" x14ac:dyDescent="0.45">
      <c r="A3765" t="str">
        <f t="shared" si="69"/>
        <v>YAG3Non-EUL8F+MChemistryWest Midlands</v>
      </c>
      <c r="B3765" t="s">
        <v>116</v>
      </c>
      <c r="C3765" t="s">
        <v>141</v>
      </c>
      <c r="D3765">
        <v>3</v>
      </c>
      <c r="E3765" t="s">
        <v>162</v>
      </c>
      <c r="F3765" t="s">
        <v>139</v>
      </c>
      <c r="G3765" t="s">
        <v>138</v>
      </c>
      <c r="H3765" t="s">
        <v>73</v>
      </c>
      <c r="I3765" t="s">
        <v>159</v>
      </c>
      <c r="J3765">
        <v>5</v>
      </c>
      <c r="K3765">
        <v>0</v>
      </c>
      <c r="L3765">
        <v>5</v>
      </c>
      <c r="M3765">
        <v>75</v>
      </c>
      <c r="N3765">
        <v>0</v>
      </c>
      <c r="O3765">
        <v>25</v>
      </c>
      <c r="P3765">
        <v>25</v>
      </c>
      <c r="Q3765">
        <v>25</v>
      </c>
      <c r="R3765" t="s">
        <v>161</v>
      </c>
      <c r="S3765" t="s">
        <v>161</v>
      </c>
      <c r="T3765" t="s">
        <v>161</v>
      </c>
      <c r="U3765" t="s">
        <v>161</v>
      </c>
    </row>
    <row r="3766" spans="1:21" hidden="1" x14ac:dyDescent="0.45">
      <c r="A3766" t="str">
        <f t="shared" si="69"/>
        <v>YAG3Non-EUL8F+MChemistryYorkshire and The Humber</v>
      </c>
      <c r="B3766" t="s">
        <v>116</v>
      </c>
      <c r="C3766" t="s">
        <v>141</v>
      </c>
      <c r="D3766">
        <v>3</v>
      </c>
      <c r="E3766" t="s">
        <v>162</v>
      </c>
      <c r="F3766" t="s">
        <v>139</v>
      </c>
      <c r="G3766" t="s">
        <v>138</v>
      </c>
      <c r="H3766" t="s">
        <v>73</v>
      </c>
      <c r="I3766" t="s">
        <v>160</v>
      </c>
      <c r="J3766">
        <v>15</v>
      </c>
      <c r="K3766">
        <v>0</v>
      </c>
      <c r="L3766">
        <v>15</v>
      </c>
      <c r="M3766">
        <v>66.7</v>
      </c>
      <c r="N3766">
        <v>6.7</v>
      </c>
      <c r="O3766">
        <v>26.7</v>
      </c>
      <c r="P3766">
        <v>26.7</v>
      </c>
      <c r="Q3766">
        <v>26.7</v>
      </c>
      <c r="R3766" t="s">
        <v>161</v>
      </c>
      <c r="S3766" t="s">
        <v>161</v>
      </c>
      <c r="T3766" t="s">
        <v>161</v>
      </c>
      <c r="U3766" t="s">
        <v>161</v>
      </c>
    </row>
    <row r="3767" spans="1:21" hidden="1" x14ac:dyDescent="0.45">
      <c r="A3767" t="str">
        <f t="shared" si="69"/>
        <v>YAG3Non-EUL8F+MChemistryNA</v>
      </c>
      <c r="B3767" t="s">
        <v>116</v>
      </c>
      <c r="C3767" t="s">
        <v>141</v>
      </c>
      <c r="D3767">
        <v>3</v>
      </c>
      <c r="E3767" t="s">
        <v>162</v>
      </c>
      <c r="F3767" t="s">
        <v>139</v>
      </c>
      <c r="G3767" t="s">
        <v>138</v>
      </c>
      <c r="H3767" t="s">
        <v>73</v>
      </c>
      <c r="I3767" t="s">
        <v>157</v>
      </c>
      <c r="J3767">
        <v>65</v>
      </c>
      <c r="K3767">
        <v>100</v>
      </c>
      <c r="L3767" t="s">
        <v>161</v>
      </c>
      <c r="M3767" t="s">
        <v>161</v>
      </c>
      <c r="N3767" t="s">
        <v>161</v>
      </c>
      <c r="O3767" t="s">
        <v>161</v>
      </c>
      <c r="P3767" t="s">
        <v>161</v>
      </c>
      <c r="Q3767" t="s">
        <v>161</v>
      </c>
      <c r="R3767" t="s">
        <v>157</v>
      </c>
      <c r="S3767" t="s">
        <v>157</v>
      </c>
      <c r="T3767" t="s">
        <v>157</v>
      </c>
      <c r="U3767" t="s">
        <v>157</v>
      </c>
    </row>
    <row r="3768" spans="1:21" hidden="1" x14ac:dyDescent="0.45">
      <c r="A3768" t="str">
        <f t="shared" si="69"/>
        <v>YAG1Non-EUL7F+MChemistryAbroad</v>
      </c>
      <c r="B3768" t="s">
        <v>116</v>
      </c>
      <c r="C3768" t="s">
        <v>49</v>
      </c>
      <c r="D3768">
        <v>1</v>
      </c>
      <c r="E3768" t="s">
        <v>162</v>
      </c>
      <c r="F3768" t="s">
        <v>145</v>
      </c>
      <c r="G3768" t="s">
        <v>138</v>
      </c>
      <c r="H3768" t="s">
        <v>73</v>
      </c>
      <c r="I3768" t="s">
        <v>146</v>
      </c>
      <c r="J3768" t="s">
        <v>161</v>
      </c>
      <c r="K3768" t="s">
        <v>161</v>
      </c>
      <c r="L3768" t="s">
        <v>161</v>
      </c>
      <c r="M3768" t="s">
        <v>161</v>
      </c>
      <c r="N3768" t="s">
        <v>161</v>
      </c>
      <c r="O3768" t="s">
        <v>161</v>
      </c>
      <c r="P3768" t="s">
        <v>161</v>
      </c>
      <c r="Q3768" t="s">
        <v>161</v>
      </c>
      <c r="R3768" t="s">
        <v>157</v>
      </c>
      <c r="S3768" t="s">
        <v>157</v>
      </c>
      <c r="T3768" t="s">
        <v>157</v>
      </c>
      <c r="U3768" t="s">
        <v>157</v>
      </c>
    </row>
    <row r="3769" spans="1:21" hidden="1" x14ac:dyDescent="0.45">
      <c r="A3769" t="str">
        <f t="shared" si="69"/>
        <v>YAG1Non-EUL7F+MChemistryEast Midlands</v>
      </c>
      <c r="B3769" t="s">
        <v>116</v>
      </c>
      <c r="C3769" t="s">
        <v>49</v>
      </c>
      <c r="D3769">
        <v>1</v>
      </c>
      <c r="E3769" t="s">
        <v>162</v>
      </c>
      <c r="F3769" t="s">
        <v>145</v>
      </c>
      <c r="G3769" t="s">
        <v>138</v>
      </c>
      <c r="H3769" t="s">
        <v>73</v>
      </c>
      <c r="I3769" t="s">
        <v>147</v>
      </c>
      <c r="J3769">
        <v>10</v>
      </c>
      <c r="K3769">
        <v>0</v>
      </c>
      <c r="L3769">
        <v>10</v>
      </c>
      <c r="M3769">
        <v>60</v>
      </c>
      <c r="N3769">
        <v>0</v>
      </c>
      <c r="O3769">
        <v>10</v>
      </c>
      <c r="P3769">
        <v>40</v>
      </c>
      <c r="Q3769">
        <v>40</v>
      </c>
      <c r="R3769" t="s">
        <v>161</v>
      </c>
      <c r="S3769" t="s">
        <v>161</v>
      </c>
      <c r="T3769" t="s">
        <v>161</v>
      </c>
      <c r="U3769" t="s">
        <v>161</v>
      </c>
    </row>
    <row r="3770" spans="1:21" hidden="1" x14ac:dyDescent="0.45">
      <c r="A3770" t="str">
        <f t="shared" si="69"/>
        <v>YAG1Non-EUL7F+MChemistryEast of England</v>
      </c>
      <c r="B3770" t="s">
        <v>116</v>
      </c>
      <c r="C3770" t="s">
        <v>49</v>
      </c>
      <c r="D3770">
        <v>1</v>
      </c>
      <c r="E3770" t="s">
        <v>162</v>
      </c>
      <c r="F3770" t="s">
        <v>145</v>
      </c>
      <c r="G3770" t="s">
        <v>138</v>
      </c>
      <c r="H3770" t="s">
        <v>73</v>
      </c>
      <c r="I3770" t="s">
        <v>148</v>
      </c>
      <c r="J3770">
        <v>5</v>
      </c>
      <c r="K3770">
        <v>0</v>
      </c>
      <c r="L3770">
        <v>5</v>
      </c>
      <c r="M3770">
        <v>31.6</v>
      </c>
      <c r="N3770">
        <v>0</v>
      </c>
      <c r="O3770">
        <v>15.8</v>
      </c>
      <c r="P3770">
        <v>47.5</v>
      </c>
      <c r="Q3770">
        <v>68.400000000000006</v>
      </c>
      <c r="R3770" t="s">
        <v>161</v>
      </c>
      <c r="S3770" t="s">
        <v>161</v>
      </c>
      <c r="T3770" t="s">
        <v>161</v>
      </c>
      <c r="U3770" t="s">
        <v>161</v>
      </c>
    </row>
    <row r="3771" spans="1:21" hidden="1" x14ac:dyDescent="0.45">
      <c r="A3771" t="str">
        <f t="shared" si="69"/>
        <v>YAG1Non-EUL7F+MChemistryLondon</v>
      </c>
      <c r="B3771" t="s">
        <v>116</v>
      </c>
      <c r="C3771" t="s">
        <v>49</v>
      </c>
      <c r="D3771">
        <v>1</v>
      </c>
      <c r="E3771" t="s">
        <v>162</v>
      </c>
      <c r="F3771" t="s">
        <v>145</v>
      </c>
      <c r="G3771" t="s">
        <v>138</v>
      </c>
      <c r="H3771" t="s">
        <v>73</v>
      </c>
      <c r="I3771" t="s">
        <v>149</v>
      </c>
      <c r="J3771">
        <v>30</v>
      </c>
      <c r="K3771">
        <v>0</v>
      </c>
      <c r="L3771">
        <v>30</v>
      </c>
      <c r="M3771">
        <v>43.6</v>
      </c>
      <c r="N3771">
        <v>0</v>
      </c>
      <c r="O3771">
        <v>9.1</v>
      </c>
      <c r="P3771">
        <v>45.5</v>
      </c>
      <c r="Q3771">
        <v>56.4</v>
      </c>
      <c r="R3771" t="s">
        <v>161</v>
      </c>
      <c r="S3771" t="s">
        <v>161</v>
      </c>
      <c r="T3771" t="s">
        <v>161</v>
      </c>
      <c r="U3771" t="s">
        <v>161</v>
      </c>
    </row>
    <row r="3772" spans="1:21" hidden="1" x14ac:dyDescent="0.45">
      <c r="A3772" t="str">
        <f t="shared" si="69"/>
        <v>YAG1Non-EUL7F+MChemistryNorth East</v>
      </c>
      <c r="B3772" t="s">
        <v>116</v>
      </c>
      <c r="C3772" t="s">
        <v>49</v>
      </c>
      <c r="D3772">
        <v>1</v>
      </c>
      <c r="E3772" t="s">
        <v>162</v>
      </c>
      <c r="F3772" t="s">
        <v>145</v>
      </c>
      <c r="G3772" t="s">
        <v>138</v>
      </c>
      <c r="H3772" t="s">
        <v>73</v>
      </c>
      <c r="I3772" t="s">
        <v>150</v>
      </c>
      <c r="J3772">
        <v>15</v>
      </c>
      <c r="K3772">
        <v>0</v>
      </c>
      <c r="L3772">
        <v>15</v>
      </c>
      <c r="M3772">
        <v>31.7</v>
      </c>
      <c r="N3772">
        <v>9.5</v>
      </c>
      <c r="O3772">
        <v>12.7</v>
      </c>
      <c r="P3772">
        <v>49.2</v>
      </c>
      <c r="Q3772">
        <v>58.7</v>
      </c>
      <c r="R3772" t="s">
        <v>161</v>
      </c>
      <c r="S3772" t="s">
        <v>161</v>
      </c>
      <c r="T3772" t="s">
        <v>161</v>
      </c>
      <c r="U3772" t="s">
        <v>161</v>
      </c>
    </row>
    <row r="3773" spans="1:21" hidden="1" x14ac:dyDescent="0.45">
      <c r="A3773" t="str">
        <f t="shared" si="69"/>
        <v>YAG1Non-EUL7F+MChemistryNorth West</v>
      </c>
      <c r="B3773" t="s">
        <v>116</v>
      </c>
      <c r="C3773" t="s">
        <v>49</v>
      </c>
      <c r="D3773">
        <v>1</v>
      </c>
      <c r="E3773" t="s">
        <v>162</v>
      </c>
      <c r="F3773" t="s">
        <v>145</v>
      </c>
      <c r="G3773" t="s">
        <v>138</v>
      </c>
      <c r="H3773" t="s">
        <v>73</v>
      </c>
      <c r="I3773" t="s">
        <v>151</v>
      </c>
      <c r="J3773">
        <v>10</v>
      </c>
      <c r="K3773">
        <v>0</v>
      </c>
      <c r="L3773">
        <v>10</v>
      </c>
      <c r="M3773">
        <v>37.5</v>
      </c>
      <c r="N3773">
        <v>10.4</v>
      </c>
      <c r="O3773">
        <v>5.2</v>
      </c>
      <c r="P3773">
        <v>26</v>
      </c>
      <c r="Q3773">
        <v>52.1</v>
      </c>
      <c r="R3773" t="s">
        <v>161</v>
      </c>
      <c r="S3773" t="s">
        <v>161</v>
      </c>
      <c r="T3773" t="s">
        <v>161</v>
      </c>
      <c r="U3773" t="s">
        <v>161</v>
      </c>
    </row>
    <row r="3774" spans="1:21" hidden="1" x14ac:dyDescent="0.45">
      <c r="A3774" t="str">
        <f t="shared" si="69"/>
        <v>YAG1Non-EUL7F+MChemistryScotland</v>
      </c>
      <c r="B3774" t="s">
        <v>116</v>
      </c>
      <c r="C3774" t="s">
        <v>49</v>
      </c>
      <c r="D3774">
        <v>1</v>
      </c>
      <c r="E3774" t="s">
        <v>162</v>
      </c>
      <c r="F3774" t="s">
        <v>145</v>
      </c>
      <c r="G3774" t="s">
        <v>138</v>
      </c>
      <c r="H3774" t="s">
        <v>73</v>
      </c>
      <c r="I3774" t="s">
        <v>153</v>
      </c>
      <c r="J3774" t="s">
        <v>161</v>
      </c>
      <c r="K3774" t="s">
        <v>161</v>
      </c>
      <c r="L3774" t="s">
        <v>161</v>
      </c>
      <c r="M3774" t="s">
        <v>161</v>
      </c>
      <c r="N3774" t="s">
        <v>161</v>
      </c>
      <c r="O3774" t="s">
        <v>161</v>
      </c>
      <c r="P3774" t="s">
        <v>161</v>
      </c>
      <c r="Q3774" t="s">
        <v>161</v>
      </c>
      <c r="R3774" t="s">
        <v>157</v>
      </c>
      <c r="S3774" t="s">
        <v>157</v>
      </c>
      <c r="T3774" t="s">
        <v>157</v>
      </c>
      <c r="U3774" t="s">
        <v>157</v>
      </c>
    </row>
    <row r="3775" spans="1:21" hidden="1" x14ac:dyDescent="0.45">
      <c r="A3775" t="str">
        <f t="shared" si="69"/>
        <v>YAG1Non-EUL7F+MChemistrySouth East</v>
      </c>
      <c r="B3775" t="s">
        <v>116</v>
      </c>
      <c r="C3775" t="s">
        <v>49</v>
      </c>
      <c r="D3775">
        <v>1</v>
      </c>
      <c r="E3775" t="s">
        <v>162</v>
      </c>
      <c r="F3775" t="s">
        <v>145</v>
      </c>
      <c r="G3775" t="s">
        <v>138</v>
      </c>
      <c r="H3775" t="s">
        <v>73</v>
      </c>
      <c r="I3775" t="s">
        <v>154</v>
      </c>
      <c r="J3775">
        <v>10</v>
      </c>
      <c r="K3775">
        <v>0</v>
      </c>
      <c r="L3775">
        <v>10</v>
      </c>
      <c r="M3775">
        <v>29.4</v>
      </c>
      <c r="N3775">
        <v>23.5</v>
      </c>
      <c r="O3775">
        <v>11.8</v>
      </c>
      <c r="P3775">
        <v>23.5</v>
      </c>
      <c r="Q3775">
        <v>47.1</v>
      </c>
      <c r="R3775" t="s">
        <v>161</v>
      </c>
      <c r="S3775" t="s">
        <v>161</v>
      </c>
      <c r="T3775" t="s">
        <v>161</v>
      </c>
      <c r="U3775" t="s">
        <v>161</v>
      </c>
    </row>
    <row r="3776" spans="1:21" hidden="1" x14ac:dyDescent="0.45">
      <c r="A3776" t="str">
        <f t="shared" si="69"/>
        <v>YAG1Non-EUL7F+MChemistrySouth West</v>
      </c>
      <c r="B3776" t="s">
        <v>116</v>
      </c>
      <c r="C3776" t="s">
        <v>49</v>
      </c>
      <c r="D3776">
        <v>1</v>
      </c>
      <c r="E3776" t="s">
        <v>162</v>
      </c>
      <c r="F3776" t="s">
        <v>145</v>
      </c>
      <c r="G3776" t="s">
        <v>138</v>
      </c>
      <c r="H3776" t="s">
        <v>73</v>
      </c>
      <c r="I3776" t="s">
        <v>155</v>
      </c>
      <c r="J3776" t="s">
        <v>161</v>
      </c>
      <c r="K3776" t="s">
        <v>161</v>
      </c>
      <c r="L3776" t="s">
        <v>161</v>
      </c>
      <c r="M3776" t="s">
        <v>161</v>
      </c>
      <c r="N3776" t="s">
        <v>161</v>
      </c>
      <c r="O3776" t="s">
        <v>161</v>
      </c>
      <c r="P3776" t="s">
        <v>161</v>
      </c>
      <c r="Q3776" t="s">
        <v>161</v>
      </c>
      <c r="R3776" t="s">
        <v>157</v>
      </c>
      <c r="S3776" t="s">
        <v>157</v>
      </c>
      <c r="T3776" t="s">
        <v>157</v>
      </c>
      <c r="U3776" t="s">
        <v>157</v>
      </c>
    </row>
    <row r="3777" spans="1:21" hidden="1" x14ac:dyDescent="0.45">
      <c r="A3777" t="str">
        <f t="shared" si="69"/>
        <v>YAG1Non-EUL7F+MChemistryWest Midlands</v>
      </c>
      <c r="B3777" t="s">
        <v>116</v>
      </c>
      <c r="C3777" t="s">
        <v>49</v>
      </c>
      <c r="D3777">
        <v>1</v>
      </c>
      <c r="E3777" t="s">
        <v>162</v>
      </c>
      <c r="F3777" t="s">
        <v>145</v>
      </c>
      <c r="G3777" t="s">
        <v>138</v>
      </c>
      <c r="H3777" t="s">
        <v>73</v>
      </c>
      <c r="I3777" t="s">
        <v>159</v>
      </c>
      <c r="J3777">
        <v>10</v>
      </c>
      <c r="K3777">
        <v>0</v>
      </c>
      <c r="L3777">
        <v>10</v>
      </c>
      <c r="M3777">
        <v>61.5</v>
      </c>
      <c r="N3777">
        <v>0</v>
      </c>
      <c r="O3777">
        <v>7.7</v>
      </c>
      <c r="P3777">
        <v>38.5</v>
      </c>
      <c r="Q3777">
        <v>38.5</v>
      </c>
      <c r="R3777" t="s">
        <v>161</v>
      </c>
      <c r="S3777" t="s">
        <v>161</v>
      </c>
      <c r="T3777" t="s">
        <v>161</v>
      </c>
      <c r="U3777" t="s">
        <v>161</v>
      </c>
    </row>
    <row r="3778" spans="1:21" hidden="1" x14ac:dyDescent="0.45">
      <c r="A3778" t="str">
        <f t="shared" si="69"/>
        <v>YAG1Non-EUL7F+MChemistryYorkshire and The Humber</v>
      </c>
      <c r="B3778" t="s">
        <v>116</v>
      </c>
      <c r="C3778" t="s">
        <v>49</v>
      </c>
      <c r="D3778">
        <v>1</v>
      </c>
      <c r="E3778" t="s">
        <v>162</v>
      </c>
      <c r="F3778" t="s">
        <v>145</v>
      </c>
      <c r="G3778" t="s">
        <v>138</v>
      </c>
      <c r="H3778" t="s">
        <v>73</v>
      </c>
      <c r="I3778" t="s">
        <v>160</v>
      </c>
      <c r="J3778">
        <v>20</v>
      </c>
      <c r="K3778">
        <v>0</v>
      </c>
      <c r="L3778">
        <v>20</v>
      </c>
      <c r="M3778">
        <v>60.3</v>
      </c>
      <c r="N3778">
        <v>9.9</v>
      </c>
      <c r="O3778">
        <v>0</v>
      </c>
      <c r="P3778">
        <v>16.600000000000001</v>
      </c>
      <c r="Q3778">
        <v>29.8</v>
      </c>
      <c r="R3778" t="s">
        <v>157</v>
      </c>
      <c r="S3778" t="s">
        <v>157</v>
      </c>
      <c r="T3778" t="s">
        <v>157</v>
      </c>
      <c r="U3778" t="s">
        <v>157</v>
      </c>
    </row>
    <row r="3779" spans="1:21" hidden="1" x14ac:dyDescent="0.45">
      <c r="A3779" t="str">
        <f t="shared" si="69"/>
        <v>YAG1Non-EUL7F+MChemistryNA</v>
      </c>
      <c r="B3779" t="s">
        <v>116</v>
      </c>
      <c r="C3779" t="s">
        <v>49</v>
      </c>
      <c r="D3779">
        <v>1</v>
      </c>
      <c r="E3779" t="s">
        <v>162</v>
      </c>
      <c r="F3779" t="s">
        <v>145</v>
      </c>
      <c r="G3779" t="s">
        <v>138</v>
      </c>
      <c r="H3779" t="s">
        <v>73</v>
      </c>
      <c r="I3779" t="s">
        <v>157</v>
      </c>
      <c r="J3779">
        <v>220</v>
      </c>
      <c r="K3779">
        <v>81</v>
      </c>
      <c r="L3779">
        <v>45</v>
      </c>
      <c r="M3779">
        <v>0</v>
      </c>
      <c r="N3779">
        <v>0</v>
      </c>
      <c r="O3779">
        <v>0</v>
      </c>
      <c r="P3779">
        <v>0</v>
      </c>
      <c r="Q3779">
        <v>19</v>
      </c>
      <c r="R3779" t="s">
        <v>157</v>
      </c>
      <c r="S3779" t="s">
        <v>157</v>
      </c>
      <c r="T3779" t="s">
        <v>157</v>
      </c>
      <c r="U3779" t="s">
        <v>157</v>
      </c>
    </row>
    <row r="3780" spans="1:21" hidden="1" x14ac:dyDescent="0.45">
      <c r="A3780" t="str">
        <f t="shared" si="69"/>
        <v>YAG1Non-EUL8F+MChemistryAbroad</v>
      </c>
      <c r="B3780" t="s">
        <v>116</v>
      </c>
      <c r="C3780" t="s">
        <v>49</v>
      </c>
      <c r="D3780">
        <v>1</v>
      </c>
      <c r="E3780" t="s">
        <v>162</v>
      </c>
      <c r="F3780" t="s">
        <v>139</v>
      </c>
      <c r="G3780" t="s">
        <v>138</v>
      </c>
      <c r="H3780" t="s">
        <v>73</v>
      </c>
      <c r="I3780" t="s">
        <v>146</v>
      </c>
      <c r="J3780">
        <v>5</v>
      </c>
      <c r="K3780">
        <v>0</v>
      </c>
      <c r="L3780">
        <v>5</v>
      </c>
      <c r="M3780">
        <v>100</v>
      </c>
      <c r="N3780">
        <v>0</v>
      </c>
      <c r="O3780">
        <v>0</v>
      </c>
      <c r="P3780">
        <v>0</v>
      </c>
      <c r="Q3780">
        <v>0</v>
      </c>
      <c r="R3780" t="s">
        <v>157</v>
      </c>
      <c r="S3780" t="s">
        <v>157</v>
      </c>
      <c r="T3780" t="s">
        <v>157</v>
      </c>
      <c r="U3780" t="s">
        <v>157</v>
      </c>
    </row>
    <row r="3781" spans="1:21" hidden="1" x14ac:dyDescent="0.45">
      <c r="A3781" t="str">
        <f t="shared" si="69"/>
        <v>YAG1Non-EUL8F+MChemistryEast Midlands</v>
      </c>
      <c r="B3781" t="s">
        <v>116</v>
      </c>
      <c r="C3781" t="s">
        <v>49</v>
      </c>
      <c r="D3781">
        <v>1</v>
      </c>
      <c r="E3781" t="s">
        <v>162</v>
      </c>
      <c r="F3781" t="s">
        <v>139</v>
      </c>
      <c r="G3781" t="s">
        <v>138</v>
      </c>
      <c r="H3781" t="s">
        <v>73</v>
      </c>
      <c r="I3781" t="s">
        <v>147</v>
      </c>
      <c r="J3781">
        <v>5</v>
      </c>
      <c r="K3781">
        <v>0</v>
      </c>
      <c r="L3781">
        <v>5</v>
      </c>
      <c r="M3781">
        <v>20</v>
      </c>
      <c r="N3781">
        <v>40</v>
      </c>
      <c r="O3781">
        <v>40</v>
      </c>
      <c r="P3781">
        <v>40</v>
      </c>
      <c r="Q3781">
        <v>40</v>
      </c>
      <c r="R3781" t="s">
        <v>161</v>
      </c>
      <c r="S3781" t="s">
        <v>161</v>
      </c>
      <c r="T3781" t="s">
        <v>161</v>
      </c>
      <c r="U3781" t="s">
        <v>161</v>
      </c>
    </row>
    <row r="3782" spans="1:21" hidden="1" x14ac:dyDescent="0.45">
      <c r="A3782" t="str">
        <f t="shared" si="69"/>
        <v>YAG1Non-EUL8F+MChemistryEast of England</v>
      </c>
      <c r="B3782" t="s">
        <v>116</v>
      </c>
      <c r="C3782" t="s">
        <v>49</v>
      </c>
      <c r="D3782">
        <v>1</v>
      </c>
      <c r="E3782" t="s">
        <v>162</v>
      </c>
      <c r="F3782" t="s">
        <v>139</v>
      </c>
      <c r="G3782" t="s">
        <v>138</v>
      </c>
      <c r="H3782" t="s">
        <v>73</v>
      </c>
      <c r="I3782" t="s">
        <v>148</v>
      </c>
      <c r="J3782">
        <v>15</v>
      </c>
      <c r="K3782">
        <v>0</v>
      </c>
      <c r="L3782">
        <v>15</v>
      </c>
      <c r="M3782">
        <v>38.1</v>
      </c>
      <c r="N3782">
        <v>9.5</v>
      </c>
      <c r="O3782">
        <v>42.9</v>
      </c>
      <c r="P3782">
        <v>42.9</v>
      </c>
      <c r="Q3782">
        <v>52.4</v>
      </c>
      <c r="R3782" t="s">
        <v>161</v>
      </c>
      <c r="S3782" t="s">
        <v>161</v>
      </c>
      <c r="T3782" t="s">
        <v>161</v>
      </c>
      <c r="U3782" t="s">
        <v>161</v>
      </c>
    </row>
    <row r="3783" spans="1:21" hidden="1" x14ac:dyDescent="0.45">
      <c r="A3783" t="str">
        <f t="shared" ref="A3783:A3846" si="70">"YAG"&amp;D3783 &amp;E3783 &amp;F3783 &amp; G3783 &amp;H3783 &amp;I3783</f>
        <v>YAG1Non-EUL8F+MChemistryLondon</v>
      </c>
      <c r="B3783" t="s">
        <v>116</v>
      </c>
      <c r="C3783" t="s">
        <v>49</v>
      </c>
      <c r="D3783">
        <v>1</v>
      </c>
      <c r="E3783" t="s">
        <v>162</v>
      </c>
      <c r="F3783" t="s">
        <v>139</v>
      </c>
      <c r="G3783" t="s">
        <v>138</v>
      </c>
      <c r="H3783" t="s">
        <v>73</v>
      </c>
      <c r="I3783" t="s">
        <v>149</v>
      </c>
      <c r="J3783">
        <v>15</v>
      </c>
      <c r="K3783">
        <v>0</v>
      </c>
      <c r="L3783">
        <v>15</v>
      </c>
      <c r="M3783">
        <v>30.8</v>
      </c>
      <c r="N3783">
        <v>7.7</v>
      </c>
      <c r="O3783">
        <v>57.7</v>
      </c>
      <c r="P3783">
        <v>61.5</v>
      </c>
      <c r="Q3783">
        <v>61.5</v>
      </c>
      <c r="R3783" t="s">
        <v>161</v>
      </c>
      <c r="S3783" t="s">
        <v>161</v>
      </c>
      <c r="T3783" t="s">
        <v>161</v>
      </c>
      <c r="U3783" t="s">
        <v>161</v>
      </c>
    </row>
    <row r="3784" spans="1:21" hidden="1" x14ac:dyDescent="0.45">
      <c r="A3784" t="str">
        <f t="shared" si="70"/>
        <v>YAG1Non-EUL8F+MChemistryNorth East</v>
      </c>
      <c r="B3784" t="s">
        <v>116</v>
      </c>
      <c r="C3784" t="s">
        <v>49</v>
      </c>
      <c r="D3784">
        <v>1</v>
      </c>
      <c r="E3784" t="s">
        <v>162</v>
      </c>
      <c r="F3784" t="s">
        <v>139</v>
      </c>
      <c r="G3784" t="s">
        <v>138</v>
      </c>
      <c r="H3784" t="s">
        <v>73</v>
      </c>
      <c r="I3784" t="s">
        <v>150</v>
      </c>
      <c r="J3784">
        <v>10</v>
      </c>
      <c r="K3784">
        <v>0</v>
      </c>
      <c r="L3784">
        <v>10</v>
      </c>
      <c r="M3784">
        <v>42.9</v>
      </c>
      <c r="N3784">
        <v>0</v>
      </c>
      <c r="O3784">
        <v>57.1</v>
      </c>
      <c r="P3784">
        <v>57.1</v>
      </c>
      <c r="Q3784">
        <v>57.1</v>
      </c>
      <c r="R3784" t="s">
        <v>161</v>
      </c>
      <c r="S3784" t="s">
        <v>161</v>
      </c>
      <c r="T3784" t="s">
        <v>161</v>
      </c>
      <c r="U3784" t="s">
        <v>161</v>
      </c>
    </row>
    <row r="3785" spans="1:21" hidden="1" x14ac:dyDescent="0.45">
      <c r="A3785" t="str">
        <f t="shared" si="70"/>
        <v>YAG1Non-EUL8F+MChemistryNorth West</v>
      </c>
      <c r="B3785" t="s">
        <v>116</v>
      </c>
      <c r="C3785" t="s">
        <v>49</v>
      </c>
      <c r="D3785">
        <v>1</v>
      </c>
      <c r="E3785" t="s">
        <v>162</v>
      </c>
      <c r="F3785" t="s">
        <v>139</v>
      </c>
      <c r="G3785" t="s">
        <v>138</v>
      </c>
      <c r="H3785" t="s">
        <v>73</v>
      </c>
      <c r="I3785" t="s">
        <v>151</v>
      </c>
      <c r="J3785">
        <v>20</v>
      </c>
      <c r="K3785">
        <v>0</v>
      </c>
      <c r="L3785">
        <v>20</v>
      </c>
      <c r="M3785">
        <v>47.4</v>
      </c>
      <c r="N3785">
        <v>26.3</v>
      </c>
      <c r="O3785">
        <v>26.3</v>
      </c>
      <c r="P3785">
        <v>26.3</v>
      </c>
      <c r="Q3785">
        <v>26.3</v>
      </c>
      <c r="R3785" t="s">
        <v>161</v>
      </c>
      <c r="S3785" t="s">
        <v>161</v>
      </c>
      <c r="T3785" t="s">
        <v>161</v>
      </c>
      <c r="U3785" t="s">
        <v>161</v>
      </c>
    </row>
    <row r="3786" spans="1:21" hidden="1" x14ac:dyDescent="0.45">
      <c r="A3786" t="str">
        <f t="shared" si="70"/>
        <v>YAG1Non-EUL8F+MChemistryNorthern Ireland</v>
      </c>
      <c r="B3786" t="s">
        <v>116</v>
      </c>
      <c r="C3786" t="s">
        <v>49</v>
      </c>
      <c r="D3786">
        <v>1</v>
      </c>
      <c r="E3786" t="s">
        <v>162</v>
      </c>
      <c r="F3786" t="s">
        <v>139</v>
      </c>
      <c r="G3786" t="s">
        <v>138</v>
      </c>
      <c r="H3786" t="s">
        <v>73</v>
      </c>
      <c r="I3786" t="s">
        <v>152</v>
      </c>
      <c r="J3786" t="s">
        <v>161</v>
      </c>
      <c r="K3786" t="s">
        <v>161</v>
      </c>
      <c r="L3786" t="s">
        <v>161</v>
      </c>
      <c r="M3786" t="s">
        <v>161</v>
      </c>
      <c r="N3786" t="s">
        <v>161</v>
      </c>
      <c r="O3786" t="s">
        <v>161</v>
      </c>
      <c r="P3786" t="s">
        <v>161</v>
      </c>
      <c r="Q3786" t="s">
        <v>161</v>
      </c>
      <c r="R3786" t="s">
        <v>161</v>
      </c>
      <c r="S3786" t="s">
        <v>161</v>
      </c>
      <c r="T3786" t="s">
        <v>161</v>
      </c>
      <c r="U3786" t="s">
        <v>161</v>
      </c>
    </row>
    <row r="3787" spans="1:21" hidden="1" x14ac:dyDescent="0.45">
      <c r="A3787" t="str">
        <f t="shared" si="70"/>
        <v>YAG1Non-EUL8F+MChemistryScotland</v>
      </c>
      <c r="B3787" t="s">
        <v>116</v>
      </c>
      <c r="C3787" t="s">
        <v>49</v>
      </c>
      <c r="D3787">
        <v>1</v>
      </c>
      <c r="E3787" t="s">
        <v>162</v>
      </c>
      <c r="F3787" t="s">
        <v>139</v>
      </c>
      <c r="G3787" t="s">
        <v>138</v>
      </c>
      <c r="H3787" t="s">
        <v>73</v>
      </c>
      <c r="I3787" t="s">
        <v>153</v>
      </c>
      <c r="J3787" t="s">
        <v>161</v>
      </c>
      <c r="K3787" t="s">
        <v>161</v>
      </c>
      <c r="L3787" t="s">
        <v>161</v>
      </c>
      <c r="M3787" t="s">
        <v>161</v>
      </c>
      <c r="N3787" t="s">
        <v>161</v>
      </c>
      <c r="O3787" t="s">
        <v>161</v>
      </c>
      <c r="P3787" t="s">
        <v>161</v>
      </c>
      <c r="Q3787" t="s">
        <v>161</v>
      </c>
      <c r="R3787" t="s">
        <v>161</v>
      </c>
      <c r="S3787" t="s">
        <v>161</v>
      </c>
      <c r="T3787" t="s">
        <v>161</v>
      </c>
      <c r="U3787" t="s">
        <v>161</v>
      </c>
    </row>
    <row r="3788" spans="1:21" hidden="1" x14ac:dyDescent="0.45">
      <c r="A3788" t="str">
        <f t="shared" si="70"/>
        <v>YAG1Non-EUL8F+MChemistrySouth East</v>
      </c>
      <c r="B3788" t="s">
        <v>116</v>
      </c>
      <c r="C3788" t="s">
        <v>49</v>
      </c>
      <c r="D3788">
        <v>1</v>
      </c>
      <c r="E3788" t="s">
        <v>162</v>
      </c>
      <c r="F3788" t="s">
        <v>139</v>
      </c>
      <c r="G3788" t="s">
        <v>138</v>
      </c>
      <c r="H3788" t="s">
        <v>73</v>
      </c>
      <c r="I3788" t="s">
        <v>154</v>
      </c>
      <c r="J3788">
        <v>30</v>
      </c>
      <c r="K3788">
        <v>0</v>
      </c>
      <c r="L3788">
        <v>30</v>
      </c>
      <c r="M3788">
        <v>42.1</v>
      </c>
      <c r="N3788">
        <v>21.1</v>
      </c>
      <c r="O3788">
        <v>36.799999999999997</v>
      </c>
      <c r="P3788">
        <v>36.799999999999997</v>
      </c>
      <c r="Q3788">
        <v>36.799999999999997</v>
      </c>
      <c r="R3788" t="s">
        <v>161</v>
      </c>
      <c r="S3788" t="s">
        <v>161</v>
      </c>
      <c r="T3788" t="s">
        <v>161</v>
      </c>
      <c r="U3788" t="s">
        <v>161</v>
      </c>
    </row>
    <row r="3789" spans="1:21" hidden="1" x14ac:dyDescent="0.45">
      <c r="A3789" t="str">
        <f t="shared" si="70"/>
        <v>YAG1Non-EUL8F+MChemistrySouth West</v>
      </c>
      <c r="B3789" t="s">
        <v>116</v>
      </c>
      <c r="C3789" t="s">
        <v>49</v>
      </c>
      <c r="D3789">
        <v>1</v>
      </c>
      <c r="E3789" t="s">
        <v>162</v>
      </c>
      <c r="F3789" t="s">
        <v>139</v>
      </c>
      <c r="G3789" t="s">
        <v>138</v>
      </c>
      <c r="H3789" t="s">
        <v>73</v>
      </c>
      <c r="I3789" t="s">
        <v>155</v>
      </c>
      <c r="J3789">
        <v>10</v>
      </c>
      <c r="K3789">
        <v>0</v>
      </c>
      <c r="L3789">
        <v>10</v>
      </c>
      <c r="M3789">
        <v>50</v>
      </c>
      <c r="N3789">
        <v>0</v>
      </c>
      <c r="O3789">
        <v>50</v>
      </c>
      <c r="P3789">
        <v>50</v>
      </c>
      <c r="Q3789">
        <v>50</v>
      </c>
      <c r="R3789" t="s">
        <v>161</v>
      </c>
      <c r="S3789" t="s">
        <v>161</v>
      </c>
      <c r="T3789" t="s">
        <v>161</v>
      </c>
      <c r="U3789" t="s">
        <v>161</v>
      </c>
    </row>
    <row r="3790" spans="1:21" hidden="1" x14ac:dyDescent="0.45">
      <c r="A3790" t="str">
        <f t="shared" si="70"/>
        <v>YAG1Non-EUL8F+MChemistryWales</v>
      </c>
      <c r="B3790" t="s">
        <v>116</v>
      </c>
      <c r="C3790" t="s">
        <v>49</v>
      </c>
      <c r="D3790">
        <v>1</v>
      </c>
      <c r="E3790" t="s">
        <v>162</v>
      </c>
      <c r="F3790" t="s">
        <v>139</v>
      </c>
      <c r="G3790" t="s">
        <v>138</v>
      </c>
      <c r="H3790" t="s">
        <v>73</v>
      </c>
      <c r="I3790" t="s">
        <v>158</v>
      </c>
      <c r="J3790">
        <v>5</v>
      </c>
      <c r="K3790">
        <v>0</v>
      </c>
      <c r="L3790">
        <v>5</v>
      </c>
      <c r="M3790">
        <v>0</v>
      </c>
      <c r="N3790">
        <v>0</v>
      </c>
      <c r="O3790">
        <v>100</v>
      </c>
      <c r="P3790">
        <v>100</v>
      </c>
      <c r="Q3790">
        <v>100</v>
      </c>
      <c r="R3790" t="s">
        <v>161</v>
      </c>
      <c r="S3790" t="s">
        <v>161</v>
      </c>
      <c r="T3790" t="s">
        <v>161</v>
      </c>
      <c r="U3790" t="s">
        <v>161</v>
      </c>
    </row>
    <row r="3791" spans="1:21" hidden="1" x14ac:dyDescent="0.45">
      <c r="A3791" t="str">
        <f t="shared" si="70"/>
        <v>YAG1Non-EUL8F+MChemistryWest Midlands</v>
      </c>
      <c r="B3791" t="s">
        <v>116</v>
      </c>
      <c r="C3791" t="s">
        <v>49</v>
      </c>
      <c r="D3791">
        <v>1</v>
      </c>
      <c r="E3791" t="s">
        <v>162</v>
      </c>
      <c r="F3791" t="s">
        <v>139</v>
      </c>
      <c r="G3791" t="s">
        <v>138</v>
      </c>
      <c r="H3791" t="s">
        <v>73</v>
      </c>
      <c r="I3791" t="s">
        <v>159</v>
      </c>
      <c r="J3791">
        <v>10</v>
      </c>
      <c r="K3791">
        <v>0</v>
      </c>
      <c r="L3791">
        <v>10</v>
      </c>
      <c r="M3791">
        <v>30</v>
      </c>
      <c r="N3791">
        <v>10</v>
      </c>
      <c r="O3791">
        <v>60</v>
      </c>
      <c r="P3791">
        <v>60</v>
      </c>
      <c r="Q3791">
        <v>60</v>
      </c>
      <c r="R3791" t="s">
        <v>161</v>
      </c>
      <c r="S3791" t="s">
        <v>161</v>
      </c>
      <c r="T3791" t="s">
        <v>161</v>
      </c>
      <c r="U3791" t="s">
        <v>161</v>
      </c>
    </row>
    <row r="3792" spans="1:21" hidden="1" x14ac:dyDescent="0.45">
      <c r="A3792" t="str">
        <f t="shared" si="70"/>
        <v>YAG1Non-EUL8F+MChemistryYorkshire and The Humber</v>
      </c>
      <c r="B3792" t="s">
        <v>116</v>
      </c>
      <c r="C3792" t="s">
        <v>49</v>
      </c>
      <c r="D3792">
        <v>1</v>
      </c>
      <c r="E3792" t="s">
        <v>162</v>
      </c>
      <c r="F3792" t="s">
        <v>139</v>
      </c>
      <c r="G3792" t="s">
        <v>138</v>
      </c>
      <c r="H3792" t="s">
        <v>73</v>
      </c>
      <c r="I3792" t="s">
        <v>160</v>
      </c>
      <c r="J3792">
        <v>25</v>
      </c>
      <c r="K3792">
        <v>0</v>
      </c>
      <c r="L3792">
        <v>25</v>
      </c>
      <c r="M3792">
        <v>65.2</v>
      </c>
      <c r="N3792">
        <v>4.3</v>
      </c>
      <c r="O3792">
        <v>30.4</v>
      </c>
      <c r="P3792">
        <v>30.4</v>
      </c>
      <c r="Q3792">
        <v>30.4</v>
      </c>
      <c r="R3792" t="s">
        <v>161</v>
      </c>
      <c r="S3792" t="s">
        <v>161</v>
      </c>
      <c r="T3792" t="s">
        <v>161</v>
      </c>
      <c r="U3792" t="s">
        <v>161</v>
      </c>
    </row>
    <row r="3793" spans="1:21" hidden="1" x14ac:dyDescent="0.45">
      <c r="A3793" t="str">
        <f t="shared" si="70"/>
        <v>YAG1Non-EUL8F+MChemistryNA</v>
      </c>
      <c r="B3793" t="s">
        <v>116</v>
      </c>
      <c r="C3793" t="s">
        <v>49</v>
      </c>
      <c r="D3793">
        <v>1</v>
      </c>
      <c r="E3793" t="s">
        <v>162</v>
      </c>
      <c r="F3793" t="s">
        <v>139</v>
      </c>
      <c r="G3793" t="s">
        <v>138</v>
      </c>
      <c r="H3793" t="s">
        <v>73</v>
      </c>
      <c r="I3793" t="s">
        <v>157</v>
      </c>
      <c r="J3793">
        <v>80</v>
      </c>
      <c r="K3793">
        <v>100</v>
      </c>
      <c r="L3793" t="s">
        <v>161</v>
      </c>
      <c r="M3793" t="s">
        <v>161</v>
      </c>
      <c r="N3793" t="s">
        <v>161</v>
      </c>
      <c r="O3793" t="s">
        <v>161</v>
      </c>
      <c r="P3793" t="s">
        <v>161</v>
      </c>
      <c r="Q3793" t="s">
        <v>161</v>
      </c>
      <c r="R3793" t="s">
        <v>157</v>
      </c>
      <c r="S3793" t="s">
        <v>157</v>
      </c>
      <c r="T3793" t="s">
        <v>157</v>
      </c>
      <c r="U3793" t="s">
        <v>157</v>
      </c>
    </row>
    <row r="3794" spans="1:21" hidden="1" x14ac:dyDescent="0.45">
      <c r="A3794" t="str">
        <f t="shared" si="70"/>
        <v>YAG10UKL7F+MChemistryAll</v>
      </c>
      <c r="B3794" t="s">
        <v>116</v>
      </c>
      <c r="C3794" t="s">
        <v>142</v>
      </c>
      <c r="D3794">
        <v>10</v>
      </c>
      <c r="E3794" t="s">
        <v>44</v>
      </c>
      <c r="F3794" t="s">
        <v>145</v>
      </c>
      <c r="G3794" t="s">
        <v>138</v>
      </c>
      <c r="H3794" t="s">
        <v>73</v>
      </c>
      <c r="I3794" t="s">
        <v>28</v>
      </c>
      <c r="J3794">
        <v>225</v>
      </c>
      <c r="K3794">
        <v>6.3</v>
      </c>
      <c r="L3794">
        <v>210</v>
      </c>
      <c r="M3794">
        <v>16.3</v>
      </c>
      <c r="N3794">
        <v>5.9</v>
      </c>
      <c r="O3794">
        <v>71.3</v>
      </c>
      <c r="P3794">
        <v>75.599999999999994</v>
      </c>
      <c r="Q3794">
        <v>77.7</v>
      </c>
      <c r="R3794">
        <v>140</v>
      </c>
      <c r="S3794">
        <v>23700</v>
      </c>
      <c r="T3794">
        <v>35000</v>
      </c>
      <c r="U3794">
        <v>44500</v>
      </c>
    </row>
    <row r="3795" spans="1:21" hidden="1" x14ac:dyDescent="0.45">
      <c r="A3795" t="str">
        <f t="shared" si="70"/>
        <v>YAG10UKL8F+MChemistryAll</v>
      </c>
      <c r="B3795" t="s">
        <v>116</v>
      </c>
      <c r="C3795" t="s">
        <v>142</v>
      </c>
      <c r="D3795">
        <v>10</v>
      </c>
      <c r="E3795" t="s">
        <v>44</v>
      </c>
      <c r="F3795" t="s">
        <v>139</v>
      </c>
      <c r="G3795" t="s">
        <v>138</v>
      </c>
      <c r="H3795" t="s">
        <v>73</v>
      </c>
      <c r="I3795" t="s">
        <v>28</v>
      </c>
      <c r="J3795">
        <v>575</v>
      </c>
      <c r="K3795">
        <v>3.4</v>
      </c>
      <c r="L3795">
        <v>555</v>
      </c>
      <c r="M3795">
        <v>18.5</v>
      </c>
      <c r="N3795">
        <v>2.2999999999999998</v>
      </c>
      <c r="O3795">
        <v>77.599999999999994</v>
      </c>
      <c r="P3795">
        <v>78.900000000000006</v>
      </c>
      <c r="Q3795">
        <v>79.2</v>
      </c>
      <c r="R3795">
        <v>410</v>
      </c>
      <c r="S3795">
        <v>33200</v>
      </c>
      <c r="T3795">
        <v>43100</v>
      </c>
      <c r="U3795">
        <v>54400</v>
      </c>
    </row>
    <row r="3796" spans="1:21" hidden="1" x14ac:dyDescent="0.45">
      <c r="A3796" t="str">
        <f t="shared" si="70"/>
        <v>YAG5UKL7F+MChemistryAll</v>
      </c>
      <c r="B3796" t="s">
        <v>116</v>
      </c>
      <c r="C3796" t="s">
        <v>140</v>
      </c>
      <c r="D3796">
        <v>5</v>
      </c>
      <c r="E3796" t="s">
        <v>44</v>
      </c>
      <c r="F3796" t="s">
        <v>145</v>
      </c>
      <c r="G3796" t="s">
        <v>138</v>
      </c>
      <c r="H3796" t="s">
        <v>73</v>
      </c>
      <c r="I3796" t="s">
        <v>28</v>
      </c>
      <c r="J3796">
        <v>220</v>
      </c>
      <c r="K3796">
        <v>5.4</v>
      </c>
      <c r="L3796">
        <v>210</v>
      </c>
      <c r="M3796">
        <v>18</v>
      </c>
      <c r="N3796">
        <v>4.8</v>
      </c>
      <c r="O3796">
        <v>63.6</v>
      </c>
      <c r="P3796">
        <v>72.8</v>
      </c>
      <c r="Q3796">
        <v>77.2</v>
      </c>
      <c r="R3796">
        <v>125</v>
      </c>
      <c r="S3796">
        <v>25600</v>
      </c>
      <c r="T3796">
        <v>31000</v>
      </c>
      <c r="U3796">
        <v>36500</v>
      </c>
    </row>
    <row r="3797" spans="1:21" hidden="1" x14ac:dyDescent="0.45">
      <c r="A3797" t="str">
        <f t="shared" si="70"/>
        <v>YAG5UKL8F+MChemistryAll</v>
      </c>
      <c r="B3797" t="s">
        <v>116</v>
      </c>
      <c r="C3797" t="s">
        <v>140</v>
      </c>
      <c r="D3797">
        <v>5</v>
      </c>
      <c r="E3797" t="s">
        <v>44</v>
      </c>
      <c r="F3797" t="s">
        <v>139</v>
      </c>
      <c r="G3797" t="s">
        <v>138</v>
      </c>
      <c r="H3797" t="s">
        <v>73</v>
      </c>
      <c r="I3797" t="s">
        <v>28</v>
      </c>
      <c r="J3797">
        <v>465</v>
      </c>
      <c r="K3797">
        <v>3.5</v>
      </c>
      <c r="L3797">
        <v>450</v>
      </c>
      <c r="M3797">
        <v>17.3</v>
      </c>
      <c r="N3797">
        <v>2.5</v>
      </c>
      <c r="O3797">
        <v>75.7</v>
      </c>
      <c r="P3797">
        <v>80.099999999999994</v>
      </c>
      <c r="Q3797">
        <v>80.2</v>
      </c>
      <c r="R3797">
        <v>325</v>
      </c>
      <c r="S3797">
        <v>30700</v>
      </c>
      <c r="T3797">
        <v>36500</v>
      </c>
      <c r="U3797">
        <v>44900</v>
      </c>
    </row>
    <row r="3798" spans="1:21" hidden="1" x14ac:dyDescent="0.45">
      <c r="A3798" t="str">
        <f t="shared" si="70"/>
        <v>YAG3UKL7F+MChemistryAll</v>
      </c>
      <c r="B3798" t="s">
        <v>116</v>
      </c>
      <c r="C3798" t="s">
        <v>141</v>
      </c>
      <c r="D3798">
        <v>3</v>
      </c>
      <c r="E3798" t="s">
        <v>44</v>
      </c>
      <c r="F3798" t="s">
        <v>145</v>
      </c>
      <c r="G3798" t="s">
        <v>138</v>
      </c>
      <c r="H3798" t="s">
        <v>73</v>
      </c>
      <c r="I3798" t="s">
        <v>28</v>
      </c>
      <c r="J3798">
        <v>235</v>
      </c>
      <c r="K3798">
        <v>1.6</v>
      </c>
      <c r="L3798">
        <v>230</v>
      </c>
      <c r="M3798">
        <v>6</v>
      </c>
      <c r="N3798">
        <v>3.2</v>
      </c>
      <c r="O3798">
        <v>55.5</v>
      </c>
      <c r="P3798">
        <v>78.3</v>
      </c>
      <c r="Q3798">
        <v>90.8</v>
      </c>
      <c r="R3798">
        <v>120</v>
      </c>
      <c r="S3798">
        <v>20100</v>
      </c>
      <c r="T3798">
        <v>26600</v>
      </c>
      <c r="U3798">
        <v>33600</v>
      </c>
    </row>
    <row r="3799" spans="1:21" hidden="1" x14ac:dyDescent="0.45">
      <c r="A3799" t="str">
        <f t="shared" si="70"/>
        <v>YAG3UKL8F+MChemistryAll</v>
      </c>
      <c r="B3799" t="s">
        <v>116</v>
      </c>
      <c r="C3799" t="s">
        <v>141</v>
      </c>
      <c r="D3799">
        <v>3</v>
      </c>
      <c r="E3799" t="s">
        <v>44</v>
      </c>
      <c r="F3799" t="s">
        <v>139</v>
      </c>
      <c r="G3799" t="s">
        <v>138</v>
      </c>
      <c r="H3799" t="s">
        <v>73</v>
      </c>
      <c r="I3799" t="s">
        <v>28</v>
      </c>
      <c r="J3799">
        <v>545</v>
      </c>
      <c r="K3799">
        <v>1.9</v>
      </c>
      <c r="L3799">
        <v>535</v>
      </c>
      <c r="M3799">
        <v>15.1</v>
      </c>
      <c r="N3799">
        <v>5.0999999999999996</v>
      </c>
      <c r="O3799">
        <v>76</v>
      </c>
      <c r="P3799">
        <v>79.3</v>
      </c>
      <c r="Q3799">
        <v>79.8</v>
      </c>
      <c r="R3799">
        <v>395</v>
      </c>
      <c r="S3799">
        <v>29900</v>
      </c>
      <c r="T3799">
        <v>33900</v>
      </c>
      <c r="U3799">
        <v>40500</v>
      </c>
    </row>
    <row r="3800" spans="1:21" hidden="1" x14ac:dyDescent="0.45">
      <c r="A3800" t="str">
        <f t="shared" si="70"/>
        <v>YAG1UKL7F+MChemistryAll</v>
      </c>
      <c r="B3800" t="s">
        <v>116</v>
      </c>
      <c r="C3800" t="s">
        <v>49</v>
      </c>
      <c r="D3800">
        <v>1</v>
      </c>
      <c r="E3800" t="s">
        <v>44</v>
      </c>
      <c r="F3800" t="s">
        <v>145</v>
      </c>
      <c r="G3800" t="s">
        <v>138</v>
      </c>
      <c r="H3800" t="s">
        <v>73</v>
      </c>
      <c r="I3800" t="s">
        <v>28</v>
      </c>
      <c r="J3800">
        <v>260</v>
      </c>
      <c r="K3800">
        <v>1.4</v>
      </c>
      <c r="L3800">
        <v>255</v>
      </c>
      <c r="M3800">
        <v>5.9</v>
      </c>
      <c r="N3800">
        <v>4.5</v>
      </c>
      <c r="O3800">
        <v>43.3</v>
      </c>
      <c r="P3800">
        <v>74.900000000000006</v>
      </c>
      <c r="Q3800">
        <v>89.5</v>
      </c>
      <c r="R3800">
        <v>110</v>
      </c>
      <c r="S3800">
        <v>20800</v>
      </c>
      <c r="T3800">
        <v>24500</v>
      </c>
      <c r="U3800">
        <v>33200</v>
      </c>
    </row>
    <row r="3801" spans="1:21" hidden="1" x14ac:dyDescent="0.45">
      <c r="A3801" t="str">
        <f t="shared" si="70"/>
        <v>YAG1UKL8F+MChemistryAll</v>
      </c>
      <c r="B3801" t="s">
        <v>116</v>
      </c>
      <c r="C3801" t="s">
        <v>49</v>
      </c>
      <c r="D3801">
        <v>1</v>
      </c>
      <c r="E3801" t="s">
        <v>44</v>
      </c>
      <c r="F3801" t="s">
        <v>139</v>
      </c>
      <c r="G3801" t="s">
        <v>138</v>
      </c>
      <c r="H3801" t="s">
        <v>73</v>
      </c>
      <c r="I3801" t="s">
        <v>28</v>
      </c>
      <c r="J3801">
        <v>540</v>
      </c>
      <c r="K3801">
        <v>2.6</v>
      </c>
      <c r="L3801">
        <v>525</v>
      </c>
      <c r="M3801">
        <v>12.3</v>
      </c>
      <c r="N3801">
        <v>6.2</v>
      </c>
      <c r="O3801">
        <v>75</v>
      </c>
      <c r="P3801">
        <v>80.3</v>
      </c>
      <c r="Q3801">
        <v>81.599999999999994</v>
      </c>
      <c r="R3801">
        <v>380</v>
      </c>
      <c r="S3801">
        <v>27700</v>
      </c>
      <c r="T3801">
        <v>31000</v>
      </c>
      <c r="U3801">
        <v>35000</v>
      </c>
    </row>
    <row r="3802" spans="1:21" hidden="1" x14ac:dyDescent="0.45">
      <c r="A3802" t="str">
        <f t="shared" si="70"/>
        <v>YAG10UKL7FChemistryAll</v>
      </c>
      <c r="B3802" t="s">
        <v>116</v>
      </c>
      <c r="C3802" t="s">
        <v>142</v>
      </c>
      <c r="D3802">
        <v>10</v>
      </c>
      <c r="E3802" t="s">
        <v>44</v>
      </c>
      <c r="F3802" t="s">
        <v>145</v>
      </c>
      <c r="G3802" t="s">
        <v>143</v>
      </c>
      <c r="H3802" t="s">
        <v>73</v>
      </c>
      <c r="I3802" t="s">
        <v>28</v>
      </c>
      <c r="J3802">
        <v>100</v>
      </c>
      <c r="K3802">
        <v>9.1</v>
      </c>
      <c r="L3802">
        <v>90</v>
      </c>
      <c r="M3802">
        <v>14</v>
      </c>
      <c r="N3802">
        <v>5.6</v>
      </c>
      <c r="O3802">
        <v>72.8</v>
      </c>
      <c r="P3802">
        <v>77.7</v>
      </c>
      <c r="Q3802">
        <v>80.400000000000006</v>
      </c>
      <c r="R3802">
        <v>65</v>
      </c>
      <c r="S3802">
        <v>17500</v>
      </c>
      <c r="T3802">
        <v>29600</v>
      </c>
      <c r="U3802">
        <v>40200</v>
      </c>
    </row>
    <row r="3803" spans="1:21" hidden="1" x14ac:dyDescent="0.45">
      <c r="A3803" t="str">
        <f t="shared" si="70"/>
        <v>YAG10UKL7MChemistryAll</v>
      </c>
      <c r="B3803" t="s">
        <v>116</v>
      </c>
      <c r="C3803" t="s">
        <v>142</v>
      </c>
      <c r="D3803">
        <v>10</v>
      </c>
      <c r="E3803" t="s">
        <v>44</v>
      </c>
      <c r="F3803" t="s">
        <v>145</v>
      </c>
      <c r="G3803" t="s">
        <v>144</v>
      </c>
      <c r="H3803" t="s">
        <v>73</v>
      </c>
      <c r="I3803" t="s">
        <v>28</v>
      </c>
      <c r="J3803">
        <v>125</v>
      </c>
      <c r="K3803">
        <v>4</v>
      </c>
      <c r="L3803">
        <v>120</v>
      </c>
      <c r="M3803">
        <v>18.100000000000001</v>
      </c>
      <c r="N3803">
        <v>6.2</v>
      </c>
      <c r="O3803">
        <v>70.2</v>
      </c>
      <c r="P3803">
        <v>74</v>
      </c>
      <c r="Q3803">
        <v>75.7</v>
      </c>
      <c r="R3803">
        <v>80</v>
      </c>
      <c r="S3803">
        <v>26600</v>
      </c>
      <c r="T3803">
        <v>38000</v>
      </c>
      <c r="U3803">
        <v>51500</v>
      </c>
    </row>
    <row r="3804" spans="1:21" hidden="1" x14ac:dyDescent="0.45">
      <c r="A3804" t="str">
        <f t="shared" si="70"/>
        <v>YAG10UKL8FChemistryAll</v>
      </c>
      <c r="B3804" t="s">
        <v>116</v>
      </c>
      <c r="C3804" t="s">
        <v>142</v>
      </c>
      <c r="D3804">
        <v>10</v>
      </c>
      <c r="E3804" t="s">
        <v>44</v>
      </c>
      <c r="F3804" t="s">
        <v>139</v>
      </c>
      <c r="G3804" t="s">
        <v>143</v>
      </c>
      <c r="H3804" t="s">
        <v>73</v>
      </c>
      <c r="I3804" t="s">
        <v>28</v>
      </c>
      <c r="J3804">
        <v>200</v>
      </c>
      <c r="K3804">
        <v>7.8</v>
      </c>
      <c r="L3804">
        <v>185</v>
      </c>
      <c r="M3804">
        <v>20.8</v>
      </c>
      <c r="N3804">
        <v>2.2000000000000002</v>
      </c>
      <c r="O3804">
        <v>75.400000000000006</v>
      </c>
      <c r="P3804">
        <v>77</v>
      </c>
      <c r="Q3804">
        <v>77</v>
      </c>
      <c r="R3804">
        <v>130</v>
      </c>
      <c r="S3804">
        <v>27000</v>
      </c>
      <c r="T3804">
        <v>36500</v>
      </c>
      <c r="U3804">
        <v>47400</v>
      </c>
    </row>
    <row r="3805" spans="1:21" hidden="1" x14ac:dyDescent="0.45">
      <c r="A3805" t="str">
        <f t="shared" si="70"/>
        <v>YAG10UKL8MChemistryAll</v>
      </c>
      <c r="B3805" t="s">
        <v>116</v>
      </c>
      <c r="C3805" t="s">
        <v>142</v>
      </c>
      <c r="D3805">
        <v>10</v>
      </c>
      <c r="E3805" t="s">
        <v>44</v>
      </c>
      <c r="F3805" t="s">
        <v>139</v>
      </c>
      <c r="G3805" t="s">
        <v>144</v>
      </c>
      <c r="H3805" t="s">
        <v>73</v>
      </c>
      <c r="I3805" t="s">
        <v>28</v>
      </c>
      <c r="J3805">
        <v>375</v>
      </c>
      <c r="K3805">
        <v>1.1000000000000001</v>
      </c>
      <c r="L3805">
        <v>370</v>
      </c>
      <c r="M3805">
        <v>17.399999999999999</v>
      </c>
      <c r="N3805">
        <v>2.2999999999999998</v>
      </c>
      <c r="O3805">
        <v>78.7</v>
      </c>
      <c r="P3805">
        <v>79.7</v>
      </c>
      <c r="Q3805">
        <v>80.3</v>
      </c>
      <c r="R3805">
        <v>285</v>
      </c>
      <c r="S3805">
        <v>36100</v>
      </c>
      <c r="T3805">
        <v>45600</v>
      </c>
      <c r="U3805">
        <v>59500</v>
      </c>
    </row>
    <row r="3806" spans="1:21" hidden="1" x14ac:dyDescent="0.45">
      <c r="A3806" t="str">
        <f t="shared" si="70"/>
        <v>YAG5UKL7FChemistryAll</v>
      </c>
      <c r="B3806" t="s">
        <v>116</v>
      </c>
      <c r="C3806" t="s">
        <v>140</v>
      </c>
      <c r="D3806">
        <v>5</v>
      </c>
      <c r="E3806" t="s">
        <v>44</v>
      </c>
      <c r="F3806" t="s">
        <v>145</v>
      </c>
      <c r="G3806" t="s">
        <v>143</v>
      </c>
      <c r="H3806" t="s">
        <v>73</v>
      </c>
      <c r="I3806" t="s">
        <v>28</v>
      </c>
      <c r="J3806">
        <v>100</v>
      </c>
      <c r="K3806">
        <v>5.0999999999999996</v>
      </c>
      <c r="L3806">
        <v>95</v>
      </c>
      <c r="M3806">
        <v>20.6</v>
      </c>
      <c r="N3806">
        <v>6.1</v>
      </c>
      <c r="O3806">
        <v>61</v>
      </c>
      <c r="P3806">
        <v>70.400000000000006</v>
      </c>
      <c r="Q3806">
        <v>73.3</v>
      </c>
      <c r="R3806">
        <v>55</v>
      </c>
      <c r="S3806">
        <v>25600</v>
      </c>
      <c r="T3806">
        <v>31000</v>
      </c>
      <c r="U3806">
        <v>35400</v>
      </c>
    </row>
    <row r="3807" spans="1:21" hidden="1" x14ac:dyDescent="0.45">
      <c r="A3807" t="str">
        <f t="shared" si="70"/>
        <v>YAG5UKL7MChemistryAll</v>
      </c>
      <c r="B3807" t="s">
        <v>116</v>
      </c>
      <c r="C3807" t="s">
        <v>140</v>
      </c>
      <c r="D3807">
        <v>5</v>
      </c>
      <c r="E3807" t="s">
        <v>44</v>
      </c>
      <c r="F3807" t="s">
        <v>145</v>
      </c>
      <c r="G3807" t="s">
        <v>144</v>
      </c>
      <c r="H3807" t="s">
        <v>73</v>
      </c>
      <c r="I3807" t="s">
        <v>28</v>
      </c>
      <c r="J3807">
        <v>125</v>
      </c>
      <c r="K3807">
        <v>5.7</v>
      </c>
      <c r="L3807">
        <v>120</v>
      </c>
      <c r="M3807">
        <v>15.9</v>
      </c>
      <c r="N3807">
        <v>3.8</v>
      </c>
      <c r="O3807">
        <v>65.7</v>
      </c>
      <c r="P3807">
        <v>74.8</v>
      </c>
      <c r="Q3807">
        <v>80.3</v>
      </c>
      <c r="R3807">
        <v>75</v>
      </c>
      <c r="S3807">
        <v>25200</v>
      </c>
      <c r="T3807">
        <v>30300</v>
      </c>
      <c r="U3807">
        <v>37600</v>
      </c>
    </row>
    <row r="3808" spans="1:21" hidden="1" x14ac:dyDescent="0.45">
      <c r="A3808" t="str">
        <f t="shared" si="70"/>
        <v>YAG5UKL8FChemistryAll</v>
      </c>
      <c r="B3808" t="s">
        <v>116</v>
      </c>
      <c r="C3808" t="s">
        <v>140</v>
      </c>
      <c r="D3808">
        <v>5</v>
      </c>
      <c r="E3808" t="s">
        <v>44</v>
      </c>
      <c r="F3808" t="s">
        <v>139</v>
      </c>
      <c r="G3808" t="s">
        <v>143</v>
      </c>
      <c r="H3808" t="s">
        <v>73</v>
      </c>
      <c r="I3808" t="s">
        <v>28</v>
      </c>
      <c r="J3808">
        <v>175</v>
      </c>
      <c r="K3808">
        <v>4.5999999999999996</v>
      </c>
      <c r="L3808">
        <v>170</v>
      </c>
      <c r="M3808">
        <v>20.2</v>
      </c>
      <c r="N3808">
        <v>1.8</v>
      </c>
      <c r="O3808">
        <v>72.599999999999994</v>
      </c>
      <c r="P3808">
        <v>78</v>
      </c>
      <c r="Q3808">
        <v>78</v>
      </c>
      <c r="R3808">
        <v>115</v>
      </c>
      <c r="S3808">
        <v>27000</v>
      </c>
      <c r="T3808">
        <v>36100</v>
      </c>
      <c r="U3808">
        <v>43100</v>
      </c>
    </row>
    <row r="3809" spans="1:21" hidden="1" x14ac:dyDescent="0.45">
      <c r="A3809" t="str">
        <f t="shared" si="70"/>
        <v>YAG5UKL8MChemistryAll</v>
      </c>
      <c r="B3809" t="s">
        <v>116</v>
      </c>
      <c r="C3809" t="s">
        <v>140</v>
      </c>
      <c r="D3809">
        <v>5</v>
      </c>
      <c r="E3809" t="s">
        <v>44</v>
      </c>
      <c r="F3809" t="s">
        <v>139</v>
      </c>
      <c r="G3809" t="s">
        <v>144</v>
      </c>
      <c r="H3809" t="s">
        <v>73</v>
      </c>
      <c r="I3809" t="s">
        <v>28</v>
      </c>
      <c r="J3809">
        <v>290</v>
      </c>
      <c r="K3809">
        <v>2.8</v>
      </c>
      <c r="L3809">
        <v>280</v>
      </c>
      <c r="M3809">
        <v>15.6</v>
      </c>
      <c r="N3809">
        <v>2.9</v>
      </c>
      <c r="O3809">
        <v>77.5</v>
      </c>
      <c r="P3809">
        <v>81.400000000000006</v>
      </c>
      <c r="Q3809">
        <v>81.599999999999994</v>
      </c>
      <c r="R3809">
        <v>210</v>
      </c>
      <c r="S3809">
        <v>32100</v>
      </c>
      <c r="T3809">
        <v>36500</v>
      </c>
      <c r="U3809">
        <v>46000</v>
      </c>
    </row>
    <row r="3810" spans="1:21" hidden="1" x14ac:dyDescent="0.45">
      <c r="A3810" t="str">
        <f t="shared" si="70"/>
        <v>YAG3UKL7FChemistryAll</v>
      </c>
      <c r="B3810" t="s">
        <v>116</v>
      </c>
      <c r="C3810" t="s">
        <v>141</v>
      </c>
      <c r="D3810">
        <v>3</v>
      </c>
      <c r="E3810" t="s">
        <v>44</v>
      </c>
      <c r="F3810" t="s">
        <v>145</v>
      </c>
      <c r="G3810" t="s">
        <v>143</v>
      </c>
      <c r="H3810" t="s">
        <v>73</v>
      </c>
      <c r="I3810" t="s">
        <v>28</v>
      </c>
      <c r="J3810">
        <v>95</v>
      </c>
      <c r="K3810">
        <v>1.1000000000000001</v>
      </c>
      <c r="L3810">
        <v>95</v>
      </c>
      <c r="M3810">
        <v>5.8</v>
      </c>
      <c r="N3810">
        <v>3.8</v>
      </c>
      <c r="O3810">
        <v>55.2</v>
      </c>
      <c r="P3810">
        <v>79.400000000000006</v>
      </c>
      <c r="Q3810">
        <v>90.4</v>
      </c>
      <c r="R3810">
        <v>50</v>
      </c>
      <c r="S3810">
        <v>21900</v>
      </c>
      <c r="T3810">
        <v>27000</v>
      </c>
      <c r="U3810">
        <v>33200</v>
      </c>
    </row>
    <row r="3811" spans="1:21" hidden="1" x14ac:dyDescent="0.45">
      <c r="A3811" t="str">
        <f t="shared" si="70"/>
        <v>YAG3UKL7MChemistryAll</v>
      </c>
      <c r="B3811" t="s">
        <v>116</v>
      </c>
      <c r="C3811" t="s">
        <v>141</v>
      </c>
      <c r="D3811">
        <v>3</v>
      </c>
      <c r="E3811" t="s">
        <v>44</v>
      </c>
      <c r="F3811" t="s">
        <v>145</v>
      </c>
      <c r="G3811" t="s">
        <v>144</v>
      </c>
      <c r="H3811" t="s">
        <v>73</v>
      </c>
      <c r="I3811" t="s">
        <v>28</v>
      </c>
      <c r="J3811">
        <v>145</v>
      </c>
      <c r="K3811">
        <v>2</v>
      </c>
      <c r="L3811">
        <v>140</v>
      </c>
      <c r="M3811">
        <v>6.1</v>
      </c>
      <c r="N3811">
        <v>2.8</v>
      </c>
      <c r="O3811">
        <v>55.6</v>
      </c>
      <c r="P3811">
        <v>77.5</v>
      </c>
      <c r="Q3811">
        <v>91.1</v>
      </c>
      <c r="R3811">
        <v>75</v>
      </c>
      <c r="S3811">
        <v>20100</v>
      </c>
      <c r="T3811">
        <v>26600</v>
      </c>
      <c r="U3811">
        <v>33600</v>
      </c>
    </row>
    <row r="3812" spans="1:21" hidden="1" x14ac:dyDescent="0.45">
      <c r="A3812" t="str">
        <f t="shared" si="70"/>
        <v>YAG3UKL8FChemistryAll</v>
      </c>
      <c r="B3812" t="s">
        <v>116</v>
      </c>
      <c r="C3812" t="s">
        <v>141</v>
      </c>
      <c r="D3812">
        <v>3</v>
      </c>
      <c r="E3812" t="s">
        <v>44</v>
      </c>
      <c r="F3812" t="s">
        <v>139</v>
      </c>
      <c r="G3812" t="s">
        <v>143</v>
      </c>
      <c r="H3812" t="s">
        <v>73</v>
      </c>
      <c r="I3812" t="s">
        <v>28</v>
      </c>
      <c r="J3812">
        <v>180</v>
      </c>
      <c r="K3812">
        <v>2</v>
      </c>
      <c r="L3812">
        <v>180</v>
      </c>
      <c r="M3812">
        <v>13.7</v>
      </c>
      <c r="N3812">
        <v>2.6</v>
      </c>
      <c r="O3812">
        <v>79.3</v>
      </c>
      <c r="P3812">
        <v>82.5</v>
      </c>
      <c r="Q3812">
        <v>83.8</v>
      </c>
      <c r="R3812">
        <v>140</v>
      </c>
      <c r="S3812">
        <v>27700</v>
      </c>
      <c r="T3812">
        <v>32500</v>
      </c>
      <c r="U3812">
        <v>37600</v>
      </c>
    </row>
    <row r="3813" spans="1:21" hidden="1" x14ac:dyDescent="0.45">
      <c r="A3813" t="str">
        <f t="shared" si="70"/>
        <v>YAG3UKL8MChemistryAll</v>
      </c>
      <c r="B3813" t="s">
        <v>116</v>
      </c>
      <c r="C3813" t="s">
        <v>141</v>
      </c>
      <c r="D3813">
        <v>3</v>
      </c>
      <c r="E3813" t="s">
        <v>44</v>
      </c>
      <c r="F3813" t="s">
        <v>139</v>
      </c>
      <c r="G3813" t="s">
        <v>144</v>
      </c>
      <c r="H3813" t="s">
        <v>73</v>
      </c>
      <c r="I3813" t="s">
        <v>28</v>
      </c>
      <c r="J3813">
        <v>365</v>
      </c>
      <c r="K3813">
        <v>1.9</v>
      </c>
      <c r="L3813">
        <v>360</v>
      </c>
      <c r="M3813">
        <v>15.8</v>
      </c>
      <c r="N3813">
        <v>6.4</v>
      </c>
      <c r="O3813">
        <v>74.400000000000006</v>
      </c>
      <c r="P3813">
        <v>77.8</v>
      </c>
      <c r="Q3813">
        <v>77.8</v>
      </c>
      <c r="R3813">
        <v>260</v>
      </c>
      <c r="S3813">
        <v>30300</v>
      </c>
      <c r="T3813">
        <v>35400</v>
      </c>
      <c r="U3813">
        <v>42300</v>
      </c>
    </row>
    <row r="3814" spans="1:21" hidden="1" x14ac:dyDescent="0.45">
      <c r="A3814" t="str">
        <f t="shared" si="70"/>
        <v>YAG1UKL7FChemistryAll</v>
      </c>
      <c r="B3814" t="s">
        <v>116</v>
      </c>
      <c r="C3814" t="s">
        <v>49</v>
      </c>
      <c r="D3814">
        <v>1</v>
      </c>
      <c r="E3814" t="s">
        <v>44</v>
      </c>
      <c r="F3814" t="s">
        <v>145</v>
      </c>
      <c r="G3814" t="s">
        <v>143</v>
      </c>
      <c r="H3814" t="s">
        <v>73</v>
      </c>
      <c r="I3814" t="s">
        <v>28</v>
      </c>
      <c r="J3814">
        <v>105</v>
      </c>
      <c r="K3814">
        <v>2.5</v>
      </c>
      <c r="L3814">
        <v>100</v>
      </c>
      <c r="M3814">
        <v>8.6999999999999993</v>
      </c>
      <c r="N3814">
        <v>2</v>
      </c>
      <c r="O3814">
        <v>47.2</v>
      </c>
      <c r="P3814">
        <v>73.7</v>
      </c>
      <c r="Q3814">
        <v>89.3</v>
      </c>
      <c r="R3814">
        <v>45</v>
      </c>
      <c r="S3814">
        <v>21500</v>
      </c>
      <c r="T3814">
        <v>25200</v>
      </c>
      <c r="U3814">
        <v>33600</v>
      </c>
    </row>
    <row r="3815" spans="1:21" hidden="1" x14ac:dyDescent="0.45">
      <c r="A3815" t="str">
        <f t="shared" si="70"/>
        <v>YAG1UKL7MChemistryAll</v>
      </c>
      <c r="B3815" t="s">
        <v>116</v>
      </c>
      <c r="C3815" t="s">
        <v>49</v>
      </c>
      <c r="D3815">
        <v>1</v>
      </c>
      <c r="E3815" t="s">
        <v>44</v>
      </c>
      <c r="F3815" t="s">
        <v>145</v>
      </c>
      <c r="G3815" t="s">
        <v>144</v>
      </c>
      <c r="H3815" t="s">
        <v>73</v>
      </c>
      <c r="I3815" t="s">
        <v>28</v>
      </c>
      <c r="J3815">
        <v>160</v>
      </c>
      <c r="K3815">
        <v>0.6</v>
      </c>
      <c r="L3815">
        <v>160</v>
      </c>
      <c r="M3815">
        <v>4.2</v>
      </c>
      <c r="N3815">
        <v>6.1</v>
      </c>
      <c r="O3815">
        <v>40.799999999999997</v>
      </c>
      <c r="P3815">
        <v>75.599999999999994</v>
      </c>
      <c r="Q3815">
        <v>89.7</v>
      </c>
      <c r="R3815">
        <v>65</v>
      </c>
      <c r="S3815">
        <v>20800</v>
      </c>
      <c r="T3815">
        <v>24500</v>
      </c>
      <c r="U3815">
        <v>33200</v>
      </c>
    </row>
    <row r="3816" spans="1:21" hidden="1" x14ac:dyDescent="0.45">
      <c r="A3816" t="str">
        <f t="shared" si="70"/>
        <v>YAG1UKL8FChemistryAll</v>
      </c>
      <c r="B3816" t="s">
        <v>116</v>
      </c>
      <c r="C3816" t="s">
        <v>49</v>
      </c>
      <c r="D3816">
        <v>1</v>
      </c>
      <c r="E3816" t="s">
        <v>44</v>
      </c>
      <c r="F3816" t="s">
        <v>139</v>
      </c>
      <c r="G3816" t="s">
        <v>143</v>
      </c>
      <c r="H3816" t="s">
        <v>73</v>
      </c>
      <c r="I3816" t="s">
        <v>28</v>
      </c>
      <c r="J3816">
        <v>195</v>
      </c>
      <c r="K3816">
        <v>2.1</v>
      </c>
      <c r="L3816">
        <v>190</v>
      </c>
      <c r="M3816">
        <v>7.5</v>
      </c>
      <c r="N3816">
        <v>7.5</v>
      </c>
      <c r="O3816">
        <v>77.900000000000006</v>
      </c>
      <c r="P3816">
        <v>84</v>
      </c>
      <c r="Q3816">
        <v>85.1</v>
      </c>
      <c r="R3816">
        <v>145</v>
      </c>
      <c r="S3816">
        <v>27700</v>
      </c>
      <c r="T3816">
        <v>30300</v>
      </c>
      <c r="U3816">
        <v>33600</v>
      </c>
    </row>
    <row r="3817" spans="1:21" hidden="1" x14ac:dyDescent="0.45">
      <c r="A3817" t="str">
        <f t="shared" si="70"/>
        <v>YAG1UKL8MChemistryAll</v>
      </c>
      <c r="B3817" t="s">
        <v>116</v>
      </c>
      <c r="C3817" t="s">
        <v>49</v>
      </c>
      <c r="D3817">
        <v>1</v>
      </c>
      <c r="E3817" t="s">
        <v>44</v>
      </c>
      <c r="F3817" t="s">
        <v>139</v>
      </c>
      <c r="G3817" t="s">
        <v>144</v>
      </c>
      <c r="H3817" t="s">
        <v>73</v>
      </c>
      <c r="I3817" t="s">
        <v>28</v>
      </c>
      <c r="J3817">
        <v>345</v>
      </c>
      <c r="K3817">
        <v>2.9</v>
      </c>
      <c r="L3817">
        <v>335</v>
      </c>
      <c r="M3817">
        <v>15</v>
      </c>
      <c r="N3817">
        <v>5.4</v>
      </c>
      <c r="O3817">
        <v>73.400000000000006</v>
      </c>
      <c r="P3817">
        <v>78.3</v>
      </c>
      <c r="Q3817">
        <v>79.599999999999994</v>
      </c>
      <c r="R3817">
        <v>235</v>
      </c>
      <c r="S3817">
        <v>27700</v>
      </c>
      <c r="T3817">
        <v>31800</v>
      </c>
      <c r="U3817">
        <v>35800</v>
      </c>
    </row>
    <row r="3818" spans="1:21" hidden="1" x14ac:dyDescent="0.45">
      <c r="A3818" t="str">
        <f t="shared" si="70"/>
        <v>YAG10UKL7F+MChemistryAbroad</v>
      </c>
      <c r="B3818" t="s">
        <v>116</v>
      </c>
      <c r="C3818" t="s">
        <v>142</v>
      </c>
      <c r="D3818">
        <v>10</v>
      </c>
      <c r="E3818" t="s">
        <v>44</v>
      </c>
      <c r="F3818" t="s">
        <v>145</v>
      </c>
      <c r="G3818" t="s">
        <v>138</v>
      </c>
      <c r="H3818" t="s">
        <v>73</v>
      </c>
      <c r="I3818" t="s">
        <v>146</v>
      </c>
      <c r="J3818">
        <v>15</v>
      </c>
      <c r="K3818">
        <v>0</v>
      </c>
      <c r="L3818">
        <v>15</v>
      </c>
      <c r="M3818">
        <v>68</v>
      </c>
      <c r="N3818">
        <v>8</v>
      </c>
      <c r="O3818">
        <v>24</v>
      </c>
      <c r="P3818">
        <v>24</v>
      </c>
      <c r="Q3818">
        <v>24</v>
      </c>
      <c r="R3818" t="s">
        <v>161</v>
      </c>
      <c r="S3818" t="s">
        <v>161</v>
      </c>
      <c r="T3818" t="s">
        <v>161</v>
      </c>
      <c r="U3818" t="s">
        <v>161</v>
      </c>
    </row>
    <row r="3819" spans="1:21" hidden="1" x14ac:dyDescent="0.45">
      <c r="A3819" t="str">
        <f t="shared" si="70"/>
        <v>YAG10UKL7F+MChemistryEast Midlands</v>
      </c>
      <c r="B3819" t="s">
        <v>116</v>
      </c>
      <c r="C3819" t="s">
        <v>142</v>
      </c>
      <c r="D3819">
        <v>10</v>
      </c>
      <c r="E3819" t="s">
        <v>44</v>
      </c>
      <c r="F3819" t="s">
        <v>145</v>
      </c>
      <c r="G3819" t="s">
        <v>138</v>
      </c>
      <c r="H3819" t="s">
        <v>73</v>
      </c>
      <c r="I3819" t="s">
        <v>147</v>
      </c>
      <c r="J3819">
        <v>20</v>
      </c>
      <c r="K3819">
        <v>0</v>
      </c>
      <c r="L3819">
        <v>20</v>
      </c>
      <c r="M3819">
        <v>16.100000000000001</v>
      </c>
      <c r="N3819">
        <v>5.4</v>
      </c>
      <c r="O3819">
        <v>73.2</v>
      </c>
      <c r="P3819">
        <v>78.599999999999994</v>
      </c>
      <c r="Q3819">
        <v>78.599999999999994</v>
      </c>
      <c r="R3819">
        <v>15</v>
      </c>
      <c r="S3819">
        <v>24500</v>
      </c>
      <c r="T3819">
        <v>28800</v>
      </c>
      <c r="U3819">
        <v>41200</v>
      </c>
    </row>
    <row r="3820" spans="1:21" hidden="1" x14ac:dyDescent="0.45">
      <c r="A3820" t="str">
        <f t="shared" si="70"/>
        <v>YAG10UKL7F+MChemistryEast of England</v>
      </c>
      <c r="B3820" t="s">
        <v>116</v>
      </c>
      <c r="C3820" t="s">
        <v>142</v>
      </c>
      <c r="D3820">
        <v>10</v>
      </c>
      <c r="E3820" t="s">
        <v>44</v>
      </c>
      <c r="F3820" t="s">
        <v>145</v>
      </c>
      <c r="G3820" t="s">
        <v>138</v>
      </c>
      <c r="H3820" t="s">
        <v>73</v>
      </c>
      <c r="I3820" t="s">
        <v>148</v>
      </c>
      <c r="J3820">
        <v>25</v>
      </c>
      <c r="K3820">
        <v>0</v>
      </c>
      <c r="L3820">
        <v>25</v>
      </c>
      <c r="M3820">
        <v>14</v>
      </c>
      <c r="N3820">
        <v>5</v>
      </c>
      <c r="O3820">
        <v>73.599999999999994</v>
      </c>
      <c r="P3820">
        <v>81</v>
      </c>
      <c r="Q3820">
        <v>81</v>
      </c>
      <c r="R3820">
        <v>15</v>
      </c>
      <c r="S3820">
        <v>31800</v>
      </c>
      <c r="T3820">
        <v>36500</v>
      </c>
      <c r="U3820">
        <v>49300</v>
      </c>
    </row>
    <row r="3821" spans="1:21" hidden="1" x14ac:dyDescent="0.45">
      <c r="A3821" t="str">
        <f t="shared" si="70"/>
        <v>YAG10UKL7F+MChemistryLondon</v>
      </c>
      <c r="B3821" t="s">
        <v>116</v>
      </c>
      <c r="C3821" t="s">
        <v>142</v>
      </c>
      <c r="D3821">
        <v>10</v>
      </c>
      <c r="E3821" t="s">
        <v>44</v>
      </c>
      <c r="F3821" t="s">
        <v>145</v>
      </c>
      <c r="G3821" t="s">
        <v>138</v>
      </c>
      <c r="H3821" t="s">
        <v>73</v>
      </c>
      <c r="I3821" t="s">
        <v>149</v>
      </c>
      <c r="J3821">
        <v>45</v>
      </c>
      <c r="K3821">
        <v>0</v>
      </c>
      <c r="L3821">
        <v>45</v>
      </c>
      <c r="M3821">
        <v>15.1</v>
      </c>
      <c r="N3821">
        <v>3.6</v>
      </c>
      <c r="O3821">
        <v>77.8</v>
      </c>
      <c r="P3821">
        <v>77.8</v>
      </c>
      <c r="Q3821">
        <v>81.3</v>
      </c>
      <c r="R3821">
        <v>35</v>
      </c>
      <c r="S3821">
        <v>29600</v>
      </c>
      <c r="T3821">
        <v>42300</v>
      </c>
      <c r="U3821">
        <v>60600</v>
      </c>
    </row>
    <row r="3822" spans="1:21" hidden="1" x14ac:dyDescent="0.45">
      <c r="A3822" t="str">
        <f t="shared" si="70"/>
        <v>YAG10UKL7F+MChemistryNorth East</v>
      </c>
      <c r="B3822" t="s">
        <v>116</v>
      </c>
      <c r="C3822" t="s">
        <v>142</v>
      </c>
      <c r="D3822">
        <v>10</v>
      </c>
      <c r="E3822" t="s">
        <v>44</v>
      </c>
      <c r="F3822" t="s">
        <v>145</v>
      </c>
      <c r="G3822" t="s">
        <v>138</v>
      </c>
      <c r="H3822" t="s">
        <v>73</v>
      </c>
      <c r="I3822" t="s">
        <v>150</v>
      </c>
      <c r="J3822">
        <v>10</v>
      </c>
      <c r="K3822">
        <v>0</v>
      </c>
      <c r="L3822">
        <v>10</v>
      </c>
      <c r="M3822">
        <v>14.6</v>
      </c>
      <c r="N3822">
        <v>0</v>
      </c>
      <c r="O3822">
        <v>85.4</v>
      </c>
      <c r="P3822">
        <v>85.4</v>
      </c>
      <c r="Q3822">
        <v>85.4</v>
      </c>
      <c r="R3822" t="s">
        <v>161</v>
      </c>
      <c r="S3822" t="s">
        <v>161</v>
      </c>
      <c r="T3822" t="s">
        <v>161</v>
      </c>
      <c r="U3822" t="s">
        <v>161</v>
      </c>
    </row>
    <row r="3823" spans="1:21" hidden="1" x14ac:dyDescent="0.45">
      <c r="A3823" t="str">
        <f t="shared" si="70"/>
        <v>YAG10UKL7F+MChemistryNorth West</v>
      </c>
      <c r="B3823" t="s">
        <v>116</v>
      </c>
      <c r="C3823" t="s">
        <v>142</v>
      </c>
      <c r="D3823">
        <v>10</v>
      </c>
      <c r="E3823" t="s">
        <v>44</v>
      </c>
      <c r="F3823" t="s">
        <v>145</v>
      </c>
      <c r="G3823" t="s">
        <v>138</v>
      </c>
      <c r="H3823" t="s">
        <v>73</v>
      </c>
      <c r="I3823" t="s">
        <v>151</v>
      </c>
      <c r="J3823">
        <v>25</v>
      </c>
      <c r="K3823">
        <v>0</v>
      </c>
      <c r="L3823">
        <v>25</v>
      </c>
      <c r="M3823">
        <v>9</v>
      </c>
      <c r="N3823">
        <v>6.7</v>
      </c>
      <c r="O3823">
        <v>78.400000000000006</v>
      </c>
      <c r="P3823">
        <v>79.900000000000006</v>
      </c>
      <c r="Q3823">
        <v>84.3</v>
      </c>
      <c r="R3823">
        <v>15</v>
      </c>
      <c r="S3823">
        <v>23700</v>
      </c>
      <c r="T3823">
        <v>31800</v>
      </c>
      <c r="U3823">
        <v>38300</v>
      </c>
    </row>
    <row r="3824" spans="1:21" hidden="1" x14ac:dyDescent="0.45">
      <c r="A3824" t="str">
        <f t="shared" si="70"/>
        <v>YAG10UKL7F+MChemistryNorthern Ireland</v>
      </c>
      <c r="B3824" t="s">
        <v>116</v>
      </c>
      <c r="C3824" t="s">
        <v>142</v>
      </c>
      <c r="D3824">
        <v>10</v>
      </c>
      <c r="E3824" t="s">
        <v>44</v>
      </c>
      <c r="F3824" t="s">
        <v>145</v>
      </c>
      <c r="G3824" t="s">
        <v>138</v>
      </c>
      <c r="H3824" t="s">
        <v>73</v>
      </c>
      <c r="I3824" t="s">
        <v>152</v>
      </c>
      <c r="J3824" t="s">
        <v>161</v>
      </c>
      <c r="K3824" t="s">
        <v>161</v>
      </c>
      <c r="L3824" t="s">
        <v>161</v>
      </c>
      <c r="M3824" t="s">
        <v>161</v>
      </c>
      <c r="N3824" t="s">
        <v>161</v>
      </c>
      <c r="O3824" t="s">
        <v>161</v>
      </c>
      <c r="P3824" t="s">
        <v>161</v>
      </c>
      <c r="Q3824" t="s">
        <v>161</v>
      </c>
      <c r="R3824" t="s">
        <v>157</v>
      </c>
      <c r="S3824" t="s">
        <v>157</v>
      </c>
      <c r="T3824" t="s">
        <v>157</v>
      </c>
      <c r="U3824" t="s">
        <v>157</v>
      </c>
    </row>
    <row r="3825" spans="1:21" hidden="1" x14ac:dyDescent="0.45">
      <c r="A3825" t="str">
        <f t="shared" si="70"/>
        <v>YAG10UKL7F+MChemistryScotland</v>
      </c>
      <c r="B3825" t="s">
        <v>116</v>
      </c>
      <c r="C3825" t="s">
        <v>142</v>
      </c>
      <c r="D3825">
        <v>10</v>
      </c>
      <c r="E3825" t="s">
        <v>44</v>
      </c>
      <c r="F3825" t="s">
        <v>145</v>
      </c>
      <c r="G3825" t="s">
        <v>138</v>
      </c>
      <c r="H3825" t="s">
        <v>73</v>
      </c>
      <c r="I3825" t="s">
        <v>153</v>
      </c>
      <c r="J3825">
        <v>5</v>
      </c>
      <c r="K3825">
        <v>0</v>
      </c>
      <c r="L3825">
        <v>5</v>
      </c>
      <c r="M3825">
        <v>44.4</v>
      </c>
      <c r="N3825">
        <v>0</v>
      </c>
      <c r="O3825">
        <v>55.6</v>
      </c>
      <c r="P3825">
        <v>55.6</v>
      </c>
      <c r="Q3825">
        <v>55.6</v>
      </c>
      <c r="R3825" t="s">
        <v>161</v>
      </c>
      <c r="S3825" t="s">
        <v>161</v>
      </c>
      <c r="T3825" t="s">
        <v>161</v>
      </c>
      <c r="U3825" t="s">
        <v>161</v>
      </c>
    </row>
    <row r="3826" spans="1:21" hidden="1" x14ac:dyDescent="0.45">
      <c r="A3826" t="str">
        <f t="shared" si="70"/>
        <v>YAG10UKL7F+MChemistrySouth East</v>
      </c>
      <c r="B3826" t="s">
        <v>116</v>
      </c>
      <c r="C3826" t="s">
        <v>142</v>
      </c>
      <c r="D3826">
        <v>10</v>
      </c>
      <c r="E3826" t="s">
        <v>44</v>
      </c>
      <c r="F3826" t="s">
        <v>145</v>
      </c>
      <c r="G3826" t="s">
        <v>138</v>
      </c>
      <c r="H3826" t="s">
        <v>73</v>
      </c>
      <c r="I3826" t="s">
        <v>154</v>
      </c>
      <c r="J3826">
        <v>25</v>
      </c>
      <c r="K3826">
        <v>0</v>
      </c>
      <c r="L3826">
        <v>25</v>
      </c>
      <c r="M3826">
        <v>4</v>
      </c>
      <c r="N3826">
        <v>5.4</v>
      </c>
      <c r="O3826">
        <v>86.6</v>
      </c>
      <c r="P3826">
        <v>90.6</v>
      </c>
      <c r="Q3826">
        <v>90.6</v>
      </c>
      <c r="R3826">
        <v>20</v>
      </c>
      <c r="S3826">
        <v>15000</v>
      </c>
      <c r="T3826">
        <v>32500</v>
      </c>
      <c r="U3826">
        <v>52200</v>
      </c>
    </row>
    <row r="3827" spans="1:21" hidden="1" x14ac:dyDescent="0.45">
      <c r="A3827" t="str">
        <f t="shared" si="70"/>
        <v>YAG10UKL7F+MChemistrySouth West</v>
      </c>
      <c r="B3827" t="s">
        <v>116</v>
      </c>
      <c r="C3827" t="s">
        <v>142</v>
      </c>
      <c r="D3827">
        <v>10</v>
      </c>
      <c r="E3827" t="s">
        <v>44</v>
      </c>
      <c r="F3827" t="s">
        <v>145</v>
      </c>
      <c r="G3827" t="s">
        <v>138</v>
      </c>
      <c r="H3827" t="s">
        <v>73</v>
      </c>
      <c r="I3827" t="s">
        <v>155</v>
      </c>
      <c r="J3827">
        <v>15</v>
      </c>
      <c r="K3827">
        <v>0</v>
      </c>
      <c r="L3827">
        <v>15</v>
      </c>
      <c r="M3827">
        <v>16.2</v>
      </c>
      <c r="N3827">
        <v>0</v>
      </c>
      <c r="O3827">
        <v>83.8</v>
      </c>
      <c r="P3827">
        <v>83.8</v>
      </c>
      <c r="Q3827">
        <v>83.8</v>
      </c>
      <c r="R3827" t="s">
        <v>161</v>
      </c>
      <c r="S3827" t="s">
        <v>161</v>
      </c>
      <c r="T3827" t="s">
        <v>161</v>
      </c>
      <c r="U3827" t="s">
        <v>161</v>
      </c>
    </row>
    <row r="3828" spans="1:21" hidden="1" x14ac:dyDescent="0.45">
      <c r="A3828" t="str">
        <f t="shared" si="70"/>
        <v>YAG10UKL7F+MChemistryWales</v>
      </c>
      <c r="B3828" t="s">
        <v>116</v>
      </c>
      <c r="C3828" t="s">
        <v>142</v>
      </c>
      <c r="D3828">
        <v>10</v>
      </c>
      <c r="E3828" t="s">
        <v>44</v>
      </c>
      <c r="F3828" t="s">
        <v>145</v>
      </c>
      <c r="G3828" t="s">
        <v>138</v>
      </c>
      <c r="H3828" t="s">
        <v>73</v>
      </c>
      <c r="I3828" t="s">
        <v>158</v>
      </c>
      <c r="J3828" t="s">
        <v>161</v>
      </c>
      <c r="K3828" t="s">
        <v>161</v>
      </c>
      <c r="L3828" t="s">
        <v>161</v>
      </c>
      <c r="M3828" t="s">
        <v>161</v>
      </c>
      <c r="N3828" t="s">
        <v>161</v>
      </c>
      <c r="O3828" t="s">
        <v>161</v>
      </c>
      <c r="P3828" t="s">
        <v>161</v>
      </c>
      <c r="Q3828" t="s">
        <v>161</v>
      </c>
      <c r="R3828" t="s">
        <v>161</v>
      </c>
      <c r="S3828" t="s">
        <v>161</v>
      </c>
      <c r="T3828" t="s">
        <v>161</v>
      </c>
      <c r="U3828" t="s">
        <v>161</v>
      </c>
    </row>
    <row r="3829" spans="1:21" hidden="1" x14ac:dyDescent="0.45">
      <c r="A3829" t="str">
        <f t="shared" si="70"/>
        <v>YAG10UKL7F+MChemistryWest Midlands</v>
      </c>
      <c r="B3829" t="s">
        <v>116</v>
      </c>
      <c r="C3829" t="s">
        <v>142</v>
      </c>
      <c r="D3829">
        <v>10</v>
      </c>
      <c r="E3829" t="s">
        <v>44</v>
      </c>
      <c r="F3829" t="s">
        <v>145</v>
      </c>
      <c r="G3829" t="s">
        <v>138</v>
      </c>
      <c r="H3829" t="s">
        <v>73</v>
      </c>
      <c r="I3829" t="s">
        <v>159</v>
      </c>
      <c r="J3829">
        <v>15</v>
      </c>
      <c r="K3829">
        <v>0</v>
      </c>
      <c r="L3829">
        <v>15</v>
      </c>
      <c r="M3829">
        <v>8.6</v>
      </c>
      <c r="N3829">
        <v>17.100000000000001</v>
      </c>
      <c r="O3829">
        <v>65.7</v>
      </c>
      <c r="P3829">
        <v>65.7</v>
      </c>
      <c r="Q3829">
        <v>74.3</v>
      </c>
      <c r="R3829" t="s">
        <v>161</v>
      </c>
      <c r="S3829" t="s">
        <v>161</v>
      </c>
      <c r="T3829" t="s">
        <v>161</v>
      </c>
      <c r="U3829" t="s">
        <v>161</v>
      </c>
    </row>
    <row r="3830" spans="1:21" hidden="1" x14ac:dyDescent="0.45">
      <c r="A3830" t="str">
        <f t="shared" si="70"/>
        <v>YAG10UKL7F+MChemistryYorkshire and The Humber</v>
      </c>
      <c r="B3830" t="s">
        <v>116</v>
      </c>
      <c r="C3830" t="s">
        <v>142</v>
      </c>
      <c r="D3830">
        <v>10</v>
      </c>
      <c r="E3830" t="s">
        <v>44</v>
      </c>
      <c r="F3830" t="s">
        <v>145</v>
      </c>
      <c r="G3830" t="s">
        <v>138</v>
      </c>
      <c r="H3830" t="s">
        <v>73</v>
      </c>
      <c r="I3830" t="s">
        <v>160</v>
      </c>
      <c r="J3830">
        <v>30</v>
      </c>
      <c r="K3830">
        <v>0</v>
      </c>
      <c r="L3830">
        <v>30</v>
      </c>
      <c r="M3830">
        <v>11.6</v>
      </c>
      <c r="N3830">
        <v>10.4</v>
      </c>
      <c r="O3830">
        <v>64.2</v>
      </c>
      <c r="P3830">
        <v>78</v>
      </c>
      <c r="Q3830">
        <v>78</v>
      </c>
      <c r="R3830">
        <v>20</v>
      </c>
      <c r="S3830">
        <v>11000</v>
      </c>
      <c r="T3830">
        <v>24800</v>
      </c>
      <c r="U3830">
        <v>32100</v>
      </c>
    </row>
    <row r="3831" spans="1:21" hidden="1" x14ac:dyDescent="0.45">
      <c r="A3831" t="str">
        <f t="shared" si="70"/>
        <v>YAG10UKL7F+MChemistryNA</v>
      </c>
      <c r="B3831" t="s">
        <v>116</v>
      </c>
      <c r="C3831" t="s">
        <v>142</v>
      </c>
      <c r="D3831">
        <v>10</v>
      </c>
      <c r="E3831" t="s">
        <v>44</v>
      </c>
      <c r="F3831" t="s">
        <v>145</v>
      </c>
      <c r="G3831" t="s">
        <v>138</v>
      </c>
      <c r="H3831" t="s">
        <v>73</v>
      </c>
      <c r="I3831" t="s">
        <v>157</v>
      </c>
      <c r="J3831">
        <v>15</v>
      </c>
      <c r="K3831">
        <v>93.3</v>
      </c>
      <c r="L3831" t="s">
        <v>161</v>
      </c>
      <c r="M3831" t="s">
        <v>161</v>
      </c>
      <c r="N3831" t="s">
        <v>161</v>
      </c>
      <c r="O3831" t="s">
        <v>161</v>
      </c>
      <c r="P3831" t="s">
        <v>161</v>
      </c>
      <c r="Q3831" t="s">
        <v>161</v>
      </c>
      <c r="R3831" t="s">
        <v>157</v>
      </c>
      <c r="S3831" t="s">
        <v>157</v>
      </c>
      <c r="T3831" t="s">
        <v>157</v>
      </c>
      <c r="U3831" t="s">
        <v>157</v>
      </c>
    </row>
    <row r="3832" spans="1:21" hidden="1" x14ac:dyDescent="0.45">
      <c r="A3832" t="str">
        <f t="shared" si="70"/>
        <v>YAG10UKL8F+MChemistryAbroad</v>
      </c>
      <c r="B3832" t="s">
        <v>116</v>
      </c>
      <c r="C3832" t="s">
        <v>142</v>
      </c>
      <c r="D3832">
        <v>10</v>
      </c>
      <c r="E3832" t="s">
        <v>44</v>
      </c>
      <c r="F3832" t="s">
        <v>139</v>
      </c>
      <c r="G3832" t="s">
        <v>138</v>
      </c>
      <c r="H3832" t="s">
        <v>73</v>
      </c>
      <c r="I3832" t="s">
        <v>146</v>
      </c>
      <c r="J3832">
        <v>35</v>
      </c>
      <c r="K3832">
        <v>0</v>
      </c>
      <c r="L3832">
        <v>35</v>
      </c>
      <c r="M3832">
        <v>84.4</v>
      </c>
      <c r="N3832">
        <v>0</v>
      </c>
      <c r="O3832">
        <v>12.5</v>
      </c>
      <c r="P3832">
        <v>15.6</v>
      </c>
      <c r="Q3832">
        <v>15.6</v>
      </c>
      <c r="R3832" t="s">
        <v>157</v>
      </c>
      <c r="S3832" t="s">
        <v>157</v>
      </c>
      <c r="T3832" t="s">
        <v>157</v>
      </c>
      <c r="U3832" t="s">
        <v>157</v>
      </c>
    </row>
    <row r="3833" spans="1:21" hidden="1" x14ac:dyDescent="0.45">
      <c r="A3833" t="str">
        <f t="shared" si="70"/>
        <v>YAG10UKL8F+MChemistryEast Midlands</v>
      </c>
      <c r="B3833" t="s">
        <v>116</v>
      </c>
      <c r="C3833" t="s">
        <v>142</v>
      </c>
      <c r="D3833">
        <v>10</v>
      </c>
      <c r="E3833" t="s">
        <v>44</v>
      </c>
      <c r="F3833" t="s">
        <v>139</v>
      </c>
      <c r="G3833" t="s">
        <v>138</v>
      </c>
      <c r="H3833" t="s">
        <v>73</v>
      </c>
      <c r="I3833" t="s">
        <v>147</v>
      </c>
      <c r="J3833">
        <v>35</v>
      </c>
      <c r="K3833">
        <v>0</v>
      </c>
      <c r="L3833">
        <v>35</v>
      </c>
      <c r="M3833">
        <v>21.9</v>
      </c>
      <c r="N3833">
        <v>3.1</v>
      </c>
      <c r="O3833">
        <v>75</v>
      </c>
      <c r="P3833">
        <v>75</v>
      </c>
      <c r="Q3833">
        <v>75</v>
      </c>
      <c r="R3833">
        <v>25</v>
      </c>
      <c r="S3833">
        <v>37200</v>
      </c>
      <c r="T3833">
        <v>43300</v>
      </c>
      <c r="U3833">
        <v>53300</v>
      </c>
    </row>
    <row r="3834" spans="1:21" hidden="1" x14ac:dyDescent="0.45">
      <c r="A3834" t="str">
        <f t="shared" si="70"/>
        <v>YAG10UKL8F+MChemistryEast of England</v>
      </c>
      <c r="B3834" t="s">
        <v>116</v>
      </c>
      <c r="C3834" t="s">
        <v>142</v>
      </c>
      <c r="D3834">
        <v>10</v>
      </c>
      <c r="E3834" t="s">
        <v>44</v>
      </c>
      <c r="F3834" t="s">
        <v>139</v>
      </c>
      <c r="G3834" t="s">
        <v>138</v>
      </c>
      <c r="H3834" t="s">
        <v>73</v>
      </c>
      <c r="I3834" t="s">
        <v>148</v>
      </c>
      <c r="J3834">
        <v>85</v>
      </c>
      <c r="K3834">
        <v>0</v>
      </c>
      <c r="L3834">
        <v>85</v>
      </c>
      <c r="M3834">
        <v>8.6</v>
      </c>
      <c r="N3834">
        <v>1.2</v>
      </c>
      <c r="O3834">
        <v>89</v>
      </c>
      <c r="P3834">
        <v>90.2</v>
      </c>
      <c r="Q3834">
        <v>90.2</v>
      </c>
      <c r="R3834">
        <v>75</v>
      </c>
      <c r="S3834">
        <v>35200</v>
      </c>
      <c r="T3834">
        <v>48500</v>
      </c>
      <c r="U3834">
        <v>62400</v>
      </c>
    </row>
    <row r="3835" spans="1:21" hidden="1" x14ac:dyDescent="0.45">
      <c r="A3835" t="str">
        <f t="shared" si="70"/>
        <v>YAG10UKL8F+MChemistryLondon</v>
      </c>
      <c r="B3835" t="s">
        <v>116</v>
      </c>
      <c r="C3835" t="s">
        <v>142</v>
      </c>
      <c r="D3835">
        <v>10</v>
      </c>
      <c r="E3835" t="s">
        <v>44</v>
      </c>
      <c r="F3835" t="s">
        <v>139</v>
      </c>
      <c r="G3835" t="s">
        <v>138</v>
      </c>
      <c r="H3835" t="s">
        <v>73</v>
      </c>
      <c r="I3835" t="s">
        <v>149</v>
      </c>
      <c r="J3835">
        <v>60</v>
      </c>
      <c r="K3835">
        <v>0</v>
      </c>
      <c r="L3835">
        <v>60</v>
      </c>
      <c r="M3835">
        <v>23</v>
      </c>
      <c r="N3835">
        <v>5.3</v>
      </c>
      <c r="O3835">
        <v>71.7</v>
      </c>
      <c r="P3835">
        <v>71.7</v>
      </c>
      <c r="Q3835">
        <v>71.7</v>
      </c>
      <c r="R3835">
        <v>40</v>
      </c>
      <c r="S3835">
        <v>45300</v>
      </c>
      <c r="T3835">
        <v>53300</v>
      </c>
      <c r="U3835">
        <v>94900</v>
      </c>
    </row>
    <row r="3836" spans="1:21" hidden="1" x14ac:dyDescent="0.45">
      <c r="A3836" t="str">
        <f t="shared" si="70"/>
        <v>YAG10UKL8F+MChemistryNorth East</v>
      </c>
      <c r="B3836" t="s">
        <v>116</v>
      </c>
      <c r="C3836" t="s">
        <v>142</v>
      </c>
      <c r="D3836">
        <v>10</v>
      </c>
      <c r="E3836" t="s">
        <v>44</v>
      </c>
      <c r="F3836" t="s">
        <v>139</v>
      </c>
      <c r="G3836" t="s">
        <v>138</v>
      </c>
      <c r="H3836" t="s">
        <v>73</v>
      </c>
      <c r="I3836" t="s">
        <v>150</v>
      </c>
      <c r="J3836">
        <v>35</v>
      </c>
      <c r="K3836">
        <v>0</v>
      </c>
      <c r="L3836">
        <v>35</v>
      </c>
      <c r="M3836">
        <v>3.3</v>
      </c>
      <c r="N3836">
        <v>0</v>
      </c>
      <c r="O3836">
        <v>96.7</v>
      </c>
      <c r="P3836">
        <v>96.7</v>
      </c>
      <c r="Q3836">
        <v>96.7</v>
      </c>
      <c r="R3836">
        <v>30</v>
      </c>
      <c r="S3836">
        <v>31800</v>
      </c>
      <c r="T3836">
        <v>38300</v>
      </c>
      <c r="U3836">
        <v>43800</v>
      </c>
    </row>
    <row r="3837" spans="1:21" hidden="1" x14ac:dyDescent="0.45">
      <c r="A3837" t="str">
        <f t="shared" si="70"/>
        <v>YAG10UKL8F+MChemistryNorth West</v>
      </c>
      <c r="B3837" t="s">
        <v>116</v>
      </c>
      <c r="C3837" t="s">
        <v>142</v>
      </c>
      <c r="D3837">
        <v>10</v>
      </c>
      <c r="E3837" t="s">
        <v>44</v>
      </c>
      <c r="F3837" t="s">
        <v>139</v>
      </c>
      <c r="G3837" t="s">
        <v>138</v>
      </c>
      <c r="H3837" t="s">
        <v>73</v>
      </c>
      <c r="I3837" t="s">
        <v>151</v>
      </c>
      <c r="J3837">
        <v>70</v>
      </c>
      <c r="K3837">
        <v>0</v>
      </c>
      <c r="L3837">
        <v>70</v>
      </c>
      <c r="M3837">
        <v>11.7</v>
      </c>
      <c r="N3837">
        <v>2.2000000000000002</v>
      </c>
      <c r="O3837">
        <v>83.2</v>
      </c>
      <c r="P3837">
        <v>86.1</v>
      </c>
      <c r="Q3837">
        <v>86.1</v>
      </c>
      <c r="R3837">
        <v>55</v>
      </c>
      <c r="S3837">
        <v>31000</v>
      </c>
      <c r="T3837">
        <v>40500</v>
      </c>
      <c r="U3837">
        <v>46000</v>
      </c>
    </row>
    <row r="3838" spans="1:21" hidden="1" x14ac:dyDescent="0.45">
      <c r="A3838" t="str">
        <f t="shared" si="70"/>
        <v>YAG10UKL8F+MChemistryNorthern Ireland</v>
      </c>
      <c r="B3838" t="s">
        <v>116</v>
      </c>
      <c r="C3838" t="s">
        <v>142</v>
      </c>
      <c r="D3838">
        <v>10</v>
      </c>
      <c r="E3838" t="s">
        <v>44</v>
      </c>
      <c r="F3838" t="s">
        <v>139</v>
      </c>
      <c r="G3838" t="s">
        <v>138</v>
      </c>
      <c r="H3838" t="s">
        <v>73</v>
      </c>
      <c r="I3838" t="s">
        <v>152</v>
      </c>
      <c r="J3838" t="s">
        <v>161</v>
      </c>
      <c r="K3838" t="s">
        <v>161</v>
      </c>
      <c r="L3838" t="s">
        <v>161</v>
      </c>
      <c r="M3838" t="s">
        <v>161</v>
      </c>
      <c r="N3838" t="s">
        <v>161</v>
      </c>
      <c r="O3838" t="s">
        <v>161</v>
      </c>
      <c r="P3838" t="s">
        <v>161</v>
      </c>
      <c r="Q3838" t="s">
        <v>161</v>
      </c>
      <c r="R3838" t="s">
        <v>161</v>
      </c>
      <c r="S3838" t="s">
        <v>161</v>
      </c>
      <c r="T3838" t="s">
        <v>161</v>
      </c>
      <c r="U3838" t="s">
        <v>161</v>
      </c>
    </row>
    <row r="3839" spans="1:21" hidden="1" x14ac:dyDescent="0.45">
      <c r="A3839" t="str">
        <f t="shared" si="70"/>
        <v>YAG10UKL8F+MChemistryScotland</v>
      </c>
      <c r="B3839" t="s">
        <v>116</v>
      </c>
      <c r="C3839" t="s">
        <v>142</v>
      </c>
      <c r="D3839">
        <v>10</v>
      </c>
      <c r="E3839" t="s">
        <v>44</v>
      </c>
      <c r="F3839" t="s">
        <v>139</v>
      </c>
      <c r="G3839" t="s">
        <v>138</v>
      </c>
      <c r="H3839" t="s">
        <v>73</v>
      </c>
      <c r="I3839" t="s">
        <v>153</v>
      </c>
      <c r="J3839">
        <v>15</v>
      </c>
      <c r="K3839">
        <v>0</v>
      </c>
      <c r="L3839">
        <v>15</v>
      </c>
      <c r="M3839">
        <v>15.4</v>
      </c>
      <c r="N3839">
        <v>0</v>
      </c>
      <c r="O3839">
        <v>84.6</v>
      </c>
      <c r="P3839">
        <v>84.6</v>
      </c>
      <c r="Q3839">
        <v>84.6</v>
      </c>
      <c r="R3839">
        <v>15</v>
      </c>
      <c r="S3839">
        <v>45300</v>
      </c>
      <c r="T3839">
        <v>66400</v>
      </c>
      <c r="U3839">
        <v>88700</v>
      </c>
    </row>
    <row r="3840" spans="1:21" hidden="1" x14ac:dyDescent="0.45">
      <c r="A3840" t="str">
        <f t="shared" si="70"/>
        <v>YAG10UKL8F+MChemistrySouth East</v>
      </c>
      <c r="B3840" t="s">
        <v>116</v>
      </c>
      <c r="C3840" t="s">
        <v>142</v>
      </c>
      <c r="D3840">
        <v>10</v>
      </c>
      <c r="E3840" t="s">
        <v>44</v>
      </c>
      <c r="F3840" t="s">
        <v>139</v>
      </c>
      <c r="G3840" t="s">
        <v>138</v>
      </c>
      <c r="H3840" t="s">
        <v>73</v>
      </c>
      <c r="I3840" t="s">
        <v>154</v>
      </c>
      <c r="J3840">
        <v>105</v>
      </c>
      <c r="K3840">
        <v>0</v>
      </c>
      <c r="L3840">
        <v>105</v>
      </c>
      <c r="M3840">
        <v>8.6999999999999993</v>
      </c>
      <c r="N3840">
        <v>1</v>
      </c>
      <c r="O3840">
        <v>90.3</v>
      </c>
      <c r="P3840">
        <v>90.3</v>
      </c>
      <c r="Q3840">
        <v>90.3</v>
      </c>
      <c r="R3840">
        <v>95</v>
      </c>
      <c r="S3840">
        <v>34700</v>
      </c>
      <c r="T3840">
        <v>44200</v>
      </c>
      <c r="U3840">
        <v>54400</v>
      </c>
    </row>
    <row r="3841" spans="1:21" hidden="1" x14ac:dyDescent="0.45">
      <c r="A3841" t="str">
        <f t="shared" si="70"/>
        <v>YAG10UKL8F+MChemistrySouth West</v>
      </c>
      <c r="B3841" t="s">
        <v>116</v>
      </c>
      <c r="C3841" t="s">
        <v>142</v>
      </c>
      <c r="D3841">
        <v>10</v>
      </c>
      <c r="E3841" t="s">
        <v>44</v>
      </c>
      <c r="F3841" t="s">
        <v>139</v>
      </c>
      <c r="G3841" t="s">
        <v>138</v>
      </c>
      <c r="H3841" t="s">
        <v>73</v>
      </c>
      <c r="I3841" t="s">
        <v>155</v>
      </c>
      <c r="J3841">
        <v>45</v>
      </c>
      <c r="K3841">
        <v>0</v>
      </c>
      <c r="L3841">
        <v>45</v>
      </c>
      <c r="M3841">
        <v>16.899999999999999</v>
      </c>
      <c r="N3841">
        <v>7.2</v>
      </c>
      <c r="O3841">
        <v>75.900000000000006</v>
      </c>
      <c r="P3841">
        <v>75.900000000000006</v>
      </c>
      <c r="Q3841">
        <v>75.900000000000006</v>
      </c>
      <c r="R3841">
        <v>30</v>
      </c>
      <c r="S3841">
        <v>24100</v>
      </c>
      <c r="T3841">
        <v>35000</v>
      </c>
      <c r="U3841">
        <v>44500</v>
      </c>
    </row>
    <row r="3842" spans="1:21" hidden="1" x14ac:dyDescent="0.45">
      <c r="A3842" t="str">
        <f t="shared" si="70"/>
        <v>YAG10UKL8F+MChemistryWales</v>
      </c>
      <c r="B3842" t="s">
        <v>116</v>
      </c>
      <c r="C3842" t="s">
        <v>142</v>
      </c>
      <c r="D3842">
        <v>10</v>
      </c>
      <c r="E3842" t="s">
        <v>44</v>
      </c>
      <c r="F3842" t="s">
        <v>139</v>
      </c>
      <c r="G3842" t="s">
        <v>138</v>
      </c>
      <c r="H3842" t="s">
        <v>73</v>
      </c>
      <c r="I3842" t="s">
        <v>158</v>
      </c>
      <c r="J3842">
        <v>10</v>
      </c>
      <c r="K3842">
        <v>0</v>
      </c>
      <c r="L3842">
        <v>10</v>
      </c>
      <c r="M3842">
        <v>42.9</v>
      </c>
      <c r="N3842">
        <v>0</v>
      </c>
      <c r="O3842">
        <v>57.1</v>
      </c>
      <c r="P3842">
        <v>57.1</v>
      </c>
      <c r="Q3842">
        <v>57.1</v>
      </c>
      <c r="R3842" t="s">
        <v>161</v>
      </c>
      <c r="S3842" t="s">
        <v>161</v>
      </c>
      <c r="T3842" t="s">
        <v>161</v>
      </c>
      <c r="U3842" t="s">
        <v>161</v>
      </c>
    </row>
    <row r="3843" spans="1:21" hidden="1" x14ac:dyDescent="0.45">
      <c r="A3843" t="str">
        <f t="shared" si="70"/>
        <v>YAG10UKL8F+MChemistryWest Midlands</v>
      </c>
      <c r="B3843" t="s">
        <v>116</v>
      </c>
      <c r="C3843" t="s">
        <v>142</v>
      </c>
      <c r="D3843">
        <v>10</v>
      </c>
      <c r="E3843" t="s">
        <v>44</v>
      </c>
      <c r="F3843" t="s">
        <v>139</v>
      </c>
      <c r="G3843" t="s">
        <v>138</v>
      </c>
      <c r="H3843" t="s">
        <v>73</v>
      </c>
      <c r="I3843" t="s">
        <v>159</v>
      </c>
      <c r="J3843">
        <v>40</v>
      </c>
      <c r="K3843">
        <v>0</v>
      </c>
      <c r="L3843">
        <v>40</v>
      </c>
      <c r="M3843">
        <v>20</v>
      </c>
      <c r="N3843">
        <v>5</v>
      </c>
      <c r="O3843">
        <v>70</v>
      </c>
      <c r="P3843">
        <v>72.5</v>
      </c>
      <c r="Q3843">
        <v>75</v>
      </c>
      <c r="R3843">
        <v>30</v>
      </c>
      <c r="S3843">
        <v>34100</v>
      </c>
      <c r="T3843">
        <v>38500</v>
      </c>
      <c r="U3843">
        <v>52100</v>
      </c>
    </row>
    <row r="3844" spans="1:21" hidden="1" x14ac:dyDescent="0.45">
      <c r="A3844" t="str">
        <f t="shared" si="70"/>
        <v>YAG10UKL8F+MChemistryYorkshire and The Humber</v>
      </c>
      <c r="B3844" t="s">
        <v>116</v>
      </c>
      <c r="C3844" t="s">
        <v>142</v>
      </c>
      <c r="D3844">
        <v>10</v>
      </c>
      <c r="E3844" t="s">
        <v>44</v>
      </c>
      <c r="F3844" t="s">
        <v>139</v>
      </c>
      <c r="G3844" t="s">
        <v>138</v>
      </c>
      <c r="H3844" t="s">
        <v>73</v>
      </c>
      <c r="I3844" t="s">
        <v>160</v>
      </c>
      <c r="J3844">
        <v>45</v>
      </c>
      <c r="K3844">
        <v>0</v>
      </c>
      <c r="L3844">
        <v>45</v>
      </c>
      <c r="M3844">
        <v>23.3</v>
      </c>
      <c r="N3844">
        <v>0</v>
      </c>
      <c r="O3844">
        <v>69.8</v>
      </c>
      <c r="P3844">
        <v>74.400000000000006</v>
      </c>
      <c r="Q3844">
        <v>76.7</v>
      </c>
      <c r="R3844">
        <v>30</v>
      </c>
      <c r="S3844">
        <v>24100</v>
      </c>
      <c r="T3844">
        <v>35400</v>
      </c>
      <c r="U3844">
        <v>45300</v>
      </c>
    </row>
    <row r="3845" spans="1:21" hidden="1" x14ac:dyDescent="0.45">
      <c r="A3845" t="str">
        <f t="shared" si="70"/>
        <v>YAG10UKL8F+MChemistryNA</v>
      </c>
      <c r="B3845" t="s">
        <v>116</v>
      </c>
      <c r="C3845" t="s">
        <v>142</v>
      </c>
      <c r="D3845">
        <v>10</v>
      </c>
      <c r="E3845" t="s">
        <v>44</v>
      </c>
      <c r="F3845" t="s">
        <v>139</v>
      </c>
      <c r="G3845" t="s">
        <v>138</v>
      </c>
      <c r="H3845" t="s">
        <v>73</v>
      </c>
      <c r="I3845" t="s">
        <v>157</v>
      </c>
      <c r="J3845">
        <v>20</v>
      </c>
      <c r="K3845">
        <v>100</v>
      </c>
      <c r="L3845" t="s">
        <v>161</v>
      </c>
      <c r="M3845" t="s">
        <v>161</v>
      </c>
      <c r="N3845" t="s">
        <v>161</v>
      </c>
      <c r="O3845" t="s">
        <v>161</v>
      </c>
      <c r="P3845" t="s">
        <v>161</v>
      </c>
      <c r="Q3845" t="s">
        <v>161</v>
      </c>
      <c r="R3845" t="s">
        <v>157</v>
      </c>
      <c r="S3845" t="s">
        <v>157</v>
      </c>
      <c r="T3845" t="s">
        <v>157</v>
      </c>
      <c r="U3845" t="s">
        <v>157</v>
      </c>
    </row>
    <row r="3846" spans="1:21" hidden="1" x14ac:dyDescent="0.45">
      <c r="A3846" t="str">
        <f t="shared" si="70"/>
        <v>YAG5UKL7F+MChemistryAbroad</v>
      </c>
      <c r="B3846" t="s">
        <v>116</v>
      </c>
      <c r="C3846" t="s">
        <v>140</v>
      </c>
      <c r="D3846">
        <v>5</v>
      </c>
      <c r="E3846" t="s">
        <v>44</v>
      </c>
      <c r="F3846" t="s">
        <v>145</v>
      </c>
      <c r="G3846" t="s">
        <v>138</v>
      </c>
      <c r="H3846" t="s">
        <v>73</v>
      </c>
      <c r="I3846" t="s">
        <v>146</v>
      </c>
      <c r="J3846">
        <v>10</v>
      </c>
      <c r="K3846">
        <v>0</v>
      </c>
      <c r="L3846">
        <v>10</v>
      </c>
      <c r="M3846">
        <v>50</v>
      </c>
      <c r="N3846">
        <v>20</v>
      </c>
      <c r="O3846">
        <v>20</v>
      </c>
      <c r="P3846">
        <v>30</v>
      </c>
      <c r="Q3846">
        <v>30</v>
      </c>
      <c r="R3846" t="s">
        <v>161</v>
      </c>
      <c r="S3846" t="s">
        <v>161</v>
      </c>
      <c r="T3846" t="s">
        <v>161</v>
      </c>
      <c r="U3846" t="s">
        <v>161</v>
      </c>
    </row>
    <row r="3847" spans="1:21" hidden="1" x14ac:dyDescent="0.45">
      <c r="A3847" t="str">
        <f t="shared" ref="A3847:A3910" si="71">"YAG"&amp;D3847 &amp;E3847 &amp;F3847 &amp; G3847 &amp;H3847 &amp;I3847</f>
        <v>YAG5UKL7F+MChemistryEast Midlands</v>
      </c>
      <c r="B3847" t="s">
        <v>116</v>
      </c>
      <c r="C3847" t="s">
        <v>140</v>
      </c>
      <c r="D3847">
        <v>5</v>
      </c>
      <c r="E3847" t="s">
        <v>44</v>
      </c>
      <c r="F3847" t="s">
        <v>145</v>
      </c>
      <c r="G3847" t="s">
        <v>138</v>
      </c>
      <c r="H3847" t="s">
        <v>73</v>
      </c>
      <c r="I3847" t="s">
        <v>147</v>
      </c>
      <c r="J3847">
        <v>20</v>
      </c>
      <c r="K3847">
        <v>0</v>
      </c>
      <c r="L3847">
        <v>20</v>
      </c>
      <c r="M3847">
        <v>11.8</v>
      </c>
      <c r="N3847">
        <v>2.9</v>
      </c>
      <c r="O3847">
        <v>73.5</v>
      </c>
      <c r="P3847">
        <v>85.3</v>
      </c>
      <c r="Q3847">
        <v>85.3</v>
      </c>
      <c r="R3847">
        <v>15</v>
      </c>
      <c r="S3847">
        <v>23400</v>
      </c>
      <c r="T3847">
        <v>29900</v>
      </c>
      <c r="U3847">
        <v>34300</v>
      </c>
    </row>
    <row r="3848" spans="1:21" hidden="1" x14ac:dyDescent="0.45">
      <c r="A3848" t="str">
        <f t="shared" si="71"/>
        <v>YAG5UKL7F+MChemistryEast of England</v>
      </c>
      <c r="B3848" t="s">
        <v>116</v>
      </c>
      <c r="C3848" t="s">
        <v>140</v>
      </c>
      <c r="D3848">
        <v>5</v>
      </c>
      <c r="E3848" t="s">
        <v>44</v>
      </c>
      <c r="F3848" t="s">
        <v>145</v>
      </c>
      <c r="G3848" t="s">
        <v>138</v>
      </c>
      <c r="H3848" t="s">
        <v>73</v>
      </c>
      <c r="I3848" t="s">
        <v>148</v>
      </c>
      <c r="J3848">
        <v>20</v>
      </c>
      <c r="K3848">
        <v>0</v>
      </c>
      <c r="L3848">
        <v>20</v>
      </c>
      <c r="M3848">
        <v>18.5</v>
      </c>
      <c r="N3848">
        <v>2.2000000000000002</v>
      </c>
      <c r="O3848">
        <v>66.3</v>
      </c>
      <c r="P3848">
        <v>79.400000000000006</v>
      </c>
      <c r="Q3848">
        <v>79.400000000000006</v>
      </c>
      <c r="R3848" t="s">
        <v>161</v>
      </c>
      <c r="S3848" t="s">
        <v>161</v>
      </c>
      <c r="T3848" t="s">
        <v>161</v>
      </c>
      <c r="U3848" t="s">
        <v>161</v>
      </c>
    </row>
    <row r="3849" spans="1:21" hidden="1" x14ac:dyDescent="0.45">
      <c r="A3849" t="str">
        <f t="shared" si="71"/>
        <v>YAG5UKL7F+MChemistryLondon</v>
      </c>
      <c r="B3849" t="s">
        <v>116</v>
      </c>
      <c r="C3849" t="s">
        <v>140</v>
      </c>
      <c r="D3849">
        <v>5</v>
      </c>
      <c r="E3849" t="s">
        <v>44</v>
      </c>
      <c r="F3849" t="s">
        <v>145</v>
      </c>
      <c r="G3849" t="s">
        <v>138</v>
      </c>
      <c r="H3849" t="s">
        <v>73</v>
      </c>
      <c r="I3849" t="s">
        <v>149</v>
      </c>
      <c r="J3849">
        <v>50</v>
      </c>
      <c r="K3849">
        <v>0</v>
      </c>
      <c r="L3849">
        <v>50</v>
      </c>
      <c r="M3849">
        <v>14.4</v>
      </c>
      <c r="N3849">
        <v>8.1999999999999993</v>
      </c>
      <c r="O3849">
        <v>63</v>
      </c>
      <c r="P3849">
        <v>75.3</v>
      </c>
      <c r="Q3849">
        <v>77.400000000000006</v>
      </c>
      <c r="R3849">
        <v>30</v>
      </c>
      <c r="S3849">
        <v>29200</v>
      </c>
      <c r="T3849">
        <v>33600</v>
      </c>
      <c r="U3849">
        <v>38000</v>
      </c>
    </row>
    <row r="3850" spans="1:21" hidden="1" x14ac:dyDescent="0.45">
      <c r="A3850" t="str">
        <f t="shared" si="71"/>
        <v>YAG5UKL7F+MChemistryNorth East</v>
      </c>
      <c r="B3850" t="s">
        <v>116</v>
      </c>
      <c r="C3850" t="s">
        <v>140</v>
      </c>
      <c r="D3850">
        <v>5</v>
      </c>
      <c r="E3850" t="s">
        <v>44</v>
      </c>
      <c r="F3850" t="s">
        <v>145</v>
      </c>
      <c r="G3850" t="s">
        <v>138</v>
      </c>
      <c r="H3850" t="s">
        <v>73</v>
      </c>
      <c r="I3850" t="s">
        <v>150</v>
      </c>
      <c r="J3850">
        <v>10</v>
      </c>
      <c r="K3850">
        <v>0</v>
      </c>
      <c r="L3850">
        <v>10</v>
      </c>
      <c r="M3850">
        <v>12.5</v>
      </c>
      <c r="N3850">
        <v>12.5</v>
      </c>
      <c r="O3850">
        <v>62.5</v>
      </c>
      <c r="P3850">
        <v>62.5</v>
      </c>
      <c r="Q3850">
        <v>75</v>
      </c>
      <c r="R3850" t="s">
        <v>161</v>
      </c>
      <c r="S3850" t="s">
        <v>161</v>
      </c>
      <c r="T3850" t="s">
        <v>161</v>
      </c>
      <c r="U3850" t="s">
        <v>161</v>
      </c>
    </row>
    <row r="3851" spans="1:21" hidden="1" x14ac:dyDescent="0.45">
      <c r="A3851" t="str">
        <f t="shared" si="71"/>
        <v>YAG5UKL7F+MChemistryNorth West</v>
      </c>
      <c r="B3851" t="s">
        <v>116</v>
      </c>
      <c r="C3851" t="s">
        <v>140</v>
      </c>
      <c r="D3851">
        <v>5</v>
      </c>
      <c r="E3851" t="s">
        <v>44</v>
      </c>
      <c r="F3851" t="s">
        <v>145</v>
      </c>
      <c r="G3851" t="s">
        <v>138</v>
      </c>
      <c r="H3851" t="s">
        <v>73</v>
      </c>
      <c r="I3851" t="s">
        <v>151</v>
      </c>
      <c r="J3851">
        <v>20</v>
      </c>
      <c r="K3851">
        <v>0</v>
      </c>
      <c r="L3851">
        <v>20</v>
      </c>
      <c r="M3851">
        <v>23.5</v>
      </c>
      <c r="N3851">
        <v>0</v>
      </c>
      <c r="O3851">
        <v>66.099999999999994</v>
      </c>
      <c r="P3851">
        <v>71.3</v>
      </c>
      <c r="Q3851">
        <v>76.5</v>
      </c>
      <c r="R3851">
        <v>15</v>
      </c>
      <c r="S3851">
        <v>23700</v>
      </c>
      <c r="T3851">
        <v>33600</v>
      </c>
      <c r="U3851">
        <v>40500</v>
      </c>
    </row>
    <row r="3852" spans="1:21" hidden="1" x14ac:dyDescent="0.45">
      <c r="A3852" t="str">
        <f t="shared" si="71"/>
        <v>YAG5UKL7F+MChemistryNorthern Ireland</v>
      </c>
      <c r="B3852" t="s">
        <v>116</v>
      </c>
      <c r="C3852" t="s">
        <v>140</v>
      </c>
      <c r="D3852">
        <v>5</v>
      </c>
      <c r="E3852" t="s">
        <v>44</v>
      </c>
      <c r="F3852" t="s">
        <v>145</v>
      </c>
      <c r="G3852" t="s">
        <v>138</v>
      </c>
      <c r="H3852" t="s">
        <v>73</v>
      </c>
      <c r="I3852" t="s">
        <v>152</v>
      </c>
      <c r="J3852">
        <v>5</v>
      </c>
      <c r="K3852">
        <v>0</v>
      </c>
      <c r="L3852">
        <v>5</v>
      </c>
      <c r="M3852">
        <v>0</v>
      </c>
      <c r="N3852">
        <v>0</v>
      </c>
      <c r="O3852">
        <v>100</v>
      </c>
      <c r="P3852">
        <v>100</v>
      </c>
      <c r="Q3852">
        <v>100</v>
      </c>
      <c r="R3852" t="s">
        <v>161</v>
      </c>
      <c r="S3852" t="s">
        <v>161</v>
      </c>
      <c r="T3852" t="s">
        <v>161</v>
      </c>
      <c r="U3852" t="s">
        <v>161</v>
      </c>
    </row>
    <row r="3853" spans="1:21" hidden="1" x14ac:dyDescent="0.45">
      <c r="A3853" t="str">
        <f t="shared" si="71"/>
        <v>YAG5UKL7F+MChemistryScotland</v>
      </c>
      <c r="B3853" t="s">
        <v>116</v>
      </c>
      <c r="C3853" t="s">
        <v>140</v>
      </c>
      <c r="D3853">
        <v>5</v>
      </c>
      <c r="E3853" t="s">
        <v>44</v>
      </c>
      <c r="F3853" t="s">
        <v>145</v>
      </c>
      <c r="G3853" t="s">
        <v>138</v>
      </c>
      <c r="H3853" t="s">
        <v>73</v>
      </c>
      <c r="I3853" t="s">
        <v>153</v>
      </c>
      <c r="J3853">
        <v>10</v>
      </c>
      <c r="K3853">
        <v>0</v>
      </c>
      <c r="L3853">
        <v>10</v>
      </c>
      <c r="M3853">
        <v>0</v>
      </c>
      <c r="N3853">
        <v>0</v>
      </c>
      <c r="O3853">
        <v>33.299999999999997</v>
      </c>
      <c r="P3853">
        <v>66.7</v>
      </c>
      <c r="Q3853">
        <v>100</v>
      </c>
      <c r="R3853" t="s">
        <v>161</v>
      </c>
      <c r="S3853" t="s">
        <v>161</v>
      </c>
      <c r="T3853" t="s">
        <v>161</v>
      </c>
      <c r="U3853" t="s">
        <v>161</v>
      </c>
    </row>
    <row r="3854" spans="1:21" hidden="1" x14ac:dyDescent="0.45">
      <c r="A3854" t="str">
        <f t="shared" si="71"/>
        <v>YAG5UKL7F+MChemistrySouth East</v>
      </c>
      <c r="B3854" t="s">
        <v>116</v>
      </c>
      <c r="C3854" t="s">
        <v>140</v>
      </c>
      <c r="D3854">
        <v>5</v>
      </c>
      <c r="E3854" t="s">
        <v>44</v>
      </c>
      <c r="F3854" t="s">
        <v>145</v>
      </c>
      <c r="G3854" t="s">
        <v>138</v>
      </c>
      <c r="H3854" t="s">
        <v>73</v>
      </c>
      <c r="I3854" t="s">
        <v>154</v>
      </c>
      <c r="J3854">
        <v>30</v>
      </c>
      <c r="K3854">
        <v>0</v>
      </c>
      <c r="L3854">
        <v>30</v>
      </c>
      <c r="M3854">
        <v>19.100000000000001</v>
      </c>
      <c r="N3854">
        <v>3.6</v>
      </c>
      <c r="O3854">
        <v>61.2</v>
      </c>
      <c r="P3854">
        <v>73.7</v>
      </c>
      <c r="Q3854">
        <v>77.3</v>
      </c>
      <c r="R3854">
        <v>20</v>
      </c>
      <c r="S3854">
        <v>26300</v>
      </c>
      <c r="T3854">
        <v>32100</v>
      </c>
      <c r="U3854">
        <v>39400</v>
      </c>
    </row>
    <row r="3855" spans="1:21" hidden="1" x14ac:dyDescent="0.45">
      <c r="A3855" t="str">
        <f t="shared" si="71"/>
        <v>YAG5UKL7F+MChemistrySouth West</v>
      </c>
      <c r="B3855" t="s">
        <v>116</v>
      </c>
      <c r="C3855" t="s">
        <v>140</v>
      </c>
      <c r="D3855">
        <v>5</v>
      </c>
      <c r="E3855" t="s">
        <v>44</v>
      </c>
      <c r="F3855" t="s">
        <v>145</v>
      </c>
      <c r="G3855" t="s">
        <v>138</v>
      </c>
      <c r="H3855" t="s">
        <v>73</v>
      </c>
      <c r="I3855" t="s">
        <v>155</v>
      </c>
      <c r="J3855">
        <v>15</v>
      </c>
      <c r="K3855">
        <v>0</v>
      </c>
      <c r="L3855">
        <v>15</v>
      </c>
      <c r="M3855">
        <v>20.8</v>
      </c>
      <c r="N3855">
        <v>0</v>
      </c>
      <c r="O3855">
        <v>70.8</v>
      </c>
      <c r="P3855">
        <v>70.8</v>
      </c>
      <c r="Q3855">
        <v>79.2</v>
      </c>
      <c r="R3855" t="s">
        <v>161</v>
      </c>
      <c r="S3855" t="s">
        <v>161</v>
      </c>
      <c r="T3855" t="s">
        <v>161</v>
      </c>
      <c r="U3855" t="s">
        <v>161</v>
      </c>
    </row>
    <row r="3856" spans="1:21" hidden="1" x14ac:dyDescent="0.45">
      <c r="A3856" t="str">
        <f t="shared" si="71"/>
        <v>YAG5UKL7F+MChemistryWales</v>
      </c>
      <c r="B3856" t="s">
        <v>116</v>
      </c>
      <c r="C3856" t="s">
        <v>140</v>
      </c>
      <c r="D3856">
        <v>5</v>
      </c>
      <c r="E3856" t="s">
        <v>44</v>
      </c>
      <c r="F3856" t="s">
        <v>145</v>
      </c>
      <c r="G3856" t="s">
        <v>138</v>
      </c>
      <c r="H3856" t="s">
        <v>73</v>
      </c>
      <c r="I3856" t="s">
        <v>158</v>
      </c>
      <c r="J3856">
        <v>5</v>
      </c>
      <c r="K3856">
        <v>0</v>
      </c>
      <c r="L3856">
        <v>5</v>
      </c>
      <c r="M3856">
        <v>37.9</v>
      </c>
      <c r="N3856">
        <v>0</v>
      </c>
      <c r="O3856">
        <v>62.1</v>
      </c>
      <c r="P3856">
        <v>62.1</v>
      </c>
      <c r="Q3856">
        <v>62.1</v>
      </c>
      <c r="R3856" t="s">
        <v>161</v>
      </c>
      <c r="S3856" t="s">
        <v>161</v>
      </c>
      <c r="T3856" t="s">
        <v>161</v>
      </c>
      <c r="U3856" t="s">
        <v>161</v>
      </c>
    </row>
    <row r="3857" spans="1:21" hidden="1" x14ac:dyDescent="0.45">
      <c r="A3857" t="str">
        <f t="shared" si="71"/>
        <v>YAG5UKL7F+MChemistryWest Midlands</v>
      </c>
      <c r="B3857" t="s">
        <v>116</v>
      </c>
      <c r="C3857" t="s">
        <v>140</v>
      </c>
      <c r="D3857">
        <v>5</v>
      </c>
      <c r="E3857" t="s">
        <v>44</v>
      </c>
      <c r="F3857" t="s">
        <v>145</v>
      </c>
      <c r="G3857" t="s">
        <v>138</v>
      </c>
      <c r="H3857" t="s">
        <v>73</v>
      </c>
      <c r="I3857" t="s">
        <v>159</v>
      </c>
      <c r="J3857">
        <v>15</v>
      </c>
      <c r="K3857">
        <v>0</v>
      </c>
      <c r="L3857">
        <v>15</v>
      </c>
      <c r="M3857">
        <v>0</v>
      </c>
      <c r="N3857">
        <v>0</v>
      </c>
      <c r="O3857">
        <v>92.5</v>
      </c>
      <c r="P3857">
        <v>100</v>
      </c>
      <c r="Q3857">
        <v>100</v>
      </c>
      <c r="R3857" t="s">
        <v>161</v>
      </c>
      <c r="S3857" t="s">
        <v>161</v>
      </c>
      <c r="T3857" t="s">
        <v>161</v>
      </c>
      <c r="U3857" t="s">
        <v>161</v>
      </c>
    </row>
    <row r="3858" spans="1:21" hidden="1" x14ac:dyDescent="0.45">
      <c r="A3858" t="str">
        <f t="shared" si="71"/>
        <v>YAG5UKL7F+MChemistryYorkshire and The Humber</v>
      </c>
      <c r="B3858" t="s">
        <v>116</v>
      </c>
      <c r="C3858" t="s">
        <v>140</v>
      </c>
      <c r="D3858">
        <v>5</v>
      </c>
      <c r="E3858" t="s">
        <v>44</v>
      </c>
      <c r="F3858" t="s">
        <v>145</v>
      </c>
      <c r="G3858" t="s">
        <v>138</v>
      </c>
      <c r="H3858" t="s">
        <v>73</v>
      </c>
      <c r="I3858" t="s">
        <v>160</v>
      </c>
      <c r="J3858">
        <v>20</v>
      </c>
      <c r="K3858">
        <v>0</v>
      </c>
      <c r="L3858">
        <v>20</v>
      </c>
      <c r="M3858">
        <v>26.5</v>
      </c>
      <c r="N3858">
        <v>5.3</v>
      </c>
      <c r="O3858">
        <v>65.5</v>
      </c>
      <c r="P3858">
        <v>68.2</v>
      </c>
      <c r="Q3858">
        <v>68.2</v>
      </c>
      <c r="R3858">
        <v>15</v>
      </c>
      <c r="S3858">
        <v>19300</v>
      </c>
      <c r="T3858">
        <v>22300</v>
      </c>
      <c r="U3858">
        <v>29600</v>
      </c>
    </row>
    <row r="3859" spans="1:21" hidden="1" x14ac:dyDescent="0.45">
      <c r="A3859" t="str">
        <f t="shared" si="71"/>
        <v>YAG5UKL7F+MChemistryNA</v>
      </c>
      <c r="B3859" t="s">
        <v>116</v>
      </c>
      <c r="C3859" t="s">
        <v>140</v>
      </c>
      <c r="D3859">
        <v>5</v>
      </c>
      <c r="E3859" t="s">
        <v>44</v>
      </c>
      <c r="F3859" t="s">
        <v>145</v>
      </c>
      <c r="G3859" t="s">
        <v>138</v>
      </c>
      <c r="H3859" t="s">
        <v>73</v>
      </c>
      <c r="I3859" t="s">
        <v>157</v>
      </c>
      <c r="J3859">
        <v>15</v>
      </c>
      <c r="K3859">
        <v>85.5</v>
      </c>
      <c r="L3859" t="s">
        <v>161</v>
      </c>
      <c r="M3859" t="s">
        <v>161</v>
      </c>
      <c r="N3859" t="s">
        <v>161</v>
      </c>
      <c r="O3859" t="s">
        <v>161</v>
      </c>
      <c r="P3859" t="s">
        <v>161</v>
      </c>
      <c r="Q3859" t="s">
        <v>161</v>
      </c>
      <c r="R3859" t="s">
        <v>157</v>
      </c>
      <c r="S3859" t="s">
        <v>157</v>
      </c>
      <c r="T3859" t="s">
        <v>157</v>
      </c>
      <c r="U3859" t="s">
        <v>157</v>
      </c>
    </row>
    <row r="3860" spans="1:21" hidden="1" x14ac:dyDescent="0.45">
      <c r="A3860" t="str">
        <f t="shared" si="71"/>
        <v>YAG5UKL8F+MChemistryAbroad</v>
      </c>
      <c r="B3860" t="s">
        <v>116</v>
      </c>
      <c r="C3860" t="s">
        <v>140</v>
      </c>
      <c r="D3860">
        <v>5</v>
      </c>
      <c r="E3860" t="s">
        <v>44</v>
      </c>
      <c r="F3860" t="s">
        <v>139</v>
      </c>
      <c r="G3860" t="s">
        <v>138</v>
      </c>
      <c r="H3860" t="s">
        <v>73</v>
      </c>
      <c r="I3860" t="s">
        <v>146</v>
      </c>
      <c r="J3860">
        <v>25</v>
      </c>
      <c r="K3860">
        <v>0</v>
      </c>
      <c r="L3860">
        <v>25</v>
      </c>
      <c r="M3860">
        <v>89.1</v>
      </c>
      <c r="N3860">
        <v>0</v>
      </c>
      <c r="O3860">
        <v>10.9</v>
      </c>
      <c r="P3860">
        <v>10.9</v>
      </c>
      <c r="Q3860">
        <v>10.9</v>
      </c>
      <c r="R3860" t="s">
        <v>161</v>
      </c>
      <c r="S3860" t="s">
        <v>161</v>
      </c>
      <c r="T3860" t="s">
        <v>161</v>
      </c>
      <c r="U3860" t="s">
        <v>161</v>
      </c>
    </row>
    <row r="3861" spans="1:21" hidden="1" x14ac:dyDescent="0.45">
      <c r="A3861" t="str">
        <f t="shared" si="71"/>
        <v>YAG5UKL8F+MChemistryEast Midlands</v>
      </c>
      <c r="B3861" t="s">
        <v>116</v>
      </c>
      <c r="C3861" t="s">
        <v>140</v>
      </c>
      <c r="D3861">
        <v>5</v>
      </c>
      <c r="E3861" t="s">
        <v>44</v>
      </c>
      <c r="F3861" t="s">
        <v>139</v>
      </c>
      <c r="G3861" t="s">
        <v>138</v>
      </c>
      <c r="H3861" t="s">
        <v>73</v>
      </c>
      <c r="I3861" t="s">
        <v>147</v>
      </c>
      <c r="J3861">
        <v>40</v>
      </c>
      <c r="K3861">
        <v>0</v>
      </c>
      <c r="L3861">
        <v>40</v>
      </c>
      <c r="M3861">
        <v>12.8</v>
      </c>
      <c r="N3861">
        <v>5.0999999999999996</v>
      </c>
      <c r="O3861">
        <v>79.5</v>
      </c>
      <c r="P3861">
        <v>82.1</v>
      </c>
      <c r="Q3861">
        <v>82.1</v>
      </c>
      <c r="R3861">
        <v>30</v>
      </c>
      <c r="S3861">
        <v>26600</v>
      </c>
      <c r="T3861">
        <v>32100</v>
      </c>
      <c r="U3861">
        <v>40900</v>
      </c>
    </row>
    <row r="3862" spans="1:21" hidden="1" x14ac:dyDescent="0.45">
      <c r="A3862" t="str">
        <f t="shared" si="71"/>
        <v>YAG5UKL8F+MChemistryEast of England</v>
      </c>
      <c r="B3862" t="s">
        <v>116</v>
      </c>
      <c r="C3862" t="s">
        <v>140</v>
      </c>
      <c r="D3862">
        <v>5</v>
      </c>
      <c r="E3862" t="s">
        <v>44</v>
      </c>
      <c r="F3862" t="s">
        <v>139</v>
      </c>
      <c r="G3862" t="s">
        <v>138</v>
      </c>
      <c r="H3862" t="s">
        <v>73</v>
      </c>
      <c r="I3862" t="s">
        <v>148</v>
      </c>
      <c r="J3862">
        <v>55</v>
      </c>
      <c r="K3862">
        <v>0</v>
      </c>
      <c r="L3862">
        <v>55</v>
      </c>
      <c r="M3862">
        <v>7.5</v>
      </c>
      <c r="N3862">
        <v>0</v>
      </c>
      <c r="O3862">
        <v>88.7</v>
      </c>
      <c r="P3862">
        <v>92.5</v>
      </c>
      <c r="Q3862">
        <v>92.5</v>
      </c>
      <c r="R3862">
        <v>45</v>
      </c>
      <c r="S3862">
        <v>33200</v>
      </c>
      <c r="T3862">
        <v>38300</v>
      </c>
      <c r="U3862">
        <v>47100</v>
      </c>
    </row>
    <row r="3863" spans="1:21" hidden="1" x14ac:dyDescent="0.45">
      <c r="A3863" t="str">
        <f t="shared" si="71"/>
        <v>YAG5UKL8F+MChemistryLondon</v>
      </c>
      <c r="B3863" t="s">
        <v>116</v>
      </c>
      <c r="C3863" t="s">
        <v>140</v>
      </c>
      <c r="D3863">
        <v>5</v>
      </c>
      <c r="E3863" t="s">
        <v>44</v>
      </c>
      <c r="F3863" t="s">
        <v>139</v>
      </c>
      <c r="G3863" t="s">
        <v>138</v>
      </c>
      <c r="H3863" t="s">
        <v>73</v>
      </c>
      <c r="I3863" t="s">
        <v>149</v>
      </c>
      <c r="J3863">
        <v>60</v>
      </c>
      <c r="K3863">
        <v>0</v>
      </c>
      <c r="L3863">
        <v>60</v>
      </c>
      <c r="M3863">
        <v>10.7</v>
      </c>
      <c r="N3863">
        <v>0</v>
      </c>
      <c r="O3863">
        <v>85.9</v>
      </c>
      <c r="P3863">
        <v>89.3</v>
      </c>
      <c r="Q3863">
        <v>89.3</v>
      </c>
      <c r="R3863">
        <v>50</v>
      </c>
      <c r="S3863">
        <v>36500</v>
      </c>
      <c r="T3863">
        <v>41200</v>
      </c>
      <c r="U3863">
        <v>55500</v>
      </c>
    </row>
    <row r="3864" spans="1:21" hidden="1" x14ac:dyDescent="0.45">
      <c r="A3864" t="str">
        <f t="shared" si="71"/>
        <v>YAG5UKL8F+MChemistryNorth East</v>
      </c>
      <c r="B3864" t="s">
        <v>116</v>
      </c>
      <c r="C3864" t="s">
        <v>140</v>
      </c>
      <c r="D3864">
        <v>5</v>
      </c>
      <c r="E3864" t="s">
        <v>44</v>
      </c>
      <c r="F3864" t="s">
        <v>139</v>
      </c>
      <c r="G3864" t="s">
        <v>138</v>
      </c>
      <c r="H3864" t="s">
        <v>73</v>
      </c>
      <c r="I3864" t="s">
        <v>150</v>
      </c>
      <c r="J3864">
        <v>20</v>
      </c>
      <c r="K3864">
        <v>0</v>
      </c>
      <c r="L3864">
        <v>20</v>
      </c>
      <c r="M3864">
        <v>12.5</v>
      </c>
      <c r="N3864">
        <v>6.2</v>
      </c>
      <c r="O3864">
        <v>81.2</v>
      </c>
      <c r="P3864">
        <v>81.2</v>
      </c>
      <c r="Q3864">
        <v>81.2</v>
      </c>
      <c r="R3864">
        <v>15</v>
      </c>
      <c r="S3864">
        <v>33900</v>
      </c>
      <c r="T3864">
        <v>36100</v>
      </c>
      <c r="U3864">
        <v>39800</v>
      </c>
    </row>
    <row r="3865" spans="1:21" hidden="1" x14ac:dyDescent="0.45">
      <c r="A3865" t="str">
        <f t="shared" si="71"/>
        <v>YAG5UKL8F+MChemistryNorth West</v>
      </c>
      <c r="B3865" t="s">
        <v>116</v>
      </c>
      <c r="C3865" t="s">
        <v>140</v>
      </c>
      <c r="D3865">
        <v>5</v>
      </c>
      <c r="E3865" t="s">
        <v>44</v>
      </c>
      <c r="F3865" t="s">
        <v>139</v>
      </c>
      <c r="G3865" t="s">
        <v>138</v>
      </c>
      <c r="H3865" t="s">
        <v>73</v>
      </c>
      <c r="I3865" t="s">
        <v>151</v>
      </c>
      <c r="J3865">
        <v>65</v>
      </c>
      <c r="K3865">
        <v>0</v>
      </c>
      <c r="L3865">
        <v>65</v>
      </c>
      <c r="M3865">
        <v>9.5</v>
      </c>
      <c r="N3865">
        <v>0.8</v>
      </c>
      <c r="O3865">
        <v>87.3</v>
      </c>
      <c r="P3865">
        <v>88.9</v>
      </c>
      <c r="Q3865">
        <v>89.7</v>
      </c>
      <c r="R3865">
        <v>55</v>
      </c>
      <c r="S3865">
        <v>28400</v>
      </c>
      <c r="T3865">
        <v>34100</v>
      </c>
      <c r="U3865">
        <v>40900</v>
      </c>
    </row>
    <row r="3866" spans="1:21" hidden="1" x14ac:dyDescent="0.45">
      <c r="A3866" t="str">
        <f t="shared" si="71"/>
        <v>YAG5UKL8F+MChemistryNorthern Ireland</v>
      </c>
      <c r="B3866" t="s">
        <v>116</v>
      </c>
      <c r="C3866" t="s">
        <v>140</v>
      </c>
      <c r="D3866">
        <v>5</v>
      </c>
      <c r="E3866" t="s">
        <v>44</v>
      </c>
      <c r="F3866" t="s">
        <v>139</v>
      </c>
      <c r="G3866" t="s">
        <v>138</v>
      </c>
      <c r="H3866" t="s">
        <v>73</v>
      </c>
      <c r="I3866" t="s">
        <v>152</v>
      </c>
      <c r="J3866">
        <v>5</v>
      </c>
      <c r="K3866">
        <v>0</v>
      </c>
      <c r="L3866">
        <v>5</v>
      </c>
      <c r="M3866">
        <v>0</v>
      </c>
      <c r="N3866">
        <v>0</v>
      </c>
      <c r="O3866">
        <v>66.7</v>
      </c>
      <c r="P3866">
        <v>100</v>
      </c>
      <c r="Q3866">
        <v>100</v>
      </c>
      <c r="R3866" t="s">
        <v>161</v>
      </c>
      <c r="S3866" t="s">
        <v>161</v>
      </c>
      <c r="T3866" t="s">
        <v>161</v>
      </c>
      <c r="U3866" t="s">
        <v>161</v>
      </c>
    </row>
    <row r="3867" spans="1:21" hidden="1" x14ac:dyDescent="0.45">
      <c r="A3867" t="str">
        <f t="shared" si="71"/>
        <v>YAG5UKL8F+MChemistryScotland</v>
      </c>
      <c r="B3867" t="s">
        <v>116</v>
      </c>
      <c r="C3867" t="s">
        <v>140</v>
      </c>
      <c r="D3867">
        <v>5</v>
      </c>
      <c r="E3867" t="s">
        <v>44</v>
      </c>
      <c r="F3867" t="s">
        <v>139</v>
      </c>
      <c r="G3867" t="s">
        <v>138</v>
      </c>
      <c r="H3867" t="s">
        <v>73</v>
      </c>
      <c r="I3867" t="s">
        <v>153</v>
      </c>
      <c r="J3867">
        <v>20</v>
      </c>
      <c r="K3867">
        <v>0</v>
      </c>
      <c r="L3867">
        <v>20</v>
      </c>
      <c r="M3867">
        <v>24.2</v>
      </c>
      <c r="N3867">
        <v>0</v>
      </c>
      <c r="O3867">
        <v>63.6</v>
      </c>
      <c r="P3867">
        <v>75.8</v>
      </c>
      <c r="Q3867">
        <v>75.8</v>
      </c>
      <c r="R3867" t="s">
        <v>161</v>
      </c>
      <c r="S3867" t="s">
        <v>161</v>
      </c>
      <c r="T3867" t="s">
        <v>161</v>
      </c>
      <c r="U3867" t="s">
        <v>161</v>
      </c>
    </row>
    <row r="3868" spans="1:21" hidden="1" x14ac:dyDescent="0.45">
      <c r="A3868" t="str">
        <f t="shared" si="71"/>
        <v>YAG5UKL8F+MChemistrySouth East</v>
      </c>
      <c r="B3868" t="s">
        <v>116</v>
      </c>
      <c r="C3868" t="s">
        <v>140</v>
      </c>
      <c r="D3868">
        <v>5</v>
      </c>
      <c r="E3868" t="s">
        <v>44</v>
      </c>
      <c r="F3868" t="s">
        <v>139</v>
      </c>
      <c r="G3868" t="s">
        <v>138</v>
      </c>
      <c r="H3868" t="s">
        <v>73</v>
      </c>
      <c r="I3868" t="s">
        <v>154</v>
      </c>
      <c r="J3868">
        <v>70</v>
      </c>
      <c r="K3868">
        <v>0</v>
      </c>
      <c r="L3868">
        <v>70</v>
      </c>
      <c r="M3868">
        <v>20.6</v>
      </c>
      <c r="N3868">
        <v>7.4</v>
      </c>
      <c r="O3868">
        <v>66.099999999999994</v>
      </c>
      <c r="P3868">
        <v>72</v>
      </c>
      <c r="Q3868">
        <v>72</v>
      </c>
      <c r="R3868">
        <v>45</v>
      </c>
      <c r="S3868">
        <v>31000</v>
      </c>
      <c r="T3868">
        <v>36900</v>
      </c>
      <c r="U3868">
        <v>46000</v>
      </c>
    </row>
    <row r="3869" spans="1:21" hidden="1" x14ac:dyDescent="0.45">
      <c r="A3869" t="str">
        <f t="shared" si="71"/>
        <v>YAG5UKL8F+MChemistrySouth West</v>
      </c>
      <c r="B3869" t="s">
        <v>116</v>
      </c>
      <c r="C3869" t="s">
        <v>140</v>
      </c>
      <c r="D3869">
        <v>5</v>
      </c>
      <c r="E3869" t="s">
        <v>44</v>
      </c>
      <c r="F3869" t="s">
        <v>139</v>
      </c>
      <c r="G3869" t="s">
        <v>138</v>
      </c>
      <c r="H3869" t="s">
        <v>73</v>
      </c>
      <c r="I3869" t="s">
        <v>155</v>
      </c>
      <c r="J3869">
        <v>40</v>
      </c>
      <c r="K3869">
        <v>0</v>
      </c>
      <c r="L3869">
        <v>40</v>
      </c>
      <c r="M3869">
        <v>7.8</v>
      </c>
      <c r="N3869">
        <v>2.6</v>
      </c>
      <c r="O3869">
        <v>86.9</v>
      </c>
      <c r="P3869">
        <v>89.6</v>
      </c>
      <c r="Q3869">
        <v>89.6</v>
      </c>
      <c r="R3869">
        <v>35</v>
      </c>
      <c r="S3869">
        <v>32500</v>
      </c>
      <c r="T3869">
        <v>34700</v>
      </c>
      <c r="U3869">
        <v>42000</v>
      </c>
    </row>
    <row r="3870" spans="1:21" hidden="1" x14ac:dyDescent="0.45">
      <c r="A3870" t="str">
        <f t="shared" si="71"/>
        <v>YAG5UKL8F+MChemistryUnknown</v>
      </c>
      <c r="B3870" t="s">
        <v>116</v>
      </c>
      <c r="C3870" t="s">
        <v>140</v>
      </c>
      <c r="D3870">
        <v>5</v>
      </c>
      <c r="E3870" t="s">
        <v>44</v>
      </c>
      <c r="F3870" t="s">
        <v>139</v>
      </c>
      <c r="G3870" t="s">
        <v>138</v>
      </c>
      <c r="H3870" t="s">
        <v>73</v>
      </c>
      <c r="I3870" t="s">
        <v>156</v>
      </c>
      <c r="J3870" t="s">
        <v>161</v>
      </c>
      <c r="K3870" t="s">
        <v>161</v>
      </c>
      <c r="L3870" t="s">
        <v>161</v>
      </c>
      <c r="M3870" t="s">
        <v>161</v>
      </c>
      <c r="N3870" t="s">
        <v>161</v>
      </c>
      <c r="O3870" t="s">
        <v>161</v>
      </c>
      <c r="P3870" t="s">
        <v>161</v>
      </c>
      <c r="Q3870" t="s">
        <v>161</v>
      </c>
      <c r="R3870" t="s">
        <v>161</v>
      </c>
      <c r="S3870" t="s">
        <v>161</v>
      </c>
      <c r="T3870" t="s">
        <v>161</v>
      </c>
      <c r="U3870" t="s">
        <v>161</v>
      </c>
    </row>
    <row r="3871" spans="1:21" hidden="1" x14ac:dyDescent="0.45">
      <c r="A3871" t="str">
        <f t="shared" si="71"/>
        <v>YAG5UKL8F+MChemistryWales</v>
      </c>
      <c r="B3871" t="s">
        <v>116</v>
      </c>
      <c r="C3871" t="s">
        <v>140</v>
      </c>
      <c r="D3871">
        <v>5</v>
      </c>
      <c r="E3871" t="s">
        <v>44</v>
      </c>
      <c r="F3871" t="s">
        <v>139</v>
      </c>
      <c r="G3871" t="s">
        <v>138</v>
      </c>
      <c r="H3871" t="s">
        <v>73</v>
      </c>
      <c r="I3871" t="s">
        <v>158</v>
      </c>
      <c r="J3871">
        <v>10</v>
      </c>
      <c r="K3871">
        <v>0</v>
      </c>
      <c r="L3871">
        <v>10</v>
      </c>
      <c r="M3871">
        <v>42.9</v>
      </c>
      <c r="N3871">
        <v>0</v>
      </c>
      <c r="O3871">
        <v>57.1</v>
      </c>
      <c r="P3871">
        <v>57.1</v>
      </c>
      <c r="Q3871">
        <v>57.1</v>
      </c>
      <c r="R3871" t="s">
        <v>161</v>
      </c>
      <c r="S3871" t="s">
        <v>161</v>
      </c>
      <c r="T3871" t="s">
        <v>161</v>
      </c>
      <c r="U3871" t="s">
        <v>161</v>
      </c>
    </row>
    <row r="3872" spans="1:21" hidden="1" x14ac:dyDescent="0.45">
      <c r="A3872" t="str">
        <f t="shared" si="71"/>
        <v>YAG5UKL8F+MChemistryWest Midlands</v>
      </c>
      <c r="B3872" t="s">
        <v>116</v>
      </c>
      <c r="C3872" t="s">
        <v>140</v>
      </c>
      <c r="D3872">
        <v>5</v>
      </c>
      <c r="E3872" t="s">
        <v>44</v>
      </c>
      <c r="F3872" t="s">
        <v>139</v>
      </c>
      <c r="G3872" t="s">
        <v>138</v>
      </c>
      <c r="H3872" t="s">
        <v>73</v>
      </c>
      <c r="I3872" t="s">
        <v>159</v>
      </c>
      <c r="J3872">
        <v>25</v>
      </c>
      <c r="K3872">
        <v>0</v>
      </c>
      <c r="L3872">
        <v>25</v>
      </c>
      <c r="M3872">
        <v>17.899999999999999</v>
      </c>
      <c r="N3872">
        <v>2.2000000000000002</v>
      </c>
      <c r="O3872">
        <v>75.400000000000006</v>
      </c>
      <c r="P3872">
        <v>79.8</v>
      </c>
      <c r="Q3872">
        <v>79.8</v>
      </c>
      <c r="R3872">
        <v>15</v>
      </c>
      <c r="S3872">
        <v>28100</v>
      </c>
      <c r="T3872">
        <v>36500</v>
      </c>
      <c r="U3872">
        <v>49600</v>
      </c>
    </row>
    <row r="3873" spans="1:21" hidden="1" x14ac:dyDescent="0.45">
      <c r="A3873" t="str">
        <f t="shared" si="71"/>
        <v>YAG5UKL8F+MChemistryYorkshire and The Humber</v>
      </c>
      <c r="B3873" t="s">
        <v>116</v>
      </c>
      <c r="C3873" t="s">
        <v>140</v>
      </c>
      <c r="D3873">
        <v>5</v>
      </c>
      <c r="E3873" t="s">
        <v>44</v>
      </c>
      <c r="F3873" t="s">
        <v>139</v>
      </c>
      <c r="G3873" t="s">
        <v>138</v>
      </c>
      <c r="H3873" t="s">
        <v>73</v>
      </c>
      <c r="I3873" t="s">
        <v>160</v>
      </c>
      <c r="J3873">
        <v>40</v>
      </c>
      <c r="K3873">
        <v>0</v>
      </c>
      <c r="L3873">
        <v>40</v>
      </c>
      <c r="M3873">
        <v>14.7</v>
      </c>
      <c r="N3873">
        <v>2.7</v>
      </c>
      <c r="O3873">
        <v>69.3</v>
      </c>
      <c r="P3873">
        <v>82.7</v>
      </c>
      <c r="Q3873">
        <v>82.7</v>
      </c>
      <c r="R3873">
        <v>25</v>
      </c>
      <c r="S3873">
        <v>22600</v>
      </c>
      <c r="T3873">
        <v>31600</v>
      </c>
      <c r="U3873">
        <v>36500</v>
      </c>
    </row>
    <row r="3874" spans="1:21" hidden="1" x14ac:dyDescent="0.45">
      <c r="A3874" t="str">
        <f t="shared" si="71"/>
        <v>YAG5UKL8F+MChemistryNA</v>
      </c>
      <c r="B3874" t="s">
        <v>116</v>
      </c>
      <c r="C3874" t="s">
        <v>140</v>
      </c>
      <c r="D3874">
        <v>5</v>
      </c>
      <c r="E3874" t="s">
        <v>44</v>
      </c>
      <c r="F3874" t="s">
        <v>139</v>
      </c>
      <c r="G3874" t="s">
        <v>138</v>
      </c>
      <c r="H3874" t="s">
        <v>73</v>
      </c>
      <c r="I3874" t="s">
        <v>157</v>
      </c>
      <c r="J3874">
        <v>20</v>
      </c>
      <c r="K3874">
        <v>100</v>
      </c>
      <c r="L3874" t="s">
        <v>161</v>
      </c>
      <c r="M3874" t="s">
        <v>161</v>
      </c>
      <c r="N3874" t="s">
        <v>161</v>
      </c>
      <c r="O3874" t="s">
        <v>161</v>
      </c>
      <c r="P3874" t="s">
        <v>161</v>
      </c>
      <c r="Q3874" t="s">
        <v>161</v>
      </c>
      <c r="R3874" t="s">
        <v>157</v>
      </c>
      <c r="S3874" t="s">
        <v>157</v>
      </c>
      <c r="T3874" t="s">
        <v>157</v>
      </c>
      <c r="U3874" t="s">
        <v>157</v>
      </c>
    </row>
    <row r="3875" spans="1:21" hidden="1" x14ac:dyDescent="0.45">
      <c r="A3875" t="str">
        <f t="shared" si="71"/>
        <v>YAG3UKL7F+MChemistryAbroad</v>
      </c>
      <c r="B3875" t="s">
        <v>116</v>
      </c>
      <c r="C3875" t="s">
        <v>141</v>
      </c>
      <c r="D3875">
        <v>3</v>
      </c>
      <c r="E3875" t="s">
        <v>44</v>
      </c>
      <c r="F3875" t="s">
        <v>145</v>
      </c>
      <c r="G3875" t="s">
        <v>138</v>
      </c>
      <c r="H3875" t="s">
        <v>73</v>
      </c>
      <c r="I3875" t="s">
        <v>146</v>
      </c>
      <c r="J3875">
        <v>5</v>
      </c>
      <c r="K3875">
        <v>0</v>
      </c>
      <c r="L3875">
        <v>5</v>
      </c>
      <c r="M3875">
        <v>100</v>
      </c>
      <c r="N3875">
        <v>0</v>
      </c>
      <c r="O3875">
        <v>0</v>
      </c>
      <c r="P3875">
        <v>0</v>
      </c>
      <c r="Q3875">
        <v>0</v>
      </c>
      <c r="R3875" t="s">
        <v>157</v>
      </c>
      <c r="S3875" t="s">
        <v>157</v>
      </c>
      <c r="T3875" t="s">
        <v>157</v>
      </c>
      <c r="U3875" t="s">
        <v>157</v>
      </c>
    </row>
    <row r="3876" spans="1:21" hidden="1" x14ac:dyDescent="0.45">
      <c r="A3876" t="str">
        <f t="shared" si="71"/>
        <v>YAG3UKL7F+MChemistryEast Midlands</v>
      </c>
      <c r="B3876" t="s">
        <v>116</v>
      </c>
      <c r="C3876" t="s">
        <v>141</v>
      </c>
      <c r="D3876">
        <v>3</v>
      </c>
      <c r="E3876" t="s">
        <v>44</v>
      </c>
      <c r="F3876" t="s">
        <v>145</v>
      </c>
      <c r="G3876" t="s">
        <v>138</v>
      </c>
      <c r="H3876" t="s">
        <v>73</v>
      </c>
      <c r="I3876" t="s">
        <v>147</v>
      </c>
      <c r="J3876">
        <v>25</v>
      </c>
      <c r="K3876">
        <v>0</v>
      </c>
      <c r="L3876">
        <v>25</v>
      </c>
      <c r="M3876">
        <v>4.3</v>
      </c>
      <c r="N3876">
        <v>5.8</v>
      </c>
      <c r="O3876">
        <v>42.7</v>
      </c>
      <c r="P3876">
        <v>85.5</v>
      </c>
      <c r="Q3876">
        <v>89.8</v>
      </c>
      <c r="R3876" t="s">
        <v>161</v>
      </c>
      <c r="S3876" t="s">
        <v>161</v>
      </c>
      <c r="T3876" t="s">
        <v>161</v>
      </c>
      <c r="U3876" t="s">
        <v>161</v>
      </c>
    </row>
    <row r="3877" spans="1:21" hidden="1" x14ac:dyDescent="0.45">
      <c r="A3877" t="str">
        <f t="shared" si="71"/>
        <v>YAG3UKL7F+MChemistryEast of England</v>
      </c>
      <c r="B3877" t="s">
        <v>116</v>
      </c>
      <c r="C3877" t="s">
        <v>141</v>
      </c>
      <c r="D3877">
        <v>3</v>
      </c>
      <c r="E3877" t="s">
        <v>44</v>
      </c>
      <c r="F3877" t="s">
        <v>145</v>
      </c>
      <c r="G3877" t="s">
        <v>138</v>
      </c>
      <c r="H3877" t="s">
        <v>73</v>
      </c>
      <c r="I3877" t="s">
        <v>148</v>
      </c>
      <c r="J3877">
        <v>20</v>
      </c>
      <c r="K3877">
        <v>0</v>
      </c>
      <c r="L3877">
        <v>20</v>
      </c>
      <c r="M3877">
        <v>2.7</v>
      </c>
      <c r="N3877">
        <v>5.4</v>
      </c>
      <c r="O3877">
        <v>56.2</v>
      </c>
      <c r="P3877">
        <v>70.599999999999994</v>
      </c>
      <c r="Q3877">
        <v>92</v>
      </c>
      <c r="R3877" t="s">
        <v>161</v>
      </c>
      <c r="S3877" t="s">
        <v>161</v>
      </c>
      <c r="T3877" t="s">
        <v>161</v>
      </c>
      <c r="U3877" t="s">
        <v>161</v>
      </c>
    </row>
    <row r="3878" spans="1:21" hidden="1" x14ac:dyDescent="0.45">
      <c r="A3878" t="str">
        <f t="shared" si="71"/>
        <v>YAG3UKL7F+MChemistryLondon</v>
      </c>
      <c r="B3878" t="s">
        <v>116</v>
      </c>
      <c r="C3878" t="s">
        <v>141</v>
      </c>
      <c r="D3878">
        <v>3</v>
      </c>
      <c r="E3878" t="s">
        <v>44</v>
      </c>
      <c r="F3878" t="s">
        <v>145</v>
      </c>
      <c r="G3878" t="s">
        <v>138</v>
      </c>
      <c r="H3878" t="s">
        <v>73</v>
      </c>
      <c r="I3878" t="s">
        <v>149</v>
      </c>
      <c r="J3878">
        <v>50</v>
      </c>
      <c r="K3878">
        <v>0</v>
      </c>
      <c r="L3878">
        <v>50</v>
      </c>
      <c r="M3878">
        <v>5.7</v>
      </c>
      <c r="N3878">
        <v>4.3</v>
      </c>
      <c r="O3878">
        <v>53</v>
      </c>
      <c r="P3878">
        <v>76.5</v>
      </c>
      <c r="Q3878">
        <v>90</v>
      </c>
      <c r="R3878">
        <v>25</v>
      </c>
      <c r="S3878">
        <v>19700</v>
      </c>
      <c r="T3878">
        <v>26600</v>
      </c>
      <c r="U3878">
        <v>31400</v>
      </c>
    </row>
    <row r="3879" spans="1:21" hidden="1" x14ac:dyDescent="0.45">
      <c r="A3879" t="str">
        <f t="shared" si="71"/>
        <v>YAG3UKL7F+MChemistryNorth East</v>
      </c>
      <c r="B3879" t="s">
        <v>116</v>
      </c>
      <c r="C3879" t="s">
        <v>141</v>
      </c>
      <c r="D3879">
        <v>3</v>
      </c>
      <c r="E3879" t="s">
        <v>44</v>
      </c>
      <c r="F3879" t="s">
        <v>145</v>
      </c>
      <c r="G3879" t="s">
        <v>138</v>
      </c>
      <c r="H3879" t="s">
        <v>73</v>
      </c>
      <c r="I3879" t="s">
        <v>150</v>
      </c>
      <c r="J3879">
        <v>15</v>
      </c>
      <c r="K3879">
        <v>0</v>
      </c>
      <c r="L3879">
        <v>15</v>
      </c>
      <c r="M3879">
        <v>0</v>
      </c>
      <c r="N3879">
        <v>0</v>
      </c>
      <c r="O3879">
        <v>76.599999999999994</v>
      </c>
      <c r="P3879">
        <v>92.2</v>
      </c>
      <c r="Q3879">
        <v>100</v>
      </c>
      <c r="R3879" t="s">
        <v>161</v>
      </c>
      <c r="S3879" t="s">
        <v>161</v>
      </c>
      <c r="T3879" t="s">
        <v>161</v>
      </c>
      <c r="U3879" t="s">
        <v>161</v>
      </c>
    </row>
    <row r="3880" spans="1:21" hidden="1" x14ac:dyDescent="0.45">
      <c r="A3880" t="str">
        <f t="shared" si="71"/>
        <v>YAG3UKL7F+MChemistryNorth West</v>
      </c>
      <c r="B3880" t="s">
        <v>116</v>
      </c>
      <c r="C3880" t="s">
        <v>141</v>
      </c>
      <c r="D3880">
        <v>3</v>
      </c>
      <c r="E3880" t="s">
        <v>44</v>
      </c>
      <c r="F3880" t="s">
        <v>145</v>
      </c>
      <c r="G3880" t="s">
        <v>138</v>
      </c>
      <c r="H3880" t="s">
        <v>73</v>
      </c>
      <c r="I3880" t="s">
        <v>151</v>
      </c>
      <c r="J3880">
        <v>30</v>
      </c>
      <c r="K3880">
        <v>0</v>
      </c>
      <c r="L3880">
        <v>30</v>
      </c>
      <c r="M3880">
        <v>1.9</v>
      </c>
      <c r="N3880">
        <v>3.1</v>
      </c>
      <c r="O3880">
        <v>67.5</v>
      </c>
      <c r="P3880">
        <v>87.5</v>
      </c>
      <c r="Q3880">
        <v>95</v>
      </c>
      <c r="R3880">
        <v>20</v>
      </c>
      <c r="S3880">
        <v>17900</v>
      </c>
      <c r="T3880">
        <v>27000</v>
      </c>
      <c r="U3880">
        <v>36500</v>
      </c>
    </row>
    <row r="3881" spans="1:21" hidden="1" x14ac:dyDescent="0.45">
      <c r="A3881" t="str">
        <f t="shared" si="71"/>
        <v>YAG3UKL7F+MChemistryNorthern Ireland</v>
      </c>
      <c r="B3881" t="s">
        <v>116</v>
      </c>
      <c r="C3881" t="s">
        <v>141</v>
      </c>
      <c r="D3881">
        <v>3</v>
      </c>
      <c r="E3881" t="s">
        <v>44</v>
      </c>
      <c r="F3881" t="s">
        <v>145</v>
      </c>
      <c r="G3881" t="s">
        <v>138</v>
      </c>
      <c r="H3881" t="s">
        <v>73</v>
      </c>
      <c r="I3881" t="s">
        <v>152</v>
      </c>
      <c r="J3881" t="s">
        <v>161</v>
      </c>
      <c r="K3881" t="s">
        <v>161</v>
      </c>
      <c r="L3881" t="s">
        <v>161</v>
      </c>
      <c r="M3881" t="s">
        <v>161</v>
      </c>
      <c r="N3881" t="s">
        <v>161</v>
      </c>
      <c r="O3881" t="s">
        <v>161</v>
      </c>
      <c r="P3881" t="s">
        <v>161</v>
      </c>
      <c r="Q3881" t="s">
        <v>161</v>
      </c>
      <c r="R3881" t="s">
        <v>161</v>
      </c>
      <c r="S3881" t="s">
        <v>161</v>
      </c>
      <c r="T3881" t="s">
        <v>161</v>
      </c>
      <c r="U3881" t="s">
        <v>161</v>
      </c>
    </row>
    <row r="3882" spans="1:21" hidden="1" x14ac:dyDescent="0.45">
      <c r="A3882" t="str">
        <f t="shared" si="71"/>
        <v>YAG3UKL7F+MChemistryScotland</v>
      </c>
      <c r="B3882" t="s">
        <v>116</v>
      </c>
      <c r="C3882" t="s">
        <v>141</v>
      </c>
      <c r="D3882">
        <v>3</v>
      </c>
      <c r="E3882" t="s">
        <v>44</v>
      </c>
      <c r="F3882" t="s">
        <v>145</v>
      </c>
      <c r="G3882" t="s">
        <v>138</v>
      </c>
      <c r="H3882" t="s">
        <v>73</v>
      </c>
      <c r="I3882" t="s">
        <v>153</v>
      </c>
      <c r="J3882">
        <v>10</v>
      </c>
      <c r="K3882">
        <v>0</v>
      </c>
      <c r="L3882">
        <v>10</v>
      </c>
      <c r="M3882">
        <v>11.5</v>
      </c>
      <c r="N3882">
        <v>0</v>
      </c>
      <c r="O3882">
        <v>34.6</v>
      </c>
      <c r="P3882">
        <v>65.400000000000006</v>
      </c>
      <c r="Q3882">
        <v>88.5</v>
      </c>
      <c r="R3882" t="s">
        <v>161</v>
      </c>
      <c r="S3882" t="s">
        <v>161</v>
      </c>
      <c r="T3882" t="s">
        <v>161</v>
      </c>
      <c r="U3882" t="s">
        <v>161</v>
      </c>
    </row>
    <row r="3883" spans="1:21" hidden="1" x14ac:dyDescent="0.45">
      <c r="A3883" t="str">
        <f t="shared" si="71"/>
        <v>YAG3UKL7F+MChemistrySouth East</v>
      </c>
      <c r="B3883" t="s">
        <v>116</v>
      </c>
      <c r="C3883" t="s">
        <v>141</v>
      </c>
      <c r="D3883">
        <v>3</v>
      </c>
      <c r="E3883" t="s">
        <v>44</v>
      </c>
      <c r="F3883" t="s">
        <v>145</v>
      </c>
      <c r="G3883" t="s">
        <v>138</v>
      </c>
      <c r="H3883" t="s">
        <v>73</v>
      </c>
      <c r="I3883" t="s">
        <v>154</v>
      </c>
      <c r="J3883">
        <v>40</v>
      </c>
      <c r="K3883">
        <v>0</v>
      </c>
      <c r="L3883">
        <v>40</v>
      </c>
      <c r="M3883">
        <v>1.4</v>
      </c>
      <c r="N3883">
        <v>2.8</v>
      </c>
      <c r="O3883">
        <v>66.900000000000006</v>
      </c>
      <c r="P3883">
        <v>86.7</v>
      </c>
      <c r="Q3883">
        <v>95.9</v>
      </c>
      <c r="R3883">
        <v>25</v>
      </c>
      <c r="S3883">
        <v>23000</v>
      </c>
      <c r="T3883">
        <v>28500</v>
      </c>
      <c r="U3883">
        <v>37200</v>
      </c>
    </row>
    <row r="3884" spans="1:21" hidden="1" x14ac:dyDescent="0.45">
      <c r="A3884" t="str">
        <f t="shared" si="71"/>
        <v>YAG3UKL7F+MChemistrySouth West</v>
      </c>
      <c r="B3884" t="s">
        <v>116</v>
      </c>
      <c r="C3884" t="s">
        <v>141</v>
      </c>
      <c r="D3884">
        <v>3</v>
      </c>
      <c r="E3884" t="s">
        <v>44</v>
      </c>
      <c r="F3884" t="s">
        <v>145</v>
      </c>
      <c r="G3884" t="s">
        <v>138</v>
      </c>
      <c r="H3884" t="s">
        <v>73</v>
      </c>
      <c r="I3884" t="s">
        <v>155</v>
      </c>
      <c r="J3884">
        <v>15</v>
      </c>
      <c r="K3884">
        <v>0</v>
      </c>
      <c r="L3884">
        <v>15</v>
      </c>
      <c r="M3884">
        <v>16.7</v>
      </c>
      <c r="N3884">
        <v>0</v>
      </c>
      <c r="O3884">
        <v>44.5</v>
      </c>
      <c r="P3884">
        <v>55.5</v>
      </c>
      <c r="Q3884">
        <v>83.3</v>
      </c>
      <c r="R3884" t="s">
        <v>161</v>
      </c>
      <c r="S3884" t="s">
        <v>161</v>
      </c>
      <c r="T3884" t="s">
        <v>161</v>
      </c>
      <c r="U3884" t="s">
        <v>161</v>
      </c>
    </row>
    <row r="3885" spans="1:21" hidden="1" x14ac:dyDescent="0.45">
      <c r="A3885" t="str">
        <f t="shared" si="71"/>
        <v>YAG3UKL7F+MChemistryWales</v>
      </c>
      <c r="B3885" t="s">
        <v>116</v>
      </c>
      <c r="C3885" t="s">
        <v>141</v>
      </c>
      <c r="D3885">
        <v>3</v>
      </c>
      <c r="E3885" t="s">
        <v>44</v>
      </c>
      <c r="F3885" t="s">
        <v>145</v>
      </c>
      <c r="G3885" t="s">
        <v>138</v>
      </c>
      <c r="H3885" t="s">
        <v>73</v>
      </c>
      <c r="I3885" t="s">
        <v>158</v>
      </c>
      <c r="J3885" t="s">
        <v>161</v>
      </c>
      <c r="K3885" t="s">
        <v>161</v>
      </c>
      <c r="L3885" t="s">
        <v>161</v>
      </c>
      <c r="M3885" t="s">
        <v>161</v>
      </c>
      <c r="N3885" t="s">
        <v>161</v>
      </c>
      <c r="O3885" t="s">
        <v>161</v>
      </c>
      <c r="P3885" t="s">
        <v>161</v>
      </c>
      <c r="Q3885" t="s">
        <v>161</v>
      </c>
      <c r="R3885" t="s">
        <v>161</v>
      </c>
      <c r="S3885" t="s">
        <v>161</v>
      </c>
      <c r="T3885" t="s">
        <v>161</v>
      </c>
      <c r="U3885" t="s">
        <v>161</v>
      </c>
    </row>
    <row r="3886" spans="1:21" hidden="1" x14ac:dyDescent="0.45">
      <c r="A3886" t="str">
        <f t="shared" si="71"/>
        <v>YAG3UKL7F+MChemistryWest Midlands</v>
      </c>
      <c r="B3886" t="s">
        <v>116</v>
      </c>
      <c r="C3886" t="s">
        <v>141</v>
      </c>
      <c r="D3886">
        <v>3</v>
      </c>
      <c r="E3886" t="s">
        <v>44</v>
      </c>
      <c r="F3886" t="s">
        <v>145</v>
      </c>
      <c r="G3886" t="s">
        <v>138</v>
      </c>
      <c r="H3886" t="s">
        <v>73</v>
      </c>
      <c r="I3886" t="s">
        <v>159</v>
      </c>
      <c r="J3886">
        <v>15</v>
      </c>
      <c r="K3886">
        <v>0</v>
      </c>
      <c r="L3886">
        <v>15</v>
      </c>
      <c r="M3886">
        <v>0</v>
      </c>
      <c r="N3886">
        <v>0</v>
      </c>
      <c r="O3886">
        <v>53.3</v>
      </c>
      <c r="P3886">
        <v>86.7</v>
      </c>
      <c r="Q3886">
        <v>100</v>
      </c>
      <c r="R3886" t="s">
        <v>161</v>
      </c>
      <c r="S3886" t="s">
        <v>161</v>
      </c>
      <c r="T3886" t="s">
        <v>161</v>
      </c>
      <c r="U3886" t="s">
        <v>161</v>
      </c>
    </row>
    <row r="3887" spans="1:21" hidden="1" x14ac:dyDescent="0.45">
      <c r="A3887" t="str">
        <f t="shared" si="71"/>
        <v>YAG3UKL7F+MChemistryYorkshire and The Humber</v>
      </c>
      <c r="B3887" t="s">
        <v>116</v>
      </c>
      <c r="C3887" t="s">
        <v>141</v>
      </c>
      <c r="D3887">
        <v>3</v>
      </c>
      <c r="E3887" t="s">
        <v>44</v>
      </c>
      <c r="F3887" t="s">
        <v>145</v>
      </c>
      <c r="G3887" t="s">
        <v>138</v>
      </c>
      <c r="H3887" t="s">
        <v>73</v>
      </c>
      <c r="I3887" t="s">
        <v>160</v>
      </c>
      <c r="J3887">
        <v>25</v>
      </c>
      <c r="K3887">
        <v>0</v>
      </c>
      <c r="L3887">
        <v>25</v>
      </c>
      <c r="M3887">
        <v>5</v>
      </c>
      <c r="N3887">
        <v>5.8</v>
      </c>
      <c r="O3887">
        <v>58.3</v>
      </c>
      <c r="P3887">
        <v>84.3</v>
      </c>
      <c r="Q3887">
        <v>89.3</v>
      </c>
      <c r="R3887">
        <v>15</v>
      </c>
      <c r="S3887">
        <v>19000</v>
      </c>
      <c r="T3887">
        <v>23000</v>
      </c>
      <c r="U3887">
        <v>29200</v>
      </c>
    </row>
    <row r="3888" spans="1:21" hidden="1" x14ac:dyDescent="0.45">
      <c r="A3888" t="str">
        <f t="shared" si="71"/>
        <v>YAG3UKL7F+MChemistryNA</v>
      </c>
      <c r="B3888" t="s">
        <v>116</v>
      </c>
      <c r="C3888" t="s">
        <v>141</v>
      </c>
      <c r="D3888">
        <v>3</v>
      </c>
      <c r="E3888" t="s">
        <v>44</v>
      </c>
      <c r="F3888" t="s">
        <v>145</v>
      </c>
      <c r="G3888" t="s">
        <v>138</v>
      </c>
      <c r="H3888" t="s">
        <v>73</v>
      </c>
      <c r="I3888" t="s">
        <v>157</v>
      </c>
      <c r="J3888">
        <v>10</v>
      </c>
      <c r="K3888">
        <v>56.7</v>
      </c>
      <c r="L3888">
        <v>5</v>
      </c>
      <c r="M3888">
        <v>0</v>
      </c>
      <c r="N3888">
        <v>0</v>
      </c>
      <c r="O3888">
        <v>0</v>
      </c>
      <c r="P3888">
        <v>0</v>
      </c>
      <c r="Q3888">
        <v>100</v>
      </c>
      <c r="R3888" t="s">
        <v>157</v>
      </c>
      <c r="S3888" t="s">
        <v>157</v>
      </c>
      <c r="T3888" t="s">
        <v>157</v>
      </c>
      <c r="U3888" t="s">
        <v>157</v>
      </c>
    </row>
    <row r="3889" spans="1:21" hidden="1" x14ac:dyDescent="0.45">
      <c r="A3889" t="str">
        <f t="shared" si="71"/>
        <v>YAG3UKL8F+MChemistryAbroad</v>
      </c>
      <c r="B3889" t="s">
        <v>116</v>
      </c>
      <c r="C3889" t="s">
        <v>141</v>
      </c>
      <c r="D3889">
        <v>3</v>
      </c>
      <c r="E3889" t="s">
        <v>44</v>
      </c>
      <c r="F3889" t="s">
        <v>139</v>
      </c>
      <c r="G3889" t="s">
        <v>138</v>
      </c>
      <c r="H3889" t="s">
        <v>73</v>
      </c>
      <c r="I3889" t="s">
        <v>146</v>
      </c>
      <c r="J3889">
        <v>25</v>
      </c>
      <c r="K3889">
        <v>0</v>
      </c>
      <c r="L3889">
        <v>25</v>
      </c>
      <c r="M3889">
        <v>69.8</v>
      </c>
      <c r="N3889">
        <v>9.3000000000000007</v>
      </c>
      <c r="O3889">
        <v>16.3</v>
      </c>
      <c r="P3889">
        <v>16.3</v>
      </c>
      <c r="Q3889">
        <v>20.9</v>
      </c>
      <c r="R3889" t="s">
        <v>161</v>
      </c>
      <c r="S3889" t="s">
        <v>161</v>
      </c>
      <c r="T3889" t="s">
        <v>161</v>
      </c>
      <c r="U3889" t="s">
        <v>161</v>
      </c>
    </row>
    <row r="3890" spans="1:21" hidden="1" x14ac:dyDescent="0.45">
      <c r="A3890" t="str">
        <f t="shared" si="71"/>
        <v>YAG3UKL8F+MChemistryEast Midlands</v>
      </c>
      <c r="B3890" t="s">
        <v>116</v>
      </c>
      <c r="C3890" t="s">
        <v>141</v>
      </c>
      <c r="D3890">
        <v>3</v>
      </c>
      <c r="E3890" t="s">
        <v>44</v>
      </c>
      <c r="F3890" t="s">
        <v>139</v>
      </c>
      <c r="G3890" t="s">
        <v>138</v>
      </c>
      <c r="H3890" t="s">
        <v>73</v>
      </c>
      <c r="I3890" t="s">
        <v>147</v>
      </c>
      <c r="J3890">
        <v>35</v>
      </c>
      <c r="K3890">
        <v>0</v>
      </c>
      <c r="L3890">
        <v>35</v>
      </c>
      <c r="M3890">
        <v>15.5</v>
      </c>
      <c r="N3890">
        <v>7.7</v>
      </c>
      <c r="O3890">
        <v>70.599999999999994</v>
      </c>
      <c r="P3890">
        <v>76.8</v>
      </c>
      <c r="Q3890">
        <v>76.8</v>
      </c>
      <c r="R3890">
        <v>25</v>
      </c>
      <c r="S3890">
        <v>29600</v>
      </c>
      <c r="T3890">
        <v>34700</v>
      </c>
      <c r="U3890">
        <v>43100</v>
      </c>
    </row>
    <row r="3891" spans="1:21" hidden="1" x14ac:dyDescent="0.45">
      <c r="A3891" t="str">
        <f t="shared" si="71"/>
        <v>YAG3UKL8F+MChemistryEast of England</v>
      </c>
      <c r="B3891" t="s">
        <v>116</v>
      </c>
      <c r="C3891" t="s">
        <v>141</v>
      </c>
      <c r="D3891">
        <v>3</v>
      </c>
      <c r="E3891" t="s">
        <v>44</v>
      </c>
      <c r="F3891" t="s">
        <v>139</v>
      </c>
      <c r="G3891" t="s">
        <v>138</v>
      </c>
      <c r="H3891" t="s">
        <v>73</v>
      </c>
      <c r="I3891" t="s">
        <v>148</v>
      </c>
      <c r="J3891">
        <v>70</v>
      </c>
      <c r="K3891">
        <v>0</v>
      </c>
      <c r="L3891">
        <v>70</v>
      </c>
      <c r="M3891">
        <v>10.7</v>
      </c>
      <c r="N3891">
        <v>3.6</v>
      </c>
      <c r="O3891">
        <v>82.7</v>
      </c>
      <c r="P3891">
        <v>85.6</v>
      </c>
      <c r="Q3891">
        <v>85.6</v>
      </c>
      <c r="R3891">
        <v>60</v>
      </c>
      <c r="S3891">
        <v>30300</v>
      </c>
      <c r="T3891">
        <v>35400</v>
      </c>
      <c r="U3891">
        <v>43400</v>
      </c>
    </row>
    <row r="3892" spans="1:21" hidden="1" x14ac:dyDescent="0.45">
      <c r="A3892" t="str">
        <f t="shared" si="71"/>
        <v>YAG3UKL8F+MChemistryLondon</v>
      </c>
      <c r="B3892" t="s">
        <v>116</v>
      </c>
      <c r="C3892" t="s">
        <v>141</v>
      </c>
      <c r="D3892">
        <v>3</v>
      </c>
      <c r="E3892" t="s">
        <v>44</v>
      </c>
      <c r="F3892" t="s">
        <v>139</v>
      </c>
      <c r="G3892" t="s">
        <v>138</v>
      </c>
      <c r="H3892" t="s">
        <v>73</v>
      </c>
      <c r="I3892" t="s">
        <v>149</v>
      </c>
      <c r="J3892">
        <v>80</v>
      </c>
      <c r="K3892">
        <v>0</v>
      </c>
      <c r="L3892">
        <v>80</v>
      </c>
      <c r="M3892">
        <v>13</v>
      </c>
      <c r="N3892">
        <v>5.6</v>
      </c>
      <c r="O3892">
        <v>80.099999999999994</v>
      </c>
      <c r="P3892">
        <v>81.400000000000006</v>
      </c>
      <c r="Q3892">
        <v>81.400000000000006</v>
      </c>
      <c r="R3892">
        <v>60</v>
      </c>
      <c r="S3892">
        <v>33900</v>
      </c>
      <c r="T3892">
        <v>38700</v>
      </c>
      <c r="U3892">
        <v>52200</v>
      </c>
    </row>
    <row r="3893" spans="1:21" hidden="1" x14ac:dyDescent="0.45">
      <c r="A3893" t="str">
        <f t="shared" si="71"/>
        <v>YAG3UKL8F+MChemistryNorth East</v>
      </c>
      <c r="B3893" t="s">
        <v>116</v>
      </c>
      <c r="C3893" t="s">
        <v>141</v>
      </c>
      <c r="D3893">
        <v>3</v>
      </c>
      <c r="E3893" t="s">
        <v>44</v>
      </c>
      <c r="F3893" t="s">
        <v>139</v>
      </c>
      <c r="G3893" t="s">
        <v>138</v>
      </c>
      <c r="H3893" t="s">
        <v>73</v>
      </c>
      <c r="I3893" t="s">
        <v>150</v>
      </c>
      <c r="J3893">
        <v>15</v>
      </c>
      <c r="K3893">
        <v>0</v>
      </c>
      <c r="L3893">
        <v>15</v>
      </c>
      <c r="M3893">
        <v>10</v>
      </c>
      <c r="N3893">
        <v>6.7</v>
      </c>
      <c r="O3893">
        <v>80</v>
      </c>
      <c r="P3893">
        <v>83.3</v>
      </c>
      <c r="Q3893">
        <v>83.3</v>
      </c>
      <c r="R3893">
        <v>15</v>
      </c>
      <c r="S3893">
        <v>27400</v>
      </c>
      <c r="T3893">
        <v>29200</v>
      </c>
      <c r="U3893">
        <v>31000</v>
      </c>
    </row>
    <row r="3894" spans="1:21" hidden="1" x14ac:dyDescent="0.45">
      <c r="A3894" t="str">
        <f t="shared" si="71"/>
        <v>YAG3UKL8F+MChemistryNorth West</v>
      </c>
      <c r="B3894" t="s">
        <v>116</v>
      </c>
      <c r="C3894" t="s">
        <v>141</v>
      </c>
      <c r="D3894">
        <v>3</v>
      </c>
      <c r="E3894" t="s">
        <v>44</v>
      </c>
      <c r="F3894" t="s">
        <v>139</v>
      </c>
      <c r="G3894" t="s">
        <v>138</v>
      </c>
      <c r="H3894" t="s">
        <v>73</v>
      </c>
      <c r="I3894" t="s">
        <v>151</v>
      </c>
      <c r="J3894">
        <v>65</v>
      </c>
      <c r="K3894">
        <v>0</v>
      </c>
      <c r="L3894">
        <v>65</v>
      </c>
      <c r="M3894">
        <v>14.4</v>
      </c>
      <c r="N3894">
        <v>6.4</v>
      </c>
      <c r="O3894">
        <v>72.900000000000006</v>
      </c>
      <c r="P3894">
        <v>79.2</v>
      </c>
      <c r="Q3894">
        <v>79.2</v>
      </c>
      <c r="R3894">
        <v>50</v>
      </c>
      <c r="S3894">
        <v>29900</v>
      </c>
      <c r="T3894">
        <v>32500</v>
      </c>
      <c r="U3894">
        <v>39800</v>
      </c>
    </row>
    <row r="3895" spans="1:21" hidden="1" x14ac:dyDescent="0.45">
      <c r="A3895" t="str">
        <f t="shared" si="71"/>
        <v>YAG3UKL8F+MChemistryNorthern Ireland</v>
      </c>
      <c r="B3895" t="s">
        <v>116</v>
      </c>
      <c r="C3895" t="s">
        <v>141</v>
      </c>
      <c r="D3895">
        <v>3</v>
      </c>
      <c r="E3895" t="s">
        <v>44</v>
      </c>
      <c r="F3895" t="s">
        <v>139</v>
      </c>
      <c r="G3895" t="s">
        <v>138</v>
      </c>
      <c r="H3895" t="s">
        <v>73</v>
      </c>
      <c r="I3895" t="s">
        <v>152</v>
      </c>
      <c r="J3895" t="s">
        <v>161</v>
      </c>
      <c r="K3895" t="s">
        <v>161</v>
      </c>
      <c r="L3895" t="s">
        <v>161</v>
      </c>
      <c r="M3895" t="s">
        <v>161</v>
      </c>
      <c r="N3895" t="s">
        <v>161</v>
      </c>
      <c r="O3895" t="s">
        <v>161</v>
      </c>
      <c r="P3895" t="s">
        <v>161</v>
      </c>
      <c r="Q3895" t="s">
        <v>161</v>
      </c>
      <c r="R3895" t="s">
        <v>161</v>
      </c>
      <c r="S3895" t="s">
        <v>161</v>
      </c>
      <c r="T3895" t="s">
        <v>161</v>
      </c>
      <c r="U3895" t="s">
        <v>161</v>
      </c>
    </row>
    <row r="3896" spans="1:21" hidden="1" x14ac:dyDescent="0.45">
      <c r="A3896" t="str">
        <f t="shared" si="71"/>
        <v>YAG3UKL8F+MChemistryScotland</v>
      </c>
      <c r="B3896" t="s">
        <v>116</v>
      </c>
      <c r="C3896" t="s">
        <v>141</v>
      </c>
      <c r="D3896">
        <v>3</v>
      </c>
      <c r="E3896" t="s">
        <v>44</v>
      </c>
      <c r="F3896" t="s">
        <v>139</v>
      </c>
      <c r="G3896" t="s">
        <v>138</v>
      </c>
      <c r="H3896" t="s">
        <v>73</v>
      </c>
      <c r="I3896" t="s">
        <v>153</v>
      </c>
      <c r="J3896">
        <v>15</v>
      </c>
      <c r="K3896">
        <v>0</v>
      </c>
      <c r="L3896">
        <v>15</v>
      </c>
      <c r="M3896">
        <v>7.1</v>
      </c>
      <c r="N3896">
        <v>0</v>
      </c>
      <c r="O3896">
        <v>78.599999999999994</v>
      </c>
      <c r="P3896">
        <v>92.9</v>
      </c>
      <c r="Q3896">
        <v>92.9</v>
      </c>
      <c r="R3896">
        <v>15</v>
      </c>
      <c r="S3896">
        <v>30700</v>
      </c>
      <c r="T3896">
        <v>37200</v>
      </c>
      <c r="U3896">
        <v>44200</v>
      </c>
    </row>
    <row r="3897" spans="1:21" hidden="1" x14ac:dyDescent="0.45">
      <c r="A3897" t="str">
        <f t="shared" si="71"/>
        <v>YAG3UKL8F+MChemistrySouth East</v>
      </c>
      <c r="B3897" t="s">
        <v>116</v>
      </c>
      <c r="C3897" t="s">
        <v>141</v>
      </c>
      <c r="D3897">
        <v>3</v>
      </c>
      <c r="E3897" t="s">
        <v>44</v>
      </c>
      <c r="F3897" t="s">
        <v>139</v>
      </c>
      <c r="G3897" t="s">
        <v>138</v>
      </c>
      <c r="H3897" t="s">
        <v>73</v>
      </c>
      <c r="I3897" t="s">
        <v>154</v>
      </c>
      <c r="J3897">
        <v>105</v>
      </c>
      <c r="K3897">
        <v>0</v>
      </c>
      <c r="L3897">
        <v>105</v>
      </c>
      <c r="M3897">
        <v>10.8</v>
      </c>
      <c r="N3897">
        <v>7.9</v>
      </c>
      <c r="O3897">
        <v>80.400000000000006</v>
      </c>
      <c r="P3897">
        <v>81.3</v>
      </c>
      <c r="Q3897">
        <v>81.3</v>
      </c>
      <c r="R3897">
        <v>80</v>
      </c>
      <c r="S3897">
        <v>30300</v>
      </c>
      <c r="T3897">
        <v>35000</v>
      </c>
      <c r="U3897">
        <v>44500</v>
      </c>
    </row>
    <row r="3898" spans="1:21" hidden="1" x14ac:dyDescent="0.45">
      <c r="A3898" t="str">
        <f t="shared" si="71"/>
        <v>YAG3UKL8F+MChemistrySouth West</v>
      </c>
      <c r="B3898" t="s">
        <v>116</v>
      </c>
      <c r="C3898" t="s">
        <v>141</v>
      </c>
      <c r="D3898">
        <v>3</v>
      </c>
      <c r="E3898" t="s">
        <v>44</v>
      </c>
      <c r="F3898" t="s">
        <v>139</v>
      </c>
      <c r="G3898" t="s">
        <v>138</v>
      </c>
      <c r="H3898" t="s">
        <v>73</v>
      </c>
      <c r="I3898" t="s">
        <v>155</v>
      </c>
      <c r="J3898">
        <v>50</v>
      </c>
      <c r="K3898">
        <v>0</v>
      </c>
      <c r="L3898">
        <v>50</v>
      </c>
      <c r="M3898">
        <v>12.1</v>
      </c>
      <c r="N3898">
        <v>4</v>
      </c>
      <c r="O3898">
        <v>83.2</v>
      </c>
      <c r="P3898">
        <v>83.2</v>
      </c>
      <c r="Q3898">
        <v>83.9</v>
      </c>
      <c r="R3898">
        <v>40</v>
      </c>
      <c r="S3898">
        <v>27000</v>
      </c>
      <c r="T3898">
        <v>31400</v>
      </c>
      <c r="U3898">
        <v>33600</v>
      </c>
    </row>
    <row r="3899" spans="1:21" hidden="1" x14ac:dyDescent="0.45">
      <c r="A3899" t="str">
        <f t="shared" si="71"/>
        <v>YAG3UKL8F+MChemistryWales</v>
      </c>
      <c r="B3899" t="s">
        <v>116</v>
      </c>
      <c r="C3899" t="s">
        <v>141</v>
      </c>
      <c r="D3899">
        <v>3</v>
      </c>
      <c r="E3899" t="s">
        <v>44</v>
      </c>
      <c r="F3899" t="s">
        <v>139</v>
      </c>
      <c r="G3899" t="s">
        <v>138</v>
      </c>
      <c r="H3899" t="s">
        <v>73</v>
      </c>
      <c r="I3899" t="s">
        <v>158</v>
      </c>
      <c r="J3899">
        <v>10</v>
      </c>
      <c r="K3899">
        <v>0</v>
      </c>
      <c r="L3899">
        <v>10</v>
      </c>
      <c r="M3899">
        <v>10.9</v>
      </c>
      <c r="N3899">
        <v>0</v>
      </c>
      <c r="O3899">
        <v>78.2</v>
      </c>
      <c r="P3899">
        <v>89.1</v>
      </c>
      <c r="Q3899">
        <v>89.1</v>
      </c>
      <c r="R3899" t="s">
        <v>161</v>
      </c>
      <c r="S3899" t="s">
        <v>161</v>
      </c>
      <c r="T3899" t="s">
        <v>161</v>
      </c>
      <c r="U3899" t="s">
        <v>161</v>
      </c>
    </row>
    <row r="3900" spans="1:21" hidden="1" x14ac:dyDescent="0.45">
      <c r="A3900" t="str">
        <f t="shared" si="71"/>
        <v>YAG3UKL8F+MChemistryWest Midlands</v>
      </c>
      <c r="B3900" t="s">
        <v>116</v>
      </c>
      <c r="C3900" t="s">
        <v>141</v>
      </c>
      <c r="D3900">
        <v>3</v>
      </c>
      <c r="E3900" t="s">
        <v>44</v>
      </c>
      <c r="F3900" t="s">
        <v>139</v>
      </c>
      <c r="G3900" t="s">
        <v>138</v>
      </c>
      <c r="H3900" t="s">
        <v>73</v>
      </c>
      <c r="I3900" t="s">
        <v>159</v>
      </c>
      <c r="J3900">
        <v>35</v>
      </c>
      <c r="K3900">
        <v>0</v>
      </c>
      <c r="L3900">
        <v>35</v>
      </c>
      <c r="M3900">
        <v>15.6</v>
      </c>
      <c r="N3900">
        <v>3.1</v>
      </c>
      <c r="O3900">
        <v>78.099999999999994</v>
      </c>
      <c r="P3900">
        <v>81.2</v>
      </c>
      <c r="Q3900">
        <v>81.2</v>
      </c>
      <c r="R3900">
        <v>25</v>
      </c>
      <c r="S3900">
        <v>29200</v>
      </c>
      <c r="T3900">
        <v>33200</v>
      </c>
      <c r="U3900">
        <v>39100</v>
      </c>
    </row>
    <row r="3901" spans="1:21" hidden="1" x14ac:dyDescent="0.45">
      <c r="A3901" t="str">
        <f t="shared" si="71"/>
        <v>YAG3UKL8F+MChemistryYorkshire and The Humber</v>
      </c>
      <c r="B3901" t="s">
        <v>116</v>
      </c>
      <c r="C3901" t="s">
        <v>141</v>
      </c>
      <c r="D3901">
        <v>3</v>
      </c>
      <c r="E3901" t="s">
        <v>44</v>
      </c>
      <c r="F3901" t="s">
        <v>139</v>
      </c>
      <c r="G3901" t="s">
        <v>138</v>
      </c>
      <c r="H3901" t="s">
        <v>73</v>
      </c>
      <c r="I3901" t="s">
        <v>160</v>
      </c>
      <c r="J3901">
        <v>50</v>
      </c>
      <c r="K3901">
        <v>0</v>
      </c>
      <c r="L3901">
        <v>50</v>
      </c>
      <c r="M3901">
        <v>16.3</v>
      </c>
      <c r="N3901">
        <v>0</v>
      </c>
      <c r="O3901">
        <v>75</v>
      </c>
      <c r="P3901">
        <v>81.5</v>
      </c>
      <c r="Q3901">
        <v>83.7</v>
      </c>
      <c r="R3901">
        <v>35</v>
      </c>
      <c r="S3901">
        <v>24800</v>
      </c>
      <c r="T3901">
        <v>31400</v>
      </c>
      <c r="U3901">
        <v>36100</v>
      </c>
    </row>
    <row r="3902" spans="1:21" hidden="1" x14ac:dyDescent="0.45">
      <c r="A3902" t="str">
        <f t="shared" si="71"/>
        <v>YAG3UKL8F+MChemistryNA</v>
      </c>
      <c r="B3902" t="s">
        <v>116</v>
      </c>
      <c r="C3902" t="s">
        <v>141</v>
      </c>
      <c r="D3902">
        <v>3</v>
      </c>
      <c r="E3902" t="s">
        <v>44</v>
      </c>
      <c r="F3902" t="s">
        <v>139</v>
      </c>
      <c r="G3902" t="s">
        <v>138</v>
      </c>
      <c r="H3902" t="s">
        <v>73</v>
      </c>
      <c r="I3902" t="s">
        <v>157</v>
      </c>
      <c r="J3902">
        <v>15</v>
      </c>
      <c r="K3902">
        <v>100</v>
      </c>
      <c r="L3902" t="s">
        <v>161</v>
      </c>
      <c r="M3902" t="s">
        <v>161</v>
      </c>
      <c r="N3902" t="s">
        <v>161</v>
      </c>
      <c r="O3902" t="s">
        <v>161</v>
      </c>
      <c r="P3902" t="s">
        <v>161</v>
      </c>
      <c r="Q3902" t="s">
        <v>161</v>
      </c>
      <c r="R3902" t="s">
        <v>157</v>
      </c>
      <c r="S3902" t="s">
        <v>157</v>
      </c>
      <c r="T3902" t="s">
        <v>157</v>
      </c>
      <c r="U3902" t="s">
        <v>157</v>
      </c>
    </row>
    <row r="3903" spans="1:21" hidden="1" x14ac:dyDescent="0.45">
      <c r="A3903" t="str">
        <f t="shared" si="71"/>
        <v>YAG1UKL7F+MChemistryEast Midlands</v>
      </c>
      <c r="B3903" t="s">
        <v>116</v>
      </c>
      <c r="C3903" t="s">
        <v>49</v>
      </c>
      <c r="D3903">
        <v>1</v>
      </c>
      <c r="E3903" t="s">
        <v>44</v>
      </c>
      <c r="F3903" t="s">
        <v>145</v>
      </c>
      <c r="G3903" t="s">
        <v>138</v>
      </c>
      <c r="H3903" t="s">
        <v>73</v>
      </c>
      <c r="I3903" t="s">
        <v>147</v>
      </c>
      <c r="J3903">
        <v>15</v>
      </c>
      <c r="K3903">
        <v>0</v>
      </c>
      <c r="L3903">
        <v>15</v>
      </c>
      <c r="M3903">
        <v>9.1</v>
      </c>
      <c r="N3903">
        <v>0</v>
      </c>
      <c r="O3903">
        <v>36.299999999999997</v>
      </c>
      <c r="P3903">
        <v>66.7</v>
      </c>
      <c r="Q3903">
        <v>90.9</v>
      </c>
      <c r="R3903" t="s">
        <v>161</v>
      </c>
      <c r="S3903" t="s">
        <v>161</v>
      </c>
      <c r="T3903" t="s">
        <v>161</v>
      </c>
      <c r="U3903" t="s">
        <v>161</v>
      </c>
    </row>
    <row r="3904" spans="1:21" hidden="1" x14ac:dyDescent="0.45">
      <c r="A3904" t="str">
        <f t="shared" si="71"/>
        <v>YAG1UKL7F+MChemistryEast of England</v>
      </c>
      <c r="B3904" t="s">
        <v>116</v>
      </c>
      <c r="C3904" t="s">
        <v>49</v>
      </c>
      <c r="D3904">
        <v>1</v>
      </c>
      <c r="E3904" t="s">
        <v>44</v>
      </c>
      <c r="F3904" t="s">
        <v>145</v>
      </c>
      <c r="G3904" t="s">
        <v>138</v>
      </c>
      <c r="H3904" t="s">
        <v>73</v>
      </c>
      <c r="I3904" t="s">
        <v>148</v>
      </c>
      <c r="J3904">
        <v>30</v>
      </c>
      <c r="K3904">
        <v>0</v>
      </c>
      <c r="L3904">
        <v>30</v>
      </c>
      <c r="M3904">
        <v>0</v>
      </c>
      <c r="N3904">
        <v>3.9</v>
      </c>
      <c r="O3904">
        <v>62.3</v>
      </c>
      <c r="P3904">
        <v>67.5</v>
      </c>
      <c r="Q3904">
        <v>96.1</v>
      </c>
      <c r="R3904">
        <v>20</v>
      </c>
      <c r="S3904">
        <v>22600</v>
      </c>
      <c r="T3904">
        <v>25200</v>
      </c>
      <c r="U3904">
        <v>36100</v>
      </c>
    </row>
    <row r="3905" spans="1:21" hidden="1" x14ac:dyDescent="0.45">
      <c r="A3905" t="str">
        <f t="shared" si="71"/>
        <v>YAG1UKL7F+MChemistryLondon</v>
      </c>
      <c r="B3905" t="s">
        <v>116</v>
      </c>
      <c r="C3905" t="s">
        <v>49</v>
      </c>
      <c r="D3905">
        <v>1</v>
      </c>
      <c r="E3905" t="s">
        <v>44</v>
      </c>
      <c r="F3905" t="s">
        <v>145</v>
      </c>
      <c r="G3905" t="s">
        <v>138</v>
      </c>
      <c r="H3905" t="s">
        <v>73</v>
      </c>
      <c r="I3905" t="s">
        <v>149</v>
      </c>
      <c r="J3905">
        <v>60</v>
      </c>
      <c r="K3905">
        <v>0</v>
      </c>
      <c r="L3905">
        <v>60</v>
      </c>
      <c r="M3905">
        <v>5.2</v>
      </c>
      <c r="N3905">
        <v>6.9</v>
      </c>
      <c r="O3905">
        <v>38.5</v>
      </c>
      <c r="P3905">
        <v>77.599999999999994</v>
      </c>
      <c r="Q3905">
        <v>87.9</v>
      </c>
      <c r="R3905">
        <v>25</v>
      </c>
      <c r="S3905">
        <v>20800</v>
      </c>
      <c r="T3905">
        <v>25600</v>
      </c>
      <c r="U3905">
        <v>36100</v>
      </c>
    </row>
    <row r="3906" spans="1:21" hidden="1" x14ac:dyDescent="0.45">
      <c r="A3906" t="str">
        <f t="shared" si="71"/>
        <v>YAG1UKL7F+MChemistryNorth East</v>
      </c>
      <c r="B3906" t="s">
        <v>116</v>
      </c>
      <c r="C3906" t="s">
        <v>49</v>
      </c>
      <c r="D3906">
        <v>1</v>
      </c>
      <c r="E3906" t="s">
        <v>44</v>
      </c>
      <c r="F3906" t="s">
        <v>145</v>
      </c>
      <c r="G3906" t="s">
        <v>138</v>
      </c>
      <c r="H3906" t="s">
        <v>73</v>
      </c>
      <c r="I3906" t="s">
        <v>150</v>
      </c>
      <c r="J3906">
        <v>10</v>
      </c>
      <c r="K3906">
        <v>0</v>
      </c>
      <c r="L3906">
        <v>10</v>
      </c>
      <c r="M3906">
        <v>11.3</v>
      </c>
      <c r="N3906">
        <v>0</v>
      </c>
      <c r="O3906">
        <v>54.7</v>
      </c>
      <c r="P3906">
        <v>88.7</v>
      </c>
      <c r="Q3906">
        <v>88.7</v>
      </c>
      <c r="R3906" t="s">
        <v>161</v>
      </c>
      <c r="S3906" t="s">
        <v>161</v>
      </c>
      <c r="T3906" t="s">
        <v>161</v>
      </c>
      <c r="U3906" t="s">
        <v>161</v>
      </c>
    </row>
    <row r="3907" spans="1:21" hidden="1" x14ac:dyDescent="0.45">
      <c r="A3907" t="str">
        <f t="shared" si="71"/>
        <v>YAG1UKL7F+MChemistryNorth West</v>
      </c>
      <c r="B3907" t="s">
        <v>116</v>
      </c>
      <c r="C3907" t="s">
        <v>49</v>
      </c>
      <c r="D3907">
        <v>1</v>
      </c>
      <c r="E3907" t="s">
        <v>44</v>
      </c>
      <c r="F3907" t="s">
        <v>145</v>
      </c>
      <c r="G3907" t="s">
        <v>138</v>
      </c>
      <c r="H3907" t="s">
        <v>73</v>
      </c>
      <c r="I3907" t="s">
        <v>151</v>
      </c>
      <c r="J3907">
        <v>25</v>
      </c>
      <c r="K3907">
        <v>0</v>
      </c>
      <c r="L3907">
        <v>25</v>
      </c>
      <c r="M3907">
        <v>17.100000000000001</v>
      </c>
      <c r="N3907">
        <v>0</v>
      </c>
      <c r="O3907">
        <v>66.7</v>
      </c>
      <c r="P3907">
        <v>73.2</v>
      </c>
      <c r="Q3907">
        <v>82.9</v>
      </c>
      <c r="R3907">
        <v>15</v>
      </c>
      <c r="S3907">
        <v>17200</v>
      </c>
      <c r="T3907">
        <v>23000</v>
      </c>
      <c r="U3907">
        <v>29900</v>
      </c>
    </row>
    <row r="3908" spans="1:21" hidden="1" x14ac:dyDescent="0.45">
      <c r="A3908" t="str">
        <f t="shared" si="71"/>
        <v>YAG1UKL7F+MChemistryScotland</v>
      </c>
      <c r="B3908" t="s">
        <v>116</v>
      </c>
      <c r="C3908" t="s">
        <v>49</v>
      </c>
      <c r="D3908">
        <v>1</v>
      </c>
      <c r="E3908" t="s">
        <v>44</v>
      </c>
      <c r="F3908" t="s">
        <v>145</v>
      </c>
      <c r="G3908" t="s">
        <v>138</v>
      </c>
      <c r="H3908" t="s">
        <v>73</v>
      </c>
      <c r="I3908" t="s">
        <v>153</v>
      </c>
      <c r="J3908">
        <v>20</v>
      </c>
      <c r="K3908">
        <v>0</v>
      </c>
      <c r="L3908">
        <v>20</v>
      </c>
      <c r="M3908">
        <v>9.6999999999999993</v>
      </c>
      <c r="N3908">
        <v>6.5</v>
      </c>
      <c r="O3908">
        <v>38.700000000000003</v>
      </c>
      <c r="P3908">
        <v>80.599999999999994</v>
      </c>
      <c r="Q3908">
        <v>83.9</v>
      </c>
      <c r="R3908" t="s">
        <v>161</v>
      </c>
      <c r="S3908" t="s">
        <v>161</v>
      </c>
      <c r="T3908" t="s">
        <v>161</v>
      </c>
      <c r="U3908" t="s">
        <v>161</v>
      </c>
    </row>
    <row r="3909" spans="1:21" hidden="1" x14ac:dyDescent="0.45">
      <c r="A3909" t="str">
        <f t="shared" si="71"/>
        <v>YAG1UKL7F+MChemistrySouth East</v>
      </c>
      <c r="B3909" t="s">
        <v>116</v>
      </c>
      <c r="C3909" t="s">
        <v>49</v>
      </c>
      <c r="D3909">
        <v>1</v>
      </c>
      <c r="E3909" t="s">
        <v>44</v>
      </c>
      <c r="F3909" t="s">
        <v>145</v>
      </c>
      <c r="G3909" t="s">
        <v>138</v>
      </c>
      <c r="H3909" t="s">
        <v>73</v>
      </c>
      <c r="I3909" t="s">
        <v>154</v>
      </c>
      <c r="J3909">
        <v>40</v>
      </c>
      <c r="K3909">
        <v>0</v>
      </c>
      <c r="L3909">
        <v>40</v>
      </c>
      <c r="M3909">
        <v>2.5</v>
      </c>
      <c r="N3909">
        <v>5</v>
      </c>
      <c r="O3909">
        <v>43.7</v>
      </c>
      <c r="P3909">
        <v>74.8</v>
      </c>
      <c r="Q3909">
        <v>92.4</v>
      </c>
      <c r="R3909">
        <v>20</v>
      </c>
      <c r="S3909">
        <v>19700</v>
      </c>
      <c r="T3909">
        <v>21900</v>
      </c>
      <c r="U3909">
        <v>28100</v>
      </c>
    </row>
    <row r="3910" spans="1:21" hidden="1" x14ac:dyDescent="0.45">
      <c r="A3910" t="str">
        <f t="shared" si="71"/>
        <v>YAG1UKL7F+MChemistrySouth West</v>
      </c>
      <c r="B3910" t="s">
        <v>116</v>
      </c>
      <c r="C3910" t="s">
        <v>49</v>
      </c>
      <c r="D3910">
        <v>1</v>
      </c>
      <c r="E3910" t="s">
        <v>44</v>
      </c>
      <c r="F3910" t="s">
        <v>145</v>
      </c>
      <c r="G3910" t="s">
        <v>138</v>
      </c>
      <c r="H3910" t="s">
        <v>73</v>
      </c>
      <c r="I3910" t="s">
        <v>155</v>
      </c>
      <c r="J3910">
        <v>25</v>
      </c>
      <c r="K3910">
        <v>0</v>
      </c>
      <c r="L3910">
        <v>25</v>
      </c>
      <c r="M3910">
        <v>0</v>
      </c>
      <c r="N3910">
        <v>8.5</v>
      </c>
      <c r="O3910">
        <v>14.9</v>
      </c>
      <c r="P3910">
        <v>70.2</v>
      </c>
      <c r="Q3910">
        <v>91.5</v>
      </c>
      <c r="R3910" t="s">
        <v>161</v>
      </c>
      <c r="S3910" t="s">
        <v>161</v>
      </c>
      <c r="T3910" t="s">
        <v>161</v>
      </c>
      <c r="U3910" t="s">
        <v>161</v>
      </c>
    </row>
    <row r="3911" spans="1:21" hidden="1" x14ac:dyDescent="0.45">
      <c r="A3911" t="str">
        <f t="shared" ref="A3911:A3974" si="72">"YAG"&amp;D3911 &amp;E3911 &amp;F3911 &amp; G3911 &amp;H3911 &amp;I3911</f>
        <v>YAG1UKL7F+MChemistryWales</v>
      </c>
      <c r="B3911" t="s">
        <v>116</v>
      </c>
      <c r="C3911" t="s">
        <v>49</v>
      </c>
      <c r="D3911">
        <v>1</v>
      </c>
      <c r="E3911" t="s">
        <v>44</v>
      </c>
      <c r="F3911" t="s">
        <v>145</v>
      </c>
      <c r="G3911" t="s">
        <v>138</v>
      </c>
      <c r="H3911" t="s">
        <v>73</v>
      </c>
      <c r="I3911" t="s">
        <v>158</v>
      </c>
      <c r="J3911">
        <v>5</v>
      </c>
      <c r="K3911">
        <v>0</v>
      </c>
      <c r="L3911">
        <v>5</v>
      </c>
      <c r="M3911">
        <v>25</v>
      </c>
      <c r="N3911">
        <v>0</v>
      </c>
      <c r="O3911">
        <v>25</v>
      </c>
      <c r="P3911">
        <v>62.5</v>
      </c>
      <c r="Q3911">
        <v>75</v>
      </c>
      <c r="R3911" t="s">
        <v>161</v>
      </c>
      <c r="S3911" t="s">
        <v>161</v>
      </c>
      <c r="T3911" t="s">
        <v>161</v>
      </c>
      <c r="U3911" t="s">
        <v>161</v>
      </c>
    </row>
    <row r="3912" spans="1:21" hidden="1" x14ac:dyDescent="0.45">
      <c r="A3912" t="str">
        <f t="shared" si="72"/>
        <v>YAG1UKL7F+MChemistryWest Midlands</v>
      </c>
      <c r="B3912" t="s">
        <v>116</v>
      </c>
      <c r="C3912" t="s">
        <v>49</v>
      </c>
      <c r="D3912">
        <v>1</v>
      </c>
      <c r="E3912" t="s">
        <v>44</v>
      </c>
      <c r="F3912" t="s">
        <v>145</v>
      </c>
      <c r="G3912" t="s">
        <v>138</v>
      </c>
      <c r="H3912" t="s">
        <v>73</v>
      </c>
      <c r="I3912" t="s">
        <v>159</v>
      </c>
      <c r="J3912">
        <v>25</v>
      </c>
      <c r="K3912">
        <v>0</v>
      </c>
      <c r="L3912">
        <v>25</v>
      </c>
      <c r="M3912">
        <v>14.6</v>
      </c>
      <c r="N3912">
        <v>4.9000000000000004</v>
      </c>
      <c r="O3912">
        <v>17.100000000000001</v>
      </c>
      <c r="P3912">
        <v>65.900000000000006</v>
      </c>
      <c r="Q3912">
        <v>80.5</v>
      </c>
      <c r="R3912" t="s">
        <v>161</v>
      </c>
      <c r="S3912" t="s">
        <v>161</v>
      </c>
      <c r="T3912" t="s">
        <v>161</v>
      </c>
      <c r="U3912" t="s">
        <v>161</v>
      </c>
    </row>
    <row r="3913" spans="1:21" hidden="1" x14ac:dyDescent="0.45">
      <c r="A3913" t="str">
        <f t="shared" si="72"/>
        <v>YAG1UKL7F+MChemistryYorkshire and The Humber</v>
      </c>
      <c r="B3913" t="s">
        <v>116</v>
      </c>
      <c r="C3913" t="s">
        <v>49</v>
      </c>
      <c r="D3913">
        <v>1</v>
      </c>
      <c r="E3913" t="s">
        <v>44</v>
      </c>
      <c r="F3913" t="s">
        <v>145</v>
      </c>
      <c r="G3913" t="s">
        <v>138</v>
      </c>
      <c r="H3913" t="s">
        <v>73</v>
      </c>
      <c r="I3913" t="s">
        <v>160</v>
      </c>
      <c r="J3913">
        <v>30</v>
      </c>
      <c r="K3913">
        <v>0</v>
      </c>
      <c r="L3913">
        <v>30</v>
      </c>
      <c r="M3913">
        <v>0</v>
      </c>
      <c r="N3913">
        <v>2</v>
      </c>
      <c r="O3913">
        <v>69.400000000000006</v>
      </c>
      <c r="P3913">
        <v>89.4</v>
      </c>
      <c r="Q3913">
        <v>98</v>
      </c>
      <c r="R3913">
        <v>20</v>
      </c>
      <c r="S3913">
        <v>20800</v>
      </c>
      <c r="T3913">
        <v>24500</v>
      </c>
      <c r="U3913">
        <v>47100</v>
      </c>
    </row>
    <row r="3914" spans="1:21" hidden="1" x14ac:dyDescent="0.45">
      <c r="A3914" t="str">
        <f t="shared" si="72"/>
        <v>YAG1UKL7F+MChemistryNA</v>
      </c>
      <c r="B3914" t="s">
        <v>116</v>
      </c>
      <c r="C3914" t="s">
        <v>49</v>
      </c>
      <c r="D3914">
        <v>1</v>
      </c>
      <c r="E3914" t="s">
        <v>44</v>
      </c>
      <c r="F3914" t="s">
        <v>145</v>
      </c>
      <c r="G3914" t="s">
        <v>138</v>
      </c>
      <c r="H3914" t="s">
        <v>73</v>
      </c>
      <c r="I3914" t="s">
        <v>157</v>
      </c>
      <c r="J3914">
        <v>5</v>
      </c>
      <c r="K3914">
        <v>77.8</v>
      </c>
      <c r="L3914" t="s">
        <v>161</v>
      </c>
      <c r="M3914" t="s">
        <v>161</v>
      </c>
      <c r="N3914" t="s">
        <v>161</v>
      </c>
      <c r="O3914" t="s">
        <v>161</v>
      </c>
      <c r="P3914" t="s">
        <v>161</v>
      </c>
      <c r="Q3914" t="s">
        <v>161</v>
      </c>
      <c r="R3914" t="s">
        <v>157</v>
      </c>
      <c r="S3914" t="s">
        <v>157</v>
      </c>
      <c r="T3914" t="s">
        <v>157</v>
      </c>
      <c r="U3914" t="s">
        <v>157</v>
      </c>
    </row>
    <row r="3915" spans="1:21" hidden="1" x14ac:dyDescent="0.45">
      <c r="A3915" t="str">
        <f t="shared" si="72"/>
        <v>YAG1UKL8F+MChemistryAbroad</v>
      </c>
      <c r="B3915" t="s">
        <v>116</v>
      </c>
      <c r="C3915" t="s">
        <v>49</v>
      </c>
      <c r="D3915">
        <v>1</v>
      </c>
      <c r="E3915" t="s">
        <v>44</v>
      </c>
      <c r="F3915" t="s">
        <v>139</v>
      </c>
      <c r="G3915" t="s">
        <v>138</v>
      </c>
      <c r="H3915" t="s">
        <v>73</v>
      </c>
      <c r="I3915" t="s">
        <v>146</v>
      </c>
      <c r="J3915">
        <v>15</v>
      </c>
      <c r="K3915">
        <v>0</v>
      </c>
      <c r="L3915">
        <v>15</v>
      </c>
      <c r="M3915">
        <v>50</v>
      </c>
      <c r="N3915">
        <v>28.6</v>
      </c>
      <c r="O3915">
        <v>21.4</v>
      </c>
      <c r="P3915">
        <v>21.4</v>
      </c>
      <c r="Q3915">
        <v>21.4</v>
      </c>
      <c r="R3915" t="s">
        <v>161</v>
      </c>
      <c r="S3915" t="s">
        <v>161</v>
      </c>
      <c r="T3915" t="s">
        <v>161</v>
      </c>
      <c r="U3915" t="s">
        <v>161</v>
      </c>
    </row>
    <row r="3916" spans="1:21" hidden="1" x14ac:dyDescent="0.45">
      <c r="A3916" t="str">
        <f t="shared" si="72"/>
        <v>YAG1UKL8F+MChemistryEast Midlands</v>
      </c>
      <c r="B3916" t="s">
        <v>116</v>
      </c>
      <c r="C3916" t="s">
        <v>49</v>
      </c>
      <c r="D3916">
        <v>1</v>
      </c>
      <c r="E3916" t="s">
        <v>44</v>
      </c>
      <c r="F3916" t="s">
        <v>139</v>
      </c>
      <c r="G3916" t="s">
        <v>138</v>
      </c>
      <c r="H3916" t="s">
        <v>73</v>
      </c>
      <c r="I3916" t="s">
        <v>147</v>
      </c>
      <c r="J3916">
        <v>40</v>
      </c>
      <c r="K3916">
        <v>0</v>
      </c>
      <c r="L3916">
        <v>40</v>
      </c>
      <c r="M3916">
        <v>5.6</v>
      </c>
      <c r="N3916">
        <v>5.6</v>
      </c>
      <c r="O3916">
        <v>71.8</v>
      </c>
      <c r="P3916">
        <v>85.9</v>
      </c>
      <c r="Q3916">
        <v>88.7</v>
      </c>
      <c r="R3916">
        <v>30</v>
      </c>
      <c r="S3916">
        <v>27400</v>
      </c>
      <c r="T3916">
        <v>29900</v>
      </c>
      <c r="U3916">
        <v>33600</v>
      </c>
    </row>
    <row r="3917" spans="1:21" hidden="1" x14ac:dyDescent="0.45">
      <c r="A3917" t="str">
        <f t="shared" si="72"/>
        <v>YAG1UKL8F+MChemistryEast of England</v>
      </c>
      <c r="B3917" t="s">
        <v>116</v>
      </c>
      <c r="C3917" t="s">
        <v>49</v>
      </c>
      <c r="D3917">
        <v>1</v>
      </c>
      <c r="E3917" t="s">
        <v>44</v>
      </c>
      <c r="F3917" t="s">
        <v>139</v>
      </c>
      <c r="G3917" t="s">
        <v>138</v>
      </c>
      <c r="H3917" t="s">
        <v>73</v>
      </c>
      <c r="I3917" t="s">
        <v>148</v>
      </c>
      <c r="J3917">
        <v>60</v>
      </c>
      <c r="K3917">
        <v>0</v>
      </c>
      <c r="L3917">
        <v>60</v>
      </c>
      <c r="M3917">
        <v>5</v>
      </c>
      <c r="N3917">
        <v>3.3</v>
      </c>
      <c r="O3917">
        <v>86.6</v>
      </c>
      <c r="P3917">
        <v>91.6</v>
      </c>
      <c r="Q3917">
        <v>91.6</v>
      </c>
      <c r="R3917">
        <v>50</v>
      </c>
      <c r="S3917">
        <v>28800</v>
      </c>
      <c r="T3917">
        <v>33600</v>
      </c>
      <c r="U3917">
        <v>37600</v>
      </c>
    </row>
    <row r="3918" spans="1:21" hidden="1" x14ac:dyDescent="0.45">
      <c r="A3918" t="str">
        <f t="shared" si="72"/>
        <v>YAG1UKL8F+MChemistryLondon</v>
      </c>
      <c r="B3918" t="s">
        <v>116</v>
      </c>
      <c r="C3918" t="s">
        <v>49</v>
      </c>
      <c r="D3918">
        <v>1</v>
      </c>
      <c r="E3918" t="s">
        <v>44</v>
      </c>
      <c r="F3918" t="s">
        <v>139</v>
      </c>
      <c r="G3918" t="s">
        <v>138</v>
      </c>
      <c r="H3918" t="s">
        <v>73</v>
      </c>
      <c r="I3918" t="s">
        <v>149</v>
      </c>
      <c r="J3918">
        <v>85</v>
      </c>
      <c r="K3918">
        <v>0</v>
      </c>
      <c r="L3918">
        <v>85</v>
      </c>
      <c r="M3918">
        <v>7.8</v>
      </c>
      <c r="N3918">
        <v>10.5</v>
      </c>
      <c r="O3918">
        <v>74.3</v>
      </c>
      <c r="P3918">
        <v>80.5</v>
      </c>
      <c r="Q3918">
        <v>81.7</v>
      </c>
      <c r="R3918">
        <v>60</v>
      </c>
      <c r="S3918">
        <v>29200</v>
      </c>
      <c r="T3918">
        <v>33900</v>
      </c>
      <c r="U3918">
        <v>42700</v>
      </c>
    </row>
    <row r="3919" spans="1:21" hidden="1" x14ac:dyDescent="0.45">
      <c r="A3919" t="str">
        <f t="shared" si="72"/>
        <v>YAG1UKL8F+MChemistryNorth East</v>
      </c>
      <c r="B3919" t="s">
        <v>116</v>
      </c>
      <c r="C3919" t="s">
        <v>49</v>
      </c>
      <c r="D3919">
        <v>1</v>
      </c>
      <c r="E3919" t="s">
        <v>44</v>
      </c>
      <c r="F3919" t="s">
        <v>139</v>
      </c>
      <c r="G3919" t="s">
        <v>138</v>
      </c>
      <c r="H3919" t="s">
        <v>73</v>
      </c>
      <c r="I3919" t="s">
        <v>150</v>
      </c>
      <c r="J3919">
        <v>20</v>
      </c>
      <c r="K3919">
        <v>0</v>
      </c>
      <c r="L3919">
        <v>20</v>
      </c>
      <c r="M3919">
        <v>0</v>
      </c>
      <c r="N3919">
        <v>12.5</v>
      </c>
      <c r="O3919">
        <v>82.2</v>
      </c>
      <c r="P3919">
        <v>87.5</v>
      </c>
      <c r="Q3919">
        <v>87.5</v>
      </c>
      <c r="R3919">
        <v>20</v>
      </c>
      <c r="S3919">
        <v>27400</v>
      </c>
      <c r="T3919">
        <v>28500</v>
      </c>
      <c r="U3919">
        <v>33200</v>
      </c>
    </row>
    <row r="3920" spans="1:21" hidden="1" x14ac:dyDescent="0.45">
      <c r="A3920" t="str">
        <f t="shared" si="72"/>
        <v>YAG1UKL8F+MChemistryNorth West</v>
      </c>
      <c r="B3920" t="s">
        <v>116</v>
      </c>
      <c r="C3920" t="s">
        <v>49</v>
      </c>
      <c r="D3920">
        <v>1</v>
      </c>
      <c r="E3920" t="s">
        <v>44</v>
      </c>
      <c r="F3920" t="s">
        <v>139</v>
      </c>
      <c r="G3920" t="s">
        <v>138</v>
      </c>
      <c r="H3920" t="s">
        <v>73</v>
      </c>
      <c r="I3920" t="s">
        <v>151</v>
      </c>
      <c r="J3920">
        <v>60</v>
      </c>
      <c r="K3920">
        <v>0</v>
      </c>
      <c r="L3920">
        <v>60</v>
      </c>
      <c r="M3920">
        <v>4.0999999999999996</v>
      </c>
      <c r="N3920">
        <v>7</v>
      </c>
      <c r="O3920">
        <v>85.2</v>
      </c>
      <c r="P3920">
        <v>88.4</v>
      </c>
      <c r="Q3920">
        <v>89</v>
      </c>
      <c r="R3920">
        <v>50</v>
      </c>
      <c r="S3920">
        <v>28100</v>
      </c>
      <c r="T3920">
        <v>30700</v>
      </c>
      <c r="U3920">
        <v>33600</v>
      </c>
    </row>
    <row r="3921" spans="1:21" hidden="1" x14ac:dyDescent="0.45">
      <c r="A3921" t="str">
        <f t="shared" si="72"/>
        <v>YAG1UKL8F+MChemistryNorthern Ireland</v>
      </c>
      <c r="B3921" t="s">
        <v>116</v>
      </c>
      <c r="C3921" t="s">
        <v>49</v>
      </c>
      <c r="D3921">
        <v>1</v>
      </c>
      <c r="E3921" t="s">
        <v>44</v>
      </c>
      <c r="F3921" t="s">
        <v>139</v>
      </c>
      <c r="G3921" t="s">
        <v>138</v>
      </c>
      <c r="H3921" t="s">
        <v>73</v>
      </c>
      <c r="I3921" t="s">
        <v>152</v>
      </c>
      <c r="J3921">
        <v>5</v>
      </c>
      <c r="K3921">
        <v>0</v>
      </c>
      <c r="L3921">
        <v>5</v>
      </c>
      <c r="M3921">
        <v>20</v>
      </c>
      <c r="N3921">
        <v>0</v>
      </c>
      <c r="O3921">
        <v>80</v>
      </c>
      <c r="P3921">
        <v>80</v>
      </c>
      <c r="Q3921">
        <v>80</v>
      </c>
      <c r="R3921" t="s">
        <v>161</v>
      </c>
      <c r="S3921" t="s">
        <v>161</v>
      </c>
      <c r="T3921" t="s">
        <v>161</v>
      </c>
      <c r="U3921" t="s">
        <v>161</v>
      </c>
    </row>
    <row r="3922" spans="1:21" hidden="1" x14ac:dyDescent="0.45">
      <c r="A3922" t="str">
        <f t="shared" si="72"/>
        <v>YAG1UKL8F+MChemistryScotland</v>
      </c>
      <c r="B3922" t="s">
        <v>116</v>
      </c>
      <c r="C3922" t="s">
        <v>49</v>
      </c>
      <c r="D3922">
        <v>1</v>
      </c>
      <c r="E3922" t="s">
        <v>44</v>
      </c>
      <c r="F3922" t="s">
        <v>139</v>
      </c>
      <c r="G3922" t="s">
        <v>138</v>
      </c>
      <c r="H3922" t="s">
        <v>73</v>
      </c>
      <c r="I3922" t="s">
        <v>153</v>
      </c>
      <c r="J3922">
        <v>10</v>
      </c>
      <c r="K3922">
        <v>0</v>
      </c>
      <c r="L3922">
        <v>10</v>
      </c>
      <c r="M3922">
        <v>42.1</v>
      </c>
      <c r="N3922">
        <v>0</v>
      </c>
      <c r="O3922">
        <v>57.9</v>
      </c>
      <c r="P3922">
        <v>57.9</v>
      </c>
      <c r="Q3922">
        <v>57.9</v>
      </c>
      <c r="R3922" t="s">
        <v>161</v>
      </c>
      <c r="S3922" t="s">
        <v>161</v>
      </c>
      <c r="T3922" t="s">
        <v>161</v>
      </c>
      <c r="U3922" t="s">
        <v>161</v>
      </c>
    </row>
    <row r="3923" spans="1:21" hidden="1" x14ac:dyDescent="0.45">
      <c r="A3923" t="str">
        <f t="shared" si="72"/>
        <v>YAG1UKL8F+MChemistrySouth East</v>
      </c>
      <c r="B3923" t="s">
        <v>116</v>
      </c>
      <c r="C3923" t="s">
        <v>49</v>
      </c>
      <c r="D3923">
        <v>1</v>
      </c>
      <c r="E3923" t="s">
        <v>44</v>
      </c>
      <c r="F3923" t="s">
        <v>139</v>
      </c>
      <c r="G3923" t="s">
        <v>138</v>
      </c>
      <c r="H3923" t="s">
        <v>73</v>
      </c>
      <c r="I3923" t="s">
        <v>154</v>
      </c>
      <c r="J3923">
        <v>90</v>
      </c>
      <c r="K3923">
        <v>0</v>
      </c>
      <c r="L3923">
        <v>90</v>
      </c>
      <c r="M3923">
        <v>14</v>
      </c>
      <c r="N3923">
        <v>4.9000000000000004</v>
      </c>
      <c r="O3923">
        <v>76.599999999999994</v>
      </c>
      <c r="P3923">
        <v>78.8</v>
      </c>
      <c r="Q3923">
        <v>81.099999999999994</v>
      </c>
      <c r="R3923">
        <v>70</v>
      </c>
      <c r="S3923">
        <v>27700</v>
      </c>
      <c r="T3923">
        <v>30700</v>
      </c>
      <c r="U3923">
        <v>34300</v>
      </c>
    </row>
    <row r="3924" spans="1:21" hidden="1" x14ac:dyDescent="0.45">
      <c r="A3924" t="str">
        <f t="shared" si="72"/>
        <v>YAG1UKL8F+MChemistrySouth West</v>
      </c>
      <c r="B3924" t="s">
        <v>116</v>
      </c>
      <c r="C3924" t="s">
        <v>49</v>
      </c>
      <c r="D3924">
        <v>1</v>
      </c>
      <c r="E3924" t="s">
        <v>44</v>
      </c>
      <c r="F3924" t="s">
        <v>139</v>
      </c>
      <c r="G3924" t="s">
        <v>138</v>
      </c>
      <c r="H3924" t="s">
        <v>73</v>
      </c>
      <c r="I3924" t="s">
        <v>155</v>
      </c>
      <c r="J3924">
        <v>55</v>
      </c>
      <c r="K3924">
        <v>0</v>
      </c>
      <c r="L3924">
        <v>55</v>
      </c>
      <c r="M3924">
        <v>25.3</v>
      </c>
      <c r="N3924">
        <v>4.7</v>
      </c>
      <c r="O3924">
        <v>62.5</v>
      </c>
      <c r="P3924">
        <v>70</v>
      </c>
      <c r="Q3924">
        <v>70</v>
      </c>
      <c r="R3924">
        <v>35</v>
      </c>
      <c r="S3924">
        <v>27400</v>
      </c>
      <c r="T3924">
        <v>30300</v>
      </c>
      <c r="U3924">
        <v>32800</v>
      </c>
    </row>
    <row r="3925" spans="1:21" hidden="1" x14ac:dyDescent="0.45">
      <c r="A3925" t="str">
        <f t="shared" si="72"/>
        <v>YAG1UKL8F+MChemistryWales</v>
      </c>
      <c r="B3925" t="s">
        <v>116</v>
      </c>
      <c r="C3925" t="s">
        <v>49</v>
      </c>
      <c r="D3925">
        <v>1</v>
      </c>
      <c r="E3925" t="s">
        <v>44</v>
      </c>
      <c r="F3925" t="s">
        <v>139</v>
      </c>
      <c r="G3925" t="s">
        <v>138</v>
      </c>
      <c r="H3925" t="s">
        <v>73</v>
      </c>
      <c r="I3925" t="s">
        <v>158</v>
      </c>
      <c r="J3925">
        <v>10</v>
      </c>
      <c r="K3925">
        <v>0</v>
      </c>
      <c r="L3925">
        <v>10</v>
      </c>
      <c r="M3925">
        <v>25</v>
      </c>
      <c r="N3925">
        <v>0</v>
      </c>
      <c r="O3925">
        <v>75</v>
      </c>
      <c r="P3925">
        <v>75</v>
      </c>
      <c r="Q3925">
        <v>75</v>
      </c>
      <c r="R3925" t="s">
        <v>161</v>
      </c>
      <c r="S3925" t="s">
        <v>161</v>
      </c>
      <c r="T3925" t="s">
        <v>161</v>
      </c>
      <c r="U3925" t="s">
        <v>161</v>
      </c>
    </row>
    <row r="3926" spans="1:21" hidden="1" x14ac:dyDescent="0.45">
      <c r="A3926" t="str">
        <f t="shared" si="72"/>
        <v>YAG1UKL8F+MChemistryWest Midlands</v>
      </c>
      <c r="B3926" t="s">
        <v>116</v>
      </c>
      <c r="C3926" t="s">
        <v>49</v>
      </c>
      <c r="D3926">
        <v>1</v>
      </c>
      <c r="E3926" t="s">
        <v>44</v>
      </c>
      <c r="F3926" t="s">
        <v>139</v>
      </c>
      <c r="G3926" t="s">
        <v>138</v>
      </c>
      <c r="H3926" t="s">
        <v>73</v>
      </c>
      <c r="I3926" t="s">
        <v>159</v>
      </c>
      <c r="J3926">
        <v>40</v>
      </c>
      <c r="K3926">
        <v>0</v>
      </c>
      <c r="L3926">
        <v>40</v>
      </c>
      <c r="M3926">
        <v>12.6</v>
      </c>
      <c r="N3926">
        <v>0</v>
      </c>
      <c r="O3926">
        <v>79.900000000000006</v>
      </c>
      <c r="P3926">
        <v>87.4</v>
      </c>
      <c r="Q3926">
        <v>87.4</v>
      </c>
      <c r="R3926">
        <v>35</v>
      </c>
      <c r="S3926">
        <v>27400</v>
      </c>
      <c r="T3926">
        <v>30300</v>
      </c>
      <c r="U3926">
        <v>35000</v>
      </c>
    </row>
    <row r="3927" spans="1:21" hidden="1" x14ac:dyDescent="0.45">
      <c r="A3927" t="str">
        <f t="shared" si="72"/>
        <v>YAG1UKL8F+MChemistryYorkshire and The Humber</v>
      </c>
      <c r="B3927" t="s">
        <v>116</v>
      </c>
      <c r="C3927" t="s">
        <v>49</v>
      </c>
      <c r="D3927">
        <v>1</v>
      </c>
      <c r="E3927" t="s">
        <v>44</v>
      </c>
      <c r="F3927" t="s">
        <v>139</v>
      </c>
      <c r="G3927" t="s">
        <v>138</v>
      </c>
      <c r="H3927" t="s">
        <v>73</v>
      </c>
      <c r="I3927" t="s">
        <v>160</v>
      </c>
      <c r="J3927">
        <v>55</v>
      </c>
      <c r="K3927">
        <v>0</v>
      </c>
      <c r="L3927">
        <v>55</v>
      </c>
      <c r="M3927">
        <v>11.6</v>
      </c>
      <c r="N3927">
        <v>4.8</v>
      </c>
      <c r="O3927">
        <v>75.900000000000006</v>
      </c>
      <c r="P3927">
        <v>81.7</v>
      </c>
      <c r="Q3927">
        <v>83.6</v>
      </c>
      <c r="R3927">
        <v>40</v>
      </c>
      <c r="S3927">
        <v>27400</v>
      </c>
      <c r="T3927">
        <v>29600</v>
      </c>
      <c r="U3927">
        <v>32500</v>
      </c>
    </row>
    <row r="3928" spans="1:21" hidden="1" x14ac:dyDescent="0.45">
      <c r="A3928" t="str">
        <f t="shared" si="72"/>
        <v>YAG1UKL8F+MChemistryNA</v>
      </c>
      <c r="B3928" t="s">
        <v>116</v>
      </c>
      <c r="C3928" t="s">
        <v>49</v>
      </c>
      <c r="D3928">
        <v>1</v>
      </c>
      <c r="E3928" t="s">
        <v>44</v>
      </c>
      <c r="F3928" t="s">
        <v>139</v>
      </c>
      <c r="G3928" t="s">
        <v>138</v>
      </c>
      <c r="H3928" t="s">
        <v>73</v>
      </c>
      <c r="I3928" t="s">
        <v>157</v>
      </c>
      <c r="J3928">
        <v>15</v>
      </c>
      <c r="K3928">
        <v>93.3</v>
      </c>
      <c r="L3928" t="s">
        <v>161</v>
      </c>
      <c r="M3928" t="s">
        <v>161</v>
      </c>
      <c r="N3928" t="s">
        <v>161</v>
      </c>
      <c r="O3928" t="s">
        <v>161</v>
      </c>
      <c r="P3928" t="s">
        <v>161</v>
      </c>
      <c r="Q3928" t="s">
        <v>161</v>
      </c>
      <c r="R3928" t="s">
        <v>157</v>
      </c>
      <c r="S3928" t="s">
        <v>157</v>
      </c>
      <c r="T3928" t="s">
        <v>157</v>
      </c>
      <c r="U3928" t="s">
        <v>157</v>
      </c>
    </row>
    <row r="3929" spans="1:21" hidden="1" x14ac:dyDescent="0.45">
      <c r="A3929" t="str">
        <f t="shared" si="72"/>
        <v>YAG10EUL7F+MCombined and general studiesAll</v>
      </c>
      <c r="B3929" t="s">
        <v>116</v>
      </c>
      <c r="C3929" t="s">
        <v>142</v>
      </c>
      <c r="D3929">
        <v>10</v>
      </c>
      <c r="E3929" t="s">
        <v>137</v>
      </c>
      <c r="F3929" t="s">
        <v>145</v>
      </c>
      <c r="G3929" t="s">
        <v>138</v>
      </c>
      <c r="H3929" t="s">
        <v>113</v>
      </c>
      <c r="I3929" t="s">
        <v>28</v>
      </c>
      <c r="J3929">
        <v>30</v>
      </c>
      <c r="K3929">
        <v>40.4</v>
      </c>
      <c r="L3929">
        <v>20</v>
      </c>
      <c r="M3929">
        <v>34.799999999999997</v>
      </c>
      <c r="N3929">
        <v>3.4</v>
      </c>
      <c r="O3929">
        <v>14.6</v>
      </c>
      <c r="P3929">
        <v>21.3</v>
      </c>
      <c r="Q3929">
        <v>21.3</v>
      </c>
      <c r="R3929" t="s">
        <v>161</v>
      </c>
      <c r="S3929" t="s">
        <v>161</v>
      </c>
      <c r="T3929" t="s">
        <v>161</v>
      </c>
      <c r="U3929" t="s">
        <v>161</v>
      </c>
    </row>
    <row r="3930" spans="1:21" hidden="1" x14ac:dyDescent="0.45">
      <c r="A3930" t="str">
        <f t="shared" si="72"/>
        <v>YAG10EUL8F+MCombined and general studiesAll</v>
      </c>
      <c r="B3930" t="s">
        <v>116</v>
      </c>
      <c r="C3930" t="s">
        <v>142</v>
      </c>
      <c r="D3930">
        <v>10</v>
      </c>
      <c r="E3930" t="s">
        <v>137</v>
      </c>
      <c r="F3930" t="s">
        <v>139</v>
      </c>
      <c r="G3930" t="s">
        <v>138</v>
      </c>
      <c r="H3930" t="s">
        <v>113</v>
      </c>
      <c r="I3930" t="s">
        <v>28</v>
      </c>
      <c r="J3930">
        <v>10</v>
      </c>
      <c r="K3930">
        <v>57.1</v>
      </c>
      <c r="L3930">
        <v>5</v>
      </c>
      <c r="M3930">
        <v>42.9</v>
      </c>
      <c r="N3930">
        <v>0</v>
      </c>
      <c r="O3930">
        <v>0</v>
      </c>
      <c r="P3930">
        <v>0</v>
      </c>
      <c r="Q3930">
        <v>0</v>
      </c>
      <c r="R3930" t="s">
        <v>157</v>
      </c>
      <c r="S3930" t="s">
        <v>157</v>
      </c>
      <c r="T3930" t="s">
        <v>157</v>
      </c>
      <c r="U3930" t="s">
        <v>157</v>
      </c>
    </row>
    <row r="3931" spans="1:21" hidden="1" x14ac:dyDescent="0.45">
      <c r="A3931" t="str">
        <f t="shared" si="72"/>
        <v>YAG5EUL7F+MCombined and general studiesAll</v>
      </c>
      <c r="B3931" t="s">
        <v>116</v>
      </c>
      <c r="C3931" t="s">
        <v>140</v>
      </c>
      <c r="D3931">
        <v>5</v>
      </c>
      <c r="E3931" t="s">
        <v>137</v>
      </c>
      <c r="F3931" t="s">
        <v>145</v>
      </c>
      <c r="G3931" t="s">
        <v>138</v>
      </c>
      <c r="H3931" t="s">
        <v>113</v>
      </c>
      <c r="I3931" t="s">
        <v>28</v>
      </c>
      <c r="J3931">
        <v>25</v>
      </c>
      <c r="K3931">
        <v>53</v>
      </c>
      <c r="L3931">
        <v>15</v>
      </c>
      <c r="M3931">
        <v>15.9</v>
      </c>
      <c r="N3931">
        <v>4.5</v>
      </c>
      <c r="O3931">
        <v>10.6</v>
      </c>
      <c r="P3931">
        <v>17.399999999999999</v>
      </c>
      <c r="Q3931">
        <v>26.5</v>
      </c>
      <c r="R3931" t="s">
        <v>161</v>
      </c>
      <c r="S3931" t="s">
        <v>161</v>
      </c>
      <c r="T3931" t="s">
        <v>161</v>
      </c>
      <c r="U3931" t="s">
        <v>161</v>
      </c>
    </row>
    <row r="3932" spans="1:21" hidden="1" x14ac:dyDescent="0.45">
      <c r="A3932" t="str">
        <f t="shared" si="72"/>
        <v>YAG3EUL7F+MCombined and general studiesAll</v>
      </c>
      <c r="B3932" t="s">
        <v>116</v>
      </c>
      <c r="C3932" t="s">
        <v>141</v>
      </c>
      <c r="D3932">
        <v>3</v>
      </c>
      <c r="E3932" t="s">
        <v>137</v>
      </c>
      <c r="F3932" t="s">
        <v>145</v>
      </c>
      <c r="G3932" t="s">
        <v>138</v>
      </c>
      <c r="H3932" t="s">
        <v>113</v>
      </c>
      <c r="I3932" t="s">
        <v>28</v>
      </c>
      <c r="J3932">
        <v>30</v>
      </c>
      <c r="K3932">
        <v>38.799999999999997</v>
      </c>
      <c r="L3932">
        <v>20</v>
      </c>
      <c r="M3932">
        <v>17.600000000000001</v>
      </c>
      <c r="N3932">
        <v>0</v>
      </c>
      <c r="O3932">
        <v>10.1</v>
      </c>
      <c r="P3932">
        <v>29.3</v>
      </c>
      <c r="Q3932">
        <v>43.6</v>
      </c>
      <c r="R3932" t="s">
        <v>161</v>
      </c>
      <c r="S3932" t="s">
        <v>161</v>
      </c>
      <c r="T3932" t="s">
        <v>161</v>
      </c>
      <c r="U3932" t="s">
        <v>161</v>
      </c>
    </row>
    <row r="3933" spans="1:21" hidden="1" x14ac:dyDescent="0.45">
      <c r="A3933" t="str">
        <f t="shared" si="72"/>
        <v>YAG3EUL8F+MCombined and general studiesAll</v>
      </c>
      <c r="B3933" t="s">
        <v>116</v>
      </c>
      <c r="C3933" t="s">
        <v>141</v>
      </c>
      <c r="D3933">
        <v>3</v>
      </c>
      <c r="E3933" t="s">
        <v>137</v>
      </c>
      <c r="F3933" t="s">
        <v>139</v>
      </c>
      <c r="G3933" t="s">
        <v>138</v>
      </c>
      <c r="H3933" t="s">
        <v>113</v>
      </c>
      <c r="I3933" t="s">
        <v>28</v>
      </c>
      <c r="J3933" t="s">
        <v>161</v>
      </c>
      <c r="K3933" t="s">
        <v>161</v>
      </c>
      <c r="L3933" t="s">
        <v>161</v>
      </c>
      <c r="M3933" t="s">
        <v>161</v>
      </c>
      <c r="N3933" t="s">
        <v>161</v>
      </c>
      <c r="O3933" t="s">
        <v>161</v>
      </c>
      <c r="P3933" t="s">
        <v>161</v>
      </c>
      <c r="Q3933" t="s">
        <v>161</v>
      </c>
      <c r="R3933" t="s">
        <v>157</v>
      </c>
      <c r="S3933" t="s">
        <v>157</v>
      </c>
      <c r="T3933" t="s">
        <v>157</v>
      </c>
      <c r="U3933" t="s">
        <v>157</v>
      </c>
    </row>
    <row r="3934" spans="1:21" hidden="1" x14ac:dyDescent="0.45">
      <c r="A3934" t="str">
        <f t="shared" si="72"/>
        <v>YAG1EUL7F+MCombined and general studiesAll</v>
      </c>
      <c r="B3934" t="s">
        <v>116</v>
      </c>
      <c r="C3934" t="s">
        <v>49</v>
      </c>
      <c r="D3934">
        <v>1</v>
      </c>
      <c r="E3934" t="s">
        <v>137</v>
      </c>
      <c r="F3934" t="s">
        <v>145</v>
      </c>
      <c r="G3934" t="s">
        <v>138</v>
      </c>
      <c r="H3934" t="s">
        <v>113</v>
      </c>
      <c r="I3934" t="s">
        <v>28</v>
      </c>
      <c r="J3934">
        <v>30</v>
      </c>
      <c r="K3934">
        <v>15.6</v>
      </c>
      <c r="L3934">
        <v>25</v>
      </c>
      <c r="M3934">
        <v>9.1</v>
      </c>
      <c r="N3934">
        <v>1.3</v>
      </c>
      <c r="O3934">
        <v>11.7</v>
      </c>
      <c r="P3934">
        <v>54.6</v>
      </c>
      <c r="Q3934">
        <v>74</v>
      </c>
      <c r="R3934" t="s">
        <v>161</v>
      </c>
      <c r="S3934" t="s">
        <v>161</v>
      </c>
      <c r="T3934" t="s">
        <v>161</v>
      </c>
      <c r="U3934" t="s">
        <v>161</v>
      </c>
    </row>
    <row r="3935" spans="1:21" hidden="1" x14ac:dyDescent="0.45">
      <c r="A3935" t="str">
        <f t="shared" si="72"/>
        <v>YAG1EUL8F+MCombined and general studiesAll</v>
      </c>
      <c r="B3935" t="s">
        <v>116</v>
      </c>
      <c r="C3935" t="s">
        <v>49</v>
      </c>
      <c r="D3935">
        <v>1</v>
      </c>
      <c r="E3935" t="s">
        <v>137</v>
      </c>
      <c r="F3935" t="s">
        <v>139</v>
      </c>
      <c r="G3935" t="s">
        <v>138</v>
      </c>
      <c r="H3935" t="s">
        <v>113</v>
      </c>
      <c r="I3935" t="s">
        <v>28</v>
      </c>
      <c r="J3935">
        <v>5</v>
      </c>
      <c r="K3935">
        <v>40</v>
      </c>
      <c r="L3935">
        <v>5</v>
      </c>
      <c r="M3935">
        <v>0</v>
      </c>
      <c r="N3935">
        <v>0</v>
      </c>
      <c r="O3935">
        <v>40</v>
      </c>
      <c r="P3935">
        <v>60</v>
      </c>
      <c r="Q3935">
        <v>60</v>
      </c>
      <c r="R3935" t="s">
        <v>161</v>
      </c>
      <c r="S3935" t="s">
        <v>161</v>
      </c>
      <c r="T3935" t="s">
        <v>161</v>
      </c>
      <c r="U3935" t="s">
        <v>161</v>
      </c>
    </row>
    <row r="3936" spans="1:21" hidden="1" x14ac:dyDescent="0.45">
      <c r="A3936" t="str">
        <f t="shared" si="72"/>
        <v>YAG10EUL7FCombined and general studiesAll</v>
      </c>
      <c r="B3936" t="s">
        <v>116</v>
      </c>
      <c r="C3936" t="s">
        <v>142</v>
      </c>
      <c r="D3936">
        <v>10</v>
      </c>
      <c r="E3936" t="s">
        <v>137</v>
      </c>
      <c r="F3936" t="s">
        <v>145</v>
      </c>
      <c r="G3936" t="s">
        <v>143</v>
      </c>
      <c r="H3936" t="s">
        <v>113</v>
      </c>
      <c r="I3936" t="s">
        <v>28</v>
      </c>
      <c r="J3936">
        <v>20</v>
      </c>
      <c r="K3936">
        <v>37</v>
      </c>
      <c r="L3936">
        <v>10</v>
      </c>
      <c r="M3936">
        <v>41.3</v>
      </c>
      <c r="N3936">
        <v>6.5</v>
      </c>
      <c r="O3936">
        <v>15.2</v>
      </c>
      <c r="P3936">
        <v>15.2</v>
      </c>
      <c r="Q3936">
        <v>15.2</v>
      </c>
      <c r="R3936" t="s">
        <v>161</v>
      </c>
      <c r="S3936" t="s">
        <v>161</v>
      </c>
      <c r="T3936" t="s">
        <v>161</v>
      </c>
      <c r="U3936" t="s">
        <v>161</v>
      </c>
    </row>
    <row r="3937" spans="1:21" hidden="1" x14ac:dyDescent="0.45">
      <c r="A3937" t="str">
        <f t="shared" si="72"/>
        <v>YAG10EUL7MCombined and general studiesAll</v>
      </c>
      <c r="B3937" t="s">
        <v>116</v>
      </c>
      <c r="C3937" t="s">
        <v>142</v>
      </c>
      <c r="D3937">
        <v>10</v>
      </c>
      <c r="E3937" t="s">
        <v>137</v>
      </c>
      <c r="F3937" t="s">
        <v>145</v>
      </c>
      <c r="G3937" t="s">
        <v>144</v>
      </c>
      <c r="H3937" t="s">
        <v>113</v>
      </c>
      <c r="I3937" t="s">
        <v>28</v>
      </c>
      <c r="J3937">
        <v>15</v>
      </c>
      <c r="K3937">
        <v>44.2</v>
      </c>
      <c r="L3937">
        <v>10</v>
      </c>
      <c r="M3937">
        <v>27.9</v>
      </c>
      <c r="N3937">
        <v>0</v>
      </c>
      <c r="O3937">
        <v>14</v>
      </c>
      <c r="P3937">
        <v>27.9</v>
      </c>
      <c r="Q3937">
        <v>27.9</v>
      </c>
      <c r="R3937" t="s">
        <v>161</v>
      </c>
      <c r="S3937" t="s">
        <v>161</v>
      </c>
      <c r="T3937" t="s">
        <v>161</v>
      </c>
      <c r="U3937" t="s">
        <v>161</v>
      </c>
    </row>
    <row r="3938" spans="1:21" hidden="1" x14ac:dyDescent="0.45">
      <c r="A3938" t="str">
        <f t="shared" si="72"/>
        <v>YAG10EUL8FCombined and general studiesAll</v>
      </c>
      <c r="B3938" t="s">
        <v>116</v>
      </c>
      <c r="C3938" t="s">
        <v>142</v>
      </c>
      <c r="D3938">
        <v>10</v>
      </c>
      <c r="E3938" t="s">
        <v>137</v>
      </c>
      <c r="F3938" t="s">
        <v>139</v>
      </c>
      <c r="G3938" t="s">
        <v>143</v>
      </c>
      <c r="H3938" t="s">
        <v>113</v>
      </c>
      <c r="I3938" t="s">
        <v>28</v>
      </c>
      <c r="J3938" t="s">
        <v>161</v>
      </c>
      <c r="K3938" t="s">
        <v>161</v>
      </c>
      <c r="L3938" t="s">
        <v>161</v>
      </c>
      <c r="M3938" t="s">
        <v>161</v>
      </c>
      <c r="N3938" t="s">
        <v>161</v>
      </c>
      <c r="O3938" t="s">
        <v>161</v>
      </c>
      <c r="P3938" t="s">
        <v>161</v>
      </c>
      <c r="Q3938" t="s">
        <v>161</v>
      </c>
      <c r="R3938" t="s">
        <v>157</v>
      </c>
      <c r="S3938" t="s">
        <v>157</v>
      </c>
      <c r="T3938" t="s">
        <v>157</v>
      </c>
      <c r="U3938" t="s">
        <v>157</v>
      </c>
    </row>
    <row r="3939" spans="1:21" hidden="1" x14ac:dyDescent="0.45">
      <c r="A3939" t="str">
        <f t="shared" si="72"/>
        <v>YAG10EUL8MCombined and general studiesAll</v>
      </c>
      <c r="B3939" t="s">
        <v>116</v>
      </c>
      <c r="C3939" t="s">
        <v>142</v>
      </c>
      <c r="D3939">
        <v>10</v>
      </c>
      <c r="E3939" t="s">
        <v>137</v>
      </c>
      <c r="F3939" t="s">
        <v>139</v>
      </c>
      <c r="G3939" t="s">
        <v>144</v>
      </c>
      <c r="H3939" t="s">
        <v>113</v>
      </c>
      <c r="I3939" t="s">
        <v>28</v>
      </c>
      <c r="J3939">
        <v>10</v>
      </c>
      <c r="K3939">
        <v>50</v>
      </c>
      <c r="L3939">
        <v>5</v>
      </c>
      <c r="M3939">
        <v>50</v>
      </c>
      <c r="N3939">
        <v>0</v>
      </c>
      <c r="O3939">
        <v>0</v>
      </c>
      <c r="P3939">
        <v>0</v>
      </c>
      <c r="Q3939">
        <v>0</v>
      </c>
      <c r="R3939" t="s">
        <v>157</v>
      </c>
      <c r="S3939" t="s">
        <v>157</v>
      </c>
      <c r="T3939" t="s">
        <v>157</v>
      </c>
      <c r="U3939" t="s">
        <v>157</v>
      </c>
    </row>
    <row r="3940" spans="1:21" hidden="1" x14ac:dyDescent="0.45">
      <c r="A3940" t="str">
        <f t="shared" si="72"/>
        <v>YAG5EUL7FCombined and general studiesAll</v>
      </c>
      <c r="B3940" t="s">
        <v>116</v>
      </c>
      <c r="C3940" t="s">
        <v>140</v>
      </c>
      <c r="D3940">
        <v>5</v>
      </c>
      <c r="E3940" t="s">
        <v>137</v>
      </c>
      <c r="F3940" t="s">
        <v>145</v>
      </c>
      <c r="G3940" t="s">
        <v>143</v>
      </c>
      <c r="H3940" t="s">
        <v>113</v>
      </c>
      <c r="I3940" t="s">
        <v>28</v>
      </c>
      <c r="J3940">
        <v>20</v>
      </c>
      <c r="K3940">
        <v>61.6</v>
      </c>
      <c r="L3940">
        <v>10</v>
      </c>
      <c r="M3940">
        <v>21.2</v>
      </c>
      <c r="N3940">
        <v>0</v>
      </c>
      <c r="O3940">
        <v>8.1</v>
      </c>
      <c r="P3940">
        <v>11.1</v>
      </c>
      <c r="Q3940">
        <v>17.2</v>
      </c>
      <c r="R3940" t="s">
        <v>161</v>
      </c>
      <c r="S3940" t="s">
        <v>161</v>
      </c>
      <c r="T3940" t="s">
        <v>161</v>
      </c>
      <c r="U3940" t="s">
        <v>161</v>
      </c>
    </row>
    <row r="3941" spans="1:21" hidden="1" x14ac:dyDescent="0.45">
      <c r="A3941" t="str">
        <f t="shared" si="72"/>
        <v>YAG5EUL7MCombined and general studiesAll</v>
      </c>
      <c r="B3941" t="s">
        <v>116</v>
      </c>
      <c r="C3941" t="s">
        <v>140</v>
      </c>
      <c r="D3941">
        <v>5</v>
      </c>
      <c r="E3941" t="s">
        <v>137</v>
      </c>
      <c r="F3941" t="s">
        <v>145</v>
      </c>
      <c r="G3941" t="s">
        <v>144</v>
      </c>
      <c r="H3941" t="s">
        <v>113</v>
      </c>
      <c r="I3941" t="s">
        <v>28</v>
      </c>
      <c r="J3941">
        <v>10</v>
      </c>
      <c r="K3941">
        <v>27.3</v>
      </c>
      <c r="L3941">
        <v>5</v>
      </c>
      <c r="M3941">
        <v>0</v>
      </c>
      <c r="N3941">
        <v>18.2</v>
      </c>
      <c r="O3941">
        <v>18.2</v>
      </c>
      <c r="P3941">
        <v>36.4</v>
      </c>
      <c r="Q3941">
        <v>54.5</v>
      </c>
      <c r="R3941" t="s">
        <v>161</v>
      </c>
      <c r="S3941" t="s">
        <v>161</v>
      </c>
      <c r="T3941" t="s">
        <v>161</v>
      </c>
      <c r="U3941" t="s">
        <v>161</v>
      </c>
    </row>
    <row r="3942" spans="1:21" hidden="1" x14ac:dyDescent="0.45">
      <c r="A3942" t="str">
        <f t="shared" si="72"/>
        <v>YAG3EUL7FCombined and general studiesAll</v>
      </c>
      <c r="B3942" t="s">
        <v>116</v>
      </c>
      <c r="C3942" t="s">
        <v>141</v>
      </c>
      <c r="D3942">
        <v>3</v>
      </c>
      <c r="E3942" t="s">
        <v>137</v>
      </c>
      <c r="F3942" t="s">
        <v>145</v>
      </c>
      <c r="G3942" t="s">
        <v>143</v>
      </c>
      <c r="H3942" t="s">
        <v>113</v>
      </c>
      <c r="I3942" t="s">
        <v>28</v>
      </c>
      <c r="J3942">
        <v>25</v>
      </c>
      <c r="K3942">
        <v>35.700000000000003</v>
      </c>
      <c r="L3942">
        <v>15</v>
      </c>
      <c r="M3942">
        <v>23.8</v>
      </c>
      <c r="N3942">
        <v>0</v>
      </c>
      <c r="O3942">
        <v>13.8</v>
      </c>
      <c r="P3942">
        <v>30.8</v>
      </c>
      <c r="Q3942">
        <v>40.5</v>
      </c>
      <c r="R3942" t="s">
        <v>161</v>
      </c>
      <c r="S3942" t="s">
        <v>161</v>
      </c>
      <c r="T3942" t="s">
        <v>161</v>
      </c>
      <c r="U3942" t="s">
        <v>161</v>
      </c>
    </row>
    <row r="3943" spans="1:21" hidden="1" x14ac:dyDescent="0.45">
      <c r="A3943" t="str">
        <f t="shared" si="72"/>
        <v>YAG3EUL7MCombined and general studiesAll</v>
      </c>
      <c r="B3943" t="s">
        <v>116</v>
      </c>
      <c r="C3943" t="s">
        <v>141</v>
      </c>
      <c r="D3943">
        <v>3</v>
      </c>
      <c r="E3943" t="s">
        <v>137</v>
      </c>
      <c r="F3943" t="s">
        <v>145</v>
      </c>
      <c r="G3943" t="s">
        <v>144</v>
      </c>
      <c r="H3943" t="s">
        <v>113</v>
      </c>
      <c r="I3943" t="s">
        <v>28</v>
      </c>
      <c r="J3943">
        <v>10</v>
      </c>
      <c r="K3943">
        <v>47.7</v>
      </c>
      <c r="L3943">
        <v>5</v>
      </c>
      <c r="M3943">
        <v>0</v>
      </c>
      <c r="N3943">
        <v>0</v>
      </c>
      <c r="O3943">
        <v>0</v>
      </c>
      <c r="P3943">
        <v>25</v>
      </c>
      <c r="Q3943">
        <v>52.3</v>
      </c>
      <c r="R3943" t="s">
        <v>157</v>
      </c>
      <c r="S3943" t="s">
        <v>157</v>
      </c>
      <c r="T3943" t="s">
        <v>157</v>
      </c>
      <c r="U3943" t="s">
        <v>157</v>
      </c>
    </row>
    <row r="3944" spans="1:21" hidden="1" x14ac:dyDescent="0.45">
      <c r="A3944" t="str">
        <f t="shared" si="72"/>
        <v>YAG3EUL8MCombined and general studiesAll</v>
      </c>
      <c r="B3944" t="s">
        <v>116</v>
      </c>
      <c r="C3944" t="s">
        <v>141</v>
      </c>
      <c r="D3944">
        <v>3</v>
      </c>
      <c r="E3944" t="s">
        <v>137</v>
      </c>
      <c r="F3944" t="s">
        <v>139</v>
      </c>
      <c r="G3944" t="s">
        <v>144</v>
      </c>
      <c r="H3944" t="s">
        <v>113</v>
      </c>
      <c r="I3944" t="s">
        <v>28</v>
      </c>
      <c r="J3944" t="s">
        <v>161</v>
      </c>
      <c r="K3944" t="s">
        <v>161</v>
      </c>
      <c r="L3944" t="s">
        <v>161</v>
      </c>
      <c r="M3944" t="s">
        <v>161</v>
      </c>
      <c r="N3944" t="s">
        <v>161</v>
      </c>
      <c r="O3944" t="s">
        <v>161</v>
      </c>
      <c r="P3944" t="s">
        <v>161</v>
      </c>
      <c r="Q3944" t="s">
        <v>161</v>
      </c>
      <c r="R3944" t="s">
        <v>157</v>
      </c>
      <c r="S3944" t="s">
        <v>157</v>
      </c>
      <c r="T3944" t="s">
        <v>157</v>
      </c>
      <c r="U3944" t="s">
        <v>157</v>
      </c>
    </row>
    <row r="3945" spans="1:21" hidden="1" x14ac:dyDescent="0.45">
      <c r="A3945" t="str">
        <f t="shared" si="72"/>
        <v>YAG1EUL7FCombined and general studiesAll</v>
      </c>
      <c r="B3945" t="s">
        <v>116</v>
      </c>
      <c r="C3945" t="s">
        <v>49</v>
      </c>
      <c r="D3945">
        <v>1</v>
      </c>
      <c r="E3945" t="s">
        <v>137</v>
      </c>
      <c r="F3945" t="s">
        <v>145</v>
      </c>
      <c r="G3945" t="s">
        <v>143</v>
      </c>
      <c r="H3945" t="s">
        <v>113</v>
      </c>
      <c r="I3945" t="s">
        <v>28</v>
      </c>
      <c r="J3945">
        <v>25</v>
      </c>
      <c r="K3945">
        <v>19.399999999999999</v>
      </c>
      <c r="L3945">
        <v>20</v>
      </c>
      <c r="M3945">
        <v>11.3</v>
      </c>
      <c r="N3945">
        <v>1.6</v>
      </c>
      <c r="O3945">
        <v>14.5</v>
      </c>
      <c r="P3945">
        <v>53.2</v>
      </c>
      <c r="Q3945">
        <v>67.8</v>
      </c>
      <c r="R3945" t="s">
        <v>161</v>
      </c>
      <c r="S3945" t="s">
        <v>161</v>
      </c>
      <c r="T3945" t="s">
        <v>161</v>
      </c>
      <c r="U3945" t="s">
        <v>161</v>
      </c>
    </row>
    <row r="3946" spans="1:21" hidden="1" x14ac:dyDescent="0.45">
      <c r="A3946" t="str">
        <f t="shared" si="72"/>
        <v>YAG1EUL7MCombined and general studiesAll</v>
      </c>
      <c r="B3946" t="s">
        <v>116</v>
      </c>
      <c r="C3946" t="s">
        <v>49</v>
      </c>
      <c r="D3946">
        <v>1</v>
      </c>
      <c r="E3946" t="s">
        <v>137</v>
      </c>
      <c r="F3946" t="s">
        <v>145</v>
      </c>
      <c r="G3946" t="s">
        <v>144</v>
      </c>
      <c r="H3946" t="s">
        <v>113</v>
      </c>
      <c r="I3946" t="s">
        <v>28</v>
      </c>
      <c r="J3946">
        <v>5</v>
      </c>
      <c r="K3946">
        <v>0</v>
      </c>
      <c r="L3946">
        <v>5</v>
      </c>
      <c r="M3946">
        <v>0</v>
      </c>
      <c r="N3946">
        <v>0</v>
      </c>
      <c r="O3946">
        <v>0</v>
      </c>
      <c r="P3946">
        <v>60</v>
      </c>
      <c r="Q3946">
        <v>100</v>
      </c>
      <c r="R3946" t="s">
        <v>157</v>
      </c>
      <c r="S3946" t="s">
        <v>157</v>
      </c>
      <c r="T3946" t="s">
        <v>157</v>
      </c>
      <c r="U3946" t="s">
        <v>157</v>
      </c>
    </row>
    <row r="3947" spans="1:21" hidden="1" x14ac:dyDescent="0.45">
      <c r="A3947" t="str">
        <f t="shared" si="72"/>
        <v>YAG1EUL8FCombined and general studiesAll</v>
      </c>
      <c r="B3947" t="s">
        <v>116</v>
      </c>
      <c r="C3947" t="s">
        <v>49</v>
      </c>
      <c r="D3947">
        <v>1</v>
      </c>
      <c r="E3947" t="s">
        <v>137</v>
      </c>
      <c r="F3947" t="s">
        <v>139</v>
      </c>
      <c r="G3947" t="s">
        <v>143</v>
      </c>
      <c r="H3947" t="s">
        <v>113</v>
      </c>
      <c r="I3947" t="s">
        <v>28</v>
      </c>
      <c r="J3947">
        <v>5</v>
      </c>
      <c r="K3947">
        <v>50</v>
      </c>
      <c r="L3947" t="s">
        <v>161</v>
      </c>
      <c r="M3947" t="s">
        <v>161</v>
      </c>
      <c r="N3947" t="s">
        <v>161</v>
      </c>
      <c r="O3947" t="s">
        <v>161</v>
      </c>
      <c r="P3947" t="s">
        <v>161</v>
      </c>
      <c r="Q3947" t="s">
        <v>161</v>
      </c>
      <c r="R3947" t="s">
        <v>161</v>
      </c>
      <c r="S3947" t="s">
        <v>161</v>
      </c>
      <c r="T3947" t="s">
        <v>161</v>
      </c>
      <c r="U3947" t="s">
        <v>161</v>
      </c>
    </row>
    <row r="3948" spans="1:21" hidden="1" x14ac:dyDescent="0.45">
      <c r="A3948" t="str">
        <f t="shared" si="72"/>
        <v>YAG1EUL8MCombined and general studiesAll</v>
      </c>
      <c r="B3948" t="s">
        <v>116</v>
      </c>
      <c r="C3948" t="s">
        <v>49</v>
      </c>
      <c r="D3948">
        <v>1</v>
      </c>
      <c r="E3948" t="s">
        <v>137</v>
      </c>
      <c r="F3948" t="s">
        <v>139</v>
      </c>
      <c r="G3948" t="s">
        <v>144</v>
      </c>
      <c r="H3948" t="s">
        <v>113</v>
      </c>
      <c r="I3948" t="s">
        <v>28</v>
      </c>
      <c r="J3948" t="s">
        <v>161</v>
      </c>
      <c r="K3948" t="s">
        <v>161</v>
      </c>
      <c r="L3948" t="s">
        <v>161</v>
      </c>
      <c r="M3948" t="s">
        <v>161</v>
      </c>
      <c r="N3948" t="s">
        <v>161</v>
      </c>
      <c r="O3948" t="s">
        <v>161</v>
      </c>
      <c r="P3948" t="s">
        <v>161</v>
      </c>
      <c r="Q3948" t="s">
        <v>161</v>
      </c>
      <c r="R3948" t="s">
        <v>157</v>
      </c>
      <c r="S3948" t="s">
        <v>157</v>
      </c>
      <c r="T3948" t="s">
        <v>157</v>
      </c>
      <c r="U3948" t="s">
        <v>157</v>
      </c>
    </row>
    <row r="3949" spans="1:21" hidden="1" x14ac:dyDescent="0.45">
      <c r="A3949" t="str">
        <f t="shared" si="72"/>
        <v>YAG10EUL7F+MCombined and general studiesAbroad</v>
      </c>
      <c r="B3949" t="s">
        <v>116</v>
      </c>
      <c r="C3949" t="s">
        <v>142</v>
      </c>
      <c r="D3949">
        <v>10</v>
      </c>
      <c r="E3949" t="s">
        <v>137</v>
      </c>
      <c r="F3949" t="s">
        <v>145</v>
      </c>
      <c r="G3949" t="s">
        <v>138</v>
      </c>
      <c r="H3949" t="s">
        <v>113</v>
      </c>
      <c r="I3949" t="s">
        <v>146</v>
      </c>
      <c r="J3949">
        <v>5</v>
      </c>
      <c r="K3949">
        <v>0</v>
      </c>
      <c r="L3949">
        <v>5</v>
      </c>
      <c r="M3949">
        <v>100</v>
      </c>
      <c r="N3949">
        <v>0</v>
      </c>
      <c r="O3949">
        <v>0</v>
      </c>
      <c r="P3949">
        <v>0</v>
      </c>
      <c r="Q3949">
        <v>0</v>
      </c>
      <c r="R3949" t="s">
        <v>157</v>
      </c>
      <c r="S3949" t="s">
        <v>157</v>
      </c>
      <c r="T3949" t="s">
        <v>157</v>
      </c>
      <c r="U3949" t="s">
        <v>157</v>
      </c>
    </row>
    <row r="3950" spans="1:21" hidden="1" x14ac:dyDescent="0.45">
      <c r="A3950" t="str">
        <f t="shared" si="72"/>
        <v>YAG10EUL7F+MCombined and general studiesEast of England</v>
      </c>
      <c r="B3950" t="s">
        <v>116</v>
      </c>
      <c r="C3950" t="s">
        <v>142</v>
      </c>
      <c r="D3950">
        <v>10</v>
      </c>
      <c r="E3950" t="s">
        <v>137</v>
      </c>
      <c r="F3950" t="s">
        <v>145</v>
      </c>
      <c r="G3950" t="s">
        <v>138</v>
      </c>
      <c r="H3950" t="s">
        <v>113</v>
      </c>
      <c r="I3950" t="s">
        <v>148</v>
      </c>
      <c r="J3950" t="s">
        <v>161</v>
      </c>
      <c r="K3950" t="s">
        <v>161</v>
      </c>
      <c r="L3950" t="s">
        <v>161</v>
      </c>
      <c r="M3950" t="s">
        <v>161</v>
      </c>
      <c r="N3950" t="s">
        <v>161</v>
      </c>
      <c r="O3950" t="s">
        <v>161</v>
      </c>
      <c r="P3950" t="s">
        <v>161</v>
      </c>
      <c r="Q3950" t="s">
        <v>161</v>
      </c>
      <c r="R3950" t="s">
        <v>157</v>
      </c>
      <c r="S3950" t="s">
        <v>157</v>
      </c>
      <c r="T3950" t="s">
        <v>157</v>
      </c>
      <c r="U3950" t="s">
        <v>157</v>
      </c>
    </row>
    <row r="3951" spans="1:21" hidden="1" x14ac:dyDescent="0.45">
      <c r="A3951" t="str">
        <f t="shared" si="72"/>
        <v>YAG10EUL7F+MCombined and general studiesLondon</v>
      </c>
      <c r="B3951" t="s">
        <v>116</v>
      </c>
      <c r="C3951" t="s">
        <v>142</v>
      </c>
      <c r="D3951">
        <v>10</v>
      </c>
      <c r="E3951" t="s">
        <v>137</v>
      </c>
      <c r="F3951" t="s">
        <v>145</v>
      </c>
      <c r="G3951" t="s">
        <v>138</v>
      </c>
      <c r="H3951" t="s">
        <v>113</v>
      </c>
      <c r="I3951" t="s">
        <v>149</v>
      </c>
      <c r="J3951">
        <v>10</v>
      </c>
      <c r="K3951">
        <v>0</v>
      </c>
      <c r="L3951">
        <v>10</v>
      </c>
      <c r="M3951">
        <v>41.2</v>
      </c>
      <c r="N3951">
        <v>0</v>
      </c>
      <c r="O3951">
        <v>23.5</v>
      </c>
      <c r="P3951">
        <v>58.8</v>
      </c>
      <c r="Q3951">
        <v>58.8</v>
      </c>
      <c r="R3951" t="s">
        <v>157</v>
      </c>
      <c r="S3951" t="s">
        <v>157</v>
      </c>
      <c r="T3951" t="s">
        <v>157</v>
      </c>
      <c r="U3951" t="s">
        <v>157</v>
      </c>
    </row>
    <row r="3952" spans="1:21" hidden="1" x14ac:dyDescent="0.45">
      <c r="A3952" t="str">
        <f t="shared" si="72"/>
        <v>YAG10EUL7F+MCombined and general studiesScotland</v>
      </c>
      <c r="B3952" t="s">
        <v>116</v>
      </c>
      <c r="C3952" t="s">
        <v>142</v>
      </c>
      <c r="D3952">
        <v>10</v>
      </c>
      <c r="E3952" t="s">
        <v>137</v>
      </c>
      <c r="F3952" t="s">
        <v>145</v>
      </c>
      <c r="G3952" t="s">
        <v>138</v>
      </c>
      <c r="H3952" t="s">
        <v>113</v>
      </c>
      <c r="I3952" t="s">
        <v>153</v>
      </c>
      <c r="J3952" t="s">
        <v>161</v>
      </c>
      <c r="K3952" t="s">
        <v>161</v>
      </c>
      <c r="L3952" t="s">
        <v>161</v>
      </c>
      <c r="M3952" t="s">
        <v>161</v>
      </c>
      <c r="N3952" t="s">
        <v>161</v>
      </c>
      <c r="O3952" t="s">
        <v>161</v>
      </c>
      <c r="P3952" t="s">
        <v>161</v>
      </c>
      <c r="Q3952" t="s">
        <v>161</v>
      </c>
      <c r="R3952" t="s">
        <v>161</v>
      </c>
      <c r="S3952" t="s">
        <v>161</v>
      </c>
      <c r="T3952" t="s">
        <v>161</v>
      </c>
      <c r="U3952" t="s">
        <v>161</v>
      </c>
    </row>
    <row r="3953" spans="1:21" hidden="1" x14ac:dyDescent="0.45">
      <c r="A3953" t="str">
        <f t="shared" si="72"/>
        <v>YAG10EUL7F+MCombined and general studiesSouth East</v>
      </c>
      <c r="B3953" t="s">
        <v>116</v>
      </c>
      <c r="C3953" t="s">
        <v>142</v>
      </c>
      <c r="D3953">
        <v>10</v>
      </c>
      <c r="E3953" t="s">
        <v>137</v>
      </c>
      <c r="F3953" t="s">
        <v>145</v>
      </c>
      <c r="G3953" t="s">
        <v>138</v>
      </c>
      <c r="H3953" t="s">
        <v>113</v>
      </c>
      <c r="I3953" t="s">
        <v>154</v>
      </c>
      <c r="J3953">
        <v>5</v>
      </c>
      <c r="K3953">
        <v>0</v>
      </c>
      <c r="L3953">
        <v>5</v>
      </c>
      <c r="M3953">
        <v>33.299999999999997</v>
      </c>
      <c r="N3953">
        <v>0</v>
      </c>
      <c r="O3953">
        <v>66.7</v>
      </c>
      <c r="P3953">
        <v>66.7</v>
      </c>
      <c r="Q3953">
        <v>66.7</v>
      </c>
      <c r="R3953" t="s">
        <v>161</v>
      </c>
      <c r="S3953" t="s">
        <v>161</v>
      </c>
      <c r="T3953" t="s">
        <v>161</v>
      </c>
      <c r="U3953" t="s">
        <v>161</v>
      </c>
    </row>
    <row r="3954" spans="1:21" hidden="1" x14ac:dyDescent="0.45">
      <c r="A3954" t="str">
        <f t="shared" si="72"/>
        <v>YAG10EUL7F+MCombined and general studiesSouth West</v>
      </c>
      <c r="B3954" t="s">
        <v>116</v>
      </c>
      <c r="C3954" t="s">
        <v>142</v>
      </c>
      <c r="D3954">
        <v>10</v>
      </c>
      <c r="E3954" t="s">
        <v>137</v>
      </c>
      <c r="F3954" t="s">
        <v>145</v>
      </c>
      <c r="G3954" t="s">
        <v>138</v>
      </c>
      <c r="H3954" t="s">
        <v>113</v>
      </c>
      <c r="I3954" t="s">
        <v>155</v>
      </c>
      <c r="J3954" t="s">
        <v>161</v>
      </c>
      <c r="K3954" t="s">
        <v>161</v>
      </c>
      <c r="L3954" t="s">
        <v>161</v>
      </c>
      <c r="M3954" t="s">
        <v>161</v>
      </c>
      <c r="N3954" t="s">
        <v>161</v>
      </c>
      <c r="O3954" t="s">
        <v>161</v>
      </c>
      <c r="P3954" t="s">
        <v>161</v>
      </c>
      <c r="Q3954" t="s">
        <v>161</v>
      </c>
      <c r="R3954" t="s">
        <v>157</v>
      </c>
      <c r="S3954" t="s">
        <v>157</v>
      </c>
      <c r="T3954" t="s">
        <v>157</v>
      </c>
      <c r="U3954" t="s">
        <v>157</v>
      </c>
    </row>
    <row r="3955" spans="1:21" hidden="1" x14ac:dyDescent="0.45">
      <c r="A3955" t="str">
        <f t="shared" si="72"/>
        <v>YAG10EUL7F+MCombined and general studiesWales</v>
      </c>
      <c r="B3955" t="s">
        <v>116</v>
      </c>
      <c r="C3955" t="s">
        <v>142</v>
      </c>
      <c r="D3955">
        <v>10</v>
      </c>
      <c r="E3955" t="s">
        <v>137</v>
      </c>
      <c r="F3955" t="s">
        <v>145</v>
      </c>
      <c r="G3955" t="s">
        <v>138</v>
      </c>
      <c r="H3955" t="s">
        <v>113</v>
      </c>
      <c r="I3955" t="s">
        <v>158</v>
      </c>
      <c r="J3955" t="s">
        <v>161</v>
      </c>
      <c r="K3955" t="s">
        <v>161</v>
      </c>
      <c r="L3955" t="s">
        <v>161</v>
      </c>
      <c r="M3955" t="s">
        <v>161</v>
      </c>
      <c r="N3955" t="s">
        <v>161</v>
      </c>
      <c r="O3955" t="s">
        <v>161</v>
      </c>
      <c r="P3955" t="s">
        <v>161</v>
      </c>
      <c r="Q3955" t="s">
        <v>161</v>
      </c>
      <c r="R3955" t="s">
        <v>157</v>
      </c>
      <c r="S3955" t="s">
        <v>157</v>
      </c>
      <c r="T3955" t="s">
        <v>157</v>
      </c>
      <c r="U3955" t="s">
        <v>157</v>
      </c>
    </row>
    <row r="3956" spans="1:21" hidden="1" x14ac:dyDescent="0.45">
      <c r="A3956" t="str">
        <f t="shared" si="72"/>
        <v>YAG10EUL7F+MCombined and general studiesYorkshire and The Humber</v>
      </c>
      <c r="B3956" t="s">
        <v>116</v>
      </c>
      <c r="C3956" t="s">
        <v>142</v>
      </c>
      <c r="D3956">
        <v>10</v>
      </c>
      <c r="E3956" t="s">
        <v>137</v>
      </c>
      <c r="F3956" t="s">
        <v>145</v>
      </c>
      <c r="G3956" t="s">
        <v>138</v>
      </c>
      <c r="H3956" t="s">
        <v>113</v>
      </c>
      <c r="I3956" t="s">
        <v>160</v>
      </c>
      <c r="J3956" t="s">
        <v>161</v>
      </c>
      <c r="K3956" t="s">
        <v>161</v>
      </c>
      <c r="L3956" t="s">
        <v>161</v>
      </c>
      <c r="M3956" t="s">
        <v>161</v>
      </c>
      <c r="N3956" t="s">
        <v>161</v>
      </c>
      <c r="O3956" t="s">
        <v>161</v>
      </c>
      <c r="P3956" t="s">
        <v>161</v>
      </c>
      <c r="Q3956" t="s">
        <v>161</v>
      </c>
      <c r="R3956" t="s">
        <v>157</v>
      </c>
      <c r="S3956" t="s">
        <v>157</v>
      </c>
      <c r="T3956" t="s">
        <v>157</v>
      </c>
      <c r="U3956" t="s">
        <v>157</v>
      </c>
    </row>
    <row r="3957" spans="1:21" hidden="1" x14ac:dyDescent="0.45">
      <c r="A3957" t="str">
        <f t="shared" si="72"/>
        <v>YAG10EUL7F+MCombined and general studiesNA</v>
      </c>
      <c r="B3957" t="s">
        <v>116</v>
      </c>
      <c r="C3957" t="s">
        <v>142</v>
      </c>
      <c r="D3957">
        <v>10</v>
      </c>
      <c r="E3957" t="s">
        <v>137</v>
      </c>
      <c r="F3957" t="s">
        <v>145</v>
      </c>
      <c r="G3957" t="s">
        <v>138</v>
      </c>
      <c r="H3957" t="s">
        <v>113</v>
      </c>
      <c r="I3957" t="s">
        <v>157</v>
      </c>
      <c r="J3957">
        <v>15</v>
      </c>
      <c r="K3957">
        <v>100</v>
      </c>
      <c r="L3957" t="s">
        <v>161</v>
      </c>
      <c r="M3957" t="s">
        <v>161</v>
      </c>
      <c r="N3957" t="s">
        <v>161</v>
      </c>
      <c r="O3957" t="s">
        <v>161</v>
      </c>
      <c r="P3957" t="s">
        <v>161</v>
      </c>
      <c r="Q3957" t="s">
        <v>161</v>
      </c>
      <c r="R3957" t="s">
        <v>157</v>
      </c>
      <c r="S3957" t="s">
        <v>157</v>
      </c>
      <c r="T3957" t="s">
        <v>157</v>
      </c>
      <c r="U3957" t="s">
        <v>157</v>
      </c>
    </row>
    <row r="3958" spans="1:21" hidden="1" x14ac:dyDescent="0.45">
      <c r="A3958" t="str">
        <f t="shared" si="72"/>
        <v>YAG10EUL8F+MCombined and general studiesAbroad</v>
      </c>
      <c r="B3958" t="s">
        <v>116</v>
      </c>
      <c r="C3958" t="s">
        <v>142</v>
      </c>
      <c r="D3958">
        <v>10</v>
      </c>
      <c r="E3958" t="s">
        <v>137</v>
      </c>
      <c r="F3958" t="s">
        <v>139</v>
      </c>
      <c r="G3958" t="s">
        <v>138</v>
      </c>
      <c r="H3958" t="s">
        <v>113</v>
      </c>
      <c r="I3958" t="s">
        <v>146</v>
      </c>
      <c r="J3958" t="s">
        <v>161</v>
      </c>
      <c r="K3958" t="s">
        <v>161</v>
      </c>
      <c r="L3958" t="s">
        <v>161</v>
      </c>
      <c r="M3958" t="s">
        <v>161</v>
      </c>
      <c r="N3958" t="s">
        <v>161</v>
      </c>
      <c r="O3958" t="s">
        <v>161</v>
      </c>
      <c r="P3958" t="s">
        <v>161</v>
      </c>
      <c r="Q3958" t="s">
        <v>161</v>
      </c>
      <c r="R3958" t="s">
        <v>157</v>
      </c>
      <c r="S3958" t="s">
        <v>157</v>
      </c>
      <c r="T3958" t="s">
        <v>157</v>
      </c>
      <c r="U3958" t="s">
        <v>157</v>
      </c>
    </row>
    <row r="3959" spans="1:21" hidden="1" x14ac:dyDescent="0.45">
      <c r="A3959" t="str">
        <f t="shared" si="72"/>
        <v>YAG10EUL8F+MCombined and general studiesEast of England</v>
      </c>
      <c r="B3959" t="s">
        <v>116</v>
      </c>
      <c r="C3959" t="s">
        <v>142</v>
      </c>
      <c r="D3959">
        <v>10</v>
      </c>
      <c r="E3959" t="s">
        <v>137</v>
      </c>
      <c r="F3959" t="s">
        <v>139</v>
      </c>
      <c r="G3959" t="s">
        <v>138</v>
      </c>
      <c r="H3959" t="s">
        <v>113</v>
      </c>
      <c r="I3959" t="s">
        <v>148</v>
      </c>
      <c r="J3959" t="s">
        <v>161</v>
      </c>
      <c r="K3959" t="s">
        <v>161</v>
      </c>
      <c r="L3959" t="s">
        <v>161</v>
      </c>
      <c r="M3959" t="s">
        <v>161</v>
      </c>
      <c r="N3959" t="s">
        <v>161</v>
      </c>
      <c r="O3959" t="s">
        <v>161</v>
      </c>
      <c r="P3959" t="s">
        <v>161</v>
      </c>
      <c r="Q3959" t="s">
        <v>161</v>
      </c>
      <c r="R3959" t="s">
        <v>157</v>
      </c>
      <c r="S3959" t="s">
        <v>157</v>
      </c>
      <c r="T3959" t="s">
        <v>157</v>
      </c>
      <c r="U3959" t="s">
        <v>157</v>
      </c>
    </row>
    <row r="3960" spans="1:21" hidden="1" x14ac:dyDescent="0.45">
      <c r="A3960" t="str">
        <f t="shared" si="72"/>
        <v>YAG10EUL8F+MCombined and general studiesNorth East</v>
      </c>
      <c r="B3960" t="s">
        <v>116</v>
      </c>
      <c r="C3960" t="s">
        <v>142</v>
      </c>
      <c r="D3960">
        <v>10</v>
      </c>
      <c r="E3960" t="s">
        <v>137</v>
      </c>
      <c r="F3960" t="s">
        <v>139</v>
      </c>
      <c r="G3960" t="s">
        <v>138</v>
      </c>
      <c r="H3960" t="s">
        <v>113</v>
      </c>
      <c r="I3960" t="s">
        <v>150</v>
      </c>
      <c r="J3960" t="s">
        <v>161</v>
      </c>
      <c r="K3960" t="s">
        <v>161</v>
      </c>
      <c r="L3960" t="s">
        <v>161</v>
      </c>
      <c r="M3960" t="s">
        <v>161</v>
      </c>
      <c r="N3960" t="s">
        <v>161</v>
      </c>
      <c r="O3960" t="s">
        <v>161</v>
      </c>
      <c r="P3960" t="s">
        <v>161</v>
      </c>
      <c r="Q3960" t="s">
        <v>161</v>
      </c>
      <c r="R3960" t="s">
        <v>157</v>
      </c>
      <c r="S3960" t="s">
        <v>157</v>
      </c>
      <c r="T3960" t="s">
        <v>157</v>
      </c>
      <c r="U3960" t="s">
        <v>157</v>
      </c>
    </row>
    <row r="3961" spans="1:21" hidden="1" x14ac:dyDescent="0.45">
      <c r="A3961" t="str">
        <f t="shared" si="72"/>
        <v>YAG10EUL8F+MCombined and general studiesNA</v>
      </c>
      <c r="B3961" t="s">
        <v>116</v>
      </c>
      <c r="C3961" t="s">
        <v>142</v>
      </c>
      <c r="D3961">
        <v>10</v>
      </c>
      <c r="E3961" t="s">
        <v>137</v>
      </c>
      <c r="F3961" t="s">
        <v>139</v>
      </c>
      <c r="G3961" t="s">
        <v>138</v>
      </c>
      <c r="H3961" t="s">
        <v>113</v>
      </c>
      <c r="I3961" t="s">
        <v>157</v>
      </c>
      <c r="J3961">
        <v>5</v>
      </c>
      <c r="K3961">
        <v>100</v>
      </c>
      <c r="L3961" t="s">
        <v>161</v>
      </c>
      <c r="M3961" t="s">
        <v>161</v>
      </c>
      <c r="N3961" t="s">
        <v>161</v>
      </c>
      <c r="O3961" t="s">
        <v>161</v>
      </c>
      <c r="P3961" t="s">
        <v>161</v>
      </c>
      <c r="Q3961" t="s">
        <v>161</v>
      </c>
      <c r="R3961" t="s">
        <v>157</v>
      </c>
      <c r="S3961" t="s">
        <v>157</v>
      </c>
      <c r="T3961" t="s">
        <v>157</v>
      </c>
      <c r="U3961" t="s">
        <v>157</v>
      </c>
    </row>
    <row r="3962" spans="1:21" hidden="1" x14ac:dyDescent="0.45">
      <c r="A3962" t="str">
        <f t="shared" si="72"/>
        <v>YAG5EUL7F+MCombined and general studiesAbroad</v>
      </c>
      <c r="B3962" t="s">
        <v>116</v>
      </c>
      <c r="C3962" t="s">
        <v>140</v>
      </c>
      <c r="D3962">
        <v>5</v>
      </c>
      <c r="E3962" t="s">
        <v>137</v>
      </c>
      <c r="F3962" t="s">
        <v>145</v>
      </c>
      <c r="G3962" t="s">
        <v>138</v>
      </c>
      <c r="H3962" t="s">
        <v>113</v>
      </c>
      <c r="I3962" t="s">
        <v>146</v>
      </c>
      <c r="J3962" t="s">
        <v>161</v>
      </c>
      <c r="K3962" t="s">
        <v>161</v>
      </c>
      <c r="L3962" t="s">
        <v>161</v>
      </c>
      <c r="M3962" t="s">
        <v>161</v>
      </c>
      <c r="N3962" t="s">
        <v>161</v>
      </c>
      <c r="O3962" t="s">
        <v>161</v>
      </c>
      <c r="P3962" t="s">
        <v>161</v>
      </c>
      <c r="Q3962" t="s">
        <v>161</v>
      </c>
      <c r="R3962" t="s">
        <v>157</v>
      </c>
      <c r="S3962" t="s">
        <v>157</v>
      </c>
      <c r="T3962" t="s">
        <v>157</v>
      </c>
      <c r="U3962" t="s">
        <v>157</v>
      </c>
    </row>
    <row r="3963" spans="1:21" hidden="1" x14ac:dyDescent="0.45">
      <c r="A3963" t="str">
        <f t="shared" si="72"/>
        <v>YAG5EUL7F+MCombined and general studiesEast of England</v>
      </c>
      <c r="B3963" t="s">
        <v>116</v>
      </c>
      <c r="C3963" t="s">
        <v>140</v>
      </c>
      <c r="D3963">
        <v>5</v>
      </c>
      <c r="E3963" t="s">
        <v>137</v>
      </c>
      <c r="F3963" t="s">
        <v>145</v>
      </c>
      <c r="G3963" t="s">
        <v>138</v>
      </c>
      <c r="H3963" t="s">
        <v>113</v>
      </c>
      <c r="I3963" t="s">
        <v>148</v>
      </c>
      <c r="J3963" t="s">
        <v>161</v>
      </c>
      <c r="K3963" t="s">
        <v>161</v>
      </c>
      <c r="L3963" t="s">
        <v>161</v>
      </c>
      <c r="M3963" t="s">
        <v>161</v>
      </c>
      <c r="N3963" t="s">
        <v>161</v>
      </c>
      <c r="O3963" t="s">
        <v>161</v>
      </c>
      <c r="P3963" t="s">
        <v>161</v>
      </c>
      <c r="Q3963" t="s">
        <v>161</v>
      </c>
      <c r="R3963" t="s">
        <v>157</v>
      </c>
      <c r="S3963" t="s">
        <v>157</v>
      </c>
      <c r="T3963" t="s">
        <v>157</v>
      </c>
      <c r="U3963" t="s">
        <v>157</v>
      </c>
    </row>
    <row r="3964" spans="1:21" hidden="1" x14ac:dyDescent="0.45">
      <c r="A3964" t="str">
        <f t="shared" si="72"/>
        <v>YAG5EUL7F+MCombined and general studiesLondon</v>
      </c>
      <c r="B3964" t="s">
        <v>116</v>
      </c>
      <c r="C3964" t="s">
        <v>140</v>
      </c>
      <c r="D3964">
        <v>5</v>
      </c>
      <c r="E3964" t="s">
        <v>137</v>
      </c>
      <c r="F3964" t="s">
        <v>145</v>
      </c>
      <c r="G3964" t="s">
        <v>138</v>
      </c>
      <c r="H3964" t="s">
        <v>113</v>
      </c>
      <c r="I3964" t="s">
        <v>149</v>
      </c>
      <c r="J3964" t="s">
        <v>161</v>
      </c>
      <c r="K3964" t="s">
        <v>161</v>
      </c>
      <c r="L3964" t="s">
        <v>161</v>
      </c>
      <c r="M3964" t="s">
        <v>161</v>
      </c>
      <c r="N3964" t="s">
        <v>161</v>
      </c>
      <c r="O3964" t="s">
        <v>161</v>
      </c>
      <c r="P3964" t="s">
        <v>161</v>
      </c>
      <c r="Q3964" t="s">
        <v>161</v>
      </c>
      <c r="R3964" t="s">
        <v>161</v>
      </c>
      <c r="S3964" t="s">
        <v>161</v>
      </c>
      <c r="T3964" t="s">
        <v>161</v>
      </c>
      <c r="U3964" t="s">
        <v>161</v>
      </c>
    </row>
    <row r="3965" spans="1:21" hidden="1" x14ac:dyDescent="0.45">
      <c r="A3965" t="str">
        <f t="shared" si="72"/>
        <v>YAG5EUL7F+MCombined and general studiesNorth East</v>
      </c>
      <c r="B3965" t="s">
        <v>116</v>
      </c>
      <c r="C3965" t="s">
        <v>140</v>
      </c>
      <c r="D3965">
        <v>5</v>
      </c>
      <c r="E3965" t="s">
        <v>137</v>
      </c>
      <c r="F3965" t="s">
        <v>145</v>
      </c>
      <c r="G3965" t="s">
        <v>138</v>
      </c>
      <c r="H3965" t="s">
        <v>113</v>
      </c>
      <c r="I3965" t="s">
        <v>150</v>
      </c>
      <c r="J3965" t="s">
        <v>161</v>
      </c>
      <c r="K3965" t="s">
        <v>161</v>
      </c>
      <c r="L3965" t="s">
        <v>161</v>
      </c>
      <c r="M3965" t="s">
        <v>161</v>
      </c>
      <c r="N3965" t="s">
        <v>161</v>
      </c>
      <c r="O3965" t="s">
        <v>161</v>
      </c>
      <c r="P3965" t="s">
        <v>161</v>
      </c>
      <c r="Q3965" t="s">
        <v>161</v>
      </c>
      <c r="R3965" t="s">
        <v>161</v>
      </c>
      <c r="S3965" t="s">
        <v>161</v>
      </c>
      <c r="T3965" t="s">
        <v>161</v>
      </c>
      <c r="U3965" t="s">
        <v>161</v>
      </c>
    </row>
    <row r="3966" spans="1:21" hidden="1" x14ac:dyDescent="0.45">
      <c r="A3966" t="str">
        <f t="shared" si="72"/>
        <v>YAG5EUL7F+MCombined and general studiesNorth West</v>
      </c>
      <c r="B3966" t="s">
        <v>116</v>
      </c>
      <c r="C3966" t="s">
        <v>140</v>
      </c>
      <c r="D3966">
        <v>5</v>
      </c>
      <c r="E3966" t="s">
        <v>137</v>
      </c>
      <c r="F3966" t="s">
        <v>145</v>
      </c>
      <c r="G3966" t="s">
        <v>138</v>
      </c>
      <c r="H3966" t="s">
        <v>113</v>
      </c>
      <c r="I3966" t="s">
        <v>151</v>
      </c>
      <c r="J3966" t="s">
        <v>161</v>
      </c>
      <c r="K3966" t="s">
        <v>161</v>
      </c>
      <c r="L3966" t="s">
        <v>161</v>
      </c>
      <c r="M3966" t="s">
        <v>161</v>
      </c>
      <c r="N3966" t="s">
        <v>161</v>
      </c>
      <c r="O3966" t="s">
        <v>161</v>
      </c>
      <c r="P3966" t="s">
        <v>161</v>
      </c>
      <c r="Q3966" t="s">
        <v>161</v>
      </c>
      <c r="R3966" t="s">
        <v>157</v>
      </c>
      <c r="S3966" t="s">
        <v>157</v>
      </c>
      <c r="T3966" t="s">
        <v>157</v>
      </c>
      <c r="U3966" t="s">
        <v>157</v>
      </c>
    </row>
    <row r="3967" spans="1:21" hidden="1" x14ac:dyDescent="0.45">
      <c r="A3967" t="str">
        <f t="shared" si="72"/>
        <v>YAG5EUL7F+MCombined and general studiesSouth East</v>
      </c>
      <c r="B3967" t="s">
        <v>116</v>
      </c>
      <c r="C3967" t="s">
        <v>140</v>
      </c>
      <c r="D3967">
        <v>5</v>
      </c>
      <c r="E3967" t="s">
        <v>137</v>
      </c>
      <c r="F3967" t="s">
        <v>145</v>
      </c>
      <c r="G3967" t="s">
        <v>138</v>
      </c>
      <c r="H3967" t="s">
        <v>113</v>
      </c>
      <c r="I3967" t="s">
        <v>154</v>
      </c>
      <c r="J3967" t="s">
        <v>161</v>
      </c>
      <c r="K3967" t="s">
        <v>161</v>
      </c>
      <c r="L3967" t="s">
        <v>161</v>
      </c>
      <c r="M3967" t="s">
        <v>161</v>
      </c>
      <c r="N3967" t="s">
        <v>161</v>
      </c>
      <c r="O3967" t="s">
        <v>161</v>
      </c>
      <c r="P3967" t="s">
        <v>161</v>
      </c>
      <c r="Q3967" t="s">
        <v>161</v>
      </c>
      <c r="R3967" t="s">
        <v>157</v>
      </c>
      <c r="S3967" t="s">
        <v>157</v>
      </c>
      <c r="T3967" t="s">
        <v>157</v>
      </c>
      <c r="U3967" t="s">
        <v>157</v>
      </c>
    </row>
    <row r="3968" spans="1:21" hidden="1" x14ac:dyDescent="0.45">
      <c r="A3968" t="str">
        <f t="shared" si="72"/>
        <v>YAG5EUL7F+MCombined and general studiesWest Midlands</v>
      </c>
      <c r="B3968" t="s">
        <v>116</v>
      </c>
      <c r="C3968" t="s">
        <v>140</v>
      </c>
      <c r="D3968">
        <v>5</v>
      </c>
      <c r="E3968" t="s">
        <v>137</v>
      </c>
      <c r="F3968" t="s">
        <v>145</v>
      </c>
      <c r="G3968" t="s">
        <v>138</v>
      </c>
      <c r="H3968" t="s">
        <v>113</v>
      </c>
      <c r="I3968" t="s">
        <v>159</v>
      </c>
      <c r="J3968" t="s">
        <v>161</v>
      </c>
      <c r="K3968" t="s">
        <v>161</v>
      </c>
      <c r="L3968" t="s">
        <v>161</v>
      </c>
      <c r="M3968" t="s">
        <v>161</v>
      </c>
      <c r="N3968" t="s">
        <v>161</v>
      </c>
      <c r="O3968" t="s">
        <v>161</v>
      </c>
      <c r="P3968" t="s">
        <v>161</v>
      </c>
      <c r="Q3968" t="s">
        <v>161</v>
      </c>
      <c r="R3968" t="s">
        <v>161</v>
      </c>
      <c r="S3968" t="s">
        <v>161</v>
      </c>
      <c r="T3968" t="s">
        <v>161</v>
      </c>
      <c r="U3968" t="s">
        <v>161</v>
      </c>
    </row>
    <row r="3969" spans="1:21" hidden="1" x14ac:dyDescent="0.45">
      <c r="A3969" t="str">
        <f t="shared" si="72"/>
        <v>YAG5EUL7F+MCombined and general studiesYorkshire and The Humber</v>
      </c>
      <c r="B3969" t="s">
        <v>116</v>
      </c>
      <c r="C3969" t="s">
        <v>140</v>
      </c>
      <c r="D3969">
        <v>5</v>
      </c>
      <c r="E3969" t="s">
        <v>137</v>
      </c>
      <c r="F3969" t="s">
        <v>145</v>
      </c>
      <c r="G3969" t="s">
        <v>138</v>
      </c>
      <c r="H3969" t="s">
        <v>113</v>
      </c>
      <c r="I3969" t="s">
        <v>160</v>
      </c>
      <c r="J3969" t="s">
        <v>161</v>
      </c>
      <c r="K3969" t="s">
        <v>161</v>
      </c>
      <c r="L3969" t="s">
        <v>161</v>
      </c>
      <c r="M3969" t="s">
        <v>161</v>
      </c>
      <c r="N3969" t="s">
        <v>161</v>
      </c>
      <c r="O3969" t="s">
        <v>161</v>
      </c>
      <c r="P3969" t="s">
        <v>161</v>
      </c>
      <c r="Q3969" t="s">
        <v>161</v>
      </c>
      <c r="R3969" t="s">
        <v>157</v>
      </c>
      <c r="S3969" t="s">
        <v>157</v>
      </c>
      <c r="T3969" t="s">
        <v>157</v>
      </c>
      <c r="U3969" t="s">
        <v>157</v>
      </c>
    </row>
    <row r="3970" spans="1:21" hidden="1" x14ac:dyDescent="0.45">
      <c r="A3970" t="str">
        <f t="shared" si="72"/>
        <v>YAG5EUL7F+MCombined and general studiesNA</v>
      </c>
      <c r="B3970" t="s">
        <v>116</v>
      </c>
      <c r="C3970" t="s">
        <v>140</v>
      </c>
      <c r="D3970">
        <v>5</v>
      </c>
      <c r="E3970" t="s">
        <v>137</v>
      </c>
      <c r="F3970" t="s">
        <v>145</v>
      </c>
      <c r="G3970" t="s">
        <v>138</v>
      </c>
      <c r="H3970" t="s">
        <v>113</v>
      </c>
      <c r="I3970" t="s">
        <v>157</v>
      </c>
      <c r="J3970">
        <v>15</v>
      </c>
      <c r="K3970">
        <v>100</v>
      </c>
      <c r="L3970" t="s">
        <v>161</v>
      </c>
      <c r="M3970" t="s">
        <v>161</v>
      </c>
      <c r="N3970" t="s">
        <v>161</v>
      </c>
      <c r="O3970" t="s">
        <v>161</v>
      </c>
      <c r="P3970" t="s">
        <v>161</v>
      </c>
      <c r="Q3970" t="s">
        <v>161</v>
      </c>
      <c r="R3970" t="s">
        <v>157</v>
      </c>
      <c r="S3970" t="s">
        <v>157</v>
      </c>
      <c r="T3970" t="s">
        <v>157</v>
      </c>
      <c r="U3970" t="s">
        <v>157</v>
      </c>
    </row>
    <row r="3971" spans="1:21" hidden="1" x14ac:dyDescent="0.45">
      <c r="A3971" t="str">
        <f t="shared" si="72"/>
        <v>YAG3EUL7F+MCombined and general studiesAbroad</v>
      </c>
      <c r="B3971" t="s">
        <v>116</v>
      </c>
      <c r="C3971" t="s">
        <v>141</v>
      </c>
      <c r="D3971">
        <v>3</v>
      </c>
      <c r="E3971" t="s">
        <v>137</v>
      </c>
      <c r="F3971" t="s">
        <v>145</v>
      </c>
      <c r="G3971" t="s">
        <v>138</v>
      </c>
      <c r="H3971" t="s">
        <v>113</v>
      </c>
      <c r="I3971" t="s">
        <v>146</v>
      </c>
      <c r="J3971" t="s">
        <v>161</v>
      </c>
      <c r="K3971" t="s">
        <v>161</v>
      </c>
      <c r="L3971" t="s">
        <v>161</v>
      </c>
      <c r="M3971" t="s">
        <v>161</v>
      </c>
      <c r="N3971" t="s">
        <v>161</v>
      </c>
      <c r="O3971" t="s">
        <v>161</v>
      </c>
      <c r="P3971" t="s">
        <v>161</v>
      </c>
      <c r="Q3971" t="s">
        <v>161</v>
      </c>
      <c r="R3971" t="s">
        <v>157</v>
      </c>
      <c r="S3971" t="s">
        <v>157</v>
      </c>
      <c r="T3971" t="s">
        <v>157</v>
      </c>
      <c r="U3971" t="s">
        <v>157</v>
      </c>
    </row>
    <row r="3972" spans="1:21" hidden="1" x14ac:dyDescent="0.45">
      <c r="A3972" t="str">
        <f t="shared" si="72"/>
        <v>YAG3EUL7F+MCombined and general studiesEast Midlands</v>
      </c>
      <c r="B3972" t="s">
        <v>116</v>
      </c>
      <c r="C3972" t="s">
        <v>141</v>
      </c>
      <c r="D3972">
        <v>3</v>
      </c>
      <c r="E3972" t="s">
        <v>137</v>
      </c>
      <c r="F3972" t="s">
        <v>145</v>
      </c>
      <c r="G3972" t="s">
        <v>138</v>
      </c>
      <c r="H3972" t="s">
        <v>113</v>
      </c>
      <c r="I3972" t="s">
        <v>147</v>
      </c>
      <c r="J3972" t="s">
        <v>161</v>
      </c>
      <c r="K3972" t="s">
        <v>161</v>
      </c>
      <c r="L3972" t="s">
        <v>161</v>
      </c>
      <c r="M3972" t="s">
        <v>161</v>
      </c>
      <c r="N3972" t="s">
        <v>161</v>
      </c>
      <c r="O3972" t="s">
        <v>161</v>
      </c>
      <c r="P3972" t="s">
        <v>161</v>
      </c>
      <c r="Q3972" t="s">
        <v>161</v>
      </c>
      <c r="R3972" t="s">
        <v>157</v>
      </c>
      <c r="S3972" t="s">
        <v>157</v>
      </c>
      <c r="T3972" t="s">
        <v>157</v>
      </c>
      <c r="U3972" t="s">
        <v>157</v>
      </c>
    </row>
    <row r="3973" spans="1:21" hidden="1" x14ac:dyDescent="0.45">
      <c r="A3973" t="str">
        <f t="shared" si="72"/>
        <v>YAG3EUL7F+MCombined and general studiesLondon</v>
      </c>
      <c r="B3973" t="s">
        <v>116</v>
      </c>
      <c r="C3973" t="s">
        <v>141</v>
      </c>
      <c r="D3973">
        <v>3</v>
      </c>
      <c r="E3973" t="s">
        <v>137</v>
      </c>
      <c r="F3973" t="s">
        <v>145</v>
      </c>
      <c r="G3973" t="s">
        <v>138</v>
      </c>
      <c r="H3973" t="s">
        <v>113</v>
      </c>
      <c r="I3973" t="s">
        <v>149</v>
      </c>
      <c r="J3973">
        <v>5</v>
      </c>
      <c r="K3973">
        <v>0</v>
      </c>
      <c r="L3973">
        <v>5</v>
      </c>
      <c r="M3973">
        <v>27.9</v>
      </c>
      <c r="N3973">
        <v>0</v>
      </c>
      <c r="O3973">
        <v>15.5</v>
      </c>
      <c r="P3973">
        <v>41.2</v>
      </c>
      <c r="Q3973">
        <v>72.099999999999994</v>
      </c>
      <c r="R3973" t="s">
        <v>161</v>
      </c>
      <c r="S3973" t="s">
        <v>161</v>
      </c>
      <c r="T3973" t="s">
        <v>161</v>
      </c>
      <c r="U3973" t="s">
        <v>161</v>
      </c>
    </row>
    <row r="3974" spans="1:21" hidden="1" x14ac:dyDescent="0.45">
      <c r="A3974" t="str">
        <f t="shared" si="72"/>
        <v>YAG3EUL7F+MCombined and general studiesNorth West</v>
      </c>
      <c r="B3974" t="s">
        <v>116</v>
      </c>
      <c r="C3974" t="s">
        <v>141</v>
      </c>
      <c r="D3974">
        <v>3</v>
      </c>
      <c r="E3974" t="s">
        <v>137</v>
      </c>
      <c r="F3974" t="s">
        <v>145</v>
      </c>
      <c r="G3974" t="s">
        <v>138</v>
      </c>
      <c r="H3974" t="s">
        <v>113</v>
      </c>
      <c r="I3974" t="s">
        <v>151</v>
      </c>
      <c r="J3974" t="s">
        <v>161</v>
      </c>
      <c r="K3974" t="s">
        <v>161</v>
      </c>
      <c r="L3974" t="s">
        <v>161</v>
      </c>
      <c r="M3974" t="s">
        <v>161</v>
      </c>
      <c r="N3974" t="s">
        <v>161</v>
      </c>
      <c r="O3974" t="s">
        <v>161</v>
      </c>
      <c r="P3974" t="s">
        <v>161</v>
      </c>
      <c r="Q3974" t="s">
        <v>161</v>
      </c>
      <c r="R3974" t="s">
        <v>157</v>
      </c>
      <c r="S3974" t="s">
        <v>157</v>
      </c>
      <c r="T3974" t="s">
        <v>157</v>
      </c>
      <c r="U3974" t="s">
        <v>157</v>
      </c>
    </row>
    <row r="3975" spans="1:21" hidden="1" x14ac:dyDescent="0.45">
      <c r="A3975" t="str">
        <f t="shared" ref="A3975:A4038" si="73">"YAG"&amp;D3975 &amp;E3975 &amp;F3975 &amp; G3975 &amp;H3975 &amp;I3975</f>
        <v>YAG3EUL7F+MCombined and general studiesSouth West</v>
      </c>
      <c r="B3975" t="s">
        <v>116</v>
      </c>
      <c r="C3975" t="s">
        <v>141</v>
      </c>
      <c r="D3975">
        <v>3</v>
      </c>
      <c r="E3975" t="s">
        <v>137</v>
      </c>
      <c r="F3975" t="s">
        <v>145</v>
      </c>
      <c r="G3975" t="s">
        <v>138</v>
      </c>
      <c r="H3975" t="s">
        <v>113</v>
      </c>
      <c r="I3975" t="s">
        <v>155</v>
      </c>
      <c r="J3975" t="s">
        <v>161</v>
      </c>
      <c r="K3975" t="s">
        <v>161</v>
      </c>
      <c r="L3975" t="s">
        <v>161</v>
      </c>
      <c r="M3975" t="s">
        <v>161</v>
      </c>
      <c r="N3975" t="s">
        <v>161</v>
      </c>
      <c r="O3975" t="s">
        <v>161</v>
      </c>
      <c r="P3975" t="s">
        <v>161</v>
      </c>
      <c r="Q3975" t="s">
        <v>161</v>
      </c>
      <c r="R3975" t="s">
        <v>161</v>
      </c>
      <c r="S3975" t="s">
        <v>161</v>
      </c>
      <c r="T3975" t="s">
        <v>161</v>
      </c>
      <c r="U3975" t="s">
        <v>161</v>
      </c>
    </row>
    <row r="3976" spans="1:21" hidden="1" x14ac:dyDescent="0.45">
      <c r="A3976" t="str">
        <f t="shared" si="73"/>
        <v>YAG3EUL7F+MCombined and general studiesWest Midlands</v>
      </c>
      <c r="B3976" t="s">
        <v>116</v>
      </c>
      <c r="C3976" t="s">
        <v>141</v>
      </c>
      <c r="D3976">
        <v>3</v>
      </c>
      <c r="E3976" t="s">
        <v>137</v>
      </c>
      <c r="F3976" t="s">
        <v>145</v>
      </c>
      <c r="G3976" t="s">
        <v>138</v>
      </c>
      <c r="H3976" t="s">
        <v>113</v>
      </c>
      <c r="I3976" t="s">
        <v>159</v>
      </c>
      <c r="J3976">
        <v>5</v>
      </c>
      <c r="K3976">
        <v>0</v>
      </c>
      <c r="L3976">
        <v>5</v>
      </c>
      <c r="M3976">
        <v>33.299999999999997</v>
      </c>
      <c r="N3976">
        <v>0</v>
      </c>
      <c r="O3976">
        <v>33.299999999999997</v>
      </c>
      <c r="P3976">
        <v>66.7</v>
      </c>
      <c r="Q3976">
        <v>66.7</v>
      </c>
      <c r="R3976" t="s">
        <v>161</v>
      </c>
      <c r="S3976" t="s">
        <v>161</v>
      </c>
      <c r="T3976" t="s">
        <v>161</v>
      </c>
      <c r="U3976" t="s">
        <v>161</v>
      </c>
    </row>
    <row r="3977" spans="1:21" hidden="1" x14ac:dyDescent="0.45">
      <c r="A3977" t="str">
        <f t="shared" si="73"/>
        <v>YAG3EUL7F+MCombined and general studiesYorkshire and The Humber</v>
      </c>
      <c r="B3977" t="s">
        <v>116</v>
      </c>
      <c r="C3977" t="s">
        <v>141</v>
      </c>
      <c r="D3977">
        <v>3</v>
      </c>
      <c r="E3977" t="s">
        <v>137</v>
      </c>
      <c r="F3977" t="s">
        <v>145</v>
      </c>
      <c r="G3977" t="s">
        <v>138</v>
      </c>
      <c r="H3977" t="s">
        <v>113</v>
      </c>
      <c r="I3977" t="s">
        <v>160</v>
      </c>
      <c r="J3977" t="s">
        <v>161</v>
      </c>
      <c r="K3977" t="s">
        <v>161</v>
      </c>
      <c r="L3977" t="s">
        <v>161</v>
      </c>
      <c r="M3977" t="s">
        <v>161</v>
      </c>
      <c r="N3977" t="s">
        <v>161</v>
      </c>
      <c r="O3977" t="s">
        <v>161</v>
      </c>
      <c r="P3977" t="s">
        <v>161</v>
      </c>
      <c r="Q3977" t="s">
        <v>161</v>
      </c>
      <c r="R3977" t="s">
        <v>161</v>
      </c>
      <c r="S3977" t="s">
        <v>161</v>
      </c>
      <c r="T3977" t="s">
        <v>161</v>
      </c>
      <c r="U3977" t="s">
        <v>161</v>
      </c>
    </row>
    <row r="3978" spans="1:21" hidden="1" x14ac:dyDescent="0.45">
      <c r="A3978" t="str">
        <f t="shared" si="73"/>
        <v>YAG3EUL7F+MCombined and general studiesNA</v>
      </c>
      <c r="B3978" t="s">
        <v>116</v>
      </c>
      <c r="C3978" t="s">
        <v>141</v>
      </c>
      <c r="D3978">
        <v>3</v>
      </c>
      <c r="E3978" t="s">
        <v>137</v>
      </c>
      <c r="F3978" t="s">
        <v>145</v>
      </c>
      <c r="G3978" t="s">
        <v>138</v>
      </c>
      <c r="H3978" t="s">
        <v>113</v>
      </c>
      <c r="I3978" t="s">
        <v>157</v>
      </c>
      <c r="J3978">
        <v>15</v>
      </c>
      <c r="K3978">
        <v>78.3</v>
      </c>
      <c r="L3978">
        <v>5</v>
      </c>
      <c r="M3978">
        <v>0</v>
      </c>
      <c r="N3978">
        <v>0</v>
      </c>
      <c r="O3978">
        <v>0</v>
      </c>
      <c r="P3978">
        <v>0</v>
      </c>
      <c r="Q3978">
        <v>21.7</v>
      </c>
      <c r="R3978" t="s">
        <v>157</v>
      </c>
      <c r="S3978" t="s">
        <v>157</v>
      </c>
      <c r="T3978" t="s">
        <v>157</v>
      </c>
      <c r="U3978" t="s">
        <v>157</v>
      </c>
    </row>
    <row r="3979" spans="1:21" hidden="1" x14ac:dyDescent="0.45">
      <c r="A3979" t="str">
        <f t="shared" si="73"/>
        <v>YAG3EUL8F+MCombined and general studiesNA</v>
      </c>
      <c r="B3979" t="s">
        <v>116</v>
      </c>
      <c r="C3979" t="s">
        <v>141</v>
      </c>
      <c r="D3979">
        <v>3</v>
      </c>
      <c r="E3979" t="s">
        <v>137</v>
      </c>
      <c r="F3979" t="s">
        <v>139</v>
      </c>
      <c r="G3979" t="s">
        <v>138</v>
      </c>
      <c r="H3979" t="s">
        <v>113</v>
      </c>
      <c r="I3979" t="s">
        <v>157</v>
      </c>
      <c r="J3979" t="s">
        <v>161</v>
      </c>
      <c r="K3979" t="s">
        <v>161</v>
      </c>
      <c r="L3979" t="s">
        <v>161</v>
      </c>
      <c r="M3979" t="s">
        <v>161</v>
      </c>
      <c r="N3979" t="s">
        <v>161</v>
      </c>
      <c r="O3979" t="s">
        <v>161</v>
      </c>
      <c r="P3979" t="s">
        <v>161</v>
      </c>
      <c r="Q3979" t="s">
        <v>161</v>
      </c>
      <c r="R3979" t="s">
        <v>157</v>
      </c>
      <c r="S3979" t="s">
        <v>157</v>
      </c>
      <c r="T3979" t="s">
        <v>157</v>
      </c>
      <c r="U3979" t="s">
        <v>157</v>
      </c>
    </row>
    <row r="3980" spans="1:21" hidden="1" x14ac:dyDescent="0.45">
      <c r="A3980" t="str">
        <f t="shared" si="73"/>
        <v>YAG1EUL7F+MCombined and general studiesAbroad</v>
      </c>
      <c r="B3980" t="s">
        <v>116</v>
      </c>
      <c r="C3980" t="s">
        <v>49</v>
      </c>
      <c r="D3980">
        <v>1</v>
      </c>
      <c r="E3980" t="s">
        <v>137</v>
      </c>
      <c r="F3980" t="s">
        <v>145</v>
      </c>
      <c r="G3980" t="s">
        <v>138</v>
      </c>
      <c r="H3980" t="s">
        <v>113</v>
      </c>
      <c r="I3980" t="s">
        <v>146</v>
      </c>
      <c r="J3980" t="s">
        <v>161</v>
      </c>
      <c r="K3980" t="s">
        <v>161</v>
      </c>
      <c r="L3980" t="s">
        <v>161</v>
      </c>
      <c r="M3980" t="s">
        <v>161</v>
      </c>
      <c r="N3980" t="s">
        <v>161</v>
      </c>
      <c r="O3980" t="s">
        <v>161</v>
      </c>
      <c r="P3980" t="s">
        <v>161</v>
      </c>
      <c r="Q3980" t="s">
        <v>161</v>
      </c>
      <c r="R3980" t="s">
        <v>157</v>
      </c>
      <c r="S3980" t="s">
        <v>157</v>
      </c>
      <c r="T3980" t="s">
        <v>157</v>
      </c>
      <c r="U3980" t="s">
        <v>157</v>
      </c>
    </row>
    <row r="3981" spans="1:21" hidden="1" x14ac:dyDescent="0.45">
      <c r="A3981" t="str">
        <f t="shared" si="73"/>
        <v>YAG1EUL7F+MCombined and general studiesEast Midlands</v>
      </c>
      <c r="B3981" t="s">
        <v>116</v>
      </c>
      <c r="C3981" t="s">
        <v>49</v>
      </c>
      <c r="D3981">
        <v>1</v>
      </c>
      <c r="E3981" t="s">
        <v>137</v>
      </c>
      <c r="F3981" t="s">
        <v>145</v>
      </c>
      <c r="G3981" t="s">
        <v>138</v>
      </c>
      <c r="H3981" t="s">
        <v>113</v>
      </c>
      <c r="I3981" t="s">
        <v>147</v>
      </c>
      <c r="J3981">
        <v>10</v>
      </c>
      <c r="K3981">
        <v>0</v>
      </c>
      <c r="L3981">
        <v>10</v>
      </c>
      <c r="M3981">
        <v>0</v>
      </c>
      <c r="N3981">
        <v>0</v>
      </c>
      <c r="O3981">
        <v>14.3</v>
      </c>
      <c r="P3981">
        <v>71.400000000000006</v>
      </c>
      <c r="Q3981">
        <v>100</v>
      </c>
      <c r="R3981" t="s">
        <v>161</v>
      </c>
      <c r="S3981" t="s">
        <v>161</v>
      </c>
      <c r="T3981" t="s">
        <v>161</v>
      </c>
      <c r="U3981" t="s">
        <v>161</v>
      </c>
    </row>
    <row r="3982" spans="1:21" hidden="1" x14ac:dyDescent="0.45">
      <c r="A3982" t="str">
        <f t="shared" si="73"/>
        <v>YAG1EUL7F+MCombined and general studiesLondon</v>
      </c>
      <c r="B3982" t="s">
        <v>116</v>
      </c>
      <c r="C3982" t="s">
        <v>49</v>
      </c>
      <c r="D3982">
        <v>1</v>
      </c>
      <c r="E3982" t="s">
        <v>137</v>
      </c>
      <c r="F3982" t="s">
        <v>145</v>
      </c>
      <c r="G3982" t="s">
        <v>138</v>
      </c>
      <c r="H3982" t="s">
        <v>113</v>
      </c>
      <c r="I3982" t="s">
        <v>149</v>
      </c>
      <c r="J3982" t="s">
        <v>161</v>
      </c>
      <c r="K3982" t="s">
        <v>161</v>
      </c>
      <c r="L3982" t="s">
        <v>161</v>
      </c>
      <c r="M3982" t="s">
        <v>161</v>
      </c>
      <c r="N3982" t="s">
        <v>161</v>
      </c>
      <c r="O3982" t="s">
        <v>161</v>
      </c>
      <c r="P3982" t="s">
        <v>161</v>
      </c>
      <c r="Q3982" t="s">
        <v>161</v>
      </c>
      <c r="R3982" t="s">
        <v>161</v>
      </c>
      <c r="S3982" t="s">
        <v>161</v>
      </c>
      <c r="T3982" t="s">
        <v>161</v>
      </c>
      <c r="U3982" t="s">
        <v>161</v>
      </c>
    </row>
    <row r="3983" spans="1:21" hidden="1" x14ac:dyDescent="0.45">
      <c r="A3983" t="str">
        <f t="shared" si="73"/>
        <v>YAG1EUL7F+MCombined and general studiesNorth East</v>
      </c>
      <c r="B3983" t="s">
        <v>116</v>
      </c>
      <c r="C3983" t="s">
        <v>49</v>
      </c>
      <c r="D3983">
        <v>1</v>
      </c>
      <c r="E3983" t="s">
        <v>137</v>
      </c>
      <c r="F3983" t="s">
        <v>145</v>
      </c>
      <c r="G3983" t="s">
        <v>138</v>
      </c>
      <c r="H3983" t="s">
        <v>113</v>
      </c>
      <c r="I3983" t="s">
        <v>150</v>
      </c>
      <c r="J3983" t="s">
        <v>161</v>
      </c>
      <c r="K3983" t="s">
        <v>161</v>
      </c>
      <c r="L3983" t="s">
        <v>161</v>
      </c>
      <c r="M3983" t="s">
        <v>161</v>
      </c>
      <c r="N3983" t="s">
        <v>161</v>
      </c>
      <c r="O3983" t="s">
        <v>161</v>
      </c>
      <c r="P3983" t="s">
        <v>161</v>
      </c>
      <c r="Q3983" t="s">
        <v>161</v>
      </c>
      <c r="R3983" t="s">
        <v>157</v>
      </c>
      <c r="S3983" t="s">
        <v>157</v>
      </c>
      <c r="T3983" t="s">
        <v>157</v>
      </c>
      <c r="U3983" t="s">
        <v>157</v>
      </c>
    </row>
    <row r="3984" spans="1:21" hidden="1" x14ac:dyDescent="0.45">
      <c r="A3984" t="str">
        <f t="shared" si="73"/>
        <v>YAG1EUL7F+MCombined and general studiesScotland</v>
      </c>
      <c r="B3984" t="s">
        <v>116</v>
      </c>
      <c r="C3984" t="s">
        <v>49</v>
      </c>
      <c r="D3984">
        <v>1</v>
      </c>
      <c r="E3984" t="s">
        <v>137</v>
      </c>
      <c r="F3984" t="s">
        <v>145</v>
      </c>
      <c r="G3984" t="s">
        <v>138</v>
      </c>
      <c r="H3984" t="s">
        <v>113</v>
      </c>
      <c r="I3984" t="s">
        <v>153</v>
      </c>
      <c r="J3984" t="s">
        <v>161</v>
      </c>
      <c r="K3984" t="s">
        <v>161</v>
      </c>
      <c r="L3984" t="s">
        <v>161</v>
      </c>
      <c r="M3984" t="s">
        <v>161</v>
      </c>
      <c r="N3984" t="s">
        <v>161</v>
      </c>
      <c r="O3984" t="s">
        <v>161</v>
      </c>
      <c r="P3984" t="s">
        <v>161</v>
      </c>
      <c r="Q3984" t="s">
        <v>161</v>
      </c>
      <c r="R3984" t="s">
        <v>157</v>
      </c>
      <c r="S3984" t="s">
        <v>157</v>
      </c>
      <c r="T3984" t="s">
        <v>157</v>
      </c>
      <c r="U3984" t="s">
        <v>157</v>
      </c>
    </row>
    <row r="3985" spans="1:21" hidden="1" x14ac:dyDescent="0.45">
      <c r="A3985" t="str">
        <f t="shared" si="73"/>
        <v>YAG1EUL7F+MCombined and general studiesWales</v>
      </c>
      <c r="B3985" t="s">
        <v>116</v>
      </c>
      <c r="C3985" t="s">
        <v>49</v>
      </c>
      <c r="D3985">
        <v>1</v>
      </c>
      <c r="E3985" t="s">
        <v>137</v>
      </c>
      <c r="F3985" t="s">
        <v>145</v>
      </c>
      <c r="G3985" t="s">
        <v>138</v>
      </c>
      <c r="H3985" t="s">
        <v>113</v>
      </c>
      <c r="I3985" t="s">
        <v>158</v>
      </c>
      <c r="J3985" t="s">
        <v>161</v>
      </c>
      <c r="K3985" t="s">
        <v>161</v>
      </c>
      <c r="L3985" t="s">
        <v>161</v>
      </c>
      <c r="M3985" t="s">
        <v>161</v>
      </c>
      <c r="N3985" t="s">
        <v>161</v>
      </c>
      <c r="O3985" t="s">
        <v>161</v>
      </c>
      <c r="P3985" t="s">
        <v>161</v>
      </c>
      <c r="Q3985" t="s">
        <v>161</v>
      </c>
      <c r="R3985" t="s">
        <v>161</v>
      </c>
      <c r="S3985" t="s">
        <v>161</v>
      </c>
      <c r="T3985" t="s">
        <v>161</v>
      </c>
      <c r="U3985" t="s">
        <v>161</v>
      </c>
    </row>
    <row r="3986" spans="1:21" hidden="1" x14ac:dyDescent="0.45">
      <c r="A3986" t="str">
        <f t="shared" si="73"/>
        <v>YAG1EUL7F+MCombined and general studiesWest Midlands</v>
      </c>
      <c r="B3986" t="s">
        <v>116</v>
      </c>
      <c r="C3986" t="s">
        <v>49</v>
      </c>
      <c r="D3986">
        <v>1</v>
      </c>
      <c r="E3986" t="s">
        <v>137</v>
      </c>
      <c r="F3986" t="s">
        <v>145</v>
      </c>
      <c r="G3986" t="s">
        <v>138</v>
      </c>
      <c r="H3986" t="s">
        <v>113</v>
      </c>
      <c r="I3986" t="s">
        <v>159</v>
      </c>
      <c r="J3986">
        <v>5</v>
      </c>
      <c r="K3986">
        <v>0</v>
      </c>
      <c r="L3986">
        <v>5</v>
      </c>
      <c r="M3986">
        <v>0</v>
      </c>
      <c r="N3986">
        <v>0</v>
      </c>
      <c r="O3986">
        <v>0</v>
      </c>
      <c r="P3986">
        <v>75</v>
      </c>
      <c r="Q3986">
        <v>100</v>
      </c>
      <c r="R3986" t="s">
        <v>157</v>
      </c>
      <c r="S3986" t="s">
        <v>157</v>
      </c>
      <c r="T3986" t="s">
        <v>157</v>
      </c>
      <c r="U3986" t="s">
        <v>157</v>
      </c>
    </row>
    <row r="3987" spans="1:21" hidden="1" x14ac:dyDescent="0.45">
      <c r="A3987" t="str">
        <f t="shared" si="73"/>
        <v>YAG1EUL7F+MCombined and general studiesYorkshire and The Humber</v>
      </c>
      <c r="B3987" t="s">
        <v>116</v>
      </c>
      <c r="C3987" t="s">
        <v>49</v>
      </c>
      <c r="D3987">
        <v>1</v>
      </c>
      <c r="E3987" t="s">
        <v>137</v>
      </c>
      <c r="F3987" t="s">
        <v>145</v>
      </c>
      <c r="G3987" t="s">
        <v>138</v>
      </c>
      <c r="H3987" t="s">
        <v>113</v>
      </c>
      <c r="I3987" t="s">
        <v>160</v>
      </c>
      <c r="J3987" t="s">
        <v>161</v>
      </c>
      <c r="K3987" t="s">
        <v>161</v>
      </c>
      <c r="L3987" t="s">
        <v>161</v>
      </c>
      <c r="M3987" t="s">
        <v>161</v>
      </c>
      <c r="N3987" t="s">
        <v>161</v>
      </c>
      <c r="O3987" t="s">
        <v>161</v>
      </c>
      <c r="P3987" t="s">
        <v>161</v>
      </c>
      <c r="Q3987" t="s">
        <v>161</v>
      </c>
      <c r="R3987" t="s">
        <v>157</v>
      </c>
      <c r="S3987" t="s">
        <v>157</v>
      </c>
      <c r="T3987" t="s">
        <v>157</v>
      </c>
      <c r="U3987" t="s">
        <v>157</v>
      </c>
    </row>
    <row r="3988" spans="1:21" hidden="1" x14ac:dyDescent="0.45">
      <c r="A3988" t="str">
        <f t="shared" si="73"/>
        <v>YAG1EUL7F+MCombined and general studiesNA</v>
      </c>
      <c r="B3988" t="s">
        <v>116</v>
      </c>
      <c r="C3988" t="s">
        <v>49</v>
      </c>
      <c r="D3988">
        <v>1</v>
      </c>
      <c r="E3988" t="s">
        <v>137</v>
      </c>
      <c r="F3988" t="s">
        <v>145</v>
      </c>
      <c r="G3988" t="s">
        <v>138</v>
      </c>
      <c r="H3988" t="s">
        <v>113</v>
      </c>
      <c r="I3988" t="s">
        <v>157</v>
      </c>
      <c r="J3988">
        <v>10</v>
      </c>
      <c r="K3988">
        <v>66.7</v>
      </c>
      <c r="L3988" t="s">
        <v>161</v>
      </c>
      <c r="M3988" t="s">
        <v>161</v>
      </c>
      <c r="N3988" t="s">
        <v>161</v>
      </c>
      <c r="O3988" t="s">
        <v>161</v>
      </c>
      <c r="P3988" t="s">
        <v>161</v>
      </c>
      <c r="Q3988" t="s">
        <v>161</v>
      </c>
      <c r="R3988" t="s">
        <v>157</v>
      </c>
      <c r="S3988" t="s">
        <v>157</v>
      </c>
      <c r="T3988" t="s">
        <v>157</v>
      </c>
      <c r="U3988" t="s">
        <v>157</v>
      </c>
    </row>
    <row r="3989" spans="1:21" hidden="1" x14ac:dyDescent="0.45">
      <c r="A3989" t="str">
        <f t="shared" si="73"/>
        <v>YAG1EUL8F+MCombined and general studiesLondon</v>
      </c>
      <c r="B3989" t="s">
        <v>116</v>
      </c>
      <c r="C3989" t="s">
        <v>49</v>
      </c>
      <c r="D3989">
        <v>1</v>
      </c>
      <c r="E3989" t="s">
        <v>137</v>
      </c>
      <c r="F3989" t="s">
        <v>139</v>
      </c>
      <c r="G3989" t="s">
        <v>138</v>
      </c>
      <c r="H3989" t="s">
        <v>113</v>
      </c>
      <c r="I3989" t="s">
        <v>149</v>
      </c>
      <c r="J3989" t="s">
        <v>161</v>
      </c>
      <c r="K3989" t="s">
        <v>161</v>
      </c>
      <c r="L3989" t="s">
        <v>161</v>
      </c>
      <c r="M3989" t="s">
        <v>161</v>
      </c>
      <c r="N3989" t="s">
        <v>161</v>
      </c>
      <c r="O3989" t="s">
        <v>161</v>
      </c>
      <c r="P3989" t="s">
        <v>161</v>
      </c>
      <c r="Q3989" t="s">
        <v>161</v>
      </c>
      <c r="R3989" t="s">
        <v>161</v>
      </c>
      <c r="S3989" t="s">
        <v>161</v>
      </c>
      <c r="T3989" t="s">
        <v>161</v>
      </c>
      <c r="U3989" t="s">
        <v>161</v>
      </c>
    </row>
    <row r="3990" spans="1:21" hidden="1" x14ac:dyDescent="0.45">
      <c r="A3990" t="str">
        <f t="shared" si="73"/>
        <v>YAG1EUL8F+MCombined and general studiesNorth West</v>
      </c>
      <c r="B3990" t="s">
        <v>116</v>
      </c>
      <c r="C3990" t="s">
        <v>49</v>
      </c>
      <c r="D3990">
        <v>1</v>
      </c>
      <c r="E3990" t="s">
        <v>137</v>
      </c>
      <c r="F3990" t="s">
        <v>139</v>
      </c>
      <c r="G3990" t="s">
        <v>138</v>
      </c>
      <c r="H3990" t="s">
        <v>113</v>
      </c>
      <c r="I3990" t="s">
        <v>151</v>
      </c>
      <c r="J3990" t="s">
        <v>161</v>
      </c>
      <c r="K3990" t="s">
        <v>161</v>
      </c>
      <c r="L3990" t="s">
        <v>161</v>
      </c>
      <c r="M3990" t="s">
        <v>161</v>
      </c>
      <c r="N3990" t="s">
        <v>161</v>
      </c>
      <c r="O3990" t="s">
        <v>161</v>
      </c>
      <c r="P3990" t="s">
        <v>161</v>
      </c>
      <c r="Q3990" t="s">
        <v>161</v>
      </c>
      <c r="R3990" t="s">
        <v>157</v>
      </c>
      <c r="S3990" t="s">
        <v>157</v>
      </c>
      <c r="T3990" t="s">
        <v>157</v>
      </c>
      <c r="U3990" t="s">
        <v>157</v>
      </c>
    </row>
    <row r="3991" spans="1:21" hidden="1" x14ac:dyDescent="0.45">
      <c r="A3991" t="str">
        <f t="shared" si="73"/>
        <v>YAG1EUL8F+MCombined and general studiesNA</v>
      </c>
      <c r="B3991" t="s">
        <v>116</v>
      </c>
      <c r="C3991" t="s">
        <v>49</v>
      </c>
      <c r="D3991">
        <v>1</v>
      </c>
      <c r="E3991" t="s">
        <v>137</v>
      </c>
      <c r="F3991" t="s">
        <v>139</v>
      </c>
      <c r="G3991" t="s">
        <v>138</v>
      </c>
      <c r="H3991" t="s">
        <v>113</v>
      </c>
      <c r="I3991" t="s">
        <v>157</v>
      </c>
      <c r="J3991" t="s">
        <v>161</v>
      </c>
      <c r="K3991" t="s">
        <v>161</v>
      </c>
      <c r="L3991" t="s">
        <v>161</v>
      </c>
      <c r="M3991" t="s">
        <v>161</v>
      </c>
      <c r="N3991" t="s">
        <v>161</v>
      </c>
      <c r="O3991" t="s">
        <v>161</v>
      </c>
      <c r="P3991" t="s">
        <v>161</v>
      </c>
      <c r="Q3991" t="s">
        <v>161</v>
      </c>
      <c r="R3991" t="s">
        <v>157</v>
      </c>
      <c r="S3991" t="s">
        <v>157</v>
      </c>
      <c r="T3991" t="s">
        <v>157</v>
      </c>
      <c r="U3991" t="s">
        <v>157</v>
      </c>
    </row>
    <row r="3992" spans="1:21" hidden="1" x14ac:dyDescent="0.45">
      <c r="A3992" t="str">
        <f t="shared" si="73"/>
        <v>YAG10Non-EUL7F+MCombined and general studiesAll</v>
      </c>
      <c r="B3992" t="s">
        <v>116</v>
      </c>
      <c r="C3992" t="s">
        <v>142</v>
      </c>
      <c r="D3992">
        <v>10</v>
      </c>
      <c r="E3992" t="s">
        <v>162</v>
      </c>
      <c r="F3992" t="s">
        <v>145</v>
      </c>
      <c r="G3992" t="s">
        <v>138</v>
      </c>
      <c r="H3992" t="s">
        <v>113</v>
      </c>
      <c r="I3992" t="s">
        <v>28</v>
      </c>
      <c r="J3992">
        <v>65</v>
      </c>
      <c r="K3992">
        <v>29.8</v>
      </c>
      <c r="L3992">
        <v>45</v>
      </c>
      <c r="M3992">
        <v>33.700000000000003</v>
      </c>
      <c r="N3992">
        <v>1.7</v>
      </c>
      <c r="O3992">
        <v>31.5</v>
      </c>
      <c r="P3992">
        <v>34.799999999999997</v>
      </c>
      <c r="Q3992">
        <v>34.799999999999997</v>
      </c>
      <c r="R3992">
        <v>15</v>
      </c>
      <c r="S3992">
        <v>23400</v>
      </c>
      <c r="T3992">
        <v>37200</v>
      </c>
      <c r="U3992">
        <v>42300</v>
      </c>
    </row>
    <row r="3993" spans="1:21" hidden="1" x14ac:dyDescent="0.45">
      <c r="A3993" t="str">
        <f t="shared" si="73"/>
        <v>YAG10Non-EUL8F+MCombined and general studiesAll</v>
      </c>
      <c r="B3993" t="s">
        <v>116</v>
      </c>
      <c r="C3993" t="s">
        <v>142</v>
      </c>
      <c r="D3993">
        <v>10</v>
      </c>
      <c r="E3993" t="s">
        <v>162</v>
      </c>
      <c r="F3993" t="s">
        <v>139</v>
      </c>
      <c r="G3993" t="s">
        <v>138</v>
      </c>
      <c r="H3993" t="s">
        <v>113</v>
      </c>
      <c r="I3993" t="s">
        <v>28</v>
      </c>
      <c r="J3993">
        <v>30</v>
      </c>
      <c r="K3993">
        <v>44.4</v>
      </c>
      <c r="L3993">
        <v>15</v>
      </c>
      <c r="M3993">
        <v>25.9</v>
      </c>
      <c r="N3993">
        <v>3.7</v>
      </c>
      <c r="O3993">
        <v>25.9</v>
      </c>
      <c r="P3993">
        <v>25.9</v>
      </c>
      <c r="Q3993">
        <v>25.9</v>
      </c>
      <c r="R3993" t="s">
        <v>161</v>
      </c>
      <c r="S3993" t="s">
        <v>161</v>
      </c>
      <c r="T3993" t="s">
        <v>161</v>
      </c>
      <c r="U3993" t="s">
        <v>161</v>
      </c>
    </row>
    <row r="3994" spans="1:21" hidden="1" x14ac:dyDescent="0.45">
      <c r="A3994" t="str">
        <f t="shared" si="73"/>
        <v>YAG5Non-EUL7F+MCombined and general studiesAll</v>
      </c>
      <c r="B3994" t="s">
        <v>116</v>
      </c>
      <c r="C3994" t="s">
        <v>140</v>
      </c>
      <c r="D3994">
        <v>5</v>
      </c>
      <c r="E3994" t="s">
        <v>162</v>
      </c>
      <c r="F3994" t="s">
        <v>145</v>
      </c>
      <c r="G3994" t="s">
        <v>138</v>
      </c>
      <c r="H3994" t="s">
        <v>113</v>
      </c>
      <c r="I3994" t="s">
        <v>28</v>
      </c>
      <c r="J3994">
        <v>65</v>
      </c>
      <c r="K3994">
        <v>33.299999999999997</v>
      </c>
      <c r="L3994">
        <v>45</v>
      </c>
      <c r="M3994">
        <v>18</v>
      </c>
      <c r="N3994">
        <v>3.3</v>
      </c>
      <c r="O3994">
        <v>30.6</v>
      </c>
      <c r="P3994">
        <v>38.799999999999997</v>
      </c>
      <c r="Q3994">
        <v>45.4</v>
      </c>
      <c r="R3994">
        <v>20</v>
      </c>
      <c r="S3994">
        <v>25200</v>
      </c>
      <c r="T3994">
        <v>32500</v>
      </c>
      <c r="U3994">
        <v>38000</v>
      </c>
    </row>
    <row r="3995" spans="1:21" hidden="1" x14ac:dyDescent="0.45">
      <c r="A3995" t="str">
        <f t="shared" si="73"/>
        <v>YAG3Non-EUL7F+MCombined and general studiesAll</v>
      </c>
      <c r="B3995" t="s">
        <v>116</v>
      </c>
      <c r="C3995" t="s">
        <v>141</v>
      </c>
      <c r="D3995">
        <v>3</v>
      </c>
      <c r="E3995" t="s">
        <v>162</v>
      </c>
      <c r="F3995" t="s">
        <v>145</v>
      </c>
      <c r="G3995" t="s">
        <v>138</v>
      </c>
      <c r="H3995" t="s">
        <v>113</v>
      </c>
      <c r="I3995" t="s">
        <v>28</v>
      </c>
      <c r="J3995">
        <v>105</v>
      </c>
      <c r="K3995">
        <v>28.7</v>
      </c>
      <c r="L3995">
        <v>75</v>
      </c>
      <c r="M3995">
        <v>19.899999999999999</v>
      </c>
      <c r="N3995">
        <v>1</v>
      </c>
      <c r="O3995">
        <v>10.5</v>
      </c>
      <c r="P3995">
        <v>26.5</v>
      </c>
      <c r="Q3995">
        <v>50.4</v>
      </c>
      <c r="R3995" t="s">
        <v>161</v>
      </c>
      <c r="S3995" t="s">
        <v>161</v>
      </c>
      <c r="T3995" t="s">
        <v>161</v>
      </c>
      <c r="U3995" t="s">
        <v>161</v>
      </c>
    </row>
    <row r="3996" spans="1:21" hidden="1" x14ac:dyDescent="0.45">
      <c r="A3996" t="str">
        <f t="shared" si="73"/>
        <v>YAG3Non-EUL8F+MCombined and general studiesAll</v>
      </c>
      <c r="B3996" t="s">
        <v>116</v>
      </c>
      <c r="C3996" t="s">
        <v>141</v>
      </c>
      <c r="D3996">
        <v>3</v>
      </c>
      <c r="E3996" t="s">
        <v>162</v>
      </c>
      <c r="F3996" t="s">
        <v>139</v>
      </c>
      <c r="G3996" t="s">
        <v>138</v>
      </c>
      <c r="H3996" t="s">
        <v>113</v>
      </c>
      <c r="I3996" t="s">
        <v>28</v>
      </c>
      <c r="J3996">
        <v>10</v>
      </c>
      <c r="K3996">
        <v>43.7</v>
      </c>
      <c r="L3996">
        <v>5</v>
      </c>
      <c r="M3996">
        <v>37.5</v>
      </c>
      <c r="N3996">
        <v>0</v>
      </c>
      <c r="O3996">
        <v>18.8</v>
      </c>
      <c r="P3996">
        <v>18.8</v>
      </c>
      <c r="Q3996">
        <v>18.8</v>
      </c>
      <c r="R3996" t="s">
        <v>161</v>
      </c>
      <c r="S3996" t="s">
        <v>161</v>
      </c>
      <c r="T3996" t="s">
        <v>161</v>
      </c>
      <c r="U3996" t="s">
        <v>161</v>
      </c>
    </row>
    <row r="3997" spans="1:21" hidden="1" x14ac:dyDescent="0.45">
      <c r="A3997" t="str">
        <f t="shared" si="73"/>
        <v>YAG1Non-EUL7F+MCombined and general studiesAll</v>
      </c>
      <c r="B3997" t="s">
        <v>116</v>
      </c>
      <c r="C3997" t="s">
        <v>49</v>
      </c>
      <c r="D3997">
        <v>1</v>
      </c>
      <c r="E3997" t="s">
        <v>162</v>
      </c>
      <c r="F3997" t="s">
        <v>145</v>
      </c>
      <c r="G3997" t="s">
        <v>138</v>
      </c>
      <c r="H3997" t="s">
        <v>113</v>
      </c>
      <c r="I3997" t="s">
        <v>28</v>
      </c>
      <c r="J3997">
        <v>85</v>
      </c>
      <c r="K3997">
        <v>27.7</v>
      </c>
      <c r="L3997">
        <v>60</v>
      </c>
      <c r="M3997">
        <v>5.6</v>
      </c>
      <c r="N3997">
        <v>3.1</v>
      </c>
      <c r="O3997">
        <v>6.4</v>
      </c>
      <c r="P3997">
        <v>34</v>
      </c>
      <c r="Q3997">
        <v>63.6</v>
      </c>
      <c r="R3997" t="s">
        <v>161</v>
      </c>
      <c r="S3997" t="s">
        <v>161</v>
      </c>
      <c r="T3997" t="s">
        <v>161</v>
      </c>
      <c r="U3997" t="s">
        <v>161</v>
      </c>
    </row>
    <row r="3998" spans="1:21" hidden="1" x14ac:dyDescent="0.45">
      <c r="A3998" t="str">
        <f t="shared" si="73"/>
        <v>YAG1Non-EUL8F+MCombined and general studiesAll</v>
      </c>
      <c r="B3998" t="s">
        <v>116</v>
      </c>
      <c r="C3998" t="s">
        <v>49</v>
      </c>
      <c r="D3998">
        <v>1</v>
      </c>
      <c r="E3998" t="s">
        <v>162</v>
      </c>
      <c r="F3998" t="s">
        <v>139</v>
      </c>
      <c r="G3998" t="s">
        <v>138</v>
      </c>
      <c r="H3998" t="s">
        <v>113</v>
      </c>
      <c r="I3998" t="s">
        <v>28</v>
      </c>
      <c r="J3998">
        <v>5</v>
      </c>
      <c r="K3998">
        <v>60</v>
      </c>
      <c r="L3998" t="s">
        <v>161</v>
      </c>
      <c r="M3998" t="s">
        <v>161</v>
      </c>
      <c r="N3998" t="s">
        <v>161</v>
      </c>
      <c r="O3998" t="s">
        <v>161</v>
      </c>
      <c r="P3998" t="s">
        <v>161</v>
      </c>
      <c r="Q3998" t="s">
        <v>161</v>
      </c>
      <c r="R3998" t="s">
        <v>157</v>
      </c>
      <c r="S3998" t="s">
        <v>157</v>
      </c>
      <c r="T3998" t="s">
        <v>157</v>
      </c>
      <c r="U3998" t="s">
        <v>157</v>
      </c>
    </row>
    <row r="3999" spans="1:21" hidden="1" x14ac:dyDescent="0.45">
      <c r="A3999" t="str">
        <f t="shared" si="73"/>
        <v>YAG10Non-EUL7FCombined and general studiesAll</v>
      </c>
      <c r="B3999" t="s">
        <v>116</v>
      </c>
      <c r="C3999" t="s">
        <v>142</v>
      </c>
      <c r="D3999">
        <v>10</v>
      </c>
      <c r="E3999" t="s">
        <v>162</v>
      </c>
      <c r="F3999" t="s">
        <v>145</v>
      </c>
      <c r="G3999" t="s">
        <v>143</v>
      </c>
      <c r="H3999" t="s">
        <v>113</v>
      </c>
      <c r="I3999" t="s">
        <v>28</v>
      </c>
      <c r="J3999">
        <v>30</v>
      </c>
      <c r="K3999">
        <v>25</v>
      </c>
      <c r="L3999">
        <v>25</v>
      </c>
      <c r="M3999">
        <v>39.299999999999997</v>
      </c>
      <c r="N3999">
        <v>3.6</v>
      </c>
      <c r="O3999">
        <v>28.6</v>
      </c>
      <c r="P3999">
        <v>32.1</v>
      </c>
      <c r="Q3999">
        <v>32.1</v>
      </c>
      <c r="R3999" t="s">
        <v>161</v>
      </c>
      <c r="S3999" t="s">
        <v>161</v>
      </c>
      <c r="T3999" t="s">
        <v>161</v>
      </c>
      <c r="U3999" t="s">
        <v>161</v>
      </c>
    </row>
    <row r="4000" spans="1:21" hidden="1" x14ac:dyDescent="0.45">
      <c r="A4000" t="str">
        <f t="shared" si="73"/>
        <v>YAG10Non-EUL7MCombined and general studiesAll</v>
      </c>
      <c r="B4000" t="s">
        <v>116</v>
      </c>
      <c r="C4000" t="s">
        <v>142</v>
      </c>
      <c r="D4000">
        <v>10</v>
      </c>
      <c r="E4000" t="s">
        <v>162</v>
      </c>
      <c r="F4000" t="s">
        <v>145</v>
      </c>
      <c r="G4000" t="s">
        <v>144</v>
      </c>
      <c r="H4000" t="s">
        <v>113</v>
      </c>
      <c r="I4000" t="s">
        <v>28</v>
      </c>
      <c r="J4000">
        <v>35</v>
      </c>
      <c r="K4000">
        <v>34</v>
      </c>
      <c r="L4000">
        <v>25</v>
      </c>
      <c r="M4000">
        <v>28.9</v>
      </c>
      <c r="N4000">
        <v>0</v>
      </c>
      <c r="O4000">
        <v>34</v>
      </c>
      <c r="P4000">
        <v>37.1</v>
      </c>
      <c r="Q4000">
        <v>37.1</v>
      </c>
      <c r="R4000" t="s">
        <v>161</v>
      </c>
      <c r="S4000" t="s">
        <v>161</v>
      </c>
      <c r="T4000" t="s">
        <v>161</v>
      </c>
      <c r="U4000" t="s">
        <v>161</v>
      </c>
    </row>
    <row r="4001" spans="1:21" hidden="1" x14ac:dyDescent="0.45">
      <c r="A4001" t="str">
        <f t="shared" si="73"/>
        <v>YAG10Non-EUL8FCombined and general studiesAll</v>
      </c>
      <c r="B4001" t="s">
        <v>116</v>
      </c>
      <c r="C4001" t="s">
        <v>142</v>
      </c>
      <c r="D4001">
        <v>10</v>
      </c>
      <c r="E4001" t="s">
        <v>162</v>
      </c>
      <c r="F4001" t="s">
        <v>139</v>
      </c>
      <c r="G4001" t="s">
        <v>143</v>
      </c>
      <c r="H4001" t="s">
        <v>113</v>
      </c>
      <c r="I4001" t="s">
        <v>28</v>
      </c>
      <c r="J4001">
        <v>5</v>
      </c>
      <c r="K4001">
        <v>60</v>
      </c>
      <c r="L4001" t="s">
        <v>161</v>
      </c>
      <c r="M4001" t="s">
        <v>161</v>
      </c>
      <c r="N4001" t="s">
        <v>161</v>
      </c>
      <c r="O4001" t="s">
        <v>161</v>
      </c>
      <c r="P4001" t="s">
        <v>161</v>
      </c>
      <c r="Q4001" t="s">
        <v>161</v>
      </c>
      <c r="R4001" t="s">
        <v>161</v>
      </c>
      <c r="S4001" t="s">
        <v>161</v>
      </c>
      <c r="T4001" t="s">
        <v>161</v>
      </c>
      <c r="U4001" t="s">
        <v>161</v>
      </c>
    </row>
    <row r="4002" spans="1:21" hidden="1" x14ac:dyDescent="0.45">
      <c r="A4002" t="str">
        <f t="shared" si="73"/>
        <v>YAG10Non-EUL8MCombined and general studiesAll</v>
      </c>
      <c r="B4002" t="s">
        <v>116</v>
      </c>
      <c r="C4002" t="s">
        <v>142</v>
      </c>
      <c r="D4002">
        <v>10</v>
      </c>
      <c r="E4002" t="s">
        <v>162</v>
      </c>
      <c r="F4002" t="s">
        <v>139</v>
      </c>
      <c r="G4002" t="s">
        <v>144</v>
      </c>
      <c r="H4002" t="s">
        <v>113</v>
      </c>
      <c r="I4002" t="s">
        <v>28</v>
      </c>
      <c r="J4002">
        <v>25</v>
      </c>
      <c r="K4002">
        <v>40.9</v>
      </c>
      <c r="L4002">
        <v>15</v>
      </c>
      <c r="M4002">
        <v>27.3</v>
      </c>
      <c r="N4002">
        <v>4.5</v>
      </c>
      <c r="O4002">
        <v>27.3</v>
      </c>
      <c r="P4002">
        <v>27.3</v>
      </c>
      <c r="Q4002">
        <v>27.3</v>
      </c>
      <c r="R4002" t="s">
        <v>161</v>
      </c>
      <c r="S4002" t="s">
        <v>161</v>
      </c>
      <c r="T4002" t="s">
        <v>161</v>
      </c>
      <c r="U4002" t="s">
        <v>161</v>
      </c>
    </row>
    <row r="4003" spans="1:21" hidden="1" x14ac:dyDescent="0.45">
      <c r="A4003" t="str">
        <f t="shared" si="73"/>
        <v>YAG5Non-EUL7FCombined and general studiesAll</v>
      </c>
      <c r="B4003" t="s">
        <v>116</v>
      </c>
      <c r="C4003" t="s">
        <v>140</v>
      </c>
      <c r="D4003">
        <v>5</v>
      </c>
      <c r="E4003" t="s">
        <v>162</v>
      </c>
      <c r="F4003" t="s">
        <v>145</v>
      </c>
      <c r="G4003" t="s">
        <v>143</v>
      </c>
      <c r="H4003" t="s">
        <v>113</v>
      </c>
      <c r="I4003" t="s">
        <v>28</v>
      </c>
      <c r="J4003">
        <v>30</v>
      </c>
      <c r="K4003">
        <v>47.6</v>
      </c>
      <c r="L4003">
        <v>15</v>
      </c>
      <c r="M4003">
        <v>10.7</v>
      </c>
      <c r="N4003">
        <v>7.1</v>
      </c>
      <c r="O4003">
        <v>23.8</v>
      </c>
      <c r="P4003">
        <v>31</v>
      </c>
      <c r="Q4003">
        <v>34.5</v>
      </c>
      <c r="R4003" t="s">
        <v>161</v>
      </c>
      <c r="S4003" t="s">
        <v>161</v>
      </c>
      <c r="T4003" t="s">
        <v>161</v>
      </c>
      <c r="U4003" t="s">
        <v>161</v>
      </c>
    </row>
    <row r="4004" spans="1:21" hidden="1" x14ac:dyDescent="0.45">
      <c r="A4004" t="str">
        <f t="shared" si="73"/>
        <v>YAG5Non-EUL7MCombined and general studiesAll</v>
      </c>
      <c r="B4004" t="s">
        <v>116</v>
      </c>
      <c r="C4004" t="s">
        <v>140</v>
      </c>
      <c r="D4004">
        <v>5</v>
      </c>
      <c r="E4004" t="s">
        <v>162</v>
      </c>
      <c r="F4004" t="s">
        <v>145</v>
      </c>
      <c r="G4004" t="s">
        <v>144</v>
      </c>
      <c r="H4004" t="s">
        <v>113</v>
      </c>
      <c r="I4004" t="s">
        <v>28</v>
      </c>
      <c r="J4004">
        <v>35</v>
      </c>
      <c r="K4004">
        <v>21.2</v>
      </c>
      <c r="L4004">
        <v>30</v>
      </c>
      <c r="M4004">
        <v>24.2</v>
      </c>
      <c r="N4004">
        <v>0</v>
      </c>
      <c r="O4004">
        <v>36.4</v>
      </c>
      <c r="P4004">
        <v>45.5</v>
      </c>
      <c r="Q4004">
        <v>54.5</v>
      </c>
      <c r="R4004" t="s">
        <v>161</v>
      </c>
      <c r="S4004" t="s">
        <v>161</v>
      </c>
      <c r="T4004" t="s">
        <v>161</v>
      </c>
      <c r="U4004" t="s">
        <v>161</v>
      </c>
    </row>
    <row r="4005" spans="1:21" hidden="1" x14ac:dyDescent="0.45">
      <c r="A4005" t="str">
        <f t="shared" si="73"/>
        <v>YAG3Non-EUL7FCombined and general studiesAll</v>
      </c>
      <c r="B4005" t="s">
        <v>116</v>
      </c>
      <c r="C4005" t="s">
        <v>141</v>
      </c>
      <c r="D4005">
        <v>3</v>
      </c>
      <c r="E4005" t="s">
        <v>162</v>
      </c>
      <c r="F4005" t="s">
        <v>145</v>
      </c>
      <c r="G4005" t="s">
        <v>143</v>
      </c>
      <c r="H4005" t="s">
        <v>113</v>
      </c>
      <c r="I4005" t="s">
        <v>28</v>
      </c>
      <c r="J4005">
        <v>50</v>
      </c>
      <c r="K4005">
        <v>36.200000000000003</v>
      </c>
      <c r="L4005">
        <v>35</v>
      </c>
      <c r="M4005">
        <v>18.2</v>
      </c>
      <c r="N4005">
        <v>2</v>
      </c>
      <c r="O4005">
        <v>11.2</v>
      </c>
      <c r="P4005">
        <v>19.3</v>
      </c>
      <c r="Q4005">
        <v>43.6</v>
      </c>
      <c r="R4005" t="s">
        <v>161</v>
      </c>
      <c r="S4005" t="s">
        <v>161</v>
      </c>
      <c r="T4005" t="s">
        <v>161</v>
      </c>
      <c r="U4005" t="s">
        <v>161</v>
      </c>
    </row>
    <row r="4006" spans="1:21" hidden="1" x14ac:dyDescent="0.45">
      <c r="A4006" t="str">
        <f t="shared" si="73"/>
        <v>YAG3Non-EUL7MCombined and general studiesAll</v>
      </c>
      <c r="B4006" t="s">
        <v>116</v>
      </c>
      <c r="C4006" t="s">
        <v>141</v>
      </c>
      <c r="D4006">
        <v>3</v>
      </c>
      <c r="E4006" t="s">
        <v>162</v>
      </c>
      <c r="F4006" t="s">
        <v>145</v>
      </c>
      <c r="G4006" t="s">
        <v>144</v>
      </c>
      <c r="H4006" t="s">
        <v>113</v>
      </c>
      <c r="I4006" t="s">
        <v>28</v>
      </c>
      <c r="J4006">
        <v>55</v>
      </c>
      <c r="K4006">
        <v>21.4</v>
      </c>
      <c r="L4006">
        <v>40</v>
      </c>
      <c r="M4006">
        <v>21.6</v>
      </c>
      <c r="N4006">
        <v>0</v>
      </c>
      <c r="O4006">
        <v>9.8000000000000007</v>
      </c>
      <c r="P4006">
        <v>33.4</v>
      </c>
      <c r="Q4006">
        <v>57</v>
      </c>
      <c r="R4006" t="s">
        <v>161</v>
      </c>
      <c r="S4006" t="s">
        <v>161</v>
      </c>
      <c r="T4006" t="s">
        <v>161</v>
      </c>
      <c r="U4006" t="s">
        <v>161</v>
      </c>
    </row>
    <row r="4007" spans="1:21" hidden="1" x14ac:dyDescent="0.45">
      <c r="A4007" t="str">
        <f t="shared" si="73"/>
        <v>YAG3Non-EUL8FCombined and general studiesAll</v>
      </c>
      <c r="B4007" t="s">
        <v>116</v>
      </c>
      <c r="C4007" t="s">
        <v>141</v>
      </c>
      <c r="D4007">
        <v>3</v>
      </c>
      <c r="E4007" t="s">
        <v>162</v>
      </c>
      <c r="F4007" t="s">
        <v>139</v>
      </c>
      <c r="G4007" t="s">
        <v>143</v>
      </c>
      <c r="H4007" t="s">
        <v>113</v>
      </c>
      <c r="I4007" t="s">
        <v>28</v>
      </c>
      <c r="J4007" t="s">
        <v>161</v>
      </c>
      <c r="K4007" t="s">
        <v>161</v>
      </c>
      <c r="L4007" t="s">
        <v>161</v>
      </c>
      <c r="M4007" t="s">
        <v>161</v>
      </c>
      <c r="N4007" t="s">
        <v>161</v>
      </c>
      <c r="O4007" t="s">
        <v>161</v>
      </c>
      <c r="P4007" t="s">
        <v>161</v>
      </c>
      <c r="Q4007" t="s">
        <v>161</v>
      </c>
      <c r="R4007" t="s">
        <v>157</v>
      </c>
      <c r="S4007" t="s">
        <v>157</v>
      </c>
      <c r="T4007" t="s">
        <v>157</v>
      </c>
      <c r="U4007" t="s">
        <v>157</v>
      </c>
    </row>
    <row r="4008" spans="1:21" hidden="1" x14ac:dyDescent="0.45">
      <c r="A4008" t="str">
        <f t="shared" si="73"/>
        <v>YAG3Non-EUL8MCombined and general studiesAll</v>
      </c>
      <c r="B4008" t="s">
        <v>116</v>
      </c>
      <c r="C4008" t="s">
        <v>141</v>
      </c>
      <c r="D4008">
        <v>3</v>
      </c>
      <c r="E4008" t="s">
        <v>162</v>
      </c>
      <c r="F4008" t="s">
        <v>139</v>
      </c>
      <c r="G4008" t="s">
        <v>144</v>
      </c>
      <c r="H4008" t="s">
        <v>113</v>
      </c>
      <c r="I4008" t="s">
        <v>28</v>
      </c>
      <c r="J4008">
        <v>5</v>
      </c>
      <c r="K4008">
        <v>50</v>
      </c>
      <c r="L4008" t="s">
        <v>161</v>
      </c>
      <c r="M4008" t="s">
        <v>161</v>
      </c>
      <c r="N4008" t="s">
        <v>161</v>
      </c>
      <c r="O4008" t="s">
        <v>161</v>
      </c>
      <c r="P4008" t="s">
        <v>161</v>
      </c>
      <c r="Q4008" t="s">
        <v>161</v>
      </c>
      <c r="R4008" t="s">
        <v>161</v>
      </c>
      <c r="S4008" t="s">
        <v>161</v>
      </c>
      <c r="T4008" t="s">
        <v>161</v>
      </c>
      <c r="U4008" t="s">
        <v>161</v>
      </c>
    </row>
    <row r="4009" spans="1:21" hidden="1" x14ac:dyDescent="0.45">
      <c r="A4009" t="str">
        <f t="shared" si="73"/>
        <v>YAG1Non-EUL7FCombined and general studiesAll</v>
      </c>
      <c r="B4009" t="s">
        <v>116</v>
      </c>
      <c r="C4009" t="s">
        <v>49</v>
      </c>
      <c r="D4009">
        <v>1</v>
      </c>
      <c r="E4009" t="s">
        <v>162</v>
      </c>
      <c r="F4009" t="s">
        <v>145</v>
      </c>
      <c r="G4009" t="s">
        <v>143</v>
      </c>
      <c r="H4009" t="s">
        <v>113</v>
      </c>
      <c r="I4009" t="s">
        <v>28</v>
      </c>
      <c r="J4009">
        <v>45</v>
      </c>
      <c r="K4009">
        <v>37.5</v>
      </c>
      <c r="L4009">
        <v>30</v>
      </c>
      <c r="M4009">
        <v>8.1999999999999993</v>
      </c>
      <c r="N4009">
        <v>1.2</v>
      </c>
      <c r="O4009">
        <v>7.4</v>
      </c>
      <c r="P4009">
        <v>33.200000000000003</v>
      </c>
      <c r="Q4009">
        <v>53.2</v>
      </c>
      <c r="R4009" t="s">
        <v>161</v>
      </c>
      <c r="S4009" t="s">
        <v>161</v>
      </c>
      <c r="T4009" t="s">
        <v>161</v>
      </c>
      <c r="U4009" t="s">
        <v>161</v>
      </c>
    </row>
    <row r="4010" spans="1:21" hidden="1" x14ac:dyDescent="0.45">
      <c r="A4010" t="str">
        <f t="shared" si="73"/>
        <v>YAG1Non-EUL7MCombined and general studiesAll</v>
      </c>
      <c r="B4010" t="s">
        <v>116</v>
      </c>
      <c r="C4010" t="s">
        <v>49</v>
      </c>
      <c r="D4010">
        <v>1</v>
      </c>
      <c r="E4010" t="s">
        <v>162</v>
      </c>
      <c r="F4010" t="s">
        <v>145</v>
      </c>
      <c r="G4010" t="s">
        <v>144</v>
      </c>
      <c r="H4010" t="s">
        <v>113</v>
      </c>
      <c r="I4010" t="s">
        <v>28</v>
      </c>
      <c r="J4010">
        <v>40</v>
      </c>
      <c r="K4010">
        <v>16.899999999999999</v>
      </c>
      <c r="L4010">
        <v>35</v>
      </c>
      <c r="M4010">
        <v>2.6</v>
      </c>
      <c r="N4010">
        <v>5.2</v>
      </c>
      <c r="O4010">
        <v>5.2</v>
      </c>
      <c r="P4010">
        <v>34.799999999999997</v>
      </c>
      <c r="Q4010">
        <v>75.2</v>
      </c>
      <c r="R4010" t="s">
        <v>161</v>
      </c>
      <c r="S4010" t="s">
        <v>161</v>
      </c>
      <c r="T4010" t="s">
        <v>161</v>
      </c>
      <c r="U4010" t="s">
        <v>161</v>
      </c>
    </row>
    <row r="4011" spans="1:21" hidden="1" x14ac:dyDescent="0.45">
      <c r="A4011" t="str">
        <f t="shared" si="73"/>
        <v>YAG1Non-EUL8FCombined and general studiesAll</v>
      </c>
      <c r="B4011" t="s">
        <v>116</v>
      </c>
      <c r="C4011" t="s">
        <v>49</v>
      </c>
      <c r="D4011">
        <v>1</v>
      </c>
      <c r="E4011" t="s">
        <v>162</v>
      </c>
      <c r="F4011" t="s">
        <v>139</v>
      </c>
      <c r="G4011" t="s">
        <v>143</v>
      </c>
      <c r="H4011" t="s">
        <v>113</v>
      </c>
      <c r="I4011" t="s">
        <v>28</v>
      </c>
      <c r="J4011">
        <v>5</v>
      </c>
      <c r="K4011">
        <v>50</v>
      </c>
      <c r="L4011" t="s">
        <v>161</v>
      </c>
      <c r="M4011" t="s">
        <v>161</v>
      </c>
      <c r="N4011" t="s">
        <v>161</v>
      </c>
      <c r="O4011" t="s">
        <v>161</v>
      </c>
      <c r="P4011" t="s">
        <v>161</v>
      </c>
      <c r="Q4011" t="s">
        <v>161</v>
      </c>
      <c r="R4011" t="s">
        <v>157</v>
      </c>
      <c r="S4011" t="s">
        <v>157</v>
      </c>
      <c r="T4011" t="s">
        <v>157</v>
      </c>
      <c r="U4011" t="s">
        <v>157</v>
      </c>
    </row>
    <row r="4012" spans="1:21" hidden="1" x14ac:dyDescent="0.45">
      <c r="A4012" t="str">
        <f t="shared" si="73"/>
        <v>YAG1Non-EUL8MCombined and general studiesAll</v>
      </c>
      <c r="B4012" t="s">
        <v>116</v>
      </c>
      <c r="C4012" t="s">
        <v>49</v>
      </c>
      <c r="D4012">
        <v>1</v>
      </c>
      <c r="E4012" t="s">
        <v>162</v>
      </c>
      <c r="F4012" t="s">
        <v>139</v>
      </c>
      <c r="G4012" t="s">
        <v>144</v>
      </c>
      <c r="H4012" t="s">
        <v>113</v>
      </c>
      <c r="I4012" t="s">
        <v>28</v>
      </c>
      <c r="J4012" t="s">
        <v>161</v>
      </c>
      <c r="K4012" t="s">
        <v>161</v>
      </c>
      <c r="L4012" t="s">
        <v>161</v>
      </c>
      <c r="M4012" t="s">
        <v>161</v>
      </c>
      <c r="N4012" t="s">
        <v>161</v>
      </c>
      <c r="O4012" t="s">
        <v>161</v>
      </c>
      <c r="P4012" t="s">
        <v>161</v>
      </c>
      <c r="Q4012" t="s">
        <v>161</v>
      </c>
      <c r="R4012" t="s">
        <v>157</v>
      </c>
      <c r="S4012" t="s">
        <v>157</v>
      </c>
      <c r="T4012" t="s">
        <v>157</v>
      </c>
      <c r="U4012" t="s">
        <v>157</v>
      </c>
    </row>
    <row r="4013" spans="1:21" hidden="1" x14ac:dyDescent="0.45">
      <c r="A4013" t="str">
        <f t="shared" si="73"/>
        <v>YAG10Non-EUL7F+MCombined and general studiesAbroad</v>
      </c>
      <c r="B4013" t="s">
        <v>116</v>
      </c>
      <c r="C4013" t="s">
        <v>142</v>
      </c>
      <c r="D4013">
        <v>10</v>
      </c>
      <c r="E4013" t="s">
        <v>162</v>
      </c>
      <c r="F4013" t="s">
        <v>145</v>
      </c>
      <c r="G4013" t="s">
        <v>138</v>
      </c>
      <c r="H4013" t="s">
        <v>113</v>
      </c>
      <c r="I4013" t="s">
        <v>146</v>
      </c>
      <c r="J4013" t="s">
        <v>161</v>
      </c>
      <c r="K4013" t="s">
        <v>161</v>
      </c>
      <c r="L4013" t="s">
        <v>161</v>
      </c>
      <c r="M4013" t="s">
        <v>161</v>
      </c>
      <c r="N4013" t="s">
        <v>161</v>
      </c>
      <c r="O4013" t="s">
        <v>161</v>
      </c>
      <c r="P4013" t="s">
        <v>161</v>
      </c>
      <c r="Q4013" t="s">
        <v>161</v>
      </c>
      <c r="R4013" t="s">
        <v>157</v>
      </c>
      <c r="S4013" t="s">
        <v>157</v>
      </c>
      <c r="T4013" t="s">
        <v>157</v>
      </c>
      <c r="U4013" t="s">
        <v>157</v>
      </c>
    </row>
    <row r="4014" spans="1:21" hidden="1" x14ac:dyDescent="0.45">
      <c r="A4014" t="str">
        <f t="shared" si="73"/>
        <v>YAG10Non-EUL7F+MCombined and general studiesEast of England</v>
      </c>
      <c r="B4014" t="s">
        <v>116</v>
      </c>
      <c r="C4014" t="s">
        <v>142</v>
      </c>
      <c r="D4014">
        <v>10</v>
      </c>
      <c r="E4014" t="s">
        <v>162</v>
      </c>
      <c r="F4014" t="s">
        <v>145</v>
      </c>
      <c r="G4014" t="s">
        <v>138</v>
      </c>
      <c r="H4014" t="s">
        <v>113</v>
      </c>
      <c r="I4014" t="s">
        <v>148</v>
      </c>
      <c r="J4014">
        <v>5</v>
      </c>
      <c r="K4014">
        <v>0</v>
      </c>
      <c r="L4014">
        <v>5</v>
      </c>
      <c r="M4014">
        <v>20</v>
      </c>
      <c r="N4014">
        <v>20</v>
      </c>
      <c r="O4014">
        <v>60</v>
      </c>
      <c r="P4014">
        <v>60</v>
      </c>
      <c r="Q4014">
        <v>60</v>
      </c>
      <c r="R4014" t="s">
        <v>161</v>
      </c>
      <c r="S4014" t="s">
        <v>161</v>
      </c>
      <c r="T4014" t="s">
        <v>161</v>
      </c>
      <c r="U4014" t="s">
        <v>161</v>
      </c>
    </row>
    <row r="4015" spans="1:21" hidden="1" x14ac:dyDescent="0.45">
      <c r="A4015" t="str">
        <f t="shared" si="73"/>
        <v>YAG10Non-EUL7F+MCombined and general studiesLondon</v>
      </c>
      <c r="B4015" t="s">
        <v>116</v>
      </c>
      <c r="C4015" t="s">
        <v>142</v>
      </c>
      <c r="D4015">
        <v>10</v>
      </c>
      <c r="E4015" t="s">
        <v>162</v>
      </c>
      <c r="F4015" t="s">
        <v>145</v>
      </c>
      <c r="G4015" t="s">
        <v>138</v>
      </c>
      <c r="H4015" t="s">
        <v>113</v>
      </c>
      <c r="I4015" t="s">
        <v>149</v>
      </c>
      <c r="J4015">
        <v>10</v>
      </c>
      <c r="K4015">
        <v>0</v>
      </c>
      <c r="L4015">
        <v>10</v>
      </c>
      <c r="M4015">
        <v>45.5</v>
      </c>
      <c r="N4015">
        <v>0</v>
      </c>
      <c r="O4015">
        <v>54.5</v>
      </c>
      <c r="P4015">
        <v>54.5</v>
      </c>
      <c r="Q4015">
        <v>54.5</v>
      </c>
      <c r="R4015" t="s">
        <v>161</v>
      </c>
      <c r="S4015" t="s">
        <v>161</v>
      </c>
      <c r="T4015" t="s">
        <v>161</v>
      </c>
      <c r="U4015" t="s">
        <v>161</v>
      </c>
    </row>
    <row r="4016" spans="1:21" hidden="1" x14ac:dyDescent="0.45">
      <c r="A4016" t="str">
        <f t="shared" si="73"/>
        <v>YAG10Non-EUL7F+MCombined and general studiesNorth West</v>
      </c>
      <c r="B4016" t="s">
        <v>116</v>
      </c>
      <c r="C4016" t="s">
        <v>142</v>
      </c>
      <c r="D4016">
        <v>10</v>
      </c>
      <c r="E4016" t="s">
        <v>162</v>
      </c>
      <c r="F4016" t="s">
        <v>145</v>
      </c>
      <c r="G4016" t="s">
        <v>138</v>
      </c>
      <c r="H4016" t="s">
        <v>113</v>
      </c>
      <c r="I4016" t="s">
        <v>151</v>
      </c>
      <c r="J4016">
        <v>5</v>
      </c>
      <c r="K4016">
        <v>0</v>
      </c>
      <c r="L4016">
        <v>5</v>
      </c>
      <c r="M4016">
        <v>66.7</v>
      </c>
      <c r="N4016">
        <v>0</v>
      </c>
      <c r="O4016">
        <v>33.299999999999997</v>
      </c>
      <c r="P4016">
        <v>33.299999999999997</v>
      </c>
      <c r="Q4016">
        <v>33.299999999999997</v>
      </c>
      <c r="R4016" t="s">
        <v>161</v>
      </c>
      <c r="S4016" t="s">
        <v>161</v>
      </c>
      <c r="T4016" t="s">
        <v>161</v>
      </c>
      <c r="U4016" t="s">
        <v>161</v>
      </c>
    </row>
    <row r="4017" spans="1:21" hidden="1" x14ac:dyDescent="0.45">
      <c r="A4017" t="str">
        <f t="shared" si="73"/>
        <v>YAG10Non-EUL7F+MCombined and general studiesScotland</v>
      </c>
      <c r="B4017" t="s">
        <v>116</v>
      </c>
      <c r="C4017" t="s">
        <v>142</v>
      </c>
      <c r="D4017">
        <v>10</v>
      </c>
      <c r="E4017" t="s">
        <v>162</v>
      </c>
      <c r="F4017" t="s">
        <v>145</v>
      </c>
      <c r="G4017" t="s">
        <v>138</v>
      </c>
      <c r="H4017" t="s">
        <v>113</v>
      </c>
      <c r="I4017" t="s">
        <v>153</v>
      </c>
      <c r="J4017" t="s">
        <v>161</v>
      </c>
      <c r="K4017" t="s">
        <v>161</v>
      </c>
      <c r="L4017" t="s">
        <v>161</v>
      </c>
      <c r="M4017" t="s">
        <v>161</v>
      </c>
      <c r="N4017" t="s">
        <v>161</v>
      </c>
      <c r="O4017" t="s">
        <v>161</v>
      </c>
      <c r="P4017" t="s">
        <v>161</v>
      </c>
      <c r="Q4017" t="s">
        <v>161</v>
      </c>
      <c r="R4017" t="s">
        <v>157</v>
      </c>
      <c r="S4017" t="s">
        <v>157</v>
      </c>
      <c r="T4017" t="s">
        <v>157</v>
      </c>
      <c r="U4017" t="s">
        <v>157</v>
      </c>
    </row>
    <row r="4018" spans="1:21" hidden="1" x14ac:dyDescent="0.45">
      <c r="A4018" t="str">
        <f t="shared" si="73"/>
        <v>YAG10Non-EUL7F+MCombined and general studiesSouth East</v>
      </c>
      <c r="B4018" t="s">
        <v>116</v>
      </c>
      <c r="C4018" t="s">
        <v>142</v>
      </c>
      <c r="D4018">
        <v>10</v>
      </c>
      <c r="E4018" t="s">
        <v>162</v>
      </c>
      <c r="F4018" t="s">
        <v>145</v>
      </c>
      <c r="G4018" t="s">
        <v>138</v>
      </c>
      <c r="H4018" t="s">
        <v>113</v>
      </c>
      <c r="I4018" t="s">
        <v>154</v>
      </c>
      <c r="J4018">
        <v>15</v>
      </c>
      <c r="K4018">
        <v>0</v>
      </c>
      <c r="L4018">
        <v>15</v>
      </c>
      <c r="M4018">
        <v>54.5</v>
      </c>
      <c r="N4018">
        <v>0</v>
      </c>
      <c r="O4018">
        <v>45.5</v>
      </c>
      <c r="P4018">
        <v>45.5</v>
      </c>
      <c r="Q4018">
        <v>45.5</v>
      </c>
      <c r="R4018" t="s">
        <v>161</v>
      </c>
      <c r="S4018" t="s">
        <v>161</v>
      </c>
      <c r="T4018" t="s">
        <v>161</v>
      </c>
      <c r="U4018" t="s">
        <v>161</v>
      </c>
    </row>
    <row r="4019" spans="1:21" hidden="1" x14ac:dyDescent="0.45">
      <c r="A4019" t="str">
        <f t="shared" si="73"/>
        <v>YAG10Non-EUL7F+MCombined and general studiesWales</v>
      </c>
      <c r="B4019" t="s">
        <v>116</v>
      </c>
      <c r="C4019" t="s">
        <v>142</v>
      </c>
      <c r="D4019">
        <v>10</v>
      </c>
      <c r="E4019" t="s">
        <v>162</v>
      </c>
      <c r="F4019" t="s">
        <v>145</v>
      </c>
      <c r="G4019" t="s">
        <v>138</v>
      </c>
      <c r="H4019" t="s">
        <v>113</v>
      </c>
      <c r="I4019" t="s">
        <v>158</v>
      </c>
      <c r="J4019" t="s">
        <v>161</v>
      </c>
      <c r="K4019" t="s">
        <v>161</v>
      </c>
      <c r="L4019" t="s">
        <v>161</v>
      </c>
      <c r="M4019" t="s">
        <v>161</v>
      </c>
      <c r="N4019" t="s">
        <v>161</v>
      </c>
      <c r="O4019" t="s">
        <v>161</v>
      </c>
      <c r="P4019" t="s">
        <v>161</v>
      </c>
      <c r="Q4019" t="s">
        <v>161</v>
      </c>
      <c r="R4019" t="s">
        <v>157</v>
      </c>
      <c r="S4019" t="s">
        <v>157</v>
      </c>
      <c r="T4019" t="s">
        <v>157</v>
      </c>
      <c r="U4019" t="s">
        <v>157</v>
      </c>
    </row>
    <row r="4020" spans="1:21" hidden="1" x14ac:dyDescent="0.45">
      <c r="A4020" t="str">
        <f t="shared" si="73"/>
        <v>YAG10Non-EUL7F+MCombined and general studiesWest Midlands</v>
      </c>
      <c r="B4020" t="s">
        <v>116</v>
      </c>
      <c r="C4020" t="s">
        <v>142</v>
      </c>
      <c r="D4020">
        <v>10</v>
      </c>
      <c r="E4020" t="s">
        <v>162</v>
      </c>
      <c r="F4020" t="s">
        <v>145</v>
      </c>
      <c r="G4020" t="s">
        <v>138</v>
      </c>
      <c r="H4020" t="s">
        <v>113</v>
      </c>
      <c r="I4020" t="s">
        <v>159</v>
      </c>
      <c r="J4020">
        <v>5</v>
      </c>
      <c r="K4020">
        <v>0</v>
      </c>
      <c r="L4020">
        <v>5</v>
      </c>
      <c r="M4020">
        <v>0</v>
      </c>
      <c r="N4020">
        <v>0</v>
      </c>
      <c r="O4020">
        <v>66.7</v>
      </c>
      <c r="P4020">
        <v>100</v>
      </c>
      <c r="Q4020">
        <v>100</v>
      </c>
      <c r="R4020" t="s">
        <v>161</v>
      </c>
      <c r="S4020" t="s">
        <v>161</v>
      </c>
      <c r="T4020" t="s">
        <v>161</v>
      </c>
      <c r="U4020" t="s">
        <v>161</v>
      </c>
    </row>
    <row r="4021" spans="1:21" hidden="1" x14ac:dyDescent="0.45">
      <c r="A4021" t="str">
        <f t="shared" si="73"/>
        <v>YAG10Non-EUL7F+MCombined and general studiesYorkshire and The Humber</v>
      </c>
      <c r="B4021" t="s">
        <v>116</v>
      </c>
      <c r="C4021" t="s">
        <v>142</v>
      </c>
      <c r="D4021">
        <v>10</v>
      </c>
      <c r="E4021" t="s">
        <v>162</v>
      </c>
      <c r="F4021" t="s">
        <v>145</v>
      </c>
      <c r="G4021" t="s">
        <v>138</v>
      </c>
      <c r="H4021" t="s">
        <v>113</v>
      </c>
      <c r="I4021" t="s">
        <v>160</v>
      </c>
      <c r="J4021">
        <v>10</v>
      </c>
      <c r="K4021">
        <v>0</v>
      </c>
      <c r="L4021">
        <v>10</v>
      </c>
      <c r="M4021">
        <v>66.7</v>
      </c>
      <c r="N4021">
        <v>0</v>
      </c>
      <c r="O4021">
        <v>33.299999999999997</v>
      </c>
      <c r="P4021">
        <v>33.299999999999997</v>
      </c>
      <c r="Q4021">
        <v>33.299999999999997</v>
      </c>
      <c r="R4021" t="s">
        <v>161</v>
      </c>
      <c r="S4021" t="s">
        <v>161</v>
      </c>
      <c r="T4021" t="s">
        <v>161</v>
      </c>
      <c r="U4021" t="s">
        <v>161</v>
      </c>
    </row>
    <row r="4022" spans="1:21" hidden="1" x14ac:dyDescent="0.45">
      <c r="A4022" t="str">
        <f t="shared" si="73"/>
        <v>YAG10Non-EUL7F+MCombined and general studiesNA</v>
      </c>
      <c r="B4022" t="s">
        <v>116</v>
      </c>
      <c r="C4022" t="s">
        <v>142</v>
      </c>
      <c r="D4022">
        <v>10</v>
      </c>
      <c r="E4022" t="s">
        <v>162</v>
      </c>
      <c r="F4022" t="s">
        <v>145</v>
      </c>
      <c r="G4022" t="s">
        <v>138</v>
      </c>
      <c r="H4022" t="s">
        <v>113</v>
      </c>
      <c r="I4022" t="s">
        <v>157</v>
      </c>
      <c r="J4022">
        <v>20</v>
      </c>
      <c r="K4022">
        <v>100</v>
      </c>
      <c r="L4022" t="s">
        <v>161</v>
      </c>
      <c r="M4022" t="s">
        <v>161</v>
      </c>
      <c r="N4022" t="s">
        <v>161</v>
      </c>
      <c r="O4022" t="s">
        <v>161</v>
      </c>
      <c r="P4022" t="s">
        <v>161</v>
      </c>
      <c r="Q4022" t="s">
        <v>161</v>
      </c>
      <c r="R4022" t="s">
        <v>157</v>
      </c>
      <c r="S4022" t="s">
        <v>157</v>
      </c>
      <c r="T4022" t="s">
        <v>157</v>
      </c>
      <c r="U4022" t="s">
        <v>157</v>
      </c>
    </row>
    <row r="4023" spans="1:21" hidden="1" x14ac:dyDescent="0.45">
      <c r="A4023" t="str">
        <f t="shared" si="73"/>
        <v>YAG10Non-EUL8F+MCombined and general studiesAbroad</v>
      </c>
      <c r="B4023" t="s">
        <v>116</v>
      </c>
      <c r="C4023" t="s">
        <v>142</v>
      </c>
      <c r="D4023">
        <v>10</v>
      </c>
      <c r="E4023" t="s">
        <v>162</v>
      </c>
      <c r="F4023" t="s">
        <v>139</v>
      </c>
      <c r="G4023" t="s">
        <v>138</v>
      </c>
      <c r="H4023" t="s">
        <v>113</v>
      </c>
      <c r="I4023" t="s">
        <v>146</v>
      </c>
      <c r="J4023" t="s">
        <v>161</v>
      </c>
      <c r="K4023" t="s">
        <v>161</v>
      </c>
      <c r="L4023" t="s">
        <v>161</v>
      </c>
      <c r="M4023" t="s">
        <v>161</v>
      </c>
      <c r="N4023" t="s">
        <v>161</v>
      </c>
      <c r="O4023" t="s">
        <v>161</v>
      </c>
      <c r="P4023" t="s">
        <v>161</v>
      </c>
      <c r="Q4023" t="s">
        <v>161</v>
      </c>
      <c r="R4023" t="s">
        <v>157</v>
      </c>
      <c r="S4023" t="s">
        <v>157</v>
      </c>
      <c r="T4023" t="s">
        <v>157</v>
      </c>
      <c r="U4023" t="s">
        <v>157</v>
      </c>
    </row>
    <row r="4024" spans="1:21" hidden="1" x14ac:dyDescent="0.45">
      <c r="A4024" t="str">
        <f t="shared" si="73"/>
        <v>YAG10Non-EUL8F+MCombined and general studiesEast of England</v>
      </c>
      <c r="B4024" t="s">
        <v>116</v>
      </c>
      <c r="C4024" t="s">
        <v>142</v>
      </c>
      <c r="D4024">
        <v>10</v>
      </c>
      <c r="E4024" t="s">
        <v>162</v>
      </c>
      <c r="F4024" t="s">
        <v>139</v>
      </c>
      <c r="G4024" t="s">
        <v>138</v>
      </c>
      <c r="H4024" t="s">
        <v>113</v>
      </c>
      <c r="I4024" t="s">
        <v>148</v>
      </c>
      <c r="J4024" t="s">
        <v>161</v>
      </c>
      <c r="K4024" t="s">
        <v>161</v>
      </c>
      <c r="L4024" t="s">
        <v>161</v>
      </c>
      <c r="M4024" t="s">
        <v>161</v>
      </c>
      <c r="N4024" t="s">
        <v>161</v>
      </c>
      <c r="O4024" t="s">
        <v>161</v>
      </c>
      <c r="P4024" t="s">
        <v>161</v>
      </c>
      <c r="Q4024" t="s">
        <v>161</v>
      </c>
      <c r="R4024" t="s">
        <v>161</v>
      </c>
      <c r="S4024" t="s">
        <v>161</v>
      </c>
      <c r="T4024" t="s">
        <v>161</v>
      </c>
      <c r="U4024" t="s">
        <v>161</v>
      </c>
    </row>
    <row r="4025" spans="1:21" hidden="1" x14ac:dyDescent="0.45">
      <c r="A4025" t="str">
        <f t="shared" si="73"/>
        <v>YAG10Non-EUL8F+MCombined and general studiesNorth West</v>
      </c>
      <c r="B4025" t="s">
        <v>116</v>
      </c>
      <c r="C4025" t="s">
        <v>142</v>
      </c>
      <c r="D4025">
        <v>10</v>
      </c>
      <c r="E4025" t="s">
        <v>162</v>
      </c>
      <c r="F4025" t="s">
        <v>139</v>
      </c>
      <c r="G4025" t="s">
        <v>138</v>
      </c>
      <c r="H4025" t="s">
        <v>113</v>
      </c>
      <c r="I4025" t="s">
        <v>151</v>
      </c>
      <c r="J4025">
        <v>10</v>
      </c>
      <c r="K4025">
        <v>0</v>
      </c>
      <c r="L4025">
        <v>10</v>
      </c>
      <c r="M4025">
        <v>55.6</v>
      </c>
      <c r="N4025">
        <v>11.1</v>
      </c>
      <c r="O4025">
        <v>33.299999999999997</v>
      </c>
      <c r="P4025">
        <v>33.299999999999997</v>
      </c>
      <c r="Q4025">
        <v>33.299999999999997</v>
      </c>
      <c r="R4025" t="s">
        <v>161</v>
      </c>
      <c r="S4025" t="s">
        <v>161</v>
      </c>
      <c r="T4025" t="s">
        <v>161</v>
      </c>
      <c r="U4025" t="s">
        <v>161</v>
      </c>
    </row>
    <row r="4026" spans="1:21" hidden="1" x14ac:dyDescent="0.45">
      <c r="A4026" t="str">
        <f t="shared" si="73"/>
        <v>YAG10Non-EUL8F+MCombined and general studiesSouth East</v>
      </c>
      <c r="B4026" t="s">
        <v>116</v>
      </c>
      <c r="C4026" t="s">
        <v>142</v>
      </c>
      <c r="D4026">
        <v>10</v>
      </c>
      <c r="E4026" t="s">
        <v>162</v>
      </c>
      <c r="F4026" t="s">
        <v>139</v>
      </c>
      <c r="G4026" t="s">
        <v>138</v>
      </c>
      <c r="H4026" t="s">
        <v>113</v>
      </c>
      <c r="I4026" t="s">
        <v>154</v>
      </c>
      <c r="J4026">
        <v>5</v>
      </c>
      <c r="K4026">
        <v>0</v>
      </c>
      <c r="L4026">
        <v>5</v>
      </c>
      <c r="M4026">
        <v>0</v>
      </c>
      <c r="N4026">
        <v>0</v>
      </c>
      <c r="O4026">
        <v>100</v>
      </c>
      <c r="P4026">
        <v>100</v>
      </c>
      <c r="Q4026">
        <v>100</v>
      </c>
      <c r="R4026" t="s">
        <v>161</v>
      </c>
      <c r="S4026" t="s">
        <v>161</v>
      </c>
      <c r="T4026" t="s">
        <v>161</v>
      </c>
      <c r="U4026" t="s">
        <v>161</v>
      </c>
    </row>
    <row r="4027" spans="1:21" hidden="1" x14ac:dyDescent="0.45">
      <c r="A4027" t="str">
        <f t="shared" si="73"/>
        <v>YAG10Non-EUL8F+MCombined and general studiesNA</v>
      </c>
      <c r="B4027" t="s">
        <v>116</v>
      </c>
      <c r="C4027" t="s">
        <v>142</v>
      </c>
      <c r="D4027">
        <v>10</v>
      </c>
      <c r="E4027" t="s">
        <v>162</v>
      </c>
      <c r="F4027" t="s">
        <v>139</v>
      </c>
      <c r="G4027" t="s">
        <v>138</v>
      </c>
      <c r="H4027" t="s">
        <v>113</v>
      </c>
      <c r="I4027" t="s">
        <v>157</v>
      </c>
      <c r="J4027">
        <v>15</v>
      </c>
      <c r="K4027">
        <v>100</v>
      </c>
      <c r="L4027" t="s">
        <v>161</v>
      </c>
      <c r="M4027" t="s">
        <v>161</v>
      </c>
      <c r="N4027" t="s">
        <v>161</v>
      </c>
      <c r="O4027" t="s">
        <v>161</v>
      </c>
      <c r="P4027" t="s">
        <v>161</v>
      </c>
      <c r="Q4027" t="s">
        <v>161</v>
      </c>
      <c r="R4027" t="s">
        <v>157</v>
      </c>
      <c r="S4027" t="s">
        <v>157</v>
      </c>
      <c r="T4027" t="s">
        <v>157</v>
      </c>
      <c r="U4027" t="s">
        <v>157</v>
      </c>
    </row>
    <row r="4028" spans="1:21" hidden="1" x14ac:dyDescent="0.45">
      <c r="A4028" t="str">
        <f t="shared" si="73"/>
        <v>YAG5Non-EUL7F+MCombined and general studiesAbroad</v>
      </c>
      <c r="B4028" t="s">
        <v>116</v>
      </c>
      <c r="C4028" t="s">
        <v>140</v>
      </c>
      <c r="D4028">
        <v>5</v>
      </c>
      <c r="E4028" t="s">
        <v>162</v>
      </c>
      <c r="F4028" t="s">
        <v>145</v>
      </c>
      <c r="G4028" t="s">
        <v>138</v>
      </c>
      <c r="H4028" t="s">
        <v>113</v>
      </c>
      <c r="I4028" t="s">
        <v>146</v>
      </c>
      <c r="J4028" t="s">
        <v>161</v>
      </c>
      <c r="K4028" t="s">
        <v>161</v>
      </c>
      <c r="L4028" t="s">
        <v>161</v>
      </c>
      <c r="M4028" t="s">
        <v>161</v>
      </c>
      <c r="N4028" t="s">
        <v>161</v>
      </c>
      <c r="O4028" t="s">
        <v>161</v>
      </c>
      <c r="P4028" t="s">
        <v>161</v>
      </c>
      <c r="Q4028" t="s">
        <v>161</v>
      </c>
      <c r="R4028" t="s">
        <v>157</v>
      </c>
      <c r="S4028" t="s">
        <v>157</v>
      </c>
      <c r="T4028" t="s">
        <v>157</v>
      </c>
      <c r="U4028" t="s">
        <v>157</v>
      </c>
    </row>
    <row r="4029" spans="1:21" hidden="1" x14ac:dyDescent="0.45">
      <c r="A4029" t="str">
        <f t="shared" si="73"/>
        <v>YAG5Non-EUL7F+MCombined and general studiesEast Midlands</v>
      </c>
      <c r="B4029" t="s">
        <v>116</v>
      </c>
      <c r="C4029" t="s">
        <v>140</v>
      </c>
      <c r="D4029">
        <v>5</v>
      </c>
      <c r="E4029" t="s">
        <v>162</v>
      </c>
      <c r="F4029" t="s">
        <v>145</v>
      </c>
      <c r="G4029" t="s">
        <v>138</v>
      </c>
      <c r="H4029" t="s">
        <v>113</v>
      </c>
      <c r="I4029" t="s">
        <v>147</v>
      </c>
      <c r="J4029">
        <v>10</v>
      </c>
      <c r="K4029">
        <v>0</v>
      </c>
      <c r="L4029">
        <v>10</v>
      </c>
      <c r="M4029">
        <v>33.299999999999997</v>
      </c>
      <c r="N4029">
        <v>0</v>
      </c>
      <c r="O4029">
        <v>50</v>
      </c>
      <c r="P4029">
        <v>66.7</v>
      </c>
      <c r="Q4029">
        <v>66.7</v>
      </c>
      <c r="R4029" t="s">
        <v>161</v>
      </c>
      <c r="S4029" t="s">
        <v>161</v>
      </c>
      <c r="T4029" t="s">
        <v>161</v>
      </c>
      <c r="U4029" t="s">
        <v>161</v>
      </c>
    </row>
    <row r="4030" spans="1:21" hidden="1" x14ac:dyDescent="0.45">
      <c r="A4030" t="str">
        <f t="shared" si="73"/>
        <v>YAG5Non-EUL7F+MCombined and general studiesEast of England</v>
      </c>
      <c r="B4030" t="s">
        <v>116</v>
      </c>
      <c r="C4030" t="s">
        <v>140</v>
      </c>
      <c r="D4030">
        <v>5</v>
      </c>
      <c r="E4030" t="s">
        <v>162</v>
      </c>
      <c r="F4030" t="s">
        <v>145</v>
      </c>
      <c r="G4030" t="s">
        <v>138</v>
      </c>
      <c r="H4030" t="s">
        <v>113</v>
      </c>
      <c r="I4030" t="s">
        <v>148</v>
      </c>
      <c r="J4030" t="s">
        <v>161</v>
      </c>
      <c r="K4030" t="s">
        <v>161</v>
      </c>
      <c r="L4030" t="s">
        <v>161</v>
      </c>
      <c r="M4030" t="s">
        <v>161</v>
      </c>
      <c r="N4030" t="s">
        <v>161</v>
      </c>
      <c r="O4030" t="s">
        <v>161</v>
      </c>
      <c r="P4030" t="s">
        <v>161</v>
      </c>
      <c r="Q4030" t="s">
        <v>161</v>
      </c>
      <c r="R4030" t="s">
        <v>161</v>
      </c>
      <c r="S4030" t="s">
        <v>161</v>
      </c>
      <c r="T4030" t="s">
        <v>161</v>
      </c>
      <c r="U4030" t="s">
        <v>161</v>
      </c>
    </row>
    <row r="4031" spans="1:21" hidden="1" x14ac:dyDescent="0.45">
      <c r="A4031" t="str">
        <f t="shared" si="73"/>
        <v>YAG5Non-EUL7F+MCombined and general studiesLondon</v>
      </c>
      <c r="B4031" t="s">
        <v>116</v>
      </c>
      <c r="C4031" t="s">
        <v>140</v>
      </c>
      <c r="D4031">
        <v>5</v>
      </c>
      <c r="E4031" t="s">
        <v>162</v>
      </c>
      <c r="F4031" t="s">
        <v>145</v>
      </c>
      <c r="G4031" t="s">
        <v>138</v>
      </c>
      <c r="H4031" t="s">
        <v>113</v>
      </c>
      <c r="I4031" t="s">
        <v>149</v>
      </c>
      <c r="J4031">
        <v>10</v>
      </c>
      <c r="K4031">
        <v>0</v>
      </c>
      <c r="L4031">
        <v>10</v>
      </c>
      <c r="M4031">
        <v>16.7</v>
      </c>
      <c r="N4031">
        <v>16.7</v>
      </c>
      <c r="O4031">
        <v>66.7</v>
      </c>
      <c r="P4031">
        <v>66.7</v>
      </c>
      <c r="Q4031">
        <v>66.7</v>
      </c>
      <c r="R4031" t="s">
        <v>161</v>
      </c>
      <c r="S4031" t="s">
        <v>161</v>
      </c>
      <c r="T4031" t="s">
        <v>161</v>
      </c>
      <c r="U4031" t="s">
        <v>161</v>
      </c>
    </row>
    <row r="4032" spans="1:21" hidden="1" x14ac:dyDescent="0.45">
      <c r="A4032" t="str">
        <f t="shared" si="73"/>
        <v>YAG5Non-EUL7F+MCombined and general studiesNorth East</v>
      </c>
      <c r="B4032" t="s">
        <v>116</v>
      </c>
      <c r="C4032" t="s">
        <v>140</v>
      </c>
      <c r="D4032">
        <v>5</v>
      </c>
      <c r="E4032" t="s">
        <v>162</v>
      </c>
      <c r="F4032" t="s">
        <v>145</v>
      </c>
      <c r="G4032" t="s">
        <v>138</v>
      </c>
      <c r="H4032" t="s">
        <v>113</v>
      </c>
      <c r="I4032" t="s">
        <v>150</v>
      </c>
      <c r="J4032" t="s">
        <v>161</v>
      </c>
      <c r="K4032" t="s">
        <v>161</v>
      </c>
      <c r="L4032" t="s">
        <v>161</v>
      </c>
      <c r="M4032" t="s">
        <v>161</v>
      </c>
      <c r="N4032" t="s">
        <v>161</v>
      </c>
      <c r="O4032" t="s">
        <v>161</v>
      </c>
      <c r="P4032" t="s">
        <v>161</v>
      </c>
      <c r="Q4032" t="s">
        <v>161</v>
      </c>
      <c r="R4032" t="s">
        <v>157</v>
      </c>
      <c r="S4032" t="s">
        <v>157</v>
      </c>
      <c r="T4032" t="s">
        <v>157</v>
      </c>
      <c r="U4032" t="s">
        <v>157</v>
      </c>
    </row>
    <row r="4033" spans="1:21" hidden="1" x14ac:dyDescent="0.45">
      <c r="A4033" t="str">
        <f t="shared" si="73"/>
        <v>YAG5Non-EUL7F+MCombined and general studiesNorth West</v>
      </c>
      <c r="B4033" t="s">
        <v>116</v>
      </c>
      <c r="C4033" t="s">
        <v>140</v>
      </c>
      <c r="D4033">
        <v>5</v>
      </c>
      <c r="E4033" t="s">
        <v>162</v>
      </c>
      <c r="F4033" t="s">
        <v>145</v>
      </c>
      <c r="G4033" t="s">
        <v>138</v>
      </c>
      <c r="H4033" t="s">
        <v>113</v>
      </c>
      <c r="I4033" t="s">
        <v>151</v>
      </c>
      <c r="J4033">
        <v>5</v>
      </c>
      <c r="K4033">
        <v>0</v>
      </c>
      <c r="L4033">
        <v>5</v>
      </c>
      <c r="M4033">
        <v>60</v>
      </c>
      <c r="N4033">
        <v>0</v>
      </c>
      <c r="O4033">
        <v>20</v>
      </c>
      <c r="P4033">
        <v>40</v>
      </c>
      <c r="Q4033">
        <v>40</v>
      </c>
      <c r="R4033" t="s">
        <v>161</v>
      </c>
      <c r="S4033" t="s">
        <v>161</v>
      </c>
      <c r="T4033" t="s">
        <v>161</v>
      </c>
      <c r="U4033" t="s">
        <v>161</v>
      </c>
    </row>
    <row r="4034" spans="1:21" hidden="1" x14ac:dyDescent="0.45">
      <c r="A4034" t="str">
        <f t="shared" si="73"/>
        <v>YAG5Non-EUL7F+MCombined and general studiesNorthern Ireland</v>
      </c>
      <c r="B4034" t="s">
        <v>116</v>
      </c>
      <c r="C4034" t="s">
        <v>140</v>
      </c>
      <c r="D4034">
        <v>5</v>
      </c>
      <c r="E4034" t="s">
        <v>162</v>
      </c>
      <c r="F4034" t="s">
        <v>145</v>
      </c>
      <c r="G4034" t="s">
        <v>138</v>
      </c>
      <c r="H4034" t="s">
        <v>113</v>
      </c>
      <c r="I4034" t="s">
        <v>152</v>
      </c>
      <c r="J4034" t="s">
        <v>161</v>
      </c>
      <c r="K4034" t="s">
        <v>161</v>
      </c>
      <c r="L4034" t="s">
        <v>161</v>
      </c>
      <c r="M4034" t="s">
        <v>161</v>
      </c>
      <c r="N4034" t="s">
        <v>161</v>
      </c>
      <c r="O4034" t="s">
        <v>161</v>
      </c>
      <c r="P4034" t="s">
        <v>161</v>
      </c>
      <c r="Q4034" t="s">
        <v>161</v>
      </c>
      <c r="R4034" t="s">
        <v>157</v>
      </c>
      <c r="S4034" t="s">
        <v>157</v>
      </c>
      <c r="T4034" t="s">
        <v>157</v>
      </c>
      <c r="U4034" t="s">
        <v>157</v>
      </c>
    </row>
    <row r="4035" spans="1:21" hidden="1" x14ac:dyDescent="0.45">
      <c r="A4035" t="str">
        <f t="shared" si="73"/>
        <v>YAG5Non-EUL7F+MCombined and general studiesSouth East</v>
      </c>
      <c r="B4035" t="s">
        <v>116</v>
      </c>
      <c r="C4035" t="s">
        <v>140</v>
      </c>
      <c r="D4035">
        <v>5</v>
      </c>
      <c r="E4035" t="s">
        <v>162</v>
      </c>
      <c r="F4035" t="s">
        <v>145</v>
      </c>
      <c r="G4035" t="s">
        <v>138</v>
      </c>
      <c r="H4035" t="s">
        <v>113</v>
      </c>
      <c r="I4035" t="s">
        <v>154</v>
      </c>
      <c r="J4035">
        <v>10</v>
      </c>
      <c r="K4035">
        <v>0</v>
      </c>
      <c r="L4035">
        <v>10</v>
      </c>
      <c r="M4035">
        <v>17.600000000000001</v>
      </c>
      <c r="N4035">
        <v>17.600000000000001</v>
      </c>
      <c r="O4035">
        <v>47.1</v>
      </c>
      <c r="P4035">
        <v>47.1</v>
      </c>
      <c r="Q4035">
        <v>64.7</v>
      </c>
      <c r="R4035" t="s">
        <v>161</v>
      </c>
      <c r="S4035" t="s">
        <v>161</v>
      </c>
      <c r="T4035" t="s">
        <v>161</v>
      </c>
      <c r="U4035" t="s">
        <v>161</v>
      </c>
    </row>
    <row r="4036" spans="1:21" hidden="1" x14ac:dyDescent="0.45">
      <c r="A4036" t="str">
        <f t="shared" si="73"/>
        <v>YAG5Non-EUL7F+MCombined and general studiesSouth West</v>
      </c>
      <c r="B4036" t="s">
        <v>116</v>
      </c>
      <c r="C4036" t="s">
        <v>140</v>
      </c>
      <c r="D4036">
        <v>5</v>
      </c>
      <c r="E4036" t="s">
        <v>162</v>
      </c>
      <c r="F4036" t="s">
        <v>145</v>
      </c>
      <c r="G4036" t="s">
        <v>138</v>
      </c>
      <c r="H4036" t="s">
        <v>113</v>
      </c>
      <c r="I4036" t="s">
        <v>155</v>
      </c>
      <c r="J4036" t="s">
        <v>161</v>
      </c>
      <c r="K4036" t="s">
        <v>161</v>
      </c>
      <c r="L4036" t="s">
        <v>161</v>
      </c>
      <c r="M4036" t="s">
        <v>161</v>
      </c>
      <c r="N4036" t="s">
        <v>161</v>
      </c>
      <c r="O4036" t="s">
        <v>161</v>
      </c>
      <c r="P4036" t="s">
        <v>161</v>
      </c>
      <c r="Q4036" t="s">
        <v>161</v>
      </c>
      <c r="R4036" t="s">
        <v>161</v>
      </c>
      <c r="S4036" t="s">
        <v>161</v>
      </c>
      <c r="T4036" t="s">
        <v>161</v>
      </c>
      <c r="U4036" t="s">
        <v>161</v>
      </c>
    </row>
    <row r="4037" spans="1:21" hidden="1" x14ac:dyDescent="0.45">
      <c r="A4037" t="str">
        <f t="shared" si="73"/>
        <v>YAG5Non-EUL7F+MCombined and general studiesWest Midlands</v>
      </c>
      <c r="B4037" t="s">
        <v>116</v>
      </c>
      <c r="C4037" t="s">
        <v>140</v>
      </c>
      <c r="D4037">
        <v>5</v>
      </c>
      <c r="E4037" t="s">
        <v>162</v>
      </c>
      <c r="F4037" t="s">
        <v>145</v>
      </c>
      <c r="G4037" t="s">
        <v>138</v>
      </c>
      <c r="H4037" t="s">
        <v>113</v>
      </c>
      <c r="I4037" t="s">
        <v>159</v>
      </c>
      <c r="J4037">
        <v>10</v>
      </c>
      <c r="K4037">
        <v>0</v>
      </c>
      <c r="L4037">
        <v>10</v>
      </c>
      <c r="M4037">
        <v>22.2</v>
      </c>
      <c r="N4037">
        <v>0</v>
      </c>
      <c r="O4037">
        <v>44.4</v>
      </c>
      <c r="P4037">
        <v>77.8</v>
      </c>
      <c r="Q4037">
        <v>77.8</v>
      </c>
      <c r="R4037" t="s">
        <v>161</v>
      </c>
      <c r="S4037" t="s">
        <v>161</v>
      </c>
      <c r="T4037" t="s">
        <v>161</v>
      </c>
      <c r="U4037" t="s">
        <v>161</v>
      </c>
    </row>
    <row r="4038" spans="1:21" hidden="1" x14ac:dyDescent="0.45">
      <c r="A4038" t="str">
        <f t="shared" si="73"/>
        <v>YAG5Non-EUL7F+MCombined and general studiesYorkshire and The Humber</v>
      </c>
      <c r="B4038" t="s">
        <v>116</v>
      </c>
      <c r="C4038" t="s">
        <v>140</v>
      </c>
      <c r="D4038">
        <v>5</v>
      </c>
      <c r="E4038" t="s">
        <v>162</v>
      </c>
      <c r="F4038" t="s">
        <v>145</v>
      </c>
      <c r="G4038" t="s">
        <v>138</v>
      </c>
      <c r="H4038" t="s">
        <v>113</v>
      </c>
      <c r="I4038" t="s">
        <v>160</v>
      </c>
      <c r="J4038" t="s">
        <v>161</v>
      </c>
      <c r="K4038" t="s">
        <v>161</v>
      </c>
      <c r="L4038" t="s">
        <v>161</v>
      </c>
      <c r="M4038" t="s">
        <v>161</v>
      </c>
      <c r="N4038" t="s">
        <v>161</v>
      </c>
      <c r="O4038" t="s">
        <v>161</v>
      </c>
      <c r="P4038" t="s">
        <v>161</v>
      </c>
      <c r="Q4038" t="s">
        <v>161</v>
      </c>
      <c r="R4038" t="s">
        <v>161</v>
      </c>
      <c r="S4038" t="s">
        <v>161</v>
      </c>
      <c r="T4038" t="s">
        <v>161</v>
      </c>
      <c r="U4038" t="s">
        <v>161</v>
      </c>
    </row>
    <row r="4039" spans="1:21" hidden="1" x14ac:dyDescent="0.45">
      <c r="A4039" t="str">
        <f t="shared" ref="A4039:A4102" si="74">"YAG"&amp;D4039 &amp;E4039 &amp;F4039 &amp; G4039 &amp;H4039 &amp;I4039</f>
        <v>YAG5Non-EUL7F+MCombined and general studiesNA</v>
      </c>
      <c r="B4039" t="s">
        <v>116</v>
      </c>
      <c r="C4039" t="s">
        <v>140</v>
      </c>
      <c r="D4039">
        <v>5</v>
      </c>
      <c r="E4039" t="s">
        <v>162</v>
      </c>
      <c r="F4039" t="s">
        <v>145</v>
      </c>
      <c r="G4039" t="s">
        <v>138</v>
      </c>
      <c r="H4039" t="s">
        <v>113</v>
      </c>
      <c r="I4039" t="s">
        <v>157</v>
      </c>
      <c r="J4039">
        <v>25</v>
      </c>
      <c r="K4039">
        <v>95.3</v>
      </c>
      <c r="L4039" t="s">
        <v>161</v>
      </c>
      <c r="M4039" t="s">
        <v>161</v>
      </c>
      <c r="N4039" t="s">
        <v>161</v>
      </c>
      <c r="O4039" t="s">
        <v>161</v>
      </c>
      <c r="P4039" t="s">
        <v>161</v>
      </c>
      <c r="Q4039" t="s">
        <v>161</v>
      </c>
      <c r="R4039" t="s">
        <v>157</v>
      </c>
      <c r="S4039" t="s">
        <v>157</v>
      </c>
      <c r="T4039" t="s">
        <v>157</v>
      </c>
      <c r="U4039" t="s">
        <v>157</v>
      </c>
    </row>
    <row r="4040" spans="1:21" hidden="1" x14ac:dyDescent="0.45">
      <c r="A4040" t="str">
        <f t="shared" si="74"/>
        <v>YAG3Non-EUL7F+MCombined and general studiesAbroad</v>
      </c>
      <c r="B4040" t="s">
        <v>116</v>
      </c>
      <c r="C4040" t="s">
        <v>141</v>
      </c>
      <c r="D4040">
        <v>3</v>
      </c>
      <c r="E4040" t="s">
        <v>162</v>
      </c>
      <c r="F4040" t="s">
        <v>145</v>
      </c>
      <c r="G4040" t="s">
        <v>138</v>
      </c>
      <c r="H4040" t="s">
        <v>113</v>
      </c>
      <c r="I4040" t="s">
        <v>146</v>
      </c>
      <c r="J4040">
        <v>5</v>
      </c>
      <c r="K4040">
        <v>0</v>
      </c>
      <c r="L4040">
        <v>5</v>
      </c>
      <c r="M4040">
        <v>37.5</v>
      </c>
      <c r="N4040">
        <v>37.5</v>
      </c>
      <c r="O4040">
        <v>25.1</v>
      </c>
      <c r="P4040">
        <v>25.1</v>
      </c>
      <c r="Q4040">
        <v>25.1</v>
      </c>
      <c r="R4040" t="s">
        <v>157</v>
      </c>
      <c r="S4040" t="s">
        <v>157</v>
      </c>
      <c r="T4040" t="s">
        <v>157</v>
      </c>
      <c r="U4040" t="s">
        <v>157</v>
      </c>
    </row>
    <row r="4041" spans="1:21" hidden="1" x14ac:dyDescent="0.45">
      <c r="A4041" t="str">
        <f t="shared" si="74"/>
        <v>YAG3Non-EUL7F+MCombined and general studiesEast Midlands</v>
      </c>
      <c r="B4041" t="s">
        <v>116</v>
      </c>
      <c r="C4041" t="s">
        <v>141</v>
      </c>
      <c r="D4041">
        <v>3</v>
      </c>
      <c r="E4041" t="s">
        <v>162</v>
      </c>
      <c r="F4041" t="s">
        <v>145</v>
      </c>
      <c r="G4041" t="s">
        <v>138</v>
      </c>
      <c r="H4041" t="s">
        <v>113</v>
      </c>
      <c r="I4041" t="s">
        <v>147</v>
      </c>
      <c r="J4041" t="s">
        <v>161</v>
      </c>
      <c r="K4041" t="s">
        <v>161</v>
      </c>
      <c r="L4041" t="s">
        <v>161</v>
      </c>
      <c r="M4041" t="s">
        <v>161</v>
      </c>
      <c r="N4041" t="s">
        <v>161</v>
      </c>
      <c r="O4041" t="s">
        <v>161</v>
      </c>
      <c r="P4041" t="s">
        <v>161</v>
      </c>
      <c r="Q4041" t="s">
        <v>161</v>
      </c>
      <c r="R4041" t="s">
        <v>161</v>
      </c>
      <c r="S4041" t="s">
        <v>161</v>
      </c>
      <c r="T4041" t="s">
        <v>161</v>
      </c>
      <c r="U4041" t="s">
        <v>161</v>
      </c>
    </row>
    <row r="4042" spans="1:21" hidden="1" x14ac:dyDescent="0.45">
      <c r="A4042" t="str">
        <f t="shared" si="74"/>
        <v>YAG3Non-EUL7F+MCombined and general studiesEast of England</v>
      </c>
      <c r="B4042" t="s">
        <v>116</v>
      </c>
      <c r="C4042" t="s">
        <v>141</v>
      </c>
      <c r="D4042">
        <v>3</v>
      </c>
      <c r="E4042" t="s">
        <v>162</v>
      </c>
      <c r="F4042" t="s">
        <v>145</v>
      </c>
      <c r="G4042" t="s">
        <v>138</v>
      </c>
      <c r="H4042" t="s">
        <v>113</v>
      </c>
      <c r="I4042" t="s">
        <v>148</v>
      </c>
      <c r="J4042" t="s">
        <v>161</v>
      </c>
      <c r="K4042" t="s">
        <v>161</v>
      </c>
      <c r="L4042" t="s">
        <v>161</v>
      </c>
      <c r="M4042" t="s">
        <v>161</v>
      </c>
      <c r="N4042" t="s">
        <v>161</v>
      </c>
      <c r="O4042" t="s">
        <v>161</v>
      </c>
      <c r="P4042" t="s">
        <v>161</v>
      </c>
      <c r="Q4042" t="s">
        <v>161</v>
      </c>
      <c r="R4042" t="s">
        <v>157</v>
      </c>
      <c r="S4042" t="s">
        <v>157</v>
      </c>
      <c r="T4042" t="s">
        <v>157</v>
      </c>
      <c r="U4042" t="s">
        <v>157</v>
      </c>
    </row>
    <row r="4043" spans="1:21" hidden="1" x14ac:dyDescent="0.45">
      <c r="A4043" t="str">
        <f t="shared" si="74"/>
        <v>YAG3Non-EUL7F+MCombined and general studiesLondon</v>
      </c>
      <c r="B4043" t="s">
        <v>116</v>
      </c>
      <c r="C4043" t="s">
        <v>141</v>
      </c>
      <c r="D4043">
        <v>3</v>
      </c>
      <c r="E4043" t="s">
        <v>162</v>
      </c>
      <c r="F4043" t="s">
        <v>145</v>
      </c>
      <c r="G4043" t="s">
        <v>138</v>
      </c>
      <c r="H4043" t="s">
        <v>113</v>
      </c>
      <c r="I4043" t="s">
        <v>149</v>
      </c>
      <c r="J4043">
        <v>15</v>
      </c>
      <c r="K4043">
        <v>0</v>
      </c>
      <c r="L4043">
        <v>15</v>
      </c>
      <c r="M4043">
        <v>41.7</v>
      </c>
      <c r="N4043">
        <v>0</v>
      </c>
      <c r="O4043">
        <v>34</v>
      </c>
      <c r="P4043">
        <v>54.9</v>
      </c>
      <c r="Q4043">
        <v>58.3</v>
      </c>
      <c r="R4043" t="s">
        <v>161</v>
      </c>
      <c r="S4043" t="s">
        <v>161</v>
      </c>
      <c r="T4043" t="s">
        <v>161</v>
      </c>
      <c r="U4043" t="s">
        <v>161</v>
      </c>
    </row>
    <row r="4044" spans="1:21" hidden="1" x14ac:dyDescent="0.45">
      <c r="A4044" t="str">
        <f t="shared" si="74"/>
        <v>YAG3Non-EUL7F+MCombined and general studiesNorth West</v>
      </c>
      <c r="B4044" t="s">
        <v>116</v>
      </c>
      <c r="C4044" t="s">
        <v>141</v>
      </c>
      <c r="D4044">
        <v>3</v>
      </c>
      <c r="E4044" t="s">
        <v>162</v>
      </c>
      <c r="F4044" t="s">
        <v>145</v>
      </c>
      <c r="G4044" t="s">
        <v>138</v>
      </c>
      <c r="H4044" t="s">
        <v>113</v>
      </c>
      <c r="I4044" t="s">
        <v>151</v>
      </c>
      <c r="J4044">
        <v>5</v>
      </c>
      <c r="K4044">
        <v>0</v>
      </c>
      <c r="L4044">
        <v>5</v>
      </c>
      <c r="M4044">
        <v>33.299999999999997</v>
      </c>
      <c r="N4044">
        <v>0</v>
      </c>
      <c r="O4044">
        <v>66.7</v>
      </c>
      <c r="P4044">
        <v>66.7</v>
      </c>
      <c r="Q4044">
        <v>66.7</v>
      </c>
      <c r="R4044" t="s">
        <v>161</v>
      </c>
      <c r="S4044" t="s">
        <v>161</v>
      </c>
      <c r="T4044" t="s">
        <v>161</v>
      </c>
      <c r="U4044" t="s">
        <v>161</v>
      </c>
    </row>
    <row r="4045" spans="1:21" hidden="1" x14ac:dyDescent="0.45">
      <c r="A4045" t="str">
        <f t="shared" si="74"/>
        <v>YAG3Non-EUL7F+MCombined and general studiesSouth East</v>
      </c>
      <c r="B4045" t="s">
        <v>116</v>
      </c>
      <c r="C4045" t="s">
        <v>141</v>
      </c>
      <c r="D4045">
        <v>3</v>
      </c>
      <c r="E4045" t="s">
        <v>162</v>
      </c>
      <c r="F4045" t="s">
        <v>145</v>
      </c>
      <c r="G4045" t="s">
        <v>138</v>
      </c>
      <c r="H4045" t="s">
        <v>113</v>
      </c>
      <c r="I4045" t="s">
        <v>154</v>
      </c>
      <c r="J4045" t="s">
        <v>161</v>
      </c>
      <c r="K4045" t="s">
        <v>161</v>
      </c>
      <c r="L4045" t="s">
        <v>161</v>
      </c>
      <c r="M4045" t="s">
        <v>161</v>
      </c>
      <c r="N4045" t="s">
        <v>161</v>
      </c>
      <c r="O4045" t="s">
        <v>161</v>
      </c>
      <c r="P4045" t="s">
        <v>161</v>
      </c>
      <c r="Q4045" t="s">
        <v>161</v>
      </c>
      <c r="R4045" t="s">
        <v>157</v>
      </c>
      <c r="S4045" t="s">
        <v>157</v>
      </c>
      <c r="T4045" t="s">
        <v>157</v>
      </c>
      <c r="U4045" t="s">
        <v>157</v>
      </c>
    </row>
    <row r="4046" spans="1:21" hidden="1" x14ac:dyDescent="0.45">
      <c r="A4046" t="str">
        <f t="shared" si="74"/>
        <v>YAG3Non-EUL7F+MCombined and general studiesSouth West</v>
      </c>
      <c r="B4046" t="s">
        <v>116</v>
      </c>
      <c r="C4046" t="s">
        <v>141</v>
      </c>
      <c r="D4046">
        <v>3</v>
      </c>
      <c r="E4046" t="s">
        <v>162</v>
      </c>
      <c r="F4046" t="s">
        <v>145</v>
      </c>
      <c r="G4046" t="s">
        <v>138</v>
      </c>
      <c r="H4046" t="s">
        <v>113</v>
      </c>
      <c r="I4046" t="s">
        <v>155</v>
      </c>
      <c r="J4046">
        <v>5</v>
      </c>
      <c r="K4046">
        <v>0</v>
      </c>
      <c r="L4046">
        <v>5</v>
      </c>
      <c r="M4046">
        <v>50</v>
      </c>
      <c r="N4046">
        <v>0</v>
      </c>
      <c r="O4046">
        <v>25</v>
      </c>
      <c r="P4046">
        <v>25</v>
      </c>
      <c r="Q4046">
        <v>50</v>
      </c>
      <c r="R4046" t="s">
        <v>161</v>
      </c>
      <c r="S4046" t="s">
        <v>161</v>
      </c>
      <c r="T4046" t="s">
        <v>161</v>
      </c>
      <c r="U4046" t="s">
        <v>161</v>
      </c>
    </row>
    <row r="4047" spans="1:21" hidden="1" x14ac:dyDescent="0.45">
      <c r="A4047" t="str">
        <f t="shared" si="74"/>
        <v>YAG3Non-EUL7F+MCombined and general studiesWales</v>
      </c>
      <c r="B4047" t="s">
        <v>116</v>
      </c>
      <c r="C4047" t="s">
        <v>141</v>
      </c>
      <c r="D4047">
        <v>3</v>
      </c>
      <c r="E4047" t="s">
        <v>162</v>
      </c>
      <c r="F4047" t="s">
        <v>145</v>
      </c>
      <c r="G4047" t="s">
        <v>138</v>
      </c>
      <c r="H4047" t="s">
        <v>113</v>
      </c>
      <c r="I4047" t="s">
        <v>158</v>
      </c>
      <c r="J4047" t="s">
        <v>161</v>
      </c>
      <c r="K4047" t="s">
        <v>161</v>
      </c>
      <c r="L4047" t="s">
        <v>161</v>
      </c>
      <c r="M4047" t="s">
        <v>161</v>
      </c>
      <c r="N4047" t="s">
        <v>161</v>
      </c>
      <c r="O4047" t="s">
        <v>161</v>
      </c>
      <c r="P4047" t="s">
        <v>161</v>
      </c>
      <c r="Q4047" t="s">
        <v>161</v>
      </c>
      <c r="R4047" t="s">
        <v>161</v>
      </c>
      <c r="S4047" t="s">
        <v>161</v>
      </c>
      <c r="T4047" t="s">
        <v>161</v>
      </c>
      <c r="U4047" t="s">
        <v>161</v>
      </c>
    </row>
    <row r="4048" spans="1:21" hidden="1" x14ac:dyDescent="0.45">
      <c r="A4048" t="str">
        <f t="shared" si="74"/>
        <v>YAG3Non-EUL7F+MCombined and general studiesWest Midlands</v>
      </c>
      <c r="B4048" t="s">
        <v>116</v>
      </c>
      <c r="C4048" t="s">
        <v>141</v>
      </c>
      <c r="D4048">
        <v>3</v>
      </c>
      <c r="E4048" t="s">
        <v>162</v>
      </c>
      <c r="F4048" t="s">
        <v>145</v>
      </c>
      <c r="G4048" t="s">
        <v>138</v>
      </c>
      <c r="H4048" t="s">
        <v>113</v>
      </c>
      <c r="I4048" t="s">
        <v>159</v>
      </c>
      <c r="J4048">
        <v>15</v>
      </c>
      <c r="K4048">
        <v>0</v>
      </c>
      <c r="L4048">
        <v>15</v>
      </c>
      <c r="M4048">
        <v>20</v>
      </c>
      <c r="N4048">
        <v>0</v>
      </c>
      <c r="O4048">
        <v>0</v>
      </c>
      <c r="P4048">
        <v>66.7</v>
      </c>
      <c r="Q4048">
        <v>80</v>
      </c>
      <c r="R4048" t="s">
        <v>157</v>
      </c>
      <c r="S4048" t="s">
        <v>157</v>
      </c>
      <c r="T4048" t="s">
        <v>157</v>
      </c>
      <c r="U4048" t="s">
        <v>157</v>
      </c>
    </row>
    <row r="4049" spans="1:21" hidden="1" x14ac:dyDescent="0.45">
      <c r="A4049" t="str">
        <f t="shared" si="74"/>
        <v>YAG3Non-EUL7F+MCombined and general studiesYorkshire and The Humber</v>
      </c>
      <c r="B4049" t="s">
        <v>116</v>
      </c>
      <c r="C4049" t="s">
        <v>141</v>
      </c>
      <c r="D4049">
        <v>3</v>
      </c>
      <c r="E4049" t="s">
        <v>162</v>
      </c>
      <c r="F4049" t="s">
        <v>145</v>
      </c>
      <c r="G4049" t="s">
        <v>138</v>
      </c>
      <c r="H4049" t="s">
        <v>113</v>
      </c>
      <c r="I4049" t="s">
        <v>160</v>
      </c>
      <c r="J4049">
        <v>10</v>
      </c>
      <c r="K4049">
        <v>0</v>
      </c>
      <c r="L4049">
        <v>10</v>
      </c>
      <c r="M4049">
        <v>43.7</v>
      </c>
      <c r="N4049">
        <v>0</v>
      </c>
      <c r="O4049">
        <v>7.2</v>
      </c>
      <c r="P4049">
        <v>29</v>
      </c>
      <c r="Q4049">
        <v>56.3</v>
      </c>
      <c r="R4049" t="s">
        <v>161</v>
      </c>
      <c r="S4049" t="s">
        <v>161</v>
      </c>
      <c r="T4049" t="s">
        <v>161</v>
      </c>
      <c r="U4049" t="s">
        <v>161</v>
      </c>
    </row>
    <row r="4050" spans="1:21" hidden="1" x14ac:dyDescent="0.45">
      <c r="A4050" t="str">
        <f t="shared" si="74"/>
        <v>YAG3Non-EUL7F+MCombined and general studiesNA</v>
      </c>
      <c r="B4050" t="s">
        <v>116</v>
      </c>
      <c r="C4050" t="s">
        <v>141</v>
      </c>
      <c r="D4050">
        <v>3</v>
      </c>
      <c r="E4050" t="s">
        <v>162</v>
      </c>
      <c r="F4050" t="s">
        <v>145</v>
      </c>
      <c r="G4050" t="s">
        <v>138</v>
      </c>
      <c r="H4050" t="s">
        <v>113</v>
      </c>
      <c r="I4050" t="s">
        <v>157</v>
      </c>
      <c r="J4050">
        <v>50</v>
      </c>
      <c r="K4050">
        <v>61.5</v>
      </c>
      <c r="L4050">
        <v>20</v>
      </c>
      <c r="M4050">
        <v>0</v>
      </c>
      <c r="N4050">
        <v>0</v>
      </c>
      <c r="O4050">
        <v>0</v>
      </c>
      <c r="P4050">
        <v>0</v>
      </c>
      <c r="Q4050">
        <v>38.5</v>
      </c>
      <c r="R4050" t="s">
        <v>157</v>
      </c>
      <c r="S4050" t="s">
        <v>157</v>
      </c>
      <c r="T4050" t="s">
        <v>157</v>
      </c>
      <c r="U4050" t="s">
        <v>157</v>
      </c>
    </row>
    <row r="4051" spans="1:21" hidden="1" x14ac:dyDescent="0.45">
      <c r="A4051" t="str">
        <f t="shared" si="74"/>
        <v>YAG3Non-EUL8F+MCombined and general studiesEast Midlands</v>
      </c>
      <c r="B4051" t="s">
        <v>116</v>
      </c>
      <c r="C4051" t="s">
        <v>141</v>
      </c>
      <c r="D4051">
        <v>3</v>
      </c>
      <c r="E4051" t="s">
        <v>162</v>
      </c>
      <c r="F4051" t="s">
        <v>139</v>
      </c>
      <c r="G4051" t="s">
        <v>138</v>
      </c>
      <c r="H4051" t="s">
        <v>113</v>
      </c>
      <c r="I4051" t="s">
        <v>147</v>
      </c>
      <c r="J4051" t="s">
        <v>161</v>
      </c>
      <c r="K4051" t="s">
        <v>161</v>
      </c>
      <c r="L4051" t="s">
        <v>161</v>
      </c>
      <c r="M4051" t="s">
        <v>161</v>
      </c>
      <c r="N4051" t="s">
        <v>161</v>
      </c>
      <c r="O4051" t="s">
        <v>161</v>
      </c>
      <c r="P4051" t="s">
        <v>161</v>
      </c>
      <c r="Q4051" t="s">
        <v>161</v>
      </c>
      <c r="R4051" t="s">
        <v>157</v>
      </c>
      <c r="S4051" t="s">
        <v>157</v>
      </c>
      <c r="T4051" t="s">
        <v>157</v>
      </c>
      <c r="U4051" t="s">
        <v>157</v>
      </c>
    </row>
    <row r="4052" spans="1:21" hidden="1" x14ac:dyDescent="0.45">
      <c r="A4052" t="str">
        <f t="shared" si="74"/>
        <v>YAG3Non-EUL8F+MCombined and general studiesEast of England</v>
      </c>
      <c r="B4052" t="s">
        <v>116</v>
      </c>
      <c r="C4052" t="s">
        <v>141</v>
      </c>
      <c r="D4052">
        <v>3</v>
      </c>
      <c r="E4052" t="s">
        <v>162</v>
      </c>
      <c r="F4052" t="s">
        <v>139</v>
      </c>
      <c r="G4052" t="s">
        <v>138</v>
      </c>
      <c r="H4052" t="s">
        <v>113</v>
      </c>
      <c r="I4052" t="s">
        <v>148</v>
      </c>
      <c r="J4052" t="s">
        <v>161</v>
      </c>
      <c r="K4052" t="s">
        <v>161</v>
      </c>
      <c r="L4052" t="s">
        <v>161</v>
      </c>
      <c r="M4052" t="s">
        <v>161</v>
      </c>
      <c r="N4052" t="s">
        <v>161</v>
      </c>
      <c r="O4052" t="s">
        <v>161</v>
      </c>
      <c r="P4052" t="s">
        <v>161</v>
      </c>
      <c r="Q4052" t="s">
        <v>161</v>
      </c>
      <c r="R4052" t="s">
        <v>157</v>
      </c>
      <c r="S4052" t="s">
        <v>157</v>
      </c>
      <c r="T4052" t="s">
        <v>157</v>
      </c>
      <c r="U4052" t="s">
        <v>157</v>
      </c>
    </row>
    <row r="4053" spans="1:21" hidden="1" x14ac:dyDescent="0.45">
      <c r="A4053" t="str">
        <f t="shared" si="74"/>
        <v>YAG3Non-EUL8F+MCombined and general studiesLondon</v>
      </c>
      <c r="B4053" t="s">
        <v>116</v>
      </c>
      <c r="C4053" t="s">
        <v>141</v>
      </c>
      <c r="D4053">
        <v>3</v>
      </c>
      <c r="E4053" t="s">
        <v>162</v>
      </c>
      <c r="F4053" t="s">
        <v>139</v>
      </c>
      <c r="G4053" t="s">
        <v>138</v>
      </c>
      <c r="H4053" t="s">
        <v>113</v>
      </c>
      <c r="I4053" t="s">
        <v>149</v>
      </c>
      <c r="J4053" t="s">
        <v>161</v>
      </c>
      <c r="K4053" t="s">
        <v>161</v>
      </c>
      <c r="L4053" t="s">
        <v>161</v>
      </c>
      <c r="M4053" t="s">
        <v>161</v>
      </c>
      <c r="N4053" t="s">
        <v>161</v>
      </c>
      <c r="O4053" t="s">
        <v>161</v>
      </c>
      <c r="P4053" t="s">
        <v>161</v>
      </c>
      <c r="Q4053" t="s">
        <v>161</v>
      </c>
      <c r="R4053" t="s">
        <v>161</v>
      </c>
      <c r="S4053" t="s">
        <v>161</v>
      </c>
      <c r="T4053" t="s">
        <v>161</v>
      </c>
      <c r="U4053" t="s">
        <v>161</v>
      </c>
    </row>
    <row r="4054" spans="1:21" hidden="1" x14ac:dyDescent="0.45">
      <c r="A4054" t="str">
        <f t="shared" si="74"/>
        <v>YAG3Non-EUL8F+MCombined and general studiesNA</v>
      </c>
      <c r="B4054" t="s">
        <v>116</v>
      </c>
      <c r="C4054" t="s">
        <v>141</v>
      </c>
      <c r="D4054">
        <v>3</v>
      </c>
      <c r="E4054" t="s">
        <v>162</v>
      </c>
      <c r="F4054" t="s">
        <v>139</v>
      </c>
      <c r="G4054" t="s">
        <v>138</v>
      </c>
      <c r="H4054" t="s">
        <v>113</v>
      </c>
      <c r="I4054" t="s">
        <v>157</v>
      </c>
      <c r="J4054" t="s">
        <v>161</v>
      </c>
      <c r="K4054" t="s">
        <v>161</v>
      </c>
      <c r="L4054" t="s">
        <v>161</v>
      </c>
      <c r="M4054" t="s">
        <v>161</v>
      </c>
      <c r="N4054" t="s">
        <v>161</v>
      </c>
      <c r="O4054" t="s">
        <v>161</v>
      </c>
      <c r="P4054" t="s">
        <v>161</v>
      </c>
      <c r="Q4054" t="s">
        <v>161</v>
      </c>
      <c r="R4054" t="s">
        <v>157</v>
      </c>
      <c r="S4054" t="s">
        <v>157</v>
      </c>
      <c r="T4054" t="s">
        <v>157</v>
      </c>
      <c r="U4054" t="s">
        <v>157</v>
      </c>
    </row>
    <row r="4055" spans="1:21" hidden="1" x14ac:dyDescent="0.45">
      <c r="A4055" t="str">
        <f t="shared" si="74"/>
        <v>YAG1Non-EUL7F+MCombined and general studiesAbroad</v>
      </c>
      <c r="B4055" t="s">
        <v>116</v>
      </c>
      <c r="C4055" t="s">
        <v>49</v>
      </c>
      <c r="D4055">
        <v>1</v>
      </c>
      <c r="E4055" t="s">
        <v>162</v>
      </c>
      <c r="F4055" t="s">
        <v>145</v>
      </c>
      <c r="G4055" t="s">
        <v>138</v>
      </c>
      <c r="H4055" t="s">
        <v>113</v>
      </c>
      <c r="I4055" t="s">
        <v>146</v>
      </c>
      <c r="J4055" t="s">
        <v>161</v>
      </c>
      <c r="K4055" t="s">
        <v>161</v>
      </c>
      <c r="L4055" t="s">
        <v>161</v>
      </c>
      <c r="M4055" t="s">
        <v>161</v>
      </c>
      <c r="N4055" t="s">
        <v>161</v>
      </c>
      <c r="O4055" t="s">
        <v>161</v>
      </c>
      <c r="P4055" t="s">
        <v>161</v>
      </c>
      <c r="Q4055" t="s">
        <v>161</v>
      </c>
      <c r="R4055" t="s">
        <v>157</v>
      </c>
      <c r="S4055" t="s">
        <v>157</v>
      </c>
      <c r="T4055" t="s">
        <v>157</v>
      </c>
      <c r="U4055" t="s">
        <v>157</v>
      </c>
    </row>
    <row r="4056" spans="1:21" hidden="1" x14ac:dyDescent="0.45">
      <c r="A4056" t="str">
        <f t="shared" si="74"/>
        <v>YAG1Non-EUL7F+MCombined and general studiesEast Midlands</v>
      </c>
      <c r="B4056" t="s">
        <v>116</v>
      </c>
      <c r="C4056" t="s">
        <v>49</v>
      </c>
      <c r="D4056">
        <v>1</v>
      </c>
      <c r="E4056" t="s">
        <v>162</v>
      </c>
      <c r="F4056" t="s">
        <v>145</v>
      </c>
      <c r="G4056" t="s">
        <v>138</v>
      </c>
      <c r="H4056" t="s">
        <v>113</v>
      </c>
      <c r="I4056" t="s">
        <v>147</v>
      </c>
      <c r="J4056">
        <v>10</v>
      </c>
      <c r="K4056">
        <v>0</v>
      </c>
      <c r="L4056">
        <v>10</v>
      </c>
      <c r="M4056">
        <v>0</v>
      </c>
      <c r="N4056">
        <v>0</v>
      </c>
      <c r="O4056">
        <v>0</v>
      </c>
      <c r="P4056">
        <v>83.3</v>
      </c>
      <c r="Q4056">
        <v>100</v>
      </c>
      <c r="R4056" t="s">
        <v>157</v>
      </c>
      <c r="S4056" t="s">
        <v>157</v>
      </c>
      <c r="T4056" t="s">
        <v>157</v>
      </c>
      <c r="U4056" t="s">
        <v>157</v>
      </c>
    </row>
    <row r="4057" spans="1:21" hidden="1" x14ac:dyDescent="0.45">
      <c r="A4057" t="str">
        <f t="shared" si="74"/>
        <v>YAG1Non-EUL7F+MCombined and general studiesEast of England</v>
      </c>
      <c r="B4057" t="s">
        <v>116</v>
      </c>
      <c r="C4057" t="s">
        <v>49</v>
      </c>
      <c r="D4057">
        <v>1</v>
      </c>
      <c r="E4057" t="s">
        <v>162</v>
      </c>
      <c r="F4057" t="s">
        <v>145</v>
      </c>
      <c r="G4057" t="s">
        <v>138</v>
      </c>
      <c r="H4057" t="s">
        <v>113</v>
      </c>
      <c r="I4057" t="s">
        <v>148</v>
      </c>
      <c r="J4057" t="s">
        <v>161</v>
      </c>
      <c r="K4057" t="s">
        <v>161</v>
      </c>
      <c r="L4057" t="s">
        <v>161</v>
      </c>
      <c r="M4057" t="s">
        <v>161</v>
      </c>
      <c r="N4057" t="s">
        <v>161</v>
      </c>
      <c r="O4057" t="s">
        <v>161</v>
      </c>
      <c r="P4057" t="s">
        <v>161</v>
      </c>
      <c r="Q4057" t="s">
        <v>161</v>
      </c>
      <c r="R4057" t="s">
        <v>157</v>
      </c>
      <c r="S4057" t="s">
        <v>157</v>
      </c>
      <c r="T4057" t="s">
        <v>157</v>
      </c>
      <c r="U4057" t="s">
        <v>157</v>
      </c>
    </row>
    <row r="4058" spans="1:21" hidden="1" x14ac:dyDescent="0.45">
      <c r="A4058" t="str">
        <f t="shared" si="74"/>
        <v>YAG1Non-EUL7F+MCombined and general studiesLondon</v>
      </c>
      <c r="B4058" t="s">
        <v>116</v>
      </c>
      <c r="C4058" t="s">
        <v>49</v>
      </c>
      <c r="D4058">
        <v>1</v>
      </c>
      <c r="E4058" t="s">
        <v>162</v>
      </c>
      <c r="F4058" t="s">
        <v>145</v>
      </c>
      <c r="G4058" t="s">
        <v>138</v>
      </c>
      <c r="H4058" t="s">
        <v>113</v>
      </c>
      <c r="I4058" t="s">
        <v>149</v>
      </c>
      <c r="J4058">
        <v>5</v>
      </c>
      <c r="K4058">
        <v>0</v>
      </c>
      <c r="L4058">
        <v>5</v>
      </c>
      <c r="M4058">
        <v>21.5</v>
      </c>
      <c r="N4058">
        <v>0</v>
      </c>
      <c r="O4058">
        <v>28.5</v>
      </c>
      <c r="P4058">
        <v>57.1</v>
      </c>
      <c r="Q4058">
        <v>78.5</v>
      </c>
      <c r="R4058" t="s">
        <v>161</v>
      </c>
      <c r="S4058" t="s">
        <v>161</v>
      </c>
      <c r="T4058" t="s">
        <v>161</v>
      </c>
      <c r="U4058" t="s">
        <v>161</v>
      </c>
    </row>
    <row r="4059" spans="1:21" hidden="1" x14ac:dyDescent="0.45">
      <c r="A4059" t="str">
        <f t="shared" si="74"/>
        <v>YAG1Non-EUL7F+MCombined and general studiesNorth West</v>
      </c>
      <c r="B4059" t="s">
        <v>116</v>
      </c>
      <c r="C4059" t="s">
        <v>49</v>
      </c>
      <c r="D4059">
        <v>1</v>
      </c>
      <c r="E4059" t="s">
        <v>162</v>
      </c>
      <c r="F4059" t="s">
        <v>145</v>
      </c>
      <c r="G4059" t="s">
        <v>138</v>
      </c>
      <c r="H4059" t="s">
        <v>113</v>
      </c>
      <c r="I4059" t="s">
        <v>151</v>
      </c>
      <c r="J4059" t="s">
        <v>161</v>
      </c>
      <c r="K4059" t="s">
        <v>161</v>
      </c>
      <c r="L4059" t="s">
        <v>161</v>
      </c>
      <c r="M4059" t="s">
        <v>161</v>
      </c>
      <c r="N4059" t="s">
        <v>161</v>
      </c>
      <c r="O4059" t="s">
        <v>161</v>
      </c>
      <c r="P4059" t="s">
        <v>161</v>
      </c>
      <c r="Q4059" t="s">
        <v>161</v>
      </c>
      <c r="R4059" t="s">
        <v>157</v>
      </c>
      <c r="S4059" t="s">
        <v>157</v>
      </c>
      <c r="T4059" t="s">
        <v>157</v>
      </c>
      <c r="U4059" t="s">
        <v>157</v>
      </c>
    </row>
    <row r="4060" spans="1:21" hidden="1" x14ac:dyDescent="0.45">
      <c r="A4060" t="str">
        <f t="shared" si="74"/>
        <v>YAG1Non-EUL7F+MCombined and general studiesScotland</v>
      </c>
      <c r="B4060" t="s">
        <v>116</v>
      </c>
      <c r="C4060" t="s">
        <v>49</v>
      </c>
      <c r="D4060">
        <v>1</v>
      </c>
      <c r="E4060" t="s">
        <v>162</v>
      </c>
      <c r="F4060" t="s">
        <v>145</v>
      </c>
      <c r="G4060" t="s">
        <v>138</v>
      </c>
      <c r="H4060" t="s">
        <v>113</v>
      </c>
      <c r="I4060" t="s">
        <v>153</v>
      </c>
      <c r="J4060" t="s">
        <v>161</v>
      </c>
      <c r="K4060" t="s">
        <v>161</v>
      </c>
      <c r="L4060" t="s">
        <v>161</v>
      </c>
      <c r="M4060" t="s">
        <v>161</v>
      </c>
      <c r="N4060" t="s">
        <v>161</v>
      </c>
      <c r="O4060" t="s">
        <v>161</v>
      </c>
      <c r="P4060" t="s">
        <v>161</v>
      </c>
      <c r="Q4060" t="s">
        <v>161</v>
      </c>
      <c r="R4060" t="s">
        <v>157</v>
      </c>
      <c r="S4060" t="s">
        <v>157</v>
      </c>
      <c r="T4060" t="s">
        <v>157</v>
      </c>
      <c r="U4060" t="s">
        <v>157</v>
      </c>
    </row>
    <row r="4061" spans="1:21" hidden="1" x14ac:dyDescent="0.45">
      <c r="A4061" t="str">
        <f t="shared" si="74"/>
        <v>YAG1Non-EUL7F+MCombined and general studiesSouth East</v>
      </c>
      <c r="B4061" t="s">
        <v>116</v>
      </c>
      <c r="C4061" t="s">
        <v>49</v>
      </c>
      <c r="D4061">
        <v>1</v>
      </c>
      <c r="E4061" t="s">
        <v>162</v>
      </c>
      <c r="F4061" t="s">
        <v>145</v>
      </c>
      <c r="G4061" t="s">
        <v>138</v>
      </c>
      <c r="H4061" t="s">
        <v>113</v>
      </c>
      <c r="I4061" t="s">
        <v>154</v>
      </c>
      <c r="J4061">
        <v>5</v>
      </c>
      <c r="K4061">
        <v>0</v>
      </c>
      <c r="L4061">
        <v>5</v>
      </c>
      <c r="M4061">
        <v>35.299999999999997</v>
      </c>
      <c r="N4061">
        <v>17.7</v>
      </c>
      <c r="O4061">
        <v>11.7</v>
      </c>
      <c r="P4061">
        <v>47</v>
      </c>
      <c r="Q4061">
        <v>47</v>
      </c>
      <c r="R4061" t="s">
        <v>161</v>
      </c>
      <c r="S4061" t="s">
        <v>161</v>
      </c>
      <c r="T4061" t="s">
        <v>161</v>
      </c>
      <c r="U4061" t="s">
        <v>161</v>
      </c>
    </row>
    <row r="4062" spans="1:21" hidden="1" x14ac:dyDescent="0.45">
      <c r="A4062" t="str">
        <f t="shared" si="74"/>
        <v>YAG1Non-EUL7F+MCombined and general studiesSouth West</v>
      </c>
      <c r="B4062" t="s">
        <v>116</v>
      </c>
      <c r="C4062" t="s">
        <v>49</v>
      </c>
      <c r="D4062">
        <v>1</v>
      </c>
      <c r="E4062" t="s">
        <v>162</v>
      </c>
      <c r="F4062" t="s">
        <v>145</v>
      </c>
      <c r="G4062" t="s">
        <v>138</v>
      </c>
      <c r="H4062" t="s">
        <v>113</v>
      </c>
      <c r="I4062" t="s">
        <v>155</v>
      </c>
      <c r="J4062">
        <v>10</v>
      </c>
      <c r="K4062">
        <v>0</v>
      </c>
      <c r="L4062">
        <v>10</v>
      </c>
      <c r="M4062">
        <v>25</v>
      </c>
      <c r="N4062">
        <v>12.5</v>
      </c>
      <c r="O4062">
        <v>0</v>
      </c>
      <c r="P4062">
        <v>25</v>
      </c>
      <c r="Q4062">
        <v>62.5</v>
      </c>
      <c r="R4062" t="s">
        <v>157</v>
      </c>
      <c r="S4062" t="s">
        <v>157</v>
      </c>
      <c r="T4062" t="s">
        <v>157</v>
      </c>
      <c r="U4062" t="s">
        <v>157</v>
      </c>
    </row>
    <row r="4063" spans="1:21" hidden="1" x14ac:dyDescent="0.45">
      <c r="A4063" t="str">
        <f t="shared" si="74"/>
        <v>YAG1Non-EUL7F+MCombined and general studiesWest Midlands</v>
      </c>
      <c r="B4063" t="s">
        <v>116</v>
      </c>
      <c r="C4063" t="s">
        <v>49</v>
      </c>
      <c r="D4063">
        <v>1</v>
      </c>
      <c r="E4063" t="s">
        <v>162</v>
      </c>
      <c r="F4063" t="s">
        <v>145</v>
      </c>
      <c r="G4063" t="s">
        <v>138</v>
      </c>
      <c r="H4063" t="s">
        <v>113</v>
      </c>
      <c r="I4063" t="s">
        <v>159</v>
      </c>
      <c r="J4063">
        <v>15</v>
      </c>
      <c r="K4063">
        <v>0</v>
      </c>
      <c r="L4063">
        <v>15</v>
      </c>
      <c r="M4063">
        <v>0</v>
      </c>
      <c r="N4063">
        <v>0</v>
      </c>
      <c r="O4063">
        <v>6.7</v>
      </c>
      <c r="P4063">
        <v>73.3</v>
      </c>
      <c r="Q4063">
        <v>100</v>
      </c>
      <c r="R4063" t="s">
        <v>161</v>
      </c>
      <c r="S4063" t="s">
        <v>161</v>
      </c>
      <c r="T4063" t="s">
        <v>161</v>
      </c>
      <c r="U4063" t="s">
        <v>161</v>
      </c>
    </row>
    <row r="4064" spans="1:21" hidden="1" x14ac:dyDescent="0.45">
      <c r="A4064" t="str">
        <f t="shared" si="74"/>
        <v>YAG1Non-EUL7F+MCombined and general studiesYorkshire and The Humber</v>
      </c>
      <c r="B4064" t="s">
        <v>116</v>
      </c>
      <c r="C4064" t="s">
        <v>49</v>
      </c>
      <c r="D4064">
        <v>1</v>
      </c>
      <c r="E4064" t="s">
        <v>162</v>
      </c>
      <c r="F4064" t="s">
        <v>145</v>
      </c>
      <c r="G4064" t="s">
        <v>138</v>
      </c>
      <c r="H4064" t="s">
        <v>113</v>
      </c>
      <c r="I4064" t="s">
        <v>160</v>
      </c>
      <c r="J4064">
        <v>5</v>
      </c>
      <c r="K4064">
        <v>0</v>
      </c>
      <c r="L4064">
        <v>5</v>
      </c>
      <c r="M4064">
        <v>10</v>
      </c>
      <c r="N4064">
        <v>0</v>
      </c>
      <c r="O4064">
        <v>30</v>
      </c>
      <c r="P4064">
        <v>70</v>
      </c>
      <c r="Q4064">
        <v>90</v>
      </c>
      <c r="R4064" t="s">
        <v>161</v>
      </c>
      <c r="S4064" t="s">
        <v>161</v>
      </c>
      <c r="T4064" t="s">
        <v>161</v>
      </c>
      <c r="U4064" t="s">
        <v>161</v>
      </c>
    </row>
    <row r="4065" spans="1:21" hidden="1" x14ac:dyDescent="0.45">
      <c r="A4065" t="str">
        <f t="shared" si="74"/>
        <v>YAG1Non-EUL7F+MCombined and general studiesNA</v>
      </c>
      <c r="B4065" t="s">
        <v>116</v>
      </c>
      <c r="C4065" t="s">
        <v>49</v>
      </c>
      <c r="D4065">
        <v>1</v>
      </c>
      <c r="E4065" t="s">
        <v>162</v>
      </c>
      <c r="F4065" t="s">
        <v>145</v>
      </c>
      <c r="G4065" t="s">
        <v>138</v>
      </c>
      <c r="H4065" t="s">
        <v>113</v>
      </c>
      <c r="I4065" t="s">
        <v>157</v>
      </c>
      <c r="J4065">
        <v>35</v>
      </c>
      <c r="K4065">
        <v>64.2</v>
      </c>
      <c r="L4065">
        <v>15</v>
      </c>
      <c r="M4065">
        <v>0</v>
      </c>
      <c r="N4065">
        <v>0</v>
      </c>
      <c r="O4065">
        <v>0</v>
      </c>
      <c r="P4065">
        <v>0</v>
      </c>
      <c r="Q4065">
        <v>35.799999999999997</v>
      </c>
      <c r="R4065" t="s">
        <v>157</v>
      </c>
      <c r="S4065" t="s">
        <v>157</v>
      </c>
      <c r="T4065" t="s">
        <v>157</v>
      </c>
      <c r="U4065" t="s">
        <v>157</v>
      </c>
    </row>
    <row r="4066" spans="1:21" hidden="1" x14ac:dyDescent="0.45">
      <c r="A4066" t="str">
        <f t="shared" si="74"/>
        <v>YAG1Non-EUL8F+MCombined and general studiesEast Midlands</v>
      </c>
      <c r="B4066" t="s">
        <v>116</v>
      </c>
      <c r="C4066" t="s">
        <v>49</v>
      </c>
      <c r="D4066">
        <v>1</v>
      </c>
      <c r="E4066" t="s">
        <v>162</v>
      </c>
      <c r="F4066" t="s">
        <v>139</v>
      </c>
      <c r="G4066" t="s">
        <v>138</v>
      </c>
      <c r="H4066" t="s">
        <v>113</v>
      </c>
      <c r="I4066" t="s">
        <v>147</v>
      </c>
      <c r="J4066" t="s">
        <v>161</v>
      </c>
      <c r="K4066" t="s">
        <v>161</v>
      </c>
      <c r="L4066" t="s">
        <v>161</v>
      </c>
      <c r="M4066" t="s">
        <v>161</v>
      </c>
      <c r="N4066" t="s">
        <v>161</v>
      </c>
      <c r="O4066" t="s">
        <v>161</v>
      </c>
      <c r="P4066" t="s">
        <v>161</v>
      </c>
      <c r="Q4066" t="s">
        <v>161</v>
      </c>
      <c r="R4066" t="s">
        <v>157</v>
      </c>
      <c r="S4066" t="s">
        <v>157</v>
      </c>
      <c r="T4066" t="s">
        <v>157</v>
      </c>
      <c r="U4066" t="s">
        <v>157</v>
      </c>
    </row>
    <row r="4067" spans="1:21" hidden="1" x14ac:dyDescent="0.45">
      <c r="A4067" t="str">
        <f t="shared" si="74"/>
        <v>YAG1Non-EUL8F+MCombined and general studiesSouth West</v>
      </c>
      <c r="B4067" t="s">
        <v>116</v>
      </c>
      <c r="C4067" t="s">
        <v>49</v>
      </c>
      <c r="D4067">
        <v>1</v>
      </c>
      <c r="E4067" t="s">
        <v>162</v>
      </c>
      <c r="F4067" t="s">
        <v>139</v>
      </c>
      <c r="G4067" t="s">
        <v>138</v>
      </c>
      <c r="H4067" t="s">
        <v>113</v>
      </c>
      <c r="I4067" t="s">
        <v>155</v>
      </c>
      <c r="J4067" t="s">
        <v>161</v>
      </c>
      <c r="K4067" t="s">
        <v>161</v>
      </c>
      <c r="L4067" t="s">
        <v>161</v>
      </c>
      <c r="M4067" t="s">
        <v>161</v>
      </c>
      <c r="N4067" t="s">
        <v>161</v>
      </c>
      <c r="O4067" t="s">
        <v>161</v>
      </c>
      <c r="P4067" t="s">
        <v>161</v>
      </c>
      <c r="Q4067" t="s">
        <v>161</v>
      </c>
      <c r="R4067" t="s">
        <v>157</v>
      </c>
      <c r="S4067" t="s">
        <v>157</v>
      </c>
      <c r="T4067" t="s">
        <v>157</v>
      </c>
      <c r="U4067" t="s">
        <v>157</v>
      </c>
    </row>
    <row r="4068" spans="1:21" hidden="1" x14ac:dyDescent="0.45">
      <c r="A4068" t="str">
        <f t="shared" si="74"/>
        <v>YAG1Non-EUL8F+MCombined and general studiesNA</v>
      </c>
      <c r="B4068" t="s">
        <v>116</v>
      </c>
      <c r="C4068" t="s">
        <v>49</v>
      </c>
      <c r="D4068">
        <v>1</v>
      </c>
      <c r="E4068" t="s">
        <v>162</v>
      </c>
      <c r="F4068" t="s">
        <v>139</v>
      </c>
      <c r="G4068" t="s">
        <v>138</v>
      </c>
      <c r="H4068" t="s">
        <v>113</v>
      </c>
      <c r="I4068" t="s">
        <v>157</v>
      </c>
      <c r="J4068">
        <v>5</v>
      </c>
      <c r="K4068">
        <v>100</v>
      </c>
      <c r="L4068" t="s">
        <v>161</v>
      </c>
      <c r="M4068" t="s">
        <v>161</v>
      </c>
      <c r="N4068" t="s">
        <v>161</v>
      </c>
      <c r="O4068" t="s">
        <v>161</v>
      </c>
      <c r="P4068" t="s">
        <v>161</v>
      </c>
      <c r="Q4068" t="s">
        <v>161</v>
      </c>
      <c r="R4068" t="s">
        <v>157</v>
      </c>
      <c r="S4068" t="s">
        <v>157</v>
      </c>
      <c r="T4068" t="s">
        <v>157</v>
      </c>
      <c r="U4068" t="s">
        <v>157</v>
      </c>
    </row>
    <row r="4069" spans="1:21" hidden="1" x14ac:dyDescent="0.45">
      <c r="A4069" t="str">
        <f t="shared" si="74"/>
        <v>YAG10UKL7F+MCombined and general studiesAll</v>
      </c>
      <c r="B4069" t="s">
        <v>116</v>
      </c>
      <c r="C4069" t="s">
        <v>142</v>
      </c>
      <c r="D4069">
        <v>10</v>
      </c>
      <c r="E4069" t="s">
        <v>44</v>
      </c>
      <c r="F4069" t="s">
        <v>145</v>
      </c>
      <c r="G4069" t="s">
        <v>138</v>
      </c>
      <c r="H4069" t="s">
        <v>113</v>
      </c>
      <c r="I4069" t="s">
        <v>28</v>
      </c>
      <c r="J4069">
        <v>365</v>
      </c>
      <c r="K4069">
        <v>6</v>
      </c>
      <c r="L4069">
        <v>345</v>
      </c>
      <c r="M4069">
        <v>16.5</v>
      </c>
      <c r="N4069">
        <v>3.5</v>
      </c>
      <c r="O4069">
        <v>67.2</v>
      </c>
      <c r="P4069">
        <v>76.5</v>
      </c>
      <c r="Q4069">
        <v>80</v>
      </c>
      <c r="R4069">
        <v>215</v>
      </c>
      <c r="S4069">
        <v>16400</v>
      </c>
      <c r="T4069">
        <v>27400</v>
      </c>
      <c r="U4069">
        <v>42300</v>
      </c>
    </row>
    <row r="4070" spans="1:21" hidden="1" x14ac:dyDescent="0.45">
      <c r="A4070" t="str">
        <f t="shared" si="74"/>
        <v>YAG10UKL8F+MCombined and general studiesAll</v>
      </c>
      <c r="B4070" t="s">
        <v>116</v>
      </c>
      <c r="C4070" t="s">
        <v>142</v>
      </c>
      <c r="D4070">
        <v>10</v>
      </c>
      <c r="E4070" t="s">
        <v>44</v>
      </c>
      <c r="F4070" t="s">
        <v>139</v>
      </c>
      <c r="G4070" t="s">
        <v>138</v>
      </c>
      <c r="H4070" t="s">
        <v>113</v>
      </c>
      <c r="I4070" t="s">
        <v>28</v>
      </c>
      <c r="J4070">
        <v>65</v>
      </c>
      <c r="K4070">
        <v>3.1</v>
      </c>
      <c r="L4070">
        <v>65</v>
      </c>
      <c r="M4070">
        <v>22.6</v>
      </c>
      <c r="N4070">
        <v>6.5</v>
      </c>
      <c r="O4070">
        <v>69.400000000000006</v>
      </c>
      <c r="P4070">
        <v>71</v>
      </c>
      <c r="Q4070">
        <v>71</v>
      </c>
      <c r="R4070">
        <v>35</v>
      </c>
      <c r="S4070">
        <v>15000</v>
      </c>
      <c r="T4070">
        <v>40200</v>
      </c>
      <c r="U4070">
        <v>50700</v>
      </c>
    </row>
    <row r="4071" spans="1:21" hidden="1" x14ac:dyDescent="0.45">
      <c r="A4071" t="str">
        <f t="shared" si="74"/>
        <v>YAG5UKL7F+MCombined and general studiesAll</v>
      </c>
      <c r="B4071" t="s">
        <v>116</v>
      </c>
      <c r="C4071" t="s">
        <v>140</v>
      </c>
      <c r="D4071">
        <v>5</v>
      </c>
      <c r="E4071" t="s">
        <v>44</v>
      </c>
      <c r="F4071" t="s">
        <v>145</v>
      </c>
      <c r="G4071" t="s">
        <v>138</v>
      </c>
      <c r="H4071" t="s">
        <v>113</v>
      </c>
      <c r="I4071" t="s">
        <v>28</v>
      </c>
      <c r="J4071">
        <v>635</v>
      </c>
      <c r="K4071">
        <v>4.5</v>
      </c>
      <c r="L4071">
        <v>605</v>
      </c>
      <c r="M4071">
        <v>12.5</v>
      </c>
      <c r="N4071">
        <v>5</v>
      </c>
      <c r="O4071">
        <v>63.6</v>
      </c>
      <c r="P4071">
        <v>79</v>
      </c>
      <c r="Q4071">
        <v>82.6</v>
      </c>
      <c r="R4071">
        <v>350</v>
      </c>
      <c r="S4071">
        <v>17500</v>
      </c>
      <c r="T4071">
        <v>29200</v>
      </c>
      <c r="U4071">
        <v>40200</v>
      </c>
    </row>
    <row r="4072" spans="1:21" hidden="1" x14ac:dyDescent="0.45">
      <c r="A4072" t="str">
        <f t="shared" si="74"/>
        <v>YAG5UKL8F+MCombined and general studiesAll</v>
      </c>
      <c r="B4072" t="s">
        <v>116</v>
      </c>
      <c r="C4072" t="s">
        <v>140</v>
      </c>
      <c r="D4072">
        <v>5</v>
      </c>
      <c r="E4072" t="s">
        <v>44</v>
      </c>
      <c r="F4072" t="s">
        <v>139</v>
      </c>
      <c r="G4072" t="s">
        <v>138</v>
      </c>
      <c r="H4072" t="s">
        <v>113</v>
      </c>
      <c r="I4072" t="s">
        <v>28</v>
      </c>
      <c r="J4072">
        <v>5</v>
      </c>
      <c r="K4072">
        <v>0</v>
      </c>
      <c r="L4072">
        <v>5</v>
      </c>
      <c r="M4072">
        <v>40</v>
      </c>
      <c r="N4072">
        <v>0</v>
      </c>
      <c r="O4072">
        <v>60</v>
      </c>
      <c r="P4072">
        <v>60</v>
      </c>
      <c r="Q4072">
        <v>60</v>
      </c>
      <c r="R4072" t="s">
        <v>161</v>
      </c>
      <c r="S4072" t="s">
        <v>161</v>
      </c>
      <c r="T4072" t="s">
        <v>161</v>
      </c>
      <c r="U4072" t="s">
        <v>161</v>
      </c>
    </row>
    <row r="4073" spans="1:21" hidden="1" x14ac:dyDescent="0.45">
      <c r="A4073" t="str">
        <f t="shared" si="74"/>
        <v>YAG3UKL7F+MCombined and general studiesAll</v>
      </c>
      <c r="B4073" t="s">
        <v>116</v>
      </c>
      <c r="C4073" t="s">
        <v>141</v>
      </c>
      <c r="D4073">
        <v>3</v>
      </c>
      <c r="E4073" t="s">
        <v>44</v>
      </c>
      <c r="F4073" t="s">
        <v>145</v>
      </c>
      <c r="G4073" t="s">
        <v>138</v>
      </c>
      <c r="H4073" t="s">
        <v>113</v>
      </c>
      <c r="I4073" t="s">
        <v>28</v>
      </c>
      <c r="J4073">
        <v>580</v>
      </c>
      <c r="K4073">
        <v>1.9</v>
      </c>
      <c r="L4073">
        <v>570</v>
      </c>
      <c r="M4073">
        <v>6.4</v>
      </c>
      <c r="N4073">
        <v>5.2</v>
      </c>
      <c r="O4073">
        <v>60.1</v>
      </c>
      <c r="P4073">
        <v>83.5</v>
      </c>
      <c r="Q4073">
        <v>88.4</v>
      </c>
      <c r="R4073">
        <v>320</v>
      </c>
      <c r="S4073">
        <v>19300</v>
      </c>
      <c r="T4073">
        <v>28800</v>
      </c>
      <c r="U4073">
        <v>38000</v>
      </c>
    </row>
    <row r="4074" spans="1:21" hidden="1" x14ac:dyDescent="0.45">
      <c r="A4074" t="str">
        <f t="shared" si="74"/>
        <v>YAG3UKL8F+MCombined and general studiesAll</v>
      </c>
      <c r="B4074" t="s">
        <v>116</v>
      </c>
      <c r="C4074" t="s">
        <v>141</v>
      </c>
      <c r="D4074">
        <v>3</v>
      </c>
      <c r="E4074" t="s">
        <v>44</v>
      </c>
      <c r="F4074" t="s">
        <v>139</v>
      </c>
      <c r="G4074" t="s">
        <v>138</v>
      </c>
      <c r="H4074" t="s">
        <v>113</v>
      </c>
      <c r="I4074" t="s">
        <v>28</v>
      </c>
      <c r="J4074">
        <v>25</v>
      </c>
      <c r="K4074">
        <v>8.6999999999999993</v>
      </c>
      <c r="L4074">
        <v>25</v>
      </c>
      <c r="M4074">
        <v>19</v>
      </c>
      <c r="N4074">
        <v>0</v>
      </c>
      <c r="O4074">
        <v>66.7</v>
      </c>
      <c r="P4074">
        <v>76.2</v>
      </c>
      <c r="Q4074">
        <v>81</v>
      </c>
      <c r="R4074">
        <v>15</v>
      </c>
      <c r="S4074">
        <v>19100</v>
      </c>
      <c r="T4074">
        <v>27300</v>
      </c>
      <c r="U4074">
        <v>36300</v>
      </c>
    </row>
    <row r="4075" spans="1:21" hidden="1" x14ac:dyDescent="0.45">
      <c r="A4075" t="str">
        <f t="shared" si="74"/>
        <v>YAG1UKL7F+MCombined and general studiesAll</v>
      </c>
      <c r="B4075" t="s">
        <v>116</v>
      </c>
      <c r="C4075" t="s">
        <v>49</v>
      </c>
      <c r="D4075">
        <v>1</v>
      </c>
      <c r="E4075" t="s">
        <v>44</v>
      </c>
      <c r="F4075" t="s">
        <v>145</v>
      </c>
      <c r="G4075" t="s">
        <v>138</v>
      </c>
      <c r="H4075" t="s">
        <v>113</v>
      </c>
      <c r="I4075" t="s">
        <v>28</v>
      </c>
      <c r="J4075">
        <v>575</v>
      </c>
      <c r="K4075">
        <v>2.6</v>
      </c>
      <c r="L4075">
        <v>560</v>
      </c>
      <c r="M4075">
        <v>6.1</v>
      </c>
      <c r="N4075">
        <v>3.4</v>
      </c>
      <c r="O4075">
        <v>55.7</v>
      </c>
      <c r="P4075">
        <v>82.9</v>
      </c>
      <c r="Q4075">
        <v>90.5</v>
      </c>
      <c r="R4075">
        <v>305</v>
      </c>
      <c r="S4075">
        <v>17200</v>
      </c>
      <c r="T4075">
        <v>26500</v>
      </c>
      <c r="U4075">
        <v>37600</v>
      </c>
    </row>
    <row r="4076" spans="1:21" hidden="1" x14ac:dyDescent="0.45">
      <c r="A4076" t="str">
        <f t="shared" si="74"/>
        <v>YAG1UKL8F+MCombined and general studiesAll</v>
      </c>
      <c r="B4076" t="s">
        <v>116</v>
      </c>
      <c r="C4076" t="s">
        <v>49</v>
      </c>
      <c r="D4076">
        <v>1</v>
      </c>
      <c r="E4076" t="s">
        <v>44</v>
      </c>
      <c r="F4076" t="s">
        <v>139</v>
      </c>
      <c r="G4076" t="s">
        <v>138</v>
      </c>
      <c r="H4076" t="s">
        <v>113</v>
      </c>
      <c r="I4076" t="s">
        <v>28</v>
      </c>
      <c r="J4076">
        <v>25</v>
      </c>
      <c r="K4076">
        <v>0</v>
      </c>
      <c r="L4076">
        <v>25</v>
      </c>
      <c r="M4076">
        <v>14.3</v>
      </c>
      <c r="N4076">
        <v>9.5</v>
      </c>
      <c r="O4076">
        <v>66.7</v>
      </c>
      <c r="P4076">
        <v>76.2</v>
      </c>
      <c r="Q4076">
        <v>76.2</v>
      </c>
      <c r="R4076">
        <v>15</v>
      </c>
      <c r="S4076">
        <v>30700</v>
      </c>
      <c r="T4076">
        <v>35000</v>
      </c>
      <c r="U4076">
        <v>39500</v>
      </c>
    </row>
    <row r="4077" spans="1:21" hidden="1" x14ac:dyDescent="0.45">
      <c r="A4077" t="str">
        <f t="shared" si="74"/>
        <v>YAG10UKL7FCombined and general studiesAll</v>
      </c>
      <c r="B4077" t="s">
        <v>116</v>
      </c>
      <c r="C4077" t="s">
        <v>142</v>
      </c>
      <c r="D4077">
        <v>10</v>
      </c>
      <c r="E4077" t="s">
        <v>44</v>
      </c>
      <c r="F4077" t="s">
        <v>145</v>
      </c>
      <c r="G4077" t="s">
        <v>143</v>
      </c>
      <c r="H4077" t="s">
        <v>113</v>
      </c>
      <c r="I4077" t="s">
        <v>28</v>
      </c>
      <c r="J4077">
        <v>240</v>
      </c>
      <c r="K4077">
        <v>7.5</v>
      </c>
      <c r="L4077">
        <v>220</v>
      </c>
      <c r="M4077">
        <v>17.5</v>
      </c>
      <c r="N4077">
        <v>3.2</v>
      </c>
      <c r="O4077">
        <v>64.3</v>
      </c>
      <c r="P4077">
        <v>76.099999999999994</v>
      </c>
      <c r="Q4077">
        <v>79.3</v>
      </c>
      <c r="R4077">
        <v>130</v>
      </c>
      <c r="S4077">
        <v>12400</v>
      </c>
      <c r="T4077">
        <v>23000</v>
      </c>
      <c r="U4077">
        <v>37200</v>
      </c>
    </row>
    <row r="4078" spans="1:21" hidden="1" x14ac:dyDescent="0.45">
      <c r="A4078" t="str">
        <f t="shared" si="74"/>
        <v>YAG10UKL7MCombined and general studiesAll</v>
      </c>
      <c r="B4078" t="s">
        <v>116</v>
      </c>
      <c r="C4078" t="s">
        <v>142</v>
      </c>
      <c r="D4078">
        <v>10</v>
      </c>
      <c r="E4078" t="s">
        <v>44</v>
      </c>
      <c r="F4078" t="s">
        <v>145</v>
      </c>
      <c r="G4078" t="s">
        <v>144</v>
      </c>
      <c r="H4078" t="s">
        <v>113</v>
      </c>
      <c r="I4078" t="s">
        <v>28</v>
      </c>
      <c r="J4078">
        <v>130</v>
      </c>
      <c r="K4078">
        <v>3.1</v>
      </c>
      <c r="L4078">
        <v>125</v>
      </c>
      <c r="M4078">
        <v>14.8</v>
      </c>
      <c r="N4078">
        <v>4</v>
      </c>
      <c r="O4078">
        <v>72.3</v>
      </c>
      <c r="P4078">
        <v>77.2</v>
      </c>
      <c r="Q4078">
        <v>81.2</v>
      </c>
      <c r="R4078">
        <v>85</v>
      </c>
      <c r="S4078">
        <v>23400</v>
      </c>
      <c r="T4078">
        <v>35400</v>
      </c>
      <c r="U4078">
        <v>52900</v>
      </c>
    </row>
    <row r="4079" spans="1:21" hidden="1" x14ac:dyDescent="0.45">
      <c r="A4079" t="str">
        <f t="shared" si="74"/>
        <v>YAG10UKL8FCombined and general studiesAll</v>
      </c>
      <c r="B4079" t="s">
        <v>116</v>
      </c>
      <c r="C4079" t="s">
        <v>142</v>
      </c>
      <c r="D4079">
        <v>10</v>
      </c>
      <c r="E4079" t="s">
        <v>44</v>
      </c>
      <c r="F4079" t="s">
        <v>139</v>
      </c>
      <c r="G4079" t="s">
        <v>143</v>
      </c>
      <c r="H4079" t="s">
        <v>113</v>
      </c>
      <c r="I4079" t="s">
        <v>28</v>
      </c>
      <c r="J4079">
        <v>35</v>
      </c>
      <c r="K4079">
        <v>3</v>
      </c>
      <c r="L4079">
        <v>35</v>
      </c>
      <c r="M4079">
        <v>21.9</v>
      </c>
      <c r="N4079">
        <v>12.5</v>
      </c>
      <c r="O4079">
        <v>62.5</v>
      </c>
      <c r="P4079">
        <v>65.599999999999994</v>
      </c>
      <c r="Q4079">
        <v>65.599999999999994</v>
      </c>
      <c r="R4079">
        <v>20</v>
      </c>
      <c r="S4079">
        <v>15300</v>
      </c>
      <c r="T4079">
        <v>29600</v>
      </c>
      <c r="U4079">
        <v>49300</v>
      </c>
    </row>
    <row r="4080" spans="1:21" hidden="1" x14ac:dyDescent="0.45">
      <c r="A4080" t="str">
        <f t="shared" si="74"/>
        <v>YAG10UKL8MCombined and general studiesAll</v>
      </c>
      <c r="B4080" t="s">
        <v>116</v>
      </c>
      <c r="C4080" t="s">
        <v>142</v>
      </c>
      <c r="D4080">
        <v>10</v>
      </c>
      <c r="E4080" t="s">
        <v>44</v>
      </c>
      <c r="F4080" t="s">
        <v>139</v>
      </c>
      <c r="G4080" t="s">
        <v>144</v>
      </c>
      <c r="H4080" t="s">
        <v>113</v>
      </c>
      <c r="I4080" t="s">
        <v>28</v>
      </c>
      <c r="J4080">
        <v>35</v>
      </c>
      <c r="K4080">
        <v>3.2</v>
      </c>
      <c r="L4080">
        <v>30</v>
      </c>
      <c r="M4080">
        <v>23.3</v>
      </c>
      <c r="N4080">
        <v>0</v>
      </c>
      <c r="O4080">
        <v>76.7</v>
      </c>
      <c r="P4080">
        <v>76.7</v>
      </c>
      <c r="Q4080">
        <v>76.7</v>
      </c>
      <c r="R4080">
        <v>20</v>
      </c>
      <c r="S4080">
        <v>15000</v>
      </c>
      <c r="T4080">
        <v>42500</v>
      </c>
      <c r="U4080">
        <v>57300</v>
      </c>
    </row>
    <row r="4081" spans="1:21" hidden="1" x14ac:dyDescent="0.45">
      <c r="A4081" t="str">
        <f t="shared" si="74"/>
        <v>YAG5UKL7FCombined and general studiesAll</v>
      </c>
      <c r="B4081" t="s">
        <v>116</v>
      </c>
      <c r="C4081" t="s">
        <v>140</v>
      </c>
      <c r="D4081">
        <v>5</v>
      </c>
      <c r="E4081" t="s">
        <v>44</v>
      </c>
      <c r="F4081" t="s">
        <v>145</v>
      </c>
      <c r="G4081" t="s">
        <v>143</v>
      </c>
      <c r="H4081" t="s">
        <v>113</v>
      </c>
      <c r="I4081" t="s">
        <v>28</v>
      </c>
      <c r="J4081">
        <v>415</v>
      </c>
      <c r="K4081">
        <v>5.3</v>
      </c>
      <c r="L4081">
        <v>395</v>
      </c>
      <c r="M4081">
        <v>13.3</v>
      </c>
      <c r="N4081">
        <v>5.5</v>
      </c>
      <c r="O4081">
        <v>64.400000000000006</v>
      </c>
      <c r="P4081">
        <v>78.5</v>
      </c>
      <c r="Q4081">
        <v>81.2</v>
      </c>
      <c r="R4081">
        <v>230</v>
      </c>
      <c r="S4081">
        <v>16600</v>
      </c>
      <c r="T4081">
        <v>26600</v>
      </c>
      <c r="U4081">
        <v>36800</v>
      </c>
    </row>
    <row r="4082" spans="1:21" hidden="1" x14ac:dyDescent="0.45">
      <c r="A4082" t="str">
        <f t="shared" si="74"/>
        <v>YAG5UKL7MCombined and general studiesAll</v>
      </c>
      <c r="B4082" t="s">
        <v>116</v>
      </c>
      <c r="C4082" t="s">
        <v>140</v>
      </c>
      <c r="D4082">
        <v>5</v>
      </c>
      <c r="E4082" t="s">
        <v>44</v>
      </c>
      <c r="F4082" t="s">
        <v>145</v>
      </c>
      <c r="G4082" t="s">
        <v>144</v>
      </c>
      <c r="H4082" t="s">
        <v>113</v>
      </c>
      <c r="I4082" t="s">
        <v>28</v>
      </c>
      <c r="J4082">
        <v>220</v>
      </c>
      <c r="K4082">
        <v>2.9</v>
      </c>
      <c r="L4082">
        <v>215</v>
      </c>
      <c r="M4082">
        <v>11</v>
      </c>
      <c r="N4082">
        <v>3.9</v>
      </c>
      <c r="O4082">
        <v>62.2</v>
      </c>
      <c r="P4082">
        <v>80.099999999999994</v>
      </c>
      <c r="Q4082">
        <v>85</v>
      </c>
      <c r="R4082">
        <v>125</v>
      </c>
      <c r="S4082">
        <v>21900</v>
      </c>
      <c r="T4082">
        <v>32800</v>
      </c>
      <c r="U4082">
        <v>47100</v>
      </c>
    </row>
    <row r="4083" spans="1:21" hidden="1" x14ac:dyDescent="0.45">
      <c r="A4083" t="str">
        <f t="shared" si="74"/>
        <v>YAG5UKL8FCombined and general studiesAll</v>
      </c>
      <c r="B4083" t="s">
        <v>116</v>
      </c>
      <c r="C4083" t="s">
        <v>140</v>
      </c>
      <c r="D4083">
        <v>5</v>
      </c>
      <c r="E4083" t="s">
        <v>44</v>
      </c>
      <c r="F4083" t="s">
        <v>139</v>
      </c>
      <c r="G4083" t="s">
        <v>143</v>
      </c>
      <c r="H4083" t="s">
        <v>113</v>
      </c>
      <c r="I4083" t="s">
        <v>28</v>
      </c>
      <c r="J4083">
        <v>5</v>
      </c>
      <c r="K4083">
        <v>0</v>
      </c>
      <c r="L4083">
        <v>5</v>
      </c>
      <c r="M4083">
        <v>25</v>
      </c>
      <c r="N4083">
        <v>0</v>
      </c>
      <c r="O4083">
        <v>75</v>
      </c>
      <c r="P4083">
        <v>75</v>
      </c>
      <c r="Q4083">
        <v>75</v>
      </c>
      <c r="R4083" t="s">
        <v>161</v>
      </c>
      <c r="S4083" t="s">
        <v>161</v>
      </c>
      <c r="T4083" t="s">
        <v>161</v>
      </c>
      <c r="U4083" t="s">
        <v>161</v>
      </c>
    </row>
    <row r="4084" spans="1:21" hidden="1" x14ac:dyDescent="0.45">
      <c r="A4084" t="str">
        <f t="shared" si="74"/>
        <v>YAG5UKL8MCombined and general studiesAll</v>
      </c>
      <c r="B4084" t="s">
        <v>116</v>
      </c>
      <c r="C4084" t="s">
        <v>140</v>
      </c>
      <c r="D4084">
        <v>5</v>
      </c>
      <c r="E4084" t="s">
        <v>44</v>
      </c>
      <c r="F4084" t="s">
        <v>139</v>
      </c>
      <c r="G4084" t="s">
        <v>144</v>
      </c>
      <c r="H4084" t="s">
        <v>113</v>
      </c>
      <c r="I4084" t="s">
        <v>28</v>
      </c>
      <c r="J4084" t="s">
        <v>161</v>
      </c>
      <c r="K4084" t="s">
        <v>161</v>
      </c>
      <c r="L4084" t="s">
        <v>161</v>
      </c>
      <c r="M4084" t="s">
        <v>161</v>
      </c>
      <c r="N4084" t="s">
        <v>161</v>
      </c>
      <c r="O4084" t="s">
        <v>161</v>
      </c>
      <c r="P4084" t="s">
        <v>161</v>
      </c>
      <c r="Q4084" t="s">
        <v>161</v>
      </c>
      <c r="R4084" t="s">
        <v>157</v>
      </c>
      <c r="S4084" t="s">
        <v>157</v>
      </c>
      <c r="T4084" t="s">
        <v>157</v>
      </c>
      <c r="U4084" t="s">
        <v>157</v>
      </c>
    </row>
    <row r="4085" spans="1:21" hidden="1" x14ac:dyDescent="0.45">
      <c r="A4085" t="str">
        <f t="shared" si="74"/>
        <v>YAG3UKL7FCombined and general studiesAll</v>
      </c>
      <c r="B4085" t="s">
        <v>116</v>
      </c>
      <c r="C4085" t="s">
        <v>141</v>
      </c>
      <c r="D4085">
        <v>3</v>
      </c>
      <c r="E4085" t="s">
        <v>44</v>
      </c>
      <c r="F4085" t="s">
        <v>145</v>
      </c>
      <c r="G4085" t="s">
        <v>143</v>
      </c>
      <c r="H4085" t="s">
        <v>113</v>
      </c>
      <c r="I4085" t="s">
        <v>28</v>
      </c>
      <c r="J4085">
        <v>400</v>
      </c>
      <c r="K4085">
        <v>2.5</v>
      </c>
      <c r="L4085">
        <v>390</v>
      </c>
      <c r="M4085">
        <v>5.2</v>
      </c>
      <c r="N4085">
        <v>6.3</v>
      </c>
      <c r="O4085">
        <v>61.6</v>
      </c>
      <c r="P4085">
        <v>82.9</v>
      </c>
      <c r="Q4085">
        <v>88.4</v>
      </c>
      <c r="R4085">
        <v>230</v>
      </c>
      <c r="S4085">
        <v>18200</v>
      </c>
      <c r="T4085">
        <v>26300</v>
      </c>
      <c r="U4085">
        <v>36100</v>
      </c>
    </row>
    <row r="4086" spans="1:21" hidden="1" x14ac:dyDescent="0.45">
      <c r="A4086" t="str">
        <f t="shared" si="74"/>
        <v>YAG3UKL7MCombined and general studiesAll</v>
      </c>
      <c r="B4086" t="s">
        <v>116</v>
      </c>
      <c r="C4086" t="s">
        <v>141</v>
      </c>
      <c r="D4086">
        <v>3</v>
      </c>
      <c r="E4086" t="s">
        <v>44</v>
      </c>
      <c r="F4086" t="s">
        <v>145</v>
      </c>
      <c r="G4086" t="s">
        <v>144</v>
      </c>
      <c r="H4086" t="s">
        <v>113</v>
      </c>
      <c r="I4086" t="s">
        <v>28</v>
      </c>
      <c r="J4086">
        <v>185</v>
      </c>
      <c r="K4086">
        <v>0.7</v>
      </c>
      <c r="L4086">
        <v>185</v>
      </c>
      <c r="M4086">
        <v>8.8000000000000007</v>
      </c>
      <c r="N4086">
        <v>2.7</v>
      </c>
      <c r="O4086">
        <v>56.9</v>
      </c>
      <c r="P4086">
        <v>84.9</v>
      </c>
      <c r="Q4086">
        <v>88.4</v>
      </c>
      <c r="R4086">
        <v>95</v>
      </c>
      <c r="S4086">
        <v>23000</v>
      </c>
      <c r="T4086">
        <v>32500</v>
      </c>
      <c r="U4086">
        <v>42300</v>
      </c>
    </row>
    <row r="4087" spans="1:21" hidden="1" x14ac:dyDescent="0.45">
      <c r="A4087" t="str">
        <f t="shared" si="74"/>
        <v>YAG3UKL8FCombined and general studiesAll</v>
      </c>
      <c r="B4087" t="s">
        <v>116</v>
      </c>
      <c r="C4087" t="s">
        <v>141</v>
      </c>
      <c r="D4087">
        <v>3</v>
      </c>
      <c r="E4087" t="s">
        <v>44</v>
      </c>
      <c r="F4087" t="s">
        <v>139</v>
      </c>
      <c r="G4087" t="s">
        <v>143</v>
      </c>
      <c r="H4087" t="s">
        <v>113</v>
      </c>
      <c r="I4087" t="s">
        <v>28</v>
      </c>
      <c r="J4087">
        <v>15</v>
      </c>
      <c r="K4087">
        <v>18.2</v>
      </c>
      <c r="L4087">
        <v>10</v>
      </c>
      <c r="M4087">
        <v>22.2</v>
      </c>
      <c r="N4087">
        <v>0</v>
      </c>
      <c r="O4087">
        <v>55.6</v>
      </c>
      <c r="P4087">
        <v>66.7</v>
      </c>
      <c r="Q4087">
        <v>77.8</v>
      </c>
      <c r="R4087" t="s">
        <v>161</v>
      </c>
      <c r="S4087" t="s">
        <v>161</v>
      </c>
      <c r="T4087" t="s">
        <v>161</v>
      </c>
      <c r="U4087" t="s">
        <v>161</v>
      </c>
    </row>
    <row r="4088" spans="1:21" hidden="1" x14ac:dyDescent="0.45">
      <c r="A4088" t="str">
        <f t="shared" si="74"/>
        <v>YAG3UKL8MCombined and general studiesAll</v>
      </c>
      <c r="B4088" t="s">
        <v>116</v>
      </c>
      <c r="C4088" t="s">
        <v>141</v>
      </c>
      <c r="D4088">
        <v>3</v>
      </c>
      <c r="E4088" t="s">
        <v>44</v>
      </c>
      <c r="F4088" t="s">
        <v>139</v>
      </c>
      <c r="G4088" t="s">
        <v>144</v>
      </c>
      <c r="H4088" t="s">
        <v>113</v>
      </c>
      <c r="I4088" t="s">
        <v>28</v>
      </c>
      <c r="J4088">
        <v>15</v>
      </c>
      <c r="K4088">
        <v>0</v>
      </c>
      <c r="L4088">
        <v>15</v>
      </c>
      <c r="M4088">
        <v>16.7</v>
      </c>
      <c r="N4088">
        <v>0</v>
      </c>
      <c r="O4088">
        <v>75</v>
      </c>
      <c r="P4088">
        <v>83.3</v>
      </c>
      <c r="Q4088">
        <v>83.3</v>
      </c>
      <c r="R4088" t="s">
        <v>161</v>
      </c>
      <c r="S4088" t="s">
        <v>161</v>
      </c>
      <c r="T4088" t="s">
        <v>161</v>
      </c>
      <c r="U4088" t="s">
        <v>161</v>
      </c>
    </row>
    <row r="4089" spans="1:21" hidden="1" x14ac:dyDescent="0.45">
      <c r="A4089" t="str">
        <f t="shared" si="74"/>
        <v>YAG1UKL7FCombined and general studiesAll</v>
      </c>
      <c r="B4089" t="s">
        <v>116</v>
      </c>
      <c r="C4089" t="s">
        <v>49</v>
      </c>
      <c r="D4089">
        <v>1</v>
      </c>
      <c r="E4089" t="s">
        <v>44</v>
      </c>
      <c r="F4089" t="s">
        <v>145</v>
      </c>
      <c r="G4089" t="s">
        <v>143</v>
      </c>
      <c r="H4089" t="s">
        <v>113</v>
      </c>
      <c r="I4089" t="s">
        <v>28</v>
      </c>
      <c r="J4089">
        <v>390</v>
      </c>
      <c r="K4089">
        <v>2.2000000000000002</v>
      </c>
      <c r="L4089">
        <v>385</v>
      </c>
      <c r="M4089">
        <v>6.3</v>
      </c>
      <c r="N4089">
        <v>4.0999999999999996</v>
      </c>
      <c r="O4089">
        <v>59.5</v>
      </c>
      <c r="P4089">
        <v>82.2</v>
      </c>
      <c r="Q4089">
        <v>89.6</v>
      </c>
      <c r="R4089">
        <v>220</v>
      </c>
      <c r="S4089">
        <v>16800</v>
      </c>
      <c r="T4089">
        <v>24800</v>
      </c>
      <c r="U4089">
        <v>35000</v>
      </c>
    </row>
    <row r="4090" spans="1:21" hidden="1" x14ac:dyDescent="0.45">
      <c r="A4090" t="str">
        <f t="shared" si="74"/>
        <v>YAG1UKL7MCombined and general studiesAll</v>
      </c>
      <c r="B4090" t="s">
        <v>116</v>
      </c>
      <c r="C4090" t="s">
        <v>49</v>
      </c>
      <c r="D4090">
        <v>1</v>
      </c>
      <c r="E4090" t="s">
        <v>44</v>
      </c>
      <c r="F4090" t="s">
        <v>145</v>
      </c>
      <c r="G4090" t="s">
        <v>144</v>
      </c>
      <c r="H4090" t="s">
        <v>113</v>
      </c>
      <c r="I4090" t="s">
        <v>28</v>
      </c>
      <c r="J4090">
        <v>190</v>
      </c>
      <c r="K4090">
        <v>3.4</v>
      </c>
      <c r="L4090">
        <v>180</v>
      </c>
      <c r="M4090">
        <v>5.7</v>
      </c>
      <c r="N4090">
        <v>1.9</v>
      </c>
      <c r="O4090">
        <v>47.8</v>
      </c>
      <c r="P4090">
        <v>84.5</v>
      </c>
      <c r="Q4090">
        <v>92.4</v>
      </c>
      <c r="R4090">
        <v>85</v>
      </c>
      <c r="S4090">
        <v>20400</v>
      </c>
      <c r="T4090">
        <v>34300</v>
      </c>
      <c r="U4090">
        <v>43400</v>
      </c>
    </row>
    <row r="4091" spans="1:21" hidden="1" x14ac:dyDescent="0.45">
      <c r="A4091" t="str">
        <f t="shared" si="74"/>
        <v>YAG1UKL8FCombined and general studiesAll</v>
      </c>
      <c r="B4091" t="s">
        <v>116</v>
      </c>
      <c r="C4091" t="s">
        <v>49</v>
      </c>
      <c r="D4091">
        <v>1</v>
      </c>
      <c r="E4091" t="s">
        <v>44</v>
      </c>
      <c r="F4091" t="s">
        <v>139</v>
      </c>
      <c r="G4091" t="s">
        <v>143</v>
      </c>
      <c r="H4091" t="s">
        <v>113</v>
      </c>
      <c r="I4091" t="s">
        <v>28</v>
      </c>
      <c r="J4091">
        <v>10</v>
      </c>
      <c r="K4091">
        <v>0</v>
      </c>
      <c r="L4091">
        <v>10</v>
      </c>
      <c r="M4091">
        <v>12.5</v>
      </c>
      <c r="N4091">
        <v>12.5</v>
      </c>
      <c r="O4091">
        <v>62.5</v>
      </c>
      <c r="P4091">
        <v>75</v>
      </c>
      <c r="Q4091">
        <v>75</v>
      </c>
      <c r="R4091" t="s">
        <v>161</v>
      </c>
      <c r="S4091" t="s">
        <v>161</v>
      </c>
      <c r="T4091" t="s">
        <v>161</v>
      </c>
      <c r="U4091" t="s">
        <v>161</v>
      </c>
    </row>
    <row r="4092" spans="1:21" hidden="1" x14ac:dyDescent="0.45">
      <c r="A4092" t="str">
        <f t="shared" si="74"/>
        <v>YAG1UKL8MCombined and general studiesAll</v>
      </c>
      <c r="B4092" t="s">
        <v>116</v>
      </c>
      <c r="C4092" t="s">
        <v>49</v>
      </c>
      <c r="D4092">
        <v>1</v>
      </c>
      <c r="E4092" t="s">
        <v>44</v>
      </c>
      <c r="F4092" t="s">
        <v>139</v>
      </c>
      <c r="G4092" t="s">
        <v>144</v>
      </c>
      <c r="H4092" t="s">
        <v>113</v>
      </c>
      <c r="I4092" t="s">
        <v>28</v>
      </c>
      <c r="J4092">
        <v>15</v>
      </c>
      <c r="K4092">
        <v>0</v>
      </c>
      <c r="L4092">
        <v>15</v>
      </c>
      <c r="M4092">
        <v>15.4</v>
      </c>
      <c r="N4092">
        <v>7.7</v>
      </c>
      <c r="O4092">
        <v>69.2</v>
      </c>
      <c r="P4092">
        <v>76.900000000000006</v>
      </c>
      <c r="Q4092">
        <v>76.900000000000006</v>
      </c>
      <c r="R4092" t="s">
        <v>161</v>
      </c>
      <c r="S4092" t="s">
        <v>161</v>
      </c>
      <c r="T4092" t="s">
        <v>161</v>
      </c>
      <c r="U4092" t="s">
        <v>161</v>
      </c>
    </row>
    <row r="4093" spans="1:21" hidden="1" x14ac:dyDescent="0.45">
      <c r="A4093" t="str">
        <f t="shared" si="74"/>
        <v>YAG10UKL7F+MCombined and general studiesAbroad</v>
      </c>
      <c r="B4093" t="s">
        <v>116</v>
      </c>
      <c r="C4093" t="s">
        <v>142</v>
      </c>
      <c r="D4093">
        <v>10</v>
      </c>
      <c r="E4093" t="s">
        <v>44</v>
      </c>
      <c r="F4093" t="s">
        <v>145</v>
      </c>
      <c r="G4093" t="s">
        <v>138</v>
      </c>
      <c r="H4093" t="s">
        <v>113</v>
      </c>
      <c r="I4093" t="s">
        <v>146</v>
      </c>
      <c r="J4093">
        <v>15</v>
      </c>
      <c r="K4093">
        <v>0</v>
      </c>
      <c r="L4093">
        <v>15</v>
      </c>
      <c r="M4093">
        <v>92.9</v>
      </c>
      <c r="N4093">
        <v>7.1</v>
      </c>
      <c r="O4093">
        <v>0</v>
      </c>
      <c r="P4093">
        <v>0</v>
      </c>
      <c r="Q4093">
        <v>0</v>
      </c>
      <c r="R4093" t="s">
        <v>157</v>
      </c>
      <c r="S4093" t="s">
        <v>157</v>
      </c>
      <c r="T4093" t="s">
        <v>157</v>
      </c>
      <c r="U4093" t="s">
        <v>157</v>
      </c>
    </row>
    <row r="4094" spans="1:21" hidden="1" x14ac:dyDescent="0.45">
      <c r="A4094" t="str">
        <f t="shared" si="74"/>
        <v>YAG10UKL7F+MCombined and general studiesEast Midlands</v>
      </c>
      <c r="B4094" t="s">
        <v>116</v>
      </c>
      <c r="C4094" t="s">
        <v>142</v>
      </c>
      <c r="D4094">
        <v>10</v>
      </c>
      <c r="E4094" t="s">
        <v>44</v>
      </c>
      <c r="F4094" t="s">
        <v>145</v>
      </c>
      <c r="G4094" t="s">
        <v>138</v>
      </c>
      <c r="H4094" t="s">
        <v>113</v>
      </c>
      <c r="I4094" t="s">
        <v>147</v>
      </c>
      <c r="J4094">
        <v>25</v>
      </c>
      <c r="K4094">
        <v>0</v>
      </c>
      <c r="L4094">
        <v>25</v>
      </c>
      <c r="M4094">
        <v>17.100000000000001</v>
      </c>
      <c r="N4094">
        <v>4.3</v>
      </c>
      <c r="O4094">
        <v>74.3</v>
      </c>
      <c r="P4094">
        <v>78.599999999999994</v>
      </c>
      <c r="Q4094">
        <v>78.599999999999994</v>
      </c>
      <c r="R4094">
        <v>15</v>
      </c>
      <c r="S4094">
        <v>8000</v>
      </c>
      <c r="T4094">
        <v>23000</v>
      </c>
      <c r="U4094">
        <v>39800</v>
      </c>
    </row>
    <row r="4095" spans="1:21" hidden="1" x14ac:dyDescent="0.45">
      <c r="A4095" t="str">
        <f t="shared" si="74"/>
        <v>YAG10UKL7F+MCombined and general studiesEast of England</v>
      </c>
      <c r="B4095" t="s">
        <v>116</v>
      </c>
      <c r="C4095" t="s">
        <v>142</v>
      </c>
      <c r="D4095">
        <v>10</v>
      </c>
      <c r="E4095" t="s">
        <v>44</v>
      </c>
      <c r="F4095" t="s">
        <v>145</v>
      </c>
      <c r="G4095" t="s">
        <v>138</v>
      </c>
      <c r="H4095" t="s">
        <v>113</v>
      </c>
      <c r="I4095" t="s">
        <v>148</v>
      </c>
      <c r="J4095">
        <v>45</v>
      </c>
      <c r="K4095">
        <v>0</v>
      </c>
      <c r="L4095">
        <v>45</v>
      </c>
      <c r="M4095">
        <v>11.1</v>
      </c>
      <c r="N4095">
        <v>4.4000000000000004</v>
      </c>
      <c r="O4095">
        <v>75.599999999999994</v>
      </c>
      <c r="P4095">
        <v>82.2</v>
      </c>
      <c r="Q4095">
        <v>84.4</v>
      </c>
      <c r="R4095">
        <v>35</v>
      </c>
      <c r="S4095">
        <v>14600</v>
      </c>
      <c r="T4095">
        <v>25600</v>
      </c>
      <c r="U4095">
        <v>34700</v>
      </c>
    </row>
    <row r="4096" spans="1:21" hidden="1" x14ac:dyDescent="0.45">
      <c r="A4096" t="str">
        <f t="shared" si="74"/>
        <v>YAG10UKL7F+MCombined and general studiesLondon</v>
      </c>
      <c r="B4096" t="s">
        <v>116</v>
      </c>
      <c r="C4096" t="s">
        <v>142</v>
      </c>
      <c r="D4096">
        <v>10</v>
      </c>
      <c r="E4096" t="s">
        <v>44</v>
      </c>
      <c r="F4096" t="s">
        <v>145</v>
      </c>
      <c r="G4096" t="s">
        <v>138</v>
      </c>
      <c r="H4096" t="s">
        <v>113</v>
      </c>
      <c r="I4096" t="s">
        <v>149</v>
      </c>
      <c r="J4096">
        <v>75</v>
      </c>
      <c r="K4096">
        <v>0</v>
      </c>
      <c r="L4096">
        <v>75</v>
      </c>
      <c r="M4096">
        <v>12.7</v>
      </c>
      <c r="N4096">
        <v>1.4</v>
      </c>
      <c r="O4096">
        <v>68.900000000000006</v>
      </c>
      <c r="P4096">
        <v>84.4</v>
      </c>
      <c r="Q4096">
        <v>85.8</v>
      </c>
      <c r="R4096">
        <v>50</v>
      </c>
      <c r="S4096">
        <v>21900</v>
      </c>
      <c r="T4096">
        <v>27400</v>
      </c>
      <c r="U4096">
        <v>46000</v>
      </c>
    </row>
    <row r="4097" spans="1:21" hidden="1" x14ac:dyDescent="0.45">
      <c r="A4097" t="str">
        <f t="shared" si="74"/>
        <v>YAG10UKL7F+MCombined and general studiesNorth East</v>
      </c>
      <c r="B4097" t="s">
        <v>116</v>
      </c>
      <c r="C4097" t="s">
        <v>142</v>
      </c>
      <c r="D4097">
        <v>10</v>
      </c>
      <c r="E4097" t="s">
        <v>44</v>
      </c>
      <c r="F4097" t="s">
        <v>145</v>
      </c>
      <c r="G4097" t="s">
        <v>138</v>
      </c>
      <c r="H4097" t="s">
        <v>113</v>
      </c>
      <c r="I4097" t="s">
        <v>150</v>
      </c>
      <c r="J4097" t="s">
        <v>161</v>
      </c>
      <c r="K4097" t="s">
        <v>161</v>
      </c>
      <c r="L4097" t="s">
        <v>161</v>
      </c>
      <c r="M4097" t="s">
        <v>161</v>
      </c>
      <c r="N4097" t="s">
        <v>161</v>
      </c>
      <c r="O4097" t="s">
        <v>161</v>
      </c>
      <c r="P4097" t="s">
        <v>161</v>
      </c>
      <c r="Q4097" t="s">
        <v>161</v>
      </c>
      <c r="R4097" t="s">
        <v>161</v>
      </c>
      <c r="S4097" t="s">
        <v>161</v>
      </c>
      <c r="T4097" t="s">
        <v>161</v>
      </c>
      <c r="U4097" t="s">
        <v>161</v>
      </c>
    </row>
    <row r="4098" spans="1:21" hidden="1" x14ac:dyDescent="0.45">
      <c r="A4098" t="str">
        <f t="shared" si="74"/>
        <v>YAG10UKL7F+MCombined and general studiesNorth West</v>
      </c>
      <c r="B4098" t="s">
        <v>116</v>
      </c>
      <c r="C4098" t="s">
        <v>142</v>
      </c>
      <c r="D4098">
        <v>10</v>
      </c>
      <c r="E4098" t="s">
        <v>44</v>
      </c>
      <c r="F4098" t="s">
        <v>145</v>
      </c>
      <c r="G4098" t="s">
        <v>138</v>
      </c>
      <c r="H4098" t="s">
        <v>113</v>
      </c>
      <c r="I4098" t="s">
        <v>151</v>
      </c>
      <c r="J4098">
        <v>35</v>
      </c>
      <c r="K4098">
        <v>0</v>
      </c>
      <c r="L4098">
        <v>35</v>
      </c>
      <c r="M4098">
        <v>17.5</v>
      </c>
      <c r="N4098">
        <v>5.8</v>
      </c>
      <c r="O4098">
        <v>62.1</v>
      </c>
      <c r="P4098">
        <v>70.900000000000006</v>
      </c>
      <c r="Q4098">
        <v>76.7</v>
      </c>
      <c r="R4098">
        <v>25</v>
      </c>
      <c r="S4098">
        <v>20100</v>
      </c>
      <c r="T4098">
        <v>27400</v>
      </c>
      <c r="U4098">
        <v>44200</v>
      </c>
    </row>
    <row r="4099" spans="1:21" hidden="1" x14ac:dyDescent="0.45">
      <c r="A4099" t="str">
        <f t="shared" si="74"/>
        <v>YAG10UKL7F+MCombined and general studiesNorthern Ireland</v>
      </c>
      <c r="B4099" t="s">
        <v>116</v>
      </c>
      <c r="C4099" t="s">
        <v>142</v>
      </c>
      <c r="D4099">
        <v>10</v>
      </c>
      <c r="E4099" t="s">
        <v>44</v>
      </c>
      <c r="F4099" t="s">
        <v>145</v>
      </c>
      <c r="G4099" t="s">
        <v>138</v>
      </c>
      <c r="H4099" t="s">
        <v>113</v>
      </c>
      <c r="I4099" t="s">
        <v>152</v>
      </c>
      <c r="J4099">
        <v>5</v>
      </c>
      <c r="K4099">
        <v>0</v>
      </c>
      <c r="L4099">
        <v>5</v>
      </c>
      <c r="M4099">
        <v>0</v>
      </c>
      <c r="N4099">
        <v>0</v>
      </c>
      <c r="O4099">
        <v>66.7</v>
      </c>
      <c r="P4099">
        <v>100</v>
      </c>
      <c r="Q4099">
        <v>100</v>
      </c>
      <c r="R4099" t="s">
        <v>161</v>
      </c>
      <c r="S4099" t="s">
        <v>161</v>
      </c>
      <c r="T4099" t="s">
        <v>161</v>
      </c>
      <c r="U4099" t="s">
        <v>161</v>
      </c>
    </row>
    <row r="4100" spans="1:21" hidden="1" x14ac:dyDescent="0.45">
      <c r="A4100" t="str">
        <f t="shared" si="74"/>
        <v>YAG10UKL7F+MCombined and general studiesScotland</v>
      </c>
      <c r="B4100" t="s">
        <v>116</v>
      </c>
      <c r="C4100" t="s">
        <v>142</v>
      </c>
      <c r="D4100">
        <v>10</v>
      </c>
      <c r="E4100" t="s">
        <v>44</v>
      </c>
      <c r="F4100" t="s">
        <v>145</v>
      </c>
      <c r="G4100" t="s">
        <v>138</v>
      </c>
      <c r="H4100" t="s">
        <v>113</v>
      </c>
      <c r="I4100" t="s">
        <v>153</v>
      </c>
      <c r="J4100">
        <v>10</v>
      </c>
      <c r="K4100">
        <v>0</v>
      </c>
      <c r="L4100">
        <v>10</v>
      </c>
      <c r="M4100">
        <v>22.2</v>
      </c>
      <c r="N4100">
        <v>0</v>
      </c>
      <c r="O4100">
        <v>55.6</v>
      </c>
      <c r="P4100">
        <v>55.6</v>
      </c>
      <c r="Q4100">
        <v>77.8</v>
      </c>
      <c r="R4100" t="s">
        <v>161</v>
      </c>
      <c r="S4100" t="s">
        <v>161</v>
      </c>
      <c r="T4100" t="s">
        <v>161</v>
      </c>
      <c r="U4100" t="s">
        <v>161</v>
      </c>
    </row>
    <row r="4101" spans="1:21" hidden="1" x14ac:dyDescent="0.45">
      <c r="A4101" t="str">
        <f t="shared" si="74"/>
        <v>YAG10UKL7F+MCombined and general studiesSouth East</v>
      </c>
      <c r="B4101" t="s">
        <v>116</v>
      </c>
      <c r="C4101" t="s">
        <v>142</v>
      </c>
      <c r="D4101">
        <v>10</v>
      </c>
      <c r="E4101" t="s">
        <v>44</v>
      </c>
      <c r="F4101" t="s">
        <v>145</v>
      </c>
      <c r="G4101" t="s">
        <v>138</v>
      </c>
      <c r="H4101" t="s">
        <v>113</v>
      </c>
      <c r="I4101" t="s">
        <v>154</v>
      </c>
      <c r="J4101">
        <v>55</v>
      </c>
      <c r="K4101">
        <v>0</v>
      </c>
      <c r="L4101">
        <v>55</v>
      </c>
      <c r="M4101">
        <v>7.7</v>
      </c>
      <c r="N4101">
        <v>3.8</v>
      </c>
      <c r="O4101">
        <v>80.8</v>
      </c>
      <c r="P4101">
        <v>88.5</v>
      </c>
      <c r="Q4101">
        <v>88.5</v>
      </c>
      <c r="R4101">
        <v>40</v>
      </c>
      <c r="S4101">
        <v>15000</v>
      </c>
      <c r="T4101">
        <v>30700</v>
      </c>
      <c r="U4101">
        <v>41200</v>
      </c>
    </row>
    <row r="4102" spans="1:21" hidden="1" x14ac:dyDescent="0.45">
      <c r="A4102" t="str">
        <f t="shared" si="74"/>
        <v>YAG10UKL7F+MCombined and general studiesSouth West</v>
      </c>
      <c r="B4102" t="s">
        <v>116</v>
      </c>
      <c r="C4102" t="s">
        <v>142</v>
      </c>
      <c r="D4102">
        <v>10</v>
      </c>
      <c r="E4102" t="s">
        <v>44</v>
      </c>
      <c r="F4102" t="s">
        <v>145</v>
      </c>
      <c r="G4102" t="s">
        <v>138</v>
      </c>
      <c r="H4102" t="s">
        <v>113</v>
      </c>
      <c r="I4102" t="s">
        <v>155</v>
      </c>
      <c r="J4102">
        <v>30</v>
      </c>
      <c r="K4102">
        <v>0</v>
      </c>
      <c r="L4102">
        <v>30</v>
      </c>
      <c r="M4102">
        <v>23.4</v>
      </c>
      <c r="N4102">
        <v>7.8</v>
      </c>
      <c r="O4102">
        <v>57.1</v>
      </c>
      <c r="P4102">
        <v>64.900000000000006</v>
      </c>
      <c r="Q4102">
        <v>68.8</v>
      </c>
      <c r="R4102">
        <v>15</v>
      </c>
      <c r="S4102">
        <v>20800</v>
      </c>
      <c r="T4102">
        <v>38000</v>
      </c>
      <c r="U4102">
        <v>45600</v>
      </c>
    </row>
    <row r="4103" spans="1:21" hidden="1" x14ac:dyDescent="0.45">
      <c r="A4103" t="str">
        <f t="shared" ref="A4103:A4166" si="75">"YAG"&amp;D4103 &amp;E4103 &amp;F4103 &amp; G4103 &amp;H4103 &amp;I4103</f>
        <v>YAG10UKL7F+MCombined and general studiesUnknown</v>
      </c>
      <c r="B4103" t="s">
        <v>116</v>
      </c>
      <c r="C4103" t="s">
        <v>142</v>
      </c>
      <c r="D4103">
        <v>10</v>
      </c>
      <c r="E4103" t="s">
        <v>44</v>
      </c>
      <c r="F4103" t="s">
        <v>145</v>
      </c>
      <c r="G4103" t="s">
        <v>138</v>
      </c>
      <c r="H4103" t="s">
        <v>113</v>
      </c>
      <c r="I4103" t="s">
        <v>156</v>
      </c>
      <c r="J4103" t="s">
        <v>161</v>
      </c>
      <c r="K4103" t="s">
        <v>161</v>
      </c>
      <c r="L4103" t="s">
        <v>161</v>
      </c>
      <c r="M4103" t="s">
        <v>161</v>
      </c>
      <c r="N4103" t="s">
        <v>161</v>
      </c>
      <c r="O4103" t="s">
        <v>161</v>
      </c>
      <c r="P4103" t="s">
        <v>161</v>
      </c>
      <c r="Q4103" t="s">
        <v>161</v>
      </c>
      <c r="R4103" t="s">
        <v>161</v>
      </c>
      <c r="S4103" t="s">
        <v>161</v>
      </c>
      <c r="T4103" t="s">
        <v>161</v>
      </c>
      <c r="U4103" t="s">
        <v>161</v>
      </c>
    </row>
    <row r="4104" spans="1:21" hidden="1" x14ac:dyDescent="0.45">
      <c r="A4104" t="str">
        <f t="shared" si="75"/>
        <v>YAG10UKL7F+MCombined and general studiesWales</v>
      </c>
      <c r="B4104" t="s">
        <v>116</v>
      </c>
      <c r="C4104" t="s">
        <v>142</v>
      </c>
      <c r="D4104">
        <v>10</v>
      </c>
      <c r="E4104" t="s">
        <v>44</v>
      </c>
      <c r="F4104" t="s">
        <v>145</v>
      </c>
      <c r="G4104" t="s">
        <v>138</v>
      </c>
      <c r="H4104" t="s">
        <v>113</v>
      </c>
      <c r="I4104" t="s">
        <v>158</v>
      </c>
      <c r="J4104">
        <v>10</v>
      </c>
      <c r="K4104">
        <v>0</v>
      </c>
      <c r="L4104">
        <v>10</v>
      </c>
      <c r="M4104">
        <v>0</v>
      </c>
      <c r="N4104">
        <v>0</v>
      </c>
      <c r="O4104">
        <v>75</v>
      </c>
      <c r="P4104">
        <v>87.5</v>
      </c>
      <c r="Q4104">
        <v>100</v>
      </c>
      <c r="R4104" t="s">
        <v>161</v>
      </c>
      <c r="S4104" t="s">
        <v>161</v>
      </c>
      <c r="T4104" t="s">
        <v>161</v>
      </c>
      <c r="U4104" t="s">
        <v>161</v>
      </c>
    </row>
    <row r="4105" spans="1:21" hidden="1" x14ac:dyDescent="0.45">
      <c r="A4105" t="str">
        <f t="shared" si="75"/>
        <v>YAG10UKL7F+MCombined and general studiesWest Midlands</v>
      </c>
      <c r="B4105" t="s">
        <v>116</v>
      </c>
      <c r="C4105" t="s">
        <v>142</v>
      </c>
      <c r="D4105">
        <v>10</v>
      </c>
      <c r="E4105" t="s">
        <v>44</v>
      </c>
      <c r="F4105" t="s">
        <v>145</v>
      </c>
      <c r="G4105" t="s">
        <v>138</v>
      </c>
      <c r="H4105" t="s">
        <v>113</v>
      </c>
      <c r="I4105" t="s">
        <v>159</v>
      </c>
      <c r="J4105">
        <v>20</v>
      </c>
      <c r="K4105">
        <v>0</v>
      </c>
      <c r="L4105">
        <v>20</v>
      </c>
      <c r="M4105">
        <v>11.8</v>
      </c>
      <c r="N4105">
        <v>0</v>
      </c>
      <c r="O4105">
        <v>82.4</v>
      </c>
      <c r="P4105">
        <v>82.4</v>
      </c>
      <c r="Q4105">
        <v>88.2</v>
      </c>
      <c r="R4105">
        <v>15</v>
      </c>
      <c r="S4105">
        <v>7900</v>
      </c>
      <c r="T4105">
        <v>30500</v>
      </c>
      <c r="U4105">
        <v>38600</v>
      </c>
    </row>
    <row r="4106" spans="1:21" hidden="1" x14ac:dyDescent="0.45">
      <c r="A4106" t="str">
        <f t="shared" si="75"/>
        <v>YAG10UKL7F+MCombined and general studiesYorkshire and The Humber</v>
      </c>
      <c r="B4106" t="s">
        <v>116</v>
      </c>
      <c r="C4106" t="s">
        <v>142</v>
      </c>
      <c r="D4106">
        <v>10</v>
      </c>
      <c r="E4106" t="s">
        <v>44</v>
      </c>
      <c r="F4106" t="s">
        <v>145</v>
      </c>
      <c r="G4106" t="s">
        <v>138</v>
      </c>
      <c r="H4106" t="s">
        <v>113</v>
      </c>
      <c r="I4106" t="s">
        <v>160</v>
      </c>
      <c r="J4106">
        <v>35</v>
      </c>
      <c r="K4106">
        <v>0</v>
      </c>
      <c r="L4106">
        <v>35</v>
      </c>
      <c r="M4106">
        <v>12.6</v>
      </c>
      <c r="N4106">
        <v>2.9</v>
      </c>
      <c r="O4106">
        <v>68</v>
      </c>
      <c r="P4106">
        <v>84.5</v>
      </c>
      <c r="Q4106">
        <v>84.5</v>
      </c>
      <c r="R4106">
        <v>25</v>
      </c>
      <c r="S4106">
        <v>15700</v>
      </c>
      <c r="T4106">
        <v>34300</v>
      </c>
      <c r="U4106">
        <v>45300</v>
      </c>
    </row>
    <row r="4107" spans="1:21" hidden="1" x14ac:dyDescent="0.45">
      <c r="A4107" t="str">
        <f t="shared" si="75"/>
        <v>YAG10UKL7F+MCombined and general studiesNA</v>
      </c>
      <c r="B4107" t="s">
        <v>116</v>
      </c>
      <c r="C4107" t="s">
        <v>142</v>
      </c>
      <c r="D4107">
        <v>10</v>
      </c>
      <c r="E4107" t="s">
        <v>44</v>
      </c>
      <c r="F4107" t="s">
        <v>145</v>
      </c>
      <c r="G4107" t="s">
        <v>138</v>
      </c>
      <c r="H4107" t="s">
        <v>113</v>
      </c>
      <c r="I4107" t="s">
        <v>157</v>
      </c>
      <c r="J4107">
        <v>25</v>
      </c>
      <c r="K4107">
        <v>87.8</v>
      </c>
      <c r="L4107">
        <v>5</v>
      </c>
      <c r="M4107">
        <v>0</v>
      </c>
      <c r="N4107">
        <v>0</v>
      </c>
      <c r="O4107">
        <v>0</v>
      </c>
      <c r="P4107">
        <v>0</v>
      </c>
      <c r="Q4107">
        <v>100</v>
      </c>
      <c r="R4107" t="s">
        <v>157</v>
      </c>
      <c r="S4107" t="s">
        <v>157</v>
      </c>
      <c r="T4107" t="s">
        <v>157</v>
      </c>
      <c r="U4107" t="s">
        <v>157</v>
      </c>
    </row>
    <row r="4108" spans="1:21" hidden="1" x14ac:dyDescent="0.45">
      <c r="A4108" t="str">
        <f t="shared" si="75"/>
        <v>YAG10UKL8F+MCombined and general studiesAbroad</v>
      </c>
      <c r="B4108" t="s">
        <v>116</v>
      </c>
      <c r="C4108" t="s">
        <v>142</v>
      </c>
      <c r="D4108">
        <v>10</v>
      </c>
      <c r="E4108" t="s">
        <v>44</v>
      </c>
      <c r="F4108" t="s">
        <v>139</v>
      </c>
      <c r="G4108" t="s">
        <v>138</v>
      </c>
      <c r="H4108" t="s">
        <v>113</v>
      </c>
      <c r="I4108" t="s">
        <v>146</v>
      </c>
      <c r="J4108">
        <v>5</v>
      </c>
      <c r="K4108">
        <v>0</v>
      </c>
      <c r="L4108">
        <v>5</v>
      </c>
      <c r="M4108">
        <v>100</v>
      </c>
      <c r="N4108">
        <v>0</v>
      </c>
      <c r="O4108">
        <v>0</v>
      </c>
      <c r="P4108">
        <v>0</v>
      </c>
      <c r="Q4108">
        <v>0</v>
      </c>
      <c r="R4108" t="s">
        <v>157</v>
      </c>
      <c r="S4108" t="s">
        <v>157</v>
      </c>
      <c r="T4108" t="s">
        <v>157</v>
      </c>
      <c r="U4108" t="s">
        <v>157</v>
      </c>
    </row>
    <row r="4109" spans="1:21" hidden="1" x14ac:dyDescent="0.45">
      <c r="A4109" t="str">
        <f t="shared" si="75"/>
        <v>YAG10UKL8F+MCombined and general studiesEast Midlands</v>
      </c>
      <c r="B4109" t="s">
        <v>116</v>
      </c>
      <c r="C4109" t="s">
        <v>142</v>
      </c>
      <c r="D4109">
        <v>10</v>
      </c>
      <c r="E4109" t="s">
        <v>44</v>
      </c>
      <c r="F4109" t="s">
        <v>139</v>
      </c>
      <c r="G4109" t="s">
        <v>138</v>
      </c>
      <c r="H4109" t="s">
        <v>113</v>
      </c>
      <c r="I4109" t="s">
        <v>147</v>
      </c>
      <c r="J4109">
        <v>5</v>
      </c>
      <c r="K4109">
        <v>0</v>
      </c>
      <c r="L4109">
        <v>5</v>
      </c>
      <c r="M4109">
        <v>60</v>
      </c>
      <c r="N4109">
        <v>0</v>
      </c>
      <c r="O4109">
        <v>40</v>
      </c>
      <c r="P4109">
        <v>40</v>
      </c>
      <c r="Q4109">
        <v>40</v>
      </c>
      <c r="R4109" t="s">
        <v>161</v>
      </c>
      <c r="S4109" t="s">
        <v>161</v>
      </c>
      <c r="T4109" t="s">
        <v>161</v>
      </c>
      <c r="U4109" t="s">
        <v>161</v>
      </c>
    </row>
    <row r="4110" spans="1:21" hidden="1" x14ac:dyDescent="0.45">
      <c r="A4110" t="str">
        <f t="shared" si="75"/>
        <v>YAG10UKL8F+MCombined and general studiesEast of England</v>
      </c>
      <c r="B4110" t="s">
        <v>116</v>
      </c>
      <c r="C4110" t="s">
        <v>142</v>
      </c>
      <c r="D4110">
        <v>10</v>
      </c>
      <c r="E4110" t="s">
        <v>44</v>
      </c>
      <c r="F4110" t="s">
        <v>139</v>
      </c>
      <c r="G4110" t="s">
        <v>138</v>
      </c>
      <c r="H4110" t="s">
        <v>113</v>
      </c>
      <c r="I4110" t="s">
        <v>148</v>
      </c>
      <c r="J4110">
        <v>10</v>
      </c>
      <c r="K4110">
        <v>0</v>
      </c>
      <c r="L4110">
        <v>10</v>
      </c>
      <c r="M4110">
        <v>25</v>
      </c>
      <c r="N4110">
        <v>12.5</v>
      </c>
      <c r="O4110">
        <v>62.5</v>
      </c>
      <c r="P4110">
        <v>62.5</v>
      </c>
      <c r="Q4110">
        <v>62.5</v>
      </c>
      <c r="R4110" t="s">
        <v>161</v>
      </c>
      <c r="S4110" t="s">
        <v>161</v>
      </c>
      <c r="T4110" t="s">
        <v>161</v>
      </c>
      <c r="U4110" t="s">
        <v>161</v>
      </c>
    </row>
    <row r="4111" spans="1:21" hidden="1" x14ac:dyDescent="0.45">
      <c r="A4111" t="str">
        <f t="shared" si="75"/>
        <v>YAG10UKL8F+MCombined and general studiesLondon</v>
      </c>
      <c r="B4111" t="s">
        <v>116</v>
      </c>
      <c r="C4111" t="s">
        <v>142</v>
      </c>
      <c r="D4111">
        <v>10</v>
      </c>
      <c r="E4111" t="s">
        <v>44</v>
      </c>
      <c r="F4111" t="s">
        <v>139</v>
      </c>
      <c r="G4111" t="s">
        <v>138</v>
      </c>
      <c r="H4111" t="s">
        <v>113</v>
      </c>
      <c r="I4111" t="s">
        <v>149</v>
      </c>
      <c r="J4111">
        <v>5</v>
      </c>
      <c r="K4111">
        <v>0</v>
      </c>
      <c r="L4111">
        <v>5</v>
      </c>
      <c r="M4111">
        <v>0</v>
      </c>
      <c r="N4111">
        <v>0</v>
      </c>
      <c r="O4111">
        <v>100</v>
      </c>
      <c r="P4111">
        <v>100</v>
      </c>
      <c r="Q4111">
        <v>100</v>
      </c>
      <c r="R4111" t="s">
        <v>161</v>
      </c>
      <c r="S4111" t="s">
        <v>161</v>
      </c>
      <c r="T4111" t="s">
        <v>161</v>
      </c>
      <c r="U4111" t="s">
        <v>161</v>
      </c>
    </row>
    <row r="4112" spans="1:21" hidden="1" x14ac:dyDescent="0.45">
      <c r="A4112" t="str">
        <f t="shared" si="75"/>
        <v>YAG10UKL8F+MCombined and general studiesNorth West</v>
      </c>
      <c r="B4112" t="s">
        <v>116</v>
      </c>
      <c r="C4112" t="s">
        <v>142</v>
      </c>
      <c r="D4112">
        <v>10</v>
      </c>
      <c r="E4112" t="s">
        <v>44</v>
      </c>
      <c r="F4112" t="s">
        <v>139</v>
      </c>
      <c r="G4112" t="s">
        <v>138</v>
      </c>
      <c r="H4112" t="s">
        <v>113</v>
      </c>
      <c r="I4112" t="s">
        <v>151</v>
      </c>
      <c r="J4112">
        <v>30</v>
      </c>
      <c r="K4112">
        <v>0</v>
      </c>
      <c r="L4112">
        <v>30</v>
      </c>
      <c r="M4112">
        <v>17.899999999999999</v>
      </c>
      <c r="N4112">
        <v>7.1</v>
      </c>
      <c r="O4112">
        <v>71.400000000000006</v>
      </c>
      <c r="P4112">
        <v>75</v>
      </c>
      <c r="Q4112">
        <v>75</v>
      </c>
      <c r="R4112">
        <v>20</v>
      </c>
      <c r="S4112">
        <v>14000</v>
      </c>
      <c r="T4112">
        <v>30500</v>
      </c>
      <c r="U4112">
        <v>43100</v>
      </c>
    </row>
    <row r="4113" spans="1:21" hidden="1" x14ac:dyDescent="0.45">
      <c r="A4113" t="str">
        <f t="shared" si="75"/>
        <v>YAG10UKL8F+MCombined and general studiesSouth East</v>
      </c>
      <c r="B4113" t="s">
        <v>116</v>
      </c>
      <c r="C4113" t="s">
        <v>142</v>
      </c>
      <c r="D4113">
        <v>10</v>
      </c>
      <c r="E4113" t="s">
        <v>44</v>
      </c>
      <c r="F4113" t="s">
        <v>139</v>
      </c>
      <c r="G4113" t="s">
        <v>138</v>
      </c>
      <c r="H4113" t="s">
        <v>113</v>
      </c>
      <c r="I4113" t="s">
        <v>154</v>
      </c>
      <c r="J4113">
        <v>5</v>
      </c>
      <c r="K4113">
        <v>0</v>
      </c>
      <c r="L4113">
        <v>5</v>
      </c>
      <c r="M4113">
        <v>0</v>
      </c>
      <c r="N4113">
        <v>0</v>
      </c>
      <c r="O4113">
        <v>100</v>
      </c>
      <c r="P4113">
        <v>100</v>
      </c>
      <c r="Q4113">
        <v>100</v>
      </c>
      <c r="R4113" t="s">
        <v>161</v>
      </c>
      <c r="S4113" t="s">
        <v>161</v>
      </c>
      <c r="T4113" t="s">
        <v>161</v>
      </c>
      <c r="U4113" t="s">
        <v>161</v>
      </c>
    </row>
    <row r="4114" spans="1:21" hidden="1" x14ac:dyDescent="0.45">
      <c r="A4114" t="str">
        <f t="shared" si="75"/>
        <v>YAG10UKL8F+MCombined and general studiesSouth West</v>
      </c>
      <c r="B4114" t="s">
        <v>116</v>
      </c>
      <c r="C4114" t="s">
        <v>142</v>
      </c>
      <c r="D4114">
        <v>10</v>
      </c>
      <c r="E4114" t="s">
        <v>44</v>
      </c>
      <c r="F4114" t="s">
        <v>139</v>
      </c>
      <c r="G4114" t="s">
        <v>138</v>
      </c>
      <c r="H4114" t="s">
        <v>113</v>
      </c>
      <c r="I4114" t="s">
        <v>155</v>
      </c>
      <c r="J4114" t="s">
        <v>161</v>
      </c>
      <c r="K4114" t="s">
        <v>161</v>
      </c>
      <c r="L4114" t="s">
        <v>161</v>
      </c>
      <c r="M4114" t="s">
        <v>161</v>
      </c>
      <c r="N4114" t="s">
        <v>161</v>
      </c>
      <c r="O4114" t="s">
        <v>161</v>
      </c>
      <c r="P4114" t="s">
        <v>161</v>
      </c>
      <c r="Q4114" t="s">
        <v>161</v>
      </c>
      <c r="R4114" t="s">
        <v>161</v>
      </c>
      <c r="S4114" t="s">
        <v>161</v>
      </c>
      <c r="T4114" t="s">
        <v>161</v>
      </c>
      <c r="U4114" t="s">
        <v>161</v>
      </c>
    </row>
    <row r="4115" spans="1:21" hidden="1" x14ac:dyDescent="0.45">
      <c r="A4115" t="str">
        <f t="shared" si="75"/>
        <v>YAG10UKL8F+MCombined and general studiesWales</v>
      </c>
      <c r="B4115" t="s">
        <v>116</v>
      </c>
      <c r="C4115" t="s">
        <v>142</v>
      </c>
      <c r="D4115">
        <v>10</v>
      </c>
      <c r="E4115" t="s">
        <v>44</v>
      </c>
      <c r="F4115" t="s">
        <v>139</v>
      </c>
      <c r="G4115" t="s">
        <v>138</v>
      </c>
      <c r="H4115" t="s">
        <v>113</v>
      </c>
      <c r="I4115" t="s">
        <v>158</v>
      </c>
      <c r="J4115" t="s">
        <v>161</v>
      </c>
      <c r="K4115" t="s">
        <v>161</v>
      </c>
      <c r="L4115" t="s">
        <v>161</v>
      </c>
      <c r="M4115" t="s">
        <v>161</v>
      </c>
      <c r="N4115" t="s">
        <v>161</v>
      </c>
      <c r="O4115" t="s">
        <v>161</v>
      </c>
      <c r="P4115" t="s">
        <v>161</v>
      </c>
      <c r="Q4115" t="s">
        <v>161</v>
      </c>
      <c r="R4115" t="s">
        <v>161</v>
      </c>
      <c r="S4115" t="s">
        <v>161</v>
      </c>
      <c r="T4115" t="s">
        <v>161</v>
      </c>
      <c r="U4115" t="s">
        <v>161</v>
      </c>
    </row>
    <row r="4116" spans="1:21" hidden="1" x14ac:dyDescent="0.45">
      <c r="A4116" t="str">
        <f t="shared" si="75"/>
        <v>YAG10UKL8F+MCombined and general studiesWest Midlands</v>
      </c>
      <c r="B4116" t="s">
        <v>116</v>
      </c>
      <c r="C4116" t="s">
        <v>142</v>
      </c>
      <c r="D4116">
        <v>10</v>
      </c>
      <c r="E4116" t="s">
        <v>44</v>
      </c>
      <c r="F4116" t="s">
        <v>139</v>
      </c>
      <c r="G4116" t="s">
        <v>138</v>
      </c>
      <c r="H4116" t="s">
        <v>113</v>
      </c>
      <c r="I4116" t="s">
        <v>159</v>
      </c>
      <c r="J4116" t="s">
        <v>161</v>
      </c>
      <c r="K4116" t="s">
        <v>161</v>
      </c>
      <c r="L4116" t="s">
        <v>161</v>
      </c>
      <c r="M4116" t="s">
        <v>161</v>
      </c>
      <c r="N4116" t="s">
        <v>161</v>
      </c>
      <c r="O4116" t="s">
        <v>161</v>
      </c>
      <c r="P4116" t="s">
        <v>161</v>
      </c>
      <c r="Q4116" t="s">
        <v>161</v>
      </c>
      <c r="R4116" t="s">
        <v>157</v>
      </c>
      <c r="S4116" t="s">
        <v>157</v>
      </c>
      <c r="T4116" t="s">
        <v>157</v>
      </c>
      <c r="U4116" t="s">
        <v>157</v>
      </c>
    </row>
    <row r="4117" spans="1:21" hidden="1" x14ac:dyDescent="0.45">
      <c r="A4117" t="str">
        <f t="shared" si="75"/>
        <v>YAG10UKL8F+MCombined and general studiesYorkshire and The Humber</v>
      </c>
      <c r="B4117" t="s">
        <v>116</v>
      </c>
      <c r="C4117" t="s">
        <v>142</v>
      </c>
      <c r="D4117">
        <v>10</v>
      </c>
      <c r="E4117" t="s">
        <v>44</v>
      </c>
      <c r="F4117" t="s">
        <v>139</v>
      </c>
      <c r="G4117" t="s">
        <v>138</v>
      </c>
      <c r="H4117" t="s">
        <v>113</v>
      </c>
      <c r="I4117" t="s">
        <v>160</v>
      </c>
      <c r="J4117">
        <v>5</v>
      </c>
      <c r="K4117">
        <v>0</v>
      </c>
      <c r="L4117">
        <v>5</v>
      </c>
      <c r="M4117">
        <v>25</v>
      </c>
      <c r="N4117">
        <v>0</v>
      </c>
      <c r="O4117">
        <v>75</v>
      </c>
      <c r="P4117">
        <v>75</v>
      </c>
      <c r="Q4117">
        <v>75</v>
      </c>
      <c r="R4117" t="s">
        <v>161</v>
      </c>
      <c r="S4117" t="s">
        <v>161</v>
      </c>
      <c r="T4117" t="s">
        <v>161</v>
      </c>
      <c r="U4117" t="s">
        <v>161</v>
      </c>
    </row>
    <row r="4118" spans="1:21" hidden="1" x14ac:dyDescent="0.45">
      <c r="A4118" t="str">
        <f t="shared" si="75"/>
        <v>YAG10UKL8F+MCombined and general studiesNA</v>
      </c>
      <c r="B4118" t="s">
        <v>116</v>
      </c>
      <c r="C4118" t="s">
        <v>142</v>
      </c>
      <c r="D4118">
        <v>10</v>
      </c>
      <c r="E4118" t="s">
        <v>44</v>
      </c>
      <c r="F4118" t="s">
        <v>139</v>
      </c>
      <c r="G4118" t="s">
        <v>138</v>
      </c>
      <c r="H4118" t="s">
        <v>113</v>
      </c>
      <c r="I4118" t="s">
        <v>157</v>
      </c>
      <c r="J4118" t="s">
        <v>161</v>
      </c>
      <c r="K4118" t="s">
        <v>161</v>
      </c>
      <c r="L4118" t="s">
        <v>161</v>
      </c>
      <c r="M4118" t="s">
        <v>161</v>
      </c>
      <c r="N4118" t="s">
        <v>161</v>
      </c>
      <c r="O4118" t="s">
        <v>161</v>
      </c>
      <c r="P4118" t="s">
        <v>161</v>
      </c>
      <c r="Q4118" t="s">
        <v>161</v>
      </c>
      <c r="R4118" t="s">
        <v>157</v>
      </c>
      <c r="S4118" t="s">
        <v>157</v>
      </c>
      <c r="T4118" t="s">
        <v>157</v>
      </c>
      <c r="U4118" t="s">
        <v>157</v>
      </c>
    </row>
    <row r="4119" spans="1:21" hidden="1" x14ac:dyDescent="0.45">
      <c r="A4119" t="str">
        <f t="shared" si="75"/>
        <v>YAG5UKL7F+MCombined and general studiesAbroad</v>
      </c>
      <c r="B4119" t="s">
        <v>116</v>
      </c>
      <c r="C4119" t="s">
        <v>140</v>
      </c>
      <c r="D4119">
        <v>5</v>
      </c>
      <c r="E4119" t="s">
        <v>44</v>
      </c>
      <c r="F4119" t="s">
        <v>145</v>
      </c>
      <c r="G4119" t="s">
        <v>138</v>
      </c>
      <c r="H4119" t="s">
        <v>113</v>
      </c>
      <c r="I4119" t="s">
        <v>146</v>
      </c>
      <c r="J4119">
        <v>15</v>
      </c>
      <c r="K4119">
        <v>0</v>
      </c>
      <c r="L4119">
        <v>15</v>
      </c>
      <c r="M4119">
        <v>43.1</v>
      </c>
      <c r="N4119">
        <v>7.8</v>
      </c>
      <c r="O4119">
        <v>49.1</v>
      </c>
      <c r="P4119">
        <v>49.1</v>
      </c>
      <c r="Q4119">
        <v>49.1</v>
      </c>
      <c r="R4119" t="s">
        <v>161</v>
      </c>
      <c r="S4119" t="s">
        <v>161</v>
      </c>
      <c r="T4119" t="s">
        <v>161</v>
      </c>
      <c r="U4119" t="s">
        <v>161</v>
      </c>
    </row>
    <row r="4120" spans="1:21" hidden="1" x14ac:dyDescent="0.45">
      <c r="A4120" t="str">
        <f t="shared" si="75"/>
        <v>YAG5UKL7F+MCombined and general studiesEast Midlands</v>
      </c>
      <c r="B4120" t="s">
        <v>116</v>
      </c>
      <c r="C4120" t="s">
        <v>140</v>
      </c>
      <c r="D4120">
        <v>5</v>
      </c>
      <c r="E4120" t="s">
        <v>44</v>
      </c>
      <c r="F4120" t="s">
        <v>145</v>
      </c>
      <c r="G4120" t="s">
        <v>138</v>
      </c>
      <c r="H4120" t="s">
        <v>113</v>
      </c>
      <c r="I4120" t="s">
        <v>147</v>
      </c>
      <c r="J4120">
        <v>50</v>
      </c>
      <c r="K4120">
        <v>0</v>
      </c>
      <c r="L4120">
        <v>50</v>
      </c>
      <c r="M4120">
        <v>5.6</v>
      </c>
      <c r="N4120">
        <v>0.7</v>
      </c>
      <c r="O4120">
        <v>67.099999999999994</v>
      </c>
      <c r="P4120">
        <v>89.5</v>
      </c>
      <c r="Q4120">
        <v>93.7</v>
      </c>
      <c r="R4120">
        <v>30</v>
      </c>
      <c r="S4120">
        <v>8100</v>
      </c>
      <c r="T4120">
        <v>21500</v>
      </c>
      <c r="U4120">
        <v>30700</v>
      </c>
    </row>
    <row r="4121" spans="1:21" hidden="1" x14ac:dyDescent="0.45">
      <c r="A4121" t="str">
        <f t="shared" si="75"/>
        <v>YAG5UKL7F+MCombined and general studiesEast of England</v>
      </c>
      <c r="B4121" t="s">
        <v>116</v>
      </c>
      <c r="C4121" t="s">
        <v>140</v>
      </c>
      <c r="D4121">
        <v>5</v>
      </c>
      <c r="E4121" t="s">
        <v>44</v>
      </c>
      <c r="F4121" t="s">
        <v>145</v>
      </c>
      <c r="G4121" t="s">
        <v>138</v>
      </c>
      <c r="H4121" t="s">
        <v>113</v>
      </c>
      <c r="I4121" t="s">
        <v>148</v>
      </c>
      <c r="J4121">
        <v>45</v>
      </c>
      <c r="K4121">
        <v>0</v>
      </c>
      <c r="L4121">
        <v>45</v>
      </c>
      <c r="M4121">
        <v>9.1999999999999993</v>
      </c>
      <c r="N4121">
        <v>9.1999999999999993</v>
      </c>
      <c r="O4121">
        <v>71.2</v>
      </c>
      <c r="P4121">
        <v>76.900000000000006</v>
      </c>
      <c r="Q4121">
        <v>81.5</v>
      </c>
      <c r="R4121">
        <v>30</v>
      </c>
      <c r="S4121">
        <v>15000</v>
      </c>
      <c r="T4121">
        <v>22600</v>
      </c>
      <c r="U4121">
        <v>34700</v>
      </c>
    </row>
    <row r="4122" spans="1:21" hidden="1" x14ac:dyDescent="0.45">
      <c r="A4122" t="str">
        <f t="shared" si="75"/>
        <v>YAG5UKL7F+MCombined and general studiesLondon</v>
      </c>
      <c r="B4122" t="s">
        <v>116</v>
      </c>
      <c r="C4122" t="s">
        <v>140</v>
      </c>
      <c r="D4122">
        <v>5</v>
      </c>
      <c r="E4122" t="s">
        <v>44</v>
      </c>
      <c r="F4122" t="s">
        <v>145</v>
      </c>
      <c r="G4122" t="s">
        <v>138</v>
      </c>
      <c r="H4122" t="s">
        <v>113</v>
      </c>
      <c r="I4122" t="s">
        <v>149</v>
      </c>
      <c r="J4122">
        <v>85</v>
      </c>
      <c r="K4122">
        <v>0</v>
      </c>
      <c r="L4122">
        <v>85</v>
      </c>
      <c r="M4122">
        <v>14.6</v>
      </c>
      <c r="N4122">
        <v>6.2</v>
      </c>
      <c r="O4122">
        <v>70.7</v>
      </c>
      <c r="P4122">
        <v>79.2</v>
      </c>
      <c r="Q4122">
        <v>79.2</v>
      </c>
      <c r="R4122">
        <v>55</v>
      </c>
      <c r="S4122">
        <v>23000</v>
      </c>
      <c r="T4122">
        <v>32500</v>
      </c>
      <c r="U4122">
        <v>43400</v>
      </c>
    </row>
    <row r="4123" spans="1:21" hidden="1" x14ac:dyDescent="0.45">
      <c r="A4123" t="str">
        <f t="shared" si="75"/>
        <v>YAG5UKL7F+MCombined and general studiesNorth East</v>
      </c>
      <c r="B4123" t="s">
        <v>116</v>
      </c>
      <c r="C4123" t="s">
        <v>140</v>
      </c>
      <c r="D4123">
        <v>5</v>
      </c>
      <c r="E4123" t="s">
        <v>44</v>
      </c>
      <c r="F4123" t="s">
        <v>145</v>
      </c>
      <c r="G4123" t="s">
        <v>138</v>
      </c>
      <c r="H4123" t="s">
        <v>113</v>
      </c>
      <c r="I4123" t="s">
        <v>150</v>
      </c>
      <c r="J4123">
        <v>20</v>
      </c>
      <c r="K4123">
        <v>0</v>
      </c>
      <c r="L4123">
        <v>20</v>
      </c>
      <c r="M4123">
        <v>0</v>
      </c>
      <c r="N4123">
        <v>5.2</v>
      </c>
      <c r="O4123">
        <v>74.099999999999994</v>
      </c>
      <c r="P4123">
        <v>89.7</v>
      </c>
      <c r="Q4123">
        <v>94.8</v>
      </c>
      <c r="R4123">
        <v>15</v>
      </c>
      <c r="S4123">
        <v>20100</v>
      </c>
      <c r="T4123">
        <v>32500</v>
      </c>
      <c r="U4123">
        <v>40200</v>
      </c>
    </row>
    <row r="4124" spans="1:21" hidden="1" x14ac:dyDescent="0.45">
      <c r="A4124" t="str">
        <f t="shared" si="75"/>
        <v>YAG5UKL7F+MCombined and general studiesNorth West</v>
      </c>
      <c r="B4124" t="s">
        <v>116</v>
      </c>
      <c r="C4124" t="s">
        <v>140</v>
      </c>
      <c r="D4124">
        <v>5</v>
      </c>
      <c r="E4124" t="s">
        <v>44</v>
      </c>
      <c r="F4124" t="s">
        <v>145</v>
      </c>
      <c r="G4124" t="s">
        <v>138</v>
      </c>
      <c r="H4124" t="s">
        <v>113</v>
      </c>
      <c r="I4124" t="s">
        <v>151</v>
      </c>
      <c r="J4124">
        <v>80</v>
      </c>
      <c r="K4124">
        <v>0</v>
      </c>
      <c r="L4124">
        <v>80</v>
      </c>
      <c r="M4124">
        <v>11.9</v>
      </c>
      <c r="N4124">
        <v>3.8</v>
      </c>
      <c r="O4124">
        <v>59.1</v>
      </c>
      <c r="P4124">
        <v>77.900000000000006</v>
      </c>
      <c r="Q4124">
        <v>84.3</v>
      </c>
      <c r="R4124">
        <v>40</v>
      </c>
      <c r="S4124">
        <v>13900</v>
      </c>
      <c r="T4124">
        <v>33600</v>
      </c>
      <c r="U4124">
        <v>42000</v>
      </c>
    </row>
    <row r="4125" spans="1:21" hidden="1" x14ac:dyDescent="0.45">
      <c r="A4125" t="str">
        <f t="shared" si="75"/>
        <v>YAG5UKL7F+MCombined and general studiesNorthern Ireland</v>
      </c>
      <c r="B4125" t="s">
        <v>116</v>
      </c>
      <c r="C4125" t="s">
        <v>140</v>
      </c>
      <c r="D4125">
        <v>5</v>
      </c>
      <c r="E4125" t="s">
        <v>44</v>
      </c>
      <c r="F4125" t="s">
        <v>145</v>
      </c>
      <c r="G4125" t="s">
        <v>138</v>
      </c>
      <c r="H4125" t="s">
        <v>113</v>
      </c>
      <c r="I4125" t="s">
        <v>152</v>
      </c>
      <c r="J4125">
        <v>5</v>
      </c>
      <c r="K4125">
        <v>0</v>
      </c>
      <c r="L4125">
        <v>5</v>
      </c>
      <c r="M4125">
        <v>20</v>
      </c>
      <c r="N4125">
        <v>0</v>
      </c>
      <c r="O4125">
        <v>80</v>
      </c>
      <c r="P4125">
        <v>80</v>
      </c>
      <c r="Q4125">
        <v>80</v>
      </c>
      <c r="R4125" t="s">
        <v>161</v>
      </c>
      <c r="S4125" t="s">
        <v>161</v>
      </c>
      <c r="T4125" t="s">
        <v>161</v>
      </c>
      <c r="U4125" t="s">
        <v>161</v>
      </c>
    </row>
    <row r="4126" spans="1:21" hidden="1" x14ac:dyDescent="0.45">
      <c r="A4126" t="str">
        <f t="shared" si="75"/>
        <v>YAG5UKL7F+MCombined and general studiesScotland</v>
      </c>
      <c r="B4126" t="s">
        <v>116</v>
      </c>
      <c r="C4126" t="s">
        <v>140</v>
      </c>
      <c r="D4126">
        <v>5</v>
      </c>
      <c r="E4126" t="s">
        <v>44</v>
      </c>
      <c r="F4126" t="s">
        <v>145</v>
      </c>
      <c r="G4126" t="s">
        <v>138</v>
      </c>
      <c r="H4126" t="s">
        <v>113</v>
      </c>
      <c r="I4126" t="s">
        <v>153</v>
      </c>
      <c r="J4126">
        <v>15</v>
      </c>
      <c r="K4126">
        <v>0</v>
      </c>
      <c r="L4126">
        <v>15</v>
      </c>
      <c r="M4126">
        <v>7.5</v>
      </c>
      <c r="N4126">
        <v>0</v>
      </c>
      <c r="O4126">
        <v>77.5</v>
      </c>
      <c r="P4126">
        <v>92.5</v>
      </c>
      <c r="Q4126">
        <v>92.5</v>
      </c>
      <c r="R4126" t="s">
        <v>161</v>
      </c>
      <c r="S4126" t="s">
        <v>161</v>
      </c>
      <c r="T4126" t="s">
        <v>161</v>
      </c>
      <c r="U4126" t="s">
        <v>161</v>
      </c>
    </row>
    <row r="4127" spans="1:21" hidden="1" x14ac:dyDescent="0.45">
      <c r="A4127" t="str">
        <f t="shared" si="75"/>
        <v>YAG5UKL7F+MCombined and general studiesSouth East</v>
      </c>
      <c r="B4127" t="s">
        <v>116</v>
      </c>
      <c r="C4127" t="s">
        <v>140</v>
      </c>
      <c r="D4127">
        <v>5</v>
      </c>
      <c r="E4127" t="s">
        <v>44</v>
      </c>
      <c r="F4127" t="s">
        <v>145</v>
      </c>
      <c r="G4127" t="s">
        <v>138</v>
      </c>
      <c r="H4127" t="s">
        <v>113</v>
      </c>
      <c r="I4127" t="s">
        <v>154</v>
      </c>
      <c r="J4127">
        <v>90</v>
      </c>
      <c r="K4127">
        <v>0</v>
      </c>
      <c r="L4127">
        <v>90</v>
      </c>
      <c r="M4127">
        <v>13.7</v>
      </c>
      <c r="N4127">
        <v>6.7</v>
      </c>
      <c r="O4127">
        <v>58.4</v>
      </c>
      <c r="P4127">
        <v>77.400000000000006</v>
      </c>
      <c r="Q4127">
        <v>79.599999999999994</v>
      </c>
      <c r="R4127">
        <v>55</v>
      </c>
      <c r="S4127">
        <v>16100</v>
      </c>
      <c r="T4127">
        <v>27700</v>
      </c>
      <c r="U4127">
        <v>36800</v>
      </c>
    </row>
    <row r="4128" spans="1:21" hidden="1" x14ac:dyDescent="0.45">
      <c r="A4128" t="str">
        <f t="shared" si="75"/>
        <v>YAG5UKL7F+MCombined and general studiesSouth West</v>
      </c>
      <c r="B4128" t="s">
        <v>116</v>
      </c>
      <c r="C4128" t="s">
        <v>140</v>
      </c>
      <c r="D4128">
        <v>5</v>
      </c>
      <c r="E4128" t="s">
        <v>44</v>
      </c>
      <c r="F4128" t="s">
        <v>145</v>
      </c>
      <c r="G4128" t="s">
        <v>138</v>
      </c>
      <c r="H4128" t="s">
        <v>113</v>
      </c>
      <c r="I4128" t="s">
        <v>155</v>
      </c>
      <c r="J4128">
        <v>65</v>
      </c>
      <c r="K4128">
        <v>0</v>
      </c>
      <c r="L4128">
        <v>65</v>
      </c>
      <c r="M4128">
        <v>33.799999999999997</v>
      </c>
      <c r="N4128">
        <v>5</v>
      </c>
      <c r="O4128">
        <v>53</v>
      </c>
      <c r="P4128">
        <v>56.3</v>
      </c>
      <c r="Q4128">
        <v>61.3</v>
      </c>
      <c r="R4128">
        <v>30</v>
      </c>
      <c r="S4128">
        <v>19600</v>
      </c>
      <c r="T4128">
        <v>30300</v>
      </c>
      <c r="U4128">
        <v>42300</v>
      </c>
    </row>
    <row r="4129" spans="1:21" hidden="1" x14ac:dyDescent="0.45">
      <c r="A4129" t="str">
        <f t="shared" si="75"/>
        <v>YAG5UKL7F+MCombined and general studiesWales</v>
      </c>
      <c r="B4129" t="s">
        <v>116</v>
      </c>
      <c r="C4129" t="s">
        <v>140</v>
      </c>
      <c r="D4129">
        <v>5</v>
      </c>
      <c r="E4129" t="s">
        <v>44</v>
      </c>
      <c r="F4129" t="s">
        <v>145</v>
      </c>
      <c r="G4129" t="s">
        <v>138</v>
      </c>
      <c r="H4129" t="s">
        <v>113</v>
      </c>
      <c r="I4129" t="s">
        <v>158</v>
      </c>
      <c r="J4129">
        <v>15</v>
      </c>
      <c r="K4129">
        <v>0</v>
      </c>
      <c r="L4129">
        <v>15</v>
      </c>
      <c r="M4129">
        <v>9.1</v>
      </c>
      <c r="N4129">
        <v>0</v>
      </c>
      <c r="O4129">
        <v>72.7</v>
      </c>
      <c r="P4129">
        <v>90.9</v>
      </c>
      <c r="Q4129">
        <v>90.9</v>
      </c>
      <c r="R4129" t="s">
        <v>161</v>
      </c>
      <c r="S4129" t="s">
        <v>161</v>
      </c>
      <c r="T4129" t="s">
        <v>161</v>
      </c>
      <c r="U4129" t="s">
        <v>161</v>
      </c>
    </row>
    <row r="4130" spans="1:21" hidden="1" x14ac:dyDescent="0.45">
      <c r="A4130" t="str">
        <f t="shared" si="75"/>
        <v>YAG5UKL7F+MCombined and general studiesWest Midlands</v>
      </c>
      <c r="B4130" t="s">
        <v>116</v>
      </c>
      <c r="C4130" t="s">
        <v>140</v>
      </c>
      <c r="D4130">
        <v>5</v>
      </c>
      <c r="E4130" t="s">
        <v>44</v>
      </c>
      <c r="F4130" t="s">
        <v>145</v>
      </c>
      <c r="G4130" t="s">
        <v>138</v>
      </c>
      <c r="H4130" t="s">
        <v>113</v>
      </c>
      <c r="I4130" t="s">
        <v>159</v>
      </c>
      <c r="J4130">
        <v>75</v>
      </c>
      <c r="K4130">
        <v>0</v>
      </c>
      <c r="L4130">
        <v>75</v>
      </c>
      <c r="M4130">
        <v>2.7</v>
      </c>
      <c r="N4130">
        <v>1.3</v>
      </c>
      <c r="O4130">
        <v>61</v>
      </c>
      <c r="P4130">
        <v>91.9</v>
      </c>
      <c r="Q4130">
        <v>96</v>
      </c>
      <c r="R4130">
        <v>45</v>
      </c>
      <c r="S4130">
        <v>19700</v>
      </c>
      <c r="T4130">
        <v>33900</v>
      </c>
      <c r="U4130">
        <v>43400</v>
      </c>
    </row>
    <row r="4131" spans="1:21" hidden="1" x14ac:dyDescent="0.45">
      <c r="A4131" t="str">
        <f t="shared" si="75"/>
        <v>YAG5UKL7F+MCombined and general studiesYorkshire and The Humber</v>
      </c>
      <c r="B4131" t="s">
        <v>116</v>
      </c>
      <c r="C4131" t="s">
        <v>140</v>
      </c>
      <c r="D4131">
        <v>5</v>
      </c>
      <c r="E4131" t="s">
        <v>44</v>
      </c>
      <c r="F4131" t="s">
        <v>145</v>
      </c>
      <c r="G4131" t="s">
        <v>138</v>
      </c>
      <c r="H4131" t="s">
        <v>113</v>
      </c>
      <c r="I4131" t="s">
        <v>160</v>
      </c>
      <c r="J4131">
        <v>70</v>
      </c>
      <c r="K4131">
        <v>0</v>
      </c>
      <c r="L4131">
        <v>70</v>
      </c>
      <c r="M4131">
        <v>6.6</v>
      </c>
      <c r="N4131">
        <v>8.6</v>
      </c>
      <c r="O4131">
        <v>68.900000000000006</v>
      </c>
      <c r="P4131">
        <v>83</v>
      </c>
      <c r="Q4131">
        <v>84.8</v>
      </c>
      <c r="R4131">
        <v>45</v>
      </c>
      <c r="S4131">
        <v>17900</v>
      </c>
      <c r="T4131">
        <v>28100</v>
      </c>
      <c r="U4131">
        <v>36900</v>
      </c>
    </row>
    <row r="4132" spans="1:21" hidden="1" x14ac:dyDescent="0.45">
      <c r="A4132" t="str">
        <f t="shared" si="75"/>
        <v>YAG5UKL7F+MCombined and general studiesNA</v>
      </c>
      <c r="B4132" t="s">
        <v>116</v>
      </c>
      <c r="C4132" t="s">
        <v>140</v>
      </c>
      <c r="D4132">
        <v>5</v>
      </c>
      <c r="E4132" t="s">
        <v>44</v>
      </c>
      <c r="F4132" t="s">
        <v>145</v>
      </c>
      <c r="G4132" t="s">
        <v>138</v>
      </c>
      <c r="H4132" t="s">
        <v>113</v>
      </c>
      <c r="I4132" t="s">
        <v>157</v>
      </c>
      <c r="J4132">
        <v>35</v>
      </c>
      <c r="K4132">
        <v>93.4</v>
      </c>
      <c r="L4132" t="s">
        <v>161</v>
      </c>
      <c r="M4132" t="s">
        <v>161</v>
      </c>
      <c r="N4132" t="s">
        <v>161</v>
      </c>
      <c r="O4132" t="s">
        <v>161</v>
      </c>
      <c r="P4132" t="s">
        <v>161</v>
      </c>
      <c r="Q4132" t="s">
        <v>161</v>
      </c>
      <c r="R4132" t="s">
        <v>157</v>
      </c>
      <c r="S4132" t="s">
        <v>157</v>
      </c>
      <c r="T4132" t="s">
        <v>157</v>
      </c>
      <c r="U4132" t="s">
        <v>157</v>
      </c>
    </row>
    <row r="4133" spans="1:21" hidden="1" x14ac:dyDescent="0.45">
      <c r="A4133" t="str">
        <f t="shared" si="75"/>
        <v>YAG5UKL8F+MCombined and general studiesLondon</v>
      </c>
      <c r="B4133" t="s">
        <v>116</v>
      </c>
      <c r="C4133" t="s">
        <v>140</v>
      </c>
      <c r="D4133">
        <v>5</v>
      </c>
      <c r="E4133" t="s">
        <v>44</v>
      </c>
      <c r="F4133" t="s">
        <v>139</v>
      </c>
      <c r="G4133" t="s">
        <v>138</v>
      </c>
      <c r="H4133" t="s">
        <v>113</v>
      </c>
      <c r="I4133" t="s">
        <v>149</v>
      </c>
      <c r="J4133" t="s">
        <v>161</v>
      </c>
      <c r="K4133" t="s">
        <v>161</v>
      </c>
      <c r="L4133" t="s">
        <v>161</v>
      </c>
      <c r="M4133" t="s">
        <v>161</v>
      </c>
      <c r="N4133" t="s">
        <v>161</v>
      </c>
      <c r="O4133" t="s">
        <v>161</v>
      </c>
      <c r="P4133" t="s">
        <v>161</v>
      </c>
      <c r="Q4133" t="s">
        <v>161</v>
      </c>
      <c r="R4133" t="s">
        <v>161</v>
      </c>
      <c r="S4133" t="s">
        <v>161</v>
      </c>
      <c r="T4133" t="s">
        <v>161</v>
      </c>
      <c r="U4133" t="s">
        <v>161</v>
      </c>
    </row>
    <row r="4134" spans="1:21" hidden="1" x14ac:dyDescent="0.45">
      <c r="A4134" t="str">
        <f t="shared" si="75"/>
        <v>YAG5UKL8F+MCombined and general studiesSouth West</v>
      </c>
      <c r="B4134" t="s">
        <v>116</v>
      </c>
      <c r="C4134" t="s">
        <v>140</v>
      </c>
      <c r="D4134">
        <v>5</v>
      </c>
      <c r="E4134" t="s">
        <v>44</v>
      </c>
      <c r="F4134" t="s">
        <v>139</v>
      </c>
      <c r="G4134" t="s">
        <v>138</v>
      </c>
      <c r="H4134" t="s">
        <v>113</v>
      </c>
      <c r="I4134" t="s">
        <v>155</v>
      </c>
      <c r="J4134" t="s">
        <v>161</v>
      </c>
      <c r="K4134" t="s">
        <v>161</v>
      </c>
      <c r="L4134" t="s">
        <v>161</v>
      </c>
      <c r="M4134" t="s">
        <v>161</v>
      </c>
      <c r="N4134" t="s">
        <v>161</v>
      </c>
      <c r="O4134" t="s">
        <v>161</v>
      </c>
      <c r="P4134" t="s">
        <v>161</v>
      </c>
      <c r="Q4134" t="s">
        <v>161</v>
      </c>
      <c r="R4134" t="s">
        <v>161</v>
      </c>
      <c r="S4134" t="s">
        <v>161</v>
      </c>
      <c r="T4134" t="s">
        <v>161</v>
      </c>
      <c r="U4134" t="s">
        <v>161</v>
      </c>
    </row>
    <row r="4135" spans="1:21" hidden="1" x14ac:dyDescent="0.45">
      <c r="A4135" t="str">
        <f t="shared" si="75"/>
        <v>YAG5UKL8F+MCombined and general studiesWest Midlands</v>
      </c>
      <c r="B4135" t="s">
        <v>116</v>
      </c>
      <c r="C4135" t="s">
        <v>140</v>
      </c>
      <c r="D4135">
        <v>5</v>
      </c>
      <c r="E4135" t="s">
        <v>44</v>
      </c>
      <c r="F4135" t="s">
        <v>139</v>
      </c>
      <c r="G4135" t="s">
        <v>138</v>
      </c>
      <c r="H4135" t="s">
        <v>113</v>
      </c>
      <c r="I4135" t="s">
        <v>159</v>
      </c>
      <c r="J4135" t="s">
        <v>161</v>
      </c>
      <c r="K4135" t="s">
        <v>161</v>
      </c>
      <c r="L4135" t="s">
        <v>161</v>
      </c>
      <c r="M4135" t="s">
        <v>161</v>
      </c>
      <c r="N4135" t="s">
        <v>161</v>
      </c>
      <c r="O4135" t="s">
        <v>161</v>
      </c>
      <c r="P4135" t="s">
        <v>161</v>
      </c>
      <c r="Q4135" t="s">
        <v>161</v>
      </c>
      <c r="R4135" t="s">
        <v>157</v>
      </c>
      <c r="S4135" t="s">
        <v>157</v>
      </c>
      <c r="T4135" t="s">
        <v>157</v>
      </c>
      <c r="U4135" t="s">
        <v>157</v>
      </c>
    </row>
    <row r="4136" spans="1:21" hidden="1" x14ac:dyDescent="0.45">
      <c r="A4136" t="str">
        <f t="shared" si="75"/>
        <v>YAG3UKL7F+MCombined and general studiesAbroad</v>
      </c>
      <c r="B4136" t="s">
        <v>116</v>
      </c>
      <c r="C4136" t="s">
        <v>141</v>
      </c>
      <c r="D4136">
        <v>3</v>
      </c>
      <c r="E4136" t="s">
        <v>44</v>
      </c>
      <c r="F4136" t="s">
        <v>145</v>
      </c>
      <c r="G4136" t="s">
        <v>138</v>
      </c>
      <c r="H4136" t="s">
        <v>113</v>
      </c>
      <c r="I4136" t="s">
        <v>146</v>
      </c>
      <c r="J4136">
        <v>10</v>
      </c>
      <c r="K4136">
        <v>0</v>
      </c>
      <c r="L4136">
        <v>10</v>
      </c>
      <c r="M4136">
        <v>65.7</v>
      </c>
      <c r="N4136">
        <v>0</v>
      </c>
      <c r="O4136">
        <v>34.299999999999997</v>
      </c>
      <c r="P4136">
        <v>34.299999999999997</v>
      </c>
      <c r="Q4136">
        <v>34.299999999999997</v>
      </c>
      <c r="R4136" t="s">
        <v>157</v>
      </c>
      <c r="S4136" t="s">
        <v>157</v>
      </c>
      <c r="T4136" t="s">
        <v>157</v>
      </c>
      <c r="U4136" t="s">
        <v>157</v>
      </c>
    </row>
    <row r="4137" spans="1:21" hidden="1" x14ac:dyDescent="0.45">
      <c r="A4137" t="str">
        <f t="shared" si="75"/>
        <v>YAG3UKL7F+MCombined and general studiesEast Midlands</v>
      </c>
      <c r="B4137" t="s">
        <v>116</v>
      </c>
      <c r="C4137" t="s">
        <v>141</v>
      </c>
      <c r="D4137">
        <v>3</v>
      </c>
      <c r="E4137" t="s">
        <v>44</v>
      </c>
      <c r="F4137" t="s">
        <v>145</v>
      </c>
      <c r="G4137" t="s">
        <v>138</v>
      </c>
      <c r="H4137" t="s">
        <v>113</v>
      </c>
      <c r="I4137" t="s">
        <v>147</v>
      </c>
      <c r="J4137">
        <v>60</v>
      </c>
      <c r="K4137">
        <v>0</v>
      </c>
      <c r="L4137">
        <v>60</v>
      </c>
      <c r="M4137">
        <v>3.5</v>
      </c>
      <c r="N4137">
        <v>6.4</v>
      </c>
      <c r="O4137">
        <v>73.8</v>
      </c>
      <c r="P4137">
        <v>87.8</v>
      </c>
      <c r="Q4137">
        <v>90.1</v>
      </c>
      <c r="R4137">
        <v>40</v>
      </c>
      <c r="S4137">
        <v>18700</v>
      </c>
      <c r="T4137">
        <v>26600</v>
      </c>
      <c r="U4137">
        <v>36900</v>
      </c>
    </row>
    <row r="4138" spans="1:21" hidden="1" x14ac:dyDescent="0.45">
      <c r="A4138" t="str">
        <f t="shared" si="75"/>
        <v>YAG3UKL7F+MCombined and general studiesEast of England</v>
      </c>
      <c r="B4138" t="s">
        <v>116</v>
      </c>
      <c r="C4138" t="s">
        <v>141</v>
      </c>
      <c r="D4138">
        <v>3</v>
      </c>
      <c r="E4138" t="s">
        <v>44</v>
      </c>
      <c r="F4138" t="s">
        <v>145</v>
      </c>
      <c r="G4138" t="s">
        <v>138</v>
      </c>
      <c r="H4138" t="s">
        <v>113</v>
      </c>
      <c r="I4138" t="s">
        <v>148</v>
      </c>
      <c r="J4138">
        <v>35</v>
      </c>
      <c r="K4138">
        <v>0</v>
      </c>
      <c r="L4138">
        <v>35</v>
      </c>
      <c r="M4138">
        <v>0</v>
      </c>
      <c r="N4138">
        <v>2.9</v>
      </c>
      <c r="O4138">
        <v>73.7</v>
      </c>
      <c r="P4138">
        <v>97.1</v>
      </c>
      <c r="Q4138">
        <v>97.1</v>
      </c>
      <c r="R4138">
        <v>25</v>
      </c>
      <c r="S4138">
        <v>17500</v>
      </c>
      <c r="T4138">
        <v>26300</v>
      </c>
      <c r="U4138">
        <v>35000</v>
      </c>
    </row>
    <row r="4139" spans="1:21" hidden="1" x14ac:dyDescent="0.45">
      <c r="A4139" t="str">
        <f t="shared" si="75"/>
        <v>YAG3UKL7F+MCombined and general studiesLondon</v>
      </c>
      <c r="B4139" t="s">
        <v>116</v>
      </c>
      <c r="C4139" t="s">
        <v>141</v>
      </c>
      <c r="D4139">
        <v>3</v>
      </c>
      <c r="E4139" t="s">
        <v>44</v>
      </c>
      <c r="F4139" t="s">
        <v>145</v>
      </c>
      <c r="G4139" t="s">
        <v>138</v>
      </c>
      <c r="H4139" t="s">
        <v>113</v>
      </c>
      <c r="I4139" t="s">
        <v>149</v>
      </c>
      <c r="J4139">
        <v>70</v>
      </c>
      <c r="K4139">
        <v>0</v>
      </c>
      <c r="L4139">
        <v>70</v>
      </c>
      <c r="M4139">
        <v>11</v>
      </c>
      <c r="N4139">
        <v>8.5</v>
      </c>
      <c r="O4139">
        <v>66.099999999999994</v>
      </c>
      <c r="P4139">
        <v>80.599999999999994</v>
      </c>
      <c r="Q4139">
        <v>80.599999999999994</v>
      </c>
      <c r="R4139">
        <v>40</v>
      </c>
      <c r="S4139">
        <v>18200</v>
      </c>
      <c r="T4139">
        <v>28800</v>
      </c>
      <c r="U4139">
        <v>38300</v>
      </c>
    </row>
    <row r="4140" spans="1:21" hidden="1" x14ac:dyDescent="0.45">
      <c r="A4140" t="str">
        <f t="shared" si="75"/>
        <v>YAG3UKL7F+MCombined and general studiesNorth East</v>
      </c>
      <c r="B4140" t="s">
        <v>116</v>
      </c>
      <c r="C4140" t="s">
        <v>141</v>
      </c>
      <c r="D4140">
        <v>3</v>
      </c>
      <c r="E4140" t="s">
        <v>44</v>
      </c>
      <c r="F4140" t="s">
        <v>145</v>
      </c>
      <c r="G4140" t="s">
        <v>138</v>
      </c>
      <c r="H4140" t="s">
        <v>113</v>
      </c>
      <c r="I4140" t="s">
        <v>150</v>
      </c>
      <c r="J4140">
        <v>15</v>
      </c>
      <c r="K4140">
        <v>0</v>
      </c>
      <c r="L4140">
        <v>15</v>
      </c>
      <c r="M4140">
        <v>22.8</v>
      </c>
      <c r="N4140">
        <v>0</v>
      </c>
      <c r="O4140">
        <v>51.5</v>
      </c>
      <c r="P4140">
        <v>68.599999999999994</v>
      </c>
      <c r="Q4140">
        <v>77.2</v>
      </c>
      <c r="R4140" t="s">
        <v>161</v>
      </c>
      <c r="S4140" t="s">
        <v>161</v>
      </c>
      <c r="T4140" t="s">
        <v>161</v>
      </c>
      <c r="U4140" t="s">
        <v>161</v>
      </c>
    </row>
    <row r="4141" spans="1:21" hidden="1" x14ac:dyDescent="0.45">
      <c r="A4141" t="str">
        <f t="shared" si="75"/>
        <v>YAG3UKL7F+MCombined and general studiesNorth West</v>
      </c>
      <c r="B4141" t="s">
        <v>116</v>
      </c>
      <c r="C4141" t="s">
        <v>141</v>
      </c>
      <c r="D4141">
        <v>3</v>
      </c>
      <c r="E4141" t="s">
        <v>44</v>
      </c>
      <c r="F4141" t="s">
        <v>145</v>
      </c>
      <c r="G4141" t="s">
        <v>138</v>
      </c>
      <c r="H4141" t="s">
        <v>113</v>
      </c>
      <c r="I4141" t="s">
        <v>151</v>
      </c>
      <c r="J4141">
        <v>60</v>
      </c>
      <c r="K4141">
        <v>0</v>
      </c>
      <c r="L4141">
        <v>60</v>
      </c>
      <c r="M4141">
        <v>3.5</v>
      </c>
      <c r="N4141">
        <v>3.5</v>
      </c>
      <c r="O4141">
        <v>54.9</v>
      </c>
      <c r="P4141">
        <v>91.1</v>
      </c>
      <c r="Q4141">
        <v>92.9</v>
      </c>
      <c r="R4141">
        <v>30</v>
      </c>
      <c r="S4141">
        <v>19000</v>
      </c>
      <c r="T4141">
        <v>22300</v>
      </c>
      <c r="U4141">
        <v>33600</v>
      </c>
    </row>
    <row r="4142" spans="1:21" hidden="1" x14ac:dyDescent="0.45">
      <c r="A4142" t="str">
        <f t="shared" si="75"/>
        <v>YAG3UKL7F+MCombined and general studiesNorthern Ireland</v>
      </c>
      <c r="B4142" t="s">
        <v>116</v>
      </c>
      <c r="C4142" t="s">
        <v>141</v>
      </c>
      <c r="D4142">
        <v>3</v>
      </c>
      <c r="E4142" t="s">
        <v>44</v>
      </c>
      <c r="F4142" t="s">
        <v>145</v>
      </c>
      <c r="G4142" t="s">
        <v>138</v>
      </c>
      <c r="H4142" t="s">
        <v>113</v>
      </c>
      <c r="I4142" t="s">
        <v>152</v>
      </c>
      <c r="J4142">
        <v>5</v>
      </c>
      <c r="K4142">
        <v>0</v>
      </c>
      <c r="L4142">
        <v>5</v>
      </c>
      <c r="M4142">
        <v>22.2</v>
      </c>
      <c r="N4142">
        <v>0</v>
      </c>
      <c r="O4142">
        <v>44.4</v>
      </c>
      <c r="P4142">
        <v>77.8</v>
      </c>
      <c r="Q4142">
        <v>77.8</v>
      </c>
      <c r="R4142" t="s">
        <v>161</v>
      </c>
      <c r="S4142" t="s">
        <v>161</v>
      </c>
      <c r="T4142" t="s">
        <v>161</v>
      </c>
      <c r="U4142" t="s">
        <v>161</v>
      </c>
    </row>
    <row r="4143" spans="1:21" hidden="1" x14ac:dyDescent="0.45">
      <c r="A4143" t="str">
        <f t="shared" si="75"/>
        <v>YAG3UKL7F+MCombined and general studiesScotland</v>
      </c>
      <c r="B4143" t="s">
        <v>116</v>
      </c>
      <c r="C4143" t="s">
        <v>141</v>
      </c>
      <c r="D4143">
        <v>3</v>
      </c>
      <c r="E4143" t="s">
        <v>44</v>
      </c>
      <c r="F4143" t="s">
        <v>145</v>
      </c>
      <c r="G4143" t="s">
        <v>138</v>
      </c>
      <c r="H4143" t="s">
        <v>113</v>
      </c>
      <c r="I4143" t="s">
        <v>153</v>
      </c>
      <c r="J4143">
        <v>15</v>
      </c>
      <c r="K4143">
        <v>0</v>
      </c>
      <c r="L4143">
        <v>15</v>
      </c>
      <c r="M4143">
        <v>7.3</v>
      </c>
      <c r="N4143">
        <v>7.3</v>
      </c>
      <c r="O4143">
        <v>63.4</v>
      </c>
      <c r="P4143">
        <v>78</v>
      </c>
      <c r="Q4143">
        <v>85.4</v>
      </c>
      <c r="R4143" t="s">
        <v>161</v>
      </c>
      <c r="S4143" t="s">
        <v>161</v>
      </c>
      <c r="T4143" t="s">
        <v>161</v>
      </c>
      <c r="U4143" t="s">
        <v>161</v>
      </c>
    </row>
    <row r="4144" spans="1:21" hidden="1" x14ac:dyDescent="0.45">
      <c r="A4144" t="str">
        <f t="shared" si="75"/>
        <v>YAG3UKL7F+MCombined and general studiesSouth East</v>
      </c>
      <c r="B4144" t="s">
        <v>116</v>
      </c>
      <c r="C4144" t="s">
        <v>141</v>
      </c>
      <c r="D4144">
        <v>3</v>
      </c>
      <c r="E4144" t="s">
        <v>44</v>
      </c>
      <c r="F4144" t="s">
        <v>145</v>
      </c>
      <c r="G4144" t="s">
        <v>138</v>
      </c>
      <c r="H4144" t="s">
        <v>113</v>
      </c>
      <c r="I4144" t="s">
        <v>154</v>
      </c>
      <c r="J4144">
        <v>50</v>
      </c>
      <c r="K4144">
        <v>0</v>
      </c>
      <c r="L4144">
        <v>50</v>
      </c>
      <c r="M4144">
        <v>6.8</v>
      </c>
      <c r="N4144">
        <v>2</v>
      </c>
      <c r="O4144">
        <v>60.7</v>
      </c>
      <c r="P4144">
        <v>79.099999999999994</v>
      </c>
      <c r="Q4144">
        <v>91.1</v>
      </c>
      <c r="R4144">
        <v>30</v>
      </c>
      <c r="S4144">
        <v>18600</v>
      </c>
      <c r="T4144">
        <v>28100</v>
      </c>
      <c r="U4144">
        <v>37600</v>
      </c>
    </row>
    <row r="4145" spans="1:21" hidden="1" x14ac:dyDescent="0.45">
      <c r="A4145" t="str">
        <f t="shared" si="75"/>
        <v>YAG3UKL7F+MCombined and general studiesSouth West</v>
      </c>
      <c r="B4145" t="s">
        <v>116</v>
      </c>
      <c r="C4145" t="s">
        <v>141</v>
      </c>
      <c r="D4145">
        <v>3</v>
      </c>
      <c r="E4145" t="s">
        <v>44</v>
      </c>
      <c r="F4145" t="s">
        <v>145</v>
      </c>
      <c r="G4145" t="s">
        <v>138</v>
      </c>
      <c r="H4145" t="s">
        <v>113</v>
      </c>
      <c r="I4145" t="s">
        <v>155</v>
      </c>
      <c r="J4145">
        <v>65</v>
      </c>
      <c r="K4145">
        <v>0</v>
      </c>
      <c r="L4145">
        <v>65</v>
      </c>
      <c r="M4145">
        <v>11.1</v>
      </c>
      <c r="N4145">
        <v>4.7</v>
      </c>
      <c r="O4145">
        <v>47.9</v>
      </c>
      <c r="P4145">
        <v>73.2</v>
      </c>
      <c r="Q4145">
        <v>84.2</v>
      </c>
      <c r="R4145">
        <v>30</v>
      </c>
      <c r="S4145">
        <v>15900</v>
      </c>
      <c r="T4145">
        <v>23700</v>
      </c>
      <c r="U4145">
        <v>30300</v>
      </c>
    </row>
    <row r="4146" spans="1:21" hidden="1" x14ac:dyDescent="0.45">
      <c r="A4146" t="str">
        <f t="shared" si="75"/>
        <v>YAG3UKL7F+MCombined and general studiesWales</v>
      </c>
      <c r="B4146" t="s">
        <v>116</v>
      </c>
      <c r="C4146" t="s">
        <v>141</v>
      </c>
      <c r="D4146">
        <v>3</v>
      </c>
      <c r="E4146" t="s">
        <v>44</v>
      </c>
      <c r="F4146" t="s">
        <v>145</v>
      </c>
      <c r="G4146" t="s">
        <v>138</v>
      </c>
      <c r="H4146" t="s">
        <v>113</v>
      </c>
      <c r="I4146" t="s">
        <v>158</v>
      </c>
      <c r="J4146">
        <v>40</v>
      </c>
      <c r="K4146">
        <v>0</v>
      </c>
      <c r="L4146">
        <v>40</v>
      </c>
      <c r="M4146">
        <v>0</v>
      </c>
      <c r="N4146">
        <v>16.2</v>
      </c>
      <c r="O4146">
        <v>64.900000000000006</v>
      </c>
      <c r="P4146">
        <v>81.099999999999994</v>
      </c>
      <c r="Q4146">
        <v>83.8</v>
      </c>
      <c r="R4146">
        <v>25</v>
      </c>
      <c r="S4146">
        <v>17100</v>
      </c>
      <c r="T4146">
        <v>28800</v>
      </c>
      <c r="U4146">
        <v>40100</v>
      </c>
    </row>
    <row r="4147" spans="1:21" hidden="1" x14ac:dyDescent="0.45">
      <c r="A4147" t="str">
        <f t="shared" si="75"/>
        <v>YAG3UKL7F+MCombined and general studiesWest Midlands</v>
      </c>
      <c r="B4147" t="s">
        <v>116</v>
      </c>
      <c r="C4147" t="s">
        <v>141</v>
      </c>
      <c r="D4147">
        <v>3</v>
      </c>
      <c r="E4147" t="s">
        <v>44</v>
      </c>
      <c r="F4147" t="s">
        <v>145</v>
      </c>
      <c r="G4147" t="s">
        <v>138</v>
      </c>
      <c r="H4147" t="s">
        <v>113</v>
      </c>
      <c r="I4147" t="s">
        <v>159</v>
      </c>
      <c r="J4147">
        <v>80</v>
      </c>
      <c r="K4147">
        <v>0</v>
      </c>
      <c r="L4147">
        <v>80</v>
      </c>
      <c r="M4147">
        <v>5</v>
      </c>
      <c r="N4147">
        <v>2.9</v>
      </c>
      <c r="O4147">
        <v>42</v>
      </c>
      <c r="P4147">
        <v>89.6</v>
      </c>
      <c r="Q4147">
        <v>92.1</v>
      </c>
      <c r="R4147">
        <v>35</v>
      </c>
      <c r="S4147">
        <v>21400</v>
      </c>
      <c r="T4147">
        <v>28800</v>
      </c>
      <c r="U4147">
        <v>41200</v>
      </c>
    </row>
    <row r="4148" spans="1:21" hidden="1" x14ac:dyDescent="0.45">
      <c r="A4148" t="str">
        <f t="shared" si="75"/>
        <v>YAG3UKL7F+MCombined and general studiesYorkshire and The Humber</v>
      </c>
      <c r="B4148" t="s">
        <v>116</v>
      </c>
      <c r="C4148" t="s">
        <v>141</v>
      </c>
      <c r="D4148">
        <v>3</v>
      </c>
      <c r="E4148" t="s">
        <v>44</v>
      </c>
      <c r="F4148" t="s">
        <v>145</v>
      </c>
      <c r="G4148" t="s">
        <v>138</v>
      </c>
      <c r="H4148" t="s">
        <v>113</v>
      </c>
      <c r="I4148" t="s">
        <v>160</v>
      </c>
      <c r="J4148">
        <v>85</v>
      </c>
      <c r="K4148">
        <v>0</v>
      </c>
      <c r="L4148">
        <v>85</v>
      </c>
      <c r="M4148">
        <v>2.1</v>
      </c>
      <c r="N4148">
        <v>4.5</v>
      </c>
      <c r="O4148">
        <v>75.599999999999994</v>
      </c>
      <c r="P4148">
        <v>90.5</v>
      </c>
      <c r="Q4148">
        <v>93.4</v>
      </c>
      <c r="R4148">
        <v>60</v>
      </c>
      <c r="S4148">
        <v>26300</v>
      </c>
      <c r="T4148">
        <v>34700</v>
      </c>
      <c r="U4148">
        <v>40900</v>
      </c>
    </row>
    <row r="4149" spans="1:21" hidden="1" x14ac:dyDescent="0.45">
      <c r="A4149" t="str">
        <f t="shared" si="75"/>
        <v>YAG3UKL7F+MCombined and general studiesNA</v>
      </c>
      <c r="B4149" t="s">
        <v>116</v>
      </c>
      <c r="C4149" t="s">
        <v>141</v>
      </c>
      <c r="D4149">
        <v>3</v>
      </c>
      <c r="E4149" t="s">
        <v>44</v>
      </c>
      <c r="F4149" t="s">
        <v>145</v>
      </c>
      <c r="G4149" t="s">
        <v>138</v>
      </c>
      <c r="H4149" t="s">
        <v>113</v>
      </c>
      <c r="I4149" t="s">
        <v>157</v>
      </c>
      <c r="J4149">
        <v>20</v>
      </c>
      <c r="K4149">
        <v>67.7</v>
      </c>
      <c r="L4149">
        <v>10</v>
      </c>
      <c r="M4149">
        <v>0</v>
      </c>
      <c r="N4149">
        <v>0</v>
      </c>
      <c r="O4149">
        <v>0</v>
      </c>
      <c r="P4149">
        <v>0</v>
      </c>
      <c r="Q4149">
        <v>100</v>
      </c>
      <c r="R4149" t="s">
        <v>157</v>
      </c>
      <c r="S4149" t="s">
        <v>157</v>
      </c>
      <c r="T4149" t="s">
        <v>157</v>
      </c>
      <c r="U4149" t="s">
        <v>157</v>
      </c>
    </row>
    <row r="4150" spans="1:21" hidden="1" x14ac:dyDescent="0.45">
      <c r="A4150" t="str">
        <f t="shared" si="75"/>
        <v>YAG3UKL8F+MCombined and general studiesAbroad</v>
      </c>
      <c r="B4150" t="s">
        <v>116</v>
      </c>
      <c r="C4150" t="s">
        <v>141</v>
      </c>
      <c r="D4150">
        <v>3</v>
      </c>
      <c r="E4150" t="s">
        <v>44</v>
      </c>
      <c r="F4150" t="s">
        <v>139</v>
      </c>
      <c r="G4150" t="s">
        <v>138</v>
      </c>
      <c r="H4150" t="s">
        <v>113</v>
      </c>
      <c r="I4150" t="s">
        <v>146</v>
      </c>
      <c r="J4150" t="s">
        <v>161</v>
      </c>
      <c r="K4150" t="s">
        <v>161</v>
      </c>
      <c r="L4150" t="s">
        <v>161</v>
      </c>
      <c r="M4150" t="s">
        <v>161</v>
      </c>
      <c r="N4150" t="s">
        <v>161</v>
      </c>
      <c r="O4150" t="s">
        <v>161</v>
      </c>
      <c r="P4150" t="s">
        <v>161</v>
      </c>
      <c r="Q4150" t="s">
        <v>161</v>
      </c>
      <c r="R4150" t="s">
        <v>157</v>
      </c>
      <c r="S4150" t="s">
        <v>157</v>
      </c>
      <c r="T4150" t="s">
        <v>157</v>
      </c>
      <c r="U4150" t="s">
        <v>157</v>
      </c>
    </row>
    <row r="4151" spans="1:21" hidden="1" x14ac:dyDescent="0.45">
      <c r="A4151" t="str">
        <f t="shared" si="75"/>
        <v>YAG3UKL8F+MCombined and general studiesEast Midlands</v>
      </c>
      <c r="B4151" t="s">
        <v>116</v>
      </c>
      <c r="C4151" t="s">
        <v>141</v>
      </c>
      <c r="D4151">
        <v>3</v>
      </c>
      <c r="E4151" t="s">
        <v>44</v>
      </c>
      <c r="F4151" t="s">
        <v>139</v>
      </c>
      <c r="G4151" t="s">
        <v>138</v>
      </c>
      <c r="H4151" t="s">
        <v>113</v>
      </c>
      <c r="I4151" t="s">
        <v>147</v>
      </c>
      <c r="J4151">
        <v>5</v>
      </c>
      <c r="K4151">
        <v>0</v>
      </c>
      <c r="L4151">
        <v>5</v>
      </c>
      <c r="M4151">
        <v>0</v>
      </c>
      <c r="N4151">
        <v>0</v>
      </c>
      <c r="O4151">
        <v>66.7</v>
      </c>
      <c r="P4151">
        <v>100</v>
      </c>
      <c r="Q4151">
        <v>100</v>
      </c>
      <c r="R4151" t="s">
        <v>161</v>
      </c>
      <c r="S4151" t="s">
        <v>161</v>
      </c>
      <c r="T4151" t="s">
        <v>161</v>
      </c>
      <c r="U4151" t="s">
        <v>161</v>
      </c>
    </row>
    <row r="4152" spans="1:21" hidden="1" x14ac:dyDescent="0.45">
      <c r="A4152" t="str">
        <f t="shared" si="75"/>
        <v>YAG3UKL8F+MCombined and general studiesEast of England</v>
      </c>
      <c r="B4152" t="s">
        <v>116</v>
      </c>
      <c r="C4152" t="s">
        <v>141</v>
      </c>
      <c r="D4152">
        <v>3</v>
      </c>
      <c r="E4152" t="s">
        <v>44</v>
      </c>
      <c r="F4152" t="s">
        <v>139</v>
      </c>
      <c r="G4152" t="s">
        <v>138</v>
      </c>
      <c r="H4152" t="s">
        <v>113</v>
      </c>
      <c r="I4152" t="s">
        <v>148</v>
      </c>
      <c r="J4152" t="s">
        <v>161</v>
      </c>
      <c r="K4152" t="s">
        <v>161</v>
      </c>
      <c r="L4152" t="s">
        <v>161</v>
      </c>
      <c r="M4152" t="s">
        <v>161</v>
      </c>
      <c r="N4152" t="s">
        <v>161</v>
      </c>
      <c r="O4152" t="s">
        <v>161</v>
      </c>
      <c r="P4152" t="s">
        <v>161</v>
      </c>
      <c r="Q4152" t="s">
        <v>161</v>
      </c>
      <c r="R4152" t="s">
        <v>161</v>
      </c>
      <c r="S4152" t="s">
        <v>161</v>
      </c>
      <c r="T4152" t="s">
        <v>161</v>
      </c>
      <c r="U4152" t="s">
        <v>161</v>
      </c>
    </row>
    <row r="4153" spans="1:21" hidden="1" x14ac:dyDescent="0.45">
      <c r="A4153" t="str">
        <f t="shared" si="75"/>
        <v>YAG3UKL8F+MCombined and general studiesNorth West</v>
      </c>
      <c r="B4153" t="s">
        <v>116</v>
      </c>
      <c r="C4153" t="s">
        <v>141</v>
      </c>
      <c r="D4153">
        <v>3</v>
      </c>
      <c r="E4153" t="s">
        <v>44</v>
      </c>
      <c r="F4153" t="s">
        <v>139</v>
      </c>
      <c r="G4153" t="s">
        <v>138</v>
      </c>
      <c r="H4153" t="s">
        <v>113</v>
      </c>
      <c r="I4153" t="s">
        <v>151</v>
      </c>
      <c r="J4153" t="s">
        <v>161</v>
      </c>
      <c r="K4153" t="s">
        <v>161</v>
      </c>
      <c r="L4153" t="s">
        <v>161</v>
      </c>
      <c r="M4153" t="s">
        <v>161</v>
      </c>
      <c r="N4153" t="s">
        <v>161</v>
      </c>
      <c r="O4153" t="s">
        <v>161</v>
      </c>
      <c r="P4153" t="s">
        <v>161</v>
      </c>
      <c r="Q4153" t="s">
        <v>161</v>
      </c>
      <c r="R4153" t="s">
        <v>157</v>
      </c>
      <c r="S4153" t="s">
        <v>157</v>
      </c>
      <c r="T4153" t="s">
        <v>157</v>
      </c>
      <c r="U4153" t="s">
        <v>157</v>
      </c>
    </row>
    <row r="4154" spans="1:21" hidden="1" x14ac:dyDescent="0.45">
      <c r="A4154" t="str">
        <f t="shared" si="75"/>
        <v>YAG3UKL8F+MCombined and general studiesScotland</v>
      </c>
      <c r="B4154" t="s">
        <v>116</v>
      </c>
      <c r="C4154" t="s">
        <v>141</v>
      </c>
      <c r="D4154">
        <v>3</v>
      </c>
      <c r="E4154" t="s">
        <v>44</v>
      </c>
      <c r="F4154" t="s">
        <v>139</v>
      </c>
      <c r="G4154" t="s">
        <v>138</v>
      </c>
      <c r="H4154" t="s">
        <v>113</v>
      </c>
      <c r="I4154" t="s">
        <v>153</v>
      </c>
      <c r="J4154" t="s">
        <v>161</v>
      </c>
      <c r="K4154" t="s">
        <v>161</v>
      </c>
      <c r="L4154" t="s">
        <v>161</v>
      </c>
      <c r="M4154" t="s">
        <v>161</v>
      </c>
      <c r="N4154" t="s">
        <v>161</v>
      </c>
      <c r="O4154" t="s">
        <v>161</v>
      </c>
      <c r="P4154" t="s">
        <v>161</v>
      </c>
      <c r="Q4154" t="s">
        <v>161</v>
      </c>
      <c r="R4154" t="s">
        <v>157</v>
      </c>
      <c r="S4154" t="s">
        <v>157</v>
      </c>
      <c r="T4154" t="s">
        <v>157</v>
      </c>
      <c r="U4154" t="s">
        <v>157</v>
      </c>
    </row>
    <row r="4155" spans="1:21" hidden="1" x14ac:dyDescent="0.45">
      <c r="A4155" t="str">
        <f t="shared" si="75"/>
        <v>YAG3UKL8F+MCombined and general studiesSouth East</v>
      </c>
      <c r="B4155" t="s">
        <v>116</v>
      </c>
      <c r="C4155" t="s">
        <v>141</v>
      </c>
      <c r="D4155">
        <v>3</v>
      </c>
      <c r="E4155" t="s">
        <v>44</v>
      </c>
      <c r="F4155" t="s">
        <v>139</v>
      </c>
      <c r="G4155" t="s">
        <v>138</v>
      </c>
      <c r="H4155" t="s">
        <v>113</v>
      </c>
      <c r="I4155" t="s">
        <v>154</v>
      </c>
      <c r="J4155" t="s">
        <v>161</v>
      </c>
      <c r="K4155" t="s">
        <v>161</v>
      </c>
      <c r="L4155" t="s">
        <v>161</v>
      </c>
      <c r="M4155" t="s">
        <v>161</v>
      </c>
      <c r="N4155" t="s">
        <v>161</v>
      </c>
      <c r="O4155" t="s">
        <v>161</v>
      </c>
      <c r="P4155" t="s">
        <v>161</v>
      </c>
      <c r="Q4155" t="s">
        <v>161</v>
      </c>
      <c r="R4155" t="s">
        <v>161</v>
      </c>
      <c r="S4155" t="s">
        <v>161</v>
      </c>
      <c r="T4155" t="s">
        <v>161</v>
      </c>
      <c r="U4155" t="s">
        <v>161</v>
      </c>
    </row>
    <row r="4156" spans="1:21" hidden="1" x14ac:dyDescent="0.45">
      <c r="A4156" t="str">
        <f t="shared" si="75"/>
        <v>YAG3UKL8F+MCombined and general studiesSouth West</v>
      </c>
      <c r="B4156" t="s">
        <v>116</v>
      </c>
      <c r="C4156" t="s">
        <v>141</v>
      </c>
      <c r="D4156">
        <v>3</v>
      </c>
      <c r="E4156" t="s">
        <v>44</v>
      </c>
      <c r="F4156" t="s">
        <v>139</v>
      </c>
      <c r="G4156" t="s">
        <v>138</v>
      </c>
      <c r="H4156" t="s">
        <v>113</v>
      </c>
      <c r="I4156" t="s">
        <v>155</v>
      </c>
      <c r="J4156">
        <v>5</v>
      </c>
      <c r="K4156">
        <v>0</v>
      </c>
      <c r="L4156">
        <v>5</v>
      </c>
      <c r="M4156">
        <v>33.299999999999997</v>
      </c>
      <c r="N4156">
        <v>0</v>
      </c>
      <c r="O4156">
        <v>66.7</v>
      </c>
      <c r="P4156">
        <v>66.7</v>
      </c>
      <c r="Q4156">
        <v>66.7</v>
      </c>
      <c r="R4156" t="s">
        <v>161</v>
      </c>
      <c r="S4156" t="s">
        <v>161</v>
      </c>
      <c r="T4156" t="s">
        <v>161</v>
      </c>
      <c r="U4156" t="s">
        <v>161</v>
      </c>
    </row>
    <row r="4157" spans="1:21" hidden="1" x14ac:dyDescent="0.45">
      <c r="A4157" t="str">
        <f t="shared" si="75"/>
        <v>YAG3UKL8F+MCombined and general studiesWales</v>
      </c>
      <c r="B4157" t="s">
        <v>116</v>
      </c>
      <c r="C4157" t="s">
        <v>141</v>
      </c>
      <c r="D4157">
        <v>3</v>
      </c>
      <c r="E4157" t="s">
        <v>44</v>
      </c>
      <c r="F4157" t="s">
        <v>139</v>
      </c>
      <c r="G4157" t="s">
        <v>138</v>
      </c>
      <c r="H4157" t="s">
        <v>113</v>
      </c>
      <c r="I4157" t="s">
        <v>158</v>
      </c>
      <c r="J4157" t="s">
        <v>161</v>
      </c>
      <c r="K4157" t="s">
        <v>161</v>
      </c>
      <c r="L4157" t="s">
        <v>161</v>
      </c>
      <c r="M4157" t="s">
        <v>161</v>
      </c>
      <c r="N4157" t="s">
        <v>161</v>
      </c>
      <c r="O4157" t="s">
        <v>161</v>
      </c>
      <c r="P4157" t="s">
        <v>161</v>
      </c>
      <c r="Q4157" t="s">
        <v>161</v>
      </c>
      <c r="R4157" t="s">
        <v>161</v>
      </c>
      <c r="S4157" t="s">
        <v>161</v>
      </c>
      <c r="T4157" t="s">
        <v>161</v>
      </c>
      <c r="U4157" t="s">
        <v>161</v>
      </c>
    </row>
    <row r="4158" spans="1:21" hidden="1" x14ac:dyDescent="0.45">
      <c r="A4158" t="str">
        <f t="shared" si="75"/>
        <v>YAG3UKL8F+MCombined and general studiesWest Midlands</v>
      </c>
      <c r="B4158" t="s">
        <v>116</v>
      </c>
      <c r="C4158" t="s">
        <v>141</v>
      </c>
      <c r="D4158">
        <v>3</v>
      </c>
      <c r="E4158" t="s">
        <v>44</v>
      </c>
      <c r="F4158" t="s">
        <v>139</v>
      </c>
      <c r="G4158" t="s">
        <v>138</v>
      </c>
      <c r="H4158" t="s">
        <v>113</v>
      </c>
      <c r="I4158" t="s">
        <v>159</v>
      </c>
      <c r="J4158">
        <v>5</v>
      </c>
      <c r="K4158">
        <v>0</v>
      </c>
      <c r="L4158">
        <v>5</v>
      </c>
      <c r="M4158">
        <v>0</v>
      </c>
      <c r="N4158">
        <v>0</v>
      </c>
      <c r="O4158">
        <v>100</v>
      </c>
      <c r="P4158">
        <v>100</v>
      </c>
      <c r="Q4158">
        <v>100</v>
      </c>
      <c r="R4158" t="s">
        <v>161</v>
      </c>
      <c r="S4158" t="s">
        <v>161</v>
      </c>
      <c r="T4158" t="s">
        <v>161</v>
      </c>
      <c r="U4158" t="s">
        <v>161</v>
      </c>
    </row>
    <row r="4159" spans="1:21" hidden="1" x14ac:dyDescent="0.45">
      <c r="A4159" t="str">
        <f t="shared" si="75"/>
        <v>YAG3UKL8F+MCombined and general studiesYorkshire and The Humber</v>
      </c>
      <c r="B4159" t="s">
        <v>116</v>
      </c>
      <c r="C4159" t="s">
        <v>141</v>
      </c>
      <c r="D4159">
        <v>3</v>
      </c>
      <c r="E4159" t="s">
        <v>44</v>
      </c>
      <c r="F4159" t="s">
        <v>139</v>
      </c>
      <c r="G4159" t="s">
        <v>138</v>
      </c>
      <c r="H4159" t="s">
        <v>113</v>
      </c>
      <c r="I4159" t="s">
        <v>160</v>
      </c>
      <c r="J4159" t="s">
        <v>161</v>
      </c>
      <c r="K4159" t="s">
        <v>161</v>
      </c>
      <c r="L4159" t="s">
        <v>161</v>
      </c>
      <c r="M4159" t="s">
        <v>161</v>
      </c>
      <c r="N4159" t="s">
        <v>161</v>
      </c>
      <c r="O4159" t="s">
        <v>161</v>
      </c>
      <c r="P4159" t="s">
        <v>161</v>
      </c>
      <c r="Q4159" t="s">
        <v>161</v>
      </c>
      <c r="R4159" t="s">
        <v>161</v>
      </c>
      <c r="S4159" t="s">
        <v>161</v>
      </c>
      <c r="T4159" t="s">
        <v>161</v>
      </c>
      <c r="U4159" t="s">
        <v>161</v>
      </c>
    </row>
    <row r="4160" spans="1:21" hidden="1" x14ac:dyDescent="0.45">
      <c r="A4160" t="str">
        <f t="shared" si="75"/>
        <v>YAG3UKL8F+MCombined and general studiesNA</v>
      </c>
      <c r="B4160" t="s">
        <v>116</v>
      </c>
      <c r="C4160" t="s">
        <v>141</v>
      </c>
      <c r="D4160">
        <v>3</v>
      </c>
      <c r="E4160" t="s">
        <v>44</v>
      </c>
      <c r="F4160" t="s">
        <v>139</v>
      </c>
      <c r="G4160" t="s">
        <v>138</v>
      </c>
      <c r="H4160" t="s">
        <v>113</v>
      </c>
      <c r="I4160" t="s">
        <v>157</v>
      </c>
      <c r="J4160">
        <v>5</v>
      </c>
      <c r="K4160">
        <v>66.7</v>
      </c>
      <c r="L4160" t="s">
        <v>161</v>
      </c>
      <c r="M4160" t="s">
        <v>161</v>
      </c>
      <c r="N4160" t="s">
        <v>161</v>
      </c>
      <c r="O4160" t="s">
        <v>161</v>
      </c>
      <c r="P4160" t="s">
        <v>161</v>
      </c>
      <c r="Q4160" t="s">
        <v>161</v>
      </c>
      <c r="R4160" t="s">
        <v>157</v>
      </c>
      <c r="S4160" t="s">
        <v>157</v>
      </c>
      <c r="T4160" t="s">
        <v>157</v>
      </c>
      <c r="U4160" t="s">
        <v>157</v>
      </c>
    </row>
    <row r="4161" spans="1:21" hidden="1" x14ac:dyDescent="0.45">
      <c r="A4161" t="str">
        <f t="shared" si="75"/>
        <v>YAG1UKL7F+MCombined and general studiesAbroad</v>
      </c>
      <c r="B4161" t="s">
        <v>116</v>
      </c>
      <c r="C4161" t="s">
        <v>49</v>
      </c>
      <c r="D4161">
        <v>1</v>
      </c>
      <c r="E4161" t="s">
        <v>44</v>
      </c>
      <c r="F4161" t="s">
        <v>145</v>
      </c>
      <c r="G4161" t="s">
        <v>138</v>
      </c>
      <c r="H4161" t="s">
        <v>113</v>
      </c>
      <c r="I4161" t="s">
        <v>146</v>
      </c>
      <c r="J4161" t="s">
        <v>161</v>
      </c>
      <c r="K4161" t="s">
        <v>161</v>
      </c>
      <c r="L4161" t="s">
        <v>161</v>
      </c>
      <c r="M4161" t="s">
        <v>161</v>
      </c>
      <c r="N4161" t="s">
        <v>161</v>
      </c>
      <c r="O4161" t="s">
        <v>161</v>
      </c>
      <c r="P4161" t="s">
        <v>161</v>
      </c>
      <c r="Q4161" t="s">
        <v>161</v>
      </c>
      <c r="R4161" t="s">
        <v>157</v>
      </c>
      <c r="S4161" t="s">
        <v>157</v>
      </c>
      <c r="T4161" t="s">
        <v>157</v>
      </c>
      <c r="U4161" t="s">
        <v>157</v>
      </c>
    </row>
    <row r="4162" spans="1:21" hidden="1" x14ac:dyDescent="0.45">
      <c r="A4162" t="str">
        <f t="shared" si="75"/>
        <v>YAG1UKL7F+MCombined and general studiesEast Midlands</v>
      </c>
      <c r="B4162" t="s">
        <v>116</v>
      </c>
      <c r="C4162" t="s">
        <v>49</v>
      </c>
      <c r="D4162">
        <v>1</v>
      </c>
      <c r="E4162" t="s">
        <v>44</v>
      </c>
      <c r="F4162" t="s">
        <v>145</v>
      </c>
      <c r="G4162" t="s">
        <v>138</v>
      </c>
      <c r="H4162" t="s">
        <v>113</v>
      </c>
      <c r="I4162" t="s">
        <v>147</v>
      </c>
      <c r="J4162">
        <v>90</v>
      </c>
      <c r="K4162">
        <v>0</v>
      </c>
      <c r="L4162">
        <v>90</v>
      </c>
      <c r="M4162">
        <v>1.6</v>
      </c>
      <c r="N4162">
        <v>4.7</v>
      </c>
      <c r="O4162">
        <v>53.1</v>
      </c>
      <c r="P4162">
        <v>86.8</v>
      </c>
      <c r="Q4162">
        <v>93.8</v>
      </c>
      <c r="R4162">
        <v>45</v>
      </c>
      <c r="S4162">
        <v>16400</v>
      </c>
      <c r="T4162">
        <v>21900</v>
      </c>
      <c r="U4162">
        <v>32100</v>
      </c>
    </row>
    <row r="4163" spans="1:21" hidden="1" x14ac:dyDescent="0.45">
      <c r="A4163" t="str">
        <f t="shared" si="75"/>
        <v>YAG1UKL7F+MCombined and general studiesEast of England</v>
      </c>
      <c r="B4163" t="s">
        <v>116</v>
      </c>
      <c r="C4163" t="s">
        <v>49</v>
      </c>
      <c r="D4163">
        <v>1</v>
      </c>
      <c r="E4163" t="s">
        <v>44</v>
      </c>
      <c r="F4163" t="s">
        <v>145</v>
      </c>
      <c r="G4163" t="s">
        <v>138</v>
      </c>
      <c r="H4163" t="s">
        <v>113</v>
      </c>
      <c r="I4163" t="s">
        <v>148</v>
      </c>
      <c r="J4163">
        <v>50</v>
      </c>
      <c r="K4163">
        <v>0</v>
      </c>
      <c r="L4163">
        <v>50</v>
      </c>
      <c r="M4163">
        <v>3.3</v>
      </c>
      <c r="N4163">
        <v>1.8</v>
      </c>
      <c r="O4163">
        <v>67.3</v>
      </c>
      <c r="P4163">
        <v>89.3</v>
      </c>
      <c r="Q4163">
        <v>94.9</v>
      </c>
      <c r="R4163">
        <v>35</v>
      </c>
      <c r="S4163">
        <v>13900</v>
      </c>
      <c r="T4163">
        <v>20400</v>
      </c>
      <c r="U4163">
        <v>36500</v>
      </c>
    </row>
    <row r="4164" spans="1:21" hidden="1" x14ac:dyDescent="0.45">
      <c r="A4164" t="str">
        <f t="shared" si="75"/>
        <v>YAG1UKL7F+MCombined and general studiesLondon</v>
      </c>
      <c r="B4164" t="s">
        <v>116</v>
      </c>
      <c r="C4164" t="s">
        <v>49</v>
      </c>
      <c r="D4164">
        <v>1</v>
      </c>
      <c r="E4164" t="s">
        <v>44</v>
      </c>
      <c r="F4164" t="s">
        <v>145</v>
      </c>
      <c r="G4164" t="s">
        <v>138</v>
      </c>
      <c r="H4164" t="s">
        <v>113</v>
      </c>
      <c r="I4164" t="s">
        <v>149</v>
      </c>
      <c r="J4164">
        <v>70</v>
      </c>
      <c r="K4164">
        <v>0</v>
      </c>
      <c r="L4164">
        <v>70</v>
      </c>
      <c r="M4164">
        <v>9.8000000000000007</v>
      </c>
      <c r="N4164">
        <v>7.9</v>
      </c>
      <c r="O4164">
        <v>57.6</v>
      </c>
      <c r="P4164">
        <v>76</v>
      </c>
      <c r="Q4164">
        <v>82.3</v>
      </c>
      <c r="R4164">
        <v>40</v>
      </c>
      <c r="S4164">
        <v>17200</v>
      </c>
      <c r="T4164">
        <v>30700</v>
      </c>
      <c r="U4164">
        <v>45600</v>
      </c>
    </row>
    <row r="4165" spans="1:21" hidden="1" x14ac:dyDescent="0.45">
      <c r="A4165" t="str">
        <f t="shared" si="75"/>
        <v>YAG1UKL7F+MCombined and general studiesNorth East</v>
      </c>
      <c r="B4165" t="s">
        <v>116</v>
      </c>
      <c r="C4165" t="s">
        <v>49</v>
      </c>
      <c r="D4165">
        <v>1</v>
      </c>
      <c r="E4165" t="s">
        <v>44</v>
      </c>
      <c r="F4165" t="s">
        <v>145</v>
      </c>
      <c r="G4165" t="s">
        <v>138</v>
      </c>
      <c r="H4165" t="s">
        <v>113</v>
      </c>
      <c r="I4165" t="s">
        <v>150</v>
      </c>
      <c r="J4165">
        <v>15</v>
      </c>
      <c r="K4165">
        <v>0</v>
      </c>
      <c r="L4165">
        <v>15</v>
      </c>
      <c r="M4165">
        <v>0</v>
      </c>
      <c r="N4165">
        <v>0</v>
      </c>
      <c r="O4165">
        <v>63.6</v>
      </c>
      <c r="P4165">
        <v>86.4</v>
      </c>
      <c r="Q4165">
        <v>100</v>
      </c>
      <c r="R4165" t="s">
        <v>161</v>
      </c>
      <c r="S4165" t="s">
        <v>161</v>
      </c>
      <c r="T4165" t="s">
        <v>161</v>
      </c>
      <c r="U4165" t="s">
        <v>161</v>
      </c>
    </row>
    <row r="4166" spans="1:21" hidden="1" x14ac:dyDescent="0.45">
      <c r="A4166" t="str">
        <f t="shared" si="75"/>
        <v>YAG1UKL7F+MCombined and general studiesNorth West</v>
      </c>
      <c r="B4166" t="s">
        <v>116</v>
      </c>
      <c r="C4166" t="s">
        <v>49</v>
      </c>
      <c r="D4166">
        <v>1</v>
      </c>
      <c r="E4166" t="s">
        <v>44</v>
      </c>
      <c r="F4166" t="s">
        <v>145</v>
      </c>
      <c r="G4166" t="s">
        <v>138</v>
      </c>
      <c r="H4166" t="s">
        <v>113</v>
      </c>
      <c r="I4166" t="s">
        <v>151</v>
      </c>
      <c r="J4166">
        <v>50</v>
      </c>
      <c r="K4166">
        <v>0</v>
      </c>
      <c r="L4166">
        <v>50</v>
      </c>
      <c r="M4166">
        <v>6.5</v>
      </c>
      <c r="N4166">
        <v>2.2000000000000002</v>
      </c>
      <c r="O4166">
        <v>57.3</v>
      </c>
      <c r="P4166">
        <v>81.900000000000006</v>
      </c>
      <c r="Q4166">
        <v>91.3</v>
      </c>
      <c r="R4166">
        <v>30</v>
      </c>
      <c r="S4166">
        <v>20400</v>
      </c>
      <c r="T4166">
        <v>33200</v>
      </c>
      <c r="U4166">
        <v>42000</v>
      </c>
    </row>
    <row r="4167" spans="1:21" hidden="1" x14ac:dyDescent="0.45">
      <c r="A4167" t="str">
        <f t="shared" ref="A4167:A4230" si="76">"YAG"&amp;D4167 &amp;E4167 &amp;F4167 &amp; G4167 &amp;H4167 &amp;I4167</f>
        <v>YAG1UKL7F+MCombined and general studiesNorthern Ireland</v>
      </c>
      <c r="B4167" t="s">
        <v>116</v>
      </c>
      <c r="C4167" t="s">
        <v>49</v>
      </c>
      <c r="D4167">
        <v>1</v>
      </c>
      <c r="E4167" t="s">
        <v>44</v>
      </c>
      <c r="F4167" t="s">
        <v>145</v>
      </c>
      <c r="G4167" t="s">
        <v>138</v>
      </c>
      <c r="H4167" t="s">
        <v>113</v>
      </c>
      <c r="I4167" t="s">
        <v>152</v>
      </c>
      <c r="J4167">
        <v>5</v>
      </c>
      <c r="K4167">
        <v>0</v>
      </c>
      <c r="L4167">
        <v>5</v>
      </c>
      <c r="M4167">
        <v>20.399999999999999</v>
      </c>
      <c r="N4167">
        <v>0</v>
      </c>
      <c r="O4167">
        <v>38.799999999999997</v>
      </c>
      <c r="P4167">
        <v>79.599999999999994</v>
      </c>
      <c r="Q4167">
        <v>79.599999999999994</v>
      </c>
      <c r="R4167" t="s">
        <v>161</v>
      </c>
      <c r="S4167" t="s">
        <v>161</v>
      </c>
      <c r="T4167" t="s">
        <v>161</v>
      </c>
      <c r="U4167" t="s">
        <v>161</v>
      </c>
    </row>
    <row r="4168" spans="1:21" hidden="1" x14ac:dyDescent="0.45">
      <c r="A4168" t="str">
        <f t="shared" si="76"/>
        <v>YAG1UKL7F+MCombined and general studiesScotland</v>
      </c>
      <c r="B4168" t="s">
        <v>116</v>
      </c>
      <c r="C4168" t="s">
        <v>49</v>
      </c>
      <c r="D4168">
        <v>1</v>
      </c>
      <c r="E4168" t="s">
        <v>44</v>
      </c>
      <c r="F4168" t="s">
        <v>145</v>
      </c>
      <c r="G4168" t="s">
        <v>138</v>
      </c>
      <c r="H4168" t="s">
        <v>113</v>
      </c>
      <c r="I4168" t="s">
        <v>153</v>
      </c>
      <c r="J4168">
        <v>10</v>
      </c>
      <c r="K4168">
        <v>0</v>
      </c>
      <c r="L4168">
        <v>10</v>
      </c>
      <c r="M4168">
        <v>0</v>
      </c>
      <c r="N4168">
        <v>0</v>
      </c>
      <c r="O4168">
        <v>44</v>
      </c>
      <c r="P4168">
        <v>76</v>
      </c>
      <c r="Q4168">
        <v>100</v>
      </c>
      <c r="R4168" t="s">
        <v>161</v>
      </c>
      <c r="S4168" t="s">
        <v>161</v>
      </c>
      <c r="T4168" t="s">
        <v>161</v>
      </c>
      <c r="U4168" t="s">
        <v>161</v>
      </c>
    </row>
    <row r="4169" spans="1:21" hidden="1" x14ac:dyDescent="0.45">
      <c r="A4169" t="str">
        <f t="shared" si="76"/>
        <v>YAG1UKL7F+MCombined and general studiesSouth East</v>
      </c>
      <c r="B4169" t="s">
        <v>116</v>
      </c>
      <c r="C4169" t="s">
        <v>49</v>
      </c>
      <c r="D4169">
        <v>1</v>
      </c>
      <c r="E4169" t="s">
        <v>44</v>
      </c>
      <c r="F4169" t="s">
        <v>145</v>
      </c>
      <c r="G4169" t="s">
        <v>138</v>
      </c>
      <c r="H4169" t="s">
        <v>113</v>
      </c>
      <c r="I4169" t="s">
        <v>154</v>
      </c>
      <c r="J4169">
        <v>50</v>
      </c>
      <c r="K4169">
        <v>0</v>
      </c>
      <c r="L4169">
        <v>50</v>
      </c>
      <c r="M4169">
        <v>8.6999999999999993</v>
      </c>
      <c r="N4169">
        <v>4</v>
      </c>
      <c r="O4169">
        <v>60.4</v>
      </c>
      <c r="P4169">
        <v>81.2</v>
      </c>
      <c r="Q4169">
        <v>87.2</v>
      </c>
      <c r="R4169">
        <v>30</v>
      </c>
      <c r="S4169">
        <v>13500</v>
      </c>
      <c r="T4169">
        <v>25600</v>
      </c>
      <c r="U4169">
        <v>38300</v>
      </c>
    </row>
    <row r="4170" spans="1:21" hidden="1" x14ac:dyDescent="0.45">
      <c r="A4170" t="str">
        <f t="shared" si="76"/>
        <v>YAG1UKL7F+MCombined and general studiesSouth West</v>
      </c>
      <c r="B4170" t="s">
        <v>116</v>
      </c>
      <c r="C4170" t="s">
        <v>49</v>
      </c>
      <c r="D4170">
        <v>1</v>
      </c>
      <c r="E4170" t="s">
        <v>44</v>
      </c>
      <c r="F4170" t="s">
        <v>145</v>
      </c>
      <c r="G4170" t="s">
        <v>138</v>
      </c>
      <c r="H4170" t="s">
        <v>113</v>
      </c>
      <c r="I4170" t="s">
        <v>155</v>
      </c>
      <c r="J4170">
        <v>70</v>
      </c>
      <c r="K4170">
        <v>0</v>
      </c>
      <c r="L4170">
        <v>70</v>
      </c>
      <c r="M4170">
        <v>5.0999999999999996</v>
      </c>
      <c r="N4170">
        <v>2</v>
      </c>
      <c r="O4170">
        <v>65.5</v>
      </c>
      <c r="P4170">
        <v>89.9</v>
      </c>
      <c r="Q4170">
        <v>92.9</v>
      </c>
      <c r="R4170">
        <v>45</v>
      </c>
      <c r="S4170">
        <v>20800</v>
      </c>
      <c r="T4170">
        <v>31400</v>
      </c>
      <c r="U4170">
        <v>41200</v>
      </c>
    </row>
    <row r="4171" spans="1:21" hidden="1" x14ac:dyDescent="0.45">
      <c r="A4171" t="str">
        <f t="shared" si="76"/>
        <v>YAG1UKL7F+MCombined and general studiesWales</v>
      </c>
      <c r="B4171" t="s">
        <v>116</v>
      </c>
      <c r="C4171" t="s">
        <v>49</v>
      </c>
      <c r="D4171">
        <v>1</v>
      </c>
      <c r="E4171" t="s">
        <v>44</v>
      </c>
      <c r="F4171" t="s">
        <v>145</v>
      </c>
      <c r="G4171" t="s">
        <v>138</v>
      </c>
      <c r="H4171" t="s">
        <v>113</v>
      </c>
      <c r="I4171" t="s">
        <v>158</v>
      </c>
      <c r="J4171">
        <v>10</v>
      </c>
      <c r="K4171">
        <v>0</v>
      </c>
      <c r="L4171">
        <v>10</v>
      </c>
      <c r="M4171">
        <v>0</v>
      </c>
      <c r="N4171">
        <v>0</v>
      </c>
      <c r="O4171">
        <v>65.099999999999994</v>
      </c>
      <c r="P4171">
        <v>100</v>
      </c>
      <c r="Q4171">
        <v>100</v>
      </c>
      <c r="R4171" t="s">
        <v>161</v>
      </c>
      <c r="S4171" t="s">
        <v>161</v>
      </c>
      <c r="T4171" t="s">
        <v>161</v>
      </c>
      <c r="U4171" t="s">
        <v>161</v>
      </c>
    </row>
    <row r="4172" spans="1:21" hidden="1" x14ac:dyDescent="0.45">
      <c r="A4172" t="str">
        <f t="shared" si="76"/>
        <v>YAG1UKL7F+MCombined and general studiesWest Midlands</v>
      </c>
      <c r="B4172" t="s">
        <v>116</v>
      </c>
      <c r="C4172" t="s">
        <v>49</v>
      </c>
      <c r="D4172">
        <v>1</v>
      </c>
      <c r="E4172" t="s">
        <v>44</v>
      </c>
      <c r="F4172" t="s">
        <v>145</v>
      </c>
      <c r="G4172" t="s">
        <v>138</v>
      </c>
      <c r="H4172" t="s">
        <v>113</v>
      </c>
      <c r="I4172" t="s">
        <v>159</v>
      </c>
      <c r="J4172">
        <v>90</v>
      </c>
      <c r="K4172">
        <v>0</v>
      </c>
      <c r="L4172">
        <v>90</v>
      </c>
      <c r="M4172">
        <v>7</v>
      </c>
      <c r="N4172">
        <v>1.2</v>
      </c>
      <c r="O4172">
        <v>39.9</v>
      </c>
      <c r="P4172">
        <v>86.1</v>
      </c>
      <c r="Q4172">
        <v>91.9</v>
      </c>
      <c r="R4172">
        <v>35</v>
      </c>
      <c r="S4172">
        <v>15700</v>
      </c>
      <c r="T4172">
        <v>22300</v>
      </c>
      <c r="U4172">
        <v>25900</v>
      </c>
    </row>
    <row r="4173" spans="1:21" hidden="1" x14ac:dyDescent="0.45">
      <c r="A4173" t="str">
        <f t="shared" si="76"/>
        <v>YAG1UKL7F+MCombined and general studiesYorkshire and The Humber</v>
      </c>
      <c r="B4173" t="s">
        <v>116</v>
      </c>
      <c r="C4173" t="s">
        <v>49</v>
      </c>
      <c r="D4173">
        <v>1</v>
      </c>
      <c r="E4173" t="s">
        <v>44</v>
      </c>
      <c r="F4173" t="s">
        <v>145</v>
      </c>
      <c r="G4173" t="s">
        <v>138</v>
      </c>
      <c r="H4173" t="s">
        <v>113</v>
      </c>
      <c r="I4173" t="s">
        <v>160</v>
      </c>
      <c r="J4173">
        <v>70</v>
      </c>
      <c r="K4173">
        <v>0</v>
      </c>
      <c r="L4173">
        <v>70</v>
      </c>
      <c r="M4173">
        <v>8.1</v>
      </c>
      <c r="N4173">
        <v>4.0999999999999996</v>
      </c>
      <c r="O4173">
        <v>65</v>
      </c>
      <c r="P4173">
        <v>83.8</v>
      </c>
      <c r="Q4173">
        <v>87.8</v>
      </c>
      <c r="R4173">
        <v>45</v>
      </c>
      <c r="S4173">
        <v>18800</v>
      </c>
      <c r="T4173">
        <v>32500</v>
      </c>
      <c r="U4173">
        <v>37800</v>
      </c>
    </row>
    <row r="4174" spans="1:21" hidden="1" x14ac:dyDescent="0.45">
      <c r="A4174" t="str">
        <f t="shared" si="76"/>
        <v>YAG1UKL7F+MCombined and general studiesNA</v>
      </c>
      <c r="B4174" t="s">
        <v>116</v>
      </c>
      <c r="C4174" t="s">
        <v>49</v>
      </c>
      <c r="D4174">
        <v>1</v>
      </c>
      <c r="E4174" t="s">
        <v>44</v>
      </c>
      <c r="F4174" t="s">
        <v>145</v>
      </c>
      <c r="G4174" t="s">
        <v>138</v>
      </c>
      <c r="H4174" t="s">
        <v>113</v>
      </c>
      <c r="I4174" t="s">
        <v>157</v>
      </c>
      <c r="J4174">
        <v>25</v>
      </c>
      <c r="K4174">
        <v>63</v>
      </c>
      <c r="L4174">
        <v>10</v>
      </c>
      <c r="M4174">
        <v>0</v>
      </c>
      <c r="N4174">
        <v>0</v>
      </c>
      <c r="O4174">
        <v>0</v>
      </c>
      <c r="P4174">
        <v>0</v>
      </c>
      <c r="Q4174">
        <v>100</v>
      </c>
      <c r="R4174" t="s">
        <v>157</v>
      </c>
      <c r="S4174" t="s">
        <v>157</v>
      </c>
      <c r="T4174" t="s">
        <v>157</v>
      </c>
      <c r="U4174" t="s">
        <v>157</v>
      </c>
    </row>
    <row r="4175" spans="1:21" hidden="1" x14ac:dyDescent="0.45">
      <c r="A4175" t="str">
        <f t="shared" si="76"/>
        <v>YAG1UKL8F+MCombined and general studiesAbroad</v>
      </c>
      <c r="B4175" t="s">
        <v>116</v>
      </c>
      <c r="C4175" t="s">
        <v>49</v>
      </c>
      <c r="D4175">
        <v>1</v>
      </c>
      <c r="E4175" t="s">
        <v>44</v>
      </c>
      <c r="F4175" t="s">
        <v>139</v>
      </c>
      <c r="G4175" t="s">
        <v>138</v>
      </c>
      <c r="H4175" t="s">
        <v>113</v>
      </c>
      <c r="I4175" t="s">
        <v>146</v>
      </c>
      <c r="J4175" t="s">
        <v>161</v>
      </c>
      <c r="K4175" t="s">
        <v>161</v>
      </c>
      <c r="L4175" t="s">
        <v>161</v>
      </c>
      <c r="M4175" t="s">
        <v>161</v>
      </c>
      <c r="N4175" t="s">
        <v>161</v>
      </c>
      <c r="O4175" t="s">
        <v>161</v>
      </c>
      <c r="P4175" t="s">
        <v>161</v>
      </c>
      <c r="Q4175" t="s">
        <v>161</v>
      </c>
      <c r="R4175" t="s">
        <v>157</v>
      </c>
      <c r="S4175" t="s">
        <v>157</v>
      </c>
      <c r="T4175" t="s">
        <v>157</v>
      </c>
      <c r="U4175" t="s">
        <v>157</v>
      </c>
    </row>
    <row r="4176" spans="1:21" hidden="1" x14ac:dyDescent="0.45">
      <c r="A4176" t="str">
        <f t="shared" si="76"/>
        <v>YAG1UKL8F+MCombined and general studiesEast Midlands</v>
      </c>
      <c r="B4176" t="s">
        <v>116</v>
      </c>
      <c r="C4176" t="s">
        <v>49</v>
      </c>
      <c r="D4176">
        <v>1</v>
      </c>
      <c r="E4176" t="s">
        <v>44</v>
      </c>
      <c r="F4176" t="s">
        <v>139</v>
      </c>
      <c r="G4176" t="s">
        <v>138</v>
      </c>
      <c r="H4176" t="s">
        <v>113</v>
      </c>
      <c r="I4176" t="s">
        <v>147</v>
      </c>
      <c r="J4176">
        <v>5</v>
      </c>
      <c r="K4176">
        <v>0</v>
      </c>
      <c r="L4176">
        <v>5</v>
      </c>
      <c r="M4176">
        <v>20</v>
      </c>
      <c r="N4176">
        <v>0</v>
      </c>
      <c r="O4176">
        <v>80</v>
      </c>
      <c r="P4176">
        <v>80</v>
      </c>
      <c r="Q4176">
        <v>80</v>
      </c>
      <c r="R4176" t="s">
        <v>161</v>
      </c>
      <c r="S4176" t="s">
        <v>161</v>
      </c>
      <c r="T4176" t="s">
        <v>161</v>
      </c>
      <c r="U4176" t="s">
        <v>161</v>
      </c>
    </row>
    <row r="4177" spans="1:21" hidden="1" x14ac:dyDescent="0.45">
      <c r="A4177" t="str">
        <f t="shared" si="76"/>
        <v>YAG1UKL8F+MCombined and general studiesLondon</v>
      </c>
      <c r="B4177" t="s">
        <v>116</v>
      </c>
      <c r="C4177" t="s">
        <v>49</v>
      </c>
      <c r="D4177">
        <v>1</v>
      </c>
      <c r="E4177" t="s">
        <v>44</v>
      </c>
      <c r="F4177" t="s">
        <v>139</v>
      </c>
      <c r="G4177" t="s">
        <v>138</v>
      </c>
      <c r="H4177" t="s">
        <v>113</v>
      </c>
      <c r="I4177" t="s">
        <v>149</v>
      </c>
      <c r="J4177" t="s">
        <v>161</v>
      </c>
      <c r="K4177" t="s">
        <v>161</v>
      </c>
      <c r="L4177" t="s">
        <v>161</v>
      </c>
      <c r="M4177" t="s">
        <v>161</v>
      </c>
      <c r="N4177" t="s">
        <v>161</v>
      </c>
      <c r="O4177" t="s">
        <v>161</v>
      </c>
      <c r="P4177" t="s">
        <v>161</v>
      </c>
      <c r="Q4177" t="s">
        <v>161</v>
      </c>
      <c r="R4177" t="s">
        <v>161</v>
      </c>
      <c r="S4177" t="s">
        <v>161</v>
      </c>
      <c r="T4177" t="s">
        <v>161</v>
      </c>
      <c r="U4177" t="s">
        <v>161</v>
      </c>
    </row>
    <row r="4178" spans="1:21" hidden="1" x14ac:dyDescent="0.45">
      <c r="A4178" t="str">
        <f t="shared" si="76"/>
        <v>YAG1UKL8F+MCombined and general studiesNorth West</v>
      </c>
      <c r="B4178" t="s">
        <v>116</v>
      </c>
      <c r="C4178" t="s">
        <v>49</v>
      </c>
      <c r="D4178">
        <v>1</v>
      </c>
      <c r="E4178" t="s">
        <v>44</v>
      </c>
      <c r="F4178" t="s">
        <v>139</v>
      </c>
      <c r="G4178" t="s">
        <v>138</v>
      </c>
      <c r="H4178" t="s">
        <v>113</v>
      </c>
      <c r="I4178" t="s">
        <v>151</v>
      </c>
      <c r="J4178" t="s">
        <v>161</v>
      </c>
      <c r="K4178" t="s">
        <v>161</v>
      </c>
      <c r="L4178" t="s">
        <v>161</v>
      </c>
      <c r="M4178" t="s">
        <v>161</v>
      </c>
      <c r="N4178" t="s">
        <v>161</v>
      </c>
      <c r="O4178" t="s">
        <v>161</v>
      </c>
      <c r="P4178" t="s">
        <v>161</v>
      </c>
      <c r="Q4178" t="s">
        <v>161</v>
      </c>
      <c r="R4178" t="s">
        <v>161</v>
      </c>
      <c r="S4178" t="s">
        <v>161</v>
      </c>
      <c r="T4178" t="s">
        <v>161</v>
      </c>
      <c r="U4178" t="s">
        <v>161</v>
      </c>
    </row>
    <row r="4179" spans="1:21" hidden="1" x14ac:dyDescent="0.45">
      <c r="A4179" t="str">
        <f t="shared" si="76"/>
        <v>YAG1UKL8F+MCombined and general studiesSouth East</v>
      </c>
      <c r="B4179" t="s">
        <v>116</v>
      </c>
      <c r="C4179" t="s">
        <v>49</v>
      </c>
      <c r="D4179">
        <v>1</v>
      </c>
      <c r="E4179" t="s">
        <v>44</v>
      </c>
      <c r="F4179" t="s">
        <v>139</v>
      </c>
      <c r="G4179" t="s">
        <v>138</v>
      </c>
      <c r="H4179" t="s">
        <v>113</v>
      </c>
      <c r="I4179" t="s">
        <v>154</v>
      </c>
      <c r="J4179" t="s">
        <v>161</v>
      </c>
      <c r="K4179" t="s">
        <v>161</v>
      </c>
      <c r="L4179" t="s">
        <v>161</v>
      </c>
      <c r="M4179" t="s">
        <v>161</v>
      </c>
      <c r="N4179" t="s">
        <v>161</v>
      </c>
      <c r="O4179" t="s">
        <v>161</v>
      </c>
      <c r="P4179" t="s">
        <v>161</v>
      </c>
      <c r="Q4179" t="s">
        <v>161</v>
      </c>
      <c r="R4179" t="s">
        <v>161</v>
      </c>
      <c r="S4179" t="s">
        <v>161</v>
      </c>
      <c r="T4179" t="s">
        <v>161</v>
      </c>
      <c r="U4179" t="s">
        <v>161</v>
      </c>
    </row>
    <row r="4180" spans="1:21" hidden="1" x14ac:dyDescent="0.45">
      <c r="A4180" t="str">
        <f t="shared" si="76"/>
        <v>YAG1UKL8F+MCombined and general studiesSouth West</v>
      </c>
      <c r="B4180" t="s">
        <v>116</v>
      </c>
      <c r="C4180" t="s">
        <v>49</v>
      </c>
      <c r="D4180">
        <v>1</v>
      </c>
      <c r="E4180" t="s">
        <v>44</v>
      </c>
      <c r="F4180" t="s">
        <v>139</v>
      </c>
      <c r="G4180" t="s">
        <v>138</v>
      </c>
      <c r="H4180" t="s">
        <v>113</v>
      </c>
      <c r="I4180" t="s">
        <v>155</v>
      </c>
      <c r="J4180">
        <v>5</v>
      </c>
      <c r="K4180">
        <v>0</v>
      </c>
      <c r="L4180">
        <v>5</v>
      </c>
      <c r="M4180">
        <v>25</v>
      </c>
      <c r="N4180">
        <v>25</v>
      </c>
      <c r="O4180">
        <v>50</v>
      </c>
      <c r="P4180">
        <v>50</v>
      </c>
      <c r="Q4180">
        <v>50</v>
      </c>
      <c r="R4180" t="s">
        <v>161</v>
      </c>
      <c r="S4180" t="s">
        <v>161</v>
      </c>
      <c r="T4180" t="s">
        <v>161</v>
      </c>
      <c r="U4180" t="s">
        <v>161</v>
      </c>
    </row>
    <row r="4181" spans="1:21" hidden="1" x14ac:dyDescent="0.45">
      <c r="A4181" t="str">
        <f t="shared" si="76"/>
        <v>YAG1UKL8F+MCombined and general studiesWales</v>
      </c>
      <c r="B4181" t="s">
        <v>116</v>
      </c>
      <c r="C4181" t="s">
        <v>49</v>
      </c>
      <c r="D4181">
        <v>1</v>
      </c>
      <c r="E4181" t="s">
        <v>44</v>
      </c>
      <c r="F4181" t="s">
        <v>139</v>
      </c>
      <c r="G4181" t="s">
        <v>138</v>
      </c>
      <c r="H4181" t="s">
        <v>113</v>
      </c>
      <c r="I4181" t="s">
        <v>158</v>
      </c>
      <c r="J4181" t="s">
        <v>161</v>
      </c>
      <c r="K4181" t="s">
        <v>161</v>
      </c>
      <c r="L4181" t="s">
        <v>161</v>
      </c>
      <c r="M4181" t="s">
        <v>161</v>
      </c>
      <c r="N4181" t="s">
        <v>161</v>
      </c>
      <c r="O4181" t="s">
        <v>161</v>
      </c>
      <c r="P4181" t="s">
        <v>161</v>
      </c>
      <c r="Q4181" t="s">
        <v>161</v>
      </c>
      <c r="R4181" t="s">
        <v>157</v>
      </c>
      <c r="S4181" t="s">
        <v>157</v>
      </c>
      <c r="T4181" t="s">
        <v>157</v>
      </c>
      <c r="U4181" t="s">
        <v>157</v>
      </c>
    </row>
    <row r="4182" spans="1:21" hidden="1" x14ac:dyDescent="0.45">
      <c r="A4182" t="str">
        <f t="shared" si="76"/>
        <v>YAG1UKL8F+MCombined and general studiesWest Midlands</v>
      </c>
      <c r="B4182" t="s">
        <v>116</v>
      </c>
      <c r="C4182" t="s">
        <v>49</v>
      </c>
      <c r="D4182">
        <v>1</v>
      </c>
      <c r="E4182" t="s">
        <v>44</v>
      </c>
      <c r="F4182" t="s">
        <v>139</v>
      </c>
      <c r="G4182" t="s">
        <v>138</v>
      </c>
      <c r="H4182" t="s">
        <v>113</v>
      </c>
      <c r="I4182" t="s">
        <v>159</v>
      </c>
      <c r="J4182" t="s">
        <v>161</v>
      </c>
      <c r="K4182" t="s">
        <v>161</v>
      </c>
      <c r="L4182" t="s">
        <v>161</v>
      </c>
      <c r="M4182" t="s">
        <v>161</v>
      </c>
      <c r="N4182" t="s">
        <v>161</v>
      </c>
      <c r="O4182" t="s">
        <v>161</v>
      </c>
      <c r="P4182" t="s">
        <v>161</v>
      </c>
      <c r="Q4182" t="s">
        <v>161</v>
      </c>
      <c r="R4182" t="s">
        <v>157</v>
      </c>
      <c r="S4182" t="s">
        <v>157</v>
      </c>
      <c r="T4182" t="s">
        <v>157</v>
      </c>
      <c r="U4182" t="s">
        <v>157</v>
      </c>
    </row>
    <row r="4183" spans="1:21" hidden="1" x14ac:dyDescent="0.45">
      <c r="A4183" t="str">
        <f t="shared" si="76"/>
        <v>YAG1UKL8F+MCombined and general studiesYorkshire and The Humber</v>
      </c>
      <c r="B4183" t="s">
        <v>116</v>
      </c>
      <c r="C4183" t="s">
        <v>49</v>
      </c>
      <c r="D4183">
        <v>1</v>
      </c>
      <c r="E4183" t="s">
        <v>44</v>
      </c>
      <c r="F4183" t="s">
        <v>139</v>
      </c>
      <c r="G4183" t="s">
        <v>138</v>
      </c>
      <c r="H4183" t="s">
        <v>113</v>
      </c>
      <c r="I4183" t="s">
        <v>160</v>
      </c>
      <c r="J4183">
        <v>5</v>
      </c>
      <c r="K4183">
        <v>0</v>
      </c>
      <c r="L4183">
        <v>5</v>
      </c>
      <c r="M4183">
        <v>0</v>
      </c>
      <c r="N4183">
        <v>0</v>
      </c>
      <c r="O4183">
        <v>66.7</v>
      </c>
      <c r="P4183">
        <v>100</v>
      </c>
      <c r="Q4183">
        <v>100</v>
      </c>
      <c r="R4183" t="s">
        <v>161</v>
      </c>
      <c r="S4183" t="s">
        <v>161</v>
      </c>
      <c r="T4183" t="s">
        <v>161</v>
      </c>
      <c r="U4183" t="s">
        <v>161</v>
      </c>
    </row>
    <row r="4184" spans="1:21" hidden="1" x14ac:dyDescent="0.45">
      <c r="A4184" t="str">
        <f t="shared" si="76"/>
        <v>YAG10EUL7F+MComputingAll</v>
      </c>
      <c r="B4184" t="s">
        <v>116</v>
      </c>
      <c r="C4184" t="s">
        <v>142</v>
      </c>
      <c r="D4184">
        <v>10</v>
      </c>
      <c r="E4184" t="s">
        <v>137</v>
      </c>
      <c r="F4184" t="s">
        <v>145</v>
      </c>
      <c r="G4184" t="s">
        <v>138</v>
      </c>
      <c r="H4184" t="s">
        <v>81</v>
      </c>
      <c r="I4184" t="s">
        <v>28</v>
      </c>
      <c r="J4184">
        <v>625</v>
      </c>
      <c r="K4184">
        <v>55</v>
      </c>
      <c r="L4184">
        <v>280</v>
      </c>
      <c r="M4184">
        <v>23.6</v>
      </c>
      <c r="N4184">
        <v>2.5</v>
      </c>
      <c r="O4184">
        <v>18</v>
      </c>
      <c r="P4184">
        <v>18.3</v>
      </c>
      <c r="Q4184">
        <v>18.899999999999999</v>
      </c>
      <c r="R4184">
        <v>105</v>
      </c>
      <c r="S4184">
        <v>36500</v>
      </c>
      <c r="T4184">
        <v>52600</v>
      </c>
      <c r="U4184">
        <v>93400</v>
      </c>
    </row>
    <row r="4185" spans="1:21" hidden="1" x14ac:dyDescent="0.45">
      <c r="A4185" t="str">
        <f t="shared" si="76"/>
        <v>YAG10EUL8F+MComputingAll</v>
      </c>
      <c r="B4185" t="s">
        <v>116</v>
      </c>
      <c r="C4185" t="s">
        <v>142</v>
      </c>
      <c r="D4185">
        <v>10</v>
      </c>
      <c r="E4185" t="s">
        <v>137</v>
      </c>
      <c r="F4185" t="s">
        <v>139</v>
      </c>
      <c r="G4185" t="s">
        <v>138</v>
      </c>
      <c r="H4185" t="s">
        <v>81</v>
      </c>
      <c r="I4185" t="s">
        <v>28</v>
      </c>
      <c r="J4185">
        <v>90</v>
      </c>
      <c r="K4185">
        <v>29.1</v>
      </c>
      <c r="L4185">
        <v>65</v>
      </c>
      <c r="M4185">
        <v>41.9</v>
      </c>
      <c r="N4185">
        <v>1.2</v>
      </c>
      <c r="O4185">
        <v>26.7</v>
      </c>
      <c r="P4185">
        <v>27.9</v>
      </c>
      <c r="Q4185">
        <v>27.9</v>
      </c>
      <c r="R4185">
        <v>20</v>
      </c>
      <c r="S4185">
        <v>39400</v>
      </c>
      <c r="T4185">
        <v>58000</v>
      </c>
      <c r="U4185">
        <v>89400</v>
      </c>
    </row>
    <row r="4186" spans="1:21" hidden="1" x14ac:dyDescent="0.45">
      <c r="A4186" t="str">
        <f t="shared" si="76"/>
        <v>YAG5EUL7F+MComputingAll</v>
      </c>
      <c r="B4186" t="s">
        <v>116</v>
      </c>
      <c r="C4186" t="s">
        <v>140</v>
      </c>
      <c r="D4186">
        <v>5</v>
      </c>
      <c r="E4186" t="s">
        <v>137</v>
      </c>
      <c r="F4186" t="s">
        <v>145</v>
      </c>
      <c r="G4186" t="s">
        <v>138</v>
      </c>
      <c r="H4186" t="s">
        <v>81</v>
      </c>
      <c r="I4186" t="s">
        <v>28</v>
      </c>
      <c r="J4186">
        <v>705</v>
      </c>
      <c r="K4186">
        <v>47.4</v>
      </c>
      <c r="L4186">
        <v>375</v>
      </c>
      <c r="M4186">
        <v>17.100000000000001</v>
      </c>
      <c r="N4186">
        <v>4.3</v>
      </c>
      <c r="O4186">
        <v>28.2</v>
      </c>
      <c r="P4186">
        <v>30.3</v>
      </c>
      <c r="Q4186">
        <v>31.2</v>
      </c>
      <c r="R4186">
        <v>195</v>
      </c>
      <c r="S4186">
        <v>32800</v>
      </c>
      <c r="T4186">
        <v>51500</v>
      </c>
      <c r="U4186">
        <v>70100</v>
      </c>
    </row>
    <row r="4187" spans="1:21" hidden="1" x14ac:dyDescent="0.45">
      <c r="A4187" t="str">
        <f t="shared" si="76"/>
        <v>YAG5EUL8F+MComputingAll</v>
      </c>
      <c r="B4187" t="s">
        <v>116</v>
      </c>
      <c r="C4187" t="s">
        <v>140</v>
      </c>
      <c r="D4187">
        <v>5</v>
      </c>
      <c r="E4187" t="s">
        <v>137</v>
      </c>
      <c r="F4187" t="s">
        <v>139</v>
      </c>
      <c r="G4187" t="s">
        <v>138</v>
      </c>
      <c r="H4187" t="s">
        <v>81</v>
      </c>
      <c r="I4187" t="s">
        <v>28</v>
      </c>
      <c r="J4187">
        <v>105</v>
      </c>
      <c r="K4187">
        <v>29.7</v>
      </c>
      <c r="L4187">
        <v>75</v>
      </c>
      <c r="M4187">
        <v>28.9</v>
      </c>
      <c r="N4187">
        <v>1.2</v>
      </c>
      <c r="O4187">
        <v>36.200000000000003</v>
      </c>
      <c r="P4187">
        <v>38.200000000000003</v>
      </c>
      <c r="Q4187">
        <v>40.1</v>
      </c>
      <c r="R4187">
        <v>35</v>
      </c>
      <c r="S4187">
        <v>35800</v>
      </c>
      <c r="T4187">
        <v>38700</v>
      </c>
      <c r="U4187">
        <v>58800</v>
      </c>
    </row>
    <row r="4188" spans="1:21" hidden="1" x14ac:dyDescent="0.45">
      <c r="A4188" t="str">
        <f t="shared" si="76"/>
        <v>YAG3EUL7F+MComputingAll</v>
      </c>
      <c r="B4188" t="s">
        <v>116</v>
      </c>
      <c r="C4188" t="s">
        <v>141</v>
      </c>
      <c r="D4188">
        <v>3</v>
      </c>
      <c r="E4188" t="s">
        <v>137</v>
      </c>
      <c r="F4188" t="s">
        <v>145</v>
      </c>
      <c r="G4188" t="s">
        <v>138</v>
      </c>
      <c r="H4188" t="s">
        <v>81</v>
      </c>
      <c r="I4188" t="s">
        <v>28</v>
      </c>
      <c r="J4188">
        <v>650</v>
      </c>
      <c r="K4188">
        <v>39.4</v>
      </c>
      <c r="L4188">
        <v>395</v>
      </c>
      <c r="M4188">
        <v>16.3</v>
      </c>
      <c r="N4188">
        <v>4</v>
      </c>
      <c r="O4188">
        <v>30.1</v>
      </c>
      <c r="P4188">
        <v>36.4</v>
      </c>
      <c r="Q4188">
        <v>40.299999999999997</v>
      </c>
      <c r="R4188">
        <v>190</v>
      </c>
      <c r="S4188">
        <v>35000</v>
      </c>
      <c r="T4188">
        <v>46700</v>
      </c>
      <c r="U4188">
        <v>59900</v>
      </c>
    </row>
    <row r="4189" spans="1:21" hidden="1" x14ac:dyDescent="0.45">
      <c r="A4189" t="str">
        <f t="shared" si="76"/>
        <v>YAG3EUL8F+MComputingAll</v>
      </c>
      <c r="B4189" t="s">
        <v>116</v>
      </c>
      <c r="C4189" t="s">
        <v>141</v>
      </c>
      <c r="D4189">
        <v>3</v>
      </c>
      <c r="E4189" t="s">
        <v>137</v>
      </c>
      <c r="F4189" t="s">
        <v>139</v>
      </c>
      <c r="G4189" t="s">
        <v>138</v>
      </c>
      <c r="H4189" t="s">
        <v>81</v>
      </c>
      <c r="I4189" t="s">
        <v>28</v>
      </c>
      <c r="J4189">
        <v>110</v>
      </c>
      <c r="K4189">
        <v>15.4</v>
      </c>
      <c r="L4189">
        <v>95</v>
      </c>
      <c r="M4189">
        <v>35.799999999999997</v>
      </c>
      <c r="N4189">
        <v>7.3</v>
      </c>
      <c r="O4189">
        <v>35.9</v>
      </c>
      <c r="P4189">
        <v>39.6</v>
      </c>
      <c r="Q4189">
        <v>41.4</v>
      </c>
      <c r="R4189">
        <v>40</v>
      </c>
      <c r="S4189">
        <v>35000</v>
      </c>
      <c r="T4189">
        <v>44900</v>
      </c>
      <c r="U4189">
        <v>81400</v>
      </c>
    </row>
    <row r="4190" spans="1:21" hidden="1" x14ac:dyDescent="0.45">
      <c r="A4190" t="str">
        <f t="shared" si="76"/>
        <v>YAG1EUL7F+MComputingAll</v>
      </c>
      <c r="B4190" t="s">
        <v>116</v>
      </c>
      <c r="C4190" t="s">
        <v>49</v>
      </c>
      <c r="D4190">
        <v>1</v>
      </c>
      <c r="E4190" t="s">
        <v>137</v>
      </c>
      <c r="F4190" t="s">
        <v>145</v>
      </c>
      <c r="G4190" t="s">
        <v>138</v>
      </c>
      <c r="H4190" t="s">
        <v>81</v>
      </c>
      <c r="I4190" t="s">
        <v>28</v>
      </c>
      <c r="J4190">
        <v>610</v>
      </c>
      <c r="K4190">
        <v>39.4</v>
      </c>
      <c r="L4190">
        <v>370</v>
      </c>
      <c r="M4190">
        <v>12.2</v>
      </c>
      <c r="N4190">
        <v>5.8</v>
      </c>
      <c r="O4190">
        <v>30.1</v>
      </c>
      <c r="P4190">
        <v>37.700000000000003</v>
      </c>
      <c r="Q4190">
        <v>42.7</v>
      </c>
      <c r="R4190">
        <v>180</v>
      </c>
      <c r="S4190">
        <v>28100</v>
      </c>
      <c r="T4190">
        <v>33900</v>
      </c>
      <c r="U4190">
        <v>44900</v>
      </c>
    </row>
    <row r="4191" spans="1:21" hidden="1" x14ac:dyDescent="0.45">
      <c r="A4191" t="str">
        <f t="shared" si="76"/>
        <v>YAG1EUL8F+MComputingAll</v>
      </c>
      <c r="B4191" t="s">
        <v>116</v>
      </c>
      <c r="C4191" t="s">
        <v>49</v>
      </c>
      <c r="D4191">
        <v>1</v>
      </c>
      <c r="E4191" t="s">
        <v>137</v>
      </c>
      <c r="F4191" t="s">
        <v>139</v>
      </c>
      <c r="G4191" t="s">
        <v>138</v>
      </c>
      <c r="H4191" t="s">
        <v>81</v>
      </c>
      <c r="I4191" t="s">
        <v>28</v>
      </c>
      <c r="J4191">
        <v>135</v>
      </c>
      <c r="K4191">
        <v>10.9</v>
      </c>
      <c r="L4191">
        <v>120</v>
      </c>
      <c r="M4191">
        <v>20.399999999999999</v>
      </c>
      <c r="N4191">
        <v>10</v>
      </c>
      <c r="O4191">
        <v>51.9</v>
      </c>
      <c r="P4191">
        <v>58</v>
      </c>
      <c r="Q4191">
        <v>58.7</v>
      </c>
      <c r="R4191">
        <v>70</v>
      </c>
      <c r="S4191">
        <v>30200</v>
      </c>
      <c r="T4191">
        <v>38000</v>
      </c>
      <c r="U4191">
        <v>55100</v>
      </c>
    </row>
    <row r="4192" spans="1:21" hidden="1" x14ac:dyDescent="0.45">
      <c r="A4192" t="str">
        <f t="shared" si="76"/>
        <v>YAG10EUL7FComputingAll</v>
      </c>
      <c r="B4192" t="s">
        <v>116</v>
      </c>
      <c r="C4192" t="s">
        <v>142</v>
      </c>
      <c r="D4192">
        <v>10</v>
      </c>
      <c r="E4192" t="s">
        <v>137</v>
      </c>
      <c r="F4192" t="s">
        <v>145</v>
      </c>
      <c r="G4192" t="s">
        <v>143</v>
      </c>
      <c r="H4192" t="s">
        <v>81</v>
      </c>
      <c r="I4192" t="s">
        <v>28</v>
      </c>
      <c r="J4192">
        <v>120</v>
      </c>
      <c r="K4192">
        <v>44.9</v>
      </c>
      <c r="L4192">
        <v>65</v>
      </c>
      <c r="M4192">
        <v>31.4</v>
      </c>
      <c r="N4192">
        <v>2.6</v>
      </c>
      <c r="O4192">
        <v>19.399999999999999</v>
      </c>
      <c r="P4192">
        <v>20.2</v>
      </c>
      <c r="Q4192">
        <v>21.1</v>
      </c>
      <c r="R4192">
        <v>20</v>
      </c>
      <c r="S4192">
        <v>30800</v>
      </c>
      <c r="T4192">
        <v>52600</v>
      </c>
      <c r="U4192">
        <v>79500</v>
      </c>
    </row>
    <row r="4193" spans="1:21" hidden="1" x14ac:dyDescent="0.45">
      <c r="A4193" t="str">
        <f t="shared" si="76"/>
        <v>YAG10EUL7MComputingAll</v>
      </c>
      <c r="B4193" t="s">
        <v>116</v>
      </c>
      <c r="C4193" t="s">
        <v>142</v>
      </c>
      <c r="D4193">
        <v>10</v>
      </c>
      <c r="E4193" t="s">
        <v>137</v>
      </c>
      <c r="F4193" t="s">
        <v>145</v>
      </c>
      <c r="G4193" t="s">
        <v>144</v>
      </c>
      <c r="H4193" t="s">
        <v>81</v>
      </c>
      <c r="I4193" t="s">
        <v>28</v>
      </c>
      <c r="J4193">
        <v>510</v>
      </c>
      <c r="K4193">
        <v>57.3</v>
      </c>
      <c r="L4193">
        <v>220</v>
      </c>
      <c r="M4193">
        <v>21.8</v>
      </c>
      <c r="N4193">
        <v>2.5</v>
      </c>
      <c r="O4193">
        <v>17.7</v>
      </c>
      <c r="P4193">
        <v>17.899999999999999</v>
      </c>
      <c r="Q4193">
        <v>18.399999999999999</v>
      </c>
      <c r="R4193">
        <v>85</v>
      </c>
      <c r="S4193">
        <v>37600</v>
      </c>
      <c r="T4193">
        <v>51500</v>
      </c>
      <c r="U4193">
        <v>97800</v>
      </c>
    </row>
    <row r="4194" spans="1:21" hidden="1" x14ac:dyDescent="0.45">
      <c r="A4194" t="str">
        <f t="shared" si="76"/>
        <v>YAG10EUL8FComputingAll</v>
      </c>
      <c r="B4194" t="s">
        <v>116</v>
      </c>
      <c r="C4194" t="s">
        <v>142</v>
      </c>
      <c r="D4194">
        <v>10</v>
      </c>
      <c r="E4194" t="s">
        <v>137</v>
      </c>
      <c r="F4194" t="s">
        <v>139</v>
      </c>
      <c r="G4194" t="s">
        <v>143</v>
      </c>
      <c r="H4194" t="s">
        <v>81</v>
      </c>
      <c r="I4194" t="s">
        <v>28</v>
      </c>
      <c r="J4194">
        <v>15</v>
      </c>
      <c r="K4194">
        <v>26.7</v>
      </c>
      <c r="L4194">
        <v>15</v>
      </c>
      <c r="M4194">
        <v>46.7</v>
      </c>
      <c r="N4194">
        <v>0</v>
      </c>
      <c r="O4194">
        <v>26.7</v>
      </c>
      <c r="P4194">
        <v>26.7</v>
      </c>
      <c r="Q4194">
        <v>26.7</v>
      </c>
      <c r="R4194" t="s">
        <v>161</v>
      </c>
      <c r="S4194" t="s">
        <v>161</v>
      </c>
      <c r="T4194" t="s">
        <v>161</v>
      </c>
      <c r="U4194" t="s">
        <v>161</v>
      </c>
    </row>
    <row r="4195" spans="1:21" hidden="1" x14ac:dyDescent="0.45">
      <c r="A4195" t="str">
        <f t="shared" si="76"/>
        <v>YAG10EUL8MComputingAll</v>
      </c>
      <c r="B4195" t="s">
        <v>116</v>
      </c>
      <c r="C4195" t="s">
        <v>142</v>
      </c>
      <c r="D4195">
        <v>10</v>
      </c>
      <c r="E4195" t="s">
        <v>137</v>
      </c>
      <c r="F4195" t="s">
        <v>139</v>
      </c>
      <c r="G4195" t="s">
        <v>144</v>
      </c>
      <c r="H4195" t="s">
        <v>81</v>
      </c>
      <c r="I4195" t="s">
        <v>28</v>
      </c>
      <c r="J4195">
        <v>75</v>
      </c>
      <c r="K4195">
        <v>29.6</v>
      </c>
      <c r="L4195">
        <v>50</v>
      </c>
      <c r="M4195">
        <v>40.799999999999997</v>
      </c>
      <c r="N4195">
        <v>1.4</v>
      </c>
      <c r="O4195">
        <v>26.8</v>
      </c>
      <c r="P4195">
        <v>28.2</v>
      </c>
      <c r="Q4195">
        <v>28.2</v>
      </c>
      <c r="R4195">
        <v>15</v>
      </c>
      <c r="S4195">
        <v>38300</v>
      </c>
      <c r="T4195">
        <v>56600</v>
      </c>
      <c r="U4195">
        <v>72300</v>
      </c>
    </row>
    <row r="4196" spans="1:21" hidden="1" x14ac:dyDescent="0.45">
      <c r="A4196" t="str">
        <f t="shared" si="76"/>
        <v>YAG5EUL7FComputingAll</v>
      </c>
      <c r="B4196" t="s">
        <v>116</v>
      </c>
      <c r="C4196" t="s">
        <v>140</v>
      </c>
      <c r="D4196">
        <v>5</v>
      </c>
      <c r="E4196" t="s">
        <v>137</v>
      </c>
      <c r="F4196" t="s">
        <v>145</v>
      </c>
      <c r="G4196" t="s">
        <v>143</v>
      </c>
      <c r="H4196" t="s">
        <v>81</v>
      </c>
      <c r="I4196" t="s">
        <v>28</v>
      </c>
      <c r="J4196">
        <v>135</v>
      </c>
      <c r="K4196">
        <v>44.9</v>
      </c>
      <c r="L4196">
        <v>75</v>
      </c>
      <c r="M4196">
        <v>17.7</v>
      </c>
      <c r="N4196">
        <v>3.1</v>
      </c>
      <c r="O4196">
        <v>32.700000000000003</v>
      </c>
      <c r="P4196">
        <v>33.1</v>
      </c>
      <c r="Q4196">
        <v>34.299999999999997</v>
      </c>
      <c r="R4196">
        <v>45</v>
      </c>
      <c r="S4196">
        <v>33900</v>
      </c>
      <c r="T4196">
        <v>46700</v>
      </c>
      <c r="U4196">
        <v>68600</v>
      </c>
    </row>
    <row r="4197" spans="1:21" hidden="1" x14ac:dyDescent="0.45">
      <c r="A4197" t="str">
        <f t="shared" si="76"/>
        <v>YAG5EUL7MComputingAll</v>
      </c>
      <c r="B4197" t="s">
        <v>116</v>
      </c>
      <c r="C4197" t="s">
        <v>140</v>
      </c>
      <c r="D4197">
        <v>5</v>
      </c>
      <c r="E4197" t="s">
        <v>137</v>
      </c>
      <c r="F4197" t="s">
        <v>145</v>
      </c>
      <c r="G4197" t="s">
        <v>144</v>
      </c>
      <c r="H4197" t="s">
        <v>81</v>
      </c>
      <c r="I4197" t="s">
        <v>28</v>
      </c>
      <c r="J4197">
        <v>575</v>
      </c>
      <c r="K4197">
        <v>48</v>
      </c>
      <c r="L4197">
        <v>300</v>
      </c>
      <c r="M4197">
        <v>16.899999999999999</v>
      </c>
      <c r="N4197">
        <v>4.5</v>
      </c>
      <c r="O4197">
        <v>27.2</v>
      </c>
      <c r="P4197">
        <v>29.7</v>
      </c>
      <c r="Q4197">
        <v>30.5</v>
      </c>
      <c r="R4197">
        <v>155</v>
      </c>
      <c r="S4197">
        <v>31800</v>
      </c>
      <c r="T4197">
        <v>54000</v>
      </c>
      <c r="U4197">
        <v>71200</v>
      </c>
    </row>
    <row r="4198" spans="1:21" hidden="1" x14ac:dyDescent="0.45">
      <c r="A4198" t="str">
        <f t="shared" si="76"/>
        <v>YAG5EUL8FComputingAll</v>
      </c>
      <c r="B4198" t="s">
        <v>116</v>
      </c>
      <c r="C4198" t="s">
        <v>140</v>
      </c>
      <c r="D4198">
        <v>5</v>
      </c>
      <c r="E4198" t="s">
        <v>137</v>
      </c>
      <c r="F4198" t="s">
        <v>139</v>
      </c>
      <c r="G4198" t="s">
        <v>143</v>
      </c>
      <c r="H4198" t="s">
        <v>81</v>
      </c>
      <c r="I4198" t="s">
        <v>28</v>
      </c>
      <c r="J4198">
        <v>25</v>
      </c>
      <c r="K4198">
        <v>26.4</v>
      </c>
      <c r="L4198">
        <v>20</v>
      </c>
      <c r="M4198">
        <v>22.2</v>
      </c>
      <c r="N4198">
        <v>0</v>
      </c>
      <c r="O4198">
        <v>43.1</v>
      </c>
      <c r="P4198">
        <v>47.2</v>
      </c>
      <c r="Q4198">
        <v>51.4</v>
      </c>
      <c r="R4198" t="s">
        <v>161</v>
      </c>
      <c r="S4198" t="s">
        <v>161</v>
      </c>
      <c r="T4198" t="s">
        <v>161</v>
      </c>
      <c r="U4198" t="s">
        <v>161</v>
      </c>
    </row>
    <row r="4199" spans="1:21" hidden="1" x14ac:dyDescent="0.45">
      <c r="A4199" t="str">
        <f t="shared" si="76"/>
        <v>YAG5EUL8MComputingAll</v>
      </c>
      <c r="B4199" t="s">
        <v>116</v>
      </c>
      <c r="C4199" t="s">
        <v>140</v>
      </c>
      <c r="D4199">
        <v>5</v>
      </c>
      <c r="E4199" t="s">
        <v>137</v>
      </c>
      <c r="F4199" t="s">
        <v>139</v>
      </c>
      <c r="G4199" t="s">
        <v>144</v>
      </c>
      <c r="H4199" t="s">
        <v>81</v>
      </c>
      <c r="I4199" t="s">
        <v>28</v>
      </c>
      <c r="J4199">
        <v>80</v>
      </c>
      <c r="K4199">
        <v>30.7</v>
      </c>
      <c r="L4199">
        <v>55</v>
      </c>
      <c r="M4199">
        <v>31</v>
      </c>
      <c r="N4199">
        <v>1.6</v>
      </c>
      <c r="O4199">
        <v>34</v>
      </c>
      <c r="P4199">
        <v>35.299999999999997</v>
      </c>
      <c r="Q4199">
        <v>36.6</v>
      </c>
      <c r="R4199">
        <v>25</v>
      </c>
      <c r="S4199">
        <v>37200</v>
      </c>
      <c r="T4199">
        <v>43100</v>
      </c>
      <c r="U4199">
        <v>65300</v>
      </c>
    </row>
    <row r="4200" spans="1:21" hidden="1" x14ac:dyDescent="0.45">
      <c r="A4200" t="str">
        <f t="shared" si="76"/>
        <v>YAG3EUL7FComputingAll</v>
      </c>
      <c r="B4200" t="s">
        <v>116</v>
      </c>
      <c r="C4200" t="s">
        <v>141</v>
      </c>
      <c r="D4200">
        <v>3</v>
      </c>
      <c r="E4200" t="s">
        <v>137</v>
      </c>
      <c r="F4200" t="s">
        <v>145</v>
      </c>
      <c r="G4200" t="s">
        <v>143</v>
      </c>
      <c r="H4200" t="s">
        <v>81</v>
      </c>
      <c r="I4200" t="s">
        <v>28</v>
      </c>
      <c r="J4200">
        <v>125</v>
      </c>
      <c r="K4200">
        <v>36.5</v>
      </c>
      <c r="L4200">
        <v>80</v>
      </c>
      <c r="M4200">
        <v>16.100000000000001</v>
      </c>
      <c r="N4200">
        <v>5.2</v>
      </c>
      <c r="O4200">
        <v>30.3</v>
      </c>
      <c r="P4200">
        <v>37.799999999999997</v>
      </c>
      <c r="Q4200">
        <v>42.2</v>
      </c>
      <c r="R4200">
        <v>40</v>
      </c>
      <c r="S4200">
        <v>35400</v>
      </c>
      <c r="T4200">
        <v>45300</v>
      </c>
      <c r="U4200">
        <v>55800</v>
      </c>
    </row>
    <row r="4201" spans="1:21" hidden="1" x14ac:dyDescent="0.45">
      <c r="A4201" t="str">
        <f t="shared" si="76"/>
        <v>YAG3EUL7MComputingAll</v>
      </c>
      <c r="B4201" t="s">
        <v>116</v>
      </c>
      <c r="C4201" t="s">
        <v>141</v>
      </c>
      <c r="D4201">
        <v>3</v>
      </c>
      <c r="E4201" t="s">
        <v>137</v>
      </c>
      <c r="F4201" t="s">
        <v>145</v>
      </c>
      <c r="G4201" t="s">
        <v>144</v>
      </c>
      <c r="H4201" t="s">
        <v>81</v>
      </c>
      <c r="I4201" t="s">
        <v>28</v>
      </c>
      <c r="J4201">
        <v>525</v>
      </c>
      <c r="K4201">
        <v>40.1</v>
      </c>
      <c r="L4201">
        <v>315</v>
      </c>
      <c r="M4201">
        <v>16.3</v>
      </c>
      <c r="N4201">
        <v>3.7</v>
      </c>
      <c r="O4201">
        <v>30</v>
      </c>
      <c r="P4201">
        <v>36</v>
      </c>
      <c r="Q4201">
        <v>39.799999999999997</v>
      </c>
      <c r="R4201">
        <v>155</v>
      </c>
      <c r="S4201">
        <v>35000</v>
      </c>
      <c r="T4201">
        <v>47400</v>
      </c>
      <c r="U4201">
        <v>62800</v>
      </c>
    </row>
    <row r="4202" spans="1:21" hidden="1" x14ac:dyDescent="0.45">
      <c r="A4202" t="str">
        <f t="shared" si="76"/>
        <v>YAG3EUL8FComputingAll</v>
      </c>
      <c r="B4202" t="s">
        <v>116</v>
      </c>
      <c r="C4202" t="s">
        <v>141</v>
      </c>
      <c r="D4202">
        <v>3</v>
      </c>
      <c r="E4202" t="s">
        <v>137</v>
      </c>
      <c r="F4202" t="s">
        <v>139</v>
      </c>
      <c r="G4202" t="s">
        <v>143</v>
      </c>
      <c r="H4202" t="s">
        <v>81</v>
      </c>
      <c r="I4202" t="s">
        <v>28</v>
      </c>
      <c r="J4202">
        <v>25</v>
      </c>
      <c r="K4202">
        <v>12</v>
      </c>
      <c r="L4202">
        <v>25</v>
      </c>
      <c r="M4202">
        <v>26.2</v>
      </c>
      <c r="N4202">
        <v>12.1</v>
      </c>
      <c r="O4202">
        <v>45.6</v>
      </c>
      <c r="P4202">
        <v>49.7</v>
      </c>
      <c r="Q4202">
        <v>49.7</v>
      </c>
      <c r="R4202">
        <v>15</v>
      </c>
      <c r="S4202">
        <v>32800</v>
      </c>
      <c r="T4202">
        <v>42000</v>
      </c>
      <c r="U4202">
        <v>44900</v>
      </c>
    </row>
    <row r="4203" spans="1:21" hidden="1" x14ac:dyDescent="0.45">
      <c r="A4203" t="str">
        <f t="shared" si="76"/>
        <v>YAG3EUL8MComputingAll</v>
      </c>
      <c r="B4203" t="s">
        <v>116</v>
      </c>
      <c r="C4203" t="s">
        <v>141</v>
      </c>
      <c r="D4203">
        <v>3</v>
      </c>
      <c r="E4203" t="s">
        <v>137</v>
      </c>
      <c r="F4203" t="s">
        <v>139</v>
      </c>
      <c r="G4203" t="s">
        <v>144</v>
      </c>
      <c r="H4203" t="s">
        <v>81</v>
      </c>
      <c r="I4203" t="s">
        <v>28</v>
      </c>
      <c r="J4203">
        <v>85</v>
      </c>
      <c r="K4203">
        <v>16.399999999999999</v>
      </c>
      <c r="L4203">
        <v>75</v>
      </c>
      <c r="M4203">
        <v>38.700000000000003</v>
      </c>
      <c r="N4203">
        <v>5.9</v>
      </c>
      <c r="O4203">
        <v>33</v>
      </c>
      <c r="P4203">
        <v>36.6</v>
      </c>
      <c r="Q4203">
        <v>39</v>
      </c>
      <c r="R4203">
        <v>30</v>
      </c>
      <c r="S4203">
        <v>37200</v>
      </c>
      <c r="T4203">
        <v>59100</v>
      </c>
      <c r="U4203">
        <v>84700</v>
      </c>
    </row>
    <row r="4204" spans="1:21" hidden="1" x14ac:dyDescent="0.45">
      <c r="A4204" t="str">
        <f t="shared" si="76"/>
        <v>YAG1EUL7FComputingAll</v>
      </c>
      <c r="B4204" t="s">
        <v>116</v>
      </c>
      <c r="C4204" t="s">
        <v>49</v>
      </c>
      <c r="D4204">
        <v>1</v>
      </c>
      <c r="E4204" t="s">
        <v>137</v>
      </c>
      <c r="F4204" t="s">
        <v>145</v>
      </c>
      <c r="G4204" t="s">
        <v>143</v>
      </c>
      <c r="H4204" t="s">
        <v>81</v>
      </c>
      <c r="I4204" t="s">
        <v>28</v>
      </c>
      <c r="J4204">
        <v>125</v>
      </c>
      <c r="K4204">
        <v>36.299999999999997</v>
      </c>
      <c r="L4204">
        <v>80</v>
      </c>
      <c r="M4204">
        <v>9</v>
      </c>
      <c r="N4204">
        <v>8.3000000000000007</v>
      </c>
      <c r="O4204">
        <v>31.8</v>
      </c>
      <c r="P4204">
        <v>40.200000000000003</v>
      </c>
      <c r="Q4204">
        <v>46.4</v>
      </c>
      <c r="R4204">
        <v>40</v>
      </c>
      <c r="S4204">
        <v>23700</v>
      </c>
      <c r="T4204">
        <v>31000</v>
      </c>
      <c r="U4204">
        <v>44900</v>
      </c>
    </row>
    <row r="4205" spans="1:21" hidden="1" x14ac:dyDescent="0.45">
      <c r="A4205" t="str">
        <f t="shared" si="76"/>
        <v>YAG1EUL7MComputingAll</v>
      </c>
      <c r="B4205" t="s">
        <v>116</v>
      </c>
      <c r="C4205" t="s">
        <v>49</v>
      </c>
      <c r="D4205">
        <v>1</v>
      </c>
      <c r="E4205" t="s">
        <v>137</v>
      </c>
      <c r="F4205" t="s">
        <v>145</v>
      </c>
      <c r="G4205" t="s">
        <v>144</v>
      </c>
      <c r="H4205" t="s">
        <v>81</v>
      </c>
      <c r="I4205" t="s">
        <v>28</v>
      </c>
      <c r="J4205">
        <v>490</v>
      </c>
      <c r="K4205">
        <v>40.1</v>
      </c>
      <c r="L4205">
        <v>295</v>
      </c>
      <c r="M4205">
        <v>13</v>
      </c>
      <c r="N4205">
        <v>5.0999999999999996</v>
      </c>
      <c r="O4205">
        <v>29.7</v>
      </c>
      <c r="P4205">
        <v>37.1</v>
      </c>
      <c r="Q4205">
        <v>41.8</v>
      </c>
      <c r="R4205">
        <v>145</v>
      </c>
      <c r="S4205">
        <v>28100</v>
      </c>
      <c r="T4205">
        <v>34700</v>
      </c>
      <c r="U4205">
        <v>46400</v>
      </c>
    </row>
    <row r="4206" spans="1:21" hidden="1" x14ac:dyDescent="0.45">
      <c r="A4206" t="str">
        <f t="shared" si="76"/>
        <v>YAG1EUL8FComputingAll</v>
      </c>
      <c r="B4206" t="s">
        <v>116</v>
      </c>
      <c r="C4206" t="s">
        <v>49</v>
      </c>
      <c r="D4206">
        <v>1</v>
      </c>
      <c r="E4206" t="s">
        <v>137</v>
      </c>
      <c r="F4206" t="s">
        <v>139</v>
      </c>
      <c r="G4206" t="s">
        <v>143</v>
      </c>
      <c r="H4206" t="s">
        <v>81</v>
      </c>
      <c r="I4206" t="s">
        <v>28</v>
      </c>
      <c r="J4206">
        <v>25</v>
      </c>
      <c r="K4206">
        <v>13.8</v>
      </c>
      <c r="L4206">
        <v>25</v>
      </c>
      <c r="M4206">
        <v>20.7</v>
      </c>
      <c r="N4206">
        <v>0</v>
      </c>
      <c r="O4206">
        <v>57.2</v>
      </c>
      <c r="P4206">
        <v>65.5</v>
      </c>
      <c r="Q4206">
        <v>65.5</v>
      </c>
      <c r="R4206">
        <v>15</v>
      </c>
      <c r="S4206">
        <v>28100</v>
      </c>
      <c r="T4206">
        <v>46000</v>
      </c>
      <c r="U4206">
        <v>50400</v>
      </c>
    </row>
    <row r="4207" spans="1:21" hidden="1" x14ac:dyDescent="0.45">
      <c r="A4207" t="str">
        <f t="shared" si="76"/>
        <v>YAG1EUL8MComputingAll</v>
      </c>
      <c r="B4207" t="s">
        <v>116</v>
      </c>
      <c r="C4207" t="s">
        <v>49</v>
      </c>
      <c r="D4207">
        <v>1</v>
      </c>
      <c r="E4207" t="s">
        <v>137</v>
      </c>
      <c r="F4207" t="s">
        <v>139</v>
      </c>
      <c r="G4207" t="s">
        <v>144</v>
      </c>
      <c r="H4207" t="s">
        <v>81</v>
      </c>
      <c r="I4207" t="s">
        <v>28</v>
      </c>
      <c r="J4207">
        <v>110</v>
      </c>
      <c r="K4207">
        <v>10.199999999999999</v>
      </c>
      <c r="L4207">
        <v>100</v>
      </c>
      <c r="M4207">
        <v>20.399999999999999</v>
      </c>
      <c r="N4207">
        <v>12.2</v>
      </c>
      <c r="O4207">
        <v>50.6</v>
      </c>
      <c r="P4207">
        <v>56.3</v>
      </c>
      <c r="Q4207">
        <v>57.2</v>
      </c>
      <c r="R4207">
        <v>55</v>
      </c>
      <c r="S4207">
        <v>30200</v>
      </c>
      <c r="T4207">
        <v>37600</v>
      </c>
      <c r="U4207">
        <v>60200</v>
      </c>
    </row>
    <row r="4208" spans="1:21" hidden="1" x14ac:dyDescent="0.45">
      <c r="A4208" t="str">
        <f t="shared" si="76"/>
        <v>YAG10EUL7F+MComputingAbroad</v>
      </c>
      <c r="B4208" t="s">
        <v>116</v>
      </c>
      <c r="C4208" t="s">
        <v>142</v>
      </c>
      <c r="D4208">
        <v>10</v>
      </c>
      <c r="E4208" t="s">
        <v>137</v>
      </c>
      <c r="F4208" t="s">
        <v>145</v>
      </c>
      <c r="G4208" t="s">
        <v>138</v>
      </c>
      <c r="H4208" t="s">
        <v>81</v>
      </c>
      <c r="I4208" t="s">
        <v>146</v>
      </c>
      <c r="J4208">
        <v>60</v>
      </c>
      <c r="K4208">
        <v>0</v>
      </c>
      <c r="L4208">
        <v>60</v>
      </c>
      <c r="M4208">
        <v>85.7</v>
      </c>
      <c r="N4208">
        <v>1.8</v>
      </c>
      <c r="O4208">
        <v>12.5</v>
      </c>
      <c r="P4208">
        <v>12.5</v>
      </c>
      <c r="Q4208">
        <v>12.5</v>
      </c>
      <c r="R4208" t="s">
        <v>161</v>
      </c>
      <c r="S4208" t="s">
        <v>161</v>
      </c>
      <c r="T4208" t="s">
        <v>161</v>
      </c>
      <c r="U4208" t="s">
        <v>161</v>
      </c>
    </row>
    <row r="4209" spans="1:21" hidden="1" x14ac:dyDescent="0.45">
      <c r="A4209" t="str">
        <f t="shared" si="76"/>
        <v>YAG10EUL7F+MComputingEast Midlands</v>
      </c>
      <c r="B4209" t="s">
        <v>116</v>
      </c>
      <c r="C4209" t="s">
        <v>142</v>
      </c>
      <c r="D4209">
        <v>10</v>
      </c>
      <c r="E4209" t="s">
        <v>137</v>
      </c>
      <c r="F4209" t="s">
        <v>145</v>
      </c>
      <c r="G4209" t="s">
        <v>138</v>
      </c>
      <c r="H4209" t="s">
        <v>81</v>
      </c>
      <c r="I4209" t="s">
        <v>147</v>
      </c>
      <c r="J4209">
        <v>10</v>
      </c>
      <c r="K4209">
        <v>0</v>
      </c>
      <c r="L4209">
        <v>10</v>
      </c>
      <c r="M4209">
        <v>55.6</v>
      </c>
      <c r="N4209">
        <v>11.1</v>
      </c>
      <c r="O4209">
        <v>33.299999999999997</v>
      </c>
      <c r="P4209">
        <v>33.299999999999997</v>
      </c>
      <c r="Q4209">
        <v>33.299999999999997</v>
      </c>
      <c r="R4209" t="s">
        <v>161</v>
      </c>
      <c r="S4209" t="s">
        <v>161</v>
      </c>
      <c r="T4209" t="s">
        <v>161</v>
      </c>
      <c r="U4209" t="s">
        <v>161</v>
      </c>
    </row>
    <row r="4210" spans="1:21" hidden="1" x14ac:dyDescent="0.45">
      <c r="A4210" t="str">
        <f t="shared" si="76"/>
        <v>YAG10EUL7F+MComputingEast of England</v>
      </c>
      <c r="B4210" t="s">
        <v>116</v>
      </c>
      <c r="C4210" t="s">
        <v>142</v>
      </c>
      <c r="D4210">
        <v>10</v>
      </c>
      <c r="E4210" t="s">
        <v>137</v>
      </c>
      <c r="F4210" t="s">
        <v>145</v>
      </c>
      <c r="G4210" t="s">
        <v>138</v>
      </c>
      <c r="H4210" t="s">
        <v>81</v>
      </c>
      <c r="I4210" t="s">
        <v>148</v>
      </c>
      <c r="J4210">
        <v>20</v>
      </c>
      <c r="K4210">
        <v>0</v>
      </c>
      <c r="L4210">
        <v>20</v>
      </c>
      <c r="M4210">
        <v>48.1</v>
      </c>
      <c r="N4210">
        <v>11.5</v>
      </c>
      <c r="O4210">
        <v>40.4</v>
      </c>
      <c r="P4210">
        <v>40.4</v>
      </c>
      <c r="Q4210">
        <v>40.4</v>
      </c>
      <c r="R4210" t="s">
        <v>161</v>
      </c>
      <c r="S4210" t="s">
        <v>161</v>
      </c>
      <c r="T4210" t="s">
        <v>161</v>
      </c>
      <c r="U4210" t="s">
        <v>161</v>
      </c>
    </row>
    <row r="4211" spans="1:21" hidden="1" x14ac:dyDescent="0.45">
      <c r="A4211" t="str">
        <f t="shared" si="76"/>
        <v>YAG10EUL7F+MComputingLondon</v>
      </c>
      <c r="B4211" t="s">
        <v>116</v>
      </c>
      <c r="C4211" t="s">
        <v>142</v>
      </c>
      <c r="D4211">
        <v>10</v>
      </c>
      <c r="E4211" t="s">
        <v>137</v>
      </c>
      <c r="F4211" t="s">
        <v>145</v>
      </c>
      <c r="G4211" t="s">
        <v>138</v>
      </c>
      <c r="H4211" t="s">
        <v>81</v>
      </c>
      <c r="I4211" t="s">
        <v>149</v>
      </c>
      <c r="J4211">
        <v>100</v>
      </c>
      <c r="K4211">
        <v>0</v>
      </c>
      <c r="L4211">
        <v>100</v>
      </c>
      <c r="M4211">
        <v>31.4</v>
      </c>
      <c r="N4211">
        <v>9</v>
      </c>
      <c r="O4211">
        <v>55.4</v>
      </c>
      <c r="P4211">
        <v>57.5</v>
      </c>
      <c r="Q4211">
        <v>59.6</v>
      </c>
      <c r="R4211">
        <v>55</v>
      </c>
      <c r="S4211">
        <v>41600</v>
      </c>
      <c r="T4211">
        <v>69000</v>
      </c>
      <c r="U4211">
        <v>116400</v>
      </c>
    </row>
    <row r="4212" spans="1:21" hidden="1" x14ac:dyDescent="0.45">
      <c r="A4212" t="str">
        <f t="shared" si="76"/>
        <v>YAG10EUL7F+MComputingNorth East</v>
      </c>
      <c r="B4212" t="s">
        <v>116</v>
      </c>
      <c r="C4212" t="s">
        <v>142</v>
      </c>
      <c r="D4212">
        <v>10</v>
      </c>
      <c r="E4212" t="s">
        <v>137</v>
      </c>
      <c r="F4212" t="s">
        <v>145</v>
      </c>
      <c r="G4212" t="s">
        <v>138</v>
      </c>
      <c r="H4212" t="s">
        <v>81</v>
      </c>
      <c r="I4212" t="s">
        <v>150</v>
      </c>
      <c r="J4212">
        <v>15</v>
      </c>
      <c r="K4212">
        <v>0</v>
      </c>
      <c r="L4212">
        <v>15</v>
      </c>
      <c r="M4212">
        <v>63.6</v>
      </c>
      <c r="N4212">
        <v>9.1</v>
      </c>
      <c r="O4212">
        <v>27.3</v>
      </c>
      <c r="P4212">
        <v>27.3</v>
      </c>
      <c r="Q4212">
        <v>27.3</v>
      </c>
      <c r="R4212" t="s">
        <v>161</v>
      </c>
      <c r="S4212" t="s">
        <v>161</v>
      </c>
      <c r="T4212" t="s">
        <v>161</v>
      </c>
      <c r="U4212" t="s">
        <v>161</v>
      </c>
    </row>
    <row r="4213" spans="1:21" hidden="1" x14ac:dyDescent="0.45">
      <c r="A4213" t="str">
        <f t="shared" si="76"/>
        <v>YAG10EUL7F+MComputingNorth West</v>
      </c>
      <c r="B4213" t="s">
        <v>116</v>
      </c>
      <c r="C4213" t="s">
        <v>142</v>
      </c>
      <c r="D4213">
        <v>10</v>
      </c>
      <c r="E4213" t="s">
        <v>137</v>
      </c>
      <c r="F4213" t="s">
        <v>145</v>
      </c>
      <c r="G4213" t="s">
        <v>138</v>
      </c>
      <c r="H4213" t="s">
        <v>81</v>
      </c>
      <c r="I4213" t="s">
        <v>151</v>
      </c>
      <c r="J4213">
        <v>15</v>
      </c>
      <c r="K4213">
        <v>0</v>
      </c>
      <c r="L4213">
        <v>15</v>
      </c>
      <c r="M4213">
        <v>46.7</v>
      </c>
      <c r="N4213">
        <v>6.7</v>
      </c>
      <c r="O4213">
        <v>46.7</v>
      </c>
      <c r="P4213">
        <v>46.7</v>
      </c>
      <c r="Q4213">
        <v>46.7</v>
      </c>
      <c r="R4213" t="s">
        <v>161</v>
      </c>
      <c r="S4213" t="s">
        <v>161</v>
      </c>
      <c r="T4213" t="s">
        <v>161</v>
      </c>
      <c r="U4213" t="s">
        <v>161</v>
      </c>
    </row>
    <row r="4214" spans="1:21" hidden="1" x14ac:dyDescent="0.45">
      <c r="A4214" t="str">
        <f t="shared" si="76"/>
        <v>YAG10EUL7F+MComputingNorthern Ireland</v>
      </c>
      <c r="B4214" t="s">
        <v>116</v>
      </c>
      <c r="C4214" t="s">
        <v>142</v>
      </c>
      <c r="D4214">
        <v>10</v>
      </c>
      <c r="E4214" t="s">
        <v>137</v>
      </c>
      <c r="F4214" t="s">
        <v>145</v>
      </c>
      <c r="G4214" t="s">
        <v>138</v>
      </c>
      <c r="H4214" t="s">
        <v>81</v>
      </c>
      <c r="I4214" t="s">
        <v>152</v>
      </c>
      <c r="J4214" t="s">
        <v>161</v>
      </c>
      <c r="K4214" t="s">
        <v>161</v>
      </c>
      <c r="L4214" t="s">
        <v>161</v>
      </c>
      <c r="M4214" t="s">
        <v>161</v>
      </c>
      <c r="N4214" t="s">
        <v>161</v>
      </c>
      <c r="O4214" t="s">
        <v>161</v>
      </c>
      <c r="P4214" t="s">
        <v>161</v>
      </c>
      <c r="Q4214" t="s">
        <v>161</v>
      </c>
      <c r="R4214" t="s">
        <v>161</v>
      </c>
      <c r="S4214" t="s">
        <v>161</v>
      </c>
      <c r="T4214" t="s">
        <v>161</v>
      </c>
      <c r="U4214" t="s">
        <v>161</v>
      </c>
    </row>
    <row r="4215" spans="1:21" hidden="1" x14ac:dyDescent="0.45">
      <c r="A4215" t="str">
        <f t="shared" si="76"/>
        <v>YAG10EUL7F+MComputingScotland</v>
      </c>
      <c r="B4215" t="s">
        <v>116</v>
      </c>
      <c r="C4215" t="s">
        <v>142</v>
      </c>
      <c r="D4215">
        <v>10</v>
      </c>
      <c r="E4215" t="s">
        <v>137</v>
      </c>
      <c r="F4215" t="s">
        <v>145</v>
      </c>
      <c r="G4215" t="s">
        <v>138</v>
      </c>
      <c r="H4215" t="s">
        <v>81</v>
      </c>
      <c r="I4215" t="s">
        <v>153</v>
      </c>
      <c r="J4215">
        <v>10</v>
      </c>
      <c r="K4215">
        <v>0</v>
      </c>
      <c r="L4215">
        <v>10</v>
      </c>
      <c r="M4215">
        <v>83.3</v>
      </c>
      <c r="N4215">
        <v>0</v>
      </c>
      <c r="O4215">
        <v>16.7</v>
      </c>
      <c r="P4215">
        <v>16.7</v>
      </c>
      <c r="Q4215">
        <v>16.7</v>
      </c>
      <c r="R4215" t="s">
        <v>161</v>
      </c>
      <c r="S4215" t="s">
        <v>161</v>
      </c>
      <c r="T4215" t="s">
        <v>161</v>
      </c>
      <c r="U4215" t="s">
        <v>161</v>
      </c>
    </row>
    <row r="4216" spans="1:21" hidden="1" x14ac:dyDescent="0.45">
      <c r="A4216" t="str">
        <f t="shared" si="76"/>
        <v>YAG10EUL7F+MComputingSouth East</v>
      </c>
      <c r="B4216" t="s">
        <v>116</v>
      </c>
      <c r="C4216" t="s">
        <v>142</v>
      </c>
      <c r="D4216">
        <v>10</v>
      </c>
      <c r="E4216" t="s">
        <v>137</v>
      </c>
      <c r="F4216" t="s">
        <v>145</v>
      </c>
      <c r="G4216" t="s">
        <v>138</v>
      </c>
      <c r="H4216" t="s">
        <v>81</v>
      </c>
      <c r="I4216" t="s">
        <v>154</v>
      </c>
      <c r="J4216">
        <v>30</v>
      </c>
      <c r="K4216">
        <v>0</v>
      </c>
      <c r="L4216">
        <v>30</v>
      </c>
      <c r="M4216">
        <v>41</v>
      </c>
      <c r="N4216">
        <v>0</v>
      </c>
      <c r="O4216">
        <v>57.8</v>
      </c>
      <c r="P4216">
        <v>57.8</v>
      </c>
      <c r="Q4216">
        <v>59</v>
      </c>
      <c r="R4216">
        <v>15</v>
      </c>
      <c r="S4216">
        <v>15700</v>
      </c>
      <c r="T4216">
        <v>52200</v>
      </c>
      <c r="U4216">
        <v>85400</v>
      </c>
    </row>
    <row r="4217" spans="1:21" hidden="1" x14ac:dyDescent="0.45">
      <c r="A4217" t="str">
        <f t="shared" si="76"/>
        <v>YAG10EUL7F+MComputingSouth West</v>
      </c>
      <c r="B4217" t="s">
        <v>116</v>
      </c>
      <c r="C4217" t="s">
        <v>142</v>
      </c>
      <c r="D4217">
        <v>10</v>
      </c>
      <c r="E4217" t="s">
        <v>137</v>
      </c>
      <c r="F4217" t="s">
        <v>145</v>
      </c>
      <c r="G4217" t="s">
        <v>138</v>
      </c>
      <c r="H4217" t="s">
        <v>81</v>
      </c>
      <c r="I4217" t="s">
        <v>155</v>
      </c>
      <c r="J4217">
        <v>10</v>
      </c>
      <c r="K4217">
        <v>0</v>
      </c>
      <c r="L4217">
        <v>10</v>
      </c>
      <c r="M4217">
        <v>53.4</v>
      </c>
      <c r="N4217">
        <v>10.3</v>
      </c>
      <c r="O4217">
        <v>36.200000000000003</v>
      </c>
      <c r="P4217">
        <v>36.200000000000003</v>
      </c>
      <c r="Q4217">
        <v>36.200000000000003</v>
      </c>
      <c r="R4217" t="s">
        <v>161</v>
      </c>
      <c r="S4217" t="s">
        <v>161</v>
      </c>
      <c r="T4217" t="s">
        <v>161</v>
      </c>
      <c r="U4217" t="s">
        <v>161</v>
      </c>
    </row>
    <row r="4218" spans="1:21" hidden="1" x14ac:dyDescent="0.45">
      <c r="A4218" t="str">
        <f t="shared" si="76"/>
        <v>YAG10EUL7F+MComputingUnknown</v>
      </c>
      <c r="B4218" t="s">
        <v>116</v>
      </c>
      <c r="C4218" t="s">
        <v>142</v>
      </c>
      <c r="D4218">
        <v>10</v>
      </c>
      <c r="E4218" t="s">
        <v>137</v>
      </c>
      <c r="F4218" t="s">
        <v>145</v>
      </c>
      <c r="G4218" t="s">
        <v>138</v>
      </c>
      <c r="H4218" t="s">
        <v>81</v>
      </c>
      <c r="I4218" t="s">
        <v>156</v>
      </c>
      <c r="J4218" t="s">
        <v>161</v>
      </c>
      <c r="K4218" t="s">
        <v>161</v>
      </c>
      <c r="L4218" t="s">
        <v>161</v>
      </c>
      <c r="M4218" t="s">
        <v>161</v>
      </c>
      <c r="N4218" t="s">
        <v>161</v>
      </c>
      <c r="O4218" t="s">
        <v>161</v>
      </c>
      <c r="P4218" t="s">
        <v>161</v>
      </c>
      <c r="Q4218" t="s">
        <v>161</v>
      </c>
      <c r="R4218" t="s">
        <v>157</v>
      </c>
      <c r="S4218" t="s">
        <v>157</v>
      </c>
      <c r="T4218" t="s">
        <v>157</v>
      </c>
      <c r="U4218" t="s">
        <v>157</v>
      </c>
    </row>
    <row r="4219" spans="1:21" hidden="1" x14ac:dyDescent="0.45">
      <c r="A4219" t="str">
        <f t="shared" si="76"/>
        <v>YAG10EUL7F+MComputingWales</v>
      </c>
      <c r="B4219" t="s">
        <v>116</v>
      </c>
      <c r="C4219" t="s">
        <v>142</v>
      </c>
      <c r="D4219">
        <v>10</v>
      </c>
      <c r="E4219" t="s">
        <v>137</v>
      </c>
      <c r="F4219" t="s">
        <v>145</v>
      </c>
      <c r="G4219" t="s">
        <v>138</v>
      </c>
      <c r="H4219" t="s">
        <v>81</v>
      </c>
      <c r="I4219" t="s">
        <v>158</v>
      </c>
      <c r="J4219" t="s">
        <v>161</v>
      </c>
      <c r="K4219" t="s">
        <v>161</v>
      </c>
      <c r="L4219" t="s">
        <v>161</v>
      </c>
      <c r="M4219" t="s">
        <v>161</v>
      </c>
      <c r="N4219" t="s">
        <v>161</v>
      </c>
      <c r="O4219" t="s">
        <v>161</v>
      </c>
      <c r="P4219" t="s">
        <v>161</v>
      </c>
      <c r="Q4219" t="s">
        <v>161</v>
      </c>
      <c r="R4219" t="s">
        <v>161</v>
      </c>
      <c r="S4219" t="s">
        <v>161</v>
      </c>
      <c r="T4219" t="s">
        <v>161</v>
      </c>
      <c r="U4219" t="s">
        <v>161</v>
      </c>
    </row>
    <row r="4220" spans="1:21" hidden="1" x14ac:dyDescent="0.45">
      <c r="A4220" t="str">
        <f t="shared" si="76"/>
        <v>YAG10EUL7F+MComputingWest Midlands</v>
      </c>
      <c r="B4220" t="s">
        <v>116</v>
      </c>
      <c r="C4220" t="s">
        <v>142</v>
      </c>
      <c r="D4220">
        <v>10</v>
      </c>
      <c r="E4220" t="s">
        <v>137</v>
      </c>
      <c r="F4220" t="s">
        <v>145</v>
      </c>
      <c r="G4220" t="s">
        <v>138</v>
      </c>
      <c r="H4220" t="s">
        <v>81</v>
      </c>
      <c r="I4220" t="s">
        <v>159</v>
      </c>
      <c r="J4220">
        <v>20</v>
      </c>
      <c r="K4220">
        <v>0</v>
      </c>
      <c r="L4220">
        <v>20</v>
      </c>
      <c r="M4220">
        <v>56.4</v>
      </c>
      <c r="N4220">
        <v>0</v>
      </c>
      <c r="O4220">
        <v>43.6</v>
      </c>
      <c r="P4220">
        <v>43.6</v>
      </c>
      <c r="Q4220">
        <v>43.6</v>
      </c>
      <c r="R4220" t="s">
        <v>161</v>
      </c>
      <c r="S4220" t="s">
        <v>161</v>
      </c>
      <c r="T4220" t="s">
        <v>161</v>
      </c>
      <c r="U4220" t="s">
        <v>161</v>
      </c>
    </row>
    <row r="4221" spans="1:21" hidden="1" x14ac:dyDescent="0.45">
      <c r="A4221" t="str">
        <f t="shared" si="76"/>
        <v>YAG10EUL7F+MComputingYorkshire and The Humber</v>
      </c>
      <c r="B4221" t="s">
        <v>116</v>
      </c>
      <c r="C4221" t="s">
        <v>142</v>
      </c>
      <c r="D4221">
        <v>10</v>
      </c>
      <c r="E4221" t="s">
        <v>137</v>
      </c>
      <c r="F4221" t="s">
        <v>145</v>
      </c>
      <c r="G4221" t="s">
        <v>138</v>
      </c>
      <c r="H4221" t="s">
        <v>81</v>
      </c>
      <c r="I4221" t="s">
        <v>160</v>
      </c>
      <c r="J4221">
        <v>10</v>
      </c>
      <c r="K4221">
        <v>0</v>
      </c>
      <c r="L4221">
        <v>10</v>
      </c>
      <c r="M4221">
        <v>83</v>
      </c>
      <c r="N4221">
        <v>0</v>
      </c>
      <c r="O4221">
        <v>17</v>
      </c>
      <c r="P4221">
        <v>17</v>
      </c>
      <c r="Q4221">
        <v>17</v>
      </c>
      <c r="R4221" t="s">
        <v>161</v>
      </c>
      <c r="S4221" t="s">
        <v>161</v>
      </c>
      <c r="T4221" t="s">
        <v>161</v>
      </c>
      <c r="U4221" t="s">
        <v>161</v>
      </c>
    </row>
    <row r="4222" spans="1:21" hidden="1" x14ac:dyDescent="0.45">
      <c r="A4222" t="str">
        <f t="shared" si="76"/>
        <v>YAG10EUL7F+MComputingNA</v>
      </c>
      <c r="B4222" t="s">
        <v>116</v>
      </c>
      <c r="C4222" t="s">
        <v>142</v>
      </c>
      <c r="D4222">
        <v>10</v>
      </c>
      <c r="E4222" t="s">
        <v>137</v>
      </c>
      <c r="F4222" t="s">
        <v>145</v>
      </c>
      <c r="G4222" t="s">
        <v>138</v>
      </c>
      <c r="H4222" t="s">
        <v>81</v>
      </c>
      <c r="I4222" t="s">
        <v>157</v>
      </c>
      <c r="J4222">
        <v>345</v>
      </c>
      <c r="K4222">
        <v>99.7</v>
      </c>
      <c r="L4222" t="s">
        <v>161</v>
      </c>
      <c r="M4222" t="s">
        <v>161</v>
      </c>
      <c r="N4222" t="s">
        <v>161</v>
      </c>
      <c r="O4222" t="s">
        <v>161</v>
      </c>
      <c r="P4222" t="s">
        <v>161</v>
      </c>
      <c r="Q4222" t="s">
        <v>161</v>
      </c>
      <c r="R4222" t="s">
        <v>157</v>
      </c>
      <c r="S4222" t="s">
        <v>157</v>
      </c>
      <c r="T4222" t="s">
        <v>157</v>
      </c>
      <c r="U4222" t="s">
        <v>157</v>
      </c>
    </row>
    <row r="4223" spans="1:21" hidden="1" x14ac:dyDescent="0.45">
      <c r="A4223" t="str">
        <f t="shared" si="76"/>
        <v>YAG10EUL8F+MComputingAbroad</v>
      </c>
      <c r="B4223" t="s">
        <v>116</v>
      </c>
      <c r="C4223" t="s">
        <v>142</v>
      </c>
      <c r="D4223">
        <v>10</v>
      </c>
      <c r="E4223" t="s">
        <v>137</v>
      </c>
      <c r="F4223" t="s">
        <v>139</v>
      </c>
      <c r="G4223" t="s">
        <v>138</v>
      </c>
      <c r="H4223" t="s">
        <v>81</v>
      </c>
      <c r="I4223" t="s">
        <v>146</v>
      </c>
      <c r="J4223">
        <v>20</v>
      </c>
      <c r="K4223">
        <v>0</v>
      </c>
      <c r="L4223">
        <v>20</v>
      </c>
      <c r="M4223">
        <v>82.4</v>
      </c>
      <c r="N4223">
        <v>0</v>
      </c>
      <c r="O4223">
        <v>17.600000000000001</v>
      </c>
      <c r="P4223">
        <v>17.600000000000001</v>
      </c>
      <c r="Q4223">
        <v>17.600000000000001</v>
      </c>
      <c r="R4223" t="s">
        <v>157</v>
      </c>
      <c r="S4223" t="s">
        <v>157</v>
      </c>
      <c r="T4223" t="s">
        <v>157</v>
      </c>
      <c r="U4223" t="s">
        <v>157</v>
      </c>
    </row>
    <row r="4224" spans="1:21" hidden="1" x14ac:dyDescent="0.45">
      <c r="A4224" t="str">
        <f t="shared" si="76"/>
        <v>YAG10EUL8F+MComputingEast Midlands</v>
      </c>
      <c r="B4224" t="s">
        <v>116</v>
      </c>
      <c r="C4224" t="s">
        <v>142</v>
      </c>
      <c r="D4224">
        <v>10</v>
      </c>
      <c r="E4224" t="s">
        <v>137</v>
      </c>
      <c r="F4224" t="s">
        <v>139</v>
      </c>
      <c r="G4224" t="s">
        <v>138</v>
      </c>
      <c r="H4224" t="s">
        <v>81</v>
      </c>
      <c r="I4224" t="s">
        <v>147</v>
      </c>
      <c r="J4224" t="s">
        <v>161</v>
      </c>
      <c r="K4224" t="s">
        <v>161</v>
      </c>
      <c r="L4224" t="s">
        <v>161</v>
      </c>
      <c r="M4224" t="s">
        <v>161</v>
      </c>
      <c r="N4224" t="s">
        <v>161</v>
      </c>
      <c r="O4224" t="s">
        <v>161</v>
      </c>
      <c r="P4224" t="s">
        <v>161</v>
      </c>
      <c r="Q4224" t="s">
        <v>161</v>
      </c>
      <c r="R4224" t="s">
        <v>161</v>
      </c>
      <c r="S4224" t="s">
        <v>161</v>
      </c>
      <c r="T4224" t="s">
        <v>161</v>
      </c>
      <c r="U4224" t="s">
        <v>161</v>
      </c>
    </row>
    <row r="4225" spans="1:21" hidden="1" x14ac:dyDescent="0.45">
      <c r="A4225" t="str">
        <f t="shared" si="76"/>
        <v>YAG10EUL8F+MComputingEast of England</v>
      </c>
      <c r="B4225" t="s">
        <v>116</v>
      </c>
      <c r="C4225" t="s">
        <v>142</v>
      </c>
      <c r="D4225">
        <v>10</v>
      </c>
      <c r="E4225" t="s">
        <v>137</v>
      </c>
      <c r="F4225" t="s">
        <v>139</v>
      </c>
      <c r="G4225" t="s">
        <v>138</v>
      </c>
      <c r="H4225" t="s">
        <v>81</v>
      </c>
      <c r="I4225" t="s">
        <v>148</v>
      </c>
      <c r="J4225">
        <v>5</v>
      </c>
      <c r="K4225">
        <v>0</v>
      </c>
      <c r="L4225">
        <v>5</v>
      </c>
      <c r="M4225">
        <v>75</v>
      </c>
      <c r="N4225">
        <v>0</v>
      </c>
      <c r="O4225">
        <v>25</v>
      </c>
      <c r="P4225">
        <v>25</v>
      </c>
      <c r="Q4225">
        <v>25</v>
      </c>
      <c r="R4225" t="s">
        <v>161</v>
      </c>
      <c r="S4225" t="s">
        <v>161</v>
      </c>
      <c r="T4225" t="s">
        <v>161</v>
      </c>
      <c r="U4225" t="s">
        <v>161</v>
      </c>
    </row>
    <row r="4226" spans="1:21" hidden="1" x14ac:dyDescent="0.45">
      <c r="A4226" t="str">
        <f t="shared" si="76"/>
        <v>YAG10EUL8F+MComputingLondon</v>
      </c>
      <c r="B4226" t="s">
        <v>116</v>
      </c>
      <c r="C4226" t="s">
        <v>142</v>
      </c>
      <c r="D4226">
        <v>10</v>
      </c>
      <c r="E4226" t="s">
        <v>137</v>
      </c>
      <c r="F4226" t="s">
        <v>139</v>
      </c>
      <c r="G4226" t="s">
        <v>138</v>
      </c>
      <c r="H4226" t="s">
        <v>81</v>
      </c>
      <c r="I4226" t="s">
        <v>149</v>
      </c>
      <c r="J4226">
        <v>25</v>
      </c>
      <c r="K4226">
        <v>0</v>
      </c>
      <c r="L4226">
        <v>25</v>
      </c>
      <c r="M4226">
        <v>56.5</v>
      </c>
      <c r="N4226">
        <v>0</v>
      </c>
      <c r="O4226">
        <v>43.5</v>
      </c>
      <c r="P4226">
        <v>43.5</v>
      </c>
      <c r="Q4226">
        <v>43.5</v>
      </c>
      <c r="R4226" t="s">
        <v>161</v>
      </c>
      <c r="S4226" t="s">
        <v>161</v>
      </c>
      <c r="T4226" t="s">
        <v>161</v>
      </c>
      <c r="U4226" t="s">
        <v>161</v>
      </c>
    </row>
    <row r="4227" spans="1:21" hidden="1" x14ac:dyDescent="0.45">
      <c r="A4227" t="str">
        <f t="shared" si="76"/>
        <v>YAG10EUL8F+MComputingNorth West</v>
      </c>
      <c r="B4227" t="s">
        <v>116</v>
      </c>
      <c r="C4227" t="s">
        <v>142</v>
      </c>
      <c r="D4227">
        <v>10</v>
      </c>
      <c r="E4227" t="s">
        <v>137</v>
      </c>
      <c r="F4227" t="s">
        <v>139</v>
      </c>
      <c r="G4227" t="s">
        <v>138</v>
      </c>
      <c r="H4227" t="s">
        <v>81</v>
      </c>
      <c r="I4227" t="s">
        <v>151</v>
      </c>
      <c r="J4227">
        <v>5</v>
      </c>
      <c r="K4227">
        <v>0</v>
      </c>
      <c r="L4227">
        <v>5</v>
      </c>
      <c r="M4227">
        <v>40</v>
      </c>
      <c r="N4227">
        <v>20</v>
      </c>
      <c r="O4227">
        <v>40</v>
      </c>
      <c r="P4227">
        <v>40</v>
      </c>
      <c r="Q4227">
        <v>40</v>
      </c>
      <c r="R4227" t="s">
        <v>161</v>
      </c>
      <c r="S4227" t="s">
        <v>161</v>
      </c>
      <c r="T4227" t="s">
        <v>161</v>
      </c>
      <c r="U4227" t="s">
        <v>161</v>
      </c>
    </row>
    <row r="4228" spans="1:21" hidden="1" x14ac:dyDescent="0.45">
      <c r="A4228" t="str">
        <f t="shared" si="76"/>
        <v>YAG10EUL8F+MComputingNorthern Ireland</v>
      </c>
      <c r="B4228" t="s">
        <v>116</v>
      </c>
      <c r="C4228" t="s">
        <v>142</v>
      </c>
      <c r="D4228">
        <v>10</v>
      </c>
      <c r="E4228" t="s">
        <v>137</v>
      </c>
      <c r="F4228" t="s">
        <v>139</v>
      </c>
      <c r="G4228" t="s">
        <v>138</v>
      </c>
      <c r="H4228" t="s">
        <v>81</v>
      </c>
      <c r="I4228" t="s">
        <v>152</v>
      </c>
      <c r="J4228" t="s">
        <v>161</v>
      </c>
      <c r="K4228" t="s">
        <v>161</v>
      </c>
      <c r="L4228" t="s">
        <v>161</v>
      </c>
      <c r="M4228" t="s">
        <v>161</v>
      </c>
      <c r="N4228" t="s">
        <v>161</v>
      </c>
      <c r="O4228" t="s">
        <v>161</v>
      </c>
      <c r="P4228" t="s">
        <v>161</v>
      </c>
      <c r="Q4228" t="s">
        <v>161</v>
      </c>
      <c r="R4228" t="s">
        <v>161</v>
      </c>
      <c r="S4228" t="s">
        <v>161</v>
      </c>
      <c r="T4228" t="s">
        <v>161</v>
      </c>
      <c r="U4228" t="s">
        <v>161</v>
      </c>
    </row>
    <row r="4229" spans="1:21" hidden="1" x14ac:dyDescent="0.45">
      <c r="A4229" t="str">
        <f t="shared" si="76"/>
        <v>YAG10EUL8F+MComputingSouth East</v>
      </c>
      <c r="B4229" t="s">
        <v>116</v>
      </c>
      <c r="C4229" t="s">
        <v>142</v>
      </c>
      <c r="D4229">
        <v>10</v>
      </c>
      <c r="E4229" t="s">
        <v>137</v>
      </c>
      <c r="F4229" t="s">
        <v>139</v>
      </c>
      <c r="G4229" t="s">
        <v>138</v>
      </c>
      <c r="H4229" t="s">
        <v>81</v>
      </c>
      <c r="I4229" t="s">
        <v>154</v>
      </c>
      <c r="J4229">
        <v>5</v>
      </c>
      <c r="K4229">
        <v>0</v>
      </c>
      <c r="L4229">
        <v>5</v>
      </c>
      <c r="M4229">
        <v>60</v>
      </c>
      <c r="N4229">
        <v>0</v>
      </c>
      <c r="O4229">
        <v>40</v>
      </c>
      <c r="P4229">
        <v>40</v>
      </c>
      <c r="Q4229">
        <v>40</v>
      </c>
      <c r="R4229" t="s">
        <v>161</v>
      </c>
      <c r="S4229" t="s">
        <v>161</v>
      </c>
      <c r="T4229" t="s">
        <v>161</v>
      </c>
      <c r="U4229" t="s">
        <v>161</v>
      </c>
    </row>
    <row r="4230" spans="1:21" hidden="1" x14ac:dyDescent="0.45">
      <c r="A4230" t="str">
        <f t="shared" si="76"/>
        <v>YAG10EUL8F+MComputingSouth West</v>
      </c>
      <c r="B4230" t="s">
        <v>116</v>
      </c>
      <c r="C4230" t="s">
        <v>142</v>
      </c>
      <c r="D4230">
        <v>10</v>
      </c>
      <c r="E4230" t="s">
        <v>137</v>
      </c>
      <c r="F4230" t="s">
        <v>139</v>
      </c>
      <c r="G4230" t="s">
        <v>138</v>
      </c>
      <c r="H4230" t="s">
        <v>81</v>
      </c>
      <c r="I4230" t="s">
        <v>155</v>
      </c>
      <c r="J4230" t="s">
        <v>161</v>
      </c>
      <c r="K4230" t="s">
        <v>161</v>
      </c>
      <c r="L4230" t="s">
        <v>161</v>
      </c>
      <c r="M4230" t="s">
        <v>161</v>
      </c>
      <c r="N4230" t="s">
        <v>161</v>
      </c>
      <c r="O4230" t="s">
        <v>161</v>
      </c>
      <c r="P4230" t="s">
        <v>161</v>
      </c>
      <c r="Q4230" t="s">
        <v>161</v>
      </c>
      <c r="R4230" t="s">
        <v>161</v>
      </c>
      <c r="S4230" t="s">
        <v>161</v>
      </c>
      <c r="T4230" t="s">
        <v>161</v>
      </c>
      <c r="U4230" t="s">
        <v>161</v>
      </c>
    </row>
    <row r="4231" spans="1:21" hidden="1" x14ac:dyDescent="0.45">
      <c r="A4231" t="str">
        <f t="shared" ref="A4231:A4294" si="77">"YAG"&amp;D4231 &amp;E4231 &amp;F4231 &amp; G4231 &amp;H4231 &amp;I4231</f>
        <v>YAG10EUL8F+MComputingWest Midlands</v>
      </c>
      <c r="B4231" t="s">
        <v>116</v>
      </c>
      <c r="C4231" t="s">
        <v>142</v>
      </c>
      <c r="D4231">
        <v>10</v>
      </c>
      <c r="E4231" t="s">
        <v>137</v>
      </c>
      <c r="F4231" t="s">
        <v>139</v>
      </c>
      <c r="G4231" t="s">
        <v>138</v>
      </c>
      <c r="H4231" t="s">
        <v>81</v>
      </c>
      <c r="I4231" t="s">
        <v>159</v>
      </c>
      <c r="J4231">
        <v>5</v>
      </c>
      <c r="K4231">
        <v>0</v>
      </c>
      <c r="L4231">
        <v>5</v>
      </c>
      <c r="M4231">
        <v>33.299999999999997</v>
      </c>
      <c r="N4231">
        <v>0</v>
      </c>
      <c r="O4231">
        <v>33.299999999999997</v>
      </c>
      <c r="P4231">
        <v>66.7</v>
      </c>
      <c r="Q4231">
        <v>66.7</v>
      </c>
      <c r="R4231" t="s">
        <v>161</v>
      </c>
      <c r="S4231" t="s">
        <v>161</v>
      </c>
      <c r="T4231" t="s">
        <v>161</v>
      </c>
      <c r="U4231" t="s">
        <v>161</v>
      </c>
    </row>
    <row r="4232" spans="1:21" hidden="1" x14ac:dyDescent="0.45">
      <c r="A4232" t="str">
        <f t="shared" si="77"/>
        <v>YAG10EUL8F+MComputingYorkshire and The Humber</v>
      </c>
      <c r="B4232" t="s">
        <v>116</v>
      </c>
      <c r="C4232" t="s">
        <v>142</v>
      </c>
      <c r="D4232">
        <v>10</v>
      </c>
      <c r="E4232" t="s">
        <v>137</v>
      </c>
      <c r="F4232" t="s">
        <v>139</v>
      </c>
      <c r="G4232" t="s">
        <v>138</v>
      </c>
      <c r="H4232" t="s">
        <v>81</v>
      </c>
      <c r="I4232" t="s">
        <v>160</v>
      </c>
      <c r="J4232" t="s">
        <v>161</v>
      </c>
      <c r="K4232" t="s">
        <v>161</v>
      </c>
      <c r="L4232" t="s">
        <v>161</v>
      </c>
      <c r="M4232" t="s">
        <v>161</v>
      </c>
      <c r="N4232" t="s">
        <v>161</v>
      </c>
      <c r="O4232" t="s">
        <v>161</v>
      </c>
      <c r="P4232" t="s">
        <v>161</v>
      </c>
      <c r="Q4232" t="s">
        <v>161</v>
      </c>
      <c r="R4232" t="s">
        <v>161</v>
      </c>
      <c r="S4232" t="s">
        <v>161</v>
      </c>
      <c r="T4232" t="s">
        <v>161</v>
      </c>
      <c r="U4232" t="s">
        <v>161</v>
      </c>
    </row>
    <row r="4233" spans="1:21" hidden="1" x14ac:dyDescent="0.45">
      <c r="A4233" t="str">
        <f t="shared" si="77"/>
        <v>YAG10EUL8F+MComputingNA</v>
      </c>
      <c r="B4233" t="s">
        <v>116</v>
      </c>
      <c r="C4233" t="s">
        <v>142</v>
      </c>
      <c r="D4233">
        <v>10</v>
      </c>
      <c r="E4233" t="s">
        <v>137</v>
      </c>
      <c r="F4233" t="s">
        <v>139</v>
      </c>
      <c r="G4233" t="s">
        <v>138</v>
      </c>
      <c r="H4233" t="s">
        <v>81</v>
      </c>
      <c r="I4233" t="s">
        <v>157</v>
      </c>
      <c r="J4233">
        <v>25</v>
      </c>
      <c r="K4233">
        <v>100</v>
      </c>
      <c r="L4233" t="s">
        <v>161</v>
      </c>
      <c r="M4233" t="s">
        <v>161</v>
      </c>
      <c r="N4233" t="s">
        <v>161</v>
      </c>
      <c r="O4233" t="s">
        <v>161</v>
      </c>
      <c r="P4233" t="s">
        <v>161</v>
      </c>
      <c r="Q4233" t="s">
        <v>161</v>
      </c>
      <c r="R4233" t="s">
        <v>157</v>
      </c>
      <c r="S4233" t="s">
        <v>157</v>
      </c>
      <c r="T4233" t="s">
        <v>157</v>
      </c>
      <c r="U4233" t="s">
        <v>157</v>
      </c>
    </row>
    <row r="4234" spans="1:21" hidden="1" x14ac:dyDescent="0.45">
      <c r="A4234" t="str">
        <f t="shared" si="77"/>
        <v>YAG5EUL7F+MComputingAbroad</v>
      </c>
      <c r="B4234" t="s">
        <v>116</v>
      </c>
      <c r="C4234" t="s">
        <v>140</v>
      </c>
      <c r="D4234">
        <v>5</v>
      </c>
      <c r="E4234" t="s">
        <v>137</v>
      </c>
      <c r="F4234" t="s">
        <v>145</v>
      </c>
      <c r="G4234" t="s">
        <v>138</v>
      </c>
      <c r="H4234" t="s">
        <v>81</v>
      </c>
      <c r="I4234" t="s">
        <v>146</v>
      </c>
      <c r="J4234">
        <v>40</v>
      </c>
      <c r="K4234">
        <v>0</v>
      </c>
      <c r="L4234">
        <v>40</v>
      </c>
      <c r="M4234">
        <v>79.5</v>
      </c>
      <c r="N4234">
        <v>8</v>
      </c>
      <c r="O4234">
        <v>12.5</v>
      </c>
      <c r="P4234">
        <v>12.5</v>
      </c>
      <c r="Q4234">
        <v>12.5</v>
      </c>
      <c r="R4234" t="s">
        <v>161</v>
      </c>
      <c r="S4234" t="s">
        <v>161</v>
      </c>
      <c r="T4234" t="s">
        <v>161</v>
      </c>
      <c r="U4234" t="s">
        <v>161</v>
      </c>
    </row>
    <row r="4235" spans="1:21" hidden="1" x14ac:dyDescent="0.45">
      <c r="A4235" t="str">
        <f t="shared" si="77"/>
        <v>YAG5EUL7F+MComputingEast Midlands</v>
      </c>
      <c r="B4235" t="s">
        <v>116</v>
      </c>
      <c r="C4235" t="s">
        <v>140</v>
      </c>
      <c r="D4235">
        <v>5</v>
      </c>
      <c r="E4235" t="s">
        <v>137</v>
      </c>
      <c r="F4235" t="s">
        <v>145</v>
      </c>
      <c r="G4235" t="s">
        <v>138</v>
      </c>
      <c r="H4235" t="s">
        <v>81</v>
      </c>
      <c r="I4235" t="s">
        <v>147</v>
      </c>
      <c r="J4235">
        <v>15</v>
      </c>
      <c r="K4235">
        <v>0</v>
      </c>
      <c r="L4235">
        <v>15</v>
      </c>
      <c r="M4235">
        <v>60.9</v>
      </c>
      <c r="N4235">
        <v>8.6999999999999993</v>
      </c>
      <c r="O4235">
        <v>30.4</v>
      </c>
      <c r="P4235">
        <v>30.4</v>
      </c>
      <c r="Q4235">
        <v>30.4</v>
      </c>
      <c r="R4235" t="s">
        <v>161</v>
      </c>
      <c r="S4235" t="s">
        <v>161</v>
      </c>
      <c r="T4235" t="s">
        <v>161</v>
      </c>
      <c r="U4235" t="s">
        <v>161</v>
      </c>
    </row>
    <row r="4236" spans="1:21" hidden="1" x14ac:dyDescent="0.45">
      <c r="A4236" t="str">
        <f t="shared" si="77"/>
        <v>YAG5EUL7F+MComputingEast of England</v>
      </c>
      <c r="B4236" t="s">
        <v>116</v>
      </c>
      <c r="C4236" t="s">
        <v>140</v>
      </c>
      <c r="D4236">
        <v>5</v>
      </c>
      <c r="E4236" t="s">
        <v>137</v>
      </c>
      <c r="F4236" t="s">
        <v>145</v>
      </c>
      <c r="G4236" t="s">
        <v>138</v>
      </c>
      <c r="H4236" t="s">
        <v>81</v>
      </c>
      <c r="I4236" t="s">
        <v>148</v>
      </c>
      <c r="J4236">
        <v>25</v>
      </c>
      <c r="K4236">
        <v>0</v>
      </c>
      <c r="L4236">
        <v>25</v>
      </c>
      <c r="M4236">
        <v>9.6999999999999993</v>
      </c>
      <c r="N4236">
        <v>25</v>
      </c>
      <c r="O4236">
        <v>61.1</v>
      </c>
      <c r="P4236">
        <v>65.3</v>
      </c>
      <c r="Q4236">
        <v>65.3</v>
      </c>
      <c r="R4236">
        <v>15</v>
      </c>
      <c r="S4236">
        <v>32800</v>
      </c>
      <c r="T4236">
        <v>51500</v>
      </c>
      <c r="U4236">
        <v>62400</v>
      </c>
    </row>
    <row r="4237" spans="1:21" hidden="1" x14ac:dyDescent="0.45">
      <c r="A4237" t="str">
        <f t="shared" si="77"/>
        <v>YAG5EUL7F+MComputingLondon</v>
      </c>
      <c r="B4237" t="s">
        <v>116</v>
      </c>
      <c r="C4237" t="s">
        <v>140</v>
      </c>
      <c r="D4237">
        <v>5</v>
      </c>
      <c r="E4237" t="s">
        <v>137</v>
      </c>
      <c r="F4237" t="s">
        <v>145</v>
      </c>
      <c r="G4237" t="s">
        <v>138</v>
      </c>
      <c r="H4237" t="s">
        <v>81</v>
      </c>
      <c r="I4237" t="s">
        <v>149</v>
      </c>
      <c r="J4237">
        <v>190</v>
      </c>
      <c r="K4237">
        <v>0</v>
      </c>
      <c r="L4237">
        <v>190</v>
      </c>
      <c r="M4237">
        <v>21.2</v>
      </c>
      <c r="N4237">
        <v>7</v>
      </c>
      <c r="O4237">
        <v>67.7</v>
      </c>
      <c r="P4237">
        <v>70.2</v>
      </c>
      <c r="Q4237">
        <v>71.8</v>
      </c>
      <c r="R4237">
        <v>125</v>
      </c>
      <c r="S4237">
        <v>38300</v>
      </c>
      <c r="T4237">
        <v>58800</v>
      </c>
      <c r="U4237">
        <v>78500</v>
      </c>
    </row>
    <row r="4238" spans="1:21" hidden="1" x14ac:dyDescent="0.45">
      <c r="A4238" t="str">
        <f t="shared" si="77"/>
        <v>YAG5EUL7F+MComputingNorth East</v>
      </c>
      <c r="B4238" t="s">
        <v>116</v>
      </c>
      <c r="C4238" t="s">
        <v>140</v>
      </c>
      <c r="D4238">
        <v>5</v>
      </c>
      <c r="E4238" t="s">
        <v>137</v>
      </c>
      <c r="F4238" t="s">
        <v>145</v>
      </c>
      <c r="G4238" t="s">
        <v>138</v>
      </c>
      <c r="H4238" t="s">
        <v>81</v>
      </c>
      <c r="I4238" t="s">
        <v>150</v>
      </c>
      <c r="J4238">
        <v>15</v>
      </c>
      <c r="K4238">
        <v>0</v>
      </c>
      <c r="L4238">
        <v>15</v>
      </c>
      <c r="M4238">
        <v>50</v>
      </c>
      <c r="N4238">
        <v>0</v>
      </c>
      <c r="O4238">
        <v>50</v>
      </c>
      <c r="P4238">
        <v>50</v>
      </c>
      <c r="Q4238">
        <v>50</v>
      </c>
      <c r="R4238" t="s">
        <v>161</v>
      </c>
      <c r="S4238" t="s">
        <v>161</v>
      </c>
      <c r="T4238" t="s">
        <v>161</v>
      </c>
      <c r="U4238" t="s">
        <v>161</v>
      </c>
    </row>
    <row r="4239" spans="1:21" hidden="1" x14ac:dyDescent="0.45">
      <c r="A4239" t="str">
        <f t="shared" si="77"/>
        <v>YAG5EUL7F+MComputingNorth West</v>
      </c>
      <c r="B4239" t="s">
        <v>116</v>
      </c>
      <c r="C4239" t="s">
        <v>140</v>
      </c>
      <c r="D4239">
        <v>5</v>
      </c>
      <c r="E4239" t="s">
        <v>137</v>
      </c>
      <c r="F4239" t="s">
        <v>145</v>
      </c>
      <c r="G4239" t="s">
        <v>138</v>
      </c>
      <c r="H4239" t="s">
        <v>81</v>
      </c>
      <c r="I4239" t="s">
        <v>151</v>
      </c>
      <c r="J4239">
        <v>20</v>
      </c>
      <c r="K4239">
        <v>0</v>
      </c>
      <c r="L4239">
        <v>20</v>
      </c>
      <c r="M4239">
        <v>29.5</v>
      </c>
      <c r="N4239">
        <v>16.100000000000001</v>
      </c>
      <c r="O4239">
        <v>49.1</v>
      </c>
      <c r="P4239">
        <v>54.5</v>
      </c>
      <c r="Q4239">
        <v>54.5</v>
      </c>
      <c r="R4239" t="s">
        <v>161</v>
      </c>
      <c r="S4239" t="s">
        <v>161</v>
      </c>
      <c r="T4239" t="s">
        <v>161</v>
      </c>
      <c r="U4239" t="s">
        <v>161</v>
      </c>
    </row>
    <row r="4240" spans="1:21" hidden="1" x14ac:dyDescent="0.45">
      <c r="A4240" t="str">
        <f t="shared" si="77"/>
        <v>YAG5EUL7F+MComputingNorthern Ireland</v>
      </c>
      <c r="B4240" t="s">
        <v>116</v>
      </c>
      <c r="C4240" t="s">
        <v>140</v>
      </c>
      <c r="D4240">
        <v>5</v>
      </c>
      <c r="E4240" t="s">
        <v>137</v>
      </c>
      <c r="F4240" t="s">
        <v>145</v>
      </c>
      <c r="G4240" t="s">
        <v>138</v>
      </c>
      <c r="H4240" t="s">
        <v>81</v>
      </c>
      <c r="I4240" t="s">
        <v>152</v>
      </c>
      <c r="J4240" t="s">
        <v>161</v>
      </c>
      <c r="K4240" t="s">
        <v>161</v>
      </c>
      <c r="L4240" t="s">
        <v>161</v>
      </c>
      <c r="M4240" t="s">
        <v>161</v>
      </c>
      <c r="N4240" t="s">
        <v>161</v>
      </c>
      <c r="O4240" t="s">
        <v>161</v>
      </c>
      <c r="P4240" t="s">
        <v>161</v>
      </c>
      <c r="Q4240" t="s">
        <v>161</v>
      </c>
      <c r="R4240" t="s">
        <v>161</v>
      </c>
      <c r="S4240" t="s">
        <v>161</v>
      </c>
      <c r="T4240" t="s">
        <v>161</v>
      </c>
      <c r="U4240" t="s">
        <v>161</v>
      </c>
    </row>
    <row r="4241" spans="1:21" hidden="1" x14ac:dyDescent="0.45">
      <c r="A4241" t="str">
        <f t="shared" si="77"/>
        <v>YAG5EUL7F+MComputingScotland</v>
      </c>
      <c r="B4241" t="s">
        <v>116</v>
      </c>
      <c r="C4241" t="s">
        <v>140</v>
      </c>
      <c r="D4241">
        <v>5</v>
      </c>
      <c r="E4241" t="s">
        <v>137</v>
      </c>
      <c r="F4241" t="s">
        <v>145</v>
      </c>
      <c r="G4241" t="s">
        <v>138</v>
      </c>
      <c r="H4241" t="s">
        <v>81</v>
      </c>
      <c r="I4241" t="s">
        <v>153</v>
      </c>
      <c r="J4241">
        <v>10</v>
      </c>
      <c r="K4241">
        <v>0</v>
      </c>
      <c r="L4241">
        <v>10</v>
      </c>
      <c r="M4241">
        <v>19.399999999999999</v>
      </c>
      <c r="N4241">
        <v>0</v>
      </c>
      <c r="O4241">
        <v>19.399999999999999</v>
      </c>
      <c r="P4241">
        <v>29.1</v>
      </c>
      <c r="Q4241">
        <v>80.599999999999994</v>
      </c>
      <c r="R4241" t="s">
        <v>161</v>
      </c>
      <c r="S4241" t="s">
        <v>161</v>
      </c>
      <c r="T4241" t="s">
        <v>161</v>
      </c>
      <c r="U4241" t="s">
        <v>161</v>
      </c>
    </row>
    <row r="4242" spans="1:21" hidden="1" x14ac:dyDescent="0.45">
      <c r="A4242" t="str">
        <f t="shared" si="77"/>
        <v>YAG5EUL7F+MComputingSouth East</v>
      </c>
      <c r="B4242" t="s">
        <v>116</v>
      </c>
      <c r="C4242" t="s">
        <v>140</v>
      </c>
      <c r="D4242">
        <v>5</v>
      </c>
      <c r="E4242" t="s">
        <v>137</v>
      </c>
      <c r="F4242" t="s">
        <v>145</v>
      </c>
      <c r="G4242" t="s">
        <v>138</v>
      </c>
      <c r="H4242" t="s">
        <v>81</v>
      </c>
      <c r="I4242" t="s">
        <v>154</v>
      </c>
      <c r="J4242">
        <v>40</v>
      </c>
      <c r="K4242">
        <v>0</v>
      </c>
      <c r="L4242">
        <v>40</v>
      </c>
      <c r="M4242">
        <v>34.200000000000003</v>
      </c>
      <c r="N4242">
        <v>8.1999999999999993</v>
      </c>
      <c r="O4242">
        <v>46.6</v>
      </c>
      <c r="P4242">
        <v>54.8</v>
      </c>
      <c r="Q4242">
        <v>57.5</v>
      </c>
      <c r="R4242">
        <v>20</v>
      </c>
      <c r="S4242">
        <v>34700</v>
      </c>
      <c r="T4242">
        <v>46000</v>
      </c>
      <c r="U4242">
        <v>75900</v>
      </c>
    </row>
    <row r="4243" spans="1:21" hidden="1" x14ac:dyDescent="0.45">
      <c r="A4243" t="str">
        <f t="shared" si="77"/>
        <v>YAG5EUL7F+MComputingSouth West</v>
      </c>
      <c r="B4243" t="s">
        <v>116</v>
      </c>
      <c r="C4243" t="s">
        <v>140</v>
      </c>
      <c r="D4243">
        <v>5</v>
      </c>
      <c r="E4243" t="s">
        <v>137</v>
      </c>
      <c r="F4243" t="s">
        <v>145</v>
      </c>
      <c r="G4243" t="s">
        <v>138</v>
      </c>
      <c r="H4243" t="s">
        <v>81</v>
      </c>
      <c r="I4243" t="s">
        <v>155</v>
      </c>
      <c r="J4243">
        <v>10</v>
      </c>
      <c r="K4243">
        <v>0</v>
      </c>
      <c r="L4243">
        <v>10</v>
      </c>
      <c r="M4243">
        <v>45.5</v>
      </c>
      <c r="N4243">
        <v>0</v>
      </c>
      <c r="O4243">
        <v>36.4</v>
      </c>
      <c r="P4243">
        <v>54.5</v>
      </c>
      <c r="Q4243">
        <v>54.5</v>
      </c>
      <c r="R4243" t="s">
        <v>161</v>
      </c>
      <c r="S4243" t="s">
        <v>161</v>
      </c>
      <c r="T4243" t="s">
        <v>161</v>
      </c>
      <c r="U4243" t="s">
        <v>161</v>
      </c>
    </row>
    <row r="4244" spans="1:21" hidden="1" x14ac:dyDescent="0.45">
      <c r="A4244" t="str">
        <f t="shared" si="77"/>
        <v>YAG5EUL7F+MComputingWales</v>
      </c>
      <c r="B4244" t="s">
        <v>116</v>
      </c>
      <c r="C4244" t="s">
        <v>140</v>
      </c>
      <c r="D4244">
        <v>5</v>
      </c>
      <c r="E4244" t="s">
        <v>137</v>
      </c>
      <c r="F4244" t="s">
        <v>145</v>
      </c>
      <c r="G4244" t="s">
        <v>138</v>
      </c>
      <c r="H4244" t="s">
        <v>81</v>
      </c>
      <c r="I4244" t="s">
        <v>158</v>
      </c>
      <c r="J4244" t="s">
        <v>161</v>
      </c>
      <c r="K4244" t="s">
        <v>161</v>
      </c>
      <c r="L4244" t="s">
        <v>161</v>
      </c>
      <c r="M4244" t="s">
        <v>161</v>
      </c>
      <c r="N4244" t="s">
        <v>161</v>
      </c>
      <c r="O4244" t="s">
        <v>161</v>
      </c>
      <c r="P4244" t="s">
        <v>161</v>
      </c>
      <c r="Q4244" t="s">
        <v>161</v>
      </c>
      <c r="R4244" t="s">
        <v>157</v>
      </c>
      <c r="S4244" t="s">
        <v>157</v>
      </c>
      <c r="T4244" t="s">
        <v>157</v>
      </c>
      <c r="U4244" t="s">
        <v>157</v>
      </c>
    </row>
    <row r="4245" spans="1:21" hidden="1" x14ac:dyDescent="0.45">
      <c r="A4245" t="str">
        <f t="shared" si="77"/>
        <v>YAG5EUL7F+MComputingWest Midlands</v>
      </c>
      <c r="B4245" t="s">
        <v>116</v>
      </c>
      <c r="C4245" t="s">
        <v>140</v>
      </c>
      <c r="D4245">
        <v>5</v>
      </c>
      <c r="E4245" t="s">
        <v>137</v>
      </c>
      <c r="F4245" t="s">
        <v>145</v>
      </c>
      <c r="G4245" t="s">
        <v>138</v>
      </c>
      <c r="H4245" t="s">
        <v>81</v>
      </c>
      <c r="I4245" t="s">
        <v>159</v>
      </c>
      <c r="J4245">
        <v>15</v>
      </c>
      <c r="K4245">
        <v>0</v>
      </c>
      <c r="L4245">
        <v>15</v>
      </c>
      <c r="M4245">
        <v>45</v>
      </c>
      <c r="N4245">
        <v>0</v>
      </c>
      <c r="O4245">
        <v>47</v>
      </c>
      <c r="P4245">
        <v>55</v>
      </c>
      <c r="Q4245">
        <v>55</v>
      </c>
      <c r="R4245" t="s">
        <v>161</v>
      </c>
      <c r="S4245" t="s">
        <v>161</v>
      </c>
      <c r="T4245" t="s">
        <v>161</v>
      </c>
      <c r="U4245" t="s">
        <v>161</v>
      </c>
    </row>
    <row r="4246" spans="1:21" hidden="1" x14ac:dyDescent="0.45">
      <c r="A4246" t="str">
        <f t="shared" si="77"/>
        <v>YAG5EUL7F+MComputingYorkshire and The Humber</v>
      </c>
      <c r="B4246" t="s">
        <v>116</v>
      </c>
      <c r="C4246" t="s">
        <v>140</v>
      </c>
      <c r="D4246">
        <v>5</v>
      </c>
      <c r="E4246" t="s">
        <v>137</v>
      </c>
      <c r="F4246" t="s">
        <v>145</v>
      </c>
      <c r="G4246" t="s">
        <v>138</v>
      </c>
      <c r="H4246" t="s">
        <v>81</v>
      </c>
      <c r="I4246" t="s">
        <v>160</v>
      </c>
      <c r="J4246">
        <v>20</v>
      </c>
      <c r="K4246">
        <v>0</v>
      </c>
      <c r="L4246">
        <v>20</v>
      </c>
      <c r="M4246">
        <v>30.4</v>
      </c>
      <c r="N4246">
        <v>5.9</v>
      </c>
      <c r="O4246">
        <v>49</v>
      </c>
      <c r="P4246">
        <v>63.7</v>
      </c>
      <c r="Q4246">
        <v>63.7</v>
      </c>
      <c r="R4246" t="s">
        <v>161</v>
      </c>
      <c r="S4246" t="s">
        <v>161</v>
      </c>
      <c r="T4246" t="s">
        <v>161</v>
      </c>
      <c r="U4246" t="s">
        <v>161</v>
      </c>
    </row>
    <row r="4247" spans="1:21" hidden="1" x14ac:dyDescent="0.45">
      <c r="A4247" t="str">
        <f t="shared" si="77"/>
        <v>YAG5EUL7F+MComputingNA</v>
      </c>
      <c r="B4247" t="s">
        <v>116</v>
      </c>
      <c r="C4247" t="s">
        <v>140</v>
      </c>
      <c r="D4247">
        <v>5</v>
      </c>
      <c r="E4247" t="s">
        <v>137</v>
      </c>
      <c r="F4247" t="s">
        <v>145</v>
      </c>
      <c r="G4247" t="s">
        <v>138</v>
      </c>
      <c r="H4247" t="s">
        <v>81</v>
      </c>
      <c r="I4247" t="s">
        <v>157</v>
      </c>
      <c r="J4247">
        <v>340</v>
      </c>
      <c r="K4247">
        <v>99.7</v>
      </c>
      <c r="L4247" t="s">
        <v>161</v>
      </c>
      <c r="M4247" t="s">
        <v>161</v>
      </c>
      <c r="N4247" t="s">
        <v>161</v>
      </c>
      <c r="O4247" t="s">
        <v>161</v>
      </c>
      <c r="P4247" t="s">
        <v>161</v>
      </c>
      <c r="Q4247" t="s">
        <v>161</v>
      </c>
      <c r="R4247" t="s">
        <v>157</v>
      </c>
      <c r="S4247" t="s">
        <v>157</v>
      </c>
      <c r="T4247" t="s">
        <v>157</v>
      </c>
      <c r="U4247" t="s">
        <v>157</v>
      </c>
    </row>
    <row r="4248" spans="1:21" hidden="1" x14ac:dyDescent="0.45">
      <c r="A4248" t="str">
        <f t="shared" si="77"/>
        <v>YAG5EUL8F+MComputingAbroad</v>
      </c>
      <c r="B4248" t="s">
        <v>116</v>
      </c>
      <c r="C4248" t="s">
        <v>140</v>
      </c>
      <c r="D4248">
        <v>5</v>
      </c>
      <c r="E4248" t="s">
        <v>137</v>
      </c>
      <c r="F4248" t="s">
        <v>139</v>
      </c>
      <c r="G4248" t="s">
        <v>138</v>
      </c>
      <c r="H4248" t="s">
        <v>81</v>
      </c>
      <c r="I4248" t="s">
        <v>146</v>
      </c>
      <c r="J4248">
        <v>10</v>
      </c>
      <c r="K4248">
        <v>0</v>
      </c>
      <c r="L4248">
        <v>10</v>
      </c>
      <c r="M4248">
        <v>88.9</v>
      </c>
      <c r="N4248">
        <v>0</v>
      </c>
      <c r="O4248">
        <v>11.1</v>
      </c>
      <c r="P4248">
        <v>11.1</v>
      </c>
      <c r="Q4248">
        <v>11.1</v>
      </c>
      <c r="R4248" t="s">
        <v>157</v>
      </c>
      <c r="S4248" t="s">
        <v>157</v>
      </c>
      <c r="T4248" t="s">
        <v>157</v>
      </c>
      <c r="U4248" t="s">
        <v>157</v>
      </c>
    </row>
    <row r="4249" spans="1:21" hidden="1" x14ac:dyDescent="0.45">
      <c r="A4249" t="str">
        <f t="shared" si="77"/>
        <v>YAG5EUL8F+MComputingEast Midlands</v>
      </c>
      <c r="B4249" t="s">
        <v>116</v>
      </c>
      <c r="C4249" t="s">
        <v>140</v>
      </c>
      <c r="D4249">
        <v>5</v>
      </c>
      <c r="E4249" t="s">
        <v>137</v>
      </c>
      <c r="F4249" t="s">
        <v>139</v>
      </c>
      <c r="G4249" t="s">
        <v>138</v>
      </c>
      <c r="H4249" t="s">
        <v>81</v>
      </c>
      <c r="I4249" t="s">
        <v>147</v>
      </c>
      <c r="J4249">
        <v>5</v>
      </c>
      <c r="K4249">
        <v>0</v>
      </c>
      <c r="L4249">
        <v>5</v>
      </c>
      <c r="M4249">
        <v>66.7</v>
      </c>
      <c r="N4249">
        <v>0</v>
      </c>
      <c r="O4249">
        <v>33.299999999999997</v>
      </c>
      <c r="P4249">
        <v>33.299999999999997</v>
      </c>
      <c r="Q4249">
        <v>33.299999999999997</v>
      </c>
      <c r="R4249" t="s">
        <v>161</v>
      </c>
      <c r="S4249" t="s">
        <v>161</v>
      </c>
      <c r="T4249" t="s">
        <v>161</v>
      </c>
      <c r="U4249" t="s">
        <v>161</v>
      </c>
    </row>
    <row r="4250" spans="1:21" hidden="1" x14ac:dyDescent="0.45">
      <c r="A4250" t="str">
        <f t="shared" si="77"/>
        <v>YAG5EUL8F+MComputingEast of England</v>
      </c>
      <c r="B4250" t="s">
        <v>116</v>
      </c>
      <c r="C4250" t="s">
        <v>140</v>
      </c>
      <c r="D4250">
        <v>5</v>
      </c>
      <c r="E4250" t="s">
        <v>137</v>
      </c>
      <c r="F4250" t="s">
        <v>139</v>
      </c>
      <c r="G4250" t="s">
        <v>138</v>
      </c>
      <c r="H4250" t="s">
        <v>81</v>
      </c>
      <c r="I4250" t="s">
        <v>148</v>
      </c>
      <c r="J4250">
        <v>10</v>
      </c>
      <c r="K4250">
        <v>0</v>
      </c>
      <c r="L4250">
        <v>10</v>
      </c>
      <c r="M4250">
        <v>23.5</v>
      </c>
      <c r="N4250">
        <v>0</v>
      </c>
      <c r="O4250">
        <v>76.5</v>
      </c>
      <c r="P4250">
        <v>76.5</v>
      </c>
      <c r="Q4250">
        <v>76.5</v>
      </c>
      <c r="R4250" t="s">
        <v>161</v>
      </c>
      <c r="S4250" t="s">
        <v>161</v>
      </c>
      <c r="T4250" t="s">
        <v>161</v>
      </c>
      <c r="U4250" t="s">
        <v>161</v>
      </c>
    </row>
    <row r="4251" spans="1:21" hidden="1" x14ac:dyDescent="0.45">
      <c r="A4251" t="str">
        <f t="shared" si="77"/>
        <v>YAG5EUL8F+MComputingLondon</v>
      </c>
      <c r="B4251" t="s">
        <v>116</v>
      </c>
      <c r="C4251" t="s">
        <v>140</v>
      </c>
      <c r="D4251">
        <v>5</v>
      </c>
      <c r="E4251" t="s">
        <v>137</v>
      </c>
      <c r="F4251" t="s">
        <v>139</v>
      </c>
      <c r="G4251" t="s">
        <v>138</v>
      </c>
      <c r="H4251" t="s">
        <v>81</v>
      </c>
      <c r="I4251" t="s">
        <v>149</v>
      </c>
      <c r="J4251">
        <v>25</v>
      </c>
      <c r="K4251">
        <v>0</v>
      </c>
      <c r="L4251">
        <v>25</v>
      </c>
      <c r="M4251">
        <v>41.1</v>
      </c>
      <c r="N4251">
        <v>0</v>
      </c>
      <c r="O4251">
        <v>54.8</v>
      </c>
      <c r="P4251">
        <v>54.8</v>
      </c>
      <c r="Q4251">
        <v>58.9</v>
      </c>
      <c r="R4251">
        <v>15</v>
      </c>
      <c r="S4251">
        <v>37600</v>
      </c>
      <c r="T4251">
        <v>59900</v>
      </c>
      <c r="U4251">
        <v>76600</v>
      </c>
    </row>
    <row r="4252" spans="1:21" hidden="1" x14ac:dyDescent="0.45">
      <c r="A4252" t="str">
        <f t="shared" si="77"/>
        <v>YAG5EUL8F+MComputingNorth East</v>
      </c>
      <c r="B4252" t="s">
        <v>116</v>
      </c>
      <c r="C4252" t="s">
        <v>140</v>
      </c>
      <c r="D4252">
        <v>5</v>
      </c>
      <c r="E4252" t="s">
        <v>137</v>
      </c>
      <c r="F4252" t="s">
        <v>139</v>
      </c>
      <c r="G4252" t="s">
        <v>138</v>
      </c>
      <c r="H4252" t="s">
        <v>81</v>
      </c>
      <c r="I4252" t="s">
        <v>150</v>
      </c>
      <c r="J4252" t="s">
        <v>161</v>
      </c>
      <c r="K4252" t="s">
        <v>161</v>
      </c>
      <c r="L4252" t="s">
        <v>161</v>
      </c>
      <c r="M4252" t="s">
        <v>161</v>
      </c>
      <c r="N4252" t="s">
        <v>161</v>
      </c>
      <c r="O4252" t="s">
        <v>161</v>
      </c>
      <c r="P4252" t="s">
        <v>161</v>
      </c>
      <c r="Q4252" t="s">
        <v>161</v>
      </c>
      <c r="R4252" t="s">
        <v>161</v>
      </c>
      <c r="S4252" t="s">
        <v>161</v>
      </c>
      <c r="T4252" t="s">
        <v>161</v>
      </c>
      <c r="U4252" t="s">
        <v>161</v>
      </c>
    </row>
    <row r="4253" spans="1:21" hidden="1" x14ac:dyDescent="0.45">
      <c r="A4253" t="str">
        <f t="shared" si="77"/>
        <v>YAG5EUL8F+MComputingNorth West</v>
      </c>
      <c r="B4253" t="s">
        <v>116</v>
      </c>
      <c r="C4253" t="s">
        <v>140</v>
      </c>
      <c r="D4253">
        <v>5</v>
      </c>
      <c r="E4253" t="s">
        <v>137</v>
      </c>
      <c r="F4253" t="s">
        <v>139</v>
      </c>
      <c r="G4253" t="s">
        <v>138</v>
      </c>
      <c r="H4253" t="s">
        <v>81</v>
      </c>
      <c r="I4253" t="s">
        <v>151</v>
      </c>
      <c r="J4253">
        <v>5</v>
      </c>
      <c r="K4253">
        <v>0</v>
      </c>
      <c r="L4253">
        <v>5</v>
      </c>
      <c r="M4253">
        <v>33.299999999999997</v>
      </c>
      <c r="N4253">
        <v>0</v>
      </c>
      <c r="O4253">
        <v>66.7</v>
      </c>
      <c r="P4253">
        <v>66.7</v>
      </c>
      <c r="Q4253">
        <v>66.7</v>
      </c>
      <c r="R4253" t="s">
        <v>161</v>
      </c>
      <c r="S4253" t="s">
        <v>161</v>
      </c>
      <c r="T4253" t="s">
        <v>161</v>
      </c>
      <c r="U4253" t="s">
        <v>161</v>
      </c>
    </row>
    <row r="4254" spans="1:21" hidden="1" x14ac:dyDescent="0.45">
      <c r="A4254" t="str">
        <f t="shared" si="77"/>
        <v>YAG5EUL8F+MComputingScotland</v>
      </c>
      <c r="B4254" t="s">
        <v>116</v>
      </c>
      <c r="C4254" t="s">
        <v>140</v>
      </c>
      <c r="D4254">
        <v>5</v>
      </c>
      <c r="E4254" t="s">
        <v>137</v>
      </c>
      <c r="F4254" t="s">
        <v>139</v>
      </c>
      <c r="G4254" t="s">
        <v>138</v>
      </c>
      <c r="H4254" t="s">
        <v>81</v>
      </c>
      <c r="I4254" t="s">
        <v>153</v>
      </c>
      <c r="J4254" t="s">
        <v>161</v>
      </c>
      <c r="K4254" t="s">
        <v>161</v>
      </c>
      <c r="L4254" t="s">
        <v>161</v>
      </c>
      <c r="M4254" t="s">
        <v>161</v>
      </c>
      <c r="N4254" t="s">
        <v>161</v>
      </c>
      <c r="O4254" t="s">
        <v>161</v>
      </c>
      <c r="P4254" t="s">
        <v>161</v>
      </c>
      <c r="Q4254" t="s">
        <v>161</v>
      </c>
      <c r="R4254" t="s">
        <v>161</v>
      </c>
      <c r="S4254" t="s">
        <v>161</v>
      </c>
      <c r="T4254" t="s">
        <v>161</v>
      </c>
      <c r="U4254" t="s">
        <v>161</v>
      </c>
    </row>
    <row r="4255" spans="1:21" hidden="1" x14ac:dyDescent="0.45">
      <c r="A4255" t="str">
        <f t="shared" si="77"/>
        <v>YAG5EUL8F+MComputingSouth East</v>
      </c>
      <c r="B4255" t="s">
        <v>116</v>
      </c>
      <c r="C4255" t="s">
        <v>140</v>
      </c>
      <c r="D4255">
        <v>5</v>
      </c>
      <c r="E4255" t="s">
        <v>137</v>
      </c>
      <c r="F4255" t="s">
        <v>139</v>
      </c>
      <c r="G4255" t="s">
        <v>138</v>
      </c>
      <c r="H4255" t="s">
        <v>81</v>
      </c>
      <c r="I4255" t="s">
        <v>154</v>
      </c>
      <c r="J4255">
        <v>15</v>
      </c>
      <c r="K4255">
        <v>0</v>
      </c>
      <c r="L4255">
        <v>15</v>
      </c>
      <c r="M4255">
        <v>25</v>
      </c>
      <c r="N4255">
        <v>0</v>
      </c>
      <c r="O4255">
        <v>58.3</v>
      </c>
      <c r="P4255">
        <v>66.7</v>
      </c>
      <c r="Q4255">
        <v>75</v>
      </c>
      <c r="R4255" t="s">
        <v>161</v>
      </c>
      <c r="S4255" t="s">
        <v>161</v>
      </c>
      <c r="T4255" t="s">
        <v>161</v>
      </c>
      <c r="U4255" t="s">
        <v>161</v>
      </c>
    </row>
    <row r="4256" spans="1:21" hidden="1" x14ac:dyDescent="0.45">
      <c r="A4256" t="str">
        <f t="shared" si="77"/>
        <v>YAG5EUL8F+MComputingSouth West</v>
      </c>
      <c r="B4256" t="s">
        <v>116</v>
      </c>
      <c r="C4256" t="s">
        <v>140</v>
      </c>
      <c r="D4256">
        <v>5</v>
      </c>
      <c r="E4256" t="s">
        <v>137</v>
      </c>
      <c r="F4256" t="s">
        <v>139</v>
      </c>
      <c r="G4256" t="s">
        <v>138</v>
      </c>
      <c r="H4256" t="s">
        <v>81</v>
      </c>
      <c r="I4256" t="s">
        <v>155</v>
      </c>
      <c r="J4256">
        <v>5</v>
      </c>
      <c r="K4256">
        <v>0</v>
      </c>
      <c r="L4256">
        <v>5</v>
      </c>
      <c r="M4256">
        <v>47.1</v>
      </c>
      <c r="N4256">
        <v>29.4</v>
      </c>
      <c r="O4256">
        <v>23.5</v>
      </c>
      <c r="P4256">
        <v>23.5</v>
      </c>
      <c r="Q4256">
        <v>23.5</v>
      </c>
      <c r="R4256" t="s">
        <v>161</v>
      </c>
      <c r="S4256" t="s">
        <v>161</v>
      </c>
      <c r="T4256" t="s">
        <v>161</v>
      </c>
      <c r="U4256" t="s">
        <v>161</v>
      </c>
    </row>
    <row r="4257" spans="1:21" hidden="1" x14ac:dyDescent="0.45">
      <c r="A4257" t="str">
        <f t="shared" si="77"/>
        <v>YAG5EUL8F+MComputingWest Midlands</v>
      </c>
      <c r="B4257" t="s">
        <v>116</v>
      </c>
      <c r="C4257" t="s">
        <v>140</v>
      </c>
      <c r="D4257">
        <v>5</v>
      </c>
      <c r="E4257" t="s">
        <v>137</v>
      </c>
      <c r="F4257" t="s">
        <v>139</v>
      </c>
      <c r="G4257" t="s">
        <v>138</v>
      </c>
      <c r="H4257" t="s">
        <v>81</v>
      </c>
      <c r="I4257" t="s">
        <v>159</v>
      </c>
      <c r="J4257">
        <v>5</v>
      </c>
      <c r="K4257">
        <v>0</v>
      </c>
      <c r="L4257">
        <v>5</v>
      </c>
      <c r="M4257">
        <v>0</v>
      </c>
      <c r="N4257">
        <v>0</v>
      </c>
      <c r="O4257">
        <v>100</v>
      </c>
      <c r="P4257">
        <v>100</v>
      </c>
      <c r="Q4257">
        <v>100</v>
      </c>
      <c r="R4257" t="s">
        <v>161</v>
      </c>
      <c r="S4257" t="s">
        <v>161</v>
      </c>
      <c r="T4257" t="s">
        <v>161</v>
      </c>
      <c r="U4257" t="s">
        <v>161</v>
      </c>
    </row>
    <row r="4258" spans="1:21" hidden="1" x14ac:dyDescent="0.45">
      <c r="A4258" t="str">
        <f t="shared" si="77"/>
        <v>YAG5EUL8F+MComputingYorkshire and The Humber</v>
      </c>
      <c r="B4258" t="s">
        <v>116</v>
      </c>
      <c r="C4258" t="s">
        <v>140</v>
      </c>
      <c r="D4258">
        <v>5</v>
      </c>
      <c r="E4258" t="s">
        <v>137</v>
      </c>
      <c r="F4258" t="s">
        <v>139</v>
      </c>
      <c r="G4258" t="s">
        <v>138</v>
      </c>
      <c r="H4258" t="s">
        <v>81</v>
      </c>
      <c r="I4258" t="s">
        <v>160</v>
      </c>
      <c r="J4258">
        <v>5</v>
      </c>
      <c r="K4258">
        <v>0</v>
      </c>
      <c r="L4258">
        <v>5</v>
      </c>
      <c r="M4258">
        <v>25</v>
      </c>
      <c r="N4258">
        <v>0</v>
      </c>
      <c r="O4258">
        <v>50</v>
      </c>
      <c r="P4258">
        <v>75</v>
      </c>
      <c r="Q4258">
        <v>75</v>
      </c>
      <c r="R4258" t="s">
        <v>161</v>
      </c>
      <c r="S4258" t="s">
        <v>161</v>
      </c>
      <c r="T4258" t="s">
        <v>161</v>
      </c>
      <c r="U4258" t="s">
        <v>161</v>
      </c>
    </row>
    <row r="4259" spans="1:21" hidden="1" x14ac:dyDescent="0.45">
      <c r="A4259" t="str">
        <f t="shared" si="77"/>
        <v>YAG5EUL8F+MComputingNA</v>
      </c>
      <c r="B4259" t="s">
        <v>116</v>
      </c>
      <c r="C4259" t="s">
        <v>140</v>
      </c>
      <c r="D4259">
        <v>5</v>
      </c>
      <c r="E4259" t="s">
        <v>137</v>
      </c>
      <c r="F4259" t="s">
        <v>139</v>
      </c>
      <c r="G4259" t="s">
        <v>138</v>
      </c>
      <c r="H4259" t="s">
        <v>81</v>
      </c>
      <c r="I4259" t="s">
        <v>157</v>
      </c>
      <c r="J4259">
        <v>35</v>
      </c>
      <c r="K4259">
        <v>100</v>
      </c>
      <c r="L4259" t="s">
        <v>161</v>
      </c>
      <c r="M4259" t="s">
        <v>161</v>
      </c>
      <c r="N4259" t="s">
        <v>161</v>
      </c>
      <c r="O4259" t="s">
        <v>161</v>
      </c>
      <c r="P4259" t="s">
        <v>161</v>
      </c>
      <c r="Q4259" t="s">
        <v>161</v>
      </c>
      <c r="R4259" t="s">
        <v>157</v>
      </c>
      <c r="S4259" t="s">
        <v>157</v>
      </c>
      <c r="T4259" t="s">
        <v>157</v>
      </c>
      <c r="U4259" t="s">
        <v>157</v>
      </c>
    </row>
    <row r="4260" spans="1:21" hidden="1" x14ac:dyDescent="0.45">
      <c r="A4260" t="str">
        <f t="shared" si="77"/>
        <v>YAG3EUL7F+MComputingAbroad</v>
      </c>
      <c r="B4260" t="s">
        <v>116</v>
      </c>
      <c r="C4260" t="s">
        <v>141</v>
      </c>
      <c r="D4260">
        <v>3</v>
      </c>
      <c r="E4260" t="s">
        <v>137</v>
      </c>
      <c r="F4260" t="s">
        <v>145</v>
      </c>
      <c r="G4260" t="s">
        <v>138</v>
      </c>
      <c r="H4260" t="s">
        <v>81</v>
      </c>
      <c r="I4260" t="s">
        <v>146</v>
      </c>
      <c r="J4260">
        <v>25</v>
      </c>
      <c r="K4260">
        <v>0</v>
      </c>
      <c r="L4260">
        <v>25</v>
      </c>
      <c r="M4260">
        <v>66.400000000000006</v>
      </c>
      <c r="N4260">
        <v>9.1999999999999993</v>
      </c>
      <c r="O4260">
        <v>19.899999999999999</v>
      </c>
      <c r="P4260">
        <v>24.4</v>
      </c>
      <c r="Q4260">
        <v>24.4</v>
      </c>
      <c r="R4260" t="s">
        <v>161</v>
      </c>
      <c r="S4260" t="s">
        <v>161</v>
      </c>
      <c r="T4260" t="s">
        <v>161</v>
      </c>
      <c r="U4260" t="s">
        <v>161</v>
      </c>
    </row>
    <row r="4261" spans="1:21" hidden="1" x14ac:dyDescent="0.45">
      <c r="A4261" t="str">
        <f t="shared" si="77"/>
        <v>YAG3EUL7F+MComputingEast Midlands</v>
      </c>
      <c r="B4261" t="s">
        <v>116</v>
      </c>
      <c r="C4261" t="s">
        <v>141</v>
      </c>
      <c r="D4261">
        <v>3</v>
      </c>
      <c r="E4261" t="s">
        <v>137</v>
      </c>
      <c r="F4261" t="s">
        <v>145</v>
      </c>
      <c r="G4261" t="s">
        <v>138</v>
      </c>
      <c r="H4261" t="s">
        <v>81</v>
      </c>
      <c r="I4261" t="s">
        <v>147</v>
      </c>
      <c r="J4261">
        <v>15</v>
      </c>
      <c r="K4261">
        <v>0</v>
      </c>
      <c r="L4261">
        <v>15</v>
      </c>
      <c r="M4261">
        <v>47.6</v>
      </c>
      <c r="N4261">
        <v>0</v>
      </c>
      <c r="O4261">
        <v>33.299999999999997</v>
      </c>
      <c r="P4261">
        <v>33.299999999999997</v>
      </c>
      <c r="Q4261">
        <v>52.4</v>
      </c>
      <c r="R4261" t="s">
        <v>161</v>
      </c>
      <c r="S4261" t="s">
        <v>161</v>
      </c>
      <c r="T4261" t="s">
        <v>161</v>
      </c>
      <c r="U4261" t="s">
        <v>161</v>
      </c>
    </row>
    <row r="4262" spans="1:21" hidden="1" x14ac:dyDescent="0.45">
      <c r="A4262" t="str">
        <f t="shared" si="77"/>
        <v>YAG3EUL7F+MComputingEast of England</v>
      </c>
      <c r="B4262" t="s">
        <v>116</v>
      </c>
      <c r="C4262" t="s">
        <v>141</v>
      </c>
      <c r="D4262">
        <v>3</v>
      </c>
      <c r="E4262" t="s">
        <v>137</v>
      </c>
      <c r="F4262" t="s">
        <v>145</v>
      </c>
      <c r="G4262" t="s">
        <v>138</v>
      </c>
      <c r="H4262" t="s">
        <v>81</v>
      </c>
      <c r="I4262" t="s">
        <v>148</v>
      </c>
      <c r="J4262">
        <v>30</v>
      </c>
      <c r="K4262">
        <v>0</v>
      </c>
      <c r="L4262">
        <v>30</v>
      </c>
      <c r="M4262">
        <v>18.5</v>
      </c>
      <c r="N4262">
        <v>0</v>
      </c>
      <c r="O4262">
        <v>61.1</v>
      </c>
      <c r="P4262">
        <v>74.099999999999994</v>
      </c>
      <c r="Q4262">
        <v>81.5</v>
      </c>
      <c r="R4262">
        <v>20</v>
      </c>
      <c r="S4262">
        <v>26600</v>
      </c>
      <c r="T4262">
        <v>47800</v>
      </c>
      <c r="U4262">
        <v>62800</v>
      </c>
    </row>
    <row r="4263" spans="1:21" hidden="1" x14ac:dyDescent="0.45">
      <c r="A4263" t="str">
        <f t="shared" si="77"/>
        <v>YAG3EUL7F+MComputingLondon</v>
      </c>
      <c r="B4263" t="s">
        <v>116</v>
      </c>
      <c r="C4263" t="s">
        <v>141</v>
      </c>
      <c r="D4263">
        <v>3</v>
      </c>
      <c r="E4263" t="s">
        <v>137</v>
      </c>
      <c r="F4263" t="s">
        <v>145</v>
      </c>
      <c r="G4263" t="s">
        <v>138</v>
      </c>
      <c r="H4263" t="s">
        <v>81</v>
      </c>
      <c r="I4263" t="s">
        <v>149</v>
      </c>
      <c r="J4263">
        <v>210</v>
      </c>
      <c r="K4263">
        <v>0</v>
      </c>
      <c r="L4263">
        <v>210</v>
      </c>
      <c r="M4263">
        <v>24.6</v>
      </c>
      <c r="N4263">
        <v>6.8</v>
      </c>
      <c r="O4263">
        <v>57.1</v>
      </c>
      <c r="P4263">
        <v>66.400000000000006</v>
      </c>
      <c r="Q4263">
        <v>68.599999999999994</v>
      </c>
      <c r="R4263">
        <v>120</v>
      </c>
      <c r="S4263">
        <v>40500</v>
      </c>
      <c r="T4263">
        <v>51100</v>
      </c>
      <c r="U4263">
        <v>65000</v>
      </c>
    </row>
    <row r="4264" spans="1:21" hidden="1" x14ac:dyDescent="0.45">
      <c r="A4264" t="str">
        <f t="shared" si="77"/>
        <v>YAG3EUL7F+MComputingNorth East</v>
      </c>
      <c r="B4264" t="s">
        <v>116</v>
      </c>
      <c r="C4264" t="s">
        <v>141</v>
      </c>
      <c r="D4264">
        <v>3</v>
      </c>
      <c r="E4264" t="s">
        <v>137</v>
      </c>
      <c r="F4264" t="s">
        <v>145</v>
      </c>
      <c r="G4264" t="s">
        <v>138</v>
      </c>
      <c r="H4264" t="s">
        <v>81</v>
      </c>
      <c r="I4264" t="s">
        <v>150</v>
      </c>
      <c r="J4264">
        <v>10</v>
      </c>
      <c r="K4264">
        <v>0</v>
      </c>
      <c r="L4264">
        <v>10</v>
      </c>
      <c r="M4264">
        <v>18.7</v>
      </c>
      <c r="N4264">
        <v>18.7</v>
      </c>
      <c r="O4264">
        <v>56.2</v>
      </c>
      <c r="P4264">
        <v>62.5</v>
      </c>
      <c r="Q4264">
        <v>62.5</v>
      </c>
      <c r="R4264" t="s">
        <v>161</v>
      </c>
      <c r="S4264" t="s">
        <v>161</v>
      </c>
      <c r="T4264" t="s">
        <v>161</v>
      </c>
      <c r="U4264" t="s">
        <v>161</v>
      </c>
    </row>
    <row r="4265" spans="1:21" hidden="1" x14ac:dyDescent="0.45">
      <c r="A4265" t="str">
        <f t="shared" si="77"/>
        <v>YAG3EUL7F+MComputingNorth West</v>
      </c>
      <c r="B4265" t="s">
        <v>116</v>
      </c>
      <c r="C4265" t="s">
        <v>141</v>
      </c>
      <c r="D4265">
        <v>3</v>
      </c>
      <c r="E4265" t="s">
        <v>137</v>
      </c>
      <c r="F4265" t="s">
        <v>145</v>
      </c>
      <c r="G4265" t="s">
        <v>138</v>
      </c>
      <c r="H4265" t="s">
        <v>81</v>
      </c>
      <c r="I4265" t="s">
        <v>151</v>
      </c>
      <c r="J4265">
        <v>20</v>
      </c>
      <c r="K4265">
        <v>0</v>
      </c>
      <c r="L4265">
        <v>20</v>
      </c>
      <c r="M4265">
        <v>19.600000000000001</v>
      </c>
      <c r="N4265">
        <v>2.2000000000000002</v>
      </c>
      <c r="O4265">
        <v>52.2</v>
      </c>
      <c r="P4265">
        <v>71.8</v>
      </c>
      <c r="Q4265">
        <v>78.3</v>
      </c>
      <c r="R4265" t="s">
        <v>161</v>
      </c>
      <c r="S4265" t="s">
        <v>161</v>
      </c>
      <c r="T4265" t="s">
        <v>161</v>
      </c>
      <c r="U4265" t="s">
        <v>161</v>
      </c>
    </row>
    <row r="4266" spans="1:21" hidden="1" x14ac:dyDescent="0.45">
      <c r="A4266" t="str">
        <f t="shared" si="77"/>
        <v>YAG3EUL7F+MComputingScotland</v>
      </c>
      <c r="B4266" t="s">
        <v>116</v>
      </c>
      <c r="C4266" t="s">
        <v>141</v>
      </c>
      <c r="D4266">
        <v>3</v>
      </c>
      <c r="E4266" t="s">
        <v>137</v>
      </c>
      <c r="F4266" t="s">
        <v>145</v>
      </c>
      <c r="G4266" t="s">
        <v>138</v>
      </c>
      <c r="H4266" t="s">
        <v>81</v>
      </c>
      <c r="I4266" t="s">
        <v>153</v>
      </c>
      <c r="J4266">
        <v>5</v>
      </c>
      <c r="K4266">
        <v>0</v>
      </c>
      <c r="L4266">
        <v>5</v>
      </c>
      <c r="M4266">
        <v>60.1</v>
      </c>
      <c r="N4266">
        <v>0</v>
      </c>
      <c r="O4266">
        <v>39.9</v>
      </c>
      <c r="P4266">
        <v>39.9</v>
      </c>
      <c r="Q4266">
        <v>39.9</v>
      </c>
      <c r="R4266" t="s">
        <v>161</v>
      </c>
      <c r="S4266" t="s">
        <v>161</v>
      </c>
      <c r="T4266" t="s">
        <v>161</v>
      </c>
      <c r="U4266" t="s">
        <v>161</v>
      </c>
    </row>
    <row r="4267" spans="1:21" hidden="1" x14ac:dyDescent="0.45">
      <c r="A4267" t="str">
        <f t="shared" si="77"/>
        <v>YAG3EUL7F+MComputingSouth East</v>
      </c>
      <c r="B4267" t="s">
        <v>116</v>
      </c>
      <c r="C4267" t="s">
        <v>141</v>
      </c>
      <c r="D4267">
        <v>3</v>
      </c>
      <c r="E4267" t="s">
        <v>137</v>
      </c>
      <c r="F4267" t="s">
        <v>145</v>
      </c>
      <c r="G4267" t="s">
        <v>138</v>
      </c>
      <c r="H4267" t="s">
        <v>81</v>
      </c>
      <c r="I4267" t="s">
        <v>154</v>
      </c>
      <c r="J4267">
        <v>55</v>
      </c>
      <c r="K4267">
        <v>0</v>
      </c>
      <c r="L4267">
        <v>55</v>
      </c>
      <c r="M4267">
        <v>24.7</v>
      </c>
      <c r="N4267">
        <v>11</v>
      </c>
      <c r="O4267">
        <v>43.9</v>
      </c>
      <c r="P4267">
        <v>59.8</v>
      </c>
      <c r="Q4267">
        <v>64.3</v>
      </c>
      <c r="R4267">
        <v>25</v>
      </c>
      <c r="S4267">
        <v>35800</v>
      </c>
      <c r="T4267">
        <v>42900</v>
      </c>
      <c r="U4267">
        <v>54000</v>
      </c>
    </row>
    <row r="4268" spans="1:21" hidden="1" x14ac:dyDescent="0.45">
      <c r="A4268" t="str">
        <f t="shared" si="77"/>
        <v>YAG3EUL7F+MComputingSouth West</v>
      </c>
      <c r="B4268" t="s">
        <v>116</v>
      </c>
      <c r="C4268" t="s">
        <v>141</v>
      </c>
      <c r="D4268">
        <v>3</v>
      </c>
      <c r="E4268" t="s">
        <v>137</v>
      </c>
      <c r="F4268" t="s">
        <v>145</v>
      </c>
      <c r="G4268" t="s">
        <v>138</v>
      </c>
      <c r="H4268" t="s">
        <v>81</v>
      </c>
      <c r="I4268" t="s">
        <v>155</v>
      </c>
      <c r="J4268">
        <v>10</v>
      </c>
      <c r="K4268">
        <v>0</v>
      </c>
      <c r="L4268">
        <v>10</v>
      </c>
      <c r="M4268">
        <v>58.8</v>
      </c>
      <c r="N4268">
        <v>8.8000000000000007</v>
      </c>
      <c r="O4268">
        <v>32.4</v>
      </c>
      <c r="P4268">
        <v>32.4</v>
      </c>
      <c r="Q4268">
        <v>32.4</v>
      </c>
      <c r="R4268" t="s">
        <v>161</v>
      </c>
      <c r="S4268" t="s">
        <v>161</v>
      </c>
      <c r="T4268" t="s">
        <v>161</v>
      </c>
      <c r="U4268" t="s">
        <v>161</v>
      </c>
    </row>
    <row r="4269" spans="1:21" hidden="1" x14ac:dyDescent="0.45">
      <c r="A4269" t="str">
        <f t="shared" si="77"/>
        <v>YAG3EUL7F+MComputingWales</v>
      </c>
      <c r="B4269" t="s">
        <v>116</v>
      </c>
      <c r="C4269" t="s">
        <v>141</v>
      </c>
      <c r="D4269">
        <v>3</v>
      </c>
      <c r="E4269" t="s">
        <v>137</v>
      </c>
      <c r="F4269" t="s">
        <v>145</v>
      </c>
      <c r="G4269" t="s">
        <v>138</v>
      </c>
      <c r="H4269" t="s">
        <v>81</v>
      </c>
      <c r="I4269" t="s">
        <v>158</v>
      </c>
      <c r="J4269" t="s">
        <v>161</v>
      </c>
      <c r="K4269" t="s">
        <v>161</v>
      </c>
      <c r="L4269" t="s">
        <v>161</v>
      </c>
      <c r="M4269" t="s">
        <v>161</v>
      </c>
      <c r="N4269" t="s">
        <v>161</v>
      </c>
      <c r="O4269" t="s">
        <v>161</v>
      </c>
      <c r="P4269" t="s">
        <v>161</v>
      </c>
      <c r="Q4269" t="s">
        <v>161</v>
      </c>
      <c r="R4269" t="s">
        <v>161</v>
      </c>
      <c r="S4269" t="s">
        <v>161</v>
      </c>
      <c r="T4269" t="s">
        <v>161</v>
      </c>
      <c r="U4269" t="s">
        <v>161</v>
      </c>
    </row>
    <row r="4270" spans="1:21" hidden="1" x14ac:dyDescent="0.45">
      <c r="A4270" t="str">
        <f t="shared" si="77"/>
        <v>YAG3EUL7F+MComputingWest Midlands</v>
      </c>
      <c r="B4270" t="s">
        <v>116</v>
      </c>
      <c r="C4270" t="s">
        <v>141</v>
      </c>
      <c r="D4270">
        <v>3</v>
      </c>
      <c r="E4270" t="s">
        <v>137</v>
      </c>
      <c r="F4270" t="s">
        <v>145</v>
      </c>
      <c r="G4270" t="s">
        <v>138</v>
      </c>
      <c r="H4270" t="s">
        <v>81</v>
      </c>
      <c r="I4270" t="s">
        <v>159</v>
      </c>
      <c r="J4270">
        <v>20</v>
      </c>
      <c r="K4270">
        <v>0</v>
      </c>
      <c r="L4270">
        <v>20</v>
      </c>
      <c r="M4270">
        <v>28.1</v>
      </c>
      <c r="N4270">
        <v>9.4</v>
      </c>
      <c r="O4270">
        <v>40.6</v>
      </c>
      <c r="P4270">
        <v>59.4</v>
      </c>
      <c r="Q4270">
        <v>62.5</v>
      </c>
      <c r="R4270" t="s">
        <v>161</v>
      </c>
      <c r="S4270" t="s">
        <v>161</v>
      </c>
      <c r="T4270" t="s">
        <v>161</v>
      </c>
      <c r="U4270" t="s">
        <v>161</v>
      </c>
    </row>
    <row r="4271" spans="1:21" hidden="1" x14ac:dyDescent="0.45">
      <c r="A4271" t="str">
        <f t="shared" si="77"/>
        <v>YAG3EUL7F+MComputingYorkshire and The Humber</v>
      </c>
      <c r="B4271" t="s">
        <v>116</v>
      </c>
      <c r="C4271" t="s">
        <v>141</v>
      </c>
      <c r="D4271">
        <v>3</v>
      </c>
      <c r="E4271" t="s">
        <v>137</v>
      </c>
      <c r="F4271" t="s">
        <v>145</v>
      </c>
      <c r="G4271" t="s">
        <v>138</v>
      </c>
      <c r="H4271" t="s">
        <v>81</v>
      </c>
      <c r="I4271" t="s">
        <v>160</v>
      </c>
      <c r="J4271">
        <v>15</v>
      </c>
      <c r="K4271">
        <v>0</v>
      </c>
      <c r="L4271">
        <v>15</v>
      </c>
      <c r="M4271">
        <v>16.8</v>
      </c>
      <c r="N4271">
        <v>5.6</v>
      </c>
      <c r="O4271">
        <v>60.7</v>
      </c>
      <c r="P4271">
        <v>77.5</v>
      </c>
      <c r="Q4271">
        <v>77.5</v>
      </c>
      <c r="R4271" t="s">
        <v>161</v>
      </c>
      <c r="S4271" t="s">
        <v>161</v>
      </c>
      <c r="T4271" t="s">
        <v>161</v>
      </c>
      <c r="U4271" t="s">
        <v>161</v>
      </c>
    </row>
    <row r="4272" spans="1:21" hidden="1" x14ac:dyDescent="0.45">
      <c r="A4272" t="str">
        <f t="shared" si="77"/>
        <v>YAG3EUL7F+MComputingNA</v>
      </c>
      <c r="B4272" t="s">
        <v>116</v>
      </c>
      <c r="C4272" t="s">
        <v>141</v>
      </c>
      <c r="D4272">
        <v>3</v>
      </c>
      <c r="E4272" t="s">
        <v>137</v>
      </c>
      <c r="F4272" t="s">
        <v>145</v>
      </c>
      <c r="G4272" t="s">
        <v>138</v>
      </c>
      <c r="H4272" t="s">
        <v>81</v>
      </c>
      <c r="I4272" t="s">
        <v>157</v>
      </c>
      <c r="J4272">
        <v>270</v>
      </c>
      <c r="K4272">
        <v>94.8</v>
      </c>
      <c r="L4272">
        <v>15</v>
      </c>
      <c r="M4272">
        <v>0.4</v>
      </c>
      <c r="N4272">
        <v>0</v>
      </c>
      <c r="O4272">
        <v>0</v>
      </c>
      <c r="P4272">
        <v>0</v>
      </c>
      <c r="Q4272">
        <v>4.8</v>
      </c>
      <c r="R4272" t="s">
        <v>157</v>
      </c>
      <c r="S4272" t="s">
        <v>157</v>
      </c>
      <c r="T4272" t="s">
        <v>157</v>
      </c>
      <c r="U4272" t="s">
        <v>157</v>
      </c>
    </row>
    <row r="4273" spans="1:21" hidden="1" x14ac:dyDescent="0.45">
      <c r="A4273" t="str">
        <f t="shared" si="77"/>
        <v>YAG3EUL8F+MComputingAbroad</v>
      </c>
      <c r="B4273" t="s">
        <v>116</v>
      </c>
      <c r="C4273" t="s">
        <v>141</v>
      </c>
      <c r="D4273">
        <v>3</v>
      </c>
      <c r="E4273" t="s">
        <v>137</v>
      </c>
      <c r="F4273" t="s">
        <v>139</v>
      </c>
      <c r="G4273" t="s">
        <v>138</v>
      </c>
      <c r="H4273" t="s">
        <v>81</v>
      </c>
      <c r="I4273" t="s">
        <v>146</v>
      </c>
      <c r="J4273">
        <v>10</v>
      </c>
      <c r="K4273">
        <v>0</v>
      </c>
      <c r="L4273">
        <v>10</v>
      </c>
      <c r="M4273">
        <v>61.9</v>
      </c>
      <c r="N4273">
        <v>0</v>
      </c>
      <c r="O4273">
        <v>38.1</v>
      </c>
      <c r="P4273">
        <v>38.1</v>
      </c>
      <c r="Q4273">
        <v>38.1</v>
      </c>
      <c r="R4273" t="s">
        <v>161</v>
      </c>
      <c r="S4273" t="s">
        <v>161</v>
      </c>
      <c r="T4273" t="s">
        <v>161</v>
      </c>
      <c r="U4273" t="s">
        <v>161</v>
      </c>
    </row>
    <row r="4274" spans="1:21" hidden="1" x14ac:dyDescent="0.45">
      <c r="A4274" t="str">
        <f t="shared" si="77"/>
        <v>YAG3EUL8F+MComputingEast Midlands</v>
      </c>
      <c r="B4274" t="s">
        <v>116</v>
      </c>
      <c r="C4274" t="s">
        <v>141</v>
      </c>
      <c r="D4274">
        <v>3</v>
      </c>
      <c r="E4274" t="s">
        <v>137</v>
      </c>
      <c r="F4274" t="s">
        <v>139</v>
      </c>
      <c r="G4274" t="s">
        <v>138</v>
      </c>
      <c r="H4274" t="s">
        <v>81</v>
      </c>
      <c r="I4274" t="s">
        <v>147</v>
      </c>
      <c r="J4274">
        <v>5</v>
      </c>
      <c r="K4274">
        <v>0</v>
      </c>
      <c r="L4274">
        <v>5</v>
      </c>
      <c r="M4274">
        <v>40</v>
      </c>
      <c r="N4274">
        <v>0</v>
      </c>
      <c r="O4274">
        <v>60</v>
      </c>
      <c r="P4274">
        <v>60</v>
      </c>
      <c r="Q4274">
        <v>60</v>
      </c>
      <c r="R4274" t="s">
        <v>161</v>
      </c>
      <c r="S4274" t="s">
        <v>161</v>
      </c>
      <c r="T4274" t="s">
        <v>161</v>
      </c>
      <c r="U4274" t="s">
        <v>161</v>
      </c>
    </row>
    <row r="4275" spans="1:21" hidden="1" x14ac:dyDescent="0.45">
      <c r="A4275" t="str">
        <f t="shared" si="77"/>
        <v>YAG3EUL8F+MComputingEast of England</v>
      </c>
      <c r="B4275" t="s">
        <v>116</v>
      </c>
      <c r="C4275" t="s">
        <v>141</v>
      </c>
      <c r="D4275">
        <v>3</v>
      </c>
      <c r="E4275" t="s">
        <v>137</v>
      </c>
      <c r="F4275" t="s">
        <v>139</v>
      </c>
      <c r="G4275" t="s">
        <v>138</v>
      </c>
      <c r="H4275" t="s">
        <v>81</v>
      </c>
      <c r="I4275" t="s">
        <v>148</v>
      </c>
      <c r="J4275">
        <v>10</v>
      </c>
      <c r="K4275">
        <v>0</v>
      </c>
      <c r="L4275">
        <v>10</v>
      </c>
      <c r="M4275">
        <v>35</v>
      </c>
      <c r="N4275">
        <v>15</v>
      </c>
      <c r="O4275">
        <v>35</v>
      </c>
      <c r="P4275">
        <v>35</v>
      </c>
      <c r="Q4275">
        <v>50</v>
      </c>
      <c r="R4275" t="s">
        <v>161</v>
      </c>
      <c r="S4275" t="s">
        <v>161</v>
      </c>
      <c r="T4275" t="s">
        <v>161</v>
      </c>
      <c r="U4275" t="s">
        <v>161</v>
      </c>
    </row>
    <row r="4276" spans="1:21" hidden="1" x14ac:dyDescent="0.45">
      <c r="A4276" t="str">
        <f t="shared" si="77"/>
        <v>YAG3EUL8F+MComputingLondon</v>
      </c>
      <c r="B4276" t="s">
        <v>116</v>
      </c>
      <c r="C4276" t="s">
        <v>141</v>
      </c>
      <c r="D4276">
        <v>3</v>
      </c>
      <c r="E4276" t="s">
        <v>137</v>
      </c>
      <c r="F4276" t="s">
        <v>139</v>
      </c>
      <c r="G4276" t="s">
        <v>138</v>
      </c>
      <c r="H4276" t="s">
        <v>81</v>
      </c>
      <c r="I4276" t="s">
        <v>149</v>
      </c>
      <c r="J4276">
        <v>35</v>
      </c>
      <c r="K4276">
        <v>0</v>
      </c>
      <c r="L4276">
        <v>35</v>
      </c>
      <c r="M4276">
        <v>33.5</v>
      </c>
      <c r="N4276">
        <v>5.8</v>
      </c>
      <c r="O4276">
        <v>54.8</v>
      </c>
      <c r="P4276">
        <v>57.8</v>
      </c>
      <c r="Q4276">
        <v>60.7</v>
      </c>
      <c r="R4276">
        <v>20</v>
      </c>
      <c r="S4276">
        <v>48900</v>
      </c>
      <c r="T4276">
        <v>71500</v>
      </c>
      <c r="U4276">
        <v>166400</v>
      </c>
    </row>
    <row r="4277" spans="1:21" hidden="1" x14ac:dyDescent="0.45">
      <c r="A4277" t="str">
        <f t="shared" si="77"/>
        <v>YAG3EUL8F+MComputingNorth East</v>
      </c>
      <c r="B4277" t="s">
        <v>116</v>
      </c>
      <c r="C4277" t="s">
        <v>141</v>
      </c>
      <c r="D4277">
        <v>3</v>
      </c>
      <c r="E4277" t="s">
        <v>137</v>
      </c>
      <c r="F4277" t="s">
        <v>139</v>
      </c>
      <c r="G4277" t="s">
        <v>138</v>
      </c>
      <c r="H4277" t="s">
        <v>81</v>
      </c>
      <c r="I4277" t="s">
        <v>150</v>
      </c>
      <c r="J4277" t="s">
        <v>161</v>
      </c>
      <c r="K4277" t="s">
        <v>161</v>
      </c>
      <c r="L4277" t="s">
        <v>161</v>
      </c>
      <c r="M4277" t="s">
        <v>161</v>
      </c>
      <c r="N4277" t="s">
        <v>161</v>
      </c>
      <c r="O4277" t="s">
        <v>161</v>
      </c>
      <c r="P4277" t="s">
        <v>161</v>
      </c>
      <c r="Q4277" t="s">
        <v>161</v>
      </c>
      <c r="R4277" t="s">
        <v>157</v>
      </c>
      <c r="S4277" t="s">
        <v>157</v>
      </c>
      <c r="T4277" t="s">
        <v>157</v>
      </c>
      <c r="U4277" t="s">
        <v>157</v>
      </c>
    </row>
    <row r="4278" spans="1:21" hidden="1" x14ac:dyDescent="0.45">
      <c r="A4278" t="str">
        <f t="shared" si="77"/>
        <v>YAG3EUL8F+MComputingNorth West</v>
      </c>
      <c r="B4278" t="s">
        <v>116</v>
      </c>
      <c r="C4278" t="s">
        <v>141</v>
      </c>
      <c r="D4278">
        <v>3</v>
      </c>
      <c r="E4278" t="s">
        <v>137</v>
      </c>
      <c r="F4278" t="s">
        <v>139</v>
      </c>
      <c r="G4278" t="s">
        <v>138</v>
      </c>
      <c r="H4278" t="s">
        <v>81</v>
      </c>
      <c r="I4278" t="s">
        <v>151</v>
      </c>
      <c r="J4278">
        <v>10</v>
      </c>
      <c r="K4278">
        <v>0</v>
      </c>
      <c r="L4278">
        <v>10</v>
      </c>
      <c r="M4278">
        <v>77.8</v>
      </c>
      <c r="N4278">
        <v>11.1</v>
      </c>
      <c r="O4278">
        <v>11.1</v>
      </c>
      <c r="P4278">
        <v>11.1</v>
      </c>
      <c r="Q4278">
        <v>11.1</v>
      </c>
      <c r="R4278" t="s">
        <v>161</v>
      </c>
      <c r="S4278" t="s">
        <v>161</v>
      </c>
      <c r="T4278" t="s">
        <v>161</v>
      </c>
      <c r="U4278" t="s">
        <v>161</v>
      </c>
    </row>
    <row r="4279" spans="1:21" hidden="1" x14ac:dyDescent="0.45">
      <c r="A4279" t="str">
        <f t="shared" si="77"/>
        <v>YAG3EUL8F+MComputingNorthern Ireland</v>
      </c>
      <c r="B4279" t="s">
        <v>116</v>
      </c>
      <c r="C4279" t="s">
        <v>141</v>
      </c>
      <c r="D4279">
        <v>3</v>
      </c>
      <c r="E4279" t="s">
        <v>137</v>
      </c>
      <c r="F4279" t="s">
        <v>139</v>
      </c>
      <c r="G4279" t="s">
        <v>138</v>
      </c>
      <c r="H4279" t="s">
        <v>81</v>
      </c>
      <c r="I4279" t="s">
        <v>152</v>
      </c>
      <c r="J4279" t="s">
        <v>161</v>
      </c>
      <c r="K4279" t="s">
        <v>161</v>
      </c>
      <c r="L4279" t="s">
        <v>161</v>
      </c>
      <c r="M4279" t="s">
        <v>161</v>
      </c>
      <c r="N4279" t="s">
        <v>161</v>
      </c>
      <c r="O4279" t="s">
        <v>161</v>
      </c>
      <c r="P4279" t="s">
        <v>161</v>
      </c>
      <c r="Q4279" t="s">
        <v>161</v>
      </c>
      <c r="R4279" t="s">
        <v>161</v>
      </c>
      <c r="S4279" t="s">
        <v>161</v>
      </c>
      <c r="T4279" t="s">
        <v>161</v>
      </c>
      <c r="U4279" t="s">
        <v>161</v>
      </c>
    </row>
    <row r="4280" spans="1:21" hidden="1" x14ac:dyDescent="0.45">
      <c r="A4280" t="str">
        <f t="shared" si="77"/>
        <v>YAG3EUL8F+MComputingScotland</v>
      </c>
      <c r="B4280" t="s">
        <v>116</v>
      </c>
      <c r="C4280" t="s">
        <v>141</v>
      </c>
      <c r="D4280">
        <v>3</v>
      </c>
      <c r="E4280" t="s">
        <v>137</v>
      </c>
      <c r="F4280" t="s">
        <v>139</v>
      </c>
      <c r="G4280" t="s">
        <v>138</v>
      </c>
      <c r="H4280" t="s">
        <v>81</v>
      </c>
      <c r="I4280" t="s">
        <v>153</v>
      </c>
      <c r="J4280" t="s">
        <v>161</v>
      </c>
      <c r="K4280" t="s">
        <v>161</v>
      </c>
      <c r="L4280" t="s">
        <v>161</v>
      </c>
      <c r="M4280" t="s">
        <v>161</v>
      </c>
      <c r="N4280" t="s">
        <v>161</v>
      </c>
      <c r="O4280" t="s">
        <v>161</v>
      </c>
      <c r="P4280" t="s">
        <v>161</v>
      </c>
      <c r="Q4280" t="s">
        <v>161</v>
      </c>
      <c r="R4280" t="s">
        <v>161</v>
      </c>
      <c r="S4280" t="s">
        <v>161</v>
      </c>
      <c r="T4280" t="s">
        <v>161</v>
      </c>
      <c r="U4280" t="s">
        <v>161</v>
      </c>
    </row>
    <row r="4281" spans="1:21" hidden="1" x14ac:dyDescent="0.45">
      <c r="A4281" t="str">
        <f t="shared" si="77"/>
        <v>YAG3EUL8F+MComputingSouth East</v>
      </c>
      <c r="B4281" t="s">
        <v>116</v>
      </c>
      <c r="C4281" t="s">
        <v>141</v>
      </c>
      <c r="D4281">
        <v>3</v>
      </c>
      <c r="E4281" t="s">
        <v>137</v>
      </c>
      <c r="F4281" t="s">
        <v>139</v>
      </c>
      <c r="G4281" t="s">
        <v>138</v>
      </c>
      <c r="H4281" t="s">
        <v>81</v>
      </c>
      <c r="I4281" t="s">
        <v>154</v>
      </c>
      <c r="J4281">
        <v>20</v>
      </c>
      <c r="K4281">
        <v>0</v>
      </c>
      <c r="L4281">
        <v>20</v>
      </c>
      <c r="M4281">
        <v>56.2</v>
      </c>
      <c r="N4281">
        <v>12.5</v>
      </c>
      <c r="O4281">
        <v>18.8</v>
      </c>
      <c r="P4281">
        <v>31.2</v>
      </c>
      <c r="Q4281">
        <v>31.2</v>
      </c>
      <c r="R4281" t="s">
        <v>161</v>
      </c>
      <c r="S4281" t="s">
        <v>161</v>
      </c>
      <c r="T4281" t="s">
        <v>161</v>
      </c>
      <c r="U4281" t="s">
        <v>161</v>
      </c>
    </row>
    <row r="4282" spans="1:21" hidden="1" x14ac:dyDescent="0.45">
      <c r="A4282" t="str">
        <f t="shared" si="77"/>
        <v>YAG3EUL8F+MComputingSouth West</v>
      </c>
      <c r="B4282" t="s">
        <v>116</v>
      </c>
      <c r="C4282" t="s">
        <v>141</v>
      </c>
      <c r="D4282">
        <v>3</v>
      </c>
      <c r="E4282" t="s">
        <v>137</v>
      </c>
      <c r="F4282" t="s">
        <v>139</v>
      </c>
      <c r="G4282" t="s">
        <v>138</v>
      </c>
      <c r="H4282" t="s">
        <v>81</v>
      </c>
      <c r="I4282" t="s">
        <v>155</v>
      </c>
      <c r="J4282" t="s">
        <v>161</v>
      </c>
      <c r="K4282" t="s">
        <v>161</v>
      </c>
      <c r="L4282" t="s">
        <v>161</v>
      </c>
      <c r="M4282" t="s">
        <v>161</v>
      </c>
      <c r="N4282" t="s">
        <v>161</v>
      </c>
      <c r="O4282" t="s">
        <v>161</v>
      </c>
      <c r="P4282" t="s">
        <v>161</v>
      </c>
      <c r="Q4282" t="s">
        <v>161</v>
      </c>
      <c r="R4282" t="s">
        <v>157</v>
      </c>
      <c r="S4282" t="s">
        <v>157</v>
      </c>
      <c r="T4282" t="s">
        <v>157</v>
      </c>
      <c r="U4282" t="s">
        <v>157</v>
      </c>
    </row>
    <row r="4283" spans="1:21" hidden="1" x14ac:dyDescent="0.45">
      <c r="A4283" t="str">
        <f t="shared" si="77"/>
        <v>YAG3EUL8F+MComputingWales</v>
      </c>
      <c r="B4283" t="s">
        <v>116</v>
      </c>
      <c r="C4283" t="s">
        <v>141</v>
      </c>
      <c r="D4283">
        <v>3</v>
      </c>
      <c r="E4283" t="s">
        <v>137</v>
      </c>
      <c r="F4283" t="s">
        <v>139</v>
      </c>
      <c r="G4283" t="s">
        <v>138</v>
      </c>
      <c r="H4283" t="s">
        <v>81</v>
      </c>
      <c r="I4283" t="s">
        <v>158</v>
      </c>
      <c r="J4283" t="s">
        <v>161</v>
      </c>
      <c r="K4283" t="s">
        <v>161</v>
      </c>
      <c r="L4283" t="s">
        <v>161</v>
      </c>
      <c r="M4283" t="s">
        <v>161</v>
      </c>
      <c r="N4283" t="s">
        <v>161</v>
      </c>
      <c r="O4283" t="s">
        <v>161</v>
      </c>
      <c r="P4283" t="s">
        <v>161</v>
      </c>
      <c r="Q4283" t="s">
        <v>161</v>
      </c>
      <c r="R4283" t="s">
        <v>161</v>
      </c>
      <c r="S4283" t="s">
        <v>161</v>
      </c>
      <c r="T4283" t="s">
        <v>161</v>
      </c>
      <c r="U4283" t="s">
        <v>161</v>
      </c>
    </row>
    <row r="4284" spans="1:21" hidden="1" x14ac:dyDescent="0.45">
      <c r="A4284" t="str">
        <f t="shared" si="77"/>
        <v>YAG3EUL8F+MComputingWest Midlands</v>
      </c>
      <c r="B4284" t="s">
        <v>116</v>
      </c>
      <c r="C4284" t="s">
        <v>141</v>
      </c>
      <c r="D4284">
        <v>3</v>
      </c>
      <c r="E4284" t="s">
        <v>137</v>
      </c>
      <c r="F4284" t="s">
        <v>139</v>
      </c>
      <c r="G4284" t="s">
        <v>138</v>
      </c>
      <c r="H4284" t="s">
        <v>81</v>
      </c>
      <c r="I4284" t="s">
        <v>159</v>
      </c>
      <c r="J4284">
        <v>5</v>
      </c>
      <c r="K4284">
        <v>0</v>
      </c>
      <c r="L4284">
        <v>5</v>
      </c>
      <c r="M4284">
        <v>20</v>
      </c>
      <c r="N4284">
        <v>0</v>
      </c>
      <c r="O4284">
        <v>80</v>
      </c>
      <c r="P4284">
        <v>80</v>
      </c>
      <c r="Q4284">
        <v>80</v>
      </c>
      <c r="R4284" t="s">
        <v>161</v>
      </c>
      <c r="S4284" t="s">
        <v>161</v>
      </c>
      <c r="T4284" t="s">
        <v>161</v>
      </c>
      <c r="U4284" t="s">
        <v>161</v>
      </c>
    </row>
    <row r="4285" spans="1:21" hidden="1" x14ac:dyDescent="0.45">
      <c r="A4285" t="str">
        <f t="shared" si="77"/>
        <v>YAG3EUL8F+MComputingYorkshire and The Humber</v>
      </c>
      <c r="B4285" t="s">
        <v>116</v>
      </c>
      <c r="C4285" t="s">
        <v>141</v>
      </c>
      <c r="D4285">
        <v>3</v>
      </c>
      <c r="E4285" t="s">
        <v>137</v>
      </c>
      <c r="F4285" t="s">
        <v>139</v>
      </c>
      <c r="G4285" t="s">
        <v>138</v>
      </c>
      <c r="H4285" t="s">
        <v>81</v>
      </c>
      <c r="I4285" t="s">
        <v>160</v>
      </c>
      <c r="J4285">
        <v>5</v>
      </c>
      <c r="K4285">
        <v>0</v>
      </c>
      <c r="L4285">
        <v>5</v>
      </c>
      <c r="M4285">
        <v>25</v>
      </c>
      <c r="N4285">
        <v>25</v>
      </c>
      <c r="O4285">
        <v>25</v>
      </c>
      <c r="P4285">
        <v>50</v>
      </c>
      <c r="Q4285">
        <v>50</v>
      </c>
      <c r="R4285" t="s">
        <v>161</v>
      </c>
      <c r="S4285" t="s">
        <v>161</v>
      </c>
      <c r="T4285" t="s">
        <v>161</v>
      </c>
      <c r="U4285" t="s">
        <v>161</v>
      </c>
    </row>
    <row r="4286" spans="1:21" hidden="1" x14ac:dyDescent="0.45">
      <c r="A4286" t="str">
        <f t="shared" si="77"/>
        <v>YAG3EUL8F+MComputingNA</v>
      </c>
      <c r="B4286" t="s">
        <v>116</v>
      </c>
      <c r="C4286" t="s">
        <v>141</v>
      </c>
      <c r="D4286">
        <v>3</v>
      </c>
      <c r="E4286" t="s">
        <v>137</v>
      </c>
      <c r="F4286" t="s">
        <v>139</v>
      </c>
      <c r="G4286" t="s">
        <v>138</v>
      </c>
      <c r="H4286" t="s">
        <v>81</v>
      </c>
      <c r="I4286" t="s">
        <v>157</v>
      </c>
      <c r="J4286">
        <v>20</v>
      </c>
      <c r="K4286">
        <v>100</v>
      </c>
      <c r="L4286" t="s">
        <v>161</v>
      </c>
      <c r="M4286" t="s">
        <v>161</v>
      </c>
      <c r="N4286" t="s">
        <v>161</v>
      </c>
      <c r="O4286" t="s">
        <v>161</v>
      </c>
      <c r="P4286" t="s">
        <v>161</v>
      </c>
      <c r="Q4286" t="s">
        <v>161</v>
      </c>
      <c r="R4286" t="s">
        <v>157</v>
      </c>
      <c r="S4286" t="s">
        <v>157</v>
      </c>
      <c r="T4286" t="s">
        <v>157</v>
      </c>
      <c r="U4286" t="s">
        <v>157</v>
      </c>
    </row>
    <row r="4287" spans="1:21" hidden="1" x14ac:dyDescent="0.45">
      <c r="A4287" t="str">
        <f t="shared" si="77"/>
        <v>YAG1EUL7F+MComputingAbroad</v>
      </c>
      <c r="B4287" t="s">
        <v>116</v>
      </c>
      <c r="C4287" t="s">
        <v>49</v>
      </c>
      <c r="D4287">
        <v>1</v>
      </c>
      <c r="E4287" t="s">
        <v>137</v>
      </c>
      <c r="F4287" t="s">
        <v>145</v>
      </c>
      <c r="G4287" t="s">
        <v>138</v>
      </c>
      <c r="H4287" t="s">
        <v>81</v>
      </c>
      <c r="I4287" t="s">
        <v>146</v>
      </c>
      <c r="J4287">
        <v>20</v>
      </c>
      <c r="K4287">
        <v>0</v>
      </c>
      <c r="L4287">
        <v>20</v>
      </c>
      <c r="M4287">
        <v>45.3</v>
      </c>
      <c r="N4287">
        <v>34</v>
      </c>
      <c r="O4287">
        <v>8.9</v>
      </c>
      <c r="P4287">
        <v>14.8</v>
      </c>
      <c r="Q4287">
        <v>20.7</v>
      </c>
      <c r="R4287" t="s">
        <v>161</v>
      </c>
      <c r="S4287" t="s">
        <v>161</v>
      </c>
      <c r="T4287" t="s">
        <v>161</v>
      </c>
      <c r="U4287" t="s">
        <v>161</v>
      </c>
    </row>
    <row r="4288" spans="1:21" hidden="1" x14ac:dyDescent="0.45">
      <c r="A4288" t="str">
        <f t="shared" si="77"/>
        <v>YAG1EUL7F+MComputingEast Midlands</v>
      </c>
      <c r="B4288" t="s">
        <v>116</v>
      </c>
      <c r="C4288" t="s">
        <v>49</v>
      </c>
      <c r="D4288">
        <v>1</v>
      </c>
      <c r="E4288" t="s">
        <v>137</v>
      </c>
      <c r="F4288" t="s">
        <v>145</v>
      </c>
      <c r="G4288" t="s">
        <v>138</v>
      </c>
      <c r="H4288" t="s">
        <v>81</v>
      </c>
      <c r="I4288" t="s">
        <v>147</v>
      </c>
      <c r="J4288">
        <v>15</v>
      </c>
      <c r="K4288">
        <v>0</v>
      </c>
      <c r="L4288">
        <v>15</v>
      </c>
      <c r="M4288">
        <v>18.7</v>
      </c>
      <c r="N4288">
        <v>0</v>
      </c>
      <c r="O4288">
        <v>43.8</v>
      </c>
      <c r="P4288">
        <v>71.900000000000006</v>
      </c>
      <c r="Q4288">
        <v>81.3</v>
      </c>
      <c r="R4288" t="s">
        <v>161</v>
      </c>
      <c r="S4288" t="s">
        <v>161</v>
      </c>
      <c r="T4288" t="s">
        <v>161</v>
      </c>
      <c r="U4288" t="s">
        <v>161</v>
      </c>
    </row>
    <row r="4289" spans="1:21" hidden="1" x14ac:dyDescent="0.45">
      <c r="A4289" t="str">
        <f t="shared" si="77"/>
        <v>YAG1EUL7F+MComputingEast of England</v>
      </c>
      <c r="B4289" t="s">
        <v>116</v>
      </c>
      <c r="C4289" t="s">
        <v>49</v>
      </c>
      <c r="D4289">
        <v>1</v>
      </c>
      <c r="E4289" t="s">
        <v>137</v>
      </c>
      <c r="F4289" t="s">
        <v>145</v>
      </c>
      <c r="G4289" t="s">
        <v>138</v>
      </c>
      <c r="H4289" t="s">
        <v>81</v>
      </c>
      <c r="I4289" t="s">
        <v>148</v>
      </c>
      <c r="J4289">
        <v>20</v>
      </c>
      <c r="K4289">
        <v>0</v>
      </c>
      <c r="L4289">
        <v>20</v>
      </c>
      <c r="M4289">
        <v>22.9</v>
      </c>
      <c r="N4289">
        <v>17.100000000000001</v>
      </c>
      <c r="O4289">
        <v>40</v>
      </c>
      <c r="P4289">
        <v>48.6</v>
      </c>
      <c r="Q4289">
        <v>60</v>
      </c>
      <c r="R4289" t="s">
        <v>161</v>
      </c>
      <c r="S4289" t="s">
        <v>161</v>
      </c>
      <c r="T4289" t="s">
        <v>161</v>
      </c>
      <c r="U4289" t="s">
        <v>161</v>
      </c>
    </row>
    <row r="4290" spans="1:21" hidden="1" x14ac:dyDescent="0.45">
      <c r="A4290" t="str">
        <f t="shared" si="77"/>
        <v>YAG1EUL7F+MComputingLondon</v>
      </c>
      <c r="B4290" t="s">
        <v>116</v>
      </c>
      <c r="C4290" t="s">
        <v>49</v>
      </c>
      <c r="D4290">
        <v>1</v>
      </c>
      <c r="E4290" t="s">
        <v>137</v>
      </c>
      <c r="F4290" t="s">
        <v>145</v>
      </c>
      <c r="G4290" t="s">
        <v>138</v>
      </c>
      <c r="H4290" t="s">
        <v>81</v>
      </c>
      <c r="I4290" t="s">
        <v>149</v>
      </c>
      <c r="J4290">
        <v>180</v>
      </c>
      <c r="K4290">
        <v>0</v>
      </c>
      <c r="L4290">
        <v>180</v>
      </c>
      <c r="M4290">
        <v>13.1</v>
      </c>
      <c r="N4290">
        <v>7.5</v>
      </c>
      <c r="O4290">
        <v>62</v>
      </c>
      <c r="P4290">
        <v>76</v>
      </c>
      <c r="Q4290">
        <v>79.3</v>
      </c>
      <c r="R4290">
        <v>110</v>
      </c>
      <c r="S4290">
        <v>29900</v>
      </c>
      <c r="T4290">
        <v>38000</v>
      </c>
      <c r="U4290">
        <v>48900</v>
      </c>
    </row>
    <row r="4291" spans="1:21" hidden="1" x14ac:dyDescent="0.45">
      <c r="A4291" t="str">
        <f t="shared" si="77"/>
        <v>YAG1EUL7F+MComputingNorth East</v>
      </c>
      <c r="B4291" t="s">
        <v>116</v>
      </c>
      <c r="C4291" t="s">
        <v>49</v>
      </c>
      <c r="D4291">
        <v>1</v>
      </c>
      <c r="E4291" t="s">
        <v>137</v>
      </c>
      <c r="F4291" t="s">
        <v>145</v>
      </c>
      <c r="G4291" t="s">
        <v>138</v>
      </c>
      <c r="H4291" t="s">
        <v>81</v>
      </c>
      <c r="I4291" t="s">
        <v>150</v>
      </c>
      <c r="J4291">
        <v>15</v>
      </c>
      <c r="K4291">
        <v>0</v>
      </c>
      <c r="L4291">
        <v>15</v>
      </c>
      <c r="M4291">
        <v>8.3000000000000007</v>
      </c>
      <c r="N4291">
        <v>25</v>
      </c>
      <c r="O4291">
        <v>33.299999999999997</v>
      </c>
      <c r="P4291">
        <v>66.7</v>
      </c>
      <c r="Q4291">
        <v>66.7</v>
      </c>
      <c r="R4291" t="s">
        <v>161</v>
      </c>
      <c r="S4291" t="s">
        <v>161</v>
      </c>
      <c r="T4291" t="s">
        <v>161</v>
      </c>
      <c r="U4291" t="s">
        <v>161</v>
      </c>
    </row>
    <row r="4292" spans="1:21" hidden="1" x14ac:dyDescent="0.45">
      <c r="A4292" t="str">
        <f t="shared" si="77"/>
        <v>YAG1EUL7F+MComputingNorth West</v>
      </c>
      <c r="B4292" t="s">
        <v>116</v>
      </c>
      <c r="C4292" t="s">
        <v>49</v>
      </c>
      <c r="D4292">
        <v>1</v>
      </c>
      <c r="E4292" t="s">
        <v>137</v>
      </c>
      <c r="F4292" t="s">
        <v>145</v>
      </c>
      <c r="G4292" t="s">
        <v>138</v>
      </c>
      <c r="H4292" t="s">
        <v>81</v>
      </c>
      <c r="I4292" t="s">
        <v>151</v>
      </c>
      <c r="J4292">
        <v>15</v>
      </c>
      <c r="K4292">
        <v>0</v>
      </c>
      <c r="L4292">
        <v>15</v>
      </c>
      <c r="M4292">
        <v>37.5</v>
      </c>
      <c r="N4292">
        <v>14.1</v>
      </c>
      <c r="O4292">
        <v>45</v>
      </c>
      <c r="P4292">
        <v>48.5</v>
      </c>
      <c r="Q4292">
        <v>48.5</v>
      </c>
      <c r="R4292" t="s">
        <v>161</v>
      </c>
      <c r="S4292" t="s">
        <v>161</v>
      </c>
      <c r="T4292" t="s">
        <v>161</v>
      </c>
      <c r="U4292" t="s">
        <v>161</v>
      </c>
    </row>
    <row r="4293" spans="1:21" hidden="1" x14ac:dyDescent="0.45">
      <c r="A4293" t="str">
        <f t="shared" si="77"/>
        <v>YAG1EUL7F+MComputingScotland</v>
      </c>
      <c r="B4293" t="s">
        <v>116</v>
      </c>
      <c r="C4293" t="s">
        <v>49</v>
      </c>
      <c r="D4293">
        <v>1</v>
      </c>
      <c r="E4293" t="s">
        <v>137</v>
      </c>
      <c r="F4293" t="s">
        <v>145</v>
      </c>
      <c r="G4293" t="s">
        <v>138</v>
      </c>
      <c r="H4293" t="s">
        <v>81</v>
      </c>
      <c r="I4293" t="s">
        <v>153</v>
      </c>
      <c r="J4293">
        <v>10</v>
      </c>
      <c r="K4293">
        <v>0</v>
      </c>
      <c r="L4293">
        <v>10</v>
      </c>
      <c r="M4293">
        <v>13.3</v>
      </c>
      <c r="N4293">
        <v>0</v>
      </c>
      <c r="O4293">
        <v>53.3</v>
      </c>
      <c r="P4293">
        <v>73.3</v>
      </c>
      <c r="Q4293">
        <v>86.7</v>
      </c>
      <c r="R4293" t="s">
        <v>161</v>
      </c>
      <c r="S4293" t="s">
        <v>161</v>
      </c>
      <c r="T4293" t="s">
        <v>161</v>
      </c>
      <c r="U4293" t="s">
        <v>161</v>
      </c>
    </row>
    <row r="4294" spans="1:21" hidden="1" x14ac:dyDescent="0.45">
      <c r="A4294" t="str">
        <f t="shared" si="77"/>
        <v>YAG1EUL7F+MComputingSouth East</v>
      </c>
      <c r="B4294" t="s">
        <v>116</v>
      </c>
      <c r="C4294" t="s">
        <v>49</v>
      </c>
      <c r="D4294">
        <v>1</v>
      </c>
      <c r="E4294" t="s">
        <v>137</v>
      </c>
      <c r="F4294" t="s">
        <v>145</v>
      </c>
      <c r="G4294" t="s">
        <v>138</v>
      </c>
      <c r="H4294" t="s">
        <v>81</v>
      </c>
      <c r="I4294" t="s">
        <v>154</v>
      </c>
      <c r="J4294">
        <v>50</v>
      </c>
      <c r="K4294">
        <v>0</v>
      </c>
      <c r="L4294">
        <v>50</v>
      </c>
      <c r="M4294">
        <v>28.8</v>
      </c>
      <c r="N4294">
        <v>5.3</v>
      </c>
      <c r="O4294">
        <v>49.8</v>
      </c>
      <c r="P4294">
        <v>60.5</v>
      </c>
      <c r="Q4294">
        <v>65.8</v>
      </c>
      <c r="R4294">
        <v>25</v>
      </c>
      <c r="S4294">
        <v>28100</v>
      </c>
      <c r="T4294">
        <v>34700</v>
      </c>
      <c r="U4294">
        <v>42300</v>
      </c>
    </row>
    <row r="4295" spans="1:21" hidden="1" x14ac:dyDescent="0.45">
      <c r="A4295" t="str">
        <f t="shared" ref="A4295:A4358" si="78">"YAG"&amp;D4295 &amp;E4295 &amp;F4295 &amp; G4295 &amp;H4295 &amp;I4295</f>
        <v>YAG1EUL7F+MComputingSouth West</v>
      </c>
      <c r="B4295" t="s">
        <v>116</v>
      </c>
      <c r="C4295" t="s">
        <v>49</v>
      </c>
      <c r="D4295">
        <v>1</v>
      </c>
      <c r="E4295" t="s">
        <v>137</v>
      </c>
      <c r="F4295" t="s">
        <v>145</v>
      </c>
      <c r="G4295" t="s">
        <v>138</v>
      </c>
      <c r="H4295" t="s">
        <v>81</v>
      </c>
      <c r="I4295" t="s">
        <v>155</v>
      </c>
      <c r="J4295">
        <v>15</v>
      </c>
      <c r="K4295">
        <v>0</v>
      </c>
      <c r="L4295">
        <v>15</v>
      </c>
      <c r="M4295">
        <v>35.700000000000003</v>
      </c>
      <c r="N4295">
        <v>0</v>
      </c>
      <c r="O4295">
        <v>50</v>
      </c>
      <c r="P4295">
        <v>64.3</v>
      </c>
      <c r="Q4295">
        <v>64.3</v>
      </c>
      <c r="R4295" t="s">
        <v>161</v>
      </c>
      <c r="S4295" t="s">
        <v>161</v>
      </c>
      <c r="T4295" t="s">
        <v>161</v>
      </c>
      <c r="U4295" t="s">
        <v>161</v>
      </c>
    </row>
    <row r="4296" spans="1:21" hidden="1" x14ac:dyDescent="0.45">
      <c r="A4296" t="str">
        <f t="shared" si="78"/>
        <v>YAG1EUL7F+MComputingWales</v>
      </c>
      <c r="B4296" t="s">
        <v>116</v>
      </c>
      <c r="C4296" t="s">
        <v>49</v>
      </c>
      <c r="D4296">
        <v>1</v>
      </c>
      <c r="E4296" t="s">
        <v>137</v>
      </c>
      <c r="F4296" t="s">
        <v>145</v>
      </c>
      <c r="G4296" t="s">
        <v>138</v>
      </c>
      <c r="H4296" t="s">
        <v>81</v>
      </c>
      <c r="I4296" t="s">
        <v>158</v>
      </c>
      <c r="J4296" t="s">
        <v>161</v>
      </c>
      <c r="K4296" t="s">
        <v>161</v>
      </c>
      <c r="L4296" t="s">
        <v>161</v>
      </c>
      <c r="M4296" t="s">
        <v>161</v>
      </c>
      <c r="N4296" t="s">
        <v>161</v>
      </c>
      <c r="O4296" t="s">
        <v>161</v>
      </c>
      <c r="P4296" t="s">
        <v>161</v>
      </c>
      <c r="Q4296" t="s">
        <v>161</v>
      </c>
      <c r="R4296" t="s">
        <v>161</v>
      </c>
      <c r="S4296" t="s">
        <v>161</v>
      </c>
      <c r="T4296" t="s">
        <v>161</v>
      </c>
      <c r="U4296" t="s">
        <v>161</v>
      </c>
    </row>
    <row r="4297" spans="1:21" hidden="1" x14ac:dyDescent="0.45">
      <c r="A4297" t="str">
        <f t="shared" si="78"/>
        <v>YAG1EUL7F+MComputingWest Midlands</v>
      </c>
      <c r="B4297" t="s">
        <v>116</v>
      </c>
      <c r="C4297" t="s">
        <v>49</v>
      </c>
      <c r="D4297">
        <v>1</v>
      </c>
      <c r="E4297" t="s">
        <v>137</v>
      </c>
      <c r="F4297" t="s">
        <v>145</v>
      </c>
      <c r="G4297" t="s">
        <v>138</v>
      </c>
      <c r="H4297" t="s">
        <v>81</v>
      </c>
      <c r="I4297" t="s">
        <v>159</v>
      </c>
      <c r="J4297">
        <v>15</v>
      </c>
      <c r="K4297">
        <v>0</v>
      </c>
      <c r="L4297">
        <v>15</v>
      </c>
      <c r="M4297">
        <v>21.2</v>
      </c>
      <c r="N4297">
        <v>12.9</v>
      </c>
      <c r="O4297">
        <v>58.8</v>
      </c>
      <c r="P4297">
        <v>58.8</v>
      </c>
      <c r="Q4297">
        <v>65.900000000000006</v>
      </c>
      <c r="R4297" t="s">
        <v>161</v>
      </c>
      <c r="S4297" t="s">
        <v>161</v>
      </c>
      <c r="T4297" t="s">
        <v>161</v>
      </c>
      <c r="U4297" t="s">
        <v>161</v>
      </c>
    </row>
    <row r="4298" spans="1:21" hidden="1" x14ac:dyDescent="0.45">
      <c r="A4298" t="str">
        <f t="shared" si="78"/>
        <v>YAG1EUL7F+MComputingYorkshire and The Humber</v>
      </c>
      <c r="B4298" t="s">
        <v>116</v>
      </c>
      <c r="C4298" t="s">
        <v>49</v>
      </c>
      <c r="D4298">
        <v>1</v>
      </c>
      <c r="E4298" t="s">
        <v>137</v>
      </c>
      <c r="F4298" t="s">
        <v>145</v>
      </c>
      <c r="G4298" t="s">
        <v>138</v>
      </c>
      <c r="H4298" t="s">
        <v>81</v>
      </c>
      <c r="I4298" t="s">
        <v>160</v>
      </c>
      <c r="J4298">
        <v>25</v>
      </c>
      <c r="K4298">
        <v>0</v>
      </c>
      <c r="L4298">
        <v>25</v>
      </c>
      <c r="M4298">
        <v>39.5</v>
      </c>
      <c r="N4298">
        <v>16.899999999999999</v>
      </c>
      <c r="O4298">
        <v>26.6</v>
      </c>
      <c r="P4298">
        <v>38.700000000000003</v>
      </c>
      <c r="Q4298">
        <v>43.5</v>
      </c>
      <c r="R4298" t="s">
        <v>161</v>
      </c>
      <c r="S4298" t="s">
        <v>161</v>
      </c>
      <c r="T4298" t="s">
        <v>161</v>
      </c>
      <c r="U4298" t="s">
        <v>161</v>
      </c>
    </row>
    <row r="4299" spans="1:21" hidden="1" x14ac:dyDescent="0.45">
      <c r="A4299" t="str">
        <f t="shared" si="78"/>
        <v>YAG1EUL7F+MComputingNA</v>
      </c>
      <c r="B4299" t="s">
        <v>116</v>
      </c>
      <c r="C4299" t="s">
        <v>49</v>
      </c>
      <c r="D4299">
        <v>1</v>
      </c>
      <c r="E4299" t="s">
        <v>137</v>
      </c>
      <c r="F4299" t="s">
        <v>145</v>
      </c>
      <c r="G4299" t="s">
        <v>138</v>
      </c>
      <c r="H4299" t="s">
        <v>81</v>
      </c>
      <c r="I4299" t="s">
        <v>157</v>
      </c>
      <c r="J4299">
        <v>255</v>
      </c>
      <c r="K4299">
        <v>94.5</v>
      </c>
      <c r="L4299">
        <v>15</v>
      </c>
      <c r="M4299">
        <v>0</v>
      </c>
      <c r="N4299">
        <v>0</v>
      </c>
      <c r="O4299">
        <v>0</v>
      </c>
      <c r="P4299">
        <v>0</v>
      </c>
      <c r="Q4299">
        <v>5.5</v>
      </c>
      <c r="R4299" t="s">
        <v>157</v>
      </c>
      <c r="S4299" t="s">
        <v>157</v>
      </c>
      <c r="T4299" t="s">
        <v>157</v>
      </c>
      <c r="U4299" t="s">
        <v>157</v>
      </c>
    </row>
    <row r="4300" spans="1:21" hidden="1" x14ac:dyDescent="0.45">
      <c r="A4300" t="str">
        <f t="shared" si="78"/>
        <v>YAG1EUL8F+MComputingAbroad</v>
      </c>
      <c r="B4300" t="s">
        <v>116</v>
      </c>
      <c r="C4300" t="s">
        <v>49</v>
      </c>
      <c r="D4300">
        <v>1</v>
      </c>
      <c r="E4300" t="s">
        <v>137</v>
      </c>
      <c r="F4300" t="s">
        <v>139</v>
      </c>
      <c r="G4300" t="s">
        <v>138</v>
      </c>
      <c r="H4300" t="s">
        <v>81</v>
      </c>
      <c r="I4300" t="s">
        <v>146</v>
      </c>
      <c r="J4300">
        <v>10</v>
      </c>
      <c r="K4300">
        <v>0</v>
      </c>
      <c r="L4300">
        <v>10</v>
      </c>
      <c r="M4300">
        <v>89.3</v>
      </c>
      <c r="N4300">
        <v>0</v>
      </c>
      <c r="O4300">
        <v>10.7</v>
      </c>
      <c r="P4300">
        <v>10.7</v>
      </c>
      <c r="Q4300">
        <v>10.7</v>
      </c>
      <c r="R4300" t="s">
        <v>161</v>
      </c>
      <c r="S4300" t="s">
        <v>161</v>
      </c>
      <c r="T4300" t="s">
        <v>161</v>
      </c>
      <c r="U4300" t="s">
        <v>161</v>
      </c>
    </row>
    <row r="4301" spans="1:21" hidden="1" x14ac:dyDescent="0.45">
      <c r="A4301" t="str">
        <f t="shared" si="78"/>
        <v>YAG1EUL8F+MComputingEast Midlands</v>
      </c>
      <c r="B4301" t="s">
        <v>116</v>
      </c>
      <c r="C4301" t="s">
        <v>49</v>
      </c>
      <c r="D4301">
        <v>1</v>
      </c>
      <c r="E4301" t="s">
        <v>137</v>
      </c>
      <c r="F4301" t="s">
        <v>139</v>
      </c>
      <c r="G4301" t="s">
        <v>138</v>
      </c>
      <c r="H4301" t="s">
        <v>81</v>
      </c>
      <c r="I4301" t="s">
        <v>147</v>
      </c>
      <c r="J4301">
        <v>10</v>
      </c>
      <c r="K4301">
        <v>0</v>
      </c>
      <c r="L4301">
        <v>10</v>
      </c>
      <c r="M4301">
        <v>42.9</v>
      </c>
      <c r="N4301">
        <v>0</v>
      </c>
      <c r="O4301">
        <v>42.9</v>
      </c>
      <c r="P4301">
        <v>57.1</v>
      </c>
      <c r="Q4301">
        <v>57.1</v>
      </c>
      <c r="R4301" t="s">
        <v>161</v>
      </c>
      <c r="S4301" t="s">
        <v>161</v>
      </c>
      <c r="T4301" t="s">
        <v>161</v>
      </c>
      <c r="U4301" t="s">
        <v>161</v>
      </c>
    </row>
    <row r="4302" spans="1:21" hidden="1" x14ac:dyDescent="0.45">
      <c r="A4302" t="str">
        <f t="shared" si="78"/>
        <v>YAG1EUL8F+MComputingEast of England</v>
      </c>
      <c r="B4302" t="s">
        <v>116</v>
      </c>
      <c r="C4302" t="s">
        <v>49</v>
      </c>
      <c r="D4302">
        <v>1</v>
      </c>
      <c r="E4302" t="s">
        <v>137</v>
      </c>
      <c r="F4302" t="s">
        <v>139</v>
      </c>
      <c r="G4302" t="s">
        <v>138</v>
      </c>
      <c r="H4302" t="s">
        <v>81</v>
      </c>
      <c r="I4302" t="s">
        <v>148</v>
      </c>
      <c r="J4302">
        <v>15</v>
      </c>
      <c r="K4302">
        <v>0</v>
      </c>
      <c r="L4302">
        <v>15</v>
      </c>
      <c r="M4302">
        <v>0</v>
      </c>
      <c r="N4302">
        <v>23.7</v>
      </c>
      <c r="O4302">
        <v>76.3</v>
      </c>
      <c r="P4302">
        <v>76.3</v>
      </c>
      <c r="Q4302">
        <v>76.3</v>
      </c>
      <c r="R4302" t="s">
        <v>161</v>
      </c>
      <c r="S4302" t="s">
        <v>161</v>
      </c>
      <c r="T4302" t="s">
        <v>161</v>
      </c>
      <c r="U4302" t="s">
        <v>161</v>
      </c>
    </row>
    <row r="4303" spans="1:21" hidden="1" x14ac:dyDescent="0.45">
      <c r="A4303" t="str">
        <f t="shared" si="78"/>
        <v>YAG1EUL8F+MComputingLondon</v>
      </c>
      <c r="B4303" t="s">
        <v>116</v>
      </c>
      <c r="C4303" t="s">
        <v>49</v>
      </c>
      <c r="D4303">
        <v>1</v>
      </c>
      <c r="E4303" t="s">
        <v>137</v>
      </c>
      <c r="F4303" t="s">
        <v>139</v>
      </c>
      <c r="G4303" t="s">
        <v>138</v>
      </c>
      <c r="H4303" t="s">
        <v>81</v>
      </c>
      <c r="I4303" t="s">
        <v>149</v>
      </c>
      <c r="J4303">
        <v>40</v>
      </c>
      <c r="K4303">
        <v>0</v>
      </c>
      <c r="L4303">
        <v>40</v>
      </c>
      <c r="M4303">
        <v>17.100000000000001</v>
      </c>
      <c r="N4303">
        <v>15.1</v>
      </c>
      <c r="O4303">
        <v>65.3</v>
      </c>
      <c r="P4303">
        <v>67.8</v>
      </c>
      <c r="Q4303">
        <v>67.8</v>
      </c>
      <c r="R4303">
        <v>30</v>
      </c>
      <c r="S4303">
        <v>36900</v>
      </c>
      <c r="T4303">
        <v>50200</v>
      </c>
      <c r="U4303">
        <v>71500</v>
      </c>
    </row>
    <row r="4304" spans="1:21" hidden="1" x14ac:dyDescent="0.45">
      <c r="A4304" t="str">
        <f t="shared" si="78"/>
        <v>YAG1EUL8F+MComputingNorth East</v>
      </c>
      <c r="B4304" t="s">
        <v>116</v>
      </c>
      <c r="C4304" t="s">
        <v>49</v>
      </c>
      <c r="D4304">
        <v>1</v>
      </c>
      <c r="E4304" t="s">
        <v>137</v>
      </c>
      <c r="F4304" t="s">
        <v>139</v>
      </c>
      <c r="G4304" t="s">
        <v>138</v>
      </c>
      <c r="H4304" t="s">
        <v>81</v>
      </c>
      <c r="I4304" t="s">
        <v>150</v>
      </c>
      <c r="J4304">
        <v>5</v>
      </c>
      <c r="K4304">
        <v>0</v>
      </c>
      <c r="L4304">
        <v>5</v>
      </c>
      <c r="M4304">
        <v>0</v>
      </c>
      <c r="N4304">
        <v>0</v>
      </c>
      <c r="O4304">
        <v>64.7</v>
      </c>
      <c r="P4304">
        <v>100</v>
      </c>
      <c r="Q4304">
        <v>100</v>
      </c>
      <c r="R4304" t="s">
        <v>161</v>
      </c>
      <c r="S4304" t="s">
        <v>161</v>
      </c>
      <c r="T4304" t="s">
        <v>161</v>
      </c>
      <c r="U4304" t="s">
        <v>161</v>
      </c>
    </row>
    <row r="4305" spans="1:21" hidden="1" x14ac:dyDescent="0.45">
      <c r="A4305" t="str">
        <f t="shared" si="78"/>
        <v>YAG1EUL8F+MComputingNorth West</v>
      </c>
      <c r="B4305" t="s">
        <v>116</v>
      </c>
      <c r="C4305" t="s">
        <v>49</v>
      </c>
      <c r="D4305">
        <v>1</v>
      </c>
      <c r="E4305" t="s">
        <v>137</v>
      </c>
      <c r="F4305" t="s">
        <v>139</v>
      </c>
      <c r="G4305" t="s">
        <v>138</v>
      </c>
      <c r="H4305" t="s">
        <v>81</v>
      </c>
      <c r="I4305" t="s">
        <v>151</v>
      </c>
      <c r="J4305">
        <v>15</v>
      </c>
      <c r="K4305">
        <v>0</v>
      </c>
      <c r="L4305">
        <v>15</v>
      </c>
      <c r="M4305">
        <v>36.4</v>
      </c>
      <c r="N4305">
        <v>27.3</v>
      </c>
      <c r="O4305">
        <v>27.3</v>
      </c>
      <c r="P4305">
        <v>36.4</v>
      </c>
      <c r="Q4305">
        <v>36.4</v>
      </c>
      <c r="R4305" t="s">
        <v>161</v>
      </c>
      <c r="S4305" t="s">
        <v>161</v>
      </c>
      <c r="T4305" t="s">
        <v>161</v>
      </c>
      <c r="U4305" t="s">
        <v>161</v>
      </c>
    </row>
    <row r="4306" spans="1:21" hidden="1" x14ac:dyDescent="0.45">
      <c r="A4306" t="str">
        <f t="shared" si="78"/>
        <v>YAG1EUL8F+MComputingNorthern Ireland</v>
      </c>
      <c r="B4306" t="s">
        <v>116</v>
      </c>
      <c r="C4306" t="s">
        <v>49</v>
      </c>
      <c r="D4306">
        <v>1</v>
      </c>
      <c r="E4306" t="s">
        <v>137</v>
      </c>
      <c r="F4306" t="s">
        <v>139</v>
      </c>
      <c r="G4306" t="s">
        <v>138</v>
      </c>
      <c r="H4306" t="s">
        <v>81</v>
      </c>
      <c r="I4306" t="s">
        <v>152</v>
      </c>
      <c r="J4306" t="s">
        <v>161</v>
      </c>
      <c r="K4306" t="s">
        <v>161</v>
      </c>
      <c r="L4306" t="s">
        <v>161</v>
      </c>
      <c r="M4306" t="s">
        <v>161</v>
      </c>
      <c r="N4306" t="s">
        <v>161</v>
      </c>
      <c r="O4306" t="s">
        <v>161</v>
      </c>
      <c r="P4306" t="s">
        <v>161</v>
      </c>
      <c r="Q4306" t="s">
        <v>161</v>
      </c>
      <c r="R4306" t="s">
        <v>157</v>
      </c>
      <c r="S4306" t="s">
        <v>157</v>
      </c>
      <c r="T4306" t="s">
        <v>157</v>
      </c>
      <c r="U4306" t="s">
        <v>157</v>
      </c>
    </row>
    <row r="4307" spans="1:21" hidden="1" x14ac:dyDescent="0.45">
      <c r="A4307" t="str">
        <f t="shared" si="78"/>
        <v>YAG1EUL8F+MComputingScotland</v>
      </c>
      <c r="B4307" t="s">
        <v>116</v>
      </c>
      <c r="C4307" t="s">
        <v>49</v>
      </c>
      <c r="D4307">
        <v>1</v>
      </c>
      <c r="E4307" t="s">
        <v>137</v>
      </c>
      <c r="F4307" t="s">
        <v>139</v>
      </c>
      <c r="G4307" t="s">
        <v>138</v>
      </c>
      <c r="H4307" t="s">
        <v>81</v>
      </c>
      <c r="I4307" t="s">
        <v>153</v>
      </c>
      <c r="J4307" t="s">
        <v>161</v>
      </c>
      <c r="K4307" t="s">
        <v>161</v>
      </c>
      <c r="L4307" t="s">
        <v>161</v>
      </c>
      <c r="M4307" t="s">
        <v>161</v>
      </c>
      <c r="N4307" t="s">
        <v>161</v>
      </c>
      <c r="O4307" t="s">
        <v>161</v>
      </c>
      <c r="P4307" t="s">
        <v>161</v>
      </c>
      <c r="Q4307" t="s">
        <v>161</v>
      </c>
      <c r="R4307" t="s">
        <v>161</v>
      </c>
      <c r="S4307" t="s">
        <v>161</v>
      </c>
      <c r="T4307" t="s">
        <v>161</v>
      </c>
      <c r="U4307" t="s">
        <v>161</v>
      </c>
    </row>
    <row r="4308" spans="1:21" hidden="1" x14ac:dyDescent="0.45">
      <c r="A4308" t="str">
        <f t="shared" si="78"/>
        <v>YAG1EUL8F+MComputingSouth East</v>
      </c>
      <c r="B4308" t="s">
        <v>116</v>
      </c>
      <c r="C4308" t="s">
        <v>49</v>
      </c>
      <c r="D4308">
        <v>1</v>
      </c>
      <c r="E4308" t="s">
        <v>137</v>
      </c>
      <c r="F4308" t="s">
        <v>139</v>
      </c>
      <c r="G4308" t="s">
        <v>138</v>
      </c>
      <c r="H4308" t="s">
        <v>81</v>
      </c>
      <c r="I4308" t="s">
        <v>154</v>
      </c>
      <c r="J4308">
        <v>20</v>
      </c>
      <c r="K4308">
        <v>0</v>
      </c>
      <c r="L4308">
        <v>20</v>
      </c>
      <c r="M4308">
        <v>11.2</v>
      </c>
      <c r="N4308">
        <v>0</v>
      </c>
      <c r="O4308">
        <v>77.599999999999994</v>
      </c>
      <c r="P4308">
        <v>88.8</v>
      </c>
      <c r="Q4308">
        <v>88.8</v>
      </c>
      <c r="R4308">
        <v>15</v>
      </c>
      <c r="S4308">
        <v>27400</v>
      </c>
      <c r="T4308">
        <v>31800</v>
      </c>
      <c r="U4308">
        <v>46000</v>
      </c>
    </row>
    <row r="4309" spans="1:21" hidden="1" x14ac:dyDescent="0.45">
      <c r="A4309" t="str">
        <f t="shared" si="78"/>
        <v>YAG1EUL8F+MComputingSouth West</v>
      </c>
      <c r="B4309" t="s">
        <v>116</v>
      </c>
      <c r="C4309" t="s">
        <v>49</v>
      </c>
      <c r="D4309">
        <v>1</v>
      </c>
      <c r="E4309" t="s">
        <v>137</v>
      </c>
      <c r="F4309" t="s">
        <v>139</v>
      </c>
      <c r="G4309" t="s">
        <v>138</v>
      </c>
      <c r="H4309" t="s">
        <v>81</v>
      </c>
      <c r="I4309" t="s">
        <v>155</v>
      </c>
      <c r="J4309">
        <v>10</v>
      </c>
      <c r="K4309">
        <v>0</v>
      </c>
      <c r="L4309">
        <v>10</v>
      </c>
      <c r="M4309">
        <v>41.7</v>
      </c>
      <c r="N4309">
        <v>0</v>
      </c>
      <c r="O4309">
        <v>25</v>
      </c>
      <c r="P4309">
        <v>41.7</v>
      </c>
      <c r="Q4309">
        <v>58.3</v>
      </c>
      <c r="R4309" t="s">
        <v>161</v>
      </c>
      <c r="S4309" t="s">
        <v>161</v>
      </c>
      <c r="T4309" t="s">
        <v>161</v>
      </c>
      <c r="U4309" t="s">
        <v>161</v>
      </c>
    </row>
    <row r="4310" spans="1:21" hidden="1" x14ac:dyDescent="0.45">
      <c r="A4310" t="str">
        <f t="shared" si="78"/>
        <v>YAG1EUL8F+MComputingWest Midlands</v>
      </c>
      <c r="B4310" t="s">
        <v>116</v>
      </c>
      <c r="C4310" t="s">
        <v>49</v>
      </c>
      <c r="D4310">
        <v>1</v>
      </c>
      <c r="E4310" t="s">
        <v>137</v>
      </c>
      <c r="F4310" t="s">
        <v>139</v>
      </c>
      <c r="G4310" t="s">
        <v>138</v>
      </c>
      <c r="H4310" t="s">
        <v>81</v>
      </c>
      <c r="I4310" t="s">
        <v>159</v>
      </c>
      <c r="J4310">
        <v>5</v>
      </c>
      <c r="K4310">
        <v>0</v>
      </c>
      <c r="L4310">
        <v>5</v>
      </c>
      <c r="M4310">
        <v>0</v>
      </c>
      <c r="N4310">
        <v>0</v>
      </c>
      <c r="O4310">
        <v>100</v>
      </c>
      <c r="P4310">
        <v>100</v>
      </c>
      <c r="Q4310">
        <v>100</v>
      </c>
      <c r="R4310" t="s">
        <v>161</v>
      </c>
      <c r="S4310" t="s">
        <v>161</v>
      </c>
      <c r="T4310" t="s">
        <v>161</v>
      </c>
      <c r="U4310" t="s">
        <v>161</v>
      </c>
    </row>
    <row r="4311" spans="1:21" hidden="1" x14ac:dyDescent="0.45">
      <c r="A4311" t="str">
        <f t="shared" si="78"/>
        <v>YAG1EUL8F+MComputingYorkshire and The Humber</v>
      </c>
      <c r="B4311" t="s">
        <v>116</v>
      </c>
      <c r="C4311" t="s">
        <v>49</v>
      </c>
      <c r="D4311">
        <v>1</v>
      </c>
      <c r="E4311" t="s">
        <v>137</v>
      </c>
      <c r="F4311" t="s">
        <v>139</v>
      </c>
      <c r="G4311" t="s">
        <v>138</v>
      </c>
      <c r="H4311" t="s">
        <v>81</v>
      </c>
      <c r="I4311" t="s">
        <v>160</v>
      </c>
      <c r="J4311">
        <v>5</v>
      </c>
      <c r="K4311">
        <v>0</v>
      </c>
      <c r="L4311">
        <v>5</v>
      </c>
      <c r="M4311">
        <v>0</v>
      </c>
      <c r="N4311">
        <v>0</v>
      </c>
      <c r="O4311">
        <v>100</v>
      </c>
      <c r="P4311">
        <v>100</v>
      </c>
      <c r="Q4311">
        <v>100</v>
      </c>
      <c r="R4311" t="s">
        <v>161</v>
      </c>
      <c r="S4311" t="s">
        <v>161</v>
      </c>
      <c r="T4311" t="s">
        <v>161</v>
      </c>
      <c r="U4311" t="s">
        <v>161</v>
      </c>
    </row>
    <row r="4312" spans="1:21" hidden="1" x14ac:dyDescent="0.45">
      <c r="A4312" t="str">
        <f t="shared" si="78"/>
        <v>YAG1EUL8F+MComputingNA</v>
      </c>
      <c r="B4312" t="s">
        <v>116</v>
      </c>
      <c r="C4312" t="s">
        <v>49</v>
      </c>
      <c r="D4312">
        <v>1</v>
      </c>
      <c r="E4312" t="s">
        <v>137</v>
      </c>
      <c r="F4312" t="s">
        <v>139</v>
      </c>
      <c r="G4312" t="s">
        <v>138</v>
      </c>
      <c r="H4312" t="s">
        <v>81</v>
      </c>
      <c r="I4312" t="s">
        <v>157</v>
      </c>
      <c r="J4312">
        <v>15</v>
      </c>
      <c r="K4312">
        <v>100</v>
      </c>
      <c r="L4312" t="s">
        <v>161</v>
      </c>
      <c r="M4312" t="s">
        <v>161</v>
      </c>
      <c r="N4312" t="s">
        <v>161</v>
      </c>
      <c r="O4312" t="s">
        <v>161</v>
      </c>
      <c r="P4312" t="s">
        <v>161</v>
      </c>
      <c r="Q4312" t="s">
        <v>161</v>
      </c>
      <c r="R4312" t="s">
        <v>157</v>
      </c>
      <c r="S4312" t="s">
        <v>157</v>
      </c>
      <c r="T4312" t="s">
        <v>157</v>
      </c>
      <c r="U4312" t="s">
        <v>157</v>
      </c>
    </row>
    <row r="4313" spans="1:21" hidden="1" x14ac:dyDescent="0.45">
      <c r="A4313" t="str">
        <f t="shared" si="78"/>
        <v>YAG10Non-EUL7F+MComputingAll</v>
      </c>
      <c r="B4313" t="s">
        <v>116</v>
      </c>
      <c r="C4313" t="s">
        <v>142</v>
      </c>
      <c r="D4313">
        <v>10</v>
      </c>
      <c r="E4313" t="s">
        <v>162</v>
      </c>
      <c r="F4313" t="s">
        <v>145</v>
      </c>
      <c r="G4313" t="s">
        <v>138</v>
      </c>
      <c r="H4313" t="s">
        <v>81</v>
      </c>
      <c r="I4313" t="s">
        <v>28</v>
      </c>
      <c r="J4313">
        <v>3200</v>
      </c>
      <c r="K4313">
        <v>35.700000000000003</v>
      </c>
      <c r="L4313">
        <v>2060</v>
      </c>
      <c r="M4313">
        <v>30.7</v>
      </c>
      <c r="N4313">
        <v>2.2999999999999998</v>
      </c>
      <c r="O4313">
        <v>29.4</v>
      </c>
      <c r="P4313">
        <v>30.8</v>
      </c>
      <c r="Q4313">
        <v>31.4</v>
      </c>
      <c r="R4313">
        <v>805</v>
      </c>
      <c r="S4313">
        <v>16100</v>
      </c>
      <c r="T4313">
        <v>38000</v>
      </c>
      <c r="U4313">
        <v>59100</v>
      </c>
    </row>
    <row r="4314" spans="1:21" hidden="1" x14ac:dyDescent="0.45">
      <c r="A4314" t="str">
        <f t="shared" si="78"/>
        <v>YAG10Non-EUL8F+MComputingAll</v>
      </c>
      <c r="B4314" t="s">
        <v>116</v>
      </c>
      <c r="C4314" t="s">
        <v>142</v>
      </c>
      <c r="D4314">
        <v>10</v>
      </c>
      <c r="E4314" t="s">
        <v>162</v>
      </c>
      <c r="F4314" t="s">
        <v>139</v>
      </c>
      <c r="G4314" t="s">
        <v>138</v>
      </c>
      <c r="H4314" t="s">
        <v>81</v>
      </c>
      <c r="I4314" t="s">
        <v>28</v>
      </c>
      <c r="J4314">
        <v>240</v>
      </c>
      <c r="K4314">
        <v>38.299999999999997</v>
      </c>
      <c r="L4314">
        <v>150</v>
      </c>
      <c r="M4314">
        <v>27.9</v>
      </c>
      <c r="N4314">
        <v>2.9</v>
      </c>
      <c r="O4314">
        <v>29.2</v>
      </c>
      <c r="P4314">
        <v>30.4</v>
      </c>
      <c r="Q4314">
        <v>30.8</v>
      </c>
      <c r="R4314">
        <v>60</v>
      </c>
      <c r="S4314">
        <v>32500</v>
      </c>
      <c r="T4314">
        <v>43800</v>
      </c>
      <c r="U4314">
        <v>67900</v>
      </c>
    </row>
    <row r="4315" spans="1:21" hidden="1" x14ac:dyDescent="0.45">
      <c r="A4315" t="str">
        <f t="shared" si="78"/>
        <v>YAG5Non-EUL7F+MComputingAll</v>
      </c>
      <c r="B4315" t="s">
        <v>116</v>
      </c>
      <c r="C4315" t="s">
        <v>140</v>
      </c>
      <c r="D4315">
        <v>5</v>
      </c>
      <c r="E4315" t="s">
        <v>162</v>
      </c>
      <c r="F4315" t="s">
        <v>145</v>
      </c>
      <c r="G4315" t="s">
        <v>138</v>
      </c>
      <c r="H4315" t="s">
        <v>81</v>
      </c>
      <c r="I4315" t="s">
        <v>28</v>
      </c>
      <c r="J4315">
        <v>5105</v>
      </c>
      <c r="K4315">
        <v>26.7</v>
      </c>
      <c r="L4315">
        <v>3745</v>
      </c>
      <c r="M4315">
        <v>44.7</v>
      </c>
      <c r="N4315">
        <v>2.1</v>
      </c>
      <c r="O4315">
        <v>22.9</v>
      </c>
      <c r="P4315">
        <v>24.5</v>
      </c>
      <c r="Q4315">
        <v>26.5</v>
      </c>
      <c r="R4315">
        <v>1040</v>
      </c>
      <c r="S4315">
        <v>23700</v>
      </c>
      <c r="T4315">
        <v>34700</v>
      </c>
      <c r="U4315">
        <v>48200</v>
      </c>
    </row>
    <row r="4316" spans="1:21" hidden="1" x14ac:dyDescent="0.45">
      <c r="A4316" t="str">
        <f t="shared" si="78"/>
        <v>YAG5Non-EUL8F+MComputingAll</v>
      </c>
      <c r="B4316" t="s">
        <v>116</v>
      </c>
      <c r="C4316" t="s">
        <v>140</v>
      </c>
      <c r="D4316">
        <v>5</v>
      </c>
      <c r="E4316" t="s">
        <v>162</v>
      </c>
      <c r="F4316" t="s">
        <v>139</v>
      </c>
      <c r="G4316" t="s">
        <v>138</v>
      </c>
      <c r="H4316" t="s">
        <v>81</v>
      </c>
      <c r="I4316" t="s">
        <v>28</v>
      </c>
      <c r="J4316">
        <v>360</v>
      </c>
      <c r="K4316">
        <v>34</v>
      </c>
      <c r="L4316">
        <v>240</v>
      </c>
      <c r="M4316">
        <v>41.3</v>
      </c>
      <c r="N4316">
        <v>1.5</v>
      </c>
      <c r="O4316">
        <v>20.9</v>
      </c>
      <c r="P4316">
        <v>22.7</v>
      </c>
      <c r="Q4316">
        <v>23.2</v>
      </c>
      <c r="R4316">
        <v>65</v>
      </c>
      <c r="S4316">
        <v>33600</v>
      </c>
      <c r="T4316">
        <v>40200</v>
      </c>
      <c r="U4316">
        <v>58800</v>
      </c>
    </row>
    <row r="4317" spans="1:21" hidden="1" x14ac:dyDescent="0.45">
      <c r="A4317" t="str">
        <f t="shared" si="78"/>
        <v>YAG3Non-EUL7F+MComputingAll</v>
      </c>
      <c r="B4317" t="s">
        <v>116</v>
      </c>
      <c r="C4317" t="s">
        <v>141</v>
      </c>
      <c r="D4317">
        <v>3</v>
      </c>
      <c r="E4317" t="s">
        <v>162</v>
      </c>
      <c r="F4317" t="s">
        <v>145</v>
      </c>
      <c r="G4317" t="s">
        <v>138</v>
      </c>
      <c r="H4317" t="s">
        <v>81</v>
      </c>
      <c r="I4317" t="s">
        <v>28</v>
      </c>
      <c r="J4317">
        <v>3045</v>
      </c>
      <c r="K4317">
        <v>43.9</v>
      </c>
      <c r="L4317">
        <v>1710</v>
      </c>
      <c r="M4317">
        <v>34.799999999999997</v>
      </c>
      <c r="N4317">
        <v>1.7</v>
      </c>
      <c r="O4317">
        <v>12.9</v>
      </c>
      <c r="P4317">
        <v>16</v>
      </c>
      <c r="Q4317">
        <v>19.600000000000001</v>
      </c>
      <c r="R4317">
        <v>340</v>
      </c>
      <c r="S4317">
        <v>23000</v>
      </c>
      <c r="T4317">
        <v>33600</v>
      </c>
      <c r="U4317">
        <v>46700</v>
      </c>
    </row>
    <row r="4318" spans="1:21" hidden="1" x14ac:dyDescent="0.45">
      <c r="A4318" t="str">
        <f t="shared" si="78"/>
        <v>YAG3Non-EUL8F+MComputingAll</v>
      </c>
      <c r="B4318" t="s">
        <v>116</v>
      </c>
      <c r="C4318" t="s">
        <v>141</v>
      </c>
      <c r="D4318">
        <v>3</v>
      </c>
      <c r="E4318" t="s">
        <v>162</v>
      </c>
      <c r="F4318" t="s">
        <v>139</v>
      </c>
      <c r="G4318" t="s">
        <v>138</v>
      </c>
      <c r="H4318" t="s">
        <v>81</v>
      </c>
      <c r="I4318" t="s">
        <v>28</v>
      </c>
      <c r="J4318">
        <v>315</v>
      </c>
      <c r="K4318">
        <v>34.299999999999997</v>
      </c>
      <c r="L4318">
        <v>205</v>
      </c>
      <c r="M4318">
        <v>37.4</v>
      </c>
      <c r="N4318">
        <v>2.4</v>
      </c>
      <c r="O4318">
        <v>24.5</v>
      </c>
      <c r="P4318">
        <v>25.9</v>
      </c>
      <c r="Q4318">
        <v>25.9</v>
      </c>
      <c r="R4318">
        <v>70</v>
      </c>
      <c r="S4318">
        <v>28800</v>
      </c>
      <c r="T4318">
        <v>37200</v>
      </c>
      <c r="U4318">
        <v>55100</v>
      </c>
    </row>
    <row r="4319" spans="1:21" hidden="1" x14ac:dyDescent="0.45">
      <c r="A4319" t="str">
        <f t="shared" si="78"/>
        <v>YAG1Non-EUL7F+MComputingAll</v>
      </c>
      <c r="B4319" t="s">
        <v>116</v>
      </c>
      <c r="C4319" t="s">
        <v>49</v>
      </c>
      <c r="D4319">
        <v>1</v>
      </c>
      <c r="E4319" t="s">
        <v>162</v>
      </c>
      <c r="F4319" t="s">
        <v>145</v>
      </c>
      <c r="G4319" t="s">
        <v>138</v>
      </c>
      <c r="H4319" t="s">
        <v>81</v>
      </c>
      <c r="I4319" t="s">
        <v>28</v>
      </c>
      <c r="J4319">
        <v>3010</v>
      </c>
      <c r="K4319">
        <v>47.9</v>
      </c>
      <c r="L4319">
        <v>1570</v>
      </c>
      <c r="M4319">
        <v>28.4</v>
      </c>
      <c r="N4319">
        <v>3</v>
      </c>
      <c r="O4319">
        <v>12.6</v>
      </c>
      <c r="P4319">
        <v>16.100000000000001</v>
      </c>
      <c r="Q4319">
        <v>20.7</v>
      </c>
      <c r="R4319">
        <v>355</v>
      </c>
      <c r="S4319">
        <v>24500</v>
      </c>
      <c r="T4319">
        <v>32500</v>
      </c>
      <c r="U4319">
        <v>42700</v>
      </c>
    </row>
    <row r="4320" spans="1:21" hidden="1" x14ac:dyDescent="0.45">
      <c r="A4320" t="str">
        <f t="shared" si="78"/>
        <v>YAG1Non-EUL8F+MComputingAll</v>
      </c>
      <c r="B4320" t="s">
        <v>116</v>
      </c>
      <c r="C4320" t="s">
        <v>49</v>
      </c>
      <c r="D4320">
        <v>1</v>
      </c>
      <c r="E4320" t="s">
        <v>162</v>
      </c>
      <c r="F4320" t="s">
        <v>139</v>
      </c>
      <c r="G4320" t="s">
        <v>138</v>
      </c>
      <c r="H4320" t="s">
        <v>81</v>
      </c>
      <c r="I4320" t="s">
        <v>28</v>
      </c>
      <c r="J4320">
        <v>355</v>
      </c>
      <c r="K4320">
        <v>33.299999999999997</v>
      </c>
      <c r="L4320">
        <v>235</v>
      </c>
      <c r="M4320">
        <v>28.8</v>
      </c>
      <c r="N4320">
        <v>8.4</v>
      </c>
      <c r="O4320">
        <v>27.4</v>
      </c>
      <c r="P4320">
        <v>29.1</v>
      </c>
      <c r="Q4320">
        <v>29.5</v>
      </c>
      <c r="R4320">
        <v>95</v>
      </c>
      <c r="S4320">
        <v>27400</v>
      </c>
      <c r="T4320">
        <v>32100</v>
      </c>
      <c r="U4320">
        <v>38000</v>
      </c>
    </row>
    <row r="4321" spans="1:21" hidden="1" x14ac:dyDescent="0.45">
      <c r="A4321" t="str">
        <f t="shared" si="78"/>
        <v>YAG10Non-EUL7FComputingAll</v>
      </c>
      <c r="B4321" t="s">
        <v>116</v>
      </c>
      <c r="C4321" t="s">
        <v>142</v>
      </c>
      <c r="D4321">
        <v>10</v>
      </c>
      <c r="E4321" t="s">
        <v>162</v>
      </c>
      <c r="F4321" t="s">
        <v>145</v>
      </c>
      <c r="G4321" t="s">
        <v>143</v>
      </c>
      <c r="H4321" t="s">
        <v>81</v>
      </c>
      <c r="I4321" t="s">
        <v>28</v>
      </c>
      <c r="J4321">
        <v>710</v>
      </c>
      <c r="K4321">
        <v>44.9</v>
      </c>
      <c r="L4321">
        <v>390</v>
      </c>
      <c r="M4321">
        <v>28.7</v>
      </c>
      <c r="N4321">
        <v>2.4</v>
      </c>
      <c r="O4321">
        <v>22.3</v>
      </c>
      <c r="P4321">
        <v>22.8</v>
      </c>
      <c r="Q4321">
        <v>23.9</v>
      </c>
      <c r="R4321">
        <v>135</v>
      </c>
      <c r="S4321">
        <v>19700</v>
      </c>
      <c r="T4321">
        <v>36100</v>
      </c>
      <c r="U4321">
        <v>58400</v>
      </c>
    </row>
    <row r="4322" spans="1:21" hidden="1" x14ac:dyDescent="0.45">
      <c r="A4322" t="str">
        <f t="shared" si="78"/>
        <v>YAG10Non-EUL7MComputingAll</v>
      </c>
      <c r="B4322" t="s">
        <v>116</v>
      </c>
      <c r="C4322" t="s">
        <v>142</v>
      </c>
      <c r="D4322">
        <v>10</v>
      </c>
      <c r="E4322" t="s">
        <v>162</v>
      </c>
      <c r="F4322" t="s">
        <v>145</v>
      </c>
      <c r="G4322" t="s">
        <v>144</v>
      </c>
      <c r="H4322" t="s">
        <v>81</v>
      </c>
      <c r="I4322" t="s">
        <v>28</v>
      </c>
      <c r="J4322">
        <v>2495</v>
      </c>
      <c r="K4322">
        <v>33.1</v>
      </c>
      <c r="L4322">
        <v>1670</v>
      </c>
      <c r="M4322">
        <v>31.2</v>
      </c>
      <c r="N4322">
        <v>2.2000000000000002</v>
      </c>
      <c r="O4322">
        <v>31.4</v>
      </c>
      <c r="P4322">
        <v>33</v>
      </c>
      <c r="Q4322">
        <v>33.5</v>
      </c>
      <c r="R4322">
        <v>675</v>
      </c>
      <c r="S4322">
        <v>15700</v>
      </c>
      <c r="T4322">
        <v>38300</v>
      </c>
      <c r="U4322">
        <v>59100</v>
      </c>
    </row>
    <row r="4323" spans="1:21" hidden="1" x14ac:dyDescent="0.45">
      <c r="A4323" t="str">
        <f t="shared" si="78"/>
        <v>YAG10Non-EUL8FComputingAll</v>
      </c>
      <c r="B4323" t="s">
        <v>116</v>
      </c>
      <c r="C4323" t="s">
        <v>142</v>
      </c>
      <c r="D4323">
        <v>10</v>
      </c>
      <c r="E4323" t="s">
        <v>162</v>
      </c>
      <c r="F4323" t="s">
        <v>139</v>
      </c>
      <c r="G4323" t="s">
        <v>143</v>
      </c>
      <c r="H4323" t="s">
        <v>81</v>
      </c>
      <c r="I4323" t="s">
        <v>28</v>
      </c>
      <c r="J4323">
        <v>60</v>
      </c>
      <c r="K4323">
        <v>38.299999999999997</v>
      </c>
      <c r="L4323">
        <v>40</v>
      </c>
      <c r="M4323">
        <v>26.7</v>
      </c>
      <c r="N4323">
        <v>1.7</v>
      </c>
      <c r="O4323">
        <v>30</v>
      </c>
      <c r="P4323">
        <v>31.7</v>
      </c>
      <c r="Q4323">
        <v>33.299999999999997</v>
      </c>
      <c r="R4323">
        <v>20</v>
      </c>
      <c r="S4323">
        <v>29600</v>
      </c>
      <c r="T4323">
        <v>37600</v>
      </c>
      <c r="U4323">
        <v>42700</v>
      </c>
    </row>
    <row r="4324" spans="1:21" hidden="1" x14ac:dyDescent="0.45">
      <c r="A4324" t="str">
        <f t="shared" si="78"/>
        <v>YAG10Non-EUL8MComputingAll</v>
      </c>
      <c r="B4324" t="s">
        <v>116</v>
      </c>
      <c r="C4324" t="s">
        <v>142</v>
      </c>
      <c r="D4324">
        <v>10</v>
      </c>
      <c r="E4324" t="s">
        <v>162</v>
      </c>
      <c r="F4324" t="s">
        <v>139</v>
      </c>
      <c r="G4324" t="s">
        <v>144</v>
      </c>
      <c r="H4324" t="s">
        <v>81</v>
      </c>
      <c r="I4324" t="s">
        <v>28</v>
      </c>
      <c r="J4324">
        <v>180</v>
      </c>
      <c r="K4324">
        <v>38.299999999999997</v>
      </c>
      <c r="L4324">
        <v>115</v>
      </c>
      <c r="M4324">
        <v>28.3</v>
      </c>
      <c r="N4324">
        <v>3.3</v>
      </c>
      <c r="O4324">
        <v>28.9</v>
      </c>
      <c r="P4324">
        <v>30</v>
      </c>
      <c r="Q4324">
        <v>30</v>
      </c>
      <c r="R4324">
        <v>45</v>
      </c>
      <c r="S4324">
        <v>35800</v>
      </c>
      <c r="T4324">
        <v>48500</v>
      </c>
      <c r="U4324">
        <v>77400</v>
      </c>
    </row>
    <row r="4325" spans="1:21" hidden="1" x14ac:dyDescent="0.45">
      <c r="A4325" t="str">
        <f t="shared" si="78"/>
        <v>YAG5Non-EUL7FComputingAll</v>
      </c>
      <c r="B4325" t="s">
        <v>116</v>
      </c>
      <c r="C4325" t="s">
        <v>140</v>
      </c>
      <c r="D4325">
        <v>5</v>
      </c>
      <c r="E4325" t="s">
        <v>162</v>
      </c>
      <c r="F4325" t="s">
        <v>145</v>
      </c>
      <c r="G4325" t="s">
        <v>143</v>
      </c>
      <c r="H4325" t="s">
        <v>81</v>
      </c>
      <c r="I4325" t="s">
        <v>28</v>
      </c>
      <c r="J4325">
        <v>1095</v>
      </c>
      <c r="K4325">
        <v>35.299999999999997</v>
      </c>
      <c r="L4325">
        <v>710</v>
      </c>
      <c r="M4325">
        <v>38.9</v>
      </c>
      <c r="N4325">
        <v>2.5</v>
      </c>
      <c r="O4325">
        <v>18.5</v>
      </c>
      <c r="P4325">
        <v>20.2</v>
      </c>
      <c r="Q4325">
        <v>23.3</v>
      </c>
      <c r="R4325">
        <v>185</v>
      </c>
      <c r="S4325">
        <v>22600</v>
      </c>
      <c r="T4325">
        <v>33200</v>
      </c>
      <c r="U4325">
        <v>47100</v>
      </c>
    </row>
    <row r="4326" spans="1:21" hidden="1" x14ac:dyDescent="0.45">
      <c r="A4326" t="str">
        <f t="shared" si="78"/>
        <v>YAG5Non-EUL7MComputingAll</v>
      </c>
      <c r="B4326" t="s">
        <v>116</v>
      </c>
      <c r="C4326" t="s">
        <v>140</v>
      </c>
      <c r="D4326">
        <v>5</v>
      </c>
      <c r="E4326" t="s">
        <v>162</v>
      </c>
      <c r="F4326" t="s">
        <v>145</v>
      </c>
      <c r="G4326" t="s">
        <v>144</v>
      </c>
      <c r="H4326" t="s">
        <v>81</v>
      </c>
      <c r="I4326" t="s">
        <v>28</v>
      </c>
      <c r="J4326">
        <v>4010</v>
      </c>
      <c r="K4326">
        <v>24.3</v>
      </c>
      <c r="L4326">
        <v>3040</v>
      </c>
      <c r="M4326">
        <v>46.4</v>
      </c>
      <c r="N4326">
        <v>2</v>
      </c>
      <c r="O4326">
        <v>24.1</v>
      </c>
      <c r="P4326">
        <v>25.7</v>
      </c>
      <c r="Q4326">
        <v>27.4</v>
      </c>
      <c r="R4326">
        <v>860</v>
      </c>
      <c r="S4326">
        <v>24100</v>
      </c>
      <c r="T4326">
        <v>35000</v>
      </c>
      <c r="U4326">
        <v>48900</v>
      </c>
    </row>
    <row r="4327" spans="1:21" hidden="1" x14ac:dyDescent="0.45">
      <c r="A4327" t="str">
        <f t="shared" si="78"/>
        <v>YAG5Non-EUL8FComputingAll</v>
      </c>
      <c r="B4327" t="s">
        <v>116</v>
      </c>
      <c r="C4327" t="s">
        <v>140</v>
      </c>
      <c r="D4327">
        <v>5</v>
      </c>
      <c r="E4327" t="s">
        <v>162</v>
      </c>
      <c r="F4327" t="s">
        <v>139</v>
      </c>
      <c r="G4327" t="s">
        <v>143</v>
      </c>
      <c r="H4327" t="s">
        <v>81</v>
      </c>
      <c r="I4327" t="s">
        <v>28</v>
      </c>
      <c r="J4327">
        <v>95</v>
      </c>
      <c r="K4327">
        <v>40.200000000000003</v>
      </c>
      <c r="L4327">
        <v>55</v>
      </c>
      <c r="M4327">
        <v>29</v>
      </c>
      <c r="N4327">
        <v>2.5</v>
      </c>
      <c r="O4327">
        <v>26.2</v>
      </c>
      <c r="P4327">
        <v>27.3</v>
      </c>
      <c r="Q4327">
        <v>28.4</v>
      </c>
      <c r="R4327">
        <v>25</v>
      </c>
      <c r="S4327">
        <v>30700</v>
      </c>
      <c r="T4327">
        <v>36100</v>
      </c>
      <c r="U4327">
        <v>52600</v>
      </c>
    </row>
    <row r="4328" spans="1:21" hidden="1" x14ac:dyDescent="0.45">
      <c r="A4328" t="str">
        <f t="shared" si="78"/>
        <v>YAG5Non-EUL8MComputingAll</v>
      </c>
      <c r="B4328" t="s">
        <v>116</v>
      </c>
      <c r="C4328" t="s">
        <v>140</v>
      </c>
      <c r="D4328">
        <v>5</v>
      </c>
      <c r="E4328" t="s">
        <v>162</v>
      </c>
      <c r="F4328" t="s">
        <v>139</v>
      </c>
      <c r="G4328" t="s">
        <v>144</v>
      </c>
      <c r="H4328" t="s">
        <v>81</v>
      </c>
      <c r="I4328" t="s">
        <v>28</v>
      </c>
      <c r="J4328">
        <v>265</v>
      </c>
      <c r="K4328">
        <v>31.8</v>
      </c>
      <c r="L4328">
        <v>185</v>
      </c>
      <c r="M4328">
        <v>45.6</v>
      </c>
      <c r="N4328">
        <v>1.1000000000000001</v>
      </c>
      <c r="O4328">
        <v>19.100000000000001</v>
      </c>
      <c r="P4328">
        <v>21.1</v>
      </c>
      <c r="Q4328">
        <v>21.4</v>
      </c>
      <c r="R4328">
        <v>45</v>
      </c>
      <c r="S4328">
        <v>34300</v>
      </c>
      <c r="T4328">
        <v>41200</v>
      </c>
      <c r="U4328">
        <v>75900</v>
      </c>
    </row>
    <row r="4329" spans="1:21" hidden="1" x14ac:dyDescent="0.45">
      <c r="A4329" t="str">
        <f t="shared" si="78"/>
        <v>YAG3Non-EUL7FComputingAll</v>
      </c>
      <c r="B4329" t="s">
        <v>116</v>
      </c>
      <c r="C4329" t="s">
        <v>141</v>
      </c>
      <c r="D4329">
        <v>3</v>
      </c>
      <c r="E4329" t="s">
        <v>162</v>
      </c>
      <c r="F4329" t="s">
        <v>145</v>
      </c>
      <c r="G4329" t="s">
        <v>143</v>
      </c>
      <c r="H4329" t="s">
        <v>81</v>
      </c>
      <c r="I4329" t="s">
        <v>28</v>
      </c>
      <c r="J4329">
        <v>885</v>
      </c>
      <c r="K4329">
        <v>47.3</v>
      </c>
      <c r="L4329">
        <v>465</v>
      </c>
      <c r="M4329">
        <v>31.8</v>
      </c>
      <c r="N4329">
        <v>2.4</v>
      </c>
      <c r="O4329">
        <v>11.9</v>
      </c>
      <c r="P4329">
        <v>14.9</v>
      </c>
      <c r="Q4329">
        <v>18.399999999999999</v>
      </c>
      <c r="R4329">
        <v>95</v>
      </c>
      <c r="S4329">
        <v>19300</v>
      </c>
      <c r="T4329">
        <v>34300</v>
      </c>
      <c r="U4329">
        <v>44900</v>
      </c>
    </row>
    <row r="4330" spans="1:21" hidden="1" x14ac:dyDescent="0.45">
      <c r="A4330" t="str">
        <f t="shared" si="78"/>
        <v>YAG3Non-EUL7MComputingAll</v>
      </c>
      <c r="B4330" t="s">
        <v>116</v>
      </c>
      <c r="C4330" t="s">
        <v>141</v>
      </c>
      <c r="D4330">
        <v>3</v>
      </c>
      <c r="E4330" t="s">
        <v>162</v>
      </c>
      <c r="F4330" t="s">
        <v>145</v>
      </c>
      <c r="G4330" t="s">
        <v>144</v>
      </c>
      <c r="H4330" t="s">
        <v>81</v>
      </c>
      <c r="I4330" t="s">
        <v>28</v>
      </c>
      <c r="J4330">
        <v>2160</v>
      </c>
      <c r="K4330">
        <v>42.5</v>
      </c>
      <c r="L4330">
        <v>1245</v>
      </c>
      <c r="M4330">
        <v>36.1</v>
      </c>
      <c r="N4330">
        <v>1.4</v>
      </c>
      <c r="O4330">
        <v>13.3</v>
      </c>
      <c r="P4330">
        <v>16.399999999999999</v>
      </c>
      <c r="Q4330">
        <v>20</v>
      </c>
      <c r="R4330">
        <v>245</v>
      </c>
      <c r="S4330">
        <v>23700</v>
      </c>
      <c r="T4330">
        <v>33200</v>
      </c>
      <c r="U4330">
        <v>47100</v>
      </c>
    </row>
    <row r="4331" spans="1:21" hidden="1" x14ac:dyDescent="0.45">
      <c r="A4331" t="str">
        <f t="shared" si="78"/>
        <v>YAG3Non-EUL8FComputingAll</v>
      </c>
      <c r="B4331" t="s">
        <v>116</v>
      </c>
      <c r="C4331" t="s">
        <v>141</v>
      </c>
      <c r="D4331">
        <v>3</v>
      </c>
      <c r="E4331" t="s">
        <v>162</v>
      </c>
      <c r="F4331" t="s">
        <v>139</v>
      </c>
      <c r="G4331" t="s">
        <v>143</v>
      </c>
      <c r="H4331" t="s">
        <v>81</v>
      </c>
      <c r="I4331" t="s">
        <v>28</v>
      </c>
      <c r="J4331">
        <v>100</v>
      </c>
      <c r="K4331">
        <v>40.4</v>
      </c>
      <c r="L4331">
        <v>60</v>
      </c>
      <c r="M4331">
        <v>40.700000000000003</v>
      </c>
      <c r="N4331">
        <v>1.5</v>
      </c>
      <c r="O4331">
        <v>16.399999999999999</v>
      </c>
      <c r="P4331">
        <v>17.399999999999999</v>
      </c>
      <c r="Q4331">
        <v>17.399999999999999</v>
      </c>
      <c r="R4331">
        <v>15</v>
      </c>
      <c r="S4331">
        <v>19000</v>
      </c>
      <c r="T4331">
        <v>35000</v>
      </c>
      <c r="U4331">
        <v>51800</v>
      </c>
    </row>
    <row r="4332" spans="1:21" hidden="1" x14ac:dyDescent="0.45">
      <c r="A4332" t="str">
        <f t="shared" si="78"/>
        <v>YAG3Non-EUL8MComputingAll</v>
      </c>
      <c r="B4332" t="s">
        <v>116</v>
      </c>
      <c r="C4332" t="s">
        <v>141</v>
      </c>
      <c r="D4332">
        <v>3</v>
      </c>
      <c r="E4332" t="s">
        <v>162</v>
      </c>
      <c r="F4332" t="s">
        <v>139</v>
      </c>
      <c r="G4332" t="s">
        <v>144</v>
      </c>
      <c r="H4332" t="s">
        <v>81</v>
      </c>
      <c r="I4332" t="s">
        <v>28</v>
      </c>
      <c r="J4332">
        <v>215</v>
      </c>
      <c r="K4332">
        <v>31.5</v>
      </c>
      <c r="L4332">
        <v>150</v>
      </c>
      <c r="M4332">
        <v>35.9</v>
      </c>
      <c r="N4332">
        <v>2.8</v>
      </c>
      <c r="O4332">
        <v>28.3</v>
      </c>
      <c r="P4332">
        <v>29.8</v>
      </c>
      <c r="Q4332">
        <v>29.8</v>
      </c>
      <c r="R4332">
        <v>55</v>
      </c>
      <c r="S4332">
        <v>32800</v>
      </c>
      <c r="T4332">
        <v>38300</v>
      </c>
      <c r="U4332">
        <v>65700</v>
      </c>
    </row>
    <row r="4333" spans="1:21" hidden="1" x14ac:dyDescent="0.45">
      <c r="A4333" t="str">
        <f t="shared" si="78"/>
        <v>YAG1Non-EUL7FComputingAll</v>
      </c>
      <c r="B4333" t="s">
        <v>116</v>
      </c>
      <c r="C4333" t="s">
        <v>49</v>
      </c>
      <c r="D4333">
        <v>1</v>
      </c>
      <c r="E4333" t="s">
        <v>162</v>
      </c>
      <c r="F4333" t="s">
        <v>145</v>
      </c>
      <c r="G4333" t="s">
        <v>143</v>
      </c>
      <c r="H4333" t="s">
        <v>81</v>
      </c>
      <c r="I4333" t="s">
        <v>28</v>
      </c>
      <c r="J4333">
        <v>1035</v>
      </c>
      <c r="K4333">
        <v>48</v>
      </c>
      <c r="L4333">
        <v>540</v>
      </c>
      <c r="M4333">
        <v>27.3</v>
      </c>
      <c r="N4333">
        <v>3.2</v>
      </c>
      <c r="O4333">
        <v>12.5</v>
      </c>
      <c r="P4333">
        <v>15.6</v>
      </c>
      <c r="Q4333">
        <v>21.4</v>
      </c>
      <c r="R4333">
        <v>125</v>
      </c>
      <c r="S4333">
        <v>23400</v>
      </c>
      <c r="T4333">
        <v>31800</v>
      </c>
      <c r="U4333">
        <v>42000</v>
      </c>
    </row>
    <row r="4334" spans="1:21" hidden="1" x14ac:dyDescent="0.45">
      <c r="A4334" t="str">
        <f t="shared" si="78"/>
        <v>YAG1Non-EUL7MComputingAll</v>
      </c>
      <c r="B4334" t="s">
        <v>116</v>
      </c>
      <c r="C4334" t="s">
        <v>49</v>
      </c>
      <c r="D4334">
        <v>1</v>
      </c>
      <c r="E4334" t="s">
        <v>162</v>
      </c>
      <c r="F4334" t="s">
        <v>145</v>
      </c>
      <c r="G4334" t="s">
        <v>144</v>
      </c>
      <c r="H4334" t="s">
        <v>81</v>
      </c>
      <c r="I4334" t="s">
        <v>28</v>
      </c>
      <c r="J4334">
        <v>1980</v>
      </c>
      <c r="K4334">
        <v>47.8</v>
      </c>
      <c r="L4334">
        <v>1035</v>
      </c>
      <c r="M4334">
        <v>29</v>
      </c>
      <c r="N4334">
        <v>2.8</v>
      </c>
      <c r="O4334">
        <v>12.6</v>
      </c>
      <c r="P4334">
        <v>16.3</v>
      </c>
      <c r="Q4334">
        <v>20.399999999999999</v>
      </c>
      <c r="R4334">
        <v>235</v>
      </c>
      <c r="S4334">
        <v>24800</v>
      </c>
      <c r="T4334">
        <v>32800</v>
      </c>
      <c r="U4334">
        <v>44500</v>
      </c>
    </row>
    <row r="4335" spans="1:21" hidden="1" x14ac:dyDescent="0.45">
      <c r="A4335" t="str">
        <f t="shared" si="78"/>
        <v>YAG1Non-EUL8FComputingAll</v>
      </c>
      <c r="B4335" t="s">
        <v>116</v>
      </c>
      <c r="C4335" t="s">
        <v>49</v>
      </c>
      <c r="D4335">
        <v>1</v>
      </c>
      <c r="E4335" t="s">
        <v>162</v>
      </c>
      <c r="F4335" t="s">
        <v>139</v>
      </c>
      <c r="G4335" t="s">
        <v>143</v>
      </c>
      <c r="H4335" t="s">
        <v>81</v>
      </c>
      <c r="I4335" t="s">
        <v>28</v>
      </c>
      <c r="J4335">
        <v>115</v>
      </c>
      <c r="K4335">
        <v>39.200000000000003</v>
      </c>
      <c r="L4335">
        <v>70</v>
      </c>
      <c r="M4335">
        <v>24.5</v>
      </c>
      <c r="N4335">
        <v>9.5</v>
      </c>
      <c r="O4335">
        <v>25</v>
      </c>
      <c r="P4335">
        <v>26.8</v>
      </c>
      <c r="Q4335">
        <v>26.8</v>
      </c>
      <c r="R4335">
        <v>30</v>
      </c>
      <c r="S4335">
        <v>30700</v>
      </c>
      <c r="T4335">
        <v>36200</v>
      </c>
      <c r="U4335">
        <v>60200</v>
      </c>
    </row>
    <row r="4336" spans="1:21" hidden="1" x14ac:dyDescent="0.45">
      <c r="A4336" t="str">
        <f t="shared" si="78"/>
        <v>YAG1Non-EUL8MComputingAll</v>
      </c>
      <c r="B4336" t="s">
        <v>116</v>
      </c>
      <c r="C4336" t="s">
        <v>49</v>
      </c>
      <c r="D4336">
        <v>1</v>
      </c>
      <c r="E4336" t="s">
        <v>162</v>
      </c>
      <c r="F4336" t="s">
        <v>139</v>
      </c>
      <c r="G4336" t="s">
        <v>144</v>
      </c>
      <c r="H4336" t="s">
        <v>81</v>
      </c>
      <c r="I4336" t="s">
        <v>28</v>
      </c>
      <c r="J4336">
        <v>245</v>
      </c>
      <c r="K4336">
        <v>30.6</v>
      </c>
      <c r="L4336">
        <v>170</v>
      </c>
      <c r="M4336">
        <v>30.8</v>
      </c>
      <c r="N4336">
        <v>7.9</v>
      </c>
      <c r="O4336">
        <v>28.5</v>
      </c>
      <c r="P4336">
        <v>30.1</v>
      </c>
      <c r="Q4336">
        <v>30.7</v>
      </c>
      <c r="R4336">
        <v>65</v>
      </c>
      <c r="S4336">
        <v>25900</v>
      </c>
      <c r="T4336">
        <v>31000</v>
      </c>
      <c r="U4336">
        <v>35000</v>
      </c>
    </row>
    <row r="4337" spans="1:21" hidden="1" x14ac:dyDescent="0.45">
      <c r="A4337" t="str">
        <f t="shared" si="78"/>
        <v>YAG10Non-EUL7F+MComputingAbroad</v>
      </c>
      <c r="B4337" t="s">
        <v>116</v>
      </c>
      <c r="C4337" t="s">
        <v>142</v>
      </c>
      <c r="D4337">
        <v>10</v>
      </c>
      <c r="E4337" t="s">
        <v>162</v>
      </c>
      <c r="F4337" t="s">
        <v>145</v>
      </c>
      <c r="G4337" t="s">
        <v>138</v>
      </c>
      <c r="H4337" t="s">
        <v>81</v>
      </c>
      <c r="I4337" t="s">
        <v>146</v>
      </c>
      <c r="J4337">
        <v>145</v>
      </c>
      <c r="K4337">
        <v>0</v>
      </c>
      <c r="L4337">
        <v>145</v>
      </c>
      <c r="M4337">
        <v>80.3</v>
      </c>
      <c r="N4337">
        <v>0.7</v>
      </c>
      <c r="O4337">
        <v>19</v>
      </c>
      <c r="P4337">
        <v>19</v>
      </c>
      <c r="Q4337">
        <v>19</v>
      </c>
      <c r="R4337" t="s">
        <v>161</v>
      </c>
      <c r="S4337" t="s">
        <v>161</v>
      </c>
      <c r="T4337" t="s">
        <v>161</v>
      </c>
      <c r="U4337" t="s">
        <v>161</v>
      </c>
    </row>
    <row r="4338" spans="1:21" hidden="1" x14ac:dyDescent="0.45">
      <c r="A4338" t="str">
        <f t="shared" si="78"/>
        <v>YAG10Non-EUL7F+MComputingEast Midlands</v>
      </c>
      <c r="B4338" t="s">
        <v>116</v>
      </c>
      <c r="C4338" t="s">
        <v>142</v>
      </c>
      <c r="D4338">
        <v>10</v>
      </c>
      <c r="E4338" t="s">
        <v>162</v>
      </c>
      <c r="F4338" t="s">
        <v>145</v>
      </c>
      <c r="G4338" t="s">
        <v>138</v>
      </c>
      <c r="H4338" t="s">
        <v>81</v>
      </c>
      <c r="I4338" t="s">
        <v>147</v>
      </c>
      <c r="J4338">
        <v>70</v>
      </c>
      <c r="K4338">
        <v>0</v>
      </c>
      <c r="L4338">
        <v>70</v>
      </c>
      <c r="M4338">
        <v>41</v>
      </c>
      <c r="N4338">
        <v>1.5</v>
      </c>
      <c r="O4338">
        <v>51.4</v>
      </c>
      <c r="P4338">
        <v>55.9</v>
      </c>
      <c r="Q4338">
        <v>57.5</v>
      </c>
      <c r="R4338">
        <v>30</v>
      </c>
      <c r="S4338">
        <v>11300</v>
      </c>
      <c r="T4338">
        <v>31800</v>
      </c>
      <c r="U4338">
        <v>45300</v>
      </c>
    </row>
    <row r="4339" spans="1:21" hidden="1" x14ac:dyDescent="0.45">
      <c r="A4339" t="str">
        <f t="shared" si="78"/>
        <v>YAG10Non-EUL7F+MComputingEast of England</v>
      </c>
      <c r="B4339" t="s">
        <v>116</v>
      </c>
      <c r="C4339" t="s">
        <v>142</v>
      </c>
      <c r="D4339">
        <v>10</v>
      </c>
      <c r="E4339" t="s">
        <v>162</v>
      </c>
      <c r="F4339" t="s">
        <v>145</v>
      </c>
      <c r="G4339" t="s">
        <v>138</v>
      </c>
      <c r="H4339" t="s">
        <v>81</v>
      </c>
      <c r="I4339" t="s">
        <v>148</v>
      </c>
      <c r="J4339">
        <v>165</v>
      </c>
      <c r="K4339">
        <v>0</v>
      </c>
      <c r="L4339">
        <v>165</v>
      </c>
      <c r="M4339">
        <v>41.9</v>
      </c>
      <c r="N4339">
        <v>2.5</v>
      </c>
      <c r="O4339">
        <v>53.4</v>
      </c>
      <c r="P4339">
        <v>55.6</v>
      </c>
      <c r="Q4339">
        <v>55.6</v>
      </c>
      <c r="R4339">
        <v>85</v>
      </c>
      <c r="S4339">
        <v>15000</v>
      </c>
      <c r="T4339">
        <v>31000</v>
      </c>
      <c r="U4339">
        <v>51100</v>
      </c>
    </row>
    <row r="4340" spans="1:21" hidden="1" x14ac:dyDescent="0.45">
      <c r="A4340" t="str">
        <f t="shared" si="78"/>
        <v>YAG10Non-EUL7F+MComputingLondon</v>
      </c>
      <c r="B4340" t="s">
        <v>116</v>
      </c>
      <c r="C4340" t="s">
        <v>142</v>
      </c>
      <c r="D4340">
        <v>10</v>
      </c>
      <c r="E4340" t="s">
        <v>162</v>
      </c>
      <c r="F4340" t="s">
        <v>145</v>
      </c>
      <c r="G4340" t="s">
        <v>138</v>
      </c>
      <c r="H4340" t="s">
        <v>81</v>
      </c>
      <c r="I4340" t="s">
        <v>149</v>
      </c>
      <c r="J4340">
        <v>785</v>
      </c>
      <c r="K4340">
        <v>0</v>
      </c>
      <c r="L4340">
        <v>785</v>
      </c>
      <c r="M4340">
        <v>42.8</v>
      </c>
      <c r="N4340">
        <v>4.5999999999999996</v>
      </c>
      <c r="O4340">
        <v>49.6</v>
      </c>
      <c r="P4340">
        <v>51.9</v>
      </c>
      <c r="Q4340">
        <v>52.6</v>
      </c>
      <c r="R4340">
        <v>350</v>
      </c>
      <c r="S4340">
        <v>20700</v>
      </c>
      <c r="T4340">
        <v>45300</v>
      </c>
      <c r="U4340">
        <v>73000</v>
      </c>
    </row>
    <row r="4341" spans="1:21" hidden="1" x14ac:dyDescent="0.45">
      <c r="A4341" t="str">
        <f t="shared" si="78"/>
        <v>YAG10Non-EUL7F+MComputingNorth East</v>
      </c>
      <c r="B4341" t="s">
        <v>116</v>
      </c>
      <c r="C4341" t="s">
        <v>142</v>
      </c>
      <c r="D4341">
        <v>10</v>
      </c>
      <c r="E4341" t="s">
        <v>162</v>
      </c>
      <c r="F4341" t="s">
        <v>145</v>
      </c>
      <c r="G4341" t="s">
        <v>138</v>
      </c>
      <c r="H4341" t="s">
        <v>81</v>
      </c>
      <c r="I4341" t="s">
        <v>150</v>
      </c>
      <c r="J4341">
        <v>105</v>
      </c>
      <c r="K4341">
        <v>0</v>
      </c>
      <c r="L4341">
        <v>105</v>
      </c>
      <c r="M4341">
        <v>63.8</v>
      </c>
      <c r="N4341">
        <v>1</v>
      </c>
      <c r="O4341">
        <v>33.200000000000003</v>
      </c>
      <c r="P4341">
        <v>34.200000000000003</v>
      </c>
      <c r="Q4341">
        <v>35.200000000000003</v>
      </c>
      <c r="R4341">
        <v>25</v>
      </c>
      <c r="S4341">
        <v>20800</v>
      </c>
      <c r="T4341">
        <v>23700</v>
      </c>
      <c r="U4341">
        <v>36900</v>
      </c>
    </row>
    <row r="4342" spans="1:21" hidden="1" x14ac:dyDescent="0.45">
      <c r="A4342" t="str">
        <f t="shared" si="78"/>
        <v>YAG10Non-EUL7F+MComputingNorth West</v>
      </c>
      <c r="B4342" t="s">
        <v>116</v>
      </c>
      <c r="C4342" t="s">
        <v>142</v>
      </c>
      <c r="D4342">
        <v>10</v>
      </c>
      <c r="E4342" t="s">
        <v>162</v>
      </c>
      <c r="F4342" t="s">
        <v>145</v>
      </c>
      <c r="G4342" t="s">
        <v>138</v>
      </c>
      <c r="H4342" t="s">
        <v>81</v>
      </c>
      <c r="I4342" t="s">
        <v>151</v>
      </c>
      <c r="J4342">
        <v>180</v>
      </c>
      <c r="K4342">
        <v>0</v>
      </c>
      <c r="L4342">
        <v>180</v>
      </c>
      <c r="M4342">
        <v>53.6</v>
      </c>
      <c r="N4342">
        <v>2.8</v>
      </c>
      <c r="O4342">
        <v>38.799999999999997</v>
      </c>
      <c r="P4342">
        <v>42.2</v>
      </c>
      <c r="Q4342">
        <v>43.6</v>
      </c>
      <c r="R4342">
        <v>55</v>
      </c>
      <c r="S4342">
        <v>14200</v>
      </c>
      <c r="T4342">
        <v>31800</v>
      </c>
      <c r="U4342">
        <v>48200</v>
      </c>
    </row>
    <row r="4343" spans="1:21" hidden="1" x14ac:dyDescent="0.45">
      <c r="A4343" t="str">
        <f t="shared" si="78"/>
        <v>YAG10Non-EUL7F+MComputingNorthern Ireland</v>
      </c>
      <c r="B4343" t="s">
        <v>116</v>
      </c>
      <c r="C4343" t="s">
        <v>142</v>
      </c>
      <c r="D4343">
        <v>10</v>
      </c>
      <c r="E4343" t="s">
        <v>162</v>
      </c>
      <c r="F4343" t="s">
        <v>145</v>
      </c>
      <c r="G4343" t="s">
        <v>138</v>
      </c>
      <c r="H4343" t="s">
        <v>81</v>
      </c>
      <c r="I4343" t="s">
        <v>152</v>
      </c>
      <c r="J4343">
        <v>5</v>
      </c>
      <c r="K4343">
        <v>0</v>
      </c>
      <c r="L4343">
        <v>5</v>
      </c>
      <c r="M4343">
        <v>77.8</v>
      </c>
      <c r="N4343">
        <v>0</v>
      </c>
      <c r="O4343">
        <v>22.2</v>
      </c>
      <c r="P4343">
        <v>22.2</v>
      </c>
      <c r="Q4343">
        <v>22.2</v>
      </c>
      <c r="R4343" t="s">
        <v>161</v>
      </c>
      <c r="S4343" t="s">
        <v>161</v>
      </c>
      <c r="T4343" t="s">
        <v>161</v>
      </c>
      <c r="U4343" t="s">
        <v>161</v>
      </c>
    </row>
    <row r="4344" spans="1:21" hidden="1" x14ac:dyDescent="0.45">
      <c r="A4344" t="str">
        <f t="shared" si="78"/>
        <v>YAG10Non-EUL7F+MComputingScotland</v>
      </c>
      <c r="B4344" t="s">
        <v>116</v>
      </c>
      <c r="C4344" t="s">
        <v>142</v>
      </c>
      <c r="D4344">
        <v>10</v>
      </c>
      <c r="E4344" t="s">
        <v>162</v>
      </c>
      <c r="F4344" t="s">
        <v>145</v>
      </c>
      <c r="G4344" t="s">
        <v>138</v>
      </c>
      <c r="H4344" t="s">
        <v>81</v>
      </c>
      <c r="I4344" t="s">
        <v>153</v>
      </c>
      <c r="J4344">
        <v>30</v>
      </c>
      <c r="K4344">
        <v>0</v>
      </c>
      <c r="L4344">
        <v>30</v>
      </c>
      <c r="M4344">
        <v>47.5</v>
      </c>
      <c r="N4344">
        <v>0</v>
      </c>
      <c r="O4344">
        <v>52.5</v>
      </c>
      <c r="P4344">
        <v>52.5</v>
      </c>
      <c r="Q4344">
        <v>52.5</v>
      </c>
      <c r="R4344">
        <v>15</v>
      </c>
      <c r="S4344">
        <v>31000</v>
      </c>
      <c r="T4344">
        <v>40000</v>
      </c>
      <c r="U4344">
        <v>52600</v>
      </c>
    </row>
    <row r="4345" spans="1:21" hidden="1" x14ac:dyDescent="0.45">
      <c r="A4345" t="str">
        <f t="shared" si="78"/>
        <v>YAG10Non-EUL7F+MComputingSouth East</v>
      </c>
      <c r="B4345" t="s">
        <v>116</v>
      </c>
      <c r="C4345" t="s">
        <v>142</v>
      </c>
      <c r="D4345">
        <v>10</v>
      </c>
      <c r="E4345" t="s">
        <v>162</v>
      </c>
      <c r="F4345" t="s">
        <v>145</v>
      </c>
      <c r="G4345" t="s">
        <v>138</v>
      </c>
      <c r="H4345" t="s">
        <v>81</v>
      </c>
      <c r="I4345" t="s">
        <v>154</v>
      </c>
      <c r="J4345">
        <v>235</v>
      </c>
      <c r="K4345">
        <v>0</v>
      </c>
      <c r="L4345">
        <v>235</v>
      </c>
      <c r="M4345">
        <v>28.6</v>
      </c>
      <c r="N4345">
        <v>4.8</v>
      </c>
      <c r="O4345">
        <v>64.7</v>
      </c>
      <c r="P4345">
        <v>66.5</v>
      </c>
      <c r="Q4345">
        <v>66.7</v>
      </c>
      <c r="R4345">
        <v>145</v>
      </c>
      <c r="S4345">
        <v>12800</v>
      </c>
      <c r="T4345">
        <v>39400</v>
      </c>
      <c r="U4345">
        <v>59200</v>
      </c>
    </row>
    <row r="4346" spans="1:21" hidden="1" x14ac:dyDescent="0.45">
      <c r="A4346" t="str">
        <f t="shared" si="78"/>
        <v>YAG10Non-EUL7F+MComputingSouth West</v>
      </c>
      <c r="B4346" t="s">
        <v>116</v>
      </c>
      <c r="C4346" t="s">
        <v>142</v>
      </c>
      <c r="D4346">
        <v>10</v>
      </c>
      <c r="E4346" t="s">
        <v>162</v>
      </c>
      <c r="F4346" t="s">
        <v>145</v>
      </c>
      <c r="G4346" t="s">
        <v>138</v>
      </c>
      <c r="H4346" t="s">
        <v>81</v>
      </c>
      <c r="I4346" t="s">
        <v>155</v>
      </c>
      <c r="J4346">
        <v>80</v>
      </c>
      <c r="K4346">
        <v>0</v>
      </c>
      <c r="L4346">
        <v>80</v>
      </c>
      <c r="M4346">
        <v>56</v>
      </c>
      <c r="N4346">
        <v>5.0999999999999996</v>
      </c>
      <c r="O4346">
        <v>38.9</v>
      </c>
      <c r="P4346">
        <v>38.9</v>
      </c>
      <c r="Q4346">
        <v>38.9</v>
      </c>
      <c r="R4346">
        <v>30</v>
      </c>
      <c r="S4346">
        <v>14200</v>
      </c>
      <c r="T4346">
        <v>32100</v>
      </c>
      <c r="U4346">
        <v>45600</v>
      </c>
    </row>
    <row r="4347" spans="1:21" hidden="1" x14ac:dyDescent="0.45">
      <c r="A4347" t="str">
        <f t="shared" si="78"/>
        <v>YAG10Non-EUL7F+MComputingUnknown</v>
      </c>
      <c r="B4347" t="s">
        <v>116</v>
      </c>
      <c r="C4347" t="s">
        <v>142</v>
      </c>
      <c r="D4347">
        <v>10</v>
      </c>
      <c r="E4347" t="s">
        <v>162</v>
      </c>
      <c r="F4347" t="s">
        <v>145</v>
      </c>
      <c r="G4347" t="s">
        <v>138</v>
      </c>
      <c r="H4347" t="s">
        <v>81</v>
      </c>
      <c r="I4347" t="s">
        <v>156</v>
      </c>
      <c r="J4347" t="s">
        <v>161</v>
      </c>
      <c r="K4347" t="s">
        <v>161</v>
      </c>
      <c r="L4347" t="s">
        <v>161</v>
      </c>
      <c r="M4347" t="s">
        <v>161</v>
      </c>
      <c r="N4347" t="s">
        <v>161</v>
      </c>
      <c r="O4347" t="s">
        <v>161</v>
      </c>
      <c r="P4347" t="s">
        <v>161</v>
      </c>
      <c r="Q4347" t="s">
        <v>161</v>
      </c>
      <c r="R4347" t="s">
        <v>157</v>
      </c>
      <c r="S4347" t="s">
        <v>157</v>
      </c>
      <c r="T4347" t="s">
        <v>157</v>
      </c>
      <c r="U4347" t="s">
        <v>157</v>
      </c>
    </row>
    <row r="4348" spans="1:21" hidden="1" x14ac:dyDescent="0.45">
      <c r="A4348" t="str">
        <f t="shared" si="78"/>
        <v>YAG10Non-EUL7F+MComputingWales</v>
      </c>
      <c r="B4348" t="s">
        <v>116</v>
      </c>
      <c r="C4348" t="s">
        <v>142</v>
      </c>
      <c r="D4348">
        <v>10</v>
      </c>
      <c r="E4348" t="s">
        <v>162</v>
      </c>
      <c r="F4348" t="s">
        <v>145</v>
      </c>
      <c r="G4348" t="s">
        <v>138</v>
      </c>
      <c r="H4348" t="s">
        <v>81</v>
      </c>
      <c r="I4348" t="s">
        <v>158</v>
      </c>
      <c r="J4348">
        <v>10</v>
      </c>
      <c r="K4348">
        <v>0</v>
      </c>
      <c r="L4348">
        <v>10</v>
      </c>
      <c r="M4348">
        <v>42.9</v>
      </c>
      <c r="N4348">
        <v>22.9</v>
      </c>
      <c r="O4348">
        <v>34.299999999999997</v>
      </c>
      <c r="P4348">
        <v>34.299999999999997</v>
      </c>
      <c r="Q4348">
        <v>34.299999999999997</v>
      </c>
      <c r="R4348" t="s">
        <v>161</v>
      </c>
      <c r="S4348" t="s">
        <v>161</v>
      </c>
      <c r="T4348" t="s">
        <v>161</v>
      </c>
      <c r="U4348" t="s">
        <v>161</v>
      </c>
    </row>
    <row r="4349" spans="1:21" hidden="1" x14ac:dyDescent="0.45">
      <c r="A4349" t="str">
        <f t="shared" si="78"/>
        <v>YAG10Non-EUL7F+MComputingWest Midlands</v>
      </c>
      <c r="B4349" t="s">
        <v>116</v>
      </c>
      <c r="C4349" t="s">
        <v>142</v>
      </c>
      <c r="D4349">
        <v>10</v>
      </c>
      <c r="E4349" t="s">
        <v>162</v>
      </c>
      <c r="F4349" t="s">
        <v>145</v>
      </c>
      <c r="G4349" t="s">
        <v>138</v>
      </c>
      <c r="H4349" t="s">
        <v>81</v>
      </c>
      <c r="I4349" t="s">
        <v>159</v>
      </c>
      <c r="J4349">
        <v>165</v>
      </c>
      <c r="K4349">
        <v>0</v>
      </c>
      <c r="L4349">
        <v>165</v>
      </c>
      <c r="M4349">
        <v>54.7</v>
      </c>
      <c r="N4349">
        <v>2.2000000000000002</v>
      </c>
      <c r="O4349">
        <v>39.799999999999997</v>
      </c>
      <c r="P4349">
        <v>42.5</v>
      </c>
      <c r="Q4349">
        <v>43.1</v>
      </c>
      <c r="R4349">
        <v>50</v>
      </c>
      <c r="S4349">
        <v>12400</v>
      </c>
      <c r="T4349">
        <v>26600</v>
      </c>
      <c r="U4349">
        <v>47100</v>
      </c>
    </row>
    <row r="4350" spans="1:21" hidden="1" x14ac:dyDescent="0.45">
      <c r="A4350" t="str">
        <f t="shared" si="78"/>
        <v>YAG10Non-EUL7F+MComputingYorkshire and The Humber</v>
      </c>
      <c r="B4350" t="s">
        <v>116</v>
      </c>
      <c r="C4350" t="s">
        <v>142</v>
      </c>
      <c r="D4350">
        <v>10</v>
      </c>
      <c r="E4350" t="s">
        <v>162</v>
      </c>
      <c r="F4350" t="s">
        <v>145</v>
      </c>
      <c r="G4350" t="s">
        <v>138</v>
      </c>
      <c r="H4350" t="s">
        <v>81</v>
      </c>
      <c r="I4350" t="s">
        <v>160</v>
      </c>
      <c r="J4350">
        <v>110</v>
      </c>
      <c r="K4350">
        <v>0</v>
      </c>
      <c r="L4350">
        <v>110</v>
      </c>
      <c r="M4350">
        <v>52.6</v>
      </c>
      <c r="N4350">
        <v>4.5999999999999996</v>
      </c>
      <c r="O4350">
        <v>38.200000000000003</v>
      </c>
      <c r="P4350">
        <v>40.9</v>
      </c>
      <c r="Q4350">
        <v>42.8</v>
      </c>
      <c r="R4350">
        <v>40</v>
      </c>
      <c r="S4350">
        <v>10600</v>
      </c>
      <c r="T4350">
        <v>36100</v>
      </c>
      <c r="U4350">
        <v>44200</v>
      </c>
    </row>
    <row r="4351" spans="1:21" hidden="1" x14ac:dyDescent="0.45">
      <c r="A4351" t="str">
        <f t="shared" si="78"/>
        <v>YAG10Non-EUL7F+MComputingNA</v>
      </c>
      <c r="B4351" t="s">
        <v>116</v>
      </c>
      <c r="C4351" t="s">
        <v>142</v>
      </c>
      <c r="D4351">
        <v>10</v>
      </c>
      <c r="E4351" t="s">
        <v>162</v>
      </c>
      <c r="F4351" t="s">
        <v>145</v>
      </c>
      <c r="G4351" t="s">
        <v>138</v>
      </c>
      <c r="H4351" t="s">
        <v>81</v>
      </c>
      <c r="I4351" t="s">
        <v>157</v>
      </c>
      <c r="J4351">
        <v>1150</v>
      </c>
      <c r="K4351">
        <v>99.5</v>
      </c>
      <c r="L4351">
        <v>10</v>
      </c>
      <c r="M4351">
        <v>0</v>
      </c>
      <c r="N4351">
        <v>0</v>
      </c>
      <c r="O4351">
        <v>0</v>
      </c>
      <c r="P4351">
        <v>0</v>
      </c>
      <c r="Q4351">
        <v>0.5</v>
      </c>
      <c r="R4351" t="s">
        <v>157</v>
      </c>
      <c r="S4351" t="s">
        <v>157</v>
      </c>
      <c r="T4351" t="s">
        <v>157</v>
      </c>
      <c r="U4351" t="s">
        <v>157</v>
      </c>
    </row>
    <row r="4352" spans="1:21" hidden="1" x14ac:dyDescent="0.45">
      <c r="A4352" t="str">
        <f t="shared" si="78"/>
        <v>YAG10Non-EUL8F+MComputingAbroad</v>
      </c>
      <c r="B4352" t="s">
        <v>116</v>
      </c>
      <c r="C4352" t="s">
        <v>142</v>
      </c>
      <c r="D4352">
        <v>10</v>
      </c>
      <c r="E4352" t="s">
        <v>162</v>
      </c>
      <c r="F4352" t="s">
        <v>139</v>
      </c>
      <c r="G4352" t="s">
        <v>138</v>
      </c>
      <c r="H4352" t="s">
        <v>81</v>
      </c>
      <c r="I4352" t="s">
        <v>146</v>
      </c>
      <c r="J4352">
        <v>15</v>
      </c>
      <c r="K4352">
        <v>0</v>
      </c>
      <c r="L4352">
        <v>15</v>
      </c>
      <c r="M4352">
        <v>93.3</v>
      </c>
      <c r="N4352">
        <v>0</v>
      </c>
      <c r="O4352">
        <v>6.7</v>
      </c>
      <c r="P4352">
        <v>6.7</v>
      </c>
      <c r="Q4352">
        <v>6.7</v>
      </c>
      <c r="R4352" t="s">
        <v>157</v>
      </c>
      <c r="S4352" t="s">
        <v>157</v>
      </c>
      <c r="T4352" t="s">
        <v>157</v>
      </c>
      <c r="U4352" t="s">
        <v>157</v>
      </c>
    </row>
    <row r="4353" spans="1:21" hidden="1" x14ac:dyDescent="0.45">
      <c r="A4353" t="str">
        <f t="shared" si="78"/>
        <v>YAG10Non-EUL8F+MComputingEast Midlands</v>
      </c>
      <c r="B4353" t="s">
        <v>116</v>
      </c>
      <c r="C4353" t="s">
        <v>142</v>
      </c>
      <c r="D4353">
        <v>10</v>
      </c>
      <c r="E4353" t="s">
        <v>162</v>
      </c>
      <c r="F4353" t="s">
        <v>139</v>
      </c>
      <c r="G4353" t="s">
        <v>138</v>
      </c>
      <c r="H4353" t="s">
        <v>81</v>
      </c>
      <c r="I4353" t="s">
        <v>147</v>
      </c>
      <c r="J4353">
        <v>10</v>
      </c>
      <c r="K4353">
        <v>0</v>
      </c>
      <c r="L4353">
        <v>10</v>
      </c>
      <c r="M4353">
        <v>55.6</v>
      </c>
      <c r="N4353">
        <v>22.2</v>
      </c>
      <c r="O4353">
        <v>22.2</v>
      </c>
      <c r="P4353">
        <v>22.2</v>
      </c>
      <c r="Q4353">
        <v>22.2</v>
      </c>
      <c r="R4353" t="s">
        <v>161</v>
      </c>
      <c r="S4353" t="s">
        <v>161</v>
      </c>
      <c r="T4353" t="s">
        <v>161</v>
      </c>
      <c r="U4353" t="s">
        <v>161</v>
      </c>
    </row>
    <row r="4354" spans="1:21" hidden="1" x14ac:dyDescent="0.45">
      <c r="A4354" t="str">
        <f t="shared" si="78"/>
        <v>YAG10Non-EUL8F+MComputingEast of England</v>
      </c>
      <c r="B4354" t="s">
        <v>116</v>
      </c>
      <c r="C4354" t="s">
        <v>142</v>
      </c>
      <c r="D4354">
        <v>10</v>
      </c>
      <c r="E4354" t="s">
        <v>162</v>
      </c>
      <c r="F4354" t="s">
        <v>139</v>
      </c>
      <c r="G4354" t="s">
        <v>138</v>
      </c>
      <c r="H4354" t="s">
        <v>81</v>
      </c>
      <c r="I4354" t="s">
        <v>148</v>
      </c>
      <c r="J4354">
        <v>20</v>
      </c>
      <c r="K4354">
        <v>0</v>
      </c>
      <c r="L4354">
        <v>20</v>
      </c>
      <c r="M4354">
        <v>26.3</v>
      </c>
      <c r="N4354">
        <v>5.3</v>
      </c>
      <c r="O4354">
        <v>68.400000000000006</v>
      </c>
      <c r="P4354">
        <v>68.400000000000006</v>
      </c>
      <c r="Q4354">
        <v>68.400000000000006</v>
      </c>
      <c r="R4354">
        <v>15</v>
      </c>
      <c r="S4354">
        <v>12400</v>
      </c>
      <c r="T4354">
        <v>34300</v>
      </c>
      <c r="U4354">
        <v>57500</v>
      </c>
    </row>
    <row r="4355" spans="1:21" hidden="1" x14ac:dyDescent="0.45">
      <c r="A4355" t="str">
        <f t="shared" si="78"/>
        <v>YAG10Non-EUL8F+MComputingLondon</v>
      </c>
      <c r="B4355" t="s">
        <v>116</v>
      </c>
      <c r="C4355" t="s">
        <v>142</v>
      </c>
      <c r="D4355">
        <v>10</v>
      </c>
      <c r="E4355" t="s">
        <v>162</v>
      </c>
      <c r="F4355" t="s">
        <v>139</v>
      </c>
      <c r="G4355" t="s">
        <v>138</v>
      </c>
      <c r="H4355" t="s">
        <v>81</v>
      </c>
      <c r="I4355" t="s">
        <v>149</v>
      </c>
      <c r="J4355">
        <v>35</v>
      </c>
      <c r="K4355">
        <v>0</v>
      </c>
      <c r="L4355">
        <v>35</v>
      </c>
      <c r="M4355">
        <v>31.2</v>
      </c>
      <c r="N4355">
        <v>3.1</v>
      </c>
      <c r="O4355">
        <v>59.4</v>
      </c>
      <c r="P4355">
        <v>62.5</v>
      </c>
      <c r="Q4355">
        <v>65.599999999999994</v>
      </c>
      <c r="R4355">
        <v>20</v>
      </c>
      <c r="S4355">
        <v>38300</v>
      </c>
      <c r="T4355">
        <v>77400</v>
      </c>
      <c r="U4355">
        <v>100400</v>
      </c>
    </row>
    <row r="4356" spans="1:21" hidden="1" x14ac:dyDescent="0.45">
      <c r="A4356" t="str">
        <f t="shared" si="78"/>
        <v>YAG10Non-EUL8F+MComputingNorth East</v>
      </c>
      <c r="B4356" t="s">
        <v>116</v>
      </c>
      <c r="C4356" t="s">
        <v>142</v>
      </c>
      <c r="D4356">
        <v>10</v>
      </c>
      <c r="E4356" t="s">
        <v>162</v>
      </c>
      <c r="F4356" t="s">
        <v>139</v>
      </c>
      <c r="G4356" t="s">
        <v>138</v>
      </c>
      <c r="H4356" t="s">
        <v>81</v>
      </c>
      <c r="I4356" t="s">
        <v>150</v>
      </c>
      <c r="J4356">
        <v>5</v>
      </c>
      <c r="K4356">
        <v>0</v>
      </c>
      <c r="L4356">
        <v>5</v>
      </c>
      <c r="M4356">
        <v>25</v>
      </c>
      <c r="N4356">
        <v>0</v>
      </c>
      <c r="O4356">
        <v>75</v>
      </c>
      <c r="P4356">
        <v>75</v>
      </c>
      <c r="Q4356">
        <v>75</v>
      </c>
      <c r="R4356" t="s">
        <v>161</v>
      </c>
      <c r="S4356" t="s">
        <v>161</v>
      </c>
      <c r="T4356" t="s">
        <v>161</v>
      </c>
      <c r="U4356" t="s">
        <v>161</v>
      </c>
    </row>
    <row r="4357" spans="1:21" hidden="1" x14ac:dyDescent="0.45">
      <c r="A4357" t="str">
        <f t="shared" si="78"/>
        <v>YAG10Non-EUL8F+MComputingNorth West</v>
      </c>
      <c r="B4357" t="s">
        <v>116</v>
      </c>
      <c r="C4357" t="s">
        <v>142</v>
      </c>
      <c r="D4357">
        <v>10</v>
      </c>
      <c r="E4357" t="s">
        <v>162</v>
      </c>
      <c r="F4357" t="s">
        <v>139</v>
      </c>
      <c r="G4357" t="s">
        <v>138</v>
      </c>
      <c r="H4357" t="s">
        <v>81</v>
      </c>
      <c r="I4357" t="s">
        <v>151</v>
      </c>
      <c r="J4357">
        <v>15</v>
      </c>
      <c r="K4357">
        <v>0</v>
      </c>
      <c r="L4357">
        <v>15</v>
      </c>
      <c r="M4357">
        <v>53.3</v>
      </c>
      <c r="N4357">
        <v>6.7</v>
      </c>
      <c r="O4357">
        <v>33.299999999999997</v>
      </c>
      <c r="P4357">
        <v>40</v>
      </c>
      <c r="Q4357">
        <v>40</v>
      </c>
      <c r="R4357" t="s">
        <v>161</v>
      </c>
      <c r="S4357" t="s">
        <v>161</v>
      </c>
      <c r="T4357" t="s">
        <v>161</v>
      </c>
      <c r="U4357" t="s">
        <v>161</v>
      </c>
    </row>
    <row r="4358" spans="1:21" hidden="1" x14ac:dyDescent="0.45">
      <c r="A4358" t="str">
        <f t="shared" si="78"/>
        <v>YAG10Non-EUL8F+MComputingSouth East</v>
      </c>
      <c r="B4358" t="s">
        <v>116</v>
      </c>
      <c r="C4358" t="s">
        <v>142</v>
      </c>
      <c r="D4358">
        <v>10</v>
      </c>
      <c r="E4358" t="s">
        <v>162</v>
      </c>
      <c r="F4358" t="s">
        <v>139</v>
      </c>
      <c r="G4358" t="s">
        <v>138</v>
      </c>
      <c r="H4358" t="s">
        <v>81</v>
      </c>
      <c r="I4358" t="s">
        <v>154</v>
      </c>
      <c r="J4358">
        <v>30</v>
      </c>
      <c r="K4358">
        <v>0</v>
      </c>
      <c r="L4358">
        <v>30</v>
      </c>
      <c r="M4358">
        <v>38.5</v>
      </c>
      <c r="N4358">
        <v>0</v>
      </c>
      <c r="O4358">
        <v>61.5</v>
      </c>
      <c r="P4358">
        <v>61.5</v>
      </c>
      <c r="Q4358">
        <v>61.5</v>
      </c>
      <c r="R4358">
        <v>15</v>
      </c>
      <c r="S4358">
        <v>32100</v>
      </c>
      <c r="T4358">
        <v>48400</v>
      </c>
      <c r="U4358">
        <v>67900</v>
      </c>
    </row>
    <row r="4359" spans="1:21" hidden="1" x14ac:dyDescent="0.45">
      <c r="A4359" t="str">
        <f t="shared" ref="A4359:A4422" si="79">"YAG"&amp;D4359 &amp;E4359 &amp;F4359 &amp; G4359 &amp;H4359 &amp;I4359</f>
        <v>YAG10Non-EUL8F+MComputingSouth West</v>
      </c>
      <c r="B4359" t="s">
        <v>116</v>
      </c>
      <c r="C4359" t="s">
        <v>142</v>
      </c>
      <c r="D4359">
        <v>10</v>
      </c>
      <c r="E4359" t="s">
        <v>162</v>
      </c>
      <c r="F4359" t="s">
        <v>139</v>
      </c>
      <c r="G4359" t="s">
        <v>138</v>
      </c>
      <c r="H4359" t="s">
        <v>81</v>
      </c>
      <c r="I4359" t="s">
        <v>155</v>
      </c>
      <c r="J4359">
        <v>5</v>
      </c>
      <c r="K4359">
        <v>0</v>
      </c>
      <c r="L4359">
        <v>5</v>
      </c>
      <c r="M4359">
        <v>25</v>
      </c>
      <c r="N4359">
        <v>0</v>
      </c>
      <c r="O4359">
        <v>75</v>
      </c>
      <c r="P4359">
        <v>75</v>
      </c>
      <c r="Q4359">
        <v>75</v>
      </c>
      <c r="R4359" t="s">
        <v>161</v>
      </c>
      <c r="S4359" t="s">
        <v>161</v>
      </c>
      <c r="T4359" t="s">
        <v>161</v>
      </c>
      <c r="U4359" t="s">
        <v>161</v>
      </c>
    </row>
    <row r="4360" spans="1:21" hidden="1" x14ac:dyDescent="0.45">
      <c r="A4360" t="str">
        <f t="shared" si="79"/>
        <v>YAG10Non-EUL8F+MComputingWales</v>
      </c>
      <c r="B4360" t="s">
        <v>116</v>
      </c>
      <c r="C4360" t="s">
        <v>142</v>
      </c>
      <c r="D4360">
        <v>10</v>
      </c>
      <c r="E4360" t="s">
        <v>162</v>
      </c>
      <c r="F4360" t="s">
        <v>139</v>
      </c>
      <c r="G4360" t="s">
        <v>138</v>
      </c>
      <c r="H4360" t="s">
        <v>81</v>
      </c>
      <c r="I4360" t="s">
        <v>158</v>
      </c>
      <c r="J4360" t="s">
        <v>161</v>
      </c>
      <c r="K4360" t="s">
        <v>161</v>
      </c>
      <c r="L4360" t="s">
        <v>161</v>
      </c>
      <c r="M4360" t="s">
        <v>161</v>
      </c>
      <c r="N4360" t="s">
        <v>161</v>
      </c>
      <c r="O4360" t="s">
        <v>161</v>
      </c>
      <c r="P4360" t="s">
        <v>161</v>
      </c>
      <c r="Q4360" t="s">
        <v>161</v>
      </c>
      <c r="R4360" t="s">
        <v>161</v>
      </c>
      <c r="S4360" t="s">
        <v>161</v>
      </c>
      <c r="T4360" t="s">
        <v>161</v>
      </c>
      <c r="U4360" t="s">
        <v>161</v>
      </c>
    </row>
    <row r="4361" spans="1:21" hidden="1" x14ac:dyDescent="0.45">
      <c r="A4361" t="str">
        <f t="shared" si="79"/>
        <v>YAG10Non-EUL8F+MComputingWest Midlands</v>
      </c>
      <c r="B4361" t="s">
        <v>116</v>
      </c>
      <c r="C4361" t="s">
        <v>142</v>
      </c>
      <c r="D4361">
        <v>10</v>
      </c>
      <c r="E4361" t="s">
        <v>162</v>
      </c>
      <c r="F4361" t="s">
        <v>139</v>
      </c>
      <c r="G4361" t="s">
        <v>138</v>
      </c>
      <c r="H4361" t="s">
        <v>81</v>
      </c>
      <c r="I4361" t="s">
        <v>159</v>
      </c>
      <c r="J4361">
        <v>15</v>
      </c>
      <c r="K4361">
        <v>0</v>
      </c>
      <c r="L4361">
        <v>15</v>
      </c>
      <c r="M4361">
        <v>33.299999999999997</v>
      </c>
      <c r="N4361">
        <v>16.7</v>
      </c>
      <c r="O4361">
        <v>41.7</v>
      </c>
      <c r="P4361">
        <v>50</v>
      </c>
      <c r="Q4361">
        <v>50</v>
      </c>
      <c r="R4361" t="s">
        <v>161</v>
      </c>
      <c r="S4361" t="s">
        <v>161</v>
      </c>
      <c r="T4361" t="s">
        <v>161</v>
      </c>
      <c r="U4361" t="s">
        <v>161</v>
      </c>
    </row>
    <row r="4362" spans="1:21" hidden="1" x14ac:dyDescent="0.45">
      <c r="A4362" t="str">
        <f t="shared" si="79"/>
        <v>YAG10Non-EUL8F+MComputingYorkshire and The Humber</v>
      </c>
      <c r="B4362" t="s">
        <v>116</v>
      </c>
      <c r="C4362" t="s">
        <v>142</v>
      </c>
      <c r="D4362">
        <v>10</v>
      </c>
      <c r="E4362" t="s">
        <v>162</v>
      </c>
      <c r="F4362" t="s">
        <v>139</v>
      </c>
      <c r="G4362" t="s">
        <v>138</v>
      </c>
      <c r="H4362" t="s">
        <v>81</v>
      </c>
      <c r="I4362" t="s">
        <v>160</v>
      </c>
      <c r="J4362">
        <v>15</v>
      </c>
      <c r="K4362">
        <v>0</v>
      </c>
      <c r="L4362">
        <v>15</v>
      </c>
      <c r="M4362">
        <v>81.8</v>
      </c>
      <c r="N4362">
        <v>0</v>
      </c>
      <c r="O4362">
        <v>18.2</v>
      </c>
      <c r="P4362">
        <v>18.2</v>
      </c>
      <c r="Q4362">
        <v>18.2</v>
      </c>
      <c r="R4362" t="s">
        <v>161</v>
      </c>
      <c r="S4362" t="s">
        <v>161</v>
      </c>
      <c r="T4362" t="s">
        <v>161</v>
      </c>
      <c r="U4362" t="s">
        <v>161</v>
      </c>
    </row>
    <row r="4363" spans="1:21" hidden="1" x14ac:dyDescent="0.45">
      <c r="A4363" t="str">
        <f t="shared" si="79"/>
        <v>YAG10Non-EUL8F+MComputingNA</v>
      </c>
      <c r="B4363" t="s">
        <v>116</v>
      </c>
      <c r="C4363" t="s">
        <v>142</v>
      </c>
      <c r="D4363">
        <v>10</v>
      </c>
      <c r="E4363" t="s">
        <v>162</v>
      </c>
      <c r="F4363" t="s">
        <v>139</v>
      </c>
      <c r="G4363" t="s">
        <v>138</v>
      </c>
      <c r="H4363" t="s">
        <v>81</v>
      </c>
      <c r="I4363" t="s">
        <v>157</v>
      </c>
      <c r="J4363">
        <v>95</v>
      </c>
      <c r="K4363">
        <v>100</v>
      </c>
      <c r="L4363" t="s">
        <v>161</v>
      </c>
      <c r="M4363" t="s">
        <v>161</v>
      </c>
      <c r="N4363" t="s">
        <v>161</v>
      </c>
      <c r="O4363" t="s">
        <v>161</v>
      </c>
      <c r="P4363" t="s">
        <v>161</v>
      </c>
      <c r="Q4363" t="s">
        <v>161</v>
      </c>
      <c r="R4363" t="s">
        <v>157</v>
      </c>
      <c r="S4363" t="s">
        <v>157</v>
      </c>
      <c r="T4363" t="s">
        <v>157</v>
      </c>
      <c r="U4363" t="s">
        <v>157</v>
      </c>
    </row>
    <row r="4364" spans="1:21" hidden="1" x14ac:dyDescent="0.45">
      <c r="A4364" t="str">
        <f t="shared" si="79"/>
        <v>YAG5Non-EUL7F+MComputingAbroad</v>
      </c>
      <c r="B4364" t="s">
        <v>116</v>
      </c>
      <c r="C4364" t="s">
        <v>140</v>
      </c>
      <c r="D4364">
        <v>5</v>
      </c>
      <c r="E4364" t="s">
        <v>162</v>
      </c>
      <c r="F4364" t="s">
        <v>145</v>
      </c>
      <c r="G4364" t="s">
        <v>138</v>
      </c>
      <c r="H4364" t="s">
        <v>81</v>
      </c>
      <c r="I4364" t="s">
        <v>146</v>
      </c>
      <c r="J4364">
        <v>210</v>
      </c>
      <c r="K4364">
        <v>0</v>
      </c>
      <c r="L4364">
        <v>210</v>
      </c>
      <c r="M4364">
        <v>89.5</v>
      </c>
      <c r="N4364">
        <v>1.5</v>
      </c>
      <c r="O4364">
        <v>9</v>
      </c>
      <c r="P4364">
        <v>9</v>
      </c>
      <c r="Q4364">
        <v>9</v>
      </c>
      <c r="R4364" t="s">
        <v>161</v>
      </c>
      <c r="S4364" t="s">
        <v>161</v>
      </c>
      <c r="T4364" t="s">
        <v>161</v>
      </c>
      <c r="U4364" t="s">
        <v>161</v>
      </c>
    </row>
    <row r="4365" spans="1:21" hidden="1" x14ac:dyDescent="0.45">
      <c r="A4365" t="str">
        <f t="shared" si="79"/>
        <v>YAG5Non-EUL7F+MComputingEast Midlands</v>
      </c>
      <c r="B4365" t="s">
        <v>116</v>
      </c>
      <c r="C4365" t="s">
        <v>140</v>
      </c>
      <c r="D4365">
        <v>5</v>
      </c>
      <c r="E4365" t="s">
        <v>162</v>
      </c>
      <c r="F4365" t="s">
        <v>145</v>
      </c>
      <c r="G4365" t="s">
        <v>138</v>
      </c>
      <c r="H4365" t="s">
        <v>81</v>
      </c>
      <c r="I4365" t="s">
        <v>147</v>
      </c>
      <c r="J4365">
        <v>195</v>
      </c>
      <c r="K4365">
        <v>0</v>
      </c>
      <c r="L4365">
        <v>195</v>
      </c>
      <c r="M4365">
        <v>61.9</v>
      </c>
      <c r="N4365">
        <v>2.1</v>
      </c>
      <c r="O4365">
        <v>30.3</v>
      </c>
      <c r="P4365">
        <v>34.5</v>
      </c>
      <c r="Q4365">
        <v>36</v>
      </c>
      <c r="R4365">
        <v>55</v>
      </c>
      <c r="S4365">
        <v>19700</v>
      </c>
      <c r="T4365">
        <v>32100</v>
      </c>
      <c r="U4365">
        <v>39100</v>
      </c>
    </row>
    <row r="4366" spans="1:21" hidden="1" x14ac:dyDescent="0.45">
      <c r="A4366" t="str">
        <f t="shared" si="79"/>
        <v>YAG5Non-EUL7F+MComputingEast of England</v>
      </c>
      <c r="B4366" t="s">
        <v>116</v>
      </c>
      <c r="C4366" t="s">
        <v>140</v>
      </c>
      <c r="D4366">
        <v>5</v>
      </c>
      <c r="E4366" t="s">
        <v>162</v>
      </c>
      <c r="F4366" t="s">
        <v>145</v>
      </c>
      <c r="G4366" t="s">
        <v>138</v>
      </c>
      <c r="H4366" t="s">
        <v>81</v>
      </c>
      <c r="I4366" t="s">
        <v>148</v>
      </c>
      <c r="J4366">
        <v>430</v>
      </c>
      <c r="K4366">
        <v>0</v>
      </c>
      <c r="L4366">
        <v>430</v>
      </c>
      <c r="M4366">
        <v>71.5</v>
      </c>
      <c r="N4366">
        <v>2.8</v>
      </c>
      <c r="O4366">
        <v>23</v>
      </c>
      <c r="P4366">
        <v>24.5</v>
      </c>
      <c r="Q4366">
        <v>25.7</v>
      </c>
      <c r="R4366">
        <v>90</v>
      </c>
      <c r="S4366">
        <v>20400</v>
      </c>
      <c r="T4366">
        <v>33400</v>
      </c>
      <c r="U4366">
        <v>42500</v>
      </c>
    </row>
    <row r="4367" spans="1:21" hidden="1" x14ac:dyDescent="0.45">
      <c r="A4367" t="str">
        <f t="shared" si="79"/>
        <v>YAG5Non-EUL7F+MComputingLondon</v>
      </c>
      <c r="B4367" t="s">
        <v>116</v>
      </c>
      <c r="C4367" t="s">
        <v>140</v>
      </c>
      <c r="D4367">
        <v>5</v>
      </c>
      <c r="E4367" t="s">
        <v>162</v>
      </c>
      <c r="F4367" t="s">
        <v>145</v>
      </c>
      <c r="G4367" t="s">
        <v>138</v>
      </c>
      <c r="H4367" t="s">
        <v>81</v>
      </c>
      <c r="I4367" t="s">
        <v>149</v>
      </c>
      <c r="J4367">
        <v>1245</v>
      </c>
      <c r="K4367">
        <v>0</v>
      </c>
      <c r="L4367">
        <v>1245</v>
      </c>
      <c r="M4367">
        <v>54.4</v>
      </c>
      <c r="N4367">
        <v>3.7</v>
      </c>
      <c r="O4367">
        <v>39.299999999999997</v>
      </c>
      <c r="P4367">
        <v>41.2</v>
      </c>
      <c r="Q4367">
        <v>42</v>
      </c>
      <c r="R4367">
        <v>455</v>
      </c>
      <c r="S4367">
        <v>25900</v>
      </c>
      <c r="T4367">
        <v>38000</v>
      </c>
      <c r="U4367">
        <v>53700</v>
      </c>
    </row>
    <row r="4368" spans="1:21" hidden="1" x14ac:dyDescent="0.45">
      <c r="A4368" t="str">
        <f t="shared" si="79"/>
        <v>YAG5Non-EUL7F+MComputingNorth East</v>
      </c>
      <c r="B4368" t="s">
        <v>116</v>
      </c>
      <c r="C4368" t="s">
        <v>140</v>
      </c>
      <c r="D4368">
        <v>5</v>
      </c>
      <c r="E4368" t="s">
        <v>162</v>
      </c>
      <c r="F4368" t="s">
        <v>145</v>
      </c>
      <c r="G4368" t="s">
        <v>138</v>
      </c>
      <c r="H4368" t="s">
        <v>81</v>
      </c>
      <c r="I4368" t="s">
        <v>150</v>
      </c>
      <c r="J4368">
        <v>180</v>
      </c>
      <c r="K4368">
        <v>0</v>
      </c>
      <c r="L4368">
        <v>180</v>
      </c>
      <c r="M4368">
        <v>76.900000000000006</v>
      </c>
      <c r="N4368">
        <v>1.7</v>
      </c>
      <c r="O4368">
        <v>18.8</v>
      </c>
      <c r="P4368">
        <v>20.9</v>
      </c>
      <c r="Q4368">
        <v>21.4</v>
      </c>
      <c r="R4368">
        <v>25</v>
      </c>
      <c r="S4368">
        <v>19400</v>
      </c>
      <c r="T4368">
        <v>31000</v>
      </c>
      <c r="U4368">
        <v>34700</v>
      </c>
    </row>
    <row r="4369" spans="1:21" hidden="1" x14ac:dyDescent="0.45">
      <c r="A4369" t="str">
        <f t="shared" si="79"/>
        <v>YAG5Non-EUL7F+MComputingNorth West</v>
      </c>
      <c r="B4369" t="s">
        <v>116</v>
      </c>
      <c r="C4369" t="s">
        <v>140</v>
      </c>
      <c r="D4369">
        <v>5</v>
      </c>
      <c r="E4369" t="s">
        <v>162</v>
      </c>
      <c r="F4369" t="s">
        <v>145</v>
      </c>
      <c r="G4369" t="s">
        <v>138</v>
      </c>
      <c r="H4369" t="s">
        <v>81</v>
      </c>
      <c r="I4369" t="s">
        <v>151</v>
      </c>
      <c r="J4369">
        <v>280</v>
      </c>
      <c r="K4369">
        <v>0</v>
      </c>
      <c r="L4369">
        <v>280</v>
      </c>
      <c r="M4369">
        <v>63.8</v>
      </c>
      <c r="N4369">
        <v>2.5</v>
      </c>
      <c r="O4369">
        <v>29.6</v>
      </c>
      <c r="P4369">
        <v>31.4</v>
      </c>
      <c r="Q4369">
        <v>33.6</v>
      </c>
      <c r="R4369">
        <v>75</v>
      </c>
      <c r="S4369">
        <v>24100</v>
      </c>
      <c r="T4369">
        <v>35400</v>
      </c>
      <c r="U4369">
        <v>41200</v>
      </c>
    </row>
    <row r="4370" spans="1:21" hidden="1" x14ac:dyDescent="0.45">
      <c r="A4370" t="str">
        <f t="shared" si="79"/>
        <v>YAG5Non-EUL7F+MComputingNorthern Ireland</v>
      </c>
      <c r="B4370" t="s">
        <v>116</v>
      </c>
      <c r="C4370" t="s">
        <v>140</v>
      </c>
      <c r="D4370">
        <v>5</v>
      </c>
      <c r="E4370" t="s">
        <v>162</v>
      </c>
      <c r="F4370" t="s">
        <v>145</v>
      </c>
      <c r="G4370" t="s">
        <v>138</v>
      </c>
      <c r="H4370" t="s">
        <v>81</v>
      </c>
      <c r="I4370" t="s">
        <v>152</v>
      </c>
      <c r="J4370">
        <v>15</v>
      </c>
      <c r="K4370">
        <v>0</v>
      </c>
      <c r="L4370">
        <v>15</v>
      </c>
      <c r="M4370">
        <v>25</v>
      </c>
      <c r="N4370">
        <v>0</v>
      </c>
      <c r="O4370">
        <v>75</v>
      </c>
      <c r="P4370">
        <v>75</v>
      </c>
      <c r="Q4370">
        <v>75</v>
      </c>
      <c r="R4370" t="s">
        <v>161</v>
      </c>
      <c r="S4370" t="s">
        <v>161</v>
      </c>
      <c r="T4370" t="s">
        <v>161</v>
      </c>
      <c r="U4370" t="s">
        <v>161</v>
      </c>
    </row>
    <row r="4371" spans="1:21" hidden="1" x14ac:dyDescent="0.45">
      <c r="A4371" t="str">
        <f t="shared" si="79"/>
        <v>YAG5Non-EUL7F+MComputingScotland</v>
      </c>
      <c r="B4371" t="s">
        <v>116</v>
      </c>
      <c r="C4371" t="s">
        <v>140</v>
      </c>
      <c r="D4371">
        <v>5</v>
      </c>
      <c r="E4371" t="s">
        <v>162</v>
      </c>
      <c r="F4371" t="s">
        <v>145</v>
      </c>
      <c r="G4371" t="s">
        <v>138</v>
      </c>
      <c r="H4371" t="s">
        <v>81</v>
      </c>
      <c r="I4371" t="s">
        <v>153</v>
      </c>
      <c r="J4371">
        <v>40</v>
      </c>
      <c r="K4371">
        <v>0</v>
      </c>
      <c r="L4371">
        <v>40</v>
      </c>
      <c r="M4371">
        <v>34.9</v>
      </c>
      <c r="N4371">
        <v>2.7</v>
      </c>
      <c r="O4371">
        <v>44.8</v>
      </c>
      <c r="P4371">
        <v>62.4</v>
      </c>
      <c r="Q4371">
        <v>62.4</v>
      </c>
      <c r="R4371">
        <v>20</v>
      </c>
      <c r="S4371">
        <v>15000</v>
      </c>
      <c r="T4371">
        <v>31000</v>
      </c>
      <c r="U4371">
        <v>46700</v>
      </c>
    </row>
    <row r="4372" spans="1:21" hidden="1" x14ac:dyDescent="0.45">
      <c r="A4372" t="str">
        <f t="shared" si="79"/>
        <v>YAG5Non-EUL7F+MComputingSouth East</v>
      </c>
      <c r="B4372" t="s">
        <v>116</v>
      </c>
      <c r="C4372" t="s">
        <v>140</v>
      </c>
      <c r="D4372">
        <v>5</v>
      </c>
      <c r="E4372" t="s">
        <v>162</v>
      </c>
      <c r="F4372" t="s">
        <v>145</v>
      </c>
      <c r="G4372" t="s">
        <v>138</v>
      </c>
      <c r="H4372" t="s">
        <v>81</v>
      </c>
      <c r="I4372" t="s">
        <v>154</v>
      </c>
      <c r="J4372">
        <v>325</v>
      </c>
      <c r="K4372">
        <v>0</v>
      </c>
      <c r="L4372">
        <v>325</v>
      </c>
      <c r="M4372">
        <v>45.1</v>
      </c>
      <c r="N4372">
        <v>4.3</v>
      </c>
      <c r="O4372">
        <v>46.7</v>
      </c>
      <c r="P4372">
        <v>50</v>
      </c>
      <c r="Q4372">
        <v>50.6</v>
      </c>
      <c r="R4372">
        <v>145</v>
      </c>
      <c r="S4372">
        <v>25200</v>
      </c>
      <c r="T4372">
        <v>36100</v>
      </c>
      <c r="U4372">
        <v>48500</v>
      </c>
    </row>
    <row r="4373" spans="1:21" hidden="1" x14ac:dyDescent="0.45">
      <c r="A4373" t="str">
        <f t="shared" si="79"/>
        <v>YAG5Non-EUL7F+MComputingSouth West</v>
      </c>
      <c r="B4373" t="s">
        <v>116</v>
      </c>
      <c r="C4373" t="s">
        <v>140</v>
      </c>
      <c r="D4373">
        <v>5</v>
      </c>
      <c r="E4373" t="s">
        <v>162</v>
      </c>
      <c r="F4373" t="s">
        <v>145</v>
      </c>
      <c r="G4373" t="s">
        <v>138</v>
      </c>
      <c r="H4373" t="s">
        <v>81</v>
      </c>
      <c r="I4373" t="s">
        <v>155</v>
      </c>
      <c r="J4373">
        <v>120</v>
      </c>
      <c r="K4373">
        <v>0</v>
      </c>
      <c r="L4373">
        <v>120</v>
      </c>
      <c r="M4373">
        <v>52.4</v>
      </c>
      <c r="N4373">
        <v>3.5</v>
      </c>
      <c r="O4373">
        <v>39</v>
      </c>
      <c r="P4373">
        <v>41.6</v>
      </c>
      <c r="Q4373">
        <v>44.2</v>
      </c>
      <c r="R4373">
        <v>45</v>
      </c>
      <c r="S4373">
        <v>26600</v>
      </c>
      <c r="T4373">
        <v>33600</v>
      </c>
      <c r="U4373">
        <v>45900</v>
      </c>
    </row>
    <row r="4374" spans="1:21" hidden="1" x14ac:dyDescent="0.45">
      <c r="A4374" t="str">
        <f t="shared" si="79"/>
        <v>YAG5Non-EUL7F+MComputingWales</v>
      </c>
      <c r="B4374" t="s">
        <v>116</v>
      </c>
      <c r="C4374" t="s">
        <v>140</v>
      </c>
      <c r="D4374">
        <v>5</v>
      </c>
      <c r="E4374" t="s">
        <v>162</v>
      </c>
      <c r="F4374" t="s">
        <v>145</v>
      </c>
      <c r="G4374" t="s">
        <v>138</v>
      </c>
      <c r="H4374" t="s">
        <v>81</v>
      </c>
      <c r="I4374" t="s">
        <v>158</v>
      </c>
      <c r="J4374">
        <v>20</v>
      </c>
      <c r="K4374">
        <v>0</v>
      </c>
      <c r="L4374">
        <v>20</v>
      </c>
      <c r="M4374">
        <v>46</v>
      </c>
      <c r="N4374">
        <v>0</v>
      </c>
      <c r="O4374">
        <v>42</v>
      </c>
      <c r="P4374">
        <v>48</v>
      </c>
      <c r="Q4374">
        <v>54</v>
      </c>
      <c r="R4374" t="s">
        <v>161</v>
      </c>
      <c r="S4374" t="s">
        <v>161</v>
      </c>
      <c r="T4374" t="s">
        <v>161</v>
      </c>
      <c r="U4374" t="s">
        <v>161</v>
      </c>
    </row>
    <row r="4375" spans="1:21" hidden="1" x14ac:dyDescent="0.45">
      <c r="A4375" t="str">
        <f t="shared" si="79"/>
        <v>YAG5Non-EUL7F+MComputingWest Midlands</v>
      </c>
      <c r="B4375" t="s">
        <v>116</v>
      </c>
      <c r="C4375" t="s">
        <v>140</v>
      </c>
      <c r="D4375">
        <v>5</v>
      </c>
      <c r="E4375" t="s">
        <v>162</v>
      </c>
      <c r="F4375" t="s">
        <v>145</v>
      </c>
      <c r="G4375" t="s">
        <v>138</v>
      </c>
      <c r="H4375" t="s">
        <v>81</v>
      </c>
      <c r="I4375" t="s">
        <v>159</v>
      </c>
      <c r="J4375">
        <v>395</v>
      </c>
      <c r="K4375">
        <v>0</v>
      </c>
      <c r="L4375">
        <v>395</v>
      </c>
      <c r="M4375">
        <v>70.099999999999994</v>
      </c>
      <c r="N4375">
        <v>2</v>
      </c>
      <c r="O4375">
        <v>23.6</v>
      </c>
      <c r="P4375">
        <v>25.9</v>
      </c>
      <c r="Q4375">
        <v>27.9</v>
      </c>
      <c r="R4375">
        <v>75</v>
      </c>
      <c r="S4375">
        <v>11700</v>
      </c>
      <c r="T4375">
        <v>28500</v>
      </c>
      <c r="U4375">
        <v>34700</v>
      </c>
    </row>
    <row r="4376" spans="1:21" hidden="1" x14ac:dyDescent="0.45">
      <c r="A4376" t="str">
        <f t="shared" si="79"/>
        <v>YAG5Non-EUL7F+MComputingYorkshire and The Humber</v>
      </c>
      <c r="B4376" t="s">
        <v>116</v>
      </c>
      <c r="C4376" t="s">
        <v>140</v>
      </c>
      <c r="D4376">
        <v>5</v>
      </c>
      <c r="E4376" t="s">
        <v>162</v>
      </c>
      <c r="F4376" t="s">
        <v>145</v>
      </c>
      <c r="G4376" t="s">
        <v>138</v>
      </c>
      <c r="H4376" t="s">
        <v>81</v>
      </c>
      <c r="I4376" t="s">
        <v>160</v>
      </c>
      <c r="J4376">
        <v>270</v>
      </c>
      <c r="K4376">
        <v>0</v>
      </c>
      <c r="L4376">
        <v>270</v>
      </c>
      <c r="M4376">
        <v>68.400000000000006</v>
      </c>
      <c r="N4376">
        <v>1.9</v>
      </c>
      <c r="O4376">
        <v>26</v>
      </c>
      <c r="P4376">
        <v>27.8</v>
      </c>
      <c r="Q4376">
        <v>29.7</v>
      </c>
      <c r="R4376">
        <v>65</v>
      </c>
      <c r="S4376">
        <v>19400</v>
      </c>
      <c r="T4376">
        <v>33200</v>
      </c>
      <c r="U4376">
        <v>43400</v>
      </c>
    </row>
    <row r="4377" spans="1:21" hidden="1" x14ac:dyDescent="0.45">
      <c r="A4377" t="str">
        <f t="shared" si="79"/>
        <v>YAG5Non-EUL7F+MComputingNA</v>
      </c>
      <c r="B4377" t="s">
        <v>116</v>
      </c>
      <c r="C4377" t="s">
        <v>140</v>
      </c>
      <c r="D4377">
        <v>5</v>
      </c>
      <c r="E4377" t="s">
        <v>162</v>
      </c>
      <c r="F4377" t="s">
        <v>145</v>
      </c>
      <c r="G4377" t="s">
        <v>138</v>
      </c>
      <c r="H4377" t="s">
        <v>81</v>
      </c>
      <c r="I4377" t="s">
        <v>157</v>
      </c>
      <c r="J4377">
        <v>1420</v>
      </c>
      <c r="K4377">
        <v>95.9</v>
      </c>
      <c r="L4377">
        <v>60</v>
      </c>
      <c r="M4377">
        <v>0</v>
      </c>
      <c r="N4377">
        <v>0.1</v>
      </c>
      <c r="O4377">
        <v>0</v>
      </c>
      <c r="P4377">
        <v>0.1</v>
      </c>
      <c r="Q4377">
        <v>4.0999999999999996</v>
      </c>
      <c r="R4377" t="s">
        <v>157</v>
      </c>
      <c r="S4377" t="s">
        <v>157</v>
      </c>
      <c r="T4377" t="s">
        <v>157</v>
      </c>
      <c r="U4377" t="s">
        <v>157</v>
      </c>
    </row>
    <row r="4378" spans="1:21" hidden="1" x14ac:dyDescent="0.45">
      <c r="A4378" t="str">
        <f t="shared" si="79"/>
        <v>YAG5Non-EUL8F+MComputingAbroad</v>
      </c>
      <c r="B4378" t="s">
        <v>116</v>
      </c>
      <c r="C4378" t="s">
        <v>140</v>
      </c>
      <c r="D4378">
        <v>5</v>
      </c>
      <c r="E4378" t="s">
        <v>162</v>
      </c>
      <c r="F4378" t="s">
        <v>139</v>
      </c>
      <c r="G4378" t="s">
        <v>138</v>
      </c>
      <c r="H4378" t="s">
        <v>81</v>
      </c>
      <c r="I4378" t="s">
        <v>146</v>
      </c>
      <c r="J4378">
        <v>20</v>
      </c>
      <c r="K4378">
        <v>0</v>
      </c>
      <c r="L4378">
        <v>20</v>
      </c>
      <c r="M4378">
        <v>86.9</v>
      </c>
      <c r="N4378">
        <v>6.6</v>
      </c>
      <c r="O4378">
        <v>6.6</v>
      </c>
      <c r="P4378">
        <v>6.6</v>
      </c>
      <c r="Q4378">
        <v>6.6</v>
      </c>
      <c r="R4378" t="s">
        <v>161</v>
      </c>
      <c r="S4378" t="s">
        <v>161</v>
      </c>
      <c r="T4378" t="s">
        <v>161</v>
      </c>
      <c r="U4378" t="s">
        <v>161</v>
      </c>
    </row>
    <row r="4379" spans="1:21" hidden="1" x14ac:dyDescent="0.45">
      <c r="A4379" t="str">
        <f t="shared" si="79"/>
        <v>YAG5Non-EUL8F+MComputingEast Midlands</v>
      </c>
      <c r="B4379" t="s">
        <v>116</v>
      </c>
      <c r="C4379" t="s">
        <v>140</v>
      </c>
      <c r="D4379">
        <v>5</v>
      </c>
      <c r="E4379" t="s">
        <v>162</v>
      </c>
      <c r="F4379" t="s">
        <v>139</v>
      </c>
      <c r="G4379" t="s">
        <v>138</v>
      </c>
      <c r="H4379" t="s">
        <v>81</v>
      </c>
      <c r="I4379" t="s">
        <v>147</v>
      </c>
      <c r="J4379">
        <v>25</v>
      </c>
      <c r="K4379">
        <v>0</v>
      </c>
      <c r="L4379">
        <v>25</v>
      </c>
      <c r="M4379">
        <v>80</v>
      </c>
      <c r="N4379">
        <v>0</v>
      </c>
      <c r="O4379">
        <v>14.1</v>
      </c>
      <c r="P4379">
        <v>20</v>
      </c>
      <c r="Q4379">
        <v>20</v>
      </c>
      <c r="R4379" t="s">
        <v>161</v>
      </c>
      <c r="S4379" t="s">
        <v>161</v>
      </c>
      <c r="T4379" t="s">
        <v>161</v>
      </c>
      <c r="U4379" t="s">
        <v>161</v>
      </c>
    </row>
    <row r="4380" spans="1:21" hidden="1" x14ac:dyDescent="0.45">
      <c r="A4380" t="str">
        <f t="shared" si="79"/>
        <v>YAG5Non-EUL8F+MComputingEast of England</v>
      </c>
      <c r="B4380" t="s">
        <v>116</v>
      </c>
      <c r="C4380" t="s">
        <v>140</v>
      </c>
      <c r="D4380">
        <v>5</v>
      </c>
      <c r="E4380" t="s">
        <v>162</v>
      </c>
      <c r="F4380" t="s">
        <v>139</v>
      </c>
      <c r="G4380" t="s">
        <v>138</v>
      </c>
      <c r="H4380" t="s">
        <v>81</v>
      </c>
      <c r="I4380" t="s">
        <v>148</v>
      </c>
      <c r="J4380">
        <v>20</v>
      </c>
      <c r="K4380">
        <v>0</v>
      </c>
      <c r="L4380">
        <v>20</v>
      </c>
      <c r="M4380">
        <v>45.9</v>
      </c>
      <c r="N4380">
        <v>5.4</v>
      </c>
      <c r="O4380">
        <v>48.6</v>
      </c>
      <c r="P4380">
        <v>48.6</v>
      </c>
      <c r="Q4380">
        <v>48.6</v>
      </c>
      <c r="R4380" t="s">
        <v>161</v>
      </c>
      <c r="S4380" t="s">
        <v>161</v>
      </c>
      <c r="T4380" t="s">
        <v>161</v>
      </c>
      <c r="U4380" t="s">
        <v>161</v>
      </c>
    </row>
    <row r="4381" spans="1:21" hidden="1" x14ac:dyDescent="0.45">
      <c r="A4381" t="str">
        <f t="shared" si="79"/>
        <v>YAG5Non-EUL8F+MComputingLondon</v>
      </c>
      <c r="B4381" t="s">
        <v>116</v>
      </c>
      <c r="C4381" t="s">
        <v>140</v>
      </c>
      <c r="D4381">
        <v>5</v>
      </c>
      <c r="E4381" t="s">
        <v>162</v>
      </c>
      <c r="F4381" t="s">
        <v>139</v>
      </c>
      <c r="G4381" t="s">
        <v>138</v>
      </c>
      <c r="H4381" t="s">
        <v>81</v>
      </c>
      <c r="I4381" t="s">
        <v>149</v>
      </c>
      <c r="J4381">
        <v>60</v>
      </c>
      <c r="K4381">
        <v>0</v>
      </c>
      <c r="L4381">
        <v>60</v>
      </c>
      <c r="M4381">
        <v>38.9</v>
      </c>
      <c r="N4381">
        <v>3.5</v>
      </c>
      <c r="O4381">
        <v>52.2</v>
      </c>
      <c r="P4381">
        <v>55.8</v>
      </c>
      <c r="Q4381">
        <v>57.5</v>
      </c>
      <c r="R4381">
        <v>30</v>
      </c>
      <c r="S4381">
        <v>35400</v>
      </c>
      <c r="T4381">
        <v>52900</v>
      </c>
      <c r="U4381">
        <v>92000</v>
      </c>
    </row>
    <row r="4382" spans="1:21" hidden="1" x14ac:dyDescent="0.45">
      <c r="A4382" t="str">
        <f t="shared" si="79"/>
        <v>YAG5Non-EUL8F+MComputingNorth East</v>
      </c>
      <c r="B4382" t="s">
        <v>116</v>
      </c>
      <c r="C4382" t="s">
        <v>140</v>
      </c>
      <c r="D4382">
        <v>5</v>
      </c>
      <c r="E4382" t="s">
        <v>162</v>
      </c>
      <c r="F4382" t="s">
        <v>139</v>
      </c>
      <c r="G4382" t="s">
        <v>138</v>
      </c>
      <c r="H4382" t="s">
        <v>81</v>
      </c>
      <c r="I4382" t="s">
        <v>150</v>
      </c>
      <c r="J4382">
        <v>20</v>
      </c>
      <c r="K4382">
        <v>0</v>
      </c>
      <c r="L4382">
        <v>20</v>
      </c>
      <c r="M4382">
        <v>81.2</v>
      </c>
      <c r="N4382">
        <v>0</v>
      </c>
      <c r="O4382">
        <v>12.5</v>
      </c>
      <c r="P4382">
        <v>18.8</v>
      </c>
      <c r="Q4382">
        <v>18.8</v>
      </c>
      <c r="R4382" t="s">
        <v>161</v>
      </c>
      <c r="S4382" t="s">
        <v>161</v>
      </c>
      <c r="T4382" t="s">
        <v>161</v>
      </c>
      <c r="U4382" t="s">
        <v>161</v>
      </c>
    </row>
    <row r="4383" spans="1:21" hidden="1" x14ac:dyDescent="0.45">
      <c r="A4383" t="str">
        <f t="shared" si="79"/>
        <v>YAG5Non-EUL8F+MComputingNorth West</v>
      </c>
      <c r="B4383" t="s">
        <v>116</v>
      </c>
      <c r="C4383" t="s">
        <v>140</v>
      </c>
      <c r="D4383">
        <v>5</v>
      </c>
      <c r="E4383" t="s">
        <v>162</v>
      </c>
      <c r="F4383" t="s">
        <v>139</v>
      </c>
      <c r="G4383" t="s">
        <v>138</v>
      </c>
      <c r="H4383" t="s">
        <v>81</v>
      </c>
      <c r="I4383" t="s">
        <v>151</v>
      </c>
      <c r="J4383">
        <v>30</v>
      </c>
      <c r="K4383">
        <v>0</v>
      </c>
      <c r="L4383">
        <v>30</v>
      </c>
      <c r="M4383">
        <v>61</v>
      </c>
      <c r="N4383">
        <v>1</v>
      </c>
      <c r="O4383">
        <v>38.1</v>
      </c>
      <c r="P4383">
        <v>38.1</v>
      </c>
      <c r="Q4383">
        <v>38.1</v>
      </c>
      <c r="R4383" t="s">
        <v>161</v>
      </c>
      <c r="S4383" t="s">
        <v>161</v>
      </c>
      <c r="T4383" t="s">
        <v>161</v>
      </c>
      <c r="U4383" t="s">
        <v>161</v>
      </c>
    </row>
    <row r="4384" spans="1:21" hidden="1" x14ac:dyDescent="0.45">
      <c r="A4384" t="str">
        <f t="shared" si="79"/>
        <v>YAG5Non-EUL8F+MComputingNorthern Ireland</v>
      </c>
      <c r="B4384" t="s">
        <v>116</v>
      </c>
      <c r="C4384" t="s">
        <v>140</v>
      </c>
      <c r="D4384">
        <v>5</v>
      </c>
      <c r="E4384" t="s">
        <v>162</v>
      </c>
      <c r="F4384" t="s">
        <v>139</v>
      </c>
      <c r="G4384" t="s">
        <v>138</v>
      </c>
      <c r="H4384" t="s">
        <v>81</v>
      </c>
      <c r="I4384" t="s">
        <v>152</v>
      </c>
      <c r="J4384" t="s">
        <v>161</v>
      </c>
      <c r="K4384" t="s">
        <v>161</v>
      </c>
      <c r="L4384" t="s">
        <v>161</v>
      </c>
      <c r="M4384" t="s">
        <v>161</v>
      </c>
      <c r="N4384" t="s">
        <v>161</v>
      </c>
      <c r="O4384" t="s">
        <v>161</v>
      </c>
      <c r="P4384" t="s">
        <v>161</v>
      </c>
      <c r="Q4384" t="s">
        <v>161</v>
      </c>
      <c r="R4384" t="s">
        <v>161</v>
      </c>
      <c r="S4384" t="s">
        <v>161</v>
      </c>
      <c r="T4384" t="s">
        <v>161</v>
      </c>
      <c r="U4384" t="s">
        <v>161</v>
      </c>
    </row>
    <row r="4385" spans="1:21" hidden="1" x14ac:dyDescent="0.45">
      <c r="A4385" t="str">
        <f t="shared" si="79"/>
        <v>YAG5Non-EUL8F+MComputingScotland</v>
      </c>
      <c r="B4385" t="s">
        <v>116</v>
      </c>
      <c r="C4385" t="s">
        <v>140</v>
      </c>
      <c r="D4385">
        <v>5</v>
      </c>
      <c r="E4385" t="s">
        <v>162</v>
      </c>
      <c r="F4385" t="s">
        <v>139</v>
      </c>
      <c r="G4385" t="s">
        <v>138</v>
      </c>
      <c r="H4385" t="s">
        <v>81</v>
      </c>
      <c r="I4385" t="s">
        <v>153</v>
      </c>
      <c r="J4385">
        <v>5</v>
      </c>
      <c r="K4385">
        <v>0</v>
      </c>
      <c r="L4385">
        <v>5</v>
      </c>
      <c r="M4385">
        <v>33.299999999999997</v>
      </c>
      <c r="N4385">
        <v>0</v>
      </c>
      <c r="O4385">
        <v>66.7</v>
      </c>
      <c r="P4385">
        <v>66.7</v>
      </c>
      <c r="Q4385">
        <v>66.7</v>
      </c>
      <c r="R4385" t="s">
        <v>161</v>
      </c>
      <c r="S4385" t="s">
        <v>161</v>
      </c>
      <c r="T4385" t="s">
        <v>161</v>
      </c>
      <c r="U4385" t="s">
        <v>161</v>
      </c>
    </row>
    <row r="4386" spans="1:21" hidden="1" x14ac:dyDescent="0.45">
      <c r="A4386" t="str">
        <f t="shared" si="79"/>
        <v>YAG5Non-EUL8F+MComputingSouth East</v>
      </c>
      <c r="B4386" t="s">
        <v>116</v>
      </c>
      <c r="C4386" t="s">
        <v>140</v>
      </c>
      <c r="D4386">
        <v>5</v>
      </c>
      <c r="E4386" t="s">
        <v>162</v>
      </c>
      <c r="F4386" t="s">
        <v>139</v>
      </c>
      <c r="G4386" t="s">
        <v>138</v>
      </c>
      <c r="H4386" t="s">
        <v>81</v>
      </c>
      <c r="I4386" t="s">
        <v>154</v>
      </c>
      <c r="J4386">
        <v>30</v>
      </c>
      <c r="K4386">
        <v>0</v>
      </c>
      <c r="L4386">
        <v>30</v>
      </c>
      <c r="M4386">
        <v>60.4</v>
      </c>
      <c r="N4386">
        <v>0</v>
      </c>
      <c r="O4386">
        <v>35.799999999999997</v>
      </c>
      <c r="P4386">
        <v>39.6</v>
      </c>
      <c r="Q4386">
        <v>39.6</v>
      </c>
      <c r="R4386" t="s">
        <v>161</v>
      </c>
      <c r="S4386" t="s">
        <v>161</v>
      </c>
      <c r="T4386" t="s">
        <v>161</v>
      </c>
      <c r="U4386" t="s">
        <v>161</v>
      </c>
    </row>
    <row r="4387" spans="1:21" hidden="1" x14ac:dyDescent="0.45">
      <c r="A4387" t="str">
        <f t="shared" si="79"/>
        <v>YAG5Non-EUL8F+MComputingSouth West</v>
      </c>
      <c r="B4387" t="s">
        <v>116</v>
      </c>
      <c r="C4387" t="s">
        <v>140</v>
      </c>
      <c r="D4387">
        <v>5</v>
      </c>
      <c r="E4387" t="s">
        <v>162</v>
      </c>
      <c r="F4387" t="s">
        <v>139</v>
      </c>
      <c r="G4387" t="s">
        <v>138</v>
      </c>
      <c r="H4387" t="s">
        <v>81</v>
      </c>
      <c r="I4387" t="s">
        <v>155</v>
      </c>
      <c r="J4387">
        <v>15</v>
      </c>
      <c r="K4387">
        <v>0</v>
      </c>
      <c r="L4387">
        <v>15</v>
      </c>
      <c r="M4387">
        <v>76.2</v>
      </c>
      <c r="N4387">
        <v>9.5</v>
      </c>
      <c r="O4387">
        <v>14.3</v>
      </c>
      <c r="P4387">
        <v>14.3</v>
      </c>
      <c r="Q4387">
        <v>14.3</v>
      </c>
      <c r="R4387" t="s">
        <v>161</v>
      </c>
      <c r="S4387" t="s">
        <v>161</v>
      </c>
      <c r="T4387" t="s">
        <v>161</v>
      </c>
      <c r="U4387" t="s">
        <v>161</v>
      </c>
    </row>
    <row r="4388" spans="1:21" hidden="1" x14ac:dyDescent="0.45">
      <c r="A4388" t="str">
        <f t="shared" si="79"/>
        <v>YAG5Non-EUL8F+MComputingWales</v>
      </c>
      <c r="B4388" t="s">
        <v>116</v>
      </c>
      <c r="C4388" t="s">
        <v>140</v>
      </c>
      <c r="D4388">
        <v>5</v>
      </c>
      <c r="E4388" t="s">
        <v>162</v>
      </c>
      <c r="F4388" t="s">
        <v>139</v>
      </c>
      <c r="G4388" t="s">
        <v>138</v>
      </c>
      <c r="H4388" t="s">
        <v>81</v>
      </c>
      <c r="I4388" t="s">
        <v>158</v>
      </c>
      <c r="J4388" t="s">
        <v>161</v>
      </c>
      <c r="K4388" t="s">
        <v>161</v>
      </c>
      <c r="L4388" t="s">
        <v>161</v>
      </c>
      <c r="M4388" t="s">
        <v>161</v>
      </c>
      <c r="N4388" t="s">
        <v>161</v>
      </c>
      <c r="O4388" t="s">
        <v>161</v>
      </c>
      <c r="P4388" t="s">
        <v>161</v>
      </c>
      <c r="Q4388" t="s">
        <v>161</v>
      </c>
      <c r="R4388" t="s">
        <v>161</v>
      </c>
      <c r="S4388" t="s">
        <v>161</v>
      </c>
      <c r="T4388" t="s">
        <v>161</v>
      </c>
      <c r="U4388" t="s">
        <v>161</v>
      </c>
    </row>
    <row r="4389" spans="1:21" hidden="1" x14ac:dyDescent="0.45">
      <c r="A4389" t="str">
        <f t="shared" si="79"/>
        <v>YAG5Non-EUL8F+MComputingWest Midlands</v>
      </c>
      <c r="B4389" t="s">
        <v>116</v>
      </c>
      <c r="C4389" t="s">
        <v>140</v>
      </c>
      <c r="D4389">
        <v>5</v>
      </c>
      <c r="E4389" t="s">
        <v>162</v>
      </c>
      <c r="F4389" t="s">
        <v>139</v>
      </c>
      <c r="G4389" t="s">
        <v>138</v>
      </c>
      <c r="H4389" t="s">
        <v>81</v>
      </c>
      <c r="I4389" t="s">
        <v>159</v>
      </c>
      <c r="J4389">
        <v>15</v>
      </c>
      <c r="K4389">
        <v>0</v>
      </c>
      <c r="L4389">
        <v>15</v>
      </c>
      <c r="M4389">
        <v>85.2</v>
      </c>
      <c r="N4389">
        <v>0</v>
      </c>
      <c r="O4389">
        <v>14.8</v>
      </c>
      <c r="P4389">
        <v>14.8</v>
      </c>
      <c r="Q4389">
        <v>14.8</v>
      </c>
      <c r="R4389" t="s">
        <v>161</v>
      </c>
      <c r="S4389" t="s">
        <v>161</v>
      </c>
      <c r="T4389" t="s">
        <v>161</v>
      </c>
      <c r="U4389" t="s">
        <v>161</v>
      </c>
    </row>
    <row r="4390" spans="1:21" hidden="1" x14ac:dyDescent="0.45">
      <c r="A4390" t="str">
        <f t="shared" si="79"/>
        <v>YAG5Non-EUL8F+MComputingYorkshire and The Humber</v>
      </c>
      <c r="B4390" t="s">
        <v>116</v>
      </c>
      <c r="C4390" t="s">
        <v>140</v>
      </c>
      <c r="D4390">
        <v>5</v>
      </c>
      <c r="E4390" t="s">
        <v>162</v>
      </c>
      <c r="F4390" t="s">
        <v>139</v>
      </c>
      <c r="G4390" t="s">
        <v>138</v>
      </c>
      <c r="H4390" t="s">
        <v>81</v>
      </c>
      <c r="I4390" t="s">
        <v>160</v>
      </c>
      <c r="J4390">
        <v>25</v>
      </c>
      <c r="K4390">
        <v>0</v>
      </c>
      <c r="L4390">
        <v>25</v>
      </c>
      <c r="M4390">
        <v>84</v>
      </c>
      <c r="N4390">
        <v>0</v>
      </c>
      <c r="O4390">
        <v>12</v>
      </c>
      <c r="P4390">
        <v>16</v>
      </c>
      <c r="Q4390">
        <v>16</v>
      </c>
      <c r="R4390" t="s">
        <v>161</v>
      </c>
      <c r="S4390" t="s">
        <v>161</v>
      </c>
      <c r="T4390" t="s">
        <v>161</v>
      </c>
      <c r="U4390" t="s">
        <v>161</v>
      </c>
    </row>
    <row r="4391" spans="1:21" hidden="1" x14ac:dyDescent="0.45">
      <c r="A4391" t="str">
        <f t="shared" si="79"/>
        <v>YAG5Non-EUL8F+MComputingNA</v>
      </c>
      <c r="B4391" t="s">
        <v>116</v>
      </c>
      <c r="C4391" t="s">
        <v>140</v>
      </c>
      <c r="D4391">
        <v>5</v>
      </c>
      <c r="E4391" t="s">
        <v>162</v>
      </c>
      <c r="F4391" t="s">
        <v>139</v>
      </c>
      <c r="G4391" t="s">
        <v>138</v>
      </c>
      <c r="H4391" t="s">
        <v>81</v>
      </c>
      <c r="I4391" t="s">
        <v>157</v>
      </c>
      <c r="J4391">
        <v>125</v>
      </c>
      <c r="K4391">
        <v>99.2</v>
      </c>
      <c r="L4391" t="s">
        <v>161</v>
      </c>
      <c r="M4391" t="s">
        <v>161</v>
      </c>
      <c r="N4391" t="s">
        <v>161</v>
      </c>
      <c r="O4391" t="s">
        <v>161</v>
      </c>
      <c r="P4391" t="s">
        <v>161</v>
      </c>
      <c r="Q4391" t="s">
        <v>161</v>
      </c>
      <c r="R4391" t="s">
        <v>157</v>
      </c>
      <c r="S4391" t="s">
        <v>157</v>
      </c>
      <c r="T4391" t="s">
        <v>157</v>
      </c>
      <c r="U4391" t="s">
        <v>157</v>
      </c>
    </row>
    <row r="4392" spans="1:21" hidden="1" x14ac:dyDescent="0.45">
      <c r="A4392" t="str">
        <f t="shared" si="79"/>
        <v>YAG3Non-EUL7F+MComputingAbroad</v>
      </c>
      <c r="B4392" t="s">
        <v>116</v>
      </c>
      <c r="C4392" t="s">
        <v>141</v>
      </c>
      <c r="D4392">
        <v>3</v>
      </c>
      <c r="E4392" t="s">
        <v>162</v>
      </c>
      <c r="F4392" t="s">
        <v>145</v>
      </c>
      <c r="G4392" t="s">
        <v>138</v>
      </c>
      <c r="H4392" t="s">
        <v>81</v>
      </c>
      <c r="I4392" t="s">
        <v>146</v>
      </c>
      <c r="J4392">
        <v>55</v>
      </c>
      <c r="K4392">
        <v>0</v>
      </c>
      <c r="L4392">
        <v>55</v>
      </c>
      <c r="M4392">
        <v>87.8</v>
      </c>
      <c r="N4392">
        <v>6.7</v>
      </c>
      <c r="O4392">
        <v>5.5</v>
      </c>
      <c r="P4392">
        <v>5.5</v>
      </c>
      <c r="Q4392">
        <v>5.5</v>
      </c>
      <c r="R4392" t="s">
        <v>161</v>
      </c>
      <c r="S4392" t="s">
        <v>161</v>
      </c>
      <c r="T4392" t="s">
        <v>161</v>
      </c>
      <c r="U4392" t="s">
        <v>161</v>
      </c>
    </row>
    <row r="4393" spans="1:21" hidden="1" x14ac:dyDescent="0.45">
      <c r="A4393" t="str">
        <f t="shared" si="79"/>
        <v>YAG3Non-EUL7F+MComputingEast Midlands</v>
      </c>
      <c r="B4393" t="s">
        <v>116</v>
      </c>
      <c r="C4393" t="s">
        <v>141</v>
      </c>
      <c r="D4393">
        <v>3</v>
      </c>
      <c r="E4393" t="s">
        <v>162</v>
      </c>
      <c r="F4393" t="s">
        <v>145</v>
      </c>
      <c r="G4393" t="s">
        <v>138</v>
      </c>
      <c r="H4393" t="s">
        <v>81</v>
      </c>
      <c r="I4393" t="s">
        <v>147</v>
      </c>
      <c r="J4393">
        <v>110</v>
      </c>
      <c r="K4393">
        <v>0</v>
      </c>
      <c r="L4393">
        <v>110</v>
      </c>
      <c r="M4393">
        <v>74.7</v>
      </c>
      <c r="N4393">
        <v>3.7</v>
      </c>
      <c r="O4393">
        <v>11.2</v>
      </c>
      <c r="P4393">
        <v>20.6</v>
      </c>
      <c r="Q4393">
        <v>21.6</v>
      </c>
      <c r="R4393" t="s">
        <v>161</v>
      </c>
      <c r="S4393" t="s">
        <v>161</v>
      </c>
      <c r="T4393" t="s">
        <v>161</v>
      </c>
      <c r="U4393" t="s">
        <v>161</v>
      </c>
    </row>
    <row r="4394" spans="1:21" hidden="1" x14ac:dyDescent="0.45">
      <c r="A4394" t="str">
        <f t="shared" si="79"/>
        <v>YAG3Non-EUL7F+MComputingEast of England</v>
      </c>
      <c r="B4394" t="s">
        <v>116</v>
      </c>
      <c r="C4394" t="s">
        <v>141</v>
      </c>
      <c r="D4394">
        <v>3</v>
      </c>
      <c r="E4394" t="s">
        <v>162</v>
      </c>
      <c r="F4394" t="s">
        <v>145</v>
      </c>
      <c r="G4394" t="s">
        <v>138</v>
      </c>
      <c r="H4394" t="s">
        <v>81</v>
      </c>
      <c r="I4394" t="s">
        <v>148</v>
      </c>
      <c r="J4394">
        <v>175</v>
      </c>
      <c r="K4394">
        <v>0</v>
      </c>
      <c r="L4394">
        <v>175</v>
      </c>
      <c r="M4394">
        <v>74.099999999999994</v>
      </c>
      <c r="N4394">
        <v>1.2</v>
      </c>
      <c r="O4394">
        <v>17.7</v>
      </c>
      <c r="P4394">
        <v>22.7</v>
      </c>
      <c r="Q4394">
        <v>24.7</v>
      </c>
      <c r="R4394">
        <v>25</v>
      </c>
      <c r="S4394">
        <v>25200</v>
      </c>
      <c r="T4394">
        <v>33900</v>
      </c>
      <c r="U4394">
        <v>44900</v>
      </c>
    </row>
    <row r="4395" spans="1:21" hidden="1" x14ac:dyDescent="0.45">
      <c r="A4395" t="str">
        <f t="shared" si="79"/>
        <v>YAG3Non-EUL7F+MComputingLondon</v>
      </c>
      <c r="B4395" t="s">
        <v>116</v>
      </c>
      <c r="C4395" t="s">
        <v>141</v>
      </c>
      <c r="D4395">
        <v>3</v>
      </c>
      <c r="E4395" t="s">
        <v>162</v>
      </c>
      <c r="F4395" t="s">
        <v>145</v>
      </c>
      <c r="G4395" t="s">
        <v>138</v>
      </c>
      <c r="H4395" t="s">
        <v>81</v>
      </c>
      <c r="I4395" t="s">
        <v>149</v>
      </c>
      <c r="J4395">
        <v>550</v>
      </c>
      <c r="K4395">
        <v>0</v>
      </c>
      <c r="L4395">
        <v>550</v>
      </c>
      <c r="M4395">
        <v>56.4</v>
      </c>
      <c r="N4395">
        <v>4.8</v>
      </c>
      <c r="O4395">
        <v>31.7</v>
      </c>
      <c r="P4395">
        <v>36.6</v>
      </c>
      <c r="Q4395">
        <v>38.9</v>
      </c>
      <c r="R4395">
        <v>165</v>
      </c>
      <c r="S4395">
        <v>24100</v>
      </c>
      <c r="T4395">
        <v>38700</v>
      </c>
      <c r="U4395">
        <v>52900</v>
      </c>
    </row>
    <row r="4396" spans="1:21" hidden="1" x14ac:dyDescent="0.45">
      <c r="A4396" t="str">
        <f t="shared" si="79"/>
        <v>YAG3Non-EUL7F+MComputingNorth East</v>
      </c>
      <c r="B4396" t="s">
        <v>116</v>
      </c>
      <c r="C4396" t="s">
        <v>141</v>
      </c>
      <c r="D4396">
        <v>3</v>
      </c>
      <c r="E4396" t="s">
        <v>162</v>
      </c>
      <c r="F4396" t="s">
        <v>145</v>
      </c>
      <c r="G4396" t="s">
        <v>138</v>
      </c>
      <c r="H4396" t="s">
        <v>81</v>
      </c>
      <c r="I4396" t="s">
        <v>150</v>
      </c>
      <c r="J4396">
        <v>80</v>
      </c>
      <c r="K4396">
        <v>0</v>
      </c>
      <c r="L4396">
        <v>80</v>
      </c>
      <c r="M4396">
        <v>68.099999999999994</v>
      </c>
      <c r="N4396">
        <v>3.9</v>
      </c>
      <c r="O4396">
        <v>21</v>
      </c>
      <c r="P4396">
        <v>24.2</v>
      </c>
      <c r="Q4396">
        <v>28.1</v>
      </c>
      <c r="R4396">
        <v>15</v>
      </c>
      <c r="S4396">
        <v>11800</v>
      </c>
      <c r="T4396">
        <v>17200</v>
      </c>
      <c r="U4396">
        <v>27000</v>
      </c>
    </row>
    <row r="4397" spans="1:21" hidden="1" x14ac:dyDescent="0.45">
      <c r="A4397" t="str">
        <f t="shared" si="79"/>
        <v>YAG3Non-EUL7F+MComputingNorth West</v>
      </c>
      <c r="B4397" t="s">
        <v>116</v>
      </c>
      <c r="C4397" t="s">
        <v>141</v>
      </c>
      <c r="D4397">
        <v>3</v>
      </c>
      <c r="E4397" t="s">
        <v>162</v>
      </c>
      <c r="F4397" t="s">
        <v>145</v>
      </c>
      <c r="G4397" t="s">
        <v>138</v>
      </c>
      <c r="H4397" t="s">
        <v>81</v>
      </c>
      <c r="I4397" t="s">
        <v>151</v>
      </c>
      <c r="J4397">
        <v>140</v>
      </c>
      <c r="K4397">
        <v>0</v>
      </c>
      <c r="L4397">
        <v>140</v>
      </c>
      <c r="M4397">
        <v>62.7</v>
      </c>
      <c r="N4397">
        <v>1.1000000000000001</v>
      </c>
      <c r="O4397">
        <v>19.2</v>
      </c>
      <c r="P4397">
        <v>29.8</v>
      </c>
      <c r="Q4397">
        <v>36.299999999999997</v>
      </c>
      <c r="R4397">
        <v>25</v>
      </c>
      <c r="S4397">
        <v>17900</v>
      </c>
      <c r="T4397">
        <v>25600</v>
      </c>
      <c r="U4397">
        <v>39800</v>
      </c>
    </row>
    <row r="4398" spans="1:21" hidden="1" x14ac:dyDescent="0.45">
      <c r="A4398" t="str">
        <f t="shared" si="79"/>
        <v>YAG3Non-EUL7F+MComputingNorthern Ireland</v>
      </c>
      <c r="B4398" t="s">
        <v>116</v>
      </c>
      <c r="C4398" t="s">
        <v>141</v>
      </c>
      <c r="D4398">
        <v>3</v>
      </c>
      <c r="E4398" t="s">
        <v>162</v>
      </c>
      <c r="F4398" t="s">
        <v>145</v>
      </c>
      <c r="G4398" t="s">
        <v>138</v>
      </c>
      <c r="H4398" t="s">
        <v>81</v>
      </c>
      <c r="I4398" t="s">
        <v>152</v>
      </c>
      <c r="J4398" t="s">
        <v>161</v>
      </c>
      <c r="K4398" t="s">
        <v>161</v>
      </c>
      <c r="L4398" t="s">
        <v>161</v>
      </c>
      <c r="M4398" t="s">
        <v>161</v>
      </c>
      <c r="N4398" t="s">
        <v>161</v>
      </c>
      <c r="O4398" t="s">
        <v>161</v>
      </c>
      <c r="P4398" t="s">
        <v>161</v>
      </c>
      <c r="Q4398" t="s">
        <v>161</v>
      </c>
      <c r="R4398" t="s">
        <v>157</v>
      </c>
      <c r="S4398" t="s">
        <v>157</v>
      </c>
      <c r="T4398" t="s">
        <v>157</v>
      </c>
      <c r="U4398" t="s">
        <v>157</v>
      </c>
    </row>
    <row r="4399" spans="1:21" hidden="1" x14ac:dyDescent="0.45">
      <c r="A4399" t="str">
        <f t="shared" si="79"/>
        <v>YAG3Non-EUL7F+MComputingScotland</v>
      </c>
      <c r="B4399" t="s">
        <v>116</v>
      </c>
      <c r="C4399" t="s">
        <v>141</v>
      </c>
      <c r="D4399">
        <v>3</v>
      </c>
      <c r="E4399" t="s">
        <v>162</v>
      </c>
      <c r="F4399" t="s">
        <v>145</v>
      </c>
      <c r="G4399" t="s">
        <v>138</v>
      </c>
      <c r="H4399" t="s">
        <v>81</v>
      </c>
      <c r="I4399" t="s">
        <v>153</v>
      </c>
      <c r="J4399">
        <v>20</v>
      </c>
      <c r="K4399">
        <v>0</v>
      </c>
      <c r="L4399">
        <v>20</v>
      </c>
      <c r="M4399">
        <v>27.9</v>
      </c>
      <c r="N4399">
        <v>0</v>
      </c>
      <c r="O4399">
        <v>49</v>
      </c>
      <c r="P4399">
        <v>66.400000000000006</v>
      </c>
      <c r="Q4399">
        <v>72.099999999999994</v>
      </c>
      <c r="R4399" t="s">
        <v>161</v>
      </c>
      <c r="S4399" t="s">
        <v>161</v>
      </c>
      <c r="T4399" t="s">
        <v>161</v>
      </c>
      <c r="U4399" t="s">
        <v>161</v>
      </c>
    </row>
    <row r="4400" spans="1:21" hidden="1" x14ac:dyDescent="0.45">
      <c r="A4400" t="str">
        <f t="shared" si="79"/>
        <v>YAG3Non-EUL7F+MComputingSouth East</v>
      </c>
      <c r="B4400" t="s">
        <v>116</v>
      </c>
      <c r="C4400" t="s">
        <v>141</v>
      </c>
      <c r="D4400">
        <v>3</v>
      </c>
      <c r="E4400" t="s">
        <v>162</v>
      </c>
      <c r="F4400" t="s">
        <v>145</v>
      </c>
      <c r="G4400" t="s">
        <v>138</v>
      </c>
      <c r="H4400" t="s">
        <v>81</v>
      </c>
      <c r="I4400" t="s">
        <v>154</v>
      </c>
      <c r="J4400">
        <v>150</v>
      </c>
      <c r="K4400">
        <v>0</v>
      </c>
      <c r="L4400">
        <v>150</v>
      </c>
      <c r="M4400">
        <v>53.3</v>
      </c>
      <c r="N4400">
        <v>3.6</v>
      </c>
      <c r="O4400">
        <v>31.2</v>
      </c>
      <c r="P4400">
        <v>38.6</v>
      </c>
      <c r="Q4400">
        <v>43.1</v>
      </c>
      <c r="R4400">
        <v>45</v>
      </c>
      <c r="S4400">
        <v>28800</v>
      </c>
      <c r="T4400">
        <v>36300</v>
      </c>
      <c r="U4400">
        <v>43400</v>
      </c>
    </row>
    <row r="4401" spans="1:21" hidden="1" x14ac:dyDescent="0.45">
      <c r="A4401" t="str">
        <f t="shared" si="79"/>
        <v>YAG3Non-EUL7F+MComputingSouth West</v>
      </c>
      <c r="B4401" t="s">
        <v>116</v>
      </c>
      <c r="C4401" t="s">
        <v>141</v>
      </c>
      <c r="D4401">
        <v>3</v>
      </c>
      <c r="E4401" t="s">
        <v>162</v>
      </c>
      <c r="F4401" t="s">
        <v>145</v>
      </c>
      <c r="G4401" t="s">
        <v>138</v>
      </c>
      <c r="H4401" t="s">
        <v>81</v>
      </c>
      <c r="I4401" t="s">
        <v>155</v>
      </c>
      <c r="J4401">
        <v>50</v>
      </c>
      <c r="K4401">
        <v>0</v>
      </c>
      <c r="L4401">
        <v>50</v>
      </c>
      <c r="M4401">
        <v>53.7</v>
      </c>
      <c r="N4401">
        <v>0</v>
      </c>
      <c r="O4401">
        <v>39.4</v>
      </c>
      <c r="P4401">
        <v>44.2</v>
      </c>
      <c r="Q4401">
        <v>46.3</v>
      </c>
      <c r="R4401">
        <v>20</v>
      </c>
      <c r="S4401">
        <v>34300</v>
      </c>
      <c r="T4401">
        <v>42700</v>
      </c>
      <c r="U4401">
        <v>43800</v>
      </c>
    </row>
    <row r="4402" spans="1:21" hidden="1" x14ac:dyDescent="0.45">
      <c r="A4402" t="str">
        <f t="shared" si="79"/>
        <v>YAG3Non-EUL7F+MComputingUnknown</v>
      </c>
      <c r="B4402" t="s">
        <v>116</v>
      </c>
      <c r="C4402" t="s">
        <v>141</v>
      </c>
      <c r="D4402">
        <v>3</v>
      </c>
      <c r="E4402" t="s">
        <v>162</v>
      </c>
      <c r="F4402" t="s">
        <v>145</v>
      </c>
      <c r="G4402" t="s">
        <v>138</v>
      </c>
      <c r="H4402" t="s">
        <v>81</v>
      </c>
      <c r="I4402" t="s">
        <v>156</v>
      </c>
      <c r="J4402" t="s">
        <v>161</v>
      </c>
      <c r="K4402" t="s">
        <v>161</v>
      </c>
      <c r="L4402" t="s">
        <v>161</v>
      </c>
      <c r="M4402" t="s">
        <v>161</v>
      </c>
      <c r="N4402" t="s">
        <v>161</v>
      </c>
      <c r="O4402" t="s">
        <v>161</v>
      </c>
      <c r="P4402" t="s">
        <v>161</v>
      </c>
      <c r="Q4402" t="s">
        <v>161</v>
      </c>
      <c r="R4402" t="s">
        <v>157</v>
      </c>
      <c r="S4402" t="s">
        <v>157</v>
      </c>
      <c r="T4402" t="s">
        <v>157</v>
      </c>
      <c r="U4402" t="s">
        <v>157</v>
      </c>
    </row>
    <row r="4403" spans="1:21" hidden="1" x14ac:dyDescent="0.45">
      <c r="A4403" t="str">
        <f t="shared" si="79"/>
        <v>YAG3Non-EUL7F+MComputingWales</v>
      </c>
      <c r="B4403" t="s">
        <v>116</v>
      </c>
      <c r="C4403" t="s">
        <v>141</v>
      </c>
      <c r="D4403">
        <v>3</v>
      </c>
      <c r="E4403" t="s">
        <v>162</v>
      </c>
      <c r="F4403" t="s">
        <v>145</v>
      </c>
      <c r="G4403" t="s">
        <v>138</v>
      </c>
      <c r="H4403" t="s">
        <v>81</v>
      </c>
      <c r="I4403" t="s">
        <v>158</v>
      </c>
      <c r="J4403">
        <v>10</v>
      </c>
      <c r="K4403">
        <v>0</v>
      </c>
      <c r="L4403">
        <v>10</v>
      </c>
      <c r="M4403">
        <v>35.299999999999997</v>
      </c>
      <c r="N4403">
        <v>0</v>
      </c>
      <c r="O4403">
        <v>35.299999999999997</v>
      </c>
      <c r="P4403">
        <v>47.1</v>
      </c>
      <c r="Q4403">
        <v>64.7</v>
      </c>
      <c r="R4403" t="s">
        <v>161</v>
      </c>
      <c r="S4403" t="s">
        <v>161</v>
      </c>
      <c r="T4403" t="s">
        <v>161</v>
      </c>
      <c r="U4403" t="s">
        <v>161</v>
      </c>
    </row>
    <row r="4404" spans="1:21" hidden="1" x14ac:dyDescent="0.45">
      <c r="A4404" t="str">
        <f t="shared" si="79"/>
        <v>YAG3Non-EUL7F+MComputingWest Midlands</v>
      </c>
      <c r="B4404" t="s">
        <v>116</v>
      </c>
      <c r="C4404" t="s">
        <v>141</v>
      </c>
      <c r="D4404">
        <v>3</v>
      </c>
      <c r="E4404" t="s">
        <v>162</v>
      </c>
      <c r="F4404" t="s">
        <v>145</v>
      </c>
      <c r="G4404" t="s">
        <v>138</v>
      </c>
      <c r="H4404" t="s">
        <v>81</v>
      </c>
      <c r="I4404" t="s">
        <v>159</v>
      </c>
      <c r="J4404">
        <v>225</v>
      </c>
      <c r="K4404">
        <v>0</v>
      </c>
      <c r="L4404">
        <v>225</v>
      </c>
      <c r="M4404">
        <v>76.900000000000006</v>
      </c>
      <c r="N4404">
        <v>2.8</v>
      </c>
      <c r="O4404">
        <v>12.9</v>
      </c>
      <c r="P4404">
        <v>16.5</v>
      </c>
      <c r="Q4404">
        <v>20.3</v>
      </c>
      <c r="R4404">
        <v>15</v>
      </c>
      <c r="S4404">
        <v>16100</v>
      </c>
      <c r="T4404">
        <v>25900</v>
      </c>
      <c r="U4404">
        <v>29900</v>
      </c>
    </row>
    <row r="4405" spans="1:21" hidden="1" x14ac:dyDescent="0.45">
      <c r="A4405" t="str">
        <f t="shared" si="79"/>
        <v>YAG3Non-EUL7F+MComputingYorkshire and The Humber</v>
      </c>
      <c r="B4405" t="s">
        <v>116</v>
      </c>
      <c r="C4405" t="s">
        <v>141</v>
      </c>
      <c r="D4405">
        <v>3</v>
      </c>
      <c r="E4405" t="s">
        <v>162</v>
      </c>
      <c r="F4405" t="s">
        <v>145</v>
      </c>
      <c r="G4405" t="s">
        <v>138</v>
      </c>
      <c r="H4405" t="s">
        <v>81</v>
      </c>
      <c r="I4405" t="s">
        <v>160</v>
      </c>
      <c r="J4405">
        <v>105</v>
      </c>
      <c r="K4405">
        <v>0</v>
      </c>
      <c r="L4405">
        <v>105</v>
      </c>
      <c r="M4405">
        <v>67.900000000000006</v>
      </c>
      <c r="N4405">
        <v>0</v>
      </c>
      <c r="O4405">
        <v>24.7</v>
      </c>
      <c r="P4405">
        <v>28.7</v>
      </c>
      <c r="Q4405">
        <v>32.1</v>
      </c>
      <c r="R4405">
        <v>15</v>
      </c>
      <c r="S4405">
        <v>14200</v>
      </c>
      <c r="T4405">
        <v>31400</v>
      </c>
      <c r="U4405">
        <v>35800</v>
      </c>
    </row>
    <row r="4406" spans="1:21" hidden="1" x14ac:dyDescent="0.45">
      <c r="A4406" t="str">
        <f t="shared" si="79"/>
        <v>YAG3Non-EUL7F+MComputingNA</v>
      </c>
      <c r="B4406" t="s">
        <v>116</v>
      </c>
      <c r="C4406" t="s">
        <v>141</v>
      </c>
      <c r="D4406">
        <v>3</v>
      </c>
      <c r="E4406" t="s">
        <v>162</v>
      </c>
      <c r="F4406" t="s">
        <v>145</v>
      </c>
      <c r="G4406" t="s">
        <v>138</v>
      </c>
      <c r="H4406" t="s">
        <v>81</v>
      </c>
      <c r="I4406" t="s">
        <v>157</v>
      </c>
      <c r="J4406">
        <v>1400</v>
      </c>
      <c r="K4406">
        <v>95.6</v>
      </c>
      <c r="L4406">
        <v>65</v>
      </c>
      <c r="M4406">
        <v>0.1</v>
      </c>
      <c r="N4406">
        <v>0</v>
      </c>
      <c r="O4406">
        <v>0</v>
      </c>
      <c r="P4406">
        <v>0.1</v>
      </c>
      <c r="Q4406">
        <v>4.3</v>
      </c>
      <c r="R4406" t="s">
        <v>157</v>
      </c>
      <c r="S4406" t="s">
        <v>157</v>
      </c>
      <c r="T4406" t="s">
        <v>157</v>
      </c>
      <c r="U4406" t="s">
        <v>157</v>
      </c>
    </row>
    <row r="4407" spans="1:21" hidden="1" x14ac:dyDescent="0.45">
      <c r="A4407" t="str">
        <f t="shared" si="79"/>
        <v>YAG3Non-EUL8F+MComputingAbroad</v>
      </c>
      <c r="B4407" t="s">
        <v>116</v>
      </c>
      <c r="C4407" t="s">
        <v>141</v>
      </c>
      <c r="D4407">
        <v>3</v>
      </c>
      <c r="E4407" t="s">
        <v>162</v>
      </c>
      <c r="F4407" t="s">
        <v>139</v>
      </c>
      <c r="G4407" t="s">
        <v>138</v>
      </c>
      <c r="H4407" t="s">
        <v>81</v>
      </c>
      <c r="I4407" t="s">
        <v>146</v>
      </c>
      <c r="J4407">
        <v>10</v>
      </c>
      <c r="K4407">
        <v>0</v>
      </c>
      <c r="L4407">
        <v>10</v>
      </c>
      <c r="M4407">
        <v>100</v>
      </c>
      <c r="N4407">
        <v>0</v>
      </c>
      <c r="O4407">
        <v>0</v>
      </c>
      <c r="P4407">
        <v>0</v>
      </c>
      <c r="Q4407">
        <v>0</v>
      </c>
      <c r="R4407" t="s">
        <v>157</v>
      </c>
      <c r="S4407" t="s">
        <v>157</v>
      </c>
      <c r="T4407" t="s">
        <v>157</v>
      </c>
      <c r="U4407" t="s">
        <v>157</v>
      </c>
    </row>
    <row r="4408" spans="1:21" hidden="1" x14ac:dyDescent="0.45">
      <c r="A4408" t="str">
        <f t="shared" si="79"/>
        <v>YAG3Non-EUL8F+MComputingEast Midlands</v>
      </c>
      <c r="B4408" t="s">
        <v>116</v>
      </c>
      <c r="C4408" t="s">
        <v>141</v>
      </c>
      <c r="D4408">
        <v>3</v>
      </c>
      <c r="E4408" t="s">
        <v>162</v>
      </c>
      <c r="F4408" t="s">
        <v>139</v>
      </c>
      <c r="G4408" t="s">
        <v>138</v>
      </c>
      <c r="H4408" t="s">
        <v>81</v>
      </c>
      <c r="I4408" t="s">
        <v>147</v>
      </c>
      <c r="J4408">
        <v>20</v>
      </c>
      <c r="K4408">
        <v>0</v>
      </c>
      <c r="L4408">
        <v>20</v>
      </c>
      <c r="M4408">
        <v>76.7</v>
      </c>
      <c r="N4408">
        <v>5.5</v>
      </c>
      <c r="O4408">
        <v>17.8</v>
      </c>
      <c r="P4408">
        <v>17.8</v>
      </c>
      <c r="Q4408">
        <v>17.8</v>
      </c>
      <c r="R4408" t="s">
        <v>161</v>
      </c>
      <c r="S4408" t="s">
        <v>161</v>
      </c>
      <c r="T4408" t="s">
        <v>161</v>
      </c>
      <c r="U4408" t="s">
        <v>161</v>
      </c>
    </row>
    <row r="4409" spans="1:21" hidden="1" x14ac:dyDescent="0.45">
      <c r="A4409" t="str">
        <f t="shared" si="79"/>
        <v>YAG3Non-EUL8F+MComputingEast of England</v>
      </c>
      <c r="B4409" t="s">
        <v>116</v>
      </c>
      <c r="C4409" t="s">
        <v>141</v>
      </c>
      <c r="D4409">
        <v>3</v>
      </c>
      <c r="E4409" t="s">
        <v>162</v>
      </c>
      <c r="F4409" t="s">
        <v>139</v>
      </c>
      <c r="G4409" t="s">
        <v>138</v>
      </c>
      <c r="H4409" t="s">
        <v>81</v>
      </c>
      <c r="I4409" t="s">
        <v>148</v>
      </c>
      <c r="J4409">
        <v>25</v>
      </c>
      <c r="K4409">
        <v>0</v>
      </c>
      <c r="L4409">
        <v>25</v>
      </c>
      <c r="M4409">
        <v>60.1</v>
      </c>
      <c r="N4409">
        <v>0</v>
      </c>
      <c r="O4409">
        <v>39.9</v>
      </c>
      <c r="P4409">
        <v>39.9</v>
      </c>
      <c r="Q4409">
        <v>39.9</v>
      </c>
      <c r="R4409" t="s">
        <v>161</v>
      </c>
      <c r="S4409" t="s">
        <v>161</v>
      </c>
      <c r="T4409" t="s">
        <v>161</v>
      </c>
      <c r="U4409" t="s">
        <v>161</v>
      </c>
    </row>
    <row r="4410" spans="1:21" hidden="1" x14ac:dyDescent="0.45">
      <c r="A4410" t="str">
        <f t="shared" si="79"/>
        <v>YAG3Non-EUL8F+MComputingLondon</v>
      </c>
      <c r="B4410" t="s">
        <v>116</v>
      </c>
      <c r="C4410" t="s">
        <v>141</v>
      </c>
      <c r="D4410">
        <v>3</v>
      </c>
      <c r="E4410" t="s">
        <v>162</v>
      </c>
      <c r="F4410" t="s">
        <v>139</v>
      </c>
      <c r="G4410" t="s">
        <v>138</v>
      </c>
      <c r="H4410" t="s">
        <v>81</v>
      </c>
      <c r="I4410" t="s">
        <v>149</v>
      </c>
      <c r="J4410">
        <v>50</v>
      </c>
      <c r="K4410">
        <v>0</v>
      </c>
      <c r="L4410">
        <v>50</v>
      </c>
      <c r="M4410">
        <v>44.1</v>
      </c>
      <c r="N4410">
        <v>4.4000000000000004</v>
      </c>
      <c r="O4410">
        <v>47.2</v>
      </c>
      <c r="P4410">
        <v>51.5</v>
      </c>
      <c r="Q4410">
        <v>51.5</v>
      </c>
      <c r="R4410">
        <v>25</v>
      </c>
      <c r="S4410">
        <v>37200</v>
      </c>
      <c r="T4410">
        <v>56600</v>
      </c>
      <c r="U4410">
        <v>98600</v>
      </c>
    </row>
    <row r="4411" spans="1:21" hidden="1" x14ac:dyDescent="0.45">
      <c r="A4411" t="str">
        <f t="shared" si="79"/>
        <v>YAG3Non-EUL8F+MComputingNorth East</v>
      </c>
      <c r="B4411" t="s">
        <v>116</v>
      </c>
      <c r="C4411" t="s">
        <v>141</v>
      </c>
      <c r="D4411">
        <v>3</v>
      </c>
      <c r="E4411" t="s">
        <v>162</v>
      </c>
      <c r="F4411" t="s">
        <v>139</v>
      </c>
      <c r="G4411" t="s">
        <v>138</v>
      </c>
      <c r="H4411" t="s">
        <v>81</v>
      </c>
      <c r="I4411" t="s">
        <v>150</v>
      </c>
      <c r="J4411">
        <v>5</v>
      </c>
      <c r="K4411">
        <v>0</v>
      </c>
      <c r="L4411">
        <v>5</v>
      </c>
      <c r="M4411">
        <v>100</v>
      </c>
      <c r="N4411">
        <v>0</v>
      </c>
      <c r="O4411">
        <v>0</v>
      </c>
      <c r="P4411">
        <v>0</v>
      </c>
      <c r="Q4411">
        <v>0</v>
      </c>
      <c r="R4411" t="s">
        <v>157</v>
      </c>
      <c r="S4411" t="s">
        <v>157</v>
      </c>
      <c r="T4411" t="s">
        <v>157</v>
      </c>
      <c r="U4411" t="s">
        <v>157</v>
      </c>
    </row>
    <row r="4412" spans="1:21" hidden="1" x14ac:dyDescent="0.45">
      <c r="A4412" t="str">
        <f t="shared" si="79"/>
        <v>YAG3Non-EUL8F+MComputingNorth West</v>
      </c>
      <c r="B4412" t="s">
        <v>116</v>
      </c>
      <c r="C4412" t="s">
        <v>141</v>
      </c>
      <c r="D4412">
        <v>3</v>
      </c>
      <c r="E4412" t="s">
        <v>162</v>
      </c>
      <c r="F4412" t="s">
        <v>139</v>
      </c>
      <c r="G4412" t="s">
        <v>138</v>
      </c>
      <c r="H4412" t="s">
        <v>81</v>
      </c>
      <c r="I4412" t="s">
        <v>151</v>
      </c>
      <c r="J4412">
        <v>25</v>
      </c>
      <c r="K4412">
        <v>0</v>
      </c>
      <c r="L4412">
        <v>25</v>
      </c>
      <c r="M4412">
        <v>56.5</v>
      </c>
      <c r="N4412">
        <v>4.3</v>
      </c>
      <c r="O4412">
        <v>39.1</v>
      </c>
      <c r="P4412">
        <v>39.1</v>
      </c>
      <c r="Q4412">
        <v>39.1</v>
      </c>
      <c r="R4412" t="s">
        <v>161</v>
      </c>
      <c r="S4412" t="s">
        <v>161</v>
      </c>
      <c r="T4412" t="s">
        <v>161</v>
      </c>
      <c r="U4412" t="s">
        <v>161</v>
      </c>
    </row>
    <row r="4413" spans="1:21" hidden="1" x14ac:dyDescent="0.45">
      <c r="A4413" t="str">
        <f t="shared" si="79"/>
        <v>YAG3Non-EUL8F+MComputingNorthern Ireland</v>
      </c>
      <c r="B4413" t="s">
        <v>116</v>
      </c>
      <c r="C4413" t="s">
        <v>141</v>
      </c>
      <c r="D4413">
        <v>3</v>
      </c>
      <c r="E4413" t="s">
        <v>162</v>
      </c>
      <c r="F4413" t="s">
        <v>139</v>
      </c>
      <c r="G4413" t="s">
        <v>138</v>
      </c>
      <c r="H4413" t="s">
        <v>81</v>
      </c>
      <c r="I4413" t="s">
        <v>152</v>
      </c>
      <c r="J4413" t="s">
        <v>161</v>
      </c>
      <c r="K4413" t="s">
        <v>161</v>
      </c>
      <c r="L4413" t="s">
        <v>161</v>
      </c>
      <c r="M4413" t="s">
        <v>161</v>
      </c>
      <c r="N4413" t="s">
        <v>161</v>
      </c>
      <c r="O4413" t="s">
        <v>161</v>
      </c>
      <c r="P4413" t="s">
        <v>161</v>
      </c>
      <c r="Q4413" t="s">
        <v>161</v>
      </c>
      <c r="R4413" t="s">
        <v>161</v>
      </c>
      <c r="S4413" t="s">
        <v>161</v>
      </c>
      <c r="T4413" t="s">
        <v>161</v>
      </c>
      <c r="U4413" t="s">
        <v>161</v>
      </c>
    </row>
    <row r="4414" spans="1:21" hidden="1" x14ac:dyDescent="0.45">
      <c r="A4414" t="str">
        <f t="shared" si="79"/>
        <v>YAG3Non-EUL8F+MComputingScotland</v>
      </c>
      <c r="B4414" t="s">
        <v>116</v>
      </c>
      <c r="C4414" t="s">
        <v>141</v>
      </c>
      <c r="D4414">
        <v>3</v>
      </c>
      <c r="E4414" t="s">
        <v>162</v>
      </c>
      <c r="F4414" t="s">
        <v>139</v>
      </c>
      <c r="G4414" t="s">
        <v>138</v>
      </c>
      <c r="H4414" t="s">
        <v>81</v>
      </c>
      <c r="I4414" t="s">
        <v>153</v>
      </c>
      <c r="J4414">
        <v>5</v>
      </c>
      <c r="K4414">
        <v>0</v>
      </c>
      <c r="L4414">
        <v>5</v>
      </c>
      <c r="M4414">
        <v>20</v>
      </c>
      <c r="N4414">
        <v>20</v>
      </c>
      <c r="O4414">
        <v>60</v>
      </c>
      <c r="P4414">
        <v>60</v>
      </c>
      <c r="Q4414">
        <v>60</v>
      </c>
      <c r="R4414" t="s">
        <v>161</v>
      </c>
      <c r="S4414" t="s">
        <v>161</v>
      </c>
      <c r="T4414" t="s">
        <v>161</v>
      </c>
      <c r="U4414" t="s">
        <v>161</v>
      </c>
    </row>
    <row r="4415" spans="1:21" hidden="1" x14ac:dyDescent="0.45">
      <c r="A4415" t="str">
        <f t="shared" si="79"/>
        <v>YAG3Non-EUL8F+MComputingSouth East</v>
      </c>
      <c r="B4415" t="s">
        <v>116</v>
      </c>
      <c r="C4415" t="s">
        <v>141</v>
      </c>
      <c r="D4415">
        <v>3</v>
      </c>
      <c r="E4415" t="s">
        <v>162</v>
      </c>
      <c r="F4415" t="s">
        <v>139</v>
      </c>
      <c r="G4415" t="s">
        <v>138</v>
      </c>
      <c r="H4415" t="s">
        <v>81</v>
      </c>
      <c r="I4415" t="s">
        <v>154</v>
      </c>
      <c r="J4415">
        <v>30</v>
      </c>
      <c r="K4415">
        <v>0</v>
      </c>
      <c r="L4415">
        <v>30</v>
      </c>
      <c r="M4415">
        <v>44.9</v>
      </c>
      <c r="N4415">
        <v>3.7</v>
      </c>
      <c r="O4415">
        <v>46.7</v>
      </c>
      <c r="P4415">
        <v>51.4</v>
      </c>
      <c r="Q4415">
        <v>51.4</v>
      </c>
      <c r="R4415">
        <v>15</v>
      </c>
      <c r="S4415">
        <v>28100</v>
      </c>
      <c r="T4415">
        <v>35000</v>
      </c>
      <c r="U4415">
        <v>52600</v>
      </c>
    </row>
    <row r="4416" spans="1:21" hidden="1" x14ac:dyDescent="0.45">
      <c r="A4416" t="str">
        <f t="shared" si="79"/>
        <v>YAG3Non-EUL8F+MComputingSouth West</v>
      </c>
      <c r="B4416" t="s">
        <v>116</v>
      </c>
      <c r="C4416" t="s">
        <v>141</v>
      </c>
      <c r="D4416">
        <v>3</v>
      </c>
      <c r="E4416" t="s">
        <v>162</v>
      </c>
      <c r="F4416" t="s">
        <v>139</v>
      </c>
      <c r="G4416" t="s">
        <v>138</v>
      </c>
      <c r="H4416" t="s">
        <v>81</v>
      </c>
      <c r="I4416" t="s">
        <v>155</v>
      </c>
      <c r="J4416">
        <v>5</v>
      </c>
      <c r="K4416">
        <v>0</v>
      </c>
      <c r="L4416">
        <v>5</v>
      </c>
      <c r="M4416">
        <v>70.599999999999994</v>
      </c>
      <c r="N4416">
        <v>0</v>
      </c>
      <c r="O4416">
        <v>29.4</v>
      </c>
      <c r="P4416">
        <v>29.4</v>
      </c>
      <c r="Q4416">
        <v>29.4</v>
      </c>
      <c r="R4416" t="s">
        <v>161</v>
      </c>
      <c r="S4416" t="s">
        <v>161</v>
      </c>
      <c r="T4416" t="s">
        <v>161</v>
      </c>
      <c r="U4416" t="s">
        <v>161</v>
      </c>
    </row>
    <row r="4417" spans="1:21" hidden="1" x14ac:dyDescent="0.45">
      <c r="A4417" t="str">
        <f t="shared" si="79"/>
        <v>YAG3Non-EUL8F+MComputingWales</v>
      </c>
      <c r="B4417" t="s">
        <v>116</v>
      </c>
      <c r="C4417" t="s">
        <v>141</v>
      </c>
      <c r="D4417">
        <v>3</v>
      </c>
      <c r="E4417" t="s">
        <v>162</v>
      </c>
      <c r="F4417" t="s">
        <v>139</v>
      </c>
      <c r="G4417" t="s">
        <v>138</v>
      </c>
      <c r="H4417" t="s">
        <v>81</v>
      </c>
      <c r="I4417" t="s">
        <v>158</v>
      </c>
      <c r="J4417">
        <v>5</v>
      </c>
      <c r="K4417">
        <v>0</v>
      </c>
      <c r="L4417">
        <v>5</v>
      </c>
      <c r="M4417">
        <v>0</v>
      </c>
      <c r="N4417">
        <v>0</v>
      </c>
      <c r="O4417">
        <v>100</v>
      </c>
      <c r="P4417">
        <v>100</v>
      </c>
      <c r="Q4417">
        <v>100</v>
      </c>
      <c r="R4417" t="s">
        <v>161</v>
      </c>
      <c r="S4417" t="s">
        <v>161</v>
      </c>
      <c r="T4417" t="s">
        <v>161</v>
      </c>
      <c r="U4417" t="s">
        <v>161</v>
      </c>
    </row>
    <row r="4418" spans="1:21" hidden="1" x14ac:dyDescent="0.45">
      <c r="A4418" t="str">
        <f t="shared" si="79"/>
        <v>YAG3Non-EUL8F+MComputingWest Midlands</v>
      </c>
      <c r="B4418" t="s">
        <v>116</v>
      </c>
      <c r="C4418" t="s">
        <v>141</v>
      </c>
      <c r="D4418">
        <v>3</v>
      </c>
      <c r="E4418" t="s">
        <v>162</v>
      </c>
      <c r="F4418" t="s">
        <v>139</v>
      </c>
      <c r="G4418" t="s">
        <v>138</v>
      </c>
      <c r="H4418" t="s">
        <v>81</v>
      </c>
      <c r="I4418" t="s">
        <v>159</v>
      </c>
      <c r="J4418">
        <v>15</v>
      </c>
      <c r="K4418">
        <v>0</v>
      </c>
      <c r="L4418">
        <v>15</v>
      </c>
      <c r="M4418">
        <v>57.1</v>
      </c>
      <c r="N4418">
        <v>4.8</v>
      </c>
      <c r="O4418">
        <v>38.1</v>
      </c>
      <c r="P4418">
        <v>38.1</v>
      </c>
      <c r="Q4418">
        <v>38.1</v>
      </c>
      <c r="R4418" t="s">
        <v>161</v>
      </c>
      <c r="S4418" t="s">
        <v>161</v>
      </c>
      <c r="T4418" t="s">
        <v>161</v>
      </c>
      <c r="U4418" t="s">
        <v>161</v>
      </c>
    </row>
    <row r="4419" spans="1:21" hidden="1" x14ac:dyDescent="0.45">
      <c r="A4419" t="str">
        <f t="shared" si="79"/>
        <v>YAG3Non-EUL8F+MComputingYorkshire and The Humber</v>
      </c>
      <c r="B4419" t="s">
        <v>116</v>
      </c>
      <c r="C4419" t="s">
        <v>141</v>
      </c>
      <c r="D4419">
        <v>3</v>
      </c>
      <c r="E4419" t="s">
        <v>162</v>
      </c>
      <c r="F4419" t="s">
        <v>139</v>
      </c>
      <c r="G4419" t="s">
        <v>138</v>
      </c>
      <c r="H4419" t="s">
        <v>81</v>
      </c>
      <c r="I4419" t="s">
        <v>160</v>
      </c>
      <c r="J4419">
        <v>30</v>
      </c>
      <c r="K4419">
        <v>0</v>
      </c>
      <c r="L4419">
        <v>30</v>
      </c>
      <c r="M4419">
        <v>70.400000000000006</v>
      </c>
      <c r="N4419">
        <v>3.7</v>
      </c>
      <c r="O4419">
        <v>22.2</v>
      </c>
      <c r="P4419">
        <v>25.9</v>
      </c>
      <c r="Q4419">
        <v>25.9</v>
      </c>
      <c r="R4419" t="s">
        <v>161</v>
      </c>
      <c r="S4419" t="s">
        <v>161</v>
      </c>
      <c r="T4419" t="s">
        <v>161</v>
      </c>
      <c r="U4419" t="s">
        <v>161</v>
      </c>
    </row>
    <row r="4420" spans="1:21" hidden="1" x14ac:dyDescent="0.45">
      <c r="A4420" t="str">
        <f t="shared" si="79"/>
        <v>YAG3Non-EUL8F+MComputingNA</v>
      </c>
      <c r="B4420" t="s">
        <v>116</v>
      </c>
      <c r="C4420" t="s">
        <v>141</v>
      </c>
      <c r="D4420">
        <v>3</v>
      </c>
      <c r="E4420" t="s">
        <v>162</v>
      </c>
      <c r="F4420" t="s">
        <v>139</v>
      </c>
      <c r="G4420" t="s">
        <v>138</v>
      </c>
      <c r="H4420" t="s">
        <v>81</v>
      </c>
      <c r="I4420" t="s">
        <v>157</v>
      </c>
      <c r="J4420">
        <v>110</v>
      </c>
      <c r="K4420">
        <v>99.1</v>
      </c>
      <c r="L4420" t="s">
        <v>161</v>
      </c>
      <c r="M4420" t="s">
        <v>161</v>
      </c>
      <c r="N4420" t="s">
        <v>161</v>
      </c>
      <c r="O4420" t="s">
        <v>161</v>
      </c>
      <c r="P4420" t="s">
        <v>161</v>
      </c>
      <c r="Q4420" t="s">
        <v>161</v>
      </c>
      <c r="R4420" t="s">
        <v>157</v>
      </c>
      <c r="S4420" t="s">
        <v>157</v>
      </c>
      <c r="T4420" t="s">
        <v>157</v>
      </c>
      <c r="U4420" t="s">
        <v>157</v>
      </c>
    </row>
    <row r="4421" spans="1:21" hidden="1" x14ac:dyDescent="0.45">
      <c r="A4421" t="str">
        <f t="shared" si="79"/>
        <v>YAG1Non-EUL7F+MComputingAbroad</v>
      </c>
      <c r="B4421" t="s">
        <v>116</v>
      </c>
      <c r="C4421" t="s">
        <v>49</v>
      </c>
      <c r="D4421">
        <v>1</v>
      </c>
      <c r="E4421" t="s">
        <v>162</v>
      </c>
      <c r="F4421" t="s">
        <v>145</v>
      </c>
      <c r="G4421" t="s">
        <v>138</v>
      </c>
      <c r="H4421" t="s">
        <v>81</v>
      </c>
      <c r="I4421" t="s">
        <v>146</v>
      </c>
      <c r="J4421">
        <v>55</v>
      </c>
      <c r="K4421">
        <v>0</v>
      </c>
      <c r="L4421">
        <v>55</v>
      </c>
      <c r="M4421">
        <v>80.900000000000006</v>
      </c>
      <c r="N4421">
        <v>10.3</v>
      </c>
      <c r="O4421">
        <v>4.9000000000000004</v>
      </c>
      <c r="P4421">
        <v>6.9</v>
      </c>
      <c r="Q4421">
        <v>8.8000000000000007</v>
      </c>
      <c r="R4421" t="s">
        <v>157</v>
      </c>
      <c r="S4421" t="s">
        <v>157</v>
      </c>
      <c r="T4421" t="s">
        <v>157</v>
      </c>
      <c r="U4421" t="s">
        <v>157</v>
      </c>
    </row>
    <row r="4422" spans="1:21" hidden="1" x14ac:dyDescent="0.45">
      <c r="A4422" t="str">
        <f t="shared" si="79"/>
        <v>YAG1Non-EUL7F+MComputingEast Midlands</v>
      </c>
      <c r="B4422" t="s">
        <v>116</v>
      </c>
      <c r="C4422" t="s">
        <v>49</v>
      </c>
      <c r="D4422">
        <v>1</v>
      </c>
      <c r="E4422" t="s">
        <v>162</v>
      </c>
      <c r="F4422" t="s">
        <v>145</v>
      </c>
      <c r="G4422" t="s">
        <v>138</v>
      </c>
      <c r="H4422" t="s">
        <v>81</v>
      </c>
      <c r="I4422" t="s">
        <v>147</v>
      </c>
      <c r="J4422">
        <v>85</v>
      </c>
      <c r="K4422">
        <v>0</v>
      </c>
      <c r="L4422">
        <v>85</v>
      </c>
      <c r="M4422">
        <v>55.4</v>
      </c>
      <c r="N4422">
        <v>7.4</v>
      </c>
      <c r="O4422">
        <v>21.1</v>
      </c>
      <c r="P4422">
        <v>32.200000000000003</v>
      </c>
      <c r="Q4422">
        <v>37.200000000000003</v>
      </c>
      <c r="R4422">
        <v>20</v>
      </c>
      <c r="S4422">
        <v>24700</v>
      </c>
      <c r="T4422">
        <v>27700</v>
      </c>
      <c r="U4422">
        <v>29700</v>
      </c>
    </row>
    <row r="4423" spans="1:21" hidden="1" x14ac:dyDescent="0.45">
      <c r="A4423" t="str">
        <f t="shared" ref="A4423:A4486" si="80">"YAG"&amp;D4423 &amp;E4423 &amp;F4423 &amp; G4423 &amp;H4423 &amp;I4423</f>
        <v>YAG1Non-EUL7F+MComputingEast of England</v>
      </c>
      <c r="B4423" t="s">
        <v>116</v>
      </c>
      <c r="C4423" t="s">
        <v>49</v>
      </c>
      <c r="D4423">
        <v>1</v>
      </c>
      <c r="E4423" t="s">
        <v>162</v>
      </c>
      <c r="F4423" t="s">
        <v>145</v>
      </c>
      <c r="G4423" t="s">
        <v>138</v>
      </c>
      <c r="H4423" t="s">
        <v>81</v>
      </c>
      <c r="I4423" t="s">
        <v>148</v>
      </c>
      <c r="J4423">
        <v>120</v>
      </c>
      <c r="K4423">
        <v>0</v>
      </c>
      <c r="L4423">
        <v>120</v>
      </c>
      <c r="M4423">
        <v>66.5</v>
      </c>
      <c r="N4423">
        <v>7.6</v>
      </c>
      <c r="O4423">
        <v>15.3</v>
      </c>
      <c r="P4423">
        <v>23.8</v>
      </c>
      <c r="Q4423">
        <v>25.9</v>
      </c>
      <c r="R4423">
        <v>20</v>
      </c>
      <c r="S4423">
        <v>22800</v>
      </c>
      <c r="T4423">
        <v>32500</v>
      </c>
      <c r="U4423">
        <v>42200</v>
      </c>
    </row>
    <row r="4424" spans="1:21" hidden="1" x14ac:dyDescent="0.45">
      <c r="A4424" t="str">
        <f t="shared" si="80"/>
        <v>YAG1Non-EUL7F+MComputingLondon</v>
      </c>
      <c r="B4424" t="s">
        <v>116</v>
      </c>
      <c r="C4424" t="s">
        <v>49</v>
      </c>
      <c r="D4424">
        <v>1</v>
      </c>
      <c r="E4424" t="s">
        <v>162</v>
      </c>
      <c r="F4424" t="s">
        <v>145</v>
      </c>
      <c r="G4424" t="s">
        <v>138</v>
      </c>
      <c r="H4424" t="s">
        <v>81</v>
      </c>
      <c r="I4424" t="s">
        <v>149</v>
      </c>
      <c r="J4424">
        <v>535</v>
      </c>
      <c r="K4424">
        <v>0</v>
      </c>
      <c r="L4424">
        <v>535</v>
      </c>
      <c r="M4424">
        <v>46.6</v>
      </c>
      <c r="N4424">
        <v>5.4</v>
      </c>
      <c r="O4424">
        <v>36.4</v>
      </c>
      <c r="P4424">
        <v>43.6</v>
      </c>
      <c r="Q4424">
        <v>48.1</v>
      </c>
      <c r="R4424">
        <v>190</v>
      </c>
      <c r="S4424">
        <v>27700</v>
      </c>
      <c r="T4424">
        <v>35400</v>
      </c>
      <c r="U4424">
        <v>48200</v>
      </c>
    </row>
    <row r="4425" spans="1:21" hidden="1" x14ac:dyDescent="0.45">
      <c r="A4425" t="str">
        <f t="shared" si="80"/>
        <v>YAG1Non-EUL7F+MComputingNorth East</v>
      </c>
      <c r="B4425" t="s">
        <v>116</v>
      </c>
      <c r="C4425" t="s">
        <v>49</v>
      </c>
      <c r="D4425">
        <v>1</v>
      </c>
      <c r="E4425" t="s">
        <v>162</v>
      </c>
      <c r="F4425" t="s">
        <v>145</v>
      </c>
      <c r="G4425" t="s">
        <v>138</v>
      </c>
      <c r="H4425" t="s">
        <v>81</v>
      </c>
      <c r="I4425" t="s">
        <v>150</v>
      </c>
      <c r="J4425">
        <v>70</v>
      </c>
      <c r="K4425">
        <v>0</v>
      </c>
      <c r="L4425">
        <v>70</v>
      </c>
      <c r="M4425">
        <v>66.7</v>
      </c>
      <c r="N4425">
        <v>5.8</v>
      </c>
      <c r="O4425">
        <v>15.9</v>
      </c>
      <c r="P4425">
        <v>23.2</v>
      </c>
      <c r="Q4425">
        <v>27.5</v>
      </c>
      <c r="R4425">
        <v>15</v>
      </c>
      <c r="S4425">
        <v>13100</v>
      </c>
      <c r="T4425">
        <v>24800</v>
      </c>
      <c r="U4425">
        <v>27000</v>
      </c>
    </row>
    <row r="4426" spans="1:21" hidden="1" x14ac:dyDescent="0.45">
      <c r="A4426" t="str">
        <f t="shared" si="80"/>
        <v>YAG1Non-EUL7F+MComputingNorth West</v>
      </c>
      <c r="B4426" t="s">
        <v>116</v>
      </c>
      <c r="C4426" t="s">
        <v>49</v>
      </c>
      <c r="D4426">
        <v>1</v>
      </c>
      <c r="E4426" t="s">
        <v>162</v>
      </c>
      <c r="F4426" t="s">
        <v>145</v>
      </c>
      <c r="G4426" t="s">
        <v>138</v>
      </c>
      <c r="H4426" t="s">
        <v>81</v>
      </c>
      <c r="I4426" t="s">
        <v>151</v>
      </c>
      <c r="J4426">
        <v>140</v>
      </c>
      <c r="K4426">
        <v>0</v>
      </c>
      <c r="L4426">
        <v>140</v>
      </c>
      <c r="M4426">
        <v>68.900000000000006</v>
      </c>
      <c r="N4426">
        <v>4.3</v>
      </c>
      <c r="O4426">
        <v>15.2</v>
      </c>
      <c r="P4426">
        <v>19</v>
      </c>
      <c r="Q4426">
        <v>26.8</v>
      </c>
      <c r="R4426">
        <v>20</v>
      </c>
      <c r="S4426">
        <v>12800</v>
      </c>
      <c r="T4426">
        <v>26600</v>
      </c>
      <c r="U4426">
        <v>35000</v>
      </c>
    </row>
    <row r="4427" spans="1:21" hidden="1" x14ac:dyDescent="0.45">
      <c r="A4427" t="str">
        <f t="shared" si="80"/>
        <v>YAG1Non-EUL7F+MComputingNorthern Ireland</v>
      </c>
      <c r="B4427" t="s">
        <v>116</v>
      </c>
      <c r="C4427" t="s">
        <v>49</v>
      </c>
      <c r="D4427">
        <v>1</v>
      </c>
      <c r="E4427" t="s">
        <v>162</v>
      </c>
      <c r="F4427" t="s">
        <v>145</v>
      </c>
      <c r="G4427" t="s">
        <v>138</v>
      </c>
      <c r="H4427" t="s">
        <v>81</v>
      </c>
      <c r="I4427" t="s">
        <v>152</v>
      </c>
      <c r="J4427" t="s">
        <v>161</v>
      </c>
      <c r="K4427" t="s">
        <v>161</v>
      </c>
      <c r="L4427" t="s">
        <v>161</v>
      </c>
      <c r="M4427" t="s">
        <v>161</v>
      </c>
      <c r="N4427" t="s">
        <v>161</v>
      </c>
      <c r="O4427" t="s">
        <v>161</v>
      </c>
      <c r="P4427" t="s">
        <v>161</v>
      </c>
      <c r="Q4427" t="s">
        <v>161</v>
      </c>
      <c r="R4427" t="s">
        <v>157</v>
      </c>
      <c r="S4427" t="s">
        <v>157</v>
      </c>
      <c r="T4427" t="s">
        <v>157</v>
      </c>
      <c r="U4427" t="s">
        <v>157</v>
      </c>
    </row>
    <row r="4428" spans="1:21" hidden="1" x14ac:dyDescent="0.45">
      <c r="A4428" t="str">
        <f t="shared" si="80"/>
        <v>YAG1Non-EUL7F+MComputingScotland</v>
      </c>
      <c r="B4428" t="s">
        <v>116</v>
      </c>
      <c r="C4428" t="s">
        <v>49</v>
      </c>
      <c r="D4428">
        <v>1</v>
      </c>
      <c r="E4428" t="s">
        <v>162</v>
      </c>
      <c r="F4428" t="s">
        <v>145</v>
      </c>
      <c r="G4428" t="s">
        <v>138</v>
      </c>
      <c r="H4428" t="s">
        <v>81</v>
      </c>
      <c r="I4428" t="s">
        <v>153</v>
      </c>
      <c r="J4428">
        <v>25</v>
      </c>
      <c r="K4428">
        <v>0</v>
      </c>
      <c r="L4428">
        <v>25</v>
      </c>
      <c r="M4428">
        <v>20.5</v>
      </c>
      <c r="N4428">
        <v>9.1</v>
      </c>
      <c r="O4428">
        <v>59.1</v>
      </c>
      <c r="P4428">
        <v>65.900000000000006</v>
      </c>
      <c r="Q4428">
        <v>70.5</v>
      </c>
      <c r="R4428">
        <v>15</v>
      </c>
      <c r="S4428">
        <v>35000</v>
      </c>
      <c r="T4428">
        <v>36900</v>
      </c>
      <c r="U4428">
        <v>40900</v>
      </c>
    </row>
    <row r="4429" spans="1:21" hidden="1" x14ac:dyDescent="0.45">
      <c r="A4429" t="str">
        <f t="shared" si="80"/>
        <v>YAG1Non-EUL7F+MComputingSouth East</v>
      </c>
      <c r="B4429" t="s">
        <v>116</v>
      </c>
      <c r="C4429" t="s">
        <v>49</v>
      </c>
      <c r="D4429">
        <v>1</v>
      </c>
      <c r="E4429" t="s">
        <v>162</v>
      </c>
      <c r="F4429" t="s">
        <v>145</v>
      </c>
      <c r="G4429" t="s">
        <v>138</v>
      </c>
      <c r="H4429" t="s">
        <v>81</v>
      </c>
      <c r="I4429" t="s">
        <v>154</v>
      </c>
      <c r="J4429">
        <v>160</v>
      </c>
      <c r="K4429">
        <v>0</v>
      </c>
      <c r="L4429">
        <v>160</v>
      </c>
      <c r="M4429">
        <v>52.9</v>
      </c>
      <c r="N4429">
        <v>6.4</v>
      </c>
      <c r="O4429">
        <v>29.1</v>
      </c>
      <c r="P4429">
        <v>38.700000000000003</v>
      </c>
      <c r="Q4429">
        <v>40.6</v>
      </c>
      <c r="R4429">
        <v>45</v>
      </c>
      <c r="S4429">
        <v>24100</v>
      </c>
      <c r="T4429">
        <v>31000</v>
      </c>
      <c r="U4429">
        <v>34300</v>
      </c>
    </row>
    <row r="4430" spans="1:21" hidden="1" x14ac:dyDescent="0.45">
      <c r="A4430" t="str">
        <f t="shared" si="80"/>
        <v>YAG1Non-EUL7F+MComputingSouth West</v>
      </c>
      <c r="B4430" t="s">
        <v>116</v>
      </c>
      <c r="C4430" t="s">
        <v>49</v>
      </c>
      <c r="D4430">
        <v>1</v>
      </c>
      <c r="E4430" t="s">
        <v>162</v>
      </c>
      <c r="F4430" t="s">
        <v>145</v>
      </c>
      <c r="G4430" t="s">
        <v>138</v>
      </c>
      <c r="H4430" t="s">
        <v>81</v>
      </c>
      <c r="I4430" t="s">
        <v>155</v>
      </c>
      <c r="J4430">
        <v>55</v>
      </c>
      <c r="K4430">
        <v>0</v>
      </c>
      <c r="L4430">
        <v>55</v>
      </c>
      <c r="M4430">
        <v>56.2</v>
      </c>
      <c r="N4430">
        <v>3.7</v>
      </c>
      <c r="O4430">
        <v>25.1</v>
      </c>
      <c r="P4430">
        <v>34.4</v>
      </c>
      <c r="Q4430">
        <v>40.1</v>
      </c>
      <c r="R4430">
        <v>15</v>
      </c>
      <c r="S4430">
        <v>23400</v>
      </c>
      <c r="T4430">
        <v>28800</v>
      </c>
      <c r="U4430">
        <v>39800</v>
      </c>
    </row>
    <row r="4431" spans="1:21" hidden="1" x14ac:dyDescent="0.45">
      <c r="A4431" t="str">
        <f t="shared" si="80"/>
        <v>YAG1Non-EUL7F+MComputingWales</v>
      </c>
      <c r="B4431" t="s">
        <v>116</v>
      </c>
      <c r="C4431" t="s">
        <v>49</v>
      </c>
      <c r="D4431">
        <v>1</v>
      </c>
      <c r="E4431" t="s">
        <v>162</v>
      </c>
      <c r="F4431" t="s">
        <v>145</v>
      </c>
      <c r="G4431" t="s">
        <v>138</v>
      </c>
      <c r="H4431" t="s">
        <v>81</v>
      </c>
      <c r="I4431" t="s">
        <v>158</v>
      </c>
      <c r="J4431">
        <v>10</v>
      </c>
      <c r="K4431">
        <v>0</v>
      </c>
      <c r="L4431">
        <v>10</v>
      </c>
      <c r="M4431">
        <v>47.1</v>
      </c>
      <c r="N4431">
        <v>0</v>
      </c>
      <c r="O4431">
        <v>41.2</v>
      </c>
      <c r="P4431">
        <v>52.9</v>
      </c>
      <c r="Q4431">
        <v>52.9</v>
      </c>
      <c r="R4431" t="s">
        <v>161</v>
      </c>
      <c r="S4431" t="s">
        <v>161</v>
      </c>
      <c r="T4431" t="s">
        <v>161</v>
      </c>
      <c r="U4431" t="s">
        <v>161</v>
      </c>
    </row>
    <row r="4432" spans="1:21" hidden="1" x14ac:dyDescent="0.45">
      <c r="A4432" t="str">
        <f t="shared" si="80"/>
        <v>YAG1Non-EUL7F+MComputingWest Midlands</v>
      </c>
      <c r="B4432" t="s">
        <v>116</v>
      </c>
      <c r="C4432" t="s">
        <v>49</v>
      </c>
      <c r="D4432">
        <v>1</v>
      </c>
      <c r="E4432" t="s">
        <v>162</v>
      </c>
      <c r="F4432" t="s">
        <v>145</v>
      </c>
      <c r="G4432" t="s">
        <v>138</v>
      </c>
      <c r="H4432" t="s">
        <v>81</v>
      </c>
      <c r="I4432" t="s">
        <v>159</v>
      </c>
      <c r="J4432">
        <v>155</v>
      </c>
      <c r="K4432">
        <v>0</v>
      </c>
      <c r="L4432">
        <v>155</v>
      </c>
      <c r="M4432">
        <v>71</v>
      </c>
      <c r="N4432">
        <v>8</v>
      </c>
      <c r="O4432">
        <v>17.100000000000001</v>
      </c>
      <c r="P4432">
        <v>19.2</v>
      </c>
      <c r="Q4432">
        <v>21.1</v>
      </c>
      <c r="R4432">
        <v>20</v>
      </c>
      <c r="S4432">
        <v>20800</v>
      </c>
      <c r="T4432">
        <v>25900</v>
      </c>
      <c r="U4432">
        <v>40500</v>
      </c>
    </row>
    <row r="4433" spans="1:21" hidden="1" x14ac:dyDescent="0.45">
      <c r="A4433" t="str">
        <f t="shared" si="80"/>
        <v>YAG1Non-EUL7F+MComputingYorkshire and The Humber</v>
      </c>
      <c r="B4433" t="s">
        <v>116</v>
      </c>
      <c r="C4433" t="s">
        <v>49</v>
      </c>
      <c r="D4433">
        <v>1</v>
      </c>
      <c r="E4433" t="s">
        <v>162</v>
      </c>
      <c r="F4433" t="s">
        <v>145</v>
      </c>
      <c r="G4433" t="s">
        <v>138</v>
      </c>
      <c r="H4433" t="s">
        <v>81</v>
      </c>
      <c r="I4433" t="s">
        <v>160</v>
      </c>
      <c r="J4433">
        <v>100</v>
      </c>
      <c r="K4433">
        <v>0</v>
      </c>
      <c r="L4433">
        <v>100</v>
      </c>
      <c r="M4433">
        <v>69</v>
      </c>
      <c r="N4433">
        <v>4.7</v>
      </c>
      <c r="O4433">
        <v>13.8</v>
      </c>
      <c r="P4433">
        <v>23.3</v>
      </c>
      <c r="Q4433">
        <v>26.4</v>
      </c>
      <c r="R4433">
        <v>15</v>
      </c>
      <c r="S4433">
        <v>16400</v>
      </c>
      <c r="T4433">
        <v>28500</v>
      </c>
      <c r="U4433">
        <v>32100</v>
      </c>
    </row>
    <row r="4434" spans="1:21" hidden="1" x14ac:dyDescent="0.45">
      <c r="A4434" t="str">
        <f t="shared" si="80"/>
        <v>YAG1Non-EUL7F+MComputingNA</v>
      </c>
      <c r="B4434" t="s">
        <v>116</v>
      </c>
      <c r="C4434" t="s">
        <v>49</v>
      </c>
      <c r="D4434">
        <v>1</v>
      </c>
      <c r="E4434" t="s">
        <v>162</v>
      </c>
      <c r="F4434" t="s">
        <v>145</v>
      </c>
      <c r="G4434" t="s">
        <v>138</v>
      </c>
      <c r="H4434" t="s">
        <v>81</v>
      </c>
      <c r="I4434" t="s">
        <v>157</v>
      </c>
      <c r="J4434">
        <v>1525</v>
      </c>
      <c r="K4434">
        <v>94.5</v>
      </c>
      <c r="L4434">
        <v>85</v>
      </c>
      <c r="M4434">
        <v>0.1</v>
      </c>
      <c r="N4434">
        <v>0</v>
      </c>
      <c r="O4434">
        <v>0</v>
      </c>
      <c r="P4434">
        <v>0</v>
      </c>
      <c r="Q4434">
        <v>5.4</v>
      </c>
      <c r="R4434" t="s">
        <v>157</v>
      </c>
      <c r="S4434" t="s">
        <v>157</v>
      </c>
      <c r="T4434" t="s">
        <v>157</v>
      </c>
      <c r="U4434" t="s">
        <v>157</v>
      </c>
    </row>
    <row r="4435" spans="1:21" hidden="1" x14ac:dyDescent="0.45">
      <c r="A4435" t="str">
        <f t="shared" si="80"/>
        <v>YAG1Non-EUL8F+MComputingAbroad</v>
      </c>
      <c r="B4435" t="s">
        <v>116</v>
      </c>
      <c r="C4435" t="s">
        <v>49</v>
      </c>
      <c r="D4435">
        <v>1</v>
      </c>
      <c r="E4435" t="s">
        <v>162</v>
      </c>
      <c r="F4435" t="s">
        <v>139</v>
      </c>
      <c r="G4435" t="s">
        <v>138</v>
      </c>
      <c r="H4435" t="s">
        <v>81</v>
      </c>
      <c r="I4435" t="s">
        <v>146</v>
      </c>
      <c r="J4435">
        <v>5</v>
      </c>
      <c r="K4435">
        <v>0</v>
      </c>
      <c r="L4435">
        <v>5</v>
      </c>
      <c r="M4435">
        <v>60</v>
      </c>
      <c r="N4435">
        <v>20</v>
      </c>
      <c r="O4435">
        <v>20</v>
      </c>
      <c r="P4435">
        <v>20</v>
      </c>
      <c r="Q4435">
        <v>20</v>
      </c>
      <c r="R4435" t="s">
        <v>161</v>
      </c>
      <c r="S4435" t="s">
        <v>161</v>
      </c>
      <c r="T4435" t="s">
        <v>161</v>
      </c>
      <c r="U4435" t="s">
        <v>161</v>
      </c>
    </row>
    <row r="4436" spans="1:21" hidden="1" x14ac:dyDescent="0.45">
      <c r="A4436" t="str">
        <f t="shared" si="80"/>
        <v>YAG1Non-EUL8F+MComputingEast Midlands</v>
      </c>
      <c r="B4436" t="s">
        <v>116</v>
      </c>
      <c r="C4436" t="s">
        <v>49</v>
      </c>
      <c r="D4436">
        <v>1</v>
      </c>
      <c r="E4436" t="s">
        <v>162</v>
      </c>
      <c r="F4436" t="s">
        <v>139</v>
      </c>
      <c r="G4436" t="s">
        <v>138</v>
      </c>
      <c r="H4436" t="s">
        <v>81</v>
      </c>
      <c r="I4436" t="s">
        <v>147</v>
      </c>
      <c r="J4436">
        <v>25</v>
      </c>
      <c r="K4436">
        <v>0</v>
      </c>
      <c r="L4436">
        <v>25</v>
      </c>
      <c r="M4436">
        <v>46.5</v>
      </c>
      <c r="N4436">
        <v>12.1</v>
      </c>
      <c r="O4436">
        <v>40.4</v>
      </c>
      <c r="P4436">
        <v>40.4</v>
      </c>
      <c r="Q4436">
        <v>41.4</v>
      </c>
      <c r="R4436" t="s">
        <v>161</v>
      </c>
      <c r="S4436" t="s">
        <v>161</v>
      </c>
      <c r="T4436" t="s">
        <v>161</v>
      </c>
      <c r="U4436" t="s">
        <v>161</v>
      </c>
    </row>
    <row r="4437" spans="1:21" hidden="1" x14ac:dyDescent="0.45">
      <c r="A4437" t="str">
        <f t="shared" si="80"/>
        <v>YAG1Non-EUL8F+MComputingEast of England</v>
      </c>
      <c r="B4437" t="s">
        <v>116</v>
      </c>
      <c r="C4437" t="s">
        <v>49</v>
      </c>
      <c r="D4437">
        <v>1</v>
      </c>
      <c r="E4437" t="s">
        <v>162</v>
      </c>
      <c r="F4437" t="s">
        <v>139</v>
      </c>
      <c r="G4437" t="s">
        <v>138</v>
      </c>
      <c r="H4437" t="s">
        <v>81</v>
      </c>
      <c r="I4437" t="s">
        <v>148</v>
      </c>
      <c r="J4437">
        <v>20</v>
      </c>
      <c r="K4437">
        <v>0</v>
      </c>
      <c r="L4437">
        <v>20</v>
      </c>
      <c r="M4437">
        <v>50</v>
      </c>
      <c r="N4437">
        <v>5.6</v>
      </c>
      <c r="O4437">
        <v>38.9</v>
      </c>
      <c r="P4437">
        <v>44.4</v>
      </c>
      <c r="Q4437">
        <v>44.4</v>
      </c>
      <c r="R4437" t="s">
        <v>161</v>
      </c>
      <c r="S4437" t="s">
        <v>161</v>
      </c>
      <c r="T4437" t="s">
        <v>161</v>
      </c>
      <c r="U4437" t="s">
        <v>161</v>
      </c>
    </row>
    <row r="4438" spans="1:21" hidden="1" x14ac:dyDescent="0.45">
      <c r="A4438" t="str">
        <f t="shared" si="80"/>
        <v>YAG1Non-EUL8F+MComputingLondon</v>
      </c>
      <c r="B4438" t="s">
        <v>116</v>
      </c>
      <c r="C4438" t="s">
        <v>49</v>
      </c>
      <c r="D4438">
        <v>1</v>
      </c>
      <c r="E4438" t="s">
        <v>162</v>
      </c>
      <c r="F4438" t="s">
        <v>139</v>
      </c>
      <c r="G4438" t="s">
        <v>138</v>
      </c>
      <c r="H4438" t="s">
        <v>81</v>
      </c>
      <c r="I4438" t="s">
        <v>149</v>
      </c>
      <c r="J4438">
        <v>60</v>
      </c>
      <c r="K4438">
        <v>0</v>
      </c>
      <c r="L4438">
        <v>60</v>
      </c>
      <c r="M4438">
        <v>34</v>
      </c>
      <c r="N4438">
        <v>14</v>
      </c>
      <c r="O4438">
        <v>50.3</v>
      </c>
      <c r="P4438">
        <v>52</v>
      </c>
      <c r="Q4438">
        <v>52</v>
      </c>
      <c r="R4438">
        <v>30</v>
      </c>
      <c r="S4438">
        <v>29900</v>
      </c>
      <c r="T4438">
        <v>36100</v>
      </c>
      <c r="U4438">
        <v>59900</v>
      </c>
    </row>
    <row r="4439" spans="1:21" hidden="1" x14ac:dyDescent="0.45">
      <c r="A4439" t="str">
        <f t="shared" si="80"/>
        <v>YAG1Non-EUL8F+MComputingNorth East</v>
      </c>
      <c r="B4439" t="s">
        <v>116</v>
      </c>
      <c r="C4439" t="s">
        <v>49</v>
      </c>
      <c r="D4439">
        <v>1</v>
      </c>
      <c r="E4439" t="s">
        <v>162</v>
      </c>
      <c r="F4439" t="s">
        <v>139</v>
      </c>
      <c r="G4439" t="s">
        <v>138</v>
      </c>
      <c r="H4439" t="s">
        <v>81</v>
      </c>
      <c r="I4439" t="s">
        <v>150</v>
      </c>
      <c r="J4439">
        <v>10</v>
      </c>
      <c r="K4439">
        <v>0</v>
      </c>
      <c r="L4439">
        <v>10</v>
      </c>
      <c r="M4439">
        <v>60</v>
      </c>
      <c r="N4439">
        <v>0</v>
      </c>
      <c r="O4439">
        <v>40</v>
      </c>
      <c r="P4439">
        <v>40</v>
      </c>
      <c r="Q4439">
        <v>40</v>
      </c>
      <c r="R4439" t="s">
        <v>161</v>
      </c>
      <c r="S4439" t="s">
        <v>161</v>
      </c>
      <c r="T4439" t="s">
        <v>161</v>
      </c>
      <c r="U4439" t="s">
        <v>161</v>
      </c>
    </row>
    <row r="4440" spans="1:21" hidden="1" x14ac:dyDescent="0.45">
      <c r="A4440" t="str">
        <f t="shared" si="80"/>
        <v>YAG1Non-EUL8F+MComputingNorth West</v>
      </c>
      <c r="B4440" t="s">
        <v>116</v>
      </c>
      <c r="C4440" t="s">
        <v>49</v>
      </c>
      <c r="D4440">
        <v>1</v>
      </c>
      <c r="E4440" t="s">
        <v>162</v>
      </c>
      <c r="F4440" t="s">
        <v>139</v>
      </c>
      <c r="G4440" t="s">
        <v>138</v>
      </c>
      <c r="H4440" t="s">
        <v>81</v>
      </c>
      <c r="I4440" t="s">
        <v>151</v>
      </c>
      <c r="J4440">
        <v>30</v>
      </c>
      <c r="K4440">
        <v>0</v>
      </c>
      <c r="L4440">
        <v>30</v>
      </c>
      <c r="M4440">
        <v>57.6</v>
      </c>
      <c r="N4440">
        <v>16.899999999999999</v>
      </c>
      <c r="O4440">
        <v>25.4</v>
      </c>
      <c r="P4440">
        <v>25.4</v>
      </c>
      <c r="Q4440">
        <v>25.4</v>
      </c>
      <c r="R4440" t="s">
        <v>161</v>
      </c>
      <c r="S4440" t="s">
        <v>161</v>
      </c>
      <c r="T4440" t="s">
        <v>161</v>
      </c>
      <c r="U4440" t="s">
        <v>161</v>
      </c>
    </row>
    <row r="4441" spans="1:21" hidden="1" x14ac:dyDescent="0.45">
      <c r="A4441" t="str">
        <f t="shared" si="80"/>
        <v>YAG1Non-EUL8F+MComputingNorthern Ireland</v>
      </c>
      <c r="B4441" t="s">
        <v>116</v>
      </c>
      <c r="C4441" t="s">
        <v>49</v>
      </c>
      <c r="D4441">
        <v>1</v>
      </c>
      <c r="E4441" t="s">
        <v>162</v>
      </c>
      <c r="F4441" t="s">
        <v>139</v>
      </c>
      <c r="G4441" t="s">
        <v>138</v>
      </c>
      <c r="H4441" t="s">
        <v>81</v>
      </c>
      <c r="I4441" t="s">
        <v>152</v>
      </c>
      <c r="J4441" t="s">
        <v>161</v>
      </c>
      <c r="K4441" t="s">
        <v>161</v>
      </c>
      <c r="L4441" t="s">
        <v>161</v>
      </c>
      <c r="M4441" t="s">
        <v>161</v>
      </c>
      <c r="N4441" t="s">
        <v>161</v>
      </c>
      <c r="O4441" t="s">
        <v>161</v>
      </c>
      <c r="P4441" t="s">
        <v>161</v>
      </c>
      <c r="Q4441" t="s">
        <v>161</v>
      </c>
      <c r="R4441" t="s">
        <v>157</v>
      </c>
      <c r="S4441" t="s">
        <v>157</v>
      </c>
      <c r="T4441" t="s">
        <v>157</v>
      </c>
      <c r="U4441" t="s">
        <v>157</v>
      </c>
    </row>
    <row r="4442" spans="1:21" hidden="1" x14ac:dyDescent="0.45">
      <c r="A4442" t="str">
        <f t="shared" si="80"/>
        <v>YAG1Non-EUL8F+MComputingScotland</v>
      </c>
      <c r="B4442" t="s">
        <v>116</v>
      </c>
      <c r="C4442" t="s">
        <v>49</v>
      </c>
      <c r="D4442">
        <v>1</v>
      </c>
      <c r="E4442" t="s">
        <v>162</v>
      </c>
      <c r="F4442" t="s">
        <v>139</v>
      </c>
      <c r="G4442" t="s">
        <v>138</v>
      </c>
      <c r="H4442" t="s">
        <v>81</v>
      </c>
      <c r="I4442" t="s">
        <v>153</v>
      </c>
      <c r="J4442">
        <v>5</v>
      </c>
      <c r="K4442">
        <v>0</v>
      </c>
      <c r="L4442">
        <v>5</v>
      </c>
      <c r="M4442">
        <v>0</v>
      </c>
      <c r="N4442">
        <v>20</v>
      </c>
      <c r="O4442">
        <v>80</v>
      </c>
      <c r="P4442">
        <v>80</v>
      </c>
      <c r="Q4442">
        <v>80</v>
      </c>
      <c r="R4442" t="s">
        <v>161</v>
      </c>
      <c r="S4442" t="s">
        <v>161</v>
      </c>
      <c r="T4442" t="s">
        <v>161</v>
      </c>
      <c r="U4442" t="s">
        <v>161</v>
      </c>
    </row>
    <row r="4443" spans="1:21" hidden="1" x14ac:dyDescent="0.45">
      <c r="A4443" t="str">
        <f t="shared" si="80"/>
        <v>YAG1Non-EUL8F+MComputingSouth East</v>
      </c>
      <c r="B4443" t="s">
        <v>116</v>
      </c>
      <c r="C4443" t="s">
        <v>49</v>
      </c>
      <c r="D4443">
        <v>1</v>
      </c>
      <c r="E4443" t="s">
        <v>162</v>
      </c>
      <c r="F4443" t="s">
        <v>139</v>
      </c>
      <c r="G4443" t="s">
        <v>138</v>
      </c>
      <c r="H4443" t="s">
        <v>81</v>
      </c>
      <c r="I4443" t="s">
        <v>154</v>
      </c>
      <c r="J4443">
        <v>40</v>
      </c>
      <c r="K4443">
        <v>0</v>
      </c>
      <c r="L4443">
        <v>40</v>
      </c>
      <c r="M4443">
        <v>41.2</v>
      </c>
      <c r="N4443">
        <v>18</v>
      </c>
      <c r="O4443">
        <v>38.200000000000003</v>
      </c>
      <c r="P4443">
        <v>40.799999999999997</v>
      </c>
      <c r="Q4443">
        <v>40.799999999999997</v>
      </c>
      <c r="R4443">
        <v>15</v>
      </c>
      <c r="S4443">
        <v>29900</v>
      </c>
      <c r="T4443">
        <v>36200</v>
      </c>
      <c r="U4443">
        <v>43800</v>
      </c>
    </row>
    <row r="4444" spans="1:21" hidden="1" x14ac:dyDescent="0.45">
      <c r="A4444" t="str">
        <f t="shared" si="80"/>
        <v>YAG1Non-EUL8F+MComputingSouth West</v>
      </c>
      <c r="B4444" t="s">
        <v>116</v>
      </c>
      <c r="C4444" t="s">
        <v>49</v>
      </c>
      <c r="D4444">
        <v>1</v>
      </c>
      <c r="E4444" t="s">
        <v>162</v>
      </c>
      <c r="F4444" t="s">
        <v>139</v>
      </c>
      <c r="G4444" t="s">
        <v>138</v>
      </c>
      <c r="H4444" t="s">
        <v>81</v>
      </c>
      <c r="I4444" t="s">
        <v>155</v>
      </c>
      <c r="J4444">
        <v>10</v>
      </c>
      <c r="K4444">
        <v>0</v>
      </c>
      <c r="L4444">
        <v>10</v>
      </c>
      <c r="M4444">
        <v>12.8</v>
      </c>
      <c r="N4444">
        <v>5.0999999999999996</v>
      </c>
      <c r="O4444">
        <v>61.5</v>
      </c>
      <c r="P4444">
        <v>82.1</v>
      </c>
      <c r="Q4444">
        <v>82.1</v>
      </c>
      <c r="R4444" t="s">
        <v>161</v>
      </c>
      <c r="S4444" t="s">
        <v>161</v>
      </c>
      <c r="T4444" t="s">
        <v>161</v>
      </c>
      <c r="U4444" t="s">
        <v>161</v>
      </c>
    </row>
    <row r="4445" spans="1:21" hidden="1" x14ac:dyDescent="0.45">
      <c r="A4445" t="str">
        <f t="shared" si="80"/>
        <v>YAG1Non-EUL8F+MComputingUnknown</v>
      </c>
      <c r="B4445" t="s">
        <v>116</v>
      </c>
      <c r="C4445" t="s">
        <v>49</v>
      </c>
      <c r="D4445">
        <v>1</v>
      </c>
      <c r="E4445" t="s">
        <v>162</v>
      </c>
      <c r="F4445" t="s">
        <v>139</v>
      </c>
      <c r="G4445" t="s">
        <v>138</v>
      </c>
      <c r="H4445" t="s">
        <v>81</v>
      </c>
      <c r="I4445" t="s">
        <v>156</v>
      </c>
      <c r="J4445" t="s">
        <v>161</v>
      </c>
      <c r="K4445" t="s">
        <v>161</v>
      </c>
      <c r="L4445" t="s">
        <v>161</v>
      </c>
      <c r="M4445" t="s">
        <v>161</v>
      </c>
      <c r="N4445" t="s">
        <v>161</v>
      </c>
      <c r="O4445" t="s">
        <v>161</v>
      </c>
      <c r="P4445" t="s">
        <v>161</v>
      </c>
      <c r="Q4445" t="s">
        <v>161</v>
      </c>
      <c r="R4445" t="s">
        <v>157</v>
      </c>
      <c r="S4445" t="s">
        <v>157</v>
      </c>
      <c r="T4445" t="s">
        <v>157</v>
      </c>
      <c r="U4445" t="s">
        <v>157</v>
      </c>
    </row>
    <row r="4446" spans="1:21" hidden="1" x14ac:dyDescent="0.45">
      <c r="A4446" t="str">
        <f t="shared" si="80"/>
        <v>YAG1Non-EUL8F+MComputingWales</v>
      </c>
      <c r="B4446" t="s">
        <v>116</v>
      </c>
      <c r="C4446" t="s">
        <v>49</v>
      </c>
      <c r="D4446">
        <v>1</v>
      </c>
      <c r="E4446" t="s">
        <v>162</v>
      </c>
      <c r="F4446" t="s">
        <v>139</v>
      </c>
      <c r="G4446" t="s">
        <v>138</v>
      </c>
      <c r="H4446" t="s">
        <v>81</v>
      </c>
      <c r="I4446" t="s">
        <v>158</v>
      </c>
      <c r="J4446" t="s">
        <v>161</v>
      </c>
      <c r="K4446" t="s">
        <v>161</v>
      </c>
      <c r="L4446" t="s">
        <v>161</v>
      </c>
      <c r="M4446" t="s">
        <v>161</v>
      </c>
      <c r="N4446" t="s">
        <v>161</v>
      </c>
      <c r="O4446" t="s">
        <v>161</v>
      </c>
      <c r="P4446" t="s">
        <v>161</v>
      </c>
      <c r="Q4446" t="s">
        <v>161</v>
      </c>
      <c r="R4446" t="s">
        <v>161</v>
      </c>
      <c r="S4446" t="s">
        <v>161</v>
      </c>
      <c r="T4446" t="s">
        <v>161</v>
      </c>
      <c r="U4446" t="s">
        <v>161</v>
      </c>
    </row>
    <row r="4447" spans="1:21" hidden="1" x14ac:dyDescent="0.45">
      <c r="A4447" t="str">
        <f t="shared" si="80"/>
        <v>YAG1Non-EUL8F+MComputingWest Midlands</v>
      </c>
      <c r="B4447" t="s">
        <v>116</v>
      </c>
      <c r="C4447" t="s">
        <v>49</v>
      </c>
      <c r="D4447">
        <v>1</v>
      </c>
      <c r="E4447" t="s">
        <v>162</v>
      </c>
      <c r="F4447" t="s">
        <v>139</v>
      </c>
      <c r="G4447" t="s">
        <v>138</v>
      </c>
      <c r="H4447" t="s">
        <v>81</v>
      </c>
      <c r="I4447" t="s">
        <v>159</v>
      </c>
      <c r="J4447">
        <v>20</v>
      </c>
      <c r="K4447">
        <v>0</v>
      </c>
      <c r="L4447">
        <v>20</v>
      </c>
      <c r="M4447">
        <v>45</v>
      </c>
      <c r="N4447">
        <v>10</v>
      </c>
      <c r="O4447">
        <v>45</v>
      </c>
      <c r="P4447">
        <v>45</v>
      </c>
      <c r="Q4447">
        <v>45</v>
      </c>
      <c r="R4447" t="s">
        <v>161</v>
      </c>
      <c r="S4447" t="s">
        <v>161</v>
      </c>
      <c r="T4447" t="s">
        <v>161</v>
      </c>
      <c r="U4447" t="s">
        <v>161</v>
      </c>
    </row>
    <row r="4448" spans="1:21" hidden="1" x14ac:dyDescent="0.45">
      <c r="A4448" t="str">
        <f t="shared" si="80"/>
        <v>YAG1Non-EUL8F+MComputingYorkshire and The Humber</v>
      </c>
      <c r="B4448" t="s">
        <v>116</v>
      </c>
      <c r="C4448" t="s">
        <v>49</v>
      </c>
      <c r="D4448">
        <v>1</v>
      </c>
      <c r="E4448" t="s">
        <v>162</v>
      </c>
      <c r="F4448" t="s">
        <v>139</v>
      </c>
      <c r="G4448" t="s">
        <v>138</v>
      </c>
      <c r="H4448" t="s">
        <v>81</v>
      </c>
      <c r="I4448" t="s">
        <v>160</v>
      </c>
      <c r="J4448">
        <v>15</v>
      </c>
      <c r="K4448">
        <v>0</v>
      </c>
      <c r="L4448">
        <v>15</v>
      </c>
      <c r="M4448">
        <v>72.7</v>
      </c>
      <c r="N4448">
        <v>0</v>
      </c>
      <c r="O4448">
        <v>27.3</v>
      </c>
      <c r="P4448">
        <v>27.3</v>
      </c>
      <c r="Q4448">
        <v>27.3</v>
      </c>
      <c r="R4448" t="s">
        <v>161</v>
      </c>
      <c r="S4448" t="s">
        <v>161</v>
      </c>
      <c r="T4448" t="s">
        <v>161</v>
      </c>
      <c r="U4448" t="s">
        <v>161</v>
      </c>
    </row>
    <row r="4449" spans="1:21" hidden="1" x14ac:dyDescent="0.45">
      <c r="A4449" t="str">
        <f t="shared" si="80"/>
        <v>YAG1Non-EUL8F+MComputingNA</v>
      </c>
      <c r="B4449" t="s">
        <v>116</v>
      </c>
      <c r="C4449" t="s">
        <v>49</v>
      </c>
      <c r="D4449">
        <v>1</v>
      </c>
      <c r="E4449" t="s">
        <v>162</v>
      </c>
      <c r="F4449" t="s">
        <v>139</v>
      </c>
      <c r="G4449" t="s">
        <v>138</v>
      </c>
      <c r="H4449" t="s">
        <v>81</v>
      </c>
      <c r="I4449" t="s">
        <v>157</v>
      </c>
      <c r="J4449">
        <v>120</v>
      </c>
      <c r="K4449">
        <v>98.1</v>
      </c>
      <c r="L4449" t="s">
        <v>161</v>
      </c>
      <c r="M4449" t="s">
        <v>161</v>
      </c>
      <c r="N4449" t="s">
        <v>161</v>
      </c>
      <c r="O4449" t="s">
        <v>161</v>
      </c>
      <c r="P4449" t="s">
        <v>161</v>
      </c>
      <c r="Q4449" t="s">
        <v>161</v>
      </c>
      <c r="R4449" t="s">
        <v>157</v>
      </c>
      <c r="S4449" t="s">
        <v>157</v>
      </c>
      <c r="T4449" t="s">
        <v>157</v>
      </c>
      <c r="U4449" t="s">
        <v>157</v>
      </c>
    </row>
    <row r="4450" spans="1:21" hidden="1" x14ac:dyDescent="0.45">
      <c r="A4450" t="str">
        <f t="shared" si="80"/>
        <v>YAG10UKL7F+MComputingAll</v>
      </c>
      <c r="B4450" t="s">
        <v>116</v>
      </c>
      <c r="C4450" t="s">
        <v>142</v>
      </c>
      <c r="D4450">
        <v>10</v>
      </c>
      <c r="E4450" t="s">
        <v>44</v>
      </c>
      <c r="F4450" t="s">
        <v>145</v>
      </c>
      <c r="G4450" t="s">
        <v>138</v>
      </c>
      <c r="H4450" t="s">
        <v>81</v>
      </c>
      <c r="I4450" t="s">
        <v>28</v>
      </c>
      <c r="J4450">
        <v>2435</v>
      </c>
      <c r="K4450">
        <v>7.8</v>
      </c>
      <c r="L4450">
        <v>2245</v>
      </c>
      <c r="M4450">
        <v>19.399999999999999</v>
      </c>
      <c r="N4450">
        <v>5.5</v>
      </c>
      <c r="O4450">
        <v>69.8</v>
      </c>
      <c r="P4450">
        <v>73.7</v>
      </c>
      <c r="Q4450">
        <v>75.099999999999994</v>
      </c>
      <c r="R4450">
        <v>1460</v>
      </c>
      <c r="S4450">
        <v>24800</v>
      </c>
      <c r="T4450">
        <v>41200</v>
      </c>
      <c r="U4450">
        <v>60200</v>
      </c>
    </row>
    <row r="4451" spans="1:21" hidden="1" x14ac:dyDescent="0.45">
      <c r="A4451" t="str">
        <f t="shared" si="80"/>
        <v>YAG10UKL8F+MComputingAll</v>
      </c>
      <c r="B4451" t="s">
        <v>116</v>
      </c>
      <c r="C4451" t="s">
        <v>142</v>
      </c>
      <c r="D4451">
        <v>10</v>
      </c>
      <c r="E4451" t="s">
        <v>44</v>
      </c>
      <c r="F4451" t="s">
        <v>139</v>
      </c>
      <c r="G4451" t="s">
        <v>138</v>
      </c>
      <c r="H4451" t="s">
        <v>81</v>
      </c>
      <c r="I4451" t="s">
        <v>28</v>
      </c>
      <c r="J4451">
        <v>255</v>
      </c>
      <c r="K4451">
        <v>8.3000000000000007</v>
      </c>
      <c r="L4451">
        <v>235</v>
      </c>
      <c r="M4451">
        <v>23.2</v>
      </c>
      <c r="N4451">
        <v>3</v>
      </c>
      <c r="O4451">
        <v>69.900000000000006</v>
      </c>
      <c r="P4451">
        <v>73.8</v>
      </c>
      <c r="Q4451">
        <v>73.8</v>
      </c>
      <c r="R4451">
        <v>155</v>
      </c>
      <c r="S4451">
        <v>32100</v>
      </c>
      <c r="T4451">
        <v>44200</v>
      </c>
      <c r="U4451">
        <v>65000</v>
      </c>
    </row>
    <row r="4452" spans="1:21" hidden="1" x14ac:dyDescent="0.45">
      <c r="A4452" t="str">
        <f t="shared" si="80"/>
        <v>YAG5UKL7F+MComputingAll</v>
      </c>
      <c r="B4452" t="s">
        <v>116</v>
      </c>
      <c r="C4452" t="s">
        <v>140</v>
      </c>
      <c r="D4452">
        <v>5</v>
      </c>
      <c r="E4452" t="s">
        <v>44</v>
      </c>
      <c r="F4452" t="s">
        <v>145</v>
      </c>
      <c r="G4452" t="s">
        <v>138</v>
      </c>
      <c r="H4452" t="s">
        <v>81</v>
      </c>
      <c r="I4452" t="s">
        <v>28</v>
      </c>
      <c r="J4452">
        <v>2155</v>
      </c>
      <c r="K4452">
        <v>8.1</v>
      </c>
      <c r="L4452">
        <v>1980</v>
      </c>
      <c r="M4452">
        <v>16.899999999999999</v>
      </c>
      <c r="N4452">
        <v>6.4</v>
      </c>
      <c r="O4452">
        <v>68.7</v>
      </c>
      <c r="P4452">
        <v>74.8</v>
      </c>
      <c r="Q4452">
        <v>76.7</v>
      </c>
      <c r="R4452">
        <v>1275</v>
      </c>
      <c r="S4452">
        <v>25200</v>
      </c>
      <c r="T4452">
        <v>38000</v>
      </c>
      <c r="U4452">
        <v>53700</v>
      </c>
    </row>
    <row r="4453" spans="1:21" hidden="1" x14ac:dyDescent="0.45">
      <c r="A4453" t="str">
        <f t="shared" si="80"/>
        <v>YAG5UKL8F+MComputingAll</v>
      </c>
      <c r="B4453" t="s">
        <v>116</v>
      </c>
      <c r="C4453" t="s">
        <v>140</v>
      </c>
      <c r="D4453">
        <v>5</v>
      </c>
      <c r="E4453" t="s">
        <v>44</v>
      </c>
      <c r="F4453" t="s">
        <v>139</v>
      </c>
      <c r="G4453" t="s">
        <v>138</v>
      </c>
      <c r="H4453" t="s">
        <v>81</v>
      </c>
      <c r="I4453" t="s">
        <v>28</v>
      </c>
      <c r="J4453">
        <v>280</v>
      </c>
      <c r="K4453">
        <v>3.6</v>
      </c>
      <c r="L4453">
        <v>270</v>
      </c>
      <c r="M4453">
        <v>24.9</v>
      </c>
      <c r="N4453">
        <v>4.9000000000000004</v>
      </c>
      <c r="O4453">
        <v>63.8</v>
      </c>
      <c r="P4453">
        <v>69.5</v>
      </c>
      <c r="Q4453">
        <v>70.2</v>
      </c>
      <c r="R4453">
        <v>160</v>
      </c>
      <c r="S4453">
        <v>35400</v>
      </c>
      <c r="T4453">
        <v>44500</v>
      </c>
      <c r="U4453">
        <v>60600</v>
      </c>
    </row>
    <row r="4454" spans="1:21" hidden="1" x14ac:dyDescent="0.45">
      <c r="A4454" t="str">
        <f t="shared" si="80"/>
        <v>YAG3UKL7F+MComputingAll</v>
      </c>
      <c r="B4454" t="s">
        <v>116</v>
      </c>
      <c r="C4454" t="s">
        <v>141</v>
      </c>
      <c r="D4454">
        <v>3</v>
      </c>
      <c r="E4454" t="s">
        <v>44</v>
      </c>
      <c r="F4454" t="s">
        <v>145</v>
      </c>
      <c r="G4454" t="s">
        <v>138</v>
      </c>
      <c r="H4454" t="s">
        <v>81</v>
      </c>
      <c r="I4454" t="s">
        <v>28</v>
      </c>
      <c r="J4454">
        <v>1635</v>
      </c>
      <c r="K4454">
        <v>4.5999999999999996</v>
      </c>
      <c r="L4454">
        <v>1560</v>
      </c>
      <c r="M4454">
        <v>12.3</v>
      </c>
      <c r="N4454">
        <v>6.6</v>
      </c>
      <c r="O4454">
        <v>69.099999999999994</v>
      </c>
      <c r="P4454">
        <v>78.400000000000006</v>
      </c>
      <c r="Q4454">
        <v>81</v>
      </c>
      <c r="R4454">
        <v>1035</v>
      </c>
      <c r="S4454">
        <v>24800</v>
      </c>
      <c r="T4454">
        <v>36900</v>
      </c>
      <c r="U4454">
        <v>51100</v>
      </c>
    </row>
    <row r="4455" spans="1:21" hidden="1" x14ac:dyDescent="0.45">
      <c r="A4455" t="str">
        <f t="shared" si="80"/>
        <v>YAG3UKL8F+MComputingAll</v>
      </c>
      <c r="B4455" t="s">
        <v>116</v>
      </c>
      <c r="C4455" t="s">
        <v>141</v>
      </c>
      <c r="D4455">
        <v>3</v>
      </c>
      <c r="E4455" t="s">
        <v>44</v>
      </c>
      <c r="F4455" t="s">
        <v>139</v>
      </c>
      <c r="G4455" t="s">
        <v>138</v>
      </c>
      <c r="H4455" t="s">
        <v>81</v>
      </c>
      <c r="I4455" t="s">
        <v>28</v>
      </c>
      <c r="J4455">
        <v>250</v>
      </c>
      <c r="K4455">
        <v>1.6</v>
      </c>
      <c r="L4455">
        <v>245</v>
      </c>
      <c r="M4455">
        <v>18.100000000000001</v>
      </c>
      <c r="N4455">
        <v>6.1</v>
      </c>
      <c r="O4455">
        <v>72.5</v>
      </c>
      <c r="P4455">
        <v>75.8</v>
      </c>
      <c r="Q4455">
        <v>75.8</v>
      </c>
      <c r="R4455">
        <v>170</v>
      </c>
      <c r="S4455">
        <v>33200</v>
      </c>
      <c r="T4455">
        <v>40200</v>
      </c>
      <c r="U4455">
        <v>58400</v>
      </c>
    </row>
    <row r="4456" spans="1:21" hidden="1" x14ac:dyDescent="0.45">
      <c r="A4456" t="str">
        <f t="shared" si="80"/>
        <v>YAG1UKL7F+MComputingAll</v>
      </c>
      <c r="B4456" t="s">
        <v>116</v>
      </c>
      <c r="C4456" t="s">
        <v>49</v>
      </c>
      <c r="D4456">
        <v>1</v>
      </c>
      <c r="E4456" t="s">
        <v>44</v>
      </c>
      <c r="F4456" t="s">
        <v>145</v>
      </c>
      <c r="G4456" t="s">
        <v>138</v>
      </c>
      <c r="H4456" t="s">
        <v>81</v>
      </c>
      <c r="I4456" t="s">
        <v>28</v>
      </c>
      <c r="J4456">
        <v>1950</v>
      </c>
      <c r="K4456">
        <v>2.8</v>
      </c>
      <c r="L4456">
        <v>1895</v>
      </c>
      <c r="M4456">
        <v>9.3000000000000007</v>
      </c>
      <c r="N4456">
        <v>7.9</v>
      </c>
      <c r="O4456">
        <v>69</v>
      </c>
      <c r="P4456">
        <v>79.2</v>
      </c>
      <c r="Q4456">
        <v>82.8</v>
      </c>
      <c r="R4456">
        <v>1250</v>
      </c>
      <c r="S4456">
        <v>24100</v>
      </c>
      <c r="T4456">
        <v>31800</v>
      </c>
      <c r="U4456">
        <v>44500</v>
      </c>
    </row>
    <row r="4457" spans="1:21" hidden="1" x14ac:dyDescent="0.45">
      <c r="A4457" t="str">
        <f t="shared" si="80"/>
        <v>YAG1UKL8F+MComputingAll</v>
      </c>
      <c r="B4457" t="s">
        <v>116</v>
      </c>
      <c r="C4457" t="s">
        <v>49</v>
      </c>
      <c r="D4457">
        <v>1</v>
      </c>
      <c r="E4457" t="s">
        <v>44</v>
      </c>
      <c r="F4457" t="s">
        <v>139</v>
      </c>
      <c r="G4457" t="s">
        <v>138</v>
      </c>
      <c r="H4457" t="s">
        <v>81</v>
      </c>
      <c r="I4457" t="s">
        <v>28</v>
      </c>
      <c r="J4457">
        <v>300</v>
      </c>
      <c r="K4457">
        <v>3.8</v>
      </c>
      <c r="L4457">
        <v>290</v>
      </c>
      <c r="M4457">
        <v>13.1</v>
      </c>
      <c r="N4457">
        <v>8.1999999999999993</v>
      </c>
      <c r="O4457">
        <v>73.099999999999994</v>
      </c>
      <c r="P4457">
        <v>78.8</v>
      </c>
      <c r="Q4457">
        <v>78.8</v>
      </c>
      <c r="R4457">
        <v>200</v>
      </c>
      <c r="S4457">
        <v>31000</v>
      </c>
      <c r="T4457">
        <v>36100</v>
      </c>
      <c r="U4457">
        <v>49600</v>
      </c>
    </row>
    <row r="4458" spans="1:21" hidden="1" x14ac:dyDescent="0.45">
      <c r="A4458" t="str">
        <f t="shared" si="80"/>
        <v>YAG10UKL7FComputingAll</v>
      </c>
      <c r="B4458" t="s">
        <v>116</v>
      </c>
      <c r="C4458" t="s">
        <v>142</v>
      </c>
      <c r="D4458">
        <v>10</v>
      </c>
      <c r="E4458" t="s">
        <v>44</v>
      </c>
      <c r="F4458" t="s">
        <v>145</v>
      </c>
      <c r="G4458" t="s">
        <v>143</v>
      </c>
      <c r="H4458" t="s">
        <v>81</v>
      </c>
      <c r="I4458" t="s">
        <v>28</v>
      </c>
      <c r="J4458">
        <v>505</v>
      </c>
      <c r="K4458">
        <v>15.9</v>
      </c>
      <c r="L4458">
        <v>425</v>
      </c>
      <c r="M4458">
        <v>16.7</v>
      </c>
      <c r="N4458">
        <v>6.9</v>
      </c>
      <c r="O4458">
        <v>67.599999999999994</v>
      </c>
      <c r="P4458">
        <v>74.8</v>
      </c>
      <c r="Q4458">
        <v>76.400000000000006</v>
      </c>
      <c r="R4458">
        <v>265</v>
      </c>
      <c r="S4458">
        <v>21200</v>
      </c>
      <c r="T4458">
        <v>35400</v>
      </c>
      <c r="U4458">
        <v>48500</v>
      </c>
    </row>
    <row r="4459" spans="1:21" hidden="1" x14ac:dyDescent="0.45">
      <c r="A4459" t="str">
        <f t="shared" si="80"/>
        <v>YAG10UKL7MComputingAll</v>
      </c>
      <c r="B4459" t="s">
        <v>116</v>
      </c>
      <c r="C4459" t="s">
        <v>142</v>
      </c>
      <c r="D4459">
        <v>10</v>
      </c>
      <c r="E4459" t="s">
        <v>44</v>
      </c>
      <c r="F4459" t="s">
        <v>145</v>
      </c>
      <c r="G4459" t="s">
        <v>144</v>
      </c>
      <c r="H4459" t="s">
        <v>81</v>
      </c>
      <c r="I4459" t="s">
        <v>28</v>
      </c>
      <c r="J4459">
        <v>1930</v>
      </c>
      <c r="K4459">
        <v>5.7</v>
      </c>
      <c r="L4459">
        <v>1820</v>
      </c>
      <c r="M4459">
        <v>20</v>
      </c>
      <c r="N4459">
        <v>5.2</v>
      </c>
      <c r="O4459">
        <v>70.400000000000006</v>
      </c>
      <c r="P4459">
        <v>73.5</v>
      </c>
      <c r="Q4459">
        <v>74.8</v>
      </c>
      <c r="R4459">
        <v>1200</v>
      </c>
      <c r="S4459">
        <v>26300</v>
      </c>
      <c r="T4459">
        <v>43100</v>
      </c>
      <c r="U4459">
        <v>62800</v>
      </c>
    </row>
    <row r="4460" spans="1:21" hidden="1" x14ac:dyDescent="0.45">
      <c r="A4460" t="str">
        <f t="shared" si="80"/>
        <v>YAG10UKL8FComputingAll</v>
      </c>
      <c r="B4460" t="s">
        <v>116</v>
      </c>
      <c r="C4460" t="s">
        <v>142</v>
      </c>
      <c r="D4460">
        <v>10</v>
      </c>
      <c r="E4460" t="s">
        <v>44</v>
      </c>
      <c r="F4460" t="s">
        <v>139</v>
      </c>
      <c r="G4460" t="s">
        <v>143</v>
      </c>
      <c r="H4460" t="s">
        <v>81</v>
      </c>
      <c r="I4460" t="s">
        <v>28</v>
      </c>
      <c r="J4460">
        <v>60</v>
      </c>
      <c r="K4460">
        <v>13.6</v>
      </c>
      <c r="L4460">
        <v>55</v>
      </c>
      <c r="M4460">
        <v>25.5</v>
      </c>
      <c r="N4460">
        <v>0</v>
      </c>
      <c r="O4460">
        <v>72.5</v>
      </c>
      <c r="P4460">
        <v>74.5</v>
      </c>
      <c r="Q4460">
        <v>74.5</v>
      </c>
      <c r="R4460">
        <v>35</v>
      </c>
      <c r="S4460">
        <v>21900</v>
      </c>
      <c r="T4460">
        <v>37200</v>
      </c>
      <c r="U4460">
        <v>50400</v>
      </c>
    </row>
    <row r="4461" spans="1:21" hidden="1" x14ac:dyDescent="0.45">
      <c r="A4461" t="str">
        <f t="shared" si="80"/>
        <v>YAG10UKL8MComputingAll</v>
      </c>
      <c r="B4461" t="s">
        <v>116</v>
      </c>
      <c r="C4461" t="s">
        <v>142</v>
      </c>
      <c r="D4461">
        <v>10</v>
      </c>
      <c r="E4461" t="s">
        <v>44</v>
      </c>
      <c r="F4461" t="s">
        <v>139</v>
      </c>
      <c r="G4461" t="s">
        <v>144</v>
      </c>
      <c r="H4461" t="s">
        <v>81</v>
      </c>
      <c r="I4461" t="s">
        <v>28</v>
      </c>
      <c r="J4461">
        <v>195</v>
      </c>
      <c r="K4461">
        <v>6.7</v>
      </c>
      <c r="L4461">
        <v>185</v>
      </c>
      <c r="M4461">
        <v>22.6</v>
      </c>
      <c r="N4461">
        <v>3.9</v>
      </c>
      <c r="O4461">
        <v>69.2</v>
      </c>
      <c r="P4461">
        <v>73.599999999999994</v>
      </c>
      <c r="Q4461">
        <v>73.599999999999994</v>
      </c>
      <c r="R4461">
        <v>120</v>
      </c>
      <c r="S4461">
        <v>35000</v>
      </c>
      <c r="T4461">
        <v>46000</v>
      </c>
      <c r="U4461">
        <v>67200</v>
      </c>
    </row>
    <row r="4462" spans="1:21" hidden="1" x14ac:dyDescent="0.45">
      <c r="A4462" t="str">
        <f t="shared" si="80"/>
        <v>YAG5UKL7FComputingAll</v>
      </c>
      <c r="B4462" t="s">
        <v>116</v>
      </c>
      <c r="C4462" t="s">
        <v>140</v>
      </c>
      <c r="D4462">
        <v>5</v>
      </c>
      <c r="E4462" t="s">
        <v>44</v>
      </c>
      <c r="F4462" t="s">
        <v>145</v>
      </c>
      <c r="G4462" t="s">
        <v>143</v>
      </c>
      <c r="H4462" t="s">
        <v>81</v>
      </c>
      <c r="I4462" t="s">
        <v>28</v>
      </c>
      <c r="J4462">
        <v>445</v>
      </c>
      <c r="K4462">
        <v>11.9</v>
      </c>
      <c r="L4462">
        <v>390</v>
      </c>
      <c r="M4462">
        <v>15.7</v>
      </c>
      <c r="N4462">
        <v>5.5</v>
      </c>
      <c r="O4462">
        <v>68</v>
      </c>
      <c r="P4462">
        <v>75.8</v>
      </c>
      <c r="Q4462">
        <v>78.900000000000006</v>
      </c>
      <c r="R4462">
        <v>250</v>
      </c>
      <c r="S4462">
        <v>20100</v>
      </c>
      <c r="T4462">
        <v>33900</v>
      </c>
      <c r="U4462">
        <v>44500</v>
      </c>
    </row>
    <row r="4463" spans="1:21" hidden="1" x14ac:dyDescent="0.45">
      <c r="A4463" t="str">
        <f t="shared" si="80"/>
        <v>YAG5UKL7MComputingAll</v>
      </c>
      <c r="B4463" t="s">
        <v>116</v>
      </c>
      <c r="C4463" t="s">
        <v>140</v>
      </c>
      <c r="D4463">
        <v>5</v>
      </c>
      <c r="E4463" t="s">
        <v>44</v>
      </c>
      <c r="F4463" t="s">
        <v>145</v>
      </c>
      <c r="G4463" t="s">
        <v>144</v>
      </c>
      <c r="H4463" t="s">
        <v>81</v>
      </c>
      <c r="I4463" t="s">
        <v>28</v>
      </c>
      <c r="J4463">
        <v>1710</v>
      </c>
      <c r="K4463">
        <v>7.2</v>
      </c>
      <c r="L4463">
        <v>1590</v>
      </c>
      <c r="M4463">
        <v>17.3</v>
      </c>
      <c r="N4463">
        <v>6.6</v>
      </c>
      <c r="O4463">
        <v>68.900000000000006</v>
      </c>
      <c r="P4463">
        <v>74.599999999999994</v>
      </c>
      <c r="Q4463">
        <v>76.099999999999994</v>
      </c>
      <c r="R4463">
        <v>1025</v>
      </c>
      <c r="S4463">
        <v>26300</v>
      </c>
      <c r="T4463">
        <v>39800</v>
      </c>
      <c r="U4463">
        <v>55800</v>
      </c>
    </row>
    <row r="4464" spans="1:21" hidden="1" x14ac:dyDescent="0.45">
      <c r="A4464" t="str">
        <f t="shared" si="80"/>
        <v>YAG5UKL8FComputingAll</v>
      </c>
      <c r="B4464" t="s">
        <v>116</v>
      </c>
      <c r="C4464" t="s">
        <v>140</v>
      </c>
      <c r="D4464">
        <v>5</v>
      </c>
      <c r="E4464" t="s">
        <v>44</v>
      </c>
      <c r="F4464" t="s">
        <v>139</v>
      </c>
      <c r="G4464" t="s">
        <v>143</v>
      </c>
      <c r="H4464" t="s">
        <v>81</v>
      </c>
      <c r="I4464" t="s">
        <v>28</v>
      </c>
      <c r="J4464">
        <v>55</v>
      </c>
      <c r="K4464">
        <v>7.4</v>
      </c>
      <c r="L4464">
        <v>55</v>
      </c>
      <c r="M4464">
        <v>28.4</v>
      </c>
      <c r="N4464">
        <v>4</v>
      </c>
      <c r="O4464">
        <v>55.7</v>
      </c>
      <c r="P4464">
        <v>67.7</v>
      </c>
      <c r="Q4464">
        <v>67.7</v>
      </c>
      <c r="R4464">
        <v>30</v>
      </c>
      <c r="S4464">
        <v>12800</v>
      </c>
      <c r="T4464">
        <v>40500</v>
      </c>
      <c r="U4464">
        <v>53700</v>
      </c>
    </row>
    <row r="4465" spans="1:21" hidden="1" x14ac:dyDescent="0.45">
      <c r="A4465" t="str">
        <f t="shared" si="80"/>
        <v>YAG5UKL8MComputingAll</v>
      </c>
      <c r="B4465" t="s">
        <v>116</v>
      </c>
      <c r="C4465" t="s">
        <v>140</v>
      </c>
      <c r="D4465">
        <v>5</v>
      </c>
      <c r="E4465" t="s">
        <v>44</v>
      </c>
      <c r="F4465" t="s">
        <v>139</v>
      </c>
      <c r="G4465" t="s">
        <v>144</v>
      </c>
      <c r="H4465" t="s">
        <v>81</v>
      </c>
      <c r="I4465" t="s">
        <v>28</v>
      </c>
      <c r="J4465">
        <v>225</v>
      </c>
      <c r="K4465">
        <v>2.7</v>
      </c>
      <c r="L4465">
        <v>220</v>
      </c>
      <c r="M4465">
        <v>24.1</v>
      </c>
      <c r="N4465">
        <v>5.0999999999999996</v>
      </c>
      <c r="O4465">
        <v>65.7</v>
      </c>
      <c r="P4465">
        <v>69.900000000000006</v>
      </c>
      <c r="Q4465">
        <v>70.8</v>
      </c>
      <c r="R4465">
        <v>135</v>
      </c>
      <c r="S4465">
        <v>36900</v>
      </c>
      <c r="T4465">
        <v>45300</v>
      </c>
      <c r="U4465">
        <v>61000</v>
      </c>
    </row>
    <row r="4466" spans="1:21" hidden="1" x14ac:dyDescent="0.45">
      <c r="A4466" t="str">
        <f t="shared" si="80"/>
        <v>YAG3UKL7FComputingAll</v>
      </c>
      <c r="B4466" t="s">
        <v>116</v>
      </c>
      <c r="C4466" t="s">
        <v>141</v>
      </c>
      <c r="D4466">
        <v>3</v>
      </c>
      <c r="E4466" t="s">
        <v>44</v>
      </c>
      <c r="F4466" t="s">
        <v>145</v>
      </c>
      <c r="G4466" t="s">
        <v>143</v>
      </c>
      <c r="H4466" t="s">
        <v>81</v>
      </c>
      <c r="I4466" t="s">
        <v>28</v>
      </c>
      <c r="J4466">
        <v>330</v>
      </c>
      <c r="K4466">
        <v>5.4</v>
      </c>
      <c r="L4466">
        <v>315</v>
      </c>
      <c r="M4466">
        <v>16.600000000000001</v>
      </c>
      <c r="N4466">
        <v>7.1</v>
      </c>
      <c r="O4466">
        <v>63.7</v>
      </c>
      <c r="P4466">
        <v>74</v>
      </c>
      <c r="Q4466">
        <v>76.3</v>
      </c>
      <c r="R4466">
        <v>190</v>
      </c>
      <c r="S4466">
        <v>22600</v>
      </c>
      <c r="T4466">
        <v>33600</v>
      </c>
      <c r="U4466">
        <v>47100</v>
      </c>
    </row>
    <row r="4467" spans="1:21" hidden="1" x14ac:dyDescent="0.45">
      <c r="A4467" t="str">
        <f t="shared" si="80"/>
        <v>YAG3UKL7MComputingAll</v>
      </c>
      <c r="B4467" t="s">
        <v>116</v>
      </c>
      <c r="C4467" t="s">
        <v>141</v>
      </c>
      <c r="D4467">
        <v>3</v>
      </c>
      <c r="E4467" t="s">
        <v>44</v>
      </c>
      <c r="F4467" t="s">
        <v>145</v>
      </c>
      <c r="G4467" t="s">
        <v>144</v>
      </c>
      <c r="H4467" t="s">
        <v>81</v>
      </c>
      <c r="I4467" t="s">
        <v>28</v>
      </c>
      <c r="J4467">
        <v>1305</v>
      </c>
      <c r="K4467">
        <v>4.4000000000000004</v>
      </c>
      <c r="L4467">
        <v>1250</v>
      </c>
      <c r="M4467">
        <v>11.3</v>
      </c>
      <c r="N4467">
        <v>6.5</v>
      </c>
      <c r="O4467">
        <v>70.5</v>
      </c>
      <c r="P4467">
        <v>79.400000000000006</v>
      </c>
      <c r="Q4467">
        <v>82.2</v>
      </c>
      <c r="R4467">
        <v>845</v>
      </c>
      <c r="S4467">
        <v>25300</v>
      </c>
      <c r="T4467">
        <v>37600</v>
      </c>
      <c r="U4467">
        <v>51800</v>
      </c>
    </row>
    <row r="4468" spans="1:21" hidden="1" x14ac:dyDescent="0.45">
      <c r="A4468" t="str">
        <f t="shared" si="80"/>
        <v>YAG3UKL8FComputingAll</v>
      </c>
      <c r="B4468" t="s">
        <v>116</v>
      </c>
      <c r="C4468" t="s">
        <v>141</v>
      </c>
      <c r="D4468">
        <v>3</v>
      </c>
      <c r="E4468" t="s">
        <v>44</v>
      </c>
      <c r="F4468" t="s">
        <v>139</v>
      </c>
      <c r="G4468" t="s">
        <v>143</v>
      </c>
      <c r="H4468" t="s">
        <v>81</v>
      </c>
      <c r="I4468" t="s">
        <v>28</v>
      </c>
      <c r="J4468">
        <v>50</v>
      </c>
      <c r="K4468">
        <v>2.1</v>
      </c>
      <c r="L4468">
        <v>50</v>
      </c>
      <c r="M4468">
        <v>24.1</v>
      </c>
      <c r="N4468">
        <v>4.2</v>
      </c>
      <c r="O4468">
        <v>69.599999999999994</v>
      </c>
      <c r="P4468">
        <v>71.7</v>
      </c>
      <c r="Q4468">
        <v>71.7</v>
      </c>
      <c r="R4468">
        <v>35</v>
      </c>
      <c r="S4468">
        <v>30700</v>
      </c>
      <c r="T4468">
        <v>35400</v>
      </c>
      <c r="U4468">
        <v>44200</v>
      </c>
    </row>
    <row r="4469" spans="1:21" hidden="1" x14ac:dyDescent="0.45">
      <c r="A4469" t="str">
        <f t="shared" si="80"/>
        <v>YAG3UKL8MComputingAll</v>
      </c>
      <c r="B4469" t="s">
        <v>116</v>
      </c>
      <c r="C4469" t="s">
        <v>141</v>
      </c>
      <c r="D4469">
        <v>3</v>
      </c>
      <c r="E4469" t="s">
        <v>44</v>
      </c>
      <c r="F4469" t="s">
        <v>139</v>
      </c>
      <c r="G4469" t="s">
        <v>144</v>
      </c>
      <c r="H4469" t="s">
        <v>81</v>
      </c>
      <c r="I4469" t="s">
        <v>28</v>
      </c>
      <c r="J4469">
        <v>200</v>
      </c>
      <c r="K4469">
        <v>1.5</v>
      </c>
      <c r="L4469">
        <v>200</v>
      </c>
      <c r="M4469">
        <v>16.7</v>
      </c>
      <c r="N4469">
        <v>6.5</v>
      </c>
      <c r="O4469">
        <v>73.2</v>
      </c>
      <c r="P4469">
        <v>76.8</v>
      </c>
      <c r="Q4469">
        <v>76.8</v>
      </c>
      <c r="R4469">
        <v>135</v>
      </c>
      <c r="S4469">
        <v>34300</v>
      </c>
      <c r="T4469">
        <v>42300</v>
      </c>
      <c r="U4469">
        <v>61300</v>
      </c>
    </row>
    <row r="4470" spans="1:21" hidden="1" x14ac:dyDescent="0.45">
      <c r="A4470" t="str">
        <f t="shared" si="80"/>
        <v>YAG1UKL7FComputingAll</v>
      </c>
      <c r="B4470" t="s">
        <v>116</v>
      </c>
      <c r="C4470" t="s">
        <v>49</v>
      </c>
      <c r="D4470">
        <v>1</v>
      </c>
      <c r="E4470" t="s">
        <v>44</v>
      </c>
      <c r="F4470" t="s">
        <v>145</v>
      </c>
      <c r="G4470" t="s">
        <v>143</v>
      </c>
      <c r="H4470" t="s">
        <v>81</v>
      </c>
      <c r="I4470" t="s">
        <v>28</v>
      </c>
      <c r="J4470">
        <v>440</v>
      </c>
      <c r="K4470">
        <v>3.3</v>
      </c>
      <c r="L4470">
        <v>425</v>
      </c>
      <c r="M4470">
        <v>8.6</v>
      </c>
      <c r="N4470">
        <v>6.9</v>
      </c>
      <c r="O4470">
        <v>70.099999999999994</v>
      </c>
      <c r="P4470">
        <v>80.099999999999994</v>
      </c>
      <c r="Q4470">
        <v>84.6</v>
      </c>
      <c r="R4470">
        <v>290</v>
      </c>
      <c r="S4470">
        <v>22600</v>
      </c>
      <c r="T4470">
        <v>29600</v>
      </c>
      <c r="U4470">
        <v>39400</v>
      </c>
    </row>
    <row r="4471" spans="1:21" hidden="1" x14ac:dyDescent="0.45">
      <c r="A4471" t="str">
        <f t="shared" si="80"/>
        <v>YAG1UKL7MComputingAll</v>
      </c>
      <c r="B4471" t="s">
        <v>116</v>
      </c>
      <c r="C4471" t="s">
        <v>49</v>
      </c>
      <c r="D4471">
        <v>1</v>
      </c>
      <c r="E4471" t="s">
        <v>44</v>
      </c>
      <c r="F4471" t="s">
        <v>145</v>
      </c>
      <c r="G4471" t="s">
        <v>144</v>
      </c>
      <c r="H4471" t="s">
        <v>81</v>
      </c>
      <c r="I4471" t="s">
        <v>28</v>
      </c>
      <c r="J4471">
        <v>1515</v>
      </c>
      <c r="K4471">
        <v>2.7</v>
      </c>
      <c r="L4471">
        <v>1475</v>
      </c>
      <c r="M4471">
        <v>9.5</v>
      </c>
      <c r="N4471">
        <v>8.1999999999999993</v>
      </c>
      <c r="O4471">
        <v>68.7</v>
      </c>
      <c r="P4471">
        <v>79</v>
      </c>
      <c r="Q4471">
        <v>82.3</v>
      </c>
      <c r="R4471">
        <v>960</v>
      </c>
      <c r="S4471">
        <v>24500</v>
      </c>
      <c r="T4471">
        <v>32800</v>
      </c>
      <c r="U4471">
        <v>46000</v>
      </c>
    </row>
    <row r="4472" spans="1:21" hidden="1" x14ac:dyDescent="0.45">
      <c r="A4472" t="str">
        <f t="shared" si="80"/>
        <v>YAG1UKL8FComputingAll</v>
      </c>
      <c r="B4472" t="s">
        <v>116</v>
      </c>
      <c r="C4472" t="s">
        <v>49</v>
      </c>
      <c r="D4472">
        <v>1</v>
      </c>
      <c r="E4472" t="s">
        <v>44</v>
      </c>
      <c r="F4472" t="s">
        <v>139</v>
      </c>
      <c r="G4472" t="s">
        <v>143</v>
      </c>
      <c r="H4472" t="s">
        <v>81</v>
      </c>
      <c r="I4472" t="s">
        <v>28</v>
      </c>
      <c r="J4472">
        <v>60</v>
      </c>
      <c r="K4472">
        <v>10.6</v>
      </c>
      <c r="L4472">
        <v>55</v>
      </c>
      <c r="M4472">
        <v>16.5</v>
      </c>
      <c r="N4472">
        <v>10</v>
      </c>
      <c r="O4472">
        <v>64.5</v>
      </c>
      <c r="P4472">
        <v>73.5</v>
      </c>
      <c r="Q4472">
        <v>73.5</v>
      </c>
      <c r="R4472">
        <v>35</v>
      </c>
      <c r="S4472">
        <v>30700</v>
      </c>
      <c r="T4472">
        <v>35000</v>
      </c>
      <c r="U4472">
        <v>45600</v>
      </c>
    </row>
    <row r="4473" spans="1:21" hidden="1" x14ac:dyDescent="0.45">
      <c r="A4473" t="str">
        <f t="shared" si="80"/>
        <v>YAG1UKL8MComputingAll</v>
      </c>
      <c r="B4473" t="s">
        <v>116</v>
      </c>
      <c r="C4473" t="s">
        <v>49</v>
      </c>
      <c r="D4473">
        <v>1</v>
      </c>
      <c r="E4473" t="s">
        <v>44</v>
      </c>
      <c r="F4473" t="s">
        <v>139</v>
      </c>
      <c r="G4473" t="s">
        <v>144</v>
      </c>
      <c r="H4473" t="s">
        <v>81</v>
      </c>
      <c r="I4473" t="s">
        <v>28</v>
      </c>
      <c r="J4473">
        <v>240</v>
      </c>
      <c r="K4473">
        <v>2.1</v>
      </c>
      <c r="L4473">
        <v>235</v>
      </c>
      <c r="M4473">
        <v>12.3</v>
      </c>
      <c r="N4473">
        <v>7.7</v>
      </c>
      <c r="O4473">
        <v>75</v>
      </c>
      <c r="P4473">
        <v>80</v>
      </c>
      <c r="Q4473">
        <v>80</v>
      </c>
      <c r="R4473">
        <v>165</v>
      </c>
      <c r="S4473">
        <v>31000</v>
      </c>
      <c r="T4473">
        <v>36500</v>
      </c>
      <c r="U4473">
        <v>49600</v>
      </c>
    </row>
    <row r="4474" spans="1:21" hidden="1" x14ac:dyDescent="0.45">
      <c r="A4474" t="str">
        <f t="shared" si="80"/>
        <v>YAG10UKL7F+MComputingAbroad</v>
      </c>
      <c r="B4474" t="s">
        <v>116</v>
      </c>
      <c r="C4474" t="s">
        <v>142</v>
      </c>
      <c r="D4474">
        <v>10</v>
      </c>
      <c r="E4474" t="s">
        <v>44</v>
      </c>
      <c r="F4474" t="s">
        <v>145</v>
      </c>
      <c r="G4474" t="s">
        <v>138</v>
      </c>
      <c r="H4474" t="s">
        <v>81</v>
      </c>
      <c r="I4474" t="s">
        <v>146</v>
      </c>
      <c r="J4474">
        <v>105</v>
      </c>
      <c r="K4474">
        <v>0</v>
      </c>
      <c r="L4474">
        <v>105</v>
      </c>
      <c r="M4474">
        <v>76.599999999999994</v>
      </c>
      <c r="N4474">
        <v>3.6</v>
      </c>
      <c r="O4474">
        <v>17.8</v>
      </c>
      <c r="P4474">
        <v>17.8</v>
      </c>
      <c r="Q4474">
        <v>19.8</v>
      </c>
      <c r="R4474" t="s">
        <v>161</v>
      </c>
      <c r="S4474" t="s">
        <v>161</v>
      </c>
      <c r="T4474" t="s">
        <v>161</v>
      </c>
      <c r="U4474" t="s">
        <v>161</v>
      </c>
    </row>
    <row r="4475" spans="1:21" hidden="1" x14ac:dyDescent="0.45">
      <c r="A4475" t="str">
        <f t="shared" si="80"/>
        <v>YAG10UKL7F+MComputingEast Midlands</v>
      </c>
      <c r="B4475" t="s">
        <v>116</v>
      </c>
      <c r="C4475" t="s">
        <v>142</v>
      </c>
      <c r="D4475">
        <v>10</v>
      </c>
      <c r="E4475" t="s">
        <v>44</v>
      </c>
      <c r="F4475" t="s">
        <v>145</v>
      </c>
      <c r="G4475" t="s">
        <v>138</v>
      </c>
      <c r="H4475" t="s">
        <v>81</v>
      </c>
      <c r="I4475" t="s">
        <v>147</v>
      </c>
      <c r="J4475">
        <v>130</v>
      </c>
      <c r="K4475">
        <v>0</v>
      </c>
      <c r="L4475">
        <v>130</v>
      </c>
      <c r="M4475">
        <v>15.6</v>
      </c>
      <c r="N4475">
        <v>4.8</v>
      </c>
      <c r="O4475">
        <v>76.400000000000006</v>
      </c>
      <c r="P4475">
        <v>78.8</v>
      </c>
      <c r="Q4475">
        <v>79.599999999999994</v>
      </c>
      <c r="R4475">
        <v>90</v>
      </c>
      <c r="S4475">
        <v>20800</v>
      </c>
      <c r="T4475">
        <v>35000</v>
      </c>
      <c r="U4475">
        <v>47400</v>
      </c>
    </row>
    <row r="4476" spans="1:21" hidden="1" x14ac:dyDescent="0.45">
      <c r="A4476" t="str">
        <f t="shared" si="80"/>
        <v>YAG10UKL7F+MComputingEast of England</v>
      </c>
      <c r="B4476" t="s">
        <v>116</v>
      </c>
      <c r="C4476" t="s">
        <v>142</v>
      </c>
      <c r="D4476">
        <v>10</v>
      </c>
      <c r="E4476" t="s">
        <v>44</v>
      </c>
      <c r="F4476" t="s">
        <v>145</v>
      </c>
      <c r="G4476" t="s">
        <v>138</v>
      </c>
      <c r="H4476" t="s">
        <v>81</v>
      </c>
      <c r="I4476" t="s">
        <v>148</v>
      </c>
      <c r="J4476">
        <v>190</v>
      </c>
      <c r="K4476">
        <v>0</v>
      </c>
      <c r="L4476">
        <v>190</v>
      </c>
      <c r="M4476">
        <v>15.1</v>
      </c>
      <c r="N4476">
        <v>4.8</v>
      </c>
      <c r="O4476">
        <v>73.8</v>
      </c>
      <c r="P4476">
        <v>79.599999999999994</v>
      </c>
      <c r="Q4476">
        <v>80.099999999999994</v>
      </c>
      <c r="R4476">
        <v>135</v>
      </c>
      <c r="S4476">
        <v>26600</v>
      </c>
      <c r="T4476">
        <v>44500</v>
      </c>
      <c r="U4476">
        <v>66100</v>
      </c>
    </row>
    <row r="4477" spans="1:21" hidden="1" x14ac:dyDescent="0.45">
      <c r="A4477" t="str">
        <f t="shared" si="80"/>
        <v>YAG10UKL7F+MComputingLondon</v>
      </c>
      <c r="B4477" t="s">
        <v>116</v>
      </c>
      <c r="C4477" t="s">
        <v>142</v>
      </c>
      <c r="D4477">
        <v>10</v>
      </c>
      <c r="E4477" t="s">
        <v>44</v>
      </c>
      <c r="F4477" t="s">
        <v>145</v>
      </c>
      <c r="G4477" t="s">
        <v>138</v>
      </c>
      <c r="H4477" t="s">
        <v>81</v>
      </c>
      <c r="I4477" t="s">
        <v>149</v>
      </c>
      <c r="J4477">
        <v>590</v>
      </c>
      <c r="K4477">
        <v>0</v>
      </c>
      <c r="L4477">
        <v>590</v>
      </c>
      <c r="M4477">
        <v>20.100000000000001</v>
      </c>
      <c r="N4477">
        <v>7.5</v>
      </c>
      <c r="O4477">
        <v>68.3</v>
      </c>
      <c r="P4477">
        <v>71.5</v>
      </c>
      <c r="Q4477">
        <v>72.400000000000006</v>
      </c>
      <c r="R4477">
        <v>375</v>
      </c>
      <c r="S4477">
        <v>23000</v>
      </c>
      <c r="T4477">
        <v>45600</v>
      </c>
      <c r="U4477">
        <v>72300</v>
      </c>
    </row>
    <row r="4478" spans="1:21" hidden="1" x14ac:dyDescent="0.45">
      <c r="A4478" t="str">
        <f t="shared" si="80"/>
        <v>YAG10UKL7F+MComputingNorth East</v>
      </c>
      <c r="B4478" t="s">
        <v>116</v>
      </c>
      <c r="C4478" t="s">
        <v>142</v>
      </c>
      <c r="D4478">
        <v>10</v>
      </c>
      <c r="E4478" t="s">
        <v>44</v>
      </c>
      <c r="F4478" t="s">
        <v>145</v>
      </c>
      <c r="G4478" t="s">
        <v>138</v>
      </c>
      <c r="H4478" t="s">
        <v>81</v>
      </c>
      <c r="I4478" t="s">
        <v>150</v>
      </c>
      <c r="J4478">
        <v>115</v>
      </c>
      <c r="K4478">
        <v>0</v>
      </c>
      <c r="L4478">
        <v>115</v>
      </c>
      <c r="M4478">
        <v>13.3</v>
      </c>
      <c r="N4478">
        <v>4.4000000000000004</v>
      </c>
      <c r="O4478">
        <v>73.400000000000006</v>
      </c>
      <c r="P4478">
        <v>81.400000000000006</v>
      </c>
      <c r="Q4478">
        <v>82.3</v>
      </c>
      <c r="R4478">
        <v>80</v>
      </c>
      <c r="S4478">
        <v>25200</v>
      </c>
      <c r="T4478">
        <v>33600</v>
      </c>
      <c r="U4478">
        <v>43100</v>
      </c>
    </row>
    <row r="4479" spans="1:21" hidden="1" x14ac:dyDescent="0.45">
      <c r="A4479" t="str">
        <f t="shared" si="80"/>
        <v>YAG10UKL7F+MComputingNorth West</v>
      </c>
      <c r="B4479" t="s">
        <v>116</v>
      </c>
      <c r="C4479" t="s">
        <v>142</v>
      </c>
      <c r="D4479">
        <v>10</v>
      </c>
      <c r="E4479" t="s">
        <v>44</v>
      </c>
      <c r="F4479" t="s">
        <v>145</v>
      </c>
      <c r="G4479" t="s">
        <v>138</v>
      </c>
      <c r="H4479" t="s">
        <v>81</v>
      </c>
      <c r="I4479" t="s">
        <v>151</v>
      </c>
      <c r="J4479">
        <v>240</v>
      </c>
      <c r="K4479">
        <v>0</v>
      </c>
      <c r="L4479">
        <v>240</v>
      </c>
      <c r="M4479">
        <v>19.3</v>
      </c>
      <c r="N4479">
        <v>5.4</v>
      </c>
      <c r="O4479">
        <v>69.599999999999994</v>
      </c>
      <c r="P4479">
        <v>73.099999999999994</v>
      </c>
      <c r="Q4479">
        <v>75.2</v>
      </c>
      <c r="R4479">
        <v>160</v>
      </c>
      <c r="S4479">
        <v>22300</v>
      </c>
      <c r="T4479">
        <v>35400</v>
      </c>
      <c r="U4479">
        <v>48200</v>
      </c>
    </row>
    <row r="4480" spans="1:21" hidden="1" x14ac:dyDescent="0.45">
      <c r="A4480" t="str">
        <f t="shared" si="80"/>
        <v>YAG10UKL7F+MComputingNorthern Ireland</v>
      </c>
      <c r="B4480" t="s">
        <v>116</v>
      </c>
      <c r="C4480" t="s">
        <v>142</v>
      </c>
      <c r="D4480">
        <v>10</v>
      </c>
      <c r="E4480" t="s">
        <v>44</v>
      </c>
      <c r="F4480" t="s">
        <v>145</v>
      </c>
      <c r="G4480" t="s">
        <v>138</v>
      </c>
      <c r="H4480" t="s">
        <v>81</v>
      </c>
      <c r="I4480" t="s">
        <v>152</v>
      </c>
      <c r="J4480">
        <v>10</v>
      </c>
      <c r="K4480">
        <v>0</v>
      </c>
      <c r="L4480">
        <v>10</v>
      </c>
      <c r="M4480">
        <v>20</v>
      </c>
      <c r="N4480">
        <v>20</v>
      </c>
      <c r="O4480">
        <v>60</v>
      </c>
      <c r="P4480">
        <v>60</v>
      </c>
      <c r="Q4480">
        <v>60</v>
      </c>
      <c r="R4480" t="s">
        <v>161</v>
      </c>
      <c r="S4480" t="s">
        <v>161</v>
      </c>
      <c r="T4480" t="s">
        <v>161</v>
      </c>
      <c r="U4480" t="s">
        <v>161</v>
      </c>
    </row>
    <row r="4481" spans="1:21" hidden="1" x14ac:dyDescent="0.45">
      <c r="A4481" t="str">
        <f t="shared" si="80"/>
        <v>YAG10UKL7F+MComputingScotland</v>
      </c>
      <c r="B4481" t="s">
        <v>116</v>
      </c>
      <c r="C4481" t="s">
        <v>142</v>
      </c>
      <c r="D4481">
        <v>10</v>
      </c>
      <c r="E4481" t="s">
        <v>44</v>
      </c>
      <c r="F4481" t="s">
        <v>145</v>
      </c>
      <c r="G4481" t="s">
        <v>138</v>
      </c>
      <c r="H4481" t="s">
        <v>81</v>
      </c>
      <c r="I4481" t="s">
        <v>153</v>
      </c>
      <c r="J4481">
        <v>45</v>
      </c>
      <c r="K4481">
        <v>0</v>
      </c>
      <c r="L4481">
        <v>45</v>
      </c>
      <c r="M4481">
        <v>13.8</v>
      </c>
      <c r="N4481">
        <v>5.8</v>
      </c>
      <c r="O4481">
        <v>68.5</v>
      </c>
      <c r="P4481">
        <v>75.8</v>
      </c>
      <c r="Q4481">
        <v>80.400000000000006</v>
      </c>
      <c r="R4481">
        <v>30</v>
      </c>
      <c r="S4481">
        <v>27300</v>
      </c>
      <c r="T4481">
        <v>38700</v>
      </c>
      <c r="U4481">
        <v>56600</v>
      </c>
    </row>
    <row r="4482" spans="1:21" hidden="1" x14ac:dyDescent="0.45">
      <c r="A4482" t="str">
        <f t="shared" si="80"/>
        <v>YAG10UKL7F+MComputingSouth East</v>
      </c>
      <c r="B4482" t="s">
        <v>116</v>
      </c>
      <c r="C4482" t="s">
        <v>142</v>
      </c>
      <c r="D4482">
        <v>10</v>
      </c>
      <c r="E4482" t="s">
        <v>44</v>
      </c>
      <c r="F4482" t="s">
        <v>145</v>
      </c>
      <c r="G4482" t="s">
        <v>138</v>
      </c>
      <c r="H4482" t="s">
        <v>81</v>
      </c>
      <c r="I4482" t="s">
        <v>154</v>
      </c>
      <c r="J4482">
        <v>350</v>
      </c>
      <c r="K4482">
        <v>0</v>
      </c>
      <c r="L4482">
        <v>350</v>
      </c>
      <c r="M4482">
        <v>13.8</v>
      </c>
      <c r="N4482">
        <v>4.4000000000000004</v>
      </c>
      <c r="O4482">
        <v>76.099999999999994</v>
      </c>
      <c r="P4482">
        <v>80.7</v>
      </c>
      <c r="Q4482">
        <v>81.8</v>
      </c>
      <c r="R4482">
        <v>255</v>
      </c>
      <c r="S4482">
        <v>28100</v>
      </c>
      <c r="T4482">
        <v>47400</v>
      </c>
      <c r="U4482">
        <v>71200</v>
      </c>
    </row>
    <row r="4483" spans="1:21" hidden="1" x14ac:dyDescent="0.45">
      <c r="A4483" t="str">
        <f t="shared" si="80"/>
        <v>YAG10UKL7F+MComputingSouth West</v>
      </c>
      <c r="B4483" t="s">
        <v>116</v>
      </c>
      <c r="C4483" t="s">
        <v>142</v>
      </c>
      <c r="D4483">
        <v>10</v>
      </c>
      <c r="E4483" t="s">
        <v>44</v>
      </c>
      <c r="F4483" t="s">
        <v>145</v>
      </c>
      <c r="G4483" t="s">
        <v>138</v>
      </c>
      <c r="H4483" t="s">
        <v>81</v>
      </c>
      <c r="I4483" t="s">
        <v>155</v>
      </c>
      <c r="J4483">
        <v>155</v>
      </c>
      <c r="K4483">
        <v>0</v>
      </c>
      <c r="L4483">
        <v>155</v>
      </c>
      <c r="M4483">
        <v>15.7</v>
      </c>
      <c r="N4483">
        <v>3.6</v>
      </c>
      <c r="O4483">
        <v>77.400000000000006</v>
      </c>
      <c r="P4483">
        <v>80.7</v>
      </c>
      <c r="Q4483">
        <v>80.7</v>
      </c>
      <c r="R4483">
        <v>115</v>
      </c>
      <c r="S4483">
        <v>31400</v>
      </c>
      <c r="T4483">
        <v>45300</v>
      </c>
      <c r="U4483">
        <v>68600</v>
      </c>
    </row>
    <row r="4484" spans="1:21" hidden="1" x14ac:dyDescent="0.45">
      <c r="A4484" t="str">
        <f t="shared" si="80"/>
        <v>YAG10UKL7F+MComputingWales</v>
      </c>
      <c r="B4484" t="s">
        <v>116</v>
      </c>
      <c r="C4484" t="s">
        <v>142</v>
      </c>
      <c r="D4484">
        <v>10</v>
      </c>
      <c r="E4484" t="s">
        <v>44</v>
      </c>
      <c r="F4484" t="s">
        <v>145</v>
      </c>
      <c r="G4484" t="s">
        <v>138</v>
      </c>
      <c r="H4484" t="s">
        <v>81</v>
      </c>
      <c r="I4484" t="s">
        <v>158</v>
      </c>
      <c r="J4484">
        <v>40</v>
      </c>
      <c r="K4484">
        <v>0</v>
      </c>
      <c r="L4484">
        <v>40</v>
      </c>
      <c r="M4484">
        <v>13.2</v>
      </c>
      <c r="N4484">
        <v>7.9</v>
      </c>
      <c r="O4484">
        <v>71.900000000000006</v>
      </c>
      <c r="P4484">
        <v>78.900000000000006</v>
      </c>
      <c r="Q4484">
        <v>78.900000000000006</v>
      </c>
      <c r="R4484">
        <v>30</v>
      </c>
      <c r="S4484">
        <v>28500</v>
      </c>
      <c r="T4484">
        <v>40900</v>
      </c>
      <c r="U4484">
        <v>56600</v>
      </c>
    </row>
    <row r="4485" spans="1:21" hidden="1" x14ac:dyDescent="0.45">
      <c r="A4485" t="str">
        <f t="shared" si="80"/>
        <v>YAG10UKL7F+MComputingWest Midlands</v>
      </c>
      <c r="B4485" t="s">
        <v>116</v>
      </c>
      <c r="C4485" t="s">
        <v>142</v>
      </c>
      <c r="D4485">
        <v>10</v>
      </c>
      <c r="E4485" t="s">
        <v>44</v>
      </c>
      <c r="F4485" t="s">
        <v>145</v>
      </c>
      <c r="G4485" t="s">
        <v>138</v>
      </c>
      <c r="H4485" t="s">
        <v>81</v>
      </c>
      <c r="I4485" t="s">
        <v>159</v>
      </c>
      <c r="J4485">
        <v>160</v>
      </c>
      <c r="K4485">
        <v>0</v>
      </c>
      <c r="L4485">
        <v>160</v>
      </c>
      <c r="M4485">
        <v>12.9</v>
      </c>
      <c r="N4485">
        <v>5.0999999999999996</v>
      </c>
      <c r="O4485">
        <v>77.7</v>
      </c>
      <c r="P4485">
        <v>80.7</v>
      </c>
      <c r="Q4485">
        <v>82</v>
      </c>
      <c r="R4485">
        <v>120</v>
      </c>
      <c r="S4485">
        <v>24500</v>
      </c>
      <c r="T4485">
        <v>38000</v>
      </c>
      <c r="U4485">
        <v>52900</v>
      </c>
    </row>
    <row r="4486" spans="1:21" hidden="1" x14ac:dyDescent="0.45">
      <c r="A4486" t="str">
        <f t="shared" si="80"/>
        <v>YAG10UKL7F+MComputingYorkshire and The Humber</v>
      </c>
      <c r="B4486" t="s">
        <v>116</v>
      </c>
      <c r="C4486" t="s">
        <v>142</v>
      </c>
      <c r="D4486">
        <v>10</v>
      </c>
      <c r="E4486" t="s">
        <v>44</v>
      </c>
      <c r="F4486" t="s">
        <v>145</v>
      </c>
      <c r="G4486" t="s">
        <v>138</v>
      </c>
      <c r="H4486" t="s">
        <v>81</v>
      </c>
      <c r="I4486" t="s">
        <v>160</v>
      </c>
      <c r="J4486">
        <v>140</v>
      </c>
      <c r="K4486">
        <v>0</v>
      </c>
      <c r="L4486">
        <v>140</v>
      </c>
      <c r="M4486">
        <v>18</v>
      </c>
      <c r="N4486">
        <v>4.5</v>
      </c>
      <c r="O4486">
        <v>70.7</v>
      </c>
      <c r="P4486">
        <v>74</v>
      </c>
      <c r="Q4486">
        <v>77.5</v>
      </c>
      <c r="R4486">
        <v>90</v>
      </c>
      <c r="S4486">
        <v>26600</v>
      </c>
      <c r="T4486">
        <v>36100</v>
      </c>
      <c r="U4486">
        <v>45300</v>
      </c>
    </row>
    <row r="4487" spans="1:21" hidden="1" x14ac:dyDescent="0.45">
      <c r="A4487" t="str">
        <f t="shared" ref="A4487:A4550" si="81">"YAG"&amp;D4487 &amp;E4487 &amp;F4487 &amp; G4487 &amp;H4487 &amp;I4487</f>
        <v>YAG10UKL7F+MComputingNA</v>
      </c>
      <c r="B4487" t="s">
        <v>116</v>
      </c>
      <c r="C4487" t="s">
        <v>142</v>
      </c>
      <c r="D4487">
        <v>10</v>
      </c>
      <c r="E4487" t="s">
        <v>44</v>
      </c>
      <c r="F4487" t="s">
        <v>145</v>
      </c>
      <c r="G4487" t="s">
        <v>138</v>
      </c>
      <c r="H4487" t="s">
        <v>81</v>
      </c>
      <c r="I4487" t="s">
        <v>157</v>
      </c>
      <c r="J4487">
        <v>195</v>
      </c>
      <c r="K4487">
        <v>97.9</v>
      </c>
      <c r="L4487">
        <v>5</v>
      </c>
      <c r="M4487">
        <v>0</v>
      </c>
      <c r="N4487">
        <v>0</v>
      </c>
      <c r="O4487">
        <v>0</v>
      </c>
      <c r="P4487">
        <v>25</v>
      </c>
      <c r="Q4487">
        <v>100</v>
      </c>
      <c r="R4487" t="s">
        <v>157</v>
      </c>
      <c r="S4487" t="s">
        <v>157</v>
      </c>
      <c r="T4487" t="s">
        <v>157</v>
      </c>
      <c r="U4487" t="s">
        <v>157</v>
      </c>
    </row>
    <row r="4488" spans="1:21" hidden="1" x14ac:dyDescent="0.45">
      <c r="A4488" t="str">
        <f t="shared" si="81"/>
        <v>YAG10UKL8F+MComputingAbroad</v>
      </c>
      <c r="B4488" t="s">
        <v>116</v>
      </c>
      <c r="C4488" t="s">
        <v>142</v>
      </c>
      <c r="D4488">
        <v>10</v>
      </c>
      <c r="E4488" t="s">
        <v>44</v>
      </c>
      <c r="F4488" t="s">
        <v>139</v>
      </c>
      <c r="G4488" t="s">
        <v>138</v>
      </c>
      <c r="H4488" t="s">
        <v>81</v>
      </c>
      <c r="I4488" t="s">
        <v>146</v>
      </c>
      <c r="J4488">
        <v>25</v>
      </c>
      <c r="K4488">
        <v>0</v>
      </c>
      <c r="L4488">
        <v>25</v>
      </c>
      <c r="M4488">
        <v>78.3</v>
      </c>
      <c r="N4488">
        <v>4.3</v>
      </c>
      <c r="O4488">
        <v>17.399999999999999</v>
      </c>
      <c r="P4488">
        <v>17.399999999999999</v>
      </c>
      <c r="Q4488">
        <v>17.399999999999999</v>
      </c>
      <c r="R4488" t="s">
        <v>161</v>
      </c>
      <c r="S4488" t="s">
        <v>161</v>
      </c>
      <c r="T4488" t="s">
        <v>161</v>
      </c>
      <c r="U4488" t="s">
        <v>161</v>
      </c>
    </row>
    <row r="4489" spans="1:21" hidden="1" x14ac:dyDescent="0.45">
      <c r="A4489" t="str">
        <f t="shared" si="81"/>
        <v>YAG10UKL8F+MComputingEast Midlands</v>
      </c>
      <c r="B4489" t="s">
        <v>116</v>
      </c>
      <c r="C4489" t="s">
        <v>142</v>
      </c>
      <c r="D4489">
        <v>10</v>
      </c>
      <c r="E4489" t="s">
        <v>44</v>
      </c>
      <c r="F4489" t="s">
        <v>139</v>
      </c>
      <c r="G4489" t="s">
        <v>138</v>
      </c>
      <c r="H4489" t="s">
        <v>81</v>
      </c>
      <c r="I4489" t="s">
        <v>147</v>
      </c>
      <c r="J4489">
        <v>15</v>
      </c>
      <c r="K4489">
        <v>0</v>
      </c>
      <c r="L4489">
        <v>15</v>
      </c>
      <c r="M4489">
        <v>8.3000000000000007</v>
      </c>
      <c r="N4489">
        <v>8.3000000000000007</v>
      </c>
      <c r="O4489">
        <v>83.3</v>
      </c>
      <c r="P4489">
        <v>83.3</v>
      </c>
      <c r="Q4489">
        <v>83.3</v>
      </c>
      <c r="R4489" t="s">
        <v>161</v>
      </c>
      <c r="S4489" t="s">
        <v>161</v>
      </c>
      <c r="T4489" t="s">
        <v>161</v>
      </c>
      <c r="U4489" t="s">
        <v>161</v>
      </c>
    </row>
    <row r="4490" spans="1:21" hidden="1" x14ac:dyDescent="0.45">
      <c r="A4490" t="str">
        <f t="shared" si="81"/>
        <v>YAG10UKL8F+MComputingEast of England</v>
      </c>
      <c r="B4490" t="s">
        <v>116</v>
      </c>
      <c r="C4490" t="s">
        <v>142</v>
      </c>
      <c r="D4490">
        <v>10</v>
      </c>
      <c r="E4490" t="s">
        <v>44</v>
      </c>
      <c r="F4490" t="s">
        <v>139</v>
      </c>
      <c r="G4490" t="s">
        <v>138</v>
      </c>
      <c r="H4490" t="s">
        <v>81</v>
      </c>
      <c r="I4490" t="s">
        <v>148</v>
      </c>
      <c r="J4490">
        <v>25</v>
      </c>
      <c r="K4490">
        <v>0</v>
      </c>
      <c r="L4490">
        <v>25</v>
      </c>
      <c r="M4490">
        <v>24</v>
      </c>
      <c r="N4490">
        <v>8</v>
      </c>
      <c r="O4490">
        <v>68</v>
      </c>
      <c r="P4490">
        <v>68</v>
      </c>
      <c r="Q4490">
        <v>68</v>
      </c>
      <c r="R4490">
        <v>20</v>
      </c>
      <c r="S4490">
        <v>29600</v>
      </c>
      <c r="T4490">
        <v>44200</v>
      </c>
      <c r="U4490">
        <v>94500</v>
      </c>
    </row>
    <row r="4491" spans="1:21" hidden="1" x14ac:dyDescent="0.45">
      <c r="A4491" t="str">
        <f t="shared" si="81"/>
        <v>YAG10UKL8F+MComputingLondon</v>
      </c>
      <c r="B4491" t="s">
        <v>116</v>
      </c>
      <c r="C4491" t="s">
        <v>142</v>
      </c>
      <c r="D4491">
        <v>10</v>
      </c>
      <c r="E4491" t="s">
        <v>44</v>
      </c>
      <c r="F4491" t="s">
        <v>139</v>
      </c>
      <c r="G4491" t="s">
        <v>138</v>
      </c>
      <c r="H4491" t="s">
        <v>81</v>
      </c>
      <c r="I4491" t="s">
        <v>149</v>
      </c>
      <c r="J4491">
        <v>50</v>
      </c>
      <c r="K4491">
        <v>0</v>
      </c>
      <c r="L4491">
        <v>50</v>
      </c>
      <c r="M4491">
        <v>18.399999999999999</v>
      </c>
      <c r="N4491">
        <v>4.0999999999999996</v>
      </c>
      <c r="O4491">
        <v>73.5</v>
      </c>
      <c r="P4491">
        <v>77.599999999999994</v>
      </c>
      <c r="Q4491">
        <v>77.599999999999994</v>
      </c>
      <c r="R4491">
        <v>35</v>
      </c>
      <c r="S4491">
        <v>36400</v>
      </c>
      <c r="T4491">
        <v>53500</v>
      </c>
      <c r="U4491">
        <v>84700</v>
      </c>
    </row>
    <row r="4492" spans="1:21" hidden="1" x14ac:dyDescent="0.45">
      <c r="A4492" t="str">
        <f t="shared" si="81"/>
        <v>YAG10UKL8F+MComputingNorth East</v>
      </c>
      <c r="B4492" t="s">
        <v>116</v>
      </c>
      <c r="C4492" t="s">
        <v>142</v>
      </c>
      <c r="D4492">
        <v>10</v>
      </c>
      <c r="E4492" t="s">
        <v>44</v>
      </c>
      <c r="F4492" t="s">
        <v>139</v>
      </c>
      <c r="G4492" t="s">
        <v>138</v>
      </c>
      <c r="H4492" t="s">
        <v>81</v>
      </c>
      <c r="I4492" t="s">
        <v>150</v>
      </c>
      <c r="J4492">
        <v>10</v>
      </c>
      <c r="K4492">
        <v>0</v>
      </c>
      <c r="L4492">
        <v>10</v>
      </c>
      <c r="M4492">
        <v>11.1</v>
      </c>
      <c r="N4492">
        <v>0</v>
      </c>
      <c r="O4492">
        <v>88.9</v>
      </c>
      <c r="P4492">
        <v>88.9</v>
      </c>
      <c r="Q4492">
        <v>88.9</v>
      </c>
      <c r="R4492" t="s">
        <v>161</v>
      </c>
      <c r="S4492" t="s">
        <v>161</v>
      </c>
      <c r="T4492" t="s">
        <v>161</v>
      </c>
      <c r="U4492" t="s">
        <v>161</v>
      </c>
    </row>
    <row r="4493" spans="1:21" hidden="1" x14ac:dyDescent="0.45">
      <c r="A4493" t="str">
        <f t="shared" si="81"/>
        <v>YAG10UKL8F+MComputingNorth West</v>
      </c>
      <c r="B4493" t="s">
        <v>116</v>
      </c>
      <c r="C4493" t="s">
        <v>142</v>
      </c>
      <c r="D4493">
        <v>10</v>
      </c>
      <c r="E4493" t="s">
        <v>44</v>
      </c>
      <c r="F4493" t="s">
        <v>139</v>
      </c>
      <c r="G4493" t="s">
        <v>138</v>
      </c>
      <c r="H4493" t="s">
        <v>81</v>
      </c>
      <c r="I4493" t="s">
        <v>151</v>
      </c>
      <c r="J4493">
        <v>25</v>
      </c>
      <c r="K4493">
        <v>0</v>
      </c>
      <c r="L4493">
        <v>25</v>
      </c>
      <c r="M4493">
        <v>19</v>
      </c>
      <c r="N4493">
        <v>0</v>
      </c>
      <c r="O4493">
        <v>71.400000000000006</v>
      </c>
      <c r="P4493">
        <v>81</v>
      </c>
      <c r="Q4493">
        <v>81</v>
      </c>
      <c r="R4493">
        <v>15</v>
      </c>
      <c r="S4493">
        <v>36900</v>
      </c>
      <c r="T4493">
        <v>43800</v>
      </c>
      <c r="U4493">
        <v>54400</v>
      </c>
    </row>
    <row r="4494" spans="1:21" hidden="1" x14ac:dyDescent="0.45">
      <c r="A4494" t="str">
        <f t="shared" si="81"/>
        <v>YAG10UKL8F+MComputingNorthern Ireland</v>
      </c>
      <c r="B4494" t="s">
        <v>116</v>
      </c>
      <c r="C4494" t="s">
        <v>142</v>
      </c>
      <c r="D4494">
        <v>10</v>
      </c>
      <c r="E4494" t="s">
        <v>44</v>
      </c>
      <c r="F4494" t="s">
        <v>139</v>
      </c>
      <c r="G4494" t="s">
        <v>138</v>
      </c>
      <c r="H4494" t="s">
        <v>81</v>
      </c>
      <c r="I4494" t="s">
        <v>152</v>
      </c>
      <c r="J4494" t="s">
        <v>161</v>
      </c>
      <c r="K4494" t="s">
        <v>161</v>
      </c>
      <c r="L4494" t="s">
        <v>161</v>
      </c>
      <c r="M4494" t="s">
        <v>161</v>
      </c>
      <c r="N4494" t="s">
        <v>161</v>
      </c>
      <c r="O4494" t="s">
        <v>161</v>
      </c>
      <c r="P4494" t="s">
        <v>161</v>
      </c>
      <c r="Q4494" t="s">
        <v>161</v>
      </c>
      <c r="R4494" t="s">
        <v>161</v>
      </c>
      <c r="S4494" t="s">
        <v>161</v>
      </c>
      <c r="T4494" t="s">
        <v>161</v>
      </c>
      <c r="U4494" t="s">
        <v>161</v>
      </c>
    </row>
    <row r="4495" spans="1:21" hidden="1" x14ac:dyDescent="0.45">
      <c r="A4495" t="str">
        <f t="shared" si="81"/>
        <v>YAG10UKL8F+MComputingScotland</v>
      </c>
      <c r="B4495" t="s">
        <v>116</v>
      </c>
      <c r="C4495" t="s">
        <v>142</v>
      </c>
      <c r="D4495">
        <v>10</v>
      </c>
      <c r="E4495" t="s">
        <v>44</v>
      </c>
      <c r="F4495" t="s">
        <v>139</v>
      </c>
      <c r="G4495" t="s">
        <v>138</v>
      </c>
      <c r="H4495" t="s">
        <v>81</v>
      </c>
      <c r="I4495" t="s">
        <v>153</v>
      </c>
      <c r="J4495">
        <v>10</v>
      </c>
      <c r="K4495">
        <v>0</v>
      </c>
      <c r="L4495">
        <v>10</v>
      </c>
      <c r="M4495">
        <v>12.5</v>
      </c>
      <c r="N4495">
        <v>0</v>
      </c>
      <c r="O4495">
        <v>75</v>
      </c>
      <c r="P4495">
        <v>87.5</v>
      </c>
      <c r="Q4495">
        <v>87.5</v>
      </c>
      <c r="R4495" t="s">
        <v>161</v>
      </c>
      <c r="S4495" t="s">
        <v>161</v>
      </c>
      <c r="T4495" t="s">
        <v>161</v>
      </c>
      <c r="U4495" t="s">
        <v>161</v>
      </c>
    </row>
    <row r="4496" spans="1:21" hidden="1" x14ac:dyDescent="0.45">
      <c r="A4496" t="str">
        <f t="shared" si="81"/>
        <v>YAG10UKL8F+MComputingSouth East</v>
      </c>
      <c r="B4496" t="s">
        <v>116</v>
      </c>
      <c r="C4496" t="s">
        <v>142</v>
      </c>
      <c r="D4496">
        <v>10</v>
      </c>
      <c r="E4496" t="s">
        <v>44</v>
      </c>
      <c r="F4496" t="s">
        <v>139</v>
      </c>
      <c r="G4496" t="s">
        <v>138</v>
      </c>
      <c r="H4496" t="s">
        <v>81</v>
      </c>
      <c r="I4496" t="s">
        <v>154</v>
      </c>
      <c r="J4496">
        <v>35</v>
      </c>
      <c r="K4496">
        <v>0</v>
      </c>
      <c r="L4496">
        <v>35</v>
      </c>
      <c r="M4496">
        <v>19.399999999999999</v>
      </c>
      <c r="N4496">
        <v>0</v>
      </c>
      <c r="O4496">
        <v>80.599999999999994</v>
      </c>
      <c r="P4496">
        <v>80.599999999999994</v>
      </c>
      <c r="Q4496">
        <v>80.599999999999994</v>
      </c>
      <c r="R4496">
        <v>25</v>
      </c>
      <c r="S4496">
        <v>40500</v>
      </c>
      <c r="T4496">
        <v>52200</v>
      </c>
      <c r="U4496">
        <v>64200</v>
      </c>
    </row>
    <row r="4497" spans="1:21" hidden="1" x14ac:dyDescent="0.45">
      <c r="A4497" t="str">
        <f t="shared" si="81"/>
        <v>YAG10UKL8F+MComputingSouth West</v>
      </c>
      <c r="B4497" t="s">
        <v>116</v>
      </c>
      <c r="C4497" t="s">
        <v>142</v>
      </c>
      <c r="D4497">
        <v>10</v>
      </c>
      <c r="E4497" t="s">
        <v>44</v>
      </c>
      <c r="F4497" t="s">
        <v>139</v>
      </c>
      <c r="G4497" t="s">
        <v>138</v>
      </c>
      <c r="H4497" t="s">
        <v>81</v>
      </c>
      <c r="I4497" t="s">
        <v>155</v>
      </c>
      <c r="J4497">
        <v>20</v>
      </c>
      <c r="K4497">
        <v>0</v>
      </c>
      <c r="L4497">
        <v>20</v>
      </c>
      <c r="M4497">
        <v>16.7</v>
      </c>
      <c r="N4497">
        <v>0</v>
      </c>
      <c r="O4497">
        <v>77.8</v>
      </c>
      <c r="P4497">
        <v>83.3</v>
      </c>
      <c r="Q4497">
        <v>83.3</v>
      </c>
      <c r="R4497">
        <v>15</v>
      </c>
      <c r="S4497">
        <v>7000</v>
      </c>
      <c r="T4497">
        <v>42200</v>
      </c>
      <c r="U4497">
        <v>67200</v>
      </c>
    </row>
    <row r="4498" spans="1:21" hidden="1" x14ac:dyDescent="0.45">
      <c r="A4498" t="str">
        <f t="shared" si="81"/>
        <v>YAG10UKL8F+MComputingWales</v>
      </c>
      <c r="B4498" t="s">
        <v>116</v>
      </c>
      <c r="C4498" t="s">
        <v>142</v>
      </c>
      <c r="D4498">
        <v>10</v>
      </c>
      <c r="E4498" t="s">
        <v>44</v>
      </c>
      <c r="F4498" t="s">
        <v>139</v>
      </c>
      <c r="G4498" t="s">
        <v>138</v>
      </c>
      <c r="H4498" t="s">
        <v>81</v>
      </c>
      <c r="I4498" t="s">
        <v>158</v>
      </c>
      <c r="J4498" t="s">
        <v>161</v>
      </c>
      <c r="K4498" t="s">
        <v>161</v>
      </c>
      <c r="L4498" t="s">
        <v>161</v>
      </c>
      <c r="M4498" t="s">
        <v>161</v>
      </c>
      <c r="N4498" t="s">
        <v>161</v>
      </c>
      <c r="O4498" t="s">
        <v>161</v>
      </c>
      <c r="P4498" t="s">
        <v>161</v>
      </c>
      <c r="Q4498" t="s">
        <v>161</v>
      </c>
      <c r="R4498" t="s">
        <v>161</v>
      </c>
      <c r="S4498" t="s">
        <v>161</v>
      </c>
      <c r="T4498" t="s">
        <v>161</v>
      </c>
      <c r="U4498" t="s">
        <v>161</v>
      </c>
    </row>
    <row r="4499" spans="1:21" hidden="1" x14ac:dyDescent="0.45">
      <c r="A4499" t="str">
        <f t="shared" si="81"/>
        <v>YAG10UKL8F+MComputingWest Midlands</v>
      </c>
      <c r="B4499" t="s">
        <v>116</v>
      </c>
      <c r="C4499" t="s">
        <v>142</v>
      </c>
      <c r="D4499">
        <v>10</v>
      </c>
      <c r="E4499" t="s">
        <v>44</v>
      </c>
      <c r="F4499" t="s">
        <v>139</v>
      </c>
      <c r="G4499" t="s">
        <v>138</v>
      </c>
      <c r="H4499" t="s">
        <v>81</v>
      </c>
      <c r="I4499" t="s">
        <v>159</v>
      </c>
      <c r="J4499">
        <v>15</v>
      </c>
      <c r="K4499">
        <v>0</v>
      </c>
      <c r="L4499">
        <v>15</v>
      </c>
      <c r="M4499">
        <v>14.3</v>
      </c>
      <c r="N4499">
        <v>0</v>
      </c>
      <c r="O4499">
        <v>78.599999999999994</v>
      </c>
      <c r="P4499">
        <v>85.7</v>
      </c>
      <c r="Q4499">
        <v>85.7</v>
      </c>
      <c r="R4499">
        <v>15</v>
      </c>
      <c r="S4499">
        <v>27600</v>
      </c>
      <c r="T4499">
        <v>40200</v>
      </c>
      <c r="U4499">
        <v>44900</v>
      </c>
    </row>
    <row r="4500" spans="1:21" hidden="1" x14ac:dyDescent="0.45">
      <c r="A4500" t="str">
        <f t="shared" si="81"/>
        <v>YAG10UKL8F+MComputingYorkshire and The Humber</v>
      </c>
      <c r="B4500" t="s">
        <v>116</v>
      </c>
      <c r="C4500" t="s">
        <v>142</v>
      </c>
      <c r="D4500">
        <v>10</v>
      </c>
      <c r="E4500" t="s">
        <v>44</v>
      </c>
      <c r="F4500" t="s">
        <v>139</v>
      </c>
      <c r="G4500" t="s">
        <v>138</v>
      </c>
      <c r="H4500" t="s">
        <v>81</v>
      </c>
      <c r="I4500" t="s">
        <v>160</v>
      </c>
      <c r="J4500">
        <v>20</v>
      </c>
      <c r="K4500">
        <v>0</v>
      </c>
      <c r="L4500">
        <v>20</v>
      </c>
      <c r="M4500">
        <v>10.7</v>
      </c>
      <c r="N4500">
        <v>5.4</v>
      </c>
      <c r="O4500">
        <v>73.2</v>
      </c>
      <c r="P4500">
        <v>83.9</v>
      </c>
      <c r="Q4500">
        <v>83.9</v>
      </c>
      <c r="R4500">
        <v>15</v>
      </c>
      <c r="S4500">
        <v>28100</v>
      </c>
      <c r="T4500">
        <v>46700</v>
      </c>
      <c r="U4500">
        <v>53800</v>
      </c>
    </row>
    <row r="4501" spans="1:21" hidden="1" x14ac:dyDescent="0.45">
      <c r="A4501" t="str">
        <f t="shared" si="81"/>
        <v>YAG10UKL8F+MComputingNA</v>
      </c>
      <c r="B4501" t="s">
        <v>116</v>
      </c>
      <c r="C4501" t="s">
        <v>142</v>
      </c>
      <c r="D4501">
        <v>10</v>
      </c>
      <c r="E4501" t="s">
        <v>44</v>
      </c>
      <c r="F4501" t="s">
        <v>139</v>
      </c>
      <c r="G4501" t="s">
        <v>138</v>
      </c>
      <c r="H4501" t="s">
        <v>81</v>
      </c>
      <c r="I4501" t="s">
        <v>157</v>
      </c>
      <c r="J4501">
        <v>25</v>
      </c>
      <c r="K4501">
        <v>100</v>
      </c>
      <c r="L4501" t="s">
        <v>161</v>
      </c>
      <c r="M4501" t="s">
        <v>161</v>
      </c>
      <c r="N4501" t="s">
        <v>161</v>
      </c>
      <c r="O4501" t="s">
        <v>161</v>
      </c>
      <c r="P4501" t="s">
        <v>161</v>
      </c>
      <c r="Q4501" t="s">
        <v>161</v>
      </c>
      <c r="R4501" t="s">
        <v>157</v>
      </c>
      <c r="S4501" t="s">
        <v>157</v>
      </c>
      <c r="T4501" t="s">
        <v>157</v>
      </c>
      <c r="U4501" t="s">
        <v>157</v>
      </c>
    </row>
    <row r="4502" spans="1:21" hidden="1" x14ac:dyDescent="0.45">
      <c r="A4502" t="str">
        <f t="shared" si="81"/>
        <v>YAG5UKL7F+MComputingAbroad</v>
      </c>
      <c r="B4502" t="s">
        <v>116</v>
      </c>
      <c r="C4502" t="s">
        <v>140</v>
      </c>
      <c r="D4502">
        <v>5</v>
      </c>
      <c r="E4502" t="s">
        <v>44</v>
      </c>
      <c r="F4502" t="s">
        <v>145</v>
      </c>
      <c r="G4502" t="s">
        <v>138</v>
      </c>
      <c r="H4502" t="s">
        <v>81</v>
      </c>
      <c r="I4502" t="s">
        <v>146</v>
      </c>
      <c r="J4502">
        <v>80</v>
      </c>
      <c r="K4502">
        <v>0</v>
      </c>
      <c r="L4502">
        <v>80</v>
      </c>
      <c r="M4502">
        <v>68.900000000000006</v>
      </c>
      <c r="N4502">
        <v>7.6</v>
      </c>
      <c r="O4502">
        <v>19.7</v>
      </c>
      <c r="P4502">
        <v>21</v>
      </c>
      <c r="Q4502">
        <v>23.5</v>
      </c>
      <c r="R4502" t="s">
        <v>161</v>
      </c>
      <c r="S4502" t="s">
        <v>161</v>
      </c>
      <c r="T4502" t="s">
        <v>161</v>
      </c>
      <c r="U4502" t="s">
        <v>161</v>
      </c>
    </row>
    <row r="4503" spans="1:21" hidden="1" x14ac:dyDescent="0.45">
      <c r="A4503" t="str">
        <f t="shared" si="81"/>
        <v>YAG5UKL7F+MComputingEast Midlands</v>
      </c>
      <c r="B4503" t="s">
        <v>116</v>
      </c>
      <c r="C4503" t="s">
        <v>140</v>
      </c>
      <c r="D4503">
        <v>5</v>
      </c>
      <c r="E4503" t="s">
        <v>44</v>
      </c>
      <c r="F4503" t="s">
        <v>145</v>
      </c>
      <c r="G4503" t="s">
        <v>138</v>
      </c>
      <c r="H4503" t="s">
        <v>81</v>
      </c>
      <c r="I4503" t="s">
        <v>147</v>
      </c>
      <c r="J4503">
        <v>110</v>
      </c>
      <c r="K4503">
        <v>0</v>
      </c>
      <c r="L4503">
        <v>110</v>
      </c>
      <c r="M4503">
        <v>9</v>
      </c>
      <c r="N4503">
        <v>4.7</v>
      </c>
      <c r="O4503">
        <v>80.2</v>
      </c>
      <c r="P4503">
        <v>86.3</v>
      </c>
      <c r="Q4503">
        <v>86.3</v>
      </c>
      <c r="R4503">
        <v>85</v>
      </c>
      <c r="S4503">
        <v>25200</v>
      </c>
      <c r="T4503">
        <v>34700</v>
      </c>
      <c r="U4503">
        <v>52100</v>
      </c>
    </row>
    <row r="4504" spans="1:21" hidden="1" x14ac:dyDescent="0.45">
      <c r="A4504" t="str">
        <f t="shared" si="81"/>
        <v>YAG5UKL7F+MComputingEast of England</v>
      </c>
      <c r="B4504" t="s">
        <v>116</v>
      </c>
      <c r="C4504" t="s">
        <v>140</v>
      </c>
      <c r="D4504">
        <v>5</v>
      </c>
      <c r="E4504" t="s">
        <v>44</v>
      </c>
      <c r="F4504" t="s">
        <v>145</v>
      </c>
      <c r="G4504" t="s">
        <v>138</v>
      </c>
      <c r="H4504" t="s">
        <v>81</v>
      </c>
      <c r="I4504" t="s">
        <v>148</v>
      </c>
      <c r="J4504">
        <v>175</v>
      </c>
      <c r="K4504">
        <v>0</v>
      </c>
      <c r="L4504">
        <v>175</v>
      </c>
      <c r="M4504">
        <v>12.7</v>
      </c>
      <c r="N4504">
        <v>3.1</v>
      </c>
      <c r="O4504">
        <v>75.8</v>
      </c>
      <c r="P4504">
        <v>83.1</v>
      </c>
      <c r="Q4504">
        <v>84.3</v>
      </c>
      <c r="R4504">
        <v>130</v>
      </c>
      <c r="S4504">
        <v>25900</v>
      </c>
      <c r="T4504">
        <v>40500</v>
      </c>
      <c r="U4504">
        <v>53700</v>
      </c>
    </row>
    <row r="4505" spans="1:21" hidden="1" x14ac:dyDescent="0.45">
      <c r="A4505" t="str">
        <f t="shared" si="81"/>
        <v>YAG5UKL7F+MComputingLondon</v>
      </c>
      <c r="B4505" t="s">
        <v>116</v>
      </c>
      <c r="C4505" t="s">
        <v>140</v>
      </c>
      <c r="D4505">
        <v>5</v>
      </c>
      <c r="E4505" t="s">
        <v>44</v>
      </c>
      <c r="F4505" t="s">
        <v>145</v>
      </c>
      <c r="G4505" t="s">
        <v>138</v>
      </c>
      <c r="H4505" t="s">
        <v>81</v>
      </c>
      <c r="I4505" t="s">
        <v>149</v>
      </c>
      <c r="J4505">
        <v>610</v>
      </c>
      <c r="K4505">
        <v>0</v>
      </c>
      <c r="L4505">
        <v>610</v>
      </c>
      <c r="M4505">
        <v>18.600000000000001</v>
      </c>
      <c r="N4505">
        <v>8.6</v>
      </c>
      <c r="O4505">
        <v>66.2</v>
      </c>
      <c r="P4505">
        <v>71.3</v>
      </c>
      <c r="Q4505">
        <v>72.900000000000006</v>
      </c>
      <c r="R4505">
        <v>380</v>
      </c>
      <c r="S4505">
        <v>27700</v>
      </c>
      <c r="T4505">
        <v>42100</v>
      </c>
      <c r="U4505">
        <v>59900</v>
      </c>
    </row>
    <row r="4506" spans="1:21" hidden="1" x14ac:dyDescent="0.45">
      <c r="A4506" t="str">
        <f t="shared" si="81"/>
        <v>YAG5UKL7F+MComputingNorth East</v>
      </c>
      <c r="B4506" t="s">
        <v>116</v>
      </c>
      <c r="C4506" t="s">
        <v>140</v>
      </c>
      <c r="D4506">
        <v>5</v>
      </c>
      <c r="E4506" t="s">
        <v>44</v>
      </c>
      <c r="F4506" t="s">
        <v>145</v>
      </c>
      <c r="G4506" t="s">
        <v>138</v>
      </c>
      <c r="H4506" t="s">
        <v>81</v>
      </c>
      <c r="I4506" t="s">
        <v>150</v>
      </c>
      <c r="J4506">
        <v>65</v>
      </c>
      <c r="K4506">
        <v>0</v>
      </c>
      <c r="L4506">
        <v>65</v>
      </c>
      <c r="M4506">
        <v>5</v>
      </c>
      <c r="N4506">
        <v>1.7</v>
      </c>
      <c r="O4506">
        <v>86.7</v>
      </c>
      <c r="P4506">
        <v>91.7</v>
      </c>
      <c r="Q4506">
        <v>93.3</v>
      </c>
      <c r="R4506">
        <v>55</v>
      </c>
      <c r="S4506">
        <v>26600</v>
      </c>
      <c r="T4506">
        <v>31400</v>
      </c>
      <c r="U4506">
        <v>41600</v>
      </c>
    </row>
    <row r="4507" spans="1:21" hidden="1" x14ac:dyDescent="0.45">
      <c r="A4507" t="str">
        <f t="shared" si="81"/>
        <v>YAG5UKL7F+MComputingNorth West</v>
      </c>
      <c r="B4507" t="s">
        <v>116</v>
      </c>
      <c r="C4507" t="s">
        <v>140</v>
      </c>
      <c r="D4507">
        <v>5</v>
      </c>
      <c r="E4507" t="s">
        <v>44</v>
      </c>
      <c r="F4507" t="s">
        <v>145</v>
      </c>
      <c r="G4507" t="s">
        <v>138</v>
      </c>
      <c r="H4507" t="s">
        <v>81</v>
      </c>
      <c r="I4507" t="s">
        <v>151</v>
      </c>
      <c r="J4507">
        <v>185</v>
      </c>
      <c r="K4507">
        <v>0</v>
      </c>
      <c r="L4507">
        <v>185</v>
      </c>
      <c r="M4507">
        <v>13</v>
      </c>
      <c r="N4507">
        <v>6</v>
      </c>
      <c r="O4507">
        <v>72.599999999999994</v>
      </c>
      <c r="P4507">
        <v>80.400000000000006</v>
      </c>
      <c r="Q4507">
        <v>81</v>
      </c>
      <c r="R4507">
        <v>130</v>
      </c>
      <c r="S4507">
        <v>20800</v>
      </c>
      <c r="T4507">
        <v>33200</v>
      </c>
      <c r="U4507">
        <v>44200</v>
      </c>
    </row>
    <row r="4508" spans="1:21" hidden="1" x14ac:dyDescent="0.45">
      <c r="A4508" t="str">
        <f t="shared" si="81"/>
        <v>YAG5UKL7F+MComputingNorthern Ireland</v>
      </c>
      <c r="B4508" t="s">
        <v>116</v>
      </c>
      <c r="C4508" t="s">
        <v>140</v>
      </c>
      <c r="D4508">
        <v>5</v>
      </c>
      <c r="E4508" t="s">
        <v>44</v>
      </c>
      <c r="F4508" t="s">
        <v>145</v>
      </c>
      <c r="G4508" t="s">
        <v>138</v>
      </c>
      <c r="H4508" t="s">
        <v>81</v>
      </c>
      <c r="I4508" t="s">
        <v>152</v>
      </c>
      <c r="J4508">
        <v>10</v>
      </c>
      <c r="K4508">
        <v>0</v>
      </c>
      <c r="L4508">
        <v>10</v>
      </c>
      <c r="M4508">
        <v>12.5</v>
      </c>
      <c r="N4508">
        <v>25</v>
      </c>
      <c r="O4508">
        <v>50</v>
      </c>
      <c r="P4508">
        <v>62.5</v>
      </c>
      <c r="Q4508">
        <v>62.5</v>
      </c>
      <c r="R4508" t="s">
        <v>161</v>
      </c>
      <c r="S4508" t="s">
        <v>161</v>
      </c>
      <c r="T4508" t="s">
        <v>161</v>
      </c>
      <c r="U4508" t="s">
        <v>161</v>
      </c>
    </row>
    <row r="4509" spans="1:21" hidden="1" x14ac:dyDescent="0.45">
      <c r="A4509" t="str">
        <f t="shared" si="81"/>
        <v>YAG5UKL7F+MComputingScotland</v>
      </c>
      <c r="B4509" t="s">
        <v>116</v>
      </c>
      <c r="C4509" t="s">
        <v>140</v>
      </c>
      <c r="D4509">
        <v>5</v>
      </c>
      <c r="E4509" t="s">
        <v>44</v>
      </c>
      <c r="F4509" t="s">
        <v>145</v>
      </c>
      <c r="G4509" t="s">
        <v>138</v>
      </c>
      <c r="H4509" t="s">
        <v>81</v>
      </c>
      <c r="I4509" t="s">
        <v>153</v>
      </c>
      <c r="J4509">
        <v>35</v>
      </c>
      <c r="K4509">
        <v>0</v>
      </c>
      <c r="L4509">
        <v>35</v>
      </c>
      <c r="M4509">
        <v>16.100000000000001</v>
      </c>
      <c r="N4509">
        <v>6.5</v>
      </c>
      <c r="O4509">
        <v>71</v>
      </c>
      <c r="P4509">
        <v>77.400000000000006</v>
      </c>
      <c r="Q4509">
        <v>77.400000000000006</v>
      </c>
      <c r="R4509">
        <v>25</v>
      </c>
      <c r="S4509">
        <v>31000</v>
      </c>
      <c r="T4509">
        <v>36900</v>
      </c>
      <c r="U4509">
        <v>46000</v>
      </c>
    </row>
    <row r="4510" spans="1:21" hidden="1" x14ac:dyDescent="0.45">
      <c r="A4510" t="str">
        <f t="shared" si="81"/>
        <v>YAG5UKL7F+MComputingSouth East</v>
      </c>
      <c r="B4510" t="s">
        <v>116</v>
      </c>
      <c r="C4510" t="s">
        <v>140</v>
      </c>
      <c r="D4510">
        <v>5</v>
      </c>
      <c r="E4510" t="s">
        <v>44</v>
      </c>
      <c r="F4510" t="s">
        <v>145</v>
      </c>
      <c r="G4510" t="s">
        <v>138</v>
      </c>
      <c r="H4510" t="s">
        <v>81</v>
      </c>
      <c r="I4510" t="s">
        <v>154</v>
      </c>
      <c r="J4510">
        <v>325</v>
      </c>
      <c r="K4510">
        <v>0</v>
      </c>
      <c r="L4510">
        <v>325</v>
      </c>
      <c r="M4510">
        <v>12.8</v>
      </c>
      <c r="N4510">
        <v>5.0999999999999996</v>
      </c>
      <c r="O4510">
        <v>75.599999999999994</v>
      </c>
      <c r="P4510">
        <v>81.400000000000006</v>
      </c>
      <c r="Q4510">
        <v>82</v>
      </c>
      <c r="R4510">
        <v>235</v>
      </c>
      <c r="S4510">
        <v>26300</v>
      </c>
      <c r="T4510">
        <v>42300</v>
      </c>
      <c r="U4510">
        <v>63100</v>
      </c>
    </row>
    <row r="4511" spans="1:21" hidden="1" x14ac:dyDescent="0.45">
      <c r="A4511" t="str">
        <f t="shared" si="81"/>
        <v>YAG5UKL7F+MComputingSouth West</v>
      </c>
      <c r="B4511" t="s">
        <v>116</v>
      </c>
      <c r="C4511" t="s">
        <v>140</v>
      </c>
      <c r="D4511">
        <v>5</v>
      </c>
      <c r="E4511" t="s">
        <v>44</v>
      </c>
      <c r="F4511" t="s">
        <v>145</v>
      </c>
      <c r="G4511" t="s">
        <v>138</v>
      </c>
      <c r="H4511" t="s">
        <v>81</v>
      </c>
      <c r="I4511" t="s">
        <v>155</v>
      </c>
      <c r="J4511">
        <v>125</v>
      </c>
      <c r="K4511">
        <v>0</v>
      </c>
      <c r="L4511">
        <v>125</v>
      </c>
      <c r="M4511">
        <v>16.899999999999999</v>
      </c>
      <c r="N4511">
        <v>5.8</v>
      </c>
      <c r="O4511">
        <v>67.599999999999994</v>
      </c>
      <c r="P4511">
        <v>77.3</v>
      </c>
      <c r="Q4511">
        <v>77.3</v>
      </c>
      <c r="R4511">
        <v>75</v>
      </c>
      <c r="S4511">
        <v>24000</v>
      </c>
      <c r="T4511">
        <v>35800</v>
      </c>
      <c r="U4511">
        <v>52900</v>
      </c>
    </row>
    <row r="4512" spans="1:21" hidden="1" x14ac:dyDescent="0.45">
      <c r="A4512" t="str">
        <f t="shared" si="81"/>
        <v>YAG5UKL7F+MComputingUnknown</v>
      </c>
      <c r="B4512" t="s">
        <v>116</v>
      </c>
      <c r="C4512" t="s">
        <v>140</v>
      </c>
      <c r="D4512">
        <v>5</v>
      </c>
      <c r="E4512" t="s">
        <v>44</v>
      </c>
      <c r="F4512" t="s">
        <v>145</v>
      </c>
      <c r="G4512" t="s">
        <v>138</v>
      </c>
      <c r="H4512" t="s">
        <v>81</v>
      </c>
      <c r="I4512" t="s">
        <v>156</v>
      </c>
      <c r="J4512" t="s">
        <v>161</v>
      </c>
      <c r="K4512" t="s">
        <v>161</v>
      </c>
      <c r="L4512" t="s">
        <v>161</v>
      </c>
      <c r="M4512" t="s">
        <v>161</v>
      </c>
      <c r="N4512" t="s">
        <v>161</v>
      </c>
      <c r="O4512" t="s">
        <v>161</v>
      </c>
      <c r="P4512" t="s">
        <v>161</v>
      </c>
      <c r="Q4512" t="s">
        <v>161</v>
      </c>
      <c r="R4512" t="s">
        <v>161</v>
      </c>
      <c r="S4512" t="s">
        <v>161</v>
      </c>
      <c r="T4512" t="s">
        <v>161</v>
      </c>
      <c r="U4512" t="s">
        <v>161</v>
      </c>
    </row>
    <row r="4513" spans="1:21" hidden="1" x14ac:dyDescent="0.45">
      <c r="A4513" t="str">
        <f t="shared" si="81"/>
        <v>YAG5UKL7F+MComputingWales</v>
      </c>
      <c r="B4513" t="s">
        <v>116</v>
      </c>
      <c r="C4513" t="s">
        <v>140</v>
      </c>
      <c r="D4513">
        <v>5</v>
      </c>
      <c r="E4513" t="s">
        <v>44</v>
      </c>
      <c r="F4513" t="s">
        <v>145</v>
      </c>
      <c r="G4513" t="s">
        <v>138</v>
      </c>
      <c r="H4513" t="s">
        <v>81</v>
      </c>
      <c r="I4513" t="s">
        <v>158</v>
      </c>
      <c r="J4513">
        <v>25</v>
      </c>
      <c r="K4513">
        <v>0</v>
      </c>
      <c r="L4513">
        <v>25</v>
      </c>
      <c r="M4513">
        <v>0</v>
      </c>
      <c r="N4513">
        <v>12.2</v>
      </c>
      <c r="O4513">
        <v>61</v>
      </c>
      <c r="P4513">
        <v>78</v>
      </c>
      <c r="Q4513">
        <v>87.8</v>
      </c>
      <c r="R4513" t="s">
        <v>161</v>
      </c>
      <c r="S4513" t="s">
        <v>161</v>
      </c>
      <c r="T4513" t="s">
        <v>161</v>
      </c>
      <c r="U4513" t="s">
        <v>161</v>
      </c>
    </row>
    <row r="4514" spans="1:21" hidden="1" x14ac:dyDescent="0.45">
      <c r="A4514" t="str">
        <f t="shared" si="81"/>
        <v>YAG5UKL7F+MComputingWest Midlands</v>
      </c>
      <c r="B4514" t="s">
        <v>116</v>
      </c>
      <c r="C4514" t="s">
        <v>140</v>
      </c>
      <c r="D4514">
        <v>5</v>
      </c>
      <c r="E4514" t="s">
        <v>44</v>
      </c>
      <c r="F4514" t="s">
        <v>145</v>
      </c>
      <c r="G4514" t="s">
        <v>138</v>
      </c>
      <c r="H4514" t="s">
        <v>81</v>
      </c>
      <c r="I4514" t="s">
        <v>159</v>
      </c>
      <c r="J4514">
        <v>135</v>
      </c>
      <c r="K4514">
        <v>0</v>
      </c>
      <c r="L4514">
        <v>135</v>
      </c>
      <c r="M4514">
        <v>13.8</v>
      </c>
      <c r="N4514">
        <v>5.3</v>
      </c>
      <c r="O4514">
        <v>73.8</v>
      </c>
      <c r="P4514">
        <v>79</v>
      </c>
      <c r="Q4514">
        <v>80.900000000000006</v>
      </c>
      <c r="R4514">
        <v>95</v>
      </c>
      <c r="S4514">
        <v>19700</v>
      </c>
      <c r="T4514">
        <v>33900</v>
      </c>
      <c r="U4514">
        <v>46700</v>
      </c>
    </row>
    <row r="4515" spans="1:21" hidden="1" x14ac:dyDescent="0.45">
      <c r="A4515" t="str">
        <f t="shared" si="81"/>
        <v>YAG5UKL7F+MComputingYorkshire and The Humber</v>
      </c>
      <c r="B4515" t="s">
        <v>116</v>
      </c>
      <c r="C4515" t="s">
        <v>140</v>
      </c>
      <c r="D4515">
        <v>5</v>
      </c>
      <c r="E4515" t="s">
        <v>44</v>
      </c>
      <c r="F4515" t="s">
        <v>145</v>
      </c>
      <c r="G4515" t="s">
        <v>138</v>
      </c>
      <c r="H4515" t="s">
        <v>81</v>
      </c>
      <c r="I4515" t="s">
        <v>160</v>
      </c>
      <c r="J4515">
        <v>115</v>
      </c>
      <c r="K4515">
        <v>0</v>
      </c>
      <c r="L4515">
        <v>115</v>
      </c>
      <c r="M4515">
        <v>20</v>
      </c>
      <c r="N4515">
        <v>7.4</v>
      </c>
      <c r="O4515">
        <v>64.7</v>
      </c>
      <c r="P4515">
        <v>71.7</v>
      </c>
      <c r="Q4515">
        <v>72.599999999999994</v>
      </c>
      <c r="R4515">
        <v>70</v>
      </c>
      <c r="S4515">
        <v>18600</v>
      </c>
      <c r="T4515">
        <v>30700</v>
      </c>
      <c r="U4515">
        <v>39100</v>
      </c>
    </row>
    <row r="4516" spans="1:21" hidden="1" x14ac:dyDescent="0.45">
      <c r="A4516" t="str">
        <f t="shared" si="81"/>
        <v>YAG5UKL7F+MComputingNA</v>
      </c>
      <c r="B4516" t="s">
        <v>116</v>
      </c>
      <c r="C4516" t="s">
        <v>140</v>
      </c>
      <c r="D4516">
        <v>5</v>
      </c>
      <c r="E4516" t="s">
        <v>44</v>
      </c>
      <c r="F4516" t="s">
        <v>145</v>
      </c>
      <c r="G4516" t="s">
        <v>138</v>
      </c>
      <c r="H4516" t="s">
        <v>81</v>
      </c>
      <c r="I4516" t="s">
        <v>157</v>
      </c>
      <c r="J4516">
        <v>190</v>
      </c>
      <c r="K4516">
        <v>92.8</v>
      </c>
      <c r="L4516">
        <v>15</v>
      </c>
      <c r="M4516">
        <v>0</v>
      </c>
      <c r="N4516">
        <v>0</v>
      </c>
      <c r="O4516">
        <v>0</v>
      </c>
      <c r="P4516">
        <v>0</v>
      </c>
      <c r="Q4516">
        <v>100</v>
      </c>
      <c r="R4516" t="s">
        <v>157</v>
      </c>
      <c r="S4516" t="s">
        <v>157</v>
      </c>
      <c r="T4516" t="s">
        <v>157</v>
      </c>
      <c r="U4516" t="s">
        <v>157</v>
      </c>
    </row>
    <row r="4517" spans="1:21" hidden="1" x14ac:dyDescent="0.45">
      <c r="A4517" t="str">
        <f t="shared" si="81"/>
        <v>YAG5UKL8F+MComputingAbroad</v>
      </c>
      <c r="B4517" t="s">
        <v>116</v>
      </c>
      <c r="C4517" t="s">
        <v>140</v>
      </c>
      <c r="D4517">
        <v>5</v>
      </c>
      <c r="E4517" t="s">
        <v>44</v>
      </c>
      <c r="F4517" t="s">
        <v>139</v>
      </c>
      <c r="G4517" t="s">
        <v>138</v>
      </c>
      <c r="H4517" t="s">
        <v>81</v>
      </c>
      <c r="I4517" t="s">
        <v>146</v>
      </c>
      <c r="J4517">
        <v>20</v>
      </c>
      <c r="K4517">
        <v>0</v>
      </c>
      <c r="L4517">
        <v>20</v>
      </c>
      <c r="M4517">
        <v>84.4</v>
      </c>
      <c r="N4517">
        <v>5.2</v>
      </c>
      <c r="O4517">
        <v>10.4</v>
      </c>
      <c r="P4517">
        <v>10.4</v>
      </c>
      <c r="Q4517">
        <v>10.4</v>
      </c>
      <c r="R4517" t="s">
        <v>161</v>
      </c>
      <c r="S4517" t="s">
        <v>161</v>
      </c>
      <c r="T4517" t="s">
        <v>161</v>
      </c>
      <c r="U4517" t="s">
        <v>161</v>
      </c>
    </row>
    <row r="4518" spans="1:21" hidden="1" x14ac:dyDescent="0.45">
      <c r="A4518" t="str">
        <f t="shared" si="81"/>
        <v>YAG5UKL8F+MComputingEast Midlands</v>
      </c>
      <c r="B4518" t="s">
        <v>116</v>
      </c>
      <c r="C4518" t="s">
        <v>140</v>
      </c>
      <c r="D4518">
        <v>5</v>
      </c>
      <c r="E4518" t="s">
        <v>44</v>
      </c>
      <c r="F4518" t="s">
        <v>139</v>
      </c>
      <c r="G4518" t="s">
        <v>138</v>
      </c>
      <c r="H4518" t="s">
        <v>81</v>
      </c>
      <c r="I4518" t="s">
        <v>147</v>
      </c>
      <c r="J4518">
        <v>15</v>
      </c>
      <c r="K4518">
        <v>0</v>
      </c>
      <c r="L4518">
        <v>15</v>
      </c>
      <c r="M4518">
        <v>26.7</v>
      </c>
      <c r="N4518">
        <v>0</v>
      </c>
      <c r="O4518">
        <v>73.3</v>
      </c>
      <c r="P4518">
        <v>73.3</v>
      </c>
      <c r="Q4518">
        <v>73.3</v>
      </c>
      <c r="R4518" t="s">
        <v>161</v>
      </c>
      <c r="S4518" t="s">
        <v>161</v>
      </c>
      <c r="T4518" t="s">
        <v>161</v>
      </c>
      <c r="U4518" t="s">
        <v>161</v>
      </c>
    </row>
    <row r="4519" spans="1:21" hidden="1" x14ac:dyDescent="0.45">
      <c r="A4519" t="str">
        <f t="shared" si="81"/>
        <v>YAG5UKL8F+MComputingEast of England</v>
      </c>
      <c r="B4519" t="s">
        <v>116</v>
      </c>
      <c r="C4519" t="s">
        <v>140</v>
      </c>
      <c r="D4519">
        <v>5</v>
      </c>
      <c r="E4519" t="s">
        <v>44</v>
      </c>
      <c r="F4519" t="s">
        <v>139</v>
      </c>
      <c r="G4519" t="s">
        <v>138</v>
      </c>
      <c r="H4519" t="s">
        <v>81</v>
      </c>
      <c r="I4519" t="s">
        <v>148</v>
      </c>
      <c r="J4519">
        <v>25</v>
      </c>
      <c r="K4519">
        <v>0</v>
      </c>
      <c r="L4519">
        <v>25</v>
      </c>
      <c r="M4519">
        <v>22.2</v>
      </c>
      <c r="N4519">
        <v>17.8</v>
      </c>
      <c r="O4519">
        <v>55.6</v>
      </c>
      <c r="P4519">
        <v>60</v>
      </c>
      <c r="Q4519">
        <v>60</v>
      </c>
      <c r="R4519">
        <v>15</v>
      </c>
      <c r="S4519">
        <v>11300</v>
      </c>
      <c r="T4519">
        <v>39400</v>
      </c>
      <c r="U4519">
        <v>97800</v>
      </c>
    </row>
    <row r="4520" spans="1:21" hidden="1" x14ac:dyDescent="0.45">
      <c r="A4520" t="str">
        <f t="shared" si="81"/>
        <v>YAG5UKL8F+MComputingLondon</v>
      </c>
      <c r="B4520" t="s">
        <v>116</v>
      </c>
      <c r="C4520" t="s">
        <v>140</v>
      </c>
      <c r="D4520">
        <v>5</v>
      </c>
      <c r="E4520" t="s">
        <v>44</v>
      </c>
      <c r="F4520" t="s">
        <v>139</v>
      </c>
      <c r="G4520" t="s">
        <v>138</v>
      </c>
      <c r="H4520" t="s">
        <v>81</v>
      </c>
      <c r="I4520" t="s">
        <v>149</v>
      </c>
      <c r="J4520">
        <v>60</v>
      </c>
      <c r="K4520">
        <v>0</v>
      </c>
      <c r="L4520">
        <v>60</v>
      </c>
      <c r="M4520">
        <v>15</v>
      </c>
      <c r="N4520">
        <v>3.5</v>
      </c>
      <c r="O4520">
        <v>74.3</v>
      </c>
      <c r="P4520">
        <v>81.400000000000006</v>
      </c>
      <c r="Q4520">
        <v>81.400000000000006</v>
      </c>
      <c r="R4520">
        <v>40</v>
      </c>
      <c r="S4520">
        <v>41600</v>
      </c>
      <c r="T4520">
        <v>55100</v>
      </c>
      <c r="U4520">
        <v>104400</v>
      </c>
    </row>
    <row r="4521" spans="1:21" hidden="1" x14ac:dyDescent="0.45">
      <c r="A4521" t="str">
        <f t="shared" si="81"/>
        <v>YAG5UKL8F+MComputingNorth East</v>
      </c>
      <c r="B4521" t="s">
        <v>116</v>
      </c>
      <c r="C4521" t="s">
        <v>140</v>
      </c>
      <c r="D4521">
        <v>5</v>
      </c>
      <c r="E4521" t="s">
        <v>44</v>
      </c>
      <c r="F4521" t="s">
        <v>139</v>
      </c>
      <c r="G4521" t="s">
        <v>138</v>
      </c>
      <c r="H4521" t="s">
        <v>81</v>
      </c>
      <c r="I4521" t="s">
        <v>150</v>
      </c>
      <c r="J4521">
        <v>15</v>
      </c>
      <c r="K4521">
        <v>0</v>
      </c>
      <c r="L4521">
        <v>15</v>
      </c>
      <c r="M4521">
        <v>13.3</v>
      </c>
      <c r="N4521">
        <v>13.3</v>
      </c>
      <c r="O4521">
        <v>73.3</v>
      </c>
      <c r="P4521">
        <v>73.3</v>
      </c>
      <c r="Q4521">
        <v>73.3</v>
      </c>
      <c r="R4521" t="s">
        <v>161</v>
      </c>
      <c r="S4521" t="s">
        <v>161</v>
      </c>
      <c r="T4521" t="s">
        <v>161</v>
      </c>
      <c r="U4521" t="s">
        <v>161</v>
      </c>
    </row>
    <row r="4522" spans="1:21" hidden="1" x14ac:dyDescent="0.45">
      <c r="A4522" t="str">
        <f t="shared" si="81"/>
        <v>YAG5UKL8F+MComputingNorth West</v>
      </c>
      <c r="B4522" t="s">
        <v>116</v>
      </c>
      <c r="C4522" t="s">
        <v>140</v>
      </c>
      <c r="D4522">
        <v>5</v>
      </c>
      <c r="E4522" t="s">
        <v>44</v>
      </c>
      <c r="F4522" t="s">
        <v>139</v>
      </c>
      <c r="G4522" t="s">
        <v>138</v>
      </c>
      <c r="H4522" t="s">
        <v>81</v>
      </c>
      <c r="I4522" t="s">
        <v>151</v>
      </c>
      <c r="J4522">
        <v>30</v>
      </c>
      <c r="K4522">
        <v>0</v>
      </c>
      <c r="L4522">
        <v>30</v>
      </c>
      <c r="M4522">
        <v>21.4</v>
      </c>
      <c r="N4522">
        <v>3.6</v>
      </c>
      <c r="O4522">
        <v>60.7</v>
      </c>
      <c r="P4522">
        <v>71.400000000000006</v>
      </c>
      <c r="Q4522">
        <v>75</v>
      </c>
      <c r="R4522">
        <v>15</v>
      </c>
      <c r="S4522">
        <v>32100</v>
      </c>
      <c r="T4522">
        <v>39800</v>
      </c>
      <c r="U4522">
        <v>46400</v>
      </c>
    </row>
    <row r="4523" spans="1:21" hidden="1" x14ac:dyDescent="0.45">
      <c r="A4523" t="str">
        <f t="shared" si="81"/>
        <v>YAG5UKL8F+MComputingNorthern Ireland</v>
      </c>
      <c r="B4523" t="s">
        <v>116</v>
      </c>
      <c r="C4523" t="s">
        <v>140</v>
      </c>
      <c r="D4523">
        <v>5</v>
      </c>
      <c r="E4523" t="s">
        <v>44</v>
      </c>
      <c r="F4523" t="s">
        <v>139</v>
      </c>
      <c r="G4523" t="s">
        <v>138</v>
      </c>
      <c r="H4523" t="s">
        <v>81</v>
      </c>
      <c r="I4523" t="s">
        <v>152</v>
      </c>
      <c r="J4523" t="s">
        <v>161</v>
      </c>
      <c r="K4523" t="s">
        <v>161</v>
      </c>
      <c r="L4523" t="s">
        <v>161</v>
      </c>
      <c r="M4523" t="s">
        <v>161</v>
      </c>
      <c r="N4523" t="s">
        <v>161</v>
      </c>
      <c r="O4523" t="s">
        <v>161</v>
      </c>
      <c r="P4523" t="s">
        <v>161</v>
      </c>
      <c r="Q4523" t="s">
        <v>161</v>
      </c>
      <c r="R4523" t="s">
        <v>161</v>
      </c>
      <c r="S4523" t="s">
        <v>161</v>
      </c>
      <c r="T4523" t="s">
        <v>161</v>
      </c>
      <c r="U4523" t="s">
        <v>161</v>
      </c>
    </row>
    <row r="4524" spans="1:21" hidden="1" x14ac:dyDescent="0.45">
      <c r="A4524" t="str">
        <f t="shared" si="81"/>
        <v>YAG5UKL8F+MComputingScotland</v>
      </c>
      <c r="B4524" t="s">
        <v>116</v>
      </c>
      <c r="C4524" t="s">
        <v>140</v>
      </c>
      <c r="D4524">
        <v>5</v>
      </c>
      <c r="E4524" t="s">
        <v>44</v>
      </c>
      <c r="F4524" t="s">
        <v>139</v>
      </c>
      <c r="G4524" t="s">
        <v>138</v>
      </c>
      <c r="H4524" t="s">
        <v>81</v>
      </c>
      <c r="I4524" t="s">
        <v>153</v>
      </c>
      <c r="J4524">
        <v>10</v>
      </c>
      <c r="K4524">
        <v>0</v>
      </c>
      <c r="L4524">
        <v>10</v>
      </c>
      <c r="M4524">
        <v>28.6</v>
      </c>
      <c r="N4524">
        <v>0</v>
      </c>
      <c r="O4524">
        <v>71.400000000000006</v>
      </c>
      <c r="P4524">
        <v>71.400000000000006</v>
      </c>
      <c r="Q4524">
        <v>71.400000000000006</v>
      </c>
      <c r="R4524" t="s">
        <v>161</v>
      </c>
      <c r="S4524" t="s">
        <v>161</v>
      </c>
      <c r="T4524" t="s">
        <v>161</v>
      </c>
      <c r="U4524" t="s">
        <v>161</v>
      </c>
    </row>
    <row r="4525" spans="1:21" hidden="1" x14ac:dyDescent="0.45">
      <c r="A4525" t="str">
        <f t="shared" si="81"/>
        <v>YAG5UKL8F+MComputingSouth East</v>
      </c>
      <c r="B4525" t="s">
        <v>116</v>
      </c>
      <c r="C4525" t="s">
        <v>140</v>
      </c>
      <c r="D4525">
        <v>5</v>
      </c>
      <c r="E4525" t="s">
        <v>44</v>
      </c>
      <c r="F4525" t="s">
        <v>139</v>
      </c>
      <c r="G4525" t="s">
        <v>138</v>
      </c>
      <c r="H4525" t="s">
        <v>81</v>
      </c>
      <c r="I4525" t="s">
        <v>154</v>
      </c>
      <c r="J4525">
        <v>45</v>
      </c>
      <c r="K4525">
        <v>0</v>
      </c>
      <c r="L4525">
        <v>45</v>
      </c>
      <c r="M4525">
        <v>17.100000000000001</v>
      </c>
      <c r="N4525">
        <v>4.9000000000000004</v>
      </c>
      <c r="O4525">
        <v>70.7</v>
      </c>
      <c r="P4525">
        <v>75.599999999999994</v>
      </c>
      <c r="Q4525">
        <v>78</v>
      </c>
      <c r="R4525">
        <v>30</v>
      </c>
      <c r="S4525">
        <v>42100</v>
      </c>
      <c r="T4525">
        <v>58200</v>
      </c>
      <c r="U4525">
        <v>76600</v>
      </c>
    </row>
    <row r="4526" spans="1:21" hidden="1" x14ac:dyDescent="0.45">
      <c r="A4526" t="str">
        <f t="shared" si="81"/>
        <v>YAG5UKL8F+MComputingSouth West</v>
      </c>
      <c r="B4526" t="s">
        <v>116</v>
      </c>
      <c r="C4526" t="s">
        <v>140</v>
      </c>
      <c r="D4526">
        <v>5</v>
      </c>
      <c r="E4526" t="s">
        <v>44</v>
      </c>
      <c r="F4526" t="s">
        <v>139</v>
      </c>
      <c r="G4526" t="s">
        <v>138</v>
      </c>
      <c r="H4526" t="s">
        <v>81</v>
      </c>
      <c r="I4526" t="s">
        <v>155</v>
      </c>
      <c r="J4526">
        <v>20</v>
      </c>
      <c r="K4526">
        <v>0</v>
      </c>
      <c r="L4526">
        <v>20</v>
      </c>
      <c r="M4526">
        <v>34.700000000000003</v>
      </c>
      <c r="N4526">
        <v>0</v>
      </c>
      <c r="O4526">
        <v>59.7</v>
      </c>
      <c r="P4526">
        <v>65.3</v>
      </c>
      <c r="Q4526">
        <v>65.3</v>
      </c>
      <c r="R4526" t="s">
        <v>161</v>
      </c>
      <c r="S4526" t="s">
        <v>161</v>
      </c>
      <c r="T4526" t="s">
        <v>161</v>
      </c>
      <c r="U4526" t="s">
        <v>161</v>
      </c>
    </row>
    <row r="4527" spans="1:21" hidden="1" x14ac:dyDescent="0.45">
      <c r="A4527" t="str">
        <f t="shared" si="81"/>
        <v>YAG5UKL8F+MComputingWales</v>
      </c>
      <c r="B4527" t="s">
        <v>116</v>
      </c>
      <c r="C4527" t="s">
        <v>140</v>
      </c>
      <c r="D4527">
        <v>5</v>
      </c>
      <c r="E4527" t="s">
        <v>44</v>
      </c>
      <c r="F4527" t="s">
        <v>139</v>
      </c>
      <c r="G4527" t="s">
        <v>138</v>
      </c>
      <c r="H4527" t="s">
        <v>81</v>
      </c>
      <c r="I4527" t="s">
        <v>158</v>
      </c>
      <c r="J4527">
        <v>5</v>
      </c>
      <c r="K4527">
        <v>0</v>
      </c>
      <c r="L4527">
        <v>5</v>
      </c>
      <c r="M4527">
        <v>0</v>
      </c>
      <c r="N4527">
        <v>0</v>
      </c>
      <c r="O4527">
        <v>100</v>
      </c>
      <c r="P4527">
        <v>100</v>
      </c>
      <c r="Q4527">
        <v>100</v>
      </c>
      <c r="R4527" t="s">
        <v>161</v>
      </c>
      <c r="S4527" t="s">
        <v>161</v>
      </c>
      <c r="T4527" t="s">
        <v>161</v>
      </c>
      <c r="U4527" t="s">
        <v>161</v>
      </c>
    </row>
    <row r="4528" spans="1:21" hidden="1" x14ac:dyDescent="0.45">
      <c r="A4528" t="str">
        <f t="shared" si="81"/>
        <v>YAG5UKL8F+MComputingWest Midlands</v>
      </c>
      <c r="B4528" t="s">
        <v>116</v>
      </c>
      <c r="C4528" t="s">
        <v>140</v>
      </c>
      <c r="D4528">
        <v>5</v>
      </c>
      <c r="E4528" t="s">
        <v>44</v>
      </c>
      <c r="F4528" t="s">
        <v>139</v>
      </c>
      <c r="G4528" t="s">
        <v>138</v>
      </c>
      <c r="H4528" t="s">
        <v>81</v>
      </c>
      <c r="I4528" t="s">
        <v>159</v>
      </c>
      <c r="J4528">
        <v>25</v>
      </c>
      <c r="K4528">
        <v>0</v>
      </c>
      <c r="L4528">
        <v>25</v>
      </c>
      <c r="M4528">
        <v>25</v>
      </c>
      <c r="N4528">
        <v>4.2</v>
      </c>
      <c r="O4528">
        <v>66.7</v>
      </c>
      <c r="P4528">
        <v>70.8</v>
      </c>
      <c r="Q4528">
        <v>70.8</v>
      </c>
      <c r="R4528">
        <v>15</v>
      </c>
      <c r="S4528">
        <v>40900</v>
      </c>
      <c r="T4528">
        <v>45100</v>
      </c>
      <c r="U4528">
        <v>54400</v>
      </c>
    </row>
    <row r="4529" spans="1:21" hidden="1" x14ac:dyDescent="0.45">
      <c r="A4529" t="str">
        <f t="shared" si="81"/>
        <v>YAG5UKL8F+MComputingYorkshire and The Humber</v>
      </c>
      <c r="B4529" t="s">
        <v>116</v>
      </c>
      <c r="C4529" t="s">
        <v>140</v>
      </c>
      <c r="D4529">
        <v>5</v>
      </c>
      <c r="E4529" t="s">
        <v>44</v>
      </c>
      <c r="F4529" t="s">
        <v>139</v>
      </c>
      <c r="G4529" t="s">
        <v>138</v>
      </c>
      <c r="H4529" t="s">
        <v>81</v>
      </c>
      <c r="I4529" t="s">
        <v>160</v>
      </c>
      <c r="J4529">
        <v>20</v>
      </c>
      <c r="K4529">
        <v>0</v>
      </c>
      <c r="L4529">
        <v>20</v>
      </c>
      <c r="M4529">
        <v>21.8</v>
      </c>
      <c r="N4529">
        <v>0</v>
      </c>
      <c r="O4529">
        <v>62.8</v>
      </c>
      <c r="P4529">
        <v>78.2</v>
      </c>
      <c r="Q4529">
        <v>78.2</v>
      </c>
      <c r="R4529">
        <v>15</v>
      </c>
      <c r="S4529">
        <v>20400</v>
      </c>
      <c r="T4529">
        <v>41600</v>
      </c>
      <c r="U4529">
        <v>52200</v>
      </c>
    </row>
    <row r="4530" spans="1:21" hidden="1" x14ac:dyDescent="0.45">
      <c r="A4530" t="str">
        <f t="shared" si="81"/>
        <v>YAG5UKL8F+MComputingNA</v>
      </c>
      <c r="B4530" t="s">
        <v>116</v>
      </c>
      <c r="C4530" t="s">
        <v>140</v>
      </c>
      <c r="D4530">
        <v>5</v>
      </c>
      <c r="E4530" t="s">
        <v>44</v>
      </c>
      <c r="F4530" t="s">
        <v>139</v>
      </c>
      <c r="G4530" t="s">
        <v>138</v>
      </c>
      <c r="H4530" t="s">
        <v>81</v>
      </c>
      <c r="I4530" t="s">
        <v>157</v>
      </c>
      <c r="J4530">
        <v>10</v>
      </c>
      <c r="K4530">
        <v>100</v>
      </c>
      <c r="L4530" t="s">
        <v>161</v>
      </c>
      <c r="M4530" t="s">
        <v>161</v>
      </c>
      <c r="N4530" t="s">
        <v>161</v>
      </c>
      <c r="O4530" t="s">
        <v>161</v>
      </c>
      <c r="P4530" t="s">
        <v>161</v>
      </c>
      <c r="Q4530" t="s">
        <v>161</v>
      </c>
      <c r="R4530" t="s">
        <v>157</v>
      </c>
      <c r="S4530" t="s">
        <v>157</v>
      </c>
      <c r="T4530" t="s">
        <v>157</v>
      </c>
      <c r="U4530" t="s">
        <v>157</v>
      </c>
    </row>
    <row r="4531" spans="1:21" hidden="1" x14ac:dyDescent="0.45">
      <c r="A4531" t="str">
        <f t="shared" si="81"/>
        <v>YAG3UKL7F+MComputingAbroad</v>
      </c>
      <c r="B4531" t="s">
        <v>116</v>
      </c>
      <c r="C4531" t="s">
        <v>141</v>
      </c>
      <c r="D4531">
        <v>3</v>
      </c>
      <c r="E4531" t="s">
        <v>44</v>
      </c>
      <c r="F4531" t="s">
        <v>145</v>
      </c>
      <c r="G4531" t="s">
        <v>138</v>
      </c>
      <c r="H4531" t="s">
        <v>81</v>
      </c>
      <c r="I4531" t="s">
        <v>146</v>
      </c>
      <c r="J4531">
        <v>40</v>
      </c>
      <c r="K4531">
        <v>0</v>
      </c>
      <c r="L4531">
        <v>40</v>
      </c>
      <c r="M4531">
        <v>72.3</v>
      </c>
      <c r="N4531">
        <v>7.9</v>
      </c>
      <c r="O4531">
        <v>17.2</v>
      </c>
      <c r="P4531">
        <v>19.8</v>
      </c>
      <c r="Q4531">
        <v>19.8</v>
      </c>
      <c r="R4531" t="s">
        <v>161</v>
      </c>
      <c r="S4531" t="s">
        <v>161</v>
      </c>
      <c r="T4531" t="s">
        <v>161</v>
      </c>
      <c r="U4531" t="s">
        <v>161</v>
      </c>
    </row>
    <row r="4532" spans="1:21" hidden="1" x14ac:dyDescent="0.45">
      <c r="A4532" t="str">
        <f t="shared" si="81"/>
        <v>YAG3UKL7F+MComputingEast Midlands</v>
      </c>
      <c r="B4532" t="s">
        <v>116</v>
      </c>
      <c r="C4532" t="s">
        <v>141</v>
      </c>
      <c r="D4532">
        <v>3</v>
      </c>
      <c r="E4532" t="s">
        <v>44</v>
      </c>
      <c r="F4532" t="s">
        <v>145</v>
      </c>
      <c r="G4532" t="s">
        <v>138</v>
      </c>
      <c r="H4532" t="s">
        <v>81</v>
      </c>
      <c r="I4532" t="s">
        <v>147</v>
      </c>
      <c r="J4532">
        <v>75</v>
      </c>
      <c r="K4532">
        <v>0</v>
      </c>
      <c r="L4532">
        <v>75</v>
      </c>
      <c r="M4532">
        <v>9.6999999999999993</v>
      </c>
      <c r="N4532">
        <v>5.6</v>
      </c>
      <c r="O4532">
        <v>63.3</v>
      </c>
      <c r="P4532">
        <v>78.400000000000006</v>
      </c>
      <c r="Q4532">
        <v>84.7</v>
      </c>
      <c r="R4532">
        <v>45</v>
      </c>
      <c r="S4532">
        <v>24500</v>
      </c>
      <c r="T4532">
        <v>34700</v>
      </c>
      <c r="U4532">
        <v>42000</v>
      </c>
    </row>
    <row r="4533" spans="1:21" hidden="1" x14ac:dyDescent="0.45">
      <c r="A4533" t="str">
        <f t="shared" si="81"/>
        <v>YAG3UKL7F+MComputingEast of England</v>
      </c>
      <c r="B4533" t="s">
        <v>116</v>
      </c>
      <c r="C4533" t="s">
        <v>141</v>
      </c>
      <c r="D4533">
        <v>3</v>
      </c>
      <c r="E4533" t="s">
        <v>44</v>
      </c>
      <c r="F4533" t="s">
        <v>145</v>
      </c>
      <c r="G4533" t="s">
        <v>138</v>
      </c>
      <c r="H4533" t="s">
        <v>81</v>
      </c>
      <c r="I4533" t="s">
        <v>148</v>
      </c>
      <c r="J4533">
        <v>155</v>
      </c>
      <c r="K4533">
        <v>0</v>
      </c>
      <c r="L4533">
        <v>155</v>
      </c>
      <c r="M4533">
        <v>11.3</v>
      </c>
      <c r="N4533">
        <v>9.3000000000000007</v>
      </c>
      <c r="O4533">
        <v>69.599999999999994</v>
      </c>
      <c r="P4533">
        <v>74.5</v>
      </c>
      <c r="Q4533">
        <v>79.5</v>
      </c>
      <c r="R4533">
        <v>100</v>
      </c>
      <c r="S4533">
        <v>22600</v>
      </c>
      <c r="T4533">
        <v>36100</v>
      </c>
      <c r="U4533">
        <v>50700</v>
      </c>
    </row>
    <row r="4534" spans="1:21" hidden="1" x14ac:dyDescent="0.45">
      <c r="A4534" t="str">
        <f t="shared" si="81"/>
        <v>YAG3UKL7F+MComputingLondon</v>
      </c>
      <c r="B4534" t="s">
        <v>116</v>
      </c>
      <c r="C4534" t="s">
        <v>141</v>
      </c>
      <c r="D4534">
        <v>3</v>
      </c>
      <c r="E4534" t="s">
        <v>44</v>
      </c>
      <c r="F4534" t="s">
        <v>145</v>
      </c>
      <c r="G4534" t="s">
        <v>138</v>
      </c>
      <c r="H4534" t="s">
        <v>81</v>
      </c>
      <c r="I4534" t="s">
        <v>149</v>
      </c>
      <c r="J4534">
        <v>485</v>
      </c>
      <c r="K4534">
        <v>0</v>
      </c>
      <c r="L4534">
        <v>485</v>
      </c>
      <c r="M4534">
        <v>12.2</v>
      </c>
      <c r="N4534">
        <v>7.9</v>
      </c>
      <c r="O4534">
        <v>69.7</v>
      </c>
      <c r="P4534">
        <v>78.099999999999994</v>
      </c>
      <c r="Q4534">
        <v>79.900000000000006</v>
      </c>
      <c r="R4534">
        <v>325</v>
      </c>
      <c r="S4534">
        <v>25800</v>
      </c>
      <c r="T4534">
        <v>40500</v>
      </c>
      <c r="U4534">
        <v>57700</v>
      </c>
    </row>
    <row r="4535" spans="1:21" hidden="1" x14ac:dyDescent="0.45">
      <c r="A4535" t="str">
        <f t="shared" si="81"/>
        <v>YAG3UKL7F+MComputingNorth East</v>
      </c>
      <c r="B4535" t="s">
        <v>116</v>
      </c>
      <c r="C4535" t="s">
        <v>141</v>
      </c>
      <c r="D4535">
        <v>3</v>
      </c>
      <c r="E4535" t="s">
        <v>44</v>
      </c>
      <c r="F4535" t="s">
        <v>145</v>
      </c>
      <c r="G4535" t="s">
        <v>138</v>
      </c>
      <c r="H4535" t="s">
        <v>81</v>
      </c>
      <c r="I4535" t="s">
        <v>150</v>
      </c>
      <c r="J4535">
        <v>70</v>
      </c>
      <c r="K4535">
        <v>0</v>
      </c>
      <c r="L4535">
        <v>70</v>
      </c>
      <c r="M4535">
        <v>12.2</v>
      </c>
      <c r="N4535">
        <v>4.5999999999999996</v>
      </c>
      <c r="O4535">
        <v>70.099999999999994</v>
      </c>
      <c r="P4535">
        <v>81.599999999999994</v>
      </c>
      <c r="Q4535">
        <v>83.2</v>
      </c>
      <c r="R4535">
        <v>45</v>
      </c>
      <c r="S4535">
        <v>25000</v>
      </c>
      <c r="T4535">
        <v>30300</v>
      </c>
      <c r="U4535">
        <v>39100</v>
      </c>
    </row>
    <row r="4536" spans="1:21" hidden="1" x14ac:dyDescent="0.45">
      <c r="A4536" t="str">
        <f t="shared" si="81"/>
        <v>YAG3UKL7F+MComputingNorth West</v>
      </c>
      <c r="B4536" t="s">
        <v>116</v>
      </c>
      <c r="C4536" t="s">
        <v>141</v>
      </c>
      <c r="D4536">
        <v>3</v>
      </c>
      <c r="E4536" t="s">
        <v>44</v>
      </c>
      <c r="F4536" t="s">
        <v>145</v>
      </c>
      <c r="G4536" t="s">
        <v>138</v>
      </c>
      <c r="H4536" t="s">
        <v>81</v>
      </c>
      <c r="I4536" t="s">
        <v>151</v>
      </c>
      <c r="J4536">
        <v>130</v>
      </c>
      <c r="K4536">
        <v>0</v>
      </c>
      <c r="L4536">
        <v>130</v>
      </c>
      <c r="M4536">
        <v>9.6999999999999993</v>
      </c>
      <c r="N4536">
        <v>2.4</v>
      </c>
      <c r="O4536">
        <v>74.8</v>
      </c>
      <c r="P4536">
        <v>84.1</v>
      </c>
      <c r="Q4536">
        <v>88</v>
      </c>
      <c r="R4536">
        <v>95</v>
      </c>
      <c r="S4536">
        <v>22300</v>
      </c>
      <c r="T4536">
        <v>31400</v>
      </c>
      <c r="U4536">
        <v>40900</v>
      </c>
    </row>
    <row r="4537" spans="1:21" hidden="1" x14ac:dyDescent="0.45">
      <c r="A4537" t="str">
        <f t="shared" si="81"/>
        <v>YAG3UKL7F+MComputingNorthern Ireland</v>
      </c>
      <c r="B4537" t="s">
        <v>116</v>
      </c>
      <c r="C4537" t="s">
        <v>141</v>
      </c>
      <c r="D4537">
        <v>3</v>
      </c>
      <c r="E4537" t="s">
        <v>44</v>
      </c>
      <c r="F4537" t="s">
        <v>145</v>
      </c>
      <c r="G4537" t="s">
        <v>138</v>
      </c>
      <c r="H4537" t="s">
        <v>81</v>
      </c>
      <c r="I4537" t="s">
        <v>152</v>
      </c>
      <c r="J4537">
        <v>15</v>
      </c>
      <c r="K4537">
        <v>0</v>
      </c>
      <c r="L4537">
        <v>15</v>
      </c>
      <c r="M4537">
        <v>3</v>
      </c>
      <c r="N4537">
        <v>35.299999999999997</v>
      </c>
      <c r="O4537">
        <v>52.9</v>
      </c>
      <c r="P4537">
        <v>61.7</v>
      </c>
      <c r="Q4537">
        <v>61.7</v>
      </c>
      <c r="R4537" t="s">
        <v>161</v>
      </c>
      <c r="S4537" t="s">
        <v>161</v>
      </c>
      <c r="T4537" t="s">
        <v>161</v>
      </c>
      <c r="U4537" t="s">
        <v>161</v>
      </c>
    </row>
    <row r="4538" spans="1:21" hidden="1" x14ac:dyDescent="0.45">
      <c r="A4538" t="str">
        <f t="shared" si="81"/>
        <v>YAG3UKL7F+MComputingScotland</v>
      </c>
      <c r="B4538" t="s">
        <v>116</v>
      </c>
      <c r="C4538" t="s">
        <v>141</v>
      </c>
      <c r="D4538">
        <v>3</v>
      </c>
      <c r="E4538" t="s">
        <v>44</v>
      </c>
      <c r="F4538" t="s">
        <v>145</v>
      </c>
      <c r="G4538" t="s">
        <v>138</v>
      </c>
      <c r="H4538" t="s">
        <v>81</v>
      </c>
      <c r="I4538" t="s">
        <v>153</v>
      </c>
      <c r="J4538">
        <v>30</v>
      </c>
      <c r="K4538">
        <v>0</v>
      </c>
      <c r="L4538">
        <v>30</v>
      </c>
      <c r="M4538">
        <v>20.6</v>
      </c>
      <c r="N4538">
        <v>3.4</v>
      </c>
      <c r="O4538">
        <v>57.1</v>
      </c>
      <c r="P4538">
        <v>72.599999999999994</v>
      </c>
      <c r="Q4538">
        <v>76</v>
      </c>
      <c r="R4538">
        <v>20</v>
      </c>
      <c r="S4538">
        <v>39400</v>
      </c>
      <c r="T4538">
        <v>44500</v>
      </c>
      <c r="U4538">
        <v>66100</v>
      </c>
    </row>
    <row r="4539" spans="1:21" hidden="1" x14ac:dyDescent="0.45">
      <c r="A4539" t="str">
        <f t="shared" si="81"/>
        <v>YAG3UKL7F+MComputingSouth East</v>
      </c>
      <c r="B4539" t="s">
        <v>116</v>
      </c>
      <c r="C4539" t="s">
        <v>141</v>
      </c>
      <c r="D4539">
        <v>3</v>
      </c>
      <c r="E4539" t="s">
        <v>44</v>
      </c>
      <c r="F4539" t="s">
        <v>145</v>
      </c>
      <c r="G4539" t="s">
        <v>138</v>
      </c>
      <c r="H4539" t="s">
        <v>81</v>
      </c>
      <c r="I4539" t="s">
        <v>154</v>
      </c>
      <c r="J4539">
        <v>255</v>
      </c>
      <c r="K4539">
        <v>0</v>
      </c>
      <c r="L4539">
        <v>255</v>
      </c>
      <c r="M4539">
        <v>7.8</v>
      </c>
      <c r="N4539">
        <v>6.8</v>
      </c>
      <c r="O4539">
        <v>75.599999999999994</v>
      </c>
      <c r="P4539">
        <v>83.8</v>
      </c>
      <c r="Q4539">
        <v>85.4</v>
      </c>
      <c r="R4539">
        <v>185</v>
      </c>
      <c r="S4539">
        <v>32100</v>
      </c>
      <c r="T4539">
        <v>42700</v>
      </c>
      <c r="U4539">
        <v>57700</v>
      </c>
    </row>
    <row r="4540" spans="1:21" hidden="1" x14ac:dyDescent="0.45">
      <c r="A4540" t="str">
        <f t="shared" si="81"/>
        <v>YAG3UKL7F+MComputingSouth West</v>
      </c>
      <c r="B4540" t="s">
        <v>116</v>
      </c>
      <c r="C4540" t="s">
        <v>141</v>
      </c>
      <c r="D4540">
        <v>3</v>
      </c>
      <c r="E4540" t="s">
        <v>44</v>
      </c>
      <c r="F4540" t="s">
        <v>145</v>
      </c>
      <c r="G4540" t="s">
        <v>138</v>
      </c>
      <c r="H4540" t="s">
        <v>81</v>
      </c>
      <c r="I4540" t="s">
        <v>155</v>
      </c>
      <c r="J4540">
        <v>90</v>
      </c>
      <c r="K4540">
        <v>0</v>
      </c>
      <c r="L4540">
        <v>90</v>
      </c>
      <c r="M4540">
        <v>11.3</v>
      </c>
      <c r="N4540">
        <v>5.2</v>
      </c>
      <c r="O4540">
        <v>67</v>
      </c>
      <c r="P4540">
        <v>78.900000000000006</v>
      </c>
      <c r="Q4540">
        <v>83.5</v>
      </c>
      <c r="R4540">
        <v>60</v>
      </c>
      <c r="S4540">
        <v>22600</v>
      </c>
      <c r="T4540">
        <v>36100</v>
      </c>
      <c r="U4540">
        <v>47400</v>
      </c>
    </row>
    <row r="4541" spans="1:21" hidden="1" x14ac:dyDescent="0.45">
      <c r="A4541" t="str">
        <f t="shared" si="81"/>
        <v>YAG3UKL7F+MComputingWales</v>
      </c>
      <c r="B4541" t="s">
        <v>116</v>
      </c>
      <c r="C4541" t="s">
        <v>141</v>
      </c>
      <c r="D4541">
        <v>3</v>
      </c>
      <c r="E4541" t="s">
        <v>44</v>
      </c>
      <c r="F4541" t="s">
        <v>145</v>
      </c>
      <c r="G4541" t="s">
        <v>138</v>
      </c>
      <c r="H4541" t="s">
        <v>81</v>
      </c>
      <c r="I4541" t="s">
        <v>158</v>
      </c>
      <c r="J4541">
        <v>30</v>
      </c>
      <c r="K4541">
        <v>0</v>
      </c>
      <c r="L4541">
        <v>30</v>
      </c>
      <c r="M4541">
        <v>21.6</v>
      </c>
      <c r="N4541">
        <v>0</v>
      </c>
      <c r="O4541">
        <v>62.7</v>
      </c>
      <c r="P4541">
        <v>78.400000000000006</v>
      </c>
      <c r="Q4541">
        <v>78.400000000000006</v>
      </c>
      <c r="R4541">
        <v>15</v>
      </c>
      <c r="S4541">
        <v>27000</v>
      </c>
      <c r="T4541">
        <v>42300</v>
      </c>
      <c r="U4541">
        <v>53300</v>
      </c>
    </row>
    <row r="4542" spans="1:21" hidden="1" x14ac:dyDescent="0.45">
      <c r="A4542" t="str">
        <f t="shared" si="81"/>
        <v>YAG3UKL7F+MComputingWest Midlands</v>
      </c>
      <c r="B4542" t="s">
        <v>116</v>
      </c>
      <c r="C4542" t="s">
        <v>141</v>
      </c>
      <c r="D4542">
        <v>3</v>
      </c>
      <c r="E4542" t="s">
        <v>44</v>
      </c>
      <c r="F4542" t="s">
        <v>145</v>
      </c>
      <c r="G4542" t="s">
        <v>138</v>
      </c>
      <c r="H4542" t="s">
        <v>81</v>
      </c>
      <c r="I4542" t="s">
        <v>159</v>
      </c>
      <c r="J4542">
        <v>110</v>
      </c>
      <c r="K4542">
        <v>0</v>
      </c>
      <c r="L4542">
        <v>110</v>
      </c>
      <c r="M4542">
        <v>6.9</v>
      </c>
      <c r="N4542">
        <v>4.0999999999999996</v>
      </c>
      <c r="O4542">
        <v>77.7</v>
      </c>
      <c r="P4542">
        <v>89</v>
      </c>
      <c r="Q4542">
        <v>89</v>
      </c>
      <c r="R4542">
        <v>85</v>
      </c>
      <c r="S4542">
        <v>22600</v>
      </c>
      <c r="T4542">
        <v>32100</v>
      </c>
      <c r="U4542">
        <v>43100</v>
      </c>
    </row>
    <row r="4543" spans="1:21" hidden="1" x14ac:dyDescent="0.45">
      <c r="A4543" t="str">
        <f t="shared" si="81"/>
        <v>YAG3UKL7F+MComputingYorkshire and The Humber</v>
      </c>
      <c r="B4543" t="s">
        <v>116</v>
      </c>
      <c r="C4543" t="s">
        <v>141</v>
      </c>
      <c r="D4543">
        <v>3</v>
      </c>
      <c r="E4543" t="s">
        <v>44</v>
      </c>
      <c r="F4543" t="s">
        <v>145</v>
      </c>
      <c r="G4543" t="s">
        <v>138</v>
      </c>
      <c r="H4543" t="s">
        <v>81</v>
      </c>
      <c r="I4543" t="s">
        <v>160</v>
      </c>
      <c r="J4543">
        <v>110</v>
      </c>
      <c r="K4543">
        <v>0</v>
      </c>
      <c r="L4543">
        <v>110</v>
      </c>
      <c r="M4543">
        <v>12</v>
      </c>
      <c r="N4543">
        <v>6.9</v>
      </c>
      <c r="O4543">
        <v>67.400000000000006</v>
      </c>
      <c r="P4543">
        <v>78.5</v>
      </c>
      <c r="Q4543">
        <v>81.099999999999994</v>
      </c>
      <c r="R4543">
        <v>70</v>
      </c>
      <c r="S4543">
        <v>23400</v>
      </c>
      <c r="T4543">
        <v>31000</v>
      </c>
      <c r="U4543">
        <v>39400</v>
      </c>
    </row>
    <row r="4544" spans="1:21" hidden="1" x14ac:dyDescent="0.45">
      <c r="A4544" t="str">
        <f t="shared" si="81"/>
        <v>YAG3UKL7F+MComputingNA</v>
      </c>
      <c r="B4544" t="s">
        <v>116</v>
      </c>
      <c r="C4544" t="s">
        <v>141</v>
      </c>
      <c r="D4544">
        <v>3</v>
      </c>
      <c r="E4544" t="s">
        <v>44</v>
      </c>
      <c r="F4544" t="s">
        <v>145</v>
      </c>
      <c r="G4544" t="s">
        <v>138</v>
      </c>
      <c r="H4544" t="s">
        <v>81</v>
      </c>
      <c r="I4544" t="s">
        <v>157</v>
      </c>
      <c r="J4544">
        <v>80</v>
      </c>
      <c r="K4544">
        <v>95.5</v>
      </c>
      <c r="L4544">
        <v>5</v>
      </c>
      <c r="M4544">
        <v>0</v>
      </c>
      <c r="N4544">
        <v>0</v>
      </c>
      <c r="O4544">
        <v>0</v>
      </c>
      <c r="P4544">
        <v>0</v>
      </c>
      <c r="Q4544">
        <v>100</v>
      </c>
      <c r="R4544" t="s">
        <v>157</v>
      </c>
      <c r="S4544" t="s">
        <v>157</v>
      </c>
      <c r="T4544" t="s">
        <v>157</v>
      </c>
      <c r="U4544" t="s">
        <v>157</v>
      </c>
    </row>
    <row r="4545" spans="1:21" hidden="1" x14ac:dyDescent="0.45">
      <c r="A4545" t="str">
        <f t="shared" si="81"/>
        <v>YAG3UKL8F+MComputingAbroad</v>
      </c>
      <c r="B4545" t="s">
        <v>116</v>
      </c>
      <c r="C4545" t="s">
        <v>141</v>
      </c>
      <c r="D4545">
        <v>3</v>
      </c>
      <c r="E4545" t="s">
        <v>44</v>
      </c>
      <c r="F4545" t="s">
        <v>139</v>
      </c>
      <c r="G4545" t="s">
        <v>138</v>
      </c>
      <c r="H4545" t="s">
        <v>81</v>
      </c>
      <c r="I4545" t="s">
        <v>146</v>
      </c>
      <c r="J4545">
        <v>15</v>
      </c>
      <c r="K4545">
        <v>0</v>
      </c>
      <c r="L4545">
        <v>15</v>
      </c>
      <c r="M4545">
        <v>69.2</v>
      </c>
      <c r="N4545">
        <v>23.1</v>
      </c>
      <c r="O4545">
        <v>7.7</v>
      </c>
      <c r="P4545">
        <v>7.7</v>
      </c>
      <c r="Q4545">
        <v>7.7</v>
      </c>
      <c r="R4545" t="s">
        <v>157</v>
      </c>
      <c r="S4545" t="s">
        <v>157</v>
      </c>
      <c r="T4545" t="s">
        <v>157</v>
      </c>
      <c r="U4545" t="s">
        <v>157</v>
      </c>
    </row>
    <row r="4546" spans="1:21" hidden="1" x14ac:dyDescent="0.45">
      <c r="A4546" t="str">
        <f t="shared" si="81"/>
        <v>YAG3UKL8F+MComputingEast Midlands</v>
      </c>
      <c r="B4546" t="s">
        <v>116</v>
      </c>
      <c r="C4546" t="s">
        <v>141</v>
      </c>
      <c r="D4546">
        <v>3</v>
      </c>
      <c r="E4546" t="s">
        <v>44</v>
      </c>
      <c r="F4546" t="s">
        <v>139</v>
      </c>
      <c r="G4546" t="s">
        <v>138</v>
      </c>
      <c r="H4546" t="s">
        <v>81</v>
      </c>
      <c r="I4546" t="s">
        <v>147</v>
      </c>
      <c r="J4546">
        <v>15</v>
      </c>
      <c r="K4546">
        <v>0</v>
      </c>
      <c r="L4546">
        <v>15</v>
      </c>
      <c r="M4546">
        <v>21.4</v>
      </c>
      <c r="N4546">
        <v>14.3</v>
      </c>
      <c r="O4546">
        <v>64.3</v>
      </c>
      <c r="P4546">
        <v>64.3</v>
      </c>
      <c r="Q4546">
        <v>64.3</v>
      </c>
      <c r="R4546" t="s">
        <v>161</v>
      </c>
      <c r="S4546" t="s">
        <v>161</v>
      </c>
      <c r="T4546" t="s">
        <v>161</v>
      </c>
      <c r="U4546" t="s">
        <v>161</v>
      </c>
    </row>
    <row r="4547" spans="1:21" hidden="1" x14ac:dyDescent="0.45">
      <c r="A4547" t="str">
        <f t="shared" si="81"/>
        <v>YAG3UKL8F+MComputingEast of England</v>
      </c>
      <c r="B4547" t="s">
        <v>116</v>
      </c>
      <c r="C4547" t="s">
        <v>141</v>
      </c>
      <c r="D4547">
        <v>3</v>
      </c>
      <c r="E4547" t="s">
        <v>44</v>
      </c>
      <c r="F4547" t="s">
        <v>139</v>
      </c>
      <c r="G4547" t="s">
        <v>138</v>
      </c>
      <c r="H4547" t="s">
        <v>81</v>
      </c>
      <c r="I4547" t="s">
        <v>148</v>
      </c>
      <c r="J4547">
        <v>30</v>
      </c>
      <c r="K4547">
        <v>0</v>
      </c>
      <c r="L4547">
        <v>30</v>
      </c>
      <c r="M4547">
        <v>15.4</v>
      </c>
      <c r="N4547">
        <v>3.8</v>
      </c>
      <c r="O4547">
        <v>76.900000000000006</v>
      </c>
      <c r="P4547">
        <v>80.8</v>
      </c>
      <c r="Q4547">
        <v>80.8</v>
      </c>
      <c r="R4547">
        <v>20</v>
      </c>
      <c r="S4547">
        <v>33200</v>
      </c>
      <c r="T4547">
        <v>35000</v>
      </c>
      <c r="U4547">
        <v>45300</v>
      </c>
    </row>
    <row r="4548" spans="1:21" hidden="1" x14ac:dyDescent="0.45">
      <c r="A4548" t="str">
        <f t="shared" si="81"/>
        <v>YAG3UKL8F+MComputingLondon</v>
      </c>
      <c r="B4548" t="s">
        <v>116</v>
      </c>
      <c r="C4548" t="s">
        <v>141</v>
      </c>
      <c r="D4548">
        <v>3</v>
      </c>
      <c r="E4548" t="s">
        <v>44</v>
      </c>
      <c r="F4548" t="s">
        <v>139</v>
      </c>
      <c r="G4548" t="s">
        <v>138</v>
      </c>
      <c r="H4548" t="s">
        <v>81</v>
      </c>
      <c r="I4548" t="s">
        <v>149</v>
      </c>
      <c r="J4548">
        <v>60</v>
      </c>
      <c r="K4548">
        <v>0</v>
      </c>
      <c r="L4548">
        <v>60</v>
      </c>
      <c r="M4548">
        <v>13.8</v>
      </c>
      <c r="N4548">
        <v>5.2</v>
      </c>
      <c r="O4548">
        <v>75.900000000000006</v>
      </c>
      <c r="P4548">
        <v>81</v>
      </c>
      <c r="Q4548">
        <v>81</v>
      </c>
      <c r="R4548">
        <v>45</v>
      </c>
      <c r="S4548">
        <v>31800</v>
      </c>
      <c r="T4548">
        <v>50400</v>
      </c>
      <c r="U4548">
        <v>73000</v>
      </c>
    </row>
    <row r="4549" spans="1:21" hidden="1" x14ac:dyDescent="0.45">
      <c r="A4549" t="str">
        <f t="shared" si="81"/>
        <v>YAG3UKL8F+MComputingNorth East</v>
      </c>
      <c r="B4549" t="s">
        <v>116</v>
      </c>
      <c r="C4549" t="s">
        <v>141</v>
      </c>
      <c r="D4549">
        <v>3</v>
      </c>
      <c r="E4549" t="s">
        <v>44</v>
      </c>
      <c r="F4549" t="s">
        <v>139</v>
      </c>
      <c r="G4549" t="s">
        <v>138</v>
      </c>
      <c r="H4549" t="s">
        <v>81</v>
      </c>
      <c r="I4549" t="s">
        <v>150</v>
      </c>
      <c r="J4549">
        <v>10</v>
      </c>
      <c r="K4549">
        <v>0</v>
      </c>
      <c r="L4549">
        <v>10</v>
      </c>
      <c r="M4549">
        <v>0</v>
      </c>
      <c r="N4549">
        <v>11.1</v>
      </c>
      <c r="O4549">
        <v>88.9</v>
      </c>
      <c r="P4549">
        <v>88.9</v>
      </c>
      <c r="Q4549">
        <v>88.9</v>
      </c>
      <c r="R4549" t="s">
        <v>161</v>
      </c>
      <c r="S4549" t="s">
        <v>161</v>
      </c>
      <c r="T4549" t="s">
        <v>161</v>
      </c>
      <c r="U4549" t="s">
        <v>161</v>
      </c>
    </row>
    <row r="4550" spans="1:21" hidden="1" x14ac:dyDescent="0.45">
      <c r="A4550" t="str">
        <f t="shared" si="81"/>
        <v>YAG3UKL8F+MComputingNorth West</v>
      </c>
      <c r="B4550" t="s">
        <v>116</v>
      </c>
      <c r="C4550" t="s">
        <v>141</v>
      </c>
      <c r="D4550">
        <v>3</v>
      </c>
      <c r="E4550" t="s">
        <v>44</v>
      </c>
      <c r="F4550" t="s">
        <v>139</v>
      </c>
      <c r="G4550" t="s">
        <v>138</v>
      </c>
      <c r="H4550" t="s">
        <v>81</v>
      </c>
      <c r="I4550" t="s">
        <v>151</v>
      </c>
      <c r="J4550">
        <v>25</v>
      </c>
      <c r="K4550">
        <v>0</v>
      </c>
      <c r="L4550">
        <v>25</v>
      </c>
      <c r="M4550">
        <v>8.1999999999999993</v>
      </c>
      <c r="N4550">
        <v>4.0999999999999996</v>
      </c>
      <c r="O4550">
        <v>79.599999999999994</v>
      </c>
      <c r="P4550">
        <v>87.8</v>
      </c>
      <c r="Q4550">
        <v>87.8</v>
      </c>
      <c r="R4550">
        <v>20</v>
      </c>
      <c r="S4550">
        <v>31000</v>
      </c>
      <c r="T4550">
        <v>39100</v>
      </c>
      <c r="U4550">
        <v>46000</v>
      </c>
    </row>
    <row r="4551" spans="1:21" hidden="1" x14ac:dyDescent="0.45">
      <c r="A4551" t="str">
        <f t="shared" ref="A4551:A4614" si="82">"YAG"&amp;D4551 &amp;E4551 &amp;F4551 &amp; G4551 &amp;H4551 &amp;I4551</f>
        <v>YAG3UKL8F+MComputingNorthern Ireland</v>
      </c>
      <c r="B4551" t="s">
        <v>116</v>
      </c>
      <c r="C4551" t="s">
        <v>141</v>
      </c>
      <c r="D4551">
        <v>3</v>
      </c>
      <c r="E4551" t="s">
        <v>44</v>
      </c>
      <c r="F4551" t="s">
        <v>139</v>
      </c>
      <c r="G4551" t="s">
        <v>138</v>
      </c>
      <c r="H4551" t="s">
        <v>81</v>
      </c>
      <c r="I4551" t="s">
        <v>152</v>
      </c>
      <c r="J4551" t="s">
        <v>161</v>
      </c>
      <c r="K4551" t="s">
        <v>161</v>
      </c>
      <c r="L4551" t="s">
        <v>161</v>
      </c>
      <c r="M4551" t="s">
        <v>161</v>
      </c>
      <c r="N4551" t="s">
        <v>161</v>
      </c>
      <c r="O4551" t="s">
        <v>161</v>
      </c>
      <c r="P4551" t="s">
        <v>161</v>
      </c>
      <c r="Q4551" t="s">
        <v>161</v>
      </c>
      <c r="R4551" t="s">
        <v>161</v>
      </c>
      <c r="S4551" t="s">
        <v>161</v>
      </c>
      <c r="T4551" t="s">
        <v>161</v>
      </c>
      <c r="U4551" t="s">
        <v>161</v>
      </c>
    </row>
    <row r="4552" spans="1:21" hidden="1" x14ac:dyDescent="0.45">
      <c r="A4552" t="str">
        <f t="shared" si="82"/>
        <v>YAG3UKL8F+MComputingScotland</v>
      </c>
      <c r="B4552" t="s">
        <v>116</v>
      </c>
      <c r="C4552" t="s">
        <v>141</v>
      </c>
      <c r="D4552">
        <v>3</v>
      </c>
      <c r="E4552" t="s">
        <v>44</v>
      </c>
      <c r="F4552" t="s">
        <v>139</v>
      </c>
      <c r="G4552" t="s">
        <v>138</v>
      </c>
      <c r="H4552" t="s">
        <v>81</v>
      </c>
      <c r="I4552" t="s">
        <v>153</v>
      </c>
      <c r="J4552" t="s">
        <v>161</v>
      </c>
      <c r="K4552" t="s">
        <v>161</v>
      </c>
      <c r="L4552" t="s">
        <v>161</v>
      </c>
      <c r="M4552" t="s">
        <v>161</v>
      </c>
      <c r="N4552" t="s">
        <v>161</v>
      </c>
      <c r="O4552" t="s">
        <v>161</v>
      </c>
      <c r="P4552" t="s">
        <v>161</v>
      </c>
      <c r="Q4552" t="s">
        <v>161</v>
      </c>
      <c r="R4552" t="s">
        <v>161</v>
      </c>
      <c r="S4552" t="s">
        <v>161</v>
      </c>
      <c r="T4552" t="s">
        <v>161</v>
      </c>
      <c r="U4552" t="s">
        <v>161</v>
      </c>
    </row>
    <row r="4553" spans="1:21" hidden="1" x14ac:dyDescent="0.45">
      <c r="A4553" t="str">
        <f t="shared" si="82"/>
        <v>YAG3UKL8F+MComputingSouth East</v>
      </c>
      <c r="B4553" t="s">
        <v>116</v>
      </c>
      <c r="C4553" t="s">
        <v>141</v>
      </c>
      <c r="D4553">
        <v>3</v>
      </c>
      <c r="E4553" t="s">
        <v>44</v>
      </c>
      <c r="F4553" t="s">
        <v>139</v>
      </c>
      <c r="G4553" t="s">
        <v>138</v>
      </c>
      <c r="H4553" t="s">
        <v>81</v>
      </c>
      <c r="I4553" t="s">
        <v>154</v>
      </c>
      <c r="J4553">
        <v>50</v>
      </c>
      <c r="K4553">
        <v>0</v>
      </c>
      <c r="L4553">
        <v>50</v>
      </c>
      <c r="M4553">
        <v>12.7</v>
      </c>
      <c r="N4553">
        <v>7.4</v>
      </c>
      <c r="O4553">
        <v>79.900000000000006</v>
      </c>
      <c r="P4553">
        <v>79.900000000000006</v>
      </c>
      <c r="Q4553">
        <v>79.900000000000006</v>
      </c>
      <c r="R4553">
        <v>40</v>
      </c>
      <c r="S4553">
        <v>35400</v>
      </c>
      <c r="T4553">
        <v>42700</v>
      </c>
      <c r="U4553">
        <v>61300</v>
      </c>
    </row>
    <row r="4554" spans="1:21" hidden="1" x14ac:dyDescent="0.45">
      <c r="A4554" t="str">
        <f t="shared" si="82"/>
        <v>YAG3UKL8F+MComputingSouth West</v>
      </c>
      <c r="B4554" t="s">
        <v>116</v>
      </c>
      <c r="C4554" t="s">
        <v>141</v>
      </c>
      <c r="D4554">
        <v>3</v>
      </c>
      <c r="E4554" t="s">
        <v>44</v>
      </c>
      <c r="F4554" t="s">
        <v>139</v>
      </c>
      <c r="G4554" t="s">
        <v>138</v>
      </c>
      <c r="H4554" t="s">
        <v>81</v>
      </c>
      <c r="I4554" t="s">
        <v>155</v>
      </c>
      <c r="J4554">
        <v>25</v>
      </c>
      <c r="K4554">
        <v>0</v>
      </c>
      <c r="L4554">
        <v>25</v>
      </c>
      <c r="M4554">
        <v>23.5</v>
      </c>
      <c r="N4554">
        <v>1.2</v>
      </c>
      <c r="O4554">
        <v>75.3</v>
      </c>
      <c r="P4554">
        <v>75.3</v>
      </c>
      <c r="Q4554">
        <v>75.3</v>
      </c>
      <c r="R4554">
        <v>15</v>
      </c>
      <c r="S4554">
        <v>34300</v>
      </c>
      <c r="T4554">
        <v>42300</v>
      </c>
      <c r="U4554">
        <v>52600</v>
      </c>
    </row>
    <row r="4555" spans="1:21" hidden="1" x14ac:dyDescent="0.45">
      <c r="A4555" t="str">
        <f t="shared" si="82"/>
        <v>YAG3UKL8F+MComputingUnknown</v>
      </c>
      <c r="B4555" t="s">
        <v>116</v>
      </c>
      <c r="C4555" t="s">
        <v>141</v>
      </c>
      <c r="D4555">
        <v>3</v>
      </c>
      <c r="E4555" t="s">
        <v>44</v>
      </c>
      <c r="F4555" t="s">
        <v>139</v>
      </c>
      <c r="G4555" t="s">
        <v>138</v>
      </c>
      <c r="H4555" t="s">
        <v>81</v>
      </c>
      <c r="I4555" t="s">
        <v>156</v>
      </c>
      <c r="J4555" t="s">
        <v>161</v>
      </c>
      <c r="K4555" t="s">
        <v>161</v>
      </c>
      <c r="L4555" t="s">
        <v>161</v>
      </c>
      <c r="M4555" t="s">
        <v>161</v>
      </c>
      <c r="N4555" t="s">
        <v>161</v>
      </c>
      <c r="O4555" t="s">
        <v>161</v>
      </c>
      <c r="P4555" t="s">
        <v>161</v>
      </c>
      <c r="Q4555" t="s">
        <v>161</v>
      </c>
      <c r="R4555" t="s">
        <v>157</v>
      </c>
      <c r="S4555" t="s">
        <v>157</v>
      </c>
      <c r="T4555" t="s">
        <v>157</v>
      </c>
      <c r="U4555" t="s">
        <v>157</v>
      </c>
    </row>
    <row r="4556" spans="1:21" hidden="1" x14ac:dyDescent="0.45">
      <c r="A4556" t="str">
        <f t="shared" si="82"/>
        <v>YAG3UKL8F+MComputingWales</v>
      </c>
      <c r="B4556" t="s">
        <v>116</v>
      </c>
      <c r="C4556" t="s">
        <v>141</v>
      </c>
      <c r="D4556">
        <v>3</v>
      </c>
      <c r="E4556" t="s">
        <v>44</v>
      </c>
      <c r="F4556" t="s">
        <v>139</v>
      </c>
      <c r="G4556" t="s">
        <v>138</v>
      </c>
      <c r="H4556" t="s">
        <v>81</v>
      </c>
      <c r="I4556" t="s">
        <v>158</v>
      </c>
      <c r="J4556" t="s">
        <v>161</v>
      </c>
      <c r="K4556" t="s">
        <v>161</v>
      </c>
      <c r="L4556" t="s">
        <v>161</v>
      </c>
      <c r="M4556" t="s">
        <v>161</v>
      </c>
      <c r="N4556" t="s">
        <v>161</v>
      </c>
      <c r="O4556" t="s">
        <v>161</v>
      </c>
      <c r="P4556" t="s">
        <v>161</v>
      </c>
      <c r="Q4556" t="s">
        <v>161</v>
      </c>
      <c r="R4556" t="s">
        <v>161</v>
      </c>
      <c r="S4556" t="s">
        <v>161</v>
      </c>
      <c r="T4556" t="s">
        <v>161</v>
      </c>
      <c r="U4556" t="s">
        <v>161</v>
      </c>
    </row>
    <row r="4557" spans="1:21" hidden="1" x14ac:dyDescent="0.45">
      <c r="A4557" t="str">
        <f t="shared" si="82"/>
        <v>YAG3UKL8F+MComputingWest Midlands</v>
      </c>
      <c r="B4557" t="s">
        <v>116</v>
      </c>
      <c r="C4557" t="s">
        <v>141</v>
      </c>
      <c r="D4557">
        <v>3</v>
      </c>
      <c r="E4557" t="s">
        <v>44</v>
      </c>
      <c r="F4557" t="s">
        <v>139</v>
      </c>
      <c r="G4557" t="s">
        <v>138</v>
      </c>
      <c r="H4557" t="s">
        <v>81</v>
      </c>
      <c r="I4557" t="s">
        <v>159</v>
      </c>
      <c r="J4557">
        <v>15</v>
      </c>
      <c r="K4557">
        <v>0</v>
      </c>
      <c r="L4557">
        <v>15</v>
      </c>
      <c r="M4557">
        <v>24</v>
      </c>
      <c r="N4557">
        <v>0</v>
      </c>
      <c r="O4557">
        <v>76</v>
      </c>
      <c r="P4557">
        <v>76</v>
      </c>
      <c r="Q4557">
        <v>76</v>
      </c>
      <c r="R4557" t="s">
        <v>161</v>
      </c>
      <c r="S4557" t="s">
        <v>161</v>
      </c>
      <c r="T4557" t="s">
        <v>161</v>
      </c>
      <c r="U4557" t="s">
        <v>161</v>
      </c>
    </row>
    <row r="4558" spans="1:21" hidden="1" x14ac:dyDescent="0.45">
      <c r="A4558" t="str">
        <f t="shared" si="82"/>
        <v>YAG3UKL8F+MComputingYorkshire and The Humber</v>
      </c>
      <c r="B4558" t="s">
        <v>116</v>
      </c>
      <c r="C4558" t="s">
        <v>141</v>
      </c>
      <c r="D4558">
        <v>3</v>
      </c>
      <c r="E4558" t="s">
        <v>44</v>
      </c>
      <c r="F4558" t="s">
        <v>139</v>
      </c>
      <c r="G4558" t="s">
        <v>138</v>
      </c>
      <c r="H4558" t="s">
        <v>81</v>
      </c>
      <c r="I4558" t="s">
        <v>160</v>
      </c>
      <c r="J4558">
        <v>15</v>
      </c>
      <c r="K4558">
        <v>0</v>
      </c>
      <c r="L4558">
        <v>15</v>
      </c>
      <c r="M4558">
        <v>23.1</v>
      </c>
      <c r="N4558">
        <v>0</v>
      </c>
      <c r="O4558">
        <v>61.5</v>
      </c>
      <c r="P4558">
        <v>76.900000000000006</v>
      </c>
      <c r="Q4558">
        <v>76.900000000000006</v>
      </c>
      <c r="R4558" t="s">
        <v>161</v>
      </c>
      <c r="S4558" t="s">
        <v>161</v>
      </c>
      <c r="T4558" t="s">
        <v>161</v>
      </c>
      <c r="U4558" t="s">
        <v>161</v>
      </c>
    </row>
    <row r="4559" spans="1:21" hidden="1" x14ac:dyDescent="0.45">
      <c r="A4559" t="str">
        <f t="shared" si="82"/>
        <v>YAG3UKL8F+MComputingNA</v>
      </c>
      <c r="B4559" t="s">
        <v>116</v>
      </c>
      <c r="C4559" t="s">
        <v>141</v>
      </c>
      <c r="D4559">
        <v>3</v>
      </c>
      <c r="E4559" t="s">
        <v>44</v>
      </c>
      <c r="F4559" t="s">
        <v>139</v>
      </c>
      <c r="G4559" t="s">
        <v>138</v>
      </c>
      <c r="H4559" t="s">
        <v>81</v>
      </c>
      <c r="I4559" t="s">
        <v>157</v>
      </c>
      <c r="J4559">
        <v>5</v>
      </c>
      <c r="K4559">
        <v>100</v>
      </c>
      <c r="L4559" t="s">
        <v>161</v>
      </c>
      <c r="M4559" t="s">
        <v>161</v>
      </c>
      <c r="N4559" t="s">
        <v>161</v>
      </c>
      <c r="O4559" t="s">
        <v>161</v>
      </c>
      <c r="P4559" t="s">
        <v>161</v>
      </c>
      <c r="Q4559" t="s">
        <v>161</v>
      </c>
      <c r="R4559" t="s">
        <v>157</v>
      </c>
      <c r="S4559" t="s">
        <v>157</v>
      </c>
      <c r="T4559" t="s">
        <v>157</v>
      </c>
      <c r="U4559" t="s">
        <v>157</v>
      </c>
    </row>
    <row r="4560" spans="1:21" hidden="1" x14ac:dyDescent="0.45">
      <c r="A4560" t="str">
        <f t="shared" si="82"/>
        <v>YAG1UKL7F+MComputingAbroad</v>
      </c>
      <c r="B4560" t="s">
        <v>116</v>
      </c>
      <c r="C4560" t="s">
        <v>49</v>
      </c>
      <c r="D4560">
        <v>1</v>
      </c>
      <c r="E4560" t="s">
        <v>44</v>
      </c>
      <c r="F4560" t="s">
        <v>145</v>
      </c>
      <c r="G4560" t="s">
        <v>138</v>
      </c>
      <c r="H4560" t="s">
        <v>81</v>
      </c>
      <c r="I4560" t="s">
        <v>146</v>
      </c>
      <c r="J4560">
        <v>25</v>
      </c>
      <c r="K4560">
        <v>0</v>
      </c>
      <c r="L4560">
        <v>25</v>
      </c>
      <c r="M4560">
        <v>48.7</v>
      </c>
      <c r="N4560">
        <v>23.6</v>
      </c>
      <c r="O4560">
        <v>23.6</v>
      </c>
      <c r="P4560">
        <v>27.7</v>
      </c>
      <c r="Q4560">
        <v>27.7</v>
      </c>
      <c r="R4560" t="s">
        <v>161</v>
      </c>
      <c r="S4560" t="s">
        <v>161</v>
      </c>
      <c r="T4560" t="s">
        <v>161</v>
      </c>
      <c r="U4560" t="s">
        <v>161</v>
      </c>
    </row>
    <row r="4561" spans="1:21" hidden="1" x14ac:dyDescent="0.45">
      <c r="A4561" t="str">
        <f t="shared" si="82"/>
        <v>YAG1UKL7F+MComputingEast Midlands</v>
      </c>
      <c r="B4561" t="s">
        <v>116</v>
      </c>
      <c r="C4561" t="s">
        <v>49</v>
      </c>
      <c r="D4561">
        <v>1</v>
      </c>
      <c r="E4561" t="s">
        <v>44</v>
      </c>
      <c r="F4561" t="s">
        <v>145</v>
      </c>
      <c r="G4561" t="s">
        <v>138</v>
      </c>
      <c r="H4561" t="s">
        <v>81</v>
      </c>
      <c r="I4561" t="s">
        <v>147</v>
      </c>
      <c r="J4561">
        <v>95</v>
      </c>
      <c r="K4561">
        <v>0</v>
      </c>
      <c r="L4561">
        <v>95</v>
      </c>
      <c r="M4561">
        <v>8.1</v>
      </c>
      <c r="N4561">
        <v>3.3</v>
      </c>
      <c r="O4561">
        <v>75</v>
      </c>
      <c r="P4561">
        <v>85.3</v>
      </c>
      <c r="Q4561">
        <v>88.6</v>
      </c>
      <c r="R4561">
        <v>70</v>
      </c>
      <c r="S4561">
        <v>22600</v>
      </c>
      <c r="T4561">
        <v>29900</v>
      </c>
      <c r="U4561">
        <v>45600</v>
      </c>
    </row>
    <row r="4562" spans="1:21" hidden="1" x14ac:dyDescent="0.45">
      <c r="A4562" t="str">
        <f t="shared" si="82"/>
        <v>YAG1UKL7F+MComputingEast of England</v>
      </c>
      <c r="B4562" t="s">
        <v>116</v>
      </c>
      <c r="C4562" t="s">
        <v>49</v>
      </c>
      <c r="D4562">
        <v>1</v>
      </c>
      <c r="E4562" t="s">
        <v>44</v>
      </c>
      <c r="F4562" t="s">
        <v>145</v>
      </c>
      <c r="G4562" t="s">
        <v>138</v>
      </c>
      <c r="H4562" t="s">
        <v>81</v>
      </c>
      <c r="I4562" t="s">
        <v>148</v>
      </c>
      <c r="J4562">
        <v>165</v>
      </c>
      <c r="K4562">
        <v>0</v>
      </c>
      <c r="L4562">
        <v>165</v>
      </c>
      <c r="M4562">
        <v>7.7</v>
      </c>
      <c r="N4562">
        <v>7.7</v>
      </c>
      <c r="O4562">
        <v>73.2</v>
      </c>
      <c r="P4562">
        <v>80.599999999999994</v>
      </c>
      <c r="Q4562">
        <v>84.6</v>
      </c>
      <c r="R4562">
        <v>120</v>
      </c>
      <c r="S4562">
        <v>23400</v>
      </c>
      <c r="T4562">
        <v>30700</v>
      </c>
      <c r="U4562">
        <v>42000</v>
      </c>
    </row>
    <row r="4563" spans="1:21" hidden="1" x14ac:dyDescent="0.45">
      <c r="A4563" t="str">
        <f t="shared" si="82"/>
        <v>YAG1UKL7F+MComputingLondon</v>
      </c>
      <c r="B4563" t="s">
        <v>116</v>
      </c>
      <c r="C4563" t="s">
        <v>49</v>
      </c>
      <c r="D4563">
        <v>1</v>
      </c>
      <c r="E4563" t="s">
        <v>44</v>
      </c>
      <c r="F4563" t="s">
        <v>145</v>
      </c>
      <c r="G4563" t="s">
        <v>138</v>
      </c>
      <c r="H4563" t="s">
        <v>81</v>
      </c>
      <c r="I4563" t="s">
        <v>149</v>
      </c>
      <c r="J4563">
        <v>570</v>
      </c>
      <c r="K4563">
        <v>0</v>
      </c>
      <c r="L4563">
        <v>570</v>
      </c>
      <c r="M4563">
        <v>11.7</v>
      </c>
      <c r="N4563">
        <v>9.1999999999999993</v>
      </c>
      <c r="O4563">
        <v>68.599999999999994</v>
      </c>
      <c r="P4563">
        <v>76.3</v>
      </c>
      <c r="Q4563">
        <v>79.099999999999994</v>
      </c>
      <c r="R4563">
        <v>375</v>
      </c>
      <c r="S4563">
        <v>25900</v>
      </c>
      <c r="T4563">
        <v>35400</v>
      </c>
      <c r="U4563">
        <v>48200</v>
      </c>
    </row>
    <row r="4564" spans="1:21" hidden="1" x14ac:dyDescent="0.45">
      <c r="A4564" t="str">
        <f t="shared" si="82"/>
        <v>YAG1UKL7F+MComputingNorth East</v>
      </c>
      <c r="B4564" t="s">
        <v>116</v>
      </c>
      <c r="C4564" t="s">
        <v>49</v>
      </c>
      <c r="D4564">
        <v>1</v>
      </c>
      <c r="E4564" t="s">
        <v>44</v>
      </c>
      <c r="F4564" t="s">
        <v>145</v>
      </c>
      <c r="G4564" t="s">
        <v>138</v>
      </c>
      <c r="H4564" t="s">
        <v>81</v>
      </c>
      <c r="I4564" t="s">
        <v>150</v>
      </c>
      <c r="J4564">
        <v>105</v>
      </c>
      <c r="K4564">
        <v>0</v>
      </c>
      <c r="L4564">
        <v>105</v>
      </c>
      <c r="M4564">
        <v>7.8</v>
      </c>
      <c r="N4564">
        <v>5.9</v>
      </c>
      <c r="O4564">
        <v>58.8</v>
      </c>
      <c r="P4564">
        <v>79.400000000000006</v>
      </c>
      <c r="Q4564">
        <v>86.3</v>
      </c>
      <c r="R4564">
        <v>60</v>
      </c>
      <c r="S4564">
        <v>22300</v>
      </c>
      <c r="T4564">
        <v>25900</v>
      </c>
      <c r="U4564">
        <v>32500</v>
      </c>
    </row>
    <row r="4565" spans="1:21" hidden="1" x14ac:dyDescent="0.45">
      <c r="A4565" t="str">
        <f t="shared" si="82"/>
        <v>YAG1UKL7F+MComputingNorth West</v>
      </c>
      <c r="B4565" t="s">
        <v>116</v>
      </c>
      <c r="C4565" t="s">
        <v>49</v>
      </c>
      <c r="D4565">
        <v>1</v>
      </c>
      <c r="E4565" t="s">
        <v>44</v>
      </c>
      <c r="F4565" t="s">
        <v>145</v>
      </c>
      <c r="G4565" t="s">
        <v>138</v>
      </c>
      <c r="H4565" t="s">
        <v>81</v>
      </c>
      <c r="I4565" t="s">
        <v>151</v>
      </c>
      <c r="J4565">
        <v>185</v>
      </c>
      <c r="K4565">
        <v>0</v>
      </c>
      <c r="L4565">
        <v>185</v>
      </c>
      <c r="M4565">
        <v>10.4</v>
      </c>
      <c r="N4565">
        <v>6.2</v>
      </c>
      <c r="O4565">
        <v>73</v>
      </c>
      <c r="P4565">
        <v>79.8</v>
      </c>
      <c r="Q4565">
        <v>83.4</v>
      </c>
      <c r="R4565">
        <v>125</v>
      </c>
      <c r="S4565">
        <v>22300</v>
      </c>
      <c r="T4565">
        <v>28800</v>
      </c>
      <c r="U4565">
        <v>35800</v>
      </c>
    </row>
    <row r="4566" spans="1:21" hidden="1" x14ac:dyDescent="0.45">
      <c r="A4566" t="str">
        <f t="shared" si="82"/>
        <v>YAG1UKL7F+MComputingNorthern Ireland</v>
      </c>
      <c r="B4566" t="s">
        <v>116</v>
      </c>
      <c r="C4566" t="s">
        <v>49</v>
      </c>
      <c r="D4566">
        <v>1</v>
      </c>
      <c r="E4566" t="s">
        <v>44</v>
      </c>
      <c r="F4566" t="s">
        <v>145</v>
      </c>
      <c r="G4566" t="s">
        <v>138</v>
      </c>
      <c r="H4566" t="s">
        <v>81</v>
      </c>
      <c r="I4566" t="s">
        <v>152</v>
      </c>
      <c r="J4566">
        <v>10</v>
      </c>
      <c r="K4566">
        <v>0</v>
      </c>
      <c r="L4566">
        <v>10</v>
      </c>
      <c r="M4566">
        <v>11.1</v>
      </c>
      <c r="N4566">
        <v>22.2</v>
      </c>
      <c r="O4566">
        <v>55.6</v>
      </c>
      <c r="P4566">
        <v>66.7</v>
      </c>
      <c r="Q4566">
        <v>66.7</v>
      </c>
      <c r="R4566" t="s">
        <v>161</v>
      </c>
      <c r="S4566" t="s">
        <v>161</v>
      </c>
      <c r="T4566" t="s">
        <v>161</v>
      </c>
      <c r="U4566" t="s">
        <v>161</v>
      </c>
    </row>
    <row r="4567" spans="1:21" hidden="1" x14ac:dyDescent="0.45">
      <c r="A4567" t="str">
        <f t="shared" si="82"/>
        <v>YAG1UKL7F+MComputingScotland</v>
      </c>
      <c r="B4567" t="s">
        <v>116</v>
      </c>
      <c r="C4567" t="s">
        <v>49</v>
      </c>
      <c r="D4567">
        <v>1</v>
      </c>
      <c r="E4567" t="s">
        <v>44</v>
      </c>
      <c r="F4567" t="s">
        <v>145</v>
      </c>
      <c r="G4567" t="s">
        <v>138</v>
      </c>
      <c r="H4567" t="s">
        <v>81</v>
      </c>
      <c r="I4567" t="s">
        <v>153</v>
      </c>
      <c r="J4567">
        <v>45</v>
      </c>
      <c r="K4567">
        <v>0</v>
      </c>
      <c r="L4567">
        <v>45</v>
      </c>
      <c r="M4567">
        <v>9.1999999999999993</v>
      </c>
      <c r="N4567">
        <v>8</v>
      </c>
      <c r="O4567">
        <v>60.7</v>
      </c>
      <c r="P4567">
        <v>82.8</v>
      </c>
      <c r="Q4567">
        <v>82.8</v>
      </c>
      <c r="R4567">
        <v>30</v>
      </c>
      <c r="S4567">
        <v>29600</v>
      </c>
      <c r="T4567">
        <v>39100</v>
      </c>
      <c r="U4567">
        <v>50700</v>
      </c>
    </row>
    <row r="4568" spans="1:21" hidden="1" x14ac:dyDescent="0.45">
      <c r="A4568" t="str">
        <f t="shared" si="82"/>
        <v>YAG1UKL7F+MComputingSouth East</v>
      </c>
      <c r="B4568" t="s">
        <v>116</v>
      </c>
      <c r="C4568" t="s">
        <v>49</v>
      </c>
      <c r="D4568">
        <v>1</v>
      </c>
      <c r="E4568" t="s">
        <v>44</v>
      </c>
      <c r="F4568" t="s">
        <v>145</v>
      </c>
      <c r="G4568" t="s">
        <v>138</v>
      </c>
      <c r="H4568" t="s">
        <v>81</v>
      </c>
      <c r="I4568" t="s">
        <v>154</v>
      </c>
      <c r="J4568">
        <v>320</v>
      </c>
      <c r="K4568">
        <v>0</v>
      </c>
      <c r="L4568">
        <v>320</v>
      </c>
      <c r="M4568">
        <v>4.7</v>
      </c>
      <c r="N4568">
        <v>6.9</v>
      </c>
      <c r="O4568">
        <v>73.3</v>
      </c>
      <c r="P4568">
        <v>84.7</v>
      </c>
      <c r="Q4568">
        <v>88.4</v>
      </c>
      <c r="R4568">
        <v>230</v>
      </c>
      <c r="S4568">
        <v>25900</v>
      </c>
      <c r="T4568">
        <v>33600</v>
      </c>
      <c r="U4568">
        <v>47400</v>
      </c>
    </row>
    <row r="4569" spans="1:21" hidden="1" x14ac:dyDescent="0.45">
      <c r="A4569" t="str">
        <f t="shared" si="82"/>
        <v>YAG1UKL7F+MComputingSouth West</v>
      </c>
      <c r="B4569" t="s">
        <v>116</v>
      </c>
      <c r="C4569" t="s">
        <v>49</v>
      </c>
      <c r="D4569">
        <v>1</v>
      </c>
      <c r="E4569" t="s">
        <v>44</v>
      </c>
      <c r="F4569" t="s">
        <v>145</v>
      </c>
      <c r="G4569" t="s">
        <v>138</v>
      </c>
      <c r="H4569" t="s">
        <v>81</v>
      </c>
      <c r="I4569" t="s">
        <v>155</v>
      </c>
      <c r="J4569">
        <v>115</v>
      </c>
      <c r="K4569">
        <v>0</v>
      </c>
      <c r="L4569">
        <v>115</v>
      </c>
      <c r="M4569">
        <v>7.9</v>
      </c>
      <c r="N4569">
        <v>9.6</v>
      </c>
      <c r="O4569">
        <v>70.900000000000006</v>
      </c>
      <c r="P4569">
        <v>81.599999999999994</v>
      </c>
      <c r="Q4569">
        <v>82.5</v>
      </c>
      <c r="R4569">
        <v>80</v>
      </c>
      <c r="S4569">
        <v>26300</v>
      </c>
      <c r="T4569">
        <v>35800</v>
      </c>
      <c r="U4569">
        <v>52200</v>
      </c>
    </row>
    <row r="4570" spans="1:21" hidden="1" x14ac:dyDescent="0.45">
      <c r="A4570" t="str">
        <f t="shared" si="82"/>
        <v>YAG1UKL7F+MComputingUnknown</v>
      </c>
      <c r="B4570" t="s">
        <v>116</v>
      </c>
      <c r="C4570" t="s">
        <v>49</v>
      </c>
      <c r="D4570">
        <v>1</v>
      </c>
      <c r="E4570" t="s">
        <v>44</v>
      </c>
      <c r="F4570" t="s">
        <v>145</v>
      </c>
      <c r="G4570" t="s">
        <v>138</v>
      </c>
      <c r="H4570" t="s">
        <v>81</v>
      </c>
      <c r="I4570" t="s">
        <v>156</v>
      </c>
      <c r="J4570" t="s">
        <v>161</v>
      </c>
      <c r="K4570" t="s">
        <v>161</v>
      </c>
      <c r="L4570" t="s">
        <v>161</v>
      </c>
      <c r="M4570" t="s">
        <v>161</v>
      </c>
      <c r="N4570" t="s">
        <v>161</v>
      </c>
      <c r="O4570" t="s">
        <v>161</v>
      </c>
      <c r="P4570" t="s">
        <v>161</v>
      </c>
      <c r="Q4570" t="s">
        <v>161</v>
      </c>
      <c r="R4570" t="s">
        <v>161</v>
      </c>
      <c r="S4570" t="s">
        <v>161</v>
      </c>
      <c r="T4570" t="s">
        <v>161</v>
      </c>
      <c r="U4570" t="s">
        <v>161</v>
      </c>
    </row>
    <row r="4571" spans="1:21" hidden="1" x14ac:dyDescent="0.45">
      <c r="A4571" t="str">
        <f t="shared" si="82"/>
        <v>YAG1UKL7F+MComputingWales</v>
      </c>
      <c r="B4571" t="s">
        <v>116</v>
      </c>
      <c r="C4571" t="s">
        <v>49</v>
      </c>
      <c r="D4571">
        <v>1</v>
      </c>
      <c r="E4571" t="s">
        <v>44</v>
      </c>
      <c r="F4571" t="s">
        <v>145</v>
      </c>
      <c r="G4571" t="s">
        <v>138</v>
      </c>
      <c r="H4571" t="s">
        <v>81</v>
      </c>
      <c r="I4571" t="s">
        <v>158</v>
      </c>
      <c r="J4571">
        <v>20</v>
      </c>
      <c r="K4571">
        <v>0</v>
      </c>
      <c r="L4571">
        <v>20</v>
      </c>
      <c r="M4571">
        <v>11.5</v>
      </c>
      <c r="N4571">
        <v>8.6999999999999993</v>
      </c>
      <c r="O4571">
        <v>66.400000000000006</v>
      </c>
      <c r="P4571">
        <v>79.8</v>
      </c>
      <c r="Q4571">
        <v>79.8</v>
      </c>
      <c r="R4571" t="s">
        <v>161</v>
      </c>
      <c r="S4571" t="s">
        <v>161</v>
      </c>
      <c r="T4571" t="s">
        <v>161</v>
      </c>
      <c r="U4571" t="s">
        <v>161</v>
      </c>
    </row>
    <row r="4572" spans="1:21" hidden="1" x14ac:dyDescent="0.45">
      <c r="A4572" t="str">
        <f t="shared" si="82"/>
        <v>YAG1UKL7F+MComputingWest Midlands</v>
      </c>
      <c r="B4572" t="s">
        <v>116</v>
      </c>
      <c r="C4572" t="s">
        <v>49</v>
      </c>
      <c r="D4572">
        <v>1</v>
      </c>
      <c r="E4572" t="s">
        <v>44</v>
      </c>
      <c r="F4572" t="s">
        <v>145</v>
      </c>
      <c r="G4572" t="s">
        <v>138</v>
      </c>
      <c r="H4572" t="s">
        <v>81</v>
      </c>
      <c r="I4572" t="s">
        <v>159</v>
      </c>
      <c r="J4572">
        <v>150</v>
      </c>
      <c r="K4572">
        <v>0</v>
      </c>
      <c r="L4572">
        <v>150</v>
      </c>
      <c r="M4572">
        <v>8.5</v>
      </c>
      <c r="N4572">
        <v>5.8</v>
      </c>
      <c r="O4572">
        <v>69.7</v>
      </c>
      <c r="P4572">
        <v>85</v>
      </c>
      <c r="Q4572">
        <v>85.7</v>
      </c>
      <c r="R4572">
        <v>95</v>
      </c>
      <c r="S4572">
        <v>17900</v>
      </c>
      <c r="T4572">
        <v>29200</v>
      </c>
      <c r="U4572">
        <v>36100</v>
      </c>
    </row>
    <row r="4573" spans="1:21" hidden="1" x14ac:dyDescent="0.45">
      <c r="A4573" t="str">
        <f t="shared" si="82"/>
        <v>YAG1UKL7F+MComputingYorkshire and The Humber</v>
      </c>
      <c r="B4573" t="s">
        <v>116</v>
      </c>
      <c r="C4573" t="s">
        <v>49</v>
      </c>
      <c r="D4573">
        <v>1</v>
      </c>
      <c r="E4573" t="s">
        <v>44</v>
      </c>
      <c r="F4573" t="s">
        <v>145</v>
      </c>
      <c r="G4573" t="s">
        <v>138</v>
      </c>
      <c r="H4573" t="s">
        <v>81</v>
      </c>
      <c r="I4573" t="s">
        <v>160</v>
      </c>
      <c r="J4573">
        <v>100</v>
      </c>
      <c r="K4573">
        <v>0</v>
      </c>
      <c r="L4573">
        <v>100</v>
      </c>
      <c r="M4573">
        <v>7</v>
      </c>
      <c r="N4573">
        <v>10.1</v>
      </c>
      <c r="O4573">
        <v>71.3</v>
      </c>
      <c r="P4573">
        <v>80.400000000000006</v>
      </c>
      <c r="Q4573">
        <v>82.9</v>
      </c>
      <c r="R4573">
        <v>70</v>
      </c>
      <c r="S4573">
        <v>25600</v>
      </c>
      <c r="T4573">
        <v>32100</v>
      </c>
      <c r="U4573">
        <v>41200</v>
      </c>
    </row>
    <row r="4574" spans="1:21" hidden="1" x14ac:dyDescent="0.45">
      <c r="A4574" t="str">
        <f t="shared" si="82"/>
        <v>YAG1UKL7F+MComputingNA</v>
      </c>
      <c r="B4574" t="s">
        <v>116</v>
      </c>
      <c r="C4574" t="s">
        <v>49</v>
      </c>
      <c r="D4574">
        <v>1</v>
      </c>
      <c r="E4574" t="s">
        <v>44</v>
      </c>
      <c r="F4574" t="s">
        <v>145</v>
      </c>
      <c r="G4574" t="s">
        <v>138</v>
      </c>
      <c r="H4574" t="s">
        <v>81</v>
      </c>
      <c r="I4574" t="s">
        <v>157</v>
      </c>
      <c r="J4574">
        <v>70</v>
      </c>
      <c r="K4574">
        <v>79.099999999999994</v>
      </c>
      <c r="L4574">
        <v>15</v>
      </c>
      <c r="M4574">
        <v>0</v>
      </c>
      <c r="N4574">
        <v>0</v>
      </c>
      <c r="O4574">
        <v>13.8</v>
      </c>
      <c r="P4574">
        <v>13.8</v>
      </c>
      <c r="Q4574">
        <v>100</v>
      </c>
      <c r="R4574" t="s">
        <v>161</v>
      </c>
      <c r="S4574" t="s">
        <v>161</v>
      </c>
      <c r="T4574" t="s">
        <v>161</v>
      </c>
      <c r="U4574" t="s">
        <v>161</v>
      </c>
    </row>
    <row r="4575" spans="1:21" hidden="1" x14ac:dyDescent="0.45">
      <c r="A4575" t="str">
        <f t="shared" si="82"/>
        <v>YAG1UKL8F+MComputingAbroad</v>
      </c>
      <c r="B4575" t="s">
        <v>116</v>
      </c>
      <c r="C4575" t="s">
        <v>49</v>
      </c>
      <c r="D4575">
        <v>1</v>
      </c>
      <c r="E4575" t="s">
        <v>44</v>
      </c>
      <c r="F4575" t="s">
        <v>139</v>
      </c>
      <c r="G4575" t="s">
        <v>138</v>
      </c>
      <c r="H4575" t="s">
        <v>81</v>
      </c>
      <c r="I4575" t="s">
        <v>146</v>
      </c>
      <c r="J4575">
        <v>10</v>
      </c>
      <c r="K4575">
        <v>0</v>
      </c>
      <c r="L4575">
        <v>10</v>
      </c>
      <c r="M4575">
        <v>53.5</v>
      </c>
      <c r="N4575">
        <v>14.3</v>
      </c>
      <c r="O4575">
        <v>32.200000000000003</v>
      </c>
      <c r="P4575">
        <v>32.200000000000003</v>
      </c>
      <c r="Q4575">
        <v>32.200000000000003</v>
      </c>
      <c r="R4575" t="s">
        <v>161</v>
      </c>
      <c r="S4575" t="s">
        <v>161</v>
      </c>
      <c r="T4575" t="s">
        <v>161</v>
      </c>
      <c r="U4575" t="s">
        <v>161</v>
      </c>
    </row>
    <row r="4576" spans="1:21" hidden="1" x14ac:dyDescent="0.45">
      <c r="A4576" t="str">
        <f t="shared" si="82"/>
        <v>YAG1UKL8F+MComputingEast Midlands</v>
      </c>
      <c r="B4576" t="s">
        <v>116</v>
      </c>
      <c r="C4576" t="s">
        <v>49</v>
      </c>
      <c r="D4576">
        <v>1</v>
      </c>
      <c r="E4576" t="s">
        <v>44</v>
      </c>
      <c r="F4576" t="s">
        <v>139</v>
      </c>
      <c r="G4576" t="s">
        <v>138</v>
      </c>
      <c r="H4576" t="s">
        <v>81</v>
      </c>
      <c r="I4576" t="s">
        <v>147</v>
      </c>
      <c r="J4576">
        <v>30</v>
      </c>
      <c r="K4576">
        <v>0</v>
      </c>
      <c r="L4576">
        <v>30</v>
      </c>
      <c r="M4576">
        <v>23.1</v>
      </c>
      <c r="N4576">
        <v>3.8</v>
      </c>
      <c r="O4576">
        <v>65.400000000000006</v>
      </c>
      <c r="P4576">
        <v>73.099999999999994</v>
      </c>
      <c r="Q4576">
        <v>73.099999999999994</v>
      </c>
      <c r="R4576">
        <v>20</v>
      </c>
      <c r="S4576">
        <v>28500</v>
      </c>
      <c r="T4576">
        <v>32800</v>
      </c>
      <c r="U4576">
        <v>43100</v>
      </c>
    </row>
    <row r="4577" spans="1:21" hidden="1" x14ac:dyDescent="0.45">
      <c r="A4577" t="str">
        <f t="shared" si="82"/>
        <v>YAG1UKL8F+MComputingEast of England</v>
      </c>
      <c r="B4577" t="s">
        <v>116</v>
      </c>
      <c r="C4577" t="s">
        <v>49</v>
      </c>
      <c r="D4577">
        <v>1</v>
      </c>
      <c r="E4577" t="s">
        <v>44</v>
      </c>
      <c r="F4577" t="s">
        <v>139</v>
      </c>
      <c r="G4577" t="s">
        <v>138</v>
      </c>
      <c r="H4577" t="s">
        <v>81</v>
      </c>
      <c r="I4577" t="s">
        <v>148</v>
      </c>
      <c r="J4577">
        <v>30</v>
      </c>
      <c r="K4577">
        <v>0</v>
      </c>
      <c r="L4577">
        <v>30</v>
      </c>
      <c r="M4577">
        <v>13.2</v>
      </c>
      <c r="N4577">
        <v>5.9</v>
      </c>
      <c r="O4577">
        <v>72.900000000000006</v>
      </c>
      <c r="P4577">
        <v>80.900000000000006</v>
      </c>
      <c r="Q4577">
        <v>80.900000000000006</v>
      </c>
      <c r="R4577">
        <v>20</v>
      </c>
      <c r="S4577">
        <v>29200</v>
      </c>
      <c r="T4577">
        <v>38000</v>
      </c>
      <c r="U4577">
        <v>45300</v>
      </c>
    </row>
    <row r="4578" spans="1:21" hidden="1" x14ac:dyDescent="0.45">
      <c r="A4578" t="str">
        <f t="shared" si="82"/>
        <v>YAG1UKL8F+MComputingLondon</v>
      </c>
      <c r="B4578" t="s">
        <v>116</v>
      </c>
      <c r="C4578" t="s">
        <v>49</v>
      </c>
      <c r="D4578">
        <v>1</v>
      </c>
      <c r="E4578" t="s">
        <v>44</v>
      </c>
      <c r="F4578" t="s">
        <v>139</v>
      </c>
      <c r="G4578" t="s">
        <v>138</v>
      </c>
      <c r="H4578" t="s">
        <v>81</v>
      </c>
      <c r="I4578" t="s">
        <v>149</v>
      </c>
      <c r="J4578">
        <v>85</v>
      </c>
      <c r="K4578">
        <v>0</v>
      </c>
      <c r="L4578">
        <v>85</v>
      </c>
      <c r="M4578">
        <v>14</v>
      </c>
      <c r="N4578">
        <v>5.6</v>
      </c>
      <c r="O4578">
        <v>74.7</v>
      </c>
      <c r="P4578">
        <v>80.400000000000006</v>
      </c>
      <c r="Q4578">
        <v>80.400000000000006</v>
      </c>
      <c r="R4578">
        <v>60</v>
      </c>
      <c r="S4578">
        <v>34300</v>
      </c>
      <c r="T4578">
        <v>40900</v>
      </c>
      <c r="U4578">
        <v>56600</v>
      </c>
    </row>
    <row r="4579" spans="1:21" hidden="1" x14ac:dyDescent="0.45">
      <c r="A4579" t="str">
        <f t="shared" si="82"/>
        <v>YAG1UKL8F+MComputingNorth East</v>
      </c>
      <c r="B4579" t="s">
        <v>116</v>
      </c>
      <c r="C4579" t="s">
        <v>49</v>
      </c>
      <c r="D4579">
        <v>1</v>
      </c>
      <c r="E4579" t="s">
        <v>44</v>
      </c>
      <c r="F4579" t="s">
        <v>139</v>
      </c>
      <c r="G4579" t="s">
        <v>138</v>
      </c>
      <c r="H4579" t="s">
        <v>81</v>
      </c>
      <c r="I4579" t="s">
        <v>150</v>
      </c>
      <c r="J4579">
        <v>15</v>
      </c>
      <c r="K4579">
        <v>0</v>
      </c>
      <c r="L4579">
        <v>15</v>
      </c>
      <c r="M4579">
        <v>26.7</v>
      </c>
      <c r="N4579">
        <v>6.7</v>
      </c>
      <c r="O4579">
        <v>66.7</v>
      </c>
      <c r="P4579">
        <v>66.7</v>
      </c>
      <c r="Q4579">
        <v>66.7</v>
      </c>
      <c r="R4579" t="s">
        <v>161</v>
      </c>
      <c r="S4579" t="s">
        <v>161</v>
      </c>
      <c r="T4579" t="s">
        <v>161</v>
      </c>
      <c r="U4579" t="s">
        <v>161</v>
      </c>
    </row>
    <row r="4580" spans="1:21" hidden="1" x14ac:dyDescent="0.45">
      <c r="A4580" t="str">
        <f t="shared" si="82"/>
        <v>YAG1UKL8F+MComputingNorth West</v>
      </c>
      <c r="B4580" t="s">
        <v>116</v>
      </c>
      <c r="C4580" t="s">
        <v>49</v>
      </c>
      <c r="D4580">
        <v>1</v>
      </c>
      <c r="E4580" t="s">
        <v>44</v>
      </c>
      <c r="F4580" t="s">
        <v>139</v>
      </c>
      <c r="G4580" t="s">
        <v>138</v>
      </c>
      <c r="H4580" t="s">
        <v>81</v>
      </c>
      <c r="I4580" t="s">
        <v>151</v>
      </c>
      <c r="J4580">
        <v>30</v>
      </c>
      <c r="K4580">
        <v>0</v>
      </c>
      <c r="L4580">
        <v>30</v>
      </c>
      <c r="M4580">
        <v>5.3</v>
      </c>
      <c r="N4580">
        <v>12.4</v>
      </c>
      <c r="O4580">
        <v>77.099999999999994</v>
      </c>
      <c r="P4580">
        <v>82.4</v>
      </c>
      <c r="Q4580">
        <v>82.4</v>
      </c>
      <c r="R4580">
        <v>20</v>
      </c>
      <c r="S4580">
        <v>30700</v>
      </c>
      <c r="T4580">
        <v>33600</v>
      </c>
      <c r="U4580">
        <v>36900</v>
      </c>
    </row>
    <row r="4581" spans="1:21" hidden="1" x14ac:dyDescent="0.45">
      <c r="A4581" t="str">
        <f t="shared" si="82"/>
        <v>YAG1UKL8F+MComputingScotland</v>
      </c>
      <c r="B4581" t="s">
        <v>116</v>
      </c>
      <c r="C4581" t="s">
        <v>49</v>
      </c>
      <c r="D4581">
        <v>1</v>
      </c>
      <c r="E4581" t="s">
        <v>44</v>
      </c>
      <c r="F4581" t="s">
        <v>139</v>
      </c>
      <c r="G4581" t="s">
        <v>138</v>
      </c>
      <c r="H4581" t="s">
        <v>81</v>
      </c>
      <c r="I4581" t="s">
        <v>153</v>
      </c>
      <c r="J4581">
        <v>10</v>
      </c>
      <c r="K4581">
        <v>0</v>
      </c>
      <c r="L4581">
        <v>10</v>
      </c>
      <c r="M4581">
        <v>0</v>
      </c>
      <c r="N4581">
        <v>12.4</v>
      </c>
      <c r="O4581">
        <v>87.6</v>
      </c>
      <c r="P4581">
        <v>87.6</v>
      </c>
      <c r="Q4581">
        <v>87.6</v>
      </c>
      <c r="R4581" t="s">
        <v>161</v>
      </c>
      <c r="S4581" t="s">
        <v>161</v>
      </c>
      <c r="T4581" t="s">
        <v>161</v>
      </c>
      <c r="U4581" t="s">
        <v>161</v>
      </c>
    </row>
    <row r="4582" spans="1:21" hidden="1" x14ac:dyDescent="0.45">
      <c r="A4582" t="str">
        <f t="shared" si="82"/>
        <v>YAG1UKL8F+MComputingSouth East</v>
      </c>
      <c r="B4582" t="s">
        <v>116</v>
      </c>
      <c r="C4582" t="s">
        <v>49</v>
      </c>
      <c r="D4582">
        <v>1</v>
      </c>
      <c r="E4582" t="s">
        <v>44</v>
      </c>
      <c r="F4582" t="s">
        <v>139</v>
      </c>
      <c r="G4582" t="s">
        <v>138</v>
      </c>
      <c r="H4582" t="s">
        <v>81</v>
      </c>
      <c r="I4582" t="s">
        <v>154</v>
      </c>
      <c r="J4582">
        <v>45</v>
      </c>
      <c r="K4582">
        <v>0</v>
      </c>
      <c r="L4582">
        <v>45</v>
      </c>
      <c r="M4582">
        <v>2</v>
      </c>
      <c r="N4582">
        <v>8.8000000000000007</v>
      </c>
      <c r="O4582">
        <v>86.9</v>
      </c>
      <c r="P4582">
        <v>89.2</v>
      </c>
      <c r="Q4582">
        <v>89.2</v>
      </c>
      <c r="R4582">
        <v>35</v>
      </c>
      <c r="S4582">
        <v>33300</v>
      </c>
      <c r="T4582">
        <v>36500</v>
      </c>
      <c r="U4582">
        <v>47400</v>
      </c>
    </row>
    <row r="4583" spans="1:21" hidden="1" x14ac:dyDescent="0.45">
      <c r="A4583" t="str">
        <f t="shared" si="82"/>
        <v>YAG1UKL8F+MComputingSouth West</v>
      </c>
      <c r="B4583" t="s">
        <v>116</v>
      </c>
      <c r="C4583" t="s">
        <v>49</v>
      </c>
      <c r="D4583">
        <v>1</v>
      </c>
      <c r="E4583" t="s">
        <v>44</v>
      </c>
      <c r="F4583" t="s">
        <v>139</v>
      </c>
      <c r="G4583" t="s">
        <v>138</v>
      </c>
      <c r="H4583" t="s">
        <v>81</v>
      </c>
      <c r="I4583" t="s">
        <v>155</v>
      </c>
      <c r="J4583">
        <v>15</v>
      </c>
      <c r="K4583">
        <v>0</v>
      </c>
      <c r="L4583">
        <v>15</v>
      </c>
      <c r="M4583">
        <v>0</v>
      </c>
      <c r="N4583">
        <v>0</v>
      </c>
      <c r="O4583">
        <v>100</v>
      </c>
      <c r="P4583">
        <v>100</v>
      </c>
      <c r="Q4583">
        <v>100</v>
      </c>
      <c r="R4583">
        <v>15</v>
      </c>
      <c r="S4583">
        <v>25900</v>
      </c>
      <c r="T4583">
        <v>33900</v>
      </c>
      <c r="U4583">
        <v>50400</v>
      </c>
    </row>
    <row r="4584" spans="1:21" hidden="1" x14ac:dyDescent="0.45">
      <c r="A4584" t="str">
        <f t="shared" si="82"/>
        <v>YAG1UKL8F+MComputingWales</v>
      </c>
      <c r="B4584" t="s">
        <v>116</v>
      </c>
      <c r="C4584" t="s">
        <v>49</v>
      </c>
      <c r="D4584">
        <v>1</v>
      </c>
      <c r="E4584" t="s">
        <v>44</v>
      </c>
      <c r="F4584" t="s">
        <v>139</v>
      </c>
      <c r="G4584" t="s">
        <v>138</v>
      </c>
      <c r="H4584" t="s">
        <v>81</v>
      </c>
      <c r="I4584" t="s">
        <v>158</v>
      </c>
      <c r="J4584">
        <v>5</v>
      </c>
      <c r="K4584">
        <v>0</v>
      </c>
      <c r="L4584">
        <v>5</v>
      </c>
      <c r="M4584">
        <v>20</v>
      </c>
      <c r="N4584">
        <v>0</v>
      </c>
      <c r="O4584">
        <v>80</v>
      </c>
      <c r="P4584">
        <v>80</v>
      </c>
      <c r="Q4584">
        <v>80</v>
      </c>
      <c r="R4584" t="s">
        <v>161</v>
      </c>
      <c r="S4584" t="s">
        <v>161</v>
      </c>
      <c r="T4584" t="s">
        <v>161</v>
      </c>
      <c r="U4584" t="s">
        <v>161</v>
      </c>
    </row>
    <row r="4585" spans="1:21" hidden="1" x14ac:dyDescent="0.45">
      <c r="A4585" t="str">
        <f t="shared" si="82"/>
        <v>YAG1UKL8F+MComputingWest Midlands</v>
      </c>
      <c r="B4585" t="s">
        <v>116</v>
      </c>
      <c r="C4585" t="s">
        <v>49</v>
      </c>
      <c r="D4585">
        <v>1</v>
      </c>
      <c r="E4585" t="s">
        <v>44</v>
      </c>
      <c r="F4585" t="s">
        <v>139</v>
      </c>
      <c r="G4585" t="s">
        <v>138</v>
      </c>
      <c r="H4585" t="s">
        <v>81</v>
      </c>
      <c r="I4585" t="s">
        <v>159</v>
      </c>
      <c r="J4585">
        <v>20</v>
      </c>
      <c r="K4585">
        <v>0</v>
      </c>
      <c r="L4585">
        <v>20</v>
      </c>
      <c r="M4585">
        <v>15.8</v>
      </c>
      <c r="N4585">
        <v>21.1</v>
      </c>
      <c r="O4585">
        <v>47.4</v>
      </c>
      <c r="P4585">
        <v>63.2</v>
      </c>
      <c r="Q4585">
        <v>63.2</v>
      </c>
      <c r="R4585" t="s">
        <v>161</v>
      </c>
      <c r="S4585" t="s">
        <v>161</v>
      </c>
      <c r="T4585" t="s">
        <v>161</v>
      </c>
      <c r="U4585" t="s">
        <v>161</v>
      </c>
    </row>
    <row r="4586" spans="1:21" hidden="1" x14ac:dyDescent="0.45">
      <c r="A4586" t="str">
        <f t="shared" si="82"/>
        <v>YAG1UKL8F+MComputingYorkshire and The Humber</v>
      </c>
      <c r="B4586" t="s">
        <v>116</v>
      </c>
      <c r="C4586" t="s">
        <v>49</v>
      </c>
      <c r="D4586">
        <v>1</v>
      </c>
      <c r="E4586" t="s">
        <v>44</v>
      </c>
      <c r="F4586" t="s">
        <v>139</v>
      </c>
      <c r="G4586" t="s">
        <v>138</v>
      </c>
      <c r="H4586" t="s">
        <v>81</v>
      </c>
      <c r="I4586" t="s">
        <v>160</v>
      </c>
      <c r="J4586">
        <v>20</v>
      </c>
      <c r="K4586">
        <v>0</v>
      </c>
      <c r="L4586">
        <v>20</v>
      </c>
      <c r="M4586">
        <v>6.2</v>
      </c>
      <c r="N4586">
        <v>12.5</v>
      </c>
      <c r="O4586">
        <v>68.8</v>
      </c>
      <c r="P4586">
        <v>81.2</v>
      </c>
      <c r="Q4586">
        <v>81.2</v>
      </c>
      <c r="R4586">
        <v>15</v>
      </c>
      <c r="S4586">
        <v>28800</v>
      </c>
      <c r="T4586">
        <v>31000</v>
      </c>
      <c r="U4586">
        <v>44200</v>
      </c>
    </row>
    <row r="4587" spans="1:21" hidden="1" x14ac:dyDescent="0.45">
      <c r="A4587" t="str">
        <f t="shared" si="82"/>
        <v>YAG1UKL8F+MComputingNA</v>
      </c>
      <c r="B4587" t="s">
        <v>116</v>
      </c>
      <c r="C4587" t="s">
        <v>49</v>
      </c>
      <c r="D4587">
        <v>1</v>
      </c>
      <c r="E4587" t="s">
        <v>44</v>
      </c>
      <c r="F4587" t="s">
        <v>139</v>
      </c>
      <c r="G4587" t="s">
        <v>138</v>
      </c>
      <c r="H4587" t="s">
        <v>81</v>
      </c>
      <c r="I4587" t="s">
        <v>157</v>
      </c>
      <c r="J4587">
        <v>15</v>
      </c>
      <c r="K4587">
        <v>100</v>
      </c>
      <c r="L4587" t="s">
        <v>161</v>
      </c>
      <c r="M4587" t="s">
        <v>161</v>
      </c>
      <c r="N4587" t="s">
        <v>161</v>
      </c>
      <c r="O4587" t="s">
        <v>161</v>
      </c>
      <c r="P4587" t="s">
        <v>161</v>
      </c>
      <c r="Q4587" t="s">
        <v>161</v>
      </c>
      <c r="R4587" t="s">
        <v>157</v>
      </c>
      <c r="S4587" t="s">
        <v>157</v>
      </c>
      <c r="T4587" t="s">
        <v>157</v>
      </c>
      <c r="U4587" t="s">
        <v>157</v>
      </c>
    </row>
    <row r="4588" spans="1:21" hidden="1" x14ac:dyDescent="0.45">
      <c r="A4588" t="str">
        <f t="shared" si="82"/>
        <v>YAG10EUL7F+MCreative arts and designAll</v>
      </c>
      <c r="B4588" t="s">
        <v>116</v>
      </c>
      <c r="C4588" t="s">
        <v>142</v>
      </c>
      <c r="D4588">
        <v>10</v>
      </c>
      <c r="E4588" t="s">
        <v>137</v>
      </c>
      <c r="F4588" t="s">
        <v>145</v>
      </c>
      <c r="G4588" t="s">
        <v>138</v>
      </c>
      <c r="H4588" t="s">
        <v>109</v>
      </c>
      <c r="I4588" t="s">
        <v>28</v>
      </c>
      <c r="J4588">
        <v>515</v>
      </c>
      <c r="K4588">
        <v>48.9</v>
      </c>
      <c r="L4588">
        <v>265</v>
      </c>
      <c r="M4588">
        <v>26.3</v>
      </c>
      <c r="N4588">
        <v>1.7</v>
      </c>
      <c r="O4588">
        <v>21.4</v>
      </c>
      <c r="P4588">
        <v>22.2</v>
      </c>
      <c r="Q4588">
        <v>23.2</v>
      </c>
      <c r="R4588">
        <v>95</v>
      </c>
      <c r="S4588">
        <v>11300</v>
      </c>
      <c r="T4588">
        <v>24100</v>
      </c>
      <c r="U4588">
        <v>37600</v>
      </c>
    </row>
    <row r="4589" spans="1:21" hidden="1" x14ac:dyDescent="0.45">
      <c r="A4589" t="str">
        <f t="shared" si="82"/>
        <v>YAG10EUL8F+MCreative arts and designAll</v>
      </c>
      <c r="B4589" t="s">
        <v>116</v>
      </c>
      <c r="C4589" t="s">
        <v>142</v>
      </c>
      <c r="D4589">
        <v>10</v>
      </c>
      <c r="E4589" t="s">
        <v>137</v>
      </c>
      <c r="F4589" t="s">
        <v>139</v>
      </c>
      <c r="G4589" t="s">
        <v>138</v>
      </c>
      <c r="H4589" t="s">
        <v>109</v>
      </c>
      <c r="I4589" t="s">
        <v>28</v>
      </c>
      <c r="J4589">
        <v>20</v>
      </c>
      <c r="K4589">
        <v>70.599999999999994</v>
      </c>
      <c r="L4589">
        <v>5</v>
      </c>
      <c r="M4589">
        <v>5.9</v>
      </c>
      <c r="N4589">
        <v>0</v>
      </c>
      <c r="O4589">
        <v>23.5</v>
      </c>
      <c r="P4589">
        <v>23.5</v>
      </c>
      <c r="Q4589">
        <v>23.5</v>
      </c>
      <c r="R4589" t="s">
        <v>161</v>
      </c>
      <c r="S4589" t="s">
        <v>161</v>
      </c>
      <c r="T4589" t="s">
        <v>161</v>
      </c>
      <c r="U4589" t="s">
        <v>161</v>
      </c>
    </row>
    <row r="4590" spans="1:21" hidden="1" x14ac:dyDescent="0.45">
      <c r="A4590" t="str">
        <f t="shared" si="82"/>
        <v>YAG5EUL7F+MCreative arts and designAll</v>
      </c>
      <c r="B4590" t="s">
        <v>116</v>
      </c>
      <c r="C4590" t="s">
        <v>140</v>
      </c>
      <c r="D4590">
        <v>5</v>
      </c>
      <c r="E4590" t="s">
        <v>137</v>
      </c>
      <c r="F4590" t="s">
        <v>145</v>
      </c>
      <c r="G4590" t="s">
        <v>138</v>
      </c>
      <c r="H4590" t="s">
        <v>109</v>
      </c>
      <c r="I4590" t="s">
        <v>28</v>
      </c>
      <c r="J4590">
        <v>870</v>
      </c>
      <c r="K4590">
        <v>39.200000000000003</v>
      </c>
      <c r="L4590">
        <v>530</v>
      </c>
      <c r="M4590">
        <v>27.9</v>
      </c>
      <c r="N4590">
        <v>2.2000000000000002</v>
      </c>
      <c r="O4590">
        <v>27.6</v>
      </c>
      <c r="P4590">
        <v>29.3</v>
      </c>
      <c r="Q4590">
        <v>30.7</v>
      </c>
      <c r="R4590">
        <v>215</v>
      </c>
      <c r="S4590">
        <v>13800</v>
      </c>
      <c r="T4590">
        <v>25200</v>
      </c>
      <c r="U4590">
        <v>37200</v>
      </c>
    </row>
    <row r="4591" spans="1:21" hidden="1" x14ac:dyDescent="0.45">
      <c r="A4591" t="str">
        <f t="shared" si="82"/>
        <v>YAG5EUL8F+MCreative arts and designAll</v>
      </c>
      <c r="B4591" t="s">
        <v>116</v>
      </c>
      <c r="C4591" t="s">
        <v>140</v>
      </c>
      <c r="D4591">
        <v>5</v>
      </c>
      <c r="E4591" t="s">
        <v>137</v>
      </c>
      <c r="F4591" t="s">
        <v>139</v>
      </c>
      <c r="G4591" t="s">
        <v>138</v>
      </c>
      <c r="H4591" t="s">
        <v>109</v>
      </c>
      <c r="I4591" t="s">
        <v>28</v>
      </c>
      <c r="J4591">
        <v>30</v>
      </c>
      <c r="K4591">
        <v>53.4</v>
      </c>
      <c r="L4591">
        <v>15</v>
      </c>
      <c r="M4591">
        <v>13.6</v>
      </c>
      <c r="N4591">
        <v>0</v>
      </c>
      <c r="O4591">
        <v>26.1</v>
      </c>
      <c r="P4591">
        <v>33</v>
      </c>
      <c r="Q4591">
        <v>33</v>
      </c>
      <c r="R4591" t="s">
        <v>161</v>
      </c>
      <c r="S4591" t="s">
        <v>161</v>
      </c>
      <c r="T4591" t="s">
        <v>161</v>
      </c>
      <c r="U4591" t="s">
        <v>161</v>
      </c>
    </row>
    <row r="4592" spans="1:21" hidden="1" x14ac:dyDescent="0.45">
      <c r="A4592" t="str">
        <f t="shared" si="82"/>
        <v>YAG3EUL7F+MCreative arts and designAll</v>
      </c>
      <c r="B4592" t="s">
        <v>116</v>
      </c>
      <c r="C4592" t="s">
        <v>141</v>
      </c>
      <c r="D4592">
        <v>3</v>
      </c>
      <c r="E4592" t="s">
        <v>137</v>
      </c>
      <c r="F4592" t="s">
        <v>145</v>
      </c>
      <c r="G4592" t="s">
        <v>138</v>
      </c>
      <c r="H4592" t="s">
        <v>109</v>
      </c>
      <c r="I4592" t="s">
        <v>28</v>
      </c>
      <c r="J4592">
        <v>835</v>
      </c>
      <c r="K4592">
        <v>30.5</v>
      </c>
      <c r="L4592">
        <v>580</v>
      </c>
      <c r="M4592">
        <v>27.2</v>
      </c>
      <c r="N4592">
        <v>4.9000000000000004</v>
      </c>
      <c r="O4592">
        <v>33.1</v>
      </c>
      <c r="P4592">
        <v>36.1</v>
      </c>
      <c r="Q4592">
        <v>37.4</v>
      </c>
      <c r="R4592">
        <v>245</v>
      </c>
      <c r="S4592">
        <v>12800</v>
      </c>
      <c r="T4592">
        <v>24500</v>
      </c>
      <c r="U4592">
        <v>32000</v>
      </c>
    </row>
    <row r="4593" spans="1:21" hidden="1" x14ac:dyDescent="0.45">
      <c r="A4593" t="str">
        <f t="shared" si="82"/>
        <v>YAG3EUL8F+MCreative arts and designAll</v>
      </c>
      <c r="B4593" t="s">
        <v>116</v>
      </c>
      <c r="C4593" t="s">
        <v>141</v>
      </c>
      <c r="D4593">
        <v>3</v>
      </c>
      <c r="E4593" t="s">
        <v>137</v>
      </c>
      <c r="F4593" t="s">
        <v>139</v>
      </c>
      <c r="G4593" t="s">
        <v>138</v>
      </c>
      <c r="H4593" t="s">
        <v>109</v>
      </c>
      <c r="I4593" t="s">
        <v>28</v>
      </c>
      <c r="J4593">
        <v>35</v>
      </c>
      <c r="K4593">
        <v>40</v>
      </c>
      <c r="L4593">
        <v>20</v>
      </c>
      <c r="M4593">
        <v>27</v>
      </c>
      <c r="N4593">
        <v>3</v>
      </c>
      <c r="O4593">
        <v>24</v>
      </c>
      <c r="P4593">
        <v>24</v>
      </c>
      <c r="Q4593">
        <v>30</v>
      </c>
      <c r="R4593" t="s">
        <v>161</v>
      </c>
      <c r="S4593" t="s">
        <v>161</v>
      </c>
      <c r="T4593" t="s">
        <v>161</v>
      </c>
      <c r="U4593" t="s">
        <v>161</v>
      </c>
    </row>
    <row r="4594" spans="1:21" hidden="1" x14ac:dyDescent="0.45">
      <c r="A4594" t="str">
        <f t="shared" si="82"/>
        <v>YAG1EUL7F+MCreative arts and designAll</v>
      </c>
      <c r="B4594" t="s">
        <v>116</v>
      </c>
      <c r="C4594" t="s">
        <v>49</v>
      </c>
      <c r="D4594">
        <v>1</v>
      </c>
      <c r="E4594" t="s">
        <v>137</v>
      </c>
      <c r="F4594" t="s">
        <v>145</v>
      </c>
      <c r="G4594" t="s">
        <v>138</v>
      </c>
      <c r="H4594" t="s">
        <v>109</v>
      </c>
      <c r="I4594" t="s">
        <v>28</v>
      </c>
      <c r="J4594">
        <v>725</v>
      </c>
      <c r="K4594">
        <v>27.1</v>
      </c>
      <c r="L4594">
        <v>530</v>
      </c>
      <c r="M4594">
        <v>22.6</v>
      </c>
      <c r="N4594">
        <v>9.4</v>
      </c>
      <c r="O4594">
        <v>37.799999999999997</v>
      </c>
      <c r="P4594">
        <v>39.9</v>
      </c>
      <c r="Q4594">
        <v>40.9</v>
      </c>
      <c r="R4594">
        <v>240</v>
      </c>
      <c r="S4594">
        <v>13500</v>
      </c>
      <c r="T4594">
        <v>20800</v>
      </c>
      <c r="U4594">
        <v>26300</v>
      </c>
    </row>
    <row r="4595" spans="1:21" hidden="1" x14ac:dyDescent="0.45">
      <c r="A4595" t="str">
        <f t="shared" si="82"/>
        <v>YAG1EUL8F+MCreative arts and designAll</v>
      </c>
      <c r="B4595" t="s">
        <v>116</v>
      </c>
      <c r="C4595" t="s">
        <v>49</v>
      </c>
      <c r="D4595">
        <v>1</v>
      </c>
      <c r="E4595" t="s">
        <v>137</v>
      </c>
      <c r="F4595" t="s">
        <v>139</v>
      </c>
      <c r="G4595" t="s">
        <v>138</v>
      </c>
      <c r="H4595" t="s">
        <v>109</v>
      </c>
      <c r="I4595" t="s">
        <v>28</v>
      </c>
      <c r="J4595">
        <v>40</v>
      </c>
      <c r="K4595">
        <v>35.200000000000003</v>
      </c>
      <c r="L4595">
        <v>30</v>
      </c>
      <c r="M4595">
        <v>30.2</v>
      </c>
      <c r="N4595">
        <v>3.4</v>
      </c>
      <c r="O4595">
        <v>26.1</v>
      </c>
      <c r="P4595">
        <v>28.6</v>
      </c>
      <c r="Q4595">
        <v>31.2</v>
      </c>
      <c r="R4595" t="s">
        <v>161</v>
      </c>
      <c r="S4595" t="s">
        <v>161</v>
      </c>
      <c r="T4595" t="s">
        <v>161</v>
      </c>
      <c r="U4595" t="s">
        <v>161</v>
      </c>
    </row>
    <row r="4596" spans="1:21" hidden="1" x14ac:dyDescent="0.45">
      <c r="A4596" t="str">
        <f t="shared" si="82"/>
        <v>YAG10EUL7FCreative arts and designAll</v>
      </c>
      <c r="B4596" t="s">
        <v>116</v>
      </c>
      <c r="C4596" t="s">
        <v>142</v>
      </c>
      <c r="D4596">
        <v>10</v>
      </c>
      <c r="E4596" t="s">
        <v>137</v>
      </c>
      <c r="F4596" t="s">
        <v>145</v>
      </c>
      <c r="G4596" t="s">
        <v>143</v>
      </c>
      <c r="H4596" t="s">
        <v>109</v>
      </c>
      <c r="I4596" t="s">
        <v>28</v>
      </c>
      <c r="J4596">
        <v>305</v>
      </c>
      <c r="K4596">
        <v>46.6</v>
      </c>
      <c r="L4596">
        <v>165</v>
      </c>
      <c r="M4596">
        <v>26.8</v>
      </c>
      <c r="N4596">
        <v>2</v>
      </c>
      <c r="O4596">
        <v>22.3</v>
      </c>
      <c r="P4596">
        <v>23.6</v>
      </c>
      <c r="Q4596">
        <v>24.6</v>
      </c>
      <c r="R4596">
        <v>60</v>
      </c>
      <c r="S4596">
        <v>11300</v>
      </c>
      <c r="T4596">
        <v>22400</v>
      </c>
      <c r="U4596">
        <v>35400</v>
      </c>
    </row>
    <row r="4597" spans="1:21" hidden="1" x14ac:dyDescent="0.45">
      <c r="A4597" t="str">
        <f t="shared" si="82"/>
        <v>YAG10EUL7MCreative arts and designAll</v>
      </c>
      <c r="B4597" t="s">
        <v>116</v>
      </c>
      <c r="C4597" t="s">
        <v>142</v>
      </c>
      <c r="D4597">
        <v>10</v>
      </c>
      <c r="E4597" t="s">
        <v>137</v>
      </c>
      <c r="F4597" t="s">
        <v>145</v>
      </c>
      <c r="G4597" t="s">
        <v>144</v>
      </c>
      <c r="H4597" t="s">
        <v>109</v>
      </c>
      <c r="I4597" t="s">
        <v>28</v>
      </c>
      <c r="J4597">
        <v>215</v>
      </c>
      <c r="K4597">
        <v>52.2</v>
      </c>
      <c r="L4597">
        <v>105</v>
      </c>
      <c r="M4597">
        <v>25.5</v>
      </c>
      <c r="N4597">
        <v>1.2</v>
      </c>
      <c r="O4597">
        <v>20.2</v>
      </c>
      <c r="P4597">
        <v>20.2</v>
      </c>
      <c r="Q4597">
        <v>21.1</v>
      </c>
      <c r="R4597">
        <v>40</v>
      </c>
      <c r="S4597">
        <v>19700</v>
      </c>
      <c r="T4597">
        <v>26500</v>
      </c>
      <c r="U4597">
        <v>40900</v>
      </c>
    </row>
    <row r="4598" spans="1:21" hidden="1" x14ac:dyDescent="0.45">
      <c r="A4598" t="str">
        <f t="shared" si="82"/>
        <v>YAG10EUL8FCreative arts and designAll</v>
      </c>
      <c r="B4598" t="s">
        <v>116</v>
      </c>
      <c r="C4598" t="s">
        <v>142</v>
      </c>
      <c r="D4598">
        <v>10</v>
      </c>
      <c r="E4598" t="s">
        <v>137</v>
      </c>
      <c r="F4598" t="s">
        <v>139</v>
      </c>
      <c r="G4598" t="s">
        <v>143</v>
      </c>
      <c r="H4598" t="s">
        <v>109</v>
      </c>
      <c r="I4598" t="s">
        <v>28</v>
      </c>
      <c r="J4598">
        <v>10</v>
      </c>
      <c r="K4598">
        <v>57.1</v>
      </c>
      <c r="L4598">
        <v>5</v>
      </c>
      <c r="M4598">
        <v>0</v>
      </c>
      <c r="N4598">
        <v>0</v>
      </c>
      <c r="O4598">
        <v>42.9</v>
      </c>
      <c r="P4598">
        <v>42.9</v>
      </c>
      <c r="Q4598">
        <v>42.9</v>
      </c>
      <c r="R4598" t="s">
        <v>161</v>
      </c>
      <c r="S4598" t="s">
        <v>161</v>
      </c>
      <c r="T4598" t="s">
        <v>161</v>
      </c>
      <c r="U4598" t="s">
        <v>161</v>
      </c>
    </row>
    <row r="4599" spans="1:21" hidden="1" x14ac:dyDescent="0.45">
      <c r="A4599" t="str">
        <f t="shared" si="82"/>
        <v>YAG10EUL8MCreative arts and designAll</v>
      </c>
      <c r="B4599" t="s">
        <v>116</v>
      </c>
      <c r="C4599" t="s">
        <v>142</v>
      </c>
      <c r="D4599">
        <v>10</v>
      </c>
      <c r="E4599" t="s">
        <v>137</v>
      </c>
      <c r="F4599" t="s">
        <v>139</v>
      </c>
      <c r="G4599" t="s">
        <v>144</v>
      </c>
      <c r="H4599" t="s">
        <v>109</v>
      </c>
      <c r="I4599" t="s">
        <v>28</v>
      </c>
      <c r="J4599">
        <v>10</v>
      </c>
      <c r="K4599">
        <v>80</v>
      </c>
      <c r="L4599" t="s">
        <v>161</v>
      </c>
      <c r="M4599" t="s">
        <v>161</v>
      </c>
      <c r="N4599" t="s">
        <v>161</v>
      </c>
      <c r="O4599" t="s">
        <v>161</v>
      </c>
      <c r="P4599" t="s">
        <v>161</v>
      </c>
      <c r="Q4599" t="s">
        <v>161</v>
      </c>
      <c r="R4599" t="s">
        <v>161</v>
      </c>
      <c r="S4599" t="s">
        <v>161</v>
      </c>
      <c r="T4599" t="s">
        <v>161</v>
      </c>
      <c r="U4599" t="s">
        <v>161</v>
      </c>
    </row>
    <row r="4600" spans="1:21" hidden="1" x14ac:dyDescent="0.45">
      <c r="A4600" t="str">
        <f t="shared" si="82"/>
        <v>YAG5EUL7FCreative arts and designAll</v>
      </c>
      <c r="B4600" t="s">
        <v>116</v>
      </c>
      <c r="C4600" t="s">
        <v>140</v>
      </c>
      <c r="D4600">
        <v>5</v>
      </c>
      <c r="E4600" t="s">
        <v>137</v>
      </c>
      <c r="F4600" t="s">
        <v>145</v>
      </c>
      <c r="G4600" t="s">
        <v>143</v>
      </c>
      <c r="H4600" t="s">
        <v>109</v>
      </c>
      <c r="I4600" t="s">
        <v>28</v>
      </c>
      <c r="J4600">
        <v>555</v>
      </c>
      <c r="K4600">
        <v>35.299999999999997</v>
      </c>
      <c r="L4600">
        <v>360</v>
      </c>
      <c r="M4600">
        <v>30</v>
      </c>
      <c r="N4600">
        <v>2.2999999999999998</v>
      </c>
      <c r="O4600">
        <v>28.8</v>
      </c>
      <c r="P4600">
        <v>30.8</v>
      </c>
      <c r="Q4600">
        <v>32.4</v>
      </c>
      <c r="R4600">
        <v>145</v>
      </c>
      <c r="S4600">
        <v>13800</v>
      </c>
      <c r="T4600">
        <v>24800</v>
      </c>
      <c r="U4600">
        <v>35000</v>
      </c>
    </row>
    <row r="4601" spans="1:21" hidden="1" x14ac:dyDescent="0.45">
      <c r="A4601" t="str">
        <f t="shared" si="82"/>
        <v>YAG5EUL7MCreative arts and designAll</v>
      </c>
      <c r="B4601" t="s">
        <v>116</v>
      </c>
      <c r="C4601" t="s">
        <v>140</v>
      </c>
      <c r="D4601">
        <v>5</v>
      </c>
      <c r="E4601" t="s">
        <v>137</v>
      </c>
      <c r="F4601" t="s">
        <v>145</v>
      </c>
      <c r="G4601" t="s">
        <v>144</v>
      </c>
      <c r="H4601" t="s">
        <v>109</v>
      </c>
      <c r="I4601" t="s">
        <v>28</v>
      </c>
      <c r="J4601">
        <v>320</v>
      </c>
      <c r="K4601">
        <v>45.8</v>
      </c>
      <c r="L4601">
        <v>175</v>
      </c>
      <c r="M4601">
        <v>24.3</v>
      </c>
      <c r="N4601">
        <v>2.2000000000000002</v>
      </c>
      <c r="O4601">
        <v>25.5</v>
      </c>
      <c r="P4601">
        <v>26.7</v>
      </c>
      <c r="Q4601">
        <v>27.7</v>
      </c>
      <c r="R4601">
        <v>75</v>
      </c>
      <c r="S4601">
        <v>11300</v>
      </c>
      <c r="T4601">
        <v>25800</v>
      </c>
      <c r="U4601">
        <v>41600</v>
      </c>
    </row>
    <row r="4602" spans="1:21" hidden="1" x14ac:dyDescent="0.45">
      <c r="A4602" t="str">
        <f t="shared" si="82"/>
        <v>YAG5EUL8FCreative arts and designAll</v>
      </c>
      <c r="B4602" t="s">
        <v>116</v>
      </c>
      <c r="C4602" t="s">
        <v>140</v>
      </c>
      <c r="D4602">
        <v>5</v>
      </c>
      <c r="E4602" t="s">
        <v>137</v>
      </c>
      <c r="F4602" t="s">
        <v>139</v>
      </c>
      <c r="G4602" t="s">
        <v>143</v>
      </c>
      <c r="H4602" t="s">
        <v>109</v>
      </c>
      <c r="I4602" t="s">
        <v>28</v>
      </c>
      <c r="J4602">
        <v>15</v>
      </c>
      <c r="K4602">
        <v>70.2</v>
      </c>
      <c r="L4602">
        <v>5</v>
      </c>
      <c r="M4602">
        <v>3</v>
      </c>
      <c r="N4602">
        <v>0</v>
      </c>
      <c r="O4602">
        <v>9</v>
      </c>
      <c r="P4602">
        <v>26.9</v>
      </c>
      <c r="Q4602">
        <v>26.9</v>
      </c>
      <c r="R4602" t="s">
        <v>161</v>
      </c>
      <c r="S4602" t="s">
        <v>161</v>
      </c>
      <c r="T4602" t="s">
        <v>161</v>
      </c>
      <c r="U4602" t="s">
        <v>161</v>
      </c>
    </row>
    <row r="4603" spans="1:21" hidden="1" x14ac:dyDescent="0.45">
      <c r="A4603" t="str">
        <f t="shared" si="82"/>
        <v>YAG5EUL8MCreative arts and designAll</v>
      </c>
      <c r="B4603" t="s">
        <v>116</v>
      </c>
      <c r="C4603" t="s">
        <v>140</v>
      </c>
      <c r="D4603">
        <v>5</v>
      </c>
      <c r="E4603" t="s">
        <v>137</v>
      </c>
      <c r="F4603" t="s">
        <v>139</v>
      </c>
      <c r="G4603" t="s">
        <v>144</v>
      </c>
      <c r="H4603" t="s">
        <v>109</v>
      </c>
      <c r="I4603" t="s">
        <v>28</v>
      </c>
      <c r="J4603">
        <v>20</v>
      </c>
      <c r="K4603">
        <v>43.1</v>
      </c>
      <c r="L4603">
        <v>15</v>
      </c>
      <c r="M4603">
        <v>20.2</v>
      </c>
      <c r="N4603">
        <v>0</v>
      </c>
      <c r="O4603">
        <v>36.700000000000003</v>
      </c>
      <c r="P4603">
        <v>36.700000000000003</v>
      </c>
      <c r="Q4603">
        <v>36.700000000000003</v>
      </c>
      <c r="R4603" t="s">
        <v>161</v>
      </c>
      <c r="S4603" t="s">
        <v>161</v>
      </c>
      <c r="T4603" t="s">
        <v>161</v>
      </c>
      <c r="U4603" t="s">
        <v>161</v>
      </c>
    </row>
    <row r="4604" spans="1:21" hidden="1" x14ac:dyDescent="0.45">
      <c r="A4604" t="str">
        <f t="shared" si="82"/>
        <v>YAG3EUL7FCreative arts and designAll</v>
      </c>
      <c r="B4604" t="s">
        <v>116</v>
      </c>
      <c r="C4604" t="s">
        <v>141</v>
      </c>
      <c r="D4604">
        <v>3</v>
      </c>
      <c r="E4604" t="s">
        <v>137</v>
      </c>
      <c r="F4604" t="s">
        <v>145</v>
      </c>
      <c r="G4604" t="s">
        <v>143</v>
      </c>
      <c r="H4604" t="s">
        <v>109</v>
      </c>
      <c r="I4604" t="s">
        <v>28</v>
      </c>
      <c r="J4604">
        <v>560</v>
      </c>
      <c r="K4604">
        <v>27.9</v>
      </c>
      <c r="L4604">
        <v>405</v>
      </c>
      <c r="M4604">
        <v>30.3</v>
      </c>
      <c r="N4604">
        <v>5.5</v>
      </c>
      <c r="O4604">
        <v>31.6</v>
      </c>
      <c r="P4604">
        <v>35.200000000000003</v>
      </c>
      <c r="Q4604">
        <v>36.299999999999997</v>
      </c>
      <c r="R4604">
        <v>160</v>
      </c>
      <c r="S4604">
        <v>12800</v>
      </c>
      <c r="T4604">
        <v>23700</v>
      </c>
      <c r="U4604">
        <v>30300</v>
      </c>
    </row>
    <row r="4605" spans="1:21" hidden="1" x14ac:dyDescent="0.45">
      <c r="A4605" t="str">
        <f t="shared" si="82"/>
        <v>YAG3EUL7MCreative arts and designAll</v>
      </c>
      <c r="B4605" t="s">
        <v>116</v>
      </c>
      <c r="C4605" t="s">
        <v>141</v>
      </c>
      <c r="D4605">
        <v>3</v>
      </c>
      <c r="E4605" t="s">
        <v>137</v>
      </c>
      <c r="F4605" t="s">
        <v>145</v>
      </c>
      <c r="G4605" t="s">
        <v>144</v>
      </c>
      <c r="H4605" t="s">
        <v>109</v>
      </c>
      <c r="I4605" t="s">
        <v>28</v>
      </c>
      <c r="J4605">
        <v>275</v>
      </c>
      <c r="K4605">
        <v>35.700000000000003</v>
      </c>
      <c r="L4605">
        <v>180</v>
      </c>
      <c r="M4605">
        <v>21</v>
      </c>
      <c r="N4605">
        <v>3.5</v>
      </c>
      <c r="O4605">
        <v>36.1</v>
      </c>
      <c r="P4605">
        <v>38</v>
      </c>
      <c r="Q4605">
        <v>39.799999999999997</v>
      </c>
      <c r="R4605">
        <v>90</v>
      </c>
      <c r="S4605">
        <v>12000</v>
      </c>
      <c r="T4605">
        <v>27800</v>
      </c>
      <c r="U4605">
        <v>39700</v>
      </c>
    </row>
    <row r="4606" spans="1:21" hidden="1" x14ac:dyDescent="0.45">
      <c r="A4606" t="str">
        <f t="shared" si="82"/>
        <v>YAG3EUL8FCreative arts and designAll</v>
      </c>
      <c r="B4606" t="s">
        <v>116</v>
      </c>
      <c r="C4606" t="s">
        <v>141</v>
      </c>
      <c r="D4606">
        <v>3</v>
      </c>
      <c r="E4606" t="s">
        <v>137</v>
      </c>
      <c r="F4606" t="s">
        <v>139</v>
      </c>
      <c r="G4606" t="s">
        <v>143</v>
      </c>
      <c r="H4606" t="s">
        <v>109</v>
      </c>
      <c r="I4606" t="s">
        <v>28</v>
      </c>
      <c r="J4606">
        <v>15</v>
      </c>
      <c r="K4606">
        <v>26.7</v>
      </c>
      <c r="L4606">
        <v>15</v>
      </c>
      <c r="M4606">
        <v>26.7</v>
      </c>
      <c r="N4606">
        <v>0</v>
      </c>
      <c r="O4606">
        <v>46.7</v>
      </c>
      <c r="P4606">
        <v>46.7</v>
      </c>
      <c r="Q4606">
        <v>46.7</v>
      </c>
      <c r="R4606" t="s">
        <v>161</v>
      </c>
      <c r="S4606" t="s">
        <v>161</v>
      </c>
      <c r="T4606" t="s">
        <v>161</v>
      </c>
      <c r="U4606" t="s">
        <v>161</v>
      </c>
    </row>
    <row r="4607" spans="1:21" hidden="1" x14ac:dyDescent="0.45">
      <c r="A4607" t="str">
        <f t="shared" si="82"/>
        <v>YAG3EUL8MCreative arts and designAll</v>
      </c>
      <c r="B4607" t="s">
        <v>116</v>
      </c>
      <c r="C4607" t="s">
        <v>141</v>
      </c>
      <c r="D4607">
        <v>3</v>
      </c>
      <c r="E4607" t="s">
        <v>137</v>
      </c>
      <c r="F4607" t="s">
        <v>139</v>
      </c>
      <c r="G4607" t="s">
        <v>144</v>
      </c>
      <c r="H4607" t="s">
        <v>109</v>
      </c>
      <c r="I4607" t="s">
        <v>28</v>
      </c>
      <c r="J4607">
        <v>20</v>
      </c>
      <c r="K4607">
        <v>50.9</v>
      </c>
      <c r="L4607">
        <v>10</v>
      </c>
      <c r="M4607">
        <v>27.3</v>
      </c>
      <c r="N4607">
        <v>5.5</v>
      </c>
      <c r="O4607">
        <v>5.5</v>
      </c>
      <c r="P4607">
        <v>5.5</v>
      </c>
      <c r="Q4607">
        <v>16.399999999999999</v>
      </c>
      <c r="R4607" t="s">
        <v>161</v>
      </c>
      <c r="S4607" t="s">
        <v>161</v>
      </c>
      <c r="T4607" t="s">
        <v>161</v>
      </c>
      <c r="U4607" t="s">
        <v>161</v>
      </c>
    </row>
    <row r="4608" spans="1:21" hidden="1" x14ac:dyDescent="0.45">
      <c r="A4608" t="str">
        <f t="shared" si="82"/>
        <v>YAG1EUL7FCreative arts and designAll</v>
      </c>
      <c r="B4608" t="s">
        <v>116</v>
      </c>
      <c r="C4608" t="s">
        <v>49</v>
      </c>
      <c r="D4608">
        <v>1</v>
      </c>
      <c r="E4608" t="s">
        <v>137</v>
      </c>
      <c r="F4608" t="s">
        <v>145</v>
      </c>
      <c r="G4608" t="s">
        <v>143</v>
      </c>
      <c r="H4608" t="s">
        <v>109</v>
      </c>
      <c r="I4608" t="s">
        <v>28</v>
      </c>
      <c r="J4608">
        <v>510</v>
      </c>
      <c r="K4608">
        <v>26.1</v>
      </c>
      <c r="L4608">
        <v>375</v>
      </c>
      <c r="M4608">
        <v>23.2</v>
      </c>
      <c r="N4608">
        <v>9.6999999999999993</v>
      </c>
      <c r="O4608">
        <v>38</v>
      </c>
      <c r="P4608">
        <v>40</v>
      </c>
      <c r="Q4608">
        <v>41</v>
      </c>
      <c r="R4608">
        <v>170</v>
      </c>
      <c r="S4608">
        <v>13500</v>
      </c>
      <c r="T4608">
        <v>20500</v>
      </c>
      <c r="U4608">
        <v>25600</v>
      </c>
    </row>
    <row r="4609" spans="1:21" hidden="1" x14ac:dyDescent="0.45">
      <c r="A4609" t="str">
        <f t="shared" si="82"/>
        <v>YAG1EUL7MCreative arts and designAll</v>
      </c>
      <c r="B4609" t="s">
        <v>116</v>
      </c>
      <c r="C4609" t="s">
        <v>49</v>
      </c>
      <c r="D4609">
        <v>1</v>
      </c>
      <c r="E4609" t="s">
        <v>137</v>
      </c>
      <c r="F4609" t="s">
        <v>145</v>
      </c>
      <c r="G4609" t="s">
        <v>144</v>
      </c>
      <c r="H4609" t="s">
        <v>109</v>
      </c>
      <c r="I4609" t="s">
        <v>28</v>
      </c>
      <c r="J4609">
        <v>220</v>
      </c>
      <c r="K4609">
        <v>29.5</v>
      </c>
      <c r="L4609">
        <v>155</v>
      </c>
      <c r="M4609">
        <v>21.1</v>
      </c>
      <c r="N4609">
        <v>8.8000000000000007</v>
      </c>
      <c r="O4609">
        <v>37.299999999999997</v>
      </c>
      <c r="P4609">
        <v>39.700000000000003</v>
      </c>
      <c r="Q4609">
        <v>40.6</v>
      </c>
      <c r="R4609">
        <v>75</v>
      </c>
      <c r="S4609">
        <v>12000</v>
      </c>
      <c r="T4609">
        <v>21900</v>
      </c>
      <c r="U4609">
        <v>27700</v>
      </c>
    </row>
    <row r="4610" spans="1:21" hidden="1" x14ac:dyDescent="0.45">
      <c r="A4610" t="str">
        <f t="shared" si="82"/>
        <v>YAG1EUL8FCreative arts and designAll</v>
      </c>
      <c r="B4610" t="s">
        <v>116</v>
      </c>
      <c r="C4610" t="s">
        <v>49</v>
      </c>
      <c r="D4610">
        <v>1</v>
      </c>
      <c r="E4610" t="s">
        <v>137</v>
      </c>
      <c r="F4610" t="s">
        <v>139</v>
      </c>
      <c r="G4610" t="s">
        <v>143</v>
      </c>
      <c r="H4610" t="s">
        <v>109</v>
      </c>
      <c r="I4610" t="s">
        <v>28</v>
      </c>
      <c r="J4610">
        <v>25</v>
      </c>
      <c r="K4610">
        <v>38.5</v>
      </c>
      <c r="L4610">
        <v>20</v>
      </c>
      <c r="M4610">
        <v>31.8</v>
      </c>
      <c r="N4610">
        <v>1.4</v>
      </c>
      <c r="O4610">
        <v>24.3</v>
      </c>
      <c r="P4610">
        <v>28.4</v>
      </c>
      <c r="Q4610">
        <v>28.4</v>
      </c>
      <c r="R4610" t="s">
        <v>161</v>
      </c>
      <c r="S4610" t="s">
        <v>161</v>
      </c>
      <c r="T4610" t="s">
        <v>161</v>
      </c>
      <c r="U4610" t="s">
        <v>161</v>
      </c>
    </row>
    <row r="4611" spans="1:21" hidden="1" x14ac:dyDescent="0.45">
      <c r="A4611" t="str">
        <f t="shared" si="82"/>
        <v>YAG1EUL8MCreative arts and designAll</v>
      </c>
      <c r="B4611" t="s">
        <v>116</v>
      </c>
      <c r="C4611" t="s">
        <v>49</v>
      </c>
      <c r="D4611">
        <v>1</v>
      </c>
      <c r="E4611" t="s">
        <v>137</v>
      </c>
      <c r="F4611" t="s">
        <v>139</v>
      </c>
      <c r="G4611" t="s">
        <v>144</v>
      </c>
      <c r="H4611" t="s">
        <v>109</v>
      </c>
      <c r="I4611" t="s">
        <v>28</v>
      </c>
      <c r="J4611">
        <v>15</v>
      </c>
      <c r="K4611">
        <v>29.7</v>
      </c>
      <c r="L4611">
        <v>15</v>
      </c>
      <c r="M4611">
        <v>27.4</v>
      </c>
      <c r="N4611">
        <v>6.9</v>
      </c>
      <c r="O4611">
        <v>29.1</v>
      </c>
      <c r="P4611">
        <v>29.1</v>
      </c>
      <c r="Q4611">
        <v>36</v>
      </c>
      <c r="R4611" t="s">
        <v>161</v>
      </c>
      <c r="S4611" t="s">
        <v>161</v>
      </c>
      <c r="T4611" t="s">
        <v>161</v>
      </c>
      <c r="U4611" t="s">
        <v>161</v>
      </c>
    </row>
    <row r="4612" spans="1:21" hidden="1" x14ac:dyDescent="0.45">
      <c r="A4612" t="str">
        <f t="shared" si="82"/>
        <v>YAG10EUL7F+MCreative arts and designAbroad</v>
      </c>
      <c r="B4612" t="s">
        <v>116</v>
      </c>
      <c r="C4612" t="s">
        <v>142</v>
      </c>
      <c r="D4612">
        <v>10</v>
      </c>
      <c r="E4612" t="s">
        <v>137</v>
      </c>
      <c r="F4612" t="s">
        <v>145</v>
      </c>
      <c r="G4612" t="s">
        <v>138</v>
      </c>
      <c r="H4612" t="s">
        <v>109</v>
      </c>
      <c r="I4612" t="s">
        <v>146</v>
      </c>
      <c r="J4612">
        <v>50</v>
      </c>
      <c r="K4612">
        <v>0</v>
      </c>
      <c r="L4612">
        <v>50</v>
      </c>
      <c r="M4612">
        <v>85.4</v>
      </c>
      <c r="N4612">
        <v>4.2</v>
      </c>
      <c r="O4612">
        <v>8.3000000000000007</v>
      </c>
      <c r="P4612">
        <v>8.3000000000000007</v>
      </c>
      <c r="Q4612">
        <v>10.4</v>
      </c>
      <c r="R4612" t="s">
        <v>161</v>
      </c>
      <c r="S4612" t="s">
        <v>161</v>
      </c>
      <c r="T4612" t="s">
        <v>161</v>
      </c>
      <c r="U4612" t="s">
        <v>161</v>
      </c>
    </row>
    <row r="4613" spans="1:21" hidden="1" x14ac:dyDescent="0.45">
      <c r="A4613" t="str">
        <f t="shared" si="82"/>
        <v>YAG10EUL7F+MCreative arts and designEast Midlands</v>
      </c>
      <c r="B4613" t="s">
        <v>116</v>
      </c>
      <c r="C4613" t="s">
        <v>142</v>
      </c>
      <c r="D4613">
        <v>10</v>
      </c>
      <c r="E4613" t="s">
        <v>137</v>
      </c>
      <c r="F4613" t="s">
        <v>145</v>
      </c>
      <c r="G4613" t="s">
        <v>138</v>
      </c>
      <c r="H4613" t="s">
        <v>109</v>
      </c>
      <c r="I4613" t="s">
        <v>147</v>
      </c>
      <c r="J4613">
        <v>10</v>
      </c>
      <c r="K4613">
        <v>0</v>
      </c>
      <c r="L4613">
        <v>10</v>
      </c>
      <c r="M4613">
        <v>54.5</v>
      </c>
      <c r="N4613">
        <v>0</v>
      </c>
      <c r="O4613">
        <v>45.5</v>
      </c>
      <c r="P4613">
        <v>45.5</v>
      </c>
      <c r="Q4613">
        <v>45.5</v>
      </c>
      <c r="R4613" t="s">
        <v>161</v>
      </c>
      <c r="S4613" t="s">
        <v>161</v>
      </c>
      <c r="T4613" t="s">
        <v>161</v>
      </c>
      <c r="U4613" t="s">
        <v>161</v>
      </c>
    </row>
    <row r="4614" spans="1:21" hidden="1" x14ac:dyDescent="0.45">
      <c r="A4614" t="str">
        <f t="shared" si="82"/>
        <v>YAG10EUL7F+MCreative arts and designEast of England</v>
      </c>
      <c r="B4614" t="s">
        <v>116</v>
      </c>
      <c r="C4614" t="s">
        <v>142</v>
      </c>
      <c r="D4614">
        <v>10</v>
      </c>
      <c r="E4614" t="s">
        <v>137</v>
      </c>
      <c r="F4614" t="s">
        <v>145</v>
      </c>
      <c r="G4614" t="s">
        <v>138</v>
      </c>
      <c r="H4614" t="s">
        <v>109</v>
      </c>
      <c r="I4614" t="s">
        <v>148</v>
      </c>
      <c r="J4614">
        <v>10</v>
      </c>
      <c r="K4614">
        <v>0</v>
      </c>
      <c r="L4614">
        <v>10</v>
      </c>
      <c r="M4614">
        <v>37.5</v>
      </c>
      <c r="N4614">
        <v>0</v>
      </c>
      <c r="O4614">
        <v>62.5</v>
      </c>
      <c r="P4614">
        <v>62.5</v>
      </c>
      <c r="Q4614">
        <v>62.5</v>
      </c>
      <c r="R4614" t="s">
        <v>161</v>
      </c>
      <c r="S4614" t="s">
        <v>161</v>
      </c>
      <c r="T4614" t="s">
        <v>161</v>
      </c>
      <c r="U4614" t="s">
        <v>161</v>
      </c>
    </row>
    <row r="4615" spans="1:21" hidden="1" x14ac:dyDescent="0.45">
      <c r="A4615" t="str">
        <f t="shared" ref="A4615:A4678" si="83">"YAG"&amp;D4615 &amp;E4615 &amp;F4615 &amp; G4615 &amp;H4615 &amp;I4615</f>
        <v>YAG10EUL7F+MCreative arts and designLondon</v>
      </c>
      <c r="B4615" t="s">
        <v>116</v>
      </c>
      <c r="C4615" t="s">
        <v>142</v>
      </c>
      <c r="D4615">
        <v>10</v>
      </c>
      <c r="E4615" t="s">
        <v>137</v>
      </c>
      <c r="F4615" t="s">
        <v>145</v>
      </c>
      <c r="G4615" t="s">
        <v>138</v>
      </c>
      <c r="H4615" t="s">
        <v>109</v>
      </c>
      <c r="I4615" t="s">
        <v>149</v>
      </c>
      <c r="J4615">
        <v>145</v>
      </c>
      <c r="K4615">
        <v>0</v>
      </c>
      <c r="L4615">
        <v>145</v>
      </c>
      <c r="M4615">
        <v>42.6</v>
      </c>
      <c r="N4615">
        <v>4.2</v>
      </c>
      <c r="O4615">
        <v>51.2</v>
      </c>
      <c r="P4615">
        <v>52.6</v>
      </c>
      <c r="Q4615">
        <v>53.3</v>
      </c>
      <c r="R4615">
        <v>65</v>
      </c>
      <c r="S4615">
        <v>16100</v>
      </c>
      <c r="T4615">
        <v>28100</v>
      </c>
      <c r="U4615">
        <v>39400</v>
      </c>
    </row>
    <row r="4616" spans="1:21" hidden="1" x14ac:dyDescent="0.45">
      <c r="A4616" t="str">
        <f t="shared" si="83"/>
        <v>YAG10EUL7F+MCreative arts and designNorth East</v>
      </c>
      <c r="B4616" t="s">
        <v>116</v>
      </c>
      <c r="C4616" t="s">
        <v>142</v>
      </c>
      <c r="D4616">
        <v>10</v>
      </c>
      <c r="E4616" t="s">
        <v>137</v>
      </c>
      <c r="F4616" t="s">
        <v>145</v>
      </c>
      <c r="G4616" t="s">
        <v>138</v>
      </c>
      <c r="H4616" t="s">
        <v>109</v>
      </c>
      <c r="I4616" t="s">
        <v>150</v>
      </c>
      <c r="J4616">
        <v>5</v>
      </c>
      <c r="K4616">
        <v>0</v>
      </c>
      <c r="L4616">
        <v>5</v>
      </c>
      <c r="M4616">
        <v>66.7</v>
      </c>
      <c r="N4616">
        <v>0</v>
      </c>
      <c r="O4616">
        <v>33.299999999999997</v>
      </c>
      <c r="P4616">
        <v>33.299999999999997</v>
      </c>
      <c r="Q4616">
        <v>33.299999999999997</v>
      </c>
      <c r="R4616" t="s">
        <v>161</v>
      </c>
      <c r="S4616" t="s">
        <v>161</v>
      </c>
      <c r="T4616" t="s">
        <v>161</v>
      </c>
      <c r="U4616" t="s">
        <v>161</v>
      </c>
    </row>
    <row r="4617" spans="1:21" hidden="1" x14ac:dyDescent="0.45">
      <c r="A4617" t="str">
        <f t="shared" si="83"/>
        <v>YAG10EUL7F+MCreative arts and designNorth West</v>
      </c>
      <c r="B4617" t="s">
        <v>116</v>
      </c>
      <c r="C4617" t="s">
        <v>142</v>
      </c>
      <c r="D4617">
        <v>10</v>
      </c>
      <c r="E4617" t="s">
        <v>137</v>
      </c>
      <c r="F4617" t="s">
        <v>145</v>
      </c>
      <c r="G4617" t="s">
        <v>138</v>
      </c>
      <c r="H4617" t="s">
        <v>109</v>
      </c>
      <c r="I4617" t="s">
        <v>151</v>
      </c>
      <c r="J4617">
        <v>10</v>
      </c>
      <c r="K4617">
        <v>0</v>
      </c>
      <c r="L4617">
        <v>10</v>
      </c>
      <c r="M4617">
        <v>53.3</v>
      </c>
      <c r="N4617">
        <v>6.7</v>
      </c>
      <c r="O4617">
        <v>40</v>
      </c>
      <c r="P4617">
        <v>40</v>
      </c>
      <c r="Q4617">
        <v>40</v>
      </c>
      <c r="R4617" t="s">
        <v>161</v>
      </c>
      <c r="S4617" t="s">
        <v>161</v>
      </c>
      <c r="T4617" t="s">
        <v>161</v>
      </c>
      <c r="U4617" t="s">
        <v>161</v>
      </c>
    </row>
    <row r="4618" spans="1:21" hidden="1" x14ac:dyDescent="0.45">
      <c r="A4618" t="str">
        <f t="shared" si="83"/>
        <v>YAG10EUL7F+MCreative arts and designScotland</v>
      </c>
      <c r="B4618" t="s">
        <v>116</v>
      </c>
      <c r="C4618" t="s">
        <v>142</v>
      </c>
      <c r="D4618">
        <v>10</v>
      </c>
      <c r="E4618" t="s">
        <v>137</v>
      </c>
      <c r="F4618" t="s">
        <v>145</v>
      </c>
      <c r="G4618" t="s">
        <v>138</v>
      </c>
      <c r="H4618" t="s">
        <v>109</v>
      </c>
      <c r="I4618" t="s">
        <v>153</v>
      </c>
      <c r="J4618">
        <v>10</v>
      </c>
      <c r="K4618">
        <v>0</v>
      </c>
      <c r="L4618">
        <v>10</v>
      </c>
      <c r="M4618">
        <v>69.2</v>
      </c>
      <c r="N4618">
        <v>0</v>
      </c>
      <c r="O4618">
        <v>30.8</v>
      </c>
      <c r="P4618">
        <v>30.8</v>
      </c>
      <c r="Q4618">
        <v>30.8</v>
      </c>
      <c r="R4618" t="s">
        <v>161</v>
      </c>
      <c r="S4618" t="s">
        <v>161</v>
      </c>
      <c r="T4618" t="s">
        <v>161</v>
      </c>
      <c r="U4618" t="s">
        <v>161</v>
      </c>
    </row>
    <row r="4619" spans="1:21" hidden="1" x14ac:dyDescent="0.45">
      <c r="A4619" t="str">
        <f t="shared" si="83"/>
        <v>YAG10EUL7F+MCreative arts and designSouth East</v>
      </c>
      <c r="B4619" t="s">
        <v>116</v>
      </c>
      <c r="C4619" t="s">
        <v>142</v>
      </c>
      <c r="D4619">
        <v>10</v>
      </c>
      <c r="E4619" t="s">
        <v>137</v>
      </c>
      <c r="F4619" t="s">
        <v>145</v>
      </c>
      <c r="G4619" t="s">
        <v>138</v>
      </c>
      <c r="H4619" t="s">
        <v>109</v>
      </c>
      <c r="I4619" t="s">
        <v>154</v>
      </c>
      <c r="J4619">
        <v>20</v>
      </c>
      <c r="K4619">
        <v>0</v>
      </c>
      <c r="L4619">
        <v>20</v>
      </c>
      <c r="M4619">
        <v>44.4</v>
      </c>
      <c r="N4619">
        <v>0</v>
      </c>
      <c r="O4619">
        <v>50</v>
      </c>
      <c r="P4619">
        <v>50</v>
      </c>
      <c r="Q4619">
        <v>55.6</v>
      </c>
      <c r="R4619" t="s">
        <v>161</v>
      </c>
      <c r="S4619" t="s">
        <v>161</v>
      </c>
      <c r="T4619" t="s">
        <v>161</v>
      </c>
      <c r="U4619" t="s">
        <v>161</v>
      </c>
    </row>
    <row r="4620" spans="1:21" hidden="1" x14ac:dyDescent="0.45">
      <c r="A4620" t="str">
        <f t="shared" si="83"/>
        <v>YAG10EUL7F+MCreative arts and designSouth West</v>
      </c>
      <c r="B4620" t="s">
        <v>116</v>
      </c>
      <c r="C4620" t="s">
        <v>142</v>
      </c>
      <c r="D4620">
        <v>10</v>
      </c>
      <c r="E4620" t="s">
        <v>137</v>
      </c>
      <c r="F4620" t="s">
        <v>145</v>
      </c>
      <c r="G4620" t="s">
        <v>138</v>
      </c>
      <c r="H4620" t="s">
        <v>109</v>
      </c>
      <c r="I4620" t="s">
        <v>155</v>
      </c>
      <c r="J4620">
        <v>5</v>
      </c>
      <c r="K4620">
        <v>0</v>
      </c>
      <c r="L4620">
        <v>5</v>
      </c>
      <c r="M4620">
        <v>22.2</v>
      </c>
      <c r="N4620">
        <v>0</v>
      </c>
      <c r="O4620">
        <v>55.6</v>
      </c>
      <c r="P4620">
        <v>77.8</v>
      </c>
      <c r="Q4620">
        <v>77.8</v>
      </c>
      <c r="R4620" t="s">
        <v>161</v>
      </c>
      <c r="S4620" t="s">
        <v>161</v>
      </c>
      <c r="T4620" t="s">
        <v>161</v>
      </c>
      <c r="U4620" t="s">
        <v>161</v>
      </c>
    </row>
    <row r="4621" spans="1:21" hidden="1" x14ac:dyDescent="0.45">
      <c r="A4621" t="str">
        <f t="shared" si="83"/>
        <v>YAG10EUL7F+MCreative arts and designWales</v>
      </c>
      <c r="B4621" t="s">
        <v>116</v>
      </c>
      <c r="C4621" t="s">
        <v>142</v>
      </c>
      <c r="D4621">
        <v>10</v>
      </c>
      <c r="E4621" t="s">
        <v>137</v>
      </c>
      <c r="F4621" t="s">
        <v>145</v>
      </c>
      <c r="G4621" t="s">
        <v>138</v>
      </c>
      <c r="H4621" t="s">
        <v>109</v>
      </c>
      <c r="I4621" t="s">
        <v>158</v>
      </c>
      <c r="J4621" t="s">
        <v>161</v>
      </c>
      <c r="K4621" t="s">
        <v>161</v>
      </c>
      <c r="L4621" t="s">
        <v>161</v>
      </c>
      <c r="M4621" t="s">
        <v>161</v>
      </c>
      <c r="N4621" t="s">
        <v>161</v>
      </c>
      <c r="O4621" t="s">
        <v>161</v>
      </c>
      <c r="P4621" t="s">
        <v>161</v>
      </c>
      <c r="Q4621" t="s">
        <v>161</v>
      </c>
      <c r="R4621" t="s">
        <v>161</v>
      </c>
      <c r="S4621" t="s">
        <v>161</v>
      </c>
      <c r="T4621" t="s">
        <v>161</v>
      </c>
      <c r="U4621" t="s">
        <v>161</v>
      </c>
    </row>
    <row r="4622" spans="1:21" hidden="1" x14ac:dyDescent="0.45">
      <c r="A4622" t="str">
        <f t="shared" si="83"/>
        <v>YAG10EUL7F+MCreative arts and designWest Midlands</v>
      </c>
      <c r="B4622" t="s">
        <v>116</v>
      </c>
      <c r="C4622" t="s">
        <v>142</v>
      </c>
      <c r="D4622">
        <v>10</v>
      </c>
      <c r="E4622" t="s">
        <v>137</v>
      </c>
      <c r="F4622" t="s">
        <v>145</v>
      </c>
      <c r="G4622" t="s">
        <v>138</v>
      </c>
      <c r="H4622" t="s">
        <v>109</v>
      </c>
      <c r="I4622" t="s">
        <v>159</v>
      </c>
      <c r="J4622">
        <v>10</v>
      </c>
      <c r="K4622">
        <v>0</v>
      </c>
      <c r="L4622">
        <v>10</v>
      </c>
      <c r="M4622">
        <v>42.9</v>
      </c>
      <c r="N4622">
        <v>0</v>
      </c>
      <c r="O4622">
        <v>42.9</v>
      </c>
      <c r="P4622">
        <v>57.1</v>
      </c>
      <c r="Q4622">
        <v>57.1</v>
      </c>
      <c r="R4622" t="s">
        <v>161</v>
      </c>
      <c r="S4622" t="s">
        <v>161</v>
      </c>
      <c r="T4622" t="s">
        <v>161</v>
      </c>
      <c r="U4622" t="s">
        <v>161</v>
      </c>
    </row>
    <row r="4623" spans="1:21" hidden="1" x14ac:dyDescent="0.45">
      <c r="A4623" t="str">
        <f t="shared" si="83"/>
        <v>YAG10EUL7F+MCreative arts and designYorkshire and The Humber</v>
      </c>
      <c r="B4623" t="s">
        <v>116</v>
      </c>
      <c r="C4623" t="s">
        <v>142</v>
      </c>
      <c r="D4623">
        <v>10</v>
      </c>
      <c r="E4623" t="s">
        <v>137</v>
      </c>
      <c r="F4623" t="s">
        <v>145</v>
      </c>
      <c r="G4623" t="s">
        <v>138</v>
      </c>
      <c r="H4623" t="s">
        <v>109</v>
      </c>
      <c r="I4623" t="s">
        <v>160</v>
      </c>
      <c r="J4623">
        <v>10</v>
      </c>
      <c r="K4623">
        <v>0</v>
      </c>
      <c r="L4623">
        <v>10</v>
      </c>
      <c r="M4623">
        <v>50</v>
      </c>
      <c r="N4623">
        <v>0</v>
      </c>
      <c r="O4623">
        <v>50</v>
      </c>
      <c r="P4623">
        <v>50</v>
      </c>
      <c r="Q4623">
        <v>50</v>
      </c>
      <c r="R4623" t="s">
        <v>161</v>
      </c>
      <c r="S4623" t="s">
        <v>161</v>
      </c>
      <c r="T4623" t="s">
        <v>161</v>
      </c>
      <c r="U4623" t="s">
        <v>161</v>
      </c>
    </row>
    <row r="4624" spans="1:21" hidden="1" x14ac:dyDescent="0.45">
      <c r="A4624" t="str">
        <f t="shared" si="83"/>
        <v>YAG10EUL7F+MCreative arts and designNA</v>
      </c>
      <c r="B4624" t="s">
        <v>116</v>
      </c>
      <c r="C4624" t="s">
        <v>142</v>
      </c>
      <c r="D4624">
        <v>10</v>
      </c>
      <c r="E4624" t="s">
        <v>137</v>
      </c>
      <c r="F4624" t="s">
        <v>145</v>
      </c>
      <c r="G4624" t="s">
        <v>138</v>
      </c>
      <c r="H4624" t="s">
        <v>109</v>
      </c>
      <c r="I4624" t="s">
        <v>157</v>
      </c>
      <c r="J4624">
        <v>255</v>
      </c>
      <c r="K4624">
        <v>98.8</v>
      </c>
      <c r="L4624">
        <v>5</v>
      </c>
      <c r="M4624">
        <v>0.4</v>
      </c>
      <c r="N4624">
        <v>0</v>
      </c>
      <c r="O4624">
        <v>0</v>
      </c>
      <c r="P4624">
        <v>0</v>
      </c>
      <c r="Q4624">
        <v>0.8</v>
      </c>
      <c r="R4624" t="s">
        <v>157</v>
      </c>
      <c r="S4624" t="s">
        <v>157</v>
      </c>
      <c r="T4624" t="s">
        <v>157</v>
      </c>
      <c r="U4624" t="s">
        <v>157</v>
      </c>
    </row>
    <row r="4625" spans="1:21" hidden="1" x14ac:dyDescent="0.45">
      <c r="A4625" t="str">
        <f t="shared" si="83"/>
        <v>YAG10EUL8F+MCreative arts and designAbroad</v>
      </c>
      <c r="B4625" t="s">
        <v>116</v>
      </c>
      <c r="C4625" t="s">
        <v>142</v>
      </c>
      <c r="D4625">
        <v>10</v>
      </c>
      <c r="E4625" t="s">
        <v>137</v>
      </c>
      <c r="F4625" t="s">
        <v>139</v>
      </c>
      <c r="G4625" t="s">
        <v>138</v>
      </c>
      <c r="H4625" t="s">
        <v>109</v>
      </c>
      <c r="I4625" t="s">
        <v>146</v>
      </c>
      <c r="J4625" t="s">
        <v>161</v>
      </c>
      <c r="K4625" t="s">
        <v>161</v>
      </c>
      <c r="L4625" t="s">
        <v>161</v>
      </c>
      <c r="M4625" t="s">
        <v>161</v>
      </c>
      <c r="N4625" t="s">
        <v>161</v>
      </c>
      <c r="O4625" t="s">
        <v>161</v>
      </c>
      <c r="P4625" t="s">
        <v>161</v>
      </c>
      <c r="Q4625" t="s">
        <v>161</v>
      </c>
      <c r="R4625" t="s">
        <v>157</v>
      </c>
      <c r="S4625" t="s">
        <v>157</v>
      </c>
      <c r="T4625" t="s">
        <v>157</v>
      </c>
      <c r="U4625" t="s">
        <v>157</v>
      </c>
    </row>
    <row r="4626" spans="1:21" hidden="1" x14ac:dyDescent="0.45">
      <c r="A4626" t="str">
        <f t="shared" si="83"/>
        <v>YAG10EUL8F+MCreative arts and designLondon</v>
      </c>
      <c r="B4626" t="s">
        <v>116</v>
      </c>
      <c r="C4626" t="s">
        <v>142</v>
      </c>
      <c r="D4626">
        <v>10</v>
      </c>
      <c r="E4626" t="s">
        <v>137</v>
      </c>
      <c r="F4626" t="s">
        <v>139</v>
      </c>
      <c r="G4626" t="s">
        <v>138</v>
      </c>
      <c r="H4626" t="s">
        <v>109</v>
      </c>
      <c r="I4626" t="s">
        <v>149</v>
      </c>
      <c r="J4626" t="s">
        <v>161</v>
      </c>
      <c r="K4626" t="s">
        <v>161</v>
      </c>
      <c r="L4626" t="s">
        <v>161</v>
      </c>
      <c r="M4626" t="s">
        <v>161</v>
      </c>
      <c r="N4626" t="s">
        <v>161</v>
      </c>
      <c r="O4626" t="s">
        <v>161</v>
      </c>
      <c r="P4626" t="s">
        <v>161</v>
      </c>
      <c r="Q4626" t="s">
        <v>161</v>
      </c>
      <c r="R4626" t="s">
        <v>161</v>
      </c>
      <c r="S4626" t="s">
        <v>161</v>
      </c>
      <c r="T4626" t="s">
        <v>161</v>
      </c>
      <c r="U4626" t="s">
        <v>161</v>
      </c>
    </row>
    <row r="4627" spans="1:21" hidden="1" x14ac:dyDescent="0.45">
      <c r="A4627" t="str">
        <f t="shared" si="83"/>
        <v>YAG10EUL8F+MCreative arts and designNorth West</v>
      </c>
      <c r="B4627" t="s">
        <v>116</v>
      </c>
      <c r="C4627" t="s">
        <v>142</v>
      </c>
      <c r="D4627">
        <v>10</v>
      </c>
      <c r="E4627" t="s">
        <v>137</v>
      </c>
      <c r="F4627" t="s">
        <v>139</v>
      </c>
      <c r="G4627" t="s">
        <v>138</v>
      </c>
      <c r="H4627" t="s">
        <v>109</v>
      </c>
      <c r="I4627" t="s">
        <v>151</v>
      </c>
      <c r="J4627" t="s">
        <v>161</v>
      </c>
      <c r="K4627" t="s">
        <v>161</v>
      </c>
      <c r="L4627" t="s">
        <v>161</v>
      </c>
      <c r="M4627" t="s">
        <v>161</v>
      </c>
      <c r="N4627" t="s">
        <v>161</v>
      </c>
      <c r="O4627" t="s">
        <v>161</v>
      </c>
      <c r="P4627" t="s">
        <v>161</v>
      </c>
      <c r="Q4627" t="s">
        <v>161</v>
      </c>
      <c r="R4627" t="s">
        <v>161</v>
      </c>
      <c r="S4627" t="s">
        <v>161</v>
      </c>
      <c r="T4627" t="s">
        <v>161</v>
      </c>
      <c r="U4627" t="s">
        <v>161</v>
      </c>
    </row>
    <row r="4628" spans="1:21" hidden="1" x14ac:dyDescent="0.45">
      <c r="A4628" t="str">
        <f t="shared" si="83"/>
        <v>YAG10EUL8F+MCreative arts and designSouth East</v>
      </c>
      <c r="B4628" t="s">
        <v>116</v>
      </c>
      <c r="C4628" t="s">
        <v>142</v>
      </c>
      <c r="D4628">
        <v>10</v>
      </c>
      <c r="E4628" t="s">
        <v>137</v>
      </c>
      <c r="F4628" t="s">
        <v>139</v>
      </c>
      <c r="G4628" t="s">
        <v>138</v>
      </c>
      <c r="H4628" t="s">
        <v>109</v>
      </c>
      <c r="I4628" t="s">
        <v>154</v>
      </c>
      <c r="J4628" t="s">
        <v>161</v>
      </c>
      <c r="K4628" t="s">
        <v>161</v>
      </c>
      <c r="L4628" t="s">
        <v>161</v>
      </c>
      <c r="M4628" t="s">
        <v>161</v>
      </c>
      <c r="N4628" t="s">
        <v>161</v>
      </c>
      <c r="O4628" t="s">
        <v>161</v>
      </c>
      <c r="P4628" t="s">
        <v>161</v>
      </c>
      <c r="Q4628" t="s">
        <v>161</v>
      </c>
      <c r="R4628" t="s">
        <v>161</v>
      </c>
      <c r="S4628" t="s">
        <v>161</v>
      </c>
      <c r="T4628" t="s">
        <v>161</v>
      </c>
      <c r="U4628" t="s">
        <v>161</v>
      </c>
    </row>
    <row r="4629" spans="1:21" hidden="1" x14ac:dyDescent="0.45">
      <c r="A4629" t="str">
        <f t="shared" si="83"/>
        <v>YAG10EUL8F+MCreative arts and designNA</v>
      </c>
      <c r="B4629" t="s">
        <v>116</v>
      </c>
      <c r="C4629" t="s">
        <v>142</v>
      </c>
      <c r="D4629">
        <v>10</v>
      </c>
      <c r="E4629" t="s">
        <v>137</v>
      </c>
      <c r="F4629" t="s">
        <v>139</v>
      </c>
      <c r="G4629" t="s">
        <v>138</v>
      </c>
      <c r="H4629" t="s">
        <v>109</v>
      </c>
      <c r="I4629" t="s">
        <v>157</v>
      </c>
      <c r="J4629">
        <v>15</v>
      </c>
      <c r="K4629">
        <v>100</v>
      </c>
      <c r="L4629" t="s">
        <v>161</v>
      </c>
      <c r="M4629" t="s">
        <v>161</v>
      </c>
      <c r="N4629" t="s">
        <v>161</v>
      </c>
      <c r="O4629" t="s">
        <v>161</v>
      </c>
      <c r="P4629" t="s">
        <v>161</v>
      </c>
      <c r="Q4629" t="s">
        <v>161</v>
      </c>
      <c r="R4629" t="s">
        <v>157</v>
      </c>
      <c r="S4629" t="s">
        <v>157</v>
      </c>
      <c r="T4629" t="s">
        <v>157</v>
      </c>
      <c r="U4629" t="s">
        <v>157</v>
      </c>
    </row>
    <row r="4630" spans="1:21" hidden="1" x14ac:dyDescent="0.45">
      <c r="A4630" t="str">
        <f t="shared" si="83"/>
        <v>YAG5EUL7F+MCreative arts and designAbroad</v>
      </c>
      <c r="B4630" t="s">
        <v>116</v>
      </c>
      <c r="C4630" t="s">
        <v>140</v>
      </c>
      <c r="D4630">
        <v>5</v>
      </c>
      <c r="E4630" t="s">
        <v>137</v>
      </c>
      <c r="F4630" t="s">
        <v>145</v>
      </c>
      <c r="G4630" t="s">
        <v>138</v>
      </c>
      <c r="H4630" t="s">
        <v>109</v>
      </c>
      <c r="I4630" t="s">
        <v>146</v>
      </c>
      <c r="J4630">
        <v>70</v>
      </c>
      <c r="K4630">
        <v>0</v>
      </c>
      <c r="L4630">
        <v>70</v>
      </c>
      <c r="M4630">
        <v>85.9</v>
      </c>
      <c r="N4630">
        <v>3</v>
      </c>
      <c r="O4630">
        <v>6.6</v>
      </c>
      <c r="P4630">
        <v>8.1</v>
      </c>
      <c r="Q4630">
        <v>11.1</v>
      </c>
      <c r="R4630" t="s">
        <v>161</v>
      </c>
      <c r="S4630" t="s">
        <v>161</v>
      </c>
      <c r="T4630" t="s">
        <v>161</v>
      </c>
      <c r="U4630" t="s">
        <v>161</v>
      </c>
    </row>
    <row r="4631" spans="1:21" hidden="1" x14ac:dyDescent="0.45">
      <c r="A4631" t="str">
        <f t="shared" si="83"/>
        <v>YAG5EUL7F+MCreative arts and designEast Midlands</v>
      </c>
      <c r="B4631" t="s">
        <v>116</v>
      </c>
      <c r="C4631" t="s">
        <v>140</v>
      </c>
      <c r="D4631">
        <v>5</v>
      </c>
      <c r="E4631" t="s">
        <v>137</v>
      </c>
      <c r="F4631" t="s">
        <v>145</v>
      </c>
      <c r="G4631" t="s">
        <v>138</v>
      </c>
      <c r="H4631" t="s">
        <v>109</v>
      </c>
      <c r="I4631" t="s">
        <v>147</v>
      </c>
      <c r="J4631">
        <v>15</v>
      </c>
      <c r="K4631">
        <v>0</v>
      </c>
      <c r="L4631">
        <v>15</v>
      </c>
      <c r="M4631">
        <v>16.7</v>
      </c>
      <c r="N4631">
        <v>8.3000000000000007</v>
      </c>
      <c r="O4631">
        <v>50</v>
      </c>
      <c r="P4631">
        <v>75</v>
      </c>
      <c r="Q4631">
        <v>75</v>
      </c>
      <c r="R4631" t="s">
        <v>161</v>
      </c>
      <c r="S4631" t="s">
        <v>161</v>
      </c>
      <c r="T4631" t="s">
        <v>161</v>
      </c>
      <c r="U4631" t="s">
        <v>161</v>
      </c>
    </row>
    <row r="4632" spans="1:21" hidden="1" x14ac:dyDescent="0.45">
      <c r="A4632" t="str">
        <f t="shared" si="83"/>
        <v>YAG5EUL7F+MCreative arts and designEast of England</v>
      </c>
      <c r="B4632" t="s">
        <v>116</v>
      </c>
      <c r="C4632" t="s">
        <v>140</v>
      </c>
      <c r="D4632">
        <v>5</v>
      </c>
      <c r="E4632" t="s">
        <v>137</v>
      </c>
      <c r="F4632" t="s">
        <v>145</v>
      </c>
      <c r="G4632" t="s">
        <v>138</v>
      </c>
      <c r="H4632" t="s">
        <v>109</v>
      </c>
      <c r="I4632" t="s">
        <v>148</v>
      </c>
      <c r="J4632">
        <v>15</v>
      </c>
      <c r="K4632">
        <v>0</v>
      </c>
      <c r="L4632">
        <v>15</v>
      </c>
      <c r="M4632">
        <v>35.700000000000003</v>
      </c>
      <c r="N4632">
        <v>14.3</v>
      </c>
      <c r="O4632">
        <v>42.9</v>
      </c>
      <c r="P4632">
        <v>50</v>
      </c>
      <c r="Q4632">
        <v>50</v>
      </c>
      <c r="R4632" t="s">
        <v>161</v>
      </c>
      <c r="S4632" t="s">
        <v>161</v>
      </c>
      <c r="T4632" t="s">
        <v>161</v>
      </c>
      <c r="U4632" t="s">
        <v>161</v>
      </c>
    </row>
    <row r="4633" spans="1:21" hidden="1" x14ac:dyDescent="0.45">
      <c r="A4633" t="str">
        <f t="shared" si="83"/>
        <v>YAG5EUL7F+MCreative arts and designLondon</v>
      </c>
      <c r="B4633" t="s">
        <v>116</v>
      </c>
      <c r="C4633" t="s">
        <v>140</v>
      </c>
      <c r="D4633">
        <v>5</v>
      </c>
      <c r="E4633" t="s">
        <v>137</v>
      </c>
      <c r="F4633" t="s">
        <v>145</v>
      </c>
      <c r="G4633" t="s">
        <v>138</v>
      </c>
      <c r="H4633" t="s">
        <v>109</v>
      </c>
      <c r="I4633" t="s">
        <v>149</v>
      </c>
      <c r="J4633">
        <v>355</v>
      </c>
      <c r="K4633">
        <v>0</v>
      </c>
      <c r="L4633">
        <v>355</v>
      </c>
      <c r="M4633">
        <v>38.799999999999997</v>
      </c>
      <c r="N4633">
        <v>3.3</v>
      </c>
      <c r="O4633">
        <v>55.4</v>
      </c>
      <c r="P4633">
        <v>57.1</v>
      </c>
      <c r="Q4633">
        <v>57.9</v>
      </c>
      <c r="R4633">
        <v>175</v>
      </c>
      <c r="S4633">
        <v>11700</v>
      </c>
      <c r="T4633">
        <v>25900</v>
      </c>
      <c r="U4633">
        <v>39400</v>
      </c>
    </row>
    <row r="4634" spans="1:21" hidden="1" x14ac:dyDescent="0.45">
      <c r="A4634" t="str">
        <f t="shared" si="83"/>
        <v>YAG5EUL7F+MCreative arts and designNorth East</v>
      </c>
      <c r="B4634" t="s">
        <v>116</v>
      </c>
      <c r="C4634" t="s">
        <v>140</v>
      </c>
      <c r="D4634">
        <v>5</v>
      </c>
      <c r="E4634" t="s">
        <v>137</v>
      </c>
      <c r="F4634" t="s">
        <v>145</v>
      </c>
      <c r="G4634" t="s">
        <v>138</v>
      </c>
      <c r="H4634" t="s">
        <v>109</v>
      </c>
      <c r="I4634" t="s">
        <v>150</v>
      </c>
      <c r="J4634">
        <v>5</v>
      </c>
      <c r="K4634">
        <v>0</v>
      </c>
      <c r="L4634">
        <v>5</v>
      </c>
      <c r="M4634">
        <v>69.3</v>
      </c>
      <c r="N4634">
        <v>0</v>
      </c>
      <c r="O4634">
        <v>30.7</v>
      </c>
      <c r="P4634">
        <v>30.7</v>
      </c>
      <c r="Q4634">
        <v>30.7</v>
      </c>
      <c r="R4634" t="s">
        <v>161</v>
      </c>
      <c r="S4634" t="s">
        <v>161</v>
      </c>
      <c r="T4634" t="s">
        <v>161</v>
      </c>
      <c r="U4634" t="s">
        <v>161</v>
      </c>
    </row>
    <row r="4635" spans="1:21" hidden="1" x14ac:dyDescent="0.45">
      <c r="A4635" t="str">
        <f t="shared" si="83"/>
        <v>YAG5EUL7F+MCreative arts and designNorth West</v>
      </c>
      <c r="B4635" t="s">
        <v>116</v>
      </c>
      <c r="C4635" t="s">
        <v>140</v>
      </c>
      <c r="D4635">
        <v>5</v>
      </c>
      <c r="E4635" t="s">
        <v>137</v>
      </c>
      <c r="F4635" t="s">
        <v>145</v>
      </c>
      <c r="G4635" t="s">
        <v>138</v>
      </c>
      <c r="H4635" t="s">
        <v>109</v>
      </c>
      <c r="I4635" t="s">
        <v>151</v>
      </c>
      <c r="J4635">
        <v>20</v>
      </c>
      <c r="K4635">
        <v>0</v>
      </c>
      <c r="L4635">
        <v>20</v>
      </c>
      <c r="M4635">
        <v>61.3</v>
      </c>
      <c r="N4635">
        <v>6.5</v>
      </c>
      <c r="O4635">
        <v>32.299999999999997</v>
      </c>
      <c r="P4635">
        <v>32.299999999999997</v>
      </c>
      <c r="Q4635">
        <v>32.299999999999997</v>
      </c>
      <c r="R4635" t="s">
        <v>161</v>
      </c>
      <c r="S4635" t="s">
        <v>161</v>
      </c>
      <c r="T4635" t="s">
        <v>161</v>
      </c>
      <c r="U4635" t="s">
        <v>161</v>
      </c>
    </row>
    <row r="4636" spans="1:21" hidden="1" x14ac:dyDescent="0.45">
      <c r="A4636" t="str">
        <f t="shared" si="83"/>
        <v>YAG5EUL7F+MCreative arts and designNorthern Ireland</v>
      </c>
      <c r="B4636" t="s">
        <v>116</v>
      </c>
      <c r="C4636" t="s">
        <v>140</v>
      </c>
      <c r="D4636">
        <v>5</v>
      </c>
      <c r="E4636" t="s">
        <v>137</v>
      </c>
      <c r="F4636" t="s">
        <v>145</v>
      </c>
      <c r="G4636" t="s">
        <v>138</v>
      </c>
      <c r="H4636" t="s">
        <v>109</v>
      </c>
      <c r="I4636" t="s">
        <v>152</v>
      </c>
      <c r="J4636" t="s">
        <v>161</v>
      </c>
      <c r="K4636" t="s">
        <v>161</v>
      </c>
      <c r="L4636" t="s">
        <v>161</v>
      </c>
      <c r="M4636" t="s">
        <v>161</v>
      </c>
      <c r="N4636" t="s">
        <v>161</v>
      </c>
      <c r="O4636" t="s">
        <v>161</v>
      </c>
      <c r="P4636" t="s">
        <v>161</v>
      </c>
      <c r="Q4636" t="s">
        <v>161</v>
      </c>
      <c r="R4636" t="s">
        <v>161</v>
      </c>
      <c r="S4636" t="s">
        <v>161</v>
      </c>
      <c r="T4636" t="s">
        <v>161</v>
      </c>
      <c r="U4636" t="s">
        <v>161</v>
      </c>
    </row>
    <row r="4637" spans="1:21" hidden="1" x14ac:dyDescent="0.45">
      <c r="A4637" t="str">
        <f t="shared" si="83"/>
        <v>YAG5EUL7F+MCreative arts and designScotland</v>
      </c>
      <c r="B4637" t="s">
        <v>116</v>
      </c>
      <c r="C4637" t="s">
        <v>140</v>
      </c>
      <c r="D4637">
        <v>5</v>
      </c>
      <c r="E4637" t="s">
        <v>137</v>
      </c>
      <c r="F4637" t="s">
        <v>145</v>
      </c>
      <c r="G4637" t="s">
        <v>138</v>
      </c>
      <c r="H4637" t="s">
        <v>109</v>
      </c>
      <c r="I4637" t="s">
        <v>153</v>
      </c>
      <c r="J4637">
        <v>5</v>
      </c>
      <c r="K4637">
        <v>0</v>
      </c>
      <c r="L4637">
        <v>5</v>
      </c>
      <c r="M4637">
        <v>33.299999999999997</v>
      </c>
      <c r="N4637">
        <v>0</v>
      </c>
      <c r="O4637">
        <v>33.299999999999997</v>
      </c>
      <c r="P4637">
        <v>66.7</v>
      </c>
      <c r="Q4637">
        <v>66.7</v>
      </c>
      <c r="R4637" t="s">
        <v>161</v>
      </c>
      <c r="S4637" t="s">
        <v>161</v>
      </c>
      <c r="T4637" t="s">
        <v>161</v>
      </c>
      <c r="U4637" t="s">
        <v>161</v>
      </c>
    </row>
    <row r="4638" spans="1:21" hidden="1" x14ac:dyDescent="0.45">
      <c r="A4638" t="str">
        <f t="shared" si="83"/>
        <v>YAG5EUL7F+MCreative arts and designSouth East</v>
      </c>
      <c r="B4638" t="s">
        <v>116</v>
      </c>
      <c r="C4638" t="s">
        <v>140</v>
      </c>
      <c r="D4638">
        <v>5</v>
      </c>
      <c r="E4638" t="s">
        <v>137</v>
      </c>
      <c r="F4638" t="s">
        <v>145</v>
      </c>
      <c r="G4638" t="s">
        <v>138</v>
      </c>
      <c r="H4638" t="s">
        <v>109</v>
      </c>
      <c r="I4638" t="s">
        <v>154</v>
      </c>
      <c r="J4638">
        <v>25</v>
      </c>
      <c r="K4638">
        <v>0</v>
      </c>
      <c r="L4638">
        <v>25</v>
      </c>
      <c r="M4638">
        <v>52.1</v>
      </c>
      <c r="N4638">
        <v>4.2</v>
      </c>
      <c r="O4638">
        <v>39.4</v>
      </c>
      <c r="P4638">
        <v>43.7</v>
      </c>
      <c r="Q4638">
        <v>43.7</v>
      </c>
      <c r="R4638" t="s">
        <v>161</v>
      </c>
      <c r="S4638" t="s">
        <v>161</v>
      </c>
      <c r="T4638" t="s">
        <v>161</v>
      </c>
      <c r="U4638" t="s">
        <v>161</v>
      </c>
    </row>
    <row r="4639" spans="1:21" hidden="1" x14ac:dyDescent="0.45">
      <c r="A4639" t="str">
        <f t="shared" si="83"/>
        <v>YAG5EUL7F+MCreative arts and designSouth West</v>
      </c>
      <c r="B4639" t="s">
        <v>116</v>
      </c>
      <c r="C4639" t="s">
        <v>140</v>
      </c>
      <c r="D4639">
        <v>5</v>
      </c>
      <c r="E4639" t="s">
        <v>137</v>
      </c>
      <c r="F4639" t="s">
        <v>145</v>
      </c>
      <c r="G4639" t="s">
        <v>138</v>
      </c>
      <c r="H4639" t="s">
        <v>109</v>
      </c>
      <c r="I4639" t="s">
        <v>155</v>
      </c>
      <c r="J4639">
        <v>20</v>
      </c>
      <c r="K4639">
        <v>0</v>
      </c>
      <c r="L4639">
        <v>20</v>
      </c>
      <c r="M4639">
        <v>45.2</v>
      </c>
      <c r="N4639">
        <v>6.5</v>
      </c>
      <c r="O4639">
        <v>35.5</v>
      </c>
      <c r="P4639">
        <v>41.9</v>
      </c>
      <c r="Q4639">
        <v>48.4</v>
      </c>
      <c r="R4639" t="s">
        <v>161</v>
      </c>
      <c r="S4639" t="s">
        <v>161</v>
      </c>
      <c r="T4639" t="s">
        <v>161</v>
      </c>
      <c r="U4639" t="s">
        <v>161</v>
      </c>
    </row>
    <row r="4640" spans="1:21" hidden="1" x14ac:dyDescent="0.45">
      <c r="A4640" t="str">
        <f t="shared" si="83"/>
        <v>YAG5EUL7F+MCreative arts and designWest Midlands</v>
      </c>
      <c r="B4640" t="s">
        <v>116</v>
      </c>
      <c r="C4640" t="s">
        <v>140</v>
      </c>
      <c r="D4640">
        <v>5</v>
      </c>
      <c r="E4640" t="s">
        <v>137</v>
      </c>
      <c r="F4640" t="s">
        <v>145</v>
      </c>
      <c r="G4640" t="s">
        <v>138</v>
      </c>
      <c r="H4640" t="s">
        <v>109</v>
      </c>
      <c r="I4640" t="s">
        <v>159</v>
      </c>
      <c r="J4640">
        <v>10</v>
      </c>
      <c r="K4640">
        <v>0</v>
      </c>
      <c r="L4640">
        <v>10</v>
      </c>
      <c r="M4640">
        <v>62.5</v>
      </c>
      <c r="N4640">
        <v>0</v>
      </c>
      <c r="O4640">
        <v>37.5</v>
      </c>
      <c r="P4640">
        <v>37.5</v>
      </c>
      <c r="Q4640">
        <v>37.5</v>
      </c>
      <c r="R4640" t="s">
        <v>161</v>
      </c>
      <c r="S4640" t="s">
        <v>161</v>
      </c>
      <c r="T4640" t="s">
        <v>161</v>
      </c>
      <c r="U4640" t="s">
        <v>161</v>
      </c>
    </row>
    <row r="4641" spans="1:21" hidden="1" x14ac:dyDescent="0.45">
      <c r="A4641" t="str">
        <f t="shared" si="83"/>
        <v>YAG5EUL7F+MCreative arts and designYorkshire and The Humber</v>
      </c>
      <c r="B4641" t="s">
        <v>116</v>
      </c>
      <c r="C4641" t="s">
        <v>140</v>
      </c>
      <c r="D4641">
        <v>5</v>
      </c>
      <c r="E4641" t="s">
        <v>137</v>
      </c>
      <c r="F4641" t="s">
        <v>145</v>
      </c>
      <c r="G4641" t="s">
        <v>138</v>
      </c>
      <c r="H4641" t="s">
        <v>109</v>
      </c>
      <c r="I4641" t="s">
        <v>160</v>
      </c>
      <c r="J4641">
        <v>10</v>
      </c>
      <c r="K4641">
        <v>0</v>
      </c>
      <c r="L4641">
        <v>10</v>
      </c>
      <c r="M4641">
        <v>57.1</v>
      </c>
      <c r="N4641">
        <v>0</v>
      </c>
      <c r="O4641">
        <v>28.6</v>
      </c>
      <c r="P4641">
        <v>42.9</v>
      </c>
      <c r="Q4641">
        <v>42.9</v>
      </c>
      <c r="R4641" t="s">
        <v>161</v>
      </c>
      <c r="S4641" t="s">
        <v>161</v>
      </c>
      <c r="T4641" t="s">
        <v>161</v>
      </c>
      <c r="U4641" t="s">
        <v>161</v>
      </c>
    </row>
    <row r="4642" spans="1:21" hidden="1" x14ac:dyDescent="0.45">
      <c r="A4642" t="str">
        <f t="shared" si="83"/>
        <v>YAG5EUL7F+MCreative arts and designNA</v>
      </c>
      <c r="B4642" t="s">
        <v>116</v>
      </c>
      <c r="C4642" t="s">
        <v>140</v>
      </c>
      <c r="D4642">
        <v>5</v>
      </c>
      <c r="E4642" t="s">
        <v>137</v>
      </c>
      <c r="F4642" t="s">
        <v>145</v>
      </c>
      <c r="G4642" t="s">
        <v>138</v>
      </c>
      <c r="H4642" t="s">
        <v>109</v>
      </c>
      <c r="I4642" t="s">
        <v>157</v>
      </c>
      <c r="J4642">
        <v>350</v>
      </c>
      <c r="K4642">
        <v>98.3</v>
      </c>
      <c r="L4642">
        <v>10</v>
      </c>
      <c r="M4642">
        <v>0</v>
      </c>
      <c r="N4642">
        <v>0</v>
      </c>
      <c r="O4642">
        <v>0</v>
      </c>
      <c r="P4642">
        <v>0</v>
      </c>
      <c r="Q4642">
        <v>1.7</v>
      </c>
      <c r="R4642" t="s">
        <v>157</v>
      </c>
      <c r="S4642" t="s">
        <v>157</v>
      </c>
      <c r="T4642" t="s">
        <v>157</v>
      </c>
      <c r="U4642" t="s">
        <v>157</v>
      </c>
    </row>
    <row r="4643" spans="1:21" hidden="1" x14ac:dyDescent="0.45">
      <c r="A4643" t="str">
        <f t="shared" si="83"/>
        <v>YAG5EUL8F+MCreative arts and designAbroad</v>
      </c>
      <c r="B4643" t="s">
        <v>116</v>
      </c>
      <c r="C4643" t="s">
        <v>140</v>
      </c>
      <c r="D4643">
        <v>5</v>
      </c>
      <c r="E4643" t="s">
        <v>137</v>
      </c>
      <c r="F4643" t="s">
        <v>139</v>
      </c>
      <c r="G4643" t="s">
        <v>138</v>
      </c>
      <c r="H4643" t="s">
        <v>109</v>
      </c>
      <c r="I4643" t="s">
        <v>146</v>
      </c>
      <c r="J4643">
        <v>5</v>
      </c>
      <c r="K4643">
        <v>0</v>
      </c>
      <c r="L4643">
        <v>5</v>
      </c>
      <c r="M4643">
        <v>70.099999999999994</v>
      </c>
      <c r="N4643">
        <v>0</v>
      </c>
      <c r="O4643">
        <v>29.9</v>
      </c>
      <c r="P4643">
        <v>29.9</v>
      </c>
      <c r="Q4643">
        <v>29.9</v>
      </c>
      <c r="R4643" t="s">
        <v>161</v>
      </c>
      <c r="S4643" t="s">
        <v>161</v>
      </c>
      <c r="T4643" t="s">
        <v>161</v>
      </c>
      <c r="U4643" t="s">
        <v>161</v>
      </c>
    </row>
    <row r="4644" spans="1:21" hidden="1" x14ac:dyDescent="0.45">
      <c r="A4644" t="str">
        <f t="shared" si="83"/>
        <v>YAG5EUL8F+MCreative arts and designEast Midlands</v>
      </c>
      <c r="B4644" t="s">
        <v>116</v>
      </c>
      <c r="C4644" t="s">
        <v>140</v>
      </c>
      <c r="D4644">
        <v>5</v>
      </c>
      <c r="E4644" t="s">
        <v>137</v>
      </c>
      <c r="F4644" t="s">
        <v>139</v>
      </c>
      <c r="G4644" t="s">
        <v>138</v>
      </c>
      <c r="H4644" t="s">
        <v>109</v>
      </c>
      <c r="I4644" t="s">
        <v>147</v>
      </c>
      <c r="J4644" t="s">
        <v>161</v>
      </c>
      <c r="K4644" t="s">
        <v>161</v>
      </c>
      <c r="L4644" t="s">
        <v>161</v>
      </c>
      <c r="M4644" t="s">
        <v>161</v>
      </c>
      <c r="N4644" t="s">
        <v>161</v>
      </c>
      <c r="O4644" t="s">
        <v>161</v>
      </c>
      <c r="P4644" t="s">
        <v>161</v>
      </c>
      <c r="Q4644" t="s">
        <v>161</v>
      </c>
      <c r="R4644" t="s">
        <v>161</v>
      </c>
      <c r="S4644" t="s">
        <v>161</v>
      </c>
      <c r="T4644" t="s">
        <v>161</v>
      </c>
      <c r="U4644" t="s">
        <v>161</v>
      </c>
    </row>
    <row r="4645" spans="1:21" hidden="1" x14ac:dyDescent="0.45">
      <c r="A4645" t="str">
        <f t="shared" si="83"/>
        <v>YAG5EUL8F+MCreative arts and designLondon</v>
      </c>
      <c r="B4645" t="s">
        <v>116</v>
      </c>
      <c r="C4645" t="s">
        <v>140</v>
      </c>
      <c r="D4645">
        <v>5</v>
      </c>
      <c r="E4645" t="s">
        <v>137</v>
      </c>
      <c r="F4645" t="s">
        <v>139</v>
      </c>
      <c r="G4645" t="s">
        <v>138</v>
      </c>
      <c r="H4645" t="s">
        <v>109</v>
      </c>
      <c r="I4645" t="s">
        <v>149</v>
      </c>
      <c r="J4645">
        <v>10</v>
      </c>
      <c r="K4645">
        <v>0</v>
      </c>
      <c r="L4645">
        <v>10</v>
      </c>
      <c r="M4645">
        <v>15.8</v>
      </c>
      <c r="N4645">
        <v>0</v>
      </c>
      <c r="O4645">
        <v>52.6</v>
      </c>
      <c r="P4645">
        <v>84.2</v>
      </c>
      <c r="Q4645">
        <v>84.2</v>
      </c>
      <c r="R4645" t="s">
        <v>161</v>
      </c>
      <c r="S4645" t="s">
        <v>161</v>
      </c>
      <c r="T4645" t="s">
        <v>161</v>
      </c>
      <c r="U4645" t="s">
        <v>161</v>
      </c>
    </row>
    <row r="4646" spans="1:21" hidden="1" x14ac:dyDescent="0.45">
      <c r="A4646" t="str">
        <f t="shared" si="83"/>
        <v>YAG5EUL8F+MCreative arts and designSouth East</v>
      </c>
      <c r="B4646" t="s">
        <v>116</v>
      </c>
      <c r="C4646" t="s">
        <v>140</v>
      </c>
      <c r="D4646">
        <v>5</v>
      </c>
      <c r="E4646" t="s">
        <v>137</v>
      </c>
      <c r="F4646" t="s">
        <v>139</v>
      </c>
      <c r="G4646" t="s">
        <v>138</v>
      </c>
      <c r="H4646" t="s">
        <v>109</v>
      </c>
      <c r="I4646" t="s">
        <v>154</v>
      </c>
      <c r="J4646" t="s">
        <v>161</v>
      </c>
      <c r="K4646" t="s">
        <v>161</v>
      </c>
      <c r="L4646" t="s">
        <v>161</v>
      </c>
      <c r="M4646" t="s">
        <v>161</v>
      </c>
      <c r="N4646" t="s">
        <v>161</v>
      </c>
      <c r="O4646" t="s">
        <v>161</v>
      </c>
      <c r="P4646" t="s">
        <v>161</v>
      </c>
      <c r="Q4646" t="s">
        <v>161</v>
      </c>
      <c r="R4646" t="s">
        <v>161</v>
      </c>
      <c r="S4646" t="s">
        <v>161</v>
      </c>
      <c r="T4646" t="s">
        <v>161</v>
      </c>
      <c r="U4646" t="s">
        <v>161</v>
      </c>
    </row>
    <row r="4647" spans="1:21" hidden="1" x14ac:dyDescent="0.45">
      <c r="A4647" t="str">
        <f t="shared" si="83"/>
        <v>YAG5EUL8F+MCreative arts and designYorkshire and The Humber</v>
      </c>
      <c r="B4647" t="s">
        <v>116</v>
      </c>
      <c r="C4647" t="s">
        <v>140</v>
      </c>
      <c r="D4647">
        <v>5</v>
      </c>
      <c r="E4647" t="s">
        <v>137</v>
      </c>
      <c r="F4647" t="s">
        <v>139</v>
      </c>
      <c r="G4647" t="s">
        <v>138</v>
      </c>
      <c r="H4647" t="s">
        <v>109</v>
      </c>
      <c r="I4647" t="s">
        <v>160</v>
      </c>
      <c r="J4647" t="s">
        <v>161</v>
      </c>
      <c r="K4647" t="s">
        <v>161</v>
      </c>
      <c r="L4647" t="s">
        <v>161</v>
      </c>
      <c r="M4647" t="s">
        <v>161</v>
      </c>
      <c r="N4647" t="s">
        <v>161</v>
      </c>
      <c r="O4647" t="s">
        <v>161</v>
      </c>
      <c r="P4647" t="s">
        <v>161</v>
      </c>
      <c r="Q4647" t="s">
        <v>161</v>
      </c>
      <c r="R4647" t="s">
        <v>161</v>
      </c>
      <c r="S4647" t="s">
        <v>161</v>
      </c>
      <c r="T4647" t="s">
        <v>161</v>
      </c>
      <c r="U4647" t="s">
        <v>161</v>
      </c>
    </row>
    <row r="4648" spans="1:21" hidden="1" x14ac:dyDescent="0.45">
      <c r="A4648" t="str">
        <f t="shared" si="83"/>
        <v>YAG5EUL8F+MCreative arts and designNA</v>
      </c>
      <c r="B4648" t="s">
        <v>116</v>
      </c>
      <c r="C4648" t="s">
        <v>140</v>
      </c>
      <c r="D4648">
        <v>5</v>
      </c>
      <c r="E4648" t="s">
        <v>137</v>
      </c>
      <c r="F4648" t="s">
        <v>139</v>
      </c>
      <c r="G4648" t="s">
        <v>138</v>
      </c>
      <c r="H4648" t="s">
        <v>109</v>
      </c>
      <c r="I4648" t="s">
        <v>157</v>
      </c>
      <c r="J4648">
        <v>20</v>
      </c>
      <c r="K4648">
        <v>100</v>
      </c>
      <c r="L4648" t="s">
        <v>161</v>
      </c>
      <c r="M4648" t="s">
        <v>161</v>
      </c>
      <c r="N4648" t="s">
        <v>161</v>
      </c>
      <c r="O4648" t="s">
        <v>161</v>
      </c>
      <c r="P4648" t="s">
        <v>161</v>
      </c>
      <c r="Q4648" t="s">
        <v>161</v>
      </c>
      <c r="R4648" t="s">
        <v>157</v>
      </c>
      <c r="S4648" t="s">
        <v>157</v>
      </c>
      <c r="T4648" t="s">
        <v>157</v>
      </c>
      <c r="U4648" t="s">
        <v>157</v>
      </c>
    </row>
    <row r="4649" spans="1:21" hidden="1" x14ac:dyDescent="0.45">
      <c r="A4649" t="str">
        <f t="shared" si="83"/>
        <v>YAG3EUL7F+MCreative arts and designAbroad</v>
      </c>
      <c r="B4649" t="s">
        <v>116</v>
      </c>
      <c r="C4649" t="s">
        <v>141</v>
      </c>
      <c r="D4649">
        <v>3</v>
      </c>
      <c r="E4649" t="s">
        <v>137</v>
      </c>
      <c r="F4649" t="s">
        <v>145</v>
      </c>
      <c r="G4649" t="s">
        <v>138</v>
      </c>
      <c r="H4649" t="s">
        <v>109</v>
      </c>
      <c r="I4649" t="s">
        <v>146</v>
      </c>
      <c r="J4649">
        <v>65</v>
      </c>
      <c r="K4649">
        <v>0</v>
      </c>
      <c r="L4649">
        <v>65</v>
      </c>
      <c r="M4649">
        <v>79.8</v>
      </c>
      <c r="N4649">
        <v>4.9000000000000004</v>
      </c>
      <c r="O4649">
        <v>15.2</v>
      </c>
      <c r="P4649">
        <v>15.2</v>
      </c>
      <c r="Q4649">
        <v>15.2</v>
      </c>
      <c r="R4649" t="s">
        <v>161</v>
      </c>
      <c r="S4649" t="s">
        <v>161</v>
      </c>
      <c r="T4649" t="s">
        <v>161</v>
      </c>
      <c r="U4649" t="s">
        <v>161</v>
      </c>
    </row>
    <row r="4650" spans="1:21" hidden="1" x14ac:dyDescent="0.45">
      <c r="A4650" t="str">
        <f t="shared" si="83"/>
        <v>YAG3EUL7F+MCreative arts and designEast Midlands</v>
      </c>
      <c r="B4650" t="s">
        <v>116</v>
      </c>
      <c r="C4650" t="s">
        <v>141</v>
      </c>
      <c r="D4650">
        <v>3</v>
      </c>
      <c r="E4650" t="s">
        <v>137</v>
      </c>
      <c r="F4650" t="s">
        <v>145</v>
      </c>
      <c r="G4650" t="s">
        <v>138</v>
      </c>
      <c r="H4650" t="s">
        <v>109</v>
      </c>
      <c r="I4650" t="s">
        <v>147</v>
      </c>
      <c r="J4650">
        <v>15</v>
      </c>
      <c r="K4650">
        <v>0</v>
      </c>
      <c r="L4650">
        <v>15</v>
      </c>
      <c r="M4650">
        <v>46.7</v>
      </c>
      <c r="N4650">
        <v>13.3</v>
      </c>
      <c r="O4650">
        <v>40</v>
      </c>
      <c r="P4650">
        <v>40</v>
      </c>
      <c r="Q4650">
        <v>40</v>
      </c>
      <c r="R4650" t="s">
        <v>161</v>
      </c>
      <c r="S4650" t="s">
        <v>161</v>
      </c>
      <c r="T4650" t="s">
        <v>161</v>
      </c>
      <c r="U4650" t="s">
        <v>161</v>
      </c>
    </row>
    <row r="4651" spans="1:21" hidden="1" x14ac:dyDescent="0.45">
      <c r="A4651" t="str">
        <f t="shared" si="83"/>
        <v>YAG3EUL7F+MCreative arts and designEast of England</v>
      </c>
      <c r="B4651" t="s">
        <v>116</v>
      </c>
      <c r="C4651" t="s">
        <v>141</v>
      </c>
      <c r="D4651">
        <v>3</v>
      </c>
      <c r="E4651" t="s">
        <v>137</v>
      </c>
      <c r="F4651" t="s">
        <v>145</v>
      </c>
      <c r="G4651" t="s">
        <v>138</v>
      </c>
      <c r="H4651" t="s">
        <v>109</v>
      </c>
      <c r="I4651" t="s">
        <v>148</v>
      </c>
      <c r="J4651">
        <v>10</v>
      </c>
      <c r="K4651">
        <v>0</v>
      </c>
      <c r="L4651">
        <v>10</v>
      </c>
      <c r="M4651">
        <v>30.2</v>
      </c>
      <c r="N4651">
        <v>0</v>
      </c>
      <c r="O4651">
        <v>69.8</v>
      </c>
      <c r="P4651">
        <v>69.8</v>
      </c>
      <c r="Q4651">
        <v>69.8</v>
      </c>
      <c r="R4651" t="s">
        <v>161</v>
      </c>
      <c r="S4651" t="s">
        <v>161</v>
      </c>
      <c r="T4651" t="s">
        <v>161</v>
      </c>
      <c r="U4651" t="s">
        <v>161</v>
      </c>
    </row>
    <row r="4652" spans="1:21" hidden="1" x14ac:dyDescent="0.45">
      <c r="A4652" t="str">
        <f t="shared" si="83"/>
        <v>YAG3EUL7F+MCreative arts and designLondon</v>
      </c>
      <c r="B4652" t="s">
        <v>116</v>
      </c>
      <c r="C4652" t="s">
        <v>141</v>
      </c>
      <c r="D4652">
        <v>3</v>
      </c>
      <c r="E4652" t="s">
        <v>137</v>
      </c>
      <c r="F4652" t="s">
        <v>145</v>
      </c>
      <c r="G4652" t="s">
        <v>138</v>
      </c>
      <c r="H4652" t="s">
        <v>109</v>
      </c>
      <c r="I4652" t="s">
        <v>149</v>
      </c>
      <c r="J4652">
        <v>395</v>
      </c>
      <c r="K4652">
        <v>0</v>
      </c>
      <c r="L4652">
        <v>395</v>
      </c>
      <c r="M4652">
        <v>35.700000000000003</v>
      </c>
      <c r="N4652">
        <v>8.1</v>
      </c>
      <c r="O4652">
        <v>52.4</v>
      </c>
      <c r="P4652">
        <v>55.7</v>
      </c>
      <c r="Q4652">
        <v>56.2</v>
      </c>
      <c r="R4652">
        <v>180</v>
      </c>
      <c r="S4652">
        <v>12400</v>
      </c>
      <c r="T4652">
        <v>24800</v>
      </c>
      <c r="U4652">
        <v>34300</v>
      </c>
    </row>
    <row r="4653" spans="1:21" hidden="1" x14ac:dyDescent="0.45">
      <c r="A4653" t="str">
        <f t="shared" si="83"/>
        <v>YAG3EUL7F+MCreative arts and designNorth East</v>
      </c>
      <c r="B4653" t="s">
        <v>116</v>
      </c>
      <c r="C4653" t="s">
        <v>141</v>
      </c>
      <c r="D4653">
        <v>3</v>
      </c>
      <c r="E4653" t="s">
        <v>137</v>
      </c>
      <c r="F4653" t="s">
        <v>145</v>
      </c>
      <c r="G4653" t="s">
        <v>138</v>
      </c>
      <c r="H4653" t="s">
        <v>109</v>
      </c>
      <c r="I4653" t="s">
        <v>150</v>
      </c>
      <c r="J4653" t="s">
        <v>161</v>
      </c>
      <c r="K4653" t="s">
        <v>161</v>
      </c>
      <c r="L4653" t="s">
        <v>161</v>
      </c>
      <c r="M4653" t="s">
        <v>161</v>
      </c>
      <c r="N4653" t="s">
        <v>161</v>
      </c>
      <c r="O4653" t="s">
        <v>161</v>
      </c>
      <c r="P4653" t="s">
        <v>161</v>
      </c>
      <c r="Q4653" t="s">
        <v>161</v>
      </c>
      <c r="R4653" t="s">
        <v>161</v>
      </c>
      <c r="S4653" t="s">
        <v>161</v>
      </c>
      <c r="T4653" t="s">
        <v>161</v>
      </c>
      <c r="U4653" t="s">
        <v>161</v>
      </c>
    </row>
    <row r="4654" spans="1:21" hidden="1" x14ac:dyDescent="0.45">
      <c r="A4654" t="str">
        <f t="shared" si="83"/>
        <v>YAG3EUL7F+MCreative arts and designNorth West</v>
      </c>
      <c r="B4654" t="s">
        <v>116</v>
      </c>
      <c r="C4654" t="s">
        <v>141</v>
      </c>
      <c r="D4654">
        <v>3</v>
      </c>
      <c r="E4654" t="s">
        <v>137</v>
      </c>
      <c r="F4654" t="s">
        <v>145</v>
      </c>
      <c r="G4654" t="s">
        <v>138</v>
      </c>
      <c r="H4654" t="s">
        <v>109</v>
      </c>
      <c r="I4654" t="s">
        <v>151</v>
      </c>
      <c r="J4654">
        <v>10</v>
      </c>
      <c r="K4654">
        <v>0</v>
      </c>
      <c r="L4654">
        <v>10</v>
      </c>
      <c r="M4654">
        <v>10.7</v>
      </c>
      <c r="N4654">
        <v>0</v>
      </c>
      <c r="O4654">
        <v>67.8</v>
      </c>
      <c r="P4654">
        <v>89.3</v>
      </c>
      <c r="Q4654">
        <v>89.3</v>
      </c>
      <c r="R4654" t="s">
        <v>161</v>
      </c>
      <c r="S4654" t="s">
        <v>161</v>
      </c>
      <c r="T4654" t="s">
        <v>161</v>
      </c>
      <c r="U4654" t="s">
        <v>161</v>
      </c>
    </row>
    <row r="4655" spans="1:21" hidden="1" x14ac:dyDescent="0.45">
      <c r="A4655" t="str">
        <f t="shared" si="83"/>
        <v>YAG3EUL7F+MCreative arts and designNorthern Ireland</v>
      </c>
      <c r="B4655" t="s">
        <v>116</v>
      </c>
      <c r="C4655" t="s">
        <v>141</v>
      </c>
      <c r="D4655">
        <v>3</v>
      </c>
      <c r="E4655" t="s">
        <v>137</v>
      </c>
      <c r="F4655" t="s">
        <v>145</v>
      </c>
      <c r="G4655" t="s">
        <v>138</v>
      </c>
      <c r="H4655" t="s">
        <v>109</v>
      </c>
      <c r="I4655" t="s">
        <v>152</v>
      </c>
      <c r="J4655" t="s">
        <v>161</v>
      </c>
      <c r="K4655" t="s">
        <v>161</v>
      </c>
      <c r="L4655" t="s">
        <v>161</v>
      </c>
      <c r="M4655" t="s">
        <v>161</v>
      </c>
      <c r="N4655" t="s">
        <v>161</v>
      </c>
      <c r="O4655" t="s">
        <v>161</v>
      </c>
      <c r="P4655" t="s">
        <v>161</v>
      </c>
      <c r="Q4655" t="s">
        <v>161</v>
      </c>
      <c r="R4655" t="s">
        <v>161</v>
      </c>
      <c r="S4655" t="s">
        <v>161</v>
      </c>
      <c r="T4655" t="s">
        <v>161</v>
      </c>
      <c r="U4655" t="s">
        <v>161</v>
      </c>
    </row>
    <row r="4656" spans="1:21" hidden="1" x14ac:dyDescent="0.45">
      <c r="A4656" t="str">
        <f t="shared" si="83"/>
        <v>YAG3EUL7F+MCreative arts and designScotland</v>
      </c>
      <c r="B4656" t="s">
        <v>116</v>
      </c>
      <c r="C4656" t="s">
        <v>141</v>
      </c>
      <c r="D4656">
        <v>3</v>
      </c>
      <c r="E4656" t="s">
        <v>137</v>
      </c>
      <c r="F4656" t="s">
        <v>145</v>
      </c>
      <c r="G4656" t="s">
        <v>138</v>
      </c>
      <c r="H4656" t="s">
        <v>109</v>
      </c>
      <c r="I4656" t="s">
        <v>153</v>
      </c>
      <c r="J4656" t="s">
        <v>161</v>
      </c>
      <c r="K4656" t="s">
        <v>161</v>
      </c>
      <c r="L4656" t="s">
        <v>161</v>
      </c>
      <c r="M4656" t="s">
        <v>161</v>
      </c>
      <c r="N4656" t="s">
        <v>161</v>
      </c>
      <c r="O4656" t="s">
        <v>161</v>
      </c>
      <c r="P4656" t="s">
        <v>161</v>
      </c>
      <c r="Q4656" t="s">
        <v>161</v>
      </c>
      <c r="R4656" t="s">
        <v>157</v>
      </c>
      <c r="S4656" t="s">
        <v>157</v>
      </c>
      <c r="T4656" t="s">
        <v>157</v>
      </c>
      <c r="U4656" t="s">
        <v>157</v>
      </c>
    </row>
    <row r="4657" spans="1:21" hidden="1" x14ac:dyDescent="0.45">
      <c r="A4657" t="str">
        <f t="shared" si="83"/>
        <v>YAG3EUL7F+MCreative arts and designSouth East</v>
      </c>
      <c r="B4657" t="s">
        <v>116</v>
      </c>
      <c r="C4657" t="s">
        <v>141</v>
      </c>
      <c r="D4657">
        <v>3</v>
      </c>
      <c r="E4657" t="s">
        <v>137</v>
      </c>
      <c r="F4657" t="s">
        <v>145</v>
      </c>
      <c r="G4657" t="s">
        <v>138</v>
      </c>
      <c r="H4657" t="s">
        <v>109</v>
      </c>
      <c r="I4657" t="s">
        <v>154</v>
      </c>
      <c r="J4657">
        <v>35</v>
      </c>
      <c r="K4657">
        <v>0</v>
      </c>
      <c r="L4657">
        <v>35</v>
      </c>
      <c r="M4657">
        <v>23.6</v>
      </c>
      <c r="N4657">
        <v>10.3</v>
      </c>
      <c r="O4657">
        <v>50.3</v>
      </c>
      <c r="P4657">
        <v>66</v>
      </c>
      <c r="Q4657">
        <v>66</v>
      </c>
      <c r="R4657">
        <v>15</v>
      </c>
      <c r="S4657">
        <v>24500</v>
      </c>
      <c r="T4657">
        <v>27900</v>
      </c>
      <c r="U4657">
        <v>31000</v>
      </c>
    </row>
    <row r="4658" spans="1:21" hidden="1" x14ac:dyDescent="0.45">
      <c r="A4658" t="str">
        <f t="shared" si="83"/>
        <v>YAG3EUL7F+MCreative arts and designSouth West</v>
      </c>
      <c r="B4658" t="s">
        <v>116</v>
      </c>
      <c r="C4658" t="s">
        <v>141</v>
      </c>
      <c r="D4658">
        <v>3</v>
      </c>
      <c r="E4658" t="s">
        <v>137</v>
      </c>
      <c r="F4658" t="s">
        <v>145</v>
      </c>
      <c r="G4658" t="s">
        <v>138</v>
      </c>
      <c r="H4658" t="s">
        <v>109</v>
      </c>
      <c r="I4658" t="s">
        <v>155</v>
      </c>
      <c r="J4658">
        <v>20</v>
      </c>
      <c r="K4658">
        <v>0</v>
      </c>
      <c r="L4658">
        <v>20</v>
      </c>
      <c r="M4658">
        <v>40</v>
      </c>
      <c r="N4658">
        <v>0</v>
      </c>
      <c r="O4658">
        <v>60</v>
      </c>
      <c r="P4658">
        <v>60</v>
      </c>
      <c r="Q4658">
        <v>60</v>
      </c>
      <c r="R4658" t="s">
        <v>161</v>
      </c>
      <c r="S4658" t="s">
        <v>161</v>
      </c>
      <c r="T4658" t="s">
        <v>161</v>
      </c>
      <c r="U4658" t="s">
        <v>161</v>
      </c>
    </row>
    <row r="4659" spans="1:21" hidden="1" x14ac:dyDescent="0.45">
      <c r="A4659" t="str">
        <f t="shared" si="83"/>
        <v>YAG3EUL7F+MCreative arts and designUnknown</v>
      </c>
      <c r="B4659" t="s">
        <v>116</v>
      </c>
      <c r="C4659" t="s">
        <v>141</v>
      </c>
      <c r="D4659">
        <v>3</v>
      </c>
      <c r="E4659" t="s">
        <v>137</v>
      </c>
      <c r="F4659" t="s">
        <v>145</v>
      </c>
      <c r="G4659" t="s">
        <v>138</v>
      </c>
      <c r="H4659" t="s">
        <v>109</v>
      </c>
      <c r="I4659" t="s">
        <v>156</v>
      </c>
      <c r="J4659" t="s">
        <v>161</v>
      </c>
      <c r="K4659" t="s">
        <v>161</v>
      </c>
      <c r="L4659" t="s">
        <v>161</v>
      </c>
      <c r="M4659" t="s">
        <v>161</v>
      </c>
      <c r="N4659" t="s">
        <v>161</v>
      </c>
      <c r="O4659" t="s">
        <v>161</v>
      </c>
      <c r="P4659" t="s">
        <v>161</v>
      </c>
      <c r="Q4659" t="s">
        <v>161</v>
      </c>
      <c r="R4659" t="s">
        <v>157</v>
      </c>
      <c r="S4659" t="s">
        <v>157</v>
      </c>
      <c r="T4659" t="s">
        <v>157</v>
      </c>
      <c r="U4659" t="s">
        <v>157</v>
      </c>
    </row>
    <row r="4660" spans="1:21" hidden="1" x14ac:dyDescent="0.45">
      <c r="A4660" t="str">
        <f t="shared" si="83"/>
        <v>YAG3EUL7F+MCreative arts and designWales</v>
      </c>
      <c r="B4660" t="s">
        <v>116</v>
      </c>
      <c r="C4660" t="s">
        <v>141</v>
      </c>
      <c r="D4660">
        <v>3</v>
      </c>
      <c r="E4660" t="s">
        <v>137</v>
      </c>
      <c r="F4660" t="s">
        <v>145</v>
      </c>
      <c r="G4660" t="s">
        <v>138</v>
      </c>
      <c r="H4660" t="s">
        <v>109</v>
      </c>
      <c r="I4660" t="s">
        <v>158</v>
      </c>
      <c r="J4660" t="s">
        <v>161</v>
      </c>
      <c r="K4660" t="s">
        <v>161</v>
      </c>
      <c r="L4660" t="s">
        <v>161</v>
      </c>
      <c r="M4660" t="s">
        <v>161</v>
      </c>
      <c r="N4660" t="s">
        <v>161</v>
      </c>
      <c r="O4660" t="s">
        <v>161</v>
      </c>
      <c r="P4660" t="s">
        <v>161</v>
      </c>
      <c r="Q4660" t="s">
        <v>161</v>
      </c>
      <c r="R4660" t="s">
        <v>161</v>
      </c>
      <c r="S4660" t="s">
        <v>161</v>
      </c>
      <c r="T4660" t="s">
        <v>161</v>
      </c>
      <c r="U4660" t="s">
        <v>161</v>
      </c>
    </row>
    <row r="4661" spans="1:21" hidden="1" x14ac:dyDescent="0.45">
      <c r="A4661" t="str">
        <f t="shared" si="83"/>
        <v>YAG3EUL7F+MCreative arts and designWest Midlands</v>
      </c>
      <c r="B4661" t="s">
        <v>116</v>
      </c>
      <c r="C4661" t="s">
        <v>141</v>
      </c>
      <c r="D4661">
        <v>3</v>
      </c>
      <c r="E4661" t="s">
        <v>137</v>
      </c>
      <c r="F4661" t="s">
        <v>145</v>
      </c>
      <c r="G4661" t="s">
        <v>138</v>
      </c>
      <c r="H4661" t="s">
        <v>109</v>
      </c>
      <c r="I4661" t="s">
        <v>159</v>
      </c>
      <c r="J4661">
        <v>15</v>
      </c>
      <c r="K4661">
        <v>0</v>
      </c>
      <c r="L4661">
        <v>15</v>
      </c>
      <c r="M4661">
        <v>46.2</v>
      </c>
      <c r="N4661">
        <v>0</v>
      </c>
      <c r="O4661">
        <v>38.5</v>
      </c>
      <c r="P4661">
        <v>53.8</v>
      </c>
      <c r="Q4661">
        <v>53.8</v>
      </c>
      <c r="R4661" t="s">
        <v>161</v>
      </c>
      <c r="S4661" t="s">
        <v>161</v>
      </c>
      <c r="T4661" t="s">
        <v>161</v>
      </c>
      <c r="U4661" t="s">
        <v>161</v>
      </c>
    </row>
    <row r="4662" spans="1:21" hidden="1" x14ac:dyDescent="0.45">
      <c r="A4662" t="str">
        <f t="shared" si="83"/>
        <v>YAG3EUL7F+MCreative arts and designYorkshire and The Humber</v>
      </c>
      <c r="B4662" t="s">
        <v>116</v>
      </c>
      <c r="C4662" t="s">
        <v>141</v>
      </c>
      <c r="D4662">
        <v>3</v>
      </c>
      <c r="E4662" t="s">
        <v>137</v>
      </c>
      <c r="F4662" t="s">
        <v>145</v>
      </c>
      <c r="G4662" t="s">
        <v>138</v>
      </c>
      <c r="H4662" t="s">
        <v>109</v>
      </c>
      <c r="I4662" t="s">
        <v>160</v>
      </c>
      <c r="J4662">
        <v>10</v>
      </c>
      <c r="K4662">
        <v>0</v>
      </c>
      <c r="L4662">
        <v>10</v>
      </c>
      <c r="M4662">
        <v>34.799999999999997</v>
      </c>
      <c r="N4662">
        <v>0</v>
      </c>
      <c r="O4662">
        <v>42.1</v>
      </c>
      <c r="P4662">
        <v>65.2</v>
      </c>
      <c r="Q4662">
        <v>65.2</v>
      </c>
      <c r="R4662" t="s">
        <v>161</v>
      </c>
      <c r="S4662" t="s">
        <v>161</v>
      </c>
      <c r="T4662" t="s">
        <v>161</v>
      </c>
      <c r="U4662" t="s">
        <v>161</v>
      </c>
    </row>
    <row r="4663" spans="1:21" hidden="1" x14ac:dyDescent="0.45">
      <c r="A4663" t="str">
        <f t="shared" si="83"/>
        <v>YAG3EUL7F+MCreative arts and designNA</v>
      </c>
      <c r="B4663" t="s">
        <v>116</v>
      </c>
      <c r="C4663" t="s">
        <v>141</v>
      </c>
      <c r="D4663">
        <v>3</v>
      </c>
      <c r="E4663" t="s">
        <v>137</v>
      </c>
      <c r="F4663" t="s">
        <v>145</v>
      </c>
      <c r="G4663" t="s">
        <v>138</v>
      </c>
      <c r="H4663" t="s">
        <v>109</v>
      </c>
      <c r="I4663" t="s">
        <v>157</v>
      </c>
      <c r="J4663">
        <v>265</v>
      </c>
      <c r="K4663">
        <v>96.2</v>
      </c>
      <c r="L4663">
        <v>10</v>
      </c>
      <c r="M4663">
        <v>0.4</v>
      </c>
      <c r="N4663">
        <v>0</v>
      </c>
      <c r="O4663">
        <v>0</v>
      </c>
      <c r="P4663">
        <v>0</v>
      </c>
      <c r="Q4663">
        <v>3.4</v>
      </c>
      <c r="R4663" t="s">
        <v>157</v>
      </c>
      <c r="S4663" t="s">
        <v>157</v>
      </c>
      <c r="T4663" t="s">
        <v>157</v>
      </c>
      <c r="U4663" t="s">
        <v>157</v>
      </c>
    </row>
    <row r="4664" spans="1:21" hidden="1" x14ac:dyDescent="0.45">
      <c r="A4664" t="str">
        <f t="shared" si="83"/>
        <v>YAG3EUL8F+MCreative arts and designAbroad</v>
      </c>
      <c r="B4664" t="s">
        <v>116</v>
      </c>
      <c r="C4664" t="s">
        <v>141</v>
      </c>
      <c r="D4664">
        <v>3</v>
      </c>
      <c r="E4664" t="s">
        <v>137</v>
      </c>
      <c r="F4664" t="s">
        <v>139</v>
      </c>
      <c r="G4664" t="s">
        <v>138</v>
      </c>
      <c r="H4664" t="s">
        <v>109</v>
      </c>
      <c r="I4664" t="s">
        <v>146</v>
      </c>
      <c r="J4664">
        <v>5</v>
      </c>
      <c r="K4664">
        <v>0</v>
      </c>
      <c r="L4664">
        <v>5</v>
      </c>
      <c r="M4664">
        <v>75</v>
      </c>
      <c r="N4664">
        <v>25</v>
      </c>
      <c r="O4664">
        <v>0</v>
      </c>
      <c r="P4664">
        <v>0</v>
      </c>
      <c r="Q4664">
        <v>0</v>
      </c>
      <c r="R4664" t="s">
        <v>157</v>
      </c>
      <c r="S4664" t="s">
        <v>157</v>
      </c>
      <c r="T4664" t="s">
        <v>157</v>
      </c>
      <c r="U4664" t="s">
        <v>157</v>
      </c>
    </row>
    <row r="4665" spans="1:21" hidden="1" x14ac:dyDescent="0.45">
      <c r="A4665" t="str">
        <f t="shared" si="83"/>
        <v>YAG3EUL8F+MCreative arts and designEast Midlands</v>
      </c>
      <c r="B4665" t="s">
        <v>116</v>
      </c>
      <c r="C4665" t="s">
        <v>141</v>
      </c>
      <c r="D4665">
        <v>3</v>
      </c>
      <c r="E4665" t="s">
        <v>137</v>
      </c>
      <c r="F4665" t="s">
        <v>139</v>
      </c>
      <c r="G4665" t="s">
        <v>138</v>
      </c>
      <c r="H4665" t="s">
        <v>109</v>
      </c>
      <c r="I4665" t="s">
        <v>147</v>
      </c>
      <c r="J4665" t="s">
        <v>161</v>
      </c>
      <c r="K4665" t="s">
        <v>161</v>
      </c>
      <c r="L4665" t="s">
        <v>161</v>
      </c>
      <c r="M4665" t="s">
        <v>161</v>
      </c>
      <c r="N4665" t="s">
        <v>161</v>
      </c>
      <c r="O4665" t="s">
        <v>161</v>
      </c>
      <c r="P4665" t="s">
        <v>161</v>
      </c>
      <c r="Q4665" t="s">
        <v>161</v>
      </c>
      <c r="R4665" t="s">
        <v>157</v>
      </c>
      <c r="S4665" t="s">
        <v>157</v>
      </c>
      <c r="T4665" t="s">
        <v>157</v>
      </c>
      <c r="U4665" t="s">
        <v>157</v>
      </c>
    </row>
    <row r="4666" spans="1:21" hidden="1" x14ac:dyDescent="0.45">
      <c r="A4666" t="str">
        <f t="shared" si="83"/>
        <v>YAG3EUL8F+MCreative arts and designEast of England</v>
      </c>
      <c r="B4666" t="s">
        <v>116</v>
      </c>
      <c r="C4666" t="s">
        <v>141</v>
      </c>
      <c r="D4666">
        <v>3</v>
      </c>
      <c r="E4666" t="s">
        <v>137</v>
      </c>
      <c r="F4666" t="s">
        <v>139</v>
      </c>
      <c r="G4666" t="s">
        <v>138</v>
      </c>
      <c r="H4666" t="s">
        <v>109</v>
      </c>
      <c r="I4666" t="s">
        <v>148</v>
      </c>
      <c r="J4666">
        <v>5</v>
      </c>
      <c r="K4666">
        <v>0</v>
      </c>
      <c r="L4666">
        <v>5</v>
      </c>
      <c r="M4666">
        <v>33.299999999999997</v>
      </c>
      <c r="N4666">
        <v>0</v>
      </c>
      <c r="O4666">
        <v>66.7</v>
      </c>
      <c r="P4666">
        <v>66.7</v>
      </c>
      <c r="Q4666">
        <v>66.7</v>
      </c>
      <c r="R4666" t="s">
        <v>161</v>
      </c>
      <c r="S4666" t="s">
        <v>161</v>
      </c>
      <c r="T4666" t="s">
        <v>161</v>
      </c>
      <c r="U4666" t="s">
        <v>161</v>
      </c>
    </row>
    <row r="4667" spans="1:21" hidden="1" x14ac:dyDescent="0.45">
      <c r="A4667" t="str">
        <f t="shared" si="83"/>
        <v>YAG3EUL8F+MCreative arts and designLondon</v>
      </c>
      <c r="B4667" t="s">
        <v>116</v>
      </c>
      <c r="C4667" t="s">
        <v>141</v>
      </c>
      <c r="D4667">
        <v>3</v>
      </c>
      <c r="E4667" t="s">
        <v>137</v>
      </c>
      <c r="F4667" t="s">
        <v>139</v>
      </c>
      <c r="G4667" t="s">
        <v>138</v>
      </c>
      <c r="H4667" t="s">
        <v>109</v>
      </c>
      <c r="I4667" t="s">
        <v>149</v>
      </c>
      <c r="J4667">
        <v>5</v>
      </c>
      <c r="K4667">
        <v>0</v>
      </c>
      <c r="L4667">
        <v>5</v>
      </c>
      <c r="M4667">
        <v>20</v>
      </c>
      <c r="N4667">
        <v>0</v>
      </c>
      <c r="O4667">
        <v>60</v>
      </c>
      <c r="P4667">
        <v>60</v>
      </c>
      <c r="Q4667">
        <v>80</v>
      </c>
      <c r="R4667" t="s">
        <v>161</v>
      </c>
      <c r="S4667" t="s">
        <v>161</v>
      </c>
      <c r="T4667" t="s">
        <v>161</v>
      </c>
      <c r="U4667" t="s">
        <v>161</v>
      </c>
    </row>
    <row r="4668" spans="1:21" hidden="1" x14ac:dyDescent="0.45">
      <c r="A4668" t="str">
        <f t="shared" si="83"/>
        <v>YAG3EUL8F+MCreative arts and designNorth West</v>
      </c>
      <c r="B4668" t="s">
        <v>116</v>
      </c>
      <c r="C4668" t="s">
        <v>141</v>
      </c>
      <c r="D4668">
        <v>3</v>
      </c>
      <c r="E4668" t="s">
        <v>137</v>
      </c>
      <c r="F4668" t="s">
        <v>139</v>
      </c>
      <c r="G4668" t="s">
        <v>138</v>
      </c>
      <c r="H4668" t="s">
        <v>109</v>
      </c>
      <c r="I4668" t="s">
        <v>151</v>
      </c>
      <c r="J4668" t="s">
        <v>161</v>
      </c>
      <c r="K4668" t="s">
        <v>161</v>
      </c>
      <c r="L4668" t="s">
        <v>161</v>
      </c>
      <c r="M4668" t="s">
        <v>161</v>
      </c>
      <c r="N4668" t="s">
        <v>161</v>
      </c>
      <c r="O4668" t="s">
        <v>161</v>
      </c>
      <c r="P4668" t="s">
        <v>161</v>
      </c>
      <c r="Q4668" t="s">
        <v>161</v>
      </c>
      <c r="R4668" t="s">
        <v>157</v>
      </c>
      <c r="S4668" t="s">
        <v>157</v>
      </c>
      <c r="T4668" t="s">
        <v>157</v>
      </c>
      <c r="U4668" t="s">
        <v>157</v>
      </c>
    </row>
    <row r="4669" spans="1:21" hidden="1" x14ac:dyDescent="0.45">
      <c r="A4669" t="str">
        <f t="shared" si="83"/>
        <v>YAG3EUL8F+MCreative arts and designScotland</v>
      </c>
      <c r="B4669" t="s">
        <v>116</v>
      </c>
      <c r="C4669" t="s">
        <v>141</v>
      </c>
      <c r="D4669">
        <v>3</v>
      </c>
      <c r="E4669" t="s">
        <v>137</v>
      </c>
      <c r="F4669" t="s">
        <v>139</v>
      </c>
      <c r="G4669" t="s">
        <v>138</v>
      </c>
      <c r="H4669" t="s">
        <v>109</v>
      </c>
      <c r="I4669" t="s">
        <v>153</v>
      </c>
      <c r="J4669" t="s">
        <v>161</v>
      </c>
      <c r="K4669" t="s">
        <v>161</v>
      </c>
      <c r="L4669" t="s">
        <v>161</v>
      </c>
      <c r="M4669" t="s">
        <v>161</v>
      </c>
      <c r="N4669" t="s">
        <v>161</v>
      </c>
      <c r="O4669" t="s">
        <v>161</v>
      </c>
      <c r="P4669" t="s">
        <v>161</v>
      </c>
      <c r="Q4669" t="s">
        <v>161</v>
      </c>
      <c r="R4669" t="s">
        <v>157</v>
      </c>
      <c r="S4669" t="s">
        <v>157</v>
      </c>
      <c r="T4669" t="s">
        <v>157</v>
      </c>
      <c r="U4669" t="s">
        <v>157</v>
      </c>
    </row>
    <row r="4670" spans="1:21" hidden="1" x14ac:dyDescent="0.45">
      <c r="A4670" t="str">
        <f t="shared" si="83"/>
        <v>YAG3EUL8F+MCreative arts and designSouth West</v>
      </c>
      <c r="B4670" t="s">
        <v>116</v>
      </c>
      <c r="C4670" t="s">
        <v>141</v>
      </c>
      <c r="D4670">
        <v>3</v>
      </c>
      <c r="E4670" t="s">
        <v>137</v>
      </c>
      <c r="F4670" t="s">
        <v>139</v>
      </c>
      <c r="G4670" t="s">
        <v>138</v>
      </c>
      <c r="H4670" t="s">
        <v>109</v>
      </c>
      <c r="I4670" t="s">
        <v>155</v>
      </c>
      <c r="J4670" t="s">
        <v>161</v>
      </c>
      <c r="K4670" t="s">
        <v>161</v>
      </c>
      <c r="L4670" t="s">
        <v>161</v>
      </c>
      <c r="M4670" t="s">
        <v>161</v>
      </c>
      <c r="N4670" t="s">
        <v>161</v>
      </c>
      <c r="O4670" t="s">
        <v>161</v>
      </c>
      <c r="P4670" t="s">
        <v>161</v>
      </c>
      <c r="Q4670" t="s">
        <v>161</v>
      </c>
      <c r="R4670" t="s">
        <v>161</v>
      </c>
      <c r="S4670" t="s">
        <v>161</v>
      </c>
      <c r="T4670" t="s">
        <v>161</v>
      </c>
      <c r="U4670" t="s">
        <v>161</v>
      </c>
    </row>
    <row r="4671" spans="1:21" hidden="1" x14ac:dyDescent="0.45">
      <c r="A4671" t="str">
        <f t="shared" si="83"/>
        <v>YAG3EUL8F+MCreative arts and designWest Midlands</v>
      </c>
      <c r="B4671" t="s">
        <v>116</v>
      </c>
      <c r="C4671" t="s">
        <v>141</v>
      </c>
      <c r="D4671">
        <v>3</v>
      </c>
      <c r="E4671" t="s">
        <v>137</v>
      </c>
      <c r="F4671" t="s">
        <v>139</v>
      </c>
      <c r="G4671" t="s">
        <v>138</v>
      </c>
      <c r="H4671" t="s">
        <v>109</v>
      </c>
      <c r="I4671" t="s">
        <v>159</v>
      </c>
      <c r="J4671" t="s">
        <v>161</v>
      </c>
      <c r="K4671" t="s">
        <v>161</v>
      </c>
      <c r="L4671" t="s">
        <v>161</v>
      </c>
      <c r="M4671" t="s">
        <v>161</v>
      </c>
      <c r="N4671" t="s">
        <v>161</v>
      </c>
      <c r="O4671" t="s">
        <v>161</v>
      </c>
      <c r="P4671" t="s">
        <v>161</v>
      </c>
      <c r="Q4671" t="s">
        <v>161</v>
      </c>
      <c r="R4671" t="s">
        <v>161</v>
      </c>
      <c r="S4671" t="s">
        <v>161</v>
      </c>
      <c r="T4671" t="s">
        <v>161</v>
      </c>
      <c r="U4671" t="s">
        <v>161</v>
      </c>
    </row>
    <row r="4672" spans="1:21" hidden="1" x14ac:dyDescent="0.45">
      <c r="A4672" t="str">
        <f t="shared" si="83"/>
        <v>YAG3EUL8F+MCreative arts and designYorkshire and The Humber</v>
      </c>
      <c r="B4672" t="s">
        <v>116</v>
      </c>
      <c r="C4672" t="s">
        <v>141</v>
      </c>
      <c r="D4672">
        <v>3</v>
      </c>
      <c r="E4672" t="s">
        <v>137</v>
      </c>
      <c r="F4672" t="s">
        <v>139</v>
      </c>
      <c r="G4672" t="s">
        <v>138</v>
      </c>
      <c r="H4672" t="s">
        <v>109</v>
      </c>
      <c r="I4672" t="s">
        <v>160</v>
      </c>
      <c r="J4672" t="s">
        <v>161</v>
      </c>
      <c r="K4672" t="s">
        <v>161</v>
      </c>
      <c r="L4672" t="s">
        <v>161</v>
      </c>
      <c r="M4672" t="s">
        <v>161</v>
      </c>
      <c r="N4672" t="s">
        <v>161</v>
      </c>
      <c r="O4672" t="s">
        <v>161</v>
      </c>
      <c r="P4672" t="s">
        <v>161</v>
      </c>
      <c r="Q4672" t="s">
        <v>161</v>
      </c>
      <c r="R4672" t="s">
        <v>161</v>
      </c>
      <c r="S4672" t="s">
        <v>161</v>
      </c>
      <c r="T4672" t="s">
        <v>161</v>
      </c>
      <c r="U4672" t="s">
        <v>161</v>
      </c>
    </row>
    <row r="4673" spans="1:21" hidden="1" x14ac:dyDescent="0.45">
      <c r="A4673" t="str">
        <f t="shared" si="83"/>
        <v>YAG3EUL8F+MCreative arts and designNA</v>
      </c>
      <c r="B4673" t="s">
        <v>116</v>
      </c>
      <c r="C4673" t="s">
        <v>141</v>
      </c>
      <c r="D4673">
        <v>3</v>
      </c>
      <c r="E4673" t="s">
        <v>137</v>
      </c>
      <c r="F4673" t="s">
        <v>139</v>
      </c>
      <c r="G4673" t="s">
        <v>138</v>
      </c>
      <c r="H4673" t="s">
        <v>109</v>
      </c>
      <c r="I4673" t="s">
        <v>157</v>
      </c>
      <c r="J4673">
        <v>15</v>
      </c>
      <c r="K4673">
        <v>93</v>
      </c>
      <c r="L4673" t="s">
        <v>161</v>
      </c>
      <c r="M4673" t="s">
        <v>161</v>
      </c>
      <c r="N4673" t="s">
        <v>161</v>
      </c>
      <c r="O4673" t="s">
        <v>161</v>
      </c>
      <c r="P4673" t="s">
        <v>161</v>
      </c>
      <c r="Q4673" t="s">
        <v>161</v>
      </c>
      <c r="R4673" t="s">
        <v>157</v>
      </c>
      <c r="S4673" t="s">
        <v>157</v>
      </c>
      <c r="T4673" t="s">
        <v>157</v>
      </c>
      <c r="U4673" t="s">
        <v>157</v>
      </c>
    </row>
    <row r="4674" spans="1:21" hidden="1" x14ac:dyDescent="0.45">
      <c r="A4674" t="str">
        <f t="shared" si="83"/>
        <v>YAG1EUL7F+MCreative arts and designAbroad</v>
      </c>
      <c r="B4674" t="s">
        <v>116</v>
      </c>
      <c r="C4674" t="s">
        <v>49</v>
      </c>
      <c r="D4674">
        <v>1</v>
      </c>
      <c r="E4674" t="s">
        <v>137</v>
      </c>
      <c r="F4674" t="s">
        <v>145</v>
      </c>
      <c r="G4674" t="s">
        <v>138</v>
      </c>
      <c r="H4674" t="s">
        <v>109</v>
      </c>
      <c r="I4674" t="s">
        <v>146</v>
      </c>
      <c r="J4674">
        <v>25</v>
      </c>
      <c r="K4674">
        <v>0</v>
      </c>
      <c r="L4674">
        <v>25</v>
      </c>
      <c r="M4674">
        <v>53.8</v>
      </c>
      <c r="N4674">
        <v>33.6</v>
      </c>
      <c r="O4674">
        <v>12.6</v>
      </c>
      <c r="P4674">
        <v>12.6</v>
      </c>
      <c r="Q4674">
        <v>12.6</v>
      </c>
      <c r="R4674" t="s">
        <v>161</v>
      </c>
      <c r="S4674" t="s">
        <v>161</v>
      </c>
      <c r="T4674" t="s">
        <v>161</v>
      </c>
      <c r="U4674" t="s">
        <v>161</v>
      </c>
    </row>
    <row r="4675" spans="1:21" hidden="1" x14ac:dyDescent="0.45">
      <c r="A4675" t="str">
        <f t="shared" si="83"/>
        <v>YAG1EUL7F+MCreative arts and designEast Midlands</v>
      </c>
      <c r="B4675" t="s">
        <v>116</v>
      </c>
      <c r="C4675" t="s">
        <v>49</v>
      </c>
      <c r="D4675">
        <v>1</v>
      </c>
      <c r="E4675" t="s">
        <v>137</v>
      </c>
      <c r="F4675" t="s">
        <v>145</v>
      </c>
      <c r="G4675" t="s">
        <v>138</v>
      </c>
      <c r="H4675" t="s">
        <v>109</v>
      </c>
      <c r="I4675" t="s">
        <v>147</v>
      </c>
      <c r="J4675">
        <v>15</v>
      </c>
      <c r="K4675">
        <v>0</v>
      </c>
      <c r="L4675">
        <v>15</v>
      </c>
      <c r="M4675">
        <v>41.9</v>
      </c>
      <c r="N4675">
        <v>14</v>
      </c>
      <c r="O4675">
        <v>37.200000000000003</v>
      </c>
      <c r="P4675">
        <v>44.2</v>
      </c>
      <c r="Q4675">
        <v>44.2</v>
      </c>
      <c r="R4675" t="s">
        <v>161</v>
      </c>
      <c r="S4675" t="s">
        <v>161</v>
      </c>
      <c r="T4675" t="s">
        <v>161</v>
      </c>
      <c r="U4675" t="s">
        <v>161</v>
      </c>
    </row>
    <row r="4676" spans="1:21" hidden="1" x14ac:dyDescent="0.45">
      <c r="A4676" t="str">
        <f t="shared" si="83"/>
        <v>YAG1EUL7F+MCreative arts and designEast of England</v>
      </c>
      <c r="B4676" t="s">
        <v>116</v>
      </c>
      <c r="C4676" t="s">
        <v>49</v>
      </c>
      <c r="D4676">
        <v>1</v>
      </c>
      <c r="E4676" t="s">
        <v>137</v>
      </c>
      <c r="F4676" t="s">
        <v>145</v>
      </c>
      <c r="G4676" t="s">
        <v>138</v>
      </c>
      <c r="H4676" t="s">
        <v>109</v>
      </c>
      <c r="I4676" t="s">
        <v>148</v>
      </c>
      <c r="J4676">
        <v>10</v>
      </c>
      <c r="K4676">
        <v>0</v>
      </c>
      <c r="L4676">
        <v>10</v>
      </c>
      <c r="M4676">
        <v>26.7</v>
      </c>
      <c r="N4676">
        <v>13.3</v>
      </c>
      <c r="O4676">
        <v>60</v>
      </c>
      <c r="P4676">
        <v>60</v>
      </c>
      <c r="Q4676">
        <v>60</v>
      </c>
      <c r="R4676" t="s">
        <v>161</v>
      </c>
      <c r="S4676" t="s">
        <v>161</v>
      </c>
      <c r="T4676" t="s">
        <v>161</v>
      </c>
      <c r="U4676" t="s">
        <v>161</v>
      </c>
    </row>
    <row r="4677" spans="1:21" hidden="1" x14ac:dyDescent="0.45">
      <c r="A4677" t="str">
        <f t="shared" si="83"/>
        <v>YAG1EUL7F+MCreative arts and designLondon</v>
      </c>
      <c r="B4677" t="s">
        <v>116</v>
      </c>
      <c r="C4677" t="s">
        <v>49</v>
      </c>
      <c r="D4677">
        <v>1</v>
      </c>
      <c r="E4677" t="s">
        <v>137</v>
      </c>
      <c r="F4677" t="s">
        <v>145</v>
      </c>
      <c r="G4677" t="s">
        <v>138</v>
      </c>
      <c r="H4677" t="s">
        <v>109</v>
      </c>
      <c r="I4677" t="s">
        <v>149</v>
      </c>
      <c r="J4677">
        <v>385</v>
      </c>
      <c r="K4677">
        <v>0</v>
      </c>
      <c r="L4677">
        <v>385</v>
      </c>
      <c r="M4677">
        <v>26.8</v>
      </c>
      <c r="N4677">
        <v>11.6</v>
      </c>
      <c r="O4677">
        <v>58.8</v>
      </c>
      <c r="P4677">
        <v>61.4</v>
      </c>
      <c r="Q4677">
        <v>61.7</v>
      </c>
      <c r="R4677">
        <v>200</v>
      </c>
      <c r="S4677">
        <v>13100</v>
      </c>
      <c r="T4677">
        <v>21500</v>
      </c>
      <c r="U4677">
        <v>26400</v>
      </c>
    </row>
    <row r="4678" spans="1:21" hidden="1" x14ac:dyDescent="0.45">
      <c r="A4678" t="str">
        <f t="shared" si="83"/>
        <v>YAG1EUL7F+MCreative arts and designNorth East</v>
      </c>
      <c r="B4678" t="s">
        <v>116</v>
      </c>
      <c r="C4678" t="s">
        <v>49</v>
      </c>
      <c r="D4678">
        <v>1</v>
      </c>
      <c r="E4678" t="s">
        <v>137</v>
      </c>
      <c r="F4678" t="s">
        <v>145</v>
      </c>
      <c r="G4678" t="s">
        <v>138</v>
      </c>
      <c r="H4678" t="s">
        <v>109</v>
      </c>
      <c r="I4678" t="s">
        <v>150</v>
      </c>
      <c r="J4678">
        <v>5</v>
      </c>
      <c r="K4678">
        <v>0</v>
      </c>
      <c r="L4678">
        <v>5</v>
      </c>
      <c r="M4678">
        <v>75</v>
      </c>
      <c r="N4678">
        <v>0</v>
      </c>
      <c r="O4678">
        <v>25</v>
      </c>
      <c r="P4678">
        <v>25</v>
      </c>
      <c r="Q4678">
        <v>25</v>
      </c>
      <c r="R4678" t="s">
        <v>161</v>
      </c>
      <c r="S4678" t="s">
        <v>161</v>
      </c>
      <c r="T4678" t="s">
        <v>161</v>
      </c>
      <c r="U4678" t="s">
        <v>161</v>
      </c>
    </row>
    <row r="4679" spans="1:21" hidden="1" x14ac:dyDescent="0.45">
      <c r="A4679" t="str">
        <f t="shared" ref="A4679:A4742" si="84">"YAG"&amp;D4679 &amp;E4679 &amp;F4679 &amp; G4679 &amp;H4679 &amp;I4679</f>
        <v>YAG1EUL7F+MCreative arts and designNorth West</v>
      </c>
      <c r="B4679" t="s">
        <v>116</v>
      </c>
      <c r="C4679" t="s">
        <v>49</v>
      </c>
      <c r="D4679">
        <v>1</v>
      </c>
      <c r="E4679" t="s">
        <v>137</v>
      </c>
      <c r="F4679" t="s">
        <v>145</v>
      </c>
      <c r="G4679" t="s">
        <v>138</v>
      </c>
      <c r="H4679" t="s">
        <v>109</v>
      </c>
      <c r="I4679" t="s">
        <v>151</v>
      </c>
      <c r="J4679">
        <v>15</v>
      </c>
      <c r="K4679">
        <v>0</v>
      </c>
      <c r="L4679">
        <v>15</v>
      </c>
      <c r="M4679">
        <v>35.700000000000003</v>
      </c>
      <c r="N4679">
        <v>4</v>
      </c>
      <c r="O4679">
        <v>60.3</v>
      </c>
      <c r="P4679">
        <v>60.3</v>
      </c>
      <c r="Q4679">
        <v>60.3</v>
      </c>
      <c r="R4679" t="s">
        <v>161</v>
      </c>
      <c r="S4679" t="s">
        <v>161</v>
      </c>
      <c r="T4679" t="s">
        <v>161</v>
      </c>
      <c r="U4679" t="s">
        <v>161</v>
      </c>
    </row>
    <row r="4680" spans="1:21" hidden="1" x14ac:dyDescent="0.45">
      <c r="A4680" t="str">
        <f t="shared" si="84"/>
        <v>YAG1EUL7F+MCreative arts and designScotland</v>
      </c>
      <c r="B4680" t="s">
        <v>116</v>
      </c>
      <c r="C4680" t="s">
        <v>49</v>
      </c>
      <c r="D4680">
        <v>1</v>
      </c>
      <c r="E4680" t="s">
        <v>137</v>
      </c>
      <c r="F4680" t="s">
        <v>145</v>
      </c>
      <c r="G4680" t="s">
        <v>138</v>
      </c>
      <c r="H4680" t="s">
        <v>109</v>
      </c>
      <c r="I4680" t="s">
        <v>153</v>
      </c>
      <c r="J4680">
        <v>5</v>
      </c>
      <c r="K4680">
        <v>0</v>
      </c>
      <c r="L4680">
        <v>5</v>
      </c>
      <c r="M4680">
        <v>25</v>
      </c>
      <c r="N4680">
        <v>0</v>
      </c>
      <c r="O4680">
        <v>75</v>
      </c>
      <c r="P4680">
        <v>75</v>
      </c>
      <c r="Q4680">
        <v>75</v>
      </c>
      <c r="R4680" t="s">
        <v>161</v>
      </c>
      <c r="S4680" t="s">
        <v>161</v>
      </c>
      <c r="T4680" t="s">
        <v>161</v>
      </c>
      <c r="U4680" t="s">
        <v>161</v>
      </c>
    </row>
    <row r="4681" spans="1:21" hidden="1" x14ac:dyDescent="0.45">
      <c r="A4681" t="str">
        <f t="shared" si="84"/>
        <v>YAG1EUL7F+MCreative arts and designSouth East</v>
      </c>
      <c r="B4681" t="s">
        <v>116</v>
      </c>
      <c r="C4681" t="s">
        <v>49</v>
      </c>
      <c r="D4681">
        <v>1</v>
      </c>
      <c r="E4681" t="s">
        <v>137</v>
      </c>
      <c r="F4681" t="s">
        <v>145</v>
      </c>
      <c r="G4681" t="s">
        <v>138</v>
      </c>
      <c r="H4681" t="s">
        <v>109</v>
      </c>
      <c r="I4681" t="s">
        <v>154</v>
      </c>
      <c r="J4681">
        <v>30</v>
      </c>
      <c r="K4681">
        <v>0</v>
      </c>
      <c r="L4681">
        <v>30</v>
      </c>
      <c r="M4681">
        <v>31.2</v>
      </c>
      <c r="N4681">
        <v>27.2</v>
      </c>
      <c r="O4681">
        <v>34.700000000000003</v>
      </c>
      <c r="P4681">
        <v>41.6</v>
      </c>
      <c r="Q4681">
        <v>41.6</v>
      </c>
      <c r="R4681" t="s">
        <v>161</v>
      </c>
      <c r="S4681" t="s">
        <v>161</v>
      </c>
      <c r="T4681" t="s">
        <v>161</v>
      </c>
      <c r="U4681" t="s">
        <v>161</v>
      </c>
    </row>
    <row r="4682" spans="1:21" hidden="1" x14ac:dyDescent="0.45">
      <c r="A4682" t="str">
        <f t="shared" si="84"/>
        <v>YAG1EUL7F+MCreative arts and designSouth West</v>
      </c>
      <c r="B4682" t="s">
        <v>116</v>
      </c>
      <c r="C4682" t="s">
        <v>49</v>
      </c>
      <c r="D4682">
        <v>1</v>
      </c>
      <c r="E4682" t="s">
        <v>137</v>
      </c>
      <c r="F4682" t="s">
        <v>145</v>
      </c>
      <c r="G4682" t="s">
        <v>138</v>
      </c>
      <c r="H4682" t="s">
        <v>109</v>
      </c>
      <c r="I4682" t="s">
        <v>155</v>
      </c>
      <c r="J4682">
        <v>20</v>
      </c>
      <c r="K4682">
        <v>0</v>
      </c>
      <c r="L4682">
        <v>20</v>
      </c>
      <c r="M4682">
        <v>46.9</v>
      </c>
      <c r="N4682">
        <v>6.2</v>
      </c>
      <c r="O4682">
        <v>34.4</v>
      </c>
      <c r="P4682">
        <v>40.6</v>
      </c>
      <c r="Q4682">
        <v>46.9</v>
      </c>
      <c r="R4682" t="s">
        <v>161</v>
      </c>
      <c r="S4682" t="s">
        <v>161</v>
      </c>
      <c r="T4682" t="s">
        <v>161</v>
      </c>
      <c r="U4682" t="s">
        <v>161</v>
      </c>
    </row>
    <row r="4683" spans="1:21" hidden="1" x14ac:dyDescent="0.45">
      <c r="A4683" t="str">
        <f t="shared" si="84"/>
        <v>YAG1EUL7F+MCreative arts and designWales</v>
      </c>
      <c r="B4683" t="s">
        <v>116</v>
      </c>
      <c r="C4683" t="s">
        <v>49</v>
      </c>
      <c r="D4683">
        <v>1</v>
      </c>
      <c r="E4683" t="s">
        <v>137</v>
      </c>
      <c r="F4683" t="s">
        <v>145</v>
      </c>
      <c r="G4683" t="s">
        <v>138</v>
      </c>
      <c r="H4683" t="s">
        <v>109</v>
      </c>
      <c r="I4683" t="s">
        <v>158</v>
      </c>
      <c r="J4683" t="s">
        <v>161</v>
      </c>
      <c r="K4683" t="s">
        <v>161</v>
      </c>
      <c r="L4683" t="s">
        <v>161</v>
      </c>
      <c r="M4683" t="s">
        <v>161</v>
      </c>
      <c r="N4683" t="s">
        <v>161</v>
      </c>
      <c r="O4683" t="s">
        <v>161</v>
      </c>
      <c r="P4683" t="s">
        <v>161</v>
      </c>
      <c r="Q4683" t="s">
        <v>161</v>
      </c>
      <c r="R4683" t="s">
        <v>157</v>
      </c>
      <c r="S4683" t="s">
        <v>157</v>
      </c>
      <c r="T4683" t="s">
        <v>157</v>
      </c>
      <c r="U4683" t="s">
        <v>157</v>
      </c>
    </row>
    <row r="4684" spans="1:21" hidden="1" x14ac:dyDescent="0.45">
      <c r="A4684" t="str">
        <f t="shared" si="84"/>
        <v>YAG1EUL7F+MCreative arts and designWest Midlands</v>
      </c>
      <c r="B4684" t="s">
        <v>116</v>
      </c>
      <c r="C4684" t="s">
        <v>49</v>
      </c>
      <c r="D4684">
        <v>1</v>
      </c>
      <c r="E4684" t="s">
        <v>137</v>
      </c>
      <c r="F4684" t="s">
        <v>145</v>
      </c>
      <c r="G4684" t="s">
        <v>138</v>
      </c>
      <c r="H4684" t="s">
        <v>109</v>
      </c>
      <c r="I4684" t="s">
        <v>159</v>
      </c>
      <c r="J4684">
        <v>20</v>
      </c>
      <c r="K4684">
        <v>0</v>
      </c>
      <c r="L4684">
        <v>20</v>
      </c>
      <c r="M4684">
        <v>57.7</v>
      </c>
      <c r="N4684">
        <v>13.4</v>
      </c>
      <c r="O4684">
        <v>28.9</v>
      </c>
      <c r="P4684">
        <v>28.9</v>
      </c>
      <c r="Q4684">
        <v>28.9</v>
      </c>
      <c r="R4684" t="s">
        <v>161</v>
      </c>
      <c r="S4684" t="s">
        <v>161</v>
      </c>
      <c r="T4684" t="s">
        <v>161</v>
      </c>
      <c r="U4684" t="s">
        <v>161</v>
      </c>
    </row>
    <row r="4685" spans="1:21" hidden="1" x14ac:dyDescent="0.45">
      <c r="A4685" t="str">
        <f t="shared" si="84"/>
        <v>YAG1EUL7F+MCreative arts and designYorkshire and The Humber</v>
      </c>
      <c r="B4685" t="s">
        <v>116</v>
      </c>
      <c r="C4685" t="s">
        <v>49</v>
      </c>
      <c r="D4685">
        <v>1</v>
      </c>
      <c r="E4685" t="s">
        <v>137</v>
      </c>
      <c r="F4685" t="s">
        <v>145</v>
      </c>
      <c r="G4685" t="s">
        <v>138</v>
      </c>
      <c r="H4685" t="s">
        <v>109</v>
      </c>
      <c r="I4685" t="s">
        <v>160</v>
      </c>
      <c r="J4685">
        <v>10</v>
      </c>
      <c r="K4685">
        <v>0</v>
      </c>
      <c r="L4685">
        <v>10</v>
      </c>
      <c r="M4685">
        <v>36.799999999999997</v>
      </c>
      <c r="N4685">
        <v>15.8</v>
      </c>
      <c r="O4685">
        <v>31.6</v>
      </c>
      <c r="P4685">
        <v>47.4</v>
      </c>
      <c r="Q4685">
        <v>47.4</v>
      </c>
      <c r="R4685" t="s">
        <v>157</v>
      </c>
      <c r="S4685" t="s">
        <v>157</v>
      </c>
      <c r="T4685" t="s">
        <v>157</v>
      </c>
      <c r="U4685" t="s">
        <v>157</v>
      </c>
    </row>
    <row r="4686" spans="1:21" hidden="1" x14ac:dyDescent="0.45">
      <c r="A4686" t="str">
        <f t="shared" si="84"/>
        <v>YAG1EUL7F+MCreative arts and designNA</v>
      </c>
      <c r="B4686" t="s">
        <v>116</v>
      </c>
      <c r="C4686" t="s">
        <v>49</v>
      </c>
      <c r="D4686">
        <v>1</v>
      </c>
      <c r="E4686" t="s">
        <v>137</v>
      </c>
      <c r="F4686" t="s">
        <v>145</v>
      </c>
      <c r="G4686" t="s">
        <v>138</v>
      </c>
      <c r="H4686" t="s">
        <v>109</v>
      </c>
      <c r="I4686" t="s">
        <v>157</v>
      </c>
      <c r="J4686">
        <v>205</v>
      </c>
      <c r="K4686">
        <v>97.5</v>
      </c>
      <c r="L4686">
        <v>5</v>
      </c>
      <c r="M4686">
        <v>0</v>
      </c>
      <c r="N4686">
        <v>0</v>
      </c>
      <c r="O4686">
        <v>0</v>
      </c>
      <c r="P4686">
        <v>0</v>
      </c>
      <c r="Q4686">
        <v>2.5</v>
      </c>
      <c r="R4686" t="s">
        <v>157</v>
      </c>
      <c r="S4686" t="s">
        <v>157</v>
      </c>
      <c r="T4686" t="s">
        <v>157</v>
      </c>
      <c r="U4686" t="s">
        <v>157</v>
      </c>
    </row>
    <row r="4687" spans="1:21" hidden="1" x14ac:dyDescent="0.45">
      <c r="A4687" t="str">
        <f t="shared" si="84"/>
        <v>YAG1EUL8F+MCreative arts and designAbroad</v>
      </c>
      <c r="B4687" t="s">
        <v>116</v>
      </c>
      <c r="C4687" t="s">
        <v>49</v>
      </c>
      <c r="D4687">
        <v>1</v>
      </c>
      <c r="E4687" t="s">
        <v>137</v>
      </c>
      <c r="F4687" t="s">
        <v>139</v>
      </c>
      <c r="G4687" t="s">
        <v>138</v>
      </c>
      <c r="H4687" t="s">
        <v>109</v>
      </c>
      <c r="I4687" t="s">
        <v>146</v>
      </c>
      <c r="J4687" t="s">
        <v>161</v>
      </c>
      <c r="K4687" t="s">
        <v>161</v>
      </c>
      <c r="L4687" t="s">
        <v>161</v>
      </c>
      <c r="M4687" t="s">
        <v>161</v>
      </c>
      <c r="N4687" t="s">
        <v>161</v>
      </c>
      <c r="O4687" t="s">
        <v>161</v>
      </c>
      <c r="P4687" t="s">
        <v>161</v>
      </c>
      <c r="Q4687" t="s">
        <v>161</v>
      </c>
      <c r="R4687" t="s">
        <v>157</v>
      </c>
      <c r="S4687" t="s">
        <v>157</v>
      </c>
      <c r="T4687" t="s">
        <v>157</v>
      </c>
      <c r="U4687" t="s">
        <v>157</v>
      </c>
    </row>
    <row r="4688" spans="1:21" hidden="1" x14ac:dyDescent="0.45">
      <c r="A4688" t="str">
        <f t="shared" si="84"/>
        <v>YAG1EUL8F+MCreative arts and designLondon</v>
      </c>
      <c r="B4688" t="s">
        <v>116</v>
      </c>
      <c r="C4688" t="s">
        <v>49</v>
      </c>
      <c r="D4688">
        <v>1</v>
      </c>
      <c r="E4688" t="s">
        <v>137</v>
      </c>
      <c r="F4688" t="s">
        <v>139</v>
      </c>
      <c r="G4688" t="s">
        <v>138</v>
      </c>
      <c r="H4688" t="s">
        <v>109</v>
      </c>
      <c r="I4688" t="s">
        <v>149</v>
      </c>
      <c r="J4688">
        <v>15</v>
      </c>
      <c r="K4688">
        <v>0</v>
      </c>
      <c r="L4688">
        <v>15</v>
      </c>
      <c r="M4688">
        <v>29.4</v>
      </c>
      <c r="N4688">
        <v>8.8000000000000007</v>
      </c>
      <c r="O4688">
        <v>53</v>
      </c>
      <c r="P4688">
        <v>61.8</v>
      </c>
      <c r="Q4688">
        <v>61.8</v>
      </c>
      <c r="R4688" t="s">
        <v>161</v>
      </c>
      <c r="S4688" t="s">
        <v>161</v>
      </c>
      <c r="T4688" t="s">
        <v>161</v>
      </c>
      <c r="U4688" t="s">
        <v>161</v>
      </c>
    </row>
    <row r="4689" spans="1:21" hidden="1" x14ac:dyDescent="0.45">
      <c r="A4689" t="str">
        <f t="shared" si="84"/>
        <v>YAG1EUL8F+MCreative arts and designNorth East</v>
      </c>
      <c r="B4689" t="s">
        <v>116</v>
      </c>
      <c r="C4689" t="s">
        <v>49</v>
      </c>
      <c r="D4689">
        <v>1</v>
      </c>
      <c r="E4689" t="s">
        <v>137</v>
      </c>
      <c r="F4689" t="s">
        <v>139</v>
      </c>
      <c r="G4689" t="s">
        <v>138</v>
      </c>
      <c r="H4689" t="s">
        <v>109</v>
      </c>
      <c r="I4689" t="s">
        <v>150</v>
      </c>
      <c r="J4689" t="s">
        <v>161</v>
      </c>
      <c r="K4689" t="s">
        <v>161</v>
      </c>
      <c r="L4689" t="s">
        <v>161</v>
      </c>
      <c r="M4689" t="s">
        <v>161</v>
      </c>
      <c r="N4689" t="s">
        <v>161</v>
      </c>
      <c r="O4689" t="s">
        <v>161</v>
      </c>
      <c r="P4689" t="s">
        <v>161</v>
      </c>
      <c r="Q4689" t="s">
        <v>161</v>
      </c>
      <c r="R4689" t="s">
        <v>161</v>
      </c>
      <c r="S4689" t="s">
        <v>161</v>
      </c>
      <c r="T4689" t="s">
        <v>161</v>
      </c>
      <c r="U4689" t="s">
        <v>161</v>
      </c>
    </row>
    <row r="4690" spans="1:21" hidden="1" x14ac:dyDescent="0.45">
      <c r="A4690" t="str">
        <f t="shared" si="84"/>
        <v>YAG1EUL8F+MCreative arts and designScotland</v>
      </c>
      <c r="B4690" t="s">
        <v>116</v>
      </c>
      <c r="C4690" t="s">
        <v>49</v>
      </c>
      <c r="D4690">
        <v>1</v>
      </c>
      <c r="E4690" t="s">
        <v>137</v>
      </c>
      <c r="F4690" t="s">
        <v>139</v>
      </c>
      <c r="G4690" t="s">
        <v>138</v>
      </c>
      <c r="H4690" t="s">
        <v>109</v>
      </c>
      <c r="I4690" t="s">
        <v>153</v>
      </c>
      <c r="J4690" t="s">
        <v>161</v>
      </c>
      <c r="K4690" t="s">
        <v>161</v>
      </c>
      <c r="L4690" t="s">
        <v>161</v>
      </c>
      <c r="M4690" t="s">
        <v>161</v>
      </c>
      <c r="N4690" t="s">
        <v>161</v>
      </c>
      <c r="O4690" t="s">
        <v>161</v>
      </c>
      <c r="P4690" t="s">
        <v>161</v>
      </c>
      <c r="Q4690" t="s">
        <v>161</v>
      </c>
      <c r="R4690" t="s">
        <v>157</v>
      </c>
      <c r="S4690" t="s">
        <v>157</v>
      </c>
      <c r="T4690" t="s">
        <v>157</v>
      </c>
      <c r="U4690" t="s">
        <v>157</v>
      </c>
    </row>
    <row r="4691" spans="1:21" hidden="1" x14ac:dyDescent="0.45">
      <c r="A4691" t="str">
        <f t="shared" si="84"/>
        <v>YAG1EUL8F+MCreative arts and designSouth East</v>
      </c>
      <c r="B4691" t="s">
        <v>116</v>
      </c>
      <c r="C4691" t="s">
        <v>49</v>
      </c>
      <c r="D4691">
        <v>1</v>
      </c>
      <c r="E4691" t="s">
        <v>137</v>
      </c>
      <c r="F4691" t="s">
        <v>139</v>
      </c>
      <c r="G4691" t="s">
        <v>138</v>
      </c>
      <c r="H4691" t="s">
        <v>109</v>
      </c>
      <c r="I4691" t="s">
        <v>154</v>
      </c>
      <c r="J4691">
        <v>5</v>
      </c>
      <c r="K4691">
        <v>0</v>
      </c>
      <c r="L4691">
        <v>5</v>
      </c>
      <c r="M4691">
        <v>71.400000000000006</v>
      </c>
      <c r="N4691">
        <v>0</v>
      </c>
      <c r="O4691">
        <v>28.6</v>
      </c>
      <c r="P4691">
        <v>28.6</v>
      </c>
      <c r="Q4691">
        <v>28.6</v>
      </c>
      <c r="R4691" t="s">
        <v>161</v>
      </c>
      <c r="S4691" t="s">
        <v>161</v>
      </c>
      <c r="T4691" t="s">
        <v>161</v>
      </c>
      <c r="U4691" t="s">
        <v>161</v>
      </c>
    </row>
    <row r="4692" spans="1:21" hidden="1" x14ac:dyDescent="0.45">
      <c r="A4692" t="str">
        <f t="shared" si="84"/>
        <v>YAG1EUL8F+MCreative arts and designSouth West</v>
      </c>
      <c r="B4692" t="s">
        <v>116</v>
      </c>
      <c r="C4692" t="s">
        <v>49</v>
      </c>
      <c r="D4692">
        <v>1</v>
      </c>
      <c r="E4692" t="s">
        <v>137</v>
      </c>
      <c r="F4692" t="s">
        <v>139</v>
      </c>
      <c r="G4692" t="s">
        <v>138</v>
      </c>
      <c r="H4692" t="s">
        <v>109</v>
      </c>
      <c r="I4692" t="s">
        <v>155</v>
      </c>
      <c r="J4692" t="s">
        <v>161</v>
      </c>
      <c r="K4692" t="s">
        <v>161</v>
      </c>
      <c r="L4692" t="s">
        <v>161</v>
      </c>
      <c r="M4692" t="s">
        <v>161</v>
      </c>
      <c r="N4692" t="s">
        <v>161</v>
      </c>
      <c r="O4692" t="s">
        <v>161</v>
      </c>
      <c r="P4692" t="s">
        <v>161</v>
      </c>
      <c r="Q4692" t="s">
        <v>161</v>
      </c>
      <c r="R4692" t="s">
        <v>161</v>
      </c>
      <c r="S4692" t="s">
        <v>161</v>
      </c>
      <c r="T4692" t="s">
        <v>161</v>
      </c>
      <c r="U4692" t="s">
        <v>161</v>
      </c>
    </row>
    <row r="4693" spans="1:21" hidden="1" x14ac:dyDescent="0.45">
      <c r="A4693" t="str">
        <f t="shared" si="84"/>
        <v>YAG1EUL8F+MCreative arts and designWest Midlands</v>
      </c>
      <c r="B4693" t="s">
        <v>116</v>
      </c>
      <c r="C4693" t="s">
        <v>49</v>
      </c>
      <c r="D4693">
        <v>1</v>
      </c>
      <c r="E4693" t="s">
        <v>137</v>
      </c>
      <c r="F4693" t="s">
        <v>139</v>
      </c>
      <c r="G4693" t="s">
        <v>138</v>
      </c>
      <c r="H4693" t="s">
        <v>109</v>
      </c>
      <c r="I4693" t="s">
        <v>159</v>
      </c>
      <c r="J4693" t="s">
        <v>161</v>
      </c>
      <c r="K4693" t="s">
        <v>161</v>
      </c>
      <c r="L4693" t="s">
        <v>161</v>
      </c>
      <c r="M4693" t="s">
        <v>161</v>
      </c>
      <c r="N4693" t="s">
        <v>161</v>
      </c>
      <c r="O4693" t="s">
        <v>161</v>
      </c>
      <c r="P4693" t="s">
        <v>161</v>
      </c>
      <c r="Q4693" t="s">
        <v>161</v>
      </c>
      <c r="R4693" t="s">
        <v>161</v>
      </c>
      <c r="S4693" t="s">
        <v>161</v>
      </c>
      <c r="T4693" t="s">
        <v>161</v>
      </c>
      <c r="U4693" t="s">
        <v>161</v>
      </c>
    </row>
    <row r="4694" spans="1:21" hidden="1" x14ac:dyDescent="0.45">
      <c r="A4694" t="str">
        <f t="shared" si="84"/>
        <v>YAG1EUL8F+MCreative arts and designYorkshire and The Humber</v>
      </c>
      <c r="B4694" t="s">
        <v>116</v>
      </c>
      <c r="C4694" t="s">
        <v>49</v>
      </c>
      <c r="D4694">
        <v>1</v>
      </c>
      <c r="E4694" t="s">
        <v>137</v>
      </c>
      <c r="F4694" t="s">
        <v>139</v>
      </c>
      <c r="G4694" t="s">
        <v>138</v>
      </c>
      <c r="H4694" t="s">
        <v>109</v>
      </c>
      <c r="I4694" t="s">
        <v>160</v>
      </c>
      <c r="J4694" t="s">
        <v>161</v>
      </c>
      <c r="K4694" t="s">
        <v>161</v>
      </c>
      <c r="L4694" t="s">
        <v>161</v>
      </c>
      <c r="M4694" t="s">
        <v>161</v>
      </c>
      <c r="N4694" t="s">
        <v>161</v>
      </c>
      <c r="O4694" t="s">
        <v>161</v>
      </c>
      <c r="P4694" t="s">
        <v>161</v>
      </c>
      <c r="Q4694" t="s">
        <v>161</v>
      </c>
      <c r="R4694" t="s">
        <v>157</v>
      </c>
      <c r="S4694" t="s">
        <v>157</v>
      </c>
      <c r="T4694" t="s">
        <v>157</v>
      </c>
      <c r="U4694" t="s">
        <v>157</v>
      </c>
    </row>
    <row r="4695" spans="1:21" hidden="1" x14ac:dyDescent="0.45">
      <c r="A4695" t="str">
        <f t="shared" si="84"/>
        <v>YAG1EUL8F+MCreative arts and designNA</v>
      </c>
      <c r="B4695" t="s">
        <v>116</v>
      </c>
      <c r="C4695" t="s">
        <v>49</v>
      </c>
      <c r="D4695">
        <v>1</v>
      </c>
      <c r="E4695" t="s">
        <v>137</v>
      </c>
      <c r="F4695" t="s">
        <v>139</v>
      </c>
      <c r="G4695" t="s">
        <v>138</v>
      </c>
      <c r="H4695" t="s">
        <v>109</v>
      </c>
      <c r="I4695" t="s">
        <v>157</v>
      </c>
      <c r="J4695">
        <v>15</v>
      </c>
      <c r="K4695">
        <v>100</v>
      </c>
      <c r="L4695" t="s">
        <v>161</v>
      </c>
      <c r="M4695" t="s">
        <v>161</v>
      </c>
      <c r="N4695" t="s">
        <v>161</v>
      </c>
      <c r="O4695" t="s">
        <v>161</v>
      </c>
      <c r="P4695" t="s">
        <v>161</v>
      </c>
      <c r="Q4695" t="s">
        <v>161</v>
      </c>
      <c r="R4695" t="s">
        <v>157</v>
      </c>
      <c r="S4695" t="s">
        <v>157</v>
      </c>
      <c r="T4695" t="s">
        <v>157</v>
      </c>
      <c r="U4695" t="s">
        <v>157</v>
      </c>
    </row>
    <row r="4696" spans="1:21" hidden="1" x14ac:dyDescent="0.45">
      <c r="A4696" t="str">
        <f t="shared" si="84"/>
        <v>YAG10Non-EUL7F+MCreative arts and designAll</v>
      </c>
      <c r="B4696" t="s">
        <v>116</v>
      </c>
      <c r="C4696" t="s">
        <v>142</v>
      </c>
      <c r="D4696">
        <v>10</v>
      </c>
      <c r="E4696" t="s">
        <v>162</v>
      </c>
      <c r="F4696" t="s">
        <v>145</v>
      </c>
      <c r="G4696" t="s">
        <v>138</v>
      </c>
      <c r="H4696" t="s">
        <v>109</v>
      </c>
      <c r="I4696" t="s">
        <v>28</v>
      </c>
      <c r="J4696">
        <v>1170</v>
      </c>
      <c r="K4696">
        <v>58.7</v>
      </c>
      <c r="L4696">
        <v>485</v>
      </c>
      <c r="M4696">
        <v>27.8</v>
      </c>
      <c r="N4696">
        <v>1.4</v>
      </c>
      <c r="O4696">
        <v>10.6</v>
      </c>
      <c r="P4696">
        <v>11.4</v>
      </c>
      <c r="Q4696">
        <v>12</v>
      </c>
      <c r="R4696">
        <v>100</v>
      </c>
      <c r="S4696">
        <v>11300</v>
      </c>
      <c r="T4696">
        <v>26600</v>
      </c>
      <c r="U4696">
        <v>39400</v>
      </c>
    </row>
    <row r="4697" spans="1:21" hidden="1" x14ac:dyDescent="0.45">
      <c r="A4697" t="str">
        <f t="shared" si="84"/>
        <v>YAG10Non-EUL8F+MCreative arts and designAll</v>
      </c>
      <c r="B4697" t="s">
        <v>116</v>
      </c>
      <c r="C4697" t="s">
        <v>142</v>
      </c>
      <c r="D4697">
        <v>10</v>
      </c>
      <c r="E4697" t="s">
        <v>162</v>
      </c>
      <c r="F4697" t="s">
        <v>139</v>
      </c>
      <c r="G4697" t="s">
        <v>138</v>
      </c>
      <c r="H4697" t="s">
        <v>109</v>
      </c>
      <c r="I4697" t="s">
        <v>28</v>
      </c>
      <c r="J4697">
        <v>35</v>
      </c>
      <c r="K4697">
        <v>63.5</v>
      </c>
      <c r="L4697">
        <v>15</v>
      </c>
      <c r="M4697">
        <v>20.8</v>
      </c>
      <c r="N4697">
        <v>0</v>
      </c>
      <c r="O4697">
        <v>15.6</v>
      </c>
      <c r="P4697">
        <v>15.6</v>
      </c>
      <c r="Q4697">
        <v>15.6</v>
      </c>
      <c r="R4697" t="s">
        <v>161</v>
      </c>
      <c r="S4697" t="s">
        <v>161</v>
      </c>
      <c r="T4697" t="s">
        <v>161</v>
      </c>
      <c r="U4697" t="s">
        <v>161</v>
      </c>
    </row>
    <row r="4698" spans="1:21" hidden="1" x14ac:dyDescent="0.45">
      <c r="A4698" t="str">
        <f t="shared" si="84"/>
        <v>YAG5Non-EUL7F+MCreative arts and designAll</v>
      </c>
      <c r="B4698" t="s">
        <v>116</v>
      </c>
      <c r="C4698" t="s">
        <v>140</v>
      </c>
      <c r="D4698">
        <v>5</v>
      </c>
      <c r="E4698" t="s">
        <v>162</v>
      </c>
      <c r="F4698" t="s">
        <v>145</v>
      </c>
      <c r="G4698" t="s">
        <v>138</v>
      </c>
      <c r="H4698" t="s">
        <v>109</v>
      </c>
      <c r="I4698" t="s">
        <v>28</v>
      </c>
      <c r="J4698">
        <v>2380</v>
      </c>
      <c r="K4698">
        <v>53.6</v>
      </c>
      <c r="L4698">
        <v>1105</v>
      </c>
      <c r="M4698">
        <v>31.5</v>
      </c>
      <c r="N4698">
        <v>2.4</v>
      </c>
      <c r="O4698">
        <v>10.6</v>
      </c>
      <c r="P4698">
        <v>11.4</v>
      </c>
      <c r="Q4698">
        <v>12.5</v>
      </c>
      <c r="R4698">
        <v>220</v>
      </c>
      <c r="S4698">
        <v>16800</v>
      </c>
      <c r="T4698">
        <v>27700</v>
      </c>
      <c r="U4698">
        <v>39400</v>
      </c>
    </row>
    <row r="4699" spans="1:21" hidden="1" x14ac:dyDescent="0.45">
      <c r="A4699" t="str">
        <f t="shared" si="84"/>
        <v>YAG5Non-EUL8F+MCreative arts and designAll</v>
      </c>
      <c r="B4699" t="s">
        <v>116</v>
      </c>
      <c r="C4699" t="s">
        <v>140</v>
      </c>
      <c r="D4699">
        <v>5</v>
      </c>
      <c r="E4699" t="s">
        <v>162</v>
      </c>
      <c r="F4699" t="s">
        <v>139</v>
      </c>
      <c r="G4699" t="s">
        <v>138</v>
      </c>
      <c r="H4699" t="s">
        <v>109</v>
      </c>
      <c r="I4699" t="s">
        <v>28</v>
      </c>
      <c r="J4699">
        <v>35</v>
      </c>
      <c r="K4699">
        <v>49</v>
      </c>
      <c r="L4699">
        <v>20</v>
      </c>
      <c r="M4699">
        <v>25</v>
      </c>
      <c r="N4699">
        <v>2.9</v>
      </c>
      <c r="O4699">
        <v>13.5</v>
      </c>
      <c r="P4699">
        <v>23.1</v>
      </c>
      <c r="Q4699">
        <v>23.1</v>
      </c>
      <c r="R4699" t="s">
        <v>161</v>
      </c>
      <c r="S4699" t="s">
        <v>161</v>
      </c>
      <c r="T4699" t="s">
        <v>161</v>
      </c>
      <c r="U4699" t="s">
        <v>161</v>
      </c>
    </row>
    <row r="4700" spans="1:21" hidden="1" x14ac:dyDescent="0.45">
      <c r="A4700" t="str">
        <f t="shared" si="84"/>
        <v>YAG3Non-EUL7F+MCreative arts and designAll</v>
      </c>
      <c r="B4700" t="s">
        <v>116</v>
      </c>
      <c r="C4700" t="s">
        <v>141</v>
      </c>
      <c r="D4700">
        <v>3</v>
      </c>
      <c r="E4700" t="s">
        <v>162</v>
      </c>
      <c r="F4700" t="s">
        <v>145</v>
      </c>
      <c r="G4700" t="s">
        <v>138</v>
      </c>
      <c r="H4700" t="s">
        <v>109</v>
      </c>
      <c r="I4700" t="s">
        <v>28</v>
      </c>
      <c r="J4700">
        <v>2890</v>
      </c>
      <c r="K4700">
        <v>62.7</v>
      </c>
      <c r="L4700">
        <v>1080</v>
      </c>
      <c r="M4700">
        <v>24.1</v>
      </c>
      <c r="N4700">
        <v>2.2999999999999998</v>
      </c>
      <c r="O4700">
        <v>8.4</v>
      </c>
      <c r="P4700">
        <v>9.3000000000000007</v>
      </c>
      <c r="Q4700">
        <v>10.8</v>
      </c>
      <c r="R4700">
        <v>220</v>
      </c>
      <c r="S4700">
        <v>14300</v>
      </c>
      <c r="T4700">
        <v>23700</v>
      </c>
      <c r="U4700">
        <v>32100</v>
      </c>
    </row>
    <row r="4701" spans="1:21" hidden="1" x14ac:dyDescent="0.45">
      <c r="A4701" t="str">
        <f t="shared" si="84"/>
        <v>YAG3Non-EUL8F+MCreative arts and designAll</v>
      </c>
      <c r="B4701" t="s">
        <v>116</v>
      </c>
      <c r="C4701" t="s">
        <v>141</v>
      </c>
      <c r="D4701">
        <v>3</v>
      </c>
      <c r="E4701" t="s">
        <v>162</v>
      </c>
      <c r="F4701" t="s">
        <v>139</v>
      </c>
      <c r="G4701" t="s">
        <v>138</v>
      </c>
      <c r="H4701" t="s">
        <v>109</v>
      </c>
      <c r="I4701" t="s">
        <v>28</v>
      </c>
      <c r="J4701">
        <v>50</v>
      </c>
      <c r="K4701">
        <v>42.7</v>
      </c>
      <c r="L4701">
        <v>30</v>
      </c>
      <c r="M4701">
        <v>29.6</v>
      </c>
      <c r="N4701">
        <v>6.6</v>
      </c>
      <c r="O4701">
        <v>17.899999999999999</v>
      </c>
      <c r="P4701">
        <v>21.2</v>
      </c>
      <c r="Q4701">
        <v>21.2</v>
      </c>
      <c r="R4701" t="s">
        <v>161</v>
      </c>
      <c r="S4701" t="s">
        <v>161</v>
      </c>
      <c r="T4701" t="s">
        <v>161</v>
      </c>
      <c r="U4701" t="s">
        <v>161</v>
      </c>
    </row>
    <row r="4702" spans="1:21" hidden="1" x14ac:dyDescent="0.45">
      <c r="A4702" t="str">
        <f t="shared" si="84"/>
        <v>YAG1Non-EUL7F+MCreative arts and designAll</v>
      </c>
      <c r="B4702" t="s">
        <v>116</v>
      </c>
      <c r="C4702" t="s">
        <v>49</v>
      </c>
      <c r="D4702">
        <v>1</v>
      </c>
      <c r="E4702" t="s">
        <v>162</v>
      </c>
      <c r="F4702" t="s">
        <v>145</v>
      </c>
      <c r="G4702" t="s">
        <v>138</v>
      </c>
      <c r="H4702" t="s">
        <v>109</v>
      </c>
      <c r="I4702" t="s">
        <v>28</v>
      </c>
      <c r="J4702">
        <v>2985</v>
      </c>
      <c r="K4702">
        <v>64.099999999999994</v>
      </c>
      <c r="L4702">
        <v>1075</v>
      </c>
      <c r="M4702">
        <v>21.3</v>
      </c>
      <c r="N4702">
        <v>3.5</v>
      </c>
      <c r="O4702">
        <v>7.5</v>
      </c>
      <c r="P4702">
        <v>8.1</v>
      </c>
      <c r="Q4702">
        <v>11</v>
      </c>
      <c r="R4702">
        <v>200</v>
      </c>
      <c r="S4702">
        <v>11700</v>
      </c>
      <c r="T4702">
        <v>20100</v>
      </c>
      <c r="U4702">
        <v>26600</v>
      </c>
    </row>
    <row r="4703" spans="1:21" hidden="1" x14ac:dyDescent="0.45">
      <c r="A4703" t="str">
        <f t="shared" si="84"/>
        <v>YAG1Non-EUL8F+MCreative arts and designAll</v>
      </c>
      <c r="B4703" t="s">
        <v>116</v>
      </c>
      <c r="C4703" t="s">
        <v>49</v>
      </c>
      <c r="D4703">
        <v>1</v>
      </c>
      <c r="E4703" t="s">
        <v>162</v>
      </c>
      <c r="F4703" t="s">
        <v>139</v>
      </c>
      <c r="G4703" t="s">
        <v>138</v>
      </c>
      <c r="H4703" t="s">
        <v>109</v>
      </c>
      <c r="I4703" t="s">
        <v>28</v>
      </c>
      <c r="J4703">
        <v>60</v>
      </c>
      <c r="K4703">
        <v>40.1</v>
      </c>
      <c r="L4703">
        <v>40</v>
      </c>
      <c r="M4703">
        <v>37</v>
      </c>
      <c r="N4703">
        <v>0</v>
      </c>
      <c r="O4703">
        <v>17.3</v>
      </c>
      <c r="P4703">
        <v>22.8</v>
      </c>
      <c r="Q4703">
        <v>22.8</v>
      </c>
      <c r="R4703" t="s">
        <v>161</v>
      </c>
      <c r="S4703" t="s">
        <v>161</v>
      </c>
      <c r="T4703" t="s">
        <v>161</v>
      </c>
      <c r="U4703" t="s">
        <v>161</v>
      </c>
    </row>
    <row r="4704" spans="1:21" hidden="1" x14ac:dyDescent="0.45">
      <c r="A4704" t="str">
        <f t="shared" si="84"/>
        <v>YAG10Non-EUL7FCreative arts and designAll</v>
      </c>
      <c r="B4704" t="s">
        <v>116</v>
      </c>
      <c r="C4704" t="s">
        <v>142</v>
      </c>
      <c r="D4704">
        <v>10</v>
      </c>
      <c r="E4704" t="s">
        <v>162</v>
      </c>
      <c r="F4704" t="s">
        <v>145</v>
      </c>
      <c r="G4704" t="s">
        <v>143</v>
      </c>
      <c r="H4704" t="s">
        <v>109</v>
      </c>
      <c r="I4704" t="s">
        <v>28</v>
      </c>
      <c r="J4704">
        <v>785</v>
      </c>
      <c r="K4704">
        <v>60.2</v>
      </c>
      <c r="L4704">
        <v>315</v>
      </c>
      <c r="M4704">
        <v>26.5</v>
      </c>
      <c r="N4704">
        <v>1.5</v>
      </c>
      <c r="O4704">
        <v>10.3</v>
      </c>
      <c r="P4704">
        <v>11.2</v>
      </c>
      <c r="Q4704">
        <v>11.8</v>
      </c>
      <c r="R4704">
        <v>65</v>
      </c>
      <c r="S4704">
        <v>11300</v>
      </c>
      <c r="T4704">
        <v>24100</v>
      </c>
      <c r="U4704">
        <v>35800</v>
      </c>
    </row>
    <row r="4705" spans="1:21" hidden="1" x14ac:dyDescent="0.45">
      <c r="A4705" t="str">
        <f t="shared" si="84"/>
        <v>YAG10Non-EUL7MCreative arts and designAll</v>
      </c>
      <c r="B4705" t="s">
        <v>116</v>
      </c>
      <c r="C4705" t="s">
        <v>142</v>
      </c>
      <c r="D4705">
        <v>10</v>
      </c>
      <c r="E4705" t="s">
        <v>162</v>
      </c>
      <c r="F4705" t="s">
        <v>145</v>
      </c>
      <c r="G4705" t="s">
        <v>144</v>
      </c>
      <c r="H4705" t="s">
        <v>109</v>
      </c>
      <c r="I4705" t="s">
        <v>28</v>
      </c>
      <c r="J4705">
        <v>385</v>
      </c>
      <c r="K4705">
        <v>55.7</v>
      </c>
      <c r="L4705">
        <v>175</v>
      </c>
      <c r="M4705">
        <v>30.6</v>
      </c>
      <c r="N4705">
        <v>1.2</v>
      </c>
      <c r="O4705">
        <v>11.3</v>
      </c>
      <c r="P4705">
        <v>11.8</v>
      </c>
      <c r="Q4705">
        <v>12.5</v>
      </c>
      <c r="R4705">
        <v>35</v>
      </c>
      <c r="S4705">
        <v>11300</v>
      </c>
      <c r="T4705">
        <v>31000</v>
      </c>
      <c r="U4705">
        <v>43100</v>
      </c>
    </row>
    <row r="4706" spans="1:21" hidden="1" x14ac:dyDescent="0.45">
      <c r="A4706" t="str">
        <f t="shared" si="84"/>
        <v>YAG10Non-EUL8FCreative arts and designAll</v>
      </c>
      <c r="B4706" t="s">
        <v>116</v>
      </c>
      <c r="C4706" t="s">
        <v>142</v>
      </c>
      <c r="D4706">
        <v>10</v>
      </c>
      <c r="E4706" t="s">
        <v>162</v>
      </c>
      <c r="F4706" t="s">
        <v>139</v>
      </c>
      <c r="G4706" t="s">
        <v>143</v>
      </c>
      <c r="H4706" t="s">
        <v>109</v>
      </c>
      <c r="I4706" t="s">
        <v>28</v>
      </c>
      <c r="J4706">
        <v>20</v>
      </c>
      <c r="K4706">
        <v>64.8</v>
      </c>
      <c r="L4706">
        <v>10</v>
      </c>
      <c r="M4706">
        <v>18.5</v>
      </c>
      <c r="N4706">
        <v>0</v>
      </c>
      <c r="O4706">
        <v>16.7</v>
      </c>
      <c r="P4706">
        <v>16.7</v>
      </c>
      <c r="Q4706">
        <v>16.7</v>
      </c>
      <c r="R4706" t="s">
        <v>161</v>
      </c>
      <c r="S4706" t="s">
        <v>161</v>
      </c>
      <c r="T4706" t="s">
        <v>161</v>
      </c>
      <c r="U4706" t="s">
        <v>161</v>
      </c>
    </row>
    <row r="4707" spans="1:21" hidden="1" x14ac:dyDescent="0.45">
      <c r="A4707" t="str">
        <f t="shared" si="84"/>
        <v>YAG10Non-EUL8MCreative arts and designAll</v>
      </c>
      <c r="B4707" t="s">
        <v>116</v>
      </c>
      <c r="C4707" t="s">
        <v>142</v>
      </c>
      <c r="D4707">
        <v>10</v>
      </c>
      <c r="E4707" t="s">
        <v>162</v>
      </c>
      <c r="F4707" t="s">
        <v>139</v>
      </c>
      <c r="G4707" t="s">
        <v>144</v>
      </c>
      <c r="H4707" t="s">
        <v>109</v>
      </c>
      <c r="I4707" t="s">
        <v>28</v>
      </c>
      <c r="J4707">
        <v>15</v>
      </c>
      <c r="K4707">
        <v>61.9</v>
      </c>
      <c r="L4707">
        <v>10</v>
      </c>
      <c r="M4707">
        <v>23.8</v>
      </c>
      <c r="N4707">
        <v>0</v>
      </c>
      <c r="O4707">
        <v>14.3</v>
      </c>
      <c r="P4707">
        <v>14.3</v>
      </c>
      <c r="Q4707">
        <v>14.3</v>
      </c>
      <c r="R4707" t="s">
        <v>161</v>
      </c>
      <c r="S4707" t="s">
        <v>161</v>
      </c>
      <c r="T4707" t="s">
        <v>161</v>
      </c>
      <c r="U4707" t="s">
        <v>161</v>
      </c>
    </row>
    <row r="4708" spans="1:21" hidden="1" x14ac:dyDescent="0.45">
      <c r="A4708" t="str">
        <f t="shared" si="84"/>
        <v>YAG5Non-EUL7FCreative arts and designAll</v>
      </c>
      <c r="B4708" t="s">
        <v>116</v>
      </c>
      <c r="C4708" t="s">
        <v>140</v>
      </c>
      <c r="D4708">
        <v>5</v>
      </c>
      <c r="E4708" t="s">
        <v>162</v>
      </c>
      <c r="F4708" t="s">
        <v>145</v>
      </c>
      <c r="G4708" t="s">
        <v>143</v>
      </c>
      <c r="H4708" t="s">
        <v>109</v>
      </c>
      <c r="I4708" t="s">
        <v>28</v>
      </c>
      <c r="J4708">
        <v>1655</v>
      </c>
      <c r="K4708">
        <v>55.8</v>
      </c>
      <c r="L4708">
        <v>730</v>
      </c>
      <c r="M4708">
        <v>29.8</v>
      </c>
      <c r="N4708">
        <v>2.2000000000000002</v>
      </c>
      <c r="O4708">
        <v>10.199999999999999</v>
      </c>
      <c r="P4708">
        <v>10.9</v>
      </c>
      <c r="Q4708">
        <v>12.2</v>
      </c>
      <c r="R4708">
        <v>150</v>
      </c>
      <c r="S4708">
        <v>16100</v>
      </c>
      <c r="T4708">
        <v>25600</v>
      </c>
      <c r="U4708">
        <v>39100</v>
      </c>
    </row>
    <row r="4709" spans="1:21" hidden="1" x14ac:dyDescent="0.45">
      <c r="A4709" t="str">
        <f t="shared" si="84"/>
        <v>YAG5Non-EUL7MCreative arts and designAll</v>
      </c>
      <c r="B4709" t="s">
        <v>116</v>
      </c>
      <c r="C4709" t="s">
        <v>140</v>
      </c>
      <c r="D4709">
        <v>5</v>
      </c>
      <c r="E4709" t="s">
        <v>162</v>
      </c>
      <c r="F4709" t="s">
        <v>145</v>
      </c>
      <c r="G4709" t="s">
        <v>144</v>
      </c>
      <c r="H4709" t="s">
        <v>109</v>
      </c>
      <c r="I4709" t="s">
        <v>28</v>
      </c>
      <c r="J4709">
        <v>730</v>
      </c>
      <c r="K4709">
        <v>48.4</v>
      </c>
      <c r="L4709">
        <v>375</v>
      </c>
      <c r="M4709">
        <v>35.5</v>
      </c>
      <c r="N4709">
        <v>2.7</v>
      </c>
      <c r="O4709">
        <v>11.5</v>
      </c>
      <c r="P4709">
        <v>12.4</v>
      </c>
      <c r="Q4709">
        <v>13.4</v>
      </c>
      <c r="R4709">
        <v>70</v>
      </c>
      <c r="S4709">
        <v>17500</v>
      </c>
      <c r="T4709">
        <v>32500</v>
      </c>
      <c r="U4709">
        <v>41600</v>
      </c>
    </row>
    <row r="4710" spans="1:21" hidden="1" x14ac:dyDescent="0.45">
      <c r="A4710" t="str">
        <f t="shared" si="84"/>
        <v>YAG5Non-EUL8FCreative arts and designAll</v>
      </c>
      <c r="B4710" t="s">
        <v>116</v>
      </c>
      <c r="C4710" t="s">
        <v>140</v>
      </c>
      <c r="D4710">
        <v>5</v>
      </c>
      <c r="E4710" t="s">
        <v>162</v>
      </c>
      <c r="F4710" t="s">
        <v>139</v>
      </c>
      <c r="G4710" t="s">
        <v>143</v>
      </c>
      <c r="H4710" t="s">
        <v>109</v>
      </c>
      <c r="I4710" t="s">
        <v>28</v>
      </c>
      <c r="J4710">
        <v>25</v>
      </c>
      <c r="K4710">
        <v>40.299999999999997</v>
      </c>
      <c r="L4710">
        <v>15</v>
      </c>
      <c r="M4710">
        <v>25.8</v>
      </c>
      <c r="N4710">
        <v>4.8</v>
      </c>
      <c r="O4710">
        <v>17.7</v>
      </c>
      <c r="P4710">
        <v>29.1</v>
      </c>
      <c r="Q4710">
        <v>29.1</v>
      </c>
      <c r="R4710" t="s">
        <v>161</v>
      </c>
      <c r="S4710" t="s">
        <v>161</v>
      </c>
      <c r="T4710" t="s">
        <v>161</v>
      </c>
      <c r="U4710" t="s">
        <v>161</v>
      </c>
    </row>
    <row r="4711" spans="1:21" hidden="1" x14ac:dyDescent="0.45">
      <c r="A4711" t="str">
        <f t="shared" si="84"/>
        <v>YAG5Non-EUL8MCreative arts and designAll</v>
      </c>
      <c r="B4711" t="s">
        <v>116</v>
      </c>
      <c r="C4711" t="s">
        <v>140</v>
      </c>
      <c r="D4711">
        <v>5</v>
      </c>
      <c r="E4711" t="s">
        <v>162</v>
      </c>
      <c r="F4711" t="s">
        <v>139</v>
      </c>
      <c r="G4711" t="s">
        <v>144</v>
      </c>
      <c r="H4711" t="s">
        <v>109</v>
      </c>
      <c r="I4711" t="s">
        <v>28</v>
      </c>
      <c r="J4711">
        <v>15</v>
      </c>
      <c r="K4711">
        <v>61.9</v>
      </c>
      <c r="L4711">
        <v>10</v>
      </c>
      <c r="M4711">
        <v>23.9</v>
      </c>
      <c r="N4711">
        <v>0</v>
      </c>
      <c r="O4711">
        <v>7.1</v>
      </c>
      <c r="P4711">
        <v>14.3</v>
      </c>
      <c r="Q4711">
        <v>14.3</v>
      </c>
      <c r="R4711" t="s">
        <v>157</v>
      </c>
      <c r="S4711" t="s">
        <v>157</v>
      </c>
      <c r="T4711" t="s">
        <v>157</v>
      </c>
      <c r="U4711" t="s">
        <v>157</v>
      </c>
    </row>
    <row r="4712" spans="1:21" hidden="1" x14ac:dyDescent="0.45">
      <c r="A4712" t="str">
        <f t="shared" si="84"/>
        <v>YAG3Non-EUL7FCreative arts and designAll</v>
      </c>
      <c r="B4712" t="s">
        <v>116</v>
      </c>
      <c r="C4712" t="s">
        <v>141</v>
      </c>
      <c r="D4712">
        <v>3</v>
      </c>
      <c r="E4712" t="s">
        <v>162</v>
      </c>
      <c r="F4712" t="s">
        <v>145</v>
      </c>
      <c r="G4712" t="s">
        <v>143</v>
      </c>
      <c r="H4712" t="s">
        <v>109</v>
      </c>
      <c r="I4712" t="s">
        <v>28</v>
      </c>
      <c r="J4712">
        <v>2145</v>
      </c>
      <c r="K4712">
        <v>64</v>
      </c>
      <c r="L4712">
        <v>775</v>
      </c>
      <c r="M4712">
        <v>23.2</v>
      </c>
      <c r="N4712">
        <v>2.8</v>
      </c>
      <c r="O4712">
        <v>7.8</v>
      </c>
      <c r="P4712">
        <v>8.6</v>
      </c>
      <c r="Q4712">
        <v>10</v>
      </c>
      <c r="R4712">
        <v>150</v>
      </c>
      <c r="S4712">
        <v>14200</v>
      </c>
      <c r="T4712">
        <v>23700</v>
      </c>
      <c r="U4712">
        <v>31800</v>
      </c>
    </row>
    <row r="4713" spans="1:21" hidden="1" x14ac:dyDescent="0.45">
      <c r="A4713" t="str">
        <f t="shared" si="84"/>
        <v>YAG3Non-EUL7MCreative arts and designAll</v>
      </c>
      <c r="B4713" t="s">
        <v>116</v>
      </c>
      <c r="C4713" t="s">
        <v>141</v>
      </c>
      <c r="D4713">
        <v>3</v>
      </c>
      <c r="E4713" t="s">
        <v>162</v>
      </c>
      <c r="F4713" t="s">
        <v>145</v>
      </c>
      <c r="G4713" t="s">
        <v>144</v>
      </c>
      <c r="H4713" t="s">
        <v>109</v>
      </c>
      <c r="I4713" t="s">
        <v>28</v>
      </c>
      <c r="J4713">
        <v>745</v>
      </c>
      <c r="K4713">
        <v>59</v>
      </c>
      <c r="L4713">
        <v>305</v>
      </c>
      <c r="M4713">
        <v>26.7</v>
      </c>
      <c r="N4713">
        <v>1</v>
      </c>
      <c r="O4713">
        <v>10.3</v>
      </c>
      <c r="P4713">
        <v>11.3</v>
      </c>
      <c r="Q4713">
        <v>13.2</v>
      </c>
      <c r="R4713">
        <v>75</v>
      </c>
      <c r="S4713">
        <v>14600</v>
      </c>
      <c r="T4713">
        <v>22600</v>
      </c>
      <c r="U4713">
        <v>33600</v>
      </c>
    </row>
    <row r="4714" spans="1:21" hidden="1" x14ac:dyDescent="0.45">
      <c r="A4714" t="str">
        <f t="shared" si="84"/>
        <v>YAG3Non-EUL8FCreative arts and designAll</v>
      </c>
      <c r="B4714" t="s">
        <v>116</v>
      </c>
      <c r="C4714" t="s">
        <v>141</v>
      </c>
      <c r="D4714">
        <v>3</v>
      </c>
      <c r="E4714" t="s">
        <v>162</v>
      </c>
      <c r="F4714" t="s">
        <v>139</v>
      </c>
      <c r="G4714" t="s">
        <v>143</v>
      </c>
      <c r="H4714" t="s">
        <v>109</v>
      </c>
      <c r="I4714" t="s">
        <v>28</v>
      </c>
      <c r="J4714">
        <v>30</v>
      </c>
      <c r="K4714">
        <v>42</v>
      </c>
      <c r="L4714">
        <v>20</v>
      </c>
      <c r="M4714">
        <v>33.700000000000003</v>
      </c>
      <c r="N4714">
        <v>3.8</v>
      </c>
      <c r="O4714">
        <v>18.5</v>
      </c>
      <c r="P4714">
        <v>20.5</v>
      </c>
      <c r="Q4714">
        <v>20.5</v>
      </c>
      <c r="R4714" t="s">
        <v>161</v>
      </c>
      <c r="S4714" t="s">
        <v>161</v>
      </c>
      <c r="T4714" t="s">
        <v>161</v>
      </c>
      <c r="U4714" t="s">
        <v>161</v>
      </c>
    </row>
    <row r="4715" spans="1:21" hidden="1" x14ac:dyDescent="0.45">
      <c r="A4715" t="str">
        <f t="shared" si="84"/>
        <v>YAG3Non-EUL8MCreative arts and designAll</v>
      </c>
      <c r="B4715" t="s">
        <v>116</v>
      </c>
      <c r="C4715" t="s">
        <v>141</v>
      </c>
      <c r="D4715">
        <v>3</v>
      </c>
      <c r="E4715" t="s">
        <v>162</v>
      </c>
      <c r="F4715" t="s">
        <v>139</v>
      </c>
      <c r="G4715" t="s">
        <v>144</v>
      </c>
      <c r="H4715" t="s">
        <v>109</v>
      </c>
      <c r="I4715" t="s">
        <v>28</v>
      </c>
      <c r="J4715">
        <v>20</v>
      </c>
      <c r="K4715">
        <v>43.6</v>
      </c>
      <c r="L4715">
        <v>15</v>
      </c>
      <c r="M4715">
        <v>23.9</v>
      </c>
      <c r="N4715">
        <v>10.3</v>
      </c>
      <c r="O4715">
        <v>17.100000000000001</v>
      </c>
      <c r="P4715">
        <v>22.2</v>
      </c>
      <c r="Q4715">
        <v>22.2</v>
      </c>
      <c r="R4715" t="s">
        <v>161</v>
      </c>
      <c r="S4715" t="s">
        <v>161</v>
      </c>
      <c r="T4715" t="s">
        <v>161</v>
      </c>
      <c r="U4715" t="s">
        <v>161</v>
      </c>
    </row>
    <row r="4716" spans="1:21" hidden="1" x14ac:dyDescent="0.45">
      <c r="A4716" t="str">
        <f t="shared" si="84"/>
        <v>YAG1Non-EUL7FCreative arts and designAll</v>
      </c>
      <c r="B4716" t="s">
        <v>116</v>
      </c>
      <c r="C4716" t="s">
        <v>49</v>
      </c>
      <c r="D4716">
        <v>1</v>
      </c>
      <c r="E4716" t="s">
        <v>162</v>
      </c>
      <c r="F4716" t="s">
        <v>145</v>
      </c>
      <c r="G4716" t="s">
        <v>143</v>
      </c>
      <c r="H4716" t="s">
        <v>109</v>
      </c>
      <c r="I4716" t="s">
        <v>28</v>
      </c>
      <c r="J4716">
        <v>2280</v>
      </c>
      <c r="K4716">
        <v>63.8</v>
      </c>
      <c r="L4716">
        <v>825</v>
      </c>
      <c r="M4716">
        <v>21.8</v>
      </c>
      <c r="N4716">
        <v>3.8</v>
      </c>
      <c r="O4716">
        <v>7.2</v>
      </c>
      <c r="P4716">
        <v>7.9</v>
      </c>
      <c r="Q4716">
        <v>10.5</v>
      </c>
      <c r="R4716">
        <v>150</v>
      </c>
      <c r="S4716">
        <v>12000</v>
      </c>
      <c r="T4716">
        <v>20100</v>
      </c>
      <c r="U4716">
        <v>25900</v>
      </c>
    </row>
    <row r="4717" spans="1:21" hidden="1" x14ac:dyDescent="0.45">
      <c r="A4717" t="str">
        <f t="shared" si="84"/>
        <v>YAG1Non-EUL7MCreative arts and designAll</v>
      </c>
      <c r="B4717" t="s">
        <v>116</v>
      </c>
      <c r="C4717" t="s">
        <v>49</v>
      </c>
      <c r="D4717">
        <v>1</v>
      </c>
      <c r="E4717" t="s">
        <v>162</v>
      </c>
      <c r="F4717" t="s">
        <v>145</v>
      </c>
      <c r="G4717" t="s">
        <v>144</v>
      </c>
      <c r="H4717" t="s">
        <v>109</v>
      </c>
      <c r="I4717" t="s">
        <v>28</v>
      </c>
      <c r="J4717">
        <v>710</v>
      </c>
      <c r="K4717">
        <v>65.099999999999994</v>
      </c>
      <c r="L4717">
        <v>250</v>
      </c>
      <c r="M4717">
        <v>19.8</v>
      </c>
      <c r="N4717">
        <v>2.4</v>
      </c>
      <c r="O4717">
        <v>8.3000000000000007</v>
      </c>
      <c r="P4717">
        <v>8.6999999999999993</v>
      </c>
      <c r="Q4717">
        <v>12.8</v>
      </c>
      <c r="R4717">
        <v>50</v>
      </c>
      <c r="S4717">
        <v>11300</v>
      </c>
      <c r="T4717">
        <v>18400</v>
      </c>
      <c r="U4717">
        <v>29200</v>
      </c>
    </row>
    <row r="4718" spans="1:21" hidden="1" x14ac:dyDescent="0.45">
      <c r="A4718" t="str">
        <f t="shared" si="84"/>
        <v>YAG1Non-EUL8FCreative arts and designAll</v>
      </c>
      <c r="B4718" t="s">
        <v>116</v>
      </c>
      <c r="C4718" t="s">
        <v>49</v>
      </c>
      <c r="D4718">
        <v>1</v>
      </c>
      <c r="E4718" t="s">
        <v>162</v>
      </c>
      <c r="F4718" t="s">
        <v>139</v>
      </c>
      <c r="G4718" t="s">
        <v>143</v>
      </c>
      <c r="H4718" t="s">
        <v>109</v>
      </c>
      <c r="I4718" t="s">
        <v>28</v>
      </c>
      <c r="J4718">
        <v>40</v>
      </c>
      <c r="K4718">
        <v>37.4</v>
      </c>
      <c r="L4718">
        <v>25</v>
      </c>
      <c r="M4718">
        <v>36.5</v>
      </c>
      <c r="N4718">
        <v>0</v>
      </c>
      <c r="O4718">
        <v>20.5</v>
      </c>
      <c r="P4718">
        <v>26.1</v>
      </c>
      <c r="Q4718">
        <v>26.1</v>
      </c>
      <c r="R4718" t="s">
        <v>161</v>
      </c>
      <c r="S4718" t="s">
        <v>161</v>
      </c>
      <c r="T4718" t="s">
        <v>161</v>
      </c>
      <c r="U4718" t="s">
        <v>161</v>
      </c>
    </row>
    <row r="4719" spans="1:21" hidden="1" x14ac:dyDescent="0.45">
      <c r="A4719" t="str">
        <f t="shared" si="84"/>
        <v>YAG1Non-EUL8MCreative arts and designAll</v>
      </c>
      <c r="B4719" t="s">
        <v>116</v>
      </c>
      <c r="C4719" t="s">
        <v>49</v>
      </c>
      <c r="D4719">
        <v>1</v>
      </c>
      <c r="E4719" t="s">
        <v>162</v>
      </c>
      <c r="F4719" t="s">
        <v>139</v>
      </c>
      <c r="G4719" t="s">
        <v>144</v>
      </c>
      <c r="H4719" t="s">
        <v>109</v>
      </c>
      <c r="I4719" t="s">
        <v>28</v>
      </c>
      <c r="J4719">
        <v>25</v>
      </c>
      <c r="K4719">
        <v>44.2</v>
      </c>
      <c r="L4719">
        <v>15</v>
      </c>
      <c r="M4719">
        <v>37.799999999999997</v>
      </c>
      <c r="N4719">
        <v>0</v>
      </c>
      <c r="O4719">
        <v>12.4</v>
      </c>
      <c r="P4719">
        <v>17.899999999999999</v>
      </c>
      <c r="Q4719">
        <v>17.899999999999999</v>
      </c>
      <c r="R4719" t="s">
        <v>161</v>
      </c>
      <c r="S4719" t="s">
        <v>161</v>
      </c>
      <c r="T4719" t="s">
        <v>161</v>
      </c>
      <c r="U4719" t="s">
        <v>161</v>
      </c>
    </row>
    <row r="4720" spans="1:21" hidden="1" x14ac:dyDescent="0.45">
      <c r="A4720" t="str">
        <f t="shared" si="84"/>
        <v>YAG10Non-EUL7F+MCreative arts and designAbroad</v>
      </c>
      <c r="B4720" t="s">
        <v>116</v>
      </c>
      <c r="C4720" t="s">
        <v>142</v>
      </c>
      <c r="D4720">
        <v>10</v>
      </c>
      <c r="E4720" t="s">
        <v>162</v>
      </c>
      <c r="F4720" t="s">
        <v>145</v>
      </c>
      <c r="G4720" t="s">
        <v>138</v>
      </c>
      <c r="H4720" t="s">
        <v>109</v>
      </c>
      <c r="I4720" t="s">
        <v>146</v>
      </c>
      <c r="J4720">
        <v>75</v>
      </c>
      <c r="K4720">
        <v>0</v>
      </c>
      <c r="L4720">
        <v>75</v>
      </c>
      <c r="M4720">
        <v>90.9</v>
      </c>
      <c r="N4720">
        <v>0</v>
      </c>
      <c r="O4720">
        <v>9.1</v>
      </c>
      <c r="P4720">
        <v>9.1</v>
      </c>
      <c r="Q4720">
        <v>9.1</v>
      </c>
      <c r="R4720" t="s">
        <v>161</v>
      </c>
      <c r="S4720" t="s">
        <v>161</v>
      </c>
      <c r="T4720" t="s">
        <v>161</v>
      </c>
      <c r="U4720" t="s">
        <v>161</v>
      </c>
    </row>
    <row r="4721" spans="1:21" hidden="1" x14ac:dyDescent="0.45">
      <c r="A4721" t="str">
        <f t="shared" si="84"/>
        <v>YAG10Non-EUL7F+MCreative arts and designEast Midlands</v>
      </c>
      <c r="B4721" t="s">
        <v>116</v>
      </c>
      <c r="C4721" t="s">
        <v>142</v>
      </c>
      <c r="D4721">
        <v>10</v>
      </c>
      <c r="E4721" t="s">
        <v>162</v>
      </c>
      <c r="F4721" t="s">
        <v>145</v>
      </c>
      <c r="G4721" t="s">
        <v>138</v>
      </c>
      <c r="H4721" t="s">
        <v>109</v>
      </c>
      <c r="I4721" t="s">
        <v>147</v>
      </c>
      <c r="J4721">
        <v>40</v>
      </c>
      <c r="K4721">
        <v>0</v>
      </c>
      <c r="L4721">
        <v>40</v>
      </c>
      <c r="M4721">
        <v>61.1</v>
      </c>
      <c r="N4721">
        <v>5.6</v>
      </c>
      <c r="O4721">
        <v>22.2</v>
      </c>
      <c r="P4721">
        <v>25</v>
      </c>
      <c r="Q4721">
        <v>33.299999999999997</v>
      </c>
      <c r="R4721" t="s">
        <v>161</v>
      </c>
      <c r="S4721" t="s">
        <v>161</v>
      </c>
      <c r="T4721" t="s">
        <v>161</v>
      </c>
      <c r="U4721" t="s">
        <v>161</v>
      </c>
    </row>
    <row r="4722" spans="1:21" hidden="1" x14ac:dyDescent="0.45">
      <c r="A4722" t="str">
        <f t="shared" si="84"/>
        <v>YAG10Non-EUL7F+MCreative arts and designEast of England</v>
      </c>
      <c r="B4722" t="s">
        <v>116</v>
      </c>
      <c r="C4722" t="s">
        <v>142</v>
      </c>
      <c r="D4722">
        <v>10</v>
      </c>
      <c r="E4722" t="s">
        <v>162</v>
      </c>
      <c r="F4722" t="s">
        <v>145</v>
      </c>
      <c r="G4722" t="s">
        <v>138</v>
      </c>
      <c r="H4722" t="s">
        <v>109</v>
      </c>
      <c r="I4722" t="s">
        <v>148</v>
      </c>
      <c r="J4722">
        <v>15</v>
      </c>
      <c r="K4722">
        <v>0</v>
      </c>
      <c r="L4722">
        <v>15</v>
      </c>
      <c r="M4722">
        <v>78.599999999999994</v>
      </c>
      <c r="N4722">
        <v>7.1</v>
      </c>
      <c r="O4722">
        <v>7.1</v>
      </c>
      <c r="P4722">
        <v>7.1</v>
      </c>
      <c r="Q4722">
        <v>14.3</v>
      </c>
      <c r="R4722" t="s">
        <v>161</v>
      </c>
      <c r="S4722" t="s">
        <v>161</v>
      </c>
      <c r="T4722" t="s">
        <v>161</v>
      </c>
      <c r="U4722" t="s">
        <v>161</v>
      </c>
    </row>
    <row r="4723" spans="1:21" hidden="1" x14ac:dyDescent="0.45">
      <c r="A4723" t="str">
        <f t="shared" si="84"/>
        <v>YAG10Non-EUL7F+MCreative arts and designLondon</v>
      </c>
      <c r="B4723" t="s">
        <v>116</v>
      </c>
      <c r="C4723" t="s">
        <v>142</v>
      </c>
      <c r="D4723">
        <v>10</v>
      </c>
      <c r="E4723" t="s">
        <v>162</v>
      </c>
      <c r="F4723" t="s">
        <v>145</v>
      </c>
      <c r="G4723" t="s">
        <v>138</v>
      </c>
      <c r="H4723" t="s">
        <v>109</v>
      </c>
      <c r="I4723" t="s">
        <v>149</v>
      </c>
      <c r="J4723">
        <v>230</v>
      </c>
      <c r="K4723">
        <v>0</v>
      </c>
      <c r="L4723">
        <v>230</v>
      </c>
      <c r="M4723">
        <v>58.9</v>
      </c>
      <c r="N4723">
        <v>3.7</v>
      </c>
      <c r="O4723">
        <v>33.9</v>
      </c>
      <c r="P4723">
        <v>36.5</v>
      </c>
      <c r="Q4723">
        <v>37.4</v>
      </c>
      <c r="R4723">
        <v>70</v>
      </c>
      <c r="S4723">
        <v>11300</v>
      </c>
      <c r="T4723">
        <v>26600</v>
      </c>
      <c r="U4723">
        <v>43100</v>
      </c>
    </row>
    <row r="4724" spans="1:21" hidden="1" x14ac:dyDescent="0.45">
      <c r="A4724" t="str">
        <f t="shared" si="84"/>
        <v>YAG10Non-EUL7F+MCreative arts and designNorth East</v>
      </c>
      <c r="B4724" t="s">
        <v>116</v>
      </c>
      <c r="C4724" t="s">
        <v>142</v>
      </c>
      <c r="D4724">
        <v>10</v>
      </c>
      <c r="E4724" t="s">
        <v>162</v>
      </c>
      <c r="F4724" t="s">
        <v>145</v>
      </c>
      <c r="G4724" t="s">
        <v>138</v>
      </c>
      <c r="H4724" t="s">
        <v>109</v>
      </c>
      <c r="I4724" t="s">
        <v>150</v>
      </c>
      <c r="J4724">
        <v>20</v>
      </c>
      <c r="K4724">
        <v>0</v>
      </c>
      <c r="L4724">
        <v>20</v>
      </c>
      <c r="M4724">
        <v>88.9</v>
      </c>
      <c r="N4724">
        <v>0</v>
      </c>
      <c r="O4724">
        <v>11.1</v>
      </c>
      <c r="P4724">
        <v>11.1</v>
      </c>
      <c r="Q4724">
        <v>11.1</v>
      </c>
      <c r="R4724" t="s">
        <v>161</v>
      </c>
      <c r="S4724" t="s">
        <v>161</v>
      </c>
      <c r="T4724" t="s">
        <v>161</v>
      </c>
      <c r="U4724" t="s">
        <v>161</v>
      </c>
    </row>
    <row r="4725" spans="1:21" hidden="1" x14ac:dyDescent="0.45">
      <c r="A4725" t="str">
        <f t="shared" si="84"/>
        <v>YAG10Non-EUL7F+MCreative arts and designNorth West</v>
      </c>
      <c r="B4725" t="s">
        <v>116</v>
      </c>
      <c r="C4725" t="s">
        <v>142</v>
      </c>
      <c r="D4725">
        <v>10</v>
      </c>
      <c r="E4725" t="s">
        <v>162</v>
      </c>
      <c r="F4725" t="s">
        <v>145</v>
      </c>
      <c r="G4725" t="s">
        <v>138</v>
      </c>
      <c r="H4725" t="s">
        <v>109</v>
      </c>
      <c r="I4725" t="s">
        <v>151</v>
      </c>
      <c r="J4725">
        <v>20</v>
      </c>
      <c r="K4725">
        <v>0</v>
      </c>
      <c r="L4725">
        <v>20</v>
      </c>
      <c r="M4725">
        <v>54.3</v>
      </c>
      <c r="N4725">
        <v>5.7</v>
      </c>
      <c r="O4725">
        <v>31.4</v>
      </c>
      <c r="P4725">
        <v>37.1</v>
      </c>
      <c r="Q4725">
        <v>40</v>
      </c>
      <c r="R4725" t="s">
        <v>161</v>
      </c>
      <c r="S4725" t="s">
        <v>161</v>
      </c>
      <c r="T4725" t="s">
        <v>161</v>
      </c>
      <c r="U4725" t="s">
        <v>161</v>
      </c>
    </row>
    <row r="4726" spans="1:21" hidden="1" x14ac:dyDescent="0.45">
      <c r="A4726" t="str">
        <f t="shared" si="84"/>
        <v>YAG10Non-EUL7F+MCreative arts and designNorthern Ireland</v>
      </c>
      <c r="B4726" t="s">
        <v>116</v>
      </c>
      <c r="C4726" t="s">
        <v>142</v>
      </c>
      <c r="D4726">
        <v>10</v>
      </c>
      <c r="E4726" t="s">
        <v>162</v>
      </c>
      <c r="F4726" t="s">
        <v>145</v>
      </c>
      <c r="G4726" t="s">
        <v>138</v>
      </c>
      <c r="H4726" t="s">
        <v>109</v>
      </c>
      <c r="I4726" t="s">
        <v>152</v>
      </c>
      <c r="J4726" t="s">
        <v>161</v>
      </c>
      <c r="K4726" t="s">
        <v>161</v>
      </c>
      <c r="L4726" t="s">
        <v>161</v>
      </c>
      <c r="M4726" t="s">
        <v>161</v>
      </c>
      <c r="N4726" t="s">
        <v>161</v>
      </c>
      <c r="O4726" t="s">
        <v>161</v>
      </c>
      <c r="P4726" t="s">
        <v>161</v>
      </c>
      <c r="Q4726" t="s">
        <v>161</v>
      </c>
      <c r="R4726" t="s">
        <v>161</v>
      </c>
      <c r="S4726" t="s">
        <v>161</v>
      </c>
      <c r="T4726" t="s">
        <v>161</v>
      </c>
      <c r="U4726" t="s">
        <v>161</v>
      </c>
    </row>
    <row r="4727" spans="1:21" hidden="1" x14ac:dyDescent="0.45">
      <c r="A4727" t="str">
        <f t="shared" si="84"/>
        <v>YAG10Non-EUL7F+MCreative arts and designScotland</v>
      </c>
      <c r="B4727" t="s">
        <v>116</v>
      </c>
      <c r="C4727" t="s">
        <v>142</v>
      </c>
      <c r="D4727">
        <v>10</v>
      </c>
      <c r="E4727" t="s">
        <v>162</v>
      </c>
      <c r="F4727" t="s">
        <v>145</v>
      </c>
      <c r="G4727" t="s">
        <v>138</v>
      </c>
      <c r="H4727" t="s">
        <v>109</v>
      </c>
      <c r="I4727" t="s">
        <v>153</v>
      </c>
      <c r="J4727">
        <v>5</v>
      </c>
      <c r="K4727">
        <v>0</v>
      </c>
      <c r="L4727">
        <v>5</v>
      </c>
      <c r="M4727">
        <v>66.7</v>
      </c>
      <c r="N4727">
        <v>0</v>
      </c>
      <c r="O4727">
        <v>33.299999999999997</v>
      </c>
      <c r="P4727">
        <v>33.299999999999997</v>
      </c>
      <c r="Q4727">
        <v>33.299999999999997</v>
      </c>
      <c r="R4727" t="s">
        <v>161</v>
      </c>
      <c r="S4727" t="s">
        <v>161</v>
      </c>
      <c r="T4727" t="s">
        <v>161</v>
      </c>
      <c r="U4727" t="s">
        <v>161</v>
      </c>
    </row>
    <row r="4728" spans="1:21" hidden="1" x14ac:dyDescent="0.45">
      <c r="A4728" t="str">
        <f t="shared" si="84"/>
        <v>YAG10Non-EUL7F+MCreative arts and designSouth East</v>
      </c>
      <c r="B4728" t="s">
        <v>116</v>
      </c>
      <c r="C4728" t="s">
        <v>142</v>
      </c>
      <c r="D4728">
        <v>10</v>
      </c>
      <c r="E4728" t="s">
        <v>162</v>
      </c>
      <c r="F4728" t="s">
        <v>145</v>
      </c>
      <c r="G4728" t="s">
        <v>138</v>
      </c>
      <c r="H4728" t="s">
        <v>109</v>
      </c>
      <c r="I4728" t="s">
        <v>154</v>
      </c>
      <c r="J4728">
        <v>25</v>
      </c>
      <c r="K4728">
        <v>0</v>
      </c>
      <c r="L4728">
        <v>25</v>
      </c>
      <c r="M4728">
        <v>52.2</v>
      </c>
      <c r="N4728">
        <v>4.3</v>
      </c>
      <c r="O4728">
        <v>43.5</v>
      </c>
      <c r="P4728">
        <v>43.5</v>
      </c>
      <c r="Q4728">
        <v>43.5</v>
      </c>
      <c r="R4728" t="s">
        <v>161</v>
      </c>
      <c r="S4728" t="s">
        <v>161</v>
      </c>
      <c r="T4728" t="s">
        <v>161</v>
      </c>
      <c r="U4728" t="s">
        <v>161</v>
      </c>
    </row>
    <row r="4729" spans="1:21" hidden="1" x14ac:dyDescent="0.45">
      <c r="A4729" t="str">
        <f t="shared" si="84"/>
        <v>YAG10Non-EUL7F+MCreative arts and designSouth West</v>
      </c>
      <c r="B4729" t="s">
        <v>116</v>
      </c>
      <c r="C4729" t="s">
        <v>142</v>
      </c>
      <c r="D4729">
        <v>10</v>
      </c>
      <c r="E4729" t="s">
        <v>162</v>
      </c>
      <c r="F4729" t="s">
        <v>145</v>
      </c>
      <c r="G4729" t="s">
        <v>138</v>
      </c>
      <c r="H4729" t="s">
        <v>109</v>
      </c>
      <c r="I4729" t="s">
        <v>155</v>
      </c>
      <c r="J4729">
        <v>20</v>
      </c>
      <c r="K4729">
        <v>0</v>
      </c>
      <c r="L4729">
        <v>20</v>
      </c>
      <c r="M4729">
        <v>54.3</v>
      </c>
      <c r="N4729">
        <v>6.5</v>
      </c>
      <c r="O4729">
        <v>32.6</v>
      </c>
      <c r="P4729">
        <v>39.1</v>
      </c>
      <c r="Q4729">
        <v>39.1</v>
      </c>
      <c r="R4729" t="s">
        <v>161</v>
      </c>
      <c r="S4729" t="s">
        <v>161</v>
      </c>
      <c r="T4729" t="s">
        <v>161</v>
      </c>
      <c r="U4729" t="s">
        <v>161</v>
      </c>
    </row>
    <row r="4730" spans="1:21" hidden="1" x14ac:dyDescent="0.45">
      <c r="A4730" t="str">
        <f t="shared" si="84"/>
        <v>YAG10Non-EUL7F+MCreative arts and designUnknown</v>
      </c>
      <c r="B4730" t="s">
        <v>116</v>
      </c>
      <c r="C4730" t="s">
        <v>142</v>
      </c>
      <c r="D4730">
        <v>10</v>
      </c>
      <c r="E4730" t="s">
        <v>162</v>
      </c>
      <c r="F4730" t="s">
        <v>145</v>
      </c>
      <c r="G4730" t="s">
        <v>138</v>
      </c>
      <c r="H4730" t="s">
        <v>109</v>
      </c>
      <c r="I4730" t="s">
        <v>156</v>
      </c>
      <c r="J4730" t="s">
        <v>161</v>
      </c>
      <c r="K4730" t="s">
        <v>161</v>
      </c>
      <c r="L4730" t="s">
        <v>161</v>
      </c>
      <c r="M4730" t="s">
        <v>161</v>
      </c>
      <c r="N4730" t="s">
        <v>161</v>
      </c>
      <c r="O4730" t="s">
        <v>161</v>
      </c>
      <c r="P4730" t="s">
        <v>161</v>
      </c>
      <c r="Q4730" t="s">
        <v>161</v>
      </c>
      <c r="R4730" t="s">
        <v>157</v>
      </c>
      <c r="S4730" t="s">
        <v>157</v>
      </c>
      <c r="T4730" t="s">
        <v>157</v>
      </c>
      <c r="U4730" t="s">
        <v>157</v>
      </c>
    </row>
    <row r="4731" spans="1:21" hidden="1" x14ac:dyDescent="0.45">
      <c r="A4731" t="str">
        <f t="shared" si="84"/>
        <v>YAG10Non-EUL7F+MCreative arts and designWales</v>
      </c>
      <c r="B4731" t="s">
        <v>116</v>
      </c>
      <c r="C4731" t="s">
        <v>142</v>
      </c>
      <c r="D4731">
        <v>10</v>
      </c>
      <c r="E4731" t="s">
        <v>162</v>
      </c>
      <c r="F4731" t="s">
        <v>145</v>
      </c>
      <c r="G4731" t="s">
        <v>138</v>
      </c>
      <c r="H4731" t="s">
        <v>109</v>
      </c>
      <c r="I4731" t="s">
        <v>158</v>
      </c>
      <c r="J4731">
        <v>5</v>
      </c>
      <c r="K4731">
        <v>0</v>
      </c>
      <c r="L4731">
        <v>5</v>
      </c>
      <c r="M4731">
        <v>80</v>
      </c>
      <c r="N4731">
        <v>0</v>
      </c>
      <c r="O4731">
        <v>20</v>
      </c>
      <c r="P4731">
        <v>20</v>
      </c>
      <c r="Q4731">
        <v>20</v>
      </c>
      <c r="R4731" t="s">
        <v>161</v>
      </c>
      <c r="S4731" t="s">
        <v>161</v>
      </c>
      <c r="T4731" t="s">
        <v>161</v>
      </c>
      <c r="U4731" t="s">
        <v>161</v>
      </c>
    </row>
    <row r="4732" spans="1:21" hidden="1" x14ac:dyDescent="0.45">
      <c r="A4732" t="str">
        <f t="shared" si="84"/>
        <v>YAG10Non-EUL7F+MCreative arts and designWest Midlands</v>
      </c>
      <c r="B4732" t="s">
        <v>116</v>
      </c>
      <c r="C4732" t="s">
        <v>142</v>
      </c>
      <c r="D4732">
        <v>10</v>
      </c>
      <c r="E4732" t="s">
        <v>162</v>
      </c>
      <c r="F4732" t="s">
        <v>145</v>
      </c>
      <c r="G4732" t="s">
        <v>138</v>
      </c>
      <c r="H4732" t="s">
        <v>109</v>
      </c>
      <c r="I4732" t="s">
        <v>159</v>
      </c>
      <c r="J4732">
        <v>35</v>
      </c>
      <c r="K4732">
        <v>0</v>
      </c>
      <c r="L4732">
        <v>35</v>
      </c>
      <c r="M4732">
        <v>87.7</v>
      </c>
      <c r="N4732">
        <v>3.1</v>
      </c>
      <c r="O4732">
        <v>9.1999999999999993</v>
      </c>
      <c r="P4732">
        <v>9.1999999999999993</v>
      </c>
      <c r="Q4732">
        <v>9.1999999999999993</v>
      </c>
      <c r="R4732" t="s">
        <v>161</v>
      </c>
      <c r="S4732" t="s">
        <v>161</v>
      </c>
      <c r="T4732" t="s">
        <v>161</v>
      </c>
      <c r="U4732" t="s">
        <v>161</v>
      </c>
    </row>
    <row r="4733" spans="1:21" hidden="1" x14ac:dyDescent="0.45">
      <c r="A4733" t="str">
        <f t="shared" si="84"/>
        <v>YAG10Non-EUL7F+MCreative arts and designYorkshire and The Humber</v>
      </c>
      <c r="B4733" t="s">
        <v>116</v>
      </c>
      <c r="C4733" t="s">
        <v>142</v>
      </c>
      <c r="D4733">
        <v>10</v>
      </c>
      <c r="E4733" t="s">
        <v>162</v>
      </c>
      <c r="F4733" t="s">
        <v>145</v>
      </c>
      <c r="G4733" t="s">
        <v>138</v>
      </c>
      <c r="H4733" t="s">
        <v>109</v>
      </c>
      <c r="I4733" t="s">
        <v>160</v>
      </c>
      <c r="J4733">
        <v>15</v>
      </c>
      <c r="K4733">
        <v>0</v>
      </c>
      <c r="L4733">
        <v>15</v>
      </c>
      <c r="M4733">
        <v>76.900000000000006</v>
      </c>
      <c r="N4733">
        <v>7.7</v>
      </c>
      <c r="O4733">
        <v>15.4</v>
      </c>
      <c r="P4733">
        <v>15.4</v>
      </c>
      <c r="Q4733">
        <v>15.4</v>
      </c>
      <c r="R4733" t="s">
        <v>161</v>
      </c>
      <c r="S4733" t="s">
        <v>161</v>
      </c>
      <c r="T4733" t="s">
        <v>161</v>
      </c>
      <c r="U4733" t="s">
        <v>161</v>
      </c>
    </row>
    <row r="4734" spans="1:21" hidden="1" x14ac:dyDescent="0.45">
      <c r="A4734" t="str">
        <f t="shared" si="84"/>
        <v>YAG10Non-EUL7F+MCreative arts and designNA</v>
      </c>
      <c r="B4734" t="s">
        <v>116</v>
      </c>
      <c r="C4734" t="s">
        <v>142</v>
      </c>
      <c r="D4734">
        <v>10</v>
      </c>
      <c r="E4734" t="s">
        <v>162</v>
      </c>
      <c r="F4734" t="s">
        <v>145</v>
      </c>
      <c r="G4734" t="s">
        <v>138</v>
      </c>
      <c r="H4734" t="s">
        <v>109</v>
      </c>
      <c r="I4734" t="s">
        <v>157</v>
      </c>
      <c r="J4734">
        <v>690</v>
      </c>
      <c r="K4734">
        <v>99.9</v>
      </c>
      <c r="L4734" t="s">
        <v>161</v>
      </c>
      <c r="M4734" t="s">
        <v>161</v>
      </c>
      <c r="N4734" t="s">
        <v>161</v>
      </c>
      <c r="O4734" t="s">
        <v>161</v>
      </c>
      <c r="P4734" t="s">
        <v>161</v>
      </c>
      <c r="Q4734" t="s">
        <v>161</v>
      </c>
      <c r="R4734" t="s">
        <v>157</v>
      </c>
      <c r="S4734" t="s">
        <v>157</v>
      </c>
      <c r="T4734" t="s">
        <v>157</v>
      </c>
      <c r="U4734" t="s">
        <v>157</v>
      </c>
    </row>
    <row r="4735" spans="1:21" hidden="1" x14ac:dyDescent="0.45">
      <c r="A4735" t="str">
        <f t="shared" si="84"/>
        <v>YAG10Non-EUL8F+MCreative arts and designAbroad</v>
      </c>
      <c r="B4735" t="s">
        <v>116</v>
      </c>
      <c r="C4735" t="s">
        <v>142</v>
      </c>
      <c r="D4735">
        <v>10</v>
      </c>
      <c r="E4735" t="s">
        <v>162</v>
      </c>
      <c r="F4735" t="s">
        <v>139</v>
      </c>
      <c r="G4735" t="s">
        <v>138</v>
      </c>
      <c r="H4735" t="s">
        <v>109</v>
      </c>
      <c r="I4735" t="s">
        <v>146</v>
      </c>
      <c r="J4735" t="s">
        <v>161</v>
      </c>
      <c r="K4735" t="s">
        <v>161</v>
      </c>
      <c r="L4735" t="s">
        <v>161</v>
      </c>
      <c r="M4735" t="s">
        <v>161</v>
      </c>
      <c r="N4735" t="s">
        <v>161</v>
      </c>
      <c r="O4735" t="s">
        <v>161</v>
      </c>
      <c r="P4735" t="s">
        <v>161</v>
      </c>
      <c r="Q4735" t="s">
        <v>161</v>
      </c>
      <c r="R4735" t="s">
        <v>157</v>
      </c>
      <c r="S4735" t="s">
        <v>157</v>
      </c>
      <c r="T4735" t="s">
        <v>157</v>
      </c>
      <c r="U4735" t="s">
        <v>157</v>
      </c>
    </row>
    <row r="4736" spans="1:21" hidden="1" x14ac:dyDescent="0.45">
      <c r="A4736" t="str">
        <f t="shared" si="84"/>
        <v>YAG10Non-EUL8F+MCreative arts and designEast Midlands</v>
      </c>
      <c r="B4736" t="s">
        <v>116</v>
      </c>
      <c r="C4736" t="s">
        <v>142</v>
      </c>
      <c r="D4736">
        <v>10</v>
      </c>
      <c r="E4736" t="s">
        <v>162</v>
      </c>
      <c r="F4736" t="s">
        <v>139</v>
      </c>
      <c r="G4736" t="s">
        <v>138</v>
      </c>
      <c r="H4736" t="s">
        <v>109</v>
      </c>
      <c r="I4736" t="s">
        <v>147</v>
      </c>
      <c r="J4736" t="s">
        <v>161</v>
      </c>
      <c r="K4736" t="s">
        <v>161</v>
      </c>
      <c r="L4736" t="s">
        <v>161</v>
      </c>
      <c r="M4736" t="s">
        <v>161</v>
      </c>
      <c r="N4736" t="s">
        <v>161</v>
      </c>
      <c r="O4736" t="s">
        <v>161</v>
      </c>
      <c r="P4736" t="s">
        <v>161</v>
      </c>
      <c r="Q4736" t="s">
        <v>161</v>
      </c>
      <c r="R4736" t="s">
        <v>157</v>
      </c>
      <c r="S4736" t="s">
        <v>157</v>
      </c>
      <c r="T4736" t="s">
        <v>157</v>
      </c>
      <c r="U4736" t="s">
        <v>157</v>
      </c>
    </row>
    <row r="4737" spans="1:21" hidden="1" x14ac:dyDescent="0.45">
      <c r="A4737" t="str">
        <f t="shared" si="84"/>
        <v>YAG10Non-EUL8F+MCreative arts and designLondon</v>
      </c>
      <c r="B4737" t="s">
        <v>116</v>
      </c>
      <c r="C4737" t="s">
        <v>142</v>
      </c>
      <c r="D4737">
        <v>10</v>
      </c>
      <c r="E4737" t="s">
        <v>162</v>
      </c>
      <c r="F4737" t="s">
        <v>139</v>
      </c>
      <c r="G4737" t="s">
        <v>138</v>
      </c>
      <c r="H4737" t="s">
        <v>109</v>
      </c>
      <c r="I4737" t="s">
        <v>149</v>
      </c>
      <c r="J4737">
        <v>5</v>
      </c>
      <c r="K4737">
        <v>0</v>
      </c>
      <c r="L4737">
        <v>5</v>
      </c>
      <c r="M4737">
        <v>25</v>
      </c>
      <c r="N4737">
        <v>0</v>
      </c>
      <c r="O4737">
        <v>75</v>
      </c>
      <c r="P4737">
        <v>75</v>
      </c>
      <c r="Q4737">
        <v>75</v>
      </c>
      <c r="R4737" t="s">
        <v>161</v>
      </c>
      <c r="S4737" t="s">
        <v>161</v>
      </c>
      <c r="T4737" t="s">
        <v>161</v>
      </c>
      <c r="U4737" t="s">
        <v>161</v>
      </c>
    </row>
    <row r="4738" spans="1:21" hidden="1" x14ac:dyDescent="0.45">
      <c r="A4738" t="str">
        <f t="shared" si="84"/>
        <v>YAG10Non-EUL8F+MCreative arts and designNorth East</v>
      </c>
      <c r="B4738" t="s">
        <v>116</v>
      </c>
      <c r="C4738" t="s">
        <v>142</v>
      </c>
      <c r="D4738">
        <v>10</v>
      </c>
      <c r="E4738" t="s">
        <v>162</v>
      </c>
      <c r="F4738" t="s">
        <v>139</v>
      </c>
      <c r="G4738" t="s">
        <v>138</v>
      </c>
      <c r="H4738" t="s">
        <v>109</v>
      </c>
      <c r="I4738" t="s">
        <v>150</v>
      </c>
      <c r="J4738" t="s">
        <v>161</v>
      </c>
      <c r="K4738" t="s">
        <v>161</v>
      </c>
      <c r="L4738" t="s">
        <v>161</v>
      </c>
      <c r="M4738" t="s">
        <v>161</v>
      </c>
      <c r="N4738" t="s">
        <v>161</v>
      </c>
      <c r="O4738" t="s">
        <v>161</v>
      </c>
      <c r="P4738" t="s">
        <v>161</v>
      </c>
      <c r="Q4738" t="s">
        <v>161</v>
      </c>
      <c r="R4738" t="s">
        <v>157</v>
      </c>
      <c r="S4738" t="s">
        <v>157</v>
      </c>
      <c r="T4738" t="s">
        <v>157</v>
      </c>
      <c r="U4738" t="s">
        <v>157</v>
      </c>
    </row>
    <row r="4739" spans="1:21" hidden="1" x14ac:dyDescent="0.45">
      <c r="A4739" t="str">
        <f t="shared" si="84"/>
        <v>YAG10Non-EUL8F+MCreative arts and designScotland</v>
      </c>
      <c r="B4739" t="s">
        <v>116</v>
      </c>
      <c r="C4739" t="s">
        <v>142</v>
      </c>
      <c r="D4739">
        <v>10</v>
      </c>
      <c r="E4739" t="s">
        <v>162</v>
      </c>
      <c r="F4739" t="s">
        <v>139</v>
      </c>
      <c r="G4739" t="s">
        <v>138</v>
      </c>
      <c r="H4739" t="s">
        <v>109</v>
      </c>
      <c r="I4739" t="s">
        <v>153</v>
      </c>
      <c r="J4739" t="s">
        <v>161</v>
      </c>
      <c r="K4739" t="s">
        <v>161</v>
      </c>
      <c r="L4739" t="s">
        <v>161</v>
      </c>
      <c r="M4739" t="s">
        <v>161</v>
      </c>
      <c r="N4739" t="s">
        <v>161</v>
      </c>
      <c r="O4739" t="s">
        <v>161</v>
      </c>
      <c r="P4739" t="s">
        <v>161</v>
      </c>
      <c r="Q4739" t="s">
        <v>161</v>
      </c>
      <c r="R4739" t="s">
        <v>157</v>
      </c>
      <c r="S4739" t="s">
        <v>157</v>
      </c>
      <c r="T4739" t="s">
        <v>157</v>
      </c>
      <c r="U4739" t="s">
        <v>157</v>
      </c>
    </row>
    <row r="4740" spans="1:21" hidden="1" x14ac:dyDescent="0.45">
      <c r="A4740" t="str">
        <f t="shared" si="84"/>
        <v>YAG10Non-EUL8F+MCreative arts and designSouth East</v>
      </c>
      <c r="B4740" t="s">
        <v>116</v>
      </c>
      <c r="C4740" t="s">
        <v>142</v>
      </c>
      <c r="D4740">
        <v>10</v>
      </c>
      <c r="E4740" t="s">
        <v>162</v>
      </c>
      <c r="F4740" t="s">
        <v>139</v>
      </c>
      <c r="G4740" t="s">
        <v>138</v>
      </c>
      <c r="H4740" t="s">
        <v>109</v>
      </c>
      <c r="I4740" t="s">
        <v>154</v>
      </c>
      <c r="J4740" t="s">
        <v>161</v>
      </c>
      <c r="K4740" t="s">
        <v>161</v>
      </c>
      <c r="L4740" t="s">
        <v>161</v>
      </c>
      <c r="M4740" t="s">
        <v>161</v>
      </c>
      <c r="N4740" t="s">
        <v>161</v>
      </c>
      <c r="O4740" t="s">
        <v>161</v>
      </c>
      <c r="P4740" t="s">
        <v>161</v>
      </c>
      <c r="Q4740" t="s">
        <v>161</v>
      </c>
      <c r="R4740" t="s">
        <v>161</v>
      </c>
      <c r="S4740" t="s">
        <v>161</v>
      </c>
      <c r="T4740" t="s">
        <v>161</v>
      </c>
      <c r="U4740" t="s">
        <v>161</v>
      </c>
    </row>
    <row r="4741" spans="1:21" hidden="1" x14ac:dyDescent="0.45">
      <c r="A4741" t="str">
        <f t="shared" si="84"/>
        <v>YAG10Non-EUL8F+MCreative arts and designSouth West</v>
      </c>
      <c r="B4741" t="s">
        <v>116</v>
      </c>
      <c r="C4741" t="s">
        <v>142</v>
      </c>
      <c r="D4741">
        <v>10</v>
      </c>
      <c r="E4741" t="s">
        <v>162</v>
      </c>
      <c r="F4741" t="s">
        <v>139</v>
      </c>
      <c r="G4741" t="s">
        <v>138</v>
      </c>
      <c r="H4741" t="s">
        <v>109</v>
      </c>
      <c r="I4741" t="s">
        <v>155</v>
      </c>
      <c r="J4741" t="s">
        <v>161</v>
      </c>
      <c r="K4741" t="s">
        <v>161</v>
      </c>
      <c r="L4741" t="s">
        <v>161</v>
      </c>
      <c r="M4741" t="s">
        <v>161</v>
      </c>
      <c r="N4741" t="s">
        <v>161</v>
      </c>
      <c r="O4741" t="s">
        <v>161</v>
      </c>
      <c r="P4741" t="s">
        <v>161</v>
      </c>
      <c r="Q4741" t="s">
        <v>161</v>
      </c>
      <c r="R4741" t="s">
        <v>157</v>
      </c>
      <c r="S4741" t="s">
        <v>157</v>
      </c>
      <c r="T4741" t="s">
        <v>157</v>
      </c>
      <c r="U4741" t="s">
        <v>157</v>
      </c>
    </row>
    <row r="4742" spans="1:21" hidden="1" x14ac:dyDescent="0.45">
      <c r="A4742" t="str">
        <f t="shared" si="84"/>
        <v>YAG10Non-EUL8F+MCreative arts and designYorkshire and The Humber</v>
      </c>
      <c r="B4742" t="s">
        <v>116</v>
      </c>
      <c r="C4742" t="s">
        <v>142</v>
      </c>
      <c r="D4742">
        <v>10</v>
      </c>
      <c r="E4742" t="s">
        <v>162</v>
      </c>
      <c r="F4742" t="s">
        <v>139</v>
      </c>
      <c r="G4742" t="s">
        <v>138</v>
      </c>
      <c r="H4742" t="s">
        <v>109</v>
      </c>
      <c r="I4742" t="s">
        <v>160</v>
      </c>
      <c r="J4742" t="s">
        <v>161</v>
      </c>
      <c r="K4742" t="s">
        <v>161</v>
      </c>
      <c r="L4742" t="s">
        <v>161</v>
      </c>
      <c r="M4742" t="s">
        <v>161</v>
      </c>
      <c r="N4742" t="s">
        <v>161</v>
      </c>
      <c r="O4742" t="s">
        <v>161</v>
      </c>
      <c r="P4742" t="s">
        <v>161</v>
      </c>
      <c r="Q4742" t="s">
        <v>161</v>
      </c>
      <c r="R4742" t="s">
        <v>157</v>
      </c>
      <c r="S4742" t="s">
        <v>157</v>
      </c>
      <c r="T4742" t="s">
        <v>157</v>
      </c>
      <c r="U4742" t="s">
        <v>157</v>
      </c>
    </row>
    <row r="4743" spans="1:21" hidden="1" x14ac:dyDescent="0.45">
      <c r="A4743" t="str">
        <f t="shared" ref="A4743:A4806" si="85">"YAG"&amp;D4743 &amp;E4743 &amp;F4743 &amp; G4743 &amp;H4743 &amp;I4743</f>
        <v>YAG10Non-EUL8F+MCreative arts and designNA</v>
      </c>
      <c r="B4743" t="s">
        <v>116</v>
      </c>
      <c r="C4743" t="s">
        <v>142</v>
      </c>
      <c r="D4743">
        <v>10</v>
      </c>
      <c r="E4743" t="s">
        <v>162</v>
      </c>
      <c r="F4743" t="s">
        <v>139</v>
      </c>
      <c r="G4743" t="s">
        <v>138</v>
      </c>
      <c r="H4743" t="s">
        <v>109</v>
      </c>
      <c r="I4743" t="s">
        <v>157</v>
      </c>
      <c r="J4743">
        <v>25</v>
      </c>
      <c r="K4743">
        <v>100</v>
      </c>
      <c r="L4743" t="s">
        <v>161</v>
      </c>
      <c r="M4743" t="s">
        <v>161</v>
      </c>
      <c r="N4743" t="s">
        <v>161</v>
      </c>
      <c r="O4743" t="s">
        <v>161</v>
      </c>
      <c r="P4743" t="s">
        <v>161</v>
      </c>
      <c r="Q4743" t="s">
        <v>161</v>
      </c>
      <c r="R4743" t="s">
        <v>157</v>
      </c>
      <c r="S4743" t="s">
        <v>157</v>
      </c>
      <c r="T4743" t="s">
        <v>157</v>
      </c>
      <c r="U4743" t="s">
        <v>157</v>
      </c>
    </row>
    <row r="4744" spans="1:21" hidden="1" x14ac:dyDescent="0.45">
      <c r="A4744" t="str">
        <f t="shared" si="85"/>
        <v>YAG5Non-EUL7F+MCreative arts and designAbroad</v>
      </c>
      <c r="B4744" t="s">
        <v>116</v>
      </c>
      <c r="C4744" t="s">
        <v>140</v>
      </c>
      <c r="D4744">
        <v>5</v>
      </c>
      <c r="E4744" t="s">
        <v>162</v>
      </c>
      <c r="F4744" t="s">
        <v>145</v>
      </c>
      <c r="G4744" t="s">
        <v>138</v>
      </c>
      <c r="H4744" t="s">
        <v>109</v>
      </c>
      <c r="I4744" t="s">
        <v>146</v>
      </c>
      <c r="J4744">
        <v>85</v>
      </c>
      <c r="K4744">
        <v>0</v>
      </c>
      <c r="L4744">
        <v>85</v>
      </c>
      <c r="M4744">
        <v>85.5</v>
      </c>
      <c r="N4744">
        <v>7.3</v>
      </c>
      <c r="O4744">
        <v>7.3</v>
      </c>
      <c r="P4744">
        <v>7.3</v>
      </c>
      <c r="Q4744">
        <v>7.3</v>
      </c>
      <c r="R4744" t="s">
        <v>161</v>
      </c>
      <c r="S4744" t="s">
        <v>161</v>
      </c>
      <c r="T4744" t="s">
        <v>161</v>
      </c>
      <c r="U4744" t="s">
        <v>161</v>
      </c>
    </row>
    <row r="4745" spans="1:21" hidden="1" x14ac:dyDescent="0.45">
      <c r="A4745" t="str">
        <f t="shared" si="85"/>
        <v>YAG5Non-EUL7F+MCreative arts and designEast Midlands</v>
      </c>
      <c r="B4745" t="s">
        <v>116</v>
      </c>
      <c r="C4745" t="s">
        <v>140</v>
      </c>
      <c r="D4745">
        <v>5</v>
      </c>
      <c r="E4745" t="s">
        <v>162</v>
      </c>
      <c r="F4745" t="s">
        <v>145</v>
      </c>
      <c r="G4745" t="s">
        <v>138</v>
      </c>
      <c r="H4745" t="s">
        <v>109</v>
      </c>
      <c r="I4745" t="s">
        <v>147</v>
      </c>
      <c r="J4745">
        <v>40</v>
      </c>
      <c r="K4745">
        <v>0</v>
      </c>
      <c r="L4745">
        <v>40</v>
      </c>
      <c r="M4745">
        <v>78.900000000000006</v>
      </c>
      <c r="N4745">
        <v>2.7</v>
      </c>
      <c r="O4745">
        <v>10.8</v>
      </c>
      <c r="P4745">
        <v>17.5</v>
      </c>
      <c r="Q4745">
        <v>18.399999999999999</v>
      </c>
      <c r="R4745" t="s">
        <v>161</v>
      </c>
      <c r="S4745" t="s">
        <v>161</v>
      </c>
      <c r="T4745" t="s">
        <v>161</v>
      </c>
      <c r="U4745" t="s">
        <v>161</v>
      </c>
    </row>
    <row r="4746" spans="1:21" hidden="1" x14ac:dyDescent="0.45">
      <c r="A4746" t="str">
        <f t="shared" si="85"/>
        <v>YAG5Non-EUL7F+MCreative arts and designEast of England</v>
      </c>
      <c r="B4746" t="s">
        <v>116</v>
      </c>
      <c r="C4746" t="s">
        <v>140</v>
      </c>
      <c r="D4746">
        <v>5</v>
      </c>
      <c r="E4746" t="s">
        <v>162</v>
      </c>
      <c r="F4746" t="s">
        <v>145</v>
      </c>
      <c r="G4746" t="s">
        <v>138</v>
      </c>
      <c r="H4746" t="s">
        <v>109</v>
      </c>
      <c r="I4746" t="s">
        <v>148</v>
      </c>
      <c r="J4746">
        <v>40</v>
      </c>
      <c r="K4746">
        <v>0</v>
      </c>
      <c r="L4746">
        <v>40</v>
      </c>
      <c r="M4746">
        <v>72.099999999999994</v>
      </c>
      <c r="N4746">
        <v>2.8</v>
      </c>
      <c r="O4746">
        <v>22.3</v>
      </c>
      <c r="P4746">
        <v>22.3</v>
      </c>
      <c r="Q4746">
        <v>25.1</v>
      </c>
      <c r="R4746" t="s">
        <v>161</v>
      </c>
      <c r="S4746" t="s">
        <v>161</v>
      </c>
      <c r="T4746" t="s">
        <v>161</v>
      </c>
      <c r="U4746" t="s">
        <v>161</v>
      </c>
    </row>
    <row r="4747" spans="1:21" hidden="1" x14ac:dyDescent="0.45">
      <c r="A4747" t="str">
        <f t="shared" si="85"/>
        <v>YAG5Non-EUL7F+MCreative arts and designLondon</v>
      </c>
      <c r="B4747" t="s">
        <v>116</v>
      </c>
      <c r="C4747" t="s">
        <v>140</v>
      </c>
      <c r="D4747">
        <v>5</v>
      </c>
      <c r="E4747" t="s">
        <v>162</v>
      </c>
      <c r="F4747" t="s">
        <v>145</v>
      </c>
      <c r="G4747" t="s">
        <v>138</v>
      </c>
      <c r="H4747" t="s">
        <v>109</v>
      </c>
      <c r="I4747" t="s">
        <v>149</v>
      </c>
      <c r="J4747">
        <v>620</v>
      </c>
      <c r="K4747">
        <v>0</v>
      </c>
      <c r="L4747">
        <v>620</v>
      </c>
      <c r="M4747">
        <v>63.5</v>
      </c>
      <c r="N4747">
        <v>5.5</v>
      </c>
      <c r="O4747">
        <v>28.3</v>
      </c>
      <c r="P4747">
        <v>29.7</v>
      </c>
      <c r="Q4747">
        <v>31</v>
      </c>
      <c r="R4747">
        <v>150</v>
      </c>
      <c r="S4747">
        <v>16000</v>
      </c>
      <c r="T4747">
        <v>31800</v>
      </c>
      <c r="U4747">
        <v>43400</v>
      </c>
    </row>
    <row r="4748" spans="1:21" hidden="1" x14ac:dyDescent="0.45">
      <c r="A4748" t="str">
        <f t="shared" si="85"/>
        <v>YAG5Non-EUL7F+MCreative arts and designNorth East</v>
      </c>
      <c r="B4748" t="s">
        <v>116</v>
      </c>
      <c r="C4748" t="s">
        <v>140</v>
      </c>
      <c r="D4748">
        <v>5</v>
      </c>
      <c r="E4748" t="s">
        <v>162</v>
      </c>
      <c r="F4748" t="s">
        <v>145</v>
      </c>
      <c r="G4748" t="s">
        <v>138</v>
      </c>
      <c r="H4748" t="s">
        <v>109</v>
      </c>
      <c r="I4748" t="s">
        <v>150</v>
      </c>
      <c r="J4748">
        <v>50</v>
      </c>
      <c r="K4748">
        <v>0</v>
      </c>
      <c r="L4748">
        <v>50</v>
      </c>
      <c r="M4748">
        <v>83.3</v>
      </c>
      <c r="N4748">
        <v>0</v>
      </c>
      <c r="O4748">
        <v>12.5</v>
      </c>
      <c r="P4748">
        <v>14.6</v>
      </c>
      <c r="Q4748">
        <v>16.7</v>
      </c>
      <c r="R4748" t="s">
        <v>161</v>
      </c>
      <c r="S4748" t="s">
        <v>161</v>
      </c>
      <c r="T4748" t="s">
        <v>161</v>
      </c>
      <c r="U4748" t="s">
        <v>161</v>
      </c>
    </row>
    <row r="4749" spans="1:21" hidden="1" x14ac:dyDescent="0.45">
      <c r="A4749" t="str">
        <f t="shared" si="85"/>
        <v>YAG5Non-EUL7F+MCreative arts and designNorth West</v>
      </c>
      <c r="B4749" t="s">
        <v>116</v>
      </c>
      <c r="C4749" t="s">
        <v>140</v>
      </c>
      <c r="D4749">
        <v>5</v>
      </c>
      <c r="E4749" t="s">
        <v>162</v>
      </c>
      <c r="F4749" t="s">
        <v>145</v>
      </c>
      <c r="G4749" t="s">
        <v>138</v>
      </c>
      <c r="H4749" t="s">
        <v>109</v>
      </c>
      <c r="I4749" t="s">
        <v>151</v>
      </c>
      <c r="J4749">
        <v>30</v>
      </c>
      <c r="K4749">
        <v>0</v>
      </c>
      <c r="L4749">
        <v>30</v>
      </c>
      <c r="M4749">
        <v>61.3</v>
      </c>
      <c r="N4749">
        <v>9</v>
      </c>
      <c r="O4749">
        <v>24.5</v>
      </c>
      <c r="P4749">
        <v>25.8</v>
      </c>
      <c r="Q4749">
        <v>29.7</v>
      </c>
      <c r="R4749" t="s">
        <v>161</v>
      </c>
      <c r="S4749" t="s">
        <v>161</v>
      </c>
      <c r="T4749" t="s">
        <v>161</v>
      </c>
      <c r="U4749" t="s">
        <v>161</v>
      </c>
    </row>
    <row r="4750" spans="1:21" hidden="1" x14ac:dyDescent="0.45">
      <c r="A4750" t="str">
        <f t="shared" si="85"/>
        <v>YAG5Non-EUL7F+MCreative arts and designNorthern Ireland</v>
      </c>
      <c r="B4750" t="s">
        <v>116</v>
      </c>
      <c r="C4750" t="s">
        <v>140</v>
      </c>
      <c r="D4750">
        <v>5</v>
      </c>
      <c r="E4750" t="s">
        <v>162</v>
      </c>
      <c r="F4750" t="s">
        <v>145</v>
      </c>
      <c r="G4750" t="s">
        <v>138</v>
      </c>
      <c r="H4750" t="s">
        <v>109</v>
      </c>
      <c r="I4750" t="s">
        <v>152</v>
      </c>
      <c r="J4750" t="s">
        <v>161</v>
      </c>
      <c r="K4750" t="s">
        <v>161</v>
      </c>
      <c r="L4750" t="s">
        <v>161</v>
      </c>
      <c r="M4750" t="s">
        <v>161</v>
      </c>
      <c r="N4750" t="s">
        <v>161</v>
      </c>
      <c r="O4750" t="s">
        <v>161</v>
      </c>
      <c r="P4750" t="s">
        <v>161</v>
      </c>
      <c r="Q4750" t="s">
        <v>161</v>
      </c>
      <c r="R4750" t="s">
        <v>161</v>
      </c>
      <c r="S4750" t="s">
        <v>161</v>
      </c>
      <c r="T4750" t="s">
        <v>161</v>
      </c>
      <c r="U4750" t="s">
        <v>161</v>
      </c>
    </row>
    <row r="4751" spans="1:21" hidden="1" x14ac:dyDescent="0.45">
      <c r="A4751" t="str">
        <f t="shared" si="85"/>
        <v>YAG5Non-EUL7F+MCreative arts and designScotland</v>
      </c>
      <c r="B4751" t="s">
        <v>116</v>
      </c>
      <c r="C4751" t="s">
        <v>140</v>
      </c>
      <c r="D4751">
        <v>5</v>
      </c>
      <c r="E4751" t="s">
        <v>162</v>
      </c>
      <c r="F4751" t="s">
        <v>145</v>
      </c>
      <c r="G4751" t="s">
        <v>138</v>
      </c>
      <c r="H4751" t="s">
        <v>109</v>
      </c>
      <c r="I4751" t="s">
        <v>153</v>
      </c>
      <c r="J4751">
        <v>10</v>
      </c>
      <c r="K4751">
        <v>0</v>
      </c>
      <c r="L4751">
        <v>10</v>
      </c>
      <c r="M4751">
        <v>60</v>
      </c>
      <c r="N4751">
        <v>10</v>
      </c>
      <c r="O4751">
        <v>20</v>
      </c>
      <c r="P4751">
        <v>20</v>
      </c>
      <c r="Q4751">
        <v>30</v>
      </c>
      <c r="R4751" t="s">
        <v>161</v>
      </c>
      <c r="S4751" t="s">
        <v>161</v>
      </c>
      <c r="T4751" t="s">
        <v>161</v>
      </c>
      <c r="U4751" t="s">
        <v>161</v>
      </c>
    </row>
    <row r="4752" spans="1:21" hidden="1" x14ac:dyDescent="0.45">
      <c r="A4752" t="str">
        <f t="shared" si="85"/>
        <v>YAG5Non-EUL7F+MCreative arts and designSouth East</v>
      </c>
      <c r="B4752" t="s">
        <v>116</v>
      </c>
      <c r="C4752" t="s">
        <v>140</v>
      </c>
      <c r="D4752">
        <v>5</v>
      </c>
      <c r="E4752" t="s">
        <v>162</v>
      </c>
      <c r="F4752" t="s">
        <v>145</v>
      </c>
      <c r="G4752" t="s">
        <v>138</v>
      </c>
      <c r="H4752" t="s">
        <v>109</v>
      </c>
      <c r="I4752" t="s">
        <v>154</v>
      </c>
      <c r="J4752">
        <v>75</v>
      </c>
      <c r="K4752">
        <v>0</v>
      </c>
      <c r="L4752">
        <v>75</v>
      </c>
      <c r="M4752">
        <v>69.7</v>
      </c>
      <c r="N4752">
        <v>4</v>
      </c>
      <c r="O4752">
        <v>22.9</v>
      </c>
      <c r="P4752">
        <v>26.3</v>
      </c>
      <c r="Q4752">
        <v>26.3</v>
      </c>
      <c r="R4752">
        <v>15</v>
      </c>
      <c r="S4752">
        <v>12400</v>
      </c>
      <c r="T4752">
        <v>20800</v>
      </c>
      <c r="U4752">
        <v>28100</v>
      </c>
    </row>
    <row r="4753" spans="1:21" hidden="1" x14ac:dyDescent="0.45">
      <c r="A4753" t="str">
        <f t="shared" si="85"/>
        <v>YAG5Non-EUL7F+MCreative arts and designSouth West</v>
      </c>
      <c r="B4753" t="s">
        <v>116</v>
      </c>
      <c r="C4753" t="s">
        <v>140</v>
      </c>
      <c r="D4753">
        <v>5</v>
      </c>
      <c r="E4753" t="s">
        <v>162</v>
      </c>
      <c r="F4753" t="s">
        <v>145</v>
      </c>
      <c r="G4753" t="s">
        <v>138</v>
      </c>
      <c r="H4753" t="s">
        <v>109</v>
      </c>
      <c r="I4753" t="s">
        <v>155</v>
      </c>
      <c r="J4753">
        <v>40</v>
      </c>
      <c r="K4753">
        <v>0</v>
      </c>
      <c r="L4753">
        <v>40</v>
      </c>
      <c r="M4753">
        <v>79.7</v>
      </c>
      <c r="N4753">
        <v>5.0999999999999996</v>
      </c>
      <c r="O4753">
        <v>8.9</v>
      </c>
      <c r="P4753">
        <v>15.2</v>
      </c>
      <c r="Q4753">
        <v>15.2</v>
      </c>
      <c r="R4753" t="s">
        <v>161</v>
      </c>
      <c r="S4753" t="s">
        <v>161</v>
      </c>
      <c r="T4753" t="s">
        <v>161</v>
      </c>
      <c r="U4753" t="s">
        <v>161</v>
      </c>
    </row>
    <row r="4754" spans="1:21" hidden="1" x14ac:dyDescent="0.45">
      <c r="A4754" t="str">
        <f t="shared" si="85"/>
        <v>YAG5Non-EUL7F+MCreative arts and designWales</v>
      </c>
      <c r="B4754" t="s">
        <v>116</v>
      </c>
      <c r="C4754" t="s">
        <v>140</v>
      </c>
      <c r="D4754">
        <v>5</v>
      </c>
      <c r="E4754" t="s">
        <v>162</v>
      </c>
      <c r="F4754" t="s">
        <v>145</v>
      </c>
      <c r="G4754" t="s">
        <v>138</v>
      </c>
      <c r="H4754" t="s">
        <v>109</v>
      </c>
      <c r="I4754" t="s">
        <v>158</v>
      </c>
      <c r="J4754" t="s">
        <v>161</v>
      </c>
      <c r="K4754" t="s">
        <v>161</v>
      </c>
      <c r="L4754" t="s">
        <v>161</v>
      </c>
      <c r="M4754" t="s">
        <v>161</v>
      </c>
      <c r="N4754" t="s">
        <v>161</v>
      </c>
      <c r="O4754" t="s">
        <v>161</v>
      </c>
      <c r="P4754" t="s">
        <v>161</v>
      </c>
      <c r="Q4754" t="s">
        <v>161</v>
      </c>
      <c r="R4754" t="s">
        <v>157</v>
      </c>
      <c r="S4754" t="s">
        <v>157</v>
      </c>
      <c r="T4754" t="s">
        <v>157</v>
      </c>
      <c r="U4754" t="s">
        <v>157</v>
      </c>
    </row>
    <row r="4755" spans="1:21" hidden="1" x14ac:dyDescent="0.45">
      <c r="A4755" t="str">
        <f t="shared" si="85"/>
        <v>YAG5Non-EUL7F+MCreative arts and designWest Midlands</v>
      </c>
      <c r="B4755" t="s">
        <v>116</v>
      </c>
      <c r="C4755" t="s">
        <v>140</v>
      </c>
      <c r="D4755">
        <v>5</v>
      </c>
      <c r="E4755" t="s">
        <v>162</v>
      </c>
      <c r="F4755" t="s">
        <v>145</v>
      </c>
      <c r="G4755" t="s">
        <v>138</v>
      </c>
      <c r="H4755" t="s">
        <v>109</v>
      </c>
      <c r="I4755" t="s">
        <v>159</v>
      </c>
      <c r="J4755">
        <v>80</v>
      </c>
      <c r="K4755">
        <v>0</v>
      </c>
      <c r="L4755">
        <v>80</v>
      </c>
      <c r="M4755">
        <v>75.5</v>
      </c>
      <c r="N4755">
        <v>5.2</v>
      </c>
      <c r="O4755">
        <v>18</v>
      </c>
      <c r="P4755">
        <v>18</v>
      </c>
      <c r="Q4755">
        <v>19.3</v>
      </c>
      <c r="R4755">
        <v>15</v>
      </c>
      <c r="S4755">
        <v>11700</v>
      </c>
      <c r="T4755">
        <v>24800</v>
      </c>
      <c r="U4755">
        <v>31400</v>
      </c>
    </row>
    <row r="4756" spans="1:21" hidden="1" x14ac:dyDescent="0.45">
      <c r="A4756" t="str">
        <f t="shared" si="85"/>
        <v>YAG5Non-EUL7F+MCreative arts and designYorkshire and The Humber</v>
      </c>
      <c r="B4756" t="s">
        <v>116</v>
      </c>
      <c r="C4756" t="s">
        <v>140</v>
      </c>
      <c r="D4756">
        <v>5</v>
      </c>
      <c r="E4756" t="s">
        <v>162</v>
      </c>
      <c r="F4756" t="s">
        <v>145</v>
      </c>
      <c r="G4756" t="s">
        <v>138</v>
      </c>
      <c r="H4756" t="s">
        <v>109</v>
      </c>
      <c r="I4756" t="s">
        <v>160</v>
      </c>
      <c r="J4756">
        <v>45</v>
      </c>
      <c r="K4756">
        <v>0</v>
      </c>
      <c r="L4756">
        <v>45</v>
      </c>
      <c r="M4756">
        <v>64.599999999999994</v>
      </c>
      <c r="N4756">
        <v>4.9000000000000004</v>
      </c>
      <c r="O4756">
        <v>24.7</v>
      </c>
      <c r="P4756">
        <v>25.5</v>
      </c>
      <c r="Q4756">
        <v>30.5</v>
      </c>
      <c r="R4756" t="s">
        <v>161</v>
      </c>
      <c r="S4756" t="s">
        <v>161</v>
      </c>
      <c r="T4756" t="s">
        <v>161</v>
      </c>
      <c r="U4756" t="s">
        <v>161</v>
      </c>
    </row>
    <row r="4757" spans="1:21" hidden="1" x14ac:dyDescent="0.45">
      <c r="A4757" t="str">
        <f t="shared" si="85"/>
        <v>YAG5Non-EUL7F+MCreative arts and designNA</v>
      </c>
      <c r="B4757" t="s">
        <v>116</v>
      </c>
      <c r="C4757" t="s">
        <v>140</v>
      </c>
      <c r="D4757">
        <v>5</v>
      </c>
      <c r="E4757" t="s">
        <v>162</v>
      </c>
      <c r="F4757" t="s">
        <v>145</v>
      </c>
      <c r="G4757" t="s">
        <v>138</v>
      </c>
      <c r="H4757" t="s">
        <v>109</v>
      </c>
      <c r="I4757" t="s">
        <v>157</v>
      </c>
      <c r="J4757">
        <v>1290</v>
      </c>
      <c r="K4757">
        <v>99</v>
      </c>
      <c r="L4757">
        <v>15</v>
      </c>
      <c r="M4757">
        <v>0</v>
      </c>
      <c r="N4757">
        <v>0</v>
      </c>
      <c r="O4757">
        <v>0</v>
      </c>
      <c r="P4757">
        <v>0</v>
      </c>
      <c r="Q4757">
        <v>1</v>
      </c>
      <c r="R4757" t="s">
        <v>157</v>
      </c>
      <c r="S4757" t="s">
        <v>157</v>
      </c>
      <c r="T4757" t="s">
        <v>157</v>
      </c>
      <c r="U4757" t="s">
        <v>157</v>
      </c>
    </row>
    <row r="4758" spans="1:21" hidden="1" x14ac:dyDescent="0.45">
      <c r="A4758" t="str">
        <f t="shared" si="85"/>
        <v>YAG5Non-EUL8F+MCreative arts and designAbroad</v>
      </c>
      <c r="B4758" t="s">
        <v>116</v>
      </c>
      <c r="C4758" t="s">
        <v>140</v>
      </c>
      <c r="D4758">
        <v>5</v>
      </c>
      <c r="E4758" t="s">
        <v>162</v>
      </c>
      <c r="F4758" t="s">
        <v>139</v>
      </c>
      <c r="G4758" t="s">
        <v>138</v>
      </c>
      <c r="H4758" t="s">
        <v>109</v>
      </c>
      <c r="I4758" t="s">
        <v>146</v>
      </c>
      <c r="J4758" t="s">
        <v>161</v>
      </c>
      <c r="K4758" t="s">
        <v>161</v>
      </c>
      <c r="L4758" t="s">
        <v>161</v>
      </c>
      <c r="M4758" t="s">
        <v>161</v>
      </c>
      <c r="N4758" t="s">
        <v>161</v>
      </c>
      <c r="O4758" t="s">
        <v>161</v>
      </c>
      <c r="P4758" t="s">
        <v>161</v>
      </c>
      <c r="Q4758" t="s">
        <v>161</v>
      </c>
      <c r="R4758" t="s">
        <v>157</v>
      </c>
      <c r="S4758" t="s">
        <v>157</v>
      </c>
      <c r="T4758" t="s">
        <v>157</v>
      </c>
      <c r="U4758" t="s">
        <v>157</v>
      </c>
    </row>
    <row r="4759" spans="1:21" hidden="1" x14ac:dyDescent="0.45">
      <c r="A4759" t="str">
        <f t="shared" si="85"/>
        <v>YAG5Non-EUL8F+MCreative arts and designEast Midlands</v>
      </c>
      <c r="B4759" t="s">
        <v>116</v>
      </c>
      <c r="C4759" t="s">
        <v>140</v>
      </c>
      <c r="D4759">
        <v>5</v>
      </c>
      <c r="E4759" t="s">
        <v>162</v>
      </c>
      <c r="F4759" t="s">
        <v>139</v>
      </c>
      <c r="G4759" t="s">
        <v>138</v>
      </c>
      <c r="H4759" t="s">
        <v>109</v>
      </c>
      <c r="I4759" t="s">
        <v>147</v>
      </c>
      <c r="J4759">
        <v>5</v>
      </c>
      <c r="K4759">
        <v>0</v>
      </c>
      <c r="L4759">
        <v>5</v>
      </c>
      <c r="M4759">
        <v>50</v>
      </c>
      <c r="N4759">
        <v>0</v>
      </c>
      <c r="O4759">
        <v>25</v>
      </c>
      <c r="P4759">
        <v>50</v>
      </c>
      <c r="Q4759">
        <v>50</v>
      </c>
      <c r="R4759" t="s">
        <v>157</v>
      </c>
      <c r="S4759" t="s">
        <v>157</v>
      </c>
      <c r="T4759" t="s">
        <v>157</v>
      </c>
      <c r="U4759" t="s">
        <v>157</v>
      </c>
    </row>
    <row r="4760" spans="1:21" hidden="1" x14ac:dyDescent="0.45">
      <c r="A4760" t="str">
        <f t="shared" si="85"/>
        <v>YAG5Non-EUL8F+MCreative arts and designEast of England</v>
      </c>
      <c r="B4760" t="s">
        <v>116</v>
      </c>
      <c r="C4760" t="s">
        <v>140</v>
      </c>
      <c r="D4760">
        <v>5</v>
      </c>
      <c r="E4760" t="s">
        <v>162</v>
      </c>
      <c r="F4760" t="s">
        <v>139</v>
      </c>
      <c r="G4760" t="s">
        <v>138</v>
      </c>
      <c r="H4760" t="s">
        <v>109</v>
      </c>
      <c r="I4760" t="s">
        <v>148</v>
      </c>
      <c r="J4760" t="s">
        <v>161</v>
      </c>
      <c r="K4760" t="s">
        <v>161</v>
      </c>
      <c r="L4760" t="s">
        <v>161</v>
      </c>
      <c r="M4760" t="s">
        <v>161</v>
      </c>
      <c r="N4760" t="s">
        <v>161</v>
      </c>
      <c r="O4760" t="s">
        <v>161</v>
      </c>
      <c r="P4760" t="s">
        <v>161</v>
      </c>
      <c r="Q4760" t="s">
        <v>161</v>
      </c>
      <c r="R4760" t="s">
        <v>157</v>
      </c>
      <c r="S4760" t="s">
        <v>157</v>
      </c>
      <c r="T4760" t="s">
        <v>157</v>
      </c>
      <c r="U4760" t="s">
        <v>157</v>
      </c>
    </row>
    <row r="4761" spans="1:21" hidden="1" x14ac:dyDescent="0.45">
      <c r="A4761" t="str">
        <f t="shared" si="85"/>
        <v>YAG5Non-EUL8F+MCreative arts and designLondon</v>
      </c>
      <c r="B4761" t="s">
        <v>116</v>
      </c>
      <c r="C4761" t="s">
        <v>140</v>
      </c>
      <c r="D4761">
        <v>5</v>
      </c>
      <c r="E4761" t="s">
        <v>162</v>
      </c>
      <c r="F4761" t="s">
        <v>139</v>
      </c>
      <c r="G4761" t="s">
        <v>138</v>
      </c>
      <c r="H4761" t="s">
        <v>109</v>
      </c>
      <c r="I4761" t="s">
        <v>149</v>
      </c>
      <c r="J4761">
        <v>5</v>
      </c>
      <c r="K4761">
        <v>0</v>
      </c>
      <c r="L4761">
        <v>5</v>
      </c>
      <c r="M4761">
        <v>20</v>
      </c>
      <c r="N4761">
        <v>0</v>
      </c>
      <c r="O4761">
        <v>40</v>
      </c>
      <c r="P4761">
        <v>80</v>
      </c>
      <c r="Q4761">
        <v>80</v>
      </c>
      <c r="R4761" t="s">
        <v>161</v>
      </c>
      <c r="S4761" t="s">
        <v>161</v>
      </c>
      <c r="T4761" t="s">
        <v>161</v>
      </c>
      <c r="U4761" t="s">
        <v>161</v>
      </c>
    </row>
    <row r="4762" spans="1:21" hidden="1" x14ac:dyDescent="0.45">
      <c r="A4762" t="str">
        <f t="shared" si="85"/>
        <v>YAG5Non-EUL8F+MCreative arts and designNorth East</v>
      </c>
      <c r="B4762" t="s">
        <v>116</v>
      </c>
      <c r="C4762" t="s">
        <v>140</v>
      </c>
      <c r="D4762">
        <v>5</v>
      </c>
      <c r="E4762" t="s">
        <v>162</v>
      </c>
      <c r="F4762" t="s">
        <v>139</v>
      </c>
      <c r="G4762" t="s">
        <v>138</v>
      </c>
      <c r="H4762" t="s">
        <v>109</v>
      </c>
      <c r="I4762" t="s">
        <v>150</v>
      </c>
      <c r="J4762" t="s">
        <v>161</v>
      </c>
      <c r="K4762" t="s">
        <v>161</v>
      </c>
      <c r="L4762" t="s">
        <v>161</v>
      </c>
      <c r="M4762" t="s">
        <v>161</v>
      </c>
      <c r="N4762" t="s">
        <v>161</v>
      </c>
      <c r="O4762" t="s">
        <v>161</v>
      </c>
      <c r="P4762" t="s">
        <v>161</v>
      </c>
      <c r="Q4762" t="s">
        <v>161</v>
      </c>
      <c r="R4762" t="s">
        <v>157</v>
      </c>
      <c r="S4762" t="s">
        <v>157</v>
      </c>
      <c r="T4762" t="s">
        <v>157</v>
      </c>
      <c r="U4762" t="s">
        <v>157</v>
      </c>
    </row>
    <row r="4763" spans="1:21" hidden="1" x14ac:dyDescent="0.45">
      <c r="A4763" t="str">
        <f t="shared" si="85"/>
        <v>YAG5Non-EUL8F+MCreative arts and designNorth West</v>
      </c>
      <c r="B4763" t="s">
        <v>116</v>
      </c>
      <c r="C4763" t="s">
        <v>140</v>
      </c>
      <c r="D4763">
        <v>5</v>
      </c>
      <c r="E4763" t="s">
        <v>162</v>
      </c>
      <c r="F4763" t="s">
        <v>139</v>
      </c>
      <c r="G4763" t="s">
        <v>138</v>
      </c>
      <c r="H4763" t="s">
        <v>109</v>
      </c>
      <c r="I4763" t="s">
        <v>151</v>
      </c>
      <c r="J4763" t="s">
        <v>161</v>
      </c>
      <c r="K4763" t="s">
        <v>161</v>
      </c>
      <c r="L4763" t="s">
        <v>161</v>
      </c>
      <c r="M4763" t="s">
        <v>161</v>
      </c>
      <c r="N4763" t="s">
        <v>161</v>
      </c>
      <c r="O4763" t="s">
        <v>161</v>
      </c>
      <c r="P4763" t="s">
        <v>161</v>
      </c>
      <c r="Q4763" t="s">
        <v>161</v>
      </c>
      <c r="R4763" t="s">
        <v>161</v>
      </c>
      <c r="S4763" t="s">
        <v>161</v>
      </c>
      <c r="T4763" t="s">
        <v>161</v>
      </c>
      <c r="U4763" t="s">
        <v>161</v>
      </c>
    </row>
    <row r="4764" spans="1:21" hidden="1" x14ac:dyDescent="0.45">
      <c r="A4764" t="str">
        <f t="shared" si="85"/>
        <v>YAG5Non-EUL8F+MCreative arts and designSouth East</v>
      </c>
      <c r="B4764" t="s">
        <v>116</v>
      </c>
      <c r="C4764" t="s">
        <v>140</v>
      </c>
      <c r="D4764">
        <v>5</v>
      </c>
      <c r="E4764" t="s">
        <v>162</v>
      </c>
      <c r="F4764" t="s">
        <v>139</v>
      </c>
      <c r="G4764" t="s">
        <v>138</v>
      </c>
      <c r="H4764" t="s">
        <v>109</v>
      </c>
      <c r="I4764" t="s">
        <v>154</v>
      </c>
      <c r="J4764" t="s">
        <v>161</v>
      </c>
      <c r="K4764" t="s">
        <v>161</v>
      </c>
      <c r="L4764" t="s">
        <v>161</v>
      </c>
      <c r="M4764" t="s">
        <v>161</v>
      </c>
      <c r="N4764" t="s">
        <v>161</v>
      </c>
      <c r="O4764" t="s">
        <v>161</v>
      </c>
      <c r="P4764" t="s">
        <v>161</v>
      </c>
      <c r="Q4764" t="s">
        <v>161</v>
      </c>
      <c r="R4764" t="s">
        <v>157</v>
      </c>
      <c r="S4764" t="s">
        <v>157</v>
      </c>
      <c r="T4764" t="s">
        <v>157</v>
      </c>
      <c r="U4764" t="s">
        <v>157</v>
      </c>
    </row>
    <row r="4765" spans="1:21" hidden="1" x14ac:dyDescent="0.45">
      <c r="A4765" t="str">
        <f t="shared" si="85"/>
        <v>YAG5Non-EUL8F+MCreative arts and designYorkshire and The Humber</v>
      </c>
      <c r="B4765" t="s">
        <v>116</v>
      </c>
      <c r="C4765" t="s">
        <v>140</v>
      </c>
      <c r="D4765">
        <v>5</v>
      </c>
      <c r="E4765" t="s">
        <v>162</v>
      </c>
      <c r="F4765" t="s">
        <v>139</v>
      </c>
      <c r="G4765" t="s">
        <v>138</v>
      </c>
      <c r="H4765" t="s">
        <v>109</v>
      </c>
      <c r="I4765" t="s">
        <v>160</v>
      </c>
      <c r="J4765" t="s">
        <v>161</v>
      </c>
      <c r="K4765" t="s">
        <v>161</v>
      </c>
      <c r="L4765" t="s">
        <v>161</v>
      </c>
      <c r="M4765" t="s">
        <v>161</v>
      </c>
      <c r="N4765" t="s">
        <v>161</v>
      </c>
      <c r="O4765" t="s">
        <v>161</v>
      </c>
      <c r="P4765" t="s">
        <v>161</v>
      </c>
      <c r="Q4765" t="s">
        <v>161</v>
      </c>
      <c r="R4765" t="s">
        <v>161</v>
      </c>
      <c r="S4765" t="s">
        <v>161</v>
      </c>
      <c r="T4765" t="s">
        <v>161</v>
      </c>
      <c r="U4765" t="s">
        <v>161</v>
      </c>
    </row>
    <row r="4766" spans="1:21" hidden="1" x14ac:dyDescent="0.45">
      <c r="A4766" t="str">
        <f t="shared" si="85"/>
        <v>YAG5Non-EUL8F+MCreative arts and designNA</v>
      </c>
      <c r="B4766" t="s">
        <v>116</v>
      </c>
      <c r="C4766" t="s">
        <v>140</v>
      </c>
      <c r="D4766">
        <v>5</v>
      </c>
      <c r="E4766" t="s">
        <v>162</v>
      </c>
      <c r="F4766" t="s">
        <v>139</v>
      </c>
      <c r="G4766" t="s">
        <v>138</v>
      </c>
      <c r="H4766" t="s">
        <v>109</v>
      </c>
      <c r="I4766" t="s">
        <v>157</v>
      </c>
      <c r="J4766">
        <v>20</v>
      </c>
      <c r="K4766">
        <v>100</v>
      </c>
      <c r="L4766" t="s">
        <v>161</v>
      </c>
      <c r="M4766" t="s">
        <v>161</v>
      </c>
      <c r="N4766" t="s">
        <v>161</v>
      </c>
      <c r="O4766" t="s">
        <v>161</v>
      </c>
      <c r="P4766" t="s">
        <v>161</v>
      </c>
      <c r="Q4766" t="s">
        <v>161</v>
      </c>
      <c r="R4766" t="s">
        <v>157</v>
      </c>
      <c r="S4766" t="s">
        <v>157</v>
      </c>
      <c r="T4766" t="s">
        <v>157</v>
      </c>
      <c r="U4766" t="s">
        <v>157</v>
      </c>
    </row>
    <row r="4767" spans="1:21" hidden="1" x14ac:dyDescent="0.45">
      <c r="A4767" t="str">
        <f t="shared" si="85"/>
        <v>YAG3Non-EUL7F+MCreative arts and designAbroad</v>
      </c>
      <c r="B4767" t="s">
        <v>116</v>
      </c>
      <c r="C4767" t="s">
        <v>141</v>
      </c>
      <c r="D4767">
        <v>3</v>
      </c>
      <c r="E4767" t="s">
        <v>162</v>
      </c>
      <c r="F4767" t="s">
        <v>145</v>
      </c>
      <c r="G4767" t="s">
        <v>138</v>
      </c>
      <c r="H4767" t="s">
        <v>109</v>
      </c>
      <c r="I4767" t="s">
        <v>146</v>
      </c>
      <c r="J4767">
        <v>50</v>
      </c>
      <c r="K4767">
        <v>0</v>
      </c>
      <c r="L4767">
        <v>50</v>
      </c>
      <c r="M4767">
        <v>87.6</v>
      </c>
      <c r="N4767">
        <v>2.1</v>
      </c>
      <c r="O4767">
        <v>8.1999999999999993</v>
      </c>
      <c r="P4767">
        <v>8.1999999999999993</v>
      </c>
      <c r="Q4767">
        <v>10.3</v>
      </c>
      <c r="R4767" t="s">
        <v>161</v>
      </c>
      <c r="S4767" t="s">
        <v>161</v>
      </c>
      <c r="T4767" t="s">
        <v>161</v>
      </c>
      <c r="U4767" t="s">
        <v>161</v>
      </c>
    </row>
    <row r="4768" spans="1:21" hidden="1" x14ac:dyDescent="0.45">
      <c r="A4768" t="str">
        <f t="shared" si="85"/>
        <v>YAG3Non-EUL7F+MCreative arts and designEast Midlands</v>
      </c>
      <c r="B4768" t="s">
        <v>116</v>
      </c>
      <c r="C4768" t="s">
        <v>141</v>
      </c>
      <c r="D4768">
        <v>3</v>
      </c>
      <c r="E4768" t="s">
        <v>162</v>
      </c>
      <c r="F4768" t="s">
        <v>145</v>
      </c>
      <c r="G4768" t="s">
        <v>138</v>
      </c>
      <c r="H4768" t="s">
        <v>109</v>
      </c>
      <c r="I4768" t="s">
        <v>147</v>
      </c>
      <c r="J4768">
        <v>60</v>
      </c>
      <c r="K4768">
        <v>0</v>
      </c>
      <c r="L4768">
        <v>60</v>
      </c>
      <c r="M4768">
        <v>90</v>
      </c>
      <c r="N4768">
        <v>0</v>
      </c>
      <c r="O4768">
        <v>8.3000000000000007</v>
      </c>
      <c r="P4768">
        <v>10</v>
      </c>
      <c r="Q4768">
        <v>10</v>
      </c>
      <c r="R4768" t="s">
        <v>161</v>
      </c>
      <c r="S4768" t="s">
        <v>161</v>
      </c>
      <c r="T4768" t="s">
        <v>161</v>
      </c>
      <c r="U4768" t="s">
        <v>161</v>
      </c>
    </row>
    <row r="4769" spans="1:21" hidden="1" x14ac:dyDescent="0.45">
      <c r="A4769" t="str">
        <f t="shared" si="85"/>
        <v>YAG3Non-EUL7F+MCreative arts and designEast of England</v>
      </c>
      <c r="B4769" t="s">
        <v>116</v>
      </c>
      <c r="C4769" t="s">
        <v>141</v>
      </c>
      <c r="D4769">
        <v>3</v>
      </c>
      <c r="E4769" t="s">
        <v>162</v>
      </c>
      <c r="F4769" t="s">
        <v>145</v>
      </c>
      <c r="G4769" t="s">
        <v>138</v>
      </c>
      <c r="H4769" t="s">
        <v>109</v>
      </c>
      <c r="I4769" t="s">
        <v>148</v>
      </c>
      <c r="J4769">
        <v>30</v>
      </c>
      <c r="K4769">
        <v>0</v>
      </c>
      <c r="L4769">
        <v>30</v>
      </c>
      <c r="M4769">
        <v>51.7</v>
      </c>
      <c r="N4769">
        <v>6.7</v>
      </c>
      <c r="O4769">
        <v>38.200000000000003</v>
      </c>
      <c r="P4769">
        <v>38.200000000000003</v>
      </c>
      <c r="Q4769">
        <v>41.6</v>
      </c>
      <c r="R4769">
        <v>15</v>
      </c>
      <c r="S4769">
        <v>8800</v>
      </c>
      <c r="T4769">
        <v>15300</v>
      </c>
      <c r="U4769">
        <v>21900</v>
      </c>
    </row>
    <row r="4770" spans="1:21" hidden="1" x14ac:dyDescent="0.45">
      <c r="A4770" t="str">
        <f t="shared" si="85"/>
        <v>YAG3Non-EUL7F+MCreative arts and designLondon</v>
      </c>
      <c r="B4770" t="s">
        <v>116</v>
      </c>
      <c r="C4770" t="s">
        <v>141</v>
      </c>
      <c r="D4770">
        <v>3</v>
      </c>
      <c r="E4770" t="s">
        <v>162</v>
      </c>
      <c r="F4770" t="s">
        <v>145</v>
      </c>
      <c r="G4770" t="s">
        <v>138</v>
      </c>
      <c r="H4770" t="s">
        <v>109</v>
      </c>
      <c r="I4770" t="s">
        <v>149</v>
      </c>
      <c r="J4770">
        <v>600</v>
      </c>
      <c r="K4770">
        <v>0</v>
      </c>
      <c r="L4770">
        <v>600</v>
      </c>
      <c r="M4770">
        <v>60.2</v>
      </c>
      <c r="N4770">
        <v>8.1</v>
      </c>
      <c r="O4770">
        <v>27.4</v>
      </c>
      <c r="P4770">
        <v>29.4</v>
      </c>
      <c r="Q4770">
        <v>31.7</v>
      </c>
      <c r="R4770">
        <v>150</v>
      </c>
      <c r="S4770">
        <v>17900</v>
      </c>
      <c r="T4770">
        <v>25200</v>
      </c>
      <c r="U4770">
        <v>33600</v>
      </c>
    </row>
    <row r="4771" spans="1:21" hidden="1" x14ac:dyDescent="0.45">
      <c r="A4771" t="str">
        <f t="shared" si="85"/>
        <v>YAG3Non-EUL7F+MCreative arts and designNorth East</v>
      </c>
      <c r="B4771" t="s">
        <v>116</v>
      </c>
      <c r="C4771" t="s">
        <v>141</v>
      </c>
      <c r="D4771">
        <v>3</v>
      </c>
      <c r="E4771" t="s">
        <v>162</v>
      </c>
      <c r="F4771" t="s">
        <v>145</v>
      </c>
      <c r="G4771" t="s">
        <v>138</v>
      </c>
      <c r="H4771" t="s">
        <v>109</v>
      </c>
      <c r="I4771" t="s">
        <v>150</v>
      </c>
      <c r="J4771">
        <v>35</v>
      </c>
      <c r="K4771">
        <v>0</v>
      </c>
      <c r="L4771">
        <v>35</v>
      </c>
      <c r="M4771">
        <v>88.1</v>
      </c>
      <c r="N4771">
        <v>0</v>
      </c>
      <c r="O4771">
        <v>5.9</v>
      </c>
      <c r="P4771">
        <v>11.9</v>
      </c>
      <c r="Q4771">
        <v>11.9</v>
      </c>
      <c r="R4771" t="s">
        <v>161</v>
      </c>
      <c r="S4771" t="s">
        <v>161</v>
      </c>
      <c r="T4771" t="s">
        <v>161</v>
      </c>
      <c r="U4771" t="s">
        <v>161</v>
      </c>
    </row>
    <row r="4772" spans="1:21" hidden="1" x14ac:dyDescent="0.45">
      <c r="A4772" t="str">
        <f t="shared" si="85"/>
        <v>YAG3Non-EUL7F+MCreative arts and designNorth West</v>
      </c>
      <c r="B4772" t="s">
        <v>116</v>
      </c>
      <c r="C4772" t="s">
        <v>141</v>
      </c>
      <c r="D4772">
        <v>3</v>
      </c>
      <c r="E4772" t="s">
        <v>162</v>
      </c>
      <c r="F4772" t="s">
        <v>145</v>
      </c>
      <c r="G4772" t="s">
        <v>138</v>
      </c>
      <c r="H4772" t="s">
        <v>109</v>
      </c>
      <c r="I4772" t="s">
        <v>151</v>
      </c>
      <c r="J4772">
        <v>25</v>
      </c>
      <c r="K4772">
        <v>0</v>
      </c>
      <c r="L4772">
        <v>25</v>
      </c>
      <c r="M4772">
        <v>64</v>
      </c>
      <c r="N4772">
        <v>0</v>
      </c>
      <c r="O4772">
        <v>29.4</v>
      </c>
      <c r="P4772">
        <v>36</v>
      </c>
      <c r="Q4772">
        <v>36</v>
      </c>
      <c r="R4772" t="s">
        <v>161</v>
      </c>
      <c r="S4772" t="s">
        <v>161</v>
      </c>
      <c r="T4772" t="s">
        <v>161</v>
      </c>
      <c r="U4772" t="s">
        <v>161</v>
      </c>
    </row>
    <row r="4773" spans="1:21" hidden="1" x14ac:dyDescent="0.45">
      <c r="A4773" t="str">
        <f t="shared" si="85"/>
        <v>YAG3Non-EUL7F+MCreative arts and designScotland</v>
      </c>
      <c r="B4773" t="s">
        <v>116</v>
      </c>
      <c r="C4773" t="s">
        <v>141</v>
      </c>
      <c r="D4773">
        <v>3</v>
      </c>
      <c r="E4773" t="s">
        <v>162</v>
      </c>
      <c r="F4773" t="s">
        <v>145</v>
      </c>
      <c r="G4773" t="s">
        <v>138</v>
      </c>
      <c r="H4773" t="s">
        <v>109</v>
      </c>
      <c r="I4773" t="s">
        <v>153</v>
      </c>
      <c r="J4773">
        <v>15</v>
      </c>
      <c r="K4773">
        <v>0</v>
      </c>
      <c r="L4773">
        <v>15</v>
      </c>
      <c r="M4773">
        <v>33.799999999999997</v>
      </c>
      <c r="N4773">
        <v>7</v>
      </c>
      <c r="O4773">
        <v>45.3</v>
      </c>
      <c r="P4773">
        <v>59.3</v>
      </c>
      <c r="Q4773">
        <v>59.3</v>
      </c>
      <c r="R4773" t="s">
        <v>161</v>
      </c>
      <c r="S4773" t="s">
        <v>161</v>
      </c>
      <c r="T4773" t="s">
        <v>161</v>
      </c>
      <c r="U4773" t="s">
        <v>161</v>
      </c>
    </row>
    <row r="4774" spans="1:21" hidden="1" x14ac:dyDescent="0.45">
      <c r="A4774" t="str">
        <f t="shared" si="85"/>
        <v>YAG3Non-EUL7F+MCreative arts and designSouth East</v>
      </c>
      <c r="B4774" t="s">
        <v>116</v>
      </c>
      <c r="C4774" t="s">
        <v>141</v>
      </c>
      <c r="D4774">
        <v>3</v>
      </c>
      <c r="E4774" t="s">
        <v>162</v>
      </c>
      <c r="F4774" t="s">
        <v>145</v>
      </c>
      <c r="G4774" t="s">
        <v>138</v>
      </c>
      <c r="H4774" t="s">
        <v>109</v>
      </c>
      <c r="I4774" t="s">
        <v>154</v>
      </c>
      <c r="J4774">
        <v>120</v>
      </c>
      <c r="K4774">
        <v>0</v>
      </c>
      <c r="L4774">
        <v>120</v>
      </c>
      <c r="M4774">
        <v>70.8</v>
      </c>
      <c r="N4774">
        <v>5</v>
      </c>
      <c r="O4774">
        <v>20</v>
      </c>
      <c r="P4774">
        <v>22.5</v>
      </c>
      <c r="Q4774">
        <v>24.2</v>
      </c>
      <c r="R4774">
        <v>25</v>
      </c>
      <c r="S4774">
        <v>14600</v>
      </c>
      <c r="T4774">
        <v>19300</v>
      </c>
      <c r="U4774">
        <v>21900</v>
      </c>
    </row>
    <row r="4775" spans="1:21" hidden="1" x14ac:dyDescent="0.45">
      <c r="A4775" t="str">
        <f t="shared" si="85"/>
        <v>YAG3Non-EUL7F+MCreative arts and designSouth West</v>
      </c>
      <c r="B4775" t="s">
        <v>116</v>
      </c>
      <c r="C4775" t="s">
        <v>141</v>
      </c>
      <c r="D4775">
        <v>3</v>
      </c>
      <c r="E4775" t="s">
        <v>162</v>
      </c>
      <c r="F4775" t="s">
        <v>145</v>
      </c>
      <c r="G4775" t="s">
        <v>138</v>
      </c>
      <c r="H4775" t="s">
        <v>109</v>
      </c>
      <c r="I4775" t="s">
        <v>155</v>
      </c>
      <c r="J4775">
        <v>35</v>
      </c>
      <c r="K4775">
        <v>0</v>
      </c>
      <c r="L4775">
        <v>35</v>
      </c>
      <c r="M4775">
        <v>84.3</v>
      </c>
      <c r="N4775">
        <v>2.9</v>
      </c>
      <c r="O4775">
        <v>9.8000000000000007</v>
      </c>
      <c r="P4775">
        <v>12.7</v>
      </c>
      <c r="Q4775">
        <v>12.7</v>
      </c>
      <c r="R4775" t="s">
        <v>161</v>
      </c>
      <c r="S4775" t="s">
        <v>161</v>
      </c>
      <c r="T4775" t="s">
        <v>161</v>
      </c>
      <c r="U4775" t="s">
        <v>161</v>
      </c>
    </row>
    <row r="4776" spans="1:21" hidden="1" x14ac:dyDescent="0.45">
      <c r="A4776" t="str">
        <f t="shared" si="85"/>
        <v>YAG3Non-EUL7F+MCreative arts and designUnknown</v>
      </c>
      <c r="B4776" t="s">
        <v>116</v>
      </c>
      <c r="C4776" t="s">
        <v>141</v>
      </c>
      <c r="D4776">
        <v>3</v>
      </c>
      <c r="E4776" t="s">
        <v>162</v>
      </c>
      <c r="F4776" t="s">
        <v>145</v>
      </c>
      <c r="G4776" t="s">
        <v>138</v>
      </c>
      <c r="H4776" t="s">
        <v>109</v>
      </c>
      <c r="I4776" t="s">
        <v>156</v>
      </c>
      <c r="J4776" t="s">
        <v>161</v>
      </c>
      <c r="K4776" t="s">
        <v>161</v>
      </c>
      <c r="L4776" t="s">
        <v>161</v>
      </c>
      <c r="M4776" t="s">
        <v>161</v>
      </c>
      <c r="N4776" t="s">
        <v>161</v>
      </c>
      <c r="O4776" t="s">
        <v>161</v>
      </c>
      <c r="P4776" t="s">
        <v>161</v>
      </c>
      <c r="Q4776" t="s">
        <v>161</v>
      </c>
      <c r="R4776" t="s">
        <v>157</v>
      </c>
      <c r="S4776" t="s">
        <v>157</v>
      </c>
      <c r="T4776" t="s">
        <v>157</v>
      </c>
      <c r="U4776" t="s">
        <v>157</v>
      </c>
    </row>
    <row r="4777" spans="1:21" hidden="1" x14ac:dyDescent="0.45">
      <c r="A4777" t="str">
        <f t="shared" si="85"/>
        <v>YAG3Non-EUL7F+MCreative arts and designWales</v>
      </c>
      <c r="B4777" t="s">
        <v>116</v>
      </c>
      <c r="C4777" t="s">
        <v>141</v>
      </c>
      <c r="D4777">
        <v>3</v>
      </c>
      <c r="E4777" t="s">
        <v>162</v>
      </c>
      <c r="F4777" t="s">
        <v>145</v>
      </c>
      <c r="G4777" t="s">
        <v>138</v>
      </c>
      <c r="H4777" t="s">
        <v>109</v>
      </c>
      <c r="I4777" t="s">
        <v>158</v>
      </c>
      <c r="J4777">
        <v>5</v>
      </c>
      <c r="K4777">
        <v>0</v>
      </c>
      <c r="L4777">
        <v>5</v>
      </c>
      <c r="M4777">
        <v>25</v>
      </c>
      <c r="N4777">
        <v>25</v>
      </c>
      <c r="O4777">
        <v>0</v>
      </c>
      <c r="P4777">
        <v>25</v>
      </c>
      <c r="Q4777">
        <v>50</v>
      </c>
      <c r="R4777" t="s">
        <v>157</v>
      </c>
      <c r="S4777" t="s">
        <v>157</v>
      </c>
      <c r="T4777" t="s">
        <v>157</v>
      </c>
      <c r="U4777" t="s">
        <v>157</v>
      </c>
    </row>
    <row r="4778" spans="1:21" hidden="1" x14ac:dyDescent="0.45">
      <c r="A4778" t="str">
        <f t="shared" si="85"/>
        <v>YAG3Non-EUL7F+MCreative arts and designWest Midlands</v>
      </c>
      <c r="B4778" t="s">
        <v>116</v>
      </c>
      <c r="C4778" t="s">
        <v>141</v>
      </c>
      <c r="D4778">
        <v>3</v>
      </c>
      <c r="E4778" t="s">
        <v>162</v>
      </c>
      <c r="F4778" t="s">
        <v>145</v>
      </c>
      <c r="G4778" t="s">
        <v>138</v>
      </c>
      <c r="H4778" t="s">
        <v>109</v>
      </c>
      <c r="I4778" t="s">
        <v>159</v>
      </c>
      <c r="J4778">
        <v>55</v>
      </c>
      <c r="K4778">
        <v>0</v>
      </c>
      <c r="L4778">
        <v>55</v>
      </c>
      <c r="M4778">
        <v>63</v>
      </c>
      <c r="N4778">
        <v>7.4</v>
      </c>
      <c r="O4778">
        <v>25.9</v>
      </c>
      <c r="P4778">
        <v>25.9</v>
      </c>
      <c r="Q4778">
        <v>29.6</v>
      </c>
      <c r="R4778">
        <v>15</v>
      </c>
      <c r="S4778">
        <v>6200</v>
      </c>
      <c r="T4778">
        <v>23900</v>
      </c>
      <c r="U4778">
        <v>32500</v>
      </c>
    </row>
    <row r="4779" spans="1:21" hidden="1" x14ac:dyDescent="0.45">
      <c r="A4779" t="str">
        <f t="shared" si="85"/>
        <v>YAG3Non-EUL7F+MCreative arts and designYorkshire and The Humber</v>
      </c>
      <c r="B4779" t="s">
        <v>116</v>
      </c>
      <c r="C4779" t="s">
        <v>141</v>
      </c>
      <c r="D4779">
        <v>3</v>
      </c>
      <c r="E4779" t="s">
        <v>162</v>
      </c>
      <c r="F4779" t="s">
        <v>145</v>
      </c>
      <c r="G4779" t="s">
        <v>138</v>
      </c>
      <c r="H4779" t="s">
        <v>109</v>
      </c>
      <c r="I4779" t="s">
        <v>160</v>
      </c>
      <c r="J4779">
        <v>30</v>
      </c>
      <c r="K4779">
        <v>0</v>
      </c>
      <c r="L4779">
        <v>30</v>
      </c>
      <c r="M4779">
        <v>76.3</v>
      </c>
      <c r="N4779">
        <v>6.8</v>
      </c>
      <c r="O4779">
        <v>6.8</v>
      </c>
      <c r="P4779">
        <v>10.199999999999999</v>
      </c>
      <c r="Q4779">
        <v>17</v>
      </c>
      <c r="R4779" t="s">
        <v>161</v>
      </c>
      <c r="S4779" t="s">
        <v>161</v>
      </c>
      <c r="T4779" t="s">
        <v>161</v>
      </c>
      <c r="U4779" t="s">
        <v>161</v>
      </c>
    </row>
    <row r="4780" spans="1:21" hidden="1" x14ac:dyDescent="0.45">
      <c r="A4780" t="str">
        <f t="shared" si="85"/>
        <v>YAG3Non-EUL7F+MCreative arts and designNA</v>
      </c>
      <c r="B4780" t="s">
        <v>116</v>
      </c>
      <c r="C4780" t="s">
        <v>141</v>
      </c>
      <c r="D4780">
        <v>3</v>
      </c>
      <c r="E4780" t="s">
        <v>162</v>
      </c>
      <c r="F4780" t="s">
        <v>145</v>
      </c>
      <c r="G4780" t="s">
        <v>138</v>
      </c>
      <c r="H4780" t="s">
        <v>109</v>
      </c>
      <c r="I4780" t="s">
        <v>157</v>
      </c>
      <c r="J4780">
        <v>1840</v>
      </c>
      <c r="K4780">
        <v>98.5</v>
      </c>
      <c r="L4780">
        <v>30</v>
      </c>
      <c r="M4780">
        <v>0.2</v>
      </c>
      <c r="N4780">
        <v>0.1</v>
      </c>
      <c r="O4780">
        <v>0</v>
      </c>
      <c r="P4780">
        <v>0</v>
      </c>
      <c r="Q4780">
        <v>1.2</v>
      </c>
      <c r="R4780" t="s">
        <v>157</v>
      </c>
      <c r="S4780" t="s">
        <v>157</v>
      </c>
      <c r="T4780" t="s">
        <v>157</v>
      </c>
      <c r="U4780" t="s">
        <v>157</v>
      </c>
    </row>
    <row r="4781" spans="1:21" hidden="1" x14ac:dyDescent="0.45">
      <c r="A4781" t="str">
        <f t="shared" si="85"/>
        <v>YAG3Non-EUL8F+MCreative arts and designAbroad</v>
      </c>
      <c r="B4781" t="s">
        <v>116</v>
      </c>
      <c r="C4781" t="s">
        <v>141</v>
      </c>
      <c r="D4781">
        <v>3</v>
      </c>
      <c r="E4781" t="s">
        <v>162</v>
      </c>
      <c r="F4781" t="s">
        <v>139</v>
      </c>
      <c r="G4781" t="s">
        <v>138</v>
      </c>
      <c r="H4781" t="s">
        <v>109</v>
      </c>
      <c r="I4781" t="s">
        <v>146</v>
      </c>
      <c r="J4781" t="s">
        <v>161</v>
      </c>
      <c r="K4781" t="s">
        <v>161</v>
      </c>
      <c r="L4781" t="s">
        <v>161</v>
      </c>
      <c r="M4781" t="s">
        <v>161</v>
      </c>
      <c r="N4781" t="s">
        <v>161</v>
      </c>
      <c r="O4781" t="s">
        <v>161</v>
      </c>
      <c r="P4781" t="s">
        <v>161</v>
      </c>
      <c r="Q4781" t="s">
        <v>161</v>
      </c>
      <c r="R4781" t="s">
        <v>157</v>
      </c>
      <c r="S4781" t="s">
        <v>157</v>
      </c>
      <c r="T4781" t="s">
        <v>157</v>
      </c>
      <c r="U4781" t="s">
        <v>157</v>
      </c>
    </row>
    <row r="4782" spans="1:21" hidden="1" x14ac:dyDescent="0.45">
      <c r="A4782" t="str">
        <f t="shared" si="85"/>
        <v>YAG3Non-EUL8F+MCreative arts and designEast Midlands</v>
      </c>
      <c r="B4782" t="s">
        <v>116</v>
      </c>
      <c r="C4782" t="s">
        <v>141</v>
      </c>
      <c r="D4782">
        <v>3</v>
      </c>
      <c r="E4782" t="s">
        <v>162</v>
      </c>
      <c r="F4782" t="s">
        <v>139</v>
      </c>
      <c r="G4782" t="s">
        <v>138</v>
      </c>
      <c r="H4782" t="s">
        <v>109</v>
      </c>
      <c r="I4782" t="s">
        <v>147</v>
      </c>
      <c r="J4782">
        <v>10</v>
      </c>
      <c r="K4782">
        <v>0</v>
      </c>
      <c r="L4782">
        <v>10</v>
      </c>
      <c r="M4782">
        <v>100</v>
      </c>
      <c r="N4782">
        <v>0</v>
      </c>
      <c r="O4782">
        <v>0</v>
      </c>
      <c r="P4782">
        <v>0</v>
      </c>
      <c r="Q4782">
        <v>0</v>
      </c>
      <c r="R4782" t="s">
        <v>157</v>
      </c>
      <c r="S4782" t="s">
        <v>157</v>
      </c>
      <c r="T4782" t="s">
        <v>157</v>
      </c>
      <c r="U4782" t="s">
        <v>157</v>
      </c>
    </row>
    <row r="4783" spans="1:21" hidden="1" x14ac:dyDescent="0.45">
      <c r="A4783" t="str">
        <f t="shared" si="85"/>
        <v>YAG3Non-EUL8F+MCreative arts and designEast of England</v>
      </c>
      <c r="B4783" t="s">
        <v>116</v>
      </c>
      <c r="C4783" t="s">
        <v>141</v>
      </c>
      <c r="D4783">
        <v>3</v>
      </c>
      <c r="E4783" t="s">
        <v>162</v>
      </c>
      <c r="F4783" t="s">
        <v>139</v>
      </c>
      <c r="G4783" t="s">
        <v>138</v>
      </c>
      <c r="H4783" t="s">
        <v>109</v>
      </c>
      <c r="I4783" t="s">
        <v>148</v>
      </c>
      <c r="J4783" t="s">
        <v>161</v>
      </c>
      <c r="K4783" t="s">
        <v>161</v>
      </c>
      <c r="L4783" t="s">
        <v>161</v>
      </c>
      <c r="M4783" t="s">
        <v>161</v>
      </c>
      <c r="N4783" t="s">
        <v>161</v>
      </c>
      <c r="O4783" t="s">
        <v>161</v>
      </c>
      <c r="P4783" t="s">
        <v>161</v>
      </c>
      <c r="Q4783" t="s">
        <v>161</v>
      </c>
      <c r="R4783" t="s">
        <v>157</v>
      </c>
      <c r="S4783" t="s">
        <v>157</v>
      </c>
      <c r="T4783" t="s">
        <v>157</v>
      </c>
      <c r="U4783" t="s">
        <v>157</v>
      </c>
    </row>
    <row r="4784" spans="1:21" hidden="1" x14ac:dyDescent="0.45">
      <c r="A4784" t="str">
        <f t="shared" si="85"/>
        <v>YAG3Non-EUL8F+MCreative arts and designLondon</v>
      </c>
      <c r="B4784" t="s">
        <v>116</v>
      </c>
      <c r="C4784" t="s">
        <v>141</v>
      </c>
      <c r="D4784">
        <v>3</v>
      </c>
      <c r="E4784" t="s">
        <v>162</v>
      </c>
      <c r="F4784" t="s">
        <v>139</v>
      </c>
      <c r="G4784" t="s">
        <v>138</v>
      </c>
      <c r="H4784" t="s">
        <v>109</v>
      </c>
      <c r="I4784" t="s">
        <v>149</v>
      </c>
      <c r="J4784">
        <v>10</v>
      </c>
      <c r="K4784">
        <v>0</v>
      </c>
      <c r="L4784">
        <v>10</v>
      </c>
      <c r="M4784">
        <v>28.6</v>
      </c>
      <c r="N4784">
        <v>28.6</v>
      </c>
      <c r="O4784">
        <v>42.9</v>
      </c>
      <c r="P4784">
        <v>42.9</v>
      </c>
      <c r="Q4784">
        <v>42.9</v>
      </c>
      <c r="R4784" t="s">
        <v>161</v>
      </c>
      <c r="S4784" t="s">
        <v>161</v>
      </c>
      <c r="T4784" t="s">
        <v>161</v>
      </c>
      <c r="U4784" t="s">
        <v>161</v>
      </c>
    </row>
    <row r="4785" spans="1:21" hidden="1" x14ac:dyDescent="0.45">
      <c r="A4785" t="str">
        <f t="shared" si="85"/>
        <v>YAG3Non-EUL8F+MCreative arts and designNorth East</v>
      </c>
      <c r="B4785" t="s">
        <v>116</v>
      </c>
      <c r="C4785" t="s">
        <v>141</v>
      </c>
      <c r="D4785">
        <v>3</v>
      </c>
      <c r="E4785" t="s">
        <v>162</v>
      </c>
      <c r="F4785" t="s">
        <v>139</v>
      </c>
      <c r="G4785" t="s">
        <v>138</v>
      </c>
      <c r="H4785" t="s">
        <v>109</v>
      </c>
      <c r="I4785" t="s">
        <v>150</v>
      </c>
      <c r="J4785">
        <v>5</v>
      </c>
      <c r="K4785">
        <v>0</v>
      </c>
      <c r="L4785">
        <v>5</v>
      </c>
      <c r="M4785">
        <v>33.299999999999997</v>
      </c>
      <c r="N4785">
        <v>0</v>
      </c>
      <c r="O4785">
        <v>66.7</v>
      </c>
      <c r="P4785">
        <v>66.7</v>
      </c>
      <c r="Q4785">
        <v>66.7</v>
      </c>
      <c r="R4785" t="s">
        <v>161</v>
      </c>
      <c r="S4785" t="s">
        <v>161</v>
      </c>
      <c r="T4785" t="s">
        <v>161</v>
      </c>
      <c r="U4785" t="s">
        <v>161</v>
      </c>
    </row>
    <row r="4786" spans="1:21" hidden="1" x14ac:dyDescent="0.45">
      <c r="A4786" t="str">
        <f t="shared" si="85"/>
        <v>YAG3Non-EUL8F+MCreative arts and designNorth West</v>
      </c>
      <c r="B4786" t="s">
        <v>116</v>
      </c>
      <c r="C4786" t="s">
        <v>141</v>
      </c>
      <c r="D4786">
        <v>3</v>
      </c>
      <c r="E4786" t="s">
        <v>162</v>
      </c>
      <c r="F4786" t="s">
        <v>139</v>
      </c>
      <c r="G4786" t="s">
        <v>138</v>
      </c>
      <c r="H4786" t="s">
        <v>109</v>
      </c>
      <c r="I4786" t="s">
        <v>151</v>
      </c>
      <c r="J4786" t="s">
        <v>161</v>
      </c>
      <c r="K4786" t="s">
        <v>161</v>
      </c>
      <c r="L4786" t="s">
        <v>161</v>
      </c>
      <c r="M4786" t="s">
        <v>161</v>
      </c>
      <c r="N4786" t="s">
        <v>161</v>
      </c>
      <c r="O4786" t="s">
        <v>161</v>
      </c>
      <c r="P4786" t="s">
        <v>161</v>
      </c>
      <c r="Q4786" t="s">
        <v>161</v>
      </c>
      <c r="R4786" t="s">
        <v>157</v>
      </c>
      <c r="S4786" t="s">
        <v>157</v>
      </c>
      <c r="T4786" t="s">
        <v>157</v>
      </c>
      <c r="U4786" t="s">
        <v>157</v>
      </c>
    </row>
    <row r="4787" spans="1:21" hidden="1" x14ac:dyDescent="0.45">
      <c r="A4787" t="str">
        <f t="shared" si="85"/>
        <v>YAG3Non-EUL8F+MCreative arts and designScotland</v>
      </c>
      <c r="B4787" t="s">
        <v>116</v>
      </c>
      <c r="C4787" t="s">
        <v>141</v>
      </c>
      <c r="D4787">
        <v>3</v>
      </c>
      <c r="E4787" t="s">
        <v>162</v>
      </c>
      <c r="F4787" t="s">
        <v>139</v>
      </c>
      <c r="G4787" t="s">
        <v>138</v>
      </c>
      <c r="H4787" t="s">
        <v>109</v>
      </c>
      <c r="I4787" t="s">
        <v>153</v>
      </c>
      <c r="J4787" t="s">
        <v>161</v>
      </c>
      <c r="K4787" t="s">
        <v>161</v>
      </c>
      <c r="L4787" t="s">
        <v>161</v>
      </c>
      <c r="M4787" t="s">
        <v>161</v>
      </c>
      <c r="N4787" t="s">
        <v>161</v>
      </c>
      <c r="O4787" t="s">
        <v>161</v>
      </c>
      <c r="P4787" t="s">
        <v>161</v>
      </c>
      <c r="Q4787" t="s">
        <v>161</v>
      </c>
      <c r="R4787" t="s">
        <v>161</v>
      </c>
      <c r="S4787" t="s">
        <v>161</v>
      </c>
      <c r="T4787" t="s">
        <v>161</v>
      </c>
      <c r="U4787" t="s">
        <v>161</v>
      </c>
    </row>
    <row r="4788" spans="1:21" hidden="1" x14ac:dyDescent="0.45">
      <c r="A4788" t="str">
        <f t="shared" si="85"/>
        <v>YAG3Non-EUL8F+MCreative arts and designSouth East</v>
      </c>
      <c r="B4788" t="s">
        <v>116</v>
      </c>
      <c r="C4788" t="s">
        <v>141</v>
      </c>
      <c r="D4788">
        <v>3</v>
      </c>
      <c r="E4788" t="s">
        <v>162</v>
      </c>
      <c r="F4788" t="s">
        <v>139</v>
      </c>
      <c r="G4788" t="s">
        <v>138</v>
      </c>
      <c r="H4788" t="s">
        <v>109</v>
      </c>
      <c r="I4788" t="s">
        <v>154</v>
      </c>
      <c r="J4788" t="s">
        <v>161</v>
      </c>
      <c r="K4788" t="s">
        <v>161</v>
      </c>
      <c r="L4788" t="s">
        <v>161</v>
      </c>
      <c r="M4788" t="s">
        <v>161</v>
      </c>
      <c r="N4788" t="s">
        <v>161</v>
      </c>
      <c r="O4788" t="s">
        <v>161</v>
      </c>
      <c r="P4788" t="s">
        <v>161</v>
      </c>
      <c r="Q4788" t="s">
        <v>161</v>
      </c>
      <c r="R4788" t="s">
        <v>161</v>
      </c>
      <c r="S4788" t="s">
        <v>161</v>
      </c>
      <c r="T4788" t="s">
        <v>161</v>
      </c>
      <c r="U4788" t="s">
        <v>161</v>
      </c>
    </row>
    <row r="4789" spans="1:21" hidden="1" x14ac:dyDescent="0.45">
      <c r="A4789" t="str">
        <f t="shared" si="85"/>
        <v>YAG3Non-EUL8F+MCreative arts and designWales</v>
      </c>
      <c r="B4789" t="s">
        <v>116</v>
      </c>
      <c r="C4789" t="s">
        <v>141</v>
      </c>
      <c r="D4789">
        <v>3</v>
      </c>
      <c r="E4789" t="s">
        <v>162</v>
      </c>
      <c r="F4789" t="s">
        <v>139</v>
      </c>
      <c r="G4789" t="s">
        <v>138</v>
      </c>
      <c r="H4789" t="s">
        <v>109</v>
      </c>
      <c r="I4789" t="s">
        <v>158</v>
      </c>
      <c r="J4789" t="s">
        <v>161</v>
      </c>
      <c r="K4789" t="s">
        <v>161</v>
      </c>
      <c r="L4789" t="s">
        <v>161</v>
      </c>
      <c r="M4789" t="s">
        <v>161</v>
      </c>
      <c r="N4789" t="s">
        <v>161</v>
      </c>
      <c r="O4789" t="s">
        <v>161</v>
      </c>
      <c r="P4789" t="s">
        <v>161</v>
      </c>
      <c r="Q4789" t="s">
        <v>161</v>
      </c>
      <c r="R4789" t="s">
        <v>161</v>
      </c>
      <c r="S4789" t="s">
        <v>161</v>
      </c>
      <c r="T4789" t="s">
        <v>161</v>
      </c>
      <c r="U4789" t="s">
        <v>161</v>
      </c>
    </row>
    <row r="4790" spans="1:21" hidden="1" x14ac:dyDescent="0.45">
      <c r="A4790" t="str">
        <f t="shared" si="85"/>
        <v>YAG3Non-EUL8F+MCreative arts and designYorkshire and The Humber</v>
      </c>
      <c r="B4790" t="s">
        <v>116</v>
      </c>
      <c r="C4790" t="s">
        <v>141</v>
      </c>
      <c r="D4790">
        <v>3</v>
      </c>
      <c r="E4790" t="s">
        <v>162</v>
      </c>
      <c r="F4790" t="s">
        <v>139</v>
      </c>
      <c r="G4790" t="s">
        <v>138</v>
      </c>
      <c r="H4790" t="s">
        <v>109</v>
      </c>
      <c r="I4790" t="s">
        <v>160</v>
      </c>
      <c r="J4790">
        <v>5</v>
      </c>
      <c r="K4790">
        <v>0</v>
      </c>
      <c r="L4790">
        <v>5</v>
      </c>
      <c r="M4790">
        <v>39.9</v>
      </c>
      <c r="N4790">
        <v>29.8</v>
      </c>
      <c r="O4790">
        <v>30.4</v>
      </c>
      <c r="P4790">
        <v>30.4</v>
      </c>
      <c r="Q4790">
        <v>30.4</v>
      </c>
      <c r="R4790" t="s">
        <v>161</v>
      </c>
      <c r="S4790" t="s">
        <v>161</v>
      </c>
      <c r="T4790" t="s">
        <v>161</v>
      </c>
      <c r="U4790" t="s">
        <v>161</v>
      </c>
    </row>
    <row r="4791" spans="1:21" hidden="1" x14ac:dyDescent="0.45">
      <c r="A4791" t="str">
        <f t="shared" si="85"/>
        <v>YAG3Non-EUL8F+MCreative arts and designNA</v>
      </c>
      <c r="B4791" t="s">
        <v>116</v>
      </c>
      <c r="C4791" t="s">
        <v>141</v>
      </c>
      <c r="D4791">
        <v>3</v>
      </c>
      <c r="E4791" t="s">
        <v>162</v>
      </c>
      <c r="F4791" t="s">
        <v>139</v>
      </c>
      <c r="G4791" t="s">
        <v>138</v>
      </c>
      <c r="H4791" t="s">
        <v>109</v>
      </c>
      <c r="I4791" t="s">
        <v>157</v>
      </c>
      <c r="J4791">
        <v>20</v>
      </c>
      <c r="K4791">
        <v>100</v>
      </c>
      <c r="L4791" t="s">
        <v>161</v>
      </c>
      <c r="M4791" t="s">
        <v>161</v>
      </c>
      <c r="N4791" t="s">
        <v>161</v>
      </c>
      <c r="O4791" t="s">
        <v>161</v>
      </c>
      <c r="P4791" t="s">
        <v>161</v>
      </c>
      <c r="Q4791" t="s">
        <v>161</v>
      </c>
      <c r="R4791" t="s">
        <v>157</v>
      </c>
      <c r="S4791" t="s">
        <v>157</v>
      </c>
      <c r="T4791" t="s">
        <v>157</v>
      </c>
      <c r="U4791" t="s">
        <v>157</v>
      </c>
    </row>
    <row r="4792" spans="1:21" hidden="1" x14ac:dyDescent="0.45">
      <c r="A4792" t="str">
        <f t="shared" si="85"/>
        <v>YAG1Non-EUL7F+MCreative arts and designAbroad</v>
      </c>
      <c r="B4792" t="s">
        <v>116</v>
      </c>
      <c r="C4792" t="s">
        <v>49</v>
      </c>
      <c r="D4792">
        <v>1</v>
      </c>
      <c r="E4792" t="s">
        <v>162</v>
      </c>
      <c r="F4792" t="s">
        <v>145</v>
      </c>
      <c r="G4792" t="s">
        <v>138</v>
      </c>
      <c r="H4792" t="s">
        <v>109</v>
      </c>
      <c r="I4792" t="s">
        <v>146</v>
      </c>
      <c r="J4792">
        <v>20</v>
      </c>
      <c r="K4792">
        <v>0</v>
      </c>
      <c r="L4792">
        <v>20</v>
      </c>
      <c r="M4792">
        <v>77.599999999999994</v>
      </c>
      <c r="N4792">
        <v>11.2</v>
      </c>
      <c r="O4792">
        <v>5.6</v>
      </c>
      <c r="P4792">
        <v>5.6</v>
      </c>
      <c r="Q4792">
        <v>11.2</v>
      </c>
      <c r="R4792" t="s">
        <v>157</v>
      </c>
      <c r="S4792" t="s">
        <v>157</v>
      </c>
      <c r="T4792" t="s">
        <v>157</v>
      </c>
      <c r="U4792" t="s">
        <v>157</v>
      </c>
    </row>
    <row r="4793" spans="1:21" hidden="1" x14ac:dyDescent="0.45">
      <c r="A4793" t="str">
        <f t="shared" si="85"/>
        <v>YAG1Non-EUL7F+MCreative arts and designEast Midlands</v>
      </c>
      <c r="B4793" t="s">
        <v>116</v>
      </c>
      <c r="C4793" t="s">
        <v>49</v>
      </c>
      <c r="D4793">
        <v>1</v>
      </c>
      <c r="E4793" t="s">
        <v>162</v>
      </c>
      <c r="F4793" t="s">
        <v>145</v>
      </c>
      <c r="G4793" t="s">
        <v>138</v>
      </c>
      <c r="H4793" t="s">
        <v>109</v>
      </c>
      <c r="I4793" t="s">
        <v>147</v>
      </c>
      <c r="J4793">
        <v>55</v>
      </c>
      <c r="K4793">
        <v>0</v>
      </c>
      <c r="L4793">
        <v>55</v>
      </c>
      <c r="M4793">
        <v>71.7</v>
      </c>
      <c r="N4793">
        <v>7.5</v>
      </c>
      <c r="O4793">
        <v>15.1</v>
      </c>
      <c r="P4793">
        <v>17</v>
      </c>
      <c r="Q4793">
        <v>20.8</v>
      </c>
      <c r="R4793" t="s">
        <v>161</v>
      </c>
      <c r="S4793" t="s">
        <v>161</v>
      </c>
      <c r="T4793" t="s">
        <v>161</v>
      </c>
      <c r="U4793" t="s">
        <v>161</v>
      </c>
    </row>
    <row r="4794" spans="1:21" hidden="1" x14ac:dyDescent="0.45">
      <c r="A4794" t="str">
        <f t="shared" si="85"/>
        <v>YAG1Non-EUL7F+MCreative arts and designEast of England</v>
      </c>
      <c r="B4794" t="s">
        <v>116</v>
      </c>
      <c r="C4794" t="s">
        <v>49</v>
      </c>
      <c r="D4794">
        <v>1</v>
      </c>
      <c r="E4794" t="s">
        <v>162</v>
      </c>
      <c r="F4794" t="s">
        <v>145</v>
      </c>
      <c r="G4794" t="s">
        <v>138</v>
      </c>
      <c r="H4794" t="s">
        <v>109</v>
      </c>
      <c r="I4794" t="s">
        <v>148</v>
      </c>
      <c r="J4794">
        <v>50</v>
      </c>
      <c r="K4794">
        <v>0</v>
      </c>
      <c r="L4794">
        <v>50</v>
      </c>
      <c r="M4794">
        <v>55.9</v>
      </c>
      <c r="N4794">
        <v>10.8</v>
      </c>
      <c r="O4794">
        <v>20.399999999999999</v>
      </c>
      <c r="P4794">
        <v>24.7</v>
      </c>
      <c r="Q4794">
        <v>33.299999999999997</v>
      </c>
      <c r="R4794" t="s">
        <v>161</v>
      </c>
      <c r="S4794" t="s">
        <v>161</v>
      </c>
      <c r="T4794" t="s">
        <v>161</v>
      </c>
      <c r="U4794" t="s">
        <v>161</v>
      </c>
    </row>
    <row r="4795" spans="1:21" hidden="1" x14ac:dyDescent="0.45">
      <c r="A4795" t="str">
        <f t="shared" si="85"/>
        <v>YAG1Non-EUL7F+MCreative arts and designLondon</v>
      </c>
      <c r="B4795" t="s">
        <v>116</v>
      </c>
      <c r="C4795" t="s">
        <v>49</v>
      </c>
      <c r="D4795">
        <v>1</v>
      </c>
      <c r="E4795" t="s">
        <v>162</v>
      </c>
      <c r="F4795" t="s">
        <v>145</v>
      </c>
      <c r="G4795" t="s">
        <v>138</v>
      </c>
      <c r="H4795" t="s">
        <v>109</v>
      </c>
      <c r="I4795" t="s">
        <v>149</v>
      </c>
      <c r="J4795">
        <v>590</v>
      </c>
      <c r="K4795">
        <v>0</v>
      </c>
      <c r="L4795">
        <v>590</v>
      </c>
      <c r="M4795">
        <v>54.1</v>
      </c>
      <c r="N4795">
        <v>12.8</v>
      </c>
      <c r="O4795">
        <v>27.9</v>
      </c>
      <c r="P4795">
        <v>29.4</v>
      </c>
      <c r="Q4795">
        <v>33.1</v>
      </c>
      <c r="R4795">
        <v>145</v>
      </c>
      <c r="S4795">
        <v>12000</v>
      </c>
      <c r="T4795">
        <v>21200</v>
      </c>
      <c r="U4795">
        <v>27700</v>
      </c>
    </row>
    <row r="4796" spans="1:21" hidden="1" x14ac:dyDescent="0.45">
      <c r="A4796" t="str">
        <f t="shared" si="85"/>
        <v>YAG1Non-EUL7F+MCreative arts and designNorth East</v>
      </c>
      <c r="B4796" t="s">
        <v>116</v>
      </c>
      <c r="C4796" t="s">
        <v>49</v>
      </c>
      <c r="D4796">
        <v>1</v>
      </c>
      <c r="E4796" t="s">
        <v>162</v>
      </c>
      <c r="F4796" t="s">
        <v>145</v>
      </c>
      <c r="G4796" t="s">
        <v>138</v>
      </c>
      <c r="H4796" t="s">
        <v>109</v>
      </c>
      <c r="I4796" t="s">
        <v>150</v>
      </c>
      <c r="J4796">
        <v>40</v>
      </c>
      <c r="K4796">
        <v>0</v>
      </c>
      <c r="L4796">
        <v>40</v>
      </c>
      <c r="M4796">
        <v>82.1</v>
      </c>
      <c r="N4796">
        <v>2.6</v>
      </c>
      <c r="O4796">
        <v>12.8</v>
      </c>
      <c r="P4796">
        <v>12.8</v>
      </c>
      <c r="Q4796">
        <v>15.3</v>
      </c>
      <c r="R4796" t="s">
        <v>161</v>
      </c>
      <c r="S4796" t="s">
        <v>161</v>
      </c>
      <c r="T4796" t="s">
        <v>161</v>
      </c>
      <c r="U4796" t="s">
        <v>161</v>
      </c>
    </row>
    <row r="4797" spans="1:21" hidden="1" x14ac:dyDescent="0.45">
      <c r="A4797" t="str">
        <f t="shared" si="85"/>
        <v>YAG1Non-EUL7F+MCreative arts and designNorth West</v>
      </c>
      <c r="B4797" t="s">
        <v>116</v>
      </c>
      <c r="C4797" t="s">
        <v>49</v>
      </c>
      <c r="D4797">
        <v>1</v>
      </c>
      <c r="E4797" t="s">
        <v>162</v>
      </c>
      <c r="F4797" t="s">
        <v>145</v>
      </c>
      <c r="G4797" t="s">
        <v>138</v>
      </c>
      <c r="H4797" t="s">
        <v>109</v>
      </c>
      <c r="I4797" t="s">
        <v>151</v>
      </c>
      <c r="J4797">
        <v>35</v>
      </c>
      <c r="K4797">
        <v>0</v>
      </c>
      <c r="L4797">
        <v>35</v>
      </c>
      <c r="M4797">
        <v>66.3</v>
      </c>
      <c r="N4797">
        <v>6.4</v>
      </c>
      <c r="O4797">
        <v>16.100000000000001</v>
      </c>
      <c r="P4797">
        <v>18.2</v>
      </c>
      <c r="Q4797">
        <v>27.3</v>
      </c>
      <c r="R4797" t="s">
        <v>161</v>
      </c>
      <c r="S4797" t="s">
        <v>161</v>
      </c>
      <c r="T4797" t="s">
        <v>161</v>
      </c>
      <c r="U4797" t="s">
        <v>161</v>
      </c>
    </row>
    <row r="4798" spans="1:21" hidden="1" x14ac:dyDescent="0.45">
      <c r="A4798" t="str">
        <f t="shared" si="85"/>
        <v>YAG1Non-EUL7F+MCreative arts and designScotland</v>
      </c>
      <c r="B4798" t="s">
        <v>116</v>
      </c>
      <c r="C4798" t="s">
        <v>49</v>
      </c>
      <c r="D4798">
        <v>1</v>
      </c>
      <c r="E4798" t="s">
        <v>162</v>
      </c>
      <c r="F4798" t="s">
        <v>145</v>
      </c>
      <c r="G4798" t="s">
        <v>138</v>
      </c>
      <c r="H4798" t="s">
        <v>109</v>
      </c>
      <c r="I4798" t="s">
        <v>153</v>
      </c>
      <c r="J4798">
        <v>10</v>
      </c>
      <c r="K4798">
        <v>0</v>
      </c>
      <c r="L4798">
        <v>10</v>
      </c>
      <c r="M4798">
        <v>50</v>
      </c>
      <c r="N4798">
        <v>20</v>
      </c>
      <c r="O4798">
        <v>20</v>
      </c>
      <c r="P4798">
        <v>20</v>
      </c>
      <c r="Q4798">
        <v>30</v>
      </c>
      <c r="R4798" t="s">
        <v>161</v>
      </c>
      <c r="S4798" t="s">
        <v>161</v>
      </c>
      <c r="T4798" t="s">
        <v>161</v>
      </c>
      <c r="U4798" t="s">
        <v>161</v>
      </c>
    </row>
    <row r="4799" spans="1:21" hidden="1" x14ac:dyDescent="0.45">
      <c r="A4799" t="str">
        <f t="shared" si="85"/>
        <v>YAG1Non-EUL7F+MCreative arts and designSouth East</v>
      </c>
      <c r="B4799" t="s">
        <v>116</v>
      </c>
      <c r="C4799" t="s">
        <v>49</v>
      </c>
      <c r="D4799">
        <v>1</v>
      </c>
      <c r="E4799" t="s">
        <v>162</v>
      </c>
      <c r="F4799" t="s">
        <v>145</v>
      </c>
      <c r="G4799" t="s">
        <v>138</v>
      </c>
      <c r="H4799" t="s">
        <v>109</v>
      </c>
      <c r="I4799" t="s">
        <v>154</v>
      </c>
      <c r="J4799">
        <v>120</v>
      </c>
      <c r="K4799">
        <v>0</v>
      </c>
      <c r="L4799">
        <v>120</v>
      </c>
      <c r="M4799">
        <v>80.400000000000006</v>
      </c>
      <c r="N4799">
        <v>3.8</v>
      </c>
      <c r="O4799">
        <v>13.2</v>
      </c>
      <c r="P4799">
        <v>13.2</v>
      </c>
      <c r="Q4799">
        <v>15.8</v>
      </c>
      <c r="R4799">
        <v>20</v>
      </c>
      <c r="S4799">
        <v>11700</v>
      </c>
      <c r="T4799">
        <v>15300</v>
      </c>
      <c r="U4799">
        <v>20100</v>
      </c>
    </row>
    <row r="4800" spans="1:21" hidden="1" x14ac:dyDescent="0.45">
      <c r="A4800" t="str">
        <f t="shared" si="85"/>
        <v>YAG1Non-EUL7F+MCreative arts and designSouth West</v>
      </c>
      <c r="B4800" t="s">
        <v>116</v>
      </c>
      <c r="C4800" t="s">
        <v>49</v>
      </c>
      <c r="D4800">
        <v>1</v>
      </c>
      <c r="E4800" t="s">
        <v>162</v>
      </c>
      <c r="F4800" t="s">
        <v>145</v>
      </c>
      <c r="G4800" t="s">
        <v>138</v>
      </c>
      <c r="H4800" t="s">
        <v>109</v>
      </c>
      <c r="I4800" t="s">
        <v>155</v>
      </c>
      <c r="J4800">
        <v>30</v>
      </c>
      <c r="K4800">
        <v>0</v>
      </c>
      <c r="L4800">
        <v>30</v>
      </c>
      <c r="M4800">
        <v>74.2</v>
      </c>
      <c r="N4800">
        <v>3.5</v>
      </c>
      <c r="O4800">
        <v>15.1</v>
      </c>
      <c r="P4800">
        <v>18.7</v>
      </c>
      <c r="Q4800">
        <v>22.2</v>
      </c>
      <c r="R4800" t="s">
        <v>161</v>
      </c>
      <c r="S4800" t="s">
        <v>161</v>
      </c>
      <c r="T4800" t="s">
        <v>161</v>
      </c>
      <c r="U4800" t="s">
        <v>161</v>
      </c>
    </row>
    <row r="4801" spans="1:21" hidden="1" x14ac:dyDescent="0.45">
      <c r="A4801" t="str">
        <f t="shared" si="85"/>
        <v>YAG1Non-EUL7F+MCreative arts and designWales</v>
      </c>
      <c r="B4801" t="s">
        <v>116</v>
      </c>
      <c r="C4801" t="s">
        <v>49</v>
      </c>
      <c r="D4801">
        <v>1</v>
      </c>
      <c r="E4801" t="s">
        <v>162</v>
      </c>
      <c r="F4801" t="s">
        <v>145</v>
      </c>
      <c r="G4801" t="s">
        <v>138</v>
      </c>
      <c r="H4801" t="s">
        <v>109</v>
      </c>
      <c r="I4801" t="s">
        <v>158</v>
      </c>
      <c r="J4801">
        <v>5</v>
      </c>
      <c r="K4801">
        <v>0</v>
      </c>
      <c r="L4801">
        <v>5</v>
      </c>
      <c r="M4801">
        <v>50</v>
      </c>
      <c r="N4801">
        <v>25</v>
      </c>
      <c r="O4801">
        <v>0</v>
      </c>
      <c r="P4801">
        <v>25</v>
      </c>
      <c r="Q4801">
        <v>25</v>
      </c>
      <c r="R4801" t="s">
        <v>157</v>
      </c>
      <c r="S4801" t="s">
        <v>157</v>
      </c>
      <c r="T4801" t="s">
        <v>157</v>
      </c>
      <c r="U4801" t="s">
        <v>157</v>
      </c>
    </row>
    <row r="4802" spans="1:21" hidden="1" x14ac:dyDescent="0.45">
      <c r="A4802" t="str">
        <f t="shared" si="85"/>
        <v>YAG1Non-EUL7F+MCreative arts and designWest Midlands</v>
      </c>
      <c r="B4802" t="s">
        <v>116</v>
      </c>
      <c r="C4802" t="s">
        <v>49</v>
      </c>
      <c r="D4802">
        <v>1</v>
      </c>
      <c r="E4802" t="s">
        <v>162</v>
      </c>
      <c r="F4802" t="s">
        <v>145</v>
      </c>
      <c r="G4802" t="s">
        <v>138</v>
      </c>
      <c r="H4802" t="s">
        <v>109</v>
      </c>
      <c r="I4802" t="s">
        <v>159</v>
      </c>
      <c r="J4802">
        <v>45</v>
      </c>
      <c r="K4802">
        <v>0</v>
      </c>
      <c r="L4802">
        <v>45</v>
      </c>
      <c r="M4802">
        <v>68.400000000000006</v>
      </c>
      <c r="N4802">
        <v>11.3</v>
      </c>
      <c r="O4802">
        <v>13.5</v>
      </c>
      <c r="P4802">
        <v>15.8</v>
      </c>
      <c r="Q4802">
        <v>20.3</v>
      </c>
      <c r="R4802" t="s">
        <v>161</v>
      </c>
      <c r="S4802" t="s">
        <v>161</v>
      </c>
      <c r="T4802" t="s">
        <v>161</v>
      </c>
      <c r="U4802" t="s">
        <v>161</v>
      </c>
    </row>
    <row r="4803" spans="1:21" hidden="1" x14ac:dyDescent="0.45">
      <c r="A4803" t="str">
        <f t="shared" si="85"/>
        <v>YAG1Non-EUL7F+MCreative arts and designYorkshire and The Humber</v>
      </c>
      <c r="B4803" t="s">
        <v>116</v>
      </c>
      <c r="C4803" t="s">
        <v>49</v>
      </c>
      <c r="D4803">
        <v>1</v>
      </c>
      <c r="E4803" t="s">
        <v>162</v>
      </c>
      <c r="F4803" t="s">
        <v>145</v>
      </c>
      <c r="G4803" t="s">
        <v>138</v>
      </c>
      <c r="H4803" t="s">
        <v>109</v>
      </c>
      <c r="I4803" t="s">
        <v>160</v>
      </c>
      <c r="J4803">
        <v>35</v>
      </c>
      <c r="K4803">
        <v>0</v>
      </c>
      <c r="L4803">
        <v>35</v>
      </c>
      <c r="M4803">
        <v>91.2</v>
      </c>
      <c r="N4803">
        <v>1.6</v>
      </c>
      <c r="O4803">
        <v>3.1</v>
      </c>
      <c r="P4803">
        <v>7.2</v>
      </c>
      <c r="Q4803">
        <v>7.2</v>
      </c>
      <c r="R4803" t="s">
        <v>161</v>
      </c>
      <c r="S4803" t="s">
        <v>161</v>
      </c>
      <c r="T4803" t="s">
        <v>161</v>
      </c>
      <c r="U4803" t="s">
        <v>161</v>
      </c>
    </row>
    <row r="4804" spans="1:21" hidden="1" x14ac:dyDescent="0.45">
      <c r="A4804" t="str">
        <f t="shared" si="85"/>
        <v>YAG1Non-EUL7F+MCreative arts and designNA</v>
      </c>
      <c r="B4804" t="s">
        <v>116</v>
      </c>
      <c r="C4804" t="s">
        <v>49</v>
      </c>
      <c r="D4804">
        <v>1</v>
      </c>
      <c r="E4804" t="s">
        <v>162</v>
      </c>
      <c r="F4804" t="s">
        <v>145</v>
      </c>
      <c r="G4804" t="s">
        <v>138</v>
      </c>
      <c r="H4804" t="s">
        <v>109</v>
      </c>
      <c r="I4804" t="s">
        <v>157</v>
      </c>
      <c r="J4804">
        <v>1975</v>
      </c>
      <c r="K4804">
        <v>97.1</v>
      </c>
      <c r="L4804">
        <v>60</v>
      </c>
      <c r="M4804">
        <v>0.3</v>
      </c>
      <c r="N4804">
        <v>0.1</v>
      </c>
      <c r="O4804">
        <v>0.1</v>
      </c>
      <c r="P4804">
        <v>0.1</v>
      </c>
      <c r="Q4804">
        <v>2.6</v>
      </c>
      <c r="R4804" t="s">
        <v>161</v>
      </c>
      <c r="S4804" t="s">
        <v>161</v>
      </c>
      <c r="T4804" t="s">
        <v>161</v>
      </c>
      <c r="U4804" t="s">
        <v>161</v>
      </c>
    </row>
    <row r="4805" spans="1:21" hidden="1" x14ac:dyDescent="0.45">
      <c r="A4805" t="str">
        <f t="shared" si="85"/>
        <v>YAG1Non-EUL8F+MCreative arts and designAbroad</v>
      </c>
      <c r="B4805" t="s">
        <v>116</v>
      </c>
      <c r="C4805" t="s">
        <v>49</v>
      </c>
      <c r="D4805">
        <v>1</v>
      </c>
      <c r="E4805" t="s">
        <v>162</v>
      </c>
      <c r="F4805" t="s">
        <v>139</v>
      </c>
      <c r="G4805" t="s">
        <v>138</v>
      </c>
      <c r="H4805" t="s">
        <v>109</v>
      </c>
      <c r="I4805" t="s">
        <v>146</v>
      </c>
      <c r="J4805" t="s">
        <v>161</v>
      </c>
      <c r="K4805" t="s">
        <v>161</v>
      </c>
      <c r="L4805" t="s">
        <v>161</v>
      </c>
      <c r="M4805" t="s">
        <v>161</v>
      </c>
      <c r="N4805" t="s">
        <v>161</v>
      </c>
      <c r="O4805" t="s">
        <v>161</v>
      </c>
      <c r="P4805" t="s">
        <v>161</v>
      </c>
      <c r="Q4805" t="s">
        <v>161</v>
      </c>
      <c r="R4805" t="s">
        <v>157</v>
      </c>
      <c r="S4805" t="s">
        <v>157</v>
      </c>
      <c r="T4805" t="s">
        <v>157</v>
      </c>
      <c r="U4805" t="s">
        <v>157</v>
      </c>
    </row>
    <row r="4806" spans="1:21" hidden="1" x14ac:dyDescent="0.45">
      <c r="A4806" t="str">
        <f t="shared" si="85"/>
        <v>YAG1Non-EUL8F+MCreative arts and designEast Midlands</v>
      </c>
      <c r="B4806" t="s">
        <v>116</v>
      </c>
      <c r="C4806" t="s">
        <v>49</v>
      </c>
      <c r="D4806">
        <v>1</v>
      </c>
      <c r="E4806" t="s">
        <v>162</v>
      </c>
      <c r="F4806" t="s">
        <v>139</v>
      </c>
      <c r="G4806" t="s">
        <v>138</v>
      </c>
      <c r="H4806" t="s">
        <v>109</v>
      </c>
      <c r="I4806" t="s">
        <v>147</v>
      </c>
      <c r="J4806">
        <v>10</v>
      </c>
      <c r="K4806">
        <v>0</v>
      </c>
      <c r="L4806">
        <v>10</v>
      </c>
      <c r="M4806">
        <v>59.1</v>
      </c>
      <c r="N4806">
        <v>0</v>
      </c>
      <c r="O4806">
        <v>27.2</v>
      </c>
      <c r="P4806">
        <v>40.9</v>
      </c>
      <c r="Q4806">
        <v>40.9</v>
      </c>
      <c r="R4806" t="s">
        <v>161</v>
      </c>
      <c r="S4806" t="s">
        <v>161</v>
      </c>
      <c r="T4806" t="s">
        <v>161</v>
      </c>
      <c r="U4806" t="s">
        <v>161</v>
      </c>
    </row>
    <row r="4807" spans="1:21" hidden="1" x14ac:dyDescent="0.45">
      <c r="A4807" t="str">
        <f t="shared" ref="A4807:A4870" si="86">"YAG"&amp;D4807 &amp;E4807 &amp;F4807 &amp; G4807 &amp;H4807 &amp;I4807</f>
        <v>YAG1Non-EUL8F+MCreative arts and designEast of England</v>
      </c>
      <c r="B4807" t="s">
        <v>116</v>
      </c>
      <c r="C4807" t="s">
        <v>49</v>
      </c>
      <c r="D4807">
        <v>1</v>
      </c>
      <c r="E4807" t="s">
        <v>162</v>
      </c>
      <c r="F4807" t="s">
        <v>139</v>
      </c>
      <c r="G4807" t="s">
        <v>138</v>
      </c>
      <c r="H4807" t="s">
        <v>109</v>
      </c>
      <c r="I4807" t="s">
        <v>148</v>
      </c>
      <c r="J4807" t="s">
        <v>161</v>
      </c>
      <c r="K4807" t="s">
        <v>161</v>
      </c>
      <c r="L4807" t="s">
        <v>161</v>
      </c>
      <c r="M4807" t="s">
        <v>161</v>
      </c>
      <c r="N4807" t="s">
        <v>161</v>
      </c>
      <c r="O4807" t="s">
        <v>161</v>
      </c>
      <c r="P4807" t="s">
        <v>161</v>
      </c>
      <c r="Q4807" t="s">
        <v>161</v>
      </c>
      <c r="R4807" t="s">
        <v>161</v>
      </c>
      <c r="S4807" t="s">
        <v>161</v>
      </c>
      <c r="T4807" t="s">
        <v>161</v>
      </c>
      <c r="U4807" t="s">
        <v>161</v>
      </c>
    </row>
    <row r="4808" spans="1:21" hidden="1" x14ac:dyDescent="0.45">
      <c r="A4808" t="str">
        <f t="shared" si="86"/>
        <v>YAG1Non-EUL8F+MCreative arts and designLondon</v>
      </c>
      <c r="B4808" t="s">
        <v>116</v>
      </c>
      <c r="C4808" t="s">
        <v>49</v>
      </c>
      <c r="D4808">
        <v>1</v>
      </c>
      <c r="E4808" t="s">
        <v>162</v>
      </c>
      <c r="F4808" t="s">
        <v>139</v>
      </c>
      <c r="G4808" t="s">
        <v>138</v>
      </c>
      <c r="H4808" t="s">
        <v>109</v>
      </c>
      <c r="I4808" t="s">
        <v>149</v>
      </c>
      <c r="J4808">
        <v>15</v>
      </c>
      <c r="K4808">
        <v>0</v>
      </c>
      <c r="L4808">
        <v>15</v>
      </c>
      <c r="M4808">
        <v>39.200000000000003</v>
      </c>
      <c r="N4808">
        <v>0</v>
      </c>
      <c r="O4808">
        <v>54.1</v>
      </c>
      <c r="P4808">
        <v>60.8</v>
      </c>
      <c r="Q4808">
        <v>60.8</v>
      </c>
      <c r="R4808" t="s">
        <v>161</v>
      </c>
      <c r="S4808" t="s">
        <v>161</v>
      </c>
      <c r="T4808" t="s">
        <v>161</v>
      </c>
      <c r="U4808" t="s">
        <v>161</v>
      </c>
    </row>
    <row r="4809" spans="1:21" hidden="1" x14ac:dyDescent="0.45">
      <c r="A4809" t="str">
        <f t="shared" si="86"/>
        <v>YAG1Non-EUL8F+MCreative arts and designNorth East</v>
      </c>
      <c r="B4809" t="s">
        <v>116</v>
      </c>
      <c r="C4809" t="s">
        <v>49</v>
      </c>
      <c r="D4809">
        <v>1</v>
      </c>
      <c r="E4809" t="s">
        <v>162</v>
      </c>
      <c r="F4809" t="s">
        <v>139</v>
      </c>
      <c r="G4809" t="s">
        <v>138</v>
      </c>
      <c r="H4809" t="s">
        <v>109</v>
      </c>
      <c r="I4809" t="s">
        <v>150</v>
      </c>
      <c r="J4809">
        <v>5</v>
      </c>
      <c r="K4809">
        <v>0</v>
      </c>
      <c r="L4809">
        <v>5</v>
      </c>
      <c r="M4809">
        <v>75</v>
      </c>
      <c r="N4809">
        <v>0</v>
      </c>
      <c r="O4809">
        <v>0</v>
      </c>
      <c r="P4809">
        <v>25</v>
      </c>
      <c r="Q4809">
        <v>25</v>
      </c>
      <c r="R4809" t="s">
        <v>157</v>
      </c>
      <c r="S4809" t="s">
        <v>157</v>
      </c>
      <c r="T4809" t="s">
        <v>157</v>
      </c>
      <c r="U4809" t="s">
        <v>157</v>
      </c>
    </row>
    <row r="4810" spans="1:21" hidden="1" x14ac:dyDescent="0.45">
      <c r="A4810" t="str">
        <f t="shared" si="86"/>
        <v>YAG1Non-EUL8F+MCreative arts and designSouth East</v>
      </c>
      <c r="B4810" t="s">
        <v>116</v>
      </c>
      <c r="C4810" t="s">
        <v>49</v>
      </c>
      <c r="D4810">
        <v>1</v>
      </c>
      <c r="E4810" t="s">
        <v>162</v>
      </c>
      <c r="F4810" t="s">
        <v>139</v>
      </c>
      <c r="G4810" t="s">
        <v>138</v>
      </c>
      <c r="H4810" t="s">
        <v>109</v>
      </c>
      <c r="I4810" t="s">
        <v>154</v>
      </c>
      <c r="J4810" t="s">
        <v>161</v>
      </c>
      <c r="K4810" t="s">
        <v>161</v>
      </c>
      <c r="L4810" t="s">
        <v>161</v>
      </c>
      <c r="M4810" t="s">
        <v>161</v>
      </c>
      <c r="N4810" t="s">
        <v>161</v>
      </c>
      <c r="O4810" t="s">
        <v>161</v>
      </c>
      <c r="P4810" t="s">
        <v>161</v>
      </c>
      <c r="Q4810" t="s">
        <v>161</v>
      </c>
      <c r="R4810" t="s">
        <v>157</v>
      </c>
      <c r="S4810" t="s">
        <v>157</v>
      </c>
      <c r="T4810" t="s">
        <v>157</v>
      </c>
      <c r="U4810" t="s">
        <v>157</v>
      </c>
    </row>
    <row r="4811" spans="1:21" hidden="1" x14ac:dyDescent="0.45">
      <c r="A4811" t="str">
        <f t="shared" si="86"/>
        <v>YAG1Non-EUL8F+MCreative arts and designSouth West</v>
      </c>
      <c r="B4811" t="s">
        <v>116</v>
      </c>
      <c r="C4811" t="s">
        <v>49</v>
      </c>
      <c r="D4811">
        <v>1</v>
      </c>
      <c r="E4811" t="s">
        <v>162</v>
      </c>
      <c r="F4811" t="s">
        <v>139</v>
      </c>
      <c r="G4811" t="s">
        <v>138</v>
      </c>
      <c r="H4811" t="s">
        <v>109</v>
      </c>
      <c r="I4811" t="s">
        <v>155</v>
      </c>
      <c r="J4811" t="s">
        <v>161</v>
      </c>
      <c r="K4811" t="s">
        <v>161</v>
      </c>
      <c r="L4811" t="s">
        <v>161</v>
      </c>
      <c r="M4811" t="s">
        <v>161</v>
      </c>
      <c r="N4811" t="s">
        <v>161</v>
      </c>
      <c r="O4811" t="s">
        <v>161</v>
      </c>
      <c r="P4811" t="s">
        <v>161</v>
      </c>
      <c r="Q4811" t="s">
        <v>161</v>
      </c>
      <c r="R4811" t="s">
        <v>157</v>
      </c>
      <c r="S4811" t="s">
        <v>157</v>
      </c>
      <c r="T4811" t="s">
        <v>157</v>
      </c>
      <c r="U4811" t="s">
        <v>157</v>
      </c>
    </row>
    <row r="4812" spans="1:21" hidden="1" x14ac:dyDescent="0.45">
      <c r="A4812" t="str">
        <f t="shared" si="86"/>
        <v>YAG1Non-EUL8F+MCreative arts and designWest Midlands</v>
      </c>
      <c r="B4812" t="s">
        <v>116</v>
      </c>
      <c r="C4812" t="s">
        <v>49</v>
      </c>
      <c r="D4812">
        <v>1</v>
      </c>
      <c r="E4812" t="s">
        <v>162</v>
      </c>
      <c r="F4812" t="s">
        <v>139</v>
      </c>
      <c r="G4812" t="s">
        <v>138</v>
      </c>
      <c r="H4812" t="s">
        <v>109</v>
      </c>
      <c r="I4812" t="s">
        <v>159</v>
      </c>
      <c r="J4812" t="s">
        <v>161</v>
      </c>
      <c r="K4812" t="s">
        <v>161</v>
      </c>
      <c r="L4812" t="s">
        <v>161</v>
      </c>
      <c r="M4812" t="s">
        <v>161</v>
      </c>
      <c r="N4812" t="s">
        <v>161</v>
      </c>
      <c r="O4812" t="s">
        <v>161</v>
      </c>
      <c r="P4812" t="s">
        <v>161</v>
      </c>
      <c r="Q4812" t="s">
        <v>161</v>
      </c>
      <c r="R4812" t="s">
        <v>157</v>
      </c>
      <c r="S4812" t="s">
        <v>157</v>
      </c>
      <c r="T4812" t="s">
        <v>157</v>
      </c>
      <c r="U4812" t="s">
        <v>157</v>
      </c>
    </row>
    <row r="4813" spans="1:21" hidden="1" x14ac:dyDescent="0.45">
      <c r="A4813" t="str">
        <f t="shared" si="86"/>
        <v>YAG1Non-EUL8F+MCreative arts and designYorkshire and The Humber</v>
      </c>
      <c r="B4813" t="s">
        <v>116</v>
      </c>
      <c r="C4813" t="s">
        <v>49</v>
      </c>
      <c r="D4813">
        <v>1</v>
      </c>
      <c r="E4813" t="s">
        <v>162</v>
      </c>
      <c r="F4813" t="s">
        <v>139</v>
      </c>
      <c r="G4813" t="s">
        <v>138</v>
      </c>
      <c r="H4813" t="s">
        <v>109</v>
      </c>
      <c r="I4813" t="s">
        <v>160</v>
      </c>
      <c r="J4813" t="s">
        <v>161</v>
      </c>
      <c r="K4813" t="s">
        <v>161</v>
      </c>
      <c r="L4813" t="s">
        <v>161</v>
      </c>
      <c r="M4813" t="s">
        <v>161</v>
      </c>
      <c r="N4813" t="s">
        <v>161</v>
      </c>
      <c r="O4813" t="s">
        <v>161</v>
      </c>
      <c r="P4813" t="s">
        <v>161</v>
      </c>
      <c r="Q4813" t="s">
        <v>161</v>
      </c>
      <c r="R4813" t="s">
        <v>157</v>
      </c>
      <c r="S4813" t="s">
        <v>157</v>
      </c>
      <c r="T4813" t="s">
        <v>157</v>
      </c>
      <c r="U4813" t="s">
        <v>157</v>
      </c>
    </row>
    <row r="4814" spans="1:21" hidden="1" x14ac:dyDescent="0.45">
      <c r="A4814" t="str">
        <f t="shared" si="86"/>
        <v>YAG1Non-EUL8F+MCreative arts and designNA</v>
      </c>
      <c r="B4814" t="s">
        <v>116</v>
      </c>
      <c r="C4814" t="s">
        <v>49</v>
      </c>
      <c r="D4814">
        <v>1</v>
      </c>
      <c r="E4814" t="s">
        <v>162</v>
      </c>
      <c r="F4814" t="s">
        <v>139</v>
      </c>
      <c r="G4814" t="s">
        <v>138</v>
      </c>
      <c r="H4814" t="s">
        <v>109</v>
      </c>
      <c r="I4814" t="s">
        <v>157</v>
      </c>
      <c r="J4814">
        <v>25</v>
      </c>
      <c r="K4814">
        <v>100</v>
      </c>
      <c r="L4814" t="s">
        <v>161</v>
      </c>
      <c r="M4814" t="s">
        <v>161</v>
      </c>
      <c r="N4814" t="s">
        <v>161</v>
      </c>
      <c r="O4814" t="s">
        <v>161</v>
      </c>
      <c r="P4814" t="s">
        <v>161</v>
      </c>
      <c r="Q4814" t="s">
        <v>161</v>
      </c>
      <c r="R4814" t="s">
        <v>157</v>
      </c>
      <c r="S4814" t="s">
        <v>157</v>
      </c>
      <c r="T4814" t="s">
        <v>157</v>
      </c>
      <c r="U4814" t="s">
        <v>157</v>
      </c>
    </row>
    <row r="4815" spans="1:21" hidden="1" x14ac:dyDescent="0.45">
      <c r="A4815" t="str">
        <f t="shared" si="86"/>
        <v>YAG10UKL7F+MCreative arts and designAll</v>
      </c>
      <c r="B4815" t="s">
        <v>116</v>
      </c>
      <c r="C4815" t="s">
        <v>142</v>
      </c>
      <c r="D4815">
        <v>10</v>
      </c>
      <c r="E4815" t="s">
        <v>44</v>
      </c>
      <c r="F4815" t="s">
        <v>145</v>
      </c>
      <c r="G4815" t="s">
        <v>138</v>
      </c>
      <c r="H4815" t="s">
        <v>109</v>
      </c>
      <c r="I4815" t="s">
        <v>28</v>
      </c>
      <c r="J4815">
        <v>1970</v>
      </c>
      <c r="K4815">
        <v>7.2</v>
      </c>
      <c r="L4815">
        <v>1825</v>
      </c>
      <c r="M4815">
        <v>20.3</v>
      </c>
      <c r="N4815">
        <v>5.6</v>
      </c>
      <c r="O4815">
        <v>68.8</v>
      </c>
      <c r="P4815">
        <v>72.900000000000006</v>
      </c>
      <c r="Q4815">
        <v>74.099999999999994</v>
      </c>
      <c r="R4815">
        <v>1105</v>
      </c>
      <c r="S4815">
        <v>10600</v>
      </c>
      <c r="T4815">
        <v>23000</v>
      </c>
      <c r="U4815">
        <v>35800</v>
      </c>
    </row>
    <row r="4816" spans="1:21" hidden="1" x14ac:dyDescent="0.45">
      <c r="A4816" t="str">
        <f t="shared" si="86"/>
        <v>YAG10UKL8F+MCreative arts and designAll</v>
      </c>
      <c r="B4816" t="s">
        <v>116</v>
      </c>
      <c r="C4816" t="s">
        <v>142</v>
      </c>
      <c r="D4816">
        <v>10</v>
      </c>
      <c r="E4816" t="s">
        <v>44</v>
      </c>
      <c r="F4816" t="s">
        <v>139</v>
      </c>
      <c r="G4816" t="s">
        <v>138</v>
      </c>
      <c r="H4816" t="s">
        <v>109</v>
      </c>
      <c r="I4816" t="s">
        <v>28</v>
      </c>
      <c r="J4816">
        <v>85</v>
      </c>
      <c r="K4816">
        <v>7.8</v>
      </c>
      <c r="L4816">
        <v>75</v>
      </c>
      <c r="M4816">
        <v>16.7</v>
      </c>
      <c r="N4816">
        <v>1.3</v>
      </c>
      <c r="O4816">
        <v>78</v>
      </c>
      <c r="P4816">
        <v>80.599999999999994</v>
      </c>
      <c r="Q4816">
        <v>82</v>
      </c>
      <c r="R4816">
        <v>55</v>
      </c>
      <c r="S4816">
        <v>16800</v>
      </c>
      <c r="T4816">
        <v>30700</v>
      </c>
      <c r="U4816">
        <v>42300</v>
      </c>
    </row>
    <row r="4817" spans="1:21" hidden="1" x14ac:dyDescent="0.45">
      <c r="A4817" t="str">
        <f t="shared" si="86"/>
        <v>YAG5UKL7F+MCreative arts and designAll</v>
      </c>
      <c r="B4817" t="s">
        <v>116</v>
      </c>
      <c r="C4817" t="s">
        <v>140</v>
      </c>
      <c r="D4817">
        <v>5</v>
      </c>
      <c r="E4817" t="s">
        <v>44</v>
      </c>
      <c r="F4817" t="s">
        <v>145</v>
      </c>
      <c r="G4817" t="s">
        <v>138</v>
      </c>
      <c r="H4817" t="s">
        <v>109</v>
      </c>
      <c r="I4817" t="s">
        <v>28</v>
      </c>
      <c r="J4817">
        <v>2495</v>
      </c>
      <c r="K4817">
        <v>6.7</v>
      </c>
      <c r="L4817">
        <v>2330</v>
      </c>
      <c r="M4817">
        <v>15.6</v>
      </c>
      <c r="N4817">
        <v>6.6</v>
      </c>
      <c r="O4817">
        <v>69</v>
      </c>
      <c r="P4817">
        <v>76</v>
      </c>
      <c r="Q4817">
        <v>77.8</v>
      </c>
      <c r="R4817">
        <v>1435</v>
      </c>
      <c r="S4817">
        <v>11900</v>
      </c>
      <c r="T4817">
        <v>22300</v>
      </c>
      <c r="U4817">
        <v>32100</v>
      </c>
    </row>
    <row r="4818" spans="1:21" hidden="1" x14ac:dyDescent="0.45">
      <c r="A4818" t="str">
        <f t="shared" si="86"/>
        <v>YAG5UKL8F+MCreative arts and designAll</v>
      </c>
      <c r="B4818" t="s">
        <v>116</v>
      </c>
      <c r="C4818" t="s">
        <v>140</v>
      </c>
      <c r="D4818">
        <v>5</v>
      </c>
      <c r="E4818" t="s">
        <v>44</v>
      </c>
      <c r="F4818" t="s">
        <v>139</v>
      </c>
      <c r="G4818" t="s">
        <v>138</v>
      </c>
      <c r="H4818" t="s">
        <v>109</v>
      </c>
      <c r="I4818" t="s">
        <v>28</v>
      </c>
      <c r="J4818">
        <v>100</v>
      </c>
      <c r="K4818">
        <v>5.4</v>
      </c>
      <c r="L4818">
        <v>95</v>
      </c>
      <c r="M4818">
        <v>21.1</v>
      </c>
      <c r="N4818">
        <v>5.8</v>
      </c>
      <c r="O4818">
        <v>66.7</v>
      </c>
      <c r="P4818">
        <v>72.099999999999994</v>
      </c>
      <c r="Q4818">
        <v>73.099999999999994</v>
      </c>
      <c r="R4818">
        <v>55</v>
      </c>
      <c r="S4818">
        <v>15700</v>
      </c>
      <c r="T4818">
        <v>31400</v>
      </c>
      <c r="U4818">
        <v>41200</v>
      </c>
    </row>
    <row r="4819" spans="1:21" hidden="1" x14ac:dyDescent="0.45">
      <c r="A4819" t="str">
        <f t="shared" si="86"/>
        <v>YAG3UKL7F+MCreative arts and designAll</v>
      </c>
      <c r="B4819" t="s">
        <v>116</v>
      </c>
      <c r="C4819" t="s">
        <v>141</v>
      </c>
      <c r="D4819">
        <v>3</v>
      </c>
      <c r="E4819" t="s">
        <v>44</v>
      </c>
      <c r="F4819" t="s">
        <v>145</v>
      </c>
      <c r="G4819" t="s">
        <v>138</v>
      </c>
      <c r="H4819" t="s">
        <v>109</v>
      </c>
      <c r="I4819" t="s">
        <v>28</v>
      </c>
      <c r="J4819">
        <v>2340</v>
      </c>
      <c r="K4819">
        <v>4.0999999999999996</v>
      </c>
      <c r="L4819">
        <v>2245</v>
      </c>
      <c r="M4819">
        <v>15.3</v>
      </c>
      <c r="N4819">
        <v>7.5</v>
      </c>
      <c r="O4819">
        <v>69.400000000000006</v>
      </c>
      <c r="P4819">
        <v>75.099999999999994</v>
      </c>
      <c r="Q4819">
        <v>77.2</v>
      </c>
      <c r="R4819">
        <v>1390</v>
      </c>
      <c r="S4819">
        <v>11300</v>
      </c>
      <c r="T4819">
        <v>20800</v>
      </c>
      <c r="U4819">
        <v>29200</v>
      </c>
    </row>
    <row r="4820" spans="1:21" hidden="1" x14ac:dyDescent="0.45">
      <c r="A4820" t="str">
        <f t="shared" si="86"/>
        <v>YAG3UKL8F+MCreative arts and designAll</v>
      </c>
      <c r="B4820" t="s">
        <v>116</v>
      </c>
      <c r="C4820" t="s">
        <v>141</v>
      </c>
      <c r="D4820">
        <v>3</v>
      </c>
      <c r="E4820" t="s">
        <v>44</v>
      </c>
      <c r="F4820" t="s">
        <v>139</v>
      </c>
      <c r="G4820" t="s">
        <v>138</v>
      </c>
      <c r="H4820" t="s">
        <v>109</v>
      </c>
      <c r="I4820" t="s">
        <v>28</v>
      </c>
      <c r="J4820">
        <v>125</v>
      </c>
      <c r="K4820">
        <v>3</v>
      </c>
      <c r="L4820">
        <v>120</v>
      </c>
      <c r="M4820">
        <v>13.5</v>
      </c>
      <c r="N4820">
        <v>3</v>
      </c>
      <c r="O4820">
        <v>71.400000000000006</v>
      </c>
      <c r="P4820">
        <v>82.4</v>
      </c>
      <c r="Q4820">
        <v>83.5</v>
      </c>
      <c r="R4820">
        <v>85</v>
      </c>
      <c r="S4820">
        <v>10200</v>
      </c>
      <c r="T4820">
        <v>22600</v>
      </c>
      <c r="U4820">
        <v>36100</v>
      </c>
    </row>
    <row r="4821" spans="1:21" hidden="1" x14ac:dyDescent="0.45">
      <c r="A4821" t="str">
        <f t="shared" si="86"/>
        <v>YAG1UKL7F+MCreative arts and designAll</v>
      </c>
      <c r="B4821" t="s">
        <v>116</v>
      </c>
      <c r="C4821" t="s">
        <v>49</v>
      </c>
      <c r="D4821">
        <v>1</v>
      </c>
      <c r="E4821" t="s">
        <v>44</v>
      </c>
      <c r="F4821" t="s">
        <v>145</v>
      </c>
      <c r="G4821" t="s">
        <v>138</v>
      </c>
      <c r="H4821" t="s">
        <v>109</v>
      </c>
      <c r="I4821" t="s">
        <v>28</v>
      </c>
      <c r="J4821">
        <v>2200</v>
      </c>
      <c r="K4821">
        <v>2.8</v>
      </c>
      <c r="L4821">
        <v>2140</v>
      </c>
      <c r="M4821">
        <v>10.4</v>
      </c>
      <c r="N4821">
        <v>8.3000000000000007</v>
      </c>
      <c r="O4821">
        <v>72.2</v>
      </c>
      <c r="P4821">
        <v>79</v>
      </c>
      <c r="Q4821">
        <v>81.3</v>
      </c>
      <c r="R4821">
        <v>1395</v>
      </c>
      <c r="S4821">
        <v>11400</v>
      </c>
      <c r="T4821">
        <v>18600</v>
      </c>
      <c r="U4821">
        <v>25200</v>
      </c>
    </row>
    <row r="4822" spans="1:21" hidden="1" x14ac:dyDescent="0.45">
      <c r="A4822" t="str">
        <f t="shared" si="86"/>
        <v>YAG1UKL8F+MCreative arts and designAll</v>
      </c>
      <c r="B4822" t="s">
        <v>116</v>
      </c>
      <c r="C4822" t="s">
        <v>49</v>
      </c>
      <c r="D4822">
        <v>1</v>
      </c>
      <c r="E4822" t="s">
        <v>44</v>
      </c>
      <c r="F4822" t="s">
        <v>139</v>
      </c>
      <c r="G4822" t="s">
        <v>138</v>
      </c>
      <c r="H4822" t="s">
        <v>109</v>
      </c>
      <c r="I4822" t="s">
        <v>28</v>
      </c>
      <c r="J4822">
        <v>190</v>
      </c>
      <c r="K4822">
        <v>3.2</v>
      </c>
      <c r="L4822">
        <v>185</v>
      </c>
      <c r="M4822">
        <v>7.2</v>
      </c>
      <c r="N4822">
        <v>7</v>
      </c>
      <c r="O4822">
        <v>78.3</v>
      </c>
      <c r="P4822">
        <v>85.8</v>
      </c>
      <c r="Q4822">
        <v>85.8</v>
      </c>
      <c r="R4822">
        <v>125</v>
      </c>
      <c r="S4822">
        <v>16100</v>
      </c>
      <c r="T4822">
        <v>26300</v>
      </c>
      <c r="U4822">
        <v>38700</v>
      </c>
    </row>
    <row r="4823" spans="1:21" hidden="1" x14ac:dyDescent="0.45">
      <c r="A4823" t="str">
        <f t="shared" si="86"/>
        <v>YAG10UKL7FCreative arts and designAll</v>
      </c>
      <c r="B4823" t="s">
        <v>116</v>
      </c>
      <c r="C4823" t="s">
        <v>142</v>
      </c>
      <c r="D4823">
        <v>10</v>
      </c>
      <c r="E4823" t="s">
        <v>44</v>
      </c>
      <c r="F4823" t="s">
        <v>145</v>
      </c>
      <c r="G4823" t="s">
        <v>143</v>
      </c>
      <c r="H4823" t="s">
        <v>109</v>
      </c>
      <c r="I4823" t="s">
        <v>28</v>
      </c>
      <c r="J4823">
        <v>1185</v>
      </c>
      <c r="K4823">
        <v>9.1999999999999993</v>
      </c>
      <c r="L4823">
        <v>1075</v>
      </c>
      <c r="M4823">
        <v>21.9</v>
      </c>
      <c r="N4823">
        <v>5.8</v>
      </c>
      <c r="O4823">
        <v>67.099999999999994</v>
      </c>
      <c r="P4823">
        <v>71.400000000000006</v>
      </c>
      <c r="Q4823">
        <v>72.3</v>
      </c>
      <c r="R4823">
        <v>630</v>
      </c>
      <c r="S4823">
        <v>9100</v>
      </c>
      <c r="T4823">
        <v>19600</v>
      </c>
      <c r="U4823">
        <v>32100</v>
      </c>
    </row>
    <row r="4824" spans="1:21" hidden="1" x14ac:dyDescent="0.45">
      <c r="A4824" t="str">
        <f t="shared" si="86"/>
        <v>YAG10UKL7MCreative arts and designAll</v>
      </c>
      <c r="B4824" t="s">
        <v>116</v>
      </c>
      <c r="C4824" t="s">
        <v>142</v>
      </c>
      <c r="D4824">
        <v>10</v>
      </c>
      <c r="E4824" t="s">
        <v>44</v>
      </c>
      <c r="F4824" t="s">
        <v>145</v>
      </c>
      <c r="G4824" t="s">
        <v>144</v>
      </c>
      <c r="H4824" t="s">
        <v>109</v>
      </c>
      <c r="I4824" t="s">
        <v>28</v>
      </c>
      <c r="J4824">
        <v>785</v>
      </c>
      <c r="K4824">
        <v>4.2</v>
      </c>
      <c r="L4824">
        <v>755</v>
      </c>
      <c r="M4824">
        <v>18</v>
      </c>
      <c r="N4824">
        <v>5.5</v>
      </c>
      <c r="O4824">
        <v>71.3</v>
      </c>
      <c r="P4824">
        <v>75</v>
      </c>
      <c r="Q4824">
        <v>76.599999999999994</v>
      </c>
      <c r="R4824">
        <v>475</v>
      </c>
      <c r="S4824">
        <v>11700</v>
      </c>
      <c r="T4824">
        <v>27400</v>
      </c>
      <c r="U4824">
        <v>40500</v>
      </c>
    </row>
    <row r="4825" spans="1:21" hidden="1" x14ac:dyDescent="0.45">
      <c r="A4825" t="str">
        <f t="shared" si="86"/>
        <v>YAG10UKL8FCreative arts and designAll</v>
      </c>
      <c r="B4825" t="s">
        <v>116</v>
      </c>
      <c r="C4825" t="s">
        <v>142</v>
      </c>
      <c r="D4825">
        <v>10</v>
      </c>
      <c r="E4825" t="s">
        <v>44</v>
      </c>
      <c r="F4825" t="s">
        <v>139</v>
      </c>
      <c r="G4825" t="s">
        <v>143</v>
      </c>
      <c r="H4825" t="s">
        <v>109</v>
      </c>
      <c r="I4825" t="s">
        <v>28</v>
      </c>
      <c r="J4825">
        <v>55</v>
      </c>
      <c r="K4825">
        <v>7.9</v>
      </c>
      <c r="L4825">
        <v>50</v>
      </c>
      <c r="M4825">
        <v>11.9</v>
      </c>
      <c r="N4825">
        <v>2.2000000000000002</v>
      </c>
      <c r="O4825">
        <v>81.7</v>
      </c>
      <c r="P4825">
        <v>86</v>
      </c>
      <c r="Q4825">
        <v>86</v>
      </c>
      <c r="R4825">
        <v>35</v>
      </c>
      <c r="S4825">
        <v>13900</v>
      </c>
      <c r="T4825">
        <v>30300</v>
      </c>
      <c r="U4825">
        <v>42300</v>
      </c>
    </row>
    <row r="4826" spans="1:21" hidden="1" x14ac:dyDescent="0.45">
      <c r="A4826" t="str">
        <f t="shared" si="86"/>
        <v>YAG10UKL8MCreative arts and designAll</v>
      </c>
      <c r="B4826" t="s">
        <v>116</v>
      </c>
      <c r="C4826" t="s">
        <v>142</v>
      </c>
      <c r="D4826">
        <v>10</v>
      </c>
      <c r="E4826" t="s">
        <v>44</v>
      </c>
      <c r="F4826" t="s">
        <v>139</v>
      </c>
      <c r="G4826" t="s">
        <v>144</v>
      </c>
      <c r="H4826" t="s">
        <v>109</v>
      </c>
      <c r="I4826" t="s">
        <v>28</v>
      </c>
      <c r="J4826">
        <v>35</v>
      </c>
      <c r="K4826">
        <v>7.6</v>
      </c>
      <c r="L4826">
        <v>30</v>
      </c>
      <c r="M4826">
        <v>24.6</v>
      </c>
      <c r="N4826">
        <v>0</v>
      </c>
      <c r="O4826">
        <v>71.900000000000006</v>
      </c>
      <c r="P4826">
        <v>71.900000000000006</v>
      </c>
      <c r="Q4826">
        <v>75.400000000000006</v>
      </c>
      <c r="R4826">
        <v>20</v>
      </c>
      <c r="S4826">
        <v>22600</v>
      </c>
      <c r="T4826">
        <v>31400</v>
      </c>
      <c r="U4826">
        <v>44500</v>
      </c>
    </row>
    <row r="4827" spans="1:21" hidden="1" x14ac:dyDescent="0.45">
      <c r="A4827" t="str">
        <f t="shared" si="86"/>
        <v>YAG5UKL7FCreative arts and designAll</v>
      </c>
      <c r="B4827" t="s">
        <v>116</v>
      </c>
      <c r="C4827" t="s">
        <v>140</v>
      </c>
      <c r="D4827">
        <v>5</v>
      </c>
      <c r="E4827" t="s">
        <v>44</v>
      </c>
      <c r="F4827" t="s">
        <v>145</v>
      </c>
      <c r="G4827" t="s">
        <v>143</v>
      </c>
      <c r="H4827" t="s">
        <v>109</v>
      </c>
      <c r="I4827" t="s">
        <v>28</v>
      </c>
      <c r="J4827">
        <v>1475</v>
      </c>
      <c r="K4827">
        <v>7.6</v>
      </c>
      <c r="L4827">
        <v>1360</v>
      </c>
      <c r="M4827">
        <v>16.3</v>
      </c>
      <c r="N4827">
        <v>6.7</v>
      </c>
      <c r="O4827">
        <v>69</v>
      </c>
      <c r="P4827">
        <v>75.400000000000006</v>
      </c>
      <c r="Q4827">
        <v>76.900000000000006</v>
      </c>
      <c r="R4827">
        <v>845</v>
      </c>
      <c r="S4827">
        <v>11300</v>
      </c>
      <c r="T4827">
        <v>21500</v>
      </c>
      <c r="U4827">
        <v>30300</v>
      </c>
    </row>
    <row r="4828" spans="1:21" hidden="1" x14ac:dyDescent="0.45">
      <c r="A4828" t="str">
        <f t="shared" si="86"/>
        <v>YAG5UKL7MCreative arts and designAll</v>
      </c>
      <c r="B4828" t="s">
        <v>116</v>
      </c>
      <c r="C4828" t="s">
        <v>140</v>
      </c>
      <c r="D4828">
        <v>5</v>
      </c>
      <c r="E4828" t="s">
        <v>44</v>
      </c>
      <c r="F4828" t="s">
        <v>145</v>
      </c>
      <c r="G4828" t="s">
        <v>144</v>
      </c>
      <c r="H4828" t="s">
        <v>109</v>
      </c>
      <c r="I4828" t="s">
        <v>28</v>
      </c>
      <c r="J4828">
        <v>1025</v>
      </c>
      <c r="K4828">
        <v>5.3</v>
      </c>
      <c r="L4828">
        <v>970</v>
      </c>
      <c r="M4828">
        <v>14.6</v>
      </c>
      <c r="N4828">
        <v>6.5</v>
      </c>
      <c r="O4828">
        <v>69.099999999999994</v>
      </c>
      <c r="P4828">
        <v>77</v>
      </c>
      <c r="Q4828">
        <v>78.900000000000006</v>
      </c>
      <c r="R4828">
        <v>595</v>
      </c>
      <c r="S4828">
        <v>13100</v>
      </c>
      <c r="T4828">
        <v>24100</v>
      </c>
      <c r="U4828">
        <v>34700</v>
      </c>
    </row>
    <row r="4829" spans="1:21" hidden="1" x14ac:dyDescent="0.45">
      <c r="A4829" t="str">
        <f t="shared" si="86"/>
        <v>YAG5UKL8FCreative arts and designAll</v>
      </c>
      <c r="B4829" t="s">
        <v>116</v>
      </c>
      <c r="C4829" t="s">
        <v>140</v>
      </c>
      <c r="D4829">
        <v>5</v>
      </c>
      <c r="E4829" t="s">
        <v>44</v>
      </c>
      <c r="F4829" t="s">
        <v>139</v>
      </c>
      <c r="G4829" t="s">
        <v>143</v>
      </c>
      <c r="H4829" t="s">
        <v>109</v>
      </c>
      <c r="I4829" t="s">
        <v>28</v>
      </c>
      <c r="J4829">
        <v>55</v>
      </c>
      <c r="K4829">
        <v>1.9</v>
      </c>
      <c r="L4829">
        <v>55</v>
      </c>
      <c r="M4829">
        <v>22.1</v>
      </c>
      <c r="N4829">
        <v>7.8</v>
      </c>
      <c r="O4829">
        <v>62.3</v>
      </c>
      <c r="P4829">
        <v>70.099999999999994</v>
      </c>
      <c r="Q4829">
        <v>70.099999999999994</v>
      </c>
      <c r="R4829">
        <v>30</v>
      </c>
      <c r="S4829">
        <v>20400</v>
      </c>
      <c r="T4829">
        <v>27200</v>
      </c>
      <c r="U4829">
        <v>40900</v>
      </c>
    </row>
    <row r="4830" spans="1:21" hidden="1" x14ac:dyDescent="0.45">
      <c r="A4830" t="str">
        <f t="shared" si="86"/>
        <v>YAG5UKL8MCreative arts and designAll</v>
      </c>
      <c r="B4830" t="s">
        <v>116</v>
      </c>
      <c r="C4830" t="s">
        <v>140</v>
      </c>
      <c r="D4830">
        <v>5</v>
      </c>
      <c r="E4830" t="s">
        <v>44</v>
      </c>
      <c r="F4830" t="s">
        <v>139</v>
      </c>
      <c r="G4830" t="s">
        <v>144</v>
      </c>
      <c r="H4830" t="s">
        <v>109</v>
      </c>
      <c r="I4830" t="s">
        <v>28</v>
      </c>
      <c r="J4830">
        <v>50</v>
      </c>
      <c r="K4830">
        <v>9.5</v>
      </c>
      <c r="L4830">
        <v>45</v>
      </c>
      <c r="M4830">
        <v>19.899999999999999</v>
      </c>
      <c r="N4830">
        <v>3.2</v>
      </c>
      <c r="O4830">
        <v>72</v>
      </c>
      <c r="P4830">
        <v>74.5</v>
      </c>
      <c r="Q4830">
        <v>76.900000000000006</v>
      </c>
      <c r="R4830">
        <v>30</v>
      </c>
      <c r="S4830">
        <v>13500</v>
      </c>
      <c r="T4830">
        <v>34300</v>
      </c>
      <c r="U4830">
        <v>41200</v>
      </c>
    </row>
    <row r="4831" spans="1:21" hidden="1" x14ac:dyDescent="0.45">
      <c r="A4831" t="str">
        <f t="shared" si="86"/>
        <v>YAG3UKL7FCreative arts and designAll</v>
      </c>
      <c r="B4831" t="s">
        <v>116</v>
      </c>
      <c r="C4831" t="s">
        <v>141</v>
      </c>
      <c r="D4831">
        <v>3</v>
      </c>
      <c r="E4831" t="s">
        <v>44</v>
      </c>
      <c r="F4831" t="s">
        <v>145</v>
      </c>
      <c r="G4831" t="s">
        <v>143</v>
      </c>
      <c r="H4831" t="s">
        <v>109</v>
      </c>
      <c r="I4831" t="s">
        <v>28</v>
      </c>
      <c r="J4831">
        <v>1450</v>
      </c>
      <c r="K4831">
        <v>4</v>
      </c>
      <c r="L4831">
        <v>1390</v>
      </c>
      <c r="M4831">
        <v>15.6</v>
      </c>
      <c r="N4831">
        <v>7.9</v>
      </c>
      <c r="O4831">
        <v>68.900000000000006</v>
      </c>
      <c r="P4831">
        <v>74.400000000000006</v>
      </c>
      <c r="Q4831">
        <v>76.400000000000006</v>
      </c>
      <c r="R4831">
        <v>855</v>
      </c>
      <c r="S4831">
        <v>10800</v>
      </c>
      <c r="T4831">
        <v>19700</v>
      </c>
      <c r="U4831">
        <v>27400</v>
      </c>
    </row>
    <row r="4832" spans="1:21" hidden="1" x14ac:dyDescent="0.45">
      <c r="A4832" t="str">
        <f t="shared" si="86"/>
        <v>YAG3UKL7MCreative arts and designAll</v>
      </c>
      <c r="B4832" t="s">
        <v>116</v>
      </c>
      <c r="C4832" t="s">
        <v>141</v>
      </c>
      <c r="D4832">
        <v>3</v>
      </c>
      <c r="E4832" t="s">
        <v>44</v>
      </c>
      <c r="F4832" t="s">
        <v>145</v>
      </c>
      <c r="G4832" t="s">
        <v>144</v>
      </c>
      <c r="H4832" t="s">
        <v>109</v>
      </c>
      <c r="I4832" t="s">
        <v>28</v>
      </c>
      <c r="J4832">
        <v>895</v>
      </c>
      <c r="K4832">
        <v>4.3</v>
      </c>
      <c r="L4832">
        <v>855</v>
      </c>
      <c r="M4832">
        <v>14.8</v>
      </c>
      <c r="N4832">
        <v>6.8</v>
      </c>
      <c r="O4832">
        <v>70.2</v>
      </c>
      <c r="P4832">
        <v>76.3</v>
      </c>
      <c r="Q4832">
        <v>78.3</v>
      </c>
      <c r="R4832">
        <v>540</v>
      </c>
      <c r="S4832">
        <v>12400</v>
      </c>
      <c r="T4832">
        <v>21900</v>
      </c>
      <c r="U4832">
        <v>32800</v>
      </c>
    </row>
    <row r="4833" spans="1:21" hidden="1" x14ac:dyDescent="0.45">
      <c r="A4833" t="str">
        <f t="shared" si="86"/>
        <v>YAG3UKL8FCreative arts and designAll</v>
      </c>
      <c r="B4833" t="s">
        <v>116</v>
      </c>
      <c r="C4833" t="s">
        <v>141</v>
      </c>
      <c r="D4833">
        <v>3</v>
      </c>
      <c r="E4833" t="s">
        <v>44</v>
      </c>
      <c r="F4833" t="s">
        <v>139</v>
      </c>
      <c r="G4833" t="s">
        <v>143</v>
      </c>
      <c r="H4833" t="s">
        <v>109</v>
      </c>
      <c r="I4833" t="s">
        <v>28</v>
      </c>
      <c r="J4833">
        <v>70</v>
      </c>
      <c r="K4833">
        <v>1</v>
      </c>
      <c r="L4833">
        <v>70</v>
      </c>
      <c r="M4833">
        <v>14.9</v>
      </c>
      <c r="N4833">
        <v>5.2</v>
      </c>
      <c r="O4833">
        <v>65.900000000000006</v>
      </c>
      <c r="P4833">
        <v>77.8</v>
      </c>
      <c r="Q4833">
        <v>79.8</v>
      </c>
      <c r="R4833">
        <v>45</v>
      </c>
      <c r="S4833">
        <v>9500</v>
      </c>
      <c r="T4833">
        <v>23700</v>
      </c>
      <c r="U4833">
        <v>35400</v>
      </c>
    </row>
    <row r="4834" spans="1:21" hidden="1" x14ac:dyDescent="0.45">
      <c r="A4834" t="str">
        <f t="shared" si="86"/>
        <v>YAG3UKL8MCreative arts and designAll</v>
      </c>
      <c r="B4834" t="s">
        <v>116</v>
      </c>
      <c r="C4834" t="s">
        <v>141</v>
      </c>
      <c r="D4834">
        <v>3</v>
      </c>
      <c r="E4834" t="s">
        <v>44</v>
      </c>
      <c r="F4834" t="s">
        <v>139</v>
      </c>
      <c r="G4834" t="s">
        <v>144</v>
      </c>
      <c r="H4834" t="s">
        <v>109</v>
      </c>
      <c r="I4834" t="s">
        <v>28</v>
      </c>
      <c r="J4834">
        <v>55</v>
      </c>
      <c r="K4834">
        <v>5.5</v>
      </c>
      <c r="L4834">
        <v>55</v>
      </c>
      <c r="M4834">
        <v>11.7</v>
      </c>
      <c r="N4834">
        <v>0</v>
      </c>
      <c r="O4834">
        <v>78.5</v>
      </c>
      <c r="P4834">
        <v>88.3</v>
      </c>
      <c r="Q4834">
        <v>88.3</v>
      </c>
      <c r="R4834">
        <v>40</v>
      </c>
      <c r="S4834">
        <v>11300</v>
      </c>
      <c r="T4834">
        <v>21200</v>
      </c>
      <c r="U4834">
        <v>36100</v>
      </c>
    </row>
    <row r="4835" spans="1:21" hidden="1" x14ac:dyDescent="0.45">
      <c r="A4835" t="str">
        <f t="shared" si="86"/>
        <v>YAG1UKL7FCreative arts and designAll</v>
      </c>
      <c r="B4835" t="s">
        <v>116</v>
      </c>
      <c r="C4835" t="s">
        <v>49</v>
      </c>
      <c r="D4835">
        <v>1</v>
      </c>
      <c r="E4835" t="s">
        <v>44</v>
      </c>
      <c r="F4835" t="s">
        <v>145</v>
      </c>
      <c r="G4835" t="s">
        <v>143</v>
      </c>
      <c r="H4835" t="s">
        <v>109</v>
      </c>
      <c r="I4835" t="s">
        <v>28</v>
      </c>
      <c r="J4835">
        <v>1410</v>
      </c>
      <c r="K4835">
        <v>3.2</v>
      </c>
      <c r="L4835">
        <v>1365</v>
      </c>
      <c r="M4835">
        <v>10.9</v>
      </c>
      <c r="N4835">
        <v>8</v>
      </c>
      <c r="O4835">
        <v>71.7</v>
      </c>
      <c r="P4835">
        <v>78.8</v>
      </c>
      <c r="Q4835">
        <v>81.099999999999994</v>
      </c>
      <c r="R4835">
        <v>885</v>
      </c>
      <c r="S4835">
        <v>11300</v>
      </c>
      <c r="T4835">
        <v>18200</v>
      </c>
      <c r="U4835">
        <v>24800</v>
      </c>
    </row>
    <row r="4836" spans="1:21" hidden="1" x14ac:dyDescent="0.45">
      <c r="A4836" t="str">
        <f t="shared" si="86"/>
        <v>YAG1UKL7MCreative arts and designAll</v>
      </c>
      <c r="B4836" t="s">
        <v>116</v>
      </c>
      <c r="C4836" t="s">
        <v>49</v>
      </c>
      <c r="D4836">
        <v>1</v>
      </c>
      <c r="E4836" t="s">
        <v>44</v>
      </c>
      <c r="F4836" t="s">
        <v>145</v>
      </c>
      <c r="G4836" t="s">
        <v>144</v>
      </c>
      <c r="H4836" t="s">
        <v>109</v>
      </c>
      <c r="I4836" t="s">
        <v>28</v>
      </c>
      <c r="J4836">
        <v>795</v>
      </c>
      <c r="K4836">
        <v>2.2000000000000002</v>
      </c>
      <c r="L4836">
        <v>775</v>
      </c>
      <c r="M4836">
        <v>9.5</v>
      </c>
      <c r="N4836">
        <v>8.9</v>
      </c>
      <c r="O4836">
        <v>73.099999999999994</v>
      </c>
      <c r="P4836">
        <v>79.3</v>
      </c>
      <c r="Q4836">
        <v>81.599999999999994</v>
      </c>
      <c r="R4836">
        <v>515</v>
      </c>
      <c r="S4836">
        <v>11700</v>
      </c>
      <c r="T4836">
        <v>19300</v>
      </c>
      <c r="U4836">
        <v>26600</v>
      </c>
    </row>
    <row r="4837" spans="1:21" hidden="1" x14ac:dyDescent="0.45">
      <c r="A4837" t="str">
        <f t="shared" si="86"/>
        <v>YAG1UKL8FCreative arts and designAll</v>
      </c>
      <c r="B4837" t="s">
        <v>116</v>
      </c>
      <c r="C4837" t="s">
        <v>49</v>
      </c>
      <c r="D4837">
        <v>1</v>
      </c>
      <c r="E4837" t="s">
        <v>44</v>
      </c>
      <c r="F4837" t="s">
        <v>139</v>
      </c>
      <c r="G4837" t="s">
        <v>143</v>
      </c>
      <c r="H4837" t="s">
        <v>109</v>
      </c>
      <c r="I4837" t="s">
        <v>28</v>
      </c>
      <c r="J4837">
        <v>95</v>
      </c>
      <c r="K4837">
        <v>6.5</v>
      </c>
      <c r="L4837">
        <v>90</v>
      </c>
      <c r="M4837">
        <v>9.9</v>
      </c>
      <c r="N4837">
        <v>8.5</v>
      </c>
      <c r="O4837">
        <v>73.8</v>
      </c>
      <c r="P4837">
        <v>81.599999999999994</v>
      </c>
      <c r="Q4837">
        <v>81.599999999999994</v>
      </c>
      <c r="R4837">
        <v>60</v>
      </c>
      <c r="S4837">
        <v>13100</v>
      </c>
      <c r="T4837">
        <v>23700</v>
      </c>
      <c r="U4837">
        <v>34700</v>
      </c>
    </row>
    <row r="4838" spans="1:21" hidden="1" x14ac:dyDescent="0.45">
      <c r="A4838" t="str">
        <f t="shared" si="86"/>
        <v>YAG1UKL8MCreative arts and designAll</v>
      </c>
      <c r="B4838" t="s">
        <v>116</v>
      </c>
      <c r="C4838" t="s">
        <v>49</v>
      </c>
      <c r="D4838">
        <v>1</v>
      </c>
      <c r="E4838" t="s">
        <v>44</v>
      </c>
      <c r="F4838" t="s">
        <v>139</v>
      </c>
      <c r="G4838" t="s">
        <v>144</v>
      </c>
      <c r="H4838" t="s">
        <v>109</v>
      </c>
      <c r="I4838" t="s">
        <v>28</v>
      </c>
      <c r="J4838">
        <v>95</v>
      </c>
      <c r="K4838">
        <v>0</v>
      </c>
      <c r="L4838">
        <v>95</v>
      </c>
      <c r="M4838">
        <v>4.5999999999999996</v>
      </c>
      <c r="N4838">
        <v>5.6</v>
      </c>
      <c r="O4838">
        <v>82.5</v>
      </c>
      <c r="P4838">
        <v>89.8</v>
      </c>
      <c r="Q4838">
        <v>89.8</v>
      </c>
      <c r="R4838">
        <v>70</v>
      </c>
      <c r="S4838">
        <v>21000</v>
      </c>
      <c r="T4838">
        <v>31400</v>
      </c>
      <c r="U4838">
        <v>40400</v>
      </c>
    </row>
    <row r="4839" spans="1:21" hidden="1" x14ac:dyDescent="0.45">
      <c r="A4839" t="str">
        <f t="shared" si="86"/>
        <v>YAG10UKL7F+MCreative arts and designAbroad</v>
      </c>
      <c r="B4839" t="s">
        <v>116</v>
      </c>
      <c r="C4839" t="s">
        <v>142</v>
      </c>
      <c r="D4839">
        <v>10</v>
      </c>
      <c r="E4839" t="s">
        <v>44</v>
      </c>
      <c r="F4839" t="s">
        <v>145</v>
      </c>
      <c r="G4839" t="s">
        <v>138</v>
      </c>
      <c r="H4839" t="s">
        <v>109</v>
      </c>
      <c r="I4839" t="s">
        <v>146</v>
      </c>
      <c r="J4839">
        <v>95</v>
      </c>
      <c r="K4839">
        <v>0</v>
      </c>
      <c r="L4839">
        <v>95</v>
      </c>
      <c r="M4839">
        <v>79.599999999999994</v>
      </c>
      <c r="N4839">
        <v>1.1000000000000001</v>
      </c>
      <c r="O4839">
        <v>17.2</v>
      </c>
      <c r="P4839">
        <v>18.3</v>
      </c>
      <c r="Q4839">
        <v>19.399999999999999</v>
      </c>
      <c r="R4839" t="s">
        <v>161</v>
      </c>
      <c r="S4839" t="s">
        <v>161</v>
      </c>
      <c r="T4839" t="s">
        <v>161</v>
      </c>
      <c r="U4839" t="s">
        <v>161</v>
      </c>
    </row>
    <row r="4840" spans="1:21" hidden="1" x14ac:dyDescent="0.45">
      <c r="A4840" t="str">
        <f t="shared" si="86"/>
        <v>YAG10UKL7F+MCreative arts and designEast Midlands</v>
      </c>
      <c r="B4840" t="s">
        <v>116</v>
      </c>
      <c r="C4840" t="s">
        <v>142</v>
      </c>
      <c r="D4840">
        <v>10</v>
      </c>
      <c r="E4840" t="s">
        <v>44</v>
      </c>
      <c r="F4840" t="s">
        <v>145</v>
      </c>
      <c r="G4840" t="s">
        <v>138</v>
      </c>
      <c r="H4840" t="s">
        <v>109</v>
      </c>
      <c r="I4840" t="s">
        <v>147</v>
      </c>
      <c r="J4840">
        <v>145</v>
      </c>
      <c r="K4840">
        <v>0</v>
      </c>
      <c r="L4840">
        <v>145</v>
      </c>
      <c r="M4840">
        <v>16</v>
      </c>
      <c r="N4840">
        <v>6.4</v>
      </c>
      <c r="O4840">
        <v>73.3</v>
      </c>
      <c r="P4840">
        <v>76.900000000000006</v>
      </c>
      <c r="Q4840">
        <v>77.599999999999994</v>
      </c>
      <c r="R4840">
        <v>95</v>
      </c>
      <c r="S4840">
        <v>11700</v>
      </c>
      <c r="T4840">
        <v>24600</v>
      </c>
      <c r="U4840">
        <v>34000</v>
      </c>
    </row>
    <row r="4841" spans="1:21" hidden="1" x14ac:dyDescent="0.45">
      <c r="A4841" t="str">
        <f t="shared" si="86"/>
        <v>YAG10UKL7F+MCreative arts and designEast of England</v>
      </c>
      <c r="B4841" t="s">
        <v>116</v>
      </c>
      <c r="C4841" t="s">
        <v>142</v>
      </c>
      <c r="D4841">
        <v>10</v>
      </c>
      <c r="E4841" t="s">
        <v>44</v>
      </c>
      <c r="F4841" t="s">
        <v>145</v>
      </c>
      <c r="G4841" t="s">
        <v>138</v>
      </c>
      <c r="H4841" t="s">
        <v>109</v>
      </c>
      <c r="I4841" t="s">
        <v>148</v>
      </c>
      <c r="J4841">
        <v>135</v>
      </c>
      <c r="K4841">
        <v>0</v>
      </c>
      <c r="L4841">
        <v>135</v>
      </c>
      <c r="M4841">
        <v>20.100000000000001</v>
      </c>
      <c r="N4841">
        <v>8.9</v>
      </c>
      <c r="O4841">
        <v>68.8</v>
      </c>
      <c r="P4841">
        <v>70.3</v>
      </c>
      <c r="Q4841">
        <v>71</v>
      </c>
      <c r="R4841">
        <v>85</v>
      </c>
      <c r="S4841">
        <v>11000</v>
      </c>
      <c r="T4841">
        <v>21900</v>
      </c>
      <c r="U4841">
        <v>34700</v>
      </c>
    </row>
    <row r="4842" spans="1:21" hidden="1" x14ac:dyDescent="0.45">
      <c r="A4842" t="str">
        <f t="shared" si="86"/>
        <v>YAG10UKL7F+MCreative arts and designLondon</v>
      </c>
      <c r="B4842" t="s">
        <v>116</v>
      </c>
      <c r="C4842" t="s">
        <v>142</v>
      </c>
      <c r="D4842">
        <v>10</v>
      </c>
      <c r="E4842" t="s">
        <v>44</v>
      </c>
      <c r="F4842" t="s">
        <v>145</v>
      </c>
      <c r="G4842" t="s">
        <v>138</v>
      </c>
      <c r="H4842" t="s">
        <v>109</v>
      </c>
      <c r="I4842" t="s">
        <v>149</v>
      </c>
      <c r="J4842">
        <v>530</v>
      </c>
      <c r="K4842">
        <v>0</v>
      </c>
      <c r="L4842">
        <v>530</v>
      </c>
      <c r="M4842">
        <v>17.8</v>
      </c>
      <c r="N4842">
        <v>4.9000000000000004</v>
      </c>
      <c r="O4842">
        <v>72.8</v>
      </c>
      <c r="P4842">
        <v>76.900000000000006</v>
      </c>
      <c r="Q4842">
        <v>77.3</v>
      </c>
      <c r="R4842">
        <v>340</v>
      </c>
      <c r="S4842">
        <v>12300</v>
      </c>
      <c r="T4842">
        <v>28500</v>
      </c>
      <c r="U4842">
        <v>43100</v>
      </c>
    </row>
    <row r="4843" spans="1:21" hidden="1" x14ac:dyDescent="0.45">
      <c r="A4843" t="str">
        <f t="shared" si="86"/>
        <v>YAG10UKL7F+MCreative arts and designNorth East</v>
      </c>
      <c r="B4843" t="s">
        <v>116</v>
      </c>
      <c r="C4843" t="s">
        <v>142</v>
      </c>
      <c r="D4843">
        <v>10</v>
      </c>
      <c r="E4843" t="s">
        <v>44</v>
      </c>
      <c r="F4843" t="s">
        <v>145</v>
      </c>
      <c r="G4843" t="s">
        <v>138</v>
      </c>
      <c r="H4843" t="s">
        <v>109</v>
      </c>
      <c r="I4843" t="s">
        <v>150</v>
      </c>
      <c r="J4843">
        <v>95</v>
      </c>
      <c r="K4843">
        <v>0</v>
      </c>
      <c r="L4843">
        <v>95</v>
      </c>
      <c r="M4843">
        <v>17.600000000000001</v>
      </c>
      <c r="N4843">
        <v>7.7</v>
      </c>
      <c r="O4843">
        <v>72.5</v>
      </c>
      <c r="P4843">
        <v>74.7</v>
      </c>
      <c r="Q4843">
        <v>74.7</v>
      </c>
      <c r="R4843">
        <v>60</v>
      </c>
      <c r="S4843">
        <v>13900</v>
      </c>
      <c r="T4843">
        <v>22300</v>
      </c>
      <c r="U4843">
        <v>31000</v>
      </c>
    </row>
    <row r="4844" spans="1:21" hidden="1" x14ac:dyDescent="0.45">
      <c r="A4844" t="str">
        <f t="shared" si="86"/>
        <v>YAG10UKL7F+MCreative arts and designNorth West</v>
      </c>
      <c r="B4844" t="s">
        <v>116</v>
      </c>
      <c r="C4844" t="s">
        <v>142</v>
      </c>
      <c r="D4844">
        <v>10</v>
      </c>
      <c r="E4844" t="s">
        <v>44</v>
      </c>
      <c r="F4844" t="s">
        <v>145</v>
      </c>
      <c r="G4844" t="s">
        <v>138</v>
      </c>
      <c r="H4844" t="s">
        <v>109</v>
      </c>
      <c r="I4844" t="s">
        <v>151</v>
      </c>
      <c r="J4844">
        <v>145</v>
      </c>
      <c r="K4844">
        <v>0</v>
      </c>
      <c r="L4844">
        <v>145</v>
      </c>
      <c r="M4844">
        <v>11.3</v>
      </c>
      <c r="N4844">
        <v>6.4</v>
      </c>
      <c r="O4844">
        <v>74.5</v>
      </c>
      <c r="P4844">
        <v>80.900000000000006</v>
      </c>
      <c r="Q4844">
        <v>82.3</v>
      </c>
      <c r="R4844">
        <v>95</v>
      </c>
      <c r="S4844">
        <v>8800</v>
      </c>
      <c r="T4844">
        <v>24000</v>
      </c>
      <c r="U4844">
        <v>34300</v>
      </c>
    </row>
    <row r="4845" spans="1:21" hidden="1" x14ac:dyDescent="0.45">
      <c r="A4845" t="str">
        <f t="shared" si="86"/>
        <v>YAG10UKL7F+MCreative arts and designNorthern Ireland</v>
      </c>
      <c r="B4845" t="s">
        <v>116</v>
      </c>
      <c r="C4845" t="s">
        <v>142</v>
      </c>
      <c r="D4845">
        <v>10</v>
      </c>
      <c r="E4845" t="s">
        <v>44</v>
      </c>
      <c r="F4845" t="s">
        <v>145</v>
      </c>
      <c r="G4845" t="s">
        <v>138</v>
      </c>
      <c r="H4845" t="s">
        <v>109</v>
      </c>
      <c r="I4845" t="s">
        <v>152</v>
      </c>
      <c r="J4845">
        <v>5</v>
      </c>
      <c r="K4845">
        <v>0</v>
      </c>
      <c r="L4845">
        <v>5</v>
      </c>
      <c r="M4845">
        <v>0</v>
      </c>
      <c r="N4845">
        <v>0</v>
      </c>
      <c r="O4845">
        <v>100</v>
      </c>
      <c r="P4845">
        <v>100</v>
      </c>
      <c r="Q4845">
        <v>100</v>
      </c>
      <c r="R4845" t="s">
        <v>161</v>
      </c>
      <c r="S4845" t="s">
        <v>161</v>
      </c>
      <c r="T4845" t="s">
        <v>161</v>
      </c>
      <c r="U4845" t="s">
        <v>161</v>
      </c>
    </row>
    <row r="4846" spans="1:21" hidden="1" x14ac:dyDescent="0.45">
      <c r="A4846" t="str">
        <f t="shared" si="86"/>
        <v>YAG10UKL7F+MCreative arts and designScotland</v>
      </c>
      <c r="B4846" t="s">
        <v>116</v>
      </c>
      <c r="C4846" t="s">
        <v>142</v>
      </c>
      <c r="D4846">
        <v>10</v>
      </c>
      <c r="E4846" t="s">
        <v>44</v>
      </c>
      <c r="F4846" t="s">
        <v>145</v>
      </c>
      <c r="G4846" t="s">
        <v>138</v>
      </c>
      <c r="H4846" t="s">
        <v>109</v>
      </c>
      <c r="I4846" t="s">
        <v>153</v>
      </c>
      <c r="J4846">
        <v>40</v>
      </c>
      <c r="K4846">
        <v>0</v>
      </c>
      <c r="L4846">
        <v>40</v>
      </c>
      <c r="M4846">
        <v>10</v>
      </c>
      <c r="N4846">
        <v>2.5</v>
      </c>
      <c r="O4846">
        <v>72.5</v>
      </c>
      <c r="P4846">
        <v>85</v>
      </c>
      <c r="Q4846">
        <v>87.5</v>
      </c>
      <c r="R4846">
        <v>25</v>
      </c>
      <c r="S4846">
        <v>9700</v>
      </c>
      <c r="T4846">
        <v>17000</v>
      </c>
      <c r="U4846">
        <v>30800</v>
      </c>
    </row>
    <row r="4847" spans="1:21" hidden="1" x14ac:dyDescent="0.45">
      <c r="A4847" t="str">
        <f t="shared" si="86"/>
        <v>YAG10UKL7F+MCreative arts and designSouth East</v>
      </c>
      <c r="B4847" t="s">
        <v>116</v>
      </c>
      <c r="C4847" t="s">
        <v>142</v>
      </c>
      <c r="D4847">
        <v>10</v>
      </c>
      <c r="E4847" t="s">
        <v>44</v>
      </c>
      <c r="F4847" t="s">
        <v>145</v>
      </c>
      <c r="G4847" t="s">
        <v>138</v>
      </c>
      <c r="H4847" t="s">
        <v>109</v>
      </c>
      <c r="I4847" t="s">
        <v>154</v>
      </c>
      <c r="J4847">
        <v>240</v>
      </c>
      <c r="K4847">
        <v>0</v>
      </c>
      <c r="L4847">
        <v>240</v>
      </c>
      <c r="M4847">
        <v>22.6</v>
      </c>
      <c r="N4847">
        <v>5.0999999999999996</v>
      </c>
      <c r="O4847">
        <v>67.2</v>
      </c>
      <c r="P4847">
        <v>70.599999999999994</v>
      </c>
      <c r="Q4847">
        <v>72.3</v>
      </c>
      <c r="R4847">
        <v>140</v>
      </c>
      <c r="S4847">
        <v>9100</v>
      </c>
      <c r="T4847">
        <v>24800</v>
      </c>
      <c r="U4847">
        <v>36200</v>
      </c>
    </row>
    <row r="4848" spans="1:21" hidden="1" x14ac:dyDescent="0.45">
      <c r="A4848" t="str">
        <f t="shared" si="86"/>
        <v>YAG10UKL7F+MCreative arts and designSouth West</v>
      </c>
      <c r="B4848" t="s">
        <v>116</v>
      </c>
      <c r="C4848" t="s">
        <v>142</v>
      </c>
      <c r="D4848">
        <v>10</v>
      </c>
      <c r="E4848" t="s">
        <v>44</v>
      </c>
      <c r="F4848" t="s">
        <v>145</v>
      </c>
      <c r="G4848" t="s">
        <v>138</v>
      </c>
      <c r="H4848" t="s">
        <v>109</v>
      </c>
      <c r="I4848" t="s">
        <v>155</v>
      </c>
      <c r="J4848">
        <v>185</v>
      </c>
      <c r="K4848">
        <v>0</v>
      </c>
      <c r="L4848">
        <v>185</v>
      </c>
      <c r="M4848">
        <v>13.2</v>
      </c>
      <c r="N4848">
        <v>5.5</v>
      </c>
      <c r="O4848">
        <v>76.3</v>
      </c>
      <c r="P4848">
        <v>80.7</v>
      </c>
      <c r="Q4848">
        <v>81.2</v>
      </c>
      <c r="R4848">
        <v>125</v>
      </c>
      <c r="S4848">
        <v>9100</v>
      </c>
      <c r="T4848">
        <v>17200</v>
      </c>
      <c r="U4848">
        <v>27700</v>
      </c>
    </row>
    <row r="4849" spans="1:21" hidden="1" x14ac:dyDescent="0.45">
      <c r="A4849" t="str">
        <f t="shared" si="86"/>
        <v>YAG10UKL7F+MCreative arts and designWales</v>
      </c>
      <c r="B4849" t="s">
        <v>116</v>
      </c>
      <c r="C4849" t="s">
        <v>142</v>
      </c>
      <c r="D4849">
        <v>10</v>
      </c>
      <c r="E4849" t="s">
        <v>44</v>
      </c>
      <c r="F4849" t="s">
        <v>145</v>
      </c>
      <c r="G4849" t="s">
        <v>138</v>
      </c>
      <c r="H4849" t="s">
        <v>109</v>
      </c>
      <c r="I4849" t="s">
        <v>158</v>
      </c>
      <c r="J4849">
        <v>20</v>
      </c>
      <c r="K4849">
        <v>0</v>
      </c>
      <c r="L4849">
        <v>20</v>
      </c>
      <c r="M4849">
        <v>35</v>
      </c>
      <c r="N4849">
        <v>5</v>
      </c>
      <c r="O4849">
        <v>60</v>
      </c>
      <c r="P4849">
        <v>60</v>
      </c>
      <c r="Q4849">
        <v>60</v>
      </c>
      <c r="R4849" t="s">
        <v>161</v>
      </c>
      <c r="S4849" t="s">
        <v>161</v>
      </c>
      <c r="T4849" t="s">
        <v>161</v>
      </c>
      <c r="U4849" t="s">
        <v>161</v>
      </c>
    </row>
    <row r="4850" spans="1:21" hidden="1" x14ac:dyDescent="0.45">
      <c r="A4850" t="str">
        <f t="shared" si="86"/>
        <v>YAG10UKL7F+MCreative arts and designWest Midlands</v>
      </c>
      <c r="B4850" t="s">
        <v>116</v>
      </c>
      <c r="C4850" t="s">
        <v>142</v>
      </c>
      <c r="D4850">
        <v>10</v>
      </c>
      <c r="E4850" t="s">
        <v>44</v>
      </c>
      <c r="F4850" t="s">
        <v>145</v>
      </c>
      <c r="G4850" t="s">
        <v>138</v>
      </c>
      <c r="H4850" t="s">
        <v>109</v>
      </c>
      <c r="I4850" t="s">
        <v>159</v>
      </c>
      <c r="J4850">
        <v>140</v>
      </c>
      <c r="K4850">
        <v>0</v>
      </c>
      <c r="L4850">
        <v>140</v>
      </c>
      <c r="M4850">
        <v>20.100000000000001</v>
      </c>
      <c r="N4850">
        <v>6.5</v>
      </c>
      <c r="O4850">
        <v>66.8</v>
      </c>
      <c r="P4850">
        <v>71.900000000000006</v>
      </c>
      <c r="Q4850">
        <v>73.3</v>
      </c>
      <c r="R4850">
        <v>85</v>
      </c>
      <c r="S4850">
        <v>8000</v>
      </c>
      <c r="T4850">
        <v>19300</v>
      </c>
      <c r="U4850">
        <v>33900</v>
      </c>
    </row>
    <row r="4851" spans="1:21" hidden="1" x14ac:dyDescent="0.45">
      <c r="A4851" t="str">
        <f t="shared" si="86"/>
        <v>YAG10UKL7F+MCreative arts and designYorkshire and The Humber</v>
      </c>
      <c r="B4851" t="s">
        <v>116</v>
      </c>
      <c r="C4851" t="s">
        <v>142</v>
      </c>
      <c r="D4851">
        <v>10</v>
      </c>
      <c r="E4851" t="s">
        <v>44</v>
      </c>
      <c r="F4851" t="s">
        <v>145</v>
      </c>
      <c r="G4851" t="s">
        <v>138</v>
      </c>
      <c r="H4851" t="s">
        <v>109</v>
      </c>
      <c r="I4851" t="s">
        <v>160</v>
      </c>
      <c r="J4851">
        <v>80</v>
      </c>
      <c r="K4851">
        <v>0</v>
      </c>
      <c r="L4851">
        <v>80</v>
      </c>
      <c r="M4851">
        <v>6.6</v>
      </c>
      <c r="N4851">
        <v>7.9</v>
      </c>
      <c r="O4851">
        <v>77.599999999999994</v>
      </c>
      <c r="P4851">
        <v>82.9</v>
      </c>
      <c r="Q4851">
        <v>85.5</v>
      </c>
      <c r="R4851">
        <v>55</v>
      </c>
      <c r="S4851">
        <v>8300</v>
      </c>
      <c r="T4851">
        <v>15000</v>
      </c>
      <c r="U4851">
        <v>26600</v>
      </c>
    </row>
    <row r="4852" spans="1:21" hidden="1" x14ac:dyDescent="0.45">
      <c r="A4852" t="str">
        <f t="shared" si="86"/>
        <v>YAG10UKL7F+MCreative arts and designNA</v>
      </c>
      <c r="B4852" t="s">
        <v>116</v>
      </c>
      <c r="C4852" t="s">
        <v>142</v>
      </c>
      <c r="D4852">
        <v>10</v>
      </c>
      <c r="E4852" t="s">
        <v>44</v>
      </c>
      <c r="F4852" t="s">
        <v>145</v>
      </c>
      <c r="G4852" t="s">
        <v>138</v>
      </c>
      <c r="H4852" t="s">
        <v>109</v>
      </c>
      <c r="I4852" t="s">
        <v>157</v>
      </c>
      <c r="J4852">
        <v>150</v>
      </c>
      <c r="K4852">
        <v>96</v>
      </c>
      <c r="L4852">
        <v>10</v>
      </c>
      <c r="M4852">
        <v>0</v>
      </c>
      <c r="N4852">
        <v>0</v>
      </c>
      <c r="O4852">
        <v>0</v>
      </c>
      <c r="P4852">
        <v>16.7</v>
      </c>
      <c r="Q4852">
        <v>100</v>
      </c>
      <c r="R4852" t="s">
        <v>157</v>
      </c>
      <c r="S4852" t="s">
        <v>157</v>
      </c>
      <c r="T4852" t="s">
        <v>157</v>
      </c>
      <c r="U4852" t="s">
        <v>157</v>
      </c>
    </row>
    <row r="4853" spans="1:21" hidden="1" x14ac:dyDescent="0.45">
      <c r="A4853" t="str">
        <f t="shared" si="86"/>
        <v>YAG10UKL8F+MCreative arts and designAbroad</v>
      </c>
      <c r="B4853" t="s">
        <v>116</v>
      </c>
      <c r="C4853" t="s">
        <v>142</v>
      </c>
      <c r="D4853">
        <v>10</v>
      </c>
      <c r="E4853" t="s">
        <v>44</v>
      </c>
      <c r="F4853" t="s">
        <v>139</v>
      </c>
      <c r="G4853" t="s">
        <v>138</v>
      </c>
      <c r="H4853" t="s">
        <v>109</v>
      </c>
      <c r="I4853" t="s">
        <v>146</v>
      </c>
      <c r="J4853">
        <v>5</v>
      </c>
      <c r="K4853">
        <v>0</v>
      </c>
      <c r="L4853">
        <v>5</v>
      </c>
      <c r="M4853">
        <v>33.299999999999997</v>
      </c>
      <c r="N4853">
        <v>0</v>
      </c>
      <c r="O4853">
        <v>33.299999999999997</v>
      </c>
      <c r="P4853">
        <v>33.299999999999997</v>
      </c>
      <c r="Q4853">
        <v>66.7</v>
      </c>
      <c r="R4853" t="s">
        <v>161</v>
      </c>
      <c r="S4853" t="s">
        <v>161</v>
      </c>
      <c r="T4853" t="s">
        <v>161</v>
      </c>
      <c r="U4853" t="s">
        <v>161</v>
      </c>
    </row>
    <row r="4854" spans="1:21" hidden="1" x14ac:dyDescent="0.45">
      <c r="A4854" t="str">
        <f t="shared" si="86"/>
        <v>YAG10UKL8F+MCreative arts and designEast Midlands</v>
      </c>
      <c r="B4854" t="s">
        <v>116</v>
      </c>
      <c r="C4854" t="s">
        <v>142</v>
      </c>
      <c r="D4854">
        <v>10</v>
      </c>
      <c r="E4854" t="s">
        <v>44</v>
      </c>
      <c r="F4854" t="s">
        <v>139</v>
      </c>
      <c r="G4854" t="s">
        <v>138</v>
      </c>
      <c r="H4854" t="s">
        <v>109</v>
      </c>
      <c r="I4854" t="s">
        <v>147</v>
      </c>
      <c r="J4854">
        <v>10</v>
      </c>
      <c r="K4854">
        <v>0</v>
      </c>
      <c r="L4854">
        <v>10</v>
      </c>
      <c r="M4854">
        <v>0</v>
      </c>
      <c r="N4854">
        <v>12.5</v>
      </c>
      <c r="O4854">
        <v>87.5</v>
      </c>
      <c r="P4854">
        <v>87.5</v>
      </c>
      <c r="Q4854">
        <v>87.5</v>
      </c>
      <c r="R4854" t="s">
        <v>161</v>
      </c>
      <c r="S4854" t="s">
        <v>161</v>
      </c>
      <c r="T4854" t="s">
        <v>161</v>
      </c>
      <c r="U4854" t="s">
        <v>161</v>
      </c>
    </row>
    <row r="4855" spans="1:21" hidden="1" x14ac:dyDescent="0.45">
      <c r="A4855" t="str">
        <f t="shared" si="86"/>
        <v>YAG10UKL8F+MCreative arts and designEast of England</v>
      </c>
      <c r="B4855" t="s">
        <v>116</v>
      </c>
      <c r="C4855" t="s">
        <v>142</v>
      </c>
      <c r="D4855">
        <v>10</v>
      </c>
      <c r="E4855" t="s">
        <v>44</v>
      </c>
      <c r="F4855" t="s">
        <v>139</v>
      </c>
      <c r="G4855" t="s">
        <v>138</v>
      </c>
      <c r="H4855" t="s">
        <v>109</v>
      </c>
      <c r="I4855" t="s">
        <v>148</v>
      </c>
      <c r="J4855">
        <v>5</v>
      </c>
      <c r="K4855">
        <v>0</v>
      </c>
      <c r="L4855">
        <v>5</v>
      </c>
      <c r="M4855">
        <v>0</v>
      </c>
      <c r="N4855">
        <v>0</v>
      </c>
      <c r="O4855">
        <v>100</v>
      </c>
      <c r="P4855">
        <v>100</v>
      </c>
      <c r="Q4855">
        <v>100</v>
      </c>
      <c r="R4855" t="s">
        <v>161</v>
      </c>
      <c r="S4855" t="s">
        <v>161</v>
      </c>
      <c r="T4855" t="s">
        <v>161</v>
      </c>
      <c r="U4855" t="s">
        <v>161</v>
      </c>
    </row>
    <row r="4856" spans="1:21" hidden="1" x14ac:dyDescent="0.45">
      <c r="A4856" t="str">
        <f t="shared" si="86"/>
        <v>YAG10UKL8F+MCreative arts and designLondon</v>
      </c>
      <c r="B4856" t="s">
        <v>116</v>
      </c>
      <c r="C4856" t="s">
        <v>142</v>
      </c>
      <c r="D4856">
        <v>10</v>
      </c>
      <c r="E4856" t="s">
        <v>44</v>
      </c>
      <c r="F4856" t="s">
        <v>139</v>
      </c>
      <c r="G4856" t="s">
        <v>138</v>
      </c>
      <c r="H4856" t="s">
        <v>109</v>
      </c>
      <c r="I4856" t="s">
        <v>149</v>
      </c>
      <c r="J4856">
        <v>25</v>
      </c>
      <c r="K4856">
        <v>0</v>
      </c>
      <c r="L4856">
        <v>25</v>
      </c>
      <c r="M4856">
        <v>17.100000000000001</v>
      </c>
      <c r="N4856">
        <v>0</v>
      </c>
      <c r="O4856">
        <v>82.9</v>
      </c>
      <c r="P4856">
        <v>82.9</v>
      </c>
      <c r="Q4856">
        <v>82.9</v>
      </c>
      <c r="R4856">
        <v>20</v>
      </c>
      <c r="S4856">
        <v>22500</v>
      </c>
      <c r="T4856">
        <v>27600</v>
      </c>
      <c r="U4856">
        <v>40000</v>
      </c>
    </row>
    <row r="4857" spans="1:21" hidden="1" x14ac:dyDescent="0.45">
      <c r="A4857" t="str">
        <f t="shared" si="86"/>
        <v>YAG10UKL8F+MCreative arts and designNorth East</v>
      </c>
      <c r="B4857" t="s">
        <v>116</v>
      </c>
      <c r="C4857" t="s">
        <v>142</v>
      </c>
      <c r="D4857">
        <v>10</v>
      </c>
      <c r="E4857" t="s">
        <v>44</v>
      </c>
      <c r="F4857" t="s">
        <v>139</v>
      </c>
      <c r="G4857" t="s">
        <v>138</v>
      </c>
      <c r="H4857" t="s">
        <v>109</v>
      </c>
      <c r="I4857" t="s">
        <v>150</v>
      </c>
      <c r="J4857" t="s">
        <v>161</v>
      </c>
      <c r="K4857" t="s">
        <v>161</v>
      </c>
      <c r="L4857" t="s">
        <v>161</v>
      </c>
      <c r="M4857" t="s">
        <v>161</v>
      </c>
      <c r="N4857" t="s">
        <v>161</v>
      </c>
      <c r="O4857" t="s">
        <v>161</v>
      </c>
      <c r="P4857" t="s">
        <v>161</v>
      </c>
      <c r="Q4857" t="s">
        <v>161</v>
      </c>
      <c r="R4857" t="s">
        <v>161</v>
      </c>
      <c r="S4857" t="s">
        <v>161</v>
      </c>
      <c r="T4857" t="s">
        <v>161</v>
      </c>
      <c r="U4857" t="s">
        <v>161</v>
      </c>
    </row>
    <row r="4858" spans="1:21" hidden="1" x14ac:dyDescent="0.45">
      <c r="A4858" t="str">
        <f t="shared" si="86"/>
        <v>YAG10UKL8F+MCreative arts and designNorth West</v>
      </c>
      <c r="B4858" t="s">
        <v>116</v>
      </c>
      <c r="C4858" t="s">
        <v>142</v>
      </c>
      <c r="D4858">
        <v>10</v>
      </c>
      <c r="E4858" t="s">
        <v>44</v>
      </c>
      <c r="F4858" t="s">
        <v>139</v>
      </c>
      <c r="G4858" t="s">
        <v>138</v>
      </c>
      <c r="H4858" t="s">
        <v>109</v>
      </c>
      <c r="I4858" t="s">
        <v>151</v>
      </c>
      <c r="J4858" t="s">
        <v>161</v>
      </c>
      <c r="K4858" t="s">
        <v>161</v>
      </c>
      <c r="L4858" t="s">
        <v>161</v>
      </c>
      <c r="M4858" t="s">
        <v>161</v>
      </c>
      <c r="N4858" t="s">
        <v>161</v>
      </c>
      <c r="O4858" t="s">
        <v>161</v>
      </c>
      <c r="P4858" t="s">
        <v>161</v>
      </c>
      <c r="Q4858" t="s">
        <v>161</v>
      </c>
      <c r="R4858" t="s">
        <v>161</v>
      </c>
      <c r="S4858" t="s">
        <v>161</v>
      </c>
      <c r="T4858" t="s">
        <v>161</v>
      </c>
      <c r="U4858" t="s">
        <v>161</v>
      </c>
    </row>
    <row r="4859" spans="1:21" hidden="1" x14ac:dyDescent="0.45">
      <c r="A4859" t="str">
        <f t="shared" si="86"/>
        <v>YAG10UKL8F+MCreative arts and designScotland</v>
      </c>
      <c r="B4859" t="s">
        <v>116</v>
      </c>
      <c r="C4859" t="s">
        <v>142</v>
      </c>
      <c r="D4859">
        <v>10</v>
      </c>
      <c r="E4859" t="s">
        <v>44</v>
      </c>
      <c r="F4859" t="s">
        <v>139</v>
      </c>
      <c r="G4859" t="s">
        <v>138</v>
      </c>
      <c r="H4859" t="s">
        <v>109</v>
      </c>
      <c r="I4859" t="s">
        <v>153</v>
      </c>
      <c r="J4859" t="s">
        <v>161</v>
      </c>
      <c r="K4859" t="s">
        <v>161</v>
      </c>
      <c r="L4859" t="s">
        <v>161</v>
      </c>
      <c r="M4859" t="s">
        <v>161</v>
      </c>
      <c r="N4859" t="s">
        <v>161</v>
      </c>
      <c r="O4859" t="s">
        <v>161</v>
      </c>
      <c r="P4859" t="s">
        <v>161</v>
      </c>
      <c r="Q4859" t="s">
        <v>161</v>
      </c>
      <c r="R4859" t="s">
        <v>157</v>
      </c>
      <c r="S4859" t="s">
        <v>157</v>
      </c>
      <c r="T4859" t="s">
        <v>157</v>
      </c>
      <c r="U4859" t="s">
        <v>157</v>
      </c>
    </row>
    <row r="4860" spans="1:21" hidden="1" x14ac:dyDescent="0.45">
      <c r="A4860" t="str">
        <f t="shared" si="86"/>
        <v>YAG10UKL8F+MCreative arts and designSouth East</v>
      </c>
      <c r="B4860" t="s">
        <v>116</v>
      </c>
      <c r="C4860" t="s">
        <v>142</v>
      </c>
      <c r="D4860">
        <v>10</v>
      </c>
      <c r="E4860" t="s">
        <v>44</v>
      </c>
      <c r="F4860" t="s">
        <v>139</v>
      </c>
      <c r="G4860" t="s">
        <v>138</v>
      </c>
      <c r="H4860" t="s">
        <v>109</v>
      </c>
      <c r="I4860" t="s">
        <v>154</v>
      </c>
      <c r="J4860">
        <v>15</v>
      </c>
      <c r="K4860">
        <v>0</v>
      </c>
      <c r="L4860">
        <v>15</v>
      </c>
      <c r="M4860">
        <v>22.7</v>
      </c>
      <c r="N4860">
        <v>0</v>
      </c>
      <c r="O4860">
        <v>68.2</v>
      </c>
      <c r="P4860">
        <v>77.3</v>
      </c>
      <c r="Q4860">
        <v>77.3</v>
      </c>
      <c r="R4860" t="s">
        <v>161</v>
      </c>
      <c r="S4860" t="s">
        <v>161</v>
      </c>
      <c r="T4860" t="s">
        <v>161</v>
      </c>
      <c r="U4860" t="s">
        <v>161</v>
      </c>
    </row>
    <row r="4861" spans="1:21" hidden="1" x14ac:dyDescent="0.45">
      <c r="A4861" t="str">
        <f t="shared" si="86"/>
        <v>YAG10UKL8F+MCreative arts and designSouth West</v>
      </c>
      <c r="B4861" t="s">
        <v>116</v>
      </c>
      <c r="C4861" t="s">
        <v>142</v>
      </c>
      <c r="D4861">
        <v>10</v>
      </c>
      <c r="E4861" t="s">
        <v>44</v>
      </c>
      <c r="F4861" t="s">
        <v>139</v>
      </c>
      <c r="G4861" t="s">
        <v>138</v>
      </c>
      <c r="H4861" t="s">
        <v>109</v>
      </c>
      <c r="I4861" t="s">
        <v>155</v>
      </c>
      <c r="J4861">
        <v>10</v>
      </c>
      <c r="K4861">
        <v>0</v>
      </c>
      <c r="L4861">
        <v>10</v>
      </c>
      <c r="M4861">
        <v>12.5</v>
      </c>
      <c r="N4861">
        <v>0</v>
      </c>
      <c r="O4861">
        <v>75</v>
      </c>
      <c r="P4861">
        <v>87.5</v>
      </c>
      <c r="Q4861">
        <v>87.5</v>
      </c>
      <c r="R4861" t="s">
        <v>161</v>
      </c>
      <c r="S4861" t="s">
        <v>161</v>
      </c>
      <c r="T4861" t="s">
        <v>161</v>
      </c>
      <c r="U4861" t="s">
        <v>161</v>
      </c>
    </row>
    <row r="4862" spans="1:21" hidden="1" x14ac:dyDescent="0.45">
      <c r="A4862" t="str">
        <f t="shared" si="86"/>
        <v>YAG10UKL8F+MCreative arts and designWest Midlands</v>
      </c>
      <c r="B4862" t="s">
        <v>116</v>
      </c>
      <c r="C4862" t="s">
        <v>142</v>
      </c>
      <c r="D4862">
        <v>10</v>
      </c>
      <c r="E4862" t="s">
        <v>44</v>
      </c>
      <c r="F4862" t="s">
        <v>139</v>
      </c>
      <c r="G4862" t="s">
        <v>138</v>
      </c>
      <c r="H4862" t="s">
        <v>109</v>
      </c>
      <c r="I4862" t="s">
        <v>159</v>
      </c>
      <c r="J4862">
        <v>10</v>
      </c>
      <c r="K4862">
        <v>0</v>
      </c>
      <c r="L4862">
        <v>10</v>
      </c>
      <c r="M4862">
        <v>18.2</v>
      </c>
      <c r="N4862">
        <v>0</v>
      </c>
      <c r="O4862">
        <v>81.8</v>
      </c>
      <c r="P4862">
        <v>81.8</v>
      </c>
      <c r="Q4862">
        <v>81.8</v>
      </c>
      <c r="R4862" t="s">
        <v>161</v>
      </c>
      <c r="S4862" t="s">
        <v>161</v>
      </c>
      <c r="T4862" t="s">
        <v>161</v>
      </c>
      <c r="U4862" t="s">
        <v>161</v>
      </c>
    </row>
    <row r="4863" spans="1:21" hidden="1" x14ac:dyDescent="0.45">
      <c r="A4863" t="str">
        <f t="shared" si="86"/>
        <v>YAG10UKL8F+MCreative arts and designYorkshire and The Humber</v>
      </c>
      <c r="B4863" t="s">
        <v>116</v>
      </c>
      <c r="C4863" t="s">
        <v>142</v>
      </c>
      <c r="D4863">
        <v>10</v>
      </c>
      <c r="E4863" t="s">
        <v>44</v>
      </c>
      <c r="F4863" t="s">
        <v>139</v>
      </c>
      <c r="G4863" t="s">
        <v>138</v>
      </c>
      <c r="H4863" t="s">
        <v>109</v>
      </c>
      <c r="I4863" t="s">
        <v>160</v>
      </c>
      <c r="J4863">
        <v>15</v>
      </c>
      <c r="K4863">
        <v>0</v>
      </c>
      <c r="L4863">
        <v>15</v>
      </c>
      <c r="M4863">
        <v>27.3</v>
      </c>
      <c r="N4863">
        <v>0</v>
      </c>
      <c r="O4863">
        <v>72.7</v>
      </c>
      <c r="P4863">
        <v>72.7</v>
      </c>
      <c r="Q4863">
        <v>72.7</v>
      </c>
      <c r="R4863" t="s">
        <v>161</v>
      </c>
      <c r="S4863" t="s">
        <v>161</v>
      </c>
      <c r="T4863" t="s">
        <v>161</v>
      </c>
      <c r="U4863" t="s">
        <v>161</v>
      </c>
    </row>
    <row r="4864" spans="1:21" hidden="1" x14ac:dyDescent="0.45">
      <c r="A4864" t="str">
        <f t="shared" si="86"/>
        <v>YAG10UKL8F+MCreative arts and designNA</v>
      </c>
      <c r="B4864" t="s">
        <v>116</v>
      </c>
      <c r="C4864" t="s">
        <v>142</v>
      </c>
      <c r="D4864">
        <v>10</v>
      </c>
      <c r="E4864" t="s">
        <v>44</v>
      </c>
      <c r="F4864" t="s">
        <v>139</v>
      </c>
      <c r="G4864" t="s">
        <v>138</v>
      </c>
      <c r="H4864" t="s">
        <v>109</v>
      </c>
      <c r="I4864" t="s">
        <v>157</v>
      </c>
      <c r="J4864">
        <v>10</v>
      </c>
      <c r="K4864">
        <v>100</v>
      </c>
      <c r="L4864" t="s">
        <v>161</v>
      </c>
      <c r="M4864" t="s">
        <v>161</v>
      </c>
      <c r="N4864" t="s">
        <v>161</v>
      </c>
      <c r="O4864" t="s">
        <v>161</v>
      </c>
      <c r="P4864" t="s">
        <v>161</v>
      </c>
      <c r="Q4864" t="s">
        <v>161</v>
      </c>
      <c r="R4864" t="s">
        <v>157</v>
      </c>
      <c r="S4864" t="s">
        <v>157</v>
      </c>
      <c r="T4864" t="s">
        <v>157</v>
      </c>
      <c r="U4864" t="s">
        <v>157</v>
      </c>
    </row>
    <row r="4865" spans="1:21" hidden="1" x14ac:dyDescent="0.45">
      <c r="A4865" t="str">
        <f t="shared" si="86"/>
        <v>YAG5UKL7F+MCreative arts and designAbroad</v>
      </c>
      <c r="B4865" t="s">
        <v>116</v>
      </c>
      <c r="C4865" t="s">
        <v>140</v>
      </c>
      <c r="D4865">
        <v>5</v>
      </c>
      <c r="E4865" t="s">
        <v>44</v>
      </c>
      <c r="F4865" t="s">
        <v>145</v>
      </c>
      <c r="G4865" t="s">
        <v>138</v>
      </c>
      <c r="H4865" t="s">
        <v>109</v>
      </c>
      <c r="I4865" t="s">
        <v>146</v>
      </c>
      <c r="J4865">
        <v>70</v>
      </c>
      <c r="K4865">
        <v>0</v>
      </c>
      <c r="L4865">
        <v>70</v>
      </c>
      <c r="M4865">
        <v>77.099999999999994</v>
      </c>
      <c r="N4865">
        <v>2.9</v>
      </c>
      <c r="O4865">
        <v>15.7</v>
      </c>
      <c r="P4865">
        <v>15.7</v>
      </c>
      <c r="Q4865">
        <v>20</v>
      </c>
      <c r="R4865" t="s">
        <v>161</v>
      </c>
      <c r="S4865" t="s">
        <v>161</v>
      </c>
      <c r="T4865" t="s">
        <v>161</v>
      </c>
      <c r="U4865" t="s">
        <v>161</v>
      </c>
    </row>
    <row r="4866" spans="1:21" hidden="1" x14ac:dyDescent="0.45">
      <c r="A4866" t="str">
        <f t="shared" si="86"/>
        <v>YAG5UKL7F+MCreative arts and designEast Midlands</v>
      </c>
      <c r="B4866" t="s">
        <v>116</v>
      </c>
      <c r="C4866" t="s">
        <v>140</v>
      </c>
      <c r="D4866">
        <v>5</v>
      </c>
      <c r="E4866" t="s">
        <v>44</v>
      </c>
      <c r="F4866" t="s">
        <v>145</v>
      </c>
      <c r="G4866" t="s">
        <v>138</v>
      </c>
      <c r="H4866" t="s">
        <v>109</v>
      </c>
      <c r="I4866" t="s">
        <v>147</v>
      </c>
      <c r="J4866">
        <v>135</v>
      </c>
      <c r="K4866">
        <v>0</v>
      </c>
      <c r="L4866">
        <v>135</v>
      </c>
      <c r="M4866">
        <v>9.4</v>
      </c>
      <c r="N4866">
        <v>6.4</v>
      </c>
      <c r="O4866">
        <v>75.2</v>
      </c>
      <c r="P4866">
        <v>82.4</v>
      </c>
      <c r="Q4866">
        <v>84.2</v>
      </c>
      <c r="R4866">
        <v>95</v>
      </c>
      <c r="S4866">
        <v>10600</v>
      </c>
      <c r="T4866">
        <v>24500</v>
      </c>
      <c r="U4866">
        <v>30700</v>
      </c>
    </row>
    <row r="4867" spans="1:21" hidden="1" x14ac:dyDescent="0.45">
      <c r="A4867" t="str">
        <f t="shared" si="86"/>
        <v>YAG5UKL7F+MCreative arts and designEast of England</v>
      </c>
      <c r="B4867" t="s">
        <v>116</v>
      </c>
      <c r="C4867" t="s">
        <v>140</v>
      </c>
      <c r="D4867">
        <v>5</v>
      </c>
      <c r="E4867" t="s">
        <v>44</v>
      </c>
      <c r="F4867" t="s">
        <v>145</v>
      </c>
      <c r="G4867" t="s">
        <v>138</v>
      </c>
      <c r="H4867" t="s">
        <v>109</v>
      </c>
      <c r="I4867" t="s">
        <v>148</v>
      </c>
      <c r="J4867">
        <v>185</v>
      </c>
      <c r="K4867">
        <v>0</v>
      </c>
      <c r="L4867">
        <v>185</v>
      </c>
      <c r="M4867">
        <v>14.7</v>
      </c>
      <c r="N4867">
        <v>5.4</v>
      </c>
      <c r="O4867">
        <v>72.2</v>
      </c>
      <c r="P4867">
        <v>79.900000000000006</v>
      </c>
      <c r="Q4867">
        <v>79.900000000000006</v>
      </c>
      <c r="R4867">
        <v>125</v>
      </c>
      <c r="S4867">
        <v>11700</v>
      </c>
      <c r="T4867">
        <v>20800</v>
      </c>
      <c r="U4867">
        <v>33900</v>
      </c>
    </row>
    <row r="4868" spans="1:21" hidden="1" x14ac:dyDescent="0.45">
      <c r="A4868" t="str">
        <f t="shared" si="86"/>
        <v>YAG5UKL7F+MCreative arts and designLondon</v>
      </c>
      <c r="B4868" t="s">
        <v>116</v>
      </c>
      <c r="C4868" t="s">
        <v>140</v>
      </c>
      <c r="D4868">
        <v>5</v>
      </c>
      <c r="E4868" t="s">
        <v>44</v>
      </c>
      <c r="F4868" t="s">
        <v>145</v>
      </c>
      <c r="G4868" t="s">
        <v>138</v>
      </c>
      <c r="H4868" t="s">
        <v>109</v>
      </c>
      <c r="I4868" t="s">
        <v>149</v>
      </c>
      <c r="J4868">
        <v>800</v>
      </c>
      <c r="K4868">
        <v>0</v>
      </c>
      <c r="L4868">
        <v>800</v>
      </c>
      <c r="M4868">
        <v>14.2</v>
      </c>
      <c r="N4868">
        <v>6.3</v>
      </c>
      <c r="O4868">
        <v>72.3</v>
      </c>
      <c r="P4868">
        <v>78.7</v>
      </c>
      <c r="Q4868">
        <v>79.5</v>
      </c>
      <c r="R4868">
        <v>510</v>
      </c>
      <c r="S4868">
        <v>13100</v>
      </c>
      <c r="T4868">
        <v>24500</v>
      </c>
      <c r="U4868">
        <v>36500</v>
      </c>
    </row>
    <row r="4869" spans="1:21" hidden="1" x14ac:dyDescent="0.45">
      <c r="A4869" t="str">
        <f t="shared" si="86"/>
        <v>YAG5UKL7F+MCreative arts and designNorth East</v>
      </c>
      <c r="B4869" t="s">
        <v>116</v>
      </c>
      <c r="C4869" t="s">
        <v>140</v>
      </c>
      <c r="D4869">
        <v>5</v>
      </c>
      <c r="E4869" t="s">
        <v>44</v>
      </c>
      <c r="F4869" t="s">
        <v>145</v>
      </c>
      <c r="G4869" t="s">
        <v>138</v>
      </c>
      <c r="H4869" t="s">
        <v>109</v>
      </c>
      <c r="I4869" t="s">
        <v>150</v>
      </c>
      <c r="J4869">
        <v>105</v>
      </c>
      <c r="K4869">
        <v>0</v>
      </c>
      <c r="L4869">
        <v>105</v>
      </c>
      <c r="M4869">
        <v>9</v>
      </c>
      <c r="N4869">
        <v>5.3</v>
      </c>
      <c r="O4869">
        <v>72.099999999999994</v>
      </c>
      <c r="P4869">
        <v>84.7</v>
      </c>
      <c r="Q4869">
        <v>85.7</v>
      </c>
      <c r="R4869">
        <v>70</v>
      </c>
      <c r="S4869">
        <v>14600</v>
      </c>
      <c r="T4869">
        <v>21900</v>
      </c>
      <c r="U4869">
        <v>30300</v>
      </c>
    </row>
    <row r="4870" spans="1:21" hidden="1" x14ac:dyDescent="0.45">
      <c r="A4870" t="str">
        <f t="shared" si="86"/>
        <v>YAG5UKL7F+MCreative arts and designNorth West</v>
      </c>
      <c r="B4870" t="s">
        <v>116</v>
      </c>
      <c r="C4870" t="s">
        <v>140</v>
      </c>
      <c r="D4870">
        <v>5</v>
      </c>
      <c r="E4870" t="s">
        <v>44</v>
      </c>
      <c r="F4870" t="s">
        <v>145</v>
      </c>
      <c r="G4870" t="s">
        <v>138</v>
      </c>
      <c r="H4870" t="s">
        <v>109</v>
      </c>
      <c r="I4870" t="s">
        <v>151</v>
      </c>
      <c r="J4870">
        <v>180</v>
      </c>
      <c r="K4870">
        <v>0</v>
      </c>
      <c r="L4870">
        <v>180</v>
      </c>
      <c r="M4870">
        <v>13.1</v>
      </c>
      <c r="N4870">
        <v>6.3</v>
      </c>
      <c r="O4870">
        <v>70.099999999999994</v>
      </c>
      <c r="P4870">
        <v>78.900000000000006</v>
      </c>
      <c r="Q4870">
        <v>80.599999999999994</v>
      </c>
      <c r="R4870">
        <v>115</v>
      </c>
      <c r="S4870">
        <v>10800</v>
      </c>
      <c r="T4870">
        <v>18200</v>
      </c>
      <c r="U4870">
        <v>25200</v>
      </c>
    </row>
    <row r="4871" spans="1:21" hidden="1" x14ac:dyDescent="0.45">
      <c r="A4871" t="str">
        <f t="shared" ref="A4871:A4934" si="87">"YAG"&amp;D4871 &amp;E4871 &amp;F4871 &amp; G4871 &amp;H4871 &amp;I4871</f>
        <v>YAG5UKL7F+MCreative arts and designNorthern Ireland</v>
      </c>
      <c r="B4871" t="s">
        <v>116</v>
      </c>
      <c r="C4871" t="s">
        <v>140</v>
      </c>
      <c r="D4871">
        <v>5</v>
      </c>
      <c r="E4871" t="s">
        <v>44</v>
      </c>
      <c r="F4871" t="s">
        <v>145</v>
      </c>
      <c r="G4871" t="s">
        <v>138</v>
      </c>
      <c r="H4871" t="s">
        <v>109</v>
      </c>
      <c r="I4871" t="s">
        <v>152</v>
      </c>
      <c r="J4871">
        <v>10</v>
      </c>
      <c r="K4871">
        <v>0</v>
      </c>
      <c r="L4871">
        <v>10</v>
      </c>
      <c r="M4871">
        <v>7.7</v>
      </c>
      <c r="N4871">
        <v>15.4</v>
      </c>
      <c r="O4871">
        <v>76.900000000000006</v>
      </c>
      <c r="P4871">
        <v>76.900000000000006</v>
      </c>
      <c r="Q4871">
        <v>76.900000000000006</v>
      </c>
      <c r="R4871" t="s">
        <v>161</v>
      </c>
      <c r="S4871" t="s">
        <v>161</v>
      </c>
      <c r="T4871" t="s">
        <v>161</v>
      </c>
      <c r="U4871" t="s">
        <v>161</v>
      </c>
    </row>
    <row r="4872" spans="1:21" hidden="1" x14ac:dyDescent="0.45">
      <c r="A4872" t="str">
        <f t="shared" si="87"/>
        <v>YAG5UKL7F+MCreative arts and designScotland</v>
      </c>
      <c r="B4872" t="s">
        <v>116</v>
      </c>
      <c r="C4872" t="s">
        <v>140</v>
      </c>
      <c r="D4872">
        <v>5</v>
      </c>
      <c r="E4872" t="s">
        <v>44</v>
      </c>
      <c r="F4872" t="s">
        <v>145</v>
      </c>
      <c r="G4872" t="s">
        <v>138</v>
      </c>
      <c r="H4872" t="s">
        <v>109</v>
      </c>
      <c r="I4872" t="s">
        <v>153</v>
      </c>
      <c r="J4872">
        <v>50</v>
      </c>
      <c r="K4872">
        <v>0</v>
      </c>
      <c r="L4872">
        <v>50</v>
      </c>
      <c r="M4872">
        <v>15.5</v>
      </c>
      <c r="N4872">
        <v>6.6</v>
      </c>
      <c r="O4872">
        <v>62.4</v>
      </c>
      <c r="P4872">
        <v>75.599999999999994</v>
      </c>
      <c r="Q4872">
        <v>77.900000000000006</v>
      </c>
      <c r="R4872">
        <v>30</v>
      </c>
      <c r="S4872">
        <v>12400</v>
      </c>
      <c r="T4872">
        <v>16800</v>
      </c>
      <c r="U4872">
        <v>25900</v>
      </c>
    </row>
    <row r="4873" spans="1:21" hidden="1" x14ac:dyDescent="0.45">
      <c r="A4873" t="str">
        <f t="shared" si="87"/>
        <v>YAG5UKL7F+MCreative arts and designSouth East</v>
      </c>
      <c r="B4873" t="s">
        <v>116</v>
      </c>
      <c r="C4873" t="s">
        <v>140</v>
      </c>
      <c r="D4873">
        <v>5</v>
      </c>
      <c r="E4873" t="s">
        <v>44</v>
      </c>
      <c r="F4873" t="s">
        <v>145</v>
      </c>
      <c r="G4873" t="s">
        <v>138</v>
      </c>
      <c r="H4873" t="s">
        <v>109</v>
      </c>
      <c r="I4873" t="s">
        <v>154</v>
      </c>
      <c r="J4873">
        <v>330</v>
      </c>
      <c r="K4873">
        <v>0</v>
      </c>
      <c r="L4873">
        <v>330</v>
      </c>
      <c r="M4873">
        <v>13.1</v>
      </c>
      <c r="N4873">
        <v>6.8</v>
      </c>
      <c r="O4873">
        <v>70.2</v>
      </c>
      <c r="P4873">
        <v>78.099999999999994</v>
      </c>
      <c r="Q4873">
        <v>80.099999999999994</v>
      </c>
      <c r="R4873">
        <v>205</v>
      </c>
      <c r="S4873">
        <v>11800</v>
      </c>
      <c r="T4873">
        <v>23000</v>
      </c>
      <c r="U4873">
        <v>30200</v>
      </c>
    </row>
    <row r="4874" spans="1:21" hidden="1" x14ac:dyDescent="0.45">
      <c r="A4874" t="str">
        <f t="shared" si="87"/>
        <v>YAG5UKL7F+MCreative arts and designSouth West</v>
      </c>
      <c r="B4874" t="s">
        <v>116</v>
      </c>
      <c r="C4874" t="s">
        <v>140</v>
      </c>
      <c r="D4874">
        <v>5</v>
      </c>
      <c r="E4874" t="s">
        <v>44</v>
      </c>
      <c r="F4874" t="s">
        <v>145</v>
      </c>
      <c r="G4874" t="s">
        <v>138</v>
      </c>
      <c r="H4874" t="s">
        <v>109</v>
      </c>
      <c r="I4874" t="s">
        <v>155</v>
      </c>
      <c r="J4874">
        <v>220</v>
      </c>
      <c r="K4874">
        <v>0</v>
      </c>
      <c r="L4874">
        <v>220</v>
      </c>
      <c r="M4874">
        <v>13.9</v>
      </c>
      <c r="N4874">
        <v>10.5</v>
      </c>
      <c r="O4874">
        <v>68.099999999999994</v>
      </c>
      <c r="P4874">
        <v>71.5</v>
      </c>
      <c r="Q4874">
        <v>75.599999999999994</v>
      </c>
      <c r="R4874">
        <v>130</v>
      </c>
      <c r="S4874">
        <v>9900</v>
      </c>
      <c r="T4874">
        <v>20400</v>
      </c>
      <c r="U4874">
        <v>29600</v>
      </c>
    </row>
    <row r="4875" spans="1:21" hidden="1" x14ac:dyDescent="0.45">
      <c r="A4875" t="str">
        <f t="shared" si="87"/>
        <v>YAG5UKL7F+MCreative arts and designWales</v>
      </c>
      <c r="B4875" t="s">
        <v>116</v>
      </c>
      <c r="C4875" t="s">
        <v>140</v>
      </c>
      <c r="D4875">
        <v>5</v>
      </c>
      <c r="E4875" t="s">
        <v>44</v>
      </c>
      <c r="F4875" t="s">
        <v>145</v>
      </c>
      <c r="G4875" t="s">
        <v>138</v>
      </c>
      <c r="H4875" t="s">
        <v>109</v>
      </c>
      <c r="I4875" t="s">
        <v>158</v>
      </c>
      <c r="J4875">
        <v>30</v>
      </c>
      <c r="K4875">
        <v>0</v>
      </c>
      <c r="L4875">
        <v>30</v>
      </c>
      <c r="M4875">
        <v>28.4</v>
      </c>
      <c r="N4875">
        <v>8.9</v>
      </c>
      <c r="O4875">
        <v>56.8</v>
      </c>
      <c r="P4875">
        <v>62.7</v>
      </c>
      <c r="Q4875">
        <v>62.7</v>
      </c>
      <c r="R4875">
        <v>15</v>
      </c>
      <c r="S4875">
        <v>7200</v>
      </c>
      <c r="T4875">
        <v>20800</v>
      </c>
      <c r="U4875">
        <v>27700</v>
      </c>
    </row>
    <row r="4876" spans="1:21" hidden="1" x14ac:dyDescent="0.45">
      <c r="A4876" t="str">
        <f t="shared" si="87"/>
        <v>YAG5UKL7F+MCreative arts and designWest Midlands</v>
      </c>
      <c r="B4876" t="s">
        <v>116</v>
      </c>
      <c r="C4876" t="s">
        <v>140</v>
      </c>
      <c r="D4876">
        <v>5</v>
      </c>
      <c r="E4876" t="s">
        <v>44</v>
      </c>
      <c r="F4876" t="s">
        <v>145</v>
      </c>
      <c r="G4876" t="s">
        <v>138</v>
      </c>
      <c r="H4876" t="s">
        <v>109</v>
      </c>
      <c r="I4876" t="s">
        <v>159</v>
      </c>
      <c r="J4876">
        <v>125</v>
      </c>
      <c r="K4876">
        <v>0</v>
      </c>
      <c r="L4876">
        <v>125</v>
      </c>
      <c r="M4876">
        <v>15.7</v>
      </c>
      <c r="N4876">
        <v>7.5</v>
      </c>
      <c r="O4876">
        <v>67.400000000000006</v>
      </c>
      <c r="P4876">
        <v>75.099999999999994</v>
      </c>
      <c r="Q4876">
        <v>76.7</v>
      </c>
      <c r="R4876">
        <v>85</v>
      </c>
      <c r="S4876">
        <v>14200</v>
      </c>
      <c r="T4876">
        <v>24500</v>
      </c>
      <c r="U4876">
        <v>30300</v>
      </c>
    </row>
    <row r="4877" spans="1:21" hidden="1" x14ac:dyDescent="0.45">
      <c r="A4877" t="str">
        <f t="shared" si="87"/>
        <v>YAG5UKL7F+MCreative arts and designYorkshire and The Humber</v>
      </c>
      <c r="B4877" t="s">
        <v>116</v>
      </c>
      <c r="C4877" t="s">
        <v>140</v>
      </c>
      <c r="D4877">
        <v>5</v>
      </c>
      <c r="E4877" t="s">
        <v>44</v>
      </c>
      <c r="F4877" t="s">
        <v>145</v>
      </c>
      <c r="G4877" t="s">
        <v>138</v>
      </c>
      <c r="H4877" t="s">
        <v>109</v>
      </c>
      <c r="I4877" t="s">
        <v>160</v>
      </c>
      <c r="J4877">
        <v>110</v>
      </c>
      <c r="K4877">
        <v>0</v>
      </c>
      <c r="L4877">
        <v>110</v>
      </c>
      <c r="M4877">
        <v>15.3</v>
      </c>
      <c r="N4877">
        <v>4.9000000000000004</v>
      </c>
      <c r="O4877">
        <v>70.7</v>
      </c>
      <c r="P4877">
        <v>78.900000000000006</v>
      </c>
      <c r="Q4877">
        <v>79.900000000000006</v>
      </c>
      <c r="R4877">
        <v>70</v>
      </c>
      <c r="S4877">
        <v>11700</v>
      </c>
      <c r="T4877">
        <v>18600</v>
      </c>
      <c r="U4877">
        <v>26600</v>
      </c>
    </row>
    <row r="4878" spans="1:21" hidden="1" x14ac:dyDescent="0.45">
      <c r="A4878" t="str">
        <f t="shared" si="87"/>
        <v>YAG5UKL7F+MCreative arts and designNA</v>
      </c>
      <c r="B4878" t="s">
        <v>116</v>
      </c>
      <c r="C4878" t="s">
        <v>140</v>
      </c>
      <c r="D4878">
        <v>5</v>
      </c>
      <c r="E4878" t="s">
        <v>44</v>
      </c>
      <c r="F4878" t="s">
        <v>145</v>
      </c>
      <c r="G4878" t="s">
        <v>138</v>
      </c>
      <c r="H4878" t="s">
        <v>109</v>
      </c>
      <c r="I4878" t="s">
        <v>157</v>
      </c>
      <c r="J4878">
        <v>175</v>
      </c>
      <c r="K4878">
        <v>96.6</v>
      </c>
      <c r="L4878">
        <v>10</v>
      </c>
      <c r="M4878">
        <v>0</v>
      </c>
      <c r="N4878">
        <v>0</v>
      </c>
      <c r="O4878">
        <v>0</v>
      </c>
      <c r="P4878">
        <v>17.2</v>
      </c>
      <c r="Q4878">
        <v>100</v>
      </c>
      <c r="R4878" t="s">
        <v>157</v>
      </c>
      <c r="S4878" t="s">
        <v>157</v>
      </c>
      <c r="T4878" t="s">
        <v>157</v>
      </c>
      <c r="U4878" t="s">
        <v>157</v>
      </c>
    </row>
    <row r="4879" spans="1:21" hidden="1" x14ac:dyDescent="0.45">
      <c r="A4879" t="str">
        <f t="shared" si="87"/>
        <v>YAG5UKL8F+MCreative arts and designAbroad</v>
      </c>
      <c r="B4879" t="s">
        <v>116</v>
      </c>
      <c r="C4879" t="s">
        <v>140</v>
      </c>
      <c r="D4879">
        <v>5</v>
      </c>
      <c r="E4879" t="s">
        <v>44</v>
      </c>
      <c r="F4879" t="s">
        <v>139</v>
      </c>
      <c r="G4879" t="s">
        <v>138</v>
      </c>
      <c r="H4879" t="s">
        <v>109</v>
      </c>
      <c r="I4879" t="s">
        <v>146</v>
      </c>
      <c r="J4879">
        <v>5</v>
      </c>
      <c r="K4879">
        <v>0</v>
      </c>
      <c r="L4879">
        <v>5</v>
      </c>
      <c r="M4879">
        <v>77</v>
      </c>
      <c r="N4879">
        <v>23</v>
      </c>
      <c r="O4879">
        <v>0</v>
      </c>
      <c r="P4879">
        <v>0</v>
      </c>
      <c r="Q4879">
        <v>0</v>
      </c>
      <c r="R4879" t="s">
        <v>157</v>
      </c>
      <c r="S4879" t="s">
        <v>157</v>
      </c>
      <c r="T4879" t="s">
        <v>157</v>
      </c>
      <c r="U4879" t="s">
        <v>157</v>
      </c>
    </row>
    <row r="4880" spans="1:21" hidden="1" x14ac:dyDescent="0.45">
      <c r="A4880" t="str">
        <f t="shared" si="87"/>
        <v>YAG5UKL8F+MCreative arts and designEast Midlands</v>
      </c>
      <c r="B4880" t="s">
        <v>116</v>
      </c>
      <c r="C4880" t="s">
        <v>140</v>
      </c>
      <c r="D4880">
        <v>5</v>
      </c>
      <c r="E4880" t="s">
        <v>44</v>
      </c>
      <c r="F4880" t="s">
        <v>139</v>
      </c>
      <c r="G4880" t="s">
        <v>138</v>
      </c>
      <c r="H4880" t="s">
        <v>109</v>
      </c>
      <c r="I4880" t="s">
        <v>147</v>
      </c>
      <c r="J4880">
        <v>10</v>
      </c>
      <c r="K4880">
        <v>0</v>
      </c>
      <c r="L4880">
        <v>10</v>
      </c>
      <c r="M4880">
        <v>30</v>
      </c>
      <c r="N4880">
        <v>0</v>
      </c>
      <c r="O4880">
        <v>55</v>
      </c>
      <c r="P4880">
        <v>70</v>
      </c>
      <c r="Q4880">
        <v>70</v>
      </c>
      <c r="R4880" t="s">
        <v>161</v>
      </c>
      <c r="S4880" t="s">
        <v>161</v>
      </c>
      <c r="T4880" t="s">
        <v>161</v>
      </c>
      <c r="U4880" t="s">
        <v>161</v>
      </c>
    </row>
    <row r="4881" spans="1:21" hidden="1" x14ac:dyDescent="0.45">
      <c r="A4881" t="str">
        <f t="shared" si="87"/>
        <v>YAG5UKL8F+MCreative arts and designEast of England</v>
      </c>
      <c r="B4881" t="s">
        <v>116</v>
      </c>
      <c r="C4881" t="s">
        <v>140</v>
      </c>
      <c r="D4881">
        <v>5</v>
      </c>
      <c r="E4881" t="s">
        <v>44</v>
      </c>
      <c r="F4881" t="s">
        <v>139</v>
      </c>
      <c r="G4881" t="s">
        <v>138</v>
      </c>
      <c r="H4881" t="s">
        <v>109</v>
      </c>
      <c r="I4881" t="s">
        <v>148</v>
      </c>
      <c r="J4881">
        <v>5</v>
      </c>
      <c r="K4881">
        <v>0</v>
      </c>
      <c r="L4881">
        <v>5</v>
      </c>
      <c r="M4881">
        <v>0</v>
      </c>
      <c r="N4881">
        <v>25</v>
      </c>
      <c r="O4881">
        <v>75</v>
      </c>
      <c r="P4881">
        <v>75</v>
      </c>
      <c r="Q4881">
        <v>75</v>
      </c>
      <c r="R4881" t="s">
        <v>161</v>
      </c>
      <c r="S4881" t="s">
        <v>161</v>
      </c>
      <c r="T4881" t="s">
        <v>161</v>
      </c>
      <c r="U4881" t="s">
        <v>161</v>
      </c>
    </row>
    <row r="4882" spans="1:21" hidden="1" x14ac:dyDescent="0.45">
      <c r="A4882" t="str">
        <f t="shared" si="87"/>
        <v>YAG5UKL8F+MCreative arts and designLondon</v>
      </c>
      <c r="B4882" t="s">
        <v>116</v>
      </c>
      <c r="C4882" t="s">
        <v>140</v>
      </c>
      <c r="D4882">
        <v>5</v>
      </c>
      <c r="E4882" t="s">
        <v>44</v>
      </c>
      <c r="F4882" t="s">
        <v>139</v>
      </c>
      <c r="G4882" t="s">
        <v>138</v>
      </c>
      <c r="H4882" t="s">
        <v>109</v>
      </c>
      <c r="I4882" t="s">
        <v>149</v>
      </c>
      <c r="J4882">
        <v>20</v>
      </c>
      <c r="K4882">
        <v>0</v>
      </c>
      <c r="L4882">
        <v>20</v>
      </c>
      <c r="M4882">
        <v>5</v>
      </c>
      <c r="N4882">
        <v>5</v>
      </c>
      <c r="O4882">
        <v>80</v>
      </c>
      <c r="P4882">
        <v>90</v>
      </c>
      <c r="Q4882">
        <v>90</v>
      </c>
      <c r="R4882">
        <v>15</v>
      </c>
      <c r="S4882">
        <v>25000</v>
      </c>
      <c r="T4882">
        <v>29200</v>
      </c>
      <c r="U4882">
        <v>51500</v>
      </c>
    </row>
    <row r="4883" spans="1:21" hidden="1" x14ac:dyDescent="0.45">
      <c r="A4883" t="str">
        <f t="shared" si="87"/>
        <v>YAG5UKL8F+MCreative arts and designNorth East</v>
      </c>
      <c r="B4883" t="s">
        <v>116</v>
      </c>
      <c r="C4883" t="s">
        <v>140</v>
      </c>
      <c r="D4883">
        <v>5</v>
      </c>
      <c r="E4883" t="s">
        <v>44</v>
      </c>
      <c r="F4883" t="s">
        <v>139</v>
      </c>
      <c r="G4883" t="s">
        <v>138</v>
      </c>
      <c r="H4883" t="s">
        <v>109</v>
      </c>
      <c r="I4883" t="s">
        <v>150</v>
      </c>
      <c r="J4883">
        <v>10</v>
      </c>
      <c r="K4883">
        <v>0</v>
      </c>
      <c r="L4883">
        <v>10</v>
      </c>
      <c r="M4883">
        <v>32.1</v>
      </c>
      <c r="N4883">
        <v>0</v>
      </c>
      <c r="O4883">
        <v>67.900000000000006</v>
      </c>
      <c r="P4883">
        <v>67.900000000000006</v>
      </c>
      <c r="Q4883">
        <v>67.900000000000006</v>
      </c>
      <c r="R4883" t="s">
        <v>161</v>
      </c>
      <c r="S4883" t="s">
        <v>161</v>
      </c>
      <c r="T4883" t="s">
        <v>161</v>
      </c>
      <c r="U4883" t="s">
        <v>161</v>
      </c>
    </row>
    <row r="4884" spans="1:21" hidden="1" x14ac:dyDescent="0.45">
      <c r="A4884" t="str">
        <f t="shared" si="87"/>
        <v>YAG5UKL8F+MCreative arts and designNorth West</v>
      </c>
      <c r="B4884" t="s">
        <v>116</v>
      </c>
      <c r="C4884" t="s">
        <v>140</v>
      </c>
      <c r="D4884">
        <v>5</v>
      </c>
      <c r="E4884" t="s">
        <v>44</v>
      </c>
      <c r="F4884" t="s">
        <v>139</v>
      </c>
      <c r="G4884" t="s">
        <v>138</v>
      </c>
      <c r="H4884" t="s">
        <v>109</v>
      </c>
      <c r="I4884" t="s">
        <v>151</v>
      </c>
      <c r="J4884">
        <v>10</v>
      </c>
      <c r="K4884">
        <v>0</v>
      </c>
      <c r="L4884">
        <v>10</v>
      </c>
      <c r="M4884">
        <v>27.3</v>
      </c>
      <c r="N4884">
        <v>0</v>
      </c>
      <c r="O4884">
        <v>72.7</v>
      </c>
      <c r="P4884">
        <v>72.7</v>
      </c>
      <c r="Q4884">
        <v>72.7</v>
      </c>
      <c r="R4884" t="s">
        <v>161</v>
      </c>
      <c r="S4884" t="s">
        <v>161</v>
      </c>
      <c r="T4884" t="s">
        <v>161</v>
      </c>
      <c r="U4884" t="s">
        <v>161</v>
      </c>
    </row>
    <row r="4885" spans="1:21" hidden="1" x14ac:dyDescent="0.45">
      <c r="A4885" t="str">
        <f t="shared" si="87"/>
        <v>YAG5UKL8F+MCreative arts and designScotland</v>
      </c>
      <c r="B4885" t="s">
        <v>116</v>
      </c>
      <c r="C4885" t="s">
        <v>140</v>
      </c>
      <c r="D4885">
        <v>5</v>
      </c>
      <c r="E4885" t="s">
        <v>44</v>
      </c>
      <c r="F4885" t="s">
        <v>139</v>
      </c>
      <c r="G4885" t="s">
        <v>138</v>
      </c>
      <c r="H4885" t="s">
        <v>109</v>
      </c>
      <c r="I4885" t="s">
        <v>153</v>
      </c>
      <c r="J4885" t="s">
        <v>161</v>
      </c>
      <c r="K4885" t="s">
        <v>161</v>
      </c>
      <c r="L4885" t="s">
        <v>161</v>
      </c>
      <c r="M4885" t="s">
        <v>161</v>
      </c>
      <c r="N4885" t="s">
        <v>161</v>
      </c>
      <c r="O4885" t="s">
        <v>161</v>
      </c>
      <c r="P4885" t="s">
        <v>161</v>
      </c>
      <c r="Q4885" t="s">
        <v>161</v>
      </c>
      <c r="R4885" t="s">
        <v>161</v>
      </c>
      <c r="S4885" t="s">
        <v>161</v>
      </c>
      <c r="T4885" t="s">
        <v>161</v>
      </c>
      <c r="U4885" t="s">
        <v>161</v>
      </c>
    </row>
    <row r="4886" spans="1:21" hidden="1" x14ac:dyDescent="0.45">
      <c r="A4886" t="str">
        <f t="shared" si="87"/>
        <v>YAG5UKL8F+MCreative arts and designSouth East</v>
      </c>
      <c r="B4886" t="s">
        <v>116</v>
      </c>
      <c r="C4886" t="s">
        <v>140</v>
      </c>
      <c r="D4886">
        <v>5</v>
      </c>
      <c r="E4886" t="s">
        <v>44</v>
      </c>
      <c r="F4886" t="s">
        <v>139</v>
      </c>
      <c r="G4886" t="s">
        <v>138</v>
      </c>
      <c r="H4886" t="s">
        <v>109</v>
      </c>
      <c r="I4886" t="s">
        <v>154</v>
      </c>
      <c r="J4886">
        <v>15</v>
      </c>
      <c r="K4886">
        <v>0</v>
      </c>
      <c r="L4886">
        <v>15</v>
      </c>
      <c r="M4886">
        <v>14.1</v>
      </c>
      <c r="N4886">
        <v>9.4</v>
      </c>
      <c r="O4886">
        <v>76.5</v>
      </c>
      <c r="P4886">
        <v>76.5</v>
      </c>
      <c r="Q4886">
        <v>76.5</v>
      </c>
      <c r="R4886" t="s">
        <v>161</v>
      </c>
      <c r="S4886" t="s">
        <v>161</v>
      </c>
      <c r="T4886" t="s">
        <v>161</v>
      </c>
      <c r="U4886" t="s">
        <v>161</v>
      </c>
    </row>
    <row r="4887" spans="1:21" hidden="1" x14ac:dyDescent="0.45">
      <c r="A4887" t="str">
        <f t="shared" si="87"/>
        <v>YAG5UKL8F+MCreative arts and designSouth West</v>
      </c>
      <c r="B4887" t="s">
        <v>116</v>
      </c>
      <c r="C4887" t="s">
        <v>140</v>
      </c>
      <c r="D4887">
        <v>5</v>
      </c>
      <c r="E4887" t="s">
        <v>44</v>
      </c>
      <c r="F4887" t="s">
        <v>139</v>
      </c>
      <c r="G4887" t="s">
        <v>138</v>
      </c>
      <c r="H4887" t="s">
        <v>109</v>
      </c>
      <c r="I4887" t="s">
        <v>155</v>
      </c>
      <c r="J4887">
        <v>25</v>
      </c>
      <c r="K4887">
        <v>0</v>
      </c>
      <c r="L4887">
        <v>25</v>
      </c>
      <c r="M4887">
        <v>19.7</v>
      </c>
      <c r="N4887">
        <v>4.9000000000000004</v>
      </c>
      <c r="O4887">
        <v>65.599999999999994</v>
      </c>
      <c r="P4887">
        <v>70.5</v>
      </c>
      <c r="Q4887">
        <v>75.400000000000006</v>
      </c>
      <c r="R4887" t="s">
        <v>161</v>
      </c>
      <c r="S4887" t="s">
        <v>161</v>
      </c>
      <c r="T4887" t="s">
        <v>161</v>
      </c>
      <c r="U4887" t="s">
        <v>161</v>
      </c>
    </row>
    <row r="4888" spans="1:21" hidden="1" x14ac:dyDescent="0.45">
      <c r="A4888" t="str">
        <f t="shared" si="87"/>
        <v>YAG5UKL8F+MCreative arts and designWales</v>
      </c>
      <c r="B4888" t="s">
        <v>116</v>
      </c>
      <c r="C4888" t="s">
        <v>140</v>
      </c>
      <c r="D4888">
        <v>5</v>
      </c>
      <c r="E4888" t="s">
        <v>44</v>
      </c>
      <c r="F4888" t="s">
        <v>139</v>
      </c>
      <c r="G4888" t="s">
        <v>138</v>
      </c>
      <c r="H4888" t="s">
        <v>109</v>
      </c>
      <c r="I4888" t="s">
        <v>158</v>
      </c>
      <c r="J4888" t="s">
        <v>161</v>
      </c>
      <c r="K4888" t="s">
        <v>161</v>
      </c>
      <c r="L4888" t="s">
        <v>161</v>
      </c>
      <c r="M4888" t="s">
        <v>161</v>
      </c>
      <c r="N4888" t="s">
        <v>161</v>
      </c>
      <c r="O4888" t="s">
        <v>161</v>
      </c>
      <c r="P4888" t="s">
        <v>161</v>
      </c>
      <c r="Q4888" t="s">
        <v>161</v>
      </c>
      <c r="R4888" t="s">
        <v>157</v>
      </c>
      <c r="S4888" t="s">
        <v>157</v>
      </c>
      <c r="T4888" t="s">
        <v>157</v>
      </c>
      <c r="U4888" t="s">
        <v>157</v>
      </c>
    </row>
    <row r="4889" spans="1:21" hidden="1" x14ac:dyDescent="0.45">
      <c r="A4889" t="str">
        <f t="shared" si="87"/>
        <v>YAG5UKL8F+MCreative arts and designYorkshire and The Humber</v>
      </c>
      <c r="B4889" t="s">
        <v>116</v>
      </c>
      <c r="C4889" t="s">
        <v>140</v>
      </c>
      <c r="D4889">
        <v>5</v>
      </c>
      <c r="E4889" t="s">
        <v>44</v>
      </c>
      <c r="F4889" t="s">
        <v>139</v>
      </c>
      <c r="G4889" t="s">
        <v>138</v>
      </c>
      <c r="H4889" t="s">
        <v>109</v>
      </c>
      <c r="I4889" t="s">
        <v>160</v>
      </c>
      <c r="J4889">
        <v>10</v>
      </c>
      <c r="K4889">
        <v>0</v>
      </c>
      <c r="L4889">
        <v>10</v>
      </c>
      <c r="M4889">
        <v>35.6</v>
      </c>
      <c r="N4889">
        <v>0</v>
      </c>
      <c r="O4889">
        <v>64.400000000000006</v>
      </c>
      <c r="P4889">
        <v>64.400000000000006</v>
      </c>
      <c r="Q4889">
        <v>64.400000000000006</v>
      </c>
      <c r="R4889" t="s">
        <v>161</v>
      </c>
      <c r="S4889" t="s">
        <v>161</v>
      </c>
      <c r="T4889" t="s">
        <v>161</v>
      </c>
      <c r="U4889" t="s">
        <v>161</v>
      </c>
    </row>
    <row r="4890" spans="1:21" hidden="1" x14ac:dyDescent="0.45">
      <c r="A4890" t="str">
        <f t="shared" si="87"/>
        <v>YAG5UKL8F+MCreative arts and designNA</v>
      </c>
      <c r="B4890" t="s">
        <v>116</v>
      </c>
      <c r="C4890" t="s">
        <v>140</v>
      </c>
      <c r="D4890">
        <v>5</v>
      </c>
      <c r="E4890" t="s">
        <v>44</v>
      </c>
      <c r="F4890" t="s">
        <v>139</v>
      </c>
      <c r="G4890" t="s">
        <v>138</v>
      </c>
      <c r="H4890" t="s">
        <v>109</v>
      </c>
      <c r="I4890" t="s">
        <v>157</v>
      </c>
      <c r="J4890">
        <v>10</v>
      </c>
      <c r="K4890">
        <v>100</v>
      </c>
      <c r="L4890" t="s">
        <v>161</v>
      </c>
      <c r="M4890" t="s">
        <v>161</v>
      </c>
      <c r="N4890" t="s">
        <v>161</v>
      </c>
      <c r="O4890" t="s">
        <v>161</v>
      </c>
      <c r="P4890" t="s">
        <v>161</v>
      </c>
      <c r="Q4890" t="s">
        <v>161</v>
      </c>
      <c r="R4890" t="s">
        <v>157</v>
      </c>
      <c r="S4890" t="s">
        <v>157</v>
      </c>
      <c r="T4890" t="s">
        <v>157</v>
      </c>
      <c r="U4890" t="s">
        <v>157</v>
      </c>
    </row>
    <row r="4891" spans="1:21" hidden="1" x14ac:dyDescent="0.45">
      <c r="A4891" t="str">
        <f t="shared" si="87"/>
        <v>YAG3UKL7F+MCreative arts and designAbroad</v>
      </c>
      <c r="B4891" t="s">
        <v>116</v>
      </c>
      <c r="C4891" t="s">
        <v>141</v>
      </c>
      <c r="D4891">
        <v>3</v>
      </c>
      <c r="E4891" t="s">
        <v>44</v>
      </c>
      <c r="F4891" t="s">
        <v>145</v>
      </c>
      <c r="G4891" t="s">
        <v>138</v>
      </c>
      <c r="H4891" t="s">
        <v>109</v>
      </c>
      <c r="I4891" t="s">
        <v>146</v>
      </c>
      <c r="J4891">
        <v>45</v>
      </c>
      <c r="K4891">
        <v>0</v>
      </c>
      <c r="L4891">
        <v>45</v>
      </c>
      <c r="M4891">
        <v>81.5</v>
      </c>
      <c r="N4891">
        <v>2.2999999999999998</v>
      </c>
      <c r="O4891">
        <v>16.2</v>
      </c>
      <c r="P4891">
        <v>16.2</v>
      </c>
      <c r="Q4891">
        <v>16.2</v>
      </c>
      <c r="R4891" t="s">
        <v>161</v>
      </c>
      <c r="S4891" t="s">
        <v>161</v>
      </c>
      <c r="T4891" t="s">
        <v>161</v>
      </c>
      <c r="U4891" t="s">
        <v>161</v>
      </c>
    </row>
    <row r="4892" spans="1:21" hidden="1" x14ac:dyDescent="0.45">
      <c r="A4892" t="str">
        <f t="shared" si="87"/>
        <v>YAG3UKL7F+MCreative arts and designEast Midlands</v>
      </c>
      <c r="B4892" t="s">
        <v>116</v>
      </c>
      <c r="C4892" t="s">
        <v>141</v>
      </c>
      <c r="D4892">
        <v>3</v>
      </c>
      <c r="E4892" t="s">
        <v>44</v>
      </c>
      <c r="F4892" t="s">
        <v>145</v>
      </c>
      <c r="G4892" t="s">
        <v>138</v>
      </c>
      <c r="H4892" t="s">
        <v>109</v>
      </c>
      <c r="I4892" t="s">
        <v>147</v>
      </c>
      <c r="J4892">
        <v>155</v>
      </c>
      <c r="K4892">
        <v>0</v>
      </c>
      <c r="L4892">
        <v>155</v>
      </c>
      <c r="M4892">
        <v>15.1</v>
      </c>
      <c r="N4892">
        <v>5.3</v>
      </c>
      <c r="O4892">
        <v>70.7</v>
      </c>
      <c r="P4892">
        <v>79.3</v>
      </c>
      <c r="Q4892">
        <v>79.599999999999994</v>
      </c>
      <c r="R4892">
        <v>105</v>
      </c>
      <c r="S4892">
        <v>12800</v>
      </c>
      <c r="T4892">
        <v>21200</v>
      </c>
      <c r="U4892">
        <v>27400</v>
      </c>
    </row>
    <row r="4893" spans="1:21" hidden="1" x14ac:dyDescent="0.45">
      <c r="A4893" t="str">
        <f t="shared" si="87"/>
        <v>YAG3UKL7F+MCreative arts and designEast of England</v>
      </c>
      <c r="B4893" t="s">
        <v>116</v>
      </c>
      <c r="C4893" t="s">
        <v>141</v>
      </c>
      <c r="D4893">
        <v>3</v>
      </c>
      <c r="E4893" t="s">
        <v>44</v>
      </c>
      <c r="F4893" t="s">
        <v>145</v>
      </c>
      <c r="G4893" t="s">
        <v>138</v>
      </c>
      <c r="H4893" t="s">
        <v>109</v>
      </c>
      <c r="I4893" t="s">
        <v>148</v>
      </c>
      <c r="J4893">
        <v>160</v>
      </c>
      <c r="K4893">
        <v>0</v>
      </c>
      <c r="L4893">
        <v>160</v>
      </c>
      <c r="M4893">
        <v>9.1999999999999993</v>
      </c>
      <c r="N4893">
        <v>10</v>
      </c>
      <c r="O4893">
        <v>73.8</v>
      </c>
      <c r="P4893">
        <v>80.2</v>
      </c>
      <c r="Q4893">
        <v>80.8</v>
      </c>
      <c r="R4893">
        <v>110</v>
      </c>
      <c r="S4893">
        <v>11300</v>
      </c>
      <c r="T4893">
        <v>19700</v>
      </c>
      <c r="U4893">
        <v>27000</v>
      </c>
    </row>
    <row r="4894" spans="1:21" hidden="1" x14ac:dyDescent="0.45">
      <c r="A4894" t="str">
        <f t="shared" si="87"/>
        <v>YAG3UKL7F+MCreative arts and designLondon</v>
      </c>
      <c r="B4894" t="s">
        <v>116</v>
      </c>
      <c r="C4894" t="s">
        <v>141</v>
      </c>
      <c r="D4894">
        <v>3</v>
      </c>
      <c r="E4894" t="s">
        <v>44</v>
      </c>
      <c r="F4894" t="s">
        <v>145</v>
      </c>
      <c r="G4894" t="s">
        <v>138</v>
      </c>
      <c r="H4894" t="s">
        <v>109</v>
      </c>
      <c r="I4894" t="s">
        <v>149</v>
      </c>
      <c r="J4894">
        <v>800</v>
      </c>
      <c r="K4894">
        <v>0</v>
      </c>
      <c r="L4894">
        <v>800</v>
      </c>
      <c r="M4894">
        <v>15.6</v>
      </c>
      <c r="N4894">
        <v>8.9</v>
      </c>
      <c r="O4894">
        <v>70.099999999999994</v>
      </c>
      <c r="P4894">
        <v>74.099999999999994</v>
      </c>
      <c r="Q4894">
        <v>75.5</v>
      </c>
      <c r="R4894">
        <v>485</v>
      </c>
      <c r="S4894">
        <v>12000</v>
      </c>
      <c r="T4894">
        <v>24100</v>
      </c>
      <c r="U4894">
        <v>33800</v>
      </c>
    </row>
    <row r="4895" spans="1:21" hidden="1" x14ac:dyDescent="0.45">
      <c r="A4895" t="str">
        <f t="shared" si="87"/>
        <v>YAG3UKL7F+MCreative arts and designNorth East</v>
      </c>
      <c r="B4895" t="s">
        <v>116</v>
      </c>
      <c r="C4895" t="s">
        <v>141</v>
      </c>
      <c r="D4895">
        <v>3</v>
      </c>
      <c r="E4895" t="s">
        <v>44</v>
      </c>
      <c r="F4895" t="s">
        <v>145</v>
      </c>
      <c r="G4895" t="s">
        <v>138</v>
      </c>
      <c r="H4895" t="s">
        <v>109</v>
      </c>
      <c r="I4895" t="s">
        <v>150</v>
      </c>
      <c r="J4895">
        <v>100</v>
      </c>
      <c r="K4895">
        <v>0</v>
      </c>
      <c r="L4895">
        <v>100</v>
      </c>
      <c r="M4895">
        <v>8.4</v>
      </c>
      <c r="N4895">
        <v>5.8</v>
      </c>
      <c r="O4895">
        <v>76</v>
      </c>
      <c r="P4895">
        <v>85.8</v>
      </c>
      <c r="Q4895">
        <v>85.8</v>
      </c>
      <c r="R4895">
        <v>70</v>
      </c>
      <c r="S4895">
        <v>11300</v>
      </c>
      <c r="T4895">
        <v>20700</v>
      </c>
      <c r="U4895">
        <v>28000</v>
      </c>
    </row>
    <row r="4896" spans="1:21" hidden="1" x14ac:dyDescent="0.45">
      <c r="A4896" t="str">
        <f t="shared" si="87"/>
        <v>YAG3UKL7F+MCreative arts and designNorth West</v>
      </c>
      <c r="B4896" t="s">
        <v>116</v>
      </c>
      <c r="C4896" t="s">
        <v>141</v>
      </c>
      <c r="D4896">
        <v>3</v>
      </c>
      <c r="E4896" t="s">
        <v>44</v>
      </c>
      <c r="F4896" t="s">
        <v>145</v>
      </c>
      <c r="G4896" t="s">
        <v>138</v>
      </c>
      <c r="H4896" t="s">
        <v>109</v>
      </c>
      <c r="I4896" t="s">
        <v>151</v>
      </c>
      <c r="J4896">
        <v>190</v>
      </c>
      <c r="K4896">
        <v>0</v>
      </c>
      <c r="L4896">
        <v>190</v>
      </c>
      <c r="M4896">
        <v>8.1</v>
      </c>
      <c r="N4896">
        <v>6.4</v>
      </c>
      <c r="O4896">
        <v>70.099999999999994</v>
      </c>
      <c r="P4896">
        <v>81.400000000000006</v>
      </c>
      <c r="Q4896">
        <v>85.6</v>
      </c>
      <c r="R4896">
        <v>130</v>
      </c>
      <c r="S4896">
        <v>11300</v>
      </c>
      <c r="T4896">
        <v>18400</v>
      </c>
      <c r="U4896">
        <v>24500</v>
      </c>
    </row>
    <row r="4897" spans="1:21" hidden="1" x14ac:dyDescent="0.45">
      <c r="A4897" t="str">
        <f t="shared" si="87"/>
        <v>YAG3UKL7F+MCreative arts and designNorthern Ireland</v>
      </c>
      <c r="B4897" t="s">
        <v>116</v>
      </c>
      <c r="C4897" t="s">
        <v>141</v>
      </c>
      <c r="D4897">
        <v>3</v>
      </c>
      <c r="E4897" t="s">
        <v>44</v>
      </c>
      <c r="F4897" t="s">
        <v>145</v>
      </c>
      <c r="G4897" t="s">
        <v>138</v>
      </c>
      <c r="H4897" t="s">
        <v>109</v>
      </c>
      <c r="I4897" t="s">
        <v>152</v>
      </c>
      <c r="J4897">
        <v>5</v>
      </c>
      <c r="K4897">
        <v>0</v>
      </c>
      <c r="L4897">
        <v>5</v>
      </c>
      <c r="M4897">
        <v>7.1</v>
      </c>
      <c r="N4897">
        <v>0</v>
      </c>
      <c r="O4897">
        <v>71.5</v>
      </c>
      <c r="P4897">
        <v>92.9</v>
      </c>
      <c r="Q4897">
        <v>92.9</v>
      </c>
      <c r="R4897" t="s">
        <v>161</v>
      </c>
      <c r="S4897" t="s">
        <v>161</v>
      </c>
      <c r="T4897" t="s">
        <v>161</v>
      </c>
      <c r="U4897" t="s">
        <v>161</v>
      </c>
    </row>
    <row r="4898" spans="1:21" hidden="1" x14ac:dyDescent="0.45">
      <c r="A4898" t="str">
        <f t="shared" si="87"/>
        <v>YAG3UKL7F+MCreative arts and designScotland</v>
      </c>
      <c r="B4898" t="s">
        <v>116</v>
      </c>
      <c r="C4898" t="s">
        <v>141</v>
      </c>
      <c r="D4898">
        <v>3</v>
      </c>
      <c r="E4898" t="s">
        <v>44</v>
      </c>
      <c r="F4898" t="s">
        <v>145</v>
      </c>
      <c r="G4898" t="s">
        <v>138</v>
      </c>
      <c r="H4898" t="s">
        <v>109</v>
      </c>
      <c r="I4898" t="s">
        <v>153</v>
      </c>
      <c r="J4898">
        <v>35</v>
      </c>
      <c r="K4898">
        <v>0</v>
      </c>
      <c r="L4898">
        <v>35</v>
      </c>
      <c r="M4898">
        <v>12.1</v>
      </c>
      <c r="N4898">
        <v>9</v>
      </c>
      <c r="O4898">
        <v>66.8</v>
      </c>
      <c r="P4898">
        <v>78.900000000000006</v>
      </c>
      <c r="Q4898">
        <v>78.900000000000006</v>
      </c>
      <c r="R4898">
        <v>20</v>
      </c>
      <c r="S4898">
        <v>16100</v>
      </c>
      <c r="T4898">
        <v>24500</v>
      </c>
      <c r="U4898">
        <v>33200</v>
      </c>
    </row>
    <row r="4899" spans="1:21" hidden="1" x14ac:dyDescent="0.45">
      <c r="A4899" t="str">
        <f t="shared" si="87"/>
        <v>YAG3UKL7F+MCreative arts and designSouth East</v>
      </c>
      <c r="B4899" t="s">
        <v>116</v>
      </c>
      <c r="C4899" t="s">
        <v>141</v>
      </c>
      <c r="D4899">
        <v>3</v>
      </c>
      <c r="E4899" t="s">
        <v>44</v>
      </c>
      <c r="F4899" t="s">
        <v>145</v>
      </c>
      <c r="G4899" t="s">
        <v>138</v>
      </c>
      <c r="H4899" t="s">
        <v>109</v>
      </c>
      <c r="I4899" t="s">
        <v>154</v>
      </c>
      <c r="J4899">
        <v>315</v>
      </c>
      <c r="K4899">
        <v>0</v>
      </c>
      <c r="L4899">
        <v>315</v>
      </c>
      <c r="M4899">
        <v>15.3</v>
      </c>
      <c r="N4899">
        <v>7.3</v>
      </c>
      <c r="O4899">
        <v>70.400000000000006</v>
      </c>
      <c r="P4899">
        <v>75.2</v>
      </c>
      <c r="Q4899">
        <v>77.400000000000006</v>
      </c>
      <c r="R4899">
        <v>195</v>
      </c>
      <c r="S4899">
        <v>9100</v>
      </c>
      <c r="T4899">
        <v>19700</v>
      </c>
      <c r="U4899">
        <v>28100</v>
      </c>
    </row>
    <row r="4900" spans="1:21" hidden="1" x14ac:dyDescent="0.45">
      <c r="A4900" t="str">
        <f t="shared" si="87"/>
        <v>YAG3UKL7F+MCreative arts and designSouth West</v>
      </c>
      <c r="B4900" t="s">
        <v>116</v>
      </c>
      <c r="C4900" t="s">
        <v>141</v>
      </c>
      <c r="D4900">
        <v>3</v>
      </c>
      <c r="E4900" t="s">
        <v>44</v>
      </c>
      <c r="F4900" t="s">
        <v>145</v>
      </c>
      <c r="G4900" t="s">
        <v>138</v>
      </c>
      <c r="H4900" t="s">
        <v>109</v>
      </c>
      <c r="I4900" t="s">
        <v>155</v>
      </c>
      <c r="J4900">
        <v>210</v>
      </c>
      <c r="K4900">
        <v>0</v>
      </c>
      <c r="L4900">
        <v>210</v>
      </c>
      <c r="M4900">
        <v>19</v>
      </c>
      <c r="N4900">
        <v>8.6</v>
      </c>
      <c r="O4900">
        <v>67.099999999999994</v>
      </c>
      <c r="P4900">
        <v>71.400000000000006</v>
      </c>
      <c r="Q4900">
        <v>72.400000000000006</v>
      </c>
      <c r="R4900">
        <v>130</v>
      </c>
      <c r="S4900">
        <v>11000</v>
      </c>
      <c r="T4900">
        <v>17900</v>
      </c>
      <c r="U4900">
        <v>25900</v>
      </c>
    </row>
    <row r="4901" spans="1:21" hidden="1" x14ac:dyDescent="0.45">
      <c r="A4901" t="str">
        <f t="shared" si="87"/>
        <v>YAG3UKL7F+MCreative arts and designWales</v>
      </c>
      <c r="B4901" t="s">
        <v>116</v>
      </c>
      <c r="C4901" t="s">
        <v>141</v>
      </c>
      <c r="D4901">
        <v>3</v>
      </c>
      <c r="E4901" t="s">
        <v>44</v>
      </c>
      <c r="F4901" t="s">
        <v>145</v>
      </c>
      <c r="G4901" t="s">
        <v>138</v>
      </c>
      <c r="H4901" t="s">
        <v>109</v>
      </c>
      <c r="I4901" t="s">
        <v>158</v>
      </c>
      <c r="J4901">
        <v>25</v>
      </c>
      <c r="K4901">
        <v>0</v>
      </c>
      <c r="L4901">
        <v>25</v>
      </c>
      <c r="M4901">
        <v>31</v>
      </c>
      <c r="N4901">
        <v>4.2</v>
      </c>
      <c r="O4901">
        <v>60.5</v>
      </c>
      <c r="P4901">
        <v>64.8</v>
      </c>
      <c r="Q4901">
        <v>64.8</v>
      </c>
      <c r="R4901">
        <v>15</v>
      </c>
      <c r="S4901">
        <v>6600</v>
      </c>
      <c r="T4901">
        <v>21200</v>
      </c>
      <c r="U4901">
        <v>32100</v>
      </c>
    </row>
    <row r="4902" spans="1:21" hidden="1" x14ac:dyDescent="0.45">
      <c r="A4902" t="str">
        <f t="shared" si="87"/>
        <v>YAG3UKL7F+MCreative arts and designWest Midlands</v>
      </c>
      <c r="B4902" t="s">
        <v>116</v>
      </c>
      <c r="C4902" t="s">
        <v>141</v>
      </c>
      <c r="D4902">
        <v>3</v>
      </c>
      <c r="E4902" t="s">
        <v>44</v>
      </c>
      <c r="F4902" t="s">
        <v>145</v>
      </c>
      <c r="G4902" t="s">
        <v>138</v>
      </c>
      <c r="H4902" t="s">
        <v>109</v>
      </c>
      <c r="I4902" t="s">
        <v>159</v>
      </c>
      <c r="J4902">
        <v>130</v>
      </c>
      <c r="K4902">
        <v>0</v>
      </c>
      <c r="L4902">
        <v>130</v>
      </c>
      <c r="M4902">
        <v>11</v>
      </c>
      <c r="N4902">
        <v>5.0999999999999996</v>
      </c>
      <c r="O4902">
        <v>71.900000000000006</v>
      </c>
      <c r="P4902">
        <v>79.3</v>
      </c>
      <c r="Q4902">
        <v>84</v>
      </c>
      <c r="R4902">
        <v>85</v>
      </c>
      <c r="S4902">
        <v>13200</v>
      </c>
      <c r="T4902">
        <v>19700</v>
      </c>
      <c r="U4902">
        <v>27000</v>
      </c>
    </row>
    <row r="4903" spans="1:21" hidden="1" x14ac:dyDescent="0.45">
      <c r="A4903" t="str">
        <f t="shared" si="87"/>
        <v>YAG3UKL7F+MCreative arts and designYorkshire and The Humber</v>
      </c>
      <c r="B4903" t="s">
        <v>116</v>
      </c>
      <c r="C4903" t="s">
        <v>141</v>
      </c>
      <c r="D4903">
        <v>3</v>
      </c>
      <c r="E4903" t="s">
        <v>44</v>
      </c>
      <c r="F4903" t="s">
        <v>145</v>
      </c>
      <c r="G4903" t="s">
        <v>138</v>
      </c>
      <c r="H4903" t="s">
        <v>109</v>
      </c>
      <c r="I4903" t="s">
        <v>160</v>
      </c>
      <c r="J4903">
        <v>100</v>
      </c>
      <c r="K4903">
        <v>0</v>
      </c>
      <c r="L4903">
        <v>100</v>
      </c>
      <c r="M4903">
        <v>10.9</v>
      </c>
      <c r="N4903">
        <v>4.5</v>
      </c>
      <c r="O4903">
        <v>75.599999999999994</v>
      </c>
      <c r="P4903">
        <v>79.400000000000006</v>
      </c>
      <c r="Q4903">
        <v>84.6</v>
      </c>
      <c r="R4903">
        <v>65</v>
      </c>
      <c r="S4903">
        <v>10600</v>
      </c>
      <c r="T4903">
        <v>17200</v>
      </c>
      <c r="U4903">
        <v>25900</v>
      </c>
    </row>
    <row r="4904" spans="1:21" hidden="1" x14ac:dyDescent="0.45">
      <c r="A4904" t="str">
        <f t="shared" si="87"/>
        <v>YAG3UKL7F+MCreative arts and designNA</v>
      </c>
      <c r="B4904" t="s">
        <v>116</v>
      </c>
      <c r="C4904" t="s">
        <v>141</v>
      </c>
      <c r="D4904">
        <v>3</v>
      </c>
      <c r="E4904" t="s">
        <v>44</v>
      </c>
      <c r="F4904" t="s">
        <v>145</v>
      </c>
      <c r="G4904" t="s">
        <v>138</v>
      </c>
      <c r="H4904" t="s">
        <v>109</v>
      </c>
      <c r="I4904" t="s">
        <v>157</v>
      </c>
      <c r="J4904">
        <v>105</v>
      </c>
      <c r="K4904">
        <v>94.8</v>
      </c>
      <c r="L4904">
        <v>10</v>
      </c>
      <c r="M4904">
        <v>0</v>
      </c>
      <c r="N4904">
        <v>0</v>
      </c>
      <c r="O4904">
        <v>0</v>
      </c>
      <c r="P4904">
        <v>6.2</v>
      </c>
      <c r="Q4904">
        <v>100</v>
      </c>
      <c r="R4904" t="s">
        <v>157</v>
      </c>
      <c r="S4904" t="s">
        <v>157</v>
      </c>
      <c r="T4904" t="s">
        <v>157</v>
      </c>
      <c r="U4904" t="s">
        <v>157</v>
      </c>
    </row>
    <row r="4905" spans="1:21" hidden="1" x14ac:dyDescent="0.45">
      <c r="A4905" t="str">
        <f t="shared" si="87"/>
        <v>YAG3UKL8F+MCreative arts and designAbroad</v>
      </c>
      <c r="B4905" t="s">
        <v>116</v>
      </c>
      <c r="C4905" t="s">
        <v>141</v>
      </c>
      <c r="D4905">
        <v>3</v>
      </c>
      <c r="E4905" t="s">
        <v>44</v>
      </c>
      <c r="F4905" t="s">
        <v>139</v>
      </c>
      <c r="G4905" t="s">
        <v>138</v>
      </c>
      <c r="H4905" t="s">
        <v>109</v>
      </c>
      <c r="I4905" t="s">
        <v>146</v>
      </c>
      <c r="J4905">
        <v>5</v>
      </c>
      <c r="K4905">
        <v>0</v>
      </c>
      <c r="L4905">
        <v>5</v>
      </c>
      <c r="M4905">
        <v>60</v>
      </c>
      <c r="N4905">
        <v>20</v>
      </c>
      <c r="O4905">
        <v>20</v>
      </c>
      <c r="P4905">
        <v>20</v>
      </c>
      <c r="Q4905">
        <v>20</v>
      </c>
      <c r="R4905" t="s">
        <v>161</v>
      </c>
      <c r="S4905" t="s">
        <v>161</v>
      </c>
      <c r="T4905" t="s">
        <v>161</v>
      </c>
      <c r="U4905" t="s">
        <v>161</v>
      </c>
    </row>
    <row r="4906" spans="1:21" hidden="1" x14ac:dyDescent="0.45">
      <c r="A4906" t="str">
        <f t="shared" si="87"/>
        <v>YAG3UKL8F+MCreative arts and designEast Midlands</v>
      </c>
      <c r="B4906" t="s">
        <v>116</v>
      </c>
      <c r="C4906" t="s">
        <v>141</v>
      </c>
      <c r="D4906">
        <v>3</v>
      </c>
      <c r="E4906" t="s">
        <v>44</v>
      </c>
      <c r="F4906" t="s">
        <v>139</v>
      </c>
      <c r="G4906" t="s">
        <v>138</v>
      </c>
      <c r="H4906" t="s">
        <v>109</v>
      </c>
      <c r="I4906" t="s">
        <v>147</v>
      </c>
      <c r="J4906">
        <v>15</v>
      </c>
      <c r="K4906">
        <v>0</v>
      </c>
      <c r="L4906">
        <v>15</v>
      </c>
      <c r="M4906">
        <v>9.1</v>
      </c>
      <c r="N4906">
        <v>0</v>
      </c>
      <c r="O4906">
        <v>90.9</v>
      </c>
      <c r="P4906">
        <v>90.9</v>
      </c>
      <c r="Q4906">
        <v>90.9</v>
      </c>
      <c r="R4906" t="s">
        <v>161</v>
      </c>
      <c r="S4906" t="s">
        <v>161</v>
      </c>
      <c r="T4906" t="s">
        <v>161</v>
      </c>
      <c r="U4906" t="s">
        <v>161</v>
      </c>
    </row>
    <row r="4907" spans="1:21" hidden="1" x14ac:dyDescent="0.45">
      <c r="A4907" t="str">
        <f t="shared" si="87"/>
        <v>YAG3UKL8F+MCreative arts and designEast of England</v>
      </c>
      <c r="B4907" t="s">
        <v>116</v>
      </c>
      <c r="C4907" t="s">
        <v>141</v>
      </c>
      <c r="D4907">
        <v>3</v>
      </c>
      <c r="E4907" t="s">
        <v>44</v>
      </c>
      <c r="F4907" t="s">
        <v>139</v>
      </c>
      <c r="G4907" t="s">
        <v>138</v>
      </c>
      <c r="H4907" t="s">
        <v>109</v>
      </c>
      <c r="I4907" t="s">
        <v>148</v>
      </c>
      <c r="J4907">
        <v>10</v>
      </c>
      <c r="K4907">
        <v>0</v>
      </c>
      <c r="L4907">
        <v>10</v>
      </c>
      <c r="M4907">
        <v>10.7</v>
      </c>
      <c r="N4907">
        <v>10.7</v>
      </c>
      <c r="O4907">
        <v>78.599999999999994</v>
      </c>
      <c r="P4907">
        <v>78.599999999999994</v>
      </c>
      <c r="Q4907">
        <v>78.599999999999994</v>
      </c>
      <c r="R4907" t="s">
        <v>161</v>
      </c>
      <c r="S4907" t="s">
        <v>161</v>
      </c>
      <c r="T4907" t="s">
        <v>161</v>
      </c>
      <c r="U4907" t="s">
        <v>161</v>
      </c>
    </row>
    <row r="4908" spans="1:21" hidden="1" x14ac:dyDescent="0.45">
      <c r="A4908" t="str">
        <f t="shared" si="87"/>
        <v>YAG3UKL8F+MCreative arts and designLondon</v>
      </c>
      <c r="B4908" t="s">
        <v>116</v>
      </c>
      <c r="C4908" t="s">
        <v>141</v>
      </c>
      <c r="D4908">
        <v>3</v>
      </c>
      <c r="E4908" t="s">
        <v>44</v>
      </c>
      <c r="F4908" t="s">
        <v>139</v>
      </c>
      <c r="G4908" t="s">
        <v>138</v>
      </c>
      <c r="H4908" t="s">
        <v>109</v>
      </c>
      <c r="I4908" t="s">
        <v>149</v>
      </c>
      <c r="J4908">
        <v>30</v>
      </c>
      <c r="K4908">
        <v>0</v>
      </c>
      <c r="L4908">
        <v>30</v>
      </c>
      <c r="M4908">
        <v>10.8</v>
      </c>
      <c r="N4908">
        <v>0</v>
      </c>
      <c r="O4908">
        <v>71.3</v>
      </c>
      <c r="P4908">
        <v>89.2</v>
      </c>
      <c r="Q4908">
        <v>89.2</v>
      </c>
      <c r="R4908">
        <v>20</v>
      </c>
      <c r="S4908">
        <v>8000</v>
      </c>
      <c r="T4908">
        <v>18600</v>
      </c>
      <c r="U4908">
        <v>36500</v>
      </c>
    </row>
    <row r="4909" spans="1:21" hidden="1" x14ac:dyDescent="0.45">
      <c r="A4909" t="str">
        <f t="shared" si="87"/>
        <v>YAG3UKL8F+MCreative arts and designNorth East</v>
      </c>
      <c r="B4909" t="s">
        <v>116</v>
      </c>
      <c r="C4909" t="s">
        <v>141</v>
      </c>
      <c r="D4909">
        <v>3</v>
      </c>
      <c r="E4909" t="s">
        <v>44</v>
      </c>
      <c r="F4909" t="s">
        <v>139</v>
      </c>
      <c r="G4909" t="s">
        <v>138</v>
      </c>
      <c r="H4909" t="s">
        <v>109</v>
      </c>
      <c r="I4909" t="s">
        <v>150</v>
      </c>
      <c r="J4909">
        <v>5</v>
      </c>
      <c r="K4909">
        <v>0</v>
      </c>
      <c r="L4909">
        <v>5</v>
      </c>
      <c r="M4909">
        <v>0</v>
      </c>
      <c r="N4909">
        <v>0</v>
      </c>
      <c r="O4909">
        <v>72.8</v>
      </c>
      <c r="P4909">
        <v>100</v>
      </c>
      <c r="Q4909">
        <v>100</v>
      </c>
      <c r="R4909" t="s">
        <v>161</v>
      </c>
      <c r="S4909" t="s">
        <v>161</v>
      </c>
      <c r="T4909" t="s">
        <v>161</v>
      </c>
      <c r="U4909" t="s">
        <v>161</v>
      </c>
    </row>
    <row r="4910" spans="1:21" hidden="1" x14ac:dyDescent="0.45">
      <c r="A4910" t="str">
        <f t="shared" si="87"/>
        <v>YAG3UKL8F+MCreative arts and designNorth West</v>
      </c>
      <c r="B4910" t="s">
        <v>116</v>
      </c>
      <c r="C4910" t="s">
        <v>141</v>
      </c>
      <c r="D4910">
        <v>3</v>
      </c>
      <c r="E4910" t="s">
        <v>44</v>
      </c>
      <c r="F4910" t="s">
        <v>139</v>
      </c>
      <c r="G4910" t="s">
        <v>138</v>
      </c>
      <c r="H4910" t="s">
        <v>109</v>
      </c>
      <c r="I4910" t="s">
        <v>151</v>
      </c>
      <c r="J4910">
        <v>10</v>
      </c>
      <c r="K4910">
        <v>0</v>
      </c>
      <c r="L4910">
        <v>10</v>
      </c>
      <c r="M4910">
        <v>20.100000000000001</v>
      </c>
      <c r="N4910">
        <v>10.1</v>
      </c>
      <c r="O4910">
        <v>59.7</v>
      </c>
      <c r="P4910">
        <v>69.8</v>
      </c>
      <c r="Q4910">
        <v>69.8</v>
      </c>
      <c r="R4910" t="s">
        <v>161</v>
      </c>
      <c r="S4910" t="s">
        <v>161</v>
      </c>
      <c r="T4910" t="s">
        <v>161</v>
      </c>
      <c r="U4910" t="s">
        <v>161</v>
      </c>
    </row>
    <row r="4911" spans="1:21" hidden="1" x14ac:dyDescent="0.45">
      <c r="A4911" t="str">
        <f t="shared" si="87"/>
        <v>YAG3UKL8F+MCreative arts and designSouth East</v>
      </c>
      <c r="B4911" t="s">
        <v>116</v>
      </c>
      <c r="C4911" t="s">
        <v>141</v>
      </c>
      <c r="D4911">
        <v>3</v>
      </c>
      <c r="E4911" t="s">
        <v>44</v>
      </c>
      <c r="F4911" t="s">
        <v>139</v>
      </c>
      <c r="G4911" t="s">
        <v>138</v>
      </c>
      <c r="H4911" t="s">
        <v>109</v>
      </c>
      <c r="I4911" t="s">
        <v>154</v>
      </c>
      <c r="J4911">
        <v>10</v>
      </c>
      <c r="K4911">
        <v>0</v>
      </c>
      <c r="L4911">
        <v>10</v>
      </c>
      <c r="M4911">
        <v>10.5</v>
      </c>
      <c r="N4911">
        <v>5.3</v>
      </c>
      <c r="O4911">
        <v>73.7</v>
      </c>
      <c r="P4911">
        <v>84.2</v>
      </c>
      <c r="Q4911">
        <v>84.2</v>
      </c>
      <c r="R4911" t="s">
        <v>161</v>
      </c>
      <c r="S4911" t="s">
        <v>161</v>
      </c>
      <c r="T4911" t="s">
        <v>161</v>
      </c>
      <c r="U4911" t="s">
        <v>161</v>
      </c>
    </row>
    <row r="4912" spans="1:21" hidden="1" x14ac:dyDescent="0.45">
      <c r="A4912" t="str">
        <f t="shared" si="87"/>
        <v>YAG3UKL8F+MCreative arts and designSouth West</v>
      </c>
      <c r="B4912" t="s">
        <v>116</v>
      </c>
      <c r="C4912" t="s">
        <v>141</v>
      </c>
      <c r="D4912">
        <v>3</v>
      </c>
      <c r="E4912" t="s">
        <v>44</v>
      </c>
      <c r="F4912" t="s">
        <v>139</v>
      </c>
      <c r="G4912" t="s">
        <v>138</v>
      </c>
      <c r="H4912" t="s">
        <v>109</v>
      </c>
      <c r="I4912" t="s">
        <v>155</v>
      </c>
      <c r="J4912">
        <v>25</v>
      </c>
      <c r="K4912">
        <v>0</v>
      </c>
      <c r="L4912">
        <v>25</v>
      </c>
      <c r="M4912">
        <v>8.9</v>
      </c>
      <c r="N4912">
        <v>0</v>
      </c>
      <c r="O4912">
        <v>82.2</v>
      </c>
      <c r="P4912">
        <v>91.1</v>
      </c>
      <c r="Q4912">
        <v>91.1</v>
      </c>
      <c r="R4912">
        <v>20</v>
      </c>
      <c r="S4912">
        <v>11000</v>
      </c>
      <c r="T4912">
        <v>22600</v>
      </c>
      <c r="U4912">
        <v>46700</v>
      </c>
    </row>
    <row r="4913" spans="1:21" hidden="1" x14ac:dyDescent="0.45">
      <c r="A4913" t="str">
        <f t="shared" si="87"/>
        <v>YAG3UKL8F+MCreative arts and designWales</v>
      </c>
      <c r="B4913" t="s">
        <v>116</v>
      </c>
      <c r="C4913" t="s">
        <v>141</v>
      </c>
      <c r="D4913">
        <v>3</v>
      </c>
      <c r="E4913" t="s">
        <v>44</v>
      </c>
      <c r="F4913" t="s">
        <v>139</v>
      </c>
      <c r="G4913" t="s">
        <v>138</v>
      </c>
      <c r="H4913" t="s">
        <v>109</v>
      </c>
      <c r="I4913" t="s">
        <v>158</v>
      </c>
      <c r="J4913">
        <v>5</v>
      </c>
      <c r="K4913">
        <v>0</v>
      </c>
      <c r="L4913">
        <v>5</v>
      </c>
      <c r="M4913">
        <v>33.299999999999997</v>
      </c>
      <c r="N4913">
        <v>0</v>
      </c>
      <c r="O4913">
        <v>33.299999999999997</v>
      </c>
      <c r="P4913">
        <v>66.7</v>
      </c>
      <c r="Q4913">
        <v>66.7</v>
      </c>
      <c r="R4913" t="s">
        <v>161</v>
      </c>
      <c r="S4913" t="s">
        <v>161</v>
      </c>
      <c r="T4913" t="s">
        <v>161</v>
      </c>
      <c r="U4913" t="s">
        <v>161</v>
      </c>
    </row>
    <row r="4914" spans="1:21" hidden="1" x14ac:dyDescent="0.45">
      <c r="A4914" t="str">
        <f t="shared" si="87"/>
        <v>YAG3UKL8F+MCreative arts and designWest Midlands</v>
      </c>
      <c r="B4914" t="s">
        <v>116</v>
      </c>
      <c r="C4914" t="s">
        <v>141</v>
      </c>
      <c r="D4914">
        <v>3</v>
      </c>
      <c r="E4914" t="s">
        <v>44</v>
      </c>
      <c r="F4914" t="s">
        <v>139</v>
      </c>
      <c r="G4914" t="s">
        <v>138</v>
      </c>
      <c r="H4914" t="s">
        <v>109</v>
      </c>
      <c r="I4914" t="s">
        <v>159</v>
      </c>
      <c r="J4914">
        <v>10</v>
      </c>
      <c r="K4914">
        <v>0</v>
      </c>
      <c r="L4914">
        <v>10</v>
      </c>
      <c r="M4914">
        <v>10</v>
      </c>
      <c r="N4914">
        <v>0</v>
      </c>
      <c r="O4914">
        <v>70</v>
      </c>
      <c r="P4914">
        <v>90</v>
      </c>
      <c r="Q4914">
        <v>90</v>
      </c>
      <c r="R4914" t="s">
        <v>161</v>
      </c>
      <c r="S4914" t="s">
        <v>161</v>
      </c>
      <c r="T4914" t="s">
        <v>161</v>
      </c>
      <c r="U4914" t="s">
        <v>161</v>
      </c>
    </row>
    <row r="4915" spans="1:21" hidden="1" x14ac:dyDescent="0.45">
      <c r="A4915" t="str">
        <f t="shared" si="87"/>
        <v>YAG3UKL8F+MCreative arts and designYorkshire and The Humber</v>
      </c>
      <c r="B4915" t="s">
        <v>116</v>
      </c>
      <c r="C4915" t="s">
        <v>141</v>
      </c>
      <c r="D4915">
        <v>3</v>
      </c>
      <c r="E4915" t="s">
        <v>44</v>
      </c>
      <c r="F4915" t="s">
        <v>139</v>
      </c>
      <c r="G4915" t="s">
        <v>138</v>
      </c>
      <c r="H4915" t="s">
        <v>109</v>
      </c>
      <c r="I4915" t="s">
        <v>160</v>
      </c>
      <c r="J4915">
        <v>10</v>
      </c>
      <c r="K4915">
        <v>0</v>
      </c>
      <c r="L4915">
        <v>10</v>
      </c>
      <c r="M4915">
        <v>18.600000000000001</v>
      </c>
      <c r="N4915">
        <v>0</v>
      </c>
      <c r="O4915">
        <v>75.099999999999994</v>
      </c>
      <c r="P4915">
        <v>75.099999999999994</v>
      </c>
      <c r="Q4915">
        <v>81.400000000000006</v>
      </c>
      <c r="R4915" t="s">
        <v>161</v>
      </c>
      <c r="S4915" t="s">
        <v>161</v>
      </c>
      <c r="T4915" t="s">
        <v>161</v>
      </c>
      <c r="U4915" t="s">
        <v>161</v>
      </c>
    </row>
    <row r="4916" spans="1:21" hidden="1" x14ac:dyDescent="0.45">
      <c r="A4916" t="str">
        <f t="shared" si="87"/>
        <v>YAG3UKL8F+MCreative arts and designNA</v>
      </c>
      <c r="B4916" t="s">
        <v>116</v>
      </c>
      <c r="C4916" t="s">
        <v>141</v>
      </c>
      <c r="D4916">
        <v>3</v>
      </c>
      <c r="E4916" t="s">
        <v>44</v>
      </c>
      <c r="F4916" t="s">
        <v>139</v>
      </c>
      <c r="G4916" t="s">
        <v>138</v>
      </c>
      <c r="H4916" t="s">
        <v>109</v>
      </c>
      <c r="I4916" t="s">
        <v>157</v>
      </c>
      <c r="J4916">
        <v>5</v>
      </c>
      <c r="K4916">
        <v>78.599999999999994</v>
      </c>
      <c r="L4916" t="s">
        <v>161</v>
      </c>
      <c r="M4916" t="s">
        <v>161</v>
      </c>
      <c r="N4916" t="s">
        <v>161</v>
      </c>
      <c r="O4916" t="s">
        <v>161</v>
      </c>
      <c r="P4916" t="s">
        <v>161</v>
      </c>
      <c r="Q4916" t="s">
        <v>161</v>
      </c>
      <c r="R4916" t="s">
        <v>157</v>
      </c>
      <c r="S4916" t="s">
        <v>157</v>
      </c>
      <c r="T4916" t="s">
        <v>157</v>
      </c>
      <c r="U4916" t="s">
        <v>157</v>
      </c>
    </row>
    <row r="4917" spans="1:21" hidden="1" x14ac:dyDescent="0.45">
      <c r="A4917" t="str">
        <f t="shared" si="87"/>
        <v>YAG1UKL7F+MCreative arts and designAbroad</v>
      </c>
      <c r="B4917" t="s">
        <v>116</v>
      </c>
      <c r="C4917" t="s">
        <v>49</v>
      </c>
      <c r="D4917">
        <v>1</v>
      </c>
      <c r="E4917" t="s">
        <v>44</v>
      </c>
      <c r="F4917" t="s">
        <v>145</v>
      </c>
      <c r="G4917" t="s">
        <v>138</v>
      </c>
      <c r="H4917" t="s">
        <v>109</v>
      </c>
      <c r="I4917" t="s">
        <v>146</v>
      </c>
      <c r="J4917">
        <v>20</v>
      </c>
      <c r="K4917">
        <v>0</v>
      </c>
      <c r="L4917">
        <v>20</v>
      </c>
      <c r="M4917">
        <v>55.6</v>
      </c>
      <c r="N4917">
        <v>5.6</v>
      </c>
      <c r="O4917">
        <v>27.8</v>
      </c>
      <c r="P4917">
        <v>27.8</v>
      </c>
      <c r="Q4917">
        <v>38.9</v>
      </c>
      <c r="R4917" t="s">
        <v>161</v>
      </c>
      <c r="S4917" t="s">
        <v>161</v>
      </c>
      <c r="T4917" t="s">
        <v>161</v>
      </c>
      <c r="U4917" t="s">
        <v>161</v>
      </c>
    </row>
    <row r="4918" spans="1:21" hidden="1" x14ac:dyDescent="0.45">
      <c r="A4918" t="str">
        <f t="shared" si="87"/>
        <v>YAG1UKL7F+MCreative arts and designEast Midlands</v>
      </c>
      <c r="B4918" t="s">
        <v>116</v>
      </c>
      <c r="C4918" t="s">
        <v>49</v>
      </c>
      <c r="D4918">
        <v>1</v>
      </c>
      <c r="E4918" t="s">
        <v>44</v>
      </c>
      <c r="F4918" t="s">
        <v>145</v>
      </c>
      <c r="G4918" t="s">
        <v>138</v>
      </c>
      <c r="H4918" t="s">
        <v>109</v>
      </c>
      <c r="I4918" t="s">
        <v>147</v>
      </c>
      <c r="J4918">
        <v>105</v>
      </c>
      <c r="K4918">
        <v>0</v>
      </c>
      <c r="L4918">
        <v>105</v>
      </c>
      <c r="M4918">
        <v>8.1</v>
      </c>
      <c r="N4918">
        <v>5.7</v>
      </c>
      <c r="O4918">
        <v>72.7</v>
      </c>
      <c r="P4918">
        <v>81.3</v>
      </c>
      <c r="Q4918">
        <v>86.1</v>
      </c>
      <c r="R4918">
        <v>75</v>
      </c>
      <c r="S4918">
        <v>9500</v>
      </c>
      <c r="T4918">
        <v>19700</v>
      </c>
      <c r="U4918">
        <v>22600</v>
      </c>
    </row>
    <row r="4919" spans="1:21" hidden="1" x14ac:dyDescent="0.45">
      <c r="A4919" t="str">
        <f t="shared" si="87"/>
        <v>YAG1UKL7F+MCreative arts and designEast of England</v>
      </c>
      <c r="B4919" t="s">
        <v>116</v>
      </c>
      <c r="C4919" t="s">
        <v>49</v>
      </c>
      <c r="D4919">
        <v>1</v>
      </c>
      <c r="E4919" t="s">
        <v>44</v>
      </c>
      <c r="F4919" t="s">
        <v>145</v>
      </c>
      <c r="G4919" t="s">
        <v>138</v>
      </c>
      <c r="H4919" t="s">
        <v>109</v>
      </c>
      <c r="I4919" t="s">
        <v>148</v>
      </c>
      <c r="J4919">
        <v>150</v>
      </c>
      <c r="K4919">
        <v>0</v>
      </c>
      <c r="L4919">
        <v>150</v>
      </c>
      <c r="M4919">
        <v>12.8</v>
      </c>
      <c r="N4919">
        <v>9</v>
      </c>
      <c r="O4919">
        <v>69.099999999999994</v>
      </c>
      <c r="P4919">
        <v>76.900000000000006</v>
      </c>
      <c r="Q4919">
        <v>78.3</v>
      </c>
      <c r="R4919">
        <v>100</v>
      </c>
      <c r="S4919">
        <v>12400</v>
      </c>
      <c r="T4919">
        <v>20400</v>
      </c>
      <c r="U4919">
        <v>25900</v>
      </c>
    </row>
    <row r="4920" spans="1:21" hidden="1" x14ac:dyDescent="0.45">
      <c r="A4920" t="str">
        <f t="shared" si="87"/>
        <v>YAG1UKL7F+MCreative arts and designLondon</v>
      </c>
      <c r="B4920" t="s">
        <v>116</v>
      </c>
      <c r="C4920" t="s">
        <v>49</v>
      </c>
      <c r="D4920">
        <v>1</v>
      </c>
      <c r="E4920" t="s">
        <v>44</v>
      </c>
      <c r="F4920" t="s">
        <v>145</v>
      </c>
      <c r="G4920" t="s">
        <v>138</v>
      </c>
      <c r="H4920" t="s">
        <v>109</v>
      </c>
      <c r="I4920" t="s">
        <v>149</v>
      </c>
      <c r="J4920">
        <v>730</v>
      </c>
      <c r="K4920">
        <v>0</v>
      </c>
      <c r="L4920">
        <v>730</v>
      </c>
      <c r="M4920">
        <v>11.9</v>
      </c>
      <c r="N4920">
        <v>8.6</v>
      </c>
      <c r="O4920">
        <v>72.8</v>
      </c>
      <c r="P4920">
        <v>77.900000000000006</v>
      </c>
      <c r="Q4920">
        <v>79.5</v>
      </c>
      <c r="R4920">
        <v>470</v>
      </c>
      <c r="S4920">
        <v>12000</v>
      </c>
      <c r="T4920">
        <v>20600</v>
      </c>
      <c r="U4920">
        <v>27400</v>
      </c>
    </row>
    <row r="4921" spans="1:21" hidden="1" x14ac:dyDescent="0.45">
      <c r="A4921" t="str">
        <f t="shared" si="87"/>
        <v>YAG1UKL7F+MCreative arts and designNorth East</v>
      </c>
      <c r="B4921" t="s">
        <v>116</v>
      </c>
      <c r="C4921" t="s">
        <v>49</v>
      </c>
      <c r="D4921">
        <v>1</v>
      </c>
      <c r="E4921" t="s">
        <v>44</v>
      </c>
      <c r="F4921" t="s">
        <v>145</v>
      </c>
      <c r="G4921" t="s">
        <v>138</v>
      </c>
      <c r="H4921" t="s">
        <v>109</v>
      </c>
      <c r="I4921" t="s">
        <v>150</v>
      </c>
      <c r="J4921">
        <v>100</v>
      </c>
      <c r="K4921">
        <v>0</v>
      </c>
      <c r="L4921">
        <v>100</v>
      </c>
      <c r="M4921">
        <v>8.6999999999999993</v>
      </c>
      <c r="N4921">
        <v>7.7</v>
      </c>
      <c r="O4921">
        <v>71.7</v>
      </c>
      <c r="P4921">
        <v>79.400000000000006</v>
      </c>
      <c r="Q4921">
        <v>83.6</v>
      </c>
      <c r="R4921">
        <v>65</v>
      </c>
      <c r="S4921">
        <v>12800</v>
      </c>
      <c r="T4921">
        <v>17200</v>
      </c>
      <c r="U4921">
        <v>23400</v>
      </c>
    </row>
    <row r="4922" spans="1:21" hidden="1" x14ac:dyDescent="0.45">
      <c r="A4922" t="str">
        <f t="shared" si="87"/>
        <v>YAG1UKL7F+MCreative arts and designNorth West</v>
      </c>
      <c r="B4922" t="s">
        <v>116</v>
      </c>
      <c r="C4922" t="s">
        <v>49</v>
      </c>
      <c r="D4922">
        <v>1</v>
      </c>
      <c r="E4922" t="s">
        <v>44</v>
      </c>
      <c r="F4922" t="s">
        <v>145</v>
      </c>
      <c r="G4922" t="s">
        <v>138</v>
      </c>
      <c r="H4922" t="s">
        <v>109</v>
      </c>
      <c r="I4922" t="s">
        <v>151</v>
      </c>
      <c r="J4922">
        <v>205</v>
      </c>
      <c r="K4922">
        <v>0</v>
      </c>
      <c r="L4922">
        <v>205</v>
      </c>
      <c r="M4922">
        <v>8.8000000000000007</v>
      </c>
      <c r="N4922">
        <v>5.8</v>
      </c>
      <c r="O4922">
        <v>76.2</v>
      </c>
      <c r="P4922">
        <v>83</v>
      </c>
      <c r="Q4922">
        <v>85.4</v>
      </c>
      <c r="R4922">
        <v>155</v>
      </c>
      <c r="S4922">
        <v>10600</v>
      </c>
      <c r="T4922">
        <v>17800</v>
      </c>
      <c r="U4922">
        <v>24400</v>
      </c>
    </row>
    <row r="4923" spans="1:21" hidden="1" x14ac:dyDescent="0.45">
      <c r="A4923" t="str">
        <f t="shared" si="87"/>
        <v>YAG1UKL7F+MCreative arts and designNorthern Ireland</v>
      </c>
      <c r="B4923" t="s">
        <v>116</v>
      </c>
      <c r="C4923" t="s">
        <v>49</v>
      </c>
      <c r="D4923">
        <v>1</v>
      </c>
      <c r="E4923" t="s">
        <v>44</v>
      </c>
      <c r="F4923" t="s">
        <v>145</v>
      </c>
      <c r="G4923" t="s">
        <v>138</v>
      </c>
      <c r="H4923" t="s">
        <v>109</v>
      </c>
      <c r="I4923" t="s">
        <v>152</v>
      </c>
      <c r="J4923">
        <v>20</v>
      </c>
      <c r="K4923">
        <v>0</v>
      </c>
      <c r="L4923">
        <v>20</v>
      </c>
      <c r="M4923">
        <v>12.1</v>
      </c>
      <c r="N4923">
        <v>6.9</v>
      </c>
      <c r="O4923">
        <v>74.2</v>
      </c>
      <c r="P4923">
        <v>81.099999999999994</v>
      </c>
      <c r="Q4923">
        <v>81.099999999999994</v>
      </c>
      <c r="R4923">
        <v>15</v>
      </c>
      <c r="S4923">
        <v>8000</v>
      </c>
      <c r="T4923">
        <v>16400</v>
      </c>
      <c r="U4923">
        <v>21900</v>
      </c>
    </row>
    <row r="4924" spans="1:21" hidden="1" x14ac:dyDescent="0.45">
      <c r="A4924" t="str">
        <f t="shared" si="87"/>
        <v>YAG1UKL7F+MCreative arts and designScotland</v>
      </c>
      <c r="B4924" t="s">
        <v>116</v>
      </c>
      <c r="C4924" t="s">
        <v>49</v>
      </c>
      <c r="D4924">
        <v>1</v>
      </c>
      <c r="E4924" t="s">
        <v>44</v>
      </c>
      <c r="F4924" t="s">
        <v>145</v>
      </c>
      <c r="G4924" t="s">
        <v>138</v>
      </c>
      <c r="H4924" t="s">
        <v>109</v>
      </c>
      <c r="I4924" t="s">
        <v>153</v>
      </c>
      <c r="J4924">
        <v>25</v>
      </c>
      <c r="K4924">
        <v>0</v>
      </c>
      <c r="L4924">
        <v>25</v>
      </c>
      <c r="M4924">
        <v>0</v>
      </c>
      <c r="N4924">
        <v>8.6999999999999993</v>
      </c>
      <c r="O4924">
        <v>78.3</v>
      </c>
      <c r="P4924">
        <v>91.3</v>
      </c>
      <c r="Q4924">
        <v>91.3</v>
      </c>
      <c r="R4924">
        <v>20</v>
      </c>
      <c r="S4924">
        <v>12200</v>
      </c>
      <c r="T4924">
        <v>15000</v>
      </c>
      <c r="U4924">
        <v>20100</v>
      </c>
    </row>
    <row r="4925" spans="1:21" hidden="1" x14ac:dyDescent="0.45">
      <c r="A4925" t="str">
        <f t="shared" si="87"/>
        <v>YAG1UKL7F+MCreative arts and designSouth East</v>
      </c>
      <c r="B4925" t="s">
        <v>116</v>
      </c>
      <c r="C4925" t="s">
        <v>49</v>
      </c>
      <c r="D4925">
        <v>1</v>
      </c>
      <c r="E4925" t="s">
        <v>44</v>
      </c>
      <c r="F4925" t="s">
        <v>145</v>
      </c>
      <c r="G4925" t="s">
        <v>138</v>
      </c>
      <c r="H4925" t="s">
        <v>109</v>
      </c>
      <c r="I4925" t="s">
        <v>154</v>
      </c>
      <c r="J4925">
        <v>335</v>
      </c>
      <c r="K4925">
        <v>0</v>
      </c>
      <c r="L4925">
        <v>335</v>
      </c>
      <c r="M4925">
        <v>9</v>
      </c>
      <c r="N4925">
        <v>7.8</v>
      </c>
      <c r="O4925">
        <v>74.599999999999994</v>
      </c>
      <c r="P4925">
        <v>81.900000000000006</v>
      </c>
      <c r="Q4925">
        <v>83.3</v>
      </c>
      <c r="R4925">
        <v>225</v>
      </c>
      <c r="S4925">
        <v>10700</v>
      </c>
      <c r="T4925">
        <v>17900</v>
      </c>
      <c r="U4925">
        <v>24800</v>
      </c>
    </row>
    <row r="4926" spans="1:21" hidden="1" x14ac:dyDescent="0.45">
      <c r="A4926" t="str">
        <f t="shared" si="87"/>
        <v>YAG1UKL7F+MCreative arts and designSouth West</v>
      </c>
      <c r="B4926" t="s">
        <v>116</v>
      </c>
      <c r="C4926" t="s">
        <v>49</v>
      </c>
      <c r="D4926">
        <v>1</v>
      </c>
      <c r="E4926" t="s">
        <v>44</v>
      </c>
      <c r="F4926" t="s">
        <v>145</v>
      </c>
      <c r="G4926" t="s">
        <v>138</v>
      </c>
      <c r="H4926" t="s">
        <v>109</v>
      </c>
      <c r="I4926" t="s">
        <v>155</v>
      </c>
      <c r="J4926">
        <v>195</v>
      </c>
      <c r="K4926">
        <v>0</v>
      </c>
      <c r="L4926">
        <v>195</v>
      </c>
      <c r="M4926">
        <v>10.7</v>
      </c>
      <c r="N4926">
        <v>12.5</v>
      </c>
      <c r="O4926">
        <v>67.900000000000006</v>
      </c>
      <c r="P4926">
        <v>74.2</v>
      </c>
      <c r="Q4926">
        <v>76.8</v>
      </c>
      <c r="R4926">
        <v>120</v>
      </c>
      <c r="S4926">
        <v>10200</v>
      </c>
      <c r="T4926">
        <v>16400</v>
      </c>
      <c r="U4926">
        <v>23000</v>
      </c>
    </row>
    <row r="4927" spans="1:21" hidden="1" x14ac:dyDescent="0.45">
      <c r="A4927" t="str">
        <f t="shared" si="87"/>
        <v>YAG1UKL7F+MCreative arts and designWales</v>
      </c>
      <c r="B4927" t="s">
        <v>116</v>
      </c>
      <c r="C4927" t="s">
        <v>49</v>
      </c>
      <c r="D4927">
        <v>1</v>
      </c>
      <c r="E4927" t="s">
        <v>44</v>
      </c>
      <c r="F4927" t="s">
        <v>145</v>
      </c>
      <c r="G4927" t="s">
        <v>138</v>
      </c>
      <c r="H4927" t="s">
        <v>109</v>
      </c>
      <c r="I4927" t="s">
        <v>158</v>
      </c>
      <c r="J4927">
        <v>20</v>
      </c>
      <c r="K4927">
        <v>0</v>
      </c>
      <c r="L4927">
        <v>20</v>
      </c>
      <c r="M4927">
        <v>15.5</v>
      </c>
      <c r="N4927">
        <v>2.6</v>
      </c>
      <c r="O4927">
        <v>71.5</v>
      </c>
      <c r="P4927">
        <v>76.7</v>
      </c>
      <c r="Q4927">
        <v>81.900000000000006</v>
      </c>
      <c r="R4927">
        <v>15</v>
      </c>
      <c r="S4927">
        <v>18600</v>
      </c>
      <c r="T4927">
        <v>22600</v>
      </c>
      <c r="U4927">
        <v>33600</v>
      </c>
    </row>
    <row r="4928" spans="1:21" hidden="1" x14ac:dyDescent="0.45">
      <c r="A4928" t="str">
        <f t="shared" si="87"/>
        <v>YAG1UKL7F+MCreative arts and designWest Midlands</v>
      </c>
      <c r="B4928" t="s">
        <v>116</v>
      </c>
      <c r="C4928" t="s">
        <v>49</v>
      </c>
      <c r="D4928">
        <v>1</v>
      </c>
      <c r="E4928" t="s">
        <v>44</v>
      </c>
      <c r="F4928" t="s">
        <v>145</v>
      </c>
      <c r="G4928" t="s">
        <v>138</v>
      </c>
      <c r="H4928" t="s">
        <v>109</v>
      </c>
      <c r="I4928" t="s">
        <v>159</v>
      </c>
      <c r="J4928">
        <v>125</v>
      </c>
      <c r="K4928">
        <v>0</v>
      </c>
      <c r="L4928">
        <v>125</v>
      </c>
      <c r="M4928">
        <v>7.4</v>
      </c>
      <c r="N4928">
        <v>6.6</v>
      </c>
      <c r="O4928">
        <v>77.7</v>
      </c>
      <c r="P4928">
        <v>84.3</v>
      </c>
      <c r="Q4928">
        <v>86</v>
      </c>
      <c r="R4928">
        <v>90</v>
      </c>
      <c r="S4928">
        <v>12800</v>
      </c>
      <c r="T4928">
        <v>18200</v>
      </c>
      <c r="U4928">
        <v>26600</v>
      </c>
    </row>
    <row r="4929" spans="1:21" hidden="1" x14ac:dyDescent="0.45">
      <c r="A4929" t="str">
        <f t="shared" si="87"/>
        <v>YAG1UKL7F+MCreative arts and designYorkshire and The Humber</v>
      </c>
      <c r="B4929" t="s">
        <v>116</v>
      </c>
      <c r="C4929" t="s">
        <v>49</v>
      </c>
      <c r="D4929">
        <v>1</v>
      </c>
      <c r="E4929" t="s">
        <v>44</v>
      </c>
      <c r="F4929" t="s">
        <v>145</v>
      </c>
      <c r="G4929" t="s">
        <v>138</v>
      </c>
      <c r="H4929" t="s">
        <v>109</v>
      </c>
      <c r="I4929" t="s">
        <v>160</v>
      </c>
      <c r="J4929">
        <v>130</v>
      </c>
      <c r="K4929">
        <v>0</v>
      </c>
      <c r="L4929">
        <v>130</v>
      </c>
      <c r="M4929">
        <v>5.5</v>
      </c>
      <c r="N4929">
        <v>11.1</v>
      </c>
      <c r="O4929">
        <v>67.3</v>
      </c>
      <c r="P4929">
        <v>80.2</v>
      </c>
      <c r="Q4929">
        <v>83.4</v>
      </c>
      <c r="R4929">
        <v>80</v>
      </c>
      <c r="S4929">
        <v>11700</v>
      </c>
      <c r="T4929">
        <v>18200</v>
      </c>
      <c r="U4929">
        <v>23400</v>
      </c>
    </row>
    <row r="4930" spans="1:21" hidden="1" x14ac:dyDescent="0.45">
      <c r="A4930" t="str">
        <f t="shared" si="87"/>
        <v>YAG1UKL7F+MCreative arts and designNA</v>
      </c>
      <c r="B4930" t="s">
        <v>116</v>
      </c>
      <c r="C4930" t="s">
        <v>49</v>
      </c>
      <c r="D4930">
        <v>1</v>
      </c>
      <c r="E4930" t="s">
        <v>44</v>
      </c>
      <c r="F4930" t="s">
        <v>145</v>
      </c>
      <c r="G4930" t="s">
        <v>138</v>
      </c>
      <c r="H4930" t="s">
        <v>109</v>
      </c>
      <c r="I4930" t="s">
        <v>157</v>
      </c>
      <c r="J4930">
        <v>65</v>
      </c>
      <c r="K4930">
        <v>96.1</v>
      </c>
      <c r="L4930">
        <v>5</v>
      </c>
      <c r="M4930">
        <v>0</v>
      </c>
      <c r="N4930">
        <v>0</v>
      </c>
      <c r="O4930">
        <v>0</v>
      </c>
      <c r="P4930">
        <v>0</v>
      </c>
      <c r="Q4930">
        <v>100</v>
      </c>
      <c r="R4930" t="s">
        <v>157</v>
      </c>
      <c r="S4930" t="s">
        <v>157</v>
      </c>
      <c r="T4930" t="s">
        <v>157</v>
      </c>
      <c r="U4930" t="s">
        <v>157</v>
      </c>
    </row>
    <row r="4931" spans="1:21" hidden="1" x14ac:dyDescent="0.45">
      <c r="A4931" t="str">
        <f t="shared" si="87"/>
        <v>YAG1UKL8F+MCreative arts and designAbroad</v>
      </c>
      <c r="B4931" t="s">
        <v>116</v>
      </c>
      <c r="C4931" t="s">
        <v>49</v>
      </c>
      <c r="D4931">
        <v>1</v>
      </c>
      <c r="E4931" t="s">
        <v>44</v>
      </c>
      <c r="F4931" t="s">
        <v>139</v>
      </c>
      <c r="G4931" t="s">
        <v>138</v>
      </c>
      <c r="H4931" t="s">
        <v>109</v>
      </c>
      <c r="I4931" t="s">
        <v>146</v>
      </c>
      <c r="J4931" t="s">
        <v>161</v>
      </c>
      <c r="K4931" t="s">
        <v>161</v>
      </c>
      <c r="L4931" t="s">
        <v>161</v>
      </c>
      <c r="M4931" t="s">
        <v>161</v>
      </c>
      <c r="N4931" t="s">
        <v>161</v>
      </c>
      <c r="O4931" t="s">
        <v>161</v>
      </c>
      <c r="P4931" t="s">
        <v>161</v>
      </c>
      <c r="Q4931" t="s">
        <v>161</v>
      </c>
      <c r="R4931" t="s">
        <v>157</v>
      </c>
      <c r="S4931" t="s">
        <v>157</v>
      </c>
      <c r="T4931" t="s">
        <v>157</v>
      </c>
      <c r="U4931" t="s">
        <v>157</v>
      </c>
    </row>
    <row r="4932" spans="1:21" hidden="1" x14ac:dyDescent="0.45">
      <c r="A4932" t="str">
        <f t="shared" si="87"/>
        <v>YAG1UKL8F+MCreative arts and designEast Midlands</v>
      </c>
      <c r="B4932" t="s">
        <v>116</v>
      </c>
      <c r="C4932" t="s">
        <v>49</v>
      </c>
      <c r="D4932">
        <v>1</v>
      </c>
      <c r="E4932" t="s">
        <v>44</v>
      </c>
      <c r="F4932" t="s">
        <v>139</v>
      </c>
      <c r="G4932" t="s">
        <v>138</v>
      </c>
      <c r="H4932" t="s">
        <v>109</v>
      </c>
      <c r="I4932" t="s">
        <v>147</v>
      </c>
      <c r="J4932">
        <v>20</v>
      </c>
      <c r="K4932">
        <v>0</v>
      </c>
      <c r="L4932">
        <v>20</v>
      </c>
      <c r="M4932">
        <v>0</v>
      </c>
      <c r="N4932">
        <v>11.8</v>
      </c>
      <c r="O4932">
        <v>76.5</v>
      </c>
      <c r="P4932">
        <v>88.2</v>
      </c>
      <c r="Q4932">
        <v>88.2</v>
      </c>
      <c r="R4932">
        <v>15</v>
      </c>
      <c r="S4932">
        <v>12000</v>
      </c>
      <c r="T4932">
        <v>30700</v>
      </c>
      <c r="U4932">
        <v>38700</v>
      </c>
    </row>
    <row r="4933" spans="1:21" hidden="1" x14ac:dyDescent="0.45">
      <c r="A4933" t="str">
        <f t="shared" si="87"/>
        <v>YAG1UKL8F+MCreative arts and designEast of England</v>
      </c>
      <c r="B4933" t="s">
        <v>116</v>
      </c>
      <c r="C4933" t="s">
        <v>49</v>
      </c>
      <c r="D4933">
        <v>1</v>
      </c>
      <c r="E4933" t="s">
        <v>44</v>
      </c>
      <c r="F4933" t="s">
        <v>139</v>
      </c>
      <c r="G4933" t="s">
        <v>138</v>
      </c>
      <c r="H4933" t="s">
        <v>109</v>
      </c>
      <c r="I4933" t="s">
        <v>148</v>
      </c>
      <c r="J4933">
        <v>5</v>
      </c>
      <c r="K4933">
        <v>0</v>
      </c>
      <c r="L4933">
        <v>5</v>
      </c>
      <c r="M4933">
        <v>0</v>
      </c>
      <c r="N4933">
        <v>0</v>
      </c>
      <c r="O4933">
        <v>100</v>
      </c>
      <c r="P4933">
        <v>100</v>
      </c>
      <c r="Q4933">
        <v>100</v>
      </c>
      <c r="R4933" t="s">
        <v>161</v>
      </c>
      <c r="S4933" t="s">
        <v>161</v>
      </c>
      <c r="T4933" t="s">
        <v>161</v>
      </c>
      <c r="U4933" t="s">
        <v>161</v>
      </c>
    </row>
    <row r="4934" spans="1:21" hidden="1" x14ac:dyDescent="0.45">
      <c r="A4934" t="str">
        <f t="shared" si="87"/>
        <v>YAG1UKL8F+MCreative arts and designLondon</v>
      </c>
      <c r="B4934" t="s">
        <v>116</v>
      </c>
      <c r="C4934" t="s">
        <v>49</v>
      </c>
      <c r="D4934">
        <v>1</v>
      </c>
      <c r="E4934" t="s">
        <v>44</v>
      </c>
      <c r="F4934" t="s">
        <v>139</v>
      </c>
      <c r="G4934" t="s">
        <v>138</v>
      </c>
      <c r="H4934" t="s">
        <v>109</v>
      </c>
      <c r="I4934" t="s">
        <v>149</v>
      </c>
      <c r="J4934">
        <v>65</v>
      </c>
      <c r="K4934">
        <v>0</v>
      </c>
      <c r="L4934">
        <v>65</v>
      </c>
      <c r="M4934">
        <v>10.5</v>
      </c>
      <c r="N4934">
        <v>5</v>
      </c>
      <c r="O4934">
        <v>72.099999999999994</v>
      </c>
      <c r="P4934">
        <v>84.5</v>
      </c>
      <c r="Q4934">
        <v>84.5</v>
      </c>
      <c r="R4934">
        <v>40</v>
      </c>
      <c r="S4934">
        <v>18000</v>
      </c>
      <c r="T4934">
        <v>27000</v>
      </c>
      <c r="U4934">
        <v>38700</v>
      </c>
    </row>
    <row r="4935" spans="1:21" hidden="1" x14ac:dyDescent="0.45">
      <c r="A4935" t="str">
        <f t="shared" ref="A4935:A4998" si="88">"YAG"&amp;D4935 &amp;E4935 &amp;F4935 &amp; G4935 &amp;H4935 &amp;I4935</f>
        <v>YAG1UKL8F+MCreative arts and designNorth East</v>
      </c>
      <c r="B4935" t="s">
        <v>116</v>
      </c>
      <c r="C4935" t="s">
        <v>49</v>
      </c>
      <c r="D4935">
        <v>1</v>
      </c>
      <c r="E4935" t="s">
        <v>44</v>
      </c>
      <c r="F4935" t="s">
        <v>139</v>
      </c>
      <c r="G4935" t="s">
        <v>138</v>
      </c>
      <c r="H4935" t="s">
        <v>109</v>
      </c>
      <c r="I4935" t="s">
        <v>150</v>
      </c>
      <c r="J4935">
        <v>10</v>
      </c>
      <c r="K4935">
        <v>0</v>
      </c>
      <c r="L4935">
        <v>10</v>
      </c>
      <c r="M4935">
        <v>0</v>
      </c>
      <c r="N4935">
        <v>12.5</v>
      </c>
      <c r="O4935">
        <v>87.5</v>
      </c>
      <c r="P4935">
        <v>87.5</v>
      </c>
      <c r="Q4935">
        <v>87.5</v>
      </c>
      <c r="R4935" t="s">
        <v>161</v>
      </c>
      <c r="S4935" t="s">
        <v>161</v>
      </c>
      <c r="T4935" t="s">
        <v>161</v>
      </c>
      <c r="U4935" t="s">
        <v>161</v>
      </c>
    </row>
    <row r="4936" spans="1:21" hidden="1" x14ac:dyDescent="0.45">
      <c r="A4936" t="str">
        <f t="shared" si="88"/>
        <v>YAG1UKL8F+MCreative arts and designNorth West</v>
      </c>
      <c r="B4936" t="s">
        <v>116</v>
      </c>
      <c r="C4936" t="s">
        <v>49</v>
      </c>
      <c r="D4936">
        <v>1</v>
      </c>
      <c r="E4936" t="s">
        <v>44</v>
      </c>
      <c r="F4936" t="s">
        <v>139</v>
      </c>
      <c r="G4936" t="s">
        <v>138</v>
      </c>
      <c r="H4936" t="s">
        <v>109</v>
      </c>
      <c r="I4936" t="s">
        <v>151</v>
      </c>
      <c r="J4936">
        <v>25</v>
      </c>
      <c r="K4936">
        <v>0</v>
      </c>
      <c r="L4936">
        <v>25</v>
      </c>
      <c r="M4936">
        <v>1.2</v>
      </c>
      <c r="N4936">
        <v>1.2</v>
      </c>
      <c r="O4936">
        <v>96.5</v>
      </c>
      <c r="P4936">
        <v>97.7</v>
      </c>
      <c r="Q4936">
        <v>97.7</v>
      </c>
      <c r="R4936">
        <v>20</v>
      </c>
      <c r="S4936">
        <v>16100</v>
      </c>
      <c r="T4936">
        <v>29900</v>
      </c>
      <c r="U4936">
        <v>42900</v>
      </c>
    </row>
    <row r="4937" spans="1:21" hidden="1" x14ac:dyDescent="0.45">
      <c r="A4937" t="str">
        <f t="shared" si="88"/>
        <v>YAG1UKL8F+MCreative arts and designScotland</v>
      </c>
      <c r="B4937" t="s">
        <v>116</v>
      </c>
      <c r="C4937" t="s">
        <v>49</v>
      </c>
      <c r="D4937">
        <v>1</v>
      </c>
      <c r="E4937" t="s">
        <v>44</v>
      </c>
      <c r="F4937" t="s">
        <v>139</v>
      </c>
      <c r="G4937" t="s">
        <v>138</v>
      </c>
      <c r="H4937" t="s">
        <v>109</v>
      </c>
      <c r="I4937" t="s">
        <v>153</v>
      </c>
      <c r="J4937">
        <v>5</v>
      </c>
      <c r="K4937">
        <v>0</v>
      </c>
      <c r="L4937">
        <v>5</v>
      </c>
      <c r="M4937">
        <v>25</v>
      </c>
      <c r="N4937">
        <v>0</v>
      </c>
      <c r="O4937">
        <v>75</v>
      </c>
      <c r="P4937">
        <v>75</v>
      </c>
      <c r="Q4937">
        <v>75</v>
      </c>
      <c r="R4937" t="s">
        <v>161</v>
      </c>
      <c r="S4937" t="s">
        <v>161</v>
      </c>
      <c r="T4937" t="s">
        <v>161</v>
      </c>
      <c r="U4937" t="s">
        <v>161</v>
      </c>
    </row>
    <row r="4938" spans="1:21" hidden="1" x14ac:dyDescent="0.45">
      <c r="A4938" t="str">
        <f t="shared" si="88"/>
        <v>YAG1UKL8F+MCreative arts and designSouth East</v>
      </c>
      <c r="B4938" t="s">
        <v>116</v>
      </c>
      <c r="C4938" t="s">
        <v>49</v>
      </c>
      <c r="D4938">
        <v>1</v>
      </c>
      <c r="E4938" t="s">
        <v>44</v>
      </c>
      <c r="F4938" t="s">
        <v>139</v>
      </c>
      <c r="G4938" t="s">
        <v>138</v>
      </c>
      <c r="H4938" t="s">
        <v>109</v>
      </c>
      <c r="I4938" t="s">
        <v>154</v>
      </c>
      <c r="J4938">
        <v>25</v>
      </c>
      <c r="K4938">
        <v>0</v>
      </c>
      <c r="L4938">
        <v>25</v>
      </c>
      <c r="M4938">
        <v>14.8</v>
      </c>
      <c r="N4938">
        <v>9.8000000000000007</v>
      </c>
      <c r="O4938">
        <v>70.5</v>
      </c>
      <c r="P4938">
        <v>75.400000000000006</v>
      </c>
      <c r="Q4938">
        <v>75.400000000000006</v>
      </c>
      <c r="R4938">
        <v>15</v>
      </c>
      <c r="S4938">
        <v>15700</v>
      </c>
      <c r="T4938">
        <v>21100</v>
      </c>
      <c r="U4938">
        <v>37600</v>
      </c>
    </row>
    <row r="4939" spans="1:21" hidden="1" x14ac:dyDescent="0.45">
      <c r="A4939" t="str">
        <f t="shared" si="88"/>
        <v>YAG1UKL8F+MCreative arts and designSouth West</v>
      </c>
      <c r="B4939" t="s">
        <v>116</v>
      </c>
      <c r="C4939" t="s">
        <v>49</v>
      </c>
      <c r="D4939">
        <v>1</v>
      </c>
      <c r="E4939" t="s">
        <v>44</v>
      </c>
      <c r="F4939" t="s">
        <v>139</v>
      </c>
      <c r="G4939" t="s">
        <v>138</v>
      </c>
      <c r="H4939" t="s">
        <v>109</v>
      </c>
      <c r="I4939" t="s">
        <v>155</v>
      </c>
      <c r="J4939">
        <v>25</v>
      </c>
      <c r="K4939">
        <v>0</v>
      </c>
      <c r="L4939">
        <v>25</v>
      </c>
      <c r="M4939">
        <v>6.7</v>
      </c>
      <c r="N4939">
        <v>4.4000000000000004</v>
      </c>
      <c r="O4939">
        <v>82.2</v>
      </c>
      <c r="P4939">
        <v>88.9</v>
      </c>
      <c r="Q4939">
        <v>88.9</v>
      </c>
      <c r="R4939">
        <v>20</v>
      </c>
      <c r="S4939">
        <v>23000</v>
      </c>
      <c r="T4939">
        <v>26300</v>
      </c>
      <c r="U4939">
        <v>37600</v>
      </c>
    </row>
    <row r="4940" spans="1:21" hidden="1" x14ac:dyDescent="0.45">
      <c r="A4940" t="str">
        <f t="shared" si="88"/>
        <v>YAG1UKL8F+MCreative arts and designWales</v>
      </c>
      <c r="B4940" t="s">
        <v>116</v>
      </c>
      <c r="C4940" t="s">
        <v>49</v>
      </c>
      <c r="D4940">
        <v>1</v>
      </c>
      <c r="E4940" t="s">
        <v>44</v>
      </c>
      <c r="F4940" t="s">
        <v>139</v>
      </c>
      <c r="G4940" t="s">
        <v>138</v>
      </c>
      <c r="H4940" t="s">
        <v>109</v>
      </c>
      <c r="I4940" t="s">
        <v>158</v>
      </c>
      <c r="J4940">
        <v>5</v>
      </c>
      <c r="K4940">
        <v>0</v>
      </c>
      <c r="L4940">
        <v>5</v>
      </c>
      <c r="M4940">
        <v>0</v>
      </c>
      <c r="N4940">
        <v>0</v>
      </c>
      <c r="O4940">
        <v>100</v>
      </c>
      <c r="P4940">
        <v>100</v>
      </c>
      <c r="Q4940">
        <v>100</v>
      </c>
      <c r="R4940" t="s">
        <v>161</v>
      </c>
      <c r="S4940" t="s">
        <v>161</v>
      </c>
      <c r="T4940" t="s">
        <v>161</v>
      </c>
      <c r="U4940" t="s">
        <v>161</v>
      </c>
    </row>
    <row r="4941" spans="1:21" hidden="1" x14ac:dyDescent="0.45">
      <c r="A4941" t="str">
        <f t="shared" si="88"/>
        <v>YAG1UKL8F+MCreative arts and designWest Midlands</v>
      </c>
      <c r="B4941" t="s">
        <v>116</v>
      </c>
      <c r="C4941" t="s">
        <v>49</v>
      </c>
      <c r="D4941">
        <v>1</v>
      </c>
      <c r="E4941" t="s">
        <v>44</v>
      </c>
      <c r="F4941" t="s">
        <v>139</v>
      </c>
      <c r="G4941" t="s">
        <v>138</v>
      </c>
      <c r="H4941" t="s">
        <v>109</v>
      </c>
      <c r="I4941" t="s">
        <v>159</v>
      </c>
      <c r="J4941">
        <v>10</v>
      </c>
      <c r="K4941">
        <v>0</v>
      </c>
      <c r="L4941">
        <v>10</v>
      </c>
      <c r="M4941">
        <v>0</v>
      </c>
      <c r="N4941">
        <v>0</v>
      </c>
      <c r="O4941">
        <v>87.5</v>
      </c>
      <c r="P4941">
        <v>100</v>
      </c>
      <c r="Q4941">
        <v>100</v>
      </c>
      <c r="R4941" t="s">
        <v>161</v>
      </c>
      <c r="S4941" t="s">
        <v>161</v>
      </c>
      <c r="T4941" t="s">
        <v>161</v>
      </c>
      <c r="U4941" t="s">
        <v>161</v>
      </c>
    </row>
    <row r="4942" spans="1:21" hidden="1" x14ac:dyDescent="0.45">
      <c r="A4942" t="str">
        <f t="shared" si="88"/>
        <v>YAG1UKL8F+MCreative arts and designYorkshire and The Humber</v>
      </c>
      <c r="B4942" t="s">
        <v>116</v>
      </c>
      <c r="C4942" t="s">
        <v>49</v>
      </c>
      <c r="D4942">
        <v>1</v>
      </c>
      <c r="E4942" t="s">
        <v>44</v>
      </c>
      <c r="F4942" t="s">
        <v>139</v>
      </c>
      <c r="G4942" t="s">
        <v>138</v>
      </c>
      <c r="H4942" t="s">
        <v>109</v>
      </c>
      <c r="I4942" t="s">
        <v>160</v>
      </c>
      <c r="J4942">
        <v>10</v>
      </c>
      <c r="K4942">
        <v>0</v>
      </c>
      <c r="L4942">
        <v>10</v>
      </c>
      <c r="M4942">
        <v>5.3</v>
      </c>
      <c r="N4942">
        <v>24.9</v>
      </c>
      <c r="O4942">
        <v>66.099999999999994</v>
      </c>
      <c r="P4942">
        <v>69.7</v>
      </c>
      <c r="Q4942">
        <v>69.7</v>
      </c>
      <c r="R4942" t="s">
        <v>161</v>
      </c>
      <c r="S4942" t="s">
        <v>161</v>
      </c>
      <c r="T4942" t="s">
        <v>161</v>
      </c>
      <c r="U4942" t="s">
        <v>161</v>
      </c>
    </row>
    <row r="4943" spans="1:21" hidden="1" x14ac:dyDescent="0.45">
      <c r="A4943" t="str">
        <f t="shared" si="88"/>
        <v>YAG1UKL8F+MCreative arts and designNA</v>
      </c>
      <c r="B4943" t="s">
        <v>116</v>
      </c>
      <c r="C4943" t="s">
        <v>49</v>
      </c>
      <c r="D4943">
        <v>1</v>
      </c>
      <c r="E4943" t="s">
        <v>44</v>
      </c>
      <c r="F4943" t="s">
        <v>139</v>
      </c>
      <c r="G4943" t="s">
        <v>138</v>
      </c>
      <c r="H4943" t="s">
        <v>109</v>
      </c>
      <c r="I4943" t="s">
        <v>157</v>
      </c>
      <c r="J4943">
        <v>10</v>
      </c>
      <c r="K4943">
        <v>100</v>
      </c>
      <c r="L4943" t="s">
        <v>161</v>
      </c>
      <c r="M4943" t="s">
        <v>161</v>
      </c>
      <c r="N4943" t="s">
        <v>161</v>
      </c>
      <c r="O4943" t="s">
        <v>161</v>
      </c>
      <c r="P4943" t="s">
        <v>161</v>
      </c>
      <c r="Q4943" t="s">
        <v>161</v>
      </c>
      <c r="R4943" t="s">
        <v>157</v>
      </c>
      <c r="S4943" t="s">
        <v>157</v>
      </c>
      <c r="T4943" t="s">
        <v>157</v>
      </c>
      <c r="U4943" t="s">
        <v>157</v>
      </c>
    </row>
    <row r="4944" spans="1:21" hidden="1" x14ac:dyDescent="0.45">
      <c r="A4944" t="str">
        <f t="shared" si="88"/>
        <v>YAG10EUL7F+MEconomicsAll</v>
      </c>
      <c r="B4944" t="s">
        <v>116</v>
      </c>
      <c r="C4944" t="s">
        <v>142</v>
      </c>
      <c r="D4944">
        <v>10</v>
      </c>
      <c r="E4944" t="s">
        <v>137</v>
      </c>
      <c r="F4944" t="s">
        <v>145</v>
      </c>
      <c r="G4944" t="s">
        <v>138</v>
      </c>
      <c r="H4944" t="s">
        <v>89</v>
      </c>
      <c r="I4944" t="s">
        <v>28</v>
      </c>
      <c r="J4944">
        <v>445</v>
      </c>
      <c r="K4944">
        <v>53.6</v>
      </c>
      <c r="L4944">
        <v>205</v>
      </c>
      <c r="M4944">
        <v>22.7</v>
      </c>
      <c r="N4944">
        <v>2</v>
      </c>
      <c r="O4944">
        <v>19.600000000000001</v>
      </c>
      <c r="P4944">
        <v>21</v>
      </c>
      <c r="Q4944">
        <v>21.6</v>
      </c>
      <c r="R4944">
        <v>80</v>
      </c>
      <c r="S4944">
        <v>36100</v>
      </c>
      <c r="T4944">
        <v>57200</v>
      </c>
      <c r="U4944">
        <v>94500</v>
      </c>
    </row>
    <row r="4945" spans="1:21" hidden="1" x14ac:dyDescent="0.45">
      <c r="A4945" t="str">
        <f t="shared" si="88"/>
        <v>YAG10EUL8F+MEconomicsAll</v>
      </c>
      <c r="B4945" t="s">
        <v>116</v>
      </c>
      <c r="C4945" t="s">
        <v>142</v>
      </c>
      <c r="D4945">
        <v>10</v>
      </c>
      <c r="E4945" t="s">
        <v>137</v>
      </c>
      <c r="F4945" t="s">
        <v>139</v>
      </c>
      <c r="G4945" t="s">
        <v>138</v>
      </c>
      <c r="H4945" t="s">
        <v>89</v>
      </c>
      <c r="I4945" t="s">
        <v>28</v>
      </c>
      <c r="J4945">
        <v>90</v>
      </c>
      <c r="K4945">
        <v>36.6</v>
      </c>
      <c r="L4945">
        <v>60</v>
      </c>
      <c r="M4945">
        <v>34.4</v>
      </c>
      <c r="N4945">
        <v>3.4</v>
      </c>
      <c r="O4945">
        <v>24.4</v>
      </c>
      <c r="P4945">
        <v>25.6</v>
      </c>
      <c r="Q4945">
        <v>25.6</v>
      </c>
      <c r="R4945">
        <v>25</v>
      </c>
      <c r="S4945">
        <v>41200</v>
      </c>
      <c r="T4945">
        <v>63500</v>
      </c>
      <c r="U4945">
        <v>90500</v>
      </c>
    </row>
    <row r="4946" spans="1:21" hidden="1" x14ac:dyDescent="0.45">
      <c r="A4946" t="str">
        <f t="shared" si="88"/>
        <v>YAG5EUL7F+MEconomicsAll</v>
      </c>
      <c r="B4946" t="s">
        <v>116</v>
      </c>
      <c r="C4946" t="s">
        <v>140</v>
      </c>
      <c r="D4946">
        <v>5</v>
      </c>
      <c r="E4946" t="s">
        <v>137</v>
      </c>
      <c r="F4946" t="s">
        <v>145</v>
      </c>
      <c r="G4946" t="s">
        <v>138</v>
      </c>
      <c r="H4946" t="s">
        <v>89</v>
      </c>
      <c r="I4946" t="s">
        <v>28</v>
      </c>
      <c r="J4946">
        <v>595</v>
      </c>
      <c r="K4946">
        <v>41.3</v>
      </c>
      <c r="L4946">
        <v>350</v>
      </c>
      <c r="M4946">
        <v>20.5</v>
      </c>
      <c r="N4946">
        <v>3.3</v>
      </c>
      <c r="O4946">
        <v>24</v>
      </c>
      <c r="P4946">
        <v>30.2</v>
      </c>
      <c r="Q4946">
        <v>34.799999999999997</v>
      </c>
      <c r="R4946">
        <v>135</v>
      </c>
      <c r="S4946">
        <v>32500</v>
      </c>
      <c r="T4946">
        <v>49600</v>
      </c>
      <c r="U4946">
        <v>69700</v>
      </c>
    </row>
    <row r="4947" spans="1:21" hidden="1" x14ac:dyDescent="0.45">
      <c r="A4947" t="str">
        <f t="shared" si="88"/>
        <v>YAG5EUL8F+MEconomicsAll</v>
      </c>
      <c r="B4947" t="s">
        <v>116</v>
      </c>
      <c r="C4947" t="s">
        <v>140</v>
      </c>
      <c r="D4947">
        <v>5</v>
      </c>
      <c r="E4947" t="s">
        <v>137</v>
      </c>
      <c r="F4947" t="s">
        <v>139</v>
      </c>
      <c r="G4947" t="s">
        <v>138</v>
      </c>
      <c r="H4947" t="s">
        <v>89</v>
      </c>
      <c r="I4947" t="s">
        <v>28</v>
      </c>
      <c r="J4947">
        <v>85</v>
      </c>
      <c r="K4947">
        <v>31.3</v>
      </c>
      <c r="L4947">
        <v>60</v>
      </c>
      <c r="M4947">
        <v>34.5</v>
      </c>
      <c r="N4947">
        <v>3.6</v>
      </c>
      <c r="O4947">
        <v>29.4</v>
      </c>
      <c r="P4947">
        <v>30.6</v>
      </c>
      <c r="Q4947">
        <v>30.6</v>
      </c>
      <c r="R4947">
        <v>25</v>
      </c>
      <c r="S4947">
        <v>32100</v>
      </c>
      <c r="T4947">
        <v>38700</v>
      </c>
      <c r="U4947">
        <v>55500</v>
      </c>
    </row>
    <row r="4948" spans="1:21" hidden="1" x14ac:dyDescent="0.45">
      <c r="A4948" t="str">
        <f t="shared" si="88"/>
        <v>YAG3EUL7F+MEconomicsAll</v>
      </c>
      <c r="B4948" t="s">
        <v>116</v>
      </c>
      <c r="C4948" t="s">
        <v>141</v>
      </c>
      <c r="D4948">
        <v>3</v>
      </c>
      <c r="E4948" t="s">
        <v>137</v>
      </c>
      <c r="F4948" t="s">
        <v>145</v>
      </c>
      <c r="G4948" t="s">
        <v>138</v>
      </c>
      <c r="H4948" t="s">
        <v>89</v>
      </c>
      <c r="I4948" t="s">
        <v>28</v>
      </c>
      <c r="J4948">
        <v>525</v>
      </c>
      <c r="K4948">
        <v>41.1</v>
      </c>
      <c r="L4948">
        <v>310</v>
      </c>
      <c r="M4948">
        <v>14.5</v>
      </c>
      <c r="N4948">
        <v>3.6</v>
      </c>
      <c r="O4948">
        <v>25.1</v>
      </c>
      <c r="P4948">
        <v>34.700000000000003</v>
      </c>
      <c r="Q4948">
        <v>40.700000000000003</v>
      </c>
      <c r="R4948">
        <v>130</v>
      </c>
      <c r="S4948">
        <v>34700</v>
      </c>
      <c r="T4948">
        <v>46000</v>
      </c>
      <c r="U4948">
        <v>62000</v>
      </c>
    </row>
    <row r="4949" spans="1:21" hidden="1" x14ac:dyDescent="0.45">
      <c r="A4949" t="str">
        <f t="shared" si="88"/>
        <v>YAG3EUL8F+MEconomicsAll</v>
      </c>
      <c r="B4949" t="s">
        <v>116</v>
      </c>
      <c r="C4949" t="s">
        <v>141</v>
      </c>
      <c r="D4949">
        <v>3</v>
      </c>
      <c r="E4949" t="s">
        <v>137</v>
      </c>
      <c r="F4949" t="s">
        <v>139</v>
      </c>
      <c r="G4949" t="s">
        <v>138</v>
      </c>
      <c r="H4949" t="s">
        <v>89</v>
      </c>
      <c r="I4949" t="s">
        <v>28</v>
      </c>
      <c r="J4949">
        <v>75</v>
      </c>
      <c r="K4949">
        <v>22.8</v>
      </c>
      <c r="L4949">
        <v>60</v>
      </c>
      <c r="M4949">
        <v>38.1</v>
      </c>
      <c r="N4949">
        <v>4.0999999999999996</v>
      </c>
      <c r="O4949">
        <v>32.200000000000003</v>
      </c>
      <c r="P4949">
        <v>34.9</v>
      </c>
      <c r="Q4949">
        <v>34.9</v>
      </c>
      <c r="R4949">
        <v>20</v>
      </c>
      <c r="S4949">
        <v>31400</v>
      </c>
      <c r="T4949">
        <v>39100</v>
      </c>
      <c r="U4949">
        <v>49600</v>
      </c>
    </row>
    <row r="4950" spans="1:21" hidden="1" x14ac:dyDescent="0.45">
      <c r="A4950" t="str">
        <f t="shared" si="88"/>
        <v>YAG1EUL7F+MEconomicsAll</v>
      </c>
      <c r="B4950" t="s">
        <v>116</v>
      </c>
      <c r="C4950" t="s">
        <v>49</v>
      </c>
      <c r="D4950">
        <v>1</v>
      </c>
      <c r="E4950" t="s">
        <v>137</v>
      </c>
      <c r="F4950" t="s">
        <v>145</v>
      </c>
      <c r="G4950" t="s">
        <v>138</v>
      </c>
      <c r="H4950" t="s">
        <v>89</v>
      </c>
      <c r="I4950" t="s">
        <v>28</v>
      </c>
      <c r="J4950">
        <v>505</v>
      </c>
      <c r="K4950">
        <v>41.1</v>
      </c>
      <c r="L4950">
        <v>300</v>
      </c>
      <c r="M4950">
        <v>16.3</v>
      </c>
      <c r="N4950">
        <v>3.5</v>
      </c>
      <c r="O4950">
        <v>22.6</v>
      </c>
      <c r="P4950">
        <v>32.6</v>
      </c>
      <c r="Q4950">
        <v>39.1</v>
      </c>
      <c r="R4950">
        <v>115</v>
      </c>
      <c r="S4950">
        <v>26300</v>
      </c>
      <c r="T4950">
        <v>34700</v>
      </c>
      <c r="U4950">
        <v>46000</v>
      </c>
    </row>
    <row r="4951" spans="1:21" hidden="1" x14ac:dyDescent="0.45">
      <c r="A4951" t="str">
        <f t="shared" si="88"/>
        <v>YAG1EUL8F+MEconomicsAll</v>
      </c>
      <c r="B4951" t="s">
        <v>116</v>
      </c>
      <c r="C4951" t="s">
        <v>49</v>
      </c>
      <c r="D4951">
        <v>1</v>
      </c>
      <c r="E4951" t="s">
        <v>137</v>
      </c>
      <c r="F4951" t="s">
        <v>139</v>
      </c>
      <c r="G4951" t="s">
        <v>138</v>
      </c>
      <c r="H4951" t="s">
        <v>89</v>
      </c>
      <c r="I4951" t="s">
        <v>28</v>
      </c>
      <c r="J4951">
        <v>75</v>
      </c>
      <c r="K4951">
        <v>14</v>
      </c>
      <c r="L4951">
        <v>65</v>
      </c>
      <c r="M4951">
        <v>34.700000000000003</v>
      </c>
      <c r="N4951">
        <v>7.3</v>
      </c>
      <c r="O4951">
        <v>42.5</v>
      </c>
      <c r="P4951">
        <v>43.9</v>
      </c>
      <c r="Q4951">
        <v>43.9</v>
      </c>
      <c r="R4951">
        <v>30</v>
      </c>
      <c r="S4951">
        <v>29900</v>
      </c>
      <c r="T4951">
        <v>36100</v>
      </c>
      <c r="U4951">
        <v>46700</v>
      </c>
    </row>
    <row r="4952" spans="1:21" hidden="1" x14ac:dyDescent="0.45">
      <c r="A4952" t="str">
        <f t="shared" si="88"/>
        <v>YAG10EUL7FEconomicsAll</v>
      </c>
      <c r="B4952" t="s">
        <v>116</v>
      </c>
      <c r="C4952" t="s">
        <v>142</v>
      </c>
      <c r="D4952">
        <v>10</v>
      </c>
      <c r="E4952" t="s">
        <v>137</v>
      </c>
      <c r="F4952" t="s">
        <v>145</v>
      </c>
      <c r="G4952" t="s">
        <v>143</v>
      </c>
      <c r="H4952" t="s">
        <v>89</v>
      </c>
      <c r="I4952" t="s">
        <v>28</v>
      </c>
      <c r="J4952">
        <v>185</v>
      </c>
      <c r="K4952">
        <v>49.7</v>
      </c>
      <c r="L4952">
        <v>95</v>
      </c>
      <c r="M4952">
        <v>25</v>
      </c>
      <c r="N4952">
        <v>3.3</v>
      </c>
      <c r="O4952">
        <v>19.399999999999999</v>
      </c>
      <c r="P4952">
        <v>21</v>
      </c>
      <c r="Q4952">
        <v>22</v>
      </c>
      <c r="R4952">
        <v>40</v>
      </c>
      <c r="S4952">
        <v>32100</v>
      </c>
      <c r="T4952">
        <v>41600</v>
      </c>
      <c r="U4952">
        <v>71900</v>
      </c>
    </row>
    <row r="4953" spans="1:21" hidden="1" x14ac:dyDescent="0.45">
      <c r="A4953" t="str">
        <f t="shared" si="88"/>
        <v>YAG10EUL7MEconomicsAll</v>
      </c>
      <c r="B4953" t="s">
        <v>116</v>
      </c>
      <c r="C4953" t="s">
        <v>142</v>
      </c>
      <c r="D4953">
        <v>10</v>
      </c>
      <c r="E4953" t="s">
        <v>137</v>
      </c>
      <c r="F4953" t="s">
        <v>145</v>
      </c>
      <c r="G4953" t="s">
        <v>144</v>
      </c>
      <c r="H4953" t="s">
        <v>89</v>
      </c>
      <c r="I4953" t="s">
        <v>28</v>
      </c>
      <c r="J4953">
        <v>260</v>
      </c>
      <c r="K4953">
        <v>56.4</v>
      </c>
      <c r="L4953">
        <v>115</v>
      </c>
      <c r="M4953">
        <v>21.1</v>
      </c>
      <c r="N4953">
        <v>1.2</v>
      </c>
      <c r="O4953">
        <v>19.8</v>
      </c>
      <c r="P4953">
        <v>20.9</v>
      </c>
      <c r="Q4953">
        <v>21.3</v>
      </c>
      <c r="R4953">
        <v>45</v>
      </c>
      <c r="S4953">
        <v>44900</v>
      </c>
      <c r="T4953">
        <v>61700</v>
      </c>
      <c r="U4953">
        <v>173700</v>
      </c>
    </row>
    <row r="4954" spans="1:21" hidden="1" x14ac:dyDescent="0.45">
      <c r="A4954" t="str">
        <f t="shared" si="88"/>
        <v>YAG10EUL8FEconomicsAll</v>
      </c>
      <c r="B4954" t="s">
        <v>116</v>
      </c>
      <c r="C4954" t="s">
        <v>142</v>
      </c>
      <c r="D4954">
        <v>10</v>
      </c>
      <c r="E4954" t="s">
        <v>137</v>
      </c>
      <c r="F4954" t="s">
        <v>139</v>
      </c>
      <c r="G4954" t="s">
        <v>143</v>
      </c>
      <c r="H4954" t="s">
        <v>89</v>
      </c>
      <c r="I4954" t="s">
        <v>28</v>
      </c>
      <c r="J4954">
        <v>25</v>
      </c>
      <c r="K4954">
        <v>40.299999999999997</v>
      </c>
      <c r="L4954">
        <v>15</v>
      </c>
      <c r="M4954">
        <v>40.299999999999997</v>
      </c>
      <c r="N4954">
        <v>4.5</v>
      </c>
      <c r="O4954">
        <v>14.9</v>
      </c>
      <c r="P4954">
        <v>14.9</v>
      </c>
      <c r="Q4954">
        <v>14.9</v>
      </c>
      <c r="R4954" t="s">
        <v>161</v>
      </c>
      <c r="S4954" t="s">
        <v>161</v>
      </c>
      <c r="T4954" t="s">
        <v>161</v>
      </c>
      <c r="U4954" t="s">
        <v>161</v>
      </c>
    </row>
    <row r="4955" spans="1:21" hidden="1" x14ac:dyDescent="0.45">
      <c r="A4955" t="str">
        <f t="shared" si="88"/>
        <v>YAG10EUL8MEconomicsAll</v>
      </c>
      <c r="B4955" t="s">
        <v>116</v>
      </c>
      <c r="C4955" t="s">
        <v>142</v>
      </c>
      <c r="D4955">
        <v>10</v>
      </c>
      <c r="E4955" t="s">
        <v>137</v>
      </c>
      <c r="F4955" t="s">
        <v>139</v>
      </c>
      <c r="G4955" t="s">
        <v>144</v>
      </c>
      <c r="H4955" t="s">
        <v>89</v>
      </c>
      <c r="I4955" t="s">
        <v>28</v>
      </c>
      <c r="J4955">
        <v>65</v>
      </c>
      <c r="K4955">
        <v>35.4</v>
      </c>
      <c r="L4955">
        <v>45</v>
      </c>
      <c r="M4955">
        <v>32.299999999999997</v>
      </c>
      <c r="N4955">
        <v>3.1</v>
      </c>
      <c r="O4955">
        <v>27.7</v>
      </c>
      <c r="P4955">
        <v>29.2</v>
      </c>
      <c r="Q4955">
        <v>29.2</v>
      </c>
      <c r="R4955">
        <v>20</v>
      </c>
      <c r="S4955">
        <v>55100</v>
      </c>
      <c r="T4955">
        <v>65000</v>
      </c>
      <c r="U4955">
        <v>97800</v>
      </c>
    </row>
    <row r="4956" spans="1:21" hidden="1" x14ac:dyDescent="0.45">
      <c r="A4956" t="str">
        <f t="shared" si="88"/>
        <v>YAG5EUL7FEconomicsAll</v>
      </c>
      <c r="B4956" t="s">
        <v>116</v>
      </c>
      <c r="C4956" t="s">
        <v>140</v>
      </c>
      <c r="D4956">
        <v>5</v>
      </c>
      <c r="E4956" t="s">
        <v>137</v>
      </c>
      <c r="F4956" t="s">
        <v>145</v>
      </c>
      <c r="G4956" t="s">
        <v>143</v>
      </c>
      <c r="H4956" t="s">
        <v>89</v>
      </c>
      <c r="I4956" t="s">
        <v>28</v>
      </c>
      <c r="J4956">
        <v>260</v>
      </c>
      <c r="K4956">
        <v>40.5</v>
      </c>
      <c r="L4956">
        <v>155</v>
      </c>
      <c r="M4956">
        <v>19.5</v>
      </c>
      <c r="N4956">
        <v>5.7</v>
      </c>
      <c r="O4956">
        <v>25.9</v>
      </c>
      <c r="P4956">
        <v>30.6</v>
      </c>
      <c r="Q4956">
        <v>34.299999999999997</v>
      </c>
      <c r="R4956">
        <v>65</v>
      </c>
      <c r="S4956">
        <v>32100</v>
      </c>
      <c r="T4956">
        <v>47400</v>
      </c>
      <c r="U4956">
        <v>64200</v>
      </c>
    </row>
    <row r="4957" spans="1:21" hidden="1" x14ac:dyDescent="0.45">
      <c r="A4957" t="str">
        <f t="shared" si="88"/>
        <v>YAG5EUL7MEconomicsAll</v>
      </c>
      <c r="B4957" t="s">
        <v>116</v>
      </c>
      <c r="C4957" t="s">
        <v>140</v>
      </c>
      <c r="D4957">
        <v>5</v>
      </c>
      <c r="E4957" t="s">
        <v>137</v>
      </c>
      <c r="F4957" t="s">
        <v>145</v>
      </c>
      <c r="G4957" t="s">
        <v>144</v>
      </c>
      <c r="H4957" t="s">
        <v>89</v>
      </c>
      <c r="I4957" t="s">
        <v>28</v>
      </c>
      <c r="J4957">
        <v>340</v>
      </c>
      <c r="K4957">
        <v>42</v>
      </c>
      <c r="L4957">
        <v>195</v>
      </c>
      <c r="M4957">
        <v>21.3</v>
      </c>
      <c r="N4957">
        <v>1.5</v>
      </c>
      <c r="O4957">
        <v>22.6</v>
      </c>
      <c r="P4957">
        <v>29.9</v>
      </c>
      <c r="Q4957">
        <v>35.200000000000003</v>
      </c>
      <c r="R4957">
        <v>75</v>
      </c>
      <c r="S4957">
        <v>32800</v>
      </c>
      <c r="T4957">
        <v>52600</v>
      </c>
      <c r="U4957">
        <v>79900</v>
      </c>
    </row>
    <row r="4958" spans="1:21" hidden="1" x14ac:dyDescent="0.45">
      <c r="A4958" t="str">
        <f t="shared" si="88"/>
        <v>YAG5EUL8FEconomicsAll</v>
      </c>
      <c r="B4958" t="s">
        <v>116</v>
      </c>
      <c r="C4958" t="s">
        <v>140</v>
      </c>
      <c r="D4958">
        <v>5</v>
      </c>
      <c r="E4958" t="s">
        <v>137</v>
      </c>
      <c r="F4958" t="s">
        <v>139</v>
      </c>
      <c r="G4958" t="s">
        <v>143</v>
      </c>
      <c r="H4958" t="s">
        <v>89</v>
      </c>
      <c r="I4958" t="s">
        <v>28</v>
      </c>
      <c r="J4958">
        <v>35</v>
      </c>
      <c r="K4958">
        <v>36.799999999999997</v>
      </c>
      <c r="L4958">
        <v>25</v>
      </c>
      <c r="M4958">
        <v>34.200000000000003</v>
      </c>
      <c r="N4958">
        <v>3.1</v>
      </c>
      <c r="O4958">
        <v>25.9</v>
      </c>
      <c r="P4958">
        <v>25.9</v>
      </c>
      <c r="Q4958">
        <v>25.9</v>
      </c>
      <c r="R4958" t="s">
        <v>161</v>
      </c>
      <c r="S4958" t="s">
        <v>161</v>
      </c>
      <c r="T4958" t="s">
        <v>161</v>
      </c>
      <c r="U4958" t="s">
        <v>161</v>
      </c>
    </row>
    <row r="4959" spans="1:21" hidden="1" x14ac:dyDescent="0.45">
      <c r="A4959" t="str">
        <f t="shared" si="88"/>
        <v>YAG5EUL8MEconomicsAll</v>
      </c>
      <c r="B4959" t="s">
        <v>116</v>
      </c>
      <c r="C4959" t="s">
        <v>140</v>
      </c>
      <c r="D4959">
        <v>5</v>
      </c>
      <c r="E4959" t="s">
        <v>137</v>
      </c>
      <c r="F4959" t="s">
        <v>139</v>
      </c>
      <c r="G4959" t="s">
        <v>144</v>
      </c>
      <c r="H4959" t="s">
        <v>89</v>
      </c>
      <c r="I4959" t="s">
        <v>28</v>
      </c>
      <c r="J4959">
        <v>55</v>
      </c>
      <c r="K4959">
        <v>27.7</v>
      </c>
      <c r="L4959">
        <v>40</v>
      </c>
      <c r="M4959">
        <v>34.700000000000003</v>
      </c>
      <c r="N4959">
        <v>4</v>
      </c>
      <c r="O4959">
        <v>31.7</v>
      </c>
      <c r="P4959">
        <v>33.700000000000003</v>
      </c>
      <c r="Q4959">
        <v>33.700000000000003</v>
      </c>
      <c r="R4959">
        <v>15</v>
      </c>
      <c r="S4959">
        <v>37600</v>
      </c>
      <c r="T4959">
        <v>39100</v>
      </c>
      <c r="U4959">
        <v>55500</v>
      </c>
    </row>
    <row r="4960" spans="1:21" hidden="1" x14ac:dyDescent="0.45">
      <c r="A4960" t="str">
        <f t="shared" si="88"/>
        <v>YAG3EUL7FEconomicsAll</v>
      </c>
      <c r="B4960" t="s">
        <v>116</v>
      </c>
      <c r="C4960" t="s">
        <v>141</v>
      </c>
      <c r="D4960">
        <v>3</v>
      </c>
      <c r="E4960" t="s">
        <v>137</v>
      </c>
      <c r="F4960" t="s">
        <v>145</v>
      </c>
      <c r="G4960" t="s">
        <v>143</v>
      </c>
      <c r="H4960" t="s">
        <v>89</v>
      </c>
      <c r="I4960" t="s">
        <v>28</v>
      </c>
      <c r="J4960">
        <v>215</v>
      </c>
      <c r="K4960">
        <v>37.6</v>
      </c>
      <c r="L4960">
        <v>135</v>
      </c>
      <c r="M4960">
        <v>15.6</v>
      </c>
      <c r="N4960">
        <v>4</v>
      </c>
      <c r="O4960">
        <v>29.9</v>
      </c>
      <c r="P4960">
        <v>38.5</v>
      </c>
      <c r="Q4960">
        <v>42.8</v>
      </c>
      <c r="R4960">
        <v>65</v>
      </c>
      <c r="S4960">
        <v>30300</v>
      </c>
      <c r="T4960">
        <v>44200</v>
      </c>
      <c r="U4960">
        <v>54400</v>
      </c>
    </row>
    <row r="4961" spans="1:21" hidden="1" x14ac:dyDescent="0.45">
      <c r="A4961" t="str">
        <f t="shared" si="88"/>
        <v>YAG3EUL7MEconomicsAll</v>
      </c>
      <c r="B4961" t="s">
        <v>116</v>
      </c>
      <c r="C4961" t="s">
        <v>141</v>
      </c>
      <c r="D4961">
        <v>3</v>
      </c>
      <c r="E4961" t="s">
        <v>137</v>
      </c>
      <c r="F4961" t="s">
        <v>145</v>
      </c>
      <c r="G4961" t="s">
        <v>144</v>
      </c>
      <c r="H4961" t="s">
        <v>89</v>
      </c>
      <c r="I4961" t="s">
        <v>28</v>
      </c>
      <c r="J4961">
        <v>315</v>
      </c>
      <c r="K4961">
        <v>43.4</v>
      </c>
      <c r="L4961">
        <v>180</v>
      </c>
      <c r="M4961">
        <v>13.8</v>
      </c>
      <c r="N4961">
        <v>3.4</v>
      </c>
      <c r="O4961">
        <v>21.8</v>
      </c>
      <c r="P4961">
        <v>32</v>
      </c>
      <c r="Q4961">
        <v>39.4</v>
      </c>
      <c r="R4961">
        <v>70</v>
      </c>
      <c r="S4961">
        <v>36100</v>
      </c>
      <c r="T4961">
        <v>48500</v>
      </c>
      <c r="U4961">
        <v>74800</v>
      </c>
    </row>
    <row r="4962" spans="1:21" hidden="1" x14ac:dyDescent="0.45">
      <c r="A4962" t="str">
        <f t="shared" si="88"/>
        <v>YAG3EUL8FEconomicsAll</v>
      </c>
      <c r="B4962" t="s">
        <v>116</v>
      </c>
      <c r="C4962" t="s">
        <v>141</v>
      </c>
      <c r="D4962">
        <v>3</v>
      </c>
      <c r="E4962" t="s">
        <v>137</v>
      </c>
      <c r="F4962" t="s">
        <v>139</v>
      </c>
      <c r="G4962" t="s">
        <v>143</v>
      </c>
      <c r="H4962" t="s">
        <v>89</v>
      </c>
      <c r="I4962" t="s">
        <v>28</v>
      </c>
      <c r="J4962">
        <v>30</v>
      </c>
      <c r="K4962">
        <v>17.100000000000001</v>
      </c>
      <c r="L4962">
        <v>25</v>
      </c>
      <c r="M4962">
        <v>43.9</v>
      </c>
      <c r="N4962">
        <v>0</v>
      </c>
      <c r="O4962">
        <v>35.4</v>
      </c>
      <c r="P4962">
        <v>39</v>
      </c>
      <c r="Q4962">
        <v>39</v>
      </c>
      <c r="R4962" t="s">
        <v>161</v>
      </c>
      <c r="S4962" t="s">
        <v>161</v>
      </c>
      <c r="T4962" t="s">
        <v>161</v>
      </c>
      <c r="U4962" t="s">
        <v>161</v>
      </c>
    </row>
    <row r="4963" spans="1:21" hidden="1" x14ac:dyDescent="0.45">
      <c r="A4963" t="str">
        <f t="shared" si="88"/>
        <v>YAG3EUL8MEconomicsAll</v>
      </c>
      <c r="B4963" t="s">
        <v>116</v>
      </c>
      <c r="C4963" t="s">
        <v>141</v>
      </c>
      <c r="D4963">
        <v>3</v>
      </c>
      <c r="E4963" t="s">
        <v>137</v>
      </c>
      <c r="F4963" t="s">
        <v>139</v>
      </c>
      <c r="G4963" t="s">
        <v>144</v>
      </c>
      <c r="H4963" t="s">
        <v>89</v>
      </c>
      <c r="I4963" t="s">
        <v>28</v>
      </c>
      <c r="J4963">
        <v>50</v>
      </c>
      <c r="K4963">
        <v>26.3</v>
      </c>
      <c r="L4963">
        <v>35</v>
      </c>
      <c r="M4963">
        <v>34.700000000000003</v>
      </c>
      <c r="N4963">
        <v>6.6</v>
      </c>
      <c r="O4963">
        <v>30.3</v>
      </c>
      <c r="P4963">
        <v>32.5</v>
      </c>
      <c r="Q4963">
        <v>32.5</v>
      </c>
      <c r="R4963" t="s">
        <v>161</v>
      </c>
      <c r="S4963" t="s">
        <v>161</v>
      </c>
      <c r="T4963" t="s">
        <v>161</v>
      </c>
      <c r="U4963" t="s">
        <v>161</v>
      </c>
    </row>
    <row r="4964" spans="1:21" hidden="1" x14ac:dyDescent="0.45">
      <c r="A4964" t="str">
        <f t="shared" si="88"/>
        <v>YAG1EUL7FEconomicsAll</v>
      </c>
      <c r="B4964" t="s">
        <v>116</v>
      </c>
      <c r="C4964" t="s">
        <v>49</v>
      </c>
      <c r="D4964">
        <v>1</v>
      </c>
      <c r="E4964" t="s">
        <v>137</v>
      </c>
      <c r="F4964" t="s">
        <v>145</v>
      </c>
      <c r="G4964" t="s">
        <v>143</v>
      </c>
      <c r="H4964" t="s">
        <v>89</v>
      </c>
      <c r="I4964" t="s">
        <v>28</v>
      </c>
      <c r="J4964">
        <v>195</v>
      </c>
      <c r="K4964">
        <v>35.4</v>
      </c>
      <c r="L4964">
        <v>130</v>
      </c>
      <c r="M4964">
        <v>17.2</v>
      </c>
      <c r="N4964">
        <v>5.6</v>
      </c>
      <c r="O4964">
        <v>27.8</v>
      </c>
      <c r="P4964">
        <v>37</v>
      </c>
      <c r="Q4964">
        <v>41.8</v>
      </c>
      <c r="R4964">
        <v>55</v>
      </c>
      <c r="S4964">
        <v>25900</v>
      </c>
      <c r="T4964">
        <v>32800</v>
      </c>
      <c r="U4964">
        <v>41200</v>
      </c>
    </row>
    <row r="4965" spans="1:21" hidden="1" x14ac:dyDescent="0.45">
      <c r="A4965" t="str">
        <f t="shared" si="88"/>
        <v>YAG1EUL7MEconomicsAll</v>
      </c>
      <c r="B4965" t="s">
        <v>116</v>
      </c>
      <c r="C4965" t="s">
        <v>49</v>
      </c>
      <c r="D4965">
        <v>1</v>
      </c>
      <c r="E4965" t="s">
        <v>137</v>
      </c>
      <c r="F4965" t="s">
        <v>145</v>
      </c>
      <c r="G4965" t="s">
        <v>144</v>
      </c>
      <c r="H4965" t="s">
        <v>89</v>
      </c>
      <c r="I4965" t="s">
        <v>28</v>
      </c>
      <c r="J4965">
        <v>310</v>
      </c>
      <c r="K4965">
        <v>44.7</v>
      </c>
      <c r="L4965">
        <v>175</v>
      </c>
      <c r="M4965">
        <v>15.8</v>
      </c>
      <c r="N4965">
        <v>2.2000000000000002</v>
      </c>
      <c r="O4965">
        <v>19.3</v>
      </c>
      <c r="P4965">
        <v>29.8</v>
      </c>
      <c r="Q4965">
        <v>37.4</v>
      </c>
      <c r="R4965">
        <v>60</v>
      </c>
      <c r="S4965">
        <v>27000</v>
      </c>
      <c r="T4965">
        <v>36500</v>
      </c>
      <c r="U4965">
        <v>49600</v>
      </c>
    </row>
    <row r="4966" spans="1:21" hidden="1" x14ac:dyDescent="0.45">
      <c r="A4966" t="str">
        <f t="shared" si="88"/>
        <v>YAG1EUL8FEconomicsAll</v>
      </c>
      <c r="B4966" t="s">
        <v>116</v>
      </c>
      <c r="C4966" t="s">
        <v>49</v>
      </c>
      <c r="D4966">
        <v>1</v>
      </c>
      <c r="E4966" t="s">
        <v>137</v>
      </c>
      <c r="F4966" t="s">
        <v>139</v>
      </c>
      <c r="G4966" t="s">
        <v>143</v>
      </c>
      <c r="H4966" t="s">
        <v>89</v>
      </c>
      <c r="I4966" t="s">
        <v>28</v>
      </c>
      <c r="J4966">
        <v>35</v>
      </c>
      <c r="K4966">
        <v>9.6</v>
      </c>
      <c r="L4966">
        <v>30</v>
      </c>
      <c r="M4966">
        <v>35.1</v>
      </c>
      <c r="N4966">
        <v>4.8</v>
      </c>
      <c r="O4966">
        <v>47.4</v>
      </c>
      <c r="P4966">
        <v>50.5</v>
      </c>
      <c r="Q4966">
        <v>50.5</v>
      </c>
      <c r="R4966">
        <v>15</v>
      </c>
      <c r="S4966">
        <v>29900</v>
      </c>
      <c r="T4966">
        <v>36100</v>
      </c>
      <c r="U4966">
        <v>42200</v>
      </c>
    </row>
    <row r="4967" spans="1:21" hidden="1" x14ac:dyDescent="0.45">
      <c r="A4967" t="str">
        <f t="shared" si="88"/>
        <v>YAG1EUL8MEconomicsAll</v>
      </c>
      <c r="B4967" t="s">
        <v>116</v>
      </c>
      <c r="C4967" t="s">
        <v>49</v>
      </c>
      <c r="D4967">
        <v>1</v>
      </c>
      <c r="E4967" t="s">
        <v>137</v>
      </c>
      <c r="F4967" t="s">
        <v>139</v>
      </c>
      <c r="G4967" t="s">
        <v>144</v>
      </c>
      <c r="H4967" t="s">
        <v>89</v>
      </c>
      <c r="I4967" t="s">
        <v>28</v>
      </c>
      <c r="J4967">
        <v>45</v>
      </c>
      <c r="K4967">
        <v>17.2</v>
      </c>
      <c r="L4967">
        <v>40</v>
      </c>
      <c r="M4967">
        <v>34.5</v>
      </c>
      <c r="N4967">
        <v>9.1999999999999993</v>
      </c>
      <c r="O4967">
        <v>39.1</v>
      </c>
      <c r="P4967">
        <v>39.1</v>
      </c>
      <c r="Q4967">
        <v>39.1</v>
      </c>
      <c r="R4967">
        <v>15</v>
      </c>
      <c r="S4967">
        <v>29200</v>
      </c>
      <c r="T4967">
        <v>36500</v>
      </c>
      <c r="U4967">
        <v>46700</v>
      </c>
    </row>
    <row r="4968" spans="1:21" hidden="1" x14ac:dyDescent="0.45">
      <c r="A4968" t="str">
        <f t="shared" si="88"/>
        <v>YAG10EUL7F+MEconomicsAbroad</v>
      </c>
      <c r="B4968" t="s">
        <v>116</v>
      </c>
      <c r="C4968" t="s">
        <v>142</v>
      </c>
      <c r="D4968">
        <v>10</v>
      </c>
      <c r="E4968" t="s">
        <v>137</v>
      </c>
      <c r="F4968" t="s">
        <v>145</v>
      </c>
      <c r="G4968" t="s">
        <v>138</v>
      </c>
      <c r="H4968" t="s">
        <v>89</v>
      </c>
      <c r="I4968" t="s">
        <v>146</v>
      </c>
      <c r="J4968">
        <v>55</v>
      </c>
      <c r="K4968">
        <v>0</v>
      </c>
      <c r="L4968">
        <v>55</v>
      </c>
      <c r="M4968">
        <v>82.5</v>
      </c>
      <c r="N4968">
        <v>2.9</v>
      </c>
      <c r="O4968">
        <v>14.6</v>
      </c>
      <c r="P4968">
        <v>14.6</v>
      </c>
      <c r="Q4968">
        <v>14.6</v>
      </c>
      <c r="R4968" t="s">
        <v>161</v>
      </c>
      <c r="S4968" t="s">
        <v>161</v>
      </c>
      <c r="T4968" t="s">
        <v>161</v>
      </c>
      <c r="U4968" t="s">
        <v>161</v>
      </c>
    </row>
    <row r="4969" spans="1:21" hidden="1" x14ac:dyDescent="0.45">
      <c r="A4969" t="str">
        <f t="shared" si="88"/>
        <v>YAG10EUL7F+MEconomicsEast Midlands</v>
      </c>
      <c r="B4969" t="s">
        <v>116</v>
      </c>
      <c r="C4969" t="s">
        <v>142</v>
      </c>
      <c r="D4969">
        <v>10</v>
      </c>
      <c r="E4969" t="s">
        <v>137</v>
      </c>
      <c r="F4969" t="s">
        <v>145</v>
      </c>
      <c r="G4969" t="s">
        <v>138</v>
      </c>
      <c r="H4969" t="s">
        <v>89</v>
      </c>
      <c r="I4969" t="s">
        <v>147</v>
      </c>
      <c r="J4969">
        <v>10</v>
      </c>
      <c r="K4969">
        <v>0</v>
      </c>
      <c r="L4969">
        <v>10</v>
      </c>
      <c r="M4969">
        <v>72.7</v>
      </c>
      <c r="N4969">
        <v>0</v>
      </c>
      <c r="O4969">
        <v>27.3</v>
      </c>
      <c r="P4969">
        <v>27.3</v>
      </c>
      <c r="Q4969">
        <v>27.3</v>
      </c>
      <c r="R4969" t="s">
        <v>161</v>
      </c>
      <c r="S4969" t="s">
        <v>161</v>
      </c>
      <c r="T4969" t="s">
        <v>161</v>
      </c>
      <c r="U4969" t="s">
        <v>161</v>
      </c>
    </row>
    <row r="4970" spans="1:21" hidden="1" x14ac:dyDescent="0.45">
      <c r="A4970" t="str">
        <f t="shared" si="88"/>
        <v>YAG10EUL7F+MEconomicsEast of England</v>
      </c>
      <c r="B4970" t="s">
        <v>116</v>
      </c>
      <c r="C4970" t="s">
        <v>142</v>
      </c>
      <c r="D4970">
        <v>10</v>
      </c>
      <c r="E4970" t="s">
        <v>137</v>
      </c>
      <c r="F4970" t="s">
        <v>145</v>
      </c>
      <c r="G4970" t="s">
        <v>138</v>
      </c>
      <c r="H4970" t="s">
        <v>89</v>
      </c>
      <c r="I4970" t="s">
        <v>148</v>
      </c>
      <c r="J4970">
        <v>10</v>
      </c>
      <c r="K4970">
        <v>0</v>
      </c>
      <c r="L4970">
        <v>10</v>
      </c>
      <c r="M4970">
        <v>50</v>
      </c>
      <c r="N4970">
        <v>12.5</v>
      </c>
      <c r="O4970">
        <v>37.5</v>
      </c>
      <c r="P4970">
        <v>37.5</v>
      </c>
      <c r="Q4970">
        <v>37.5</v>
      </c>
      <c r="R4970" t="s">
        <v>161</v>
      </c>
      <c r="S4970" t="s">
        <v>161</v>
      </c>
      <c r="T4970" t="s">
        <v>161</v>
      </c>
      <c r="U4970" t="s">
        <v>161</v>
      </c>
    </row>
    <row r="4971" spans="1:21" hidden="1" x14ac:dyDescent="0.45">
      <c r="A4971" t="str">
        <f t="shared" si="88"/>
        <v>YAG10EUL7F+MEconomicsLondon</v>
      </c>
      <c r="B4971" t="s">
        <v>116</v>
      </c>
      <c r="C4971" t="s">
        <v>142</v>
      </c>
      <c r="D4971">
        <v>10</v>
      </c>
      <c r="E4971" t="s">
        <v>137</v>
      </c>
      <c r="F4971" t="s">
        <v>145</v>
      </c>
      <c r="G4971" t="s">
        <v>138</v>
      </c>
      <c r="H4971" t="s">
        <v>89</v>
      </c>
      <c r="I4971" t="s">
        <v>149</v>
      </c>
      <c r="J4971">
        <v>100</v>
      </c>
      <c r="K4971">
        <v>0</v>
      </c>
      <c r="L4971">
        <v>100</v>
      </c>
      <c r="M4971">
        <v>35</v>
      </c>
      <c r="N4971">
        <v>3.7</v>
      </c>
      <c r="O4971">
        <v>52.7</v>
      </c>
      <c r="P4971">
        <v>59</v>
      </c>
      <c r="Q4971">
        <v>61.4</v>
      </c>
      <c r="R4971">
        <v>50</v>
      </c>
      <c r="S4971">
        <v>47600</v>
      </c>
      <c r="T4971">
        <v>72600</v>
      </c>
      <c r="U4971">
        <v>150700</v>
      </c>
    </row>
    <row r="4972" spans="1:21" hidden="1" x14ac:dyDescent="0.45">
      <c r="A4972" t="str">
        <f t="shared" si="88"/>
        <v>YAG10EUL7F+MEconomicsNorth East</v>
      </c>
      <c r="B4972" t="s">
        <v>116</v>
      </c>
      <c r="C4972" t="s">
        <v>142</v>
      </c>
      <c r="D4972">
        <v>10</v>
      </c>
      <c r="E4972" t="s">
        <v>137</v>
      </c>
      <c r="F4972" t="s">
        <v>145</v>
      </c>
      <c r="G4972" t="s">
        <v>138</v>
      </c>
      <c r="H4972" t="s">
        <v>89</v>
      </c>
      <c r="I4972" t="s">
        <v>150</v>
      </c>
      <c r="J4972" t="s">
        <v>161</v>
      </c>
      <c r="K4972" t="s">
        <v>161</v>
      </c>
      <c r="L4972" t="s">
        <v>161</v>
      </c>
      <c r="M4972" t="s">
        <v>161</v>
      </c>
      <c r="N4972" t="s">
        <v>161</v>
      </c>
      <c r="O4972" t="s">
        <v>161</v>
      </c>
      <c r="P4972" t="s">
        <v>161</v>
      </c>
      <c r="Q4972" t="s">
        <v>161</v>
      </c>
      <c r="R4972" t="s">
        <v>161</v>
      </c>
      <c r="S4972" t="s">
        <v>161</v>
      </c>
      <c r="T4972" t="s">
        <v>161</v>
      </c>
      <c r="U4972" t="s">
        <v>161</v>
      </c>
    </row>
    <row r="4973" spans="1:21" hidden="1" x14ac:dyDescent="0.45">
      <c r="A4973" t="str">
        <f t="shared" si="88"/>
        <v>YAG10EUL7F+MEconomicsNorth West</v>
      </c>
      <c r="B4973" t="s">
        <v>116</v>
      </c>
      <c r="C4973" t="s">
        <v>142</v>
      </c>
      <c r="D4973">
        <v>10</v>
      </c>
      <c r="E4973" t="s">
        <v>137</v>
      </c>
      <c r="F4973" t="s">
        <v>145</v>
      </c>
      <c r="G4973" t="s">
        <v>138</v>
      </c>
      <c r="H4973" t="s">
        <v>89</v>
      </c>
      <c r="I4973" t="s">
        <v>151</v>
      </c>
      <c r="J4973">
        <v>5</v>
      </c>
      <c r="K4973">
        <v>0</v>
      </c>
      <c r="L4973">
        <v>5</v>
      </c>
      <c r="M4973">
        <v>60</v>
      </c>
      <c r="N4973">
        <v>0</v>
      </c>
      <c r="O4973">
        <v>40</v>
      </c>
      <c r="P4973">
        <v>40</v>
      </c>
      <c r="Q4973">
        <v>40</v>
      </c>
      <c r="R4973" t="s">
        <v>161</v>
      </c>
      <c r="S4973" t="s">
        <v>161</v>
      </c>
      <c r="T4973" t="s">
        <v>161</v>
      </c>
      <c r="U4973" t="s">
        <v>161</v>
      </c>
    </row>
    <row r="4974" spans="1:21" hidden="1" x14ac:dyDescent="0.45">
      <c r="A4974" t="str">
        <f t="shared" si="88"/>
        <v>YAG10EUL7F+MEconomicsScotland</v>
      </c>
      <c r="B4974" t="s">
        <v>116</v>
      </c>
      <c r="C4974" t="s">
        <v>142</v>
      </c>
      <c r="D4974">
        <v>10</v>
      </c>
      <c r="E4974" t="s">
        <v>137</v>
      </c>
      <c r="F4974" t="s">
        <v>145</v>
      </c>
      <c r="G4974" t="s">
        <v>138</v>
      </c>
      <c r="H4974" t="s">
        <v>89</v>
      </c>
      <c r="I4974" t="s">
        <v>153</v>
      </c>
      <c r="J4974">
        <v>5</v>
      </c>
      <c r="K4974">
        <v>0</v>
      </c>
      <c r="L4974">
        <v>5</v>
      </c>
      <c r="M4974">
        <v>0</v>
      </c>
      <c r="N4974">
        <v>40</v>
      </c>
      <c r="O4974">
        <v>60</v>
      </c>
      <c r="P4974">
        <v>60</v>
      </c>
      <c r="Q4974">
        <v>60</v>
      </c>
      <c r="R4974" t="s">
        <v>161</v>
      </c>
      <c r="S4974" t="s">
        <v>161</v>
      </c>
      <c r="T4974" t="s">
        <v>161</v>
      </c>
      <c r="U4974" t="s">
        <v>161</v>
      </c>
    </row>
    <row r="4975" spans="1:21" hidden="1" x14ac:dyDescent="0.45">
      <c r="A4975" t="str">
        <f t="shared" si="88"/>
        <v>YAG10EUL7F+MEconomicsSouth East</v>
      </c>
      <c r="B4975" t="s">
        <v>116</v>
      </c>
      <c r="C4975" t="s">
        <v>142</v>
      </c>
      <c r="D4975">
        <v>10</v>
      </c>
      <c r="E4975" t="s">
        <v>137</v>
      </c>
      <c r="F4975" t="s">
        <v>145</v>
      </c>
      <c r="G4975" t="s">
        <v>138</v>
      </c>
      <c r="H4975" t="s">
        <v>89</v>
      </c>
      <c r="I4975" t="s">
        <v>154</v>
      </c>
      <c r="J4975">
        <v>25</v>
      </c>
      <c r="K4975">
        <v>0</v>
      </c>
      <c r="L4975">
        <v>25</v>
      </c>
      <c r="M4975">
        <v>32.6</v>
      </c>
      <c r="N4975">
        <v>8.6999999999999993</v>
      </c>
      <c r="O4975">
        <v>58.7</v>
      </c>
      <c r="P4975">
        <v>58.7</v>
      </c>
      <c r="Q4975">
        <v>58.7</v>
      </c>
      <c r="R4975">
        <v>15</v>
      </c>
      <c r="S4975">
        <v>35400</v>
      </c>
      <c r="T4975">
        <v>37600</v>
      </c>
      <c r="U4975">
        <v>61700</v>
      </c>
    </row>
    <row r="4976" spans="1:21" hidden="1" x14ac:dyDescent="0.45">
      <c r="A4976" t="str">
        <f t="shared" si="88"/>
        <v>YAG10EUL7F+MEconomicsSouth West</v>
      </c>
      <c r="B4976" t="s">
        <v>116</v>
      </c>
      <c r="C4976" t="s">
        <v>142</v>
      </c>
      <c r="D4976">
        <v>10</v>
      </c>
      <c r="E4976" t="s">
        <v>137</v>
      </c>
      <c r="F4976" t="s">
        <v>145</v>
      </c>
      <c r="G4976" t="s">
        <v>138</v>
      </c>
      <c r="H4976" t="s">
        <v>89</v>
      </c>
      <c r="I4976" t="s">
        <v>155</v>
      </c>
      <c r="J4976">
        <v>5</v>
      </c>
      <c r="K4976">
        <v>0</v>
      </c>
      <c r="L4976">
        <v>5</v>
      </c>
      <c r="M4976">
        <v>25</v>
      </c>
      <c r="N4976">
        <v>0</v>
      </c>
      <c r="O4976">
        <v>75</v>
      </c>
      <c r="P4976">
        <v>75</v>
      </c>
      <c r="Q4976">
        <v>75</v>
      </c>
      <c r="R4976" t="s">
        <v>161</v>
      </c>
      <c r="S4976" t="s">
        <v>161</v>
      </c>
      <c r="T4976" t="s">
        <v>161</v>
      </c>
      <c r="U4976" t="s">
        <v>161</v>
      </c>
    </row>
    <row r="4977" spans="1:21" hidden="1" x14ac:dyDescent="0.45">
      <c r="A4977" t="str">
        <f t="shared" si="88"/>
        <v>YAG10EUL7F+MEconomicsWales</v>
      </c>
      <c r="B4977" t="s">
        <v>116</v>
      </c>
      <c r="C4977" t="s">
        <v>142</v>
      </c>
      <c r="D4977">
        <v>10</v>
      </c>
      <c r="E4977" t="s">
        <v>137</v>
      </c>
      <c r="F4977" t="s">
        <v>145</v>
      </c>
      <c r="G4977" t="s">
        <v>138</v>
      </c>
      <c r="H4977" t="s">
        <v>89</v>
      </c>
      <c r="I4977" t="s">
        <v>158</v>
      </c>
      <c r="J4977" t="s">
        <v>161</v>
      </c>
      <c r="K4977" t="s">
        <v>161</v>
      </c>
      <c r="L4977" t="s">
        <v>161</v>
      </c>
      <c r="M4977" t="s">
        <v>161</v>
      </c>
      <c r="N4977" t="s">
        <v>161</v>
      </c>
      <c r="O4977" t="s">
        <v>161</v>
      </c>
      <c r="P4977" t="s">
        <v>161</v>
      </c>
      <c r="Q4977" t="s">
        <v>161</v>
      </c>
      <c r="R4977" t="s">
        <v>157</v>
      </c>
      <c r="S4977" t="s">
        <v>157</v>
      </c>
      <c r="T4977" t="s">
        <v>157</v>
      </c>
      <c r="U4977" t="s">
        <v>157</v>
      </c>
    </row>
    <row r="4978" spans="1:21" hidden="1" x14ac:dyDescent="0.45">
      <c r="A4978" t="str">
        <f t="shared" si="88"/>
        <v>YAG10EUL7F+MEconomicsWest Midlands</v>
      </c>
      <c r="B4978" t="s">
        <v>116</v>
      </c>
      <c r="C4978" t="s">
        <v>142</v>
      </c>
      <c r="D4978">
        <v>10</v>
      </c>
      <c r="E4978" t="s">
        <v>137</v>
      </c>
      <c r="F4978" t="s">
        <v>145</v>
      </c>
      <c r="G4978" t="s">
        <v>138</v>
      </c>
      <c r="H4978" t="s">
        <v>89</v>
      </c>
      <c r="I4978" t="s">
        <v>159</v>
      </c>
      <c r="J4978">
        <v>5</v>
      </c>
      <c r="K4978">
        <v>0</v>
      </c>
      <c r="L4978">
        <v>5</v>
      </c>
      <c r="M4978">
        <v>55.6</v>
      </c>
      <c r="N4978">
        <v>0</v>
      </c>
      <c r="O4978">
        <v>44.4</v>
      </c>
      <c r="P4978">
        <v>44.4</v>
      </c>
      <c r="Q4978">
        <v>44.4</v>
      </c>
      <c r="R4978" t="s">
        <v>161</v>
      </c>
      <c r="S4978" t="s">
        <v>161</v>
      </c>
      <c r="T4978" t="s">
        <v>161</v>
      </c>
      <c r="U4978" t="s">
        <v>161</v>
      </c>
    </row>
    <row r="4979" spans="1:21" hidden="1" x14ac:dyDescent="0.45">
      <c r="A4979" t="str">
        <f t="shared" si="88"/>
        <v>YAG10EUL7F+MEconomicsYorkshire and The Humber</v>
      </c>
      <c r="B4979" t="s">
        <v>116</v>
      </c>
      <c r="C4979" t="s">
        <v>142</v>
      </c>
      <c r="D4979">
        <v>10</v>
      </c>
      <c r="E4979" t="s">
        <v>137</v>
      </c>
      <c r="F4979" t="s">
        <v>145</v>
      </c>
      <c r="G4979" t="s">
        <v>138</v>
      </c>
      <c r="H4979" t="s">
        <v>89</v>
      </c>
      <c r="I4979" t="s">
        <v>160</v>
      </c>
      <c r="J4979">
        <v>5</v>
      </c>
      <c r="K4979">
        <v>0</v>
      </c>
      <c r="L4979">
        <v>5</v>
      </c>
      <c r="M4979">
        <v>66.7</v>
      </c>
      <c r="N4979">
        <v>0</v>
      </c>
      <c r="O4979">
        <v>33.299999999999997</v>
      </c>
      <c r="P4979">
        <v>33.299999999999997</v>
      </c>
      <c r="Q4979">
        <v>33.299999999999997</v>
      </c>
      <c r="R4979" t="s">
        <v>161</v>
      </c>
      <c r="S4979" t="s">
        <v>161</v>
      </c>
      <c r="T4979" t="s">
        <v>161</v>
      </c>
      <c r="U4979" t="s">
        <v>161</v>
      </c>
    </row>
    <row r="4980" spans="1:21" hidden="1" x14ac:dyDescent="0.45">
      <c r="A4980" t="str">
        <f t="shared" si="88"/>
        <v>YAG10EUL7F+MEconomicsNA</v>
      </c>
      <c r="B4980" t="s">
        <v>116</v>
      </c>
      <c r="C4980" t="s">
        <v>142</v>
      </c>
      <c r="D4980">
        <v>10</v>
      </c>
      <c r="E4980" t="s">
        <v>137</v>
      </c>
      <c r="F4980" t="s">
        <v>145</v>
      </c>
      <c r="G4980" t="s">
        <v>138</v>
      </c>
      <c r="H4980" t="s">
        <v>89</v>
      </c>
      <c r="I4980" t="s">
        <v>157</v>
      </c>
      <c r="J4980">
        <v>240</v>
      </c>
      <c r="K4980">
        <v>99.8</v>
      </c>
      <c r="L4980" t="s">
        <v>161</v>
      </c>
      <c r="M4980" t="s">
        <v>161</v>
      </c>
      <c r="N4980" t="s">
        <v>161</v>
      </c>
      <c r="O4980" t="s">
        <v>161</v>
      </c>
      <c r="P4980" t="s">
        <v>161</v>
      </c>
      <c r="Q4980" t="s">
        <v>161</v>
      </c>
      <c r="R4980" t="s">
        <v>157</v>
      </c>
      <c r="S4980" t="s">
        <v>157</v>
      </c>
      <c r="T4980" t="s">
        <v>157</v>
      </c>
      <c r="U4980" t="s">
        <v>157</v>
      </c>
    </row>
    <row r="4981" spans="1:21" hidden="1" x14ac:dyDescent="0.45">
      <c r="A4981" t="str">
        <f t="shared" si="88"/>
        <v>YAG10EUL8F+MEconomicsAbroad</v>
      </c>
      <c r="B4981" t="s">
        <v>116</v>
      </c>
      <c r="C4981" t="s">
        <v>142</v>
      </c>
      <c r="D4981">
        <v>10</v>
      </c>
      <c r="E4981" t="s">
        <v>137</v>
      </c>
      <c r="F4981" t="s">
        <v>139</v>
      </c>
      <c r="G4981" t="s">
        <v>138</v>
      </c>
      <c r="H4981" t="s">
        <v>89</v>
      </c>
      <c r="I4981" t="s">
        <v>146</v>
      </c>
      <c r="J4981">
        <v>15</v>
      </c>
      <c r="K4981">
        <v>0</v>
      </c>
      <c r="L4981">
        <v>15</v>
      </c>
      <c r="M4981">
        <v>81.8</v>
      </c>
      <c r="N4981">
        <v>9.1</v>
      </c>
      <c r="O4981">
        <v>9.1</v>
      </c>
      <c r="P4981">
        <v>9.1</v>
      </c>
      <c r="Q4981">
        <v>9.1</v>
      </c>
      <c r="R4981" t="s">
        <v>157</v>
      </c>
      <c r="S4981" t="s">
        <v>157</v>
      </c>
      <c r="T4981" t="s">
        <v>157</v>
      </c>
      <c r="U4981" t="s">
        <v>157</v>
      </c>
    </row>
    <row r="4982" spans="1:21" hidden="1" x14ac:dyDescent="0.45">
      <c r="A4982" t="str">
        <f t="shared" si="88"/>
        <v>YAG10EUL8F+MEconomicsEast Midlands</v>
      </c>
      <c r="B4982" t="s">
        <v>116</v>
      </c>
      <c r="C4982" t="s">
        <v>142</v>
      </c>
      <c r="D4982">
        <v>10</v>
      </c>
      <c r="E4982" t="s">
        <v>137</v>
      </c>
      <c r="F4982" t="s">
        <v>139</v>
      </c>
      <c r="G4982" t="s">
        <v>138</v>
      </c>
      <c r="H4982" t="s">
        <v>89</v>
      </c>
      <c r="I4982" t="s">
        <v>147</v>
      </c>
      <c r="J4982">
        <v>5</v>
      </c>
      <c r="K4982">
        <v>0</v>
      </c>
      <c r="L4982">
        <v>5</v>
      </c>
      <c r="M4982">
        <v>33.299999999999997</v>
      </c>
      <c r="N4982">
        <v>0</v>
      </c>
      <c r="O4982">
        <v>66.7</v>
      </c>
      <c r="P4982">
        <v>66.7</v>
      </c>
      <c r="Q4982">
        <v>66.7</v>
      </c>
      <c r="R4982" t="s">
        <v>161</v>
      </c>
      <c r="S4982" t="s">
        <v>161</v>
      </c>
      <c r="T4982" t="s">
        <v>161</v>
      </c>
      <c r="U4982" t="s">
        <v>161</v>
      </c>
    </row>
    <row r="4983" spans="1:21" hidden="1" x14ac:dyDescent="0.45">
      <c r="A4983" t="str">
        <f t="shared" si="88"/>
        <v>YAG10EUL8F+MEconomicsEast of England</v>
      </c>
      <c r="B4983" t="s">
        <v>116</v>
      </c>
      <c r="C4983" t="s">
        <v>142</v>
      </c>
      <c r="D4983">
        <v>10</v>
      </c>
      <c r="E4983" t="s">
        <v>137</v>
      </c>
      <c r="F4983" t="s">
        <v>139</v>
      </c>
      <c r="G4983" t="s">
        <v>138</v>
      </c>
      <c r="H4983" t="s">
        <v>89</v>
      </c>
      <c r="I4983" t="s">
        <v>148</v>
      </c>
      <c r="J4983">
        <v>10</v>
      </c>
      <c r="K4983">
        <v>0</v>
      </c>
      <c r="L4983">
        <v>10</v>
      </c>
      <c r="M4983">
        <v>31.6</v>
      </c>
      <c r="N4983">
        <v>0</v>
      </c>
      <c r="O4983">
        <v>68.400000000000006</v>
      </c>
      <c r="P4983">
        <v>68.400000000000006</v>
      </c>
      <c r="Q4983">
        <v>68.400000000000006</v>
      </c>
      <c r="R4983" t="s">
        <v>161</v>
      </c>
      <c r="S4983" t="s">
        <v>161</v>
      </c>
      <c r="T4983" t="s">
        <v>161</v>
      </c>
      <c r="U4983" t="s">
        <v>161</v>
      </c>
    </row>
    <row r="4984" spans="1:21" hidden="1" x14ac:dyDescent="0.45">
      <c r="A4984" t="str">
        <f t="shared" si="88"/>
        <v>YAG10EUL8F+MEconomicsLondon</v>
      </c>
      <c r="B4984" t="s">
        <v>116</v>
      </c>
      <c r="C4984" t="s">
        <v>142</v>
      </c>
      <c r="D4984">
        <v>10</v>
      </c>
      <c r="E4984" t="s">
        <v>137</v>
      </c>
      <c r="F4984" t="s">
        <v>139</v>
      </c>
      <c r="G4984" t="s">
        <v>138</v>
      </c>
      <c r="H4984" t="s">
        <v>89</v>
      </c>
      <c r="I4984" t="s">
        <v>149</v>
      </c>
      <c r="J4984">
        <v>20</v>
      </c>
      <c r="K4984">
        <v>0</v>
      </c>
      <c r="L4984">
        <v>20</v>
      </c>
      <c r="M4984">
        <v>72.2</v>
      </c>
      <c r="N4984">
        <v>0</v>
      </c>
      <c r="O4984">
        <v>27.8</v>
      </c>
      <c r="P4984">
        <v>27.8</v>
      </c>
      <c r="Q4984">
        <v>27.8</v>
      </c>
      <c r="R4984" t="s">
        <v>161</v>
      </c>
      <c r="S4984" t="s">
        <v>161</v>
      </c>
      <c r="T4984" t="s">
        <v>161</v>
      </c>
      <c r="U4984" t="s">
        <v>161</v>
      </c>
    </row>
    <row r="4985" spans="1:21" hidden="1" x14ac:dyDescent="0.45">
      <c r="A4985" t="str">
        <f t="shared" si="88"/>
        <v>YAG10EUL8F+MEconomicsNorth West</v>
      </c>
      <c r="B4985" t="s">
        <v>116</v>
      </c>
      <c r="C4985" t="s">
        <v>142</v>
      </c>
      <c r="D4985">
        <v>10</v>
      </c>
      <c r="E4985" t="s">
        <v>137</v>
      </c>
      <c r="F4985" t="s">
        <v>139</v>
      </c>
      <c r="G4985" t="s">
        <v>138</v>
      </c>
      <c r="H4985" t="s">
        <v>89</v>
      </c>
      <c r="I4985" t="s">
        <v>151</v>
      </c>
      <c r="J4985">
        <v>10</v>
      </c>
      <c r="K4985">
        <v>0</v>
      </c>
      <c r="L4985">
        <v>10</v>
      </c>
      <c r="M4985">
        <v>33.299999999999997</v>
      </c>
      <c r="N4985">
        <v>16.7</v>
      </c>
      <c r="O4985">
        <v>50</v>
      </c>
      <c r="P4985">
        <v>50</v>
      </c>
      <c r="Q4985">
        <v>50</v>
      </c>
      <c r="R4985" t="s">
        <v>161</v>
      </c>
      <c r="S4985" t="s">
        <v>161</v>
      </c>
      <c r="T4985" t="s">
        <v>161</v>
      </c>
      <c r="U4985" t="s">
        <v>161</v>
      </c>
    </row>
    <row r="4986" spans="1:21" hidden="1" x14ac:dyDescent="0.45">
      <c r="A4986" t="str">
        <f t="shared" si="88"/>
        <v>YAG10EUL8F+MEconomicsSouth East</v>
      </c>
      <c r="B4986" t="s">
        <v>116</v>
      </c>
      <c r="C4986" t="s">
        <v>142</v>
      </c>
      <c r="D4986">
        <v>10</v>
      </c>
      <c r="E4986" t="s">
        <v>137</v>
      </c>
      <c r="F4986" t="s">
        <v>139</v>
      </c>
      <c r="G4986" t="s">
        <v>138</v>
      </c>
      <c r="H4986" t="s">
        <v>89</v>
      </c>
      <c r="I4986" t="s">
        <v>154</v>
      </c>
      <c r="J4986">
        <v>10</v>
      </c>
      <c r="K4986">
        <v>0</v>
      </c>
      <c r="L4986">
        <v>10</v>
      </c>
      <c r="M4986">
        <v>33.299999999999997</v>
      </c>
      <c r="N4986">
        <v>0</v>
      </c>
      <c r="O4986">
        <v>66.7</v>
      </c>
      <c r="P4986">
        <v>66.7</v>
      </c>
      <c r="Q4986">
        <v>66.7</v>
      </c>
      <c r="R4986" t="s">
        <v>161</v>
      </c>
      <c r="S4986" t="s">
        <v>161</v>
      </c>
      <c r="T4986" t="s">
        <v>161</v>
      </c>
      <c r="U4986" t="s">
        <v>161</v>
      </c>
    </row>
    <row r="4987" spans="1:21" hidden="1" x14ac:dyDescent="0.45">
      <c r="A4987" t="str">
        <f t="shared" si="88"/>
        <v>YAG10EUL8F+MEconomicsSouth West</v>
      </c>
      <c r="B4987" t="s">
        <v>116</v>
      </c>
      <c r="C4987" t="s">
        <v>142</v>
      </c>
      <c r="D4987">
        <v>10</v>
      </c>
      <c r="E4987" t="s">
        <v>137</v>
      </c>
      <c r="F4987" t="s">
        <v>139</v>
      </c>
      <c r="G4987" t="s">
        <v>138</v>
      </c>
      <c r="H4987" t="s">
        <v>89</v>
      </c>
      <c r="I4987" t="s">
        <v>155</v>
      </c>
      <c r="J4987" t="s">
        <v>161</v>
      </c>
      <c r="K4987" t="s">
        <v>161</v>
      </c>
      <c r="L4987" t="s">
        <v>161</v>
      </c>
      <c r="M4987" t="s">
        <v>161</v>
      </c>
      <c r="N4987" t="s">
        <v>161</v>
      </c>
      <c r="O4987" t="s">
        <v>161</v>
      </c>
      <c r="P4987" t="s">
        <v>161</v>
      </c>
      <c r="Q4987" t="s">
        <v>161</v>
      </c>
      <c r="R4987" t="s">
        <v>161</v>
      </c>
      <c r="S4987" t="s">
        <v>161</v>
      </c>
      <c r="T4987" t="s">
        <v>161</v>
      </c>
      <c r="U4987" t="s">
        <v>161</v>
      </c>
    </row>
    <row r="4988" spans="1:21" hidden="1" x14ac:dyDescent="0.45">
      <c r="A4988" t="str">
        <f t="shared" si="88"/>
        <v>YAG10EUL8F+MEconomicsWest Midlands</v>
      </c>
      <c r="B4988" t="s">
        <v>116</v>
      </c>
      <c r="C4988" t="s">
        <v>142</v>
      </c>
      <c r="D4988">
        <v>10</v>
      </c>
      <c r="E4988" t="s">
        <v>137</v>
      </c>
      <c r="F4988" t="s">
        <v>139</v>
      </c>
      <c r="G4988" t="s">
        <v>138</v>
      </c>
      <c r="H4988" t="s">
        <v>89</v>
      </c>
      <c r="I4988" t="s">
        <v>159</v>
      </c>
      <c r="J4988" t="s">
        <v>161</v>
      </c>
      <c r="K4988" t="s">
        <v>161</v>
      </c>
      <c r="L4988" t="s">
        <v>161</v>
      </c>
      <c r="M4988" t="s">
        <v>161</v>
      </c>
      <c r="N4988" t="s">
        <v>161</v>
      </c>
      <c r="O4988" t="s">
        <v>161</v>
      </c>
      <c r="P4988" t="s">
        <v>161</v>
      </c>
      <c r="Q4988" t="s">
        <v>161</v>
      </c>
      <c r="R4988" t="s">
        <v>157</v>
      </c>
      <c r="S4988" t="s">
        <v>157</v>
      </c>
      <c r="T4988" t="s">
        <v>157</v>
      </c>
      <c r="U4988" t="s">
        <v>157</v>
      </c>
    </row>
    <row r="4989" spans="1:21" hidden="1" x14ac:dyDescent="0.45">
      <c r="A4989" t="str">
        <f t="shared" si="88"/>
        <v>YAG10EUL8F+MEconomicsYorkshire and The Humber</v>
      </c>
      <c r="B4989" t="s">
        <v>116</v>
      </c>
      <c r="C4989" t="s">
        <v>142</v>
      </c>
      <c r="D4989">
        <v>10</v>
      </c>
      <c r="E4989" t="s">
        <v>137</v>
      </c>
      <c r="F4989" t="s">
        <v>139</v>
      </c>
      <c r="G4989" t="s">
        <v>138</v>
      </c>
      <c r="H4989" t="s">
        <v>89</v>
      </c>
      <c r="I4989" t="s">
        <v>160</v>
      </c>
      <c r="J4989" t="s">
        <v>161</v>
      </c>
      <c r="K4989" t="s">
        <v>161</v>
      </c>
      <c r="L4989" t="s">
        <v>161</v>
      </c>
      <c r="M4989" t="s">
        <v>161</v>
      </c>
      <c r="N4989" t="s">
        <v>161</v>
      </c>
      <c r="O4989" t="s">
        <v>161</v>
      </c>
      <c r="P4989" t="s">
        <v>161</v>
      </c>
      <c r="Q4989" t="s">
        <v>161</v>
      </c>
      <c r="R4989" t="s">
        <v>157</v>
      </c>
      <c r="S4989" t="s">
        <v>157</v>
      </c>
      <c r="T4989" t="s">
        <v>157</v>
      </c>
      <c r="U4989" t="s">
        <v>157</v>
      </c>
    </row>
    <row r="4990" spans="1:21" hidden="1" x14ac:dyDescent="0.45">
      <c r="A4990" t="str">
        <f t="shared" si="88"/>
        <v>YAG10EUL8F+MEconomicsNA</v>
      </c>
      <c r="B4990" t="s">
        <v>116</v>
      </c>
      <c r="C4990" t="s">
        <v>142</v>
      </c>
      <c r="D4990">
        <v>10</v>
      </c>
      <c r="E4990" t="s">
        <v>137</v>
      </c>
      <c r="F4990" t="s">
        <v>139</v>
      </c>
      <c r="G4990" t="s">
        <v>138</v>
      </c>
      <c r="H4990" t="s">
        <v>89</v>
      </c>
      <c r="I4990" t="s">
        <v>157</v>
      </c>
      <c r="J4990">
        <v>35</v>
      </c>
      <c r="K4990">
        <v>100</v>
      </c>
      <c r="L4990" t="s">
        <v>161</v>
      </c>
      <c r="M4990" t="s">
        <v>161</v>
      </c>
      <c r="N4990" t="s">
        <v>161</v>
      </c>
      <c r="O4990" t="s">
        <v>161</v>
      </c>
      <c r="P4990" t="s">
        <v>161</v>
      </c>
      <c r="Q4990" t="s">
        <v>161</v>
      </c>
      <c r="R4990" t="s">
        <v>157</v>
      </c>
      <c r="S4990" t="s">
        <v>157</v>
      </c>
      <c r="T4990" t="s">
        <v>157</v>
      </c>
      <c r="U4990" t="s">
        <v>157</v>
      </c>
    </row>
    <row r="4991" spans="1:21" hidden="1" x14ac:dyDescent="0.45">
      <c r="A4991" t="str">
        <f t="shared" si="88"/>
        <v>YAG5EUL7F+MEconomicsAbroad</v>
      </c>
      <c r="B4991" t="s">
        <v>116</v>
      </c>
      <c r="C4991" t="s">
        <v>140</v>
      </c>
      <c r="D4991">
        <v>5</v>
      </c>
      <c r="E4991" t="s">
        <v>137</v>
      </c>
      <c r="F4991" t="s">
        <v>145</v>
      </c>
      <c r="G4991" t="s">
        <v>138</v>
      </c>
      <c r="H4991" t="s">
        <v>89</v>
      </c>
      <c r="I4991" t="s">
        <v>146</v>
      </c>
      <c r="J4991">
        <v>40</v>
      </c>
      <c r="K4991">
        <v>0</v>
      </c>
      <c r="L4991">
        <v>40</v>
      </c>
      <c r="M4991">
        <v>68.2</v>
      </c>
      <c r="N4991">
        <v>9.1999999999999993</v>
      </c>
      <c r="O4991">
        <v>10.6</v>
      </c>
      <c r="P4991">
        <v>13.4</v>
      </c>
      <c r="Q4991">
        <v>22.6</v>
      </c>
      <c r="R4991" t="s">
        <v>161</v>
      </c>
      <c r="S4991" t="s">
        <v>161</v>
      </c>
      <c r="T4991" t="s">
        <v>161</v>
      </c>
      <c r="U4991" t="s">
        <v>161</v>
      </c>
    </row>
    <row r="4992" spans="1:21" hidden="1" x14ac:dyDescent="0.45">
      <c r="A4992" t="str">
        <f t="shared" si="88"/>
        <v>YAG5EUL7F+MEconomicsEast Midlands</v>
      </c>
      <c r="B4992" t="s">
        <v>116</v>
      </c>
      <c r="C4992" t="s">
        <v>140</v>
      </c>
      <c r="D4992">
        <v>5</v>
      </c>
      <c r="E4992" t="s">
        <v>137</v>
      </c>
      <c r="F4992" t="s">
        <v>145</v>
      </c>
      <c r="G4992" t="s">
        <v>138</v>
      </c>
      <c r="H4992" t="s">
        <v>89</v>
      </c>
      <c r="I4992" t="s">
        <v>147</v>
      </c>
      <c r="J4992">
        <v>15</v>
      </c>
      <c r="K4992">
        <v>0</v>
      </c>
      <c r="L4992">
        <v>15</v>
      </c>
      <c r="M4992">
        <v>62.4</v>
      </c>
      <c r="N4992">
        <v>0</v>
      </c>
      <c r="O4992">
        <v>29.9</v>
      </c>
      <c r="P4992">
        <v>37.6</v>
      </c>
      <c r="Q4992">
        <v>37.6</v>
      </c>
      <c r="R4992" t="s">
        <v>161</v>
      </c>
      <c r="S4992" t="s">
        <v>161</v>
      </c>
      <c r="T4992" t="s">
        <v>161</v>
      </c>
      <c r="U4992" t="s">
        <v>161</v>
      </c>
    </row>
    <row r="4993" spans="1:21" hidden="1" x14ac:dyDescent="0.45">
      <c r="A4993" t="str">
        <f t="shared" si="88"/>
        <v>YAG5EUL7F+MEconomicsEast of England</v>
      </c>
      <c r="B4993" t="s">
        <v>116</v>
      </c>
      <c r="C4993" t="s">
        <v>140</v>
      </c>
      <c r="D4993">
        <v>5</v>
      </c>
      <c r="E4993" t="s">
        <v>137</v>
      </c>
      <c r="F4993" t="s">
        <v>145</v>
      </c>
      <c r="G4993" t="s">
        <v>138</v>
      </c>
      <c r="H4993" t="s">
        <v>89</v>
      </c>
      <c r="I4993" t="s">
        <v>148</v>
      </c>
      <c r="J4993">
        <v>20</v>
      </c>
      <c r="K4993">
        <v>0</v>
      </c>
      <c r="L4993">
        <v>20</v>
      </c>
      <c r="M4993">
        <v>30.3</v>
      </c>
      <c r="N4993">
        <v>0</v>
      </c>
      <c r="O4993">
        <v>39.5</v>
      </c>
      <c r="P4993">
        <v>53.2</v>
      </c>
      <c r="Q4993">
        <v>69.7</v>
      </c>
      <c r="R4993" t="s">
        <v>161</v>
      </c>
      <c r="S4993" t="s">
        <v>161</v>
      </c>
      <c r="T4993" t="s">
        <v>161</v>
      </c>
      <c r="U4993" t="s">
        <v>161</v>
      </c>
    </row>
    <row r="4994" spans="1:21" hidden="1" x14ac:dyDescent="0.45">
      <c r="A4994" t="str">
        <f t="shared" si="88"/>
        <v>YAG5EUL7F+MEconomicsLondon</v>
      </c>
      <c r="B4994" t="s">
        <v>116</v>
      </c>
      <c r="C4994" t="s">
        <v>140</v>
      </c>
      <c r="D4994">
        <v>5</v>
      </c>
      <c r="E4994" t="s">
        <v>137</v>
      </c>
      <c r="F4994" t="s">
        <v>145</v>
      </c>
      <c r="G4994" t="s">
        <v>138</v>
      </c>
      <c r="H4994" t="s">
        <v>89</v>
      </c>
      <c r="I4994" t="s">
        <v>149</v>
      </c>
      <c r="J4994">
        <v>185</v>
      </c>
      <c r="K4994">
        <v>0</v>
      </c>
      <c r="L4994">
        <v>185</v>
      </c>
      <c r="M4994">
        <v>27.7</v>
      </c>
      <c r="N4994">
        <v>6.4</v>
      </c>
      <c r="O4994">
        <v>48.7</v>
      </c>
      <c r="P4994">
        <v>59.8</v>
      </c>
      <c r="Q4994">
        <v>65.900000000000006</v>
      </c>
      <c r="R4994">
        <v>90</v>
      </c>
      <c r="S4994">
        <v>39100</v>
      </c>
      <c r="T4994">
        <v>56200</v>
      </c>
      <c r="U4994">
        <v>78800</v>
      </c>
    </row>
    <row r="4995" spans="1:21" hidden="1" x14ac:dyDescent="0.45">
      <c r="A4995" t="str">
        <f t="shared" si="88"/>
        <v>YAG5EUL7F+MEconomicsNorth East</v>
      </c>
      <c r="B4995" t="s">
        <v>116</v>
      </c>
      <c r="C4995" t="s">
        <v>140</v>
      </c>
      <c r="D4995">
        <v>5</v>
      </c>
      <c r="E4995" t="s">
        <v>137</v>
      </c>
      <c r="F4995" t="s">
        <v>145</v>
      </c>
      <c r="G4995" t="s">
        <v>138</v>
      </c>
      <c r="H4995" t="s">
        <v>89</v>
      </c>
      <c r="I4995" t="s">
        <v>150</v>
      </c>
      <c r="J4995">
        <v>5</v>
      </c>
      <c r="K4995">
        <v>0</v>
      </c>
      <c r="L4995">
        <v>5</v>
      </c>
      <c r="M4995">
        <v>33.299999999999997</v>
      </c>
      <c r="N4995">
        <v>0</v>
      </c>
      <c r="O4995">
        <v>33.299999999999997</v>
      </c>
      <c r="P4995">
        <v>66.7</v>
      </c>
      <c r="Q4995">
        <v>66.7</v>
      </c>
      <c r="R4995" t="s">
        <v>161</v>
      </c>
      <c r="S4995" t="s">
        <v>161</v>
      </c>
      <c r="T4995" t="s">
        <v>161</v>
      </c>
      <c r="U4995" t="s">
        <v>161</v>
      </c>
    </row>
    <row r="4996" spans="1:21" hidden="1" x14ac:dyDescent="0.45">
      <c r="A4996" t="str">
        <f t="shared" si="88"/>
        <v>YAG5EUL7F+MEconomicsNorth West</v>
      </c>
      <c r="B4996" t="s">
        <v>116</v>
      </c>
      <c r="C4996" t="s">
        <v>140</v>
      </c>
      <c r="D4996">
        <v>5</v>
      </c>
      <c r="E4996" t="s">
        <v>137</v>
      </c>
      <c r="F4996" t="s">
        <v>145</v>
      </c>
      <c r="G4996" t="s">
        <v>138</v>
      </c>
      <c r="H4996" t="s">
        <v>89</v>
      </c>
      <c r="I4996" t="s">
        <v>151</v>
      </c>
      <c r="J4996">
        <v>15</v>
      </c>
      <c r="K4996">
        <v>0</v>
      </c>
      <c r="L4996">
        <v>15</v>
      </c>
      <c r="M4996">
        <v>9.5</v>
      </c>
      <c r="N4996">
        <v>9.5</v>
      </c>
      <c r="O4996">
        <v>61.9</v>
      </c>
      <c r="P4996">
        <v>71.400000000000006</v>
      </c>
      <c r="Q4996">
        <v>81</v>
      </c>
      <c r="R4996" t="s">
        <v>161</v>
      </c>
      <c r="S4996" t="s">
        <v>161</v>
      </c>
      <c r="T4996" t="s">
        <v>161</v>
      </c>
      <c r="U4996" t="s">
        <v>161</v>
      </c>
    </row>
    <row r="4997" spans="1:21" hidden="1" x14ac:dyDescent="0.45">
      <c r="A4997" t="str">
        <f t="shared" si="88"/>
        <v>YAG5EUL7F+MEconomicsScotland</v>
      </c>
      <c r="B4997" t="s">
        <v>116</v>
      </c>
      <c r="C4997" t="s">
        <v>140</v>
      </c>
      <c r="D4997">
        <v>5</v>
      </c>
      <c r="E4997" t="s">
        <v>137</v>
      </c>
      <c r="F4997" t="s">
        <v>145</v>
      </c>
      <c r="G4997" t="s">
        <v>138</v>
      </c>
      <c r="H4997" t="s">
        <v>89</v>
      </c>
      <c r="I4997" t="s">
        <v>153</v>
      </c>
      <c r="J4997">
        <v>5</v>
      </c>
      <c r="K4997">
        <v>0</v>
      </c>
      <c r="L4997">
        <v>5</v>
      </c>
      <c r="M4997">
        <v>0</v>
      </c>
      <c r="N4997">
        <v>0</v>
      </c>
      <c r="O4997">
        <v>100</v>
      </c>
      <c r="P4997">
        <v>100</v>
      </c>
      <c r="Q4997">
        <v>100</v>
      </c>
      <c r="R4997" t="s">
        <v>161</v>
      </c>
      <c r="S4997" t="s">
        <v>161</v>
      </c>
      <c r="T4997" t="s">
        <v>161</v>
      </c>
      <c r="U4997" t="s">
        <v>161</v>
      </c>
    </row>
    <row r="4998" spans="1:21" hidden="1" x14ac:dyDescent="0.45">
      <c r="A4998" t="str">
        <f t="shared" si="88"/>
        <v>YAG5EUL7F+MEconomicsSouth East</v>
      </c>
      <c r="B4998" t="s">
        <v>116</v>
      </c>
      <c r="C4998" t="s">
        <v>140</v>
      </c>
      <c r="D4998">
        <v>5</v>
      </c>
      <c r="E4998" t="s">
        <v>137</v>
      </c>
      <c r="F4998" t="s">
        <v>145</v>
      </c>
      <c r="G4998" t="s">
        <v>138</v>
      </c>
      <c r="H4998" t="s">
        <v>89</v>
      </c>
      <c r="I4998" t="s">
        <v>154</v>
      </c>
      <c r="J4998">
        <v>40</v>
      </c>
      <c r="K4998">
        <v>0</v>
      </c>
      <c r="L4998">
        <v>40</v>
      </c>
      <c r="M4998">
        <v>39</v>
      </c>
      <c r="N4998">
        <v>6.2</v>
      </c>
      <c r="O4998">
        <v>38.700000000000003</v>
      </c>
      <c r="P4998">
        <v>52</v>
      </c>
      <c r="Q4998">
        <v>54.7</v>
      </c>
      <c r="R4998">
        <v>15</v>
      </c>
      <c r="S4998">
        <v>31800</v>
      </c>
      <c r="T4998">
        <v>34300</v>
      </c>
      <c r="U4998">
        <v>56200</v>
      </c>
    </row>
    <row r="4999" spans="1:21" hidden="1" x14ac:dyDescent="0.45">
      <c r="A4999" t="str">
        <f t="shared" ref="A4999:A5062" si="89">"YAG"&amp;D4999 &amp;E4999 &amp;F4999 &amp; G4999 &amp;H4999 &amp;I4999</f>
        <v>YAG5EUL7F+MEconomicsSouth West</v>
      </c>
      <c r="B4999" t="s">
        <v>116</v>
      </c>
      <c r="C4999" t="s">
        <v>140</v>
      </c>
      <c r="D4999">
        <v>5</v>
      </c>
      <c r="E4999" t="s">
        <v>137</v>
      </c>
      <c r="F4999" t="s">
        <v>145</v>
      </c>
      <c r="G4999" t="s">
        <v>138</v>
      </c>
      <c r="H4999" t="s">
        <v>89</v>
      </c>
      <c r="I4999" t="s">
        <v>155</v>
      </c>
      <c r="J4999">
        <v>15</v>
      </c>
      <c r="K4999">
        <v>0</v>
      </c>
      <c r="L4999">
        <v>15</v>
      </c>
      <c r="M4999">
        <v>18.7</v>
      </c>
      <c r="N4999">
        <v>0</v>
      </c>
      <c r="O4999">
        <v>57.3</v>
      </c>
      <c r="P4999">
        <v>81.3</v>
      </c>
      <c r="Q4999">
        <v>81.3</v>
      </c>
      <c r="R4999" t="s">
        <v>161</v>
      </c>
      <c r="S4999" t="s">
        <v>161</v>
      </c>
      <c r="T4999" t="s">
        <v>161</v>
      </c>
      <c r="U4999" t="s">
        <v>161</v>
      </c>
    </row>
    <row r="5000" spans="1:21" hidden="1" x14ac:dyDescent="0.45">
      <c r="A5000" t="str">
        <f t="shared" si="89"/>
        <v>YAG5EUL7F+MEconomicsUnknown</v>
      </c>
      <c r="B5000" t="s">
        <v>116</v>
      </c>
      <c r="C5000" t="s">
        <v>140</v>
      </c>
      <c r="D5000">
        <v>5</v>
      </c>
      <c r="E5000" t="s">
        <v>137</v>
      </c>
      <c r="F5000" t="s">
        <v>145</v>
      </c>
      <c r="G5000" t="s">
        <v>138</v>
      </c>
      <c r="H5000" t="s">
        <v>89</v>
      </c>
      <c r="I5000" t="s">
        <v>156</v>
      </c>
      <c r="J5000" t="s">
        <v>161</v>
      </c>
      <c r="K5000" t="s">
        <v>161</v>
      </c>
      <c r="L5000" t="s">
        <v>161</v>
      </c>
      <c r="M5000" t="s">
        <v>161</v>
      </c>
      <c r="N5000" t="s">
        <v>161</v>
      </c>
      <c r="O5000" t="s">
        <v>161</v>
      </c>
      <c r="P5000" t="s">
        <v>161</v>
      </c>
      <c r="Q5000" t="s">
        <v>161</v>
      </c>
      <c r="R5000" t="s">
        <v>157</v>
      </c>
      <c r="S5000" t="s">
        <v>157</v>
      </c>
      <c r="T5000" t="s">
        <v>157</v>
      </c>
      <c r="U5000" t="s">
        <v>157</v>
      </c>
    </row>
    <row r="5001" spans="1:21" hidden="1" x14ac:dyDescent="0.45">
      <c r="A5001" t="str">
        <f t="shared" si="89"/>
        <v>YAG5EUL7F+MEconomicsWales</v>
      </c>
      <c r="B5001" t="s">
        <v>116</v>
      </c>
      <c r="C5001" t="s">
        <v>140</v>
      </c>
      <c r="D5001">
        <v>5</v>
      </c>
      <c r="E5001" t="s">
        <v>137</v>
      </c>
      <c r="F5001" t="s">
        <v>145</v>
      </c>
      <c r="G5001" t="s">
        <v>138</v>
      </c>
      <c r="H5001" t="s">
        <v>89</v>
      </c>
      <c r="I5001" t="s">
        <v>158</v>
      </c>
      <c r="J5001" t="s">
        <v>161</v>
      </c>
      <c r="K5001" t="s">
        <v>161</v>
      </c>
      <c r="L5001" t="s">
        <v>161</v>
      </c>
      <c r="M5001" t="s">
        <v>161</v>
      </c>
      <c r="N5001" t="s">
        <v>161</v>
      </c>
      <c r="O5001" t="s">
        <v>161</v>
      </c>
      <c r="P5001" t="s">
        <v>161</v>
      </c>
      <c r="Q5001" t="s">
        <v>161</v>
      </c>
      <c r="R5001" t="s">
        <v>157</v>
      </c>
      <c r="S5001" t="s">
        <v>157</v>
      </c>
      <c r="T5001" t="s">
        <v>157</v>
      </c>
      <c r="U5001" t="s">
        <v>157</v>
      </c>
    </row>
    <row r="5002" spans="1:21" hidden="1" x14ac:dyDescent="0.45">
      <c r="A5002" t="str">
        <f t="shared" si="89"/>
        <v>YAG5EUL7F+MEconomicsWest Midlands</v>
      </c>
      <c r="B5002" t="s">
        <v>116</v>
      </c>
      <c r="C5002" t="s">
        <v>140</v>
      </c>
      <c r="D5002">
        <v>5</v>
      </c>
      <c r="E5002" t="s">
        <v>137</v>
      </c>
      <c r="F5002" t="s">
        <v>145</v>
      </c>
      <c r="G5002" t="s">
        <v>138</v>
      </c>
      <c r="H5002" t="s">
        <v>89</v>
      </c>
      <c r="I5002" t="s">
        <v>159</v>
      </c>
      <c r="J5002">
        <v>15</v>
      </c>
      <c r="K5002">
        <v>0</v>
      </c>
      <c r="L5002">
        <v>15</v>
      </c>
      <c r="M5002">
        <v>34.799999999999997</v>
      </c>
      <c r="N5002">
        <v>13</v>
      </c>
      <c r="O5002">
        <v>26.1</v>
      </c>
      <c r="P5002">
        <v>34.799999999999997</v>
      </c>
      <c r="Q5002">
        <v>52.2</v>
      </c>
      <c r="R5002" t="s">
        <v>161</v>
      </c>
      <c r="S5002" t="s">
        <v>161</v>
      </c>
      <c r="T5002" t="s">
        <v>161</v>
      </c>
      <c r="U5002" t="s">
        <v>161</v>
      </c>
    </row>
    <row r="5003" spans="1:21" hidden="1" x14ac:dyDescent="0.45">
      <c r="A5003" t="str">
        <f t="shared" si="89"/>
        <v>YAG5EUL7F+MEconomicsYorkshire and The Humber</v>
      </c>
      <c r="B5003" t="s">
        <v>116</v>
      </c>
      <c r="C5003" t="s">
        <v>140</v>
      </c>
      <c r="D5003">
        <v>5</v>
      </c>
      <c r="E5003" t="s">
        <v>137</v>
      </c>
      <c r="F5003" t="s">
        <v>145</v>
      </c>
      <c r="G5003" t="s">
        <v>138</v>
      </c>
      <c r="H5003" t="s">
        <v>89</v>
      </c>
      <c r="I5003" t="s">
        <v>160</v>
      </c>
      <c r="J5003">
        <v>15</v>
      </c>
      <c r="K5003">
        <v>0</v>
      </c>
      <c r="L5003">
        <v>15</v>
      </c>
      <c r="M5003">
        <v>61.3</v>
      </c>
      <c r="N5003">
        <v>0</v>
      </c>
      <c r="O5003">
        <v>30.7</v>
      </c>
      <c r="P5003">
        <v>38.700000000000003</v>
      </c>
      <c r="Q5003">
        <v>38.700000000000003</v>
      </c>
      <c r="R5003" t="s">
        <v>161</v>
      </c>
      <c r="S5003" t="s">
        <v>161</v>
      </c>
      <c r="T5003" t="s">
        <v>161</v>
      </c>
      <c r="U5003" t="s">
        <v>161</v>
      </c>
    </row>
    <row r="5004" spans="1:21" hidden="1" x14ac:dyDescent="0.45">
      <c r="A5004" t="str">
        <f t="shared" si="89"/>
        <v>YAG5EUL7F+MEconomicsNA</v>
      </c>
      <c r="B5004" t="s">
        <v>116</v>
      </c>
      <c r="C5004" t="s">
        <v>140</v>
      </c>
      <c r="D5004">
        <v>5</v>
      </c>
      <c r="E5004" t="s">
        <v>137</v>
      </c>
      <c r="F5004" t="s">
        <v>145</v>
      </c>
      <c r="G5004" t="s">
        <v>138</v>
      </c>
      <c r="H5004" t="s">
        <v>89</v>
      </c>
      <c r="I5004" t="s">
        <v>157</v>
      </c>
      <c r="J5004">
        <v>255</v>
      </c>
      <c r="K5004">
        <v>97.2</v>
      </c>
      <c r="L5004">
        <v>10</v>
      </c>
      <c r="M5004">
        <v>0.4</v>
      </c>
      <c r="N5004">
        <v>0</v>
      </c>
      <c r="O5004">
        <v>0</v>
      </c>
      <c r="P5004">
        <v>0</v>
      </c>
      <c r="Q5004">
        <v>2.4</v>
      </c>
      <c r="R5004" t="s">
        <v>157</v>
      </c>
      <c r="S5004" t="s">
        <v>157</v>
      </c>
      <c r="T5004" t="s">
        <v>157</v>
      </c>
      <c r="U5004" t="s">
        <v>157</v>
      </c>
    </row>
    <row r="5005" spans="1:21" hidden="1" x14ac:dyDescent="0.45">
      <c r="A5005" t="str">
        <f t="shared" si="89"/>
        <v>YAG5EUL8F+MEconomicsAbroad</v>
      </c>
      <c r="B5005" t="s">
        <v>116</v>
      </c>
      <c r="C5005" t="s">
        <v>140</v>
      </c>
      <c r="D5005">
        <v>5</v>
      </c>
      <c r="E5005" t="s">
        <v>137</v>
      </c>
      <c r="F5005" t="s">
        <v>139</v>
      </c>
      <c r="G5005" t="s">
        <v>138</v>
      </c>
      <c r="H5005" t="s">
        <v>89</v>
      </c>
      <c r="I5005" t="s">
        <v>146</v>
      </c>
      <c r="J5005">
        <v>15</v>
      </c>
      <c r="K5005">
        <v>0</v>
      </c>
      <c r="L5005">
        <v>15</v>
      </c>
      <c r="M5005">
        <v>64.3</v>
      </c>
      <c r="N5005">
        <v>7.1</v>
      </c>
      <c r="O5005">
        <v>28.6</v>
      </c>
      <c r="P5005">
        <v>28.6</v>
      </c>
      <c r="Q5005">
        <v>28.6</v>
      </c>
      <c r="R5005" t="s">
        <v>161</v>
      </c>
      <c r="S5005" t="s">
        <v>161</v>
      </c>
      <c r="T5005" t="s">
        <v>161</v>
      </c>
      <c r="U5005" t="s">
        <v>161</v>
      </c>
    </row>
    <row r="5006" spans="1:21" hidden="1" x14ac:dyDescent="0.45">
      <c r="A5006" t="str">
        <f t="shared" si="89"/>
        <v>YAG5EUL8F+MEconomicsEast Midlands</v>
      </c>
      <c r="B5006" t="s">
        <v>116</v>
      </c>
      <c r="C5006" t="s">
        <v>140</v>
      </c>
      <c r="D5006">
        <v>5</v>
      </c>
      <c r="E5006" t="s">
        <v>137</v>
      </c>
      <c r="F5006" t="s">
        <v>139</v>
      </c>
      <c r="G5006" t="s">
        <v>138</v>
      </c>
      <c r="H5006" t="s">
        <v>89</v>
      </c>
      <c r="I5006" t="s">
        <v>147</v>
      </c>
      <c r="J5006" t="s">
        <v>161</v>
      </c>
      <c r="K5006" t="s">
        <v>161</v>
      </c>
      <c r="L5006" t="s">
        <v>161</v>
      </c>
      <c r="M5006" t="s">
        <v>161</v>
      </c>
      <c r="N5006" t="s">
        <v>161</v>
      </c>
      <c r="O5006" t="s">
        <v>161</v>
      </c>
      <c r="P5006" t="s">
        <v>161</v>
      </c>
      <c r="Q5006" t="s">
        <v>161</v>
      </c>
      <c r="R5006" t="s">
        <v>157</v>
      </c>
      <c r="S5006" t="s">
        <v>157</v>
      </c>
      <c r="T5006" t="s">
        <v>157</v>
      </c>
      <c r="U5006" t="s">
        <v>157</v>
      </c>
    </row>
    <row r="5007" spans="1:21" hidden="1" x14ac:dyDescent="0.45">
      <c r="A5007" t="str">
        <f t="shared" si="89"/>
        <v>YAG5EUL8F+MEconomicsEast of England</v>
      </c>
      <c r="B5007" t="s">
        <v>116</v>
      </c>
      <c r="C5007" t="s">
        <v>140</v>
      </c>
      <c r="D5007">
        <v>5</v>
      </c>
      <c r="E5007" t="s">
        <v>137</v>
      </c>
      <c r="F5007" t="s">
        <v>139</v>
      </c>
      <c r="G5007" t="s">
        <v>138</v>
      </c>
      <c r="H5007" t="s">
        <v>89</v>
      </c>
      <c r="I5007" t="s">
        <v>148</v>
      </c>
      <c r="J5007">
        <v>5</v>
      </c>
      <c r="K5007">
        <v>0</v>
      </c>
      <c r="L5007">
        <v>5</v>
      </c>
      <c r="M5007">
        <v>71.400000000000006</v>
      </c>
      <c r="N5007">
        <v>0</v>
      </c>
      <c r="O5007">
        <v>28.6</v>
      </c>
      <c r="P5007">
        <v>28.6</v>
      </c>
      <c r="Q5007">
        <v>28.6</v>
      </c>
      <c r="R5007" t="s">
        <v>161</v>
      </c>
      <c r="S5007" t="s">
        <v>161</v>
      </c>
      <c r="T5007" t="s">
        <v>161</v>
      </c>
      <c r="U5007" t="s">
        <v>161</v>
      </c>
    </row>
    <row r="5008" spans="1:21" hidden="1" x14ac:dyDescent="0.45">
      <c r="A5008" t="str">
        <f t="shared" si="89"/>
        <v>YAG5EUL8F+MEconomicsLondon</v>
      </c>
      <c r="B5008" t="s">
        <v>116</v>
      </c>
      <c r="C5008" t="s">
        <v>140</v>
      </c>
      <c r="D5008">
        <v>5</v>
      </c>
      <c r="E5008" t="s">
        <v>137</v>
      </c>
      <c r="F5008" t="s">
        <v>139</v>
      </c>
      <c r="G5008" t="s">
        <v>138</v>
      </c>
      <c r="H5008" t="s">
        <v>89</v>
      </c>
      <c r="I5008" t="s">
        <v>149</v>
      </c>
      <c r="J5008">
        <v>20</v>
      </c>
      <c r="K5008">
        <v>0</v>
      </c>
      <c r="L5008">
        <v>20</v>
      </c>
      <c r="M5008">
        <v>60</v>
      </c>
      <c r="N5008">
        <v>0</v>
      </c>
      <c r="O5008">
        <v>40</v>
      </c>
      <c r="P5008">
        <v>40</v>
      </c>
      <c r="Q5008">
        <v>40</v>
      </c>
      <c r="R5008" t="s">
        <v>161</v>
      </c>
      <c r="S5008" t="s">
        <v>161</v>
      </c>
      <c r="T5008" t="s">
        <v>161</v>
      </c>
      <c r="U5008" t="s">
        <v>161</v>
      </c>
    </row>
    <row r="5009" spans="1:21" hidden="1" x14ac:dyDescent="0.45">
      <c r="A5009" t="str">
        <f t="shared" si="89"/>
        <v>YAG5EUL8F+MEconomicsNorth West</v>
      </c>
      <c r="B5009" t="s">
        <v>116</v>
      </c>
      <c r="C5009" t="s">
        <v>140</v>
      </c>
      <c r="D5009">
        <v>5</v>
      </c>
      <c r="E5009" t="s">
        <v>137</v>
      </c>
      <c r="F5009" t="s">
        <v>139</v>
      </c>
      <c r="G5009" t="s">
        <v>138</v>
      </c>
      <c r="H5009" t="s">
        <v>89</v>
      </c>
      <c r="I5009" t="s">
        <v>151</v>
      </c>
      <c r="J5009" t="s">
        <v>161</v>
      </c>
      <c r="K5009" t="s">
        <v>161</v>
      </c>
      <c r="L5009" t="s">
        <v>161</v>
      </c>
      <c r="M5009" t="s">
        <v>161</v>
      </c>
      <c r="N5009" t="s">
        <v>161</v>
      </c>
      <c r="O5009" t="s">
        <v>161</v>
      </c>
      <c r="P5009" t="s">
        <v>161</v>
      </c>
      <c r="Q5009" t="s">
        <v>161</v>
      </c>
      <c r="R5009" t="s">
        <v>161</v>
      </c>
      <c r="S5009" t="s">
        <v>161</v>
      </c>
      <c r="T5009" t="s">
        <v>161</v>
      </c>
      <c r="U5009" t="s">
        <v>161</v>
      </c>
    </row>
    <row r="5010" spans="1:21" hidden="1" x14ac:dyDescent="0.45">
      <c r="A5010" t="str">
        <f t="shared" si="89"/>
        <v>YAG5EUL8F+MEconomicsSouth East</v>
      </c>
      <c r="B5010" t="s">
        <v>116</v>
      </c>
      <c r="C5010" t="s">
        <v>140</v>
      </c>
      <c r="D5010">
        <v>5</v>
      </c>
      <c r="E5010" t="s">
        <v>137</v>
      </c>
      <c r="F5010" t="s">
        <v>139</v>
      </c>
      <c r="G5010" t="s">
        <v>138</v>
      </c>
      <c r="H5010" t="s">
        <v>89</v>
      </c>
      <c r="I5010" t="s">
        <v>154</v>
      </c>
      <c r="J5010">
        <v>10</v>
      </c>
      <c r="K5010">
        <v>0</v>
      </c>
      <c r="L5010">
        <v>10</v>
      </c>
      <c r="M5010">
        <v>24</v>
      </c>
      <c r="N5010">
        <v>24</v>
      </c>
      <c r="O5010">
        <v>40</v>
      </c>
      <c r="P5010">
        <v>52</v>
      </c>
      <c r="Q5010">
        <v>52</v>
      </c>
      <c r="R5010" t="s">
        <v>161</v>
      </c>
      <c r="S5010" t="s">
        <v>161</v>
      </c>
      <c r="T5010" t="s">
        <v>161</v>
      </c>
      <c r="U5010" t="s">
        <v>161</v>
      </c>
    </row>
    <row r="5011" spans="1:21" hidden="1" x14ac:dyDescent="0.45">
      <c r="A5011" t="str">
        <f t="shared" si="89"/>
        <v>YAG5EUL8F+MEconomicsSouth West</v>
      </c>
      <c r="B5011" t="s">
        <v>116</v>
      </c>
      <c r="C5011" t="s">
        <v>140</v>
      </c>
      <c r="D5011">
        <v>5</v>
      </c>
      <c r="E5011" t="s">
        <v>137</v>
      </c>
      <c r="F5011" t="s">
        <v>139</v>
      </c>
      <c r="G5011" t="s">
        <v>138</v>
      </c>
      <c r="H5011" t="s">
        <v>89</v>
      </c>
      <c r="I5011" t="s">
        <v>155</v>
      </c>
      <c r="J5011">
        <v>5</v>
      </c>
      <c r="K5011">
        <v>0</v>
      </c>
      <c r="L5011">
        <v>5</v>
      </c>
      <c r="M5011">
        <v>25</v>
      </c>
      <c r="N5011">
        <v>0</v>
      </c>
      <c r="O5011">
        <v>75</v>
      </c>
      <c r="P5011">
        <v>75</v>
      </c>
      <c r="Q5011">
        <v>75</v>
      </c>
      <c r="R5011" t="s">
        <v>161</v>
      </c>
      <c r="S5011" t="s">
        <v>161</v>
      </c>
      <c r="T5011" t="s">
        <v>161</v>
      </c>
      <c r="U5011" t="s">
        <v>161</v>
      </c>
    </row>
    <row r="5012" spans="1:21" hidden="1" x14ac:dyDescent="0.45">
      <c r="A5012" t="str">
        <f t="shared" si="89"/>
        <v>YAG5EUL8F+MEconomicsWest Midlands</v>
      </c>
      <c r="B5012" t="s">
        <v>116</v>
      </c>
      <c r="C5012" t="s">
        <v>140</v>
      </c>
      <c r="D5012">
        <v>5</v>
      </c>
      <c r="E5012" t="s">
        <v>137</v>
      </c>
      <c r="F5012" t="s">
        <v>139</v>
      </c>
      <c r="G5012" t="s">
        <v>138</v>
      </c>
      <c r="H5012" t="s">
        <v>89</v>
      </c>
      <c r="I5012" t="s">
        <v>159</v>
      </c>
      <c r="J5012">
        <v>5</v>
      </c>
      <c r="K5012">
        <v>0</v>
      </c>
      <c r="L5012">
        <v>5</v>
      </c>
      <c r="M5012">
        <v>0</v>
      </c>
      <c r="N5012">
        <v>0</v>
      </c>
      <c r="O5012">
        <v>100</v>
      </c>
      <c r="P5012">
        <v>100</v>
      </c>
      <c r="Q5012">
        <v>100</v>
      </c>
      <c r="R5012" t="s">
        <v>161</v>
      </c>
      <c r="S5012" t="s">
        <v>161</v>
      </c>
      <c r="T5012" t="s">
        <v>161</v>
      </c>
      <c r="U5012" t="s">
        <v>161</v>
      </c>
    </row>
    <row r="5013" spans="1:21" hidden="1" x14ac:dyDescent="0.45">
      <c r="A5013" t="str">
        <f t="shared" si="89"/>
        <v>YAG5EUL8F+MEconomicsYorkshire and The Humber</v>
      </c>
      <c r="B5013" t="s">
        <v>116</v>
      </c>
      <c r="C5013" t="s">
        <v>140</v>
      </c>
      <c r="D5013">
        <v>5</v>
      </c>
      <c r="E5013" t="s">
        <v>137</v>
      </c>
      <c r="F5013" t="s">
        <v>139</v>
      </c>
      <c r="G5013" t="s">
        <v>138</v>
      </c>
      <c r="H5013" t="s">
        <v>89</v>
      </c>
      <c r="I5013" t="s">
        <v>160</v>
      </c>
      <c r="J5013" t="s">
        <v>161</v>
      </c>
      <c r="K5013" t="s">
        <v>161</v>
      </c>
      <c r="L5013" t="s">
        <v>161</v>
      </c>
      <c r="M5013" t="s">
        <v>161</v>
      </c>
      <c r="N5013" t="s">
        <v>161</v>
      </c>
      <c r="O5013" t="s">
        <v>161</v>
      </c>
      <c r="P5013" t="s">
        <v>161</v>
      </c>
      <c r="Q5013" t="s">
        <v>161</v>
      </c>
      <c r="R5013" t="s">
        <v>157</v>
      </c>
      <c r="S5013" t="s">
        <v>157</v>
      </c>
      <c r="T5013" t="s">
        <v>157</v>
      </c>
      <c r="U5013" t="s">
        <v>157</v>
      </c>
    </row>
    <row r="5014" spans="1:21" hidden="1" x14ac:dyDescent="0.45">
      <c r="A5014" t="str">
        <f t="shared" si="89"/>
        <v>YAG5EUL8F+MEconomicsNA</v>
      </c>
      <c r="B5014" t="s">
        <v>116</v>
      </c>
      <c r="C5014" t="s">
        <v>140</v>
      </c>
      <c r="D5014">
        <v>5</v>
      </c>
      <c r="E5014" t="s">
        <v>137</v>
      </c>
      <c r="F5014" t="s">
        <v>139</v>
      </c>
      <c r="G5014" t="s">
        <v>138</v>
      </c>
      <c r="H5014" t="s">
        <v>89</v>
      </c>
      <c r="I5014" t="s">
        <v>157</v>
      </c>
      <c r="J5014">
        <v>30</v>
      </c>
      <c r="K5014">
        <v>100</v>
      </c>
      <c r="L5014" t="s">
        <v>161</v>
      </c>
      <c r="M5014" t="s">
        <v>161</v>
      </c>
      <c r="N5014" t="s">
        <v>161</v>
      </c>
      <c r="O5014" t="s">
        <v>161</v>
      </c>
      <c r="P5014" t="s">
        <v>161</v>
      </c>
      <c r="Q5014" t="s">
        <v>161</v>
      </c>
      <c r="R5014" t="s">
        <v>157</v>
      </c>
      <c r="S5014" t="s">
        <v>157</v>
      </c>
      <c r="T5014" t="s">
        <v>157</v>
      </c>
      <c r="U5014" t="s">
        <v>157</v>
      </c>
    </row>
    <row r="5015" spans="1:21" hidden="1" x14ac:dyDescent="0.45">
      <c r="A5015" t="str">
        <f t="shared" si="89"/>
        <v>YAG3EUL7F+MEconomicsAbroad</v>
      </c>
      <c r="B5015" t="s">
        <v>116</v>
      </c>
      <c r="C5015" t="s">
        <v>141</v>
      </c>
      <c r="D5015">
        <v>3</v>
      </c>
      <c r="E5015" t="s">
        <v>137</v>
      </c>
      <c r="F5015" t="s">
        <v>145</v>
      </c>
      <c r="G5015" t="s">
        <v>138</v>
      </c>
      <c r="H5015" t="s">
        <v>89</v>
      </c>
      <c r="I5015" t="s">
        <v>146</v>
      </c>
      <c r="J5015">
        <v>20</v>
      </c>
      <c r="K5015">
        <v>0</v>
      </c>
      <c r="L5015">
        <v>20</v>
      </c>
      <c r="M5015">
        <v>68.599999999999994</v>
      </c>
      <c r="N5015">
        <v>14.3</v>
      </c>
      <c r="O5015">
        <v>11.4</v>
      </c>
      <c r="P5015">
        <v>11.4</v>
      </c>
      <c r="Q5015">
        <v>17.2</v>
      </c>
      <c r="R5015" t="s">
        <v>161</v>
      </c>
      <c r="S5015" t="s">
        <v>161</v>
      </c>
      <c r="T5015" t="s">
        <v>161</v>
      </c>
      <c r="U5015" t="s">
        <v>161</v>
      </c>
    </row>
    <row r="5016" spans="1:21" hidden="1" x14ac:dyDescent="0.45">
      <c r="A5016" t="str">
        <f t="shared" si="89"/>
        <v>YAG3EUL7F+MEconomicsEast Midlands</v>
      </c>
      <c r="B5016" t="s">
        <v>116</v>
      </c>
      <c r="C5016" t="s">
        <v>141</v>
      </c>
      <c r="D5016">
        <v>3</v>
      </c>
      <c r="E5016" t="s">
        <v>137</v>
      </c>
      <c r="F5016" t="s">
        <v>145</v>
      </c>
      <c r="G5016" t="s">
        <v>138</v>
      </c>
      <c r="H5016" t="s">
        <v>89</v>
      </c>
      <c r="I5016" t="s">
        <v>147</v>
      </c>
      <c r="J5016">
        <v>15</v>
      </c>
      <c r="K5016">
        <v>0</v>
      </c>
      <c r="L5016">
        <v>15</v>
      </c>
      <c r="M5016">
        <v>23.8</v>
      </c>
      <c r="N5016">
        <v>0</v>
      </c>
      <c r="O5016">
        <v>28.6</v>
      </c>
      <c r="P5016">
        <v>76.2</v>
      </c>
      <c r="Q5016">
        <v>76.2</v>
      </c>
      <c r="R5016" t="s">
        <v>161</v>
      </c>
      <c r="S5016" t="s">
        <v>161</v>
      </c>
      <c r="T5016" t="s">
        <v>161</v>
      </c>
      <c r="U5016" t="s">
        <v>161</v>
      </c>
    </row>
    <row r="5017" spans="1:21" hidden="1" x14ac:dyDescent="0.45">
      <c r="A5017" t="str">
        <f t="shared" si="89"/>
        <v>YAG3EUL7F+MEconomicsEast of England</v>
      </c>
      <c r="B5017" t="s">
        <v>116</v>
      </c>
      <c r="C5017" t="s">
        <v>141</v>
      </c>
      <c r="D5017">
        <v>3</v>
      </c>
      <c r="E5017" t="s">
        <v>137</v>
      </c>
      <c r="F5017" t="s">
        <v>145</v>
      </c>
      <c r="G5017" t="s">
        <v>138</v>
      </c>
      <c r="H5017" t="s">
        <v>89</v>
      </c>
      <c r="I5017" t="s">
        <v>148</v>
      </c>
      <c r="J5017">
        <v>25</v>
      </c>
      <c r="K5017">
        <v>0</v>
      </c>
      <c r="L5017">
        <v>25</v>
      </c>
      <c r="M5017">
        <v>35.4</v>
      </c>
      <c r="N5017">
        <v>4.7</v>
      </c>
      <c r="O5017">
        <v>26</v>
      </c>
      <c r="P5017">
        <v>43.3</v>
      </c>
      <c r="Q5017">
        <v>59.8</v>
      </c>
      <c r="R5017" t="s">
        <v>161</v>
      </c>
      <c r="S5017" t="s">
        <v>161</v>
      </c>
      <c r="T5017" t="s">
        <v>161</v>
      </c>
      <c r="U5017" t="s">
        <v>161</v>
      </c>
    </row>
    <row r="5018" spans="1:21" hidden="1" x14ac:dyDescent="0.45">
      <c r="A5018" t="str">
        <f t="shared" si="89"/>
        <v>YAG3EUL7F+MEconomicsLondon</v>
      </c>
      <c r="B5018" t="s">
        <v>116</v>
      </c>
      <c r="C5018" t="s">
        <v>141</v>
      </c>
      <c r="D5018">
        <v>3</v>
      </c>
      <c r="E5018" t="s">
        <v>137</v>
      </c>
      <c r="F5018" t="s">
        <v>145</v>
      </c>
      <c r="G5018" t="s">
        <v>138</v>
      </c>
      <c r="H5018" t="s">
        <v>89</v>
      </c>
      <c r="I5018" t="s">
        <v>149</v>
      </c>
      <c r="J5018">
        <v>175</v>
      </c>
      <c r="K5018">
        <v>0</v>
      </c>
      <c r="L5018">
        <v>175</v>
      </c>
      <c r="M5018">
        <v>16.600000000000001</v>
      </c>
      <c r="N5018">
        <v>7</v>
      </c>
      <c r="O5018">
        <v>56.6</v>
      </c>
      <c r="P5018">
        <v>71.8</v>
      </c>
      <c r="Q5018">
        <v>76.400000000000006</v>
      </c>
      <c r="R5018">
        <v>100</v>
      </c>
      <c r="S5018">
        <v>37200</v>
      </c>
      <c r="T5018">
        <v>48900</v>
      </c>
      <c r="U5018">
        <v>66400</v>
      </c>
    </row>
    <row r="5019" spans="1:21" hidden="1" x14ac:dyDescent="0.45">
      <c r="A5019" t="str">
        <f t="shared" si="89"/>
        <v>YAG3EUL7F+MEconomicsNorth East</v>
      </c>
      <c r="B5019" t="s">
        <v>116</v>
      </c>
      <c r="C5019" t="s">
        <v>141</v>
      </c>
      <c r="D5019">
        <v>3</v>
      </c>
      <c r="E5019" t="s">
        <v>137</v>
      </c>
      <c r="F5019" t="s">
        <v>145</v>
      </c>
      <c r="G5019" t="s">
        <v>138</v>
      </c>
      <c r="H5019" t="s">
        <v>89</v>
      </c>
      <c r="I5019" t="s">
        <v>150</v>
      </c>
      <c r="J5019" t="s">
        <v>161</v>
      </c>
      <c r="K5019" t="s">
        <v>161</v>
      </c>
      <c r="L5019" t="s">
        <v>161</v>
      </c>
      <c r="M5019" t="s">
        <v>161</v>
      </c>
      <c r="N5019" t="s">
        <v>161</v>
      </c>
      <c r="O5019" t="s">
        <v>161</v>
      </c>
      <c r="P5019" t="s">
        <v>161</v>
      </c>
      <c r="Q5019" t="s">
        <v>161</v>
      </c>
      <c r="R5019" t="s">
        <v>161</v>
      </c>
      <c r="S5019" t="s">
        <v>161</v>
      </c>
      <c r="T5019" t="s">
        <v>161</v>
      </c>
      <c r="U5019" t="s">
        <v>161</v>
      </c>
    </row>
    <row r="5020" spans="1:21" hidden="1" x14ac:dyDescent="0.45">
      <c r="A5020" t="str">
        <f t="shared" si="89"/>
        <v>YAG3EUL7F+MEconomicsNorth West</v>
      </c>
      <c r="B5020" t="s">
        <v>116</v>
      </c>
      <c r="C5020" t="s">
        <v>141</v>
      </c>
      <c r="D5020">
        <v>3</v>
      </c>
      <c r="E5020" t="s">
        <v>137</v>
      </c>
      <c r="F5020" t="s">
        <v>145</v>
      </c>
      <c r="G5020" t="s">
        <v>138</v>
      </c>
      <c r="H5020" t="s">
        <v>89</v>
      </c>
      <c r="I5020" t="s">
        <v>151</v>
      </c>
      <c r="J5020">
        <v>10</v>
      </c>
      <c r="K5020">
        <v>0</v>
      </c>
      <c r="L5020">
        <v>10</v>
      </c>
      <c r="M5020">
        <v>50</v>
      </c>
      <c r="N5020">
        <v>0</v>
      </c>
      <c r="O5020">
        <v>40</v>
      </c>
      <c r="P5020">
        <v>50</v>
      </c>
      <c r="Q5020">
        <v>50</v>
      </c>
      <c r="R5020" t="s">
        <v>161</v>
      </c>
      <c r="S5020" t="s">
        <v>161</v>
      </c>
      <c r="T5020" t="s">
        <v>161</v>
      </c>
      <c r="U5020" t="s">
        <v>161</v>
      </c>
    </row>
    <row r="5021" spans="1:21" hidden="1" x14ac:dyDescent="0.45">
      <c r="A5021" t="str">
        <f t="shared" si="89"/>
        <v>YAG3EUL7F+MEconomicsScotland</v>
      </c>
      <c r="B5021" t="s">
        <v>116</v>
      </c>
      <c r="C5021" t="s">
        <v>141</v>
      </c>
      <c r="D5021">
        <v>3</v>
      </c>
      <c r="E5021" t="s">
        <v>137</v>
      </c>
      <c r="F5021" t="s">
        <v>145</v>
      </c>
      <c r="G5021" t="s">
        <v>138</v>
      </c>
      <c r="H5021" t="s">
        <v>89</v>
      </c>
      <c r="I5021" t="s">
        <v>153</v>
      </c>
      <c r="J5021">
        <v>5</v>
      </c>
      <c r="K5021">
        <v>0</v>
      </c>
      <c r="L5021">
        <v>5</v>
      </c>
      <c r="M5021">
        <v>40</v>
      </c>
      <c r="N5021">
        <v>20</v>
      </c>
      <c r="O5021">
        <v>40</v>
      </c>
      <c r="P5021">
        <v>40</v>
      </c>
      <c r="Q5021">
        <v>40</v>
      </c>
      <c r="R5021" t="s">
        <v>161</v>
      </c>
      <c r="S5021" t="s">
        <v>161</v>
      </c>
      <c r="T5021" t="s">
        <v>161</v>
      </c>
      <c r="U5021" t="s">
        <v>161</v>
      </c>
    </row>
    <row r="5022" spans="1:21" hidden="1" x14ac:dyDescent="0.45">
      <c r="A5022" t="str">
        <f t="shared" si="89"/>
        <v>YAG3EUL7F+MEconomicsSouth East</v>
      </c>
      <c r="B5022" t="s">
        <v>116</v>
      </c>
      <c r="C5022" t="s">
        <v>141</v>
      </c>
      <c r="D5022">
        <v>3</v>
      </c>
      <c r="E5022" t="s">
        <v>137</v>
      </c>
      <c r="F5022" t="s">
        <v>145</v>
      </c>
      <c r="G5022" t="s">
        <v>138</v>
      </c>
      <c r="H5022" t="s">
        <v>89</v>
      </c>
      <c r="I5022" t="s">
        <v>154</v>
      </c>
      <c r="J5022">
        <v>35</v>
      </c>
      <c r="K5022">
        <v>0</v>
      </c>
      <c r="L5022">
        <v>35</v>
      </c>
      <c r="M5022">
        <v>34.6</v>
      </c>
      <c r="N5022">
        <v>9.6</v>
      </c>
      <c r="O5022">
        <v>28.7</v>
      </c>
      <c r="P5022">
        <v>46.3</v>
      </c>
      <c r="Q5022">
        <v>55.8</v>
      </c>
      <c r="R5022" t="s">
        <v>161</v>
      </c>
      <c r="S5022" t="s">
        <v>161</v>
      </c>
      <c r="T5022" t="s">
        <v>161</v>
      </c>
      <c r="U5022" t="s">
        <v>161</v>
      </c>
    </row>
    <row r="5023" spans="1:21" hidden="1" x14ac:dyDescent="0.45">
      <c r="A5023" t="str">
        <f t="shared" si="89"/>
        <v>YAG3EUL7F+MEconomicsSouth West</v>
      </c>
      <c r="B5023" t="s">
        <v>116</v>
      </c>
      <c r="C5023" t="s">
        <v>141</v>
      </c>
      <c r="D5023">
        <v>3</v>
      </c>
      <c r="E5023" t="s">
        <v>137</v>
      </c>
      <c r="F5023" t="s">
        <v>145</v>
      </c>
      <c r="G5023" t="s">
        <v>138</v>
      </c>
      <c r="H5023" t="s">
        <v>89</v>
      </c>
      <c r="I5023" t="s">
        <v>155</v>
      </c>
      <c r="J5023">
        <v>10</v>
      </c>
      <c r="K5023">
        <v>0</v>
      </c>
      <c r="L5023">
        <v>10</v>
      </c>
      <c r="M5023">
        <v>33.299999999999997</v>
      </c>
      <c r="N5023">
        <v>0</v>
      </c>
      <c r="O5023">
        <v>50</v>
      </c>
      <c r="P5023">
        <v>50</v>
      </c>
      <c r="Q5023">
        <v>66.7</v>
      </c>
      <c r="R5023" t="s">
        <v>161</v>
      </c>
      <c r="S5023" t="s">
        <v>161</v>
      </c>
      <c r="T5023" t="s">
        <v>161</v>
      </c>
      <c r="U5023" t="s">
        <v>161</v>
      </c>
    </row>
    <row r="5024" spans="1:21" hidden="1" x14ac:dyDescent="0.45">
      <c r="A5024" t="str">
        <f t="shared" si="89"/>
        <v>YAG3EUL7F+MEconomicsWales</v>
      </c>
      <c r="B5024" t="s">
        <v>116</v>
      </c>
      <c r="C5024" t="s">
        <v>141</v>
      </c>
      <c r="D5024">
        <v>3</v>
      </c>
      <c r="E5024" t="s">
        <v>137</v>
      </c>
      <c r="F5024" t="s">
        <v>145</v>
      </c>
      <c r="G5024" t="s">
        <v>138</v>
      </c>
      <c r="H5024" t="s">
        <v>89</v>
      </c>
      <c r="I5024" t="s">
        <v>158</v>
      </c>
      <c r="J5024" t="s">
        <v>161</v>
      </c>
      <c r="K5024" t="s">
        <v>161</v>
      </c>
      <c r="L5024" t="s">
        <v>161</v>
      </c>
      <c r="M5024" t="s">
        <v>161</v>
      </c>
      <c r="N5024" t="s">
        <v>161</v>
      </c>
      <c r="O5024" t="s">
        <v>161</v>
      </c>
      <c r="P5024" t="s">
        <v>161</v>
      </c>
      <c r="Q5024" t="s">
        <v>161</v>
      </c>
      <c r="R5024" t="s">
        <v>157</v>
      </c>
      <c r="S5024" t="s">
        <v>157</v>
      </c>
      <c r="T5024" t="s">
        <v>157</v>
      </c>
      <c r="U5024" t="s">
        <v>157</v>
      </c>
    </row>
    <row r="5025" spans="1:21" hidden="1" x14ac:dyDescent="0.45">
      <c r="A5025" t="str">
        <f t="shared" si="89"/>
        <v>YAG3EUL7F+MEconomicsWest Midlands</v>
      </c>
      <c r="B5025" t="s">
        <v>116</v>
      </c>
      <c r="C5025" t="s">
        <v>141</v>
      </c>
      <c r="D5025">
        <v>3</v>
      </c>
      <c r="E5025" t="s">
        <v>137</v>
      </c>
      <c r="F5025" t="s">
        <v>145</v>
      </c>
      <c r="G5025" t="s">
        <v>138</v>
      </c>
      <c r="H5025" t="s">
        <v>89</v>
      </c>
      <c r="I5025" t="s">
        <v>159</v>
      </c>
      <c r="J5025">
        <v>15</v>
      </c>
      <c r="K5025">
        <v>0</v>
      </c>
      <c r="L5025">
        <v>15</v>
      </c>
      <c r="M5025">
        <v>39.4</v>
      </c>
      <c r="N5025">
        <v>0</v>
      </c>
      <c r="O5025">
        <v>15.1</v>
      </c>
      <c r="P5025">
        <v>60.6</v>
      </c>
      <c r="Q5025">
        <v>60.6</v>
      </c>
      <c r="R5025" t="s">
        <v>161</v>
      </c>
      <c r="S5025" t="s">
        <v>161</v>
      </c>
      <c r="T5025" t="s">
        <v>161</v>
      </c>
      <c r="U5025" t="s">
        <v>161</v>
      </c>
    </row>
    <row r="5026" spans="1:21" hidden="1" x14ac:dyDescent="0.45">
      <c r="A5026" t="str">
        <f t="shared" si="89"/>
        <v>YAG3EUL7F+MEconomicsYorkshire and The Humber</v>
      </c>
      <c r="B5026" t="s">
        <v>116</v>
      </c>
      <c r="C5026" t="s">
        <v>141</v>
      </c>
      <c r="D5026">
        <v>3</v>
      </c>
      <c r="E5026" t="s">
        <v>137</v>
      </c>
      <c r="F5026" t="s">
        <v>145</v>
      </c>
      <c r="G5026" t="s">
        <v>138</v>
      </c>
      <c r="H5026" t="s">
        <v>89</v>
      </c>
      <c r="I5026" t="s">
        <v>160</v>
      </c>
      <c r="J5026">
        <v>10</v>
      </c>
      <c r="K5026">
        <v>0</v>
      </c>
      <c r="L5026">
        <v>10</v>
      </c>
      <c r="M5026">
        <v>20.7</v>
      </c>
      <c r="N5026">
        <v>0</v>
      </c>
      <c r="O5026">
        <v>45.3</v>
      </c>
      <c r="P5026">
        <v>79.3</v>
      </c>
      <c r="Q5026">
        <v>79.3</v>
      </c>
      <c r="R5026" t="s">
        <v>161</v>
      </c>
      <c r="S5026" t="s">
        <v>161</v>
      </c>
      <c r="T5026" t="s">
        <v>161</v>
      </c>
      <c r="U5026" t="s">
        <v>161</v>
      </c>
    </row>
    <row r="5027" spans="1:21" hidden="1" x14ac:dyDescent="0.45">
      <c r="A5027" t="str">
        <f t="shared" si="89"/>
        <v>YAG3EUL7F+MEconomicsNA</v>
      </c>
      <c r="B5027" t="s">
        <v>116</v>
      </c>
      <c r="C5027" t="s">
        <v>141</v>
      </c>
      <c r="D5027">
        <v>3</v>
      </c>
      <c r="E5027" t="s">
        <v>137</v>
      </c>
      <c r="F5027" t="s">
        <v>145</v>
      </c>
      <c r="G5027" t="s">
        <v>138</v>
      </c>
      <c r="H5027" t="s">
        <v>89</v>
      </c>
      <c r="I5027" t="s">
        <v>157</v>
      </c>
      <c r="J5027">
        <v>235</v>
      </c>
      <c r="K5027">
        <v>93.1</v>
      </c>
      <c r="L5027">
        <v>20</v>
      </c>
      <c r="M5027">
        <v>0.3</v>
      </c>
      <c r="N5027">
        <v>0</v>
      </c>
      <c r="O5027">
        <v>0</v>
      </c>
      <c r="P5027">
        <v>0</v>
      </c>
      <c r="Q5027">
        <v>6.6</v>
      </c>
      <c r="R5027" t="s">
        <v>157</v>
      </c>
      <c r="S5027" t="s">
        <v>157</v>
      </c>
      <c r="T5027" t="s">
        <v>157</v>
      </c>
      <c r="U5027" t="s">
        <v>157</v>
      </c>
    </row>
    <row r="5028" spans="1:21" hidden="1" x14ac:dyDescent="0.45">
      <c r="A5028" t="str">
        <f t="shared" si="89"/>
        <v>YAG3EUL8F+MEconomicsAbroad</v>
      </c>
      <c r="B5028" t="s">
        <v>116</v>
      </c>
      <c r="C5028" t="s">
        <v>141</v>
      </c>
      <c r="D5028">
        <v>3</v>
      </c>
      <c r="E5028" t="s">
        <v>137</v>
      </c>
      <c r="F5028" t="s">
        <v>139</v>
      </c>
      <c r="G5028" t="s">
        <v>138</v>
      </c>
      <c r="H5028" t="s">
        <v>89</v>
      </c>
      <c r="I5028" t="s">
        <v>146</v>
      </c>
      <c r="J5028">
        <v>10</v>
      </c>
      <c r="K5028">
        <v>0</v>
      </c>
      <c r="L5028">
        <v>10</v>
      </c>
      <c r="M5028">
        <v>52.6</v>
      </c>
      <c r="N5028">
        <v>0</v>
      </c>
      <c r="O5028">
        <v>47.4</v>
      </c>
      <c r="P5028">
        <v>47.4</v>
      </c>
      <c r="Q5028">
        <v>47.4</v>
      </c>
      <c r="R5028" t="s">
        <v>161</v>
      </c>
      <c r="S5028" t="s">
        <v>161</v>
      </c>
      <c r="T5028" t="s">
        <v>161</v>
      </c>
      <c r="U5028" t="s">
        <v>161</v>
      </c>
    </row>
    <row r="5029" spans="1:21" hidden="1" x14ac:dyDescent="0.45">
      <c r="A5029" t="str">
        <f t="shared" si="89"/>
        <v>YAG3EUL8F+MEconomicsEast Midlands</v>
      </c>
      <c r="B5029" t="s">
        <v>116</v>
      </c>
      <c r="C5029" t="s">
        <v>141</v>
      </c>
      <c r="D5029">
        <v>3</v>
      </c>
      <c r="E5029" t="s">
        <v>137</v>
      </c>
      <c r="F5029" t="s">
        <v>139</v>
      </c>
      <c r="G5029" t="s">
        <v>138</v>
      </c>
      <c r="H5029" t="s">
        <v>89</v>
      </c>
      <c r="I5029" t="s">
        <v>147</v>
      </c>
      <c r="J5029" t="s">
        <v>161</v>
      </c>
      <c r="K5029" t="s">
        <v>161</v>
      </c>
      <c r="L5029" t="s">
        <v>161</v>
      </c>
      <c r="M5029" t="s">
        <v>161</v>
      </c>
      <c r="N5029" t="s">
        <v>161</v>
      </c>
      <c r="O5029" t="s">
        <v>161</v>
      </c>
      <c r="P5029" t="s">
        <v>161</v>
      </c>
      <c r="Q5029" t="s">
        <v>161</v>
      </c>
      <c r="R5029" t="s">
        <v>157</v>
      </c>
      <c r="S5029" t="s">
        <v>157</v>
      </c>
      <c r="T5029" t="s">
        <v>157</v>
      </c>
      <c r="U5029" t="s">
        <v>157</v>
      </c>
    </row>
    <row r="5030" spans="1:21" hidden="1" x14ac:dyDescent="0.45">
      <c r="A5030" t="str">
        <f t="shared" si="89"/>
        <v>YAG3EUL8F+MEconomicsEast of England</v>
      </c>
      <c r="B5030" t="s">
        <v>116</v>
      </c>
      <c r="C5030" t="s">
        <v>141</v>
      </c>
      <c r="D5030">
        <v>3</v>
      </c>
      <c r="E5030" t="s">
        <v>137</v>
      </c>
      <c r="F5030" t="s">
        <v>139</v>
      </c>
      <c r="G5030" t="s">
        <v>138</v>
      </c>
      <c r="H5030" t="s">
        <v>89</v>
      </c>
      <c r="I5030" t="s">
        <v>148</v>
      </c>
      <c r="J5030">
        <v>5</v>
      </c>
      <c r="K5030">
        <v>0</v>
      </c>
      <c r="L5030">
        <v>5</v>
      </c>
      <c r="M5030">
        <v>70</v>
      </c>
      <c r="N5030">
        <v>20</v>
      </c>
      <c r="O5030">
        <v>10</v>
      </c>
      <c r="P5030">
        <v>10</v>
      </c>
      <c r="Q5030">
        <v>10</v>
      </c>
      <c r="R5030" t="s">
        <v>157</v>
      </c>
      <c r="S5030" t="s">
        <v>157</v>
      </c>
      <c r="T5030" t="s">
        <v>157</v>
      </c>
      <c r="U5030" t="s">
        <v>157</v>
      </c>
    </row>
    <row r="5031" spans="1:21" hidden="1" x14ac:dyDescent="0.45">
      <c r="A5031" t="str">
        <f t="shared" si="89"/>
        <v>YAG3EUL8F+MEconomicsLondon</v>
      </c>
      <c r="B5031" t="s">
        <v>116</v>
      </c>
      <c r="C5031" t="s">
        <v>141</v>
      </c>
      <c r="D5031">
        <v>3</v>
      </c>
      <c r="E5031" t="s">
        <v>137</v>
      </c>
      <c r="F5031" t="s">
        <v>139</v>
      </c>
      <c r="G5031" t="s">
        <v>138</v>
      </c>
      <c r="H5031" t="s">
        <v>89</v>
      </c>
      <c r="I5031" t="s">
        <v>149</v>
      </c>
      <c r="J5031">
        <v>20</v>
      </c>
      <c r="K5031">
        <v>0</v>
      </c>
      <c r="L5031">
        <v>20</v>
      </c>
      <c r="M5031">
        <v>62.5</v>
      </c>
      <c r="N5031">
        <v>0</v>
      </c>
      <c r="O5031">
        <v>37.5</v>
      </c>
      <c r="P5031">
        <v>37.5</v>
      </c>
      <c r="Q5031">
        <v>37.5</v>
      </c>
      <c r="R5031" t="s">
        <v>161</v>
      </c>
      <c r="S5031" t="s">
        <v>161</v>
      </c>
      <c r="T5031" t="s">
        <v>161</v>
      </c>
      <c r="U5031" t="s">
        <v>161</v>
      </c>
    </row>
    <row r="5032" spans="1:21" hidden="1" x14ac:dyDescent="0.45">
      <c r="A5032" t="str">
        <f t="shared" si="89"/>
        <v>YAG3EUL8F+MEconomicsNorth East</v>
      </c>
      <c r="B5032" t="s">
        <v>116</v>
      </c>
      <c r="C5032" t="s">
        <v>141</v>
      </c>
      <c r="D5032">
        <v>3</v>
      </c>
      <c r="E5032" t="s">
        <v>137</v>
      </c>
      <c r="F5032" t="s">
        <v>139</v>
      </c>
      <c r="G5032" t="s">
        <v>138</v>
      </c>
      <c r="H5032" t="s">
        <v>89</v>
      </c>
      <c r="I5032" t="s">
        <v>150</v>
      </c>
      <c r="J5032" t="s">
        <v>161</v>
      </c>
      <c r="K5032" t="s">
        <v>161</v>
      </c>
      <c r="L5032" t="s">
        <v>161</v>
      </c>
      <c r="M5032" t="s">
        <v>161</v>
      </c>
      <c r="N5032" t="s">
        <v>161</v>
      </c>
      <c r="O5032" t="s">
        <v>161</v>
      </c>
      <c r="P5032" t="s">
        <v>161</v>
      </c>
      <c r="Q5032" t="s">
        <v>161</v>
      </c>
      <c r="R5032" t="s">
        <v>161</v>
      </c>
      <c r="S5032" t="s">
        <v>161</v>
      </c>
      <c r="T5032" t="s">
        <v>161</v>
      </c>
      <c r="U5032" t="s">
        <v>161</v>
      </c>
    </row>
    <row r="5033" spans="1:21" hidden="1" x14ac:dyDescent="0.45">
      <c r="A5033" t="str">
        <f t="shared" si="89"/>
        <v>YAG3EUL8F+MEconomicsNorth West</v>
      </c>
      <c r="B5033" t="s">
        <v>116</v>
      </c>
      <c r="C5033" t="s">
        <v>141</v>
      </c>
      <c r="D5033">
        <v>3</v>
      </c>
      <c r="E5033" t="s">
        <v>137</v>
      </c>
      <c r="F5033" t="s">
        <v>139</v>
      </c>
      <c r="G5033" t="s">
        <v>138</v>
      </c>
      <c r="H5033" t="s">
        <v>89</v>
      </c>
      <c r="I5033" t="s">
        <v>151</v>
      </c>
      <c r="J5033" t="s">
        <v>161</v>
      </c>
      <c r="K5033" t="s">
        <v>161</v>
      </c>
      <c r="L5033" t="s">
        <v>161</v>
      </c>
      <c r="M5033" t="s">
        <v>161</v>
      </c>
      <c r="N5033" t="s">
        <v>161</v>
      </c>
      <c r="O5033" t="s">
        <v>161</v>
      </c>
      <c r="P5033" t="s">
        <v>161</v>
      </c>
      <c r="Q5033" t="s">
        <v>161</v>
      </c>
      <c r="R5033" t="s">
        <v>161</v>
      </c>
      <c r="S5033" t="s">
        <v>161</v>
      </c>
      <c r="T5033" t="s">
        <v>161</v>
      </c>
      <c r="U5033" t="s">
        <v>161</v>
      </c>
    </row>
    <row r="5034" spans="1:21" hidden="1" x14ac:dyDescent="0.45">
      <c r="A5034" t="str">
        <f t="shared" si="89"/>
        <v>YAG3EUL8F+MEconomicsScotland</v>
      </c>
      <c r="B5034" t="s">
        <v>116</v>
      </c>
      <c r="C5034" t="s">
        <v>141</v>
      </c>
      <c r="D5034">
        <v>3</v>
      </c>
      <c r="E5034" t="s">
        <v>137</v>
      </c>
      <c r="F5034" t="s">
        <v>139</v>
      </c>
      <c r="G5034" t="s">
        <v>138</v>
      </c>
      <c r="H5034" t="s">
        <v>89</v>
      </c>
      <c r="I5034" t="s">
        <v>153</v>
      </c>
      <c r="J5034" t="s">
        <v>161</v>
      </c>
      <c r="K5034" t="s">
        <v>161</v>
      </c>
      <c r="L5034" t="s">
        <v>161</v>
      </c>
      <c r="M5034" t="s">
        <v>161</v>
      </c>
      <c r="N5034" t="s">
        <v>161</v>
      </c>
      <c r="O5034" t="s">
        <v>161</v>
      </c>
      <c r="P5034" t="s">
        <v>161</v>
      </c>
      <c r="Q5034" t="s">
        <v>161</v>
      </c>
      <c r="R5034" t="s">
        <v>161</v>
      </c>
      <c r="S5034" t="s">
        <v>161</v>
      </c>
      <c r="T5034" t="s">
        <v>161</v>
      </c>
      <c r="U5034" t="s">
        <v>161</v>
      </c>
    </row>
    <row r="5035" spans="1:21" hidden="1" x14ac:dyDescent="0.45">
      <c r="A5035" t="str">
        <f t="shared" si="89"/>
        <v>YAG3EUL8F+MEconomicsSouth East</v>
      </c>
      <c r="B5035" t="s">
        <v>116</v>
      </c>
      <c r="C5035" t="s">
        <v>141</v>
      </c>
      <c r="D5035">
        <v>3</v>
      </c>
      <c r="E5035" t="s">
        <v>137</v>
      </c>
      <c r="F5035" t="s">
        <v>139</v>
      </c>
      <c r="G5035" t="s">
        <v>138</v>
      </c>
      <c r="H5035" t="s">
        <v>89</v>
      </c>
      <c r="I5035" t="s">
        <v>154</v>
      </c>
      <c r="J5035">
        <v>10</v>
      </c>
      <c r="K5035">
        <v>0</v>
      </c>
      <c r="L5035">
        <v>10</v>
      </c>
      <c r="M5035">
        <v>55.6</v>
      </c>
      <c r="N5035">
        <v>22.2</v>
      </c>
      <c r="O5035">
        <v>22.2</v>
      </c>
      <c r="P5035">
        <v>22.2</v>
      </c>
      <c r="Q5035">
        <v>22.2</v>
      </c>
      <c r="R5035" t="s">
        <v>161</v>
      </c>
      <c r="S5035" t="s">
        <v>161</v>
      </c>
      <c r="T5035" t="s">
        <v>161</v>
      </c>
      <c r="U5035" t="s">
        <v>161</v>
      </c>
    </row>
    <row r="5036" spans="1:21" hidden="1" x14ac:dyDescent="0.45">
      <c r="A5036" t="str">
        <f t="shared" si="89"/>
        <v>YAG3EUL8F+MEconomicsSouth West</v>
      </c>
      <c r="B5036" t="s">
        <v>116</v>
      </c>
      <c r="C5036" t="s">
        <v>141</v>
      </c>
      <c r="D5036">
        <v>3</v>
      </c>
      <c r="E5036" t="s">
        <v>137</v>
      </c>
      <c r="F5036" t="s">
        <v>139</v>
      </c>
      <c r="G5036" t="s">
        <v>138</v>
      </c>
      <c r="H5036" t="s">
        <v>89</v>
      </c>
      <c r="I5036" t="s">
        <v>155</v>
      </c>
      <c r="J5036" t="s">
        <v>161</v>
      </c>
      <c r="K5036" t="s">
        <v>161</v>
      </c>
      <c r="L5036" t="s">
        <v>161</v>
      </c>
      <c r="M5036" t="s">
        <v>161</v>
      </c>
      <c r="N5036" t="s">
        <v>161</v>
      </c>
      <c r="O5036" t="s">
        <v>161</v>
      </c>
      <c r="P5036" t="s">
        <v>161</v>
      </c>
      <c r="Q5036" t="s">
        <v>161</v>
      </c>
      <c r="R5036" t="s">
        <v>161</v>
      </c>
      <c r="S5036" t="s">
        <v>161</v>
      </c>
      <c r="T5036" t="s">
        <v>161</v>
      </c>
      <c r="U5036" t="s">
        <v>161</v>
      </c>
    </row>
    <row r="5037" spans="1:21" hidden="1" x14ac:dyDescent="0.45">
      <c r="A5037" t="str">
        <f t="shared" si="89"/>
        <v>YAG3EUL8F+MEconomicsWales</v>
      </c>
      <c r="B5037" t="s">
        <v>116</v>
      </c>
      <c r="C5037" t="s">
        <v>141</v>
      </c>
      <c r="D5037">
        <v>3</v>
      </c>
      <c r="E5037" t="s">
        <v>137</v>
      </c>
      <c r="F5037" t="s">
        <v>139</v>
      </c>
      <c r="G5037" t="s">
        <v>138</v>
      </c>
      <c r="H5037" t="s">
        <v>89</v>
      </c>
      <c r="I5037" t="s">
        <v>158</v>
      </c>
      <c r="J5037" t="s">
        <v>161</v>
      </c>
      <c r="K5037" t="s">
        <v>161</v>
      </c>
      <c r="L5037" t="s">
        <v>161</v>
      </c>
      <c r="M5037" t="s">
        <v>161</v>
      </c>
      <c r="N5037" t="s">
        <v>161</v>
      </c>
      <c r="O5037" t="s">
        <v>161</v>
      </c>
      <c r="P5037" t="s">
        <v>161</v>
      </c>
      <c r="Q5037" t="s">
        <v>161</v>
      </c>
      <c r="R5037" t="s">
        <v>161</v>
      </c>
      <c r="S5037" t="s">
        <v>161</v>
      </c>
      <c r="T5037" t="s">
        <v>161</v>
      </c>
      <c r="U5037" t="s">
        <v>161</v>
      </c>
    </row>
    <row r="5038" spans="1:21" hidden="1" x14ac:dyDescent="0.45">
      <c r="A5038" t="str">
        <f t="shared" si="89"/>
        <v>YAG3EUL8F+MEconomicsWest Midlands</v>
      </c>
      <c r="B5038" t="s">
        <v>116</v>
      </c>
      <c r="C5038" t="s">
        <v>141</v>
      </c>
      <c r="D5038">
        <v>3</v>
      </c>
      <c r="E5038" t="s">
        <v>137</v>
      </c>
      <c r="F5038" t="s">
        <v>139</v>
      </c>
      <c r="G5038" t="s">
        <v>138</v>
      </c>
      <c r="H5038" t="s">
        <v>89</v>
      </c>
      <c r="I5038" t="s">
        <v>159</v>
      </c>
      <c r="J5038">
        <v>10</v>
      </c>
      <c r="K5038">
        <v>0</v>
      </c>
      <c r="L5038">
        <v>10</v>
      </c>
      <c r="M5038">
        <v>15</v>
      </c>
      <c r="N5038">
        <v>0</v>
      </c>
      <c r="O5038">
        <v>70.099999999999994</v>
      </c>
      <c r="P5038">
        <v>85</v>
      </c>
      <c r="Q5038">
        <v>85</v>
      </c>
      <c r="R5038" t="s">
        <v>161</v>
      </c>
      <c r="S5038" t="s">
        <v>161</v>
      </c>
      <c r="T5038" t="s">
        <v>161</v>
      </c>
      <c r="U5038" t="s">
        <v>161</v>
      </c>
    </row>
    <row r="5039" spans="1:21" hidden="1" x14ac:dyDescent="0.45">
      <c r="A5039" t="str">
        <f t="shared" si="89"/>
        <v>YAG3EUL8F+MEconomicsNA</v>
      </c>
      <c r="B5039" t="s">
        <v>116</v>
      </c>
      <c r="C5039" t="s">
        <v>141</v>
      </c>
      <c r="D5039">
        <v>3</v>
      </c>
      <c r="E5039" t="s">
        <v>137</v>
      </c>
      <c r="F5039" t="s">
        <v>139</v>
      </c>
      <c r="G5039" t="s">
        <v>138</v>
      </c>
      <c r="H5039" t="s">
        <v>89</v>
      </c>
      <c r="I5039" t="s">
        <v>157</v>
      </c>
      <c r="J5039">
        <v>20</v>
      </c>
      <c r="K5039">
        <v>100</v>
      </c>
      <c r="L5039" t="s">
        <v>161</v>
      </c>
      <c r="M5039" t="s">
        <v>161</v>
      </c>
      <c r="N5039" t="s">
        <v>161</v>
      </c>
      <c r="O5039" t="s">
        <v>161</v>
      </c>
      <c r="P5039" t="s">
        <v>161</v>
      </c>
      <c r="Q5039" t="s">
        <v>161</v>
      </c>
      <c r="R5039" t="s">
        <v>157</v>
      </c>
      <c r="S5039" t="s">
        <v>157</v>
      </c>
      <c r="T5039" t="s">
        <v>157</v>
      </c>
      <c r="U5039" t="s">
        <v>157</v>
      </c>
    </row>
    <row r="5040" spans="1:21" hidden="1" x14ac:dyDescent="0.45">
      <c r="A5040" t="str">
        <f t="shared" si="89"/>
        <v>YAG1EUL7F+MEconomicsAbroad</v>
      </c>
      <c r="B5040" t="s">
        <v>116</v>
      </c>
      <c r="C5040" t="s">
        <v>49</v>
      </c>
      <c r="D5040">
        <v>1</v>
      </c>
      <c r="E5040" t="s">
        <v>137</v>
      </c>
      <c r="F5040" t="s">
        <v>145</v>
      </c>
      <c r="G5040" t="s">
        <v>138</v>
      </c>
      <c r="H5040" t="s">
        <v>89</v>
      </c>
      <c r="I5040" t="s">
        <v>146</v>
      </c>
      <c r="J5040">
        <v>20</v>
      </c>
      <c r="K5040">
        <v>0</v>
      </c>
      <c r="L5040">
        <v>20</v>
      </c>
      <c r="M5040">
        <v>87.1</v>
      </c>
      <c r="N5040">
        <v>6.5</v>
      </c>
      <c r="O5040">
        <v>6.5</v>
      </c>
      <c r="P5040">
        <v>6.5</v>
      </c>
      <c r="Q5040">
        <v>6.5</v>
      </c>
      <c r="R5040" t="s">
        <v>161</v>
      </c>
      <c r="S5040" t="s">
        <v>161</v>
      </c>
      <c r="T5040" t="s">
        <v>161</v>
      </c>
      <c r="U5040" t="s">
        <v>161</v>
      </c>
    </row>
    <row r="5041" spans="1:21" hidden="1" x14ac:dyDescent="0.45">
      <c r="A5041" t="str">
        <f t="shared" si="89"/>
        <v>YAG1EUL7F+MEconomicsEast Midlands</v>
      </c>
      <c r="B5041" t="s">
        <v>116</v>
      </c>
      <c r="C5041" t="s">
        <v>49</v>
      </c>
      <c r="D5041">
        <v>1</v>
      </c>
      <c r="E5041" t="s">
        <v>137</v>
      </c>
      <c r="F5041" t="s">
        <v>145</v>
      </c>
      <c r="G5041" t="s">
        <v>138</v>
      </c>
      <c r="H5041" t="s">
        <v>89</v>
      </c>
      <c r="I5041" t="s">
        <v>147</v>
      </c>
      <c r="J5041">
        <v>10</v>
      </c>
      <c r="K5041">
        <v>0</v>
      </c>
      <c r="L5041">
        <v>10</v>
      </c>
      <c r="M5041">
        <v>27.8</v>
      </c>
      <c r="N5041">
        <v>5.7</v>
      </c>
      <c r="O5041">
        <v>66.599999999999994</v>
      </c>
      <c r="P5041">
        <v>66.599999999999994</v>
      </c>
      <c r="Q5041">
        <v>66.599999999999994</v>
      </c>
      <c r="R5041" t="s">
        <v>161</v>
      </c>
      <c r="S5041" t="s">
        <v>161</v>
      </c>
      <c r="T5041" t="s">
        <v>161</v>
      </c>
      <c r="U5041" t="s">
        <v>161</v>
      </c>
    </row>
    <row r="5042" spans="1:21" hidden="1" x14ac:dyDescent="0.45">
      <c r="A5042" t="str">
        <f t="shared" si="89"/>
        <v>YAG1EUL7F+MEconomicsEast of England</v>
      </c>
      <c r="B5042" t="s">
        <v>116</v>
      </c>
      <c r="C5042" t="s">
        <v>49</v>
      </c>
      <c r="D5042">
        <v>1</v>
      </c>
      <c r="E5042" t="s">
        <v>137</v>
      </c>
      <c r="F5042" t="s">
        <v>145</v>
      </c>
      <c r="G5042" t="s">
        <v>138</v>
      </c>
      <c r="H5042" t="s">
        <v>89</v>
      </c>
      <c r="I5042" t="s">
        <v>148</v>
      </c>
      <c r="J5042">
        <v>30</v>
      </c>
      <c r="K5042">
        <v>0</v>
      </c>
      <c r="L5042">
        <v>30</v>
      </c>
      <c r="M5042">
        <v>26.7</v>
      </c>
      <c r="N5042">
        <v>12.8</v>
      </c>
      <c r="O5042">
        <v>32.5</v>
      </c>
      <c r="P5042">
        <v>52.8</v>
      </c>
      <c r="Q5042">
        <v>60.5</v>
      </c>
      <c r="R5042" t="s">
        <v>161</v>
      </c>
      <c r="S5042" t="s">
        <v>161</v>
      </c>
      <c r="T5042" t="s">
        <v>161</v>
      </c>
      <c r="U5042" t="s">
        <v>161</v>
      </c>
    </row>
    <row r="5043" spans="1:21" hidden="1" x14ac:dyDescent="0.45">
      <c r="A5043" t="str">
        <f t="shared" si="89"/>
        <v>YAG1EUL7F+MEconomicsLondon</v>
      </c>
      <c r="B5043" t="s">
        <v>116</v>
      </c>
      <c r="C5043" t="s">
        <v>49</v>
      </c>
      <c r="D5043">
        <v>1</v>
      </c>
      <c r="E5043" t="s">
        <v>137</v>
      </c>
      <c r="F5043" t="s">
        <v>145</v>
      </c>
      <c r="G5043" t="s">
        <v>138</v>
      </c>
      <c r="H5043" t="s">
        <v>89</v>
      </c>
      <c r="I5043" t="s">
        <v>149</v>
      </c>
      <c r="J5043">
        <v>160</v>
      </c>
      <c r="K5043">
        <v>0</v>
      </c>
      <c r="L5043">
        <v>160</v>
      </c>
      <c r="M5043">
        <v>24.1</v>
      </c>
      <c r="N5043">
        <v>4.8</v>
      </c>
      <c r="O5043">
        <v>51.9</v>
      </c>
      <c r="P5043">
        <v>65.8</v>
      </c>
      <c r="Q5043">
        <v>71.099999999999994</v>
      </c>
      <c r="R5043">
        <v>85</v>
      </c>
      <c r="S5043">
        <v>30700</v>
      </c>
      <c r="T5043">
        <v>36500</v>
      </c>
      <c r="U5043">
        <v>47800</v>
      </c>
    </row>
    <row r="5044" spans="1:21" hidden="1" x14ac:dyDescent="0.45">
      <c r="A5044" t="str">
        <f t="shared" si="89"/>
        <v>YAG1EUL7F+MEconomicsNorth East</v>
      </c>
      <c r="B5044" t="s">
        <v>116</v>
      </c>
      <c r="C5044" t="s">
        <v>49</v>
      </c>
      <c r="D5044">
        <v>1</v>
      </c>
      <c r="E5044" t="s">
        <v>137</v>
      </c>
      <c r="F5044" t="s">
        <v>145</v>
      </c>
      <c r="G5044" t="s">
        <v>138</v>
      </c>
      <c r="H5044" t="s">
        <v>89</v>
      </c>
      <c r="I5044" t="s">
        <v>150</v>
      </c>
      <c r="J5044" t="s">
        <v>161</v>
      </c>
      <c r="K5044" t="s">
        <v>161</v>
      </c>
      <c r="L5044" t="s">
        <v>161</v>
      </c>
      <c r="M5044" t="s">
        <v>161</v>
      </c>
      <c r="N5044" t="s">
        <v>161</v>
      </c>
      <c r="O5044" t="s">
        <v>161</v>
      </c>
      <c r="P5044" t="s">
        <v>161</v>
      </c>
      <c r="Q5044" t="s">
        <v>161</v>
      </c>
      <c r="R5044" t="s">
        <v>161</v>
      </c>
      <c r="S5044" t="s">
        <v>161</v>
      </c>
      <c r="T5044" t="s">
        <v>161</v>
      </c>
      <c r="U5044" t="s">
        <v>161</v>
      </c>
    </row>
    <row r="5045" spans="1:21" hidden="1" x14ac:dyDescent="0.45">
      <c r="A5045" t="str">
        <f t="shared" si="89"/>
        <v>YAG1EUL7F+MEconomicsNorth West</v>
      </c>
      <c r="B5045" t="s">
        <v>116</v>
      </c>
      <c r="C5045" t="s">
        <v>49</v>
      </c>
      <c r="D5045">
        <v>1</v>
      </c>
      <c r="E5045" t="s">
        <v>137</v>
      </c>
      <c r="F5045" t="s">
        <v>145</v>
      </c>
      <c r="G5045" t="s">
        <v>138</v>
      </c>
      <c r="H5045" t="s">
        <v>89</v>
      </c>
      <c r="I5045" t="s">
        <v>151</v>
      </c>
      <c r="J5045">
        <v>10</v>
      </c>
      <c r="K5045">
        <v>0</v>
      </c>
      <c r="L5045">
        <v>10</v>
      </c>
      <c r="M5045">
        <v>23.7</v>
      </c>
      <c r="N5045">
        <v>5.4</v>
      </c>
      <c r="O5045">
        <v>39.4</v>
      </c>
      <c r="P5045">
        <v>71</v>
      </c>
      <c r="Q5045">
        <v>71</v>
      </c>
      <c r="R5045" t="s">
        <v>161</v>
      </c>
      <c r="S5045" t="s">
        <v>161</v>
      </c>
      <c r="T5045" t="s">
        <v>161</v>
      </c>
      <c r="U5045" t="s">
        <v>161</v>
      </c>
    </row>
    <row r="5046" spans="1:21" hidden="1" x14ac:dyDescent="0.45">
      <c r="A5046" t="str">
        <f t="shared" si="89"/>
        <v>YAG1EUL7F+MEconomicsNorthern Ireland</v>
      </c>
      <c r="B5046" t="s">
        <v>116</v>
      </c>
      <c r="C5046" t="s">
        <v>49</v>
      </c>
      <c r="D5046">
        <v>1</v>
      </c>
      <c r="E5046" t="s">
        <v>137</v>
      </c>
      <c r="F5046" t="s">
        <v>145</v>
      </c>
      <c r="G5046" t="s">
        <v>138</v>
      </c>
      <c r="H5046" t="s">
        <v>89</v>
      </c>
      <c r="I5046" t="s">
        <v>152</v>
      </c>
      <c r="J5046" t="s">
        <v>161</v>
      </c>
      <c r="K5046" t="s">
        <v>161</v>
      </c>
      <c r="L5046" t="s">
        <v>161</v>
      </c>
      <c r="M5046" t="s">
        <v>161</v>
      </c>
      <c r="N5046" t="s">
        <v>161</v>
      </c>
      <c r="O5046" t="s">
        <v>161</v>
      </c>
      <c r="P5046" t="s">
        <v>161</v>
      </c>
      <c r="Q5046" t="s">
        <v>161</v>
      </c>
      <c r="R5046" t="s">
        <v>161</v>
      </c>
      <c r="S5046" t="s">
        <v>161</v>
      </c>
      <c r="T5046" t="s">
        <v>161</v>
      </c>
      <c r="U5046" t="s">
        <v>161</v>
      </c>
    </row>
    <row r="5047" spans="1:21" hidden="1" x14ac:dyDescent="0.45">
      <c r="A5047" t="str">
        <f t="shared" si="89"/>
        <v>YAG1EUL7F+MEconomicsScotland</v>
      </c>
      <c r="B5047" t="s">
        <v>116</v>
      </c>
      <c r="C5047" t="s">
        <v>49</v>
      </c>
      <c r="D5047">
        <v>1</v>
      </c>
      <c r="E5047" t="s">
        <v>137</v>
      </c>
      <c r="F5047" t="s">
        <v>145</v>
      </c>
      <c r="G5047" t="s">
        <v>138</v>
      </c>
      <c r="H5047" t="s">
        <v>89</v>
      </c>
      <c r="I5047" t="s">
        <v>153</v>
      </c>
      <c r="J5047">
        <v>5</v>
      </c>
      <c r="K5047">
        <v>0</v>
      </c>
      <c r="L5047">
        <v>5</v>
      </c>
      <c r="M5047">
        <v>47.2</v>
      </c>
      <c r="N5047">
        <v>0</v>
      </c>
      <c r="O5047">
        <v>35.200000000000003</v>
      </c>
      <c r="P5047">
        <v>35.200000000000003</v>
      </c>
      <c r="Q5047">
        <v>52.8</v>
      </c>
      <c r="R5047" t="s">
        <v>161</v>
      </c>
      <c r="S5047" t="s">
        <v>161</v>
      </c>
      <c r="T5047" t="s">
        <v>161</v>
      </c>
      <c r="U5047" t="s">
        <v>161</v>
      </c>
    </row>
    <row r="5048" spans="1:21" hidden="1" x14ac:dyDescent="0.45">
      <c r="A5048" t="str">
        <f t="shared" si="89"/>
        <v>YAG1EUL7F+MEconomicsSouth East</v>
      </c>
      <c r="B5048" t="s">
        <v>116</v>
      </c>
      <c r="C5048" t="s">
        <v>49</v>
      </c>
      <c r="D5048">
        <v>1</v>
      </c>
      <c r="E5048" t="s">
        <v>137</v>
      </c>
      <c r="F5048" t="s">
        <v>145</v>
      </c>
      <c r="G5048" t="s">
        <v>138</v>
      </c>
      <c r="H5048" t="s">
        <v>89</v>
      </c>
      <c r="I5048" t="s">
        <v>154</v>
      </c>
      <c r="J5048">
        <v>35</v>
      </c>
      <c r="K5048">
        <v>0</v>
      </c>
      <c r="L5048">
        <v>35</v>
      </c>
      <c r="M5048">
        <v>33.9</v>
      </c>
      <c r="N5048">
        <v>9.5</v>
      </c>
      <c r="O5048">
        <v>23.3</v>
      </c>
      <c r="P5048">
        <v>51.8</v>
      </c>
      <c r="Q5048">
        <v>56.6</v>
      </c>
      <c r="R5048" t="s">
        <v>161</v>
      </c>
      <c r="S5048" t="s">
        <v>161</v>
      </c>
      <c r="T5048" t="s">
        <v>161</v>
      </c>
      <c r="U5048" t="s">
        <v>161</v>
      </c>
    </row>
    <row r="5049" spans="1:21" hidden="1" x14ac:dyDescent="0.45">
      <c r="A5049" t="str">
        <f t="shared" si="89"/>
        <v>YAG1EUL7F+MEconomicsSouth West</v>
      </c>
      <c r="B5049" t="s">
        <v>116</v>
      </c>
      <c r="C5049" t="s">
        <v>49</v>
      </c>
      <c r="D5049">
        <v>1</v>
      </c>
      <c r="E5049" t="s">
        <v>137</v>
      </c>
      <c r="F5049" t="s">
        <v>145</v>
      </c>
      <c r="G5049" t="s">
        <v>138</v>
      </c>
      <c r="H5049" t="s">
        <v>89</v>
      </c>
      <c r="I5049" t="s">
        <v>155</v>
      </c>
      <c r="J5049">
        <v>10</v>
      </c>
      <c r="K5049">
        <v>0</v>
      </c>
      <c r="L5049">
        <v>10</v>
      </c>
      <c r="M5049">
        <v>40</v>
      </c>
      <c r="N5049">
        <v>0</v>
      </c>
      <c r="O5049">
        <v>28.9</v>
      </c>
      <c r="P5049">
        <v>60</v>
      </c>
      <c r="Q5049">
        <v>60</v>
      </c>
      <c r="R5049" t="s">
        <v>161</v>
      </c>
      <c r="S5049" t="s">
        <v>161</v>
      </c>
      <c r="T5049" t="s">
        <v>161</v>
      </c>
      <c r="U5049" t="s">
        <v>161</v>
      </c>
    </row>
    <row r="5050" spans="1:21" hidden="1" x14ac:dyDescent="0.45">
      <c r="A5050" t="str">
        <f t="shared" si="89"/>
        <v>YAG1EUL7F+MEconomicsUnknown</v>
      </c>
      <c r="B5050" t="s">
        <v>116</v>
      </c>
      <c r="C5050" t="s">
        <v>49</v>
      </c>
      <c r="D5050">
        <v>1</v>
      </c>
      <c r="E5050" t="s">
        <v>137</v>
      </c>
      <c r="F5050" t="s">
        <v>145</v>
      </c>
      <c r="G5050" t="s">
        <v>138</v>
      </c>
      <c r="H5050" t="s">
        <v>89</v>
      </c>
      <c r="I5050" t="s">
        <v>156</v>
      </c>
      <c r="J5050" t="s">
        <v>161</v>
      </c>
      <c r="K5050" t="s">
        <v>161</v>
      </c>
      <c r="L5050" t="s">
        <v>161</v>
      </c>
      <c r="M5050" t="s">
        <v>161</v>
      </c>
      <c r="N5050" t="s">
        <v>161</v>
      </c>
      <c r="O5050" t="s">
        <v>161</v>
      </c>
      <c r="P5050" t="s">
        <v>161</v>
      </c>
      <c r="Q5050" t="s">
        <v>161</v>
      </c>
      <c r="R5050" t="s">
        <v>157</v>
      </c>
      <c r="S5050" t="s">
        <v>157</v>
      </c>
      <c r="T5050" t="s">
        <v>157</v>
      </c>
      <c r="U5050" t="s">
        <v>157</v>
      </c>
    </row>
    <row r="5051" spans="1:21" hidden="1" x14ac:dyDescent="0.45">
      <c r="A5051" t="str">
        <f t="shared" si="89"/>
        <v>YAG1EUL7F+MEconomicsWales</v>
      </c>
      <c r="B5051" t="s">
        <v>116</v>
      </c>
      <c r="C5051" t="s">
        <v>49</v>
      </c>
      <c r="D5051">
        <v>1</v>
      </c>
      <c r="E5051" t="s">
        <v>137</v>
      </c>
      <c r="F5051" t="s">
        <v>145</v>
      </c>
      <c r="G5051" t="s">
        <v>138</v>
      </c>
      <c r="H5051" t="s">
        <v>89</v>
      </c>
      <c r="I5051" t="s">
        <v>158</v>
      </c>
      <c r="J5051" t="s">
        <v>161</v>
      </c>
      <c r="K5051" t="s">
        <v>161</v>
      </c>
      <c r="L5051" t="s">
        <v>161</v>
      </c>
      <c r="M5051" t="s">
        <v>161</v>
      </c>
      <c r="N5051" t="s">
        <v>161</v>
      </c>
      <c r="O5051" t="s">
        <v>161</v>
      </c>
      <c r="P5051" t="s">
        <v>161</v>
      </c>
      <c r="Q5051" t="s">
        <v>161</v>
      </c>
      <c r="R5051" t="s">
        <v>161</v>
      </c>
      <c r="S5051" t="s">
        <v>161</v>
      </c>
      <c r="T5051" t="s">
        <v>161</v>
      </c>
      <c r="U5051" t="s">
        <v>161</v>
      </c>
    </row>
    <row r="5052" spans="1:21" hidden="1" x14ac:dyDescent="0.45">
      <c r="A5052" t="str">
        <f t="shared" si="89"/>
        <v>YAG1EUL7F+MEconomicsWest Midlands</v>
      </c>
      <c r="B5052" t="s">
        <v>116</v>
      </c>
      <c r="C5052" t="s">
        <v>49</v>
      </c>
      <c r="D5052">
        <v>1</v>
      </c>
      <c r="E5052" t="s">
        <v>137</v>
      </c>
      <c r="F5052" t="s">
        <v>145</v>
      </c>
      <c r="G5052" t="s">
        <v>138</v>
      </c>
      <c r="H5052" t="s">
        <v>89</v>
      </c>
      <c r="I5052" t="s">
        <v>159</v>
      </c>
      <c r="J5052">
        <v>15</v>
      </c>
      <c r="K5052">
        <v>0</v>
      </c>
      <c r="L5052">
        <v>15</v>
      </c>
      <c r="M5052">
        <v>26.1</v>
      </c>
      <c r="N5052">
        <v>9.1999999999999993</v>
      </c>
      <c r="O5052">
        <v>9.1999999999999993</v>
      </c>
      <c r="P5052">
        <v>55.4</v>
      </c>
      <c r="Q5052">
        <v>64.599999999999994</v>
      </c>
      <c r="R5052" t="s">
        <v>161</v>
      </c>
      <c r="S5052" t="s">
        <v>161</v>
      </c>
      <c r="T5052" t="s">
        <v>161</v>
      </c>
      <c r="U5052" t="s">
        <v>161</v>
      </c>
    </row>
    <row r="5053" spans="1:21" hidden="1" x14ac:dyDescent="0.45">
      <c r="A5053" t="str">
        <f t="shared" si="89"/>
        <v>YAG1EUL7F+MEconomicsYorkshire and The Humber</v>
      </c>
      <c r="B5053" t="s">
        <v>116</v>
      </c>
      <c r="C5053" t="s">
        <v>49</v>
      </c>
      <c r="D5053">
        <v>1</v>
      </c>
      <c r="E5053" t="s">
        <v>137</v>
      </c>
      <c r="F5053" t="s">
        <v>145</v>
      </c>
      <c r="G5053" t="s">
        <v>138</v>
      </c>
      <c r="H5053" t="s">
        <v>89</v>
      </c>
      <c r="I5053" t="s">
        <v>160</v>
      </c>
      <c r="J5053">
        <v>10</v>
      </c>
      <c r="K5053">
        <v>0</v>
      </c>
      <c r="L5053">
        <v>10</v>
      </c>
      <c r="M5053">
        <v>21.8</v>
      </c>
      <c r="N5053">
        <v>13</v>
      </c>
      <c r="O5053">
        <v>26.1</v>
      </c>
      <c r="P5053">
        <v>58.7</v>
      </c>
      <c r="Q5053">
        <v>65.2</v>
      </c>
      <c r="R5053" t="s">
        <v>161</v>
      </c>
      <c r="S5053" t="s">
        <v>161</v>
      </c>
      <c r="T5053" t="s">
        <v>161</v>
      </c>
      <c r="U5053" t="s">
        <v>161</v>
      </c>
    </row>
    <row r="5054" spans="1:21" hidden="1" x14ac:dyDescent="0.45">
      <c r="A5054" t="str">
        <f t="shared" si="89"/>
        <v>YAG1EUL7F+MEconomicsNA</v>
      </c>
      <c r="B5054" t="s">
        <v>116</v>
      </c>
      <c r="C5054" t="s">
        <v>49</v>
      </c>
      <c r="D5054">
        <v>1</v>
      </c>
      <c r="E5054" t="s">
        <v>137</v>
      </c>
      <c r="F5054" t="s">
        <v>145</v>
      </c>
      <c r="G5054" t="s">
        <v>138</v>
      </c>
      <c r="H5054" t="s">
        <v>89</v>
      </c>
      <c r="I5054" t="s">
        <v>157</v>
      </c>
      <c r="J5054">
        <v>230</v>
      </c>
      <c r="K5054">
        <v>90.8</v>
      </c>
      <c r="L5054">
        <v>25</v>
      </c>
      <c r="M5054">
        <v>0</v>
      </c>
      <c r="N5054">
        <v>0</v>
      </c>
      <c r="O5054">
        <v>0</v>
      </c>
      <c r="P5054">
        <v>0.9</v>
      </c>
      <c r="Q5054">
        <v>9.1999999999999993</v>
      </c>
      <c r="R5054" t="s">
        <v>157</v>
      </c>
      <c r="S5054" t="s">
        <v>157</v>
      </c>
      <c r="T5054" t="s">
        <v>157</v>
      </c>
      <c r="U5054" t="s">
        <v>157</v>
      </c>
    </row>
    <row r="5055" spans="1:21" hidden="1" x14ac:dyDescent="0.45">
      <c r="A5055" t="str">
        <f t="shared" si="89"/>
        <v>YAG1EUL8F+MEconomicsAbroad</v>
      </c>
      <c r="B5055" t="s">
        <v>116</v>
      </c>
      <c r="C5055" t="s">
        <v>49</v>
      </c>
      <c r="D5055">
        <v>1</v>
      </c>
      <c r="E5055" t="s">
        <v>137</v>
      </c>
      <c r="F5055" t="s">
        <v>139</v>
      </c>
      <c r="G5055" t="s">
        <v>138</v>
      </c>
      <c r="H5055" t="s">
        <v>89</v>
      </c>
      <c r="I5055" t="s">
        <v>146</v>
      </c>
      <c r="J5055">
        <v>10</v>
      </c>
      <c r="K5055">
        <v>0</v>
      </c>
      <c r="L5055">
        <v>10</v>
      </c>
      <c r="M5055">
        <v>57.1</v>
      </c>
      <c r="N5055">
        <v>0</v>
      </c>
      <c r="O5055">
        <v>42.9</v>
      </c>
      <c r="P5055">
        <v>42.9</v>
      </c>
      <c r="Q5055">
        <v>42.9</v>
      </c>
      <c r="R5055" t="s">
        <v>161</v>
      </c>
      <c r="S5055" t="s">
        <v>161</v>
      </c>
      <c r="T5055" t="s">
        <v>161</v>
      </c>
      <c r="U5055" t="s">
        <v>161</v>
      </c>
    </row>
    <row r="5056" spans="1:21" hidden="1" x14ac:dyDescent="0.45">
      <c r="A5056" t="str">
        <f t="shared" si="89"/>
        <v>YAG1EUL8F+MEconomicsEast Midlands</v>
      </c>
      <c r="B5056" t="s">
        <v>116</v>
      </c>
      <c r="C5056" t="s">
        <v>49</v>
      </c>
      <c r="D5056">
        <v>1</v>
      </c>
      <c r="E5056" t="s">
        <v>137</v>
      </c>
      <c r="F5056" t="s">
        <v>139</v>
      </c>
      <c r="G5056" t="s">
        <v>138</v>
      </c>
      <c r="H5056" t="s">
        <v>89</v>
      </c>
      <c r="I5056" t="s">
        <v>147</v>
      </c>
      <c r="J5056">
        <v>5</v>
      </c>
      <c r="K5056">
        <v>0</v>
      </c>
      <c r="L5056">
        <v>5</v>
      </c>
      <c r="M5056">
        <v>0</v>
      </c>
      <c r="N5056">
        <v>25</v>
      </c>
      <c r="O5056">
        <v>50</v>
      </c>
      <c r="P5056">
        <v>75</v>
      </c>
      <c r="Q5056">
        <v>75</v>
      </c>
      <c r="R5056" t="s">
        <v>161</v>
      </c>
      <c r="S5056" t="s">
        <v>161</v>
      </c>
      <c r="T5056" t="s">
        <v>161</v>
      </c>
      <c r="U5056" t="s">
        <v>161</v>
      </c>
    </row>
    <row r="5057" spans="1:21" hidden="1" x14ac:dyDescent="0.45">
      <c r="A5057" t="str">
        <f t="shared" si="89"/>
        <v>YAG1EUL8F+MEconomicsEast of England</v>
      </c>
      <c r="B5057" t="s">
        <v>116</v>
      </c>
      <c r="C5057" t="s">
        <v>49</v>
      </c>
      <c r="D5057">
        <v>1</v>
      </c>
      <c r="E5057" t="s">
        <v>137</v>
      </c>
      <c r="F5057" t="s">
        <v>139</v>
      </c>
      <c r="G5057" t="s">
        <v>138</v>
      </c>
      <c r="H5057" t="s">
        <v>89</v>
      </c>
      <c r="I5057" t="s">
        <v>148</v>
      </c>
      <c r="J5057">
        <v>5</v>
      </c>
      <c r="K5057">
        <v>0</v>
      </c>
      <c r="L5057">
        <v>5</v>
      </c>
      <c r="M5057">
        <v>25</v>
      </c>
      <c r="N5057">
        <v>12.5</v>
      </c>
      <c r="O5057">
        <v>62.5</v>
      </c>
      <c r="P5057">
        <v>62.5</v>
      </c>
      <c r="Q5057">
        <v>62.5</v>
      </c>
      <c r="R5057" t="s">
        <v>161</v>
      </c>
      <c r="S5057" t="s">
        <v>161</v>
      </c>
      <c r="T5057" t="s">
        <v>161</v>
      </c>
      <c r="U5057" t="s">
        <v>161</v>
      </c>
    </row>
    <row r="5058" spans="1:21" hidden="1" x14ac:dyDescent="0.45">
      <c r="A5058" t="str">
        <f t="shared" si="89"/>
        <v>YAG1EUL8F+MEconomicsLondon</v>
      </c>
      <c r="B5058" t="s">
        <v>116</v>
      </c>
      <c r="C5058" t="s">
        <v>49</v>
      </c>
      <c r="D5058">
        <v>1</v>
      </c>
      <c r="E5058" t="s">
        <v>137</v>
      </c>
      <c r="F5058" t="s">
        <v>139</v>
      </c>
      <c r="G5058" t="s">
        <v>138</v>
      </c>
      <c r="H5058" t="s">
        <v>89</v>
      </c>
      <c r="I5058" t="s">
        <v>149</v>
      </c>
      <c r="J5058">
        <v>25</v>
      </c>
      <c r="K5058">
        <v>0</v>
      </c>
      <c r="L5058">
        <v>25</v>
      </c>
      <c r="M5058">
        <v>47.8</v>
      </c>
      <c r="N5058">
        <v>4.3</v>
      </c>
      <c r="O5058">
        <v>47.8</v>
      </c>
      <c r="P5058">
        <v>47.8</v>
      </c>
      <c r="Q5058">
        <v>47.8</v>
      </c>
      <c r="R5058" t="s">
        <v>161</v>
      </c>
      <c r="S5058" t="s">
        <v>161</v>
      </c>
      <c r="T5058" t="s">
        <v>161</v>
      </c>
      <c r="U5058" t="s">
        <v>161</v>
      </c>
    </row>
    <row r="5059" spans="1:21" hidden="1" x14ac:dyDescent="0.45">
      <c r="A5059" t="str">
        <f t="shared" si="89"/>
        <v>YAG1EUL8F+MEconomicsNorth East</v>
      </c>
      <c r="B5059" t="s">
        <v>116</v>
      </c>
      <c r="C5059" t="s">
        <v>49</v>
      </c>
      <c r="D5059">
        <v>1</v>
      </c>
      <c r="E5059" t="s">
        <v>137</v>
      </c>
      <c r="F5059" t="s">
        <v>139</v>
      </c>
      <c r="G5059" t="s">
        <v>138</v>
      </c>
      <c r="H5059" t="s">
        <v>89</v>
      </c>
      <c r="I5059" t="s">
        <v>150</v>
      </c>
      <c r="J5059" t="s">
        <v>161</v>
      </c>
      <c r="K5059" t="s">
        <v>161</v>
      </c>
      <c r="L5059" t="s">
        <v>161</v>
      </c>
      <c r="M5059" t="s">
        <v>161</v>
      </c>
      <c r="N5059" t="s">
        <v>161</v>
      </c>
      <c r="O5059" t="s">
        <v>161</v>
      </c>
      <c r="P5059" t="s">
        <v>161</v>
      </c>
      <c r="Q5059" t="s">
        <v>161</v>
      </c>
      <c r="R5059" t="s">
        <v>157</v>
      </c>
      <c r="S5059" t="s">
        <v>157</v>
      </c>
      <c r="T5059" t="s">
        <v>157</v>
      </c>
      <c r="U5059" t="s">
        <v>157</v>
      </c>
    </row>
    <row r="5060" spans="1:21" hidden="1" x14ac:dyDescent="0.45">
      <c r="A5060" t="str">
        <f t="shared" si="89"/>
        <v>YAG1EUL8F+MEconomicsNorth West</v>
      </c>
      <c r="B5060" t="s">
        <v>116</v>
      </c>
      <c r="C5060" t="s">
        <v>49</v>
      </c>
      <c r="D5060">
        <v>1</v>
      </c>
      <c r="E5060" t="s">
        <v>137</v>
      </c>
      <c r="F5060" t="s">
        <v>139</v>
      </c>
      <c r="G5060" t="s">
        <v>138</v>
      </c>
      <c r="H5060" t="s">
        <v>89</v>
      </c>
      <c r="I5060" t="s">
        <v>151</v>
      </c>
      <c r="J5060" t="s">
        <v>161</v>
      </c>
      <c r="K5060" t="s">
        <v>161</v>
      </c>
      <c r="L5060" t="s">
        <v>161</v>
      </c>
      <c r="M5060" t="s">
        <v>161</v>
      </c>
      <c r="N5060" t="s">
        <v>161</v>
      </c>
      <c r="O5060" t="s">
        <v>161</v>
      </c>
      <c r="P5060" t="s">
        <v>161</v>
      </c>
      <c r="Q5060" t="s">
        <v>161</v>
      </c>
      <c r="R5060" t="s">
        <v>161</v>
      </c>
      <c r="S5060" t="s">
        <v>161</v>
      </c>
      <c r="T5060" t="s">
        <v>161</v>
      </c>
      <c r="U5060" t="s">
        <v>161</v>
      </c>
    </row>
    <row r="5061" spans="1:21" hidden="1" x14ac:dyDescent="0.45">
      <c r="A5061" t="str">
        <f t="shared" si="89"/>
        <v>YAG1EUL8F+MEconomicsSouth East</v>
      </c>
      <c r="B5061" t="s">
        <v>116</v>
      </c>
      <c r="C5061" t="s">
        <v>49</v>
      </c>
      <c r="D5061">
        <v>1</v>
      </c>
      <c r="E5061" t="s">
        <v>137</v>
      </c>
      <c r="F5061" t="s">
        <v>139</v>
      </c>
      <c r="G5061" t="s">
        <v>138</v>
      </c>
      <c r="H5061" t="s">
        <v>89</v>
      </c>
      <c r="I5061" t="s">
        <v>154</v>
      </c>
      <c r="J5061">
        <v>10</v>
      </c>
      <c r="K5061">
        <v>0</v>
      </c>
      <c r="L5061">
        <v>10</v>
      </c>
      <c r="M5061">
        <v>50</v>
      </c>
      <c r="N5061">
        <v>10</v>
      </c>
      <c r="O5061">
        <v>40</v>
      </c>
      <c r="P5061">
        <v>40</v>
      </c>
      <c r="Q5061">
        <v>40</v>
      </c>
      <c r="R5061" t="s">
        <v>161</v>
      </c>
      <c r="S5061" t="s">
        <v>161</v>
      </c>
      <c r="T5061" t="s">
        <v>161</v>
      </c>
      <c r="U5061" t="s">
        <v>161</v>
      </c>
    </row>
    <row r="5062" spans="1:21" hidden="1" x14ac:dyDescent="0.45">
      <c r="A5062" t="str">
        <f t="shared" si="89"/>
        <v>YAG1EUL8F+MEconomicsSouth West</v>
      </c>
      <c r="B5062" t="s">
        <v>116</v>
      </c>
      <c r="C5062" t="s">
        <v>49</v>
      </c>
      <c r="D5062">
        <v>1</v>
      </c>
      <c r="E5062" t="s">
        <v>137</v>
      </c>
      <c r="F5062" t="s">
        <v>139</v>
      </c>
      <c r="G5062" t="s">
        <v>138</v>
      </c>
      <c r="H5062" t="s">
        <v>89</v>
      </c>
      <c r="I5062" t="s">
        <v>155</v>
      </c>
      <c r="J5062">
        <v>5</v>
      </c>
      <c r="K5062">
        <v>0</v>
      </c>
      <c r="L5062">
        <v>5</v>
      </c>
      <c r="M5062">
        <v>33.299999999999997</v>
      </c>
      <c r="N5062">
        <v>0</v>
      </c>
      <c r="O5062">
        <v>66.7</v>
      </c>
      <c r="P5062">
        <v>66.7</v>
      </c>
      <c r="Q5062">
        <v>66.7</v>
      </c>
      <c r="R5062" t="s">
        <v>161</v>
      </c>
      <c r="S5062" t="s">
        <v>161</v>
      </c>
      <c r="T5062" t="s">
        <v>161</v>
      </c>
      <c r="U5062" t="s">
        <v>161</v>
      </c>
    </row>
    <row r="5063" spans="1:21" hidden="1" x14ac:dyDescent="0.45">
      <c r="A5063" t="str">
        <f t="shared" ref="A5063:A5126" si="90">"YAG"&amp;D5063 &amp;E5063 &amp;F5063 &amp; G5063 &amp;H5063 &amp;I5063</f>
        <v>YAG1EUL8F+MEconomicsWest Midlands</v>
      </c>
      <c r="B5063" t="s">
        <v>116</v>
      </c>
      <c r="C5063" t="s">
        <v>49</v>
      </c>
      <c r="D5063">
        <v>1</v>
      </c>
      <c r="E5063" t="s">
        <v>137</v>
      </c>
      <c r="F5063" t="s">
        <v>139</v>
      </c>
      <c r="G5063" t="s">
        <v>138</v>
      </c>
      <c r="H5063" t="s">
        <v>89</v>
      </c>
      <c r="I5063" t="s">
        <v>159</v>
      </c>
      <c r="J5063">
        <v>10</v>
      </c>
      <c r="K5063">
        <v>0</v>
      </c>
      <c r="L5063">
        <v>10</v>
      </c>
      <c r="M5063">
        <v>25</v>
      </c>
      <c r="N5063">
        <v>25</v>
      </c>
      <c r="O5063">
        <v>50</v>
      </c>
      <c r="P5063">
        <v>50</v>
      </c>
      <c r="Q5063">
        <v>50</v>
      </c>
      <c r="R5063" t="s">
        <v>161</v>
      </c>
      <c r="S5063" t="s">
        <v>161</v>
      </c>
      <c r="T5063" t="s">
        <v>161</v>
      </c>
      <c r="U5063" t="s">
        <v>161</v>
      </c>
    </row>
    <row r="5064" spans="1:21" hidden="1" x14ac:dyDescent="0.45">
      <c r="A5064" t="str">
        <f t="shared" si="90"/>
        <v>YAG1EUL8F+MEconomicsYorkshire and The Humber</v>
      </c>
      <c r="B5064" t="s">
        <v>116</v>
      </c>
      <c r="C5064" t="s">
        <v>49</v>
      </c>
      <c r="D5064">
        <v>1</v>
      </c>
      <c r="E5064" t="s">
        <v>137</v>
      </c>
      <c r="F5064" t="s">
        <v>139</v>
      </c>
      <c r="G5064" t="s">
        <v>138</v>
      </c>
      <c r="H5064" t="s">
        <v>89</v>
      </c>
      <c r="I5064" t="s">
        <v>160</v>
      </c>
      <c r="J5064">
        <v>5</v>
      </c>
      <c r="K5064">
        <v>0</v>
      </c>
      <c r="L5064">
        <v>5</v>
      </c>
      <c r="M5064">
        <v>33.299999999999997</v>
      </c>
      <c r="N5064">
        <v>0</v>
      </c>
      <c r="O5064">
        <v>66.7</v>
      </c>
      <c r="P5064">
        <v>66.7</v>
      </c>
      <c r="Q5064">
        <v>66.7</v>
      </c>
      <c r="R5064" t="s">
        <v>161</v>
      </c>
      <c r="S5064" t="s">
        <v>161</v>
      </c>
      <c r="T5064" t="s">
        <v>161</v>
      </c>
      <c r="U5064" t="s">
        <v>161</v>
      </c>
    </row>
    <row r="5065" spans="1:21" hidden="1" x14ac:dyDescent="0.45">
      <c r="A5065" t="str">
        <f t="shared" si="90"/>
        <v>YAG1EUL8F+MEconomicsNA</v>
      </c>
      <c r="B5065" t="s">
        <v>116</v>
      </c>
      <c r="C5065" t="s">
        <v>49</v>
      </c>
      <c r="D5065">
        <v>1</v>
      </c>
      <c r="E5065" t="s">
        <v>137</v>
      </c>
      <c r="F5065" t="s">
        <v>139</v>
      </c>
      <c r="G5065" t="s">
        <v>138</v>
      </c>
      <c r="H5065" t="s">
        <v>89</v>
      </c>
      <c r="I5065" t="s">
        <v>157</v>
      </c>
      <c r="J5065">
        <v>15</v>
      </c>
      <c r="K5065">
        <v>100</v>
      </c>
      <c r="L5065" t="s">
        <v>161</v>
      </c>
      <c r="M5065" t="s">
        <v>161</v>
      </c>
      <c r="N5065" t="s">
        <v>161</v>
      </c>
      <c r="O5065" t="s">
        <v>161</v>
      </c>
      <c r="P5065" t="s">
        <v>161</v>
      </c>
      <c r="Q5065" t="s">
        <v>161</v>
      </c>
      <c r="R5065" t="s">
        <v>157</v>
      </c>
      <c r="S5065" t="s">
        <v>157</v>
      </c>
      <c r="T5065" t="s">
        <v>157</v>
      </c>
      <c r="U5065" t="s">
        <v>157</v>
      </c>
    </row>
    <row r="5066" spans="1:21" hidden="1" x14ac:dyDescent="0.45">
      <c r="A5066" t="str">
        <f t="shared" si="90"/>
        <v>YAG10Non-EUL7F+MEconomicsAll</v>
      </c>
      <c r="B5066" t="s">
        <v>116</v>
      </c>
      <c r="C5066" t="s">
        <v>142</v>
      </c>
      <c r="D5066">
        <v>10</v>
      </c>
      <c r="E5066" t="s">
        <v>162</v>
      </c>
      <c r="F5066" t="s">
        <v>145</v>
      </c>
      <c r="G5066" t="s">
        <v>138</v>
      </c>
      <c r="H5066" t="s">
        <v>89</v>
      </c>
      <c r="I5066" t="s">
        <v>28</v>
      </c>
      <c r="J5066">
        <v>1315</v>
      </c>
      <c r="K5066">
        <v>59.4</v>
      </c>
      <c r="L5066">
        <v>535</v>
      </c>
      <c r="M5066">
        <v>27.2</v>
      </c>
      <c r="N5066">
        <v>1.1000000000000001</v>
      </c>
      <c r="O5066">
        <v>11.1</v>
      </c>
      <c r="P5066">
        <v>11.8</v>
      </c>
      <c r="Q5066">
        <v>12.3</v>
      </c>
      <c r="R5066">
        <v>115</v>
      </c>
      <c r="S5066">
        <v>30700</v>
      </c>
      <c r="T5066">
        <v>48200</v>
      </c>
      <c r="U5066">
        <v>88700</v>
      </c>
    </row>
    <row r="5067" spans="1:21" hidden="1" x14ac:dyDescent="0.45">
      <c r="A5067" t="str">
        <f t="shared" si="90"/>
        <v>YAG10Non-EUL8F+MEconomicsAll</v>
      </c>
      <c r="B5067" t="s">
        <v>116</v>
      </c>
      <c r="C5067" t="s">
        <v>142</v>
      </c>
      <c r="D5067">
        <v>10</v>
      </c>
      <c r="E5067" t="s">
        <v>162</v>
      </c>
      <c r="F5067" t="s">
        <v>139</v>
      </c>
      <c r="G5067" t="s">
        <v>138</v>
      </c>
      <c r="H5067" t="s">
        <v>89</v>
      </c>
      <c r="I5067" t="s">
        <v>28</v>
      </c>
      <c r="J5067">
        <v>160</v>
      </c>
      <c r="K5067">
        <v>36.299999999999997</v>
      </c>
      <c r="L5067">
        <v>105</v>
      </c>
      <c r="M5067">
        <v>39.1</v>
      </c>
      <c r="N5067">
        <v>0.6</v>
      </c>
      <c r="O5067">
        <v>24</v>
      </c>
      <c r="P5067">
        <v>24</v>
      </c>
      <c r="Q5067">
        <v>24</v>
      </c>
      <c r="R5067">
        <v>25</v>
      </c>
      <c r="S5067">
        <v>27700</v>
      </c>
      <c r="T5067">
        <v>47800</v>
      </c>
      <c r="U5067">
        <v>57300</v>
      </c>
    </row>
    <row r="5068" spans="1:21" hidden="1" x14ac:dyDescent="0.45">
      <c r="A5068" t="str">
        <f t="shared" si="90"/>
        <v>YAG5Non-EUL7F+MEconomicsAll</v>
      </c>
      <c r="B5068" t="s">
        <v>116</v>
      </c>
      <c r="C5068" t="s">
        <v>140</v>
      </c>
      <c r="D5068">
        <v>5</v>
      </c>
      <c r="E5068" t="s">
        <v>162</v>
      </c>
      <c r="F5068" t="s">
        <v>145</v>
      </c>
      <c r="G5068" t="s">
        <v>138</v>
      </c>
      <c r="H5068" t="s">
        <v>89</v>
      </c>
      <c r="I5068" t="s">
        <v>28</v>
      </c>
      <c r="J5068">
        <v>2810</v>
      </c>
      <c r="K5068">
        <v>65.099999999999994</v>
      </c>
      <c r="L5068">
        <v>980</v>
      </c>
      <c r="M5068">
        <v>20.2</v>
      </c>
      <c r="N5068">
        <v>1.8</v>
      </c>
      <c r="O5068">
        <v>8.1999999999999993</v>
      </c>
      <c r="P5068">
        <v>10.3</v>
      </c>
      <c r="Q5068">
        <v>12.8</v>
      </c>
      <c r="R5068">
        <v>210</v>
      </c>
      <c r="S5068">
        <v>24800</v>
      </c>
      <c r="T5068">
        <v>41200</v>
      </c>
      <c r="U5068">
        <v>67200</v>
      </c>
    </row>
    <row r="5069" spans="1:21" hidden="1" x14ac:dyDescent="0.45">
      <c r="A5069" t="str">
        <f t="shared" si="90"/>
        <v>YAG5Non-EUL8F+MEconomicsAll</v>
      </c>
      <c r="B5069" t="s">
        <v>116</v>
      </c>
      <c r="C5069" t="s">
        <v>140</v>
      </c>
      <c r="D5069">
        <v>5</v>
      </c>
      <c r="E5069" t="s">
        <v>162</v>
      </c>
      <c r="F5069" t="s">
        <v>139</v>
      </c>
      <c r="G5069" t="s">
        <v>138</v>
      </c>
      <c r="H5069" t="s">
        <v>89</v>
      </c>
      <c r="I5069" t="s">
        <v>28</v>
      </c>
      <c r="J5069">
        <v>155</v>
      </c>
      <c r="K5069">
        <v>36</v>
      </c>
      <c r="L5069">
        <v>100</v>
      </c>
      <c r="M5069">
        <v>41.4</v>
      </c>
      <c r="N5069">
        <v>2.9</v>
      </c>
      <c r="O5069">
        <v>16.899999999999999</v>
      </c>
      <c r="P5069">
        <v>19.8</v>
      </c>
      <c r="Q5069">
        <v>19.8</v>
      </c>
      <c r="R5069">
        <v>25</v>
      </c>
      <c r="S5069">
        <v>35400</v>
      </c>
      <c r="T5069">
        <v>41200</v>
      </c>
      <c r="U5069">
        <v>47400</v>
      </c>
    </row>
    <row r="5070" spans="1:21" hidden="1" x14ac:dyDescent="0.45">
      <c r="A5070" t="str">
        <f t="shared" si="90"/>
        <v>YAG3Non-EUL7F+MEconomicsAll</v>
      </c>
      <c r="B5070" t="s">
        <v>116</v>
      </c>
      <c r="C5070" t="s">
        <v>141</v>
      </c>
      <c r="D5070">
        <v>3</v>
      </c>
      <c r="E5070" t="s">
        <v>162</v>
      </c>
      <c r="F5070" t="s">
        <v>145</v>
      </c>
      <c r="G5070" t="s">
        <v>138</v>
      </c>
      <c r="H5070" t="s">
        <v>89</v>
      </c>
      <c r="I5070" t="s">
        <v>28</v>
      </c>
      <c r="J5070">
        <v>3060</v>
      </c>
      <c r="K5070">
        <v>71.5</v>
      </c>
      <c r="L5070">
        <v>875</v>
      </c>
      <c r="M5070">
        <v>15.6</v>
      </c>
      <c r="N5070">
        <v>1.3</v>
      </c>
      <c r="O5070">
        <v>5.9</v>
      </c>
      <c r="P5070">
        <v>8.4</v>
      </c>
      <c r="Q5070">
        <v>11.6</v>
      </c>
      <c r="R5070">
        <v>170</v>
      </c>
      <c r="S5070">
        <v>23700</v>
      </c>
      <c r="T5070">
        <v>42700</v>
      </c>
      <c r="U5070">
        <v>82900</v>
      </c>
    </row>
    <row r="5071" spans="1:21" hidden="1" x14ac:dyDescent="0.45">
      <c r="A5071" t="str">
        <f t="shared" si="90"/>
        <v>YAG3Non-EUL8F+MEconomicsAll</v>
      </c>
      <c r="B5071" t="s">
        <v>116</v>
      </c>
      <c r="C5071" t="s">
        <v>141</v>
      </c>
      <c r="D5071">
        <v>3</v>
      </c>
      <c r="E5071" t="s">
        <v>162</v>
      </c>
      <c r="F5071" t="s">
        <v>139</v>
      </c>
      <c r="G5071" t="s">
        <v>138</v>
      </c>
      <c r="H5071" t="s">
        <v>89</v>
      </c>
      <c r="I5071" t="s">
        <v>28</v>
      </c>
      <c r="J5071">
        <v>155</v>
      </c>
      <c r="K5071">
        <v>32.9</v>
      </c>
      <c r="L5071">
        <v>105</v>
      </c>
      <c r="M5071">
        <v>34.700000000000003</v>
      </c>
      <c r="N5071">
        <v>6.8</v>
      </c>
      <c r="O5071">
        <v>23.6</v>
      </c>
      <c r="P5071">
        <v>25.6</v>
      </c>
      <c r="Q5071">
        <v>25.6</v>
      </c>
      <c r="R5071">
        <v>35</v>
      </c>
      <c r="S5071">
        <v>33900</v>
      </c>
      <c r="T5071">
        <v>42300</v>
      </c>
      <c r="U5071">
        <v>54200</v>
      </c>
    </row>
    <row r="5072" spans="1:21" hidden="1" x14ac:dyDescent="0.45">
      <c r="A5072" t="str">
        <f t="shared" si="90"/>
        <v>YAG1Non-EUL7F+MEconomicsAll</v>
      </c>
      <c r="B5072" t="s">
        <v>116</v>
      </c>
      <c r="C5072" t="s">
        <v>49</v>
      </c>
      <c r="D5072">
        <v>1</v>
      </c>
      <c r="E5072" t="s">
        <v>162</v>
      </c>
      <c r="F5072" t="s">
        <v>145</v>
      </c>
      <c r="G5072" t="s">
        <v>138</v>
      </c>
      <c r="H5072" t="s">
        <v>89</v>
      </c>
      <c r="I5072" t="s">
        <v>28</v>
      </c>
      <c r="J5072">
        <v>3155</v>
      </c>
      <c r="K5072">
        <v>72.900000000000006</v>
      </c>
      <c r="L5072">
        <v>855</v>
      </c>
      <c r="M5072">
        <v>14</v>
      </c>
      <c r="N5072">
        <v>1.7</v>
      </c>
      <c r="O5072">
        <v>4.7</v>
      </c>
      <c r="P5072">
        <v>7</v>
      </c>
      <c r="Q5072">
        <v>11.4</v>
      </c>
      <c r="R5072">
        <v>135</v>
      </c>
      <c r="S5072">
        <v>24500</v>
      </c>
      <c r="T5072">
        <v>33200</v>
      </c>
      <c r="U5072">
        <v>43100</v>
      </c>
    </row>
    <row r="5073" spans="1:21" hidden="1" x14ac:dyDescent="0.45">
      <c r="A5073" t="str">
        <f t="shared" si="90"/>
        <v>YAG1Non-EUL8F+MEconomicsAll</v>
      </c>
      <c r="B5073" t="s">
        <v>116</v>
      </c>
      <c r="C5073" t="s">
        <v>49</v>
      </c>
      <c r="D5073">
        <v>1</v>
      </c>
      <c r="E5073" t="s">
        <v>162</v>
      </c>
      <c r="F5073" t="s">
        <v>139</v>
      </c>
      <c r="G5073" t="s">
        <v>138</v>
      </c>
      <c r="H5073" t="s">
        <v>89</v>
      </c>
      <c r="I5073" t="s">
        <v>28</v>
      </c>
      <c r="J5073">
        <v>155</v>
      </c>
      <c r="K5073">
        <v>23.8</v>
      </c>
      <c r="L5073">
        <v>120</v>
      </c>
      <c r="M5073">
        <v>37</v>
      </c>
      <c r="N5073">
        <v>10.6</v>
      </c>
      <c r="O5073">
        <v>25.3</v>
      </c>
      <c r="P5073">
        <v>28.6</v>
      </c>
      <c r="Q5073">
        <v>28.6</v>
      </c>
      <c r="R5073">
        <v>35</v>
      </c>
      <c r="S5073">
        <v>27000</v>
      </c>
      <c r="T5073">
        <v>36600</v>
      </c>
      <c r="U5073">
        <v>43400</v>
      </c>
    </row>
    <row r="5074" spans="1:21" hidden="1" x14ac:dyDescent="0.45">
      <c r="A5074" t="str">
        <f t="shared" si="90"/>
        <v>YAG10Non-EUL7FEconomicsAll</v>
      </c>
      <c r="B5074" t="s">
        <v>116</v>
      </c>
      <c r="C5074" t="s">
        <v>142</v>
      </c>
      <c r="D5074">
        <v>10</v>
      </c>
      <c r="E5074" t="s">
        <v>162</v>
      </c>
      <c r="F5074" t="s">
        <v>145</v>
      </c>
      <c r="G5074" t="s">
        <v>143</v>
      </c>
      <c r="H5074" t="s">
        <v>89</v>
      </c>
      <c r="I5074" t="s">
        <v>28</v>
      </c>
      <c r="J5074">
        <v>660</v>
      </c>
      <c r="K5074">
        <v>63</v>
      </c>
      <c r="L5074">
        <v>245</v>
      </c>
      <c r="M5074">
        <v>24.7</v>
      </c>
      <c r="N5074">
        <v>1.7</v>
      </c>
      <c r="O5074">
        <v>9.8000000000000007</v>
      </c>
      <c r="P5074">
        <v>10.199999999999999</v>
      </c>
      <c r="Q5074">
        <v>10.7</v>
      </c>
      <c r="R5074">
        <v>50</v>
      </c>
      <c r="S5074">
        <v>30300</v>
      </c>
      <c r="T5074">
        <v>44500</v>
      </c>
      <c r="U5074">
        <v>76300</v>
      </c>
    </row>
    <row r="5075" spans="1:21" hidden="1" x14ac:dyDescent="0.45">
      <c r="A5075" t="str">
        <f t="shared" si="90"/>
        <v>YAG10Non-EUL7MEconomicsAll</v>
      </c>
      <c r="B5075" t="s">
        <v>116</v>
      </c>
      <c r="C5075" t="s">
        <v>142</v>
      </c>
      <c r="D5075">
        <v>10</v>
      </c>
      <c r="E5075" t="s">
        <v>162</v>
      </c>
      <c r="F5075" t="s">
        <v>145</v>
      </c>
      <c r="G5075" t="s">
        <v>144</v>
      </c>
      <c r="H5075" t="s">
        <v>89</v>
      </c>
      <c r="I5075" t="s">
        <v>28</v>
      </c>
      <c r="J5075">
        <v>660</v>
      </c>
      <c r="K5075">
        <v>55.8</v>
      </c>
      <c r="L5075">
        <v>290</v>
      </c>
      <c r="M5075">
        <v>29.8</v>
      </c>
      <c r="N5075">
        <v>0.5</v>
      </c>
      <c r="O5075">
        <v>12.5</v>
      </c>
      <c r="P5075">
        <v>13.4</v>
      </c>
      <c r="Q5075">
        <v>13.9</v>
      </c>
      <c r="R5075">
        <v>70</v>
      </c>
      <c r="S5075">
        <v>30700</v>
      </c>
      <c r="T5075">
        <v>50700</v>
      </c>
      <c r="U5075">
        <v>97100</v>
      </c>
    </row>
    <row r="5076" spans="1:21" hidden="1" x14ac:dyDescent="0.45">
      <c r="A5076" t="str">
        <f t="shared" si="90"/>
        <v>YAG10Non-EUL8FEconomicsAll</v>
      </c>
      <c r="B5076" t="s">
        <v>116</v>
      </c>
      <c r="C5076" t="s">
        <v>142</v>
      </c>
      <c r="D5076">
        <v>10</v>
      </c>
      <c r="E5076" t="s">
        <v>162</v>
      </c>
      <c r="F5076" t="s">
        <v>139</v>
      </c>
      <c r="G5076" t="s">
        <v>143</v>
      </c>
      <c r="H5076" t="s">
        <v>89</v>
      </c>
      <c r="I5076" t="s">
        <v>28</v>
      </c>
      <c r="J5076">
        <v>70</v>
      </c>
      <c r="K5076">
        <v>31.1</v>
      </c>
      <c r="L5076">
        <v>50</v>
      </c>
      <c r="M5076">
        <v>40.200000000000003</v>
      </c>
      <c r="N5076">
        <v>1.5</v>
      </c>
      <c r="O5076">
        <v>27.3</v>
      </c>
      <c r="P5076">
        <v>27.3</v>
      </c>
      <c r="Q5076">
        <v>27.3</v>
      </c>
      <c r="R5076">
        <v>15</v>
      </c>
      <c r="S5076">
        <v>29600</v>
      </c>
      <c r="T5076">
        <v>46000</v>
      </c>
      <c r="U5076">
        <v>52700</v>
      </c>
    </row>
    <row r="5077" spans="1:21" hidden="1" x14ac:dyDescent="0.45">
      <c r="A5077" t="str">
        <f t="shared" si="90"/>
        <v>YAG10Non-EUL8MEconomicsAll</v>
      </c>
      <c r="B5077" t="s">
        <v>116</v>
      </c>
      <c r="C5077" t="s">
        <v>142</v>
      </c>
      <c r="D5077">
        <v>10</v>
      </c>
      <c r="E5077" t="s">
        <v>162</v>
      </c>
      <c r="F5077" t="s">
        <v>139</v>
      </c>
      <c r="G5077" t="s">
        <v>144</v>
      </c>
      <c r="H5077" t="s">
        <v>89</v>
      </c>
      <c r="I5077" t="s">
        <v>28</v>
      </c>
      <c r="J5077">
        <v>95</v>
      </c>
      <c r="K5077">
        <v>40</v>
      </c>
      <c r="L5077">
        <v>60</v>
      </c>
      <c r="M5077">
        <v>38.4</v>
      </c>
      <c r="N5077">
        <v>0</v>
      </c>
      <c r="O5077">
        <v>21.7</v>
      </c>
      <c r="P5077">
        <v>21.7</v>
      </c>
      <c r="Q5077">
        <v>21.7</v>
      </c>
      <c r="R5077">
        <v>15</v>
      </c>
      <c r="S5077">
        <v>27700</v>
      </c>
      <c r="T5077">
        <v>50000</v>
      </c>
      <c r="U5077">
        <v>58400</v>
      </c>
    </row>
    <row r="5078" spans="1:21" hidden="1" x14ac:dyDescent="0.45">
      <c r="A5078" t="str">
        <f t="shared" si="90"/>
        <v>YAG5Non-EUL7FEconomicsAll</v>
      </c>
      <c r="B5078" t="s">
        <v>116</v>
      </c>
      <c r="C5078" t="s">
        <v>140</v>
      </c>
      <c r="D5078">
        <v>5</v>
      </c>
      <c r="E5078" t="s">
        <v>162</v>
      </c>
      <c r="F5078" t="s">
        <v>145</v>
      </c>
      <c r="G5078" t="s">
        <v>143</v>
      </c>
      <c r="H5078" t="s">
        <v>89</v>
      </c>
      <c r="I5078" t="s">
        <v>28</v>
      </c>
      <c r="J5078">
        <v>1560</v>
      </c>
      <c r="K5078">
        <v>67.900000000000006</v>
      </c>
      <c r="L5078">
        <v>500</v>
      </c>
      <c r="M5078">
        <v>18.600000000000001</v>
      </c>
      <c r="N5078">
        <v>1.7</v>
      </c>
      <c r="O5078">
        <v>7.7</v>
      </c>
      <c r="P5078">
        <v>9.1</v>
      </c>
      <c r="Q5078">
        <v>11.8</v>
      </c>
      <c r="R5078">
        <v>110</v>
      </c>
      <c r="S5078">
        <v>26600</v>
      </c>
      <c r="T5078">
        <v>37600</v>
      </c>
      <c r="U5078">
        <v>59500</v>
      </c>
    </row>
    <row r="5079" spans="1:21" hidden="1" x14ac:dyDescent="0.45">
      <c r="A5079" t="str">
        <f t="shared" si="90"/>
        <v>YAG5Non-EUL7MEconomicsAll</v>
      </c>
      <c r="B5079" t="s">
        <v>116</v>
      </c>
      <c r="C5079" t="s">
        <v>140</v>
      </c>
      <c r="D5079">
        <v>5</v>
      </c>
      <c r="E5079" t="s">
        <v>162</v>
      </c>
      <c r="F5079" t="s">
        <v>145</v>
      </c>
      <c r="G5079" t="s">
        <v>144</v>
      </c>
      <c r="H5079" t="s">
        <v>89</v>
      </c>
      <c r="I5079" t="s">
        <v>28</v>
      </c>
      <c r="J5079">
        <v>1250</v>
      </c>
      <c r="K5079">
        <v>61.7</v>
      </c>
      <c r="L5079">
        <v>480</v>
      </c>
      <c r="M5079">
        <v>22.3</v>
      </c>
      <c r="N5079">
        <v>1.9</v>
      </c>
      <c r="O5079">
        <v>8.8000000000000007</v>
      </c>
      <c r="P5079">
        <v>11.7</v>
      </c>
      <c r="Q5079">
        <v>14.1</v>
      </c>
      <c r="R5079">
        <v>105</v>
      </c>
      <c r="S5079">
        <v>24100</v>
      </c>
      <c r="T5079">
        <v>44900</v>
      </c>
      <c r="U5079">
        <v>69700</v>
      </c>
    </row>
    <row r="5080" spans="1:21" hidden="1" x14ac:dyDescent="0.45">
      <c r="A5080" t="str">
        <f t="shared" si="90"/>
        <v>YAG5Non-EUL8FEconomicsAll</v>
      </c>
      <c r="B5080" t="s">
        <v>116</v>
      </c>
      <c r="C5080" t="s">
        <v>140</v>
      </c>
      <c r="D5080">
        <v>5</v>
      </c>
      <c r="E5080" t="s">
        <v>162</v>
      </c>
      <c r="F5080" t="s">
        <v>139</v>
      </c>
      <c r="G5080" t="s">
        <v>143</v>
      </c>
      <c r="H5080" t="s">
        <v>89</v>
      </c>
      <c r="I5080" t="s">
        <v>28</v>
      </c>
      <c r="J5080">
        <v>60</v>
      </c>
      <c r="K5080">
        <v>36.700000000000003</v>
      </c>
      <c r="L5080">
        <v>40</v>
      </c>
      <c r="M5080">
        <v>38.299999999999997</v>
      </c>
      <c r="N5080">
        <v>2.2999999999999998</v>
      </c>
      <c r="O5080">
        <v>20.3</v>
      </c>
      <c r="P5080">
        <v>22.7</v>
      </c>
      <c r="Q5080">
        <v>22.7</v>
      </c>
      <c r="R5080" t="s">
        <v>161</v>
      </c>
      <c r="S5080" t="s">
        <v>161</v>
      </c>
      <c r="T5080" t="s">
        <v>161</v>
      </c>
      <c r="U5080" t="s">
        <v>161</v>
      </c>
    </row>
    <row r="5081" spans="1:21" hidden="1" x14ac:dyDescent="0.45">
      <c r="A5081" t="str">
        <f t="shared" si="90"/>
        <v>YAG5Non-EUL8MEconomicsAll</v>
      </c>
      <c r="B5081" t="s">
        <v>116</v>
      </c>
      <c r="C5081" t="s">
        <v>140</v>
      </c>
      <c r="D5081">
        <v>5</v>
      </c>
      <c r="E5081" t="s">
        <v>162</v>
      </c>
      <c r="F5081" t="s">
        <v>139</v>
      </c>
      <c r="G5081" t="s">
        <v>144</v>
      </c>
      <c r="H5081" t="s">
        <v>89</v>
      </c>
      <c r="I5081" t="s">
        <v>28</v>
      </c>
      <c r="J5081">
        <v>95</v>
      </c>
      <c r="K5081">
        <v>35.5</v>
      </c>
      <c r="L5081">
        <v>65</v>
      </c>
      <c r="M5081">
        <v>43.3</v>
      </c>
      <c r="N5081">
        <v>3.2</v>
      </c>
      <c r="O5081">
        <v>14.8</v>
      </c>
      <c r="P5081">
        <v>18</v>
      </c>
      <c r="Q5081">
        <v>18</v>
      </c>
      <c r="R5081">
        <v>15</v>
      </c>
      <c r="S5081">
        <v>38500</v>
      </c>
      <c r="T5081">
        <v>44900</v>
      </c>
      <c r="U5081">
        <v>51000</v>
      </c>
    </row>
    <row r="5082" spans="1:21" hidden="1" x14ac:dyDescent="0.45">
      <c r="A5082" t="str">
        <f t="shared" si="90"/>
        <v>YAG3Non-EUL7FEconomicsAll</v>
      </c>
      <c r="B5082" t="s">
        <v>116</v>
      </c>
      <c r="C5082" t="s">
        <v>141</v>
      </c>
      <c r="D5082">
        <v>3</v>
      </c>
      <c r="E5082" t="s">
        <v>162</v>
      </c>
      <c r="F5082" t="s">
        <v>145</v>
      </c>
      <c r="G5082" t="s">
        <v>143</v>
      </c>
      <c r="H5082" t="s">
        <v>89</v>
      </c>
      <c r="I5082" t="s">
        <v>28</v>
      </c>
      <c r="J5082">
        <v>1805</v>
      </c>
      <c r="K5082">
        <v>74.400000000000006</v>
      </c>
      <c r="L5082">
        <v>465</v>
      </c>
      <c r="M5082">
        <v>15.2</v>
      </c>
      <c r="N5082">
        <v>1.2</v>
      </c>
      <c r="O5082">
        <v>5.2</v>
      </c>
      <c r="P5082">
        <v>7</v>
      </c>
      <c r="Q5082">
        <v>9.1999999999999993</v>
      </c>
      <c r="R5082">
        <v>95</v>
      </c>
      <c r="S5082">
        <v>22300</v>
      </c>
      <c r="T5082">
        <v>38000</v>
      </c>
      <c r="U5082">
        <v>72600</v>
      </c>
    </row>
    <row r="5083" spans="1:21" hidden="1" x14ac:dyDescent="0.45">
      <c r="A5083" t="str">
        <f t="shared" si="90"/>
        <v>YAG3Non-EUL7MEconomicsAll</v>
      </c>
      <c r="B5083" t="s">
        <v>116</v>
      </c>
      <c r="C5083" t="s">
        <v>141</v>
      </c>
      <c r="D5083">
        <v>3</v>
      </c>
      <c r="E5083" t="s">
        <v>162</v>
      </c>
      <c r="F5083" t="s">
        <v>145</v>
      </c>
      <c r="G5083" t="s">
        <v>144</v>
      </c>
      <c r="H5083" t="s">
        <v>89</v>
      </c>
      <c r="I5083" t="s">
        <v>28</v>
      </c>
      <c r="J5083">
        <v>1255</v>
      </c>
      <c r="K5083">
        <v>67.2</v>
      </c>
      <c r="L5083">
        <v>415</v>
      </c>
      <c r="M5083">
        <v>16.3</v>
      </c>
      <c r="N5083">
        <v>1.4</v>
      </c>
      <c r="O5083">
        <v>6.9</v>
      </c>
      <c r="P5083">
        <v>10.5</v>
      </c>
      <c r="Q5083">
        <v>15.1</v>
      </c>
      <c r="R5083">
        <v>80</v>
      </c>
      <c r="S5083">
        <v>27000</v>
      </c>
      <c r="T5083">
        <v>48500</v>
      </c>
      <c r="U5083">
        <v>117500</v>
      </c>
    </row>
    <row r="5084" spans="1:21" hidden="1" x14ac:dyDescent="0.45">
      <c r="A5084" t="str">
        <f t="shared" si="90"/>
        <v>YAG3Non-EUL8FEconomicsAll</v>
      </c>
      <c r="B5084" t="s">
        <v>116</v>
      </c>
      <c r="C5084" t="s">
        <v>141</v>
      </c>
      <c r="D5084">
        <v>3</v>
      </c>
      <c r="E5084" t="s">
        <v>162</v>
      </c>
      <c r="F5084" t="s">
        <v>139</v>
      </c>
      <c r="G5084" t="s">
        <v>143</v>
      </c>
      <c r="H5084" t="s">
        <v>89</v>
      </c>
      <c r="I5084" t="s">
        <v>28</v>
      </c>
      <c r="J5084">
        <v>60</v>
      </c>
      <c r="K5084">
        <v>31.6</v>
      </c>
      <c r="L5084">
        <v>45</v>
      </c>
      <c r="M5084">
        <v>36.200000000000003</v>
      </c>
      <c r="N5084">
        <v>1.4</v>
      </c>
      <c r="O5084">
        <v>25.6</v>
      </c>
      <c r="P5084">
        <v>30.8</v>
      </c>
      <c r="Q5084">
        <v>30.8</v>
      </c>
      <c r="R5084">
        <v>15</v>
      </c>
      <c r="S5084">
        <v>40200</v>
      </c>
      <c r="T5084">
        <v>42700</v>
      </c>
      <c r="U5084">
        <v>48200</v>
      </c>
    </row>
    <row r="5085" spans="1:21" hidden="1" x14ac:dyDescent="0.45">
      <c r="A5085" t="str">
        <f t="shared" si="90"/>
        <v>YAG3Non-EUL8MEconomicsAll</v>
      </c>
      <c r="B5085" t="s">
        <v>116</v>
      </c>
      <c r="C5085" t="s">
        <v>141</v>
      </c>
      <c r="D5085">
        <v>3</v>
      </c>
      <c r="E5085" t="s">
        <v>162</v>
      </c>
      <c r="F5085" t="s">
        <v>139</v>
      </c>
      <c r="G5085" t="s">
        <v>144</v>
      </c>
      <c r="H5085" t="s">
        <v>89</v>
      </c>
      <c r="I5085" t="s">
        <v>28</v>
      </c>
      <c r="J5085">
        <v>95</v>
      </c>
      <c r="K5085">
        <v>33.6</v>
      </c>
      <c r="L5085">
        <v>65</v>
      </c>
      <c r="M5085">
        <v>33.799999999999997</v>
      </c>
      <c r="N5085">
        <v>10.199999999999999</v>
      </c>
      <c r="O5085">
        <v>22.4</v>
      </c>
      <c r="P5085">
        <v>22.4</v>
      </c>
      <c r="Q5085">
        <v>22.4</v>
      </c>
      <c r="R5085">
        <v>20</v>
      </c>
      <c r="S5085">
        <v>31800</v>
      </c>
      <c r="T5085">
        <v>37600</v>
      </c>
      <c r="U5085">
        <v>58000</v>
      </c>
    </row>
    <row r="5086" spans="1:21" hidden="1" x14ac:dyDescent="0.45">
      <c r="A5086" t="str">
        <f t="shared" si="90"/>
        <v>YAG1Non-EUL7FEconomicsAll</v>
      </c>
      <c r="B5086" t="s">
        <v>116</v>
      </c>
      <c r="C5086" t="s">
        <v>49</v>
      </c>
      <c r="D5086">
        <v>1</v>
      </c>
      <c r="E5086" t="s">
        <v>162</v>
      </c>
      <c r="F5086" t="s">
        <v>145</v>
      </c>
      <c r="G5086" t="s">
        <v>143</v>
      </c>
      <c r="H5086" t="s">
        <v>89</v>
      </c>
      <c r="I5086" t="s">
        <v>28</v>
      </c>
      <c r="J5086">
        <v>1870</v>
      </c>
      <c r="K5086">
        <v>75.099999999999994</v>
      </c>
      <c r="L5086">
        <v>465</v>
      </c>
      <c r="M5086">
        <v>13.7</v>
      </c>
      <c r="N5086">
        <v>1.4</v>
      </c>
      <c r="O5086">
        <v>4.9000000000000004</v>
      </c>
      <c r="P5086">
        <v>6.4</v>
      </c>
      <c r="Q5086">
        <v>9.8000000000000007</v>
      </c>
      <c r="R5086">
        <v>85</v>
      </c>
      <c r="S5086">
        <v>21900</v>
      </c>
      <c r="T5086">
        <v>30700</v>
      </c>
      <c r="U5086">
        <v>41600</v>
      </c>
    </row>
    <row r="5087" spans="1:21" hidden="1" x14ac:dyDescent="0.45">
      <c r="A5087" t="str">
        <f t="shared" si="90"/>
        <v>YAG1Non-EUL7MEconomicsAll</v>
      </c>
      <c r="B5087" t="s">
        <v>116</v>
      </c>
      <c r="C5087" t="s">
        <v>49</v>
      </c>
      <c r="D5087">
        <v>1</v>
      </c>
      <c r="E5087" t="s">
        <v>162</v>
      </c>
      <c r="F5087" t="s">
        <v>145</v>
      </c>
      <c r="G5087" t="s">
        <v>144</v>
      </c>
      <c r="H5087" t="s">
        <v>89</v>
      </c>
      <c r="I5087" t="s">
        <v>28</v>
      </c>
      <c r="J5087">
        <v>1290</v>
      </c>
      <c r="K5087">
        <v>69.7</v>
      </c>
      <c r="L5087">
        <v>395</v>
      </c>
      <c r="M5087">
        <v>14.5</v>
      </c>
      <c r="N5087">
        <v>2.1</v>
      </c>
      <c r="O5087">
        <v>4.4000000000000004</v>
      </c>
      <c r="P5087">
        <v>7.9</v>
      </c>
      <c r="Q5087">
        <v>13.7</v>
      </c>
      <c r="R5087">
        <v>55</v>
      </c>
      <c r="S5087">
        <v>29600</v>
      </c>
      <c r="T5087">
        <v>36500</v>
      </c>
      <c r="U5087">
        <v>48200</v>
      </c>
    </row>
    <row r="5088" spans="1:21" hidden="1" x14ac:dyDescent="0.45">
      <c r="A5088" t="str">
        <f t="shared" si="90"/>
        <v>YAG1Non-EUL8FEconomicsAll</v>
      </c>
      <c r="B5088" t="s">
        <v>116</v>
      </c>
      <c r="C5088" t="s">
        <v>49</v>
      </c>
      <c r="D5088">
        <v>1</v>
      </c>
      <c r="E5088" t="s">
        <v>162</v>
      </c>
      <c r="F5088" t="s">
        <v>139</v>
      </c>
      <c r="G5088" t="s">
        <v>143</v>
      </c>
      <c r="H5088" t="s">
        <v>89</v>
      </c>
      <c r="I5088" t="s">
        <v>28</v>
      </c>
      <c r="J5088">
        <v>60</v>
      </c>
      <c r="K5088">
        <v>19.5</v>
      </c>
      <c r="L5088">
        <v>50</v>
      </c>
      <c r="M5088">
        <v>31</v>
      </c>
      <c r="N5088">
        <v>12.7</v>
      </c>
      <c r="O5088">
        <v>36.799999999999997</v>
      </c>
      <c r="P5088">
        <v>36.799999999999997</v>
      </c>
      <c r="Q5088">
        <v>36.799999999999997</v>
      </c>
      <c r="R5088">
        <v>20</v>
      </c>
      <c r="S5088">
        <v>27000</v>
      </c>
      <c r="T5088">
        <v>33900</v>
      </c>
      <c r="U5088">
        <v>38700</v>
      </c>
    </row>
    <row r="5089" spans="1:21" hidden="1" x14ac:dyDescent="0.45">
      <c r="A5089" t="str">
        <f t="shared" si="90"/>
        <v>YAG1Non-EUL8MEconomicsAll</v>
      </c>
      <c r="B5089" t="s">
        <v>116</v>
      </c>
      <c r="C5089" t="s">
        <v>49</v>
      </c>
      <c r="D5089">
        <v>1</v>
      </c>
      <c r="E5089" t="s">
        <v>162</v>
      </c>
      <c r="F5089" t="s">
        <v>139</v>
      </c>
      <c r="G5089" t="s">
        <v>144</v>
      </c>
      <c r="H5089" t="s">
        <v>89</v>
      </c>
      <c r="I5089" t="s">
        <v>28</v>
      </c>
      <c r="J5089">
        <v>95</v>
      </c>
      <c r="K5089">
        <v>26.4</v>
      </c>
      <c r="L5089">
        <v>70</v>
      </c>
      <c r="M5089">
        <v>40.700000000000003</v>
      </c>
      <c r="N5089">
        <v>9.3000000000000007</v>
      </c>
      <c r="O5089">
        <v>18.100000000000001</v>
      </c>
      <c r="P5089">
        <v>23.5</v>
      </c>
      <c r="Q5089">
        <v>23.5</v>
      </c>
      <c r="R5089">
        <v>15</v>
      </c>
      <c r="S5089">
        <v>27000</v>
      </c>
      <c r="T5089">
        <v>40200</v>
      </c>
      <c r="U5089">
        <v>58400</v>
      </c>
    </row>
    <row r="5090" spans="1:21" hidden="1" x14ac:dyDescent="0.45">
      <c r="A5090" t="str">
        <f t="shared" si="90"/>
        <v>YAG10Non-EUL7F+MEconomicsAbroad</v>
      </c>
      <c r="B5090" t="s">
        <v>116</v>
      </c>
      <c r="C5090" t="s">
        <v>142</v>
      </c>
      <c r="D5090">
        <v>10</v>
      </c>
      <c r="E5090" t="s">
        <v>162</v>
      </c>
      <c r="F5090" t="s">
        <v>145</v>
      </c>
      <c r="G5090" t="s">
        <v>138</v>
      </c>
      <c r="H5090" t="s">
        <v>89</v>
      </c>
      <c r="I5090" t="s">
        <v>146</v>
      </c>
      <c r="J5090">
        <v>70</v>
      </c>
      <c r="K5090">
        <v>0</v>
      </c>
      <c r="L5090">
        <v>70</v>
      </c>
      <c r="M5090">
        <v>85.7</v>
      </c>
      <c r="N5090">
        <v>3</v>
      </c>
      <c r="O5090">
        <v>9.8000000000000007</v>
      </c>
      <c r="P5090">
        <v>11.3</v>
      </c>
      <c r="Q5090">
        <v>11.3</v>
      </c>
      <c r="R5090" t="s">
        <v>161</v>
      </c>
      <c r="S5090" t="s">
        <v>161</v>
      </c>
      <c r="T5090" t="s">
        <v>161</v>
      </c>
      <c r="U5090" t="s">
        <v>161</v>
      </c>
    </row>
    <row r="5091" spans="1:21" hidden="1" x14ac:dyDescent="0.45">
      <c r="A5091" t="str">
        <f t="shared" si="90"/>
        <v>YAG10Non-EUL7F+MEconomicsEast Midlands</v>
      </c>
      <c r="B5091" t="s">
        <v>116</v>
      </c>
      <c r="C5091" t="s">
        <v>142</v>
      </c>
      <c r="D5091">
        <v>10</v>
      </c>
      <c r="E5091" t="s">
        <v>162</v>
      </c>
      <c r="F5091" t="s">
        <v>145</v>
      </c>
      <c r="G5091" t="s">
        <v>138</v>
      </c>
      <c r="H5091" t="s">
        <v>89</v>
      </c>
      <c r="I5091" t="s">
        <v>147</v>
      </c>
      <c r="J5091">
        <v>35</v>
      </c>
      <c r="K5091">
        <v>0</v>
      </c>
      <c r="L5091">
        <v>35</v>
      </c>
      <c r="M5091">
        <v>84.3</v>
      </c>
      <c r="N5091">
        <v>3.2</v>
      </c>
      <c r="O5091">
        <v>12.4</v>
      </c>
      <c r="P5091">
        <v>12.4</v>
      </c>
      <c r="Q5091">
        <v>12.4</v>
      </c>
      <c r="R5091" t="s">
        <v>161</v>
      </c>
      <c r="S5091" t="s">
        <v>161</v>
      </c>
      <c r="T5091" t="s">
        <v>161</v>
      </c>
      <c r="U5091" t="s">
        <v>161</v>
      </c>
    </row>
    <row r="5092" spans="1:21" hidden="1" x14ac:dyDescent="0.45">
      <c r="A5092" t="str">
        <f t="shared" si="90"/>
        <v>YAG10Non-EUL7F+MEconomicsEast of England</v>
      </c>
      <c r="B5092" t="s">
        <v>116</v>
      </c>
      <c r="C5092" t="s">
        <v>142</v>
      </c>
      <c r="D5092">
        <v>10</v>
      </c>
      <c r="E5092" t="s">
        <v>162</v>
      </c>
      <c r="F5092" t="s">
        <v>145</v>
      </c>
      <c r="G5092" t="s">
        <v>138</v>
      </c>
      <c r="H5092" t="s">
        <v>89</v>
      </c>
      <c r="I5092" t="s">
        <v>148</v>
      </c>
      <c r="J5092">
        <v>40</v>
      </c>
      <c r="K5092">
        <v>0</v>
      </c>
      <c r="L5092">
        <v>40</v>
      </c>
      <c r="M5092">
        <v>71.8</v>
      </c>
      <c r="N5092">
        <v>0</v>
      </c>
      <c r="O5092">
        <v>25.6</v>
      </c>
      <c r="P5092">
        <v>28.2</v>
      </c>
      <c r="Q5092">
        <v>28.2</v>
      </c>
      <c r="R5092" t="s">
        <v>161</v>
      </c>
      <c r="S5092" t="s">
        <v>161</v>
      </c>
      <c r="T5092" t="s">
        <v>161</v>
      </c>
      <c r="U5092" t="s">
        <v>161</v>
      </c>
    </row>
    <row r="5093" spans="1:21" hidden="1" x14ac:dyDescent="0.45">
      <c r="A5093" t="str">
        <f t="shared" si="90"/>
        <v>YAG10Non-EUL7F+MEconomicsLondon</v>
      </c>
      <c r="B5093" t="s">
        <v>116</v>
      </c>
      <c r="C5093" t="s">
        <v>142</v>
      </c>
      <c r="D5093">
        <v>10</v>
      </c>
      <c r="E5093" t="s">
        <v>162</v>
      </c>
      <c r="F5093" t="s">
        <v>145</v>
      </c>
      <c r="G5093" t="s">
        <v>138</v>
      </c>
      <c r="H5093" t="s">
        <v>89</v>
      </c>
      <c r="I5093" t="s">
        <v>149</v>
      </c>
      <c r="J5093">
        <v>210</v>
      </c>
      <c r="K5093">
        <v>0</v>
      </c>
      <c r="L5093">
        <v>210</v>
      </c>
      <c r="M5093">
        <v>56.6</v>
      </c>
      <c r="N5093">
        <v>3.8</v>
      </c>
      <c r="O5093">
        <v>37.700000000000003</v>
      </c>
      <c r="P5093">
        <v>39.1</v>
      </c>
      <c r="Q5093">
        <v>39.6</v>
      </c>
      <c r="R5093">
        <v>70</v>
      </c>
      <c r="S5093">
        <v>34700</v>
      </c>
      <c r="T5093">
        <v>67200</v>
      </c>
      <c r="U5093">
        <v>101800</v>
      </c>
    </row>
    <row r="5094" spans="1:21" hidden="1" x14ac:dyDescent="0.45">
      <c r="A5094" t="str">
        <f t="shared" si="90"/>
        <v>YAG10Non-EUL7F+MEconomicsNorth East</v>
      </c>
      <c r="B5094" t="s">
        <v>116</v>
      </c>
      <c r="C5094" t="s">
        <v>142</v>
      </c>
      <c r="D5094">
        <v>10</v>
      </c>
      <c r="E5094" t="s">
        <v>162</v>
      </c>
      <c r="F5094" t="s">
        <v>145</v>
      </c>
      <c r="G5094" t="s">
        <v>138</v>
      </c>
      <c r="H5094" t="s">
        <v>89</v>
      </c>
      <c r="I5094" t="s">
        <v>150</v>
      </c>
      <c r="J5094">
        <v>15</v>
      </c>
      <c r="K5094">
        <v>0</v>
      </c>
      <c r="L5094">
        <v>15</v>
      </c>
      <c r="M5094">
        <v>60.9</v>
      </c>
      <c r="N5094">
        <v>0</v>
      </c>
      <c r="O5094">
        <v>39.1</v>
      </c>
      <c r="P5094">
        <v>39.1</v>
      </c>
      <c r="Q5094">
        <v>39.1</v>
      </c>
      <c r="R5094" t="s">
        <v>161</v>
      </c>
      <c r="S5094" t="s">
        <v>161</v>
      </c>
      <c r="T5094" t="s">
        <v>161</v>
      </c>
      <c r="U5094" t="s">
        <v>161</v>
      </c>
    </row>
    <row r="5095" spans="1:21" hidden="1" x14ac:dyDescent="0.45">
      <c r="A5095" t="str">
        <f t="shared" si="90"/>
        <v>YAG10Non-EUL7F+MEconomicsNorth West</v>
      </c>
      <c r="B5095" t="s">
        <v>116</v>
      </c>
      <c r="C5095" t="s">
        <v>142</v>
      </c>
      <c r="D5095">
        <v>10</v>
      </c>
      <c r="E5095" t="s">
        <v>162</v>
      </c>
      <c r="F5095" t="s">
        <v>145</v>
      </c>
      <c r="G5095" t="s">
        <v>138</v>
      </c>
      <c r="H5095" t="s">
        <v>89</v>
      </c>
      <c r="I5095" t="s">
        <v>151</v>
      </c>
      <c r="J5095">
        <v>30</v>
      </c>
      <c r="K5095">
        <v>0</v>
      </c>
      <c r="L5095">
        <v>30</v>
      </c>
      <c r="M5095">
        <v>55.6</v>
      </c>
      <c r="N5095">
        <v>1.9</v>
      </c>
      <c r="O5095">
        <v>37</v>
      </c>
      <c r="P5095">
        <v>42.6</v>
      </c>
      <c r="Q5095">
        <v>42.6</v>
      </c>
      <c r="R5095" t="s">
        <v>161</v>
      </c>
      <c r="S5095" t="s">
        <v>161</v>
      </c>
      <c r="T5095" t="s">
        <v>161</v>
      </c>
      <c r="U5095" t="s">
        <v>161</v>
      </c>
    </row>
    <row r="5096" spans="1:21" hidden="1" x14ac:dyDescent="0.45">
      <c r="A5096" t="str">
        <f t="shared" si="90"/>
        <v>YAG10Non-EUL7F+MEconomicsNorthern Ireland</v>
      </c>
      <c r="B5096" t="s">
        <v>116</v>
      </c>
      <c r="C5096" t="s">
        <v>142</v>
      </c>
      <c r="D5096">
        <v>10</v>
      </c>
      <c r="E5096" t="s">
        <v>162</v>
      </c>
      <c r="F5096" t="s">
        <v>145</v>
      </c>
      <c r="G5096" t="s">
        <v>138</v>
      </c>
      <c r="H5096" t="s">
        <v>89</v>
      </c>
      <c r="I5096" t="s">
        <v>152</v>
      </c>
      <c r="J5096" t="s">
        <v>161</v>
      </c>
      <c r="K5096" t="s">
        <v>161</v>
      </c>
      <c r="L5096" t="s">
        <v>161</v>
      </c>
      <c r="M5096" t="s">
        <v>161</v>
      </c>
      <c r="N5096" t="s">
        <v>161</v>
      </c>
      <c r="O5096" t="s">
        <v>161</v>
      </c>
      <c r="P5096" t="s">
        <v>161</v>
      </c>
      <c r="Q5096" t="s">
        <v>161</v>
      </c>
      <c r="R5096" t="s">
        <v>161</v>
      </c>
      <c r="S5096" t="s">
        <v>161</v>
      </c>
      <c r="T5096" t="s">
        <v>161</v>
      </c>
      <c r="U5096" t="s">
        <v>161</v>
      </c>
    </row>
    <row r="5097" spans="1:21" hidden="1" x14ac:dyDescent="0.45">
      <c r="A5097" t="str">
        <f t="shared" si="90"/>
        <v>YAG10Non-EUL7F+MEconomicsScotland</v>
      </c>
      <c r="B5097" t="s">
        <v>116</v>
      </c>
      <c r="C5097" t="s">
        <v>142</v>
      </c>
      <c r="D5097">
        <v>10</v>
      </c>
      <c r="E5097" t="s">
        <v>162</v>
      </c>
      <c r="F5097" t="s">
        <v>145</v>
      </c>
      <c r="G5097" t="s">
        <v>138</v>
      </c>
      <c r="H5097" t="s">
        <v>89</v>
      </c>
      <c r="I5097" t="s">
        <v>153</v>
      </c>
      <c r="J5097">
        <v>5</v>
      </c>
      <c r="K5097">
        <v>0</v>
      </c>
      <c r="L5097">
        <v>5</v>
      </c>
      <c r="M5097">
        <v>40</v>
      </c>
      <c r="N5097">
        <v>0</v>
      </c>
      <c r="O5097">
        <v>60</v>
      </c>
      <c r="P5097">
        <v>60</v>
      </c>
      <c r="Q5097">
        <v>60</v>
      </c>
      <c r="R5097" t="s">
        <v>161</v>
      </c>
      <c r="S5097" t="s">
        <v>161</v>
      </c>
      <c r="T5097" t="s">
        <v>161</v>
      </c>
      <c r="U5097" t="s">
        <v>161</v>
      </c>
    </row>
    <row r="5098" spans="1:21" hidden="1" x14ac:dyDescent="0.45">
      <c r="A5098" t="str">
        <f t="shared" si="90"/>
        <v>YAG10Non-EUL7F+MEconomicsSouth East</v>
      </c>
      <c r="B5098" t="s">
        <v>116</v>
      </c>
      <c r="C5098" t="s">
        <v>142</v>
      </c>
      <c r="D5098">
        <v>10</v>
      </c>
      <c r="E5098" t="s">
        <v>162</v>
      </c>
      <c r="F5098" t="s">
        <v>145</v>
      </c>
      <c r="G5098" t="s">
        <v>138</v>
      </c>
      <c r="H5098" t="s">
        <v>89</v>
      </c>
      <c r="I5098" t="s">
        <v>154</v>
      </c>
      <c r="J5098">
        <v>75</v>
      </c>
      <c r="K5098">
        <v>0</v>
      </c>
      <c r="L5098">
        <v>75</v>
      </c>
      <c r="M5098">
        <v>64.099999999999994</v>
      </c>
      <c r="N5098">
        <v>2.8</v>
      </c>
      <c r="O5098">
        <v>31.7</v>
      </c>
      <c r="P5098">
        <v>31.7</v>
      </c>
      <c r="Q5098">
        <v>33.1</v>
      </c>
      <c r="R5098">
        <v>20</v>
      </c>
      <c r="S5098">
        <v>27400</v>
      </c>
      <c r="T5098">
        <v>43100</v>
      </c>
      <c r="U5098">
        <v>55800</v>
      </c>
    </row>
    <row r="5099" spans="1:21" hidden="1" x14ac:dyDescent="0.45">
      <c r="A5099" t="str">
        <f t="shared" si="90"/>
        <v>YAG10Non-EUL7F+MEconomicsSouth West</v>
      </c>
      <c r="B5099" t="s">
        <v>116</v>
      </c>
      <c r="C5099" t="s">
        <v>142</v>
      </c>
      <c r="D5099">
        <v>10</v>
      </c>
      <c r="E5099" t="s">
        <v>162</v>
      </c>
      <c r="F5099" t="s">
        <v>145</v>
      </c>
      <c r="G5099" t="s">
        <v>138</v>
      </c>
      <c r="H5099" t="s">
        <v>89</v>
      </c>
      <c r="I5099" t="s">
        <v>155</v>
      </c>
      <c r="J5099">
        <v>20</v>
      </c>
      <c r="K5099">
        <v>0</v>
      </c>
      <c r="L5099">
        <v>20</v>
      </c>
      <c r="M5099">
        <v>84.2</v>
      </c>
      <c r="N5099">
        <v>0</v>
      </c>
      <c r="O5099">
        <v>5.3</v>
      </c>
      <c r="P5099">
        <v>5.3</v>
      </c>
      <c r="Q5099">
        <v>15.8</v>
      </c>
      <c r="R5099" t="s">
        <v>161</v>
      </c>
      <c r="S5099" t="s">
        <v>161</v>
      </c>
      <c r="T5099" t="s">
        <v>161</v>
      </c>
      <c r="U5099" t="s">
        <v>161</v>
      </c>
    </row>
    <row r="5100" spans="1:21" hidden="1" x14ac:dyDescent="0.45">
      <c r="A5100" t="str">
        <f t="shared" si="90"/>
        <v>YAG10Non-EUL7F+MEconomicsUnknown</v>
      </c>
      <c r="B5100" t="s">
        <v>116</v>
      </c>
      <c r="C5100" t="s">
        <v>142</v>
      </c>
      <c r="D5100">
        <v>10</v>
      </c>
      <c r="E5100" t="s">
        <v>162</v>
      </c>
      <c r="F5100" t="s">
        <v>145</v>
      </c>
      <c r="G5100" t="s">
        <v>138</v>
      </c>
      <c r="H5100" t="s">
        <v>89</v>
      </c>
      <c r="I5100" t="s">
        <v>156</v>
      </c>
      <c r="J5100" t="s">
        <v>161</v>
      </c>
      <c r="K5100" t="s">
        <v>161</v>
      </c>
      <c r="L5100" t="s">
        <v>161</v>
      </c>
      <c r="M5100" t="s">
        <v>161</v>
      </c>
      <c r="N5100" t="s">
        <v>161</v>
      </c>
      <c r="O5100" t="s">
        <v>161</v>
      </c>
      <c r="P5100" t="s">
        <v>161</v>
      </c>
      <c r="Q5100" t="s">
        <v>161</v>
      </c>
      <c r="R5100" t="s">
        <v>157</v>
      </c>
      <c r="S5100" t="s">
        <v>157</v>
      </c>
      <c r="T5100" t="s">
        <v>157</v>
      </c>
      <c r="U5100" t="s">
        <v>157</v>
      </c>
    </row>
    <row r="5101" spans="1:21" hidden="1" x14ac:dyDescent="0.45">
      <c r="A5101" t="str">
        <f t="shared" si="90"/>
        <v>YAG10Non-EUL7F+MEconomicsWales</v>
      </c>
      <c r="B5101" t="s">
        <v>116</v>
      </c>
      <c r="C5101" t="s">
        <v>142</v>
      </c>
      <c r="D5101">
        <v>10</v>
      </c>
      <c r="E5101" t="s">
        <v>162</v>
      </c>
      <c r="F5101" t="s">
        <v>145</v>
      </c>
      <c r="G5101" t="s">
        <v>138</v>
      </c>
      <c r="H5101" t="s">
        <v>89</v>
      </c>
      <c r="I5101" t="s">
        <v>158</v>
      </c>
      <c r="J5101">
        <v>5</v>
      </c>
      <c r="K5101">
        <v>0</v>
      </c>
      <c r="L5101">
        <v>5</v>
      </c>
      <c r="M5101">
        <v>66.7</v>
      </c>
      <c r="N5101">
        <v>0</v>
      </c>
      <c r="O5101">
        <v>33.299999999999997</v>
      </c>
      <c r="P5101">
        <v>33.299999999999997</v>
      </c>
      <c r="Q5101">
        <v>33.299999999999997</v>
      </c>
      <c r="R5101" t="s">
        <v>161</v>
      </c>
      <c r="S5101" t="s">
        <v>161</v>
      </c>
      <c r="T5101" t="s">
        <v>161</v>
      </c>
      <c r="U5101" t="s">
        <v>161</v>
      </c>
    </row>
    <row r="5102" spans="1:21" hidden="1" x14ac:dyDescent="0.45">
      <c r="A5102" t="str">
        <f t="shared" si="90"/>
        <v>YAG10Non-EUL7F+MEconomicsWest Midlands</v>
      </c>
      <c r="B5102" t="s">
        <v>116</v>
      </c>
      <c r="C5102" t="s">
        <v>142</v>
      </c>
      <c r="D5102">
        <v>10</v>
      </c>
      <c r="E5102" t="s">
        <v>162</v>
      </c>
      <c r="F5102" t="s">
        <v>145</v>
      </c>
      <c r="G5102" t="s">
        <v>138</v>
      </c>
      <c r="H5102" t="s">
        <v>89</v>
      </c>
      <c r="I5102" t="s">
        <v>159</v>
      </c>
      <c r="J5102">
        <v>20</v>
      </c>
      <c r="K5102">
        <v>0</v>
      </c>
      <c r="L5102">
        <v>20</v>
      </c>
      <c r="M5102">
        <v>85.7</v>
      </c>
      <c r="N5102">
        <v>0</v>
      </c>
      <c r="O5102">
        <v>5.7</v>
      </c>
      <c r="P5102">
        <v>14.3</v>
      </c>
      <c r="Q5102">
        <v>14.3</v>
      </c>
      <c r="R5102" t="s">
        <v>157</v>
      </c>
      <c r="S5102" t="s">
        <v>157</v>
      </c>
      <c r="T5102" t="s">
        <v>157</v>
      </c>
      <c r="U5102" t="s">
        <v>157</v>
      </c>
    </row>
    <row r="5103" spans="1:21" hidden="1" x14ac:dyDescent="0.45">
      <c r="A5103" t="str">
        <f t="shared" si="90"/>
        <v>YAG10Non-EUL7F+MEconomicsYorkshire and The Humber</v>
      </c>
      <c r="B5103" t="s">
        <v>116</v>
      </c>
      <c r="C5103" t="s">
        <v>142</v>
      </c>
      <c r="D5103">
        <v>10</v>
      </c>
      <c r="E5103" t="s">
        <v>162</v>
      </c>
      <c r="F5103" t="s">
        <v>145</v>
      </c>
      <c r="G5103" t="s">
        <v>138</v>
      </c>
      <c r="H5103" t="s">
        <v>89</v>
      </c>
      <c r="I5103" t="s">
        <v>160</v>
      </c>
      <c r="J5103">
        <v>30</v>
      </c>
      <c r="K5103">
        <v>0</v>
      </c>
      <c r="L5103">
        <v>30</v>
      </c>
      <c r="M5103">
        <v>78.900000000000006</v>
      </c>
      <c r="N5103">
        <v>3.5</v>
      </c>
      <c r="O5103">
        <v>14</v>
      </c>
      <c r="P5103">
        <v>17.5</v>
      </c>
      <c r="Q5103">
        <v>17.5</v>
      </c>
      <c r="R5103" t="s">
        <v>161</v>
      </c>
      <c r="S5103" t="s">
        <v>161</v>
      </c>
      <c r="T5103" t="s">
        <v>161</v>
      </c>
      <c r="U5103" t="s">
        <v>161</v>
      </c>
    </row>
    <row r="5104" spans="1:21" hidden="1" x14ac:dyDescent="0.45">
      <c r="A5104" t="str">
        <f t="shared" si="90"/>
        <v>YAG10Non-EUL7F+MEconomicsNA</v>
      </c>
      <c r="B5104" t="s">
        <v>116</v>
      </c>
      <c r="C5104" t="s">
        <v>142</v>
      </c>
      <c r="D5104">
        <v>10</v>
      </c>
      <c r="E5104" t="s">
        <v>162</v>
      </c>
      <c r="F5104" t="s">
        <v>145</v>
      </c>
      <c r="G5104" t="s">
        <v>138</v>
      </c>
      <c r="H5104" t="s">
        <v>89</v>
      </c>
      <c r="I5104" t="s">
        <v>157</v>
      </c>
      <c r="J5104">
        <v>785</v>
      </c>
      <c r="K5104">
        <v>99.5</v>
      </c>
      <c r="L5104">
        <v>5</v>
      </c>
      <c r="M5104">
        <v>0.3</v>
      </c>
      <c r="N5104">
        <v>0</v>
      </c>
      <c r="O5104">
        <v>0</v>
      </c>
      <c r="P5104">
        <v>0</v>
      </c>
      <c r="Q5104">
        <v>0.3</v>
      </c>
      <c r="R5104" t="s">
        <v>157</v>
      </c>
      <c r="S5104" t="s">
        <v>157</v>
      </c>
      <c r="T5104" t="s">
        <v>157</v>
      </c>
      <c r="U5104" t="s">
        <v>157</v>
      </c>
    </row>
    <row r="5105" spans="1:21" hidden="1" x14ac:dyDescent="0.45">
      <c r="A5105" t="str">
        <f t="shared" si="90"/>
        <v>YAG10Non-EUL8F+MEconomicsAbroad</v>
      </c>
      <c r="B5105" t="s">
        <v>116</v>
      </c>
      <c r="C5105" t="s">
        <v>142</v>
      </c>
      <c r="D5105">
        <v>10</v>
      </c>
      <c r="E5105" t="s">
        <v>162</v>
      </c>
      <c r="F5105" t="s">
        <v>139</v>
      </c>
      <c r="G5105" t="s">
        <v>138</v>
      </c>
      <c r="H5105" t="s">
        <v>89</v>
      </c>
      <c r="I5105" t="s">
        <v>146</v>
      </c>
      <c r="J5105">
        <v>15</v>
      </c>
      <c r="K5105">
        <v>0</v>
      </c>
      <c r="L5105">
        <v>15</v>
      </c>
      <c r="M5105">
        <v>69.2</v>
      </c>
      <c r="N5105">
        <v>0</v>
      </c>
      <c r="O5105">
        <v>30.8</v>
      </c>
      <c r="P5105">
        <v>30.8</v>
      </c>
      <c r="Q5105">
        <v>30.8</v>
      </c>
      <c r="R5105" t="s">
        <v>157</v>
      </c>
      <c r="S5105" t="s">
        <v>157</v>
      </c>
      <c r="T5105" t="s">
        <v>157</v>
      </c>
      <c r="U5105" t="s">
        <v>157</v>
      </c>
    </row>
    <row r="5106" spans="1:21" hidden="1" x14ac:dyDescent="0.45">
      <c r="A5106" t="str">
        <f t="shared" si="90"/>
        <v>YAG10Non-EUL8F+MEconomicsEast Midlands</v>
      </c>
      <c r="B5106" t="s">
        <v>116</v>
      </c>
      <c r="C5106" t="s">
        <v>142</v>
      </c>
      <c r="D5106">
        <v>10</v>
      </c>
      <c r="E5106" t="s">
        <v>162</v>
      </c>
      <c r="F5106" t="s">
        <v>139</v>
      </c>
      <c r="G5106" t="s">
        <v>138</v>
      </c>
      <c r="H5106" t="s">
        <v>89</v>
      </c>
      <c r="I5106" t="s">
        <v>147</v>
      </c>
      <c r="J5106">
        <v>10</v>
      </c>
      <c r="K5106">
        <v>0</v>
      </c>
      <c r="L5106">
        <v>10</v>
      </c>
      <c r="M5106">
        <v>71.400000000000006</v>
      </c>
      <c r="N5106">
        <v>0</v>
      </c>
      <c r="O5106">
        <v>28.6</v>
      </c>
      <c r="P5106">
        <v>28.6</v>
      </c>
      <c r="Q5106">
        <v>28.6</v>
      </c>
      <c r="R5106" t="s">
        <v>161</v>
      </c>
      <c r="S5106" t="s">
        <v>161</v>
      </c>
      <c r="T5106" t="s">
        <v>161</v>
      </c>
      <c r="U5106" t="s">
        <v>161</v>
      </c>
    </row>
    <row r="5107" spans="1:21" hidden="1" x14ac:dyDescent="0.45">
      <c r="A5107" t="str">
        <f t="shared" si="90"/>
        <v>YAG10Non-EUL8F+MEconomicsEast of England</v>
      </c>
      <c r="B5107" t="s">
        <v>116</v>
      </c>
      <c r="C5107" t="s">
        <v>142</v>
      </c>
      <c r="D5107">
        <v>10</v>
      </c>
      <c r="E5107" t="s">
        <v>162</v>
      </c>
      <c r="F5107" t="s">
        <v>139</v>
      </c>
      <c r="G5107" t="s">
        <v>138</v>
      </c>
      <c r="H5107" t="s">
        <v>89</v>
      </c>
      <c r="I5107" t="s">
        <v>148</v>
      </c>
      <c r="J5107">
        <v>10</v>
      </c>
      <c r="K5107">
        <v>0</v>
      </c>
      <c r="L5107">
        <v>10</v>
      </c>
      <c r="M5107">
        <v>100</v>
      </c>
      <c r="N5107">
        <v>0</v>
      </c>
      <c r="O5107">
        <v>0</v>
      </c>
      <c r="P5107">
        <v>0</v>
      </c>
      <c r="Q5107">
        <v>0</v>
      </c>
      <c r="R5107" t="s">
        <v>157</v>
      </c>
      <c r="S5107" t="s">
        <v>157</v>
      </c>
      <c r="T5107" t="s">
        <v>157</v>
      </c>
      <c r="U5107" t="s">
        <v>157</v>
      </c>
    </row>
    <row r="5108" spans="1:21" hidden="1" x14ac:dyDescent="0.45">
      <c r="A5108" t="str">
        <f t="shared" si="90"/>
        <v>YAG10Non-EUL8F+MEconomicsLondon</v>
      </c>
      <c r="B5108" t="s">
        <v>116</v>
      </c>
      <c r="C5108" t="s">
        <v>142</v>
      </c>
      <c r="D5108">
        <v>10</v>
      </c>
      <c r="E5108" t="s">
        <v>162</v>
      </c>
      <c r="F5108" t="s">
        <v>139</v>
      </c>
      <c r="G5108" t="s">
        <v>138</v>
      </c>
      <c r="H5108" t="s">
        <v>89</v>
      </c>
      <c r="I5108" t="s">
        <v>149</v>
      </c>
      <c r="J5108">
        <v>20</v>
      </c>
      <c r="K5108">
        <v>0</v>
      </c>
      <c r="L5108">
        <v>20</v>
      </c>
      <c r="M5108">
        <v>65</v>
      </c>
      <c r="N5108">
        <v>0</v>
      </c>
      <c r="O5108">
        <v>35</v>
      </c>
      <c r="P5108">
        <v>35</v>
      </c>
      <c r="Q5108">
        <v>35</v>
      </c>
      <c r="R5108" t="s">
        <v>161</v>
      </c>
      <c r="S5108" t="s">
        <v>161</v>
      </c>
      <c r="T5108" t="s">
        <v>161</v>
      </c>
      <c r="U5108" t="s">
        <v>161</v>
      </c>
    </row>
    <row r="5109" spans="1:21" hidden="1" x14ac:dyDescent="0.45">
      <c r="A5109" t="str">
        <f t="shared" si="90"/>
        <v>YAG10Non-EUL8F+MEconomicsNorth East</v>
      </c>
      <c r="B5109" t="s">
        <v>116</v>
      </c>
      <c r="C5109" t="s">
        <v>142</v>
      </c>
      <c r="D5109">
        <v>10</v>
      </c>
      <c r="E5109" t="s">
        <v>162</v>
      </c>
      <c r="F5109" t="s">
        <v>139</v>
      </c>
      <c r="G5109" t="s">
        <v>138</v>
      </c>
      <c r="H5109" t="s">
        <v>89</v>
      </c>
      <c r="I5109" t="s">
        <v>150</v>
      </c>
      <c r="J5109">
        <v>10</v>
      </c>
      <c r="K5109">
        <v>0</v>
      </c>
      <c r="L5109">
        <v>10</v>
      </c>
      <c r="M5109">
        <v>16.7</v>
      </c>
      <c r="N5109">
        <v>16.7</v>
      </c>
      <c r="O5109">
        <v>66.7</v>
      </c>
      <c r="P5109">
        <v>66.7</v>
      </c>
      <c r="Q5109">
        <v>66.7</v>
      </c>
      <c r="R5109" t="s">
        <v>161</v>
      </c>
      <c r="S5109" t="s">
        <v>161</v>
      </c>
      <c r="T5109" t="s">
        <v>161</v>
      </c>
      <c r="U5109" t="s">
        <v>161</v>
      </c>
    </row>
    <row r="5110" spans="1:21" hidden="1" x14ac:dyDescent="0.45">
      <c r="A5110" t="str">
        <f t="shared" si="90"/>
        <v>YAG10Non-EUL8F+MEconomicsNorth West</v>
      </c>
      <c r="B5110" t="s">
        <v>116</v>
      </c>
      <c r="C5110" t="s">
        <v>142</v>
      </c>
      <c r="D5110">
        <v>10</v>
      </c>
      <c r="E5110" t="s">
        <v>162</v>
      </c>
      <c r="F5110" t="s">
        <v>139</v>
      </c>
      <c r="G5110" t="s">
        <v>138</v>
      </c>
      <c r="H5110" t="s">
        <v>89</v>
      </c>
      <c r="I5110" t="s">
        <v>151</v>
      </c>
      <c r="J5110">
        <v>20</v>
      </c>
      <c r="K5110">
        <v>0</v>
      </c>
      <c r="L5110">
        <v>20</v>
      </c>
      <c r="M5110">
        <v>51.6</v>
      </c>
      <c r="N5110">
        <v>0</v>
      </c>
      <c r="O5110">
        <v>48.4</v>
      </c>
      <c r="P5110">
        <v>48.4</v>
      </c>
      <c r="Q5110">
        <v>48.4</v>
      </c>
      <c r="R5110" t="s">
        <v>161</v>
      </c>
      <c r="S5110" t="s">
        <v>161</v>
      </c>
      <c r="T5110" t="s">
        <v>161</v>
      </c>
      <c r="U5110" t="s">
        <v>161</v>
      </c>
    </row>
    <row r="5111" spans="1:21" hidden="1" x14ac:dyDescent="0.45">
      <c r="A5111" t="str">
        <f t="shared" si="90"/>
        <v>YAG10Non-EUL8F+MEconomicsScotland</v>
      </c>
      <c r="B5111" t="s">
        <v>116</v>
      </c>
      <c r="C5111" t="s">
        <v>142</v>
      </c>
      <c r="D5111">
        <v>10</v>
      </c>
      <c r="E5111" t="s">
        <v>162</v>
      </c>
      <c r="F5111" t="s">
        <v>139</v>
      </c>
      <c r="G5111" t="s">
        <v>138</v>
      </c>
      <c r="H5111" t="s">
        <v>89</v>
      </c>
      <c r="I5111" t="s">
        <v>153</v>
      </c>
      <c r="J5111" t="s">
        <v>161</v>
      </c>
      <c r="K5111" t="s">
        <v>161</v>
      </c>
      <c r="L5111" t="s">
        <v>161</v>
      </c>
      <c r="M5111" t="s">
        <v>161</v>
      </c>
      <c r="N5111" t="s">
        <v>161</v>
      </c>
      <c r="O5111" t="s">
        <v>161</v>
      </c>
      <c r="P5111" t="s">
        <v>161</v>
      </c>
      <c r="Q5111" t="s">
        <v>161</v>
      </c>
      <c r="R5111" t="s">
        <v>161</v>
      </c>
      <c r="S5111" t="s">
        <v>161</v>
      </c>
      <c r="T5111" t="s">
        <v>161</v>
      </c>
      <c r="U5111" t="s">
        <v>161</v>
      </c>
    </row>
    <row r="5112" spans="1:21" hidden="1" x14ac:dyDescent="0.45">
      <c r="A5112" t="str">
        <f t="shared" si="90"/>
        <v>YAG10Non-EUL8F+MEconomicsSouth East</v>
      </c>
      <c r="B5112" t="s">
        <v>116</v>
      </c>
      <c r="C5112" t="s">
        <v>142</v>
      </c>
      <c r="D5112">
        <v>10</v>
      </c>
      <c r="E5112" t="s">
        <v>162</v>
      </c>
      <c r="F5112" t="s">
        <v>139</v>
      </c>
      <c r="G5112" t="s">
        <v>138</v>
      </c>
      <c r="H5112" t="s">
        <v>89</v>
      </c>
      <c r="I5112" t="s">
        <v>154</v>
      </c>
      <c r="J5112">
        <v>20</v>
      </c>
      <c r="K5112">
        <v>0</v>
      </c>
      <c r="L5112">
        <v>20</v>
      </c>
      <c r="M5112">
        <v>60</v>
      </c>
      <c r="N5112">
        <v>0</v>
      </c>
      <c r="O5112">
        <v>40</v>
      </c>
      <c r="P5112">
        <v>40</v>
      </c>
      <c r="Q5112">
        <v>40</v>
      </c>
      <c r="R5112" t="s">
        <v>161</v>
      </c>
      <c r="S5112" t="s">
        <v>161</v>
      </c>
      <c r="T5112" t="s">
        <v>161</v>
      </c>
      <c r="U5112" t="s">
        <v>161</v>
      </c>
    </row>
    <row r="5113" spans="1:21" hidden="1" x14ac:dyDescent="0.45">
      <c r="A5113" t="str">
        <f t="shared" si="90"/>
        <v>YAG10Non-EUL8F+MEconomicsSouth West</v>
      </c>
      <c r="B5113" t="s">
        <v>116</v>
      </c>
      <c r="C5113" t="s">
        <v>142</v>
      </c>
      <c r="D5113">
        <v>10</v>
      </c>
      <c r="E5113" t="s">
        <v>162</v>
      </c>
      <c r="F5113" t="s">
        <v>139</v>
      </c>
      <c r="G5113" t="s">
        <v>138</v>
      </c>
      <c r="H5113" t="s">
        <v>89</v>
      </c>
      <c r="I5113" t="s">
        <v>155</v>
      </c>
      <c r="J5113" t="s">
        <v>161</v>
      </c>
      <c r="K5113" t="s">
        <v>161</v>
      </c>
      <c r="L5113" t="s">
        <v>161</v>
      </c>
      <c r="M5113" t="s">
        <v>161</v>
      </c>
      <c r="N5113" t="s">
        <v>161</v>
      </c>
      <c r="O5113" t="s">
        <v>161</v>
      </c>
      <c r="P5113" t="s">
        <v>161</v>
      </c>
      <c r="Q5113" t="s">
        <v>161</v>
      </c>
      <c r="R5113" t="s">
        <v>161</v>
      </c>
      <c r="S5113" t="s">
        <v>161</v>
      </c>
      <c r="T5113" t="s">
        <v>161</v>
      </c>
      <c r="U5113" t="s">
        <v>161</v>
      </c>
    </row>
    <row r="5114" spans="1:21" hidden="1" x14ac:dyDescent="0.45">
      <c r="A5114" t="str">
        <f t="shared" si="90"/>
        <v>YAG10Non-EUL8F+MEconomicsWales</v>
      </c>
      <c r="B5114" t="s">
        <v>116</v>
      </c>
      <c r="C5114" t="s">
        <v>142</v>
      </c>
      <c r="D5114">
        <v>10</v>
      </c>
      <c r="E5114" t="s">
        <v>162</v>
      </c>
      <c r="F5114" t="s">
        <v>139</v>
      </c>
      <c r="G5114" t="s">
        <v>138</v>
      </c>
      <c r="H5114" t="s">
        <v>89</v>
      </c>
      <c r="I5114" t="s">
        <v>158</v>
      </c>
      <c r="J5114" t="s">
        <v>161</v>
      </c>
      <c r="K5114" t="s">
        <v>161</v>
      </c>
      <c r="L5114" t="s">
        <v>161</v>
      </c>
      <c r="M5114" t="s">
        <v>161</v>
      </c>
      <c r="N5114" t="s">
        <v>161</v>
      </c>
      <c r="O5114" t="s">
        <v>161</v>
      </c>
      <c r="P5114" t="s">
        <v>161</v>
      </c>
      <c r="Q5114" t="s">
        <v>161</v>
      </c>
      <c r="R5114" t="s">
        <v>157</v>
      </c>
      <c r="S5114" t="s">
        <v>157</v>
      </c>
      <c r="T5114" t="s">
        <v>157</v>
      </c>
      <c r="U5114" t="s">
        <v>157</v>
      </c>
    </row>
    <row r="5115" spans="1:21" hidden="1" x14ac:dyDescent="0.45">
      <c r="A5115" t="str">
        <f t="shared" si="90"/>
        <v>YAG10Non-EUL8F+MEconomicsWest Midlands</v>
      </c>
      <c r="B5115" t="s">
        <v>116</v>
      </c>
      <c r="C5115" t="s">
        <v>142</v>
      </c>
      <c r="D5115">
        <v>10</v>
      </c>
      <c r="E5115" t="s">
        <v>162</v>
      </c>
      <c r="F5115" t="s">
        <v>139</v>
      </c>
      <c r="G5115" t="s">
        <v>138</v>
      </c>
      <c r="H5115" t="s">
        <v>89</v>
      </c>
      <c r="I5115" t="s">
        <v>159</v>
      </c>
      <c r="J5115">
        <v>5</v>
      </c>
      <c r="K5115">
        <v>0</v>
      </c>
      <c r="L5115">
        <v>5</v>
      </c>
      <c r="M5115">
        <v>80</v>
      </c>
      <c r="N5115">
        <v>0</v>
      </c>
      <c r="O5115">
        <v>20</v>
      </c>
      <c r="P5115">
        <v>20</v>
      </c>
      <c r="Q5115">
        <v>20</v>
      </c>
      <c r="R5115" t="s">
        <v>161</v>
      </c>
      <c r="S5115" t="s">
        <v>161</v>
      </c>
      <c r="T5115" t="s">
        <v>161</v>
      </c>
      <c r="U5115" t="s">
        <v>161</v>
      </c>
    </row>
    <row r="5116" spans="1:21" hidden="1" x14ac:dyDescent="0.45">
      <c r="A5116" t="str">
        <f t="shared" si="90"/>
        <v>YAG10Non-EUL8F+MEconomicsYorkshire and The Humber</v>
      </c>
      <c r="B5116" t="s">
        <v>116</v>
      </c>
      <c r="C5116" t="s">
        <v>142</v>
      </c>
      <c r="D5116">
        <v>10</v>
      </c>
      <c r="E5116" t="s">
        <v>162</v>
      </c>
      <c r="F5116" t="s">
        <v>139</v>
      </c>
      <c r="G5116" t="s">
        <v>138</v>
      </c>
      <c r="H5116" t="s">
        <v>89</v>
      </c>
      <c r="I5116" t="s">
        <v>160</v>
      </c>
      <c r="J5116">
        <v>10</v>
      </c>
      <c r="K5116">
        <v>0</v>
      </c>
      <c r="L5116">
        <v>10</v>
      </c>
      <c r="M5116">
        <v>65.599999999999994</v>
      </c>
      <c r="N5116">
        <v>0</v>
      </c>
      <c r="O5116">
        <v>34.4</v>
      </c>
      <c r="P5116">
        <v>34.4</v>
      </c>
      <c r="Q5116">
        <v>34.4</v>
      </c>
      <c r="R5116" t="s">
        <v>161</v>
      </c>
      <c r="S5116" t="s">
        <v>161</v>
      </c>
      <c r="T5116" t="s">
        <v>161</v>
      </c>
      <c r="U5116" t="s">
        <v>161</v>
      </c>
    </row>
    <row r="5117" spans="1:21" hidden="1" x14ac:dyDescent="0.45">
      <c r="A5117" t="str">
        <f t="shared" si="90"/>
        <v>YAG10Non-EUL8F+MEconomicsNA</v>
      </c>
      <c r="B5117" t="s">
        <v>116</v>
      </c>
      <c r="C5117" t="s">
        <v>142</v>
      </c>
      <c r="D5117">
        <v>10</v>
      </c>
      <c r="E5117" t="s">
        <v>162</v>
      </c>
      <c r="F5117" t="s">
        <v>139</v>
      </c>
      <c r="G5117" t="s">
        <v>138</v>
      </c>
      <c r="H5117" t="s">
        <v>89</v>
      </c>
      <c r="I5117" t="s">
        <v>157</v>
      </c>
      <c r="J5117">
        <v>60</v>
      </c>
      <c r="K5117">
        <v>100</v>
      </c>
      <c r="L5117" t="s">
        <v>161</v>
      </c>
      <c r="M5117" t="s">
        <v>161</v>
      </c>
      <c r="N5117" t="s">
        <v>161</v>
      </c>
      <c r="O5117" t="s">
        <v>161</v>
      </c>
      <c r="P5117" t="s">
        <v>161</v>
      </c>
      <c r="Q5117" t="s">
        <v>161</v>
      </c>
      <c r="R5117" t="s">
        <v>157</v>
      </c>
      <c r="S5117" t="s">
        <v>157</v>
      </c>
      <c r="T5117" t="s">
        <v>157</v>
      </c>
      <c r="U5117" t="s">
        <v>157</v>
      </c>
    </row>
    <row r="5118" spans="1:21" hidden="1" x14ac:dyDescent="0.45">
      <c r="A5118" t="str">
        <f t="shared" si="90"/>
        <v>YAG5Non-EUL7F+MEconomicsAbroad</v>
      </c>
      <c r="B5118" t="s">
        <v>116</v>
      </c>
      <c r="C5118" t="s">
        <v>140</v>
      </c>
      <c r="D5118">
        <v>5</v>
      </c>
      <c r="E5118" t="s">
        <v>162</v>
      </c>
      <c r="F5118" t="s">
        <v>145</v>
      </c>
      <c r="G5118" t="s">
        <v>138</v>
      </c>
      <c r="H5118" t="s">
        <v>89</v>
      </c>
      <c r="I5118" t="s">
        <v>146</v>
      </c>
      <c r="J5118">
        <v>60</v>
      </c>
      <c r="K5118">
        <v>0</v>
      </c>
      <c r="L5118">
        <v>60</v>
      </c>
      <c r="M5118">
        <v>79.900000000000006</v>
      </c>
      <c r="N5118">
        <v>5.0999999999999996</v>
      </c>
      <c r="O5118">
        <v>13.6</v>
      </c>
      <c r="P5118">
        <v>13.6</v>
      </c>
      <c r="Q5118">
        <v>15</v>
      </c>
      <c r="R5118" t="s">
        <v>161</v>
      </c>
      <c r="S5118" t="s">
        <v>161</v>
      </c>
      <c r="T5118" t="s">
        <v>161</v>
      </c>
      <c r="U5118" t="s">
        <v>161</v>
      </c>
    </row>
    <row r="5119" spans="1:21" hidden="1" x14ac:dyDescent="0.45">
      <c r="A5119" t="str">
        <f t="shared" si="90"/>
        <v>YAG5Non-EUL7F+MEconomicsEast Midlands</v>
      </c>
      <c r="B5119" t="s">
        <v>116</v>
      </c>
      <c r="C5119" t="s">
        <v>140</v>
      </c>
      <c r="D5119">
        <v>5</v>
      </c>
      <c r="E5119" t="s">
        <v>162</v>
      </c>
      <c r="F5119" t="s">
        <v>145</v>
      </c>
      <c r="G5119" t="s">
        <v>138</v>
      </c>
      <c r="H5119" t="s">
        <v>89</v>
      </c>
      <c r="I5119" t="s">
        <v>147</v>
      </c>
      <c r="J5119">
        <v>55</v>
      </c>
      <c r="K5119">
        <v>0</v>
      </c>
      <c r="L5119">
        <v>55</v>
      </c>
      <c r="M5119">
        <v>63.3</v>
      </c>
      <c r="N5119">
        <v>3.6</v>
      </c>
      <c r="O5119">
        <v>24</v>
      </c>
      <c r="P5119">
        <v>27.6</v>
      </c>
      <c r="Q5119">
        <v>33.1</v>
      </c>
      <c r="R5119">
        <v>15</v>
      </c>
      <c r="S5119">
        <v>20100</v>
      </c>
      <c r="T5119">
        <v>32100</v>
      </c>
      <c r="U5119">
        <v>39100</v>
      </c>
    </row>
    <row r="5120" spans="1:21" hidden="1" x14ac:dyDescent="0.45">
      <c r="A5120" t="str">
        <f t="shared" si="90"/>
        <v>YAG5Non-EUL7F+MEconomicsEast of England</v>
      </c>
      <c r="B5120" t="s">
        <v>116</v>
      </c>
      <c r="C5120" t="s">
        <v>140</v>
      </c>
      <c r="D5120">
        <v>5</v>
      </c>
      <c r="E5120" t="s">
        <v>162</v>
      </c>
      <c r="F5120" t="s">
        <v>145</v>
      </c>
      <c r="G5120" t="s">
        <v>138</v>
      </c>
      <c r="H5120" t="s">
        <v>89</v>
      </c>
      <c r="I5120" t="s">
        <v>148</v>
      </c>
      <c r="J5120">
        <v>65</v>
      </c>
      <c r="K5120">
        <v>0</v>
      </c>
      <c r="L5120">
        <v>65</v>
      </c>
      <c r="M5120">
        <v>58.5</v>
      </c>
      <c r="N5120">
        <v>4.7</v>
      </c>
      <c r="O5120">
        <v>17.399999999999999</v>
      </c>
      <c r="P5120">
        <v>28.9</v>
      </c>
      <c r="Q5120">
        <v>36.799999999999997</v>
      </c>
      <c r="R5120" t="s">
        <v>161</v>
      </c>
      <c r="S5120" t="s">
        <v>161</v>
      </c>
      <c r="T5120" t="s">
        <v>161</v>
      </c>
      <c r="U5120" t="s">
        <v>161</v>
      </c>
    </row>
    <row r="5121" spans="1:21" hidden="1" x14ac:dyDescent="0.45">
      <c r="A5121" t="str">
        <f t="shared" si="90"/>
        <v>YAG5Non-EUL7F+MEconomicsLondon</v>
      </c>
      <c r="B5121" t="s">
        <v>116</v>
      </c>
      <c r="C5121" t="s">
        <v>140</v>
      </c>
      <c r="D5121">
        <v>5</v>
      </c>
      <c r="E5121" t="s">
        <v>162</v>
      </c>
      <c r="F5121" t="s">
        <v>145</v>
      </c>
      <c r="G5121" t="s">
        <v>138</v>
      </c>
      <c r="H5121" t="s">
        <v>89</v>
      </c>
      <c r="I5121" t="s">
        <v>149</v>
      </c>
      <c r="J5121">
        <v>325</v>
      </c>
      <c r="K5121">
        <v>0</v>
      </c>
      <c r="L5121">
        <v>325</v>
      </c>
      <c r="M5121">
        <v>49</v>
      </c>
      <c r="N5121">
        <v>6.7</v>
      </c>
      <c r="O5121">
        <v>36.5</v>
      </c>
      <c r="P5121">
        <v>40.9</v>
      </c>
      <c r="Q5121">
        <v>44.3</v>
      </c>
      <c r="R5121">
        <v>115</v>
      </c>
      <c r="S5121">
        <v>35400</v>
      </c>
      <c r="T5121">
        <v>56900</v>
      </c>
      <c r="U5121">
        <v>79600</v>
      </c>
    </row>
    <row r="5122" spans="1:21" hidden="1" x14ac:dyDescent="0.45">
      <c r="A5122" t="str">
        <f t="shared" si="90"/>
        <v>YAG5Non-EUL7F+MEconomicsNorth East</v>
      </c>
      <c r="B5122" t="s">
        <v>116</v>
      </c>
      <c r="C5122" t="s">
        <v>140</v>
      </c>
      <c r="D5122">
        <v>5</v>
      </c>
      <c r="E5122" t="s">
        <v>162</v>
      </c>
      <c r="F5122" t="s">
        <v>145</v>
      </c>
      <c r="G5122" t="s">
        <v>138</v>
      </c>
      <c r="H5122" t="s">
        <v>89</v>
      </c>
      <c r="I5122" t="s">
        <v>150</v>
      </c>
      <c r="J5122">
        <v>20</v>
      </c>
      <c r="K5122">
        <v>0</v>
      </c>
      <c r="L5122">
        <v>20</v>
      </c>
      <c r="M5122">
        <v>54.8</v>
      </c>
      <c r="N5122">
        <v>10</v>
      </c>
      <c r="O5122">
        <v>20.100000000000001</v>
      </c>
      <c r="P5122">
        <v>35.1</v>
      </c>
      <c r="Q5122">
        <v>35.1</v>
      </c>
      <c r="R5122" t="s">
        <v>161</v>
      </c>
      <c r="S5122" t="s">
        <v>161</v>
      </c>
      <c r="T5122" t="s">
        <v>161</v>
      </c>
      <c r="U5122" t="s">
        <v>161</v>
      </c>
    </row>
    <row r="5123" spans="1:21" hidden="1" x14ac:dyDescent="0.45">
      <c r="A5123" t="str">
        <f t="shared" si="90"/>
        <v>YAG5Non-EUL7F+MEconomicsNorth West</v>
      </c>
      <c r="B5123" t="s">
        <v>116</v>
      </c>
      <c r="C5123" t="s">
        <v>140</v>
      </c>
      <c r="D5123">
        <v>5</v>
      </c>
      <c r="E5123" t="s">
        <v>162</v>
      </c>
      <c r="F5123" t="s">
        <v>145</v>
      </c>
      <c r="G5123" t="s">
        <v>138</v>
      </c>
      <c r="H5123" t="s">
        <v>89</v>
      </c>
      <c r="I5123" t="s">
        <v>151</v>
      </c>
      <c r="J5123">
        <v>55</v>
      </c>
      <c r="K5123">
        <v>0</v>
      </c>
      <c r="L5123">
        <v>55</v>
      </c>
      <c r="M5123">
        <v>57.9</v>
      </c>
      <c r="N5123">
        <v>6.9</v>
      </c>
      <c r="O5123">
        <v>19.399999999999999</v>
      </c>
      <c r="P5123">
        <v>29.3</v>
      </c>
      <c r="Q5123">
        <v>35.200000000000003</v>
      </c>
      <c r="R5123" t="s">
        <v>161</v>
      </c>
      <c r="S5123" t="s">
        <v>161</v>
      </c>
      <c r="T5123" t="s">
        <v>161</v>
      </c>
      <c r="U5123" t="s">
        <v>161</v>
      </c>
    </row>
    <row r="5124" spans="1:21" hidden="1" x14ac:dyDescent="0.45">
      <c r="A5124" t="str">
        <f t="shared" si="90"/>
        <v>YAG5Non-EUL7F+MEconomicsNorthern Ireland</v>
      </c>
      <c r="B5124" t="s">
        <v>116</v>
      </c>
      <c r="C5124" t="s">
        <v>140</v>
      </c>
      <c r="D5124">
        <v>5</v>
      </c>
      <c r="E5124" t="s">
        <v>162</v>
      </c>
      <c r="F5124" t="s">
        <v>145</v>
      </c>
      <c r="G5124" t="s">
        <v>138</v>
      </c>
      <c r="H5124" t="s">
        <v>89</v>
      </c>
      <c r="I5124" t="s">
        <v>152</v>
      </c>
      <c r="J5124" t="s">
        <v>161</v>
      </c>
      <c r="K5124" t="s">
        <v>161</v>
      </c>
      <c r="L5124" t="s">
        <v>161</v>
      </c>
      <c r="M5124" t="s">
        <v>161</v>
      </c>
      <c r="N5124" t="s">
        <v>161</v>
      </c>
      <c r="O5124" t="s">
        <v>161</v>
      </c>
      <c r="P5124" t="s">
        <v>161</v>
      </c>
      <c r="Q5124" t="s">
        <v>161</v>
      </c>
      <c r="R5124" t="s">
        <v>157</v>
      </c>
      <c r="S5124" t="s">
        <v>157</v>
      </c>
      <c r="T5124" t="s">
        <v>157</v>
      </c>
      <c r="U5124" t="s">
        <v>157</v>
      </c>
    </row>
    <row r="5125" spans="1:21" hidden="1" x14ac:dyDescent="0.45">
      <c r="A5125" t="str">
        <f t="shared" si="90"/>
        <v>YAG5Non-EUL7F+MEconomicsScotland</v>
      </c>
      <c r="B5125" t="s">
        <v>116</v>
      </c>
      <c r="C5125" t="s">
        <v>140</v>
      </c>
      <c r="D5125">
        <v>5</v>
      </c>
      <c r="E5125" t="s">
        <v>162</v>
      </c>
      <c r="F5125" t="s">
        <v>145</v>
      </c>
      <c r="G5125" t="s">
        <v>138</v>
      </c>
      <c r="H5125" t="s">
        <v>89</v>
      </c>
      <c r="I5125" t="s">
        <v>153</v>
      </c>
      <c r="J5125">
        <v>30</v>
      </c>
      <c r="K5125">
        <v>0</v>
      </c>
      <c r="L5125">
        <v>30</v>
      </c>
      <c r="M5125">
        <v>61.5</v>
      </c>
      <c r="N5125">
        <v>7.1</v>
      </c>
      <c r="O5125">
        <v>14.2</v>
      </c>
      <c r="P5125">
        <v>23.1</v>
      </c>
      <c r="Q5125">
        <v>31.4</v>
      </c>
      <c r="R5125" t="s">
        <v>161</v>
      </c>
      <c r="S5125" t="s">
        <v>161</v>
      </c>
      <c r="T5125" t="s">
        <v>161</v>
      </c>
      <c r="U5125" t="s">
        <v>161</v>
      </c>
    </row>
    <row r="5126" spans="1:21" hidden="1" x14ac:dyDescent="0.45">
      <c r="A5126" t="str">
        <f t="shared" si="90"/>
        <v>YAG5Non-EUL7F+MEconomicsSouth East</v>
      </c>
      <c r="B5126" t="s">
        <v>116</v>
      </c>
      <c r="C5126" t="s">
        <v>140</v>
      </c>
      <c r="D5126">
        <v>5</v>
      </c>
      <c r="E5126" t="s">
        <v>162</v>
      </c>
      <c r="F5126" t="s">
        <v>145</v>
      </c>
      <c r="G5126" t="s">
        <v>138</v>
      </c>
      <c r="H5126" t="s">
        <v>89</v>
      </c>
      <c r="I5126" t="s">
        <v>154</v>
      </c>
      <c r="J5126">
        <v>130</v>
      </c>
      <c r="K5126">
        <v>0</v>
      </c>
      <c r="L5126">
        <v>130</v>
      </c>
      <c r="M5126">
        <v>57.5</v>
      </c>
      <c r="N5126">
        <v>3.1</v>
      </c>
      <c r="O5126">
        <v>24.2</v>
      </c>
      <c r="P5126">
        <v>32.799999999999997</v>
      </c>
      <c r="Q5126">
        <v>39.4</v>
      </c>
      <c r="R5126">
        <v>30</v>
      </c>
      <c r="S5126">
        <v>19300</v>
      </c>
      <c r="T5126">
        <v>31000</v>
      </c>
      <c r="U5126">
        <v>43100</v>
      </c>
    </row>
    <row r="5127" spans="1:21" hidden="1" x14ac:dyDescent="0.45">
      <c r="A5127" t="str">
        <f t="shared" ref="A5127:A5190" si="91">"YAG"&amp;D5127 &amp;E5127 &amp;F5127 &amp; G5127 &amp;H5127 &amp;I5127</f>
        <v>YAG5Non-EUL7F+MEconomicsSouth West</v>
      </c>
      <c r="B5127" t="s">
        <v>116</v>
      </c>
      <c r="C5127" t="s">
        <v>140</v>
      </c>
      <c r="D5127">
        <v>5</v>
      </c>
      <c r="E5127" t="s">
        <v>162</v>
      </c>
      <c r="F5127" t="s">
        <v>145</v>
      </c>
      <c r="G5127" t="s">
        <v>138</v>
      </c>
      <c r="H5127" t="s">
        <v>89</v>
      </c>
      <c r="I5127" t="s">
        <v>155</v>
      </c>
      <c r="J5127">
        <v>75</v>
      </c>
      <c r="K5127">
        <v>0</v>
      </c>
      <c r="L5127">
        <v>75</v>
      </c>
      <c r="M5127">
        <v>78.900000000000006</v>
      </c>
      <c r="N5127">
        <v>3.3</v>
      </c>
      <c r="O5127">
        <v>13.4</v>
      </c>
      <c r="P5127">
        <v>16</v>
      </c>
      <c r="Q5127">
        <v>17.8</v>
      </c>
      <c r="R5127" t="s">
        <v>161</v>
      </c>
      <c r="S5127" t="s">
        <v>161</v>
      </c>
      <c r="T5127" t="s">
        <v>161</v>
      </c>
      <c r="U5127" t="s">
        <v>161</v>
      </c>
    </row>
    <row r="5128" spans="1:21" hidden="1" x14ac:dyDescent="0.45">
      <c r="A5128" t="str">
        <f t="shared" si="91"/>
        <v>YAG5Non-EUL7F+MEconomicsWales</v>
      </c>
      <c r="B5128" t="s">
        <v>116</v>
      </c>
      <c r="C5128" t="s">
        <v>140</v>
      </c>
      <c r="D5128">
        <v>5</v>
      </c>
      <c r="E5128" t="s">
        <v>162</v>
      </c>
      <c r="F5128" t="s">
        <v>145</v>
      </c>
      <c r="G5128" t="s">
        <v>138</v>
      </c>
      <c r="H5128" t="s">
        <v>89</v>
      </c>
      <c r="I5128" t="s">
        <v>158</v>
      </c>
      <c r="J5128">
        <v>15</v>
      </c>
      <c r="K5128">
        <v>0</v>
      </c>
      <c r="L5128">
        <v>15</v>
      </c>
      <c r="M5128">
        <v>69.7</v>
      </c>
      <c r="N5128">
        <v>6.7</v>
      </c>
      <c r="O5128">
        <v>13.5</v>
      </c>
      <c r="P5128">
        <v>23.6</v>
      </c>
      <c r="Q5128">
        <v>23.6</v>
      </c>
      <c r="R5128" t="s">
        <v>161</v>
      </c>
      <c r="S5128" t="s">
        <v>161</v>
      </c>
      <c r="T5128" t="s">
        <v>161</v>
      </c>
      <c r="U5128" t="s">
        <v>161</v>
      </c>
    </row>
    <row r="5129" spans="1:21" hidden="1" x14ac:dyDescent="0.45">
      <c r="A5129" t="str">
        <f t="shared" si="91"/>
        <v>YAG5Non-EUL7F+MEconomicsWest Midlands</v>
      </c>
      <c r="B5129" t="s">
        <v>116</v>
      </c>
      <c r="C5129" t="s">
        <v>140</v>
      </c>
      <c r="D5129">
        <v>5</v>
      </c>
      <c r="E5129" t="s">
        <v>162</v>
      </c>
      <c r="F5129" t="s">
        <v>145</v>
      </c>
      <c r="G5129" t="s">
        <v>138</v>
      </c>
      <c r="H5129" t="s">
        <v>89</v>
      </c>
      <c r="I5129" t="s">
        <v>159</v>
      </c>
      <c r="J5129">
        <v>70</v>
      </c>
      <c r="K5129">
        <v>0</v>
      </c>
      <c r="L5129">
        <v>70</v>
      </c>
      <c r="M5129">
        <v>64.5</v>
      </c>
      <c r="N5129">
        <v>4.0999999999999996</v>
      </c>
      <c r="O5129">
        <v>16.100000000000001</v>
      </c>
      <c r="P5129">
        <v>28.3</v>
      </c>
      <c r="Q5129">
        <v>31.4</v>
      </c>
      <c r="R5129" t="s">
        <v>161</v>
      </c>
      <c r="S5129" t="s">
        <v>161</v>
      </c>
      <c r="T5129" t="s">
        <v>161</v>
      </c>
      <c r="U5129" t="s">
        <v>161</v>
      </c>
    </row>
    <row r="5130" spans="1:21" hidden="1" x14ac:dyDescent="0.45">
      <c r="A5130" t="str">
        <f t="shared" si="91"/>
        <v>YAG5Non-EUL7F+MEconomicsYorkshire and The Humber</v>
      </c>
      <c r="B5130" t="s">
        <v>116</v>
      </c>
      <c r="C5130" t="s">
        <v>140</v>
      </c>
      <c r="D5130">
        <v>5</v>
      </c>
      <c r="E5130" t="s">
        <v>162</v>
      </c>
      <c r="F5130" t="s">
        <v>145</v>
      </c>
      <c r="G5130" t="s">
        <v>138</v>
      </c>
      <c r="H5130" t="s">
        <v>89</v>
      </c>
      <c r="I5130" t="s">
        <v>160</v>
      </c>
      <c r="J5130">
        <v>60</v>
      </c>
      <c r="K5130">
        <v>0</v>
      </c>
      <c r="L5130">
        <v>60</v>
      </c>
      <c r="M5130">
        <v>75.8</v>
      </c>
      <c r="N5130">
        <v>4.3</v>
      </c>
      <c r="O5130">
        <v>13.1</v>
      </c>
      <c r="P5130">
        <v>16.5</v>
      </c>
      <c r="Q5130">
        <v>19.899999999999999</v>
      </c>
      <c r="R5130" t="s">
        <v>161</v>
      </c>
      <c r="S5130" t="s">
        <v>161</v>
      </c>
      <c r="T5130" t="s">
        <v>161</v>
      </c>
      <c r="U5130" t="s">
        <v>161</v>
      </c>
    </row>
    <row r="5131" spans="1:21" hidden="1" x14ac:dyDescent="0.45">
      <c r="A5131" t="str">
        <f t="shared" si="91"/>
        <v>YAG5Non-EUL7F+MEconomicsNA</v>
      </c>
      <c r="B5131" t="s">
        <v>116</v>
      </c>
      <c r="C5131" t="s">
        <v>140</v>
      </c>
      <c r="D5131">
        <v>5</v>
      </c>
      <c r="E5131" t="s">
        <v>162</v>
      </c>
      <c r="F5131" t="s">
        <v>145</v>
      </c>
      <c r="G5131" t="s">
        <v>138</v>
      </c>
      <c r="H5131" t="s">
        <v>89</v>
      </c>
      <c r="I5131" t="s">
        <v>157</v>
      </c>
      <c r="J5131">
        <v>1865</v>
      </c>
      <c r="K5131">
        <v>98</v>
      </c>
      <c r="L5131">
        <v>40</v>
      </c>
      <c r="M5131">
        <v>0.2</v>
      </c>
      <c r="N5131">
        <v>0</v>
      </c>
      <c r="O5131">
        <v>0</v>
      </c>
      <c r="P5131">
        <v>0</v>
      </c>
      <c r="Q5131">
        <v>1.8</v>
      </c>
      <c r="R5131" t="s">
        <v>157</v>
      </c>
      <c r="S5131" t="s">
        <v>157</v>
      </c>
      <c r="T5131" t="s">
        <v>157</v>
      </c>
      <c r="U5131" t="s">
        <v>157</v>
      </c>
    </row>
    <row r="5132" spans="1:21" hidden="1" x14ac:dyDescent="0.45">
      <c r="A5132" t="str">
        <f t="shared" si="91"/>
        <v>YAG5Non-EUL8F+MEconomicsAbroad</v>
      </c>
      <c r="B5132" t="s">
        <v>116</v>
      </c>
      <c r="C5132" t="s">
        <v>140</v>
      </c>
      <c r="D5132">
        <v>5</v>
      </c>
      <c r="E5132" t="s">
        <v>162</v>
      </c>
      <c r="F5132" t="s">
        <v>139</v>
      </c>
      <c r="G5132" t="s">
        <v>138</v>
      </c>
      <c r="H5132" t="s">
        <v>89</v>
      </c>
      <c r="I5132" t="s">
        <v>146</v>
      </c>
      <c r="J5132">
        <v>15</v>
      </c>
      <c r="K5132">
        <v>0</v>
      </c>
      <c r="L5132">
        <v>15</v>
      </c>
      <c r="M5132">
        <v>81.8</v>
      </c>
      <c r="N5132">
        <v>0</v>
      </c>
      <c r="O5132">
        <v>18.2</v>
      </c>
      <c r="P5132">
        <v>18.2</v>
      </c>
      <c r="Q5132">
        <v>18.2</v>
      </c>
      <c r="R5132" t="s">
        <v>157</v>
      </c>
      <c r="S5132" t="s">
        <v>157</v>
      </c>
      <c r="T5132" t="s">
        <v>157</v>
      </c>
      <c r="U5132" t="s">
        <v>157</v>
      </c>
    </row>
    <row r="5133" spans="1:21" hidden="1" x14ac:dyDescent="0.45">
      <c r="A5133" t="str">
        <f t="shared" si="91"/>
        <v>YAG5Non-EUL8F+MEconomicsEast Midlands</v>
      </c>
      <c r="B5133" t="s">
        <v>116</v>
      </c>
      <c r="C5133" t="s">
        <v>140</v>
      </c>
      <c r="D5133">
        <v>5</v>
      </c>
      <c r="E5133" t="s">
        <v>162</v>
      </c>
      <c r="F5133" t="s">
        <v>139</v>
      </c>
      <c r="G5133" t="s">
        <v>138</v>
      </c>
      <c r="H5133" t="s">
        <v>89</v>
      </c>
      <c r="I5133" t="s">
        <v>147</v>
      </c>
      <c r="J5133">
        <v>15</v>
      </c>
      <c r="K5133">
        <v>0</v>
      </c>
      <c r="L5133">
        <v>15</v>
      </c>
      <c r="M5133">
        <v>50</v>
      </c>
      <c r="N5133">
        <v>8.3000000000000007</v>
      </c>
      <c r="O5133">
        <v>33.299999999999997</v>
      </c>
      <c r="P5133">
        <v>41.7</v>
      </c>
      <c r="Q5133">
        <v>41.7</v>
      </c>
      <c r="R5133" t="s">
        <v>161</v>
      </c>
      <c r="S5133" t="s">
        <v>161</v>
      </c>
      <c r="T5133" t="s">
        <v>161</v>
      </c>
      <c r="U5133" t="s">
        <v>161</v>
      </c>
    </row>
    <row r="5134" spans="1:21" hidden="1" x14ac:dyDescent="0.45">
      <c r="A5134" t="str">
        <f t="shared" si="91"/>
        <v>YAG5Non-EUL8F+MEconomicsEast of England</v>
      </c>
      <c r="B5134" t="s">
        <v>116</v>
      </c>
      <c r="C5134" t="s">
        <v>140</v>
      </c>
      <c r="D5134">
        <v>5</v>
      </c>
      <c r="E5134" t="s">
        <v>162</v>
      </c>
      <c r="F5134" t="s">
        <v>139</v>
      </c>
      <c r="G5134" t="s">
        <v>138</v>
      </c>
      <c r="H5134" t="s">
        <v>89</v>
      </c>
      <c r="I5134" t="s">
        <v>148</v>
      </c>
      <c r="J5134">
        <v>15</v>
      </c>
      <c r="K5134">
        <v>0</v>
      </c>
      <c r="L5134">
        <v>15</v>
      </c>
      <c r="M5134">
        <v>91.3</v>
      </c>
      <c r="N5134">
        <v>0</v>
      </c>
      <c r="O5134">
        <v>8.6999999999999993</v>
      </c>
      <c r="P5134">
        <v>8.6999999999999993</v>
      </c>
      <c r="Q5134">
        <v>8.6999999999999993</v>
      </c>
      <c r="R5134" t="s">
        <v>161</v>
      </c>
      <c r="S5134" t="s">
        <v>161</v>
      </c>
      <c r="T5134" t="s">
        <v>161</v>
      </c>
      <c r="U5134" t="s">
        <v>161</v>
      </c>
    </row>
    <row r="5135" spans="1:21" hidden="1" x14ac:dyDescent="0.45">
      <c r="A5135" t="str">
        <f t="shared" si="91"/>
        <v>YAG5Non-EUL8F+MEconomicsLondon</v>
      </c>
      <c r="B5135" t="s">
        <v>116</v>
      </c>
      <c r="C5135" t="s">
        <v>140</v>
      </c>
      <c r="D5135">
        <v>5</v>
      </c>
      <c r="E5135" t="s">
        <v>162</v>
      </c>
      <c r="F5135" t="s">
        <v>139</v>
      </c>
      <c r="G5135" t="s">
        <v>138</v>
      </c>
      <c r="H5135" t="s">
        <v>89</v>
      </c>
      <c r="I5135" t="s">
        <v>149</v>
      </c>
      <c r="J5135">
        <v>30</v>
      </c>
      <c r="K5135">
        <v>0</v>
      </c>
      <c r="L5135">
        <v>30</v>
      </c>
      <c r="M5135">
        <v>58.4</v>
      </c>
      <c r="N5135">
        <v>13</v>
      </c>
      <c r="O5135">
        <v>28.6</v>
      </c>
      <c r="P5135">
        <v>28.6</v>
      </c>
      <c r="Q5135">
        <v>28.6</v>
      </c>
      <c r="R5135" t="s">
        <v>161</v>
      </c>
      <c r="S5135" t="s">
        <v>161</v>
      </c>
      <c r="T5135" t="s">
        <v>161</v>
      </c>
      <c r="U5135" t="s">
        <v>161</v>
      </c>
    </row>
    <row r="5136" spans="1:21" hidden="1" x14ac:dyDescent="0.45">
      <c r="A5136" t="str">
        <f t="shared" si="91"/>
        <v>YAG5Non-EUL8F+MEconomicsNorth East</v>
      </c>
      <c r="B5136" t="s">
        <v>116</v>
      </c>
      <c r="C5136" t="s">
        <v>140</v>
      </c>
      <c r="D5136">
        <v>5</v>
      </c>
      <c r="E5136" t="s">
        <v>162</v>
      </c>
      <c r="F5136" t="s">
        <v>139</v>
      </c>
      <c r="G5136" t="s">
        <v>138</v>
      </c>
      <c r="H5136" t="s">
        <v>89</v>
      </c>
      <c r="I5136" t="s">
        <v>150</v>
      </c>
      <c r="J5136" t="s">
        <v>161</v>
      </c>
      <c r="K5136" t="s">
        <v>161</v>
      </c>
      <c r="L5136" t="s">
        <v>161</v>
      </c>
      <c r="M5136" t="s">
        <v>161</v>
      </c>
      <c r="N5136" t="s">
        <v>161</v>
      </c>
      <c r="O5136" t="s">
        <v>161</v>
      </c>
      <c r="P5136" t="s">
        <v>161</v>
      </c>
      <c r="Q5136" t="s">
        <v>161</v>
      </c>
      <c r="R5136" t="s">
        <v>157</v>
      </c>
      <c r="S5136" t="s">
        <v>157</v>
      </c>
      <c r="T5136" t="s">
        <v>157</v>
      </c>
      <c r="U5136" t="s">
        <v>157</v>
      </c>
    </row>
    <row r="5137" spans="1:21" hidden="1" x14ac:dyDescent="0.45">
      <c r="A5137" t="str">
        <f t="shared" si="91"/>
        <v>YAG5Non-EUL8F+MEconomicsNorth West</v>
      </c>
      <c r="B5137" t="s">
        <v>116</v>
      </c>
      <c r="C5137" t="s">
        <v>140</v>
      </c>
      <c r="D5137">
        <v>5</v>
      </c>
      <c r="E5137" t="s">
        <v>162</v>
      </c>
      <c r="F5137" t="s">
        <v>139</v>
      </c>
      <c r="G5137" t="s">
        <v>138</v>
      </c>
      <c r="H5137" t="s">
        <v>89</v>
      </c>
      <c r="I5137" t="s">
        <v>151</v>
      </c>
      <c r="J5137">
        <v>5</v>
      </c>
      <c r="K5137">
        <v>0</v>
      </c>
      <c r="L5137">
        <v>5</v>
      </c>
      <c r="M5137">
        <v>63.6</v>
      </c>
      <c r="N5137">
        <v>0</v>
      </c>
      <c r="O5137">
        <v>27.2</v>
      </c>
      <c r="P5137">
        <v>36.4</v>
      </c>
      <c r="Q5137">
        <v>36.4</v>
      </c>
      <c r="R5137" t="s">
        <v>161</v>
      </c>
      <c r="S5137" t="s">
        <v>161</v>
      </c>
      <c r="T5137" t="s">
        <v>161</v>
      </c>
      <c r="U5137" t="s">
        <v>161</v>
      </c>
    </row>
    <row r="5138" spans="1:21" hidden="1" x14ac:dyDescent="0.45">
      <c r="A5138" t="str">
        <f t="shared" si="91"/>
        <v>YAG5Non-EUL8F+MEconomicsScotland</v>
      </c>
      <c r="B5138" t="s">
        <v>116</v>
      </c>
      <c r="C5138" t="s">
        <v>140</v>
      </c>
      <c r="D5138">
        <v>5</v>
      </c>
      <c r="E5138" t="s">
        <v>162</v>
      </c>
      <c r="F5138" t="s">
        <v>139</v>
      </c>
      <c r="G5138" t="s">
        <v>138</v>
      </c>
      <c r="H5138" t="s">
        <v>89</v>
      </c>
      <c r="I5138" t="s">
        <v>153</v>
      </c>
      <c r="J5138" t="s">
        <v>161</v>
      </c>
      <c r="K5138" t="s">
        <v>161</v>
      </c>
      <c r="L5138" t="s">
        <v>161</v>
      </c>
      <c r="M5138" t="s">
        <v>161</v>
      </c>
      <c r="N5138" t="s">
        <v>161</v>
      </c>
      <c r="O5138" t="s">
        <v>161</v>
      </c>
      <c r="P5138" t="s">
        <v>161</v>
      </c>
      <c r="Q5138" t="s">
        <v>161</v>
      </c>
      <c r="R5138" t="s">
        <v>157</v>
      </c>
      <c r="S5138" t="s">
        <v>157</v>
      </c>
      <c r="T5138" t="s">
        <v>157</v>
      </c>
      <c r="U5138" t="s">
        <v>157</v>
      </c>
    </row>
    <row r="5139" spans="1:21" hidden="1" x14ac:dyDescent="0.45">
      <c r="A5139" t="str">
        <f t="shared" si="91"/>
        <v>YAG5Non-EUL8F+MEconomicsSouth East</v>
      </c>
      <c r="B5139" t="s">
        <v>116</v>
      </c>
      <c r="C5139" t="s">
        <v>140</v>
      </c>
      <c r="D5139">
        <v>5</v>
      </c>
      <c r="E5139" t="s">
        <v>162</v>
      </c>
      <c r="F5139" t="s">
        <v>139</v>
      </c>
      <c r="G5139" t="s">
        <v>138</v>
      </c>
      <c r="H5139" t="s">
        <v>89</v>
      </c>
      <c r="I5139" t="s">
        <v>154</v>
      </c>
      <c r="J5139">
        <v>20</v>
      </c>
      <c r="K5139">
        <v>0</v>
      </c>
      <c r="L5139">
        <v>20</v>
      </c>
      <c r="M5139">
        <v>66.7</v>
      </c>
      <c r="N5139">
        <v>0</v>
      </c>
      <c r="O5139">
        <v>27.8</v>
      </c>
      <c r="P5139">
        <v>33.299999999999997</v>
      </c>
      <c r="Q5139">
        <v>33.299999999999997</v>
      </c>
      <c r="R5139" t="s">
        <v>161</v>
      </c>
      <c r="S5139" t="s">
        <v>161</v>
      </c>
      <c r="T5139" t="s">
        <v>161</v>
      </c>
      <c r="U5139" t="s">
        <v>161</v>
      </c>
    </row>
    <row r="5140" spans="1:21" hidden="1" x14ac:dyDescent="0.45">
      <c r="A5140" t="str">
        <f t="shared" si="91"/>
        <v>YAG5Non-EUL8F+MEconomicsSouth West</v>
      </c>
      <c r="B5140" t="s">
        <v>116</v>
      </c>
      <c r="C5140" t="s">
        <v>140</v>
      </c>
      <c r="D5140">
        <v>5</v>
      </c>
      <c r="E5140" t="s">
        <v>162</v>
      </c>
      <c r="F5140" t="s">
        <v>139</v>
      </c>
      <c r="G5140" t="s">
        <v>138</v>
      </c>
      <c r="H5140" t="s">
        <v>89</v>
      </c>
      <c r="I5140" t="s">
        <v>155</v>
      </c>
      <c r="J5140" t="s">
        <v>161</v>
      </c>
      <c r="K5140" t="s">
        <v>161</v>
      </c>
      <c r="L5140" t="s">
        <v>161</v>
      </c>
      <c r="M5140" t="s">
        <v>161</v>
      </c>
      <c r="N5140" t="s">
        <v>161</v>
      </c>
      <c r="O5140" t="s">
        <v>161</v>
      </c>
      <c r="P5140" t="s">
        <v>161</v>
      </c>
      <c r="Q5140" t="s">
        <v>161</v>
      </c>
      <c r="R5140" t="s">
        <v>161</v>
      </c>
      <c r="S5140" t="s">
        <v>161</v>
      </c>
      <c r="T5140" t="s">
        <v>161</v>
      </c>
      <c r="U5140" t="s">
        <v>161</v>
      </c>
    </row>
    <row r="5141" spans="1:21" hidden="1" x14ac:dyDescent="0.45">
      <c r="A5141" t="str">
        <f t="shared" si="91"/>
        <v>YAG5Non-EUL8F+MEconomicsWales</v>
      </c>
      <c r="B5141" t="s">
        <v>116</v>
      </c>
      <c r="C5141" t="s">
        <v>140</v>
      </c>
      <c r="D5141">
        <v>5</v>
      </c>
      <c r="E5141" t="s">
        <v>162</v>
      </c>
      <c r="F5141" t="s">
        <v>139</v>
      </c>
      <c r="G5141" t="s">
        <v>138</v>
      </c>
      <c r="H5141" t="s">
        <v>89</v>
      </c>
      <c r="I5141" t="s">
        <v>158</v>
      </c>
      <c r="J5141" t="s">
        <v>161</v>
      </c>
      <c r="K5141" t="s">
        <v>161</v>
      </c>
      <c r="L5141" t="s">
        <v>161</v>
      </c>
      <c r="M5141" t="s">
        <v>161</v>
      </c>
      <c r="N5141" t="s">
        <v>161</v>
      </c>
      <c r="O5141" t="s">
        <v>161</v>
      </c>
      <c r="P5141" t="s">
        <v>161</v>
      </c>
      <c r="Q5141" t="s">
        <v>161</v>
      </c>
      <c r="R5141" t="s">
        <v>161</v>
      </c>
      <c r="S5141" t="s">
        <v>161</v>
      </c>
      <c r="T5141" t="s">
        <v>161</v>
      </c>
      <c r="U5141" t="s">
        <v>161</v>
      </c>
    </row>
    <row r="5142" spans="1:21" hidden="1" x14ac:dyDescent="0.45">
      <c r="A5142" t="str">
        <f t="shared" si="91"/>
        <v>YAG5Non-EUL8F+MEconomicsWest Midlands</v>
      </c>
      <c r="B5142" t="s">
        <v>116</v>
      </c>
      <c r="C5142" t="s">
        <v>140</v>
      </c>
      <c r="D5142">
        <v>5</v>
      </c>
      <c r="E5142" t="s">
        <v>162</v>
      </c>
      <c r="F5142" t="s">
        <v>139</v>
      </c>
      <c r="G5142" t="s">
        <v>138</v>
      </c>
      <c r="H5142" t="s">
        <v>89</v>
      </c>
      <c r="I5142" t="s">
        <v>159</v>
      </c>
      <c r="J5142">
        <v>5</v>
      </c>
      <c r="K5142">
        <v>0</v>
      </c>
      <c r="L5142">
        <v>5</v>
      </c>
      <c r="M5142">
        <v>60</v>
      </c>
      <c r="N5142">
        <v>0</v>
      </c>
      <c r="O5142">
        <v>40</v>
      </c>
      <c r="P5142">
        <v>40</v>
      </c>
      <c r="Q5142">
        <v>40</v>
      </c>
      <c r="R5142" t="s">
        <v>161</v>
      </c>
      <c r="S5142" t="s">
        <v>161</v>
      </c>
      <c r="T5142" t="s">
        <v>161</v>
      </c>
      <c r="U5142" t="s">
        <v>161</v>
      </c>
    </row>
    <row r="5143" spans="1:21" hidden="1" x14ac:dyDescent="0.45">
      <c r="A5143" t="str">
        <f t="shared" si="91"/>
        <v>YAG5Non-EUL8F+MEconomicsYorkshire and The Humber</v>
      </c>
      <c r="B5143" t="s">
        <v>116</v>
      </c>
      <c r="C5143" t="s">
        <v>140</v>
      </c>
      <c r="D5143">
        <v>5</v>
      </c>
      <c r="E5143" t="s">
        <v>162</v>
      </c>
      <c r="F5143" t="s">
        <v>139</v>
      </c>
      <c r="G5143" t="s">
        <v>138</v>
      </c>
      <c r="H5143" t="s">
        <v>89</v>
      </c>
      <c r="I5143" t="s">
        <v>160</v>
      </c>
      <c r="J5143">
        <v>5</v>
      </c>
      <c r="K5143">
        <v>0</v>
      </c>
      <c r="L5143">
        <v>5</v>
      </c>
      <c r="M5143">
        <v>69.3</v>
      </c>
      <c r="N5143">
        <v>0</v>
      </c>
      <c r="O5143">
        <v>30.7</v>
      </c>
      <c r="P5143">
        <v>30.7</v>
      </c>
      <c r="Q5143">
        <v>30.7</v>
      </c>
      <c r="R5143" t="s">
        <v>161</v>
      </c>
      <c r="S5143" t="s">
        <v>161</v>
      </c>
      <c r="T5143" t="s">
        <v>161</v>
      </c>
      <c r="U5143" t="s">
        <v>161</v>
      </c>
    </row>
    <row r="5144" spans="1:21" hidden="1" x14ac:dyDescent="0.45">
      <c r="A5144" t="str">
        <f t="shared" si="91"/>
        <v>YAG5Non-EUL8F+MEconomicsNA</v>
      </c>
      <c r="B5144" t="s">
        <v>116</v>
      </c>
      <c r="C5144" t="s">
        <v>140</v>
      </c>
      <c r="D5144">
        <v>5</v>
      </c>
      <c r="E5144" t="s">
        <v>162</v>
      </c>
      <c r="F5144" t="s">
        <v>139</v>
      </c>
      <c r="G5144" t="s">
        <v>138</v>
      </c>
      <c r="H5144" t="s">
        <v>89</v>
      </c>
      <c r="I5144" t="s">
        <v>157</v>
      </c>
      <c r="J5144">
        <v>55</v>
      </c>
      <c r="K5144">
        <v>100</v>
      </c>
      <c r="L5144" t="s">
        <v>161</v>
      </c>
      <c r="M5144" t="s">
        <v>161</v>
      </c>
      <c r="N5144" t="s">
        <v>161</v>
      </c>
      <c r="O5144" t="s">
        <v>161</v>
      </c>
      <c r="P5144" t="s">
        <v>161</v>
      </c>
      <c r="Q5144" t="s">
        <v>161</v>
      </c>
      <c r="R5144" t="s">
        <v>157</v>
      </c>
      <c r="S5144" t="s">
        <v>157</v>
      </c>
      <c r="T5144" t="s">
        <v>157</v>
      </c>
      <c r="U5144" t="s">
        <v>157</v>
      </c>
    </row>
    <row r="5145" spans="1:21" hidden="1" x14ac:dyDescent="0.45">
      <c r="A5145" t="str">
        <f t="shared" si="91"/>
        <v>YAG3Non-EUL7F+MEconomicsAbroad</v>
      </c>
      <c r="B5145" t="s">
        <v>116</v>
      </c>
      <c r="C5145" t="s">
        <v>141</v>
      </c>
      <c r="D5145">
        <v>3</v>
      </c>
      <c r="E5145" t="s">
        <v>162</v>
      </c>
      <c r="F5145" t="s">
        <v>145</v>
      </c>
      <c r="G5145" t="s">
        <v>138</v>
      </c>
      <c r="H5145" t="s">
        <v>89</v>
      </c>
      <c r="I5145" t="s">
        <v>146</v>
      </c>
      <c r="J5145">
        <v>30</v>
      </c>
      <c r="K5145">
        <v>0</v>
      </c>
      <c r="L5145">
        <v>30</v>
      </c>
      <c r="M5145">
        <v>71.2</v>
      </c>
      <c r="N5145">
        <v>15.8</v>
      </c>
      <c r="O5145">
        <v>4.5</v>
      </c>
      <c r="P5145">
        <v>6.2</v>
      </c>
      <c r="Q5145">
        <v>13</v>
      </c>
      <c r="R5145" t="s">
        <v>161</v>
      </c>
      <c r="S5145" t="s">
        <v>161</v>
      </c>
      <c r="T5145" t="s">
        <v>161</v>
      </c>
      <c r="U5145" t="s">
        <v>161</v>
      </c>
    </row>
    <row r="5146" spans="1:21" hidden="1" x14ac:dyDescent="0.45">
      <c r="A5146" t="str">
        <f t="shared" si="91"/>
        <v>YAG3Non-EUL7F+MEconomicsEast Midlands</v>
      </c>
      <c r="B5146" t="s">
        <v>116</v>
      </c>
      <c r="C5146" t="s">
        <v>141</v>
      </c>
      <c r="D5146">
        <v>3</v>
      </c>
      <c r="E5146" t="s">
        <v>162</v>
      </c>
      <c r="F5146" t="s">
        <v>145</v>
      </c>
      <c r="G5146" t="s">
        <v>138</v>
      </c>
      <c r="H5146" t="s">
        <v>89</v>
      </c>
      <c r="I5146" t="s">
        <v>147</v>
      </c>
      <c r="J5146">
        <v>65</v>
      </c>
      <c r="K5146">
        <v>0</v>
      </c>
      <c r="L5146">
        <v>65</v>
      </c>
      <c r="M5146">
        <v>69.099999999999994</v>
      </c>
      <c r="N5146">
        <v>6</v>
      </c>
      <c r="O5146">
        <v>13.5</v>
      </c>
      <c r="P5146">
        <v>23.3</v>
      </c>
      <c r="Q5146">
        <v>24.9</v>
      </c>
      <c r="R5146" t="s">
        <v>161</v>
      </c>
      <c r="S5146" t="s">
        <v>161</v>
      </c>
      <c r="T5146" t="s">
        <v>161</v>
      </c>
      <c r="U5146" t="s">
        <v>161</v>
      </c>
    </row>
    <row r="5147" spans="1:21" hidden="1" x14ac:dyDescent="0.45">
      <c r="A5147" t="str">
        <f t="shared" si="91"/>
        <v>YAG3Non-EUL7F+MEconomicsEast of England</v>
      </c>
      <c r="B5147" t="s">
        <v>116</v>
      </c>
      <c r="C5147" t="s">
        <v>141</v>
      </c>
      <c r="D5147">
        <v>3</v>
      </c>
      <c r="E5147" t="s">
        <v>162</v>
      </c>
      <c r="F5147" t="s">
        <v>145</v>
      </c>
      <c r="G5147" t="s">
        <v>138</v>
      </c>
      <c r="H5147" t="s">
        <v>89</v>
      </c>
      <c r="I5147" t="s">
        <v>148</v>
      </c>
      <c r="J5147">
        <v>60</v>
      </c>
      <c r="K5147">
        <v>0</v>
      </c>
      <c r="L5147">
        <v>60</v>
      </c>
      <c r="M5147">
        <v>59.5</v>
      </c>
      <c r="N5147">
        <v>3.6</v>
      </c>
      <c r="O5147">
        <v>10.8</v>
      </c>
      <c r="P5147">
        <v>22.5</v>
      </c>
      <c r="Q5147">
        <v>36.9</v>
      </c>
      <c r="R5147" t="s">
        <v>161</v>
      </c>
      <c r="S5147" t="s">
        <v>161</v>
      </c>
      <c r="T5147" t="s">
        <v>161</v>
      </c>
      <c r="U5147" t="s">
        <v>161</v>
      </c>
    </row>
    <row r="5148" spans="1:21" hidden="1" x14ac:dyDescent="0.45">
      <c r="A5148" t="str">
        <f t="shared" si="91"/>
        <v>YAG3Non-EUL7F+MEconomicsLondon</v>
      </c>
      <c r="B5148" t="s">
        <v>116</v>
      </c>
      <c r="C5148" t="s">
        <v>141</v>
      </c>
      <c r="D5148">
        <v>3</v>
      </c>
      <c r="E5148" t="s">
        <v>162</v>
      </c>
      <c r="F5148" t="s">
        <v>145</v>
      </c>
      <c r="G5148" t="s">
        <v>138</v>
      </c>
      <c r="H5148" t="s">
        <v>89</v>
      </c>
      <c r="I5148" t="s">
        <v>149</v>
      </c>
      <c r="J5148">
        <v>305</v>
      </c>
      <c r="K5148">
        <v>0</v>
      </c>
      <c r="L5148">
        <v>305</v>
      </c>
      <c r="M5148">
        <v>45.4</v>
      </c>
      <c r="N5148">
        <v>4.8</v>
      </c>
      <c r="O5148">
        <v>36.5</v>
      </c>
      <c r="P5148">
        <v>44.7</v>
      </c>
      <c r="Q5148">
        <v>49.8</v>
      </c>
      <c r="R5148">
        <v>110</v>
      </c>
      <c r="S5148">
        <v>39100</v>
      </c>
      <c r="T5148">
        <v>60200</v>
      </c>
      <c r="U5148">
        <v>109900</v>
      </c>
    </row>
    <row r="5149" spans="1:21" hidden="1" x14ac:dyDescent="0.45">
      <c r="A5149" t="str">
        <f t="shared" si="91"/>
        <v>YAG3Non-EUL7F+MEconomicsNorth East</v>
      </c>
      <c r="B5149" t="s">
        <v>116</v>
      </c>
      <c r="C5149" t="s">
        <v>141</v>
      </c>
      <c r="D5149">
        <v>3</v>
      </c>
      <c r="E5149" t="s">
        <v>162</v>
      </c>
      <c r="F5149" t="s">
        <v>145</v>
      </c>
      <c r="G5149" t="s">
        <v>138</v>
      </c>
      <c r="H5149" t="s">
        <v>89</v>
      </c>
      <c r="I5149" t="s">
        <v>150</v>
      </c>
      <c r="J5149">
        <v>10</v>
      </c>
      <c r="K5149">
        <v>0</v>
      </c>
      <c r="L5149">
        <v>10</v>
      </c>
      <c r="M5149">
        <v>75.5</v>
      </c>
      <c r="N5149">
        <v>0</v>
      </c>
      <c r="O5149">
        <v>3.7</v>
      </c>
      <c r="P5149">
        <v>3.7</v>
      </c>
      <c r="Q5149">
        <v>24.5</v>
      </c>
      <c r="R5149" t="s">
        <v>161</v>
      </c>
      <c r="S5149" t="s">
        <v>161</v>
      </c>
      <c r="T5149" t="s">
        <v>161</v>
      </c>
      <c r="U5149" t="s">
        <v>161</v>
      </c>
    </row>
    <row r="5150" spans="1:21" hidden="1" x14ac:dyDescent="0.45">
      <c r="A5150" t="str">
        <f t="shared" si="91"/>
        <v>YAG3Non-EUL7F+MEconomicsNorth West</v>
      </c>
      <c r="B5150" t="s">
        <v>116</v>
      </c>
      <c r="C5150" t="s">
        <v>141</v>
      </c>
      <c r="D5150">
        <v>3</v>
      </c>
      <c r="E5150" t="s">
        <v>162</v>
      </c>
      <c r="F5150" t="s">
        <v>145</v>
      </c>
      <c r="G5150" t="s">
        <v>138</v>
      </c>
      <c r="H5150" t="s">
        <v>89</v>
      </c>
      <c r="I5150" t="s">
        <v>151</v>
      </c>
      <c r="J5150">
        <v>45</v>
      </c>
      <c r="K5150">
        <v>0</v>
      </c>
      <c r="L5150">
        <v>45</v>
      </c>
      <c r="M5150">
        <v>62.6</v>
      </c>
      <c r="N5150">
        <v>10.6</v>
      </c>
      <c r="O5150">
        <v>11.8</v>
      </c>
      <c r="P5150">
        <v>19.7</v>
      </c>
      <c r="Q5150">
        <v>26.8</v>
      </c>
      <c r="R5150" t="s">
        <v>161</v>
      </c>
      <c r="S5150" t="s">
        <v>161</v>
      </c>
      <c r="T5150" t="s">
        <v>161</v>
      </c>
      <c r="U5150" t="s">
        <v>161</v>
      </c>
    </row>
    <row r="5151" spans="1:21" hidden="1" x14ac:dyDescent="0.45">
      <c r="A5151" t="str">
        <f t="shared" si="91"/>
        <v>YAG3Non-EUL7F+MEconomicsNorthern Ireland</v>
      </c>
      <c r="B5151" t="s">
        <v>116</v>
      </c>
      <c r="C5151" t="s">
        <v>141</v>
      </c>
      <c r="D5151">
        <v>3</v>
      </c>
      <c r="E5151" t="s">
        <v>162</v>
      </c>
      <c r="F5151" t="s">
        <v>145</v>
      </c>
      <c r="G5151" t="s">
        <v>138</v>
      </c>
      <c r="H5151" t="s">
        <v>89</v>
      </c>
      <c r="I5151" t="s">
        <v>152</v>
      </c>
      <c r="J5151">
        <v>5</v>
      </c>
      <c r="K5151">
        <v>0</v>
      </c>
      <c r="L5151">
        <v>5</v>
      </c>
      <c r="M5151">
        <v>36.1</v>
      </c>
      <c r="N5151">
        <v>7.9</v>
      </c>
      <c r="O5151">
        <v>56</v>
      </c>
      <c r="P5151">
        <v>56</v>
      </c>
      <c r="Q5151">
        <v>56</v>
      </c>
      <c r="R5151" t="s">
        <v>161</v>
      </c>
      <c r="S5151" t="s">
        <v>161</v>
      </c>
      <c r="T5151" t="s">
        <v>161</v>
      </c>
      <c r="U5151" t="s">
        <v>161</v>
      </c>
    </row>
    <row r="5152" spans="1:21" hidden="1" x14ac:dyDescent="0.45">
      <c r="A5152" t="str">
        <f t="shared" si="91"/>
        <v>YAG3Non-EUL7F+MEconomicsScotland</v>
      </c>
      <c r="B5152" t="s">
        <v>116</v>
      </c>
      <c r="C5152" t="s">
        <v>141</v>
      </c>
      <c r="D5152">
        <v>3</v>
      </c>
      <c r="E5152" t="s">
        <v>162</v>
      </c>
      <c r="F5152" t="s">
        <v>145</v>
      </c>
      <c r="G5152" t="s">
        <v>138</v>
      </c>
      <c r="H5152" t="s">
        <v>89</v>
      </c>
      <c r="I5152" t="s">
        <v>153</v>
      </c>
      <c r="J5152">
        <v>25</v>
      </c>
      <c r="K5152">
        <v>0</v>
      </c>
      <c r="L5152">
        <v>25</v>
      </c>
      <c r="M5152">
        <v>58.5</v>
      </c>
      <c r="N5152">
        <v>0</v>
      </c>
      <c r="O5152">
        <v>16.2</v>
      </c>
      <c r="P5152">
        <v>32.299999999999997</v>
      </c>
      <c r="Q5152">
        <v>41.5</v>
      </c>
      <c r="R5152" t="s">
        <v>161</v>
      </c>
      <c r="S5152" t="s">
        <v>161</v>
      </c>
      <c r="T5152" t="s">
        <v>161</v>
      </c>
      <c r="U5152" t="s">
        <v>161</v>
      </c>
    </row>
    <row r="5153" spans="1:21" hidden="1" x14ac:dyDescent="0.45">
      <c r="A5153" t="str">
        <f t="shared" si="91"/>
        <v>YAG3Non-EUL7F+MEconomicsSouth East</v>
      </c>
      <c r="B5153" t="s">
        <v>116</v>
      </c>
      <c r="C5153" t="s">
        <v>141</v>
      </c>
      <c r="D5153">
        <v>3</v>
      </c>
      <c r="E5153" t="s">
        <v>162</v>
      </c>
      <c r="F5153" t="s">
        <v>145</v>
      </c>
      <c r="G5153" t="s">
        <v>138</v>
      </c>
      <c r="H5153" t="s">
        <v>89</v>
      </c>
      <c r="I5153" t="s">
        <v>154</v>
      </c>
      <c r="J5153">
        <v>115</v>
      </c>
      <c r="K5153">
        <v>0</v>
      </c>
      <c r="L5153">
        <v>115</v>
      </c>
      <c r="M5153">
        <v>61.6</v>
      </c>
      <c r="N5153">
        <v>4.3</v>
      </c>
      <c r="O5153">
        <v>15</v>
      </c>
      <c r="P5153">
        <v>22.8</v>
      </c>
      <c r="Q5153">
        <v>34.1</v>
      </c>
      <c r="R5153">
        <v>15</v>
      </c>
      <c r="S5153">
        <v>27000</v>
      </c>
      <c r="T5153">
        <v>32100</v>
      </c>
      <c r="U5153">
        <v>56900</v>
      </c>
    </row>
    <row r="5154" spans="1:21" hidden="1" x14ac:dyDescent="0.45">
      <c r="A5154" t="str">
        <f t="shared" si="91"/>
        <v>YAG3Non-EUL7F+MEconomicsSouth West</v>
      </c>
      <c r="B5154" t="s">
        <v>116</v>
      </c>
      <c r="C5154" t="s">
        <v>141</v>
      </c>
      <c r="D5154">
        <v>3</v>
      </c>
      <c r="E5154" t="s">
        <v>162</v>
      </c>
      <c r="F5154" t="s">
        <v>145</v>
      </c>
      <c r="G5154" t="s">
        <v>138</v>
      </c>
      <c r="H5154" t="s">
        <v>89</v>
      </c>
      <c r="I5154" t="s">
        <v>155</v>
      </c>
      <c r="J5154">
        <v>75</v>
      </c>
      <c r="K5154">
        <v>0</v>
      </c>
      <c r="L5154">
        <v>75</v>
      </c>
      <c r="M5154">
        <v>80.3</v>
      </c>
      <c r="N5154">
        <v>0</v>
      </c>
      <c r="O5154">
        <v>9.6999999999999993</v>
      </c>
      <c r="P5154">
        <v>18.3</v>
      </c>
      <c r="Q5154">
        <v>19.7</v>
      </c>
      <c r="R5154" t="s">
        <v>161</v>
      </c>
      <c r="S5154" t="s">
        <v>161</v>
      </c>
      <c r="T5154" t="s">
        <v>161</v>
      </c>
      <c r="U5154" t="s">
        <v>161</v>
      </c>
    </row>
    <row r="5155" spans="1:21" hidden="1" x14ac:dyDescent="0.45">
      <c r="A5155" t="str">
        <f t="shared" si="91"/>
        <v>YAG3Non-EUL7F+MEconomicsWales</v>
      </c>
      <c r="B5155" t="s">
        <v>116</v>
      </c>
      <c r="C5155" t="s">
        <v>141</v>
      </c>
      <c r="D5155">
        <v>3</v>
      </c>
      <c r="E5155" t="s">
        <v>162</v>
      </c>
      <c r="F5155" t="s">
        <v>145</v>
      </c>
      <c r="G5155" t="s">
        <v>138</v>
      </c>
      <c r="H5155" t="s">
        <v>89</v>
      </c>
      <c r="I5155" t="s">
        <v>158</v>
      </c>
      <c r="J5155">
        <v>10</v>
      </c>
      <c r="K5155">
        <v>0</v>
      </c>
      <c r="L5155">
        <v>10</v>
      </c>
      <c r="M5155">
        <v>56.2</v>
      </c>
      <c r="N5155">
        <v>10.5</v>
      </c>
      <c r="O5155">
        <v>33.299999999999997</v>
      </c>
      <c r="P5155">
        <v>33.299999999999997</v>
      </c>
      <c r="Q5155">
        <v>33.299999999999997</v>
      </c>
      <c r="R5155" t="s">
        <v>161</v>
      </c>
      <c r="S5155" t="s">
        <v>161</v>
      </c>
      <c r="T5155" t="s">
        <v>161</v>
      </c>
      <c r="U5155" t="s">
        <v>161</v>
      </c>
    </row>
    <row r="5156" spans="1:21" hidden="1" x14ac:dyDescent="0.45">
      <c r="A5156" t="str">
        <f t="shared" si="91"/>
        <v>YAG3Non-EUL7F+MEconomicsWest Midlands</v>
      </c>
      <c r="B5156" t="s">
        <v>116</v>
      </c>
      <c r="C5156" t="s">
        <v>141</v>
      </c>
      <c r="D5156">
        <v>3</v>
      </c>
      <c r="E5156" t="s">
        <v>162</v>
      </c>
      <c r="F5156" t="s">
        <v>145</v>
      </c>
      <c r="G5156" t="s">
        <v>138</v>
      </c>
      <c r="H5156" t="s">
        <v>89</v>
      </c>
      <c r="I5156" t="s">
        <v>159</v>
      </c>
      <c r="J5156">
        <v>40</v>
      </c>
      <c r="K5156">
        <v>0</v>
      </c>
      <c r="L5156">
        <v>40</v>
      </c>
      <c r="M5156">
        <v>53.6</v>
      </c>
      <c r="N5156">
        <v>5.4</v>
      </c>
      <c r="O5156">
        <v>20.3</v>
      </c>
      <c r="P5156">
        <v>38.299999999999997</v>
      </c>
      <c r="Q5156">
        <v>41</v>
      </c>
      <c r="R5156" t="s">
        <v>161</v>
      </c>
      <c r="S5156" t="s">
        <v>161</v>
      </c>
      <c r="T5156" t="s">
        <v>161</v>
      </c>
      <c r="U5156" t="s">
        <v>161</v>
      </c>
    </row>
    <row r="5157" spans="1:21" hidden="1" x14ac:dyDescent="0.45">
      <c r="A5157" t="str">
        <f t="shared" si="91"/>
        <v>YAG3Non-EUL7F+MEconomicsYorkshire and The Humber</v>
      </c>
      <c r="B5157" t="s">
        <v>116</v>
      </c>
      <c r="C5157" t="s">
        <v>141</v>
      </c>
      <c r="D5157">
        <v>3</v>
      </c>
      <c r="E5157" t="s">
        <v>162</v>
      </c>
      <c r="F5157" t="s">
        <v>145</v>
      </c>
      <c r="G5157" t="s">
        <v>138</v>
      </c>
      <c r="H5157" t="s">
        <v>89</v>
      </c>
      <c r="I5157" t="s">
        <v>160</v>
      </c>
      <c r="J5157">
        <v>70</v>
      </c>
      <c r="K5157">
        <v>0</v>
      </c>
      <c r="L5157">
        <v>70</v>
      </c>
      <c r="M5157">
        <v>69.900000000000006</v>
      </c>
      <c r="N5157">
        <v>2.2999999999999998</v>
      </c>
      <c r="O5157">
        <v>11.1</v>
      </c>
      <c r="P5157">
        <v>23.3</v>
      </c>
      <c r="Q5157">
        <v>27.8</v>
      </c>
      <c r="R5157" t="s">
        <v>161</v>
      </c>
      <c r="S5157" t="s">
        <v>161</v>
      </c>
      <c r="T5157" t="s">
        <v>161</v>
      </c>
      <c r="U5157" t="s">
        <v>161</v>
      </c>
    </row>
    <row r="5158" spans="1:21" hidden="1" x14ac:dyDescent="0.45">
      <c r="A5158" t="str">
        <f t="shared" si="91"/>
        <v>YAG3Non-EUL7F+MEconomicsNA</v>
      </c>
      <c r="B5158" t="s">
        <v>116</v>
      </c>
      <c r="C5158" t="s">
        <v>141</v>
      </c>
      <c r="D5158">
        <v>3</v>
      </c>
      <c r="E5158" t="s">
        <v>162</v>
      </c>
      <c r="F5158" t="s">
        <v>145</v>
      </c>
      <c r="G5158" t="s">
        <v>138</v>
      </c>
      <c r="H5158" t="s">
        <v>89</v>
      </c>
      <c r="I5158" t="s">
        <v>157</v>
      </c>
      <c r="J5158">
        <v>2240</v>
      </c>
      <c r="K5158">
        <v>97.7</v>
      </c>
      <c r="L5158">
        <v>55</v>
      </c>
      <c r="M5158">
        <v>0</v>
      </c>
      <c r="N5158">
        <v>0</v>
      </c>
      <c r="O5158">
        <v>0</v>
      </c>
      <c r="P5158">
        <v>0.2</v>
      </c>
      <c r="Q5158">
        <v>2.2999999999999998</v>
      </c>
      <c r="R5158" t="s">
        <v>161</v>
      </c>
      <c r="S5158" t="s">
        <v>161</v>
      </c>
      <c r="T5158" t="s">
        <v>161</v>
      </c>
      <c r="U5158" t="s">
        <v>161</v>
      </c>
    </row>
    <row r="5159" spans="1:21" hidden="1" x14ac:dyDescent="0.45">
      <c r="A5159" t="str">
        <f t="shared" si="91"/>
        <v>YAG3Non-EUL8F+MEconomicsAbroad</v>
      </c>
      <c r="B5159" t="s">
        <v>116</v>
      </c>
      <c r="C5159" t="s">
        <v>141</v>
      </c>
      <c r="D5159">
        <v>3</v>
      </c>
      <c r="E5159" t="s">
        <v>162</v>
      </c>
      <c r="F5159" t="s">
        <v>139</v>
      </c>
      <c r="G5159" t="s">
        <v>138</v>
      </c>
      <c r="H5159" t="s">
        <v>89</v>
      </c>
      <c r="I5159" t="s">
        <v>146</v>
      </c>
      <c r="J5159">
        <v>5</v>
      </c>
      <c r="K5159">
        <v>0</v>
      </c>
      <c r="L5159">
        <v>5</v>
      </c>
      <c r="M5159">
        <v>60</v>
      </c>
      <c r="N5159">
        <v>0</v>
      </c>
      <c r="O5159">
        <v>40</v>
      </c>
      <c r="P5159">
        <v>40</v>
      </c>
      <c r="Q5159">
        <v>40</v>
      </c>
      <c r="R5159" t="s">
        <v>157</v>
      </c>
      <c r="S5159" t="s">
        <v>157</v>
      </c>
      <c r="T5159" t="s">
        <v>157</v>
      </c>
      <c r="U5159" t="s">
        <v>157</v>
      </c>
    </row>
    <row r="5160" spans="1:21" hidden="1" x14ac:dyDescent="0.45">
      <c r="A5160" t="str">
        <f t="shared" si="91"/>
        <v>YAG3Non-EUL8F+MEconomicsEast Midlands</v>
      </c>
      <c r="B5160" t="s">
        <v>116</v>
      </c>
      <c r="C5160" t="s">
        <v>141</v>
      </c>
      <c r="D5160">
        <v>3</v>
      </c>
      <c r="E5160" t="s">
        <v>162</v>
      </c>
      <c r="F5160" t="s">
        <v>139</v>
      </c>
      <c r="G5160" t="s">
        <v>138</v>
      </c>
      <c r="H5160" t="s">
        <v>89</v>
      </c>
      <c r="I5160" t="s">
        <v>147</v>
      </c>
      <c r="J5160">
        <v>5</v>
      </c>
      <c r="K5160">
        <v>0</v>
      </c>
      <c r="L5160">
        <v>5</v>
      </c>
      <c r="M5160">
        <v>40</v>
      </c>
      <c r="N5160">
        <v>0</v>
      </c>
      <c r="O5160">
        <v>60</v>
      </c>
      <c r="P5160">
        <v>60</v>
      </c>
      <c r="Q5160">
        <v>60</v>
      </c>
      <c r="R5160" t="s">
        <v>161</v>
      </c>
      <c r="S5160" t="s">
        <v>161</v>
      </c>
      <c r="T5160" t="s">
        <v>161</v>
      </c>
      <c r="U5160" t="s">
        <v>161</v>
      </c>
    </row>
    <row r="5161" spans="1:21" hidden="1" x14ac:dyDescent="0.45">
      <c r="A5161" t="str">
        <f t="shared" si="91"/>
        <v>YAG3Non-EUL8F+MEconomicsEast of England</v>
      </c>
      <c r="B5161" t="s">
        <v>116</v>
      </c>
      <c r="C5161" t="s">
        <v>141</v>
      </c>
      <c r="D5161">
        <v>3</v>
      </c>
      <c r="E5161" t="s">
        <v>162</v>
      </c>
      <c r="F5161" t="s">
        <v>139</v>
      </c>
      <c r="G5161" t="s">
        <v>138</v>
      </c>
      <c r="H5161" t="s">
        <v>89</v>
      </c>
      <c r="I5161" t="s">
        <v>148</v>
      </c>
      <c r="J5161">
        <v>15</v>
      </c>
      <c r="K5161">
        <v>0</v>
      </c>
      <c r="L5161">
        <v>15</v>
      </c>
      <c r="M5161">
        <v>67.900000000000006</v>
      </c>
      <c r="N5161">
        <v>21.4</v>
      </c>
      <c r="O5161">
        <v>10.7</v>
      </c>
      <c r="P5161">
        <v>10.7</v>
      </c>
      <c r="Q5161">
        <v>10.7</v>
      </c>
      <c r="R5161" t="s">
        <v>161</v>
      </c>
      <c r="S5161" t="s">
        <v>161</v>
      </c>
      <c r="T5161" t="s">
        <v>161</v>
      </c>
      <c r="U5161" t="s">
        <v>161</v>
      </c>
    </row>
    <row r="5162" spans="1:21" hidden="1" x14ac:dyDescent="0.45">
      <c r="A5162" t="str">
        <f t="shared" si="91"/>
        <v>YAG3Non-EUL8F+MEconomicsLondon</v>
      </c>
      <c r="B5162" t="s">
        <v>116</v>
      </c>
      <c r="C5162" t="s">
        <v>141</v>
      </c>
      <c r="D5162">
        <v>3</v>
      </c>
      <c r="E5162" t="s">
        <v>162</v>
      </c>
      <c r="F5162" t="s">
        <v>139</v>
      </c>
      <c r="G5162" t="s">
        <v>138</v>
      </c>
      <c r="H5162" t="s">
        <v>89</v>
      </c>
      <c r="I5162" t="s">
        <v>149</v>
      </c>
      <c r="J5162">
        <v>15</v>
      </c>
      <c r="K5162">
        <v>0</v>
      </c>
      <c r="L5162">
        <v>15</v>
      </c>
      <c r="M5162">
        <v>27.9</v>
      </c>
      <c r="N5162">
        <v>7</v>
      </c>
      <c r="O5162">
        <v>58.2</v>
      </c>
      <c r="P5162">
        <v>65.099999999999994</v>
      </c>
      <c r="Q5162">
        <v>65.099999999999994</v>
      </c>
      <c r="R5162" t="s">
        <v>161</v>
      </c>
      <c r="S5162" t="s">
        <v>161</v>
      </c>
      <c r="T5162" t="s">
        <v>161</v>
      </c>
      <c r="U5162" t="s">
        <v>161</v>
      </c>
    </row>
    <row r="5163" spans="1:21" hidden="1" x14ac:dyDescent="0.45">
      <c r="A5163" t="str">
        <f t="shared" si="91"/>
        <v>YAG3Non-EUL8F+MEconomicsNorth East</v>
      </c>
      <c r="B5163" t="s">
        <v>116</v>
      </c>
      <c r="C5163" t="s">
        <v>141</v>
      </c>
      <c r="D5163">
        <v>3</v>
      </c>
      <c r="E5163" t="s">
        <v>162</v>
      </c>
      <c r="F5163" t="s">
        <v>139</v>
      </c>
      <c r="G5163" t="s">
        <v>138</v>
      </c>
      <c r="H5163" t="s">
        <v>89</v>
      </c>
      <c r="I5163" t="s">
        <v>150</v>
      </c>
      <c r="J5163" t="s">
        <v>161</v>
      </c>
      <c r="K5163" t="s">
        <v>161</v>
      </c>
      <c r="L5163" t="s">
        <v>161</v>
      </c>
      <c r="M5163" t="s">
        <v>161</v>
      </c>
      <c r="N5163" t="s">
        <v>161</v>
      </c>
      <c r="O5163" t="s">
        <v>161</v>
      </c>
      <c r="P5163" t="s">
        <v>161</v>
      </c>
      <c r="Q5163" t="s">
        <v>161</v>
      </c>
      <c r="R5163" t="s">
        <v>157</v>
      </c>
      <c r="S5163" t="s">
        <v>157</v>
      </c>
      <c r="T5163" t="s">
        <v>157</v>
      </c>
      <c r="U5163" t="s">
        <v>157</v>
      </c>
    </row>
    <row r="5164" spans="1:21" hidden="1" x14ac:dyDescent="0.45">
      <c r="A5164" t="str">
        <f t="shared" si="91"/>
        <v>YAG3Non-EUL8F+MEconomicsNorth West</v>
      </c>
      <c r="B5164" t="s">
        <v>116</v>
      </c>
      <c r="C5164" t="s">
        <v>141</v>
      </c>
      <c r="D5164">
        <v>3</v>
      </c>
      <c r="E5164" t="s">
        <v>162</v>
      </c>
      <c r="F5164" t="s">
        <v>139</v>
      </c>
      <c r="G5164" t="s">
        <v>138</v>
      </c>
      <c r="H5164" t="s">
        <v>89</v>
      </c>
      <c r="I5164" t="s">
        <v>151</v>
      </c>
      <c r="J5164">
        <v>15</v>
      </c>
      <c r="K5164">
        <v>0</v>
      </c>
      <c r="L5164">
        <v>15</v>
      </c>
      <c r="M5164">
        <v>28.7</v>
      </c>
      <c r="N5164">
        <v>37.200000000000003</v>
      </c>
      <c r="O5164">
        <v>34.1</v>
      </c>
      <c r="P5164">
        <v>34.1</v>
      </c>
      <c r="Q5164">
        <v>34.1</v>
      </c>
      <c r="R5164" t="s">
        <v>161</v>
      </c>
      <c r="S5164" t="s">
        <v>161</v>
      </c>
      <c r="T5164" t="s">
        <v>161</v>
      </c>
      <c r="U5164" t="s">
        <v>161</v>
      </c>
    </row>
    <row r="5165" spans="1:21" hidden="1" x14ac:dyDescent="0.45">
      <c r="A5165" t="str">
        <f t="shared" si="91"/>
        <v>YAG3Non-EUL8F+MEconomicsScotland</v>
      </c>
      <c r="B5165" t="s">
        <v>116</v>
      </c>
      <c r="C5165" t="s">
        <v>141</v>
      </c>
      <c r="D5165">
        <v>3</v>
      </c>
      <c r="E5165" t="s">
        <v>162</v>
      </c>
      <c r="F5165" t="s">
        <v>139</v>
      </c>
      <c r="G5165" t="s">
        <v>138</v>
      </c>
      <c r="H5165" t="s">
        <v>89</v>
      </c>
      <c r="I5165" t="s">
        <v>153</v>
      </c>
      <c r="J5165">
        <v>5</v>
      </c>
      <c r="K5165">
        <v>0</v>
      </c>
      <c r="L5165">
        <v>5</v>
      </c>
      <c r="M5165">
        <v>25</v>
      </c>
      <c r="N5165">
        <v>0</v>
      </c>
      <c r="O5165">
        <v>75</v>
      </c>
      <c r="P5165">
        <v>75</v>
      </c>
      <c r="Q5165">
        <v>75</v>
      </c>
      <c r="R5165" t="s">
        <v>161</v>
      </c>
      <c r="S5165" t="s">
        <v>161</v>
      </c>
      <c r="T5165" t="s">
        <v>161</v>
      </c>
      <c r="U5165" t="s">
        <v>161</v>
      </c>
    </row>
    <row r="5166" spans="1:21" hidden="1" x14ac:dyDescent="0.45">
      <c r="A5166" t="str">
        <f t="shared" si="91"/>
        <v>YAG3Non-EUL8F+MEconomicsSouth East</v>
      </c>
      <c r="B5166" t="s">
        <v>116</v>
      </c>
      <c r="C5166" t="s">
        <v>141</v>
      </c>
      <c r="D5166">
        <v>3</v>
      </c>
      <c r="E5166" t="s">
        <v>162</v>
      </c>
      <c r="F5166" t="s">
        <v>139</v>
      </c>
      <c r="G5166" t="s">
        <v>138</v>
      </c>
      <c r="H5166" t="s">
        <v>89</v>
      </c>
      <c r="I5166" t="s">
        <v>154</v>
      </c>
      <c r="J5166">
        <v>25</v>
      </c>
      <c r="K5166">
        <v>0</v>
      </c>
      <c r="L5166">
        <v>25</v>
      </c>
      <c r="M5166">
        <v>61.7</v>
      </c>
      <c r="N5166">
        <v>4.3</v>
      </c>
      <c r="O5166">
        <v>29.8</v>
      </c>
      <c r="P5166">
        <v>34</v>
      </c>
      <c r="Q5166">
        <v>34</v>
      </c>
      <c r="R5166" t="s">
        <v>161</v>
      </c>
      <c r="S5166" t="s">
        <v>161</v>
      </c>
      <c r="T5166" t="s">
        <v>161</v>
      </c>
      <c r="U5166" t="s">
        <v>161</v>
      </c>
    </row>
    <row r="5167" spans="1:21" hidden="1" x14ac:dyDescent="0.45">
      <c r="A5167" t="str">
        <f t="shared" si="91"/>
        <v>YAG3Non-EUL8F+MEconomicsSouth West</v>
      </c>
      <c r="B5167" t="s">
        <v>116</v>
      </c>
      <c r="C5167" t="s">
        <v>141</v>
      </c>
      <c r="D5167">
        <v>3</v>
      </c>
      <c r="E5167" t="s">
        <v>162</v>
      </c>
      <c r="F5167" t="s">
        <v>139</v>
      </c>
      <c r="G5167" t="s">
        <v>138</v>
      </c>
      <c r="H5167" t="s">
        <v>89</v>
      </c>
      <c r="I5167" t="s">
        <v>155</v>
      </c>
      <c r="J5167">
        <v>5</v>
      </c>
      <c r="K5167">
        <v>0</v>
      </c>
      <c r="L5167">
        <v>5</v>
      </c>
      <c r="M5167">
        <v>100</v>
      </c>
      <c r="N5167">
        <v>0</v>
      </c>
      <c r="O5167">
        <v>0</v>
      </c>
      <c r="P5167">
        <v>0</v>
      </c>
      <c r="Q5167">
        <v>0</v>
      </c>
      <c r="R5167" t="s">
        <v>157</v>
      </c>
      <c r="S5167" t="s">
        <v>157</v>
      </c>
      <c r="T5167" t="s">
        <v>157</v>
      </c>
      <c r="U5167" t="s">
        <v>157</v>
      </c>
    </row>
    <row r="5168" spans="1:21" hidden="1" x14ac:dyDescent="0.45">
      <c r="A5168" t="str">
        <f t="shared" si="91"/>
        <v>YAG3Non-EUL8F+MEconomicsWales</v>
      </c>
      <c r="B5168" t="s">
        <v>116</v>
      </c>
      <c r="C5168" t="s">
        <v>141</v>
      </c>
      <c r="D5168">
        <v>3</v>
      </c>
      <c r="E5168" t="s">
        <v>162</v>
      </c>
      <c r="F5168" t="s">
        <v>139</v>
      </c>
      <c r="G5168" t="s">
        <v>138</v>
      </c>
      <c r="H5168" t="s">
        <v>89</v>
      </c>
      <c r="I5168" t="s">
        <v>158</v>
      </c>
      <c r="J5168" t="s">
        <v>161</v>
      </c>
      <c r="K5168" t="s">
        <v>161</v>
      </c>
      <c r="L5168" t="s">
        <v>161</v>
      </c>
      <c r="M5168" t="s">
        <v>161</v>
      </c>
      <c r="N5168" t="s">
        <v>161</v>
      </c>
      <c r="O5168" t="s">
        <v>161</v>
      </c>
      <c r="P5168" t="s">
        <v>161</v>
      </c>
      <c r="Q5168" t="s">
        <v>161</v>
      </c>
      <c r="R5168" t="s">
        <v>161</v>
      </c>
      <c r="S5168" t="s">
        <v>161</v>
      </c>
      <c r="T5168" t="s">
        <v>161</v>
      </c>
      <c r="U5168" t="s">
        <v>161</v>
      </c>
    </row>
    <row r="5169" spans="1:21" hidden="1" x14ac:dyDescent="0.45">
      <c r="A5169" t="str">
        <f t="shared" si="91"/>
        <v>YAG3Non-EUL8F+MEconomicsWest Midlands</v>
      </c>
      <c r="B5169" t="s">
        <v>116</v>
      </c>
      <c r="C5169" t="s">
        <v>141</v>
      </c>
      <c r="D5169">
        <v>3</v>
      </c>
      <c r="E5169" t="s">
        <v>162</v>
      </c>
      <c r="F5169" t="s">
        <v>139</v>
      </c>
      <c r="G5169" t="s">
        <v>138</v>
      </c>
      <c r="H5169" t="s">
        <v>89</v>
      </c>
      <c r="I5169" t="s">
        <v>159</v>
      </c>
      <c r="J5169">
        <v>15</v>
      </c>
      <c r="K5169">
        <v>0</v>
      </c>
      <c r="L5169">
        <v>15</v>
      </c>
      <c r="M5169">
        <v>60</v>
      </c>
      <c r="N5169">
        <v>8</v>
      </c>
      <c r="O5169">
        <v>32</v>
      </c>
      <c r="P5169">
        <v>32</v>
      </c>
      <c r="Q5169">
        <v>32</v>
      </c>
      <c r="R5169" t="s">
        <v>161</v>
      </c>
      <c r="S5169" t="s">
        <v>161</v>
      </c>
      <c r="T5169" t="s">
        <v>161</v>
      </c>
      <c r="U5169" t="s">
        <v>161</v>
      </c>
    </row>
    <row r="5170" spans="1:21" hidden="1" x14ac:dyDescent="0.45">
      <c r="A5170" t="str">
        <f t="shared" si="91"/>
        <v>YAG3Non-EUL8F+MEconomicsYorkshire and The Humber</v>
      </c>
      <c r="B5170" t="s">
        <v>116</v>
      </c>
      <c r="C5170" t="s">
        <v>141</v>
      </c>
      <c r="D5170">
        <v>3</v>
      </c>
      <c r="E5170" t="s">
        <v>162</v>
      </c>
      <c r="F5170" t="s">
        <v>139</v>
      </c>
      <c r="G5170" t="s">
        <v>138</v>
      </c>
      <c r="H5170" t="s">
        <v>89</v>
      </c>
      <c r="I5170" t="s">
        <v>160</v>
      </c>
      <c r="J5170">
        <v>10</v>
      </c>
      <c r="K5170">
        <v>0</v>
      </c>
      <c r="L5170">
        <v>10</v>
      </c>
      <c r="M5170">
        <v>52.6</v>
      </c>
      <c r="N5170">
        <v>0</v>
      </c>
      <c r="O5170">
        <v>47.4</v>
      </c>
      <c r="P5170">
        <v>47.4</v>
      </c>
      <c r="Q5170">
        <v>47.4</v>
      </c>
      <c r="R5170" t="s">
        <v>161</v>
      </c>
      <c r="S5170" t="s">
        <v>161</v>
      </c>
      <c r="T5170" t="s">
        <v>161</v>
      </c>
      <c r="U5170" t="s">
        <v>161</v>
      </c>
    </row>
    <row r="5171" spans="1:21" hidden="1" x14ac:dyDescent="0.45">
      <c r="A5171" t="str">
        <f t="shared" si="91"/>
        <v>YAG3Non-EUL8F+MEconomicsNA</v>
      </c>
      <c r="B5171" t="s">
        <v>116</v>
      </c>
      <c r="C5171" t="s">
        <v>141</v>
      </c>
      <c r="D5171">
        <v>3</v>
      </c>
      <c r="E5171" t="s">
        <v>162</v>
      </c>
      <c r="F5171" t="s">
        <v>139</v>
      </c>
      <c r="G5171" t="s">
        <v>138</v>
      </c>
      <c r="H5171" t="s">
        <v>89</v>
      </c>
      <c r="I5171" t="s">
        <v>157</v>
      </c>
      <c r="J5171">
        <v>50</v>
      </c>
      <c r="K5171">
        <v>100</v>
      </c>
      <c r="L5171" t="s">
        <v>161</v>
      </c>
      <c r="M5171" t="s">
        <v>161</v>
      </c>
      <c r="N5171" t="s">
        <v>161</v>
      </c>
      <c r="O5171" t="s">
        <v>161</v>
      </c>
      <c r="P5171" t="s">
        <v>161</v>
      </c>
      <c r="Q5171" t="s">
        <v>161</v>
      </c>
      <c r="R5171" t="s">
        <v>157</v>
      </c>
      <c r="S5171" t="s">
        <v>157</v>
      </c>
      <c r="T5171" t="s">
        <v>157</v>
      </c>
      <c r="U5171" t="s">
        <v>157</v>
      </c>
    </row>
    <row r="5172" spans="1:21" hidden="1" x14ac:dyDescent="0.45">
      <c r="A5172" t="str">
        <f t="shared" si="91"/>
        <v>YAG1Non-EUL7F+MEconomicsAbroad</v>
      </c>
      <c r="B5172" t="s">
        <v>116</v>
      </c>
      <c r="C5172" t="s">
        <v>49</v>
      </c>
      <c r="D5172">
        <v>1</v>
      </c>
      <c r="E5172" t="s">
        <v>162</v>
      </c>
      <c r="F5172" t="s">
        <v>145</v>
      </c>
      <c r="G5172" t="s">
        <v>138</v>
      </c>
      <c r="H5172" t="s">
        <v>89</v>
      </c>
      <c r="I5172" t="s">
        <v>146</v>
      </c>
      <c r="J5172">
        <v>30</v>
      </c>
      <c r="K5172">
        <v>0</v>
      </c>
      <c r="L5172">
        <v>30</v>
      </c>
      <c r="M5172">
        <v>77</v>
      </c>
      <c r="N5172">
        <v>9.1999999999999993</v>
      </c>
      <c r="O5172">
        <v>9.9</v>
      </c>
      <c r="P5172">
        <v>9.9</v>
      </c>
      <c r="Q5172">
        <v>13.8</v>
      </c>
      <c r="R5172" t="s">
        <v>161</v>
      </c>
      <c r="S5172" t="s">
        <v>161</v>
      </c>
      <c r="T5172" t="s">
        <v>161</v>
      </c>
      <c r="U5172" t="s">
        <v>161</v>
      </c>
    </row>
    <row r="5173" spans="1:21" hidden="1" x14ac:dyDescent="0.45">
      <c r="A5173" t="str">
        <f t="shared" si="91"/>
        <v>YAG1Non-EUL7F+MEconomicsEast Midlands</v>
      </c>
      <c r="B5173" t="s">
        <v>116</v>
      </c>
      <c r="C5173" t="s">
        <v>49</v>
      </c>
      <c r="D5173">
        <v>1</v>
      </c>
      <c r="E5173" t="s">
        <v>162</v>
      </c>
      <c r="F5173" t="s">
        <v>145</v>
      </c>
      <c r="G5173" t="s">
        <v>138</v>
      </c>
      <c r="H5173" t="s">
        <v>89</v>
      </c>
      <c r="I5173" t="s">
        <v>147</v>
      </c>
      <c r="J5173">
        <v>50</v>
      </c>
      <c r="K5173">
        <v>0</v>
      </c>
      <c r="L5173">
        <v>50</v>
      </c>
      <c r="M5173">
        <v>65.7</v>
      </c>
      <c r="N5173">
        <v>8.6999999999999993</v>
      </c>
      <c r="O5173">
        <v>12.5</v>
      </c>
      <c r="P5173">
        <v>21.5</v>
      </c>
      <c r="Q5173">
        <v>25.6</v>
      </c>
      <c r="R5173" t="s">
        <v>161</v>
      </c>
      <c r="S5173" t="s">
        <v>161</v>
      </c>
      <c r="T5173" t="s">
        <v>161</v>
      </c>
      <c r="U5173" t="s">
        <v>161</v>
      </c>
    </row>
    <row r="5174" spans="1:21" hidden="1" x14ac:dyDescent="0.45">
      <c r="A5174" t="str">
        <f t="shared" si="91"/>
        <v>YAG1Non-EUL7F+MEconomicsEast of England</v>
      </c>
      <c r="B5174" t="s">
        <v>116</v>
      </c>
      <c r="C5174" t="s">
        <v>49</v>
      </c>
      <c r="D5174">
        <v>1</v>
      </c>
      <c r="E5174" t="s">
        <v>162</v>
      </c>
      <c r="F5174" t="s">
        <v>145</v>
      </c>
      <c r="G5174" t="s">
        <v>138</v>
      </c>
      <c r="H5174" t="s">
        <v>89</v>
      </c>
      <c r="I5174" t="s">
        <v>148</v>
      </c>
      <c r="J5174">
        <v>65</v>
      </c>
      <c r="K5174">
        <v>0</v>
      </c>
      <c r="L5174">
        <v>65</v>
      </c>
      <c r="M5174">
        <v>51.4</v>
      </c>
      <c r="N5174">
        <v>3</v>
      </c>
      <c r="O5174">
        <v>22.7</v>
      </c>
      <c r="P5174">
        <v>38.200000000000003</v>
      </c>
      <c r="Q5174">
        <v>45.6</v>
      </c>
      <c r="R5174">
        <v>15</v>
      </c>
      <c r="S5174">
        <v>21900</v>
      </c>
      <c r="T5174">
        <v>26600</v>
      </c>
      <c r="U5174">
        <v>37200</v>
      </c>
    </row>
    <row r="5175" spans="1:21" hidden="1" x14ac:dyDescent="0.45">
      <c r="A5175" t="str">
        <f t="shared" si="91"/>
        <v>YAG1Non-EUL7F+MEconomicsLondon</v>
      </c>
      <c r="B5175" t="s">
        <v>116</v>
      </c>
      <c r="C5175" t="s">
        <v>49</v>
      </c>
      <c r="D5175">
        <v>1</v>
      </c>
      <c r="E5175" t="s">
        <v>162</v>
      </c>
      <c r="F5175" t="s">
        <v>145</v>
      </c>
      <c r="G5175" t="s">
        <v>138</v>
      </c>
      <c r="H5175" t="s">
        <v>89</v>
      </c>
      <c r="I5175" t="s">
        <v>149</v>
      </c>
      <c r="J5175">
        <v>280</v>
      </c>
      <c r="K5175">
        <v>0</v>
      </c>
      <c r="L5175">
        <v>280</v>
      </c>
      <c r="M5175">
        <v>43.5</v>
      </c>
      <c r="N5175">
        <v>8.6999999999999993</v>
      </c>
      <c r="O5175">
        <v>35.200000000000003</v>
      </c>
      <c r="P5175">
        <v>40.700000000000003</v>
      </c>
      <c r="Q5175">
        <v>47.8</v>
      </c>
      <c r="R5175">
        <v>95</v>
      </c>
      <c r="S5175">
        <v>28500</v>
      </c>
      <c r="T5175">
        <v>35400</v>
      </c>
      <c r="U5175">
        <v>47400</v>
      </c>
    </row>
    <row r="5176" spans="1:21" hidden="1" x14ac:dyDescent="0.45">
      <c r="A5176" t="str">
        <f t="shared" si="91"/>
        <v>YAG1Non-EUL7F+MEconomicsNorth East</v>
      </c>
      <c r="B5176" t="s">
        <v>116</v>
      </c>
      <c r="C5176" t="s">
        <v>49</v>
      </c>
      <c r="D5176">
        <v>1</v>
      </c>
      <c r="E5176" t="s">
        <v>162</v>
      </c>
      <c r="F5176" t="s">
        <v>145</v>
      </c>
      <c r="G5176" t="s">
        <v>138</v>
      </c>
      <c r="H5176" t="s">
        <v>89</v>
      </c>
      <c r="I5176" t="s">
        <v>150</v>
      </c>
      <c r="J5176">
        <v>20</v>
      </c>
      <c r="K5176">
        <v>0</v>
      </c>
      <c r="L5176">
        <v>20</v>
      </c>
      <c r="M5176">
        <v>71.8</v>
      </c>
      <c r="N5176">
        <v>0</v>
      </c>
      <c r="O5176">
        <v>5.5</v>
      </c>
      <c r="P5176">
        <v>22.7</v>
      </c>
      <c r="Q5176">
        <v>28.2</v>
      </c>
      <c r="R5176" t="s">
        <v>161</v>
      </c>
      <c r="S5176" t="s">
        <v>161</v>
      </c>
      <c r="T5176" t="s">
        <v>161</v>
      </c>
      <c r="U5176" t="s">
        <v>161</v>
      </c>
    </row>
    <row r="5177" spans="1:21" hidden="1" x14ac:dyDescent="0.45">
      <c r="A5177" t="str">
        <f t="shared" si="91"/>
        <v>YAG1Non-EUL7F+MEconomicsNorth West</v>
      </c>
      <c r="B5177" t="s">
        <v>116</v>
      </c>
      <c r="C5177" t="s">
        <v>49</v>
      </c>
      <c r="D5177">
        <v>1</v>
      </c>
      <c r="E5177" t="s">
        <v>162</v>
      </c>
      <c r="F5177" t="s">
        <v>145</v>
      </c>
      <c r="G5177" t="s">
        <v>138</v>
      </c>
      <c r="H5177" t="s">
        <v>89</v>
      </c>
      <c r="I5177" t="s">
        <v>151</v>
      </c>
      <c r="J5177">
        <v>40</v>
      </c>
      <c r="K5177">
        <v>0</v>
      </c>
      <c r="L5177">
        <v>40</v>
      </c>
      <c r="M5177">
        <v>52.9</v>
      </c>
      <c r="N5177">
        <v>3.9</v>
      </c>
      <c r="O5177">
        <v>9.1999999999999993</v>
      </c>
      <c r="P5177">
        <v>24.9</v>
      </c>
      <c r="Q5177">
        <v>43.2</v>
      </c>
      <c r="R5177" t="s">
        <v>161</v>
      </c>
      <c r="S5177" t="s">
        <v>161</v>
      </c>
      <c r="T5177" t="s">
        <v>161</v>
      </c>
      <c r="U5177" t="s">
        <v>161</v>
      </c>
    </row>
    <row r="5178" spans="1:21" hidden="1" x14ac:dyDescent="0.45">
      <c r="A5178" t="str">
        <f t="shared" si="91"/>
        <v>YAG1Non-EUL7F+MEconomicsNorthern Ireland</v>
      </c>
      <c r="B5178" t="s">
        <v>116</v>
      </c>
      <c r="C5178" t="s">
        <v>49</v>
      </c>
      <c r="D5178">
        <v>1</v>
      </c>
      <c r="E5178" t="s">
        <v>162</v>
      </c>
      <c r="F5178" t="s">
        <v>145</v>
      </c>
      <c r="G5178" t="s">
        <v>138</v>
      </c>
      <c r="H5178" t="s">
        <v>89</v>
      </c>
      <c r="I5178" t="s">
        <v>152</v>
      </c>
      <c r="J5178">
        <v>10</v>
      </c>
      <c r="K5178">
        <v>0</v>
      </c>
      <c r="L5178">
        <v>10</v>
      </c>
      <c r="M5178">
        <v>67.7</v>
      </c>
      <c r="N5178">
        <v>0</v>
      </c>
      <c r="O5178">
        <v>32.299999999999997</v>
      </c>
      <c r="P5178">
        <v>32.299999999999997</v>
      </c>
      <c r="Q5178">
        <v>32.299999999999997</v>
      </c>
      <c r="R5178" t="s">
        <v>161</v>
      </c>
      <c r="S5178" t="s">
        <v>161</v>
      </c>
      <c r="T5178" t="s">
        <v>161</v>
      </c>
      <c r="U5178" t="s">
        <v>161</v>
      </c>
    </row>
    <row r="5179" spans="1:21" hidden="1" x14ac:dyDescent="0.45">
      <c r="A5179" t="str">
        <f t="shared" si="91"/>
        <v>YAG1Non-EUL7F+MEconomicsScotland</v>
      </c>
      <c r="B5179" t="s">
        <v>116</v>
      </c>
      <c r="C5179" t="s">
        <v>49</v>
      </c>
      <c r="D5179">
        <v>1</v>
      </c>
      <c r="E5179" t="s">
        <v>162</v>
      </c>
      <c r="F5179" t="s">
        <v>145</v>
      </c>
      <c r="G5179" t="s">
        <v>138</v>
      </c>
      <c r="H5179" t="s">
        <v>89</v>
      </c>
      <c r="I5179" t="s">
        <v>153</v>
      </c>
      <c r="J5179">
        <v>20</v>
      </c>
      <c r="K5179">
        <v>0</v>
      </c>
      <c r="L5179">
        <v>20</v>
      </c>
      <c r="M5179">
        <v>51.1</v>
      </c>
      <c r="N5179">
        <v>0</v>
      </c>
      <c r="O5179">
        <v>3.3</v>
      </c>
      <c r="P5179">
        <v>26.1</v>
      </c>
      <c r="Q5179">
        <v>48.9</v>
      </c>
      <c r="R5179" t="s">
        <v>161</v>
      </c>
      <c r="S5179" t="s">
        <v>161</v>
      </c>
      <c r="T5179" t="s">
        <v>161</v>
      </c>
      <c r="U5179" t="s">
        <v>161</v>
      </c>
    </row>
    <row r="5180" spans="1:21" hidden="1" x14ac:dyDescent="0.45">
      <c r="A5180" t="str">
        <f t="shared" si="91"/>
        <v>YAG1Non-EUL7F+MEconomicsSouth East</v>
      </c>
      <c r="B5180" t="s">
        <v>116</v>
      </c>
      <c r="C5180" t="s">
        <v>49</v>
      </c>
      <c r="D5180">
        <v>1</v>
      </c>
      <c r="E5180" t="s">
        <v>162</v>
      </c>
      <c r="F5180" t="s">
        <v>145</v>
      </c>
      <c r="G5180" t="s">
        <v>138</v>
      </c>
      <c r="H5180" t="s">
        <v>89</v>
      </c>
      <c r="I5180" t="s">
        <v>154</v>
      </c>
      <c r="J5180">
        <v>90</v>
      </c>
      <c r="K5180">
        <v>0</v>
      </c>
      <c r="L5180">
        <v>90</v>
      </c>
      <c r="M5180">
        <v>65.3</v>
      </c>
      <c r="N5180">
        <v>2.8</v>
      </c>
      <c r="O5180">
        <v>12.2</v>
      </c>
      <c r="P5180">
        <v>22.2</v>
      </c>
      <c r="Q5180">
        <v>32</v>
      </c>
      <c r="R5180" t="s">
        <v>161</v>
      </c>
      <c r="S5180" t="s">
        <v>161</v>
      </c>
      <c r="T5180" t="s">
        <v>161</v>
      </c>
      <c r="U5180" t="s">
        <v>161</v>
      </c>
    </row>
    <row r="5181" spans="1:21" hidden="1" x14ac:dyDescent="0.45">
      <c r="A5181" t="str">
        <f t="shared" si="91"/>
        <v>YAG1Non-EUL7F+MEconomicsSouth West</v>
      </c>
      <c r="B5181" t="s">
        <v>116</v>
      </c>
      <c r="C5181" t="s">
        <v>49</v>
      </c>
      <c r="D5181">
        <v>1</v>
      </c>
      <c r="E5181" t="s">
        <v>162</v>
      </c>
      <c r="F5181" t="s">
        <v>145</v>
      </c>
      <c r="G5181" t="s">
        <v>138</v>
      </c>
      <c r="H5181" t="s">
        <v>89</v>
      </c>
      <c r="I5181" t="s">
        <v>155</v>
      </c>
      <c r="J5181">
        <v>85</v>
      </c>
      <c r="K5181">
        <v>0</v>
      </c>
      <c r="L5181">
        <v>85</v>
      </c>
      <c r="M5181">
        <v>82.2</v>
      </c>
      <c r="N5181">
        <v>6.1</v>
      </c>
      <c r="O5181">
        <v>4.8</v>
      </c>
      <c r="P5181">
        <v>7.3</v>
      </c>
      <c r="Q5181">
        <v>11.7</v>
      </c>
      <c r="R5181" t="s">
        <v>161</v>
      </c>
      <c r="S5181" t="s">
        <v>161</v>
      </c>
      <c r="T5181" t="s">
        <v>161</v>
      </c>
      <c r="U5181" t="s">
        <v>161</v>
      </c>
    </row>
    <row r="5182" spans="1:21" hidden="1" x14ac:dyDescent="0.45">
      <c r="A5182" t="str">
        <f t="shared" si="91"/>
        <v>YAG1Non-EUL7F+MEconomicsUnknown</v>
      </c>
      <c r="B5182" t="s">
        <v>116</v>
      </c>
      <c r="C5182" t="s">
        <v>49</v>
      </c>
      <c r="D5182">
        <v>1</v>
      </c>
      <c r="E5182" t="s">
        <v>162</v>
      </c>
      <c r="F5182" t="s">
        <v>145</v>
      </c>
      <c r="G5182" t="s">
        <v>138</v>
      </c>
      <c r="H5182" t="s">
        <v>89</v>
      </c>
      <c r="I5182" t="s">
        <v>156</v>
      </c>
      <c r="J5182" t="s">
        <v>161</v>
      </c>
      <c r="K5182" t="s">
        <v>161</v>
      </c>
      <c r="L5182" t="s">
        <v>161</v>
      </c>
      <c r="M5182" t="s">
        <v>161</v>
      </c>
      <c r="N5182" t="s">
        <v>161</v>
      </c>
      <c r="O5182" t="s">
        <v>161</v>
      </c>
      <c r="P5182" t="s">
        <v>161</v>
      </c>
      <c r="Q5182" t="s">
        <v>161</v>
      </c>
      <c r="R5182" t="s">
        <v>157</v>
      </c>
      <c r="S5182" t="s">
        <v>157</v>
      </c>
      <c r="T5182" t="s">
        <v>157</v>
      </c>
      <c r="U5182" t="s">
        <v>157</v>
      </c>
    </row>
    <row r="5183" spans="1:21" hidden="1" x14ac:dyDescent="0.45">
      <c r="A5183" t="str">
        <f t="shared" si="91"/>
        <v>YAG1Non-EUL7F+MEconomicsWales</v>
      </c>
      <c r="B5183" t="s">
        <v>116</v>
      </c>
      <c r="C5183" t="s">
        <v>49</v>
      </c>
      <c r="D5183">
        <v>1</v>
      </c>
      <c r="E5183" t="s">
        <v>162</v>
      </c>
      <c r="F5183" t="s">
        <v>145</v>
      </c>
      <c r="G5183" t="s">
        <v>138</v>
      </c>
      <c r="H5183" t="s">
        <v>89</v>
      </c>
      <c r="I5183" t="s">
        <v>158</v>
      </c>
      <c r="J5183">
        <v>5</v>
      </c>
      <c r="K5183">
        <v>0</v>
      </c>
      <c r="L5183">
        <v>5</v>
      </c>
      <c r="M5183">
        <v>100</v>
      </c>
      <c r="N5183">
        <v>0</v>
      </c>
      <c r="O5183">
        <v>0</v>
      </c>
      <c r="P5183">
        <v>0</v>
      </c>
      <c r="Q5183">
        <v>0</v>
      </c>
      <c r="R5183" t="s">
        <v>157</v>
      </c>
      <c r="S5183" t="s">
        <v>157</v>
      </c>
      <c r="T5183" t="s">
        <v>157</v>
      </c>
      <c r="U5183" t="s">
        <v>157</v>
      </c>
    </row>
    <row r="5184" spans="1:21" hidden="1" x14ac:dyDescent="0.45">
      <c r="A5184" t="str">
        <f t="shared" si="91"/>
        <v>YAG1Non-EUL7F+MEconomicsWest Midlands</v>
      </c>
      <c r="B5184" t="s">
        <v>116</v>
      </c>
      <c r="C5184" t="s">
        <v>49</v>
      </c>
      <c r="D5184">
        <v>1</v>
      </c>
      <c r="E5184" t="s">
        <v>162</v>
      </c>
      <c r="F5184" t="s">
        <v>145</v>
      </c>
      <c r="G5184" t="s">
        <v>138</v>
      </c>
      <c r="H5184" t="s">
        <v>89</v>
      </c>
      <c r="I5184" t="s">
        <v>159</v>
      </c>
      <c r="J5184">
        <v>65</v>
      </c>
      <c r="K5184">
        <v>0</v>
      </c>
      <c r="L5184">
        <v>65</v>
      </c>
      <c r="M5184">
        <v>57.4</v>
      </c>
      <c r="N5184">
        <v>11</v>
      </c>
      <c r="O5184">
        <v>8.3000000000000007</v>
      </c>
      <c r="P5184">
        <v>23.4</v>
      </c>
      <c r="Q5184">
        <v>31.6</v>
      </c>
      <c r="R5184" t="s">
        <v>161</v>
      </c>
      <c r="S5184" t="s">
        <v>161</v>
      </c>
      <c r="T5184" t="s">
        <v>161</v>
      </c>
      <c r="U5184" t="s">
        <v>161</v>
      </c>
    </row>
    <row r="5185" spans="1:21" hidden="1" x14ac:dyDescent="0.45">
      <c r="A5185" t="str">
        <f t="shared" si="91"/>
        <v>YAG1Non-EUL7F+MEconomicsYorkshire and The Humber</v>
      </c>
      <c r="B5185" t="s">
        <v>116</v>
      </c>
      <c r="C5185" t="s">
        <v>49</v>
      </c>
      <c r="D5185">
        <v>1</v>
      </c>
      <c r="E5185" t="s">
        <v>162</v>
      </c>
      <c r="F5185" t="s">
        <v>145</v>
      </c>
      <c r="G5185" t="s">
        <v>138</v>
      </c>
      <c r="H5185" t="s">
        <v>89</v>
      </c>
      <c r="I5185" t="s">
        <v>160</v>
      </c>
      <c r="J5185">
        <v>50</v>
      </c>
      <c r="K5185">
        <v>0</v>
      </c>
      <c r="L5185">
        <v>50</v>
      </c>
      <c r="M5185">
        <v>63.4</v>
      </c>
      <c r="N5185">
        <v>8.4</v>
      </c>
      <c r="O5185">
        <v>4.2</v>
      </c>
      <c r="P5185">
        <v>20.6</v>
      </c>
      <c r="Q5185">
        <v>28.2</v>
      </c>
      <c r="R5185" t="s">
        <v>161</v>
      </c>
      <c r="S5185" t="s">
        <v>161</v>
      </c>
      <c r="T5185" t="s">
        <v>161</v>
      </c>
      <c r="U5185" t="s">
        <v>161</v>
      </c>
    </row>
    <row r="5186" spans="1:21" hidden="1" x14ac:dyDescent="0.45">
      <c r="A5186" t="str">
        <f t="shared" si="91"/>
        <v>YAG1Non-EUL7F+MEconomicsNA</v>
      </c>
      <c r="B5186" t="s">
        <v>116</v>
      </c>
      <c r="C5186" t="s">
        <v>49</v>
      </c>
      <c r="D5186">
        <v>1</v>
      </c>
      <c r="E5186" t="s">
        <v>162</v>
      </c>
      <c r="F5186" t="s">
        <v>145</v>
      </c>
      <c r="G5186" t="s">
        <v>138</v>
      </c>
      <c r="H5186" t="s">
        <v>89</v>
      </c>
      <c r="I5186" t="s">
        <v>157</v>
      </c>
      <c r="J5186">
        <v>2385</v>
      </c>
      <c r="K5186">
        <v>96.4</v>
      </c>
      <c r="L5186">
        <v>90</v>
      </c>
      <c r="M5186">
        <v>0.1</v>
      </c>
      <c r="N5186">
        <v>0</v>
      </c>
      <c r="O5186">
        <v>0</v>
      </c>
      <c r="P5186">
        <v>0.1</v>
      </c>
      <c r="Q5186">
        <v>3.5</v>
      </c>
      <c r="R5186" t="s">
        <v>157</v>
      </c>
      <c r="S5186" t="s">
        <v>157</v>
      </c>
      <c r="T5186" t="s">
        <v>157</v>
      </c>
      <c r="U5186" t="s">
        <v>157</v>
      </c>
    </row>
    <row r="5187" spans="1:21" hidden="1" x14ac:dyDescent="0.45">
      <c r="A5187" t="str">
        <f t="shared" si="91"/>
        <v>YAG1Non-EUL8F+MEconomicsAbroad</v>
      </c>
      <c r="B5187" t="s">
        <v>116</v>
      </c>
      <c r="C5187" t="s">
        <v>49</v>
      </c>
      <c r="D5187">
        <v>1</v>
      </c>
      <c r="E5187" t="s">
        <v>162</v>
      </c>
      <c r="F5187" t="s">
        <v>139</v>
      </c>
      <c r="G5187" t="s">
        <v>138</v>
      </c>
      <c r="H5187" t="s">
        <v>89</v>
      </c>
      <c r="I5187" t="s">
        <v>146</v>
      </c>
      <c r="J5187">
        <v>5</v>
      </c>
      <c r="K5187">
        <v>0</v>
      </c>
      <c r="L5187">
        <v>5</v>
      </c>
      <c r="M5187">
        <v>77.8</v>
      </c>
      <c r="N5187">
        <v>0</v>
      </c>
      <c r="O5187">
        <v>22.2</v>
      </c>
      <c r="P5187">
        <v>22.2</v>
      </c>
      <c r="Q5187">
        <v>22.2</v>
      </c>
      <c r="R5187" t="s">
        <v>157</v>
      </c>
      <c r="S5187" t="s">
        <v>157</v>
      </c>
      <c r="T5187" t="s">
        <v>157</v>
      </c>
      <c r="U5187" t="s">
        <v>157</v>
      </c>
    </row>
    <row r="5188" spans="1:21" hidden="1" x14ac:dyDescent="0.45">
      <c r="A5188" t="str">
        <f t="shared" si="91"/>
        <v>YAG1Non-EUL8F+MEconomicsEast Midlands</v>
      </c>
      <c r="B5188" t="s">
        <v>116</v>
      </c>
      <c r="C5188" t="s">
        <v>49</v>
      </c>
      <c r="D5188">
        <v>1</v>
      </c>
      <c r="E5188" t="s">
        <v>162</v>
      </c>
      <c r="F5188" t="s">
        <v>139</v>
      </c>
      <c r="G5188" t="s">
        <v>138</v>
      </c>
      <c r="H5188" t="s">
        <v>89</v>
      </c>
      <c r="I5188" t="s">
        <v>147</v>
      </c>
      <c r="J5188">
        <v>15</v>
      </c>
      <c r="K5188">
        <v>0</v>
      </c>
      <c r="L5188">
        <v>15</v>
      </c>
      <c r="M5188">
        <v>53.3</v>
      </c>
      <c r="N5188">
        <v>26.7</v>
      </c>
      <c r="O5188">
        <v>6.7</v>
      </c>
      <c r="P5188">
        <v>20</v>
      </c>
      <c r="Q5188">
        <v>20</v>
      </c>
      <c r="R5188" t="s">
        <v>161</v>
      </c>
      <c r="S5188" t="s">
        <v>161</v>
      </c>
      <c r="T5188" t="s">
        <v>161</v>
      </c>
      <c r="U5188" t="s">
        <v>161</v>
      </c>
    </row>
    <row r="5189" spans="1:21" hidden="1" x14ac:dyDescent="0.45">
      <c r="A5189" t="str">
        <f t="shared" si="91"/>
        <v>YAG1Non-EUL8F+MEconomicsEast of England</v>
      </c>
      <c r="B5189" t="s">
        <v>116</v>
      </c>
      <c r="C5189" t="s">
        <v>49</v>
      </c>
      <c r="D5189">
        <v>1</v>
      </c>
      <c r="E5189" t="s">
        <v>162</v>
      </c>
      <c r="F5189" t="s">
        <v>139</v>
      </c>
      <c r="G5189" t="s">
        <v>138</v>
      </c>
      <c r="H5189" t="s">
        <v>89</v>
      </c>
      <c r="I5189" t="s">
        <v>148</v>
      </c>
      <c r="J5189">
        <v>15</v>
      </c>
      <c r="K5189">
        <v>0</v>
      </c>
      <c r="L5189">
        <v>15</v>
      </c>
      <c r="M5189">
        <v>48.6</v>
      </c>
      <c r="N5189">
        <v>4.0999999999999996</v>
      </c>
      <c r="O5189">
        <v>47.3</v>
      </c>
      <c r="P5189">
        <v>47.3</v>
      </c>
      <c r="Q5189">
        <v>47.3</v>
      </c>
      <c r="R5189" t="s">
        <v>161</v>
      </c>
      <c r="S5189" t="s">
        <v>161</v>
      </c>
      <c r="T5189" t="s">
        <v>161</v>
      </c>
      <c r="U5189" t="s">
        <v>161</v>
      </c>
    </row>
    <row r="5190" spans="1:21" hidden="1" x14ac:dyDescent="0.45">
      <c r="A5190" t="str">
        <f t="shared" si="91"/>
        <v>YAG1Non-EUL8F+MEconomicsLondon</v>
      </c>
      <c r="B5190" t="s">
        <v>116</v>
      </c>
      <c r="C5190" t="s">
        <v>49</v>
      </c>
      <c r="D5190">
        <v>1</v>
      </c>
      <c r="E5190" t="s">
        <v>162</v>
      </c>
      <c r="F5190" t="s">
        <v>139</v>
      </c>
      <c r="G5190" t="s">
        <v>138</v>
      </c>
      <c r="H5190" t="s">
        <v>89</v>
      </c>
      <c r="I5190" t="s">
        <v>149</v>
      </c>
      <c r="J5190">
        <v>25</v>
      </c>
      <c r="K5190">
        <v>0</v>
      </c>
      <c r="L5190">
        <v>25</v>
      </c>
      <c r="M5190">
        <v>34.799999999999997</v>
      </c>
      <c r="N5190">
        <v>23.9</v>
      </c>
      <c r="O5190">
        <v>41.3</v>
      </c>
      <c r="P5190">
        <v>41.3</v>
      </c>
      <c r="Q5190">
        <v>41.3</v>
      </c>
      <c r="R5190" t="s">
        <v>161</v>
      </c>
      <c r="S5190" t="s">
        <v>161</v>
      </c>
      <c r="T5190" t="s">
        <v>161</v>
      </c>
      <c r="U5190" t="s">
        <v>161</v>
      </c>
    </row>
    <row r="5191" spans="1:21" hidden="1" x14ac:dyDescent="0.45">
      <c r="A5191" t="str">
        <f t="shared" ref="A5191:A5254" si="92">"YAG"&amp;D5191 &amp;E5191 &amp;F5191 &amp; G5191 &amp;H5191 &amp;I5191</f>
        <v>YAG1Non-EUL8F+MEconomicsNorth East</v>
      </c>
      <c r="B5191" t="s">
        <v>116</v>
      </c>
      <c r="C5191" t="s">
        <v>49</v>
      </c>
      <c r="D5191">
        <v>1</v>
      </c>
      <c r="E5191" t="s">
        <v>162</v>
      </c>
      <c r="F5191" t="s">
        <v>139</v>
      </c>
      <c r="G5191" t="s">
        <v>138</v>
      </c>
      <c r="H5191" t="s">
        <v>89</v>
      </c>
      <c r="I5191" t="s">
        <v>150</v>
      </c>
      <c r="J5191">
        <v>5</v>
      </c>
      <c r="K5191">
        <v>0</v>
      </c>
      <c r="L5191">
        <v>5</v>
      </c>
      <c r="M5191">
        <v>66.7</v>
      </c>
      <c r="N5191">
        <v>0</v>
      </c>
      <c r="O5191">
        <v>0</v>
      </c>
      <c r="P5191">
        <v>33.299999999999997</v>
      </c>
      <c r="Q5191">
        <v>33.299999999999997</v>
      </c>
      <c r="R5191" t="s">
        <v>157</v>
      </c>
      <c r="S5191" t="s">
        <v>157</v>
      </c>
      <c r="T5191" t="s">
        <v>157</v>
      </c>
      <c r="U5191" t="s">
        <v>157</v>
      </c>
    </row>
    <row r="5192" spans="1:21" hidden="1" x14ac:dyDescent="0.45">
      <c r="A5192" t="str">
        <f t="shared" si="92"/>
        <v>YAG1Non-EUL8F+MEconomicsNorth West</v>
      </c>
      <c r="B5192" t="s">
        <v>116</v>
      </c>
      <c r="C5192" t="s">
        <v>49</v>
      </c>
      <c r="D5192">
        <v>1</v>
      </c>
      <c r="E5192" t="s">
        <v>162</v>
      </c>
      <c r="F5192" t="s">
        <v>139</v>
      </c>
      <c r="G5192" t="s">
        <v>138</v>
      </c>
      <c r="H5192" t="s">
        <v>89</v>
      </c>
      <c r="I5192" t="s">
        <v>151</v>
      </c>
      <c r="J5192">
        <v>10</v>
      </c>
      <c r="K5192">
        <v>0</v>
      </c>
      <c r="L5192">
        <v>10</v>
      </c>
      <c r="M5192">
        <v>18.7</v>
      </c>
      <c r="N5192">
        <v>37.700000000000003</v>
      </c>
      <c r="O5192">
        <v>25</v>
      </c>
      <c r="P5192">
        <v>43.7</v>
      </c>
      <c r="Q5192">
        <v>43.7</v>
      </c>
      <c r="R5192" t="s">
        <v>161</v>
      </c>
      <c r="S5192" t="s">
        <v>161</v>
      </c>
      <c r="T5192" t="s">
        <v>161</v>
      </c>
      <c r="U5192" t="s">
        <v>161</v>
      </c>
    </row>
    <row r="5193" spans="1:21" hidden="1" x14ac:dyDescent="0.45">
      <c r="A5193" t="str">
        <f t="shared" si="92"/>
        <v>YAG1Non-EUL8F+MEconomicsScotland</v>
      </c>
      <c r="B5193" t="s">
        <v>116</v>
      </c>
      <c r="C5193" t="s">
        <v>49</v>
      </c>
      <c r="D5193">
        <v>1</v>
      </c>
      <c r="E5193" t="s">
        <v>162</v>
      </c>
      <c r="F5193" t="s">
        <v>139</v>
      </c>
      <c r="G5193" t="s">
        <v>138</v>
      </c>
      <c r="H5193" t="s">
        <v>89</v>
      </c>
      <c r="I5193" t="s">
        <v>153</v>
      </c>
      <c r="J5193">
        <v>5</v>
      </c>
      <c r="K5193">
        <v>0</v>
      </c>
      <c r="L5193">
        <v>5</v>
      </c>
      <c r="M5193">
        <v>33.299999999999997</v>
      </c>
      <c r="N5193">
        <v>0</v>
      </c>
      <c r="O5193">
        <v>66.7</v>
      </c>
      <c r="P5193">
        <v>66.7</v>
      </c>
      <c r="Q5193">
        <v>66.7</v>
      </c>
      <c r="R5193" t="s">
        <v>161</v>
      </c>
      <c r="S5193" t="s">
        <v>161</v>
      </c>
      <c r="T5193" t="s">
        <v>161</v>
      </c>
      <c r="U5193" t="s">
        <v>161</v>
      </c>
    </row>
    <row r="5194" spans="1:21" hidden="1" x14ac:dyDescent="0.45">
      <c r="A5194" t="str">
        <f t="shared" si="92"/>
        <v>YAG1Non-EUL8F+MEconomicsSouth East</v>
      </c>
      <c r="B5194" t="s">
        <v>116</v>
      </c>
      <c r="C5194" t="s">
        <v>49</v>
      </c>
      <c r="D5194">
        <v>1</v>
      </c>
      <c r="E5194" t="s">
        <v>162</v>
      </c>
      <c r="F5194" t="s">
        <v>139</v>
      </c>
      <c r="G5194" t="s">
        <v>138</v>
      </c>
      <c r="H5194" t="s">
        <v>89</v>
      </c>
      <c r="I5194" t="s">
        <v>154</v>
      </c>
      <c r="J5194">
        <v>20</v>
      </c>
      <c r="K5194">
        <v>0</v>
      </c>
      <c r="L5194">
        <v>20</v>
      </c>
      <c r="M5194">
        <v>64.900000000000006</v>
      </c>
      <c r="N5194">
        <v>0</v>
      </c>
      <c r="O5194">
        <v>35.1</v>
      </c>
      <c r="P5194">
        <v>35.1</v>
      </c>
      <c r="Q5194">
        <v>35.1</v>
      </c>
      <c r="R5194" t="s">
        <v>161</v>
      </c>
      <c r="S5194" t="s">
        <v>161</v>
      </c>
      <c r="T5194" t="s">
        <v>161</v>
      </c>
      <c r="U5194" t="s">
        <v>161</v>
      </c>
    </row>
    <row r="5195" spans="1:21" hidden="1" x14ac:dyDescent="0.45">
      <c r="A5195" t="str">
        <f t="shared" si="92"/>
        <v>YAG1Non-EUL8F+MEconomicsSouth West</v>
      </c>
      <c r="B5195" t="s">
        <v>116</v>
      </c>
      <c r="C5195" t="s">
        <v>49</v>
      </c>
      <c r="D5195">
        <v>1</v>
      </c>
      <c r="E5195" t="s">
        <v>162</v>
      </c>
      <c r="F5195" t="s">
        <v>139</v>
      </c>
      <c r="G5195" t="s">
        <v>138</v>
      </c>
      <c r="H5195" t="s">
        <v>89</v>
      </c>
      <c r="I5195" t="s">
        <v>155</v>
      </c>
      <c r="J5195">
        <v>5</v>
      </c>
      <c r="K5195">
        <v>0</v>
      </c>
      <c r="L5195">
        <v>5</v>
      </c>
      <c r="M5195">
        <v>60</v>
      </c>
      <c r="N5195">
        <v>0</v>
      </c>
      <c r="O5195">
        <v>40</v>
      </c>
      <c r="P5195">
        <v>40</v>
      </c>
      <c r="Q5195">
        <v>40</v>
      </c>
      <c r="R5195" t="s">
        <v>161</v>
      </c>
      <c r="S5195" t="s">
        <v>161</v>
      </c>
      <c r="T5195" t="s">
        <v>161</v>
      </c>
      <c r="U5195" t="s">
        <v>161</v>
      </c>
    </row>
    <row r="5196" spans="1:21" hidden="1" x14ac:dyDescent="0.45">
      <c r="A5196" t="str">
        <f t="shared" si="92"/>
        <v>YAG1Non-EUL8F+MEconomicsWales</v>
      </c>
      <c r="B5196" t="s">
        <v>116</v>
      </c>
      <c r="C5196" t="s">
        <v>49</v>
      </c>
      <c r="D5196">
        <v>1</v>
      </c>
      <c r="E5196" t="s">
        <v>162</v>
      </c>
      <c r="F5196" t="s">
        <v>139</v>
      </c>
      <c r="G5196" t="s">
        <v>138</v>
      </c>
      <c r="H5196" t="s">
        <v>89</v>
      </c>
      <c r="I5196" t="s">
        <v>158</v>
      </c>
      <c r="J5196" t="s">
        <v>161</v>
      </c>
      <c r="K5196" t="s">
        <v>161</v>
      </c>
      <c r="L5196" t="s">
        <v>161</v>
      </c>
      <c r="M5196" t="s">
        <v>161</v>
      </c>
      <c r="N5196" t="s">
        <v>161</v>
      </c>
      <c r="O5196" t="s">
        <v>161</v>
      </c>
      <c r="P5196" t="s">
        <v>161</v>
      </c>
      <c r="Q5196" t="s">
        <v>161</v>
      </c>
      <c r="R5196" t="s">
        <v>161</v>
      </c>
      <c r="S5196" t="s">
        <v>161</v>
      </c>
      <c r="T5196" t="s">
        <v>161</v>
      </c>
      <c r="U5196" t="s">
        <v>161</v>
      </c>
    </row>
    <row r="5197" spans="1:21" hidden="1" x14ac:dyDescent="0.45">
      <c r="A5197" t="str">
        <f t="shared" si="92"/>
        <v>YAG1Non-EUL8F+MEconomicsWest Midlands</v>
      </c>
      <c r="B5197" t="s">
        <v>116</v>
      </c>
      <c r="C5197" t="s">
        <v>49</v>
      </c>
      <c r="D5197">
        <v>1</v>
      </c>
      <c r="E5197" t="s">
        <v>162</v>
      </c>
      <c r="F5197" t="s">
        <v>139</v>
      </c>
      <c r="G5197" t="s">
        <v>138</v>
      </c>
      <c r="H5197" t="s">
        <v>89</v>
      </c>
      <c r="I5197" t="s">
        <v>159</v>
      </c>
      <c r="J5197">
        <v>10</v>
      </c>
      <c r="K5197">
        <v>0</v>
      </c>
      <c r="L5197">
        <v>10</v>
      </c>
      <c r="M5197">
        <v>4.5999999999999996</v>
      </c>
      <c r="N5197">
        <v>27.2</v>
      </c>
      <c r="O5197">
        <v>68.099999999999994</v>
      </c>
      <c r="P5197">
        <v>68.099999999999994</v>
      </c>
      <c r="Q5197">
        <v>68.099999999999994</v>
      </c>
      <c r="R5197" t="s">
        <v>161</v>
      </c>
      <c r="S5197" t="s">
        <v>161</v>
      </c>
      <c r="T5197" t="s">
        <v>161</v>
      </c>
      <c r="U5197" t="s">
        <v>161</v>
      </c>
    </row>
    <row r="5198" spans="1:21" hidden="1" x14ac:dyDescent="0.45">
      <c r="A5198" t="str">
        <f t="shared" si="92"/>
        <v>YAG1Non-EUL8F+MEconomicsYorkshire and The Humber</v>
      </c>
      <c r="B5198" t="s">
        <v>116</v>
      </c>
      <c r="C5198" t="s">
        <v>49</v>
      </c>
      <c r="D5198">
        <v>1</v>
      </c>
      <c r="E5198" t="s">
        <v>162</v>
      </c>
      <c r="F5198" t="s">
        <v>139</v>
      </c>
      <c r="G5198" t="s">
        <v>138</v>
      </c>
      <c r="H5198" t="s">
        <v>89</v>
      </c>
      <c r="I5198" t="s">
        <v>160</v>
      </c>
      <c r="J5198">
        <v>20</v>
      </c>
      <c r="K5198">
        <v>0</v>
      </c>
      <c r="L5198">
        <v>20</v>
      </c>
      <c r="M5198">
        <v>68.8</v>
      </c>
      <c r="N5198">
        <v>12.5</v>
      </c>
      <c r="O5198">
        <v>18.8</v>
      </c>
      <c r="P5198">
        <v>18.8</v>
      </c>
      <c r="Q5198">
        <v>18.8</v>
      </c>
      <c r="R5198" t="s">
        <v>161</v>
      </c>
      <c r="S5198" t="s">
        <v>161</v>
      </c>
      <c r="T5198" t="s">
        <v>161</v>
      </c>
      <c r="U5198" t="s">
        <v>161</v>
      </c>
    </row>
    <row r="5199" spans="1:21" hidden="1" x14ac:dyDescent="0.45">
      <c r="A5199" t="str">
        <f t="shared" si="92"/>
        <v>YAG1Non-EUL8F+MEconomicsNA</v>
      </c>
      <c r="B5199" t="s">
        <v>116</v>
      </c>
      <c r="C5199" t="s">
        <v>49</v>
      </c>
      <c r="D5199">
        <v>1</v>
      </c>
      <c r="E5199" t="s">
        <v>162</v>
      </c>
      <c r="F5199" t="s">
        <v>139</v>
      </c>
      <c r="G5199" t="s">
        <v>138</v>
      </c>
      <c r="H5199" t="s">
        <v>89</v>
      </c>
      <c r="I5199" t="s">
        <v>157</v>
      </c>
      <c r="J5199">
        <v>40</v>
      </c>
      <c r="K5199">
        <v>100</v>
      </c>
      <c r="L5199" t="s">
        <v>161</v>
      </c>
      <c r="M5199" t="s">
        <v>161</v>
      </c>
      <c r="N5199" t="s">
        <v>161</v>
      </c>
      <c r="O5199" t="s">
        <v>161</v>
      </c>
      <c r="P5199" t="s">
        <v>161</v>
      </c>
      <c r="Q5199" t="s">
        <v>161</v>
      </c>
      <c r="R5199" t="s">
        <v>157</v>
      </c>
      <c r="S5199" t="s">
        <v>157</v>
      </c>
      <c r="T5199" t="s">
        <v>157</v>
      </c>
      <c r="U5199" t="s">
        <v>157</v>
      </c>
    </row>
    <row r="5200" spans="1:21" hidden="1" x14ac:dyDescent="0.45">
      <c r="A5200" t="str">
        <f t="shared" si="92"/>
        <v>YAG10UKL7F+MEconomicsAll</v>
      </c>
      <c r="B5200" t="s">
        <v>116</v>
      </c>
      <c r="C5200" t="s">
        <v>142</v>
      </c>
      <c r="D5200">
        <v>10</v>
      </c>
      <c r="E5200" t="s">
        <v>44</v>
      </c>
      <c r="F5200" t="s">
        <v>145</v>
      </c>
      <c r="G5200" t="s">
        <v>138</v>
      </c>
      <c r="H5200" t="s">
        <v>89</v>
      </c>
      <c r="I5200" t="s">
        <v>28</v>
      </c>
      <c r="J5200">
        <v>600</v>
      </c>
      <c r="K5200">
        <v>8.6</v>
      </c>
      <c r="L5200">
        <v>550</v>
      </c>
      <c r="M5200">
        <v>25.4</v>
      </c>
      <c r="N5200">
        <v>5.0999999999999996</v>
      </c>
      <c r="O5200">
        <v>65.400000000000006</v>
      </c>
      <c r="P5200">
        <v>68.599999999999994</v>
      </c>
      <c r="Q5200">
        <v>69.5</v>
      </c>
      <c r="R5200">
        <v>330</v>
      </c>
      <c r="S5200">
        <v>37600</v>
      </c>
      <c r="T5200">
        <v>56200</v>
      </c>
      <c r="U5200">
        <v>94500</v>
      </c>
    </row>
    <row r="5201" spans="1:21" hidden="1" x14ac:dyDescent="0.45">
      <c r="A5201" t="str">
        <f t="shared" si="92"/>
        <v>YAG10UKL8F+MEconomicsAll</v>
      </c>
      <c r="B5201" t="s">
        <v>116</v>
      </c>
      <c r="C5201" t="s">
        <v>142</v>
      </c>
      <c r="D5201">
        <v>10</v>
      </c>
      <c r="E5201" t="s">
        <v>44</v>
      </c>
      <c r="F5201" t="s">
        <v>139</v>
      </c>
      <c r="G5201" t="s">
        <v>138</v>
      </c>
      <c r="H5201" t="s">
        <v>89</v>
      </c>
      <c r="I5201" t="s">
        <v>28</v>
      </c>
      <c r="J5201">
        <v>70</v>
      </c>
      <c r="K5201">
        <v>14.4</v>
      </c>
      <c r="L5201">
        <v>60</v>
      </c>
      <c r="M5201">
        <v>26.4</v>
      </c>
      <c r="N5201">
        <v>7.6</v>
      </c>
      <c r="O5201">
        <v>64.3</v>
      </c>
      <c r="P5201">
        <v>66</v>
      </c>
      <c r="Q5201">
        <v>66</v>
      </c>
      <c r="R5201">
        <v>40</v>
      </c>
      <c r="S5201">
        <v>43100</v>
      </c>
      <c r="T5201">
        <v>51800</v>
      </c>
      <c r="U5201">
        <v>88300</v>
      </c>
    </row>
    <row r="5202" spans="1:21" hidden="1" x14ac:dyDescent="0.45">
      <c r="A5202" t="str">
        <f t="shared" si="92"/>
        <v>YAG5UKL7F+MEconomicsAll</v>
      </c>
      <c r="B5202" t="s">
        <v>116</v>
      </c>
      <c r="C5202" t="s">
        <v>140</v>
      </c>
      <c r="D5202">
        <v>5</v>
      </c>
      <c r="E5202" t="s">
        <v>44</v>
      </c>
      <c r="F5202" t="s">
        <v>145</v>
      </c>
      <c r="G5202" t="s">
        <v>138</v>
      </c>
      <c r="H5202" t="s">
        <v>89</v>
      </c>
      <c r="I5202" t="s">
        <v>28</v>
      </c>
      <c r="J5202">
        <v>770</v>
      </c>
      <c r="K5202">
        <v>7.9</v>
      </c>
      <c r="L5202">
        <v>710</v>
      </c>
      <c r="M5202">
        <v>17.5</v>
      </c>
      <c r="N5202">
        <v>6.9</v>
      </c>
      <c r="O5202">
        <v>66.8</v>
      </c>
      <c r="P5202">
        <v>73.5</v>
      </c>
      <c r="Q5202">
        <v>75.7</v>
      </c>
      <c r="R5202">
        <v>465</v>
      </c>
      <c r="S5202">
        <v>33200</v>
      </c>
      <c r="T5202">
        <v>48200</v>
      </c>
      <c r="U5202">
        <v>64200</v>
      </c>
    </row>
    <row r="5203" spans="1:21" hidden="1" x14ac:dyDescent="0.45">
      <c r="A5203" t="str">
        <f t="shared" si="92"/>
        <v>YAG5UKL8F+MEconomicsAll</v>
      </c>
      <c r="B5203" t="s">
        <v>116</v>
      </c>
      <c r="C5203" t="s">
        <v>140</v>
      </c>
      <c r="D5203">
        <v>5</v>
      </c>
      <c r="E5203" t="s">
        <v>44</v>
      </c>
      <c r="F5203" t="s">
        <v>139</v>
      </c>
      <c r="G5203" t="s">
        <v>138</v>
      </c>
      <c r="H5203" t="s">
        <v>89</v>
      </c>
      <c r="I5203" t="s">
        <v>28</v>
      </c>
      <c r="J5203">
        <v>60</v>
      </c>
      <c r="K5203">
        <v>15.3</v>
      </c>
      <c r="L5203">
        <v>50</v>
      </c>
      <c r="M5203">
        <v>21.8</v>
      </c>
      <c r="N5203">
        <v>2</v>
      </c>
      <c r="O5203">
        <v>76.2</v>
      </c>
      <c r="P5203">
        <v>76.2</v>
      </c>
      <c r="Q5203">
        <v>76.2</v>
      </c>
      <c r="R5203">
        <v>35</v>
      </c>
      <c r="S5203">
        <v>35800</v>
      </c>
      <c r="T5203">
        <v>46000</v>
      </c>
      <c r="U5203">
        <v>55000</v>
      </c>
    </row>
    <row r="5204" spans="1:21" hidden="1" x14ac:dyDescent="0.45">
      <c r="A5204" t="str">
        <f t="shared" si="92"/>
        <v>YAG3UKL7F+MEconomicsAll</v>
      </c>
      <c r="B5204" t="s">
        <v>116</v>
      </c>
      <c r="C5204" t="s">
        <v>141</v>
      </c>
      <c r="D5204">
        <v>3</v>
      </c>
      <c r="E5204" t="s">
        <v>44</v>
      </c>
      <c r="F5204" t="s">
        <v>145</v>
      </c>
      <c r="G5204" t="s">
        <v>138</v>
      </c>
      <c r="H5204" t="s">
        <v>89</v>
      </c>
      <c r="I5204" t="s">
        <v>28</v>
      </c>
      <c r="J5204">
        <v>780</v>
      </c>
      <c r="K5204">
        <v>4.2</v>
      </c>
      <c r="L5204">
        <v>745</v>
      </c>
      <c r="M5204">
        <v>16.100000000000001</v>
      </c>
      <c r="N5204">
        <v>6.5</v>
      </c>
      <c r="O5204">
        <v>63.8</v>
      </c>
      <c r="P5204">
        <v>74.599999999999994</v>
      </c>
      <c r="Q5204">
        <v>77.400000000000006</v>
      </c>
      <c r="R5204">
        <v>450</v>
      </c>
      <c r="S5204">
        <v>29600</v>
      </c>
      <c r="T5204">
        <v>40500</v>
      </c>
      <c r="U5204">
        <v>54400</v>
      </c>
    </row>
    <row r="5205" spans="1:21" hidden="1" x14ac:dyDescent="0.45">
      <c r="A5205" t="str">
        <f t="shared" si="92"/>
        <v>YAG3UKL8F+MEconomicsAll</v>
      </c>
      <c r="B5205" t="s">
        <v>116</v>
      </c>
      <c r="C5205" t="s">
        <v>141</v>
      </c>
      <c r="D5205">
        <v>3</v>
      </c>
      <c r="E5205" t="s">
        <v>44</v>
      </c>
      <c r="F5205" t="s">
        <v>139</v>
      </c>
      <c r="G5205" t="s">
        <v>138</v>
      </c>
      <c r="H5205" t="s">
        <v>89</v>
      </c>
      <c r="I5205" t="s">
        <v>28</v>
      </c>
      <c r="J5205">
        <v>80</v>
      </c>
      <c r="K5205">
        <v>4</v>
      </c>
      <c r="L5205">
        <v>75</v>
      </c>
      <c r="M5205">
        <v>20</v>
      </c>
      <c r="N5205">
        <v>6.9</v>
      </c>
      <c r="O5205">
        <v>69.900000000000006</v>
      </c>
      <c r="P5205">
        <v>73.2</v>
      </c>
      <c r="Q5205">
        <v>73.2</v>
      </c>
      <c r="R5205">
        <v>50</v>
      </c>
      <c r="S5205">
        <v>30300</v>
      </c>
      <c r="T5205">
        <v>39400</v>
      </c>
      <c r="U5205">
        <v>47100</v>
      </c>
    </row>
    <row r="5206" spans="1:21" hidden="1" x14ac:dyDescent="0.45">
      <c r="A5206" t="str">
        <f t="shared" si="92"/>
        <v>YAG1UKL7F+MEconomicsAll</v>
      </c>
      <c r="B5206" t="s">
        <v>116</v>
      </c>
      <c r="C5206" t="s">
        <v>49</v>
      </c>
      <c r="D5206">
        <v>1</v>
      </c>
      <c r="E5206" t="s">
        <v>44</v>
      </c>
      <c r="F5206" t="s">
        <v>145</v>
      </c>
      <c r="G5206" t="s">
        <v>138</v>
      </c>
      <c r="H5206" t="s">
        <v>89</v>
      </c>
      <c r="I5206" t="s">
        <v>28</v>
      </c>
      <c r="J5206">
        <v>800</v>
      </c>
      <c r="K5206">
        <v>3.8</v>
      </c>
      <c r="L5206">
        <v>770</v>
      </c>
      <c r="M5206">
        <v>8.9</v>
      </c>
      <c r="N5206">
        <v>6.6</v>
      </c>
      <c r="O5206">
        <v>68.599999999999994</v>
      </c>
      <c r="P5206">
        <v>79.3</v>
      </c>
      <c r="Q5206">
        <v>84.5</v>
      </c>
      <c r="R5206">
        <v>510</v>
      </c>
      <c r="S5206">
        <v>25200</v>
      </c>
      <c r="T5206">
        <v>31800</v>
      </c>
      <c r="U5206">
        <v>41600</v>
      </c>
    </row>
    <row r="5207" spans="1:21" hidden="1" x14ac:dyDescent="0.45">
      <c r="A5207" t="str">
        <f t="shared" si="92"/>
        <v>YAG1UKL8F+MEconomicsAll</v>
      </c>
      <c r="B5207" t="s">
        <v>116</v>
      </c>
      <c r="C5207" t="s">
        <v>49</v>
      </c>
      <c r="D5207">
        <v>1</v>
      </c>
      <c r="E5207" t="s">
        <v>44</v>
      </c>
      <c r="F5207" t="s">
        <v>139</v>
      </c>
      <c r="G5207" t="s">
        <v>138</v>
      </c>
      <c r="H5207" t="s">
        <v>89</v>
      </c>
      <c r="I5207" t="s">
        <v>28</v>
      </c>
      <c r="J5207">
        <v>60</v>
      </c>
      <c r="K5207">
        <v>2.2999999999999998</v>
      </c>
      <c r="L5207">
        <v>60</v>
      </c>
      <c r="M5207">
        <v>16.600000000000001</v>
      </c>
      <c r="N5207">
        <v>11.1</v>
      </c>
      <c r="O5207">
        <v>63.6</v>
      </c>
      <c r="P5207">
        <v>71.7</v>
      </c>
      <c r="Q5207">
        <v>72.3</v>
      </c>
      <c r="R5207">
        <v>35</v>
      </c>
      <c r="S5207">
        <v>33200</v>
      </c>
      <c r="T5207">
        <v>40900</v>
      </c>
      <c r="U5207">
        <v>56600</v>
      </c>
    </row>
    <row r="5208" spans="1:21" hidden="1" x14ac:dyDescent="0.45">
      <c r="A5208" t="str">
        <f t="shared" si="92"/>
        <v>YAG10UKL7FEconomicsAll</v>
      </c>
      <c r="B5208" t="s">
        <v>116</v>
      </c>
      <c r="C5208" t="s">
        <v>142</v>
      </c>
      <c r="D5208">
        <v>10</v>
      </c>
      <c r="E5208" t="s">
        <v>44</v>
      </c>
      <c r="F5208" t="s">
        <v>145</v>
      </c>
      <c r="G5208" t="s">
        <v>143</v>
      </c>
      <c r="H5208" t="s">
        <v>89</v>
      </c>
      <c r="I5208" t="s">
        <v>28</v>
      </c>
      <c r="J5208">
        <v>185</v>
      </c>
      <c r="K5208">
        <v>13.7</v>
      </c>
      <c r="L5208">
        <v>160</v>
      </c>
      <c r="M5208">
        <v>26.5</v>
      </c>
      <c r="N5208">
        <v>4.2</v>
      </c>
      <c r="O5208">
        <v>65.599999999999994</v>
      </c>
      <c r="P5208">
        <v>68.7</v>
      </c>
      <c r="Q5208">
        <v>69.3</v>
      </c>
      <c r="R5208">
        <v>95</v>
      </c>
      <c r="S5208">
        <v>26300</v>
      </c>
      <c r="T5208">
        <v>51500</v>
      </c>
      <c r="U5208">
        <v>74500</v>
      </c>
    </row>
    <row r="5209" spans="1:21" hidden="1" x14ac:dyDescent="0.45">
      <c r="A5209" t="str">
        <f t="shared" si="92"/>
        <v>YAG10UKL7MEconomicsAll</v>
      </c>
      <c r="B5209" t="s">
        <v>116</v>
      </c>
      <c r="C5209" t="s">
        <v>142</v>
      </c>
      <c r="D5209">
        <v>10</v>
      </c>
      <c r="E5209" t="s">
        <v>44</v>
      </c>
      <c r="F5209" t="s">
        <v>145</v>
      </c>
      <c r="G5209" t="s">
        <v>144</v>
      </c>
      <c r="H5209" t="s">
        <v>89</v>
      </c>
      <c r="I5209" t="s">
        <v>28</v>
      </c>
      <c r="J5209">
        <v>420</v>
      </c>
      <c r="K5209">
        <v>6.4</v>
      </c>
      <c r="L5209">
        <v>395</v>
      </c>
      <c r="M5209">
        <v>25</v>
      </c>
      <c r="N5209">
        <v>5.5</v>
      </c>
      <c r="O5209">
        <v>65.3</v>
      </c>
      <c r="P5209">
        <v>68.599999999999994</v>
      </c>
      <c r="Q5209">
        <v>69.5</v>
      </c>
      <c r="R5209">
        <v>240</v>
      </c>
      <c r="S5209">
        <v>40200</v>
      </c>
      <c r="T5209">
        <v>62400</v>
      </c>
      <c r="U5209">
        <v>99600</v>
      </c>
    </row>
    <row r="5210" spans="1:21" hidden="1" x14ac:dyDescent="0.45">
      <c r="A5210" t="str">
        <f t="shared" si="92"/>
        <v>YAG10UKL8FEconomicsAll</v>
      </c>
      <c r="B5210" t="s">
        <v>116</v>
      </c>
      <c r="C5210" t="s">
        <v>142</v>
      </c>
      <c r="D5210">
        <v>10</v>
      </c>
      <c r="E5210" t="s">
        <v>44</v>
      </c>
      <c r="F5210" t="s">
        <v>139</v>
      </c>
      <c r="G5210" t="s">
        <v>143</v>
      </c>
      <c r="H5210" t="s">
        <v>89</v>
      </c>
      <c r="I5210" t="s">
        <v>28</v>
      </c>
      <c r="J5210">
        <v>25</v>
      </c>
      <c r="K5210">
        <v>17.5</v>
      </c>
      <c r="L5210">
        <v>20</v>
      </c>
      <c r="M5210">
        <v>23.9</v>
      </c>
      <c r="N5210">
        <v>18.600000000000001</v>
      </c>
      <c r="O5210">
        <v>57.5</v>
      </c>
      <c r="P5210">
        <v>57.5</v>
      </c>
      <c r="Q5210">
        <v>57.5</v>
      </c>
      <c r="R5210" t="s">
        <v>161</v>
      </c>
      <c r="S5210" t="s">
        <v>161</v>
      </c>
      <c r="T5210" t="s">
        <v>161</v>
      </c>
      <c r="U5210" t="s">
        <v>161</v>
      </c>
    </row>
    <row r="5211" spans="1:21" hidden="1" x14ac:dyDescent="0.45">
      <c r="A5211" t="str">
        <f t="shared" si="92"/>
        <v>YAG10UKL8MEconomicsAll</v>
      </c>
      <c r="B5211" t="s">
        <v>116</v>
      </c>
      <c r="C5211" t="s">
        <v>142</v>
      </c>
      <c r="D5211">
        <v>10</v>
      </c>
      <c r="E5211" t="s">
        <v>44</v>
      </c>
      <c r="F5211" t="s">
        <v>139</v>
      </c>
      <c r="G5211" t="s">
        <v>144</v>
      </c>
      <c r="H5211" t="s">
        <v>89</v>
      </c>
      <c r="I5211" t="s">
        <v>28</v>
      </c>
      <c r="J5211">
        <v>50</v>
      </c>
      <c r="K5211">
        <v>12.9</v>
      </c>
      <c r="L5211">
        <v>45</v>
      </c>
      <c r="M5211">
        <v>27.6</v>
      </c>
      <c r="N5211">
        <v>2.5</v>
      </c>
      <c r="O5211">
        <v>67.5</v>
      </c>
      <c r="P5211">
        <v>70</v>
      </c>
      <c r="Q5211">
        <v>70</v>
      </c>
      <c r="R5211">
        <v>30</v>
      </c>
      <c r="S5211">
        <v>43100</v>
      </c>
      <c r="T5211">
        <v>53300</v>
      </c>
      <c r="U5211">
        <v>111000</v>
      </c>
    </row>
    <row r="5212" spans="1:21" hidden="1" x14ac:dyDescent="0.45">
      <c r="A5212" t="str">
        <f t="shared" si="92"/>
        <v>YAG5UKL7FEconomicsAll</v>
      </c>
      <c r="B5212" t="s">
        <v>116</v>
      </c>
      <c r="C5212" t="s">
        <v>140</v>
      </c>
      <c r="D5212">
        <v>5</v>
      </c>
      <c r="E5212" t="s">
        <v>44</v>
      </c>
      <c r="F5212" t="s">
        <v>145</v>
      </c>
      <c r="G5212" t="s">
        <v>143</v>
      </c>
      <c r="H5212" t="s">
        <v>89</v>
      </c>
      <c r="I5212" t="s">
        <v>28</v>
      </c>
      <c r="J5212">
        <v>250</v>
      </c>
      <c r="K5212">
        <v>9.9</v>
      </c>
      <c r="L5212">
        <v>225</v>
      </c>
      <c r="M5212">
        <v>16.8</v>
      </c>
      <c r="N5212">
        <v>7.2</v>
      </c>
      <c r="O5212">
        <v>68.8</v>
      </c>
      <c r="P5212">
        <v>74.8</v>
      </c>
      <c r="Q5212">
        <v>75.900000000000006</v>
      </c>
      <c r="R5212">
        <v>155</v>
      </c>
      <c r="S5212">
        <v>28500</v>
      </c>
      <c r="T5212">
        <v>40900</v>
      </c>
      <c r="U5212">
        <v>57300</v>
      </c>
    </row>
    <row r="5213" spans="1:21" hidden="1" x14ac:dyDescent="0.45">
      <c r="A5213" t="str">
        <f t="shared" si="92"/>
        <v>YAG5UKL7MEconomicsAll</v>
      </c>
      <c r="B5213" t="s">
        <v>116</v>
      </c>
      <c r="C5213" t="s">
        <v>140</v>
      </c>
      <c r="D5213">
        <v>5</v>
      </c>
      <c r="E5213" t="s">
        <v>44</v>
      </c>
      <c r="F5213" t="s">
        <v>145</v>
      </c>
      <c r="G5213" t="s">
        <v>144</v>
      </c>
      <c r="H5213" t="s">
        <v>89</v>
      </c>
      <c r="I5213" t="s">
        <v>28</v>
      </c>
      <c r="J5213">
        <v>525</v>
      </c>
      <c r="K5213">
        <v>6.9</v>
      </c>
      <c r="L5213">
        <v>485</v>
      </c>
      <c r="M5213">
        <v>17.8</v>
      </c>
      <c r="N5213">
        <v>6.7</v>
      </c>
      <c r="O5213">
        <v>65.8</v>
      </c>
      <c r="P5213">
        <v>72.900000000000006</v>
      </c>
      <c r="Q5213">
        <v>75.5</v>
      </c>
      <c r="R5213">
        <v>315</v>
      </c>
      <c r="S5213">
        <v>35000</v>
      </c>
      <c r="T5213">
        <v>49800</v>
      </c>
      <c r="U5213">
        <v>66800</v>
      </c>
    </row>
    <row r="5214" spans="1:21" hidden="1" x14ac:dyDescent="0.45">
      <c r="A5214" t="str">
        <f t="shared" si="92"/>
        <v>YAG5UKL8FEconomicsAll</v>
      </c>
      <c r="B5214" t="s">
        <v>116</v>
      </c>
      <c r="C5214" t="s">
        <v>140</v>
      </c>
      <c r="D5214">
        <v>5</v>
      </c>
      <c r="E5214" t="s">
        <v>44</v>
      </c>
      <c r="F5214" t="s">
        <v>139</v>
      </c>
      <c r="G5214" t="s">
        <v>143</v>
      </c>
      <c r="H5214" t="s">
        <v>89</v>
      </c>
      <c r="I5214" t="s">
        <v>28</v>
      </c>
      <c r="J5214">
        <v>30</v>
      </c>
      <c r="K5214">
        <v>22</v>
      </c>
      <c r="L5214">
        <v>20</v>
      </c>
      <c r="M5214">
        <v>17.100000000000001</v>
      </c>
      <c r="N5214">
        <v>5.0999999999999996</v>
      </c>
      <c r="O5214">
        <v>77.8</v>
      </c>
      <c r="P5214">
        <v>77.8</v>
      </c>
      <c r="Q5214">
        <v>77.8</v>
      </c>
      <c r="R5214">
        <v>20</v>
      </c>
      <c r="S5214">
        <v>32100</v>
      </c>
      <c r="T5214">
        <v>42000</v>
      </c>
      <c r="U5214">
        <v>55000</v>
      </c>
    </row>
    <row r="5215" spans="1:21" hidden="1" x14ac:dyDescent="0.45">
      <c r="A5215" t="str">
        <f t="shared" si="92"/>
        <v>YAG5UKL8MEconomicsAll</v>
      </c>
      <c r="B5215" t="s">
        <v>116</v>
      </c>
      <c r="C5215" t="s">
        <v>140</v>
      </c>
      <c r="D5215">
        <v>5</v>
      </c>
      <c r="E5215" t="s">
        <v>44</v>
      </c>
      <c r="F5215" t="s">
        <v>139</v>
      </c>
      <c r="G5215" t="s">
        <v>144</v>
      </c>
      <c r="H5215" t="s">
        <v>89</v>
      </c>
      <c r="I5215" t="s">
        <v>28</v>
      </c>
      <c r="J5215">
        <v>35</v>
      </c>
      <c r="K5215">
        <v>10.199999999999999</v>
      </c>
      <c r="L5215">
        <v>30</v>
      </c>
      <c r="M5215">
        <v>24.9</v>
      </c>
      <c r="N5215">
        <v>0</v>
      </c>
      <c r="O5215">
        <v>75.099999999999994</v>
      </c>
      <c r="P5215">
        <v>75.099999999999994</v>
      </c>
      <c r="Q5215">
        <v>75.099999999999994</v>
      </c>
      <c r="R5215">
        <v>20</v>
      </c>
      <c r="S5215">
        <v>37200</v>
      </c>
      <c r="T5215">
        <v>50400</v>
      </c>
      <c r="U5215">
        <v>55500</v>
      </c>
    </row>
    <row r="5216" spans="1:21" hidden="1" x14ac:dyDescent="0.45">
      <c r="A5216" t="str">
        <f t="shared" si="92"/>
        <v>YAG3UKL7FEconomicsAll</v>
      </c>
      <c r="B5216" t="s">
        <v>116</v>
      </c>
      <c r="C5216" t="s">
        <v>141</v>
      </c>
      <c r="D5216">
        <v>3</v>
      </c>
      <c r="E5216" t="s">
        <v>44</v>
      </c>
      <c r="F5216" t="s">
        <v>145</v>
      </c>
      <c r="G5216" t="s">
        <v>143</v>
      </c>
      <c r="H5216" t="s">
        <v>89</v>
      </c>
      <c r="I5216" t="s">
        <v>28</v>
      </c>
      <c r="J5216">
        <v>265</v>
      </c>
      <c r="K5216">
        <v>6</v>
      </c>
      <c r="L5216">
        <v>250</v>
      </c>
      <c r="M5216">
        <v>15.6</v>
      </c>
      <c r="N5216">
        <v>6.2</v>
      </c>
      <c r="O5216">
        <v>66.599999999999994</v>
      </c>
      <c r="P5216">
        <v>74.400000000000006</v>
      </c>
      <c r="Q5216">
        <v>78.099999999999994</v>
      </c>
      <c r="R5216">
        <v>160</v>
      </c>
      <c r="S5216">
        <v>28500</v>
      </c>
      <c r="T5216">
        <v>36900</v>
      </c>
      <c r="U5216">
        <v>51800</v>
      </c>
    </row>
    <row r="5217" spans="1:21" hidden="1" x14ac:dyDescent="0.45">
      <c r="A5217" t="str">
        <f t="shared" si="92"/>
        <v>YAG3UKL7MEconomicsAll</v>
      </c>
      <c r="B5217" t="s">
        <v>116</v>
      </c>
      <c r="C5217" t="s">
        <v>141</v>
      </c>
      <c r="D5217">
        <v>3</v>
      </c>
      <c r="E5217" t="s">
        <v>44</v>
      </c>
      <c r="F5217" t="s">
        <v>145</v>
      </c>
      <c r="G5217" t="s">
        <v>144</v>
      </c>
      <c r="H5217" t="s">
        <v>89</v>
      </c>
      <c r="I5217" t="s">
        <v>28</v>
      </c>
      <c r="J5217">
        <v>520</v>
      </c>
      <c r="K5217">
        <v>3.3</v>
      </c>
      <c r="L5217">
        <v>500</v>
      </c>
      <c r="M5217">
        <v>16.399999999999999</v>
      </c>
      <c r="N5217">
        <v>6.7</v>
      </c>
      <c r="O5217">
        <v>62.5</v>
      </c>
      <c r="P5217">
        <v>74.8</v>
      </c>
      <c r="Q5217">
        <v>77</v>
      </c>
      <c r="R5217">
        <v>295</v>
      </c>
      <c r="S5217">
        <v>29900</v>
      </c>
      <c r="T5217">
        <v>42000</v>
      </c>
      <c r="U5217">
        <v>57700</v>
      </c>
    </row>
    <row r="5218" spans="1:21" hidden="1" x14ac:dyDescent="0.45">
      <c r="A5218" t="str">
        <f t="shared" si="92"/>
        <v>YAG3UKL8FEconomicsAll</v>
      </c>
      <c r="B5218" t="s">
        <v>116</v>
      </c>
      <c r="C5218" t="s">
        <v>141</v>
      </c>
      <c r="D5218">
        <v>3</v>
      </c>
      <c r="E5218" t="s">
        <v>44</v>
      </c>
      <c r="F5218" t="s">
        <v>139</v>
      </c>
      <c r="G5218" t="s">
        <v>143</v>
      </c>
      <c r="H5218" t="s">
        <v>89</v>
      </c>
      <c r="I5218" t="s">
        <v>28</v>
      </c>
      <c r="J5218">
        <v>20</v>
      </c>
      <c r="K5218">
        <v>0</v>
      </c>
      <c r="L5218">
        <v>20</v>
      </c>
      <c r="M5218">
        <v>14.3</v>
      </c>
      <c r="N5218">
        <v>6.6</v>
      </c>
      <c r="O5218">
        <v>79.099999999999994</v>
      </c>
      <c r="P5218">
        <v>79.099999999999994</v>
      </c>
      <c r="Q5218">
        <v>79.099999999999994</v>
      </c>
      <c r="R5218" t="s">
        <v>161</v>
      </c>
      <c r="S5218" t="s">
        <v>161</v>
      </c>
      <c r="T5218" t="s">
        <v>161</v>
      </c>
      <c r="U5218" t="s">
        <v>161</v>
      </c>
    </row>
    <row r="5219" spans="1:21" hidden="1" x14ac:dyDescent="0.45">
      <c r="A5219" t="str">
        <f t="shared" si="92"/>
        <v>YAG3UKL8MEconomicsAll</v>
      </c>
      <c r="B5219" t="s">
        <v>116</v>
      </c>
      <c r="C5219" t="s">
        <v>141</v>
      </c>
      <c r="D5219">
        <v>3</v>
      </c>
      <c r="E5219" t="s">
        <v>44</v>
      </c>
      <c r="F5219" t="s">
        <v>139</v>
      </c>
      <c r="G5219" t="s">
        <v>144</v>
      </c>
      <c r="H5219" t="s">
        <v>89</v>
      </c>
      <c r="I5219" t="s">
        <v>28</v>
      </c>
      <c r="J5219">
        <v>65</v>
      </c>
      <c r="K5219">
        <v>5</v>
      </c>
      <c r="L5219">
        <v>60</v>
      </c>
      <c r="M5219">
        <v>21.5</v>
      </c>
      <c r="N5219">
        <v>7</v>
      </c>
      <c r="O5219">
        <v>67.5</v>
      </c>
      <c r="P5219">
        <v>71.599999999999994</v>
      </c>
      <c r="Q5219">
        <v>71.599999999999994</v>
      </c>
      <c r="R5219">
        <v>40</v>
      </c>
      <c r="S5219">
        <v>35000</v>
      </c>
      <c r="T5219">
        <v>40500</v>
      </c>
      <c r="U5219">
        <v>47100</v>
      </c>
    </row>
    <row r="5220" spans="1:21" hidden="1" x14ac:dyDescent="0.45">
      <c r="A5220" t="str">
        <f t="shared" si="92"/>
        <v>YAG1UKL7FEconomicsAll</v>
      </c>
      <c r="B5220" t="s">
        <v>116</v>
      </c>
      <c r="C5220" t="s">
        <v>49</v>
      </c>
      <c r="D5220">
        <v>1</v>
      </c>
      <c r="E5220" t="s">
        <v>44</v>
      </c>
      <c r="F5220" t="s">
        <v>145</v>
      </c>
      <c r="G5220" t="s">
        <v>143</v>
      </c>
      <c r="H5220" t="s">
        <v>89</v>
      </c>
      <c r="I5220" t="s">
        <v>28</v>
      </c>
      <c r="J5220">
        <v>255</v>
      </c>
      <c r="K5220">
        <v>6.6</v>
      </c>
      <c r="L5220">
        <v>240</v>
      </c>
      <c r="M5220">
        <v>11.8</v>
      </c>
      <c r="N5220">
        <v>6</v>
      </c>
      <c r="O5220">
        <v>66.2</v>
      </c>
      <c r="P5220">
        <v>76.5</v>
      </c>
      <c r="Q5220">
        <v>82.1</v>
      </c>
      <c r="R5220">
        <v>150</v>
      </c>
      <c r="S5220">
        <v>23400</v>
      </c>
      <c r="T5220">
        <v>30300</v>
      </c>
      <c r="U5220">
        <v>39400</v>
      </c>
    </row>
    <row r="5221" spans="1:21" hidden="1" x14ac:dyDescent="0.45">
      <c r="A5221" t="str">
        <f t="shared" si="92"/>
        <v>YAG1UKL7MEconomicsAll</v>
      </c>
      <c r="B5221" t="s">
        <v>116</v>
      </c>
      <c r="C5221" t="s">
        <v>49</v>
      </c>
      <c r="D5221">
        <v>1</v>
      </c>
      <c r="E5221" t="s">
        <v>44</v>
      </c>
      <c r="F5221" t="s">
        <v>145</v>
      </c>
      <c r="G5221" t="s">
        <v>144</v>
      </c>
      <c r="H5221" t="s">
        <v>89</v>
      </c>
      <c r="I5221" t="s">
        <v>28</v>
      </c>
      <c r="J5221">
        <v>545</v>
      </c>
      <c r="K5221">
        <v>2.4</v>
      </c>
      <c r="L5221">
        <v>530</v>
      </c>
      <c r="M5221">
        <v>7.6</v>
      </c>
      <c r="N5221">
        <v>6.9</v>
      </c>
      <c r="O5221">
        <v>69.7</v>
      </c>
      <c r="P5221">
        <v>80.599999999999994</v>
      </c>
      <c r="Q5221">
        <v>85.6</v>
      </c>
      <c r="R5221">
        <v>360</v>
      </c>
      <c r="S5221">
        <v>26300</v>
      </c>
      <c r="T5221">
        <v>32500</v>
      </c>
      <c r="U5221">
        <v>43400</v>
      </c>
    </row>
    <row r="5222" spans="1:21" hidden="1" x14ac:dyDescent="0.45">
      <c r="A5222" t="str">
        <f t="shared" si="92"/>
        <v>YAG1UKL8FEconomicsAll</v>
      </c>
      <c r="B5222" t="s">
        <v>116</v>
      </c>
      <c r="C5222" t="s">
        <v>49</v>
      </c>
      <c r="D5222">
        <v>1</v>
      </c>
      <c r="E5222" t="s">
        <v>44</v>
      </c>
      <c r="F5222" t="s">
        <v>139</v>
      </c>
      <c r="G5222" t="s">
        <v>143</v>
      </c>
      <c r="H5222" t="s">
        <v>89</v>
      </c>
      <c r="I5222" t="s">
        <v>28</v>
      </c>
      <c r="J5222">
        <v>20</v>
      </c>
      <c r="K5222">
        <v>5.7</v>
      </c>
      <c r="L5222">
        <v>20</v>
      </c>
      <c r="M5222">
        <v>24.2</v>
      </c>
      <c r="N5222">
        <v>8.1</v>
      </c>
      <c r="O5222">
        <v>51.5</v>
      </c>
      <c r="P5222">
        <v>67.599999999999994</v>
      </c>
      <c r="Q5222">
        <v>67.599999999999994</v>
      </c>
      <c r="R5222" t="s">
        <v>161</v>
      </c>
      <c r="S5222" t="s">
        <v>161</v>
      </c>
      <c r="T5222" t="s">
        <v>161</v>
      </c>
      <c r="U5222" t="s">
        <v>161</v>
      </c>
    </row>
    <row r="5223" spans="1:21" hidden="1" x14ac:dyDescent="0.45">
      <c r="A5223" t="str">
        <f t="shared" si="92"/>
        <v>YAG1UKL8MEconomicsAll</v>
      </c>
      <c r="B5223" t="s">
        <v>116</v>
      </c>
      <c r="C5223" t="s">
        <v>49</v>
      </c>
      <c r="D5223">
        <v>1</v>
      </c>
      <c r="E5223" t="s">
        <v>44</v>
      </c>
      <c r="F5223" t="s">
        <v>139</v>
      </c>
      <c r="G5223" t="s">
        <v>144</v>
      </c>
      <c r="H5223" t="s">
        <v>89</v>
      </c>
      <c r="I5223" t="s">
        <v>28</v>
      </c>
      <c r="J5223">
        <v>45</v>
      </c>
      <c r="K5223">
        <v>0.8</v>
      </c>
      <c r="L5223">
        <v>45</v>
      </c>
      <c r="M5223">
        <v>13.5</v>
      </c>
      <c r="N5223">
        <v>12.3</v>
      </c>
      <c r="O5223">
        <v>68.400000000000006</v>
      </c>
      <c r="P5223">
        <v>73.400000000000006</v>
      </c>
      <c r="Q5223">
        <v>74.2</v>
      </c>
      <c r="R5223">
        <v>30</v>
      </c>
      <c r="S5223">
        <v>33200</v>
      </c>
      <c r="T5223">
        <v>46000</v>
      </c>
      <c r="U5223">
        <v>54000</v>
      </c>
    </row>
    <row r="5224" spans="1:21" hidden="1" x14ac:dyDescent="0.45">
      <c r="A5224" t="str">
        <f t="shared" si="92"/>
        <v>YAG10UKL7F+MEconomicsAbroad</v>
      </c>
      <c r="B5224" t="s">
        <v>116</v>
      </c>
      <c r="C5224" t="s">
        <v>142</v>
      </c>
      <c r="D5224">
        <v>10</v>
      </c>
      <c r="E5224" t="s">
        <v>44</v>
      </c>
      <c r="F5224" t="s">
        <v>145</v>
      </c>
      <c r="G5224" t="s">
        <v>138</v>
      </c>
      <c r="H5224" t="s">
        <v>89</v>
      </c>
      <c r="I5224" t="s">
        <v>146</v>
      </c>
      <c r="J5224">
        <v>55</v>
      </c>
      <c r="K5224">
        <v>0</v>
      </c>
      <c r="L5224">
        <v>55</v>
      </c>
      <c r="M5224">
        <v>79.599999999999994</v>
      </c>
      <c r="N5224">
        <v>2.7</v>
      </c>
      <c r="O5224">
        <v>15.2</v>
      </c>
      <c r="P5224">
        <v>15.8</v>
      </c>
      <c r="Q5224">
        <v>17.600000000000001</v>
      </c>
      <c r="R5224" t="s">
        <v>161</v>
      </c>
      <c r="S5224" t="s">
        <v>161</v>
      </c>
      <c r="T5224" t="s">
        <v>161</v>
      </c>
      <c r="U5224" t="s">
        <v>161</v>
      </c>
    </row>
    <row r="5225" spans="1:21" hidden="1" x14ac:dyDescent="0.45">
      <c r="A5225" t="str">
        <f t="shared" si="92"/>
        <v>YAG10UKL7F+MEconomicsEast Midlands</v>
      </c>
      <c r="B5225" t="s">
        <v>116</v>
      </c>
      <c r="C5225" t="s">
        <v>142</v>
      </c>
      <c r="D5225">
        <v>10</v>
      </c>
      <c r="E5225" t="s">
        <v>44</v>
      </c>
      <c r="F5225" t="s">
        <v>145</v>
      </c>
      <c r="G5225" t="s">
        <v>138</v>
      </c>
      <c r="H5225" t="s">
        <v>89</v>
      </c>
      <c r="I5225" t="s">
        <v>147</v>
      </c>
      <c r="J5225">
        <v>15</v>
      </c>
      <c r="K5225">
        <v>0</v>
      </c>
      <c r="L5225">
        <v>15</v>
      </c>
      <c r="M5225">
        <v>0</v>
      </c>
      <c r="N5225">
        <v>13.8</v>
      </c>
      <c r="O5225">
        <v>72.400000000000006</v>
      </c>
      <c r="P5225">
        <v>86.2</v>
      </c>
      <c r="Q5225">
        <v>86.2</v>
      </c>
      <c r="R5225" t="s">
        <v>161</v>
      </c>
      <c r="S5225" t="s">
        <v>161</v>
      </c>
      <c r="T5225" t="s">
        <v>161</v>
      </c>
      <c r="U5225" t="s">
        <v>161</v>
      </c>
    </row>
    <row r="5226" spans="1:21" hidden="1" x14ac:dyDescent="0.45">
      <c r="A5226" t="str">
        <f t="shared" si="92"/>
        <v>YAG10UKL7F+MEconomicsEast of England</v>
      </c>
      <c r="B5226" t="s">
        <v>116</v>
      </c>
      <c r="C5226" t="s">
        <v>142</v>
      </c>
      <c r="D5226">
        <v>10</v>
      </c>
      <c r="E5226" t="s">
        <v>44</v>
      </c>
      <c r="F5226" t="s">
        <v>145</v>
      </c>
      <c r="G5226" t="s">
        <v>138</v>
      </c>
      <c r="H5226" t="s">
        <v>89</v>
      </c>
      <c r="I5226" t="s">
        <v>148</v>
      </c>
      <c r="J5226">
        <v>40</v>
      </c>
      <c r="K5226">
        <v>0</v>
      </c>
      <c r="L5226">
        <v>40</v>
      </c>
      <c r="M5226">
        <v>15.5</v>
      </c>
      <c r="N5226">
        <v>5.2</v>
      </c>
      <c r="O5226">
        <v>71.599999999999994</v>
      </c>
      <c r="P5226">
        <v>76.7</v>
      </c>
      <c r="Q5226">
        <v>79.3</v>
      </c>
      <c r="R5226">
        <v>25</v>
      </c>
      <c r="S5226">
        <v>44900</v>
      </c>
      <c r="T5226">
        <v>77000</v>
      </c>
      <c r="U5226">
        <v>117900</v>
      </c>
    </row>
    <row r="5227" spans="1:21" hidden="1" x14ac:dyDescent="0.45">
      <c r="A5227" t="str">
        <f t="shared" si="92"/>
        <v>YAG10UKL7F+MEconomicsLondon</v>
      </c>
      <c r="B5227" t="s">
        <v>116</v>
      </c>
      <c r="C5227" t="s">
        <v>142</v>
      </c>
      <c r="D5227">
        <v>10</v>
      </c>
      <c r="E5227" t="s">
        <v>44</v>
      </c>
      <c r="F5227" t="s">
        <v>145</v>
      </c>
      <c r="G5227" t="s">
        <v>138</v>
      </c>
      <c r="H5227" t="s">
        <v>89</v>
      </c>
      <c r="I5227" t="s">
        <v>149</v>
      </c>
      <c r="J5227">
        <v>255</v>
      </c>
      <c r="K5227">
        <v>0</v>
      </c>
      <c r="L5227">
        <v>255</v>
      </c>
      <c r="M5227">
        <v>21</v>
      </c>
      <c r="N5227">
        <v>6.1</v>
      </c>
      <c r="O5227">
        <v>69</v>
      </c>
      <c r="P5227">
        <v>72.400000000000006</v>
      </c>
      <c r="Q5227">
        <v>72.8</v>
      </c>
      <c r="R5227">
        <v>165</v>
      </c>
      <c r="S5227">
        <v>44200</v>
      </c>
      <c r="T5227">
        <v>65000</v>
      </c>
      <c r="U5227">
        <v>106900</v>
      </c>
    </row>
    <row r="5228" spans="1:21" hidden="1" x14ac:dyDescent="0.45">
      <c r="A5228" t="str">
        <f t="shared" si="92"/>
        <v>YAG10UKL7F+MEconomicsNorth East</v>
      </c>
      <c r="B5228" t="s">
        <v>116</v>
      </c>
      <c r="C5228" t="s">
        <v>142</v>
      </c>
      <c r="D5228">
        <v>10</v>
      </c>
      <c r="E5228" t="s">
        <v>44</v>
      </c>
      <c r="F5228" t="s">
        <v>145</v>
      </c>
      <c r="G5228" t="s">
        <v>138</v>
      </c>
      <c r="H5228" t="s">
        <v>89</v>
      </c>
      <c r="I5228" t="s">
        <v>150</v>
      </c>
      <c r="J5228">
        <v>10</v>
      </c>
      <c r="K5228">
        <v>0</v>
      </c>
      <c r="L5228">
        <v>10</v>
      </c>
      <c r="M5228">
        <v>11.1</v>
      </c>
      <c r="N5228">
        <v>11.1</v>
      </c>
      <c r="O5228">
        <v>72.2</v>
      </c>
      <c r="P5228">
        <v>72.2</v>
      </c>
      <c r="Q5228">
        <v>77.8</v>
      </c>
      <c r="R5228" t="s">
        <v>161</v>
      </c>
      <c r="S5228" t="s">
        <v>161</v>
      </c>
      <c r="T5228" t="s">
        <v>161</v>
      </c>
      <c r="U5228" t="s">
        <v>161</v>
      </c>
    </row>
    <row r="5229" spans="1:21" hidden="1" x14ac:dyDescent="0.45">
      <c r="A5229" t="str">
        <f t="shared" si="92"/>
        <v>YAG10UKL7F+MEconomicsNorth West</v>
      </c>
      <c r="B5229" t="s">
        <v>116</v>
      </c>
      <c r="C5229" t="s">
        <v>142</v>
      </c>
      <c r="D5229">
        <v>10</v>
      </c>
      <c r="E5229" t="s">
        <v>44</v>
      </c>
      <c r="F5229" t="s">
        <v>145</v>
      </c>
      <c r="G5229" t="s">
        <v>138</v>
      </c>
      <c r="H5229" t="s">
        <v>89</v>
      </c>
      <c r="I5229" t="s">
        <v>151</v>
      </c>
      <c r="J5229">
        <v>25</v>
      </c>
      <c r="K5229">
        <v>0</v>
      </c>
      <c r="L5229">
        <v>25</v>
      </c>
      <c r="M5229">
        <v>24.6</v>
      </c>
      <c r="N5229">
        <v>0</v>
      </c>
      <c r="O5229">
        <v>68.7</v>
      </c>
      <c r="P5229">
        <v>70.900000000000006</v>
      </c>
      <c r="Q5229">
        <v>75.400000000000006</v>
      </c>
      <c r="R5229">
        <v>20</v>
      </c>
      <c r="S5229">
        <v>15700</v>
      </c>
      <c r="T5229">
        <v>41600</v>
      </c>
      <c r="U5229">
        <v>52900</v>
      </c>
    </row>
    <row r="5230" spans="1:21" hidden="1" x14ac:dyDescent="0.45">
      <c r="A5230" t="str">
        <f t="shared" si="92"/>
        <v>YAG10UKL7F+MEconomicsScotland</v>
      </c>
      <c r="B5230" t="s">
        <v>116</v>
      </c>
      <c r="C5230" t="s">
        <v>142</v>
      </c>
      <c r="D5230">
        <v>10</v>
      </c>
      <c r="E5230" t="s">
        <v>44</v>
      </c>
      <c r="F5230" t="s">
        <v>145</v>
      </c>
      <c r="G5230" t="s">
        <v>138</v>
      </c>
      <c r="H5230" t="s">
        <v>89</v>
      </c>
      <c r="I5230" t="s">
        <v>153</v>
      </c>
      <c r="J5230">
        <v>15</v>
      </c>
      <c r="K5230">
        <v>0</v>
      </c>
      <c r="L5230">
        <v>15</v>
      </c>
      <c r="M5230">
        <v>0</v>
      </c>
      <c r="N5230">
        <v>9.1999999999999993</v>
      </c>
      <c r="O5230">
        <v>90.8</v>
      </c>
      <c r="P5230">
        <v>90.8</v>
      </c>
      <c r="Q5230">
        <v>90.8</v>
      </c>
      <c r="R5230" t="s">
        <v>161</v>
      </c>
      <c r="S5230" t="s">
        <v>161</v>
      </c>
      <c r="T5230" t="s">
        <v>161</v>
      </c>
      <c r="U5230" t="s">
        <v>161</v>
      </c>
    </row>
    <row r="5231" spans="1:21" hidden="1" x14ac:dyDescent="0.45">
      <c r="A5231" t="str">
        <f t="shared" si="92"/>
        <v>YAG10UKL7F+MEconomicsSouth East</v>
      </c>
      <c r="B5231" t="s">
        <v>116</v>
      </c>
      <c r="C5231" t="s">
        <v>142</v>
      </c>
      <c r="D5231">
        <v>10</v>
      </c>
      <c r="E5231" t="s">
        <v>44</v>
      </c>
      <c r="F5231" t="s">
        <v>145</v>
      </c>
      <c r="G5231" t="s">
        <v>138</v>
      </c>
      <c r="H5231" t="s">
        <v>89</v>
      </c>
      <c r="I5231" t="s">
        <v>154</v>
      </c>
      <c r="J5231">
        <v>80</v>
      </c>
      <c r="K5231">
        <v>0</v>
      </c>
      <c r="L5231">
        <v>80</v>
      </c>
      <c r="M5231">
        <v>18.399999999999999</v>
      </c>
      <c r="N5231">
        <v>5.3</v>
      </c>
      <c r="O5231">
        <v>72.3</v>
      </c>
      <c r="P5231">
        <v>76.3</v>
      </c>
      <c r="Q5231">
        <v>76.3</v>
      </c>
      <c r="R5231">
        <v>50</v>
      </c>
      <c r="S5231">
        <v>42700</v>
      </c>
      <c r="T5231">
        <v>69400</v>
      </c>
      <c r="U5231">
        <v>102200</v>
      </c>
    </row>
    <row r="5232" spans="1:21" hidden="1" x14ac:dyDescent="0.45">
      <c r="A5232" t="str">
        <f t="shared" si="92"/>
        <v>YAG10UKL7F+MEconomicsSouth West</v>
      </c>
      <c r="B5232" t="s">
        <v>116</v>
      </c>
      <c r="C5232" t="s">
        <v>142</v>
      </c>
      <c r="D5232">
        <v>10</v>
      </c>
      <c r="E5232" t="s">
        <v>44</v>
      </c>
      <c r="F5232" t="s">
        <v>145</v>
      </c>
      <c r="G5232" t="s">
        <v>138</v>
      </c>
      <c r="H5232" t="s">
        <v>89</v>
      </c>
      <c r="I5232" t="s">
        <v>155</v>
      </c>
      <c r="J5232">
        <v>30</v>
      </c>
      <c r="K5232">
        <v>0</v>
      </c>
      <c r="L5232">
        <v>30</v>
      </c>
      <c r="M5232">
        <v>29</v>
      </c>
      <c r="N5232">
        <v>0</v>
      </c>
      <c r="O5232">
        <v>67.599999999999994</v>
      </c>
      <c r="P5232">
        <v>71</v>
      </c>
      <c r="Q5232">
        <v>71</v>
      </c>
      <c r="R5232">
        <v>20</v>
      </c>
      <c r="S5232">
        <v>19700</v>
      </c>
      <c r="T5232">
        <v>35400</v>
      </c>
      <c r="U5232">
        <v>60200</v>
      </c>
    </row>
    <row r="5233" spans="1:21" hidden="1" x14ac:dyDescent="0.45">
      <c r="A5233" t="str">
        <f t="shared" si="92"/>
        <v>YAG10UKL7F+MEconomicsWales</v>
      </c>
      <c r="B5233" t="s">
        <v>116</v>
      </c>
      <c r="C5233" t="s">
        <v>142</v>
      </c>
      <c r="D5233">
        <v>10</v>
      </c>
      <c r="E5233" t="s">
        <v>44</v>
      </c>
      <c r="F5233" t="s">
        <v>145</v>
      </c>
      <c r="G5233" t="s">
        <v>138</v>
      </c>
      <c r="H5233" t="s">
        <v>89</v>
      </c>
      <c r="I5233" t="s">
        <v>158</v>
      </c>
      <c r="J5233">
        <v>5</v>
      </c>
      <c r="K5233">
        <v>0</v>
      </c>
      <c r="L5233">
        <v>5</v>
      </c>
      <c r="M5233">
        <v>22.2</v>
      </c>
      <c r="N5233">
        <v>0</v>
      </c>
      <c r="O5233">
        <v>77.8</v>
      </c>
      <c r="P5233">
        <v>77.8</v>
      </c>
      <c r="Q5233">
        <v>77.8</v>
      </c>
      <c r="R5233" t="s">
        <v>161</v>
      </c>
      <c r="S5233" t="s">
        <v>161</v>
      </c>
      <c r="T5233" t="s">
        <v>161</v>
      </c>
      <c r="U5233" t="s">
        <v>161</v>
      </c>
    </row>
    <row r="5234" spans="1:21" hidden="1" x14ac:dyDescent="0.45">
      <c r="A5234" t="str">
        <f t="shared" si="92"/>
        <v>YAG10UKL7F+MEconomicsWest Midlands</v>
      </c>
      <c r="B5234" t="s">
        <v>116</v>
      </c>
      <c r="C5234" t="s">
        <v>142</v>
      </c>
      <c r="D5234">
        <v>10</v>
      </c>
      <c r="E5234" t="s">
        <v>44</v>
      </c>
      <c r="F5234" t="s">
        <v>145</v>
      </c>
      <c r="G5234" t="s">
        <v>138</v>
      </c>
      <c r="H5234" t="s">
        <v>89</v>
      </c>
      <c r="I5234" t="s">
        <v>159</v>
      </c>
      <c r="J5234">
        <v>15</v>
      </c>
      <c r="K5234">
        <v>0</v>
      </c>
      <c r="L5234">
        <v>15</v>
      </c>
      <c r="M5234">
        <v>27.9</v>
      </c>
      <c r="N5234">
        <v>0</v>
      </c>
      <c r="O5234">
        <v>72.099999999999994</v>
      </c>
      <c r="P5234">
        <v>72.099999999999994</v>
      </c>
      <c r="Q5234">
        <v>72.099999999999994</v>
      </c>
      <c r="R5234" t="s">
        <v>161</v>
      </c>
      <c r="S5234" t="s">
        <v>161</v>
      </c>
      <c r="T5234" t="s">
        <v>161</v>
      </c>
      <c r="U5234" t="s">
        <v>161</v>
      </c>
    </row>
    <row r="5235" spans="1:21" hidden="1" x14ac:dyDescent="0.45">
      <c r="A5235" t="str">
        <f t="shared" si="92"/>
        <v>YAG10UKL7F+MEconomicsYorkshire and The Humber</v>
      </c>
      <c r="B5235" t="s">
        <v>116</v>
      </c>
      <c r="C5235" t="s">
        <v>142</v>
      </c>
      <c r="D5235">
        <v>10</v>
      </c>
      <c r="E5235" t="s">
        <v>44</v>
      </c>
      <c r="F5235" t="s">
        <v>145</v>
      </c>
      <c r="G5235" t="s">
        <v>138</v>
      </c>
      <c r="H5235" t="s">
        <v>89</v>
      </c>
      <c r="I5235" t="s">
        <v>160</v>
      </c>
      <c r="J5235">
        <v>25</v>
      </c>
      <c r="K5235">
        <v>0</v>
      </c>
      <c r="L5235">
        <v>25</v>
      </c>
      <c r="M5235">
        <v>11.5</v>
      </c>
      <c r="N5235">
        <v>4.9000000000000004</v>
      </c>
      <c r="O5235">
        <v>83.6</v>
      </c>
      <c r="P5235">
        <v>83.6</v>
      </c>
      <c r="Q5235">
        <v>83.6</v>
      </c>
      <c r="R5235">
        <v>20</v>
      </c>
      <c r="S5235">
        <v>24500</v>
      </c>
      <c r="T5235">
        <v>41400</v>
      </c>
      <c r="U5235">
        <v>64600</v>
      </c>
    </row>
    <row r="5236" spans="1:21" hidden="1" x14ac:dyDescent="0.45">
      <c r="A5236" t="str">
        <f t="shared" si="92"/>
        <v>YAG10UKL7F+MEconomicsNA</v>
      </c>
      <c r="B5236" t="s">
        <v>116</v>
      </c>
      <c r="C5236" t="s">
        <v>142</v>
      </c>
      <c r="D5236">
        <v>10</v>
      </c>
      <c r="E5236" t="s">
        <v>44</v>
      </c>
      <c r="F5236" t="s">
        <v>145</v>
      </c>
      <c r="G5236" t="s">
        <v>138</v>
      </c>
      <c r="H5236" t="s">
        <v>89</v>
      </c>
      <c r="I5236" t="s">
        <v>157</v>
      </c>
      <c r="J5236">
        <v>55</v>
      </c>
      <c r="K5236">
        <v>100</v>
      </c>
      <c r="L5236" t="s">
        <v>161</v>
      </c>
      <c r="M5236" t="s">
        <v>161</v>
      </c>
      <c r="N5236" t="s">
        <v>161</v>
      </c>
      <c r="O5236" t="s">
        <v>161</v>
      </c>
      <c r="P5236" t="s">
        <v>161</v>
      </c>
      <c r="Q5236" t="s">
        <v>161</v>
      </c>
      <c r="R5236" t="s">
        <v>157</v>
      </c>
      <c r="S5236" t="s">
        <v>157</v>
      </c>
      <c r="T5236" t="s">
        <v>157</v>
      </c>
      <c r="U5236" t="s">
        <v>157</v>
      </c>
    </row>
    <row r="5237" spans="1:21" hidden="1" x14ac:dyDescent="0.45">
      <c r="A5237" t="str">
        <f t="shared" si="92"/>
        <v>YAG10UKL8F+MEconomicsAbroad</v>
      </c>
      <c r="B5237" t="s">
        <v>116</v>
      </c>
      <c r="C5237" t="s">
        <v>142</v>
      </c>
      <c r="D5237">
        <v>10</v>
      </c>
      <c r="E5237" t="s">
        <v>44</v>
      </c>
      <c r="F5237" t="s">
        <v>139</v>
      </c>
      <c r="G5237" t="s">
        <v>138</v>
      </c>
      <c r="H5237" t="s">
        <v>89</v>
      </c>
      <c r="I5237" t="s">
        <v>146</v>
      </c>
      <c r="J5237">
        <v>10</v>
      </c>
      <c r="K5237">
        <v>0</v>
      </c>
      <c r="L5237">
        <v>10</v>
      </c>
      <c r="M5237">
        <v>81.2</v>
      </c>
      <c r="N5237">
        <v>0</v>
      </c>
      <c r="O5237">
        <v>18.8</v>
      </c>
      <c r="P5237">
        <v>18.8</v>
      </c>
      <c r="Q5237">
        <v>18.8</v>
      </c>
      <c r="R5237" t="s">
        <v>161</v>
      </c>
      <c r="S5237" t="s">
        <v>161</v>
      </c>
      <c r="T5237" t="s">
        <v>161</v>
      </c>
      <c r="U5237" t="s">
        <v>161</v>
      </c>
    </row>
    <row r="5238" spans="1:21" hidden="1" x14ac:dyDescent="0.45">
      <c r="A5238" t="str">
        <f t="shared" si="92"/>
        <v>YAG10UKL8F+MEconomicsEast Midlands</v>
      </c>
      <c r="B5238" t="s">
        <v>116</v>
      </c>
      <c r="C5238" t="s">
        <v>142</v>
      </c>
      <c r="D5238">
        <v>10</v>
      </c>
      <c r="E5238" t="s">
        <v>44</v>
      </c>
      <c r="F5238" t="s">
        <v>139</v>
      </c>
      <c r="G5238" t="s">
        <v>138</v>
      </c>
      <c r="H5238" t="s">
        <v>89</v>
      </c>
      <c r="I5238" t="s">
        <v>147</v>
      </c>
      <c r="J5238">
        <v>5</v>
      </c>
      <c r="K5238">
        <v>0</v>
      </c>
      <c r="L5238">
        <v>5</v>
      </c>
      <c r="M5238">
        <v>0</v>
      </c>
      <c r="N5238">
        <v>0</v>
      </c>
      <c r="O5238">
        <v>100</v>
      </c>
      <c r="P5238">
        <v>100</v>
      </c>
      <c r="Q5238">
        <v>100</v>
      </c>
      <c r="R5238" t="s">
        <v>161</v>
      </c>
      <c r="S5238" t="s">
        <v>161</v>
      </c>
      <c r="T5238" t="s">
        <v>161</v>
      </c>
      <c r="U5238" t="s">
        <v>161</v>
      </c>
    </row>
    <row r="5239" spans="1:21" hidden="1" x14ac:dyDescent="0.45">
      <c r="A5239" t="str">
        <f t="shared" si="92"/>
        <v>YAG10UKL8F+MEconomicsEast of England</v>
      </c>
      <c r="B5239" t="s">
        <v>116</v>
      </c>
      <c r="C5239" t="s">
        <v>142</v>
      </c>
      <c r="D5239">
        <v>10</v>
      </c>
      <c r="E5239" t="s">
        <v>44</v>
      </c>
      <c r="F5239" t="s">
        <v>139</v>
      </c>
      <c r="G5239" t="s">
        <v>138</v>
      </c>
      <c r="H5239" t="s">
        <v>89</v>
      </c>
      <c r="I5239" t="s">
        <v>148</v>
      </c>
      <c r="J5239">
        <v>5</v>
      </c>
      <c r="K5239">
        <v>0</v>
      </c>
      <c r="L5239">
        <v>5</v>
      </c>
      <c r="M5239">
        <v>33.299999999999997</v>
      </c>
      <c r="N5239">
        <v>22.2</v>
      </c>
      <c r="O5239">
        <v>44.4</v>
      </c>
      <c r="P5239">
        <v>44.4</v>
      </c>
      <c r="Q5239">
        <v>44.4</v>
      </c>
      <c r="R5239" t="s">
        <v>161</v>
      </c>
      <c r="S5239" t="s">
        <v>161</v>
      </c>
      <c r="T5239" t="s">
        <v>161</v>
      </c>
      <c r="U5239" t="s">
        <v>161</v>
      </c>
    </row>
    <row r="5240" spans="1:21" hidden="1" x14ac:dyDescent="0.45">
      <c r="A5240" t="str">
        <f t="shared" si="92"/>
        <v>YAG10UKL8F+MEconomicsLondon</v>
      </c>
      <c r="B5240" t="s">
        <v>116</v>
      </c>
      <c r="C5240" t="s">
        <v>142</v>
      </c>
      <c r="D5240">
        <v>10</v>
      </c>
      <c r="E5240" t="s">
        <v>44</v>
      </c>
      <c r="F5240" t="s">
        <v>139</v>
      </c>
      <c r="G5240" t="s">
        <v>138</v>
      </c>
      <c r="H5240" t="s">
        <v>89</v>
      </c>
      <c r="I5240" t="s">
        <v>149</v>
      </c>
      <c r="J5240">
        <v>20</v>
      </c>
      <c r="K5240">
        <v>0</v>
      </c>
      <c r="L5240">
        <v>20</v>
      </c>
      <c r="M5240">
        <v>25.2</v>
      </c>
      <c r="N5240">
        <v>14.6</v>
      </c>
      <c r="O5240">
        <v>60.2</v>
      </c>
      <c r="P5240">
        <v>60.2</v>
      </c>
      <c r="Q5240">
        <v>60.2</v>
      </c>
      <c r="R5240" t="s">
        <v>161</v>
      </c>
      <c r="S5240" t="s">
        <v>161</v>
      </c>
      <c r="T5240" t="s">
        <v>161</v>
      </c>
      <c r="U5240" t="s">
        <v>161</v>
      </c>
    </row>
    <row r="5241" spans="1:21" hidden="1" x14ac:dyDescent="0.45">
      <c r="A5241" t="str">
        <f t="shared" si="92"/>
        <v>YAG10UKL8F+MEconomicsNorth East</v>
      </c>
      <c r="B5241" t="s">
        <v>116</v>
      </c>
      <c r="C5241" t="s">
        <v>142</v>
      </c>
      <c r="D5241">
        <v>10</v>
      </c>
      <c r="E5241" t="s">
        <v>44</v>
      </c>
      <c r="F5241" t="s">
        <v>139</v>
      </c>
      <c r="G5241" t="s">
        <v>138</v>
      </c>
      <c r="H5241" t="s">
        <v>89</v>
      </c>
      <c r="I5241" t="s">
        <v>150</v>
      </c>
      <c r="J5241" t="s">
        <v>161</v>
      </c>
      <c r="K5241" t="s">
        <v>161</v>
      </c>
      <c r="L5241" t="s">
        <v>161</v>
      </c>
      <c r="M5241" t="s">
        <v>161</v>
      </c>
      <c r="N5241" t="s">
        <v>161</v>
      </c>
      <c r="O5241" t="s">
        <v>161</v>
      </c>
      <c r="P5241" t="s">
        <v>161</v>
      </c>
      <c r="Q5241" t="s">
        <v>161</v>
      </c>
      <c r="R5241" t="s">
        <v>161</v>
      </c>
      <c r="S5241" t="s">
        <v>161</v>
      </c>
      <c r="T5241" t="s">
        <v>161</v>
      </c>
      <c r="U5241" t="s">
        <v>161</v>
      </c>
    </row>
    <row r="5242" spans="1:21" hidden="1" x14ac:dyDescent="0.45">
      <c r="A5242" t="str">
        <f t="shared" si="92"/>
        <v>YAG10UKL8F+MEconomicsNorth West</v>
      </c>
      <c r="B5242" t="s">
        <v>116</v>
      </c>
      <c r="C5242" t="s">
        <v>142</v>
      </c>
      <c r="D5242">
        <v>10</v>
      </c>
      <c r="E5242" t="s">
        <v>44</v>
      </c>
      <c r="F5242" t="s">
        <v>139</v>
      </c>
      <c r="G5242" t="s">
        <v>138</v>
      </c>
      <c r="H5242" t="s">
        <v>89</v>
      </c>
      <c r="I5242" t="s">
        <v>151</v>
      </c>
      <c r="J5242">
        <v>10</v>
      </c>
      <c r="K5242">
        <v>0</v>
      </c>
      <c r="L5242">
        <v>10</v>
      </c>
      <c r="M5242">
        <v>33.299999999999997</v>
      </c>
      <c r="N5242">
        <v>0</v>
      </c>
      <c r="O5242">
        <v>66.7</v>
      </c>
      <c r="P5242">
        <v>66.7</v>
      </c>
      <c r="Q5242">
        <v>66.7</v>
      </c>
      <c r="R5242" t="s">
        <v>161</v>
      </c>
      <c r="S5242" t="s">
        <v>161</v>
      </c>
      <c r="T5242" t="s">
        <v>161</v>
      </c>
      <c r="U5242" t="s">
        <v>161</v>
      </c>
    </row>
    <row r="5243" spans="1:21" hidden="1" x14ac:dyDescent="0.45">
      <c r="A5243" t="str">
        <f t="shared" si="92"/>
        <v>YAG10UKL8F+MEconomicsSouth East</v>
      </c>
      <c r="B5243" t="s">
        <v>116</v>
      </c>
      <c r="C5243" t="s">
        <v>142</v>
      </c>
      <c r="D5243">
        <v>10</v>
      </c>
      <c r="E5243" t="s">
        <v>44</v>
      </c>
      <c r="F5243" t="s">
        <v>139</v>
      </c>
      <c r="G5243" t="s">
        <v>138</v>
      </c>
      <c r="H5243" t="s">
        <v>89</v>
      </c>
      <c r="I5243" t="s">
        <v>154</v>
      </c>
      <c r="J5243">
        <v>10</v>
      </c>
      <c r="K5243">
        <v>0</v>
      </c>
      <c r="L5243">
        <v>10</v>
      </c>
      <c r="M5243">
        <v>15.4</v>
      </c>
      <c r="N5243">
        <v>0</v>
      </c>
      <c r="O5243">
        <v>84.6</v>
      </c>
      <c r="P5243">
        <v>84.6</v>
      </c>
      <c r="Q5243">
        <v>84.6</v>
      </c>
      <c r="R5243" t="s">
        <v>161</v>
      </c>
      <c r="S5243" t="s">
        <v>161</v>
      </c>
      <c r="T5243" t="s">
        <v>161</v>
      </c>
      <c r="U5243" t="s">
        <v>161</v>
      </c>
    </row>
    <row r="5244" spans="1:21" hidden="1" x14ac:dyDescent="0.45">
      <c r="A5244" t="str">
        <f t="shared" si="92"/>
        <v>YAG10UKL8F+MEconomicsSouth West</v>
      </c>
      <c r="B5244" t="s">
        <v>116</v>
      </c>
      <c r="C5244" t="s">
        <v>142</v>
      </c>
      <c r="D5244">
        <v>10</v>
      </c>
      <c r="E5244" t="s">
        <v>44</v>
      </c>
      <c r="F5244" t="s">
        <v>139</v>
      </c>
      <c r="G5244" t="s">
        <v>138</v>
      </c>
      <c r="H5244" t="s">
        <v>89</v>
      </c>
      <c r="I5244" t="s">
        <v>155</v>
      </c>
      <c r="J5244">
        <v>10</v>
      </c>
      <c r="K5244">
        <v>0</v>
      </c>
      <c r="L5244">
        <v>10</v>
      </c>
      <c r="M5244">
        <v>38.5</v>
      </c>
      <c r="N5244">
        <v>0</v>
      </c>
      <c r="O5244">
        <v>61.5</v>
      </c>
      <c r="P5244">
        <v>61.5</v>
      </c>
      <c r="Q5244">
        <v>61.5</v>
      </c>
      <c r="R5244" t="s">
        <v>161</v>
      </c>
      <c r="S5244" t="s">
        <v>161</v>
      </c>
      <c r="T5244" t="s">
        <v>161</v>
      </c>
      <c r="U5244" t="s">
        <v>161</v>
      </c>
    </row>
    <row r="5245" spans="1:21" hidden="1" x14ac:dyDescent="0.45">
      <c r="A5245" t="str">
        <f t="shared" si="92"/>
        <v>YAG10UKL8F+MEconomicsWest Midlands</v>
      </c>
      <c r="B5245" t="s">
        <v>116</v>
      </c>
      <c r="C5245" t="s">
        <v>142</v>
      </c>
      <c r="D5245">
        <v>10</v>
      </c>
      <c r="E5245" t="s">
        <v>44</v>
      </c>
      <c r="F5245" t="s">
        <v>139</v>
      </c>
      <c r="G5245" t="s">
        <v>138</v>
      </c>
      <c r="H5245" t="s">
        <v>89</v>
      </c>
      <c r="I5245" t="s">
        <v>159</v>
      </c>
      <c r="J5245" t="s">
        <v>161</v>
      </c>
      <c r="K5245" t="s">
        <v>161</v>
      </c>
      <c r="L5245" t="s">
        <v>161</v>
      </c>
      <c r="M5245" t="s">
        <v>161</v>
      </c>
      <c r="N5245" t="s">
        <v>161</v>
      </c>
      <c r="O5245" t="s">
        <v>161</v>
      </c>
      <c r="P5245" t="s">
        <v>161</v>
      </c>
      <c r="Q5245" t="s">
        <v>161</v>
      </c>
      <c r="R5245" t="s">
        <v>161</v>
      </c>
      <c r="S5245" t="s">
        <v>161</v>
      </c>
      <c r="T5245" t="s">
        <v>161</v>
      </c>
      <c r="U5245" t="s">
        <v>161</v>
      </c>
    </row>
    <row r="5246" spans="1:21" hidden="1" x14ac:dyDescent="0.45">
      <c r="A5246" t="str">
        <f t="shared" si="92"/>
        <v>YAG10UKL8F+MEconomicsYorkshire and The Humber</v>
      </c>
      <c r="B5246" t="s">
        <v>116</v>
      </c>
      <c r="C5246" t="s">
        <v>142</v>
      </c>
      <c r="D5246">
        <v>10</v>
      </c>
      <c r="E5246" t="s">
        <v>44</v>
      </c>
      <c r="F5246" t="s">
        <v>139</v>
      </c>
      <c r="G5246" t="s">
        <v>138</v>
      </c>
      <c r="H5246" t="s">
        <v>89</v>
      </c>
      <c r="I5246" t="s">
        <v>160</v>
      </c>
      <c r="J5246">
        <v>5</v>
      </c>
      <c r="K5246">
        <v>0</v>
      </c>
      <c r="L5246">
        <v>5</v>
      </c>
      <c r="M5246">
        <v>0</v>
      </c>
      <c r="N5246">
        <v>23.1</v>
      </c>
      <c r="O5246">
        <v>76.900000000000006</v>
      </c>
      <c r="P5246">
        <v>76.900000000000006</v>
      </c>
      <c r="Q5246">
        <v>76.900000000000006</v>
      </c>
      <c r="R5246" t="s">
        <v>161</v>
      </c>
      <c r="S5246" t="s">
        <v>161</v>
      </c>
      <c r="T5246" t="s">
        <v>161</v>
      </c>
      <c r="U5246" t="s">
        <v>161</v>
      </c>
    </row>
    <row r="5247" spans="1:21" hidden="1" x14ac:dyDescent="0.45">
      <c r="A5247" t="str">
        <f t="shared" si="92"/>
        <v>YAG10UKL8F+MEconomicsNA</v>
      </c>
      <c r="B5247" t="s">
        <v>116</v>
      </c>
      <c r="C5247" t="s">
        <v>142</v>
      </c>
      <c r="D5247">
        <v>10</v>
      </c>
      <c r="E5247" t="s">
        <v>44</v>
      </c>
      <c r="F5247" t="s">
        <v>139</v>
      </c>
      <c r="G5247" t="s">
        <v>138</v>
      </c>
      <c r="H5247" t="s">
        <v>89</v>
      </c>
      <c r="I5247" t="s">
        <v>157</v>
      </c>
      <c r="J5247">
        <v>10</v>
      </c>
      <c r="K5247">
        <v>100</v>
      </c>
      <c r="L5247" t="s">
        <v>161</v>
      </c>
      <c r="M5247" t="s">
        <v>161</v>
      </c>
      <c r="N5247" t="s">
        <v>161</v>
      </c>
      <c r="O5247" t="s">
        <v>161</v>
      </c>
      <c r="P5247" t="s">
        <v>161</v>
      </c>
      <c r="Q5247" t="s">
        <v>161</v>
      </c>
      <c r="R5247" t="s">
        <v>157</v>
      </c>
      <c r="S5247" t="s">
        <v>157</v>
      </c>
      <c r="T5247" t="s">
        <v>157</v>
      </c>
      <c r="U5247" t="s">
        <v>157</v>
      </c>
    </row>
    <row r="5248" spans="1:21" hidden="1" x14ac:dyDescent="0.45">
      <c r="A5248" t="str">
        <f t="shared" si="92"/>
        <v>YAG5UKL7F+MEconomicsAbroad</v>
      </c>
      <c r="B5248" t="s">
        <v>116</v>
      </c>
      <c r="C5248" t="s">
        <v>140</v>
      </c>
      <c r="D5248">
        <v>5</v>
      </c>
      <c r="E5248" t="s">
        <v>44</v>
      </c>
      <c r="F5248" t="s">
        <v>145</v>
      </c>
      <c r="G5248" t="s">
        <v>138</v>
      </c>
      <c r="H5248" t="s">
        <v>89</v>
      </c>
      <c r="I5248" t="s">
        <v>146</v>
      </c>
      <c r="J5248">
        <v>40</v>
      </c>
      <c r="K5248">
        <v>0</v>
      </c>
      <c r="L5248">
        <v>40</v>
      </c>
      <c r="M5248">
        <v>69.2</v>
      </c>
      <c r="N5248">
        <v>10</v>
      </c>
      <c r="O5248">
        <v>18</v>
      </c>
      <c r="P5248">
        <v>18</v>
      </c>
      <c r="Q5248">
        <v>20.8</v>
      </c>
      <c r="R5248" t="s">
        <v>161</v>
      </c>
      <c r="S5248" t="s">
        <v>161</v>
      </c>
      <c r="T5248" t="s">
        <v>161</v>
      </c>
      <c r="U5248" t="s">
        <v>161</v>
      </c>
    </row>
    <row r="5249" spans="1:21" hidden="1" x14ac:dyDescent="0.45">
      <c r="A5249" t="str">
        <f t="shared" si="92"/>
        <v>YAG5UKL7F+MEconomicsEast Midlands</v>
      </c>
      <c r="B5249" t="s">
        <v>116</v>
      </c>
      <c r="C5249" t="s">
        <v>140</v>
      </c>
      <c r="D5249">
        <v>5</v>
      </c>
      <c r="E5249" t="s">
        <v>44</v>
      </c>
      <c r="F5249" t="s">
        <v>145</v>
      </c>
      <c r="G5249" t="s">
        <v>138</v>
      </c>
      <c r="H5249" t="s">
        <v>89</v>
      </c>
      <c r="I5249" t="s">
        <v>147</v>
      </c>
      <c r="J5249">
        <v>20</v>
      </c>
      <c r="K5249">
        <v>0</v>
      </c>
      <c r="L5249">
        <v>20</v>
      </c>
      <c r="M5249">
        <v>20.5</v>
      </c>
      <c r="N5249">
        <v>5.0999999999999996</v>
      </c>
      <c r="O5249">
        <v>69.2</v>
      </c>
      <c r="P5249">
        <v>74.400000000000006</v>
      </c>
      <c r="Q5249">
        <v>74.400000000000006</v>
      </c>
      <c r="R5249">
        <v>15</v>
      </c>
      <c r="S5249">
        <v>24800</v>
      </c>
      <c r="T5249">
        <v>39400</v>
      </c>
      <c r="U5249">
        <v>67200</v>
      </c>
    </row>
    <row r="5250" spans="1:21" hidden="1" x14ac:dyDescent="0.45">
      <c r="A5250" t="str">
        <f t="shared" si="92"/>
        <v>YAG5UKL7F+MEconomicsEast of England</v>
      </c>
      <c r="B5250" t="s">
        <v>116</v>
      </c>
      <c r="C5250" t="s">
        <v>140</v>
      </c>
      <c r="D5250">
        <v>5</v>
      </c>
      <c r="E5250" t="s">
        <v>44</v>
      </c>
      <c r="F5250" t="s">
        <v>145</v>
      </c>
      <c r="G5250" t="s">
        <v>138</v>
      </c>
      <c r="H5250" t="s">
        <v>89</v>
      </c>
      <c r="I5250" t="s">
        <v>148</v>
      </c>
      <c r="J5250">
        <v>60</v>
      </c>
      <c r="K5250">
        <v>0</v>
      </c>
      <c r="L5250">
        <v>60</v>
      </c>
      <c r="M5250">
        <v>13.1</v>
      </c>
      <c r="N5250">
        <v>3.5</v>
      </c>
      <c r="O5250">
        <v>73</v>
      </c>
      <c r="P5250">
        <v>82.5</v>
      </c>
      <c r="Q5250">
        <v>83.4</v>
      </c>
      <c r="R5250">
        <v>45</v>
      </c>
      <c r="S5250">
        <v>36900</v>
      </c>
      <c r="T5250">
        <v>54000</v>
      </c>
      <c r="U5250">
        <v>75600</v>
      </c>
    </row>
    <row r="5251" spans="1:21" hidden="1" x14ac:dyDescent="0.45">
      <c r="A5251" t="str">
        <f t="shared" si="92"/>
        <v>YAG5UKL7F+MEconomicsLondon</v>
      </c>
      <c r="B5251" t="s">
        <v>116</v>
      </c>
      <c r="C5251" t="s">
        <v>140</v>
      </c>
      <c r="D5251">
        <v>5</v>
      </c>
      <c r="E5251" t="s">
        <v>44</v>
      </c>
      <c r="F5251" t="s">
        <v>145</v>
      </c>
      <c r="G5251" t="s">
        <v>138</v>
      </c>
      <c r="H5251" t="s">
        <v>89</v>
      </c>
      <c r="I5251" t="s">
        <v>149</v>
      </c>
      <c r="J5251">
        <v>360</v>
      </c>
      <c r="K5251">
        <v>0</v>
      </c>
      <c r="L5251">
        <v>360</v>
      </c>
      <c r="M5251">
        <v>14</v>
      </c>
      <c r="N5251">
        <v>6.7</v>
      </c>
      <c r="O5251">
        <v>72.2</v>
      </c>
      <c r="P5251">
        <v>78.400000000000006</v>
      </c>
      <c r="Q5251">
        <v>79.3</v>
      </c>
      <c r="R5251">
        <v>255</v>
      </c>
      <c r="S5251">
        <v>37200</v>
      </c>
      <c r="T5251">
        <v>51500</v>
      </c>
      <c r="U5251">
        <v>70100</v>
      </c>
    </row>
    <row r="5252" spans="1:21" hidden="1" x14ac:dyDescent="0.45">
      <c r="A5252" t="str">
        <f t="shared" si="92"/>
        <v>YAG5UKL7F+MEconomicsNorth East</v>
      </c>
      <c r="B5252" t="s">
        <v>116</v>
      </c>
      <c r="C5252" t="s">
        <v>140</v>
      </c>
      <c r="D5252">
        <v>5</v>
      </c>
      <c r="E5252" t="s">
        <v>44</v>
      </c>
      <c r="F5252" t="s">
        <v>145</v>
      </c>
      <c r="G5252" t="s">
        <v>138</v>
      </c>
      <c r="H5252" t="s">
        <v>89</v>
      </c>
      <c r="I5252" t="s">
        <v>150</v>
      </c>
      <c r="J5252">
        <v>10</v>
      </c>
      <c r="K5252">
        <v>0</v>
      </c>
      <c r="L5252">
        <v>10</v>
      </c>
      <c r="M5252">
        <v>25.5</v>
      </c>
      <c r="N5252">
        <v>0</v>
      </c>
      <c r="O5252">
        <v>44.7</v>
      </c>
      <c r="P5252">
        <v>74.5</v>
      </c>
      <c r="Q5252">
        <v>74.5</v>
      </c>
      <c r="R5252" t="s">
        <v>161</v>
      </c>
      <c r="S5252" t="s">
        <v>161</v>
      </c>
      <c r="T5252" t="s">
        <v>161</v>
      </c>
      <c r="U5252" t="s">
        <v>161</v>
      </c>
    </row>
    <row r="5253" spans="1:21" hidden="1" x14ac:dyDescent="0.45">
      <c r="A5253" t="str">
        <f t="shared" si="92"/>
        <v>YAG5UKL7F+MEconomicsNorth West</v>
      </c>
      <c r="B5253" t="s">
        <v>116</v>
      </c>
      <c r="C5253" t="s">
        <v>140</v>
      </c>
      <c r="D5253">
        <v>5</v>
      </c>
      <c r="E5253" t="s">
        <v>44</v>
      </c>
      <c r="F5253" t="s">
        <v>145</v>
      </c>
      <c r="G5253" t="s">
        <v>138</v>
      </c>
      <c r="H5253" t="s">
        <v>89</v>
      </c>
      <c r="I5253" t="s">
        <v>151</v>
      </c>
      <c r="J5253">
        <v>45</v>
      </c>
      <c r="K5253">
        <v>0</v>
      </c>
      <c r="L5253">
        <v>45</v>
      </c>
      <c r="M5253">
        <v>10.8</v>
      </c>
      <c r="N5253">
        <v>12</v>
      </c>
      <c r="O5253">
        <v>65.2</v>
      </c>
      <c r="P5253">
        <v>70</v>
      </c>
      <c r="Q5253">
        <v>77.2</v>
      </c>
      <c r="R5253">
        <v>30</v>
      </c>
      <c r="S5253">
        <v>19700</v>
      </c>
      <c r="T5253">
        <v>32800</v>
      </c>
      <c r="U5253">
        <v>42700</v>
      </c>
    </row>
    <row r="5254" spans="1:21" hidden="1" x14ac:dyDescent="0.45">
      <c r="A5254" t="str">
        <f t="shared" si="92"/>
        <v>YAG5UKL7F+MEconomicsNorthern Ireland</v>
      </c>
      <c r="B5254" t="s">
        <v>116</v>
      </c>
      <c r="C5254" t="s">
        <v>140</v>
      </c>
      <c r="D5254">
        <v>5</v>
      </c>
      <c r="E5254" t="s">
        <v>44</v>
      </c>
      <c r="F5254" t="s">
        <v>145</v>
      </c>
      <c r="G5254" t="s">
        <v>138</v>
      </c>
      <c r="H5254" t="s">
        <v>89</v>
      </c>
      <c r="I5254" t="s">
        <v>152</v>
      </c>
      <c r="J5254" t="s">
        <v>161</v>
      </c>
      <c r="K5254" t="s">
        <v>161</v>
      </c>
      <c r="L5254" t="s">
        <v>161</v>
      </c>
      <c r="M5254" t="s">
        <v>161</v>
      </c>
      <c r="N5254" t="s">
        <v>161</v>
      </c>
      <c r="O5254" t="s">
        <v>161</v>
      </c>
      <c r="P5254" t="s">
        <v>161</v>
      </c>
      <c r="Q5254" t="s">
        <v>161</v>
      </c>
      <c r="R5254" t="s">
        <v>161</v>
      </c>
      <c r="S5254" t="s">
        <v>161</v>
      </c>
      <c r="T5254" t="s">
        <v>161</v>
      </c>
      <c r="U5254" t="s">
        <v>161</v>
      </c>
    </row>
    <row r="5255" spans="1:21" hidden="1" x14ac:dyDescent="0.45">
      <c r="A5255" t="str">
        <f t="shared" ref="A5255:A5318" si="93">"YAG"&amp;D5255 &amp;E5255 &amp;F5255 &amp; G5255 &amp;H5255 &amp;I5255</f>
        <v>YAG5UKL7F+MEconomicsScotland</v>
      </c>
      <c r="B5255" t="s">
        <v>116</v>
      </c>
      <c r="C5255" t="s">
        <v>140</v>
      </c>
      <c r="D5255">
        <v>5</v>
      </c>
      <c r="E5255" t="s">
        <v>44</v>
      </c>
      <c r="F5255" t="s">
        <v>145</v>
      </c>
      <c r="G5255" t="s">
        <v>138</v>
      </c>
      <c r="H5255" t="s">
        <v>89</v>
      </c>
      <c r="I5255" t="s">
        <v>153</v>
      </c>
      <c r="J5255">
        <v>10</v>
      </c>
      <c r="K5255">
        <v>0</v>
      </c>
      <c r="L5255">
        <v>10</v>
      </c>
      <c r="M5255">
        <v>25</v>
      </c>
      <c r="N5255">
        <v>15</v>
      </c>
      <c r="O5255">
        <v>34.9</v>
      </c>
      <c r="P5255">
        <v>45</v>
      </c>
      <c r="Q5255">
        <v>60</v>
      </c>
      <c r="R5255" t="s">
        <v>161</v>
      </c>
      <c r="S5255" t="s">
        <v>161</v>
      </c>
      <c r="T5255" t="s">
        <v>161</v>
      </c>
      <c r="U5255" t="s">
        <v>161</v>
      </c>
    </row>
    <row r="5256" spans="1:21" hidden="1" x14ac:dyDescent="0.45">
      <c r="A5256" t="str">
        <f t="shared" si="93"/>
        <v>YAG5UKL7F+MEconomicsSouth East</v>
      </c>
      <c r="B5256" t="s">
        <v>116</v>
      </c>
      <c r="C5256" t="s">
        <v>140</v>
      </c>
      <c r="D5256">
        <v>5</v>
      </c>
      <c r="E5256" t="s">
        <v>44</v>
      </c>
      <c r="F5256" t="s">
        <v>145</v>
      </c>
      <c r="G5256" t="s">
        <v>138</v>
      </c>
      <c r="H5256" t="s">
        <v>89</v>
      </c>
      <c r="I5256" t="s">
        <v>154</v>
      </c>
      <c r="J5256">
        <v>80</v>
      </c>
      <c r="K5256">
        <v>0</v>
      </c>
      <c r="L5256">
        <v>80</v>
      </c>
      <c r="M5256">
        <v>11.9</v>
      </c>
      <c r="N5256">
        <v>7.8</v>
      </c>
      <c r="O5256">
        <v>68.7</v>
      </c>
      <c r="P5256">
        <v>77.2</v>
      </c>
      <c r="Q5256">
        <v>80.2</v>
      </c>
      <c r="R5256">
        <v>55</v>
      </c>
      <c r="S5256">
        <v>35400</v>
      </c>
      <c r="T5256">
        <v>48900</v>
      </c>
      <c r="U5256">
        <v>60600</v>
      </c>
    </row>
    <row r="5257" spans="1:21" hidden="1" x14ac:dyDescent="0.45">
      <c r="A5257" t="str">
        <f t="shared" si="93"/>
        <v>YAG5UKL7F+MEconomicsSouth West</v>
      </c>
      <c r="B5257" t="s">
        <v>116</v>
      </c>
      <c r="C5257" t="s">
        <v>140</v>
      </c>
      <c r="D5257">
        <v>5</v>
      </c>
      <c r="E5257" t="s">
        <v>44</v>
      </c>
      <c r="F5257" t="s">
        <v>145</v>
      </c>
      <c r="G5257" t="s">
        <v>138</v>
      </c>
      <c r="H5257" t="s">
        <v>89</v>
      </c>
      <c r="I5257" t="s">
        <v>155</v>
      </c>
      <c r="J5257">
        <v>45</v>
      </c>
      <c r="K5257">
        <v>0</v>
      </c>
      <c r="L5257">
        <v>45</v>
      </c>
      <c r="M5257">
        <v>20.9</v>
      </c>
      <c r="N5257">
        <v>8.1999999999999993</v>
      </c>
      <c r="O5257">
        <v>59.1</v>
      </c>
      <c r="P5257">
        <v>66.099999999999994</v>
      </c>
      <c r="Q5257">
        <v>70.8</v>
      </c>
      <c r="R5257">
        <v>25</v>
      </c>
      <c r="S5257">
        <v>24500</v>
      </c>
      <c r="T5257">
        <v>32500</v>
      </c>
      <c r="U5257">
        <v>48500</v>
      </c>
    </row>
    <row r="5258" spans="1:21" hidden="1" x14ac:dyDescent="0.45">
      <c r="A5258" t="str">
        <f t="shared" si="93"/>
        <v>YAG5UKL7F+MEconomicsWales</v>
      </c>
      <c r="B5258" t="s">
        <v>116</v>
      </c>
      <c r="C5258" t="s">
        <v>140</v>
      </c>
      <c r="D5258">
        <v>5</v>
      </c>
      <c r="E5258" t="s">
        <v>44</v>
      </c>
      <c r="F5258" t="s">
        <v>145</v>
      </c>
      <c r="G5258" t="s">
        <v>138</v>
      </c>
      <c r="H5258" t="s">
        <v>89</v>
      </c>
      <c r="I5258" t="s">
        <v>158</v>
      </c>
      <c r="J5258">
        <v>5</v>
      </c>
      <c r="K5258">
        <v>0</v>
      </c>
      <c r="L5258">
        <v>5</v>
      </c>
      <c r="M5258">
        <v>50</v>
      </c>
      <c r="N5258">
        <v>0</v>
      </c>
      <c r="O5258">
        <v>25</v>
      </c>
      <c r="P5258">
        <v>50</v>
      </c>
      <c r="Q5258">
        <v>50</v>
      </c>
      <c r="R5258" t="s">
        <v>161</v>
      </c>
      <c r="S5258" t="s">
        <v>161</v>
      </c>
      <c r="T5258" t="s">
        <v>161</v>
      </c>
      <c r="U5258" t="s">
        <v>161</v>
      </c>
    </row>
    <row r="5259" spans="1:21" hidden="1" x14ac:dyDescent="0.45">
      <c r="A5259" t="str">
        <f t="shared" si="93"/>
        <v>YAG5UKL7F+MEconomicsWest Midlands</v>
      </c>
      <c r="B5259" t="s">
        <v>116</v>
      </c>
      <c r="C5259" t="s">
        <v>140</v>
      </c>
      <c r="D5259">
        <v>5</v>
      </c>
      <c r="E5259" t="s">
        <v>44</v>
      </c>
      <c r="F5259" t="s">
        <v>145</v>
      </c>
      <c r="G5259" t="s">
        <v>138</v>
      </c>
      <c r="H5259" t="s">
        <v>89</v>
      </c>
      <c r="I5259" t="s">
        <v>159</v>
      </c>
      <c r="J5259">
        <v>30</v>
      </c>
      <c r="K5259">
        <v>0</v>
      </c>
      <c r="L5259">
        <v>30</v>
      </c>
      <c r="M5259">
        <v>8.8000000000000007</v>
      </c>
      <c r="N5259">
        <v>5.9</v>
      </c>
      <c r="O5259">
        <v>74.2</v>
      </c>
      <c r="P5259">
        <v>83.6</v>
      </c>
      <c r="Q5259">
        <v>85.4</v>
      </c>
      <c r="R5259">
        <v>25</v>
      </c>
      <c r="S5259">
        <v>29600</v>
      </c>
      <c r="T5259">
        <v>39400</v>
      </c>
      <c r="U5259">
        <v>50000</v>
      </c>
    </row>
    <row r="5260" spans="1:21" hidden="1" x14ac:dyDescent="0.45">
      <c r="A5260" t="str">
        <f t="shared" si="93"/>
        <v>YAG5UKL7F+MEconomicsYorkshire and The Humber</v>
      </c>
      <c r="B5260" t="s">
        <v>116</v>
      </c>
      <c r="C5260" t="s">
        <v>140</v>
      </c>
      <c r="D5260">
        <v>5</v>
      </c>
      <c r="E5260" t="s">
        <v>44</v>
      </c>
      <c r="F5260" t="s">
        <v>145</v>
      </c>
      <c r="G5260" t="s">
        <v>138</v>
      </c>
      <c r="H5260" t="s">
        <v>89</v>
      </c>
      <c r="I5260" t="s">
        <v>160</v>
      </c>
      <c r="J5260">
        <v>30</v>
      </c>
      <c r="K5260">
        <v>0</v>
      </c>
      <c r="L5260">
        <v>30</v>
      </c>
      <c r="M5260">
        <v>24.3</v>
      </c>
      <c r="N5260">
        <v>0</v>
      </c>
      <c r="O5260">
        <v>70.400000000000006</v>
      </c>
      <c r="P5260">
        <v>74</v>
      </c>
      <c r="Q5260">
        <v>75.7</v>
      </c>
      <c r="R5260">
        <v>20</v>
      </c>
      <c r="S5260">
        <v>29900</v>
      </c>
      <c r="T5260">
        <v>42300</v>
      </c>
      <c r="U5260">
        <v>51100</v>
      </c>
    </row>
    <row r="5261" spans="1:21" hidden="1" x14ac:dyDescent="0.45">
      <c r="A5261" t="str">
        <f t="shared" si="93"/>
        <v>YAG5UKL7F+MEconomicsNA</v>
      </c>
      <c r="B5261" t="s">
        <v>116</v>
      </c>
      <c r="C5261" t="s">
        <v>140</v>
      </c>
      <c r="D5261">
        <v>5</v>
      </c>
      <c r="E5261" t="s">
        <v>44</v>
      </c>
      <c r="F5261" t="s">
        <v>145</v>
      </c>
      <c r="G5261" t="s">
        <v>138</v>
      </c>
      <c r="H5261" t="s">
        <v>89</v>
      </c>
      <c r="I5261" t="s">
        <v>157</v>
      </c>
      <c r="J5261">
        <v>65</v>
      </c>
      <c r="K5261">
        <v>95.5</v>
      </c>
      <c r="L5261">
        <v>5</v>
      </c>
      <c r="M5261">
        <v>17.600000000000001</v>
      </c>
      <c r="N5261">
        <v>35.200000000000003</v>
      </c>
      <c r="O5261">
        <v>12</v>
      </c>
      <c r="P5261">
        <v>12</v>
      </c>
      <c r="Q5261">
        <v>47.2</v>
      </c>
      <c r="R5261" t="s">
        <v>161</v>
      </c>
      <c r="S5261" t="s">
        <v>161</v>
      </c>
      <c r="T5261" t="s">
        <v>161</v>
      </c>
      <c r="U5261" t="s">
        <v>161</v>
      </c>
    </row>
    <row r="5262" spans="1:21" hidden="1" x14ac:dyDescent="0.45">
      <c r="A5262" t="str">
        <f t="shared" si="93"/>
        <v>YAG5UKL8F+MEconomicsAbroad</v>
      </c>
      <c r="B5262" t="s">
        <v>116</v>
      </c>
      <c r="C5262" t="s">
        <v>140</v>
      </c>
      <c r="D5262">
        <v>5</v>
      </c>
      <c r="E5262" t="s">
        <v>44</v>
      </c>
      <c r="F5262" t="s">
        <v>139</v>
      </c>
      <c r="G5262" t="s">
        <v>138</v>
      </c>
      <c r="H5262" t="s">
        <v>89</v>
      </c>
      <c r="I5262" t="s">
        <v>146</v>
      </c>
      <c r="J5262">
        <v>5</v>
      </c>
      <c r="K5262">
        <v>0</v>
      </c>
      <c r="L5262">
        <v>5</v>
      </c>
      <c r="M5262">
        <v>80</v>
      </c>
      <c r="N5262">
        <v>20</v>
      </c>
      <c r="O5262">
        <v>0</v>
      </c>
      <c r="P5262">
        <v>0</v>
      </c>
      <c r="Q5262">
        <v>0</v>
      </c>
      <c r="R5262" t="s">
        <v>157</v>
      </c>
      <c r="S5262" t="s">
        <v>157</v>
      </c>
      <c r="T5262" t="s">
        <v>157</v>
      </c>
      <c r="U5262" t="s">
        <v>157</v>
      </c>
    </row>
    <row r="5263" spans="1:21" hidden="1" x14ac:dyDescent="0.45">
      <c r="A5263" t="str">
        <f t="shared" si="93"/>
        <v>YAG5UKL8F+MEconomicsEast Midlands</v>
      </c>
      <c r="B5263" t="s">
        <v>116</v>
      </c>
      <c r="C5263" t="s">
        <v>140</v>
      </c>
      <c r="D5263">
        <v>5</v>
      </c>
      <c r="E5263" t="s">
        <v>44</v>
      </c>
      <c r="F5263" t="s">
        <v>139</v>
      </c>
      <c r="G5263" t="s">
        <v>138</v>
      </c>
      <c r="H5263" t="s">
        <v>89</v>
      </c>
      <c r="I5263" t="s">
        <v>147</v>
      </c>
      <c r="J5263" t="s">
        <v>161</v>
      </c>
      <c r="K5263" t="s">
        <v>161</v>
      </c>
      <c r="L5263" t="s">
        <v>161</v>
      </c>
      <c r="M5263" t="s">
        <v>161</v>
      </c>
      <c r="N5263" t="s">
        <v>161</v>
      </c>
      <c r="O5263" t="s">
        <v>161</v>
      </c>
      <c r="P5263" t="s">
        <v>161</v>
      </c>
      <c r="Q5263" t="s">
        <v>161</v>
      </c>
      <c r="R5263" t="s">
        <v>161</v>
      </c>
      <c r="S5263" t="s">
        <v>161</v>
      </c>
      <c r="T5263" t="s">
        <v>161</v>
      </c>
      <c r="U5263" t="s">
        <v>161</v>
      </c>
    </row>
    <row r="5264" spans="1:21" hidden="1" x14ac:dyDescent="0.45">
      <c r="A5264" t="str">
        <f t="shared" si="93"/>
        <v>YAG5UKL8F+MEconomicsEast of England</v>
      </c>
      <c r="B5264" t="s">
        <v>116</v>
      </c>
      <c r="C5264" t="s">
        <v>140</v>
      </c>
      <c r="D5264">
        <v>5</v>
      </c>
      <c r="E5264" t="s">
        <v>44</v>
      </c>
      <c r="F5264" t="s">
        <v>139</v>
      </c>
      <c r="G5264" t="s">
        <v>138</v>
      </c>
      <c r="H5264" t="s">
        <v>89</v>
      </c>
      <c r="I5264" t="s">
        <v>148</v>
      </c>
      <c r="J5264">
        <v>5</v>
      </c>
      <c r="K5264">
        <v>0</v>
      </c>
      <c r="L5264">
        <v>5</v>
      </c>
      <c r="M5264">
        <v>20</v>
      </c>
      <c r="N5264">
        <v>0</v>
      </c>
      <c r="O5264">
        <v>80</v>
      </c>
      <c r="P5264">
        <v>80</v>
      </c>
      <c r="Q5264">
        <v>80</v>
      </c>
      <c r="R5264" t="s">
        <v>161</v>
      </c>
      <c r="S5264" t="s">
        <v>161</v>
      </c>
      <c r="T5264" t="s">
        <v>161</v>
      </c>
      <c r="U5264" t="s">
        <v>161</v>
      </c>
    </row>
    <row r="5265" spans="1:21" hidden="1" x14ac:dyDescent="0.45">
      <c r="A5265" t="str">
        <f t="shared" si="93"/>
        <v>YAG5UKL8F+MEconomicsLondon</v>
      </c>
      <c r="B5265" t="s">
        <v>116</v>
      </c>
      <c r="C5265" t="s">
        <v>140</v>
      </c>
      <c r="D5265">
        <v>5</v>
      </c>
      <c r="E5265" t="s">
        <v>44</v>
      </c>
      <c r="F5265" t="s">
        <v>139</v>
      </c>
      <c r="G5265" t="s">
        <v>138</v>
      </c>
      <c r="H5265" t="s">
        <v>89</v>
      </c>
      <c r="I5265" t="s">
        <v>149</v>
      </c>
      <c r="J5265">
        <v>15</v>
      </c>
      <c r="K5265">
        <v>0</v>
      </c>
      <c r="L5265">
        <v>15</v>
      </c>
      <c r="M5265">
        <v>0</v>
      </c>
      <c r="N5265">
        <v>0</v>
      </c>
      <c r="O5265">
        <v>100</v>
      </c>
      <c r="P5265">
        <v>100</v>
      </c>
      <c r="Q5265">
        <v>100</v>
      </c>
      <c r="R5265" t="s">
        <v>161</v>
      </c>
      <c r="S5265" t="s">
        <v>161</v>
      </c>
      <c r="T5265" t="s">
        <v>161</v>
      </c>
      <c r="U5265" t="s">
        <v>161</v>
      </c>
    </row>
    <row r="5266" spans="1:21" hidden="1" x14ac:dyDescent="0.45">
      <c r="A5266" t="str">
        <f t="shared" si="93"/>
        <v>YAG5UKL8F+MEconomicsNorth East</v>
      </c>
      <c r="B5266" t="s">
        <v>116</v>
      </c>
      <c r="C5266" t="s">
        <v>140</v>
      </c>
      <c r="D5266">
        <v>5</v>
      </c>
      <c r="E5266" t="s">
        <v>44</v>
      </c>
      <c r="F5266" t="s">
        <v>139</v>
      </c>
      <c r="G5266" t="s">
        <v>138</v>
      </c>
      <c r="H5266" t="s">
        <v>89</v>
      </c>
      <c r="I5266" t="s">
        <v>150</v>
      </c>
      <c r="J5266" t="s">
        <v>161</v>
      </c>
      <c r="K5266" t="s">
        <v>161</v>
      </c>
      <c r="L5266" t="s">
        <v>161</v>
      </c>
      <c r="M5266" t="s">
        <v>161</v>
      </c>
      <c r="N5266" t="s">
        <v>161</v>
      </c>
      <c r="O5266" t="s">
        <v>161</v>
      </c>
      <c r="P5266" t="s">
        <v>161</v>
      </c>
      <c r="Q5266" t="s">
        <v>161</v>
      </c>
      <c r="R5266" t="s">
        <v>157</v>
      </c>
      <c r="S5266" t="s">
        <v>157</v>
      </c>
      <c r="T5266" t="s">
        <v>157</v>
      </c>
      <c r="U5266" t="s">
        <v>157</v>
      </c>
    </row>
    <row r="5267" spans="1:21" hidden="1" x14ac:dyDescent="0.45">
      <c r="A5267" t="str">
        <f t="shared" si="93"/>
        <v>YAG5UKL8F+MEconomicsNorth West</v>
      </c>
      <c r="B5267" t="s">
        <v>116</v>
      </c>
      <c r="C5267" t="s">
        <v>140</v>
      </c>
      <c r="D5267">
        <v>5</v>
      </c>
      <c r="E5267" t="s">
        <v>44</v>
      </c>
      <c r="F5267" t="s">
        <v>139</v>
      </c>
      <c r="G5267" t="s">
        <v>138</v>
      </c>
      <c r="H5267" t="s">
        <v>89</v>
      </c>
      <c r="I5267" t="s">
        <v>151</v>
      </c>
      <c r="J5267" t="s">
        <v>161</v>
      </c>
      <c r="K5267" t="s">
        <v>161</v>
      </c>
      <c r="L5267" t="s">
        <v>161</v>
      </c>
      <c r="M5267" t="s">
        <v>161</v>
      </c>
      <c r="N5267" t="s">
        <v>161</v>
      </c>
      <c r="O5267" t="s">
        <v>161</v>
      </c>
      <c r="P5267" t="s">
        <v>161</v>
      </c>
      <c r="Q5267" t="s">
        <v>161</v>
      </c>
      <c r="R5267" t="s">
        <v>161</v>
      </c>
      <c r="S5267" t="s">
        <v>161</v>
      </c>
      <c r="T5267" t="s">
        <v>161</v>
      </c>
      <c r="U5267" t="s">
        <v>161</v>
      </c>
    </row>
    <row r="5268" spans="1:21" hidden="1" x14ac:dyDescent="0.45">
      <c r="A5268" t="str">
        <f t="shared" si="93"/>
        <v>YAG5UKL8F+MEconomicsNorthern Ireland</v>
      </c>
      <c r="B5268" t="s">
        <v>116</v>
      </c>
      <c r="C5268" t="s">
        <v>140</v>
      </c>
      <c r="D5268">
        <v>5</v>
      </c>
      <c r="E5268" t="s">
        <v>44</v>
      </c>
      <c r="F5268" t="s">
        <v>139</v>
      </c>
      <c r="G5268" t="s">
        <v>138</v>
      </c>
      <c r="H5268" t="s">
        <v>89</v>
      </c>
      <c r="I5268" t="s">
        <v>152</v>
      </c>
      <c r="J5268" t="s">
        <v>161</v>
      </c>
      <c r="K5268" t="s">
        <v>161</v>
      </c>
      <c r="L5268" t="s">
        <v>161</v>
      </c>
      <c r="M5268" t="s">
        <v>161</v>
      </c>
      <c r="N5268" t="s">
        <v>161</v>
      </c>
      <c r="O5268" t="s">
        <v>161</v>
      </c>
      <c r="P5268" t="s">
        <v>161</v>
      </c>
      <c r="Q5268" t="s">
        <v>161</v>
      </c>
      <c r="R5268" t="s">
        <v>157</v>
      </c>
      <c r="S5268" t="s">
        <v>157</v>
      </c>
      <c r="T5268" t="s">
        <v>157</v>
      </c>
      <c r="U5268" t="s">
        <v>157</v>
      </c>
    </row>
    <row r="5269" spans="1:21" hidden="1" x14ac:dyDescent="0.45">
      <c r="A5269" t="str">
        <f t="shared" si="93"/>
        <v>YAG5UKL8F+MEconomicsScotland</v>
      </c>
      <c r="B5269" t="s">
        <v>116</v>
      </c>
      <c r="C5269" t="s">
        <v>140</v>
      </c>
      <c r="D5269">
        <v>5</v>
      </c>
      <c r="E5269" t="s">
        <v>44</v>
      </c>
      <c r="F5269" t="s">
        <v>139</v>
      </c>
      <c r="G5269" t="s">
        <v>138</v>
      </c>
      <c r="H5269" t="s">
        <v>89</v>
      </c>
      <c r="I5269" t="s">
        <v>153</v>
      </c>
      <c r="J5269" t="s">
        <v>161</v>
      </c>
      <c r="K5269" t="s">
        <v>161</v>
      </c>
      <c r="L5269" t="s">
        <v>161</v>
      </c>
      <c r="M5269" t="s">
        <v>161</v>
      </c>
      <c r="N5269" t="s">
        <v>161</v>
      </c>
      <c r="O5269" t="s">
        <v>161</v>
      </c>
      <c r="P5269" t="s">
        <v>161</v>
      </c>
      <c r="Q5269" t="s">
        <v>161</v>
      </c>
      <c r="R5269" t="s">
        <v>161</v>
      </c>
      <c r="S5269" t="s">
        <v>161</v>
      </c>
      <c r="T5269" t="s">
        <v>161</v>
      </c>
      <c r="U5269" t="s">
        <v>161</v>
      </c>
    </row>
    <row r="5270" spans="1:21" hidden="1" x14ac:dyDescent="0.45">
      <c r="A5270" t="str">
        <f t="shared" si="93"/>
        <v>YAG5UKL8F+MEconomicsSouth East</v>
      </c>
      <c r="B5270" t="s">
        <v>116</v>
      </c>
      <c r="C5270" t="s">
        <v>140</v>
      </c>
      <c r="D5270">
        <v>5</v>
      </c>
      <c r="E5270" t="s">
        <v>44</v>
      </c>
      <c r="F5270" t="s">
        <v>139</v>
      </c>
      <c r="G5270" t="s">
        <v>138</v>
      </c>
      <c r="H5270" t="s">
        <v>89</v>
      </c>
      <c r="I5270" t="s">
        <v>154</v>
      </c>
      <c r="J5270">
        <v>10</v>
      </c>
      <c r="K5270">
        <v>0</v>
      </c>
      <c r="L5270">
        <v>10</v>
      </c>
      <c r="M5270">
        <v>24</v>
      </c>
      <c r="N5270">
        <v>0</v>
      </c>
      <c r="O5270">
        <v>76</v>
      </c>
      <c r="P5270">
        <v>76</v>
      </c>
      <c r="Q5270">
        <v>76</v>
      </c>
      <c r="R5270" t="s">
        <v>161</v>
      </c>
      <c r="S5270" t="s">
        <v>161</v>
      </c>
      <c r="T5270" t="s">
        <v>161</v>
      </c>
      <c r="U5270" t="s">
        <v>161</v>
      </c>
    </row>
    <row r="5271" spans="1:21" hidden="1" x14ac:dyDescent="0.45">
      <c r="A5271" t="str">
        <f t="shared" si="93"/>
        <v>YAG5UKL8F+MEconomicsSouth West</v>
      </c>
      <c r="B5271" t="s">
        <v>116</v>
      </c>
      <c r="C5271" t="s">
        <v>140</v>
      </c>
      <c r="D5271">
        <v>5</v>
      </c>
      <c r="E5271" t="s">
        <v>44</v>
      </c>
      <c r="F5271" t="s">
        <v>139</v>
      </c>
      <c r="G5271" t="s">
        <v>138</v>
      </c>
      <c r="H5271" t="s">
        <v>89</v>
      </c>
      <c r="I5271" t="s">
        <v>155</v>
      </c>
      <c r="J5271" t="s">
        <v>161</v>
      </c>
      <c r="K5271" t="s">
        <v>161</v>
      </c>
      <c r="L5271" t="s">
        <v>161</v>
      </c>
      <c r="M5271" t="s">
        <v>161</v>
      </c>
      <c r="N5271" t="s">
        <v>161</v>
      </c>
      <c r="O5271" t="s">
        <v>161</v>
      </c>
      <c r="P5271" t="s">
        <v>161</v>
      </c>
      <c r="Q5271" t="s">
        <v>161</v>
      </c>
      <c r="R5271" t="s">
        <v>161</v>
      </c>
      <c r="S5271" t="s">
        <v>161</v>
      </c>
      <c r="T5271" t="s">
        <v>161</v>
      </c>
      <c r="U5271" t="s">
        <v>161</v>
      </c>
    </row>
    <row r="5272" spans="1:21" hidden="1" x14ac:dyDescent="0.45">
      <c r="A5272" t="str">
        <f t="shared" si="93"/>
        <v>YAG5UKL8F+MEconomicsWales</v>
      </c>
      <c r="B5272" t="s">
        <v>116</v>
      </c>
      <c r="C5272" t="s">
        <v>140</v>
      </c>
      <c r="D5272">
        <v>5</v>
      </c>
      <c r="E5272" t="s">
        <v>44</v>
      </c>
      <c r="F5272" t="s">
        <v>139</v>
      </c>
      <c r="G5272" t="s">
        <v>138</v>
      </c>
      <c r="H5272" t="s">
        <v>89</v>
      </c>
      <c r="I5272" t="s">
        <v>158</v>
      </c>
      <c r="J5272" t="s">
        <v>161</v>
      </c>
      <c r="K5272" t="s">
        <v>161</v>
      </c>
      <c r="L5272" t="s">
        <v>161</v>
      </c>
      <c r="M5272" t="s">
        <v>161</v>
      </c>
      <c r="N5272" t="s">
        <v>161</v>
      </c>
      <c r="O5272" t="s">
        <v>161</v>
      </c>
      <c r="P5272" t="s">
        <v>161</v>
      </c>
      <c r="Q5272" t="s">
        <v>161</v>
      </c>
      <c r="R5272" t="s">
        <v>161</v>
      </c>
      <c r="S5272" t="s">
        <v>161</v>
      </c>
      <c r="T5272" t="s">
        <v>161</v>
      </c>
      <c r="U5272" t="s">
        <v>161</v>
      </c>
    </row>
    <row r="5273" spans="1:21" hidden="1" x14ac:dyDescent="0.45">
      <c r="A5273" t="str">
        <f t="shared" si="93"/>
        <v>YAG5UKL8F+MEconomicsWest Midlands</v>
      </c>
      <c r="B5273" t="s">
        <v>116</v>
      </c>
      <c r="C5273" t="s">
        <v>140</v>
      </c>
      <c r="D5273">
        <v>5</v>
      </c>
      <c r="E5273" t="s">
        <v>44</v>
      </c>
      <c r="F5273" t="s">
        <v>139</v>
      </c>
      <c r="G5273" t="s">
        <v>138</v>
      </c>
      <c r="H5273" t="s">
        <v>89</v>
      </c>
      <c r="I5273" t="s">
        <v>159</v>
      </c>
      <c r="J5273" t="s">
        <v>161</v>
      </c>
      <c r="K5273" t="s">
        <v>161</v>
      </c>
      <c r="L5273" t="s">
        <v>161</v>
      </c>
      <c r="M5273" t="s">
        <v>161</v>
      </c>
      <c r="N5273" t="s">
        <v>161</v>
      </c>
      <c r="O5273" t="s">
        <v>161</v>
      </c>
      <c r="P5273" t="s">
        <v>161</v>
      </c>
      <c r="Q5273" t="s">
        <v>161</v>
      </c>
      <c r="R5273" t="s">
        <v>157</v>
      </c>
      <c r="S5273" t="s">
        <v>157</v>
      </c>
      <c r="T5273" t="s">
        <v>157</v>
      </c>
      <c r="U5273" t="s">
        <v>157</v>
      </c>
    </row>
    <row r="5274" spans="1:21" hidden="1" x14ac:dyDescent="0.45">
      <c r="A5274" t="str">
        <f t="shared" si="93"/>
        <v>YAG5UKL8F+MEconomicsYorkshire and The Humber</v>
      </c>
      <c r="B5274" t="s">
        <v>116</v>
      </c>
      <c r="C5274" t="s">
        <v>140</v>
      </c>
      <c r="D5274">
        <v>5</v>
      </c>
      <c r="E5274" t="s">
        <v>44</v>
      </c>
      <c r="F5274" t="s">
        <v>139</v>
      </c>
      <c r="G5274" t="s">
        <v>138</v>
      </c>
      <c r="H5274" t="s">
        <v>89</v>
      </c>
      <c r="I5274" t="s">
        <v>160</v>
      </c>
      <c r="J5274">
        <v>10</v>
      </c>
      <c r="K5274">
        <v>0</v>
      </c>
      <c r="L5274">
        <v>10</v>
      </c>
      <c r="M5274">
        <v>10.7</v>
      </c>
      <c r="N5274">
        <v>0</v>
      </c>
      <c r="O5274">
        <v>89.3</v>
      </c>
      <c r="P5274">
        <v>89.3</v>
      </c>
      <c r="Q5274">
        <v>89.3</v>
      </c>
      <c r="R5274" t="s">
        <v>161</v>
      </c>
      <c r="S5274" t="s">
        <v>161</v>
      </c>
      <c r="T5274" t="s">
        <v>161</v>
      </c>
      <c r="U5274" t="s">
        <v>161</v>
      </c>
    </row>
    <row r="5275" spans="1:21" hidden="1" x14ac:dyDescent="0.45">
      <c r="A5275" t="str">
        <f t="shared" si="93"/>
        <v>YAG5UKL8F+MEconomicsNA</v>
      </c>
      <c r="B5275" t="s">
        <v>116</v>
      </c>
      <c r="C5275" t="s">
        <v>140</v>
      </c>
      <c r="D5275">
        <v>5</v>
      </c>
      <c r="E5275" t="s">
        <v>44</v>
      </c>
      <c r="F5275" t="s">
        <v>139</v>
      </c>
      <c r="G5275" t="s">
        <v>138</v>
      </c>
      <c r="H5275" t="s">
        <v>89</v>
      </c>
      <c r="I5275" t="s">
        <v>157</v>
      </c>
      <c r="J5275">
        <v>10</v>
      </c>
      <c r="K5275">
        <v>100</v>
      </c>
      <c r="L5275" t="s">
        <v>161</v>
      </c>
      <c r="M5275" t="s">
        <v>161</v>
      </c>
      <c r="N5275" t="s">
        <v>161</v>
      </c>
      <c r="O5275" t="s">
        <v>161</v>
      </c>
      <c r="P5275" t="s">
        <v>161</v>
      </c>
      <c r="Q5275" t="s">
        <v>161</v>
      </c>
      <c r="R5275" t="s">
        <v>157</v>
      </c>
      <c r="S5275" t="s">
        <v>157</v>
      </c>
      <c r="T5275" t="s">
        <v>157</v>
      </c>
      <c r="U5275" t="s">
        <v>157</v>
      </c>
    </row>
    <row r="5276" spans="1:21" hidden="1" x14ac:dyDescent="0.45">
      <c r="A5276" t="str">
        <f t="shared" si="93"/>
        <v>YAG3UKL7F+MEconomicsAbroad</v>
      </c>
      <c r="B5276" t="s">
        <v>116</v>
      </c>
      <c r="C5276" t="s">
        <v>141</v>
      </c>
      <c r="D5276">
        <v>3</v>
      </c>
      <c r="E5276" t="s">
        <v>44</v>
      </c>
      <c r="F5276" t="s">
        <v>145</v>
      </c>
      <c r="G5276" t="s">
        <v>138</v>
      </c>
      <c r="H5276" t="s">
        <v>89</v>
      </c>
      <c r="I5276" t="s">
        <v>146</v>
      </c>
      <c r="J5276">
        <v>25</v>
      </c>
      <c r="K5276">
        <v>0</v>
      </c>
      <c r="L5276">
        <v>25</v>
      </c>
      <c r="M5276">
        <v>59</v>
      </c>
      <c r="N5276">
        <v>6</v>
      </c>
      <c r="O5276">
        <v>35.1</v>
      </c>
      <c r="P5276">
        <v>35.1</v>
      </c>
      <c r="Q5276">
        <v>35.1</v>
      </c>
      <c r="R5276" t="s">
        <v>161</v>
      </c>
      <c r="S5276" t="s">
        <v>161</v>
      </c>
      <c r="T5276" t="s">
        <v>161</v>
      </c>
      <c r="U5276" t="s">
        <v>161</v>
      </c>
    </row>
    <row r="5277" spans="1:21" hidden="1" x14ac:dyDescent="0.45">
      <c r="A5277" t="str">
        <f t="shared" si="93"/>
        <v>YAG3UKL7F+MEconomicsEast Midlands</v>
      </c>
      <c r="B5277" t="s">
        <v>116</v>
      </c>
      <c r="C5277" t="s">
        <v>141</v>
      </c>
      <c r="D5277">
        <v>3</v>
      </c>
      <c r="E5277" t="s">
        <v>44</v>
      </c>
      <c r="F5277" t="s">
        <v>145</v>
      </c>
      <c r="G5277" t="s">
        <v>138</v>
      </c>
      <c r="H5277" t="s">
        <v>89</v>
      </c>
      <c r="I5277" t="s">
        <v>147</v>
      </c>
      <c r="J5277">
        <v>25</v>
      </c>
      <c r="K5277">
        <v>0</v>
      </c>
      <c r="L5277">
        <v>25</v>
      </c>
      <c r="M5277">
        <v>2</v>
      </c>
      <c r="N5277">
        <v>6.1</v>
      </c>
      <c r="O5277">
        <v>77</v>
      </c>
      <c r="P5277">
        <v>91.9</v>
      </c>
      <c r="Q5277">
        <v>91.9</v>
      </c>
      <c r="R5277">
        <v>20</v>
      </c>
      <c r="S5277">
        <v>25900</v>
      </c>
      <c r="T5277">
        <v>39100</v>
      </c>
      <c r="U5277">
        <v>44900</v>
      </c>
    </row>
    <row r="5278" spans="1:21" hidden="1" x14ac:dyDescent="0.45">
      <c r="A5278" t="str">
        <f t="shared" si="93"/>
        <v>YAG3UKL7F+MEconomicsEast of England</v>
      </c>
      <c r="B5278" t="s">
        <v>116</v>
      </c>
      <c r="C5278" t="s">
        <v>141</v>
      </c>
      <c r="D5278">
        <v>3</v>
      </c>
      <c r="E5278" t="s">
        <v>44</v>
      </c>
      <c r="F5278" t="s">
        <v>145</v>
      </c>
      <c r="G5278" t="s">
        <v>138</v>
      </c>
      <c r="H5278" t="s">
        <v>89</v>
      </c>
      <c r="I5278" t="s">
        <v>148</v>
      </c>
      <c r="J5278">
        <v>70</v>
      </c>
      <c r="K5278">
        <v>0</v>
      </c>
      <c r="L5278">
        <v>70</v>
      </c>
      <c r="M5278">
        <v>18.3</v>
      </c>
      <c r="N5278">
        <v>1.4</v>
      </c>
      <c r="O5278">
        <v>64.8</v>
      </c>
      <c r="P5278">
        <v>79.5</v>
      </c>
      <c r="Q5278">
        <v>80.3</v>
      </c>
      <c r="R5278">
        <v>45</v>
      </c>
      <c r="S5278">
        <v>31800</v>
      </c>
      <c r="T5278">
        <v>40500</v>
      </c>
      <c r="U5278">
        <v>52600</v>
      </c>
    </row>
    <row r="5279" spans="1:21" hidden="1" x14ac:dyDescent="0.45">
      <c r="A5279" t="str">
        <f t="shared" si="93"/>
        <v>YAG3UKL7F+MEconomicsLondon</v>
      </c>
      <c r="B5279" t="s">
        <v>116</v>
      </c>
      <c r="C5279" t="s">
        <v>141</v>
      </c>
      <c r="D5279">
        <v>3</v>
      </c>
      <c r="E5279" t="s">
        <v>44</v>
      </c>
      <c r="F5279" t="s">
        <v>145</v>
      </c>
      <c r="G5279" t="s">
        <v>138</v>
      </c>
      <c r="H5279" t="s">
        <v>89</v>
      </c>
      <c r="I5279" t="s">
        <v>149</v>
      </c>
      <c r="J5279">
        <v>345</v>
      </c>
      <c r="K5279">
        <v>0</v>
      </c>
      <c r="L5279">
        <v>345</v>
      </c>
      <c r="M5279">
        <v>14.7</v>
      </c>
      <c r="N5279">
        <v>8.6999999999999993</v>
      </c>
      <c r="O5279">
        <v>67.5</v>
      </c>
      <c r="P5279">
        <v>75.400000000000006</v>
      </c>
      <c r="Q5279">
        <v>76.7</v>
      </c>
      <c r="R5279">
        <v>225</v>
      </c>
      <c r="S5279">
        <v>33600</v>
      </c>
      <c r="T5279">
        <v>44900</v>
      </c>
      <c r="U5279">
        <v>60200</v>
      </c>
    </row>
    <row r="5280" spans="1:21" hidden="1" x14ac:dyDescent="0.45">
      <c r="A5280" t="str">
        <f t="shared" si="93"/>
        <v>YAG3UKL7F+MEconomicsNorth East</v>
      </c>
      <c r="B5280" t="s">
        <v>116</v>
      </c>
      <c r="C5280" t="s">
        <v>141</v>
      </c>
      <c r="D5280">
        <v>3</v>
      </c>
      <c r="E5280" t="s">
        <v>44</v>
      </c>
      <c r="F5280" t="s">
        <v>145</v>
      </c>
      <c r="G5280" t="s">
        <v>138</v>
      </c>
      <c r="H5280" t="s">
        <v>89</v>
      </c>
      <c r="I5280" t="s">
        <v>150</v>
      </c>
      <c r="J5280">
        <v>15</v>
      </c>
      <c r="K5280">
        <v>0</v>
      </c>
      <c r="L5280">
        <v>15</v>
      </c>
      <c r="M5280">
        <v>13.4</v>
      </c>
      <c r="N5280">
        <v>17.899999999999999</v>
      </c>
      <c r="O5280">
        <v>32.799999999999997</v>
      </c>
      <c r="P5280">
        <v>68.599999999999994</v>
      </c>
      <c r="Q5280">
        <v>68.599999999999994</v>
      </c>
      <c r="R5280" t="s">
        <v>161</v>
      </c>
      <c r="S5280" t="s">
        <v>161</v>
      </c>
      <c r="T5280" t="s">
        <v>161</v>
      </c>
      <c r="U5280" t="s">
        <v>161</v>
      </c>
    </row>
    <row r="5281" spans="1:21" hidden="1" x14ac:dyDescent="0.45">
      <c r="A5281" t="str">
        <f t="shared" si="93"/>
        <v>YAG3UKL7F+MEconomicsNorth West</v>
      </c>
      <c r="B5281" t="s">
        <v>116</v>
      </c>
      <c r="C5281" t="s">
        <v>141</v>
      </c>
      <c r="D5281">
        <v>3</v>
      </c>
      <c r="E5281" t="s">
        <v>44</v>
      </c>
      <c r="F5281" t="s">
        <v>145</v>
      </c>
      <c r="G5281" t="s">
        <v>138</v>
      </c>
      <c r="H5281" t="s">
        <v>89</v>
      </c>
      <c r="I5281" t="s">
        <v>151</v>
      </c>
      <c r="J5281">
        <v>50</v>
      </c>
      <c r="K5281">
        <v>0</v>
      </c>
      <c r="L5281">
        <v>50</v>
      </c>
      <c r="M5281">
        <v>22.3</v>
      </c>
      <c r="N5281">
        <v>8.1</v>
      </c>
      <c r="O5281">
        <v>50.3</v>
      </c>
      <c r="P5281">
        <v>68.599999999999994</v>
      </c>
      <c r="Q5281">
        <v>69.599999999999994</v>
      </c>
      <c r="R5281">
        <v>25</v>
      </c>
      <c r="S5281">
        <v>27000</v>
      </c>
      <c r="T5281">
        <v>31400</v>
      </c>
      <c r="U5281">
        <v>50700</v>
      </c>
    </row>
    <row r="5282" spans="1:21" hidden="1" x14ac:dyDescent="0.45">
      <c r="A5282" t="str">
        <f t="shared" si="93"/>
        <v>YAG3UKL7F+MEconomicsNorthern Ireland</v>
      </c>
      <c r="B5282" t="s">
        <v>116</v>
      </c>
      <c r="C5282" t="s">
        <v>141</v>
      </c>
      <c r="D5282">
        <v>3</v>
      </c>
      <c r="E5282" t="s">
        <v>44</v>
      </c>
      <c r="F5282" t="s">
        <v>145</v>
      </c>
      <c r="G5282" t="s">
        <v>138</v>
      </c>
      <c r="H5282" t="s">
        <v>89</v>
      </c>
      <c r="I5282" t="s">
        <v>152</v>
      </c>
      <c r="J5282">
        <v>5</v>
      </c>
      <c r="K5282">
        <v>0</v>
      </c>
      <c r="L5282">
        <v>5</v>
      </c>
      <c r="M5282">
        <v>11.1</v>
      </c>
      <c r="N5282">
        <v>0</v>
      </c>
      <c r="O5282">
        <v>88.9</v>
      </c>
      <c r="P5282">
        <v>88.9</v>
      </c>
      <c r="Q5282">
        <v>88.9</v>
      </c>
      <c r="R5282" t="s">
        <v>161</v>
      </c>
      <c r="S5282" t="s">
        <v>161</v>
      </c>
      <c r="T5282" t="s">
        <v>161</v>
      </c>
      <c r="U5282" t="s">
        <v>161</v>
      </c>
    </row>
    <row r="5283" spans="1:21" hidden="1" x14ac:dyDescent="0.45">
      <c r="A5283" t="str">
        <f t="shared" si="93"/>
        <v>YAG3UKL7F+MEconomicsScotland</v>
      </c>
      <c r="B5283" t="s">
        <v>116</v>
      </c>
      <c r="C5283" t="s">
        <v>141</v>
      </c>
      <c r="D5283">
        <v>3</v>
      </c>
      <c r="E5283" t="s">
        <v>44</v>
      </c>
      <c r="F5283" t="s">
        <v>145</v>
      </c>
      <c r="G5283" t="s">
        <v>138</v>
      </c>
      <c r="H5283" t="s">
        <v>89</v>
      </c>
      <c r="I5283" t="s">
        <v>153</v>
      </c>
      <c r="J5283">
        <v>10</v>
      </c>
      <c r="K5283">
        <v>0</v>
      </c>
      <c r="L5283">
        <v>10</v>
      </c>
      <c r="M5283">
        <v>12.8</v>
      </c>
      <c r="N5283">
        <v>0</v>
      </c>
      <c r="O5283">
        <v>87.2</v>
      </c>
      <c r="P5283">
        <v>87.2</v>
      </c>
      <c r="Q5283">
        <v>87.2</v>
      </c>
      <c r="R5283" t="s">
        <v>161</v>
      </c>
      <c r="S5283" t="s">
        <v>161</v>
      </c>
      <c r="T5283" t="s">
        <v>161</v>
      </c>
      <c r="U5283" t="s">
        <v>161</v>
      </c>
    </row>
    <row r="5284" spans="1:21" hidden="1" x14ac:dyDescent="0.45">
      <c r="A5284" t="str">
        <f t="shared" si="93"/>
        <v>YAG3UKL7F+MEconomicsSouth East</v>
      </c>
      <c r="B5284" t="s">
        <v>116</v>
      </c>
      <c r="C5284" t="s">
        <v>141</v>
      </c>
      <c r="D5284">
        <v>3</v>
      </c>
      <c r="E5284" t="s">
        <v>44</v>
      </c>
      <c r="F5284" t="s">
        <v>145</v>
      </c>
      <c r="G5284" t="s">
        <v>138</v>
      </c>
      <c r="H5284" t="s">
        <v>89</v>
      </c>
      <c r="I5284" t="s">
        <v>154</v>
      </c>
      <c r="J5284">
        <v>115</v>
      </c>
      <c r="K5284">
        <v>0</v>
      </c>
      <c r="L5284">
        <v>115</v>
      </c>
      <c r="M5284">
        <v>17.899999999999999</v>
      </c>
      <c r="N5284">
        <v>4.2</v>
      </c>
      <c r="O5284">
        <v>66.3</v>
      </c>
      <c r="P5284">
        <v>75.2</v>
      </c>
      <c r="Q5284">
        <v>77.900000000000006</v>
      </c>
      <c r="R5284">
        <v>70</v>
      </c>
      <c r="S5284">
        <v>26300</v>
      </c>
      <c r="T5284">
        <v>35800</v>
      </c>
      <c r="U5284">
        <v>52200</v>
      </c>
    </row>
    <row r="5285" spans="1:21" hidden="1" x14ac:dyDescent="0.45">
      <c r="A5285" t="str">
        <f t="shared" si="93"/>
        <v>YAG3UKL7F+MEconomicsSouth West</v>
      </c>
      <c r="B5285" t="s">
        <v>116</v>
      </c>
      <c r="C5285" t="s">
        <v>141</v>
      </c>
      <c r="D5285">
        <v>3</v>
      </c>
      <c r="E5285" t="s">
        <v>44</v>
      </c>
      <c r="F5285" t="s">
        <v>145</v>
      </c>
      <c r="G5285" t="s">
        <v>138</v>
      </c>
      <c r="H5285" t="s">
        <v>89</v>
      </c>
      <c r="I5285" t="s">
        <v>155</v>
      </c>
      <c r="J5285">
        <v>35</v>
      </c>
      <c r="K5285">
        <v>0</v>
      </c>
      <c r="L5285">
        <v>35</v>
      </c>
      <c r="M5285">
        <v>16.899999999999999</v>
      </c>
      <c r="N5285">
        <v>0</v>
      </c>
      <c r="O5285">
        <v>64.3</v>
      </c>
      <c r="P5285">
        <v>80.2</v>
      </c>
      <c r="Q5285">
        <v>83.1</v>
      </c>
      <c r="R5285">
        <v>20</v>
      </c>
      <c r="S5285">
        <v>23000</v>
      </c>
      <c r="T5285">
        <v>35000</v>
      </c>
      <c r="U5285">
        <v>41200</v>
      </c>
    </row>
    <row r="5286" spans="1:21" hidden="1" x14ac:dyDescent="0.45">
      <c r="A5286" t="str">
        <f t="shared" si="93"/>
        <v>YAG3UKL7F+MEconomicsWales</v>
      </c>
      <c r="B5286" t="s">
        <v>116</v>
      </c>
      <c r="C5286" t="s">
        <v>141</v>
      </c>
      <c r="D5286">
        <v>3</v>
      </c>
      <c r="E5286" t="s">
        <v>44</v>
      </c>
      <c r="F5286" t="s">
        <v>145</v>
      </c>
      <c r="G5286" t="s">
        <v>138</v>
      </c>
      <c r="H5286" t="s">
        <v>89</v>
      </c>
      <c r="I5286" t="s">
        <v>158</v>
      </c>
      <c r="J5286">
        <v>15</v>
      </c>
      <c r="K5286">
        <v>0</v>
      </c>
      <c r="L5286">
        <v>15</v>
      </c>
      <c r="M5286">
        <v>5.5</v>
      </c>
      <c r="N5286">
        <v>8.1999999999999993</v>
      </c>
      <c r="O5286">
        <v>78.099999999999994</v>
      </c>
      <c r="P5286">
        <v>86.3</v>
      </c>
      <c r="Q5286">
        <v>86.3</v>
      </c>
      <c r="R5286" t="s">
        <v>161</v>
      </c>
      <c r="S5286" t="s">
        <v>161</v>
      </c>
      <c r="T5286" t="s">
        <v>161</v>
      </c>
      <c r="U5286" t="s">
        <v>161</v>
      </c>
    </row>
    <row r="5287" spans="1:21" hidden="1" x14ac:dyDescent="0.45">
      <c r="A5287" t="str">
        <f t="shared" si="93"/>
        <v>YAG3UKL7F+MEconomicsWest Midlands</v>
      </c>
      <c r="B5287" t="s">
        <v>116</v>
      </c>
      <c r="C5287" t="s">
        <v>141</v>
      </c>
      <c r="D5287">
        <v>3</v>
      </c>
      <c r="E5287" t="s">
        <v>44</v>
      </c>
      <c r="F5287" t="s">
        <v>145</v>
      </c>
      <c r="G5287" t="s">
        <v>138</v>
      </c>
      <c r="H5287" t="s">
        <v>89</v>
      </c>
      <c r="I5287" t="s">
        <v>159</v>
      </c>
      <c r="J5287">
        <v>25</v>
      </c>
      <c r="K5287">
        <v>0</v>
      </c>
      <c r="L5287">
        <v>25</v>
      </c>
      <c r="M5287">
        <v>9.6999999999999993</v>
      </c>
      <c r="N5287">
        <v>13.4</v>
      </c>
      <c r="O5287">
        <v>45.5</v>
      </c>
      <c r="P5287">
        <v>67.900000000000006</v>
      </c>
      <c r="Q5287">
        <v>76.900000000000006</v>
      </c>
      <c r="R5287" t="s">
        <v>161</v>
      </c>
      <c r="S5287" t="s">
        <v>161</v>
      </c>
      <c r="T5287" t="s">
        <v>161</v>
      </c>
      <c r="U5287" t="s">
        <v>161</v>
      </c>
    </row>
    <row r="5288" spans="1:21" hidden="1" x14ac:dyDescent="0.45">
      <c r="A5288" t="str">
        <f t="shared" si="93"/>
        <v>YAG3UKL7F+MEconomicsYorkshire and The Humber</v>
      </c>
      <c r="B5288" t="s">
        <v>116</v>
      </c>
      <c r="C5288" t="s">
        <v>141</v>
      </c>
      <c r="D5288">
        <v>3</v>
      </c>
      <c r="E5288" t="s">
        <v>44</v>
      </c>
      <c r="F5288" t="s">
        <v>145</v>
      </c>
      <c r="G5288" t="s">
        <v>138</v>
      </c>
      <c r="H5288" t="s">
        <v>89</v>
      </c>
      <c r="I5288" t="s">
        <v>160</v>
      </c>
      <c r="J5288">
        <v>30</v>
      </c>
      <c r="K5288">
        <v>0</v>
      </c>
      <c r="L5288">
        <v>30</v>
      </c>
      <c r="M5288">
        <v>4.7</v>
      </c>
      <c r="N5288">
        <v>1.2</v>
      </c>
      <c r="O5288">
        <v>65.900000000000006</v>
      </c>
      <c r="P5288">
        <v>85.3</v>
      </c>
      <c r="Q5288">
        <v>94.1</v>
      </c>
      <c r="R5288">
        <v>20</v>
      </c>
      <c r="S5288">
        <v>30300</v>
      </c>
      <c r="T5288">
        <v>38000</v>
      </c>
      <c r="U5288">
        <v>43400</v>
      </c>
    </row>
    <row r="5289" spans="1:21" hidden="1" x14ac:dyDescent="0.45">
      <c r="A5289" t="str">
        <f t="shared" si="93"/>
        <v>YAG3UKL7F+MEconomicsNA</v>
      </c>
      <c r="B5289" t="s">
        <v>116</v>
      </c>
      <c r="C5289" t="s">
        <v>141</v>
      </c>
      <c r="D5289">
        <v>3</v>
      </c>
      <c r="E5289" t="s">
        <v>44</v>
      </c>
      <c r="F5289" t="s">
        <v>145</v>
      </c>
      <c r="G5289" t="s">
        <v>138</v>
      </c>
      <c r="H5289" t="s">
        <v>89</v>
      </c>
      <c r="I5289" t="s">
        <v>157</v>
      </c>
      <c r="J5289">
        <v>40</v>
      </c>
      <c r="K5289">
        <v>83.7</v>
      </c>
      <c r="L5289">
        <v>10</v>
      </c>
      <c r="M5289">
        <v>0</v>
      </c>
      <c r="N5289">
        <v>0</v>
      </c>
      <c r="O5289">
        <v>0</v>
      </c>
      <c r="P5289">
        <v>0</v>
      </c>
      <c r="Q5289">
        <v>100</v>
      </c>
      <c r="R5289" t="s">
        <v>157</v>
      </c>
      <c r="S5289" t="s">
        <v>157</v>
      </c>
      <c r="T5289" t="s">
        <v>157</v>
      </c>
      <c r="U5289" t="s">
        <v>157</v>
      </c>
    </row>
    <row r="5290" spans="1:21" hidden="1" x14ac:dyDescent="0.45">
      <c r="A5290" t="str">
        <f t="shared" si="93"/>
        <v>YAG3UKL8F+MEconomicsAbroad</v>
      </c>
      <c r="B5290" t="s">
        <v>116</v>
      </c>
      <c r="C5290" t="s">
        <v>141</v>
      </c>
      <c r="D5290">
        <v>3</v>
      </c>
      <c r="E5290" t="s">
        <v>44</v>
      </c>
      <c r="F5290" t="s">
        <v>139</v>
      </c>
      <c r="G5290" t="s">
        <v>138</v>
      </c>
      <c r="H5290" t="s">
        <v>89</v>
      </c>
      <c r="I5290" t="s">
        <v>146</v>
      </c>
      <c r="J5290">
        <v>5</v>
      </c>
      <c r="K5290">
        <v>0</v>
      </c>
      <c r="L5290">
        <v>5</v>
      </c>
      <c r="M5290">
        <v>50</v>
      </c>
      <c r="N5290">
        <v>25</v>
      </c>
      <c r="O5290">
        <v>25</v>
      </c>
      <c r="P5290">
        <v>25</v>
      </c>
      <c r="Q5290">
        <v>25</v>
      </c>
      <c r="R5290" t="s">
        <v>157</v>
      </c>
      <c r="S5290" t="s">
        <v>157</v>
      </c>
      <c r="T5290" t="s">
        <v>157</v>
      </c>
      <c r="U5290" t="s">
        <v>157</v>
      </c>
    </row>
    <row r="5291" spans="1:21" hidden="1" x14ac:dyDescent="0.45">
      <c r="A5291" t="str">
        <f t="shared" si="93"/>
        <v>YAG3UKL8F+MEconomicsEast Midlands</v>
      </c>
      <c r="B5291" t="s">
        <v>116</v>
      </c>
      <c r="C5291" t="s">
        <v>141</v>
      </c>
      <c r="D5291">
        <v>3</v>
      </c>
      <c r="E5291" t="s">
        <v>44</v>
      </c>
      <c r="F5291" t="s">
        <v>139</v>
      </c>
      <c r="G5291" t="s">
        <v>138</v>
      </c>
      <c r="H5291" t="s">
        <v>89</v>
      </c>
      <c r="I5291" t="s">
        <v>147</v>
      </c>
      <c r="J5291">
        <v>5</v>
      </c>
      <c r="K5291">
        <v>0</v>
      </c>
      <c r="L5291">
        <v>5</v>
      </c>
      <c r="M5291">
        <v>34.9</v>
      </c>
      <c r="N5291">
        <v>0</v>
      </c>
      <c r="O5291">
        <v>65.099999999999994</v>
      </c>
      <c r="P5291">
        <v>65.099999999999994</v>
      </c>
      <c r="Q5291">
        <v>65.099999999999994</v>
      </c>
      <c r="R5291" t="s">
        <v>161</v>
      </c>
      <c r="S5291" t="s">
        <v>161</v>
      </c>
      <c r="T5291" t="s">
        <v>161</v>
      </c>
      <c r="U5291" t="s">
        <v>161</v>
      </c>
    </row>
    <row r="5292" spans="1:21" hidden="1" x14ac:dyDescent="0.45">
      <c r="A5292" t="str">
        <f t="shared" si="93"/>
        <v>YAG3UKL8F+MEconomicsEast of England</v>
      </c>
      <c r="B5292" t="s">
        <v>116</v>
      </c>
      <c r="C5292" t="s">
        <v>141</v>
      </c>
      <c r="D5292">
        <v>3</v>
      </c>
      <c r="E5292" t="s">
        <v>44</v>
      </c>
      <c r="F5292" t="s">
        <v>139</v>
      </c>
      <c r="G5292" t="s">
        <v>138</v>
      </c>
      <c r="H5292" t="s">
        <v>89</v>
      </c>
      <c r="I5292" t="s">
        <v>148</v>
      </c>
      <c r="J5292">
        <v>15</v>
      </c>
      <c r="K5292">
        <v>0</v>
      </c>
      <c r="L5292">
        <v>15</v>
      </c>
      <c r="M5292">
        <v>0</v>
      </c>
      <c r="N5292">
        <v>0</v>
      </c>
      <c r="O5292">
        <v>91.4</v>
      </c>
      <c r="P5292">
        <v>100</v>
      </c>
      <c r="Q5292">
        <v>100</v>
      </c>
      <c r="R5292" t="s">
        <v>161</v>
      </c>
      <c r="S5292" t="s">
        <v>161</v>
      </c>
      <c r="T5292" t="s">
        <v>161</v>
      </c>
      <c r="U5292" t="s">
        <v>161</v>
      </c>
    </row>
    <row r="5293" spans="1:21" hidden="1" x14ac:dyDescent="0.45">
      <c r="A5293" t="str">
        <f t="shared" si="93"/>
        <v>YAG3UKL8F+MEconomicsLondon</v>
      </c>
      <c r="B5293" t="s">
        <v>116</v>
      </c>
      <c r="C5293" t="s">
        <v>141</v>
      </c>
      <c r="D5293">
        <v>3</v>
      </c>
      <c r="E5293" t="s">
        <v>44</v>
      </c>
      <c r="F5293" t="s">
        <v>139</v>
      </c>
      <c r="G5293" t="s">
        <v>138</v>
      </c>
      <c r="H5293" t="s">
        <v>89</v>
      </c>
      <c r="I5293" t="s">
        <v>149</v>
      </c>
      <c r="J5293">
        <v>25</v>
      </c>
      <c r="K5293">
        <v>0</v>
      </c>
      <c r="L5293">
        <v>25</v>
      </c>
      <c r="M5293">
        <v>33.9</v>
      </c>
      <c r="N5293">
        <v>13.8</v>
      </c>
      <c r="O5293">
        <v>52.3</v>
      </c>
      <c r="P5293">
        <v>52.3</v>
      </c>
      <c r="Q5293">
        <v>52.3</v>
      </c>
      <c r="R5293">
        <v>15</v>
      </c>
      <c r="S5293">
        <v>38700</v>
      </c>
      <c r="T5293">
        <v>47800</v>
      </c>
      <c r="U5293">
        <v>66100</v>
      </c>
    </row>
    <row r="5294" spans="1:21" hidden="1" x14ac:dyDescent="0.45">
      <c r="A5294" t="str">
        <f t="shared" si="93"/>
        <v>YAG3UKL8F+MEconomicsNorth East</v>
      </c>
      <c r="B5294" t="s">
        <v>116</v>
      </c>
      <c r="C5294" t="s">
        <v>141</v>
      </c>
      <c r="D5294">
        <v>3</v>
      </c>
      <c r="E5294" t="s">
        <v>44</v>
      </c>
      <c r="F5294" t="s">
        <v>139</v>
      </c>
      <c r="G5294" t="s">
        <v>138</v>
      </c>
      <c r="H5294" t="s">
        <v>89</v>
      </c>
      <c r="I5294" t="s">
        <v>150</v>
      </c>
      <c r="J5294">
        <v>5</v>
      </c>
      <c r="K5294">
        <v>0</v>
      </c>
      <c r="L5294">
        <v>5</v>
      </c>
      <c r="M5294">
        <v>0</v>
      </c>
      <c r="N5294">
        <v>0</v>
      </c>
      <c r="O5294">
        <v>100</v>
      </c>
      <c r="P5294">
        <v>100</v>
      </c>
      <c r="Q5294">
        <v>100</v>
      </c>
      <c r="R5294" t="s">
        <v>161</v>
      </c>
      <c r="S5294" t="s">
        <v>161</v>
      </c>
      <c r="T5294" t="s">
        <v>161</v>
      </c>
      <c r="U5294" t="s">
        <v>161</v>
      </c>
    </row>
    <row r="5295" spans="1:21" hidden="1" x14ac:dyDescent="0.45">
      <c r="A5295" t="str">
        <f t="shared" si="93"/>
        <v>YAG3UKL8F+MEconomicsNorth West</v>
      </c>
      <c r="B5295" t="s">
        <v>116</v>
      </c>
      <c r="C5295" t="s">
        <v>141</v>
      </c>
      <c r="D5295">
        <v>3</v>
      </c>
      <c r="E5295" t="s">
        <v>44</v>
      </c>
      <c r="F5295" t="s">
        <v>139</v>
      </c>
      <c r="G5295" t="s">
        <v>138</v>
      </c>
      <c r="H5295" t="s">
        <v>89</v>
      </c>
      <c r="I5295" t="s">
        <v>151</v>
      </c>
      <c r="J5295">
        <v>5</v>
      </c>
      <c r="K5295">
        <v>0</v>
      </c>
      <c r="L5295">
        <v>5</v>
      </c>
      <c r="M5295">
        <v>12.7</v>
      </c>
      <c r="N5295">
        <v>37.299999999999997</v>
      </c>
      <c r="O5295">
        <v>50</v>
      </c>
      <c r="P5295">
        <v>50</v>
      </c>
      <c r="Q5295">
        <v>50</v>
      </c>
      <c r="R5295" t="s">
        <v>161</v>
      </c>
      <c r="S5295" t="s">
        <v>161</v>
      </c>
      <c r="T5295" t="s">
        <v>161</v>
      </c>
      <c r="U5295" t="s">
        <v>161</v>
      </c>
    </row>
    <row r="5296" spans="1:21" hidden="1" x14ac:dyDescent="0.45">
      <c r="A5296" t="str">
        <f t="shared" si="93"/>
        <v>YAG3UKL8F+MEconomicsNorthern Ireland</v>
      </c>
      <c r="B5296" t="s">
        <v>116</v>
      </c>
      <c r="C5296" t="s">
        <v>141</v>
      </c>
      <c r="D5296">
        <v>3</v>
      </c>
      <c r="E5296" t="s">
        <v>44</v>
      </c>
      <c r="F5296" t="s">
        <v>139</v>
      </c>
      <c r="G5296" t="s">
        <v>138</v>
      </c>
      <c r="H5296" t="s">
        <v>89</v>
      </c>
      <c r="I5296" t="s">
        <v>152</v>
      </c>
      <c r="J5296" t="s">
        <v>161</v>
      </c>
      <c r="K5296" t="s">
        <v>161</v>
      </c>
      <c r="L5296" t="s">
        <v>161</v>
      </c>
      <c r="M5296" t="s">
        <v>161</v>
      </c>
      <c r="N5296" t="s">
        <v>161</v>
      </c>
      <c r="O5296" t="s">
        <v>161</v>
      </c>
      <c r="P5296" t="s">
        <v>161</v>
      </c>
      <c r="Q5296" t="s">
        <v>161</v>
      </c>
      <c r="R5296" t="s">
        <v>157</v>
      </c>
      <c r="S5296" t="s">
        <v>157</v>
      </c>
      <c r="T5296" t="s">
        <v>157</v>
      </c>
      <c r="U5296" t="s">
        <v>157</v>
      </c>
    </row>
    <row r="5297" spans="1:21" hidden="1" x14ac:dyDescent="0.45">
      <c r="A5297" t="str">
        <f t="shared" si="93"/>
        <v>YAG3UKL8F+MEconomicsScotland</v>
      </c>
      <c r="B5297" t="s">
        <v>116</v>
      </c>
      <c r="C5297" t="s">
        <v>141</v>
      </c>
      <c r="D5297">
        <v>3</v>
      </c>
      <c r="E5297" t="s">
        <v>44</v>
      </c>
      <c r="F5297" t="s">
        <v>139</v>
      </c>
      <c r="G5297" t="s">
        <v>138</v>
      </c>
      <c r="H5297" t="s">
        <v>89</v>
      </c>
      <c r="I5297" t="s">
        <v>153</v>
      </c>
      <c r="J5297">
        <v>5</v>
      </c>
      <c r="K5297">
        <v>0</v>
      </c>
      <c r="L5297">
        <v>5</v>
      </c>
      <c r="M5297">
        <v>20</v>
      </c>
      <c r="N5297">
        <v>0</v>
      </c>
      <c r="O5297">
        <v>80</v>
      </c>
      <c r="P5297">
        <v>80</v>
      </c>
      <c r="Q5297">
        <v>80</v>
      </c>
      <c r="R5297" t="s">
        <v>161</v>
      </c>
      <c r="S5297" t="s">
        <v>161</v>
      </c>
      <c r="T5297" t="s">
        <v>161</v>
      </c>
      <c r="U5297" t="s">
        <v>161</v>
      </c>
    </row>
    <row r="5298" spans="1:21" hidden="1" x14ac:dyDescent="0.45">
      <c r="A5298" t="str">
        <f t="shared" si="93"/>
        <v>YAG3UKL8F+MEconomicsSouth East</v>
      </c>
      <c r="B5298" t="s">
        <v>116</v>
      </c>
      <c r="C5298" t="s">
        <v>141</v>
      </c>
      <c r="D5298">
        <v>3</v>
      </c>
      <c r="E5298" t="s">
        <v>44</v>
      </c>
      <c r="F5298" t="s">
        <v>139</v>
      </c>
      <c r="G5298" t="s">
        <v>138</v>
      </c>
      <c r="H5298" t="s">
        <v>89</v>
      </c>
      <c r="I5298" t="s">
        <v>154</v>
      </c>
      <c r="J5298">
        <v>10</v>
      </c>
      <c r="K5298">
        <v>0</v>
      </c>
      <c r="L5298">
        <v>10</v>
      </c>
      <c r="M5298">
        <v>12.5</v>
      </c>
      <c r="N5298">
        <v>0</v>
      </c>
      <c r="O5298">
        <v>87.5</v>
      </c>
      <c r="P5298">
        <v>87.5</v>
      </c>
      <c r="Q5298">
        <v>87.5</v>
      </c>
      <c r="R5298" t="s">
        <v>161</v>
      </c>
      <c r="S5298" t="s">
        <v>161</v>
      </c>
      <c r="T5298" t="s">
        <v>161</v>
      </c>
      <c r="U5298" t="s">
        <v>161</v>
      </c>
    </row>
    <row r="5299" spans="1:21" hidden="1" x14ac:dyDescent="0.45">
      <c r="A5299" t="str">
        <f t="shared" si="93"/>
        <v>YAG3UKL8F+MEconomicsSouth West</v>
      </c>
      <c r="B5299" t="s">
        <v>116</v>
      </c>
      <c r="C5299" t="s">
        <v>141</v>
      </c>
      <c r="D5299">
        <v>3</v>
      </c>
      <c r="E5299" t="s">
        <v>44</v>
      </c>
      <c r="F5299" t="s">
        <v>139</v>
      </c>
      <c r="G5299" t="s">
        <v>138</v>
      </c>
      <c r="H5299" t="s">
        <v>89</v>
      </c>
      <c r="I5299" t="s">
        <v>155</v>
      </c>
      <c r="J5299">
        <v>10</v>
      </c>
      <c r="K5299">
        <v>0</v>
      </c>
      <c r="L5299">
        <v>10</v>
      </c>
      <c r="M5299">
        <v>0</v>
      </c>
      <c r="N5299">
        <v>0</v>
      </c>
      <c r="O5299">
        <v>100</v>
      </c>
      <c r="P5299">
        <v>100</v>
      </c>
      <c r="Q5299">
        <v>100</v>
      </c>
      <c r="R5299" t="s">
        <v>161</v>
      </c>
      <c r="S5299" t="s">
        <v>161</v>
      </c>
      <c r="T5299" t="s">
        <v>161</v>
      </c>
      <c r="U5299" t="s">
        <v>161</v>
      </c>
    </row>
    <row r="5300" spans="1:21" hidden="1" x14ac:dyDescent="0.45">
      <c r="A5300" t="str">
        <f t="shared" si="93"/>
        <v>YAG3UKL8F+MEconomicsWest Midlands</v>
      </c>
      <c r="B5300" t="s">
        <v>116</v>
      </c>
      <c r="C5300" t="s">
        <v>141</v>
      </c>
      <c r="D5300">
        <v>3</v>
      </c>
      <c r="E5300" t="s">
        <v>44</v>
      </c>
      <c r="F5300" t="s">
        <v>139</v>
      </c>
      <c r="G5300" t="s">
        <v>138</v>
      </c>
      <c r="H5300" t="s">
        <v>89</v>
      </c>
      <c r="I5300" t="s">
        <v>159</v>
      </c>
      <c r="J5300">
        <v>5</v>
      </c>
      <c r="K5300">
        <v>0</v>
      </c>
      <c r="L5300">
        <v>5</v>
      </c>
      <c r="M5300">
        <v>25</v>
      </c>
      <c r="N5300">
        <v>0</v>
      </c>
      <c r="O5300">
        <v>75</v>
      </c>
      <c r="P5300">
        <v>75</v>
      </c>
      <c r="Q5300">
        <v>75</v>
      </c>
      <c r="R5300" t="s">
        <v>161</v>
      </c>
      <c r="S5300" t="s">
        <v>161</v>
      </c>
      <c r="T5300" t="s">
        <v>161</v>
      </c>
      <c r="U5300" t="s">
        <v>161</v>
      </c>
    </row>
    <row r="5301" spans="1:21" hidden="1" x14ac:dyDescent="0.45">
      <c r="A5301" t="str">
        <f t="shared" si="93"/>
        <v>YAG3UKL8F+MEconomicsYorkshire and The Humber</v>
      </c>
      <c r="B5301" t="s">
        <v>116</v>
      </c>
      <c r="C5301" t="s">
        <v>141</v>
      </c>
      <c r="D5301">
        <v>3</v>
      </c>
      <c r="E5301" t="s">
        <v>44</v>
      </c>
      <c r="F5301" t="s">
        <v>139</v>
      </c>
      <c r="G5301" t="s">
        <v>138</v>
      </c>
      <c r="H5301" t="s">
        <v>89</v>
      </c>
      <c r="I5301" t="s">
        <v>160</v>
      </c>
      <c r="J5301">
        <v>5</v>
      </c>
      <c r="K5301">
        <v>0</v>
      </c>
      <c r="L5301">
        <v>5</v>
      </c>
      <c r="M5301">
        <v>0</v>
      </c>
      <c r="N5301">
        <v>0</v>
      </c>
      <c r="O5301">
        <v>69.099999999999994</v>
      </c>
      <c r="P5301">
        <v>100</v>
      </c>
      <c r="Q5301">
        <v>100</v>
      </c>
      <c r="R5301" t="s">
        <v>161</v>
      </c>
      <c r="S5301" t="s">
        <v>161</v>
      </c>
      <c r="T5301" t="s">
        <v>161</v>
      </c>
      <c r="U5301" t="s">
        <v>161</v>
      </c>
    </row>
    <row r="5302" spans="1:21" hidden="1" x14ac:dyDescent="0.45">
      <c r="A5302" t="str">
        <f t="shared" si="93"/>
        <v>YAG3UKL8F+MEconomicsNA</v>
      </c>
      <c r="B5302" t="s">
        <v>116</v>
      </c>
      <c r="C5302" t="s">
        <v>141</v>
      </c>
      <c r="D5302">
        <v>3</v>
      </c>
      <c r="E5302" t="s">
        <v>44</v>
      </c>
      <c r="F5302" t="s">
        <v>139</v>
      </c>
      <c r="G5302" t="s">
        <v>138</v>
      </c>
      <c r="H5302" t="s">
        <v>89</v>
      </c>
      <c r="I5302" t="s">
        <v>157</v>
      </c>
      <c r="J5302">
        <v>5</v>
      </c>
      <c r="K5302">
        <v>100</v>
      </c>
      <c r="L5302" t="s">
        <v>161</v>
      </c>
      <c r="M5302" t="s">
        <v>161</v>
      </c>
      <c r="N5302" t="s">
        <v>161</v>
      </c>
      <c r="O5302" t="s">
        <v>161</v>
      </c>
      <c r="P5302" t="s">
        <v>161</v>
      </c>
      <c r="Q5302" t="s">
        <v>161</v>
      </c>
      <c r="R5302" t="s">
        <v>157</v>
      </c>
      <c r="S5302" t="s">
        <v>157</v>
      </c>
      <c r="T5302" t="s">
        <v>157</v>
      </c>
      <c r="U5302" t="s">
        <v>157</v>
      </c>
    </row>
    <row r="5303" spans="1:21" hidden="1" x14ac:dyDescent="0.45">
      <c r="A5303" t="str">
        <f t="shared" si="93"/>
        <v>YAG1UKL7F+MEconomicsAbroad</v>
      </c>
      <c r="B5303" t="s">
        <v>116</v>
      </c>
      <c r="C5303" t="s">
        <v>49</v>
      </c>
      <c r="D5303">
        <v>1</v>
      </c>
      <c r="E5303" t="s">
        <v>44</v>
      </c>
      <c r="F5303" t="s">
        <v>145</v>
      </c>
      <c r="G5303" t="s">
        <v>138</v>
      </c>
      <c r="H5303" t="s">
        <v>89</v>
      </c>
      <c r="I5303" t="s">
        <v>146</v>
      </c>
      <c r="J5303">
        <v>10</v>
      </c>
      <c r="K5303">
        <v>0</v>
      </c>
      <c r="L5303">
        <v>10</v>
      </c>
      <c r="M5303">
        <v>48.8</v>
      </c>
      <c r="N5303">
        <v>20.9</v>
      </c>
      <c r="O5303">
        <v>25.7</v>
      </c>
      <c r="P5303">
        <v>25.7</v>
      </c>
      <c r="Q5303">
        <v>30.3</v>
      </c>
      <c r="R5303" t="s">
        <v>161</v>
      </c>
      <c r="S5303" t="s">
        <v>161</v>
      </c>
      <c r="T5303" t="s">
        <v>161</v>
      </c>
      <c r="U5303" t="s">
        <v>161</v>
      </c>
    </row>
    <row r="5304" spans="1:21" hidden="1" x14ac:dyDescent="0.45">
      <c r="A5304" t="str">
        <f t="shared" si="93"/>
        <v>YAG1UKL7F+MEconomicsEast Midlands</v>
      </c>
      <c r="B5304" t="s">
        <v>116</v>
      </c>
      <c r="C5304" t="s">
        <v>49</v>
      </c>
      <c r="D5304">
        <v>1</v>
      </c>
      <c r="E5304" t="s">
        <v>44</v>
      </c>
      <c r="F5304" t="s">
        <v>145</v>
      </c>
      <c r="G5304" t="s">
        <v>138</v>
      </c>
      <c r="H5304" t="s">
        <v>89</v>
      </c>
      <c r="I5304" t="s">
        <v>147</v>
      </c>
      <c r="J5304">
        <v>35</v>
      </c>
      <c r="K5304">
        <v>0</v>
      </c>
      <c r="L5304">
        <v>35</v>
      </c>
      <c r="M5304">
        <v>3</v>
      </c>
      <c r="N5304">
        <v>6</v>
      </c>
      <c r="O5304">
        <v>70</v>
      </c>
      <c r="P5304">
        <v>85</v>
      </c>
      <c r="Q5304">
        <v>91</v>
      </c>
      <c r="R5304">
        <v>25</v>
      </c>
      <c r="S5304">
        <v>20100</v>
      </c>
      <c r="T5304">
        <v>25200</v>
      </c>
      <c r="U5304">
        <v>31400</v>
      </c>
    </row>
    <row r="5305" spans="1:21" hidden="1" x14ac:dyDescent="0.45">
      <c r="A5305" t="str">
        <f t="shared" si="93"/>
        <v>YAG1UKL7F+MEconomicsEast of England</v>
      </c>
      <c r="B5305" t="s">
        <v>116</v>
      </c>
      <c r="C5305" t="s">
        <v>49</v>
      </c>
      <c r="D5305">
        <v>1</v>
      </c>
      <c r="E5305" t="s">
        <v>44</v>
      </c>
      <c r="F5305" t="s">
        <v>145</v>
      </c>
      <c r="G5305" t="s">
        <v>138</v>
      </c>
      <c r="H5305" t="s">
        <v>89</v>
      </c>
      <c r="I5305" t="s">
        <v>148</v>
      </c>
      <c r="J5305">
        <v>75</v>
      </c>
      <c r="K5305">
        <v>0</v>
      </c>
      <c r="L5305">
        <v>75</v>
      </c>
      <c r="M5305">
        <v>12.1</v>
      </c>
      <c r="N5305">
        <v>2.1</v>
      </c>
      <c r="O5305">
        <v>70.7</v>
      </c>
      <c r="P5305">
        <v>80.7</v>
      </c>
      <c r="Q5305">
        <v>85.7</v>
      </c>
      <c r="R5305">
        <v>50</v>
      </c>
      <c r="S5305">
        <v>25200</v>
      </c>
      <c r="T5305">
        <v>29600</v>
      </c>
      <c r="U5305">
        <v>40900</v>
      </c>
    </row>
    <row r="5306" spans="1:21" hidden="1" x14ac:dyDescent="0.45">
      <c r="A5306" t="str">
        <f t="shared" si="93"/>
        <v>YAG1UKL7F+MEconomicsLondon</v>
      </c>
      <c r="B5306" t="s">
        <v>116</v>
      </c>
      <c r="C5306" t="s">
        <v>49</v>
      </c>
      <c r="D5306">
        <v>1</v>
      </c>
      <c r="E5306" t="s">
        <v>44</v>
      </c>
      <c r="F5306" t="s">
        <v>145</v>
      </c>
      <c r="G5306" t="s">
        <v>138</v>
      </c>
      <c r="H5306" t="s">
        <v>89</v>
      </c>
      <c r="I5306" t="s">
        <v>149</v>
      </c>
      <c r="J5306">
        <v>345</v>
      </c>
      <c r="K5306">
        <v>0</v>
      </c>
      <c r="L5306">
        <v>345</v>
      </c>
      <c r="M5306">
        <v>8.4</v>
      </c>
      <c r="N5306">
        <v>6.8</v>
      </c>
      <c r="O5306">
        <v>71.400000000000006</v>
      </c>
      <c r="P5306">
        <v>81.3</v>
      </c>
      <c r="Q5306">
        <v>84.8</v>
      </c>
      <c r="R5306">
        <v>235</v>
      </c>
      <c r="S5306">
        <v>28500</v>
      </c>
      <c r="T5306">
        <v>34700</v>
      </c>
      <c r="U5306">
        <v>47100</v>
      </c>
    </row>
    <row r="5307" spans="1:21" hidden="1" x14ac:dyDescent="0.45">
      <c r="A5307" t="str">
        <f t="shared" si="93"/>
        <v>YAG1UKL7F+MEconomicsNorth East</v>
      </c>
      <c r="B5307" t="s">
        <v>116</v>
      </c>
      <c r="C5307" t="s">
        <v>49</v>
      </c>
      <c r="D5307">
        <v>1</v>
      </c>
      <c r="E5307" t="s">
        <v>44</v>
      </c>
      <c r="F5307" t="s">
        <v>145</v>
      </c>
      <c r="G5307" t="s">
        <v>138</v>
      </c>
      <c r="H5307" t="s">
        <v>89</v>
      </c>
      <c r="I5307" t="s">
        <v>150</v>
      </c>
      <c r="J5307">
        <v>15</v>
      </c>
      <c r="K5307">
        <v>0</v>
      </c>
      <c r="L5307">
        <v>15</v>
      </c>
      <c r="M5307">
        <v>9.1</v>
      </c>
      <c r="N5307">
        <v>0</v>
      </c>
      <c r="O5307">
        <v>59.1</v>
      </c>
      <c r="P5307">
        <v>81.8</v>
      </c>
      <c r="Q5307">
        <v>90.9</v>
      </c>
      <c r="R5307" t="s">
        <v>161</v>
      </c>
      <c r="S5307" t="s">
        <v>161</v>
      </c>
      <c r="T5307" t="s">
        <v>161</v>
      </c>
      <c r="U5307" t="s">
        <v>161</v>
      </c>
    </row>
    <row r="5308" spans="1:21" hidden="1" x14ac:dyDescent="0.45">
      <c r="A5308" t="str">
        <f t="shared" si="93"/>
        <v>YAG1UKL7F+MEconomicsNorth West</v>
      </c>
      <c r="B5308" t="s">
        <v>116</v>
      </c>
      <c r="C5308" t="s">
        <v>49</v>
      </c>
      <c r="D5308">
        <v>1</v>
      </c>
      <c r="E5308" t="s">
        <v>44</v>
      </c>
      <c r="F5308" t="s">
        <v>145</v>
      </c>
      <c r="G5308" t="s">
        <v>138</v>
      </c>
      <c r="H5308" t="s">
        <v>89</v>
      </c>
      <c r="I5308" t="s">
        <v>151</v>
      </c>
      <c r="J5308">
        <v>55</v>
      </c>
      <c r="K5308">
        <v>0</v>
      </c>
      <c r="L5308">
        <v>55</v>
      </c>
      <c r="M5308">
        <v>12</v>
      </c>
      <c r="N5308">
        <v>13</v>
      </c>
      <c r="O5308">
        <v>60.8</v>
      </c>
      <c r="P5308">
        <v>69.5</v>
      </c>
      <c r="Q5308">
        <v>75</v>
      </c>
      <c r="R5308">
        <v>35</v>
      </c>
      <c r="S5308">
        <v>20100</v>
      </c>
      <c r="T5308">
        <v>25600</v>
      </c>
      <c r="U5308">
        <v>32500</v>
      </c>
    </row>
    <row r="5309" spans="1:21" hidden="1" x14ac:dyDescent="0.45">
      <c r="A5309" t="str">
        <f t="shared" si="93"/>
        <v>YAG1UKL7F+MEconomicsNorthern Ireland</v>
      </c>
      <c r="B5309" t="s">
        <v>116</v>
      </c>
      <c r="C5309" t="s">
        <v>49</v>
      </c>
      <c r="D5309">
        <v>1</v>
      </c>
      <c r="E5309" t="s">
        <v>44</v>
      </c>
      <c r="F5309" t="s">
        <v>145</v>
      </c>
      <c r="G5309" t="s">
        <v>138</v>
      </c>
      <c r="H5309" t="s">
        <v>89</v>
      </c>
      <c r="I5309" t="s">
        <v>152</v>
      </c>
      <c r="J5309">
        <v>5</v>
      </c>
      <c r="K5309">
        <v>0</v>
      </c>
      <c r="L5309">
        <v>5</v>
      </c>
      <c r="M5309">
        <v>0</v>
      </c>
      <c r="N5309">
        <v>0</v>
      </c>
      <c r="O5309">
        <v>66.7</v>
      </c>
      <c r="P5309">
        <v>100</v>
      </c>
      <c r="Q5309">
        <v>100</v>
      </c>
      <c r="R5309" t="s">
        <v>161</v>
      </c>
      <c r="S5309" t="s">
        <v>161</v>
      </c>
      <c r="T5309" t="s">
        <v>161</v>
      </c>
      <c r="U5309" t="s">
        <v>161</v>
      </c>
    </row>
    <row r="5310" spans="1:21" hidden="1" x14ac:dyDescent="0.45">
      <c r="A5310" t="str">
        <f t="shared" si="93"/>
        <v>YAG1UKL7F+MEconomicsScotland</v>
      </c>
      <c r="B5310" t="s">
        <v>116</v>
      </c>
      <c r="C5310" t="s">
        <v>49</v>
      </c>
      <c r="D5310">
        <v>1</v>
      </c>
      <c r="E5310" t="s">
        <v>44</v>
      </c>
      <c r="F5310" t="s">
        <v>145</v>
      </c>
      <c r="G5310" t="s">
        <v>138</v>
      </c>
      <c r="H5310" t="s">
        <v>89</v>
      </c>
      <c r="I5310" t="s">
        <v>153</v>
      </c>
      <c r="J5310">
        <v>15</v>
      </c>
      <c r="K5310">
        <v>0</v>
      </c>
      <c r="L5310">
        <v>15</v>
      </c>
      <c r="M5310">
        <v>17.899999999999999</v>
      </c>
      <c r="N5310">
        <v>0</v>
      </c>
      <c r="O5310">
        <v>46.2</v>
      </c>
      <c r="P5310">
        <v>55.2</v>
      </c>
      <c r="Q5310">
        <v>82.1</v>
      </c>
      <c r="R5310" t="s">
        <v>161</v>
      </c>
      <c r="S5310" t="s">
        <v>161</v>
      </c>
      <c r="T5310" t="s">
        <v>161</v>
      </c>
      <c r="U5310" t="s">
        <v>161</v>
      </c>
    </row>
    <row r="5311" spans="1:21" hidden="1" x14ac:dyDescent="0.45">
      <c r="A5311" t="str">
        <f t="shared" si="93"/>
        <v>YAG1UKL7F+MEconomicsSouth East</v>
      </c>
      <c r="B5311" t="s">
        <v>116</v>
      </c>
      <c r="C5311" t="s">
        <v>49</v>
      </c>
      <c r="D5311">
        <v>1</v>
      </c>
      <c r="E5311" t="s">
        <v>44</v>
      </c>
      <c r="F5311" t="s">
        <v>145</v>
      </c>
      <c r="G5311" t="s">
        <v>138</v>
      </c>
      <c r="H5311" t="s">
        <v>89</v>
      </c>
      <c r="I5311" t="s">
        <v>154</v>
      </c>
      <c r="J5311">
        <v>120</v>
      </c>
      <c r="K5311">
        <v>0</v>
      </c>
      <c r="L5311">
        <v>120</v>
      </c>
      <c r="M5311">
        <v>6.1</v>
      </c>
      <c r="N5311">
        <v>9</v>
      </c>
      <c r="O5311">
        <v>69.3</v>
      </c>
      <c r="P5311">
        <v>80.7</v>
      </c>
      <c r="Q5311">
        <v>84.9</v>
      </c>
      <c r="R5311">
        <v>80</v>
      </c>
      <c r="S5311">
        <v>25900</v>
      </c>
      <c r="T5311">
        <v>31400</v>
      </c>
      <c r="U5311">
        <v>41600</v>
      </c>
    </row>
    <row r="5312" spans="1:21" hidden="1" x14ac:dyDescent="0.45">
      <c r="A5312" t="str">
        <f t="shared" si="93"/>
        <v>YAG1UKL7F+MEconomicsSouth West</v>
      </c>
      <c r="B5312" t="s">
        <v>116</v>
      </c>
      <c r="C5312" t="s">
        <v>49</v>
      </c>
      <c r="D5312">
        <v>1</v>
      </c>
      <c r="E5312" t="s">
        <v>44</v>
      </c>
      <c r="F5312" t="s">
        <v>145</v>
      </c>
      <c r="G5312" t="s">
        <v>138</v>
      </c>
      <c r="H5312" t="s">
        <v>89</v>
      </c>
      <c r="I5312" t="s">
        <v>155</v>
      </c>
      <c r="J5312">
        <v>45</v>
      </c>
      <c r="K5312">
        <v>0</v>
      </c>
      <c r="L5312">
        <v>45</v>
      </c>
      <c r="M5312">
        <v>5.7</v>
      </c>
      <c r="N5312">
        <v>5.7</v>
      </c>
      <c r="O5312">
        <v>65.3</v>
      </c>
      <c r="P5312">
        <v>82.3</v>
      </c>
      <c r="Q5312">
        <v>88.7</v>
      </c>
      <c r="R5312">
        <v>30</v>
      </c>
      <c r="S5312">
        <v>20400</v>
      </c>
      <c r="T5312">
        <v>28100</v>
      </c>
      <c r="U5312">
        <v>38300</v>
      </c>
    </row>
    <row r="5313" spans="1:21" hidden="1" x14ac:dyDescent="0.45">
      <c r="A5313" t="str">
        <f t="shared" si="93"/>
        <v>YAG1UKL7F+MEconomicsWales</v>
      </c>
      <c r="B5313" t="s">
        <v>116</v>
      </c>
      <c r="C5313" t="s">
        <v>49</v>
      </c>
      <c r="D5313">
        <v>1</v>
      </c>
      <c r="E5313" t="s">
        <v>44</v>
      </c>
      <c r="F5313" t="s">
        <v>145</v>
      </c>
      <c r="G5313" t="s">
        <v>138</v>
      </c>
      <c r="H5313" t="s">
        <v>89</v>
      </c>
      <c r="I5313" t="s">
        <v>158</v>
      </c>
      <c r="J5313">
        <v>10</v>
      </c>
      <c r="K5313">
        <v>0</v>
      </c>
      <c r="L5313">
        <v>10</v>
      </c>
      <c r="M5313">
        <v>17.5</v>
      </c>
      <c r="N5313">
        <v>0</v>
      </c>
      <c r="O5313">
        <v>67.5</v>
      </c>
      <c r="P5313">
        <v>82.5</v>
      </c>
      <c r="Q5313">
        <v>82.5</v>
      </c>
      <c r="R5313" t="s">
        <v>161</v>
      </c>
      <c r="S5313" t="s">
        <v>161</v>
      </c>
      <c r="T5313" t="s">
        <v>161</v>
      </c>
      <c r="U5313" t="s">
        <v>161</v>
      </c>
    </row>
    <row r="5314" spans="1:21" hidden="1" x14ac:dyDescent="0.45">
      <c r="A5314" t="str">
        <f t="shared" si="93"/>
        <v>YAG1UKL7F+MEconomicsWest Midlands</v>
      </c>
      <c r="B5314" t="s">
        <v>116</v>
      </c>
      <c r="C5314" t="s">
        <v>49</v>
      </c>
      <c r="D5314">
        <v>1</v>
      </c>
      <c r="E5314" t="s">
        <v>44</v>
      </c>
      <c r="F5314" t="s">
        <v>145</v>
      </c>
      <c r="G5314" t="s">
        <v>138</v>
      </c>
      <c r="H5314" t="s">
        <v>89</v>
      </c>
      <c r="I5314" t="s">
        <v>159</v>
      </c>
      <c r="J5314">
        <v>30</v>
      </c>
      <c r="K5314">
        <v>0</v>
      </c>
      <c r="L5314">
        <v>30</v>
      </c>
      <c r="M5314">
        <v>12.7</v>
      </c>
      <c r="N5314">
        <v>3.8</v>
      </c>
      <c r="O5314">
        <v>79.599999999999994</v>
      </c>
      <c r="P5314">
        <v>83.4</v>
      </c>
      <c r="Q5314">
        <v>83.4</v>
      </c>
      <c r="R5314">
        <v>25</v>
      </c>
      <c r="S5314">
        <v>25200</v>
      </c>
      <c r="T5314">
        <v>30700</v>
      </c>
      <c r="U5314">
        <v>33200</v>
      </c>
    </row>
    <row r="5315" spans="1:21" hidden="1" x14ac:dyDescent="0.45">
      <c r="A5315" t="str">
        <f t="shared" si="93"/>
        <v>YAG1UKL7F+MEconomicsYorkshire and The Humber</v>
      </c>
      <c r="B5315" t="s">
        <v>116</v>
      </c>
      <c r="C5315" t="s">
        <v>49</v>
      </c>
      <c r="D5315">
        <v>1</v>
      </c>
      <c r="E5315" t="s">
        <v>44</v>
      </c>
      <c r="F5315" t="s">
        <v>145</v>
      </c>
      <c r="G5315" t="s">
        <v>138</v>
      </c>
      <c r="H5315" t="s">
        <v>89</v>
      </c>
      <c r="I5315" t="s">
        <v>160</v>
      </c>
      <c r="J5315">
        <v>40</v>
      </c>
      <c r="K5315">
        <v>0</v>
      </c>
      <c r="L5315">
        <v>40</v>
      </c>
      <c r="M5315">
        <v>8.3000000000000007</v>
      </c>
      <c r="N5315">
        <v>2.8</v>
      </c>
      <c r="O5315">
        <v>66.7</v>
      </c>
      <c r="P5315">
        <v>77.8</v>
      </c>
      <c r="Q5315">
        <v>88.9</v>
      </c>
      <c r="R5315">
        <v>25</v>
      </c>
      <c r="S5315">
        <v>27400</v>
      </c>
      <c r="T5315">
        <v>35000</v>
      </c>
      <c r="U5315">
        <v>47800</v>
      </c>
    </row>
    <row r="5316" spans="1:21" hidden="1" x14ac:dyDescent="0.45">
      <c r="A5316" t="str">
        <f t="shared" si="93"/>
        <v>YAG1UKL7F+MEconomicsNA</v>
      </c>
      <c r="B5316" t="s">
        <v>116</v>
      </c>
      <c r="C5316" t="s">
        <v>49</v>
      </c>
      <c r="D5316">
        <v>1</v>
      </c>
      <c r="E5316" t="s">
        <v>44</v>
      </c>
      <c r="F5316" t="s">
        <v>145</v>
      </c>
      <c r="G5316" t="s">
        <v>138</v>
      </c>
      <c r="H5316" t="s">
        <v>89</v>
      </c>
      <c r="I5316" t="s">
        <v>157</v>
      </c>
      <c r="J5316">
        <v>35</v>
      </c>
      <c r="K5316">
        <v>90.9</v>
      </c>
      <c r="L5316">
        <v>5</v>
      </c>
      <c r="M5316">
        <v>0</v>
      </c>
      <c r="N5316">
        <v>0</v>
      </c>
      <c r="O5316">
        <v>0</v>
      </c>
      <c r="P5316">
        <v>0</v>
      </c>
      <c r="Q5316">
        <v>100</v>
      </c>
      <c r="R5316" t="s">
        <v>157</v>
      </c>
      <c r="S5316" t="s">
        <v>157</v>
      </c>
      <c r="T5316" t="s">
        <v>157</v>
      </c>
      <c r="U5316" t="s">
        <v>157</v>
      </c>
    </row>
    <row r="5317" spans="1:21" hidden="1" x14ac:dyDescent="0.45">
      <c r="A5317" t="str">
        <f t="shared" si="93"/>
        <v>YAG1UKL8F+MEconomicsAbroad</v>
      </c>
      <c r="B5317" t="s">
        <v>116</v>
      </c>
      <c r="C5317" t="s">
        <v>49</v>
      </c>
      <c r="D5317">
        <v>1</v>
      </c>
      <c r="E5317" t="s">
        <v>44</v>
      </c>
      <c r="F5317" t="s">
        <v>139</v>
      </c>
      <c r="G5317" t="s">
        <v>138</v>
      </c>
      <c r="H5317" t="s">
        <v>89</v>
      </c>
      <c r="I5317" t="s">
        <v>146</v>
      </c>
      <c r="J5317">
        <v>5</v>
      </c>
      <c r="K5317">
        <v>0</v>
      </c>
      <c r="L5317">
        <v>5</v>
      </c>
      <c r="M5317">
        <v>69.3</v>
      </c>
      <c r="N5317">
        <v>23.1</v>
      </c>
      <c r="O5317">
        <v>0</v>
      </c>
      <c r="P5317">
        <v>0</v>
      </c>
      <c r="Q5317">
        <v>7.6</v>
      </c>
      <c r="R5317" t="s">
        <v>157</v>
      </c>
      <c r="S5317" t="s">
        <v>157</v>
      </c>
      <c r="T5317" t="s">
        <v>157</v>
      </c>
      <c r="U5317" t="s">
        <v>157</v>
      </c>
    </row>
    <row r="5318" spans="1:21" hidden="1" x14ac:dyDescent="0.45">
      <c r="A5318" t="str">
        <f t="shared" si="93"/>
        <v>YAG1UKL8F+MEconomicsEast Midlands</v>
      </c>
      <c r="B5318" t="s">
        <v>116</v>
      </c>
      <c r="C5318" t="s">
        <v>49</v>
      </c>
      <c r="D5318">
        <v>1</v>
      </c>
      <c r="E5318" t="s">
        <v>44</v>
      </c>
      <c r="F5318" t="s">
        <v>139</v>
      </c>
      <c r="G5318" t="s">
        <v>138</v>
      </c>
      <c r="H5318" t="s">
        <v>89</v>
      </c>
      <c r="I5318" t="s">
        <v>147</v>
      </c>
      <c r="J5318" t="s">
        <v>161</v>
      </c>
      <c r="K5318" t="s">
        <v>161</v>
      </c>
      <c r="L5318" t="s">
        <v>161</v>
      </c>
      <c r="M5318" t="s">
        <v>161</v>
      </c>
      <c r="N5318" t="s">
        <v>161</v>
      </c>
      <c r="O5318" t="s">
        <v>161</v>
      </c>
      <c r="P5318" t="s">
        <v>161</v>
      </c>
      <c r="Q5318" t="s">
        <v>161</v>
      </c>
      <c r="R5318" t="s">
        <v>161</v>
      </c>
      <c r="S5318" t="s">
        <v>161</v>
      </c>
      <c r="T5318" t="s">
        <v>161</v>
      </c>
      <c r="U5318" t="s">
        <v>161</v>
      </c>
    </row>
    <row r="5319" spans="1:21" hidden="1" x14ac:dyDescent="0.45">
      <c r="A5319" t="str">
        <f t="shared" ref="A5319:A5382" si="94">"YAG"&amp;D5319 &amp;E5319 &amp;F5319 &amp; G5319 &amp;H5319 &amp;I5319</f>
        <v>YAG1UKL8F+MEconomicsEast of England</v>
      </c>
      <c r="B5319" t="s">
        <v>116</v>
      </c>
      <c r="C5319" t="s">
        <v>49</v>
      </c>
      <c r="D5319">
        <v>1</v>
      </c>
      <c r="E5319" t="s">
        <v>44</v>
      </c>
      <c r="F5319" t="s">
        <v>139</v>
      </c>
      <c r="G5319" t="s">
        <v>138</v>
      </c>
      <c r="H5319" t="s">
        <v>89</v>
      </c>
      <c r="I5319" t="s">
        <v>148</v>
      </c>
      <c r="J5319">
        <v>10</v>
      </c>
      <c r="K5319">
        <v>0</v>
      </c>
      <c r="L5319">
        <v>10</v>
      </c>
      <c r="M5319">
        <v>0</v>
      </c>
      <c r="N5319">
        <v>0</v>
      </c>
      <c r="O5319">
        <v>84.6</v>
      </c>
      <c r="P5319">
        <v>100</v>
      </c>
      <c r="Q5319">
        <v>100</v>
      </c>
      <c r="R5319" t="s">
        <v>161</v>
      </c>
      <c r="S5319" t="s">
        <v>161</v>
      </c>
      <c r="T5319" t="s">
        <v>161</v>
      </c>
      <c r="U5319" t="s">
        <v>161</v>
      </c>
    </row>
    <row r="5320" spans="1:21" hidden="1" x14ac:dyDescent="0.45">
      <c r="A5320" t="str">
        <f t="shared" si="94"/>
        <v>YAG1UKL8F+MEconomicsLondon</v>
      </c>
      <c r="B5320" t="s">
        <v>116</v>
      </c>
      <c r="C5320" t="s">
        <v>49</v>
      </c>
      <c r="D5320">
        <v>1</v>
      </c>
      <c r="E5320" t="s">
        <v>44</v>
      </c>
      <c r="F5320" t="s">
        <v>139</v>
      </c>
      <c r="G5320" t="s">
        <v>138</v>
      </c>
      <c r="H5320" t="s">
        <v>89</v>
      </c>
      <c r="I5320" t="s">
        <v>149</v>
      </c>
      <c r="J5320">
        <v>25</v>
      </c>
      <c r="K5320">
        <v>0</v>
      </c>
      <c r="L5320">
        <v>25</v>
      </c>
      <c r="M5320">
        <v>20</v>
      </c>
      <c r="N5320">
        <v>13.3</v>
      </c>
      <c r="O5320">
        <v>53.3</v>
      </c>
      <c r="P5320">
        <v>66.7</v>
      </c>
      <c r="Q5320">
        <v>66.7</v>
      </c>
      <c r="R5320">
        <v>15</v>
      </c>
      <c r="S5320">
        <v>48600</v>
      </c>
      <c r="T5320">
        <v>55500</v>
      </c>
      <c r="U5320">
        <v>62000</v>
      </c>
    </row>
    <row r="5321" spans="1:21" hidden="1" x14ac:dyDescent="0.45">
      <c r="A5321" t="str">
        <f t="shared" si="94"/>
        <v>YAG1UKL8F+MEconomicsNorth East</v>
      </c>
      <c r="B5321" t="s">
        <v>116</v>
      </c>
      <c r="C5321" t="s">
        <v>49</v>
      </c>
      <c r="D5321">
        <v>1</v>
      </c>
      <c r="E5321" t="s">
        <v>44</v>
      </c>
      <c r="F5321" t="s">
        <v>139</v>
      </c>
      <c r="G5321" t="s">
        <v>138</v>
      </c>
      <c r="H5321" t="s">
        <v>89</v>
      </c>
      <c r="I5321" t="s">
        <v>150</v>
      </c>
      <c r="J5321" t="s">
        <v>161</v>
      </c>
      <c r="K5321" t="s">
        <v>161</v>
      </c>
      <c r="L5321" t="s">
        <v>161</v>
      </c>
      <c r="M5321" t="s">
        <v>161</v>
      </c>
      <c r="N5321" t="s">
        <v>161</v>
      </c>
      <c r="O5321" t="s">
        <v>161</v>
      </c>
      <c r="P5321" t="s">
        <v>161</v>
      </c>
      <c r="Q5321" t="s">
        <v>161</v>
      </c>
      <c r="R5321" t="s">
        <v>161</v>
      </c>
      <c r="S5321" t="s">
        <v>161</v>
      </c>
      <c r="T5321" t="s">
        <v>161</v>
      </c>
      <c r="U5321" t="s">
        <v>161</v>
      </c>
    </row>
    <row r="5322" spans="1:21" hidden="1" x14ac:dyDescent="0.45">
      <c r="A5322" t="str">
        <f t="shared" si="94"/>
        <v>YAG1UKL8F+MEconomicsNorth West</v>
      </c>
      <c r="B5322" t="s">
        <v>116</v>
      </c>
      <c r="C5322" t="s">
        <v>49</v>
      </c>
      <c r="D5322">
        <v>1</v>
      </c>
      <c r="E5322" t="s">
        <v>44</v>
      </c>
      <c r="F5322" t="s">
        <v>139</v>
      </c>
      <c r="G5322" t="s">
        <v>138</v>
      </c>
      <c r="H5322" t="s">
        <v>89</v>
      </c>
      <c r="I5322" t="s">
        <v>151</v>
      </c>
      <c r="J5322" t="s">
        <v>161</v>
      </c>
      <c r="K5322" t="s">
        <v>161</v>
      </c>
      <c r="L5322" t="s">
        <v>161</v>
      </c>
      <c r="M5322" t="s">
        <v>161</v>
      </c>
      <c r="N5322" t="s">
        <v>161</v>
      </c>
      <c r="O5322" t="s">
        <v>161</v>
      </c>
      <c r="P5322" t="s">
        <v>161</v>
      </c>
      <c r="Q5322" t="s">
        <v>161</v>
      </c>
      <c r="R5322" t="s">
        <v>161</v>
      </c>
      <c r="S5322" t="s">
        <v>161</v>
      </c>
      <c r="T5322" t="s">
        <v>161</v>
      </c>
      <c r="U5322" t="s">
        <v>161</v>
      </c>
    </row>
    <row r="5323" spans="1:21" hidden="1" x14ac:dyDescent="0.45">
      <c r="A5323" t="str">
        <f t="shared" si="94"/>
        <v>YAG1UKL8F+MEconomicsSouth East</v>
      </c>
      <c r="B5323" t="s">
        <v>116</v>
      </c>
      <c r="C5323" t="s">
        <v>49</v>
      </c>
      <c r="D5323">
        <v>1</v>
      </c>
      <c r="E5323" t="s">
        <v>44</v>
      </c>
      <c r="F5323" t="s">
        <v>139</v>
      </c>
      <c r="G5323" t="s">
        <v>138</v>
      </c>
      <c r="H5323" t="s">
        <v>89</v>
      </c>
      <c r="I5323" t="s">
        <v>154</v>
      </c>
      <c r="J5323">
        <v>10</v>
      </c>
      <c r="K5323">
        <v>0</v>
      </c>
      <c r="L5323">
        <v>10</v>
      </c>
      <c r="M5323">
        <v>0</v>
      </c>
      <c r="N5323">
        <v>21.4</v>
      </c>
      <c r="O5323">
        <v>78.599999999999994</v>
      </c>
      <c r="P5323">
        <v>78.599999999999994</v>
      </c>
      <c r="Q5323">
        <v>78.599999999999994</v>
      </c>
      <c r="R5323" t="s">
        <v>161</v>
      </c>
      <c r="S5323" t="s">
        <v>161</v>
      </c>
      <c r="T5323" t="s">
        <v>161</v>
      </c>
      <c r="U5323" t="s">
        <v>161</v>
      </c>
    </row>
    <row r="5324" spans="1:21" hidden="1" x14ac:dyDescent="0.45">
      <c r="A5324" t="str">
        <f t="shared" si="94"/>
        <v>YAG1UKL8F+MEconomicsWales</v>
      </c>
      <c r="B5324" t="s">
        <v>116</v>
      </c>
      <c r="C5324" t="s">
        <v>49</v>
      </c>
      <c r="D5324">
        <v>1</v>
      </c>
      <c r="E5324" t="s">
        <v>44</v>
      </c>
      <c r="F5324" t="s">
        <v>139</v>
      </c>
      <c r="G5324" t="s">
        <v>138</v>
      </c>
      <c r="H5324" t="s">
        <v>89</v>
      </c>
      <c r="I5324" t="s">
        <v>158</v>
      </c>
      <c r="J5324" t="s">
        <v>161</v>
      </c>
      <c r="K5324" t="s">
        <v>161</v>
      </c>
      <c r="L5324" t="s">
        <v>161</v>
      </c>
      <c r="M5324" t="s">
        <v>161</v>
      </c>
      <c r="N5324" t="s">
        <v>161</v>
      </c>
      <c r="O5324" t="s">
        <v>161</v>
      </c>
      <c r="P5324" t="s">
        <v>161</v>
      </c>
      <c r="Q5324" t="s">
        <v>161</v>
      </c>
      <c r="R5324" t="s">
        <v>157</v>
      </c>
      <c r="S5324" t="s">
        <v>157</v>
      </c>
      <c r="T5324" t="s">
        <v>157</v>
      </c>
      <c r="U5324" t="s">
        <v>157</v>
      </c>
    </row>
    <row r="5325" spans="1:21" hidden="1" x14ac:dyDescent="0.45">
      <c r="A5325" t="str">
        <f t="shared" si="94"/>
        <v>YAG1UKL8F+MEconomicsWest Midlands</v>
      </c>
      <c r="B5325" t="s">
        <v>116</v>
      </c>
      <c r="C5325" t="s">
        <v>49</v>
      </c>
      <c r="D5325">
        <v>1</v>
      </c>
      <c r="E5325" t="s">
        <v>44</v>
      </c>
      <c r="F5325" t="s">
        <v>139</v>
      </c>
      <c r="G5325" t="s">
        <v>138</v>
      </c>
      <c r="H5325" t="s">
        <v>89</v>
      </c>
      <c r="I5325" t="s">
        <v>159</v>
      </c>
      <c r="J5325">
        <v>5</v>
      </c>
      <c r="K5325">
        <v>0</v>
      </c>
      <c r="L5325">
        <v>5</v>
      </c>
      <c r="M5325">
        <v>0</v>
      </c>
      <c r="N5325">
        <v>0</v>
      </c>
      <c r="O5325">
        <v>82</v>
      </c>
      <c r="P5325">
        <v>100</v>
      </c>
      <c r="Q5325">
        <v>100</v>
      </c>
      <c r="R5325" t="s">
        <v>161</v>
      </c>
      <c r="S5325" t="s">
        <v>161</v>
      </c>
      <c r="T5325" t="s">
        <v>161</v>
      </c>
      <c r="U5325" t="s">
        <v>161</v>
      </c>
    </row>
    <row r="5326" spans="1:21" hidden="1" x14ac:dyDescent="0.45">
      <c r="A5326" t="str">
        <f t="shared" si="94"/>
        <v>YAG1UKL8F+MEconomicsYorkshire and The Humber</v>
      </c>
      <c r="B5326" t="s">
        <v>116</v>
      </c>
      <c r="C5326" t="s">
        <v>49</v>
      </c>
      <c r="D5326">
        <v>1</v>
      </c>
      <c r="E5326" t="s">
        <v>44</v>
      </c>
      <c r="F5326" t="s">
        <v>139</v>
      </c>
      <c r="G5326" t="s">
        <v>138</v>
      </c>
      <c r="H5326" t="s">
        <v>89</v>
      </c>
      <c r="I5326" t="s">
        <v>160</v>
      </c>
      <c r="J5326">
        <v>5</v>
      </c>
      <c r="K5326">
        <v>0</v>
      </c>
      <c r="L5326">
        <v>5</v>
      </c>
      <c r="M5326">
        <v>0</v>
      </c>
      <c r="N5326">
        <v>0</v>
      </c>
      <c r="O5326">
        <v>100</v>
      </c>
      <c r="P5326">
        <v>100</v>
      </c>
      <c r="Q5326">
        <v>100</v>
      </c>
      <c r="R5326" t="s">
        <v>161</v>
      </c>
      <c r="S5326" t="s">
        <v>161</v>
      </c>
      <c r="T5326" t="s">
        <v>161</v>
      </c>
      <c r="U5326" t="s">
        <v>161</v>
      </c>
    </row>
    <row r="5327" spans="1:21" hidden="1" x14ac:dyDescent="0.45">
      <c r="A5327" t="str">
        <f t="shared" si="94"/>
        <v>YAG1UKL8F+MEconomicsNA</v>
      </c>
      <c r="B5327" t="s">
        <v>116</v>
      </c>
      <c r="C5327" t="s">
        <v>49</v>
      </c>
      <c r="D5327">
        <v>1</v>
      </c>
      <c r="E5327" t="s">
        <v>44</v>
      </c>
      <c r="F5327" t="s">
        <v>139</v>
      </c>
      <c r="G5327" t="s">
        <v>138</v>
      </c>
      <c r="H5327" t="s">
        <v>89</v>
      </c>
      <c r="I5327" t="s">
        <v>157</v>
      </c>
      <c r="J5327" t="s">
        <v>161</v>
      </c>
      <c r="K5327" t="s">
        <v>161</v>
      </c>
      <c r="L5327" t="s">
        <v>161</v>
      </c>
      <c r="M5327" t="s">
        <v>161</v>
      </c>
      <c r="N5327" t="s">
        <v>161</v>
      </c>
      <c r="O5327" t="s">
        <v>161</v>
      </c>
      <c r="P5327" t="s">
        <v>161</v>
      </c>
      <c r="Q5327" t="s">
        <v>161</v>
      </c>
      <c r="R5327" t="s">
        <v>157</v>
      </c>
      <c r="S5327" t="s">
        <v>157</v>
      </c>
      <c r="T5327" t="s">
        <v>157</v>
      </c>
      <c r="U5327" t="s">
        <v>157</v>
      </c>
    </row>
    <row r="5328" spans="1:21" hidden="1" x14ac:dyDescent="0.45">
      <c r="A5328" t="str">
        <f t="shared" si="94"/>
        <v>YAG10EUL7F+MEducation and teachingAll</v>
      </c>
      <c r="B5328" t="s">
        <v>116</v>
      </c>
      <c r="C5328" t="s">
        <v>142</v>
      </c>
      <c r="D5328">
        <v>10</v>
      </c>
      <c r="E5328" t="s">
        <v>137</v>
      </c>
      <c r="F5328" t="s">
        <v>145</v>
      </c>
      <c r="G5328" t="s">
        <v>138</v>
      </c>
      <c r="H5328" t="s">
        <v>111</v>
      </c>
      <c r="I5328" t="s">
        <v>28</v>
      </c>
      <c r="J5328">
        <v>695</v>
      </c>
      <c r="K5328">
        <v>69</v>
      </c>
      <c r="L5328">
        <v>215</v>
      </c>
      <c r="M5328">
        <v>15.8</v>
      </c>
      <c r="N5328">
        <v>0.9</v>
      </c>
      <c r="O5328">
        <v>12.2</v>
      </c>
      <c r="P5328">
        <v>13.4</v>
      </c>
      <c r="Q5328">
        <v>14.4</v>
      </c>
      <c r="R5328">
        <v>80</v>
      </c>
      <c r="S5328">
        <v>18600</v>
      </c>
      <c r="T5328">
        <v>31400</v>
      </c>
      <c r="U5328">
        <v>43400</v>
      </c>
    </row>
    <row r="5329" spans="1:21" hidden="1" x14ac:dyDescent="0.45">
      <c r="A5329" t="str">
        <f t="shared" si="94"/>
        <v>YAG10EUL8F+MEducation and teachingAll</v>
      </c>
      <c r="B5329" t="s">
        <v>116</v>
      </c>
      <c r="C5329" t="s">
        <v>142</v>
      </c>
      <c r="D5329">
        <v>10</v>
      </c>
      <c r="E5329" t="s">
        <v>137</v>
      </c>
      <c r="F5329" t="s">
        <v>139</v>
      </c>
      <c r="G5329" t="s">
        <v>138</v>
      </c>
      <c r="H5329" t="s">
        <v>111</v>
      </c>
      <c r="I5329" t="s">
        <v>28</v>
      </c>
      <c r="J5329">
        <v>60</v>
      </c>
      <c r="K5329">
        <v>60.7</v>
      </c>
      <c r="L5329">
        <v>25</v>
      </c>
      <c r="M5329">
        <v>21.4</v>
      </c>
      <c r="N5329">
        <v>0</v>
      </c>
      <c r="O5329">
        <v>17.899999999999999</v>
      </c>
      <c r="P5329">
        <v>17.899999999999999</v>
      </c>
      <c r="Q5329">
        <v>17.899999999999999</v>
      </c>
      <c r="R5329" t="s">
        <v>161</v>
      </c>
      <c r="S5329" t="s">
        <v>161</v>
      </c>
      <c r="T5329" t="s">
        <v>161</v>
      </c>
      <c r="U5329" t="s">
        <v>161</v>
      </c>
    </row>
    <row r="5330" spans="1:21" hidden="1" x14ac:dyDescent="0.45">
      <c r="A5330" t="str">
        <f t="shared" si="94"/>
        <v>YAG5EUL7F+MEducation and teachingAll</v>
      </c>
      <c r="B5330" t="s">
        <v>116</v>
      </c>
      <c r="C5330" t="s">
        <v>140</v>
      </c>
      <c r="D5330">
        <v>5</v>
      </c>
      <c r="E5330" t="s">
        <v>137</v>
      </c>
      <c r="F5330" t="s">
        <v>145</v>
      </c>
      <c r="G5330" t="s">
        <v>138</v>
      </c>
      <c r="H5330" t="s">
        <v>111</v>
      </c>
      <c r="I5330" t="s">
        <v>28</v>
      </c>
      <c r="J5330">
        <v>665</v>
      </c>
      <c r="K5330">
        <v>55.8</v>
      </c>
      <c r="L5330">
        <v>295</v>
      </c>
      <c r="M5330">
        <v>17.7</v>
      </c>
      <c r="N5330">
        <v>1.6</v>
      </c>
      <c r="O5330">
        <v>18.3</v>
      </c>
      <c r="P5330">
        <v>22.1</v>
      </c>
      <c r="Q5330">
        <v>24.8</v>
      </c>
      <c r="R5330">
        <v>110</v>
      </c>
      <c r="S5330">
        <v>18200</v>
      </c>
      <c r="T5330">
        <v>30700</v>
      </c>
      <c r="U5330">
        <v>42700</v>
      </c>
    </row>
    <row r="5331" spans="1:21" hidden="1" x14ac:dyDescent="0.45">
      <c r="A5331" t="str">
        <f t="shared" si="94"/>
        <v>YAG5EUL8F+MEducation and teachingAll</v>
      </c>
      <c r="B5331" t="s">
        <v>116</v>
      </c>
      <c r="C5331" t="s">
        <v>140</v>
      </c>
      <c r="D5331">
        <v>5</v>
      </c>
      <c r="E5331" t="s">
        <v>137</v>
      </c>
      <c r="F5331" t="s">
        <v>139</v>
      </c>
      <c r="G5331" t="s">
        <v>138</v>
      </c>
      <c r="H5331" t="s">
        <v>111</v>
      </c>
      <c r="I5331" t="s">
        <v>28</v>
      </c>
      <c r="J5331">
        <v>75</v>
      </c>
      <c r="K5331">
        <v>59.7</v>
      </c>
      <c r="L5331">
        <v>30</v>
      </c>
      <c r="M5331">
        <v>16.7</v>
      </c>
      <c r="N5331">
        <v>1.4</v>
      </c>
      <c r="O5331">
        <v>20.8</v>
      </c>
      <c r="P5331">
        <v>22.2</v>
      </c>
      <c r="Q5331">
        <v>22.2</v>
      </c>
      <c r="R5331">
        <v>15</v>
      </c>
      <c r="S5331">
        <v>21900</v>
      </c>
      <c r="T5331">
        <v>33200</v>
      </c>
      <c r="U5331">
        <v>43400</v>
      </c>
    </row>
    <row r="5332" spans="1:21" hidden="1" x14ac:dyDescent="0.45">
      <c r="A5332" t="str">
        <f t="shared" si="94"/>
        <v>YAG3EUL7F+MEducation and teachingAll</v>
      </c>
      <c r="B5332" t="s">
        <v>116</v>
      </c>
      <c r="C5332" t="s">
        <v>141</v>
      </c>
      <c r="D5332">
        <v>3</v>
      </c>
      <c r="E5332" t="s">
        <v>137</v>
      </c>
      <c r="F5332" t="s">
        <v>145</v>
      </c>
      <c r="G5332" t="s">
        <v>138</v>
      </c>
      <c r="H5332" t="s">
        <v>111</v>
      </c>
      <c r="I5332" t="s">
        <v>28</v>
      </c>
      <c r="J5332">
        <v>500</v>
      </c>
      <c r="K5332">
        <v>42.5</v>
      </c>
      <c r="L5332">
        <v>290</v>
      </c>
      <c r="M5332">
        <v>22.6</v>
      </c>
      <c r="N5332">
        <v>3.2</v>
      </c>
      <c r="O5332">
        <v>24</v>
      </c>
      <c r="P5332">
        <v>28.5</v>
      </c>
      <c r="Q5332">
        <v>31.7</v>
      </c>
      <c r="R5332">
        <v>110</v>
      </c>
      <c r="S5332">
        <v>19300</v>
      </c>
      <c r="T5332">
        <v>27700</v>
      </c>
      <c r="U5332">
        <v>37200</v>
      </c>
    </row>
    <row r="5333" spans="1:21" hidden="1" x14ac:dyDescent="0.45">
      <c r="A5333" t="str">
        <f t="shared" si="94"/>
        <v>YAG3EUL8F+MEducation and teachingAll</v>
      </c>
      <c r="B5333" t="s">
        <v>116</v>
      </c>
      <c r="C5333" t="s">
        <v>141</v>
      </c>
      <c r="D5333">
        <v>3</v>
      </c>
      <c r="E5333" t="s">
        <v>137</v>
      </c>
      <c r="F5333" t="s">
        <v>139</v>
      </c>
      <c r="G5333" t="s">
        <v>138</v>
      </c>
      <c r="H5333" t="s">
        <v>111</v>
      </c>
      <c r="I5333" t="s">
        <v>28</v>
      </c>
      <c r="J5333">
        <v>90</v>
      </c>
      <c r="K5333">
        <v>55.9</v>
      </c>
      <c r="L5333">
        <v>40</v>
      </c>
      <c r="M5333">
        <v>19</v>
      </c>
      <c r="N5333">
        <v>0</v>
      </c>
      <c r="O5333">
        <v>20.7</v>
      </c>
      <c r="P5333">
        <v>25.1</v>
      </c>
      <c r="Q5333">
        <v>25.1</v>
      </c>
      <c r="R5333">
        <v>20</v>
      </c>
      <c r="S5333">
        <v>18200</v>
      </c>
      <c r="T5333">
        <v>30700</v>
      </c>
      <c r="U5333">
        <v>36100</v>
      </c>
    </row>
    <row r="5334" spans="1:21" hidden="1" x14ac:dyDescent="0.45">
      <c r="A5334" t="str">
        <f t="shared" si="94"/>
        <v>YAG1EUL7F+MEducation and teachingAll</v>
      </c>
      <c r="B5334" t="s">
        <v>116</v>
      </c>
      <c r="C5334" t="s">
        <v>49</v>
      </c>
      <c r="D5334">
        <v>1</v>
      </c>
      <c r="E5334" t="s">
        <v>137</v>
      </c>
      <c r="F5334" t="s">
        <v>145</v>
      </c>
      <c r="G5334" t="s">
        <v>138</v>
      </c>
      <c r="H5334" t="s">
        <v>111</v>
      </c>
      <c r="I5334" t="s">
        <v>28</v>
      </c>
      <c r="J5334">
        <v>455</v>
      </c>
      <c r="K5334">
        <v>29.9</v>
      </c>
      <c r="L5334">
        <v>320</v>
      </c>
      <c r="M5334">
        <v>19.3</v>
      </c>
      <c r="N5334">
        <v>6.4</v>
      </c>
      <c r="O5334">
        <v>29.9</v>
      </c>
      <c r="P5334">
        <v>37.9</v>
      </c>
      <c r="Q5334">
        <v>44.4</v>
      </c>
      <c r="R5334">
        <v>125</v>
      </c>
      <c r="S5334">
        <v>21200</v>
      </c>
      <c r="T5334">
        <v>29600</v>
      </c>
      <c r="U5334">
        <v>39100</v>
      </c>
    </row>
    <row r="5335" spans="1:21" hidden="1" x14ac:dyDescent="0.45">
      <c r="A5335" t="str">
        <f t="shared" si="94"/>
        <v>YAG1EUL8F+MEducation and teachingAll</v>
      </c>
      <c r="B5335" t="s">
        <v>116</v>
      </c>
      <c r="C5335" t="s">
        <v>49</v>
      </c>
      <c r="D5335">
        <v>1</v>
      </c>
      <c r="E5335" t="s">
        <v>137</v>
      </c>
      <c r="F5335" t="s">
        <v>139</v>
      </c>
      <c r="G5335" t="s">
        <v>138</v>
      </c>
      <c r="H5335" t="s">
        <v>111</v>
      </c>
      <c r="I5335" t="s">
        <v>28</v>
      </c>
      <c r="J5335">
        <v>80</v>
      </c>
      <c r="K5335">
        <v>51.2</v>
      </c>
      <c r="L5335">
        <v>40</v>
      </c>
      <c r="M5335">
        <v>26.5</v>
      </c>
      <c r="N5335">
        <v>3.8</v>
      </c>
      <c r="O5335">
        <v>17.2</v>
      </c>
      <c r="P5335">
        <v>17.2</v>
      </c>
      <c r="Q5335">
        <v>18.5</v>
      </c>
      <c r="R5335">
        <v>15</v>
      </c>
      <c r="S5335">
        <v>8000</v>
      </c>
      <c r="T5335">
        <v>21500</v>
      </c>
      <c r="U5335">
        <v>25200</v>
      </c>
    </row>
    <row r="5336" spans="1:21" hidden="1" x14ac:dyDescent="0.45">
      <c r="A5336" t="str">
        <f t="shared" si="94"/>
        <v>YAG10EUL7FEducation and teachingAll</v>
      </c>
      <c r="B5336" t="s">
        <v>116</v>
      </c>
      <c r="C5336" t="s">
        <v>142</v>
      </c>
      <c r="D5336">
        <v>10</v>
      </c>
      <c r="E5336" t="s">
        <v>137</v>
      </c>
      <c r="F5336" t="s">
        <v>145</v>
      </c>
      <c r="G5336" t="s">
        <v>143</v>
      </c>
      <c r="H5336" t="s">
        <v>111</v>
      </c>
      <c r="I5336" t="s">
        <v>28</v>
      </c>
      <c r="J5336">
        <v>555</v>
      </c>
      <c r="K5336">
        <v>72.2</v>
      </c>
      <c r="L5336">
        <v>155</v>
      </c>
      <c r="M5336">
        <v>14.7</v>
      </c>
      <c r="N5336">
        <v>1.1000000000000001</v>
      </c>
      <c r="O5336">
        <v>10.3</v>
      </c>
      <c r="P5336">
        <v>11.2</v>
      </c>
      <c r="Q5336">
        <v>12</v>
      </c>
      <c r="R5336">
        <v>55</v>
      </c>
      <c r="S5336">
        <v>15600</v>
      </c>
      <c r="T5336">
        <v>28800</v>
      </c>
      <c r="U5336">
        <v>38000</v>
      </c>
    </row>
    <row r="5337" spans="1:21" hidden="1" x14ac:dyDescent="0.45">
      <c r="A5337" t="str">
        <f t="shared" si="94"/>
        <v>YAG10EUL7MEducation and teachingAll</v>
      </c>
      <c r="B5337" t="s">
        <v>116</v>
      </c>
      <c r="C5337" t="s">
        <v>142</v>
      </c>
      <c r="D5337">
        <v>10</v>
      </c>
      <c r="E5337" t="s">
        <v>137</v>
      </c>
      <c r="F5337" t="s">
        <v>145</v>
      </c>
      <c r="G5337" t="s">
        <v>144</v>
      </c>
      <c r="H5337" t="s">
        <v>111</v>
      </c>
      <c r="I5337" t="s">
        <v>28</v>
      </c>
      <c r="J5337">
        <v>145</v>
      </c>
      <c r="K5337">
        <v>56.3</v>
      </c>
      <c r="L5337">
        <v>65</v>
      </c>
      <c r="M5337">
        <v>20</v>
      </c>
      <c r="N5337">
        <v>0</v>
      </c>
      <c r="O5337">
        <v>19.5</v>
      </c>
      <c r="P5337">
        <v>21.6</v>
      </c>
      <c r="Q5337">
        <v>23.7</v>
      </c>
      <c r="R5337">
        <v>25</v>
      </c>
      <c r="S5337">
        <v>34700</v>
      </c>
      <c r="T5337">
        <v>43400</v>
      </c>
      <c r="U5337">
        <v>55100</v>
      </c>
    </row>
    <row r="5338" spans="1:21" hidden="1" x14ac:dyDescent="0.45">
      <c r="A5338" t="str">
        <f t="shared" si="94"/>
        <v>YAG10EUL8FEducation and teachingAll</v>
      </c>
      <c r="B5338" t="s">
        <v>116</v>
      </c>
      <c r="C5338" t="s">
        <v>142</v>
      </c>
      <c r="D5338">
        <v>10</v>
      </c>
      <c r="E5338" t="s">
        <v>137</v>
      </c>
      <c r="F5338" t="s">
        <v>139</v>
      </c>
      <c r="G5338" t="s">
        <v>143</v>
      </c>
      <c r="H5338" t="s">
        <v>111</v>
      </c>
      <c r="I5338" t="s">
        <v>28</v>
      </c>
      <c r="J5338">
        <v>40</v>
      </c>
      <c r="K5338">
        <v>51.4</v>
      </c>
      <c r="L5338">
        <v>20</v>
      </c>
      <c r="M5338">
        <v>24.3</v>
      </c>
      <c r="N5338">
        <v>0</v>
      </c>
      <c r="O5338">
        <v>24.3</v>
      </c>
      <c r="P5338">
        <v>24.3</v>
      </c>
      <c r="Q5338">
        <v>24.3</v>
      </c>
      <c r="R5338" t="s">
        <v>161</v>
      </c>
      <c r="S5338" t="s">
        <v>161</v>
      </c>
      <c r="T5338" t="s">
        <v>161</v>
      </c>
      <c r="U5338" t="s">
        <v>161</v>
      </c>
    </row>
    <row r="5339" spans="1:21" hidden="1" x14ac:dyDescent="0.45">
      <c r="A5339" t="str">
        <f t="shared" si="94"/>
        <v>YAG10EUL8MEducation and teachingAll</v>
      </c>
      <c r="B5339" t="s">
        <v>116</v>
      </c>
      <c r="C5339" t="s">
        <v>142</v>
      </c>
      <c r="D5339">
        <v>10</v>
      </c>
      <c r="E5339" t="s">
        <v>137</v>
      </c>
      <c r="F5339" t="s">
        <v>139</v>
      </c>
      <c r="G5339" t="s">
        <v>144</v>
      </c>
      <c r="H5339" t="s">
        <v>111</v>
      </c>
      <c r="I5339" t="s">
        <v>28</v>
      </c>
      <c r="J5339">
        <v>20</v>
      </c>
      <c r="K5339">
        <v>78.900000000000006</v>
      </c>
      <c r="L5339">
        <v>5</v>
      </c>
      <c r="M5339">
        <v>15.8</v>
      </c>
      <c r="N5339">
        <v>0</v>
      </c>
      <c r="O5339">
        <v>5.3</v>
      </c>
      <c r="P5339">
        <v>5.3</v>
      </c>
      <c r="Q5339">
        <v>5.3</v>
      </c>
      <c r="R5339" t="s">
        <v>157</v>
      </c>
      <c r="S5339" t="s">
        <v>157</v>
      </c>
      <c r="T5339" t="s">
        <v>157</v>
      </c>
      <c r="U5339" t="s">
        <v>157</v>
      </c>
    </row>
    <row r="5340" spans="1:21" hidden="1" x14ac:dyDescent="0.45">
      <c r="A5340" t="str">
        <f t="shared" si="94"/>
        <v>YAG5EUL7FEducation and teachingAll</v>
      </c>
      <c r="B5340" t="s">
        <v>116</v>
      </c>
      <c r="C5340" t="s">
        <v>140</v>
      </c>
      <c r="D5340">
        <v>5</v>
      </c>
      <c r="E5340" t="s">
        <v>137</v>
      </c>
      <c r="F5340" t="s">
        <v>145</v>
      </c>
      <c r="G5340" t="s">
        <v>143</v>
      </c>
      <c r="H5340" t="s">
        <v>111</v>
      </c>
      <c r="I5340" t="s">
        <v>28</v>
      </c>
      <c r="J5340">
        <v>535</v>
      </c>
      <c r="K5340">
        <v>57.9</v>
      </c>
      <c r="L5340">
        <v>225</v>
      </c>
      <c r="M5340">
        <v>16.600000000000001</v>
      </c>
      <c r="N5340">
        <v>1.9</v>
      </c>
      <c r="O5340">
        <v>17.8</v>
      </c>
      <c r="P5340">
        <v>20.6</v>
      </c>
      <c r="Q5340">
        <v>23.6</v>
      </c>
      <c r="R5340">
        <v>90</v>
      </c>
      <c r="S5340">
        <v>17500</v>
      </c>
      <c r="T5340">
        <v>30300</v>
      </c>
      <c r="U5340">
        <v>40200</v>
      </c>
    </row>
    <row r="5341" spans="1:21" hidden="1" x14ac:dyDescent="0.45">
      <c r="A5341" t="str">
        <f t="shared" si="94"/>
        <v>YAG5EUL7MEducation and teachingAll</v>
      </c>
      <c r="B5341" t="s">
        <v>116</v>
      </c>
      <c r="C5341" t="s">
        <v>140</v>
      </c>
      <c r="D5341">
        <v>5</v>
      </c>
      <c r="E5341" t="s">
        <v>137</v>
      </c>
      <c r="F5341" t="s">
        <v>145</v>
      </c>
      <c r="G5341" t="s">
        <v>144</v>
      </c>
      <c r="H5341" t="s">
        <v>111</v>
      </c>
      <c r="I5341" t="s">
        <v>28</v>
      </c>
      <c r="J5341">
        <v>135</v>
      </c>
      <c r="K5341">
        <v>47.4</v>
      </c>
      <c r="L5341">
        <v>75</v>
      </c>
      <c r="M5341">
        <v>22.1</v>
      </c>
      <c r="N5341">
        <v>0.8</v>
      </c>
      <c r="O5341">
        <v>20.3</v>
      </c>
      <c r="P5341">
        <v>28.2</v>
      </c>
      <c r="Q5341">
        <v>29.7</v>
      </c>
      <c r="R5341">
        <v>25</v>
      </c>
      <c r="S5341">
        <v>19700</v>
      </c>
      <c r="T5341">
        <v>34700</v>
      </c>
      <c r="U5341">
        <v>50700</v>
      </c>
    </row>
    <row r="5342" spans="1:21" hidden="1" x14ac:dyDescent="0.45">
      <c r="A5342" t="str">
        <f t="shared" si="94"/>
        <v>YAG5EUL8FEducation and teachingAll</v>
      </c>
      <c r="B5342" t="s">
        <v>116</v>
      </c>
      <c r="C5342" t="s">
        <v>140</v>
      </c>
      <c r="D5342">
        <v>5</v>
      </c>
      <c r="E5342" t="s">
        <v>137</v>
      </c>
      <c r="F5342" t="s">
        <v>139</v>
      </c>
      <c r="G5342" t="s">
        <v>143</v>
      </c>
      <c r="H5342" t="s">
        <v>111</v>
      </c>
      <c r="I5342" t="s">
        <v>28</v>
      </c>
      <c r="J5342">
        <v>50</v>
      </c>
      <c r="K5342">
        <v>63.8</v>
      </c>
      <c r="L5342">
        <v>20</v>
      </c>
      <c r="M5342">
        <v>17</v>
      </c>
      <c r="N5342">
        <v>2.1</v>
      </c>
      <c r="O5342">
        <v>14.9</v>
      </c>
      <c r="P5342">
        <v>17</v>
      </c>
      <c r="Q5342">
        <v>17</v>
      </c>
      <c r="R5342" t="s">
        <v>161</v>
      </c>
      <c r="S5342" t="s">
        <v>161</v>
      </c>
      <c r="T5342" t="s">
        <v>161</v>
      </c>
      <c r="U5342" t="s">
        <v>161</v>
      </c>
    </row>
    <row r="5343" spans="1:21" hidden="1" x14ac:dyDescent="0.45">
      <c r="A5343" t="str">
        <f t="shared" si="94"/>
        <v>YAG5EUL8MEducation and teachingAll</v>
      </c>
      <c r="B5343" t="s">
        <v>116</v>
      </c>
      <c r="C5343" t="s">
        <v>140</v>
      </c>
      <c r="D5343">
        <v>5</v>
      </c>
      <c r="E5343" t="s">
        <v>137</v>
      </c>
      <c r="F5343" t="s">
        <v>139</v>
      </c>
      <c r="G5343" t="s">
        <v>144</v>
      </c>
      <c r="H5343" t="s">
        <v>111</v>
      </c>
      <c r="I5343" t="s">
        <v>28</v>
      </c>
      <c r="J5343">
        <v>25</v>
      </c>
      <c r="K5343">
        <v>52</v>
      </c>
      <c r="L5343">
        <v>15</v>
      </c>
      <c r="M5343">
        <v>16</v>
      </c>
      <c r="N5343">
        <v>0</v>
      </c>
      <c r="O5343">
        <v>32</v>
      </c>
      <c r="P5343">
        <v>32</v>
      </c>
      <c r="Q5343">
        <v>32</v>
      </c>
      <c r="R5343" t="s">
        <v>161</v>
      </c>
      <c r="S5343" t="s">
        <v>161</v>
      </c>
      <c r="T5343" t="s">
        <v>161</v>
      </c>
      <c r="U5343" t="s">
        <v>161</v>
      </c>
    </row>
    <row r="5344" spans="1:21" hidden="1" x14ac:dyDescent="0.45">
      <c r="A5344" t="str">
        <f t="shared" si="94"/>
        <v>YAG3EUL7FEducation and teachingAll</v>
      </c>
      <c r="B5344" t="s">
        <v>116</v>
      </c>
      <c r="C5344" t="s">
        <v>141</v>
      </c>
      <c r="D5344">
        <v>3</v>
      </c>
      <c r="E5344" t="s">
        <v>137</v>
      </c>
      <c r="F5344" t="s">
        <v>145</v>
      </c>
      <c r="G5344" t="s">
        <v>143</v>
      </c>
      <c r="H5344" t="s">
        <v>111</v>
      </c>
      <c r="I5344" t="s">
        <v>28</v>
      </c>
      <c r="J5344">
        <v>415</v>
      </c>
      <c r="K5344">
        <v>44.2</v>
      </c>
      <c r="L5344">
        <v>235</v>
      </c>
      <c r="M5344">
        <v>23</v>
      </c>
      <c r="N5344">
        <v>2.4</v>
      </c>
      <c r="O5344">
        <v>23.2</v>
      </c>
      <c r="P5344">
        <v>27.1</v>
      </c>
      <c r="Q5344">
        <v>30.5</v>
      </c>
      <c r="R5344">
        <v>90</v>
      </c>
      <c r="S5344">
        <v>18200</v>
      </c>
      <c r="T5344">
        <v>26600</v>
      </c>
      <c r="U5344">
        <v>35400</v>
      </c>
    </row>
    <row r="5345" spans="1:21" hidden="1" x14ac:dyDescent="0.45">
      <c r="A5345" t="str">
        <f t="shared" si="94"/>
        <v>YAG3EUL7MEducation and teachingAll</v>
      </c>
      <c r="B5345" t="s">
        <v>116</v>
      </c>
      <c r="C5345" t="s">
        <v>141</v>
      </c>
      <c r="D5345">
        <v>3</v>
      </c>
      <c r="E5345" t="s">
        <v>137</v>
      </c>
      <c r="F5345" t="s">
        <v>145</v>
      </c>
      <c r="G5345" t="s">
        <v>144</v>
      </c>
      <c r="H5345" t="s">
        <v>111</v>
      </c>
      <c r="I5345" t="s">
        <v>28</v>
      </c>
      <c r="J5345">
        <v>85</v>
      </c>
      <c r="K5345">
        <v>34.4</v>
      </c>
      <c r="L5345">
        <v>60</v>
      </c>
      <c r="M5345">
        <v>20.8</v>
      </c>
      <c r="N5345">
        <v>7.1</v>
      </c>
      <c r="O5345">
        <v>27.9</v>
      </c>
      <c r="P5345">
        <v>35.299999999999997</v>
      </c>
      <c r="Q5345">
        <v>37.700000000000003</v>
      </c>
      <c r="R5345">
        <v>25</v>
      </c>
      <c r="S5345">
        <v>32800</v>
      </c>
      <c r="T5345">
        <v>36900</v>
      </c>
      <c r="U5345">
        <v>48200</v>
      </c>
    </row>
    <row r="5346" spans="1:21" hidden="1" x14ac:dyDescent="0.45">
      <c r="A5346" t="str">
        <f t="shared" si="94"/>
        <v>YAG3EUL8FEducation and teachingAll</v>
      </c>
      <c r="B5346" t="s">
        <v>116</v>
      </c>
      <c r="C5346" t="s">
        <v>141</v>
      </c>
      <c r="D5346">
        <v>3</v>
      </c>
      <c r="E5346" t="s">
        <v>137</v>
      </c>
      <c r="F5346" t="s">
        <v>139</v>
      </c>
      <c r="G5346" t="s">
        <v>143</v>
      </c>
      <c r="H5346" t="s">
        <v>111</v>
      </c>
      <c r="I5346" t="s">
        <v>28</v>
      </c>
      <c r="J5346">
        <v>70</v>
      </c>
      <c r="K5346">
        <v>52.6</v>
      </c>
      <c r="L5346">
        <v>35</v>
      </c>
      <c r="M5346">
        <v>19.5</v>
      </c>
      <c r="N5346">
        <v>0</v>
      </c>
      <c r="O5346">
        <v>23.3</v>
      </c>
      <c r="P5346">
        <v>27.8</v>
      </c>
      <c r="Q5346">
        <v>27.8</v>
      </c>
      <c r="R5346">
        <v>15</v>
      </c>
      <c r="S5346">
        <v>18200</v>
      </c>
      <c r="T5346">
        <v>30700</v>
      </c>
      <c r="U5346">
        <v>33200</v>
      </c>
    </row>
    <row r="5347" spans="1:21" hidden="1" x14ac:dyDescent="0.45">
      <c r="A5347" t="str">
        <f t="shared" si="94"/>
        <v>YAG3EUL8MEducation and teachingAll</v>
      </c>
      <c r="B5347" t="s">
        <v>116</v>
      </c>
      <c r="C5347" t="s">
        <v>141</v>
      </c>
      <c r="D5347">
        <v>3</v>
      </c>
      <c r="E5347" t="s">
        <v>137</v>
      </c>
      <c r="F5347" t="s">
        <v>139</v>
      </c>
      <c r="G5347" t="s">
        <v>144</v>
      </c>
      <c r="H5347" t="s">
        <v>111</v>
      </c>
      <c r="I5347" t="s">
        <v>28</v>
      </c>
      <c r="J5347">
        <v>25</v>
      </c>
      <c r="K5347">
        <v>65.2</v>
      </c>
      <c r="L5347">
        <v>10</v>
      </c>
      <c r="M5347">
        <v>17.399999999999999</v>
      </c>
      <c r="N5347">
        <v>0</v>
      </c>
      <c r="O5347">
        <v>13</v>
      </c>
      <c r="P5347">
        <v>17.399999999999999</v>
      </c>
      <c r="Q5347">
        <v>17.399999999999999</v>
      </c>
      <c r="R5347" t="s">
        <v>161</v>
      </c>
      <c r="S5347" t="s">
        <v>161</v>
      </c>
      <c r="T5347" t="s">
        <v>161</v>
      </c>
      <c r="U5347" t="s">
        <v>161</v>
      </c>
    </row>
    <row r="5348" spans="1:21" hidden="1" x14ac:dyDescent="0.45">
      <c r="A5348" t="str">
        <f t="shared" si="94"/>
        <v>YAG1EUL7FEducation and teachingAll</v>
      </c>
      <c r="B5348" t="s">
        <v>116</v>
      </c>
      <c r="C5348" t="s">
        <v>49</v>
      </c>
      <c r="D5348">
        <v>1</v>
      </c>
      <c r="E5348" t="s">
        <v>137</v>
      </c>
      <c r="F5348" t="s">
        <v>145</v>
      </c>
      <c r="G5348" t="s">
        <v>143</v>
      </c>
      <c r="H5348" t="s">
        <v>111</v>
      </c>
      <c r="I5348" t="s">
        <v>28</v>
      </c>
      <c r="J5348">
        <v>340</v>
      </c>
      <c r="K5348">
        <v>31.4</v>
      </c>
      <c r="L5348">
        <v>235</v>
      </c>
      <c r="M5348">
        <v>19.2</v>
      </c>
      <c r="N5348">
        <v>6.1</v>
      </c>
      <c r="O5348">
        <v>29.3</v>
      </c>
      <c r="P5348">
        <v>36.700000000000003</v>
      </c>
      <c r="Q5348">
        <v>43.3</v>
      </c>
      <c r="R5348">
        <v>95</v>
      </c>
      <c r="S5348">
        <v>19000</v>
      </c>
      <c r="T5348">
        <v>28500</v>
      </c>
      <c r="U5348">
        <v>33600</v>
      </c>
    </row>
    <row r="5349" spans="1:21" hidden="1" x14ac:dyDescent="0.45">
      <c r="A5349" t="str">
        <f t="shared" si="94"/>
        <v>YAG1EUL7MEducation and teachingAll</v>
      </c>
      <c r="B5349" t="s">
        <v>116</v>
      </c>
      <c r="C5349" t="s">
        <v>49</v>
      </c>
      <c r="D5349">
        <v>1</v>
      </c>
      <c r="E5349" t="s">
        <v>137</v>
      </c>
      <c r="F5349" t="s">
        <v>145</v>
      </c>
      <c r="G5349" t="s">
        <v>144</v>
      </c>
      <c r="H5349" t="s">
        <v>111</v>
      </c>
      <c r="I5349" t="s">
        <v>28</v>
      </c>
      <c r="J5349">
        <v>115</v>
      </c>
      <c r="K5349">
        <v>25.7</v>
      </c>
      <c r="L5349">
        <v>85</v>
      </c>
      <c r="M5349">
        <v>19.600000000000001</v>
      </c>
      <c r="N5349">
        <v>7.1</v>
      </c>
      <c r="O5349">
        <v>31.7</v>
      </c>
      <c r="P5349">
        <v>41.8</v>
      </c>
      <c r="Q5349">
        <v>47.6</v>
      </c>
      <c r="R5349">
        <v>35</v>
      </c>
      <c r="S5349">
        <v>29900</v>
      </c>
      <c r="T5349">
        <v>37200</v>
      </c>
      <c r="U5349">
        <v>42300</v>
      </c>
    </row>
    <row r="5350" spans="1:21" hidden="1" x14ac:dyDescent="0.45">
      <c r="A5350" t="str">
        <f t="shared" si="94"/>
        <v>YAG1EUL8FEducation and teachingAll</v>
      </c>
      <c r="B5350" t="s">
        <v>116</v>
      </c>
      <c r="C5350" t="s">
        <v>49</v>
      </c>
      <c r="D5350">
        <v>1</v>
      </c>
      <c r="E5350" t="s">
        <v>137</v>
      </c>
      <c r="F5350" t="s">
        <v>139</v>
      </c>
      <c r="G5350" t="s">
        <v>143</v>
      </c>
      <c r="H5350" t="s">
        <v>111</v>
      </c>
      <c r="I5350" t="s">
        <v>28</v>
      </c>
      <c r="J5350">
        <v>55</v>
      </c>
      <c r="K5350">
        <v>46.9</v>
      </c>
      <c r="L5350">
        <v>30</v>
      </c>
      <c r="M5350">
        <v>31.9</v>
      </c>
      <c r="N5350">
        <v>2</v>
      </c>
      <c r="O5350">
        <v>17.2</v>
      </c>
      <c r="P5350">
        <v>17.2</v>
      </c>
      <c r="Q5350">
        <v>19.2</v>
      </c>
      <c r="R5350" t="s">
        <v>161</v>
      </c>
      <c r="S5350" t="s">
        <v>161</v>
      </c>
      <c r="T5350" t="s">
        <v>161</v>
      </c>
      <c r="U5350" t="s">
        <v>161</v>
      </c>
    </row>
    <row r="5351" spans="1:21" hidden="1" x14ac:dyDescent="0.45">
      <c r="A5351" t="str">
        <f t="shared" si="94"/>
        <v>YAG1EUL8MEducation and teachingAll</v>
      </c>
      <c r="B5351" t="s">
        <v>116</v>
      </c>
      <c r="C5351" t="s">
        <v>49</v>
      </c>
      <c r="D5351">
        <v>1</v>
      </c>
      <c r="E5351" t="s">
        <v>137</v>
      </c>
      <c r="F5351" t="s">
        <v>139</v>
      </c>
      <c r="G5351" t="s">
        <v>144</v>
      </c>
      <c r="H5351" t="s">
        <v>111</v>
      </c>
      <c r="I5351" t="s">
        <v>28</v>
      </c>
      <c r="J5351">
        <v>30</v>
      </c>
      <c r="K5351">
        <v>58.6</v>
      </c>
      <c r="L5351">
        <v>15</v>
      </c>
      <c r="M5351">
        <v>17.2</v>
      </c>
      <c r="N5351">
        <v>6.9</v>
      </c>
      <c r="O5351">
        <v>17.2</v>
      </c>
      <c r="P5351">
        <v>17.2</v>
      </c>
      <c r="Q5351">
        <v>17.2</v>
      </c>
      <c r="R5351" t="s">
        <v>161</v>
      </c>
      <c r="S5351" t="s">
        <v>161</v>
      </c>
      <c r="T5351" t="s">
        <v>161</v>
      </c>
      <c r="U5351" t="s">
        <v>161</v>
      </c>
    </row>
    <row r="5352" spans="1:21" hidden="1" x14ac:dyDescent="0.45">
      <c r="A5352" t="str">
        <f t="shared" si="94"/>
        <v>YAG10EUL7F+MEducation and teachingAbroad</v>
      </c>
      <c r="B5352" t="s">
        <v>116</v>
      </c>
      <c r="C5352" t="s">
        <v>142</v>
      </c>
      <c r="D5352">
        <v>10</v>
      </c>
      <c r="E5352" t="s">
        <v>137</v>
      </c>
      <c r="F5352" t="s">
        <v>145</v>
      </c>
      <c r="G5352" t="s">
        <v>138</v>
      </c>
      <c r="H5352" t="s">
        <v>111</v>
      </c>
      <c r="I5352" t="s">
        <v>146</v>
      </c>
      <c r="J5352">
        <v>50</v>
      </c>
      <c r="K5352">
        <v>0</v>
      </c>
      <c r="L5352">
        <v>50</v>
      </c>
      <c r="M5352">
        <v>75.3</v>
      </c>
      <c r="N5352">
        <v>2.1</v>
      </c>
      <c r="O5352">
        <v>18.5</v>
      </c>
      <c r="P5352">
        <v>20.5</v>
      </c>
      <c r="Q5352">
        <v>22.6</v>
      </c>
      <c r="R5352" t="s">
        <v>161</v>
      </c>
      <c r="S5352" t="s">
        <v>161</v>
      </c>
      <c r="T5352" t="s">
        <v>161</v>
      </c>
      <c r="U5352" t="s">
        <v>161</v>
      </c>
    </row>
    <row r="5353" spans="1:21" hidden="1" x14ac:dyDescent="0.45">
      <c r="A5353" t="str">
        <f t="shared" si="94"/>
        <v>YAG10EUL7F+MEducation and teachingEast Midlands</v>
      </c>
      <c r="B5353" t="s">
        <v>116</v>
      </c>
      <c r="C5353" t="s">
        <v>142</v>
      </c>
      <c r="D5353">
        <v>10</v>
      </c>
      <c r="E5353" t="s">
        <v>137</v>
      </c>
      <c r="F5353" t="s">
        <v>145</v>
      </c>
      <c r="G5353" t="s">
        <v>138</v>
      </c>
      <c r="H5353" t="s">
        <v>111</v>
      </c>
      <c r="I5353" t="s">
        <v>147</v>
      </c>
      <c r="J5353">
        <v>5</v>
      </c>
      <c r="K5353">
        <v>0</v>
      </c>
      <c r="L5353">
        <v>5</v>
      </c>
      <c r="M5353">
        <v>71.400000000000006</v>
      </c>
      <c r="N5353">
        <v>0</v>
      </c>
      <c r="O5353">
        <v>28.6</v>
      </c>
      <c r="P5353">
        <v>28.6</v>
      </c>
      <c r="Q5353">
        <v>28.6</v>
      </c>
      <c r="R5353" t="s">
        <v>161</v>
      </c>
      <c r="S5353" t="s">
        <v>161</v>
      </c>
      <c r="T5353" t="s">
        <v>161</v>
      </c>
      <c r="U5353" t="s">
        <v>161</v>
      </c>
    </row>
    <row r="5354" spans="1:21" hidden="1" x14ac:dyDescent="0.45">
      <c r="A5354" t="str">
        <f t="shared" si="94"/>
        <v>YAG10EUL7F+MEducation and teachingEast of England</v>
      </c>
      <c r="B5354" t="s">
        <v>116</v>
      </c>
      <c r="C5354" t="s">
        <v>142</v>
      </c>
      <c r="D5354">
        <v>10</v>
      </c>
      <c r="E5354" t="s">
        <v>137</v>
      </c>
      <c r="F5354" t="s">
        <v>145</v>
      </c>
      <c r="G5354" t="s">
        <v>138</v>
      </c>
      <c r="H5354" t="s">
        <v>111</v>
      </c>
      <c r="I5354" t="s">
        <v>148</v>
      </c>
      <c r="J5354">
        <v>20</v>
      </c>
      <c r="K5354">
        <v>0</v>
      </c>
      <c r="L5354">
        <v>20</v>
      </c>
      <c r="M5354">
        <v>27.2</v>
      </c>
      <c r="N5354">
        <v>0</v>
      </c>
      <c r="O5354">
        <v>67</v>
      </c>
      <c r="P5354">
        <v>72.8</v>
      </c>
      <c r="Q5354">
        <v>72.8</v>
      </c>
      <c r="R5354">
        <v>15</v>
      </c>
      <c r="S5354">
        <v>25900</v>
      </c>
      <c r="T5354">
        <v>30700</v>
      </c>
      <c r="U5354">
        <v>44900</v>
      </c>
    </row>
    <row r="5355" spans="1:21" hidden="1" x14ac:dyDescent="0.45">
      <c r="A5355" t="str">
        <f t="shared" si="94"/>
        <v>YAG10EUL7F+MEducation and teachingLondon</v>
      </c>
      <c r="B5355" t="s">
        <v>116</v>
      </c>
      <c r="C5355" t="s">
        <v>142</v>
      </c>
      <c r="D5355">
        <v>10</v>
      </c>
      <c r="E5355" t="s">
        <v>137</v>
      </c>
      <c r="F5355" t="s">
        <v>145</v>
      </c>
      <c r="G5355" t="s">
        <v>138</v>
      </c>
      <c r="H5355" t="s">
        <v>111</v>
      </c>
      <c r="I5355" t="s">
        <v>149</v>
      </c>
      <c r="J5355">
        <v>60</v>
      </c>
      <c r="K5355">
        <v>0</v>
      </c>
      <c r="L5355">
        <v>60</v>
      </c>
      <c r="M5355">
        <v>55.8</v>
      </c>
      <c r="N5355">
        <v>3.5</v>
      </c>
      <c r="O5355">
        <v>35.5</v>
      </c>
      <c r="P5355">
        <v>40.799999999999997</v>
      </c>
      <c r="Q5355">
        <v>40.799999999999997</v>
      </c>
      <c r="R5355">
        <v>20</v>
      </c>
      <c r="S5355">
        <v>18600</v>
      </c>
      <c r="T5355">
        <v>31400</v>
      </c>
      <c r="U5355">
        <v>43400</v>
      </c>
    </row>
    <row r="5356" spans="1:21" hidden="1" x14ac:dyDescent="0.45">
      <c r="A5356" t="str">
        <f t="shared" si="94"/>
        <v>YAG10EUL7F+MEducation and teachingNorth East</v>
      </c>
      <c r="B5356" t="s">
        <v>116</v>
      </c>
      <c r="C5356" t="s">
        <v>142</v>
      </c>
      <c r="D5356">
        <v>10</v>
      </c>
      <c r="E5356" t="s">
        <v>137</v>
      </c>
      <c r="F5356" t="s">
        <v>145</v>
      </c>
      <c r="G5356" t="s">
        <v>138</v>
      </c>
      <c r="H5356" t="s">
        <v>111</v>
      </c>
      <c r="I5356" t="s">
        <v>150</v>
      </c>
      <c r="J5356" t="s">
        <v>161</v>
      </c>
      <c r="K5356" t="s">
        <v>161</v>
      </c>
      <c r="L5356" t="s">
        <v>161</v>
      </c>
      <c r="M5356" t="s">
        <v>161</v>
      </c>
      <c r="N5356" t="s">
        <v>161</v>
      </c>
      <c r="O5356" t="s">
        <v>161</v>
      </c>
      <c r="P5356" t="s">
        <v>161</v>
      </c>
      <c r="Q5356" t="s">
        <v>161</v>
      </c>
      <c r="R5356" t="s">
        <v>157</v>
      </c>
      <c r="S5356" t="s">
        <v>157</v>
      </c>
      <c r="T5356" t="s">
        <v>157</v>
      </c>
      <c r="U5356" t="s">
        <v>157</v>
      </c>
    </row>
    <row r="5357" spans="1:21" hidden="1" x14ac:dyDescent="0.45">
      <c r="A5357" t="str">
        <f t="shared" si="94"/>
        <v>YAG10EUL7F+MEducation and teachingNorth West</v>
      </c>
      <c r="B5357" t="s">
        <v>116</v>
      </c>
      <c r="C5357" t="s">
        <v>142</v>
      </c>
      <c r="D5357">
        <v>10</v>
      </c>
      <c r="E5357" t="s">
        <v>137</v>
      </c>
      <c r="F5357" t="s">
        <v>145</v>
      </c>
      <c r="G5357" t="s">
        <v>138</v>
      </c>
      <c r="H5357" t="s">
        <v>111</v>
      </c>
      <c r="I5357" t="s">
        <v>151</v>
      </c>
      <c r="J5357">
        <v>15</v>
      </c>
      <c r="K5357">
        <v>0</v>
      </c>
      <c r="L5357">
        <v>15</v>
      </c>
      <c r="M5357">
        <v>18.2</v>
      </c>
      <c r="N5357">
        <v>0</v>
      </c>
      <c r="O5357">
        <v>72.7</v>
      </c>
      <c r="P5357">
        <v>81.8</v>
      </c>
      <c r="Q5357">
        <v>81.8</v>
      </c>
      <c r="R5357" t="s">
        <v>161</v>
      </c>
      <c r="S5357" t="s">
        <v>161</v>
      </c>
      <c r="T5357" t="s">
        <v>161</v>
      </c>
      <c r="U5357" t="s">
        <v>161</v>
      </c>
    </row>
    <row r="5358" spans="1:21" hidden="1" x14ac:dyDescent="0.45">
      <c r="A5358" t="str">
        <f t="shared" si="94"/>
        <v>YAG10EUL7F+MEducation and teachingNorthern Ireland</v>
      </c>
      <c r="B5358" t="s">
        <v>116</v>
      </c>
      <c r="C5358" t="s">
        <v>142</v>
      </c>
      <c r="D5358">
        <v>10</v>
      </c>
      <c r="E5358" t="s">
        <v>137</v>
      </c>
      <c r="F5358" t="s">
        <v>145</v>
      </c>
      <c r="G5358" t="s">
        <v>138</v>
      </c>
      <c r="H5358" t="s">
        <v>111</v>
      </c>
      <c r="I5358" t="s">
        <v>152</v>
      </c>
      <c r="J5358">
        <v>10</v>
      </c>
      <c r="K5358">
        <v>0</v>
      </c>
      <c r="L5358">
        <v>10</v>
      </c>
      <c r="M5358">
        <v>53.3</v>
      </c>
      <c r="N5358">
        <v>13.3</v>
      </c>
      <c r="O5358">
        <v>33.299999999999997</v>
      </c>
      <c r="P5358">
        <v>33.299999999999997</v>
      </c>
      <c r="Q5358">
        <v>33.299999999999997</v>
      </c>
      <c r="R5358" t="s">
        <v>161</v>
      </c>
      <c r="S5358" t="s">
        <v>161</v>
      </c>
      <c r="T5358" t="s">
        <v>161</v>
      </c>
      <c r="U5358" t="s">
        <v>161</v>
      </c>
    </row>
    <row r="5359" spans="1:21" hidden="1" x14ac:dyDescent="0.45">
      <c r="A5359" t="str">
        <f t="shared" si="94"/>
        <v>YAG10EUL7F+MEducation and teachingScotland</v>
      </c>
      <c r="B5359" t="s">
        <v>116</v>
      </c>
      <c r="C5359" t="s">
        <v>142</v>
      </c>
      <c r="D5359">
        <v>10</v>
      </c>
      <c r="E5359" t="s">
        <v>137</v>
      </c>
      <c r="F5359" t="s">
        <v>145</v>
      </c>
      <c r="G5359" t="s">
        <v>138</v>
      </c>
      <c r="H5359" t="s">
        <v>111</v>
      </c>
      <c r="I5359" t="s">
        <v>153</v>
      </c>
      <c r="J5359">
        <v>5</v>
      </c>
      <c r="K5359">
        <v>0</v>
      </c>
      <c r="L5359">
        <v>5</v>
      </c>
      <c r="M5359">
        <v>72.7</v>
      </c>
      <c r="N5359">
        <v>0</v>
      </c>
      <c r="O5359">
        <v>27.3</v>
      </c>
      <c r="P5359">
        <v>27.3</v>
      </c>
      <c r="Q5359">
        <v>27.3</v>
      </c>
      <c r="R5359" t="s">
        <v>161</v>
      </c>
      <c r="S5359" t="s">
        <v>161</v>
      </c>
      <c r="T5359" t="s">
        <v>161</v>
      </c>
      <c r="U5359" t="s">
        <v>161</v>
      </c>
    </row>
    <row r="5360" spans="1:21" hidden="1" x14ac:dyDescent="0.45">
      <c r="A5360" t="str">
        <f t="shared" si="94"/>
        <v>YAG10EUL7F+MEducation and teachingSouth East</v>
      </c>
      <c r="B5360" t="s">
        <v>116</v>
      </c>
      <c r="C5360" t="s">
        <v>142</v>
      </c>
      <c r="D5360">
        <v>10</v>
      </c>
      <c r="E5360" t="s">
        <v>137</v>
      </c>
      <c r="F5360" t="s">
        <v>145</v>
      </c>
      <c r="G5360" t="s">
        <v>138</v>
      </c>
      <c r="H5360" t="s">
        <v>111</v>
      </c>
      <c r="I5360" t="s">
        <v>154</v>
      </c>
      <c r="J5360">
        <v>25</v>
      </c>
      <c r="K5360">
        <v>0</v>
      </c>
      <c r="L5360">
        <v>25</v>
      </c>
      <c r="M5360">
        <v>23.8</v>
      </c>
      <c r="N5360">
        <v>0</v>
      </c>
      <c r="O5360">
        <v>66.7</v>
      </c>
      <c r="P5360">
        <v>76.2</v>
      </c>
      <c r="Q5360">
        <v>76.2</v>
      </c>
      <c r="R5360">
        <v>15</v>
      </c>
      <c r="S5360">
        <v>28800</v>
      </c>
      <c r="T5360">
        <v>37200</v>
      </c>
      <c r="U5360">
        <v>44900</v>
      </c>
    </row>
    <row r="5361" spans="1:21" hidden="1" x14ac:dyDescent="0.45">
      <c r="A5361" t="str">
        <f t="shared" si="94"/>
        <v>YAG10EUL7F+MEducation and teachingSouth West</v>
      </c>
      <c r="B5361" t="s">
        <v>116</v>
      </c>
      <c r="C5361" t="s">
        <v>142</v>
      </c>
      <c r="D5361">
        <v>10</v>
      </c>
      <c r="E5361" t="s">
        <v>137</v>
      </c>
      <c r="F5361" t="s">
        <v>145</v>
      </c>
      <c r="G5361" t="s">
        <v>138</v>
      </c>
      <c r="H5361" t="s">
        <v>111</v>
      </c>
      <c r="I5361" t="s">
        <v>155</v>
      </c>
      <c r="J5361">
        <v>15</v>
      </c>
      <c r="K5361">
        <v>0</v>
      </c>
      <c r="L5361">
        <v>15</v>
      </c>
      <c r="M5361">
        <v>44</v>
      </c>
      <c r="N5361">
        <v>8</v>
      </c>
      <c r="O5361">
        <v>48</v>
      </c>
      <c r="P5361">
        <v>48</v>
      </c>
      <c r="Q5361">
        <v>48</v>
      </c>
      <c r="R5361" t="s">
        <v>161</v>
      </c>
      <c r="S5361" t="s">
        <v>161</v>
      </c>
      <c r="T5361" t="s">
        <v>161</v>
      </c>
      <c r="U5361" t="s">
        <v>161</v>
      </c>
    </row>
    <row r="5362" spans="1:21" hidden="1" x14ac:dyDescent="0.45">
      <c r="A5362" t="str">
        <f t="shared" si="94"/>
        <v>YAG10EUL7F+MEducation and teachingUnknown</v>
      </c>
      <c r="B5362" t="s">
        <v>116</v>
      </c>
      <c r="C5362" t="s">
        <v>142</v>
      </c>
      <c r="D5362">
        <v>10</v>
      </c>
      <c r="E5362" t="s">
        <v>137</v>
      </c>
      <c r="F5362" t="s">
        <v>145</v>
      </c>
      <c r="G5362" t="s">
        <v>138</v>
      </c>
      <c r="H5362" t="s">
        <v>111</v>
      </c>
      <c r="I5362" t="s">
        <v>156</v>
      </c>
      <c r="J5362" t="s">
        <v>161</v>
      </c>
      <c r="K5362" t="s">
        <v>161</v>
      </c>
      <c r="L5362" t="s">
        <v>161</v>
      </c>
      <c r="M5362" t="s">
        <v>161</v>
      </c>
      <c r="N5362" t="s">
        <v>161</v>
      </c>
      <c r="O5362" t="s">
        <v>161</v>
      </c>
      <c r="P5362" t="s">
        <v>161</v>
      </c>
      <c r="Q5362" t="s">
        <v>161</v>
      </c>
      <c r="R5362" t="s">
        <v>157</v>
      </c>
      <c r="S5362" t="s">
        <v>157</v>
      </c>
      <c r="T5362" t="s">
        <v>157</v>
      </c>
      <c r="U5362" t="s">
        <v>157</v>
      </c>
    </row>
    <row r="5363" spans="1:21" hidden="1" x14ac:dyDescent="0.45">
      <c r="A5363" t="str">
        <f t="shared" si="94"/>
        <v>YAG10EUL7F+MEducation and teachingWales</v>
      </c>
      <c r="B5363" t="s">
        <v>116</v>
      </c>
      <c r="C5363" t="s">
        <v>142</v>
      </c>
      <c r="D5363">
        <v>10</v>
      </c>
      <c r="E5363" t="s">
        <v>137</v>
      </c>
      <c r="F5363" t="s">
        <v>145</v>
      </c>
      <c r="G5363" t="s">
        <v>138</v>
      </c>
      <c r="H5363" t="s">
        <v>111</v>
      </c>
      <c r="I5363" t="s">
        <v>158</v>
      </c>
      <c r="J5363">
        <v>5</v>
      </c>
      <c r="K5363">
        <v>0</v>
      </c>
      <c r="L5363">
        <v>5</v>
      </c>
      <c r="M5363">
        <v>25</v>
      </c>
      <c r="N5363">
        <v>37.5</v>
      </c>
      <c r="O5363">
        <v>37.5</v>
      </c>
      <c r="P5363">
        <v>37.5</v>
      </c>
      <c r="Q5363">
        <v>37.5</v>
      </c>
      <c r="R5363" t="s">
        <v>161</v>
      </c>
      <c r="S5363" t="s">
        <v>161</v>
      </c>
      <c r="T5363" t="s">
        <v>161</v>
      </c>
      <c r="U5363" t="s">
        <v>161</v>
      </c>
    </row>
    <row r="5364" spans="1:21" hidden="1" x14ac:dyDescent="0.45">
      <c r="A5364" t="str">
        <f t="shared" si="94"/>
        <v>YAG10EUL7F+MEducation and teachingWest Midlands</v>
      </c>
      <c r="B5364" t="s">
        <v>116</v>
      </c>
      <c r="C5364" t="s">
        <v>142</v>
      </c>
      <c r="D5364">
        <v>10</v>
      </c>
      <c r="E5364" t="s">
        <v>137</v>
      </c>
      <c r="F5364" t="s">
        <v>145</v>
      </c>
      <c r="G5364" t="s">
        <v>138</v>
      </c>
      <c r="H5364" t="s">
        <v>111</v>
      </c>
      <c r="I5364" t="s">
        <v>159</v>
      </c>
      <c r="J5364">
        <v>15</v>
      </c>
      <c r="K5364">
        <v>0</v>
      </c>
      <c r="L5364">
        <v>15</v>
      </c>
      <c r="M5364">
        <v>64.3</v>
      </c>
      <c r="N5364">
        <v>0</v>
      </c>
      <c r="O5364">
        <v>35.700000000000003</v>
      </c>
      <c r="P5364">
        <v>35.700000000000003</v>
      </c>
      <c r="Q5364">
        <v>35.700000000000003</v>
      </c>
      <c r="R5364" t="s">
        <v>161</v>
      </c>
      <c r="S5364" t="s">
        <v>161</v>
      </c>
      <c r="T5364" t="s">
        <v>161</v>
      </c>
      <c r="U5364" t="s">
        <v>161</v>
      </c>
    </row>
    <row r="5365" spans="1:21" hidden="1" x14ac:dyDescent="0.45">
      <c r="A5365" t="str">
        <f t="shared" si="94"/>
        <v>YAG10EUL7F+MEducation and teachingYorkshire and The Humber</v>
      </c>
      <c r="B5365" t="s">
        <v>116</v>
      </c>
      <c r="C5365" t="s">
        <v>142</v>
      </c>
      <c r="D5365">
        <v>10</v>
      </c>
      <c r="E5365" t="s">
        <v>137</v>
      </c>
      <c r="F5365" t="s">
        <v>145</v>
      </c>
      <c r="G5365" t="s">
        <v>138</v>
      </c>
      <c r="H5365" t="s">
        <v>111</v>
      </c>
      <c r="I5365" t="s">
        <v>160</v>
      </c>
      <c r="J5365">
        <v>10</v>
      </c>
      <c r="K5365">
        <v>0</v>
      </c>
      <c r="L5365">
        <v>10</v>
      </c>
      <c r="M5365">
        <v>34.799999999999997</v>
      </c>
      <c r="N5365">
        <v>0</v>
      </c>
      <c r="O5365">
        <v>65.2</v>
      </c>
      <c r="P5365">
        <v>65.2</v>
      </c>
      <c r="Q5365">
        <v>65.2</v>
      </c>
      <c r="R5365" t="s">
        <v>161</v>
      </c>
      <c r="S5365" t="s">
        <v>161</v>
      </c>
      <c r="T5365" t="s">
        <v>161</v>
      </c>
      <c r="U5365" t="s">
        <v>161</v>
      </c>
    </row>
    <row r="5366" spans="1:21" hidden="1" x14ac:dyDescent="0.45">
      <c r="A5366" t="str">
        <f t="shared" si="94"/>
        <v>YAG10EUL7F+MEducation and teachingNA</v>
      </c>
      <c r="B5366" t="s">
        <v>116</v>
      </c>
      <c r="C5366" t="s">
        <v>142</v>
      </c>
      <c r="D5366">
        <v>10</v>
      </c>
      <c r="E5366" t="s">
        <v>137</v>
      </c>
      <c r="F5366" t="s">
        <v>145</v>
      </c>
      <c r="G5366" t="s">
        <v>138</v>
      </c>
      <c r="H5366" t="s">
        <v>111</v>
      </c>
      <c r="I5366" t="s">
        <v>157</v>
      </c>
      <c r="J5366">
        <v>485</v>
      </c>
      <c r="K5366">
        <v>98.8</v>
      </c>
      <c r="L5366">
        <v>10</v>
      </c>
      <c r="M5366">
        <v>0</v>
      </c>
      <c r="N5366">
        <v>0</v>
      </c>
      <c r="O5366">
        <v>0</v>
      </c>
      <c r="P5366">
        <v>0</v>
      </c>
      <c r="Q5366">
        <v>1.2</v>
      </c>
      <c r="R5366" t="s">
        <v>157</v>
      </c>
      <c r="S5366" t="s">
        <v>157</v>
      </c>
      <c r="T5366" t="s">
        <v>157</v>
      </c>
      <c r="U5366" t="s">
        <v>157</v>
      </c>
    </row>
    <row r="5367" spans="1:21" hidden="1" x14ac:dyDescent="0.45">
      <c r="A5367" t="str">
        <f t="shared" si="94"/>
        <v>YAG10EUL8F+MEducation and teachingAbroad</v>
      </c>
      <c r="B5367" t="s">
        <v>116</v>
      </c>
      <c r="C5367" t="s">
        <v>142</v>
      </c>
      <c r="D5367">
        <v>10</v>
      </c>
      <c r="E5367" t="s">
        <v>137</v>
      </c>
      <c r="F5367" t="s">
        <v>139</v>
      </c>
      <c r="G5367" t="s">
        <v>138</v>
      </c>
      <c r="H5367" t="s">
        <v>111</v>
      </c>
      <c r="I5367" t="s">
        <v>146</v>
      </c>
      <c r="J5367">
        <v>15</v>
      </c>
      <c r="K5367">
        <v>0</v>
      </c>
      <c r="L5367">
        <v>15</v>
      </c>
      <c r="M5367">
        <v>50</v>
      </c>
      <c r="N5367">
        <v>0</v>
      </c>
      <c r="O5367">
        <v>50</v>
      </c>
      <c r="P5367">
        <v>50</v>
      </c>
      <c r="Q5367">
        <v>50</v>
      </c>
      <c r="R5367" t="s">
        <v>161</v>
      </c>
      <c r="S5367" t="s">
        <v>161</v>
      </c>
      <c r="T5367" t="s">
        <v>161</v>
      </c>
      <c r="U5367" t="s">
        <v>161</v>
      </c>
    </row>
    <row r="5368" spans="1:21" hidden="1" x14ac:dyDescent="0.45">
      <c r="A5368" t="str">
        <f t="shared" si="94"/>
        <v>YAG10EUL8F+MEducation and teachingLondon</v>
      </c>
      <c r="B5368" t="s">
        <v>116</v>
      </c>
      <c r="C5368" t="s">
        <v>142</v>
      </c>
      <c r="D5368">
        <v>10</v>
      </c>
      <c r="E5368" t="s">
        <v>137</v>
      </c>
      <c r="F5368" t="s">
        <v>139</v>
      </c>
      <c r="G5368" t="s">
        <v>138</v>
      </c>
      <c r="H5368" t="s">
        <v>111</v>
      </c>
      <c r="I5368" t="s">
        <v>149</v>
      </c>
      <c r="J5368" t="s">
        <v>161</v>
      </c>
      <c r="K5368" t="s">
        <v>161</v>
      </c>
      <c r="L5368" t="s">
        <v>161</v>
      </c>
      <c r="M5368" t="s">
        <v>161</v>
      </c>
      <c r="N5368" t="s">
        <v>161</v>
      </c>
      <c r="O5368" t="s">
        <v>161</v>
      </c>
      <c r="P5368" t="s">
        <v>161</v>
      </c>
      <c r="Q5368" t="s">
        <v>161</v>
      </c>
      <c r="R5368" t="s">
        <v>161</v>
      </c>
      <c r="S5368" t="s">
        <v>161</v>
      </c>
      <c r="T5368" t="s">
        <v>161</v>
      </c>
      <c r="U5368" t="s">
        <v>161</v>
      </c>
    </row>
    <row r="5369" spans="1:21" hidden="1" x14ac:dyDescent="0.45">
      <c r="A5369" t="str">
        <f t="shared" si="94"/>
        <v>YAG10EUL8F+MEducation and teachingNorth West</v>
      </c>
      <c r="B5369" t="s">
        <v>116</v>
      </c>
      <c r="C5369" t="s">
        <v>142</v>
      </c>
      <c r="D5369">
        <v>10</v>
      </c>
      <c r="E5369" t="s">
        <v>137</v>
      </c>
      <c r="F5369" t="s">
        <v>139</v>
      </c>
      <c r="G5369" t="s">
        <v>138</v>
      </c>
      <c r="H5369" t="s">
        <v>111</v>
      </c>
      <c r="I5369" t="s">
        <v>151</v>
      </c>
      <c r="J5369" t="s">
        <v>161</v>
      </c>
      <c r="K5369" t="s">
        <v>161</v>
      </c>
      <c r="L5369" t="s">
        <v>161</v>
      </c>
      <c r="M5369" t="s">
        <v>161</v>
      </c>
      <c r="N5369" t="s">
        <v>161</v>
      </c>
      <c r="O5369" t="s">
        <v>161</v>
      </c>
      <c r="P5369" t="s">
        <v>161</v>
      </c>
      <c r="Q5369" t="s">
        <v>161</v>
      </c>
      <c r="R5369" t="s">
        <v>157</v>
      </c>
      <c r="S5369" t="s">
        <v>157</v>
      </c>
      <c r="T5369" t="s">
        <v>157</v>
      </c>
      <c r="U5369" t="s">
        <v>157</v>
      </c>
    </row>
    <row r="5370" spans="1:21" hidden="1" x14ac:dyDescent="0.45">
      <c r="A5370" t="str">
        <f t="shared" si="94"/>
        <v>YAG10EUL8F+MEducation and teachingSouth East</v>
      </c>
      <c r="B5370" t="s">
        <v>116</v>
      </c>
      <c r="C5370" t="s">
        <v>142</v>
      </c>
      <c r="D5370">
        <v>10</v>
      </c>
      <c r="E5370" t="s">
        <v>137</v>
      </c>
      <c r="F5370" t="s">
        <v>139</v>
      </c>
      <c r="G5370" t="s">
        <v>138</v>
      </c>
      <c r="H5370" t="s">
        <v>111</v>
      </c>
      <c r="I5370" t="s">
        <v>154</v>
      </c>
      <c r="J5370" t="s">
        <v>161</v>
      </c>
      <c r="K5370" t="s">
        <v>161</v>
      </c>
      <c r="L5370" t="s">
        <v>161</v>
      </c>
      <c r="M5370" t="s">
        <v>161</v>
      </c>
      <c r="N5370" t="s">
        <v>161</v>
      </c>
      <c r="O5370" t="s">
        <v>161</v>
      </c>
      <c r="P5370" t="s">
        <v>161</v>
      </c>
      <c r="Q5370" t="s">
        <v>161</v>
      </c>
      <c r="R5370" t="s">
        <v>161</v>
      </c>
      <c r="S5370" t="s">
        <v>161</v>
      </c>
      <c r="T5370" t="s">
        <v>161</v>
      </c>
      <c r="U5370" t="s">
        <v>161</v>
      </c>
    </row>
    <row r="5371" spans="1:21" hidden="1" x14ac:dyDescent="0.45">
      <c r="A5371" t="str">
        <f t="shared" si="94"/>
        <v>YAG10EUL8F+MEducation and teachingSouth West</v>
      </c>
      <c r="B5371" t="s">
        <v>116</v>
      </c>
      <c r="C5371" t="s">
        <v>142</v>
      </c>
      <c r="D5371">
        <v>10</v>
      </c>
      <c r="E5371" t="s">
        <v>137</v>
      </c>
      <c r="F5371" t="s">
        <v>139</v>
      </c>
      <c r="G5371" t="s">
        <v>138</v>
      </c>
      <c r="H5371" t="s">
        <v>111</v>
      </c>
      <c r="I5371" t="s">
        <v>155</v>
      </c>
      <c r="J5371" t="s">
        <v>161</v>
      </c>
      <c r="K5371" t="s">
        <v>161</v>
      </c>
      <c r="L5371" t="s">
        <v>161</v>
      </c>
      <c r="M5371" t="s">
        <v>161</v>
      </c>
      <c r="N5371" t="s">
        <v>161</v>
      </c>
      <c r="O5371" t="s">
        <v>161</v>
      </c>
      <c r="P5371" t="s">
        <v>161</v>
      </c>
      <c r="Q5371" t="s">
        <v>161</v>
      </c>
      <c r="R5371" t="s">
        <v>161</v>
      </c>
      <c r="S5371" t="s">
        <v>161</v>
      </c>
      <c r="T5371" t="s">
        <v>161</v>
      </c>
      <c r="U5371" t="s">
        <v>161</v>
      </c>
    </row>
    <row r="5372" spans="1:21" hidden="1" x14ac:dyDescent="0.45">
      <c r="A5372" t="str">
        <f t="shared" si="94"/>
        <v>YAG10EUL8F+MEducation and teachingUnknown</v>
      </c>
      <c r="B5372" t="s">
        <v>116</v>
      </c>
      <c r="C5372" t="s">
        <v>142</v>
      </c>
      <c r="D5372">
        <v>10</v>
      </c>
      <c r="E5372" t="s">
        <v>137</v>
      </c>
      <c r="F5372" t="s">
        <v>139</v>
      </c>
      <c r="G5372" t="s">
        <v>138</v>
      </c>
      <c r="H5372" t="s">
        <v>111</v>
      </c>
      <c r="I5372" t="s">
        <v>156</v>
      </c>
      <c r="J5372" t="s">
        <v>161</v>
      </c>
      <c r="K5372" t="s">
        <v>161</v>
      </c>
      <c r="L5372" t="s">
        <v>161</v>
      </c>
      <c r="M5372" t="s">
        <v>161</v>
      </c>
      <c r="N5372" t="s">
        <v>161</v>
      </c>
      <c r="O5372" t="s">
        <v>161</v>
      </c>
      <c r="P5372" t="s">
        <v>161</v>
      </c>
      <c r="Q5372" t="s">
        <v>161</v>
      </c>
      <c r="R5372" t="s">
        <v>157</v>
      </c>
      <c r="S5372" t="s">
        <v>157</v>
      </c>
      <c r="T5372" t="s">
        <v>157</v>
      </c>
      <c r="U5372" t="s">
        <v>157</v>
      </c>
    </row>
    <row r="5373" spans="1:21" hidden="1" x14ac:dyDescent="0.45">
      <c r="A5373" t="str">
        <f t="shared" si="94"/>
        <v>YAG10EUL8F+MEducation and teachingWest Midlands</v>
      </c>
      <c r="B5373" t="s">
        <v>116</v>
      </c>
      <c r="C5373" t="s">
        <v>142</v>
      </c>
      <c r="D5373">
        <v>10</v>
      </c>
      <c r="E5373" t="s">
        <v>137</v>
      </c>
      <c r="F5373" t="s">
        <v>139</v>
      </c>
      <c r="G5373" t="s">
        <v>138</v>
      </c>
      <c r="H5373" t="s">
        <v>111</v>
      </c>
      <c r="I5373" t="s">
        <v>159</v>
      </c>
      <c r="J5373" t="s">
        <v>161</v>
      </c>
      <c r="K5373" t="s">
        <v>161</v>
      </c>
      <c r="L5373" t="s">
        <v>161</v>
      </c>
      <c r="M5373" t="s">
        <v>161</v>
      </c>
      <c r="N5373" t="s">
        <v>161</v>
      </c>
      <c r="O5373" t="s">
        <v>161</v>
      </c>
      <c r="P5373" t="s">
        <v>161</v>
      </c>
      <c r="Q5373" t="s">
        <v>161</v>
      </c>
      <c r="R5373" t="s">
        <v>157</v>
      </c>
      <c r="S5373" t="s">
        <v>157</v>
      </c>
      <c r="T5373" t="s">
        <v>157</v>
      </c>
      <c r="U5373" t="s">
        <v>157</v>
      </c>
    </row>
    <row r="5374" spans="1:21" hidden="1" x14ac:dyDescent="0.45">
      <c r="A5374" t="str">
        <f t="shared" si="94"/>
        <v>YAG10EUL8F+MEducation and teachingNA</v>
      </c>
      <c r="B5374" t="s">
        <v>116</v>
      </c>
      <c r="C5374" t="s">
        <v>142</v>
      </c>
      <c r="D5374">
        <v>10</v>
      </c>
      <c r="E5374" t="s">
        <v>137</v>
      </c>
      <c r="F5374" t="s">
        <v>139</v>
      </c>
      <c r="G5374" t="s">
        <v>138</v>
      </c>
      <c r="H5374" t="s">
        <v>111</v>
      </c>
      <c r="I5374" t="s">
        <v>157</v>
      </c>
      <c r="J5374">
        <v>35</v>
      </c>
      <c r="K5374">
        <v>100</v>
      </c>
      <c r="L5374" t="s">
        <v>161</v>
      </c>
      <c r="M5374" t="s">
        <v>161</v>
      </c>
      <c r="N5374" t="s">
        <v>161</v>
      </c>
      <c r="O5374" t="s">
        <v>161</v>
      </c>
      <c r="P5374" t="s">
        <v>161</v>
      </c>
      <c r="Q5374" t="s">
        <v>161</v>
      </c>
      <c r="R5374" t="s">
        <v>157</v>
      </c>
      <c r="S5374" t="s">
        <v>157</v>
      </c>
      <c r="T5374" t="s">
        <v>157</v>
      </c>
      <c r="U5374" t="s">
        <v>157</v>
      </c>
    </row>
    <row r="5375" spans="1:21" hidden="1" x14ac:dyDescent="0.45">
      <c r="A5375" t="str">
        <f t="shared" si="94"/>
        <v>YAG5EUL7F+MEducation and teachingAbroad</v>
      </c>
      <c r="B5375" t="s">
        <v>116</v>
      </c>
      <c r="C5375" t="s">
        <v>140</v>
      </c>
      <c r="D5375">
        <v>5</v>
      </c>
      <c r="E5375" t="s">
        <v>137</v>
      </c>
      <c r="F5375" t="s">
        <v>145</v>
      </c>
      <c r="G5375" t="s">
        <v>138</v>
      </c>
      <c r="H5375" t="s">
        <v>111</v>
      </c>
      <c r="I5375" t="s">
        <v>146</v>
      </c>
      <c r="J5375">
        <v>45</v>
      </c>
      <c r="K5375">
        <v>0</v>
      </c>
      <c r="L5375">
        <v>45</v>
      </c>
      <c r="M5375">
        <v>74.099999999999994</v>
      </c>
      <c r="N5375">
        <v>2.4</v>
      </c>
      <c r="O5375">
        <v>18.8</v>
      </c>
      <c r="P5375">
        <v>21.2</v>
      </c>
      <c r="Q5375">
        <v>23.5</v>
      </c>
      <c r="R5375" t="s">
        <v>161</v>
      </c>
      <c r="S5375" t="s">
        <v>161</v>
      </c>
      <c r="T5375" t="s">
        <v>161</v>
      </c>
      <c r="U5375" t="s">
        <v>161</v>
      </c>
    </row>
    <row r="5376" spans="1:21" hidden="1" x14ac:dyDescent="0.45">
      <c r="A5376" t="str">
        <f t="shared" si="94"/>
        <v>YAG5EUL7F+MEducation and teachingEast Midlands</v>
      </c>
      <c r="B5376" t="s">
        <v>116</v>
      </c>
      <c r="C5376" t="s">
        <v>140</v>
      </c>
      <c r="D5376">
        <v>5</v>
      </c>
      <c r="E5376" t="s">
        <v>137</v>
      </c>
      <c r="F5376" t="s">
        <v>145</v>
      </c>
      <c r="G5376" t="s">
        <v>138</v>
      </c>
      <c r="H5376" t="s">
        <v>111</v>
      </c>
      <c r="I5376" t="s">
        <v>147</v>
      </c>
      <c r="J5376">
        <v>15</v>
      </c>
      <c r="K5376">
        <v>0</v>
      </c>
      <c r="L5376">
        <v>15</v>
      </c>
      <c r="M5376">
        <v>83.5</v>
      </c>
      <c r="N5376">
        <v>0</v>
      </c>
      <c r="O5376">
        <v>16.5</v>
      </c>
      <c r="P5376">
        <v>16.5</v>
      </c>
      <c r="Q5376">
        <v>16.5</v>
      </c>
      <c r="R5376" t="s">
        <v>161</v>
      </c>
      <c r="S5376" t="s">
        <v>161</v>
      </c>
      <c r="T5376" t="s">
        <v>161</v>
      </c>
      <c r="U5376" t="s">
        <v>161</v>
      </c>
    </row>
    <row r="5377" spans="1:21" hidden="1" x14ac:dyDescent="0.45">
      <c r="A5377" t="str">
        <f t="shared" si="94"/>
        <v>YAG5EUL7F+MEducation and teachingEast of England</v>
      </c>
      <c r="B5377" t="s">
        <v>116</v>
      </c>
      <c r="C5377" t="s">
        <v>140</v>
      </c>
      <c r="D5377">
        <v>5</v>
      </c>
      <c r="E5377" t="s">
        <v>137</v>
      </c>
      <c r="F5377" t="s">
        <v>145</v>
      </c>
      <c r="G5377" t="s">
        <v>138</v>
      </c>
      <c r="H5377" t="s">
        <v>111</v>
      </c>
      <c r="I5377" t="s">
        <v>148</v>
      </c>
      <c r="J5377">
        <v>25</v>
      </c>
      <c r="K5377">
        <v>0</v>
      </c>
      <c r="L5377">
        <v>25</v>
      </c>
      <c r="M5377">
        <v>25</v>
      </c>
      <c r="N5377">
        <v>9.1</v>
      </c>
      <c r="O5377">
        <v>52.3</v>
      </c>
      <c r="P5377">
        <v>61.4</v>
      </c>
      <c r="Q5377">
        <v>65.900000000000006</v>
      </c>
      <c r="R5377" t="s">
        <v>161</v>
      </c>
      <c r="S5377" t="s">
        <v>161</v>
      </c>
      <c r="T5377" t="s">
        <v>161</v>
      </c>
      <c r="U5377" t="s">
        <v>161</v>
      </c>
    </row>
    <row r="5378" spans="1:21" hidden="1" x14ac:dyDescent="0.45">
      <c r="A5378" t="str">
        <f t="shared" si="94"/>
        <v>YAG5EUL7F+MEducation and teachingLondon</v>
      </c>
      <c r="B5378" t="s">
        <v>116</v>
      </c>
      <c r="C5378" t="s">
        <v>140</v>
      </c>
      <c r="D5378">
        <v>5</v>
      </c>
      <c r="E5378" t="s">
        <v>137</v>
      </c>
      <c r="F5378" t="s">
        <v>145</v>
      </c>
      <c r="G5378" t="s">
        <v>138</v>
      </c>
      <c r="H5378" t="s">
        <v>111</v>
      </c>
      <c r="I5378" t="s">
        <v>149</v>
      </c>
      <c r="J5378">
        <v>90</v>
      </c>
      <c r="K5378">
        <v>0</v>
      </c>
      <c r="L5378">
        <v>90</v>
      </c>
      <c r="M5378">
        <v>40</v>
      </c>
      <c r="N5378">
        <v>3.3</v>
      </c>
      <c r="O5378">
        <v>48.7</v>
      </c>
      <c r="P5378">
        <v>56.7</v>
      </c>
      <c r="Q5378">
        <v>56.7</v>
      </c>
      <c r="R5378">
        <v>40</v>
      </c>
      <c r="S5378">
        <v>19300</v>
      </c>
      <c r="T5378">
        <v>30300</v>
      </c>
      <c r="U5378">
        <v>38300</v>
      </c>
    </row>
    <row r="5379" spans="1:21" hidden="1" x14ac:dyDescent="0.45">
      <c r="A5379" t="str">
        <f t="shared" si="94"/>
        <v>YAG5EUL7F+MEducation and teachingNorth East</v>
      </c>
      <c r="B5379" t="s">
        <v>116</v>
      </c>
      <c r="C5379" t="s">
        <v>140</v>
      </c>
      <c r="D5379">
        <v>5</v>
      </c>
      <c r="E5379" t="s">
        <v>137</v>
      </c>
      <c r="F5379" t="s">
        <v>145</v>
      </c>
      <c r="G5379" t="s">
        <v>138</v>
      </c>
      <c r="H5379" t="s">
        <v>111</v>
      </c>
      <c r="I5379" t="s">
        <v>150</v>
      </c>
      <c r="J5379">
        <v>5</v>
      </c>
      <c r="K5379">
        <v>0</v>
      </c>
      <c r="L5379">
        <v>5</v>
      </c>
      <c r="M5379">
        <v>57.1</v>
      </c>
      <c r="N5379">
        <v>14.3</v>
      </c>
      <c r="O5379">
        <v>0</v>
      </c>
      <c r="P5379">
        <v>28.6</v>
      </c>
      <c r="Q5379">
        <v>28.6</v>
      </c>
      <c r="R5379" t="s">
        <v>157</v>
      </c>
      <c r="S5379" t="s">
        <v>157</v>
      </c>
      <c r="T5379" t="s">
        <v>157</v>
      </c>
      <c r="U5379" t="s">
        <v>157</v>
      </c>
    </row>
    <row r="5380" spans="1:21" hidden="1" x14ac:dyDescent="0.45">
      <c r="A5380" t="str">
        <f t="shared" si="94"/>
        <v>YAG5EUL7F+MEducation and teachingNorth West</v>
      </c>
      <c r="B5380" t="s">
        <v>116</v>
      </c>
      <c r="C5380" t="s">
        <v>140</v>
      </c>
      <c r="D5380">
        <v>5</v>
      </c>
      <c r="E5380" t="s">
        <v>137</v>
      </c>
      <c r="F5380" t="s">
        <v>145</v>
      </c>
      <c r="G5380" t="s">
        <v>138</v>
      </c>
      <c r="H5380" t="s">
        <v>111</v>
      </c>
      <c r="I5380" t="s">
        <v>151</v>
      </c>
      <c r="J5380">
        <v>15</v>
      </c>
      <c r="K5380">
        <v>0</v>
      </c>
      <c r="L5380">
        <v>15</v>
      </c>
      <c r="M5380">
        <v>30.8</v>
      </c>
      <c r="N5380">
        <v>0</v>
      </c>
      <c r="O5380">
        <v>61.5</v>
      </c>
      <c r="P5380">
        <v>69.2</v>
      </c>
      <c r="Q5380">
        <v>69.2</v>
      </c>
      <c r="R5380" t="s">
        <v>161</v>
      </c>
      <c r="S5380" t="s">
        <v>161</v>
      </c>
      <c r="T5380" t="s">
        <v>161</v>
      </c>
      <c r="U5380" t="s">
        <v>161</v>
      </c>
    </row>
    <row r="5381" spans="1:21" hidden="1" x14ac:dyDescent="0.45">
      <c r="A5381" t="str">
        <f t="shared" si="94"/>
        <v>YAG5EUL7F+MEducation and teachingNorthern Ireland</v>
      </c>
      <c r="B5381" t="s">
        <v>116</v>
      </c>
      <c r="C5381" t="s">
        <v>140</v>
      </c>
      <c r="D5381">
        <v>5</v>
      </c>
      <c r="E5381" t="s">
        <v>137</v>
      </c>
      <c r="F5381" t="s">
        <v>145</v>
      </c>
      <c r="G5381" t="s">
        <v>138</v>
      </c>
      <c r="H5381" t="s">
        <v>111</v>
      </c>
      <c r="I5381" t="s">
        <v>152</v>
      </c>
      <c r="J5381" t="s">
        <v>161</v>
      </c>
      <c r="K5381" t="s">
        <v>161</v>
      </c>
      <c r="L5381" t="s">
        <v>161</v>
      </c>
      <c r="M5381" t="s">
        <v>161</v>
      </c>
      <c r="N5381" t="s">
        <v>161</v>
      </c>
      <c r="O5381" t="s">
        <v>161</v>
      </c>
      <c r="P5381" t="s">
        <v>161</v>
      </c>
      <c r="Q5381" t="s">
        <v>161</v>
      </c>
      <c r="R5381" t="s">
        <v>157</v>
      </c>
      <c r="S5381" t="s">
        <v>157</v>
      </c>
      <c r="T5381" t="s">
        <v>157</v>
      </c>
      <c r="U5381" t="s">
        <v>157</v>
      </c>
    </row>
    <row r="5382" spans="1:21" hidden="1" x14ac:dyDescent="0.45">
      <c r="A5382" t="str">
        <f t="shared" si="94"/>
        <v>YAG5EUL7F+MEducation and teachingScotland</v>
      </c>
      <c r="B5382" t="s">
        <v>116</v>
      </c>
      <c r="C5382" t="s">
        <v>140</v>
      </c>
      <c r="D5382">
        <v>5</v>
      </c>
      <c r="E5382" t="s">
        <v>137</v>
      </c>
      <c r="F5382" t="s">
        <v>145</v>
      </c>
      <c r="G5382" t="s">
        <v>138</v>
      </c>
      <c r="H5382" t="s">
        <v>111</v>
      </c>
      <c r="I5382" t="s">
        <v>153</v>
      </c>
      <c r="J5382">
        <v>10</v>
      </c>
      <c r="K5382">
        <v>0</v>
      </c>
      <c r="L5382">
        <v>10</v>
      </c>
      <c r="M5382">
        <v>16.399999999999999</v>
      </c>
      <c r="N5382">
        <v>0</v>
      </c>
      <c r="O5382">
        <v>67.2</v>
      </c>
      <c r="P5382">
        <v>67.2</v>
      </c>
      <c r="Q5382">
        <v>83.6</v>
      </c>
      <c r="R5382" t="s">
        <v>161</v>
      </c>
      <c r="S5382" t="s">
        <v>161</v>
      </c>
      <c r="T5382" t="s">
        <v>161</v>
      </c>
      <c r="U5382" t="s">
        <v>161</v>
      </c>
    </row>
    <row r="5383" spans="1:21" hidden="1" x14ac:dyDescent="0.45">
      <c r="A5383" t="str">
        <f t="shared" ref="A5383:A5446" si="95">"YAG"&amp;D5383 &amp;E5383 &amp;F5383 &amp; G5383 &amp;H5383 &amp;I5383</f>
        <v>YAG5EUL7F+MEducation and teachingSouth East</v>
      </c>
      <c r="B5383" t="s">
        <v>116</v>
      </c>
      <c r="C5383" t="s">
        <v>140</v>
      </c>
      <c r="D5383">
        <v>5</v>
      </c>
      <c r="E5383" t="s">
        <v>137</v>
      </c>
      <c r="F5383" t="s">
        <v>145</v>
      </c>
      <c r="G5383" t="s">
        <v>138</v>
      </c>
      <c r="H5383" t="s">
        <v>111</v>
      </c>
      <c r="I5383" t="s">
        <v>154</v>
      </c>
      <c r="J5383">
        <v>40</v>
      </c>
      <c r="K5383">
        <v>0</v>
      </c>
      <c r="L5383">
        <v>40</v>
      </c>
      <c r="M5383">
        <v>29.4</v>
      </c>
      <c r="N5383">
        <v>8</v>
      </c>
      <c r="O5383">
        <v>49.3</v>
      </c>
      <c r="P5383">
        <v>57.3</v>
      </c>
      <c r="Q5383">
        <v>62.6</v>
      </c>
      <c r="R5383">
        <v>20</v>
      </c>
      <c r="S5383">
        <v>17500</v>
      </c>
      <c r="T5383">
        <v>30700</v>
      </c>
      <c r="U5383">
        <v>50400</v>
      </c>
    </row>
    <row r="5384" spans="1:21" hidden="1" x14ac:dyDescent="0.45">
      <c r="A5384" t="str">
        <f t="shared" si="95"/>
        <v>YAG5EUL7F+MEducation and teachingSouth West</v>
      </c>
      <c r="B5384" t="s">
        <v>116</v>
      </c>
      <c r="C5384" t="s">
        <v>140</v>
      </c>
      <c r="D5384">
        <v>5</v>
      </c>
      <c r="E5384" t="s">
        <v>137</v>
      </c>
      <c r="F5384" t="s">
        <v>145</v>
      </c>
      <c r="G5384" t="s">
        <v>138</v>
      </c>
      <c r="H5384" t="s">
        <v>111</v>
      </c>
      <c r="I5384" t="s">
        <v>155</v>
      </c>
      <c r="J5384">
        <v>15</v>
      </c>
      <c r="K5384">
        <v>0</v>
      </c>
      <c r="L5384">
        <v>15</v>
      </c>
      <c r="M5384">
        <v>21.4</v>
      </c>
      <c r="N5384">
        <v>0</v>
      </c>
      <c r="O5384">
        <v>57.1</v>
      </c>
      <c r="P5384">
        <v>78.599999999999994</v>
      </c>
      <c r="Q5384">
        <v>78.599999999999994</v>
      </c>
      <c r="R5384" t="s">
        <v>161</v>
      </c>
      <c r="S5384" t="s">
        <v>161</v>
      </c>
      <c r="T5384" t="s">
        <v>161</v>
      </c>
      <c r="U5384" t="s">
        <v>161</v>
      </c>
    </row>
    <row r="5385" spans="1:21" hidden="1" x14ac:dyDescent="0.45">
      <c r="A5385" t="str">
        <f t="shared" si="95"/>
        <v>YAG5EUL7F+MEducation and teachingWales</v>
      </c>
      <c r="B5385" t="s">
        <v>116</v>
      </c>
      <c r="C5385" t="s">
        <v>140</v>
      </c>
      <c r="D5385">
        <v>5</v>
      </c>
      <c r="E5385" t="s">
        <v>137</v>
      </c>
      <c r="F5385" t="s">
        <v>145</v>
      </c>
      <c r="G5385" t="s">
        <v>138</v>
      </c>
      <c r="H5385" t="s">
        <v>111</v>
      </c>
      <c r="I5385" t="s">
        <v>158</v>
      </c>
      <c r="J5385">
        <v>5</v>
      </c>
      <c r="K5385">
        <v>0</v>
      </c>
      <c r="L5385">
        <v>5</v>
      </c>
      <c r="M5385">
        <v>33.299999999999997</v>
      </c>
      <c r="N5385">
        <v>0</v>
      </c>
      <c r="O5385">
        <v>33.299999999999997</v>
      </c>
      <c r="P5385">
        <v>66.7</v>
      </c>
      <c r="Q5385">
        <v>66.7</v>
      </c>
      <c r="R5385" t="s">
        <v>161</v>
      </c>
      <c r="S5385" t="s">
        <v>161</v>
      </c>
      <c r="T5385" t="s">
        <v>161</v>
      </c>
      <c r="U5385" t="s">
        <v>161</v>
      </c>
    </row>
    <row r="5386" spans="1:21" hidden="1" x14ac:dyDescent="0.45">
      <c r="A5386" t="str">
        <f t="shared" si="95"/>
        <v>YAG5EUL7F+MEducation and teachingWest Midlands</v>
      </c>
      <c r="B5386" t="s">
        <v>116</v>
      </c>
      <c r="C5386" t="s">
        <v>140</v>
      </c>
      <c r="D5386">
        <v>5</v>
      </c>
      <c r="E5386" t="s">
        <v>137</v>
      </c>
      <c r="F5386" t="s">
        <v>145</v>
      </c>
      <c r="G5386" t="s">
        <v>138</v>
      </c>
      <c r="H5386" t="s">
        <v>111</v>
      </c>
      <c r="I5386" t="s">
        <v>159</v>
      </c>
      <c r="J5386">
        <v>25</v>
      </c>
      <c r="K5386">
        <v>0</v>
      </c>
      <c r="L5386">
        <v>25</v>
      </c>
      <c r="M5386">
        <v>29.3</v>
      </c>
      <c r="N5386">
        <v>7.3</v>
      </c>
      <c r="O5386">
        <v>34.1</v>
      </c>
      <c r="P5386">
        <v>53.7</v>
      </c>
      <c r="Q5386">
        <v>63.4</v>
      </c>
      <c r="R5386" t="s">
        <v>161</v>
      </c>
      <c r="S5386" t="s">
        <v>161</v>
      </c>
      <c r="T5386" t="s">
        <v>161</v>
      </c>
      <c r="U5386" t="s">
        <v>161</v>
      </c>
    </row>
    <row r="5387" spans="1:21" hidden="1" x14ac:dyDescent="0.45">
      <c r="A5387" t="str">
        <f t="shared" si="95"/>
        <v>YAG5EUL7F+MEducation and teachingYorkshire and The Humber</v>
      </c>
      <c r="B5387" t="s">
        <v>116</v>
      </c>
      <c r="C5387" t="s">
        <v>140</v>
      </c>
      <c r="D5387">
        <v>5</v>
      </c>
      <c r="E5387" t="s">
        <v>137</v>
      </c>
      <c r="F5387" t="s">
        <v>145</v>
      </c>
      <c r="G5387" t="s">
        <v>138</v>
      </c>
      <c r="H5387" t="s">
        <v>111</v>
      </c>
      <c r="I5387" t="s">
        <v>160</v>
      </c>
      <c r="J5387">
        <v>25</v>
      </c>
      <c r="K5387">
        <v>0</v>
      </c>
      <c r="L5387">
        <v>25</v>
      </c>
      <c r="M5387">
        <v>34.9</v>
      </c>
      <c r="N5387">
        <v>0</v>
      </c>
      <c r="O5387">
        <v>48.8</v>
      </c>
      <c r="P5387">
        <v>60.5</v>
      </c>
      <c r="Q5387">
        <v>65.099999999999994</v>
      </c>
      <c r="R5387" t="s">
        <v>161</v>
      </c>
      <c r="S5387" t="s">
        <v>161</v>
      </c>
      <c r="T5387" t="s">
        <v>161</v>
      </c>
      <c r="U5387" t="s">
        <v>161</v>
      </c>
    </row>
    <row r="5388" spans="1:21" hidden="1" x14ac:dyDescent="0.45">
      <c r="A5388" t="str">
        <f t="shared" si="95"/>
        <v>YAG5EUL7F+MEducation and teachingNA</v>
      </c>
      <c r="B5388" t="s">
        <v>116</v>
      </c>
      <c r="C5388" t="s">
        <v>140</v>
      </c>
      <c r="D5388">
        <v>5</v>
      </c>
      <c r="E5388" t="s">
        <v>137</v>
      </c>
      <c r="F5388" t="s">
        <v>145</v>
      </c>
      <c r="G5388" t="s">
        <v>138</v>
      </c>
      <c r="H5388" t="s">
        <v>111</v>
      </c>
      <c r="I5388" t="s">
        <v>157</v>
      </c>
      <c r="J5388">
        <v>380</v>
      </c>
      <c r="K5388">
        <v>97.6</v>
      </c>
      <c r="L5388">
        <v>10</v>
      </c>
      <c r="M5388">
        <v>0</v>
      </c>
      <c r="N5388">
        <v>0</v>
      </c>
      <c r="O5388">
        <v>0</v>
      </c>
      <c r="P5388">
        <v>0</v>
      </c>
      <c r="Q5388">
        <v>2.4</v>
      </c>
      <c r="R5388" t="s">
        <v>157</v>
      </c>
      <c r="S5388" t="s">
        <v>157</v>
      </c>
      <c r="T5388" t="s">
        <v>157</v>
      </c>
      <c r="U5388" t="s">
        <v>157</v>
      </c>
    </row>
    <row r="5389" spans="1:21" hidden="1" x14ac:dyDescent="0.45">
      <c r="A5389" t="str">
        <f t="shared" si="95"/>
        <v>YAG5EUL8F+MEducation and teachingAbroad</v>
      </c>
      <c r="B5389" t="s">
        <v>116</v>
      </c>
      <c r="C5389" t="s">
        <v>140</v>
      </c>
      <c r="D5389">
        <v>5</v>
      </c>
      <c r="E5389" t="s">
        <v>137</v>
      </c>
      <c r="F5389" t="s">
        <v>139</v>
      </c>
      <c r="G5389" t="s">
        <v>138</v>
      </c>
      <c r="H5389" t="s">
        <v>111</v>
      </c>
      <c r="I5389" t="s">
        <v>146</v>
      </c>
      <c r="J5389" t="s">
        <v>161</v>
      </c>
      <c r="K5389" t="s">
        <v>161</v>
      </c>
      <c r="L5389" t="s">
        <v>161</v>
      </c>
      <c r="M5389" t="s">
        <v>161</v>
      </c>
      <c r="N5389" t="s">
        <v>161</v>
      </c>
      <c r="O5389" t="s">
        <v>161</v>
      </c>
      <c r="P5389" t="s">
        <v>161</v>
      </c>
      <c r="Q5389" t="s">
        <v>161</v>
      </c>
      <c r="R5389" t="s">
        <v>157</v>
      </c>
      <c r="S5389" t="s">
        <v>157</v>
      </c>
      <c r="T5389" t="s">
        <v>157</v>
      </c>
      <c r="U5389" t="s">
        <v>157</v>
      </c>
    </row>
    <row r="5390" spans="1:21" hidden="1" x14ac:dyDescent="0.45">
      <c r="A5390" t="str">
        <f t="shared" si="95"/>
        <v>YAG5EUL8F+MEducation and teachingEast Midlands</v>
      </c>
      <c r="B5390" t="s">
        <v>116</v>
      </c>
      <c r="C5390" t="s">
        <v>140</v>
      </c>
      <c r="D5390">
        <v>5</v>
      </c>
      <c r="E5390" t="s">
        <v>137</v>
      </c>
      <c r="F5390" t="s">
        <v>139</v>
      </c>
      <c r="G5390" t="s">
        <v>138</v>
      </c>
      <c r="H5390" t="s">
        <v>111</v>
      </c>
      <c r="I5390" t="s">
        <v>147</v>
      </c>
      <c r="J5390" t="s">
        <v>161</v>
      </c>
      <c r="K5390" t="s">
        <v>161</v>
      </c>
      <c r="L5390" t="s">
        <v>161</v>
      </c>
      <c r="M5390" t="s">
        <v>161</v>
      </c>
      <c r="N5390" t="s">
        <v>161</v>
      </c>
      <c r="O5390" t="s">
        <v>161</v>
      </c>
      <c r="P5390" t="s">
        <v>161</v>
      </c>
      <c r="Q5390" t="s">
        <v>161</v>
      </c>
      <c r="R5390" t="s">
        <v>161</v>
      </c>
      <c r="S5390" t="s">
        <v>161</v>
      </c>
      <c r="T5390" t="s">
        <v>161</v>
      </c>
      <c r="U5390" t="s">
        <v>161</v>
      </c>
    </row>
    <row r="5391" spans="1:21" hidden="1" x14ac:dyDescent="0.45">
      <c r="A5391" t="str">
        <f t="shared" si="95"/>
        <v>YAG5EUL8F+MEducation and teachingEast of England</v>
      </c>
      <c r="B5391" t="s">
        <v>116</v>
      </c>
      <c r="C5391" t="s">
        <v>140</v>
      </c>
      <c r="D5391">
        <v>5</v>
      </c>
      <c r="E5391" t="s">
        <v>137</v>
      </c>
      <c r="F5391" t="s">
        <v>139</v>
      </c>
      <c r="G5391" t="s">
        <v>138</v>
      </c>
      <c r="H5391" t="s">
        <v>111</v>
      </c>
      <c r="I5391" t="s">
        <v>148</v>
      </c>
      <c r="J5391" t="s">
        <v>161</v>
      </c>
      <c r="K5391" t="s">
        <v>161</v>
      </c>
      <c r="L5391" t="s">
        <v>161</v>
      </c>
      <c r="M5391" t="s">
        <v>161</v>
      </c>
      <c r="N5391" t="s">
        <v>161</v>
      </c>
      <c r="O5391" t="s">
        <v>161</v>
      </c>
      <c r="P5391" t="s">
        <v>161</v>
      </c>
      <c r="Q5391" t="s">
        <v>161</v>
      </c>
      <c r="R5391" t="s">
        <v>157</v>
      </c>
      <c r="S5391" t="s">
        <v>157</v>
      </c>
      <c r="T5391" t="s">
        <v>157</v>
      </c>
      <c r="U5391" t="s">
        <v>157</v>
      </c>
    </row>
    <row r="5392" spans="1:21" hidden="1" x14ac:dyDescent="0.45">
      <c r="A5392" t="str">
        <f t="shared" si="95"/>
        <v>YAG5EUL8F+MEducation and teachingLondon</v>
      </c>
      <c r="B5392" t="s">
        <v>116</v>
      </c>
      <c r="C5392" t="s">
        <v>140</v>
      </c>
      <c r="D5392">
        <v>5</v>
      </c>
      <c r="E5392" t="s">
        <v>137</v>
      </c>
      <c r="F5392" t="s">
        <v>139</v>
      </c>
      <c r="G5392" t="s">
        <v>138</v>
      </c>
      <c r="H5392" t="s">
        <v>111</v>
      </c>
      <c r="I5392" t="s">
        <v>149</v>
      </c>
      <c r="J5392">
        <v>10</v>
      </c>
      <c r="K5392">
        <v>0</v>
      </c>
      <c r="L5392">
        <v>10</v>
      </c>
      <c r="M5392">
        <v>37.5</v>
      </c>
      <c r="N5392">
        <v>0</v>
      </c>
      <c r="O5392">
        <v>50</v>
      </c>
      <c r="P5392">
        <v>62.5</v>
      </c>
      <c r="Q5392">
        <v>62.5</v>
      </c>
      <c r="R5392" t="s">
        <v>161</v>
      </c>
      <c r="S5392" t="s">
        <v>161</v>
      </c>
      <c r="T5392" t="s">
        <v>161</v>
      </c>
      <c r="U5392" t="s">
        <v>161</v>
      </c>
    </row>
    <row r="5393" spans="1:21" hidden="1" x14ac:dyDescent="0.45">
      <c r="A5393" t="str">
        <f t="shared" si="95"/>
        <v>YAG5EUL8F+MEducation and teachingNorth West</v>
      </c>
      <c r="B5393" t="s">
        <v>116</v>
      </c>
      <c r="C5393" t="s">
        <v>140</v>
      </c>
      <c r="D5393">
        <v>5</v>
      </c>
      <c r="E5393" t="s">
        <v>137</v>
      </c>
      <c r="F5393" t="s">
        <v>139</v>
      </c>
      <c r="G5393" t="s">
        <v>138</v>
      </c>
      <c r="H5393" t="s">
        <v>111</v>
      </c>
      <c r="I5393" t="s">
        <v>151</v>
      </c>
      <c r="J5393">
        <v>5</v>
      </c>
      <c r="K5393">
        <v>0</v>
      </c>
      <c r="L5393">
        <v>5</v>
      </c>
      <c r="M5393">
        <v>20</v>
      </c>
      <c r="N5393">
        <v>0</v>
      </c>
      <c r="O5393">
        <v>80</v>
      </c>
      <c r="P5393">
        <v>80</v>
      </c>
      <c r="Q5393">
        <v>80</v>
      </c>
      <c r="R5393" t="s">
        <v>161</v>
      </c>
      <c r="S5393" t="s">
        <v>161</v>
      </c>
      <c r="T5393" t="s">
        <v>161</v>
      </c>
      <c r="U5393" t="s">
        <v>161</v>
      </c>
    </row>
    <row r="5394" spans="1:21" hidden="1" x14ac:dyDescent="0.45">
      <c r="A5394" t="str">
        <f t="shared" si="95"/>
        <v>YAG5EUL8F+MEducation and teachingNorthern Ireland</v>
      </c>
      <c r="B5394" t="s">
        <v>116</v>
      </c>
      <c r="C5394" t="s">
        <v>140</v>
      </c>
      <c r="D5394">
        <v>5</v>
      </c>
      <c r="E5394" t="s">
        <v>137</v>
      </c>
      <c r="F5394" t="s">
        <v>139</v>
      </c>
      <c r="G5394" t="s">
        <v>138</v>
      </c>
      <c r="H5394" t="s">
        <v>111</v>
      </c>
      <c r="I5394" t="s">
        <v>152</v>
      </c>
      <c r="J5394" t="s">
        <v>161</v>
      </c>
      <c r="K5394" t="s">
        <v>161</v>
      </c>
      <c r="L5394" t="s">
        <v>161</v>
      </c>
      <c r="M5394" t="s">
        <v>161</v>
      </c>
      <c r="N5394" t="s">
        <v>161</v>
      </c>
      <c r="O5394" t="s">
        <v>161</v>
      </c>
      <c r="P5394" t="s">
        <v>161</v>
      </c>
      <c r="Q5394" t="s">
        <v>161</v>
      </c>
      <c r="R5394" t="s">
        <v>157</v>
      </c>
      <c r="S5394" t="s">
        <v>157</v>
      </c>
      <c r="T5394" t="s">
        <v>157</v>
      </c>
      <c r="U5394" t="s">
        <v>157</v>
      </c>
    </row>
    <row r="5395" spans="1:21" hidden="1" x14ac:dyDescent="0.45">
      <c r="A5395" t="str">
        <f t="shared" si="95"/>
        <v>YAG5EUL8F+MEducation and teachingSouth East</v>
      </c>
      <c r="B5395" t="s">
        <v>116</v>
      </c>
      <c r="C5395" t="s">
        <v>140</v>
      </c>
      <c r="D5395">
        <v>5</v>
      </c>
      <c r="E5395" t="s">
        <v>137</v>
      </c>
      <c r="F5395" t="s">
        <v>139</v>
      </c>
      <c r="G5395" t="s">
        <v>138</v>
      </c>
      <c r="H5395" t="s">
        <v>111</v>
      </c>
      <c r="I5395" t="s">
        <v>154</v>
      </c>
      <c r="J5395">
        <v>5</v>
      </c>
      <c r="K5395">
        <v>0</v>
      </c>
      <c r="L5395">
        <v>5</v>
      </c>
      <c r="M5395">
        <v>20</v>
      </c>
      <c r="N5395">
        <v>0</v>
      </c>
      <c r="O5395">
        <v>80</v>
      </c>
      <c r="P5395">
        <v>80</v>
      </c>
      <c r="Q5395">
        <v>80</v>
      </c>
      <c r="R5395" t="s">
        <v>161</v>
      </c>
      <c r="S5395" t="s">
        <v>161</v>
      </c>
      <c r="T5395" t="s">
        <v>161</v>
      </c>
      <c r="U5395" t="s">
        <v>161</v>
      </c>
    </row>
    <row r="5396" spans="1:21" hidden="1" x14ac:dyDescent="0.45">
      <c r="A5396" t="str">
        <f t="shared" si="95"/>
        <v>YAG5EUL8F+MEducation and teachingSouth West</v>
      </c>
      <c r="B5396" t="s">
        <v>116</v>
      </c>
      <c r="C5396" t="s">
        <v>140</v>
      </c>
      <c r="D5396">
        <v>5</v>
      </c>
      <c r="E5396" t="s">
        <v>137</v>
      </c>
      <c r="F5396" t="s">
        <v>139</v>
      </c>
      <c r="G5396" t="s">
        <v>138</v>
      </c>
      <c r="H5396" t="s">
        <v>111</v>
      </c>
      <c r="I5396" t="s">
        <v>155</v>
      </c>
      <c r="J5396">
        <v>5</v>
      </c>
      <c r="K5396">
        <v>0</v>
      </c>
      <c r="L5396">
        <v>5</v>
      </c>
      <c r="M5396">
        <v>50</v>
      </c>
      <c r="N5396">
        <v>25</v>
      </c>
      <c r="O5396">
        <v>25</v>
      </c>
      <c r="P5396">
        <v>25</v>
      </c>
      <c r="Q5396">
        <v>25</v>
      </c>
      <c r="R5396" t="s">
        <v>161</v>
      </c>
      <c r="S5396" t="s">
        <v>161</v>
      </c>
      <c r="T5396" t="s">
        <v>161</v>
      </c>
      <c r="U5396" t="s">
        <v>161</v>
      </c>
    </row>
    <row r="5397" spans="1:21" hidden="1" x14ac:dyDescent="0.45">
      <c r="A5397" t="str">
        <f t="shared" si="95"/>
        <v>YAG5EUL8F+MEducation and teachingWest Midlands</v>
      </c>
      <c r="B5397" t="s">
        <v>116</v>
      </c>
      <c r="C5397" t="s">
        <v>140</v>
      </c>
      <c r="D5397">
        <v>5</v>
      </c>
      <c r="E5397" t="s">
        <v>137</v>
      </c>
      <c r="F5397" t="s">
        <v>139</v>
      </c>
      <c r="G5397" t="s">
        <v>138</v>
      </c>
      <c r="H5397" t="s">
        <v>111</v>
      </c>
      <c r="I5397" t="s">
        <v>159</v>
      </c>
      <c r="J5397" t="s">
        <v>161</v>
      </c>
      <c r="K5397" t="s">
        <v>161</v>
      </c>
      <c r="L5397" t="s">
        <v>161</v>
      </c>
      <c r="M5397" t="s">
        <v>161</v>
      </c>
      <c r="N5397" t="s">
        <v>161</v>
      </c>
      <c r="O5397" t="s">
        <v>161</v>
      </c>
      <c r="P5397" t="s">
        <v>161</v>
      </c>
      <c r="Q5397" t="s">
        <v>161</v>
      </c>
      <c r="R5397" t="s">
        <v>157</v>
      </c>
      <c r="S5397" t="s">
        <v>157</v>
      </c>
      <c r="T5397" t="s">
        <v>157</v>
      </c>
      <c r="U5397" t="s">
        <v>157</v>
      </c>
    </row>
    <row r="5398" spans="1:21" hidden="1" x14ac:dyDescent="0.45">
      <c r="A5398" t="str">
        <f t="shared" si="95"/>
        <v>YAG5EUL8F+MEducation and teachingYorkshire and The Humber</v>
      </c>
      <c r="B5398" t="s">
        <v>116</v>
      </c>
      <c r="C5398" t="s">
        <v>140</v>
      </c>
      <c r="D5398">
        <v>5</v>
      </c>
      <c r="E5398" t="s">
        <v>137</v>
      </c>
      <c r="F5398" t="s">
        <v>139</v>
      </c>
      <c r="G5398" t="s">
        <v>138</v>
      </c>
      <c r="H5398" t="s">
        <v>111</v>
      </c>
      <c r="I5398" t="s">
        <v>160</v>
      </c>
      <c r="J5398" t="s">
        <v>161</v>
      </c>
      <c r="K5398" t="s">
        <v>161</v>
      </c>
      <c r="L5398" t="s">
        <v>161</v>
      </c>
      <c r="M5398" t="s">
        <v>161</v>
      </c>
      <c r="N5398" t="s">
        <v>161</v>
      </c>
      <c r="O5398" t="s">
        <v>161</v>
      </c>
      <c r="P5398" t="s">
        <v>161</v>
      </c>
      <c r="Q5398" t="s">
        <v>161</v>
      </c>
      <c r="R5398" t="s">
        <v>161</v>
      </c>
      <c r="S5398" t="s">
        <v>161</v>
      </c>
      <c r="T5398" t="s">
        <v>161</v>
      </c>
      <c r="U5398" t="s">
        <v>161</v>
      </c>
    </row>
    <row r="5399" spans="1:21" hidden="1" x14ac:dyDescent="0.45">
      <c r="A5399" t="str">
        <f t="shared" si="95"/>
        <v>YAG5EUL8F+MEducation and teachingNA</v>
      </c>
      <c r="B5399" t="s">
        <v>116</v>
      </c>
      <c r="C5399" t="s">
        <v>140</v>
      </c>
      <c r="D5399">
        <v>5</v>
      </c>
      <c r="E5399" t="s">
        <v>137</v>
      </c>
      <c r="F5399" t="s">
        <v>139</v>
      </c>
      <c r="G5399" t="s">
        <v>138</v>
      </c>
      <c r="H5399" t="s">
        <v>111</v>
      </c>
      <c r="I5399" t="s">
        <v>157</v>
      </c>
      <c r="J5399">
        <v>45</v>
      </c>
      <c r="K5399">
        <v>100</v>
      </c>
      <c r="L5399" t="s">
        <v>161</v>
      </c>
      <c r="M5399" t="s">
        <v>161</v>
      </c>
      <c r="N5399" t="s">
        <v>161</v>
      </c>
      <c r="O5399" t="s">
        <v>161</v>
      </c>
      <c r="P5399" t="s">
        <v>161</v>
      </c>
      <c r="Q5399" t="s">
        <v>161</v>
      </c>
      <c r="R5399" t="s">
        <v>157</v>
      </c>
      <c r="S5399" t="s">
        <v>157</v>
      </c>
      <c r="T5399" t="s">
        <v>157</v>
      </c>
      <c r="U5399" t="s">
        <v>157</v>
      </c>
    </row>
    <row r="5400" spans="1:21" hidden="1" x14ac:dyDescent="0.45">
      <c r="A5400" t="str">
        <f t="shared" si="95"/>
        <v>YAG3EUL7F+MEducation and teachingAbroad</v>
      </c>
      <c r="B5400" t="s">
        <v>116</v>
      </c>
      <c r="C5400" t="s">
        <v>141</v>
      </c>
      <c r="D5400">
        <v>3</v>
      </c>
      <c r="E5400" t="s">
        <v>137</v>
      </c>
      <c r="F5400" t="s">
        <v>145</v>
      </c>
      <c r="G5400" t="s">
        <v>138</v>
      </c>
      <c r="H5400" t="s">
        <v>111</v>
      </c>
      <c r="I5400" t="s">
        <v>146</v>
      </c>
      <c r="J5400">
        <v>45</v>
      </c>
      <c r="K5400">
        <v>0</v>
      </c>
      <c r="L5400">
        <v>45</v>
      </c>
      <c r="M5400">
        <v>75</v>
      </c>
      <c r="N5400">
        <v>2.4</v>
      </c>
      <c r="O5400">
        <v>17.899999999999999</v>
      </c>
      <c r="P5400">
        <v>17.899999999999999</v>
      </c>
      <c r="Q5400">
        <v>22.6</v>
      </c>
      <c r="R5400" t="s">
        <v>161</v>
      </c>
      <c r="S5400" t="s">
        <v>161</v>
      </c>
      <c r="T5400" t="s">
        <v>161</v>
      </c>
      <c r="U5400" t="s">
        <v>161</v>
      </c>
    </row>
    <row r="5401" spans="1:21" hidden="1" x14ac:dyDescent="0.45">
      <c r="A5401" t="str">
        <f t="shared" si="95"/>
        <v>YAG3EUL7F+MEducation and teachingEast Midlands</v>
      </c>
      <c r="B5401" t="s">
        <v>116</v>
      </c>
      <c r="C5401" t="s">
        <v>141</v>
      </c>
      <c r="D5401">
        <v>3</v>
      </c>
      <c r="E5401" t="s">
        <v>137</v>
      </c>
      <c r="F5401" t="s">
        <v>145</v>
      </c>
      <c r="G5401" t="s">
        <v>138</v>
      </c>
      <c r="H5401" t="s">
        <v>111</v>
      </c>
      <c r="I5401" t="s">
        <v>147</v>
      </c>
      <c r="J5401">
        <v>25</v>
      </c>
      <c r="K5401">
        <v>0</v>
      </c>
      <c r="L5401">
        <v>25</v>
      </c>
      <c r="M5401">
        <v>35.700000000000003</v>
      </c>
      <c r="N5401">
        <v>9.5</v>
      </c>
      <c r="O5401">
        <v>47.6</v>
      </c>
      <c r="P5401">
        <v>54.8</v>
      </c>
      <c r="Q5401">
        <v>54.8</v>
      </c>
      <c r="R5401" t="s">
        <v>161</v>
      </c>
      <c r="S5401" t="s">
        <v>161</v>
      </c>
      <c r="T5401" t="s">
        <v>161</v>
      </c>
      <c r="U5401" t="s">
        <v>161</v>
      </c>
    </row>
    <row r="5402" spans="1:21" hidden="1" x14ac:dyDescent="0.45">
      <c r="A5402" t="str">
        <f t="shared" si="95"/>
        <v>YAG3EUL7F+MEducation and teachingEast of England</v>
      </c>
      <c r="B5402" t="s">
        <v>116</v>
      </c>
      <c r="C5402" t="s">
        <v>141</v>
      </c>
      <c r="D5402">
        <v>3</v>
      </c>
      <c r="E5402" t="s">
        <v>137</v>
      </c>
      <c r="F5402" t="s">
        <v>145</v>
      </c>
      <c r="G5402" t="s">
        <v>138</v>
      </c>
      <c r="H5402" t="s">
        <v>111</v>
      </c>
      <c r="I5402" t="s">
        <v>148</v>
      </c>
      <c r="J5402">
        <v>20</v>
      </c>
      <c r="K5402">
        <v>0</v>
      </c>
      <c r="L5402">
        <v>20</v>
      </c>
      <c r="M5402">
        <v>26.1</v>
      </c>
      <c r="N5402">
        <v>6.5</v>
      </c>
      <c r="O5402">
        <v>60.9</v>
      </c>
      <c r="P5402">
        <v>67.400000000000006</v>
      </c>
      <c r="Q5402">
        <v>67.400000000000006</v>
      </c>
      <c r="R5402" t="s">
        <v>161</v>
      </c>
      <c r="S5402" t="s">
        <v>161</v>
      </c>
      <c r="T5402" t="s">
        <v>161</v>
      </c>
      <c r="U5402" t="s">
        <v>161</v>
      </c>
    </row>
    <row r="5403" spans="1:21" hidden="1" x14ac:dyDescent="0.45">
      <c r="A5403" t="str">
        <f t="shared" si="95"/>
        <v>YAG3EUL7F+MEducation and teachingLondon</v>
      </c>
      <c r="B5403" t="s">
        <v>116</v>
      </c>
      <c r="C5403" t="s">
        <v>141</v>
      </c>
      <c r="D5403">
        <v>3</v>
      </c>
      <c r="E5403" t="s">
        <v>137</v>
      </c>
      <c r="F5403" t="s">
        <v>145</v>
      </c>
      <c r="G5403" t="s">
        <v>138</v>
      </c>
      <c r="H5403" t="s">
        <v>111</v>
      </c>
      <c r="I5403" t="s">
        <v>149</v>
      </c>
      <c r="J5403">
        <v>95</v>
      </c>
      <c r="K5403">
        <v>0</v>
      </c>
      <c r="L5403">
        <v>95</v>
      </c>
      <c r="M5403">
        <v>34.1</v>
      </c>
      <c r="N5403">
        <v>6.6</v>
      </c>
      <c r="O5403">
        <v>42.2</v>
      </c>
      <c r="P5403">
        <v>52.8</v>
      </c>
      <c r="Q5403">
        <v>59.3</v>
      </c>
      <c r="R5403">
        <v>40</v>
      </c>
      <c r="S5403">
        <v>20800</v>
      </c>
      <c r="T5403">
        <v>27700</v>
      </c>
      <c r="U5403">
        <v>36900</v>
      </c>
    </row>
    <row r="5404" spans="1:21" hidden="1" x14ac:dyDescent="0.45">
      <c r="A5404" t="str">
        <f t="shared" si="95"/>
        <v>YAG3EUL7F+MEducation and teachingNorth East</v>
      </c>
      <c r="B5404" t="s">
        <v>116</v>
      </c>
      <c r="C5404" t="s">
        <v>141</v>
      </c>
      <c r="D5404">
        <v>3</v>
      </c>
      <c r="E5404" t="s">
        <v>137</v>
      </c>
      <c r="F5404" t="s">
        <v>145</v>
      </c>
      <c r="G5404" t="s">
        <v>138</v>
      </c>
      <c r="H5404" t="s">
        <v>111</v>
      </c>
      <c r="I5404" t="s">
        <v>150</v>
      </c>
      <c r="J5404">
        <v>10</v>
      </c>
      <c r="K5404">
        <v>0</v>
      </c>
      <c r="L5404">
        <v>10</v>
      </c>
      <c r="M5404">
        <v>90</v>
      </c>
      <c r="N5404">
        <v>0</v>
      </c>
      <c r="O5404">
        <v>10</v>
      </c>
      <c r="P5404">
        <v>10</v>
      </c>
      <c r="Q5404">
        <v>10</v>
      </c>
      <c r="R5404" t="s">
        <v>161</v>
      </c>
      <c r="S5404" t="s">
        <v>161</v>
      </c>
      <c r="T5404" t="s">
        <v>161</v>
      </c>
      <c r="U5404" t="s">
        <v>161</v>
      </c>
    </row>
    <row r="5405" spans="1:21" hidden="1" x14ac:dyDescent="0.45">
      <c r="A5405" t="str">
        <f t="shared" si="95"/>
        <v>YAG3EUL7F+MEducation and teachingNorth West</v>
      </c>
      <c r="B5405" t="s">
        <v>116</v>
      </c>
      <c r="C5405" t="s">
        <v>141</v>
      </c>
      <c r="D5405">
        <v>3</v>
      </c>
      <c r="E5405" t="s">
        <v>137</v>
      </c>
      <c r="F5405" t="s">
        <v>145</v>
      </c>
      <c r="G5405" t="s">
        <v>138</v>
      </c>
      <c r="H5405" t="s">
        <v>111</v>
      </c>
      <c r="I5405" t="s">
        <v>151</v>
      </c>
      <c r="J5405">
        <v>20</v>
      </c>
      <c r="K5405">
        <v>0</v>
      </c>
      <c r="L5405">
        <v>20</v>
      </c>
      <c r="M5405">
        <v>35.9</v>
      </c>
      <c r="N5405">
        <v>5.0999999999999996</v>
      </c>
      <c r="O5405">
        <v>53.8</v>
      </c>
      <c r="P5405">
        <v>59</v>
      </c>
      <c r="Q5405">
        <v>59</v>
      </c>
      <c r="R5405" t="s">
        <v>161</v>
      </c>
      <c r="S5405" t="s">
        <v>161</v>
      </c>
      <c r="T5405" t="s">
        <v>161</v>
      </c>
      <c r="U5405" t="s">
        <v>161</v>
      </c>
    </row>
    <row r="5406" spans="1:21" hidden="1" x14ac:dyDescent="0.45">
      <c r="A5406" t="str">
        <f t="shared" si="95"/>
        <v>YAG3EUL7F+MEducation and teachingNorthern Ireland</v>
      </c>
      <c r="B5406" t="s">
        <v>116</v>
      </c>
      <c r="C5406" t="s">
        <v>141</v>
      </c>
      <c r="D5406">
        <v>3</v>
      </c>
      <c r="E5406" t="s">
        <v>137</v>
      </c>
      <c r="F5406" t="s">
        <v>145</v>
      </c>
      <c r="G5406" t="s">
        <v>138</v>
      </c>
      <c r="H5406" t="s">
        <v>111</v>
      </c>
      <c r="I5406" t="s">
        <v>152</v>
      </c>
      <c r="J5406" t="s">
        <v>161</v>
      </c>
      <c r="K5406" t="s">
        <v>161</v>
      </c>
      <c r="L5406" t="s">
        <v>161</v>
      </c>
      <c r="M5406" t="s">
        <v>161</v>
      </c>
      <c r="N5406" t="s">
        <v>161</v>
      </c>
      <c r="O5406" t="s">
        <v>161</v>
      </c>
      <c r="P5406" t="s">
        <v>161</v>
      </c>
      <c r="Q5406" t="s">
        <v>161</v>
      </c>
      <c r="R5406" t="s">
        <v>157</v>
      </c>
      <c r="S5406" t="s">
        <v>157</v>
      </c>
      <c r="T5406" t="s">
        <v>157</v>
      </c>
      <c r="U5406" t="s">
        <v>157</v>
      </c>
    </row>
    <row r="5407" spans="1:21" hidden="1" x14ac:dyDescent="0.45">
      <c r="A5407" t="str">
        <f t="shared" si="95"/>
        <v>YAG3EUL7F+MEducation and teachingScotland</v>
      </c>
      <c r="B5407" t="s">
        <v>116</v>
      </c>
      <c r="C5407" t="s">
        <v>141</v>
      </c>
      <c r="D5407">
        <v>3</v>
      </c>
      <c r="E5407" t="s">
        <v>137</v>
      </c>
      <c r="F5407" t="s">
        <v>145</v>
      </c>
      <c r="G5407" t="s">
        <v>138</v>
      </c>
      <c r="H5407" t="s">
        <v>111</v>
      </c>
      <c r="I5407" t="s">
        <v>153</v>
      </c>
      <c r="J5407">
        <v>5</v>
      </c>
      <c r="K5407">
        <v>0</v>
      </c>
      <c r="L5407">
        <v>5</v>
      </c>
      <c r="M5407">
        <v>25</v>
      </c>
      <c r="N5407">
        <v>25</v>
      </c>
      <c r="O5407">
        <v>50</v>
      </c>
      <c r="P5407">
        <v>50</v>
      </c>
      <c r="Q5407">
        <v>50</v>
      </c>
      <c r="R5407" t="s">
        <v>161</v>
      </c>
      <c r="S5407" t="s">
        <v>161</v>
      </c>
      <c r="T5407" t="s">
        <v>161</v>
      </c>
      <c r="U5407" t="s">
        <v>161</v>
      </c>
    </row>
    <row r="5408" spans="1:21" hidden="1" x14ac:dyDescent="0.45">
      <c r="A5408" t="str">
        <f t="shared" si="95"/>
        <v>YAG3EUL7F+MEducation and teachingSouth East</v>
      </c>
      <c r="B5408" t="s">
        <v>116</v>
      </c>
      <c r="C5408" t="s">
        <v>141</v>
      </c>
      <c r="D5408">
        <v>3</v>
      </c>
      <c r="E5408" t="s">
        <v>137</v>
      </c>
      <c r="F5408" t="s">
        <v>145</v>
      </c>
      <c r="G5408" t="s">
        <v>138</v>
      </c>
      <c r="H5408" t="s">
        <v>111</v>
      </c>
      <c r="I5408" t="s">
        <v>154</v>
      </c>
      <c r="J5408">
        <v>20</v>
      </c>
      <c r="K5408">
        <v>0</v>
      </c>
      <c r="L5408">
        <v>20</v>
      </c>
      <c r="M5408">
        <v>43.4</v>
      </c>
      <c r="N5408">
        <v>5.0999999999999996</v>
      </c>
      <c r="O5408">
        <v>45.9</v>
      </c>
      <c r="P5408">
        <v>51.5</v>
      </c>
      <c r="Q5408">
        <v>51.5</v>
      </c>
      <c r="R5408" t="s">
        <v>161</v>
      </c>
      <c r="S5408" t="s">
        <v>161</v>
      </c>
      <c r="T5408" t="s">
        <v>161</v>
      </c>
      <c r="U5408" t="s">
        <v>161</v>
      </c>
    </row>
    <row r="5409" spans="1:21" hidden="1" x14ac:dyDescent="0.45">
      <c r="A5409" t="str">
        <f t="shared" si="95"/>
        <v>YAG3EUL7F+MEducation and teachingSouth West</v>
      </c>
      <c r="B5409" t="s">
        <v>116</v>
      </c>
      <c r="C5409" t="s">
        <v>141</v>
      </c>
      <c r="D5409">
        <v>3</v>
      </c>
      <c r="E5409" t="s">
        <v>137</v>
      </c>
      <c r="F5409" t="s">
        <v>145</v>
      </c>
      <c r="G5409" t="s">
        <v>138</v>
      </c>
      <c r="H5409" t="s">
        <v>111</v>
      </c>
      <c r="I5409" t="s">
        <v>155</v>
      </c>
      <c r="J5409">
        <v>20</v>
      </c>
      <c r="K5409">
        <v>0</v>
      </c>
      <c r="L5409">
        <v>20</v>
      </c>
      <c r="M5409">
        <v>18.8</v>
      </c>
      <c r="N5409">
        <v>12.5</v>
      </c>
      <c r="O5409">
        <v>62.5</v>
      </c>
      <c r="P5409">
        <v>68.8</v>
      </c>
      <c r="Q5409">
        <v>68.8</v>
      </c>
      <c r="R5409" t="s">
        <v>161</v>
      </c>
      <c r="S5409" t="s">
        <v>161</v>
      </c>
      <c r="T5409" t="s">
        <v>161</v>
      </c>
      <c r="U5409" t="s">
        <v>161</v>
      </c>
    </row>
    <row r="5410" spans="1:21" hidden="1" x14ac:dyDescent="0.45">
      <c r="A5410" t="str">
        <f t="shared" si="95"/>
        <v>YAG3EUL7F+MEducation and teachingWales</v>
      </c>
      <c r="B5410" t="s">
        <v>116</v>
      </c>
      <c r="C5410" t="s">
        <v>141</v>
      </c>
      <c r="D5410">
        <v>3</v>
      </c>
      <c r="E5410" t="s">
        <v>137</v>
      </c>
      <c r="F5410" t="s">
        <v>145</v>
      </c>
      <c r="G5410" t="s">
        <v>138</v>
      </c>
      <c r="H5410" t="s">
        <v>111</v>
      </c>
      <c r="I5410" t="s">
        <v>158</v>
      </c>
      <c r="J5410" t="s">
        <v>161</v>
      </c>
      <c r="K5410" t="s">
        <v>161</v>
      </c>
      <c r="L5410" t="s">
        <v>161</v>
      </c>
      <c r="M5410" t="s">
        <v>161</v>
      </c>
      <c r="N5410" t="s">
        <v>161</v>
      </c>
      <c r="O5410" t="s">
        <v>161</v>
      </c>
      <c r="P5410" t="s">
        <v>161</v>
      </c>
      <c r="Q5410" t="s">
        <v>161</v>
      </c>
      <c r="R5410" t="s">
        <v>161</v>
      </c>
      <c r="S5410" t="s">
        <v>161</v>
      </c>
      <c r="T5410" t="s">
        <v>161</v>
      </c>
      <c r="U5410" t="s">
        <v>161</v>
      </c>
    </row>
    <row r="5411" spans="1:21" hidden="1" x14ac:dyDescent="0.45">
      <c r="A5411" t="str">
        <f t="shared" si="95"/>
        <v>YAG3EUL7F+MEducation and teachingWest Midlands</v>
      </c>
      <c r="B5411" t="s">
        <v>116</v>
      </c>
      <c r="C5411" t="s">
        <v>141</v>
      </c>
      <c r="D5411">
        <v>3</v>
      </c>
      <c r="E5411" t="s">
        <v>137</v>
      </c>
      <c r="F5411" t="s">
        <v>145</v>
      </c>
      <c r="G5411" t="s">
        <v>138</v>
      </c>
      <c r="H5411" t="s">
        <v>111</v>
      </c>
      <c r="I5411" t="s">
        <v>159</v>
      </c>
      <c r="J5411">
        <v>20</v>
      </c>
      <c r="K5411">
        <v>0</v>
      </c>
      <c r="L5411">
        <v>20</v>
      </c>
      <c r="M5411">
        <v>28.6</v>
      </c>
      <c r="N5411">
        <v>5.7</v>
      </c>
      <c r="O5411">
        <v>60</v>
      </c>
      <c r="P5411">
        <v>65.7</v>
      </c>
      <c r="Q5411">
        <v>65.7</v>
      </c>
      <c r="R5411" t="s">
        <v>161</v>
      </c>
      <c r="S5411" t="s">
        <v>161</v>
      </c>
      <c r="T5411" t="s">
        <v>161</v>
      </c>
      <c r="U5411" t="s">
        <v>161</v>
      </c>
    </row>
    <row r="5412" spans="1:21" hidden="1" x14ac:dyDescent="0.45">
      <c r="A5412" t="str">
        <f t="shared" si="95"/>
        <v>YAG3EUL7F+MEducation and teachingYorkshire and The Humber</v>
      </c>
      <c r="B5412" t="s">
        <v>116</v>
      </c>
      <c r="C5412" t="s">
        <v>141</v>
      </c>
      <c r="D5412">
        <v>3</v>
      </c>
      <c r="E5412" t="s">
        <v>137</v>
      </c>
      <c r="F5412" t="s">
        <v>145</v>
      </c>
      <c r="G5412" t="s">
        <v>138</v>
      </c>
      <c r="H5412" t="s">
        <v>111</v>
      </c>
      <c r="I5412" t="s">
        <v>160</v>
      </c>
      <c r="J5412">
        <v>25</v>
      </c>
      <c r="K5412">
        <v>0</v>
      </c>
      <c r="L5412">
        <v>25</v>
      </c>
      <c r="M5412">
        <v>23.4</v>
      </c>
      <c r="N5412">
        <v>0</v>
      </c>
      <c r="O5412">
        <v>48.4</v>
      </c>
      <c r="P5412">
        <v>71.900000000000006</v>
      </c>
      <c r="Q5412">
        <v>76.599999999999994</v>
      </c>
      <c r="R5412" t="s">
        <v>161</v>
      </c>
      <c r="S5412" t="s">
        <v>161</v>
      </c>
      <c r="T5412" t="s">
        <v>161</v>
      </c>
      <c r="U5412" t="s">
        <v>161</v>
      </c>
    </row>
    <row r="5413" spans="1:21" hidden="1" x14ac:dyDescent="0.45">
      <c r="A5413" t="str">
        <f t="shared" si="95"/>
        <v>YAG3EUL7F+MEducation and teachingNA</v>
      </c>
      <c r="B5413" t="s">
        <v>116</v>
      </c>
      <c r="C5413" t="s">
        <v>141</v>
      </c>
      <c r="D5413">
        <v>3</v>
      </c>
      <c r="E5413" t="s">
        <v>137</v>
      </c>
      <c r="F5413" t="s">
        <v>145</v>
      </c>
      <c r="G5413" t="s">
        <v>138</v>
      </c>
      <c r="H5413" t="s">
        <v>111</v>
      </c>
      <c r="I5413" t="s">
        <v>157</v>
      </c>
      <c r="J5413">
        <v>220</v>
      </c>
      <c r="K5413">
        <v>96.8</v>
      </c>
      <c r="L5413">
        <v>10</v>
      </c>
      <c r="M5413">
        <v>0</v>
      </c>
      <c r="N5413">
        <v>0</v>
      </c>
      <c r="O5413">
        <v>0</v>
      </c>
      <c r="P5413">
        <v>0</v>
      </c>
      <c r="Q5413">
        <v>3.2</v>
      </c>
      <c r="R5413" t="s">
        <v>157</v>
      </c>
      <c r="S5413" t="s">
        <v>157</v>
      </c>
      <c r="T5413" t="s">
        <v>157</v>
      </c>
      <c r="U5413" t="s">
        <v>157</v>
      </c>
    </row>
    <row r="5414" spans="1:21" hidden="1" x14ac:dyDescent="0.45">
      <c r="A5414" t="str">
        <f t="shared" si="95"/>
        <v>YAG3EUL8F+MEducation and teachingAbroad</v>
      </c>
      <c r="B5414" t="s">
        <v>116</v>
      </c>
      <c r="C5414" t="s">
        <v>141</v>
      </c>
      <c r="D5414">
        <v>3</v>
      </c>
      <c r="E5414" t="s">
        <v>137</v>
      </c>
      <c r="F5414" t="s">
        <v>139</v>
      </c>
      <c r="G5414" t="s">
        <v>138</v>
      </c>
      <c r="H5414" t="s">
        <v>111</v>
      </c>
      <c r="I5414" t="s">
        <v>146</v>
      </c>
      <c r="J5414">
        <v>5</v>
      </c>
      <c r="K5414">
        <v>0</v>
      </c>
      <c r="L5414">
        <v>5</v>
      </c>
      <c r="M5414">
        <v>50</v>
      </c>
      <c r="N5414">
        <v>0</v>
      </c>
      <c r="O5414">
        <v>50</v>
      </c>
      <c r="P5414">
        <v>50</v>
      </c>
      <c r="Q5414">
        <v>50</v>
      </c>
      <c r="R5414" t="s">
        <v>161</v>
      </c>
      <c r="S5414" t="s">
        <v>161</v>
      </c>
      <c r="T5414" t="s">
        <v>161</v>
      </c>
      <c r="U5414" t="s">
        <v>161</v>
      </c>
    </row>
    <row r="5415" spans="1:21" hidden="1" x14ac:dyDescent="0.45">
      <c r="A5415" t="str">
        <f t="shared" si="95"/>
        <v>YAG3EUL8F+MEducation and teachingEast Midlands</v>
      </c>
      <c r="B5415" t="s">
        <v>116</v>
      </c>
      <c r="C5415" t="s">
        <v>141</v>
      </c>
      <c r="D5415">
        <v>3</v>
      </c>
      <c r="E5415" t="s">
        <v>137</v>
      </c>
      <c r="F5415" t="s">
        <v>139</v>
      </c>
      <c r="G5415" t="s">
        <v>138</v>
      </c>
      <c r="H5415" t="s">
        <v>111</v>
      </c>
      <c r="I5415" t="s">
        <v>147</v>
      </c>
      <c r="J5415">
        <v>5</v>
      </c>
      <c r="K5415">
        <v>0</v>
      </c>
      <c r="L5415">
        <v>5</v>
      </c>
      <c r="M5415">
        <v>33.299999999999997</v>
      </c>
      <c r="N5415">
        <v>0</v>
      </c>
      <c r="O5415">
        <v>66.7</v>
      </c>
      <c r="P5415">
        <v>66.7</v>
      </c>
      <c r="Q5415">
        <v>66.7</v>
      </c>
      <c r="R5415" t="s">
        <v>161</v>
      </c>
      <c r="S5415" t="s">
        <v>161</v>
      </c>
      <c r="T5415" t="s">
        <v>161</v>
      </c>
      <c r="U5415" t="s">
        <v>161</v>
      </c>
    </row>
    <row r="5416" spans="1:21" hidden="1" x14ac:dyDescent="0.45">
      <c r="A5416" t="str">
        <f t="shared" si="95"/>
        <v>YAG3EUL8F+MEducation and teachingEast of England</v>
      </c>
      <c r="B5416" t="s">
        <v>116</v>
      </c>
      <c r="C5416" t="s">
        <v>141</v>
      </c>
      <c r="D5416">
        <v>3</v>
      </c>
      <c r="E5416" t="s">
        <v>137</v>
      </c>
      <c r="F5416" t="s">
        <v>139</v>
      </c>
      <c r="G5416" t="s">
        <v>138</v>
      </c>
      <c r="H5416" t="s">
        <v>111</v>
      </c>
      <c r="I5416" t="s">
        <v>148</v>
      </c>
      <c r="J5416">
        <v>5</v>
      </c>
      <c r="K5416">
        <v>0</v>
      </c>
      <c r="L5416">
        <v>5</v>
      </c>
      <c r="M5416">
        <v>0</v>
      </c>
      <c r="N5416">
        <v>0</v>
      </c>
      <c r="O5416">
        <v>66.7</v>
      </c>
      <c r="P5416">
        <v>100</v>
      </c>
      <c r="Q5416">
        <v>100</v>
      </c>
      <c r="R5416" t="s">
        <v>161</v>
      </c>
      <c r="S5416" t="s">
        <v>161</v>
      </c>
      <c r="T5416" t="s">
        <v>161</v>
      </c>
      <c r="U5416" t="s">
        <v>161</v>
      </c>
    </row>
    <row r="5417" spans="1:21" hidden="1" x14ac:dyDescent="0.45">
      <c r="A5417" t="str">
        <f t="shared" si="95"/>
        <v>YAG3EUL8F+MEducation and teachingLondon</v>
      </c>
      <c r="B5417" t="s">
        <v>116</v>
      </c>
      <c r="C5417" t="s">
        <v>141</v>
      </c>
      <c r="D5417">
        <v>3</v>
      </c>
      <c r="E5417" t="s">
        <v>137</v>
      </c>
      <c r="F5417" t="s">
        <v>139</v>
      </c>
      <c r="G5417" t="s">
        <v>138</v>
      </c>
      <c r="H5417" t="s">
        <v>111</v>
      </c>
      <c r="I5417" t="s">
        <v>149</v>
      </c>
      <c r="J5417">
        <v>10</v>
      </c>
      <c r="K5417">
        <v>0</v>
      </c>
      <c r="L5417">
        <v>10</v>
      </c>
      <c r="M5417">
        <v>55.6</v>
      </c>
      <c r="N5417">
        <v>0</v>
      </c>
      <c r="O5417">
        <v>33.299999999999997</v>
      </c>
      <c r="P5417">
        <v>44.4</v>
      </c>
      <c r="Q5417">
        <v>44.4</v>
      </c>
      <c r="R5417" t="s">
        <v>161</v>
      </c>
      <c r="S5417" t="s">
        <v>161</v>
      </c>
      <c r="T5417" t="s">
        <v>161</v>
      </c>
      <c r="U5417" t="s">
        <v>161</v>
      </c>
    </row>
    <row r="5418" spans="1:21" hidden="1" x14ac:dyDescent="0.45">
      <c r="A5418" t="str">
        <f t="shared" si="95"/>
        <v>YAG3EUL8F+MEducation and teachingNorth East</v>
      </c>
      <c r="B5418" t="s">
        <v>116</v>
      </c>
      <c r="C5418" t="s">
        <v>141</v>
      </c>
      <c r="D5418">
        <v>3</v>
      </c>
      <c r="E5418" t="s">
        <v>137</v>
      </c>
      <c r="F5418" t="s">
        <v>139</v>
      </c>
      <c r="G5418" t="s">
        <v>138</v>
      </c>
      <c r="H5418" t="s">
        <v>111</v>
      </c>
      <c r="I5418" t="s">
        <v>150</v>
      </c>
      <c r="J5418" t="s">
        <v>161</v>
      </c>
      <c r="K5418" t="s">
        <v>161</v>
      </c>
      <c r="L5418" t="s">
        <v>161</v>
      </c>
      <c r="M5418" t="s">
        <v>161</v>
      </c>
      <c r="N5418" t="s">
        <v>161</v>
      </c>
      <c r="O5418" t="s">
        <v>161</v>
      </c>
      <c r="P5418" t="s">
        <v>161</v>
      </c>
      <c r="Q5418" t="s">
        <v>161</v>
      </c>
      <c r="R5418" t="s">
        <v>161</v>
      </c>
      <c r="S5418" t="s">
        <v>161</v>
      </c>
      <c r="T5418" t="s">
        <v>161</v>
      </c>
      <c r="U5418" t="s">
        <v>161</v>
      </c>
    </row>
    <row r="5419" spans="1:21" hidden="1" x14ac:dyDescent="0.45">
      <c r="A5419" t="str">
        <f t="shared" si="95"/>
        <v>YAG3EUL8F+MEducation and teachingNorth West</v>
      </c>
      <c r="B5419" t="s">
        <v>116</v>
      </c>
      <c r="C5419" t="s">
        <v>141</v>
      </c>
      <c r="D5419">
        <v>3</v>
      </c>
      <c r="E5419" t="s">
        <v>137</v>
      </c>
      <c r="F5419" t="s">
        <v>139</v>
      </c>
      <c r="G5419" t="s">
        <v>138</v>
      </c>
      <c r="H5419" t="s">
        <v>111</v>
      </c>
      <c r="I5419" t="s">
        <v>151</v>
      </c>
      <c r="J5419">
        <v>5</v>
      </c>
      <c r="K5419">
        <v>0</v>
      </c>
      <c r="L5419">
        <v>5</v>
      </c>
      <c r="M5419">
        <v>0</v>
      </c>
      <c r="N5419">
        <v>0</v>
      </c>
      <c r="O5419">
        <v>100</v>
      </c>
      <c r="P5419">
        <v>100</v>
      </c>
      <c r="Q5419">
        <v>100</v>
      </c>
      <c r="R5419" t="s">
        <v>161</v>
      </c>
      <c r="S5419" t="s">
        <v>161</v>
      </c>
      <c r="T5419" t="s">
        <v>161</v>
      </c>
      <c r="U5419" t="s">
        <v>161</v>
      </c>
    </row>
    <row r="5420" spans="1:21" hidden="1" x14ac:dyDescent="0.45">
      <c r="A5420" t="str">
        <f t="shared" si="95"/>
        <v>YAG3EUL8F+MEducation and teachingSouth East</v>
      </c>
      <c r="B5420" t="s">
        <v>116</v>
      </c>
      <c r="C5420" t="s">
        <v>141</v>
      </c>
      <c r="D5420">
        <v>3</v>
      </c>
      <c r="E5420" t="s">
        <v>137</v>
      </c>
      <c r="F5420" t="s">
        <v>139</v>
      </c>
      <c r="G5420" t="s">
        <v>138</v>
      </c>
      <c r="H5420" t="s">
        <v>111</v>
      </c>
      <c r="I5420" t="s">
        <v>154</v>
      </c>
      <c r="J5420">
        <v>5</v>
      </c>
      <c r="K5420">
        <v>0</v>
      </c>
      <c r="L5420">
        <v>5</v>
      </c>
      <c r="M5420">
        <v>55.6</v>
      </c>
      <c r="N5420">
        <v>0</v>
      </c>
      <c r="O5420">
        <v>44.4</v>
      </c>
      <c r="P5420">
        <v>44.4</v>
      </c>
      <c r="Q5420">
        <v>44.4</v>
      </c>
      <c r="R5420" t="s">
        <v>161</v>
      </c>
      <c r="S5420" t="s">
        <v>161</v>
      </c>
      <c r="T5420" t="s">
        <v>161</v>
      </c>
      <c r="U5420" t="s">
        <v>161</v>
      </c>
    </row>
    <row r="5421" spans="1:21" hidden="1" x14ac:dyDescent="0.45">
      <c r="A5421" t="str">
        <f t="shared" si="95"/>
        <v>YAG3EUL8F+MEducation and teachingSouth West</v>
      </c>
      <c r="B5421" t="s">
        <v>116</v>
      </c>
      <c r="C5421" t="s">
        <v>141</v>
      </c>
      <c r="D5421">
        <v>3</v>
      </c>
      <c r="E5421" t="s">
        <v>137</v>
      </c>
      <c r="F5421" t="s">
        <v>139</v>
      </c>
      <c r="G5421" t="s">
        <v>138</v>
      </c>
      <c r="H5421" t="s">
        <v>111</v>
      </c>
      <c r="I5421" t="s">
        <v>155</v>
      </c>
      <c r="J5421">
        <v>5</v>
      </c>
      <c r="K5421">
        <v>0</v>
      </c>
      <c r="L5421">
        <v>5</v>
      </c>
      <c r="M5421">
        <v>75</v>
      </c>
      <c r="N5421">
        <v>0</v>
      </c>
      <c r="O5421">
        <v>0</v>
      </c>
      <c r="P5421">
        <v>25</v>
      </c>
      <c r="Q5421">
        <v>25</v>
      </c>
      <c r="R5421" t="s">
        <v>157</v>
      </c>
      <c r="S5421" t="s">
        <v>157</v>
      </c>
      <c r="T5421" t="s">
        <v>157</v>
      </c>
      <c r="U5421" t="s">
        <v>157</v>
      </c>
    </row>
    <row r="5422" spans="1:21" hidden="1" x14ac:dyDescent="0.45">
      <c r="A5422" t="str">
        <f t="shared" si="95"/>
        <v>YAG3EUL8F+MEducation and teachingWales</v>
      </c>
      <c r="B5422" t="s">
        <v>116</v>
      </c>
      <c r="C5422" t="s">
        <v>141</v>
      </c>
      <c r="D5422">
        <v>3</v>
      </c>
      <c r="E5422" t="s">
        <v>137</v>
      </c>
      <c r="F5422" t="s">
        <v>139</v>
      </c>
      <c r="G5422" t="s">
        <v>138</v>
      </c>
      <c r="H5422" t="s">
        <v>111</v>
      </c>
      <c r="I5422" t="s">
        <v>158</v>
      </c>
      <c r="J5422" t="s">
        <v>161</v>
      </c>
      <c r="K5422" t="s">
        <v>161</v>
      </c>
      <c r="L5422" t="s">
        <v>161</v>
      </c>
      <c r="M5422" t="s">
        <v>161</v>
      </c>
      <c r="N5422" t="s">
        <v>161</v>
      </c>
      <c r="O5422" t="s">
        <v>161</v>
      </c>
      <c r="P5422" t="s">
        <v>161</v>
      </c>
      <c r="Q5422" t="s">
        <v>161</v>
      </c>
      <c r="R5422" t="s">
        <v>161</v>
      </c>
      <c r="S5422" t="s">
        <v>161</v>
      </c>
      <c r="T5422" t="s">
        <v>161</v>
      </c>
      <c r="U5422" t="s">
        <v>161</v>
      </c>
    </row>
    <row r="5423" spans="1:21" hidden="1" x14ac:dyDescent="0.45">
      <c r="A5423" t="str">
        <f t="shared" si="95"/>
        <v>YAG3EUL8F+MEducation and teachingWest Midlands</v>
      </c>
      <c r="B5423" t="s">
        <v>116</v>
      </c>
      <c r="C5423" t="s">
        <v>141</v>
      </c>
      <c r="D5423">
        <v>3</v>
      </c>
      <c r="E5423" t="s">
        <v>137</v>
      </c>
      <c r="F5423" t="s">
        <v>139</v>
      </c>
      <c r="G5423" t="s">
        <v>138</v>
      </c>
      <c r="H5423" t="s">
        <v>111</v>
      </c>
      <c r="I5423" t="s">
        <v>159</v>
      </c>
      <c r="J5423">
        <v>5</v>
      </c>
      <c r="K5423">
        <v>0</v>
      </c>
      <c r="L5423">
        <v>5</v>
      </c>
      <c r="M5423">
        <v>83.3</v>
      </c>
      <c r="N5423">
        <v>0</v>
      </c>
      <c r="O5423">
        <v>16.7</v>
      </c>
      <c r="P5423">
        <v>16.7</v>
      </c>
      <c r="Q5423">
        <v>16.7</v>
      </c>
      <c r="R5423" t="s">
        <v>161</v>
      </c>
      <c r="S5423" t="s">
        <v>161</v>
      </c>
      <c r="T5423" t="s">
        <v>161</v>
      </c>
      <c r="U5423" t="s">
        <v>161</v>
      </c>
    </row>
    <row r="5424" spans="1:21" hidden="1" x14ac:dyDescent="0.45">
      <c r="A5424" t="str">
        <f t="shared" si="95"/>
        <v>YAG3EUL8F+MEducation and teachingYorkshire and The Humber</v>
      </c>
      <c r="B5424" t="s">
        <v>116</v>
      </c>
      <c r="C5424" t="s">
        <v>141</v>
      </c>
      <c r="D5424">
        <v>3</v>
      </c>
      <c r="E5424" t="s">
        <v>137</v>
      </c>
      <c r="F5424" t="s">
        <v>139</v>
      </c>
      <c r="G5424" t="s">
        <v>138</v>
      </c>
      <c r="H5424" t="s">
        <v>111</v>
      </c>
      <c r="I5424" t="s">
        <v>160</v>
      </c>
      <c r="J5424">
        <v>5</v>
      </c>
      <c r="K5424">
        <v>0</v>
      </c>
      <c r="L5424">
        <v>5</v>
      </c>
      <c r="M5424">
        <v>33.299999999999997</v>
      </c>
      <c r="N5424">
        <v>0</v>
      </c>
      <c r="O5424">
        <v>33.299999999999997</v>
      </c>
      <c r="P5424">
        <v>66.7</v>
      </c>
      <c r="Q5424">
        <v>66.7</v>
      </c>
      <c r="R5424" t="s">
        <v>161</v>
      </c>
      <c r="S5424" t="s">
        <v>161</v>
      </c>
      <c r="T5424" t="s">
        <v>161</v>
      </c>
      <c r="U5424" t="s">
        <v>161</v>
      </c>
    </row>
    <row r="5425" spans="1:21" hidden="1" x14ac:dyDescent="0.45">
      <c r="A5425" t="str">
        <f t="shared" si="95"/>
        <v>YAG3EUL8F+MEducation and teachingNA</v>
      </c>
      <c r="B5425" t="s">
        <v>116</v>
      </c>
      <c r="C5425" t="s">
        <v>141</v>
      </c>
      <c r="D5425">
        <v>3</v>
      </c>
      <c r="E5425" t="s">
        <v>137</v>
      </c>
      <c r="F5425" t="s">
        <v>139</v>
      </c>
      <c r="G5425" t="s">
        <v>138</v>
      </c>
      <c r="H5425" t="s">
        <v>111</v>
      </c>
      <c r="I5425" t="s">
        <v>157</v>
      </c>
      <c r="J5425">
        <v>50</v>
      </c>
      <c r="K5425">
        <v>100</v>
      </c>
      <c r="L5425" t="s">
        <v>161</v>
      </c>
      <c r="M5425" t="s">
        <v>161</v>
      </c>
      <c r="N5425" t="s">
        <v>161</v>
      </c>
      <c r="O5425" t="s">
        <v>161</v>
      </c>
      <c r="P5425" t="s">
        <v>161</v>
      </c>
      <c r="Q5425" t="s">
        <v>161</v>
      </c>
      <c r="R5425" t="s">
        <v>157</v>
      </c>
      <c r="S5425" t="s">
        <v>157</v>
      </c>
      <c r="T5425" t="s">
        <v>157</v>
      </c>
      <c r="U5425" t="s">
        <v>157</v>
      </c>
    </row>
    <row r="5426" spans="1:21" hidden="1" x14ac:dyDescent="0.45">
      <c r="A5426" t="str">
        <f t="shared" si="95"/>
        <v>YAG1EUL7F+MEducation and teachingAbroad</v>
      </c>
      <c r="B5426" t="s">
        <v>116</v>
      </c>
      <c r="C5426" t="s">
        <v>49</v>
      </c>
      <c r="D5426">
        <v>1</v>
      </c>
      <c r="E5426" t="s">
        <v>137</v>
      </c>
      <c r="F5426" t="s">
        <v>145</v>
      </c>
      <c r="G5426" t="s">
        <v>138</v>
      </c>
      <c r="H5426" t="s">
        <v>111</v>
      </c>
      <c r="I5426" t="s">
        <v>146</v>
      </c>
      <c r="J5426">
        <v>40</v>
      </c>
      <c r="K5426">
        <v>0</v>
      </c>
      <c r="L5426">
        <v>40</v>
      </c>
      <c r="M5426">
        <v>57.5</v>
      </c>
      <c r="N5426">
        <v>10.6</v>
      </c>
      <c r="O5426">
        <v>26.5</v>
      </c>
      <c r="P5426">
        <v>29.2</v>
      </c>
      <c r="Q5426">
        <v>31.9</v>
      </c>
      <c r="R5426" t="s">
        <v>161</v>
      </c>
      <c r="S5426" t="s">
        <v>161</v>
      </c>
      <c r="T5426" t="s">
        <v>161</v>
      </c>
      <c r="U5426" t="s">
        <v>161</v>
      </c>
    </row>
    <row r="5427" spans="1:21" hidden="1" x14ac:dyDescent="0.45">
      <c r="A5427" t="str">
        <f t="shared" si="95"/>
        <v>YAG1EUL7F+MEducation and teachingEast Midlands</v>
      </c>
      <c r="B5427" t="s">
        <v>116</v>
      </c>
      <c r="C5427" t="s">
        <v>49</v>
      </c>
      <c r="D5427">
        <v>1</v>
      </c>
      <c r="E5427" t="s">
        <v>137</v>
      </c>
      <c r="F5427" t="s">
        <v>145</v>
      </c>
      <c r="G5427" t="s">
        <v>138</v>
      </c>
      <c r="H5427" t="s">
        <v>111</v>
      </c>
      <c r="I5427" t="s">
        <v>147</v>
      </c>
      <c r="J5427">
        <v>10</v>
      </c>
      <c r="K5427">
        <v>0</v>
      </c>
      <c r="L5427">
        <v>10</v>
      </c>
      <c r="M5427">
        <v>21.1</v>
      </c>
      <c r="N5427">
        <v>10.5</v>
      </c>
      <c r="O5427">
        <v>57.9</v>
      </c>
      <c r="P5427">
        <v>68.400000000000006</v>
      </c>
      <c r="Q5427">
        <v>68.400000000000006</v>
      </c>
      <c r="R5427" t="s">
        <v>161</v>
      </c>
      <c r="S5427" t="s">
        <v>161</v>
      </c>
      <c r="T5427" t="s">
        <v>161</v>
      </c>
      <c r="U5427" t="s">
        <v>161</v>
      </c>
    </row>
    <row r="5428" spans="1:21" hidden="1" x14ac:dyDescent="0.45">
      <c r="A5428" t="str">
        <f t="shared" si="95"/>
        <v>YAG1EUL7F+MEducation and teachingEast of England</v>
      </c>
      <c r="B5428" t="s">
        <v>116</v>
      </c>
      <c r="C5428" t="s">
        <v>49</v>
      </c>
      <c r="D5428">
        <v>1</v>
      </c>
      <c r="E5428" t="s">
        <v>137</v>
      </c>
      <c r="F5428" t="s">
        <v>145</v>
      </c>
      <c r="G5428" t="s">
        <v>138</v>
      </c>
      <c r="H5428" t="s">
        <v>111</v>
      </c>
      <c r="I5428" t="s">
        <v>148</v>
      </c>
      <c r="J5428">
        <v>25</v>
      </c>
      <c r="K5428">
        <v>0</v>
      </c>
      <c r="L5428">
        <v>25</v>
      </c>
      <c r="M5428">
        <v>16.7</v>
      </c>
      <c r="N5428">
        <v>16.7</v>
      </c>
      <c r="O5428">
        <v>44.5</v>
      </c>
      <c r="P5428">
        <v>58.3</v>
      </c>
      <c r="Q5428">
        <v>66.7</v>
      </c>
      <c r="R5428" t="s">
        <v>161</v>
      </c>
      <c r="S5428" t="s">
        <v>161</v>
      </c>
      <c r="T5428" t="s">
        <v>161</v>
      </c>
      <c r="U5428" t="s">
        <v>161</v>
      </c>
    </row>
    <row r="5429" spans="1:21" hidden="1" x14ac:dyDescent="0.45">
      <c r="A5429" t="str">
        <f t="shared" si="95"/>
        <v>YAG1EUL7F+MEducation and teachingLondon</v>
      </c>
      <c r="B5429" t="s">
        <v>116</v>
      </c>
      <c r="C5429" t="s">
        <v>49</v>
      </c>
      <c r="D5429">
        <v>1</v>
      </c>
      <c r="E5429" t="s">
        <v>137</v>
      </c>
      <c r="F5429" t="s">
        <v>145</v>
      </c>
      <c r="G5429" t="s">
        <v>138</v>
      </c>
      <c r="H5429" t="s">
        <v>111</v>
      </c>
      <c r="I5429" t="s">
        <v>149</v>
      </c>
      <c r="J5429">
        <v>100</v>
      </c>
      <c r="K5429">
        <v>0</v>
      </c>
      <c r="L5429">
        <v>100</v>
      </c>
      <c r="M5429">
        <v>23</v>
      </c>
      <c r="N5429">
        <v>12.5</v>
      </c>
      <c r="O5429">
        <v>49.1</v>
      </c>
      <c r="P5429">
        <v>58.9</v>
      </c>
      <c r="Q5429">
        <v>64.5</v>
      </c>
      <c r="R5429">
        <v>50</v>
      </c>
      <c r="S5429">
        <v>23400</v>
      </c>
      <c r="T5429">
        <v>29600</v>
      </c>
      <c r="U5429">
        <v>35000</v>
      </c>
    </row>
    <row r="5430" spans="1:21" hidden="1" x14ac:dyDescent="0.45">
      <c r="A5430" t="str">
        <f t="shared" si="95"/>
        <v>YAG1EUL7F+MEducation and teachingNorth East</v>
      </c>
      <c r="B5430" t="s">
        <v>116</v>
      </c>
      <c r="C5430" t="s">
        <v>49</v>
      </c>
      <c r="D5430">
        <v>1</v>
      </c>
      <c r="E5430" t="s">
        <v>137</v>
      </c>
      <c r="F5430" t="s">
        <v>145</v>
      </c>
      <c r="G5430" t="s">
        <v>138</v>
      </c>
      <c r="H5430" t="s">
        <v>111</v>
      </c>
      <c r="I5430" t="s">
        <v>150</v>
      </c>
      <c r="J5430">
        <v>10</v>
      </c>
      <c r="K5430">
        <v>0</v>
      </c>
      <c r="L5430">
        <v>10</v>
      </c>
      <c r="M5430">
        <v>28.6</v>
      </c>
      <c r="N5430">
        <v>0</v>
      </c>
      <c r="O5430">
        <v>28.6</v>
      </c>
      <c r="P5430">
        <v>71.400000000000006</v>
      </c>
      <c r="Q5430">
        <v>71.400000000000006</v>
      </c>
      <c r="R5430" t="s">
        <v>161</v>
      </c>
      <c r="S5430" t="s">
        <v>161</v>
      </c>
      <c r="T5430" t="s">
        <v>161</v>
      </c>
      <c r="U5430" t="s">
        <v>161</v>
      </c>
    </row>
    <row r="5431" spans="1:21" hidden="1" x14ac:dyDescent="0.45">
      <c r="A5431" t="str">
        <f t="shared" si="95"/>
        <v>YAG1EUL7F+MEducation and teachingNorth West</v>
      </c>
      <c r="B5431" t="s">
        <v>116</v>
      </c>
      <c r="C5431" t="s">
        <v>49</v>
      </c>
      <c r="D5431">
        <v>1</v>
      </c>
      <c r="E5431" t="s">
        <v>137</v>
      </c>
      <c r="F5431" t="s">
        <v>145</v>
      </c>
      <c r="G5431" t="s">
        <v>138</v>
      </c>
      <c r="H5431" t="s">
        <v>111</v>
      </c>
      <c r="I5431" t="s">
        <v>151</v>
      </c>
      <c r="J5431">
        <v>30</v>
      </c>
      <c r="K5431">
        <v>0</v>
      </c>
      <c r="L5431">
        <v>30</v>
      </c>
      <c r="M5431">
        <v>23.5</v>
      </c>
      <c r="N5431">
        <v>0</v>
      </c>
      <c r="O5431">
        <v>56.9</v>
      </c>
      <c r="P5431">
        <v>72.5</v>
      </c>
      <c r="Q5431">
        <v>76.5</v>
      </c>
      <c r="R5431">
        <v>15</v>
      </c>
      <c r="S5431">
        <v>22300</v>
      </c>
      <c r="T5431">
        <v>31000</v>
      </c>
      <c r="U5431">
        <v>37200</v>
      </c>
    </row>
    <row r="5432" spans="1:21" hidden="1" x14ac:dyDescent="0.45">
      <c r="A5432" t="str">
        <f t="shared" si="95"/>
        <v>YAG1EUL7F+MEducation and teachingScotland</v>
      </c>
      <c r="B5432" t="s">
        <v>116</v>
      </c>
      <c r="C5432" t="s">
        <v>49</v>
      </c>
      <c r="D5432">
        <v>1</v>
      </c>
      <c r="E5432" t="s">
        <v>137</v>
      </c>
      <c r="F5432" t="s">
        <v>145</v>
      </c>
      <c r="G5432" t="s">
        <v>138</v>
      </c>
      <c r="H5432" t="s">
        <v>111</v>
      </c>
      <c r="I5432" t="s">
        <v>153</v>
      </c>
      <c r="J5432">
        <v>10</v>
      </c>
      <c r="K5432">
        <v>0</v>
      </c>
      <c r="L5432">
        <v>10</v>
      </c>
      <c r="M5432">
        <v>44.4</v>
      </c>
      <c r="N5432">
        <v>11.1</v>
      </c>
      <c r="O5432">
        <v>33.299999999999997</v>
      </c>
      <c r="P5432">
        <v>44.4</v>
      </c>
      <c r="Q5432">
        <v>44.4</v>
      </c>
      <c r="R5432" t="s">
        <v>161</v>
      </c>
      <c r="S5432" t="s">
        <v>161</v>
      </c>
      <c r="T5432" t="s">
        <v>161</v>
      </c>
      <c r="U5432" t="s">
        <v>161</v>
      </c>
    </row>
    <row r="5433" spans="1:21" hidden="1" x14ac:dyDescent="0.45">
      <c r="A5433" t="str">
        <f t="shared" si="95"/>
        <v>YAG1EUL7F+MEducation and teachingSouth East</v>
      </c>
      <c r="B5433" t="s">
        <v>116</v>
      </c>
      <c r="C5433" t="s">
        <v>49</v>
      </c>
      <c r="D5433">
        <v>1</v>
      </c>
      <c r="E5433" t="s">
        <v>137</v>
      </c>
      <c r="F5433" t="s">
        <v>145</v>
      </c>
      <c r="G5433" t="s">
        <v>138</v>
      </c>
      <c r="H5433" t="s">
        <v>111</v>
      </c>
      <c r="I5433" t="s">
        <v>154</v>
      </c>
      <c r="J5433">
        <v>40</v>
      </c>
      <c r="K5433">
        <v>0</v>
      </c>
      <c r="L5433">
        <v>40</v>
      </c>
      <c r="M5433">
        <v>22</v>
      </c>
      <c r="N5433">
        <v>7.8</v>
      </c>
      <c r="O5433">
        <v>40.5</v>
      </c>
      <c r="P5433">
        <v>54.7</v>
      </c>
      <c r="Q5433">
        <v>70.3</v>
      </c>
      <c r="R5433">
        <v>15</v>
      </c>
      <c r="S5433">
        <v>29200</v>
      </c>
      <c r="T5433">
        <v>35800</v>
      </c>
      <c r="U5433">
        <v>39400</v>
      </c>
    </row>
    <row r="5434" spans="1:21" hidden="1" x14ac:dyDescent="0.45">
      <c r="A5434" t="str">
        <f t="shared" si="95"/>
        <v>YAG1EUL7F+MEducation and teachingSouth West</v>
      </c>
      <c r="B5434" t="s">
        <v>116</v>
      </c>
      <c r="C5434" t="s">
        <v>49</v>
      </c>
      <c r="D5434">
        <v>1</v>
      </c>
      <c r="E5434" t="s">
        <v>137</v>
      </c>
      <c r="F5434" t="s">
        <v>145</v>
      </c>
      <c r="G5434" t="s">
        <v>138</v>
      </c>
      <c r="H5434" t="s">
        <v>111</v>
      </c>
      <c r="I5434" t="s">
        <v>155</v>
      </c>
      <c r="J5434">
        <v>20</v>
      </c>
      <c r="K5434">
        <v>0</v>
      </c>
      <c r="L5434">
        <v>20</v>
      </c>
      <c r="M5434">
        <v>33.299999999999997</v>
      </c>
      <c r="N5434">
        <v>5.6</v>
      </c>
      <c r="O5434">
        <v>50</v>
      </c>
      <c r="P5434">
        <v>55.6</v>
      </c>
      <c r="Q5434">
        <v>61.1</v>
      </c>
      <c r="R5434" t="s">
        <v>161</v>
      </c>
      <c r="S5434" t="s">
        <v>161</v>
      </c>
      <c r="T5434" t="s">
        <v>161</v>
      </c>
      <c r="U5434" t="s">
        <v>161</v>
      </c>
    </row>
    <row r="5435" spans="1:21" hidden="1" x14ac:dyDescent="0.45">
      <c r="A5435" t="str">
        <f t="shared" si="95"/>
        <v>YAG1EUL7F+MEducation and teachingWales</v>
      </c>
      <c r="B5435" t="s">
        <v>116</v>
      </c>
      <c r="C5435" t="s">
        <v>49</v>
      </c>
      <c r="D5435">
        <v>1</v>
      </c>
      <c r="E5435" t="s">
        <v>137</v>
      </c>
      <c r="F5435" t="s">
        <v>145</v>
      </c>
      <c r="G5435" t="s">
        <v>138</v>
      </c>
      <c r="H5435" t="s">
        <v>111</v>
      </c>
      <c r="I5435" t="s">
        <v>158</v>
      </c>
      <c r="J5435">
        <v>5</v>
      </c>
      <c r="K5435">
        <v>0</v>
      </c>
      <c r="L5435">
        <v>5</v>
      </c>
      <c r="M5435">
        <v>62.5</v>
      </c>
      <c r="N5435">
        <v>0</v>
      </c>
      <c r="O5435">
        <v>37.5</v>
      </c>
      <c r="P5435">
        <v>37.5</v>
      </c>
      <c r="Q5435">
        <v>37.5</v>
      </c>
      <c r="R5435" t="s">
        <v>161</v>
      </c>
      <c r="S5435" t="s">
        <v>161</v>
      </c>
      <c r="T5435" t="s">
        <v>161</v>
      </c>
      <c r="U5435" t="s">
        <v>161</v>
      </c>
    </row>
    <row r="5436" spans="1:21" hidden="1" x14ac:dyDescent="0.45">
      <c r="A5436" t="str">
        <f t="shared" si="95"/>
        <v>YAG1EUL7F+MEducation and teachingWest Midlands</v>
      </c>
      <c r="B5436" t="s">
        <v>116</v>
      </c>
      <c r="C5436" t="s">
        <v>49</v>
      </c>
      <c r="D5436">
        <v>1</v>
      </c>
      <c r="E5436" t="s">
        <v>137</v>
      </c>
      <c r="F5436" t="s">
        <v>145</v>
      </c>
      <c r="G5436" t="s">
        <v>138</v>
      </c>
      <c r="H5436" t="s">
        <v>111</v>
      </c>
      <c r="I5436" t="s">
        <v>159</v>
      </c>
      <c r="J5436">
        <v>20</v>
      </c>
      <c r="K5436">
        <v>0</v>
      </c>
      <c r="L5436">
        <v>20</v>
      </c>
      <c r="M5436">
        <v>27</v>
      </c>
      <c r="N5436">
        <v>5.4</v>
      </c>
      <c r="O5436">
        <v>40.5</v>
      </c>
      <c r="P5436">
        <v>62.2</v>
      </c>
      <c r="Q5436">
        <v>67.599999999999994</v>
      </c>
      <c r="R5436" t="s">
        <v>161</v>
      </c>
      <c r="S5436" t="s">
        <v>161</v>
      </c>
      <c r="T5436" t="s">
        <v>161</v>
      </c>
      <c r="U5436" t="s">
        <v>161</v>
      </c>
    </row>
    <row r="5437" spans="1:21" hidden="1" x14ac:dyDescent="0.45">
      <c r="A5437" t="str">
        <f t="shared" si="95"/>
        <v>YAG1EUL7F+MEducation and teachingYorkshire and The Humber</v>
      </c>
      <c r="B5437" t="s">
        <v>116</v>
      </c>
      <c r="C5437" t="s">
        <v>49</v>
      </c>
      <c r="D5437">
        <v>1</v>
      </c>
      <c r="E5437" t="s">
        <v>137</v>
      </c>
      <c r="F5437" t="s">
        <v>145</v>
      </c>
      <c r="G5437" t="s">
        <v>138</v>
      </c>
      <c r="H5437" t="s">
        <v>111</v>
      </c>
      <c r="I5437" t="s">
        <v>160</v>
      </c>
      <c r="J5437">
        <v>20</v>
      </c>
      <c r="K5437">
        <v>0</v>
      </c>
      <c r="L5437">
        <v>20</v>
      </c>
      <c r="M5437">
        <v>22</v>
      </c>
      <c r="N5437">
        <v>9.1999999999999993</v>
      </c>
      <c r="O5437">
        <v>46.8</v>
      </c>
      <c r="P5437">
        <v>57.8</v>
      </c>
      <c r="Q5437">
        <v>68.8</v>
      </c>
      <c r="R5437" t="s">
        <v>161</v>
      </c>
      <c r="S5437" t="s">
        <v>161</v>
      </c>
      <c r="T5437" t="s">
        <v>161</v>
      </c>
      <c r="U5437" t="s">
        <v>161</v>
      </c>
    </row>
    <row r="5438" spans="1:21" hidden="1" x14ac:dyDescent="0.45">
      <c r="A5438" t="str">
        <f t="shared" si="95"/>
        <v>YAG1EUL7F+MEducation and teachingNA</v>
      </c>
      <c r="B5438" t="s">
        <v>116</v>
      </c>
      <c r="C5438" t="s">
        <v>49</v>
      </c>
      <c r="D5438">
        <v>1</v>
      </c>
      <c r="E5438" t="s">
        <v>137</v>
      </c>
      <c r="F5438" t="s">
        <v>145</v>
      </c>
      <c r="G5438" t="s">
        <v>138</v>
      </c>
      <c r="H5438" t="s">
        <v>111</v>
      </c>
      <c r="I5438" t="s">
        <v>157</v>
      </c>
      <c r="J5438">
        <v>150</v>
      </c>
      <c r="K5438">
        <v>92.8</v>
      </c>
      <c r="L5438">
        <v>15</v>
      </c>
      <c r="M5438">
        <v>0</v>
      </c>
      <c r="N5438">
        <v>0</v>
      </c>
      <c r="O5438">
        <v>0</v>
      </c>
      <c r="P5438">
        <v>0.7</v>
      </c>
      <c r="Q5438">
        <v>7.2</v>
      </c>
      <c r="R5438" t="s">
        <v>157</v>
      </c>
      <c r="S5438" t="s">
        <v>157</v>
      </c>
      <c r="T5438" t="s">
        <v>157</v>
      </c>
      <c r="U5438" t="s">
        <v>157</v>
      </c>
    </row>
    <row r="5439" spans="1:21" hidden="1" x14ac:dyDescent="0.45">
      <c r="A5439" t="str">
        <f t="shared" si="95"/>
        <v>YAG1EUL8F+MEducation and teachingAbroad</v>
      </c>
      <c r="B5439" t="s">
        <v>116</v>
      </c>
      <c r="C5439" t="s">
        <v>49</v>
      </c>
      <c r="D5439">
        <v>1</v>
      </c>
      <c r="E5439" t="s">
        <v>137</v>
      </c>
      <c r="F5439" t="s">
        <v>139</v>
      </c>
      <c r="G5439" t="s">
        <v>138</v>
      </c>
      <c r="H5439" t="s">
        <v>111</v>
      </c>
      <c r="I5439" t="s">
        <v>146</v>
      </c>
      <c r="J5439">
        <v>5</v>
      </c>
      <c r="K5439">
        <v>0</v>
      </c>
      <c r="L5439">
        <v>5</v>
      </c>
      <c r="M5439">
        <v>80</v>
      </c>
      <c r="N5439">
        <v>0</v>
      </c>
      <c r="O5439">
        <v>20</v>
      </c>
      <c r="P5439">
        <v>20</v>
      </c>
      <c r="Q5439">
        <v>20</v>
      </c>
      <c r="R5439" t="s">
        <v>157</v>
      </c>
      <c r="S5439" t="s">
        <v>157</v>
      </c>
      <c r="T5439" t="s">
        <v>157</v>
      </c>
      <c r="U5439" t="s">
        <v>157</v>
      </c>
    </row>
    <row r="5440" spans="1:21" hidden="1" x14ac:dyDescent="0.45">
      <c r="A5440" t="str">
        <f t="shared" si="95"/>
        <v>YAG1EUL8F+MEducation and teachingEast Midlands</v>
      </c>
      <c r="B5440" t="s">
        <v>116</v>
      </c>
      <c r="C5440" t="s">
        <v>49</v>
      </c>
      <c r="D5440">
        <v>1</v>
      </c>
      <c r="E5440" t="s">
        <v>137</v>
      </c>
      <c r="F5440" t="s">
        <v>139</v>
      </c>
      <c r="G5440" t="s">
        <v>138</v>
      </c>
      <c r="H5440" t="s">
        <v>111</v>
      </c>
      <c r="I5440" t="s">
        <v>147</v>
      </c>
      <c r="J5440">
        <v>5</v>
      </c>
      <c r="K5440">
        <v>0</v>
      </c>
      <c r="L5440">
        <v>5</v>
      </c>
      <c r="M5440">
        <v>66.7</v>
      </c>
      <c r="N5440">
        <v>0</v>
      </c>
      <c r="O5440">
        <v>33.299999999999997</v>
      </c>
      <c r="P5440">
        <v>33.299999999999997</v>
      </c>
      <c r="Q5440">
        <v>33.299999999999997</v>
      </c>
      <c r="R5440" t="s">
        <v>161</v>
      </c>
      <c r="S5440" t="s">
        <v>161</v>
      </c>
      <c r="T5440" t="s">
        <v>161</v>
      </c>
      <c r="U5440" t="s">
        <v>161</v>
      </c>
    </row>
    <row r="5441" spans="1:21" hidden="1" x14ac:dyDescent="0.45">
      <c r="A5441" t="str">
        <f t="shared" si="95"/>
        <v>YAG1EUL8F+MEducation and teachingEast of England</v>
      </c>
      <c r="B5441" t="s">
        <v>116</v>
      </c>
      <c r="C5441" t="s">
        <v>49</v>
      </c>
      <c r="D5441">
        <v>1</v>
      </c>
      <c r="E5441" t="s">
        <v>137</v>
      </c>
      <c r="F5441" t="s">
        <v>139</v>
      </c>
      <c r="G5441" t="s">
        <v>138</v>
      </c>
      <c r="H5441" t="s">
        <v>111</v>
      </c>
      <c r="I5441" t="s">
        <v>148</v>
      </c>
      <c r="J5441" t="s">
        <v>161</v>
      </c>
      <c r="K5441" t="s">
        <v>161</v>
      </c>
      <c r="L5441" t="s">
        <v>161</v>
      </c>
      <c r="M5441" t="s">
        <v>161</v>
      </c>
      <c r="N5441" t="s">
        <v>161</v>
      </c>
      <c r="O5441" t="s">
        <v>161</v>
      </c>
      <c r="P5441" t="s">
        <v>161</v>
      </c>
      <c r="Q5441" t="s">
        <v>161</v>
      </c>
      <c r="R5441" t="s">
        <v>161</v>
      </c>
      <c r="S5441" t="s">
        <v>161</v>
      </c>
      <c r="T5441" t="s">
        <v>161</v>
      </c>
      <c r="U5441" t="s">
        <v>161</v>
      </c>
    </row>
    <row r="5442" spans="1:21" hidden="1" x14ac:dyDescent="0.45">
      <c r="A5442" t="str">
        <f t="shared" si="95"/>
        <v>YAG1EUL8F+MEducation and teachingLondon</v>
      </c>
      <c r="B5442" t="s">
        <v>116</v>
      </c>
      <c r="C5442" t="s">
        <v>49</v>
      </c>
      <c r="D5442">
        <v>1</v>
      </c>
      <c r="E5442" t="s">
        <v>137</v>
      </c>
      <c r="F5442" t="s">
        <v>139</v>
      </c>
      <c r="G5442" t="s">
        <v>138</v>
      </c>
      <c r="H5442" t="s">
        <v>111</v>
      </c>
      <c r="I5442" t="s">
        <v>149</v>
      </c>
      <c r="J5442">
        <v>20</v>
      </c>
      <c r="K5442">
        <v>0</v>
      </c>
      <c r="L5442">
        <v>20</v>
      </c>
      <c r="M5442">
        <v>49.7</v>
      </c>
      <c r="N5442">
        <v>16.600000000000001</v>
      </c>
      <c r="O5442">
        <v>33.700000000000003</v>
      </c>
      <c r="P5442">
        <v>33.700000000000003</v>
      </c>
      <c r="Q5442">
        <v>33.700000000000003</v>
      </c>
      <c r="R5442" t="s">
        <v>161</v>
      </c>
      <c r="S5442" t="s">
        <v>161</v>
      </c>
      <c r="T5442" t="s">
        <v>161</v>
      </c>
      <c r="U5442" t="s">
        <v>161</v>
      </c>
    </row>
    <row r="5443" spans="1:21" hidden="1" x14ac:dyDescent="0.45">
      <c r="A5443" t="str">
        <f t="shared" si="95"/>
        <v>YAG1EUL8F+MEducation and teachingNorth West</v>
      </c>
      <c r="B5443" t="s">
        <v>116</v>
      </c>
      <c r="C5443" t="s">
        <v>49</v>
      </c>
      <c r="D5443">
        <v>1</v>
      </c>
      <c r="E5443" t="s">
        <v>137</v>
      </c>
      <c r="F5443" t="s">
        <v>139</v>
      </c>
      <c r="G5443" t="s">
        <v>138</v>
      </c>
      <c r="H5443" t="s">
        <v>111</v>
      </c>
      <c r="I5443" t="s">
        <v>151</v>
      </c>
      <c r="J5443" t="s">
        <v>161</v>
      </c>
      <c r="K5443" t="s">
        <v>161</v>
      </c>
      <c r="L5443" t="s">
        <v>161</v>
      </c>
      <c r="M5443" t="s">
        <v>161</v>
      </c>
      <c r="N5443" t="s">
        <v>161</v>
      </c>
      <c r="O5443" t="s">
        <v>161</v>
      </c>
      <c r="P5443" t="s">
        <v>161</v>
      </c>
      <c r="Q5443" t="s">
        <v>161</v>
      </c>
      <c r="R5443" t="s">
        <v>161</v>
      </c>
      <c r="S5443" t="s">
        <v>161</v>
      </c>
      <c r="T5443" t="s">
        <v>161</v>
      </c>
      <c r="U5443" t="s">
        <v>161</v>
      </c>
    </row>
    <row r="5444" spans="1:21" hidden="1" x14ac:dyDescent="0.45">
      <c r="A5444" t="str">
        <f t="shared" si="95"/>
        <v>YAG1EUL8F+MEducation and teachingNorthern Ireland</v>
      </c>
      <c r="B5444" t="s">
        <v>116</v>
      </c>
      <c r="C5444" t="s">
        <v>49</v>
      </c>
      <c r="D5444">
        <v>1</v>
      </c>
      <c r="E5444" t="s">
        <v>137</v>
      </c>
      <c r="F5444" t="s">
        <v>139</v>
      </c>
      <c r="G5444" t="s">
        <v>138</v>
      </c>
      <c r="H5444" t="s">
        <v>111</v>
      </c>
      <c r="I5444" t="s">
        <v>152</v>
      </c>
      <c r="J5444" t="s">
        <v>161</v>
      </c>
      <c r="K5444" t="s">
        <v>161</v>
      </c>
      <c r="L5444" t="s">
        <v>161</v>
      </c>
      <c r="M5444" t="s">
        <v>161</v>
      </c>
      <c r="N5444" t="s">
        <v>161</v>
      </c>
      <c r="O5444" t="s">
        <v>161</v>
      </c>
      <c r="P5444" t="s">
        <v>161</v>
      </c>
      <c r="Q5444" t="s">
        <v>161</v>
      </c>
      <c r="R5444" t="s">
        <v>157</v>
      </c>
      <c r="S5444" t="s">
        <v>157</v>
      </c>
      <c r="T5444" t="s">
        <v>157</v>
      </c>
      <c r="U5444" t="s">
        <v>157</v>
      </c>
    </row>
    <row r="5445" spans="1:21" hidden="1" x14ac:dyDescent="0.45">
      <c r="A5445" t="str">
        <f t="shared" si="95"/>
        <v>YAG1EUL8F+MEducation and teachingSouth East</v>
      </c>
      <c r="B5445" t="s">
        <v>116</v>
      </c>
      <c r="C5445" t="s">
        <v>49</v>
      </c>
      <c r="D5445">
        <v>1</v>
      </c>
      <c r="E5445" t="s">
        <v>137</v>
      </c>
      <c r="F5445" t="s">
        <v>139</v>
      </c>
      <c r="G5445" t="s">
        <v>138</v>
      </c>
      <c r="H5445" t="s">
        <v>111</v>
      </c>
      <c r="I5445" t="s">
        <v>154</v>
      </c>
      <c r="J5445">
        <v>10</v>
      </c>
      <c r="K5445">
        <v>0</v>
      </c>
      <c r="L5445">
        <v>10</v>
      </c>
      <c r="M5445">
        <v>50</v>
      </c>
      <c r="N5445">
        <v>0</v>
      </c>
      <c r="O5445">
        <v>33.299999999999997</v>
      </c>
      <c r="P5445">
        <v>33.299999999999997</v>
      </c>
      <c r="Q5445">
        <v>50</v>
      </c>
      <c r="R5445" t="s">
        <v>161</v>
      </c>
      <c r="S5445" t="s">
        <v>161</v>
      </c>
      <c r="T5445" t="s">
        <v>161</v>
      </c>
      <c r="U5445" t="s">
        <v>161</v>
      </c>
    </row>
    <row r="5446" spans="1:21" hidden="1" x14ac:dyDescent="0.45">
      <c r="A5446" t="str">
        <f t="shared" si="95"/>
        <v>YAG1EUL8F+MEducation and teachingSouth West</v>
      </c>
      <c r="B5446" t="s">
        <v>116</v>
      </c>
      <c r="C5446" t="s">
        <v>49</v>
      </c>
      <c r="D5446">
        <v>1</v>
      </c>
      <c r="E5446" t="s">
        <v>137</v>
      </c>
      <c r="F5446" t="s">
        <v>139</v>
      </c>
      <c r="G5446" t="s">
        <v>138</v>
      </c>
      <c r="H5446" t="s">
        <v>111</v>
      </c>
      <c r="I5446" t="s">
        <v>155</v>
      </c>
      <c r="J5446" t="s">
        <v>161</v>
      </c>
      <c r="K5446" t="s">
        <v>161</v>
      </c>
      <c r="L5446" t="s">
        <v>161</v>
      </c>
      <c r="M5446" t="s">
        <v>161</v>
      </c>
      <c r="N5446" t="s">
        <v>161</v>
      </c>
      <c r="O5446" t="s">
        <v>161</v>
      </c>
      <c r="P5446" t="s">
        <v>161</v>
      </c>
      <c r="Q5446" t="s">
        <v>161</v>
      </c>
      <c r="R5446" t="s">
        <v>161</v>
      </c>
      <c r="S5446" t="s">
        <v>161</v>
      </c>
      <c r="T5446" t="s">
        <v>161</v>
      </c>
      <c r="U5446" t="s">
        <v>161</v>
      </c>
    </row>
    <row r="5447" spans="1:21" hidden="1" x14ac:dyDescent="0.45">
      <c r="A5447" t="str">
        <f t="shared" ref="A5447:A5510" si="96">"YAG"&amp;D5447 &amp;E5447 &amp;F5447 &amp; G5447 &amp;H5447 &amp;I5447</f>
        <v>YAG1EUL8F+MEducation and teachingWest Midlands</v>
      </c>
      <c r="B5447" t="s">
        <v>116</v>
      </c>
      <c r="C5447" t="s">
        <v>49</v>
      </c>
      <c r="D5447">
        <v>1</v>
      </c>
      <c r="E5447" t="s">
        <v>137</v>
      </c>
      <c r="F5447" t="s">
        <v>139</v>
      </c>
      <c r="G5447" t="s">
        <v>138</v>
      </c>
      <c r="H5447" t="s">
        <v>111</v>
      </c>
      <c r="I5447" t="s">
        <v>159</v>
      </c>
      <c r="J5447" t="s">
        <v>161</v>
      </c>
      <c r="K5447" t="s">
        <v>161</v>
      </c>
      <c r="L5447" t="s">
        <v>161</v>
      </c>
      <c r="M5447" t="s">
        <v>161</v>
      </c>
      <c r="N5447" t="s">
        <v>161</v>
      </c>
      <c r="O5447" t="s">
        <v>161</v>
      </c>
      <c r="P5447" t="s">
        <v>161</v>
      </c>
      <c r="Q5447" t="s">
        <v>161</v>
      </c>
      <c r="R5447" t="s">
        <v>161</v>
      </c>
      <c r="S5447" t="s">
        <v>161</v>
      </c>
      <c r="T5447" t="s">
        <v>161</v>
      </c>
      <c r="U5447" t="s">
        <v>161</v>
      </c>
    </row>
    <row r="5448" spans="1:21" hidden="1" x14ac:dyDescent="0.45">
      <c r="A5448" t="str">
        <f t="shared" si="96"/>
        <v>YAG1EUL8F+MEducation and teachingNA</v>
      </c>
      <c r="B5448" t="s">
        <v>116</v>
      </c>
      <c r="C5448" t="s">
        <v>49</v>
      </c>
      <c r="D5448">
        <v>1</v>
      </c>
      <c r="E5448" t="s">
        <v>137</v>
      </c>
      <c r="F5448" t="s">
        <v>139</v>
      </c>
      <c r="G5448" t="s">
        <v>138</v>
      </c>
      <c r="H5448" t="s">
        <v>111</v>
      </c>
      <c r="I5448" t="s">
        <v>157</v>
      </c>
      <c r="J5448">
        <v>45</v>
      </c>
      <c r="K5448">
        <v>100</v>
      </c>
      <c r="L5448" t="s">
        <v>161</v>
      </c>
      <c r="M5448" t="s">
        <v>161</v>
      </c>
      <c r="N5448" t="s">
        <v>161</v>
      </c>
      <c r="O5448" t="s">
        <v>161</v>
      </c>
      <c r="P5448" t="s">
        <v>161</v>
      </c>
      <c r="Q5448" t="s">
        <v>161</v>
      </c>
      <c r="R5448" t="s">
        <v>157</v>
      </c>
      <c r="S5448" t="s">
        <v>157</v>
      </c>
      <c r="T5448" t="s">
        <v>157</v>
      </c>
      <c r="U5448" t="s">
        <v>157</v>
      </c>
    </row>
    <row r="5449" spans="1:21" hidden="1" x14ac:dyDescent="0.45">
      <c r="A5449" t="str">
        <f t="shared" si="96"/>
        <v>YAG10Non-EUL7F+MEducation and teachingAll</v>
      </c>
      <c r="B5449" t="s">
        <v>116</v>
      </c>
      <c r="C5449" t="s">
        <v>142</v>
      </c>
      <c r="D5449">
        <v>10</v>
      </c>
      <c r="E5449" t="s">
        <v>162</v>
      </c>
      <c r="F5449" t="s">
        <v>145</v>
      </c>
      <c r="G5449" t="s">
        <v>138</v>
      </c>
      <c r="H5449" t="s">
        <v>111</v>
      </c>
      <c r="I5449" t="s">
        <v>28</v>
      </c>
      <c r="J5449">
        <v>1420</v>
      </c>
      <c r="K5449">
        <v>61.5</v>
      </c>
      <c r="L5449">
        <v>550</v>
      </c>
      <c r="M5449">
        <v>22.6</v>
      </c>
      <c r="N5449">
        <v>1.4</v>
      </c>
      <c r="O5449">
        <v>11.2</v>
      </c>
      <c r="P5449">
        <v>13.1</v>
      </c>
      <c r="Q5449">
        <v>14.4</v>
      </c>
      <c r="R5449">
        <v>135</v>
      </c>
      <c r="S5449">
        <v>12800</v>
      </c>
      <c r="T5449">
        <v>33200</v>
      </c>
      <c r="U5449">
        <v>43400</v>
      </c>
    </row>
    <row r="5450" spans="1:21" hidden="1" x14ac:dyDescent="0.45">
      <c r="A5450" t="str">
        <f t="shared" si="96"/>
        <v>YAG10Non-EUL8F+MEducation and teachingAll</v>
      </c>
      <c r="B5450" t="s">
        <v>116</v>
      </c>
      <c r="C5450" t="s">
        <v>142</v>
      </c>
      <c r="D5450">
        <v>10</v>
      </c>
      <c r="E5450" t="s">
        <v>162</v>
      </c>
      <c r="F5450" t="s">
        <v>139</v>
      </c>
      <c r="G5450" t="s">
        <v>138</v>
      </c>
      <c r="H5450" t="s">
        <v>111</v>
      </c>
      <c r="I5450" t="s">
        <v>28</v>
      </c>
      <c r="J5450">
        <v>215</v>
      </c>
      <c r="K5450">
        <v>65.7</v>
      </c>
      <c r="L5450">
        <v>75</v>
      </c>
      <c r="M5450">
        <v>22.5</v>
      </c>
      <c r="N5450">
        <v>1.4</v>
      </c>
      <c r="O5450">
        <v>9</v>
      </c>
      <c r="P5450">
        <v>10.4</v>
      </c>
      <c r="Q5450">
        <v>10.4</v>
      </c>
      <c r="R5450">
        <v>15</v>
      </c>
      <c r="S5450">
        <v>11700</v>
      </c>
      <c r="T5450">
        <v>25900</v>
      </c>
      <c r="U5450">
        <v>40200</v>
      </c>
    </row>
    <row r="5451" spans="1:21" hidden="1" x14ac:dyDescent="0.45">
      <c r="A5451" t="str">
        <f t="shared" si="96"/>
        <v>YAG5Non-EUL7F+MEducation and teachingAll</v>
      </c>
      <c r="B5451" t="s">
        <v>116</v>
      </c>
      <c r="C5451" t="s">
        <v>140</v>
      </c>
      <c r="D5451">
        <v>5</v>
      </c>
      <c r="E5451" t="s">
        <v>162</v>
      </c>
      <c r="F5451" t="s">
        <v>145</v>
      </c>
      <c r="G5451" t="s">
        <v>138</v>
      </c>
      <c r="H5451" t="s">
        <v>111</v>
      </c>
      <c r="I5451" t="s">
        <v>28</v>
      </c>
      <c r="J5451">
        <v>1905</v>
      </c>
      <c r="K5451">
        <v>56.9</v>
      </c>
      <c r="L5451">
        <v>820</v>
      </c>
      <c r="M5451">
        <v>23.6</v>
      </c>
      <c r="N5451">
        <v>1.5</v>
      </c>
      <c r="O5451">
        <v>11.4</v>
      </c>
      <c r="P5451">
        <v>13.6</v>
      </c>
      <c r="Q5451">
        <v>18</v>
      </c>
      <c r="R5451">
        <v>190</v>
      </c>
      <c r="S5451">
        <v>17500</v>
      </c>
      <c r="T5451">
        <v>31800</v>
      </c>
      <c r="U5451">
        <v>41200</v>
      </c>
    </row>
    <row r="5452" spans="1:21" hidden="1" x14ac:dyDescent="0.45">
      <c r="A5452" t="str">
        <f t="shared" si="96"/>
        <v>YAG5Non-EUL8F+MEducation and teachingAll</v>
      </c>
      <c r="B5452" t="s">
        <v>116</v>
      </c>
      <c r="C5452" t="s">
        <v>140</v>
      </c>
      <c r="D5452">
        <v>5</v>
      </c>
      <c r="E5452" t="s">
        <v>162</v>
      </c>
      <c r="F5452" t="s">
        <v>139</v>
      </c>
      <c r="G5452" t="s">
        <v>138</v>
      </c>
      <c r="H5452" t="s">
        <v>111</v>
      </c>
      <c r="I5452" t="s">
        <v>28</v>
      </c>
      <c r="J5452">
        <v>205</v>
      </c>
      <c r="K5452">
        <v>57.1</v>
      </c>
      <c r="L5452">
        <v>90</v>
      </c>
      <c r="M5452">
        <v>27.8</v>
      </c>
      <c r="N5452">
        <v>1.2</v>
      </c>
      <c r="O5452">
        <v>13.4</v>
      </c>
      <c r="P5452">
        <v>13.9</v>
      </c>
      <c r="Q5452">
        <v>13.9</v>
      </c>
      <c r="R5452">
        <v>20</v>
      </c>
      <c r="S5452">
        <v>20400</v>
      </c>
      <c r="T5452">
        <v>36100</v>
      </c>
      <c r="U5452">
        <v>50400</v>
      </c>
    </row>
    <row r="5453" spans="1:21" hidden="1" x14ac:dyDescent="0.45">
      <c r="A5453" t="str">
        <f t="shared" si="96"/>
        <v>YAG3Non-EUL7F+MEducation and teachingAll</v>
      </c>
      <c r="B5453" t="s">
        <v>116</v>
      </c>
      <c r="C5453" t="s">
        <v>141</v>
      </c>
      <c r="D5453">
        <v>3</v>
      </c>
      <c r="E5453" t="s">
        <v>162</v>
      </c>
      <c r="F5453" t="s">
        <v>145</v>
      </c>
      <c r="G5453" t="s">
        <v>138</v>
      </c>
      <c r="H5453" t="s">
        <v>111</v>
      </c>
      <c r="I5453" t="s">
        <v>28</v>
      </c>
      <c r="J5453">
        <v>1890</v>
      </c>
      <c r="K5453">
        <v>62.6</v>
      </c>
      <c r="L5453">
        <v>705</v>
      </c>
      <c r="M5453">
        <v>18.3</v>
      </c>
      <c r="N5453">
        <v>1.5</v>
      </c>
      <c r="O5453">
        <v>9.3000000000000007</v>
      </c>
      <c r="P5453">
        <v>11.9</v>
      </c>
      <c r="Q5453">
        <v>17.5</v>
      </c>
      <c r="R5453">
        <v>155</v>
      </c>
      <c r="S5453">
        <v>18600</v>
      </c>
      <c r="T5453">
        <v>32500</v>
      </c>
      <c r="U5453">
        <v>41200</v>
      </c>
    </row>
    <row r="5454" spans="1:21" hidden="1" x14ac:dyDescent="0.45">
      <c r="A5454" t="str">
        <f t="shared" si="96"/>
        <v>YAG3Non-EUL8F+MEducation and teachingAll</v>
      </c>
      <c r="B5454" t="s">
        <v>116</v>
      </c>
      <c r="C5454" t="s">
        <v>141</v>
      </c>
      <c r="D5454">
        <v>3</v>
      </c>
      <c r="E5454" t="s">
        <v>162</v>
      </c>
      <c r="F5454" t="s">
        <v>139</v>
      </c>
      <c r="G5454" t="s">
        <v>138</v>
      </c>
      <c r="H5454" t="s">
        <v>111</v>
      </c>
      <c r="I5454" t="s">
        <v>28</v>
      </c>
      <c r="J5454">
        <v>200</v>
      </c>
      <c r="K5454">
        <v>54.2</v>
      </c>
      <c r="L5454">
        <v>95</v>
      </c>
      <c r="M5454">
        <v>27.6</v>
      </c>
      <c r="N5454">
        <v>1.5</v>
      </c>
      <c r="O5454">
        <v>15.2</v>
      </c>
      <c r="P5454">
        <v>16.7</v>
      </c>
      <c r="Q5454">
        <v>16.7</v>
      </c>
      <c r="R5454">
        <v>25</v>
      </c>
      <c r="S5454">
        <v>30700</v>
      </c>
      <c r="T5454">
        <v>34700</v>
      </c>
      <c r="U5454">
        <v>39800</v>
      </c>
    </row>
    <row r="5455" spans="1:21" hidden="1" x14ac:dyDescent="0.45">
      <c r="A5455" t="str">
        <f t="shared" si="96"/>
        <v>YAG1Non-EUL7F+MEducation and teachingAll</v>
      </c>
      <c r="B5455" t="s">
        <v>116</v>
      </c>
      <c r="C5455" t="s">
        <v>49</v>
      </c>
      <c r="D5455">
        <v>1</v>
      </c>
      <c r="E5455" t="s">
        <v>162</v>
      </c>
      <c r="F5455" t="s">
        <v>145</v>
      </c>
      <c r="G5455" t="s">
        <v>138</v>
      </c>
      <c r="H5455" t="s">
        <v>111</v>
      </c>
      <c r="I5455" t="s">
        <v>28</v>
      </c>
      <c r="J5455">
        <v>2200</v>
      </c>
      <c r="K5455">
        <v>64.599999999999994</v>
      </c>
      <c r="L5455">
        <v>780</v>
      </c>
      <c r="M5455">
        <v>18.8</v>
      </c>
      <c r="N5455">
        <v>2</v>
      </c>
      <c r="O5455">
        <v>7.4</v>
      </c>
      <c r="P5455">
        <v>9.9</v>
      </c>
      <c r="Q5455">
        <v>14.6</v>
      </c>
      <c r="R5455">
        <v>140</v>
      </c>
      <c r="S5455">
        <v>19700</v>
      </c>
      <c r="T5455">
        <v>32100</v>
      </c>
      <c r="U5455">
        <v>39100</v>
      </c>
    </row>
    <row r="5456" spans="1:21" hidden="1" x14ac:dyDescent="0.45">
      <c r="A5456" t="str">
        <f t="shared" si="96"/>
        <v>YAG1Non-EUL8F+MEducation and teachingAll</v>
      </c>
      <c r="B5456" t="s">
        <v>116</v>
      </c>
      <c r="C5456" t="s">
        <v>49</v>
      </c>
      <c r="D5456">
        <v>1</v>
      </c>
      <c r="E5456" t="s">
        <v>162</v>
      </c>
      <c r="F5456" t="s">
        <v>139</v>
      </c>
      <c r="G5456" t="s">
        <v>138</v>
      </c>
      <c r="H5456" t="s">
        <v>111</v>
      </c>
      <c r="I5456" t="s">
        <v>28</v>
      </c>
      <c r="J5456">
        <v>235</v>
      </c>
      <c r="K5456">
        <v>60.6</v>
      </c>
      <c r="L5456">
        <v>95</v>
      </c>
      <c r="M5456">
        <v>23.8</v>
      </c>
      <c r="N5456">
        <v>3.2</v>
      </c>
      <c r="O5456">
        <v>11.5</v>
      </c>
      <c r="P5456">
        <v>12.3</v>
      </c>
      <c r="Q5456">
        <v>12.3</v>
      </c>
      <c r="R5456">
        <v>25</v>
      </c>
      <c r="S5456">
        <v>17200</v>
      </c>
      <c r="T5456">
        <v>27400</v>
      </c>
      <c r="U5456">
        <v>35800</v>
      </c>
    </row>
    <row r="5457" spans="1:21" hidden="1" x14ac:dyDescent="0.45">
      <c r="A5457" t="str">
        <f t="shared" si="96"/>
        <v>YAG10Non-EUL7FEducation and teachingAll</v>
      </c>
      <c r="B5457" t="s">
        <v>116</v>
      </c>
      <c r="C5457" t="s">
        <v>142</v>
      </c>
      <c r="D5457">
        <v>10</v>
      </c>
      <c r="E5457" t="s">
        <v>162</v>
      </c>
      <c r="F5457" t="s">
        <v>145</v>
      </c>
      <c r="G5457" t="s">
        <v>143</v>
      </c>
      <c r="H5457" t="s">
        <v>111</v>
      </c>
      <c r="I5457" t="s">
        <v>28</v>
      </c>
      <c r="J5457">
        <v>1045</v>
      </c>
      <c r="K5457">
        <v>63.8</v>
      </c>
      <c r="L5457">
        <v>380</v>
      </c>
      <c r="M5457">
        <v>23.2</v>
      </c>
      <c r="N5457">
        <v>1.2</v>
      </c>
      <c r="O5457">
        <v>9.5</v>
      </c>
      <c r="P5457">
        <v>10.9</v>
      </c>
      <c r="Q5457">
        <v>11.8</v>
      </c>
      <c r="R5457">
        <v>85</v>
      </c>
      <c r="S5457">
        <v>11700</v>
      </c>
      <c r="T5457">
        <v>26100</v>
      </c>
      <c r="U5457">
        <v>43100</v>
      </c>
    </row>
    <row r="5458" spans="1:21" hidden="1" x14ac:dyDescent="0.45">
      <c r="A5458" t="str">
        <f t="shared" si="96"/>
        <v>YAG10Non-EUL7MEducation and teachingAll</v>
      </c>
      <c r="B5458" t="s">
        <v>116</v>
      </c>
      <c r="C5458" t="s">
        <v>142</v>
      </c>
      <c r="D5458">
        <v>10</v>
      </c>
      <c r="E5458" t="s">
        <v>162</v>
      </c>
      <c r="F5458" t="s">
        <v>145</v>
      </c>
      <c r="G5458" t="s">
        <v>144</v>
      </c>
      <c r="H5458" t="s">
        <v>111</v>
      </c>
      <c r="I5458" t="s">
        <v>28</v>
      </c>
      <c r="J5458">
        <v>375</v>
      </c>
      <c r="K5458">
        <v>55.1</v>
      </c>
      <c r="L5458">
        <v>170</v>
      </c>
      <c r="M5458">
        <v>21.2</v>
      </c>
      <c r="N5458">
        <v>2</v>
      </c>
      <c r="O5458">
        <v>16.2</v>
      </c>
      <c r="P5458">
        <v>19.100000000000001</v>
      </c>
      <c r="Q5458">
        <v>21.6</v>
      </c>
      <c r="R5458">
        <v>50</v>
      </c>
      <c r="S5458">
        <v>19000</v>
      </c>
      <c r="T5458">
        <v>38700</v>
      </c>
      <c r="U5458">
        <v>45600</v>
      </c>
    </row>
    <row r="5459" spans="1:21" hidden="1" x14ac:dyDescent="0.45">
      <c r="A5459" t="str">
        <f t="shared" si="96"/>
        <v>YAG10Non-EUL8FEducation and teachingAll</v>
      </c>
      <c r="B5459" t="s">
        <v>116</v>
      </c>
      <c r="C5459" t="s">
        <v>142</v>
      </c>
      <c r="D5459">
        <v>10</v>
      </c>
      <c r="E5459" t="s">
        <v>162</v>
      </c>
      <c r="F5459" t="s">
        <v>139</v>
      </c>
      <c r="G5459" t="s">
        <v>143</v>
      </c>
      <c r="H5459" t="s">
        <v>111</v>
      </c>
      <c r="I5459" t="s">
        <v>28</v>
      </c>
      <c r="J5459">
        <v>135</v>
      </c>
      <c r="K5459">
        <v>67.8</v>
      </c>
      <c r="L5459">
        <v>45</v>
      </c>
      <c r="M5459">
        <v>22.3</v>
      </c>
      <c r="N5459">
        <v>0.8</v>
      </c>
      <c r="O5459">
        <v>7.6</v>
      </c>
      <c r="P5459">
        <v>9.1</v>
      </c>
      <c r="Q5459">
        <v>9.1</v>
      </c>
      <c r="R5459" t="s">
        <v>161</v>
      </c>
      <c r="S5459" t="s">
        <v>161</v>
      </c>
      <c r="T5459" t="s">
        <v>161</v>
      </c>
      <c r="U5459" t="s">
        <v>161</v>
      </c>
    </row>
    <row r="5460" spans="1:21" hidden="1" x14ac:dyDescent="0.45">
      <c r="A5460" t="str">
        <f t="shared" si="96"/>
        <v>YAG10Non-EUL8MEducation and teachingAll</v>
      </c>
      <c r="B5460" t="s">
        <v>116</v>
      </c>
      <c r="C5460" t="s">
        <v>142</v>
      </c>
      <c r="D5460">
        <v>10</v>
      </c>
      <c r="E5460" t="s">
        <v>162</v>
      </c>
      <c r="F5460" t="s">
        <v>139</v>
      </c>
      <c r="G5460" t="s">
        <v>144</v>
      </c>
      <c r="H5460" t="s">
        <v>111</v>
      </c>
      <c r="I5460" t="s">
        <v>28</v>
      </c>
      <c r="J5460">
        <v>80</v>
      </c>
      <c r="K5460">
        <v>62.3</v>
      </c>
      <c r="L5460">
        <v>30</v>
      </c>
      <c r="M5460">
        <v>22.6</v>
      </c>
      <c r="N5460">
        <v>2.5</v>
      </c>
      <c r="O5460">
        <v>11.3</v>
      </c>
      <c r="P5460">
        <v>12.6</v>
      </c>
      <c r="Q5460">
        <v>12.6</v>
      </c>
      <c r="R5460" t="s">
        <v>161</v>
      </c>
      <c r="S5460" t="s">
        <v>161</v>
      </c>
      <c r="T5460" t="s">
        <v>161</v>
      </c>
      <c r="U5460" t="s">
        <v>161</v>
      </c>
    </row>
    <row r="5461" spans="1:21" hidden="1" x14ac:dyDescent="0.45">
      <c r="A5461" t="str">
        <f t="shared" si="96"/>
        <v>YAG5Non-EUL7FEducation and teachingAll</v>
      </c>
      <c r="B5461" t="s">
        <v>116</v>
      </c>
      <c r="C5461" t="s">
        <v>140</v>
      </c>
      <c r="D5461">
        <v>5</v>
      </c>
      <c r="E5461" t="s">
        <v>162</v>
      </c>
      <c r="F5461" t="s">
        <v>145</v>
      </c>
      <c r="G5461" t="s">
        <v>143</v>
      </c>
      <c r="H5461" t="s">
        <v>111</v>
      </c>
      <c r="I5461" t="s">
        <v>28</v>
      </c>
      <c r="J5461">
        <v>1455</v>
      </c>
      <c r="K5461">
        <v>58.9</v>
      </c>
      <c r="L5461">
        <v>600</v>
      </c>
      <c r="M5461">
        <v>24.2</v>
      </c>
      <c r="N5461">
        <v>1.6</v>
      </c>
      <c r="O5461">
        <v>9.8000000000000007</v>
      </c>
      <c r="P5461">
        <v>11.8</v>
      </c>
      <c r="Q5461">
        <v>15.3</v>
      </c>
      <c r="R5461">
        <v>125</v>
      </c>
      <c r="S5461">
        <v>14200</v>
      </c>
      <c r="T5461">
        <v>28500</v>
      </c>
      <c r="U5461">
        <v>36900</v>
      </c>
    </row>
    <row r="5462" spans="1:21" hidden="1" x14ac:dyDescent="0.45">
      <c r="A5462" t="str">
        <f t="shared" si="96"/>
        <v>YAG5Non-EUL7MEducation and teachingAll</v>
      </c>
      <c r="B5462" t="s">
        <v>116</v>
      </c>
      <c r="C5462" t="s">
        <v>140</v>
      </c>
      <c r="D5462">
        <v>5</v>
      </c>
      <c r="E5462" t="s">
        <v>162</v>
      </c>
      <c r="F5462" t="s">
        <v>145</v>
      </c>
      <c r="G5462" t="s">
        <v>144</v>
      </c>
      <c r="H5462" t="s">
        <v>111</v>
      </c>
      <c r="I5462" t="s">
        <v>28</v>
      </c>
      <c r="J5462">
        <v>455</v>
      </c>
      <c r="K5462">
        <v>50.4</v>
      </c>
      <c r="L5462">
        <v>225</v>
      </c>
      <c r="M5462">
        <v>21.6</v>
      </c>
      <c r="N5462">
        <v>1.4</v>
      </c>
      <c r="O5462">
        <v>16.600000000000001</v>
      </c>
      <c r="P5462">
        <v>19.3</v>
      </c>
      <c r="Q5462">
        <v>26.7</v>
      </c>
      <c r="R5462">
        <v>70</v>
      </c>
      <c r="S5462">
        <v>24100</v>
      </c>
      <c r="T5462">
        <v>39400</v>
      </c>
      <c r="U5462">
        <v>48900</v>
      </c>
    </row>
    <row r="5463" spans="1:21" hidden="1" x14ac:dyDescent="0.45">
      <c r="A5463" t="str">
        <f t="shared" si="96"/>
        <v>YAG5Non-EUL8FEducation and teachingAll</v>
      </c>
      <c r="B5463" t="s">
        <v>116</v>
      </c>
      <c r="C5463" t="s">
        <v>140</v>
      </c>
      <c r="D5463">
        <v>5</v>
      </c>
      <c r="E5463" t="s">
        <v>162</v>
      </c>
      <c r="F5463" t="s">
        <v>139</v>
      </c>
      <c r="G5463" t="s">
        <v>143</v>
      </c>
      <c r="H5463" t="s">
        <v>111</v>
      </c>
      <c r="I5463" t="s">
        <v>28</v>
      </c>
      <c r="J5463">
        <v>120</v>
      </c>
      <c r="K5463">
        <v>61.9</v>
      </c>
      <c r="L5463">
        <v>50</v>
      </c>
      <c r="M5463">
        <v>24.3</v>
      </c>
      <c r="N5463">
        <v>1.3</v>
      </c>
      <c r="O5463">
        <v>12.6</v>
      </c>
      <c r="P5463">
        <v>12.6</v>
      </c>
      <c r="Q5463">
        <v>12.6</v>
      </c>
      <c r="R5463">
        <v>15</v>
      </c>
      <c r="S5463">
        <v>20400</v>
      </c>
      <c r="T5463">
        <v>25900</v>
      </c>
      <c r="U5463">
        <v>40500</v>
      </c>
    </row>
    <row r="5464" spans="1:21" hidden="1" x14ac:dyDescent="0.45">
      <c r="A5464" t="str">
        <f t="shared" si="96"/>
        <v>YAG5Non-EUL8MEducation and teachingAll</v>
      </c>
      <c r="B5464" t="s">
        <v>116</v>
      </c>
      <c r="C5464" t="s">
        <v>140</v>
      </c>
      <c r="D5464">
        <v>5</v>
      </c>
      <c r="E5464" t="s">
        <v>162</v>
      </c>
      <c r="F5464" t="s">
        <v>139</v>
      </c>
      <c r="G5464" t="s">
        <v>144</v>
      </c>
      <c r="H5464" t="s">
        <v>111</v>
      </c>
      <c r="I5464" t="s">
        <v>28</v>
      </c>
      <c r="J5464">
        <v>85</v>
      </c>
      <c r="K5464">
        <v>50</v>
      </c>
      <c r="L5464">
        <v>45</v>
      </c>
      <c r="M5464">
        <v>32.9</v>
      </c>
      <c r="N5464">
        <v>1.2</v>
      </c>
      <c r="O5464">
        <v>14.6</v>
      </c>
      <c r="P5464">
        <v>15.9</v>
      </c>
      <c r="Q5464">
        <v>15.9</v>
      </c>
      <c r="R5464" t="s">
        <v>161</v>
      </c>
      <c r="S5464" t="s">
        <v>161</v>
      </c>
      <c r="T5464" t="s">
        <v>161</v>
      </c>
      <c r="U5464" t="s">
        <v>161</v>
      </c>
    </row>
    <row r="5465" spans="1:21" hidden="1" x14ac:dyDescent="0.45">
      <c r="A5465" t="str">
        <f t="shared" si="96"/>
        <v>YAG3Non-EUL7FEducation and teachingAll</v>
      </c>
      <c r="B5465" t="s">
        <v>116</v>
      </c>
      <c r="C5465" t="s">
        <v>141</v>
      </c>
      <c r="D5465">
        <v>3</v>
      </c>
      <c r="E5465" t="s">
        <v>162</v>
      </c>
      <c r="F5465" t="s">
        <v>145</v>
      </c>
      <c r="G5465" t="s">
        <v>143</v>
      </c>
      <c r="H5465" t="s">
        <v>111</v>
      </c>
      <c r="I5465" t="s">
        <v>28</v>
      </c>
      <c r="J5465">
        <v>1505</v>
      </c>
      <c r="K5465">
        <v>64.7</v>
      </c>
      <c r="L5465">
        <v>530</v>
      </c>
      <c r="M5465">
        <v>18</v>
      </c>
      <c r="N5465">
        <v>1.4</v>
      </c>
      <c r="O5465">
        <v>8.1</v>
      </c>
      <c r="P5465">
        <v>10.4</v>
      </c>
      <c r="Q5465">
        <v>15.9</v>
      </c>
      <c r="R5465">
        <v>110</v>
      </c>
      <c r="S5465">
        <v>18600</v>
      </c>
      <c r="T5465">
        <v>28800</v>
      </c>
      <c r="U5465">
        <v>38000</v>
      </c>
    </row>
    <row r="5466" spans="1:21" hidden="1" x14ac:dyDescent="0.45">
      <c r="A5466" t="str">
        <f t="shared" si="96"/>
        <v>YAG3Non-EUL7MEducation and teachingAll</v>
      </c>
      <c r="B5466" t="s">
        <v>116</v>
      </c>
      <c r="C5466" t="s">
        <v>141</v>
      </c>
      <c r="D5466">
        <v>3</v>
      </c>
      <c r="E5466" t="s">
        <v>162</v>
      </c>
      <c r="F5466" t="s">
        <v>145</v>
      </c>
      <c r="G5466" t="s">
        <v>144</v>
      </c>
      <c r="H5466" t="s">
        <v>111</v>
      </c>
      <c r="I5466" t="s">
        <v>28</v>
      </c>
      <c r="J5466">
        <v>385</v>
      </c>
      <c r="K5466">
        <v>54.4</v>
      </c>
      <c r="L5466">
        <v>180</v>
      </c>
      <c r="M5466">
        <v>19.600000000000001</v>
      </c>
      <c r="N5466">
        <v>2.1</v>
      </c>
      <c r="O5466">
        <v>14.2</v>
      </c>
      <c r="P5466">
        <v>17.7</v>
      </c>
      <c r="Q5466">
        <v>23.9</v>
      </c>
      <c r="R5466">
        <v>50</v>
      </c>
      <c r="S5466">
        <v>26600</v>
      </c>
      <c r="T5466">
        <v>39800</v>
      </c>
      <c r="U5466">
        <v>54800</v>
      </c>
    </row>
    <row r="5467" spans="1:21" hidden="1" x14ac:dyDescent="0.45">
      <c r="A5467" t="str">
        <f t="shared" si="96"/>
        <v>YAG3Non-EUL8FEducation and teachingAll</v>
      </c>
      <c r="B5467" t="s">
        <v>116</v>
      </c>
      <c r="C5467" t="s">
        <v>141</v>
      </c>
      <c r="D5467">
        <v>3</v>
      </c>
      <c r="E5467" t="s">
        <v>162</v>
      </c>
      <c r="F5467" t="s">
        <v>139</v>
      </c>
      <c r="G5467" t="s">
        <v>143</v>
      </c>
      <c r="H5467" t="s">
        <v>111</v>
      </c>
      <c r="I5467" t="s">
        <v>28</v>
      </c>
      <c r="J5467">
        <v>130</v>
      </c>
      <c r="K5467">
        <v>51.8</v>
      </c>
      <c r="L5467">
        <v>65</v>
      </c>
      <c r="M5467">
        <v>28</v>
      </c>
      <c r="N5467">
        <v>2.4</v>
      </c>
      <c r="O5467">
        <v>16.2</v>
      </c>
      <c r="P5467">
        <v>17.8</v>
      </c>
      <c r="Q5467">
        <v>17.8</v>
      </c>
      <c r="R5467">
        <v>15</v>
      </c>
      <c r="S5467">
        <v>30700</v>
      </c>
      <c r="T5467">
        <v>34700</v>
      </c>
      <c r="U5467">
        <v>39800</v>
      </c>
    </row>
    <row r="5468" spans="1:21" hidden="1" x14ac:dyDescent="0.45">
      <c r="A5468" t="str">
        <f t="shared" si="96"/>
        <v>YAG3Non-EUL8MEducation and teachingAll</v>
      </c>
      <c r="B5468" t="s">
        <v>116</v>
      </c>
      <c r="C5468" t="s">
        <v>141</v>
      </c>
      <c r="D5468">
        <v>3</v>
      </c>
      <c r="E5468" t="s">
        <v>162</v>
      </c>
      <c r="F5468" t="s">
        <v>139</v>
      </c>
      <c r="G5468" t="s">
        <v>144</v>
      </c>
      <c r="H5468" t="s">
        <v>111</v>
      </c>
      <c r="I5468" t="s">
        <v>28</v>
      </c>
      <c r="J5468">
        <v>75</v>
      </c>
      <c r="K5468">
        <v>58.5</v>
      </c>
      <c r="L5468">
        <v>30</v>
      </c>
      <c r="M5468">
        <v>26.8</v>
      </c>
      <c r="N5468">
        <v>0</v>
      </c>
      <c r="O5468">
        <v>13.4</v>
      </c>
      <c r="P5468">
        <v>14.8</v>
      </c>
      <c r="Q5468">
        <v>14.8</v>
      </c>
      <c r="R5468" t="s">
        <v>161</v>
      </c>
      <c r="S5468" t="s">
        <v>161</v>
      </c>
      <c r="T5468" t="s">
        <v>161</v>
      </c>
      <c r="U5468" t="s">
        <v>161</v>
      </c>
    </row>
    <row r="5469" spans="1:21" hidden="1" x14ac:dyDescent="0.45">
      <c r="A5469" t="str">
        <f t="shared" si="96"/>
        <v>YAG1Non-EUL7FEducation and teachingAll</v>
      </c>
      <c r="B5469" t="s">
        <v>116</v>
      </c>
      <c r="C5469" t="s">
        <v>49</v>
      </c>
      <c r="D5469">
        <v>1</v>
      </c>
      <c r="E5469" t="s">
        <v>162</v>
      </c>
      <c r="F5469" t="s">
        <v>145</v>
      </c>
      <c r="G5469" t="s">
        <v>143</v>
      </c>
      <c r="H5469" t="s">
        <v>111</v>
      </c>
      <c r="I5469" t="s">
        <v>28</v>
      </c>
      <c r="J5469">
        <v>1760</v>
      </c>
      <c r="K5469">
        <v>66.7</v>
      </c>
      <c r="L5469">
        <v>590</v>
      </c>
      <c r="M5469">
        <v>18.899999999999999</v>
      </c>
      <c r="N5469">
        <v>1.9</v>
      </c>
      <c r="O5469">
        <v>5.8</v>
      </c>
      <c r="P5469">
        <v>8.1999999999999993</v>
      </c>
      <c r="Q5469">
        <v>12.4</v>
      </c>
      <c r="R5469">
        <v>90</v>
      </c>
      <c r="S5469">
        <v>17500</v>
      </c>
      <c r="T5469">
        <v>24800</v>
      </c>
      <c r="U5469">
        <v>36500</v>
      </c>
    </row>
    <row r="5470" spans="1:21" hidden="1" x14ac:dyDescent="0.45">
      <c r="A5470" t="str">
        <f t="shared" si="96"/>
        <v>YAG1Non-EUL7MEducation and teachingAll</v>
      </c>
      <c r="B5470" t="s">
        <v>116</v>
      </c>
      <c r="C5470" t="s">
        <v>49</v>
      </c>
      <c r="D5470">
        <v>1</v>
      </c>
      <c r="E5470" t="s">
        <v>162</v>
      </c>
      <c r="F5470" t="s">
        <v>145</v>
      </c>
      <c r="G5470" t="s">
        <v>144</v>
      </c>
      <c r="H5470" t="s">
        <v>111</v>
      </c>
      <c r="I5470" t="s">
        <v>28</v>
      </c>
      <c r="J5470">
        <v>440</v>
      </c>
      <c r="K5470">
        <v>56.3</v>
      </c>
      <c r="L5470">
        <v>195</v>
      </c>
      <c r="M5470">
        <v>18.100000000000001</v>
      </c>
      <c r="N5470">
        <v>2.5</v>
      </c>
      <c r="O5470">
        <v>13.8</v>
      </c>
      <c r="P5470">
        <v>16.7</v>
      </c>
      <c r="Q5470">
        <v>23.1</v>
      </c>
      <c r="R5470">
        <v>55</v>
      </c>
      <c r="S5470">
        <v>32800</v>
      </c>
      <c r="T5470">
        <v>38000</v>
      </c>
      <c r="U5470">
        <v>44200</v>
      </c>
    </row>
    <row r="5471" spans="1:21" hidden="1" x14ac:dyDescent="0.45">
      <c r="A5471" t="str">
        <f t="shared" si="96"/>
        <v>YAG1Non-EUL8FEducation and teachingAll</v>
      </c>
      <c r="B5471" t="s">
        <v>116</v>
      </c>
      <c r="C5471" t="s">
        <v>49</v>
      </c>
      <c r="D5471">
        <v>1</v>
      </c>
      <c r="E5471" t="s">
        <v>162</v>
      </c>
      <c r="F5471" t="s">
        <v>139</v>
      </c>
      <c r="G5471" t="s">
        <v>143</v>
      </c>
      <c r="H5471" t="s">
        <v>111</v>
      </c>
      <c r="I5471" t="s">
        <v>28</v>
      </c>
      <c r="J5471">
        <v>155</v>
      </c>
      <c r="K5471">
        <v>63.1</v>
      </c>
      <c r="L5471">
        <v>60</v>
      </c>
      <c r="M5471">
        <v>20.9</v>
      </c>
      <c r="N5471">
        <v>3.6</v>
      </c>
      <c r="O5471">
        <v>11.8</v>
      </c>
      <c r="P5471">
        <v>12.4</v>
      </c>
      <c r="Q5471">
        <v>12.4</v>
      </c>
      <c r="R5471">
        <v>15</v>
      </c>
      <c r="S5471">
        <v>17000</v>
      </c>
      <c r="T5471">
        <v>27400</v>
      </c>
      <c r="U5471">
        <v>33500</v>
      </c>
    </row>
    <row r="5472" spans="1:21" hidden="1" x14ac:dyDescent="0.45">
      <c r="A5472" t="str">
        <f t="shared" si="96"/>
        <v>YAG1Non-EUL8MEducation and teachingAll</v>
      </c>
      <c r="B5472" t="s">
        <v>116</v>
      </c>
      <c r="C5472" t="s">
        <v>49</v>
      </c>
      <c r="D5472">
        <v>1</v>
      </c>
      <c r="E5472" t="s">
        <v>162</v>
      </c>
      <c r="F5472" t="s">
        <v>139</v>
      </c>
      <c r="G5472" t="s">
        <v>144</v>
      </c>
      <c r="H5472" t="s">
        <v>111</v>
      </c>
      <c r="I5472" t="s">
        <v>28</v>
      </c>
      <c r="J5472">
        <v>80</v>
      </c>
      <c r="K5472">
        <v>55.8</v>
      </c>
      <c r="L5472">
        <v>35</v>
      </c>
      <c r="M5472">
        <v>29.5</v>
      </c>
      <c r="N5472">
        <v>2.6</v>
      </c>
      <c r="O5472">
        <v>10.9</v>
      </c>
      <c r="P5472">
        <v>12.2</v>
      </c>
      <c r="Q5472">
        <v>12.2</v>
      </c>
      <c r="R5472" t="s">
        <v>161</v>
      </c>
      <c r="S5472" t="s">
        <v>161</v>
      </c>
      <c r="T5472" t="s">
        <v>161</v>
      </c>
      <c r="U5472" t="s">
        <v>161</v>
      </c>
    </row>
    <row r="5473" spans="1:21" hidden="1" x14ac:dyDescent="0.45">
      <c r="A5473" t="str">
        <f t="shared" si="96"/>
        <v>YAG10Non-EUL7F+MEducation and teachingAbroad</v>
      </c>
      <c r="B5473" t="s">
        <v>116</v>
      </c>
      <c r="C5473" t="s">
        <v>142</v>
      </c>
      <c r="D5473">
        <v>10</v>
      </c>
      <c r="E5473" t="s">
        <v>162</v>
      </c>
      <c r="F5473" t="s">
        <v>145</v>
      </c>
      <c r="G5473" t="s">
        <v>138</v>
      </c>
      <c r="H5473" t="s">
        <v>111</v>
      </c>
      <c r="I5473" t="s">
        <v>146</v>
      </c>
      <c r="J5473">
        <v>75</v>
      </c>
      <c r="K5473">
        <v>0</v>
      </c>
      <c r="L5473">
        <v>75</v>
      </c>
      <c r="M5473">
        <v>89.1</v>
      </c>
      <c r="N5473">
        <v>1.4</v>
      </c>
      <c r="O5473">
        <v>8.1999999999999993</v>
      </c>
      <c r="P5473">
        <v>8.1999999999999993</v>
      </c>
      <c r="Q5473">
        <v>9.6</v>
      </c>
      <c r="R5473" t="s">
        <v>161</v>
      </c>
      <c r="S5473" t="s">
        <v>161</v>
      </c>
      <c r="T5473" t="s">
        <v>161</v>
      </c>
      <c r="U5473" t="s">
        <v>161</v>
      </c>
    </row>
    <row r="5474" spans="1:21" hidden="1" x14ac:dyDescent="0.45">
      <c r="A5474" t="str">
        <f t="shared" si="96"/>
        <v>YAG10Non-EUL7F+MEducation and teachingEast Midlands</v>
      </c>
      <c r="B5474" t="s">
        <v>116</v>
      </c>
      <c r="C5474" t="s">
        <v>142</v>
      </c>
      <c r="D5474">
        <v>10</v>
      </c>
      <c r="E5474" t="s">
        <v>162</v>
      </c>
      <c r="F5474" t="s">
        <v>145</v>
      </c>
      <c r="G5474" t="s">
        <v>138</v>
      </c>
      <c r="H5474" t="s">
        <v>111</v>
      </c>
      <c r="I5474" t="s">
        <v>147</v>
      </c>
      <c r="J5474">
        <v>35</v>
      </c>
      <c r="K5474">
        <v>0</v>
      </c>
      <c r="L5474">
        <v>35</v>
      </c>
      <c r="M5474">
        <v>61.3</v>
      </c>
      <c r="N5474">
        <v>0</v>
      </c>
      <c r="O5474">
        <v>32.299999999999997</v>
      </c>
      <c r="P5474">
        <v>38.700000000000003</v>
      </c>
      <c r="Q5474">
        <v>38.700000000000003</v>
      </c>
      <c r="R5474" t="s">
        <v>161</v>
      </c>
      <c r="S5474" t="s">
        <v>161</v>
      </c>
      <c r="T5474" t="s">
        <v>161</v>
      </c>
      <c r="U5474" t="s">
        <v>161</v>
      </c>
    </row>
    <row r="5475" spans="1:21" hidden="1" x14ac:dyDescent="0.45">
      <c r="A5475" t="str">
        <f t="shared" si="96"/>
        <v>YAG10Non-EUL7F+MEducation and teachingEast of England</v>
      </c>
      <c r="B5475" t="s">
        <v>116</v>
      </c>
      <c r="C5475" t="s">
        <v>142</v>
      </c>
      <c r="D5475">
        <v>10</v>
      </c>
      <c r="E5475" t="s">
        <v>162</v>
      </c>
      <c r="F5475" t="s">
        <v>145</v>
      </c>
      <c r="G5475" t="s">
        <v>138</v>
      </c>
      <c r="H5475" t="s">
        <v>111</v>
      </c>
      <c r="I5475" t="s">
        <v>148</v>
      </c>
      <c r="J5475">
        <v>40</v>
      </c>
      <c r="K5475">
        <v>0</v>
      </c>
      <c r="L5475">
        <v>40</v>
      </c>
      <c r="M5475">
        <v>59.5</v>
      </c>
      <c r="N5475">
        <v>0</v>
      </c>
      <c r="O5475">
        <v>29.7</v>
      </c>
      <c r="P5475">
        <v>37.799999999999997</v>
      </c>
      <c r="Q5475">
        <v>40.5</v>
      </c>
      <c r="R5475">
        <v>15</v>
      </c>
      <c r="S5475">
        <v>11000</v>
      </c>
      <c r="T5475">
        <v>22600</v>
      </c>
      <c r="U5475">
        <v>43100</v>
      </c>
    </row>
    <row r="5476" spans="1:21" hidden="1" x14ac:dyDescent="0.45">
      <c r="A5476" t="str">
        <f t="shared" si="96"/>
        <v>YAG10Non-EUL7F+MEducation and teachingLondon</v>
      </c>
      <c r="B5476" t="s">
        <v>116</v>
      </c>
      <c r="C5476" t="s">
        <v>142</v>
      </c>
      <c r="D5476">
        <v>10</v>
      </c>
      <c r="E5476" t="s">
        <v>162</v>
      </c>
      <c r="F5476" t="s">
        <v>145</v>
      </c>
      <c r="G5476" t="s">
        <v>138</v>
      </c>
      <c r="H5476" t="s">
        <v>111</v>
      </c>
      <c r="I5476" t="s">
        <v>149</v>
      </c>
      <c r="J5476">
        <v>135</v>
      </c>
      <c r="K5476">
        <v>0</v>
      </c>
      <c r="L5476">
        <v>135</v>
      </c>
      <c r="M5476">
        <v>54.5</v>
      </c>
      <c r="N5476">
        <v>6.4</v>
      </c>
      <c r="O5476">
        <v>33.700000000000003</v>
      </c>
      <c r="P5476">
        <v>38.299999999999997</v>
      </c>
      <c r="Q5476">
        <v>39</v>
      </c>
      <c r="R5476">
        <v>40</v>
      </c>
      <c r="S5476">
        <v>13900</v>
      </c>
      <c r="T5476">
        <v>26300</v>
      </c>
      <c r="U5476">
        <v>46000</v>
      </c>
    </row>
    <row r="5477" spans="1:21" hidden="1" x14ac:dyDescent="0.45">
      <c r="A5477" t="str">
        <f t="shared" si="96"/>
        <v>YAG10Non-EUL7F+MEducation and teachingNorth East</v>
      </c>
      <c r="B5477" t="s">
        <v>116</v>
      </c>
      <c r="C5477" t="s">
        <v>142</v>
      </c>
      <c r="D5477">
        <v>10</v>
      </c>
      <c r="E5477" t="s">
        <v>162</v>
      </c>
      <c r="F5477" t="s">
        <v>145</v>
      </c>
      <c r="G5477" t="s">
        <v>138</v>
      </c>
      <c r="H5477" t="s">
        <v>111</v>
      </c>
      <c r="I5477" t="s">
        <v>150</v>
      </c>
      <c r="J5477">
        <v>15</v>
      </c>
      <c r="K5477">
        <v>0</v>
      </c>
      <c r="L5477">
        <v>15</v>
      </c>
      <c r="M5477">
        <v>37.9</v>
      </c>
      <c r="N5477">
        <v>6.9</v>
      </c>
      <c r="O5477">
        <v>41.4</v>
      </c>
      <c r="P5477">
        <v>48.3</v>
      </c>
      <c r="Q5477">
        <v>55.2</v>
      </c>
      <c r="R5477" t="s">
        <v>161</v>
      </c>
      <c r="S5477" t="s">
        <v>161</v>
      </c>
      <c r="T5477" t="s">
        <v>161</v>
      </c>
      <c r="U5477" t="s">
        <v>161</v>
      </c>
    </row>
    <row r="5478" spans="1:21" hidden="1" x14ac:dyDescent="0.45">
      <c r="A5478" t="str">
        <f t="shared" si="96"/>
        <v>YAG10Non-EUL7F+MEducation and teachingNorth West</v>
      </c>
      <c r="B5478" t="s">
        <v>116</v>
      </c>
      <c r="C5478" t="s">
        <v>142</v>
      </c>
      <c r="D5478">
        <v>10</v>
      </c>
      <c r="E5478" t="s">
        <v>162</v>
      </c>
      <c r="F5478" t="s">
        <v>145</v>
      </c>
      <c r="G5478" t="s">
        <v>138</v>
      </c>
      <c r="H5478" t="s">
        <v>111</v>
      </c>
      <c r="I5478" t="s">
        <v>151</v>
      </c>
      <c r="J5478">
        <v>30</v>
      </c>
      <c r="K5478">
        <v>0</v>
      </c>
      <c r="L5478">
        <v>30</v>
      </c>
      <c r="M5478">
        <v>60.7</v>
      </c>
      <c r="N5478">
        <v>3.6</v>
      </c>
      <c r="O5478">
        <v>32.1</v>
      </c>
      <c r="P5478">
        <v>35.700000000000003</v>
      </c>
      <c r="Q5478">
        <v>35.700000000000003</v>
      </c>
      <c r="R5478" t="s">
        <v>161</v>
      </c>
      <c r="S5478" t="s">
        <v>161</v>
      </c>
      <c r="T5478" t="s">
        <v>161</v>
      </c>
      <c r="U5478" t="s">
        <v>161</v>
      </c>
    </row>
    <row r="5479" spans="1:21" hidden="1" x14ac:dyDescent="0.45">
      <c r="A5479" t="str">
        <f t="shared" si="96"/>
        <v>YAG10Non-EUL7F+MEducation and teachingNorthern Ireland</v>
      </c>
      <c r="B5479" t="s">
        <v>116</v>
      </c>
      <c r="C5479" t="s">
        <v>142</v>
      </c>
      <c r="D5479">
        <v>10</v>
      </c>
      <c r="E5479" t="s">
        <v>162</v>
      </c>
      <c r="F5479" t="s">
        <v>145</v>
      </c>
      <c r="G5479" t="s">
        <v>138</v>
      </c>
      <c r="H5479" t="s">
        <v>111</v>
      </c>
      <c r="I5479" t="s">
        <v>152</v>
      </c>
      <c r="J5479" t="s">
        <v>161</v>
      </c>
      <c r="K5479" t="s">
        <v>161</v>
      </c>
      <c r="L5479" t="s">
        <v>161</v>
      </c>
      <c r="M5479" t="s">
        <v>161</v>
      </c>
      <c r="N5479" t="s">
        <v>161</v>
      </c>
      <c r="O5479" t="s">
        <v>161</v>
      </c>
      <c r="P5479" t="s">
        <v>161</v>
      </c>
      <c r="Q5479" t="s">
        <v>161</v>
      </c>
      <c r="R5479" t="s">
        <v>161</v>
      </c>
      <c r="S5479" t="s">
        <v>161</v>
      </c>
      <c r="T5479" t="s">
        <v>161</v>
      </c>
      <c r="U5479" t="s">
        <v>161</v>
      </c>
    </row>
    <row r="5480" spans="1:21" hidden="1" x14ac:dyDescent="0.45">
      <c r="A5480" t="str">
        <f t="shared" si="96"/>
        <v>YAG10Non-EUL7F+MEducation and teachingScotland</v>
      </c>
      <c r="B5480" t="s">
        <v>116</v>
      </c>
      <c r="C5480" t="s">
        <v>142</v>
      </c>
      <c r="D5480">
        <v>10</v>
      </c>
      <c r="E5480" t="s">
        <v>162</v>
      </c>
      <c r="F5480" t="s">
        <v>145</v>
      </c>
      <c r="G5480" t="s">
        <v>138</v>
      </c>
      <c r="H5480" t="s">
        <v>111</v>
      </c>
      <c r="I5480" t="s">
        <v>153</v>
      </c>
      <c r="J5480">
        <v>10</v>
      </c>
      <c r="K5480">
        <v>0</v>
      </c>
      <c r="L5480">
        <v>10</v>
      </c>
      <c r="M5480">
        <v>58.8</v>
      </c>
      <c r="N5480">
        <v>0</v>
      </c>
      <c r="O5480">
        <v>17.600000000000001</v>
      </c>
      <c r="P5480">
        <v>41.2</v>
      </c>
      <c r="Q5480">
        <v>41.2</v>
      </c>
      <c r="R5480" t="s">
        <v>161</v>
      </c>
      <c r="S5480" t="s">
        <v>161</v>
      </c>
      <c r="T5480" t="s">
        <v>161</v>
      </c>
      <c r="U5480" t="s">
        <v>161</v>
      </c>
    </row>
    <row r="5481" spans="1:21" hidden="1" x14ac:dyDescent="0.45">
      <c r="A5481" t="str">
        <f t="shared" si="96"/>
        <v>YAG10Non-EUL7F+MEducation and teachingSouth East</v>
      </c>
      <c r="B5481" t="s">
        <v>116</v>
      </c>
      <c r="C5481" t="s">
        <v>142</v>
      </c>
      <c r="D5481">
        <v>10</v>
      </c>
      <c r="E5481" t="s">
        <v>162</v>
      </c>
      <c r="F5481" t="s">
        <v>145</v>
      </c>
      <c r="G5481" t="s">
        <v>138</v>
      </c>
      <c r="H5481" t="s">
        <v>111</v>
      </c>
      <c r="I5481" t="s">
        <v>154</v>
      </c>
      <c r="J5481">
        <v>80</v>
      </c>
      <c r="K5481">
        <v>0</v>
      </c>
      <c r="L5481">
        <v>80</v>
      </c>
      <c r="M5481">
        <v>44.2</v>
      </c>
      <c r="N5481">
        <v>5.2</v>
      </c>
      <c r="O5481">
        <v>39</v>
      </c>
      <c r="P5481">
        <v>46.8</v>
      </c>
      <c r="Q5481">
        <v>50.6</v>
      </c>
      <c r="R5481">
        <v>25</v>
      </c>
      <c r="S5481">
        <v>24100</v>
      </c>
      <c r="T5481">
        <v>36100</v>
      </c>
      <c r="U5481">
        <v>43100</v>
      </c>
    </row>
    <row r="5482" spans="1:21" hidden="1" x14ac:dyDescent="0.45">
      <c r="A5482" t="str">
        <f t="shared" si="96"/>
        <v>YAG10Non-EUL7F+MEducation and teachingSouth West</v>
      </c>
      <c r="B5482" t="s">
        <v>116</v>
      </c>
      <c r="C5482" t="s">
        <v>142</v>
      </c>
      <c r="D5482">
        <v>10</v>
      </c>
      <c r="E5482" t="s">
        <v>162</v>
      </c>
      <c r="F5482" t="s">
        <v>145</v>
      </c>
      <c r="G5482" t="s">
        <v>138</v>
      </c>
      <c r="H5482" t="s">
        <v>111</v>
      </c>
      <c r="I5482" t="s">
        <v>155</v>
      </c>
      <c r="J5482">
        <v>40</v>
      </c>
      <c r="K5482">
        <v>0</v>
      </c>
      <c r="L5482">
        <v>40</v>
      </c>
      <c r="M5482">
        <v>63.6</v>
      </c>
      <c r="N5482">
        <v>2.6</v>
      </c>
      <c r="O5482">
        <v>33.799999999999997</v>
      </c>
      <c r="P5482">
        <v>33.799999999999997</v>
      </c>
      <c r="Q5482">
        <v>33.799999999999997</v>
      </c>
      <c r="R5482">
        <v>15</v>
      </c>
      <c r="S5482">
        <v>11200</v>
      </c>
      <c r="T5482">
        <v>21700</v>
      </c>
      <c r="U5482">
        <v>35800</v>
      </c>
    </row>
    <row r="5483" spans="1:21" hidden="1" x14ac:dyDescent="0.45">
      <c r="A5483" t="str">
        <f t="shared" si="96"/>
        <v>YAG10Non-EUL7F+MEducation and teachingWales</v>
      </c>
      <c r="B5483" t="s">
        <v>116</v>
      </c>
      <c r="C5483" t="s">
        <v>142</v>
      </c>
      <c r="D5483">
        <v>10</v>
      </c>
      <c r="E5483" t="s">
        <v>162</v>
      </c>
      <c r="F5483" t="s">
        <v>145</v>
      </c>
      <c r="G5483" t="s">
        <v>138</v>
      </c>
      <c r="H5483" t="s">
        <v>111</v>
      </c>
      <c r="I5483" t="s">
        <v>158</v>
      </c>
      <c r="J5483">
        <v>5</v>
      </c>
      <c r="K5483">
        <v>0</v>
      </c>
      <c r="L5483">
        <v>5</v>
      </c>
      <c r="M5483">
        <v>50</v>
      </c>
      <c r="N5483">
        <v>25</v>
      </c>
      <c r="O5483">
        <v>25</v>
      </c>
      <c r="P5483">
        <v>25</v>
      </c>
      <c r="Q5483">
        <v>25</v>
      </c>
      <c r="R5483" t="s">
        <v>161</v>
      </c>
      <c r="S5483" t="s">
        <v>161</v>
      </c>
      <c r="T5483" t="s">
        <v>161</v>
      </c>
      <c r="U5483" t="s">
        <v>161</v>
      </c>
    </row>
    <row r="5484" spans="1:21" hidden="1" x14ac:dyDescent="0.45">
      <c r="A5484" t="str">
        <f t="shared" si="96"/>
        <v>YAG10Non-EUL7F+MEducation and teachingWest Midlands</v>
      </c>
      <c r="B5484" t="s">
        <v>116</v>
      </c>
      <c r="C5484" t="s">
        <v>142</v>
      </c>
      <c r="D5484">
        <v>10</v>
      </c>
      <c r="E5484" t="s">
        <v>162</v>
      </c>
      <c r="F5484" t="s">
        <v>145</v>
      </c>
      <c r="G5484" t="s">
        <v>138</v>
      </c>
      <c r="H5484" t="s">
        <v>111</v>
      </c>
      <c r="I5484" t="s">
        <v>159</v>
      </c>
      <c r="J5484">
        <v>45</v>
      </c>
      <c r="K5484">
        <v>0</v>
      </c>
      <c r="L5484">
        <v>45</v>
      </c>
      <c r="M5484">
        <v>47.1</v>
      </c>
      <c r="N5484">
        <v>2.2999999999999998</v>
      </c>
      <c r="O5484">
        <v>39.1</v>
      </c>
      <c r="P5484">
        <v>46</v>
      </c>
      <c r="Q5484">
        <v>50.6</v>
      </c>
      <c r="R5484">
        <v>20</v>
      </c>
      <c r="S5484">
        <v>11400</v>
      </c>
      <c r="T5484">
        <v>19700</v>
      </c>
      <c r="U5484">
        <v>43800</v>
      </c>
    </row>
    <row r="5485" spans="1:21" hidden="1" x14ac:dyDescent="0.45">
      <c r="A5485" t="str">
        <f t="shared" si="96"/>
        <v>YAG10Non-EUL7F+MEducation and teachingYorkshire and The Humber</v>
      </c>
      <c r="B5485" t="s">
        <v>116</v>
      </c>
      <c r="C5485" t="s">
        <v>142</v>
      </c>
      <c r="D5485">
        <v>10</v>
      </c>
      <c r="E5485" t="s">
        <v>162</v>
      </c>
      <c r="F5485" t="s">
        <v>145</v>
      </c>
      <c r="G5485" t="s">
        <v>138</v>
      </c>
      <c r="H5485" t="s">
        <v>111</v>
      </c>
      <c r="I5485" t="s">
        <v>160</v>
      </c>
      <c r="J5485">
        <v>50</v>
      </c>
      <c r="K5485">
        <v>0</v>
      </c>
      <c r="L5485">
        <v>50</v>
      </c>
      <c r="M5485">
        <v>71.900000000000006</v>
      </c>
      <c r="N5485">
        <v>4.2</v>
      </c>
      <c r="O5485">
        <v>19.8</v>
      </c>
      <c r="P5485">
        <v>24</v>
      </c>
      <c r="Q5485">
        <v>24</v>
      </c>
      <c r="R5485" t="s">
        <v>161</v>
      </c>
      <c r="S5485" t="s">
        <v>161</v>
      </c>
      <c r="T5485" t="s">
        <v>161</v>
      </c>
      <c r="U5485" t="s">
        <v>161</v>
      </c>
    </row>
    <row r="5486" spans="1:21" hidden="1" x14ac:dyDescent="0.45">
      <c r="A5486" t="str">
        <f t="shared" si="96"/>
        <v>YAG10Non-EUL7F+MEducation and teachingNA</v>
      </c>
      <c r="B5486" t="s">
        <v>116</v>
      </c>
      <c r="C5486" t="s">
        <v>142</v>
      </c>
      <c r="D5486">
        <v>10</v>
      </c>
      <c r="E5486" t="s">
        <v>162</v>
      </c>
      <c r="F5486" t="s">
        <v>145</v>
      </c>
      <c r="G5486" t="s">
        <v>138</v>
      </c>
      <c r="H5486" t="s">
        <v>111</v>
      </c>
      <c r="I5486" t="s">
        <v>157</v>
      </c>
      <c r="J5486">
        <v>885</v>
      </c>
      <c r="K5486">
        <v>98.9</v>
      </c>
      <c r="L5486">
        <v>10</v>
      </c>
      <c r="M5486">
        <v>0</v>
      </c>
      <c r="N5486">
        <v>0</v>
      </c>
      <c r="O5486">
        <v>0</v>
      </c>
      <c r="P5486">
        <v>0</v>
      </c>
      <c r="Q5486">
        <v>1.1000000000000001</v>
      </c>
      <c r="R5486" t="s">
        <v>157</v>
      </c>
      <c r="S5486" t="s">
        <v>157</v>
      </c>
      <c r="T5486" t="s">
        <v>157</v>
      </c>
      <c r="U5486" t="s">
        <v>157</v>
      </c>
    </row>
    <row r="5487" spans="1:21" hidden="1" x14ac:dyDescent="0.45">
      <c r="A5487" t="str">
        <f t="shared" si="96"/>
        <v>YAG10Non-EUL8F+MEducation and teachingAbroad</v>
      </c>
      <c r="B5487" t="s">
        <v>116</v>
      </c>
      <c r="C5487" t="s">
        <v>142</v>
      </c>
      <c r="D5487">
        <v>10</v>
      </c>
      <c r="E5487" t="s">
        <v>162</v>
      </c>
      <c r="F5487" t="s">
        <v>139</v>
      </c>
      <c r="G5487" t="s">
        <v>138</v>
      </c>
      <c r="H5487" t="s">
        <v>111</v>
      </c>
      <c r="I5487" t="s">
        <v>146</v>
      </c>
      <c r="J5487">
        <v>10</v>
      </c>
      <c r="K5487">
        <v>0</v>
      </c>
      <c r="L5487">
        <v>10</v>
      </c>
      <c r="M5487">
        <v>80</v>
      </c>
      <c r="N5487">
        <v>10</v>
      </c>
      <c r="O5487">
        <v>10</v>
      </c>
      <c r="P5487">
        <v>10</v>
      </c>
      <c r="Q5487">
        <v>10</v>
      </c>
      <c r="R5487" t="s">
        <v>161</v>
      </c>
      <c r="S5487" t="s">
        <v>161</v>
      </c>
      <c r="T5487" t="s">
        <v>161</v>
      </c>
      <c r="U5487" t="s">
        <v>161</v>
      </c>
    </row>
    <row r="5488" spans="1:21" hidden="1" x14ac:dyDescent="0.45">
      <c r="A5488" t="str">
        <f t="shared" si="96"/>
        <v>YAG10Non-EUL8F+MEducation and teachingEast Midlands</v>
      </c>
      <c r="B5488" t="s">
        <v>116</v>
      </c>
      <c r="C5488" t="s">
        <v>142</v>
      </c>
      <c r="D5488">
        <v>10</v>
      </c>
      <c r="E5488" t="s">
        <v>162</v>
      </c>
      <c r="F5488" t="s">
        <v>139</v>
      </c>
      <c r="G5488" t="s">
        <v>138</v>
      </c>
      <c r="H5488" t="s">
        <v>111</v>
      </c>
      <c r="I5488" t="s">
        <v>147</v>
      </c>
      <c r="J5488">
        <v>10</v>
      </c>
      <c r="K5488">
        <v>0</v>
      </c>
      <c r="L5488">
        <v>10</v>
      </c>
      <c r="M5488">
        <v>70</v>
      </c>
      <c r="N5488">
        <v>0</v>
      </c>
      <c r="O5488">
        <v>30</v>
      </c>
      <c r="P5488">
        <v>30</v>
      </c>
      <c r="Q5488">
        <v>30</v>
      </c>
      <c r="R5488" t="s">
        <v>161</v>
      </c>
      <c r="S5488" t="s">
        <v>161</v>
      </c>
      <c r="T5488" t="s">
        <v>161</v>
      </c>
      <c r="U5488" t="s">
        <v>161</v>
      </c>
    </row>
    <row r="5489" spans="1:21" hidden="1" x14ac:dyDescent="0.45">
      <c r="A5489" t="str">
        <f t="shared" si="96"/>
        <v>YAG10Non-EUL8F+MEducation and teachingEast of England</v>
      </c>
      <c r="B5489" t="s">
        <v>116</v>
      </c>
      <c r="C5489" t="s">
        <v>142</v>
      </c>
      <c r="D5489">
        <v>10</v>
      </c>
      <c r="E5489" t="s">
        <v>162</v>
      </c>
      <c r="F5489" t="s">
        <v>139</v>
      </c>
      <c r="G5489" t="s">
        <v>138</v>
      </c>
      <c r="H5489" t="s">
        <v>111</v>
      </c>
      <c r="I5489" t="s">
        <v>148</v>
      </c>
      <c r="J5489">
        <v>5</v>
      </c>
      <c r="K5489">
        <v>0</v>
      </c>
      <c r="L5489">
        <v>5</v>
      </c>
      <c r="M5489">
        <v>80</v>
      </c>
      <c r="N5489">
        <v>0</v>
      </c>
      <c r="O5489">
        <v>20</v>
      </c>
      <c r="P5489">
        <v>20</v>
      </c>
      <c r="Q5489">
        <v>20</v>
      </c>
      <c r="R5489" t="s">
        <v>161</v>
      </c>
      <c r="S5489" t="s">
        <v>161</v>
      </c>
      <c r="T5489" t="s">
        <v>161</v>
      </c>
      <c r="U5489" t="s">
        <v>161</v>
      </c>
    </row>
    <row r="5490" spans="1:21" hidden="1" x14ac:dyDescent="0.45">
      <c r="A5490" t="str">
        <f t="shared" si="96"/>
        <v>YAG10Non-EUL8F+MEducation and teachingLondon</v>
      </c>
      <c r="B5490" t="s">
        <v>116</v>
      </c>
      <c r="C5490" t="s">
        <v>142</v>
      </c>
      <c r="D5490">
        <v>10</v>
      </c>
      <c r="E5490" t="s">
        <v>162</v>
      </c>
      <c r="F5490" t="s">
        <v>139</v>
      </c>
      <c r="G5490" t="s">
        <v>138</v>
      </c>
      <c r="H5490" t="s">
        <v>111</v>
      </c>
      <c r="I5490" t="s">
        <v>149</v>
      </c>
      <c r="J5490">
        <v>15</v>
      </c>
      <c r="K5490">
        <v>0</v>
      </c>
      <c r="L5490">
        <v>15</v>
      </c>
      <c r="M5490">
        <v>60</v>
      </c>
      <c r="N5490">
        <v>0</v>
      </c>
      <c r="O5490">
        <v>33.299999999999997</v>
      </c>
      <c r="P5490">
        <v>40</v>
      </c>
      <c r="Q5490">
        <v>40</v>
      </c>
      <c r="R5490" t="s">
        <v>161</v>
      </c>
      <c r="S5490" t="s">
        <v>161</v>
      </c>
      <c r="T5490" t="s">
        <v>161</v>
      </c>
      <c r="U5490" t="s">
        <v>161</v>
      </c>
    </row>
    <row r="5491" spans="1:21" hidden="1" x14ac:dyDescent="0.45">
      <c r="A5491" t="str">
        <f t="shared" si="96"/>
        <v>YAG10Non-EUL8F+MEducation and teachingNorth East</v>
      </c>
      <c r="B5491" t="s">
        <v>116</v>
      </c>
      <c r="C5491" t="s">
        <v>142</v>
      </c>
      <c r="D5491">
        <v>10</v>
      </c>
      <c r="E5491" t="s">
        <v>162</v>
      </c>
      <c r="F5491" t="s">
        <v>139</v>
      </c>
      <c r="G5491" t="s">
        <v>138</v>
      </c>
      <c r="H5491" t="s">
        <v>111</v>
      </c>
      <c r="I5491" t="s">
        <v>150</v>
      </c>
      <c r="J5491" t="s">
        <v>161</v>
      </c>
      <c r="K5491" t="s">
        <v>161</v>
      </c>
      <c r="L5491" t="s">
        <v>161</v>
      </c>
      <c r="M5491" t="s">
        <v>161</v>
      </c>
      <c r="N5491" t="s">
        <v>161</v>
      </c>
      <c r="O5491" t="s">
        <v>161</v>
      </c>
      <c r="P5491" t="s">
        <v>161</v>
      </c>
      <c r="Q5491" t="s">
        <v>161</v>
      </c>
      <c r="R5491" t="s">
        <v>157</v>
      </c>
      <c r="S5491" t="s">
        <v>157</v>
      </c>
      <c r="T5491" t="s">
        <v>157</v>
      </c>
      <c r="U5491" t="s">
        <v>157</v>
      </c>
    </row>
    <row r="5492" spans="1:21" hidden="1" x14ac:dyDescent="0.45">
      <c r="A5492" t="str">
        <f t="shared" si="96"/>
        <v>YAG10Non-EUL8F+MEducation and teachingNorth West</v>
      </c>
      <c r="B5492" t="s">
        <v>116</v>
      </c>
      <c r="C5492" t="s">
        <v>142</v>
      </c>
      <c r="D5492">
        <v>10</v>
      </c>
      <c r="E5492" t="s">
        <v>162</v>
      </c>
      <c r="F5492" t="s">
        <v>139</v>
      </c>
      <c r="G5492" t="s">
        <v>138</v>
      </c>
      <c r="H5492" t="s">
        <v>111</v>
      </c>
      <c r="I5492" t="s">
        <v>151</v>
      </c>
      <c r="J5492">
        <v>5</v>
      </c>
      <c r="K5492">
        <v>0</v>
      </c>
      <c r="L5492">
        <v>5</v>
      </c>
      <c r="M5492">
        <v>40</v>
      </c>
      <c r="N5492">
        <v>0</v>
      </c>
      <c r="O5492">
        <v>60</v>
      </c>
      <c r="P5492">
        <v>60</v>
      </c>
      <c r="Q5492">
        <v>60</v>
      </c>
      <c r="R5492" t="s">
        <v>161</v>
      </c>
      <c r="S5492" t="s">
        <v>161</v>
      </c>
      <c r="T5492" t="s">
        <v>161</v>
      </c>
      <c r="U5492" t="s">
        <v>161</v>
      </c>
    </row>
    <row r="5493" spans="1:21" hidden="1" x14ac:dyDescent="0.45">
      <c r="A5493" t="str">
        <f t="shared" si="96"/>
        <v>YAG10Non-EUL8F+MEducation and teachingNorthern Ireland</v>
      </c>
      <c r="B5493" t="s">
        <v>116</v>
      </c>
      <c r="C5493" t="s">
        <v>142</v>
      </c>
      <c r="D5493">
        <v>10</v>
      </c>
      <c r="E5493" t="s">
        <v>162</v>
      </c>
      <c r="F5493" t="s">
        <v>139</v>
      </c>
      <c r="G5493" t="s">
        <v>138</v>
      </c>
      <c r="H5493" t="s">
        <v>111</v>
      </c>
      <c r="I5493" t="s">
        <v>152</v>
      </c>
      <c r="J5493" t="s">
        <v>161</v>
      </c>
      <c r="K5493" t="s">
        <v>161</v>
      </c>
      <c r="L5493" t="s">
        <v>161</v>
      </c>
      <c r="M5493" t="s">
        <v>161</v>
      </c>
      <c r="N5493" t="s">
        <v>161</v>
      </c>
      <c r="O5493" t="s">
        <v>161</v>
      </c>
      <c r="P5493" t="s">
        <v>161</v>
      </c>
      <c r="Q5493" t="s">
        <v>161</v>
      </c>
      <c r="R5493" t="s">
        <v>157</v>
      </c>
      <c r="S5493" t="s">
        <v>157</v>
      </c>
      <c r="T5493" t="s">
        <v>157</v>
      </c>
      <c r="U5493" t="s">
        <v>157</v>
      </c>
    </row>
    <row r="5494" spans="1:21" hidden="1" x14ac:dyDescent="0.45">
      <c r="A5494" t="str">
        <f t="shared" si="96"/>
        <v>YAG10Non-EUL8F+MEducation and teachingScotland</v>
      </c>
      <c r="B5494" t="s">
        <v>116</v>
      </c>
      <c r="C5494" t="s">
        <v>142</v>
      </c>
      <c r="D5494">
        <v>10</v>
      </c>
      <c r="E5494" t="s">
        <v>162</v>
      </c>
      <c r="F5494" t="s">
        <v>139</v>
      </c>
      <c r="G5494" t="s">
        <v>138</v>
      </c>
      <c r="H5494" t="s">
        <v>111</v>
      </c>
      <c r="I5494" t="s">
        <v>153</v>
      </c>
      <c r="J5494" t="s">
        <v>161</v>
      </c>
      <c r="K5494" t="s">
        <v>161</v>
      </c>
      <c r="L5494" t="s">
        <v>161</v>
      </c>
      <c r="M5494" t="s">
        <v>161</v>
      </c>
      <c r="N5494" t="s">
        <v>161</v>
      </c>
      <c r="O5494" t="s">
        <v>161</v>
      </c>
      <c r="P5494" t="s">
        <v>161</v>
      </c>
      <c r="Q5494" t="s">
        <v>161</v>
      </c>
      <c r="R5494" t="s">
        <v>161</v>
      </c>
      <c r="S5494" t="s">
        <v>161</v>
      </c>
      <c r="T5494" t="s">
        <v>161</v>
      </c>
      <c r="U5494" t="s">
        <v>161</v>
      </c>
    </row>
    <row r="5495" spans="1:21" hidden="1" x14ac:dyDescent="0.45">
      <c r="A5495" t="str">
        <f t="shared" si="96"/>
        <v>YAG10Non-EUL8F+MEducation and teachingSouth East</v>
      </c>
      <c r="B5495" t="s">
        <v>116</v>
      </c>
      <c r="C5495" t="s">
        <v>142</v>
      </c>
      <c r="D5495">
        <v>10</v>
      </c>
      <c r="E5495" t="s">
        <v>162</v>
      </c>
      <c r="F5495" t="s">
        <v>139</v>
      </c>
      <c r="G5495" t="s">
        <v>138</v>
      </c>
      <c r="H5495" t="s">
        <v>111</v>
      </c>
      <c r="I5495" t="s">
        <v>154</v>
      </c>
      <c r="J5495">
        <v>5</v>
      </c>
      <c r="K5495">
        <v>0</v>
      </c>
      <c r="L5495">
        <v>5</v>
      </c>
      <c r="M5495">
        <v>66.7</v>
      </c>
      <c r="N5495">
        <v>0</v>
      </c>
      <c r="O5495">
        <v>33.299999999999997</v>
      </c>
      <c r="P5495">
        <v>33.299999999999997</v>
      </c>
      <c r="Q5495">
        <v>33.299999999999997</v>
      </c>
      <c r="R5495" t="s">
        <v>161</v>
      </c>
      <c r="S5495" t="s">
        <v>161</v>
      </c>
      <c r="T5495" t="s">
        <v>161</v>
      </c>
      <c r="U5495" t="s">
        <v>161</v>
      </c>
    </row>
    <row r="5496" spans="1:21" hidden="1" x14ac:dyDescent="0.45">
      <c r="A5496" t="str">
        <f t="shared" si="96"/>
        <v>YAG10Non-EUL8F+MEducation and teachingSouth West</v>
      </c>
      <c r="B5496" t="s">
        <v>116</v>
      </c>
      <c r="C5496" t="s">
        <v>142</v>
      </c>
      <c r="D5496">
        <v>10</v>
      </c>
      <c r="E5496" t="s">
        <v>162</v>
      </c>
      <c r="F5496" t="s">
        <v>139</v>
      </c>
      <c r="G5496" t="s">
        <v>138</v>
      </c>
      <c r="H5496" t="s">
        <v>111</v>
      </c>
      <c r="I5496" t="s">
        <v>155</v>
      </c>
      <c r="J5496">
        <v>5</v>
      </c>
      <c r="K5496">
        <v>0</v>
      </c>
      <c r="L5496">
        <v>5</v>
      </c>
      <c r="M5496">
        <v>75</v>
      </c>
      <c r="N5496">
        <v>0</v>
      </c>
      <c r="O5496">
        <v>0</v>
      </c>
      <c r="P5496">
        <v>25</v>
      </c>
      <c r="Q5496">
        <v>25</v>
      </c>
      <c r="R5496" t="s">
        <v>157</v>
      </c>
      <c r="S5496" t="s">
        <v>157</v>
      </c>
      <c r="T5496" t="s">
        <v>157</v>
      </c>
      <c r="U5496" t="s">
        <v>157</v>
      </c>
    </row>
    <row r="5497" spans="1:21" hidden="1" x14ac:dyDescent="0.45">
      <c r="A5497" t="str">
        <f t="shared" si="96"/>
        <v>YAG10Non-EUL8F+MEducation and teachingWales</v>
      </c>
      <c r="B5497" t="s">
        <v>116</v>
      </c>
      <c r="C5497" t="s">
        <v>142</v>
      </c>
      <c r="D5497">
        <v>10</v>
      </c>
      <c r="E5497" t="s">
        <v>162</v>
      </c>
      <c r="F5497" t="s">
        <v>139</v>
      </c>
      <c r="G5497" t="s">
        <v>138</v>
      </c>
      <c r="H5497" t="s">
        <v>111</v>
      </c>
      <c r="I5497" t="s">
        <v>158</v>
      </c>
      <c r="J5497">
        <v>5</v>
      </c>
      <c r="K5497">
        <v>0</v>
      </c>
      <c r="L5497">
        <v>5</v>
      </c>
      <c r="M5497">
        <v>75</v>
      </c>
      <c r="N5497">
        <v>0</v>
      </c>
      <c r="O5497">
        <v>25</v>
      </c>
      <c r="P5497">
        <v>25</v>
      </c>
      <c r="Q5497">
        <v>25</v>
      </c>
      <c r="R5497" t="s">
        <v>161</v>
      </c>
      <c r="S5497" t="s">
        <v>161</v>
      </c>
      <c r="T5497" t="s">
        <v>161</v>
      </c>
      <c r="U5497" t="s">
        <v>161</v>
      </c>
    </row>
    <row r="5498" spans="1:21" hidden="1" x14ac:dyDescent="0.45">
      <c r="A5498" t="str">
        <f t="shared" si="96"/>
        <v>YAG10Non-EUL8F+MEducation and teachingWest Midlands</v>
      </c>
      <c r="B5498" t="s">
        <v>116</v>
      </c>
      <c r="C5498" t="s">
        <v>142</v>
      </c>
      <c r="D5498">
        <v>10</v>
      </c>
      <c r="E5498" t="s">
        <v>162</v>
      </c>
      <c r="F5498" t="s">
        <v>139</v>
      </c>
      <c r="G5498" t="s">
        <v>138</v>
      </c>
      <c r="H5498" t="s">
        <v>111</v>
      </c>
      <c r="I5498" t="s">
        <v>159</v>
      </c>
      <c r="J5498">
        <v>10</v>
      </c>
      <c r="K5498">
        <v>0</v>
      </c>
      <c r="L5498">
        <v>10</v>
      </c>
      <c r="M5498">
        <v>75</v>
      </c>
      <c r="N5498">
        <v>16.7</v>
      </c>
      <c r="O5498">
        <v>8.3000000000000007</v>
      </c>
      <c r="P5498">
        <v>8.3000000000000007</v>
      </c>
      <c r="Q5498">
        <v>8.3000000000000007</v>
      </c>
      <c r="R5498" t="s">
        <v>161</v>
      </c>
      <c r="S5498" t="s">
        <v>161</v>
      </c>
      <c r="T5498" t="s">
        <v>161</v>
      </c>
      <c r="U5498" t="s">
        <v>161</v>
      </c>
    </row>
    <row r="5499" spans="1:21" hidden="1" x14ac:dyDescent="0.45">
      <c r="A5499" t="str">
        <f t="shared" si="96"/>
        <v>YAG10Non-EUL8F+MEducation and teachingYorkshire and The Humber</v>
      </c>
      <c r="B5499" t="s">
        <v>116</v>
      </c>
      <c r="C5499" t="s">
        <v>142</v>
      </c>
      <c r="D5499">
        <v>10</v>
      </c>
      <c r="E5499" t="s">
        <v>162</v>
      </c>
      <c r="F5499" t="s">
        <v>139</v>
      </c>
      <c r="G5499" t="s">
        <v>138</v>
      </c>
      <c r="H5499" t="s">
        <v>111</v>
      </c>
      <c r="I5499" t="s">
        <v>160</v>
      </c>
      <c r="J5499">
        <v>5</v>
      </c>
      <c r="K5499">
        <v>0</v>
      </c>
      <c r="L5499">
        <v>5</v>
      </c>
      <c r="M5499">
        <v>40</v>
      </c>
      <c r="N5499">
        <v>20</v>
      </c>
      <c r="O5499">
        <v>20</v>
      </c>
      <c r="P5499">
        <v>40</v>
      </c>
      <c r="Q5499">
        <v>40</v>
      </c>
      <c r="R5499" t="s">
        <v>161</v>
      </c>
      <c r="S5499" t="s">
        <v>161</v>
      </c>
      <c r="T5499" t="s">
        <v>161</v>
      </c>
      <c r="U5499" t="s">
        <v>161</v>
      </c>
    </row>
    <row r="5500" spans="1:21" hidden="1" x14ac:dyDescent="0.45">
      <c r="A5500" t="str">
        <f t="shared" si="96"/>
        <v>YAG10Non-EUL8F+MEducation and teachingNA</v>
      </c>
      <c r="B5500" t="s">
        <v>116</v>
      </c>
      <c r="C5500" t="s">
        <v>142</v>
      </c>
      <c r="D5500">
        <v>10</v>
      </c>
      <c r="E5500" t="s">
        <v>162</v>
      </c>
      <c r="F5500" t="s">
        <v>139</v>
      </c>
      <c r="G5500" t="s">
        <v>138</v>
      </c>
      <c r="H5500" t="s">
        <v>111</v>
      </c>
      <c r="I5500" t="s">
        <v>157</v>
      </c>
      <c r="J5500">
        <v>140</v>
      </c>
      <c r="K5500">
        <v>100</v>
      </c>
      <c r="L5500" t="s">
        <v>161</v>
      </c>
      <c r="M5500" t="s">
        <v>161</v>
      </c>
      <c r="N5500" t="s">
        <v>161</v>
      </c>
      <c r="O5500" t="s">
        <v>161</v>
      </c>
      <c r="P5500" t="s">
        <v>161</v>
      </c>
      <c r="Q5500" t="s">
        <v>161</v>
      </c>
      <c r="R5500" t="s">
        <v>157</v>
      </c>
      <c r="S5500" t="s">
        <v>157</v>
      </c>
      <c r="T5500" t="s">
        <v>157</v>
      </c>
      <c r="U5500" t="s">
        <v>157</v>
      </c>
    </row>
    <row r="5501" spans="1:21" hidden="1" x14ac:dyDescent="0.45">
      <c r="A5501" t="str">
        <f t="shared" si="96"/>
        <v>YAG5Non-EUL7F+MEducation and teachingAbroad</v>
      </c>
      <c r="B5501" t="s">
        <v>116</v>
      </c>
      <c r="C5501" t="s">
        <v>140</v>
      </c>
      <c r="D5501">
        <v>5</v>
      </c>
      <c r="E5501" t="s">
        <v>162</v>
      </c>
      <c r="F5501" t="s">
        <v>145</v>
      </c>
      <c r="G5501" t="s">
        <v>138</v>
      </c>
      <c r="H5501" t="s">
        <v>111</v>
      </c>
      <c r="I5501" t="s">
        <v>146</v>
      </c>
      <c r="J5501">
        <v>55</v>
      </c>
      <c r="K5501">
        <v>0</v>
      </c>
      <c r="L5501">
        <v>55</v>
      </c>
      <c r="M5501">
        <v>79.7</v>
      </c>
      <c r="N5501">
        <v>2</v>
      </c>
      <c r="O5501">
        <v>10.5</v>
      </c>
      <c r="P5501">
        <v>10.5</v>
      </c>
      <c r="Q5501">
        <v>18.3</v>
      </c>
      <c r="R5501" t="s">
        <v>157</v>
      </c>
      <c r="S5501" t="s">
        <v>157</v>
      </c>
      <c r="T5501" t="s">
        <v>157</v>
      </c>
      <c r="U5501" t="s">
        <v>157</v>
      </c>
    </row>
    <row r="5502" spans="1:21" hidden="1" x14ac:dyDescent="0.45">
      <c r="A5502" t="str">
        <f t="shared" si="96"/>
        <v>YAG5Non-EUL7F+MEducation and teachingEast Midlands</v>
      </c>
      <c r="B5502" t="s">
        <v>116</v>
      </c>
      <c r="C5502" t="s">
        <v>140</v>
      </c>
      <c r="D5502">
        <v>5</v>
      </c>
      <c r="E5502" t="s">
        <v>162</v>
      </c>
      <c r="F5502" t="s">
        <v>145</v>
      </c>
      <c r="G5502" t="s">
        <v>138</v>
      </c>
      <c r="H5502" t="s">
        <v>111</v>
      </c>
      <c r="I5502" t="s">
        <v>147</v>
      </c>
      <c r="J5502">
        <v>55</v>
      </c>
      <c r="K5502">
        <v>0</v>
      </c>
      <c r="L5502">
        <v>55</v>
      </c>
      <c r="M5502">
        <v>73.099999999999994</v>
      </c>
      <c r="N5502">
        <v>3.7</v>
      </c>
      <c r="O5502">
        <v>18.5</v>
      </c>
      <c r="P5502">
        <v>21.3</v>
      </c>
      <c r="Q5502">
        <v>23.1</v>
      </c>
      <c r="R5502" t="s">
        <v>161</v>
      </c>
      <c r="S5502" t="s">
        <v>161</v>
      </c>
      <c r="T5502" t="s">
        <v>161</v>
      </c>
      <c r="U5502" t="s">
        <v>161</v>
      </c>
    </row>
    <row r="5503" spans="1:21" hidden="1" x14ac:dyDescent="0.45">
      <c r="A5503" t="str">
        <f t="shared" si="96"/>
        <v>YAG5Non-EUL7F+MEducation and teachingEast of England</v>
      </c>
      <c r="B5503" t="s">
        <v>116</v>
      </c>
      <c r="C5503" t="s">
        <v>140</v>
      </c>
      <c r="D5503">
        <v>5</v>
      </c>
      <c r="E5503" t="s">
        <v>162</v>
      </c>
      <c r="F5503" t="s">
        <v>145</v>
      </c>
      <c r="G5503" t="s">
        <v>138</v>
      </c>
      <c r="H5503" t="s">
        <v>111</v>
      </c>
      <c r="I5503" t="s">
        <v>148</v>
      </c>
      <c r="J5503">
        <v>55</v>
      </c>
      <c r="K5503">
        <v>0</v>
      </c>
      <c r="L5503">
        <v>55</v>
      </c>
      <c r="M5503">
        <v>54.9</v>
      </c>
      <c r="N5503">
        <v>2</v>
      </c>
      <c r="O5503">
        <v>33.200000000000003</v>
      </c>
      <c r="P5503">
        <v>39.1</v>
      </c>
      <c r="Q5503">
        <v>43.1</v>
      </c>
      <c r="R5503">
        <v>20</v>
      </c>
      <c r="S5503">
        <v>17900</v>
      </c>
      <c r="T5503">
        <v>28100</v>
      </c>
      <c r="U5503">
        <v>51500</v>
      </c>
    </row>
    <row r="5504" spans="1:21" hidden="1" x14ac:dyDescent="0.45">
      <c r="A5504" t="str">
        <f t="shared" si="96"/>
        <v>YAG5Non-EUL7F+MEducation and teachingLondon</v>
      </c>
      <c r="B5504" t="s">
        <v>116</v>
      </c>
      <c r="C5504" t="s">
        <v>140</v>
      </c>
      <c r="D5504">
        <v>5</v>
      </c>
      <c r="E5504" t="s">
        <v>162</v>
      </c>
      <c r="F5504" t="s">
        <v>145</v>
      </c>
      <c r="G5504" t="s">
        <v>138</v>
      </c>
      <c r="H5504" t="s">
        <v>111</v>
      </c>
      <c r="I5504" t="s">
        <v>149</v>
      </c>
      <c r="J5504">
        <v>215</v>
      </c>
      <c r="K5504">
        <v>0</v>
      </c>
      <c r="L5504">
        <v>215</v>
      </c>
      <c r="M5504">
        <v>55</v>
      </c>
      <c r="N5504">
        <v>4.5999999999999996</v>
      </c>
      <c r="O5504">
        <v>33.6</v>
      </c>
      <c r="P5504">
        <v>37.1</v>
      </c>
      <c r="Q5504">
        <v>40.5</v>
      </c>
      <c r="R5504">
        <v>65</v>
      </c>
      <c r="S5504">
        <v>13100</v>
      </c>
      <c r="T5504">
        <v>30300</v>
      </c>
      <c r="U5504">
        <v>37600</v>
      </c>
    </row>
    <row r="5505" spans="1:21" hidden="1" x14ac:dyDescent="0.45">
      <c r="A5505" t="str">
        <f t="shared" si="96"/>
        <v>YAG5Non-EUL7F+MEducation and teachingNorth East</v>
      </c>
      <c r="B5505" t="s">
        <v>116</v>
      </c>
      <c r="C5505" t="s">
        <v>140</v>
      </c>
      <c r="D5505">
        <v>5</v>
      </c>
      <c r="E5505" t="s">
        <v>162</v>
      </c>
      <c r="F5505" t="s">
        <v>145</v>
      </c>
      <c r="G5505" t="s">
        <v>138</v>
      </c>
      <c r="H5505" t="s">
        <v>111</v>
      </c>
      <c r="I5505" t="s">
        <v>150</v>
      </c>
      <c r="J5505">
        <v>25</v>
      </c>
      <c r="K5505">
        <v>0</v>
      </c>
      <c r="L5505">
        <v>25</v>
      </c>
      <c r="M5505">
        <v>72.7</v>
      </c>
      <c r="N5505">
        <v>4.5</v>
      </c>
      <c r="O5505">
        <v>9.1</v>
      </c>
      <c r="P5505">
        <v>9.1</v>
      </c>
      <c r="Q5505">
        <v>22.7</v>
      </c>
      <c r="R5505" t="s">
        <v>161</v>
      </c>
      <c r="S5505" t="s">
        <v>161</v>
      </c>
      <c r="T5505" t="s">
        <v>161</v>
      </c>
      <c r="U5505" t="s">
        <v>161</v>
      </c>
    </row>
    <row r="5506" spans="1:21" hidden="1" x14ac:dyDescent="0.45">
      <c r="A5506" t="str">
        <f t="shared" si="96"/>
        <v>YAG5Non-EUL7F+MEducation and teachingNorth West</v>
      </c>
      <c r="B5506" t="s">
        <v>116</v>
      </c>
      <c r="C5506" t="s">
        <v>140</v>
      </c>
      <c r="D5506">
        <v>5</v>
      </c>
      <c r="E5506" t="s">
        <v>162</v>
      </c>
      <c r="F5506" t="s">
        <v>145</v>
      </c>
      <c r="G5506" t="s">
        <v>138</v>
      </c>
      <c r="H5506" t="s">
        <v>111</v>
      </c>
      <c r="I5506" t="s">
        <v>151</v>
      </c>
      <c r="J5506">
        <v>65</v>
      </c>
      <c r="K5506">
        <v>0</v>
      </c>
      <c r="L5506">
        <v>65</v>
      </c>
      <c r="M5506">
        <v>53.2</v>
      </c>
      <c r="N5506">
        <v>4.8</v>
      </c>
      <c r="O5506">
        <v>30.3</v>
      </c>
      <c r="P5506">
        <v>38.299999999999997</v>
      </c>
      <c r="Q5506">
        <v>42</v>
      </c>
      <c r="R5506">
        <v>20</v>
      </c>
      <c r="S5506">
        <v>9100</v>
      </c>
      <c r="T5506">
        <v>24100</v>
      </c>
      <c r="U5506">
        <v>37200</v>
      </c>
    </row>
    <row r="5507" spans="1:21" hidden="1" x14ac:dyDescent="0.45">
      <c r="A5507" t="str">
        <f t="shared" si="96"/>
        <v>YAG5Non-EUL7F+MEducation and teachingScotland</v>
      </c>
      <c r="B5507" t="s">
        <v>116</v>
      </c>
      <c r="C5507" t="s">
        <v>140</v>
      </c>
      <c r="D5507">
        <v>5</v>
      </c>
      <c r="E5507" t="s">
        <v>162</v>
      </c>
      <c r="F5507" t="s">
        <v>145</v>
      </c>
      <c r="G5507" t="s">
        <v>138</v>
      </c>
      <c r="H5507" t="s">
        <v>111</v>
      </c>
      <c r="I5507" t="s">
        <v>153</v>
      </c>
      <c r="J5507">
        <v>10</v>
      </c>
      <c r="K5507">
        <v>0</v>
      </c>
      <c r="L5507">
        <v>10</v>
      </c>
      <c r="M5507">
        <v>56.3</v>
      </c>
      <c r="N5507">
        <v>14.1</v>
      </c>
      <c r="O5507">
        <v>29.6</v>
      </c>
      <c r="P5507">
        <v>29.6</v>
      </c>
      <c r="Q5507">
        <v>29.6</v>
      </c>
      <c r="R5507" t="s">
        <v>161</v>
      </c>
      <c r="S5507" t="s">
        <v>161</v>
      </c>
      <c r="T5507" t="s">
        <v>161</v>
      </c>
      <c r="U5507" t="s">
        <v>161</v>
      </c>
    </row>
    <row r="5508" spans="1:21" hidden="1" x14ac:dyDescent="0.45">
      <c r="A5508" t="str">
        <f t="shared" si="96"/>
        <v>YAG5Non-EUL7F+MEducation and teachingSouth East</v>
      </c>
      <c r="B5508" t="s">
        <v>116</v>
      </c>
      <c r="C5508" t="s">
        <v>140</v>
      </c>
      <c r="D5508">
        <v>5</v>
      </c>
      <c r="E5508" t="s">
        <v>162</v>
      </c>
      <c r="F5508" t="s">
        <v>145</v>
      </c>
      <c r="G5508" t="s">
        <v>138</v>
      </c>
      <c r="H5508" t="s">
        <v>111</v>
      </c>
      <c r="I5508" t="s">
        <v>154</v>
      </c>
      <c r="J5508">
        <v>90</v>
      </c>
      <c r="K5508">
        <v>0</v>
      </c>
      <c r="L5508">
        <v>90</v>
      </c>
      <c r="M5508">
        <v>36.6</v>
      </c>
      <c r="N5508">
        <v>2.2000000000000002</v>
      </c>
      <c r="O5508">
        <v>45.1</v>
      </c>
      <c r="P5508">
        <v>55.6</v>
      </c>
      <c r="Q5508">
        <v>61.2</v>
      </c>
      <c r="R5508">
        <v>35</v>
      </c>
      <c r="S5508">
        <v>17900</v>
      </c>
      <c r="T5508">
        <v>33200</v>
      </c>
      <c r="U5508">
        <v>39400</v>
      </c>
    </row>
    <row r="5509" spans="1:21" hidden="1" x14ac:dyDescent="0.45">
      <c r="A5509" t="str">
        <f t="shared" si="96"/>
        <v>YAG5Non-EUL7F+MEducation and teachingSouth West</v>
      </c>
      <c r="B5509" t="s">
        <v>116</v>
      </c>
      <c r="C5509" t="s">
        <v>140</v>
      </c>
      <c r="D5509">
        <v>5</v>
      </c>
      <c r="E5509" t="s">
        <v>162</v>
      </c>
      <c r="F5509" t="s">
        <v>145</v>
      </c>
      <c r="G5509" t="s">
        <v>138</v>
      </c>
      <c r="H5509" t="s">
        <v>111</v>
      </c>
      <c r="I5509" t="s">
        <v>155</v>
      </c>
      <c r="J5509">
        <v>40</v>
      </c>
      <c r="K5509">
        <v>0</v>
      </c>
      <c r="L5509">
        <v>40</v>
      </c>
      <c r="M5509">
        <v>48.7</v>
      </c>
      <c r="N5509">
        <v>12.8</v>
      </c>
      <c r="O5509">
        <v>28.2</v>
      </c>
      <c r="P5509">
        <v>33.299999999999997</v>
      </c>
      <c r="Q5509">
        <v>38.5</v>
      </c>
      <c r="R5509" t="s">
        <v>161</v>
      </c>
      <c r="S5509" t="s">
        <v>161</v>
      </c>
      <c r="T5509" t="s">
        <v>161</v>
      </c>
      <c r="U5509" t="s">
        <v>161</v>
      </c>
    </row>
    <row r="5510" spans="1:21" hidden="1" x14ac:dyDescent="0.45">
      <c r="A5510" t="str">
        <f t="shared" si="96"/>
        <v>YAG5Non-EUL7F+MEducation and teachingWales</v>
      </c>
      <c r="B5510" t="s">
        <v>116</v>
      </c>
      <c r="C5510" t="s">
        <v>140</v>
      </c>
      <c r="D5510">
        <v>5</v>
      </c>
      <c r="E5510" t="s">
        <v>162</v>
      </c>
      <c r="F5510" t="s">
        <v>145</v>
      </c>
      <c r="G5510" t="s">
        <v>138</v>
      </c>
      <c r="H5510" t="s">
        <v>111</v>
      </c>
      <c r="I5510" t="s">
        <v>158</v>
      </c>
      <c r="J5510">
        <v>10</v>
      </c>
      <c r="K5510">
        <v>0</v>
      </c>
      <c r="L5510">
        <v>10</v>
      </c>
      <c r="M5510">
        <v>0</v>
      </c>
      <c r="N5510">
        <v>0</v>
      </c>
      <c r="O5510">
        <v>71.8</v>
      </c>
      <c r="P5510">
        <v>100</v>
      </c>
      <c r="Q5510">
        <v>100</v>
      </c>
      <c r="R5510" t="s">
        <v>161</v>
      </c>
      <c r="S5510" t="s">
        <v>161</v>
      </c>
      <c r="T5510" t="s">
        <v>161</v>
      </c>
      <c r="U5510" t="s">
        <v>161</v>
      </c>
    </row>
    <row r="5511" spans="1:21" hidden="1" x14ac:dyDescent="0.45">
      <c r="A5511" t="str">
        <f t="shared" ref="A5511:A5574" si="97">"YAG"&amp;D5511 &amp;E5511 &amp;F5511 &amp; G5511 &amp;H5511 &amp;I5511</f>
        <v>YAG5Non-EUL7F+MEducation and teachingWest Midlands</v>
      </c>
      <c r="B5511" t="s">
        <v>116</v>
      </c>
      <c r="C5511" t="s">
        <v>140</v>
      </c>
      <c r="D5511">
        <v>5</v>
      </c>
      <c r="E5511" t="s">
        <v>162</v>
      </c>
      <c r="F5511" t="s">
        <v>145</v>
      </c>
      <c r="G5511" t="s">
        <v>138</v>
      </c>
      <c r="H5511" t="s">
        <v>111</v>
      </c>
      <c r="I5511" t="s">
        <v>159</v>
      </c>
      <c r="J5511">
        <v>70</v>
      </c>
      <c r="K5511">
        <v>0</v>
      </c>
      <c r="L5511">
        <v>70</v>
      </c>
      <c r="M5511">
        <v>55.6</v>
      </c>
      <c r="N5511">
        <v>1.5</v>
      </c>
      <c r="O5511">
        <v>27.4</v>
      </c>
      <c r="P5511">
        <v>35.200000000000003</v>
      </c>
      <c r="Q5511">
        <v>42.8</v>
      </c>
      <c r="R5511">
        <v>20</v>
      </c>
      <c r="S5511">
        <v>22200</v>
      </c>
      <c r="T5511">
        <v>35000</v>
      </c>
      <c r="U5511">
        <v>44300</v>
      </c>
    </row>
    <row r="5512" spans="1:21" hidden="1" x14ac:dyDescent="0.45">
      <c r="A5512" t="str">
        <f t="shared" si="97"/>
        <v>YAG5Non-EUL7F+MEducation and teachingYorkshire and The Humber</v>
      </c>
      <c r="B5512" t="s">
        <v>116</v>
      </c>
      <c r="C5512" t="s">
        <v>140</v>
      </c>
      <c r="D5512">
        <v>5</v>
      </c>
      <c r="E5512" t="s">
        <v>162</v>
      </c>
      <c r="F5512" t="s">
        <v>145</v>
      </c>
      <c r="G5512" t="s">
        <v>138</v>
      </c>
      <c r="H5512" t="s">
        <v>111</v>
      </c>
      <c r="I5512" t="s">
        <v>160</v>
      </c>
      <c r="J5512">
        <v>115</v>
      </c>
      <c r="K5512">
        <v>0</v>
      </c>
      <c r="L5512">
        <v>115</v>
      </c>
      <c r="M5512">
        <v>75.2</v>
      </c>
      <c r="N5512">
        <v>1.8</v>
      </c>
      <c r="O5512">
        <v>14.9</v>
      </c>
      <c r="P5512">
        <v>19.399999999999999</v>
      </c>
      <c r="Q5512">
        <v>23</v>
      </c>
      <c r="R5512">
        <v>15</v>
      </c>
      <c r="S5512">
        <v>18200</v>
      </c>
      <c r="T5512">
        <v>31400</v>
      </c>
      <c r="U5512">
        <v>43400</v>
      </c>
    </row>
    <row r="5513" spans="1:21" hidden="1" x14ac:dyDescent="0.45">
      <c r="A5513" t="str">
        <f t="shared" si="97"/>
        <v>YAG5Non-EUL7F+MEducation and teachingNA</v>
      </c>
      <c r="B5513" t="s">
        <v>116</v>
      </c>
      <c r="C5513" t="s">
        <v>140</v>
      </c>
      <c r="D5513">
        <v>5</v>
      </c>
      <c r="E5513" t="s">
        <v>162</v>
      </c>
      <c r="F5513" t="s">
        <v>145</v>
      </c>
      <c r="G5513" t="s">
        <v>138</v>
      </c>
      <c r="H5513" t="s">
        <v>111</v>
      </c>
      <c r="I5513" t="s">
        <v>157</v>
      </c>
      <c r="J5513">
        <v>1135</v>
      </c>
      <c r="K5513">
        <v>95.6</v>
      </c>
      <c r="L5513">
        <v>50</v>
      </c>
      <c r="M5513">
        <v>0</v>
      </c>
      <c r="N5513">
        <v>0</v>
      </c>
      <c r="O5513">
        <v>0</v>
      </c>
      <c r="P5513">
        <v>0.1</v>
      </c>
      <c r="Q5513">
        <v>4.4000000000000004</v>
      </c>
      <c r="R5513" t="s">
        <v>157</v>
      </c>
      <c r="S5513" t="s">
        <v>157</v>
      </c>
      <c r="T5513" t="s">
        <v>157</v>
      </c>
      <c r="U5513" t="s">
        <v>157</v>
      </c>
    </row>
    <row r="5514" spans="1:21" hidden="1" x14ac:dyDescent="0.45">
      <c r="A5514" t="str">
        <f t="shared" si="97"/>
        <v>YAG5Non-EUL8F+MEducation and teachingAbroad</v>
      </c>
      <c r="B5514" t="s">
        <v>116</v>
      </c>
      <c r="C5514" t="s">
        <v>140</v>
      </c>
      <c r="D5514">
        <v>5</v>
      </c>
      <c r="E5514" t="s">
        <v>162</v>
      </c>
      <c r="F5514" t="s">
        <v>139</v>
      </c>
      <c r="G5514" t="s">
        <v>138</v>
      </c>
      <c r="H5514" t="s">
        <v>111</v>
      </c>
      <c r="I5514" t="s">
        <v>146</v>
      </c>
      <c r="J5514">
        <v>10</v>
      </c>
      <c r="K5514">
        <v>0</v>
      </c>
      <c r="L5514">
        <v>10</v>
      </c>
      <c r="M5514">
        <v>62.5</v>
      </c>
      <c r="N5514">
        <v>0</v>
      </c>
      <c r="O5514">
        <v>37.5</v>
      </c>
      <c r="P5514">
        <v>37.5</v>
      </c>
      <c r="Q5514">
        <v>37.5</v>
      </c>
      <c r="R5514" t="s">
        <v>161</v>
      </c>
      <c r="S5514" t="s">
        <v>161</v>
      </c>
      <c r="T5514" t="s">
        <v>161</v>
      </c>
      <c r="U5514" t="s">
        <v>161</v>
      </c>
    </row>
    <row r="5515" spans="1:21" hidden="1" x14ac:dyDescent="0.45">
      <c r="A5515" t="str">
        <f t="shared" si="97"/>
        <v>YAG5Non-EUL8F+MEducation and teachingEast Midlands</v>
      </c>
      <c r="B5515" t="s">
        <v>116</v>
      </c>
      <c r="C5515" t="s">
        <v>140</v>
      </c>
      <c r="D5515">
        <v>5</v>
      </c>
      <c r="E5515" t="s">
        <v>162</v>
      </c>
      <c r="F5515" t="s">
        <v>139</v>
      </c>
      <c r="G5515" t="s">
        <v>138</v>
      </c>
      <c r="H5515" t="s">
        <v>111</v>
      </c>
      <c r="I5515" t="s">
        <v>147</v>
      </c>
      <c r="J5515">
        <v>10</v>
      </c>
      <c r="K5515">
        <v>0</v>
      </c>
      <c r="L5515">
        <v>10</v>
      </c>
      <c r="M5515">
        <v>66.7</v>
      </c>
      <c r="N5515">
        <v>0</v>
      </c>
      <c r="O5515">
        <v>33.299999999999997</v>
      </c>
      <c r="P5515">
        <v>33.299999999999997</v>
      </c>
      <c r="Q5515">
        <v>33.299999999999997</v>
      </c>
      <c r="R5515" t="s">
        <v>157</v>
      </c>
      <c r="S5515" t="s">
        <v>157</v>
      </c>
      <c r="T5515" t="s">
        <v>157</v>
      </c>
      <c r="U5515" t="s">
        <v>157</v>
      </c>
    </row>
    <row r="5516" spans="1:21" hidden="1" x14ac:dyDescent="0.45">
      <c r="A5516" t="str">
        <f t="shared" si="97"/>
        <v>YAG5Non-EUL8F+MEducation and teachingEast of England</v>
      </c>
      <c r="B5516" t="s">
        <v>116</v>
      </c>
      <c r="C5516" t="s">
        <v>140</v>
      </c>
      <c r="D5516">
        <v>5</v>
      </c>
      <c r="E5516" t="s">
        <v>162</v>
      </c>
      <c r="F5516" t="s">
        <v>139</v>
      </c>
      <c r="G5516" t="s">
        <v>138</v>
      </c>
      <c r="H5516" t="s">
        <v>111</v>
      </c>
      <c r="I5516" t="s">
        <v>148</v>
      </c>
      <c r="J5516">
        <v>5</v>
      </c>
      <c r="K5516">
        <v>0</v>
      </c>
      <c r="L5516">
        <v>5</v>
      </c>
      <c r="M5516">
        <v>77.8</v>
      </c>
      <c r="N5516">
        <v>0</v>
      </c>
      <c r="O5516">
        <v>22.2</v>
      </c>
      <c r="P5516">
        <v>22.2</v>
      </c>
      <c r="Q5516">
        <v>22.2</v>
      </c>
      <c r="R5516" t="s">
        <v>161</v>
      </c>
      <c r="S5516" t="s">
        <v>161</v>
      </c>
      <c r="T5516" t="s">
        <v>161</v>
      </c>
      <c r="U5516" t="s">
        <v>161</v>
      </c>
    </row>
    <row r="5517" spans="1:21" hidden="1" x14ac:dyDescent="0.45">
      <c r="A5517" t="str">
        <f t="shared" si="97"/>
        <v>YAG5Non-EUL8F+MEducation and teachingLondon</v>
      </c>
      <c r="B5517" t="s">
        <v>116</v>
      </c>
      <c r="C5517" t="s">
        <v>140</v>
      </c>
      <c r="D5517">
        <v>5</v>
      </c>
      <c r="E5517" t="s">
        <v>162</v>
      </c>
      <c r="F5517" t="s">
        <v>139</v>
      </c>
      <c r="G5517" t="s">
        <v>138</v>
      </c>
      <c r="H5517" t="s">
        <v>111</v>
      </c>
      <c r="I5517" t="s">
        <v>149</v>
      </c>
      <c r="J5517">
        <v>15</v>
      </c>
      <c r="K5517">
        <v>0</v>
      </c>
      <c r="L5517">
        <v>15</v>
      </c>
      <c r="M5517">
        <v>63.6</v>
      </c>
      <c r="N5517">
        <v>0</v>
      </c>
      <c r="O5517">
        <v>36.4</v>
      </c>
      <c r="P5517">
        <v>36.4</v>
      </c>
      <c r="Q5517">
        <v>36.4</v>
      </c>
      <c r="R5517" t="s">
        <v>161</v>
      </c>
      <c r="S5517" t="s">
        <v>161</v>
      </c>
      <c r="T5517" t="s">
        <v>161</v>
      </c>
      <c r="U5517" t="s">
        <v>161</v>
      </c>
    </row>
    <row r="5518" spans="1:21" hidden="1" x14ac:dyDescent="0.45">
      <c r="A5518" t="str">
        <f t="shared" si="97"/>
        <v>YAG5Non-EUL8F+MEducation and teachingNorth East</v>
      </c>
      <c r="B5518" t="s">
        <v>116</v>
      </c>
      <c r="C5518" t="s">
        <v>140</v>
      </c>
      <c r="D5518">
        <v>5</v>
      </c>
      <c r="E5518" t="s">
        <v>162</v>
      </c>
      <c r="F5518" t="s">
        <v>139</v>
      </c>
      <c r="G5518" t="s">
        <v>138</v>
      </c>
      <c r="H5518" t="s">
        <v>111</v>
      </c>
      <c r="I5518" t="s">
        <v>150</v>
      </c>
      <c r="J5518">
        <v>5</v>
      </c>
      <c r="K5518">
        <v>0</v>
      </c>
      <c r="L5518">
        <v>5</v>
      </c>
      <c r="M5518">
        <v>60</v>
      </c>
      <c r="N5518">
        <v>30</v>
      </c>
      <c r="O5518">
        <v>10</v>
      </c>
      <c r="P5518">
        <v>10</v>
      </c>
      <c r="Q5518">
        <v>10</v>
      </c>
      <c r="R5518" t="s">
        <v>157</v>
      </c>
      <c r="S5518" t="s">
        <v>157</v>
      </c>
      <c r="T5518" t="s">
        <v>157</v>
      </c>
      <c r="U5518" t="s">
        <v>157</v>
      </c>
    </row>
    <row r="5519" spans="1:21" hidden="1" x14ac:dyDescent="0.45">
      <c r="A5519" t="str">
        <f t="shared" si="97"/>
        <v>YAG5Non-EUL8F+MEducation and teachingNorth West</v>
      </c>
      <c r="B5519" t="s">
        <v>116</v>
      </c>
      <c r="C5519" t="s">
        <v>140</v>
      </c>
      <c r="D5519">
        <v>5</v>
      </c>
      <c r="E5519" t="s">
        <v>162</v>
      </c>
      <c r="F5519" t="s">
        <v>139</v>
      </c>
      <c r="G5519" t="s">
        <v>138</v>
      </c>
      <c r="H5519" t="s">
        <v>111</v>
      </c>
      <c r="I5519" t="s">
        <v>151</v>
      </c>
      <c r="J5519">
        <v>5</v>
      </c>
      <c r="K5519">
        <v>0</v>
      </c>
      <c r="L5519">
        <v>5</v>
      </c>
      <c r="M5519">
        <v>66.7</v>
      </c>
      <c r="N5519">
        <v>0</v>
      </c>
      <c r="O5519">
        <v>33.299999999999997</v>
      </c>
      <c r="P5519">
        <v>33.299999999999997</v>
      </c>
      <c r="Q5519">
        <v>33.299999999999997</v>
      </c>
      <c r="R5519" t="s">
        <v>157</v>
      </c>
      <c r="S5519" t="s">
        <v>157</v>
      </c>
      <c r="T5519" t="s">
        <v>157</v>
      </c>
      <c r="U5519" t="s">
        <v>157</v>
      </c>
    </row>
    <row r="5520" spans="1:21" hidden="1" x14ac:dyDescent="0.45">
      <c r="A5520" t="str">
        <f t="shared" si="97"/>
        <v>YAG5Non-EUL8F+MEducation and teachingNorthern Ireland</v>
      </c>
      <c r="B5520" t="s">
        <v>116</v>
      </c>
      <c r="C5520" t="s">
        <v>140</v>
      </c>
      <c r="D5520">
        <v>5</v>
      </c>
      <c r="E5520" t="s">
        <v>162</v>
      </c>
      <c r="F5520" t="s">
        <v>139</v>
      </c>
      <c r="G5520" t="s">
        <v>138</v>
      </c>
      <c r="H5520" t="s">
        <v>111</v>
      </c>
      <c r="I5520" t="s">
        <v>152</v>
      </c>
      <c r="J5520" t="s">
        <v>161</v>
      </c>
      <c r="K5520" t="s">
        <v>161</v>
      </c>
      <c r="L5520" t="s">
        <v>161</v>
      </c>
      <c r="M5520" t="s">
        <v>161</v>
      </c>
      <c r="N5520" t="s">
        <v>161</v>
      </c>
      <c r="O5520" t="s">
        <v>161</v>
      </c>
      <c r="P5520" t="s">
        <v>161</v>
      </c>
      <c r="Q5520" t="s">
        <v>161</v>
      </c>
      <c r="R5520" t="s">
        <v>161</v>
      </c>
      <c r="S5520" t="s">
        <v>161</v>
      </c>
      <c r="T5520" t="s">
        <v>161</v>
      </c>
      <c r="U5520" t="s">
        <v>161</v>
      </c>
    </row>
    <row r="5521" spans="1:21" hidden="1" x14ac:dyDescent="0.45">
      <c r="A5521" t="str">
        <f t="shared" si="97"/>
        <v>YAG5Non-EUL8F+MEducation and teachingSouth East</v>
      </c>
      <c r="B5521" t="s">
        <v>116</v>
      </c>
      <c r="C5521" t="s">
        <v>140</v>
      </c>
      <c r="D5521">
        <v>5</v>
      </c>
      <c r="E5521" t="s">
        <v>162</v>
      </c>
      <c r="F5521" t="s">
        <v>139</v>
      </c>
      <c r="G5521" t="s">
        <v>138</v>
      </c>
      <c r="H5521" t="s">
        <v>111</v>
      </c>
      <c r="I5521" t="s">
        <v>154</v>
      </c>
      <c r="J5521">
        <v>15</v>
      </c>
      <c r="K5521">
        <v>0</v>
      </c>
      <c r="L5521">
        <v>15</v>
      </c>
      <c r="M5521">
        <v>61.5</v>
      </c>
      <c r="N5521">
        <v>0</v>
      </c>
      <c r="O5521">
        <v>30.8</v>
      </c>
      <c r="P5521">
        <v>38.5</v>
      </c>
      <c r="Q5521">
        <v>38.5</v>
      </c>
      <c r="R5521" t="s">
        <v>161</v>
      </c>
      <c r="S5521" t="s">
        <v>161</v>
      </c>
      <c r="T5521" t="s">
        <v>161</v>
      </c>
      <c r="U5521" t="s">
        <v>161</v>
      </c>
    </row>
    <row r="5522" spans="1:21" hidden="1" x14ac:dyDescent="0.45">
      <c r="A5522" t="str">
        <f t="shared" si="97"/>
        <v>YAG5Non-EUL8F+MEducation and teachingSouth West</v>
      </c>
      <c r="B5522" t="s">
        <v>116</v>
      </c>
      <c r="C5522" t="s">
        <v>140</v>
      </c>
      <c r="D5522">
        <v>5</v>
      </c>
      <c r="E5522" t="s">
        <v>162</v>
      </c>
      <c r="F5522" t="s">
        <v>139</v>
      </c>
      <c r="G5522" t="s">
        <v>138</v>
      </c>
      <c r="H5522" t="s">
        <v>111</v>
      </c>
      <c r="I5522" t="s">
        <v>155</v>
      </c>
      <c r="J5522">
        <v>15</v>
      </c>
      <c r="K5522">
        <v>0</v>
      </c>
      <c r="L5522">
        <v>15</v>
      </c>
      <c r="M5522">
        <v>74.099999999999994</v>
      </c>
      <c r="N5522">
        <v>0</v>
      </c>
      <c r="O5522">
        <v>25.9</v>
      </c>
      <c r="P5522">
        <v>25.9</v>
      </c>
      <c r="Q5522">
        <v>25.9</v>
      </c>
      <c r="R5522" t="s">
        <v>161</v>
      </c>
      <c r="S5522" t="s">
        <v>161</v>
      </c>
      <c r="T5522" t="s">
        <v>161</v>
      </c>
      <c r="U5522" t="s">
        <v>161</v>
      </c>
    </row>
    <row r="5523" spans="1:21" hidden="1" x14ac:dyDescent="0.45">
      <c r="A5523" t="str">
        <f t="shared" si="97"/>
        <v>YAG5Non-EUL8F+MEducation and teachingWest Midlands</v>
      </c>
      <c r="B5523" t="s">
        <v>116</v>
      </c>
      <c r="C5523" t="s">
        <v>140</v>
      </c>
      <c r="D5523">
        <v>5</v>
      </c>
      <c r="E5523" t="s">
        <v>162</v>
      </c>
      <c r="F5523" t="s">
        <v>139</v>
      </c>
      <c r="G5523" t="s">
        <v>138</v>
      </c>
      <c r="H5523" t="s">
        <v>111</v>
      </c>
      <c r="I5523" t="s">
        <v>159</v>
      </c>
      <c r="J5523">
        <v>15</v>
      </c>
      <c r="K5523">
        <v>0</v>
      </c>
      <c r="L5523">
        <v>15</v>
      </c>
      <c r="M5523">
        <v>73.900000000000006</v>
      </c>
      <c r="N5523">
        <v>8.6999999999999993</v>
      </c>
      <c r="O5523">
        <v>17.399999999999999</v>
      </c>
      <c r="P5523">
        <v>17.399999999999999</v>
      </c>
      <c r="Q5523">
        <v>17.399999999999999</v>
      </c>
      <c r="R5523" t="s">
        <v>161</v>
      </c>
      <c r="S5523" t="s">
        <v>161</v>
      </c>
      <c r="T5523" t="s">
        <v>161</v>
      </c>
      <c r="U5523" t="s">
        <v>161</v>
      </c>
    </row>
    <row r="5524" spans="1:21" hidden="1" x14ac:dyDescent="0.45">
      <c r="A5524" t="str">
        <f t="shared" si="97"/>
        <v>YAG5Non-EUL8F+MEducation and teachingYorkshire and The Humber</v>
      </c>
      <c r="B5524" t="s">
        <v>116</v>
      </c>
      <c r="C5524" t="s">
        <v>140</v>
      </c>
      <c r="D5524">
        <v>5</v>
      </c>
      <c r="E5524" t="s">
        <v>162</v>
      </c>
      <c r="F5524" t="s">
        <v>139</v>
      </c>
      <c r="G5524" t="s">
        <v>138</v>
      </c>
      <c r="H5524" t="s">
        <v>111</v>
      </c>
      <c r="I5524" t="s">
        <v>160</v>
      </c>
      <c r="J5524">
        <v>10</v>
      </c>
      <c r="K5524">
        <v>0</v>
      </c>
      <c r="L5524">
        <v>10</v>
      </c>
      <c r="M5524">
        <v>44.4</v>
      </c>
      <c r="N5524">
        <v>0</v>
      </c>
      <c r="O5524">
        <v>55.6</v>
      </c>
      <c r="P5524">
        <v>55.6</v>
      </c>
      <c r="Q5524">
        <v>55.6</v>
      </c>
      <c r="R5524" t="s">
        <v>161</v>
      </c>
      <c r="S5524" t="s">
        <v>161</v>
      </c>
      <c r="T5524" t="s">
        <v>161</v>
      </c>
      <c r="U5524" t="s">
        <v>161</v>
      </c>
    </row>
    <row r="5525" spans="1:21" hidden="1" x14ac:dyDescent="0.45">
      <c r="A5525" t="str">
        <f t="shared" si="97"/>
        <v>YAG5Non-EUL8F+MEducation and teachingNA</v>
      </c>
      <c r="B5525" t="s">
        <v>116</v>
      </c>
      <c r="C5525" t="s">
        <v>140</v>
      </c>
      <c r="D5525">
        <v>5</v>
      </c>
      <c r="E5525" t="s">
        <v>162</v>
      </c>
      <c r="F5525" t="s">
        <v>139</v>
      </c>
      <c r="G5525" t="s">
        <v>138</v>
      </c>
      <c r="H5525" t="s">
        <v>111</v>
      </c>
      <c r="I5525" t="s">
        <v>157</v>
      </c>
      <c r="J5525">
        <v>115</v>
      </c>
      <c r="K5525">
        <v>100</v>
      </c>
      <c r="L5525" t="s">
        <v>161</v>
      </c>
      <c r="M5525" t="s">
        <v>161</v>
      </c>
      <c r="N5525" t="s">
        <v>161</v>
      </c>
      <c r="O5525" t="s">
        <v>161</v>
      </c>
      <c r="P5525" t="s">
        <v>161</v>
      </c>
      <c r="Q5525" t="s">
        <v>161</v>
      </c>
      <c r="R5525" t="s">
        <v>157</v>
      </c>
      <c r="S5525" t="s">
        <v>157</v>
      </c>
      <c r="T5525" t="s">
        <v>157</v>
      </c>
      <c r="U5525" t="s">
        <v>157</v>
      </c>
    </row>
    <row r="5526" spans="1:21" hidden="1" x14ac:dyDescent="0.45">
      <c r="A5526" t="str">
        <f t="shared" si="97"/>
        <v>YAG3Non-EUL7F+MEducation and teachingAbroad</v>
      </c>
      <c r="B5526" t="s">
        <v>116</v>
      </c>
      <c r="C5526" t="s">
        <v>141</v>
      </c>
      <c r="D5526">
        <v>3</v>
      </c>
      <c r="E5526" t="s">
        <v>162</v>
      </c>
      <c r="F5526" t="s">
        <v>145</v>
      </c>
      <c r="G5526" t="s">
        <v>138</v>
      </c>
      <c r="H5526" t="s">
        <v>111</v>
      </c>
      <c r="I5526" t="s">
        <v>146</v>
      </c>
      <c r="J5526">
        <v>45</v>
      </c>
      <c r="K5526">
        <v>0</v>
      </c>
      <c r="L5526">
        <v>45</v>
      </c>
      <c r="M5526">
        <v>80</v>
      </c>
      <c r="N5526">
        <v>5</v>
      </c>
      <c r="O5526">
        <v>11.2</v>
      </c>
      <c r="P5526">
        <v>11.2</v>
      </c>
      <c r="Q5526">
        <v>15</v>
      </c>
      <c r="R5526" t="s">
        <v>161</v>
      </c>
      <c r="S5526" t="s">
        <v>161</v>
      </c>
      <c r="T5526" t="s">
        <v>161</v>
      </c>
      <c r="U5526" t="s">
        <v>161</v>
      </c>
    </row>
    <row r="5527" spans="1:21" hidden="1" x14ac:dyDescent="0.45">
      <c r="A5527" t="str">
        <f t="shared" si="97"/>
        <v>YAG3Non-EUL7F+MEducation and teachingEast Midlands</v>
      </c>
      <c r="B5527" t="s">
        <v>116</v>
      </c>
      <c r="C5527" t="s">
        <v>141</v>
      </c>
      <c r="D5527">
        <v>3</v>
      </c>
      <c r="E5527" t="s">
        <v>162</v>
      </c>
      <c r="F5527" t="s">
        <v>145</v>
      </c>
      <c r="G5527" t="s">
        <v>138</v>
      </c>
      <c r="H5527" t="s">
        <v>111</v>
      </c>
      <c r="I5527" t="s">
        <v>147</v>
      </c>
      <c r="J5527">
        <v>45</v>
      </c>
      <c r="K5527">
        <v>0</v>
      </c>
      <c r="L5527">
        <v>45</v>
      </c>
      <c r="M5527">
        <v>59.3</v>
      </c>
      <c r="N5527">
        <v>4.7</v>
      </c>
      <c r="O5527">
        <v>18.2</v>
      </c>
      <c r="P5527">
        <v>26.5</v>
      </c>
      <c r="Q5527">
        <v>36</v>
      </c>
      <c r="R5527" t="s">
        <v>161</v>
      </c>
      <c r="S5527" t="s">
        <v>161</v>
      </c>
      <c r="T5527" t="s">
        <v>161</v>
      </c>
      <c r="U5527" t="s">
        <v>161</v>
      </c>
    </row>
    <row r="5528" spans="1:21" hidden="1" x14ac:dyDescent="0.45">
      <c r="A5528" t="str">
        <f t="shared" si="97"/>
        <v>YAG3Non-EUL7F+MEducation and teachingEast of England</v>
      </c>
      <c r="B5528" t="s">
        <v>116</v>
      </c>
      <c r="C5528" t="s">
        <v>141</v>
      </c>
      <c r="D5528">
        <v>3</v>
      </c>
      <c r="E5528" t="s">
        <v>162</v>
      </c>
      <c r="F5528" t="s">
        <v>145</v>
      </c>
      <c r="G5528" t="s">
        <v>138</v>
      </c>
      <c r="H5528" t="s">
        <v>111</v>
      </c>
      <c r="I5528" t="s">
        <v>148</v>
      </c>
      <c r="J5528">
        <v>70</v>
      </c>
      <c r="K5528">
        <v>0</v>
      </c>
      <c r="L5528">
        <v>70</v>
      </c>
      <c r="M5528">
        <v>41.3</v>
      </c>
      <c r="N5528">
        <v>5.9</v>
      </c>
      <c r="O5528">
        <v>32.200000000000003</v>
      </c>
      <c r="P5528">
        <v>44</v>
      </c>
      <c r="Q5528">
        <v>52.8</v>
      </c>
      <c r="R5528">
        <v>20</v>
      </c>
      <c r="S5528">
        <v>25900</v>
      </c>
      <c r="T5528">
        <v>41600</v>
      </c>
      <c r="U5528">
        <v>91600</v>
      </c>
    </row>
    <row r="5529" spans="1:21" hidden="1" x14ac:dyDescent="0.45">
      <c r="A5529" t="str">
        <f t="shared" si="97"/>
        <v>YAG3Non-EUL7F+MEducation and teachingLondon</v>
      </c>
      <c r="B5529" t="s">
        <v>116</v>
      </c>
      <c r="C5529" t="s">
        <v>141</v>
      </c>
      <c r="D5529">
        <v>3</v>
      </c>
      <c r="E5529" t="s">
        <v>162</v>
      </c>
      <c r="F5529" t="s">
        <v>145</v>
      </c>
      <c r="G5529" t="s">
        <v>138</v>
      </c>
      <c r="H5529" t="s">
        <v>111</v>
      </c>
      <c r="I5529" t="s">
        <v>149</v>
      </c>
      <c r="J5529">
        <v>170</v>
      </c>
      <c r="K5529">
        <v>0</v>
      </c>
      <c r="L5529">
        <v>170</v>
      </c>
      <c r="M5529">
        <v>52.2</v>
      </c>
      <c r="N5529">
        <v>6.6</v>
      </c>
      <c r="O5529">
        <v>31.3</v>
      </c>
      <c r="P5529">
        <v>35.5</v>
      </c>
      <c r="Q5529">
        <v>41.2</v>
      </c>
      <c r="R5529">
        <v>50</v>
      </c>
      <c r="S5529">
        <v>18600</v>
      </c>
      <c r="T5529">
        <v>29600</v>
      </c>
      <c r="U5529">
        <v>36500</v>
      </c>
    </row>
    <row r="5530" spans="1:21" hidden="1" x14ac:dyDescent="0.45">
      <c r="A5530" t="str">
        <f t="shared" si="97"/>
        <v>YAG3Non-EUL7F+MEducation and teachingNorth East</v>
      </c>
      <c r="B5530" t="s">
        <v>116</v>
      </c>
      <c r="C5530" t="s">
        <v>141</v>
      </c>
      <c r="D5530">
        <v>3</v>
      </c>
      <c r="E5530" t="s">
        <v>162</v>
      </c>
      <c r="F5530" t="s">
        <v>145</v>
      </c>
      <c r="G5530" t="s">
        <v>138</v>
      </c>
      <c r="H5530" t="s">
        <v>111</v>
      </c>
      <c r="I5530" t="s">
        <v>150</v>
      </c>
      <c r="J5530">
        <v>15</v>
      </c>
      <c r="K5530">
        <v>0</v>
      </c>
      <c r="L5530">
        <v>15</v>
      </c>
      <c r="M5530">
        <v>42.3</v>
      </c>
      <c r="N5530">
        <v>7.7</v>
      </c>
      <c r="O5530">
        <v>30.8</v>
      </c>
      <c r="P5530">
        <v>38.5</v>
      </c>
      <c r="Q5530">
        <v>50</v>
      </c>
      <c r="R5530" t="s">
        <v>161</v>
      </c>
      <c r="S5530" t="s">
        <v>161</v>
      </c>
      <c r="T5530" t="s">
        <v>161</v>
      </c>
      <c r="U5530" t="s">
        <v>161</v>
      </c>
    </row>
    <row r="5531" spans="1:21" hidden="1" x14ac:dyDescent="0.45">
      <c r="A5531" t="str">
        <f t="shared" si="97"/>
        <v>YAG3Non-EUL7F+MEducation and teachingNorth West</v>
      </c>
      <c r="B5531" t="s">
        <v>116</v>
      </c>
      <c r="C5531" t="s">
        <v>141</v>
      </c>
      <c r="D5531">
        <v>3</v>
      </c>
      <c r="E5531" t="s">
        <v>162</v>
      </c>
      <c r="F5531" t="s">
        <v>145</v>
      </c>
      <c r="G5531" t="s">
        <v>138</v>
      </c>
      <c r="H5531" t="s">
        <v>111</v>
      </c>
      <c r="I5531" t="s">
        <v>151</v>
      </c>
      <c r="J5531">
        <v>55</v>
      </c>
      <c r="K5531">
        <v>0</v>
      </c>
      <c r="L5531">
        <v>55</v>
      </c>
      <c r="M5531">
        <v>51.3</v>
      </c>
      <c r="N5531">
        <v>3.9</v>
      </c>
      <c r="O5531">
        <v>28.1</v>
      </c>
      <c r="P5531">
        <v>35</v>
      </c>
      <c r="Q5531">
        <v>44.8</v>
      </c>
      <c r="R5531">
        <v>15</v>
      </c>
      <c r="S5531">
        <v>16800</v>
      </c>
      <c r="T5531">
        <v>23000</v>
      </c>
      <c r="U5531">
        <v>37200</v>
      </c>
    </row>
    <row r="5532" spans="1:21" hidden="1" x14ac:dyDescent="0.45">
      <c r="A5532" t="str">
        <f t="shared" si="97"/>
        <v>YAG3Non-EUL7F+MEducation and teachingNorthern Ireland</v>
      </c>
      <c r="B5532" t="s">
        <v>116</v>
      </c>
      <c r="C5532" t="s">
        <v>141</v>
      </c>
      <c r="D5532">
        <v>3</v>
      </c>
      <c r="E5532" t="s">
        <v>162</v>
      </c>
      <c r="F5532" t="s">
        <v>145</v>
      </c>
      <c r="G5532" t="s">
        <v>138</v>
      </c>
      <c r="H5532" t="s">
        <v>111</v>
      </c>
      <c r="I5532" t="s">
        <v>152</v>
      </c>
      <c r="J5532" t="s">
        <v>161</v>
      </c>
      <c r="K5532" t="s">
        <v>161</v>
      </c>
      <c r="L5532" t="s">
        <v>161</v>
      </c>
      <c r="M5532" t="s">
        <v>161</v>
      </c>
      <c r="N5532" t="s">
        <v>161</v>
      </c>
      <c r="O5532" t="s">
        <v>161</v>
      </c>
      <c r="P5532" t="s">
        <v>161</v>
      </c>
      <c r="Q5532" t="s">
        <v>161</v>
      </c>
      <c r="R5532" t="s">
        <v>157</v>
      </c>
      <c r="S5532" t="s">
        <v>157</v>
      </c>
      <c r="T5532" t="s">
        <v>157</v>
      </c>
      <c r="U5532" t="s">
        <v>157</v>
      </c>
    </row>
    <row r="5533" spans="1:21" hidden="1" x14ac:dyDescent="0.45">
      <c r="A5533" t="str">
        <f t="shared" si="97"/>
        <v>YAG3Non-EUL7F+MEducation and teachingScotland</v>
      </c>
      <c r="B5533" t="s">
        <v>116</v>
      </c>
      <c r="C5533" t="s">
        <v>141</v>
      </c>
      <c r="D5533">
        <v>3</v>
      </c>
      <c r="E5533" t="s">
        <v>162</v>
      </c>
      <c r="F5533" t="s">
        <v>145</v>
      </c>
      <c r="G5533" t="s">
        <v>138</v>
      </c>
      <c r="H5533" t="s">
        <v>111</v>
      </c>
      <c r="I5533" t="s">
        <v>153</v>
      </c>
      <c r="J5533">
        <v>10</v>
      </c>
      <c r="K5533">
        <v>0</v>
      </c>
      <c r="L5533">
        <v>10</v>
      </c>
      <c r="M5533">
        <v>29.4</v>
      </c>
      <c r="N5533">
        <v>11.8</v>
      </c>
      <c r="O5533">
        <v>47.1</v>
      </c>
      <c r="P5533">
        <v>58.8</v>
      </c>
      <c r="Q5533">
        <v>58.8</v>
      </c>
      <c r="R5533" t="s">
        <v>161</v>
      </c>
      <c r="S5533" t="s">
        <v>161</v>
      </c>
      <c r="T5533" t="s">
        <v>161</v>
      </c>
      <c r="U5533" t="s">
        <v>161</v>
      </c>
    </row>
    <row r="5534" spans="1:21" hidden="1" x14ac:dyDescent="0.45">
      <c r="A5534" t="str">
        <f t="shared" si="97"/>
        <v>YAG3Non-EUL7F+MEducation and teachingSouth East</v>
      </c>
      <c r="B5534" t="s">
        <v>116</v>
      </c>
      <c r="C5534" t="s">
        <v>141</v>
      </c>
      <c r="D5534">
        <v>3</v>
      </c>
      <c r="E5534" t="s">
        <v>162</v>
      </c>
      <c r="F5534" t="s">
        <v>145</v>
      </c>
      <c r="G5534" t="s">
        <v>138</v>
      </c>
      <c r="H5534" t="s">
        <v>111</v>
      </c>
      <c r="I5534" t="s">
        <v>154</v>
      </c>
      <c r="J5534">
        <v>60</v>
      </c>
      <c r="K5534">
        <v>0</v>
      </c>
      <c r="L5534">
        <v>60</v>
      </c>
      <c r="M5534">
        <v>37.700000000000003</v>
      </c>
      <c r="N5534">
        <v>3.6</v>
      </c>
      <c r="O5534">
        <v>32.700000000000003</v>
      </c>
      <c r="P5534">
        <v>48.8</v>
      </c>
      <c r="Q5534">
        <v>58.7</v>
      </c>
      <c r="R5534">
        <v>20</v>
      </c>
      <c r="S5534">
        <v>6600</v>
      </c>
      <c r="T5534">
        <v>28800</v>
      </c>
      <c r="U5534">
        <v>45600</v>
      </c>
    </row>
    <row r="5535" spans="1:21" hidden="1" x14ac:dyDescent="0.45">
      <c r="A5535" t="str">
        <f t="shared" si="97"/>
        <v>YAG3Non-EUL7F+MEducation and teachingSouth West</v>
      </c>
      <c r="B5535" t="s">
        <v>116</v>
      </c>
      <c r="C5535" t="s">
        <v>141</v>
      </c>
      <c r="D5535">
        <v>3</v>
      </c>
      <c r="E5535" t="s">
        <v>162</v>
      </c>
      <c r="F5535" t="s">
        <v>145</v>
      </c>
      <c r="G5535" t="s">
        <v>138</v>
      </c>
      <c r="H5535" t="s">
        <v>111</v>
      </c>
      <c r="I5535" t="s">
        <v>155</v>
      </c>
      <c r="J5535">
        <v>55</v>
      </c>
      <c r="K5535">
        <v>0</v>
      </c>
      <c r="L5535">
        <v>55</v>
      </c>
      <c r="M5535">
        <v>59.6</v>
      </c>
      <c r="N5535">
        <v>0</v>
      </c>
      <c r="O5535">
        <v>23.1</v>
      </c>
      <c r="P5535">
        <v>36.5</v>
      </c>
      <c r="Q5535">
        <v>40.4</v>
      </c>
      <c r="R5535">
        <v>15</v>
      </c>
      <c r="S5535">
        <v>23300</v>
      </c>
      <c r="T5535">
        <v>29000</v>
      </c>
      <c r="U5535">
        <v>40200</v>
      </c>
    </row>
    <row r="5536" spans="1:21" hidden="1" x14ac:dyDescent="0.45">
      <c r="A5536" t="str">
        <f t="shared" si="97"/>
        <v>YAG3Non-EUL7F+MEducation and teachingWales</v>
      </c>
      <c r="B5536" t="s">
        <v>116</v>
      </c>
      <c r="C5536" t="s">
        <v>141</v>
      </c>
      <c r="D5536">
        <v>3</v>
      </c>
      <c r="E5536" t="s">
        <v>162</v>
      </c>
      <c r="F5536" t="s">
        <v>145</v>
      </c>
      <c r="G5536" t="s">
        <v>138</v>
      </c>
      <c r="H5536" t="s">
        <v>111</v>
      </c>
      <c r="I5536" t="s">
        <v>158</v>
      </c>
      <c r="J5536">
        <v>5</v>
      </c>
      <c r="K5536">
        <v>0</v>
      </c>
      <c r="L5536">
        <v>5</v>
      </c>
      <c r="M5536">
        <v>0</v>
      </c>
      <c r="N5536">
        <v>0</v>
      </c>
      <c r="O5536">
        <v>75</v>
      </c>
      <c r="P5536">
        <v>100</v>
      </c>
      <c r="Q5536">
        <v>100</v>
      </c>
      <c r="R5536" t="s">
        <v>161</v>
      </c>
      <c r="S5536" t="s">
        <v>161</v>
      </c>
      <c r="T5536" t="s">
        <v>161</v>
      </c>
      <c r="U5536" t="s">
        <v>161</v>
      </c>
    </row>
    <row r="5537" spans="1:21" hidden="1" x14ac:dyDescent="0.45">
      <c r="A5537" t="str">
        <f t="shared" si="97"/>
        <v>YAG3Non-EUL7F+MEducation and teachingWest Midlands</v>
      </c>
      <c r="B5537" t="s">
        <v>116</v>
      </c>
      <c r="C5537" t="s">
        <v>141</v>
      </c>
      <c r="D5537">
        <v>3</v>
      </c>
      <c r="E5537" t="s">
        <v>162</v>
      </c>
      <c r="F5537" t="s">
        <v>145</v>
      </c>
      <c r="G5537" t="s">
        <v>138</v>
      </c>
      <c r="H5537" t="s">
        <v>111</v>
      </c>
      <c r="I5537" t="s">
        <v>159</v>
      </c>
      <c r="J5537">
        <v>55</v>
      </c>
      <c r="K5537">
        <v>0</v>
      </c>
      <c r="L5537">
        <v>55</v>
      </c>
      <c r="M5537">
        <v>52</v>
      </c>
      <c r="N5537">
        <v>5.9</v>
      </c>
      <c r="O5537">
        <v>32.4</v>
      </c>
      <c r="P5537">
        <v>38.200000000000003</v>
      </c>
      <c r="Q5537">
        <v>42.2</v>
      </c>
      <c r="R5537">
        <v>20</v>
      </c>
      <c r="S5537">
        <v>22300</v>
      </c>
      <c r="T5537">
        <v>35400</v>
      </c>
      <c r="U5537">
        <v>40200</v>
      </c>
    </row>
    <row r="5538" spans="1:21" hidden="1" x14ac:dyDescent="0.45">
      <c r="A5538" t="str">
        <f t="shared" si="97"/>
        <v>YAG3Non-EUL7F+MEducation and teachingYorkshire and The Humber</v>
      </c>
      <c r="B5538" t="s">
        <v>116</v>
      </c>
      <c r="C5538" t="s">
        <v>141</v>
      </c>
      <c r="D5538">
        <v>3</v>
      </c>
      <c r="E5538" t="s">
        <v>162</v>
      </c>
      <c r="F5538" t="s">
        <v>145</v>
      </c>
      <c r="G5538" t="s">
        <v>138</v>
      </c>
      <c r="H5538" t="s">
        <v>111</v>
      </c>
      <c r="I5538" t="s">
        <v>160</v>
      </c>
      <c r="J5538">
        <v>90</v>
      </c>
      <c r="K5538">
        <v>0</v>
      </c>
      <c r="L5538">
        <v>90</v>
      </c>
      <c r="M5538">
        <v>67.7</v>
      </c>
      <c r="N5538">
        <v>1.1000000000000001</v>
      </c>
      <c r="O5538">
        <v>20.9</v>
      </c>
      <c r="P5538">
        <v>24.9</v>
      </c>
      <c r="Q5538">
        <v>31.1</v>
      </c>
      <c r="R5538">
        <v>15</v>
      </c>
      <c r="S5538">
        <v>23000</v>
      </c>
      <c r="T5538">
        <v>36100</v>
      </c>
      <c r="U5538">
        <v>43100</v>
      </c>
    </row>
    <row r="5539" spans="1:21" hidden="1" x14ac:dyDescent="0.45">
      <c r="A5539" t="str">
        <f t="shared" si="97"/>
        <v>YAG3Non-EUL7F+MEducation and teachingNA</v>
      </c>
      <c r="B5539" t="s">
        <v>116</v>
      </c>
      <c r="C5539" t="s">
        <v>141</v>
      </c>
      <c r="D5539">
        <v>3</v>
      </c>
      <c r="E5539" t="s">
        <v>162</v>
      </c>
      <c r="F5539" t="s">
        <v>145</v>
      </c>
      <c r="G5539" t="s">
        <v>138</v>
      </c>
      <c r="H5539" t="s">
        <v>111</v>
      </c>
      <c r="I5539" t="s">
        <v>157</v>
      </c>
      <c r="J5539">
        <v>1250</v>
      </c>
      <c r="K5539">
        <v>94.9</v>
      </c>
      <c r="L5539">
        <v>65</v>
      </c>
      <c r="M5539">
        <v>0.1</v>
      </c>
      <c r="N5539">
        <v>0</v>
      </c>
      <c r="O5539">
        <v>0</v>
      </c>
      <c r="P5539">
        <v>0</v>
      </c>
      <c r="Q5539">
        <v>5.0999999999999996</v>
      </c>
      <c r="R5539" t="s">
        <v>157</v>
      </c>
      <c r="S5539" t="s">
        <v>157</v>
      </c>
      <c r="T5539" t="s">
        <v>157</v>
      </c>
      <c r="U5539" t="s">
        <v>157</v>
      </c>
    </row>
    <row r="5540" spans="1:21" hidden="1" x14ac:dyDescent="0.45">
      <c r="A5540" t="str">
        <f t="shared" si="97"/>
        <v>YAG3Non-EUL8F+MEducation and teachingAbroad</v>
      </c>
      <c r="B5540" t="s">
        <v>116</v>
      </c>
      <c r="C5540" t="s">
        <v>141</v>
      </c>
      <c r="D5540">
        <v>3</v>
      </c>
      <c r="E5540" t="s">
        <v>162</v>
      </c>
      <c r="F5540" t="s">
        <v>139</v>
      </c>
      <c r="G5540" t="s">
        <v>138</v>
      </c>
      <c r="H5540" t="s">
        <v>111</v>
      </c>
      <c r="I5540" t="s">
        <v>146</v>
      </c>
      <c r="J5540">
        <v>15</v>
      </c>
      <c r="K5540">
        <v>0</v>
      </c>
      <c r="L5540">
        <v>15</v>
      </c>
      <c r="M5540">
        <v>83.3</v>
      </c>
      <c r="N5540">
        <v>0</v>
      </c>
      <c r="O5540">
        <v>16.7</v>
      </c>
      <c r="P5540">
        <v>16.7</v>
      </c>
      <c r="Q5540">
        <v>16.7</v>
      </c>
      <c r="R5540" t="s">
        <v>161</v>
      </c>
      <c r="S5540" t="s">
        <v>161</v>
      </c>
      <c r="T5540" t="s">
        <v>161</v>
      </c>
      <c r="U5540" t="s">
        <v>161</v>
      </c>
    </row>
    <row r="5541" spans="1:21" hidden="1" x14ac:dyDescent="0.45">
      <c r="A5541" t="str">
        <f t="shared" si="97"/>
        <v>YAG3Non-EUL8F+MEducation and teachingEast Midlands</v>
      </c>
      <c r="B5541" t="s">
        <v>116</v>
      </c>
      <c r="C5541" t="s">
        <v>141</v>
      </c>
      <c r="D5541">
        <v>3</v>
      </c>
      <c r="E5541" t="s">
        <v>162</v>
      </c>
      <c r="F5541" t="s">
        <v>139</v>
      </c>
      <c r="G5541" t="s">
        <v>138</v>
      </c>
      <c r="H5541" t="s">
        <v>111</v>
      </c>
      <c r="I5541" t="s">
        <v>147</v>
      </c>
      <c r="J5541">
        <v>5</v>
      </c>
      <c r="K5541">
        <v>0</v>
      </c>
      <c r="L5541">
        <v>5</v>
      </c>
      <c r="M5541">
        <v>80</v>
      </c>
      <c r="N5541">
        <v>0</v>
      </c>
      <c r="O5541">
        <v>20</v>
      </c>
      <c r="P5541">
        <v>20</v>
      </c>
      <c r="Q5541">
        <v>20</v>
      </c>
      <c r="R5541" t="s">
        <v>157</v>
      </c>
      <c r="S5541" t="s">
        <v>157</v>
      </c>
      <c r="T5541" t="s">
        <v>157</v>
      </c>
      <c r="U5541" t="s">
        <v>157</v>
      </c>
    </row>
    <row r="5542" spans="1:21" hidden="1" x14ac:dyDescent="0.45">
      <c r="A5542" t="str">
        <f t="shared" si="97"/>
        <v>YAG3Non-EUL8F+MEducation and teachingEast of England</v>
      </c>
      <c r="B5542" t="s">
        <v>116</v>
      </c>
      <c r="C5542" t="s">
        <v>141</v>
      </c>
      <c r="D5542">
        <v>3</v>
      </c>
      <c r="E5542" t="s">
        <v>162</v>
      </c>
      <c r="F5542" t="s">
        <v>139</v>
      </c>
      <c r="G5542" t="s">
        <v>138</v>
      </c>
      <c r="H5542" t="s">
        <v>111</v>
      </c>
      <c r="I5542" t="s">
        <v>148</v>
      </c>
      <c r="J5542">
        <v>10</v>
      </c>
      <c r="K5542">
        <v>0</v>
      </c>
      <c r="L5542">
        <v>10</v>
      </c>
      <c r="M5542">
        <v>50</v>
      </c>
      <c r="N5542">
        <v>0</v>
      </c>
      <c r="O5542">
        <v>33.299999999999997</v>
      </c>
      <c r="P5542">
        <v>50</v>
      </c>
      <c r="Q5542">
        <v>50</v>
      </c>
      <c r="R5542" t="s">
        <v>161</v>
      </c>
      <c r="S5542" t="s">
        <v>161</v>
      </c>
      <c r="T5542" t="s">
        <v>161</v>
      </c>
      <c r="U5542" t="s">
        <v>161</v>
      </c>
    </row>
    <row r="5543" spans="1:21" hidden="1" x14ac:dyDescent="0.45">
      <c r="A5543" t="str">
        <f t="shared" si="97"/>
        <v>YAG3Non-EUL8F+MEducation and teachingLondon</v>
      </c>
      <c r="B5543" t="s">
        <v>116</v>
      </c>
      <c r="C5543" t="s">
        <v>141</v>
      </c>
      <c r="D5543">
        <v>3</v>
      </c>
      <c r="E5543" t="s">
        <v>162</v>
      </c>
      <c r="F5543" t="s">
        <v>139</v>
      </c>
      <c r="G5543" t="s">
        <v>138</v>
      </c>
      <c r="H5543" t="s">
        <v>111</v>
      </c>
      <c r="I5543" t="s">
        <v>149</v>
      </c>
      <c r="J5543">
        <v>20</v>
      </c>
      <c r="K5543">
        <v>0</v>
      </c>
      <c r="L5543">
        <v>20</v>
      </c>
      <c r="M5543">
        <v>61.1</v>
      </c>
      <c r="N5543">
        <v>5.6</v>
      </c>
      <c r="O5543">
        <v>27.8</v>
      </c>
      <c r="P5543">
        <v>33.299999999999997</v>
      </c>
      <c r="Q5543">
        <v>33.299999999999997</v>
      </c>
      <c r="R5543" t="s">
        <v>161</v>
      </c>
      <c r="S5543" t="s">
        <v>161</v>
      </c>
      <c r="T5543" t="s">
        <v>161</v>
      </c>
      <c r="U5543" t="s">
        <v>161</v>
      </c>
    </row>
    <row r="5544" spans="1:21" hidden="1" x14ac:dyDescent="0.45">
      <c r="A5544" t="str">
        <f t="shared" si="97"/>
        <v>YAG3Non-EUL8F+MEducation and teachingNorth East</v>
      </c>
      <c r="B5544" t="s">
        <v>116</v>
      </c>
      <c r="C5544" t="s">
        <v>141</v>
      </c>
      <c r="D5544">
        <v>3</v>
      </c>
      <c r="E5544" t="s">
        <v>162</v>
      </c>
      <c r="F5544" t="s">
        <v>139</v>
      </c>
      <c r="G5544" t="s">
        <v>138</v>
      </c>
      <c r="H5544" t="s">
        <v>111</v>
      </c>
      <c r="I5544" t="s">
        <v>150</v>
      </c>
      <c r="J5544">
        <v>10</v>
      </c>
      <c r="K5544">
        <v>0</v>
      </c>
      <c r="L5544">
        <v>10</v>
      </c>
      <c r="M5544">
        <v>66.7</v>
      </c>
      <c r="N5544">
        <v>16.7</v>
      </c>
      <c r="O5544">
        <v>16.7</v>
      </c>
      <c r="P5544">
        <v>16.7</v>
      </c>
      <c r="Q5544">
        <v>16.7</v>
      </c>
      <c r="R5544" t="s">
        <v>161</v>
      </c>
      <c r="S5544" t="s">
        <v>161</v>
      </c>
      <c r="T5544" t="s">
        <v>161</v>
      </c>
      <c r="U5544" t="s">
        <v>161</v>
      </c>
    </row>
    <row r="5545" spans="1:21" hidden="1" x14ac:dyDescent="0.45">
      <c r="A5545" t="str">
        <f t="shared" si="97"/>
        <v>YAG3Non-EUL8F+MEducation and teachingNorth West</v>
      </c>
      <c r="B5545" t="s">
        <v>116</v>
      </c>
      <c r="C5545" t="s">
        <v>141</v>
      </c>
      <c r="D5545">
        <v>3</v>
      </c>
      <c r="E5545" t="s">
        <v>162</v>
      </c>
      <c r="F5545" t="s">
        <v>139</v>
      </c>
      <c r="G5545" t="s">
        <v>138</v>
      </c>
      <c r="H5545" t="s">
        <v>111</v>
      </c>
      <c r="I5545" t="s">
        <v>151</v>
      </c>
      <c r="J5545">
        <v>5</v>
      </c>
      <c r="K5545">
        <v>0</v>
      </c>
      <c r="L5545">
        <v>5</v>
      </c>
      <c r="M5545">
        <v>40</v>
      </c>
      <c r="N5545">
        <v>0</v>
      </c>
      <c r="O5545">
        <v>40</v>
      </c>
      <c r="P5545">
        <v>60</v>
      </c>
      <c r="Q5545">
        <v>60</v>
      </c>
      <c r="R5545" t="s">
        <v>161</v>
      </c>
      <c r="S5545" t="s">
        <v>161</v>
      </c>
      <c r="T5545" t="s">
        <v>161</v>
      </c>
      <c r="U5545" t="s">
        <v>161</v>
      </c>
    </row>
    <row r="5546" spans="1:21" hidden="1" x14ac:dyDescent="0.45">
      <c r="A5546" t="str">
        <f t="shared" si="97"/>
        <v>YAG3Non-EUL8F+MEducation and teachingScotland</v>
      </c>
      <c r="B5546" t="s">
        <v>116</v>
      </c>
      <c r="C5546" t="s">
        <v>141</v>
      </c>
      <c r="D5546">
        <v>3</v>
      </c>
      <c r="E5546" t="s">
        <v>162</v>
      </c>
      <c r="F5546" t="s">
        <v>139</v>
      </c>
      <c r="G5546" t="s">
        <v>138</v>
      </c>
      <c r="H5546" t="s">
        <v>111</v>
      </c>
      <c r="I5546" t="s">
        <v>153</v>
      </c>
      <c r="J5546" t="s">
        <v>161</v>
      </c>
      <c r="K5546" t="s">
        <v>161</v>
      </c>
      <c r="L5546" t="s">
        <v>161</v>
      </c>
      <c r="M5546" t="s">
        <v>161</v>
      </c>
      <c r="N5546" t="s">
        <v>161</v>
      </c>
      <c r="O5546" t="s">
        <v>161</v>
      </c>
      <c r="P5546" t="s">
        <v>161</v>
      </c>
      <c r="Q5546" t="s">
        <v>161</v>
      </c>
      <c r="R5546" t="s">
        <v>161</v>
      </c>
      <c r="S5546" t="s">
        <v>161</v>
      </c>
      <c r="T5546" t="s">
        <v>161</v>
      </c>
      <c r="U5546" t="s">
        <v>161</v>
      </c>
    </row>
    <row r="5547" spans="1:21" hidden="1" x14ac:dyDescent="0.45">
      <c r="A5547" t="str">
        <f t="shared" si="97"/>
        <v>YAG3Non-EUL8F+MEducation and teachingSouth East</v>
      </c>
      <c r="B5547" t="s">
        <v>116</v>
      </c>
      <c r="C5547" t="s">
        <v>141</v>
      </c>
      <c r="D5547">
        <v>3</v>
      </c>
      <c r="E5547" t="s">
        <v>162</v>
      </c>
      <c r="F5547" t="s">
        <v>139</v>
      </c>
      <c r="G5547" t="s">
        <v>138</v>
      </c>
      <c r="H5547" t="s">
        <v>111</v>
      </c>
      <c r="I5547" t="s">
        <v>154</v>
      </c>
      <c r="J5547">
        <v>15</v>
      </c>
      <c r="K5547">
        <v>0</v>
      </c>
      <c r="L5547">
        <v>15</v>
      </c>
      <c r="M5547">
        <v>65.2</v>
      </c>
      <c r="N5547">
        <v>0</v>
      </c>
      <c r="O5547">
        <v>34.799999999999997</v>
      </c>
      <c r="P5547">
        <v>34.799999999999997</v>
      </c>
      <c r="Q5547">
        <v>34.799999999999997</v>
      </c>
      <c r="R5547" t="s">
        <v>161</v>
      </c>
      <c r="S5547" t="s">
        <v>161</v>
      </c>
      <c r="T5547" t="s">
        <v>161</v>
      </c>
      <c r="U5547" t="s">
        <v>161</v>
      </c>
    </row>
    <row r="5548" spans="1:21" hidden="1" x14ac:dyDescent="0.45">
      <c r="A5548" t="str">
        <f t="shared" si="97"/>
        <v>YAG3Non-EUL8F+MEducation and teachingSouth West</v>
      </c>
      <c r="B5548" t="s">
        <v>116</v>
      </c>
      <c r="C5548" t="s">
        <v>141</v>
      </c>
      <c r="D5548">
        <v>3</v>
      </c>
      <c r="E5548" t="s">
        <v>162</v>
      </c>
      <c r="F5548" t="s">
        <v>139</v>
      </c>
      <c r="G5548" t="s">
        <v>138</v>
      </c>
      <c r="H5548" t="s">
        <v>111</v>
      </c>
      <c r="I5548" t="s">
        <v>155</v>
      </c>
      <c r="J5548">
        <v>10</v>
      </c>
      <c r="K5548">
        <v>0</v>
      </c>
      <c r="L5548">
        <v>10</v>
      </c>
      <c r="M5548">
        <v>50</v>
      </c>
      <c r="N5548">
        <v>12.5</v>
      </c>
      <c r="O5548">
        <v>37.5</v>
      </c>
      <c r="P5548">
        <v>37.5</v>
      </c>
      <c r="Q5548">
        <v>37.5</v>
      </c>
      <c r="R5548" t="s">
        <v>161</v>
      </c>
      <c r="S5548" t="s">
        <v>161</v>
      </c>
      <c r="T5548" t="s">
        <v>161</v>
      </c>
      <c r="U5548" t="s">
        <v>161</v>
      </c>
    </row>
    <row r="5549" spans="1:21" hidden="1" x14ac:dyDescent="0.45">
      <c r="A5549" t="str">
        <f t="shared" si="97"/>
        <v>YAG3Non-EUL8F+MEducation and teachingWales</v>
      </c>
      <c r="B5549" t="s">
        <v>116</v>
      </c>
      <c r="C5549" t="s">
        <v>141</v>
      </c>
      <c r="D5549">
        <v>3</v>
      </c>
      <c r="E5549" t="s">
        <v>162</v>
      </c>
      <c r="F5549" t="s">
        <v>139</v>
      </c>
      <c r="G5549" t="s">
        <v>138</v>
      </c>
      <c r="H5549" t="s">
        <v>111</v>
      </c>
      <c r="I5549" t="s">
        <v>158</v>
      </c>
      <c r="J5549">
        <v>5</v>
      </c>
      <c r="K5549">
        <v>0</v>
      </c>
      <c r="L5549">
        <v>5</v>
      </c>
      <c r="M5549">
        <v>100</v>
      </c>
      <c r="N5549">
        <v>0</v>
      </c>
      <c r="O5549">
        <v>0</v>
      </c>
      <c r="P5549">
        <v>0</v>
      </c>
      <c r="Q5549">
        <v>0</v>
      </c>
      <c r="R5549" t="s">
        <v>157</v>
      </c>
      <c r="S5549" t="s">
        <v>157</v>
      </c>
      <c r="T5549" t="s">
        <v>157</v>
      </c>
      <c r="U5549" t="s">
        <v>157</v>
      </c>
    </row>
    <row r="5550" spans="1:21" hidden="1" x14ac:dyDescent="0.45">
      <c r="A5550" t="str">
        <f t="shared" si="97"/>
        <v>YAG3Non-EUL8F+MEducation and teachingWest Midlands</v>
      </c>
      <c r="B5550" t="s">
        <v>116</v>
      </c>
      <c r="C5550" t="s">
        <v>141</v>
      </c>
      <c r="D5550">
        <v>3</v>
      </c>
      <c r="E5550" t="s">
        <v>162</v>
      </c>
      <c r="F5550" t="s">
        <v>139</v>
      </c>
      <c r="G5550" t="s">
        <v>138</v>
      </c>
      <c r="H5550" t="s">
        <v>111</v>
      </c>
      <c r="I5550" t="s">
        <v>159</v>
      </c>
      <c r="J5550">
        <v>5</v>
      </c>
      <c r="K5550">
        <v>0</v>
      </c>
      <c r="L5550">
        <v>5</v>
      </c>
      <c r="M5550">
        <v>25</v>
      </c>
      <c r="N5550">
        <v>0</v>
      </c>
      <c r="O5550">
        <v>75</v>
      </c>
      <c r="P5550">
        <v>75</v>
      </c>
      <c r="Q5550">
        <v>75</v>
      </c>
      <c r="R5550" t="s">
        <v>161</v>
      </c>
      <c r="S5550" t="s">
        <v>161</v>
      </c>
      <c r="T5550" t="s">
        <v>161</v>
      </c>
      <c r="U5550" t="s">
        <v>161</v>
      </c>
    </row>
    <row r="5551" spans="1:21" hidden="1" x14ac:dyDescent="0.45">
      <c r="A5551" t="str">
        <f t="shared" si="97"/>
        <v>YAG3Non-EUL8F+MEducation and teachingYorkshire and The Humber</v>
      </c>
      <c r="B5551" t="s">
        <v>116</v>
      </c>
      <c r="C5551" t="s">
        <v>141</v>
      </c>
      <c r="D5551">
        <v>3</v>
      </c>
      <c r="E5551" t="s">
        <v>162</v>
      </c>
      <c r="F5551" t="s">
        <v>139</v>
      </c>
      <c r="G5551" t="s">
        <v>138</v>
      </c>
      <c r="H5551" t="s">
        <v>111</v>
      </c>
      <c r="I5551" t="s">
        <v>160</v>
      </c>
      <c r="J5551">
        <v>15</v>
      </c>
      <c r="K5551">
        <v>0</v>
      </c>
      <c r="L5551">
        <v>15</v>
      </c>
      <c r="M5551">
        <v>45.5</v>
      </c>
      <c r="N5551">
        <v>0</v>
      </c>
      <c r="O5551">
        <v>54.5</v>
      </c>
      <c r="P5551">
        <v>54.5</v>
      </c>
      <c r="Q5551">
        <v>54.5</v>
      </c>
      <c r="R5551" t="s">
        <v>161</v>
      </c>
      <c r="S5551" t="s">
        <v>161</v>
      </c>
      <c r="T5551" t="s">
        <v>161</v>
      </c>
      <c r="U5551" t="s">
        <v>161</v>
      </c>
    </row>
    <row r="5552" spans="1:21" hidden="1" x14ac:dyDescent="0.45">
      <c r="A5552" t="str">
        <f t="shared" si="97"/>
        <v>YAG3Non-EUL8F+MEducation and teachingNA</v>
      </c>
      <c r="B5552" t="s">
        <v>116</v>
      </c>
      <c r="C5552" t="s">
        <v>141</v>
      </c>
      <c r="D5552">
        <v>3</v>
      </c>
      <c r="E5552" t="s">
        <v>162</v>
      </c>
      <c r="F5552" t="s">
        <v>139</v>
      </c>
      <c r="G5552" t="s">
        <v>138</v>
      </c>
      <c r="H5552" t="s">
        <v>111</v>
      </c>
      <c r="I5552" t="s">
        <v>157</v>
      </c>
      <c r="J5552">
        <v>110</v>
      </c>
      <c r="K5552">
        <v>100</v>
      </c>
      <c r="L5552" t="s">
        <v>161</v>
      </c>
      <c r="M5552" t="s">
        <v>161</v>
      </c>
      <c r="N5552" t="s">
        <v>161</v>
      </c>
      <c r="O5552" t="s">
        <v>161</v>
      </c>
      <c r="P5552" t="s">
        <v>161</v>
      </c>
      <c r="Q5552" t="s">
        <v>161</v>
      </c>
      <c r="R5552" t="s">
        <v>157</v>
      </c>
      <c r="S5552" t="s">
        <v>157</v>
      </c>
      <c r="T5552" t="s">
        <v>157</v>
      </c>
      <c r="U5552" t="s">
        <v>157</v>
      </c>
    </row>
    <row r="5553" spans="1:21" hidden="1" x14ac:dyDescent="0.45">
      <c r="A5553" t="str">
        <f t="shared" si="97"/>
        <v>YAG1Non-EUL7F+MEducation and teachingAbroad</v>
      </c>
      <c r="B5553" t="s">
        <v>116</v>
      </c>
      <c r="C5553" t="s">
        <v>49</v>
      </c>
      <c r="D5553">
        <v>1</v>
      </c>
      <c r="E5553" t="s">
        <v>162</v>
      </c>
      <c r="F5553" t="s">
        <v>145</v>
      </c>
      <c r="G5553" t="s">
        <v>138</v>
      </c>
      <c r="H5553" t="s">
        <v>111</v>
      </c>
      <c r="I5553" t="s">
        <v>146</v>
      </c>
      <c r="J5553">
        <v>50</v>
      </c>
      <c r="K5553">
        <v>0</v>
      </c>
      <c r="L5553">
        <v>50</v>
      </c>
      <c r="M5553">
        <v>79</v>
      </c>
      <c r="N5553">
        <v>10</v>
      </c>
      <c r="O5553">
        <v>8.8000000000000007</v>
      </c>
      <c r="P5553">
        <v>8.8000000000000007</v>
      </c>
      <c r="Q5553">
        <v>11.1</v>
      </c>
      <c r="R5553" t="s">
        <v>157</v>
      </c>
      <c r="S5553" t="s">
        <v>157</v>
      </c>
      <c r="T5553" t="s">
        <v>157</v>
      </c>
      <c r="U5553" t="s">
        <v>157</v>
      </c>
    </row>
    <row r="5554" spans="1:21" hidden="1" x14ac:dyDescent="0.45">
      <c r="A5554" t="str">
        <f t="shared" si="97"/>
        <v>YAG1Non-EUL7F+MEducation and teachingEast Midlands</v>
      </c>
      <c r="B5554" t="s">
        <v>116</v>
      </c>
      <c r="C5554" t="s">
        <v>49</v>
      </c>
      <c r="D5554">
        <v>1</v>
      </c>
      <c r="E5554" t="s">
        <v>162</v>
      </c>
      <c r="F5554" t="s">
        <v>145</v>
      </c>
      <c r="G5554" t="s">
        <v>138</v>
      </c>
      <c r="H5554" t="s">
        <v>111</v>
      </c>
      <c r="I5554" t="s">
        <v>147</v>
      </c>
      <c r="J5554">
        <v>40</v>
      </c>
      <c r="K5554">
        <v>0</v>
      </c>
      <c r="L5554">
        <v>40</v>
      </c>
      <c r="M5554">
        <v>58.7</v>
      </c>
      <c r="N5554">
        <v>5.3</v>
      </c>
      <c r="O5554">
        <v>28</v>
      </c>
      <c r="P5554">
        <v>30.7</v>
      </c>
      <c r="Q5554">
        <v>36</v>
      </c>
      <c r="R5554" t="s">
        <v>161</v>
      </c>
      <c r="S5554" t="s">
        <v>161</v>
      </c>
      <c r="T5554" t="s">
        <v>161</v>
      </c>
      <c r="U5554" t="s">
        <v>161</v>
      </c>
    </row>
    <row r="5555" spans="1:21" hidden="1" x14ac:dyDescent="0.45">
      <c r="A5555" t="str">
        <f t="shared" si="97"/>
        <v>YAG1Non-EUL7F+MEducation and teachingEast of England</v>
      </c>
      <c r="B5555" t="s">
        <v>116</v>
      </c>
      <c r="C5555" t="s">
        <v>49</v>
      </c>
      <c r="D5555">
        <v>1</v>
      </c>
      <c r="E5555" t="s">
        <v>162</v>
      </c>
      <c r="F5555" t="s">
        <v>145</v>
      </c>
      <c r="G5555" t="s">
        <v>138</v>
      </c>
      <c r="H5555" t="s">
        <v>111</v>
      </c>
      <c r="I5555" t="s">
        <v>148</v>
      </c>
      <c r="J5555">
        <v>45</v>
      </c>
      <c r="K5555">
        <v>0</v>
      </c>
      <c r="L5555">
        <v>45</v>
      </c>
      <c r="M5555">
        <v>46.3</v>
      </c>
      <c r="N5555">
        <v>12.2</v>
      </c>
      <c r="O5555">
        <v>19.5</v>
      </c>
      <c r="P5555">
        <v>36.6</v>
      </c>
      <c r="Q5555">
        <v>41.5</v>
      </c>
      <c r="R5555" t="s">
        <v>161</v>
      </c>
      <c r="S5555" t="s">
        <v>161</v>
      </c>
      <c r="T5555" t="s">
        <v>161</v>
      </c>
      <c r="U5555" t="s">
        <v>161</v>
      </c>
    </row>
    <row r="5556" spans="1:21" hidden="1" x14ac:dyDescent="0.45">
      <c r="A5556" t="str">
        <f t="shared" si="97"/>
        <v>YAG1Non-EUL7F+MEducation and teachingLondon</v>
      </c>
      <c r="B5556" t="s">
        <v>116</v>
      </c>
      <c r="C5556" t="s">
        <v>49</v>
      </c>
      <c r="D5556">
        <v>1</v>
      </c>
      <c r="E5556" t="s">
        <v>162</v>
      </c>
      <c r="F5556" t="s">
        <v>145</v>
      </c>
      <c r="G5556" t="s">
        <v>138</v>
      </c>
      <c r="H5556" t="s">
        <v>111</v>
      </c>
      <c r="I5556" t="s">
        <v>149</v>
      </c>
      <c r="J5556">
        <v>180</v>
      </c>
      <c r="K5556">
        <v>0</v>
      </c>
      <c r="L5556">
        <v>180</v>
      </c>
      <c r="M5556">
        <v>57.7</v>
      </c>
      <c r="N5556">
        <v>5.6</v>
      </c>
      <c r="O5556">
        <v>22.3</v>
      </c>
      <c r="P5556">
        <v>30.5</v>
      </c>
      <c r="Q5556">
        <v>36.700000000000003</v>
      </c>
      <c r="R5556">
        <v>35</v>
      </c>
      <c r="S5556">
        <v>13500</v>
      </c>
      <c r="T5556">
        <v>24800</v>
      </c>
      <c r="U5556">
        <v>36100</v>
      </c>
    </row>
    <row r="5557" spans="1:21" hidden="1" x14ac:dyDescent="0.45">
      <c r="A5557" t="str">
        <f t="shared" si="97"/>
        <v>YAG1Non-EUL7F+MEducation and teachingNorth East</v>
      </c>
      <c r="B5557" t="s">
        <v>116</v>
      </c>
      <c r="C5557" t="s">
        <v>49</v>
      </c>
      <c r="D5557">
        <v>1</v>
      </c>
      <c r="E5557" t="s">
        <v>162</v>
      </c>
      <c r="F5557" t="s">
        <v>145</v>
      </c>
      <c r="G5557" t="s">
        <v>138</v>
      </c>
      <c r="H5557" t="s">
        <v>111</v>
      </c>
      <c r="I5557" t="s">
        <v>150</v>
      </c>
      <c r="J5557">
        <v>25</v>
      </c>
      <c r="K5557">
        <v>0</v>
      </c>
      <c r="L5557">
        <v>25</v>
      </c>
      <c r="M5557">
        <v>66.7</v>
      </c>
      <c r="N5557">
        <v>4.2</v>
      </c>
      <c r="O5557">
        <v>16.7</v>
      </c>
      <c r="P5557">
        <v>25</v>
      </c>
      <c r="Q5557">
        <v>29.2</v>
      </c>
      <c r="R5557" t="s">
        <v>161</v>
      </c>
      <c r="S5557" t="s">
        <v>161</v>
      </c>
      <c r="T5557" t="s">
        <v>161</v>
      </c>
      <c r="U5557" t="s">
        <v>161</v>
      </c>
    </row>
    <row r="5558" spans="1:21" hidden="1" x14ac:dyDescent="0.45">
      <c r="A5558" t="str">
        <f t="shared" si="97"/>
        <v>YAG1Non-EUL7F+MEducation and teachingNorth West</v>
      </c>
      <c r="B5558" t="s">
        <v>116</v>
      </c>
      <c r="C5558" t="s">
        <v>49</v>
      </c>
      <c r="D5558">
        <v>1</v>
      </c>
      <c r="E5558" t="s">
        <v>162</v>
      </c>
      <c r="F5558" t="s">
        <v>145</v>
      </c>
      <c r="G5558" t="s">
        <v>138</v>
      </c>
      <c r="H5558" t="s">
        <v>111</v>
      </c>
      <c r="I5558" t="s">
        <v>151</v>
      </c>
      <c r="J5558">
        <v>65</v>
      </c>
      <c r="K5558">
        <v>0</v>
      </c>
      <c r="L5558">
        <v>65</v>
      </c>
      <c r="M5558">
        <v>45.7</v>
      </c>
      <c r="N5558">
        <v>3.5</v>
      </c>
      <c r="O5558">
        <v>36.299999999999997</v>
      </c>
      <c r="P5558">
        <v>39.5</v>
      </c>
      <c r="Q5558">
        <v>50.8</v>
      </c>
      <c r="R5558">
        <v>20</v>
      </c>
      <c r="S5558">
        <v>19700</v>
      </c>
      <c r="T5558">
        <v>29300</v>
      </c>
      <c r="U5558">
        <v>40900</v>
      </c>
    </row>
    <row r="5559" spans="1:21" hidden="1" x14ac:dyDescent="0.45">
      <c r="A5559" t="str">
        <f t="shared" si="97"/>
        <v>YAG1Non-EUL7F+MEducation and teachingNorthern Ireland</v>
      </c>
      <c r="B5559" t="s">
        <v>116</v>
      </c>
      <c r="C5559" t="s">
        <v>49</v>
      </c>
      <c r="D5559">
        <v>1</v>
      </c>
      <c r="E5559" t="s">
        <v>162</v>
      </c>
      <c r="F5559" t="s">
        <v>145</v>
      </c>
      <c r="G5559" t="s">
        <v>138</v>
      </c>
      <c r="H5559" t="s">
        <v>111</v>
      </c>
      <c r="I5559" t="s">
        <v>152</v>
      </c>
      <c r="J5559" t="s">
        <v>161</v>
      </c>
      <c r="K5559" t="s">
        <v>161</v>
      </c>
      <c r="L5559" t="s">
        <v>161</v>
      </c>
      <c r="M5559" t="s">
        <v>161</v>
      </c>
      <c r="N5559" t="s">
        <v>161</v>
      </c>
      <c r="O5559" t="s">
        <v>161</v>
      </c>
      <c r="P5559" t="s">
        <v>161</v>
      </c>
      <c r="Q5559" t="s">
        <v>161</v>
      </c>
      <c r="R5559" t="s">
        <v>157</v>
      </c>
      <c r="S5559" t="s">
        <v>157</v>
      </c>
      <c r="T5559" t="s">
        <v>157</v>
      </c>
      <c r="U5559" t="s">
        <v>157</v>
      </c>
    </row>
    <row r="5560" spans="1:21" hidden="1" x14ac:dyDescent="0.45">
      <c r="A5560" t="str">
        <f t="shared" si="97"/>
        <v>YAG1Non-EUL7F+MEducation and teachingScotland</v>
      </c>
      <c r="B5560" t="s">
        <v>116</v>
      </c>
      <c r="C5560" t="s">
        <v>49</v>
      </c>
      <c r="D5560">
        <v>1</v>
      </c>
      <c r="E5560" t="s">
        <v>162</v>
      </c>
      <c r="F5560" t="s">
        <v>145</v>
      </c>
      <c r="G5560" t="s">
        <v>138</v>
      </c>
      <c r="H5560" t="s">
        <v>111</v>
      </c>
      <c r="I5560" t="s">
        <v>153</v>
      </c>
      <c r="J5560">
        <v>10</v>
      </c>
      <c r="K5560">
        <v>0</v>
      </c>
      <c r="L5560">
        <v>10</v>
      </c>
      <c r="M5560">
        <v>40</v>
      </c>
      <c r="N5560">
        <v>0</v>
      </c>
      <c r="O5560">
        <v>26.7</v>
      </c>
      <c r="P5560">
        <v>60</v>
      </c>
      <c r="Q5560">
        <v>60</v>
      </c>
      <c r="R5560" t="s">
        <v>161</v>
      </c>
      <c r="S5560" t="s">
        <v>161</v>
      </c>
      <c r="T5560" t="s">
        <v>161</v>
      </c>
      <c r="U5560" t="s">
        <v>161</v>
      </c>
    </row>
    <row r="5561" spans="1:21" hidden="1" x14ac:dyDescent="0.45">
      <c r="A5561" t="str">
        <f t="shared" si="97"/>
        <v>YAG1Non-EUL7F+MEducation and teachingSouth East</v>
      </c>
      <c r="B5561" t="s">
        <v>116</v>
      </c>
      <c r="C5561" t="s">
        <v>49</v>
      </c>
      <c r="D5561">
        <v>1</v>
      </c>
      <c r="E5561" t="s">
        <v>162</v>
      </c>
      <c r="F5561" t="s">
        <v>145</v>
      </c>
      <c r="G5561" t="s">
        <v>138</v>
      </c>
      <c r="H5561" t="s">
        <v>111</v>
      </c>
      <c r="I5561" t="s">
        <v>154</v>
      </c>
      <c r="J5561">
        <v>65</v>
      </c>
      <c r="K5561">
        <v>0</v>
      </c>
      <c r="L5561">
        <v>65</v>
      </c>
      <c r="M5561">
        <v>57.7</v>
      </c>
      <c r="N5561">
        <v>7.8</v>
      </c>
      <c r="O5561">
        <v>25.2</v>
      </c>
      <c r="P5561">
        <v>29.8</v>
      </c>
      <c r="Q5561">
        <v>34.5</v>
      </c>
      <c r="R5561">
        <v>15</v>
      </c>
      <c r="S5561">
        <v>16400</v>
      </c>
      <c r="T5561">
        <v>29200</v>
      </c>
      <c r="U5561">
        <v>37200</v>
      </c>
    </row>
    <row r="5562" spans="1:21" hidden="1" x14ac:dyDescent="0.45">
      <c r="A5562" t="str">
        <f t="shared" si="97"/>
        <v>YAG1Non-EUL7F+MEducation and teachingSouth West</v>
      </c>
      <c r="B5562" t="s">
        <v>116</v>
      </c>
      <c r="C5562" t="s">
        <v>49</v>
      </c>
      <c r="D5562">
        <v>1</v>
      </c>
      <c r="E5562" t="s">
        <v>162</v>
      </c>
      <c r="F5562" t="s">
        <v>145</v>
      </c>
      <c r="G5562" t="s">
        <v>138</v>
      </c>
      <c r="H5562" t="s">
        <v>111</v>
      </c>
      <c r="I5562" t="s">
        <v>155</v>
      </c>
      <c r="J5562">
        <v>70</v>
      </c>
      <c r="K5562">
        <v>0</v>
      </c>
      <c r="L5562">
        <v>70</v>
      </c>
      <c r="M5562">
        <v>52.5</v>
      </c>
      <c r="N5562">
        <v>7.4</v>
      </c>
      <c r="O5562">
        <v>25.2</v>
      </c>
      <c r="P5562">
        <v>32.700000000000003</v>
      </c>
      <c r="Q5562">
        <v>40.1</v>
      </c>
      <c r="R5562">
        <v>20</v>
      </c>
      <c r="S5562">
        <v>21500</v>
      </c>
      <c r="T5562">
        <v>33900</v>
      </c>
      <c r="U5562">
        <v>38800</v>
      </c>
    </row>
    <row r="5563" spans="1:21" hidden="1" x14ac:dyDescent="0.45">
      <c r="A5563" t="str">
        <f t="shared" si="97"/>
        <v>YAG1Non-EUL7F+MEducation and teachingWales</v>
      </c>
      <c r="B5563" t="s">
        <v>116</v>
      </c>
      <c r="C5563" t="s">
        <v>49</v>
      </c>
      <c r="D5563">
        <v>1</v>
      </c>
      <c r="E5563" t="s">
        <v>162</v>
      </c>
      <c r="F5563" t="s">
        <v>145</v>
      </c>
      <c r="G5563" t="s">
        <v>138</v>
      </c>
      <c r="H5563" t="s">
        <v>111</v>
      </c>
      <c r="I5563" t="s">
        <v>158</v>
      </c>
      <c r="J5563">
        <v>10</v>
      </c>
      <c r="K5563">
        <v>0</v>
      </c>
      <c r="L5563">
        <v>10</v>
      </c>
      <c r="M5563">
        <v>14.2</v>
      </c>
      <c r="N5563">
        <v>34.299999999999997</v>
      </c>
      <c r="O5563">
        <v>17.2</v>
      </c>
      <c r="P5563">
        <v>34.299999999999997</v>
      </c>
      <c r="Q5563">
        <v>51.5</v>
      </c>
      <c r="R5563" t="s">
        <v>161</v>
      </c>
      <c r="S5563" t="s">
        <v>161</v>
      </c>
      <c r="T5563" t="s">
        <v>161</v>
      </c>
      <c r="U5563" t="s">
        <v>161</v>
      </c>
    </row>
    <row r="5564" spans="1:21" hidden="1" x14ac:dyDescent="0.45">
      <c r="A5564" t="str">
        <f t="shared" si="97"/>
        <v>YAG1Non-EUL7F+MEducation and teachingWest Midlands</v>
      </c>
      <c r="B5564" t="s">
        <v>116</v>
      </c>
      <c r="C5564" t="s">
        <v>49</v>
      </c>
      <c r="D5564">
        <v>1</v>
      </c>
      <c r="E5564" t="s">
        <v>162</v>
      </c>
      <c r="F5564" t="s">
        <v>145</v>
      </c>
      <c r="G5564" t="s">
        <v>138</v>
      </c>
      <c r="H5564" t="s">
        <v>111</v>
      </c>
      <c r="I5564" t="s">
        <v>159</v>
      </c>
      <c r="J5564">
        <v>55</v>
      </c>
      <c r="K5564">
        <v>0</v>
      </c>
      <c r="L5564">
        <v>55</v>
      </c>
      <c r="M5564">
        <v>44.2</v>
      </c>
      <c r="N5564">
        <v>3.8</v>
      </c>
      <c r="O5564">
        <v>30.8</v>
      </c>
      <c r="P5564">
        <v>46.2</v>
      </c>
      <c r="Q5564">
        <v>51.9</v>
      </c>
      <c r="R5564">
        <v>15</v>
      </c>
      <c r="S5564">
        <v>28500</v>
      </c>
      <c r="T5564">
        <v>37000</v>
      </c>
      <c r="U5564">
        <v>47800</v>
      </c>
    </row>
    <row r="5565" spans="1:21" hidden="1" x14ac:dyDescent="0.45">
      <c r="A5565" t="str">
        <f t="shared" si="97"/>
        <v>YAG1Non-EUL7F+MEducation and teachingYorkshire and The Humber</v>
      </c>
      <c r="B5565" t="s">
        <v>116</v>
      </c>
      <c r="C5565" t="s">
        <v>49</v>
      </c>
      <c r="D5565">
        <v>1</v>
      </c>
      <c r="E5565" t="s">
        <v>162</v>
      </c>
      <c r="F5565" t="s">
        <v>145</v>
      </c>
      <c r="G5565" t="s">
        <v>138</v>
      </c>
      <c r="H5565" t="s">
        <v>111</v>
      </c>
      <c r="I5565" t="s">
        <v>160</v>
      </c>
      <c r="J5565">
        <v>125</v>
      </c>
      <c r="K5565">
        <v>0</v>
      </c>
      <c r="L5565">
        <v>125</v>
      </c>
      <c r="M5565">
        <v>69.900000000000006</v>
      </c>
      <c r="N5565">
        <v>4.5</v>
      </c>
      <c r="O5565">
        <v>17.100000000000001</v>
      </c>
      <c r="P5565">
        <v>24</v>
      </c>
      <c r="Q5565">
        <v>25.6</v>
      </c>
      <c r="R5565">
        <v>20</v>
      </c>
      <c r="S5565">
        <v>32800</v>
      </c>
      <c r="T5565">
        <v>35800</v>
      </c>
      <c r="U5565">
        <v>40500</v>
      </c>
    </row>
    <row r="5566" spans="1:21" hidden="1" x14ac:dyDescent="0.45">
      <c r="A5566" t="str">
        <f t="shared" si="97"/>
        <v>YAG1Non-EUL7F+MEducation and teachingNA</v>
      </c>
      <c r="B5566" t="s">
        <v>116</v>
      </c>
      <c r="C5566" t="s">
        <v>49</v>
      </c>
      <c r="D5566">
        <v>1</v>
      </c>
      <c r="E5566" t="s">
        <v>162</v>
      </c>
      <c r="F5566" t="s">
        <v>145</v>
      </c>
      <c r="G5566" t="s">
        <v>138</v>
      </c>
      <c r="H5566" t="s">
        <v>111</v>
      </c>
      <c r="I5566" t="s">
        <v>157</v>
      </c>
      <c r="J5566">
        <v>1490</v>
      </c>
      <c r="K5566">
        <v>95.4</v>
      </c>
      <c r="L5566">
        <v>70</v>
      </c>
      <c r="M5566">
        <v>0.2</v>
      </c>
      <c r="N5566">
        <v>0</v>
      </c>
      <c r="O5566">
        <v>0.1</v>
      </c>
      <c r="P5566">
        <v>0.1</v>
      </c>
      <c r="Q5566">
        <v>4.4000000000000004</v>
      </c>
      <c r="R5566" t="s">
        <v>161</v>
      </c>
      <c r="S5566" t="s">
        <v>161</v>
      </c>
      <c r="T5566" t="s">
        <v>161</v>
      </c>
      <c r="U5566" t="s">
        <v>161</v>
      </c>
    </row>
    <row r="5567" spans="1:21" hidden="1" x14ac:dyDescent="0.45">
      <c r="A5567" t="str">
        <f t="shared" si="97"/>
        <v>YAG1Non-EUL8F+MEducation and teachingAbroad</v>
      </c>
      <c r="B5567" t="s">
        <v>116</v>
      </c>
      <c r="C5567" t="s">
        <v>49</v>
      </c>
      <c r="D5567">
        <v>1</v>
      </c>
      <c r="E5567" t="s">
        <v>162</v>
      </c>
      <c r="F5567" t="s">
        <v>139</v>
      </c>
      <c r="G5567" t="s">
        <v>138</v>
      </c>
      <c r="H5567" t="s">
        <v>111</v>
      </c>
      <c r="I5567" t="s">
        <v>146</v>
      </c>
      <c r="J5567">
        <v>5</v>
      </c>
      <c r="K5567">
        <v>0</v>
      </c>
      <c r="L5567">
        <v>5</v>
      </c>
      <c r="M5567">
        <v>100</v>
      </c>
      <c r="N5567">
        <v>0</v>
      </c>
      <c r="O5567">
        <v>0</v>
      </c>
      <c r="P5567">
        <v>0</v>
      </c>
      <c r="Q5567">
        <v>0</v>
      </c>
      <c r="R5567" t="s">
        <v>157</v>
      </c>
      <c r="S5567" t="s">
        <v>157</v>
      </c>
      <c r="T5567" t="s">
        <v>157</v>
      </c>
      <c r="U5567" t="s">
        <v>157</v>
      </c>
    </row>
    <row r="5568" spans="1:21" hidden="1" x14ac:dyDescent="0.45">
      <c r="A5568" t="str">
        <f t="shared" si="97"/>
        <v>YAG1Non-EUL8F+MEducation and teachingEast Midlands</v>
      </c>
      <c r="B5568" t="s">
        <v>116</v>
      </c>
      <c r="C5568" t="s">
        <v>49</v>
      </c>
      <c r="D5568">
        <v>1</v>
      </c>
      <c r="E5568" t="s">
        <v>162</v>
      </c>
      <c r="F5568" t="s">
        <v>139</v>
      </c>
      <c r="G5568" t="s">
        <v>138</v>
      </c>
      <c r="H5568" t="s">
        <v>111</v>
      </c>
      <c r="I5568" t="s">
        <v>147</v>
      </c>
      <c r="J5568">
        <v>10</v>
      </c>
      <c r="K5568">
        <v>0</v>
      </c>
      <c r="L5568">
        <v>10</v>
      </c>
      <c r="M5568">
        <v>75</v>
      </c>
      <c r="N5568">
        <v>0</v>
      </c>
      <c r="O5568">
        <v>25</v>
      </c>
      <c r="P5568">
        <v>25</v>
      </c>
      <c r="Q5568">
        <v>25</v>
      </c>
      <c r="R5568" t="s">
        <v>161</v>
      </c>
      <c r="S5568" t="s">
        <v>161</v>
      </c>
      <c r="T5568" t="s">
        <v>161</v>
      </c>
      <c r="U5568" t="s">
        <v>161</v>
      </c>
    </row>
    <row r="5569" spans="1:21" hidden="1" x14ac:dyDescent="0.45">
      <c r="A5569" t="str">
        <f t="shared" si="97"/>
        <v>YAG1Non-EUL8F+MEducation and teachingEast of England</v>
      </c>
      <c r="B5569" t="s">
        <v>116</v>
      </c>
      <c r="C5569" t="s">
        <v>49</v>
      </c>
      <c r="D5569">
        <v>1</v>
      </c>
      <c r="E5569" t="s">
        <v>162</v>
      </c>
      <c r="F5569" t="s">
        <v>139</v>
      </c>
      <c r="G5569" t="s">
        <v>138</v>
      </c>
      <c r="H5569" t="s">
        <v>111</v>
      </c>
      <c r="I5569" t="s">
        <v>148</v>
      </c>
      <c r="J5569">
        <v>5</v>
      </c>
      <c r="K5569">
        <v>0</v>
      </c>
      <c r="L5569">
        <v>5</v>
      </c>
      <c r="M5569">
        <v>75</v>
      </c>
      <c r="N5569">
        <v>0</v>
      </c>
      <c r="O5569">
        <v>25</v>
      </c>
      <c r="P5569">
        <v>25</v>
      </c>
      <c r="Q5569">
        <v>25</v>
      </c>
      <c r="R5569" t="s">
        <v>161</v>
      </c>
      <c r="S5569" t="s">
        <v>161</v>
      </c>
      <c r="T5569" t="s">
        <v>161</v>
      </c>
      <c r="U5569" t="s">
        <v>161</v>
      </c>
    </row>
    <row r="5570" spans="1:21" hidden="1" x14ac:dyDescent="0.45">
      <c r="A5570" t="str">
        <f t="shared" si="97"/>
        <v>YAG1Non-EUL8F+MEducation and teachingLondon</v>
      </c>
      <c r="B5570" t="s">
        <v>116</v>
      </c>
      <c r="C5570" t="s">
        <v>49</v>
      </c>
      <c r="D5570">
        <v>1</v>
      </c>
      <c r="E5570" t="s">
        <v>162</v>
      </c>
      <c r="F5570" t="s">
        <v>139</v>
      </c>
      <c r="G5570" t="s">
        <v>138</v>
      </c>
      <c r="H5570" t="s">
        <v>111</v>
      </c>
      <c r="I5570" t="s">
        <v>149</v>
      </c>
      <c r="J5570">
        <v>15</v>
      </c>
      <c r="K5570">
        <v>0</v>
      </c>
      <c r="L5570">
        <v>15</v>
      </c>
      <c r="M5570">
        <v>53.8</v>
      </c>
      <c r="N5570">
        <v>7.7</v>
      </c>
      <c r="O5570">
        <v>38.5</v>
      </c>
      <c r="P5570">
        <v>38.5</v>
      </c>
      <c r="Q5570">
        <v>38.5</v>
      </c>
      <c r="R5570" t="s">
        <v>161</v>
      </c>
      <c r="S5570" t="s">
        <v>161</v>
      </c>
      <c r="T5570" t="s">
        <v>161</v>
      </c>
      <c r="U5570" t="s">
        <v>161</v>
      </c>
    </row>
    <row r="5571" spans="1:21" hidden="1" x14ac:dyDescent="0.45">
      <c r="A5571" t="str">
        <f t="shared" si="97"/>
        <v>YAG1Non-EUL8F+MEducation and teachingNorth East</v>
      </c>
      <c r="B5571" t="s">
        <v>116</v>
      </c>
      <c r="C5571" t="s">
        <v>49</v>
      </c>
      <c r="D5571">
        <v>1</v>
      </c>
      <c r="E5571" t="s">
        <v>162</v>
      </c>
      <c r="F5571" t="s">
        <v>139</v>
      </c>
      <c r="G5571" t="s">
        <v>138</v>
      </c>
      <c r="H5571" t="s">
        <v>111</v>
      </c>
      <c r="I5571" t="s">
        <v>150</v>
      </c>
      <c r="J5571">
        <v>5</v>
      </c>
      <c r="K5571">
        <v>0</v>
      </c>
      <c r="L5571">
        <v>5</v>
      </c>
      <c r="M5571">
        <v>60</v>
      </c>
      <c r="N5571">
        <v>20</v>
      </c>
      <c r="O5571">
        <v>20</v>
      </c>
      <c r="P5571">
        <v>20</v>
      </c>
      <c r="Q5571">
        <v>20</v>
      </c>
      <c r="R5571" t="s">
        <v>161</v>
      </c>
      <c r="S5571" t="s">
        <v>161</v>
      </c>
      <c r="T5571" t="s">
        <v>161</v>
      </c>
      <c r="U5571" t="s">
        <v>161</v>
      </c>
    </row>
    <row r="5572" spans="1:21" hidden="1" x14ac:dyDescent="0.45">
      <c r="A5572" t="str">
        <f t="shared" si="97"/>
        <v>YAG1Non-EUL8F+MEducation and teachingNorth West</v>
      </c>
      <c r="B5572" t="s">
        <v>116</v>
      </c>
      <c r="C5572" t="s">
        <v>49</v>
      </c>
      <c r="D5572">
        <v>1</v>
      </c>
      <c r="E5572" t="s">
        <v>162</v>
      </c>
      <c r="F5572" t="s">
        <v>139</v>
      </c>
      <c r="G5572" t="s">
        <v>138</v>
      </c>
      <c r="H5572" t="s">
        <v>111</v>
      </c>
      <c r="I5572" t="s">
        <v>151</v>
      </c>
      <c r="J5572">
        <v>10</v>
      </c>
      <c r="K5572">
        <v>0</v>
      </c>
      <c r="L5572">
        <v>10</v>
      </c>
      <c r="M5572">
        <v>60</v>
      </c>
      <c r="N5572">
        <v>10</v>
      </c>
      <c r="O5572">
        <v>30</v>
      </c>
      <c r="P5572">
        <v>30</v>
      </c>
      <c r="Q5572">
        <v>30</v>
      </c>
      <c r="R5572" t="s">
        <v>161</v>
      </c>
      <c r="S5572" t="s">
        <v>161</v>
      </c>
      <c r="T5572" t="s">
        <v>161</v>
      </c>
      <c r="U5572" t="s">
        <v>161</v>
      </c>
    </row>
    <row r="5573" spans="1:21" hidden="1" x14ac:dyDescent="0.45">
      <c r="A5573" t="str">
        <f t="shared" si="97"/>
        <v>YAG1Non-EUL8F+MEducation and teachingSouth East</v>
      </c>
      <c r="B5573" t="s">
        <v>116</v>
      </c>
      <c r="C5573" t="s">
        <v>49</v>
      </c>
      <c r="D5573">
        <v>1</v>
      </c>
      <c r="E5573" t="s">
        <v>162</v>
      </c>
      <c r="F5573" t="s">
        <v>139</v>
      </c>
      <c r="G5573" t="s">
        <v>138</v>
      </c>
      <c r="H5573" t="s">
        <v>111</v>
      </c>
      <c r="I5573" t="s">
        <v>154</v>
      </c>
      <c r="J5573">
        <v>15</v>
      </c>
      <c r="K5573">
        <v>0</v>
      </c>
      <c r="L5573">
        <v>15</v>
      </c>
      <c r="M5573">
        <v>34.799999999999997</v>
      </c>
      <c r="N5573">
        <v>17.399999999999999</v>
      </c>
      <c r="O5573">
        <v>39.1</v>
      </c>
      <c r="P5573">
        <v>47.8</v>
      </c>
      <c r="Q5573">
        <v>47.8</v>
      </c>
      <c r="R5573" t="s">
        <v>161</v>
      </c>
      <c r="S5573" t="s">
        <v>161</v>
      </c>
      <c r="T5573" t="s">
        <v>161</v>
      </c>
      <c r="U5573" t="s">
        <v>161</v>
      </c>
    </row>
    <row r="5574" spans="1:21" hidden="1" x14ac:dyDescent="0.45">
      <c r="A5574" t="str">
        <f t="shared" si="97"/>
        <v>YAG1Non-EUL8F+MEducation and teachingSouth West</v>
      </c>
      <c r="B5574" t="s">
        <v>116</v>
      </c>
      <c r="C5574" t="s">
        <v>49</v>
      </c>
      <c r="D5574">
        <v>1</v>
      </c>
      <c r="E5574" t="s">
        <v>162</v>
      </c>
      <c r="F5574" t="s">
        <v>139</v>
      </c>
      <c r="G5574" t="s">
        <v>138</v>
      </c>
      <c r="H5574" t="s">
        <v>111</v>
      </c>
      <c r="I5574" t="s">
        <v>155</v>
      </c>
      <c r="J5574">
        <v>10</v>
      </c>
      <c r="K5574">
        <v>0</v>
      </c>
      <c r="L5574">
        <v>10</v>
      </c>
      <c r="M5574">
        <v>44.4</v>
      </c>
      <c r="N5574">
        <v>11.1</v>
      </c>
      <c r="O5574">
        <v>33.299999999999997</v>
      </c>
      <c r="P5574">
        <v>44.4</v>
      </c>
      <c r="Q5574">
        <v>44.4</v>
      </c>
      <c r="R5574" t="s">
        <v>161</v>
      </c>
      <c r="S5574" t="s">
        <v>161</v>
      </c>
      <c r="T5574" t="s">
        <v>161</v>
      </c>
      <c r="U5574" t="s">
        <v>161</v>
      </c>
    </row>
    <row r="5575" spans="1:21" hidden="1" x14ac:dyDescent="0.45">
      <c r="A5575" t="str">
        <f t="shared" ref="A5575:A5638" si="98">"YAG"&amp;D5575 &amp;E5575 &amp;F5575 &amp; G5575 &amp;H5575 &amp;I5575</f>
        <v>YAG1Non-EUL8F+MEducation and teachingWest Midlands</v>
      </c>
      <c r="B5575" t="s">
        <v>116</v>
      </c>
      <c r="C5575" t="s">
        <v>49</v>
      </c>
      <c r="D5575">
        <v>1</v>
      </c>
      <c r="E5575" t="s">
        <v>162</v>
      </c>
      <c r="F5575" t="s">
        <v>139</v>
      </c>
      <c r="G5575" t="s">
        <v>138</v>
      </c>
      <c r="H5575" t="s">
        <v>111</v>
      </c>
      <c r="I5575" t="s">
        <v>159</v>
      </c>
      <c r="J5575">
        <v>20</v>
      </c>
      <c r="K5575">
        <v>0</v>
      </c>
      <c r="L5575">
        <v>20</v>
      </c>
      <c r="M5575">
        <v>51.6</v>
      </c>
      <c r="N5575">
        <v>9.6999999999999993</v>
      </c>
      <c r="O5575">
        <v>38.700000000000003</v>
      </c>
      <c r="P5575">
        <v>38.700000000000003</v>
      </c>
      <c r="Q5575">
        <v>38.700000000000003</v>
      </c>
      <c r="R5575" t="s">
        <v>161</v>
      </c>
      <c r="S5575" t="s">
        <v>161</v>
      </c>
      <c r="T5575" t="s">
        <v>161</v>
      </c>
      <c r="U5575" t="s">
        <v>161</v>
      </c>
    </row>
    <row r="5576" spans="1:21" hidden="1" x14ac:dyDescent="0.45">
      <c r="A5576" t="str">
        <f t="shared" si="98"/>
        <v>YAG1Non-EUL8F+MEducation and teachingYorkshire and The Humber</v>
      </c>
      <c r="B5576" t="s">
        <v>116</v>
      </c>
      <c r="C5576" t="s">
        <v>49</v>
      </c>
      <c r="D5576">
        <v>1</v>
      </c>
      <c r="E5576" t="s">
        <v>162</v>
      </c>
      <c r="F5576" t="s">
        <v>139</v>
      </c>
      <c r="G5576" t="s">
        <v>138</v>
      </c>
      <c r="H5576" t="s">
        <v>111</v>
      </c>
      <c r="I5576" t="s">
        <v>160</v>
      </c>
      <c r="J5576">
        <v>15</v>
      </c>
      <c r="K5576">
        <v>0</v>
      </c>
      <c r="L5576">
        <v>15</v>
      </c>
      <c r="M5576">
        <v>90.9</v>
      </c>
      <c r="N5576">
        <v>0</v>
      </c>
      <c r="O5576">
        <v>9.1</v>
      </c>
      <c r="P5576">
        <v>9.1</v>
      </c>
      <c r="Q5576">
        <v>9.1</v>
      </c>
      <c r="R5576" t="s">
        <v>157</v>
      </c>
      <c r="S5576" t="s">
        <v>157</v>
      </c>
      <c r="T5576" t="s">
        <v>157</v>
      </c>
      <c r="U5576" t="s">
        <v>157</v>
      </c>
    </row>
    <row r="5577" spans="1:21" hidden="1" x14ac:dyDescent="0.45">
      <c r="A5577" t="str">
        <f t="shared" si="98"/>
        <v>YAG1Non-EUL8F+MEducation and teachingNA</v>
      </c>
      <c r="B5577" t="s">
        <v>116</v>
      </c>
      <c r="C5577" t="s">
        <v>49</v>
      </c>
      <c r="D5577">
        <v>1</v>
      </c>
      <c r="E5577" t="s">
        <v>162</v>
      </c>
      <c r="F5577" t="s">
        <v>139</v>
      </c>
      <c r="G5577" t="s">
        <v>138</v>
      </c>
      <c r="H5577" t="s">
        <v>111</v>
      </c>
      <c r="I5577" t="s">
        <v>157</v>
      </c>
      <c r="J5577">
        <v>145</v>
      </c>
      <c r="K5577">
        <v>100</v>
      </c>
      <c r="L5577" t="s">
        <v>161</v>
      </c>
      <c r="M5577" t="s">
        <v>161</v>
      </c>
      <c r="N5577" t="s">
        <v>161</v>
      </c>
      <c r="O5577" t="s">
        <v>161</v>
      </c>
      <c r="P5577" t="s">
        <v>161</v>
      </c>
      <c r="Q5577" t="s">
        <v>161</v>
      </c>
      <c r="R5577" t="s">
        <v>157</v>
      </c>
      <c r="S5577" t="s">
        <v>157</v>
      </c>
      <c r="T5577" t="s">
        <v>157</v>
      </c>
      <c r="U5577" t="s">
        <v>157</v>
      </c>
    </row>
    <row r="5578" spans="1:21" hidden="1" x14ac:dyDescent="0.45">
      <c r="A5578" t="str">
        <f t="shared" si="98"/>
        <v>YAG10UKL7F+MEducation and teachingAll</v>
      </c>
      <c r="B5578" t="s">
        <v>116</v>
      </c>
      <c r="C5578" t="s">
        <v>142</v>
      </c>
      <c r="D5578">
        <v>10</v>
      </c>
      <c r="E5578" t="s">
        <v>44</v>
      </c>
      <c r="F5578" t="s">
        <v>145</v>
      </c>
      <c r="G5578" t="s">
        <v>138</v>
      </c>
      <c r="H5578" t="s">
        <v>111</v>
      </c>
      <c r="I5578" t="s">
        <v>28</v>
      </c>
      <c r="J5578">
        <v>9715</v>
      </c>
      <c r="K5578">
        <v>8.4</v>
      </c>
      <c r="L5578">
        <v>8900</v>
      </c>
      <c r="M5578">
        <v>14.2</v>
      </c>
      <c r="N5578">
        <v>4.0999999999999996</v>
      </c>
      <c r="O5578">
        <v>74.3</v>
      </c>
      <c r="P5578">
        <v>80.599999999999994</v>
      </c>
      <c r="Q5578">
        <v>81.7</v>
      </c>
      <c r="R5578">
        <v>5955</v>
      </c>
      <c r="S5578">
        <v>17900</v>
      </c>
      <c r="T5578">
        <v>33200</v>
      </c>
      <c r="U5578">
        <v>45300</v>
      </c>
    </row>
    <row r="5579" spans="1:21" hidden="1" x14ac:dyDescent="0.45">
      <c r="A5579" t="str">
        <f t="shared" si="98"/>
        <v>YAG10UKL8F+MEducation and teachingAll</v>
      </c>
      <c r="B5579" t="s">
        <v>116</v>
      </c>
      <c r="C5579" t="s">
        <v>142</v>
      </c>
      <c r="D5579">
        <v>10</v>
      </c>
      <c r="E5579" t="s">
        <v>44</v>
      </c>
      <c r="F5579" t="s">
        <v>139</v>
      </c>
      <c r="G5579" t="s">
        <v>138</v>
      </c>
      <c r="H5579" t="s">
        <v>111</v>
      </c>
      <c r="I5579" t="s">
        <v>28</v>
      </c>
      <c r="J5579">
        <v>340</v>
      </c>
      <c r="K5579">
        <v>5</v>
      </c>
      <c r="L5579">
        <v>325</v>
      </c>
      <c r="M5579">
        <v>21.1</v>
      </c>
      <c r="N5579">
        <v>1.9</v>
      </c>
      <c r="O5579">
        <v>73.900000000000006</v>
      </c>
      <c r="P5579">
        <v>76.099999999999994</v>
      </c>
      <c r="Q5579">
        <v>77</v>
      </c>
      <c r="R5579">
        <v>205</v>
      </c>
      <c r="S5579">
        <v>11300</v>
      </c>
      <c r="T5579">
        <v>32500</v>
      </c>
      <c r="U5579">
        <v>50700</v>
      </c>
    </row>
    <row r="5580" spans="1:21" hidden="1" x14ac:dyDescent="0.45">
      <c r="A5580" t="str">
        <f t="shared" si="98"/>
        <v>YAG5UKL7F+MEducation and teachingAll</v>
      </c>
      <c r="B5580" t="s">
        <v>116</v>
      </c>
      <c r="C5580" t="s">
        <v>140</v>
      </c>
      <c r="D5580">
        <v>5</v>
      </c>
      <c r="E5580" t="s">
        <v>44</v>
      </c>
      <c r="F5580" t="s">
        <v>145</v>
      </c>
      <c r="G5580" t="s">
        <v>138</v>
      </c>
      <c r="H5580" t="s">
        <v>111</v>
      </c>
      <c r="I5580" t="s">
        <v>28</v>
      </c>
      <c r="J5580">
        <v>14905</v>
      </c>
      <c r="K5580">
        <v>6.7</v>
      </c>
      <c r="L5580">
        <v>13905</v>
      </c>
      <c r="M5580">
        <v>9.1</v>
      </c>
      <c r="N5580">
        <v>3.7</v>
      </c>
      <c r="O5580">
        <v>77.2</v>
      </c>
      <c r="P5580">
        <v>85.7</v>
      </c>
      <c r="Q5580">
        <v>87.2</v>
      </c>
      <c r="R5580">
        <v>10225</v>
      </c>
      <c r="S5580">
        <v>23000</v>
      </c>
      <c r="T5580">
        <v>35400</v>
      </c>
      <c r="U5580">
        <v>43400</v>
      </c>
    </row>
    <row r="5581" spans="1:21" hidden="1" x14ac:dyDescent="0.45">
      <c r="A5581" t="str">
        <f t="shared" si="98"/>
        <v>YAG5UKL8F+MEducation and teachingAll</v>
      </c>
      <c r="B5581" t="s">
        <v>116</v>
      </c>
      <c r="C5581" t="s">
        <v>140</v>
      </c>
      <c r="D5581">
        <v>5</v>
      </c>
      <c r="E5581" t="s">
        <v>44</v>
      </c>
      <c r="F5581" t="s">
        <v>139</v>
      </c>
      <c r="G5581" t="s">
        <v>138</v>
      </c>
      <c r="H5581" t="s">
        <v>111</v>
      </c>
      <c r="I5581" t="s">
        <v>28</v>
      </c>
      <c r="J5581">
        <v>385</v>
      </c>
      <c r="K5581">
        <v>5.0999999999999996</v>
      </c>
      <c r="L5581">
        <v>365</v>
      </c>
      <c r="M5581">
        <v>12.4</v>
      </c>
      <c r="N5581">
        <v>4.7</v>
      </c>
      <c r="O5581">
        <v>79.099999999999994</v>
      </c>
      <c r="P5581">
        <v>82.1</v>
      </c>
      <c r="Q5581">
        <v>82.9</v>
      </c>
      <c r="R5581">
        <v>270</v>
      </c>
      <c r="S5581">
        <v>20900</v>
      </c>
      <c r="T5581">
        <v>37200</v>
      </c>
      <c r="U5581">
        <v>48500</v>
      </c>
    </row>
    <row r="5582" spans="1:21" hidden="1" x14ac:dyDescent="0.45">
      <c r="A5582" t="str">
        <f t="shared" si="98"/>
        <v>YAG3UKL7F+MEducation and teachingAll</v>
      </c>
      <c r="B5582" t="s">
        <v>116</v>
      </c>
      <c r="C5582" t="s">
        <v>141</v>
      </c>
      <c r="D5582">
        <v>3</v>
      </c>
      <c r="E5582" t="s">
        <v>44</v>
      </c>
      <c r="F5582" t="s">
        <v>145</v>
      </c>
      <c r="G5582" t="s">
        <v>138</v>
      </c>
      <c r="H5582" t="s">
        <v>111</v>
      </c>
      <c r="I5582" t="s">
        <v>28</v>
      </c>
      <c r="J5582">
        <v>13915</v>
      </c>
      <c r="K5582">
        <v>3.3</v>
      </c>
      <c r="L5582">
        <v>13455</v>
      </c>
      <c r="M5582">
        <v>8.6</v>
      </c>
      <c r="N5582">
        <v>3.8</v>
      </c>
      <c r="O5582">
        <v>76.400000000000006</v>
      </c>
      <c r="P5582">
        <v>86.1</v>
      </c>
      <c r="Q5582">
        <v>87.6</v>
      </c>
      <c r="R5582">
        <v>9905</v>
      </c>
      <c r="S5582">
        <v>25200</v>
      </c>
      <c r="T5582">
        <v>35400</v>
      </c>
      <c r="U5582">
        <v>43100</v>
      </c>
    </row>
    <row r="5583" spans="1:21" hidden="1" x14ac:dyDescent="0.45">
      <c r="A5583" t="str">
        <f t="shared" si="98"/>
        <v>YAG3UKL8F+MEducation and teachingAll</v>
      </c>
      <c r="B5583" t="s">
        <v>116</v>
      </c>
      <c r="C5583" t="s">
        <v>141</v>
      </c>
      <c r="D5583">
        <v>3</v>
      </c>
      <c r="E5583" t="s">
        <v>44</v>
      </c>
      <c r="F5583" t="s">
        <v>139</v>
      </c>
      <c r="G5583" t="s">
        <v>138</v>
      </c>
      <c r="H5583" t="s">
        <v>111</v>
      </c>
      <c r="I5583" t="s">
        <v>28</v>
      </c>
      <c r="J5583">
        <v>405</v>
      </c>
      <c r="K5583">
        <v>2.8</v>
      </c>
      <c r="L5583">
        <v>395</v>
      </c>
      <c r="M5583">
        <v>10.5</v>
      </c>
      <c r="N5583">
        <v>3.8</v>
      </c>
      <c r="O5583">
        <v>78.599999999999994</v>
      </c>
      <c r="P5583">
        <v>85.2</v>
      </c>
      <c r="Q5583">
        <v>85.7</v>
      </c>
      <c r="R5583">
        <v>285</v>
      </c>
      <c r="S5583">
        <v>24000</v>
      </c>
      <c r="T5583">
        <v>39100</v>
      </c>
      <c r="U5583">
        <v>48500</v>
      </c>
    </row>
    <row r="5584" spans="1:21" hidden="1" x14ac:dyDescent="0.45">
      <c r="A5584" t="str">
        <f t="shared" si="98"/>
        <v>YAG1UKL7F+MEducation and teachingAll</v>
      </c>
      <c r="B5584" t="s">
        <v>116</v>
      </c>
      <c r="C5584" t="s">
        <v>49</v>
      </c>
      <c r="D5584">
        <v>1</v>
      </c>
      <c r="E5584" t="s">
        <v>44</v>
      </c>
      <c r="F5584" t="s">
        <v>145</v>
      </c>
      <c r="G5584" t="s">
        <v>138</v>
      </c>
      <c r="H5584" t="s">
        <v>111</v>
      </c>
      <c r="I5584" t="s">
        <v>28</v>
      </c>
      <c r="J5584">
        <v>12670</v>
      </c>
      <c r="K5584">
        <v>3</v>
      </c>
      <c r="L5584">
        <v>12290</v>
      </c>
      <c r="M5584">
        <v>7</v>
      </c>
      <c r="N5584">
        <v>3.6</v>
      </c>
      <c r="O5584">
        <v>74.400000000000006</v>
      </c>
      <c r="P5584">
        <v>87.3</v>
      </c>
      <c r="Q5584">
        <v>89.5</v>
      </c>
      <c r="R5584">
        <v>8915</v>
      </c>
      <c r="S5584">
        <v>24800</v>
      </c>
      <c r="T5584">
        <v>34700</v>
      </c>
      <c r="U5584">
        <v>42300</v>
      </c>
    </row>
    <row r="5585" spans="1:21" hidden="1" x14ac:dyDescent="0.45">
      <c r="A5585" t="str">
        <f t="shared" si="98"/>
        <v>YAG1UKL8F+MEducation and teachingAll</v>
      </c>
      <c r="B5585" t="s">
        <v>116</v>
      </c>
      <c r="C5585" t="s">
        <v>49</v>
      </c>
      <c r="D5585">
        <v>1</v>
      </c>
      <c r="E5585" t="s">
        <v>44</v>
      </c>
      <c r="F5585" t="s">
        <v>139</v>
      </c>
      <c r="G5585" t="s">
        <v>138</v>
      </c>
      <c r="H5585" t="s">
        <v>111</v>
      </c>
      <c r="I5585" t="s">
        <v>28</v>
      </c>
      <c r="J5585">
        <v>425</v>
      </c>
      <c r="K5585">
        <v>3.1</v>
      </c>
      <c r="L5585">
        <v>410</v>
      </c>
      <c r="M5585">
        <v>9.6</v>
      </c>
      <c r="N5585">
        <v>5.4</v>
      </c>
      <c r="O5585">
        <v>79.8</v>
      </c>
      <c r="P5585">
        <v>84.8</v>
      </c>
      <c r="Q5585">
        <v>85</v>
      </c>
      <c r="R5585">
        <v>305</v>
      </c>
      <c r="S5585">
        <v>23700</v>
      </c>
      <c r="T5585">
        <v>39900</v>
      </c>
      <c r="U5585">
        <v>48500</v>
      </c>
    </row>
    <row r="5586" spans="1:21" hidden="1" x14ac:dyDescent="0.45">
      <c r="A5586" t="str">
        <f t="shared" si="98"/>
        <v>YAG10UKL7FEducation and teachingAll</v>
      </c>
      <c r="B5586" t="s">
        <v>116</v>
      </c>
      <c r="C5586" t="s">
        <v>142</v>
      </c>
      <c r="D5586">
        <v>10</v>
      </c>
      <c r="E5586" t="s">
        <v>44</v>
      </c>
      <c r="F5586" t="s">
        <v>145</v>
      </c>
      <c r="G5586" t="s">
        <v>143</v>
      </c>
      <c r="H5586" t="s">
        <v>111</v>
      </c>
      <c r="I5586" t="s">
        <v>28</v>
      </c>
      <c r="J5586">
        <v>7040</v>
      </c>
      <c r="K5586">
        <v>9.6</v>
      </c>
      <c r="L5586">
        <v>6365</v>
      </c>
      <c r="M5586">
        <v>14.5</v>
      </c>
      <c r="N5586">
        <v>4.0999999999999996</v>
      </c>
      <c r="O5586">
        <v>74.3</v>
      </c>
      <c r="P5586">
        <v>80.2</v>
      </c>
      <c r="Q5586">
        <v>81.3</v>
      </c>
      <c r="R5586">
        <v>4250</v>
      </c>
      <c r="S5586">
        <v>16100</v>
      </c>
      <c r="T5586">
        <v>30300</v>
      </c>
      <c r="U5586">
        <v>42700</v>
      </c>
    </row>
    <row r="5587" spans="1:21" hidden="1" x14ac:dyDescent="0.45">
      <c r="A5587" t="str">
        <f t="shared" si="98"/>
        <v>YAG10UKL7MEducation and teachingAll</v>
      </c>
      <c r="B5587" t="s">
        <v>116</v>
      </c>
      <c r="C5587" t="s">
        <v>142</v>
      </c>
      <c r="D5587">
        <v>10</v>
      </c>
      <c r="E5587" t="s">
        <v>44</v>
      </c>
      <c r="F5587" t="s">
        <v>145</v>
      </c>
      <c r="G5587" t="s">
        <v>144</v>
      </c>
      <c r="H5587" t="s">
        <v>111</v>
      </c>
      <c r="I5587" t="s">
        <v>28</v>
      </c>
      <c r="J5587">
        <v>2680</v>
      </c>
      <c r="K5587">
        <v>5.4</v>
      </c>
      <c r="L5587">
        <v>2535</v>
      </c>
      <c r="M5587">
        <v>13.5</v>
      </c>
      <c r="N5587">
        <v>4</v>
      </c>
      <c r="O5587">
        <v>74.3</v>
      </c>
      <c r="P5587">
        <v>81.599999999999994</v>
      </c>
      <c r="Q5587">
        <v>82.5</v>
      </c>
      <c r="R5587">
        <v>1710</v>
      </c>
      <c r="S5587">
        <v>24800</v>
      </c>
      <c r="T5587">
        <v>40200</v>
      </c>
      <c r="U5587">
        <v>51500</v>
      </c>
    </row>
    <row r="5588" spans="1:21" hidden="1" x14ac:dyDescent="0.45">
      <c r="A5588" t="str">
        <f t="shared" si="98"/>
        <v>YAG10UKL8FEducation and teachingAll</v>
      </c>
      <c r="B5588" t="s">
        <v>116</v>
      </c>
      <c r="C5588" t="s">
        <v>142</v>
      </c>
      <c r="D5588">
        <v>10</v>
      </c>
      <c r="E5588" t="s">
        <v>44</v>
      </c>
      <c r="F5588" t="s">
        <v>139</v>
      </c>
      <c r="G5588" t="s">
        <v>143</v>
      </c>
      <c r="H5588" t="s">
        <v>111</v>
      </c>
      <c r="I5588" t="s">
        <v>28</v>
      </c>
      <c r="J5588">
        <v>215</v>
      </c>
      <c r="K5588">
        <v>6.6</v>
      </c>
      <c r="L5588">
        <v>200</v>
      </c>
      <c r="M5588">
        <v>20.6</v>
      </c>
      <c r="N5588">
        <v>2</v>
      </c>
      <c r="O5588">
        <v>74.900000000000006</v>
      </c>
      <c r="P5588">
        <v>76.400000000000006</v>
      </c>
      <c r="Q5588">
        <v>77.400000000000006</v>
      </c>
      <c r="R5588">
        <v>130</v>
      </c>
      <c r="S5588">
        <v>10600</v>
      </c>
      <c r="T5588">
        <v>31200</v>
      </c>
      <c r="U5588">
        <v>51100</v>
      </c>
    </row>
    <row r="5589" spans="1:21" hidden="1" x14ac:dyDescent="0.45">
      <c r="A5589" t="str">
        <f t="shared" si="98"/>
        <v>YAG10UKL8MEducation and teachingAll</v>
      </c>
      <c r="B5589" t="s">
        <v>116</v>
      </c>
      <c r="C5589" t="s">
        <v>142</v>
      </c>
      <c r="D5589">
        <v>10</v>
      </c>
      <c r="E5589" t="s">
        <v>44</v>
      </c>
      <c r="F5589" t="s">
        <v>139</v>
      </c>
      <c r="G5589" t="s">
        <v>144</v>
      </c>
      <c r="H5589" t="s">
        <v>111</v>
      </c>
      <c r="I5589" t="s">
        <v>28</v>
      </c>
      <c r="J5589">
        <v>130</v>
      </c>
      <c r="K5589">
        <v>2.4</v>
      </c>
      <c r="L5589">
        <v>125</v>
      </c>
      <c r="M5589">
        <v>22</v>
      </c>
      <c r="N5589">
        <v>1.6</v>
      </c>
      <c r="O5589">
        <v>72.400000000000006</v>
      </c>
      <c r="P5589">
        <v>75.599999999999994</v>
      </c>
      <c r="Q5589">
        <v>76.400000000000006</v>
      </c>
      <c r="R5589">
        <v>75</v>
      </c>
      <c r="S5589">
        <v>16100</v>
      </c>
      <c r="T5589">
        <v>38700</v>
      </c>
      <c r="U5589">
        <v>50000</v>
      </c>
    </row>
    <row r="5590" spans="1:21" hidden="1" x14ac:dyDescent="0.45">
      <c r="A5590" t="str">
        <f t="shared" si="98"/>
        <v>YAG5UKL7FEducation and teachingAll</v>
      </c>
      <c r="B5590" t="s">
        <v>116</v>
      </c>
      <c r="C5590" t="s">
        <v>140</v>
      </c>
      <c r="D5590">
        <v>5</v>
      </c>
      <c r="E5590" t="s">
        <v>44</v>
      </c>
      <c r="F5590" t="s">
        <v>145</v>
      </c>
      <c r="G5590" t="s">
        <v>143</v>
      </c>
      <c r="H5590" t="s">
        <v>111</v>
      </c>
      <c r="I5590" t="s">
        <v>28</v>
      </c>
      <c r="J5590">
        <v>11175</v>
      </c>
      <c r="K5590">
        <v>7.5</v>
      </c>
      <c r="L5590">
        <v>10335</v>
      </c>
      <c r="M5590">
        <v>8.8000000000000007</v>
      </c>
      <c r="N5590">
        <v>3.7</v>
      </c>
      <c r="O5590">
        <v>78.099999999999994</v>
      </c>
      <c r="P5590">
        <v>86.2</v>
      </c>
      <c r="Q5590">
        <v>87.5</v>
      </c>
      <c r="R5590">
        <v>7700</v>
      </c>
      <c r="S5590">
        <v>21200</v>
      </c>
      <c r="T5590">
        <v>33600</v>
      </c>
      <c r="U5590">
        <v>41600</v>
      </c>
    </row>
    <row r="5591" spans="1:21" hidden="1" x14ac:dyDescent="0.45">
      <c r="A5591" t="str">
        <f t="shared" si="98"/>
        <v>YAG5UKL7MEducation and teachingAll</v>
      </c>
      <c r="B5591" t="s">
        <v>116</v>
      </c>
      <c r="C5591" t="s">
        <v>140</v>
      </c>
      <c r="D5591">
        <v>5</v>
      </c>
      <c r="E5591" t="s">
        <v>44</v>
      </c>
      <c r="F5591" t="s">
        <v>145</v>
      </c>
      <c r="G5591" t="s">
        <v>144</v>
      </c>
      <c r="H5591" t="s">
        <v>111</v>
      </c>
      <c r="I5591" t="s">
        <v>28</v>
      </c>
      <c r="J5591">
        <v>3735</v>
      </c>
      <c r="K5591">
        <v>4.4000000000000004</v>
      </c>
      <c r="L5591">
        <v>3570</v>
      </c>
      <c r="M5591">
        <v>10.1</v>
      </c>
      <c r="N5591">
        <v>3.7</v>
      </c>
      <c r="O5591">
        <v>74.599999999999994</v>
      </c>
      <c r="P5591">
        <v>84.3</v>
      </c>
      <c r="Q5591">
        <v>86.3</v>
      </c>
      <c r="R5591">
        <v>2525</v>
      </c>
      <c r="S5591">
        <v>31800</v>
      </c>
      <c r="T5591">
        <v>40200</v>
      </c>
      <c r="U5591">
        <v>48900</v>
      </c>
    </row>
    <row r="5592" spans="1:21" hidden="1" x14ac:dyDescent="0.45">
      <c r="A5592" t="str">
        <f t="shared" si="98"/>
        <v>YAG5UKL8FEducation and teachingAll</v>
      </c>
      <c r="B5592" t="s">
        <v>116</v>
      </c>
      <c r="C5592" t="s">
        <v>140</v>
      </c>
      <c r="D5592">
        <v>5</v>
      </c>
      <c r="E5592" t="s">
        <v>44</v>
      </c>
      <c r="F5592" t="s">
        <v>139</v>
      </c>
      <c r="G5592" t="s">
        <v>143</v>
      </c>
      <c r="H5592" t="s">
        <v>111</v>
      </c>
      <c r="I5592" t="s">
        <v>28</v>
      </c>
      <c r="J5592">
        <v>245</v>
      </c>
      <c r="K5592">
        <v>6.7</v>
      </c>
      <c r="L5592">
        <v>230</v>
      </c>
      <c r="M5592">
        <v>11.1</v>
      </c>
      <c r="N5592">
        <v>1.8</v>
      </c>
      <c r="O5592">
        <v>83.1</v>
      </c>
      <c r="P5592">
        <v>86.2</v>
      </c>
      <c r="Q5592">
        <v>87.1</v>
      </c>
      <c r="R5592">
        <v>175</v>
      </c>
      <c r="S5592">
        <v>19300</v>
      </c>
      <c r="T5592">
        <v>34300</v>
      </c>
      <c r="U5592">
        <v>45300</v>
      </c>
    </row>
    <row r="5593" spans="1:21" hidden="1" x14ac:dyDescent="0.45">
      <c r="A5593" t="str">
        <f t="shared" si="98"/>
        <v>YAG5UKL8MEducation and teachingAll</v>
      </c>
      <c r="B5593" t="s">
        <v>116</v>
      </c>
      <c r="C5593" t="s">
        <v>140</v>
      </c>
      <c r="D5593">
        <v>5</v>
      </c>
      <c r="E5593" t="s">
        <v>44</v>
      </c>
      <c r="F5593" t="s">
        <v>139</v>
      </c>
      <c r="G5593" t="s">
        <v>144</v>
      </c>
      <c r="H5593" t="s">
        <v>111</v>
      </c>
      <c r="I5593" t="s">
        <v>28</v>
      </c>
      <c r="J5593">
        <v>145</v>
      </c>
      <c r="K5593">
        <v>2.5</v>
      </c>
      <c r="L5593">
        <v>140</v>
      </c>
      <c r="M5593">
        <v>14.4</v>
      </c>
      <c r="N5593">
        <v>9.4</v>
      </c>
      <c r="O5593">
        <v>72.599999999999994</v>
      </c>
      <c r="P5593">
        <v>75.5</v>
      </c>
      <c r="Q5593">
        <v>76.2</v>
      </c>
      <c r="R5593">
        <v>100</v>
      </c>
      <c r="S5593">
        <v>27000</v>
      </c>
      <c r="T5593">
        <v>44200</v>
      </c>
      <c r="U5593">
        <v>50400</v>
      </c>
    </row>
    <row r="5594" spans="1:21" hidden="1" x14ac:dyDescent="0.45">
      <c r="A5594" t="str">
        <f t="shared" si="98"/>
        <v>YAG3UKL7FEducation and teachingAll</v>
      </c>
      <c r="B5594" t="s">
        <v>116</v>
      </c>
      <c r="C5594" t="s">
        <v>141</v>
      </c>
      <c r="D5594">
        <v>3</v>
      </c>
      <c r="E5594" t="s">
        <v>44</v>
      </c>
      <c r="F5594" t="s">
        <v>145</v>
      </c>
      <c r="G5594" t="s">
        <v>143</v>
      </c>
      <c r="H5594" t="s">
        <v>111</v>
      </c>
      <c r="I5594" t="s">
        <v>28</v>
      </c>
      <c r="J5594">
        <v>10170</v>
      </c>
      <c r="K5594">
        <v>3.6</v>
      </c>
      <c r="L5594">
        <v>9810</v>
      </c>
      <c r="M5594">
        <v>8.4</v>
      </c>
      <c r="N5594">
        <v>3.8</v>
      </c>
      <c r="O5594">
        <v>77.3</v>
      </c>
      <c r="P5594">
        <v>86.4</v>
      </c>
      <c r="Q5594">
        <v>87.8</v>
      </c>
      <c r="R5594">
        <v>7320</v>
      </c>
      <c r="S5594">
        <v>23000</v>
      </c>
      <c r="T5594">
        <v>33900</v>
      </c>
      <c r="U5594">
        <v>41200</v>
      </c>
    </row>
    <row r="5595" spans="1:21" hidden="1" x14ac:dyDescent="0.45">
      <c r="A5595" t="str">
        <f t="shared" si="98"/>
        <v>YAG3UKL7MEducation and teachingAll</v>
      </c>
      <c r="B5595" t="s">
        <v>116</v>
      </c>
      <c r="C5595" t="s">
        <v>141</v>
      </c>
      <c r="D5595">
        <v>3</v>
      </c>
      <c r="E5595" t="s">
        <v>44</v>
      </c>
      <c r="F5595" t="s">
        <v>145</v>
      </c>
      <c r="G5595" t="s">
        <v>144</v>
      </c>
      <c r="H5595" t="s">
        <v>111</v>
      </c>
      <c r="I5595" t="s">
        <v>28</v>
      </c>
      <c r="J5595">
        <v>3745</v>
      </c>
      <c r="K5595">
        <v>2.7</v>
      </c>
      <c r="L5595">
        <v>3645</v>
      </c>
      <c r="M5595">
        <v>9.4</v>
      </c>
      <c r="N5595">
        <v>3.7</v>
      </c>
      <c r="O5595">
        <v>73.8</v>
      </c>
      <c r="P5595">
        <v>85.1</v>
      </c>
      <c r="Q5595">
        <v>86.9</v>
      </c>
      <c r="R5595">
        <v>2585</v>
      </c>
      <c r="S5595">
        <v>31800</v>
      </c>
      <c r="T5595">
        <v>39800</v>
      </c>
      <c r="U5595">
        <v>47800</v>
      </c>
    </row>
    <row r="5596" spans="1:21" hidden="1" x14ac:dyDescent="0.45">
      <c r="A5596" t="str">
        <f t="shared" si="98"/>
        <v>YAG3UKL8FEducation and teachingAll</v>
      </c>
      <c r="B5596" t="s">
        <v>116</v>
      </c>
      <c r="C5596" t="s">
        <v>141</v>
      </c>
      <c r="D5596">
        <v>3</v>
      </c>
      <c r="E5596" t="s">
        <v>44</v>
      </c>
      <c r="F5596" t="s">
        <v>139</v>
      </c>
      <c r="G5596" t="s">
        <v>143</v>
      </c>
      <c r="H5596" t="s">
        <v>111</v>
      </c>
      <c r="I5596" t="s">
        <v>28</v>
      </c>
      <c r="J5596">
        <v>280</v>
      </c>
      <c r="K5596">
        <v>3.3</v>
      </c>
      <c r="L5596">
        <v>275</v>
      </c>
      <c r="M5596">
        <v>9.3000000000000007</v>
      </c>
      <c r="N5596">
        <v>4.8</v>
      </c>
      <c r="O5596">
        <v>80</v>
      </c>
      <c r="P5596">
        <v>85.2</v>
      </c>
      <c r="Q5596">
        <v>85.9</v>
      </c>
      <c r="R5596">
        <v>200</v>
      </c>
      <c r="S5596">
        <v>23400</v>
      </c>
      <c r="T5596">
        <v>37200</v>
      </c>
      <c r="U5596">
        <v>47100</v>
      </c>
    </row>
    <row r="5597" spans="1:21" hidden="1" x14ac:dyDescent="0.45">
      <c r="A5597" t="str">
        <f t="shared" si="98"/>
        <v>YAG3UKL8MEducation and teachingAll</v>
      </c>
      <c r="B5597" t="s">
        <v>116</v>
      </c>
      <c r="C5597" t="s">
        <v>141</v>
      </c>
      <c r="D5597">
        <v>3</v>
      </c>
      <c r="E5597" t="s">
        <v>44</v>
      </c>
      <c r="F5597" t="s">
        <v>139</v>
      </c>
      <c r="G5597" t="s">
        <v>144</v>
      </c>
      <c r="H5597" t="s">
        <v>111</v>
      </c>
      <c r="I5597" t="s">
        <v>28</v>
      </c>
      <c r="J5597">
        <v>125</v>
      </c>
      <c r="K5597">
        <v>1.6</v>
      </c>
      <c r="L5597">
        <v>125</v>
      </c>
      <c r="M5597">
        <v>13.1</v>
      </c>
      <c r="N5597">
        <v>1.6</v>
      </c>
      <c r="O5597">
        <v>75.5</v>
      </c>
      <c r="P5597">
        <v>85.3</v>
      </c>
      <c r="Q5597">
        <v>85.3</v>
      </c>
      <c r="R5597">
        <v>85</v>
      </c>
      <c r="S5597">
        <v>25900</v>
      </c>
      <c r="T5597">
        <v>43800</v>
      </c>
      <c r="U5597">
        <v>52200</v>
      </c>
    </row>
    <row r="5598" spans="1:21" hidden="1" x14ac:dyDescent="0.45">
      <c r="A5598" t="str">
        <f t="shared" si="98"/>
        <v>YAG1UKL7FEducation and teachingAll</v>
      </c>
      <c r="B5598" t="s">
        <v>116</v>
      </c>
      <c r="C5598" t="s">
        <v>49</v>
      </c>
      <c r="D5598">
        <v>1</v>
      </c>
      <c r="E5598" t="s">
        <v>44</v>
      </c>
      <c r="F5598" t="s">
        <v>145</v>
      </c>
      <c r="G5598" t="s">
        <v>143</v>
      </c>
      <c r="H5598" t="s">
        <v>111</v>
      </c>
      <c r="I5598" t="s">
        <v>28</v>
      </c>
      <c r="J5598">
        <v>8820</v>
      </c>
      <c r="K5598">
        <v>3.3</v>
      </c>
      <c r="L5598">
        <v>8530</v>
      </c>
      <c r="M5598">
        <v>6.5</v>
      </c>
      <c r="N5598">
        <v>3.7</v>
      </c>
      <c r="O5598">
        <v>75.400000000000006</v>
      </c>
      <c r="P5598">
        <v>87.8</v>
      </c>
      <c r="Q5598">
        <v>89.9</v>
      </c>
      <c r="R5598">
        <v>6285</v>
      </c>
      <c r="S5598">
        <v>23400</v>
      </c>
      <c r="T5598">
        <v>33200</v>
      </c>
      <c r="U5598">
        <v>40200</v>
      </c>
    </row>
    <row r="5599" spans="1:21" hidden="1" x14ac:dyDescent="0.45">
      <c r="A5599" t="str">
        <f t="shared" si="98"/>
        <v>YAG1UKL7MEducation and teachingAll</v>
      </c>
      <c r="B5599" t="s">
        <v>116</v>
      </c>
      <c r="C5599" t="s">
        <v>49</v>
      </c>
      <c r="D5599">
        <v>1</v>
      </c>
      <c r="E5599" t="s">
        <v>44</v>
      </c>
      <c r="F5599" t="s">
        <v>145</v>
      </c>
      <c r="G5599" t="s">
        <v>144</v>
      </c>
      <c r="H5599" t="s">
        <v>111</v>
      </c>
      <c r="I5599" t="s">
        <v>28</v>
      </c>
      <c r="J5599">
        <v>3855</v>
      </c>
      <c r="K5599">
        <v>2.4</v>
      </c>
      <c r="L5599">
        <v>3765</v>
      </c>
      <c r="M5599">
        <v>8.1999999999999993</v>
      </c>
      <c r="N5599">
        <v>3.3</v>
      </c>
      <c r="O5599">
        <v>72.2</v>
      </c>
      <c r="P5599">
        <v>86</v>
      </c>
      <c r="Q5599">
        <v>88.5</v>
      </c>
      <c r="R5599">
        <v>2630</v>
      </c>
      <c r="S5599">
        <v>29900</v>
      </c>
      <c r="T5599">
        <v>38700</v>
      </c>
      <c r="U5599">
        <v>46700</v>
      </c>
    </row>
    <row r="5600" spans="1:21" hidden="1" x14ac:dyDescent="0.45">
      <c r="A5600" t="str">
        <f t="shared" si="98"/>
        <v>YAG1UKL8FEducation and teachingAll</v>
      </c>
      <c r="B5600" t="s">
        <v>116</v>
      </c>
      <c r="C5600" t="s">
        <v>49</v>
      </c>
      <c r="D5600">
        <v>1</v>
      </c>
      <c r="E5600" t="s">
        <v>44</v>
      </c>
      <c r="F5600" t="s">
        <v>139</v>
      </c>
      <c r="G5600" t="s">
        <v>143</v>
      </c>
      <c r="H5600" t="s">
        <v>111</v>
      </c>
      <c r="I5600" t="s">
        <v>28</v>
      </c>
      <c r="J5600">
        <v>270</v>
      </c>
      <c r="K5600">
        <v>3.4</v>
      </c>
      <c r="L5600">
        <v>260</v>
      </c>
      <c r="M5600">
        <v>10.1</v>
      </c>
      <c r="N5600">
        <v>5</v>
      </c>
      <c r="O5600">
        <v>79.3</v>
      </c>
      <c r="P5600">
        <v>84.9</v>
      </c>
      <c r="Q5600">
        <v>84.9</v>
      </c>
      <c r="R5600">
        <v>195</v>
      </c>
      <c r="S5600">
        <v>21400</v>
      </c>
      <c r="T5600">
        <v>38000</v>
      </c>
      <c r="U5600">
        <v>46700</v>
      </c>
    </row>
    <row r="5601" spans="1:21" hidden="1" x14ac:dyDescent="0.45">
      <c r="A5601" t="str">
        <f t="shared" si="98"/>
        <v>YAG1UKL8MEducation and teachingAll</v>
      </c>
      <c r="B5601" t="s">
        <v>116</v>
      </c>
      <c r="C5601" t="s">
        <v>49</v>
      </c>
      <c r="D5601">
        <v>1</v>
      </c>
      <c r="E5601" t="s">
        <v>44</v>
      </c>
      <c r="F5601" t="s">
        <v>139</v>
      </c>
      <c r="G5601" t="s">
        <v>144</v>
      </c>
      <c r="H5601" t="s">
        <v>111</v>
      </c>
      <c r="I5601" t="s">
        <v>28</v>
      </c>
      <c r="J5601">
        <v>155</v>
      </c>
      <c r="K5601">
        <v>2.6</v>
      </c>
      <c r="L5601">
        <v>150</v>
      </c>
      <c r="M5601">
        <v>8.6999999999999993</v>
      </c>
      <c r="N5601">
        <v>6</v>
      </c>
      <c r="O5601">
        <v>80.599999999999994</v>
      </c>
      <c r="P5601">
        <v>84.6</v>
      </c>
      <c r="Q5601">
        <v>85.3</v>
      </c>
      <c r="R5601">
        <v>115</v>
      </c>
      <c r="S5601">
        <v>28800</v>
      </c>
      <c r="T5601">
        <v>43400</v>
      </c>
      <c r="U5601">
        <v>53300</v>
      </c>
    </row>
    <row r="5602" spans="1:21" hidden="1" x14ac:dyDescent="0.45">
      <c r="A5602" t="str">
        <f t="shared" si="98"/>
        <v>YAG10UKL7F+MEducation and teachingAbroad</v>
      </c>
      <c r="B5602" t="s">
        <v>116</v>
      </c>
      <c r="C5602" t="s">
        <v>142</v>
      </c>
      <c r="D5602">
        <v>10</v>
      </c>
      <c r="E5602" t="s">
        <v>44</v>
      </c>
      <c r="F5602" t="s">
        <v>145</v>
      </c>
      <c r="G5602" t="s">
        <v>138</v>
      </c>
      <c r="H5602" t="s">
        <v>111</v>
      </c>
      <c r="I5602" t="s">
        <v>146</v>
      </c>
      <c r="J5602">
        <v>275</v>
      </c>
      <c r="K5602">
        <v>0</v>
      </c>
      <c r="L5602">
        <v>275</v>
      </c>
      <c r="M5602">
        <v>70.400000000000006</v>
      </c>
      <c r="N5602">
        <v>4.3</v>
      </c>
      <c r="O5602">
        <v>23.1</v>
      </c>
      <c r="P5602">
        <v>23.8</v>
      </c>
      <c r="Q5602">
        <v>25.3</v>
      </c>
      <c r="R5602">
        <v>20</v>
      </c>
      <c r="S5602">
        <v>14200</v>
      </c>
      <c r="T5602">
        <v>35800</v>
      </c>
      <c r="U5602">
        <v>53300</v>
      </c>
    </row>
    <row r="5603" spans="1:21" hidden="1" x14ac:dyDescent="0.45">
      <c r="A5603" t="str">
        <f t="shared" si="98"/>
        <v>YAG10UKL7F+MEducation and teachingEast Midlands</v>
      </c>
      <c r="B5603" t="s">
        <v>116</v>
      </c>
      <c r="C5603" t="s">
        <v>142</v>
      </c>
      <c r="D5603">
        <v>10</v>
      </c>
      <c r="E5603" t="s">
        <v>44</v>
      </c>
      <c r="F5603" t="s">
        <v>145</v>
      </c>
      <c r="G5603" t="s">
        <v>138</v>
      </c>
      <c r="H5603" t="s">
        <v>111</v>
      </c>
      <c r="I5603" t="s">
        <v>147</v>
      </c>
      <c r="J5603">
        <v>525</v>
      </c>
      <c r="K5603">
        <v>0</v>
      </c>
      <c r="L5603">
        <v>525</v>
      </c>
      <c r="M5603">
        <v>11.2</v>
      </c>
      <c r="N5603">
        <v>4.2</v>
      </c>
      <c r="O5603">
        <v>77.2</v>
      </c>
      <c r="P5603">
        <v>83.4</v>
      </c>
      <c r="Q5603">
        <v>84.6</v>
      </c>
      <c r="R5603">
        <v>375</v>
      </c>
      <c r="S5603">
        <v>18600</v>
      </c>
      <c r="T5603">
        <v>32100</v>
      </c>
      <c r="U5603">
        <v>43800</v>
      </c>
    </row>
    <row r="5604" spans="1:21" hidden="1" x14ac:dyDescent="0.45">
      <c r="A5604" t="str">
        <f t="shared" si="98"/>
        <v>YAG10UKL7F+MEducation and teachingEast of England</v>
      </c>
      <c r="B5604" t="s">
        <v>116</v>
      </c>
      <c r="C5604" t="s">
        <v>142</v>
      </c>
      <c r="D5604">
        <v>10</v>
      </c>
      <c r="E5604" t="s">
        <v>44</v>
      </c>
      <c r="F5604" t="s">
        <v>145</v>
      </c>
      <c r="G5604" t="s">
        <v>138</v>
      </c>
      <c r="H5604" t="s">
        <v>111</v>
      </c>
      <c r="I5604" t="s">
        <v>148</v>
      </c>
      <c r="J5604">
        <v>1290</v>
      </c>
      <c r="K5604">
        <v>0</v>
      </c>
      <c r="L5604">
        <v>1290</v>
      </c>
      <c r="M5604">
        <v>12.7</v>
      </c>
      <c r="N5604">
        <v>5.5</v>
      </c>
      <c r="O5604">
        <v>76.599999999999994</v>
      </c>
      <c r="P5604">
        <v>81</v>
      </c>
      <c r="Q5604">
        <v>81.8</v>
      </c>
      <c r="R5604">
        <v>890</v>
      </c>
      <c r="S5604">
        <v>14600</v>
      </c>
      <c r="T5604">
        <v>28100</v>
      </c>
      <c r="U5604">
        <v>42300</v>
      </c>
    </row>
    <row r="5605" spans="1:21" hidden="1" x14ac:dyDescent="0.45">
      <c r="A5605" t="str">
        <f t="shared" si="98"/>
        <v>YAG10UKL7F+MEducation and teachingLondon</v>
      </c>
      <c r="B5605" t="s">
        <v>116</v>
      </c>
      <c r="C5605" t="s">
        <v>142</v>
      </c>
      <c r="D5605">
        <v>10</v>
      </c>
      <c r="E5605" t="s">
        <v>44</v>
      </c>
      <c r="F5605" t="s">
        <v>145</v>
      </c>
      <c r="G5605" t="s">
        <v>138</v>
      </c>
      <c r="H5605" t="s">
        <v>111</v>
      </c>
      <c r="I5605" t="s">
        <v>149</v>
      </c>
      <c r="J5605">
        <v>1150</v>
      </c>
      <c r="K5605">
        <v>0</v>
      </c>
      <c r="L5605">
        <v>1150</v>
      </c>
      <c r="M5605">
        <v>15</v>
      </c>
      <c r="N5605">
        <v>3.5</v>
      </c>
      <c r="O5605">
        <v>73.099999999999994</v>
      </c>
      <c r="P5605">
        <v>79.8</v>
      </c>
      <c r="Q5605">
        <v>81.5</v>
      </c>
      <c r="R5605">
        <v>770</v>
      </c>
      <c r="S5605">
        <v>24800</v>
      </c>
      <c r="T5605">
        <v>39400</v>
      </c>
      <c r="U5605">
        <v>50000</v>
      </c>
    </row>
    <row r="5606" spans="1:21" hidden="1" x14ac:dyDescent="0.45">
      <c r="A5606" t="str">
        <f t="shared" si="98"/>
        <v>YAG10UKL7F+MEducation and teachingNorth East</v>
      </c>
      <c r="B5606" t="s">
        <v>116</v>
      </c>
      <c r="C5606" t="s">
        <v>142</v>
      </c>
      <c r="D5606">
        <v>10</v>
      </c>
      <c r="E5606" t="s">
        <v>44</v>
      </c>
      <c r="F5606" t="s">
        <v>145</v>
      </c>
      <c r="G5606" t="s">
        <v>138</v>
      </c>
      <c r="H5606" t="s">
        <v>111</v>
      </c>
      <c r="I5606" t="s">
        <v>150</v>
      </c>
      <c r="J5606">
        <v>295</v>
      </c>
      <c r="K5606">
        <v>0</v>
      </c>
      <c r="L5606">
        <v>295</v>
      </c>
      <c r="M5606">
        <v>14.2</v>
      </c>
      <c r="N5606">
        <v>5.5</v>
      </c>
      <c r="O5606">
        <v>74.2</v>
      </c>
      <c r="P5606">
        <v>80</v>
      </c>
      <c r="Q5606">
        <v>80.3</v>
      </c>
      <c r="R5606">
        <v>195</v>
      </c>
      <c r="S5606">
        <v>20800</v>
      </c>
      <c r="T5606">
        <v>36900</v>
      </c>
      <c r="U5606">
        <v>45300</v>
      </c>
    </row>
    <row r="5607" spans="1:21" hidden="1" x14ac:dyDescent="0.45">
      <c r="A5607" t="str">
        <f t="shared" si="98"/>
        <v>YAG10UKL7F+MEducation and teachingNorth West</v>
      </c>
      <c r="B5607" t="s">
        <v>116</v>
      </c>
      <c r="C5607" t="s">
        <v>142</v>
      </c>
      <c r="D5607">
        <v>10</v>
      </c>
      <c r="E5607" t="s">
        <v>44</v>
      </c>
      <c r="F5607" t="s">
        <v>145</v>
      </c>
      <c r="G5607" t="s">
        <v>138</v>
      </c>
      <c r="H5607" t="s">
        <v>111</v>
      </c>
      <c r="I5607" t="s">
        <v>151</v>
      </c>
      <c r="J5607">
        <v>880</v>
      </c>
      <c r="K5607">
        <v>0</v>
      </c>
      <c r="L5607">
        <v>880</v>
      </c>
      <c r="M5607">
        <v>14.1</v>
      </c>
      <c r="N5607">
        <v>4.2</v>
      </c>
      <c r="O5607">
        <v>72.099999999999994</v>
      </c>
      <c r="P5607">
        <v>80.400000000000006</v>
      </c>
      <c r="Q5607">
        <v>81.599999999999994</v>
      </c>
      <c r="R5607">
        <v>580</v>
      </c>
      <c r="S5607">
        <v>21200</v>
      </c>
      <c r="T5607">
        <v>34700</v>
      </c>
      <c r="U5607">
        <v>44900</v>
      </c>
    </row>
    <row r="5608" spans="1:21" hidden="1" x14ac:dyDescent="0.45">
      <c r="A5608" t="str">
        <f t="shared" si="98"/>
        <v>YAG10UKL7F+MEducation and teachingNorthern Ireland</v>
      </c>
      <c r="B5608" t="s">
        <v>116</v>
      </c>
      <c r="C5608" t="s">
        <v>142</v>
      </c>
      <c r="D5608">
        <v>10</v>
      </c>
      <c r="E5608" t="s">
        <v>44</v>
      </c>
      <c r="F5608" t="s">
        <v>145</v>
      </c>
      <c r="G5608" t="s">
        <v>138</v>
      </c>
      <c r="H5608" t="s">
        <v>111</v>
      </c>
      <c r="I5608" t="s">
        <v>152</v>
      </c>
      <c r="J5608">
        <v>240</v>
      </c>
      <c r="K5608">
        <v>0</v>
      </c>
      <c r="L5608">
        <v>240</v>
      </c>
      <c r="M5608">
        <v>13.1</v>
      </c>
      <c r="N5608">
        <v>2.5</v>
      </c>
      <c r="O5608">
        <v>80.599999999999994</v>
      </c>
      <c r="P5608">
        <v>83.5</v>
      </c>
      <c r="Q5608">
        <v>84.4</v>
      </c>
      <c r="R5608">
        <v>160</v>
      </c>
      <c r="S5608">
        <v>15300</v>
      </c>
      <c r="T5608">
        <v>36900</v>
      </c>
      <c r="U5608">
        <v>46000</v>
      </c>
    </row>
    <row r="5609" spans="1:21" hidden="1" x14ac:dyDescent="0.45">
      <c r="A5609" t="str">
        <f t="shared" si="98"/>
        <v>YAG10UKL7F+MEducation and teachingScotland</v>
      </c>
      <c r="B5609" t="s">
        <v>116</v>
      </c>
      <c r="C5609" t="s">
        <v>142</v>
      </c>
      <c r="D5609">
        <v>10</v>
      </c>
      <c r="E5609" t="s">
        <v>44</v>
      </c>
      <c r="F5609" t="s">
        <v>145</v>
      </c>
      <c r="G5609" t="s">
        <v>138</v>
      </c>
      <c r="H5609" t="s">
        <v>111</v>
      </c>
      <c r="I5609" t="s">
        <v>153</v>
      </c>
      <c r="J5609">
        <v>150</v>
      </c>
      <c r="K5609">
        <v>0</v>
      </c>
      <c r="L5609">
        <v>150</v>
      </c>
      <c r="M5609">
        <v>15.4</v>
      </c>
      <c r="N5609">
        <v>3.3</v>
      </c>
      <c r="O5609">
        <v>72.599999999999994</v>
      </c>
      <c r="P5609">
        <v>80.599999999999994</v>
      </c>
      <c r="Q5609">
        <v>81.3</v>
      </c>
      <c r="R5609">
        <v>100</v>
      </c>
      <c r="S5609">
        <v>21200</v>
      </c>
      <c r="T5609">
        <v>32500</v>
      </c>
      <c r="U5609">
        <v>43100</v>
      </c>
    </row>
    <row r="5610" spans="1:21" hidden="1" x14ac:dyDescent="0.45">
      <c r="A5610" t="str">
        <f t="shared" si="98"/>
        <v>YAG10UKL7F+MEducation and teachingSouth East</v>
      </c>
      <c r="B5610" t="s">
        <v>116</v>
      </c>
      <c r="C5610" t="s">
        <v>142</v>
      </c>
      <c r="D5610">
        <v>10</v>
      </c>
      <c r="E5610" t="s">
        <v>44</v>
      </c>
      <c r="F5610" t="s">
        <v>145</v>
      </c>
      <c r="G5610" t="s">
        <v>138</v>
      </c>
      <c r="H5610" t="s">
        <v>111</v>
      </c>
      <c r="I5610" t="s">
        <v>154</v>
      </c>
      <c r="J5610">
        <v>1355</v>
      </c>
      <c r="K5610">
        <v>0</v>
      </c>
      <c r="L5610">
        <v>1355</v>
      </c>
      <c r="M5610">
        <v>12.7</v>
      </c>
      <c r="N5610">
        <v>3</v>
      </c>
      <c r="O5610">
        <v>77.099999999999994</v>
      </c>
      <c r="P5610">
        <v>83.7</v>
      </c>
      <c r="Q5610">
        <v>84.2</v>
      </c>
      <c r="R5610">
        <v>960</v>
      </c>
      <c r="S5610">
        <v>19000</v>
      </c>
      <c r="T5610">
        <v>34300</v>
      </c>
      <c r="U5610">
        <v>46400</v>
      </c>
    </row>
    <row r="5611" spans="1:21" hidden="1" x14ac:dyDescent="0.45">
      <c r="A5611" t="str">
        <f t="shared" si="98"/>
        <v>YAG10UKL7F+MEducation and teachingSouth West</v>
      </c>
      <c r="B5611" t="s">
        <v>116</v>
      </c>
      <c r="C5611" t="s">
        <v>142</v>
      </c>
      <c r="D5611">
        <v>10</v>
      </c>
      <c r="E5611" t="s">
        <v>44</v>
      </c>
      <c r="F5611" t="s">
        <v>145</v>
      </c>
      <c r="G5611" t="s">
        <v>138</v>
      </c>
      <c r="H5611" t="s">
        <v>111</v>
      </c>
      <c r="I5611" t="s">
        <v>155</v>
      </c>
      <c r="J5611">
        <v>1285</v>
      </c>
      <c r="K5611">
        <v>0</v>
      </c>
      <c r="L5611">
        <v>1285</v>
      </c>
      <c r="M5611">
        <v>10.4</v>
      </c>
      <c r="N5611">
        <v>4.0999999999999996</v>
      </c>
      <c r="O5611">
        <v>79.400000000000006</v>
      </c>
      <c r="P5611">
        <v>84.7</v>
      </c>
      <c r="Q5611">
        <v>85.5</v>
      </c>
      <c r="R5611">
        <v>925</v>
      </c>
      <c r="S5611">
        <v>14600</v>
      </c>
      <c r="T5611">
        <v>26600</v>
      </c>
      <c r="U5611">
        <v>39100</v>
      </c>
    </row>
    <row r="5612" spans="1:21" hidden="1" x14ac:dyDescent="0.45">
      <c r="A5612" t="str">
        <f t="shared" si="98"/>
        <v>YAG10UKL7F+MEducation and teachingUnknown</v>
      </c>
      <c r="B5612" t="s">
        <v>116</v>
      </c>
      <c r="C5612" t="s">
        <v>142</v>
      </c>
      <c r="D5612">
        <v>10</v>
      </c>
      <c r="E5612" t="s">
        <v>44</v>
      </c>
      <c r="F5612" t="s">
        <v>145</v>
      </c>
      <c r="G5612" t="s">
        <v>138</v>
      </c>
      <c r="H5612" t="s">
        <v>111</v>
      </c>
      <c r="I5612" t="s">
        <v>156</v>
      </c>
      <c r="J5612">
        <v>5</v>
      </c>
      <c r="K5612">
        <v>0</v>
      </c>
      <c r="L5612">
        <v>5</v>
      </c>
      <c r="M5612">
        <v>27.3</v>
      </c>
      <c r="N5612">
        <v>0</v>
      </c>
      <c r="O5612">
        <v>72.7</v>
      </c>
      <c r="P5612">
        <v>72.7</v>
      </c>
      <c r="Q5612">
        <v>72.7</v>
      </c>
      <c r="R5612" t="s">
        <v>161</v>
      </c>
      <c r="S5612" t="s">
        <v>161</v>
      </c>
      <c r="T5612" t="s">
        <v>161</v>
      </c>
      <c r="U5612" t="s">
        <v>161</v>
      </c>
    </row>
    <row r="5613" spans="1:21" hidden="1" x14ac:dyDescent="0.45">
      <c r="A5613" t="str">
        <f t="shared" si="98"/>
        <v>YAG10UKL7F+MEducation and teachingWales</v>
      </c>
      <c r="B5613" t="s">
        <v>116</v>
      </c>
      <c r="C5613" t="s">
        <v>142</v>
      </c>
      <c r="D5613">
        <v>10</v>
      </c>
      <c r="E5613" t="s">
        <v>44</v>
      </c>
      <c r="F5613" t="s">
        <v>145</v>
      </c>
      <c r="G5613" t="s">
        <v>138</v>
      </c>
      <c r="H5613" t="s">
        <v>111</v>
      </c>
      <c r="I5613" t="s">
        <v>158</v>
      </c>
      <c r="J5613">
        <v>140</v>
      </c>
      <c r="K5613">
        <v>0</v>
      </c>
      <c r="L5613">
        <v>140</v>
      </c>
      <c r="M5613">
        <v>11</v>
      </c>
      <c r="N5613">
        <v>7.4</v>
      </c>
      <c r="O5613">
        <v>68.400000000000006</v>
      </c>
      <c r="P5613">
        <v>80.900000000000006</v>
      </c>
      <c r="Q5613">
        <v>81.599999999999994</v>
      </c>
      <c r="R5613">
        <v>80</v>
      </c>
      <c r="S5613">
        <v>13100</v>
      </c>
      <c r="T5613">
        <v>32500</v>
      </c>
      <c r="U5613">
        <v>47100</v>
      </c>
    </row>
    <row r="5614" spans="1:21" hidden="1" x14ac:dyDescent="0.45">
      <c r="A5614" t="str">
        <f t="shared" si="98"/>
        <v>YAG10UKL7F+MEducation and teachingWest Midlands</v>
      </c>
      <c r="B5614" t="s">
        <v>116</v>
      </c>
      <c r="C5614" t="s">
        <v>142</v>
      </c>
      <c r="D5614">
        <v>10</v>
      </c>
      <c r="E5614" t="s">
        <v>44</v>
      </c>
      <c r="F5614" t="s">
        <v>145</v>
      </c>
      <c r="G5614" t="s">
        <v>138</v>
      </c>
      <c r="H5614" t="s">
        <v>111</v>
      </c>
      <c r="I5614" t="s">
        <v>159</v>
      </c>
      <c r="J5614">
        <v>720</v>
      </c>
      <c r="K5614">
        <v>0</v>
      </c>
      <c r="L5614">
        <v>720</v>
      </c>
      <c r="M5614">
        <v>9.9</v>
      </c>
      <c r="N5614">
        <v>4.3</v>
      </c>
      <c r="O5614">
        <v>76.2</v>
      </c>
      <c r="P5614">
        <v>84.7</v>
      </c>
      <c r="Q5614">
        <v>85.8</v>
      </c>
      <c r="R5614">
        <v>495</v>
      </c>
      <c r="S5614">
        <v>21200</v>
      </c>
      <c r="T5614">
        <v>36900</v>
      </c>
      <c r="U5614">
        <v>46000</v>
      </c>
    </row>
    <row r="5615" spans="1:21" hidden="1" x14ac:dyDescent="0.45">
      <c r="A5615" t="str">
        <f t="shared" si="98"/>
        <v>YAG10UKL7F+MEducation and teachingYorkshire and The Humber</v>
      </c>
      <c r="B5615" t="s">
        <v>116</v>
      </c>
      <c r="C5615" t="s">
        <v>142</v>
      </c>
      <c r="D5615">
        <v>10</v>
      </c>
      <c r="E5615" t="s">
        <v>44</v>
      </c>
      <c r="F5615" t="s">
        <v>145</v>
      </c>
      <c r="G5615" t="s">
        <v>138</v>
      </c>
      <c r="H5615" t="s">
        <v>111</v>
      </c>
      <c r="I5615" t="s">
        <v>160</v>
      </c>
      <c r="J5615">
        <v>610</v>
      </c>
      <c r="K5615">
        <v>0</v>
      </c>
      <c r="L5615">
        <v>610</v>
      </c>
      <c r="M5615">
        <v>11.7</v>
      </c>
      <c r="N5615">
        <v>3.3</v>
      </c>
      <c r="O5615">
        <v>76.8</v>
      </c>
      <c r="P5615">
        <v>84.3</v>
      </c>
      <c r="Q5615">
        <v>85</v>
      </c>
      <c r="R5615">
        <v>425</v>
      </c>
      <c r="S5615">
        <v>17600</v>
      </c>
      <c r="T5615">
        <v>34500</v>
      </c>
      <c r="U5615">
        <v>47100</v>
      </c>
    </row>
    <row r="5616" spans="1:21" hidden="1" x14ac:dyDescent="0.45">
      <c r="A5616" t="str">
        <f t="shared" si="98"/>
        <v>YAG10UKL7F+MEducation and teachingNA</v>
      </c>
      <c r="B5616" t="s">
        <v>116</v>
      </c>
      <c r="C5616" t="s">
        <v>142</v>
      </c>
      <c r="D5616">
        <v>10</v>
      </c>
      <c r="E5616" t="s">
        <v>44</v>
      </c>
      <c r="F5616" t="s">
        <v>145</v>
      </c>
      <c r="G5616" t="s">
        <v>138</v>
      </c>
      <c r="H5616" t="s">
        <v>111</v>
      </c>
      <c r="I5616" t="s">
        <v>157</v>
      </c>
      <c r="J5616">
        <v>835</v>
      </c>
      <c r="K5616">
        <v>98.2</v>
      </c>
      <c r="L5616">
        <v>15</v>
      </c>
      <c r="M5616">
        <v>0</v>
      </c>
      <c r="N5616">
        <v>0</v>
      </c>
      <c r="O5616">
        <v>6.7</v>
      </c>
      <c r="P5616">
        <v>26.7</v>
      </c>
      <c r="Q5616">
        <v>100</v>
      </c>
      <c r="R5616" t="s">
        <v>161</v>
      </c>
      <c r="S5616" t="s">
        <v>161</v>
      </c>
      <c r="T5616" t="s">
        <v>161</v>
      </c>
      <c r="U5616" t="s">
        <v>161</v>
      </c>
    </row>
    <row r="5617" spans="1:21" hidden="1" x14ac:dyDescent="0.45">
      <c r="A5617" t="str">
        <f t="shared" si="98"/>
        <v>YAG10UKL8F+MEducation and teachingAbroad</v>
      </c>
      <c r="B5617" t="s">
        <v>116</v>
      </c>
      <c r="C5617" t="s">
        <v>142</v>
      </c>
      <c r="D5617">
        <v>10</v>
      </c>
      <c r="E5617" t="s">
        <v>44</v>
      </c>
      <c r="F5617" t="s">
        <v>139</v>
      </c>
      <c r="G5617" t="s">
        <v>138</v>
      </c>
      <c r="H5617" t="s">
        <v>111</v>
      </c>
      <c r="I5617" t="s">
        <v>146</v>
      </c>
      <c r="J5617">
        <v>20</v>
      </c>
      <c r="K5617">
        <v>0</v>
      </c>
      <c r="L5617">
        <v>20</v>
      </c>
      <c r="M5617">
        <v>65</v>
      </c>
      <c r="N5617">
        <v>0</v>
      </c>
      <c r="O5617">
        <v>35</v>
      </c>
      <c r="P5617">
        <v>35</v>
      </c>
      <c r="Q5617">
        <v>35</v>
      </c>
      <c r="R5617" t="s">
        <v>161</v>
      </c>
      <c r="S5617" t="s">
        <v>161</v>
      </c>
      <c r="T5617" t="s">
        <v>161</v>
      </c>
      <c r="U5617" t="s">
        <v>161</v>
      </c>
    </row>
    <row r="5618" spans="1:21" hidden="1" x14ac:dyDescent="0.45">
      <c r="A5618" t="str">
        <f t="shared" si="98"/>
        <v>YAG10UKL8F+MEducation and teachingEast Midlands</v>
      </c>
      <c r="B5618" t="s">
        <v>116</v>
      </c>
      <c r="C5618" t="s">
        <v>142</v>
      </c>
      <c r="D5618">
        <v>10</v>
      </c>
      <c r="E5618" t="s">
        <v>44</v>
      </c>
      <c r="F5618" t="s">
        <v>139</v>
      </c>
      <c r="G5618" t="s">
        <v>138</v>
      </c>
      <c r="H5618" t="s">
        <v>111</v>
      </c>
      <c r="I5618" t="s">
        <v>147</v>
      </c>
      <c r="J5618">
        <v>20</v>
      </c>
      <c r="K5618">
        <v>0</v>
      </c>
      <c r="L5618">
        <v>20</v>
      </c>
      <c r="M5618">
        <v>26.3</v>
      </c>
      <c r="N5618">
        <v>5.3</v>
      </c>
      <c r="O5618">
        <v>68.400000000000006</v>
      </c>
      <c r="P5618">
        <v>68.400000000000006</v>
      </c>
      <c r="Q5618">
        <v>68.400000000000006</v>
      </c>
      <c r="R5618">
        <v>15</v>
      </c>
      <c r="S5618">
        <v>11300</v>
      </c>
      <c r="T5618">
        <v>41200</v>
      </c>
      <c r="U5618">
        <v>52900</v>
      </c>
    </row>
    <row r="5619" spans="1:21" hidden="1" x14ac:dyDescent="0.45">
      <c r="A5619" t="str">
        <f t="shared" si="98"/>
        <v>YAG10UKL8F+MEducation and teachingEast of England</v>
      </c>
      <c r="B5619" t="s">
        <v>116</v>
      </c>
      <c r="C5619" t="s">
        <v>142</v>
      </c>
      <c r="D5619">
        <v>10</v>
      </c>
      <c r="E5619" t="s">
        <v>44</v>
      </c>
      <c r="F5619" t="s">
        <v>139</v>
      </c>
      <c r="G5619" t="s">
        <v>138</v>
      </c>
      <c r="H5619" t="s">
        <v>111</v>
      </c>
      <c r="I5619" t="s">
        <v>148</v>
      </c>
      <c r="J5619">
        <v>35</v>
      </c>
      <c r="K5619">
        <v>0</v>
      </c>
      <c r="L5619">
        <v>35</v>
      </c>
      <c r="M5619">
        <v>15.2</v>
      </c>
      <c r="N5619">
        <v>3</v>
      </c>
      <c r="O5619">
        <v>81.8</v>
      </c>
      <c r="P5619">
        <v>81.8</v>
      </c>
      <c r="Q5619">
        <v>81.8</v>
      </c>
      <c r="R5619">
        <v>25</v>
      </c>
      <c r="S5619">
        <v>17800</v>
      </c>
      <c r="T5619">
        <v>26000</v>
      </c>
      <c r="U5619">
        <v>54000</v>
      </c>
    </row>
    <row r="5620" spans="1:21" hidden="1" x14ac:dyDescent="0.45">
      <c r="A5620" t="str">
        <f t="shared" si="98"/>
        <v>YAG10UKL8F+MEducation and teachingLondon</v>
      </c>
      <c r="B5620" t="s">
        <v>116</v>
      </c>
      <c r="C5620" t="s">
        <v>142</v>
      </c>
      <c r="D5620">
        <v>10</v>
      </c>
      <c r="E5620" t="s">
        <v>44</v>
      </c>
      <c r="F5620" t="s">
        <v>139</v>
      </c>
      <c r="G5620" t="s">
        <v>138</v>
      </c>
      <c r="H5620" t="s">
        <v>111</v>
      </c>
      <c r="I5620" t="s">
        <v>149</v>
      </c>
      <c r="J5620">
        <v>45</v>
      </c>
      <c r="K5620">
        <v>0</v>
      </c>
      <c r="L5620">
        <v>45</v>
      </c>
      <c r="M5620">
        <v>21.4</v>
      </c>
      <c r="N5620">
        <v>0</v>
      </c>
      <c r="O5620">
        <v>78.599999999999994</v>
      </c>
      <c r="P5620">
        <v>78.599999999999994</v>
      </c>
      <c r="Q5620">
        <v>78.599999999999994</v>
      </c>
      <c r="R5620">
        <v>30</v>
      </c>
      <c r="S5620">
        <v>12000</v>
      </c>
      <c r="T5620">
        <v>32500</v>
      </c>
      <c r="U5620">
        <v>54400</v>
      </c>
    </row>
    <row r="5621" spans="1:21" hidden="1" x14ac:dyDescent="0.45">
      <c r="A5621" t="str">
        <f t="shared" si="98"/>
        <v>YAG10UKL8F+MEducation and teachingNorth East</v>
      </c>
      <c r="B5621" t="s">
        <v>116</v>
      </c>
      <c r="C5621" t="s">
        <v>142</v>
      </c>
      <c r="D5621">
        <v>10</v>
      </c>
      <c r="E5621" t="s">
        <v>44</v>
      </c>
      <c r="F5621" t="s">
        <v>139</v>
      </c>
      <c r="G5621" t="s">
        <v>138</v>
      </c>
      <c r="H5621" t="s">
        <v>111</v>
      </c>
      <c r="I5621" t="s">
        <v>150</v>
      </c>
      <c r="J5621">
        <v>20</v>
      </c>
      <c r="K5621">
        <v>0</v>
      </c>
      <c r="L5621">
        <v>20</v>
      </c>
      <c r="M5621">
        <v>11.8</v>
      </c>
      <c r="N5621">
        <v>5.9</v>
      </c>
      <c r="O5621">
        <v>76.5</v>
      </c>
      <c r="P5621">
        <v>82.4</v>
      </c>
      <c r="Q5621">
        <v>82.4</v>
      </c>
      <c r="R5621">
        <v>15</v>
      </c>
      <c r="S5621">
        <v>15100</v>
      </c>
      <c r="T5621">
        <v>44200</v>
      </c>
      <c r="U5621">
        <v>65300</v>
      </c>
    </row>
    <row r="5622" spans="1:21" hidden="1" x14ac:dyDescent="0.45">
      <c r="A5622" t="str">
        <f t="shared" si="98"/>
        <v>YAG10UKL8F+MEducation and teachingNorth West</v>
      </c>
      <c r="B5622" t="s">
        <v>116</v>
      </c>
      <c r="C5622" t="s">
        <v>142</v>
      </c>
      <c r="D5622">
        <v>10</v>
      </c>
      <c r="E5622" t="s">
        <v>44</v>
      </c>
      <c r="F5622" t="s">
        <v>139</v>
      </c>
      <c r="G5622" t="s">
        <v>138</v>
      </c>
      <c r="H5622" t="s">
        <v>111</v>
      </c>
      <c r="I5622" t="s">
        <v>151</v>
      </c>
      <c r="J5622">
        <v>35</v>
      </c>
      <c r="K5622">
        <v>0</v>
      </c>
      <c r="L5622">
        <v>35</v>
      </c>
      <c r="M5622">
        <v>12.6</v>
      </c>
      <c r="N5622">
        <v>0</v>
      </c>
      <c r="O5622">
        <v>87.4</v>
      </c>
      <c r="P5622">
        <v>87.4</v>
      </c>
      <c r="Q5622">
        <v>87.4</v>
      </c>
      <c r="R5622">
        <v>25</v>
      </c>
      <c r="S5622">
        <v>6900</v>
      </c>
      <c r="T5622">
        <v>25900</v>
      </c>
      <c r="U5622">
        <v>51500</v>
      </c>
    </row>
    <row r="5623" spans="1:21" hidden="1" x14ac:dyDescent="0.45">
      <c r="A5623" t="str">
        <f t="shared" si="98"/>
        <v>YAG10UKL8F+MEducation and teachingNorthern Ireland</v>
      </c>
      <c r="B5623" t="s">
        <v>116</v>
      </c>
      <c r="C5623" t="s">
        <v>142</v>
      </c>
      <c r="D5623">
        <v>10</v>
      </c>
      <c r="E5623" t="s">
        <v>44</v>
      </c>
      <c r="F5623" t="s">
        <v>139</v>
      </c>
      <c r="G5623" t="s">
        <v>138</v>
      </c>
      <c r="H5623" t="s">
        <v>111</v>
      </c>
      <c r="I5623" t="s">
        <v>152</v>
      </c>
      <c r="J5623" t="s">
        <v>161</v>
      </c>
      <c r="K5623" t="s">
        <v>161</v>
      </c>
      <c r="L5623" t="s">
        <v>161</v>
      </c>
      <c r="M5623" t="s">
        <v>161</v>
      </c>
      <c r="N5623" t="s">
        <v>161</v>
      </c>
      <c r="O5623" t="s">
        <v>161</v>
      </c>
      <c r="P5623" t="s">
        <v>161</v>
      </c>
      <c r="Q5623" t="s">
        <v>161</v>
      </c>
      <c r="R5623" t="s">
        <v>161</v>
      </c>
      <c r="S5623" t="s">
        <v>161</v>
      </c>
      <c r="T5623" t="s">
        <v>161</v>
      </c>
      <c r="U5623" t="s">
        <v>161</v>
      </c>
    </row>
    <row r="5624" spans="1:21" hidden="1" x14ac:dyDescent="0.45">
      <c r="A5624" t="str">
        <f t="shared" si="98"/>
        <v>YAG10UKL8F+MEducation and teachingScotland</v>
      </c>
      <c r="B5624" t="s">
        <v>116</v>
      </c>
      <c r="C5624" t="s">
        <v>142</v>
      </c>
      <c r="D5624">
        <v>10</v>
      </c>
      <c r="E5624" t="s">
        <v>44</v>
      </c>
      <c r="F5624" t="s">
        <v>139</v>
      </c>
      <c r="G5624" t="s">
        <v>138</v>
      </c>
      <c r="H5624" t="s">
        <v>111</v>
      </c>
      <c r="I5624" t="s">
        <v>153</v>
      </c>
      <c r="J5624">
        <v>10</v>
      </c>
      <c r="K5624">
        <v>0</v>
      </c>
      <c r="L5624">
        <v>10</v>
      </c>
      <c r="M5624">
        <v>11.1</v>
      </c>
      <c r="N5624">
        <v>0</v>
      </c>
      <c r="O5624">
        <v>77.8</v>
      </c>
      <c r="P5624">
        <v>77.8</v>
      </c>
      <c r="Q5624">
        <v>88.9</v>
      </c>
      <c r="R5624" t="s">
        <v>161</v>
      </c>
      <c r="S5624" t="s">
        <v>161</v>
      </c>
      <c r="T5624" t="s">
        <v>161</v>
      </c>
      <c r="U5624" t="s">
        <v>161</v>
      </c>
    </row>
    <row r="5625" spans="1:21" hidden="1" x14ac:dyDescent="0.45">
      <c r="A5625" t="str">
        <f t="shared" si="98"/>
        <v>YAG10UKL8F+MEducation and teachingSouth East</v>
      </c>
      <c r="B5625" t="s">
        <v>116</v>
      </c>
      <c r="C5625" t="s">
        <v>142</v>
      </c>
      <c r="D5625">
        <v>10</v>
      </c>
      <c r="E5625" t="s">
        <v>44</v>
      </c>
      <c r="F5625" t="s">
        <v>139</v>
      </c>
      <c r="G5625" t="s">
        <v>138</v>
      </c>
      <c r="H5625" t="s">
        <v>111</v>
      </c>
      <c r="I5625" t="s">
        <v>154</v>
      </c>
      <c r="J5625">
        <v>50</v>
      </c>
      <c r="K5625">
        <v>0</v>
      </c>
      <c r="L5625">
        <v>50</v>
      </c>
      <c r="M5625">
        <v>26.5</v>
      </c>
      <c r="N5625">
        <v>2</v>
      </c>
      <c r="O5625">
        <v>67.3</v>
      </c>
      <c r="P5625">
        <v>71.400000000000006</v>
      </c>
      <c r="Q5625">
        <v>71.400000000000006</v>
      </c>
      <c r="R5625">
        <v>25</v>
      </c>
      <c r="S5625">
        <v>27000</v>
      </c>
      <c r="T5625">
        <v>39400</v>
      </c>
      <c r="U5625">
        <v>47100</v>
      </c>
    </row>
    <row r="5626" spans="1:21" hidden="1" x14ac:dyDescent="0.45">
      <c r="A5626" t="str">
        <f t="shared" si="98"/>
        <v>YAG10UKL8F+MEducation and teachingSouth West</v>
      </c>
      <c r="B5626" t="s">
        <v>116</v>
      </c>
      <c r="C5626" t="s">
        <v>142</v>
      </c>
      <c r="D5626">
        <v>10</v>
      </c>
      <c r="E5626" t="s">
        <v>44</v>
      </c>
      <c r="F5626" t="s">
        <v>139</v>
      </c>
      <c r="G5626" t="s">
        <v>138</v>
      </c>
      <c r="H5626" t="s">
        <v>111</v>
      </c>
      <c r="I5626" t="s">
        <v>155</v>
      </c>
      <c r="J5626">
        <v>35</v>
      </c>
      <c r="K5626">
        <v>0</v>
      </c>
      <c r="L5626">
        <v>35</v>
      </c>
      <c r="M5626">
        <v>15.2</v>
      </c>
      <c r="N5626">
        <v>3</v>
      </c>
      <c r="O5626">
        <v>72.7</v>
      </c>
      <c r="P5626">
        <v>78.8</v>
      </c>
      <c r="Q5626">
        <v>81.8</v>
      </c>
      <c r="R5626">
        <v>25</v>
      </c>
      <c r="S5626">
        <v>12400</v>
      </c>
      <c r="T5626">
        <v>28800</v>
      </c>
      <c r="U5626">
        <v>40900</v>
      </c>
    </row>
    <row r="5627" spans="1:21" hidden="1" x14ac:dyDescent="0.45">
      <c r="A5627" t="str">
        <f t="shared" si="98"/>
        <v>YAG10UKL8F+MEducation and teachingWales</v>
      </c>
      <c r="B5627" t="s">
        <v>116</v>
      </c>
      <c r="C5627" t="s">
        <v>142</v>
      </c>
      <c r="D5627">
        <v>10</v>
      </c>
      <c r="E5627" t="s">
        <v>44</v>
      </c>
      <c r="F5627" t="s">
        <v>139</v>
      </c>
      <c r="G5627" t="s">
        <v>138</v>
      </c>
      <c r="H5627" t="s">
        <v>111</v>
      </c>
      <c r="I5627" t="s">
        <v>158</v>
      </c>
      <c r="J5627">
        <v>10</v>
      </c>
      <c r="K5627">
        <v>0</v>
      </c>
      <c r="L5627">
        <v>10</v>
      </c>
      <c r="M5627">
        <v>12.5</v>
      </c>
      <c r="N5627">
        <v>0</v>
      </c>
      <c r="O5627">
        <v>87.5</v>
      </c>
      <c r="P5627">
        <v>87.5</v>
      </c>
      <c r="Q5627">
        <v>87.5</v>
      </c>
      <c r="R5627" t="s">
        <v>161</v>
      </c>
      <c r="S5627" t="s">
        <v>161</v>
      </c>
      <c r="T5627" t="s">
        <v>161</v>
      </c>
      <c r="U5627" t="s">
        <v>161</v>
      </c>
    </row>
    <row r="5628" spans="1:21" hidden="1" x14ac:dyDescent="0.45">
      <c r="A5628" t="str">
        <f t="shared" si="98"/>
        <v>YAG10UKL8F+MEducation and teachingWest Midlands</v>
      </c>
      <c r="B5628" t="s">
        <v>116</v>
      </c>
      <c r="C5628" t="s">
        <v>142</v>
      </c>
      <c r="D5628">
        <v>10</v>
      </c>
      <c r="E5628" t="s">
        <v>44</v>
      </c>
      <c r="F5628" t="s">
        <v>139</v>
      </c>
      <c r="G5628" t="s">
        <v>138</v>
      </c>
      <c r="H5628" t="s">
        <v>111</v>
      </c>
      <c r="I5628" t="s">
        <v>159</v>
      </c>
      <c r="J5628">
        <v>30</v>
      </c>
      <c r="K5628">
        <v>0</v>
      </c>
      <c r="L5628">
        <v>30</v>
      </c>
      <c r="M5628">
        <v>17.2</v>
      </c>
      <c r="N5628">
        <v>3.4</v>
      </c>
      <c r="O5628">
        <v>75.900000000000006</v>
      </c>
      <c r="P5628">
        <v>79.3</v>
      </c>
      <c r="Q5628">
        <v>79.3</v>
      </c>
      <c r="R5628">
        <v>25</v>
      </c>
      <c r="S5628">
        <v>5800</v>
      </c>
      <c r="T5628">
        <v>29700</v>
      </c>
      <c r="U5628">
        <v>49300</v>
      </c>
    </row>
    <row r="5629" spans="1:21" hidden="1" x14ac:dyDescent="0.45">
      <c r="A5629" t="str">
        <f t="shared" si="98"/>
        <v>YAG10UKL8F+MEducation and teachingYorkshire and The Humber</v>
      </c>
      <c r="B5629" t="s">
        <v>116</v>
      </c>
      <c r="C5629" t="s">
        <v>142</v>
      </c>
      <c r="D5629">
        <v>10</v>
      </c>
      <c r="E5629" t="s">
        <v>44</v>
      </c>
      <c r="F5629" t="s">
        <v>139</v>
      </c>
      <c r="G5629" t="s">
        <v>138</v>
      </c>
      <c r="H5629" t="s">
        <v>111</v>
      </c>
      <c r="I5629" t="s">
        <v>160</v>
      </c>
      <c r="J5629">
        <v>30</v>
      </c>
      <c r="K5629">
        <v>0</v>
      </c>
      <c r="L5629">
        <v>30</v>
      </c>
      <c r="M5629">
        <v>17.2</v>
      </c>
      <c r="N5629">
        <v>0</v>
      </c>
      <c r="O5629">
        <v>79.3</v>
      </c>
      <c r="P5629">
        <v>82.8</v>
      </c>
      <c r="Q5629">
        <v>82.8</v>
      </c>
      <c r="R5629">
        <v>20</v>
      </c>
      <c r="S5629">
        <v>6600</v>
      </c>
      <c r="T5629">
        <v>18800</v>
      </c>
      <c r="U5629">
        <v>41300</v>
      </c>
    </row>
    <row r="5630" spans="1:21" hidden="1" x14ac:dyDescent="0.45">
      <c r="A5630" t="str">
        <f t="shared" si="98"/>
        <v>YAG10UKL8F+MEducation and teachingNA</v>
      </c>
      <c r="B5630" t="s">
        <v>116</v>
      </c>
      <c r="C5630" t="s">
        <v>142</v>
      </c>
      <c r="D5630">
        <v>10</v>
      </c>
      <c r="E5630" t="s">
        <v>44</v>
      </c>
      <c r="F5630" t="s">
        <v>139</v>
      </c>
      <c r="G5630" t="s">
        <v>138</v>
      </c>
      <c r="H5630" t="s">
        <v>111</v>
      </c>
      <c r="I5630" t="s">
        <v>157</v>
      </c>
      <c r="J5630">
        <v>20</v>
      </c>
      <c r="K5630">
        <v>94.4</v>
      </c>
      <c r="L5630" t="s">
        <v>161</v>
      </c>
      <c r="M5630" t="s">
        <v>161</v>
      </c>
      <c r="N5630" t="s">
        <v>161</v>
      </c>
      <c r="O5630" t="s">
        <v>161</v>
      </c>
      <c r="P5630" t="s">
        <v>161</v>
      </c>
      <c r="Q5630" t="s">
        <v>161</v>
      </c>
      <c r="R5630" t="s">
        <v>157</v>
      </c>
      <c r="S5630" t="s">
        <v>157</v>
      </c>
      <c r="T5630" t="s">
        <v>157</v>
      </c>
      <c r="U5630" t="s">
        <v>157</v>
      </c>
    </row>
    <row r="5631" spans="1:21" hidden="1" x14ac:dyDescent="0.45">
      <c r="A5631" t="str">
        <f t="shared" si="98"/>
        <v>YAG5UKL7F+MEducation and teachingAbroad</v>
      </c>
      <c r="B5631" t="s">
        <v>116</v>
      </c>
      <c r="C5631" t="s">
        <v>140</v>
      </c>
      <c r="D5631">
        <v>5</v>
      </c>
      <c r="E5631" t="s">
        <v>44</v>
      </c>
      <c r="F5631" t="s">
        <v>145</v>
      </c>
      <c r="G5631" t="s">
        <v>138</v>
      </c>
      <c r="H5631" t="s">
        <v>111</v>
      </c>
      <c r="I5631" t="s">
        <v>146</v>
      </c>
      <c r="J5631">
        <v>315</v>
      </c>
      <c r="K5631">
        <v>0</v>
      </c>
      <c r="L5631">
        <v>315</v>
      </c>
      <c r="M5631">
        <v>67.2</v>
      </c>
      <c r="N5631">
        <v>6</v>
      </c>
      <c r="O5631">
        <v>22.6</v>
      </c>
      <c r="P5631">
        <v>24.9</v>
      </c>
      <c r="Q5631">
        <v>26.8</v>
      </c>
      <c r="R5631">
        <v>25</v>
      </c>
      <c r="S5631">
        <v>4400</v>
      </c>
      <c r="T5631">
        <v>20800</v>
      </c>
      <c r="U5631">
        <v>38000</v>
      </c>
    </row>
    <row r="5632" spans="1:21" hidden="1" x14ac:dyDescent="0.45">
      <c r="A5632" t="str">
        <f t="shared" si="98"/>
        <v>YAG5UKL7F+MEducation and teachingEast Midlands</v>
      </c>
      <c r="B5632" t="s">
        <v>116</v>
      </c>
      <c r="C5632" t="s">
        <v>140</v>
      </c>
      <c r="D5632">
        <v>5</v>
      </c>
      <c r="E5632" t="s">
        <v>44</v>
      </c>
      <c r="F5632" t="s">
        <v>145</v>
      </c>
      <c r="G5632" t="s">
        <v>138</v>
      </c>
      <c r="H5632" t="s">
        <v>111</v>
      </c>
      <c r="I5632" t="s">
        <v>147</v>
      </c>
      <c r="J5632">
        <v>1180</v>
      </c>
      <c r="K5632">
        <v>0</v>
      </c>
      <c r="L5632">
        <v>1180</v>
      </c>
      <c r="M5632">
        <v>8.6</v>
      </c>
      <c r="N5632">
        <v>3.6</v>
      </c>
      <c r="O5632">
        <v>79.599999999999994</v>
      </c>
      <c r="P5632">
        <v>86.9</v>
      </c>
      <c r="Q5632">
        <v>87.8</v>
      </c>
      <c r="R5632">
        <v>900</v>
      </c>
      <c r="S5632">
        <v>21500</v>
      </c>
      <c r="T5632">
        <v>33900</v>
      </c>
      <c r="U5632">
        <v>40900</v>
      </c>
    </row>
    <row r="5633" spans="1:21" hidden="1" x14ac:dyDescent="0.45">
      <c r="A5633" t="str">
        <f t="shared" si="98"/>
        <v>YAG5UKL7F+MEducation and teachingEast of England</v>
      </c>
      <c r="B5633" t="s">
        <v>116</v>
      </c>
      <c r="C5633" t="s">
        <v>140</v>
      </c>
      <c r="D5633">
        <v>5</v>
      </c>
      <c r="E5633" t="s">
        <v>44</v>
      </c>
      <c r="F5633" t="s">
        <v>145</v>
      </c>
      <c r="G5633" t="s">
        <v>138</v>
      </c>
      <c r="H5633" t="s">
        <v>111</v>
      </c>
      <c r="I5633" t="s">
        <v>148</v>
      </c>
      <c r="J5633">
        <v>1465</v>
      </c>
      <c r="K5633">
        <v>0</v>
      </c>
      <c r="L5633">
        <v>1465</v>
      </c>
      <c r="M5633">
        <v>6.7</v>
      </c>
      <c r="N5633">
        <v>4.0999999999999996</v>
      </c>
      <c r="O5633">
        <v>80.5</v>
      </c>
      <c r="P5633">
        <v>87.7</v>
      </c>
      <c r="Q5633">
        <v>89.2</v>
      </c>
      <c r="R5633">
        <v>1145</v>
      </c>
      <c r="S5633">
        <v>22600</v>
      </c>
      <c r="T5633">
        <v>35400</v>
      </c>
      <c r="U5633">
        <v>44500</v>
      </c>
    </row>
    <row r="5634" spans="1:21" hidden="1" x14ac:dyDescent="0.45">
      <c r="A5634" t="str">
        <f t="shared" si="98"/>
        <v>YAG5UKL7F+MEducation and teachingLondon</v>
      </c>
      <c r="B5634" t="s">
        <v>116</v>
      </c>
      <c r="C5634" t="s">
        <v>140</v>
      </c>
      <c r="D5634">
        <v>5</v>
      </c>
      <c r="E5634" t="s">
        <v>44</v>
      </c>
      <c r="F5634" t="s">
        <v>145</v>
      </c>
      <c r="G5634" t="s">
        <v>138</v>
      </c>
      <c r="H5634" t="s">
        <v>111</v>
      </c>
      <c r="I5634" t="s">
        <v>149</v>
      </c>
      <c r="J5634">
        <v>1945</v>
      </c>
      <c r="K5634">
        <v>0</v>
      </c>
      <c r="L5634">
        <v>1945</v>
      </c>
      <c r="M5634">
        <v>10.5</v>
      </c>
      <c r="N5634">
        <v>4.7</v>
      </c>
      <c r="O5634">
        <v>74.8</v>
      </c>
      <c r="P5634">
        <v>83.2</v>
      </c>
      <c r="Q5634">
        <v>84.8</v>
      </c>
      <c r="R5634">
        <v>1385</v>
      </c>
      <c r="S5634">
        <v>27700</v>
      </c>
      <c r="T5634">
        <v>40900</v>
      </c>
      <c r="U5634">
        <v>50400</v>
      </c>
    </row>
    <row r="5635" spans="1:21" hidden="1" x14ac:dyDescent="0.45">
      <c r="A5635" t="str">
        <f t="shared" si="98"/>
        <v>YAG5UKL7F+MEducation and teachingNorth East</v>
      </c>
      <c r="B5635" t="s">
        <v>116</v>
      </c>
      <c r="C5635" t="s">
        <v>140</v>
      </c>
      <c r="D5635">
        <v>5</v>
      </c>
      <c r="E5635" t="s">
        <v>44</v>
      </c>
      <c r="F5635" t="s">
        <v>145</v>
      </c>
      <c r="G5635" t="s">
        <v>138</v>
      </c>
      <c r="H5635" t="s">
        <v>111</v>
      </c>
      <c r="I5635" t="s">
        <v>150</v>
      </c>
      <c r="J5635">
        <v>780</v>
      </c>
      <c r="K5635">
        <v>0</v>
      </c>
      <c r="L5635">
        <v>780</v>
      </c>
      <c r="M5635">
        <v>9.3000000000000007</v>
      </c>
      <c r="N5635">
        <v>3</v>
      </c>
      <c r="O5635">
        <v>78.5</v>
      </c>
      <c r="P5635">
        <v>86.9</v>
      </c>
      <c r="Q5635">
        <v>87.7</v>
      </c>
      <c r="R5635">
        <v>590</v>
      </c>
      <c r="S5635">
        <v>25200</v>
      </c>
      <c r="T5635">
        <v>35400</v>
      </c>
      <c r="U5635">
        <v>42000</v>
      </c>
    </row>
    <row r="5636" spans="1:21" hidden="1" x14ac:dyDescent="0.45">
      <c r="A5636" t="str">
        <f t="shared" si="98"/>
        <v>YAG5UKL7F+MEducation and teachingNorth West</v>
      </c>
      <c r="B5636" t="s">
        <v>116</v>
      </c>
      <c r="C5636" t="s">
        <v>140</v>
      </c>
      <c r="D5636">
        <v>5</v>
      </c>
      <c r="E5636" t="s">
        <v>44</v>
      </c>
      <c r="F5636" t="s">
        <v>145</v>
      </c>
      <c r="G5636" t="s">
        <v>138</v>
      </c>
      <c r="H5636" t="s">
        <v>111</v>
      </c>
      <c r="I5636" t="s">
        <v>151</v>
      </c>
      <c r="J5636">
        <v>1920</v>
      </c>
      <c r="K5636">
        <v>0</v>
      </c>
      <c r="L5636">
        <v>1920</v>
      </c>
      <c r="M5636">
        <v>7.3</v>
      </c>
      <c r="N5636">
        <v>3.1</v>
      </c>
      <c r="O5636">
        <v>78.8</v>
      </c>
      <c r="P5636">
        <v>88</v>
      </c>
      <c r="Q5636">
        <v>89.6</v>
      </c>
      <c r="R5636">
        <v>1450</v>
      </c>
      <c r="S5636">
        <v>21900</v>
      </c>
      <c r="T5636">
        <v>34700</v>
      </c>
      <c r="U5636">
        <v>42000</v>
      </c>
    </row>
    <row r="5637" spans="1:21" hidden="1" x14ac:dyDescent="0.45">
      <c r="A5637" t="str">
        <f t="shared" si="98"/>
        <v>YAG5UKL7F+MEducation and teachingNorthern Ireland</v>
      </c>
      <c r="B5637" t="s">
        <v>116</v>
      </c>
      <c r="C5637" t="s">
        <v>140</v>
      </c>
      <c r="D5637">
        <v>5</v>
      </c>
      <c r="E5637" t="s">
        <v>44</v>
      </c>
      <c r="F5637" t="s">
        <v>145</v>
      </c>
      <c r="G5637" t="s">
        <v>138</v>
      </c>
      <c r="H5637" t="s">
        <v>111</v>
      </c>
      <c r="I5637" t="s">
        <v>152</v>
      </c>
      <c r="J5637">
        <v>50</v>
      </c>
      <c r="K5637">
        <v>0</v>
      </c>
      <c r="L5637">
        <v>50</v>
      </c>
      <c r="M5637">
        <v>10.1</v>
      </c>
      <c r="N5637">
        <v>8.1</v>
      </c>
      <c r="O5637">
        <v>65.7</v>
      </c>
      <c r="P5637">
        <v>77.8</v>
      </c>
      <c r="Q5637">
        <v>81.8</v>
      </c>
      <c r="R5637">
        <v>35</v>
      </c>
      <c r="S5637">
        <v>21200</v>
      </c>
      <c r="T5637">
        <v>34700</v>
      </c>
      <c r="U5637">
        <v>44300</v>
      </c>
    </row>
    <row r="5638" spans="1:21" hidden="1" x14ac:dyDescent="0.45">
      <c r="A5638" t="str">
        <f t="shared" si="98"/>
        <v>YAG5UKL7F+MEducation and teachingScotland</v>
      </c>
      <c r="B5638" t="s">
        <v>116</v>
      </c>
      <c r="C5638" t="s">
        <v>140</v>
      </c>
      <c r="D5638">
        <v>5</v>
      </c>
      <c r="E5638" t="s">
        <v>44</v>
      </c>
      <c r="F5638" t="s">
        <v>145</v>
      </c>
      <c r="G5638" t="s">
        <v>138</v>
      </c>
      <c r="H5638" t="s">
        <v>111</v>
      </c>
      <c r="I5638" t="s">
        <v>153</v>
      </c>
      <c r="J5638">
        <v>150</v>
      </c>
      <c r="K5638">
        <v>0</v>
      </c>
      <c r="L5638">
        <v>150</v>
      </c>
      <c r="M5638">
        <v>7.5</v>
      </c>
      <c r="N5638">
        <v>4.8</v>
      </c>
      <c r="O5638">
        <v>67.8</v>
      </c>
      <c r="P5638">
        <v>86.3</v>
      </c>
      <c r="Q5638">
        <v>87.7</v>
      </c>
      <c r="R5638">
        <v>95</v>
      </c>
      <c r="S5638">
        <v>20800</v>
      </c>
      <c r="T5638">
        <v>34300</v>
      </c>
      <c r="U5638">
        <v>39400</v>
      </c>
    </row>
    <row r="5639" spans="1:21" hidden="1" x14ac:dyDescent="0.45">
      <c r="A5639" t="str">
        <f t="shared" ref="A5639:A5702" si="99">"YAG"&amp;D5639 &amp;E5639 &amp;F5639 &amp; G5639 &amp;H5639 &amp;I5639</f>
        <v>YAG5UKL7F+MEducation and teachingSouth East</v>
      </c>
      <c r="B5639" t="s">
        <v>116</v>
      </c>
      <c r="C5639" t="s">
        <v>140</v>
      </c>
      <c r="D5639">
        <v>5</v>
      </c>
      <c r="E5639" t="s">
        <v>44</v>
      </c>
      <c r="F5639" t="s">
        <v>145</v>
      </c>
      <c r="G5639" t="s">
        <v>138</v>
      </c>
      <c r="H5639" t="s">
        <v>111</v>
      </c>
      <c r="I5639" t="s">
        <v>154</v>
      </c>
      <c r="J5639">
        <v>1930</v>
      </c>
      <c r="K5639">
        <v>0</v>
      </c>
      <c r="L5639">
        <v>1930</v>
      </c>
      <c r="M5639">
        <v>8</v>
      </c>
      <c r="N5639">
        <v>3.7</v>
      </c>
      <c r="O5639">
        <v>79.7</v>
      </c>
      <c r="P5639">
        <v>87.2</v>
      </c>
      <c r="Q5639">
        <v>88.4</v>
      </c>
      <c r="R5639">
        <v>1465</v>
      </c>
      <c r="S5639">
        <v>24100</v>
      </c>
      <c r="T5639">
        <v>36500</v>
      </c>
      <c r="U5639">
        <v>44500</v>
      </c>
    </row>
    <row r="5640" spans="1:21" hidden="1" x14ac:dyDescent="0.45">
      <c r="A5640" t="str">
        <f t="shared" si="99"/>
        <v>YAG5UKL7F+MEducation and teachingSouth West</v>
      </c>
      <c r="B5640" t="s">
        <v>116</v>
      </c>
      <c r="C5640" t="s">
        <v>140</v>
      </c>
      <c r="D5640">
        <v>5</v>
      </c>
      <c r="E5640" t="s">
        <v>44</v>
      </c>
      <c r="F5640" t="s">
        <v>145</v>
      </c>
      <c r="G5640" t="s">
        <v>138</v>
      </c>
      <c r="H5640" t="s">
        <v>111</v>
      </c>
      <c r="I5640" t="s">
        <v>155</v>
      </c>
      <c r="J5640">
        <v>1265</v>
      </c>
      <c r="K5640">
        <v>0</v>
      </c>
      <c r="L5640">
        <v>1265</v>
      </c>
      <c r="M5640">
        <v>7.3</v>
      </c>
      <c r="N5640">
        <v>3</v>
      </c>
      <c r="O5640">
        <v>80.7</v>
      </c>
      <c r="P5640">
        <v>88.9</v>
      </c>
      <c r="Q5640">
        <v>89.7</v>
      </c>
      <c r="R5640">
        <v>980</v>
      </c>
      <c r="S5640">
        <v>20800</v>
      </c>
      <c r="T5640">
        <v>33200</v>
      </c>
      <c r="U5640">
        <v>40500</v>
      </c>
    </row>
    <row r="5641" spans="1:21" hidden="1" x14ac:dyDescent="0.45">
      <c r="A5641" t="str">
        <f t="shared" si="99"/>
        <v>YAG5UKL7F+MEducation and teachingUnknown</v>
      </c>
      <c r="B5641" t="s">
        <v>116</v>
      </c>
      <c r="C5641" t="s">
        <v>140</v>
      </c>
      <c r="D5641">
        <v>5</v>
      </c>
      <c r="E5641" t="s">
        <v>44</v>
      </c>
      <c r="F5641" t="s">
        <v>145</v>
      </c>
      <c r="G5641" t="s">
        <v>138</v>
      </c>
      <c r="H5641" t="s">
        <v>111</v>
      </c>
      <c r="I5641" t="s">
        <v>156</v>
      </c>
      <c r="J5641">
        <v>5</v>
      </c>
      <c r="K5641">
        <v>0</v>
      </c>
      <c r="L5641">
        <v>5</v>
      </c>
      <c r="M5641">
        <v>0</v>
      </c>
      <c r="N5641">
        <v>25</v>
      </c>
      <c r="O5641">
        <v>75</v>
      </c>
      <c r="P5641">
        <v>75</v>
      </c>
      <c r="Q5641">
        <v>75</v>
      </c>
      <c r="R5641" t="s">
        <v>161</v>
      </c>
      <c r="S5641" t="s">
        <v>161</v>
      </c>
      <c r="T5641" t="s">
        <v>161</v>
      </c>
      <c r="U5641" t="s">
        <v>161</v>
      </c>
    </row>
    <row r="5642" spans="1:21" hidden="1" x14ac:dyDescent="0.45">
      <c r="A5642" t="str">
        <f t="shared" si="99"/>
        <v>YAG5UKL7F+MEducation and teachingWales</v>
      </c>
      <c r="B5642" t="s">
        <v>116</v>
      </c>
      <c r="C5642" t="s">
        <v>140</v>
      </c>
      <c r="D5642">
        <v>5</v>
      </c>
      <c r="E5642" t="s">
        <v>44</v>
      </c>
      <c r="F5642" t="s">
        <v>145</v>
      </c>
      <c r="G5642" t="s">
        <v>138</v>
      </c>
      <c r="H5642" t="s">
        <v>111</v>
      </c>
      <c r="I5642" t="s">
        <v>158</v>
      </c>
      <c r="J5642">
        <v>180</v>
      </c>
      <c r="K5642">
        <v>0</v>
      </c>
      <c r="L5642">
        <v>180</v>
      </c>
      <c r="M5642">
        <v>8.3000000000000007</v>
      </c>
      <c r="N5642">
        <v>4</v>
      </c>
      <c r="O5642">
        <v>69.2</v>
      </c>
      <c r="P5642">
        <v>86</v>
      </c>
      <c r="Q5642">
        <v>87.7</v>
      </c>
      <c r="R5642">
        <v>115</v>
      </c>
      <c r="S5642">
        <v>18600</v>
      </c>
      <c r="T5642">
        <v>34300</v>
      </c>
      <c r="U5642">
        <v>41600</v>
      </c>
    </row>
    <row r="5643" spans="1:21" hidden="1" x14ac:dyDescent="0.45">
      <c r="A5643" t="str">
        <f t="shared" si="99"/>
        <v>YAG5UKL7F+MEducation and teachingWest Midlands</v>
      </c>
      <c r="B5643" t="s">
        <v>116</v>
      </c>
      <c r="C5643" t="s">
        <v>140</v>
      </c>
      <c r="D5643">
        <v>5</v>
      </c>
      <c r="E5643" t="s">
        <v>44</v>
      </c>
      <c r="F5643" t="s">
        <v>145</v>
      </c>
      <c r="G5643" t="s">
        <v>138</v>
      </c>
      <c r="H5643" t="s">
        <v>111</v>
      </c>
      <c r="I5643" t="s">
        <v>159</v>
      </c>
      <c r="J5643">
        <v>1575</v>
      </c>
      <c r="K5643">
        <v>0</v>
      </c>
      <c r="L5643">
        <v>1575</v>
      </c>
      <c r="M5643">
        <v>5.7</v>
      </c>
      <c r="N5643">
        <v>2.6</v>
      </c>
      <c r="O5643">
        <v>80.400000000000006</v>
      </c>
      <c r="P5643">
        <v>90.6</v>
      </c>
      <c r="Q5643">
        <v>91.7</v>
      </c>
      <c r="R5643">
        <v>1200</v>
      </c>
      <c r="S5643">
        <v>21900</v>
      </c>
      <c r="T5643">
        <v>33200</v>
      </c>
      <c r="U5643">
        <v>42000</v>
      </c>
    </row>
    <row r="5644" spans="1:21" hidden="1" x14ac:dyDescent="0.45">
      <c r="A5644" t="str">
        <f t="shared" si="99"/>
        <v>YAG5UKL7F+MEducation and teachingYorkshire and The Humber</v>
      </c>
      <c r="B5644" t="s">
        <v>116</v>
      </c>
      <c r="C5644" t="s">
        <v>140</v>
      </c>
      <c r="D5644">
        <v>5</v>
      </c>
      <c r="E5644" t="s">
        <v>44</v>
      </c>
      <c r="F5644" t="s">
        <v>145</v>
      </c>
      <c r="G5644" t="s">
        <v>138</v>
      </c>
      <c r="H5644" t="s">
        <v>111</v>
      </c>
      <c r="I5644" t="s">
        <v>160</v>
      </c>
      <c r="J5644">
        <v>1145</v>
      </c>
      <c r="K5644">
        <v>0</v>
      </c>
      <c r="L5644">
        <v>1145</v>
      </c>
      <c r="M5644">
        <v>7.2</v>
      </c>
      <c r="N5644">
        <v>4</v>
      </c>
      <c r="O5644">
        <v>78.599999999999994</v>
      </c>
      <c r="P5644">
        <v>87.8</v>
      </c>
      <c r="Q5644">
        <v>88.8</v>
      </c>
      <c r="R5644">
        <v>865</v>
      </c>
      <c r="S5644">
        <v>24500</v>
      </c>
      <c r="T5644">
        <v>35400</v>
      </c>
      <c r="U5644">
        <v>42000</v>
      </c>
    </row>
    <row r="5645" spans="1:21" hidden="1" x14ac:dyDescent="0.45">
      <c r="A5645" t="str">
        <f t="shared" si="99"/>
        <v>YAG5UKL7F+MEducation and teachingNA</v>
      </c>
      <c r="B5645" t="s">
        <v>116</v>
      </c>
      <c r="C5645" t="s">
        <v>140</v>
      </c>
      <c r="D5645">
        <v>5</v>
      </c>
      <c r="E5645" t="s">
        <v>44</v>
      </c>
      <c r="F5645" t="s">
        <v>145</v>
      </c>
      <c r="G5645" t="s">
        <v>138</v>
      </c>
      <c r="H5645" t="s">
        <v>111</v>
      </c>
      <c r="I5645" t="s">
        <v>157</v>
      </c>
      <c r="J5645">
        <v>1040</v>
      </c>
      <c r="K5645">
        <v>96.4</v>
      </c>
      <c r="L5645">
        <v>40</v>
      </c>
      <c r="M5645">
        <v>0</v>
      </c>
      <c r="N5645">
        <v>0</v>
      </c>
      <c r="O5645">
        <v>5.3</v>
      </c>
      <c r="P5645">
        <v>14.5</v>
      </c>
      <c r="Q5645">
        <v>100</v>
      </c>
      <c r="R5645" t="s">
        <v>161</v>
      </c>
      <c r="S5645" t="s">
        <v>161</v>
      </c>
      <c r="T5645" t="s">
        <v>161</v>
      </c>
      <c r="U5645" t="s">
        <v>161</v>
      </c>
    </row>
    <row r="5646" spans="1:21" hidden="1" x14ac:dyDescent="0.45">
      <c r="A5646" t="str">
        <f t="shared" si="99"/>
        <v>YAG5UKL8F+MEducation and teachingAbroad</v>
      </c>
      <c r="B5646" t="s">
        <v>116</v>
      </c>
      <c r="C5646" t="s">
        <v>140</v>
      </c>
      <c r="D5646">
        <v>5</v>
      </c>
      <c r="E5646" t="s">
        <v>44</v>
      </c>
      <c r="F5646" t="s">
        <v>139</v>
      </c>
      <c r="G5646" t="s">
        <v>138</v>
      </c>
      <c r="H5646" t="s">
        <v>111</v>
      </c>
      <c r="I5646" t="s">
        <v>146</v>
      </c>
      <c r="J5646">
        <v>15</v>
      </c>
      <c r="K5646">
        <v>0</v>
      </c>
      <c r="L5646">
        <v>15</v>
      </c>
      <c r="M5646">
        <v>60.4</v>
      </c>
      <c r="N5646">
        <v>9.9</v>
      </c>
      <c r="O5646">
        <v>29.7</v>
      </c>
      <c r="P5646">
        <v>29.7</v>
      </c>
      <c r="Q5646">
        <v>29.7</v>
      </c>
      <c r="R5646" t="s">
        <v>161</v>
      </c>
      <c r="S5646" t="s">
        <v>161</v>
      </c>
      <c r="T5646" t="s">
        <v>161</v>
      </c>
      <c r="U5646" t="s">
        <v>161</v>
      </c>
    </row>
    <row r="5647" spans="1:21" hidden="1" x14ac:dyDescent="0.45">
      <c r="A5647" t="str">
        <f t="shared" si="99"/>
        <v>YAG5UKL8F+MEducation and teachingEast Midlands</v>
      </c>
      <c r="B5647" t="s">
        <v>116</v>
      </c>
      <c r="C5647" t="s">
        <v>140</v>
      </c>
      <c r="D5647">
        <v>5</v>
      </c>
      <c r="E5647" t="s">
        <v>44</v>
      </c>
      <c r="F5647" t="s">
        <v>139</v>
      </c>
      <c r="G5647" t="s">
        <v>138</v>
      </c>
      <c r="H5647" t="s">
        <v>111</v>
      </c>
      <c r="I5647" t="s">
        <v>147</v>
      </c>
      <c r="J5647">
        <v>30</v>
      </c>
      <c r="K5647">
        <v>0</v>
      </c>
      <c r="L5647">
        <v>30</v>
      </c>
      <c r="M5647">
        <v>3.3</v>
      </c>
      <c r="N5647">
        <v>0</v>
      </c>
      <c r="O5647">
        <v>90</v>
      </c>
      <c r="P5647">
        <v>93.3</v>
      </c>
      <c r="Q5647">
        <v>96.7</v>
      </c>
      <c r="R5647">
        <v>30</v>
      </c>
      <c r="S5647">
        <v>25600</v>
      </c>
      <c r="T5647">
        <v>43400</v>
      </c>
      <c r="U5647">
        <v>50000</v>
      </c>
    </row>
    <row r="5648" spans="1:21" hidden="1" x14ac:dyDescent="0.45">
      <c r="A5648" t="str">
        <f t="shared" si="99"/>
        <v>YAG5UKL8F+MEducation and teachingEast of England</v>
      </c>
      <c r="B5648" t="s">
        <v>116</v>
      </c>
      <c r="C5648" t="s">
        <v>140</v>
      </c>
      <c r="D5648">
        <v>5</v>
      </c>
      <c r="E5648" t="s">
        <v>44</v>
      </c>
      <c r="F5648" t="s">
        <v>139</v>
      </c>
      <c r="G5648" t="s">
        <v>138</v>
      </c>
      <c r="H5648" t="s">
        <v>111</v>
      </c>
      <c r="I5648" t="s">
        <v>148</v>
      </c>
      <c r="J5648">
        <v>35</v>
      </c>
      <c r="K5648">
        <v>0</v>
      </c>
      <c r="L5648">
        <v>35</v>
      </c>
      <c r="M5648">
        <v>16.600000000000001</v>
      </c>
      <c r="N5648">
        <v>6.6</v>
      </c>
      <c r="O5648">
        <v>76.8</v>
      </c>
      <c r="P5648">
        <v>76.8</v>
      </c>
      <c r="Q5648">
        <v>76.8</v>
      </c>
      <c r="R5648">
        <v>25</v>
      </c>
      <c r="S5648">
        <v>24100</v>
      </c>
      <c r="T5648">
        <v>41200</v>
      </c>
      <c r="U5648">
        <v>50000</v>
      </c>
    </row>
    <row r="5649" spans="1:21" hidden="1" x14ac:dyDescent="0.45">
      <c r="A5649" t="str">
        <f t="shared" si="99"/>
        <v>YAG5UKL8F+MEducation and teachingLondon</v>
      </c>
      <c r="B5649" t="s">
        <v>116</v>
      </c>
      <c r="C5649" t="s">
        <v>140</v>
      </c>
      <c r="D5649">
        <v>5</v>
      </c>
      <c r="E5649" t="s">
        <v>44</v>
      </c>
      <c r="F5649" t="s">
        <v>139</v>
      </c>
      <c r="G5649" t="s">
        <v>138</v>
      </c>
      <c r="H5649" t="s">
        <v>111</v>
      </c>
      <c r="I5649" t="s">
        <v>149</v>
      </c>
      <c r="J5649">
        <v>65</v>
      </c>
      <c r="K5649">
        <v>0</v>
      </c>
      <c r="L5649">
        <v>65</v>
      </c>
      <c r="M5649">
        <v>12.9</v>
      </c>
      <c r="N5649">
        <v>3.2</v>
      </c>
      <c r="O5649">
        <v>83.7</v>
      </c>
      <c r="P5649">
        <v>83.9</v>
      </c>
      <c r="Q5649">
        <v>83.9</v>
      </c>
      <c r="R5649">
        <v>50</v>
      </c>
      <c r="S5649">
        <v>21200</v>
      </c>
      <c r="T5649">
        <v>43100</v>
      </c>
      <c r="U5649">
        <v>55800</v>
      </c>
    </row>
    <row r="5650" spans="1:21" hidden="1" x14ac:dyDescent="0.45">
      <c r="A5650" t="str">
        <f t="shared" si="99"/>
        <v>YAG5UKL8F+MEducation and teachingNorth East</v>
      </c>
      <c r="B5650" t="s">
        <v>116</v>
      </c>
      <c r="C5650" t="s">
        <v>140</v>
      </c>
      <c r="D5650">
        <v>5</v>
      </c>
      <c r="E5650" t="s">
        <v>44</v>
      </c>
      <c r="F5650" t="s">
        <v>139</v>
      </c>
      <c r="G5650" t="s">
        <v>138</v>
      </c>
      <c r="H5650" t="s">
        <v>111</v>
      </c>
      <c r="I5650" t="s">
        <v>150</v>
      </c>
      <c r="J5650">
        <v>15</v>
      </c>
      <c r="K5650">
        <v>0</v>
      </c>
      <c r="L5650">
        <v>15</v>
      </c>
      <c r="M5650">
        <v>0</v>
      </c>
      <c r="N5650">
        <v>7.7</v>
      </c>
      <c r="O5650">
        <v>92.3</v>
      </c>
      <c r="P5650">
        <v>92.3</v>
      </c>
      <c r="Q5650">
        <v>92.3</v>
      </c>
      <c r="R5650">
        <v>15</v>
      </c>
      <c r="S5650">
        <v>23200</v>
      </c>
      <c r="T5650">
        <v>33400</v>
      </c>
      <c r="U5650">
        <v>43300</v>
      </c>
    </row>
    <row r="5651" spans="1:21" hidden="1" x14ac:dyDescent="0.45">
      <c r="A5651" t="str">
        <f t="shared" si="99"/>
        <v>YAG5UKL8F+MEducation and teachingNorth West</v>
      </c>
      <c r="B5651" t="s">
        <v>116</v>
      </c>
      <c r="C5651" t="s">
        <v>140</v>
      </c>
      <c r="D5651">
        <v>5</v>
      </c>
      <c r="E5651" t="s">
        <v>44</v>
      </c>
      <c r="F5651" t="s">
        <v>139</v>
      </c>
      <c r="G5651" t="s">
        <v>138</v>
      </c>
      <c r="H5651" t="s">
        <v>111</v>
      </c>
      <c r="I5651" t="s">
        <v>151</v>
      </c>
      <c r="J5651">
        <v>40</v>
      </c>
      <c r="K5651">
        <v>0</v>
      </c>
      <c r="L5651">
        <v>40</v>
      </c>
      <c r="M5651">
        <v>15.4</v>
      </c>
      <c r="N5651">
        <v>5.0999999999999996</v>
      </c>
      <c r="O5651">
        <v>71.8</v>
      </c>
      <c r="P5651">
        <v>76.900000000000006</v>
      </c>
      <c r="Q5651">
        <v>79.5</v>
      </c>
      <c r="R5651">
        <v>30</v>
      </c>
      <c r="S5651">
        <v>20400</v>
      </c>
      <c r="T5651">
        <v>40000</v>
      </c>
      <c r="U5651">
        <v>47800</v>
      </c>
    </row>
    <row r="5652" spans="1:21" hidden="1" x14ac:dyDescent="0.45">
      <c r="A5652" t="str">
        <f t="shared" si="99"/>
        <v>YAG5UKL8F+MEducation and teachingNorthern Ireland</v>
      </c>
      <c r="B5652" t="s">
        <v>116</v>
      </c>
      <c r="C5652" t="s">
        <v>140</v>
      </c>
      <c r="D5652">
        <v>5</v>
      </c>
      <c r="E5652" t="s">
        <v>44</v>
      </c>
      <c r="F5652" t="s">
        <v>139</v>
      </c>
      <c r="G5652" t="s">
        <v>138</v>
      </c>
      <c r="H5652" t="s">
        <v>111</v>
      </c>
      <c r="I5652" t="s">
        <v>152</v>
      </c>
      <c r="J5652" t="s">
        <v>161</v>
      </c>
      <c r="K5652" t="s">
        <v>161</v>
      </c>
      <c r="L5652" t="s">
        <v>161</v>
      </c>
      <c r="M5652" t="s">
        <v>161</v>
      </c>
      <c r="N5652" t="s">
        <v>161</v>
      </c>
      <c r="O5652" t="s">
        <v>161</v>
      </c>
      <c r="P5652" t="s">
        <v>161</v>
      </c>
      <c r="Q5652" t="s">
        <v>161</v>
      </c>
      <c r="R5652" t="s">
        <v>161</v>
      </c>
      <c r="S5652" t="s">
        <v>161</v>
      </c>
      <c r="T5652" t="s">
        <v>161</v>
      </c>
      <c r="U5652" t="s">
        <v>161</v>
      </c>
    </row>
    <row r="5653" spans="1:21" hidden="1" x14ac:dyDescent="0.45">
      <c r="A5653" t="str">
        <f t="shared" si="99"/>
        <v>YAG5UKL8F+MEducation and teachingScotland</v>
      </c>
      <c r="B5653" t="s">
        <v>116</v>
      </c>
      <c r="C5653" t="s">
        <v>140</v>
      </c>
      <c r="D5653">
        <v>5</v>
      </c>
      <c r="E5653" t="s">
        <v>44</v>
      </c>
      <c r="F5653" t="s">
        <v>139</v>
      </c>
      <c r="G5653" t="s">
        <v>138</v>
      </c>
      <c r="H5653" t="s">
        <v>111</v>
      </c>
      <c r="I5653" t="s">
        <v>153</v>
      </c>
      <c r="J5653">
        <v>10</v>
      </c>
      <c r="K5653">
        <v>0</v>
      </c>
      <c r="L5653">
        <v>10</v>
      </c>
      <c r="M5653">
        <v>16.7</v>
      </c>
      <c r="N5653">
        <v>0</v>
      </c>
      <c r="O5653">
        <v>50</v>
      </c>
      <c r="P5653">
        <v>83.3</v>
      </c>
      <c r="Q5653">
        <v>83.3</v>
      </c>
      <c r="R5653" t="s">
        <v>161</v>
      </c>
      <c r="S5653" t="s">
        <v>161</v>
      </c>
      <c r="T5653" t="s">
        <v>161</v>
      </c>
      <c r="U5653" t="s">
        <v>161</v>
      </c>
    </row>
    <row r="5654" spans="1:21" hidden="1" x14ac:dyDescent="0.45">
      <c r="A5654" t="str">
        <f t="shared" si="99"/>
        <v>YAG5UKL8F+MEducation and teachingSouth East</v>
      </c>
      <c r="B5654" t="s">
        <v>116</v>
      </c>
      <c r="C5654" t="s">
        <v>140</v>
      </c>
      <c r="D5654">
        <v>5</v>
      </c>
      <c r="E5654" t="s">
        <v>44</v>
      </c>
      <c r="F5654" t="s">
        <v>139</v>
      </c>
      <c r="G5654" t="s">
        <v>138</v>
      </c>
      <c r="H5654" t="s">
        <v>111</v>
      </c>
      <c r="I5654" t="s">
        <v>154</v>
      </c>
      <c r="J5654">
        <v>60</v>
      </c>
      <c r="K5654">
        <v>0</v>
      </c>
      <c r="L5654">
        <v>60</v>
      </c>
      <c r="M5654">
        <v>10.199999999999999</v>
      </c>
      <c r="N5654">
        <v>10.199999999999999</v>
      </c>
      <c r="O5654">
        <v>76.2</v>
      </c>
      <c r="P5654">
        <v>79.599999999999994</v>
      </c>
      <c r="Q5654">
        <v>79.599999999999994</v>
      </c>
      <c r="R5654">
        <v>40</v>
      </c>
      <c r="S5654">
        <v>15000</v>
      </c>
      <c r="T5654">
        <v>42300</v>
      </c>
      <c r="U5654">
        <v>49600</v>
      </c>
    </row>
    <row r="5655" spans="1:21" hidden="1" x14ac:dyDescent="0.45">
      <c r="A5655" t="str">
        <f t="shared" si="99"/>
        <v>YAG5UKL8F+MEducation and teachingSouth West</v>
      </c>
      <c r="B5655" t="s">
        <v>116</v>
      </c>
      <c r="C5655" t="s">
        <v>140</v>
      </c>
      <c r="D5655">
        <v>5</v>
      </c>
      <c r="E5655" t="s">
        <v>44</v>
      </c>
      <c r="F5655" t="s">
        <v>139</v>
      </c>
      <c r="G5655" t="s">
        <v>138</v>
      </c>
      <c r="H5655" t="s">
        <v>111</v>
      </c>
      <c r="I5655" t="s">
        <v>155</v>
      </c>
      <c r="J5655">
        <v>40</v>
      </c>
      <c r="K5655">
        <v>0</v>
      </c>
      <c r="L5655">
        <v>40</v>
      </c>
      <c r="M5655">
        <v>15.2</v>
      </c>
      <c r="N5655">
        <v>0</v>
      </c>
      <c r="O5655">
        <v>79.7</v>
      </c>
      <c r="P5655">
        <v>84.8</v>
      </c>
      <c r="Q5655">
        <v>84.8</v>
      </c>
      <c r="R5655">
        <v>30</v>
      </c>
      <c r="S5655">
        <v>20400</v>
      </c>
      <c r="T5655">
        <v>37200</v>
      </c>
      <c r="U5655">
        <v>44900</v>
      </c>
    </row>
    <row r="5656" spans="1:21" hidden="1" x14ac:dyDescent="0.45">
      <c r="A5656" t="str">
        <f t="shared" si="99"/>
        <v>YAG5UKL8F+MEducation and teachingWales</v>
      </c>
      <c r="B5656" t="s">
        <v>116</v>
      </c>
      <c r="C5656" t="s">
        <v>140</v>
      </c>
      <c r="D5656">
        <v>5</v>
      </c>
      <c r="E5656" t="s">
        <v>44</v>
      </c>
      <c r="F5656" t="s">
        <v>139</v>
      </c>
      <c r="G5656" t="s">
        <v>138</v>
      </c>
      <c r="H5656" t="s">
        <v>111</v>
      </c>
      <c r="I5656" t="s">
        <v>158</v>
      </c>
      <c r="J5656">
        <v>10</v>
      </c>
      <c r="K5656">
        <v>0</v>
      </c>
      <c r="L5656">
        <v>10</v>
      </c>
      <c r="M5656">
        <v>0</v>
      </c>
      <c r="N5656">
        <v>0</v>
      </c>
      <c r="O5656">
        <v>100</v>
      </c>
      <c r="P5656">
        <v>100</v>
      </c>
      <c r="Q5656">
        <v>100</v>
      </c>
      <c r="R5656" t="s">
        <v>161</v>
      </c>
      <c r="S5656" t="s">
        <v>161</v>
      </c>
      <c r="T5656" t="s">
        <v>161</v>
      </c>
      <c r="U5656" t="s">
        <v>161</v>
      </c>
    </row>
    <row r="5657" spans="1:21" hidden="1" x14ac:dyDescent="0.45">
      <c r="A5657" t="str">
        <f t="shared" si="99"/>
        <v>YAG5UKL8F+MEducation and teachingWest Midlands</v>
      </c>
      <c r="B5657" t="s">
        <v>116</v>
      </c>
      <c r="C5657" t="s">
        <v>140</v>
      </c>
      <c r="D5657">
        <v>5</v>
      </c>
      <c r="E5657" t="s">
        <v>44</v>
      </c>
      <c r="F5657" t="s">
        <v>139</v>
      </c>
      <c r="G5657" t="s">
        <v>138</v>
      </c>
      <c r="H5657" t="s">
        <v>111</v>
      </c>
      <c r="I5657" t="s">
        <v>159</v>
      </c>
      <c r="J5657">
        <v>35</v>
      </c>
      <c r="K5657">
        <v>0</v>
      </c>
      <c r="L5657">
        <v>35</v>
      </c>
      <c r="M5657">
        <v>6.2</v>
      </c>
      <c r="N5657">
        <v>3.1</v>
      </c>
      <c r="O5657">
        <v>87.7</v>
      </c>
      <c r="P5657">
        <v>90.8</v>
      </c>
      <c r="Q5657">
        <v>90.8</v>
      </c>
      <c r="R5657">
        <v>30</v>
      </c>
      <c r="S5657">
        <v>21900</v>
      </c>
      <c r="T5657">
        <v>32800</v>
      </c>
      <c r="U5657">
        <v>43400</v>
      </c>
    </row>
    <row r="5658" spans="1:21" hidden="1" x14ac:dyDescent="0.45">
      <c r="A5658" t="str">
        <f t="shared" si="99"/>
        <v>YAG5UKL8F+MEducation and teachingYorkshire and The Humber</v>
      </c>
      <c r="B5658" t="s">
        <v>116</v>
      </c>
      <c r="C5658" t="s">
        <v>140</v>
      </c>
      <c r="D5658">
        <v>5</v>
      </c>
      <c r="E5658" t="s">
        <v>44</v>
      </c>
      <c r="F5658" t="s">
        <v>139</v>
      </c>
      <c r="G5658" t="s">
        <v>138</v>
      </c>
      <c r="H5658" t="s">
        <v>111</v>
      </c>
      <c r="I5658" t="s">
        <v>160</v>
      </c>
      <c r="J5658">
        <v>35</v>
      </c>
      <c r="K5658">
        <v>0</v>
      </c>
      <c r="L5658">
        <v>35</v>
      </c>
      <c r="M5658">
        <v>11.7</v>
      </c>
      <c r="N5658">
        <v>5.9</v>
      </c>
      <c r="O5658">
        <v>79.5</v>
      </c>
      <c r="P5658">
        <v>82.4</v>
      </c>
      <c r="Q5658">
        <v>82.4</v>
      </c>
      <c r="R5658">
        <v>30</v>
      </c>
      <c r="S5658">
        <v>18200</v>
      </c>
      <c r="T5658">
        <v>33200</v>
      </c>
      <c r="U5658">
        <v>44200</v>
      </c>
    </row>
    <row r="5659" spans="1:21" hidden="1" x14ac:dyDescent="0.45">
      <c r="A5659" t="str">
        <f t="shared" si="99"/>
        <v>YAG5UKL8F+MEducation and teachingNA</v>
      </c>
      <c r="B5659" t="s">
        <v>116</v>
      </c>
      <c r="C5659" t="s">
        <v>140</v>
      </c>
      <c r="D5659">
        <v>5</v>
      </c>
      <c r="E5659" t="s">
        <v>44</v>
      </c>
      <c r="F5659" t="s">
        <v>139</v>
      </c>
      <c r="G5659" t="s">
        <v>138</v>
      </c>
      <c r="H5659" t="s">
        <v>111</v>
      </c>
      <c r="I5659" t="s">
        <v>157</v>
      </c>
      <c r="J5659">
        <v>25</v>
      </c>
      <c r="K5659">
        <v>95.2</v>
      </c>
      <c r="L5659" t="s">
        <v>161</v>
      </c>
      <c r="M5659" t="s">
        <v>161</v>
      </c>
      <c r="N5659" t="s">
        <v>161</v>
      </c>
      <c r="O5659" t="s">
        <v>161</v>
      </c>
      <c r="P5659" t="s">
        <v>161</v>
      </c>
      <c r="Q5659" t="s">
        <v>161</v>
      </c>
      <c r="R5659" t="s">
        <v>157</v>
      </c>
      <c r="S5659" t="s">
        <v>157</v>
      </c>
      <c r="T5659" t="s">
        <v>157</v>
      </c>
      <c r="U5659" t="s">
        <v>157</v>
      </c>
    </row>
    <row r="5660" spans="1:21" hidden="1" x14ac:dyDescent="0.45">
      <c r="A5660" t="str">
        <f t="shared" si="99"/>
        <v>YAG3UKL7F+MEducation and teachingAbroad</v>
      </c>
      <c r="B5660" t="s">
        <v>116</v>
      </c>
      <c r="C5660" t="s">
        <v>141</v>
      </c>
      <c r="D5660">
        <v>3</v>
      </c>
      <c r="E5660" t="s">
        <v>44</v>
      </c>
      <c r="F5660" t="s">
        <v>145</v>
      </c>
      <c r="G5660" t="s">
        <v>138</v>
      </c>
      <c r="H5660" t="s">
        <v>111</v>
      </c>
      <c r="I5660" t="s">
        <v>146</v>
      </c>
      <c r="J5660">
        <v>320</v>
      </c>
      <c r="K5660">
        <v>0</v>
      </c>
      <c r="L5660">
        <v>320</v>
      </c>
      <c r="M5660">
        <v>63</v>
      </c>
      <c r="N5660">
        <v>6</v>
      </c>
      <c r="O5660">
        <v>24.7</v>
      </c>
      <c r="P5660">
        <v>26.3</v>
      </c>
      <c r="Q5660">
        <v>31</v>
      </c>
      <c r="R5660">
        <v>25</v>
      </c>
      <c r="S5660">
        <v>5100</v>
      </c>
      <c r="T5660">
        <v>28500</v>
      </c>
      <c r="U5660">
        <v>43400</v>
      </c>
    </row>
    <row r="5661" spans="1:21" hidden="1" x14ac:dyDescent="0.45">
      <c r="A5661" t="str">
        <f t="shared" si="99"/>
        <v>YAG3UKL7F+MEducation and teachingEast Midlands</v>
      </c>
      <c r="B5661" t="s">
        <v>116</v>
      </c>
      <c r="C5661" t="s">
        <v>141</v>
      </c>
      <c r="D5661">
        <v>3</v>
      </c>
      <c r="E5661" t="s">
        <v>44</v>
      </c>
      <c r="F5661" t="s">
        <v>145</v>
      </c>
      <c r="G5661" t="s">
        <v>138</v>
      </c>
      <c r="H5661" t="s">
        <v>111</v>
      </c>
      <c r="I5661" t="s">
        <v>147</v>
      </c>
      <c r="J5661">
        <v>1175</v>
      </c>
      <c r="K5661">
        <v>0</v>
      </c>
      <c r="L5661">
        <v>1175</v>
      </c>
      <c r="M5661">
        <v>8.1</v>
      </c>
      <c r="N5661">
        <v>3.9</v>
      </c>
      <c r="O5661">
        <v>77.599999999999994</v>
      </c>
      <c r="P5661">
        <v>86.8</v>
      </c>
      <c r="Q5661">
        <v>88</v>
      </c>
      <c r="R5661">
        <v>880</v>
      </c>
      <c r="S5661">
        <v>25200</v>
      </c>
      <c r="T5661">
        <v>35000</v>
      </c>
      <c r="U5661">
        <v>42000</v>
      </c>
    </row>
    <row r="5662" spans="1:21" hidden="1" x14ac:dyDescent="0.45">
      <c r="A5662" t="str">
        <f t="shared" si="99"/>
        <v>YAG3UKL7F+MEducation and teachingEast of England</v>
      </c>
      <c r="B5662" t="s">
        <v>116</v>
      </c>
      <c r="C5662" t="s">
        <v>141</v>
      </c>
      <c r="D5662">
        <v>3</v>
      </c>
      <c r="E5662" t="s">
        <v>44</v>
      </c>
      <c r="F5662" t="s">
        <v>145</v>
      </c>
      <c r="G5662" t="s">
        <v>138</v>
      </c>
      <c r="H5662" t="s">
        <v>111</v>
      </c>
      <c r="I5662" t="s">
        <v>148</v>
      </c>
      <c r="J5662">
        <v>1235</v>
      </c>
      <c r="K5662">
        <v>0</v>
      </c>
      <c r="L5662">
        <v>1235</v>
      </c>
      <c r="M5662">
        <v>7.4</v>
      </c>
      <c r="N5662">
        <v>4</v>
      </c>
      <c r="O5662">
        <v>78.7</v>
      </c>
      <c r="P5662">
        <v>87.5</v>
      </c>
      <c r="Q5662">
        <v>88.5</v>
      </c>
      <c r="R5662">
        <v>945</v>
      </c>
      <c r="S5662">
        <v>25600</v>
      </c>
      <c r="T5662">
        <v>35400</v>
      </c>
      <c r="U5662">
        <v>43400</v>
      </c>
    </row>
    <row r="5663" spans="1:21" hidden="1" x14ac:dyDescent="0.45">
      <c r="A5663" t="str">
        <f t="shared" si="99"/>
        <v>YAG3UKL7F+MEducation and teachingLondon</v>
      </c>
      <c r="B5663" t="s">
        <v>116</v>
      </c>
      <c r="C5663" t="s">
        <v>141</v>
      </c>
      <c r="D5663">
        <v>3</v>
      </c>
      <c r="E5663" t="s">
        <v>44</v>
      </c>
      <c r="F5663" t="s">
        <v>145</v>
      </c>
      <c r="G5663" t="s">
        <v>138</v>
      </c>
      <c r="H5663" t="s">
        <v>111</v>
      </c>
      <c r="I5663" t="s">
        <v>149</v>
      </c>
      <c r="J5663">
        <v>2115</v>
      </c>
      <c r="K5663">
        <v>0</v>
      </c>
      <c r="L5663">
        <v>2115</v>
      </c>
      <c r="M5663">
        <v>8.9</v>
      </c>
      <c r="N5663">
        <v>5.0999999999999996</v>
      </c>
      <c r="O5663">
        <v>76</v>
      </c>
      <c r="P5663">
        <v>84.7</v>
      </c>
      <c r="Q5663">
        <v>86</v>
      </c>
      <c r="R5663">
        <v>1555</v>
      </c>
      <c r="S5663">
        <v>28100</v>
      </c>
      <c r="T5663">
        <v>39400</v>
      </c>
      <c r="U5663">
        <v>48500</v>
      </c>
    </row>
    <row r="5664" spans="1:21" hidden="1" x14ac:dyDescent="0.45">
      <c r="A5664" t="str">
        <f t="shared" si="99"/>
        <v>YAG3UKL7F+MEducation and teachingNorth East</v>
      </c>
      <c r="B5664" t="s">
        <v>116</v>
      </c>
      <c r="C5664" t="s">
        <v>141</v>
      </c>
      <c r="D5664">
        <v>3</v>
      </c>
      <c r="E5664" t="s">
        <v>44</v>
      </c>
      <c r="F5664" t="s">
        <v>145</v>
      </c>
      <c r="G5664" t="s">
        <v>138</v>
      </c>
      <c r="H5664" t="s">
        <v>111</v>
      </c>
      <c r="I5664" t="s">
        <v>150</v>
      </c>
      <c r="J5664">
        <v>770</v>
      </c>
      <c r="K5664">
        <v>0</v>
      </c>
      <c r="L5664">
        <v>770</v>
      </c>
      <c r="M5664">
        <v>7.5</v>
      </c>
      <c r="N5664">
        <v>2.8</v>
      </c>
      <c r="O5664">
        <v>76.900000000000006</v>
      </c>
      <c r="P5664">
        <v>87.5</v>
      </c>
      <c r="Q5664">
        <v>89.7</v>
      </c>
      <c r="R5664">
        <v>575</v>
      </c>
      <c r="S5664">
        <v>23700</v>
      </c>
      <c r="T5664">
        <v>33200</v>
      </c>
      <c r="U5664">
        <v>39400</v>
      </c>
    </row>
    <row r="5665" spans="1:21" hidden="1" x14ac:dyDescent="0.45">
      <c r="A5665" t="str">
        <f t="shared" si="99"/>
        <v>YAG3UKL7F+MEducation and teachingNorth West</v>
      </c>
      <c r="B5665" t="s">
        <v>116</v>
      </c>
      <c r="C5665" t="s">
        <v>141</v>
      </c>
      <c r="D5665">
        <v>3</v>
      </c>
      <c r="E5665" t="s">
        <v>44</v>
      </c>
      <c r="F5665" t="s">
        <v>145</v>
      </c>
      <c r="G5665" t="s">
        <v>138</v>
      </c>
      <c r="H5665" t="s">
        <v>111</v>
      </c>
      <c r="I5665" t="s">
        <v>151</v>
      </c>
      <c r="J5665">
        <v>1900</v>
      </c>
      <c r="K5665">
        <v>0</v>
      </c>
      <c r="L5665">
        <v>1900</v>
      </c>
      <c r="M5665">
        <v>6.3</v>
      </c>
      <c r="N5665">
        <v>4</v>
      </c>
      <c r="O5665">
        <v>78</v>
      </c>
      <c r="P5665">
        <v>88.4</v>
      </c>
      <c r="Q5665">
        <v>89.7</v>
      </c>
      <c r="R5665">
        <v>1440</v>
      </c>
      <c r="S5665">
        <v>22300</v>
      </c>
      <c r="T5665">
        <v>34700</v>
      </c>
      <c r="U5665">
        <v>41200</v>
      </c>
    </row>
    <row r="5666" spans="1:21" hidden="1" x14ac:dyDescent="0.45">
      <c r="A5666" t="str">
        <f t="shared" si="99"/>
        <v>YAG3UKL7F+MEducation and teachingNorthern Ireland</v>
      </c>
      <c r="B5666" t="s">
        <v>116</v>
      </c>
      <c r="C5666" t="s">
        <v>141</v>
      </c>
      <c r="D5666">
        <v>3</v>
      </c>
      <c r="E5666" t="s">
        <v>44</v>
      </c>
      <c r="F5666" t="s">
        <v>145</v>
      </c>
      <c r="G5666" t="s">
        <v>138</v>
      </c>
      <c r="H5666" t="s">
        <v>111</v>
      </c>
      <c r="I5666" t="s">
        <v>152</v>
      </c>
      <c r="J5666">
        <v>55</v>
      </c>
      <c r="K5666">
        <v>0</v>
      </c>
      <c r="L5666">
        <v>55</v>
      </c>
      <c r="M5666">
        <v>14.5</v>
      </c>
      <c r="N5666">
        <v>5.5</v>
      </c>
      <c r="O5666">
        <v>69.099999999999994</v>
      </c>
      <c r="P5666">
        <v>78.2</v>
      </c>
      <c r="Q5666">
        <v>80</v>
      </c>
      <c r="R5666">
        <v>40</v>
      </c>
      <c r="S5666">
        <v>24800</v>
      </c>
      <c r="T5666">
        <v>32100</v>
      </c>
      <c r="U5666">
        <v>37200</v>
      </c>
    </row>
    <row r="5667" spans="1:21" hidden="1" x14ac:dyDescent="0.45">
      <c r="A5667" t="str">
        <f t="shared" si="99"/>
        <v>YAG3UKL7F+MEducation and teachingScotland</v>
      </c>
      <c r="B5667" t="s">
        <v>116</v>
      </c>
      <c r="C5667" t="s">
        <v>141</v>
      </c>
      <c r="D5667">
        <v>3</v>
      </c>
      <c r="E5667" t="s">
        <v>44</v>
      </c>
      <c r="F5667" t="s">
        <v>145</v>
      </c>
      <c r="G5667" t="s">
        <v>138</v>
      </c>
      <c r="H5667" t="s">
        <v>111</v>
      </c>
      <c r="I5667" t="s">
        <v>153</v>
      </c>
      <c r="J5667">
        <v>115</v>
      </c>
      <c r="K5667">
        <v>0</v>
      </c>
      <c r="L5667">
        <v>115</v>
      </c>
      <c r="M5667">
        <v>10.1</v>
      </c>
      <c r="N5667">
        <v>6.6</v>
      </c>
      <c r="O5667">
        <v>65</v>
      </c>
      <c r="P5667">
        <v>81.599999999999994</v>
      </c>
      <c r="Q5667">
        <v>83.4</v>
      </c>
      <c r="R5667">
        <v>75</v>
      </c>
      <c r="S5667">
        <v>25900</v>
      </c>
      <c r="T5667">
        <v>34700</v>
      </c>
      <c r="U5667">
        <v>42000</v>
      </c>
    </row>
    <row r="5668" spans="1:21" hidden="1" x14ac:dyDescent="0.45">
      <c r="A5668" t="str">
        <f t="shared" si="99"/>
        <v>YAG3UKL7F+MEducation and teachingSouth East</v>
      </c>
      <c r="B5668" t="s">
        <v>116</v>
      </c>
      <c r="C5668" t="s">
        <v>141</v>
      </c>
      <c r="D5668">
        <v>3</v>
      </c>
      <c r="E5668" t="s">
        <v>44</v>
      </c>
      <c r="F5668" t="s">
        <v>145</v>
      </c>
      <c r="G5668" t="s">
        <v>138</v>
      </c>
      <c r="H5668" t="s">
        <v>111</v>
      </c>
      <c r="I5668" t="s">
        <v>154</v>
      </c>
      <c r="J5668">
        <v>1935</v>
      </c>
      <c r="K5668">
        <v>0</v>
      </c>
      <c r="L5668">
        <v>1935</v>
      </c>
      <c r="M5668">
        <v>6.6</v>
      </c>
      <c r="N5668">
        <v>3.2</v>
      </c>
      <c r="O5668">
        <v>79.599999999999994</v>
      </c>
      <c r="P5668">
        <v>89.1</v>
      </c>
      <c r="Q5668">
        <v>90.2</v>
      </c>
      <c r="R5668">
        <v>1495</v>
      </c>
      <c r="S5668">
        <v>25200</v>
      </c>
      <c r="T5668">
        <v>35800</v>
      </c>
      <c r="U5668">
        <v>43400</v>
      </c>
    </row>
    <row r="5669" spans="1:21" hidden="1" x14ac:dyDescent="0.45">
      <c r="A5669" t="str">
        <f t="shared" si="99"/>
        <v>YAG3UKL7F+MEducation and teachingSouth West</v>
      </c>
      <c r="B5669" t="s">
        <v>116</v>
      </c>
      <c r="C5669" t="s">
        <v>141</v>
      </c>
      <c r="D5669">
        <v>3</v>
      </c>
      <c r="E5669" t="s">
        <v>44</v>
      </c>
      <c r="F5669" t="s">
        <v>145</v>
      </c>
      <c r="G5669" t="s">
        <v>138</v>
      </c>
      <c r="H5669" t="s">
        <v>111</v>
      </c>
      <c r="I5669" t="s">
        <v>155</v>
      </c>
      <c r="J5669">
        <v>1150</v>
      </c>
      <c r="K5669">
        <v>0</v>
      </c>
      <c r="L5669">
        <v>1150</v>
      </c>
      <c r="M5669">
        <v>6.5</v>
      </c>
      <c r="N5669">
        <v>2.9</v>
      </c>
      <c r="O5669">
        <v>78.400000000000006</v>
      </c>
      <c r="P5669">
        <v>90.1</v>
      </c>
      <c r="Q5669">
        <v>90.6</v>
      </c>
      <c r="R5669">
        <v>870</v>
      </c>
      <c r="S5669">
        <v>22300</v>
      </c>
      <c r="T5669">
        <v>33200</v>
      </c>
      <c r="U5669">
        <v>40900</v>
      </c>
    </row>
    <row r="5670" spans="1:21" hidden="1" x14ac:dyDescent="0.45">
      <c r="A5670" t="str">
        <f t="shared" si="99"/>
        <v>YAG3UKL7F+MEducation and teachingUnknown</v>
      </c>
      <c r="B5670" t="s">
        <v>116</v>
      </c>
      <c r="C5670" t="s">
        <v>141</v>
      </c>
      <c r="D5670">
        <v>3</v>
      </c>
      <c r="E5670" t="s">
        <v>44</v>
      </c>
      <c r="F5670" t="s">
        <v>145</v>
      </c>
      <c r="G5670" t="s">
        <v>138</v>
      </c>
      <c r="H5670" t="s">
        <v>111</v>
      </c>
      <c r="I5670" t="s">
        <v>156</v>
      </c>
      <c r="J5670">
        <v>5</v>
      </c>
      <c r="K5670">
        <v>0</v>
      </c>
      <c r="L5670">
        <v>5</v>
      </c>
      <c r="M5670">
        <v>40</v>
      </c>
      <c r="N5670">
        <v>0</v>
      </c>
      <c r="O5670">
        <v>60</v>
      </c>
      <c r="P5670">
        <v>60</v>
      </c>
      <c r="Q5670">
        <v>60</v>
      </c>
      <c r="R5670" t="s">
        <v>161</v>
      </c>
      <c r="S5670" t="s">
        <v>161</v>
      </c>
      <c r="T5670" t="s">
        <v>161</v>
      </c>
      <c r="U5670" t="s">
        <v>161</v>
      </c>
    </row>
    <row r="5671" spans="1:21" hidden="1" x14ac:dyDescent="0.45">
      <c r="A5671" t="str">
        <f t="shared" si="99"/>
        <v>YAG3UKL7F+MEducation and teachingWales</v>
      </c>
      <c r="B5671" t="s">
        <v>116</v>
      </c>
      <c r="C5671" t="s">
        <v>141</v>
      </c>
      <c r="D5671">
        <v>3</v>
      </c>
      <c r="E5671" t="s">
        <v>44</v>
      </c>
      <c r="F5671" t="s">
        <v>145</v>
      </c>
      <c r="G5671" t="s">
        <v>138</v>
      </c>
      <c r="H5671" t="s">
        <v>111</v>
      </c>
      <c r="I5671" t="s">
        <v>158</v>
      </c>
      <c r="J5671">
        <v>170</v>
      </c>
      <c r="K5671">
        <v>0</v>
      </c>
      <c r="L5671">
        <v>170</v>
      </c>
      <c r="M5671">
        <v>8</v>
      </c>
      <c r="N5671">
        <v>2.4</v>
      </c>
      <c r="O5671">
        <v>72</v>
      </c>
      <c r="P5671">
        <v>88.2</v>
      </c>
      <c r="Q5671">
        <v>89.6</v>
      </c>
      <c r="R5671">
        <v>120</v>
      </c>
      <c r="S5671">
        <v>22300</v>
      </c>
      <c r="T5671">
        <v>34900</v>
      </c>
      <c r="U5671">
        <v>42000</v>
      </c>
    </row>
    <row r="5672" spans="1:21" hidden="1" x14ac:dyDescent="0.45">
      <c r="A5672" t="str">
        <f t="shared" si="99"/>
        <v>YAG3UKL7F+MEducation and teachingWest Midlands</v>
      </c>
      <c r="B5672" t="s">
        <v>116</v>
      </c>
      <c r="C5672" t="s">
        <v>141</v>
      </c>
      <c r="D5672">
        <v>3</v>
      </c>
      <c r="E5672" t="s">
        <v>44</v>
      </c>
      <c r="F5672" t="s">
        <v>145</v>
      </c>
      <c r="G5672" t="s">
        <v>138</v>
      </c>
      <c r="H5672" t="s">
        <v>111</v>
      </c>
      <c r="I5672" t="s">
        <v>159</v>
      </c>
      <c r="J5672">
        <v>1370</v>
      </c>
      <c r="K5672">
        <v>0</v>
      </c>
      <c r="L5672">
        <v>1370</v>
      </c>
      <c r="M5672">
        <v>6.8</v>
      </c>
      <c r="N5672">
        <v>2.8</v>
      </c>
      <c r="O5672">
        <v>79</v>
      </c>
      <c r="P5672">
        <v>89.5</v>
      </c>
      <c r="Q5672">
        <v>90.5</v>
      </c>
      <c r="R5672">
        <v>1050</v>
      </c>
      <c r="S5672">
        <v>26600</v>
      </c>
      <c r="T5672">
        <v>36100</v>
      </c>
      <c r="U5672">
        <v>42300</v>
      </c>
    </row>
    <row r="5673" spans="1:21" hidden="1" x14ac:dyDescent="0.45">
      <c r="A5673" t="str">
        <f t="shared" si="99"/>
        <v>YAG3UKL7F+MEducation and teachingYorkshire and The Humber</v>
      </c>
      <c r="B5673" t="s">
        <v>116</v>
      </c>
      <c r="C5673" t="s">
        <v>141</v>
      </c>
      <c r="D5673">
        <v>3</v>
      </c>
      <c r="E5673" t="s">
        <v>44</v>
      </c>
      <c r="F5673" t="s">
        <v>145</v>
      </c>
      <c r="G5673" t="s">
        <v>138</v>
      </c>
      <c r="H5673" t="s">
        <v>111</v>
      </c>
      <c r="I5673" t="s">
        <v>160</v>
      </c>
      <c r="J5673">
        <v>1135</v>
      </c>
      <c r="K5673">
        <v>0</v>
      </c>
      <c r="L5673">
        <v>1135</v>
      </c>
      <c r="M5673">
        <v>7.2</v>
      </c>
      <c r="N5673">
        <v>3.9</v>
      </c>
      <c r="O5673">
        <v>78</v>
      </c>
      <c r="P5673">
        <v>87.8</v>
      </c>
      <c r="Q5673">
        <v>88.9</v>
      </c>
      <c r="R5673">
        <v>860</v>
      </c>
      <c r="S5673">
        <v>26300</v>
      </c>
      <c r="T5673">
        <v>35800</v>
      </c>
      <c r="U5673">
        <v>43400</v>
      </c>
    </row>
    <row r="5674" spans="1:21" hidden="1" x14ac:dyDescent="0.45">
      <c r="A5674" t="str">
        <f t="shared" si="99"/>
        <v>YAG3UKL7F+MEducation and teachingNA</v>
      </c>
      <c r="B5674" t="s">
        <v>116</v>
      </c>
      <c r="C5674" t="s">
        <v>141</v>
      </c>
      <c r="D5674">
        <v>3</v>
      </c>
      <c r="E5674" t="s">
        <v>44</v>
      </c>
      <c r="F5674" t="s">
        <v>145</v>
      </c>
      <c r="G5674" t="s">
        <v>138</v>
      </c>
      <c r="H5674" t="s">
        <v>111</v>
      </c>
      <c r="I5674" t="s">
        <v>157</v>
      </c>
      <c r="J5674">
        <v>495</v>
      </c>
      <c r="K5674">
        <v>93.5</v>
      </c>
      <c r="L5674">
        <v>35</v>
      </c>
      <c r="M5674">
        <v>3.1</v>
      </c>
      <c r="N5674">
        <v>0</v>
      </c>
      <c r="O5674">
        <v>3.1</v>
      </c>
      <c r="P5674">
        <v>3.1</v>
      </c>
      <c r="Q5674">
        <v>96.9</v>
      </c>
      <c r="R5674" t="s">
        <v>161</v>
      </c>
      <c r="S5674" t="s">
        <v>161</v>
      </c>
      <c r="T5674" t="s">
        <v>161</v>
      </c>
      <c r="U5674" t="s">
        <v>161</v>
      </c>
    </row>
    <row r="5675" spans="1:21" hidden="1" x14ac:dyDescent="0.45">
      <c r="A5675" t="str">
        <f t="shared" si="99"/>
        <v>YAG3UKL8F+MEducation and teachingAbroad</v>
      </c>
      <c r="B5675" t="s">
        <v>116</v>
      </c>
      <c r="C5675" t="s">
        <v>141</v>
      </c>
      <c r="D5675">
        <v>3</v>
      </c>
      <c r="E5675" t="s">
        <v>44</v>
      </c>
      <c r="F5675" t="s">
        <v>139</v>
      </c>
      <c r="G5675" t="s">
        <v>138</v>
      </c>
      <c r="H5675" t="s">
        <v>111</v>
      </c>
      <c r="I5675" t="s">
        <v>146</v>
      </c>
      <c r="J5675">
        <v>15</v>
      </c>
      <c r="K5675">
        <v>0</v>
      </c>
      <c r="L5675">
        <v>15</v>
      </c>
      <c r="M5675">
        <v>75</v>
      </c>
      <c r="N5675">
        <v>8.3000000000000007</v>
      </c>
      <c r="O5675">
        <v>16.7</v>
      </c>
      <c r="P5675">
        <v>16.7</v>
      </c>
      <c r="Q5675">
        <v>16.7</v>
      </c>
      <c r="R5675" t="s">
        <v>157</v>
      </c>
      <c r="S5675" t="s">
        <v>157</v>
      </c>
      <c r="T5675" t="s">
        <v>157</v>
      </c>
      <c r="U5675" t="s">
        <v>157</v>
      </c>
    </row>
    <row r="5676" spans="1:21" hidden="1" x14ac:dyDescent="0.45">
      <c r="A5676" t="str">
        <f t="shared" si="99"/>
        <v>YAG3UKL8F+MEducation and teachingEast Midlands</v>
      </c>
      <c r="B5676" t="s">
        <v>116</v>
      </c>
      <c r="C5676" t="s">
        <v>141</v>
      </c>
      <c r="D5676">
        <v>3</v>
      </c>
      <c r="E5676" t="s">
        <v>44</v>
      </c>
      <c r="F5676" t="s">
        <v>139</v>
      </c>
      <c r="G5676" t="s">
        <v>138</v>
      </c>
      <c r="H5676" t="s">
        <v>111</v>
      </c>
      <c r="I5676" t="s">
        <v>147</v>
      </c>
      <c r="J5676">
        <v>35</v>
      </c>
      <c r="K5676">
        <v>0</v>
      </c>
      <c r="L5676">
        <v>35</v>
      </c>
      <c r="M5676">
        <v>6.5</v>
      </c>
      <c r="N5676">
        <v>0</v>
      </c>
      <c r="O5676">
        <v>90.2</v>
      </c>
      <c r="P5676">
        <v>90.2</v>
      </c>
      <c r="Q5676">
        <v>93.5</v>
      </c>
      <c r="R5676">
        <v>30</v>
      </c>
      <c r="S5676">
        <v>22300</v>
      </c>
      <c r="T5676">
        <v>36900</v>
      </c>
      <c r="U5676">
        <v>43400</v>
      </c>
    </row>
    <row r="5677" spans="1:21" hidden="1" x14ac:dyDescent="0.45">
      <c r="A5677" t="str">
        <f t="shared" si="99"/>
        <v>YAG3UKL8F+MEducation and teachingEast of England</v>
      </c>
      <c r="B5677" t="s">
        <v>116</v>
      </c>
      <c r="C5677" t="s">
        <v>141</v>
      </c>
      <c r="D5677">
        <v>3</v>
      </c>
      <c r="E5677" t="s">
        <v>44</v>
      </c>
      <c r="F5677" t="s">
        <v>139</v>
      </c>
      <c r="G5677" t="s">
        <v>138</v>
      </c>
      <c r="H5677" t="s">
        <v>111</v>
      </c>
      <c r="I5677" t="s">
        <v>148</v>
      </c>
      <c r="J5677">
        <v>40</v>
      </c>
      <c r="K5677">
        <v>0</v>
      </c>
      <c r="L5677">
        <v>40</v>
      </c>
      <c r="M5677">
        <v>7.8</v>
      </c>
      <c r="N5677">
        <v>5</v>
      </c>
      <c r="O5677">
        <v>81.900000000000006</v>
      </c>
      <c r="P5677">
        <v>87.2</v>
      </c>
      <c r="Q5677">
        <v>87.2</v>
      </c>
      <c r="R5677">
        <v>30</v>
      </c>
      <c r="S5677">
        <v>28100</v>
      </c>
      <c r="T5677">
        <v>40500</v>
      </c>
      <c r="U5677">
        <v>50400</v>
      </c>
    </row>
    <row r="5678" spans="1:21" hidden="1" x14ac:dyDescent="0.45">
      <c r="A5678" t="str">
        <f t="shared" si="99"/>
        <v>YAG3UKL8F+MEducation and teachingLondon</v>
      </c>
      <c r="B5678" t="s">
        <v>116</v>
      </c>
      <c r="C5678" t="s">
        <v>141</v>
      </c>
      <c r="D5678">
        <v>3</v>
      </c>
      <c r="E5678" t="s">
        <v>44</v>
      </c>
      <c r="F5678" t="s">
        <v>139</v>
      </c>
      <c r="G5678" t="s">
        <v>138</v>
      </c>
      <c r="H5678" t="s">
        <v>111</v>
      </c>
      <c r="I5678" t="s">
        <v>149</v>
      </c>
      <c r="J5678">
        <v>60</v>
      </c>
      <c r="K5678">
        <v>0</v>
      </c>
      <c r="L5678">
        <v>60</v>
      </c>
      <c r="M5678">
        <v>7.2</v>
      </c>
      <c r="N5678">
        <v>7.2</v>
      </c>
      <c r="O5678">
        <v>76.7</v>
      </c>
      <c r="P5678">
        <v>83.9</v>
      </c>
      <c r="Q5678">
        <v>85.7</v>
      </c>
      <c r="R5678">
        <v>40</v>
      </c>
      <c r="S5678">
        <v>25900</v>
      </c>
      <c r="T5678">
        <v>43800</v>
      </c>
      <c r="U5678">
        <v>49200</v>
      </c>
    </row>
    <row r="5679" spans="1:21" hidden="1" x14ac:dyDescent="0.45">
      <c r="A5679" t="str">
        <f t="shared" si="99"/>
        <v>YAG3UKL8F+MEducation and teachingNorth East</v>
      </c>
      <c r="B5679" t="s">
        <v>116</v>
      </c>
      <c r="C5679" t="s">
        <v>141</v>
      </c>
      <c r="D5679">
        <v>3</v>
      </c>
      <c r="E5679" t="s">
        <v>44</v>
      </c>
      <c r="F5679" t="s">
        <v>139</v>
      </c>
      <c r="G5679" t="s">
        <v>138</v>
      </c>
      <c r="H5679" t="s">
        <v>111</v>
      </c>
      <c r="I5679" t="s">
        <v>150</v>
      </c>
      <c r="J5679">
        <v>15</v>
      </c>
      <c r="K5679">
        <v>0</v>
      </c>
      <c r="L5679">
        <v>15</v>
      </c>
      <c r="M5679">
        <v>8.3000000000000007</v>
      </c>
      <c r="N5679">
        <v>0</v>
      </c>
      <c r="O5679">
        <v>91.7</v>
      </c>
      <c r="P5679">
        <v>91.7</v>
      </c>
      <c r="Q5679">
        <v>91.7</v>
      </c>
      <c r="R5679">
        <v>15</v>
      </c>
      <c r="S5679">
        <v>27700</v>
      </c>
      <c r="T5679">
        <v>39800</v>
      </c>
      <c r="U5679">
        <v>41600</v>
      </c>
    </row>
    <row r="5680" spans="1:21" hidden="1" x14ac:dyDescent="0.45">
      <c r="A5680" t="str">
        <f t="shared" si="99"/>
        <v>YAG3UKL8F+MEducation and teachingNorth West</v>
      </c>
      <c r="B5680" t="s">
        <v>116</v>
      </c>
      <c r="C5680" t="s">
        <v>141</v>
      </c>
      <c r="D5680">
        <v>3</v>
      </c>
      <c r="E5680" t="s">
        <v>44</v>
      </c>
      <c r="F5680" t="s">
        <v>139</v>
      </c>
      <c r="G5680" t="s">
        <v>138</v>
      </c>
      <c r="H5680" t="s">
        <v>111</v>
      </c>
      <c r="I5680" t="s">
        <v>151</v>
      </c>
      <c r="J5680">
        <v>45</v>
      </c>
      <c r="K5680">
        <v>0</v>
      </c>
      <c r="L5680">
        <v>45</v>
      </c>
      <c r="M5680">
        <v>13.5</v>
      </c>
      <c r="N5680">
        <v>2.2000000000000002</v>
      </c>
      <c r="O5680">
        <v>77.5</v>
      </c>
      <c r="P5680">
        <v>84.3</v>
      </c>
      <c r="Q5680">
        <v>84.3</v>
      </c>
      <c r="R5680">
        <v>35</v>
      </c>
      <c r="S5680">
        <v>19000</v>
      </c>
      <c r="T5680">
        <v>40900</v>
      </c>
      <c r="U5680">
        <v>48200</v>
      </c>
    </row>
    <row r="5681" spans="1:21" hidden="1" x14ac:dyDescent="0.45">
      <c r="A5681" t="str">
        <f t="shared" si="99"/>
        <v>YAG3UKL8F+MEducation and teachingNorthern Ireland</v>
      </c>
      <c r="B5681" t="s">
        <v>116</v>
      </c>
      <c r="C5681" t="s">
        <v>141</v>
      </c>
      <c r="D5681">
        <v>3</v>
      </c>
      <c r="E5681" t="s">
        <v>44</v>
      </c>
      <c r="F5681" t="s">
        <v>139</v>
      </c>
      <c r="G5681" t="s">
        <v>138</v>
      </c>
      <c r="H5681" t="s">
        <v>111</v>
      </c>
      <c r="I5681" t="s">
        <v>152</v>
      </c>
      <c r="J5681" t="s">
        <v>161</v>
      </c>
      <c r="K5681" t="s">
        <v>161</v>
      </c>
      <c r="L5681" t="s">
        <v>161</v>
      </c>
      <c r="M5681" t="s">
        <v>161</v>
      </c>
      <c r="N5681" t="s">
        <v>161</v>
      </c>
      <c r="O5681" t="s">
        <v>161</v>
      </c>
      <c r="P5681" t="s">
        <v>161</v>
      </c>
      <c r="Q5681" t="s">
        <v>161</v>
      </c>
      <c r="R5681" t="s">
        <v>161</v>
      </c>
      <c r="S5681" t="s">
        <v>161</v>
      </c>
      <c r="T5681" t="s">
        <v>161</v>
      </c>
      <c r="U5681" t="s">
        <v>161</v>
      </c>
    </row>
    <row r="5682" spans="1:21" hidden="1" x14ac:dyDescent="0.45">
      <c r="A5682" t="str">
        <f t="shared" si="99"/>
        <v>YAG3UKL8F+MEducation and teachingScotland</v>
      </c>
      <c r="B5682" t="s">
        <v>116</v>
      </c>
      <c r="C5682" t="s">
        <v>141</v>
      </c>
      <c r="D5682">
        <v>3</v>
      </c>
      <c r="E5682" t="s">
        <v>44</v>
      </c>
      <c r="F5682" t="s">
        <v>139</v>
      </c>
      <c r="G5682" t="s">
        <v>138</v>
      </c>
      <c r="H5682" t="s">
        <v>111</v>
      </c>
      <c r="I5682" t="s">
        <v>153</v>
      </c>
      <c r="J5682">
        <v>5</v>
      </c>
      <c r="K5682">
        <v>0</v>
      </c>
      <c r="L5682">
        <v>5</v>
      </c>
      <c r="M5682">
        <v>0</v>
      </c>
      <c r="N5682">
        <v>0</v>
      </c>
      <c r="O5682">
        <v>75</v>
      </c>
      <c r="P5682">
        <v>100</v>
      </c>
      <c r="Q5682">
        <v>100</v>
      </c>
      <c r="R5682" t="s">
        <v>161</v>
      </c>
      <c r="S5682" t="s">
        <v>161</v>
      </c>
      <c r="T5682" t="s">
        <v>161</v>
      </c>
      <c r="U5682" t="s">
        <v>161</v>
      </c>
    </row>
    <row r="5683" spans="1:21" hidden="1" x14ac:dyDescent="0.45">
      <c r="A5683" t="str">
        <f t="shared" si="99"/>
        <v>YAG3UKL8F+MEducation and teachingSouth East</v>
      </c>
      <c r="B5683" t="s">
        <v>116</v>
      </c>
      <c r="C5683" t="s">
        <v>141</v>
      </c>
      <c r="D5683">
        <v>3</v>
      </c>
      <c r="E5683" t="s">
        <v>44</v>
      </c>
      <c r="F5683" t="s">
        <v>139</v>
      </c>
      <c r="G5683" t="s">
        <v>138</v>
      </c>
      <c r="H5683" t="s">
        <v>111</v>
      </c>
      <c r="I5683" t="s">
        <v>154</v>
      </c>
      <c r="J5683">
        <v>65</v>
      </c>
      <c r="K5683">
        <v>0</v>
      </c>
      <c r="L5683">
        <v>65</v>
      </c>
      <c r="M5683">
        <v>8.3000000000000007</v>
      </c>
      <c r="N5683">
        <v>1.7</v>
      </c>
      <c r="O5683">
        <v>81.7</v>
      </c>
      <c r="P5683">
        <v>90</v>
      </c>
      <c r="Q5683">
        <v>90</v>
      </c>
      <c r="R5683">
        <v>50</v>
      </c>
      <c r="S5683">
        <v>25900</v>
      </c>
      <c r="T5683">
        <v>43100</v>
      </c>
      <c r="U5683">
        <v>58400</v>
      </c>
    </row>
    <row r="5684" spans="1:21" hidden="1" x14ac:dyDescent="0.45">
      <c r="A5684" t="str">
        <f t="shared" si="99"/>
        <v>YAG3UKL8F+MEducation and teachingSouth West</v>
      </c>
      <c r="B5684" t="s">
        <v>116</v>
      </c>
      <c r="C5684" t="s">
        <v>141</v>
      </c>
      <c r="D5684">
        <v>3</v>
      </c>
      <c r="E5684" t="s">
        <v>44</v>
      </c>
      <c r="F5684" t="s">
        <v>139</v>
      </c>
      <c r="G5684" t="s">
        <v>138</v>
      </c>
      <c r="H5684" t="s">
        <v>111</v>
      </c>
      <c r="I5684" t="s">
        <v>155</v>
      </c>
      <c r="J5684">
        <v>55</v>
      </c>
      <c r="K5684">
        <v>0</v>
      </c>
      <c r="L5684">
        <v>55</v>
      </c>
      <c r="M5684">
        <v>5.8</v>
      </c>
      <c r="N5684">
        <v>7.8</v>
      </c>
      <c r="O5684">
        <v>80.599999999999994</v>
      </c>
      <c r="P5684">
        <v>86.4</v>
      </c>
      <c r="Q5684">
        <v>86.4</v>
      </c>
      <c r="R5684">
        <v>40</v>
      </c>
      <c r="S5684">
        <v>19000</v>
      </c>
      <c r="T5684">
        <v>31800</v>
      </c>
      <c r="U5684">
        <v>43800</v>
      </c>
    </row>
    <row r="5685" spans="1:21" hidden="1" x14ac:dyDescent="0.45">
      <c r="A5685" t="str">
        <f t="shared" si="99"/>
        <v>YAG3UKL8F+MEducation and teachingWales</v>
      </c>
      <c r="B5685" t="s">
        <v>116</v>
      </c>
      <c r="C5685" t="s">
        <v>141</v>
      </c>
      <c r="D5685">
        <v>3</v>
      </c>
      <c r="E5685" t="s">
        <v>44</v>
      </c>
      <c r="F5685" t="s">
        <v>139</v>
      </c>
      <c r="G5685" t="s">
        <v>138</v>
      </c>
      <c r="H5685" t="s">
        <v>111</v>
      </c>
      <c r="I5685" t="s">
        <v>158</v>
      </c>
      <c r="J5685">
        <v>10</v>
      </c>
      <c r="K5685">
        <v>0</v>
      </c>
      <c r="L5685">
        <v>10</v>
      </c>
      <c r="M5685">
        <v>0</v>
      </c>
      <c r="N5685">
        <v>0</v>
      </c>
      <c r="O5685">
        <v>100</v>
      </c>
      <c r="P5685">
        <v>100</v>
      </c>
      <c r="Q5685">
        <v>100</v>
      </c>
      <c r="R5685" t="s">
        <v>161</v>
      </c>
      <c r="S5685" t="s">
        <v>161</v>
      </c>
      <c r="T5685" t="s">
        <v>161</v>
      </c>
      <c r="U5685" t="s">
        <v>161</v>
      </c>
    </row>
    <row r="5686" spans="1:21" hidden="1" x14ac:dyDescent="0.45">
      <c r="A5686" t="str">
        <f t="shared" si="99"/>
        <v>YAG3UKL8F+MEducation and teachingWest Midlands</v>
      </c>
      <c r="B5686" t="s">
        <v>116</v>
      </c>
      <c r="C5686" t="s">
        <v>141</v>
      </c>
      <c r="D5686">
        <v>3</v>
      </c>
      <c r="E5686" t="s">
        <v>44</v>
      </c>
      <c r="F5686" t="s">
        <v>139</v>
      </c>
      <c r="G5686" t="s">
        <v>138</v>
      </c>
      <c r="H5686" t="s">
        <v>111</v>
      </c>
      <c r="I5686" t="s">
        <v>159</v>
      </c>
      <c r="J5686">
        <v>35</v>
      </c>
      <c r="K5686">
        <v>0</v>
      </c>
      <c r="L5686">
        <v>35</v>
      </c>
      <c r="M5686">
        <v>5.7</v>
      </c>
      <c r="N5686">
        <v>5.7</v>
      </c>
      <c r="O5686">
        <v>71.400000000000006</v>
      </c>
      <c r="P5686">
        <v>88.6</v>
      </c>
      <c r="Q5686">
        <v>88.6</v>
      </c>
      <c r="R5686">
        <v>25</v>
      </c>
      <c r="S5686">
        <v>25900</v>
      </c>
      <c r="T5686">
        <v>32600</v>
      </c>
      <c r="U5686">
        <v>47400</v>
      </c>
    </row>
    <row r="5687" spans="1:21" hidden="1" x14ac:dyDescent="0.45">
      <c r="A5687" t="str">
        <f t="shared" si="99"/>
        <v>YAG3UKL8F+MEducation and teachingYorkshire and The Humber</v>
      </c>
      <c r="B5687" t="s">
        <v>116</v>
      </c>
      <c r="C5687" t="s">
        <v>141</v>
      </c>
      <c r="D5687">
        <v>3</v>
      </c>
      <c r="E5687" t="s">
        <v>44</v>
      </c>
      <c r="F5687" t="s">
        <v>139</v>
      </c>
      <c r="G5687" t="s">
        <v>138</v>
      </c>
      <c r="H5687" t="s">
        <v>111</v>
      </c>
      <c r="I5687" t="s">
        <v>160</v>
      </c>
      <c r="J5687">
        <v>40</v>
      </c>
      <c r="K5687">
        <v>0</v>
      </c>
      <c r="L5687">
        <v>40</v>
      </c>
      <c r="M5687">
        <v>16.2</v>
      </c>
      <c r="N5687">
        <v>0</v>
      </c>
      <c r="O5687">
        <v>78.400000000000006</v>
      </c>
      <c r="P5687">
        <v>83.8</v>
      </c>
      <c r="Q5687">
        <v>83.8</v>
      </c>
      <c r="R5687">
        <v>25</v>
      </c>
      <c r="S5687">
        <v>21800</v>
      </c>
      <c r="T5687">
        <v>33900</v>
      </c>
      <c r="U5687">
        <v>50000</v>
      </c>
    </row>
    <row r="5688" spans="1:21" hidden="1" x14ac:dyDescent="0.45">
      <c r="A5688" t="str">
        <f t="shared" si="99"/>
        <v>YAG3UKL8F+MEducation and teachingNA</v>
      </c>
      <c r="B5688" t="s">
        <v>116</v>
      </c>
      <c r="C5688" t="s">
        <v>141</v>
      </c>
      <c r="D5688">
        <v>3</v>
      </c>
      <c r="E5688" t="s">
        <v>44</v>
      </c>
      <c r="F5688" t="s">
        <v>139</v>
      </c>
      <c r="G5688" t="s">
        <v>138</v>
      </c>
      <c r="H5688" t="s">
        <v>111</v>
      </c>
      <c r="I5688" t="s">
        <v>157</v>
      </c>
      <c r="J5688">
        <v>15</v>
      </c>
      <c r="K5688">
        <v>100</v>
      </c>
      <c r="L5688" t="s">
        <v>161</v>
      </c>
      <c r="M5688" t="s">
        <v>161</v>
      </c>
      <c r="N5688" t="s">
        <v>161</v>
      </c>
      <c r="O5688" t="s">
        <v>161</v>
      </c>
      <c r="P5688" t="s">
        <v>161</v>
      </c>
      <c r="Q5688" t="s">
        <v>161</v>
      </c>
      <c r="R5688" t="s">
        <v>157</v>
      </c>
      <c r="S5688" t="s">
        <v>157</v>
      </c>
      <c r="T5688" t="s">
        <v>157</v>
      </c>
      <c r="U5688" t="s">
        <v>157</v>
      </c>
    </row>
    <row r="5689" spans="1:21" hidden="1" x14ac:dyDescent="0.45">
      <c r="A5689" t="str">
        <f t="shared" si="99"/>
        <v>YAG1UKL7F+MEducation and teachingAbroad</v>
      </c>
      <c r="B5689" t="s">
        <v>116</v>
      </c>
      <c r="C5689" t="s">
        <v>49</v>
      </c>
      <c r="D5689">
        <v>1</v>
      </c>
      <c r="E5689" t="s">
        <v>44</v>
      </c>
      <c r="F5689" t="s">
        <v>145</v>
      </c>
      <c r="G5689" t="s">
        <v>138</v>
      </c>
      <c r="H5689" t="s">
        <v>111</v>
      </c>
      <c r="I5689" t="s">
        <v>146</v>
      </c>
      <c r="J5689">
        <v>205</v>
      </c>
      <c r="K5689">
        <v>0</v>
      </c>
      <c r="L5689">
        <v>205</v>
      </c>
      <c r="M5689">
        <v>54.1</v>
      </c>
      <c r="N5689">
        <v>11</v>
      </c>
      <c r="O5689">
        <v>23.9</v>
      </c>
      <c r="P5689">
        <v>27.4</v>
      </c>
      <c r="Q5689">
        <v>34.9</v>
      </c>
      <c r="R5689">
        <v>30</v>
      </c>
      <c r="S5689">
        <v>11300</v>
      </c>
      <c r="T5689">
        <v>21200</v>
      </c>
      <c r="U5689">
        <v>40200</v>
      </c>
    </row>
    <row r="5690" spans="1:21" hidden="1" x14ac:dyDescent="0.45">
      <c r="A5690" t="str">
        <f t="shared" si="99"/>
        <v>YAG1UKL7F+MEducation and teachingEast Midlands</v>
      </c>
      <c r="B5690" t="s">
        <v>116</v>
      </c>
      <c r="C5690" t="s">
        <v>49</v>
      </c>
      <c r="D5690">
        <v>1</v>
      </c>
      <c r="E5690" t="s">
        <v>44</v>
      </c>
      <c r="F5690" t="s">
        <v>145</v>
      </c>
      <c r="G5690" t="s">
        <v>138</v>
      </c>
      <c r="H5690" t="s">
        <v>111</v>
      </c>
      <c r="I5690" t="s">
        <v>147</v>
      </c>
      <c r="J5690">
        <v>1130</v>
      </c>
      <c r="K5690">
        <v>0</v>
      </c>
      <c r="L5690">
        <v>1130</v>
      </c>
      <c r="M5690">
        <v>6.3</v>
      </c>
      <c r="N5690">
        <v>4</v>
      </c>
      <c r="O5690">
        <v>79.900000000000006</v>
      </c>
      <c r="P5690">
        <v>88.6</v>
      </c>
      <c r="Q5690">
        <v>89.7</v>
      </c>
      <c r="R5690">
        <v>885</v>
      </c>
      <c r="S5690">
        <v>22300</v>
      </c>
      <c r="T5690">
        <v>32500</v>
      </c>
      <c r="U5690">
        <v>39400</v>
      </c>
    </row>
    <row r="5691" spans="1:21" hidden="1" x14ac:dyDescent="0.45">
      <c r="A5691" t="str">
        <f t="shared" si="99"/>
        <v>YAG1UKL7F+MEducation and teachingEast of England</v>
      </c>
      <c r="B5691" t="s">
        <v>116</v>
      </c>
      <c r="C5691" t="s">
        <v>49</v>
      </c>
      <c r="D5691">
        <v>1</v>
      </c>
      <c r="E5691" t="s">
        <v>44</v>
      </c>
      <c r="F5691" t="s">
        <v>145</v>
      </c>
      <c r="G5691" t="s">
        <v>138</v>
      </c>
      <c r="H5691" t="s">
        <v>111</v>
      </c>
      <c r="I5691" t="s">
        <v>148</v>
      </c>
      <c r="J5691">
        <v>1095</v>
      </c>
      <c r="K5691">
        <v>0</v>
      </c>
      <c r="L5691">
        <v>1095</v>
      </c>
      <c r="M5691">
        <v>6.6</v>
      </c>
      <c r="N5691">
        <v>4.5</v>
      </c>
      <c r="O5691">
        <v>73.8</v>
      </c>
      <c r="P5691">
        <v>86.6</v>
      </c>
      <c r="Q5691">
        <v>88.9</v>
      </c>
      <c r="R5691">
        <v>795</v>
      </c>
      <c r="S5691">
        <v>25600</v>
      </c>
      <c r="T5691">
        <v>34700</v>
      </c>
      <c r="U5691">
        <v>42300</v>
      </c>
    </row>
    <row r="5692" spans="1:21" hidden="1" x14ac:dyDescent="0.45">
      <c r="A5692" t="str">
        <f t="shared" si="99"/>
        <v>YAG1UKL7F+MEducation and teachingLondon</v>
      </c>
      <c r="B5692" t="s">
        <v>116</v>
      </c>
      <c r="C5692" t="s">
        <v>49</v>
      </c>
      <c r="D5692">
        <v>1</v>
      </c>
      <c r="E5692" t="s">
        <v>44</v>
      </c>
      <c r="F5692" t="s">
        <v>145</v>
      </c>
      <c r="G5692" t="s">
        <v>138</v>
      </c>
      <c r="H5692" t="s">
        <v>111</v>
      </c>
      <c r="I5692" t="s">
        <v>149</v>
      </c>
      <c r="J5692">
        <v>1920</v>
      </c>
      <c r="K5692">
        <v>0</v>
      </c>
      <c r="L5692">
        <v>1920</v>
      </c>
      <c r="M5692">
        <v>7.3</v>
      </c>
      <c r="N5692">
        <v>4.5</v>
      </c>
      <c r="O5692">
        <v>74</v>
      </c>
      <c r="P5692">
        <v>86.2</v>
      </c>
      <c r="Q5692">
        <v>88.2</v>
      </c>
      <c r="R5692">
        <v>1375</v>
      </c>
      <c r="S5692">
        <v>27800</v>
      </c>
      <c r="T5692">
        <v>38700</v>
      </c>
      <c r="U5692">
        <v>47400</v>
      </c>
    </row>
    <row r="5693" spans="1:21" hidden="1" x14ac:dyDescent="0.45">
      <c r="A5693" t="str">
        <f t="shared" si="99"/>
        <v>YAG1UKL7F+MEducation and teachingNorth East</v>
      </c>
      <c r="B5693" t="s">
        <v>116</v>
      </c>
      <c r="C5693" t="s">
        <v>49</v>
      </c>
      <c r="D5693">
        <v>1</v>
      </c>
      <c r="E5693" t="s">
        <v>44</v>
      </c>
      <c r="F5693" t="s">
        <v>145</v>
      </c>
      <c r="G5693" t="s">
        <v>138</v>
      </c>
      <c r="H5693" t="s">
        <v>111</v>
      </c>
      <c r="I5693" t="s">
        <v>150</v>
      </c>
      <c r="J5693">
        <v>580</v>
      </c>
      <c r="K5693">
        <v>0</v>
      </c>
      <c r="L5693">
        <v>580</v>
      </c>
      <c r="M5693">
        <v>4</v>
      </c>
      <c r="N5693">
        <v>2.4</v>
      </c>
      <c r="O5693">
        <v>77.400000000000006</v>
      </c>
      <c r="P5693">
        <v>91</v>
      </c>
      <c r="Q5693">
        <v>93.6</v>
      </c>
      <c r="R5693">
        <v>440</v>
      </c>
      <c r="S5693">
        <v>21900</v>
      </c>
      <c r="T5693">
        <v>30300</v>
      </c>
      <c r="U5693">
        <v>38000</v>
      </c>
    </row>
    <row r="5694" spans="1:21" hidden="1" x14ac:dyDescent="0.45">
      <c r="A5694" t="str">
        <f t="shared" si="99"/>
        <v>YAG1UKL7F+MEducation and teachingNorth West</v>
      </c>
      <c r="B5694" t="s">
        <v>116</v>
      </c>
      <c r="C5694" t="s">
        <v>49</v>
      </c>
      <c r="D5694">
        <v>1</v>
      </c>
      <c r="E5694" t="s">
        <v>44</v>
      </c>
      <c r="F5694" t="s">
        <v>145</v>
      </c>
      <c r="G5694" t="s">
        <v>138</v>
      </c>
      <c r="H5694" t="s">
        <v>111</v>
      </c>
      <c r="I5694" t="s">
        <v>151</v>
      </c>
      <c r="J5694">
        <v>1770</v>
      </c>
      <c r="K5694">
        <v>0</v>
      </c>
      <c r="L5694">
        <v>1770</v>
      </c>
      <c r="M5694">
        <v>6.1</v>
      </c>
      <c r="N5694">
        <v>3.7</v>
      </c>
      <c r="O5694">
        <v>74</v>
      </c>
      <c r="P5694">
        <v>88.8</v>
      </c>
      <c r="Q5694">
        <v>90.2</v>
      </c>
      <c r="R5694">
        <v>1285</v>
      </c>
      <c r="S5694">
        <v>26300</v>
      </c>
      <c r="T5694">
        <v>35000</v>
      </c>
      <c r="U5694">
        <v>42000</v>
      </c>
    </row>
    <row r="5695" spans="1:21" hidden="1" x14ac:dyDescent="0.45">
      <c r="A5695" t="str">
        <f t="shared" si="99"/>
        <v>YAG1UKL7F+MEducation and teachingNorthern Ireland</v>
      </c>
      <c r="B5695" t="s">
        <v>116</v>
      </c>
      <c r="C5695" t="s">
        <v>49</v>
      </c>
      <c r="D5695">
        <v>1</v>
      </c>
      <c r="E5695" t="s">
        <v>44</v>
      </c>
      <c r="F5695" t="s">
        <v>145</v>
      </c>
      <c r="G5695" t="s">
        <v>138</v>
      </c>
      <c r="H5695" t="s">
        <v>111</v>
      </c>
      <c r="I5695" t="s">
        <v>152</v>
      </c>
      <c r="J5695">
        <v>50</v>
      </c>
      <c r="K5695">
        <v>0</v>
      </c>
      <c r="L5695">
        <v>50</v>
      </c>
      <c r="M5695">
        <v>16</v>
      </c>
      <c r="N5695">
        <v>0</v>
      </c>
      <c r="O5695">
        <v>65.900000000000006</v>
      </c>
      <c r="P5695">
        <v>81.900000000000006</v>
      </c>
      <c r="Q5695">
        <v>84</v>
      </c>
      <c r="R5695">
        <v>35</v>
      </c>
      <c r="S5695">
        <v>27700</v>
      </c>
      <c r="T5695">
        <v>37200</v>
      </c>
      <c r="U5695">
        <v>43100</v>
      </c>
    </row>
    <row r="5696" spans="1:21" hidden="1" x14ac:dyDescent="0.45">
      <c r="A5696" t="str">
        <f t="shared" si="99"/>
        <v>YAG1UKL7F+MEducation and teachingScotland</v>
      </c>
      <c r="B5696" t="s">
        <v>116</v>
      </c>
      <c r="C5696" t="s">
        <v>49</v>
      </c>
      <c r="D5696">
        <v>1</v>
      </c>
      <c r="E5696" t="s">
        <v>44</v>
      </c>
      <c r="F5696" t="s">
        <v>145</v>
      </c>
      <c r="G5696" t="s">
        <v>138</v>
      </c>
      <c r="H5696" t="s">
        <v>111</v>
      </c>
      <c r="I5696" t="s">
        <v>153</v>
      </c>
      <c r="J5696">
        <v>125</v>
      </c>
      <c r="K5696">
        <v>0</v>
      </c>
      <c r="L5696">
        <v>125</v>
      </c>
      <c r="M5696">
        <v>7.8</v>
      </c>
      <c r="N5696">
        <v>3.6</v>
      </c>
      <c r="O5696">
        <v>70.7</v>
      </c>
      <c r="P5696">
        <v>86.9</v>
      </c>
      <c r="Q5696">
        <v>88.6</v>
      </c>
      <c r="R5696">
        <v>85</v>
      </c>
      <c r="S5696">
        <v>29600</v>
      </c>
      <c r="T5696">
        <v>36500</v>
      </c>
      <c r="U5696">
        <v>42300</v>
      </c>
    </row>
    <row r="5697" spans="1:21" hidden="1" x14ac:dyDescent="0.45">
      <c r="A5697" t="str">
        <f t="shared" si="99"/>
        <v>YAG1UKL7F+MEducation and teachingSouth East</v>
      </c>
      <c r="B5697" t="s">
        <v>116</v>
      </c>
      <c r="C5697" t="s">
        <v>49</v>
      </c>
      <c r="D5697">
        <v>1</v>
      </c>
      <c r="E5697" t="s">
        <v>44</v>
      </c>
      <c r="F5697" t="s">
        <v>145</v>
      </c>
      <c r="G5697" t="s">
        <v>138</v>
      </c>
      <c r="H5697" t="s">
        <v>111</v>
      </c>
      <c r="I5697" t="s">
        <v>154</v>
      </c>
      <c r="J5697">
        <v>1795</v>
      </c>
      <c r="K5697">
        <v>0</v>
      </c>
      <c r="L5697">
        <v>1795</v>
      </c>
      <c r="M5697">
        <v>7.4</v>
      </c>
      <c r="N5697">
        <v>3.3</v>
      </c>
      <c r="O5697">
        <v>75.7</v>
      </c>
      <c r="P5697">
        <v>87</v>
      </c>
      <c r="Q5697">
        <v>89.3</v>
      </c>
      <c r="R5697">
        <v>1330</v>
      </c>
      <c r="S5697">
        <v>25200</v>
      </c>
      <c r="T5697">
        <v>35000</v>
      </c>
      <c r="U5697">
        <v>43100</v>
      </c>
    </row>
    <row r="5698" spans="1:21" hidden="1" x14ac:dyDescent="0.45">
      <c r="A5698" t="str">
        <f t="shared" si="99"/>
        <v>YAG1UKL7F+MEducation and teachingSouth West</v>
      </c>
      <c r="B5698" t="s">
        <v>116</v>
      </c>
      <c r="C5698" t="s">
        <v>49</v>
      </c>
      <c r="D5698">
        <v>1</v>
      </c>
      <c r="E5698" t="s">
        <v>44</v>
      </c>
      <c r="F5698" t="s">
        <v>145</v>
      </c>
      <c r="G5698" t="s">
        <v>138</v>
      </c>
      <c r="H5698" t="s">
        <v>111</v>
      </c>
      <c r="I5698" t="s">
        <v>155</v>
      </c>
      <c r="J5698">
        <v>1025</v>
      </c>
      <c r="K5698">
        <v>0</v>
      </c>
      <c r="L5698">
        <v>1025</v>
      </c>
      <c r="M5698">
        <v>4.3</v>
      </c>
      <c r="N5698">
        <v>2.8</v>
      </c>
      <c r="O5698">
        <v>77.400000000000006</v>
      </c>
      <c r="P5698">
        <v>91.5</v>
      </c>
      <c r="Q5698">
        <v>92.8</v>
      </c>
      <c r="R5698">
        <v>775</v>
      </c>
      <c r="S5698">
        <v>23000</v>
      </c>
      <c r="T5698">
        <v>32800</v>
      </c>
      <c r="U5698">
        <v>39400</v>
      </c>
    </row>
    <row r="5699" spans="1:21" hidden="1" x14ac:dyDescent="0.45">
      <c r="A5699" t="str">
        <f t="shared" si="99"/>
        <v>YAG1UKL7F+MEducation and teachingUnknown</v>
      </c>
      <c r="B5699" t="s">
        <v>116</v>
      </c>
      <c r="C5699" t="s">
        <v>49</v>
      </c>
      <c r="D5699">
        <v>1</v>
      </c>
      <c r="E5699" t="s">
        <v>44</v>
      </c>
      <c r="F5699" t="s">
        <v>145</v>
      </c>
      <c r="G5699" t="s">
        <v>138</v>
      </c>
      <c r="H5699" t="s">
        <v>111</v>
      </c>
      <c r="I5699" t="s">
        <v>156</v>
      </c>
      <c r="J5699">
        <v>5</v>
      </c>
      <c r="K5699">
        <v>0</v>
      </c>
      <c r="L5699">
        <v>5</v>
      </c>
      <c r="M5699">
        <v>33.299999999999997</v>
      </c>
      <c r="N5699">
        <v>33.299999999999997</v>
      </c>
      <c r="O5699">
        <v>33.299999999999997</v>
      </c>
      <c r="P5699">
        <v>33.299999999999997</v>
      </c>
      <c r="Q5699">
        <v>33.299999999999997</v>
      </c>
      <c r="R5699" t="s">
        <v>161</v>
      </c>
      <c r="S5699" t="s">
        <v>161</v>
      </c>
      <c r="T5699" t="s">
        <v>161</v>
      </c>
      <c r="U5699" t="s">
        <v>161</v>
      </c>
    </row>
    <row r="5700" spans="1:21" hidden="1" x14ac:dyDescent="0.45">
      <c r="A5700" t="str">
        <f t="shared" si="99"/>
        <v>YAG1UKL7F+MEducation and teachingWales</v>
      </c>
      <c r="B5700" t="s">
        <v>116</v>
      </c>
      <c r="C5700" t="s">
        <v>49</v>
      </c>
      <c r="D5700">
        <v>1</v>
      </c>
      <c r="E5700" t="s">
        <v>44</v>
      </c>
      <c r="F5700" t="s">
        <v>145</v>
      </c>
      <c r="G5700" t="s">
        <v>138</v>
      </c>
      <c r="H5700" t="s">
        <v>111</v>
      </c>
      <c r="I5700" t="s">
        <v>158</v>
      </c>
      <c r="J5700">
        <v>165</v>
      </c>
      <c r="K5700">
        <v>0</v>
      </c>
      <c r="L5700">
        <v>165</v>
      </c>
      <c r="M5700">
        <v>6.2</v>
      </c>
      <c r="N5700">
        <v>3.4</v>
      </c>
      <c r="O5700">
        <v>71.599999999999994</v>
      </c>
      <c r="P5700">
        <v>87.8</v>
      </c>
      <c r="Q5700">
        <v>90.3</v>
      </c>
      <c r="R5700">
        <v>115</v>
      </c>
      <c r="S5700">
        <v>24800</v>
      </c>
      <c r="T5700">
        <v>35400</v>
      </c>
      <c r="U5700">
        <v>43400</v>
      </c>
    </row>
    <row r="5701" spans="1:21" hidden="1" x14ac:dyDescent="0.45">
      <c r="A5701" t="str">
        <f t="shared" si="99"/>
        <v>YAG1UKL7F+MEducation and teachingWest Midlands</v>
      </c>
      <c r="B5701" t="s">
        <v>116</v>
      </c>
      <c r="C5701" t="s">
        <v>49</v>
      </c>
      <c r="D5701">
        <v>1</v>
      </c>
      <c r="E5701" t="s">
        <v>44</v>
      </c>
      <c r="F5701" t="s">
        <v>145</v>
      </c>
      <c r="G5701" t="s">
        <v>138</v>
      </c>
      <c r="H5701" t="s">
        <v>111</v>
      </c>
      <c r="I5701" t="s">
        <v>159</v>
      </c>
      <c r="J5701">
        <v>1395</v>
      </c>
      <c r="K5701">
        <v>0</v>
      </c>
      <c r="L5701">
        <v>1395</v>
      </c>
      <c r="M5701">
        <v>4.4000000000000004</v>
      </c>
      <c r="N5701">
        <v>2.4</v>
      </c>
      <c r="O5701">
        <v>75.5</v>
      </c>
      <c r="P5701">
        <v>91.2</v>
      </c>
      <c r="Q5701">
        <v>93.2</v>
      </c>
      <c r="R5701">
        <v>1030</v>
      </c>
      <c r="S5701">
        <v>26600</v>
      </c>
      <c r="T5701">
        <v>35000</v>
      </c>
      <c r="U5701">
        <v>41600</v>
      </c>
    </row>
    <row r="5702" spans="1:21" hidden="1" x14ac:dyDescent="0.45">
      <c r="A5702" t="str">
        <f t="shared" si="99"/>
        <v>YAG1UKL7F+MEducation and teachingYorkshire and The Humber</v>
      </c>
      <c r="B5702" t="s">
        <v>116</v>
      </c>
      <c r="C5702" t="s">
        <v>49</v>
      </c>
      <c r="D5702">
        <v>1</v>
      </c>
      <c r="E5702" t="s">
        <v>44</v>
      </c>
      <c r="F5702" t="s">
        <v>145</v>
      </c>
      <c r="G5702" t="s">
        <v>138</v>
      </c>
      <c r="H5702" t="s">
        <v>111</v>
      </c>
      <c r="I5702" t="s">
        <v>160</v>
      </c>
      <c r="J5702">
        <v>1030</v>
      </c>
      <c r="K5702">
        <v>0</v>
      </c>
      <c r="L5702">
        <v>1030</v>
      </c>
      <c r="M5702">
        <v>6.4</v>
      </c>
      <c r="N5702">
        <v>2.2999999999999998</v>
      </c>
      <c r="O5702">
        <v>76.599999999999994</v>
      </c>
      <c r="P5702">
        <v>90.1</v>
      </c>
      <c r="Q5702">
        <v>91.4</v>
      </c>
      <c r="R5702">
        <v>765</v>
      </c>
      <c r="S5702">
        <v>24800</v>
      </c>
      <c r="T5702">
        <v>33900</v>
      </c>
      <c r="U5702">
        <v>42000</v>
      </c>
    </row>
    <row r="5703" spans="1:21" hidden="1" x14ac:dyDescent="0.45">
      <c r="A5703" t="str">
        <f t="shared" ref="A5703:A5766" si="100">"YAG"&amp;D5703 &amp;E5703 &amp;F5703 &amp; G5703 &amp;H5703 &amp;I5703</f>
        <v>YAG1UKL7F+MEducation and teachingNA</v>
      </c>
      <c r="B5703" t="s">
        <v>116</v>
      </c>
      <c r="C5703" t="s">
        <v>49</v>
      </c>
      <c r="D5703">
        <v>1</v>
      </c>
      <c r="E5703" t="s">
        <v>44</v>
      </c>
      <c r="F5703" t="s">
        <v>145</v>
      </c>
      <c r="G5703" t="s">
        <v>138</v>
      </c>
      <c r="H5703" t="s">
        <v>111</v>
      </c>
      <c r="I5703" t="s">
        <v>157</v>
      </c>
      <c r="J5703">
        <v>425</v>
      </c>
      <c r="K5703">
        <v>91.3</v>
      </c>
      <c r="L5703">
        <v>40</v>
      </c>
      <c r="M5703">
        <v>2.7</v>
      </c>
      <c r="N5703">
        <v>0</v>
      </c>
      <c r="O5703">
        <v>0</v>
      </c>
      <c r="P5703">
        <v>0</v>
      </c>
      <c r="Q5703">
        <v>97.3</v>
      </c>
      <c r="R5703" t="s">
        <v>157</v>
      </c>
      <c r="S5703" t="s">
        <v>157</v>
      </c>
      <c r="T5703" t="s">
        <v>157</v>
      </c>
      <c r="U5703" t="s">
        <v>157</v>
      </c>
    </row>
    <row r="5704" spans="1:21" hidden="1" x14ac:dyDescent="0.45">
      <c r="A5704" t="str">
        <f t="shared" si="100"/>
        <v>YAG1UKL8F+MEducation and teachingAbroad</v>
      </c>
      <c r="B5704" t="s">
        <v>116</v>
      </c>
      <c r="C5704" t="s">
        <v>49</v>
      </c>
      <c r="D5704">
        <v>1</v>
      </c>
      <c r="E5704" t="s">
        <v>44</v>
      </c>
      <c r="F5704" t="s">
        <v>139</v>
      </c>
      <c r="G5704" t="s">
        <v>138</v>
      </c>
      <c r="H5704" t="s">
        <v>111</v>
      </c>
      <c r="I5704" t="s">
        <v>146</v>
      </c>
      <c r="J5704">
        <v>15</v>
      </c>
      <c r="K5704">
        <v>0</v>
      </c>
      <c r="L5704">
        <v>15</v>
      </c>
      <c r="M5704">
        <v>50</v>
      </c>
      <c r="N5704">
        <v>14.3</v>
      </c>
      <c r="O5704">
        <v>28.6</v>
      </c>
      <c r="P5704">
        <v>35.700000000000003</v>
      </c>
      <c r="Q5704">
        <v>35.700000000000003</v>
      </c>
      <c r="R5704" t="s">
        <v>161</v>
      </c>
      <c r="S5704" t="s">
        <v>161</v>
      </c>
      <c r="T5704" t="s">
        <v>161</v>
      </c>
      <c r="U5704" t="s">
        <v>161</v>
      </c>
    </row>
    <row r="5705" spans="1:21" hidden="1" x14ac:dyDescent="0.45">
      <c r="A5705" t="str">
        <f t="shared" si="100"/>
        <v>YAG1UKL8F+MEducation and teachingEast Midlands</v>
      </c>
      <c r="B5705" t="s">
        <v>116</v>
      </c>
      <c r="C5705" t="s">
        <v>49</v>
      </c>
      <c r="D5705">
        <v>1</v>
      </c>
      <c r="E5705" t="s">
        <v>44</v>
      </c>
      <c r="F5705" t="s">
        <v>139</v>
      </c>
      <c r="G5705" t="s">
        <v>138</v>
      </c>
      <c r="H5705" t="s">
        <v>111</v>
      </c>
      <c r="I5705" t="s">
        <v>147</v>
      </c>
      <c r="J5705">
        <v>30</v>
      </c>
      <c r="K5705">
        <v>0</v>
      </c>
      <c r="L5705">
        <v>30</v>
      </c>
      <c r="M5705">
        <v>10.7</v>
      </c>
      <c r="N5705">
        <v>3.6</v>
      </c>
      <c r="O5705">
        <v>85.7</v>
      </c>
      <c r="P5705">
        <v>85.7</v>
      </c>
      <c r="Q5705">
        <v>85.7</v>
      </c>
      <c r="R5705">
        <v>25</v>
      </c>
      <c r="S5705">
        <v>20700</v>
      </c>
      <c r="T5705">
        <v>40300</v>
      </c>
      <c r="U5705">
        <v>48600</v>
      </c>
    </row>
    <row r="5706" spans="1:21" hidden="1" x14ac:dyDescent="0.45">
      <c r="A5706" t="str">
        <f t="shared" si="100"/>
        <v>YAG1UKL8F+MEducation and teachingEast of England</v>
      </c>
      <c r="B5706" t="s">
        <v>116</v>
      </c>
      <c r="C5706" t="s">
        <v>49</v>
      </c>
      <c r="D5706">
        <v>1</v>
      </c>
      <c r="E5706" t="s">
        <v>44</v>
      </c>
      <c r="F5706" t="s">
        <v>139</v>
      </c>
      <c r="G5706" t="s">
        <v>138</v>
      </c>
      <c r="H5706" t="s">
        <v>111</v>
      </c>
      <c r="I5706" t="s">
        <v>148</v>
      </c>
      <c r="J5706">
        <v>45</v>
      </c>
      <c r="K5706">
        <v>0</v>
      </c>
      <c r="L5706">
        <v>45</v>
      </c>
      <c r="M5706">
        <v>12.2</v>
      </c>
      <c r="N5706">
        <v>2.4</v>
      </c>
      <c r="O5706">
        <v>78.099999999999994</v>
      </c>
      <c r="P5706">
        <v>85.4</v>
      </c>
      <c r="Q5706">
        <v>85.4</v>
      </c>
      <c r="R5706">
        <v>35</v>
      </c>
      <c r="S5706">
        <v>27500</v>
      </c>
      <c r="T5706">
        <v>44200</v>
      </c>
      <c r="U5706">
        <v>46700</v>
      </c>
    </row>
    <row r="5707" spans="1:21" hidden="1" x14ac:dyDescent="0.45">
      <c r="A5707" t="str">
        <f t="shared" si="100"/>
        <v>YAG1UKL8F+MEducation and teachingLondon</v>
      </c>
      <c r="B5707" t="s">
        <v>116</v>
      </c>
      <c r="C5707" t="s">
        <v>49</v>
      </c>
      <c r="D5707">
        <v>1</v>
      </c>
      <c r="E5707" t="s">
        <v>44</v>
      </c>
      <c r="F5707" t="s">
        <v>139</v>
      </c>
      <c r="G5707" t="s">
        <v>138</v>
      </c>
      <c r="H5707" t="s">
        <v>111</v>
      </c>
      <c r="I5707" t="s">
        <v>149</v>
      </c>
      <c r="J5707">
        <v>75</v>
      </c>
      <c r="K5707">
        <v>0</v>
      </c>
      <c r="L5707">
        <v>75</v>
      </c>
      <c r="M5707">
        <v>5.6</v>
      </c>
      <c r="N5707">
        <v>4.2</v>
      </c>
      <c r="O5707">
        <v>88.7</v>
      </c>
      <c r="P5707">
        <v>90.1</v>
      </c>
      <c r="Q5707">
        <v>90.1</v>
      </c>
      <c r="R5707">
        <v>65</v>
      </c>
      <c r="S5707">
        <v>27000</v>
      </c>
      <c r="T5707">
        <v>42000</v>
      </c>
      <c r="U5707">
        <v>49300</v>
      </c>
    </row>
    <row r="5708" spans="1:21" hidden="1" x14ac:dyDescent="0.45">
      <c r="A5708" t="str">
        <f t="shared" si="100"/>
        <v>YAG1UKL8F+MEducation and teachingNorth East</v>
      </c>
      <c r="B5708" t="s">
        <v>116</v>
      </c>
      <c r="C5708" t="s">
        <v>49</v>
      </c>
      <c r="D5708">
        <v>1</v>
      </c>
      <c r="E5708" t="s">
        <v>44</v>
      </c>
      <c r="F5708" t="s">
        <v>139</v>
      </c>
      <c r="G5708" t="s">
        <v>138</v>
      </c>
      <c r="H5708" t="s">
        <v>111</v>
      </c>
      <c r="I5708" t="s">
        <v>150</v>
      </c>
      <c r="J5708">
        <v>30</v>
      </c>
      <c r="K5708">
        <v>0</v>
      </c>
      <c r="L5708">
        <v>30</v>
      </c>
      <c r="M5708">
        <v>19.2</v>
      </c>
      <c r="N5708">
        <v>3.8</v>
      </c>
      <c r="O5708">
        <v>73.099999999999994</v>
      </c>
      <c r="P5708">
        <v>76.900000000000006</v>
      </c>
      <c r="Q5708">
        <v>76.900000000000006</v>
      </c>
      <c r="R5708">
        <v>20</v>
      </c>
      <c r="S5708">
        <v>25600</v>
      </c>
      <c r="T5708">
        <v>42700</v>
      </c>
      <c r="U5708">
        <v>54000</v>
      </c>
    </row>
    <row r="5709" spans="1:21" hidden="1" x14ac:dyDescent="0.45">
      <c r="A5709" t="str">
        <f t="shared" si="100"/>
        <v>YAG1UKL8F+MEducation and teachingNorth West</v>
      </c>
      <c r="B5709" t="s">
        <v>116</v>
      </c>
      <c r="C5709" t="s">
        <v>49</v>
      </c>
      <c r="D5709">
        <v>1</v>
      </c>
      <c r="E5709" t="s">
        <v>44</v>
      </c>
      <c r="F5709" t="s">
        <v>139</v>
      </c>
      <c r="G5709" t="s">
        <v>138</v>
      </c>
      <c r="H5709" t="s">
        <v>111</v>
      </c>
      <c r="I5709" t="s">
        <v>151</v>
      </c>
      <c r="J5709">
        <v>45</v>
      </c>
      <c r="K5709">
        <v>0</v>
      </c>
      <c r="L5709">
        <v>45</v>
      </c>
      <c r="M5709">
        <v>7</v>
      </c>
      <c r="N5709">
        <v>7</v>
      </c>
      <c r="O5709">
        <v>83.7</v>
      </c>
      <c r="P5709">
        <v>86</v>
      </c>
      <c r="Q5709">
        <v>86</v>
      </c>
      <c r="R5709">
        <v>40</v>
      </c>
      <c r="S5709">
        <v>34200</v>
      </c>
      <c r="T5709">
        <v>42200</v>
      </c>
      <c r="U5709">
        <v>46400</v>
      </c>
    </row>
    <row r="5710" spans="1:21" hidden="1" x14ac:dyDescent="0.45">
      <c r="A5710" t="str">
        <f t="shared" si="100"/>
        <v>YAG1UKL8F+MEducation and teachingScotland</v>
      </c>
      <c r="B5710" t="s">
        <v>116</v>
      </c>
      <c r="C5710" t="s">
        <v>49</v>
      </c>
      <c r="D5710">
        <v>1</v>
      </c>
      <c r="E5710" t="s">
        <v>44</v>
      </c>
      <c r="F5710" t="s">
        <v>139</v>
      </c>
      <c r="G5710" t="s">
        <v>138</v>
      </c>
      <c r="H5710" t="s">
        <v>111</v>
      </c>
      <c r="I5710" t="s">
        <v>153</v>
      </c>
      <c r="J5710">
        <v>10</v>
      </c>
      <c r="K5710">
        <v>0</v>
      </c>
      <c r="L5710">
        <v>10</v>
      </c>
      <c r="M5710">
        <v>28.6</v>
      </c>
      <c r="N5710">
        <v>0</v>
      </c>
      <c r="O5710">
        <v>57.1</v>
      </c>
      <c r="P5710">
        <v>71.400000000000006</v>
      </c>
      <c r="Q5710">
        <v>71.400000000000006</v>
      </c>
      <c r="R5710" t="s">
        <v>161</v>
      </c>
      <c r="S5710" t="s">
        <v>161</v>
      </c>
      <c r="T5710" t="s">
        <v>161</v>
      </c>
      <c r="U5710" t="s">
        <v>161</v>
      </c>
    </row>
    <row r="5711" spans="1:21" hidden="1" x14ac:dyDescent="0.45">
      <c r="A5711" t="str">
        <f t="shared" si="100"/>
        <v>YAG1UKL8F+MEducation and teachingSouth East</v>
      </c>
      <c r="B5711" t="s">
        <v>116</v>
      </c>
      <c r="C5711" t="s">
        <v>49</v>
      </c>
      <c r="D5711">
        <v>1</v>
      </c>
      <c r="E5711" t="s">
        <v>44</v>
      </c>
      <c r="F5711" t="s">
        <v>139</v>
      </c>
      <c r="G5711" t="s">
        <v>138</v>
      </c>
      <c r="H5711" t="s">
        <v>111</v>
      </c>
      <c r="I5711" t="s">
        <v>154</v>
      </c>
      <c r="J5711">
        <v>70</v>
      </c>
      <c r="K5711">
        <v>0</v>
      </c>
      <c r="L5711">
        <v>70</v>
      </c>
      <c r="M5711">
        <v>2.9</v>
      </c>
      <c r="N5711">
        <v>2.9</v>
      </c>
      <c r="O5711">
        <v>86.2</v>
      </c>
      <c r="P5711">
        <v>94.2</v>
      </c>
      <c r="Q5711">
        <v>94.2</v>
      </c>
      <c r="R5711">
        <v>55</v>
      </c>
      <c r="S5711">
        <v>21900</v>
      </c>
      <c r="T5711">
        <v>44900</v>
      </c>
      <c r="U5711">
        <v>52200</v>
      </c>
    </row>
    <row r="5712" spans="1:21" hidden="1" x14ac:dyDescent="0.45">
      <c r="A5712" t="str">
        <f t="shared" si="100"/>
        <v>YAG1UKL8F+MEducation and teachingSouth West</v>
      </c>
      <c r="B5712" t="s">
        <v>116</v>
      </c>
      <c r="C5712" t="s">
        <v>49</v>
      </c>
      <c r="D5712">
        <v>1</v>
      </c>
      <c r="E5712" t="s">
        <v>44</v>
      </c>
      <c r="F5712" t="s">
        <v>139</v>
      </c>
      <c r="G5712" t="s">
        <v>138</v>
      </c>
      <c r="H5712" t="s">
        <v>111</v>
      </c>
      <c r="I5712" t="s">
        <v>155</v>
      </c>
      <c r="J5712">
        <v>30</v>
      </c>
      <c r="K5712">
        <v>0</v>
      </c>
      <c r="L5712">
        <v>30</v>
      </c>
      <c r="M5712">
        <v>10.3</v>
      </c>
      <c r="N5712">
        <v>6.9</v>
      </c>
      <c r="O5712">
        <v>82.8</v>
      </c>
      <c r="P5712">
        <v>82.8</v>
      </c>
      <c r="Q5712">
        <v>82.8</v>
      </c>
      <c r="R5712">
        <v>25</v>
      </c>
      <c r="S5712">
        <v>20100</v>
      </c>
      <c r="T5712">
        <v>29900</v>
      </c>
      <c r="U5712">
        <v>39800</v>
      </c>
    </row>
    <row r="5713" spans="1:21" hidden="1" x14ac:dyDescent="0.45">
      <c r="A5713" t="str">
        <f t="shared" si="100"/>
        <v>YAG1UKL8F+MEducation and teachingWales</v>
      </c>
      <c r="B5713" t="s">
        <v>116</v>
      </c>
      <c r="C5713" t="s">
        <v>49</v>
      </c>
      <c r="D5713">
        <v>1</v>
      </c>
      <c r="E5713" t="s">
        <v>44</v>
      </c>
      <c r="F5713" t="s">
        <v>139</v>
      </c>
      <c r="G5713" t="s">
        <v>138</v>
      </c>
      <c r="H5713" t="s">
        <v>111</v>
      </c>
      <c r="I5713" t="s">
        <v>158</v>
      </c>
      <c r="J5713">
        <v>5</v>
      </c>
      <c r="K5713">
        <v>0</v>
      </c>
      <c r="L5713">
        <v>5</v>
      </c>
      <c r="M5713">
        <v>0</v>
      </c>
      <c r="N5713">
        <v>33.299999999999997</v>
      </c>
      <c r="O5713">
        <v>66.7</v>
      </c>
      <c r="P5713">
        <v>66.7</v>
      </c>
      <c r="Q5713">
        <v>66.7</v>
      </c>
      <c r="R5713" t="s">
        <v>161</v>
      </c>
      <c r="S5713" t="s">
        <v>161</v>
      </c>
      <c r="T5713" t="s">
        <v>161</v>
      </c>
      <c r="U5713" t="s">
        <v>161</v>
      </c>
    </row>
    <row r="5714" spans="1:21" hidden="1" x14ac:dyDescent="0.45">
      <c r="A5714" t="str">
        <f t="shared" si="100"/>
        <v>YAG1UKL8F+MEducation and teachingWest Midlands</v>
      </c>
      <c r="B5714" t="s">
        <v>116</v>
      </c>
      <c r="C5714" t="s">
        <v>49</v>
      </c>
      <c r="D5714">
        <v>1</v>
      </c>
      <c r="E5714" t="s">
        <v>44</v>
      </c>
      <c r="F5714" t="s">
        <v>139</v>
      </c>
      <c r="G5714" t="s">
        <v>138</v>
      </c>
      <c r="H5714" t="s">
        <v>111</v>
      </c>
      <c r="I5714" t="s">
        <v>159</v>
      </c>
      <c r="J5714">
        <v>45</v>
      </c>
      <c r="K5714">
        <v>0</v>
      </c>
      <c r="L5714">
        <v>45</v>
      </c>
      <c r="M5714">
        <v>6.9</v>
      </c>
      <c r="N5714">
        <v>6.9</v>
      </c>
      <c r="O5714">
        <v>74.599999999999994</v>
      </c>
      <c r="P5714">
        <v>86.2</v>
      </c>
      <c r="Q5714">
        <v>86.2</v>
      </c>
      <c r="R5714">
        <v>30</v>
      </c>
      <c r="S5714">
        <v>17500</v>
      </c>
      <c r="T5714">
        <v>32800</v>
      </c>
      <c r="U5714">
        <v>43100</v>
      </c>
    </row>
    <row r="5715" spans="1:21" hidden="1" x14ac:dyDescent="0.45">
      <c r="A5715" t="str">
        <f t="shared" si="100"/>
        <v>YAG1UKL8F+MEducation and teachingYorkshire and The Humber</v>
      </c>
      <c r="B5715" t="s">
        <v>116</v>
      </c>
      <c r="C5715" t="s">
        <v>49</v>
      </c>
      <c r="D5715">
        <v>1</v>
      </c>
      <c r="E5715" t="s">
        <v>44</v>
      </c>
      <c r="F5715" t="s">
        <v>139</v>
      </c>
      <c r="G5715" t="s">
        <v>138</v>
      </c>
      <c r="H5715" t="s">
        <v>111</v>
      </c>
      <c r="I5715" t="s">
        <v>160</v>
      </c>
      <c r="J5715">
        <v>35</v>
      </c>
      <c r="K5715">
        <v>0</v>
      </c>
      <c r="L5715">
        <v>35</v>
      </c>
      <c r="M5715">
        <v>6.2</v>
      </c>
      <c r="N5715">
        <v>9.1999999999999993</v>
      </c>
      <c r="O5715">
        <v>78.5</v>
      </c>
      <c r="P5715">
        <v>84.6</v>
      </c>
      <c r="Q5715">
        <v>84.6</v>
      </c>
      <c r="R5715">
        <v>25</v>
      </c>
      <c r="S5715">
        <v>23100</v>
      </c>
      <c r="T5715">
        <v>35000</v>
      </c>
      <c r="U5715">
        <v>46000</v>
      </c>
    </row>
    <row r="5716" spans="1:21" hidden="1" x14ac:dyDescent="0.45">
      <c r="A5716" t="str">
        <f t="shared" si="100"/>
        <v>YAG1UKL8F+MEducation and teachingNA</v>
      </c>
      <c r="B5716" t="s">
        <v>116</v>
      </c>
      <c r="C5716" t="s">
        <v>49</v>
      </c>
      <c r="D5716">
        <v>1</v>
      </c>
      <c r="E5716" t="s">
        <v>44</v>
      </c>
      <c r="F5716" t="s">
        <v>139</v>
      </c>
      <c r="G5716" t="s">
        <v>138</v>
      </c>
      <c r="H5716" t="s">
        <v>111</v>
      </c>
      <c r="I5716" t="s">
        <v>157</v>
      </c>
      <c r="J5716">
        <v>15</v>
      </c>
      <c r="K5716">
        <v>92.9</v>
      </c>
      <c r="L5716" t="s">
        <v>161</v>
      </c>
      <c r="M5716" t="s">
        <v>161</v>
      </c>
      <c r="N5716" t="s">
        <v>161</v>
      </c>
      <c r="O5716" t="s">
        <v>161</v>
      </c>
      <c r="P5716" t="s">
        <v>161</v>
      </c>
      <c r="Q5716" t="s">
        <v>161</v>
      </c>
      <c r="R5716" t="s">
        <v>157</v>
      </c>
      <c r="S5716" t="s">
        <v>157</v>
      </c>
      <c r="T5716" t="s">
        <v>157</v>
      </c>
      <c r="U5716" t="s">
        <v>157</v>
      </c>
    </row>
    <row r="5717" spans="1:21" hidden="1" x14ac:dyDescent="0.45">
      <c r="A5717" t="str">
        <f t="shared" si="100"/>
        <v>YAG10EUL7F+MEngineeringAll</v>
      </c>
      <c r="B5717" t="s">
        <v>116</v>
      </c>
      <c r="C5717" t="s">
        <v>142</v>
      </c>
      <c r="D5717">
        <v>10</v>
      </c>
      <c r="E5717" t="s">
        <v>137</v>
      </c>
      <c r="F5717" t="s">
        <v>145</v>
      </c>
      <c r="G5717" t="s">
        <v>138</v>
      </c>
      <c r="H5717" t="s">
        <v>78</v>
      </c>
      <c r="I5717" t="s">
        <v>28</v>
      </c>
      <c r="J5717">
        <v>1470</v>
      </c>
      <c r="K5717">
        <v>61.8</v>
      </c>
      <c r="L5717">
        <v>565</v>
      </c>
      <c r="M5717">
        <v>22.7</v>
      </c>
      <c r="N5717">
        <v>1.2</v>
      </c>
      <c r="O5717">
        <v>13.3</v>
      </c>
      <c r="P5717">
        <v>14.1</v>
      </c>
      <c r="Q5717">
        <v>14.3</v>
      </c>
      <c r="R5717">
        <v>180</v>
      </c>
      <c r="S5717">
        <v>35400</v>
      </c>
      <c r="T5717">
        <v>46400</v>
      </c>
      <c r="U5717">
        <v>63900</v>
      </c>
    </row>
    <row r="5718" spans="1:21" hidden="1" x14ac:dyDescent="0.45">
      <c r="A5718" t="str">
        <f t="shared" si="100"/>
        <v>YAG10EUL8F+MEngineeringAll</v>
      </c>
      <c r="B5718" t="s">
        <v>116</v>
      </c>
      <c r="C5718" t="s">
        <v>142</v>
      </c>
      <c r="D5718">
        <v>10</v>
      </c>
      <c r="E5718" t="s">
        <v>137</v>
      </c>
      <c r="F5718" t="s">
        <v>139</v>
      </c>
      <c r="G5718" t="s">
        <v>138</v>
      </c>
      <c r="H5718" t="s">
        <v>78</v>
      </c>
      <c r="I5718" t="s">
        <v>28</v>
      </c>
      <c r="J5718">
        <v>240</v>
      </c>
      <c r="K5718">
        <v>27</v>
      </c>
      <c r="L5718">
        <v>175</v>
      </c>
      <c r="M5718">
        <v>31.5</v>
      </c>
      <c r="N5718">
        <v>0.8</v>
      </c>
      <c r="O5718">
        <v>39.9</v>
      </c>
      <c r="P5718">
        <v>40.299999999999997</v>
      </c>
      <c r="Q5718">
        <v>40.700000000000003</v>
      </c>
      <c r="R5718">
        <v>85</v>
      </c>
      <c r="S5718">
        <v>40200</v>
      </c>
      <c r="T5718">
        <v>50700</v>
      </c>
      <c r="U5718">
        <v>68600</v>
      </c>
    </row>
    <row r="5719" spans="1:21" hidden="1" x14ac:dyDescent="0.45">
      <c r="A5719" t="str">
        <f t="shared" si="100"/>
        <v>YAG5EUL7F+MEngineeringAll</v>
      </c>
      <c r="B5719" t="s">
        <v>116</v>
      </c>
      <c r="C5719" t="s">
        <v>140</v>
      </c>
      <c r="D5719">
        <v>5</v>
      </c>
      <c r="E5719" t="s">
        <v>137</v>
      </c>
      <c r="F5719" t="s">
        <v>145</v>
      </c>
      <c r="G5719" t="s">
        <v>138</v>
      </c>
      <c r="H5719" t="s">
        <v>78</v>
      </c>
      <c r="I5719" t="s">
        <v>28</v>
      </c>
      <c r="J5719">
        <v>1820</v>
      </c>
      <c r="K5719">
        <v>59.3</v>
      </c>
      <c r="L5719">
        <v>745</v>
      </c>
      <c r="M5719">
        <v>15.4</v>
      </c>
      <c r="N5719">
        <v>2.6</v>
      </c>
      <c r="O5719">
        <v>18.899999999999999</v>
      </c>
      <c r="P5719">
        <v>21.1</v>
      </c>
      <c r="Q5719">
        <v>22.7</v>
      </c>
      <c r="R5719">
        <v>335</v>
      </c>
      <c r="S5719">
        <v>31000</v>
      </c>
      <c r="T5719">
        <v>40500</v>
      </c>
      <c r="U5719">
        <v>52600</v>
      </c>
    </row>
    <row r="5720" spans="1:21" hidden="1" x14ac:dyDescent="0.45">
      <c r="A5720" t="str">
        <f t="shared" si="100"/>
        <v>YAG5EUL8F+MEngineeringAll</v>
      </c>
      <c r="B5720" t="s">
        <v>116</v>
      </c>
      <c r="C5720" t="s">
        <v>140</v>
      </c>
      <c r="D5720">
        <v>5</v>
      </c>
      <c r="E5720" t="s">
        <v>137</v>
      </c>
      <c r="F5720" t="s">
        <v>139</v>
      </c>
      <c r="G5720" t="s">
        <v>138</v>
      </c>
      <c r="H5720" t="s">
        <v>78</v>
      </c>
      <c r="I5720" t="s">
        <v>28</v>
      </c>
      <c r="J5720">
        <v>285</v>
      </c>
      <c r="K5720">
        <v>26.5</v>
      </c>
      <c r="L5720">
        <v>210</v>
      </c>
      <c r="M5720">
        <v>31.7</v>
      </c>
      <c r="N5720">
        <v>2.2999999999999998</v>
      </c>
      <c r="O5720">
        <v>36.299999999999997</v>
      </c>
      <c r="P5720">
        <v>38.799999999999997</v>
      </c>
      <c r="Q5720">
        <v>39.5</v>
      </c>
      <c r="R5720">
        <v>105</v>
      </c>
      <c r="S5720">
        <v>33900</v>
      </c>
      <c r="T5720">
        <v>40500</v>
      </c>
      <c r="U5720">
        <v>48900</v>
      </c>
    </row>
    <row r="5721" spans="1:21" hidden="1" x14ac:dyDescent="0.45">
      <c r="A5721" t="str">
        <f t="shared" si="100"/>
        <v>YAG3EUL7F+MEngineeringAll</v>
      </c>
      <c r="B5721" t="s">
        <v>116</v>
      </c>
      <c r="C5721" t="s">
        <v>141</v>
      </c>
      <c r="D5721">
        <v>3</v>
      </c>
      <c r="E5721" t="s">
        <v>137</v>
      </c>
      <c r="F5721" t="s">
        <v>145</v>
      </c>
      <c r="G5721" t="s">
        <v>138</v>
      </c>
      <c r="H5721" t="s">
        <v>78</v>
      </c>
      <c r="I5721" t="s">
        <v>28</v>
      </c>
      <c r="J5721">
        <v>1715</v>
      </c>
      <c r="K5721">
        <v>53.8</v>
      </c>
      <c r="L5721">
        <v>795</v>
      </c>
      <c r="M5721">
        <v>13.5</v>
      </c>
      <c r="N5721">
        <v>3.7</v>
      </c>
      <c r="O5721">
        <v>21.6</v>
      </c>
      <c r="P5721">
        <v>26.4</v>
      </c>
      <c r="Q5721">
        <v>29.1</v>
      </c>
      <c r="R5721">
        <v>365</v>
      </c>
      <c r="S5721">
        <v>30300</v>
      </c>
      <c r="T5721">
        <v>36900</v>
      </c>
      <c r="U5721">
        <v>43400</v>
      </c>
    </row>
    <row r="5722" spans="1:21" hidden="1" x14ac:dyDescent="0.45">
      <c r="A5722" t="str">
        <f t="shared" si="100"/>
        <v>YAG3EUL8F+MEngineeringAll</v>
      </c>
      <c r="B5722" t="s">
        <v>116</v>
      </c>
      <c r="C5722" t="s">
        <v>141</v>
      </c>
      <c r="D5722">
        <v>3</v>
      </c>
      <c r="E5722" t="s">
        <v>137</v>
      </c>
      <c r="F5722" t="s">
        <v>139</v>
      </c>
      <c r="G5722" t="s">
        <v>138</v>
      </c>
      <c r="H5722" t="s">
        <v>78</v>
      </c>
      <c r="I5722" t="s">
        <v>28</v>
      </c>
      <c r="J5722">
        <v>320</v>
      </c>
      <c r="K5722">
        <v>22.4</v>
      </c>
      <c r="L5722">
        <v>250</v>
      </c>
      <c r="M5722">
        <v>28.8</v>
      </c>
      <c r="N5722">
        <v>3.3</v>
      </c>
      <c r="O5722">
        <v>40.1</v>
      </c>
      <c r="P5722">
        <v>44.6</v>
      </c>
      <c r="Q5722">
        <v>45.5</v>
      </c>
      <c r="R5722">
        <v>125</v>
      </c>
      <c r="S5722">
        <v>33200</v>
      </c>
      <c r="T5722">
        <v>38300</v>
      </c>
      <c r="U5722">
        <v>50000</v>
      </c>
    </row>
    <row r="5723" spans="1:21" hidden="1" x14ac:dyDescent="0.45">
      <c r="A5723" t="str">
        <f t="shared" si="100"/>
        <v>YAG1EUL7F+MEngineeringAll</v>
      </c>
      <c r="B5723" t="s">
        <v>116</v>
      </c>
      <c r="C5723" t="s">
        <v>49</v>
      </c>
      <c r="D5723">
        <v>1</v>
      </c>
      <c r="E5723" t="s">
        <v>137</v>
      </c>
      <c r="F5723" t="s">
        <v>145</v>
      </c>
      <c r="G5723" t="s">
        <v>138</v>
      </c>
      <c r="H5723" t="s">
        <v>78</v>
      </c>
      <c r="I5723" t="s">
        <v>28</v>
      </c>
      <c r="J5723">
        <v>1720</v>
      </c>
      <c r="K5723">
        <v>53.4</v>
      </c>
      <c r="L5723">
        <v>805</v>
      </c>
      <c r="M5723">
        <v>11.8</v>
      </c>
      <c r="N5723">
        <v>3.8</v>
      </c>
      <c r="O5723">
        <v>22.1</v>
      </c>
      <c r="P5723">
        <v>26.4</v>
      </c>
      <c r="Q5723">
        <v>31</v>
      </c>
      <c r="R5723">
        <v>380</v>
      </c>
      <c r="S5723">
        <v>26600</v>
      </c>
      <c r="T5723">
        <v>31400</v>
      </c>
      <c r="U5723">
        <v>36500</v>
      </c>
    </row>
    <row r="5724" spans="1:21" hidden="1" x14ac:dyDescent="0.45">
      <c r="A5724" t="str">
        <f t="shared" si="100"/>
        <v>YAG1EUL8F+MEngineeringAll</v>
      </c>
      <c r="B5724" t="s">
        <v>116</v>
      </c>
      <c r="C5724" t="s">
        <v>49</v>
      </c>
      <c r="D5724">
        <v>1</v>
      </c>
      <c r="E5724" t="s">
        <v>137</v>
      </c>
      <c r="F5724" t="s">
        <v>139</v>
      </c>
      <c r="G5724" t="s">
        <v>138</v>
      </c>
      <c r="H5724" t="s">
        <v>78</v>
      </c>
      <c r="I5724" t="s">
        <v>28</v>
      </c>
      <c r="J5724">
        <v>360</v>
      </c>
      <c r="K5724">
        <v>20.6</v>
      </c>
      <c r="L5724">
        <v>285</v>
      </c>
      <c r="M5724">
        <v>20.399999999999999</v>
      </c>
      <c r="N5724">
        <v>9.3000000000000007</v>
      </c>
      <c r="O5724">
        <v>46.7</v>
      </c>
      <c r="P5724">
        <v>48.9</v>
      </c>
      <c r="Q5724">
        <v>49.7</v>
      </c>
      <c r="R5724">
        <v>160</v>
      </c>
      <c r="S5724">
        <v>29900</v>
      </c>
      <c r="T5724">
        <v>33900</v>
      </c>
      <c r="U5724">
        <v>39800</v>
      </c>
    </row>
    <row r="5725" spans="1:21" hidden="1" x14ac:dyDescent="0.45">
      <c r="A5725" t="str">
        <f t="shared" si="100"/>
        <v>YAG10EUL7FEngineeringAll</v>
      </c>
      <c r="B5725" t="s">
        <v>116</v>
      </c>
      <c r="C5725" t="s">
        <v>142</v>
      </c>
      <c r="D5725">
        <v>10</v>
      </c>
      <c r="E5725" t="s">
        <v>137</v>
      </c>
      <c r="F5725" t="s">
        <v>145</v>
      </c>
      <c r="G5725" t="s">
        <v>143</v>
      </c>
      <c r="H5725" t="s">
        <v>78</v>
      </c>
      <c r="I5725" t="s">
        <v>28</v>
      </c>
      <c r="J5725">
        <v>265</v>
      </c>
      <c r="K5725">
        <v>58.3</v>
      </c>
      <c r="L5725">
        <v>110</v>
      </c>
      <c r="M5725">
        <v>23.8</v>
      </c>
      <c r="N5725">
        <v>1.5</v>
      </c>
      <c r="O5725">
        <v>14.8</v>
      </c>
      <c r="P5725">
        <v>16.3</v>
      </c>
      <c r="Q5725">
        <v>16.3</v>
      </c>
      <c r="R5725">
        <v>40</v>
      </c>
      <c r="S5725">
        <v>27400</v>
      </c>
      <c r="T5725">
        <v>38700</v>
      </c>
      <c r="U5725">
        <v>54000</v>
      </c>
    </row>
    <row r="5726" spans="1:21" hidden="1" x14ac:dyDescent="0.45">
      <c r="A5726" t="str">
        <f t="shared" si="100"/>
        <v>YAG10EUL7MEngineeringAll</v>
      </c>
      <c r="B5726" t="s">
        <v>116</v>
      </c>
      <c r="C5726" t="s">
        <v>142</v>
      </c>
      <c r="D5726">
        <v>10</v>
      </c>
      <c r="E5726" t="s">
        <v>137</v>
      </c>
      <c r="F5726" t="s">
        <v>145</v>
      </c>
      <c r="G5726" t="s">
        <v>144</v>
      </c>
      <c r="H5726" t="s">
        <v>78</v>
      </c>
      <c r="I5726" t="s">
        <v>28</v>
      </c>
      <c r="J5726">
        <v>1210</v>
      </c>
      <c r="K5726">
        <v>62.6</v>
      </c>
      <c r="L5726">
        <v>455</v>
      </c>
      <c r="M5726">
        <v>22.4</v>
      </c>
      <c r="N5726">
        <v>1.1000000000000001</v>
      </c>
      <c r="O5726">
        <v>13</v>
      </c>
      <c r="P5726">
        <v>13.7</v>
      </c>
      <c r="Q5726">
        <v>13.9</v>
      </c>
      <c r="R5726">
        <v>140</v>
      </c>
      <c r="S5726">
        <v>37200</v>
      </c>
      <c r="T5726">
        <v>47400</v>
      </c>
      <c r="U5726">
        <v>66100</v>
      </c>
    </row>
    <row r="5727" spans="1:21" hidden="1" x14ac:dyDescent="0.45">
      <c r="A5727" t="str">
        <f t="shared" si="100"/>
        <v>YAG10EUL8FEngineeringAll</v>
      </c>
      <c r="B5727" t="s">
        <v>116</v>
      </c>
      <c r="C5727" t="s">
        <v>142</v>
      </c>
      <c r="D5727">
        <v>10</v>
      </c>
      <c r="E5727" t="s">
        <v>137</v>
      </c>
      <c r="F5727" t="s">
        <v>139</v>
      </c>
      <c r="G5727" t="s">
        <v>143</v>
      </c>
      <c r="H5727" t="s">
        <v>78</v>
      </c>
      <c r="I5727" t="s">
        <v>28</v>
      </c>
      <c r="J5727">
        <v>50</v>
      </c>
      <c r="K5727">
        <v>23.1</v>
      </c>
      <c r="L5727">
        <v>40</v>
      </c>
      <c r="M5727">
        <v>23.8</v>
      </c>
      <c r="N5727">
        <v>0</v>
      </c>
      <c r="O5727">
        <v>50.9</v>
      </c>
      <c r="P5727">
        <v>50.9</v>
      </c>
      <c r="Q5727">
        <v>53.1</v>
      </c>
      <c r="R5727">
        <v>25</v>
      </c>
      <c r="S5727">
        <v>36100</v>
      </c>
      <c r="T5727">
        <v>41600</v>
      </c>
      <c r="U5727">
        <v>57300</v>
      </c>
    </row>
    <row r="5728" spans="1:21" hidden="1" x14ac:dyDescent="0.45">
      <c r="A5728" t="str">
        <f t="shared" si="100"/>
        <v>YAG10EUL8MEngineeringAll</v>
      </c>
      <c r="B5728" t="s">
        <v>116</v>
      </c>
      <c r="C5728" t="s">
        <v>142</v>
      </c>
      <c r="D5728">
        <v>10</v>
      </c>
      <c r="E5728" t="s">
        <v>137</v>
      </c>
      <c r="F5728" t="s">
        <v>139</v>
      </c>
      <c r="G5728" t="s">
        <v>144</v>
      </c>
      <c r="H5728" t="s">
        <v>78</v>
      </c>
      <c r="I5728" t="s">
        <v>28</v>
      </c>
      <c r="J5728">
        <v>195</v>
      </c>
      <c r="K5728">
        <v>27.9</v>
      </c>
      <c r="L5728">
        <v>140</v>
      </c>
      <c r="M5728">
        <v>33.299999999999997</v>
      </c>
      <c r="N5728">
        <v>1</v>
      </c>
      <c r="O5728">
        <v>37.200000000000003</v>
      </c>
      <c r="P5728">
        <v>37.700000000000003</v>
      </c>
      <c r="Q5728">
        <v>37.700000000000003</v>
      </c>
      <c r="R5728">
        <v>65</v>
      </c>
      <c r="S5728">
        <v>42700</v>
      </c>
      <c r="T5728">
        <v>51100</v>
      </c>
      <c r="U5728">
        <v>69000</v>
      </c>
    </row>
    <row r="5729" spans="1:21" hidden="1" x14ac:dyDescent="0.45">
      <c r="A5729" t="str">
        <f t="shared" si="100"/>
        <v>YAG5EUL7FEngineeringAll</v>
      </c>
      <c r="B5729" t="s">
        <v>116</v>
      </c>
      <c r="C5729" t="s">
        <v>140</v>
      </c>
      <c r="D5729">
        <v>5</v>
      </c>
      <c r="E5729" t="s">
        <v>137</v>
      </c>
      <c r="F5729" t="s">
        <v>145</v>
      </c>
      <c r="G5729" t="s">
        <v>143</v>
      </c>
      <c r="H5729" t="s">
        <v>78</v>
      </c>
      <c r="I5729" t="s">
        <v>28</v>
      </c>
      <c r="J5729">
        <v>410</v>
      </c>
      <c r="K5729">
        <v>57.7</v>
      </c>
      <c r="L5729">
        <v>175</v>
      </c>
      <c r="M5729">
        <v>13.7</v>
      </c>
      <c r="N5729">
        <v>2</v>
      </c>
      <c r="O5729">
        <v>22.2</v>
      </c>
      <c r="P5729">
        <v>25</v>
      </c>
      <c r="Q5729">
        <v>26.5</v>
      </c>
      <c r="R5729">
        <v>90</v>
      </c>
      <c r="S5729">
        <v>29200</v>
      </c>
      <c r="T5729">
        <v>36100</v>
      </c>
      <c r="U5729">
        <v>48900</v>
      </c>
    </row>
    <row r="5730" spans="1:21" hidden="1" x14ac:dyDescent="0.45">
      <c r="A5730" t="str">
        <f t="shared" si="100"/>
        <v>YAG5EUL7MEngineeringAll</v>
      </c>
      <c r="B5730" t="s">
        <v>116</v>
      </c>
      <c r="C5730" t="s">
        <v>140</v>
      </c>
      <c r="D5730">
        <v>5</v>
      </c>
      <c r="E5730" t="s">
        <v>137</v>
      </c>
      <c r="F5730" t="s">
        <v>145</v>
      </c>
      <c r="G5730" t="s">
        <v>144</v>
      </c>
      <c r="H5730" t="s">
        <v>78</v>
      </c>
      <c r="I5730" t="s">
        <v>28</v>
      </c>
      <c r="J5730">
        <v>1415</v>
      </c>
      <c r="K5730">
        <v>59.7</v>
      </c>
      <c r="L5730">
        <v>570</v>
      </c>
      <c r="M5730">
        <v>15.9</v>
      </c>
      <c r="N5730">
        <v>2.8</v>
      </c>
      <c r="O5730">
        <v>17.899999999999999</v>
      </c>
      <c r="P5730">
        <v>19.899999999999999</v>
      </c>
      <c r="Q5730">
        <v>21.6</v>
      </c>
      <c r="R5730">
        <v>250</v>
      </c>
      <c r="S5730">
        <v>32500</v>
      </c>
      <c r="T5730">
        <v>42700</v>
      </c>
      <c r="U5730">
        <v>54400</v>
      </c>
    </row>
    <row r="5731" spans="1:21" hidden="1" x14ac:dyDescent="0.45">
      <c r="A5731" t="str">
        <f t="shared" si="100"/>
        <v>YAG5EUL8FEngineeringAll</v>
      </c>
      <c r="B5731" t="s">
        <v>116</v>
      </c>
      <c r="C5731" t="s">
        <v>140</v>
      </c>
      <c r="D5731">
        <v>5</v>
      </c>
      <c r="E5731" t="s">
        <v>137</v>
      </c>
      <c r="F5731" t="s">
        <v>139</v>
      </c>
      <c r="G5731" t="s">
        <v>143</v>
      </c>
      <c r="H5731" t="s">
        <v>78</v>
      </c>
      <c r="I5731" t="s">
        <v>28</v>
      </c>
      <c r="J5731">
        <v>75</v>
      </c>
      <c r="K5731">
        <v>18.100000000000001</v>
      </c>
      <c r="L5731">
        <v>60</v>
      </c>
      <c r="M5731">
        <v>32.700000000000003</v>
      </c>
      <c r="N5731">
        <v>5.6</v>
      </c>
      <c r="O5731">
        <v>40.1</v>
      </c>
      <c r="P5731">
        <v>42.2</v>
      </c>
      <c r="Q5731">
        <v>43.6</v>
      </c>
      <c r="R5731">
        <v>30</v>
      </c>
      <c r="S5731">
        <v>29200</v>
      </c>
      <c r="T5731">
        <v>35400</v>
      </c>
      <c r="U5731">
        <v>45300</v>
      </c>
    </row>
    <row r="5732" spans="1:21" hidden="1" x14ac:dyDescent="0.45">
      <c r="A5732" t="str">
        <f t="shared" si="100"/>
        <v>YAG5EUL8MEngineeringAll</v>
      </c>
      <c r="B5732" t="s">
        <v>116</v>
      </c>
      <c r="C5732" t="s">
        <v>140</v>
      </c>
      <c r="D5732">
        <v>5</v>
      </c>
      <c r="E5732" t="s">
        <v>137</v>
      </c>
      <c r="F5732" t="s">
        <v>139</v>
      </c>
      <c r="G5732" t="s">
        <v>144</v>
      </c>
      <c r="H5732" t="s">
        <v>78</v>
      </c>
      <c r="I5732" t="s">
        <v>28</v>
      </c>
      <c r="J5732">
        <v>215</v>
      </c>
      <c r="K5732">
        <v>29.4</v>
      </c>
      <c r="L5732">
        <v>150</v>
      </c>
      <c r="M5732">
        <v>31.3</v>
      </c>
      <c r="N5732">
        <v>1.2</v>
      </c>
      <c r="O5732">
        <v>35</v>
      </c>
      <c r="P5732">
        <v>37.6</v>
      </c>
      <c r="Q5732">
        <v>38.1</v>
      </c>
      <c r="R5732">
        <v>75</v>
      </c>
      <c r="S5732">
        <v>35400</v>
      </c>
      <c r="T5732">
        <v>40900</v>
      </c>
      <c r="U5732">
        <v>52600</v>
      </c>
    </row>
    <row r="5733" spans="1:21" hidden="1" x14ac:dyDescent="0.45">
      <c r="A5733" t="str">
        <f t="shared" si="100"/>
        <v>YAG3EUL7FEngineeringAll</v>
      </c>
      <c r="B5733" t="s">
        <v>116</v>
      </c>
      <c r="C5733" t="s">
        <v>141</v>
      </c>
      <c r="D5733">
        <v>3</v>
      </c>
      <c r="E5733" t="s">
        <v>137</v>
      </c>
      <c r="F5733" t="s">
        <v>145</v>
      </c>
      <c r="G5733" t="s">
        <v>143</v>
      </c>
      <c r="H5733" t="s">
        <v>78</v>
      </c>
      <c r="I5733" t="s">
        <v>28</v>
      </c>
      <c r="J5733">
        <v>385</v>
      </c>
      <c r="K5733">
        <v>44.6</v>
      </c>
      <c r="L5733">
        <v>215</v>
      </c>
      <c r="M5733">
        <v>15.4</v>
      </c>
      <c r="N5733">
        <v>4.3</v>
      </c>
      <c r="O5733">
        <v>25.1</v>
      </c>
      <c r="P5733">
        <v>31.7</v>
      </c>
      <c r="Q5733">
        <v>35.700000000000003</v>
      </c>
      <c r="R5733">
        <v>95</v>
      </c>
      <c r="S5733">
        <v>29200</v>
      </c>
      <c r="T5733">
        <v>34300</v>
      </c>
      <c r="U5733">
        <v>40500</v>
      </c>
    </row>
    <row r="5734" spans="1:21" hidden="1" x14ac:dyDescent="0.45">
      <c r="A5734" t="str">
        <f t="shared" si="100"/>
        <v>YAG3EUL7MEngineeringAll</v>
      </c>
      <c r="B5734" t="s">
        <v>116</v>
      </c>
      <c r="C5734" t="s">
        <v>141</v>
      </c>
      <c r="D5734">
        <v>3</v>
      </c>
      <c r="E5734" t="s">
        <v>137</v>
      </c>
      <c r="F5734" t="s">
        <v>145</v>
      </c>
      <c r="G5734" t="s">
        <v>144</v>
      </c>
      <c r="H5734" t="s">
        <v>78</v>
      </c>
      <c r="I5734" t="s">
        <v>28</v>
      </c>
      <c r="J5734">
        <v>1335</v>
      </c>
      <c r="K5734">
        <v>56.4</v>
      </c>
      <c r="L5734">
        <v>585</v>
      </c>
      <c r="M5734">
        <v>12.9</v>
      </c>
      <c r="N5734">
        <v>3.5</v>
      </c>
      <c r="O5734">
        <v>20.6</v>
      </c>
      <c r="P5734">
        <v>24.9</v>
      </c>
      <c r="Q5734">
        <v>27.2</v>
      </c>
      <c r="R5734">
        <v>270</v>
      </c>
      <c r="S5734">
        <v>31800</v>
      </c>
      <c r="T5734">
        <v>37600</v>
      </c>
      <c r="U5734">
        <v>44600</v>
      </c>
    </row>
    <row r="5735" spans="1:21" hidden="1" x14ac:dyDescent="0.45">
      <c r="A5735" t="str">
        <f t="shared" si="100"/>
        <v>YAG3EUL8FEngineeringAll</v>
      </c>
      <c r="B5735" t="s">
        <v>116</v>
      </c>
      <c r="C5735" t="s">
        <v>141</v>
      </c>
      <c r="D5735">
        <v>3</v>
      </c>
      <c r="E5735" t="s">
        <v>137</v>
      </c>
      <c r="F5735" t="s">
        <v>139</v>
      </c>
      <c r="G5735" t="s">
        <v>143</v>
      </c>
      <c r="H5735" t="s">
        <v>78</v>
      </c>
      <c r="I5735" t="s">
        <v>28</v>
      </c>
      <c r="J5735">
        <v>85</v>
      </c>
      <c r="K5735">
        <v>21.3</v>
      </c>
      <c r="L5735">
        <v>70</v>
      </c>
      <c r="M5735">
        <v>24.8</v>
      </c>
      <c r="N5735">
        <v>3</v>
      </c>
      <c r="O5735">
        <v>42.7</v>
      </c>
      <c r="P5735">
        <v>51</v>
      </c>
      <c r="Q5735">
        <v>51</v>
      </c>
      <c r="R5735">
        <v>35</v>
      </c>
      <c r="S5735">
        <v>30700</v>
      </c>
      <c r="T5735">
        <v>39100</v>
      </c>
      <c r="U5735">
        <v>53700</v>
      </c>
    </row>
    <row r="5736" spans="1:21" hidden="1" x14ac:dyDescent="0.45">
      <c r="A5736" t="str">
        <f t="shared" si="100"/>
        <v>YAG3EUL8MEngineeringAll</v>
      </c>
      <c r="B5736" t="s">
        <v>116</v>
      </c>
      <c r="C5736" t="s">
        <v>141</v>
      </c>
      <c r="D5736">
        <v>3</v>
      </c>
      <c r="E5736" t="s">
        <v>137</v>
      </c>
      <c r="F5736" t="s">
        <v>139</v>
      </c>
      <c r="G5736" t="s">
        <v>144</v>
      </c>
      <c r="H5736" t="s">
        <v>78</v>
      </c>
      <c r="I5736" t="s">
        <v>28</v>
      </c>
      <c r="J5736">
        <v>235</v>
      </c>
      <c r="K5736">
        <v>22.7</v>
      </c>
      <c r="L5736">
        <v>185</v>
      </c>
      <c r="M5736">
        <v>30.3</v>
      </c>
      <c r="N5736">
        <v>3.4</v>
      </c>
      <c r="O5736">
        <v>39.1</v>
      </c>
      <c r="P5736">
        <v>42.3</v>
      </c>
      <c r="Q5736">
        <v>43.5</v>
      </c>
      <c r="R5736">
        <v>90</v>
      </c>
      <c r="S5736">
        <v>34700</v>
      </c>
      <c r="T5736">
        <v>38300</v>
      </c>
      <c r="U5736">
        <v>49300</v>
      </c>
    </row>
    <row r="5737" spans="1:21" hidden="1" x14ac:dyDescent="0.45">
      <c r="A5737" t="str">
        <f t="shared" si="100"/>
        <v>YAG1EUL7FEngineeringAll</v>
      </c>
      <c r="B5737" t="s">
        <v>116</v>
      </c>
      <c r="C5737" t="s">
        <v>49</v>
      </c>
      <c r="D5737">
        <v>1</v>
      </c>
      <c r="E5737" t="s">
        <v>137</v>
      </c>
      <c r="F5737" t="s">
        <v>145</v>
      </c>
      <c r="G5737" t="s">
        <v>143</v>
      </c>
      <c r="H5737" t="s">
        <v>78</v>
      </c>
      <c r="I5737" t="s">
        <v>28</v>
      </c>
      <c r="J5737">
        <v>365</v>
      </c>
      <c r="K5737">
        <v>50.1</v>
      </c>
      <c r="L5737">
        <v>185</v>
      </c>
      <c r="M5737">
        <v>9.6</v>
      </c>
      <c r="N5737">
        <v>3.7</v>
      </c>
      <c r="O5737">
        <v>27.2</v>
      </c>
      <c r="P5737">
        <v>30.3</v>
      </c>
      <c r="Q5737">
        <v>36.6</v>
      </c>
      <c r="R5737">
        <v>100</v>
      </c>
      <c r="S5737">
        <v>25900</v>
      </c>
      <c r="T5737">
        <v>29200</v>
      </c>
      <c r="U5737">
        <v>34700</v>
      </c>
    </row>
    <row r="5738" spans="1:21" hidden="1" x14ac:dyDescent="0.45">
      <c r="A5738" t="str">
        <f t="shared" si="100"/>
        <v>YAG1EUL7MEngineeringAll</v>
      </c>
      <c r="B5738" t="s">
        <v>116</v>
      </c>
      <c r="C5738" t="s">
        <v>49</v>
      </c>
      <c r="D5738">
        <v>1</v>
      </c>
      <c r="E5738" t="s">
        <v>137</v>
      </c>
      <c r="F5738" t="s">
        <v>145</v>
      </c>
      <c r="G5738" t="s">
        <v>144</v>
      </c>
      <c r="H5738" t="s">
        <v>78</v>
      </c>
      <c r="I5738" t="s">
        <v>28</v>
      </c>
      <c r="J5738">
        <v>1355</v>
      </c>
      <c r="K5738">
        <v>54.3</v>
      </c>
      <c r="L5738">
        <v>620</v>
      </c>
      <c r="M5738">
        <v>12.3</v>
      </c>
      <c r="N5738">
        <v>3.8</v>
      </c>
      <c r="O5738">
        <v>20.7</v>
      </c>
      <c r="P5738">
        <v>25.3</v>
      </c>
      <c r="Q5738">
        <v>29.5</v>
      </c>
      <c r="R5738">
        <v>280</v>
      </c>
      <c r="S5738">
        <v>27400</v>
      </c>
      <c r="T5738">
        <v>31800</v>
      </c>
      <c r="U5738">
        <v>37200</v>
      </c>
    </row>
    <row r="5739" spans="1:21" hidden="1" x14ac:dyDescent="0.45">
      <c r="A5739" t="str">
        <f t="shared" si="100"/>
        <v>YAG1EUL8FEngineeringAll</v>
      </c>
      <c r="B5739" t="s">
        <v>116</v>
      </c>
      <c r="C5739" t="s">
        <v>49</v>
      </c>
      <c r="D5739">
        <v>1</v>
      </c>
      <c r="E5739" t="s">
        <v>137</v>
      </c>
      <c r="F5739" t="s">
        <v>139</v>
      </c>
      <c r="G5739" t="s">
        <v>143</v>
      </c>
      <c r="H5739" t="s">
        <v>78</v>
      </c>
      <c r="I5739" t="s">
        <v>28</v>
      </c>
      <c r="J5739">
        <v>95</v>
      </c>
      <c r="K5739">
        <v>19.399999999999999</v>
      </c>
      <c r="L5739">
        <v>80</v>
      </c>
      <c r="M5739">
        <v>18.600000000000001</v>
      </c>
      <c r="N5739">
        <v>14.9</v>
      </c>
      <c r="O5739">
        <v>43.9</v>
      </c>
      <c r="P5739">
        <v>47.1</v>
      </c>
      <c r="Q5739">
        <v>47.1</v>
      </c>
      <c r="R5739">
        <v>45</v>
      </c>
      <c r="S5739">
        <v>29600</v>
      </c>
      <c r="T5739">
        <v>33200</v>
      </c>
      <c r="U5739">
        <v>36900</v>
      </c>
    </row>
    <row r="5740" spans="1:21" hidden="1" x14ac:dyDescent="0.45">
      <c r="A5740" t="str">
        <f t="shared" si="100"/>
        <v>YAG1EUL8MEngineeringAll</v>
      </c>
      <c r="B5740" t="s">
        <v>116</v>
      </c>
      <c r="C5740" t="s">
        <v>49</v>
      </c>
      <c r="D5740">
        <v>1</v>
      </c>
      <c r="E5740" t="s">
        <v>137</v>
      </c>
      <c r="F5740" t="s">
        <v>139</v>
      </c>
      <c r="G5740" t="s">
        <v>144</v>
      </c>
      <c r="H5740" t="s">
        <v>78</v>
      </c>
      <c r="I5740" t="s">
        <v>28</v>
      </c>
      <c r="J5740">
        <v>265</v>
      </c>
      <c r="K5740">
        <v>21</v>
      </c>
      <c r="L5740">
        <v>210</v>
      </c>
      <c r="M5740">
        <v>21.1</v>
      </c>
      <c r="N5740">
        <v>7.2</v>
      </c>
      <c r="O5740">
        <v>47.6</v>
      </c>
      <c r="P5740">
        <v>49.5</v>
      </c>
      <c r="Q5740">
        <v>50.7</v>
      </c>
      <c r="R5740">
        <v>120</v>
      </c>
      <c r="S5740">
        <v>29900</v>
      </c>
      <c r="T5740">
        <v>35000</v>
      </c>
      <c r="U5740">
        <v>42000</v>
      </c>
    </row>
    <row r="5741" spans="1:21" hidden="1" x14ac:dyDescent="0.45">
      <c r="A5741" t="str">
        <f t="shared" si="100"/>
        <v>YAG10EUL7F+MEngineeringAbroad</v>
      </c>
      <c r="B5741" t="s">
        <v>116</v>
      </c>
      <c r="C5741" t="s">
        <v>142</v>
      </c>
      <c r="D5741">
        <v>10</v>
      </c>
      <c r="E5741" t="s">
        <v>137</v>
      </c>
      <c r="F5741" t="s">
        <v>145</v>
      </c>
      <c r="G5741" t="s">
        <v>138</v>
      </c>
      <c r="H5741" t="s">
        <v>78</v>
      </c>
      <c r="I5741" t="s">
        <v>146</v>
      </c>
      <c r="J5741">
        <v>130</v>
      </c>
      <c r="K5741">
        <v>0</v>
      </c>
      <c r="L5741">
        <v>130</v>
      </c>
      <c r="M5741">
        <v>89.8</v>
      </c>
      <c r="N5741">
        <v>2.4</v>
      </c>
      <c r="O5741">
        <v>7.8</v>
      </c>
      <c r="P5741">
        <v>7.8</v>
      </c>
      <c r="Q5741">
        <v>7.8</v>
      </c>
      <c r="R5741" t="s">
        <v>161</v>
      </c>
      <c r="S5741" t="s">
        <v>161</v>
      </c>
      <c r="T5741" t="s">
        <v>161</v>
      </c>
      <c r="U5741" t="s">
        <v>161</v>
      </c>
    </row>
    <row r="5742" spans="1:21" hidden="1" x14ac:dyDescent="0.45">
      <c r="A5742" t="str">
        <f t="shared" si="100"/>
        <v>YAG10EUL7F+MEngineeringEast Midlands</v>
      </c>
      <c r="B5742" t="s">
        <v>116</v>
      </c>
      <c r="C5742" t="s">
        <v>142</v>
      </c>
      <c r="D5742">
        <v>10</v>
      </c>
      <c r="E5742" t="s">
        <v>137</v>
      </c>
      <c r="F5742" t="s">
        <v>145</v>
      </c>
      <c r="G5742" t="s">
        <v>138</v>
      </c>
      <c r="H5742" t="s">
        <v>78</v>
      </c>
      <c r="I5742" t="s">
        <v>147</v>
      </c>
      <c r="J5742">
        <v>20</v>
      </c>
      <c r="K5742">
        <v>0</v>
      </c>
      <c r="L5742">
        <v>20</v>
      </c>
      <c r="M5742">
        <v>42</v>
      </c>
      <c r="N5742">
        <v>6</v>
      </c>
      <c r="O5742">
        <v>46</v>
      </c>
      <c r="P5742">
        <v>52</v>
      </c>
      <c r="Q5742">
        <v>52</v>
      </c>
      <c r="R5742" t="s">
        <v>161</v>
      </c>
      <c r="S5742" t="s">
        <v>161</v>
      </c>
      <c r="T5742" t="s">
        <v>161</v>
      </c>
      <c r="U5742" t="s">
        <v>161</v>
      </c>
    </row>
    <row r="5743" spans="1:21" hidden="1" x14ac:dyDescent="0.45">
      <c r="A5743" t="str">
        <f t="shared" si="100"/>
        <v>YAG10EUL7F+MEngineeringEast of England</v>
      </c>
      <c r="B5743" t="s">
        <v>116</v>
      </c>
      <c r="C5743" t="s">
        <v>142</v>
      </c>
      <c r="D5743">
        <v>10</v>
      </c>
      <c r="E5743" t="s">
        <v>137</v>
      </c>
      <c r="F5743" t="s">
        <v>145</v>
      </c>
      <c r="G5743" t="s">
        <v>138</v>
      </c>
      <c r="H5743" t="s">
        <v>78</v>
      </c>
      <c r="I5743" t="s">
        <v>148</v>
      </c>
      <c r="J5743">
        <v>30</v>
      </c>
      <c r="K5743">
        <v>0</v>
      </c>
      <c r="L5743">
        <v>30</v>
      </c>
      <c r="M5743">
        <v>45.3</v>
      </c>
      <c r="N5743">
        <v>7.5</v>
      </c>
      <c r="O5743">
        <v>47.2</v>
      </c>
      <c r="P5743">
        <v>47.2</v>
      </c>
      <c r="Q5743">
        <v>47.2</v>
      </c>
      <c r="R5743">
        <v>15</v>
      </c>
      <c r="S5743">
        <v>26300</v>
      </c>
      <c r="T5743">
        <v>37600</v>
      </c>
      <c r="U5743">
        <v>46000</v>
      </c>
    </row>
    <row r="5744" spans="1:21" hidden="1" x14ac:dyDescent="0.45">
      <c r="A5744" t="str">
        <f t="shared" si="100"/>
        <v>YAG10EUL7F+MEngineeringLondon</v>
      </c>
      <c r="B5744" t="s">
        <v>116</v>
      </c>
      <c r="C5744" t="s">
        <v>142</v>
      </c>
      <c r="D5744">
        <v>10</v>
      </c>
      <c r="E5744" t="s">
        <v>137</v>
      </c>
      <c r="F5744" t="s">
        <v>145</v>
      </c>
      <c r="G5744" t="s">
        <v>138</v>
      </c>
      <c r="H5744" t="s">
        <v>78</v>
      </c>
      <c r="I5744" t="s">
        <v>149</v>
      </c>
      <c r="J5744">
        <v>150</v>
      </c>
      <c r="K5744">
        <v>0</v>
      </c>
      <c r="L5744">
        <v>150</v>
      </c>
      <c r="M5744">
        <v>41.8</v>
      </c>
      <c r="N5744">
        <v>1.8</v>
      </c>
      <c r="O5744">
        <v>53.4</v>
      </c>
      <c r="P5744">
        <v>55.8</v>
      </c>
      <c r="Q5744">
        <v>56.4</v>
      </c>
      <c r="R5744">
        <v>80</v>
      </c>
      <c r="S5744">
        <v>37600</v>
      </c>
      <c r="T5744">
        <v>53300</v>
      </c>
      <c r="U5744">
        <v>75600</v>
      </c>
    </row>
    <row r="5745" spans="1:21" hidden="1" x14ac:dyDescent="0.45">
      <c r="A5745" t="str">
        <f t="shared" si="100"/>
        <v>YAG10EUL7F+MEngineeringNorth East</v>
      </c>
      <c r="B5745" t="s">
        <v>116</v>
      </c>
      <c r="C5745" t="s">
        <v>142</v>
      </c>
      <c r="D5745">
        <v>10</v>
      </c>
      <c r="E5745" t="s">
        <v>137</v>
      </c>
      <c r="F5745" t="s">
        <v>145</v>
      </c>
      <c r="G5745" t="s">
        <v>138</v>
      </c>
      <c r="H5745" t="s">
        <v>78</v>
      </c>
      <c r="I5745" t="s">
        <v>150</v>
      </c>
      <c r="J5745">
        <v>15</v>
      </c>
      <c r="K5745">
        <v>0</v>
      </c>
      <c r="L5745">
        <v>15</v>
      </c>
      <c r="M5745">
        <v>50</v>
      </c>
      <c r="N5745">
        <v>8.3000000000000007</v>
      </c>
      <c r="O5745">
        <v>41.7</v>
      </c>
      <c r="P5745">
        <v>41.7</v>
      </c>
      <c r="Q5745">
        <v>41.7</v>
      </c>
      <c r="R5745" t="s">
        <v>161</v>
      </c>
      <c r="S5745" t="s">
        <v>161</v>
      </c>
      <c r="T5745" t="s">
        <v>161</v>
      </c>
      <c r="U5745" t="s">
        <v>161</v>
      </c>
    </row>
    <row r="5746" spans="1:21" hidden="1" x14ac:dyDescent="0.45">
      <c r="A5746" t="str">
        <f t="shared" si="100"/>
        <v>YAG10EUL7F+MEngineeringNorth West</v>
      </c>
      <c r="B5746" t="s">
        <v>116</v>
      </c>
      <c r="C5746" t="s">
        <v>142</v>
      </c>
      <c r="D5746">
        <v>10</v>
      </c>
      <c r="E5746" t="s">
        <v>137</v>
      </c>
      <c r="F5746" t="s">
        <v>145</v>
      </c>
      <c r="G5746" t="s">
        <v>138</v>
      </c>
      <c r="H5746" t="s">
        <v>78</v>
      </c>
      <c r="I5746" t="s">
        <v>151</v>
      </c>
      <c r="J5746">
        <v>25</v>
      </c>
      <c r="K5746">
        <v>0</v>
      </c>
      <c r="L5746">
        <v>25</v>
      </c>
      <c r="M5746">
        <v>50.3</v>
      </c>
      <c r="N5746">
        <v>4.0999999999999996</v>
      </c>
      <c r="O5746">
        <v>41.4</v>
      </c>
      <c r="P5746">
        <v>45.5</v>
      </c>
      <c r="Q5746">
        <v>45.5</v>
      </c>
      <c r="R5746" t="s">
        <v>161</v>
      </c>
      <c r="S5746" t="s">
        <v>161</v>
      </c>
      <c r="T5746" t="s">
        <v>161</v>
      </c>
      <c r="U5746" t="s">
        <v>161</v>
      </c>
    </row>
    <row r="5747" spans="1:21" hidden="1" x14ac:dyDescent="0.45">
      <c r="A5747" t="str">
        <f t="shared" si="100"/>
        <v>YAG10EUL7F+MEngineeringNorthern Ireland</v>
      </c>
      <c r="B5747" t="s">
        <v>116</v>
      </c>
      <c r="C5747" t="s">
        <v>142</v>
      </c>
      <c r="D5747">
        <v>10</v>
      </c>
      <c r="E5747" t="s">
        <v>137</v>
      </c>
      <c r="F5747" t="s">
        <v>145</v>
      </c>
      <c r="G5747" t="s">
        <v>138</v>
      </c>
      <c r="H5747" t="s">
        <v>78</v>
      </c>
      <c r="I5747" t="s">
        <v>152</v>
      </c>
      <c r="J5747" t="s">
        <v>161</v>
      </c>
      <c r="K5747" t="s">
        <v>161</v>
      </c>
      <c r="L5747" t="s">
        <v>161</v>
      </c>
      <c r="M5747" t="s">
        <v>161</v>
      </c>
      <c r="N5747" t="s">
        <v>161</v>
      </c>
      <c r="O5747" t="s">
        <v>161</v>
      </c>
      <c r="P5747" t="s">
        <v>161</v>
      </c>
      <c r="Q5747" t="s">
        <v>161</v>
      </c>
      <c r="R5747" t="s">
        <v>161</v>
      </c>
      <c r="S5747" t="s">
        <v>161</v>
      </c>
      <c r="T5747" t="s">
        <v>161</v>
      </c>
      <c r="U5747" t="s">
        <v>161</v>
      </c>
    </row>
    <row r="5748" spans="1:21" hidden="1" x14ac:dyDescent="0.45">
      <c r="A5748" t="str">
        <f t="shared" si="100"/>
        <v>YAG10EUL7F+MEngineeringScotland</v>
      </c>
      <c r="B5748" t="s">
        <v>116</v>
      </c>
      <c r="C5748" t="s">
        <v>142</v>
      </c>
      <c r="D5748">
        <v>10</v>
      </c>
      <c r="E5748" t="s">
        <v>137</v>
      </c>
      <c r="F5748" t="s">
        <v>145</v>
      </c>
      <c r="G5748" t="s">
        <v>138</v>
      </c>
      <c r="H5748" t="s">
        <v>78</v>
      </c>
      <c r="I5748" t="s">
        <v>153</v>
      </c>
      <c r="J5748">
        <v>10</v>
      </c>
      <c r="K5748">
        <v>0</v>
      </c>
      <c r="L5748">
        <v>10</v>
      </c>
      <c r="M5748">
        <v>44.4</v>
      </c>
      <c r="N5748">
        <v>0</v>
      </c>
      <c r="O5748">
        <v>55.6</v>
      </c>
      <c r="P5748">
        <v>55.6</v>
      </c>
      <c r="Q5748">
        <v>55.6</v>
      </c>
      <c r="R5748" t="s">
        <v>161</v>
      </c>
      <c r="S5748" t="s">
        <v>161</v>
      </c>
      <c r="T5748" t="s">
        <v>161</v>
      </c>
      <c r="U5748" t="s">
        <v>161</v>
      </c>
    </row>
    <row r="5749" spans="1:21" hidden="1" x14ac:dyDescent="0.45">
      <c r="A5749" t="str">
        <f t="shared" si="100"/>
        <v>YAG10EUL7F+MEngineeringSouth East</v>
      </c>
      <c r="B5749" t="s">
        <v>116</v>
      </c>
      <c r="C5749" t="s">
        <v>142</v>
      </c>
      <c r="D5749">
        <v>10</v>
      </c>
      <c r="E5749" t="s">
        <v>137</v>
      </c>
      <c r="F5749" t="s">
        <v>145</v>
      </c>
      <c r="G5749" t="s">
        <v>138</v>
      </c>
      <c r="H5749" t="s">
        <v>78</v>
      </c>
      <c r="I5749" t="s">
        <v>154</v>
      </c>
      <c r="J5749">
        <v>75</v>
      </c>
      <c r="K5749">
        <v>0</v>
      </c>
      <c r="L5749">
        <v>75</v>
      </c>
      <c r="M5749">
        <v>47.6</v>
      </c>
      <c r="N5749">
        <v>5.5</v>
      </c>
      <c r="O5749">
        <v>43.3</v>
      </c>
      <c r="P5749">
        <v>46</v>
      </c>
      <c r="Q5749">
        <v>46.9</v>
      </c>
      <c r="R5749">
        <v>35</v>
      </c>
      <c r="S5749">
        <v>39100</v>
      </c>
      <c r="T5749">
        <v>51800</v>
      </c>
      <c r="U5749">
        <v>70800</v>
      </c>
    </row>
    <row r="5750" spans="1:21" hidden="1" x14ac:dyDescent="0.45">
      <c r="A5750" t="str">
        <f t="shared" si="100"/>
        <v>YAG10EUL7F+MEngineeringSouth West</v>
      </c>
      <c r="B5750" t="s">
        <v>116</v>
      </c>
      <c r="C5750" t="s">
        <v>142</v>
      </c>
      <c r="D5750">
        <v>10</v>
      </c>
      <c r="E5750" t="s">
        <v>137</v>
      </c>
      <c r="F5750" t="s">
        <v>145</v>
      </c>
      <c r="G5750" t="s">
        <v>138</v>
      </c>
      <c r="H5750" t="s">
        <v>78</v>
      </c>
      <c r="I5750" t="s">
        <v>155</v>
      </c>
      <c r="J5750">
        <v>25</v>
      </c>
      <c r="K5750">
        <v>0</v>
      </c>
      <c r="L5750">
        <v>25</v>
      </c>
      <c r="M5750">
        <v>52.2</v>
      </c>
      <c r="N5750">
        <v>4.3</v>
      </c>
      <c r="O5750">
        <v>43.5</v>
      </c>
      <c r="P5750">
        <v>43.5</v>
      </c>
      <c r="Q5750">
        <v>43.5</v>
      </c>
      <c r="R5750" t="s">
        <v>161</v>
      </c>
      <c r="S5750" t="s">
        <v>161</v>
      </c>
      <c r="T5750" t="s">
        <v>161</v>
      </c>
      <c r="U5750" t="s">
        <v>161</v>
      </c>
    </row>
    <row r="5751" spans="1:21" hidden="1" x14ac:dyDescent="0.45">
      <c r="A5751" t="str">
        <f t="shared" si="100"/>
        <v>YAG10EUL7F+MEngineeringUnknown</v>
      </c>
      <c r="B5751" t="s">
        <v>116</v>
      </c>
      <c r="C5751" t="s">
        <v>142</v>
      </c>
      <c r="D5751">
        <v>10</v>
      </c>
      <c r="E5751" t="s">
        <v>137</v>
      </c>
      <c r="F5751" t="s">
        <v>145</v>
      </c>
      <c r="G5751" t="s">
        <v>138</v>
      </c>
      <c r="H5751" t="s">
        <v>78</v>
      </c>
      <c r="I5751" t="s">
        <v>156</v>
      </c>
      <c r="J5751" t="s">
        <v>161</v>
      </c>
      <c r="K5751" t="s">
        <v>161</v>
      </c>
      <c r="L5751" t="s">
        <v>161</v>
      </c>
      <c r="M5751" t="s">
        <v>161</v>
      </c>
      <c r="N5751" t="s">
        <v>161</v>
      </c>
      <c r="O5751" t="s">
        <v>161</v>
      </c>
      <c r="P5751" t="s">
        <v>161</v>
      </c>
      <c r="Q5751" t="s">
        <v>161</v>
      </c>
      <c r="R5751" t="s">
        <v>157</v>
      </c>
      <c r="S5751" t="s">
        <v>157</v>
      </c>
      <c r="T5751" t="s">
        <v>157</v>
      </c>
      <c r="U5751" t="s">
        <v>157</v>
      </c>
    </row>
    <row r="5752" spans="1:21" hidden="1" x14ac:dyDescent="0.45">
      <c r="A5752" t="str">
        <f t="shared" si="100"/>
        <v>YAG10EUL7F+MEngineeringWales</v>
      </c>
      <c r="B5752" t="s">
        <v>116</v>
      </c>
      <c r="C5752" t="s">
        <v>142</v>
      </c>
      <c r="D5752">
        <v>10</v>
      </c>
      <c r="E5752" t="s">
        <v>137</v>
      </c>
      <c r="F5752" t="s">
        <v>145</v>
      </c>
      <c r="G5752" t="s">
        <v>138</v>
      </c>
      <c r="H5752" t="s">
        <v>78</v>
      </c>
      <c r="I5752" t="s">
        <v>158</v>
      </c>
      <c r="J5752">
        <v>5</v>
      </c>
      <c r="K5752">
        <v>0</v>
      </c>
      <c r="L5752">
        <v>5</v>
      </c>
      <c r="M5752">
        <v>78.599999999999994</v>
      </c>
      <c r="N5752">
        <v>0</v>
      </c>
      <c r="O5752">
        <v>21.4</v>
      </c>
      <c r="P5752">
        <v>21.4</v>
      </c>
      <c r="Q5752">
        <v>21.4</v>
      </c>
      <c r="R5752" t="s">
        <v>161</v>
      </c>
      <c r="S5752" t="s">
        <v>161</v>
      </c>
      <c r="T5752" t="s">
        <v>161</v>
      </c>
      <c r="U5752" t="s">
        <v>161</v>
      </c>
    </row>
    <row r="5753" spans="1:21" hidden="1" x14ac:dyDescent="0.45">
      <c r="A5753" t="str">
        <f t="shared" si="100"/>
        <v>YAG10EUL7F+MEngineeringWest Midlands</v>
      </c>
      <c r="B5753" t="s">
        <v>116</v>
      </c>
      <c r="C5753" t="s">
        <v>142</v>
      </c>
      <c r="D5753">
        <v>10</v>
      </c>
      <c r="E5753" t="s">
        <v>137</v>
      </c>
      <c r="F5753" t="s">
        <v>145</v>
      </c>
      <c r="G5753" t="s">
        <v>138</v>
      </c>
      <c r="H5753" t="s">
        <v>78</v>
      </c>
      <c r="I5753" t="s">
        <v>159</v>
      </c>
      <c r="J5753">
        <v>75</v>
      </c>
      <c r="K5753">
        <v>0</v>
      </c>
      <c r="L5753">
        <v>75</v>
      </c>
      <c r="M5753">
        <v>71.400000000000006</v>
      </c>
      <c r="N5753">
        <v>2.8</v>
      </c>
      <c r="O5753">
        <v>20.7</v>
      </c>
      <c r="P5753">
        <v>25.8</v>
      </c>
      <c r="Q5753">
        <v>25.8</v>
      </c>
      <c r="R5753">
        <v>15</v>
      </c>
      <c r="S5753">
        <v>10200</v>
      </c>
      <c r="T5753">
        <v>22300</v>
      </c>
      <c r="U5753">
        <v>37200</v>
      </c>
    </row>
    <row r="5754" spans="1:21" hidden="1" x14ac:dyDescent="0.45">
      <c r="A5754" t="str">
        <f t="shared" si="100"/>
        <v>YAG10EUL7F+MEngineeringYorkshire and The Humber</v>
      </c>
      <c r="B5754" t="s">
        <v>116</v>
      </c>
      <c r="C5754" t="s">
        <v>142</v>
      </c>
      <c r="D5754">
        <v>10</v>
      </c>
      <c r="E5754" t="s">
        <v>137</v>
      </c>
      <c r="F5754" t="s">
        <v>145</v>
      </c>
      <c r="G5754" t="s">
        <v>138</v>
      </c>
      <c r="H5754" t="s">
        <v>78</v>
      </c>
      <c r="I5754" t="s">
        <v>160</v>
      </c>
      <c r="J5754">
        <v>20</v>
      </c>
      <c r="K5754">
        <v>0</v>
      </c>
      <c r="L5754">
        <v>20</v>
      </c>
      <c r="M5754">
        <v>61</v>
      </c>
      <c r="N5754">
        <v>0</v>
      </c>
      <c r="O5754">
        <v>33.9</v>
      </c>
      <c r="P5754">
        <v>39</v>
      </c>
      <c r="Q5754">
        <v>39</v>
      </c>
      <c r="R5754" t="s">
        <v>161</v>
      </c>
      <c r="S5754" t="s">
        <v>161</v>
      </c>
      <c r="T5754" t="s">
        <v>161</v>
      </c>
      <c r="U5754" t="s">
        <v>161</v>
      </c>
    </row>
    <row r="5755" spans="1:21" hidden="1" x14ac:dyDescent="0.45">
      <c r="A5755" t="str">
        <f t="shared" si="100"/>
        <v>YAG10EUL7F+MEngineeringNA</v>
      </c>
      <c r="B5755" t="s">
        <v>116</v>
      </c>
      <c r="C5755" t="s">
        <v>142</v>
      </c>
      <c r="D5755">
        <v>10</v>
      </c>
      <c r="E5755" t="s">
        <v>137</v>
      </c>
      <c r="F5755" t="s">
        <v>145</v>
      </c>
      <c r="G5755" t="s">
        <v>138</v>
      </c>
      <c r="H5755" t="s">
        <v>78</v>
      </c>
      <c r="I5755" t="s">
        <v>157</v>
      </c>
      <c r="J5755">
        <v>915</v>
      </c>
      <c r="K5755">
        <v>99.7</v>
      </c>
      <c r="L5755">
        <v>5</v>
      </c>
      <c r="M5755">
        <v>0.1</v>
      </c>
      <c r="N5755">
        <v>0</v>
      </c>
      <c r="O5755">
        <v>0.1</v>
      </c>
      <c r="P5755">
        <v>0.1</v>
      </c>
      <c r="Q5755">
        <v>0.2</v>
      </c>
      <c r="R5755" t="s">
        <v>157</v>
      </c>
      <c r="S5755" t="s">
        <v>157</v>
      </c>
      <c r="T5755" t="s">
        <v>157</v>
      </c>
      <c r="U5755" t="s">
        <v>157</v>
      </c>
    </row>
    <row r="5756" spans="1:21" hidden="1" x14ac:dyDescent="0.45">
      <c r="A5756" t="str">
        <f t="shared" si="100"/>
        <v>YAG10EUL8F+MEngineeringAbroad</v>
      </c>
      <c r="B5756" t="s">
        <v>116</v>
      </c>
      <c r="C5756" t="s">
        <v>142</v>
      </c>
      <c r="D5756">
        <v>10</v>
      </c>
      <c r="E5756" t="s">
        <v>137</v>
      </c>
      <c r="F5756" t="s">
        <v>139</v>
      </c>
      <c r="G5756" t="s">
        <v>138</v>
      </c>
      <c r="H5756" t="s">
        <v>78</v>
      </c>
      <c r="I5756" t="s">
        <v>146</v>
      </c>
      <c r="J5756">
        <v>35</v>
      </c>
      <c r="K5756">
        <v>0</v>
      </c>
      <c r="L5756">
        <v>35</v>
      </c>
      <c r="M5756">
        <v>77.900000000000006</v>
      </c>
      <c r="N5756">
        <v>0</v>
      </c>
      <c r="O5756">
        <v>22.1</v>
      </c>
      <c r="P5756">
        <v>22.1</v>
      </c>
      <c r="Q5756">
        <v>22.1</v>
      </c>
      <c r="R5756" t="s">
        <v>161</v>
      </c>
      <c r="S5756" t="s">
        <v>161</v>
      </c>
      <c r="T5756" t="s">
        <v>161</v>
      </c>
      <c r="U5756" t="s">
        <v>161</v>
      </c>
    </row>
    <row r="5757" spans="1:21" hidden="1" x14ac:dyDescent="0.45">
      <c r="A5757" t="str">
        <f t="shared" si="100"/>
        <v>YAG10EUL8F+MEngineeringEast Midlands</v>
      </c>
      <c r="B5757" t="s">
        <v>116</v>
      </c>
      <c r="C5757" t="s">
        <v>142</v>
      </c>
      <c r="D5757">
        <v>10</v>
      </c>
      <c r="E5757" t="s">
        <v>137</v>
      </c>
      <c r="F5757" t="s">
        <v>139</v>
      </c>
      <c r="G5757" t="s">
        <v>138</v>
      </c>
      <c r="H5757" t="s">
        <v>78</v>
      </c>
      <c r="I5757" t="s">
        <v>147</v>
      </c>
      <c r="J5757">
        <v>10</v>
      </c>
      <c r="K5757">
        <v>0</v>
      </c>
      <c r="L5757">
        <v>10</v>
      </c>
      <c r="M5757">
        <v>40</v>
      </c>
      <c r="N5757">
        <v>0</v>
      </c>
      <c r="O5757">
        <v>60</v>
      </c>
      <c r="P5757">
        <v>60</v>
      </c>
      <c r="Q5757">
        <v>60</v>
      </c>
      <c r="R5757" t="s">
        <v>161</v>
      </c>
      <c r="S5757" t="s">
        <v>161</v>
      </c>
      <c r="T5757" t="s">
        <v>161</v>
      </c>
      <c r="U5757" t="s">
        <v>161</v>
      </c>
    </row>
    <row r="5758" spans="1:21" hidden="1" x14ac:dyDescent="0.45">
      <c r="A5758" t="str">
        <f t="shared" si="100"/>
        <v>YAG10EUL8F+MEngineeringEast of England</v>
      </c>
      <c r="B5758" t="s">
        <v>116</v>
      </c>
      <c r="C5758" t="s">
        <v>142</v>
      </c>
      <c r="D5758">
        <v>10</v>
      </c>
      <c r="E5758" t="s">
        <v>137</v>
      </c>
      <c r="F5758" t="s">
        <v>139</v>
      </c>
      <c r="G5758" t="s">
        <v>138</v>
      </c>
      <c r="H5758" t="s">
        <v>78</v>
      </c>
      <c r="I5758" t="s">
        <v>148</v>
      </c>
      <c r="J5758">
        <v>25</v>
      </c>
      <c r="K5758">
        <v>0</v>
      </c>
      <c r="L5758">
        <v>25</v>
      </c>
      <c r="M5758">
        <v>14.6</v>
      </c>
      <c r="N5758">
        <v>0</v>
      </c>
      <c r="O5758">
        <v>85.4</v>
      </c>
      <c r="P5758">
        <v>85.4</v>
      </c>
      <c r="Q5758">
        <v>85.4</v>
      </c>
      <c r="R5758">
        <v>20</v>
      </c>
      <c r="S5758">
        <v>36500</v>
      </c>
      <c r="T5758">
        <v>43400</v>
      </c>
      <c r="U5758">
        <v>64200</v>
      </c>
    </row>
    <row r="5759" spans="1:21" hidden="1" x14ac:dyDescent="0.45">
      <c r="A5759" t="str">
        <f t="shared" si="100"/>
        <v>YAG10EUL8F+MEngineeringLondon</v>
      </c>
      <c r="B5759" t="s">
        <v>116</v>
      </c>
      <c r="C5759" t="s">
        <v>142</v>
      </c>
      <c r="D5759">
        <v>10</v>
      </c>
      <c r="E5759" t="s">
        <v>137</v>
      </c>
      <c r="F5759" t="s">
        <v>139</v>
      </c>
      <c r="G5759" t="s">
        <v>138</v>
      </c>
      <c r="H5759" t="s">
        <v>78</v>
      </c>
      <c r="I5759" t="s">
        <v>149</v>
      </c>
      <c r="J5759">
        <v>40</v>
      </c>
      <c r="K5759">
        <v>0</v>
      </c>
      <c r="L5759">
        <v>40</v>
      </c>
      <c r="M5759">
        <v>34.200000000000003</v>
      </c>
      <c r="N5759">
        <v>0</v>
      </c>
      <c r="O5759">
        <v>60.5</v>
      </c>
      <c r="P5759">
        <v>63.2</v>
      </c>
      <c r="Q5759">
        <v>65.8</v>
      </c>
      <c r="R5759">
        <v>25</v>
      </c>
      <c r="S5759">
        <v>51100</v>
      </c>
      <c r="T5759">
        <v>82500</v>
      </c>
      <c r="U5759">
        <v>106900</v>
      </c>
    </row>
    <row r="5760" spans="1:21" hidden="1" x14ac:dyDescent="0.45">
      <c r="A5760" t="str">
        <f t="shared" si="100"/>
        <v>YAG10EUL8F+MEngineeringNorth East</v>
      </c>
      <c r="B5760" t="s">
        <v>116</v>
      </c>
      <c r="C5760" t="s">
        <v>142</v>
      </c>
      <c r="D5760">
        <v>10</v>
      </c>
      <c r="E5760" t="s">
        <v>137</v>
      </c>
      <c r="F5760" t="s">
        <v>139</v>
      </c>
      <c r="G5760" t="s">
        <v>138</v>
      </c>
      <c r="H5760" t="s">
        <v>78</v>
      </c>
      <c r="I5760" t="s">
        <v>150</v>
      </c>
      <c r="J5760">
        <v>5</v>
      </c>
      <c r="K5760">
        <v>0</v>
      </c>
      <c r="L5760">
        <v>5</v>
      </c>
      <c r="M5760">
        <v>45.5</v>
      </c>
      <c r="N5760">
        <v>0</v>
      </c>
      <c r="O5760">
        <v>54.5</v>
      </c>
      <c r="P5760">
        <v>54.5</v>
      </c>
      <c r="Q5760">
        <v>54.5</v>
      </c>
      <c r="R5760" t="s">
        <v>161</v>
      </c>
      <c r="S5760" t="s">
        <v>161</v>
      </c>
      <c r="T5760" t="s">
        <v>161</v>
      </c>
      <c r="U5760" t="s">
        <v>161</v>
      </c>
    </row>
    <row r="5761" spans="1:21" hidden="1" x14ac:dyDescent="0.45">
      <c r="A5761" t="str">
        <f t="shared" si="100"/>
        <v>YAG10EUL8F+MEngineeringNorth West</v>
      </c>
      <c r="B5761" t="s">
        <v>116</v>
      </c>
      <c r="C5761" t="s">
        <v>142</v>
      </c>
      <c r="D5761">
        <v>10</v>
      </c>
      <c r="E5761" t="s">
        <v>137</v>
      </c>
      <c r="F5761" t="s">
        <v>139</v>
      </c>
      <c r="G5761" t="s">
        <v>138</v>
      </c>
      <c r="H5761" t="s">
        <v>78</v>
      </c>
      <c r="I5761" t="s">
        <v>151</v>
      </c>
      <c r="J5761">
        <v>10</v>
      </c>
      <c r="K5761">
        <v>0</v>
      </c>
      <c r="L5761">
        <v>10</v>
      </c>
      <c r="M5761">
        <v>23.5</v>
      </c>
      <c r="N5761">
        <v>0</v>
      </c>
      <c r="O5761">
        <v>76.5</v>
      </c>
      <c r="P5761">
        <v>76.5</v>
      </c>
      <c r="Q5761">
        <v>76.5</v>
      </c>
      <c r="R5761" t="s">
        <v>161</v>
      </c>
      <c r="S5761" t="s">
        <v>161</v>
      </c>
      <c r="T5761" t="s">
        <v>161</v>
      </c>
      <c r="U5761" t="s">
        <v>161</v>
      </c>
    </row>
    <row r="5762" spans="1:21" hidden="1" x14ac:dyDescent="0.45">
      <c r="A5762" t="str">
        <f t="shared" si="100"/>
        <v>YAG10EUL8F+MEngineeringScotland</v>
      </c>
      <c r="B5762" t="s">
        <v>116</v>
      </c>
      <c r="C5762" t="s">
        <v>142</v>
      </c>
      <c r="D5762">
        <v>10</v>
      </c>
      <c r="E5762" t="s">
        <v>137</v>
      </c>
      <c r="F5762" t="s">
        <v>139</v>
      </c>
      <c r="G5762" t="s">
        <v>138</v>
      </c>
      <c r="H5762" t="s">
        <v>78</v>
      </c>
      <c r="I5762" t="s">
        <v>153</v>
      </c>
      <c r="J5762">
        <v>5</v>
      </c>
      <c r="K5762">
        <v>0</v>
      </c>
      <c r="L5762">
        <v>5</v>
      </c>
      <c r="M5762">
        <v>50</v>
      </c>
      <c r="N5762">
        <v>0</v>
      </c>
      <c r="O5762">
        <v>50</v>
      </c>
      <c r="P5762">
        <v>50</v>
      </c>
      <c r="Q5762">
        <v>50</v>
      </c>
      <c r="R5762" t="s">
        <v>161</v>
      </c>
      <c r="S5762" t="s">
        <v>161</v>
      </c>
      <c r="T5762" t="s">
        <v>161</v>
      </c>
      <c r="U5762" t="s">
        <v>161</v>
      </c>
    </row>
    <row r="5763" spans="1:21" hidden="1" x14ac:dyDescent="0.45">
      <c r="A5763" t="str">
        <f t="shared" si="100"/>
        <v>YAG10EUL8F+MEngineeringSouth East</v>
      </c>
      <c r="B5763" t="s">
        <v>116</v>
      </c>
      <c r="C5763" t="s">
        <v>142</v>
      </c>
      <c r="D5763">
        <v>10</v>
      </c>
      <c r="E5763" t="s">
        <v>137</v>
      </c>
      <c r="F5763" t="s">
        <v>139</v>
      </c>
      <c r="G5763" t="s">
        <v>138</v>
      </c>
      <c r="H5763" t="s">
        <v>78</v>
      </c>
      <c r="I5763" t="s">
        <v>154</v>
      </c>
      <c r="J5763">
        <v>35</v>
      </c>
      <c r="K5763">
        <v>0</v>
      </c>
      <c r="L5763">
        <v>35</v>
      </c>
      <c r="M5763">
        <v>39.4</v>
      </c>
      <c r="N5763">
        <v>0</v>
      </c>
      <c r="O5763">
        <v>60.6</v>
      </c>
      <c r="P5763">
        <v>60.6</v>
      </c>
      <c r="Q5763">
        <v>60.6</v>
      </c>
      <c r="R5763">
        <v>20</v>
      </c>
      <c r="S5763">
        <v>38700</v>
      </c>
      <c r="T5763">
        <v>47800</v>
      </c>
      <c r="U5763">
        <v>67500</v>
      </c>
    </row>
    <row r="5764" spans="1:21" hidden="1" x14ac:dyDescent="0.45">
      <c r="A5764" t="str">
        <f t="shared" si="100"/>
        <v>YAG10EUL8F+MEngineeringSouth West</v>
      </c>
      <c r="B5764" t="s">
        <v>116</v>
      </c>
      <c r="C5764" t="s">
        <v>142</v>
      </c>
      <c r="D5764">
        <v>10</v>
      </c>
      <c r="E5764" t="s">
        <v>137</v>
      </c>
      <c r="F5764" t="s">
        <v>139</v>
      </c>
      <c r="G5764" t="s">
        <v>138</v>
      </c>
      <c r="H5764" t="s">
        <v>78</v>
      </c>
      <c r="I5764" t="s">
        <v>155</v>
      </c>
      <c r="J5764">
        <v>10</v>
      </c>
      <c r="K5764">
        <v>0</v>
      </c>
      <c r="L5764">
        <v>10</v>
      </c>
      <c r="M5764">
        <v>17.2</v>
      </c>
      <c r="N5764">
        <v>10.3</v>
      </c>
      <c r="O5764">
        <v>72.400000000000006</v>
      </c>
      <c r="P5764">
        <v>72.400000000000006</v>
      </c>
      <c r="Q5764">
        <v>72.400000000000006</v>
      </c>
      <c r="R5764" t="s">
        <v>161</v>
      </c>
      <c r="S5764" t="s">
        <v>161</v>
      </c>
      <c r="T5764" t="s">
        <v>161</v>
      </c>
      <c r="U5764" t="s">
        <v>161</v>
      </c>
    </row>
    <row r="5765" spans="1:21" hidden="1" x14ac:dyDescent="0.45">
      <c r="A5765" t="str">
        <f t="shared" si="100"/>
        <v>YAG10EUL8F+MEngineeringWales</v>
      </c>
      <c r="B5765" t="s">
        <v>116</v>
      </c>
      <c r="C5765" t="s">
        <v>142</v>
      </c>
      <c r="D5765">
        <v>10</v>
      </c>
      <c r="E5765" t="s">
        <v>137</v>
      </c>
      <c r="F5765" t="s">
        <v>139</v>
      </c>
      <c r="G5765" t="s">
        <v>138</v>
      </c>
      <c r="H5765" t="s">
        <v>78</v>
      </c>
      <c r="I5765" t="s">
        <v>158</v>
      </c>
      <c r="J5765" t="s">
        <v>161</v>
      </c>
      <c r="K5765" t="s">
        <v>161</v>
      </c>
      <c r="L5765" t="s">
        <v>161</v>
      </c>
      <c r="M5765" t="s">
        <v>161</v>
      </c>
      <c r="N5765" t="s">
        <v>161</v>
      </c>
      <c r="O5765" t="s">
        <v>161</v>
      </c>
      <c r="P5765" t="s">
        <v>161</v>
      </c>
      <c r="Q5765" t="s">
        <v>161</v>
      </c>
      <c r="R5765" t="s">
        <v>161</v>
      </c>
      <c r="S5765" t="s">
        <v>161</v>
      </c>
      <c r="T5765" t="s">
        <v>161</v>
      </c>
      <c r="U5765" t="s">
        <v>161</v>
      </c>
    </row>
    <row r="5766" spans="1:21" hidden="1" x14ac:dyDescent="0.45">
      <c r="A5766" t="str">
        <f t="shared" si="100"/>
        <v>YAG10EUL8F+MEngineeringWest Midlands</v>
      </c>
      <c r="B5766" t="s">
        <v>116</v>
      </c>
      <c r="C5766" t="s">
        <v>142</v>
      </c>
      <c r="D5766">
        <v>10</v>
      </c>
      <c r="E5766" t="s">
        <v>137</v>
      </c>
      <c r="F5766" t="s">
        <v>139</v>
      </c>
      <c r="G5766" t="s">
        <v>138</v>
      </c>
      <c r="H5766" t="s">
        <v>78</v>
      </c>
      <c r="I5766" t="s">
        <v>159</v>
      </c>
      <c r="J5766">
        <v>10</v>
      </c>
      <c r="K5766">
        <v>0</v>
      </c>
      <c r="L5766">
        <v>10</v>
      </c>
      <c r="M5766">
        <v>71.400000000000006</v>
      </c>
      <c r="N5766">
        <v>14.3</v>
      </c>
      <c r="O5766">
        <v>14.3</v>
      </c>
      <c r="P5766">
        <v>14.3</v>
      </c>
      <c r="Q5766">
        <v>14.3</v>
      </c>
      <c r="R5766" t="s">
        <v>161</v>
      </c>
      <c r="S5766" t="s">
        <v>161</v>
      </c>
      <c r="T5766" t="s">
        <v>161</v>
      </c>
      <c r="U5766" t="s">
        <v>161</v>
      </c>
    </row>
    <row r="5767" spans="1:21" hidden="1" x14ac:dyDescent="0.45">
      <c r="A5767" t="str">
        <f t="shared" ref="A5767:A5830" si="101">"YAG"&amp;D5767 &amp;E5767 &amp;F5767 &amp; G5767 &amp;H5767 &amp;I5767</f>
        <v>YAG10EUL8F+MEngineeringYorkshire and The Humber</v>
      </c>
      <c r="B5767" t="s">
        <v>116</v>
      </c>
      <c r="C5767" t="s">
        <v>142</v>
      </c>
      <c r="D5767">
        <v>10</v>
      </c>
      <c r="E5767" t="s">
        <v>137</v>
      </c>
      <c r="F5767" t="s">
        <v>139</v>
      </c>
      <c r="G5767" t="s">
        <v>138</v>
      </c>
      <c r="H5767" t="s">
        <v>78</v>
      </c>
      <c r="I5767" t="s">
        <v>160</v>
      </c>
      <c r="J5767">
        <v>10</v>
      </c>
      <c r="K5767">
        <v>0</v>
      </c>
      <c r="L5767">
        <v>10</v>
      </c>
      <c r="M5767">
        <v>66.7</v>
      </c>
      <c r="N5767">
        <v>0</v>
      </c>
      <c r="O5767">
        <v>33.299999999999997</v>
      </c>
      <c r="P5767">
        <v>33.299999999999997</v>
      </c>
      <c r="Q5767">
        <v>33.299999999999997</v>
      </c>
      <c r="R5767" t="s">
        <v>161</v>
      </c>
      <c r="S5767" t="s">
        <v>161</v>
      </c>
      <c r="T5767" t="s">
        <v>161</v>
      </c>
      <c r="U5767" t="s">
        <v>161</v>
      </c>
    </row>
    <row r="5768" spans="1:21" hidden="1" x14ac:dyDescent="0.45">
      <c r="A5768" t="str">
        <f t="shared" si="101"/>
        <v>YAG10EUL8F+MEngineeringNA</v>
      </c>
      <c r="B5768" t="s">
        <v>116</v>
      </c>
      <c r="C5768" t="s">
        <v>142</v>
      </c>
      <c r="D5768">
        <v>10</v>
      </c>
      <c r="E5768" t="s">
        <v>137</v>
      </c>
      <c r="F5768" t="s">
        <v>139</v>
      </c>
      <c r="G5768" t="s">
        <v>138</v>
      </c>
      <c r="H5768" t="s">
        <v>78</v>
      </c>
      <c r="I5768" t="s">
        <v>157</v>
      </c>
      <c r="J5768">
        <v>65</v>
      </c>
      <c r="K5768">
        <v>100</v>
      </c>
      <c r="L5768" t="s">
        <v>161</v>
      </c>
      <c r="M5768" t="s">
        <v>161</v>
      </c>
      <c r="N5768" t="s">
        <v>161</v>
      </c>
      <c r="O5768" t="s">
        <v>161</v>
      </c>
      <c r="P5768" t="s">
        <v>161</v>
      </c>
      <c r="Q5768" t="s">
        <v>161</v>
      </c>
      <c r="R5768" t="s">
        <v>157</v>
      </c>
      <c r="S5768" t="s">
        <v>157</v>
      </c>
      <c r="T5768" t="s">
        <v>157</v>
      </c>
      <c r="U5768" t="s">
        <v>157</v>
      </c>
    </row>
    <row r="5769" spans="1:21" hidden="1" x14ac:dyDescent="0.45">
      <c r="A5769" t="str">
        <f t="shared" si="101"/>
        <v>YAG5EUL7F+MEngineeringAbroad</v>
      </c>
      <c r="B5769" t="s">
        <v>116</v>
      </c>
      <c r="C5769" t="s">
        <v>140</v>
      </c>
      <c r="D5769">
        <v>5</v>
      </c>
      <c r="E5769" t="s">
        <v>137</v>
      </c>
      <c r="F5769" t="s">
        <v>145</v>
      </c>
      <c r="G5769" t="s">
        <v>138</v>
      </c>
      <c r="H5769" t="s">
        <v>78</v>
      </c>
      <c r="I5769" t="s">
        <v>146</v>
      </c>
      <c r="J5769">
        <v>85</v>
      </c>
      <c r="K5769">
        <v>0</v>
      </c>
      <c r="L5769">
        <v>85</v>
      </c>
      <c r="M5769">
        <v>82</v>
      </c>
      <c r="N5769">
        <v>3.7</v>
      </c>
      <c r="O5769">
        <v>10.5</v>
      </c>
      <c r="P5769">
        <v>11.8</v>
      </c>
      <c r="Q5769">
        <v>14.3</v>
      </c>
      <c r="R5769" t="s">
        <v>161</v>
      </c>
      <c r="S5769" t="s">
        <v>161</v>
      </c>
      <c r="T5769" t="s">
        <v>161</v>
      </c>
      <c r="U5769" t="s">
        <v>161</v>
      </c>
    </row>
    <row r="5770" spans="1:21" hidden="1" x14ac:dyDescent="0.45">
      <c r="A5770" t="str">
        <f t="shared" si="101"/>
        <v>YAG5EUL7F+MEngineeringEast Midlands</v>
      </c>
      <c r="B5770" t="s">
        <v>116</v>
      </c>
      <c r="C5770" t="s">
        <v>140</v>
      </c>
      <c r="D5770">
        <v>5</v>
      </c>
      <c r="E5770" t="s">
        <v>137</v>
      </c>
      <c r="F5770" t="s">
        <v>145</v>
      </c>
      <c r="G5770" t="s">
        <v>138</v>
      </c>
      <c r="H5770" t="s">
        <v>78</v>
      </c>
      <c r="I5770" t="s">
        <v>147</v>
      </c>
      <c r="J5770">
        <v>50</v>
      </c>
      <c r="K5770">
        <v>0</v>
      </c>
      <c r="L5770">
        <v>50</v>
      </c>
      <c r="M5770">
        <v>38.6</v>
      </c>
      <c r="N5770">
        <v>4.4000000000000004</v>
      </c>
      <c r="O5770">
        <v>54.8</v>
      </c>
      <c r="P5770">
        <v>54.8</v>
      </c>
      <c r="Q5770">
        <v>57</v>
      </c>
      <c r="R5770">
        <v>25</v>
      </c>
      <c r="S5770">
        <v>28500</v>
      </c>
      <c r="T5770">
        <v>41200</v>
      </c>
      <c r="U5770">
        <v>44500</v>
      </c>
    </row>
    <row r="5771" spans="1:21" hidden="1" x14ac:dyDescent="0.45">
      <c r="A5771" t="str">
        <f t="shared" si="101"/>
        <v>YAG5EUL7F+MEngineeringEast of England</v>
      </c>
      <c r="B5771" t="s">
        <v>116</v>
      </c>
      <c r="C5771" t="s">
        <v>140</v>
      </c>
      <c r="D5771">
        <v>5</v>
      </c>
      <c r="E5771" t="s">
        <v>137</v>
      </c>
      <c r="F5771" t="s">
        <v>145</v>
      </c>
      <c r="G5771" t="s">
        <v>138</v>
      </c>
      <c r="H5771" t="s">
        <v>78</v>
      </c>
      <c r="I5771" t="s">
        <v>148</v>
      </c>
      <c r="J5771">
        <v>50</v>
      </c>
      <c r="K5771">
        <v>0</v>
      </c>
      <c r="L5771">
        <v>50</v>
      </c>
      <c r="M5771">
        <v>17.7</v>
      </c>
      <c r="N5771">
        <v>9.5</v>
      </c>
      <c r="O5771">
        <v>58</v>
      </c>
      <c r="P5771">
        <v>66.400000000000006</v>
      </c>
      <c r="Q5771">
        <v>72.8</v>
      </c>
      <c r="R5771">
        <v>30</v>
      </c>
      <c r="S5771">
        <v>31400</v>
      </c>
      <c r="T5771">
        <v>40200</v>
      </c>
      <c r="U5771">
        <v>51500</v>
      </c>
    </row>
    <row r="5772" spans="1:21" hidden="1" x14ac:dyDescent="0.45">
      <c r="A5772" t="str">
        <f t="shared" si="101"/>
        <v>YAG5EUL7F+MEngineeringLondon</v>
      </c>
      <c r="B5772" t="s">
        <v>116</v>
      </c>
      <c r="C5772" t="s">
        <v>140</v>
      </c>
      <c r="D5772">
        <v>5</v>
      </c>
      <c r="E5772" t="s">
        <v>137</v>
      </c>
      <c r="F5772" t="s">
        <v>145</v>
      </c>
      <c r="G5772" t="s">
        <v>138</v>
      </c>
      <c r="H5772" t="s">
        <v>78</v>
      </c>
      <c r="I5772" t="s">
        <v>149</v>
      </c>
      <c r="J5772">
        <v>230</v>
      </c>
      <c r="K5772">
        <v>0</v>
      </c>
      <c r="L5772">
        <v>230</v>
      </c>
      <c r="M5772">
        <v>30.2</v>
      </c>
      <c r="N5772">
        <v>8.6</v>
      </c>
      <c r="O5772">
        <v>51.6</v>
      </c>
      <c r="P5772">
        <v>57.8</v>
      </c>
      <c r="Q5772">
        <v>61.2</v>
      </c>
      <c r="R5772">
        <v>115</v>
      </c>
      <c r="S5772">
        <v>36000</v>
      </c>
      <c r="T5772">
        <v>46400</v>
      </c>
      <c r="U5772">
        <v>59900</v>
      </c>
    </row>
    <row r="5773" spans="1:21" hidden="1" x14ac:dyDescent="0.45">
      <c r="A5773" t="str">
        <f t="shared" si="101"/>
        <v>YAG5EUL7F+MEngineeringNorth East</v>
      </c>
      <c r="B5773" t="s">
        <v>116</v>
      </c>
      <c r="C5773" t="s">
        <v>140</v>
      </c>
      <c r="D5773">
        <v>5</v>
      </c>
      <c r="E5773" t="s">
        <v>137</v>
      </c>
      <c r="F5773" t="s">
        <v>145</v>
      </c>
      <c r="G5773" t="s">
        <v>138</v>
      </c>
      <c r="H5773" t="s">
        <v>78</v>
      </c>
      <c r="I5773" t="s">
        <v>150</v>
      </c>
      <c r="J5773">
        <v>15</v>
      </c>
      <c r="K5773">
        <v>0</v>
      </c>
      <c r="L5773">
        <v>15</v>
      </c>
      <c r="M5773">
        <v>40</v>
      </c>
      <c r="N5773">
        <v>6.7</v>
      </c>
      <c r="O5773">
        <v>46.7</v>
      </c>
      <c r="P5773">
        <v>46.7</v>
      </c>
      <c r="Q5773">
        <v>53.3</v>
      </c>
      <c r="R5773" t="s">
        <v>161</v>
      </c>
      <c r="S5773" t="s">
        <v>161</v>
      </c>
      <c r="T5773" t="s">
        <v>161</v>
      </c>
      <c r="U5773" t="s">
        <v>161</v>
      </c>
    </row>
    <row r="5774" spans="1:21" hidden="1" x14ac:dyDescent="0.45">
      <c r="A5774" t="str">
        <f t="shared" si="101"/>
        <v>YAG5EUL7F+MEngineeringNorth West</v>
      </c>
      <c r="B5774" t="s">
        <v>116</v>
      </c>
      <c r="C5774" t="s">
        <v>140</v>
      </c>
      <c r="D5774">
        <v>5</v>
      </c>
      <c r="E5774" t="s">
        <v>137</v>
      </c>
      <c r="F5774" t="s">
        <v>145</v>
      </c>
      <c r="G5774" t="s">
        <v>138</v>
      </c>
      <c r="H5774" t="s">
        <v>78</v>
      </c>
      <c r="I5774" t="s">
        <v>151</v>
      </c>
      <c r="J5774">
        <v>50</v>
      </c>
      <c r="K5774">
        <v>0</v>
      </c>
      <c r="L5774">
        <v>50</v>
      </c>
      <c r="M5774">
        <v>28.9</v>
      </c>
      <c r="N5774">
        <v>8.1999999999999993</v>
      </c>
      <c r="O5774">
        <v>60.8</v>
      </c>
      <c r="P5774">
        <v>62.9</v>
      </c>
      <c r="Q5774">
        <v>62.9</v>
      </c>
      <c r="R5774">
        <v>30</v>
      </c>
      <c r="S5774">
        <v>26600</v>
      </c>
      <c r="T5774">
        <v>33600</v>
      </c>
      <c r="U5774">
        <v>40200</v>
      </c>
    </row>
    <row r="5775" spans="1:21" hidden="1" x14ac:dyDescent="0.45">
      <c r="A5775" t="str">
        <f t="shared" si="101"/>
        <v>YAG5EUL7F+MEngineeringNorthern Ireland</v>
      </c>
      <c r="B5775" t="s">
        <v>116</v>
      </c>
      <c r="C5775" t="s">
        <v>140</v>
      </c>
      <c r="D5775">
        <v>5</v>
      </c>
      <c r="E5775" t="s">
        <v>137</v>
      </c>
      <c r="F5775" t="s">
        <v>145</v>
      </c>
      <c r="G5775" t="s">
        <v>138</v>
      </c>
      <c r="H5775" t="s">
        <v>78</v>
      </c>
      <c r="I5775" t="s">
        <v>152</v>
      </c>
      <c r="J5775">
        <v>5</v>
      </c>
      <c r="K5775">
        <v>0</v>
      </c>
      <c r="L5775">
        <v>5</v>
      </c>
      <c r="M5775">
        <v>33.299999999999997</v>
      </c>
      <c r="N5775">
        <v>0</v>
      </c>
      <c r="O5775">
        <v>33.299999999999997</v>
      </c>
      <c r="P5775">
        <v>66.7</v>
      </c>
      <c r="Q5775">
        <v>66.7</v>
      </c>
      <c r="R5775" t="s">
        <v>161</v>
      </c>
      <c r="S5775" t="s">
        <v>161</v>
      </c>
      <c r="T5775" t="s">
        <v>161</v>
      </c>
      <c r="U5775" t="s">
        <v>161</v>
      </c>
    </row>
    <row r="5776" spans="1:21" hidden="1" x14ac:dyDescent="0.45">
      <c r="A5776" t="str">
        <f t="shared" si="101"/>
        <v>YAG5EUL7F+MEngineeringScotland</v>
      </c>
      <c r="B5776" t="s">
        <v>116</v>
      </c>
      <c r="C5776" t="s">
        <v>140</v>
      </c>
      <c r="D5776">
        <v>5</v>
      </c>
      <c r="E5776" t="s">
        <v>137</v>
      </c>
      <c r="F5776" t="s">
        <v>145</v>
      </c>
      <c r="G5776" t="s">
        <v>138</v>
      </c>
      <c r="H5776" t="s">
        <v>78</v>
      </c>
      <c r="I5776" t="s">
        <v>153</v>
      </c>
      <c r="J5776">
        <v>25</v>
      </c>
      <c r="K5776">
        <v>0</v>
      </c>
      <c r="L5776">
        <v>25</v>
      </c>
      <c r="M5776">
        <v>48.4</v>
      </c>
      <c r="N5776">
        <v>0</v>
      </c>
      <c r="O5776">
        <v>38.700000000000003</v>
      </c>
      <c r="P5776">
        <v>51.6</v>
      </c>
      <c r="Q5776">
        <v>51.6</v>
      </c>
      <c r="R5776" t="s">
        <v>161</v>
      </c>
      <c r="S5776" t="s">
        <v>161</v>
      </c>
      <c r="T5776" t="s">
        <v>161</v>
      </c>
      <c r="U5776" t="s">
        <v>161</v>
      </c>
    </row>
    <row r="5777" spans="1:21" hidden="1" x14ac:dyDescent="0.45">
      <c r="A5777" t="str">
        <f t="shared" si="101"/>
        <v>YAG5EUL7F+MEngineeringSouth East</v>
      </c>
      <c r="B5777" t="s">
        <v>116</v>
      </c>
      <c r="C5777" t="s">
        <v>140</v>
      </c>
      <c r="D5777">
        <v>5</v>
      </c>
      <c r="E5777" t="s">
        <v>137</v>
      </c>
      <c r="F5777" t="s">
        <v>145</v>
      </c>
      <c r="G5777" t="s">
        <v>138</v>
      </c>
      <c r="H5777" t="s">
        <v>78</v>
      </c>
      <c r="I5777" t="s">
        <v>154</v>
      </c>
      <c r="J5777">
        <v>110</v>
      </c>
      <c r="K5777">
        <v>0</v>
      </c>
      <c r="L5777">
        <v>110</v>
      </c>
      <c r="M5777">
        <v>35.6</v>
      </c>
      <c r="N5777">
        <v>5.5</v>
      </c>
      <c r="O5777">
        <v>49.7</v>
      </c>
      <c r="P5777">
        <v>53.3</v>
      </c>
      <c r="Q5777">
        <v>58.9</v>
      </c>
      <c r="R5777">
        <v>55</v>
      </c>
      <c r="S5777">
        <v>33200</v>
      </c>
      <c r="T5777">
        <v>42300</v>
      </c>
      <c r="U5777">
        <v>54800</v>
      </c>
    </row>
    <row r="5778" spans="1:21" hidden="1" x14ac:dyDescent="0.45">
      <c r="A5778" t="str">
        <f t="shared" si="101"/>
        <v>YAG5EUL7F+MEngineeringSouth West</v>
      </c>
      <c r="B5778" t="s">
        <v>116</v>
      </c>
      <c r="C5778" t="s">
        <v>140</v>
      </c>
      <c r="D5778">
        <v>5</v>
      </c>
      <c r="E5778" t="s">
        <v>137</v>
      </c>
      <c r="F5778" t="s">
        <v>145</v>
      </c>
      <c r="G5778" t="s">
        <v>138</v>
      </c>
      <c r="H5778" t="s">
        <v>78</v>
      </c>
      <c r="I5778" t="s">
        <v>155</v>
      </c>
      <c r="J5778">
        <v>35</v>
      </c>
      <c r="K5778">
        <v>0</v>
      </c>
      <c r="L5778">
        <v>35</v>
      </c>
      <c r="M5778">
        <v>25.6</v>
      </c>
      <c r="N5778">
        <v>11.3</v>
      </c>
      <c r="O5778">
        <v>60.2</v>
      </c>
      <c r="P5778">
        <v>63.2</v>
      </c>
      <c r="Q5778">
        <v>63.2</v>
      </c>
      <c r="R5778">
        <v>20</v>
      </c>
      <c r="S5778">
        <v>31000</v>
      </c>
      <c r="T5778">
        <v>36900</v>
      </c>
      <c r="U5778">
        <v>43400</v>
      </c>
    </row>
    <row r="5779" spans="1:21" hidden="1" x14ac:dyDescent="0.45">
      <c r="A5779" t="str">
        <f t="shared" si="101"/>
        <v>YAG5EUL7F+MEngineeringWales</v>
      </c>
      <c r="B5779" t="s">
        <v>116</v>
      </c>
      <c r="C5779" t="s">
        <v>140</v>
      </c>
      <c r="D5779">
        <v>5</v>
      </c>
      <c r="E5779" t="s">
        <v>137</v>
      </c>
      <c r="F5779" t="s">
        <v>145</v>
      </c>
      <c r="G5779" t="s">
        <v>138</v>
      </c>
      <c r="H5779" t="s">
        <v>78</v>
      </c>
      <c r="I5779" t="s">
        <v>158</v>
      </c>
      <c r="J5779">
        <v>10</v>
      </c>
      <c r="K5779">
        <v>0</v>
      </c>
      <c r="L5779">
        <v>10</v>
      </c>
      <c r="M5779">
        <v>43</v>
      </c>
      <c r="N5779">
        <v>15.2</v>
      </c>
      <c r="O5779">
        <v>26.6</v>
      </c>
      <c r="P5779">
        <v>26.6</v>
      </c>
      <c r="Q5779">
        <v>41.8</v>
      </c>
      <c r="R5779" t="s">
        <v>161</v>
      </c>
      <c r="S5779" t="s">
        <v>161</v>
      </c>
      <c r="T5779" t="s">
        <v>161</v>
      </c>
      <c r="U5779" t="s">
        <v>161</v>
      </c>
    </row>
    <row r="5780" spans="1:21" hidden="1" x14ac:dyDescent="0.45">
      <c r="A5780" t="str">
        <f t="shared" si="101"/>
        <v>YAG5EUL7F+MEngineeringWest Midlands</v>
      </c>
      <c r="B5780" t="s">
        <v>116</v>
      </c>
      <c r="C5780" t="s">
        <v>140</v>
      </c>
      <c r="D5780">
        <v>5</v>
      </c>
      <c r="E5780" t="s">
        <v>137</v>
      </c>
      <c r="F5780" t="s">
        <v>145</v>
      </c>
      <c r="G5780" t="s">
        <v>138</v>
      </c>
      <c r="H5780" t="s">
        <v>78</v>
      </c>
      <c r="I5780" t="s">
        <v>159</v>
      </c>
      <c r="J5780">
        <v>70</v>
      </c>
      <c r="K5780">
        <v>0</v>
      </c>
      <c r="L5780">
        <v>70</v>
      </c>
      <c r="M5780">
        <v>33.200000000000003</v>
      </c>
      <c r="N5780">
        <v>1.5</v>
      </c>
      <c r="O5780">
        <v>50.8</v>
      </c>
      <c r="P5780">
        <v>62.3</v>
      </c>
      <c r="Q5780">
        <v>65.3</v>
      </c>
      <c r="R5780">
        <v>35</v>
      </c>
      <c r="S5780">
        <v>32100</v>
      </c>
      <c r="T5780">
        <v>43400</v>
      </c>
      <c r="U5780">
        <v>52600</v>
      </c>
    </row>
    <row r="5781" spans="1:21" hidden="1" x14ac:dyDescent="0.45">
      <c r="A5781" t="str">
        <f t="shared" si="101"/>
        <v>YAG5EUL7F+MEngineeringYorkshire and The Humber</v>
      </c>
      <c r="B5781" t="s">
        <v>116</v>
      </c>
      <c r="C5781" t="s">
        <v>140</v>
      </c>
      <c r="D5781">
        <v>5</v>
      </c>
      <c r="E5781" t="s">
        <v>137</v>
      </c>
      <c r="F5781" t="s">
        <v>145</v>
      </c>
      <c r="G5781" t="s">
        <v>138</v>
      </c>
      <c r="H5781" t="s">
        <v>78</v>
      </c>
      <c r="I5781" t="s">
        <v>160</v>
      </c>
      <c r="J5781">
        <v>35</v>
      </c>
      <c r="K5781">
        <v>0</v>
      </c>
      <c r="L5781">
        <v>35</v>
      </c>
      <c r="M5781">
        <v>52.6</v>
      </c>
      <c r="N5781">
        <v>5.4</v>
      </c>
      <c r="O5781">
        <v>35.9</v>
      </c>
      <c r="P5781">
        <v>42</v>
      </c>
      <c r="Q5781">
        <v>42</v>
      </c>
      <c r="R5781">
        <v>15</v>
      </c>
      <c r="S5781">
        <v>24800</v>
      </c>
      <c r="T5781">
        <v>29200</v>
      </c>
      <c r="U5781">
        <v>45300</v>
      </c>
    </row>
    <row r="5782" spans="1:21" hidden="1" x14ac:dyDescent="0.45">
      <c r="A5782" t="str">
        <f t="shared" si="101"/>
        <v>YAG5EUL7F+MEngineeringNA</v>
      </c>
      <c r="B5782" t="s">
        <v>116</v>
      </c>
      <c r="C5782" t="s">
        <v>140</v>
      </c>
      <c r="D5782">
        <v>5</v>
      </c>
      <c r="E5782" t="s">
        <v>137</v>
      </c>
      <c r="F5782" t="s">
        <v>145</v>
      </c>
      <c r="G5782" t="s">
        <v>138</v>
      </c>
      <c r="H5782" t="s">
        <v>78</v>
      </c>
      <c r="I5782" t="s">
        <v>157</v>
      </c>
      <c r="J5782">
        <v>1090</v>
      </c>
      <c r="K5782">
        <v>99.3</v>
      </c>
      <c r="L5782">
        <v>10</v>
      </c>
      <c r="M5782">
        <v>0</v>
      </c>
      <c r="N5782">
        <v>0</v>
      </c>
      <c r="O5782">
        <v>0</v>
      </c>
      <c r="P5782">
        <v>0.1</v>
      </c>
      <c r="Q5782">
        <v>0.7</v>
      </c>
      <c r="R5782" t="s">
        <v>157</v>
      </c>
      <c r="S5782" t="s">
        <v>157</v>
      </c>
      <c r="T5782" t="s">
        <v>157</v>
      </c>
      <c r="U5782" t="s">
        <v>157</v>
      </c>
    </row>
    <row r="5783" spans="1:21" hidden="1" x14ac:dyDescent="0.45">
      <c r="A5783" t="str">
        <f t="shared" si="101"/>
        <v>YAG5EUL8F+MEngineeringAbroad</v>
      </c>
      <c r="B5783" t="s">
        <v>116</v>
      </c>
      <c r="C5783" t="s">
        <v>140</v>
      </c>
      <c r="D5783">
        <v>5</v>
      </c>
      <c r="E5783" t="s">
        <v>137</v>
      </c>
      <c r="F5783" t="s">
        <v>139</v>
      </c>
      <c r="G5783" t="s">
        <v>138</v>
      </c>
      <c r="H5783" t="s">
        <v>78</v>
      </c>
      <c r="I5783" t="s">
        <v>146</v>
      </c>
      <c r="J5783">
        <v>35</v>
      </c>
      <c r="K5783">
        <v>0</v>
      </c>
      <c r="L5783">
        <v>35</v>
      </c>
      <c r="M5783">
        <v>94.1</v>
      </c>
      <c r="N5783">
        <v>3</v>
      </c>
      <c r="O5783">
        <v>3</v>
      </c>
      <c r="P5783">
        <v>3</v>
      </c>
      <c r="Q5783">
        <v>3</v>
      </c>
      <c r="R5783" t="s">
        <v>161</v>
      </c>
      <c r="S5783" t="s">
        <v>161</v>
      </c>
      <c r="T5783" t="s">
        <v>161</v>
      </c>
      <c r="U5783" t="s">
        <v>161</v>
      </c>
    </row>
    <row r="5784" spans="1:21" hidden="1" x14ac:dyDescent="0.45">
      <c r="A5784" t="str">
        <f t="shared" si="101"/>
        <v>YAG5EUL8F+MEngineeringEast Midlands</v>
      </c>
      <c r="B5784" t="s">
        <v>116</v>
      </c>
      <c r="C5784" t="s">
        <v>140</v>
      </c>
      <c r="D5784">
        <v>5</v>
      </c>
      <c r="E5784" t="s">
        <v>137</v>
      </c>
      <c r="F5784" t="s">
        <v>139</v>
      </c>
      <c r="G5784" t="s">
        <v>138</v>
      </c>
      <c r="H5784" t="s">
        <v>78</v>
      </c>
      <c r="I5784" t="s">
        <v>147</v>
      </c>
      <c r="J5784">
        <v>10</v>
      </c>
      <c r="K5784">
        <v>0</v>
      </c>
      <c r="L5784">
        <v>10</v>
      </c>
      <c r="M5784">
        <v>33.299999999999997</v>
      </c>
      <c r="N5784">
        <v>0</v>
      </c>
      <c r="O5784">
        <v>44.4</v>
      </c>
      <c r="P5784">
        <v>66.7</v>
      </c>
      <c r="Q5784">
        <v>66.7</v>
      </c>
      <c r="R5784" t="s">
        <v>161</v>
      </c>
      <c r="S5784" t="s">
        <v>161</v>
      </c>
      <c r="T5784" t="s">
        <v>161</v>
      </c>
      <c r="U5784" t="s">
        <v>161</v>
      </c>
    </row>
    <row r="5785" spans="1:21" hidden="1" x14ac:dyDescent="0.45">
      <c r="A5785" t="str">
        <f t="shared" si="101"/>
        <v>YAG5EUL8F+MEngineeringEast of England</v>
      </c>
      <c r="B5785" t="s">
        <v>116</v>
      </c>
      <c r="C5785" t="s">
        <v>140</v>
      </c>
      <c r="D5785">
        <v>5</v>
      </c>
      <c r="E5785" t="s">
        <v>137</v>
      </c>
      <c r="F5785" t="s">
        <v>139</v>
      </c>
      <c r="G5785" t="s">
        <v>138</v>
      </c>
      <c r="H5785" t="s">
        <v>78</v>
      </c>
      <c r="I5785" t="s">
        <v>148</v>
      </c>
      <c r="J5785">
        <v>30</v>
      </c>
      <c r="K5785">
        <v>0</v>
      </c>
      <c r="L5785">
        <v>30</v>
      </c>
      <c r="M5785">
        <v>26.2</v>
      </c>
      <c r="N5785">
        <v>7.5</v>
      </c>
      <c r="O5785">
        <v>66.400000000000006</v>
      </c>
      <c r="P5785">
        <v>66.400000000000006</v>
      </c>
      <c r="Q5785">
        <v>66.400000000000006</v>
      </c>
      <c r="R5785">
        <v>20</v>
      </c>
      <c r="S5785">
        <v>34500</v>
      </c>
      <c r="T5785">
        <v>39800</v>
      </c>
      <c r="U5785">
        <v>49300</v>
      </c>
    </row>
    <row r="5786" spans="1:21" hidden="1" x14ac:dyDescent="0.45">
      <c r="A5786" t="str">
        <f t="shared" si="101"/>
        <v>YAG5EUL8F+MEngineeringLondon</v>
      </c>
      <c r="B5786" t="s">
        <v>116</v>
      </c>
      <c r="C5786" t="s">
        <v>140</v>
      </c>
      <c r="D5786">
        <v>5</v>
      </c>
      <c r="E5786" t="s">
        <v>137</v>
      </c>
      <c r="F5786" t="s">
        <v>139</v>
      </c>
      <c r="G5786" t="s">
        <v>138</v>
      </c>
      <c r="H5786" t="s">
        <v>78</v>
      </c>
      <c r="I5786" t="s">
        <v>149</v>
      </c>
      <c r="J5786">
        <v>50</v>
      </c>
      <c r="K5786">
        <v>0</v>
      </c>
      <c r="L5786">
        <v>50</v>
      </c>
      <c r="M5786">
        <v>29.8</v>
      </c>
      <c r="N5786">
        <v>6.4</v>
      </c>
      <c r="O5786">
        <v>57.4</v>
      </c>
      <c r="P5786">
        <v>61.7</v>
      </c>
      <c r="Q5786">
        <v>63.8</v>
      </c>
      <c r="R5786">
        <v>30</v>
      </c>
      <c r="S5786">
        <v>38700</v>
      </c>
      <c r="T5786">
        <v>45100</v>
      </c>
      <c r="U5786">
        <v>62400</v>
      </c>
    </row>
    <row r="5787" spans="1:21" hidden="1" x14ac:dyDescent="0.45">
      <c r="A5787" t="str">
        <f t="shared" si="101"/>
        <v>YAG5EUL8F+MEngineeringNorth East</v>
      </c>
      <c r="B5787" t="s">
        <v>116</v>
      </c>
      <c r="C5787" t="s">
        <v>140</v>
      </c>
      <c r="D5787">
        <v>5</v>
      </c>
      <c r="E5787" t="s">
        <v>137</v>
      </c>
      <c r="F5787" t="s">
        <v>139</v>
      </c>
      <c r="G5787" t="s">
        <v>138</v>
      </c>
      <c r="H5787" t="s">
        <v>78</v>
      </c>
      <c r="I5787" t="s">
        <v>150</v>
      </c>
      <c r="J5787" t="s">
        <v>161</v>
      </c>
      <c r="K5787" t="s">
        <v>161</v>
      </c>
      <c r="L5787" t="s">
        <v>161</v>
      </c>
      <c r="M5787" t="s">
        <v>161</v>
      </c>
      <c r="N5787" t="s">
        <v>161</v>
      </c>
      <c r="O5787" t="s">
        <v>161</v>
      </c>
      <c r="P5787" t="s">
        <v>161</v>
      </c>
      <c r="Q5787" t="s">
        <v>161</v>
      </c>
      <c r="R5787" t="s">
        <v>161</v>
      </c>
      <c r="S5787" t="s">
        <v>161</v>
      </c>
      <c r="T5787" t="s">
        <v>161</v>
      </c>
      <c r="U5787" t="s">
        <v>161</v>
      </c>
    </row>
    <row r="5788" spans="1:21" hidden="1" x14ac:dyDescent="0.45">
      <c r="A5788" t="str">
        <f t="shared" si="101"/>
        <v>YAG5EUL8F+MEngineeringNorth West</v>
      </c>
      <c r="B5788" t="s">
        <v>116</v>
      </c>
      <c r="C5788" t="s">
        <v>140</v>
      </c>
      <c r="D5788">
        <v>5</v>
      </c>
      <c r="E5788" t="s">
        <v>137</v>
      </c>
      <c r="F5788" t="s">
        <v>139</v>
      </c>
      <c r="G5788" t="s">
        <v>138</v>
      </c>
      <c r="H5788" t="s">
        <v>78</v>
      </c>
      <c r="I5788" t="s">
        <v>151</v>
      </c>
      <c r="J5788">
        <v>10</v>
      </c>
      <c r="K5788">
        <v>0</v>
      </c>
      <c r="L5788">
        <v>10</v>
      </c>
      <c r="M5788">
        <v>52.9</v>
      </c>
      <c r="N5788">
        <v>0</v>
      </c>
      <c r="O5788">
        <v>29.4</v>
      </c>
      <c r="P5788">
        <v>47.1</v>
      </c>
      <c r="Q5788">
        <v>47.1</v>
      </c>
      <c r="R5788" t="s">
        <v>161</v>
      </c>
      <c r="S5788" t="s">
        <v>161</v>
      </c>
      <c r="T5788" t="s">
        <v>161</v>
      </c>
      <c r="U5788" t="s">
        <v>161</v>
      </c>
    </row>
    <row r="5789" spans="1:21" hidden="1" x14ac:dyDescent="0.45">
      <c r="A5789" t="str">
        <f t="shared" si="101"/>
        <v>YAG5EUL8F+MEngineeringScotland</v>
      </c>
      <c r="B5789" t="s">
        <v>116</v>
      </c>
      <c r="C5789" t="s">
        <v>140</v>
      </c>
      <c r="D5789">
        <v>5</v>
      </c>
      <c r="E5789" t="s">
        <v>137</v>
      </c>
      <c r="F5789" t="s">
        <v>139</v>
      </c>
      <c r="G5789" t="s">
        <v>138</v>
      </c>
      <c r="H5789" t="s">
        <v>78</v>
      </c>
      <c r="I5789" t="s">
        <v>153</v>
      </c>
      <c r="J5789">
        <v>5</v>
      </c>
      <c r="K5789">
        <v>0</v>
      </c>
      <c r="L5789">
        <v>5</v>
      </c>
      <c r="M5789">
        <v>0</v>
      </c>
      <c r="N5789">
        <v>0</v>
      </c>
      <c r="O5789">
        <v>100</v>
      </c>
      <c r="P5789">
        <v>100</v>
      </c>
      <c r="Q5789">
        <v>100</v>
      </c>
      <c r="R5789" t="s">
        <v>161</v>
      </c>
      <c r="S5789" t="s">
        <v>161</v>
      </c>
      <c r="T5789" t="s">
        <v>161</v>
      </c>
      <c r="U5789" t="s">
        <v>161</v>
      </c>
    </row>
    <row r="5790" spans="1:21" hidden="1" x14ac:dyDescent="0.45">
      <c r="A5790" t="str">
        <f t="shared" si="101"/>
        <v>YAG5EUL8F+MEngineeringSouth East</v>
      </c>
      <c r="B5790" t="s">
        <v>116</v>
      </c>
      <c r="C5790" t="s">
        <v>140</v>
      </c>
      <c r="D5790">
        <v>5</v>
      </c>
      <c r="E5790" t="s">
        <v>137</v>
      </c>
      <c r="F5790" t="s">
        <v>139</v>
      </c>
      <c r="G5790" t="s">
        <v>138</v>
      </c>
      <c r="H5790" t="s">
        <v>78</v>
      </c>
      <c r="I5790" t="s">
        <v>154</v>
      </c>
      <c r="J5790">
        <v>40</v>
      </c>
      <c r="K5790">
        <v>0</v>
      </c>
      <c r="L5790">
        <v>40</v>
      </c>
      <c r="M5790">
        <v>29.5</v>
      </c>
      <c r="N5790">
        <v>0</v>
      </c>
      <c r="O5790">
        <v>70.5</v>
      </c>
      <c r="P5790">
        <v>70.5</v>
      </c>
      <c r="Q5790">
        <v>70.5</v>
      </c>
      <c r="R5790">
        <v>25</v>
      </c>
      <c r="S5790">
        <v>35400</v>
      </c>
      <c r="T5790">
        <v>40500</v>
      </c>
      <c r="U5790">
        <v>48900</v>
      </c>
    </row>
    <row r="5791" spans="1:21" hidden="1" x14ac:dyDescent="0.45">
      <c r="A5791" t="str">
        <f t="shared" si="101"/>
        <v>YAG5EUL8F+MEngineeringSouth West</v>
      </c>
      <c r="B5791" t="s">
        <v>116</v>
      </c>
      <c r="C5791" t="s">
        <v>140</v>
      </c>
      <c r="D5791">
        <v>5</v>
      </c>
      <c r="E5791" t="s">
        <v>137</v>
      </c>
      <c r="F5791" t="s">
        <v>139</v>
      </c>
      <c r="G5791" t="s">
        <v>138</v>
      </c>
      <c r="H5791" t="s">
        <v>78</v>
      </c>
      <c r="I5791" t="s">
        <v>155</v>
      </c>
      <c r="J5791">
        <v>20</v>
      </c>
      <c r="K5791">
        <v>0</v>
      </c>
      <c r="L5791">
        <v>20</v>
      </c>
      <c r="M5791">
        <v>34.9</v>
      </c>
      <c r="N5791">
        <v>2.9</v>
      </c>
      <c r="O5791">
        <v>62.1</v>
      </c>
      <c r="P5791">
        <v>62.1</v>
      </c>
      <c r="Q5791">
        <v>62.1</v>
      </c>
      <c r="R5791" t="s">
        <v>161</v>
      </c>
      <c r="S5791" t="s">
        <v>161</v>
      </c>
      <c r="T5791" t="s">
        <v>161</v>
      </c>
      <c r="U5791" t="s">
        <v>161</v>
      </c>
    </row>
    <row r="5792" spans="1:21" hidden="1" x14ac:dyDescent="0.45">
      <c r="A5792" t="str">
        <f t="shared" si="101"/>
        <v>YAG5EUL8F+MEngineeringWales</v>
      </c>
      <c r="B5792" t="s">
        <v>116</v>
      </c>
      <c r="C5792" t="s">
        <v>140</v>
      </c>
      <c r="D5792">
        <v>5</v>
      </c>
      <c r="E5792" t="s">
        <v>137</v>
      </c>
      <c r="F5792" t="s">
        <v>139</v>
      </c>
      <c r="G5792" t="s">
        <v>138</v>
      </c>
      <c r="H5792" t="s">
        <v>78</v>
      </c>
      <c r="I5792" t="s">
        <v>158</v>
      </c>
      <c r="J5792" t="s">
        <v>161</v>
      </c>
      <c r="K5792" t="s">
        <v>161</v>
      </c>
      <c r="L5792" t="s">
        <v>161</v>
      </c>
      <c r="M5792" t="s">
        <v>161</v>
      </c>
      <c r="N5792" t="s">
        <v>161</v>
      </c>
      <c r="O5792" t="s">
        <v>161</v>
      </c>
      <c r="P5792" t="s">
        <v>161</v>
      </c>
      <c r="Q5792" t="s">
        <v>161</v>
      </c>
      <c r="R5792" t="s">
        <v>157</v>
      </c>
      <c r="S5792" t="s">
        <v>157</v>
      </c>
      <c r="T5792" t="s">
        <v>157</v>
      </c>
      <c r="U5792" t="s">
        <v>157</v>
      </c>
    </row>
    <row r="5793" spans="1:21" hidden="1" x14ac:dyDescent="0.45">
      <c r="A5793" t="str">
        <f t="shared" si="101"/>
        <v>YAG5EUL8F+MEngineeringWest Midlands</v>
      </c>
      <c r="B5793" t="s">
        <v>116</v>
      </c>
      <c r="C5793" t="s">
        <v>140</v>
      </c>
      <c r="D5793">
        <v>5</v>
      </c>
      <c r="E5793" t="s">
        <v>137</v>
      </c>
      <c r="F5793" t="s">
        <v>139</v>
      </c>
      <c r="G5793" t="s">
        <v>138</v>
      </c>
      <c r="H5793" t="s">
        <v>78</v>
      </c>
      <c r="I5793" t="s">
        <v>159</v>
      </c>
      <c r="J5793">
        <v>15</v>
      </c>
      <c r="K5793">
        <v>0</v>
      </c>
      <c r="L5793">
        <v>15</v>
      </c>
      <c r="M5793">
        <v>38.1</v>
      </c>
      <c r="N5793">
        <v>0</v>
      </c>
      <c r="O5793">
        <v>47.6</v>
      </c>
      <c r="P5793">
        <v>61.9</v>
      </c>
      <c r="Q5793">
        <v>61.9</v>
      </c>
      <c r="R5793" t="s">
        <v>161</v>
      </c>
      <c r="S5793" t="s">
        <v>161</v>
      </c>
      <c r="T5793" t="s">
        <v>161</v>
      </c>
      <c r="U5793" t="s">
        <v>161</v>
      </c>
    </row>
    <row r="5794" spans="1:21" hidden="1" x14ac:dyDescent="0.45">
      <c r="A5794" t="str">
        <f t="shared" si="101"/>
        <v>YAG5EUL8F+MEngineeringYorkshire and The Humber</v>
      </c>
      <c r="B5794" t="s">
        <v>116</v>
      </c>
      <c r="C5794" t="s">
        <v>140</v>
      </c>
      <c r="D5794">
        <v>5</v>
      </c>
      <c r="E5794" t="s">
        <v>137</v>
      </c>
      <c r="F5794" t="s">
        <v>139</v>
      </c>
      <c r="G5794" t="s">
        <v>138</v>
      </c>
      <c r="H5794" t="s">
        <v>78</v>
      </c>
      <c r="I5794" t="s">
        <v>160</v>
      </c>
      <c r="J5794">
        <v>15</v>
      </c>
      <c r="K5794">
        <v>0</v>
      </c>
      <c r="L5794">
        <v>15</v>
      </c>
      <c r="M5794">
        <v>57.1</v>
      </c>
      <c r="N5794">
        <v>0</v>
      </c>
      <c r="O5794">
        <v>35.700000000000003</v>
      </c>
      <c r="P5794">
        <v>35.700000000000003</v>
      </c>
      <c r="Q5794">
        <v>42.9</v>
      </c>
      <c r="R5794" t="s">
        <v>161</v>
      </c>
      <c r="S5794" t="s">
        <v>161</v>
      </c>
      <c r="T5794" t="s">
        <v>161</v>
      </c>
      <c r="U5794" t="s">
        <v>161</v>
      </c>
    </row>
    <row r="5795" spans="1:21" hidden="1" x14ac:dyDescent="0.45">
      <c r="A5795" t="str">
        <f t="shared" si="101"/>
        <v>YAG5EUL8F+MEngineeringNA</v>
      </c>
      <c r="B5795" t="s">
        <v>116</v>
      </c>
      <c r="C5795" t="s">
        <v>140</v>
      </c>
      <c r="D5795">
        <v>5</v>
      </c>
      <c r="E5795" t="s">
        <v>137</v>
      </c>
      <c r="F5795" t="s">
        <v>139</v>
      </c>
      <c r="G5795" t="s">
        <v>138</v>
      </c>
      <c r="H5795" t="s">
        <v>78</v>
      </c>
      <c r="I5795" t="s">
        <v>157</v>
      </c>
      <c r="J5795">
        <v>75</v>
      </c>
      <c r="K5795">
        <v>100</v>
      </c>
      <c r="L5795" t="s">
        <v>161</v>
      </c>
      <c r="M5795" t="s">
        <v>161</v>
      </c>
      <c r="N5795" t="s">
        <v>161</v>
      </c>
      <c r="O5795" t="s">
        <v>161</v>
      </c>
      <c r="P5795" t="s">
        <v>161</v>
      </c>
      <c r="Q5795" t="s">
        <v>161</v>
      </c>
      <c r="R5795" t="s">
        <v>157</v>
      </c>
      <c r="S5795" t="s">
        <v>157</v>
      </c>
      <c r="T5795" t="s">
        <v>157</v>
      </c>
      <c r="U5795" t="s">
        <v>157</v>
      </c>
    </row>
    <row r="5796" spans="1:21" hidden="1" x14ac:dyDescent="0.45">
      <c r="A5796" t="str">
        <f t="shared" si="101"/>
        <v>YAG3EUL7F+MEngineeringAbroad</v>
      </c>
      <c r="B5796" t="s">
        <v>116</v>
      </c>
      <c r="C5796" t="s">
        <v>141</v>
      </c>
      <c r="D5796">
        <v>3</v>
      </c>
      <c r="E5796" t="s">
        <v>137</v>
      </c>
      <c r="F5796" t="s">
        <v>145</v>
      </c>
      <c r="G5796" t="s">
        <v>138</v>
      </c>
      <c r="H5796" t="s">
        <v>78</v>
      </c>
      <c r="I5796" t="s">
        <v>146</v>
      </c>
      <c r="J5796">
        <v>70</v>
      </c>
      <c r="K5796">
        <v>0</v>
      </c>
      <c r="L5796">
        <v>70</v>
      </c>
      <c r="M5796">
        <v>71.2</v>
      </c>
      <c r="N5796">
        <v>9.6</v>
      </c>
      <c r="O5796">
        <v>13.3</v>
      </c>
      <c r="P5796">
        <v>16.3</v>
      </c>
      <c r="Q5796">
        <v>19.2</v>
      </c>
      <c r="R5796" t="s">
        <v>161</v>
      </c>
      <c r="S5796" t="s">
        <v>161</v>
      </c>
      <c r="T5796" t="s">
        <v>161</v>
      </c>
      <c r="U5796" t="s">
        <v>161</v>
      </c>
    </row>
    <row r="5797" spans="1:21" hidden="1" x14ac:dyDescent="0.45">
      <c r="A5797" t="str">
        <f t="shared" si="101"/>
        <v>YAG3EUL7F+MEngineeringEast Midlands</v>
      </c>
      <c r="B5797" t="s">
        <v>116</v>
      </c>
      <c r="C5797" t="s">
        <v>141</v>
      </c>
      <c r="D5797">
        <v>3</v>
      </c>
      <c r="E5797" t="s">
        <v>137</v>
      </c>
      <c r="F5797" t="s">
        <v>145</v>
      </c>
      <c r="G5797" t="s">
        <v>138</v>
      </c>
      <c r="H5797" t="s">
        <v>78</v>
      </c>
      <c r="I5797" t="s">
        <v>147</v>
      </c>
      <c r="J5797">
        <v>55</v>
      </c>
      <c r="K5797">
        <v>0</v>
      </c>
      <c r="L5797">
        <v>55</v>
      </c>
      <c r="M5797">
        <v>18.7</v>
      </c>
      <c r="N5797">
        <v>1.9</v>
      </c>
      <c r="O5797">
        <v>66.400000000000006</v>
      </c>
      <c r="P5797">
        <v>77.599999999999994</v>
      </c>
      <c r="Q5797">
        <v>79.400000000000006</v>
      </c>
      <c r="R5797">
        <v>35</v>
      </c>
      <c r="S5797">
        <v>33600</v>
      </c>
      <c r="T5797">
        <v>36900</v>
      </c>
      <c r="U5797">
        <v>39800</v>
      </c>
    </row>
    <row r="5798" spans="1:21" hidden="1" x14ac:dyDescent="0.45">
      <c r="A5798" t="str">
        <f t="shared" si="101"/>
        <v>YAG3EUL7F+MEngineeringEast of England</v>
      </c>
      <c r="B5798" t="s">
        <v>116</v>
      </c>
      <c r="C5798" t="s">
        <v>141</v>
      </c>
      <c r="D5798">
        <v>3</v>
      </c>
      <c r="E5798" t="s">
        <v>137</v>
      </c>
      <c r="F5798" t="s">
        <v>145</v>
      </c>
      <c r="G5798" t="s">
        <v>138</v>
      </c>
      <c r="H5798" t="s">
        <v>78</v>
      </c>
      <c r="I5798" t="s">
        <v>148</v>
      </c>
      <c r="J5798">
        <v>85</v>
      </c>
      <c r="K5798">
        <v>0</v>
      </c>
      <c r="L5798">
        <v>85</v>
      </c>
      <c r="M5798">
        <v>24.9</v>
      </c>
      <c r="N5798">
        <v>9.8000000000000007</v>
      </c>
      <c r="O5798">
        <v>37.5</v>
      </c>
      <c r="P5798">
        <v>54.9</v>
      </c>
      <c r="Q5798">
        <v>65.3</v>
      </c>
      <c r="R5798">
        <v>30</v>
      </c>
      <c r="S5798">
        <v>31400</v>
      </c>
      <c r="T5798">
        <v>40500</v>
      </c>
      <c r="U5798">
        <v>46400</v>
      </c>
    </row>
    <row r="5799" spans="1:21" hidden="1" x14ac:dyDescent="0.45">
      <c r="A5799" t="str">
        <f t="shared" si="101"/>
        <v>YAG3EUL7F+MEngineeringLondon</v>
      </c>
      <c r="B5799" t="s">
        <v>116</v>
      </c>
      <c r="C5799" t="s">
        <v>141</v>
      </c>
      <c r="D5799">
        <v>3</v>
      </c>
      <c r="E5799" t="s">
        <v>137</v>
      </c>
      <c r="F5799" t="s">
        <v>145</v>
      </c>
      <c r="G5799" t="s">
        <v>138</v>
      </c>
      <c r="H5799" t="s">
        <v>78</v>
      </c>
      <c r="I5799" t="s">
        <v>149</v>
      </c>
      <c r="J5799">
        <v>265</v>
      </c>
      <c r="K5799">
        <v>0</v>
      </c>
      <c r="L5799">
        <v>265</v>
      </c>
      <c r="M5799">
        <v>30.3</v>
      </c>
      <c r="N5799">
        <v>8.1999999999999993</v>
      </c>
      <c r="O5799">
        <v>48.5</v>
      </c>
      <c r="P5799">
        <v>58.1</v>
      </c>
      <c r="Q5799">
        <v>61.5</v>
      </c>
      <c r="R5799">
        <v>125</v>
      </c>
      <c r="S5799">
        <v>33200</v>
      </c>
      <c r="T5799">
        <v>40500</v>
      </c>
      <c r="U5799">
        <v>48200</v>
      </c>
    </row>
    <row r="5800" spans="1:21" hidden="1" x14ac:dyDescent="0.45">
      <c r="A5800" t="str">
        <f t="shared" si="101"/>
        <v>YAG3EUL7F+MEngineeringNorth East</v>
      </c>
      <c r="B5800" t="s">
        <v>116</v>
      </c>
      <c r="C5800" t="s">
        <v>141</v>
      </c>
      <c r="D5800">
        <v>3</v>
      </c>
      <c r="E5800" t="s">
        <v>137</v>
      </c>
      <c r="F5800" t="s">
        <v>145</v>
      </c>
      <c r="G5800" t="s">
        <v>138</v>
      </c>
      <c r="H5800" t="s">
        <v>78</v>
      </c>
      <c r="I5800" t="s">
        <v>150</v>
      </c>
      <c r="J5800">
        <v>25</v>
      </c>
      <c r="K5800">
        <v>0</v>
      </c>
      <c r="L5800">
        <v>25</v>
      </c>
      <c r="M5800">
        <v>13.9</v>
      </c>
      <c r="N5800">
        <v>0</v>
      </c>
      <c r="O5800">
        <v>67.7</v>
      </c>
      <c r="P5800">
        <v>86.1</v>
      </c>
      <c r="Q5800">
        <v>86.1</v>
      </c>
      <c r="R5800">
        <v>15</v>
      </c>
      <c r="S5800">
        <v>30700</v>
      </c>
      <c r="T5800">
        <v>33100</v>
      </c>
      <c r="U5800">
        <v>36900</v>
      </c>
    </row>
    <row r="5801" spans="1:21" hidden="1" x14ac:dyDescent="0.45">
      <c r="A5801" t="str">
        <f t="shared" si="101"/>
        <v>YAG3EUL7F+MEngineeringNorth West</v>
      </c>
      <c r="B5801" t="s">
        <v>116</v>
      </c>
      <c r="C5801" t="s">
        <v>141</v>
      </c>
      <c r="D5801">
        <v>3</v>
      </c>
      <c r="E5801" t="s">
        <v>137</v>
      </c>
      <c r="F5801" t="s">
        <v>145</v>
      </c>
      <c r="G5801" t="s">
        <v>138</v>
      </c>
      <c r="H5801" t="s">
        <v>78</v>
      </c>
      <c r="I5801" t="s">
        <v>151</v>
      </c>
      <c r="J5801">
        <v>40</v>
      </c>
      <c r="K5801">
        <v>0</v>
      </c>
      <c r="L5801">
        <v>40</v>
      </c>
      <c r="M5801">
        <v>18.100000000000001</v>
      </c>
      <c r="N5801">
        <v>19.399999999999999</v>
      </c>
      <c r="O5801">
        <v>50.8</v>
      </c>
      <c r="P5801">
        <v>58.5</v>
      </c>
      <c r="Q5801">
        <v>62.4</v>
      </c>
      <c r="R5801">
        <v>20</v>
      </c>
      <c r="S5801">
        <v>27700</v>
      </c>
      <c r="T5801">
        <v>33900</v>
      </c>
      <c r="U5801">
        <v>37600</v>
      </c>
    </row>
    <row r="5802" spans="1:21" hidden="1" x14ac:dyDescent="0.45">
      <c r="A5802" t="str">
        <f t="shared" si="101"/>
        <v>YAG3EUL7F+MEngineeringNorthern Ireland</v>
      </c>
      <c r="B5802" t="s">
        <v>116</v>
      </c>
      <c r="C5802" t="s">
        <v>141</v>
      </c>
      <c r="D5802">
        <v>3</v>
      </c>
      <c r="E5802" t="s">
        <v>137</v>
      </c>
      <c r="F5802" t="s">
        <v>145</v>
      </c>
      <c r="G5802" t="s">
        <v>138</v>
      </c>
      <c r="H5802" t="s">
        <v>78</v>
      </c>
      <c r="I5802" t="s">
        <v>152</v>
      </c>
      <c r="J5802">
        <v>5</v>
      </c>
      <c r="K5802">
        <v>0</v>
      </c>
      <c r="L5802">
        <v>5</v>
      </c>
      <c r="M5802">
        <v>25</v>
      </c>
      <c r="N5802">
        <v>0</v>
      </c>
      <c r="O5802">
        <v>75</v>
      </c>
      <c r="P5802">
        <v>75</v>
      </c>
      <c r="Q5802">
        <v>75</v>
      </c>
      <c r="R5802" t="s">
        <v>161</v>
      </c>
      <c r="S5802" t="s">
        <v>161</v>
      </c>
      <c r="T5802" t="s">
        <v>161</v>
      </c>
      <c r="U5802" t="s">
        <v>161</v>
      </c>
    </row>
    <row r="5803" spans="1:21" hidden="1" x14ac:dyDescent="0.45">
      <c r="A5803" t="str">
        <f t="shared" si="101"/>
        <v>YAG3EUL7F+MEngineeringScotland</v>
      </c>
      <c r="B5803" t="s">
        <v>116</v>
      </c>
      <c r="C5803" t="s">
        <v>141</v>
      </c>
      <c r="D5803">
        <v>3</v>
      </c>
      <c r="E5803" t="s">
        <v>137</v>
      </c>
      <c r="F5803" t="s">
        <v>145</v>
      </c>
      <c r="G5803" t="s">
        <v>138</v>
      </c>
      <c r="H5803" t="s">
        <v>78</v>
      </c>
      <c r="I5803" t="s">
        <v>153</v>
      </c>
      <c r="J5803">
        <v>30</v>
      </c>
      <c r="K5803">
        <v>0</v>
      </c>
      <c r="L5803">
        <v>30</v>
      </c>
      <c r="M5803">
        <v>23.5</v>
      </c>
      <c r="N5803">
        <v>6.7</v>
      </c>
      <c r="O5803">
        <v>40.299999999999997</v>
      </c>
      <c r="P5803">
        <v>56.3</v>
      </c>
      <c r="Q5803">
        <v>69.7</v>
      </c>
      <c r="R5803">
        <v>15</v>
      </c>
      <c r="S5803">
        <v>35800</v>
      </c>
      <c r="T5803">
        <v>42700</v>
      </c>
      <c r="U5803">
        <v>48500</v>
      </c>
    </row>
    <row r="5804" spans="1:21" hidden="1" x14ac:dyDescent="0.45">
      <c r="A5804" t="str">
        <f t="shared" si="101"/>
        <v>YAG3EUL7F+MEngineeringSouth East</v>
      </c>
      <c r="B5804" t="s">
        <v>116</v>
      </c>
      <c r="C5804" t="s">
        <v>141</v>
      </c>
      <c r="D5804">
        <v>3</v>
      </c>
      <c r="E5804" t="s">
        <v>137</v>
      </c>
      <c r="F5804" t="s">
        <v>145</v>
      </c>
      <c r="G5804" t="s">
        <v>138</v>
      </c>
      <c r="H5804" t="s">
        <v>78</v>
      </c>
      <c r="I5804" t="s">
        <v>154</v>
      </c>
      <c r="J5804">
        <v>105</v>
      </c>
      <c r="K5804">
        <v>0</v>
      </c>
      <c r="L5804">
        <v>105</v>
      </c>
      <c r="M5804">
        <v>23.5</v>
      </c>
      <c r="N5804">
        <v>9</v>
      </c>
      <c r="O5804">
        <v>58.8</v>
      </c>
      <c r="P5804">
        <v>64.5</v>
      </c>
      <c r="Q5804">
        <v>67.400000000000006</v>
      </c>
      <c r="R5804">
        <v>60</v>
      </c>
      <c r="S5804">
        <v>27400</v>
      </c>
      <c r="T5804">
        <v>33600</v>
      </c>
      <c r="U5804">
        <v>39400</v>
      </c>
    </row>
    <row r="5805" spans="1:21" hidden="1" x14ac:dyDescent="0.45">
      <c r="A5805" t="str">
        <f t="shared" si="101"/>
        <v>YAG3EUL7F+MEngineeringSouth West</v>
      </c>
      <c r="B5805" t="s">
        <v>116</v>
      </c>
      <c r="C5805" t="s">
        <v>141</v>
      </c>
      <c r="D5805">
        <v>3</v>
      </c>
      <c r="E5805" t="s">
        <v>137</v>
      </c>
      <c r="F5805" t="s">
        <v>145</v>
      </c>
      <c r="G5805" t="s">
        <v>138</v>
      </c>
      <c r="H5805" t="s">
        <v>78</v>
      </c>
      <c r="I5805" t="s">
        <v>155</v>
      </c>
      <c r="J5805">
        <v>30</v>
      </c>
      <c r="K5805">
        <v>0</v>
      </c>
      <c r="L5805">
        <v>30</v>
      </c>
      <c r="M5805">
        <v>22.6</v>
      </c>
      <c r="N5805">
        <v>15.1</v>
      </c>
      <c r="O5805">
        <v>50.9</v>
      </c>
      <c r="P5805">
        <v>62.3</v>
      </c>
      <c r="Q5805">
        <v>62.3</v>
      </c>
      <c r="R5805">
        <v>15</v>
      </c>
      <c r="S5805">
        <v>29900</v>
      </c>
      <c r="T5805">
        <v>33200</v>
      </c>
      <c r="U5805">
        <v>36500</v>
      </c>
    </row>
    <row r="5806" spans="1:21" hidden="1" x14ac:dyDescent="0.45">
      <c r="A5806" t="str">
        <f t="shared" si="101"/>
        <v>YAG3EUL7F+MEngineeringUnknown</v>
      </c>
      <c r="B5806" t="s">
        <v>116</v>
      </c>
      <c r="C5806" t="s">
        <v>141</v>
      </c>
      <c r="D5806">
        <v>3</v>
      </c>
      <c r="E5806" t="s">
        <v>137</v>
      </c>
      <c r="F5806" t="s">
        <v>145</v>
      </c>
      <c r="G5806" t="s">
        <v>138</v>
      </c>
      <c r="H5806" t="s">
        <v>78</v>
      </c>
      <c r="I5806" t="s">
        <v>156</v>
      </c>
      <c r="J5806" t="s">
        <v>161</v>
      </c>
      <c r="K5806" t="s">
        <v>161</v>
      </c>
      <c r="L5806" t="s">
        <v>161</v>
      </c>
      <c r="M5806" t="s">
        <v>161</v>
      </c>
      <c r="N5806" t="s">
        <v>161</v>
      </c>
      <c r="O5806" t="s">
        <v>161</v>
      </c>
      <c r="P5806" t="s">
        <v>161</v>
      </c>
      <c r="Q5806" t="s">
        <v>161</v>
      </c>
      <c r="R5806" t="s">
        <v>161</v>
      </c>
      <c r="S5806" t="s">
        <v>161</v>
      </c>
      <c r="T5806" t="s">
        <v>161</v>
      </c>
      <c r="U5806" t="s">
        <v>161</v>
      </c>
    </row>
    <row r="5807" spans="1:21" hidden="1" x14ac:dyDescent="0.45">
      <c r="A5807" t="str">
        <f t="shared" si="101"/>
        <v>YAG3EUL7F+MEngineeringWales</v>
      </c>
      <c r="B5807" t="s">
        <v>116</v>
      </c>
      <c r="C5807" t="s">
        <v>141</v>
      </c>
      <c r="D5807">
        <v>3</v>
      </c>
      <c r="E5807" t="s">
        <v>137</v>
      </c>
      <c r="F5807" t="s">
        <v>145</v>
      </c>
      <c r="G5807" t="s">
        <v>138</v>
      </c>
      <c r="H5807" t="s">
        <v>78</v>
      </c>
      <c r="I5807" t="s">
        <v>158</v>
      </c>
      <c r="J5807">
        <v>5</v>
      </c>
      <c r="K5807">
        <v>0</v>
      </c>
      <c r="L5807">
        <v>5</v>
      </c>
      <c r="M5807">
        <v>57.1</v>
      </c>
      <c r="N5807">
        <v>0</v>
      </c>
      <c r="O5807">
        <v>42.9</v>
      </c>
      <c r="P5807">
        <v>42.9</v>
      </c>
      <c r="Q5807">
        <v>42.9</v>
      </c>
      <c r="R5807" t="s">
        <v>161</v>
      </c>
      <c r="S5807" t="s">
        <v>161</v>
      </c>
      <c r="T5807" t="s">
        <v>161</v>
      </c>
      <c r="U5807" t="s">
        <v>161</v>
      </c>
    </row>
    <row r="5808" spans="1:21" hidden="1" x14ac:dyDescent="0.45">
      <c r="A5808" t="str">
        <f t="shared" si="101"/>
        <v>YAG3EUL7F+MEngineeringWest Midlands</v>
      </c>
      <c r="B5808" t="s">
        <v>116</v>
      </c>
      <c r="C5808" t="s">
        <v>141</v>
      </c>
      <c r="D5808">
        <v>3</v>
      </c>
      <c r="E5808" t="s">
        <v>137</v>
      </c>
      <c r="F5808" t="s">
        <v>145</v>
      </c>
      <c r="G5808" t="s">
        <v>138</v>
      </c>
      <c r="H5808" t="s">
        <v>78</v>
      </c>
      <c r="I5808" t="s">
        <v>159</v>
      </c>
      <c r="J5808">
        <v>60</v>
      </c>
      <c r="K5808">
        <v>0</v>
      </c>
      <c r="L5808">
        <v>60</v>
      </c>
      <c r="M5808">
        <v>19.8</v>
      </c>
      <c r="N5808">
        <v>5.9</v>
      </c>
      <c r="O5808">
        <v>56.2</v>
      </c>
      <c r="P5808">
        <v>71.400000000000006</v>
      </c>
      <c r="Q5808">
        <v>74.3</v>
      </c>
      <c r="R5808">
        <v>35</v>
      </c>
      <c r="S5808">
        <v>29900</v>
      </c>
      <c r="T5808">
        <v>36100</v>
      </c>
      <c r="U5808">
        <v>38700</v>
      </c>
    </row>
    <row r="5809" spans="1:21" hidden="1" x14ac:dyDescent="0.45">
      <c r="A5809" t="str">
        <f t="shared" si="101"/>
        <v>YAG3EUL7F+MEngineeringYorkshire and The Humber</v>
      </c>
      <c r="B5809" t="s">
        <v>116</v>
      </c>
      <c r="C5809" t="s">
        <v>141</v>
      </c>
      <c r="D5809">
        <v>3</v>
      </c>
      <c r="E5809" t="s">
        <v>137</v>
      </c>
      <c r="F5809" t="s">
        <v>145</v>
      </c>
      <c r="G5809" t="s">
        <v>138</v>
      </c>
      <c r="H5809" t="s">
        <v>78</v>
      </c>
      <c r="I5809" t="s">
        <v>160</v>
      </c>
      <c r="J5809">
        <v>25</v>
      </c>
      <c r="K5809">
        <v>0</v>
      </c>
      <c r="L5809">
        <v>25</v>
      </c>
      <c r="M5809">
        <v>36.700000000000003</v>
      </c>
      <c r="N5809">
        <v>0</v>
      </c>
      <c r="O5809">
        <v>38.799999999999997</v>
      </c>
      <c r="P5809">
        <v>59.2</v>
      </c>
      <c r="Q5809">
        <v>63.3</v>
      </c>
      <c r="R5809" t="s">
        <v>161</v>
      </c>
      <c r="S5809" t="s">
        <v>161</v>
      </c>
      <c r="T5809" t="s">
        <v>161</v>
      </c>
      <c r="U5809" t="s">
        <v>161</v>
      </c>
    </row>
    <row r="5810" spans="1:21" hidden="1" x14ac:dyDescent="0.45">
      <c r="A5810" t="str">
        <f t="shared" si="101"/>
        <v>YAG3EUL7F+MEngineeringNA</v>
      </c>
      <c r="B5810" t="s">
        <v>116</v>
      </c>
      <c r="C5810" t="s">
        <v>141</v>
      </c>
      <c r="D5810">
        <v>3</v>
      </c>
      <c r="E5810" t="s">
        <v>137</v>
      </c>
      <c r="F5810" t="s">
        <v>145</v>
      </c>
      <c r="G5810" t="s">
        <v>138</v>
      </c>
      <c r="H5810" t="s">
        <v>78</v>
      </c>
      <c r="I5810" t="s">
        <v>157</v>
      </c>
      <c r="J5810">
        <v>940</v>
      </c>
      <c r="K5810">
        <v>98.3</v>
      </c>
      <c r="L5810">
        <v>20</v>
      </c>
      <c r="M5810">
        <v>0.1</v>
      </c>
      <c r="N5810">
        <v>0</v>
      </c>
      <c r="O5810">
        <v>0</v>
      </c>
      <c r="P5810">
        <v>0</v>
      </c>
      <c r="Q5810">
        <v>1.5</v>
      </c>
      <c r="R5810" t="s">
        <v>157</v>
      </c>
      <c r="S5810" t="s">
        <v>157</v>
      </c>
      <c r="T5810" t="s">
        <v>157</v>
      </c>
      <c r="U5810" t="s">
        <v>157</v>
      </c>
    </row>
    <row r="5811" spans="1:21" hidden="1" x14ac:dyDescent="0.45">
      <c r="A5811" t="str">
        <f t="shared" si="101"/>
        <v>YAG3EUL8F+MEngineeringAbroad</v>
      </c>
      <c r="B5811" t="s">
        <v>116</v>
      </c>
      <c r="C5811" t="s">
        <v>141</v>
      </c>
      <c r="D5811">
        <v>3</v>
      </c>
      <c r="E5811" t="s">
        <v>137</v>
      </c>
      <c r="F5811" t="s">
        <v>139</v>
      </c>
      <c r="G5811" t="s">
        <v>138</v>
      </c>
      <c r="H5811" t="s">
        <v>78</v>
      </c>
      <c r="I5811" t="s">
        <v>146</v>
      </c>
      <c r="J5811">
        <v>30</v>
      </c>
      <c r="K5811">
        <v>0</v>
      </c>
      <c r="L5811">
        <v>30</v>
      </c>
      <c r="M5811">
        <v>92.3</v>
      </c>
      <c r="N5811">
        <v>0</v>
      </c>
      <c r="O5811">
        <v>3.9</v>
      </c>
      <c r="P5811">
        <v>3.9</v>
      </c>
      <c r="Q5811">
        <v>7.7</v>
      </c>
      <c r="R5811" t="s">
        <v>157</v>
      </c>
      <c r="S5811" t="s">
        <v>157</v>
      </c>
      <c r="T5811" t="s">
        <v>157</v>
      </c>
      <c r="U5811" t="s">
        <v>157</v>
      </c>
    </row>
    <row r="5812" spans="1:21" hidden="1" x14ac:dyDescent="0.45">
      <c r="A5812" t="str">
        <f t="shared" si="101"/>
        <v>YAG3EUL8F+MEngineeringEast Midlands</v>
      </c>
      <c r="B5812" t="s">
        <v>116</v>
      </c>
      <c r="C5812" t="s">
        <v>141</v>
      </c>
      <c r="D5812">
        <v>3</v>
      </c>
      <c r="E5812" t="s">
        <v>137</v>
      </c>
      <c r="F5812" t="s">
        <v>139</v>
      </c>
      <c r="G5812" t="s">
        <v>138</v>
      </c>
      <c r="H5812" t="s">
        <v>78</v>
      </c>
      <c r="I5812" t="s">
        <v>147</v>
      </c>
      <c r="J5812">
        <v>15</v>
      </c>
      <c r="K5812">
        <v>0</v>
      </c>
      <c r="L5812">
        <v>15</v>
      </c>
      <c r="M5812">
        <v>33.299999999999997</v>
      </c>
      <c r="N5812">
        <v>0</v>
      </c>
      <c r="O5812">
        <v>50</v>
      </c>
      <c r="P5812">
        <v>66.7</v>
      </c>
      <c r="Q5812">
        <v>66.7</v>
      </c>
      <c r="R5812" t="s">
        <v>161</v>
      </c>
      <c r="S5812" t="s">
        <v>161</v>
      </c>
      <c r="T5812" t="s">
        <v>161</v>
      </c>
      <c r="U5812" t="s">
        <v>161</v>
      </c>
    </row>
    <row r="5813" spans="1:21" hidden="1" x14ac:dyDescent="0.45">
      <c r="A5813" t="str">
        <f t="shared" si="101"/>
        <v>YAG3EUL8F+MEngineeringEast of England</v>
      </c>
      <c r="B5813" t="s">
        <v>116</v>
      </c>
      <c r="C5813" t="s">
        <v>141</v>
      </c>
      <c r="D5813">
        <v>3</v>
      </c>
      <c r="E5813" t="s">
        <v>137</v>
      </c>
      <c r="F5813" t="s">
        <v>139</v>
      </c>
      <c r="G5813" t="s">
        <v>138</v>
      </c>
      <c r="H5813" t="s">
        <v>78</v>
      </c>
      <c r="I5813" t="s">
        <v>148</v>
      </c>
      <c r="J5813">
        <v>30</v>
      </c>
      <c r="K5813">
        <v>0</v>
      </c>
      <c r="L5813">
        <v>30</v>
      </c>
      <c r="M5813">
        <v>31.6</v>
      </c>
      <c r="N5813">
        <v>12.3</v>
      </c>
      <c r="O5813">
        <v>56.1</v>
      </c>
      <c r="P5813">
        <v>56.1</v>
      </c>
      <c r="Q5813">
        <v>56.1</v>
      </c>
      <c r="R5813">
        <v>20</v>
      </c>
      <c r="S5813">
        <v>36900</v>
      </c>
      <c r="T5813">
        <v>42000</v>
      </c>
      <c r="U5813">
        <v>51500</v>
      </c>
    </row>
    <row r="5814" spans="1:21" hidden="1" x14ac:dyDescent="0.45">
      <c r="A5814" t="str">
        <f t="shared" si="101"/>
        <v>YAG3EUL8F+MEngineeringLondon</v>
      </c>
      <c r="B5814" t="s">
        <v>116</v>
      </c>
      <c r="C5814" t="s">
        <v>141</v>
      </c>
      <c r="D5814">
        <v>3</v>
      </c>
      <c r="E5814" t="s">
        <v>137</v>
      </c>
      <c r="F5814" t="s">
        <v>139</v>
      </c>
      <c r="G5814" t="s">
        <v>138</v>
      </c>
      <c r="H5814" t="s">
        <v>78</v>
      </c>
      <c r="I5814" t="s">
        <v>149</v>
      </c>
      <c r="J5814">
        <v>75</v>
      </c>
      <c r="K5814">
        <v>0</v>
      </c>
      <c r="L5814">
        <v>75</v>
      </c>
      <c r="M5814">
        <v>37.6</v>
      </c>
      <c r="N5814">
        <v>5.4</v>
      </c>
      <c r="O5814">
        <v>54.4</v>
      </c>
      <c r="P5814">
        <v>57</v>
      </c>
      <c r="Q5814">
        <v>57</v>
      </c>
      <c r="R5814">
        <v>40</v>
      </c>
      <c r="S5814">
        <v>36900</v>
      </c>
      <c r="T5814">
        <v>47800</v>
      </c>
      <c r="U5814">
        <v>63500</v>
      </c>
    </row>
    <row r="5815" spans="1:21" hidden="1" x14ac:dyDescent="0.45">
      <c r="A5815" t="str">
        <f t="shared" si="101"/>
        <v>YAG3EUL8F+MEngineeringNorth East</v>
      </c>
      <c r="B5815" t="s">
        <v>116</v>
      </c>
      <c r="C5815" t="s">
        <v>141</v>
      </c>
      <c r="D5815">
        <v>3</v>
      </c>
      <c r="E5815" t="s">
        <v>137</v>
      </c>
      <c r="F5815" t="s">
        <v>139</v>
      </c>
      <c r="G5815" t="s">
        <v>138</v>
      </c>
      <c r="H5815" t="s">
        <v>78</v>
      </c>
      <c r="I5815" t="s">
        <v>150</v>
      </c>
      <c r="J5815">
        <v>5</v>
      </c>
      <c r="K5815">
        <v>0</v>
      </c>
      <c r="L5815">
        <v>5</v>
      </c>
      <c r="M5815">
        <v>44.4</v>
      </c>
      <c r="N5815">
        <v>0</v>
      </c>
      <c r="O5815">
        <v>55.6</v>
      </c>
      <c r="P5815">
        <v>55.6</v>
      </c>
      <c r="Q5815">
        <v>55.6</v>
      </c>
      <c r="R5815" t="s">
        <v>161</v>
      </c>
      <c r="S5815" t="s">
        <v>161</v>
      </c>
      <c r="T5815" t="s">
        <v>161</v>
      </c>
      <c r="U5815" t="s">
        <v>161</v>
      </c>
    </row>
    <row r="5816" spans="1:21" hidden="1" x14ac:dyDescent="0.45">
      <c r="A5816" t="str">
        <f t="shared" si="101"/>
        <v>YAG3EUL8F+MEngineeringNorth West</v>
      </c>
      <c r="B5816" t="s">
        <v>116</v>
      </c>
      <c r="C5816" t="s">
        <v>141</v>
      </c>
      <c r="D5816">
        <v>3</v>
      </c>
      <c r="E5816" t="s">
        <v>137</v>
      </c>
      <c r="F5816" t="s">
        <v>139</v>
      </c>
      <c r="G5816" t="s">
        <v>138</v>
      </c>
      <c r="H5816" t="s">
        <v>78</v>
      </c>
      <c r="I5816" t="s">
        <v>151</v>
      </c>
      <c r="J5816">
        <v>20</v>
      </c>
      <c r="K5816">
        <v>0</v>
      </c>
      <c r="L5816">
        <v>20</v>
      </c>
      <c r="M5816">
        <v>23.5</v>
      </c>
      <c r="N5816">
        <v>11.8</v>
      </c>
      <c r="O5816">
        <v>64.7</v>
      </c>
      <c r="P5816">
        <v>64.7</v>
      </c>
      <c r="Q5816">
        <v>64.7</v>
      </c>
      <c r="R5816" t="s">
        <v>161</v>
      </c>
      <c r="S5816" t="s">
        <v>161</v>
      </c>
      <c r="T5816" t="s">
        <v>161</v>
      </c>
      <c r="U5816" t="s">
        <v>161</v>
      </c>
    </row>
    <row r="5817" spans="1:21" hidden="1" x14ac:dyDescent="0.45">
      <c r="A5817" t="str">
        <f t="shared" si="101"/>
        <v>YAG3EUL8F+MEngineeringScotland</v>
      </c>
      <c r="B5817" t="s">
        <v>116</v>
      </c>
      <c r="C5817" t="s">
        <v>141</v>
      </c>
      <c r="D5817">
        <v>3</v>
      </c>
      <c r="E5817" t="s">
        <v>137</v>
      </c>
      <c r="F5817" t="s">
        <v>139</v>
      </c>
      <c r="G5817" t="s">
        <v>138</v>
      </c>
      <c r="H5817" t="s">
        <v>78</v>
      </c>
      <c r="I5817" t="s">
        <v>153</v>
      </c>
      <c r="J5817">
        <v>5</v>
      </c>
      <c r="K5817">
        <v>0</v>
      </c>
      <c r="L5817">
        <v>5</v>
      </c>
      <c r="M5817">
        <v>0</v>
      </c>
      <c r="N5817">
        <v>0</v>
      </c>
      <c r="O5817">
        <v>78.900000000000006</v>
      </c>
      <c r="P5817">
        <v>100</v>
      </c>
      <c r="Q5817">
        <v>100</v>
      </c>
      <c r="R5817" t="s">
        <v>161</v>
      </c>
      <c r="S5817" t="s">
        <v>161</v>
      </c>
      <c r="T5817" t="s">
        <v>161</v>
      </c>
      <c r="U5817" t="s">
        <v>161</v>
      </c>
    </row>
    <row r="5818" spans="1:21" hidden="1" x14ac:dyDescent="0.45">
      <c r="A5818" t="str">
        <f t="shared" si="101"/>
        <v>YAG3EUL8F+MEngineeringSouth East</v>
      </c>
      <c r="B5818" t="s">
        <v>116</v>
      </c>
      <c r="C5818" t="s">
        <v>141</v>
      </c>
      <c r="D5818">
        <v>3</v>
      </c>
      <c r="E5818" t="s">
        <v>137</v>
      </c>
      <c r="F5818" t="s">
        <v>139</v>
      </c>
      <c r="G5818" t="s">
        <v>138</v>
      </c>
      <c r="H5818" t="s">
        <v>78</v>
      </c>
      <c r="I5818" t="s">
        <v>154</v>
      </c>
      <c r="J5818">
        <v>45</v>
      </c>
      <c r="K5818">
        <v>0</v>
      </c>
      <c r="L5818">
        <v>45</v>
      </c>
      <c r="M5818">
        <v>31.1</v>
      </c>
      <c r="N5818">
        <v>0</v>
      </c>
      <c r="O5818">
        <v>58.9</v>
      </c>
      <c r="P5818">
        <v>68.900000000000006</v>
      </c>
      <c r="Q5818">
        <v>68.900000000000006</v>
      </c>
      <c r="R5818">
        <v>25</v>
      </c>
      <c r="S5818">
        <v>33200</v>
      </c>
      <c r="T5818">
        <v>37200</v>
      </c>
      <c r="U5818">
        <v>44200</v>
      </c>
    </row>
    <row r="5819" spans="1:21" hidden="1" x14ac:dyDescent="0.45">
      <c r="A5819" t="str">
        <f t="shared" si="101"/>
        <v>YAG3EUL8F+MEngineeringSouth West</v>
      </c>
      <c r="B5819" t="s">
        <v>116</v>
      </c>
      <c r="C5819" t="s">
        <v>141</v>
      </c>
      <c r="D5819">
        <v>3</v>
      </c>
      <c r="E5819" t="s">
        <v>137</v>
      </c>
      <c r="F5819" t="s">
        <v>139</v>
      </c>
      <c r="G5819" t="s">
        <v>138</v>
      </c>
      <c r="H5819" t="s">
        <v>78</v>
      </c>
      <c r="I5819" t="s">
        <v>155</v>
      </c>
      <c r="J5819">
        <v>15</v>
      </c>
      <c r="K5819">
        <v>0</v>
      </c>
      <c r="L5819">
        <v>15</v>
      </c>
      <c r="M5819">
        <v>16.7</v>
      </c>
      <c r="N5819">
        <v>8.3000000000000007</v>
      </c>
      <c r="O5819">
        <v>75</v>
      </c>
      <c r="P5819">
        <v>75</v>
      </c>
      <c r="Q5819">
        <v>75</v>
      </c>
      <c r="R5819" t="s">
        <v>161</v>
      </c>
      <c r="S5819" t="s">
        <v>161</v>
      </c>
      <c r="T5819" t="s">
        <v>161</v>
      </c>
      <c r="U5819" t="s">
        <v>161</v>
      </c>
    </row>
    <row r="5820" spans="1:21" hidden="1" x14ac:dyDescent="0.45">
      <c r="A5820" t="str">
        <f t="shared" si="101"/>
        <v>YAG3EUL8F+MEngineeringUnknown</v>
      </c>
      <c r="B5820" t="s">
        <v>116</v>
      </c>
      <c r="C5820" t="s">
        <v>141</v>
      </c>
      <c r="D5820">
        <v>3</v>
      </c>
      <c r="E5820" t="s">
        <v>137</v>
      </c>
      <c r="F5820" t="s">
        <v>139</v>
      </c>
      <c r="G5820" t="s">
        <v>138</v>
      </c>
      <c r="H5820" t="s">
        <v>78</v>
      </c>
      <c r="I5820" t="s">
        <v>156</v>
      </c>
      <c r="J5820" t="s">
        <v>161</v>
      </c>
      <c r="K5820" t="s">
        <v>161</v>
      </c>
      <c r="L5820" t="s">
        <v>161</v>
      </c>
      <c r="M5820" t="s">
        <v>161</v>
      </c>
      <c r="N5820" t="s">
        <v>161</v>
      </c>
      <c r="O5820" t="s">
        <v>161</v>
      </c>
      <c r="P5820" t="s">
        <v>161</v>
      </c>
      <c r="Q5820" t="s">
        <v>161</v>
      </c>
      <c r="R5820" t="s">
        <v>157</v>
      </c>
      <c r="S5820" t="s">
        <v>157</v>
      </c>
      <c r="T5820" t="s">
        <v>157</v>
      </c>
      <c r="U5820" t="s">
        <v>157</v>
      </c>
    </row>
    <row r="5821" spans="1:21" hidden="1" x14ac:dyDescent="0.45">
      <c r="A5821" t="str">
        <f t="shared" si="101"/>
        <v>YAG3EUL8F+MEngineeringWales</v>
      </c>
      <c r="B5821" t="s">
        <v>116</v>
      </c>
      <c r="C5821" t="s">
        <v>141</v>
      </c>
      <c r="D5821">
        <v>3</v>
      </c>
      <c r="E5821" t="s">
        <v>137</v>
      </c>
      <c r="F5821" t="s">
        <v>139</v>
      </c>
      <c r="G5821" t="s">
        <v>138</v>
      </c>
      <c r="H5821" t="s">
        <v>78</v>
      </c>
      <c r="I5821" t="s">
        <v>158</v>
      </c>
      <c r="J5821" t="s">
        <v>161</v>
      </c>
      <c r="K5821" t="s">
        <v>161</v>
      </c>
      <c r="L5821" t="s">
        <v>161</v>
      </c>
      <c r="M5821" t="s">
        <v>161</v>
      </c>
      <c r="N5821" t="s">
        <v>161</v>
      </c>
      <c r="O5821" t="s">
        <v>161</v>
      </c>
      <c r="P5821" t="s">
        <v>161</v>
      </c>
      <c r="Q5821" t="s">
        <v>161</v>
      </c>
      <c r="R5821" t="s">
        <v>161</v>
      </c>
      <c r="S5821" t="s">
        <v>161</v>
      </c>
      <c r="T5821" t="s">
        <v>161</v>
      </c>
      <c r="U5821" t="s">
        <v>161</v>
      </c>
    </row>
    <row r="5822" spans="1:21" hidden="1" x14ac:dyDescent="0.45">
      <c r="A5822" t="str">
        <f t="shared" si="101"/>
        <v>YAG3EUL8F+MEngineeringWest Midlands</v>
      </c>
      <c r="B5822" t="s">
        <v>116</v>
      </c>
      <c r="C5822" t="s">
        <v>141</v>
      </c>
      <c r="D5822">
        <v>3</v>
      </c>
      <c r="E5822" t="s">
        <v>137</v>
      </c>
      <c r="F5822" t="s">
        <v>139</v>
      </c>
      <c r="G5822" t="s">
        <v>138</v>
      </c>
      <c r="H5822" t="s">
        <v>78</v>
      </c>
      <c r="I5822" t="s">
        <v>159</v>
      </c>
      <c r="J5822">
        <v>15</v>
      </c>
      <c r="K5822">
        <v>0</v>
      </c>
      <c r="L5822">
        <v>15</v>
      </c>
      <c r="M5822">
        <v>9.6999999999999993</v>
      </c>
      <c r="N5822">
        <v>0</v>
      </c>
      <c r="O5822">
        <v>65.900000000000006</v>
      </c>
      <c r="P5822">
        <v>90.3</v>
      </c>
      <c r="Q5822">
        <v>90.3</v>
      </c>
      <c r="R5822" t="s">
        <v>161</v>
      </c>
      <c r="S5822" t="s">
        <v>161</v>
      </c>
      <c r="T5822" t="s">
        <v>161</v>
      </c>
      <c r="U5822" t="s">
        <v>161</v>
      </c>
    </row>
    <row r="5823" spans="1:21" hidden="1" x14ac:dyDescent="0.45">
      <c r="A5823" t="str">
        <f t="shared" si="101"/>
        <v>YAG3EUL8F+MEngineeringYorkshire and The Humber</v>
      </c>
      <c r="B5823" t="s">
        <v>116</v>
      </c>
      <c r="C5823" t="s">
        <v>141</v>
      </c>
      <c r="D5823">
        <v>3</v>
      </c>
      <c r="E5823" t="s">
        <v>137</v>
      </c>
      <c r="F5823" t="s">
        <v>139</v>
      </c>
      <c r="G5823" t="s">
        <v>138</v>
      </c>
      <c r="H5823" t="s">
        <v>78</v>
      </c>
      <c r="I5823" t="s">
        <v>160</v>
      </c>
      <c r="J5823">
        <v>10</v>
      </c>
      <c r="K5823">
        <v>0</v>
      </c>
      <c r="L5823">
        <v>10</v>
      </c>
      <c r="M5823">
        <v>40</v>
      </c>
      <c r="N5823">
        <v>0</v>
      </c>
      <c r="O5823">
        <v>40</v>
      </c>
      <c r="P5823">
        <v>60</v>
      </c>
      <c r="Q5823">
        <v>60</v>
      </c>
      <c r="R5823" t="s">
        <v>161</v>
      </c>
      <c r="S5823" t="s">
        <v>161</v>
      </c>
      <c r="T5823" t="s">
        <v>161</v>
      </c>
      <c r="U5823" t="s">
        <v>161</v>
      </c>
    </row>
    <row r="5824" spans="1:21" hidden="1" x14ac:dyDescent="0.45">
      <c r="A5824" t="str">
        <f t="shared" si="101"/>
        <v>YAG3EUL8F+MEngineeringNA</v>
      </c>
      <c r="B5824" t="s">
        <v>116</v>
      </c>
      <c r="C5824" t="s">
        <v>141</v>
      </c>
      <c r="D5824">
        <v>3</v>
      </c>
      <c r="E5824" t="s">
        <v>137</v>
      </c>
      <c r="F5824" t="s">
        <v>139</v>
      </c>
      <c r="G5824" t="s">
        <v>138</v>
      </c>
      <c r="H5824" t="s">
        <v>78</v>
      </c>
      <c r="I5824" t="s">
        <v>157</v>
      </c>
      <c r="J5824">
        <v>75</v>
      </c>
      <c r="K5824">
        <v>97.3</v>
      </c>
      <c r="L5824" t="s">
        <v>161</v>
      </c>
      <c r="M5824" t="s">
        <v>161</v>
      </c>
      <c r="N5824" t="s">
        <v>161</v>
      </c>
      <c r="O5824" t="s">
        <v>161</v>
      </c>
      <c r="P5824" t="s">
        <v>161</v>
      </c>
      <c r="Q5824" t="s">
        <v>161</v>
      </c>
      <c r="R5824" t="s">
        <v>157</v>
      </c>
      <c r="S5824" t="s">
        <v>157</v>
      </c>
      <c r="T5824" t="s">
        <v>157</v>
      </c>
      <c r="U5824" t="s">
        <v>157</v>
      </c>
    </row>
    <row r="5825" spans="1:21" hidden="1" x14ac:dyDescent="0.45">
      <c r="A5825" t="str">
        <f t="shared" si="101"/>
        <v>YAG1EUL7F+MEngineeringAbroad</v>
      </c>
      <c r="B5825" t="s">
        <v>116</v>
      </c>
      <c r="C5825" t="s">
        <v>49</v>
      </c>
      <c r="D5825">
        <v>1</v>
      </c>
      <c r="E5825" t="s">
        <v>137</v>
      </c>
      <c r="F5825" t="s">
        <v>145</v>
      </c>
      <c r="G5825" t="s">
        <v>138</v>
      </c>
      <c r="H5825" t="s">
        <v>78</v>
      </c>
      <c r="I5825" t="s">
        <v>146</v>
      </c>
      <c r="J5825">
        <v>45</v>
      </c>
      <c r="K5825">
        <v>0</v>
      </c>
      <c r="L5825">
        <v>45</v>
      </c>
      <c r="M5825">
        <v>74</v>
      </c>
      <c r="N5825">
        <v>6.5</v>
      </c>
      <c r="O5825">
        <v>17.100000000000001</v>
      </c>
      <c r="P5825">
        <v>19.5</v>
      </c>
      <c r="Q5825">
        <v>19.5</v>
      </c>
      <c r="R5825" t="s">
        <v>161</v>
      </c>
      <c r="S5825" t="s">
        <v>161</v>
      </c>
      <c r="T5825" t="s">
        <v>161</v>
      </c>
      <c r="U5825" t="s">
        <v>161</v>
      </c>
    </row>
    <row r="5826" spans="1:21" hidden="1" x14ac:dyDescent="0.45">
      <c r="A5826" t="str">
        <f t="shared" si="101"/>
        <v>YAG1EUL7F+MEngineeringEast Midlands</v>
      </c>
      <c r="B5826" t="s">
        <v>116</v>
      </c>
      <c r="C5826" t="s">
        <v>49</v>
      </c>
      <c r="D5826">
        <v>1</v>
      </c>
      <c r="E5826" t="s">
        <v>137</v>
      </c>
      <c r="F5826" t="s">
        <v>145</v>
      </c>
      <c r="G5826" t="s">
        <v>138</v>
      </c>
      <c r="H5826" t="s">
        <v>78</v>
      </c>
      <c r="I5826" t="s">
        <v>147</v>
      </c>
      <c r="J5826">
        <v>40</v>
      </c>
      <c r="K5826">
        <v>0</v>
      </c>
      <c r="L5826">
        <v>40</v>
      </c>
      <c r="M5826">
        <v>24.3</v>
      </c>
      <c r="N5826">
        <v>10.8</v>
      </c>
      <c r="O5826">
        <v>51.4</v>
      </c>
      <c r="P5826">
        <v>62.2</v>
      </c>
      <c r="Q5826">
        <v>64.900000000000006</v>
      </c>
      <c r="R5826">
        <v>20</v>
      </c>
      <c r="S5826">
        <v>20800</v>
      </c>
      <c r="T5826">
        <v>28500</v>
      </c>
      <c r="U5826">
        <v>30700</v>
      </c>
    </row>
    <row r="5827" spans="1:21" hidden="1" x14ac:dyDescent="0.45">
      <c r="A5827" t="str">
        <f t="shared" si="101"/>
        <v>YAG1EUL7F+MEngineeringEast of England</v>
      </c>
      <c r="B5827" t="s">
        <v>116</v>
      </c>
      <c r="C5827" t="s">
        <v>49</v>
      </c>
      <c r="D5827">
        <v>1</v>
      </c>
      <c r="E5827" t="s">
        <v>137</v>
      </c>
      <c r="F5827" t="s">
        <v>145</v>
      </c>
      <c r="G5827" t="s">
        <v>138</v>
      </c>
      <c r="H5827" t="s">
        <v>78</v>
      </c>
      <c r="I5827" t="s">
        <v>148</v>
      </c>
      <c r="J5827">
        <v>100</v>
      </c>
      <c r="K5827">
        <v>0</v>
      </c>
      <c r="L5827">
        <v>100</v>
      </c>
      <c r="M5827">
        <v>26.9</v>
      </c>
      <c r="N5827">
        <v>7.9</v>
      </c>
      <c r="O5827">
        <v>48.5</v>
      </c>
      <c r="P5827">
        <v>54.8</v>
      </c>
      <c r="Q5827">
        <v>65.3</v>
      </c>
      <c r="R5827">
        <v>50</v>
      </c>
      <c r="S5827">
        <v>28100</v>
      </c>
      <c r="T5827">
        <v>33200</v>
      </c>
      <c r="U5827">
        <v>38300</v>
      </c>
    </row>
    <row r="5828" spans="1:21" hidden="1" x14ac:dyDescent="0.45">
      <c r="A5828" t="str">
        <f t="shared" si="101"/>
        <v>YAG1EUL7F+MEngineeringLondon</v>
      </c>
      <c r="B5828" t="s">
        <v>116</v>
      </c>
      <c r="C5828" t="s">
        <v>49</v>
      </c>
      <c r="D5828">
        <v>1</v>
      </c>
      <c r="E5828" t="s">
        <v>137</v>
      </c>
      <c r="F5828" t="s">
        <v>145</v>
      </c>
      <c r="G5828" t="s">
        <v>138</v>
      </c>
      <c r="H5828" t="s">
        <v>78</v>
      </c>
      <c r="I5828" t="s">
        <v>149</v>
      </c>
      <c r="J5828">
        <v>215</v>
      </c>
      <c r="K5828">
        <v>0</v>
      </c>
      <c r="L5828">
        <v>215</v>
      </c>
      <c r="M5828">
        <v>22</v>
      </c>
      <c r="N5828">
        <v>9</v>
      </c>
      <c r="O5828">
        <v>52</v>
      </c>
      <c r="P5828">
        <v>63.6</v>
      </c>
      <c r="Q5828">
        <v>69</v>
      </c>
      <c r="R5828">
        <v>110</v>
      </c>
      <c r="S5828">
        <v>28800</v>
      </c>
      <c r="T5828">
        <v>33200</v>
      </c>
      <c r="U5828">
        <v>40500</v>
      </c>
    </row>
    <row r="5829" spans="1:21" hidden="1" x14ac:dyDescent="0.45">
      <c r="A5829" t="str">
        <f t="shared" si="101"/>
        <v>YAG1EUL7F+MEngineeringNorth East</v>
      </c>
      <c r="B5829" t="s">
        <v>116</v>
      </c>
      <c r="C5829" t="s">
        <v>49</v>
      </c>
      <c r="D5829">
        <v>1</v>
      </c>
      <c r="E5829" t="s">
        <v>137</v>
      </c>
      <c r="F5829" t="s">
        <v>145</v>
      </c>
      <c r="G5829" t="s">
        <v>138</v>
      </c>
      <c r="H5829" t="s">
        <v>78</v>
      </c>
      <c r="I5829" t="s">
        <v>150</v>
      </c>
      <c r="J5829">
        <v>25</v>
      </c>
      <c r="K5829">
        <v>0</v>
      </c>
      <c r="L5829">
        <v>25</v>
      </c>
      <c r="M5829">
        <v>34.1</v>
      </c>
      <c r="N5829">
        <v>4.9000000000000004</v>
      </c>
      <c r="O5829">
        <v>46.3</v>
      </c>
      <c r="P5829">
        <v>51.2</v>
      </c>
      <c r="Q5829">
        <v>61</v>
      </c>
      <c r="R5829" t="s">
        <v>161</v>
      </c>
      <c r="S5829" t="s">
        <v>161</v>
      </c>
      <c r="T5829" t="s">
        <v>161</v>
      </c>
      <c r="U5829" t="s">
        <v>161</v>
      </c>
    </row>
    <row r="5830" spans="1:21" hidden="1" x14ac:dyDescent="0.45">
      <c r="A5830" t="str">
        <f t="shared" si="101"/>
        <v>YAG1EUL7F+MEngineeringNorth West</v>
      </c>
      <c r="B5830" t="s">
        <v>116</v>
      </c>
      <c r="C5830" t="s">
        <v>49</v>
      </c>
      <c r="D5830">
        <v>1</v>
      </c>
      <c r="E5830" t="s">
        <v>137</v>
      </c>
      <c r="F5830" t="s">
        <v>145</v>
      </c>
      <c r="G5830" t="s">
        <v>138</v>
      </c>
      <c r="H5830" t="s">
        <v>78</v>
      </c>
      <c r="I5830" t="s">
        <v>151</v>
      </c>
      <c r="J5830">
        <v>55</v>
      </c>
      <c r="K5830">
        <v>0</v>
      </c>
      <c r="L5830">
        <v>55</v>
      </c>
      <c r="M5830">
        <v>30.8</v>
      </c>
      <c r="N5830">
        <v>12</v>
      </c>
      <c r="O5830">
        <v>35.1</v>
      </c>
      <c r="P5830">
        <v>48</v>
      </c>
      <c r="Q5830">
        <v>57.2</v>
      </c>
      <c r="R5830">
        <v>20</v>
      </c>
      <c r="S5830">
        <v>23400</v>
      </c>
      <c r="T5830">
        <v>28500</v>
      </c>
      <c r="U5830">
        <v>31500</v>
      </c>
    </row>
    <row r="5831" spans="1:21" hidden="1" x14ac:dyDescent="0.45">
      <c r="A5831" t="str">
        <f t="shared" ref="A5831:A5894" si="102">"YAG"&amp;D5831 &amp;E5831 &amp;F5831 &amp; G5831 &amp;H5831 &amp;I5831</f>
        <v>YAG1EUL7F+MEngineeringNorthern Ireland</v>
      </c>
      <c r="B5831" t="s">
        <v>116</v>
      </c>
      <c r="C5831" t="s">
        <v>49</v>
      </c>
      <c r="D5831">
        <v>1</v>
      </c>
      <c r="E5831" t="s">
        <v>137</v>
      </c>
      <c r="F5831" t="s">
        <v>145</v>
      </c>
      <c r="G5831" t="s">
        <v>138</v>
      </c>
      <c r="H5831" t="s">
        <v>78</v>
      </c>
      <c r="I5831" t="s">
        <v>152</v>
      </c>
      <c r="J5831" t="s">
        <v>161</v>
      </c>
      <c r="K5831" t="s">
        <v>161</v>
      </c>
      <c r="L5831" t="s">
        <v>161</v>
      </c>
      <c r="M5831" t="s">
        <v>161</v>
      </c>
      <c r="N5831" t="s">
        <v>161</v>
      </c>
      <c r="O5831" t="s">
        <v>161</v>
      </c>
      <c r="P5831" t="s">
        <v>161</v>
      </c>
      <c r="Q5831" t="s">
        <v>161</v>
      </c>
      <c r="R5831" t="s">
        <v>161</v>
      </c>
      <c r="S5831" t="s">
        <v>161</v>
      </c>
      <c r="T5831" t="s">
        <v>161</v>
      </c>
      <c r="U5831" t="s">
        <v>161</v>
      </c>
    </row>
    <row r="5832" spans="1:21" hidden="1" x14ac:dyDescent="0.45">
      <c r="A5832" t="str">
        <f t="shared" si="102"/>
        <v>YAG1EUL7F+MEngineeringScotland</v>
      </c>
      <c r="B5832" t="s">
        <v>116</v>
      </c>
      <c r="C5832" t="s">
        <v>49</v>
      </c>
      <c r="D5832">
        <v>1</v>
      </c>
      <c r="E5832" t="s">
        <v>137</v>
      </c>
      <c r="F5832" t="s">
        <v>145</v>
      </c>
      <c r="G5832" t="s">
        <v>138</v>
      </c>
      <c r="H5832" t="s">
        <v>78</v>
      </c>
      <c r="I5832" t="s">
        <v>153</v>
      </c>
      <c r="J5832">
        <v>20</v>
      </c>
      <c r="K5832">
        <v>0</v>
      </c>
      <c r="L5832">
        <v>20</v>
      </c>
      <c r="M5832">
        <v>32.6</v>
      </c>
      <c r="N5832">
        <v>6.5</v>
      </c>
      <c r="O5832">
        <v>47.8</v>
      </c>
      <c r="P5832">
        <v>54.4</v>
      </c>
      <c r="Q5832">
        <v>60.9</v>
      </c>
      <c r="R5832" t="s">
        <v>161</v>
      </c>
      <c r="S5832" t="s">
        <v>161</v>
      </c>
      <c r="T5832" t="s">
        <v>161</v>
      </c>
      <c r="U5832" t="s">
        <v>161</v>
      </c>
    </row>
    <row r="5833" spans="1:21" hidden="1" x14ac:dyDescent="0.45">
      <c r="A5833" t="str">
        <f t="shared" si="102"/>
        <v>YAG1EUL7F+MEngineeringSouth East</v>
      </c>
      <c r="B5833" t="s">
        <v>116</v>
      </c>
      <c r="C5833" t="s">
        <v>49</v>
      </c>
      <c r="D5833">
        <v>1</v>
      </c>
      <c r="E5833" t="s">
        <v>137</v>
      </c>
      <c r="F5833" t="s">
        <v>145</v>
      </c>
      <c r="G5833" t="s">
        <v>138</v>
      </c>
      <c r="H5833" t="s">
        <v>78</v>
      </c>
      <c r="I5833" t="s">
        <v>154</v>
      </c>
      <c r="J5833">
        <v>105</v>
      </c>
      <c r="K5833">
        <v>0</v>
      </c>
      <c r="L5833">
        <v>105</v>
      </c>
      <c r="M5833">
        <v>12.2</v>
      </c>
      <c r="N5833">
        <v>9.9</v>
      </c>
      <c r="O5833">
        <v>64.3</v>
      </c>
      <c r="P5833">
        <v>77.900000000000006</v>
      </c>
      <c r="Q5833">
        <v>77.900000000000006</v>
      </c>
      <c r="R5833">
        <v>70</v>
      </c>
      <c r="S5833">
        <v>28100</v>
      </c>
      <c r="T5833">
        <v>32100</v>
      </c>
      <c r="U5833">
        <v>36500</v>
      </c>
    </row>
    <row r="5834" spans="1:21" hidden="1" x14ac:dyDescent="0.45">
      <c r="A5834" t="str">
        <f t="shared" si="102"/>
        <v>YAG1EUL7F+MEngineeringSouth West</v>
      </c>
      <c r="B5834" t="s">
        <v>116</v>
      </c>
      <c r="C5834" t="s">
        <v>49</v>
      </c>
      <c r="D5834">
        <v>1</v>
      </c>
      <c r="E5834" t="s">
        <v>137</v>
      </c>
      <c r="F5834" t="s">
        <v>145</v>
      </c>
      <c r="G5834" t="s">
        <v>138</v>
      </c>
      <c r="H5834" t="s">
        <v>78</v>
      </c>
      <c r="I5834" t="s">
        <v>155</v>
      </c>
      <c r="J5834">
        <v>50</v>
      </c>
      <c r="K5834">
        <v>0</v>
      </c>
      <c r="L5834">
        <v>50</v>
      </c>
      <c r="M5834">
        <v>16.5</v>
      </c>
      <c r="N5834">
        <v>9.9</v>
      </c>
      <c r="O5834">
        <v>63.7</v>
      </c>
      <c r="P5834">
        <v>68.099999999999994</v>
      </c>
      <c r="Q5834">
        <v>73.599999999999994</v>
      </c>
      <c r="R5834">
        <v>30</v>
      </c>
      <c r="S5834">
        <v>25900</v>
      </c>
      <c r="T5834">
        <v>28300</v>
      </c>
      <c r="U5834">
        <v>34300</v>
      </c>
    </row>
    <row r="5835" spans="1:21" hidden="1" x14ac:dyDescent="0.45">
      <c r="A5835" t="str">
        <f t="shared" si="102"/>
        <v>YAG1EUL7F+MEngineeringUnknown</v>
      </c>
      <c r="B5835" t="s">
        <v>116</v>
      </c>
      <c r="C5835" t="s">
        <v>49</v>
      </c>
      <c r="D5835">
        <v>1</v>
      </c>
      <c r="E5835" t="s">
        <v>137</v>
      </c>
      <c r="F5835" t="s">
        <v>145</v>
      </c>
      <c r="G5835" t="s">
        <v>138</v>
      </c>
      <c r="H5835" t="s">
        <v>78</v>
      </c>
      <c r="I5835" t="s">
        <v>156</v>
      </c>
      <c r="J5835" t="s">
        <v>161</v>
      </c>
      <c r="K5835" t="s">
        <v>161</v>
      </c>
      <c r="L5835" t="s">
        <v>161</v>
      </c>
      <c r="M5835" t="s">
        <v>161</v>
      </c>
      <c r="N5835" t="s">
        <v>161</v>
      </c>
      <c r="O5835" t="s">
        <v>161</v>
      </c>
      <c r="P5835" t="s">
        <v>161</v>
      </c>
      <c r="Q5835" t="s">
        <v>161</v>
      </c>
      <c r="R5835" t="s">
        <v>157</v>
      </c>
      <c r="S5835" t="s">
        <v>157</v>
      </c>
      <c r="T5835" t="s">
        <v>157</v>
      </c>
      <c r="U5835" t="s">
        <v>157</v>
      </c>
    </row>
    <row r="5836" spans="1:21" hidden="1" x14ac:dyDescent="0.45">
      <c r="A5836" t="str">
        <f t="shared" si="102"/>
        <v>YAG1EUL7F+MEngineeringWales</v>
      </c>
      <c r="B5836" t="s">
        <v>116</v>
      </c>
      <c r="C5836" t="s">
        <v>49</v>
      </c>
      <c r="D5836">
        <v>1</v>
      </c>
      <c r="E5836" t="s">
        <v>137</v>
      </c>
      <c r="F5836" t="s">
        <v>145</v>
      </c>
      <c r="G5836" t="s">
        <v>138</v>
      </c>
      <c r="H5836" t="s">
        <v>78</v>
      </c>
      <c r="I5836" t="s">
        <v>158</v>
      </c>
      <c r="J5836">
        <v>5</v>
      </c>
      <c r="K5836">
        <v>0</v>
      </c>
      <c r="L5836">
        <v>5</v>
      </c>
      <c r="M5836">
        <v>25</v>
      </c>
      <c r="N5836">
        <v>25</v>
      </c>
      <c r="O5836">
        <v>50</v>
      </c>
      <c r="P5836">
        <v>50</v>
      </c>
      <c r="Q5836">
        <v>50</v>
      </c>
      <c r="R5836" t="s">
        <v>161</v>
      </c>
      <c r="S5836" t="s">
        <v>161</v>
      </c>
      <c r="T5836" t="s">
        <v>161</v>
      </c>
      <c r="U5836" t="s">
        <v>161</v>
      </c>
    </row>
    <row r="5837" spans="1:21" hidden="1" x14ac:dyDescent="0.45">
      <c r="A5837" t="str">
        <f t="shared" si="102"/>
        <v>YAG1EUL7F+MEngineeringWest Midlands</v>
      </c>
      <c r="B5837" t="s">
        <v>116</v>
      </c>
      <c r="C5837" t="s">
        <v>49</v>
      </c>
      <c r="D5837">
        <v>1</v>
      </c>
      <c r="E5837" t="s">
        <v>137</v>
      </c>
      <c r="F5837" t="s">
        <v>145</v>
      </c>
      <c r="G5837" t="s">
        <v>138</v>
      </c>
      <c r="H5837" t="s">
        <v>78</v>
      </c>
      <c r="I5837" t="s">
        <v>159</v>
      </c>
      <c r="J5837">
        <v>90</v>
      </c>
      <c r="K5837">
        <v>0</v>
      </c>
      <c r="L5837">
        <v>90</v>
      </c>
      <c r="M5837">
        <v>27.2</v>
      </c>
      <c r="N5837">
        <v>5.4</v>
      </c>
      <c r="O5837">
        <v>57.6</v>
      </c>
      <c r="P5837">
        <v>67.400000000000006</v>
      </c>
      <c r="Q5837">
        <v>67.400000000000006</v>
      </c>
      <c r="R5837">
        <v>50</v>
      </c>
      <c r="S5837">
        <v>25600</v>
      </c>
      <c r="T5837">
        <v>31400</v>
      </c>
      <c r="U5837">
        <v>36100</v>
      </c>
    </row>
    <row r="5838" spans="1:21" hidden="1" x14ac:dyDescent="0.45">
      <c r="A5838" t="str">
        <f t="shared" si="102"/>
        <v>YAG1EUL7F+MEngineeringYorkshire and The Humber</v>
      </c>
      <c r="B5838" t="s">
        <v>116</v>
      </c>
      <c r="C5838" t="s">
        <v>49</v>
      </c>
      <c r="D5838">
        <v>1</v>
      </c>
      <c r="E5838" t="s">
        <v>137</v>
      </c>
      <c r="F5838" t="s">
        <v>145</v>
      </c>
      <c r="G5838" t="s">
        <v>138</v>
      </c>
      <c r="H5838" t="s">
        <v>78</v>
      </c>
      <c r="I5838" t="s">
        <v>160</v>
      </c>
      <c r="J5838">
        <v>40</v>
      </c>
      <c r="K5838">
        <v>0</v>
      </c>
      <c r="L5838">
        <v>40</v>
      </c>
      <c r="M5838">
        <v>36.799999999999997</v>
      </c>
      <c r="N5838">
        <v>9.9</v>
      </c>
      <c r="O5838">
        <v>39.1</v>
      </c>
      <c r="P5838">
        <v>53.3</v>
      </c>
      <c r="Q5838">
        <v>53.3</v>
      </c>
      <c r="R5838">
        <v>15</v>
      </c>
      <c r="S5838">
        <v>24100</v>
      </c>
      <c r="T5838">
        <v>25200</v>
      </c>
      <c r="U5838">
        <v>28500</v>
      </c>
    </row>
    <row r="5839" spans="1:21" hidden="1" x14ac:dyDescent="0.45">
      <c r="A5839" t="str">
        <f t="shared" si="102"/>
        <v>YAG1EUL7F+MEngineeringNA</v>
      </c>
      <c r="B5839" t="s">
        <v>116</v>
      </c>
      <c r="C5839" t="s">
        <v>49</v>
      </c>
      <c r="D5839">
        <v>1</v>
      </c>
      <c r="E5839" t="s">
        <v>137</v>
      </c>
      <c r="F5839" t="s">
        <v>145</v>
      </c>
      <c r="G5839" t="s">
        <v>138</v>
      </c>
      <c r="H5839" t="s">
        <v>78</v>
      </c>
      <c r="I5839" t="s">
        <v>157</v>
      </c>
      <c r="J5839">
        <v>970</v>
      </c>
      <c r="K5839">
        <v>94.8</v>
      </c>
      <c r="L5839">
        <v>55</v>
      </c>
      <c r="M5839">
        <v>0.3</v>
      </c>
      <c r="N5839">
        <v>0</v>
      </c>
      <c r="O5839">
        <v>0</v>
      </c>
      <c r="P5839">
        <v>0</v>
      </c>
      <c r="Q5839">
        <v>4.9000000000000004</v>
      </c>
      <c r="R5839" t="s">
        <v>157</v>
      </c>
      <c r="S5839" t="s">
        <v>157</v>
      </c>
      <c r="T5839" t="s">
        <v>157</v>
      </c>
      <c r="U5839" t="s">
        <v>157</v>
      </c>
    </row>
    <row r="5840" spans="1:21" hidden="1" x14ac:dyDescent="0.45">
      <c r="A5840" t="str">
        <f t="shared" si="102"/>
        <v>YAG1EUL8F+MEngineeringAbroad</v>
      </c>
      <c r="B5840" t="s">
        <v>116</v>
      </c>
      <c r="C5840" t="s">
        <v>49</v>
      </c>
      <c r="D5840">
        <v>1</v>
      </c>
      <c r="E5840" t="s">
        <v>137</v>
      </c>
      <c r="F5840" t="s">
        <v>139</v>
      </c>
      <c r="G5840" t="s">
        <v>138</v>
      </c>
      <c r="H5840" t="s">
        <v>78</v>
      </c>
      <c r="I5840" t="s">
        <v>146</v>
      </c>
      <c r="J5840">
        <v>20</v>
      </c>
      <c r="K5840">
        <v>0</v>
      </c>
      <c r="L5840">
        <v>20</v>
      </c>
      <c r="M5840">
        <v>82.4</v>
      </c>
      <c r="N5840">
        <v>5.9</v>
      </c>
      <c r="O5840">
        <v>11.8</v>
      </c>
      <c r="P5840">
        <v>11.8</v>
      </c>
      <c r="Q5840">
        <v>11.8</v>
      </c>
      <c r="R5840" t="s">
        <v>161</v>
      </c>
      <c r="S5840" t="s">
        <v>161</v>
      </c>
      <c r="T5840" t="s">
        <v>161</v>
      </c>
      <c r="U5840" t="s">
        <v>161</v>
      </c>
    </row>
    <row r="5841" spans="1:21" hidden="1" x14ac:dyDescent="0.45">
      <c r="A5841" t="str">
        <f t="shared" si="102"/>
        <v>YAG1EUL8F+MEngineeringEast Midlands</v>
      </c>
      <c r="B5841" t="s">
        <v>116</v>
      </c>
      <c r="C5841" t="s">
        <v>49</v>
      </c>
      <c r="D5841">
        <v>1</v>
      </c>
      <c r="E5841" t="s">
        <v>137</v>
      </c>
      <c r="F5841" t="s">
        <v>139</v>
      </c>
      <c r="G5841" t="s">
        <v>138</v>
      </c>
      <c r="H5841" t="s">
        <v>78</v>
      </c>
      <c r="I5841" t="s">
        <v>147</v>
      </c>
      <c r="J5841">
        <v>20</v>
      </c>
      <c r="K5841">
        <v>0</v>
      </c>
      <c r="L5841">
        <v>20</v>
      </c>
      <c r="M5841">
        <v>30</v>
      </c>
      <c r="N5841">
        <v>10</v>
      </c>
      <c r="O5841">
        <v>45</v>
      </c>
      <c r="P5841">
        <v>60</v>
      </c>
      <c r="Q5841">
        <v>60</v>
      </c>
      <c r="R5841" t="s">
        <v>161</v>
      </c>
      <c r="S5841" t="s">
        <v>161</v>
      </c>
      <c r="T5841" t="s">
        <v>161</v>
      </c>
      <c r="U5841" t="s">
        <v>161</v>
      </c>
    </row>
    <row r="5842" spans="1:21" hidden="1" x14ac:dyDescent="0.45">
      <c r="A5842" t="str">
        <f t="shared" si="102"/>
        <v>YAG1EUL8F+MEngineeringEast of England</v>
      </c>
      <c r="B5842" t="s">
        <v>116</v>
      </c>
      <c r="C5842" t="s">
        <v>49</v>
      </c>
      <c r="D5842">
        <v>1</v>
      </c>
      <c r="E5842" t="s">
        <v>137</v>
      </c>
      <c r="F5842" t="s">
        <v>139</v>
      </c>
      <c r="G5842" t="s">
        <v>138</v>
      </c>
      <c r="H5842" t="s">
        <v>78</v>
      </c>
      <c r="I5842" t="s">
        <v>148</v>
      </c>
      <c r="J5842">
        <v>30</v>
      </c>
      <c r="K5842">
        <v>0</v>
      </c>
      <c r="L5842">
        <v>30</v>
      </c>
      <c r="M5842">
        <v>10.3</v>
      </c>
      <c r="N5842">
        <v>10.3</v>
      </c>
      <c r="O5842">
        <v>76.099999999999994</v>
      </c>
      <c r="P5842">
        <v>79.5</v>
      </c>
      <c r="Q5842">
        <v>79.5</v>
      </c>
      <c r="R5842">
        <v>25</v>
      </c>
      <c r="S5842">
        <v>32100</v>
      </c>
      <c r="T5842">
        <v>34300</v>
      </c>
      <c r="U5842">
        <v>41200</v>
      </c>
    </row>
    <row r="5843" spans="1:21" hidden="1" x14ac:dyDescent="0.45">
      <c r="A5843" t="str">
        <f t="shared" si="102"/>
        <v>YAG1EUL8F+MEngineeringLondon</v>
      </c>
      <c r="B5843" t="s">
        <v>116</v>
      </c>
      <c r="C5843" t="s">
        <v>49</v>
      </c>
      <c r="D5843">
        <v>1</v>
      </c>
      <c r="E5843" t="s">
        <v>137</v>
      </c>
      <c r="F5843" t="s">
        <v>139</v>
      </c>
      <c r="G5843" t="s">
        <v>138</v>
      </c>
      <c r="H5843" t="s">
        <v>78</v>
      </c>
      <c r="I5843" t="s">
        <v>149</v>
      </c>
      <c r="J5843">
        <v>80</v>
      </c>
      <c r="K5843">
        <v>0</v>
      </c>
      <c r="L5843">
        <v>80</v>
      </c>
      <c r="M5843">
        <v>28.3</v>
      </c>
      <c r="N5843">
        <v>14.1</v>
      </c>
      <c r="O5843">
        <v>56.3</v>
      </c>
      <c r="P5843">
        <v>57.6</v>
      </c>
      <c r="Q5843">
        <v>57.6</v>
      </c>
      <c r="R5843">
        <v>45</v>
      </c>
      <c r="S5843">
        <v>32100</v>
      </c>
      <c r="T5843">
        <v>38300</v>
      </c>
      <c r="U5843">
        <v>45600</v>
      </c>
    </row>
    <row r="5844" spans="1:21" hidden="1" x14ac:dyDescent="0.45">
      <c r="A5844" t="str">
        <f t="shared" si="102"/>
        <v>YAG1EUL8F+MEngineeringNorth East</v>
      </c>
      <c r="B5844" t="s">
        <v>116</v>
      </c>
      <c r="C5844" t="s">
        <v>49</v>
      </c>
      <c r="D5844">
        <v>1</v>
      </c>
      <c r="E5844" t="s">
        <v>137</v>
      </c>
      <c r="F5844" t="s">
        <v>139</v>
      </c>
      <c r="G5844" t="s">
        <v>138</v>
      </c>
      <c r="H5844" t="s">
        <v>78</v>
      </c>
      <c r="I5844" t="s">
        <v>150</v>
      </c>
      <c r="J5844">
        <v>10</v>
      </c>
      <c r="K5844">
        <v>0</v>
      </c>
      <c r="L5844">
        <v>10</v>
      </c>
      <c r="M5844">
        <v>31.6</v>
      </c>
      <c r="N5844">
        <v>0</v>
      </c>
      <c r="O5844">
        <v>68.400000000000006</v>
      </c>
      <c r="P5844">
        <v>68.400000000000006</v>
      </c>
      <c r="Q5844">
        <v>68.400000000000006</v>
      </c>
      <c r="R5844" t="s">
        <v>161</v>
      </c>
      <c r="S5844" t="s">
        <v>161</v>
      </c>
      <c r="T5844" t="s">
        <v>161</v>
      </c>
      <c r="U5844" t="s">
        <v>161</v>
      </c>
    </row>
    <row r="5845" spans="1:21" hidden="1" x14ac:dyDescent="0.45">
      <c r="A5845" t="str">
        <f t="shared" si="102"/>
        <v>YAG1EUL8F+MEngineeringNorth West</v>
      </c>
      <c r="B5845" t="s">
        <v>116</v>
      </c>
      <c r="C5845" t="s">
        <v>49</v>
      </c>
      <c r="D5845">
        <v>1</v>
      </c>
      <c r="E5845" t="s">
        <v>137</v>
      </c>
      <c r="F5845" t="s">
        <v>139</v>
      </c>
      <c r="G5845" t="s">
        <v>138</v>
      </c>
      <c r="H5845" t="s">
        <v>78</v>
      </c>
      <c r="I5845" t="s">
        <v>151</v>
      </c>
      <c r="J5845">
        <v>20</v>
      </c>
      <c r="K5845">
        <v>0</v>
      </c>
      <c r="L5845">
        <v>20</v>
      </c>
      <c r="M5845">
        <v>11.8</v>
      </c>
      <c r="N5845">
        <v>17.8</v>
      </c>
      <c r="O5845">
        <v>64.5</v>
      </c>
      <c r="P5845">
        <v>64.5</v>
      </c>
      <c r="Q5845">
        <v>70.400000000000006</v>
      </c>
      <c r="R5845" t="s">
        <v>161</v>
      </c>
      <c r="S5845" t="s">
        <v>161</v>
      </c>
      <c r="T5845" t="s">
        <v>161</v>
      </c>
      <c r="U5845" t="s">
        <v>161</v>
      </c>
    </row>
    <row r="5846" spans="1:21" hidden="1" x14ac:dyDescent="0.45">
      <c r="A5846" t="str">
        <f t="shared" si="102"/>
        <v>YAG1EUL8F+MEngineeringNorthern Ireland</v>
      </c>
      <c r="B5846" t="s">
        <v>116</v>
      </c>
      <c r="C5846" t="s">
        <v>49</v>
      </c>
      <c r="D5846">
        <v>1</v>
      </c>
      <c r="E5846" t="s">
        <v>137</v>
      </c>
      <c r="F5846" t="s">
        <v>139</v>
      </c>
      <c r="G5846" t="s">
        <v>138</v>
      </c>
      <c r="H5846" t="s">
        <v>78</v>
      </c>
      <c r="I5846" t="s">
        <v>152</v>
      </c>
      <c r="J5846">
        <v>5</v>
      </c>
      <c r="K5846">
        <v>0</v>
      </c>
      <c r="L5846">
        <v>5</v>
      </c>
      <c r="M5846">
        <v>0</v>
      </c>
      <c r="N5846">
        <v>0</v>
      </c>
      <c r="O5846">
        <v>100</v>
      </c>
      <c r="P5846">
        <v>100</v>
      </c>
      <c r="Q5846">
        <v>100</v>
      </c>
      <c r="R5846" t="s">
        <v>161</v>
      </c>
      <c r="S5846" t="s">
        <v>161</v>
      </c>
      <c r="T5846" t="s">
        <v>161</v>
      </c>
      <c r="U5846" t="s">
        <v>161</v>
      </c>
    </row>
    <row r="5847" spans="1:21" hidden="1" x14ac:dyDescent="0.45">
      <c r="A5847" t="str">
        <f t="shared" si="102"/>
        <v>YAG1EUL8F+MEngineeringScotland</v>
      </c>
      <c r="B5847" t="s">
        <v>116</v>
      </c>
      <c r="C5847" t="s">
        <v>49</v>
      </c>
      <c r="D5847">
        <v>1</v>
      </c>
      <c r="E5847" t="s">
        <v>137</v>
      </c>
      <c r="F5847" t="s">
        <v>139</v>
      </c>
      <c r="G5847" t="s">
        <v>138</v>
      </c>
      <c r="H5847" t="s">
        <v>78</v>
      </c>
      <c r="I5847" t="s">
        <v>153</v>
      </c>
      <c r="J5847">
        <v>5</v>
      </c>
      <c r="K5847">
        <v>0</v>
      </c>
      <c r="L5847">
        <v>5</v>
      </c>
      <c r="M5847">
        <v>33.299999999999997</v>
      </c>
      <c r="N5847">
        <v>0</v>
      </c>
      <c r="O5847">
        <v>66.7</v>
      </c>
      <c r="P5847">
        <v>66.7</v>
      </c>
      <c r="Q5847">
        <v>66.7</v>
      </c>
      <c r="R5847" t="s">
        <v>161</v>
      </c>
      <c r="S5847" t="s">
        <v>161</v>
      </c>
      <c r="T5847" t="s">
        <v>161</v>
      </c>
      <c r="U5847" t="s">
        <v>161</v>
      </c>
    </row>
    <row r="5848" spans="1:21" hidden="1" x14ac:dyDescent="0.45">
      <c r="A5848" t="str">
        <f t="shared" si="102"/>
        <v>YAG1EUL8F+MEngineeringSouth East</v>
      </c>
      <c r="B5848" t="s">
        <v>116</v>
      </c>
      <c r="C5848" t="s">
        <v>49</v>
      </c>
      <c r="D5848">
        <v>1</v>
      </c>
      <c r="E5848" t="s">
        <v>137</v>
      </c>
      <c r="F5848" t="s">
        <v>139</v>
      </c>
      <c r="G5848" t="s">
        <v>138</v>
      </c>
      <c r="H5848" t="s">
        <v>78</v>
      </c>
      <c r="I5848" t="s">
        <v>154</v>
      </c>
      <c r="J5848">
        <v>55</v>
      </c>
      <c r="K5848">
        <v>0</v>
      </c>
      <c r="L5848">
        <v>55</v>
      </c>
      <c r="M5848">
        <v>19.2</v>
      </c>
      <c r="N5848">
        <v>7.5</v>
      </c>
      <c r="O5848">
        <v>69.599999999999994</v>
      </c>
      <c r="P5848">
        <v>71.400000000000006</v>
      </c>
      <c r="Q5848">
        <v>73.3</v>
      </c>
      <c r="R5848">
        <v>35</v>
      </c>
      <c r="S5848">
        <v>30700</v>
      </c>
      <c r="T5848">
        <v>35000</v>
      </c>
      <c r="U5848">
        <v>41200</v>
      </c>
    </row>
    <row r="5849" spans="1:21" hidden="1" x14ac:dyDescent="0.45">
      <c r="A5849" t="str">
        <f t="shared" si="102"/>
        <v>YAG1EUL8F+MEngineeringSouth West</v>
      </c>
      <c r="B5849" t="s">
        <v>116</v>
      </c>
      <c r="C5849" t="s">
        <v>49</v>
      </c>
      <c r="D5849">
        <v>1</v>
      </c>
      <c r="E5849" t="s">
        <v>137</v>
      </c>
      <c r="F5849" t="s">
        <v>139</v>
      </c>
      <c r="G5849" t="s">
        <v>138</v>
      </c>
      <c r="H5849" t="s">
        <v>78</v>
      </c>
      <c r="I5849" t="s">
        <v>155</v>
      </c>
      <c r="J5849">
        <v>25</v>
      </c>
      <c r="K5849">
        <v>0</v>
      </c>
      <c r="L5849">
        <v>25</v>
      </c>
      <c r="M5849">
        <v>34.9</v>
      </c>
      <c r="N5849">
        <v>14</v>
      </c>
      <c r="O5849">
        <v>51.2</v>
      </c>
      <c r="P5849">
        <v>51.2</v>
      </c>
      <c r="Q5849">
        <v>51.2</v>
      </c>
      <c r="R5849">
        <v>15</v>
      </c>
      <c r="S5849">
        <v>29900</v>
      </c>
      <c r="T5849">
        <v>34300</v>
      </c>
      <c r="U5849">
        <v>37600</v>
      </c>
    </row>
    <row r="5850" spans="1:21" hidden="1" x14ac:dyDescent="0.45">
      <c r="A5850" t="str">
        <f t="shared" si="102"/>
        <v>YAG1EUL8F+MEngineeringWest Midlands</v>
      </c>
      <c r="B5850" t="s">
        <v>116</v>
      </c>
      <c r="C5850" t="s">
        <v>49</v>
      </c>
      <c r="D5850">
        <v>1</v>
      </c>
      <c r="E5850" t="s">
        <v>137</v>
      </c>
      <c r="F5850" t="s">
        <v>139</v>
      </c>
      <c r="G5850" t="s">
        <v>138</v>
      </c>
      <c r="H5850" t="s">
        <v>78</v>
      </c>
      <c r="I5850" t="s">
        <v>159</v>
      </c>
      <c r="J5850">
        <v>15</v>
      </c>
      <c r="K5850">
        <v>0</v>
      </c>
      <c r="L5850">
        <v>15</v>
      </c>
      <c r="M5850">
        <v>8.4</v>
      </c>
      <c r="N5850">
        <v>16.8</v>
      </c>
      <c r="O5850">
        <v>58</v>
      </c>
      <c r="P5850">
        <v>66.400000000000006</v>
      </c>
      <c r="Q5850">
        <v>74.8</v>
      </c>
      <c r="R5850" t="s">
        <v>161</v>
      </c>
      <c r="S5850" t="s">
        <v>161</v>
      </c>
      <c r="T5850" t="s">
        <v>161</v>
      </c>
      <c r="U5850" t="s">
        <v>161</v>
      </c>
    </row>
    <row r="5851" spans="1:21" hidden="1" x14ac:dyDescent="0.45">
      <c r="A5851" t="str">
        <f t="shared" si="102"/>
        <v>YAG1EUL8F+MEngineeringYorkshire and The Humber</v>
      </c>
      <c r="B5851" t="s">
        <v>116</v>
      </c>
      <c r="C5851" t="s">
        <v>49</v>
      </c>
      <c r="D5851">
        <v>1</v>
      </c>
      <c r="E5851" t="s">
        <v>137</v>
      </c>
      <c r="F5851" t="s">
        <v>139</v>
      </c>
      <c r="G5851" t="s">
        <v>138</v>
      </c>
      <c r="H5851" t="s">
        <v>78</v>
      </c>
      <c r="I5851" t="s">
        <v>160</v>
      </c>
      <c r="J5851">
        <v>20</v>
      </c>
      <c r="K5851">
        <v>0</v>
      </c>
      <c r="L5851">
        <v>20</v>
      </c>
      <c r="M5851">
        <v>11.1</v>
      </c>
      <c r="N5851">
        <v>22.2</v>
      </c>
      <c r="O5851">
        <v>61.1</v>
      </c>
      <c r="P5851">
        <v>66.7</v>
      </c>
      <c r="Q5851">
        <v>66.7</v>
      </c>
      <c r="R5851">
        <v>15</v>
      </c>
      <c r="S5851">
        <v>27400</v>
      </c>
      <c r="T5851">
        <v>31800</v>
      </c>
      <c r="U5851">
        <v>33900</v>
      </c>
    </row>
    <row r="5852" spans="1:21" hidden="1" x14ac:dyDescent="0.45">
      <c r="A5852" t="str">
        <f t="shared" si="102"/>
        <v>YAG1EUL8F+MEngineeringNA</v>
      </c>
      <c r="B5852" t="s">
        <v>116</v>
      </c>
      <c r="C5852" t="s">
        <v>49</v>
      </c>
      <c r="D5852">
        <v>1</v>
      </c>
      <c r="E5852" t="s">
        <v>137</v>
      </c>
      <c r="F5852" t="s">
        <v>139</v>
      </c>
      <c r="G5852" t="s">
        <v>138</v>
      </c>
      <c r="H5852" t="s">
        <v>78</v>
      </c>
      <c r="I5852" t="s">
        <v>157</v>
      </c>
      <c r="J5852">
        <v>80</v>
      </c>
      <c r="K5852">
        <v>97.3</v>
      </c>
      <c r="L5852" t="s">
        <v>161</v>
      </c>
      <c r="M5852" t="s">
        <v>161</v>
      </c>
      <c r="N5852" t="s">
        <v>161</v>
      </c>
      <c r="O5852" t="s">
        <v>161</v>
      </c>
      <c r="P5852" t="s">
        <v>161</v>
      </c>
      <c r="Q5852" t="s">
        <v>161</v>
      </c>
      <c r="R5852" t="s">
        <v>157</v>
      </c>
      <c r="S5852" t="s">
        <v>157</v>
      </c>
      <c r="T5852" t="s">
        <v>157</v>
      </c>
      <c r="U5852" t="s">
        <v>157</v>
      </c>
    </row>
    <row r="5853" spans="1:21" hidden="1" x14ac:dyDescent="0.45">
      <c r="A5853" t="str">
        <f t="shared" si="102"/>
        <v>YAG10Non-EUL7F+MEngineeringAll</v>
      </c>
      <c r="B5853" t="s">
        <v>116</v>
      </c>
      <c r="C5853" t="s">
        <v>142</v>
      </c>
      <c r="D5853">
        <v>10</v>
      </c>
      <c r="E5853" t="s">
        <v>162</v>
      </c>
      <c r="F5853" t="s">
        <v>145</v>
      </c>
      <c r="G5853" t="s">
        <v>138</v>
      </c>
      <c r="H5853" t="s">
        <v>78</v>
      </c>
      <c r="I5853" t="s">
        <v>28</v>
      </c>
      <c r="J5853">
        <v>4245</v>
      </c>
      <c r="K5853">
        <v>43.4</v>
      </c>
      <c r="L5853">
        <v>2400</v>
      </c>
      <c r="M5853">
        <v>30.4</v>
      </c>
      <c r="N5853">
        <v>1.6</v>
      </c>
      <c r="O5853">
        <v>23</v>
      </c>
      <c r="P5853">
        <v>24.2</v>
      </c>
      <c r="Q5853">
        <v>24.6</v>
      </c>
      <c r="R5853">
        <v>820</v>
      </c>
      <c r="S5853">
        <v>21500</v>
      </c>
      <c r="T5853">
        <v>39800</v>
      </c>
      <c r="U5853">
        <v>55500</v>
      </c>
    </row>
    <row r="5854" spans="1:21" hidden="1" x14ac:dyDescent="0.45">
      <c r="A5854" t="str">
        <f t="shared" si="102"/>
        <v>YAG10Non-EUL8F+MEngineeringAll</v>
      </c>
      <c r="B5854" t="s">
        <v>116</v>
      </c>
      <c r="C5854" t="s">
        <v>142</v>
      </c>
      <c r="D5854">
        <v>10</v>
      </c>
      <c r="E5854" t="s">
        <v>162</v>
      </c>
      <c r="F5854" t="s">
        <v>139</v>
      </c>
      <c r="G5854" t="s">
        <v>138</v>
      </c>
      <c r="H5854" t="s">
        <v>78</v>
      </c>
      <c r="I5854" t="s">
        <v>28</v>
      </c>
      <c r="J5854">
        <v>900</v>
      </c>
      <c r="K5854">
        <v>33.9</v>
      </c>
      <c r="L5854">
        <v>595</v>
      </c>
      <c r="M5854">
        <v>35.799999999999997</v>
      </c>
      <c r="N5854">
        <v>3.2</v>
      </c>
      <c r="O5854">
        <v>26.4</v>
      </c>
      <c r="P5854">
        <v>26.9</v>
      </c>
      <c r="Q5854">
        <v>27</v>
      </c>
      <c r="R5854">
        <v>210</v>
      </c>
      <c r="S5854">
        <v>37600</v>
      </c>
      <c r="T5854">
        <v>48900</v>
      </c>
      <c r="U5854">
        <v>66800</v>
      </c>
    </row>
    <row r="5855" spans="1:21" hidden="1" x14ac:dyDescent="0.45">
      <c r="A5855" t="str">
        <f t="shared" si="102"/>
        <v>YAG5Non-EUL7F+MEngineeringAll</v>
      </c>
      <c r="B5855" t="s">
        <v>116</v>
      </c>
      <c r="C5855" t="s">
        <v>140</v>
      </c>
      <c r="D5855">
        <v>5</v>
      </c>
      <c r="E5855" t="s">
        <v>162</v>
      </c>
      <c r="F5855" t="s">
        <v>145</v>
      </c>
      <c r="G5855" t="s">
        <v>138</v>
      </c>
      <c r="H5855" t="s">
        <v>78</v>
      </c>
      <c r="I5855" t="s">
        <v>28</v>
      </c>
      <c r="J5855">
        <v>8070</v>
      </c>
      <c r="K5855">
        <v>39.6</v>
      </c>
      <c r="L5855">
        <v>4875</v>
      </c>
      <c r="M5855">
        <v>38.6</v>
      </c>
      <c r="N5855">
        <v>1.6</v>
      </c>
      <c r="O5855">
        <v>15.4</v>
      </c>
      <c r="P5855">
        <v>17.8</v>
      </c>
      <c r="Q5855">
        <v>20.100000000000001</v>
      </c>
      <c r="R5855">
        <v>1110</v>
      </c>
      <c r="S5855">
        <v>27400</v>
      </c>
      <c r="T5855">
        <v>35000</v>
      </c>
      <c r="U5855">
        <v>43800</v>
      </c>
    </row>
    <row r="5856" spans="1:21" hidden="1" x14ac:dyDescent="0.45">
      <c r="A5856" t="str">
        <f t="shared" si="102"/>
        <v>YAG5Non-EUL8F+MEngineeringAll</v>
      </c>
      <c r="B5856" t="s">
        <v>116</v>
      </c>
      <c r="C5856" t="s">
        <v>140</v>
      </c>
      <c r="D5856">
        <v>5</v>
      </c>
      <c r="E5856" t="s">
        <v>162</v>
      </c>
      <c r="F5856" t="s">
        <v>139</v>
      </c>
      <c r="G5856" t="s">
        <v>138</v>
      </c>
      <c r="H5856" t="s">
        <v>78</v>
      </c>
      <c r="I5856" t="s">
        <v>28</v>
      </c>
      <c r="J5856">
        <v>1040</v>
      </c>
      <c r="K5856">
        <v>32.1</v>
      </c>
      <c r="L5856">
        <v>710</v>
      </c>
      <c r="M5856">
        <v>42.2</v>
      </c>
      <c r="N5856">
        <v>1.4</v>
      </c>
      <c r="O5856">
        <v>21.8</v>
      </c>
      <c r="P5856">
        <v>23.9</v>
      </c>
      <c r="Q5856">
        <v>24.3</v>
      </c>
      <c r="R5856">
        <v>210</v>
      </c>
      <c r="S5856">
        <v>33600</v>
      </c>
      <c r="T5856">
        <v>39800</v>
      </c>
      <c r="U5856">
        <v>50000</v>
      </c>
    </row>
    <row r="5857" spans="1:21" hidden="1" x14ac:dyDescent="0.45">
      <c r="A5857" t="str">
        <f t="shared" si="102"/>
        <v>YAG3Non-EUL7F+MEngineeringAll</v>
      </c>
      <c r="B5857" t="s">
        <v>116</v>
      </c>
      <c r="C5857" t="s">
        <v>141</v>
      </c>
      <c r="D5857">
        <v>3</v>
      </c>
      <c r="E5857" t="s">
        <v>162</v>
      </c>
      <c r="F5857" t="s">
        <v>145</v>
      </c>
      <c r="G5857" t="s">
        <v>138</v>
      </c>
      <c r="H5857" t="s">
        <v>78</v>
      </c>
      <c r="I5857" t="s">
        <v>28</v>
      </c>
      <c r="J5857">
        <v>6840</v>
      </c>
      <c r="K5857">
        <v>57.3</v>
      </c>
      <c r="L5857">
        <v>2925</v>
      </c>
      <c r="M5857">
        <v>26.2</v>
      </c>
      <c r="N5857">
        <v>1.2</v>
      </c>
      <c r="O5857">
        <v>6.6</v>
      </c>
      <c r="P5857">
        <v>10.5</v>
      </c>
      <c r="Q5857">
        <v>15.3</v>
      </c>
      <c r="R5857">
        <v>395</v>
      </c>
      <c r="S5857">
        <v>24800</v>
      </c>
      <c r="T5857">
        <v>33900</v>
      </c>
      <c r="U5857">
        <v>42300</v>
      </c>
    </row>
    <row r="5858" spans="1:21" hidden="1" x14ac:dyDescent="0.45">
      <c r="A5858" t="str">
        <f t="shared" si="102"/>
        <v>YAG3Non-EUL8F+MEngineeringAll</v>
      </c>
      <c r="B5858" t="s">
        <v>116</v>
      </c>
      <c r="C5858" t="s">
        <v>141</v>
      </c>
      <c r="D5858">
        <v>3</v>
      </c>
      <c r="E5858" t="s">
        <v>162</v>
      </c>
      <c r="F5858" t="s">
        <v>139</v>
      </c>
      <c r="G5858" t="s">
        <v>138</v>
      </c>
      <c r="H5858" t="s">
        <v>78</v>
      </c>
      <c r="I5858" t="s">
        <v>28</v>
      </c>
      <c r="J5858">
        <v>980</v>
      </c>
      <c r="K5858">
        <v>32.1</v>
      </c>
      <c r="L5858">
        <v>665</v>
      </c>
      <c r="M5858">
        <v>37.200000000000003</v>
      </c>
      <c r="N5858">
        <v>2.4</v>
      </c>
      <c r="O5858">
        <v>25.6</v>
      </c>
      <c r="P5858">
        <v>27.2</v>
      </c>
      <c r="Q5858">
        <v>28.3</v>
      </c>
      <c r="R5858">
        <v>235</v>
      </c>
      <c r="S5858">
        <v>30300</v>
      </c>
      <c r="T5858">
        <v>35400</v>
      </c>
      <c r="U5858">
        <v>42700</v>
      </c>
    </row>
    <row r="5859" spans="1:21" hidden="1" x14ac:dyDescent="0.45">
      <c r="A5859" t="str">
        <f t="shared" si="102"/>
        <v>YAG1Non-EUL7F+MEngineeringAll</v>
      </c>
      <c r="B5859" t="s">
        <v>116</v>
      </c>
      <c r="C5859" t="s">
        <v>49</v>
      </c>
      <c r="D5859">
        <v>1</v>
      </c>
      <c r="E5859" t="s">
        <v>162</v>
      </c>
      <c r="F5859" t="s">
        <v>145</v>
      </c>
      <c r="G5859" t="s">
        <v>138</v>
      </c>
      <c r="H5859" t="s">
        <v>78</v>
      </c>
      <c r="I5859" t="s">
        <v>28</v>
      </c>
      <c r="J5859">
        <v>7310</v>
      </c>
      <c r="K5859">
        <v>60</v>
      </c>
      <c r="L5859">
        <v>2925</v>
      </c>
      <c r="M5859">
        <v>23.3</v>
      </c>
      <c r="N5859">
        <v>2.1</v>
      </c>
      <c r="O5859">
        <v>6.1</v>
      </c>
      <c r="P5859">
        <v>9.8000000000000007</v>
      </c>
      <c r="Q5859">
        <v>14.6</v>
      </c>
      <c r="R5859">
        <v>405</v>
      </c>
      <c r="S5859">
        <v>22300</v>
      </c>
      <c r="T5859">
        <v>29600</v>
      </c>
      <c r="U5859">
        <v>35400</v>
      </c>
    </row>
    <row r="5860" spans="1:21" hidden="1" x14ac:dyDescent="0.45">
      <c r="A5860" t="str">
        <f t="shared" si="102"/>
        <v>YAG1Non-EUL8F+MEngineeringAll</v>
      </c>
      <c r="B5860" t="s">
        <v>116</v>
      </c>
      <c r="C5860" t="s">
        <v>49</v>
      </c>
      <c r="D5860">
        <v>1</v>
      </c>
      <c r="E5860" t="s">
        <v>162</v>
      </c>
      <c r="F5860" t="s">
        <v>139</v>
      </c>
      <c r="G5860" t="s">
        <v>138</v>
      </c>
      <c r="H5860" t="s">
        <v>78</v>
      </c>
      <c r="I5860" t="s">
        <v>28</v>
      </c>
      <c r="J5860">
        <v>1155</v>
      </c>
      <c r="K5860">
        <v>25.4</v>
      </c>
      <c r="L5860">
        <v>860</v>
      </c>
      <c r="M5860">
        <v>26.3</v>
      </c>
      <c r="N5860">
        <v>11.6</v>
      </c>
      <c r="O5860">
        <v>33.200000000000003</v>
      </c>
      <c r="P5860">
        <v>35.9</v>
      </c>
      <c r="Q5860">
        <v>36.700000000000003</v>
      </c>
      <c r="R5860">
        <v>345</v>
      </c>
      <c r="S5860">
        <v>28800</v>
      </c>
      <c r="T5860">
        <v>32100</v>
      </c>
      <c r="U5860">
        <v>38000</v>
      </c>
    </row>
    <row r="5861" spans="1:21" hidden="1" x14ac:dyDescent="0.45">
      <c r="A5861" t="str">
        <f t="shared" si="102"/>
        <v>YAG10Non-EUL7FEngineeringAll</v>
      </c>
      <c r="B5861" t="s">
        <v>116</v>
      </c>
      <c r="C5861" t="s">
        <v>142</v>
      </c>
      <c r="D5861">
        <v>10</v>
      </c>
      <c r="E5861" t="s">
        <v>162</v>
      </c>
      <c r="F5861" t="s">
        <v>145</v>
      </c>
      <c r="G5861" t="s">
        <v>143</v>
      </c>
      <c r="H5861" t="s">
        <v>78</v>
      </c>
      <c r="I5861" t="s">
        <v>28</v>
      </c>
      <c r="J5861">
        <v>810</v>
      </c>
      <c r="K5861">
        <v>52.4</v>
      </c>
      <c r="L5861">
        <v>385</v>
      </c>
      <c r="M5861">
        <v>29.3</v>
      </c>
      <c r="N5861">
        <v>1.1000000000000001</v>
      </c>
      <c r="O5861">
        <v>15.9</v>
      </c>
      <c r="P5861">
        <v>17</v>
      </c>
      <c r="Q5861">
        <v>17.2</v>
      </c>
      <c r="R5861">
        <v>110</v>
      </c>
      <c r="S5861">
        <v>18200</v>
      </c>
      <c r="T5861">
        <v>34300</v>
      </c>
      <c r="U5861">
        <v>52600</v>
      </c>
    </row>
    <row r="5862" spans="1:21" hidden="1" x14ac:dyDescent="0.45">
      <c r="A5862" t="str">
        <f t="shared" si="102"/>
        <v>YAG10Non-EUL7MEngineeringAll</v>
      </c>
      <c r="B5862" t="s">
        <v>116</v>
      </c>
      <c r="C5862" t="s">
        <v>142</v>
      </c>
      <c r="D5862">
        <v>10</v>
      </c>
      <c r="E5862" t="s">
        <v>162</v>
      </c>
      <c r="F5862" t="s">
        <v>145</v>
      </c>
      <c r="G5862" t="s">
        <v>144</v>
      </c>
      <c r="H5862" t="s">
        <v>78</v>
      </c>
      <c r="I5862" t="s">
        <v>28</v>
      </c>
      <c r="J5862">
        <v>3440</v>
      </c>
      <c r="K5862">
        <v>41.3</v>
      </c>
      <c r="L5862">
        <v>2020</v>
      </c>
      <c r="M5862">
        <v>30.7</v>
      </c>
      <c r="N5862">
        <v>1.7</v>
      </c>
      <c r="O5862">
        <v>24.6</v>
      </c>
      <c r="P5862">
        <v>25.9</v>
      </c>
      <c r="Q5862">
        <v>26.3</v>
      </c>
      <c r="R5862">
        <v>710</v>
      </c>
      <c r="S5862">
        <v>21900</v>
      </c>
      <c r="T5862">
        <v>40200</v>
      </c>
      <c r="U5862">
        <v>56200</v>
      </c>
    </row>
    <row r="5863" spans="1:21" hidden="1" x14ac:dyDescent="0.45">
      <c r="A5863" t="str">
        <f t="shared" si="102"/>
        <v>YAG10Non-EUL8FEngineeringAll</v>
      </c>
      <c r="B5863" t="s">
        <v>116</v>
      </c>
      <c r="C5863" t="s">
        <v>142</v>
      </c>
      <c r="D5863">
        <v>10</v>
      </c>
      <c r="E5863" t="s">
        <v>162</v>
      </c>
      <c r="F5863" t="s">
        <v>139</v>
      </c>
      <c r="G5863" t="s">
        <v>143</v>
      </c>
      <c r="H5863" t="s">
        <v>78</v>
      </c>
      <c r="I5863" t="s">
        <v>28</v>
      </c>
      <c r="J5863">
        <v>200</v>
      </c>
      <c r="K5863">
        <v>33.1</v>
      </c>
      <c r="L5863">
        <v>135</v>
      </c>
      <c r="M5863">
        <v>35.1</v>
      </c>
      <c r="N5863">
        <v>2.5</v>
      </c>
      <c r="O5863">
        <v>27.7</v>
      </c>
      <c r="P5863">
        <v>29.2</v>
      </c>
      <c r="Q5863">
        <v>29.2</v>
      </c>
      <c r="R5863">
        <v>50</v>
      </c>
      <c r="S5863">
        <v>32800</v>
      </c>
      <c r="T5863">
        <v>47100</v>
      </c>
      <c r="U5863">
        <v>58400</v>
      </c>
    </row>
    <row r="5864" spans="1:21" hidden="1" x14ac:dyDescent="0.45">
      <c r="A5864" t="str">
        <f t="shared" si="102"/>
        <v>YAG10Non-EUL8MEngineeringAll</v>
      </c>
      <c r="B5864" t="s">
        <v>116</v>
      </c>
      <c r="C5864" t="s">
        <v>142</v>
      </c>
      <c r="D5864">
        <v>10</v>
      </c>
      <c r="E5864" t="s">
        <v>162</v>
      </c>
      <c r="F5864" t="s">
        <v>139</v>
      </c>
      <c r="G5864" t="s">
        <v>144</v>
      </c>
      <c r="H5864" t="s">
        <v>78</v>
      </c>
      <c r="I5864" t="s">
        <v>28</v>
      </c>
      <c r="J5864">
        <v>705</v>
      </c>
      <c r="K5864">
        <v>34.200000000000003</v>
      </c>
      <c r="L5864">
        <v>465</v>
      </c>
      <c r="M5864">
        <v>36</v>
      </c>
      <c r="N5864">
        <v>3.4</v>
      </c>
      <c r="O5864">
        <v>26</v>
      </c>
      <c r="P5864">
        <v>26.3</v>
      </c>
      <c r="Q5864">
        <v>26.4</v>
      </c>
      <c r="R5864">
        <v>160</v>
      </c>
      <c r="S5864">
        <v>38700</v>
      </c>
      <c r="T5864">
        <v>49200</v>
      </c>
      <c r="U5864">
        <v>68300</v>
      </c>
    </row>
    <row r="5865" spans="1:21" hidden="1" x14ac:dyDescent="0.45">
      <c r="A5865" t="str">
        <f t="shared" si="102"/>
        <v>YAG5Non-EUL7FEngineeringAll</v>
      </c>
      <c r="B5865" t="s">
        <v>116</v>
      </c>
      <c r="C5865" t="s">
        <v>140</v>
      </c>
      <c r="D5865">
        <v>5</v>
      </c>
      <c r="E5865" t="s">
        <v>162</v>
      </c>
      <c r="F5865" t="s">
        <v>145</v>
      </c>
      <c r="G5865" t="s">
        <v>143</v>
      </c>
      <c r="H5865" t="s">
        <v>78</v>
      </c>
      <c r="I5865" t="s">
        <v>28</v>
      </c>
      <c r="J5865">
        <v>1570</v>
      </c>
      <c r="K5865">
        <v>51.8</v>
      </c>
      <c r="L5865">
        <v>760</v>
      </c>
      <c r="M5865">
        <v>29.9</v>
      </c>
      <c r="N5865">
        <v>1.6</v>
      </c>
      <c r="O5865">
        <v>12.7</v>
      </c>
      <c r="P5865">
        <v>14.6</v>
      </c>
      <c r="Q5865">
        <v>16.7</v>
      </c>
      <c r="R5865">
        <v>180</v>
      </c>
      <c r="S5865">
        <v>21900</v>
      </c>
      <c r="T5865">
        <v>32800</v>
      </c>
      <c r="U5865">
        <v>40200</v>
      </c>
    </row>
    <row r="5866" spans="1:21" hidden="1" x14ac:dyDescent="0.45">
      <c r="A5866" t="str">
        <f t="shared" si="102"/>
        <v>YAG5Non-EUL7MEngineeringAll</v>
      </c>
      <c r="B5866" t="s">
        <v>116</v>
      </c>
      <c r="C5866" t="s">
        <v>140</v>
      </c>
      <c r="D5866">
        <v>5</v>
      </c>
      <c r="E5866" t="s">
        <v>162</v>
      </c>
      <c r="F5866" t="s">
        <v>145</v>
      </c>
      <c r="G5866" t="s">
        <v>144</v>
      </c>
      <c r="H5866" t="s">
        <v>78</v>
      </c>
      <c r="I5866" t="s">
        <v>28</v>
      </c>
      <c r="J5866">
        <v>6505</v>
      </c>
      <c r="K5866">
        <v>36.700000000000003</v>
      </c>
      <c r="L5866">
        <v>4120</v>
      </c>
      <c r="M5866">
        <v>40.700000000000003</v>
      </c>
      <c r="N5866">
        <v>1.7</v>
      </c>
      <c r="O5866">
        <v>16</v>
      </c>
      <c r="P5866">
        <v>18.600000000000001</v>
      </c>
      <c r="Q5866">
        <v>21</v>
      </c>
      <c r="R5866">
        <v>930</v>
      </c>
      <c r="S5866">
        <v>28500</v>
      </c>
      <c r="T5866">
        <v>35800</v>
      </c>
      <c r="U5866">
        <v>44200</v>
      </c>
    </row>
    <row r="5867" spans="1:21" hidden="1" x14ac:dyDescent="0.45">
      <c r="A5867" t="str">
        <f t="shared" si="102"/>
        <v>YAG5Non-EUL8FEngineeringAll</v>
      </c>
      <c r="B5867" t="s">
        <v>116</v>
      </c>
      <c r="C5867" t="s">
        <v>140</v>
      </c>
      <c r="D5867">
        <v>5</v>
      </c>
      <c r="E5867" t="s">
        <v>162</v>
      </c>
      <c r="F5867" t="s">
        <v>139</v>
      </c>
      <c r="G5867" t="s">
        <v>143</v>
      </c>
      <c r="H5867" t="s">
        <v>78</v>
      </c>
      <c r="I5867" t="s">
        <v>28</v>
      </c>
      <c r="J5867">
        <v>245</v>
      </c>
      <c r="K5867">
        <v>35.9</v>
      </c>
      <c r="L5867">
        <v>160</v>
      </c>
      <c r="M5867">
        <v>35.6</v>
      </c>
      <c r="N5867">
        <v>3.1</v>
      </c>
      <c r="O5867">
        <v>22.5</v>
      </c>
      <c r="P5867">
        <v>25.4</v>
      </c>
      <c r="Q5867">
        <v>25.4</v>
      </c>
      <c r="R5867">
        <v>50</v>
      </c>
      <c r="S5867">
        <v>32100</v>
      </c>
      <c r="T5867">
        <v>36500</v>
      </c>
      <c r="U5867">
        <v>53200</v>
      </c>
    </row>
    <row r="5868" spans="1:21" hidden="1" x14ac:dyDescent="0.45">
      <c r="A5868" t="str">
        <f t="shared" si="102"/>
        <v>YAG5Non-EUL8MEngineeringAll</v>
      </c>
      <c r="B5868" t="s">
        <v>116</v>
      </c>
      <c r="C5868" t="s">
        <v>140</v>
      </c>
      <c r="D5868">
        <v>5</v>
      </c>
      <c r="E5868" t="s">
        <v>162</v>
      </c>
      <c r="F5868" t="s">
        <v>139</v>
      </c>
      <c r="G5868" t="s">
        <v>144</v>
      </c>
      <c r="H5868" t="s">
        <v>78</v>
      </c>
      <c r="I5868" t="s">
        <v>28</v>
      </c>
      <c r="J5868">
        <v>800</v>
      </c>
      <c r="K5868">
        <v>30.9</v>
      </c>
      <c r="L5868">
        <v>555</v>
      </c>
      <c r="M5868">
        <v>44.2</v>
      </c>
      <c r="N5868">
        <v>0.9</v>
      </c>
      <c r="O5868">
        <v>21.6</v>
      </c>
      <c r="P5868">
        <v>23.5</v>
      </c>
      <c r="Q5868">
        <v>24</v>
      </c>
      <c r="R5868">
        <v>160</v>
      </c>
      <c r="S5868">
        <v>34700</v>
      </c>
      <c r="T5868">
        <v>40900</v>
      </c>
      <c r="U5868">
        <v>49300</v>
      </c>
    </row>
    <row r="5869" spans="1:21" hidden="1" x14ac:dyDescent="0.45">
      <c r="A5869" t="str">
        <f t="shared" si="102"/>
        <v>YAG3Non-EUL7FEngineeringAll</v>
      </c>
      <c r="B5869" t="s">
        <v>116</v>
      </c>
      <c r="C5869" t="s">
        <v>141</v>
      </c>
      <c r="D5869">
        <v>3</v>
      </c>
      <c r="E5869" t="s">
        <v>162</v>
      </c>
      <c r="F5869" t="s">
        <v>145</v>
      </c>
      <c r="G5869" t="s">
        <v>143</v>
      </c>
      <c r="H5869" t="s">
        <v>78</v>
      </c>
      <c r="I5869" t="s">
        <v>28</v>
      </c>
      <c r="J5869">
        <v>1670</v>
      </c>
      <c r="K5869">
        <v>62</v>
      </c>
      <c r="L5869">
        <v>635</v>
      </c>
      <c r="M5869">
        <v>22.3</v>
      </c>
      <c r="N5869">
        <v>1.6</v>
      </c>
      <c r="O5869">
        <v>6</v>
      </c>
      <c r="P5869">
        <v>9.6</v>
      </c>
      <c r="Q5869">
        <v>14</v>
      </c>
      <c r="R5869">
        <v>95</v>
      </c>
      <c r="S5869">
        <v>24100</v>
      </c>
      <c r="T5869">
        <v>31800</v>
      </c>
      <c r="U5869">
        <v>37600</v>
      </c>
    </row>
    <row r="5870" spans="1:21" hidden="1" x14ac:dyDescent="0.45">
      <c r="A5870" t="str">
        <f t="shared" si="102"/>
        <v>YAG3Non-EUL7MEngineeringAll</v>
      </c>
      <c r="B5870" t="s">
        <v>116</v>
      </c>
      <c r="C5870" t="s">
        <v>141</v>
      </c>
      <c r="D5870">
        <v>3</v>
      </c>
      <c r="E5870" t="s">
        <v>162</v>
      </c>
      <c r="F5870" t="s">
        <v>145</v>
      </c>
      <c r="G5870" t="s">
        <v>144</v>
      </c>
      <c r="H5870" t="s">
        <v>78</v>
      </c>
      <c r="I5870" t="s">
        <v>28</v>
      </c>
      <c r="J5870">
        <v>5175</v>
      </c>
      <c r="K5870">
        <v>55.7</v>
      </c>
      <c r="L5870">
        <v>2290</v>
      </c>
      <c r="M5870">
        <v>27.4</v>
      </c>
      <c r="N5870">
        <v>1</v>
      </c>
      <c r="O5870">
        <v>6.8</v>
      </c>
      <c r="P5870">
        <v>10.9</v>
      </c>
      <c r="Q5870">
        <v>15.8</v>
      </c>
      <c r="R5870">
        <v>300</v>
      </c>
      <c r="S5870">
        <v>25200</v>
      </c>
      <c r="T5870">
        <v>34300</v>
      </c>
      <c r="U5870">
        <v>43400</v>
      </c>
    </row>
    <row r="5871" spans="1:21" hidden="1" x14ac:dyDescent="0.45">
      <c r="A5871" t="str">
        <f t="shared" si="102"/>
        <v>YAG3Non-EUL8FEngineeringAll</v>
      </c>
      <c r="B5871" t="s">
        <v>116</v>
      </c>
      <c r="C5871" t="s">
        <v>141</v>
      </c>
      <c r="D5871">
        <v>3</v>
      </c>
      <c r="E5871" t="s">
        <v>162</v>
      </c>
      <c r="F5871" t="s">
        <v>139</v>
      </c>
      <c r="G5871" t="s">
        <v>143</v>
      </c>
      <c r="H5871" t="s">
        <v>78</v>
      </c>
      <c r="I5871" t="s">
        <v>28</v>
      </c>
      <c r="J5871">
        <v>235</v>
      </c>
      <c r="K5871">
        <v>36</v>
      </c>
      <c r="L5871">
        <v>150</v>
      </c>
      <c r="M5871">
        <v>36.200000000000003</v>
      </c>
      <c r="N5871">
        <v>3</v>
      </c>
      <c r="O5871">
        <v>21.3</v>
      </c>
      <c r="P5871">
        <v>23.1</v>
      </c>
      <c r="Q5871">
        <v>24.8</v>
      </c>
      <c r="R5871">
        <v>50</v>
      </c>
      <c r="S5871">
        <v>30300</v>
      </c>
      <c r="T5871">
        <v>32800</v>
      </c>
      <c r="U5871">
        <v>37200</v>
      </c>
    </row>
    <row r="5872" spans="1:21" hidden="1" x14ac:dyDescent="0.45">
      <c r="A5872" t="str">
        <f t="shared" si="102"/>
        <v>YAG3Non-EUL8MEngineeringAll</v>
      </c>
      <c r="B5872" t="s">
        <v>116</v>
      </c>
      <c r="C5872" t="s">
        <v>141</v>
      </c>
      <c r="D5872">
        <v>3</v>
      </c>
      <c r="E5872" t="s">
        <v>162</v>
      </c>
      <c r="F5872" t="s">
        <v>139</v>
      </c>
      <c r="G5872" t="s">
        <v>144</v>
      </c>
      <c r="H5872" t="s">
        <v>78</v>
      </c>
      <c r="I5872" t="s">
        <v>28</v>
      </c>
      <c r="J5872">
        <v>750</v>
      </c>
      <c r="K5872">
        <v>30.9</v>
      </c>
      <c r="L5872">
        <v>520</v>
      </c>
      <c r="M5872">
        <v>37.6</v>
      </c>
      <c r="N5872">
        <v>2.2000000000000002</v>
      </c>
      <c r="O5872">
        <v>26.9</v>
      </c>
      <c r="P5872">
        <v>28.6</v>
      </c>
      <c r="Q5872">
        <v>29.4</v>
      </c>
      <c r="R5872">
        <v>185</v>
      </c>
      <c r="S5872">
        <v>30300</v>
      </c>
      <c r="T5872">
        <v>35800</v>
      </c>
      <c r="U5872">
        <v>44900</v>
      </c>
    </row>
    <row r="5873" spans="1:21" hidden="1" x14ac:dyDescent="0.45">
      <c r="A5873" t="str">
        <f t="shared" si="102"/>
        <v>YAG1Non-EUL7FEngineeringAll</v>
      </c>
      <c r="B5873" t="s">
        <v>116</v>
      </c>
      <c r="C5873" t="s">
        <v>49</v>
      </c>
      <c r="D5873">
        <v>1</v>
      </c>
      <c r="E5873" t="s">
        <v>162</v>
      </c>
      <c r="F5873" t="s">
        <v>145</v>
      </c>
      <c r="G5873" t="s">
        <v>143</v>
      </c>
      <c r="H5873" t="s">
        <v>78</v>
      </c>
      <c r="I5873" t="s">
        <v>28</v>
      </c>
      <c r="J5873">
        <v>1920</v>
      </c>
      <c r="K5873">
        <v>65.7</v>
      </c>
      <c r="L5873">
        <v>660</v>
      </c>
      <c r="M5873">
        <v>19.2</v>
      </c>
      <c r="N5873">
        <v>2</v>
      </c>
      <c r="O5873">
        <v>5.7</v>
      </c>
      <c r="P5873">
        <v>9</v>
      </c>
      <c r="Q5873">
        <v>13.1</v>
      </c>
      <c r="R5873">
        <v>100</v>
      </c>
      <c r="S5873">
        <v>21500</v>
      </c>
      <c r="T5873">
        <v>29600</v>
      </c>
      <c r="U5873">
        <v>32800</v>
      </c>
    </row>
    <row r="5874" spans="1:21" hidden="1" x14ac:dyDescent="0.45">
      <c r="A5874" t="str">
        <f t="shared" si="102"/>
        <v>YAG1Non-EUL7MEngineeringAll</v>
      </c>
      <c r="B5874" t="s">
        <v>116</v>
      </c>
      <c r="C5874" t="s">
        <v>49</v>
      </c>
      <c r="D5874">
        <v>1</v>
      </c>
      <c r="E5874" t="s">
        <v>162</v>
      </c>
      <c r="F5874" t="s">
        <v>145</v>
      </c>
      <c r="G5874" t="s">
        <v>144</v>
      </c>
      <c r="H5874" t="s">
        <v>78</v>
      </c>
      <c r="I5874" t="s">
        <v>28</v>
      </c>
      <c r="J5874">
        <v>5395</v>
      </c>
      <c r="K5874">
        <v>58</v>
      </c>
      <c r="L5874">
        <v>2265</v>
      </c>
      <c r="M5874">
        <v>24.8</v>
      </c>
      <c r="N5874">
        <v>2.1</v>
      </c>
      <c r="O5874">
        <v>6.3</v>
      </c>
      <c r="P5874">
        <v>10.1</v>
      </c>
      <c r="Q5874">
        <v>15.1</v>
      </c>
      <c r="R5874">
        <v>305</v>
      </c>
      <c r="S5874">
        <v>22300</v>
      </c>
      <c r="T5874">
        <v>29600</v>
      </c>
      <c r="U5874">
        <v>36500</v>
      </c>
    </row>
    <row r="5875" spans="1:21" hidden="1" x14ac:dyDescent="0.45">
      <c r="A5875" t="str">
        <f t="shared" si="102"/>
        <v>YAG1Non-EUL8FEngineeringAll</v>
      </c>
      <c r="B5875" t="s">
        <v>116</v>
      </c>
      <c r="C5875" t="s">
        <v>49</v>
      </c>
      <c r="D5875">
        <v>1</v>
      </c>
      <c r="E5875" t="s">
        <v>162</v>
      </c>
      <c r="F5875" t="s">
        <v>139</v>
      </c>
      <c r="G5875" t="s">
        <v>143</v>
      </c>
      <c r="H5875" t="s">
        <v>78</v>
      </c>
      <c r="I5875" t="s">
        <v>28</v>
      </c>
      <c r="J5875">
        <v>245</v>
      </c>
      <c r="K5875">
        <v>25.9</v>
      </c>
      <c r="L5875">
        <v>185</v>
      </c>
      <c r="M5875">
        <v>25.9</v>
      </c>
      <c r="N5875">
        <v>12.7</v>
      </c>
      <c r="O5875">
        <v>30.8</v>
      </c>
      <c r="P5875">
        <v>34.1</v>
      </c>
      <c r="Q5875">
        <v>35.5</v>
      </c>
      <c r="R5875">
        <v>70</v>
      </c>
      <c r="S5875">
        <v>27000</v>
      </c>
      <c r="T5875">
        <v>31800</v>
      </c>
      <c r="U5875">
        <v>36100</v>
      </c>
    </row>
    <row r="5876" spans="1:21" hidden="1" x14ac:dyDescent="0.45">
      <c r="A5876" t="str">
        <f t="shared" si="102"/>
        <v>YAG1Non-EUL8MEngineeringAll</v>
      </c>
      <c r="B5876" t="s">
        <v>116</v>
      </c>
      <c r="C5876" t="s">
        <v>49</v>
      </c>
      <c r="D5876">
        <v>1</v>
      </c>
      <c r="E5876" t="s">
        <v>162</v>
      </c>
      <c r="F5876" t="s">
        <v>139</v>
      </c>
      <c r="G5876" t="s">
        <v>144</v>
      </c>
      <c r="H5876" t="s">
        <v>78</v>
      </c>
      <c r="I5876" t="s">
        <v>28</v>
      </c>
      <c r="J5876">
        <v>910</v>
      </c>
      <c r="K5876">
        <v>25.3</v>
      </c>
      <c r="L5876">
        <v>680</v>
      </c>
      <c r="M5876">
        <v>26.4</v>
      </c>
      <c r="N5876">
        <v>11.3</v>
      </c>
      <c r="O5876">
        <v>33.9</v>
      </c>
      <c r="P5876">
        <v>36.4</v>
      </c>
      <c r="Q5876">
        <v>37</v>
      </c>
      <c r="R5876">
        <v>275</v>
      </c>
      <c r="S5876">
        <v>28800</v>
      </c>
      <c r="T5876">
        <v>32500</v>
      </c>
      <c r="U5876">
        <v>38500</v>
      </c>
    </row>
    <row r="5877" spans="1:21" hidden="1" x14ac:dyDescent="0.45">
      <c r="A5877" t="str">
        <f t="shared" si="102"/>
        <v>YAG10Non-EUL7F+MEngineeringAbroad</v>
      </c>
      <c r="B5877" t="s">
        <v>116</v>
      </c>
      <c r="C5877" t="s">
        <v>142</v>
      </c>
      <c r="D5877">
        <v>10</v>
      </c>
      <c r="E5877" t="s">
        <v>162</v>
      </c>
      <c r="F5877" t="s">
        <v>145</v>
      </c>
      <c r="G5877" t="s">
        <v>138</v>
      </c>
      <c r="H5877" t="s">
        <v>78</v>
      </c>
      <c r="I5877" t="s">
        <v>146</v>
      </c>
      <c r="J5877">
        <v>225</v>
      </c>
      <c r="K5877">
        <v>0</v>
      </c>
      <c r="L5877">
        <v>225</v>
      </c>
      <c r="M5877">
        <v>84</v>
      </c>
      <c r="N5877">
        <v>1.8</v>
      </c>
      <c r="O5877">
        <v>13.7</v>
      </c>
      <c r="P5877">
        <v>14.1</v>
      </c>
      <c r="Q5877">
        <v>14.1</v>
      </c>
      <c r="R5877" t="s">
        <v>161</v>
      </c>
      <c r="S5877" t="s">
        <v>161</v>
      </c>
      <c r="T5877" t="s">
        <v>161</v>
      </c>
      <c r="U5877" t="s">
        <v>161</v>
      </c>
    </row>
    <row r="5878" spans="1:21" hidden="1" x14ac:dyDescent="0.45">
      <c r="A5878" t="str">
        <f t="shared" si="102"/>
        <v>YAG10Non-EUL7F+MEngineeringEast Midlands</v>
      </c>
      <c r="B5878" t="s">
        <v>116</v>
      </c>
      <c r="C5878" t="s">
        <v>142</v>
      </c>
      <c r="D5878">
        <v>10</v>
      </c>
      <c r="E5878" t="s">
        <v>162</v>
      </c>
      <c r="F5878" t="s">
        <v>145</v>
      </c>
      <c r="G5878" t="s">
        <v>138</v>
      </c>
      <c r="H5878" t="s">
        <v>78</v>
      </c>
      <c r="I5878" t="s">
        <v>147</v>
      </c>
      <c r="J5878">
        <v>150</v>
      </c>
      <c r="K5878">
        <v>0</v>
      </c>
      <c r="L5878">
        <v>150</v>
      </c>
      <c r="M5878">
        <v>61.2</v>
      </c>
      <c r="N5878">
        <v>0.7</v>
      </c>
      <c r="O5878">
        <v>34.799999999999997</v>
      </c>
      <c r="P5878">
        <v>37.5</v>
      </c>
      <c r="Q5878">
        <v>38.200000000000003</v>
      </c>
      <c r="R5878">
        <v>45</v>
      </c>
      <c r="S5878">
        <v>11700</v>
      </c>
      <c r="T5878">
        <v>31000</v>
      </c>
      <c r="U5878">
        <v>47400</v>
      </c>
    </row>
    <row r="5879" spans="1:21" hidden="1" x14ac:dyDescent="0.45">
      <c r="A5879" t="str">
        <f t="shared" si="102"/>
        <v>YAG10Non-EUL7F+MEngineeringEast of England</v>
      </c>
      <c r="B5879" t="s">
        <v>116</v>
      </c>
      <c r="C5879" t="s">
        <v>142</v>
      </c>
      <c r="D5879">
        <v>10</v>
      </c>
      <c r="E5879" t="s">
        <v>162</v>
      </c>
      <c r="F5879" t="s">
        <v>145</v>
      </c>
      <c r="G5879" t="s">
        <v>138</v>
      </c>
      <c r="H5879" t="s">
        <v>78</v>
      </c>
      <c r="I5879" t="s">
        <v>148</v>
      </c>
      <c r="J5879">
        <v>185</v>
      </c>
      <c r="K5879">
        <v>0</v>
      </c>
      <c r="L5879">
        <v>185</v>
      </c>
      <c r="M5879">
        <v>44.2</v>
      </c>
      <c r="N5879">
        <v>1.7</v>
      </c>
      <c r="O5879">
        <v>51.4</v>
      </c>
      <c r="P5879">
        <v>53.6</v>
      </c>
      <c r="Q5879">
        <v>54.2</v>
      </c>
      <c r="R5879">
        <v>85</v>
      </c>
      <c r="S5879">
        <v>35800</v>
      </c>
      <c r="T5879">
        <v>47400</v>
      </c>
      <c r="U5879">
        <v>60600</v>
      </c>
    </row>
    <row r="5880" spans="1:21" hidden="1" x14ac:dyDescent="0.45">
      <c r="A5880" t="str">
        <f t="shared" si="102"/>
        <v>YAG10Non-EUL7F+MEngineeringLondon</v>
      </c>
      <c r="B5880" t="s">
        <v>116</v>
      </c>
      <c r="C5880" t="s">
        <v>142</v>
      </c>
      <c r="D5880">
        <v>10</v>
      </c>
      <c r="E5880" t="s">
        <v>162</v>
      </c>
      <c r="F5880" t="s">
        <v>145</v>
      </c>
      <c r="G5880" t="s">
        <v>138</v>
      </c>
      <c r="H5880" t="s">
        <v>78</v>
      </c>
      <c r="I5880" t="s">
        <v>149</v>
      </c>
      <c r="J5880">
        <v>575</v>
      </c>
      <c r="K5880">
        <v>0</v>
      </c>
      <c r="L5880">
        <v>575</v>
      </c>
      <c r="M5880">
        <v>47.3</v>
      </c>
      <c r="N5880">
        <v>4.4000000000000004</v>
      </c>
      <c r="O5880">
        <v>46.2</v>
      </c>
      <c r="P5880">
        <v>47.4</v>
      </c>
      <c r="Q5880">
        <v>48.3</v>
      </c>
      <c r="R5880">
        <v>230</v>
      </c>
      <c r="S5880">
        <v>23400</v>
      </c>
      <c r="T5880">
        <v>42700</v>
      </c>
      <c r="U5880">
        <v>62400</v>
      </c>
    </row>
    <row r="5881" spans="1:21" hidden="1" x14ac:dyDescent="0.45">
      <c r="A5881" t="str">
        <f t="shared" si="102"/>
        <v>YAG10Non-EUL7F+MEngineeringNorth East</v>
      </c>
      <c r="B5881" t="s">
        <v>116</v>
      </c>
      <c r="C5881" t="s">
        <v>142</v>
      </c>
      <c r="D5881">
        <v>10</v>
      </c>
      <c r="E5881" t="s">
        <v>162</v>
      </c>
      <c r="F5881" t="s">
        <v>145</v>
      </c>
      <c r="G5881" t="s">
        <v>138</v>
      </c>
      <c r="H5881" t="s">
        <v>78</v>
      </c>
      <c r="I5881" t="s">
        <v>150</v>
      </c>
      <c r="J5881">
        <v>110</v>
      </c>
      <c r="K5881">
        <v>0</v>
      </c>
      <c r="L5881">
        <v>110</v>
      </c>
      <c r="M5881">
        <v>63.8</v>
      </c>
      <c r="N5881">
        <v>2.8</v>
      </c>
      <c r="O5881">
        <v>27.8</v>
      </c>
      <c r="P5881">
        <v>32.4</v>
      </c>
      <c r="Q5881">
        <v>33.4</v>
      </c>
      <c r="R5881">
        <v>25</v>
      </c>
      <c r="S5881">
        <v>19700</v>
      </c>
      <c r="T5881">
        <v>28500</v>
      </c>
      <c r="U5881">
        <v>44900</v>
      </c>
    </row>
    <row r="5882" spans="1:21" hidden="1" x14ac:dyDescent="0.45">
      <c r="A5882" t="str">
        <f t="shared" si="102"/>
        <v>YAG10Non-EUL7F+MEngineeringNorth West</v>
      </c>
      <c r="B5882" t="s">
        <v>116</v>
      </c>
      <c r="C5882" t="s">
        <v>142</v>
      </c>
      <c r="D5882">
        <v>10</v>
      </c>
      <c r="E5882" t="s">
        <v>162</v>
      </c>
      <c r="F5882" t="s">
        <v>145</v>
      </c>
      <c r="G5882" t="s">
        <v>138</v>
      </c>
      <c r="H5882" t="s">
        <v>78</v>
      </c>
      <c r="I5882" t="s">
        <v>151</v>
      </c>
      <c r="J5882">
        <v>190</v>
      </c>
      <c r="K5882">
        <v>0</v>
      </c>
      <c r="L5882">
        <v>190</v>
      </c>
      <c r="M5882">
        <v>57.6</v>
      </c>
      <c r="N5882">
        <v>0.5</v>
      </c>
      <c r="O5882">
        <v>39.200000000000003</v>
      </c>
      <c r="P5882">
        <v>41.9</v>
      </c>
      <c r="Q5882">
        <v>41.9</v>
      </c>
      <c r="R5882">
        <v>65</v>
      </c>
      <c r="S5882">
        <v>11700</v>
      </c>
      <c r="T5882">
        <v>33200</v>
      </c>
      <c r="U5882">
        <v>45300</v>
      </c>
    </row>
    <row r="5883" spans="1:21" hidden="1" x14ac:dyDescent="0.45">
      <c r="A5883" t="str">
        <f t="shared" si="102"/>
        <v>YAG10Non-EUL7F+MEngineeringNorthern Ireland</v>
      </c>
      <c r="B5883" t="s">
        <v>116</v>
      </c>
      <c r="C5883" t="s">
        <v>142</v>
      </c>
      <c r="D5883">
        <v>10</v>
      </c>
      <c r="E5883" t="s">
        <v>162</v>
      </c>
      <c r="F5883" t="s">
        <v>145</v>
      </c>
      <c r="G5883" t="s">
        <v>138</v>
      </c>
      <c r="H5883" t="s">
        <v>78</v>
      </c>
      <c r="I5883" t="s">
        <v>152</v>
      </c>
      <c r="J5883">
        <v>10</v>
      </c>
      <c r="K5883">
        <v>0</v>
      </c>
      <c r="L5883">
        <v>10</v>
      </c>
      <c r="M5883">
        <v>7.7</v>
      </c>
      <c r="N5883">
        <v>23.1</v>
      </c>
      <c r="O5883">
        <v>69.2</v>
      </c>
      <c r="P5883">
        <v>69.2</v>
      </c>
      <c r="Q5883">
        <v>69.2</v>
      </c>
      <c r="R5883" t="s">
        <v>161</v>
      </c>
      <c r="S5883" t="s">
        <v>161</v>
      </c>
      <c r="T5883" t="s">
        <v>161</v>
      </c>
      <c r="U5883" t="s">
        <v>161</v>
      </c>
    </row>
    <row r="5884" spans="1:21" hidden="1" x14ac:dyDescent="0.45">
      <c r="A5884" t="str">
        <f t="shared" si="102"/>
        <v>YAG10Non-EUL7F+MEngineeringScotland</v>
      </c>
      <c r="B5884" t="s">
        <v>116</v>
      </c>
      <c r="C5884" t="s">
        <v>142</v>
      </c>
      <c r="D5884">
        <v>10</v>
      </c>
      <c r="E5884" t="s">
        <v>162</v>
      </c>
      <c r="F5884" t="s">
        <v>145</v>
      </c>
      <c r="G5884" t="s">
        <v>138</v>
      </c>
      <c r="H5884" t="s">
        <v>78</v>
      </c>
      <c r="I5884" t="s">
        <v>153</v>
      </c>
      <c r="J5884">
        <v>55</v>
      </c>
      <c r="K5884">
        <v>0</v>
      </c>
      <c r="L5884">
        <v>55</v>
      </c>
      <c r="M5884">
        <v>35.6</v>
      </c>
      <c r="N5884">
        <v>7.8</v>
      </c>
      <c r="O5884">
        <v>50.8</v>
      </c>
      <c r="P5884">
        <v>56.6</v>
      </c>
      <c r="Q5884">
        <v>56.6</v>
      </c>
      <c r="R5884">
        <v>25</v>
      </c>
      <c r="S5884">
        <v>11300</v>
      </c>
      <c r="T5884">
        <v>38700</v>
      </c>
      <c r="U5884">
        <v>54800</v>
      </c>
    </row>
    <row r="5885" spans="1:21" hidden="1" x14ac:dyDescent="0.45">
      <c r="A5885" t="str">
        <f t="shared" si="102"/>
        <v>YAG10Non-EUL7F+MEngineeringSouth East</v>
      </c>
      <c r="B5885" t="s">
        <v>116</v>
      </c>
      <c r="C5885" t="s">
        <v>142</v>
      </c>
      <c r="D5885">
        <v>10</v>
      </c>
      <c r="E5885" t="s">
        <v>162</v>
      </c>
      <c r="F5885" t="s">
        <v>145</v>
      </c>
      <c r="G5885" t="s">
        <v>138</v>
      </c>
      <c r="H5885" t="s">
        <v>78</v>
      </c>
      <c r="I5885" t="s">
        <v>154</v>
      </c>
      <c r="J5885">
        <v>335</v>
      </c>
      <c r="K5885">
        <v>0</v>
      </c>
      <c r="L5885">
        <v>335</v>
      </c>
      <c r="M5885">
        <v>36.799999999999997</v>
      </c>
      <c r="N5885">
        <v>3.7</v>
      </c>
      <c r="O5885">
        <v>56.2</v>
      </c>
      <c r="P5885">
        <v>59</v>
      </c>
      <c r="Q5885">
        <v>59.5</v>
      </c>
      <c r="R5885">
        <v>170</v>
      </c>
      <c r="S5885">
        <v>20800</v>
      </c>
      <c r="T5885">
        <v>43100</v>
      </c>
      <c r="U5885">
        <v>59900</v>
      </c>
    </row>
    <row r="5886" spans="1:21" hidden="1" x14ac:dyDescent="0.45">
      <c r="A5886" t="str">
        <f t="shared" si="102"/>
        <v>YAG10Non-EUL7F+MEngineeringSouth West</v>
      </c>
      <c r="B5886" t="s">
        <v>116</v>
      </c>
      <c r="C5886" t="s">
        <v>142</v>
      </c>
      <c r="D5886">
        <v>10</v>
      </c>
      <c r="E5886" t="s">
        <v>162</v>
      </c>
      <c r="F5886" t="s">
        <v>145</v>
      </c>
      <c r="G5886" t="s">
        <v>138</v>
      </c>
      <c r="H5886" t="s">
        <v>78</v>
      </c>
      <c r="I5886" t="s">
        <v>155</v>
      </c>
      <c r="J5886">
        <v>100</v>
      </c>
      <c r="K5886">
        <v>0</v>
      </c>
      <c r="L5886">
        <v>100</v>
      </c>
      <c r="M5886">
        <v>55.4</v>
      </c>
      <c r="N5886">
        <v>4.2</v>
      </c>
      <c r="O5886">
        <v>40.4</v>
      </c>
      <c r="P5886">
        <v>40.4</v>
      </c>
      <c r="Q5886">
        <v>40.4</v>
      </c>
      <c r="R5886">
        <v>35</v>
      </c>
      <c r="S5886">
        <v>25600</v>
      </c>
      <c r="T5886">
        <v>43800</v>
      </c>
      <c r="U5886">
        <v>55100</v>
      </c>
    </row>
    <row r="5887" spans="1:21" hidden="1" x14ac:dyDescent="0.45">
      <c r="A5887" t="str">
        <f t="shared" si="102"/>
        <v>YAG10Non-EUL7F+MEngineeringUnknown</v>
      </c>
      <c r="B5887" t="s">
        <v>116</v>
      </c>
      <c r="C5887" t="s">
        <v>142</v>
      </c>
      <c r="D5887">
        <v>10</v>
      </c>
      <c r="E5887" t="s">
        <v>162</v>
      </c>
      <c r="F5887" t="s">
        <v>145</v>
      </c>
      <c r="G5887" t="s">
        <v>138</v>
      </c>
      <c r="H5887" t="s">
        <v>78</v>
      </c>
      <c r="I5887" t="s">
        <v>156</v>
      </c>
      <c r="J5887">
        <v>5</v>
      </c>
      <c r="K5887">
        <v>0</v>
      </c>
      <c r="L5887">
        <v>5</v>
      </c>
      <c r="M5887">
        <v>62.5</v>
      </c>
      <c r="N5887">
        <v>37.5</v>
      </c>
      <c r="O5887">
        <v>0</v>
      </c>
      <c r="P5887">
        <v>0</v>
      </c>
      <c r="Q5887">
        <v>0</v>
      </c>
      <c r="R5887" t="s">
        <v>157</v>
      </c>
      <c r="S5887" t="s">
        <v>157</v>
      </c>
      <c r="T5887" t="s">
        <v>157</v>
      </c>
      <c r="U5887" t="s">
        <v>157</v>
      </c>
    </row>
    <row r="5888" spans="1:21" hidden="1" x14ac:dyDescent="0.45">
      <c r="A5888" t="str">
        <f t="shared" si="102"/>
        <v>YAG10Non-EUL7F+MEngineeringWales</v>
      </c>
      <c r="B5888" t="s">
        <v>116</v>
      </c>
      <c r="C5888" t="s">
        <v>142</v>
      </c>
      <c r="D5888">
        <v>10</v>
      </c>
      <c r="E5888" t="s">
        <v>162</v>
      </c>
      <c r="F5888" t="s">
        <v>145</v>
      </c>
      <c r="G5888" t="s">
        <v>138</v>
      </c>
      <c r="H5888" t="s">
        <v>78</v>
      </c>
      <c r="I5888" t="s">
        <v>158</v>
      </c>
      <c r="J5888">
        <v>15</v>
      </c>
      <c r="K5888">
        <v>0</v>
      </c>
      <c r="L5888">
        <v>15</v>
      </c>
      <c r="M5888">
        <v>46.2</v>
      </c>
      <c r="N5888">
        <v>0</v>
      </c>
      <c r="O5888">
        <v>53.8</v>
      </c>
      <c r="P5888">
        <v>53.8</v>
      </c>
      <c r="Q5888">
        <v>53.8</v>
      </c>
      <c r="R5888" t="s">
        <v>161</v>
      </c>
      <c r="S5888" t="s">
        <v>161</v>
      </c>
      <c r="T5888" t="s">
        <v>161</v>
      </c>
      <c r="U5888" t="s">
        <v>161</v>
      </c>
    </row>
    <row r="5889" spans="1:21" hidden="1" x14ac:dyDescent="0.45">
      <c r="A5889" t="str">
        <f t="shared" si="102"/>
        <v>YAG10Non-EUL7F+MEngineeringWest Midlands</v>
      </c>
      <c r="B5889" t="s">
        <v>116</v>
      </c>
      <c r="C5889" t="s">
        <v>142</v>
      </c>
      <c r="D5889">
        <v>10</v>
      </c>
      <c r="E5889" t="s">
        <v>162</v>
      </c>
      <c r="F5889" t="s">
        <v>145</v>
      </c>
      <c r="G5889" t="s">
        <v>138</v>
      </c>
      <c r="H5889" t="s">
        <v>78</v>
      </c>
      <c r="I5889" t="s">
        <v>159</v>
      </c>
      <c r="J5889">
        <v>285</v>
      </c>
      <c r="K5889">
        <v>0</v>
      </c>
      <c r="L5889">
        <v>285</v>
      </c>
      <c r="M5889">
        <v>58.7</v>
      </c>
      <c r="N5889">
        <v>0.8</v>
      </c>
      <c r="O5889">
        <v>37.1</v>
      </c>
      <c r="P5889">
        <v>40.5</v>
      </c>
      <c r="Q5889">
        <v>40.5</v>
      </c>
      <c r="R5889">
        <v>85</v>
      </c>
      <c r="S5889">
        <v>23000</v>
      </c>
      <c r="T5889">
        <v>37200</v>
      </c>
      <c r="U5889">
        <v>50700</v>
      </c>
    </row>
    <row r="5890" spans="1:21" hidden="1" x14ac:dyDescent="0.45">
      <c r="A5890" t="str">
        <f t="shared" si="102"/>
        <v>YAG10Non-EUL7F+MEngineeringYorkshire and The Humber</v>
      </c>
      <c r="B5890" t="s">
        <v>116</v>
      </c>
      <c r="C5890" t="s">
        <v>142</v>
      </c>
      <c r="D5890">
        <v>10</v>
      </c>
      <c r="E5890" t="s">
        <v>162</v>
      </c>
      <c r="F5890" t="s">
        <v>145</v>
      </c>
      <c r="G5890" t="s">
        <v>138</v>
      </c>
      <c r="H5890" t="s">
        <v>78</v>
      </c>
      <c r="I5890" t="s">
        <v>160</v>
      </c>
      <c r="J5890">
        <v>195</v>
      </c>
      <c r="K5890">
        <v>0</v>
      </c>
      <c r="L5890">
        <v>195</v>
      </c>
      <c r="M5890">
        <v>62.6</v>
      </c>
      <c r="N5890">
        <v>2.2999999999999998</v>
      </c>
      <c r="O5890">
        <v>33.5</v>
      </c>
      <c r="P5890">
        <v>35</v>
      </c>
      <c r="Q5890">
        <v>35</v>
      </c>
      <c r="R5890">
        <v>55</v>
      </c>
      <c r="S5890">
        <v>23000</v>
      </c>
      <c r="T5890">
        <v>36500</v>
      </c>
      <c r="U5890">
        <v>47100</v>
      </c>
    </row>
    <row r="5891" spans="1:21" hidden="1" x14ac:dyDescent="0.45">
      <c r="A5891" t="str">
        <f t="shared" si="102"/>
        <v>YAG10Non-EUL7F+MEngineeringNA</v>
      </c>
      <c r="B5891" t="s">
        <v>116</v>
      </c>
      <c r="C5891" t="s">
        <v>142</v>
      </c>
      <c r="D5891">
        <v>10</v>
      </c>
      <c r="E5891" t="s">
        <v>162</v>
      </c>
      <c r="F5891" t="s">
        <v>145</v>
      </c>
      <c r="G5891" t="s">
        <v>138</v>
      </c>
      <c r="H5891" t="s">
        <v>78</v>
      </c>
      <c r="I5891" t="s">
        <v>157</v>
      </c>
      <c r="J5891">
        <v>1855</v>
      </c>
      <c r="K5891">
        <v>99.6</v>
      </c>
      <c r="L5891">
        <v>10</v>
      </c>
      <c r="M5891">
        <v>0</v>
      </c>
      <c r="N5891">
        <v>0</v>
      </c>
      <c r="O5891">
        <v>0</v>
      </c>
      <c r="P5891">
        <v>0</v>
      </c>
      <c r="Q5891">
        <v>0.4</v>
      </c>
      <c r="R5891" t="s">
        <v>157</v>
      </c>
      <c r="S5891" t="s">
        <v>157</v>
      </c>
      <c r="T5891" t="s">
        <v>157</v>
      </c>
      <c r="U5891" t="s">
        <v>157</v>
      </c>
    </row>
    <row r="5892" spans="1:21" hidden="1" x14ac:dyDescent="0.45">
      <c r="A5892" t="str">
        <f t="shared" si="102"/>
        <v>YAG10Non-EUL8F+MEngineeringAbroad</v>
      </c>
      <c r="B5892" t="s">
        <v>116</v>
      </c>
      <c r="C5892" t="s">
        <v>142</v>
      </c>
      <c r="D5892">
        <v>10</v>
      </c>
      <c r="E5892" t="s">
        <v>162</v>
      </c>
      <c r="F5892" t="s">
        <v>139</v>
      </c>
      <c r="G5892" t="s">
        <v>138</v>
      </c>
      <c r="H5892" t="s">
        <v>78</v>
      </c>
      <c r="I5892" t="s">
        <v>146</v>
      </c>
      <c r="J5892">
        <v>100</v>
      </c>
      <c r="K5892">
        <v>0</v>
      </c>
      <c r="L5892">
        <v>100</v>
      </c>
      <c r="M5892">
        <v>84.3</v>
      </c>
      <c r="N5892">
        <v>8.5</v>
      </c>
      <c r="O5892">
        <v>7.3</v>
      </c>
      <c r="P5892">
        <v>7.3</v>
      </c>
      <c r="Q5892">
        <v>7.3</v>
      </c>
      <c r="R5892" t="s">
        <v>161</v>
      </c>
      <c r="S5892" t="s">
        <v>161</v>
      </c>
      <c r="T5892" t="s">
        <v>161</v>
      </c>
      <c r="U5892" t="s">
        <v>161</v>
      </c>
    </row>
    <row r="5893" spans="1:21" hidden="1" x14ac:dyDescent="0.45">
      <c r="A5893" t="str">
        <f t="shared" si="102"/>
        <v>YAG10Non-EUL8F+MEngineeringEast Midlands</v>
      </c>
      <c r="B5893" t="s">
        <v>116</v>
      </c>
      <c r="C5893" t="s">
        <v>142</v>
      </c>
      <c r="D5893">
        <v>10</v>
      </c>
      <c r="E5893" t="s">
        <v>162</v>
      </c>
      <c r="F5893" t="s">
        <v>139</v>
      </c>
      <c r="G5893" t="s">
        <v>138</v>
      </c>
      <c r="H5893" t="s">
        <v>78</v>
      </c>
      <c r="I5893" t="s">
        <v>147</v>
      </c>
      <c r="J5893">
        <v>60</v>
      </c>
      <c r="K5893">
        <v>0</v>
      </c>
      <c r="L5893">
        <v>60</v>
      </c>
      <c r="M5893">
        <v>60.9</v>
      </c>
      <c r="N5893">
        <v>1.8</v>
      </c>
      <c r="O5893">
        <v>33.700000000000003</v>
      </c>
      <c r="P5893">
        <v>35.5</v>
      </c>
      <c r="Q5893">
        <v>37.299999999999997</v>
      </c>
      <c r="R5893">
        <v>20</v>
      </c>
      <c r="S5893">
        <v>40500</v>
      </c>
      <c r="T5893">
        <v>46400</v>
      </c>
      <c r="U5893">
        <v>54800</v>
      </c>
    </row>
    <row r="5894" spans="1:21" hidden="1" x14ac:dyDescent="0.45">
      <c r="A5894" t="str">
        <f t="shared" si="102"/>
        <v>YAG10Non-EUL8F+MEngineeringEast of England</v>
      </c>
      <c r="B5894" t="s">
        <v>116</v>
      </c>
      <c r="C5894" t="s">
        <v>142</v>
      </c>
      <c r="D5894">
        <v>10</v>
      </c>
      <c r="E5894" t="s">
        <v>162</v>
      </c>
      <c r="F5894" t="s">
        <v>139</v>
      </c>
      <c r="G5894" t="s">
        <v>138</v>
      </c>
      <c r="H5894" t="s">
        <v>78</v>
      </c>
      <c r="I5894" t="s">
        <v>148</v>
      </c>
      <c r="J5894">
        <v>55</v>
      </c>
      <c r="K5894">
        <v>0</v>
      </c>
      <c r="L5894">
        <v>55</v>
      </c>
      <c r="M5894">
        <v>37.700000000000003</v>
      </c>
      <c r="N5894">
        <v>1.9</v>
      </c>
      <c r="O5894">
        <v>58.5</v>
      </c>
      <c r="P5894">
        <v>60.4</v>
      </c>
      <c r="Q5894">
        <v>60.4</v>
      </c>
      <c r="R5894">
        <v>30</v>
      </c>
      <c r="S5894">
        <v>43800</v>
      </c>
      <c r="T5894">
        <v>61100</v>
      </c>
      <c r="U5894">
        <v>83200</v>
      </c>
    </row>
    <row r="5895" spans="1:21" hidden="1" x14ac:dyDescent="0.45">
      <c r="A5895" t="str">
        <f t="shared" ref="A5895:A5958" si="103">"YAG"&amp;D5895 &amp;E5895 &amp;F5895 &amp; G5895 &amp;H5895 &amp;I5895</f>
        <v>YAG10Non-EUL8F+MEngineeringLondon</v>
      </c>
      <c r="B5895" t="s">
        <v>116</v>
      </c>
      <c r="C5895" t="s">
        <v>142</v>
      </c>
      <c r="D5895">
        <v>10</v>
      </c>
      <c r="E5895" t="s">
        <v>162</v>
      </c>
      <c r="F5895" t="s">
        <v>139</v>
      </c>
      <c r="G5895" t="s">
        <v>138</v>
      </c>
      <c r="H5895" t="s">
        <v>78</v>
      </c>
      <c r="I5895" t="s">
        <v>149</v>
      </c>
      <c r="J5895">
        <v>95</v>
      </c>
      <c r="K5895">
        <v>0</v>
      </c>
      <c r="L5895">
        <v>95</v>
      </c>
      <c r="M5895">
        <v>39.6</v>
      </c>
      <c r="N5895">
        <v>2.1</v>
      </c>
      <c r="O5895">
        <v>58.3</v>
      </c>
      <c r="P5895">
        <v>58.3</v>
      </c>
      <c r="Q5895">
        <v>58.3</v>
      </c>
      <c r="R5895">
        <v>50</v>
      </c>
      <c r="S5895">
        <v>39400</v>
      </c>
      <c r="T5895">
        <v>58000</v>
      </c>
      <c r="U5895">
        <v>92300</v>
      </c>
    </row>
    <row r="5896" spans="1:21" hidden="1" x14ac:dyDescent="0.45">
      <c r="A5896" t="str">
        <f t="shared" si="103"/>
        <v>YAG10Non-EUL8F+MEngineeringNorth East</v>
      </c>
      <c r="B5896" t="s">
        <v>116</v>
      </c>
      <c r="C5896" t="s">
        <v>142</v>
      </c>
      <c r="D5896">
        <v>10</v>
      </c>
      <c r="E5896" t="s">
        <v>162</v>
      </c>
      <c r="F5896" t="s">
        <v>139</v>
      </c>
      <c r="G5896" t="s">
        <v>138</v>
      </c>
      <c r="H5896" t="s">
        <v>78</v>
      </c>
      <c r="I5896" t="s">
        <v>150</v>
      </c>
      <c r="J5896">
        <v>25</v>
      </c>
      <c r="K5896">
        <v>0</v>
      </c>
      <c r="L5896">
        <v>25</v>
      </c>
      <c r="M5896">
        <v>57.1</v>
      </c>
      <c r="N5896">
        <v>12.2</v>
      </c>
      <c r="O5896">
        <v>30.6</v>
      </c>
      <c r="P5896">
        <v>30.6</v>
      </c>
      <c r="Q5896">
        <v>30.6</v>
      </c>
      <c r="R5896" t="s">
        <v>161</v>
      </c>
      <c r="S5896" t="s">
        <v>161</v>
      </c>
      <c r="T5896" t="s">
        <v>161</v>
      </c>
      <c r="U5896" t="s">
        <v>161</v>
      </c>
    </row>
    <row r="5897" spans="1:21" hidden="1" x14ac:dyDescent="0.45">
      <c r="A5897" t="str">
        <f t="shared" si="103"/>
        <v>YAG10Non-EUL8F+MEngineeringNorth West</v>
      </c>
      <c r="B5897" t="s">
        <v>116</v>
      </c>
      <c r="C5897" t="s">
        <v>142</v>
      </c>
      <c r="D5897">
        <v>10</v>
      </c>
      <c r="E5897" t="s">
        <v>162</v>
      </c>
      <c r="F5897" t="s">
        <v>139</v>
      </c>
      <c r="G5897" t="s">
        <v>138</v>
      </c>
      <c r="H5897" t="s">
        <v>78</v>
      </c>
      <c r="I5897" t="s">
        <v>151</v>
      </c>
      <c r="J5897">
        <v>60</v>
      </c>
      <c r="K5897">
        <v>0</v>
      </c>
      <c r="L5897">
        <v>60</v>
      </c>
      <c r="M5897">
        <v>56.2</v>
      </c>
      <c r="N5897">
        <v>5.4</v>
      </c>
      <c r="O5897">
        <v>36.6</v>
      </c>
      <c r="P5897">
        <v>38.4</v>
      </c>
      <c r="Q5897">
        <v>38.4</v>
      </c>
      <c r="R5897">
        <v>20</v>
      </c>
      <c r="S5897">
        <v>30700</v>
      </c>
      <c r="T5897">
        <v>41200</v>
      </c>
      <c r="U5897">
        <v>46000</v>
      </c>
    </row>
    <row r="5898" spans="1:21" hidden="1" x14ac:dyDescent="0.45">
      <c r="A5898" t="str">
        <f t="shared" si="103"/>
        <v>YAG10Non-EUL8F+MEngineeringNorthern Ireland</v>
      </c>
      <c r="B5898" t="s">
        <v>116</v>
      </c>
      <c r="C5898" t="s">
        <v>142</v>
      </c>
      <c r="D5898">
        <v>10</v>
      </c>
      <c r="E5898" t="s">
        <v>162</v>
      </c>
      <c r="F5898" t="s">
        <v>139</v>
      </c>
      <c r="G5898" t="s">
        <v>138</v>
      </c>
      <c r="H5898" t="s">
        <v>78</v>
      </c>
      <c r="I5898" t="s">
        <v>152</v>
      </c>
      <c r="J5898" t="s">
        <v>161</v>
      </c>
      <c r="K5898" t="s">
        <v>161</v>
      </c>
      <c r="L5898" t="s">
        <v>161</v>
      </c>
      <c r="M5898" t="s">
        <v>161</v>
      </c>
      <c r="N5898" t="s">
        <v>161</v>
      </c>
      <c r="O5898" t="s">
        <v>161</v>
      </c>
      <c r="P5898" t="s">
        <v>161</v>
      </c>
      <c r="Q5898" t="s">
        <v>161</v>
      </c>
      <c r="R5898" t="s">
        <v>157</v>
      </c>
      <c r="S5898" t="s">
        <v>157</v>
      </c>
      <c r="T5898" t="s">
        <v>157</v>
      </c>
      <c r="U5898" t="s">
        <v>157</v>
      </c>
    </row>
    <row r="5899" spans="1:21" hidden="1" x14ac:dyDescent="0.45">
      <c r="A5899" t="str">
        <f t="shared" si="103"/>
        <v>YAG10Non-EUL8F+MEngineeringScotland</v>
      </c>
      <c r="B5899" t="s">
        <v>116</v>
      </c>
      <c r="C5899" t="s">
        <v>142</v>
      </c>
      <c r="D5899">
        <v>10</v>
      </c>
      <c r="E5899" t="s">
        <v>162</v>
      </c>
      <c r="F5899" t="s">
        <v>139</v>
      </c>
      <c r="G5899" t="s">
        <v>138</v>
      </c>
      <c r="H5899" t="s">
        <v>78</v>
      </c>
      <c r="I5899" t="s">
        <v>153</v>
      </c>
      <c r="J5899">
        <v>20</v>
      </c>
      <c r="K5899">
        <v>0</v>
      </c>
      <c r="L5899">
        <v>20</v>
      </c>
      <c r="M5899">
        <v>40</v>
      </c>
      <c r="N5899">
        <v>6</v>
      </c>
      <c r="O5899">
        <v>54</v>
      </c>
      <c r="P5899">
        <v>54</v>
      </c>
      <c r="Q5899">
        <v>54</v>
      </c>
      <c r="R5899" t="s">
        <v>161</v>
      </c>
      <c r="S5899" t="s">
        <v>161</v>
      </c>
      <c r="T5899" t="s">
        <v>161</v>
      </c>
      <c r="U5899" t="s">
        <v>161</v>
      </c>
    </row>
    <row r="5900" spans="1:21" hidden="1" x14ac:dyDescent="0.45">
      <c r="A5900" t="str">
        <f t="shared" si="103"/>
        <v>YAG10Non-EUL8F+MEngineeringSouth East</v>
      </c>
      <c r="B5900" t="s">
        <v>116</v>
      </c>
      <c r="C5900" t="s">
        <v>142</v>
      </c>
      <c r="D5900">
        <v>10</v>
      </c>
      <c r="E5900" t="s">
        <v>162</v>
      </c>
      <c r="F5900" t="s">
        <v>139</v>
      </c>
      <c r="G5900" t="s">
        <v>138</v>
      </c>
      <c r="H5900" t="s">
        <v>78</v>
      </c>
      <c r="I5900" t="s">
        <v>154</v>
      </c>
      <c r="J5900">
        <v>75</v>
      </c>
      <c r="K5900">
        <v>0</v>
      </c>
      <c r="L5900">
        <v>75</v>
      </c>
      <c r="M5900">
        <v>41.3</v>
      </c>
      <c r="N5900">
        <v>9.3000000000000007</v>
      </c>
      <c r="O5900">
        <v>48</v>
      </c>
      <c r="P5900">
        <v>49.3</v>
      </c>
      <c r="Q5900">
        <v>49.3</v>
      </c>
      <c r="R5900">
        <v>35</v>
      </c>
      <c r="S5900">
        <v>40200</v>
      </c>
      <c r="T5900">
        <v>52000</v>
      </c>
      <c r="U5900">
        <v>61000</v>
      </c>
    </row>
    <row r="5901" spans="1:21" hidden="1" x14ac:dyDescent="0.45">
      <c r="A5901" t="str">
        <f t="shared" si="103"/>
        <v>YAG10Non-EUL8F+MEngineeringSouth West</v>
      </c>
      <c r="B5901" t="s">
        <v>116</v>
      </c>
      <c r="C5901" t="s">
        <v>142</v>
      </c>
      <c r="D5901">
        <v>10</v>
      </c>
      <c r="E5901" t="s">
        <v>162</v>
      </c>
      <c r="F5901" t="s">
        <v>139</v>
      </c>
      <c r="G5901" t="s">
        <v>138</v>
      </c>
      <c r="H5901" t="s">
        <v>78</v>
      </c>
      <c r="I5901" t="s">
        <v>155</v>
      </c>
      <c r="J5901">
        <v>30</v>
      </c>
      <c r="K5901">
        <v>0</v>
      </c>
      <c r="L5901">
        <v>30</v>
      </c>
      <c r="M5901">
        <v>50.6</v>
      </c>
      <c r="N5901">
        <v>0</v>
      </c>
      <c r="O5901">
        <v>49.4</v>
      </c>
      <c r="P5901">
        <v>49.4</v>
      </c>
      <c r="Q5901">
        <v>49.4</v>
      </c>
      <c r="R5901">
        <v>15</v>
      </c>
      <c r="S5901">
        <v>38300</v>
      </c>
      <c r="T5901">
        <v>40500</v>
      </c>
      <c r="U5901">
        <v>45300</v>
      </c>
    </row>
    <row r="5902" spans="1:21" hidden="1" x14ac:dyDescent="0.45">
      <c r="A5902" t="str">
        <f t="shared" si="103"/>
        <v>YAG10Non-EUL8F+MEngineeringWales</v>
      </c>
      <c r="B5902" t="s">
        <v>116</v>
      </c>
      <c r="C5902" t="s">
        <v>142</v>
      </c>
      <c r="D5902">
        <v>10</v>
      </c>
      <c r="E5902" t="s">
        <v>162</v>
      </c>
      <c r="F5902" t="s">
        <v>139</v>
      </c>
      <c r="G5902" t="s">
        <v>138</v>
      </c>
      <c r="H5902" t="s">
        <v>78</v>
      </c>
      <c r="I5902" t="s">
        <v>158</v>
      </c>
      <c r="J5902">
        <v>5</v>
      </c>
      <c r="K5902">
        <v>0</v>
      </c>
      <c r="L5902">
        <v>5</v>
      </c>
      <c r="M5902">
        <v>50</v>
      </c>
      <c r="N5902">
        <v>0</v>
      </c>
      <c r="O5902">
        <v>50</v>
      </c>
      <c r="P5902">
        <v>50</v>
      </c>
      <c r="Q5902">
        <v>50</v>
      </c>
      <c r="R5902" t="s">
        <v>161</v>
      </c>
      <c r="S5902" t="s">
        <v>161</v>
      </c>
      <c r="T5902" t="s">
        <v>161</v>
      </c>
      <c r="U5902" t="s">
        <v>161</v>
      </c>
    </row>
    <row r="5903" spans="1:21" hidden="1" x14ac:dyDescent="0.45">
      <c r="A5903" t="str">
        <f t="shared" si="103"/>
        <v>YAG10Non-EUL8F+MEngineeringWest Midlands</v>
      </c>
      <c r="B5903" t="s">
        <v>116</v>
      </c>
      <c r="C5903" t="s">
        <v>142</v>
      </c>
      <c r="D5903">
        <v>10</v>
      </c>
      <c r="E5903" t="s">
        <v>162</v>
      </c>
      <c r="F5903" t="s">
        <v>139</v>
      </c>
      <c r="G5903" t="s">
        <v>138</v>
      </c>
      <c r="H5903" t="s">
        <v>78</v>
      </c>
      <c r="I5903" t="s">
        <v>159</v>
      </c>
      <c r="J5903">
        <v>45</v>
      </c>
      <c r="K5903">
        <v>0</v>
      </c>
      <c r="L5903">
        <v>45</v>
      </c>
      <c r="M5903">
        <v>49.2</v>
      </c>
      <c r="N5903">
        <v>0</v>
      </c>
      <c r="O5903">
        <v>50.8</v>
      </c>
      <c r="P5903">
        <v>50.8</v>
      </c>
      <c r="Q5903">
        <v>50.8</v>
      </c>
      <c r="R5903">
        <v>20</v>
      </c>
      <c r="S5903">
        <v>32800</v>
      </c>
      <c r="T5903">
        <v>44500</v>
      </c>
      <c r="U5903">
        <v>50000</v>
      </c>
    </row>
    <row r="5904" spans="1:21" hidden="1" x14ac:dyDescent="0.45">
      <c r="A5904" t="str">
        <f t="shared" si="103"/>
        <v>YAG10Non-EUL8F+MEngineeringYorkshire and The Humber</v>
      </c>
      <c r="B5904" t="s">
        <v>116</v>
      </c>
      <c r="C5904" t="s">
        <v>142</v>
      </c>
      <c r="D5904">
        <v>10</v>
      </c>
      <c r="E5904" t="s">
        <v>162</v>
      </c>
      <c r="F5904" t="s">
        <v>139</v>
      </c>
      <c r="G5904" t="s">
        <v>138</v>
      </c>
      <c r="H5904" t="s">
        <v>78</v>
      </c>
      <c r="I5904" t="s">
        <v>160</v>
      </c>
      <c r="J5904">
        <v>55</v>
      </c>
      <c r="K5904">
        <v>0</v>
      </c>
      <c r="L5904">
        <v>55</v>
      </c>
      <c r="M5904">
        <v>58.8</v>
      </c>
      <c r="N5904">
        <v>5.9</v>
      </c>
      <c r="O5904">
        <v>33.299999999999997</v>
      </c>
      <c r="P5904">
        <v>35.299999999999997</v>
      </c>
      <c r="Q5904">
        <v>35.299999999999997</v>
      </c>
      <c r="R5904">
        <v>15</v>
      </c>
      <c r="S5904">
        <v>22300</v>
      </c>
      <c r="T5904">
        <v>36500</v>
      </c>
      <c r="U5904">
        <v>59100</v>
      </c>
    </row>
    <row r="5905" spans="1:21" hidden="1" x14ac:dyDescent="0.45">
      <c r="A5905" t="str">
        <f t="shared" si="103"/>
        <v>YAG10Non-EUL8F+MEngineeringNA</v>
      </c>
      <c r="B5905" t="s">
        <v>116</v>
      </c>
      <c r="C5905" t="s">
        <v>142</v>
      </c>
      <c r="D5905">
        <v>10</v>
      </c>
      <c r="E5905" t="s">
        <v>162</v>
      </c>
      <c r="F5905" t="s">
        <v>139</v>
      </c>
      <c r="G5905" t="s">
        <v>138</v>
      </c>
      <c r="H5905" t="s">
        <v>78</v>
      </c>
      <c r="I5905" t="s">
        <v>157</v>
      </c>
      <c r="J5905">
        <v>310</v>
      </c>
      <c r="K5905">
        <v>100</v>
      </c>
      <c r="L5905" t="s">
        <v>161</v>
      </c>
      <c r="M5905" t="s">
        <v>161</v>
      </c>
      <c r="N5905" t="s">
        <v>161</v>
      </c>
      <c r="O5905" t="s">
        <v>161</v>
      </c>
      <c r="P5905" t="s">
        <v>161</v>
      </c>
      <c r="Q5905" t="s">
        <v>161</v>
      </c>
      <c r="R5905" t="s">
        <v>157</v>
      </c>
      <c r="S5905" t="s">
        <v>157</v>
      </c>
      <c r="T5905" t="s">
        <v>157</v>
      </c>
      <c r="U5905" t="s">
        <v>157</v>
      </c>
    </row>
    <row r="5906" spans="1:21" hidden="1" x14ac:dyDescent="0.45">
      <c r="A5906" t="str">
        <f t="shared" si="103"/>
        <v>YAG5Non-EUL7F+MEngineeringAbroad</v>
      </c>
      <c r="B5906" t="s">
        <v>116</v>
      </c>
      <c r="C5906" t="s">
        <v>140</v>
      </c>
      <c r="D5906">
        <v>5</v>
      </c>
      <c r="E5906" t="s">
        <v>162</v>
      </c>
      <c r="F5906" t="s">
        <v>145</v>
      </c>
      <c r="G5906" t="s">
        <v>138</v>
      </c>
      <c r="H5906" t="s">
        <v>78</v>
      </c>
      <c r="I5906" t="s">
        <v>146</v>
      </c>
      <c r="J5906">
        <v>295</v>
      </c>
      <c r="K5906">
        <v>0</v>
      </c>
      <c r="L5906">
        <v>295</v>
      </c>
      <c r="M5906">
        <v>88.2</v>
      </c>
      <c r="N5906">
        <v>3</v>
      </c>
      <c r="O5906">
        <v>6.2</v>
      </c>
      <c r="P5906">
        <v>7.1</v>
      </c>
      <c r="Q5906">
        <v>8.8000000000000007</v>
      </c>
      <c r="R5906" t="s">
        <v>161</v>
      </c>
      <c r="S5906" t="s">
        <v>161</v>
      </c>
      <c r="T5906" t="s">
        <v>161</v>
      </c>
      <c r="U5906" t="s">
        <v>161</v>
      </c>
    </row>
    <row r="5907" spans="1:21" hidden="1" x14ac:dyDescent="0.45">
      <c r="A5907" t="str">
        <f t="shared" si="103"/>
        <v>YAG5Non-EUL7F+MEngineeringEast Midlands</v>
      </c>
      <c r="B5907" t="s">
        <v>116</v>
      </c>
      <c r="C5907" t="s">
        <v>140</v>
      </c>
      <c r="D5907">
        <v>5</v>
      </c>
      <c r="E5907" t="s">
        <v>162</v>
      </c>
      <c r="F5907" t="s">
        <v>145</v>
      </c>
      <c r="G5907" t="s">
        <v>138</v>
      </c>
      <c r="H5907" t="s">
        <v>78</v>
      </c>
      <c r="I5907" t="s">
        <v>147</v>
      </c>
      <c r="J5907">
        <v>270</v>
      </c>
      <c r="K5907">
        <v>0</v>
      </c>
      <c r="L5907">
        <v>270</v>
      </c>
      <c r="M5907">
        <v>56.9</v>
      </c>
      <c r="N5907">
        <v>0.9</v>
      </c>
      <c r="O5907">
        <v>29.5</v>
      </c>
      <c r="P5907">
        <v>38.4</v>
      </c>
      <c r="Q5907">
        <v>42.1</v>
      </c>
      <c r="R5907">
        <v>75</v>
      </c>
      <c r="S5907">
        <v>25900</v>
      </c>
      <c r="T5907">
        <v>33200</v>
      </c>
      <c r="U5907">
        <v>39100</v>
      </c>
    </row>
    <row r="5908" spans="1:21" hidden="1" x14ac:dyDescent="0.45">
      <c r="A5908" t="str">
        <f t="shared" si="103"/>
        <v>YAG5Non-EUL7F+MEngineeringEast of England</v>
      </c>
      <c r="B5908" t="s">
        <v>116</v>
      </c>
      <c r="C5908" t="s">
        <v>140</v>
      </c>
      <c r="D5908">
        <v>5</v>
      </c>
      <c r="E5908" t="s">
        <v>162</v>
      </c>
      <c r="F5908" t="s">
        <v>145</v>
      </c>
      <c r="G5908" t="s">
        <v>138</v>
      </c>
      <c r="H5908" t="s">
        <v>78</v>
      </c>
      <c r="I5908" t="s">
        <v>148</v>
      </c>
      <c r="J5908">
        <v>255</v>
      </c>
      <c r="K5908">
        <v>0</v>
      </c>
      <c r="L5908">
        <v>255</v>
      </c>
      <c r="M5908">
        <v>55.2</v>
      </c>
      <c r="N5908">
        <v>2.4</v>
      </c>
      <c r="O5908">
        <v>34.9</v>
      </c>
      <c r="P5908">
        <v>40.1</v>
      </c>
      <c r="Q5908">
        <v>42.4</v>
      </c>
      <c r="R5908">
        <v>85</v>
      </c>
      <c r="S5908">
        <v>30700</v>
      </c>
      <c r="T5908">
        <v>35000</v>
      </c>
      <c r="U5908">
        <v>44900</v>
      </c>
    </row>
    <row r="5909" spans="1:21" hidden="1" x14ac:dyDescent="0.45">
      <c r="A5909" t="str">
        <f t="shared" si="103"/>
        <v>YAG5Non-EUL7F+MEngineeringLondon</v>
      </c>
      <c r="B5909" t="s">
        <v>116</v>
      </c>
      <c r="C5909" t="s">
        <v>140</v>
      </c>
      <c r="D5909">
        <v>5</v>
      </c>
      <c r="E5909" t="s">
        <v>162</v>
      </c>
      <c r="F5909" t="s">
        <v>145</v>
      </c>
      <c r="G5909" t="s">
        <v>138</v>
      </c>
      <c r="H5909" t="s">
        <v>78</v>
      </c>
      <c r="I5909" t="s">
        <v>149</v>
      </c>
      <c r="J5909">
        <v>1025</v>
      </c>
      <c r="K5909">
        <v>0</v>
      </c>
      <c r="L5909">
        <v>1025</v>
      </c>
      <c r="M5909">
        <v>63.6</v>
      </c>
      <c r="N5909">
        <v>3.2</v>
      </c>
      <c r="O5909">
        <v>28.3</v>
      </c>
      <c r="P5909">
        <v>31</v>
      </c>
      <c r="Q5909">
        <v>33.200000000000003</v>
      </c>
      <c r="R5909">
        <v>255</v>
      </c>
      <c r="S5909">
        <v>26300</v>
      </c>
      <c r="T5909">
        <v>36900</v>
      </c>
      <c r="U5909">
        <v>46700</v>
      </c>
    </row>
    <row r="5910" spans="1:21" hidden="1" x14ac:dyDescent="0.45">
      <c r="A5910" t="str">
        <f t="shared" si="103"/>
        <v>YAG5Non-EUL7F+MEngineeringNorth East</v>
      </c>
      <c r="B5910" t="s">
        <v>116</v>
      </c>
      <c r="C5910" t="s">
        <v>140</v>
      </c>
      <c r="D5910">
        <v>5</v>
      </c>
      <c r="E5910" t="s">
        <v>162</v>
      </c>
      <c r="F5910" t="s">
        <v>145</v>
      </c>
      <c r="G5910" t="s">
        <v>138</v>
      </c>
      <c r="H5910" t="s">
        <v>78</v>
      </c>
      <c r="I5910" t="s">
        <v>150</v>
      </c>
      <c r="J5910">
        <v>400</v>
      </c>
      <c r="K5910">
        <v>0</v>
      </c>
      <c r="L5910">
        <v>400</v>
      </c>
      <c r="M5910">
        <v>75.2</v>
      </c>
      <c r="N5910">
        <v>1.8</v>
      </c>
      <c r="O5910">
        <v>17.100000000000001</v>
      </c>
      <c r="P5910">
        <v>21.3</v>
      </c>
      <c r="Q5910">
        <v>23</v>
      </c>
      <c r="R5910">
        <v>60</v>
      </c>
      <c r="S5910">
        <v>23000</v>
      </c>
      <c r="T5910">
        <v>31400</v>
      </c>
      <c r="U5910">
        <v>40200</v>
      </c>
    </row>
    <row r="5911" spans="1:21" hidden="1" x14ac:dyDescent="0.45">
      <c r="A5911" t="str">
        <f t="shared" si="103"/>
        <v>YAG5Non-EUL7F+MEngineeringNorth West</v>
      </c>
      <c r="B5911" t="s">
        <v>116</v>
      </c>
      <c r="C5911" t="s">
        <v>140</v>
      </c>
      <c r="D5911">
        <v>5</v>
      </c>
      <c r="E5911" t="s">
        <v>162</v>
      </c>
      <c r="F5911" t="s">
        <v>145</v>
      </c>
      <c r="G5911" t="s">
        <v>138</v>
      </c>
      <c r="H5911" t="s">
        <v>78</v>
      </c>
      <c r="I5911" t="s">
        <v>151</v>
      </c>
      <c r="J5911">
        <v>530</v>
      </c>
      <c r="K5911">
        <v>0</v>
      </c>
      <c r="L5911">
        <v>530</v>
      </c>
      <c r="M5911">
        <v>70.3</v>
      </c>
      <c r="N5911">
        <v>4</v>
      </c>
      <c r="O5911">
        <v>19.2</v>
      </c>
      <c r="P5911">
        <v>22.7</v>
      </c>
      <c r="Q5911">
        <v>25.7</v>
      </c>
      <c r="R5911">
        <v>85</v>
      </c>
      <c r="S5911">
        <v>23400</v>
      </c>
      <c r="T5911">
        <v>32500</v>
      </c>
      <c r="U5911">
        <v>37600</v>
      </c>
    </row>
    <row r="5912" spans="1:21" hidden="1" x14ac:dyDescent="0.45">
      <c r="A5912" t="str">
        <f t="shared" si="103"/>
        <v>YAG5Non-EUL7F+MEngineeringNorthern Ireland</v>
      </c>
      <c r="B5912" t="s">
        <v>116</v>
      </c>
      <c r="C5912" t="s">
        <v>140</v>
      </c>
      <c r="D5912">
        <v>5</v>
      </c>
      <c r="E5912" t="s">
        <v>162</v>
      </c>
      <c r="F5912" t="s">
        <v>145</v>
      </c>
      <c r="G5912" t="s">
        <v>138</v>
      </c>
      <c r="H5912" t="s">
        <v>78</v>
      </c>
      <c r="I5912" t="s">
        <v>152</v>
      </c>
      <c r="J5912">
        <v>10</v>
      </c>
      <c r="K5912">
        <v>0</v>
      </c>
      <c r="L5912">
        <v>10</v>
      </c>
      <c r="M5912">
        <v>50</v>
      </c>
      <c r="N5912">
        <v>0</v>
      </c>
      <c r="O5912">
        <v>50</v>
      </c>
      <c r="P5912">
        <v>50</v>
      </c>
      <c r="Q5912">
        <v>50</v>
      </c>
      <c r="R5912" t="s">
        <v>161</v>
      </c>
      <c r="S5912" t="s">
        <v>161</v>
      </c>
      <c r="T5912" t="s">
        <v>161</v>
      </c>
      <c r="U5912" t="s">
        <v>161</v>
      </c>
    </row>
    <row r="5913" spans="1:21" hidden="1" x14ac:dyDescent="0.45">
      <c r="A5913" t="str">
        <f t="shared" si="103"/>
        <v>YAG5Non-EUL7F+MEngineeringScotland</v>
      </c>
      <c r="B5913" t="s">
        <v>116</v>
      </c>
      <c r="C5913" t="s">
        <v>140</v>
      </c>
      <c r="D5913">
        <v>5</v>
      </c>
      <c r="E5913" t="s">
        <v>162</v>
      </c>
      <c r="F5913" t="s">
        <v>145</v>
      </c>
      <c r="G5913" t="s">
        <v>138</v>
      </c>
      <c r="H5913" t="s">
        <v>78</v>
      </c>
      <c r="I5913" t="s">
        <v>153</v>
      </c>
      <c r="J5913">
        <v>110</v>
      </c>
      <c r="K5913">
        <v>0</v>
      </c>
      <c r="L5913">
        <v>110</v>
      </c>
      <c r="M5913">
        <v>41</v>
      </c>
      <c r="N5913">
        <v>2.8</v>
      </c>
      <c r="O5913">
        <v>34.4</v>
      </c>
      <c r="P5913">
        <v>46</v>
      </c>
      <c r="Q5913">
        <v>56.2</v>
      </c>
      <c r="R5913">
        <v>40</v>
      </c>
      <c r="S5913">
        <v>16800</v>
      </c>
      <c r="T5913">
        <v>34300</v>
      </c>
      <c r="U5913">
        <v>48900</v>
      </c>
    </row>
    <row r="5914" spans="1:21" hidden="1" x14ac:dyDescent="0.45">
      <c r="A5914" t="str">
        <f t="shared" si="103"/>
        <v>YAG5Non-EUL7F+MEngineeringSouth East</v>
      </c>
      <c r="B5914" t="s">
        <v>116</v>
      </c>
      <c r="C5914" t="s">
        <v>140</v>
      </c>
      <c r="D5914">
        <v>5</v>
      </c>
      <c r="E5914" t="s">
        <v>162</v>
      </c>
      <c r="F5914" t="s">
        <v>145</v>
      </c>
      <c r="G5914" t="s">
        <v>138</v>
      </c>
      <c r="H5914" t="s">
        <v>78</v>
      </c>
      <c r="I5914" t="s">
        <v>154</v>
      </c>
      <c r="J5914">
        <v>590</v>
      </c>
      <c r="K5914">
        <v>0</v>
      </c>
      <c r="L5914">
        <v>590</v>
      </c>
      <c r="M5914">
        <v>54.3</v>
      </c>
      <c r="N5914">
        <v>2.8</v>
      </c>
      <c r="O5914">
        <v>37.200000000000003</v>
      </c>
      <c r="P5914">
        <v>40.799999999999997</v>
      </c>
      <c r="Q5914">
        <v>42.8</v>
      </c>
      <c r="R5914">
        <v>210</v>
      </c>
      <c r="S5914">
        <v>30300</v>
      </c>
      <c r="T5914">
        <v>36500</v>
      </c>
      <c r="U5914">
        <v>44900</v>
      </c>
    </row>
    <row r="5915" spans="1:21" hidden="1" x14ac:dyDescent="0.45">
      <c r="A5915" t="str">
        <f t="shared" si="103"/>
        <v>YAG5Non-EUL7F+MEngineeringSouth West</v>
      </c>
      <c r="B5915" t="s">
        <v>116</v>
      </c>
      <c r="C5915" t="s">
        <v>140</v>
      </c>
      <c r="D5915">
        <v>5</v>
      </c>
      <c r="E5915" t="s">
        <v>162</v>
      </c>
      <c r="F5915" t="s">
        <v>145</v>
      </c>
      <c r="G5915" t="s">
        <v>138</v>
      </c>
      <c r="H5915" t="s">
        <v>78</v>
      </c>
      <c r="I5915" t="s">
        <v>155</v>
      </c>
      <c r="J5915">
        <v>175</v>
      </c>
      <c r="K5915">
        <v>0</v>
      </c>
      <c r="L5915">
        <v>175</v>
      </c>
      <c r="M5915">
        <v>53.2</v>
      </c>
      <c r="N5915">
        <v>3.2</v>
      </c>
      <c r="O5915">
        <v>33.1</v>
      </c>
      <c r="P5915">
        <v>39.1</v>
      </c>
      <c r="Q5915">
        <v>43.7</v>
      </c>
      <c r="R5915">
        <v>60</v>
      </c>
      <c r="S5915">
        <v>32500</v>
      </c>
      <c r="T5915">
        <v>38000</v>
      </c>
      <c r="U5915">
        <v>43100</v>
      </c>
    </row>
    <row r="5916" spans="1:21" hidden="1" x14ac:dyDescent="0.45">
      <c r="A5916" t="str">
        <f t="shared" si="103"/>
        <v>YAG5Non-EUL7F+MEngineeringWales</v>
      </c>
      <c r="B5916" t="s">
        <v>116</v>
      </c>
      <c r="C5916" t="s">
        <v>140</v>
      </c>
      <c r="D5916">
        <v>5</v>
      </c>
      <c r="E5916" t="s">
        <v>162</v>
      </c>
      <c r="F5916" t="s">
        <v>145</v>
      </c>
      <c r="G5916" t="s">
        <v>138</v>
      </c>
      <c r="H5916" t="s">
        <v>78</v>
      </c>
      <c r="I5916" t="s">
        <v>158</v>
      </c>
      <c r="J5916">
        <v>30</v>
      </c>
      <c r="K5916">
        <v>0</v>
      </c>
      <c r="L5916">
        <v>30</v>
      </c>
      <c r="M5916">
        <v>47.1</v>
      </c>
      <c r="N5916">
        <v>7.8</v>
      </c>
      <c r="O5916">
        <v>29.4</v>
      </c>
      <c r="P5916">
        <v>45.1</v>
      </c>
      <c r="Q5916">
        <v>45.1</v>
      </c>
      <c r="R5916" t="s">
        <v>161</v>
      </c>
      <c r="S5916" t="s">
        <v>161</v>
      </c>
      <c r="T5916" t="s">
        <v>161</v>
      </c>
      <c r="U5916" t="s">
        <v>161</v>
      </c>
    </row>
    <row r="5917" spans="1:21" hidden="1" x14ac:dyDescent="0.45">
      <c r="A5917" t="str">
        <f t="shared" si="103"/>
        <v>YAG5Non-EUL7F+MEngineeringWest Midlands</v>
      </c>
      <c r="B5917" t="s">
        <v>116</v>
      </c>
      <c r="C5917" t="s">
        <v>140</v>
      </c>
      <c r="D5917">
        <v>5</v>
      </c>
      <c r="E5917" t="s">
        <v>162</v>
      </c>
      <c r="F5917" t="s">
        <v>145</v>
      </c>
      <c r="G5917" t="s">
        <v>138</v>
      </c>
      <c r="H5917" t="s">
        <v>78</v>
      </c>
      <c r="I5917" t="s">
        <v>159</v>
      </c>
      <c r="J5917">
        <v>610</v>
      </c>
      <c r="K5917">
        <v>0</v>
      </c>
      <c r="L5917">
        <v>610</v>
      </c>
      <c r="M5917">
        <v>63.1</v>
      </c>
      <c r="N5917">
        <v>2.8</v>
      </c>
      <c r="O5917">
        <v>29.3</v>
      </c>
      <c r="P5917">
        <v>32.9</v>
      </c>
      <c r="Q5917">
        <v>34.1</v>
      </c>
      <c r="R5917">
        <v>170</v>
      </c>
      <c r="S5917">
        <v>28800</v>
      </c>
      <c r="T5917">
        <v>37200</v>
      </c>
      <c r="U5917">
        <v>45600</v>
      </c>
    </row>
    <row r="5918" spans="1:21" hidden="1" x14ac:dyDescent="0.45">
      <c r="A5918" t="str">
        <f t="shared" si="103"/>
        <v>YAG5Non-EUL7F+MEngineeringYorkshire and The Humber</v>
      </c>
      <c r="B5918" t="s">
        <v>116</v>
      </c>
      <c r="C5918" t="s">
        <v>140</v>
      </c>
      <c r="D5918">
        <v>5</v>
      </c>
      <c r="E5918" t="s">
        <v>162</v>
      </c>
      <c r="F5918" t="s">
        <v>145</v>
      </c>
      <c r="G5918" t="s">
        <v>138</v>
      </c>
      <c r="H5918" t="s">
        <v>78</v>
      </c>
      <c r="I5918" t="s">
        <v>160</v>
      </c>
      <c r="J5918">
        <v>535</v>
      </c>
      <c r="K5918">
        <v>0</v>
      </c>
      <c r="L5918">
        <v>535</v>
      </c>
      <c r="M5918">
        <v>71.8</v>
      </c>
      <c r="N5918">
        <v>2.1</v>
      </c>
      <c r="O5918">
        <v>17.600000000000001</v>
      </c>
      <c r="P5918">
        <v>22.4</v>
      </c>
      <c r="Q5918">
        <v>26.1</v>
      </c>
      <c r="R5918">
        <v>80</v>
      </c>
      <c r="S5918">
        <v>23400</v>
      </c>
      <c r="T5918">
        <v>31000</v>
      </c>
      <c r="U5918">
        <v>38700</v>
      </c>
    </row>
    <row r="5919" spans="1:21" hidden="1" x14ac:dyDescent="0.45">
      <c r="A5919" t="str">
        <f t="shared" si="103"/>
        <v>YAG5Non-EUL7F+MEngineeringNA</v>
      </c>
      <c r="B5919" t="s">
        <v>116</v>
      </c>
      <c r="C5919" t="s">
        <v>140</v>
      </c>
      <c r="D5919">
        <v>5</v>
      </c>
      <c r="E5919" t="s">
        <v>162</v>
      </c>
      <c r="F5919" t="s">
        <v>145</v>
      </c>
      <c r="G5919" t="s">
        <v>138</v>
      </c>
      <c r="H5919" t="s">
        <v>78</v>
      </c>
      <c r="I5919" t="s">
        <v>157</v>
      </c>
      <c r="J5919">
        <v>3265</v>
      </c>
      <c r="K5919">
        <v>98</v>
      </c>
      <c r="L5919">
        <v>65</v>
      </c>
      <c r="M5919">
        <v>0</v>
      </c>
      <c r="N5919">
        <v>0</v>
      </c>
      <c r="O5919">
        <v>0</v>
      </c>
      <c r="P5919">
        <v>0</v>
      </c>
      <c r="Q5919">
        <v>1.9</v>
      </c>
      <c r="R5919" t="s">
        <v>157</v>
      </c>
      <c r="S5919" t="s">
        <v>157</v>
      </c>
      <c r="T5919" t="s">
        <v>157</v>
      </c>
      <c r="U5919" t="s">
        <v>157</v>
      </c>
    </row>
    <row r="5920" spans="1:21" hidden="1" x14ac:dyDescent="0.45">
      <c r="A5920" t="str">
        <f t="shared" si="103"/>
        <v>YAG5Non-EUL8F+MEngineeringAbroad</v>
      </c>
      <c r="B5920" t="s">
        <v>116</v>
      </c>
      <c r="C5920" t="s">
        <v>140</v>
      </c>
      <c r="D5920">
        <v>5</v>
      </c>
      <c r="E5920" t="s">
        <v>162</v>
      </c>
      <c r="F5920" t="s">
        <v>139</v>
      </c>
      <c r="G5920" t="s">
        <v>138</v>
      </c>
      <c r="H5920" t="s">
        <v>78</v>
      </c>
      <c r="I5920" t="s">
        <v>146</v>
      </c>
      <c r="J5920">
        <v>50</v>
      </c>
      <c r="K5920">
        <v>0</v>
      </c>
      <c r="L5920">
        <v>50</v>
      </c>
      <c r="M5920">
        <v>88</v>
      </c>
      <c r="N5920">
        <v>0</v>
      </c>
      <c r="O5920">
        <v>12</v>
      </c>
      <c r="P5920">
        <v>12</v>
      </c>
      <c r="Q5920">
        <v>12</v>
      </c>
      <c r="R5920" t="s">
        <v>161</v>
      </c>
      <c r="S5920" t="s">
        <v>161</v>
      </c>
      <c r="T5920" t="s">
        <v>161</v>
      </c>
      <c r="U5920" t="s">
        <v>161</v>
      </c>
    </row>
    <row r="5921" spans="1:21" hidden="1" x14ac:dyDescent="0.45">
      <c r="A5921" t="str">
        <f t="shared" si="103"/>
        <v>YAG5Non-EUL8F+MEngineeringEast Midlands</v>
      </c>
      <c r="B5921" t="s">
        <v>116</v>
      </c>
      <c r="C5921" t="s">
        <v>140</v>
      </c>
      <c r="D5921">
        <v>5</v>
      </c>
      <c r="E5921" t="s">
        <v>162</v>
      </c>
      <c r="F5921" t="s">
        <v>139</v>
      </c>
      <c r="G5921" t="s">
        <v>138</v>
      </c>
      <c r="H5921" t="s">
        <v>78</v>
      </c>
      <c r="I5921" t="s">
        <v>147</v>
      </c>
      <c r="J5921">
        <v>80</v>
      </c>
      <c r="K5921">
        <v>0</v>
      </c>
      <c r="L5921">
        <v>80</v>
      </c>
      <c r="M5921">
        <v>61.8</v>
      </c>
      <c r="N5921">
        <v>5.3</v>
      </c>
      <c r="O5921">
        <v>29.6</v>
      </c>
      <c r="P5921">
        <v>32.9</v>
      </c>
      <c r="Q5921">
        <v>32.9</v>
      </c>
      <c r="R5921">
        <v>20</v>
      </c>
      <c r="S5921">
        <v>31800</v>
      </c>
      <c r="T5921">
        <v>35400</v>
      </c>
      <c r="U5921">
        <v>40800</v>
      </c>
    </row>
    <row r="5922" spans="1:21" hidden="1" x14ac:dyDescent="0.45">
      <c r="A5922" t="str">
        <f t="shared" si="103"/>
        <v>YAG5Non-EUL8F+MEngineeringEast of England</v>
      </c>
      <c r="B5922" t="s">
        <v>116</v>
      </c>
      <c r="C5922" t="s">
        <v>140</v>
      </c>
      <c r="D5922">
        <v>5</v>
      </c>
      <c r="E5922" t="s">
        <v>162</v>
      </c>
      <c r="F5922" t="s">
        <v>139</v>
      </c>
      <c r="G5922" t="s">
        <v>138</v>
      </c>
      <c r="H5922" t="s">
        <v>78</v>
      </c>
      <c r="I5922" t="s">
        <v>148</v>
      </c>
      <c r="J5922">
        <v>65</v>
      </c>
      <c r="K5922">
        <v>0</v>
      </c>
      <c r="L5922">
        <v>65</v>
      </c>
      <c r="M5922">
        <v>54</v>
      </c>
      <c r="N5922">
        <v>4.8</v>
      </c>
      <c r="O5922">
        <v>39.700000000000003</v>
      </c>
      <c r="P5922">
        <v>41.3</v>
      </c>
      <c r="Q5922">
        <v>41.3</v>
      </c>
      <c r="R5922">
        <v>25</v>
      </c>
      <c r="S5922">
        <v>37900</v>
      </c>
      <c r="T5922">
        <v>43800</v>
      </c>
      <c r="U5922">
        <v>54900</v>
      </c>
    </row>
    <row r="5923" spans="1:21" hidden="1" x14ac:dyDescent="0.45">
      <c r="A5923" t="str">
        <f t="shared" si="103"/>
        <v>YAG5Non-EUL8F+MEngineeringLondon</v>
      </c>
      <c r="B5923" t="s">
        <v>116</v>
      </c>
      <c r="C5923" t="s">
        <v>140</v>
      </c>
      <c r="D5923">
        <v>5</v>
      </c>
      <c r="E5923" t="s">
        <v>162</v>
      </c>
      <c r="F5923" t="s">
        <v>139</v>
      </c>
      <c r="G5923" t="s">
        <v>138</v>
      </c>
      <c r="H5923" t="s">
        <v>78</v>
      </c>
      <c r="I5923" t="s">
        <v>149</v>
      </c>
      <c r="J5923">
        <v>110</v>
      </c>
      <c r="K5923">
        <v>0</v>
      </c>
      <c r="L5923">
        <v>110</v>
      </c>
      <c r="M5923">
        <v>56</v>
      </c>
      <c r="N5923">
        <v>1.8</v>
      </c>
      <c r="O5923">
        <v>40.299999999999997</v>
      </c>
      <c r="P5923">
        <v>42.2</v>
      </c>
      <c r="Q5923">
        <v>42.2</v>
      </c>
      <c r="R5923">
        <v>45</v>
      </c>
      <c r="S5923">
        <v>35400</v>
      </c>
      <c r="T5923">
        <v>42300</v>
      </c>
      <c r="U5923">
        <v>80300</v>
      </c>
    </row>
    <row r="5924" spans="1:21" hidden="1" x14ac:dyDescent="0.45">
      <c r="A5924" t="str">
        <f t="shared" si="103"/>
        <v>YAG5Non-EUL8F+MEngineeringNorth East</v>
      </c>
      <c r="B5924" t="s">
        <v>116</v>
      </c>
      <c r="C5924" t="s">
        <v>140</v>
      </c>
      <c r="D5924">
        <v>5</v>
      </c>
      <c r="E5924" t="s">
        <v>162</v>
      </c>
      <c r="F5924" t="s">
        <v>139</v>
      </c>
      <c r="G5924" t="s">
        <v>138</v>
      </c>
      <c r="H5924" t="s">
        <v>78</v>
      </c>
      <c r="I5924" t="s">
        <v>150</v>
      </c>
      <c r="J5924">
        <v>40</v>
      </c>
      <c r="K5924">
        <v>0</v>
      </c>
      <c r="L5924">
        <v>40</v>
      </c>
      <c r="M5924">
        <v>79.400000000000006</v>
      </c>
      <c r="N5924">
        <v>2.6</v>
      </c>
      <c r="O5924">
        <v>18.100000000000001</v>
      </c>
      <c r="P5924">
        <v>18.100000000000001</v>
      </c>
      <c r="Q5924">
        <v>18.100000000000001</v>
      </c>
      <c r="R5924" t="s">
        <v>161</v>
      </c>
      <c r="S5924" t="s">
        <v>161</v>
      </c>
      <c r="T5924" t="s">
        <v>161</v>
      </c>
      <c r="U5924" t="s">
        <v>161</v>
      </c>
    </row>
    <row r="5925" spans="1:21" hidden="1" x14ac:dyDescent="0.45">
      <c r="A5925" t="str">
        <f t="shared" si="103"/>
        <v>YAG5Non-EUL8F+MEngineeringNorth West</v>
      </c>
      <c r="B5925" t="s">
        <v>116</v>
      </c>
      <c r="C5925" t="s">
        <v>140</v>
      </c>
      <c r="D5925">
        <v>5</v>
      </c>
      <c r="E5925" t="s">
        <v>162</v>
      </c>
      <c r="F5925" t="s">
        <v>139</v>
      </c>
      <c r="G5925" t="s">
        <v>138</v>
      </c>
      <c r="H5925" t="s">
        <v>78</v>
      </c>
      <c r="I5925" t="s">
        <v>151</v>
      </c>
      <c r="J5925">
        <v>85</v>
      </c>
      <c r="K5925">
        <v>0</v>
      </c>
      <c r="L5925">
        <v>85</v>
      </c>
      <c r="M5925">
        <v>73.3</v>
      </c>
      <c r="N5925">
        <v>0.6</v>
      </c>
      <c r="O5925">
        <v>21.7</v>
      </c>
      <c r="P5925">
        <v>26.1</v>
      </c>
      <c r="Q5925">
        <v>26.1</v>
      </c>
      <c r="R5925">
        <v>20</v>
      </c>
      <c r="S5925">
        <v>29600</v>
      </c>
      <c r="T5925">
        <v>38000</v>
      </c>
      <c r="U5925">
        <v>48200</v>
      </c>
    </row>
    <row r="5926" spans="1:21" hidden="1" x14ac:dyDescent="0.45">
      <c r="A5926" t="str">
        <f t="shared" si="103"/>
        <v>YAG5Non-EUL8F+MEngineeringNorthern Ireland</v>
      </c>
      <c r="B5926" t="s">
        <v>116</v>
      </c>
      <c r="C5926" t="s">
        <v>140</v>
      </c>
      <c r="D5926">
        <v>5</v>
      </c>
      <c r="E5926" t="s">
        <v>162</v>
      </c>
      <c r="F5926" t="s">
        <v>139</v>
      </c>
      <c r="G5926" t="s">
        <v>138</v>
      </c>
      <c r="H5926" t="s">
        <v>78</v>
      </c>
      <c r="I5926" t="s">
        <v>152</v>
      </c>
      <c r="J5926" t="s">
        <v>161</v>
      </c>
      <c r="K5926" t="s">
        <v>161</v>
      </c>
      <c r="L5926" t="s">
        <v>161</v>
      </c>
      <c r="M5926" t="s">
        <v>161</v>
      </c>
      <c r="N5926" t="s">
        <v>161</v>
      </c>
      <c r="O5926" t="s">
        <v>161</v>
      </c>
      <c r="P5926" t="s">
        <v>161</v>
      </c>
      <c r="Q5926" t="s">
        <v>161</v>
      </c>
      <c r="R5926" t="s">
        <v>157</v>
      </c>
      <c r="S5926" t="s">
        <v>157</v>
      </c>
      <c r="T5926" t="s">
        <v>157</v>
      </c>
      <c r="U5926" t="s">
        <v>157</v>
      </c>
    </row>
    <row r="5927" spans="1:21" hidden="1" x14ac:dyDescent="0.45">
      <c r="A5927" t="str">
        <f t="shared" si="103"/>
        <v>YAG5Non-EUL8F+MEngineeringScotland</v>
      </c>
      <c r="B5927" t="s">
        <v>116</v>
      </c>
      <c r="C5927" t="s">
        <v>140</v>
      </c>
      <c r="D5927">
        <v>5</v>
      </c>
      <c r="E5927" t="s">
        <v>162</v>
      </c>
      <c r="F5927" t="s">
        <v>139</v>
      </c>
      <c r="G5927" t="s">
        <v>138</v>
      </c>
      <c r="H5927" t="s">
        <v>78</v>
      </c>
      <c r="I5927" t="s">
        <v>153</v>
      </c>
      <c r="J5927">
        <v>15</v>
      </c>
      <c r="K5927">
        <v>0</v>
      </c>
      <c r="L5927">
        <v>15</v>
      </c>
      <c r="M5927">
        <v>13.3</v>
      </c>
      <c r="N5927">
        <v>0</v>
      </c>
      <c r="O5927">
        <v>80</v>
      </c>
      <c r="P5927">
        <v>86.7</v>
      </c>
      <c r="Q5927">
        <v>86.7</v>
      </c>
      <c r="R5927">
        <v>15</v>
      </c>
      <c r="S5927">
        <v>41400</v>
      </c>
      <c r="T5927">
        <v>43400</v>
      </c>
      <c r="U5927">
        <v>50900</v>
      </c>
    </row>
    <row r="5928" spans="1:21" hidden="1" x14ac:dyDescent="0.45">
      <c r="A5928" t="str">
        <f t="shared" si="103"/>
        <v>YAG5Non-EUL8F+MEngineeringSouth East</v>
      </c>
      <c r="B5928" t="s">
        <v>116</v>
      </c>
      <c r="C5928" t="s">
        <v>140</v>
      </c>
      <c r="D5928">
        <v>5</v>
      </c>
      <c r="E5928" t="s">
        <v>162</v>
      </c>
      <c r="F5928" t="s">
        <v>139</v>
      </c>
      <c r="G5928" t="s">
        <v>138</v>
      </c>
      <c r="H5928" t="s">
        <v>78</v>
      </c>
      <c r="I5928" t="s">
        <v>154</v>
      </c>
      <c r="J5928">
        <v>90</v>
      </c>
      <c r="K5928">
        <v>0</v>
      </c>
      <c r="L5928">
        <v>90</v>
      </c>
      <c r="M5928">
        <v>55.7</v>
      </c>
      <c r="N5928">
        <v>2.2000000000000002</v>
      </c>
      <c r="O5928">
        <v>38.700000000000003</v>
      </c>
      <c r="P5928">
        <v>41</v>
      </c>
      <c r="Q5928">
        <v>42.1</v>
      </c>
      <c r="R5928">
        <v>35</v>
      </c>
      <c r="S5928">
        <v>35000</v>
      </c>
      <c r="T5928">
        <v>45600</v>
      </c>
      <c r="U5928">
        <v>55800</v>
      </c>
    </row>
    <row r="5929" spans="1:21" hidden="1" x14ac:dyDescent="0.45">
      <c r="A5929" t="str">
        <f t="shared" si="103"/>
        <v>YAG5Non-EUL8F+MEngineeringSouth West</v>
      </c>
      <c r="B5929" t="s">
        <v>116</v>
      </c>
      <c r="C5929" t="s">
        <v>140</v>
      </c>
      <c r="D5929">
        <v>5</v>
      </c>
      <c r="E5929" t="s">
        <v>162</v>
      </c>
      <c r="F5929" t="s">
        <v>139</v>
      </c>
      <c r="G5929" t="s">
        <v>138</v>
      </c>
      <c r="H5929" t="s">
        <v>78</v>
      </c>
      <c r="I5929" t="s">
        <v>155</v>
      </c>
      <c r="J5929">
        <v>35</v>
      </c>
      <c r="K5929">
        <v>0</v>
      </c>
      <c r="L5929">
        <v>35</v>
      </c>
      <c r="M5929">
        <v>51.4</v>
      </c>
      <c r="N5929">
        <v>2.9</v>
      </c>
      <c r="O5929">
        <v>45.7</v>
      </c>
      <c r="P5929">
        <v>45.7</v>
      </c>
      <c r="Q5929">
        <v>45.7</v>
      </c>
      <c r="R5929">
        <v>15</v>
      </c>
      <c r="S5929">
        <v>34700</v>
      </c>
      <c r="T5929">
        <v>39600</v>
      </c>
      <c r="U5929">
        <v>43400</v>
      </c>
    </row>
    <row r="5930" spans="1:21" hidden="1" x14ac:dyDescent="0.45">
      <c r="A5930" t="str">
        <f t="shared" si="103"/>
        <v>YAG5Non-EUL8F+MEngineeringWales</v>
      </c>
      <c r="B5930" t="s">
        <v>116</v>
      </c>
      <c r="C5930" t="s">
        <v>140</v>
      </c>
      <c r="D5930">
        <v>5</v>
      </c>
      <c r="E5930" t="s">
        <v>162</v>
      </c>
      <c r="F5930" t="s">
        <v>139</v>
      </c>
      <c r="G5930" t="s">
        <v>138</v>
      </c>
      <c r="H5930" t="s">
        <v>78</v>
      </c>
      <c r="I5930" t="s">
        <v>158</v>
      </c>
      <c r="J5930">
        <v>10</v>
      </c>
      <c r="K5930">
        <v>0</v>
      </c>
      <c r="L5930">
        <v>10</v>
      </c>
      <c r="M5930">
        <v>50</v>
      </c>
      <c r="N5930">
        <v>0</v>
      </c>
      <c r="O5930">
        <v>33.299999999999997</v>
      </c>
      <c r="P5930">
        <v>50</v>
      </c>
      <c r="Q5930">
        <v>50</v>
      </c>
      <c r="R5930" t="s">
        <v>161</v>
      </c>
      <c r="S5930" t="s">
        <v>161</v>
      </c>
      <c r="T5930" t="s">
        <v>161</v>
      </c>
      <c r="U5930" t="s">
        <v>161</v>
      </c>
    </row>
    <row r="5931" spans="1:21" hidden="1" x14ac:dyDescent="0.45">
      <c r="A5931" t="str">
        <f t="shared" si="103"/>
        <v>YAG5Non-EUL8F+MEngineeringWest Midlands</v>
      </c>
      <c r="B5931" t="s">
        <v>116</v>
      </c>
      <c r="C5931" t="s">
        <v>140</v>
      </c>
      <c r="D5931">
        <v>5</v>
      </c>
      <c r="E5931" t="s">
        <v>162</v>
      </c>
      <c r="F5931" t="s">
        <v>139</v>
      </c>
      <c r="G5931" t="s">
        <v>138</v>
      </c>
      <c r="H5931" t="s">
        <v>78</v>
      </c>
      <c r="I5931" t="s">
        <v>159</v>
      </c>
      <c r="J5931">
        <v>45</v>
      </c>
      <c r="K5931">
        <v>0</v>
      </c>
      <c r="L5931">
        <v>45</v>
      </c>
      <c r="M5931">
        <v>48.3</v>
      </c>
      <c r="N5931">
        <v>0</v>
      </c>
      <c r="O5931">
        <v>36</v>
      </c>
      <c r="P5931">
        <v>49.4</v>
      </c>
      <c r="Q5931">
        <v>51.7</v>
      </c>
      <c r="R5931">
        <v>20</v>
      </c>
      <c r="S5931">
        <v>36500</v>
      </c>
      <c r="T5931">
        <v>40900</v>
      </c>
      <c r="U5931">
        <v>53700</v>
      </c>
    </row>
    <row r="5932" spans="1:21" hidden="1" x14ac:dyDescent="0.45">
      <c r="A5932" t="str">
        <f t="shared" si="103"/>
        <v>YAG5Non-EUL8F+MEngineeringYorkshire and The Humber</v>
      </c>
      <c r="B5932" t="s">
        <v>116</v>
      </c>
      <c r="C5932" t="s">
        <v>140</v>
      </c>
      <c r="D5932">
        <v>5</v>
      </c>
      <c r="E5932" t="s">
        <v>162</v>
      </c>
      <c r="F5932" t="s">
        <v>139</v>
      </c>
      <c r="G5932" t="s">
        <v>138</v>
      </c>
      <c r="H5932" t="s">
        <v>78</v>
      </c>
      <c r="I5932" t="s">
        <v>160</v>
      </c>
      <c r="J5932">
        <v>100</v>
      </c>
      <c r="K5932">
        <v>0</v>
      </c>
      <c r="L5932">
        <v>100</v>
      </c>
      <c r="M5932">
        <v>71.5</v>
      </c>
      <c r="N5932">
        <v>0</v>
      </c>
      <c r="O5932">
        <v>25.4</v>
      </c>
      <c r="P5932">
        <v>28.5</v>
      </c>
      <c r="Q5932">
        <v>28.5</v>
      </c>
      <c r="R5932">
        <v>25</v>
      </c>
      <c r="S5932">
        <v>31800</v>
      </c>
      <c r="T5932">
        <v>35400</v>
      </c>
      <c r="U5932">
        <v>39100</v>
      </c>
    </row>
    <row r="5933" spans="1:21" hidden="1" x14ac:dyDescent="0.45">
      <c r="A5933" t="str">
        <f t="shared" si="103"/>
        <v>YAG5Non-EUL8F+MEngineeringNA</v>
      </c>
      <c r="B5933" t="s">
        <v>116</v>
      </c>
      <c r="C5933" t="s">
        <v>140</v>
      </c>
      <c r="D5933">
        <v>5</v>
      </c>
      <c r="E5933" t="s">
        <v>162</v>
      </c>
      <c r="F5933" t="s">
        <v>139</v>
      </c>
      <c r="G5933" t="s">
        <v>138</v>
      </c>
      <c r="H5933" t="s">
        <v>78</v>
      </c>
      <c r="I5933" t="s">
        <v>157</v>
      </c>
      <c r="J5933">
        <v>340</v>
      </c>
      <c r="K5933">
        <v>99.4</v>
      </c>
      <c r="L5933" t="s">
        <v>161</v>
      </c>
      <c r="M5933" t="s">
        <v>161</v>
      </c>
      <c r="N5933" t="s">
        <v>161</v>
      </c>
      <c r="O5933" t="s">
        <v>161</v>
      </c>
      <c r="P5933" t="s">
        <v>161</v>
      </c>
      <c r="Q5933" t="s">
        <v>161</v>
      </c>
      <c r="R5933" t="s">
        <v>157</v>
      </c>
      <c r="S5933" t="s">
        <v>157</v>
      </c>
      <c r="T5933" t="s">
        <v>157</v>
      </c>
      <c r="U5933" t="s">
        <v>157</v>
      </c>
    </row>
    <row r="5934" spans="1:21" hidden="1" x14ac:dyDescent="0.45">
      <c r="A5934" t="str">
        <f t="shared" si="103"/>
        <v>YAG3Non-EUL7F+MEngineeringAbroad</v>
      </c>
      <c r="B5934" t="s">
        <v>116</v>
      </c>
      <c r="C5934" t="s">
        <v>141</v>
      </c>
      <c r="D5934">
        <v>3</v>
      </c>
      <c r="E5934" t="s">
        <v>162</v>
      </c>
      <c r="F5934" t="s">
        <v>145</v>
      </c>
      <c r="G5934" t="s">
        <v>138</v>
      </c>
      <c r="H5934" t="s">
        <v>78</v>
      </c>
      <c r="I5934" t="s">
        <v>146</v>
      </c>
      <c r="J5934">
        <v>90</v>
      </c>
      <c r="K5934">
        <v>0</v>
      </c>
      <c r="L5934">
        <v>90</v>
      </c>
      <c r="M5934">
        <v>86.6</v>
      </c>
      <c r="N5934">
        <v>4.7</v>
      </c>
      <c r="O5934">
        <v>7</v>
      </c>
      <c r="P5934">
        <v>8.1999999999999993</v>
      </c>
      <c r="Q5934">
        <v>8.8000000000000007</v>
      </c>
      <c r="R5934" t="s">
        <v>161</v>
      </c>
      <c r="S5934" t="s">
        <v>161</v>
      </c>
      <c r="T5934" t="s">
        <v>161</v>
      </c>
      <c r="U5934" t="s">
        <v>161</v>
      </c>
    </row>
    <row r="5935" spans="1:21" hidden="1" x14ac:dyDescent="0.45">
      <c r="A5935" t="str">
        <f t="shared" si="103"/>
        <v>YAG3Non-EUL7F+MEngineeringEast Midlands</v>
      </c>
      <c r="B5935" t="s">
        <v>116</v>
      </c>
      <c r="C5935" t="s">
        <v>141</v>
      </c>
      <c r="D5935">
        <v>3</v>
      </c>
      <c r="E5935" t="s">
        <v>162</v>
      </c>
      <c r="F5935" t="s">
        <v>145</v>
      </c>
      <c r="G5935" t="s">
        <v>138</v>
      </c>
      <c r="H5935" t="s">
        <v>78</v>
      </c>
      <c r="I5935" t="s">
        <v>147</v>
      </c>
      <c r="J5935">
        <v>165</v>
      </c>
      <c r="K5935">
        <v>0</v>
      </c>
      <c r="L5935">
        <v>165</v>
      </c>
      <c r="M5935">
        <v>69.900000000000006</v>
      </c>
      <c r="N5935">
        <v>1.2</v>
      </c>
      <c r="O5935">
        <v>14.4</v>
      </c>
      <c r="P5935">
        <v>22.8</v>
      </c>
      <c r="Q5935">
        <v>28.8</v>
      </c>
      <c r="R5935">
        <v>20</v>
      </c>
      <c r="S5935">
        <v>13500</v>
      </c>
      <c r="T5935">
        <v>27400</v>
      </c>
      <c r="U5935">
        <v>36100</v>
      </c>
    </row>
    <row r="5936" spans="1:21" hidden="1" x14ac:dyDescent="0.45">
      <c r="A5936" t="str">
        <f t="shared" si="103"/>
        <v>YAG3Non-EUL7F+MEngineeringEast of England</v>
      </c>
      <c r="B5936" t="s">
        <v>116</v>
      </c>
      <c r="C5936" t="s">
        <v>141</v>
      </c>
      <c r="D5936">
        <v>3</v>
      </c>
      <c r="E5936" t="s">
        <v>162</v>
      </c>
      <c r="F5936" t="s">
        <v>145</v>
      </c>
      <c r="G5936" t="s">
        <v>138</v>
      </c>
      <c r="H5936" t="s">
        <v>78</v>
      </c>
      <c r="I5936" t="s">
        <v>148</v>
      </c>
      <c r="J5936">
        <v>225</v>
      </c>
      <c r="K5936">
        <v>0</v>
      </c>
      <c r="L5936">
        <v>225</v>
      </c>
      <c r="M5936">
        <v>61.6</v>
      </c>
      <c r="N5936">
        <v>2.2000000000000002</v>
      </c>
      <c r="O5936">
        <v>17.2</v>
      </c>
      <c r="P5936">
        <v>30</v>
      </c>
      <c r="Q5936">
        <v>36.1</v>
      </c>
      <c r="R5936">
        <v>35</v>
      </c>
      <c r="S5936">
        <v>28500</v>
      </c>
      <c r="T5936">
        <v>36900</v>
      </c>
      <c r="U5936">
        <v>47400</v>
      </c>
    </row>
    <row r="5937" spans="1:21" hidden="1" x14ac:dyDescent="0.45">
      <c r="A5937" t="str">
        <f t="shared" si="103"/>
        <v>YAG3Non-EUL7F+MEngineeringLondon</v>
      </c>
      <c r="B5937" t="s">
        <v>116</v>
      </c>
      <c r="C5937" t="s">
        <v>141</v>
      </c>
      <c r="D5937">
        <v>3</v>
      </c>
      <c r="E5937" t="s">
        <v>162</v>
      </c>
      <c r="F5937" t="s">
        <v>145</v>
      </c>
      <c r="G5937" t="s">
        <v>138</v>
      </c>
      <c r="H5937" t="s">
        <v>78</v>
      </c>
      <c r="I5937" t="s">
        <v>149</v>
      </c>
      <c r="J5937">
        <v>595</v>
      </c>
      <c r="K5937">
        <v>0</v>
      </c>
      <c r="L5937">
        <v>595</v>
      </c>
      <c r="M5937">
        <v>56.6</v>
      </c>
      <c r="N5937">
        <v>4.2</v>
      </c>
      <c r="O5937">
        <v>25.2</v>
      </c>
      <c r="P5937">
        <v>33.5</v>
      </c>
      <c r="Q5937">
        <v>39.1</v>
      </c>
      <c r="R5937">
        <v>140</v>
      </c>
      <c r="S5937">
        <v>26600</v>
      </c>
      <c r="T5937">
        <v>35000</v>
      </c>
      <c r="U5937">
        <v>44500</v>
      </c>
    </row>
    <row r="5938" spans="1:21" hidden="1" x14ac:dyDescent="0.45">
      <c r="A5938" t="str">
        <f t="shared" si="103"/>
        <v>YAG3Non-EUL7F+MEngineeringNorth East</v>
      </c>
      <c r="B5938" t="s">
        <v>116</v>
      </c>
      <c r="C5938" t="s">
        <v>141</v>
      </c>
      <c r="D5938">
        <v>3</v>
      </c>
      <c r="E5938" t="s">
        <v>162</v>
      </c>
      <c r="F5938" t="s">
        <v>145</v>
      </c>
      <c r="G5938" t="s">
        <v>138</v>
      </c>
      <c r="H5938" t="s">
        <v>78</v>
      </c>
      <c r="I5938" t="s">
        <v>150</v>
      </c>
      <c r="J5938">
        <v>205</v>
      </c>
      <c r="K5938">
        <v>0</v>
      </c>
      <c r="L5938">
        <v>205</v>
      </c>
      <c r="M5938">
        <v>75.3</v>
      </c>
      <c r="N5938">
        <v>1.5</v>
      </c>
      <c r="O5938">
        <v>8.1</v>
      </c>
      <c r="P5938">
        <v>20.3</v>
      </c>
      <c r="Q5938">
        <v>23.2</v>
      </c>
      <c r="R5938">
        <v>15</v>
      </c>
      <c r="S5938">
        <v>15700</v>
      </c>
      <c r="T5938">
        <v>23000</v>
      </c>
      <c r="U5938">
        <v>34700</v>
      </c>
    </row>
    <row r="5939" spans="1:21" hidden="1" x14ac:dyDescent="0.45">
      <c r="A5939" t="str">
        <f t="shared" si="103"/>
        <v>YAG3Non-EUL7F+MEngineeringNorth West</v>
      </c>
      <c r="B5939" t="s">
        <v>116</v>
      </c>
      <c r="C5939" t="s">
        <v>141</v>
      </c>
      <c r="D5939">
        <v>3</v>
      </c>
      <c r="E5939" t="s">
        <v>162</v>
      </c>
      <c r="F5939" t="s">
        <v>145</v>
      </c>
      <c r="G5939" t="s">
        <v>138</v>
      </c>
      <c r="H5939" t="s">
        <v>78</v>
      </c>
      <c r="I5939" t="s">
        <v>151</v>
      </c>
      <c r="J5939">
        <v>320</v>
      </c>
      <c r="K5939">
        <v>0</v>
      </c>
      <c r="L5939">
        <v>320</v>
      </c>
      <c r="M5939">
        <v>63.2</v>
      </c>
      <c r="N5939">
        <v>3.5</v>
      </c>
      <c r="O5939">
        <v>15.1</v>
      </c>
      <c r="P5939">
        <v>24.3</v>
      </c>
      <c r="Q5939">
        <v>33.4</v>
      </c>
      <c r="R5939">
        <v>45</v>
      </c>
      <c r="S5939">
        <v>19300</v>
      </c>
      <c r="T5939">
        <v>27000</v>
      </c>
      <c r="U5939">
        <v>34700</v>
      </c>
    </row>
    <row r="5940" spans="1:21" hidden="1" x14ac:dyDescent="0.45">
      <c r="A5940" t="str">
        <f t="shared" si="103"/>
        <v>YAG3Non-EUL7F+MEngineeringNorthern Ireland</v>
      </c>
      <c r="B5940" t="s">
        <v>116</v>
      </c>
      <c r="C5940" t="s">
        <v>141</v>
      </c>
      <c r="D5940">
        <v>3</v>
      </c>
      <c r="E5940" t="s">
        <v>162</v>
      </c>
      <c r="F5940" t="s">
        <v>145</v>
      </c>
      <c r="G5940" t="s">
        <v>138</v>
      </c>
      <c r="H5940" t="s">
        <v>78</v>
      </c>
      <c r="I5940" t="s">
        <v>152</v>
      </c>
      <c r="J5940">
        <v>10</v>
      </c>
      <c r="K5940">
        <v>0</v>
      </c>
      <c r="L5940">
        <v>10</v>
      </c>
      <c r="M5940">
        <v>66.7</v>
      </c>
      <c r="N5940">
        <v>0</v>
      </c>
      <c r="O5940">
        <v>0</v>
      </c>
      <c r="P5940">
        <v>0</v>
      </c>
      <c r="Q5940">
        <v>33.299999999999997</v>
      </c>
      <c r="R5940" t="s">
        <v>157</v>
      </c>
      <c r="S5940" t="s">
        <v>157</v>
      </c>
      <c r="T5940" t="s">
        <v>157</v>
      </c>
      <c r="U5940" t="s">
        <v>157</v>
      </c>
    </row>
    <row r="5941" spans="1:21" hidden="1" x14ac:dyDescent="0.45">
      <c r="A5941" t="str">
        <f t="shared" si="103"/>
        <v>YAG3Non-EUL7F+MEngineeringScotland</v>
      </c>
      <c r="B5941" t="s">
        <v>116</v>
      </c>
      <c r="C5941" t="s">
        <v>141</v>
      </c>
      <c r="D5941">
        <v>3</v>
      </c>
      <c r="E5941" t="s">
        <v>162</v>
      </c>
      <c r="F5941" t="s">
        <v>145</v>
      </c>
      <c r="G5941" t="s">
        <v>138</v>
      </c>
      <c r="H5941" t="s">
        <v>78</v>
      </c>
      <c r="I5941" t="s">
        <v>153</v>
      </c>
      <c r="J5941">
        <v>60</v>
      </c>
      <c r="K5941">
        <v>0</v>
      </c>
      <c r="L5941">
        <v>60</v>
      </c>
      <c r="M5941">
        <v>49.6</v>
      </c>
      <c r="N5941">
        <v>5.2</v>
      </c>
      <c r="O5941">
        <v>20.9</v>
      </c>
      <c r="P5941">
        <v>36.5</v>
      </c>
      <c r="Q5941">
        <v>45.2</v>
      </c>
      <c r="R5941">
        <v>15</v>
      </c>
      <c r="S5941">
        <v>31500</v>
      </c>
      <c r="T5941">
        <v>35400</v>
      </c>
      <c r="U5941">
        <v>42700</v>
      </c>
    </row>
    <row r="5942" spans="1:21" hidden="1" x14ac:dyDescent="0.45">
      <c r="A5942" t="str">
        <f t="shared" si="103"/>
        <v>YAG3Non-EUL7F+MEngineeringSouth East</v>
      </c>
      <c r="B5942" t="s">
        <v>116</v>
      </c>
      <c r="C5942" t="s">
        <v>141</v>
      </c>
      <c r="D5942">
        <v>3</v>
      </c>
      <c r="E5942" t="s">
        <v>162</v>
      </c>
      <c r="F5942" t="s">
        <v>145</v>
      </c>
      <c r="G5942" t="s">
        <v>138</v>
      </c>
      <c r="H5942" t="s">
        <v>78</v>
      </c>
      <c r="I5942" t="s">
        <v>154</v>
      </c>
      <c r="J5942">
        <v>285</v>
      </c>
      <c r="K5942">
        <v>0</v>
      </c>
      <c r="L5942">
        <v>285</v>
      </c>
      <c r="M5942">
        <v>60.6</v>
      </c>
      <c r="N5942">
        <v>2.6</v>
      </c>
      <c r="O5942">
        <v>21.5</v>
      </c>
      <c r="P5942">
        <v>29.8</v>
      </c>
      <c r="Q5942">
        <v>36.799999999999997</v>
      </c>
      <c r="R5942">
        <v>55</v>
      </c>
      <c r="S5942">
        <v>30300</v>
      </c>
      <c r="T5942">
        <v>36500</v>
      </c>
      <c r="U5942">
        <v>45600</v>
      </c>
    </row>
    <row r="5943" spans="1:21" hidden="1" x14ac:dyDescent="0.45">
      <c r="A5943" t="str">
        <f t="shared" si="103"/>
        <v>YAG3Non-EUL7F+MEngineeringSouth West</v>
      </c>
      <c r="B5943" t="s">
        <v>116</v>
      </c>
      <c r="C5943" t="s">
        <v>141</v>
      </c>
      <c r="D5943">
        <v>3</v>
      </c>
      <c r="E5943" t="s">
        <v>162</v>
      </c>
      <c r="F5943" t="s">
        <v>145</v>
      </c>
      <c r="G5943" t="s">
        <v>138</v>
      </c>
      <c r="H5943" t="s">
        <v>78</v>
      </c>
      <c r="I5943" t="s">
        <v>155</v>
      </c>
      <c r="J5943">
        <v>85</v>
      </c>
      <c r="K5943">
        <v>0</v>
      </c>
      <c r="L5943">
        <v>85</v>
      </c>
      <c r="M5943">
        <v>49</v>
      </c>
      <c r="N5943">
        <v>2.4</v>
      </c>
      <c r="O5943">
        <v>23.2</v>
      </c>
      <c r="P5943">
        <v>43.9</v>
      </c>
      <c r="Q5943">
        <v>48.6</v>
      </c>
      <c r="R5943">
        <v>20</v>
      </c>
      <c r="S5943">
        <v>29700</v>
      </c>
      <c r="T5943">
        <v>33600</v>
      </c>
      <c r="U5943">
        <v>42700</v>
      </c>
    </row>
    <row r="5944" spans="1:21" hidden="1" x14ac:dyDescent="0.45">
      <c r="A5944" t="str">
        <f t="shared" si="103"/>
        <v>YAG3Non-EUL7F+MEngineeringUnknown</v>
      </c>
      <c r="B5944" t="s">
        <v>116</v>
      </c>
      <c r="C5944" t="s">
        <v>141</v>
      </c>
      <c r="D5944">
        <v>3</v>
      </c>
      <c r="E5944" t="s">
        <v>162</v>
      </c>
      <c r="F5944" t="s">
        <v>145</v>
      </c>
      <c r="G5944" t="s">
        <v>138</v>
      </c>
      <c r="H5944" t="s">
        <v>78</v>
      </c>
      <c r="I5944" t="s">
        <v>156</v>
      </c>
      <c r="J5944" t="s">
        <v>161</v>
      </c>
      <c r="K5944" t="s">
        <v>161</v>
      </c>
      <c r="L5944" t="s">
        <v>161</v>
      </c>
      <c r="M5944" t="s">
        <v>161</v>
      </c>
      <c r="N5944" t="s">
        <v>161</v>
      </c>
      <c r="O5944" t="s">
        <v>161</v>
      </c>
      <c r="P5944" t="s">
        <v>161</v>
      </c>
      <c r="Q5944" t="s">
        <v>161</v>
      </c>
      <c r="R5944" t="s">
        <v>161</v>
      </c>
      <c r="S5944" t="s">
        <v>161</v>
      </c>
      <c r="T5944" t="s">
        <v>161</v>
      </c>
      <c r="U5944" t="s">
        <v>161</v>
      </c>
    </row>
    <row r="5945" spans="1:21" hidden="1" x14ac:dyDescent="0.45">
      <c r="A5945" t="str">
        <f t="shared" si="103"/>
        <v>YAG3Non-EUL7F+MEngineeringWales</v>
      </c>
      <c r="B5945" t="s">
        <v>116</v>
      </c>
      <c r="C5945" t="s">
        <v>141</v>
      </c>
      <c r="D5945">
        <v>3</v>
      </c>
      <c r="E5945" t="s">
        <v>162</v>
      </c>
      <c r="F5945" t="s">
        <v>145</v>
      </c>
      <c r="G5945" t="s">
        <v>138</v>
      </c>
      <c r="H5945" t="s">
        <v>78</v>
      </c>
      <c r="I5945" t="s">
        <v>158</v>
      </c>
      <c r="J5945">
        <v>25</v>
      </c>
      <c r="K5945">
        <v>0</v>
      </c>
      <c r="L5945">
        <v>25</v>
      </c>
      <c r="M5945">
        <v>72</v>
      </c>
      <c r="N5945">
        <v>0</v>
      </c>
      <c r="O5945">
        <v>23.6</v>
      </c>
      <c r="P5945">
        <v>28</v>
      </c>
      <c r="Q5945">
        <v>28</v>
      </c>
      <c r="R5945" t="s">
        <v>161</v>
      </c>
      <c r="S5945" t="s">
        <v>161</v>
      </c>
      <c r="T5945" t="s">
        <v>161</v>
      </c>
      <c r="U5945" t="s">
        <v>161</v>
      </c>
    </row>
    <row r="5946" spans="1:21" hidden="1" x14ac:dyDescent="0.45">
      <c r="A5946" t="str">
        <f t="shared" si="103"/>
        <v>YAG3Non-EUL7F+MEngineeringWest Midlands</v>
      </c>
      <c r="B5946" t="s">
        <v>116</v>
      </c>
      <c r="C5946" t="s">
        <v>141</v>
      </c>
      <c r="D5946">
        <v>3</v>
      </c>
      <c r="E5946" t="s">
        <v>162</v>
      </c>
      <c r="F5946" t="s">
        <v>145</v>
      </c>
      <c r="G5946" t="s">
        <v>138</v>
      </c>
      <c r="H5946" t="s">
        <v>78</v>
      </c>
      <c r="I5946" t="s">
        <v>159</v>
      </c>
      <c r="J5946">
        <v>400</v>
      </c>
      <c r="K5946">
        <v>0</v>
      </c>
      <c r="L5946">
        <v>400</v>
      </c>
      <c r="M5946">
        <v>74.7</v>
      </c>
      <c r="N5946">
        <v>2</v>
      </c>
      <c r="O5946">
        <v>12.8</v>
      </c>
      <c r="P5946">
        <v>19.399999999999999</v>
      </c>
      <c r="Q5946">
        <v>23.3</v>
      </c>
      <c r="R5946">
        <v>40</v>
      </c>
      <c r="S5946">
        <v>19300</v>
      </c>
      <c r="T5946">
        <v>31000</v>
      </c>
      <c r="U5946">
        <v>38000</v>
      </c>
    </row>
    <row r="5947" spans="1:21" hidden="1" x14ac:dyDescent="0.45">
      <c r="A5947" t="str">
        <f t="shared" si="103"/>
        <v>YAG3Non-EUL7F+MEngineeringYorkshire and The Humber</v>
      </c>
      <c r="B5947" t="s">
        <v>116</v>
      </c>
      <c r="C5947" t="s">
        <v>141</v>
      </c>
      <c r="D5947">
        <v>3</v>
      </c>
      <c r="E5947" t="s">
        <v>162</v>
      </c>
      <c r="F5947" t="s">
        <v>145</v>
      </c>
      <c r="G5947" t="s">
        <v>138</v>
      </c>
      <c r="H5947" t="s">
        <v>78</v>
      </c>
      <c r="I5947" t="s">
        <v>160</v>
      </c>
      <c r="J5947">
        <v>320</v>
      </c>
      <c r="K5947">
        <v>0</v>
      </c>
      <c r="L5947">
        <v>320</v>
      </c>
      <c r="M5947">
        <v>66.900000000000006</v>
      </c>
      <c r="N5947">
        <v>3.2</v>
      </c>
      <c r="O5947">
        <v>5.9</v>
      </c>
      <c r="P5947">
        <v>18.899999999999999</v>
      </c>
      <c r="Q5947">
        <v>29.9</v>
      </c>
      <c r="R5947">
        <v>20</v>
      </c>
      <c r="S5947">
        <v>19700</v>
      </c>
      <c r="T5947">
        <v>30700</v>
      </c>
      <c r="U5947">
        <v>37600</v>
      </c>
    </row>
    <row r="5948" spans="1:21" hidden="1" x14ac:dyDescent="0.45">
      <c r="A5948" t="str">
        <f t="shared" si="103"/>
        <v>YAG3Non-EUL7F+MEngineeringNA</v>
      </c>
      <c r="B5948" t="s">
        <v>116</v>
      </c>
      <c r="C5948" t="s">
        <v>141</v>
      </c>
      <c r="D5948">
        <v>3</v>
      </c>
      <c r="E5948" t="s">
        <v>162</v>
      </c>
      <c r="F5948" t="s">
        <v>145</v>
      </c>
      <c r="G5948" t="s">
        <v>138</v>
      </c>
      <c r="H5948" t="s">
        <v>78</v>
      </c>
      <c r="I5948" t="s">
        <v>157</v>
      </c>
      <c r="J5948">
        <v>4085</v>
      </c>
      <c r="K5948">
        <v>96</v>
      </c>
      <c r="L5948">
        <v>170</v>
      </c>
      <c r="M5948">
        <v>0.1</v>
      </c>
      <c r="N5948">
        <v>0</v>
      </c>
      <c r="O5948">
        <v>0</v>
      </c>
      <c r="P5948">
        <v>0.1</v>
      </c>
      <c r="Q5948">
        <v>3.9</v>
      </c>
      <c r="R5948" t="s">
        <v>157</v>
      </c>
      <c r="S5948" t="s">
        <v>157</v>
      </c>
      <c r="T5948" t="s">
        <v>157</v>
      </c>
      <c r="U5948" t="s">
        <v>157</v>
      </c>
    </row>
    <row r="5949" spans="1:21" hidden="1" x14ac:dyDescent="0.45">
      <c r="A5949" t="str">
        <f t="shared" si="103"/>
        <v>YAG3Non-EUL8F+MEngineeringAbroad</v>
      </c>
      <c r="B5949" t="s">
        <v>116</v>
      </c>
      <c r="C5949" t="s">
        <v>141</v>
      </c>
      <c r="D5949">
        <v>3</v>
      </c>
      <c r="E5949" t="s">
        <v>162</v>
      </c>
      <c r="F5949" t="s">
        <v>139</v>
      </c>
      <c r="G5949" t="s">
        <v>138</v>
      </c>
      <c r="H5949" t="s">
        <v>78</v>
      </c>
      <c r="I5949" t="s">
        <v>146</v>
      </c>
      <c r="J5949">
        <v>45</v>
      </c>
      <c r="K5949">
        <v>0</v>
      </c>
      <c r="L5949">
        <v>45</v>
      </c>
      <c r="M5949">
        <v>85.5</v>
      </c>
      <c r="N5949">
        <v>4.8</v>
      </c>
      <c r="O5949">
        <v>7.3</v>
      </c>
      <c r="P5949">
        <v>7.3</v>
      </c>
      <c r="Q5949">
        <v>9.6999999999999993</v>
      </c>
      <c r="R5949" t="s">
        <v>161</v>
      </c>
      <c r="S5949" t="s">
        <v>161</v>
      </c>
      <c r="T5949" t="s">
        <v>161</v>
      </c>
      <c r="U5949" t="s">
        <v>161</v>
      </c>
    </row>
    <row r="5950" spans="1:21" hidden="1" x14ac:dyDescent="0.45">
      <c r="A5950" t="str">
        <f t="shared" si="103"/>
        <v>YAG3Non-EUL8F+MEngineeringEast Midlands</v>
      </c>
      <c r="B5950" t="s">
        <v>116</v>
      </c>
      <c r="C5950" t="s">
        <v>141</v>
      </c>
      <c r="D5950">
        <v>3</v>
      </c>
      <c r="E5950" t="s">
        <v>162</v>
      </c>
      <c r="F5950" t="s">
        <v>139</v>
      </c>
      <c r="G5950" t="s">
        <v>138</v>
      </c>
      <c r="H5950" t="s">
        <v>78</v>
      </c>
      <c r="I5950" t="s">
        <v>147</v>
      </c>
      <c r="J5950">
        <v>75</v>
      </c>
      <c r="K5950">
        <v>0</v>
      </c>
      <c r="L5950">
        <v>75</v>
      </c>
      <c r="M5950">
        <v>67.5</v>
      </c>
      <c r="N5950">
        <v>1.4</v>
      </c>
      <c r="O5950">
        <v>28.3</v>
      </c>
      <c r="P5950">
        <v>29.7</v>
      </c>
      <c r="Q5950">
        <v>31.1</v>
      </c>
      <c r="R5950">
        <v>20</v>
      </c>
      <c r="S5950">
        <v>30300</v>
      </c>
      <c r="T5950">
        <v>30700</v>
      </c>
      <c r="U5950">
        <v>35000</v>
      </c>
    </row>
    <row r="5951" spans="1:21" hidden="1" x14ac:dyDescent="0.45">
      <c r="A5951" t="str">
        <f t="shared" si="103"/>
        <v>YAG3Non-EUL8F+MEngineeringEast of England</v>
      </c>
      <c r="B5951" t="s">
        <v>116</v>
      </c>
      <c r="C5951" t="s">
        <v>141</v>
      </c>
      <c r="D5951">
        <v>3</v>
      </c>
      <c r="E5951" t="s">
        <v>162</v>
      </c>
      <c r="F5951" t="s">
        <v>139</v>
      </c>
      <c r="G5951" t="s">
        <v>138</v>
      </c>
      <c r="H5951" t="s">
        <v>78</v>
      </c>
      <c r="I5951" t="s">
        <v>148</v>
      </c>
      <c r="J5951">
        <v>70</v>
      </c>
      <c r="K5951">
        <v>0</v>
      </c>
      <c r="L5951">
        <v>70</v>
      </c>
      <c r="M5951">
        <v>57.8</v>
      </c>
      <c r="N5951">
        <v>3.1</v>
      </c>
      <c r="O5951">
        <v>36.1</v>
      </c>
      <c r="P5951">
        <v>37.6</v>
      </c>
      <c r="Q5951">
        <v>39.1</v>
      </c>
      <c r="R5951">
        <v>25</v>
      </c>
      <c r="S5951">
        <v>30300</v>
      </c>
      <c r="T5951">
        <v>34700</v>
      </c>
      <c r="U5951">
        <v>40200</v>
      </c>
    </row>
    <row r="5952" spans="1:21" hidden="1" x14ac:dyDescent="0.45">
      <c r="A5952" t="str">
        <f t="shared" si="103"/>
        <v>YAG3Non-EUL8F+MEngineeringLondon</v>
      </c>
      <c r="B5952" t="s">
        <v>116</v>
      </c>
      <c r="C5952" t="s">
        <v>141</v>
      </c>
      <c r="D5952">
        <v>3</v>
      </c>
      <c r="E5952" t="s">
        <v>162</v>
      </c>
      <c r="F5952" t="s">
        <v>139</v>
      </c>
      <c r="G5952" t="s">
        <v>138</v>
      </c>
      <c r="H5952" t="s">
        <v>78</v>
      </c>
      <c r="I5952" t="s">
        <v>149</v>
      </c>
      <c r="J5952">
        <v>115</v>
      </c>
      <c r="K5952">
        <v>0</v>
      </c>
      <c r="L5952">
        <v>115</v>
      </c>
      <c r="M5952">
        <v>43</v>
      </c>
      <c r="N5952">
        <v>1.8</v>
      </c>
      <c r="O5952">
        <v>52.6</v>
      </c>
      <c r="P5952">
        <v>54.4</v>
      </c>
      <c r="Q5952">
        <v>55.2</v>
      </c>
      <c r="R5952">
        <v>60</v>
      </c>
      <c r="S5952">
        <v>34700</v>
      </c>
      <c r="T5952">
        <v>40900</v>
      </c>
      <c r="U5952">
        <v>64200</v>
      </c>
    </row>
    <row r="5953" spans="1:21" hidden="1" x14ac:dyDescent="0.45">
      <c r="A5953" t="str">
        <f t="shared" si="103"/>
        <v>YAG3Non-EUL8F+MEngineeringNorth East</v>
      </c>
      <c r="B5953" t="s">
        <v>116</v>
      </c>
      <c r="C5953" t="s">
        <v>141</v>
      </c>
      <c r="D5953">
        <v>3</v>
      </c>
      <c r="E5953" t="s">
        <v>162</v>
      </c>
      <c r="F5953" t="s">
        <v>139</v>
      </c>
      <c r="G5953" t="s">
        <v>138</v>
      </c>
      <c r="H5953" t="s">
        <v>78</v>
      </c>
      <c r="I5953" t="s">
        <v>150</v>
      </c>
      <c r="J5953">
        <v>40</v>
      </c>
      <c r="K5953">
        <v>0</v>
      </c>
      <c r="L5953">
        <v>40</v>
      </c>
      <c r="M5953">
        <v>56.8</v>
      </c>
      <c r="N5953">
        <v>0</v>
      </c>
      <c r="O5953">
        <v>35.1</v>
      </c>
      <c r="P5953">
        <v>43.2</v>
      </c>
      <c r="Q5953">
        <v>43.2</v>
      </c>
      <c r="R5953">
        <v>15</v>
      </c>
      <c r="S5953">
        <v>23000</v>
      </c>
      <c r="T5953">
        <v>29900</v>
      </c>
      <c r="U5953">
        <v>34300</v>
      </c>
    </row>
    <row r="5954" spans="1:21" hidden="1" x14ac:dyDescent="0.45">
      <c r="A5954" t="str">
        <f t="shared" si="103"/>
        <v>YAG3Non-EUL8F+MEngineeringNorth West</v>
      </c>
      <c r="B5954" t="s">
        <v>116</v>
      </c>
      <c r="C5954" t="s">
        <v>141</v>
      </c>
      <c r="D5954">
        <v>3</v>
      </c>
      <c r="E5954" t="s">
        <v>162</v>
      </c>
      <c r="F5954" t="s">
        <v>139</v>
      </c>
      <c r="G5954" t="s">
        <v>138</v>
      </c>
      <c r="H5954" t="s">
        <v>78</v>
      </c>
      <c r="I5954" t="s">
        <v>151</v>
      </c>
      <c r="J5954">
        <v>80</v>
      </c>
      <c r="K5954">
        <v>0</v>
      </c>
      <c r="L5954">
        <v>80</v>
      </c>
      <c r="M5954">
        <v>57.5</v>
      </c>
      <c r="N5954">
        <v>7.5</v>
      </c>
      <c r="O5954">
        <v>33.700000000000003</v>
      </c>
      <c r="P5954">
        <v>33.700000000000003</v>
      </c>
      <c r="Q5954">
        <v>35</v>
      </c>
      <c r="R5954">
        <v>25</v>
      </c>
      <c r="S5954">
        <v>17900</v>
      </c>
      <c r="T5954">
        <v>32500</v>
      </c>
      <c r="U5954">
        <v>37200</v>
      </c>
    </row>
    <row r="5955" spans="1:21" hidden="1" x14ac:dyDescent="0.45">
      <c r="A5955" t="str">
        <f t="shared" si="103"/>
        <v>YAG3Non-EUL8F+MEngineeringNorthern Ireland</v>
      </c>
      <c r="B5955" t="s">
        <v>116</v>
      </c>
      <c r="C5955" t="s">
        <v>141</v>
      </c>
      <c r="D5955">
        <v>3</v>
      </c>
      <c r="E5955" t="s">
        <v>162</v>
      </c>
      <c r="F5955" t="s">
        <v>139</v>
      </c>
      <c r="G5955" t="s">
        <v>138</v>
      </c>
      <c r="H5955" t="s">
        <v>78</v>
      </c>
      <c r="I5955" t="s">
        <v>152</v>
      </c>
      <c r="J5955">
        <v>5</v>
      </c>
      <c r="K5955">
        <v>0</v>
      </c>
      <c r="L5955">
        <v>5</v>
      </c>
      <c r="M5955">
        <v>50</v>
      </c>
      <c r="N5955">
        <v>0</v>
      </c>
      <c r="O5955">
        <v>50</v>
      </c>
      <c r="P5955">
        <v>50</v>
      </c>
      <c r="Q5955">
        <v>50</v>
      </c>
      <c r="R5955" t="s">
        <v>161</v>
      </c>
      <c r="S5955" t="s">
        <v>161</v>
      </c>
      <c r="T5955" t="s">
        <v>161</v>
      </c>
      <c r="U5955" t="s">
        <v>161</v>
      </c>
    </row>
    <row r="5956" spans="1:21" hidden="1" x14ac:dyDescent="0.45">
      <c r="A5956" t="str">
        <f t="shared" si="103"/>
        <v>YAG3Non-EUL8F+MEngineeringScotland</v>
      </c>
      <c r="B5956" t="s">
        <v>116</v>
      </c>
      <c r="C5956" t="s">
        <v>141</v>
      </c>
      <c r="D5956">
        <v>3</v>
      </c>
      <c r="E5956" t="s">
        <v>162</v>
      </c>
      <c r="F5956" t="s">
        <v>139</v>
      </c>
      <c r="G5956" t="s">
        <v>138</v>
      </c>
      <c r="H5956" t="s">
        <v>78</v>
      </c>
      <c r="I5956" t="s">
        <v>153</v>
      </c>
      <c r="J5956">
        <v>15</v>
      </c>
      <c r="K5956">
        <v>0</v>
      </c>
      <c r="L5956">
        <v>15</v>
      </c>
      <c r="M5956">
        <v>25</v>
      </c>
      <c r="N5956">
        <v>0</v>
      </c>
      <c r="O5956">
        <v>66.7</v>
      </c>
      <c r="P5956">
        <v>75</v>
      </c>
      <c r="Q5956">
        <v>75</v>
      </c>
      <c r="R5956" t="s">
        <v>161</v>
      </c>
      <c r="S5956" t="s">
        <v>161</v>
      </c>
      <c r="T5956" t="s">
        <v>161</v>
      </c>
      <c r="U5956" t="s">
        <v>161</v>
      </c>
    </row>
    <row r="5957" spans="1:21" hidden="1" x14ac:dyDescent="0.45">
      <c r="A5957" t="str">
        <f t="shared" si="103"/>
        <v>YAG3Non-EUL8F+MEngineeringSouth East</v>
      </c>
      <c r="B5957" t="s">
        <v>116</v>
      </c>
      <c r="C5957" t="s">
        <v>141</v>
      </c>
      <c r="D5957">
        <v>3</v>
      </c>
      <c r="E5957" t="s">
        <v>162</v>
      </c>
      <c r="F5957" t="s">
        <v>139</v>
      </c>
      <c r="G5957" t="s">
        <v>138</v>
      </c>
      <c r="H5957" t="s">
        <v>78</v>
      </c>
      <c r="I5957" t="s">
        <v>154</v>
      </c>
      <c r="J5957">
        <v>95</v>
      </c>
      <c r="K5957">
        <v>0</v>
      </c>
      <c r="L5957">
        <v>95</v>
      </c>
      <c r="M5957">
        <v>54.3</v>
      </c>
      <c r="N5957">
        <v>7.2</v>
      </c>
      <c r="O5957">
        <v>32.5</v>
      </c>
      <c r="P5957">
        <v>37.4</v>
      </c>
      <c r="Q5957">
        <v>38.5</v>
      </c>
      <c r="R5957">
        <v>30</v>
      </c>
      <c r="S5957">
        <v>31800</v>
      </c>
      <c r="T5957">
        <v>37200</v>
      </c>
      <c r="U5957">
        <v>42000</v>
      </c>
    </row>
    <row r="5958" spans="1:21" hidden="1" x14ac:dyDescent="0.45">
      <c r="A5958" t="str">
        <f t="shared" si="103"/>
        <v>YAG3Non-EUL8F+MEngineeringSouth West</v>
      </c>
      <c r="B5958" t="s">
        <v>116</v>
      </c>
      <c r="C5958" t="s">
        <v>141</v>
      </c>
      <c r="D5958">
        <v>3</v>
      </c>
      <c r="E5958" t="s">
        <v>162</v>
      </c>
      <c r="F5958" t="s">
        <v>139</v>
      </c>
      <c r="G5958" t="s">
        <v>138</v>
      </c>
      <c r="H5958" t="s">
        <v>78</v>
      </c>
      <c r="I5958" t="s">
        <v>155</v>
      </c>
      <c r="J5958">
        <v>45</v>
      </c>
      <c r="K5958">
        <v>0</v>
      </c>
      <c r="L5958">
        <v>45</v>
      </c>
      <c r="M5958">
        <v>44.3</v>
      </c>
      <c r="N5958">
        <v>4.7</v>
      </c>
      <c r="O5958">
        <v>46.3</v>
      </c>
      <c r="P5958">
        <v>51</v>
      </c>
      <c r="Q5958">
        <v>51</v>
      </c>
      <c r="R5958">
        <v>20</v>
      </c>
      <c r="S5958">
        <v>31400</v>
      </c>
      <c r="T5958">
        <v>41600</v>
      </c>
      <c r="U5958">
        <v>48200</v>
      </c>
    </row>
    <row r="5959" spans="1:21" hidden="1" x14ac:dyDescent="0.45">
      <c r="A5959" t="str">
        <f t="shared" ref="A5959:A6022" si="104">"YAG"&amp;D5959 &amp;E5959 &amp;F5959 &amp; G5959 &amp;H5959 &amp;I5959</f>
        <v>YAG3Non-EUL8F+MEngineeringWales</v>
      </c>
      <c r="B5959" t="s">
        <v>116</v>
      </c>
      <c r="C5959" t="s">
        <v>141</v>
      </c>
      <c r="D5959">
        <v>3</v>
      </c>
      <c r="E5959" t="s">
        <v>162</v>
      </c>
      <c r="F5959" t="s">
        <v>139</v>
      </c>
      <c r="G5959" t="s">
        <v>138</v>
      </c>
      <c r="H5959" t="s">
        <v>78</v>
      </c>
      <c r="I5959" t="s">
        <v>158</v>
      </c>
      <c r="J5959" t="s">
        <v>161</v>
      </c>
      <c r="K5959" t="s">
        <v>161</v>
      </c>
      <c r="L5959" t="s">
        <v>161</v>
      </c>
      <c r="M5959" t="s">
        <v>161</v>
      </c>
      <c r="N5959" t="s">
        <v>161</v>
      </c>
      <c r="O5959" t="s">
        <v>161</v>
      </c>
      <c r="P5959" t="s">
        <v>161</v>
      </c>
      <c r="Q5959" t="s">
        <v>161</v>
      </c>
      <c r="R5959" t="s">
        <v>161</v>
      </c>
      <c r="S5959" t="s">
        <v>161</v>
      </c>
      <c r="T5959" t="s">
        <v>161</v>
      </c>
      <c r="U5959" t="s">
        <v>161</v>
      </c>
    </row>
    <row r="5960" spans="1:21" hidden="1" x14ac:dyDescent="0.45">
      <c r="A5960" t="str">
        <f t="shared" si="104"/>
        <v>YAG3Non-EUL8F+MEngineeringWest Midlands</v>
      </c>
      <c r="B5960" t="s">
        <v>116</v>
      </c>
      <c r="C5960" t="s">
        <v>141</v>
      </c>
      <c r="D5960">
        <v>3</v>
      </c>
      <c r="E5960" t="s">
        <v>162</v>
      </c>
      <c r="F5960" t="s">
        <v>139</v>
      </c>
      <c r="G5960" t="s">
        <v>138</v>
      </c>
      <c r="H5960" t="s">
        <v>78</v>
      </c>
      <c r="I5960" t="s">
        <v>159</v>
      </c>
      <c r="J5960">
        <v>45</v>
      </c>
      <c r="K5960">
        <v>0</v>
      </c>
      <c r="L5960">
        <v>45</v>
      </c>
      <c r="M5960">
        <v>48.2</v>
      </c>
      <c r="N5960">
        <v>4.7</v>
      </c>
      <c r="O5960">
        <v>44.7</v>
      </c>
      <c r="P5960">
        <v>47.1</v>
      </c>
      <c r="Q5960">
        <v>47.1</v>
      </c>
      <c r="R5960">
        <v>20</v>
      </c>
      <c r="S5960">
        <v>23000</v>
      </c>
      <c r="T5960">
        <v>33900</v>
      </c>
      <c r="U5960">
        <v>40900</v>
      </c>
    </row>
    <row r="5961" spans="1:21" hidden="1" x14ac:dyDescent="0.45">
      <c r="A5961" t="str">
        <f t="shared" si="104"/>
        <v>YAG3Non-EUL8F+MEngineeringYorkshire and The Humber</v>
      </c>
      <c r="B5961" t="s">
        <v>116</v>
      </c>
      <c r="C5961" t="s">
        <v>141</v>
      </c>
      <c r="D5961">
        <v>3</v>
      </c>
      <c r="E5961" t="s">
        <v>162</v>
      </c>
      <c r="F5961" t="s">
        <v>139</v>
      </c>
      <c r="G5961" t="s">
        <v>138</v>
      </c>
      <c r="H5961" t="s">
        <v>78</v>
      </c>
      <c r="I5961" t="s">
        <v>160</v>
      </c>
      <c r="J5961">
        <v>65</v>
      </c>
      <c r="K5961">
        <v>0</v>
      </c>
      <c r="L5961">
        <v>65</v>
      </c>
      <c r="M5961">
        <v>56.2</v>
      </c>
      <c r="N5961">
        <v>0</v>
      </c>
      <c r="O5961">
        <v>40.6</v>
      </c>
      <c r="P5961">
        <v>42.2</v>
      </c>
      <c r="Q5961">
        <v>43.8</v>
      </c>
      <c r="R5961">
        <v>25</v>
      </c>
      <c r="S5961">
        <v>27400</v>
      </c>
      <c r="T5961">
        <v>34300</v>
      </c>
      <c r="U5961">
        <v>37200</v>
      </c>
    </row>
    <row r="5962" spans="1:21" hidden="1" x14ac:dyDescent="0.45">
      <c r="A5962" t="str">
        <f t="shared" si="104"/>
        <v>YAG3Non-EUL8F+MEngineeringNA</v>
      </c>
      <c r="B5962" t="s">
        <v>116</v>
      </c>
      <c r="C5962" t="s">
        <v>141</v>
      </c>
      <c r="D5962">
        <v>3</v>
      </c>
      <c r="E5962" t="s">
        <v>162</v>
      </c>
      <c r="F5962" t="s">
        <v>139</v>
      </c>
      <c r="G5962" t="s">
        <v>138</v>
      </c>
      <c r="H5962" t="s">
        <v>78</v>
      </c>
      <c r="I5962" t="s">
        <v>157</v>
      </c>
      <c r="J5962">
        <v>320</v>
      </c>
      <c r="K5962">
        <v>99.1</v>
      </c>
      <c r="L5962">
        <v>5</v>
      </c>
      <c r="M5962">
        <v>0</v>
      </c>
      <c r="N5962">
        <v>0</v>
      </c>
      <c r="O5962">
        <v>0</v>
      </c>
      <c r="P5962">
        <v>0</v>
      </c>
      <c r="Q5962">
        <v>0.9</v>
      </c>
      <c r="R5962" t="s">
        <v>157</v>
      </c>
      <c r="S5962" t="s">
        <v>157</v>
      </c>
      <c r="T5962" t="s">
        <v>157</v>
      </c>
      <c r="U5962" t="s">
        <v>157</v>
      </c>
    </row>
    <row r="5963" spans="1:21" hidden="1" x14ac:dyDescent="0.45">
      <c r="A5963" t="str">
        <f t="shared" si="104"/>
        <v>YAG1Non-EUL7F+MEngineeringAbroad</v>
      </c>
      <c r="B5963" t="s">
        <v>116</v>
      </c>
      <c r="C5963" t="s">
        <v>49</v>
      </c>
      <c r="D5963">
        <v>1</v>
      </c>
      <c r="E5963" t="s">
        <v>162</v>
      </c>
      <c r="F5963" t="s">
        <v>145</v>
      </c>
      <c r="G5963" t="s">
        <v>138</v>
      </c>
      <c r="H5963" t="s">
        <v>78</v>
      </c>
      <c r="I5963" t="s">
        <v>146</v>
      </c>
      <c r="J5963">
        <v>75</v>
      </c>
      <c r="K5963">
        <v>0</v>
      </c>
      <c r="L5963">
        <v>75</v>
      </c>
      <c r="M5963">
        <v>82.7</v>
      </c>
      <c r="N5963">
        <v>9.8000000000000007</v>
      </c>
      <c r="O5963">
        <v>4.7</v>
      </c>
      <c r="P5963">
        <v>4.7</v>
      </c>
      <c r="Q5963">
        <v>7.5</v>
      </c>
      <c r="R5963" t="s">
        <v>161</v>
      </c>
      <c r="S5963" t="s">
        <v>161</v>
      </c>
      <c r="T5963" t="s">
        <v>161</v>
      </c>
      <c r="U5963" t="s">
        <v>161</v>
      </c>
    </row>
    <row r="5964" spans="1:21" hidden="1" x14ac:dyDescent="0.45">
      <c r="A5964" t="str">
        <f t="shared" si="104"/>
        <v>YAG1Non-EUL7F+MEngineeringEast Midlands</v>
      </c>
      <c r="B5964" t="s">
        <v>116</v>
      </c>
      <c r="C5964" t="s">
        <v>49</v>
      </c>
      <c r="D5964">
        <v>1</v>
      </c>
      <c r="E5964" t="s">
        <v>162</v>
      </c>
      <c r="F5964" t="s">
        <v>145</v>
      </c>
      <c r="G5964" t="s">
        <v>138</v>
      </c>
      <c r="H5964" t="s">
        <v>78</v>
      </c>
      <c r="I5964" t="s">
        <v>147</v>
      </c>
      <c r="J5964">
        <v>165</v>
      </c>
      <c r="K5964">
        <v>0</v>
      </c>
      <c r="L5964">
        <v>165</v>
      </c>
      <c r="M5964">
        <v>63.4</v>
      </c>
      <c r="N5964">
        <v>3.1</v>
      </c>
      <c r="O5964">
        <v>17</v>
      </c>
      <c r="P5964">
        <v>28.7</v>
      </c>
      <c r="Q5964">
        <v>33.6</v>
      </c>
      <c r="R5964">
        <v>30</v>
      </c>
      <c r="S5964">
        <v>20800</v>
      </c>
      <c r="T5964">
        <v>27700</v>
      </c>
      <c r="U5964">
        <v>31800</v>
      </c>
    </row>
    <row r="5965" spans="1:21" hidden="1" x14ac:dyDescent="0.45">
      <c r="A5965" t="str">
        <f t="shared" si="104"/>
        <v>YAG1Non-EUL7F+MEngineeringEast of England</v>
      </c>
      <c r="B5965" t="s">
        <v>116</v>
      </c>
      <c r="C5965" t="s">
        <v>49</v>
      </c>
      <c r="D5965">
        <v>1</v>
      </c>
      <c r="E5965" t="s">
        <v>162</v>
      </c>
      <c r="F5965" t="s">
        <v>145</v>
      </c>
      <c r="G5965" t="s">
        <v>138</v>
      </c>
      <c r="H5965" t="s">
        <v>78</v>
      </c>
      <c r="I5965" t="s">
        <v>148</v>
      </c>
      <c r="J5965">
        <v>215</v>
      </c>
      <c r="K5965">
        <v>0</v>
      </c>
      <c r="L5965">
        <v>215</v>
      </c>
      <c r="M5965">
        <v>59.1</v>
      </c>
      <c r="N5965">
        <v>5.5</v>
      </c>
      <c r="O5965">
        <v>14.8</v>
      </c>
      <c r="P5965">
        <v>25.7</v>
      </c>
      <c r="Q5965">
        <v>35.4</v>
      </c>
      <c r="R5965">
        <v>30</v>
      </c>
      <c r="S5965">
        <v>23000</v>
      </c>
      <c r="T5965">
        <v>29200</v>
      </c>
      <c r="U5965">
        <v>37600</v>
      </c>
    </row>
    <row r="5966" spans="1:21" hidden="1" x14ac:dyDescent="0.45">
      <c r="A5966" t="str">
        <f t="shared" si="104"/>
        <v>YAG1Non-EUL7F+MEngineeringLondon</v>
      </c>
      <c r="B5966" t="s">
        <v>116</v>
      </c>
      <c r="C5966" t="s">
        <v>49</v>
      </c>
      <c r="D5966">
        <v>1</v>
      </c>
      <c r="E5966" t="s">
        <v>162</v>
      </c>
      <c r="F5966" t="s">
        <v>145</v>
      </c>
      <c r="G5966" t="s">
        <v>138</v>
      </c>
      <c r="H5966" t="s">
        <v>78</v>
      </c>
      <c r="I5966" t="s">
        <v>149</v>
      </c>
      <c r="J5966">
        <v>525</v>
      </c>
      <c r="K5966">
        <v>0</v>
      </c>
      <c r="L5966">
        <v>525</v>
      </c>
      <c r="M5966">
        <v>50.5</v>
      </c>
      <c r="N5966">
        <v>6.3</v>
      </c>
      <c r="O5966">
        <v>27.7</v>
      </c>
      <c r="P5966">
        <v>39.799999999999997</v>
      </c>
      <c r="Q5966">
        <v>43.3</v>
      </c>
      <c r="R5966">
        <v>135</v>
      </c>
      <c r="S5966">
        <v>23700</v>
      </c>
      <c r="T5966">
        <v>31800</v>
      </c>
      <c r="U5966">
        <v>40900</v>
      </c>
    </row>
    <row r="5967" spans="1:21" hidden="1" x14ac:dyDescent="0.45">
      <c r="A5967" t="str">
        <f t="shared" si="104"/>
        <v>YAG1Non-EUL7F+MEngineeringNorth East</v>
      </c>
      <c r="B5967" t="s">
        <v>116</v>
      </c>
      <c r="C5967" t="s">
        <v>49</v>
      </c>
      <c r="D5967">
        <v>1</v>
      </c>
      <c r="E5967" t="s">
        <v>162</v>
      </c>
      <c r="F5967" t="s">
        <v>145</v>
      </c>
      <c r="G5967" t="s">
        <v>138</v>
      </c>
      <c r="H5967" t="s">
        <v>78</v>
      </c>
      <c r="I5967" t="s">
        <v>150</v>
      </c>
      <c r="J5967">
        <v>190</v>
      </c>
      <c r="K5967">
        <v>0</v>
      </c>
      <c r="L5967">
        <v>190</v>
      </c>
      <c r="M5967">
        <v>74.099999999999994</v>
      </c>
      <c r="N5967">
        <v>5.8</v>
      </c>
      <c r="O5967">
        <v>9.3000000000000007</v>
      </c>
      <c r="P5967">
        <v>17.5</v>
      </c>
      <c r="Q5967">
        <v>20.100000000000001</v>
      </c>
      <c r="R5967">
        <v>15</v>
      </c>
      <c r="S5967">
        <v>10600</v>
      </c>
      <c r="T5967">
        <v>17200</v>
      </c>
      <c r="U5967">
        <v>30300</v>
      </c>
    </row>
    <row r="5968" spans="1:21" hidden="1" x14ac:dyDescent="0.45">
      <c r="A5968" t="str">
        <f t="shared" si="104"/>
        <v>YAG1Non-EUL7F+MEngineeringNorth West</v>
      </c>
      <c r="B5968" t="s">
        <v>116</v>
      </c>
      <c r="C5968" t="s">
        <v>49</v>
      </c>
      <c r="D5968">
        <v>1</v>
      </c>
      <c r="E5968" t="s">
        <v>162</v>
      </c>
      <c r="F5968" t="s">
        <v>145</v>
      </c>
      <c r="G5968" t="s">
        <v>138</v>
      </c>
      <c r="H5968" t="s">
        <v>78</v>
      </c>
      <c r="I5968" t="s">
        <v>151</v>
      </c>
      <c r="J5968">
        <v>370</v>
      </c>
      <c r="K5968">
        <v>0</v>
      </c>
      <c r="L5968">
        <v>370</v>
      </c>
      <c r="M5968">
        <v>66</v>
      </c>
      <c r="N5968">
        <v>6.6</v>
      </c>
      <c r="O5968">
        <v>11.2</v>
      </c>
      <c r="P5968">
        <v>21.8</v>
      </c>
      <c r="Q5968">
        <v>27.4</v>
      </c>
      <c r="R5968">
        <v>35</v>
      </c>
      <c r="S5968">
        <v>16400</v>
      </c>
      <c r="T5968">
        <v>28100</v>
      </c>
      <c r="U5968">
        <v>30700</v>
      </c>
    </row>
    <row r="5969" spans="1:21" hidden="1" x14ac:dyDescent="0.45">
      <c r="A5969" t="str">
        <f t="shared" si="104"/>
        <v>YAG1Non-EUL7F+MEngineeringNorthern Ireland</v>
      </c>
      <c r="B5969" t="s">
        <v>116</v>
      </c>
      <c r="C5969" t="s">
        <v>49</v>
      </c>
      <c r="D5969">
        <v>1</v>
      </c>
      <c r="E5969" t="s">
        <v>162</v>
      </c>
      <c r="F5969" t="s">
        <v>145</v>
      </c>
      <c r="G5969" t="s">
        <v>138</v>
      </c>
      <c r="H5969" t="s">
        <v>78</v>
      </c>
      <c r="I5969" t="s">
        <v>152</v>
      </c>
      <c r="J5969" t="s">
        <v>161</v>
      </c>
      <c r="K5969" t="s">
        <v>161</v>
      </c>
      <c r="L5969" t="s">
        <v>161</v>
      </c>
      <c r="M5969" t="s">
        <v>161</v>
      </c>
      <c r="N5969" t="s">
        <v>161</v>
      </c>
      <c r="O5969" t="s">
        <v>161</v>
      </c>
      <c r="P5969" t="s">
        <v>161</v>
      </c>
      <c r="Q5969" t="s">
        <v>161</v>
      </c>
      <c r="R5969" t="s">
        <v>161</v>
      </c>
      <c r="S5969" t="s">
        <v>161</v>
      </c>
      <c r="T5969" t="s">
        <v>161</v>
      </c>
      <c r="U5969" t="s">
        <v>161</v>
      </c>
    </row>
    <row r="5970" spans="1:21" hidden="1" x14ac:dyDescent="0.45">
      <c r="A5970" t="str">
        <f t="shared" si="104"/>
        <v>YAG1Non-EUL7F+MEngineeringScotland</v>
      </c>
      <c r="B5970" t="s">
        <v>116</v>
      </c>
      <c r="C5970" t="s">
        <v>49</v>
      </c>
      <c r="D5970">
        <v>1</v>
      </c>
      <c r="E5970" t="s">
        <v>162</v>
      </c>
      <c r="F5970" t="s">
        <v>145</v>
      </c>
      <c r="G5970" t="s">
        <v>138</v>
      </c>
      <c r="H5970" t="s">
        <v>78</v>
      </c>
      <c r="I5970" t="s">
        <v>153</v>
      </c>
      <c r="J5970">
        <v>45</v>
      </c>
      <c r="K5970">
        <v>0</v>
      </c>
      <c r="L5970">
        <v>45</v>
      </c>
      <c r="M5970">
        <v>43.1</v>
      </c>
      <c r="N5970">
        <v>2.2999999999999998</v>
      </c>
      <c r="O5970">
        <v>20.2</v>
      </c>
      <c r="P5970">
        <v>45.4</v>
      </c>
      <c r="Q5970">
        <v>54.6</v>
      </c>
      <c r="R5970" t="s">
        <v>161</v>
      </c>
      <c r="S5970" t="s">
        <v>161</v>
      </c>
      <c r="T5970" t="s">
        <v>161</v>
      </c>
      <c r="U5970" t="s">
        <v>161</v>
      </c>
    </row>
    <row r="5971" spans="1:21" hidden="1" x14ac:dyDescent="0.45">
      <c r="A5971" t="str">
        <f t="shared" si="104"/>
        <v>YAG1Non-EUL7F+MEngineeringSouth East</v>
      </c>
      <c r="B5971" t="s">
        <v>116</v>
      </c>
      <c r="C5971" t="s">
        <v>49</v>
      </c>
      <c r="D5971">
        <v>1</v>
      </c>
      <c r="E5971" t="s">
        <v>162</v>
      </c>
      <c r="F5971" t="s">
        <v>145</v>
      </c>
      <c r="G5971" t="s">
        <v>138</v>
      </c>
      <c r="H5971" t="s">
        <v>78</v>
      </c>
      <c r="I5971" t="s">
        <v>154</v>
      </c>
      <c r="J5971">
        <v>305</v>
      </c>
      <c r="K5971">
        <v>0</v>
      </c>
      <c r="L5971">
        <v>305</v>
      </c>
      <c r="M5971">
        <v>57.5</v>
      </c>
      <c r="N5971">
        <v>4.4000000000000004</v>
      </c>
      <c r="O5971">
        <v>24.1</v>
      </c>
      <c r="P5971">
        <v>33</v>
      </c>
      <c r="Q5971">
        <v>38.1</v>
      </c>
      <c r="R5971">
        <v>65</v>
      </c>
      <c r="S5971">
        <v>23400</v>
      </c>
      <c r="T5971">
        <v>31400</v>
      </c>
      <c r="U5971">
        <v>38000</v>
      </c>
    </row>
    <row r="5972" spans="1:21" hidden="1" x14ac:dyDescent="0.45">
      <c r="A5972" t="str">
        <f t="shared" si="104"/>
        <v>YAG1Non-EUL7F+MEngineeringSouth West</v>
      </c>
      <c r="B5972" t="s">
        <v>116</v>
      </c>
      <c r="C5972" t="s">
        <v>49</v>
      </c>
      <c r="D5972">
        <v>1</v>
      </c>
      <c r="E5972" t="s">
        <v>162</v>
      </c>
      <c r="F5972" t="s">
        <v>145</v>
      </c>
      <c r="G5972" t="s">
        <v>138</v>
      </c>
      <c r="H5972" t="s">
        <v>78</v>
      </c>
      <c r="I5972" t="s">
        <v>155</v>
      </c>
      <c r="J5972">
        <v>75</v>
      </c>
      <c r="K5972">
        <v>0</v>
      </c>
      <c r="L5972">
        <v>75</v>
      </c>
      <c r="M5972">
        <v>58.7</v>
      </c>
      <c r="N5972">
        <v>7</v>
      </c>
      <c r="O5972">
        <v>22.3</v>
      </c>
      <c r="P5972">
        <v>30</v>
      </c>
      <c r="Q5972">
        <v>34.299999999999997</v>
      </c>
      <c r="R5972">
        <v>15</v>
      </c>
      <c r="S5972">
        <v>28800</v>
      </c>
      <c r="T5972">
        <v>32800</v>
      </c>
      <c r="U5972">
        <v>36100</v>
      </c>
    </row>
    <row r="5973" spans="1:21" hidden="1" x14ac:dyDescent="0.45">
      <c r="A5973" t="str">
        <f t="shared" si="104"/>
        <v>YAG1Non-EUL7F+MEngineeringUnknown</v>
      </c>
      <c r="B5973" t="s">
        <v>116</v>
      </c>
      <c r="C5973" t="s">
        <v>49</v>
      </c>
      <c r="D5973">
        <v>1</v>
      </c>
      <c r="E5973" t="s">
        <v>162</v>
      </c>
      <c r="F5973" t="s">
        <v>145</v>
      </c>
      <c r="G5973" t="s">
        <v>138</v>
      </c>
      <c r="H5973" t="s">
        <v>78</v>
      </c>
      <c r="I5973" t="s">
        <v>156</v>
      </c>
      <c r="J5973" t="s">
        <v>161</v>
      </c>
      <c r="K5973" t="s">
        <v>161</v>
      </c>
      <c r="L5973" t="s">
        <v>161</v>
      </c>
      <c r="M5973" t="s">
        <v>161</v>
      </c>
      <c r="N5973" t="s">
        <v>161</v>
      </c>
      <c r="O5973" t="s">
        <v>161</v>
      </c>
      <c r="P5973" t="s">
        <v>161</v>
      </c>
      <c r="Q5973" t="s">
        <v>161</v>
      </c>
      <c r="R5973" t="s">
        <v>161</v>
      </c>
      <c r="S5973" t="s">
        <v>161</v>
      </c>
      <c r="T5973" t="s">
        <v>161</v>
      </c>
      <c r="U5973" t="s">
        <v>161</v>
      </c>
    </row>
    <row r="5974" spans="1:21" hidden="1" x14ac:dyDescent="0.45">
      <c r="A5974" t="str">
        <f t="shared" si="104"/>
        <v>YAG1Non-EUL7F+MEngineeringWales</v>
      </c>
      <c r="B5974" t="s">
        <v>116</v>
      </c>
      <c r="C5974" t="s">
        <v>49</v>
      </c>
      <c r="D5974">
        <v>1</v>
      </c>
      <c r="E5974" t="s">
        <v>162</v>
      </c>
      <c r="F5974" t="s">
        <v>145</v>
      </c>
      <c r="G5974" t="s">
        <v>138</v>
      </c>
      <c r="H5974" t="s">
        <v>78</v>
      </c>
      <c r="I5974" t="s">
        <v>158</v>
      </c>
      <c r="J5974">
        <v>30</v>
      </c>
      <c r="K5974">
        <v>0</v>
      </c>
      <c r="L5974">
        <v>30</v>
      </c>
      <c r="M5974">
        <v>63.7</v>
      </c>
      <c r="N5974">
        <v>3.8</v>
      </c>
      <c r="O5974">
        <v>21</v>
      </c>
      <c r="P5974">
        <v>28.7</v>
      </c>
      <c r="Q5974">
        <v>32.5</v>
      </c>
      <c r="R5974" t="s">
        <v>161</v>
      </c>
      <c r="S5974" t="s">
        <v>161</v>
      </c>
      <c r="T5974" t="s">
        <v>161</v>
      </c>
      <c r="U5974" t="s">
        <v>161</v>
      </c>
    </row>
    <row r="5975" spans="1:21" hidden="1" x14ac:dyDescent="0.45">
      <c r="A5975" t="str">
        <f t="shared" si="104"/>
        <v>YAG1Non-EUL7F+MEngineeringWest Midlands</v>
      </c>
      <c r="B5975" t="s">
        <v>116</v>
      </c>
      <c r="C5975" t="s">
        <v>49</v>
      </c>
      <c r="D5975">
        <v>1</v>
      </c>
      <c r="E5975" t="s">
        <v>162</v>
      </c>
      <c r="F5975" t="s">
        <v>145</v>
      </c>
      <c r="G5975" t="s">
        <v>138</v>
      </c>
      <c r="H5975" t="s">
        <v>78</v>
      </c>
      <c r="I5975" t="s">
        <v>159</v>
      </c>
      <c r="J5975">
        <v>440</v>
      </c>
      <c r="K5975">
        <v>0</v>
      </c>
      <c r="L5975">
        <v>440</v>
      </c>
      <c r="M5975">
        <v>74.099999999999994</v>
      </c>
      <c r="N5975">
        <v>4.9000000000000004</v>
      </c>
      <c r="O5975">
        <v>12</v>
      </c>
      <c r="P5975">
        <v>16.8</v>
      </c>
      <c r="Q5975">
        <v>21</v>
      </c>
      <c r="R5975">
        <v>50</v>
      </c>
      <c r="S5975">
        <v>24500</v>
      </c>
      <c r="T5975">
        <v>29900</v>
      </c>
      <c r="U5975">
        <v>35400</v>
      </c>
    </row>
    <row r="5976" spans="1:21" hidden="1" x14ac:dyDescent="0.45">
      <c r="A5976" t="str">
        <f t="shared" si="104"/>
        <v>YAG1Non-EUL7F+MEngineeringYorkshire and The Humber</v>
      </c>
      <c r="B5976" t="s">
        <v>116</v>
      </c>
      <c r="C5976" t="s">
        <v>49</v>
      </c>
      <c r="D5976">
        <v>1</v>
      </c>
      <c r="E5976" t="s">
        <v>162</v>
      </c>
      <c r="F5976" t="s">
        <v>145</v>
      </c>
      <c r="G5976" t="s">
        <v>138</v>
      </c>
      <c r="H5976" t="s">
        <v>78</v>
      </c>
      <c r="I5976" t="s">
        <v>160</v>
      </c>
      <c r="J5976">
        <v>290</v>
      </c>
      <c r="K5976">
        <v>0</v>
      </c>
      <c r="L5976">
        <v>290</v>
      </c>
      <c r="M5976">
        <v>66.2</v>
      </c>
      <c r="N5976">
        <v>5.6</v>
      </c>
      <c r="O5976">
        <v>8.6999999999999993</v>
      </c>
      <c r="P5976">
        <v>21.6</v>
      </c>
      <c r="Q5976">
        <v>28.2</v>
      </c>
      <c r="R5976">
        <v>25</v>
      </c>
      <c r="S5976">
        <v>19700</v>
      </c>
      <c r="T5976">
        <v>24500</v>
      </c>
      <c r="U5976">
        <v>30300</v>
      </c>
    </row>
    <row r="5977" spans="1:21" hidden="1" x14ac:dyDescent="0.45">
      <c r="A5977" t="str">
        <f t="shared" si="104"/>
        <v>YAG1Non-EUL7F+MEngineeringNA</v>
      </c>
      <c r="B5977" t="s">
        <v>116</v>
      </c>
      <c r="C5977" t="s">
        <v>49</v>
      </c>
      <c r="D5977">
        <v>1</v>
      </c>
      <c r="E5977" t="s">
        <v>162</v>
      </c>
      <c r="F5977" t="s">
        <v>145</v>
      </c>
      <c r="G5977" t="s">
        <v>138</v>
      </c>
      <c r="H5977" t="s">
        <v>78</v>
      </c>
      <c r="I5977" t="s">
        <v>157</v>
      </c>
      <c r="J5977">
        <v>4615</v>
      </c>
      <c r="K5977">
        <v>95.2</v>
      </c>
      <c r="L5977">
        <v>225</v>
      </c>
      <c r="M5977">
        <v>0</v>
      </c>
      <c r="N5977">
        <v>0</v>
      </c>
      <c r="O5977">
        <v>0</v>
      </c>
      <c r="P5977">
        <v>0.1</v>
      </c>
      <c r="Q5977">
        <v>4.8</v>
      </c>
      <c r="R5977" t="s">
        <v>157</v>
      </c>
      <c r="S5977" t="s">
        <v>157</v>
      </c>
      <c r="T5977" t="s">
        <v>157</v>
      </c>
      <c r="U5977" t="s">
        <v>157</v>
      </c>
    </row>
    <row r="5978" spans="1:21" hidden="1" x14ac:dyDescent="0.45">
      <c r="A5978" t="str">
        <f t="shared" si="104"/>
        <v>YAG1Non-EUL8F+MEngineeringAbroad</v>
      </c>
      <c r="B5978" t="s">
        <v>116</v>
      </c>
      <c r="C5978" t="s">
        <v>49</v>
      </c>
      <c r="D5978">
        <v>1</v>
      </c>
      <c r="E5978" t="s">
        <v>162</v>
      </c>
      <c r="F5978" t="s">
        <v>139</v>
      </c>
      <c r="G5978" t="s">
        <v>138</v>
      </c>
      <c r="H5978" t="s">
        <v>78</v>
      </c>
      <c r="I5978" t="s">
        <v>146</v>
      </c>
      <c r="J5978">
        <v>25</v>
      </c>
      <c r="K5978">
        <v>0</v>
      </c>
      <c r="L5978">
        <v>25</v>
      </c>
      <c r="M5978">
        <v>78.900000000000006</v>
      </c>
      <c r="N5978">
        <v>12.6</v>
      </c>
      <c r="O5978">
        <v>8.4</v>
      </c>
      <c r="P5978">
        <v>8.4</v>
      </c>
      <c r="Q5978">
        <v>8.4</v>
      </c>
      <c r="R5978" t="s">
        <v>157</v>
      </c>
      <c r="S5978" t="s">
        <v>157</v>
      </c>
      <c r="T5978" t="s">
        <v>157</v>
      </c>
      <c r="U5978" t="s">
        <v>157</v>
      </c>
    </row>
    <row r="5979" spans="1:21" hidden="1" x14ac:dyDescent="0.45">
      <c r="A5979" t="str">
        <f t="shared" si="104"/>
        <v>YAG1Non-EUL8F+MEngineeringEast Midlands</v>
      </c>
      <c r="B5979" t="s">
        <v>116</v>
      </c>
      <c r="C5979" t="s">
        <v>49</v>
      </c>
      <c r="D5979">
        <v>1</v>
      </c>
      <c r="E5979" t="s">
        <v>162</v>
      </c>
      <c r="F5979" t="s">
        <v>139</v>
      </c>
      <c r="G5979" t="s">
        <v>138</v>
      </c>
      <c r="H5979" t="s">
        <v>78</v>
      </c>
      <c r="I5979" t="s">
        <v>147</v>
      </c>
      <c r="J5979">
        <v>70</v>
      </c>
      <c r="K5979">
        <v>0</v>
      </c>
      <c r="L5979">
        <v>70</v>
      </c>
      <c r="M5979">
        <v>40.299999999999997</v>
      </c>
      <c r="N5979">
        <v>10.1</v>
      </c>
      <c r="O5979">
        <v>41.7</v>
      </c>
      <c r="P5979">
        <v>48.9</v>
      </c>
      <c r="Q5979">
        <v>49.6</v>
      </c>
      <c r="R5979">
        <v>30</v>
      </c>
      <c r="S5979">
        <v>26800</v>
      </c>
      <c r="T5979">
        <v>32100</v>
      </c>
      <c r="U5979">
        <v>35600</v>
      </c>
    </row>
    <row r="5980" spans="1:21" hidden="1" x14ac:dyDescent="0.45">
      <c r="A5980" t="str">
        <f t="shared" si="104"/>
        <v>YAG1Non-EUL8F+MEngineeringEast of England</v>
      </c>
      <c r="B5980" t="s">
        <v>116</v>
      </c>
      <c r="C5980" t="s">
        <v>49</v>
      </c>
      <c r="D5980">
        <v>1</v>
      </c>
      <c r="E5980" t="s">
        <v>162</v>
      </c>
      <c r="F5980" t="s">
        <v>139</v>
      </c>
      <c r="G5980" t="s">
        <v>138</v>
      </c>
      <c r="H5980" t="s">
        <v>78</v>
      </c>
      <c r="I5980" t="s">
        <v>148</v>
      </c>
      <c r="J5980">
        <v>70</v>
      </c>
      <c r="K5980">
        <v>0</v>
      </c>
      <c r="L5980">
        <v>70</v>
      </c>
      <c r="M5980">
        <v>33.1</v>
      </c>
      <c r="N5980">
        <v>11.5</v>
      </c>
      <c r="O5980">
        <v>51.1</v>
      </c>
      <c r="P5980">
        <v>55.4</v>
      </c>
      <c r="Q5980">
        <v>55.4</v>
      </c>
      <c r="R5980">
        <v>35</v>
      </c>
      <c r="S5980">
        <v>31000</v>
      </c>
      <c r="T5980">
        <v>33200</v>
      </c>
      <c r="U5980">
        <v>40500</v>
      </c>
    </row>
    <row r="5981" spans="1:21" hidden="1" x14ac:dyDescent="0.45">
      <c r="A5981" t="str">
        <f t="shared" si="104"/>
        <v>YAG1Non-EUL8F+MEngineeringLondon</v>
      </c>
      <c r="B5981" t="s">
        <v>116</v>
      </c>
      <c r="C5981" t="s">
        <v>49</v>
      </c>
      <c r="D5981">
        <v>1</v>
      </c>
      <c r="E5981" t="s">
        <v>162</v>
      </c>
      <c r="F5981" t="s">
        <v>139</v>
      </c>
      <c r="G5981" t="s">
        <v>138</v>
      </c>
      <c r="H5981" t="s">
        <v>78</v>
      </c>
      <c r="I5981" t="s">
        <v>149</v>
      </c>
      <c r="J5981">
        <v>160</v>
      </c>
      <c r="K5981">
        <v>0</v>
      </c>
      <c r="L5981">
        <v>160</v>
      </c>
      <c r="M5981">
        <v>35</v>
      </c>
      <c r="N5981">
        <v>15</v>
      </c>
      <c r="O5981">
        <v>47.2</v>
      </c>
      <c r="P5981">
        <v>50</v>
      </c>
      <c r="Q5981">
        <v>50</v>
      </c>
      <c r="R5981">
        <v>75</v>
      </c>
      <c r="S5981">
        <v>33200</v>
      </c>
      <c r="T5981">
        <v>36900</v>
      </c>
      <c r="U5981">
        <v>50400</v>
      </c>
    </row>
    <row r="5982" spans="1:21" hidden="1" x14ac:dyDescent="0.45">
      <c r="A5982" t="str">
        <f t="shared" si="104"/>
        <v>YAG1Non-EUL8F+MEngineeringNorth East</v>
      </c>
      <c r="B5982" t="s">
        <v>116</v>
      </c>
      <c r="C5982" t="s">
        <v>49</v>
      </c>
      <c r="D5982">
        <v>1</v>
      </c>
      <c r="E5982" t="s">
        <v>162</v>
      </c>
      <c r="F5982" t="s">
        <v>139</v>
      </c>
      <c r="G5982" t="s">
        <v>138</v>
      </c>
      <c r="H5982" t="s">
        <v>78</v>
      </c>
      <c r="I5982" t="s">
        <v>150</v>
      </c>
      <c r="J5982">
        <v>45</v>
      </c>
      <c r="K5982">
        <v>0</v>
      </c>
      <c r="L5982">
        <v>45</v>
      </c>
      <c r="M5982">
        <v>38.1</v>
      </c>
      <c r="N5982">
        <v>21.4</v>
      </c>
      <c r="O5982">
        <v>38.1</v>
      </c>
      <c r="P5982">
        <v>40.5</v>
      </c>
      <c r="Q5982">
        <v>40.5</v>
      </c>
      <c r="R5982">
        <v>15</v>
      </c>
      <c r="S5982">
        <v>26300</v>
      </c>
      <c r="T5982">
        <v>29700</v>
      </c>
      <c r="U5982">
        <v>31400</v>
      </c>
    </row>
    <row r="5983" spans="1:21" hidden="1" x14ac:dyDescent="0.45">
      <c r="A5983" t="str">
        <f t="shared" si="104"/>
        <v>YAG1Non-EUL8F+MEngineeringNorth West</v>
      </c>
      <c r="B5983" t="s">
        <v>116</v>
      </c>
      <c r="C5983" t="s">
        <v>49</v>
      </c>
      <c r="D5983">
        <v>1</v>
      </c>
      <c r="E5983" t="s">
        <v>162</v>
      </c>
      <c r="F5983" t="s">
        <v>139</v>
      </c>
      <c r="G5983" t="s">
        <v>138</v>
      </c>
      <c r="H5983" t="s">
        <v>78</v>
      </c>
      <c r="I5983" t="s">
        <v>151</v>
      </c>
      <c r="J5983">
        <v>115</v>
      </c>
      <c r="K5983">
        <v>0</v>
      </c>
      <c r="L5983">
        <v>115</v>
      </c>
      <c r="M5983">
        <v>27.8</v>
      </c>
      <c r="N5983">
        <v>27.8</v>
      </c>
      <c r="O5983">
        <v>43.5</v>
      </c>
      <c r="P5983">
        <v>44.3</v>
      </c>
      <c r="Q5983">
        <v>44.3</v>
      </c>
      <c r="R5983">
        <v>45</v>
      </c>
      <c r="S5983">
        <v>23700</v>
      </c>
      <c r="T5983">
        <v>29900</v>
      </c>
      <c r="U5983">
        <v>32800</v>
      </c>
    </row>
    <row r="5984" spans="1:21" hidden="1" x14ac:dyDescent="0.45">
      <c r="A5984" t="str">
        <f t="shared" si="104"/>
        <v>YAG1Non-EUL8F+MEngineeringNorthern Ireland</v>
      </c>
      <c r="B5984" t="s">
        <v>116</v>
      </c>
      <c r="C5984" t="s">
        <v>49</v>
      </c>
      <c r="D5984">
        <v>1</v>
      </c>
      <c r="E5984" t="s">
        <v>162</v>
      </c>
      <c r="F5984" t="s">
        <v>139</v>
      </c>
      <c r="G5984" t="s">
        <v>138</v>
      </c>
      <c r="H5984" t="s">
        <v>78</v>
      </c>
      <c r="I5984" t="s">
        <v>152</v>
      </c>
      <c r="J5984" t="s">
        <v>161</v>
      </c>
      <c r="K5984" t="s">
        <v>161</v>
      </c>
      <c r="L5984" t="s">
        <v>161</v>
      </c>
      <c r="M5984" t="s">
        <v>161</v>
      </c>
      <c r="N5984" t="s">
        <v>161</v>
      </c>
      <c r="O5984" t="s">
        <v>161</v>
      </c>
      <c r="P5984" t="s">
        <v>161</v>
      </c>
      <c r="Q5984" t="s">
        <v>161</v>
      </c>
      <c r="R5984" t="s">
        <v>157</v>
      </c>
      <c r="S5984" t="s">
        <v>157</v>
      </c>
      <c r="T5984" t="s">
        <v>157</v>
      </c>
      <c r="U5984" t="s">
        <v>157</v>
      </c>
    </row>
    <row r="5985" spans="1:21" hidden="1" x14ac:dyDescent="0.45">
      <c r="A5985" t="str">
        <f t="shared" si="104"/>
        <v>YAG1Non-EUL8F+MEngineeringScotland</v>
      </c>
      <c r="B5985" t="s">
        <v>116</v>
      </c>
      <c r="C5985" t="s">
        <v>49</v>
      </c>
      <c r="D5985">
        <v>1</v>
      </c>
      <c r="E5985" t="s">
        <v>162</v>
      </c>
      <c r="F5985" t="s">
        <v>139</v>
      </c>
      <c r="G5985" t="s">
        <v>138</v>
      </c>
      <c r="H5985" t="s">
        <v>78</v>
      </c>
      <c r="I5985" t="s">
        <v>153</v>
      </c>
      <c r="J5985">
        <v>20</v>
      </c>
      <c r="K5985">
        <v>0</v>
      </c>
      <c r="L5985">
        <v>20</v>
      </c>
      <c r="M5985">
        <v>31.2</v>
      </c>
      <c r="N5985">
        <v>6.2</v>
      </c>
      <c r="O5985">
        <v>50</v>
      </c>
      <c r="P5985">
        <v>62.5</v>
      </c>
      <c r="Q5985">
        <v>62.5</v>
      </c>
      <c r="R5985" t="s">
        <v>161</v>
      </c>
      <c r="S5985" t="s">
        <v>161</v>
      </c>
      <c r="T5985" t="s">
        <v>161</v>
      </c>
      <c r="U5985" t="s">
        <v>161</v>
      </c>
    </row>
    <row r="5986" spans="1:21" hidden="1" x14ac:dyDescent="0.45">
      <c r="A5986" t="str">
        <f t="shared" si="104"/>
        <v>YAG1Non-EUL8F+MEngineeringSouth East</v>
      </c>
      <c r="B5986" t="s">
        <v>116</v>
      </c>
      <c r="C5986" t="s">
        <v>49</v>
      </c>
      <c r="D5986">
        <v>1</v>
      </c>
      <c r="E5986" t="s">
        <v>162</v>
      </c>
      <c r="F5986" t="s">
        <v>139</v>
      </c>
      <c r="G5986" t="s">
        <v>138</v>
      </c>
      <c r="H5986" t="s">
        <v>78</v>
      </c>
      <c r="I5986" t="s">
        <v>154</v>
      </c>
      <c r="J5986">
        <v>110</v>
      </c>
      <c r="K5986">
        <v>0</v>
      </c>
      <c r="L5986">
        <v>110</v>
      </c>
      <c r="M5986">
        <v>35.299999999999997</v>
      </c>
      <c r="N5986">
        <v>13.5</v>
      </c>
      <c r="O5986">
        <v>48.5</v>
      </c>
      <c r="P5986">
        <v>49.4</v>
      </c>
      <c r="Q5986">
        <v>51.2</v>
      </c>
      <c r="R5986">
        <v>50</v>
      </c>
      <c r="S5986">
        <v>29200</v>
      </c>
      <c r="T5986">
        <v>32100</v>
      </c>
      <c r="U5986">
        <v>39800</v>
      </c>
    </row>
    <row r="5987" spans="1:21" hidden="1" x14ac:dyDescent="0.45">
      <c r="A5987" t="str">
        <f t="shared" si="104"/>
        <v>YAG1Non-EUL8F+MEngineeringSouth West</v>
      </c>
      <c r="B5987" t="s">
        <v>116</v>
      </c>
      <c r="C5987" t="s">
        <v>49</v>
      </c>
      <c r="D5987">
        <v>1</v>
      </c>
      <c r="E5987" t="s">
        <v>162</v>
      </c>
      <c r="F5987" t="s">
        <v>139</v>
      </c>
      <c r="G5987" t="s">
        <v>138</v>
      </c>
      <c r="H5987" t="s">
        <v>78</v>
      </c>
      <c r="I5987" t="s">
        <v>155</v>
      </c>
      <c r="J5987">
        <v>50</v>
      </c>
      <c r="K5987">
        <v>0</v>
      </c>
      <c r="L5987">
        <v>50</v>
      </c>
      <c r="M5987">
        <v>35.9</v>
      </c>
      <c r="N5987">
        <v>18.5</v>
      </c>
      <c r="O5987">
        <v>39.1</v>
      </c>
      <c r="P5987">
        <v>41.3</v>
      </c>
      <c r="Q5987">
        <v>45.7</v>
      </c>
      <c r="R5987">
        <v>20</v>
      </c>
      <c r="S5987">
        <v>30700</v>
      </c>
      <c r="T5987">
        <v>32500</v>
      </c>
      <c r="U5987">
        <v>34700</v>
      </c>
    </row>
    <row r="5988" spans="1:21" hidden="1" x14ac:dyDescent="0.45">
      <c r="A5988" t="str">
        <f t="shared" si="104"/>
        <v>YAG1Non-EUL8F+MEngineeringWales</v>
      </c>
      <c r="B5988" t="s">
        <v>116</v>
      </c>
      <c r="C5988" t="s">
        <v>49</v>
      </c>
      <c r="D5988">
        <v>1</v>
      </c>
      <c r="E5988" t="s">
        <v>162</v>
      </c>
      <c r="F5988" t="s">
        <v>139</v>
      </c>
      <c r="G5988" t="s">
        <v>138</v>
      </c>
      <c r="H5988" t="s">
        <v>78</v>
      </c>
      <c r="I5988" t="s">
        <v>158</v>
      </c>
      <c r="J5988">
        <v>10</v>
      </c>
      <c r="K5988">
        <v>0</v>
      </c>
      <c r="L5988">
        <v>10</v>
      </c>
      <c r="M5988">
        <v>0</v>
      </c>
      <c r="N5988">
        <v>33.299999999999997</v>
      </c>
      <c r="O5988">
        <v>50</v>
      </c>
      <c r="P5988">
        <v>66.7</v>
      </c>
      <c r="Q5988">
        <v>66.7</v>
      </c>
      <c r="R5988" t="s">
        <v>161</v>
      </c>
      <c r="S5988" t="s">
        <v>161</v>
      </c>
      <c r="T5988" t="s">
        <v>161</v>
      </c>
      <c r="U5988" t="s">
        <v>161</v>
      </c>
    </row>
    <row r="5989" spans="1:21" hidden="1" x14ac:dyDescent="0.45">
      <c r="A5989" t="str">
        <f t="shared" si="104"/>
        <v>YAG1Non-EUL8F+MEngineeringWest Midlands</v>
      </c>
      <c r="B5989" t="s">
        <v>116</v>
      </c>
      <c r="C5989" t="s">
        <v>49</v>
      </c>
      <c r="D5989">
        <v>1</v>
      </c>
      <c r="E5989" t="s">
        <v>162</v>
      </c>
      <c r="F5989" t="s">
        <v>139</v>
      </c>
      <c r="G5989" t="s">
        <v>138</v>
      </c>
      <c r="H5989" t="s">
        <v>78</v>
      </c>
      <c r="I5989" t="s">
        <v>159</v>
      </c>
      <c r="J5989">
        <v>95</v>
      </c>
      <c r="K5989">
        <v>0</v>
      </c>
      <c r="L5989">
        <v>95</v>
      </c>
      <c r="M5989">
        <v>27.2</v>
      </c>
      <c r="N5989">
        <v>11.1</v>
      </c>
      <c r="O5989">
        <v>48.7</v>
      </c>
      <c r="P5989">
        <v>59</v>
      </c>
      <c r="Q5989">
        <v>61.7</v>
      </c>
      <c r="R5989">
        <v>45</v>
      </c>
      <c r="S5989">
        <v>28500</v>
      </c>
      <c r="T5989">
        <v>33600</v>
      </c>
      <c r="U5989">
        <v>39800</v>
      </c>
    </row>
    <row r="5990" spans="1:21" hidden="1" x14ac:dyDescent="0.45">
      <c r="A5990" t="str">
        <f t="shared" si="104"/>
        <v>YAG1Non-EUL8F+MEngineeringYorkshire and The Humber</v>
      </c>
      <c r="B5990" t="s">
        <v>116</v>
      </c>
      <c r="C5990" t="s">
        <v>49</v>
      </c>
      <c r="D5990">
        <v>1</v>
      </c>
      <c r="E5990" t="s">
        <v>162</v>
      </c>
      <c r="F5990" t="s">
        <v>139</v>
      </c>
      <c r="G5990" t="s">
        <v>138</v>
      </c>
      <c r="H5990" t="s">
        <v>78</v>
      </c>
      <c r="I5990" t="s">
        <v>160</v>
      </c>
      <c r="J5990">
        <v>105</v>
      </c>
      <c r="K5990">
        <v>0</v>
      </c>
      <c r="L5990">
        <v>105</v>
      </c>
      <c r="M5990">
        <v>39.200000000000003</v>
      </c>
      <c r="N5990">
        <v>12.7</v>
      </c>
      <c r="O5990">
        <v>45.1</v>
      </c>
      <c r="P5990">
        <v>47.1</v>
      </c>
      <c r="Q5990">
        <v>48</v>
      </c>
      <c r="R5990">
        <v>40</v>
      </c>
      <c r="S5990">
        <v>23400</v>
      </c>
      <c r="T5990">
        <v>28800</v>
      </c>
      <c r="U5990">
        <v>33200</v>
      </c>
    </row>
    <row r="5991" spans="1:21" hidden="1" x14ac:dyDescent="0.45">
      <c r="A5991" t="str">
        <f t="shared" si="104"/>
        <v>YAG1Non-EUL8F+MEngineeringNA</v>
      </c>
      <c r="B5991" t="s">
        <v>116</v>
      </c>
      <c r="C5991" t="s">
        <v>49</v>
      </c>
      <c r="D5991">
        <v>1</v>
      </c>
      <c r="E5991" t="s">
        <v>162</v>
      </c>
      <c r="F5991" t="s">
        <v>139</v>
      </c>
      <c r="G5991" t="s">
        <v>138</v>
      </c>
      <c r="H5991" t="s">
        <v>78</v>
      </c>
      <c r="I5991" t="s">
        <v>157</v>
      </c>
      <c r="J5991">
        <v>295</v>
      </c>
      <c r="K5991">
        <v>99.2</v>
      </c>
      <c r="L5991">
        <v>5</v>
      </c>
      <c r="M5991">
        <v>0.3</v>
      </c>
      <c r="N5991">
        <v>0.3</v>
      </c>
      <c r="O5991">
        <v>0</v>
      </c>
      <c r="P5991">
        <v>0</v>
      </c>
      <c r="Q5991">
        <v>0.2</v>
      </c>
      <c r="R5991" t="s">
        <v>157</v>
      </c>
      <c r="S5991" t="s">
        <v>157</v>
      </c>
      <c r="T5991" t="s">
        <v>157</v>
      </c>
      <c r="U5991" t="s">
        <v>157</v>
      </c>
    </row>
    <row r="5992" spans="1:21" hidden="1" x14ac:dyDescent="0.45">
      <c r="A5992" t="str">
        <f t="shared" si="104"/>
        <v>YAG10UKL7F+MEngineeringAll</v>
      </c>
      <c r="B5992" t="s">
        <v>116</v>
      </c>
      <c r="C5992" t="s">
        <v>142</v>
      </c>
      <c r="D5992">
        <v>10</v>
      </c>
      <c r="E5992" t="s">
        <v>44</v>
      </c>
      <c r="F5992" t="s">
        <v>145</v>
      </c>
      <c r="G5992" t="s">
        <v>138</v>
      </c>
      <c r="H5992" t="s">
        <v>78</v>
      </c>
      <c r="I5992" t="s">
        <v>28</v>
      </c>
      <c r="J5992">
        <v>2310</v>
      </c>
      <c r="K5992">
        <v>9.1999999999999993</v>
      </c>
      <c r="L5992">
        <v>2095</v>
      </c>
      <c r="M5992">
        <v>18.100000000000001</v>
      </c>
      <c r="N5992">
        <v>4.4000000000000004</v>
      </c>
      <c r="O5992">
        <v>73.7</v>
      </c>
      <c r="P5992">
        <v>76.400000000000006</v>
      </c>
      <c r="Q5992">
        <v>77.5</v>
      </c>
      <c r="R5992">
        <v>1450</v>
      </c>
      <c r="S5992">
        <v>31400</v>
      </c>
      <c r="T5992">
        <v>46000</v>
      </c>
      <c r="U5992">
        <v>64200</v>
      </c>
    </row>
    <row r="5993" spans="1:21" hidden="1" x14ac:dyDescent="0.45">
      <c r="A5993" t="str">
        <f t="shared" si="104"/>
        <v>YAG10UKL8F+MEngineeringAll</v>
      </c>
      <c r="B5993" t="s">
        <v>116</v>
      </c>
      <c r="C5993" t="s">
        <v>142</v>
      </c>
      <c r="D5993">
        <v>10</v>
      </c>
      <c r="E5993" t="s">
        <v>44</v>
      </c>
      <c r="F5993" t="s">
        <v>139</v>
      </c>
      <c r="G5993" t="s">
        <v>138</v>
      </c>
      <c r="H5993" t="s">
        <v>78</v>
      </c>
      <c r="I5993" t="s">
        <v>28</v>
      </c>
      <c r="J5993">
        <v>710</v>
      </c>
      <c r="K5993">
        <v>6.6</v>
      </c>
      <c r="L5993">
        <v>660</v>
      </c>
      <c r="M5993">
        <v>21.1</v>
      </c>
      <c r="N5993">
        <v>4.2</v>
      </c>
      <c r="O5993">
        <v>72.2</v>
      </c>
      <c r="P5993">
        <v>74.099999999999994</v>
      </c>
      <c r="Q5993">
        <v>74.7</v>
      </c>
      <c r="R5993">
        <v>445</v>
      </c>
      <c r="S5993">
        <v>37200</v>
      </c>
      <c r="T5993">
        <v>47400</v>
      </c>
      <c r="U5993">
        <v>63900</v>
      </c>
    </row>
    <row r="5994" spans="1:21" hidden="1" x14ac:dyDescent="0.45">
      <c r="A5994" t="str">
        <f t="shared" si="104"/>
        <v>YAG5UKL7F+MEngineeringAll</v>
      </c>
      <c r="B5994" t="s">
        <v>116</v>
      </c>
      <c r="C5994" t="s">
        <v>140</v>
      </c>
      <c r="D5994">
        <v>5</v>
      </c>
      <c r="E5994" t="s">
        <v>44</v>
      </c>
      <c r="F5994" t="s">
        <v>145</v>
      </c>
      <c r="G5994" t="s">
        <v>138</v>
      </c>
      <c r="H5994" t="s">
        <v>78</v>
      </c>
      <c r="I5994" t="s">
        <v>28</v>
      </c>
      <c r="J5994">
        <v>3175</v>
      </c>
      <c r="K5994">
        <v>7.2</v>
      </c>
      <c r="L5994">
        <v>2945</v>
      </c>
      <c r="M5994">
        <v>16.100000000000001</v>
      </c>
      <c r="N5994">
        <v>4.8</v>
      </c>
      <c r="O5994">
        <v>71.900000000000006</v>
      </c>
      <c r="P5994">
        <v>77.3</v>
      </c>
      <c r="Q5994">
        <v>79.099999999999994</v>
      </c>
      <c r="R5994">
        <v>2015</v>
      </c>
      <c r="S5994">
        <v>29600</v>
      </c>
      <c r="T5994">
        <v>40200</v>
      </c>
      <c r="U5994">
        <v>54000</v>
      </c>
    </row>
    <row r="5995" spans="1:21" hidden="1" x14ac:dyDescent="0.45">
      <c r="A5995" t="str">
        <f t="shared" si="104"/>
        <v>YAG5UKL8F+MEngineeringAll</v>
      </c>
      <c r="B5995" t="s">
        <v>116</v>
      </c>
      <c r="C5995" t="s">
        <v>140</v>
      </c>
      <c r="D5995">
        <v>5</v>
      </c>
      <c r="E5995" t="s">
        <v>44</v>
      </c>
      <c r="F5995" t="s">
        <v>139</v>
      </c>
      <c r="G5995" t="s">
        <v>138</v>
      </c>
      <c r="H5995" t="s">
        <v>78</v>
      </c>
      <c r="I5995" t="s">
        <v>28</v>
      </c>
      <c r="J5995">
        <v>720</v>
      </c>
      <c r="K5995">
        <v>4.9000000000000004</v>
      </c>
      <c r="L5995">
        <v>685</v>
      </c>
      <c r="M5995">
        <v>19.399999999999999</v>
      </c>
      <c r="N5995">
        <v>4.2</v>
      </c>
      <c r="O5995">
        <v>71.8</v>
      </c>
      <c r="P5995">
        <v>75.5</v>
      </c>
      <c r="Q5995">
        <v>76.400000000000006</v>
      </c>
      <c r="R5995">
        <v>465</v>
      </c>
      <c r="S5995">
        <v>33200</v>
      </c>
      <c r="T5995">
        <v>41600</v>
      </c>
      <c r="U5995">
        <v>50400</v>
      </c>
    </row>
    <row r="5996" spans="1:21" hidden="1" x14ac:dyDescent="0.45">
      <c r="A5996" t="str">
        <f t="shared" si="104"/>
        <v>YAG3UKL7F+MEngineeringAll</v>
      </c>
      <c r="B5996" t="s">
        <v>116</v>
      </c>
      <c r="C5996" t="s">
        <v>141</v>
      </c>
      <c r="D5996">
        <v>3</v>
      </c>
      <c r="E5996" t="s">
        <v>44</v>
      </c>
      <c r="F5996" t="s">
        <v>145</v>
      </c>
      <c r="G5996" t="s">
        <v>138</v>
      </c>
      <c r="H5996" t="s">
        <v>78</v>
      </c>
      <c r="I5996" t="s">
        <v>28</v>
      </c>
      <c r="J5996">
        <v>2660</v>
      </c>
      <c r="K5996">
        <v>5</v>
      </c>
      <c r="L5996">
        <v>2530</v>
      </c>
      <c r="M5996">
        <v>13</v>
      </c>
      <c r="N5996">
        <v>4.5999999999999996</v>
      </c>
      <c r="O5996">
        <v>68.900000000000006</v>
      </c>
      <c r="P5996">
        <v>78.599999999999994</v>
      </c>
      <c r="Q5996">
        <v>82.4</v>
      </c>
      <c r="R5996">
        <v>1685</v>
      </c>
      <c r="S5996">
        <v>29600</v>
      </c>
      <c r="T5996">
        <v>39400</v>
      </c>
      <c r="U5996">
        <v>52900</v>
      </c>
    </row>
    <row r="5997" spans="1:21" hidden="1" x14ac:dyDescent="0.45">
      <c r="A5997" t="str">
        <f t="shared" si="104"/>
        <v>YAG3UKL8F+MEngineeringAll</v>
      </c>
      <c r="B5997" t="s">
        <v>116</v>
      </c>
      <c r="C5997" t="s">
        <v>141</v>
      </c>
      <c r="D5997">
        <v>3</v>
      </c>
      <c r="E5997" t="s">
        <v>44</v>
      </c>
      <c r="F5997" t="s">
        <v>139</v>
      </c>
      <c r="G5997" t="s">
        <v>138</v>
      </c>
      <c r="H5997" t="s">
        <v>78</v>
      </c>
      <c r="I5997" t="s">
        <v>28</v>
      </c>
      <c r="J5997">
        <v>830</v>
      </c>
      <c r="K5997">
        <v>4.5999999999999996</v>
      </c>
      <c r="L5997">
        <v>790</v>
      </c>
      <c r="M5997">
        <v>15.8</v>
      </c>
      <c r="N5997">
        <v>4.3</v>
      </c>
      <c r="O5997">
        <v>75</v>
      </c>
      <c r="P5997">
        <v>79</v>
      </c>
      <c r="Q5997">
        <v>79.900000000000006</v>
      </c>
      <c r="R5997">
        <v>570</v>
      </c>
      <c r="S5997">
        <v>31000</v>
      </c>
      <c r="T5997">
        <v>37600</v>
      </c>
      <c r="U5997">
        <v>47800</v>
      </c>
    </row>
    <row r="5998" spans="1:21" hidden="1" x14ac:dyDescent="0.45">
      <c r="A5998" t="str">
        <f t="shared" si="104"/>
        <v>YAG1UKL7F+MEngineeringAll</v>
      </c>
      <c r="B5998" t="s">
        <v>116</v>
      </c>
      <c r="C5998" t="s">
        <v>49</v>
      </c>
      <c r="D5998">
        <v>1</v>
      </c>
      <c r="E5998" t="s">
        <v>44</v>
      </c>
      <c r="F5998" t="s">
        <v>145</v>
      </c>
      <c r="G5998" t="s">
        <v>138</v>
      </c>
      <c r="H5998" t="s">
        <v>78</v>
      </c>
      <c r="I5998" t="s">
        <v>28</v>
      </c>
      <c r="J5998">
        <v>2810</v>
      </c>
      <c r="K5998">
        <v>4</v>
      </c>
      <c r="L5998">
        <v>2700</v>
      </c>
      <c r="M5998">
        <v>10.3</v>
      </c>
      <c r="N5998">
        <v>4.9000000000000004</v>
      </c>
      <c r="O5998">
        <v>71.3</v>
      </c>
      <c r="P5998">
        <v>80.400000000000006</v>
      </c>
      <c r="Q5998">
        <v>84.8</v>
      </c>
      <c r="R5998">
        <v>1870</v>
      </c>
      <c r="S5998">
        <v>25600</v>
      </c>
      <c r="T5998">
        <v>33600</v>
      </c>
      <c r="U5998">
        <v>47100</v>
      </c>
    </row>
    <row r="5999" spans="1:21" hidden="1" x14ac:dyDescent="0.45">
      <c r="A5999" t="str">
        <f t="shared" si="104"/>
        <v>YAG1UKL8F+MEngineeringAll</v>
      </c>
      <c r="B5999" t="s">
        <v>116</v>
      </c>
      <c r="C5999" t="s">
        <v>49</v>
      </c>
      <c r="D5999">
        <v>1</v>
      </c>
      <c r="E5999" t="s">
        <v>44</v>
      </c>
      <c r="F5999" t="s">
        <v>139</v>
      </c>
      <c r="G5999" t="s">
        <v>138</v>
      </c>
      <c r="H5999" t="s">
        <v>78</v>
      </c>
      <c r="I5999" t="s">
        <v>28</v>
      </c>
      <c r="J5999">
        <v>880</v>
      </c>
      <c r="K5999">
        <v>3.6</v>
      </c>
      <c r="L5999">
        <v>850</v>
      </c>
      <c r="M5999">
        <v>12.4</v>
      </c>
      <c r="N5999">
        <v>7.7</v>
      </c>
      <c r="O5999">
        <v>74.3</v>
      </c>
      <c r="P5999">
        <v>79</v>
      </c>
      <c r="Q5999">
        <v>79.8</v>
      </c>
      <c r="R5999">
        <v>615</v>
      </c>
      <c r="S5999">
        <v>29200</v>
      </c>
      <c r="T5999">
        <v>33900</v>
      </c>
      <c r="U5999">
        <v>41200</v>
      </c>
    </row>
    <row r="6000" spans="1:21" hidden="1" x14ac:dyDescent="0.45">
      <c r="A6000" t="str">
        <f t="shared" si="104"/>
        <v>YAG10UKL7FEngineeringAll</v>
      </c>
      <c r="B6000" t="s">
        <v>116</v>
      </c>
      <c r="C6000" t="s">
        <v>142</v>
      </c>
      <c r="D6000">
        <v>10</v>
      </c>
      <c r="E6000" t="s">
        <v>44</v>
      </c>
      <c r="F6000" t="s">
        <v>145</v>
      </c>
      <c r="G6000" t="s">
        <v>143</v>
      </c>
      <c r="H6000" t="s">
        <v>78</v>
      </c>
      <c r="I6000" t="s">
        <v>28</v>
      </c>
      <c r="J6000">
        <v>425</v>
      </c>
      <c r="K6000">
        <v>17.2</v>
      </c>
      <c r="L6000">
        <v>355</v>
      </c>
      <c r="M6000">
        <v>17</v>
      </c>
      <c r="N6000">
        <v>5.4</v>
      </c>
      <c r="O6000">
        <v>74.099999999999994</v>
      </c>
      <c r="P6000">
        <v>76.2</v>
      </c>
      <c r="Q6000">
        <v>77.7</v>
      </c>
      <c r="R6000">
        <v>245</v>
      </c>
      <c r="S6000">
        <v>18200</v>
      </c>
      <c r="T6000">
        <v>34700</v>
      </c>
      <c r="U6000">
        <v>46700</v>
      </c>
    </row>
    <row r="6001" spans="1:21" hidden="1" x14ac:dyDescent="0.45">
      <c r="A6001" t="str">
        <f t="shared" si="104"/>
        <v>YAG10UKL7MEngineeringAll</v>
      </c>
      <c r="B6001" t="s">
        <v>116</v>
      </c>
      <c r="C6001" t="s">
        <v>142</v>
      </c>
      <c r="D6001">
        <v>10</v>
      </c>
      <c r="E6001" t="s">
        <v>44</v>
      </c>
      <c r="F6001" t="s">
        <v>145</v>
      </c>
      <c r="G6001" t="s">
        <v>144</v>
      </c>
      <c r="H6001" t="s">
        <v>78</v>
      </c>
      <c r="I6001" t="s">
        <v>28</v>
      </c>
      <c r="J6001">
        <v>1885</v>
      </c>
      <c r="K6001">
        <v>7.4</v>
      </c>
      <c r="L6001">
        <v>1745</v>
      </c>
      <c r="M6001">
        <v>18.399999999999999</v>
      </c>
      <c r="N6001">
        <v>4.2</v>
      </c>
      <c r="O6001">
        <v>73.599999999999994</v>
      </c>
      <c r="P6001">
        <v>76.400000000000006</v>
      </c>
      <c r="Q6001">
        <v>77.400000000000006</v>
      </c>
      <c r="R6001">
        <v>1210</v>
      </c>
      <c r="S6001">
        <v>34700</v>
      </c>
      <c r="T6001">
        <v>48500</v>
      </c>
      <c r="U6001">
        <v>67200</v>
      </c>
    </row>
    <row r="6002" spans="1:21" hidden="1" x14ac:dyDescent="0.45">
      <c r="A6002" t="str">
        <f t="shared" si="104"/>
        <v>YAG10UKL8FEngineeringAll</v>
      </c>
      <c r="B6002" t="s">
        <v>116</v>
      </c>
      <c r="C6002" t="s">
        <v>142</v>
      </c>
      <c r="D6002">
        <v>10</v>
      </c>
      <c r="E6002" t="s">
        <v>44</v>
      </c>
      <c r="F6002" t="s">
        <v>139</v>
      </c>
      <c r="G6002" t="s">
        <v>143</v>
      </c>
      <c r="H6002" t="s">
        <v>78</v>
      </c>
      <c r="I6002" t="s">
        <v>28</v>
      </c>
      <c r="J6002">
        <v>125</v>
      </c>
      <c r="K6002">
        <v>11.2</v>
      </c>
      <c r="L6002">
        <v>115</v>
      </c>
      <c r="M6002">
        <v>20</v>
      </c>
      <c r="N6002">
        <v>3.6</v>
      </c>
      <c r="O6002">
        <v>70.099999999999994</v>
      </c>
      <c r="P6002">
        <v>72.8</v>
      </c>
      <c r="Q6002">
        <v>76.400000000000006</v>
      </c>
      <c r="R6002">
        <v>75</v>
      </c>
      <c r="S6002">
        <v>28500</v>
      </c>
      <c r="T6002">
        <v>38000</v>
      </c>
      <c r="U6002">
        <v>47800</v>
      </c>
    </row>
    <row r="6003" spans="1:21" hidden="1" x14ac:dyDescent="0.45">
      <c r="A6003" t="str">
        <f t="shared" si="104"/>
        <v>YAG10UKL8MEngineeringAll</v>
      </c>
      <c r="B6003" t="s">
        <v>116</v>
      </c>
      <c r="C6003" t="s">
        <v>142</v>
      </c>
      <c r="D6003">
        <v>10</v>
      </c>
      <c r="E6003" t="s">
        <v>44</v>
      </c>
      <c r="F6003" t="s">
        <v>139</v>
      </c>
      <c r="G6003" t="s">
        <v>144</v>
      </c>
      <c r="H6003" t="s">
        <v>78</v>
      </c>
      <c r="I6003" t="s">
        <v>28</v>
      </c>
      <c r="J6003">
        <v>585</v>
      </c>
      <c r="K6003">
        <v>5.7</v>
      </c>
      <c r="L6003">
        <v>550</v>
      </c>
      <c r="M6003">
        <v>21.3</v>
      </c>
      <c r="N6003">
        <v>4.3</v>
      </c>
      <c r="O6003">
        <v>72.599999999999994</v>
      </c>
      <c r="P6003">
        <v>74.400000000000006</v>
      </c>
      <c r="Q6003">
        <v>74.400000000000006</v>
      </c>
      <c r="R6003">
        <v>375</v>
      </c>
      <c r="S6003">
        <v>39100</v>
      </c>
      <c r="T6003">
        <v>50400</v>
      </c>
      <c r="U6003">
        <v>68300</v>
      </c>
    </row>
    <row r="6004" spans="1:21" hidden="1" x14ac:dyDescent="0.45">
      <c r="A6004" t="str">
        <f t="shared" si="104"/>
        <v>YAG5UKL7FEngineeringAll</v>
      </c>
      <c r="B6004" t="s">
        <v>116</v>
      </c>
      <c r="C6004" t="s">
        <v>140</v>
      </c>
      <c r="D6004">
        <v>5</v>
      </c>
      <c r="E6004" t="s">
        <v>44</v>
      </c>
      <c r="F6004" t="s">
        <v>145</v>
      </c>
      <c r="G6004" t="s">
        <v>143</v>
      </c>
      <c r="H6004" t="s">
        <v>78</v>
      </c>
      <c r="I6004" t="s">
        <v>28</v>
      </c>
      <c r="J6004">
        <v>540</v>
      </c>
      <c r="K6004">
        <v>9.6</v>
      </c>
      <c r="L6004">
        <v>490</v>
      </c>
      <c r="M6004">
        <v>18.3</v>
      </c>
      <c r="N6004">
        <v>4.9000000000000004</v>
      </c>
      <c r="O6004">
        <v>70.5</v>
      </c>
      <c r="P6004">
        <v>74</v>
      </c>
      <c r="Q6004">
        <v>76.8</v>
      </c>
      <c r="R6004">
        <v>320</v>
      </c>
      <c r="S6004">
        <v>23700</v>
      </c>
      <c r="T6004">
        <v>35000</v>
      </c>
      <c r="U6004">
        <v>44500</v>
      </c>
    </row>
    <row r="6005" spans="1:21" hidden="1" x14ac:dyDescent="0.45">
      <c r="A6005" t="str">
        <f t="shared" si="104"/>
        <v>YAG5UKL7MEngineeringAll</v>
      </c>
      <c r="B6005" t="s">
        <v>116</v>
      </c>
      <c r="C6005" t="s">
        <v>140</v>
      </c>
      <c r="D6005">
        <v>5</v>
      </c>
      <c r="E6005" t="s">
        <v>44</v>
      </c>
      <c r="F6005" t="s">
        <v>145</v>
      </c>
      <c r="G6005" t="s">
        <v>144</v>
      </c>
      <c r="H6005" t="s">
        <v>78</v>
      </c>
      <c r="I6005" t="s">
        <v>28</v>
      </c>
      <c r="J6005">
        <v>2635</v>
      </c>
      <c r="K6005">
        <v>6.7</v>
      </c>
      <c r="L6005">
        <v>2460</v>
      </c>
      <c r="M6005">
        <v>15.6</v>
      </c>
      <c r="N6005">
        <v>4.8</v>
      </c>
      <c r="O6005">
        <v>72.2</v>
      </c>
      <c r="P6005">
        <v>77.900000000000006</v>
      </c>
      <c r="Q6005">
        <v>79.599999999999994</v>
      </c>
      <c r="R6005">
        <v>1695</v>
      </c>
      <c r="S6005">
        <v>30300</v>
      </c>
      <c r="T6005">
        <v>41200</v>
      </c>
      <c r="U6005">
        <v>55500</v>
      </c>
    </row>
    <row r="6006" spans="1:21" hidden="1" x14ac:dyDescent="0.45">
      <c r="A6006" t="str">
        <f t="shared" si="104"/>
        <v>YAG5UKL8FEngineeringAll</v>
      </c>
      <c r="B6006" t="s">
        <v>116</v>
      </c>
      <c r="C6006" t="s">
        <v>140</v>
      </c>
      <c r="D6006">
        <v>5</v>
      </c>
      <c r="E6006" t="s">
        <v>44</v>
      </c>
      <c r="F6006" t="s">
        <v>139</v>
      </c>
      <c r="G6006" t="s">
        <v>143</v>
      </c>
      <c r="H6006" t="s">
        <v>78</v>
      </c>
      <c r="I6006" t="s">
        <v>28</v>
      </c>
      <c r="J6006">
        <v>140</v>
      </c>
      <c r="K6006">
        <v>7</v>
      </c>
      <c r="L6006">
        <v>130</v>
      </c>
      <c r="M6006">
        <v>21.6</v>
      </c>
      <c r="N6006">
        <v>2.2999999999999998</v>
      </c>
      <c r="O6006">
        <v>69.099999999999994</v>
      </c>
      <c r="P6006">
        <v>74.5</v>
      </c>
      <c r="Q6006">
        <v>76.099999999999994</v>
      </c>
      <c r="R6006">
        <v>90</v>
      </c>
      <c r="S6006">
        <v>28800</v>
      </c>
      <c r="T6006">
        <v>35400</v>
      </c>
      <c r="U6006">
        <v>45600</v>
      </c>
    </row>
    <row r="6007" spans="1:21" hidden="1" x14ac:dyDescent="0.45">
      <c r="A6007" t="str">
        <f t="shared" si="104"/>
        <v>YAG5UKL8MEngineeringAll</v>
      </c>
      <c r="B6007" t="s">
        <v>116</v>
      </c>
      <c r="C6007" t="s">
        <v>140</v>
      </c>
      <c r="D6007">
        <v>5</v>
      </c>
      <c r="E6007" t="s">
        <v>44</v>
      </c>
      <c r="F6007" t="s">
        <v>139</v>
      </c>
      <c r="G6007" t="s">
        <v>144</v>
      </c>
      <c r="H6007" t="s">
        <v>78</v>
      </c>
      <c r="I6007" t="s">
        <v>28</v>
      </c>
      <c r="J6007">
        <v>580</v>
      </c>
      <c r="K6007">
        <v>4.3</v>
      </c>
      <c r="L6007">
        <v>555</v>
      </c>
      <c r="M6007">
        <v>18.899999999999999</v>
      </c>
      <c r="N6007">
        <v>4.5999999999999996</v>
      </c>
      <c r="O6007">
        <v>72.400000000000006</v>
      </c>
      <c r="P6007">
        <v>75.7</v>
      </c>
      <c r="Q6007">
        <v>76.5</v>
      </c>
      <c r="R6007">
        <v>380</v>
      </c>
      <c r="S6007">
        <v>34300</v>
      </c>
      <c r="T6007">
        <v>42700</v>
      </c>
      <c r="U6007">
        <v>51800</v>
      </c>
    </row>
    <row r="6008" spans="1:21" hidden="1" x14ac:dyDescent="0.45">
      <c r="A6008" t="str">
        <f t="shared" si="104"/>
        <v>YAG3UKL7FEngineeringAll</v>
      </c>
      <c r="B6008" t="s">
        <v>116</v>
      </c>
      <c r="C6008" t="s">
        <v>141</v>
      </c>
      <c r="D6008">
        <v>3</v>
      </c>
      <c r="E6008" t="s">
        <v>44</v>
      </c>
      <c r="F6008" t="s">
        <v>145</v>
      </c>
      <c r="G6008" t="s">
        <v>143</v>
      </c>
      <c r="H6008" t="s">
        <v>78</v>
      </c>
      <c r="I6008" t="s">
        <v>28</v>
      </c>
      <c r="J6008">
        <v>450</v>
      </c>
      <c r="K6008">
        <v>6.8</v>
      </c>
      <c r="L6008">
        <v>415</v>
      </c>
      <c r="M6008">
        <v>15.1</v>
      </c>
      <c r="N6008">
        <v>5.7</v>
      </c>
      <c r="O6008">
        <v>62.8</v>
      </c>
      <c r="P6008">
        <v>74.900000000000006</v>
      </c>
      <c r="Q6008">
        <v>79.2</v>
      </c>
      <c r="R6008">
        <v>260</v>
      </c>
      <c r="S6008">
        <v>25900</v>
      </c>
      <c r="T6008">
        <v>34700</v>
      </c>
      <c r="U6008">
        <v>45300</v>
      </c>
    </row>
    <row r="6009" spans="1:21" hidden="1" x14ac:dyDescent="0.45">
      <c r="A6009" t="str">
        <f t="shared" si="104"/>
        <v>YAG3UKL7MEngineeringAll</v>
      </c>
      <c r="B6009" t="s">
        <v>116</v>
      </c>
      <c r="C6009" t="s">
        <v>141</v>
      </c>
      <c r="D6009">
        <v>3</v>
      </c>
      <c r="E6009" t="s">
        <v>44</v>
      </c>
      <c r="F6009" t="s">
        <v>145</v>
      </c>
      <c r="G6009" t="s">
        <v>144</v>
      </c>
      <c r="H6009" t="s">
        <v>78</v>
      </c>
      <c r="I6009" t="s">
        <v>28</v>
      </c>
      <c r="J6009">
        <v>2215</v>
      </c>
      <c r="K6009">
        <v>4.5999999999999996</v>
      </c>
      <c r="L6009">
        <v>2115</v>
      </c>
      <c r="M6009">
        <v>12.6</v>
      </c>
      <c r="N6009">
        <v>4.4000000000000004</v>
      </c>
      <c r="O6009">
        <v>70.099999999999994</v>
      </c>
      <c r="P6009">
        <v>79.3</v>
      </c>
      <c r="Q6009">
        <v>83</v>
      </c>
      <c r="R6009">
        <v>1430</v>
      </c>
      <c r="S6009">
        <v>30300</v>
      </c>
      <c r="T6009">
        <v>40500</v>
      </c>
      <c r="U6009">
        <v>54400</v>
      </c>
    </row>
    <row r="6010" spans="1:21" hidden="1" x14ac:dyDescent="0.45">
      <c r="A6010" t="str">
        <f t="shared" si="104"/>
        <v>YAG3UKL8FEngineeringAll</v>
      </c>
      <c r="B6010" t="s">
        <v>116</v>
      </c>
      <c r="C6010" t="s">
        <v>141</v>
      </c>
      <c r="D6010">
        <v>3</v>
      </c>
      <c r="E6010" t="s">
        <v>44</v>
      </c>
      <c r="F6010" t="s">
        <v>139</v>
      </c>
      <c r="G6010" t="s">
        <v>143</v>
      </c>
      <c r="H6010" t="s">
        <v>78</v>
      </c>
      <c r="I6010" t="s">
        <v>28</v>
      </c>
      <c r="J6010">
        <v>175</v>
      </c>
      <c r="K6010">
        <v>4.9000000000000004</v>
      </c>
      <c r="L6010">
        <v>165</v>
      </c>
      <c r="M6010">
        <v>15</v>
      </c>
      <c r="N6010">
        <v>2.1</v>
      </c>
      <c r="O6010">
        <v>78.599999999999994</v>
      </c>
      <c r="P6010">
        <v>82.2</v>
      </c>
      <c r="Q6010">
        <v>82.9</v>
      </c>
      <c r="R6010">
        <v>125</v>
      </c>
      <c r="S6010">
        <v>25900</v>
      </c>
      <c r="T6010">
        <v>33900</v>
      </c>
      <c r="U6010">
        <v>43800</v>
      </c>
    </row>
    <row r="6011" spans="1:21" hidden="1" x14ac:dyDescent="0.45">
      <c r="A6011" t="str">
        <f t="shared" si="104"/>
        <v>YAG3UKL8MEngineeringAll</v>
      </c>
      <c r="B6011" t="s">
        <v>116</v>
      </c>
      <c r="C6011" t="s">
        <v>141</v>
      </c>
      <c r="D6011">
        <v>3</v>
      </c>
      <c r="E6011" t="s">
        <v>44</v>
      </c>
      <c r="F6011" t="s">
        <v>139</v>
      </c>
      <c r="G6011" t="s">
        <v>144</v>
      </c>
      <c r="H6011" t="s">
        <v>78</v>
      </c>
      <c r="I6011" t="s">
        <v>28</v>
      </c>
      <c r="J6011">
        <v>655</v>
      </c>
      <c r="K6011">
        <v>4.5</v>
      </c>
      <c r="L6011">
        <v>630</v>
      </c>
      <c r="M6011">
        <v>16</v>
      </c>
      <c r="N6011">
        <v>4.8</v>
      </c>
      <c r="O6011">
        <v>74.099999999999994</v>
      </c>
      <c r="P6011">
        <v>78.2</v>
      </c>
      <c r="Q6011">
        <v>79.099999999999994</v>
      </c>
      <c r="R6011">
        <v>450</v>
      </c>
      <c r="S6011">
        <v>32500</v>
      </c>
      <c r="T6011">
        <v>38300</v>
      </c>
      <c r="U6011">
        <v>48200</v>
      </c>
    </row>
    <row r="6012" spans="1:21" hidden="1" x14ac:dyDescent="0.45">
      <c r="A6012" t="str">
        <f t="shared" si="104"/>
        <v>YAG1UKL7FEngineeringAll</v>
      </c>
      <c r="B6012" t="s">
        <v>116</v>
      </c>
      <c r="C6012" t="s">
        <v>49</v>
      </c>
      <c r="D6012">
        <v>1</v>
      </c>
      <c r="E6012" t="s">
        <v>44</v>
      </c>
      <c r="F6012" t="s">
        <v>145</v>
      </c>
      <c r="G6012" t="s">
        <v>143</v>
      </c>
      <c r="H6012" t="s">
        <v>78</v>
      </c>
      <c r="I6012" t="s">
        <v>28</v>
      </c>
      <c r="J6012">
        <v>535</v>
      </c>
      <c r="K6012">
        <v>3.1</v>
      </c>
      <c r="L6012">
        <v>515</v>
      </c>
      <c r="M6012">
        <v>9.9</v>
      </c>
      <c r="N6012">
        <v>5.6</v>
      </c>
      <c r="O6012">
        <v>69.3</v>
      </c>
      <c r="P6012">
        <v>80</v>
      </c>
      <c r="Q6012">
        <v>84.5</v>
      </c>
      <c r="R6012">
        <v>345</v>
      </c>
      <c r="S6012">
        <v>23400</v>
      </c>
      <c r="T6012">
        <v>29200</v>
      </c>
      <c r="U6012">
        <v>38000</v>
      </c>
    </row>
    <row r="6013" spans="1:21" hidden="1" x14ac:dyDescent="0.45">
      <c r="A6013" t="str">
        <f t="shared" si="104"/>
        <v>YAG1UKL7MEngineeringAll</v>
      </c>
      <c r="B6013" t="s">
        <v>116</v>
      </c>
      <c r="C6013" t="s">
        <v>49</v>
      </c>
      <c r="D6013">
        <v>1</v>
      </c>
      <c r="E6013" t="s">
        <v>44</v>
      </c>
      <c r="F6013" t="s">
        <v>145</v>
      </c>
      <c r="G6013" t="s">
        <v>144</v>
      </c>
      <c r="H6013" t="s">
        <v>78</v>
      </c>
      <c r="I6013" t="s">
        <v>28</v>
      </c>
      <c r="J6013">
        <v>2280</v>
      </c>
      <c r="K6013">
        <v>4.2</v>
      </c>
      <c r="L6013">
        <v>2185</v>
      </c>
      <c r="M6013">
        <v>10.3</v>
      </c>
      <c r="N6013">
        <v>4.8</v>
      </c>
      <c r="O6013">
        <v>71.8</v>
      </c>
      <c r="P6013">
        <v>80.400000000000006</v>
      </c>
      <c r="Q6013">
        <v>84.9</v>
      </c>
      <c r="R6013">
        <v>1525</v>
      </c>
      <c r="S6013">
        <v>25900</v>
      </c>
      <c r="T6013">
        <v>35400</v>
      </c>
      <c r="U6013">
        <v>48900</v>
      </c>
    </row>
    <row r="6014" spans="1:21" hidden="1" x14ac:dyDescent="0.45">
      <c r="A6014" t="str">
        <f t="shared" si="104"/>
        <v>YAG1UKL8FEngineeringAll</v>
      </c>
      <c r="B6014" t="s">
        <v>116</v>
      </c>
      <c r="C6014" t="s">
        <v>49</v>
      </c>
      <c r="D6014">
        <v>1</v>
      </c>
      <c r="E6014" t="s">
        <v>44</v>
      </c>
      <c r="F6014" t="s">
        <v>139</v>
      </c>
      <c r="G6014" t="s">
        <v>143</v>
      </c>
      <c r="H6014" t="s">
        <v>78</v>
      </c>
      <c r="I6014" t="s">
        <v>28</v>
      </c>
      <c r="J6014">
        <v>205</v>
      </c>
      <c r="K6014">
        <v>3</v>
      </c>
      <c r="L6014">
        <v>195</v>
      </c>
      <c r="M6014">
        <v>15.7</v>
      </c>
      <c r="N6014">
        <v>7</v>
      </c>
      <c r="O6014">
        <v>70.7</v>
      </c>
      <c r="P6014">
        <v>77.2</v>
      </c>
      <c r="Q6014">
        <v>77.2</v>
      </c>
      <c r="R6014">
        <v>135</v>
      </c>
      <c r="S6014">
        <v>27700</v>
      </c>
      <c r="T6014">
        <v>31400</v>
      </c>
      <c r="U6014">
        <v>38300</v>
      </c>
    </row>
    <row r="6015" spans="1:21" hidden="1" x14ac:dyDescent="0.45">
      <c r="A6015" t="str">
        <f t="shared" si="104"/>
        <v>YAG1UKL8MEngineeringAll</v>
      </c>
      <c r="B6015" t="s">
        <v>116</v>
      </c>
      <c r="C6015" t="s">
        <v>49</v>
      </c>
      <c r="D6015">
        <v>1</v>
      </c>
      <c r="E6015" t="s">
        <v>44</v>
      </c>
      <c r="F6015" t="s">
        <v>139</v>
      </c>
      <c r="G6015" t="s">
        <v>144</v>
      </c>
      <c r="H6015" t="s">
        <v>78</v>
      </c>
      <c r="I6015" t="s">
        <v>28</v>
      </c>
      <c r="J6015">
        <v>680</v>
      </c>
      <c r="K6015">
        <v>3.8</v>
      </c>
      <c r="L6015">
        <v>655</v>
      </c>
      <c r="M6015">
        <v>11.4</v>
      </c>
      <c r="N6015">
        <v>7.9</v>
      </c>
      <c r="O6015">
        <v>75.400000000000006</v>
      </c>
      <c r="P6015">
        <v>79.5</v>
      </c>
      <c r="Q6015">
        <v>80.599999999999994</v>
      </c>
      <c r="R6015">
        <v>480</v>
      </c>
      <c r="S6015">
        <v>29900</v>
      </c>
      <c r="T6015">
        <v>34300</v>
      </c>
      <c r="U6015">
        <v>41700</v>
      </c>
    </row>
    <row r="6016" spans="1:21" hidden="1" x14ac:dyDescent="0.45">
      <c r="A6016" t="str">
        <f t="shared" si="104"/>
        <v>YAG10UKL7F+MEngineeringAbroad</v>
      </c>
      <c r="B6016" t="s">
        <v>116</v>
      </c>
      <c r="C6016" t="s">
        <v>142</v>
      </c>
      <c r="D6016">
        <v>10</v>
      </c>
      <c r="E6016" t="s">
        <v>44</v>
      </c>
      <c r="F6016" t="s">
        <v>145</v>
      </c>
      <c r="G6016" t="s">
        <v>138</v>
      </c>
      <c r="H6016" t="s">
        <v>78</v>
      </c>
      <c r="I6016" t="s">
        <v>146</v>
      </c>
      <c r="J6016">
        <v>140</v>
      </c>
      <c r="K6016">
        <v>0</v>
      </c>
      <c r="L6016">
        <v>140</v>
      </c>
      <c r="M6016">
        <v>64.7</v>
      </c>
      <c r="N6016">
        <v>1.1000000000000001</v>
      </c>
      <c r="O6016">
        <v>32.700000000000003</v>
      </c>
      <c r="P6016">
        <v>32.700000000000003</v>
      </c>
      <c r="Q6016">
        <v>34.200000000000003</v>
      </c>
      <c r="R6016" t="s">
        <v>161</v>
      </c>
      <c r="S6016" t="s">
        <v>161</v>
      </c>
      <c r="T6016" t="s">
        <v>161</v>
      </c>
      <c r="U6016" t="s">
        <v>161</v>
      </c>
    </row>
    <row r="6017" spans="1:21" hidden="1" x14ac:dyDescent="0.45">
      <c r="A6017" t="str">
        <f t="shared" si="104"/>
        <v>YAG10UKL7F+MEngineeringEast Midlands</v>
      </c>
      <c r="B6017" t="s">
        <v>116</v>
      </c>
      <c r="C6017" t="s">
        <v>142</v>
      </c>
      <c r="D6017">
        <v>10</v>
      </c>
      <c r="E6017" t="s">
        <v>44</v>
      </c>
      <c r="F6017" t="s">
        <v>145</v>
      </c>
      <c r="G6017" t="s">
        <v>138</v>
      </c>
      <c r="H6017" t="s">
        <v>78</v>
      </c>
      <c r="I6017" t="s">
        <v>147</v>
      </c>
      <c r="J6017">
        <v>130</v>
      </c>
      <c r="K6017">
        <v>0</v>
      </c>
      <c r="L6017">
        <v>130</v>
      </c>
      <c r="M6017">
        <v>10.199999999999999</v>
      </c>
      <c r="N6017">
        <v>4.5999999999999996</v>
      </c>
      <c r="O6017">
        <v>79.8</v>
      </c>
      <c r="P6017">
        <v>85.2</v>
      </c>
      <c r="Q6017">
        <v>85.2</v>
      </c>
      <c r="R6017">
        <v>100</v>
      </c>
      <c r="S6017">
        <v>39400</v>
      </c>
      <c r="T6017">
        <v>49600</v>
      </c>
      <c r="U6017">
        <v>68300</v>
      </c>
    </row>
    <row r="6018" spans="1:21" hidden="1" x14ac:dyDescent="0.45">
      <c r="A6018" t="str">
        <f t="shared" si="104"/>
        <v>YAG10UKL7F+MEngineeringEast of England</v>
      </c>
      <c r="B6018" t="s">
        <v>116</v>
      </c>
      <c r="C6018" t="s">
        <v>142</v>
      </c>
      <c r="D6018">
        <v>10</v>
      </c>
      <c r="E6018" t="s">
        <v>44</v>
      </c>
      <c r="F6018" t="s">
        <v>145</v>
      </c>
      <c r="G6018" t="s">
        <v>138</v>
      </c>
      <c r="H6018" t="s">
        <v>78</v>
      </c>
      <c r="I6018" t="s">
        <v>148</v>
      </c>
      <c r="J6018">
        <v>190</v>
      </c>
      <c r="K6018">
        <v>0</v>
      </c>
      <c r="L6018">
        <v>190</v>
      </c>
      <c r="M6018">
        <v>14.2</v>
      </c>
      <c r="N6018">
        <v>4.3</v>
      </c>
      <c r="O6018">
        <v>78</v>
      </c>
      <c r="P6018">
        <v>80.7</v>
      </c>
      <c r="Q6018">
        <v>81.5</v>
      </c>
      <c r="R6018">
        <v>145</v>
      </c>
      <c r="S6018">
        <v>31400</v>
      </c>
      <c r="T6018">
        <v>46700</v>
      </c>
      <c r="U6018">
        <v>62000</v>
      </c>
    </row>
    <row r="6019" spans="1:21" hidden="1" x14ac:dyDescent="0.45">
      <c r="A6019" t="str">
        <f t="shared" si="104"/>
        <v>YAG10UKL7F+MEngineeringLondon</v>
      </c>
      <c r="B6019" t="s">
        <v>116</v>
      </c>
      <c r="C6019" t="s">
        <v>142</v>
      </c>
      <c r="D6019">
        <v>10</v>
      </c>
      <c r="E6019" t="s">
        <v>44</v>
      </c>
      <c r="F6019" t="s">
        <v>145</v>
      </c>
      <c r="G6019" t="s">
        <v>138</v>
      </c>
      <c r="H6019" t="s">
        <v>78</v>
      </c>
      <c r="I6019" t="s">
        <v>149</v>
      </c>
      <c r="J6019">
        <v>325</v>
      </c>
      <c r="K6019">
        <v>0</v>
      </c>
      <c r="L6019">
        <v>325</v>
      </c>
      <c r="M6019">
        <v>24</v>
      </c>
      <c r="N6019">
        <v>5.8</v>
      </c>
      <c r="O6019">
        <v>66.7</v>
      </c>
      <c r="P6019">
        <v>68.7</v>
      </c>
      <c r="Q6019">
        <v>70.2</v>
      </c>
      <c r="R6019">
        <v>205</v>
      </c>
      <c r="S6019">
        <v>34300</v>
      </c>
      <c r="T6019">
        <v>47800</v>
      </c>
      <c r="U6019">
        <v>67500</v>
      </c>
    </row>
    <row r="6020" spans="1:21" hidden="1" x14ac:dyDescent="0.45">
      <c r="A6020" t="str">
        <f t="shared" si="104"/>
        <v>YAG10UKL7F+MEngineeringNorth East</v>
      </c>
      <c r="B6020" t="s">
        <v>116</v>
      </c>
      <c r="C6020" t="s">
        <v>142</v>
      </c>
      <c r="D6020">
        <v>10</v>
      </c>
      <c r="E6020" t="s">
        <v>44</v>
      </c>
      <c r="F6020" t="s">
        <v>145</v>
      </c>
      <c r="G6020" t="s">
        <v>138</v>
      </c>
      <c r="H6020" t="s">
        <v>78</v>
      </c>
      <c r="I6020" t="s">
        <v>150</v>
      </c>
      <c r="J6020">
        <v>80</v>
      </c>
      <c r="K6020">
        <v>0</v>
      </c>
      <c r="L6020">
        <v>80</v>
      </c>
      <c r="M6020">
        <v>18.600000000000001</v>
      </c>
      <c r="N6020">
        <v>4</v>
      </c>
      <c r="O6020">
        <v>73.400000000000006</v>
      </c>
      <c r="P6020">
        <v>77.400000000000006</v>
      </c>
      <c r="Q6020">
        <v>77.400000000000006</v>
      </c>
      <c r="R6020">
        <v>60</v>
      </c>
      <c r="S6020">
        <v>30300</v>
      </c>
      <c r="T6020">
        <v>43100</v>
      </c>
      <c r="U6020">
        <v>52900</v>
      </c>
    </row>
    <row r="6021" spans="1:21" hidden="1" x14ac:dyDescent="0.45">
      <c r="A6021" t="str">
        <f t="shared" si="104"/>
        <v>YAG10UKL7F+MEngineeringNorth West</v>
      </c>
      <c r="B6021" t="s">
        <v>116</v>
      </c>
      <c r="C6021" t="s">
        <v>142</v>
      </c>
      <c r="D6021">
        <v>10</v>
      </c>
      <c r="E6021" t="s">
        <v>44</v>
      </c>
      <c r="F6021" t="s">
        <v>145</v>
      </c>
      <c r="G6021" t="s">
        <v>138</v>
      </c>
      <c r="H6021" t="s">
        <v>78</v>
      </c>
      <c r="I6021" t="s">
        <v>151</v>
      </c>
      <c r="J6021">
        <v>240</v>
      </c>
      <c r="K6021">
        <v>0</v>
      </c>
      <c r="L6021">
        <v>240</v>
      </c>
      <c r="M6021">
        <v>12.6</v>
      </c>
      <c r="N6021">
        <v>5.8</v>
      </c>
      <c r="O6021">
        <v>78.400000000000006</v>
      </c>
      <c r="P6021">
        <v>79.400000000000006</v>
      </c>
      <c r="Q6021">
        <v>81.5</v>
      </c>
      <c r="R6021">
        <v>185</v>
      </c>
      <c r="S6021">
        <v>31800</v>
      </c>
      <c r="T6021">
        <v>44200</v>
      </c>
      <c r="U6021">
        <v>60200</v>
      </c>
    </row>
    <row r="6022" spans="1:21" hidden="1" x14ac:dyDescent="0.45">
      <c r="A6022" t="str">
        <f t="shared" si="104"/>
        <v>YAG10UKL7F+MEngineeringNorthern Ireland</v>
      </c>
      <c r="B6022" t="s">
        <v>116</v>
      </c>
      <c r="C6022" t="s">
        <v>142</v>
      </c>
      <c r="D6022">
        <v>10</v>
      </c>
      <c r="E6022" t="s">
        <v>44</v>
      </c>
      <c r="F6022" t="s">
        <v>145</v>
      </c>
      <c r="G6022" t="s">
        <v>138</v>
      </c>
      <c r="H6022" t="s">
        <v>78</v>
      </c>
      <c r="I6022" t="s">
        <v>152</v>
      </c>
      <c r="J6022">
        <v>10</v>
      </c>
      <c r="K6022">
        <v>0</v>
      </c>
      <c r="L6022">
        <v>10</v>
      </c>
      <c r="M6022">
        <v>0</v>
      </c>
      <c r="N6022">
        <v>0</v>
      </c>
      <c r="O6022">
        <v>100</v>
      </c>
      <c r="P6022">
        <v>100</v>
      </c>
      <c r="Q6022">
        <v>100</v>
      </c>
      <c r="R6022" t="s">
        <v>161</v>
      </c>
      <c r="S6022" t="s">
        <v>161</v>
      </c>
      <c r="T6022" t="s">
        <v>161</v>
      </c>
      <c r="U6022" t="s">
        <v>161</v>
      </c>
    </row>
    <row r="6023" spans="1:21" hidden="1" x14ac:dyDescent="0.45">
      <c r="A6023" t="str">
        <f t="shared" ref="A6023:A6086" si="105">"YAG"&amp;D6023 &amp;E6023 &amp;F6023 &amp; G6023 &amp;H6023 &amp;I6023</f>
        <v>YAG10UKL7F+MEngineeringScotland</v>
      </c>
      <c r="B6023" t="s">
        <v>116</v>
      </c>
      <c r="C6023" t="s">
        <v>142</v>
      </c>
      <c r="D6023">
        <v>10</v>
      </c>
      <c r="E6023" t="s">
        <v>44</v>
      </c>
      <c r="F6023" t="s">
        <v>145</v>
      </c>
      <c r="G6023" t="s">
        <v>138</v>
      </c>
      <c r="H6023" t="s">
        <v>78</v>
      </c>
      <c r="I6023" t="s">
        <v>153</v>
      </c>
      <c r="J6023">
        <v>75</v>
      </c>
      <c r="K6023">
        <v>0</v>
      </c>
      <c r="L6023">
        <v>75</v>
      </c>
      <c r="M6023">
        <v>12.7</v>
      </c>
      <c r="N6023">
        <v>5.6</v>
      </c>
      <c r="O6023">
        <v>73.2</v>
      </c>
      <c r="P6023">
        <v>81.599999999999994</v>
      </c>
      <c r="Q6023">
        <v>81.599999999999994</v>
      </c>
      <c r="R6023">
        <v>50</v>
      </c>
      <c r="S6023">
        <v>23000</v>
      </c>
      <c r="T6023">
        <v>40500</v>
      </c>
      <c r="U6023">
        <v>52200</v>
      </c>
    </row>
    <row r="6024" spans="1:21" hidden="1" x14ac:dyDescent="0.45">
      <c r="A6024" t="str">
        <f t="shared" si="105"/>
        <v>YAG10UKL7F+MEngineeringSouth East</v>
      </c>
      <c r="B6024" t="s">
        <v>116</v>
      </c>
      <c r="C6024" t="s">
        <v>142</v>
      </c>
      <c r="D6024">
        <v>10</v>
      </c>
      <c r="E6024" t="s">
        <v>44</v>
      </c>
      <c r="F6024" t="s">
        <v>145</v>
      </c>
      <c r="G6024" t="s">
        <v>138</v>
      </c>
      <c r="H6024" t="s">
        <v>78</v>
      </c>
      <c r="I6024" t="s">
        <v>154</v>
      </c>
      <c r="J6024">
        <v>345</v>
      </c>
      <c r="K6024">
        <v>0</v>
      </c>
      <c r="L6024">
        <v>345</v>
      </c>
      <c r="M6024">
        <v>16</v>
      </c>
      <c r="N6024">
        <v>4</v>
      </c>
      <c r="O6024">
        <v>77.2</v>
      </c>
      <c r="P6024">
        <v>79.599999999999994</v>
      </c>
      <c r="Q6024">
        <v>80</v>
      </c>
      <c r="R6024">
        <v>255</v>
      </c>
      <c r="S6024">
        <v>33600</v>
      </c>
      <c r="T6024">
        <v>48200</v>
      </c>
      <c r="U6024">
        <v>70800</v>
      </c>
    </row>
    <row r="6025" spans="1:21" hidden="1" x14ac:dyDescent="0.45">
      <c r="A6025" t="str">
        <f t="shared" si="105"/>
        <v>YAG10UKL7F+MEngineeringSouth West</v>
      </c>
      <c r="B6025" t="s">
        <v>116</v>
      </c>
      <c r="C6025" t="s">
        <v>142</v>
      </c>
      <c r="D6025">
        <v>10</v>
      </c>
      <c r="E6025" t="s">
        <v>44</v>
      </c>
      <c r="F6025" t="s">
        <v>145</v>
      </c>
      <c r="G6025" t="s">
        <v>138</v>
      </c>
      <c r="H6025" t="s">
        <v>78</v>
      </c>
      <c r="I6025" t="s">
        <v>155</v>
      </c>
      <c r="J6025">
        <v>190</v>
      </c>
      <c r="K6025">
        <v>0</v>
      </c>
      <c r="L6025">
        <v>190</v>
      </c>
      <c r="M6025">
        <v>13.5</v>
      </c>
      <c r="N6025">
        <v>3</v>
      </c>
      <c r="O6025">
        <v>79.900000000000006</v>
      </c>
      <c r="P6025">
        <v>82.6</v>
      </c>
      <c r="Q6025">
        <v>83.5</v>
      </c>
      <c r="R6025">
        <v>145</v>
      </c>
      <c r="S6025">
        <v>33200</v>
      </c>
      <c r="T6025">
        <v>46000</v>
      </c>
      <c r="U6025">
        <v>60700</v>
      </c>
    </row>
    <row r="6026" spans="1:21" hidden="1" x14ac:dyDescent="0.45">
      <c r="A6026" t="str">
        <f t="shared" si="105"/>
        <v>YAG10UKL7F+MEngineeringUnknown</v>
      </c>
      <c r="B6026" t="s">
        <v>116</v>
      </c>
      <c r="C6026" t="s">
        <v>142</v>
      </c>
      <c r="D6026">
        <v>10</v>
      </c>
      <c r="E6026" t="s">
        <v>44</v>
      </c>
      <c r="F6026" t="s">
        <v>145</v>
      </c>
      <c r="G6026" t="s">
        <v>138</v>
      </c>
      <c r="H6026" t="s">
        <v>78</v>
      </c>
      <c r="I6026" t="s">
        <v>156</v>
      </c>
      <c r="J6026" t="s">
        <v>161</v>
      </c>
      <c r="K6026" t="s">
        <v>161</v>
      </c>
      <c r="L6026" t="s">
        <v>161</v>
      </c>
      <c r="M6026" t="s">
        <v>161</v>
      </c>
      <c r="N6026" t="s">
        <v>161</v>
      </c>
      <c r="O6026" t="s">
        <v>161</v>
      </c>
      <c r="P6026" t="s">
        <v>161</v>
      </c>
      <c r="Q6026" t="s">
        <v>161</v>
      </c>
      <c r="R6026" t="s">
        <v>157</v>
      </c>
      <c r="S6026" t="s">
        <v>157</v>
      </c>
      <c r="T6026" t="s">
        <v>157</v>
      </c>
      <c r="U6026" t="s">
        <v>157</v>
      </c>
    </row>
    <row r="6027" spans="1:21" hidden="1" x14ac:dyDescent="0.45">
      <c r="A6027" t="str">
        <f t="shared" si="105"/>
        <v>YAG10UKL7F+MEngineeringWales</v>
      </c>
      <c r="B6027" t="s">
        <v>116</v>
      </c>
      <c r="C6027" t="s">
        <v>142</v>
      </c>
      <c r="D6027">
        <v>10</v>
      </c>
      <c r="E6027" t="s">
        <v>44</v>
      </c>
      <c r="F6027" t="s">
        <v>145</v>
      </c>
      <c r="G6027" t="s">
        <v>138</v>
      </c>
      <c r="H6027" t="s">
        <v>78</v>
      </c>
      <c r="I6027" t="s">
        <v>158</v>
      </c>
      <c r="J6027">
        <v>55</v>
      </c>
      <c r="K6027">
        <v>0</v>
      </c>
      <c r="L6027">
        <v>55</v>
      </c>
      <c r="M6027">
        <v>5.3</v>
      </c>
      <c r="N6027">
        <v>2</v>
      </c>
      <c r="O6027">
        <v>86.7</v>
      </c>
      <c r="P6027">
        <v>92.7</v>
      </c>
      <c r="Q6027">
        <v>92.7</v>
      </c>
      <c r="R6027">
        <v>45</v>
      </c>
      <c r="S6027">
        <v>35800</v>
      </c>
      <c r="T6027">
        <v>45600</v>
      </c>
      <c r="U6027">
        <v>54600</v>
      </c>
    </row>
    <row r="6028" spans="1:21" hidden="1" x14ac:dyDescent="0.45">
      <c r="A6028" t="str">
        <f t="shared" si="105"/>
        <v>YAG10UKL7F+MEngineeringWest Midlands</v>
      </c>
      <c r="B6028" t="s">
        <v>116</v>
      </c>
      <c r="C6028" t="s">
        <v>142</v>
      </c>
      <c r="D6028">
        <v>10</v>
      </c>
      <c r="E6028" t="s">
        <v>44</v>
      </c>
      <c r="F6028" t="s">
        <v>145</v>
      </c>
      <c r="G6028" t="s">
        <v>138</v>
      </c>
      <c r="H6028" t="s">
        <v>78</v>
      </c>
      <c r="I6028" t="s">
        <v>159</v>
      </c>
      <c r="J6028">
        <v>235</v>
      </c>
      <c r="K6028">
        <v>0</v>
      </c>
      <c r="L6028">
        <v>235</v>
      </c>
      <c r="M6028">
        <v>11.9</v>
      </c>
      <c r="N6028">
        <v>5.2</v>
      </c>
      <c r="O6028">
        <v>78.599999999999994</v>
      </c>
      <c r="P6028">
        <v>81.599999999999994</v>
      </c>
      <c r="Q6028">
        <v>82.9</v>
      </c>
      <c r="R6028">
        <v>175</v>
      </c>
      <c r="S6028">
        <v>24500</v>
      </c>
      <c r="T6028">
        <v>46400</v>
      </c>
      <c r="U6028">
        <v>62800</v>
      </c>
    </row>
    <row r="6029" spans="1:21" hidden="1" x14ac:dyDescent="0.45">
      <c r="A6029" t="str">
        <f t="shared" si="105"/>
        <v>YAG10UKL7F+MEngineeringYorkshire and The Humber</v>
      </c>
      <c r="B6029" t="s">
        <v>116</v>
      </c>
      <c r="C6029" t="s">
        <v>142</v>
      </c>
      <c r="D6029">
        <v>10</v>
      </c>
      <c r="E6029" t="s">
        <v>44</v>
      </c>
      <c r="F6029" t="s">
        <v>145</v>
      </c>
      <c r="G6029" t="s">
        <v>138</v>
      </c>
      <c r="H6029" t="s">
        <v>78</v>
      </c>
      <c r="I6029" t="s">
        <v>160</v>
      </c>
      <c r="J6029">
        <v>110</v>
      </c>
      <c r="K6029">
        <v>0</v>
      </c>
      <c r="L6029">
        <v>110</v>
      </c>
      <c r="M6029">
        <v>9.4</v>
      </c>
      <c r="N6029">
        <v>3.7</v>
      </c>
      <c r="O6029">
        <v>81.400000000000006</v>
      </c>
      <c r="P6029">
        <v>85.1</v>
      </c>
      <c r="Q6029">
        <v>86.9</v>
      </c>
      <c r="R6029">
        <v>90</v>
      </c>
      <c r="S6029">
        <v>26300</v>
      </c>
      <c r="T6029">
        <v>46000</v>
      </c>
      <c r="U6029">
        <v>63100</v>
      </c>
    </row>
    <row r="6030" spans="1:21" hidden="1" x14ac:dyDescent="0.45">
      <c r="A6030" t="str">
        <f t="shared" si="105"/>
        <v>YAG10UKL7F+MEngineeringNA</v>
      </c>
      <c r="B6030" t="s">
        <v>116</v>
      </c>
      <c r="C6030" t="s">
        <v>142</v>
      </c>
      <c r="D6030">
        <v>10</v>
      </c>
      <c r="E6030" t="s">
        <v>44</v>
      </c>
      <c r="F6030" t="s">
        <v>145</v>
      </c>
      <c r="G6030" t="s">
        <v>138</v>
      </c>
      <c r="H6030" t="s">
        <v>78</v>
      </c>
      <c r="I6030" t="s">
        <v>157</v>
      </c>
      <c r="J6030">
        <v>215</v>
      </c>
      <c r="K6030">
        <v>99.5</v>
      </c>
      <c r="L6030" t="s">
        <v>161</v>
      </c>
      <c r="M6030" t="s">
        <v>161</v>
      </c>
      <c r="N6030" t="s">
        <v>161</v>
      </c>
      <c r="O6030" t="s">
        <v>161</v>
      </c>
      <c r="P6030" t="s">
        <v>161</v>
      </c>
      <c r="Q6030" t="s">
        <v>161</v>
      </c>
      <c r="R6030" t="s">
        <v>157</v>
      </c>
      <c r="S6030" t="s">
        <v>157</v>
      </c>
      <c r="T6030" t="s">
        <v>157</v>
      </c>
      <c r="U6030" t="s">
        <v>157</v>
      </c>
    </row>
    <row r="6031" spans="1:21" hidden="1" x14ac:dyDescent="0.45">
      <c r="A6031" t="str">
        <f t="shared" si="105"/>
        <v>YAG10UKL8F+MEngineeringAbroad</v>
      </c>
      <c r="B6031" t="s">
        <v>116</v>
      </c>
      <c r="C6031" t="s">
        <v>142</v>
      </c>
      <c r="D6031">
        <v>10</v>
      </c>
      <c r="E6031" t="s">
        <v>44</v>
      </c>
      <c r="F6031" t="s">
        <v>139</v>
      </c>
      <c r="G6031" t="s">
        <v>138</v>
      </c>
      <c r="H6031" t="s">
        <v>78</v>
      </c>
      <c r="I6031" t="s">
        <v>146</v>
      </c>
      <c r="J6031">
        <v>60</v>
      </c>
      <c r="K6031">
        <v>0</v>
      </c>
      <c r="L6031">
        <v>60</v>
      </c>
      <c r="M6031">
        <v>73.5</v>
      </c>
      <c r="N6031">
        <v>8.6999999999999993</v>
      </c>
      <c r="O6031">
        <v>17.7</v>
      </c>
      <c r="P6031">
        <v>17.7</v>
      </c>
      <c r="Q6031">
        <v>17.7</v>
      </c>
      <c r="R6031" t="s">
        <v>161</v>
      </c>
      <c r="S6031" t="s">
        <v>161</v>
      </c>
      <c r="T6031" t="s">
        <v>161</v>
      </c>
      <c r="U6031" t="s">
        <v>161</v>
      </c>
    </row>
    <row r="6032" spans="1:21" hidden="1" x14ac:dyDescent="0.45">
      <c r="A6032" t="str">
        <f t="shared" si="105"/>
        <v>YAG10UKL8F+MEngineeringEast Midlands</v>
      </c>
      <c r="B6032" t="s">
        <v>116</v>
      </c>
      <c r="C6032" t="s">
        <v>142</v>
      </c>
      <c r="D6032">
        <v>10</v>
      </c>
      <c r="E6032" t="s">
        <v>44</v>
      </c>
      <c r="F6032" t="s">
        <v>139</v>
      </c>
      <c r="G6032" t="s">
        <v>138</v>
      </c>
      <c r="H6032" t="s">
        <v>78</v>
      </c>
      <c r="I6032" t="s">
        <v>147</v>
      </c>
      <c r="J6032">
        <v>60</v>
      </c>
      <c r="K6032">
        <v>0</v>
      </c>
      <c r="L6032">
        <v>60</v>
      </c>
      <c r="M6032">
        <v>12.2</v>
      </c>
      <c r="N6032">
        <v>5.2</v>
      </c>
      <c r="O6032">
        <v>79.099999999999994</v>
      </c>
      <c r="P6032">
        <v>82.6</v>
      </c>
      <c r="Q6032">
        <v>82.6</v>
      </c>
      <c r="R6032">
        <v>45</v>
      </c>
      <c r="S6032">
        <v>32800</v>
      </c>
      <c r="T6032">
        <v>43800</v>
      </c>
      <c r="U6032">
        <v>58000</v>
      </c>
    </row>
    <row r="6033" spans="1:21" hidden="1" x14ac:dyDescent="0.45">
      <c r="A6033" t="str">
        <f t="shared" si="105"/>
        <v>YAG10UKL8F+MEngineeringEast of England</v>
      </c>
      <c r="B6033" t="s">
        <v>116</v>
      </c>
      <c r="C6033" t="s">
        <v>142</v>
      </c>
      <c r="D6033">
        <v>10</v>
      </c>
      <c r="E6033" t="s">
        <v>44</v>
      </c>
      <c r="F6033" t="s">
        <v>139</v>
      </c>
      <c r="G6033" t="s">
        <v>138</v>
      </c>
      <c r="H6033" t="s">
        <v>78</v>
      </c>
      <c r="I6033" t="s">
        <v>148</v>
      </c>
      <c r="J6033">
        <v>75</v>
      </c>
      <c r="K6033">
        <v>0</v>
      </c>
      <c r="L6033">
        <v>75</v>
      </c>
      <c r="M6033">
        <v>19.7</v>
      </c>
      <c r="N6033">
        <v>4.2</v>
      </c>
      <c r="O6033">
        <v>76.099999999999994</v>
      </c>
      <c r="P6033">
        <v>76.099999999999994</v>
      </c>
      <c r="Q6033">
        <v>76.099999999999994</v>
      </c>
      <c r="R6033">
        <v>55</v>
      </c>
      <c r="S6033">
        <v>40200</v>
      </c>
      <c r="T6033">
        <v>50000</v>
      </c>
      <c r="U6033">
        <v>77400</v>
      </c>
    </row>
    <row r="6034" spans="1:21" hidden="1" x14ac:dyDescent="0.45">
      <c r="A6034" t="str">
        <f t="shared" si="105"/>
        <v>YAG10UKL8F+MEngineeringLondon</v>
      </c>
      <c r="B6034" t="s">
        <v>116</v>
      </c>
      <c r="C6034" t="s">
        <v>142</v>
      </c>
      <c r="D6034">
        <v>10</v>
      </c>
      <c r="E6034" t="s">
        <v>44</v>
      </c>
      <c r="F6034" t="s">
        <v>139</v>
      </c>
      <c r="G6034" t="s">
        <v>138</v>
      </c>
      <c r="H6034" t="s">
        <v>78</v>
      </c>
      <c r="I6034" t="s">
        <v>149</v>
      </c>
      <c r="J6034">
        <v>90</v>
      </c>
      <c r="K6034">
        <v>0</v>
      </c>
      <c r="L6034">
        <v>90</v>
      </c>
      <c r="M6034">
        <v>23.5</v>
      </c>
      <c r="N6034">
        <v>2.2999999999999998</v>
      </c>
      <c r="O6034">
        <v>71.8</v>
      </c>
      <c r="P6034">
        <v>74.2</v>
      </c>
      <c r="Q6034">
        <v>74.2</v>
      </c>
      <c r="R6034">
        <v>60</v>
      </c>
      <c r="S6034">
        <v>37600</v>
      </c>
      <c r="T6034">
        <v>50400</v>
      </c>
      <c r="U6034">
        <v>79600</v>
      </c>
    </row>
    <row r="6035" spans="1:21" hidden="1" x14ac:dyDescent="0.45">
      <c r="A6035" t="str">
        <f t="shared" si="105"/>
        <v>YAG10UKL8F+MEngineeringNorth East</v>
      </c>
      <c r="B6035" t="s">
        <v>116</v>
      </c>
      <c r="C6035" t="s">
        <v>142</v>
      </c>
      <c r="D6035">
        <v>10</v>
      </c>
      <c r="E6035" t="s">
        <v>44</v>
      </c>
      <c r="F6035" t="s">
        <v>139</v>
      </c>
      <c r="G6035" t="s">
        <v>138</v>
      </c>
      <c r="H6035" t="s">
        <v>78</v>
      </c>
      <c r="I6035" t="s">
        <v>150</v>
      </c>
      <c r="J6035">
        <v>20</v>
      </c>
      <c r="K6035">
        <v>0</v>
      </c>
      <c r="L6035">
        <v>20</v>
      </c>
      <c r="M6035">
        <v>10.3</v>
      </c>
      <c r="N6035">
        <v>0</v>
      </c>
      <c r="O6035">
        <v>89.7</v>
      </c>
      <c r="P6035">
        <v>89.7</v>
      </c>
      <c r="Q6035">
        <v>89.7</v>
      </c>
      <c r="R6035">
        <v>20</v>
      </c>
      <c r="S6035">
        <v>11300</v>
      </c>
      <c r="T6035">
        <v>42000</v>
      </c>
      <c r="U6035">
        <v>55800</v>
      </c>
    </row>
    <row r="6036" spans="1:21" hidden="1" x14ac:dyDescent="0.45">
      <c r="A6036" t="str">
        <f t="shared" si="105"/>
        <v>YAG10UKL8F+MEngineeringNorth West</v>
      </c>
      <c r="B6036" t="s">
        <v>116</v>
      </c>
      <c r="C6036" t="s">
        <v>142</v>
      </c>
      <c r="D6036">
        <v>10</v>
      </c>
      <c r="E6036" t="s">
        <v>44</v>
      </c>
      <c r="F6036" t="s">
        <v>139</v>
      </c>
      <c r="G6036" t="s">
        <v>138</v>
      </c>
      <c r="H6036" t="s">
        <v>78</v>
      </c>
      <c r="I6036" t="s">
        <v>151</v>
      </c>
      <c r="J6036">
        <v>50</v>
      </c>
      <c r="K6036">
        <v>0</v>
      </c>
      <c r="L6036">
        <v>50</v>
      </c>
      <c r="M6036">
        <v>14.7</v>
      </c>
      <c r="N6036">
        <v>1.1000000000000001</v>
      </c>
      <c r="O6036">
        <v>82.1</v>
      </c>
      <c r="P6036">
        <v>84.2</v>
      </c>
      <c r="Q6036">
        <v>84.2</v>
      </c>
      <c r="R6036">
        <v>40</v>
      </c>
      <c r="S6036">
        <v>38000</v>
      </c>
      <c r="T6036">
        <v>46000</v>
      </c>
      <c r="U6036">
        <v>53300</v>
      </c>
    </row>
    <row r="6037" spans="1:21" hidden="1" x14ac:dyDescent="0.45">
      <c r="A6037" t="str">
        <f t="shared" si="105"/>
        <v>YAG10UKL8F+MEngineeringNorthern Ireland</v>
      </c>
      <c r="B6037" t="s">
        <v>116</v>
      </c>
      <c r="C6037" t="s">
        <v>142</v>
      </c>
      <c r="D6037">
        <v>10</v>
      </c>
      <c r="E6037" t="s">
        <v>44</v>
      </c>
      <c r="F6037" t="s">
        <v>139</v>
      </c>
      <c r="G6037" t="s">
        <v>138</v>
      </c>
      <c r="H6037" t="s">
        <v>78</v>
      </c>
      <c r="I6037" t="s">
        <v>152</v>
      </c>
      <c r="J6037" t="s">
        <v>161</v>
      </c>
      <c r="K6037" t="s">
        <v>161</v>
      </c>
      <c r="L6037" t="s">
        <v>161</v>
      </c>
      <c r="M6037" t="s">
        <v>161</v>
      </c>
      <c r="N6037" t="s">
        <v>161</v>
      </c>
      <c r="O6037" t="s">
        <v>161</v>
      </c>
      <c r="P6037" t="s">
        <v>161</v>
      </c>
      <c r="Q6037" t="s">
        <v>161</v>
      </c>
      <c r="R6037" t="s">
        <v>161</v>
      </c>
      <c r="S6037" t="s">
        <v>161</v>
      </c>
      <c r="T6037" t="s">
        <v>161</v>
      </c>
      <c r="U6037" t="s">
        <v>161</v>
      </c>
    </row>
    <row r="6038" spans="1:21" hidden="1" x14ac:dyDescent="0.45">
      <c r="A6038" t="str">
        <f t="shared" si="105"/>
        <v>YAG10UKL8F+MEngineeringScotland</v>
      </c>
      <c r="B6038" t="s">
        <v>116</v>
      </c>
      <c r="C6038" t="s">
        <v>142</v>
      </c>
      <c r="D6038">
        <v>10</v>
      </c>
      <c r="E6038" t="s">
        <v>44</v>
      </c>
      <c r="F6038" t="s">
        <v>139</v>
      </c>
      <c r="G6038" t="s">
        <v>138</v>
      </c>
      <c r="H6038" t="s">
        <v>78</v>
      </c>
      <c r="I6038" t="s">
        <v>153</v>
      </c>
      <c r="J6038">
        <v>20</v>
      </c>
      <c r="K6038">
        <v>0</v>
      </c>
      <c r="L6038">
        <v>20</v>
      </c>
      <c r="M6038">
        <v>20</v>
      </c>
      <c r="N6038">
        <v>5</v>
      </c>
      <c r="O6038">
        <v>65</v>
      </c>
      <c r="P6038">
        <v>75</v>
      </c>
      <c r="Q6038">
        <v>75</v>
      </c>
      <c r="R6038">
        <v>15</v>
      </c>
      <c r="S6038">
        <v>52600</v>
      </c>
      <c r="T6038">
        <v>54000</v>
      </c>
      <c r="U6038">
        <v>63900</v>
      </c>
    </row>
    <row r="6039" spans="1:21" hidden="1" x14ac:dyDescent="0.45">
      <c r="A6039" t="str">
        <f t="shared" si="105"/>
        <v>YAG10UKL8F+MEngineeringSouth East</v>
      </c>
      <c r="B6039" t="s">
        <v>116</v>
      </c>
      <c r="C6039" t="s">
        <v>142</v>
      </c>
      <c r="D6039">
        <v>10</v>
      </c>
      <c r="E6039" t="s">
        <v>44</v>
      </c>
      <c r="F6039" t="s">
        <v>139</v>
      </c>
      <c r="G6039" t="s">
        <v>138</v>
      </c>
      <c r="H6039" t="s">
        <v>78</v>
      </c>
      <c r="I6039" t="s">
        <v>154</v>
      </c>
      <c r="J6039">
        <v>140</v>
      </c>
      <c r="K6039">
        <v>0</v>
      </c>
      <c r="L6039">
        <v>140</v>
      </c>
      <c r="M6039">
        <v>13.3</v>
      </c>
      <c r="N6039">
        <v>3.7</v>
      </c>
      <c r="O6039">
        <v>79.3</v>
      </c>
      <c r="P6039">
        <v>80.8</v>
      </c>
      <c r="Q6039">
        <v>83</v>
      </c>
      <c r="R6039">
        <v>100</v>
      </c>
      <c r="S6039">
        <v>35400</v>
      </c>
      <c r="T6039">
        <v>52600</v>
      </c>
      <c r="U6039">
        <v>73000</v>
      </c>
    </row>
    <row r="6040" spans="1:21" hidden="1" x14ac:dyDescent="0.45">
      <c r="A6040" t="str">
        <f t="shared" si="105"/>
        <v>YAG10UKL8F+MEngineeringSouth West</v>
      </c>
      <c r="B6040" t="s">
        <v>116</v>
      </c>
      <c r="C6040" t="s">
        <v>142</v>
      </c>
      <c r="D6040">
        <v>10</v>
      </c>
      <c r="E6040" t="s">
        <v>44</v>
      </c>
      <c r="F6040" t="s">
        <v>139</v>
      </c>
      <c r="G6040" t="s">
        <v>138</v>
      </c>
      <c r="H6040" t="s">
        <v>78</v>
      </c>
      <c r="I6040" t="s">
        <v>155</v>
      </c>
      <c r="J6040">
        <v>60</v>
      </c>
      <c r="K6040">
        <v>0</v>
      </c>
      <c r="L6040">
        <v>60</v>
      </c>
      <c r="M6040">
        <v>17.5</v>
      </c>
      <c r="N6040">
        <v>7</v>
      </c>
      <c r="O6040">
        <v>73.8</v>
      </c>
      <c r="P6040">
        <v>75.5</v>
      </c>
      <c r="Q6040">
        <v>75.5</v>
      </c>
      <c r="R6040">
        <v>45</v>
      </c>
      <c r="S6040">
        <v>39800</v>
      </c>
      <c r="T6040">
        <v>46000</v>
      </c>
      <c r="U6040">
        <v>60200</v>
      </c>
    </row>
    <row r="6041" spans="1:21" hidden="1" x14ac:dyDescent="0.45">
      <c r="A6041" t="str">
        <f t="shared" si="105"/>
        <v>YAG10UKL8F+MEngineeringUnknown</v>
      </c>
      <c r="B6041" t="s">
        <v>116</v>
      </c>
      <c r="C6041" t="s">
        <v>142</v>
      </c>
      <c r="D6041">
        <v>10</v>
      </c>
      <c r="E6041" t="s">
        <v>44</v>
      </c>
      <c r="F6041" t="s">
        <v>139</v>
      </c>
      <c r="G6041" t="s">
        <v>138</v>
      </c>
      <c r="H6041" t="s">
        <v>78</v>
      </c>
      <c r="I6041" t="s">
        <v>156</v>
      </c>
      <c r="J6041" t="s">
        <v>161</v>
      </c>
      <c r="K6041" t="s">
        <v>161</v>
      </c>
      <c r="L6041" t="s">
        <v>161</v>
      </c>
      <c r="M6041" t="s">
        <v>161</v>
      </c>
      <c r="N6041" t="s">
        <v>161</v>
      </c>
      <c r="O6041" t="s">
        <v>161</v>
      </c>
      <c r="P6041" t="s">
        <v>161</v>
      </c>
      <c r="Q6041" t="s">
        <v>161</v>
      </c>
      <c r="R6041" t="s">
        <v>157</v>
      </c>
      <c r="S6041" t="s">
        <v>157</v>
      </c>
      <c r="T6041" t="s">
        <v>157</v>
      </c>
      <c r="U6041" t="s">
        <v>157</v>
      </c>
    </row>
    <row r="6042" spans="1:21" hidden="1" x14ac:dyDescent="0.45">
      <c r="A6042" t="str">
        <f t="shared" si="105"/>
        <v>YAG10UKL8F+MEngineeringWales</v>
      </c>
      <c r="B6042" t="s">
        <v>116</v>
      </c>
      <c r="C6042" t="s">
        <v>142</v>
      </c>
      <c r="D6042">
        <v>10</v>
      </c>
      <c r="E6042" t="s">
        <v>44</v>
      </c>
      <c r="F6042" t="s">
        <v>139</v>
      </c>
      <c r="G6042" t="s">
        <v>138</v>
      </c>
      <c r="H6042" t="s">
        <v>78</v>
      </c>
      <c r="I6042" t="s">
        <v>158</v>
      </c>
      <c r="J6042">
        <v>15</v>
      </c>
      <c r="K6042">
        <v>0</v>
      </c>
      <c r="L6042">
        <v>15</v>
      </c>
      <c r="M6042">
        <v>25</v>
      </c>
      <c r="N6042">
        <v>0</v>
      </c>
      <c r="O6042">
        <v>75</v>
      </c>
      <c r="P6042">
        <v>75</v>
      </c>
      <c r="Q6042">
        <v>75</v>
      </c>
      <c r="R6042" t="s">
        <v>161</v>
      </c>
      <c r="S6042" t="s">
        <v>161</v>
      </c>
      <c r="T6042" t="s">
        <v>161</v>
      </c>
      <c r="U6042" t="s">
        <v>161</v>
      </c>
    </row>
    <row r="6043" spans="1:21" hidden="1" x14ac:dyDescent="0.45">
      <c r="A6043" t="str">
        <f t="shared" si="105"/>
        <v>YAG10UKL8F+MEngineeringWest Midlands</v>
      </c>
      <c r="B6043" t="s">
        <v>116</v>
      </c>
      <c r="C6043" t="s">
        <v>142</v>
      </c>
      <c r="D6043">
        <v>10</v>
      </c>
      <c r="E6043" t="s">
        <v>44</v>
      </c>
      <c r="F6043" t="s">
        <v>139</v>
      </c>
      <c r="G6043" t="s">
        <v>138</v>
      </c>
      <c r="H6043" t="s">
        <v>78</v>
      </c>
      <c r="I6043" t="s">
        <v>159</v>
      </c>
      <c r="J6043">
        <v>50</v>
      </c>
      <c r="K6043">
        <v>0</v>
      </c>
      <c r="L6043">
        <v>50</v>
      </c>
      <c r="M6043">
        <v>8.3000000000000007</v>
      </c>
      <c r="N6043">
        <v>8.3000000000000007</v>
      </c>
      <c r="O6043">
        <v>79.2</v>
      </c>
      <c r="P6043">
        <v>83.3</v>
      </c>
      <c r="Q6043">
        <v>83.3</v>
      </c>
      <c r="R6043">
        <v>35</v>
      </c>
      <c r="S6043">
        <v>39100</v>
      </c>
      <c r="T6043">
        <v>51500</v>
      </c>
      <c r="U6043">
        <v>63500</v>
      </c>
    </row>
    <row r="6044" spans="1:21" hidden="1" x14ac:dyDescent="0.45">
      <c r="A6044" t="str">
        <f t="shared" si="105"/>
        <v>YAG10UKL8F+MEngineeringYorkshire and The Humber</v>
      </c>
      <c r="B6044" t="s">
        <v>116</v>
      </c>
      <c r="C6044" t="s">
        <v>142</v>
      </c>
      <c r="D6044">
        <v>10</v>
      </c>
      <c r="E6044" t="s">
        <v>44</v>
      </c>
      <c r="F6044" t="s">
        <v>139</v>
      </c>
      <c r="G6044" t="s">
        <v>138</v>
      </c>
      <c r="H6044" t="s">
        <v>78</v>
      </c>
      <c r="I6044" t="s">
        <v>160</v>
      </c>
      <c r="J6044">
        <v>45</v>
      </c>
      <c r="K6044">
        <v>0</v>
      </c>
      <c r="L6044">
        <v>45</v>
      </c>
      <c r="M6044">
        <v>16.2</v>
      </c>
      <c r="N6044">
        <v>0</v>
      </c>
      <c r="O6044">
        <v>81.5</v>
      </c>
      <c r="P6044">
        <v>83.8</v>
      </c>
      <c r="Q6044">
        <v>83.8</v>
      </c>
      <c r="R6044">
        <v>40</v>
      </c>
      <c r="S6044">
        <v>33600</v>
      </c>
      <c r="T6044">
        <v>40500</v>
      </c>
      <c r="U6044">
        <v>47400</v>
      </c>
    </row>
    <row r="6045" spans="1:21" hidden="1" x14ac:dyDescent="0.45">
      <c r="A6045" t="str">
        <f t="shared" si="105"/>
        <v>YAG10UKL8F+MEngineeringNA</v>
      </c>
      <c r="B6045" t="s">
        <v>116</v>
      </c>
      <c r="C6045" t="s">
        <v>142</v>
      </c>
      <c r="D6045">
        <v>10</v>
      </c>
      <c r="E6045" t="s">
        <v>44</v>
      </c>
      <c r="F6045" t="s">
        <v>139</v>
      </c>
      <c r="G6045" t="s">
        <v>138</v>
      </c>
      <c r="H6045" t="s">
        <v>78</v>
      </c>
      <c r="I6045" t="s">
        <v>157</v>
      </c>
      <c r="J6045">
        <v>50</v>
      </c>
      <c r="K6045">
        <v>97.9</v>
      </c>
      <c r="L6045" t="s">
        <v>161</v>
      </c>
      <c r="M6045" t="s">
        <v>161</v>
      </c>
      <c r="N6045" t="s">
        <v>161</v>
      </c>
      <c r="O6045" t="s">
        <v>161</v>
      </c>
      <c r="P6045" t="s">
        <v>161</v>
      </c>
      <c r="Q6045" t="s">
        <v>161</v>
      </c>
      <c r="R6045" t="s">
        <v>157</v>
      </c>
      <c r="S6045" t="s">
        <v>157</v>
      </c>
      <c r="T6045" t="s">
        <v>157</v>
      </c>
      <c r="U6045" t="s">
        <v>157</v>
      </c>
    </row>
    <row r="6046" spans="1:21" hidden="1" x14ac:dyDescent="0.45">
      <c r="A6046" t="str">
        <f t="shared" si="105"/>
        <v>YAG5UKL7F+MEngineeringAbroad</v>
      </c>
      <c r="B6046" t="s">
        <v>116</v>
      </c>
      <c r="C6046" t="s">
        <v>140</v>
      </c>
      <c r="D6046">
        <v>5</v>
      </c>
      <c r="E6046" t="s">
        <v>44</v>
      </c>
      <c r="F6046" t="s">
        <v>145</v>
      </c>
      <c r="G6046" t="s">
        <v>138</v>
      </c>
      <c r="H6046" t="s">
        <v>78</v>
      </c>
      <c r="I6046" t="s">
        <v>146</v>
      </c>
      <c r="J6046">
        <v>100</v>
      </c>
      <c r="K6046">
        <v>0</v>
      </c>
      <c r="L6046">
        <v>100</v>
      </c>
      <c r="M6046">
        <v>69.5</v>
      </c>
      <c r="N6046">
        <v>3.5</v>
      </c>
      <c r="O6046">
        <v>26</v>
      </c>
      <c r="P6046">
        <v>27</v>
      </c>
      <c r="Q6046">
        <v>27</v>
      </c>
      <c r="R6046">
        <v>20</v>
      </c>
      <c r="S6046">
        <v>17500</v>
      </c>
      <c r="T6046">
        <v>43800</v>
      </c>
      <c r="U6046">
        <v>66100</v>
      </c>
    </row>
    <row r="6047" spans="1:21" hidden="1" x14ac:dyDescent="0.45">
      <c r="A6047" t="str">
        <f t="shared" si="105"/>
        <v>YAG5UKL7F+MEngineeringEast Midlands</v>
      </c>
      <c r="B6047" t="s">
        <v>116</v>
      </c>
      <c r="C6047" t="s">
        <v>140</v>
      </c>
      <c r="D6047">
        <v>5</v>
      </c>
      <c r="E6047" t="s">
        <v>44</v>
      </c>
      <c r="F6047" t="s">
        <v>145</v>
      </c>
      <c r="G6047" t="s">
        <v>138</v>
      </c>
      <c r="H6047" t="s">
        <v>78</v>
      </c>
      <c r="I6047" t="s">
        <v>147</v>
      </c>
      <c r="J6047">
        <v>205</v>
      </c>
      <c r="K6047">
        <v>0</v>
      </c>
      <c r="L6047">
        <v>205</v>
      </c>
      <c r="M6047">
        <v>14.5</v>
      </c>
      <c r="N6047">
        <v>3.3</v>
      </c>
      <c r="O6047">
        <v>75.5</v>
      </c>
      <c r="P6047">
        <v>80.7</v>
      </c>
      <c r="Q6047">
        <v>82.2</v>
      </c>
      <c r="R6047">
        <v>150</v>
      </c>
      <c r="S6047">
        <v>31000</v>
      </c>
      <c r="T6047">
        <v>43800</v>
      </c>
      <c r="U6047">
        <v>58000</v>
      </c>
    </row>
    <row r="6048" spans="1:21" hidden="1" x14ac:dyDescent="0.45">
      <c r="A6048" t="str">
        <f t="shared" si="105"/>
        <v>YAG5UKL7F+MEngineeringEast of England</v>
      </c>
      <c r="B6048" t="s">
        <v>116</v>
      </c>
      <c r="C6048" t="s">
        <v>140</v>
      </c>
      <c r="D6048">
        <v>5</v>
      </c>
      <c r="E6048" t="s">
        <v>44</v>
      </c>
      <c r="F6048" t="s">
        <v>145</v>
      </c>
      <c r="G6048" t="s">
        <v>138</v>
      </c>
      <c r="H6048" t="s">
        <v>78</v>
      </c>
      <c r="I6048" t="s">
        <v>148</v>
      </c>
      <c r="J6048">
        <v>205</v>
      </c>
      <c r="K6048">
        <v>0</v>
      </c>
      <c r="L6048">
        <v>205</v>
      </c>
      <c r="M6048">
        <v>12.7</v>
      </c>
      <c r="N6048">
        <v>2.1</v>
      </c>
      <c r="O6048">
        <v>80.5</v>
      </c>
      <c r="P6048">
        <v>83.7</v>
      </c>
      <c r="Q6048">
        <v>85.2</v>
      </c>
      <c r="R6048">
        <v>160</v>
      </c>
      <c r="S6048">
        <v>29900</v>
      </c>
      <c r="T6048">
        <v>41200</v>
      </c>
      <c r="U6048">
        <v>54000</v>
      </c>
    </row>
    <row r="6049" spans="1:21" hidden="1" x14ac:dyDescent="0.45">
      <c r="A6049" t="str">
        <f t="shared" si="105"/>
        <v>YAG5UKL7F+MEngineeringLondon</v>
      </c>
      <c r="B6049" t="s">
        <v>116</v>
      </c>
      <c r="C6049" t="s">
        <v>140</v>
      </c>
      <c r="D6049">
        <v>5</v>
      </c>
      <c r="E6049" t="s">
        <v>44</v>
      </c>
      <c r="F6049" t="s">
        <v>145</v>
      </c>
      <c r="G6049" t="s">
        <v>138</v>
      </c>
      <c r="H6049" t="s">
        <v>78</v>
      </c>
      <c r="I6049" t="s">
        <v>149</v>
      </c>
      <c r="J6049">
        <v>645</v>
      </c>
      <c r="K6049">
        <v>0</v>
      </c>
      <c r="L6049">
        <v>645</v>
      </c>
      <c r="M6049">
        <v>20</v>
      </c>
      <c r="N6049">
        <v>8.5</v>
      </c>
      <c r="O6049">
        <v>63.7</v>
      </c>
      <c r="P6049">
        <v>68.7</v>
      </c>
      <c r="Q6049">
        <v>71.5</v>
      </c>
      <c r="R6049">
        <v>390</v>
      </c>
      <c r="S6049">
        <v>26600</v>
      </c>
      <c r="T6049">
        <v>39400</v>
      </c>
      <c r="U6049">
        <v>55100</v>
      </c>
    </row>
    <row r="6050" spans="1:21" hidden="1" x14ac:dyDescent="0.45">
      <c r="A6050" t="str">
        <f t="shared" si="105"/>
        <v>YAG5UKL7F+MEngineeringNorth East</v>
      </c>
      <c r="B6050" t="s">
        <v>116</v>
      </c>
      <c r="C6050" t="s">
        <v>140</v>
      </c>
      <c r="D6050">
        <v>5</v>
      </c>
      <c r="E6050" t="s">
        <v>44</v>
      </c>
      <c r="F6050" t="s">
        <v>145</v>
      </c>
      <c r="G6050" t="s">
        <v>138</v>
      </c>
      <c r="H6050" t="s">
        <v>78</v>
      </c>
      <c r="I6050" t="s">
        <v>150</v>
      </c>
      <c r="J6050">
        <v>125</v>
      </c>
      <c r="K6050">
        <v>0</v>
      </c>
      <c r="L6050">
        <v>125</v>
      </c>
      <c r="M6050">
        <v>15.7</v>
      </c>
      <c r="N6050">
        <v>2.5</v>
      </c>
      <c r="O6050">
        <v>73.8</v>
      </c>
      <c r="P6050">
        <v>79.3</v>
      </c>
      <c r="Q6050">
        <v>81.8</v>
      </c>
      <c r="R6050">
        <v>90</v>
      </c>
      <c r="S6050">
        <v>30300</v>
      </c>
      <c r="T6050">
        <v>35400</v>
      </c>
      <c r="U6050">
        <v>48900</v>
      </c>
    </row>
    <row r="6051" spans="1:21" hidden="1" x14ac:dyDescent="0.45">
      <c r="A6051" t="str">
        <f t="shared" si="105"/>
        <v>YAG5UKL7F+MEngineeringNorth West</v>
      </c>
      <c r="B6051" t="s">
        <v>116</v>
      </c>
      <c r="C6051" t="s">
        <v>140</v>
      </c>
      <c r="D6051">
        <v>5</v>
      </c>
      <c r="E6051" t="s">
        <v>44</v>
      </c>
      <c r="F6051" t="s">
        <v>145</v>
      </c>
      <c r="G6051" t="s">
        <v>138</v>
      </c>
      <c r="H6051" t="s">
        <v>78</v>
      </c>
      <c r="I6051" t="s">
        <v>151</v>
      </c>
      <c r="J6051">
        <v>290</v>
      </c>
      <c r="K6051">
        <v>0</v>
      </c>
      <c r="L6051">
        <v>290</v>
      </c>
      <c r="M6051">
        <v>11.2</v>
      </c>
      <c r="N6051">
        <v>3.9</v>
      </c>
      <c r="O6051">
        <v>77</v>
      </c>
      <c r="P6051">
        <v>83.5</v>
      </c>
      <c r="Q6051">
        <v>84.8</v>
      </c>
      <c r="R6051">
        <v>210</v>
      </c>
      <c r="S6051">
        <v>27400</v>
      </c>
      <c r="T6051">
        <v>38300</v>
      </c>
      <c r="U6051">
        <v>48500</v>
      </c>
    </row>
    <row r="6052" spans="1:21" hidden="1" x14ac:dyDescent="0.45">
      <c r="A6052" t="str">
        <f t="shared" si="105"/>
        <v>YAG5UKL7F+MEngineeringNorthern Ireland</v>
      </c>
      <c r="B6052" t="s">
        <v>116</v>
      </c>
      <c r="C6052" t="s">
        <v>140</v>
      </c>
      <c r="D6052">
        <v>5</v>
      </c>
      <c r="E6052" t="s">
        <v>44</v>
      </c>
      <c r="F6052" t="s">
        <v>145</v>
      </c>
      <c r="G6052" t="s">
        <v>138</v>
      </c>
      <c r="H6052" t="s">
        <v>78</v>
      </c>
      <c r="I6052" t="s">
        <v>152</v>
      </c>
      <c r="J6052">
        <v>30</v>
      </c>
      <c r="K6052">
        <v>0</v>
      </c>
      <c r="L6052">
        <v>30</v>
      </c>
      <c r="M6052">
        <v>34.6</v>
      </c>
      <c r="N6052">
        <v>3.8</v>
      </c>
      <c r="O6052">
        <v>57.7</v>
      </c>
      <c r="P6052">
        <v>61.5</v>
      </c>
      <c r="Q6052">
        <v>61.5</v>
      </c>
      <c r="R6052">
        <v>15</v>
      </c>
      <c r="S6052">
        <v>31400</v>
      </c>
      <c r="T6052">
        <v>42300</v>
      </c>
      <c r="U6052">
        <v>75600</v>
      </c>
    </row>
    <row r="6053" spans="1:21" hidden="1" x14ac:dyDescent="0.45">
      <c r="A6053" t="str">
        <f t="shared" si="105"/>
        <v>YAG5UKL7F+MEngineeringScotland</v>
      </c>
      <c r="B6053" t="s">
        <v>116</v>
      </c>
      <c r="C6053" t="s">
        <v>140</v>
      </c>
      <c r="D6053">
        <v>5</v>
      </c>
      <c r="E6053" t="s">
        <v>44</v>
      </c>
      <c r="F6053" t="s">
        <v>145</v>
      </c>
      <c r="G6053" t="s">
        <v>138</v>
      </c>
      <c r="H6053" t="s">
        <v>78</v>
      </c>
      <c r="I6053" t="s">
        <v>153</v>
      </c>
      <c r="J6053">
        <v>105</v>
      </c>
      <c r="K6053">
        <v>0</v>
      </c>
      <c r="L6053">
        <v>105</v>
      </c>
      <c r="M6053">
        <v>8.8000000000000007</v>
      </c>
      <c r="N6053">
        <v>2.4</v>
      </c>
      <c r="O6053">
        <v>80.3</v>
      </c>
      <c r="P6053">
        <v>86.8</v>
      </c>
      <c r="Q6053">
        <v>88.8</v>
      </c>
      <c r="R6053">
        <v>85</v>
      </c>
      <c r="S6053">
        <v>29900</v>
      </c>
      <c r="T6053">
        <v>44900</v>
      </c>
      <c r="U6053">
        <v>59500</v>
      </c>
    </row>
    <row r="6054" spans="1:21" hidden="1" x14ac:dyDescent="0.45">
      <c r="A6054" t="str">
        <f t="shared" si="105"/>
        <v>YAG5UKL7F+MEngineeringSouth East</v>
      </c>
      <c r="B6054" t="s">
        <v>116</v>
      </c>
      <c r="C6054" t="s">
        <v>140</v>
      </c>
      <c r="D6054">
        <v>5</v>
      </c>
      <c r="E6054" t="s">
        <v>44</v>
      </c>
      <c r="F6054" t="s">
        <v>145</v>
      </c>
      <c r="G6054" t="s">
        <v>138</v>
      </c>
      <c r="H6054" t="s">
        <v>78</v>
      </c>
      <c r="I6054" t="s">
        <v>154</v>
      </c>
      <c r="J6054">
        <v>475</v>
      </c>
      <c r="K6054">
        <v>0</v>
      </c>
      <c r="L6054">
        <v>475</v>
      </c>
      <c r="M6054">
        <v>12.1</v>
      </c>
      <c r="N6054">
        <v>5</v>
      </c>
      <c r="O6054">
        <v>76.099999999999994</v>
      </c>
      <c r="P6054">
        <v>81.7</v>
      </c>
      <c r="Q6054">
        <v>83</v>
      </c>
      <c r="R6054">
        <v>350</v>
      </c>
      <c r="S6054">
        <v>31000</v>
      </c>
      <c r="T6054">
        <v>40900</v>
      </c>
      <c r="U6054">
        <v>55800</v>
      </c>
    </row>
    <row r="6055" spans="1:21" hidden="1" x14ac:dyDescent="0.45">
      <c r="A6055" t="str">
        <f t="shared" si="105"/>
        <v>YAG5UKL7F+MEngineeringSouth West</v>
      </c>
      <c r="B6055" t="s">
        <v>116</v>
      </c>
      <c r="C6055" t="s">
        <v>140</v>
      </c>
      <c r="D6055">
        <v>5</v>
      </c>
      <c r="E6055" t="s">
        <v>44</v>
      </c>
      <c r="F6055" t="s">
        <v>145</v>
      </c>
      <c r="G6055" t="s">
        <v>138</v>
      </c>
      <c r="H6055" t="s">
        <v>78</v>
      </c>
      <c r="I6055" t="s">
        <v>155</v>
      </c>
      <c r="J6055">
        <v>300</v>
      </c>
      <c r="K6055">
        <v>0</v>
      </c>
      <c r="L6055">
        <v>300</v>
      </c>
      <c r="M6055">
        <v>9.4</v>
      </c>
      <c r="N6055">
        <v>3.4</v>
      </c>
      <c r="O6055">
        <v>78.400000000000006</v>
      </c>
      <c r="P6055">
        <v>85.5</v>
      </c>
      <c r="Q6055">
        <v>87.2</v>
      </c>
      <c r="R6055">
        <v>225</v>
      </c>
      <c r="S6055">
        <v>30300</v>
      </c>
      <c r="T6055">
        <v>40200</v>
      </c>
      <c r="U6055">
        <v>54000</v>
      </c>
    </row>
    <row r="6056" spans="1:21" hidden="1" x14ac:dyDescent="0.45">
      <c r="A6056" t="str">
        <f t="shared" si="105"/>
        <v>YAG5UKL7F+MEngineeringUnknown</v>
      </c>
      <c r="B6056" t="s">
        <v>116</v>
      </c>
      <c r="C6056" t="s">
        <v>140</v>
      </c>
      <c r="D6056">
        <v>5</v>
      </c>
      <c r="E6056" t="s">
        <v>44</v>
      </c>
      <c r="F6056" t="s">
        <v>145</v>
      </c>
      <c r="G6056" t="s">
        <v>138</v>
      </c>
      <c r="H6056" t="s">
        <v>78</v>
      </c>
      <c r="I6056" t="s">
        <v>156</v>
      </c>
      <c r="J6056" t="s">
        <v>161</v>
      </c>
      <c r="K6056" t="s">
        <v>161</v>
      </c>
      <c r="L6056" t="s">
        <v>161</v>
      </c>
      <c r="M6056" t="s">
        <v>161</v>
      </c>
      <c r="N6056" t="s">
        <v>161</v>
      </c>
      <c r="O6056" t="s">
        <v>161</v>
      </c>
      <c r="P6056" t="s">
        <v>161</v>
      </c>
      <c r="Q6056" t="s">
        <v>161</v>
      </c>
      <c r="R6056" t="s">
        <v>161</v>
      </c>
      <c r="S6056" t="s">
        <v>161</v>
      </c>
      <c r="T6056" t="s">
        <v>161</v>
      </c>
      <c r="U6056" t="s">
        <v>161</v>
      </c>
    </row>
    <row r="6057" spans="1:21" hidden="1" x14ac:dyDescent="0.45">
      <c r="A6057" t="str">
        <f t="shared" si="105"/>
        <v>YAG5UKL7F+MEngineeringWales</v>
      </c>
      <c r="B6057" t="s">
        <v>116</v>
      </c>
      <c r="C6057" t="s">
        <v>140</v>
      </c>
      <c r="D6057">
        <v>5</v>
      </c>
      <c r="E6057" t="s">
        <v>44</v>
      </c>
      <c r="F6057" t="s">
        <v>145</v>
      </c>
      <c r="G6057" t="s">
        <v>138</v>
      </c>
      <c r="H6057" t="s">
        <v>78</v>
      </c>
      <c r="I6057" t="s">
        <v>158</v>
      </c>
      <c r="J6057">
        <v>55</v>
      </c>
      <c r="K6057">
        <v>0</v>
      </c>
      <c r="L6057">
        <v>55</v>
      </c>
      <c r="M6057">
        <v>17</v>
      </c>
      <c r="N6057">
        <v>5</v>
      </c>
      <c r="O6057">
        <v>74</v>
      </c>
      <c r="P6057">
        <v>78</v>
      </c>
      <c r="Q6057">
        <v>78</v>
      </c>
      <c r="R6057">
        <v>40</v>
      </c>
      <c r="S6057">
        <v>31400</v>
      </c>
      <c r="T6057">
        <v>40200</v>
      </c>
      <c r="U6057">
        <v>51500</v>
      </c>
    </row>
    <row r="6058" spans="1:21" hidden="1" x14ac:dyDescent="0.45">
      <c r="A6058" t="str">
        <f t="shared" si="105"/>
        <v>YAG5UKL7F+MEngineeringWest Midlands</v>
      </c>
      <c r="B6058" t="s">
        <v>116</v>
      </c>
      <c r="C6058" t="s">
        <v>140</v>
      </c>
      <c r="D6058">
        <v>5</v>
      </c>
      <c r="E6058" t="s">
        <v>44</v>
      </c>
      <c r="F6058" t="s">
        <v>145</v>
      </c>
      <c r="G6058" t="s">
        <v>138</v>
      </c>
      <c r="H6058" t="s">
        <v>78</v>
      </c>
      <c r="I6058" t="s">
        <v>159</v>
      </c>
      <c r="J6058">
        <v>270</v>
      </c>
      <c r="K6058">
        <v>0</v>
      </c>
      <c r="L6058">
        <v>270</v>
      </c>
      <c r="M6058">
        <v>11.9</v>
      </c>
      <c r="N6058">
        <v>4.5999999999999996</v>
      </c>
      <c r="O6058">
        <v>77.400000000000006</v>
      </c>
      <c r="P6058">
        <v>82.2</v>
      </c>
      <c r="Q6058">
        <v>83.5</v>
      </c>
      <c r="R6058">
        <v>195</v>
      </c>
      <c r="S6058">
        <v>30300</v>
      </c>
      <c r="T6058">
        <v>40500</v>
      </c>
      <c r="U6058">
        <v>52600</v>
      </c>
    </row>
    <row r="6059" spans="1:21" hidden="1" x14ac:dyDescent="0.45">
      <c r="A6059" t="str">
        <f t="shared" si="105"/>
        <v>YAG5UKL7F+MEngineeringYorkshire and The Humber</v>
      </c>
      <c r="B6059" t="s">
        <v>116</v>
      </c>
      <c r="C6059" t="s">
        <v>140</v>
      </c>
      <c r="D6059">
        <v>5</v>
      </c>
      <c r="E6059" t="s">
        <v>44</v>
      </c>
      <c r="F6059" t="s">
        <v>145</v>
      </c>
      <c r="G6059" t="s">
        <v>138</v>
      </c>
      <c r="H6059" t="s">
        <v>78</v>
      </c>
      <c r="I6059" t="s">
        <v>160</v>
      </c>
      <c r="J6059">
        <v>170</v>
      </c>
      <c r="K6059">
        <v>0</v>
      </c>
      <c r="L6059">
        <v>170</v>
      </c>
      <c r="M6059">
        <v>15</v>
      </c>
      <c r="N6059">
        <v>4.4000000000000004</v>
      </c>
      <c r="O6059">
        <v>72.400000000000006</v>
      </c>
      <c r="P6059">
        <v>80</v>
      </c>
      <c r="Q6059">
        <v>80.599999999999994</v>
      </c>
      <c r="R6059">
        <v>115</v>
      </c>
      <c r="S6059">
        <v>29900</v>
      </c>
      <c r="T6059">
        <v>37200</v>
      </c>
      <c r="U6059">
        <v>50000</v>
      </c>
    </row>
    <row r="6060" spans="1:21" hidden="1" x14ac:dyDescent="0.45">
      <c r="A6060" t="str">
        <f t="shared" si="105"/>
        <v>YAG5UKL7F+MEngineeringNA</v>
      </c>
      <c r="B6060" t="s">
        <v>116</v>
      </c>
      <c r="C6060" t="s">
        <v>140</v>
      </c>
      <c r="D6060">
        <v>5</v>
      </c>
      <c r="E6060" t="s">
        <v>44</v>
      </c>
      <c r="F6060" t="s">
        <v>145</v>
      </c>
      <c r="G6060" t="s">
        <v>138</v>
      </c>
      <c r="H6060" t="s">
        <v>78</v>
      </c>
      <c r="I6060" t="s">
        <v>157</v>
      </c>
      <c r="J6060">
        <v>235</v>
      </c>
      <c r="K6060">
        <v>97.2</v>
      </c>
      <c r="L6060">
        <v>10</v>
      </c>
      <c r="M6060">
        <v>15.4</v>
      </c>
      <c r="N6060">
        <v>0</v>
      </c>
      <c r="O6060">
        <v>0</v>
      </c>
      <c r="P6060">
        <v>0</v>
      </c>
      <c r="Q6060">
        <v>84.6</v>
      </c>
      <c r="R6060" t="s">
        <v>157</v>
      </c>
      <c r="S6060" t="s">
        <v>157</v>
      </c>
      <c r="T6060" t="s">
        <v>157</v>
      </c>
      <c r="U6060" t="s">
        <v>157</v>
      </c>
    </row>
    <row r="6061" spans="1:21" hidden="1" x14ac:dyDescent="0.45">
      <c r="A6061" t="str">
        <f t="shared" si="105"/>
        <v>YAG5UKL8F+MEngineeringAbroad</v>
      </c>
      <c r="B6061" t="s">
        <v>116</v>
      </c>
      <c r="C6061" t="s">
        <v>140</v>
      </c>
      <c r="D6061">
        <v>5</v>
      </c>
      <c r="E6061" t="s">
        <v>44</v>
      </c>
      <c r="F6061" t="s">
        <v>139</v>
      </c>
      <c r="G6061" t="s">
        <v>138</v>
      </c>
      <c r="H6061" t="s">
        <v>78</v>
      </c>
      <c r="I6061" t="s">
        <v>146</v>
      </c>
      <c r="J6061">
        <v>40</v>
      </c>
      <c r="K6061">
        <v>0</v>
      </c>
      <c r="L6061">
        <v>40</v>
      </c>
      <c r="M6061">
        <v>67.7</v>
      </c>
      <c r="N6061">
        <v>0</v>
      </c>
      <c r="O6061">
        <v>32.299999999999997</v>
      </c>
      <c r="P6061">
        <v>32.299999999999997</v>
      </c>
      <c r="Q6061">
        <v>32.299999999999997</v>
      </c>
      <c r="R6061" t="s">
        <v>161</v>
      </c>
      <c r="S6061" t="s">
        <v>161</v>
      </c>
      <c r="T6061" t="s">
        <v>161</v>
      </c>
      <c r="U6061" t="s">
        <v>161</v>
      </c>
    </row>
    <row r="6062" spans="1:21" hidden="1" x14ac:dyDescent="0.45">
      <c r="A6062" t="str">
        <f t="shared" si="105"/>
        <v>YAG5UKL8F+MEngineeringEast Midlands</v>
      </c>
      <c r="B6062" t="s">
        <v>116</v>
      </c>
      <c r="C6062" t="s">
        <v>140</v>
      </c>
      <c r="D6062">
        <v>5</v>
      </c>
      <c r="E6062" t="s">
        <v>44</v>
      </c>
      <c r="F6062" t="s">
        <v>139</v>
      </c>
      <c r="G6062" t="s">
        <v>138</v>
      </c>
      <c r="H6062" t="s">
        <v>78</v>
      </c>
      <c r="I6062" t="s">
        <v>147</v>
      </c>
      <c r="J6062">
        <v>65</v>
      </c>
      <c r="K6062">
        <v>0</v>
      </c>
      <c r="L6062">
        <v>65</v>
      </c>
      <c r="M6062">
        <v>13.3</v>
      </c>
      <c r="N6062">
        <v>0</v>
      </c>
      <c r="O6062">
        <v>83.4</v>
      </c>
      <c r="P6062">
        <v>86.7</v>
      </c>
      <c r="Q6062">
        <v>86.7</v>
      </c>
      <c r="R6062">
        <v>50</v>
      </c>
      <c r="S6062">
        <v>33900</v>
      </c>
      <c r="T6062">
        <v>42300</v>
      </c>
      <c r="U6062">
        <v>52600</v>
      </c>
    </row>
    <row r="6063" spans="1:21" hidden="1" x14ac:dyDescent="0.45">
      <c r="A6063" t="str">
        <f t="shared" si="105"/>
        <v>YAG5UKL8F+MEngineeringEast of England</v>
      </c>
      <c r="B6063" t="s">
        <v>116</v>
      </c>
      <c r="C6063" t="s">
        <v>140</v>
      </c>
      <c r="D6063">
        <v>5</v>
      </c>
      <c r="E6063" t="s">
        <v>44</v>
      </c>
      <c r="F6063" t="s">
        <v>139</v>
      </c>
      <c r="G6063" t="s">
        <v>138</v>
      </c>
      <c r="H6063" t="s">
        <v>78</v>
      </c>
      <c r="I6063" t="s">
        <v>148</v>
      </c>
      <c r="J6063">
        <v>60</v>
      </c>
      <c r="K6063">
        <v>0</v>
      </c>
      <c r="L6063">
        <v>60</v>
      </c>
      <c r="M6063">
        <v>18.600000000000001</v>
      </c>
      <c r="N6063">
        <v>5.0999999999999996</v>
      </c>
      <c r="O6063">
        <v>72.900000000000006</v>
      </c>
      <c r="P6063">
        <v>76.3</v>
      </c>
      <c r="Q6063">
        <v>76.3</v>
      </c>
      <c r="R6063">
        <v>45</v>
      </c>
      <c r="S6063">
        <v>22300</v>
      </c>
      <c r="T6063">
        <v>41600</v>
      </c>
      <c r="U6063">
        <v>55100</v>
      </c>
    </row>
    <row r="6064" spans="1:21" hidden="1" x14ac:dyDescent="0.45">
      <c r="A6064" t="str">
        <f t="shared" si="105"/>
        <v>YAG5UKL8F+MEngineeringLondon</v>
      </c>
      <c r="B6064" t="s">
        <v>116</v>
      </c>
      <c r="C6064" t="s">
        <v>140</v>
      </c>
      <c r="D6064">
        <v>5</v>
      </c>
      <c r="E6064" t="s">
        <v>44</v>
      </c>
      <c r="F6064" t="s">
        <v>139</v>
      </c>
      <c r="G6064" t="s">
        <v>138</v>
      </c>
      <c r="H6064" t="s">
        <v>78</v>
      </c>
      <c r="I6064" t="s">
        <v>149</v>
      </c>
      <c r="J6064">
        <v>105</v>
      </c>
      <c r="K6064">
        <v>0</v>
      </c>
      <c r="L6064">
        <v>105</v>
      </c>
      <c r="M6064">
        <v>19</v>
      </c>
      <c r="N6064">
        <v>4</v>
      </c>
      <c r="O6064">
        <v>71.099999999999994</v>
      </c>
      <c r="P6064">
        <v>75</v>
      </c>
      <c r="Q6064">
        <v>77</v>
      </c>
      <c r="R6064">
        <v>65</v>
      </c>
      <c r="S6064">
        <v>36100</v>
      </c>
      <c r="T6064">
        <v>46700</v>
      </c>
      <c r="U6064">
        <v>66800</v>
      </c>
    </row>
    <row r="6065" spans="1:21" hidden="1" x14ac:dyDescent="0.45">
      <c r="A6065" t="str">
        <f t="shared" si="105"/>
        <v>YAG5UKL8F+MEngineeringNorth East</v>
      </c>
      <c r="B6065" t="s">
        <v>116</v>
      </c>
      <c r="C6065" t="s">
        <v>140</v>
      </c>
      <c r="D6065">
        <v>5</v>
      </c>
      <c r="E6065" t="s">
        <v>44</v>
      </c>
      <c r="F6065" t="s">
        <v>139</v>
      </c>
      <c r="G6065" t="s">
        <v>138</v>
      </c>
      <c r="H6065" t="s">
        <v>78</v>
      </c>
      <c r="I6065" t="s">
        <v>150</v>
      </c>
      <c r="J6065">
        <v>30</v>
      </c>
      <c r="K6065">
        <v>0</v>
      </c>
      <c r="L6065">
        <v>30</v>
      </c>
      <c r="M6065">
        <v>3.8</v>
      </c>
      <c r="N6065">
        <v>7.7</v>
      </c>
      <c r="O6065">
        <v>84.6</v>
      </c>
      <c r="P6065">
        <v>88.5</v>
      </c>
      <c r="Q6065">
        <v>88.5</v>
      </c>
      <c r="R6065">
        <v>25</v>
      </c>
      <c r="S6065">
        <v>31800</v>
      </c>
      <c r="T6065">
        <v>35400</v>
      </c>
      <c r="U6065">
        <v>47400</v>
      </c>
    </row>
    <row r="6066" spans="1:21" hidden="1" x14ac:dyDescent="0.45">
      <c r="A6066" t="str">
        <f t="shared" si="105"/>
        <v>YAG5UKL8F+MEngineeringNorth West</v>
      </c>
      <c r="B6066" t="s">
        <v>116</v>
      </c>
      <c r="C6066" t="s">
        <v>140</v>
      </c>
      <c r="D6066">
        <v>5</v>
      </c>
      <c r="E6066" t="s">
        <v>44</v>
      </c>
      <c r="F6066" t="s">
        <v>139</v>
      </c>
      <c r="G6066" t="s">
        <v>138</v>
      </c>
      <c r="H6066" t="s">
        <v>78</v>
      </c>
      <c r="I6066" t="s">
        <v>151</v>
      </c>
      <c r="J6066">
        <v>65</v>
      </c>
      <c r="K6066">
        <v>0</v>
      </c>
      <c r="L6066">
        <v>65</v>
      </c>
      <c r="M6066">
        <v>21.7</v>
      </c>
      <c r="N6066">
        <v>1.6</v>
      </c>
      <c r="O6066">
        <v>72.900000000000006</v>
      </c>
      <c r="P6066">
        <v>76</v>
      </c>
      <c r="Q6066">
        <v>76.7</v>
      </c>
      <c r="R6066">
        <v>50</v>
      </c>
      <c r="S6066">
        <v>32100</v>
      </c>
      <c r="T6066">
        <v>36100</v>
      </c>
      <c r="U6066">
        <v>44900</v>
      </c>
    </row>
    <row r="6067" spans="1:21" hidden="1" x14ac:dyDescent="0.45">
      <c r="A6067" t="str">
        <f t="shared" si="105"/>
        <v>YAG5UKL8F+MEngineeringScotland</v>
      </c>
      <c r="B6067" t="s">
        <v>116</v>
      </c>
      <c r="C6067" t="s">
        <v>140</v>
      </c>
      <c r="D6067">
        <v>5</v>
      </c>
      <c r="E6067" t="s">
        <v>44</v>
      </c>
      <c r="F6067" t="s">
        <v>139</v>
      </c>
      <c r="G6067" t="s">
        <v>138</v>
      </c>
      <c r="H6067" t="s">
        <v>78</v>
      </c>
      <c r="I6067" t="s">
        <v>153</v>
      </c>
      <c r="J6067">
        <v>20</v>
      </c>
      <c r="K6067">
        <v>0</v>
      </c>
      <c r="L6067">
        <v>20</v>
      </c>
      <c r="M6067">
        <v>18.8</v>
      </c>
      <c r="N6067">
        <v>6.2</v>
      </c>
      <c r="O6067">
        <v>56.2</v>
      </c>
      <c r="P6067">
        <v>75</v>
      </c>
      <c r="Q6067">
        <v>75</v>
      </c>
      <c r="R6067" t="s">
        <v>161</v>
      </c>
      <c r="S6067" t="s">
        <v>161</v>
      </c>
      <c r="T6067" t="s">
        <v>161</v>
      </c>
      <c r="U6067" t="s">
        <v>161</v>
      </c>
    </row>
    <row r="6068" spans="1:21" hidden="1" x14ac:dyDescent="0.45">
      <c r="A6068" t="str">
        <f t="shared" si="105"/>
        <v>YAG5UKL8F+MEngineeringSouth East</v>
      </c>
      <c r="B6068" t="s">
        <v>116</v>
      </c>
      <c r="C6068" t="s">
        <v>140</v>
      </c>
      <c r="D6068">
        <v>5</v>
      </c>
      <c r="E6068" t="s">
        <v>44</v>
      </c>
      <c r="F6068" t="s">
        <v>139</v>
      </c>
      <c r="G6068" t="s">
        <v>138</v>
      </c>
      <c r="H6068" t="s">
        <v>78</v>
      </c>
      <c r="I6068" t="s">
        <v>154</v>
      </c>
      <c r="J6068">
        <v>115</v>
      </c>
      <c r="K6068">
        <v>0</v>
      </c>
      <c r="L6068">
        <v>115</v>
      </c>
      <c r="M6068">
        <v>17.8</v>
      </c>
      <c r="N6068">
        <v>5.4</v>
      </c>
      <c r="O6068">
        <v>75</v>
      </c>
      <c r="P6068">
        <v>76.8</v>
      </c>
      <c r="Q6068">
        <v>76.8</v>
      </c>
      <c r="R6068">
        <v>80</v>
      </c>
      <c r="S6068">
        <v>33900</v>
      </c>
      <c r="T6068">
        <v>42000</v>
      </c>
      <c r="U6068">
        <v>50000</v>
      </c>
    </row>
    <row r="6069" spans="1:21" hidden="1" x14ac:dyDescent="0.45">
      <c r="A6069" t="str">
        <f t="shared" si="105"/>
        <v>YAG5UKL8F+MEngineeringSouth West</v>
      </c>
      <c r="B6069" t="s">
        <v>116</v>
      </c>
      <c r="C6069" t="s">
        <v>140</v>
      </c>
      <c r="D6069">
        <v>5</v>
      </c>
      <c r="E6069" t="s">
        <v>44</v>
      </c>
      <c r="F6069" t="s">
        <v>139</v>
      </c>
      <c r="G6069" t="s">
        <v>138</v>
      </c>
      <c r="H6069" t="s">
        <v>78</v>
      </c>
      <c r="I6069" t="s">
        <v>155</v>
      </c>
      <c r="J6069">
        <v>80</v>
      </c>
      <c r="K6069">
        <v>0</v>
      </c>
      <c r="L6069">
        <v>80</v>
      </c>
      <c r="M6069">
        <v>8.6</v>
      </c>
      <c r="N6069">
        <v>5.3</v>
      </c>
      <c r="O6069">
        <v>83.4</v>
      </c>
      <c r="P6069">
        <v>86</v>
      </c>
      <c r="Q6069">
        <v>86</v>
      </c>
      <c r="R6069">
        <v>65</v>
      </c>
      <c r="S6069">
        <v>33200</v>
      </c>
      <c r="T6069">
        <v>41600</v>
      </c>
      <c r="U6069">
        <v>48200</v>
      </c>
    </row>
    <row r="6070" spans="1:21" hidden="1" x14ac:dyDescent="0.45">
      <c r="A6070" t="str">
        <f t="shared" si="105"/>
        <v>YAG5UKL8F+MEngineeringUnknown</v>
      </c>
      <c r="B6070" t="s">
        <v>116</v>
      </c>
      <c r="C6070" t="s">
        <v>140</v>
      </c>
      <c r="D6070">
        <v>5</v>
      </c>
      <c r="E6070" t="s">
        <v>44</v>
      </c>
      <c r="F6070" t="s">
        <v>139</v>
      </c>
      <c r="G6070" t="s">
        <v>138</v>
      </c>
      <c r="H6070" t="s">
        <v>78</v>
      </c>
      <c r="I6070" t="s">
        <v>156</v>
      </c>
      <c r="J6070" t="s">
        <v>161</v>
      </c>
      <c r="K6070" t="s">
        <v>161</v>
      </c>
      <c r="L6070" t="s">
        <v>161</v>
      </c>
      <c r="M6070" t="s">
        <v>161</v>
      </c>
      <c r="N6070" t="s">
        <v>161</v>
      </c>
      <c r="O6070" t="s">
        <v>161</v>
      </c>
      <c r="P6070" t="s">
        <v>161</v>
      </c>
      <c r="Q6070" t="s">
        <v>161</v>
      </c>
      <c r="R6070" t="s">
        <v>161</v>
      </c>
      <c r="S6070" t="s">
        <v>161</v>
      </c>
      <c r="T6070" t="s">
        <v>161</v>
      </c>
      <c r="U6070" t="s">
        <v>161</v>
      </c>
    </row>
    <row r="6071" spans="1:21" hidden="1" x14ac:dyDescent="0.45">
      <c r="A6071" t="str">
        <f t="shared" si="105"/>
        <v>YAG5UKL8F+MEngineeringWales</v>
      </c>
      <c r="B6071" t="s">
        <v>116</v>
      </c>
      <c r="C6071" t="s">
        <v>140</v>
      </c>
      <c r="D6071">
        <v>5</v>
      </c>
      <c r="E6071" t="s">
        <v>44</v>
      </c>
      <c r="F6071" t="s">
        <v>139</v>
      </c>
      <c r="G6071" t="s">
        <v>138</v>
      </c>
      <c r="H6071" t="s">
        <v>78</v>
      </c>
      <c r="I6071" t="s">
        <v>158</v>
      </c>
      <c r="J6071">
        <v>15</v>
      </c>
      <c r="K6071">
        <v>0</v>
      </c>
      <c r="L6071">
        <v>15</v>
      </c>
      <c r="M6071">
        <v>14.8</v>
      </c>
      <c r="N6071">
        <v>0</v>
      </c>
      <c r="O6071">
        <v>85.2</v>
      </c>
      <c r="P6071">
        <v>85.2</v>
      </c>
      <c r="Q6071">
        <v>85.2</v>
      </c>
      <c r="R6071">
        <v>15</v>
      </c>
      <c r="S6071">
        <v>33900</v>
      </c>
      <c r="T6071">
        <v>43800</v>
      </c>
      <c r="U6071">
        <v>47400</v>
      </c>
    </row>
    <row r="6072" spans="1:21" hidden="1" x14ac:dyDescent="0.45">
      <c r="A6072" t="str">
        <f t="shared" si="105"/>
        <v>YAG5UKL8F+MEngineeringWest Midlands</v>
      </c>
      <c r="B6072" t="s">
        <v>116</v>
      </c>
      <c r="C6072" t="s">
        <v>140</v>
      </c>
      <c r="D6072">
        <v>5</v>
      </c>
      <c r="E6072" t="s">
        <v>44</v>
      </c>
      <c r="F6072" t="s">
        <v>139</v>
      </c>
      <c r="G6072" t="s">
        <v>138</v>
      </c>
      <c r="H6072" t="s">
        <v>78</v>
      </c>
      <c r="I6072" t="s">
        <v>159</v>
      </c>
      <c r="J6072">
        <v>55</v>
      </c>
      <c r="K6072">
        <v>0</v>
      </c>
      <c r="L6072">
        <v>55</v>
      </c>
      <c r="M6072">
        <v>18.2</v>
      </c>
      <c r="N6072">
        <v>10</v>
      </c>
      <c r="O6072">
        <v>60.9</v>
      </c>
      <c r="P6072">
        <v>68.2</v>
      </c>
      <c r="Q6072">
        <v>71.8</v>
      </c>
      <c r="R6072">
        <v>35</v>
      </c>
      <c r="S6072">
        <v>36500</v>
      </c>
      <c r="T6072">
        <v>46000</v>
      </c>
      <c r="U6072">
        <v>56900</v>
      </c>
    </row>
    <row r="6073" spans="1:21" hidden="1" x14ac:dyDescent="0.45">
      <c r="A6073" t="str">
        <f t="shared" si="105"/>
        <v>YAG5UKL8F+MEngineeringYorkshire and The Humber</v>
      </c>
      <c r="B6073" t="s">
        <v>116</v>
      </c>
      <c r="C6073" t="s">
        <v>140</v>
      </c>
      <c r="D6073">
        <v>5</v>
      </c>
      <c r="E6073" t="s">
        <v>44</v>
      </c>
      <c r="F6073" t="s">
        <v>139</v>
      </c>
      <c r="G6073" t="s">
        <v>138</v>
      </c>
      <c r="H6073" t="s">
        <v>78</v>
      </c>
      <c r="I6073" t="s">
        <v>160</v>
      </c>
      <c r="J6073">
        <v>60</v>
      </c>
      <c r="K6073">
        <v>0</v>
      </c>
      <c r="L6073">
        <v>60</v>
      </c>
      <c r="M6073">
        <v>16.5</v>
      </c>
      <c r="N6073">
        <v>3.5</v>
      </c>
      <c r="O6073">
        <v>73</v>
      </c>
      <c r="P6073">
        <v>78.3</v>
      </c>
      <c r="Q6073">
        <v>80</v>
      </c>
      <c r="R6073">
        <v>45</v>
      </c>
      <c r="S6073">
        <v>31200</v>
      </c>
      <c r="T6073">
        <v>38900</v>
      </c>
      <c r="U6073">
        <v>47800</v>
      </c>
    </row>
    <row r="6074" spans="1:21" hidden="1" x14ac:dyDescent="0.45">
      <c r="A6074" t="str">
        <f t="shared" si="105"/>
        <v>YAG5UKL8F+MEngineeringNA</v>
      </c>
      <c r="B6074" t="s">
        <v>116</v>
      </c>
      <c r="C6074" t="s">
        <v>140</v>
      </c>
      <c r="D6074">
        <v>5</v>
      </c>
      <c r="E6074" t="s">
        <v>44</v>
      </c>
      <c r="F6074" t="s">
        <v>139</v>
      </c>
      <c r="G6074" t="s">
        <v>138</v>
      </c>
      <c r="H6074" t="s">
        <v>78</v>
      </c>
      <c r="I6074" t="s">
        <v>157</v>
      </c>
      <c r="J6074">
        <v>40</v>
      </c>
      <c r="K6074">
        <v>94.6</v>
      </c>
      <c r="L6074" t="s">
        <v>161</v>
      </c>
      <c r="M6074" t="s">
        <v>161</v>
      </c>
      <c r="N6074" t="s">
        <v>161</v>
      </c>
      <c r="O6074" t="s">
        <v>161</v>
      </c>
      <c r="P6074" t="s">
        <v>161</v>
      </c>
      <c r="Q6074" t="s">
        <v>161</v>
      </c>
      <c r="R6074" t="s">
        <v>157</v>
      </c>
      <c r="S6074" t="s">
        <v>157</v>
      </c>
      <c r="T6074" t="s">
        <v>157</v>
      </c>
      <c r="U6074" t="s">
        <v>157</v>
      </c>
    </row>
    <row r="6075" spans="1:21" hidden="1" x14ac:dyDescent="0.45">
      <c r="A6075" t="str">
        <f t="shared" si="105"/>
        <v>YAG3UKL7F+MEngineeringAbroad</v>
      </c>
      <c r="B6075" t="s">
        <v>116</v>
      </c>
      <c r="C6075" t="s">
        <v>141</v>
      </c>
      <c r="D6075">
        <v>3</v>
      </c>
      <c r="E6075" t="s">
        <v>44</v>
      </c>
      <c r="F6075" t="s">
        <v>145</v>
      </c>
      <c r="G6075" t="s">
        <v>138</v>
      </c>
      <c r="H6075" t="s">
        <v>78</v>
      </c>
      <c r="I6075" t="s">
        <v>146</v>
      </c>
      <c r="J6075">
        <v>95</v>
      </c>
      <c r="K6075">
        <v>0</v>
      </c>
      <c r="L6075">
        <v>95</v>
      </c>
      <c r="M6075">
        <v>56</v>
      </c>
      <c r="N6075">
        <v>5.5</v>
      </c>
      <c r="O6075">
        <v>35.1</v>
      </c>
      <c r="P6075">
        <v>35.1</v>
      </c>
      <c r="Q6075">
        <v>38.4</v>
      </c>
      <c r="R6075">
        <v>25</v>
      </c>
      <c r="S6075">
        <v>23400</v>
      </c>
      <c r="T6075">
        <v>44200</v>
      </c>
      <c r="U6075">
        <v>59900</v>
      </c>
    </row>
    <row r="6076" spans="1:21" hidden="1" x14ac:dyDescent="0.45">
      <c r="A6076" t="str">
        <f t="shared" si="105"/>
        <v>YAG3UKL7F+MEngineeringEast Midlands</v>
      </c>
      <c r="B6076" t="s">
        <v>116</v>
      </c>
      <c r="C6076" t="s">
        <v>141</v>
      </c>
      <c r="D6076">
        <v>3</v>
      </c>
      <c r="E6076" t="s">
        <v>44</v>
      </c>
      <c r="F6076" t="s">
        <v>145</v>
      </c>
      <c r="G6076" t="s">
        <v>138</v>
      </c>
      <c r="H6076" t="s">
        <v>78</v>
      </c>
      <c r="I6076" t="s">
        <v>147</v>
      </c>
      <c r="J6076">
        <v>180</v>
      </c>
      <c r="K6076">
        <v>0</v>
      </c>
      <c r="L6076">
        <v>180</v>
      </c>
      <c r="M6076">
        <v>8</v>
      </c>
      <c r="N6076">
        <v>3.2</v>
      </c>
      <c r="O6076">
        <v>76</v>
      </c>
      <c r="P6076">
        <v>83.8</v>
      </c>
      <c r="Q6076">
        <v>88.8</v>
      </c>
      <c r="R6076">
        <v>135</v>
      </c>
      <c r="S6076">
        <v>31800</v>
      </c>
      <c r="T6076">
        <v>42700</v>
      </c>
      <c r="U6076">
        <v>55100</v>
      </c>
    </row>
    <row r="6077" spans="1:21" hidden="1" x14ac:dyDescent="0.45">
      <c r="A6077" t="str">
        <f t="shared" si="105"/>
        <v>YAG3UKL7F+MEngineeringEast of England</v>
      </c>
      <c r="B6077" t="s">
        <v>116</v>
      </c>
      <c r="C6077" t="s">
        <v>141</v>
      </c>
      <c r="D6077">
        <v>3</v>
      </c>
      <c r="E6077" t="s">
        <v>44</v>
      </c>
      <c r="F6077" t="s">
        <v>145</v>
      </c>
      <c r="G6077" t="s">
        <v>138</v>
      </c>
      <c r="H6077" t="s">
        <v>78</v>
      </c>
      <c r="I6077" t="s">
        <v>148</v>
      </c>
      <c r="J6077">
        <v>220</v>
      </c>
      <c r="K6077">
        <v>0</v>
      </c>
      <c r="L6077">
        <v>220</v>
      </c>
      <c r="M6077">
        <v>8.3000000000000007</v>
      </c>
      <c r="N6077">
        <v>4.7</v>
      </c>
      <c r="O6077">
        <v>71.3</v>
      </c>
      <c r="P6077">
        <v>81.400000000000006</v>
      </c>
      <c r="Q6077">
        <v>87</v>
      </c>
      <c r="R6077">
        <v>155</v>
      </c>
      <c r="S6077">
        <v>31400</v>
      </c>
      <c r="T6077">
        <v>40500</v>
      </c>
      <c r="U6077">
        <v>52900</v>
      </c>
    </row>
    <row r="6078" spans="1:21" hidden="1" x14ac:dyDescent="0.45">
      <c r="A6078" t="str">
        <f t="shared" si="105"/>
        <v>YAG3UKL7F+MEngineeringLondon</v>
      </c>
      <c r="B6078" t="s">
        <v>116</v>
      </c>
      <c r="C6078" t="s">
        <v>141</v>
      </c>
      <c r="D6078">
        <v>3</v>
      </c>
      <c r="E6078" t="s">
        <v>44</v>
      </c>
      <c r="F6078" t="s">
        <v>145</v>
      </c>
      <c r="G6078" t="s">
        <v>138</v>
      </c>
      <c r="H6078" t="s">
        <v>78</v>
      </c>
      <c r="I6078" t="s">
        <v>149</v>
      </c>
      <c r="J6078">
        <v>510</v>
      </c>
      <c r="K6078">
        <v>0</v>
      </c>
      <c r="L6078">
        <v>510</v>
      </c>
      <c r="M6078">
        <v>14.4</v>
      </c>
      <c r="N6078">
        <v>6.7</v>
      </c>
      <c r="O6078">
        <v>63.1</v>
      </c>
      <c r="P6078">
        <v>75.5</v>
      </c>
      <c r="Q6078">
        <v>78.900000000000006</v>
      </c>
      <c r="R6078">
        <v>310</v>
      </c>
      <c r="S6078">
        <v>28800</v>
      </c>
      <c r="T6078">
        <v>38700</v>
      </c>
      <c r="U6078">
        <v>50400</v>
      </c>
    </row>
    <row r="6079" spans="1:21" hidden="1" x14ac:dyDescent="0.45">
      <c r="A6079" t="str">
        <f t="shared" si="105"/>
        <v>YAG3UKL7F+MEngineeringNorth East</v>
      </c>
      <c r="B6079" t="s">
        <v>116</v>
      </c>
      <c r="C6079" t="s">
        <v>141</v>
      </c>
      <c r="D6079">
        <v>3</v>
      </c>
      <c r="E6079" t="s">
        <v>44</v>
      </c>
      <c r="F6079" t="s">
        <v>145</v>
      </c>
      <c r="G6079" t="s">
        <v>138</v>
      </c>
      <c r="H6079" t="s">
        <v>78</v>
      </c>
      <c r="I6079" t="s">
        <v>150</v>
      </c>
      <c r="J6079">
        <v>80</v>
      </c>
      <c r="K6079">
        <v>0</v>
      </c>
      <c r="L6079">
        <v>80</v>
      </c>
      <c r="M6079">
        <v>7.8</v>
      </c>
      <c r="N6079">
        <v>7.8</v>
      </c>
      <c r="O6079">
        <v>72.5</v>
      </c>
      <c r="P6079">
        <v>81.7</v>
      </c>
      <c r="Q6079">
        <v>84.3</v>
      </c>
      <c r="R6079">
        <v>55</v>
      </c>
      <c r="S6079">
        <v>29900</v>
      </c>
      <c r="T6079">
        <v>38000</v>
      </c>
      <c r="U6079">
        <v>54400</v>
      </c>
    </row>
    <row r="6080" spans="1:21" hidden="1" x14ac:dyDescent="0.45">
      <c r="A6080" t="str">
        <f t="shared" si="105"/>
        <v>YAG3UKL7F+MEngineeringNorth West</v>
      </c>
      <c r="B6080" t="s">
        <v>116</v>
      </c>
      <c r="C6080" t="s">
        <v>141</v>
      </c>
      <c r="D6080">
        <v>3</v>
      </c>
      <c r="E6080" t="s">
        <v>44</v>
      </c>
      <c r="F6080" t="s">
        <v>145</v>
      </c>
      <c r="G6080" t="s">
        <v>138</v>
      </c>
      <c r="H6080" t="s">
        <v>78</v>
      </c>
      <c r="I6080" t="s">
        <v>151</v>
      </c>
      <c r="J6080">
        <v>295</v>
      </c>
      <c r="K6080">
        <v>0</v>
      </c>
      <c r="L6080">
        <v>295</v>
      </c>
      <c r="M6080">
        <v>15.2</v>
      </c>
      <c r="N6080">
        <v>4</v>
      </c>
      <c r="O6080">
        <v>69.400000000000006</v>
      </c>
      <c r="P6080">
        <v>77.5</v>
      </c>
      <c r="Q6080">
        <v>80.900000000000006</v>
      </c>
      <c r="R6080">
        <v>200</v>
      </c>
      <c r="S6080">
        <v>28100</v>
      </c>
      <c r="T6080">
        <v>36500</v>
      </c>
      <c r="U6080">
        <v>49300</v>
      </c>
    </row>
    <row r="6081" spans="1:21" hidden="1" x14ac:dyDescent="0.45">
      <c r="A6081" t="str">
        <f t="shared" si="105"/>
        <v>YAG3UKL7F+MEngineeringNorthern Ireland</v>
      </c>
      <c r="B6081" t="s">
        <v>116</v>
      </c>
      <c r="C6081" t="s">
        <v>141</v>
      </c>
      <c r="D6081">
        <v>3</v>
      </c>
      <c r="E6081" t="s">
        <v>44</v>
      </c>
      <c r="F6081" t="s">
        <v>145</v>
      </c>
      <c r="G6081" t="s">
        <v>138</v>
      </c>
      <c r="H6081" t="s">
        <v>78</v>
      </c>
      <c r="I6081" t="s">
        <v>152</v>
      </c>
      <c r="J6081">
        <v>20</v>
      </c>
      <c r="K6081">
        <v>0</v>
      </c>
      <c r="L6081">
        <v>20</v>
      </c>
      <c r="M6081">
        <v>19.600000000000001</v>
      </c>
      <c r="N6081">
        <v>0</v>
      </c>
      <c r="O6081">
        <v>80.400000000000006</v>
      </c>
      <c r="P6081">
        <v>80.400000000000006</v>
      </c>
      <c r="Q6081">
        <v>80.400000000000006</v>
      </c>
      <c r="R6081">
        <v>15</v>
      </c>
      <c r="S6081">
        <v>12400</v>
      </c>
      <c r="T6081">
        <v>39800</v>
      </c>
      <c r="U6081">
        <v>46000</v>
      </c>
    </row>
    <row r="6082" spans="1:21" hidden="1" x14ac:dyDescent="0.45">
      <c r="A6082" t="str">
        <f t="shared" si="105"/>
        <v>YAG3UKL7F+MEngineeringScotland</v>
      </c>
      <c r="B6082" t="s">
        <v>116</v>
      </c>
      <c r="C6082" t="s">
        <v>141</v>
      </c>
      <c r="D6082">
        <v>3</v>
      </c>
      <c r="E6082" t="s">
        <v>44</v>
      </c>
      <c r="F6082" t="s">
        <v>145</v>
      </c>
      <c r="G6082" t="s">
        <v>138</v>
      </c>
      <c r="H6082" t="s">
        <v>78</v>
      </c>
      <c r="I6082" t="s">
        <v>153</v>
      </c>
      <c r="J6082">
        <v>105</v>
      </c>
      <c r="K6082">
        <v>0</v>
      </c>
      <c r="L6082">
        <v>105</v>
      </c>
      <c r="M6082">
        <v>12.3</v>
      </c>
      <c r="N6082">
        <v>2.4</v>
      </c>
      <c r="O6082">
        <v>74</v>
      </c>
      <c r="P6082">
        <v>82.8</v>
      </c>
      <c r="Q6082">
        <v>85.2</v>
      </c>
      <c r="R6082">
        <v>80</v>
      </c>
      <c r="S6082">
        <v>35400</v>
      </c>
      <c r="T6082">
        <v>44500</v>
      </c>
      <c r="U6082">
        <v>67500</v>
      </c>
    </row>
    <row r="6083" spans="1:21" hidden="1" x14ac:dyDescent="0.45">
      <c r="A6083" t="str">
        <f t="shared" si="105"/>
        <v>YAG3UKL7F+MEngineeringSouth East</v>
      </c>
      <c r="B6083" t="s">
        <v>116</v>
      </c>
      <c r="C6083" t="s">
        <v>141</v>
      </c>
      <c r="D6083">
        <v>3</v>
      </c>
      <c r="E6083" t="s">
        <v>44</v>
      </c>
      <c r="F6083" t="s">
        <v>145</v>
      </c>
      <c r="G6083" t="s">
        <v>138</v>
      </c>
      <c r="H6083" t="s">
        <v>78</v>
      </c>
      <c r="I6083" t="s">
        <v>154</v>
      </c>
      <c r="J6083">
        <v>365</v>
      </c>
      <c r="K6083">
        <v>0</v>
      </c>
      <c r="L6083">
        <v>365</v>
      </c>
      <c r="M6083">
        <v>11.8</v>
      </c>
      <c r="N6083">
        <v>6.8</v>
      </c>
      <c r="O6083">
        <v>70.8</v>
      </c>
      <c r="P6083">
        <v>78.599999999999994</v>
      </c>
      <c r="Q6083">
        <v>81.400000000000006</v>
      </c>
      <c r="R6083">
        <v>255</v>
      </c>
      <c r="S6083">
        <v>30700</v>
      </c>
      <c r="T6083">
        <v>42000</v>
      </c>
      <c r="U6083">
        <v>52900</v>
      </c>
    </row>
    <row r="6084" spans="1:21" hidden="1" x14ac:dyDescent="0.45">
      <c r="A6084" t="str">
        <f t="shared" si="105"/>
        <v>YAG3UKL7F+MEngineeringSouth West</v>
      </c>
      <c r="B6084" t="s">
        <v>116</v>
      </c>
      <c r="C6084" t="s">
        <v>141</v>
      </c>
      <c r="D6084">
        <v>3</v>
      </c>
      <c r="E6084" t="s">
        <v>44</v>
      </c>
      <c r="F6084" t="s">
        <v>145</v>
      </c>
      <c r="G6084" t="s">
        <v>138</v>
      </c>
      <c r="H6084" t="s">
        <v>78</v>
      </c>
      <c r="I6084" t="s">
        <v>155</v>
      </c>
      <c r="J6084">
        <v>235</v>
      </c>
      <c r="K6084">
        <v>0</v>
      </c>
      <c r="L6084">
        <v>235</v>
      </c>
      <c r="M6084">
        <v>7.9</v>
      </c>
      <c r="N6084">
        <v>2.4</v>
      </c>
      <c r="O6084">
        <v>75.900000000000006</v>
      </c>
      <c r="P6084">
        <v>88</v>
      </c>
      <c r="Q6084">
        <v>89.7</v>
      </c>
      <c r="R6084">
        <v>175</v>
      </c>
      <c r="S6084">
        <v>30300</v>
      </c>
      <c r="T6084">
        <v>40500</v>
      </c>
      <c r="U6084">
        <v>54800</v>
      </c>
    </row>
    <row r="6085" spans="1:21" hidden="1" x14ac:dyDescent="0.45">
      <c r="A6085" t="str">
        <f t="shared" si="105"/>
        <v>YAG3UKL7F+MEngineeringWales</v>
      </c>
      <c r="B6085" t="s">
        <v>116</v>
      </c>
      <c r="C6085" t="s">
        <v>141</v>
      </c>
      <c r="D6085">
        <v>3</v>
      </c>
      <c r="E6085" t="s">
        <v>44</v>
      </c>
      <c r="F6085" t="s">
        <v>145</v>
      </c>
      <c r="G6085" t="s">
        <v>138</v>
      </c>
      <c r="H6085" t="s">
        <v>78</v>
      </c>
      <c r="I6085" t="s">
        <v>158</v>
      </c>
      <c r="J6085">
        <v>45</v>
      </c>
      <c r="K6085">
        <v>0</v>
      </c>
      <c r="L6085">
        <v>45</v>
      </c>
      <c r="M6085">
        <v>15.6</v>
      </c>
      <c r="N6085">
        <v>0</v>
      </c>
      <c r="O6085">
        <v>68.8</v>
      </c>
      <c r="P6085">
        <v>82.2</v>
      </c>
      <c r="Q6085">
        <v>84.4</v>
      </c>
      <c r="R6085">
        <v>30</v>
      </c>
      <c r="S6085">
        <v>31800</v>
      </c>
      <c r="T6085">
        <v>38300</v>
      </c>
      <c r="U6085">
        <v>56900</v>
      </c>
    </row>
    <row r="6086" spans="1:21" hidden="1" x14ac:dyDescent="0.45">
      <c r="A6086" t="str">
        <f t="shared" si="105"/>
        <v>YAG3UKL7F+MEngineeringWest Midlands</v>
      </c>
      <c r="B6086" t="s">
        <v>116</v>
      </c>
      <c r="C6086" t="s">
        <v>141</v>
      </c>
      <c r="D6086">
        <v>3</v>
      </c>
      <c r="E6086" t="s">
        <v>44</v>
      </c>
      <c r="F6086" t="s">
        <v>145</v>
      </c>
      <c r="G6086" t="s">
        <v>138</v>
      </c>
      <c r="H6086" t="s">
        <v>78</v>
      </c>
      <c r="I6086" t="s">
        <v>159</v>
      </c>
      <c r="J6086">
        <v>230</v>
      </c>
      <c r="K6086">
        <v>0</v>
      </c>
      <c r="L6086">
        <v>230</v>
      </c>
      <c r="M6086">
        <v>8.8000000000000007</v>
      </c>
      <c r="N6086">
        <v>3.2</v>
      </c>
      <c r="O6086">
        <v>77.2</v>
      </c>
      <c r="P6086">
        <v>84.3</v>
      </c>
      <c r="Q6086">
        <v>88.1</v>
      </c>
      <c r="R6086">
        <v>175</v>
      </c>
      <c r="S6086">
        <v>29900</v>
      </c>
      <c r="T6086">
        <v>37900</v>
      </c>
      <c r="U6086">
        <v>48400</v>
      </c>
    </row>
    <row r="6087" spans="1:21" hidden="1" x14ac:dyDescent="0.45">
      <c r="A6087" t="str">
        <f t="shared" ref="A6087:A6150" si="106">"YAG"&amp;D6087 &amp;E6087 &amp;F6087 &amp; G6087 &amp;H6087 &amp;I6087</f>
        <v>YAG3UKL7F+MEngineeringYorkshire and The Humber</v>
      </c>
      <c r="B6087" t="s">
        <v>116</v>
      </c>
      <c r="C6087" t="s">
        <v>141</v>
      </c>
      <c r="D6087">
        <v>3</v>
      </c>
      <c r="E6087" t="s">
        <v>44</v>
      </c>
      <c r="F6087" t="s">
        <v>145</v>
      </c>
      <c r="G6087" t="s">
        <v>138</v>
      </c>
      <c r="H6087" t="s">
        <v>78</v>
      </c>
      <c r="I6087" t="s">
        <v>160</v>
      </c>
      <c r="J6087">
        <v>165</v>
      </c>
      <c r="K6087">
        <v>0</v>
      </c>
      <c r="L6087">
        <v>165</v>
      </c>
      <c r="M6087">
        <v>10.9</v>
      </c>
      <c r="N6087">
        <v>1.8</v>
      </c>
      <c r="O6087">
        <v>68</v>
      </c>
      <c r="P6087">
        <v>84.4</v>
      </c>
      <c r="Q6087">
        <v>87.3</v>
      </c>
      <c r="R6087">
        <v>110</v>
      </c>
      <c r="S6087">
        <v>28800</v>
      </c>
      <c r="T6087">
        <v>37200</v>
      </c>
      <c r="U6087">
        <v>47400</v>
      </c>
    </row>
    <row r="6088" spans="1:21" hidden="1" x14ac:dyDescent="0.45">
      <c r="A6088" t="str">
        <f t="shared" si="106"/>
        <v>YAG3UKL7F+MEngineeringNA</v>
      </c>
      <c r="B6088" t="s">
        <v>116</v>
      </c>
      <c r="C6088" t="s">
        <v>141</v>
      </c>
      <c r="D6088">
        <v>3</v>
      </c>
      <c r="E6088" t="s">
        <v>44</v>
      </c>
      <c r="F6088" t="s">
        <v>145</v>
      </c>
      <c r="G6088" t="s">
        <v>138</v>
      </c>
      <c r="H6088" t="s">
        <v>78</v>
      </c>
      <c r="I6088" t="s">
        <v>157</v>
      </c>
      <c r="J6088">
        <v>150</v>
      </c>
      <c r="K6088">
        <v>90.1</v>
      </c>
      <c r="L6088">
        <v>15</v>
      </c>
      <c r="M6088">
        <v>0</v>
      </c>
      <c r="N6088">
        <v>6.9</v>
      </c>
      <c r="O6088">
        <v>0</v>
      </c>
      <c r="P6088">
        <v>2.2999999999999998</v>
      </c>
      <c r="Q6088">
        <v>93.1</v>
      </c>
      <c r="R6088" t="s">
        <v>157</v>
      </c>
      <c r="S6088" t="s">
        <v>157</v>
      </c>
      <c r="T6088" t="s">
        <v>157</v>
      </c>
      <c r="U6088" t="s">
        <v>157</v>
      </c>
    </row>
    <row r="6089" spans="1:21" hidden="1" x14ac:dyDescent="0.45">
      <c r="A6089" t="str">
        <f t="shared" si="106"/>
        <v>YAG3UKL8F+MEngineeringAbroad</v>
      </c>
      <c r="B6089" t="s">
        <v>116</v>
      </c>
      <c r="C6089" t="s">
        <v>141</v>
      </c>
      <c r="D6089">
        <v>3</v>
      </c>
      <c r="E6089" t="s">
        <v>44</v>
      </c>
      <c r="F6089" t="s">
        <v>139</v>
      </c>
      <c r="G6089" t="s">
        <v>138</v>
      </c>
      <c r="H6089" t="s">
        <v>78</v>
      </c>
      <c r="I6089" t="s">
        <v>146</v>
      </c>
      <c r="J6089">
        <v>35</v>
      </c>
      <c r="K6089">
        <v>0</v>
      </c>
      <c r="L6089">
        <v>35</v>
      </c>
      <c r="M6089">
        <v>68.900000000000006</v>
      </c>
      <c r="N6089">
        <v>11.9</v>
      </c>
      <c r="O6089">
        <v>19.3</v>
      </c>
      <c r="P6089">
        <v>19.3</v>
      </c>
      <c r="Q6089">
        <v>19.3</v>
      </c>
      <c r="R6089" t="s">
        <v>161</v>
      </c>
      <c r="S6089" t="s">
        <v>161</v>
      </c>
      <c r="T6089" t="s">
        <v>161</v>
      </c>
      <c r="U6089" t="s">
        <v>161</v>
      </c>
    </row>
    <row r="6090" spans="1:21" hidden="1" x14ac:dyDescent="0.45">
      <c r="A6090" t="str">
        <f t="shared" si="106"/>
        <v>YAG3UKL8F+MEngineeringEast Midlands</v>
      </c>
      <c r="B6090" t="s">
        <v>116</v>
      </c>
      <c r="C6090" t="s">
        <v>141</v>
      </c>
      <c r="D6090">
        <v>3</v>
      </c>
      <c r="E6090" t="s">
        <v>44</v>
      </c>
      <c r="F6090" t="s">
        <v>139</v>
      </c>
      <c r="G6090" t="s">
        <v>138</v>
      </c>
      <c r="H6090" t="s">
        <v>78</v>
      </c>
      <c r="I6090" t="s">
        <v>147</v>
      </c>
      <c r="J6090">
        <v>75</v>
      </c>
      <c r="K6090">
        <v>0</v>
      </c>
      <c r="L6090">
        <v>75</v>
      </c>
      <c r="M6090">
        <v>12.4</v>
      </c>
      <c r="N6090">
        <v>3.4</v>
      </c>
      <c r="O6090">
        <v>75.900000000000006</v>
      </c>
      <c r="P6090">
        <v>82.8</v>
      </c>
      <c r="Q6090">
        <v>84.2</v>
      </c>
      <c r="R6090">
        <v>55</v>
      </c>
      <c r="S6090">
        <v>23700</v>
      </c>
      <c r="T6090">
        <v>33900</v>
      </c>
      <c r="U6090">
        <v>42700</v>
      </c>
    </row>
    <row r="6091" spans="1:21" hidden="1" x14ac:dyDescent="0.45">
      <c r="A6091" t="str">
        <f t="shared" si="106"/>
        <v>YAG3UKL8F+MEngineeringEast of England</v>
      </c>
      <c r="B6091" t="s">
        <v>116</v>
      </c>
      <c r="C6091" t="s">
        <v>141</v>
      </c>
      <c r="D6091">
        <v>3</v>
      </c>
      <c r="E6091" t="s">
        <v>44</v>
      </c>
      <c r="F6091" t="s">
        <v>139</v>
      </c>
      <c r="G6091" t="s">
        <v>138</v>
      </c>
      <c r="H6091" t="s">
        <v>78</v>
      </c>
      <c r="I6091" t="s">
        <v>148</v>
      </c>
      <c r="J6091">
        <v>70</v>
      </c>
      <c r="K6091">
        <v>0</v>
      </c>
      <c r="L6091">
        <v>70</v>
      </c>
      <c r="M6091">
        <v>10.3</v>
      </c>
      <c r="N6091">
        <v>2.2000000000000002</v>
      </c>
      <c r="O6091">
        <v>84.6</v>
      </c>
      <c r="P6091">
        <v>86</v>
      </c>
      <c r="Q6091">
        <v>87.5</v>
      </c>
      <c r="R6091">
        <v>60</v>
      </c>
      <c r="S6091">
        <v>32800</v>
      </c>
      <c r="T6091">
        <v>40900</v>
      </c>
      <c r="U6091">
        <v>52600</v>
      </c>
    </row>
    <row r="6092" spans="1:21" hidden="1" x14ac:dyDescent="0.45">
      <c r="A6092" t="str">
        <f t="shared" si="106"/>
        <v>YAG3UKL8F+MEngineeringLondon</v>
      </c>
      <c r="B6092" t="s">
        <v>116</v>
      </c>
      <c r="C6092" t="s">
        <v>141</v>
      </c>
      <c r="D6092">
        <v>3</v>
      </c>
      <c r="E6092" t="s">
        <v>44</v>
      </c>
      <c r="F6092" t="s">
        <v>139</v>
      </c>
      <c r="G6092" t="s">
        <v>138</v>
      </c>
      <c r="H6092" t="s">
        <v>78</v>
      </c>
      <c r="I6092" t="s">
        <v>149</v>
      </c>
      <c r="J6092">
        <v>140</v>
      </c>
      <c r="K6092">
        <v>0</v>
      </c>
      <c r="L6092">
        <v>140</v>
      </c>
      <c r="M6092">
        <v>21.1</v>
      </c>
      <c r="N6092">
        <v>3.6</v>
      </c>
      <c r="O6092">
        <v>70.900000000000006</v>
      </c>
      <c r="P6092">
        <v>74.599999999999994</v>
      </c>
      <c r="Q6092">
        <v>75.3</v>
      </c>
      <c r="R6092">
        <v>100</v>
      </c>
      <c r="S6092">
        <v>32500</v>
      </c>
      <c r="T6092">
        <v>39400</v>
      </c>
      <c r="U6092">
        <v>52900</v>
      </c>
    </row>
    <row r="6093" spans="1:21" hidden="1" x14ac:dyDescent="0.45">
      <c r="A6093" t="str">
        <f t="shared" si="106"/>
        <v>YAG3UKL8F+MEngineeringNorth East</v>
      </c>
      <c r="B6093" t="s">
        <v>116</v>
      </c>
      <c r="C6093" t="s">
        <v>141</v>
      </c>
      <c r="D6093">
        <v>3</v>
      </c>
      <c r="E6093" t="s">
        <v>44</v>
      </c>
      <c r="F6093" t="s">
        <v>139</v>
      </c>
      <c r="G6093" t="s">
        <v>138</v>
      </c>
      <c r="H6093" t="s">
        <v>78</v>
      </c>
      <c r="I6093" t="s">
        <v>150</v>
      </c>
      <c r="J6093">
        <v>35</v>
      </c>
      <c r="K6093">
        <v>0</v>
      </c>
      <c r="L6093">
        <v>35</v>
      </c>
      <c r="M6093">
        <v>6.2</v>
      </c>
      <c r="N6093">
        <v>0</v>
      </c>
      <c r="O6093">
        <v>87.7</v>
      </c>
      <c r="P6093">
        <v>93.8</v>
      </c>
      <c r="Q6093">
        <v>93.8</v>
      </c>
      <c r="R6093">
        <v>30</v>
      </c>
      <c r="S6093">
        <v>28500</v>
      </c>
      <c r="T6093">
        <v>33900</v>
      </c>
      <c r="U6093">
        <v>45600</v>
      </c>
    </row>
    <row r="6094" spans="1:21" hidden="1" x14ac:dyDescent="0.45">
      <c r="A6094" t="str">
        <f t="shared" si="106"/>
        <v>YAG3UKL8F+MEngineeringNorth West</v>
      </c>
      <c r="B6094" t="s">
        <v>116</v>
      </c>
      <c r="C6094" t="s">
        <v>141</v>
      </c>
      <c r="D6094">
        <v>3</v>
      </c>
      <c r="E6094" t="s">
        <v>44</v>
      </c>
      <c r="F6094" t="s">
        <v>139</v>
      </c>
      <c r="G6094" t="s">
        <v>138</v>
      </c>
      <c r="H6094" t="s">
        <v>78</v>
      </c>
      <c r="I6094" t="s">
        <v>151</v>
      </c>
      <c r="J6094">
        <v>65</v>
      </c>
      <c r="K6094">
        <v>0</v>
      </c>
      <c r="L6094">
        <v>65</v>
      </c>
      <c r="M6094">
        <v>16.3</v>
      </c>
      <c r="N6094">
        <v>4.9000000000000004</v>
      </c>
      <c r="O6094">
        <v>78.7</v>
      </c>
      <c r="P6094">
        <v>78.7</v>
      </c>
      <c r="Q6094">
        <v>78.7</v>
      </c>
      <c r="R6094">
        <v>50</v>
      </c>
      <c r="S6094">
        <v>28500</v>
      </c>
      <c r="T6094">
        <v>35400</v>
      </c>
      <c r="U6094">
        <v>46800</v>
      </c>
    </row>
    <row r="6095" spans="1:21" hidden="1" x14ac:dyDescent="0.45">
      <c r="A6095" t="str">
        <f t="shared" si="106"/>
        <v>YAG3UKL8F+MEngineeringScotland</v>
      </c>
      <c r="B6095" t="s">
        <v>116</v>
      </c>
      <c r="C6095" t="s">
        <v>141</v>
      </c>
      <c r="D6095">
        <v>3</v>
      </c>
      <c r="E6095" t="s">
        <v>44</v>
      </c>
      <c r="F6095" t="s">
        <v>139</v>
      </c>
      <c r="G6095" t="s">
        <v>138</v>
      </c>
      <c r="H6095" t="s">
        <v>78</v>
      </c>
      <c r="I6095" t="s">
        <v>153</v>
      </c>
      <c r="J6095">
        <v>20</v>
      </c>
      <c r="K6095">
        <v>0</v>
      </c>
      <c r="L6095">
        <v>20</v>
      </c>
      <c r="M6095">
        <v>21.1</v>
      </c>
      <c r="N6095">
        <v>0</v>
      </c>
      <c r="O6095">
        <v>68.400000000000006</v>
      </c>
      <c r="P6095">
        <v>78.900000000000006</v>
      </c>
      <c r="Q6095">
        <v>78.900000000000006</v>
      </c>
      <c r="R6095">
        <v>15</v>
      </c>
      <c r="S6095">
        <v>11300</v>
      </c>
      <c r="T6095">
        <v>35200</v>
      </c>
      <c r="U6095">
        <v>40300</v>
      </c>
    </row>
    <row r="6096" spans="1:21" hidden="1" x14ac:dyDescent="0.45">
      <c r="A6096" t="str">
        <f t="shared" si="106"/>
        <v>YAG3UKL8F+MEngineeringSouth East</v>
      </c>
      <c r="B6096" t="s">
        <v>116</v>
      </c>
      <c r="C6096" t="s">
        <v>141</v>
      </c>
      <c r="D6096">
        <v>3</v>
      </c>
      <c r="E6096" t="s">
        <v>44</v>
      </c>
      <c r="F6096" t="s">
        <v>139</v>
      </c>
      <c r="G6096" t="s">
        <v>138</v>
      </c>
      <c r="H6096" t="s">
        <v>78</v>
      </c>
      <c r="I6096" t="s">
        <v>154</v>
      </c>
      <c r="J6096">
        <v>155</v>
      </c>
      <c r="K6096">
        <v>0</v>
      </c>
      <c r="L6096">
        <v>155</v>
      </c>
      <c r="M6096">
        <v>7.6</v>
      </c>
      <c r="N6096">
        <v>4.5999999999999996</v>
      </c>
      <c r="O6096">
        <v>82.6</v>
      </c>
      <c r="P6096">
        <v>87.2</v>
      </c>
      <c r="Q6096">
        <v>87.8</v>
      </c>
      <c r="R6096">
        <v>125</v>
      </c>
      <c r="S6096">
        <v>32800</v>
      </c>
      <c r="T6096">
        <v>38700</v>
      </c>
      <c r="U6096">
        <v>48900</v>
      </c>
    </row>
    <row r="6097" spans="1:21" hidden="1" x14ac:dyDescent="0.45">
      <c r="A6097" t="str">
        <f t="shared" si="106"/>
        <v>YAG3UKL8F+MEngineeringSouth West</v>
      </c>
      <c r="B6097" t="s">
        <v>116</v>
      </c>
      <c r="C6097" t="s">
        <v>141</v>
      </c>
      <c r="D6097">
        <v>3</v>
      </c>
      <c r="E6097" t="s">
        <v>44</v>
      </c>
      <c r="F6097" t="s">
        <v>139</v>
      </c>
      <c r="G6097" t="s">
        <v>138</v>
      </c>
      <c r="H6097" t="s">
        <v>78</v>
      </c>
      <c r="I6097" t="s">
        <v>155</v>
      </c>
      <c r="J6097">
        <v>65</v>
      </c>
      <c r="K6097">
        <v>0</v>
      </c>
      <c r="L6097">
        <v>65</v>
      </c>
      <c r="M6097">
        <v>7.5</v>
      </c>
      <c r="N6097">
        <v>6.1</v>
      </c>
      <c r="O6097">
        <v>83.7</v>
      </c>
      <c r="P6097">
        <v>86.4</v>
      </c>
      <c r="Q6097">
        <v>86.4</v>
      </c>
      <c r="R6097">
        <v>50</v>
      </c>
      <c r="S6097">
        <v>32800</v>
      </c>
      <c r="T6097">
        <v>36500</v>
      </c>
      <c r="U6097">
        <v>43100</v>
      </c>
    </row>
    <row r="6098" spans="1:21" hidden="1" x14ac:dyDescent="0.45">
      <c r="A6098" t="str">
        <f t="shared" si="106"/>
        <v>YAG3UKL8F+MEngineeringWales</v>
      </c>
      <c r="B6098" t="s">
        <v>116</v>
      </c>
      <c r="C6098" t="s">
        <v>141</v>
      </c>
      <c r="D6098">
        <v>3</v>
      </c>
      <c r="E6098" t="s">
        <v>44</v>
      </c>
      <c r="F6098" t="s">
        <v>139</v>
      </c>
      <c r="G6098" t="s">
        <v>138</v>
      </c>
      <c r="H6098" t="s">
        <v>78</v>
      </c>
      <c r="I6098" t="s">
        <v>158</v>
      </c>
      <c r="J6098">
        <v>15</v>
      </c>
      <c r="K6098">
        <v>0</v>
      </c>
      <c r="L6098">
        <v>15</v>
      </c>
      <c r="M6098">
        <v>17.899999999999999</v>
      </c>
      <c r="N6098">
        <v>14.3</v>
      </c>
      <c r="O6098">
        <v>53.6</v>
      </c>
      <c r="P6098">
        <v>60.7</v>
      </c>
      <c r="Q6098">
        <v>67.900000000000006</v>
      </c>
      <c r="R6098" t="s">
        <v>161</v>
      </c>
      <c r="S6098" t="s">
        <v>161</v>
      </c>
      <c r="T6098" t="s">
        <v>161</v>
      </c>
      <c r="U6098" t="s">
        <v>161</v>
      </c>
    </row>
    <row r="6099" spans="1:21" hidden="1" x14ac:dyDescent="0.45">
      <c r="A6099" t="str">
        <f t="shared" si="106"/>
        <v>YAG3UKL8F+MEngineeringWest Midlands</v>
      </c>
      <c r="B6099" t="s">
        <v>116</v>
      </c>
      <c r="C6099" t="s">
        <v>141</v>
      </c>
      <c r="D6099">
        <v>3</v>
      </c>
      <c r="E6099" t="s">
        <v>44</v>
      </c>
      <c r="F6099" t="s">
        <v>139</v>
      </c>
      <c r="G6099" t="s">
        <v>138</v>
      </c>
      <c r="H6099" t="s">
        <v>78</v>
      </c>
      <c r="I6099" t="s">
        <v>159</v>
      </c>
      <c r="J6099">
        <v>75</v>
      </c>
      <c r="K6099">
        <v>0</v>
      </c>
      <c r="L6099">
        <v>75</v>
      </c>
      <c r="M6099">
        <v>12.6</v>
      </c>
      <c r="N6099">
        <v>4.2</v>
      </c>
      <c r="O6099">
        <v>80.5</v>
      </c>
      <c r="P6099">
        <v>83.3</v>
      </c>
      <c r="Q6099">
        <v>83.3</v>
      </c>
      <c r="R6099">
        <v>60</v>
      </c>
      <c r="S6099">
        <v>31800</v>
      </c>
      <c r="T6099">
        <v>41200</v>
      </c>
      <c r="U6099">
        <v>48900</v>
      </c>
    </row>
    <row r="6100" spans="1:21" hidden="1" x14ac:dyDescent="0.45">
      <c r="A6100" t="str">
        <f t="shared" si="106"/>
        <v>YAG3UKL8F+MEngineeringYorkshire and The Humber</v>
      </c>
      <c r="B6100" t="s">
        <v>116</v>
      </c>
      <c r="C6100" t="s">
        <v>141</v>
      </c>
      <c r="D6100">
        <v>3</v>
      </c>
      <c r="E6100" t="s">
        <v>44</v>
      </c>
      <c r="F6100" t="s">
        <v>139</v>
      </c>
      <c r="G6100" t="s">
        <v>138</v>
      </c>
      <c r="H6100" t="s">
        <v>78</v>
      </c>
      <c r="I6100" t="s">
        <v>160</v>
      </c>
      <c r="J6100">
        <v>65</v>
      </c>
      <c r="K6100">
        <v>0</v>
      </c>
      <c r="L6100">
        <v>65</v>
      </c>
      <c r="M6100">
        <v>20.5</v>
      </c>
      <c r="N6100">
        <v>3.2</v>
      </c>
      <c r="O6100">
        <v>68.3</v>
      </c>
      <c r="P6100">
        <v>76.3</v>
      </c>
      <c r="Q6100">
        <v>76.3</v>
      </c>
      <c r="R6100">
        <v>45</v>
      </c>
      <c r="S6100">
        <v>32500</v>
      </c>
      <c r="T6100">
        <v>35000</v>
      </c>
      <c r="U6100">
        <v>43400</v>
      </c>
    </row>
    <row r="6101" spans="1:21" hidden="1" x14ac:dyDescent="0.45">
      <c r="A6101" t="str">
        <f t="shared" si="106"/>
        <v>YAG3UKL8F+MEngineeringNA</v>
      </c>
      <c r="B6101" t="s">
        <v>116</v>
      </c>
      <c r="C6101" t="s">
        <v>141</v>
      </c>
      <c r="D6101">
        <v>3</v>
      </c>
      <c r="E6101" t="s">
        <v>44</v>
      </c>
      <c r="F6101" t="s">
        <v>139</v>
      </c>
      <c r="G6101" t="s">
        <v>138</v>
      </c>
      <c r="H6101" t="s">
        <v>78</v>
      </c>
      <c r="I6101" t="s">
        <v>157</v>
      </c>
      <c r="J6101">
        <v>45</v>
      </c>
      <c r="K6101">
        <v>95</v>
      </c>
      <c r="L6101" t="s">
        <v>161</v>
      </c>
      <c r="M6101" t="s">
        <v>161</v>
      </c>
      <c r="N6101" t="s">
        <v>161</v>
      </c>
      <c r="O6101" t="s">
        <v>161</v>
      </c>
      <c r="P6101" t="s">
        <v>161</v>
      </c>
      <c r="Q6101" t="s">
        <v>161</v>
      </c>
      <c r="R6101" t="s">
        <v>157</v>
      </c>
      <c r="S6101" t="s">
        <v>157</v>
      </c>
      <c r="T6101" t="s">
        <v>157</v>
      </c>
      <c r="U6101" t="s">
        <v>157</v>
      </c>
    </row>
    <row r="6102" spans="1:21" hidden="1" x14ac:dyDescent="0.45">
      <c r="A6102" t="str">
        <f t="shared" si="106"/>
        <v>YAG1UKL7F+MEngineeringAbroad</v>
      </c>
      <c r="B6102" t="s">
        <v>116</v>
      </c>
      <c r="C6102" t="s">
        <v>49</v>
      </c>
      <c r="D6102">
        <v>1</v>
      </c>
      <c r="E6102" t="s">
        <v>44</v>
      </c>
      <c r="F6102" t="s">
        <v>145</v>
      </c>
      <c r="G6102" t="s">
        <v>138</v>
      </c>
      <c r="H6102" t="s">
        <v>78</v>
      </c>
      <c r="I6102" t="s">
        <v>146</v>
      </c>
      <c r="J6102">
        <v>60</v>
      </c>
      <c r="K6102">
        <v>0</v>
      </c>
      <c r="L6102">
        <v>60</v>
      </c>
      <c r="M6102">
        <v>67</v>
      </c>
      <c r="N6102">
        <v>12</v>
      </c>
      <c r="O6102">
        <v>21</v>
      </c>
      <c r="P6102">
        <v>21</v>
      </c>
      <c r="Q6102">
        <v>21</v>
      </c>
      <c r="R6102" t="s">
        <v>161</v>
      </c>
      <c r="S6102" t="s">
        <v>161</v>
      </c>
      <c r="T6102" t="s">
        <v>161</v>
      </c>
      <c r="U6102" t="s">
        <v>161</v>
      </c>
    </row>
    <row r="6103" spans="1:21" hidden="1" x14ac:dyDescent="0.45">
      <c r="A6103" t="str">
        <f t="shared" si="106"/>
        <v>YAG1UKL7F+MEngineeringEast Midlands</v>
      </c>
      <c r="B6103" t="s">
        <v>116</v>
      </c>
      <c r="C6103" t="s">
        <v>49</v>
      </c>
      <c r="D6103">
        <v>1</v>
      </c>
      <c r="E6103" t="s">
        <v>44</v>
      </c>
      <c r="F6103" t="s">
        <v>145</v>
      </c>
      <c r="G6103" t="s">
        <v>138</v>
      </c>
      <c r="H6103" t="s">
        <v>78</v>
      </c>
      <c r="I6103" t="s">
        <v>147</v>
      </c>
      <c r="J6103">
        <v>200</v>
      </c>
      <c r="K6103">
        <v>0</v>
      </c>
      <c r="L6103">
        <v>200</v>
      </c>
      <c r="M6103">
        <v>9.6</v>
      </c>
      <c r="N6103">
        <v>2.6</v>
      </c>
      <c r="O6103">
        <v>76.5</v>
      </c>
      <c r="P6103">
        <v>85.4</v>
      </c>
      <c r="Q6103">
        <v>87.8</v>
      </c>
      <c r="R6103">
        <v>155</v>
      </c>
      <c r="S6103">
        <v>25900</v>
      </c>
      <c r="T6103">
        <v>39100</v>
      </c>
      <c r="U6103">
        <v>54800</v>
      </c>
    </row>
    <row r="6104" spans="1:21" hidden="1" x14ac:dyDescent="0.45">
      <c r="A6104" t="str">
        <f t="shared" si="106"/>
        <v>YAG1UKL7F+MEngineeringEast of England</v>
      </c>
      <c r="B6104" t="s">
        <v>116</v>
      </c>
      <c r="C6104" t="s">
        <v>49</v>
      </c>
      <c r="D6104">
        <v>1</v>
      </c>
      <c r="E6104" t="s">
        <v>44</v>
      </c>
      <c r="F6104" t="s">
        <v>145</v>
      </c>
      <c r="G6104" t="s">
        <v>138</v>
      </c>
      <c r="H6104" t="s">
        <v>78</v>
      </c>
      <c r="I6104" t="s">
        <v>148</v>
      </c>
      <c r="J6104">
        <v>220</v>
      </c>
      <c r="K6104">
        <v>0</v>
      </c>
      <c r="L6104">
        <v>220</v>
      </c>
      <c r="M6104">
        <v>8.1999999999999993</v>
      </c>
      <c r="N6104">
        <v>5.5</v>
      </c>
      <c r="O6104">
        <v>70.599999999999994</v>
      </c>
      <c r="P6104">
        <v>79.5</v>
      </c>
      <c r="Q6104">
        <v>86.3</v>
      </c>
      <c r="R6104">
        <v>155</v>
      </c>
      <c r="S6104">
        <v>28100</v>
      </c>
      <c r="T6104">
        <v>36500</v>
      </c>
      <c r="U6104">
        <v>51800</v>
      </c>
    </row>
    <row r="6105" spans="1:21" hidden="1" x14ac:dyDescent="0.45">
      <c r="A6105" t="str">
        <f t="shared" si="106"/>
        <v>YAG1UKL7F+MEngineeringLondon</v>
      </c>
      <c r="B6105" t="s">
        <v>116</v>
      </c>
      <c r="C6105" t="s">
        <v>49</v>
      </c>
      <c r="D6105">
        <v>1</v>
      </c>
      <c r="E6105" t="s">
        <v>44</v>
      </c>
      <c r="F6105" t="s">
        <v>145</v>
      </c>
      <c r="G6105" t="s">
        <v>138</v>
      </c>
      <c r="H6105" t="s">
        <v>78</v>
      </c>
      <c r="I6105" t="s">
        <v>149</v>
      </c>
      <c r="J6105">
        <v>525</v>
      </c>
      <c r="K6105">
        <v>0</v>
      </c>
      <c r="L6105">
        <v>525</v>
      </c>
      <c r="M6105">
        <v>9.4</v>
      </c>
      <c r="N6105">
        <v>5.5</v>
      </c>
      <c r="O6105">
        <v>71.5</v>
      </c>
      <c r="P6105">
        <v>80.3</v>
      </c>
      <c r="Q6105">
        <v>85.1</v>
      </c>
      <c r="R6105">
        <v>365</v>
      </c>
      <c r="S6105">
        <v>23400</v>
      </c>
      <c r="T6105">
        <v>30700</v>
      </c>
      <c r="U6105">
        <v>39100</v>
      </c>
    </row>
    <row r="6106" spans="1:21" hidden="1" x14ac:dyDescent="0.45">
      <c r="A6106" t="str">
        <f t="shared" si="106"/>
        <v>YAG1UKL7F+MEngineeringNorth East</v>
      </c>
      <c r="B6106" t="s">
        <v>116</v>
      </c>
      <c r="C6106" t="s">
        <v>49</v>
      </c>
      <c r="D6106">
        <v>1</v>
      </c>
      <c r="E6106" t="s">
        <v>44</v>
      </c>
      <c r="F6106" t="s">
        <v>145</v>
      </c>
      <c r="G6106" t="s">
        <v>138</v>
      </c>
      <c r="H6106" t="s">
        <v>78</v>
      </c>
      <c r="I6106" t="s">
        <v>150</v>
      </c>
      <c r="J6106">
        <v>105</v>
      </c>
      <c r="K6106">
        <v>0</v>
      </c>
      <c r="L6106">
        <v>105</v>
      </c>
      <c r="M6106">
        <v>6.7</v>
      </c>
      <c r="N6106">
        <v>5.8</v>
      </c>
      <c r="O6106">
        <v>79.8</v>
      </c>
      <c r="P6106">
        <v>85.6</v>
      </c>
      <c r="Q6106">
        <v>87.5</v>
      </c>
      <c r="R6106">
        <v>85</v>
      </c>
      <c r="S6106">
        <v>24100</v>
      </c>
      <c r="T6106">
        <v>33200</v>
      </c>
      <c r="U6106">
        <v>47400</v>
      </c>
    </row>
    <row r="6107" spans="1:21" hidden="1" x14ac:dyDescent="0.45">
      <c r="A6107" t="str">
        <f t="shared" si="106"/>
        <v>YAG1UKL7F+MEngineeringNorth West</v>
      </c>
      <c r="B6107" t="s">
        <v>116</v>
      </c>
      <c r="C6107" t="s">
        <v>49</v>
      </c>
      <c r="D6107">
        <v>1</v>
      </c>
      <c r="E6107" t="s">
        <v>44</v>
      </c>
      <c r="F6107" t="s">
        <v>145</v>
      </c>
      <c r="G6107" t="s">
        <v>138</v>
      </c>
      <c r="H6107" t="s">
        <v>78</v>
      </c>
      <c r="I6107" t="s">
        <v>151</v>
      </c>
      <c r="J6107">
        <v>280</v>
      </c>
      <c r="K6107">
        <v>0</v>
      </c>
      <c r="L6107">
        <v>280</v>
      </c>
      <c r="M6107">
        <v>9.5</v>
      </c>
      <c r="N6107">
        <v>5.8</v>
      </c>
      <c r="O6107">
        <v>73.7</v>
      </c>
      <c r="P6107">
        <v>80.3</v>
      </c>
      <c r="Q6107">
        <v>84.7</v>
      </c>
      <c r="R6107">
        <v>200</v>
      </c>
      <c r="S6107">
        <v>21900</v>
      </c>
      <c r="T6107">
        <v>31000</v>
      </c>
      <c r="U6107">
        <v>43400</v>
      </c>
    </row>
    <row r="6108" spans="1:21" hidden="1" x14ac:dyDescent="0.45">
      <c r="A6108" t="str">
        <f t="shared" si="106"/>
        <v>YAG1UKL7F+MEngineeringNorthern Ireland</v>
      </c>
      <c r="B6108" t="s">
        <v>116</v>
      </c>
      <c r="C6108" t="s">
        <v>49</v>
      </c>
      <c r="D6108">
        <v>1</v>
      </c>
      <c r="E6108" t="s">
        <v>44</v>
      </c>
      <c r="F6108" t="s">
        <v>145</v>
      </c>
      <c r="G6108" t="s">
        <v>138</v>
      </c>
      <c r="H6108" t="s">
        <v>78</v>
      </c>
      <c r="I6108" t="s">
        <v>152</v>
      </c>
      <c r="J6108">
        <v>15</v>
      </c>
      <c r="K6108">
        <v>0</v>
      </c>
      <c r="L6108">
        <v>15</v>
      </c>
      <c r="M6108">
        <v>11.1</v>
      </c>
      <c r="N6108">
        <v>2.8</v>
      </c>
      <c r="O6108">
        <v>66.7</v>
      </c>
      <c r="P6108">
        <v>86.2</v>
      </c>
      <c r="Q6108">
        <v>86.2</v>
      </c>
      <c r="R6108" t="s">
        <v>161</v>
      </c>
      <c r="S6108" t="s">
        <v>161</v>
      </c>
      <c r="T6108" t="s">
        <v>161</v>
      </c>
      <c r="U6108" t="s">
        <v>161</v>
      </c>
    </row>
    <row r="6109" spans="1:21" hidden="1" x14ac:dyDescent="0.45">
      <c r="A6109" t="str">
        <f t="shared" si="106"/>
        <v>YAG1UKL7F+MEngineeringScotland</v>
      </c>
      <c r="B6109" t="s">
        <v>116</v>
      </c>
      <c r="C6109" t="s">
        <v>49</v>
      </c>
      <c r="D6109">
        <v>1</v>
      </c>
      <c r="E6109" t="s">
        <v>44</v>
      </c>
      <c r="F6109" t="s">
        <v>145</v>
      </c>
      <c r="G6109" t="s">
        <v>138</v>
      </c>
      <c r="H6109" t="s">
        <v>78</v>
      </c>
      <c r="I6109" t="s">
        <v>153</v>
      </c>
      <c r="J6109">
        <v>75</v>
      </c>
      <c r="K6109">
        <v>0</v>
      </c>
      <c r="L6109">
        <v>75</v>
      </c>
      <c r="M6109">
        <v>13.5</v>
      </c>
      <c r="N6109">
        <v>5.4</v>
      </c>
      <c r="O6109">
        <v>63.6</v>
      </c>
      <c r="P6109">
        <v>73</v>
      </c>
      <c r="Q6109">
        <v>81.099999999999994</v>
      </c>
      <c r="R6109">
        <v>50</v>
      </c>
      <c r="S6109">
        <v>31000</v>
      </c>
      <c r="T6109">
        <v>38300</v>
      </c>
      <c r="U6109">
        <v>57300</v>
      </c>
    </row>
    <row r="6110" spans="1:21" hidden="1" x14ac:dyDescent="0.45">
      <c r="A6110" t="str">
        <f t="shared" si="106"/>
        <v>YAG1UKL7F+MEngineeringSouth East</v>
      </c>
      <c r="B6110" t="s">
        <v>116</v>
      </c>
      <c r="C6110" t="s">
        <v>49</v>
      </c>
      <c r="D6110">
        <v>1</v>
      </c>
      <c r="E6110" t="s">
        <v>44</v>
      </c>
      <c r="F6110" t="s">
        <v>145</v>
      </c>
      <c r="G6110" t="s">
        <v>138</v>
      </c>
      <c r="H6110" t="s">
        <v>78</v>
      </c>
      <c r="I6110" t="s">
        <v>154</v>
      </c>
      <c r="J6110">
        <v>440</v>
      </c>
      <c r="K6110">
        <v>0</v>
      </c>
      <c r="L6110">
        <v>440</v>
      </c>
      <c r="M6110">
        <v>9.8000000000000007</v>
      </c>
      <c r="N6110">
        <v>6.4</v>
      </c>
      <c r="O6110">
        <v>72.900000000000006</v>
      </c>
      <c r="P6110">
        <v>80.3</v>
      </c>
      <c r="Q6110">
        <v>83.8</v>
      </c>
      <c r="R6110">
        <v>310</v>
      </c>
      <c r="S6110">
        <v>26600</v>
      </c>
      <c r="T6110">
        <v>34300</v>
      </c>
      <c r="U6110">
        <v>47800</v>
      </c>
    </row>
    <row r="6111" spans="1:21" hidden="1" x14ac:dyDescent="0.45">
      <c r="A6111" t="str">
        <f t="shared" si="106"/>
        <v>YAG1UKL7F+MEngineeringSouth West</v>
      </c>
      <c r="B6111" t="s">
        <v>116</v>
      </c>
      <c r="C6111" t="s">
        <v>49</v>
      </c>
      <c r="D6111">
        <v>1</v>
      </c>
      <c r="E6111" t="s">
        <v>44</v>
      </c>
      <c r="F6111" t="s">
        <v>145</v>
      </c>
      <c r="G6111" t="s">
        <v>138</v>
      </c>
      <c r="H6111" t="s">
        <v>78</v>
      </c>
      <c r="I6111" t="s">
        <v>155</v>
      </c>
      <c r="J6111">
        <v>265</v>
      </c>
      <c r="K6111">
        <v>0</v>
      </c>
      <c r="L6111">
        <v>265</v>
      </c>
      <c r="M6111">
        <v>8.4</v>
      </c>
      <c r="N6111">
        <v>2.4</v>
      </c>
      <c r="O6111">
        <v>73.599999999999994</v>
      </c>
      <c r="P6111">
        <v>85.4</v>
      </c>
      <c r="Q6111">
        <v>89.2</v>
      </c>
      <c r="R6111">
        <v>190</v>
      </c>
      <c r="S6111">
        <v>29600</v>
      </c>
      <c r="T6111">
        <v>39800</v>
      </c>
      <c r="U6111">
        <v>52600</v>
      </c>
    </row>
    <row r="6112" spans="1:21" hidden="1" x14ac:dyDescent="0.45">
      <c r="A6112" t="str">
        <f t="shared" si="106"/>
        <v>YAG1UKL7F+MEngineeringUnknown</v>
      </c>
      <c r="B6112" t="s">
        <v>116</v>
      </c>
      <c r="C6112" t="s">
        <v>49</v>
      </c>
      <c r="D6112">
        <v>1</v>
      </c>
      <c r="E6112" t="s">
        <v>44</v>
      </c>
      <c r="F6112" t="s">
        <v>145</v>
      </c>
      <c r="G6112" t="s">
        <v>138</v>
      </c>
      <c r="H6112" t="s">
        <v>78</v>
      </c>
      <c r="I6112" t="s">
        <v>156</v>
      </c>
      <c r="J6112" t="s">
        <v>161</v>
      </c>
      <c r="K6112" t="s">
        <v>161</v>
      </c>
      <c r="L6112" t="s">
        <v>161</v>
      </c>
      <c r="M6112" t="s">
        <v>161</v>
      </c>
      <c r="N6112" t="s">
        <v>161</v>
      </c>
      <c r="O6112" t="s">
        <v>161</v>
      </c>
      <c r="P6112" t="s">
        <v>161</v>
      </c>
      <c r="Q6112" t="s">
        <v>161</v>
      </c>
      <c r="R6112" t="s">
        <v>161</v>
      </c>
      <c r="S6112" t="s">
        <v>161</v>
      </c>
      <c r="T6112" t="s">
        <v>161</v>
      </c>
      <c r="U6112" t="s">
        <v>161</v>
      </c>
    </row>
    <row r="6113" spans="1:21" hidden="1" x14ac:dyDescent="0.45">
      <c r="A6113" t="str">
        <f t="shared" si="106"/>
        <v>YAG1UKL7F+MEngineeringWales</v>
      </c>
      <c r="B6113" t="s">
        <v>116</v>
      </c>
      <c r="C6113" t="s">
        <v>49</v>
      </c>
      <c r="D6113">
        <v>1</v>
      </c>
      <c r="E6113" t="s">
        <v>44</v>
      </c>
      <c r="F6113" t="s">
        <v>145</v>
      </c>
      <c r="G6113" t="s">
        <v>138</v>
      </c>
      <c r="H6113" t="s">
        <v>78</v>
      </c>
      <c r="I6113" t="s">
        <v>158</v>
      </c>
      <c r="J6113">
        <v>60</v>
      </c>
      <c r="K6113">
        <v>0</v>
      </c>
      <c r="L6113">
        <v>60</v>
      </c>
      <c r="M6113">
        <v>6.9</v>
      </c>
      <c r="N6113">
        <v>3.5</v>
      </c>
      <c r="O6113">
        <v>70.8</v>
      </c>
      <c r="P6113">
        <v>87</v>
      </c>
      <c r="Q6113">
        <v>89.6</v>
      </c>
      <c r="R6113">
        <v>40</v>
      </c>
      <c r="S6113">
        <v>27700</v>
      </c>
      <c r="T6113">
        <v>33600</v>
      </c>
      <c r="U6113">
        <v>53700</v>
      </c>
    </row>
    <row r="6114" spans="1:21" hidden="1" x14ac:dyDescent="0.45">
      <c r="A6114" t="str">
        <f t="shared" si="106"/>
        <v>YAG1UKL7F+MEngineeringWest Midlands</v>
      </c>
      <c r="B6114" t="s">
        <v>116</v>
      </c>
      <c r="C6114" t="s">
        <v>49</v>
      </c>
      <c r="D6114">
        <v>1</v>
      </c>
      <c r="E6114" t="s">
        <v>44</v>
      </c>
      <c r="F6114" t="s">
        <v>145</v>
      </c>
      <c r="G6114" t="s">
        <v>138</v>
      </c>
      <c r="H6114" t="s">
        <v>78</v>
      </c>
      <c r="I6114" t="s">
        <v>159</v>
      </c>
      <c r="J6114">
        <v>285</v>
      </c>
      <c r="K6114">
        <v>0</v>
      </c>
      <c r="L6114">
        <v>285</v>
      </c>
      <c r="M6114">
        <v>10.199999999999999</v>
      </c>
      <c r="N6114">
        <v>3.8</v>
      </c>
      <c r="O6114">
        <v>70</v>
      </c>
      <c r="P6114">
        <v>82.1</v>
      </c>
      <c r="Q6114">
        <v>86</v>
      </c>
      <c r="R6114">
        <v>200</v>
      </c>
      <c r="S6114">
        <v>23000</v>
      </c>
      <c r="T6114">
        <v>31000</v>
      </c>
      <c r="U6114">
        <v>43100</v>
      </c>
    </row>
    <row r="6115" spans="1:21" hidden="1" x14ac:dyDescent="0.45">
      <c r="A6115" t="str">
        <f t="shared" si="106"/>
        <v>YAG1UKL7F+MEngineeringYorkshire and The Humber</v>
      </c>
      <c r="B6115" t="s">
        <v>116</v>
      </c>
      <c r="C6115" t="s">
        <v>49</v>
      </c>
      <c r="D6115">
        <v>1</v>
      </c>
      <c r="E6115" t="s">
        <v>44</v>
      </c>
      <c r="F6115" t="s">
        <v>145</v>
      </c>
      <c r="G6115" t="s">
        <v>138</v>
      </c>
      <c r="H6115" t="s">
        <v>78</v>
      </c>
      <c r="I6115" t="s">
        <v>160</v>
      </c>
      <c r="J6115">
        <v>180</v>
      </c>
      <c r="K6115">
        <v>0</v>
      </c>
      <c r="L6115">
        <v>180</v>
      </c>
      <c r="M6115">
        <v>5.4</v>
      </c>
      <c r="N6115">
        <v>3.9</v>
      </c>
      <c r="O6115">
        <v>74.900000000000006</v>
      </c>
      <c r="P6115">
        <v>86.5</v>
      </c>
      <c r="Q6115">
        <v>90.7</v>
      </c>
      <c r="R6115">
        <v>135</v>
      </c>
      <c r="S6115">
        <v>23700</v>
      </c>
      <c r="T6115">
        <v>32800</v>
      </c>
      <c r="U6115">
        <v>45900</v>
      </c>
    </row>
    <row r="6116" spans="1:21" hidden="1" x14ac:dyDescent="0.45">
      <c r="A6116" t="str">
        <f t="shared" si="106"/>
        <v>YAG1UKL7F+MEngineeringNA</v>
      </c>
      <c r="B6116" t="s">
        <v>116</v>
      </c>
      <c r="C6116" t="s">
        <v>49</v>
      </c>
      <c r="D6116">
        <v>1</v>
      </c>
      <c r="E6116" t="s">
        <v>44</v>
      </c>
      <c r="F6116" t="s">
        <v>145</v>
      </c>
      <c r="G6116" t="s">
        <v>138</v>
      </c>
      <c r="H6116" t="s">
        <v>78</v>
      </c>
      <c r="I6116" t="s">
        <v>157</v>
      </c>
      <c r="J6116">
        <v>125</v>
      </c>
      <c r="K6116">
        <v>91.9</v>
      </c>
      <c r="L6116">
        <v>10</v>
      </c>
      <c r="M6116">
        <v>0</v>
      </c>
      <c r="N6116">
        <v>0</v>
      </c>
      <c r="O6116">
        <v>0</v>
      </c>
      <c r="P6116">
        <v>0</v>
      </c>
      <c r="Q6116">
        <v>100</v>
      </c>
      <c r="R6116" t="s">
        <v>157</v>
      </c>
      <c r="S6116" t="s">
        <v>157</v>
      </c>
      <c r="T6116" t="s">
        <v>157</v>
      </c>
      <c r="U6116" t="s">
        <v>157</v>
      </c>
    </row>
    <row r="6117" spans="1:21" hidden="1" x14ac:dyDescent="0.45">
      <c r="A6117" t="str">
        <f t="shared" si="106"/>
        <v>YAG1UKL8F+MEngineeringAbroad</v>
      </c>
      <c r="B6117" t="s">
        <v>116</v>
      </c>
      <c r="C6117" t="s">
        <v>49</v>
      </c>
      <c r="D6117">
        <v>1</v>
      </c>
      <c r="E6117" t="s">
        <v>44</v>
      </c>
      <c r="F6117" t="s">
        <v>139</v>
      </c>
      <c r="G6117" t="s">
        <v>138</v>
      </c>
      <c r="H6117" t="s">
        <v>78</v>
      </c>
      <c r="I6117" t="s">
        <v>146</v>
      </c>
      <c r="J6117">
        <v>20</v>
      </c>
      <c r="K6117">
        <v>0</v>
      </c>
      <c r="L6117">
        <v>20</v>
      </c>
      <c r="M6117">
        <v>67.400000000000006</v>
      </c>
      <c r="N6117">
        <v>6.1</v>
      </c>
      <c r="O6117">
        <v>18.399999999999999</v>
      </c>
      <c r="P6117">
        <v>18.399999999999999</v>
      </c>
      <c r="Q6117">
        <v>26.5</v>
      </c>
      <c r="R6117" t="s">
        <v>161</v>
      </c>
      <c r="S6117" t="s">
        <v>161</v>
      </c>
      <c r="T6117" t="s">
        <v>161</v>
      </c>
      <c r="U6117" t="s">
        <v>161</v>
      </c>
    </row>
    <row r="6118" spans="1:21" hidden="1" x14ac:dyDescent="0.45">
      <c r="A6118" t="str">
        <f t="shared" si="106"/>
        <v>YAG1UKL8F+MEngineeringEast Midlands</v>
      </c>
      <c r="B6118" t="s">
        <v>116</v>
      </c>
      <c r="C6118" t="s">
        <v>49</v>
      </c>
      <c r="D6118">
        <v>1</v>
      </c>
      <c r="E6118" t="s">
        <v>44</v>
      </c>
      <c r="F6118" t="s">
        <v>139</v>
      </c>
      <c r="G6118" t="s">
        <v>138</v>
      </c>
      <c r="H6118" t="s">
        <v>78</v>
      </c>
      <c r="I6118" t="s">
        <v>147</v>
      </c>
      <c r="J6118">
        <v>85</v>
      </c>
      <c r="K6118">
        <v>0</v>
      </c>
      <c r="L6118">
        <v>85</v>
      </c>
      <c r="M6118">
        <v>10.6</v>
      </c>
      <c r="N6118">
        <v>6.8</v>
      </c>
      <c r="O6118">
        <v>74</v>
      </c>
      <c r="P6118">
        <v>82.6</v>
      </c>
      <c r="Q6118">
        <v>82.6</v>
      </c>
      <c r="R6118">
        <v>60</v>
      </c>
      <c r="S6118">
        <v>28500</v>
      </c>
      <c r="T6118">
        <v>31900</v>
      </c>
      <c r="U6118">
        <v>37200</v>
      </c>
    </row>
    <row r="6119" spans="1:21" hidden="1" x14ac:dyDescent="0.45">
      <c r="A6119" t="str">
        <f t="shared" si="106"/>
        <v>YAG1UKL8F+MEngineeringEast of England</v>
      </c>
      <c r="B6119" t="s">
        <v>116</v>
      </c>
      <c r="C6119" t="s">
        <v>49</v>
      </c>
      <c r="D6119">
        <v>1</v>
      </c>
      <c r="E6119" t="s">
        <v>44</v>
      </c>
      <c r="F6119" t="s">
        <v>139</v>
      </c>
      <c r="G6119" t="s">
        <v>138</v>
      </c>
      <c r="H6119" t="s">
        <v>78</v>
      </c>
      <c r="I6119" t="s">
        <v>148</v>
      </c>
      <c r="J6119">
        <v>80</v>
      </c>
      <c r="K6119">
        <v>0</v>
      </c>
      <c r="L6119">
        <v>80</v>
      </c>
      <c r="M6119">
        <v>6.6</v>
      </c>
      <c r="N6119">
        <v>3.3</v>
      </c>
      <c r="O6119">
        <v>87.4</v>
      </c>
      <c r="P6119">
        <v>88.7</v>
      </c>
      <c r="Q6119">
        <v>90</v>
      </c>
      <c r="R6119">
        <v>65</v>
      </c>
      <c r="S6119">
        <v>29900</v>
      </c>
      <c r="T6119">
        <v>35800</v>
      </c>
      <c r="U6119">
        <v>43400</v>
      </c>
    </row>
    <row r="6120" spans="1:21" hidden="1" x14ac:dyDescent="0.45">
      <c r="A6120" t="str">
        <f t="shared" si="106"/>
        <v>YAG1UKL8F+MEngineeringLondon</v>
      </c>
      <c r="B6120" t="s">
        <v>116</v>
      </c>
      <c r="C6120" t="s">
        <v>49</v>
      </c>
      <c r="D6120">
        <v>1</v>
      </c>
      <c r="E6120" t="s">
        <v>44</v>
      </c>
      <c r="F6120" t="s">
        <v>139</v>
      </c>
      <c r="G6120" t="s">
        <v>138</v>
      </c>
      <c r="H6120" t="s">
        <v>78</v>
      </c>
      <c r="I6120" t="s">
        <v>149</v>
      </c>
      <c r="J6120">
        <v>150</v>
      </c>
      <c r="K6120">
        <v>0</v>
      </c>
      <c r="L6120">
        <v>150</v>
      </c>
      <c r="M6120">
        <v>11.5</v>
      </c>
      <c r="N6120">
        <v>11.3</v>
      </c>
      <c r="O6120">
        <v>73.2</v>
      </c>
      <c r="P6120">
        <v>77.2</v>
      </c>
      <c r="Q6120">
        <v>77.2</v>
      </c>
      <c r="R6120">
        <v>110</v>
      </c>
      <c r="S6120">
        <v>32800</v>
      </c>
      <c r="T6120">
        <v>39400</v>
      </c>
      <c r="U6120">
        <v>46000</v>
      </c>
    </row>
    <row r="6121" spans="1:21" hidden="1" x14ac:dyDescent="0.45">
      <c r="A6121" t="str">
        <f t="shared" si="106"/>
        <v>YAG1UKL8F+MEngineeringNorth East</v>
      </c>
      <c r="B6121" t="s">
        <v>116</v>
      </c>
      <c r="C6121" t="s">
        <v>49</v>
      </c>
      <c r="D6121">
        <v>1</v>
      </c>
      <c r="E6121" t="s">
        <v>44</v>
      </c>
      <c r="F6121" t="s">
        <v>139</v>
      </c>
      <c r="G6121" t="s">
        <v>138</v>
      </c>
      <c r="H6121" t="s">
        <v>78</v>
      </c>
      <c r="I6121" t="s">
        <v>150</v>
      </c>
      <c r="J6121">
        <v>40</v>
      </c>
      <c r="K6121">
        <v>0</v>
      </c>
      <c r="L6121">
        <v>40</v>
      </c>
      <c r="M6121">
        <v>11.3</v>
      </c>
      <c r="N6121">
        <v>2.8</v>
      </c>
      <c r="O6121">
        <v>83.1</v>
      </c>
      <c r="P6121">
        <v>85.9</v>
      </c>
      <c r="Q6121">
        <v>85.9</v>
      </c>
      <c r="R6121">
        <v>30</v>
      </c>
      <c r="S6121">
        <v>29200</v>
      </c>
      <c r="T6121">
        <v>32500</v>
      </c>
      <c r="U6121">
        <v>35400</v>
      </c>
    </row>
    <row r="6122" spans="1:21" hidden="1" x14ac:dyDescent="0.45">
      <c r="A6122" t="str">
        <f t="shared" si="106"/>
        <v>YAG1UKL8F+MEngineeringNorth West</v>
      </c>
      <c r="B6122" t="s">
        <v>116</v>
      </c>
      <c r="C6122" t="s">
        <v>49</v>
      </c>
      <c r="D6122">
        <v>1</v>
      </c>
      <c r="E6122" t="s">
        <v>44</v>
      </c>
      <c r="F6122" t="s">
        <v>139</v>
      </c>
      <c r="G6122" t="s">
        <v>138</v>
      </c>
      <c r="H6122" t="s">
        <v>78</v>
      </c>
      <c r="I6122" t="s">
        <v>151</v>
      </c>
      <c r="J6122">
        <v>60</v>
      </c>
      <c r="K6122">
        <v>0</v>
      </c>
      <c r="L6122">
        <v>60</v>
      </c>
      <c r="M6122">
        <v>8.3000000000000007</v>
      </c>
      <c r="N6122">
        <v>11.7</v>
      </c>
      <c r="O6122">
        <v>77.5</v>
      </c>
      <c r="P6122">
        <v>80</v>
      </c>
      <c r="Q6122">
        <v>80</v>
      </c>
      <c r="R6122">
        <v>50</v>
      </c>
      <c r="S6122">
        <v>29900</v>
      </c>
      <c r="T6122">
        <v>34700</v>
      </c>
      <c r="U6122">
        <v>42300</v>
      </c>
    </row>
    <row r="6123" spans="1:21" hidden="1" x14ac:dyDescent="0.45">
      <c r="A6123" t="str">
        <f t="shared" si="106"/>
        <v>YAG1UKL8F+MEngineeringNorthern Ireland</v>
      </c>
      <c r="B6123" t="s">
        <v>116</v>
      </c>
      <c r="C6123" t="s">
        <v>49</v>
      </c>
      <c r="D6123">
        <v>1</v>
      </c>
      <c r="E6123" t="s">
        <v>44</v>
      </c>
      <c r="F6123" t="s">
        <v>139</v>
      </c>
      <c r="G6123" t="s">
        <v>138</v>
      </c>
      <c r="H6123" t="s">
        <v>78</v>
      </c>
      <c r="I6123" t="s">
        <v>152</v>
      </c>
      <c r="J6123" t="s">
        <v>161</v>
      </c>
      <c r="K6123" t="s">
        <v>161</v>
      </c>
      <c r="L6123" t="s">
        <v>161</v>
      </c>
      <c r="M6123" t="s">
        <v>161</v>
      </c>
      <c r="N6123" t="s">
        <v>161</v>
      </c>
      <c r="O6123" t="s">
        <v>161</v>
      </c>
      <c r="P6123" t="s">
        <v>161</v>
      </c>
      <c r="Q6123" t="s">
        <v>161</v>
      </c>
      <c r="R6123" t="s">
        <v>157</v>
      </c>
      <c r="S6123" t="s">
        <v>157</v>
      </c>
      <c r="T6123" t="s">
        <v>157</v>
      </c>
      <c r="U6123" t="s">
        <v>157</v>
      </c>
    </row>
    <row r="6124" spans="1:21" hidden="1" x14ac:dyDescent="0.45">
      <c r="A6124" t="str">
        <f t="shared" si="106"/>
        <v>YAG1UKL8F+MEngineeringScotland</v>
      </c>
      <c r="B6124" t="s">
        <v>116</v>
      </c>
      <c r="C6124" t="s">
        <v>49</v>
      </c>
      <c r="D6124">
        <v>1</v>
      </c>
      <c r="E6124" t="s">
        <v>44</v>
      </c>
      <c r="F6124" t="s">
        <v>139</v>
      </c>
      <c r="G6124" t="s">
        <v>138</v>
      </c>
      <c r="H6124" t="s">
        <v>78</v>
      </c>
      <c r="I6124" t="s">
        <v>153</v>
      </c>
      <c r="J6124">
        <v>20</v>
      </c>
      <c r="K6124">
        <v>0</v>
      </c>
      <c r="L6124">
        <v>20</v>
      </c>
      <c r="M6124">
        <v>22.4</v>
      </c>
      <c r="N6124">
        <v>18.7</v>
      </c>
      <c r="O6124">
        <v>58.9</v>
      </c>
      <c r="P6124">
        <v>58.9</v>
      </c>
      <c r="Q6124">
        <v>58.9</v>
      </c>
      <c r="R6124" t="s">
        <v>161</v>
      </c>
      <c r="S6124" t="s">
        <v>161</v>
      </c>
      <c r="T6124" t="s">
        <v>161</v>
      </c>
      <c r="U6124" t="s">
        <v>161</v>
      </c>
    </row>
    <row r="6125" spans="1:21" hidden="1" x14ac:dyDescent="0.45">
      <c r="A6125" t="str">
        <f t="shared" si="106"/>
        <v>YAG1UKL8F+MEngineeringSouth East</v>
      </c>
      <c r="B6125" t="s">
        <v>116</v>
      </c>
      <c r="C6125" t="s">
        <v>49</v>
      </c>
      <c r="D6125">
        <v>1</v>
      </c>
      <c r="E6125" t="s">
        <v>44</v>
      </c>
      <c r="F6125" t="s">
        <v>139</v>
      </c>
      <c r="G6125" t="s">
        <v>138</v>
      </c>
      <c r="H6125" t="s">
        <v>78</v>
      </c>
      <c r="I6125" t="s">
        <v>154</v>
      </c>
      <c r="J6125">
        <v>165</v>
      </c>
      <c r="K6125">
        <v>0</v>
      </c>
      <c r="L6125">
        <v>165</v>
      </c>
      <c r="M6125">
        <v>10</v>
      </c>
      <c r="N6125">
        <v>9.3000000000000007</v>
      </c>
      <c r="O6125">
        <v>77</v>
      </c>
      <c r="P6125">
        <v>79.5</v>
      </c>
      <c r="Q6125">
        <v>80.8</v>
      </c>
      <c r="R6125">
        <v>125</v>
      </c>
      <c r="S6125">
        <v>27700</v>
      </c>
      <c r="T6125">
        <v>32800</v>
      </c>
      <c r="U6125">
        <v>40200</v>
      </c>
    </row>
    <row r="6126" spans="1:21" hidden="1" x14ac:dyDescent="0.45">
      <c r="A6126" t="str">
        <f t="shared" si="106"/>
        <v>YAG1UKL8F+MEngineeringSouth West</v>
      </c>
      <c r="B6126" t="s">
        <v>116</v>
      </c>
      <c r="C6126" t="s">
        <v>49</v>
      </c>
      <c r="D6126">
        <v>1</v>
      </c>
      <c r="E6126" t="s">
        <v>44</v>
      </c>
      <c r="F6126" t="s">
        <v>139</v>
      </c>
      <c r="G6126" t="s">
        <v>138</v>
      </c>
      <c r="H6126" t="s">
        <v>78</v>
      </c>
      <c r="I6126" t="s">
        <v>155</v>
      </c>
      <c r="J6126">
        <v>95</v>
      </c>
      <c r="K6126">
        <v>0</v>
      </c>
      <c r="L6126">
        <v>95</v>
      </c>
      <c r="M6126">
        <v>9.4</v>
      </c>
      <c r="N6126">
        <v>7.2</v>
      </c>
      <c r="O6126">
        <v>78.599999999999994</v>
      </c>
      <c r="P6126">
        <v>83.5</v>
      </c>
      <c r="Q6126">
        <v>83.5</v>
      </c>
      <c r="R6126">
        <v>70</v>
      </c>
      <c r="S6126">
        <v>28800</v>
      </c>
      <c r="T6126">
        <v>33600</v>
      </c>
      <c r="U6126">
        <v>39100</v>
      </c>
    </row>
    <row r="6127" spans="1:21" hidden="1" x14ac:dyDescent="0.45">
      <c r="A6127" t="str">
        <f t="shared" si="106"/>
        <v>YAG1UKL8F+MEngineeringWales</v>
      </c>
      <c r="B6127" t="s">
        <v>116</v>
      </c>
      <c r="C6127" t="s">
        <v>49</v>
      </c>
      <c r="D6127">
        <v>1</v>
      </c>
      <c r="E6127" t="s">
        <v>44</v>
      </c>
      <c r="F6127" t="s">
        <v>139</v>
      </c>
      <c r="G6127" t="s">
        <v>138</v>
      </c>
      <c r="H6127" t="s">
        <v>78</v>
      </c>
      <c r="I6127" t="s">
        <v>158</v>
      </c>
      <c r="J6127">
        <v>10</v>
      </c>
      <c r="K6127">
        <v>0</v>
      </c>
      <c r="L6127">
        <v>10</v>
      </c>
      <c r="M6127">
        <v>11.4</v>
      </c>
      <c r="N6127">
        <v>0</v>
      </c>
      <c r="O6127">
        <v>77.099999999999994</v>
      </c>
      <c r="P6127">
        <v>88.6</v>
      </c>
      <c r="Q6127">
        <v>88.6</v>
      </c>
      <c r="R6127" t="s">
        <v>161</v>
      </c>
      <c r="S6127" t="s">
        <v>161</v>
      </c>
      <c r="T6127" t="s">
        <v>161</v>
      </c>
      <c r="U6127" t="s">
        <v>161</v>
      </c>
    </row>
    <row r="6128" spans="1:21" hidden="1" x14ac:dyDescent="0.45">
      <c r="A6128" t="str">
        <f t="shared" si="106"/>
        <v>YAG1UKL8F+MEngineeringWest Midlands</v>
      </c>
      <c r="B6128" t="s">
        <v>116</v>
      </c>
      <c r="C6128" t="s">
        <v>49</v>
      </c>
      <c r="D6128">
        <v>1</v>
      </c>
      <c r="E6128" t="s">
        <v>44</v>
      </c>
      <c r="F6128" t="s">
        <v>139</v>
      </c>
      <c r="G6128" t="s">
        <v>138</v>
      </c>
      <c r="H6128" t="s">
        <v>78</v>
      </c>
      <c r="I6128" t="s">
        <v>159</v>
      </c>
      <c r="J6128">
        <v>65</v>
      </c>
      <c r="K6128">
        <v>0</v>
      </c>
      <c r="L6128">
        <v>65</v>
      </c>
      <c r="M6128">
        <v>16</v>
      </c>
      <c r="N6128">
        <v>2.1</v>
      </c>
      <c r="O6128">
        <v>71.7</v>
      </c>
      <c r="P6128">
        <v>78.599999999999994</v>
      </c>
      <c r="Q6128">
        <v>81.8</v>
      </c>
      <c r="R6128">
        <v>45</v>
      </c>
      <c r="S6128">
        <v>29900</v>
      </c>
      <c r="T6128">
        <v>33600</v>
      </c>
      <c r="U6128">
        <v>39400</v>
      </c>
    </row>
    <row r="6129" spans="1:21" hidden="1" x14ac:dyDescent="0.45">
      <c r="A6129" t="str">
        <f t="shared" si="106"/>
        <v>YAG1UKL8F+MEngineeringYorkshire and The Humber</v>
      </c>
      <c r="B6129" t="s">
        <v>116</v>
      </c>
      <c r="C6129" t="s">
        <v>49</v>
      </c>
      <c r="D6129">
        <v>1</v>
      </c>
      <c r="E6129" t="s">
        <v>44</v>
      </c>
      <c r="F6129" t="s">
        <v>139</v>
      </c>
      <c r="G6129" t="s">
        <v>138</v>
      </c>
      <c r="H6129" t="s">
        <v>78</v>
      </c>
      <c r="I6129" t="s">
        <v>160</v>
      </c>
      <c r="J6129">
        <v>90</v>
      </c>
      <c r="K6129">
        <v>0</v>
      </c>
      <c r="L6129">
        <v>90</v>
      </c>
      <c r="M6129">
        <v>17.100000000000001</v>
      </c>
      <c r="N6129">
        <v>6.3</v>
      </c>
      <c r="O6129">
        <v>67.400000000000006</v>
      </c>
      <c r="P6129">
        <v>76.599999999999994</v>
      </c>
      <c r="Q6129">
        <v>76.599999999999994</v>
      </c>
      <c r="R6129">
        <v>60</v>
      </c>
      <c r="S6129">
        <v>28100</v>
      </c>
      <c r="T6129">
        <v>30700</v>
      </c>
      <c r="U6129">
        <v>38000</v>
      </c>
    </row>
    <row r="6130" spans="1:21" hidden="1" x14ac:dyDescent="0.45">
      <c r="A6130" t="str">
        <f t="shared" si="106"/>
        <v>YAG1UKL8F+MEngineeringNA</v>
      </c>
      <c r="B6130" t="s">
        <v>116</v>
      </c>
      <c r="C6130" t="s">
        <v>49</v>
      </c>
      <c r="D6130">
        <v>1</v>
      </c>
      <c r="E6130" t="s">
        <v>44</v>
      </c>
      <c r="F6130" t="s">
        <v>139</v>
      </c>
      <c r="G6130" t="s">
        <v>138</v>
      </c>
      <c r="H6130" t="s">
        <v>78</v>
      </c>
      <c r="I6130" t="s">
        <v>157</v>
      </c>
      <c r="J6130">
        <v>35</v>
      </c>
      <c r="K6130">
        <v>97</v>
      </c>
      <c r="L6130" t="s">
        <v>161</v>
      </c>
      <c r="M6130" t="s">
        <v>161</v>
      </c>
      <c r="N6130" t="s">
        <v>161</v>
      </c>
      <c r="O6130" t="s">
        <v>161</v>
      </c>
      <c r="P6130" t="s">
        <v>161</v>
      </c>
      <c r="Q6130" t="s">
        <v>161</v>
      </c>
      <c r="R6130" t="s">
        <v>157</v>
      </c>
      <c r="S6130" t="s">
        <v>157</v>
      </c>
      <c r="T6130" t="s">
        <v>157</v>
      </c>
      <c r="U6130" t="s">
        <v>157</v>
      </c>
    </row>
    <row r="6131" spans="1:21" hidden="1" x14ac:dyDescent="0.45">
      <c r="A6131" t="str">
        <f t="shared" si="106"/>
        <v>YAG10EUL7F+MEnglish studiesAll</v>
      </c>
      <c r="B6131" t="s">
        <v>116</v>
      </c>
      <c r="C6131" t="s">
        <v>142</v>
      </c>
      <c r="D6131">
        <v>10</v>
      </c>
      <c r="E6131" t="s">
        <v>137</v>
      </c>
      <c r="F6131" t="s">
        <v>145</v>
      </c>
      <c r="G6131" t="s">
        <v>138</v>
      </c>
      <c r="H6131" t="s">
        <v>100</v>
      </c>
      <c r="I6131" t="s">
        <v>28</v>
      </c>
      <c r="J6131">
        <v>240</v>
      </c>
      <c r="K6131">
        <v>57.7</v>
      </c>
      <c r="L6131">
        <v>105</v>
      </c>
      <c r="M6131">
        <v>23.9</v>
      </c>
      <c r="N6131">
        <v>2.5</v>
      </c>
      <c r="O6131">
        <v>14.7</v>
      </c>
      <c r="P6131">
        <v>15.5</v>
      </c>
      <c r="Q6131">
        <v>15.9</v>
      </c>
      <c r="R6131">
        <v>35</v>
      </c>
      <c r="S6131">
        <v>20400</v>
      </c>
      <c r="T6131">
        <v>32800</v>
      </c>
      <c r="U6131">
        <v>41600</v>
      </c>
    </row>
    <row r="6132" spans="1:21" hidden="1" x14ac:dyDescent="0.45">
      <c r="A6132" t="str">
        <f t="shared" si="106"/>
        <v>YAG10EUL8F+MEnglish studiesAll</v>
      </c>
      <c r="B6132" t="s">
        <v>116</v>
      </c>
      <c r="C6132" t="s">
        <v>142</v>
      </c>
      <c r="D6132">
        <v>10</v>
      </c>
      <c r="E6132" t="s">
        <v>137</v>
      </c>
      <c r="F6132" t="s">
        <v>139</v>
      </c>
      <c r="G6132" t="s">
        <v>138</v>
      </c>
      <c r="H6132" t="s">
        <v>100</v>
      </c>
      <c r="I6132" t="s">
        <v>28</v>
      </c>
      <c r="J6132">
        <v>45</v>
      </c>
      <c r="K6132">
        <v>25</v>
      </c>
      <c r="L6132">
        <v>35</v>
      </c>
      <c r="M6132">
        <v>27.3</v>
      </c>
      <c r="N6132">
        <v>2.2999999999999998</v>
      </c>
      <c r="O6132">
        <v>36.4</v>
      </c>
      <c r="P6132">
        <v>40.9</v>
      </c>
      <c r="Q6132">
        <v>45.5</v>
      </c>
      <c r="R6132">
        <v>20</v>
      </c>
      <c r="S6132">
        <v>34100</v>
      </c>
      <c r="T6132">
        <v>44700</v>
      </c>
      <c r="U6132">
        <v>53700</v>
      </c>
    </row>
    <row r="6133" spans="1:21" hidden="1" x14ac:dyDescent="0.45">
      <c r="A6133" t="str">
        <f t="shared" si="106"/>
        <v>YAG5EUL7F+MEnglish studiesAll</v>
      </c>
      <c r="B6133" t="s">
        <v>116</v>
      </c>
      <c r="C6133" t="s">
        <v>140</v>
      </c>
      <c r="D6133">
        <v>5</v>
      </c>
      <c r="E6133" t="s">
        <v>137</v>
      </c>
      <c r="F6133" t="s">
        <v>145</v>
      </c>
      <c r="G6133" t="s">
        <v>138</v>
      </c>
      <c r="H6133" t="s">
        <v>100</v>
      </c>
      <c r="I6133" t="s">
        <v>28</v>
      </c>
      <c r="J6133">
        <v>315</v>
      </c>
      <c r="K6133">
        <v>39.6</v>
      </c>
      <c r="L6133">
        <v>190</v>
      </c>
      <c r="M6133">
        <v>28</v>
      </c>
      <c r="N6133">
        <v>5.9</v>
      </c>
      <c r="O6133">
        <v>18</v>
      </c>
      <c r="P6133">
        <v>23.6</v>
      </c>
      <c r="Q6133">
        <v>26.5</v>
      </c>
      <c r="R6133">
        <v>55</v>
      </c>
      <c r="S6133">
        <v>13100</v>
      </c>
      <c r="T6133">
        <v>24100</v>
      </c>
      <c r="U6133">
        <v>30700</v>
      </c>
    </row>
    <row r="6134" spans="1:21" hidden="1" x14ac:dyDescent="0.45">
      <c r="A6134" t="str">
        <f t="shared" si="106"/>
        <v>YAG5EUL8F+MEnglish studiesAll</v>
      </c>
      <c r="B6134" t="s">
        <v>116</v>
      </c>
      <c r="C6134" t="s">
        <v>140</v>
      </c>
      <c r="D6134">
        <v>5</v>
      </c>
      <c r="E6134" t="s">
        <v>137</v>
      </c>
      <c r="F6134" t="s">
        <v>139</v>
      </c>
      <c r="G6134" t="s">
        <v>138</v>
      </c>
      <c r="H6134" t="s">
        <v>100</v>
      </c>
      <c r="I6134" t="s">
        <v>28</v>
      </c>
      <c r="J6134">
        <v>40</v>
      </c>
      <c r="K6134">
        <v>15</v>
      </c>
      <c r="L6134">
        <v>35</v>
      </c>
      <c r="M6134">
        <v>47.5</v>
      </c>
      <c r="N6134">
        <v>0</v>
      </c>
      <c r="O6134">
        <v>27.5</v>
      </c>
      <c r="P6134">
        <v>35</v>
      </c>
      <c r="Q6134">
        <v>37.5</v>
      </c>
      <c r="R6134">
        <v>15</v>
      </c>
      <c r="S6134">
        <v>27400</v>
      </c>
      <c r="T6134">
        <v>36500</v>
      </c>
      <c r="U6134">
        <v>40500</v>
      </c>
    </row>
    <row r="6135" spans="1:21" hidden="1" x14ac:dyDescent="0.45">
      <c r="A6135" t="str">
        <f t="shared" si="106"/>
        <v>YAG3EUL7F+MEnglish studiesAll</v>
      </c>
      <c r="B6135" t="s">
        <v>116</v>
      </c>
      <c r="C6135" t="s">
        <v>141</v>
      </c>
      <c r="D6135">
        <v>3</v>
      </c>
      <c r="E6135" t="s">
        <v>137</v>
      </c>
      <c r="F6135" t="s">
        <v>145</v>
      </c>
      <c r="G6135" t="s">
        <v>138</v>
      </c>
      <c r="H6135" t="s">
        <v>100</v>
      </c>
      <c r="I6135" t="s">
        <v>28</v>
      </c>
      <c r="J6135">
        <v>275</v>
      </c>
      <c r="K6135">
        <v>38.5</v>
      </c>
      <c r="L6135">
        <v>170</v>
      </c>
      <c r="M6135">
        <v>20.9</v>
      </c>
      <c r="N6135">
        <v>3.3</v>
      </c>
      <c r="O6135">
        <v>21.4</v>
      </c>
      <c r="P6135">
        <v>32.700000000000003</v>
      </c>
      <c r="Q6135">
        <v>37.299999999999997</v>
      </c>
      <c r="R6135">
        <v>55</v>
      </c>
      <c r="S6135">
        <v>20100</v>
      </c>
      <c r="T6135">
        <v>26600</v>
      </c>
      <c r="U6135">
        <v>32100</v>
      </c>
    </row>
    <row r="6136" spans="1:21" hidden="1" x14ac:dyDescent="0.45">
      <c r="A6136" t="str">
        <f t="shared" si="106"/>
        <v>YAG3EUL8F+MEnglish studiesAll</v>
      </c>
      <c r="B6136" t="s">
        <v>116</v>
      </c>
      <c r="C6136" t="s">
        <v>141</v>
      </c>
      <c r="D6136">
        <v>3</v>
      </c>
      <c r="E6136" t="s">
        <v>137</v>
      </c>
      <c r="F6136" t="s">
        <v>139</v>
      </c>
      <c r="G6136" t="s">
        <v>138</v>
      </c>
      <c r="H6136" t="s">
        <v>100</v>
      </c>
      <c r="I6136" t="s">
        <v>28</v>
      </c>
      <c r="J6136">
        <v>55</v>
      </c>
      <c r="K6136">
        <v>25.4</v>
      </c>
      <c r="L6136">
        <v>45</v>
      </c>
      <c r="M6136">
        <v>29.5</v>
      </c>
      <c r="N6136">
        <v>3.7</v>
      </c>
      <c r="O6136">
        <v>36.799999999999997</v>
      </c>
      <c r="P6136">
        <v>38.700000000000003</v>
      </c>
      <c r="Q6136">
        <v>41.4</v>
      </c>
      <c r="R6136">
        <v>20</v>
      </c>
      <c r="S6136">
        <v>24700</v>
      </c>
      <c r="T6136">
        <v>34100</v>
      </c>
      <c r="U6136">
        <v>35800</v>
      </c>
    </row>
    <row r="6137" spans="1:21" hidden="1" x14ac:dyDescent="0.45">
      <c r="A6137" t="str">
        <f t="shared" si="106"/>
        <v>YAG1EUL7F+MEnglish studiesAll</v>
      </c>
      <c r="B6137" t="s">
        <v>116</v>
      </c>
      <c r="C6137" t="s">
        <v>49</v>
      </c>
      <c r="D6137">
        <v>1</v>
      </c>
      <c r="E6137" t="s">
        <v>137</v>
      </c>
      <c r="F6137" t="s">
        <v>145</v>
      </c>
      <c r="G6137" t="s">
        <v>138</v>
      </c>
      <c r="H6137" t="s">
        <v>100</v>
      </c>
      <c r="I6137" t="s">
        <v>28</v>
      </c>
      <c r="J6137">
        <v>275</v>
      </c>
      <c r="K6137">
        <v>39.700000000000003</v>
      </c>
      <c r="L6137">
        <v>165</v>
      </c>
      <c r="M6137">
        <v>22</v>
      </c>
      <c r="N6137">
        <v>4</v>
      </c>
      <c r="O6137">
        <v>23.2</v>
      </c>
      <c r="P6137">
        <v>27.1</v>
      </c>
      <c r="Q6137">
        <v>34.299999999999997</v>
      </c>
      <c r="R6137">
        <v>65</v>
      </c>
      <c r="S6137">
        <v>17300</v>
      </c>
      <c r="T6137">
        <v>22300</v>
      </c>
      <c r="U6137">
        <v>26600</v>
      </c>
    </row>
    <row r="6138" spans="1:21" hidden="1" x14ac:dyDescent="0.45">
      <c r="A6138" t="str">
        <f t="shared" si="106"/>
        <v>YAG1EUL8F+MEnglish studiesAll</v>
      </c>
      <c r="B6138" t="s">
        <v>116</v>
      </c>
      <c r="C6138" t="s">
        <v>49</v>
      </c>
      <c r="D6138">
        <v>1</v>
      </c>
      <c r="E6138" t="s">
        <v>137</v>
      </c>
      <c r="F6138" t="s">
        <v>139</v>
      </c>
      <c r="G6138" t="s">
        <v>138</v>
      </c>
      <c r="H6138" t="s">
        <v>100</v>
      </c>
      <c r="I6138" t="s">
        <v>28</v>
      </c>
      <c r="J6138">
        <v>50</v>
      </c>
      <c r="K6138">
        <v>19.399999999999999</v>
      </c>
      <c r="L6138">
        <v>40</v>
      </c>
      <c r="M6138">
        <v>34.4</v>
      </c>
      <c r="N6138">
        <v>11.8</v>
      </c>
      <c r="O6138">
        <v>28</v>
      </c>
      <c r="P6138">
        <v>34.4</v>
      </c>
      <c r="Q6138">
        <v>34.4</v>
      </c>
      <c r="R6138">
        <v>15</v>
      </c>
      <c r="S6138">
        <v>14600</v>
      </c>
      <c r="T6138">
        <v>21500</v>
      </c>
      <c r="U6138">
        <v>29600</v>
      </c>
    </row>
    <row r="6139" spans="1:21" hidden="1" x14ac:dyDescent="0.45">
      <c r="A6139" t="str">
        <f t="shared" si="106"/>
        <v>YAG10EUL7FEnglish studiesAll</v>
      </c>
      <c r="B6139" t="s">
        <v>116</v>
      </c>
      <c r="C6139" t="s">
        <v>142</v>
      </c>
      <c r="D6139">
        <v>10</v>
      </c>
      <c r="E6139" t="s">
        <v>137</v>
      </c>
      <c r="F6139" t="s">
        <v>145</v>
      </c>
      <c r="G6139" t="s">
        <v>143</v>
      </c>
      <c r="H6139" t="s">
        <v>100</v>
      </c>
      <c r="I6139" t="s">
        <v>28</v>
      </c>
      <c r="J6139">
        <v>190</v>
      </c>
      <c r="K6139">
        <v>60.1</v>
      </c>
      <c r="L6139">
        <v>80</v>
      </c>
      <c r="M6139">
        <v>20.9</v>
      </c>
      <c r="N6139">
        <v>3.2</v>
      </c>
      <c r="O6139">
        <v>14.8</v>
      </c>
      <c r="P6139">
        <v>15.3</v>
      </c>
      <c r="Q6139">
        <v>15.9</v>
      </c>
      <c r="R6139">
        <v>25</v>
      </c>
      <c r="S6139">
        <v>20300</v>
      </c>
      <c r="T6139">
        <v>32800</v>
      </c>
      <c r="U6139">
        <v>41600</v>
      </c>
    </row>
    <row r="6140" spans="1:21" hidden="1" x14ac:dyDescent="0.45">
      <c r="A6140" t="str">
        <f t="shared" si="106"/>
        <v>YAG10EUL7MEnglish studiesAll</v>
      </c>
      <c r="B6140" t="s">
        <v>116</v>
      </c>
      <c r="C6140" t="s">
        <v>142</v>
      </c>
      <c r="D6140">
        <v>10</v>
      </c>
      <c r="E6140" t="s">
        <v>137</v>
      </c>
      <c r="F6140" t="s">
        <v>145</v>
      </c>
      <c r="G6140" t="s">
        <v>144</v>
      </c>
      <c r="H6140" t="s">
        <v>100</v>
      </c>
      <c r="I6140" t="s">
        <v>28</v>
      </c>
      <c r="J6140">
        <v>50</v>
      </c>
      <c r="K6140">
        <v>48.5</v>
      </c>
      <c r="L6140">
        <v>30</v>
      </c>
      <c r="M6140">
        <v>35.4</v>
      </c>
      <c r="N6140">
        <v>0</v>
      </c>
      <c r="O6140">
        <v>14.1</v>
      </c>
      <c r="P6140">
        <v>16.2</v>
      </c>
      <c r="Q6140">
        <v>16.2</v>
      </c>
      <c r="R6140" t="s">
        <v>161</v>
      </c>
      <c r="S6140" t="s">
        <v>161</v>
      </c>
      <c r="T6140" t="s">
        <v>161</v>
      </c>
      <c r="U6140" t="s">
        <v>161</v>
      </c>
    </row>
    <row r="6141" spans="1:21" hidden="1" x14ac:dyDescent="0.45">
      <c r="A6141" t="str">
        <f t="shared" si="106"/>
        <v>YAG10EUL8FEnglish studiesAll</v>
      </c>
      <c r="B6141" t="s">
        <v>116</v>
      </c>
      <c r="C6141" t="s">
        <v>142</v>
      </c>
      <c r="D6141">
        <v>10</v>
      </c>
      <c r="E6141" t="s">
        <v>137</v>
      </c>
      <c r="F6141" t="s">
        <v>139</v>
      </c>
      <c r="G6141" t="s">
        <v>143</v>
      </c>
      <c r="H6141" t="s">
        <v>100</v>
      </c>
      <c r="I6141" t="s">
        <v>28</v>
      </c>
      <c r="J6141">
        <v>30</v>
      </c>
      <c r="K6141">
        <v>26.7</v>
      </c>
      <c r="L6141">
        <v>25</v>
      </c>
      <c r="M6141">
        <v>30</v>
      </c>
      <c r="N6141">
        <v>0</v>
      </c>
      <c r="O6141">
        <v>33.299999999999997</v>
      </c>
      <c r="P6141">
        <v>40</v>
      </c>
      <c r="Q6141">
        <v>43.3</v>
      </c>
      <c r="R6141" t="s">
        <v>161</v>
      </c>
      <c r="S6141" t="s">
        <v>161</v>
      </c>
      <c r="T6141" t="s">
        <v>161</v>
      </c>
      <c r="U6141" t="s">
        <v>161</v>
      </c>
    </row>
    <row r="6142" spans="1:21" hidden="1" x14ac:dyDescent="0.45">
      <c r="A6142" t="str">
        <f t="shared" si="106"/>
        <v>YAG10EUL8MEnglish studiesAll</v>
      </c>
      <c r="B6142" t="s">
        <v>116</v>
      </c>
      <c r="C6142" t="s">
        <v>142</v>
      </c>
      <c r="D6142">
        <v>10</v>
      </c>
      <c r="E6142" t="s">
        <v>137</v>
      </c>
      <c r="F6142" t="s">
        <v>139</v>
      </c>
      <c r="G6142" t="s">
        <v>144</v>
      </c>
      <c r="H6142" t="s">
        <v>100</v>
      </c>
      <c r="I6142" t="s">
        <v>28</v>
      </c>
      <c r="J6142">
        <v>15</v>
      </c>
      <c r="K6142">
        <v>21.4</v>
      </c>
      <c r="L6142">
        <v>15</v>
      </c>
      <c r="M6142">
        <v>21.4</v>
      </c>
      <c r="N6142">
        <v>7.1</v>
      </c>
      <c r="O6142">
        <v>42.9</v>
      </c>
      <c r="P6142">
        <v>42.9</v>
      </c>
      <c r="Q6142">
        <v>50</v>
      </c>
      <c r="R6142" t="s">
        <v>161</v>
      </c>
      <c r="S6142" t="s">
        <v>161</v>
      </c>
      <c r="T6142" t="s">
        <v>161</v>
      </c>
      <c r="U6142" t="s">
        <v>161</v>
      </c>
    </row>
    <row r="6143" spans="1:21" hidden="1" x14ac:dyDescent="0.45">
      <c r="A6143" t="str">
        <f t="shared" si="106"/>
        <v>YAG5EUL7FEnglish studiesAll</v>
      </c>
      <c r="B6143" t="s">
        <v>116</v>
      </c>
      <c r="C6143" t="s">
        <v>140</v>
      </c>
      <c r="D6143">
        <v>5</v>
      </c>
      <c r="E6143" t="s">
        <v>137</v>
      </c>
      <c r="F6143" t="s">
        <v>145</v>
      </c>
      <c r="G6143" t="s">
        <v>143</v>
      </c>
      <c r="H6143" t="s">
        <v>100</v>
      </c>
      <c r="I6143" t="s">
        <v>28</v>
      </c>
      <c r="J6143">
        <v>235</v>
      </c>
      <c r="K6143">
        <v>41.8</v>
      </c>
      <c r="L6143">
        <v>135</v>
      </c>
      <c r="M6143">
        <v>25.4</v>
      </c>
      <c r="N6143">
        <v>4.9000000000000004</v>
      </c>
      <c r="O6143">
        <v>18.5</v>
      </c>
      <c r="P6143">
        <v>24.8</v>
      </c>
      <c r="Q6143">
        <v>27.8</v>
      </c>
      <c r="R6143">
        <v>40</v>
      </c>
      <c r="S6143">
        <v>13600</v>
      </c>
      <c r="T6143">
        <v>23700</v>
      </c>
      <c r="U6143">
        <v>29200</v>
      </c>
    </row>
    <row r="6144" spans="1:21" hidden="1" x14ac:dyDescent="0.45">
      <c r="A6144" t="str">
        <f t="shared" si="106"/>
        <v>YAG5EUL7MEnglish studiesAll</v>
      </c>
      <c r="B6144" t="s">
        <v>116</v>
      </c>
      <c r="C6144" t="s">
        <v>140</v>
      </c>
      <c r="D6144">
        <v>5</v>
      </c>
      <c r="E6144" t="s">
        <v>137</v>
      </c>
      <c r="F6144" t="s">
        <v>145</v>
      </c>
      <c r="G6144" t="s">
        <v>144</v>
      </c>
      <c r="H6144" t="s">
        <v>100</v>
      </c>
      <c r="I6144" t="s">
        <v>28</v>
      </c>
      <c r="J6144">
        <v>85</v>
      </c>
      <c r="K6144">
        <v>33.299999999999997</v>
      </c>
      <c r="L6144">
        <v>55</v>
      </c>
      <c r="M6144">
        <v>35.299999999999997</v>
      </c>
      <c r="N6144">
        <v>8.6</v>
      </c>
      <c r="O6144">
        <v>16.600000000000001</v>
      </c>
      <c r="P6144">
        <v>20.3</v>
      </c>
      <c r="Q6144">
        <v>22.8</v>
      </c>
      <c r="R6144">
        <v>15</v>
      </c>
      <c r="S6144">
        <v>13100</v>
      </c>
      <c r="T6144">
        <v>25500</v>
      </c>
      <c r="U6144">
        <v>31800</v>
      </c>
    </row>
    <row r="6145" spans="1:21" hidden="1" x14ac:dyDescent="0.45">
      <c r="A6145" t="str">
        <f t="shared" si="106"/>
        <v>YAG5EUL8FEnglish studiesAll</v>
      </c>
      <c r="B6145" t="s">
        <v>116</v>
      </c>
      <c r="C6145" t="s">
        <v>140</v>
      </c>
      <c r="D6145">
        <v>5</v>
      </c>
      <c r="E6145" t="s">
        <v>137</v>
      </c>
      <c r="F6145" t="s">
        <v>139</v>
      </c>
      <c r="G6145" t="s">
        <v>143</v>
      </c>
      <c r="H6145" t="s">
        <v>100</v>
      </c>
      <c r="I6145" t="s">
        <v>28</v>
      </c>
      <c r="J6145">
        <v>30</v>
      </c>
      <c r="K6145">
        <v>19.2</v>
      </c>
      <c r="L6145">
        <v>25</v>
      </c>
      <c r="M6145">
        <v>53.8</v>
      </c>
      <c r="N6145">
        <v>0</v>
      </c>
      <c r="O6145">
        <v>23.1</v>
      </c>
      <c r="P6145">
        <v>23.1</v>
      </c>
      <c r="Q6145">
        <v>26.9</v>
      </c>
      <c r="R6145" t="s">
        <v>161</v>
      </c>
      <c r="S6145" t="s">
        <v>161</v>
      </c>
      <c r="T6145" t="s">
        <v>161</v>
      </c>
      <c r="U6145" t="s">
        <v>161</v>
      </c>
    </row>
    <row r="6146" spans="1:21" hidden="1" x14ac:dyDescent="0.45">
      <c r="A6146" t="str">
        <f t="shared" si="106"/>
        <v>YAG5EUL8MEnglish studiesAll</v>
      </c>
      <c r="B6146" t="s">
        <v>116</v>
      </c>
      <c r="C6146" t="s">
        <v>140</v>
      </c>
      <c r="D6146">
        <v>5</v>
      </c>
      <c r="E6146" t="s">
        <v>137</v>
      </c>
      <c r="F6146" t="s">
        <v>139</v>
      </c>
      <c r="G6146" t="s">
        <v>144</v>
      </c>
      <c r="H6146" t="s">
        <v>100</v>
      </c>
      <c r="I6146" t="s">
        <v>28</v>
      </c>
      <c r="J6146">
        <v>15</v>
      </c>
      <c r="K6146">
        <v>7.1</v>
      </c>
      <c r="L6146">
        <v>15</v>
      </c>
      <c r="M6146">
        <v>35.700000000000003</v>
      </c>
      <c r="N6146">
        <v>0</v>
      </c>
      <c r="O6146">
        <v>35.700000000000003</v>
      </c>
      <c r="P6146">
        <v>57.1</v>
      </c>
      <c r="Q6146">
        <v>57.1</v>
      </c>
      <c r="R6146" t="s">
        <v>161</v>
      </c>
      <c r="S6146" t="s">
        <v>161</v>
      </c>
      <c r="T6146" t="s">
        <v>161</v>
      </c>
      <c r="U6146" t="s">
        <v>161</v>
      </c>
    </row>
    <row r="6147" spans="1:21" hidden="1" x14ac:dyDescent="0.45">
      <c r="A6147" t="str">
        <f t="shared" si="106"/>
        <v>YAG3EUL7FEnglish studiesAll</v>
      </c>
      <c r="B6147" t="s">
        <v>116</v>
      </c>
      <c r="C6147" t="s">
        <v>141</v>
      </c>
      <c r="D6147">
        <v>3</v>
      </c>
      <c r="E6147" t="s">
        <v>137</v>
      </c>
      <c r="F6147" t="s">
        <v>145</v>
      </c>
      <c r="G6147" t="s">
        <v>143</v>
      </c>
      <c r="H6147" t="s">
        <v>100</v>
      </c>
      <c r="I6147" t="s">
        <v>28</v>
      </c>
      <c r="J6147">
        <v>220</v>
      </c>
      <c r="K6147">
        <v>38.200000000000003</v>
      </c>
      <c r="L6147">
        <v>135</v>
      </c>
      <c r="M6147">
        <v>22.1</v>
      </c>
      <c r="N6147">
        <v>3.2</v>
      </c>
      <c r="O6147">
        <v>20</v>
      </c>
      <c r="P6147">
        <v>32</v>
      </c>
      <c r="Q6147">
        <v>36.4</v>
      </c>
      <c r="R6147">
        <v>45</v>
      </c>
      <c r="S6147">
        <v>20100</v>
      </c>
      <c r="T6147">
        <v>26600</v>
      </c>
      <c r="U6147">
        <v>32100</v>
      </c>
    </row>
    <row r="6148" spans="1:21" hidden="1" x14ac:dyDescent="0.45">
      <c r="A6148" t="str">
        <f t="shared" si="106"/>
        <v>YAG3EUL7MEnglish studiesAll</v>
      </c>
      <c r="B6148" t="s">
        <v>116</v>
      </c>
      <c r="C6148" t="s">
        <v>141</v>
      </c>
      <c r="D6148">
        <v>3</v>
      </c>
      <c r="E6148" t="s">
        <v>137</v>
      </c>
      <c r="F6148" t="s">
        <v>145</v>
      </c>
      <c r="G6148" t="s">
        <v>144</v>
      </c>
      <c r="H6148" t="s">
        <v>100</v>
      </c>
      <c r="I6148" t="s">
        <v>28</v>
      </c>
      <c r="J6148">
        <v>60</v>
      </c>
      <c r="K6148">
        <v>39.700000000000003</v>
      </c>
      <c r="L6148">
        <v>35</v>
      </c>
      <c r="M6148">
        <v>16.399999999999999</v>
      </c>
      <c r="N6148">
        <v>3.4</v>
      </c>
      <c r="O6148">
        <v>26.4</v>
      </c>
      <c r="P6148">
        <v>35.299999999999997</v>
      </c>
      <c r="Q6148">
        <v>40.5</v>
      </c>
      <c r="R6148">
        <v>15</v>
      </c>
      <c r="S6148">
        <v>22300</v>
      </c>
      <c r="T6148">
        <v>26300</v>
      </c>
      <c r="U6148">
        <v>39100</v>
      </c>
    </row>
    <row r="6149" spans="1:21" hidden="1" x14ac:dyDescent="0.45">
      <c r="A6149" t="str">
        <f t="shared" si="106"/>
        <v>YAG3EUL8FEnglish studiesAll</v>
      </c>
      <c r="B6149" t="s">
        <v>116</v>
      </c>
      <c r="C6149" t="s">
        <v>141</v>
      </c>
      <c r="D6149">
        <v>3</v>
      </c>
      <c r="E6149" t="s">
        <v>137</v>
      </c>
      <c r="F6149" t="s">
        <v>139</v>
      </c>
      <c r="G6149" t="s">
        <v>143</v>
      </c>
      <c r="H6149" t="s">
        <v>100</v>
      </c>
      <c r="I6149" t="s">
        <v>28</v>
      </c>
      <c r="J6149">
        <v>45</v>
      </c>
      <c r="K6149">
        <v>24.7</v>
      </c>
      <c r="L6149">
        <v>35</v>
      </c>
      <c r="M6149">
        <v>28.2</v>
      </c>
      <c r="N6149">
        <v>2.4</v>
      </c>
      <c r="O6149">
        <v>38.799999999999997</v>
      </c>
      <c r="P6149">
        <v>41.2</v>
      </c>
      <c r="Q6149">
        <v>44.7</v>
      </c>
      <c r="R6149">
        <v>15</v>
      </c>
      <c r="S6149">
        <v>23400</v>
      </c>
      <c r="T6149">
        <v>34700</v>
      </c>
      <c r="U6149">
        <v>35800</v>
      </c>
    </row>
    <row r="6150" spans="1:21" hidden="1" x14ac:dyDescent="0.45">
      <c r="A6150" t="str">
        <f t="shared" si="106"/>
        <v>YAG3EUL8MEnglish studiesAll</v>
      </c>
      <c r="B6150" t="s">
        <v>116</v>
      </c>
      <c r="C6150" t="s">
        <v>141</v>
      </c>
      <c r="D6150">
        <v>3</v>
      </c>
      <c r="E6150" t="s">
        <v>137</v>
      </c>
      <c r="F6150" t="s">
        <v>139</v>
      </c>
      <c r="G6150" t="s">
        <v>144</v>
      </c>
      <c r="H6150" t="s">
        <v>100</v>
      </c>
      <c r="I6150" t="s">
        <v>28</v>
      </c>
      <c r="J6150">
        <v>15</v>
      </c>
      <c r="K6150">
        <v>28</v>
      </c>
      <c r="L6150">
        <v>10</v>
      </c>
      <c r="M6150">
        <v>33.9</v>
      </c>
      <c r="N6150">
        <v>8.5</v>
      </c>
      <c r="O6150">
        <v>29.7</v>
      </c>
      <c r="P6150">
        <v>29.7</v>
      </c>
      <c r="Q6150">
        <v>29.7</v>
      </c>
      <c r="R6150" t="s">
        <v>161</v>
      </c>
      <c r="S6150" t="s">
        <v>161</v>
      </c>
      <c r="T6150" t="s">
        <v>161</v>
      </c>
      <c r="U6150" t="s">
        <v>161</v>
      </c>
    </row>
    <row r="6151" spans="1:21" hidden="1" x14ac:dyDescent="0.45">
      <c r="A6151" t="str">
        <f t="shared" ref="A6151:A6214" si="107">"YAG"&amp;D6151 &amp;E6151 &amp;F6151 &amp; G6151 &amp;H6151 &amp;I6151</f>
        <v>YAG1EUL7FEnglish studiesAll</v>
      </c>
      <c r="B6151" t="s">
        <v>116</v>
      </c>
      <c r="C6151" t="s">
        <v>49</v>
      </c>
      <c r="D6151">
        <v>1</v>
      </c>
      <c r="E6151" t="s">
        <v>137</v>
      </c>
      <c r="F6151" t="s">
        <v>145</v>
      </c>
      <c r="G6151" t="s">
        <v>143</v>
      </c>
      <c r="H6151" t="s">
        <v>100</v>
      </c>
      <c r="I6151" t="s">
        <v>28</v>
      </c>
      <c r="J6151">
        <v>225</v>
      </c>
      <c r="K6151">
        <v>40.200000000000003</v>
      </c>
      <c r="L6151">
        <v>135</v>
      </c>
      <c r="M6151">
        <v>20.399999999999999</v>
      </c>
      <c r="N6151">
        <v>3.7</v>
      </c>
      <c r="O6151">
        <v>25</v>
      </c>
      <c r="P6151">
        <v>29</v>
      </c>
      <c r="Q6151">
        <v>35.700000000000003</v>
      </c>
      <c r="R6151">
        <v>60</v>
      </c>
      <c r="S6151">
        <v>17300</v>
      </c>
      <c r="T6151">
        <v>23000</v>
      </c>
      <c r="U6151">
        <v>26600</v>
      </c>
    </row>
    <row r="6152" spans="1:21" hidden="1" x14ac:dyDescent="0.45">
      <c r="A6152" t="str">
        <f t="shared" si="107"/>
        <v>YAG1EUL7MEnglish studiesAll</v>
      </c>
      <c r="B6152" t="s">
        <v>116</v>
      </c>
      <c r="C6152" t="s">
        <v>49</v>
      </c>
      <c r="D6152">
        <v>1</v>
      </c>
      <c r="E6152" t="s">
        <v>137</v>
      </c>
      <c r="F6152" t="s">
        <v>145</v>
      </c>
      <c r="G6152" t="s">
        <v>144</v>
      </c>
      <c r="H6152" t="s">
        <v>100</v>
      </c>
      <c r="I6152" t="s">
        <v>28</v>
      </c>
      <c r="J6152">
        <v>50</v>
      </c>
      <c r="K6152">
        <v>37.6</v>
      </c>
      <c r="L6152">
        <v>30</v>
      </c>
      <c r="M6152">
        <v>29.3</v>
      </c>
      <c r="N6152">
        <v>5.2</v>
      </c>
      <c r="O6152">
        <v>14.8</v>
      </c>
      <c r="P6152">
        <v>18.100000000000001</v>
      </c>
      <c r="Q6152">
        <v>27.9</v>
      </c>
      <c r="R6152" t="s">
        <v>161</v>
      </c>
      <c r="S6152" t="s">
        <v>161</v>
      </c>
      <c r="T6152" t="s">
        <v>161</v>
      </c>
      <c r="U6152" t="s">
        <v>161</v>
      </c>
    </row>
    <row r="6153" spans="1:21" hidden="1" x14ac:dyDescent="0.45">
      <c r="A6153" t="str">
        <f t="shared" si="107"/>
        <v>YAG1EUL8FEnglish studiesAll</v>
      </c>
      <c r="B6153" t="s">
        <v>116</v>
      </c>
      <c r="C6153" t="s">
        <v>49</v>
      </c>
      <c r="D6153">
        <v>1</v>
      </c>
      <c r="E6153" t="s">
        <v>137</v>
      </c>
      <c r="F6153" t="s">
        <v>139</v>
      </c>
      <c r="G6153" t="s">
        <v>143</v>
      </c>
      <c r="H6153" t="s">
        <v>100</v>
      </c>
      <c r="I6153" t="s">
        <v>28</v>
      </c>
      <c r="J6153">
        <v>30</v>
      </c>
      <c r="K6153">
        <v>15.5</v>
      </c>
      <c r="L6153">
        <v>25</v>
      </c>
      <c r="M6153">
        <v>34.5</v>
      </c>
      <c r="N6153">
        <v>8.6</v>
      </c>
      <c r="O6153">
        <v>34.5</v>
      </c>
      <c r="P6153">
        <v>41.4</v>
      </c>
      <c r="Q6153">
        <v>41.4</v>
      </c>
      <c r="R6153" t="s">
        <v>161</v>
      </c>
      <c r="S6153" t="s">
        <v>161</v>
      </c>
      <c r="T6153" t="s">
        <v>161</v>
      </c>
      <c r="U6153" t="s">
        <v>161</v>
      </c>
    </row>
    <row r="6154" spans="1:21" hidden="1" x14ac:dyDescent="0.45">
      <c r="A6154" t="str">
        <f t="shared" si="107"/>
        <v>YAG1EUL8MEnglish studiesAll</v>
      </c>
      <c r="B6154" t="s">
        <v>116</v>
      </c>
      <c r="C6154" t="s">
        <v>49</v>
      </c>
      <c r="D6154">
        <v>1</v>
      </c>
      <c r="E6154" t="s">
        <v>137</v>
      </c>
      <c r="F6154" t="s">
        <v>139</v>
      </c>
      <c r="G6154" t="s">
        <v>144</v>
      </c>
      <c r="H6154" t="s">
        <v>100</v>
      </c>
      <c r="I6154" t="s">
        <v>28</v>
      </c>
      <c r="J6154">
        <v>20</v>
      </c>
      <c r="K6154">
        <v>25.7</v>
      </c>
      <c r="L6154">
        <v>15</v>
      </c>
      <c r="M6154">
        <v>34.299999999999997</v>
      </c>
      <c r="N6154">
        <v>17.100000000000001</v>
      </c>
      <c r="O6154">
        <v>17.100000000000001</v>
      </c>
      <c r="P6154">
        <v>22.9</v>
      </c>
      <c r="Q6154">
        <v>22.9</v>
      </c>
      <c r="R6154" t="s">
        <v>161</v>
      </c>
      <c r="S6154" t="s">
        <v>161</v>
      </c>
      <c r="T6154" t="s">
        <v>161</v>
      </c>
      <c r="U6154" t="s">
        <v>161</v>
      </c>
    </row>
    <row r="6155" spans="1:21" hidden="1" x14ac:dyDescent="0.45">
      <c r="A6155" t="str">
        <f t="shared" si="107"/>
        <v>YAG10EUL7F+MEnglish studiesAbroad</v>
      </c>
      <c r="B6155" t="s">
        <v>116</v>
      </c>
      <c r="C6155" t="s">
        <v>142</v>
      </c>
      <c r="D6155">
        <v>10</v>
      </c>
      <c r="E6155" t="s">
        <v>137</v>
      </c>
      <c r="F6155" t="s">
        <v>145</v>
      </c>
      <c r="G6155" t="s">
        <v>138</v>
      </c>
      <c r="H6155" t="s">
        <v>100</v>
      </c>
      <c r="I6155" t="s">
        <v>146</v>
      </c>
      <c r="J6155">
        <v>25</v>
      </c>
      <c r="K6155">
        <v>0</v>
      </c>
      <c r="L6155">
        <v>25</v>
      </c>
      <c r="M6155">
        <v>91.5</v>
      </c>
      <c r="N6155">
        <v>0</v>
      </c>
      <c r="O6155">
        <v>8.5</v>
      </c>
      <c r="P6155">
        <v>8.5</v>
      </c>
      <c r="Q6155">
        <v>8.5</v>
      </c>
      <c r="R6155" t="s">
        <v>161</v>
      </c>
      <c r="S6155" t="s">
        <v>161</v>
      </c>
      <c r="T6155" t="s">
        <v>161</v>
      </c>
      <c r="U6155" t="s">
        <v>161</v>
      </c>
    </row>
    <row r="6156" spans="1:21" hidden="1" x14ac:dyDescent="0.45">
      <c r="A6156" t="str">
        <f t="shared" si="107"/>
        <v>YAG10EUL7F+MEnglish studiesEast Midlands</v>
      </c>
      <c r="B6156" t="s">
        <v>116</v>
      </c>
      <c r="C6156" t="s">
        <v>142</v>
      </c>
      <c r="D6156">
        <v>10</v>
      </c>
      <c r="E6156" t="s">
        <v>137</v>
      </c>
      <c r="F6156" t="s">
        <v>145</v>
      </c>
      <c r="G6156" t="s">
        <v>138</v>
      </c>
      <c r="H6156" t="s">
        <v>100</v>
      </c>
      <c r="I6156" t="s">
        <v>147</v>
      </c>
      <c r="J6156">
        <v>5</v>
      </c>
      <c r="K6156">
        <v>0</v>
      </c>
      <c r="L6156">
        <v>5</v>
      </c>
      <c r="M6156">
        <v>55.6</v>
      </c>
      <c r="N6156">
        <v>0</v>
      </c>
      <c r="O6156">
        <v>44.4</v>
      </c>
      <c r="P6156">
        <v>44.4</v>
      </c>
      <c r="Q6156">
        <v>44.4</v>
      </c>
      <c r="R6156" t="s">
        <v>161</v>
      </c>
      <c r="S6156" t="s">
        <v>161</v>
      </c>
      <c r="T6156" t="s">
        <v>161</v>
      </c>
      <c r="U6156" t="s">
        <v>161</v>
      </c>
    </row>
    <row r="6157" spans="1:21" hidden="1" x14ac:dyDescent="0.45">
      <c r="A6157" t="str">
        <f t="shared" si="107"/>
        <v>YAG10EUL7F+MEnglish studiesEast of England</v>
      </c>
      <c r="B6157" t="s">
        <v>116</v>
      </c>
      <c r="C6157" t="s">
        <v>142</v>
      </c>
      <c r="D6157">
        <v>10</v>
      </c>
      <c r="E6157" t="s">
        <v>137</v>
      </c>
      <c r="F6157" t="s">
        <v>145</v>
      </c>
      <c r="G6157" t="s">
        <v>138</v>
      </c>
      <c r="H6157" t="s">
        <v>100</v>
      </c>
      <c r="I6157" t="s">
        <v>148</v>
      </c>
      <c r="J6157">
        <v>15</v>
      </c>
      <c r="K6157">
        <v>0</v>
      </c>
      <c r="L6157">
        <v>15</v>
      </c>
      <c r="M6157">
        <v>45.5</v>
      </c>
      <c r="N6157">
        <v>9.1</v>
      </c>
      <c r="O6157">
        <v>27.3</v>
      </c>
      <c r="P6157">
        <v>36.4</v>
      </c>
      <c r="Q6157">
        <v>45.5</v>
      </c>
      <c r="R6157" t="s">
        <v>161</v>
      </c>
      <c r="S6157" t="s">
        <v>161</v>
      </c>
      <c r="T6157" t="s">
        <v>161</v>
      </c>
      <c r="U6157" t="s">
        <v>161</v>
      </c>
    </row>
    <row r="6158" spans="1:21" hidden="1" x14ac:dyDescent="0.45">
      <c r="A6158" t="str">
        <f t="shared" si="107"/>
        <v>YAG10EUL7F+MEnglish studiesLondon</v>
      </c>
      <c r="B6158" t="s">
        <v>116</v>
      </c>
      <c r="C6158" t="s">
        <v>142</v>
      </c>
      <c r="D6158">
        <v>10</v>
      </c>
      <c r="E6158" t="s">
        <v>137</v>
      </c>
      <c r="F6158" t="s">
        <v>145</v>
      </c>
      <c r="G6158" t="s">
        <v>138</v>
      </c>
      <c r="H6158" t="s">
        <v>100</v>
      </c>
      <c r="I6158" t="s">
        <v>149</v>
      </c>
      <c r="J6158">
        <v>30</v>
      </c>
      <c r="K6158">
        <v>0</v>
      </c>
      <c r="L6158">
        <v>30</v>
      </c>
      <c r="M6158">
        <v>40.700000000000003</v>
      </c>
      <c r="N6158">
        <v>10.199999999999999</v>
      </c>
      <c r="O6158">
        <v>45.8</v>
      </c>
      <c r="P6158">
        <v>49.2</v>
      </c>
      <c r="Q6158">
        <v>49.2</v>
      </c>
      <c r="R6158">
        <v>15</v>
      </c>
      <c r="S6158">
        <v>32800</v>
      </c>
      <c r="T6158">
        <v>40900</v>
      </c>
      <c r="U6158">
        <v>48900</v>
      </c>
    </row>
    <row r="6159" spans="1:21" hidden="1" x14ac:dyDescent="0.45">
      <c r="A6159" t="str">
        <f t="shared" si="107"/>
        <v>YAG10EUL7F+MEnglish studiesNorth East</v>
      </c>
      <c r="B6159" t="s">
        <v>116</v>
      </c>
      <c r="C6159" t="s">
        <v>142</v>
      </c>
      <c r="D6159">
        <v>10</v>
      </c>
      <c r="E6159" t="s">
        <v>137</v>
      </c>
      <c r="F6159" t="s">
        <v>145</v>
      </c>
      <c r="G6159" t="s">
        <v>138</v>
      </c>
      <c r="H6159" t="s">
        <v>100</v>
      </c>
      <c r="I6159" t="s">
        <v>150</v>
      </c>
      <c r="J6159" t="s">
        <v>161</v>
      </c>
      <c r="K6159" t="s">
        <v>161</v>
      </c>
      <c r="L6159" t="s">
        <v>161</v>
      </c>
      <c r="M6159" t="s">
        <v>161</v>
      </c>
      <c r="N6159" t="s">
        <v>161</v>
      </c>
      <c r="O6159" t="s">
        <v>161</v>
      </c>
      <c r="P6159" t="s">
        <v>161</v>
      </c>
      <c r="Q6159" t="s">
        <v>161</v>
      </c>
      <c r="R6159" t="s">
        <v>157</v>
      </c>
      <c r="S6159" t="s">
        <v>157</v>
      </c>
      <c r="T6159" t="s">
        <v>157</v>
      </c>
      <c r="U6159" t="s">
        <v>157</v>
      </c>
    </row>
    <row r="6160" spans="1:21" hidden="1" x14ac:dyDescent="0.45">
      <c r="A6160" t="str">
        <f t="shared" si="107"/>
        <v>YAG10EUL7F+MEnglish studiesNorth West</v>
      </c>
      <c r="B6160" t="s">
        <v>116</v>
      </c>
      <c r="C6160" t="s">
        <v>142</v>
      </c>
      <c r="D6160">
        <v>10</v>
      </c>
      <c r="E6160" t="s">
        <v>137</v>
      </c>
      <c r="F6160" t="s">
        <v>145</v>
      </c>
      <c r="G6160" t="s">
        <v>138</v>
      </c>
      <c r="H6160" t="s">
        <v>100</v>
      </c>
      <c r="I6160" t="s">
        <v>151</v>
      </c>
      <c r="J6160">
        <v>10</v>
      </c>
      <c r="K6160">
        <v>0</v>
      </c>
      <c r="L6160">
        <v>10</v>
      </c>
      <c r="M6160">
        <v>57.1</v>
      </c>
      <c r="N6160">
        <v>14.3</v>
      </c>
      <c r="O6160">
        <v>28.6</v>
      </c>
      <c r="P6160">
        <v>28.6</v>
      </c>
      <c r="Q6160">
        <v>28.6</v>
      </c>
      <c r="R6160" t="s">
        <v>161</v>
      </c>
      <c r="S6160" t="s">
        <v>161</v>
      </c>
      <c r="T6160" t="s">
        <v>161</v>
      </c>
      <c r="U6160" t="s">
        <v>161</v>
      </c>
    </row>
    <row r="6161" spans="1:21" hidden="1" x14ac:dyDescent="0.45">
      <c r="A6161" t="str">
        <f t="shared" si="107"/>
        <v>YAG10EUL7F+MEnglish studiesSouth East</v>
      </c>
      <c r="B6161" t="s">
        <v>116</v>
      </c>
      <c r="C6161" t="s">
        <v>142</v>
      </c>
      <c r="D6161">
        <v>10</v>
      </c>
      <c r="E6161" t="s">
        <v>137</v>
      </c>
      <c r="F6161" t="s">
        <v>145</v>
      </c>
      <c r="G6161" t="s">
        <v>138</v>
      </c>
      <c r="H6161" t="s">
        <v>100</v>
      </c>
      <c r="I6161" t="s">
        <v>154</v>
      </c>
      <c r="J6161">
        <v>15</v>
      </c>
      <c r="K6161">
        <v>0</v>
      </c>
      <c r="L6161">
        <v>15</v>
      </c>
      <c r="M6161">
        <v>38.1</v>
      </c>
      <c r="N6161">
        <v>9.5</v>
      </c>
      <c r="O6161">
        <v>52.4</v>
      </c>
      <c r="P6161">
        <v>52.4</v>
      </c>
      <c r="Q6161">
        <v>52.4</v>
      </c>
      <c r="R6161" t="s">
        <v>161</v>
      </c>
      <c r="S6161" t="s">
        <v>161</v>
      </c>
      <c r="T6161" t="s">
        <v>161</v>
      </c>
      <c r="U6161" t="s">
        <v>161</v>
      </c>
    </row>
    <row r="6162" spans="1:21" hidden="1" x14ac:dyDescent="0.45">
      <c r="A6162" t="str">
        <f t="shared" si="107"/>
        <v>YAG10EUL7F+MEnglish studiesSouth West</v>
      </c>
      <c r="B6162" t="s">
        <v>116</v>
      </c>
      <c r="C6162" t="s">
        <v>142</v>
      </c>
      <c r="D6162">
        <v>10</v>
      </c>
      <c r="E6162" t="s">
        <v>137</v>
      </c>
      <c r="F6162" t="s">
        <v>145</v>
      </c>
      <c r="G6162" t="s">
        <v>138</v>
      </c>
      <c r="H6162" t="s">
        <v>100</v>
      </c>
      <c r="I6162" t="s">
        <v>155</v>
      </c>
      <c r="J6162" t="s">
        <v>161</v>
      </c>
      <c r="K6162" t="s">
        <v>161</v>
      </c>
      <c r="L6162" t="s">
        <v>161</v>
      </c>
      <c r="M6162" t="s">
        <v>161</v>
      </c>
      <c r="N6162" t="s">
        <v>161</v>
      </c>
      <c r="O6162" t="s">
        <v>161</v>
      </c>
      <c r="P6162" t="s">
        <v>161</v>
      </c>
      <c r="Q6162" t="s">
        <v>161</v>
      </c>
      <c r="R6162" t="s">
        <v>161</v>
      </c>
      <c r="S6162" t="s">
        <v>161</v>
      </c>
      <c r="T6162" t="s">
        <v>161</v>
      </c>
      <c r="U6162" t="s">
        <v>161</v>
      </c>
    </row>
    <row r="6163" spans="1:21" hidden="1" x14ac:dyDescent="0.45">
      <c r="A6163" t="str">
        <f t="shared" si="107"/>
        <v>YAG10EUL7F+MEnglish studiesWest Midlands</v>
      </c>
      <c r="B6163" t="s">
        <v>116</v>
      </c>
      <c r="C6163" t="s">
        <v>142</v>
      </c>
      <c r="D6163">
        <v>10</v>
      </c>
      <c r="E6163" t="s">
        <v>137</v>
      </c>
      <c r="F6163" t="s">
        <v>145</v>
      </c>
      <c r="G6163" t="s">
        <v>138</v>
      </c>
      <c r="H6163" t="s">
        <v>100</v>
      </c>
      <c r="I6163" t="s">
        <v>159</v>
      </c>
      <c r="J6163">
        <v>5</v>
      </c>
      <c r="K6163">
        <v>0</v>
      </c>
      <c r="L6163">
        <v>5</v>
      </c>
      <c r="M6163">
        <v>100</v>
      </c>
      <c r="N6163">
        <v>0</v>
      </c>
      <c r="O6163">
        <v>0</v>
      </c>
      <c r="P6163">
        <v>0</v>
      </c>
      <c r="Q6163">
        <v>0</v>
      </c>
      <c r="R6163" t="s">
        <v>157</v>
      </c>
      <c r="S6163" t="s">
        <v>157</v>
      </c>
      <c r="T6163" t="s">
        <v>157</v>
      </c>
      <c r="U6163" t="s">
        <v>157</v>
      </c>
    </row>
    <row r="6164" spans="1:21" hidden="1" x14ac:dyDescent="0.45">
      <c r="A6164" t="str">
        <f t="shared" si="107"/>
        <v>YAG10EUL7F+MEnglish studiesYorkshire and The Humber</v>
      </c>
      <c r="B6164" t="s">
        <v>116</v>
      </c>
      <c r="C6164" t="s">
        <v>142</v>
      </c>
      <c r="D6164">
        <v>10</v>
      </c>
      <c r="E6164" t="s">
        <v>137</v>
      </c>
      <c r="F6164" t="s">
        <v>145</v>
      </c>
      <c r="G6164" t="s">
        <v>138</v>
      </c>
      <c r="H6164" t="s">
        <v>100</v>
      </c>
      <c r="I6164" t="s">
        <v>160</v>
      </c>
      <c r="J6164">
        <v>10</v>
      </c>
      <c r="K6164">
        <v>0</v>
      </c>
      <c r="L6164">
        <v>10</v>
      </c>
      <c r="M6164">
        <v>28.6</v>
      </c>
      <c r="N6164">
        <v>0</v>
      </c>
      <c r="O6164">
        <v>71.400000000000006</v>
      </c>
      <c r="P6164">
        <v>71.400000000000006</v>
      </c>
      <c r="Q6164">
        <v>71.400000000000006</v>
      </c>
      <c r="R6164" t="s">
        <v>161</v>
      </c>
      <c r="S6164" t="s">
        <v>161</v>
      </c>
      <c r="T6164" t="s">
        <v>161</v>
      </c>
      <c r="U6164" t="s">
        <v>161</v>
      </c>
    </row>
    <row r="6165" spans="1:21" hidden="1" x14ac:dyDescent="0.45">
      <c r="A6165" t="str">
        <f t="shared" si="107"/>
        <v>YAG10EUL7F+MEnglish studiesNA</v>
      </c>
      <c r="B6165" t="s">
        <v>116</v>
      </c>
      <c r="C6165" t="s">
        <v>142</v>
      </c>
      <c r="D6165">
        <v>10</v>
      </c>
      <c r="E6165" t="s">
        <v>137</v>
      </c>
      <c r="F6165" t="s">
        <v>145</v>
      </c>
      <c r="G6165" t="s">
        <v>138</v>
      </c>
      <c r="H6165" t="s">
        <v>100</v>
      </c>
      <c r="I6165" t="s">
        <v>157</v>
      </c>
      <c r="J6165">
        <v>140</v>
      </c>
      <c r="K6165">
        <v>100</v>
      </c>
      <c r="L6165" t="s">
        <v>161</v>
      </c>
      <c r="M6165" t="s">
        <v>161</v>
      </c>
      <c r="N6165" t="s">
        <v>161</v>
      </c>
      <c r="O6165" t="s">
        <v>161</v>
      </c>
      <c r="P6165" t="s">
        <v>161</v>
      </c>
      <c r="Q6165" t="s">
        <v>161</v>
      </c>
      <c r="R6165" t="s">
        <v>157</v>
      </c>
      <c r="S6165" t="s">
        <v>157</v>
      </c>
      <c r="T6165" t="s">
        <v>157</v>
      </c>
      <c r="U6165" t="s">
        <v>157</v>
      </c>
    </row>
    <row r="6166" spans="1:21" hidden="1" x14ac:dyDescent="0.45">
      <c r="A6166" t="str">
        <f t="shared" si="107"/>
        <v>YAG10EUL8F+MEnglish studiesAbroad</v>
      </c>
      <c r="B6166" t="s">
        <v>116</v>
      </c>
      <c r="C6166" t="s">
        <v>142</v>
      </c>
      <c r="D6166">
        <v>10</v>
      </c>
      <c r="E6166" t="s">
        <v>137</v>
      </c>
      <c r="F6166" t="s">
        <v>139</v>
      </c>
      <c r="G6166" t="s">
        <v>138</v>
      </c>
      <c r="H6166" t="s">
        <v>100</v>
      </c>
      <c r="I6166" t="s">
        <v>146</v>
      </c>
      <c r="J6166">
        <v>5</v>
      </c>
      <c r="K6166">
        <v>0</v>
      </c>
      <c r="L6166">
        <v>5</v>
      </c>
      <c r="M6166">
        <v>66.7</v>
      </c>
      <c r="N6166">
        <v>33.299999999999997</v>
      </c>
      <c r="O6166">
        <v>0</v>
      </c>
      <c r="P6166">
        <v>0</v>
      </c>
      <c r="Q6166">
        <v>0</v>
      </c>
      <c r="R6166" t="s">
        <v>157</v>
      </c>
      <c r="S6166" t="s">
        <v>157</v>
      </c>
      <c r="T6166" t="s">
        <v>157</v>
      </c>
      <c r="U6166" t="s">
        <v>157</v>
      </c>
    </row>
    <row r="6167" spans="1:21" hidden="1" x14ac:dyDescent="0.45">
      <c r="A6167" t="str">
        <f t="shared" si="107"/>
        <v>YAG10EUL8F+MEnglish studiesEast Midlands</v>
      </c>
      <c r="B6167" t="s">
        <v>116</v>
      </c>
      <c r="C6167" t="s">
        <v>142</v>
      </c>
      <c r="D6167">
        <v>10</v>
      </c>
      <c r="E6167" t="s">
        <v>137</v>
      </c>
      <c r="F6167" t="s">
        <v>139</v>
      </c>
      <c r="G6167" t="s">
        <v>138</v>
      </c>
      <c r="H6167" t="s">
        <v>100</v>
      </c>
      <c r="I6167" t="s">
        <v>147</v>
      </c>
      <c r="J6167" t="s">
        <v>161</v>
      </c>
      <c r="K6167" t="s">
        <v>161</v>
      </c>
      <c r="L6167" t="s">
        <v>161</v>
      </c>
      <c r="M6167" t="s">
        <v>161</v>
      </c>
      <c r="N6167" t="s">
        <v>161</v>
      </c>
      <c r="O6167" t="s">
        <v>161</v>
      </c>
      <c r="P6167" t="s">
        <v>161</v>
      </c>
      <c r="Q6167" t="s">
        <v>161</v>
      </c>
      <c r="R6167" t="s">
        <v>161</v>
      </c>
      <c r="S6167" t="s">
        <v>161</v>
      </c>
      <c r="T6167" t="s">
        <v>161</v>
      </c>
      <c r="U6167" t="s">
        <v>161</v>
      </c>
    </row>
    <row r="6168" spans="1:21" hidden="1" x14ac:dyDescent="0.45">
      <c r="A6168" t="str">
        <f t="shared" si="107"/>
        <v>YAG10EUL8F+MEnglish studiesEast of England</v>
      </c>
      <c r="B6168" t="s">
        <v>116</v>
      </c>
      <c r="C6168" t="s">
        <v>142</v>
      </c>
      <c r="D6168">
        <v>10</v>
      </c>
      <c r="E6168" t="s">
        <v>137</v>
      </c>
      <c r="F6168" t="s">
        <v>139</v>
      </c>
      <c r="G6168" t="s">
        <v>138</v>
      </c>
      <c r="H6168" t="s">
        <v>100</v>
      </c>
      <c r="I6168" t="s">
        <v>148</v>
      </c>
      <c r="J6168">
        <v>10</v>
      </c>
      <c r="K6168">
        <v>0</v>
      </c>
      <c r="L6168">
        <v>10</v>
      </c>
      <c r="M6168">
        <v>28.6</v>
      </c>
      <c r="N6168">
        <v>0</v>
      </c>
      <c r="O6168">
        <v>42.9</v>
      </c>
      <c r="P6168">
        <v>57.1</v>
      </c>
      <c r="Q6168">
        <v>71.400000000000006</v>
      </c>
      <c r="R6168" t="s">
        <v>161</v>
      </c>
      <c r="S6168" t="s">
        <v>161</v>
      </c>
      <c r="T6168" t="s">
        <v>161</v>
      </c>
      <c r="U6168" t="s">
        <v>161</v>
      </c>
    </row>
    <row r="6169" spans="1:21" hidden="1" x14ac:dyDescent="0.45">
      <c r="A6169" t="str">
        <f t="shared" si="107"/>
        <v>YAG10EUL8F+MEnglish studiesLondon</v>
      </c>
      <c r="B6169" t="s">
        <v>116</v>
      </c>
      <c r="C6169" t="s">
        <v>142</v>
      </c>
      <c r="D6169">
        <v>10</v>
      </c>
      <c r="E6169" t="s">
        <v>137</v>
      </c>
      <c r="F6169" t="s">
        <v>139</v>
      </c>
      <c r="G6169" t="s">
        <v>138</v>
      </c>
      <c r="H6169" t="s">
        <v>100</v>
      </c>
      <c r="I6169" t="s">
        <v>149</v>
      </c>
      <c r="J6169">
        <v>5</v>
      </c>
      <c r="K6169">
        <v>0</v>
      </c>
      <c r="L6169">
        <v>5</v>
      </c>
      <c r="M6169">
        <v>50</v>
      </c>
      <c r="N6169">
        <v>0</v>
      </c>
      <c r="O6169">
        <v>50</v>
      </c>
      <c r="P6169">
        <v>50</v>
      </c>
      <c r="Q6169">
        <v>50</v>
      </c>
      <c r="R6169" t="s">
        <v>161</v>
      </c>
      <c r="S6169" t="s">
        <v>161</v>
      </c>
      <c r="T6169" t="s">
        <v>161</v>
      </c>
      <c r="U6169" t="s">
        <v>161</v>
      </c>
    </row>
    <row r="6170" spans="1:21" hidden="1" x14ac:dyDescent="0.45">
      <c r="A6170" t="str">
        <f t="shared" si="107"/>
        <v>YAG10EUL8F+MEnglish studiesNorth East</v>
      </c>
      <c r="B6170" t="s">
        <v>116</v>
      </c>
      <c r="C6170" t="s">
        <v>142</v>
      </c>
      <c r="D6170">
        <v>10</v>
      </c>
      <c r="E6170" t="s">
        <v>137</v>
      </c>
      <c r="F6170" t="s">
        <v>139</v>
      </c>
      <c r="G6170" t="s">
        <v>138</v>
      </c>
      <c r="H6170" t="s">
        <v>100</v>
      </c>
      <c r="I6170" t="s">
        <v>150</v>
      </c>
      <c r="J6170" t="s">
        <v>161</v>
      </c>
      <c r="K6170" t="s">
        <v>161</v>
      </c>
      <c r="L6170" t="s">
        <v>161</v>
      </c>
      <c r="M6170" t="s">
        <v>161</v>
      </c>
      <c r="N6170" t="s">
        <v>161</v>
      </c>
      <c r="O6170" t="s">
        <v>161</v>
      </c>
      <c r="P6170" t="s">
        <v>161</v>
      </c>
      <c r="Q6170" t="s">
        <v>161</v>
      </c>
      <c r="R6170" t="s">
        <v>161</v>
      </c>
      <c r="S6170" t="s">
        <v>161</v>
      </c>
      <c r="T6170" t="s">
        <v>161</v>
      </c>
      <c r="U6170" t="s">
        <v>161</v>
      </c>
    </row>
    <row r="6171" spans="1:21" hidden="1" x14ac:dyDescent="0.45">
      <c r="A6171" t="str">
        <f t="shared" si="107"/>
        <v>YAG10EUL8F+MEnglish studiesNorth West</v>
      </c>
      <c r="B6171" t="s">
        <v>116</v>
      </c>
      <c r="C6171" t="s">
        <v>142</v>
      </c>
      <c r="D6171">
        <v>10</v>
      </c>
      <c r="E6171" t="s">
        <v>137</v>
      </c>
      <c r="F6171" t="s">
        <v>139</v>
      </c>
      <c r="G6171" t="s">
        <v>138</v>
      </c>
      <c r="H6171" t="s">
        <v>100</v>
      </c>
      <c r="I6171" t="s">
        <v>151</v>
      </c>
      <c r="J6171" t="s">
        <v>161</v>
      </c>
      <c r="K6171" t="s">
        <v>161</v>
      </c>
      <c r="L6171" t="s">
        <v>161</v>
      </c>
      <c r="M6171" t="s">
        <v>161</v>
      </c>
      <c r="N6171" t="s">
        <v>161</v>
      </c>
      <c r="O6171" t="s">
        <v>161</v>
      </c>
      <c r="P6171" t="s">
        <v>161</v>
      </c>
      <c r="Q6171" t="s">
        <v>161</v>
      </c>
      <c r="R6171" t="s">
        <v>161</v>
      </c>
      <c r="S6171" t="s">
        <v>161</v>
      </c>
      <c r="T6171" t="s">
        <v>161</v>
      </c>
      <c r="U6171" t="s">
        <v>161</v>
      </c>
    </row>
    <row r="6172" spans="1:21" hidden="1" x14ac:dyDescent="0.45">
      <c r="A6172" t="str">
        <f t="shared" si="107"/>
        <v>YAG10EUL8F+MEnglish studiesScotland</v>
      </c>
      <c r="B6172" t="s">
        <v>116</v>
      </c>
      <c r="C6172" t="s">
        <v>142</v>
      </c>
      <c r="D6172">
        <v>10</v>
      </c>
      <c r="E6172" t="s">
        <v>137</v>
      </c>
      <c r="F6172" t="s">
        <v>139</v>
      </c>
      <c r="G6172" t="s">
        <v>138</v>
      </c>
      <c r="H6172" t="s">
        <v>100</v>
      </c>
      <c r="I6172" t="s">
        <v>153</v>
      </c>
      <c r="J6172" t="s">
        <v>161</v>
      </c>
      <c r="K6172" t="s">
        <v>161</v>
      </c>
      <c r="L6172" t="s">
        <v>161</v>
      </c>
      <c r="M6172" t="s">
        <v>161</v>
      </c>
      <c r="N6172" t="s">
        <v>161</v>
      </c>
      <c r="O6172" t="s">
        <v>161</v>
      </c>
      <c r="P6172" t="s">
        <v>161</v>
      </c>
      <c r="Q6172" t="s">
        <v>161</v>
      </c>
      <c r="R6172" t="s">
        <v>161</v>
      </c>
      <c r="S6172" t="s">
        <v>161</v>
      </c>
      <c r="T6172" t="s">
        <v>161</v>
      </c>
      <c r="U6172" t="s">
        <v>161</v>
      </c>
    </row>
    <row r="6173" spans="1:21" hidden="1" x14ac:dyDescent="0.45">
      <c r="A6173" t="str">
        <f t="shared" si="107"/>
        <v>YAG10EUL8F+MEnglish studiesSouth East</v>
      </c>
      <c r="B6173" t="s">
        <v>116</v>
      </c>
      <c r="C6173" t="s">
        <v>142</v>
      </c>
      <c r="D6173">
        <v>10</v>
      </c>
      <c r="E6173" t="s">
        <v>137</v>
      </c>
      <c r="F6173" t="s">
        <v>139</v>
      </c>
      <c r="G6173" t="s">
        <v>138</v>
      </c>
      <c r="H6173" t="s">
        <v>100</v>
      </c>
      <c r="I6173" t="s">
        <v>154</v>
      </c>
      <c r="J6173">
        <v>5</v>
      </c>
      <c r="K6173">
        <v>0</v>
      </c>
      <c r="L6173">
        <v>5</v>
      </c>
      <c r="M6173">
        <v>75</v>
      </c>
      <c r="N6173">
        <v>0</v>
      </c>
      <c r="O6173">
        <v>25</v>
      </c>
      <c r="P6173">
        <v>25</v>
      </c>
      <c r="Q6173">
        <v>25</v>
      </c>
      <c r="R6173" t="s">
        <v>161</v>
      </c>
      <c r="S6173" t="s">
        <v>161</v>
      </c>
      <c r="T6173" t="s">
        <v>161</v>
      </c>
      <c r="U6173" t="s">
        <v>161</v>
      </c>
    </row>
    <row r="6174" spans="1:21" hidden="1" x14ac:dyDescent="0.45">
      <c r="A6174" t="str">
        <f t="shared" si="107"/>
        <v>YAG10EUL8F+MEnglish studiesSouth West</v>
      </c>
      <c r="B6174" t="s">
        <v>116</v>
      </c>
      <c r="C6174" t="s">
        <v>142</v>
      </c>
      <c r="D6174">
        <v>10</v>
      </c>
      <c r="E6174" t="s">
        <v>137</v>
      </c>
      <c r="F6174" t="s">
        <v>139</v>
      </c>
      <c r="G6174" t="s">
        <v>138</v>
      </c>
      <c r="H6174" t="s">
        <v>100</v>
      </c>
      <c r="I6174" t="s">
        <v>155</v>
      </c>
      <c r="J6174" t="s">
        <v>161</v>
      </c>
      <c r="K6174" t="s">
        <v>161</v>
      </c>
      <c r="L6174" t="s">
        <v>161</v>
      </c>
      <c r="M6174" t="s">
        <v>161</v>
      </c>
      <c r="N6174" t="s">
        <v>161</v>
      </c>
      <c r="O6174" t="s">
        <v>161</v>
      </c>
      <c r="P6174" t="s">
        <v>161</v>
      </c>
      <c r="Q6174" t="s">
        <v>161</v>
      </c>
      <c r="R6174" t="s">
        <v>161</v>
      </c>
      <c r="S6174" t="s">
        <v>161</v>
      </c>
      <c r="T6174" t="s">
        <v>161</v>
      </c>
      <c r="U6174" t="s">
        <v>161</v>
      </c>
    </row>
    <row r="6175" spans="1:21" hidden="1" x14ac:dyDescent="0.45">
      <c r="A6175" t="str">
        <f t="shared" si="107"/>
        <v>YAG10EUL8F+MEnglish studiesWest Midlands</v>
      </c>
      <c r="B6175" t="s">
        <v>116</v>
      </c>
      <c r="C6175" t="s">
        <v>142</v>
      </c>
      <c r="D6175">
        <v>10</v>
      </c>
      <c r="E6175" t="s">
        <v>137</v>
      </c>
      <c r="F6175" t="s">
        <v>139</v>
      </c>
      <c r="G6175" t="s">
        <v>138</v>
      </c>
      <c r="H6175" t="s">
        <v>100</v>
      </c>
      <c r="I6175" t="s">
        <v>159</v>
      </c>
      <c r="J6175" t="s">
        <v>161</v>
      </c>
      <c r="K6175" t="s">
        <v>161</v>
      </c>
      <c r="L6175" t="s">
        <v>161</v>
      </c>
      <c r="M6175" t="s">
        <v>161</v>
      </c>
      <c r="N6175" t="s">
        <v>161</v>
      </c>
      <c r="O6175" t="s">
        <v>161</v>
      </c>
      <c r="P6175" t="s">
        <v>161</v>
      </c>
      <c r="Q6175" t="s">
        <v>161</v>
      </c>
      <c r="R6175" t="s">
        <v>161</v>
      </c>
      <c r="S6175" t="s">
        <v>161</v>
      </c>
      <c r="T6175" t="s">
        <v>161</v>
      </c>
      <c r="U6175" t="s">
        <v>161</v>
      </c>
    </row>
    <row r="6176" spans="1:21" hidden="1" x14ac:dyDescent="0.45">
      <c r="A6176" t="str">
        <f t="shared" si="107"/>
        <v>YAG10EUL8F+MEnglish studiesYorkshire and The Humber</v>
      </c>
      <c r="B6176" t="s">
        <v>116</v>
      </c>
      <c r="C6176" t="s">
        <v>142</v>
      </c>
      <c r="D6176">
        <v>10</v>
      </c>
      <c r="E6176" t="s">
        <v>137</v>
      </c>
      <c r="F6176" t="s">
        <v>139</v>
      </c>
      <c r="G6176" t="s">
        <v>138</v>
      </c>
      <c r="H6176" t="s">
        <v>100</v>
      </c>
      <c r="I6176" t="s">
        <v>160</v>
      </c>
      <c r="J6176">
        <v>10</v>
      </c>
      <c r="K6176">
        <v>0</v>
      </c>
      <c r="L6176">
        <v>10</v>
      </c>
      <c r="M6176">
        <v>28.6</v>
      </c>
      <c r="N6176">
        <v>0</v>
      </c>
      <c r="O6176">
        <v>42.9</v>
      </c>
      <c r="P6176">
        <v>57.1</v>
      </c>
      <c r="Q6176">
        <v>71.400000000000006</v>
      </c>
      <c r="R6176" t="s">
        <v>161</v>
      </c>
      <c r="S6176" t="s">
        <v>161</v>
      </c>
      <c r="T6176" t="s">
        <v>161</v>
      </c>
      <c r="U6176" t="s">
        <v>161</v>
      </c>
    </row>
    <row r="6177" spans="1:21" hidden="1" x14ac:dyDescent="0.45">
      <c r="A6177" t="str">
        <f t="shared" si="107"/>
        <v>YAG10EUL8F+MEnglish studiesNA</v>
      </c>
      <c r="B6177" t="s">
        <v>116</v>
      </c>
      <c r="C6177" t="s">
        <v>142</v>
      </c>
      <c r="D6177">
        <v>10</v>
      </c>
      <c r="E6177" t="s">
        <v>137</v>
      </c>
      <c r="F6177" t="s">
        <v>139</v>
      </c>
      <c r="G6177" t="s">
        <v>138</v>
      </c>
      <c r="H6177" t="s">
        <v>100</v>
      </c>
      <c r="I6177" t="s">
        <v>157</v>
      </c>
      <c r="J6177">
        <v>15</v>
      </c>
      <c r="K6177">
        <v>100</v>
      </c>
      <c r="L6177" t="s">
        <v>161</v>
      </c>
      <c r="M6177" t="s">
        <v>161</v>
      </c>
      <c r="N6177" t="s">
        <v>161</v>
      </c>
      <c r="O6177" t="s">
        <v>161</v>
      </c>
      <c r="P6177" t="s">
        <v>161</v>
      </c>
      <c r="Q6177" t="s">
        <v>161</v>
      </c>
      <c r="R6177" t="s">
        <v>157</v>
      </c>
      <c r="S6177" t="s">
        <v>157</v>
      </c>
      <c r="T6177" t="s">
        <v>157</v>
      </c>
      <c r="U6177" t="s">
        <v>157</v>
      </c>
    </row>
    <row r="6178" spans="1:21" hidden="1" x14ac:dyDescent="0.45">
      <c r="A6178" t="str">
        <f t="shared" si="107"/>
        <v>YAG5EUL7F+MEnglish studiesAbroad</v>
      </c>
      <c r="B6178" t="s">
        <v>116</v>
      </c>
      <c r="C6178" t="s">
        <v>140</v>
      </c>
      <c r="D6178">
        <v>5</v>
      </c>
      <c r="E6178" t="s">
        <v>137</v>
      </c>
      <c r="F6178" t="s">
        <v>145</v>
      </c>
      <c r="G6178" t="s">
        <v>138</v>
      </c>
      <c r="H6178" t="s">
        <v>100</v>
      </c>
      <c r="I6178" t="s">
        <v>146</v>
      </c>
      <c r="J6178">
        <v>20</v>
      </c>
      <c r="K6178">
        <v>0</v>
      </c>
      <c r="L6178">
        <v>20</v>
      </c>
      <c r="M6178">
        <v>89.2</v>
      </c>
      <c r="N6178">
        <v>0</v>
      </c>
      <c r="O6178">
        <v>10.8</v>
      </c>
      <c r="P6178">
        <v>10.8</v>
      </c>
      <c r="Q6178">
        <v>10.8</v>
      </c>
      <c r="R6178" t="s">
        <v>161</v>
      </c>
      <c r="S6178" t="s">
        <v>161</v>
      </c>
      <c r="T6178" t="s">
        <v>161</v>
      </c>
      <c r="U6178" t="s">
        <v>161</v>
      </c>
    </row>
    <row r="6179" spans="1:21" hidden="1" x14ac:dyDescent="0.45">
      <c r="A6179" t="str">
        <f t="shared" si="107"/>
        <v>YAG5EUL7F+MEnglish studiesEast Midlands</v>
      </c>
      <c r="B6179" t="s">
        <v>116</v>
      </c>
      <c r="C6179" t="s">
        <v>140</v>
      </c>
      <c r="D6179">
        <v>5</v>
      </c>
      <c r="E6179" t="s">
        <v>137</v>
      </c>
      <c r="F6179" t="s">
        <v>145</v>
      </c>
      <c r="G6179" t="s">
        <v>138</v>
      </c>
      <c r="H6179" t="s">
        <v>100</v>
      </c>
      <c r="I6179" t="s">
        <v>147</v>
      </c>
      <c r="J6179">
        <v>5</v>
      </c>
      <c r="K6179">
        <v>0</v>
      </c>
      <c r="L6179">
        <v>5</v>
      </c>
      <c r="M6179">
        <v>44.4</v>
      </c>
      <c r="N6179">
        <v>0</v>
      </c>
      <c r="O6179">
        <v>11.1</v>
      </c>
      <c r="P6179">
        <v>11.1</v>
      </c>
      <c r="Q6179">
        <v>55.6</v>
      </c>
      <c r="R6179" t="s">
        <v>161</v>
      </c>
      <c r="S6179" t="s">
        <v>161</v>
      </c>
      <c r="T6179" t="s">
        <v>161</v>
      </c>
      <c r="U6179" t="s">
        <v>161</v>
      </c>
    </row>
    <row r="6180" spans="1:21" hidden="1" x14ac:dyDescent="0.45">
      <c r="A6180" t="str">
        <f t="shared" si="107"/>
        <v>YAG5EUL7F+MEnglish studiesEast of England</v>
      </c>
      <c r="B6180" t="s">
        <v>116</v>
      </c>
      <c r="C6180" t="s">
        <v>140</v>
      </c>
      <c r="D6180">
        <v>5</v>
      </c>
      <c r="E6180" t="s">
        <v>137</v>
      </c>
      <c r="F6180" t="s">
        <v>145</v>
      </c>
      <c r="G6180" t="s">
        <v>138</v>
      </c>
      <c r="H6180" t="s">
        <v>100</v>
      </c>
      <c r="I6180" t="s">
        <v>148</v>
      </c>
      <c r="J6180">
        <v>25</v>
      </c>
      <c r="K6180">
        <v>0</v>
      </c>
      <c r="L6180">
        <v>25</v>
      </c>
      <c r="M6180">
        <v>39.1</v>
      </c>
      <c r="N6180">
        <v>14.6</v>
      </c>
      <c r="O6180">
        <v>31.7</v>
      </c>
      <c r="P6180">
        <v>41.4</v>
      </c>
      <c r="Q6180">
        <v>46.3</v>
      </c>
      <c r="R6180" t="s">
        <v>161</v>
      </c>
      <c r="S6180" t="s">
        <v>161</v>
      </c>
      <c r="T6180" t="s">
        <v>161</v>
      </c>
      <c r="U6180" t="s">
        <v>161</v>
      </c>
    </row>
    <row r="6181" spans="1:21" hidden="1" x14ac:dyDescent="0.45">
      <c r="A6181" t="str">
        <f t="shared" si="107"/>
        <v>YAG5EUL7F+MEnglish studiesLondon</v>
      </c>
      <c r="B6181" t="s">
        <v>116</v>
      </c>
      <c r="C6181" t="s">
        <v>140</v>
      </c>
      <c r="D6181">
        <v>5</v>
      </c>
      <c r="E6181" t="s">
        <v>137</v>
      </c>
      <c r="F6181" t="s">
        <v>145</v>
      </c>
      <c r="G6181" t="s">
        <v>138</v>
      </c>
      <c r="H6181" t="s">
        <v>100</v>
      </c>
      <c r="I6181" t="s">
        <v>149</v>
      </c>
      <c r="J6181">
        <v>70</v>
      </c>
      <c r="K6181">
        <v>0</v>
      </c>
      <c r="L6181">
        <v>70</v>
      </c>
      <c r="M6181">
        <v>40.200000000000003</v>
      </c>
      <c r="N6181">
        <v>14</v>
      </c>
      <c r="O6181">
        <v>33.9</v>
      </c>
      <c r="P6181">
        <v>42.9</v>
      </c>
      <c r="Q6181">
        <v>45.9</v>
      </c>
      <c r="R6181">
        <v>25</v>
      </c>
      <c r="S6181">
        <v>18200</v>
      </c>
      <c r="T6181">
        <v>29200</v>
      </c>
      <c r="U6181">
        <v>35400</v>
      </c>
    </row>
    <row r="6182" spans="1:21" hidden="1" x14ac:dyDescent="0.45">
      <c r="A6182" t="str">
        <f t="shared" si="107"/>
        <v>YAG5EUL7F+MEnglish studiesNorth East</v>
      </c>
      <c r="B6182" t="s">
        <v>116</v>
      </c>
      <c r="C6182" t="s">
        <v>140</v>
      </c>
      <c r="D6182">
        <v>5</v>
      </c>
      <c r="E6182" t="s">
        <v>137</v>
      </c>
      <c r="F6182" t="s">
        <v>145</v>
      </c>
      <c r="G6182" t="s">
        <v>138</v>
      </c>
      <c r="H6182" t="s">
        <v>100</v>
      </c>
      <c r="I6182" t="s">
        <v>150</v>
      </c>
      <c r="J6182">
        <v>5</v>
      </c>
      <c r="K6182">
        <v>0</v>
      </c>
      <c r="L6182">
        <v>5</v>
      </c>
      <c r="M6182">
        <v>68.099999999999994</v>
      </c>
      <c r="N6182">
        <v>0</v>
      </c>
      <c r="O6182">
        <v>31.9</v>
      </c>
      <c r="P6182">
        <v>31.9</v>
      </c>
      <c r="Q6182">
        <v>31.9</v>
      </c>
      <c r="R6182" t="s">
        <v>161</v>
      </c>
      <c r="S6182" t="s">
        <v>161</v>
      </c>
      <c r="T6182" t="s">
        <v>161</v>
      </c>
      <c r="U6182" t="s">
        <v>161</v>
      </c>
    </row>
    <row r="6183" spans="1:21" hidden="1" x14ac:dyDescent="0.45">
      <c r="A6183" t="str">
        <f t="shared" si="107"/>
        <v>YAG5EUL7F+MEnglish studiesNorth West</v>
      </c>
      <c r="B6183" t="s">
        <v>116</v>
      </c>
      <c r="C6183" t="s">
        <v>140</v>
      </c>
      <c r="D6183">
        <v>5</v>
      </c>
      <c r="E6183" t="s">
        <v>137</v>
      </c>
      <c r="F6183" t="s">
        <v>145</v>
      </c>
      <c r="G6183" t="s">
        <v>138</v>
      </c>
      <c r="H6183" t="s">
        <v>100</v>
      </c>
      <c r="I6183" t="s">
        <v>151</v>
      </c>
      <c r="J6183">
        <v>15</v>
      </c>
      <c r="K6183">
        <v>0</v>
      </c>
      <c r="L6183">
        <v>15</v>
      </c>
      <c r="M6183">
        <v>66.7</v>
      </c>
      <c r="N6183">
        <v>0</v>
      </c>
      <c r="O6183">
        <v>26.7</v>
      </c>
      <c r="P6183">
        <v>33.299999999999997</v>
      </c>
      <c r="Q6183">
        <v>33.299999999999997</v>
      </c>
      <c r="R6183" t="s">
        <v>161</v>
      </c>
      <c r="S6183" t="s">
        <v>161</v>
      </c>
      <c r="T6183" t="s">
        <v>161</v>
      </c>
      <c r="U6183" t="s">
        <v>161</v>
      </c>
    </row>
    <row r="6184" spans="1:21" hidden="1" x14ac:dyDescent="0.45">
      <c r="A6184" t="str">
        <f t="shared" si="107"/>
        <v>YAG5EUL7F+MEnglish studiesNorthern Ireland</v>
      </c>
      <c r="B6184" t="s">
        <v>116</v>
      </c>
      <c r="C6184" t="s">
        <v>140</v>
      </c>
      <c r="D6184">
        <v>5</v>
      </c>
      <c r="E6184" t="s">
        <v>137</v>
      </c>
      <c r="F6184" t="s">
        <v>145</v>
      </c>
      <c r="G6184" t="s">
        <v>138</v>
      </c>
      <c r="H6184" t="s">
        <v>100</v>
      </c>
      <c r="I6184" t="s">
        <v>152</v>
      </c>
      <c r="J6184" t="s">
        <v>161</v>
      </c>
      <c r="K6184" t="s">
        <v>161</v>
      </c>
      <c r="L6184" t="s">
        <v>161</v>
      </c>
      <c r="M6184" t="s">
        <v>161</v>
      </c>
      <c r="N6184" t="s">
        <v>161</v>
      </c>
      <c r="O6184" t="s">
        <v>161</v>
      </c>
      <c r="P6184" t="s">
        <v>161</v>
      </c>
      <c r="Q6184" t="s">
        <v>161</v>
      </c>
      <c r="R6184" t="s">
        <v>157</v>
      </c>
      <c r="S6184" t="s">
        <v>157</v>
      </c>
      <c r="T6184" t="s">
        <v>157</v>
      </c>
      <c r="U6184" t="s">
        <v>157</v>
      </c>
    </row>
    <row r="6185" spans="1:21" hidden="1" x14ac:dyDescent="0.45">
      <c r="A6185" t="str">
        <f t="shared" si="107"/>
        <v>YAG5EUL7F+MEnglish studiesScotland</v>
      </c>
      <c r="B6185" t="s">
        <v>116</v>
      </c>
      <c r="C6185" t="s">
        <v>140</v>
      </c>
      <c r="D6185">
        <v>5</v>
      </c>
      <c r="E6185" t="s">
        <v>137</v>
      </c>
      <c r="F6185" t="s">
        <v>145</v>
      </c>
      <c r="G6185" t="s">
        <v>138</v>
      </c>
      <c r="H6185" t="s">
        <v>100</v>
      </c>
      <c r="I6185" t="s">
        <v>153</v>
      </c>
      <c r="J6185">
        <v>10</v>
      </c>
      <c r="K6185">
        <v>0</v>
      </c>
      <c r="L6185">
        <v>10</v>
      </c>
      <c r="M6185">
        <v>52.6</v>
      </c>
      <c r="N6185">
        <v>0</v>
      </c>
      <c r="O6185">
        <v>29.8</v>
      </c>
      <c r="P6185">
        <v>29.8</v>
      </c>
      <c r="Q6185">
        <v>47.4</v>
      </c>
      <c r="R6185" t="s">
        <v>161</v>
      </c>
      <c r="S6185" t="s">
        <v>161</v>
      </c>
      <c r="T6185" t="s">
        <v>161</v>
      </c>
      <c r="U6185" t="s">
        <v>161</v>
      </c>
    </row>
    <row r="6186" spans="1:21" hidden="1" x14ac:dyDescent="0.45">
      <c r="A6186" t="str">
        <f t="shared" si="107"/>
        <v>YAG5EUL7F+MEnglish studiesSouth East</v>
      </c>
      <c r="B6186" t="s">
        <v>116</v>
      </c>
      <c r="C6186" t="s">
        <v>140</v>
      </c>
      <c r="D6186">
        <v>5</v>
      </c>
      <c r="E6186" t="s">
        <v>137</v>
      </c>
      <c r="F6186" t="s">
        <v>145</v>
      </c>
      <c r="G6186" t="s">
        <v>138</v>
      </c>
      <c r="H6186" t="s">
        <v>100</v>
      </c>
      <c r="I6186" t="s">
        <v>154</v>
      </c>
      <c r="J6186">
        <v>30</v>
      </c>
      <c r="K6186">
        <v>0</v>
      </c>
      <c r="L6186">
        <v>30</v>
      </c>
      <c r="M6186">
        <v>28.1</v>
      </c>
      <c r="N6186">
        <v>10.5</v>
      </c>
      <c r="O6186">
        <v>45.6</v>
      </c>
      <c r="P6186">
        <v>57.9</v>
      </c>
      <c r="Q6186">
        <v>61.4</v>
      </c>
      <c r="R6186" t="s">
        <v>161</v>
      </c>
      <c r="S6186" t="s">
        <v>161</v>
      </c>
      <c r="T6186" t="s">
        <v>161</v>
      </c>
      <c r="U6186" t="s">
        <v>161</v>
      </c>
    </row>
    <row r="6187" spans="1:21" hidden="1" x14ac:dyDescent="0.45">
      <c r="A6187" t="str">
        <f t="shared" si="107"/>
        <v>YAG5EUL7F+MEnglish studiesSouth West</v>
      </c>
      <c r="B6187" t="s">
        <v>116</v>
      </c>
      <c r="C6187" t="s">
        <v>140</v>
      </c>
      <c r="D6187">
        <v>5</v>
      </c>
      <c r="E6187" t="s">
        <v>137</v>
      </c>
      <c r="F6187" t="s">
        <v>145</v>
      </c>
      <c r="G6187" t="s">
        <v>138</v>
      </c>
      <c r="H6187" t="s">
        <v>100</v>
      </c>
      <c r="I6187" t="s">
        <v>155</v>
      </c>
      <c r="J6187">
        <v>10</v>
      </c>
      <c r="K6187">
        <v>0</v>
      </c>
      <c r="L6187">
        <v>10</v>
      </c>
      <c r="M6187">
        <v>0</v>
      </c>
      <c r="N6187">
        <v>16.7</v>
      </c>
      <c r="O6187">
        <v>50</v>
      </c>
      <c r="P6187">
        <v>83.3</v>
      </c>
      <c r="Q6187">
        <v>83.3</v>
      </c>
      <c r="R6187" t="s">
        <v>161</v>
      </c>
      <c r="S6187" t="s">
        <v>161</v>
      </c>
      <c r="T6187" t="s">
        <v>161</v>
      </c>
      <c r="U6187" t="s">
        <v>161</v>
      </c>
    </row>
    <row r="6188" spans="1:21" hidden="1" x14ac:dyDescent="0.45">
      <c r="A6188" t="str">
        <f t="shared" si="107"/>
        <v>YAG5EUL7F+MEnglish studiesWales</v>
      </c>
      <c r="B6188" t="s">
        <v>116</v>
      </c>
      <c r="C6188" t="s">
        <v>140</v>
      </c>
      <c r="D6188">
        <v>5</v>
      </c>
      <c r="E6188" t="s">
        <v>137</v>
      </c>
      <c r="F6188" t="s">
        <v>145</v>
      </c>
      <c r="G6188" t="s">
        <v>138</v>
      </c>
      <c r="H6188" t="s">
        <v>100</v>
      </c>
      <c r="I6188" t="s">
        <v>158</v>
      </c>
      <c r="J6188" t="s">
        <v>161</v>
      </c>
      <c r="K6188" t="s">
        <v>161</v>
      </c>
      <c r="L6188" t="s">
        <v>161</v>
      </c>
      <c r="M6188" t="s">
        <v>161</v>
      </c>
      <c r="N6188" t="s">
        <v>161</v>
      </c>
      <c r="O6188" t="s">
        <v>161</v>
      </c>
      <c r="P6188" t="s">
        <v>161</v>
      </c>
      <c r="Q6188" t="s">
        <v>161</v>
      </c>
      <c r="R6188" t="s">
        <v>161</v>
      </c>
      <c r="S6188" t="s">
        <v>161</v>
      </c>
      <c r="T6188" t="s">
        <v>161</v>
      </c>
      <c r="U6188" t="s">
        <v>161</v>
      </c>
    </row>
    <row r="6189" spans="1:21" hidden="1" x14ac:dyDescent="0.45">
      <c r="A6189" t="str">
        <f t="shared" si="107"/>
        <v>YAG5EUL7F+MEnglish studiesWest Midlands</v>
      </c>
      <c r="B6189" t="s">
        <v>116</v>
      </c>
      <c r="C6189" t="s">
        <v>140</v>
      </c>
      <c r="D6189">
        <v>5</v>
      </c>
      <c r="E6189" t="s">
        <v>137</v>
      </c>
      <c r="F6189" t="s">
        <v>145</v>
      </c>
      <c r="G6189" t="s">
        <v>138</v>
      </c>
      <c r="H6189" t="s">
        <v>100</v>
      </c>
      <c r="I6189" t="s">
        <v>159</v>
      </c>
      <c r="J6189">
        <v>5</v>
      </c>
      <c r="K6189">
        <v>0</v>
      </c>
      <c r="L6189">
        <v>5</v>
      </c>
      <c r="M6189">
        <v>77.8</v>
      </c>
      <c r="N6189">
        <v>0</v>
      </c>
      <c r="O6189">
        <v>0</v>
      </c>
      <c r="P6189">
        <v>22.2</v>
      </c>
      <c r="Q6189">
        <v>22.2</v>
      </c>
      <c r="R6189" t="s">
        <v>157</v>
      </c>
      <c r="S6189" t="s">
        <v>157</v>
      </c>
      <c r="T6189" t="s">
        <v>157</v>
      </c>
      <c r="U6189" t="s">
        <v>157</v>
      </c>
    </row>
    <row r="6190" spans="1:21" hidden="1" x14ac:dyDescent="0.45">
      <c r="A6190" t="str">
        <f t="shared" si="107"/>
        <v>YAG5EUL7F+MEnglish studiesYorkshire and The Humber</v>
      </c>
      <c r="B6190" t="s">
        <v>116</v>
      </c>
      <c r="C6190" t="s">
        <v>140</v>
      </c>
      <c r="D6190">
        <v>5</v>
      </c>
      <c r="E6190" t="s">
        <v>137</v>
      </c>
      <c r="F6190" t="s">
        <v>145</v>
      </c>
      <c r="G6190" t="s">
        <v>138</v>
      </c>
      <c r="H6190" t="s">
        <v>100</v>
      </c>
      <c r="I6190" t="s">
        <v>160</v>
      </c>
      <c r="J6190">
        <v>15</v>
      </c>
      <c r="K6190">
        <v>0</v>
      </c>
      <c r="L6190">
        <v>15</v>
      </c>
      <c r="M6190">
        <v>59.1</v>
      </c>
      <c r="N6190">
        <v>18.2</v>
      </c>
      <c r="O6190">
        <v>4.5</v>
      </c>
      <c r="P6190">
        <v>22.7</v>
      </c>
      <c r="Q6190">
        <v>22.7</v>
      </c>
      <c r="R6190" t="s">
        <v>161</v>
      </c>
      <c r="S6190" t="s">
        <v>161</v>
      </c>
      <c r="T6190" t="s">
        <v>161</v>
      </c>
      <c r="U6190" t="s">
        <v>161</v>
      </c>
    </row>
    <row r="6191" spans="1:21" hidden="1" x14ac:dyDescent="0.45">
      <c r="A6191" t="str">
        <f t="shared" si="107"/>
        <v>YAG5EUL7F+MEnglish studiesNA</v>
      </c>
      <c r="B6191" t="s">
        <v>116</v>
      </c>
      <c r="C6191" t="s">
        <v>140</v>
      </c>
      <c r="D6191">
        <v>5</v>
      </c>
      <c r="E6191" t="s">
        <v>137</v>
      </c>
      <c r="F6191" t="s">
        <v>145</v>
      </c>
      <c r="G6191" t="s">
        <v>138</v>
      </c>
      <c r="H6191" t="s">
        <v>100</v>
      </c>
      <c r="I6191" t="s">
        <v>157</v>
      </c>
      <c r="J6191">
        <v>130</v>
      </c>
      <c r="K6191">
        <v>98.4</v>
      </c>
      <c r="L6191" t="s">
        <v>161</v>
      </c>
      <c r="M6191" t="s">
        <v>161</v>
      </c>
      <c r="N6191" t="s">
        <v>161</v>
      </c>
      <c r="O6191" t="s">
        <v>161</v>
      </c>
      <c r="P6191" t="s">
        <v>161</v>
      </c>
      <c r="Q6191" t="s">
        <v>161</v>
      </c>
      <c r="R6191" t="s">
        <v>157</v>
      </c>
      <c r="S6191" t="s">
        <v>157</v>
      </c>
      <c r="T6191" t="s">
        <v>157</v>
      </c>
      <c r="U6191" t="s">
        <v>157</v>
      </c>
    </row>
    <row r="6192" spans="1:21" hidden="1" x14ac:dyDescent="0.45">
      <c r="A6192" t="str">
        <f t="shared" si="107"/>
        <v>YAG5EUL8F+MEnglish studiesAbroad</v>
      </c>
      <c r="B6192" t="s">
        <v>116</v>
      </c>
      <c r="C6192" t="s">
        <v>140</v>
      </c>
      <c r="D6192">
        <v>5</v>
      </c>
      <c r="E6192" t="s">
        <v>137</v>
      </c>
      <c r="F6192" t="s">
        <v>139</v>
      </c>
      <c r="G6192" t="s">
        <v>138</v>
      </c>
      <c r="H6192" t="s">
        <v>100</v>
      </c>
      <c r="I6192" t="s">
        <v>146</v>
      </c>
      <c r="J6192">
        <v>10</v>
      </c>
      <c r="K6192">
        <v>0</v>
      </c>
      <c r="L6192">
        <v>10</v>
      </c>
      <c r="M6192">
        <v>100</v>
      </c>
      <c r="N6192">
        <v>0</v>
      </c>
      <c r="O6192">
        <v>0</v>
      </c>
      <c r="P6192">
        <v>0</v>
      </c>
      <c r="Q6192">
        <v>0</v>
      </c>
      <c r="R6192" t="s">
        <v>157</v>
      </c>
      <c r="S6192" t="s">
        <v>157</v>
      </c>
      <c r="T6192" t="s">
        <v>157</v>
      </c>
      <c r="U6192" t="s">
        <v>157</v>
      </c>
    </row>
    <row r="6193" spans="1:21" hidden="1" x14ac:dyDescent="0.45">
      <c r="A6193" t="str">
        <f t="shared" si="107"/>
        <v>YAG5EUL8F+MEnglish studiesEast Midlands</v>
      </c>
      <c r="B6193" t="s">
        <v>116</v>
      </c>
      <c r="C6193" t="s">
        <v>140</v>
      </c>
      <c r="D6193">
        <v>5</v>
      </c>
      <c r="E6193" t="s">
        <v>137</v>
      </c>
      <c r="F6193" t="s">
        <v>139</v>
      </c>
      <c r="G6193" t="s">
        <v>138</v>
      </c>
      <c r="H6193" t="s">
        <v>100</v>
      </c>
      <c r="I6193" t="s">
        <v>147</v>
      </c>
      <c r="J6193">
        <v>5</v>
      </c>
      <c r="K6193">
        <v>0</v>
      </c>
      <c r="L6193">
        <v>5</v>
      </c>
      <c r="M6193">
        <v>25</v>
      </c>
      <c r="N6193">
        <v>0</v>
      </c>
      <c r="O6193">
        <v>50</v>
      </c>
      <c r="P6193">
        <v>75</v>
      </c>
      <c r="Q6193">
        <v>75</v>
      </c>
      <c r="R6193" t="s">
        <v>161</v>
      </c>
      <c r="S6193" t="s">
        <v>161</v>
      </c>
      <c r="T6193" t="s">
        <v>161</v>
      </c>
      <c r="U6193" t="s">
        <v>161</v>
      </c>
    </row>
    <row r="6194" spans="1:21" hidden="1" x14ac:dyDescent="0.45">
      <c r="A6194" t="str">
        <f t="shared" si="107"/>
        <v>YAG5EUL8F+MEnglish studiesEast of England</v>
      </c>
      <c r="B6194" t="s">
        <v>116</v>
      </c>
      <c r="C6194" t="s">
        <v>140</v>
      </c>
      <c r="D6194">
        <v>5</v>
      </c>
      <c r="E6194" t="s">
        <v>137</v>
      </c>
      <c r="F6194" t="s">
        <v>139</v>
      </c>
      <c r="G6194" t="s">
        <v>138</v>
      </c>
      <c r="H6194" t="s">
        <v>100</v>
      </c>
      <c r="I6194" t="s">
        <v>148</v>
      </c>
      <c r="J6194">
        <v>5</v>
      </c>
      <c r="K6194">
        <v>0</v>
      </c>
      <c r="L6194">
        <v>5</v>
      </c>
      <c r="M6194">
        <v>75</v>
      </c>
      <c r="N6194">
        <v>0</v>
      </c>
      <c r="O6194">
        <v>25</v>
      </c>
      <c r="P6194">
        <v>25</v>
      </c>
      <c r="Q6194">
        <v>25</v>
      </c>
      <c r="R6194" t="s">
        <v>161</v>
      </c>
      <c r="S6194" t="s">
        <v>161</v>
      </c>
      <c r="T6194" t="s">
        <v>161</v>
      </c>
      <c r="U6194" t="s">
        <v>161</v>
      </c>
    </row>
    <row r="6195" spans="1:21" hidden="1" x14ac:dyDescent="0.45">
      <c r="A6195" t="str">
        <f t="shared" si="107"/>
        <v>YAG5EUL8F+MEnglish studiesLondon</v>
      </c>
      <c r="B6195" t="s">
        <v>116</v>
      </c>
      <c r="C6195" t="s">
        <v>140</v>
      </c>
      <c r="D6195">
        <v>5</v>
      </c>
      <c r="E6195" t="s">
        <v>137</v>
      </c>
      <c r="F6195" t="s">
        <v>139</v>
      </c>
      <c r="G6195" t="s">
        <v>138</v>
      </c>
      <c r="H6195" t="s">
        <v>100</v>
      </c>
      <c r="I6195" t="s">
        <v>149</v>
      </c>
      <c r="J6195">
        <v>5</v>
      </c>
      <c r="K6195">
        <v>0</v>
      </c>
      <c r="L6195">
        <v>5</v>
      </c>
      <c r="M6195">
        <v>0</v>
      </c>
      <c r="N6195">
        <v>0</v>
      </c>
      <c r="O6195">
        <v>60</v>
      </c>
      <c r="P6195">
        <v>80</v>
      </c>
      <c r="Q6195">
        <v>100</v>
      </c>
      <c r="R6195" t="s">
        <v>161</v>
      </c>
      <c r="S6195" t="s">
        <v>161</v>
      </c>
      <c r="T6195" t="s">
        <v>161</v>
      </c>
      <c r="U6195" t="s">
        <v>161</v>
      </c>
    </row>
    <row r="6196" spans="1:21" hidden="1" x14ac:dyDescent="0.45">
      <c r="A6196" t="str">
        <f t="shared" si="107"/>
        <v>YAG5EUL8F+MEnglish studiesNorth West</v>
      </c>
      <c r="B6196" t="s">
        <v>116</v>
      </c>
      <c r="C6196" t="s">
        <v>140</v>
      </c>
      <c r="D6196">
        <v>5</v>
      </c>
      <c r="E6196" t="s">
        <v>137</v>
      </c>
      <c r="F6196" t="s">
        <v>139</v>
      </c>
      <c r="G6196" t="s">
        <v>138</v>
      </c>
      <c r="H6196" t="s">
        <v>100</v>
      </c>
      <c r="I6196" t="s">
        <v>151</v>
      </c>
      <c r="J6196">
        <v>5</v>
      </c>
      <c r="K6196">
        <v>0</v>
      </c>
      <c r="L6196">
        <v>5</v>
      </c>
      <c r="M6196">
        <v>60</v>
      </c>
      <c r="N6196">
        <v>0</v>
      </c>
      <c r="O6196">
        <v>40</v>
      </c>
      <c r="P6196">
        <v>40</v>
      </c>
      <c r="Q6196">
        <v>40</v>
      </c>
      <c r="R6196" t="s">
        <v>161</v>
      </c>
      <c r="S6196" t="s">
        <v>161</v>
      </c>
      <c r="T6196" t="s">
        <v>161</v>
      </c>
      <c r="U6196" t="s">
        <v>161</v>
      </c>
    </row>
    <row r="6197" spans="1:21" hidden="1" x14ac:dyDescent="0.45">
      <c r="A6197" t="str">
        <f t="shared" si="107"/>
        <v>YAG5EUL8F+MEnglish studiesSouth East</v>
      </c>
      <c r="B6197" t="s">
        <v>116</v>
      </c>
      <c r="C6197" t="s">
        <v>140</v>
      </c>
      <c r="D6197">
        <v>5</v>
      </c>
      <c r="E6197" t="s">
        <v>137</v>
      </c>
      <c r="F6197" t="s">
        <v>139</v>
      </c>
      <c r="G6197" t="s">
        <v>138</v>
      </c>
      <c r="H6197" t="s">
        <v>100</v>
      </c>
      <c r="I6197" t="s">
        <v>154</v>
      </c>
      <c r="J6197">
        <v>5</v>
      </c>
      <c r="K6197">
        <v>0</v>
      </c>
      <c r="L6197">
        <v>5</v>
      </c>
      <c r="M6197">
        <v>50</v>
      </c>
      <c r="N6197">
        <v>0</v>
      </c>
      <c r="O6197">
        <v>50</v>
      </c>
      <c r="P6197">
        <v>50</v>
      </c>
      <c r="Q6197">
        <v>50</v>
      </c>
      <c r="R6197" t="s">
        <v>161</v>
      </c>
      <c r="S6197" t="s">
        <v>161</v>
      </c>
      <c r="T6197" t="s">
        <v>161</v>
      </c>
      <c r="U6197" t="s">
        <v>161</v>
      </c>
    </row>
    <row r="6198" spans="1:21" hidden="1" x14ac:dyDescent="0.45">
      <c r="A6198" t="str">
        <f t="shared" si="107"/>
        <v>YAG5EUL8F+MEnglish studiesWest Midlands</v>
      </c>
      <c r="B6198" t="s">
        <v>116</v>
      </c>
      <c r="C6198" t="s">
        <v>140</v>
      </c>
      <c r="D6198">
        <v>5</v>
      </c>
      <c r="E6198" t="s">
        <v>137</v>
      </c>
      <c r="F6198" t="s">
        <v>139</v>
      </c>
      <c r="G6198" t="s">
        <v>138</v>
      </c>
      <c r="H6198" t="s">
        <v>100</v>
      </c>
      <c r="I6198" t="s">
        <v>159</v>
      </c>
      <c r="J6198" t="s">
        <v>161</v>
      </c>
      <c r="K6198" t="s">
        <v>161</v>
      </c>
      <c r="L6198" t="s">
        <v>161</v>
      </c>
      <c r="M6198" t="s">
        <v>161</v>
      </c>
      <c r="N6198" t="s">
        <v>161</v>
      </c>
      <c r="O6198" t="s">
        <v>161</v>
      </c>
      <c r="P6198" t="s">
        <v>161</v>
      </c>
      <c r="Q6198" t="s">
        <v>161</v>
      </c>
      <c r="R6198" t="s">
        <v>157</v>
      </c>
      <c r="S6198" t="s">
        <v>157</v>
      </c>
      <c r="T6198" t="s">
        <v>157</v>
      </c>
      <c r="U6198" t="s">
        <v>157</v>
      </c>
    </row>
    <row r="6199" spans="1:21" hidden="1" x14ac:dyDescent="0.45">
      <c r="A6199" t="str">
        <f t="shared" si="107"/>
        <v>YAG5EUL8F+MEnglish studiesYorkshire and The Humber</v>
      </c>
      <c r="B6199" t="s">
        <v>116</v>
      </c>
      <c r="C6199" t="s">
        <v>140</v>
      </c>
      <c r="D6199">
        <v>5</v>
      </c>
      <c r="E6199" t="s">
        <v>137</v>
      </c>
      <c r="F6199" t="s">
        <v>139</v>
      </c>
      <c r="G6199" t="s">
        <v>138</v>
      </c>
      <c r="H6199" t="s">
        <v>100</v>
      </c>
      <c r="I6199" t="s">
        <v>160</v>
      </c>
      <c r="J6199">
        <v>5</v>
      </c>
      <c r="K6199">
        <v>0</v>
      </c>
      <c r="L6199">
        <v>5</v>
      </c>
      <c r="M6199">
        <v>33.299999999999997</v>
      </c>
      <c r="N6199">
        <v>0</v>
      </c>
      <c r="O6199">
        <v>33.299999999999997</v>
      </c>
      <c r="P6199">
        <v>66.7</v>
      </c>
      <c r="Q6199">
        <v>66.7</v>
      </c>
      <c r="R6199" t="s">
        <v>161</v>
      </c>
      <c r="S6199" t="s">
        <v>161</v>
      </c>
      <c r="T6199" t="s">
        <v>161</v>
      </c>
      <c r="U6199" t="s">
        <v>161</v>
      </c>
    </row>
    <row r="6200" spans="1:21" hidden="1" x14ac:dyDescent="0.45">
      <c r="A6200" t="str">
        <f t="shared" si="107"/>
        <v>YAG5EUL8F+MEnglish studiesNA</v>
      </c>
      <c r="B6200" t="s">
        <v>116</v>
      </c>
      <c r="C6200" t="s">
        <v>140</v>
      </c>
      <c r="D6200">
        <v>5</v>
      </c>
      <c r="E6200" t="s">
        <v>137</v>
      </c>
      <c r="F6200" t="s">
        <v>139</v>
      </c>
      <c r="G6200" t="s">
        <v>138</v>
      </c>
      <c r="H6200" t="s">
        <v>100</v>
      </c>
      <c r="I6200" t="s">
        <v>157</v>
      </c>
      <c r="J6200">
        <v>10</v>
      </c>
      <c r="K6200">
        <v>100</v>
      </c>
      <c r="L6200" t="s">
        <v>161</v>
      </c>
      <c r="M6200" t="s">
        <v>161</v>
      </c>
      <c r="N6200" t="s">
        <v>161</v>
      </c>
      <c r="O6200" t="s">
        <v>161</v>
      </c>
      <c r="P6200" t="s">
        <v>161</v>
      </c>
      <c r="Q6200" t="s">
        <v>161</v>
      </c>
      <c r="R6200" t="s">
        <v>157</v>
      </c>
      <c r="S6200" t="s">
        <v>157</v>
      </c>
      <c r="T6200" t="s">
        <v>157</v>
      </c>
      <c r="U6200" t="s">
        <v>157</v>
      </c>
    </row>
    <row r="6201" spans="1:21" hidden="1" x14ac:dyDescent="0.45">
      <c r="A6201" t="str">
        <f t="shared" si="107"/>
        <v>YAG3EUL7F+MEnglish studiesAbroad</v>
      </c>
      <c r="B6201" t="s">
        <v>116</v>
      </c>
      <c r="C6201" t="s">
        <v>141</v>
      </c>
      <c r="D6201">
        <v>3</v>
      </c>
      <c r="E6201" t="s">
        <v>137</v>
      </c>
      <c r="F6201" t="s">
        <v>145</v>
      </c>
      <c r="G6201" t="s">
        <v>138</v>
      </c>
      <c r="H6201" t="s">
        <v>100</v>
      </c>
      <c r="I6201" t="s">
        <v>146</v>
      </c>
      <c r="J6201">
        <v>15</v>
      </c>
      <c r="K6201">
        <v>0</v>
      </c>
      <c r="L6201">
        <v>15</v>
      </c>
      <c r="M6201">
        <v>92.6</v>
      </c>
      <c r="N6201">
        <v>0</v>
      </c>
      <c r="O6201">
        <v>0</v>
      </c>
      <c r="P6201">
        <v>7.4</v>
      </c>
      <c r="Q6201">
        <v>7.4</v>
      </c>
      <c r="R6201" t="s">
        <v>157</v>
      </c>
      <c r="S6201" t="s">
        <v>157</v>
      </c>
      <c r="T6201" t="s">
        <v>157</v>
      </c>
      <c r="U6201" t="s">
        <v>157</v>
      </c>
    </row>
    <row r="6202" spans="1:21" hidden="1" x14ac:dyDescent="0.45">
      <c r="A6202" t="str">
        <f t="shared" si="107"/>
        <v>YAG3EUL7F+MEnglish studiesEast Midlands</v>
      </c>
      <c r="B6202" t="s">
        <v>116</v>
      </c>
      <c r="C6202" t="s">
        <v>141</v>
      </c>
      <c r="D6202">
        <v>3</v>
      </c>
      <c r="E6202" t="s">
        <v>137</v>
      </c>
      <c r="F6202" t="s">
        <v>145</v>
      </c>
      <c r="G6202" t="s">
        <v>138</v>
      </c>
      <c r="H6202" t="s">
        <v>100</v>
      </c>
      <c r="I6202" t="s">
        <v>147</v>
      </c>
      <c r="J6202">
        <v>10</v>
      </c>
      <c r="K6202">
        <v>0</v>
      </c>
      <c r="L6202">
        <v>10</v>
      </c>
      <c r="M6202">
        <v>41.2</v>
      </c>
      <c r="N6202">
        <v>23.5</v>
      </c>
      <c r="O6202">
        <v>11.8</v>
      </c>
      <c r="P6202">
        <v>35.299999999999997</v>
      </c>
      <c r="Q6202">
        <v>35.299999999999997</v>
      </c>
      <c r="R6202" t="s">
        <v>161</v>
      </c>
      <c r="S6202" t="s">
        <v>161</v>
      </c>
      <c r="T6202" t="s">
        <v>161</v>
      </c>
      <c r="U6202" t="s">
        <v>161</v>
      </c>
    </row>
    <row r="6203" spans="1:21" hidden="1" x14ac:dyDescent="0.45">
      <c r="A6203" t="str">
        <f t="shared" si="107"/>
        <v>YAG3EUL7F+MEnglish studiesEast of England</v>
      </c>
      <c r="B6203" t="s">
        <v>116</v>
      </c>
      <c r="C6203" t="s">
        <v>141</v>
      </c>
      <c r="D6203">
        <v>3</v>
      </c>
      <c r="E6203" t="s">
        <v>137</v>
      </c>
      <c r="F6203" t="s">
        <v>145</v>
      </c>
      <c r="G6203" t="s">
        <v>138</v>
      </c>
      <c r="H6203" t="s">
        <v>100</v>
      </c>
      <c r="I6203" t="s">
        <v>148</v>
      </c>
      <c r="J6203">
        <v>20</v>
      </c>
      <c r="K6203">
        <v>0</v>
      </c>
      <c r="L6203">
        <v>20</v>
      </c>
      <c r="M6203">
        <v>17.600000000000001</v>
      </c>
      <c r="N6203">
        <v>5.9</v>
      </c>
      <c r="O6203">
        <v>29.4</v>
      </c>
      <c r="P6203">
        <v>64.7</v>
      </c>
      <c r="Q6203">
        <v>76.5</v>
      </c>
      <c r="R6203" t="s">
        <v>161</v>
      </c>
      <c r="S6203" t="s">
        <v>161</v>
      </c>
      <c r="T6203" t="s">
        <v>161</v>
      </c>
      <c r="U6203" t="s">
        <v>161</v>
      </c>
    </row>
    <row r="6204" spans="1:21" hidden="1" x14ac:dyDescent="0.45">
      <c r="A6204" t="str">
        <f t="shared" si="107"/>
        <v>YAG3EUL7F+MEnglish studiesLondon</v>
      </c>
      <c r="B6204" t="s">
        <v>116</v>
      </c>
      <c r="C6204" t="s">
        <v>141</v>
      </c>
      <c r="D6204">
        <v>3</v>
      </c>
      <c r="E6204" t="s">
        <v>137</v>
      </c>
      <c r="F6204" t="s">
        <v>145</v>
      </c>
      <c r="G6204" t="s">
        <v>138</v>
      </c>
      <c r="H6204" t="s">
        <v>100</v>
      </c>
      <c r="I6204" t="s">
        <v>149</v>
      </c>
      <c r="J6204">
        <v>55</v>
      </c>
      <c r="K6204">
        <v>0</v>
      </c>
      <c r="L6204">
        <v>55</v>
      </c>
      <c r="M6204">
        <v>31</v>
      </c>
      <c r="N6204">
        <v>5.6</v>
      </c>
      <c r="O6204">
        <v>59.8</v>
      </c>
      <c r="P6204">
        <v>61.6</v>
      </c>
      <c r="Q6204">
        <v>63.5</v>
      </c>
      <c r="R6204">
        <v>30</v>
      </c>
      <c r="S6204">
        <v>23700</v>
      </c>
      <c r="T6204">
        <v>28100</v>
      </c>
      <c r="U6204">
        <v>33600</v>
      </c>
    </row>
    <row r="6205" spans="1:21" hidden="1" x14ac:dyDescent="0.45">
      <c r="A6205" t="str">
        <f t="shared" si="107"/>
        <v>YAG3EUL7F+MEnglish studiesNorth East</v>
      </c>
      <c r="B6205" t="s">
        <v>116</v>
      </c>
      <c r="C6205" t="s">
        <v>141</v>
      </c>
      <c r="D6205">
        <v>3</v>
      </c>
      <c r="E6205" t="s">
        <v>137</v>
      </c>
      <c r="F6205" t="s">
        <v>145</v>
      </c>
      <c r="G6205" t="s">
        <v>138</v>
      </c>
      <c r="H6205" t="s">
        <v>100</v>
      </c>
      <c r="I6205" t="s">
        <v>150</v>
      </c>
      <c r="J6205">
        <v>5</v>
      </c>
      <c r="K6205">
        <v>0</v>
      </c>
      <c r="L6205">
        <v>5</v>
      </c>
      <c r="M6205">
        <v>56.2</v>
      </c>
      <c r="N6205">
        <v>0</v>
      </c>
      <c r="O6205">
        <v>18.7</v>
      </c>
      <c r="P6205">
        <v>25.1</v>
      </c>
      <c r="Q6205">
        <v>43.8</v>
      </c>
      <c r="R6205" t="s">
        <v>161</v>
      </c>
      <c r="S6205" t="s">
        <v>161</v>
      </c>
      <c r="T6205" t="s">
        <v>161</v>
      </c>
      <c r="U6205" t="s">
        <v>161</v>
      </c>
    </row>
    <row r="6206" spans="1:21" hidden="1" x14ac:dyDescent="0.45">
      <c r="A6206" t="str">
        <f t="shared" si="107"/>
        <v>YAG3EUL7F+MEnglish studiesNorth West</v>
      </c>
      <c r="B6206" t="s">
        <v>116</v>
      </c>
      <c r="C6206" t="s">
        <v>141</v>
      </c>
      <c r="D6206">
        <v>3</v>
      </c>
      <c r="E6206" t="s">
        <v>137</v>
      </c>
      <c r="F6206" t="s">
        <v>145</v>
      </c>
      <c r="G6206" t="s">
        <v>138</v>
      </c>
      <c r="H6206" t="s">
        <v>100</v>
      </c>
      <c r="I6206" t="s">
        <v>151</v>
      </c>
      <c r="J6206">
        <v>10</v>
      </c>
      <c r="K6206">
        <v>0</v>
      </c>
      <c r="L6206">
        <v>10</v>
      </c>
      <c r="M6206">
        <v>0</v>
      </c>
      <c r="N6206">
        <v>17.2</v>
      </c>
      <c r="O6206">
        <v>65.5</v>
      </c>
      <c r="P6206">
        <v>82.8</v>
      </c>
      <c r="Q6206">
        <v>82.8</v>
      </c>
      <c r="R6206" t="s">
        <v>161</v>
      </c>
      <c r="S6206" t="s">
        <v>161</v>
      </c>
      <c r="T6206" t="s">
        <v>161</v>
      </c>
      <c r="U6206" t="s">
        <v>161</v>
      </c>
    </row>
    <row r="6207" spans="1:21" hidden="1" x14ac:dyDescent="0.45">
      <c r="A6207" t="str">
        <f t="shared" si="107"/>
        <v>YAG3EUL7F+MEnglish studiesNorthern Ireland</v>
      </c>
      <c r="B6207" t="s">
        <v>116</v>
      </c>
      <c r="C6207" t="s">
        <v>141</v>
      </c>
      <c r="D6207">
        <v>3</v>
      </c>
      <c r="E6207" t="s">
        <v>137</v>
      </c>
      <c r="F6207" t="s">
        <v>145</v>
      </c>
      <c r="G6207" t="s">
        <v>138</v>
      </c>
      <c r="H6207" t="s">
        <v>100</v>
      </c>
      <c r="I6207" t="s">
        <v>152</v>
      </c>
      <c r="J6207" t="s">
        <v>161</v>
      </c>
      <c r="K6207" t="s">
        <v>161</v>
      </c>
      <c r="L6207" t="s">
        <v>161</v>
      </c>
      <c r="M6207" t="s">
        <v>161</v>
      </c>
      <c r="N6207" t="s">
        <v>161</v>
      </c>
      <c r="O6207" t="s">
        <v>161</v>
      </c>
      <c r="P6207" t="s">
        <v>161</v>
      </c>
      <c r="Q6207" t="s">
        <v>161</v>
      </c>
      <c r="R6207" t="s">
        <v>157</v>
      </c>
      <c r="S6207" t="s">
        <v>157</v>
      </c>
      <c r="T6207" t="s">
        <v>157</v>
      </c>
      <c r="U6207" t="s">
        <v>157</v>
      </c>
    </row>
    <row r="6208" spans="1:21" hidden="1" x14ac:dyDescent="0.45">
      <c r="A6208" t="str">
        <f t="shared" si="107"/>
        <v>YAG3EUL7F+MEnglish studiesScotland</v>
      </c>
      <c r="B6208" t="s">
        <v>116</v>
      </c>
      <c r="C6208" t="s">
        <v>141</v>
      </c>
      <c r="D6208">
        <v>3</v>
      </c>
      <c r="E6208" t="s">
        <v>137</v>
      </c>
      <c r="F6208" t="s">
        <v>145</v>
      </c>
      <c r="G6208" t="s">
        <v>138</v>
      </c>
      <c r="H6208" t="s">
        <v>100</v>
      </c>
      <c r="I6208" t="s">
        <v>153</v>
      </c>
      <c r="J6208">
        <v>10</v>
      </c>
      <c r="K6208">
        <v>0</v>
      </c>
      <c r="L6208">
        <v>10</v>
      </c>
      <c r="M6208">
        <v>30.8</v>
      </c>
      <c r="N6208">
        <v>0</v>
      </c>
      <c r="O6208">
        <v>23.1</v>
      </c>
      <c r="P6208">
        <v>69.2</v>
      </c>
      <c r="Q6208">
        <v>69.2</v>
      </c>
      <c r="R6208" t="s">
        <v>161</v>
      </c>
      <c r="S6208" t="s">
        <v>161</v>
      </c>
      <c r="T6208" t="s">
        <v>161</v>
      </c>
      <c r="U6208" t="s">
        <v>161</v>
      </c>
    </row>
    <row r="6209" spans="1:21" hidden="1" x14ac:dyDescent="0.45">
      <c r="A6209" t="str">
        <f t="shared" si="107"/>
        <v>YAG3EUL7F+MEnglish studiesSouth East</v>
      </c>
      <c r="B6209" t="s">
        <v>116</v>
      </c>
      <c r="C6209" t="s">
        <v>141</v>
      </c>
      <c r="D6209">
        <v>3</v>
      </c>
      <c r="E6209" t="s">
        <v>137</v>
      </c>
      <c r="F6209" t="s">
        <v>145</v>
      </c>
      <c r="G6209" t="s">
        <v>138</v>
      </c>
      <c r="H6209" t="s">
        <v>100</v>
      </c>
      <c r="I6209" t="s">
        <v>154</v>
      </c>
      <c r="J6209">
        <v>20</v>
      </c>
      <c r="K6209">
        <v>0</v>
      </c>
      <c r="L6209">
        <v>20</v>
      </c>
      <c r="M6209">
        <v>34.299999999999997</v>
      </c>
      <c r="N6209">
        <v>5.7</v>
      </c>
      <c r="O6209">
        <v>20</v>
      </c>
      <c r="P6209">
        <v>48.6</v>
      </c>
      <c r="Q6209">
        <v>60</v>
      </c>
      <c r="R6209" t="s">
        <v>161</v>
      </c>
      <c r="S6209" t="s">
        <v>161</v>
      </c>
      <c r="T6209" t="s">
        <v>161</v>
      </c>
      <c r="U6209" t="s">
        <v>161</v>
      </c>
    </row>
    <row r="6210" spans="1:21" hidden="1" x14ac:dyDescent="0.45">
      <c r="A6210" t="str">
        <f t="shared" si="107"/>
        <v>YAG3EUL7F+MEnglish studiesSouth West</v>
      </c>
      <c r="B6210" t="s">
        <v>116</v>
      </c>
      <c r="C6210" t="s">
        <v>141</v>
      </c>
      <c r="D6210">
        <v>3</v>
      </c>
      <c r="E6210" t="s">
        <v>137</v>
      </c>
      <c r="F6210" t="s">
        <v>145</v>
      </c>
      <c r="G6210" t="s">
        <v>138</v>
      </c>
      <c r="H6210" t="s">
        <v>100</v>
      </c>
      <c r="I6210" t="s">
        <v>155</v>
      </c>
      <c r="J6210">
        <v>5</v>
      </c>
      <c r="K6210">
        <v>0</v>
      </c>
      <c r="L6210">
        <v>5</v>
      </c>
      <c r="M6210">
        <v>0</v>
      </c>
      <c r="N6210">
        <v>0</v>
      </c>
      <c r="O6210">
        <v>75</v>
      </c>
      <c r="P6210">
        <v>75</v>
      </c>
      <c r="Q6210">
        <v>100</v>
      </c>
      <c r="R6210" t="s">
        <v>161</v>
      </c>
      <c r="S6210" t="s">
        <v>161</v>
      </c>
      <c r="T6210" t="s">
        <v>161</v>
      </c>
      <c r="U6210" t="s">
        <v>161</v>
      </c>
    </row>
    <row r="6211" spans="1:21" hidden="1" x14ac:dyDescent="0.45">
      <c r="A6211" t="str">
        <f t="shared" si="107"/>
        <v>YAG3EUL7F+MEnglish studiesWales</v>
      </c>
      <c r="B6211" t="s">
        <v>116</v>
      </c>
      <c r="C6211" t="s">
        <v>141</v>
      </c>
      <c r="D6211">
        <v>3</v>
      </c>
      <c r="E6211" t="s">
        <v>137</v>
      </c>
      <c r="F6211" t="s">
        <v>145</v>
      </c>
      <c r="G6211" t="s">
        <v>138</v>
      </c>
      <c r="H6211" t="s">
        <v>100</v>
      </c>
      <c r="I6211" t="s">
        <v>158</v>
      </c>
      <c r="J6211">
        <v>5</v>
      </c>
      <c r="K6211">
        <v>0</v>
      </c>
      <c r="L6211">
        <v>5</v>
      </c>
      <c r="M6211">
        <v>66.7</v>
      </c>
      <c r="N6211">
        <v>0</v>
      </c>
      <c r="O6211">
        <v>33.299999999999997</v>
      </c>
      <c r="P6211">
        <v>33.299999999999997</v>
      </c>
      <c r="Q6211">
        <v>33.299999999999997</v>
      </c>
      <c r="R6211" t="s">
        <v>157</v>
      </c>
      <c r="S6211" t="s">
        <v>157</v>
      </c>
      <c r="T6211" t="s">
        <v>157</v>
      </c>
      <c r="U6211" t="s">
        <v>157</v>
      </c>
    </row>
    <row r="6212" spans="1:21" hidden="1" x14ac:dyDescent="0.45">
      <c r="A6212" t="str">
        <f t="shared" si="107"/>
        <v>YAG3EUL7F+MEnglish studiesWest Midlands</v>
      </c>
      <c r="B6212" t="s">
        <v>116</v>
      </c>
      <c r="C6212" t="s">
        <v>141</v>
      </c>
      <c r="D6212">
        <v>3</v>
      </c>
      <c r="E6212" t="s">
        <v>137</v>
      </c>
      <c r="F6212" t="s">
        <v>145</v>
      </c>
      <c r="G6212" t="s">
        <v>138</v>
      </c>
      <c r="H6212" t="s">
        <v>100</v>
      </c>
      <c r="I6212" t="s">
        <v>159</v>
      </c>
      <c r="J6212">
        <v>20</v>
      </c>
      <c r="K6212">
        <v>0</v>
      </c>
      <c r="L6212">
        <v>20</v>
      </c>
      <c r="M6212">
        <v>30.3</v>
      </c>
      <c r="N6212">
        <v>0</v>
      </c>
      <c r="O6212">
        <v>18.2</v>
      </c>
      <c r="P6212">
        <v>63.6</v>
      </c>
      <c r="Q6212">
        <v>69.7</v>
      </c>
      <c r="R6212" t="s">
        <v>161</v>
      </c>
      <c r="S6212" t="s">
        <v>161</v>
      </c>
      <c r="T6212" t="s">
        <v>161</v>
      </c>
      <c r="U6212" t="s">
        <v>161</v>
      </c>
    </row>
    <row r="6213" spans="1:21" hidden="1" x14ac:dyDescent="0.45">
      <c r="A6213" t="str">
        <f t="shared" si="107"/>
        <v>YAG3EUL7F+MEnglish studiesYorkshire and The Humber</v>
      </c>
      <c r="B6213" t="s">
        <v>116</v>
      </c>
      <c r="C6213" t="s">
        <v>141</v>
      </c>
      <c r="D6213">
        <v>3</v>
      </c>
      <c r="E6213" t="s">
        <v>137</v>
      </c>
      <c r="F6213" t="s">
        <v>145</v>
      </c>
      <c r="G6213" t="s">
        <v>138</v>
      </c>
      <c r="H6213" t="s">
        <v>100</v>
      </c>
      <c r="I6213" t="s">
        <v>160</v>
      </c>
      <c r="J6213">
        <v>15</v>
      </c>
      <c r="K6213">
        <v>0</v>
      </c>
      <c r="L6213">
        <v>15</v>
      </c>
      <c r="M6213">
        <v>40</v>
      </c>
      <c r="N6213">
        <v>0</v>
      </c>
      <c r="O6213">
        <v>24</v>
      </c>
      <c r="P6213">
        <v>60</v>
      </c>
      <c r="Q6213">
        <v>60</v>
      </c>
      <c r="R6213" t="s">
        <v>161</v>
      </c>
      <c r="S6213" t="s">
        <v>161</v>
      </c>
      <c r="T6213" t="s">
        <v>161</v>
      </c>
      <c r="U6213" t="s">
        <v>161</v>
      </c>
    </row>
    <row r="6214" spans="1:21" hidden="1" x14ac:dyDescent="0.45">
      <c r="A6214" t="str">
        <f t="shared" si="107"/>
        <v>YAG3EUL7F+MEnglish studiesNA</v>
      </c>
      <c r="B6214" t="s">
        <v>116</v>
      </c>
      <c r="C6214" t="s">
        <v>141</v>
      </c>
      <c r="D6214">
        <v>3</v>
      </c>
      <c r="E6214" t="s">
        <v>137</v>
      </c>
      <c r="F6214" t="s">
        <v>145</v>
      </c>
      <c r="G6214" t="s">
        <v>138</v>
      </c>
      <c r="H6214" t="s">
        <v>100</v>
      </c>
      <c r="I6214" t="s">
        <v>157</v>
      </c>
      <c r="J6214">
        <v>115</v>
      </c>
      <c r="K6214">
        <v>94.6</v>
      </c>
      <c r="L6214">
        <v>10</v>
      </c>
      <c r="M6214">
        <v>0</v>
      </c>
      <c r="N6214">
        <v>0</v>
      </c>
      <c r="O6214">
        <v>0.9</v>
      </c>
      <c r="P6214">
        <v>0.9</v>
      </c>
      <c r="Q6214">
        <v>5.4</v>
      </c>
      <c r="R6214" t="s">
        <v>161</v>
      </c>
      <c r="S6214" t="s">
        <v>161</v>
      </c>
      <c r="T6214" t="s">
        <v>161</v>
      </c>
      <c r="U6214" t="s">
        <v>161</v>
      </c>
    </row>
    <row r="6215" spans="1:21" hidden="1" x14ac:dyDescent="0.45">
      <c r="A6215" t="str">
        <f t="shared" ref="A6215:A6278" si="108">"YAG"&amp;D6215 &amp;E6215 &amp;F6215 &amp; G6215 &amp;H6215 &amp;I6215</f>
        <v>YAG3EUL8F+MEnglish studiesAbroad</v>
      </c>
      <c r="B6215" t="s">
        <v>116</v>
      </c>
      <c r="C6215" t="s">
        <v>141</v>
      </c>
      <c r="D6215">
        <v>3</v>
      </c>
      <c r="E6215" t="s">
        <v>137</v>
      </c>
      <c r="F6215" t="s">
        <v>139</v>
      </c>
      <c r="G6215" t="s">
        <v>138</v>
      </c>
      <c r="H6215" t="s">
        <v>100</v>
      </c>
      <c r="I6215" t="s">
        <v>146</v>
      </c>
      <c r="J6215">
        <v>5</v>
      </c>
      <c r="K6215">
        <v>0</v>
      </c>
      <c r="L6215">
        <v>5</v>
      </c>
      <c r="M6215">
        <v>33.299999999999997</v>
      </c>
      <c r="N6215">
        <v>33.299999999999997</v>
      </c>
      <c r="O6215">
        <v>33.299999999999997</v>
      </c>
      <c r="P6215">
        <v>33.299999999999997</v>
      </c>
      <c r="Q6215">
        <v>33.299999999999997</v>
      </c>
      <c r="R6215" t="s">
        <v>161</v>
      </c>
      <c r="S6215" t="s">
        <v>161</v>
      </c>
      <c r="T6215" t="s">
        <v>161</v>
      </c>
      <c r="U6215" t="s">
        <v>161</v>
      </c>
    </row>
    <row r="6216" spans="1:21" hidden="1" x14ac:dyDescent="0.45">
      <c r="A6216" t="str">
        <f t="shared" si="108"/>
        <v>YAG3EUL8F+MEnglish studiesEast of England</v>
      </c>
      <c r="B6216" t="s">
        <v>116</v>
      </c>
      <c r="C6216" t="s">
        <v>141</v>
      </c>
      <c r="D6216">
        <v>3</v>
      </c>
      <c r="E6216" t="s">
        <v>137</v>
      </c>
      <c r="F6216" t="s">
        <v>139</v>
      </c>
      <c r="G6216" t="s">
        <v>138</v>
      </c>
      <c r="H6216" t="s">
        <v>100</v>
      </c>
      <c r="I6216" t="s">
        <v>148</v>
      </c>
      <c r="J6216">
        <v>10</v>
      </c>
      <c r="K6216">
        <v>0</v>
      </c>
      <c r="L6216">
        <v>10</v>
      </c>
      <c r="M6216">
        <v>57.1</v>
      </c>
      <c r="N6216">
        <v>0</v>
      </c>
      <c r="O6216">
        <v>42.9</v>
      </c>
      <c r="P6216">
        <v>42.9</v>
      </c>
      <c r="Q6216">
        <v>42.9</v>
      </c>
      <c r="R6216" t="s">
        <v>161</v>
      </c>
      <c r="S6216" t="s">
        <v>161</v>
      </c>
      <c r="T6216" t="s">
        <v>161</v>
      </c>
      <c r="U6216" t="s">
        <v>161</v>
      </c>
    </row>
    <row r="6217" spans="1:21" hidden="1" x14ac:dyDescent="0.45">
      <c r="A6217" t="str">
        <f t="shared" si="108"/>
        <v>YAG3EUL8F+MEnglish studiesLondon</v>
      </c>
      <c r="B6217" t="s">
        <v>116</v>
      </c>
      <c r="C6217" t="s">
        <v>141</v>
      </c>
      <c r="D6217">
        <v>3</v>
      </c>
      <c r="E6217" t="s">
        <v>137</v>
      </c>
      <c r="F6217" t="s">
        <v>139</v>
      </c>
      <c r="G6217" t="s">
        <v>138</v>
      </c>
      <c r="H6217" t="s">
        <v>100</v>
      </c>
      <c r="I6217" t="s">
        <v>149</v>
      </c>
      <c r="J6217">
        <v>10</v>
      </c>
      <c r="K6217">
        <v>0</v>
      </c>
      <c r="L6217">
        <v>10</v>
      </c>
      <c r="M6217">
        <v>50</v>
      </c>
      <c r="N6217">
        <v>0</v>
      </c>
      <c r="O6217">
        <v>33.299999999999997</v>
      </c>
      <c r="P6217">
        <v>33.299999999999997</v>
      </c>
      <c r="Q6217">
        <v>50</v>
      </c>
      <c r="R6217" t="s">
        <v>161</v>
      </c>
      <c r="S6217" t="s">
        <v>161</v>
      </c>
      <c r="T6217" t="s">
        <v>161</v>
      </c>
      <c r="U6217" t="s">
        <v>161</v>
      </c>
    </row>
    <row r="6218" spans="1:21" hidden="1" x14ac:dyDescent="0.45">
      <c r="A6218" t="str">
        <f t="shared" si="108"/>
        <v>YAG3EUL8F+MEnglish studiesNorth East</v>
      </c>
      <c r="B6218" t="s">
        <v>116</v>
      </c>
      <c r="C6218" t="s">
        <v>141</v>
      </c>
      <c r="D6218">
        <v>3</v>
      </c>
      <c r="E6218" t="s">
        <v>137</v>
      </c>
      <c r="F6218" t="s">
        <v>139</v>
      </c>
      <c r="G6218" t="s">
        <v>138</v>
      </c>
      <c r="H6218" t="s">
        <v>100</v>
      </c>
      <c r="I6218" t="s">
        <v>150</v>
      </c>
      <c r="J6218" t="s">
        <v>161</v>
      </c>
      <c r="K6218" t="s">
        <v>161</v>
      </c>
      <c r="L6218" t="s">
        <v>161</v>
      </c>
      <c r="M6218" t="s">
        <v>161</v>
      </c>
      <c r="N6218" t="s">
        <v>161</v>
      </c>
      <c r="O6218" t="s">
        <v>161</v>
      </c>
      <c r="P6218" t="s">
        <v>161</v>
      </c>
      <c r="Q6218" t="s">
        <v>161</v>
      </c>
      <c r="R6218" t="s">
        <v>161</v>
      </c>
      <c r="S6218" t="s">
        <v>161</v>
      </c>
      <c r="T6218" t="s">
        <v>161</v>
      </c>
      <c r="U6218" t="s">
        <v>161</v>
      </c>
    </row>
    <row r="6219" spans="1:21" hidden="1" x14ac:dyDescent="0.45">
      <c r="A6219" t="str">
        <f t="shared" si="108"/>
        <v>YAG3EUL8F+MEnglish studiesNorth West</v>
      </c>
      <c r="B6219" t="s">
        <v>116</v>
      </c>
      <c r="C6219" t="s">
        <v>141</v>
      </c>
      <c r="D6219">
        <v>3</v>
      </c>
      <c r="E6219" t="s">
        <v>137</v>
      </c>
      <c r="F6219" t="s">
        <v>139</v>
      </c>
      <c r="G6219" t="s">
        <v>138</v>
      </c>
      <c r="H6219" t="s">
        <v>100</v>
      </c>
      <c r="I6219" t="s">
        <v>151</v>
      </c>
      <c r="J6219">
        <v>5</v>
      </c>
      <c r="K6219">
        <v>0</v>
      </c>
      <c r="L6219">
        <v>5</v>
      </c>
      <c r="M6219">
        <v>40</v>
      </c>
      <c r="N6219">
        <v>0</v>
      </c>
      <c r="O6219">
        <v>40</v>
      </c>
      <c r="P6219">
        <v>40</v>
      </c>
      <c r="Q6219">
        <v>60</v>
      </c>
      <c r="R6219" t="s">
        <v>161</v>
      </c>
      <c r="S6219" t="s">
        <v>161</v>
      </c>
      <c r="T6219" t="s">
        <v>161</v>
      </c>
      <c r="U6219" t="s">
        <v>161</v>
      </c>
    </row>
    <row r="6220" spans="1:21" hidden="1" x14ac:dyDescent="0.45">
      <c r="A6220" t="str">
        <f t="shared" si="108"/>
        <v>YAG3EUL8F+MEnglish studiesNorthern Ireland</v>
      </c>
      <c r="B6220" t="s">
        <v>116</v>
      </c>
      <c r="C6220" t="s">
        <v>141</v>
      </c>
      <c r="D6220">
        <v>3</v>
      </c>
      <c r="E6220" t="s">
        <v>137</v>
      </c>
      <c r="F6220" t="s">
        <v>139</v>
      </c>
      <c r="G6220" t="s">
        <v>138</v>
      </c>
      <c r="H6220" t="s">
        <v>100</v>
      </c>
      <c r="I6220" t="s">
        <v>152</v>
      </c>
      <c r="J6220" t="s">
        <v>161</v>
      </c>
      <c r="K6220" t="s">
        <v>161</v>
      </c>
      <c r="L6220" t="s">
        <v>161</v>
      </c>
      <c r="M6220" t="s">
        <v>161</v>
      </c>
      <c r="N6220" t="s">
        <v>161</v>
      </c>
      <c r="O6220" t="s">
        <v>161</v>
      </c>
      <c r="P6220" t="s">
        <v>161</v>
      </c>
      <c r="Q6220" t="s">
        <v>161</v>
      </c>
      <c r="R6220" t="s">
        <v>161</v>
      </c>
      <c r="S6220" t="s">
        <v>161</v>
      </c>
      <c r="T6220" t="s">
        <v>161</v>
      </c>
      <c r="U6220" t="s">
        <v>161</v>
      </c>
    </row>
    <row r="6221" spans="1:21" hidden="1" x14ac:dyDescent="0.45">
      <c r="A6221" t="str">
        <f t="shared" si="108"/>
        <v>YAG3EUL8F+MEnglish studiesSouth East</v>
      </c>
      <c r="B6221" t="s">
        <v>116</v>
      </c>
      <c r="C6221" t="s">
        <v>141</v>
      </c>
      <c r="D6221">
        <v>3</v>
      </c>
      <c r="E6221" t="s">
        <v>137</v>
      </c>
      <c r="F6221" t="s">
        <v>139</v>
      </c>
      <c r="G6221" t="s">
        <v>138</v>
      </c>
      <c r="H6221" t="s">
        <v>100</v>
      </c>
      <c r="I6221" t="s">
        <v>154</v>
      </c>
      <c r="J6221">
        <v>10</v>
      </c>
      <c r="K6221">
        <v>0</v>
      </c>
      <c r="L6221">
        <v>10</v>
      </c>
      <c r="M6221">
        <v>41.2</v>
      </c>
      <c r="N6221">
        <v>11.8</v>
      </c>
      <c r="O6221">
        <v>35.299999999999997</v>
      </c>
      <c r="P6221">
        <v>47.1</v>
      </c>
      <c r="Q6221">
        <v>47.1</v>
      </c>
      <c r="R6221" t="s">
        <v>161</v>
      </c>
      <c r="S6221" t="s">
        <v>161</v>
      </c>
      <c r="T6221" t="s">
        <v>161</v>
      </c>
      <c r="U6221" t="s">
        <v>161</v>
      </c>
    </row>
    <row r="6222" spans="1:21" hidden="1" x14ac:dyDescent="0.45">
      <c r="A6222" t="str">
        <f t="shared" si="108"/>
        <v>YAG3EUL8F+MEnglish studiesSouth West</v>
      </c>
      <c r="B6222" t="s">
        <v>116</v>
      </c>
      <c r="C6222" t="s">
        <v>141</v>
      </c>
      <c r="D6222">
        <v>3</v>
      </c>
      <c r="E6222" t="s">
        <v>137</v>
      </c>
      <c r="F6222" t="s">
        <v>139</v>
      </c>
      <c r="G6222" t="s">
        <v>138</v>
      </c>
      <c r="H6222" t="s">
        <v>100</v>
      </c>
      <c r="I6222" t="s">
        <v>155</v>
      </c>
      <c r="J6222">
        <v>5</v>
      </c>
      <c r="K6222">
        <v>0</v>
      </c>
      <c r="L6222">
        <v>5</v>
      </c>
      <c r="M6222">
        <v>25</v>
      </c>
      <c r="N6222">
        <v>0</v>
      </c>
      <c r="O6222">
        <v>75</v>
      </c>
      <c r="P6222">
        <v>75</v>
      </c>
      <c r="Q6222">
        <v>75</v>
      </c>
      <c r="R6222" t="s">
        <v>161</v>
      </c>
      <c r="S6222" t="s">
        <v>161</v>
      </c>
      <c r="T6222" t="s">
        <v>161</v>
      </c>
      <c r="U6222" t="s">
        <v>161</v>
      </c>
    </row>
    <row r="6223" spans="1:21" hidden="1" x14ac:dyDescent="0.45">
      <c r="A6223" t="str">
        <f t="shared" si="108"/>
        <v>YAG3EUL8F+MEnglish studiesWest Midlands</v>
      </c>
      <c r="B6223" t="s">
        <v>116</v>
      </c>
      <c r="C6223" t="s">
        <v>141</v>
      </c>
      <c r="D6223">
        <v>3</v>
      </c>
      <c r="E6223" t="s">
        <v>137</v>
      </c>
      <c r="F6223" t="s">
        <v>139</v>
      </c>
      <c r="G6223" t="s">
        <v>138</v>
      </c>
      <c r="H6223" t="s">
        <v>100</v>
      </c>
      <c r="I6223" t="s">
        <v>159</v>
      </c>
      <c r="J6223">
        <v>5</v>
      </c>
      <c r="K6223">
        <v>0</v>
      </c>
      <c r="L6223">
        <v>5</v>
      </c>
      <c r="M6223">
        <v>33.299999999999997</v>
      </c>
      <c r="N6223">
        <v>0</v>
      </c>
      <c r="O6223">
        <v>66.7</v>
      </c>
      <c r="P6223">
        <v>66.7</v>
      </c>
      <c r="Q6223">
        <v>66.7</v>
      </c>
      <c r="R6223" t="s">
        <v>161</v>
      </c>
      <c r="S6223" t="s">
        <v>161</v>
      </c>
      <c r="T6223" t="s">
        <v>161</v>
      </c>
      <c r="U6223" t="s">
        <v>161</v>
      </c>
    </row>
    <row r="6224" spans="1:21" hidden="1" x14ac:dyDescent="0.45">
      <c r="A6224" t="str">
        <f t="shared" si="108"/>
        <v>YAG3EUL8F+MEnglish studiesYorkshire and The Humber</v>
      </c>
      <c r="B6224" t="s">
        <v>116</v>
      </c>
      <c r="C6224" t="s">
        <v>141</v>
      </c>
      <c r="D6224">
        <v>3</v>
      </c>
      <c r="E6224" t="s">
        <v>137</v>
      </c>
      <c r="F6224" t="s">
        <v>139</v>
      </c>
      <c r="G6224" t="s">
        <v>138</v>
      </c>
      <c r="H6224" t="s">
        <v>100</v>
      </c>
      <c r="I6224" t="s">
        <v>160</v>
      </c>
      <c r="J6224">
        <v>5</v>
      </c>
      <c r="K6224">
        <v>0</v>
      </c>
      <c r="L6224">
        <v>5</v>
      </c>
      <c r="M6224">
        <v>33.299999999999997</v>
      </c>
      <c r="N6224">
        <v>0</v>
      </c>
      <c r="O6224">
        <v>66.7</v>
      </c>
      <c r="P6224">
        <v>66.7</v>
      </c>
      <c r="Q6224">
        <v>66.7</v>
      </c>
      <c r="R6224" t="s">
        <v>161</v>
      </c>
      <c r="S6224" t="s">
        <v>161</v>
      </c>
      <c r="T6224" t="s">
        <v>161</v>
      </c>
      <c r="U6224" t="s">
        <v>161</v>
      </c>
    </row>
    <row r="6225" spans="1:21" hidden="1" x14ac:dyDescent="0.45">
      <c r="A6225" t="str">
        <f t="shared" si="108"/>
        <v>YAG3EUL8F+MEnglish studiesNA</v>
      </c>
      <c r="B6225" t="s">
        <v>116</v>
      </c>
      <c r="C6225" t="s">
        <v>141</v>
      </c>
      <c r="D6225">
        <v>3</v>
      </c>
      <c r="E6225" t="s">
        <v>137</v>
      </c>
      <c r="F6225" t="s">
        <v>139</v>
      </c>
      <c r="G6225" t="s">
        <v>138</v>
      </c>
      <c r="H6225" t="s">
        <v>100</v>
      </c>
      <c r="I6225" t="s">
        <v>157</v>
      </c>
      <c r="J6225">
        <v>15</v>
      </c>
      <c r="K6225">
        <v>100</v>
      </c>
      <c r="L6225" t="s">
        <v>161</v>
      </c>
      <c r="M6225" t="s">
        <v>161</v>
      </c>
      <c r="N6225" t="s">
        <v>161</v>
      </c>
      <c r="O6225" t="s">
        <v>161</v>
      </c>
      <c r="P6225" t="s">
        <v>161</v>
      </c>
      <c r="Q6225" t="s">
        <v>161</v>
      </c>
      <c r="R6225" t="s">
        <v>157</v>
      </c>
      <c r="S6225" t="s">
        <v>157</v>
      </c>
      <c r="T6225" t="s">
        <v>157</v>
      </c>
      <c r="U6225" t="s">
        <v>157</v>
      </c>
    </row>
    <row r="6226" spans="1:21" hidden="1" x14ac:dyDescent="0.45">
      <c r="A6226" t="str">
        <f t="shared" si="108"/>
        <v>YAG1EUL7F+MEnglish studiesAbroad</v>
      </c>
      <c r="B6226" t="s">
        <v>116</v>
      </c>
      <c r="C6226" t="s">
        <v>49</v>
      </c>
      <c r="D6226">
        <v>1</v>
      </c>
      <c r="E6226" t="s">
        <v>137</v>
      </c>
      <c r="F6226" t="s">
        <v>145</v>
      </c>
      <c r="G6226" t="s">
        <v>138</v>
      </c>
      <c r="H6226" t="s">
        <v>100</v>
      </c>
      <c r="I6226" t="s">
        <v>146</v>
      </c>
      <c r="J6226">
        <v>20</v>
      </c>
      <c r="K6226">
        <v>0</v>
      </c>
      <c r="L6226">
        <v>20</v>
      </c>
      <c r="M6226">
        <v>87.9</v>
      </c>
      <c r="N6226">
        <v>6.9</v>
      </c>
      <c r="O6226">
        <v>5.2</v>
      </c>
      <c r="P6226">
        <v>5.2</v>
      </c>
      <c r="Q6226">
        <v>5.2</v>
      </c>
      <c r="R6226" t="s">
        <v>161</v>
      </c>
      <c r="S6226" t="s">
        <v>161</v>
      </c>
      <c r="T6226" t="s">
        <v>161</v>
      </c>
      <c r="U6226" t="s">
        <v>161</v>
      </c>
    </row>
    <row r="6227" spans="1:21" hidden="1" x14ac:dyDescent="0.45">
      <c r="A6227" t="str">
        <f t="shared" si="108"/>
        <v>YAG1EUL7F+MEnglish studiesEast Midlands</v>
      </c>
      <c r="B6227" t="s">
        <v>116</v>
      </c>
      <c r="C6227" t="s">
        <v>49</v>
      </c>
      <c r="D6227">
        <v>1</v>
      </c>
      <c r="E6227" t="s">
        <v>137</v>
      </c>
      <c r="F6227" t="s">
        <v>145</v>
      </c>
      <c r="G6227" t="s">
        <v>138</v>
      </c>
      <c r="H6227" t="s">
        <v>100</v>
      </c>
      <c r="I6227" t="s">
        <v>147</v>
      </c>
      <c r="J6227">
        <v>10</v>
      </c>
      <c r="K6227">
        <v>0</v>
      </c>
      <c r="L6227">
        <v>10</v>
      </c>
      <c r="M6227">
        <v>14.3</v>
      </c>
      <c r="N6227">
        <v>14.3</v>
      </c>
      <c r="O6227">
        <v>28.6</v>
      </c>
      <c r="P6227">
        <v>42.9</v>
      </c>
      <c r="Q6227">
        <v>71.400000000000006</v>
      </c>
      <c r="R6227" t="s">
        <v>161</v>
      </c>
      <c r="S6227" t="s">
        <v>161</v>
      </c>
      <c r="T6227" t="s">
        <v>161</v>
      </c>
      <c r="U6227" t="s">
        <v>161</v>
      </c>
    </row>
    <row r="6228" spans="1:21" hidden="1" x14ac:dyDescent="0.45">
      <c r="A6228" t="str">
        <f t="shared" si="108"/>
        <v>YAG1EUL7F+MEnglish studiesEast of England</v>
      </c>
      <c r="B6228" t="s">
        <v>116</v>
      </c>
      <c r="C6228" t="s">
        <v>49</v>
      </c>
      <c r="D6228">
        <v>1</v>
      </c>
      <c r="E6228" t="s">
        <v>137</v>
      </c>
      <c r="F6228" t="s">
        <v>145</v>
      </c>
      <c r="G6228" t="s">
        <v>138</v>
      </c>
      <c r="H6228" t="s">
        <v>100</v>
      </c>
      <c r="I6228" t="s">
        <v>148</v>
      </c>
      <c r="J6228">
        <v>10</v>
      </c>
      <c r="K6228">
        <v>0</v>
      </c>
      <c r="L6228">
        <v>10</v>
      </c>
      <c r="M6228">
        <v>33</v>
      </c>
      <c r="N6228">
        <v>0</v>
      </c>
      <c r="O6228">
        <v>39.6</v>
      </c>
      <c r="P6228">
        <v>39.6</v>
      </c>
      <c r="Q6228">
        <v>67</v>
      </c>
      <c r="R6228" t="s">
        <v>161</v>
      </c>
      <c r="S6228" t="s">
        <v>161</v>
      </c>
      <c r="T6228" t="s">
        <v>161</v>
      </c>
      <c r="U6228" t="s">
        <v>161</v>
      </c>
    </row>
    <row r="6229" spans="1:21" hidden="1" x14ac:dyDescent="0.45">
      <c r="A6229" t="str">
        <f t="shared" si="108"/>
        <v>YAG1EUL7F+MEnglish studiesLondon</v>
      </c>
      <c r="B6229" t="s">
        <v>116</v>
      </c>
      <c r="C6229" t="s">
        <v>49</v>
      </c>
      <c r="D6229">
        <v>1</v>
      </c>
      <c r="E6229" t="s">
        <v>137</v>
      </c>
      <c r="F6229" t="s">
        <v>145</v>
      </c>
      <c r="G6229" t="s">
        <v>138</v>
      </c>
      <c r="H6229" t="s">
        <v>100</v>
      </c>
      <c r="I6229" t="s">
        <v>149</v>
      </c>
      <c r="J6229">
        <v>50</v>
      </c>
      <c r="K6229">
        <v>0</v>
      </c>
      <c r="L6229">
        <v>50</v>
      </c>
      <c r="M6229">
        <v>39.5</v>
      </c>
      <c r="N6229">
        <v>5.3</v>
      </c>
      <c r="O6229">
        <v>51.7</v>
      </c>
      <c r="P6229">
        <v>53</v>
      </c>
      <c r="Q6229">
        <v>55.1</v>
      </c>
      <c r="R6229">
        <v>25</v>
      </c>
      <c r="S6229">
        <v>17500</v>
      </c>
      <c r="T6229">
        <v>23400</v>
      </c>
      <c r="U6229">
        <v>30300</v>
      </c>
    </row>
    <row r="6230" spans="1:21" hidden="1" x14ac:dyDescent="0.45">
      <c r="A6230" t="str">
        <f t="shared" si="108"/>
        <v>YAG1EUL7F+MEnglish studiesNorth East</v>
      </c>
      <c r="B6230" t="s">
        <v>116</v>
      </c>
      <c r="C6230" t="s">
        <v>49</v>
      </c>
      <c r="D6230">
        <v>1</v>
      </c>
      <c r="E6230" t="s">
        <v>137</v>
      </c>
      <c r="F6230" t="s">
        <v>145</v>
      </c>
      <c r="G6230" t="s">
        <v>138</v>
      </c>
      <c r="H6230" t="s">
        <v>100</v>
      </c>
      <c r="I6230" t="s">
        <v>150</v>
      </c>
      <c r="J6230">
        <v>10</v>
      </c>
      <c r="K6230">
        <v>0</v>
      </c>
      <c r="L6230">
        <v>10</v>
      </c>
      <c r="M6230">
        <v>33.299999999999997</v>
      </c>
      <c r="N6230">
        <v>0</v>
      </c>
      <c r="O6230">
        <v>40</v>
      </c>
      <c r="P6230">
        <v>66.7</v>
      </c>
      <c r="Q6230">
        <v>66.7</v>
      </c>
      <c r="R6230" t="s">
        <v>161</v>
      </c>
      <c r="S6230" t="s">
        <v>161</v>
      </c>
      <c r="T6230" t="s">
        <v>161</v>
      </c>
      <c r="U6230" t="s">
        <v>161</v>
      </c>
    </row>
    <row r="6231" spans="1:21" hidden="1" x14ac:dyDescent="0.45">
      <c r="A6231" t="str">
        <f t="shared" si="108"/>
        <v>YAG1EUL7F+MEnglish studiesNorth West</v>
      </c>
      <c r="B6231" t="s">
        <v>116</v>
      </c>
      <c r="C6231" t="s">
        <v>49</v>
      </c>
      <c r="D6231">
        <v>1</v>
      </c>
      <c r="E6231" t="s">
        <v>137</v>
      </c>
      <c r="F6231" t="s">
        <v>145</v>
      </c>
      <c r="G6231" t="s">
        <v>138</v>
      </c>
      <c r="H6231" t="s">
        <v>100</v>
      </c>
      <c r="I6231" t="s">
        <v>151</v>
      </c>
      <c r="J6231">
        <v>20</v>
      </c>
      <c r="K6231">
        <v>0</v>
      </c>
      <c r="L6231">
        <v>20</v>
      </c>
      <c r="M6231">
        <v>22.6</v>
      </c>
      <c r="N6231">
        <v>15.6</v>
      </c>
      <c r="O6231">
        <v>51.3</v>
      </c>
      <c r="P6231">
        <v>56.5</v>
      </c>
      <c r="Q6231">
        <v>61.7</v>
      </c>
      <c r="R6231" t="s">
        <v>161</v>
      </c>
      <c r="S6231" t="s">
        <v>161</v>
      </c>
      <c r="T6231" t="s">
        <v>161</v>
      </c>
      <c r="U6231" t="s">
        <v>161</v>
      </c>
    </row>
    <row r="6232" spans="1:21" hidden="1" x14ac:dyDescent="0.45">
      <c r="A6232" t="str">
        <f t="shared" si="108"/>
        <v>YAG1EUL7F+MEnglish studiesScotland</v>
      </c>
      <c r="B6232" t="s">
        <v>116</v>
      </c>
      <c r="C6232" t="s">
        <v>49</v>
      </c>
      <c r="D6232">
        <v>1</v>
      </c>
      <c r="E6232" t="s">
        <v>137</v>
      </c>
      <c r="F6232" t="s">
        <v>145</v>
      </c>
      <c r="G6232" t="s">
        <v>138</v>
      </c>
      <c r="H6232" t="s">
        <v>100</v>
      </c>
      <c r="I6232" t="s">
        <v>153</v>
      </c>
      <c r="J6232">
        <v>5</v>
      </c>
      <c r="K6232">
        <v>0</v>
      </c>
      <c r="L6232">
        <v>5</v>
      </c>
      <c r="M6232">
        <v>20</v>
      </c>
      <c r="N6232">
        <v>0</v>
      </c>
      <c r="O6232">
        <v>0</v>
      </c>
      <c r="P6232">
        <v>20</v>
      </c>
      <c r="Q6232">
        <v>80</v>
      </c>
      <c r="R6232" t="s">
        <v>157</v>
      </c>
      <c r="S6232" t="s">
        <v>157</v>
      </c>
      <c r="T6232" t="s">
        <v>157</v>
      </c>
      <c r="U6232" t="s">
        <v>157</v>
      </c>
    </row>
    <row r="6233" spans="1:21" hidden="1" x14ac:dyDescent="0.45">
      <c r="A6233" t="str">
        <f t="shared" si="108"/>
        <v>YAG1EUL7F+MEnglish studiesSouth East</v>
      </c>
      <c r="B6233" t="s">
        <v>116</v>
      </c>
      <c r="C6233" t="s">
        <v>49</v>
      </c>
      <c r="D6233">
        <v>1</v>
      </c>
      <c r="E6233" t="s">
        <v>137</v>
      </c>
      <c r="F6233" t="s">
        <v>145</v>
      </c>
      <c r="G6233" t="s">
        <v>138</v>
      </c>
      <c r="H6233" t="s">
        <v>100</v>
      </c>
      <c r="I6233" t="s">
        <v>154</v>
      </c>
      <c r="J6233">
        <v>25</v>
      </c>
      <c r="K6233">
        <v>0</v>
      </c>
      <c r="L6233">
        <v>25</v>
      </c>
      <c r="M6233">
        <v>21</v>
      </c>
      <c r="N6233">
        <v>0</v>
      </c>
      <c r="O6233">
        <v>50.3</v>
      </c>
      <c r="P6233">
        <v>69.400000000000006</v>
      </c>
      <c r="Q6233">
        <v>79</v>
      </c>
      <c r="R6233" t="s">
        <v>161</v>
      </c>
      <c r="S6233" t="s">
        <v>161</v>
      </c>
      <c r="T6233" t="s">
        <v>161</v>
      </c>
      <c r="U6233" t="s">
        <v>161</v>
      </c>
    </row>
    <row r="6234" spans="1:21" hidden="1" x14ac:dyDescent="0.45">
      <c r="A6234" t="str">
        <f t="shared" si="108"/>
        <v>YAG1EUL7F+MEnglish studiesSouth West</v>
      </c>
      <c r="B6234" t="s">
        <v>116</v>
      </c>
      <c r="C6234" t="s">
        <v>49</v>
      </c>
      <c r="D6234">
        <v>1</v>
      </c>
      <c r="E6234" t="s">
        <v>137</v>
      </c>
      <c r="F6234" t="s">
        <v>145</v>
      </c>
      <c r="G6234" t="s">
        <v>138</v>
      </c>
      <c r="H6234" t="s">
        <v>100</v>
      </c>
      <c r="I6234" t="s">
        <v>155</v>
      </c>
      <c r="J6234">
        <v>10</v>
      </c>
      <c r="K6234">
        <v>0</v>
      </c>
      <c r="L6234">
        <v>10</v>
      </c>
      <c r="M6234">
        <v>25</v>
      </c>
      <c r="N6234">
        <v>0</v>
      </c>
      <c r="O6234">
        <v>37.5</v>
      </c>
      <c r="P6234">
        <v>50</v>
      </c>
      <c r="Q6234">
        <v>75</v>
      </c>
      <c r="R6234" t="s">
        <v>161</v>
      </c>
      <c r="S6234" t="s">
        <v>161</v>
      </c>
      <c r="T6234" t="s">
        <v>161</v>
      </c>
      <c r="U6234" t="s">
        <v>161</v>
      </c>
    </row>
    <row r="6235" spans="1:21" hidden="1" x14ac:dyDescent="0.45">
      <c r="A6235" t="str">
        <f t="shared" si="108"/>
        <v>YAG1EUL7F+MEnglish studiesWales</v>
      </c>
      <c r="B6235" t="s">
        <v>116</v>
      </c>
      <c r="C6235" t="s">
        <v>49</v>
      </c>
      <c r="D6235">
        <v>1</v>
      </c>
      <c r="E6235" t="s">
        <v>137</v>
      </c>
      <c r="F6235" t="s">
        <v>145</v>
      </c>
      <c r="G6235" t="s">
        <v>138</v>
      </c>
      <c r="H6235" t="s">
        <v>100</v>
      </c>
      <c r="I6235" t="s">
        <v>158</v>
      </c>
      <c r="J6235" t="s">
        <v>161</v>
      </c>
      <c r="K6235" t="s">
        <v>161</v>
      </c>
      <c r="L6235" t="s">
        <v>161</v>
      </c>
      <c r="M6235" t="s">
        <v>161</v>
      </c>
      <c r="N6235" t="s">
        <v>161</v>
      </c>
      <c r="O6235" t="s">
        <v>161</v>
      </c>
      <c r="P6235" t="s">
        <v>161</v>
      </c>
      <c r="Q6235" t="s">
        <v>161</v>
      </c>
      <c r="R6235" t="s">
        <v>157</v>
      </c>
      <c r="S6235" t="s">
        <v>157</v>
      </c>
      <c r="T6235" t="s">
        <v>157</v>
      </c>
      <c r="U6235" t="s">
        <v>157</v>
      </c>
    </row>
    <row r="6236" spans="1:21" hidden="1" x14ac:dyDescent="0.45">
      <c r="A6236" t="str">
        <f t="shared" si="108"/>
        <v>YAG1EUL7F+MEnglish studiesWest Midlands</v>
      </c>
      <c r="B6236" t="s">
        <v>116</v>
      </c>
      <c r="C6236" t="s">
        <v>49</v>
      </c>
      <c r="D6236">
        <v>1</v>
      </c>
      <c r="E6236" t="s">
        <v>137</v>
      </c>
      <c r="F6236" t="s">
        <v>145</v>
      </c>
      <c r="G6236" t="s">
        <v>138</v>
      </c>
      <c r="H6236" t="s">
        <v>100</v>
      </c>
      <c r="I6236" t="s">
        <v>159</v>
      </c>
      <c r="J6236">
        <v>10</v>
      </c>
      <c r="K6236">
        <v>0</v>
      </c>
      <c r="L6236">
        <v>10</v>
      </c>
      <c r="M6236">
        <v>46.2</v>
      </c>
      <c r="N6236">
        <v>0</v>
      </c>
      <c r="O6236">
        <v>53.8</v>
      </c>
      <c r="P6236">
        <v>53.8</v>
      </c>
      <c r="Q6236">
        <v>53.8</v>
      </c>
      <c r="R6236" t="s">
        <v>161</v>
      </c>
      <c r="S6236" t="s">
        <v>161</v>
      </c>
      <c r="T6236" t="s">
        <v>161</v>
      </c>
      <c r="U6236" t="s">
        <v>161</v>
      </c>
    </row>
    <row r="6237" spans="1:21" hidden="1" x14ac:dyDescent="0.45">
      <c r="A6237" t="str">
        <f t="shared" si="108"/>
        <v>YAG1EUL7F+MEnglish studiesYorkshire and The Humber</v>
      </c>
      <c r="B6237" t="s">
        <v>116</v>
      </c>
      <c r="C6237" t="s">
        <v>49</v>
      </c>
      <c r="D6237">
        <v>1</v>
      </c>
      <c r="E6237" t="s">
        <v>137</v>
      </c>
      <c r="F6237" t="s">
        <v>145</v>
      </c>
      <c r="G6237" t="s">
        <v>138</v>
      </c>
      <c r="H6237" t="s">
        <v>100</v>
      </c>
      <c r="I6237" t="s">
        <v>160</v>
      </c>
      <c r="J6237">
        <v>10</v>
      </c>
      <c r="K6237">
        <v>0</v>
      </c>
      <c r="L6237">
        <v>10</v>
      </c>
      <c r="M6237">
        <v>23.5</v>
      </c>
      <c r="N6237">
        <v>35.299999999999997</v>
      </c>
      <c r="O6237">
        <v>29.4</v>
      </c>
      <c r="P6237">
        <v>29.4</v>
      </c>
      <c r="Q6237">
        <v>41.2</v>
      </c>
      <c r="R6237" t="s">
        <v>161</v>
      </c>
      <c r="S6237" t="s">
        <v>161</v>
      </c>
      <c r="T6237" t="s">
        <v>161</v>
      </c>
      <c r="U6237" t="s">
        <v>161</v>
      </c>
    </row>
    <row r="6238" spans="1:21" hidden="1" x14ac:dyDescent="0.45">
      <c r="A6238" t="str">
        <f t="shared" si="108"/>
        <v>YAG1EUL7F+MEnglish studiesNA</v>
      </c>
      <c r="B6238" t="s">
        <v>116</v>
      </c>
      <c r="C6238" t="s">
        <v>49</v>
      </c>
      <c r="D6238">
        <v>1</v>
      </c>
      <c r="E6238" t="s">
        <v>137</v>
      </c>
      <c r="F6238" t="s">
        <v>145</v>
      </c>
      <c r="G6238" t="s">
        <v>138</v>
      </c>
      <c r="H6238" t="s">
        <v>100</v>
      </c>
      <c r="I6238" t="s">
        <v>157</v>
      </c>
      <c r="J6238">
        <v>115</v>
      </c>
      <c r="K6238">
        <v>95.4</v>
      </c>
      <c r="L6238">
        <v>10</v>
      </c>
      <c r="M6238">
        <v>0</v>
      </c>
      <c r="N6238">
        <v>0</v>
      </c>
      <c r="O6238">
        <v>0</v>
      </c>
      <c r="P6238">
        <v>0</v>
      </c>
      <c r="Q6238">
        <v>4.5999999999999996</v>
      </c>
      <c r="R6238" t="s">
        <v>157</v>
      </c>
      <c r="S6238" t="s">
        <v>157</v>
      </c>
      <c r="T6238" t="s">
        <v>157</v>
      </c>
      <c r="U6238" t="s">
        <v>157</v>
      </c>
    </row>
    <row r="6239" spans="1:21" hidden="1" x14ac:dyDescent="0.45">
      <c r="A6239" t="str">
        <f t="shared" si="108"/>
        <v>YAG1EUL8F+MEnglish studiesAbroad</v>
      </c>
      <c r="B6239" t="s">
        <v>116</v>
      </c>
      <c r="C6239" t="s">
        <v>49</v>
      </c>
      <c r="D6239">
        <v>1</v>
      </c>
      <c r="E6239" t="s">
        <v>137</v>
      </c>
      <c r="F6239" t="s">
        <v>139</v>
      </c>
      <c r="G6239" t="s">
        <v>138</v>
      </c>
      <c r="H6239" t="s">
        <v>100</v>
      </c>
      <c r="I6239" t="s">
        <v>146</v>
      </c>
      <c r="J6239">
        <v>10</v>
      </c>
      <c r="K6239">
        <v>0</v>
      </c>
      <c r="L6239">
        <v>10</v>
      </c>
      <c r="M6239">
        <v>50</v>
      </c>
      <c r="N6239">
        <v>0</v>
      </c>
      <c r="O6239">
        <v>50</v>
      </c>
      <c r="P6239">
        <v>50</v>
      </c>
      <c r="Q6239">
        <v>50</v>
      </c>
      <c r="R6239" t="s">
        <v>161</v>
      </c>
      <c r="S6239" t="s">
        <v>161</v>
      </c>
      <c r="T6239" t="s">
        <v>161</v>
      </c>
      <c r="U6239" t="s">
        <v>161</v>
      </c>
    </row>
    <row r="6240" spans="1:21" hidden="1" x14ac:dyDescent="0.45">
      <c r="A6240" t="str">
        <f t="shared" si="108"/>
        <v>YAG1EUL8F+MEnglish studiesEast Midlands</v>
      </c>
      <c r="B6240" t="s">
        <v>116</v>
      </c>
      <c r="C6240" t="s">
        <v>49</v>
      </c>
      <c r="D6240">
        <v>1</v>
      </c>
      <c r="E6240" t="s">
        <v>137</v>
      </c>
      <c r="F6240" t="s">
        <v>139</v>
      </c>
      <c r="G6240" t="s">
        <v>138</v>
      </c>
      <c r="H6240" t="s">
        <v>100</v>
      </c>
      <c r="I6240" t="s">
        <v>147</v>
      </c>
      <c r="J6240" t="s">
        <v>161</v>
      </c>
      <c r="K6240" t="s">
        <v>161</v>
      </c>
      <c r="L6240" t="s">
        <v>161</v>
      </c>
      <c r="M6240" t="s">
        <v>161</v>
      </c>
      <c r="N6240" t="s">
        <v>161</v>
      </c>
      <c r="O6240" t="s">
        <v>161</v>
      </c>
      <c r="P6240" t="s">
        <v>161</v>
      </c>
      <c r="Q6240" t="s">
        <v>161</v>
      </c>
      <c r="R6240" t="s">
        <v>157</v>
      </c>
      <c r="S6240" t="s">
        <v>157</v>
      </c>
      <c r="T6240" t="s">
        <v>157</v>
      </c>
      <c r="U6240" t="s">
        <v>157</v>
      </c>
    </row>
    <row r="6241" spans="1:21" hidden="1" x14ac:dyDescent="0.45">
      <c r="A6241" t="str">
        <f t="shared" si="108"/>
        <v>YAG1EUL8F+MEnglish studiesEast of England</v>
      </c>
      <c r="B6241" t="s">
        <v>116</v>
      </c>
      <c r="C6241" t="s">
        <v>49</v>
      </c>
      <c r="D6241">
        <v>1</v>
      </c>
      <c r="E6241" t="s">
        <v>137</v>
      </c>
      <c r="F6241" t="s">
        <v>139</v>
      </c>
      <c r="G6241" t="s">
        <v>138</v>
      </c>
      <c r="H6241" t="s">
        <v>100</v>
      </c>
      <c r="I6241" t="s">
        <v>148</v>
      </c>
      <c r="J6241">
        <v>10</v>
      </c>
      <c r="K6241">
        <v>0</v>
      </c>
      <c r="L6241">
        <v>10</v>
      </c>
      <c r="M6241">
        <v>16.7</v>
      </c>
      <c r="N6241">
        <v>16.7</v>
      </c>
      <c r="O6241">
        <v>50</v>
      </c>
      <c r="P6241">
        <v>66.7</v>
      </c>
      <c r="Q6241">
        <v>66.7</v>
      </c>
      <c r="R6241" t="s">
        <v>161</v>
      </c>
      <c r="S6241" t="s">
        <v>161</v>
      </c>
      <c r="T6241" t="s">
        <v>161</v>
      </c>
      <c r="U6241" t="s">
        <v>161</v>
      </c>
    </row>
    <row r="6242" spans="1:21" hidden="1" x14ac:dyDescent="0.45">
      <c r="A6242" t="str">
        <f t="shared" si="108"/>
        <v>YAG1EUL8F+MEnglish studiesLondon</v>
      </c>
      <c r="B6242" t="s">
        <v>116</v>
      </c>
      <c r="C6242" t="s">
        <v>49</v>
      </c>
      <c r="D6242">
        <v>1</v>
      </c>
      <c r="E6242" t="s">
        <v>137</v>
      </c>
      <c r="F6242" t="s">
        <v>139</v>
      </c>
      <c r="G6242" t="s">
        <v>138</v>
      </c>
      <c r="H6242" t="s">
        <v>100</v>
      </c>
      <c r="I6242" t="s">
        <v>149</v>
      </c>
      <c r="J6242">
        <v>5</v>
      </c>
      <c r="K6242">
        <v>0</v>
      </c>
      <c r="L6242">
        <v>5</v>
      </c>
      <c r="M6242">
        <v>25</v>
      </c>
      <c r="N6242">
        <v>25</v>
      </c>
      <c r="O6242">
        <v>50</v>
      </c>
      <c r="P6242">
        <v>50</v>
      </c>
      <c r="Q6242">
        <v>50</v>
      </c>
      <c r="R6242" t="s">
        <v>161</v>
      </c>
      <c r="S6242" t="s">
        <v>161</v>
      </c>
      <c r="T6242" t="s">
        <v>161</v>
      </c>
      <c r="U6242" t="s">
        <v>161</v>
      </c>
    </row>
    <row r="6243" spans="1:21" hidden="1" x14ac:dyDescent="0.45">
      <c r="A6243" t="str">
        <f t="shared" si="108"/>
        <v>YAG1EUL8F+MEnglish studiesNorth East</v>
      </c>
      <c r="B6243" t="s">
        <v>116</v>
      </c>
      <c r="C6243" t="s">
        <v>49</v>
      </c>
      <c r="D6243">
        <v>1</v>
      </c>
      <c r="E6243" t="s">
        <v>137</v>
      </c>
      <c r="F6243" t="s">
        <v>139</v>
      </c>
      <c r="G6243" t="s">
        <v>138</v>
      </c>
      <c r="H6243" t="s">
        <v>100</v>
      </c>
      <c r="I6243" t="s">
        <v>150</v>
      </c>
      <c r="J6243">
        <v>5</v>
      </c>
      <c r="K6243">
        <v>0</v>
      </c>
      <c r="L6243">
        <v>5</v>
      </c>
      <c r="M6243">
        <v>33.299999999999997</v>
      </c>
      <c r="N6243">
        <v>33.299999999999997</v>
      </c>
      <c r="O6243">
        <v>33.299999999999997</v>
      </c>
      <c r="P6243">
        <v>33.299999999999997</v>
      </c>
      <c r="Q6243">
        <v>33.299999999999997</v>
      </c>
      <c r="R6243" t="s">
        <v>161</v>
      </c>
      <c r="S6243" t="s">
        <v>161</v>
      </c>
      <c r="T6243" t="s">
        <v>161</v>
      </c>
      <c r="U6243" t="s">
        <v>161</v>
      </c>
    </row>
    <row r="6244" spans="1:21" hidden="1" x14ac:dyDescent="0.45">
      <c r="A6244" t="str">
        <f t="shared" si="108"/>
        <v>YAG1EUL8F+MEnglish studiesNorth West</v>
      </c>
      <c r="B6244" t="s">
        <v>116</v>
      </c>
      <c r="C6244" t="s">
        <v>49</v>
      </c>
      <c r="D6244">
        <v>1</v>
      </c>
      <c r="E6244" t="s">
        <v>137</v>
      </c>
      <c r="F6244" t="s">
        <v>139</v>
      </c>
      <c r="G6244" t="s">
        <v>138</v>
      </c>
      <c r="H6244" t="s">
        <v>100</v>
      </c>
      <c r="I6244" t="s">
        <v>151</v>
      </c>
      <c r="J6244">
        <v>5</v>
      </c>
      <c r="K6244">
        <v>0</v>
      </c>
      <c r="L6244">
        <v>5</v>
      </c>
      <c r="M6244">
        <v>25</v>
      </c>
      <c r="N6244">
        <v>25</v>
      </c>
      <c r="O6244">
        <v>25</v>
      </c>
      <c r="P6244">
        <v>50</v>
      </c>
      <c r="Q6244">
        <v>50</v>
      </c>
      <c r="R6244" t="s">
        <v>161</v>
      </c>
      <c r="S6244" t="s">
        <v>161</v>
      </c>
      <c r="T6244" t="s">
        <v>161</v>
      </c>
      <c r="U6244" t="s">
        <v>161</v>
      </c>
    </row>
    <row r="6245" spans="1:21" hidden="1" x14ac:dyDescent="0.45">
      <c r="A6245" t="str">
        <f t="shared" si="108"/>
        <v>YAG1EUL8F+MEnglish studiesNorthern Ireland</v>
      </c>
      <c r="B6245" t="s">
        <v>116</v>
      </c>
      <c r="C6245" t="s">
        <v>49</v>
      </c>
      <c r="D6245">
        <v>1</v>
      </c>
      <c r="E6245" t="s">
        <v>137</v>
      </c>
      <c r="F6245" t="s">
        <v>139</v>
      </c>
      <c r="G6245" t="s">
        <v>138</v>
      </c>
      <c r="H6245" t="s">
        <v>100</v>
      </c>
      <c r="I6245" t="s">
        <v>152</v>
      </c>
      <c r="J6245" t="s">
        <v>161</v>
      </c>
      <c r="K6245" t="s">
        <v>161</v>
      </c>
      <c r="L6245" t="s">
        <v>161</v>
      </c>
      <c r="M6245" t="s">
        <v>161</v>
      </c>
      <c r="N6245" t="s">
        <v>161</v>
      </c>
      <c r="O6245" t="s">
        <v>161</v>
      </c>
      <c r="P6245" t="s">
        <v>161</v>
      </c>
      <c r="Q6245" t="s">
        <v>161</v>
      </c>
      <c r="R6245" t="s">
        <v>161</v>
      </c>
      <c r="S6245" t="s">
        <v>161</v>
      </c>
      <c r="T6245" t="s">
        <v>161</v>
      </c>
      <c r="U6245" t="s">
        <v>161</v>
      </c>
    </row>
    <row r="6246" spans="1:21" hidden="1" x14ac:dyDescent="0.45">
      <c r="A6246" t="str">
        <f t="shared" si="108"/>
        <v>YAG1EUL8F+MEnglish studiesSouth East</v>
      </c>
      <c r="B6246" t="s">
        <v>116</v>
      </c>
      <c r="C6246" t="s">
        <v>49</v>
      </c>
      <c r="D6246">
        <v>1</v>
      </c>
      <c r="E6246" t="s">
        <v>137</v>
      </c>
      <c r="F6246" t="s">
        <v>139</v>
      </c>
      <c r="G6246" t="s">
        <v>138</v>
      </c>
      <c r="H6246" t="s">
        <v>100</v>
      </c>
      <c r="I6246" t="s">
        <v>154</v>
      </c>
      <c r="J6246">
        <v>10</v>
      </c>
      <c r="K6246">
        <v>0</v>
      </c>
      <c r="L6246">
        <v>10</v>
      </c>
      <c r="M6246">
        <v>83.3</v>
      </c>
      <c r="N6246">
        <v>0</v>
      </c>
      <c r="O6246">
        <v>16.7</v>
      </c>
      <c r="P6246">
        <v>16.7</v>
      </c>
      <c r="Q6246">
        <v>16.7</v>
      </c>
      <c r="R6246" t="s">
        <v>161</v>
      </c>
      <c r="S6246" t="s">
        <v>161</v>
      </c>
      <c r="T6246" t="s">
        <v>161</v>
      </c>
      <c r="U6246" t="s">
        <v>161</v>
      </c>
    </row>
    <row r="6247" spans="1:21" hidden="1" x14ac:dyDescent="0.45">
      <c r="A6247" t="str">
        <f t="shared" si="108"/>
        <v>YAG1EUL8F+MEnglish studiesWest Midlands</v>
      </c>
      <c r="B6247" t="s">
        <v>116</v>
      </c>
      <c r="C6247" t="s">
        <v>49</v>
      </c>
      <c r="D6247">
        <v>1</v>
      </c>
      <c r="E6247" t="s">
        <v>137</v>
      </c>
      <c r="F6247" t="s">
        <v>139</v>
      </c>
      <c r="G6247" t="s">
        <v>138</v>
      </c>
      <c r="H6247" t="s">
        <v>100</v>
      </c>
      <c r="I6247" t="s">
        <v>159</v>
      </c>
      <c r="J6247">
        <v>5</v>
      </c>
      <c r="K6247">
        <v>0</v>
      </c>
      <c r="L6247">
        <v>5</v>
      </c>
      <c r="M6247">
        <v>80</v>
      </c>
      <c r="N6247">
        <v>20</v>
      </c>
      <c r="O6247">
        <v>0</v>
      </c>
      <c r="P6247">
        <v>0</v>
      </c>
      <c r="Q6247">
        <v>0</v>
      </c>
      <c r="R6247" t="s">
        <v>157</v>
      </c>
      <c r="S6247" t="s">
        <v>157</v>
      </c>
      <c r="T6247" t="s">
        <v>157</v>
      </c>
      <c r="U6247" t="s">
        <v>157</v>
      </c>
    </row>
    <row r="6248" spans="1:21" hidden="1" x14ac:dyDescent="0.45">
      <c r="A6248" t="str">
        <f t="shared" si="108"/>
        <v>YAG1EUL8F+MEnglish studiesYorkshire and The Humber</v>
      </c>
      <c r="B6248" t="s">
        <v>116</v>
      </c>
      <c r="C6248" t="s">
        <v>49</v>
      </c>
      <c r="D6248">
        <v>1</v>
      </c>
      <c r="E6248" t="s">
        <v>137</v>
      </c>
      <c r="F6248" t="s">
        <v>139</v>
      </c>
      <c r="G6248" t="s">
        <v>138</v>
      </c>
      <c r="H6248" t="s">
        <v>100</v>
      </c>
      <c r="I6248" t="s">
        <v>160</v>
      </c>
      <c r="J6248">
        <v>5</v>
      </c>
      <c r="K6248">
        <v>0</v>
      </c>
      <c r="L6248">
        <v>5</v>
      </c>
      <c r="M6248">
        <v>66.7</v>
      </c>
      <c r="N6248">
        <v>0</v>
      </c>
      <c r="O6248">
        <v>33.299999999999997</v>
      </c>
      <c r="P6248">
        <v>33.299999999999997</v>
      </c>
      <c r="Q6248">
        <v>33.299999999999997</v>
      </c>
      <c r="R6248" t="s">
        <v>161</v>
      </c>
      <c r="S6248" t="s">
        <v>161</v>
      </c>
      <c r="T6248" t="s">
        <v>161</v>
      </c>
      <c r="U6248" t="s">
        <v>161</v>
      </c>
    </row>
    <row r="6249" spans="1:21" hidden="1" x14ac:dyDescent="0.45">
      <c r="A6249" t="str">
        <f t="shared" si="108"/>
        <v>YAG1EUL8F+MEnglish studiesNA</v>
      </c>
      <c r="B6249" t="s">
        <v>116</v>
      </c>
      <c r="C6249" t="s">
        <v>49</v>
      </c>
      <c r="D6249">
        <v>1</v>
      </c>
      <c r="E6249" t="s">
        <v>137</v>
      </c>
      <c r="F6249" t="s">
        <v>139</v>
      </c>
      <c r="G6249" t="s">
        <v>138</v>
      </c>
      <c r="H6249" t="s">
        <v>100</v>
      </c>
      <c r="I6249" t="s">
        <v>157</v>
      </c>
      <c r="J6249">
        <v>10</v>
      </c>
      <c r="K6249">
        <v>100</v>
      </c>
      <c r="L6249" t="s">
        <v>161</v>
      </c>
      <c r="M6249" t="s">
        <v>161</v>
      </c>
      <c r="N6249" t="s">
        <v>161</v>
      </c>
      <c r="O6249" t="s">
        <v>161</v>
      </c>
      <c r="P6249" t="s">
        <v>161</v>
      </c>
      <c r="Q6249" t="s">
        <v>161</v>
      </c>
      <c r="R6249" t="s">
        <v>157</v>
      </c>
      <c r="S6249" t="s">
        <v>157</v>
      </c>
      <c r="T6249" t="s">
        <v>157</v>
      </c>
      <c r="U6249" t="s">
        <v>157</v>
      </c>
    </row>
    <row r="6250" spans="1:21" hidden="1" x14ac:dyDescent="0.45">
      <c r="A6250" t="str">
        <f t="shared" si="108"/>
        <v>YAG10Non-EUL7F+MEnglish studiesAll</v>
      </c>
      <c r="B6250" t="s">
        <v>116</v>
      </c>
      <c r="C6250" t="s">
        <v>142</v>
      </c>
      <c r="D6250">
        <v>10</v>
      </c>
      <c r="E6250" t="s">
        <v>162</v>
      </c>
      <c r="F6250" t="s">
        <v>145</v>
      </c>
      <c r="G6250" t="s">
        <v>138</v>
      </c>
      <c r="H6250" t="s">
        <v>100</v>
      </c>
      <c r="I6250" t="s">
        <v>28</v>
      </c>
      <c r="J6250">
        <v>920</v>
      </c>
      <c r="K6250">
        <v>64.8</v>
      </c>
      <c r="L6250">
        <v>325</v>
      </c>
      <c r="M6250">
        <v>22.7</v>
      </c>
      <c r="N6250">
        <v>1.1000000000000001</v>
      </c>
      <c r="O6250">
        <v>8.3000000000000007</v>
      </c>
      <c r="P6250">
        <v>9.4</v>
      </c>
      <c r="Q6250">
        <v>11.4</v>
      </c>
      <c r="R6250">
        <v>65</v>
      </c>
      <c r="S6250">
        <v>11700</v>
      </c>
      <c r="T6250">
        <v>24500</v>
      </c>
      <c r="U6250">
        <v>46000</v>
      </c>
    </row>
    <row r="6251" spans="1:21" hidden="1" x14ac:dyDescent="0.45">
      <c r="A6251" t="str">
        <f t="shared" si="108"/>
        <v>YAG10Non-EUL8F+MEnglish studiesAll</v>
      </c>
      <c r="B6251" t="s">
        <v>116</v>
      </c>
      <c r="C6251" t="s">
        <v>142</v>
      </c>
      <c r="D6251">
        <v>10</v>
      </c>
      <c r="E6251" t="s">
        <v>162</v>
      </c>
      <c r="F6251" t="s">
        <v>139</v>
      </c>
      <c r="G6251" t="s">
        <v>138</v>
      </c>
      <c r="H6251" t="s">
        <v>100</v>
      </c>
      <c r="I6251" t="s">
        <v>28</v>
      </c>
      <c r="J6251">
        <v>140</v>
      </c>
      <c r="K6251">
        <v>49.6</v>
      </c>
      <c r="L6251">
        <v>70</v>
      </c>
      <c r="M6251">
        <v>26.9</v>
      </c>
      <c r="N6251">
        <v>2.9</v>
      </c>
      <c r="O6251">
        <v>19.899999999999999</v>
      </c>
      <c r="P6251">
        <v>20.6</v>
      </c>
      <c r="Q6251">
        <v>20.6</v>
      </c>
      <c r="R6251">
        <v>25</v>
      </c>
      <c r="S6251">
        <v>30700</v>
      </c>
      <c r="T6251">
        <v>44500</v>
      </c>
      <c r="U6251">
        <v>49300</v>
      </c>
    </row>
    <row r="6252" spans="1:21" hidden="1" x14ac:dyDescent="0.45">
      <c r="A6252" t="str">
        <f t="shared" si="108"/>
        <v>YAG5Non-EUL7F+MEnglish studiesAll</v>
      </c>
      <c r="B6252" t="s">
        <v>116</v>
      </c>
      <c r="C6252" t="s">
        <v>140</v>
      </c>
      <c r="D6252">
        <v>5</v>
      </c>
      <c r="E6252" t="s">
        <v>162</v>
      </c>
      <c r="F6252" t="s">
        <v>145</v>
      </c>
      <c r="G6252" t="s">
        <v>138</v>
      </c>
      <c r="H6252" t="s">
        <v>100</v>
      </c>
      <c r="I6252" t="s">
        <v>28</v>
      </c>
      <c r="J6252">
        <v>1040</v>
      </c>
      <c r="K6252">
        <v>55.6</v>
      </c>
      <c r="L6252">
        <v>465</v>
      </c>
      <c r="M6252">
        <v>24.3</v>
      </c>
      <c r="N6252">
        <v>1.7</v>
      </c>
      <c r="O6252">
        <v>9.8000000000000007</v>
      </c>
      <c r="P6252">
        <v>12.8</v>
      </c>
      <c r="Q6252">
        <v>18.399999999999999</v>
      </c>
      <c r="R6252">
        <v>90</v>
      </c>
      <c r="S6252">
        <v>15000</v>
      </c>
      <c r="T6252">
        <v>26300</v>
      </c>
      <c r="U6252">
        <v>34700</v>
      </c>
    </row>
    <row r="6253" spans="1:21" hidden="1" x14ac:dyDescent="0.45">
      <c r="A6253" t="str">
        <f t="shared" si="108"/>
        <v>YAG5Non-EUL8F+MEnglish studiesAll</v>
      </c>
      <c r="B6253" t="s">
        <v>116</v>
      </c>
      <c r="C6253" t="s">
        <v>140</v>
      </c>
      <c r="D6253">
        <v>5</v>
      </c>
      <c r="E6253" t="s">
        <v>162</v>
      </c>
      <c r="F6253" t="s">
        <v>139</v>
      </c>
      <c r="G6253" t="s">
        <v>138</v>
      </c>
      <c r="H6253" t="s">
        <v>100</v>
      </c>
      <c r="I6253" t="s">
        <v>28</v>
      </c>
      <c r="J6253">
        <v>170</v>
      </c>
      <c r="K6253">
        <v>43.2</v>
      </c>
      <c r="L6253">
        <v>95</v>
      </c>
      <c r="M6253">
        <v>33.299999999999997</v>
      </c>
      <c r="N6253">
        <v>0.9</v>
      </c>
      <c r="O6253">
        <v>19.5</v>
      </c>
      <c r="P6253">
        <v>21.3</v>
      </c>
      <c r="Q6253">
        <v>22.5</v>
      </c>
      <c r="R6253">
        <v>30</v>
      </c>
      <c r="S6253">
        <v>15300</v>
      </c>
      <c r="T6253">
        <v>29700</v>
      </c>
      <c r="U6253">
        <v>37600</v>
      </c>
    </row>
    <row r="6254" spans="1:21" hidden="1" x14ac:dyDescent="0.45">
      <c r="A6254" t="str">
        <f t="shared" si="108"/>
        <v>YAG3Non-EUL7F+MEnglish studiesAll</v>
      </c>
      <c r="B6254" t="s">
        <v>116</v>
      </c>
      <c r="C6254" t="s">
        <v>141</v>
      </c>
      <c r="D6254">
        <v>3</v>
      </c>
      <c r="E6254" t="s">
        <v>162</v>
      </c>
      <c r="F6254" t="s">
        <v>145</v>
      </c>
      <c r="G6254" t="s">
        <v>138</v>
      </c>
      <c r="H6254" t="s">
        <v>100</v>
      </c>
      <c r="I6254" t="s">
        <v>28</v>
      </c>
      <c r="J6254">
        <v>1345</v>
      </c>
      <c r="K6254">
        <v>62.8</v>
      </c>
      <c r="L6254">
        <v>500</v>
      </c>
      <c r="M6254">
        <v>19.5</v>
      </c>
      <c r="N6254">
        <v>1.1000000000000001</v>
      </c>
      <c r="O6254">
        <v>6.1</v>
      </c>
      <c r="P6254">
        <v>10.3</v>
      </c>
      <c r="Q6254">
        <v>16.600000000000001</v>
      </c>
      <c r="R6254">
        <v>70</v>
      </c>
      <c r="S6254">
        <v>13900</v>
      </c>
      <c r="T6254">
        <v>23000</v>
      </c>
      <c r="U6254">
        <v>27700</v>
      </c>
    </row>
    <row r="6255" spans="1:21" hidden="1" x14ac:dyDescent="0.45">
      <c r="A6255" t="str">
        <f t="shared" si="108"/>
        <v>YAG3Non-EUL8F+MEnglish studiesAll</v>
      </c>
      <c r="B6255" t="s">
        <v>116</v>
      </c>
      <c r="C6255" t="s">
        <v>141</v>
      </c>
      <c r="D6255">
        <v>3</v>
      </c>
      <c r="E6255" t="s">
        <v>162</v>
      </c>
      <c r="F6255" t="s">
        <v>139</v>
      </c>
      <c r="G6255" t="s">
        <v>138</v>
      </c>
      <c r="H6255" t="s">
        <v>100</v>
      </c>
      <c r="I6255" t="s">
        <v>28</v>
      </c>
      <c r="J6255">
        <v>165</v>
      </c>
      <c r="K6255">
        <v>41</v>
      </c>
      <c r="L6255">
        <v>100</v>
      </c>
      <c r="M6255">
        <v>31.8</v>
      </c>
      <c r="N6255">
        <v>5.6</v>
      </c>
      <c r="O6255">
        <v>19.2</v>
      </c>
      <c r="P6255">
        <v>21.1</v>
      </c>
      <c r="Q6255">
        <v>21.7</v>
      </c>
      <c r="R6255">
        <v>30</v>
      </c>
      <c r="S6255">
        <v>18600</v>
      </c>
      <c r="T6255">
        <v>28100</v>
      </c>
      <c r="U6255">
        <v>34700</v>
      </c>
    </row>
    <row r="6256" spans="1:21" hidden="1" x14ac:dyDescent="0.45">
      <c r="A6256" t="str">
        <f t="shared" si="108"/>
        <v>YAG1Non-EUL7F+MEnglish studiesAll</v>
      </c>
      <c r="B6256" t="s">
        <v>116</v>
      </c>
      <c r="C6256" t="s">
        <v>49</v>
      </c>
      <c r="D6256">
        <v>1</v>
      </c>
      <c r="E6256" t="s">
        <v>162</v>
      </c>
      <c r="F6256" t="s">
        <v>145</v>
      </c>
      <c r="G6256" t="s">
        <v>138</v>
      </c>
      <c r="H6256" t="s">
        <v>100</v>
      </c>
      <c r="I6256" t="s">
        <v>28</v>
      </c>
      <c r="J6256">
        <v>1290</v>
      </c>
      <c r="K6256">
        <v>60.2</v>
      </c>
      <c r="L6256">
        <v>515</v>
      </c>
      <c r="M6256">
        <v>22.4</v>
      </c>
      <c r="N6256">
        <v>2</v>
      </c>
      <c r="O6256">
        <v>5.5</v>
      </c>
      <c r="P6256">
        <v>8</v>
      </c>
      <c r="Q6256">
        <v>15.3</v>
      </c>
      <c r="R6256">
        <v>70</v>
      </c>
      <c r="S6256">
        <v>14500</v>
      </c>
      <c r="T6256">
        <v>23000</v>
      </c>
      <c r="U6256">
        <v>26300</v>
      </c>
    </row>
    <row r="6257" spans="1:21" hidden="1" x14ac:dyDescent="0.45">
      <c r="A6257" t="str">
        <f t="shared" si="108"/>
        <v>YAG1Non-EUL8F+MEnglish studiesAll</v>
      </c>
      <c r="B6257" t="s">
        <v>116</v>
      </c>
      <c r="C6257" t="s">
        <v>49</v>
      </c>
      <c r="D6257">
        <v>1</v>
      </c>
      <c r="E6257" t="s">
        <v>162</v>
      </c>
      <c r="F6257" t="s">
        <v>139</v>
      </c>
      <c r="G6257" t="s">
        <v>138</v>
      </c>
      <c r="H6257" t="s">
        <v>100</v>
      </c>
      <c r="I6257" t="s">
        <v>28</v>
      </c>
      <c r="J6257">
        <v>210</v>
      </c>
      <c r="K6257">
        <v>42.3</v>
      </c>
      <c r="L6257">
        <v>120</v>
      </c>
      <c r="M6257">
        <v>25.3</v>
      </c>
      <c r="N6257">
        <v>10.1</v>
      </c>
      <c r="O6257">
        <v>19.2</v>
      </c>
      <c r="P6257">
        <v>21.4</v>
      </c>
      <c r="Q6257">
        <v>22.4</v>
      </c>
      <c r="R6257">
        <v>35</v>
      </c>
      <c r="S6257">
        <v>16900</v>
      </c>
      <c r="T6257">
        <v>24500</v>
      </c>
      <c r="U6257">
        <v>31600</v>
      </c>
    </row>
    <row r="6258" spans="1:21" hidden="1" x14ac:dyDescent="0.45">
      <c r="A6258" t="str">
        <f t="shared" si="108"/>
        <v>YAG10Non-EUL7FEnglish studiesAll</v>
      </c>
      <c r="B6258" t="s">
        <v>116</v>
      </c>
      <c r="C6258" t="s">
        <v>142</v>
      </c>
      <c r="D6258">
        <v>10</v>
      </c>
      <c r="E6258" t="s">
        <v>162</v>
      </c>
      <c r="F6258" t="s">
        <v>145</v>
      </c>
      <c r="G6258" t="s">
        <v>143</v>
      </c>
      <c r="H6258" t="s">
        <v>100</v>
      </c>
      <c r="I6258" t="s">
        <v>28</v>
      </c>
      <c r="J6258">
        <v>675</v>
      </c>
      <c r="K6258">
        <v>64.8</v>
      </c>
      <c r="L6258">
        <v>240</v>
      </c>
      <c r="M6258">
        <v>23.3</v>
      </c>
      <c r="N6258">
        <v>1.1000000000000001</v>
      </c>
      <c r="O6258">
        <v>8.3000000000000007</v>
      </c>
      <c r="P6258">
        <v>9.5</v>
      </c>
      <c r="Q6258">
        <v>10.8</v>
      </c>
      <c r="R6258">
        <v>50</v>
      </c>
      <c r="S6258">
        <v>11700</v>
      </c>
      <c r="T6258">
        <v>26600</v>
      </c>
      <c r="U6258">
        <v>47800</v>
      </c>
    </row>
    <row r="6259" spans="1:21" hidden="1" x14ac:dyDescent="0.45">
      <c r="A6259" t="str">
        <f t="shared" si="108"/>
        <v>YAG10Non-EUL7MEnglish studiesAll</v>
      </c>
      <c r="B6259" t="s">
        <v>116</v>
      </c>
      <c r="C6259" t="s">
        <v>142</v>
      </c>
      <c r="D6259">
        <v>10</v>
      </c>
      <c r="E6259" t="s">
        <v>162</v>
      </c>
      <c r="F6259" t="s">
        <v>145</v>
      </c>
      <c r="G6259" t="s">
        <v>144</v>
      </c>
      <c r="H6259" t="s">
        <v>100</v>
      </c>
      <c r="I6259" t="s">
        <v>28</v>
      </c>
      <c r="J6259">
        <v>250</v>
      </c>
      <c r="K6259">
        <v>64.8</v>
      </c>
      <c r="L6259">
        <v>90</v>
      </c>
      <c r="M6259">
        <v>21.1</v>
      </c>
      <c r="N6259">
        <v>1.2</v>
      </c>
      <c r="O6259">
        <v>8.3000000000000007</v>
      </c>
      <c r="P6259">
        <v>9.1</v>
      </c>
      <c r="Q6259">
        <v>13</v>
      </c>
      <c r="R6259">
        <v>15</v>
      </c>
      <c r="S6259">
        <v>11700</v>
      </c>
      <c r="T6259">
        <v>17500</v>
      </c>
      <c r="U6259">
        <v>28100</v>
      </c>
    </row>
    <row r="6260" spans="1:21" hidden="1" x14ac:dyDescent="0.45">
      <c r="A6260" t="str">
        <f t="shared" si="108"/>
        <v>YAG10Non-EUL8FEnglish studiesAll</v>
      </c>
      <c r="B6260" t="s">
        <v>116</v>
      </c>
      <c r="C6260" t="s">
        <v>142</v>
      </c>
      <c r="D6260">
        <v>10</v>
      </c>
      <c r="E6260" t="s">
        <v>162</v>
      </c>
      <c r="F6260" t="s">
        <v>139</v>
      </c>
      <c r="G6260" t="s">
        <v>143</v>
      </c>
      <c r="H6260" t="s">
        <v>100</v>
      </c>
      <c r="I6260" t="s">
        <v>28</v>
      </c>
      <c r="J6260">
        <v>90</v>
      </c>
      <c r="K6260">
        <v>50.9</v>
      </c>
      <c r="L6260">
        <v>45</v>
      </c>
      <c r="M6260">
        <v>26</v>
      </c>
      <c r="N6260">
        <v>2.2999999999999998</v>
      </c>
      <c r="O6260">
        <v>19.7</v>
      </c>
      <c r="P6260">
        <v>20.8</v>
      </c>
      <c r="Q6260">
        <v>20.8</v>
      </c>
      <c r="R6260">
        <v>15</v>
      </c>
      <c r="S6260">
        <v>21500</v>
      </c>
      <c r="T6260">
        <v>41200</v>
      </c>
      <c r="U6260">
        <v>46800</v>
      </c>
    </row>
    <row r="6261" spans="1:21" hidden="1" x14ac:dyDescent="0.45">
      <c r="A6261" t="str">
        <f t="shared" si="108"/>
        <v>YAG10Non-EUL8MEnglish studiesAll</v>
      </c>
      <c r="B6261" t="s">
        <v>116</v>
      </c>
      <c r="C6261" t="s">
        <v>142</v>
      </c>
      <c r="D6261">
        <v>10</v>
      </c>
      <c r="E6261" t="s">
        <v>162</v>
      </c>
      <c r="F6261" t="s">
        <v>139</v>
      </c>
      <c r="G6261" t="s">
        <v>144</v>
      </c>
      <c r="H6261" t="s">
        <v>100</v>
      </c>
      <c r="I6261" t="s">
        <v>28</v>
      </c>
      <c r="J6261">
        <v>50</v>
      </c>
      <c r="K6261">
        <v>47.3</v>
      </c>
      <c r="L6261">
        <v>30</v>
      </c>
      <c r="M6261">
        <v>28.4</v>
      </c>
      <c r="N6261">
        <v>4.0999999999999996</v>
      </c>
      <c r="O6261">
        <v>20.3</v>
      </c>
      <c r="P6261">
        <v>20.3</v>
      </c>
      <c r="Q6261">
        <v>20.3</v>
      </c>
      <c r="R6261" t="s">
        <v>161</v>
      </c>
      <c r="S6261" t="s">
        <v>161</v>
      </c>
      <c r="T6261" t="s">
        <v>161</v>
      </c>
      <c r="U6261" t="s">
        <v>161</v>
      </c>
    </row>
    <row r="6262" spans="1:21" hidden="1" x14ac:dyDescent="0.45">
      <c r="A6262" t="str">
        <f t="shared" si="108"/>
        <v>YAG5Non-EUL7FEnglish studiesAll</v>
      </c>
      <c r="B6262" t="s">
        <v>116</v>
      </c>
      <c r="C6262" t="s">
        <v>140</v>
      </c>
      <c r="D6262">
        <v>5</v>
      </c>
      <c r="E6262" t="s">
        <v>162</v>
      </c>
      <c r="F6262" t="s">
        <v>145</v>
      </c>
      <c r="G6262" t="s">
        <v>143</v>
      </c>
      <c r="H6262" t="s">
        <v>100</v>
      </c>
      <c r="I6262" t="s">
        <v>28</v>
      </c>
      <c r="J6262">
        <v>805</v>
      </c>
      <c r="K6262">
        <v>56.8</v>
      </c>
      <c r="L6262">
        <v>350</v>
      </c>
      <c r="M6262">
        <v>24.5</v>
      </c>
      <c r="N6262">
        <v>1.6</v>
      </c>
      <c r="O6262">
        <v>9.8000000000000007</v>
      </c>
      <c r="P6262">
        <v>12.3</v>
      </c>
      <c r="Q6262">
        <v>17.100000000000001</v>
      </c>
      <c r="R6262">
        <v>70</v>
      </c>
      <c r="S6262">
        <v>12000</v>
      </c>
      <c r="T6262">
        <v>25200</v>
      </c>
      <c r="U6262">
        <v>32800</v>
      </c>
    </row>
    <row r="6263" spans="1:21" hidden="1" x14ac:dyDescent="0.45">
      <c r="A6263" t="str">
        <f t="shared" si="108"/>
        <v>YAG5Non-EUL7MEnglish studiesAll</v>
      </c>
      <c r="B6263" t="s">
        <v>116</v>
      </c>
      <c r="C6263" t="s">
        <v>140</v>
      </c>
      <c r="D6263">
        <v>5</v>
      </c>
      <c r="E6263" t="s">
        <v>162</v>
      </c>
      <c r="F6263" t="s">
        <v>145</v>
      </c>
      <c r="G6263" t="s">
        <v>144</v>
      </c>
      <c r="H6263" t="s">
        <v>100</v>
      </c>
      <c r="I6263" t="s">
        <v>28</v>
      </c>
      <c r="J6263">
        <v>240</v>
      </c>
      <c r="K6263">
        <v>51.7</v>
      </c>
      <c r="L6263">
        <v>115</v>
      </c>
      <c r="M6263">
        <v>23.5</v>
      </c>
      <c r="N6263">
        <v>2.1</v>
      </c>
      <c r="O6263">
        <v>9.6</v>
      </c>
      <c r="P6263">
        <v>14.4</v>
      </c>
      <c r="Q6263">
        <v>22.7</v>
      </c>
      <c r="R6263">
        <v>20</v>
      </c>
      <c r="S6263">
        <v>21500</v>
      </c>
      <c r="T6263">
        <v>31400</v>
      </c>
      <c r="U6263">
        <v>40400</v>
      </c>
    </row>
    <row r="6264" spans="1:21" hidden="1" x14ac:dyDescent="0.45">
      <c r="A6264" t="str">
        <f t="shared" si="108"/>
        <v>YAG5Non-EUL8FEnglish studiesAll</v>
      </c>
      <c r="B6264" t="s">
        <v>116</v>
      </c>
      <c r="C6264" t="s">
        <v>140</v>
      </c>
      <c r="D6264">
        <v>5</v>
      </c>
      <c r="E6264" t="s">
        <v>162</v>
      </c>
      <c r="F6264" t="s">
        <v>139</v>
      </c>
      <c r="G6264" t="s">
        <v>143</v>
      </c>
      <c r="H6264" t="s">
        <v>100</v>
      </c>
      <c r="I6264" t="s">
        <v>28</v>
      </c>
      <c r="J6264">
        <v>105</v>
      </c>
      <c r="K6264">
        <v>45.6</v>
      </c>
      <c r="L6264">
        <v>60</v>
      </c>
      <c r="M6264">
        <v>32.799999999999997</v>
      </c>
      <c r="N6264">
        <v>0.5</v>
      </c>
      <c r="O6264">
        <v>19.100000000000001</v>
      </c>
      <c r="P6264">
        <v>20.100000000000001</v>
      </c>
      <c r="Q6264">
        <v>21.1</v>
      </c>
      <c r="R6264">
        <v>20</v>
      </c>
      <c r="S6264">
        <v>16200</v>
      </c>
      <c r="T6264">
        <v>29900</v>
      </c>
      <c r="U6264">
        <v>38500</v>
      </c>
    </row>
    <row r="6265" spans="1:21" hidden="1" x14ac:dyDescent="0.45">
      <c r="A6265" t="str">
        <f t="shared" si="108"/>
        <v>YAG5Non-EUL8MEnglish studiesAll</v>
      </c>
      <c r="B6265" t="s">
        <v>116</v>
      </c>
      <c r="C6265" t="s">
        <v>140</v>
      </c>
      <c r="D6265">
        <v>5</v>
      </c>
      <c r="E6265" t="s">
        <v>162</v>
      </c>
      <c r="F6265" t="s">
        <v>139</v>
      </c>
      <c r="G6265" t="s">
        <v>144</v>
      </c>
      <c r="H6265" t="s">
        <v>100</v>
      </c>
      <c r="I6265" t="s">
        <v>28</v>
      </c>
      <c r="J6265">
        <v>65</v>
      </c>
      <c r="K6265">
        <v>39.5</v>
      </c>
      <c r="L6265">
        <v>40</v>
      </c>
      <c r="M6265">
        <v>34.1</v>
      </c>
      <c r="N6265">
        <v>1.6</v>
      </c>
      <c r="O6265">
        <v>20.2</v>
      </c>
      <c r="P6265">
        <v>23.3</v>
      </c>
      <c r="Q6265">
        <v>24.8</v>
      </c>
      <c r="R6265" t="s">
        <v>161</v>
      </c>
      <c r="S6265" t="s">
        <v>161</v>
      </c>
      <c r="T6265" t="s">
        <v>161</v>
      </c>
      <c r="U6265" t="s">
        <v>161</v>
      </c>
    </row>
    <row r="6266" spans="1:21" hidden="1" x14ac:dyDescent="0.45">
      <c r="A6266" t="str">
        <f t="shared" si="108"/>
        <v>YAG3Non-EUL7FEnglish studiesAll</v>
      </c>
      <c r="B6266" t="s">
        <v>116</v>
      </c>
      <c r="C6266" t="s">
        <v>141</v>
      </c>
      <c r="D6266">
        <v>3</v>
      </c>
      <c r="E6266" t="s">
        <v>162</v>
      </c>
      <c r="F6266" t="s">
        <v>145</v>
      </c>
      <c r="G6266" t="s">
        <v>143</v>
      </c>
      <c r="H6266" t="s">
        <v>100</v>
      </c>
      <c r="I6266" t="s">
        <v>28</v>
      </c>
      <c r="J6266">
        <v>1065</v>
      </c>
      <c r="K6266">
        <v>63.9</v>
      </c>
      <c r="L6266">
        <v>385</v>
      </c>
      <c r="M6266">
        <v>19.2</v>
      </c>
      <c r="N6266">
        <v>1.2</v>
      </c>
      <c r="O6266">
        <v>5.7</v>
      </c>
      <c r="P6266">
        <v>10</v>
      </c>
      <c r="Q6266">
        <v>15.6</v>
      </c>
      <c r="R6266">
        <v>55</v>
      </c>
      <c r="S6266">
        <v>12400</v>
      </c>
      <c r="T6266">
        <v>20100</v>
      </c>
      <c r="U6266">
        <v>27700</v>
      </c>
    </row>
    <row r="6267" spans="1:21" hidden="1" x14ac:dyDescent="0.45">
      <c r="A6267" t="str">
        <f t="shared" si="108"/>
        <v>YAG3Non-EUL7MEnglish studiesAll</v>
      </c>
      <c r="B6267" t="s">
        <v>116</v>
      </c>
      <c r="C6267" t="s">
        <v>141</v>
      </c>
      <c r="D6267">
        <v>3</v>
      </c>
      <c r="E6267" t="s">
        <v>162</v>
      </c>
      <c r="F6267" t="s">
        <v>145</v>
      </c>
      <c r="G6267" t="s">
        <v>144</v>
      </c>
      <c r="H6267" t="s">
        <v>100</v>
      </c>
      <c r="I6267" t="s">
        <v>28</v>
      </c>
      <c r="J6267">
        <v>280</v>
      </c>
      <c r="K6267">
        <v>58.5</v>
      </c>
      <c r="L6267">
        <v>120</v>
      </c>
      <c r="M6267">
        <v>20.5</v>
      </c>
      <c r="N6267">
        <v>0.7</v>
      </c>
      <c r="O6267">
        <v>7.5</v>
      </c>
      <c r="P6267">
        <v>11.3</v>
      </c>
      <c r="Q6267">
        <v>20.3</v>
      </c>
      <c r="R6267">
        <v>20</v>
      </c>
      <c r="S6267">
        <v>20100</v>
      </c>
      <c r="T6267">
        <v>24100</v>
      </c>
      <c r="U6267">
        <v>27400</v>
      </c>
    </row>
    <row r="6268" spans="1:21" hidden="1" x14ac:dyDescent="0.45">
      <c r="A6268" t="str">
        <f t="shared" si="108"/>
        <v>YAG3Non-EUL8FEnglish studiesAll</v>
      </c>
      <c r="B6268" t="s">
        <v>116</v>
      </c>
      <c r="C6268" t="s">
        <v>141</v>
      </c>
      <c r="D6268">
        <v>3</v>
      </c>
      <c r="E6268" t="s">
        <v>162</v>
      </c>
      <c r="F6268" t="s">
        <v>139</v>
      </c>
      <c r="G6268" t="s">
        <v>143</v>
      </c>
      <c r="H6268" t="s">
        <v>100</v>
      </c>
      <c r="I6268" t="s">
        <v>28</v>
      </c>
      <c r="J6268">
        <v>105</v>
      </c>
      <c r="K6268">
        <v>38.4</v>
      </c>
      <c r="L6268">
        <v>65</v>
      </c>
      <c r="M6268">
        <v>31.9</v>
      </c>
      <c r="N6268">
        <v>3.8</v>
      </c>
      <c r="O6268">
        <v>22</v>
      </c>
      <c r="P6268">
        <v>24.9</v>
      </c>
      <c r="Q6268">
        <v>25.8</v>
      </c>
      <c r="R6268">
        <v>25</v>
      </c>
      <c r="S6268">
        <v>25200</v>
      </c>
      <c r="T6268">
        <v>31400</v>
      </c>
      <c r="U6268">
        <v>36100</v>
      </c>
    </row>
    <row r="6269" spans="1:21" hidden="1" x14ac:dyDescent="0.45">
      <c r="A6269" t="str">
        <f t="shared" si="108"/>
        <v>YAG3Non-EUL8MEnglish studiesAll</v>
      </c>
      <c r="B6269" t="s">
        <v>116</v>
      </c>
      <c r="C6269" t="s">
        <v>141</v>
      </c>
      <c r="D6269">
        <v>3</v>
      </c>
      <c r="E6269" t="s">
        <v>162</v>
      </c>
      <c r="F6269" t="s">
        <v>139</v>
      </c>
      <c r="G6269" t="s">
        <v>144</v>
      </c>
      <c r="H6269" t="s">
        <v>100</v>
      </c>
      <c r="I6269" t="s">
        <v>28</v>
      </c>
      <c r="J6269">
        <v>60</v>
      </c>
      <c r="K6269">
        <v>45.6</v>
      </c>
      <c r="L6269">
        <v>35</v>
      </c>
      <c r="M6269">
        <v>31.6</v>
      </c>
      <c r="N6269">
        <v>8.8000000000000007</v>
      </c>
      <c r="O6269">
        <v>14</v>
      </c>
      <c r="P6269">
        <v>14</v>
      </c>
      <c r="Q6269">
        <v>14</v>
      </c>
      <c r="R6269" t="s">
        <v>161</v>
      </c>
      <c r="S6269" t="s">
        <v>161</v>
      </c>
      <c r="T6269" t="s">
        <v>161</v>
      </c>
      <c r="U6269" t="s">
        <v>161</v>
      </c>
    </row>
    <row r="6270" spans="1:21" hidden="1" x14ac:dyDescent="0.45">
      <c r="A6270" t="str">
        <f t="shared" si="108"/>
        <v>YAG1Non-EUL7FEnglish studiesAll</v>
      </c>
      <c r="B6270" t="s">
        <v>116</v>
      </c>
      <c r="C6270" t="s">
        <v>49</v>
      </c>
      <c r="D6270">
        <v>1</v>
      </c>
      <c r="E6270" t="s">
        <v>162</v>
      </c>
      <c r="F6270" t="s">
        <v>145</v>
      </c>
      <c r="G6270" t="s">
        <v>143</v>
      </c>
      <c r="H6270" t="s">
        <v>100</v>
      </c>
      <c r="I6270" t="s">
        <v>28</v>
      </c>
      <c r="J6270">
        <v>1050</v>
      </c>
      <c r="K6270">
        <v>60.4</v>
      </c>
      <c r="L6270">
        <v>415</v>
      </c>
      <c r="M6270">
        <v>22.1</v>
      </c>
      <c r="N6270">
        <v>2.4</v>
      </c>
      <c r="O6270">
        <v>5.7</v>
      </c>
      <c r="P6270">
        <v>8.3000000000000007</v>
      </c>
      <c r="Q6270">
        <v>15</v>
      </c>
      <c r="R6270">
        <v>55</v>
      </c>
      <c r="S6270">
        <v>14600</v>
      </c>
      <c r="T6270">
        <v>21900</v>
      </c>
      <c r="U6270">
        <v>25900</v>
      </c>
    </row>
    <row r="6271" spans="1:21" hidden="1" x14ac:dyDescent="0.45">
      <c r="A6271" t="str">
        <f t="shared" si="108"/>
        <v>YAG1Non-EUL7MEnglish studiesAll</v>
      </c>
      <c r="B6271" t="s">
        <v>116</v>
      </c>
      <c r="C6271" t="s">
        <v>49</v>
      </c>
      <c r="D6271">
        <v>1</v>
      </c>
      <c r="E6271" t="s">
        <v>162</v>
      </c>
      <c r="F6271" t="s">
        <v>145</v>
      </c>
      <c r="G6271" t="s">
        <v>144</v>
      </c>
      <c r="H6271" t="s">
        <v>100</v>
      </c>
      <c r="I6271" t="s">
        <v>28</v>
      </c>
      <c r="J6271">
        <v>240</v>
      </c>
      <c r="K6271">
        <v>59.1</v>
      </c>
      <c r="L6271">
        <v>100</v>
      </c>
      <c r="M6271">
        <v>23.8</v>
      </c>
      <c r="N6271">
        <v>0.4</v>
      </c>
      <c r="O6271">
        <v>4.8</v>
      </c>
      <c r="P6271">
        <v>6.2</v>
      </c>
      <c r="Q6271">
        <v>16.7</v>
      </c>
      <c r="R6271">
        <v>15</v>
      </c>
      <c r="S6271">
        <v>14000</v>
      </c>
      <c r="T6271">
        <v>23700</v>
      </c>
      <c r="U6271">
        <v>26600</v>
      </c>
    </row>
    <row r="6272" spans="1:21" hidden="1" x14ac:dyDescent="0.45">
      <c r="A6272" t="str">
        <f t="shared" si="108"/>
        <v>YAG1Non-EUL8FEnglish studiesAll</v>
      </c>
      <c r="B6272" t="s">
        <v>116</v>
      </c>
      <c r="C6272" t="s">
        <v>49</v>
      </c>
      <c r="D6272">
        <v>1</v>
      </c>
      <c r="E6272" t="s">
        <v>162</v>
      </c>
      <c r="F6272" t="s">
        <v>139</v>
      </c>
      <c r="G6272" t="s">
        <v>143</v>
      </c>
      <c r="H6272" t="s">
        <v>100</v>
      </c>
      <c r="I6272" t="s">
        <v>28</v>
      </c>
      <c r="J6272">
        <v>145</v>
      </c>
      <c r="K6272">
        <v>40.5</v>
      </c>
      <c r="L6272">
        <v>85</v>
      </c>
      <c r="M6272">
        <v>26.1</v>
      </c>
      <c r="N6272">
        <v>10.9</v>
      </c>
      <c r="O6272">
        <v>18.3</v>
      </c>
      <c r="P6272">
        <v>21.1</v>
      </c>
      <c r="Q6272">
        <v>22.5</v>
      </c>
      <c r="R6272">
        <v>25</v>
      </c>
      <c r="S6272">
        <v>17500</v>
      </c>
      <c r="T6272">
        <v>26300</v>
      </c>
      <c r="U6272">
        <v>30700</v>
      </c>
    </row>
    <row r="6273" spans="1:21" hidden="1" x14ac:dyDescent="0.45">
      <c r="A6273" t="str">
        <f t="shared" si="108"/>
        <v>YAG1Non-EUL8MEnglish studiesAll</v>
      </c>
      <c r="B6273" t="s">
        <v>116</v>
      </c>
      <c r="C6273" t="s">
        <v>49</v>
      </c>
      <c r="D6273">
        <v>1</v>
      </c>
      <c r="E6273" t="s">
        <v>162</v>
      </c>
      <c r="F6273" t="s">
        <v>139</v>
      </c>
      <c r="G6273" t="s">
        <v>144</v>
      </c>
      <c r="H6273" t="s">
        <v>100</v>
      </c>
      <c r="I6273" t="s">
        <v>28</v>
      </c>
      <c r="J6273">
        <v>70</v>
      </c>
      <c r="K6273">
        <v>46</v>
      </c>
      <c r="L6273">
        <v>40</v>
      </c>
      <c r="M6273">
        <v>23.6</v>
      </c>
      <c r="N6273">
        <v>8.4</v>
      </c>
      <c r="O6273">
        <v>21.3</v>
      </c>
      <c r="P6273">
        <v>22</v>
      </c>
      <c r="Q6273">
        <v>22</v>
      </c>
      <c r="R6273" t="s">
        <v>161</v>
      </c>
      <c r="S6273" t="s">
        <v>161</v>
      </c>
      <c r="T6273" t="s">
        <v>161</v>
      </c>
      <c r="U6273" t="s">
        <v>161</v>
      </c>
    </row>
    <row r="6274" spans="1:21" hidden="1" x14ac:dyDescent="0.45">
      <c r="A6274" t="str">
        <f t="shared" si="108"/>
        <v>YAG10Non-EUL7F+MEnglish studiesAbroad</v>
      </c>
      <c r="B6274" t="s">
        <v>116</v>
      </c>
      <c r="C6274" t="s">
        <v>142</v>
      </c>
      <c r="D6274">
        <v>10</v>
      </c>
      <c r="E6274" t="s">
        <v>162</v>
      </c>
      <c r="F6274" t="s">
        <v>145</v>
      </c>
      <c r="G6274" t="s">
        <v>138</v>
      </c>
      <c r="H6274" t="s">
        <v>100</v>
      </c>
      <c r="I6274" t="s">
        <v>146</v>
      </c>
      <c r="J6274">
        <v>40</v>
      </c>
      <c r="K6274">
        <v>0</v>
      </c>
      <c r="L6274">
        <v>40</v>
      </c>
      <c r="M6274">
        <v>88.2</v>
      </c>
      <c r="N6274">
        <v>2.6</v>
      </c>
      <c r="O6274">
        <v>9.1999999999999993</v>
      </c>
      <c r="P6274">
        <v>9.1999999999999993</v>
      </c>
      <c r="Q6274">
        <v>9.1999999999999993</v>
      </c>
      <c r="R6274" t="s">
        <v>157</v>
      </c>
      <c r="S6274" t="s">
        <v>157</v>
      </c>
      <c r="T6274" t="s">
        <v>157</v>
      </c>
      <c r="U6274" t="s">
        <v>157</v>
      </c>
    </row>
    <row r="6275" spans="1:21" hidden="1" x14ac:dyDescent="0.45">
      <c r="A6275" t="str">
        <f t="shared" si="108"/>
        <v>YAG10Non-EUL7F+MEnglish studiesEast Midlands</v>
      </c>
      <c r="B6275" t="s">
        <v>116</v>
      </c>
      <c r="C6275" t="s">
        <v>142</v>
      </c>
      <c r="D6275">
        <v>10</v>
      </c>
      <c r="E6275" t="s">
        <v>162</v>
      </c>
      <c r="F6275" t="s">
        <v>145</v>
      </c>
      <c r="G6275" t="s">
        <v>138</v>
      </c>
      <c r="H6275" t="s">
        <v>100</v>
      </c>
      <c r="I6275" t="s">
        <v>147</v>
      </c>
      <c r="J6275">
        <v>15</v>
      </c>
      <c r="K6275">
        <v>0</v>
      </c>
      <c r="L6275">
        <v>15</v>
      </c>
      <c r="M6275">
        <v>69.599999999999994</v>
      </c>
      <c r="N6275">
        <v>8.6999999999999993</v>
      </c>
      <c r="O6275">
        <v>13</v>
      </c>
      <c r="P6275">
        <v>13</v>
      </c>
      <c r="Q6275">
        <v>21.7</v>
      </c>
      <c r="R6275" t="s">
        <v>161</v>
      </c>
      <c r="S6275" t="s">
        <v>161</v>
      </c>
      <c r="T6275" t="s">
        <v>161</v>
      </c>
      <c r="U6275" t="s">
        <v>161</v>
      </c>
    </row>
    <row r="6276" spans="1:21" hidden="1" x14ac:dyDescent="0.45">
      <c r="A6276" t="str">
        <f t="shared" si="108"/>
        <v>YAG10Non-EUL7F+MEnglish studiesEast of England</v>
      </c>
      <c r="B6276" t="s">
        <v>116</v>
      </c>
      <c r="C6276" t="s">
        <v>142</v>
      </c>
      <c r="D6276">
        <v>10</v>
      </c>
      <c r="E6276" t="s">
        <v>162</v>
      </c>
      <c r="F6276" t="s">
        <v>145</v>
      </c>
      <c r="G6276" t="s">
        <v>138</v>
      </c>
      <c r="H6276" t="s">
        <v>100</v>
      </c>
      <c r="I6276" t="s">
        <v>148</v>
      </c>
      <c r="J6276">
        <v>30</v>
      </c>
      <c r="K6276">
        <v>0</v>
      </c>
      <c r="L6276">
        <v>30</v>
      </c>
      <c r="M6276">
        <v>68.599999999999994</v>
      </c>
      <c r="N6276">
        <v>0</v>
      </c>
      <c r="O6276">
        <v>27.5</v>
      </c>
      <c r="P6276">
        <v>31.4</v>
      </c>
      <c r="Q6276">
        <v>31.4</v>
      </c>
      <c r="R6276" t="s">
        <v>161</v>
      </c>
      <c r="S6276" t="s">
        <v>161</v>
      </c>
      <c r="T6276" t="s">
        <v>161</v>
      </c>
      <c r="U6276" t="s">
        <v>161</v>
      </c>
    </row>
    <row r="6277" spans="1:21" hidden="1" x14ac:dyDescent="0.45">
      <c r="A6277" t="str">
        <f t="shared" si="108"/>
        <v>YAG10Non-EUL7F+MEnglish studiesLondon</v>
      </c>
      <c r="B6277" t="s">
        <v>116</v>
      </c>
      <c r="C6277" t="s">
        <v>142</v>
      </c>
      <c r="D6277">
        <v>10</v>
      </c>
      <c r="E6277" t="s">
        <v>162</v>
      </c>
      <c r="F6277" t="s">
        <v>145</v>
      </c>
      <c r="G6277" t="s">
        <v>138</v>
      </c>
      <c r="H6277" t="s">
        <v>100</v>
      </c>
      <c r="I6277" t="s">
        <v>149</v>
      </c>
      <c r="J6277">
        <v>70</v>
      </c>
      <c r="K6277">
        <v>0</v>
      </c>
      <c r="L6277">
        <v>70</v>
      </c>
      <c r="M6277">
        <v>50.4</v>
      </c>
      <c r="N6277">
        <v>2.2000000000000002</v>
      </c>
      <c r="O6277">
        <v>36.299999999999997</v>
      </c>
      <c r="P6277">
        <v>43.7</v>
      </c>
      <c r="Q6277">
        <v>47.4</v>
      </c>
      <c r="R6277">
        <v>25</v>
      </c>
      <c r="S6277">
        <v>11100</v>
      </c>
      <c r="T6277">
        <v>31800</v>
      </c>
      <c r="U6277">
        <v>59900</v>
      </c>
    </row>
    <row r="6278" spans="1:21" hidden="1" x14ac:dyDescent="0.45">
      <c r="A6278" t="str">
        <f t="shared" si="108"/>
        <v>YAG10Non-EUL7F+MEnglish studiesNorth East</v>
      </c>
      <c r="B6278" t="s">
        <v>116</v>
      </c>
      <c r="C6278" t="s">
        <v>142</v>
      </c>
      <c r="D6278">
        <v>10</v>
      </c>
      <c r="E6278" t="s">
        <v>162</v>
      </c>
      <c r="F6278" t="s">
        <v>145</v>
      </c>
      <c r="G6278" t="s">
        <v>138</v>
      </c>
      <c r="H6278" t="s">
        <v>100</v>
      </c>
      <c r="I6278" t="s">
        <v>150</v>
      </c>
      <c r="J6278">
        <v>40</v>
      </c>
      <c r="K6278">
        <v>0</v>
      </c>
      <c r="L6278">
        <v>40</v>
      </c>
      <c r="M6278">
        <v>81</v>
      </c>
      <c r="N6278">
        <v>2.5</v>
      </c>
      <c r="O6278">
        <v>11.4</v>
      </c>
      <c r="P6278">
        <v>13.9</v>
      </c>
      <c r="Q6278">
        <v>16.5</v>
      </c>
      <c r="R6278" t="s">
        <v>161</v>
      </c>
      <c r="S6278" t="s">
        <v>161</v>
      </c>
      <c r="T6278" t="s">
        <v>161</v>
      </c>
      <c r="U6278" t="s">
        <v>161</v>
      </c>
    </row>
    <row r="6279" spans="1:21" hidden="1" x14ac:dyDescent="0.45">
      <c r="A6279" t="str">
        <f t="shared" ref="A6279:A6342" si="109">"YAG"&amp;D6279 &amp;E6279 &amp;F6279 &amp; G6279 &amp;H6279 &amp;I6279</f>
        <v>YAG10Non-EUL7F+MEnglish studiesNorth West</v>
      </c>
      <c r="B6279" t="s">
        <v>116</v>
      </c>
      <c r="C6279" t="s">
        <v>142</v>
      </c>
      <c r="D6279">
        <v>10</v>
      </c>
      <c r="E6279" t="s">
        <v>162</v>
      </c>
      <c r="F6279" t="s">
        <v>145</v>
      </c>
      <c r="G6279" t="s">
        <v>138</v>
      </c>
      <c r="H6279" t="s">
        <v>100</v>
      </c>
      <c r="I6279" t="s">
        <v>151</v>
      </c>
      <c r="J6279">
        <v>35</v>
      </c>
      <c r="K6279">
        <v>0</v>
      </c>
      <c r="L6279">
        <v>35</v>
      </c>
      <c r="M6279">
        <v>72.599999999999994</v>
      </c>
      <c r="N6279">
        <v>3.2</v>
      </c>
      <c r="O6279">
        <v>24.2</v>
      </c>
      <c r="P6279">
        <v>24.2</v>
      </c>
      <c r="Q6279">
        <v>24.2</v>
      </c>
      <c r="R6279" t="s">
        <v>161</v>
      </c>
      <c r="S6279" t="s">
        <v>161</v>
      </c>
      <c r="T6279" t="s">
        <v>161</v>
      </c>
      <c r="U6279" t="s">
        <v>161</v>
      </c>
    </row>
    <row r="6280" spans="1:21" hidden="1" x14ac:dyDescent="0.45">
      <c r="A6280" t="str">
        <f t="shared" si="109"/>
        <v>YAG10Non-EUL7F+MEnglish studiesScotland</v>
      </c>
      <c r="B6280" t="s">
        <v>116</v>
      </c>
      <c r="C6280" t="s">
        <v>142</v>
      </c>
      <c r="D6280">
        <v>10</v>
      </c>
      <c r="E6280" t="s">
        <v>162</v>
      </c>
      <c r="F6280" t="s">
        <v>145</v>
      </c>
      <c r="G6280" t="s">
        <v>138</v>
      </c>
      <c r="H6280" t="s">
        <v>100</v>
      </c>
      <c r="I6280" t="s">
        <v>153</v>
      </c>
      <c r="J6280">
        <v>10</v>
      </c>
      <c r="K6280">
        <v>0</v>
      </c>
      <c r="L6280">
        <v>10</v>
      </c>
      <c r="M6280">
        <v>37.5</v>
      </c>
      <c r="N6280">
        <v>0</v>
      </c>
      <c r="O6280">
        <v>50</v>
      </c>
      <c r="P6280">
        <v>62.5</v>
      </c>
      <c r="Q6280">
        <v>62.5</v>
      </c>
      <c r="R6280" t="s">
        <v>161</v>
      </c>
      <c r="S6280" t="s">
        <v>161</v>
      </c>
      <c r="T6280" t="s">
        <v>161</v>
      </c>
      <c r="U6280" t="s">
        <v>161</v>
      </c>
    </row>
    <row r="6281" spans="1:21" hidden="1" x14ac:dyDescent="0.45">
      <c r="A6281" t="str">
        <f t="shared" si="109"/>
        <v>YAG10Non-EUL7F+MEnglish studiesSouth East</v>
      </c>
      <c r="B6281" t="s">
        <v>116</v>
      </c>
      <c r="C6281" t="s">
        <v>142</v>
      </c>
      <c r="D6281">
        <v>10</v>
      </c>
      <c r="E6281" t="s">
        <v>162</v>
      </c>
      <c r="F6281" t="s">
        <v>145</v>
      </c>
      <c r="G6281" t="s">
        <v>138</v>
      </c>
      <c r="H6281" t="s">
        <v>100</v>
      </c>
      <c r="I6281" t="s">
        <v>154</v>
      </c>
      <c r="J6281">
        <v>45</v>
      </c>
      <c r="K6281">
        <v>0</v>
      </c>
      <c r="L6281">
        <v>45</v>
      </c>
      <c r="M6281">
        <v>65.5</v>
      </c>
      <c r="N6281">
        <v>6.9</v>
      </c>
      <c r="O6281">
        <v>25.3</v>
      </c>
      <c r="P6281">
        <v>25.3</v>
      </c>
      <c r="Q6281">
        <v>27.6</v>
      </c>
      <c r="R6281" t="s">
        <v>161</v>
      </c>
      <c r="S6281" t="s">
        <v>161</v>
      </c>
      <c r="T6281" t="s">
        <v>161</v>
      </c>
      <c r="U6281" t="s">
        <v>161</v>
      </c>
    </row>
    <row r="6282" spans="1:21" hidden="1" x14ac:dyDescent="0.45">
      <c r="A6282" t="str">
        <f t="shared" si="109"/>
        <v>YAG10Non-EUL7F+MEnglish studiesSouth West</v>
      </c>
      <c r="B6282" t="s">
        <v>116</v>
      </c>
      <c r="C6282" t="s">
        <v>142</v>
      </c>
      <c r="D6282">
        <v>10</v>
      </c>
      <c r="E6282" t="s">
        <v>162</v>
      </c>
      <c r="F6282" t="s">
        <v>145</v>
      </c>
      <c r="G6282" t="s">
        <v>138</v>
      </c>
      <c r="H6282" t="s">
        <v>100</v>
      </c>
      <c r="I6282" t="s">
        <v>155</v>
      </c>
      <c r="J6282">
        <v>15</v>
      </c>
      <c r="K6282">
        <v>0</v>
      </c>
      <c r="L6282">
        <v>15</v>
      </c>
      <c r="M6282">
        <v>57.1</v>
      </c>
      <c r="N6282">
        <v>0</v>
      </c>
      <c r="O6282">
        <v>33.299999999999997</v>
      </c>
      <c r="P6282">
        <v>42.9</v>
      </c>
      <c r="Q6282">
        <v>42.9</v>
      </c>
      <c r="R6282" t="s">
        <v>161</v>
      </c>
      <c r="S6282" t="s">
        <v>161</v>
      </c>
      <c r="T6282" t="s">
        <v>161</v>
      </c>
      <c r="U6282" t="s">
        <v>161</v>
      </c>
    </row>
    <row r="6283" spans="1:21" hidden="1" x14ac:dyDescent="0.45">
      <c r="A6283" t="str">
        <f t="shared" si="109"/>
        <v>YAG10Non-EUL7F+MEnglish studiesUnknown</v>
      </c>
      <c r="B6283" t="s">
        <v>116</v>
      </c>
      <c r="C6283" t="s">
        <v>142</v>
      </c>
      <c r="D6283">
        <v>10</v>
      </c>
      <c r="E6283" t="s">
        <v>162</v>
      </c>
      <c r="F6283" t="s">
        <v>145</v>
      </c>
      <c r="G6283" t="s">
        <v>138</v>
      </c>
      <c r="H6283" t="s">
        <v>100</v>
      </c>
      <c r="I6283" t="s">
        <v>156</v>
      </c>
      <c r="J6283" t="s">
        <v>161</v>
      </c>
      <c r="K6283" t="s">
        <v>161</v>
      </c>
      <c r="L6283" t="s">
        <v>161</v>
      </c>
      <c r="M6283" t="s">
        <v>161</v>
      </c>
      <c r="N6283" t="s">
        <v>161</v>
      </c>
      <c r="O6283" t="s">
        <v>161</v>
      </c>
      <c r="P6283" t="s">
        <v>161</v>
      </c>
      <c r="Q6283" t="s">
        <v>161</v>
      </c>
      <c r="R6283" t="s">
        <v>157</v>
      </c>
      <c r="S6283" t="s">
        <v>157</v>
      </c>
      <c r="T6283" t="s">
        <v>157</v>
      </c>
      <c r="U6283" t="s">
        <v>157</v>
      </c>
    </row>
    <row r="6284" spans="1:21" hidden="1" x14ac:dyDescent="0.45">
      <c r="A6284" t="str">
        <f t="shared" si="109"/>
        <v>YAG10Non-EUL7F+MEnglish studiesWales</v>
      </c>
      <c r="B6284" t="s">
        <v>116</v>
      </c>
      <c r="C6284" t="s">
        <v>142</v>
      </c>
      <c r="D6284">
        <v>10</v>
      </c>
      <c r="E6284" t="s">
        <v>162</v>
      </c>
      <c r="F6284" t="s">
        <v>145</v>
      </c>
      <c r="G6284" t="s">
        <v>138</v>
      </c>
      <c r="H6284" t="s">
        <v>100</v>
      </c>
      <c r="I6284" t="s">
        <v>158</v>
      </c>
      <c r="J6284" t="s">
        <v>161</v>
      </c>
      <c r="K6284" t="s">
        <v>161</v>
      </c>
      <c r="L6284" t="s">
        <v>161</v>
      </c>
      <c r="M6284" t="s">
        <v>161</v>
      </c>
      <c r="N6284" t="s">
        <v>161</v>
      </c>
      <c r="O6284" t="s">
        <v>161</v>
      </c>
      <c r="P6284" t="s">
        <v>161</v>
      </c>
      <c r="Q6284" t="s">
        <v>161</v>
      </c>
      <c r="R6284" t="s">
        <v>161</v>
      </c>
      <c r="S6284" t="s">
        <v>161</v>
      </c>
      <c r="T6284" t="s">
        <v>161</v>
      </c>
      <c r="U6284" t="s">
        <v>161</v>
      </c>
    </row>
    <row r="6285" spans="1:21" hidden="1" x14ac:dyDescent="0.45">
      <c r="A6285" t="str">
        <f t="shared" si="109"/>
        <v>YAG10Non-EUL7F+MEnglish studiesWest Midlands</v>
      </c>
      <c r="B6285" t="s">
        <v>116</v>
      </c>
      <c r="C6285" t="s">
        <v>142</v>
      </c>
      <c r="D6285">
        <v>10</v>
      </c>
      <c r="E6285" t="s">
        <v>162</v>
      </c>
      <c r="F6285" t="s">
        <v>145</v>
      </c>
      <c r="G6285" t="s">
        <v>138</v>
      </c>
      <c r="H6285" t="s">
        <v>100</v>
      </c>
      <c r="I6285" t="s">
        <v>159</v>
      </c>
      <c r="J6285">
        <v>10</v>
      </c>
      <c r="K6285">
        <v>0</v>
      </c>
      <c r="L6285">
        <v>10</v>
      </c>
      <c r="M6285">
        <v>33.299999999999997</v>
      </c>
      <c r="N6285">
        <v>11.1</v>
      </c>
      <c r="O6285">
        <v>33.299999999999997</v>
      </c>
      <c r="P6285">
        <v>44.4</v>
      </c>
      <c r="Q6285">
        <v>55.6</v>
      </c>
      <c r="R6285" t="s">
        <v>161</v>
      </c>
      <c r="S6285" t="s">
        <v>161</v>
      </c>
      <c r="T6285" t="s">
        <v>161</v>
      </c>
      <c r="U6285" t="s">
        <v>161</v>
      </c>
    </row>
    <row r="6286" spans="1:21" hidden="1" x14ac:dyDescent="0.45">
      <c r="A6286" t="str">
        <f t="shared" si="109"/>
        <v>YAG10Non-EUL7F+MEnglish studiesYorkshire and The Humber</v>
      </c>
      <c r="B6286" t="s">
        <v>116</v>
      </c>
      <c r="C6286" t="s">
        <v>142</v>
      </c>
      <c r="D6286">
        <v>10</v>
      </c>
      <c r="E6286" t="s">
        <v>162</v>
      </c>
      <c r="F6286" t="s">
        <v>145</v>
      </c>
      <c r="G6286" t="s">
        <v>138</v>
      </c>
      <c r="H6286" t="s">
        <v>100</v>
      </c>
      <c r="I6286" t="s">
        <v>160</v>
      </c>
      <c r="J6286">
        <v>30</v>
      </c>
      <c r="K6286">
        <v>0</v>
      </c>
      <c r="L6286">
        <v>30</v>
      </c>
      <c r="M6286">
        <v>72.2</v>
      </c>
      <c r="N6286">
        <v>0</v>
      </c>
      <c r="O6286">
        <v>20.399999999999999</v>
      </c>
      <c r="P6286">
        <v>20.399999999999999</v>
      </c>
      <c r="Q6286">
        <v>27.8</v>
      </c>
      <c r="R6286" t="s">
        <v>161</v>
      </c>
      <c r="S6286" t="s">
        <v>161</v>
      </c>
      <c r="T6286" t="s">
        <v>161</v>
      </c>
      <c r="U6286" t="s">
        <v>161</v>
      </c>
    </row>
    <row r="6287" spans="1:21" hidden="1" x14ac:dyDescent="0.45">
      <c r="A6287" t="str">
        <f t="shared" si="109"/>
        <v>YAG10Non-EUL7F+MEnglish studiesNA</v>
      </c>
      <c r="B6287" t="s">
        <v>116</v>
      </c>
      <c r="C6287" t="s">
        <v>142</v>
      </c>
      <c r="D6287">
        <v>10</v>
      </c>
      <c r="E6287" t="s">
        <v>162</v>
      </c>
      <c r="F6287" t="s">
        <v>145</v>
      </c>
      <c r="G6287" t="s">
        <v>138</v>
      </c>
      <c r="H6287" t="s">
        <v>100</v>
      </c>
      <c r="I6287" t="s">
        <v>157</v>
      </c>
      <c r="J6287">
        <v>605</v>
      </c>
      <c r="K6287">
        <v>98.5</v>
      </c>
      <c r="L6287">
        <v>10</v>
      </c>
      <c r="M6287">
        <v>0</v>
      </c>
      <c r="N6287">
        <v>0</v>
      </c>
      <c r="O6287">
        <v>0</v>
      </c>
      <c r="P6287">
        <v>0</v>
      </c>
      <c r="Q6287">
        <v>1.5</v>
      </c>
      <c r="R6287" t="s">
        <v>157</v>
      </c>
      <c r="S6287" t="s">
        <v>157</v>
      </c>
      <c r="T6287" t="s">
        <v>157</v>
      </c>
      <c r="U6287" t="s">
        <v>157</v>
      </c>
    </row>
    <row r="6288" spans="1:21" hidden="1" x14ac:dyDescent="0.45">
      <c r="A6288" t="str">
        <f t="shared" si="109"/>
        <v>YAG10Non-EUL8F+MEnglish studiesAbroad</v>
      </c>
      <c r="B6288" t="s">
        <v>116</v>
      </c>
      <c r="C6288" t="s">
        <v>142</v>
      </c>
      <c r="D6288">
        <v>10</v>
      </c>
      <c r="E6288" t="s">
        <v>162</v>
      </c>
      <c r="F6288" t="s">
        <v>139</v>
      </c>
      <c r="G6288" t="s">
        <v>138</v>
      </c>
      <c r="H6288" t="s">
        <v>100</v>
      </c>
      <c r="I6288" t="s">
        <v>146</v>
      </c>
      <c r="J6288">
        <v>5</v>
      </c>
      <c r="K6288">
        <v>0</v>
      </c>
      <c r="L6288">
        <v>5</v>
      </c>
      <c r="M6288">
        <v>100</v>
      </c>
      <c r="N6288">
        <v>0</v>
      </c>
      <c r="O6288">
        <v>0</v>
      </c>
      <c r="P6288">
        <v>0</v>
      </c>
      <c r="Q6288">
        <v>0</v>
      </c>
      <c r="R6288" t="s">
        <v>157</v>
      </c>
      <c r="S6288" t="s">
        <v>157</v>
      </c>
      <c r="T6288" t="s">
        <v>157</v>
      </c>
      <c r="U6288" t="s">
        <v>157</v>
      </c>
    </row>
    <row r="6289" spans="1:21" hidden="1" x14ac:dyDescent="0.45">
      <c r="A6289" t="str">
        <f t="shared" si="109"/>
        <v>YAG10Non-EUL8F+MEnglish studiesEast Midlands</v>
      </c>
      <c r="B6289" t="s">
        <v>116</v>
      </c>
      <c r="C6289" t="s">
        <v>142</v>
      </c>
      <c r="D6289">
        <v>10</v>
      </c>
      <c r="E6289" t="s">
        <v>162</v>
      </c>
      <c r="F6289" t="s">
        <v>139</v>
      </c>
      <c r="G6289" t="s">
        <v>138</v>
      </c>
      <c r="H6289" t="s">
        <v>100</v>
      </c>
      <c r="I6289" t="s">
        <v>147</v>
      </c>
      <c r="J6289" t="s">
        <v>161</v>
      </c>
      <c r="K6289" t="s">
        <v>161</v>
      </c>
      <c r="L6289" t="s">
        <v>161</v>
      </c>
      <c r="M6289" t="s">
        <v>161</v>
      </c>
      <c r="N6289" t="s">
        <v>161</v>
      </c>
      <c r="O6289" t="s">
        <v>161</v>
      </c>
      <c r="P6289" t="s">
        <v>161</v>
      </c>
      <c r="Q6289" t="s">
        <v>161</v>
      </c>
      <c r="R6289" t="s">
        <v>161</v>
      </c>
      <c r="S6289" t="s">
        <v>161</v>
      </c>
      <c r="T6289" t="s">
        <v>161</v>
      </c>
      <c r="U6289" t="s">
        <v>161</v>
      </c>
    </row>
    <row r="6290" spans="1:21" hidden="1" x14ac:dyDescent="0.45">
      <c r="A6290" t="str">
        <f t="shared" si="109"/>
        <v>YAG10Non-EUL8F+MEnglish studiesEast of England</v>
      </c>
      <c r="B6290" t="s">
        <v>116</v>
      </c>
      <c r="C6290" t="s">
        <v>142</v>
      </c>
      <c r="D6290">
        <v>10</v>
      </c>
      <c r="E6290" t="s">
        <v>162</v>
      </c>
      <c r="F6290" t="s">
        <v>139</v>
      </c>
      <c r="G6290" t="s">
        <v>138</v>
      </c>
      <c r="H6290" t="s">
        <v>100</v>
      </c>
      <c r="I6290" t="s">
        <v>148</v>
      </c>
      <c r="J6290">
        <v>10</v>
      </c>
      <c r="K6290">
        <v>0</v>
      </c>
      <c r="L6290">
        <v>10</v>
      </c>
      <c r="M6290">
        <v>70</v>
      </c>
      <c r="N6290">
        <v>0</v>
      </c>
      <c r="O6290">
        <v>30</v>
      </c>
      <c r="P6290">
        <v>30</v>
      </c>
      <c r="Q6290">
        <v>30</v>
      </c>
      <c r="R6290" t="s">
        <v>161</v>
      </c>
      <c r="S6290" t="s">
        <v>161</v>
      </c>
      <c r="T6290" t="s">
        <v>161</v>
      </c>
      <c r="U6290" t="s">
        <v>161</v>
      </c>
    </row>
    <row r="6291" spans="1:21" hidden="1" x14ac:dyDescent="0.45">
      <c r="A6291" t="str">
        <f t="shared" si="109"/>
        <v>YAG10Non-EUL8F+MEnglish studiesLondon</v>
      </c>
      <c r="B6291" t="s">
        <v>116</v>
      </c>
      <c r="C6291" t="s">
        <v>142</v>
      </c>
      <c r="D6291">
        <v>10</v>
      </c>
      <c r="E6291" t="s">
        <v>162</v>
      </c>
      <c r="F6291" t="s">
        <v>139</v>
      </c>
      <c r="G6291" t="s">
        <v>138</v>
      </c>
      <c r="H6291" t="s">
        <v>100</v>
      </c>
      <c r="I6291" t="s">
        <v>149</v>
      </c>
      <c r="J6291">
        <v>15</v>
      </c>
      <c r="K6291">
        <v>0</v>
      </c>
      <c r="L6291">
        <v>15</v>
      </c>
      <c r="M6291">
        <v>60.9</v>
      </c>
      <c r="N6291">
        <v>0</v>
      </c>
      <c r="O6291">
        <v>39.1</v>
      </c>
      <c r="P6291">
        <v>39.1</v>
      </c>
      <c r="Q6291">
        <v>39.1</v>
      </c>
      <c r="R6291" t="s">
        <v>161</v>
      </c>
      <c r="S6291" t="s">
        <v>161</v>
      </c>
      <c r="T6291" t="s">
        <v>161</v>
      </c>
      <c r="U6291" t="s">
        <v>161</v>
      </c>
    </row>
    <row r="6292" spans="1:21" hidden="1" x14ac:dyDescent="0.45">
      <c r="A6292" t="str">
        <f t="shared" si="109"/>
        <v>YAG10Non-EUL8F+MEnglish studiesNorth East</v>
      </c>
      <c r="B6292" t="s">
        <v>116</v>
      </c>
      <c r="C6292" t="s">
        <v>142</v>
      </c>
      <c r="D6292">
        <v>10</v>
      </c>
      <c r="E6292" t="s">
        <v>162</v>
      </c>
      <c r="F6292" t="s">
        <v>139</v>
      </c>
      <c r="G6292" t="s">
        <v>138</v>
      </c>
      <c r="H6292" t="s">
        <v>100</v>
      </c>
      <c r="I6292" t="s">
        <v>150</v>
      </c>
      <c r="J6292">
        <v>10</v>
      </c>
      <c r="K6292">
        <v>0</v>
      </c>
      <c r="L6292">
        <v>10</v>
      </c>
      <c r="M6292">
        <v>28.6</v>
      </c>
      <c r="N6292">
        <v>14.3</v>
      </c>
      <c r="O6292">
        <v>57.1</v>
      </c>
      <c r="P6292">
        <v>57.1</v>
      </c>
      <c r="Q6292">
        <v>57.1</v>
      </c>
      <c r="R6292" t="s">
        <v>161</v>
      </c>
      <c r="S6292" t="s">
        <v>161</v>
      </c>
      <c r="T6292" t="s">
        <v>161</v>
      </c>
      <c r="U6292" t="s">
        <v>161</v>
      </c>
    </row>
    <row r="6293" spans="1:21" hidden="1" x14ac:dyDescent="0.45">
      <c r="A6293" t="str">
        <f t="shared" si="109"/>
        <v>YAG10Non-EUL8F+MEnglish studiesNorth West</v>
      </c>
      <c r="B6293" t="s">
        <v>116</v>
      </c>
      <c r="C6293" t="s">
        <v>142</v>
      </c>
      <c r="D6293">
        <v>10</v>
      </c>
      <c r="E6293" t="s">
        <v>162</v>
      </c>
      <c r="F6293" t="s">
        <v>139</v>
      </c>
      <c r="G6293" t="s">
        <v>138</v>
      </c>
      <c r="H6293" t="s">
        <v>100</v>
      </c>
      <c r="I6293" t="s">
        <v>151</v>
      </c>
      <c r="J6293">
        <v>5</v>
      </c>
      <c r="K6293">
        <v>0</v>
      </c>
      <c r="L6293">
        <v>5</v>
      </c>
      <c r="M6293">
        <v>60</v>
      </c>
      <c r="N6293">
        <v>0</v>
      </c>
      <c r="O6293">
        <v>40</v>
      </c>
      <c r="P6293">
        <v>40</v>
      </c>
      <c r="Q6293">
        <v>40</v>
      </c>
      <c r="R6293" t="s">
        <v>161</v>
      </c>
      <c r="S6293" t="s">
        <v>161</v>
      </c>
      <c r="T6293" t="s">
        <v>161</v>
      </c>
      <c r="U6293" t="s">
        <v>161</v>
      </c>
    </row>
    <row r="6294" spans="1:21" hidden="1" x14ac:dyDescent="0.45">
      <c r="A6294" t="str">
        <f t="shared" si="109"/>
        <v>YAG10Non-EUL8F+MEnglish studiesScotland</v>
      </c>
      <c r="B6294" t="s">
        <v>116</v>
      </c>
      <c r="C6294" t="s">
        <v>142</v>
      </c>
      <c r="D6294">
        <v>10</v>
      </c>
      <c r="E6294" t="s">
        <v>162</v>
      </c>
      <c r="F6294" t="s">
        <v>139</v>
      </c>
      <c r="G6294" t="s">
        <v>138</v>
      </c>
      <c r="H6294" t="s">
        <v>100</v>
      </c>
      <c r="I6294" t="s">
        <v>153</v>
      </c>
      <c r="J6294" t="s">
        <v>161</v>
      </c>
      <c r="K6294" t="s">
        <v>161</v>
      </c>
      <c r="L6294" t="s">
        <v>161</v>
      </c>
      <c r="M6294" t="s">
        <v>161</v>
      </c>
      <c r="N6294" t="s">
        <v>161</v>
      </c>
      <c r="O6294" t="s">
        <v>161</v>
      </c>
      <c r="P6294" t="s">
        <v>161</v>
      </c>
      <c r="Q6294" t="s">
        <v>161</v>
      </c>
      <c r="R6294" t="s">
        <v>161</v>
      </c>
      <c r="S6294" t="s">
        <v>161</v>
      </c>
      <c r="T6294" t="s">
        <v>161</v>
      </c>
      <c r="U6294" t="s">
        <v>161</v>
      </c>
    </row>
    <row r="6295" spans="1:21" hidden="1" x14ac:dyDescent="0.45">
      <c r="A6295" t="str">
        <f t="shared" si="109"/>
        <v>YAG10Non-EUL8F+MEnglish studiesSouth East</v>
      </c>
      <c r="B6295" t="s">
        <v>116</v>
      </c>
      <c r="C6295" t="s">
        <v>142</v>
      </c>
      <c r="D6295">
        <v>10</v>
      </c>
      <c r="E6295" t="s">
        <v>162</v>
      </c>
      <c r="F6295" t="s">
        <v>139</v>
      </c>
      <c r="G6295" t="s">
        <v>138</v>
      </c>
      <c r="H6295" t="s">
        <v>100</v>
      </c>
      <c r="I6295" t="s">
        <v>154</v>
      </c>
      <c r="J6295">
        <v>15</v>
      </c>
      <c r="K6295">
        <v>0</v>
      </c>
      <c r="L6295">
        <v>15</v>
      </c>
      <c r="M6295">
        <v>66.7</v>
      </c>
      <c r="N6295">
        <v>0</v>
      </c>
      <c r="O6295">
        <v>33.299999999999997</v>
      </c>
      <c r="P6295">
        <v>33.299999999999997</v>
      </c>
      <c r="Q6295">
        <v>33.299999999999997</v>
      </c>
      <c r="R6295" t="s">
        <v>161</v>
      </c>
      <c r="S6295" t="s">
        <v>161</v>
      </c>
      <c r="T6295" t="s">
        <v>161</v>
      </c>
      <c r="U6295" t="s">
        <v>161</v>
      </c>
    </row>
    <row r="6296" spans="1:21" hidden="1" x14ac:dyDescent="0.45">
      <c r="A6296" t="str">
        <f t="shared" si="109"/>
        <v>YAG10Non-EUL8F+MEnglish studiesSouth West</v>
      </c>
      <c r="B6296" t="s">
        <v>116</v>
      </c>
      <c r="C6296" t="s">
        <v>142</v>
      </c>
      <c r="D6296">
        <v>10</v>
      </c>
      <c r="E6296" t="s">
        <v>162</v>
      </c>
      <c r="F6296" t="s">
        <v>139</v>
      </c>
      <c r="G6296" t="s">
        <v>138</v>
      </c>
      <c r="H6296" t="s">
        <v>100</v>
      </c>
      <c r="I6296" t="s">
        <v>155</v>
      </c>
      <c r="J6296">
        <v>5</v>
      </c>
      <c r="K6296">
        <v>0</v>
      </c>
      <c r="L6296">
        <v>5</v>
      </c>
      <c r="M6296">
        <v>0</v>
      </c>
      <c r="N6296">
        <v>33.299999999999997</v>
      </c>
      <c r="O6296">
        <v>33.299999999999997</v>
      </c>
      <c r="P6296">
        <v>66.7</v>
      </c>
      <c r="Q6296">
        <v>66.7</v>
      </c>
      <c r="R6296" t="s">
        <v>161</v>
      </c>
      <c r="S6296" t="s">
        <v>161</v>
      </c>
      <c r="T6296" t="s">
        <v>161</v>
      </c>
      <c r="U6296" t="s">
        <v>161</v>
      </c>
    </row>
    <row r="6297" spans="1:21" hidden="1" x14ac:dyDescent="0.45">
      <c r="A6297" t="str">
        <f t="shared" si="109"/>
        <v>YAG10Non-EUL8F+MEnglish studiesUnknown</v>
      </c>
      <c r="B6297" t="s">
        <v>116</v>
      </c>
      <c r="C6297" t="s">
        <v>142</v>
      </c>
      <c r="D6297">
        <v>10</v>
      </c>
      <c r="E6297" t="s">
        <v>162</v>
      </c>
      <c r="F6297" t="s">
        <v>139</v>
      </c>
      <c r="G6297" t="s">
        <v>138</v>
      </c>
      <c r="H6297" t="s">
        <v>100</v>
      </c>
      <c r="I6297" t="s">
        <v>156</v>
      </c>
      <c r="J6297" t="s">
        <v>161</v>
      </c>
      <c r="K6297" t="s">
        <v>161</v>
      </c>
      <c r="L6297" t="s">
        <v>161</v>
      </c>
      <c r="M6297" t="s">
        <v>161</v>
      </c>
      <c r="N6297" t="s">
        <v>161</v>
      </c>
      <c r="O6297" t="s">
        <v>161</v>
      </c>
      <c r="P6297" t="s">
        <v>161</v>
      </c>
      <c r="Q6297" t="s">
        <v>161</v>
      </c>
      <c r="R6297" t="s">
        <v>157</v>
      </c>
      <c r="S6297" t="s">
        <v>157</v>
      </c>
      <c r="T6297" t="s">
        <v>157</v>
      </c>
      <c r="U6297" t="s">
        <v>157</v>
      </c>
    </row>
    <row r="6298" spans="1:21" hidden="1" x14ac:dyDescent="0.45">
      <c r="A6298" t="str">
        <f t="shared" si="109"/>
        <v>YAG10Non-EUL8F+MEnglish studiesWales</v>
      </c>
      <c r="B6298" t="s">
        <v>116</v>
      </c>
      <c r="C6298" t="s">
        <v>142</v>
      </c>
      <c r="D6298">
        <v>10</v>
      </c>
      <c r="E6298" t="s">
        <v>162</v>
      </c>
      <c r="F6298" t="s">
        <v>139</v>
      </c>
      <c r="G6298" t="s">
        <v>138</v>
      </c>
      <c r="H6298" t="s">
        <v>100</v>
      </c>
      <c r="I6298" t="s">
        <v>158</v>
      </c>
      <c r="J6298" t="s">
        <v>161</v>
      </c>
      <c r="K6298" t="s">
        <v>161</v>
      </c>
      <c r="L6298" t="s">
        <v>161</v>
      </c>
      <c r="M6298" t="s">
        <v>161</v>
      </c>
      <c r="N6298" t="s">
        <v>161</v>
      </c>
      <c r="O6298" t="s">
        <v>161</v>
      </c>
      <c r="P6298" t="s">
        <v>161</v>
      </c>
      <c r="Q6298" t="s">
        <v>161</v>
      </c>
      <c r="R6298" t="s">
        <v>157</v>
      </c>
      <c r="S6298" t="s">
        <v>157</v>
      </c>
      <c r="T6298" t="s">
        <v>157</v>
      </c>
      <c r="U6298" t="s">
        <v>157</v>
      </c>
    </row>
    <row r="6299" spans="1:21" hidden="1" x14ac:dyDescent="0.45">
      <c r="A6299" t="str">
        <f t="shared" si="109"/>
        <v>YAG10Non-EUL8F+MEnglish studiesWest Midlands</v>
      </c>
      <c r="B6299" t="s">
        <v>116</v>
      </c>
      <c r="C6299" t="s">
        <v>142</v>
      </c>
      <c r="D6299">
        <v>10</v>
      </c>
      <c r="E6299" t="s">
        <v>162</v>
      </c>
      <c r="F6299" t="s">
        <v>139</v>
      </c>
      <c r="G6299" t="s">
        <v>138</v>
      </c>
      <c r="H6299" t="s">
        <v>100</v>
      </c>
      <c r="I6299" t="s">
        <v>159</v>
      </c>
      <c r="J6299">
        <v>10</v>
      </c>
      <c r="K6299">
        <v>0</v>
      </c>
      <c r="L6299">
        <v>10</v>
      </c>
      <c r="M6299">
        <v>20</v>
      </c>
      <c r="N6299">
        <v>13.3</v>
      </c>
      <c r="O6299">
        <v>66.7</v>
      </c>
      <c r="P6299">
        <v>66.7</v>
      </c>
      <c r="Q6299">
        <v>66.7</v>
      </c>
      <c r="R6299" t="s">
        <v>161</v>
      </c>
      <c r="S6299" t="s">
        <v>161</v>
      </c>
      <c r="T6299" t="s">
        <v>161</v>
      </c>
      <c r="U6299" t="s">
        <v>161</v>
      </c>
    </row>
    <row r="6300" spans="1:21" hidden="1" x14ac:dyDescent="0.45">
      <c r="A6300" t="str">
        <f t="shared" si="109"/>
        <v>YAG10Non-EUL8F+MEnglish studiesYorkshire and The Humber</v>
      </c>
      <c r="B6300" t="s">
        <v>116</v>
      </c>
      <c r="C6300" t="s">
        <v>142</v>
      </c>
      <c r="D6300">
        <v>10</v>
      </c>
      <c r="E6300" t="s">
        <v>162</v>
      </c>
      <c r="F6300" t="s">
        <v>139</v>
      </c>
      <c r="G6300" t="s">
        <v>138</v>
      </c>
      <c r="H6300" t="s">
        <v>100</v>
      </c>
      <c r="I6300" t="s">
        <v>160</v>
      </c>
      <c r="J6300">
        <v>5</v>
      </c>
      <c r="K6300">
        <v>0</v>
      </c>
      <c r="L6300">
        <v>5</v>
      </c>
      <c r="M6300">
        <v>33.299999999999997</v>
      </c>
      <c r="N6300">
        <v>33.299999999999997</v>
      </c>
      <c r="O6300">
        <v>33.299999999999997</v>
      </c>
      <c r="P6300">
        <v>33.299999999999997</v>
      </c>
      <c r="Q6300">
        <v>33.299999999999997</v>
      </c>
      <c r="R6300" t="s">
        <v>161</v>
      </c>
      <c r="S6300" t="s">
        <v>161</v>
      </c>
      <c r="T6300" t="s">
        <v>161</v>
      </c>
      <c r="U6300" t="s">
        <v>161</v>
      </c>
    </row>
    <row r="6301" spans="1:21" hidden="1" x14ac:dyDescent="0.45">
      <c r="A6301" t="str">
        <f t="shared" si="109"/>
        <v>YAG10Non-EUL8F+MEnglish studiesNA</v>
      </c>
      <c r="B6301" t="s">
        <v>116</v>
      </c>
      <c r="C6301" t="s">
        <v>142</v>
      </c>
      <c r="D6301">
        <v>10</v>
      </c>
      <c r="E6301" t="s">
        <v>162</v>
      </c>
      <c r="F6301" t="s">
        <v>139</v>
      </c>
      <c r="G6301" t="s">
        <v>138</v>
      </c>
      <c r="H6301" t="s">
        <v>100</v>
      </c>
      <c r="I6301" t="s">
        <v>157</v>
      </c>
      <c r="J6301">
        <v>70</v>
      </c>
      <c r="K6301">
        <v>100</v>
      </c>
      <c r="L6301" t="s">
        <v>161</v>
      </c>
      <c r="M6301" t="s">
        <v>161</v>
      </c>
      <c r="N6301" t="s">
        <v>161</v>
      </c>
      <c r="O6301" t="s">
        <v>161</v>
      </c>
      <c r="P6301" t="s">
        <v>161</v>
      </c>
      <c r="Q6301" t="s">
        <v>161</v>
      </c>
      <c r="R6301" t="s">
        <v>157</v>
      </c>
      <c r="S6301" t="s">
        <v>157</v>
      </c>
      <c r="T6301" t="s">
        <v>157</v>
      </c>
      <c r="U6301" t="s">
        <v>157</v>
      </c>
    </row>
    <row r="6302" spans="1:21" hidden="1" x14ac:dyDescent="0.45">
      <c r="A6302" t="str">
        <f t="shared" si="109"/>
        <v>YAG5Non-EUL7F+MEnglish studiesAbroad</v>
      </c>
      <c r="B6302" t="s">
        <v>116</v>
      </c>
      <c r="C6302" t="s">
        <v>140</v>
      </c>
      <c r="D6302">
        <v>5</v>
      </c>
      <c r="E6302" t="s">
        <v>162</v>
      </c>
      <c r="F6302" t="s">
        <v>145</v>
      </c>
      <c r="G6302" t="s">
        <v>138</v>
      </c>
      <c r="H6302" t="s">
        <v>100</v>
      </c>
      <c r="I6302" t="s">
        <v>146</v>
      </c>
      <c r="J6302">
        <v>25</v>
      </c>
      <c r="K6302">
        <v>0</v>
      </c>
      <c r="L6302">
        <v>25</v>
      </c>
      <c r="M6302">
        <v>87.7</v>
      </c>
      <c r="N6302">
        <v>0</v>
      </c>
      <c r="O6302">
        <v>4.9000000000000004</v>
      </c>
      <c r="P6302">
        <v>4.9000000000000004</v>
      </c>
      <c r="Q6302">
        <v>12.3</v>
      </c>
      <c r="R6302" t="s">
        <v>157</v>
      </c>
      <c r="S6302" t="s">
        <v>157</v>
      </c>
      <c r="T6302" t="s">
        <v>157</v>
      </c>
      <c r="U6302" t="s">
        <v>157</v>
      </c>
    </row>
    <row r="6303" spans="1:21" hidden="1" x14ac:dyDescent="0.45">
      <c r="A6303" t="str">
        <f t="shared" si="109"/>
        <v>YAG5Non-EUL7F+MEnglish studiesEast Midlands</v>
      </c>
      <c r="B6303" t="s">
        <v>116</v>
      </c>
      <c r="C6303" t="s">
        <v>140</v>
      </c>
      <c r="D6303">
        <v>5</v>
      </c>
      <c r="E6303" t="s">
        <v>162</v>
      </c>
      <c r="F6303" t="s">
        <v>145</v>
      </c>
      <c r="G6303" t="s">
        <v>138</v>
      </c>
      <c r="H6303" t="s">
        <v>100</v>
      </c>
      <c r="I6303" t="s">
        <v>147</v>
      </c>
      <c r="J6303">
        <v>20</v>
      </c>
      <c r="K6303">
        <v>0</v>
      </c>
      <c r="L6303">
        <v>20</v>
      </c>
      <c r="M6303">
        <v>28.7</v>
      </c>
      <c r="N6303">
        <v>0</v>
      </c>
      <c r="O6303">
        <v>41.6</v>
      </c>
      <c r="P6303">
        <v>53.5</v>
      </c>
      <c r="Q6303">
        <v>71.3</v>
      </c>
      <c r="R6303" t="s">
        <v>161</v>
      </c>
      <c r="S6303" t="s">
        <v>161</v>
      </c>
      <c r="T6303" t="s">
        <v>161</v>
      </c>
      <c r="U6303" t="s">
        <v>161</v>
      </c>
    </row>
    <row r="6304" spans="1:21" hidden="1" x14ac:dyDescent="0.45">
      <c r="A6304" t="str">
        <f t="shared" si="109"/>
        <v>YAG5Non-EUL7F+MEnglish studiesEast of England</v>
      </c>
      <c r="B6304" t="s">
        <v>116</v>
      </c>
      <c r="C6304" t="s">
        <v>140</v>
      </c>
      <c r="D6304">
        <v>5</v>
      </c>
      <c r="E6304" t="s">
        <v>162</v>
      </c>
      <c r="F6304" t="s">
        <v>145</v>
      </c>
      <c r="G6304" t="s">
        <v>138</v>
      </c>
      <c r="H6304" t="s">
        <v>100</v>
      </c>
      <c r="I6304" t="s">
        <v>148</v>
      </c>
      <c r="J6304">
        <v>45</v>
      </c>
      <c r="K6304">
        <v>0</v>
      </c>
      <c r="L6304">
        <v>45</v>
      </c>
      <c r="M6304">
        <v>75.2</v>
      </c>
      <c r="N6304">
        <v>7.4</v>
      </c>
      <c r="O6304">
        <v>9.9</v>
      </c>
      <c r="P6304">
        <v>9.9</v>
      </c>
      <c r="Q6304">
        <v>17.399999999999999</v>
      </c>
      <c r="R6304" t="s">
        <v>161</v>
      </c>
      <c r="S6304" t="s">
        <v>161</v>
      </c>
      <c r="T6304" t="s">
        <v>161</v>
      </c>
      <c r="U6304" t="s">
        <v>161</v>
      </c>
    </row>
    <row r="6305" spans="1:21" hidden="1" x14ac:dyDescent="0.45">
      <c r="A6305" t="str">
        <f t="shared" si="109"/>
        <v>YAG5Non-EUL7F+MEnglish studiesLondon</v>
      </c>
      <c r="B6305" t="s">
        <v>116</v>
      </c>
      <c r="C6305" t="s">
        <v>140</v>
      </c>
      <c r="D6305">
        <v>5</v>
      </c>
      <c r="E6305" t="s">
        <v>162</v>
      </c>
      <c r="F6305" t="s">
        <v>145</v>
      </c>
      <c r="G6305" t="s">
        <v>138</v>
      </c>
      <c r="H6305" t="s">
        <v>100</v>
      </c>
      <c r="I6305" t="s">
        <v>149</v>
      </c>
      <c r="J6305">
        <v>130</v>
      </c>
      <c r="K6305">
        <v>0</v>
      </c>
      <c r="L6305">
        <v>130</v>
      </c>
      <c r="M6305">
        <v>57.1</v>
      </c>
      <c r="N6305">
        <v>4.4000000000000004</v>
      </c>
      <c r="O6305">
        <v>28.2</v>
      </c>
      <c r="P6305">
        <v>36.1</v>
      </c>
      <c r="Q6305">
        <v>38.5</v>
      </c>
      <c r="R6305">
        <v>35</v>
      </c>
      <c r="S6305">
        <v>31000</v>
      </c>
      <c r="T6305">
        <v>32800</v>
      </c>
      <c r="U6305">
        <v>42700</v>
      </c>
    </row>
    <row r="6306" spans="1:21" hidden="1" x14ac:dyDescent="0.45">
      <c r="A6306" t="str">
        <f t="shared" si="109"/>
        <v>YAG5Non-EUL7F+MEnglish studiesNorth East</v>
      </c>
      <c r="B6306" t="s">
        <v>116</v>
      </c>
      <c r="C6306" t="s">
        <v>140</v>
      </c>
      <c r="D6306">
        <v>5</v>
      </c>
      <c r="E6306" t="s">
        <v>162</v>
      </c>
      <c r="F6306" t="s">
        <v>145</v>
      </c>
      <c r="G6306" t="s">
        <v>138</v>
      </c>
      <c r="H6306" t="s">
        <v>100</v>
      </c>
      <c r="I6306" t="s">
        <v>150</v>
      </c>
      <c r="J6306">
        <v>60</v>
      </c>
      <c r="K6306">
        <v>0</v>
      </c>
      <c r="L6306">
        <v>60</v>
      </c>
      <c r="M6306">
        <v>84.6</v>
      </c>
      <c r="N6306">
        <v>0</v>
      </c>
      <c r="O6306">
        <v>6.5</v>
      </c>
      <c r="P6306">
        <v>12.8</v>
      </c>
      <c r="Q6306">
        <v>15.4</v>
      </c>
      <c r="R6306" t="s">
        <v>161</v>
      </c>
      <c r="S6306" t="s">
        <v>161</v>
      </c>
      <c r="T6306" t="s">
        <v>161</v>
      </c>
      <c r="U6306" t="s">
        <v>161</v>
      </c>
    </row>
    <row r="6307" spans="1:21" hidden="1" x14ac:dyDescent="0.45">
      <c r="A6307" t="str">
        <f t="shared" si="109"/>
        <v>YAG5Non-EUL7F+MEnglish studiesNorth West</v>
      </c>
      <c r="B6307" t="s">
        <v>116</v>
      </c>
      <c r="C6307" t="s">
        <v>140</v>
      </c>
      <c r="D6307">
        <v>5</v>
      </c>
      <c r="E6307" t="s">
        <v>162</v>
      </c>
      <c r="F6307" t="s">
        <v>145</v>
      </c>
      <c r="G6307" t="s">
        <v>138</v>
      </c>
      <c r="H6307" t="s">
        <v>100</v>
      </c>
      <c r="I6307" t="s">
        <v>151</v>
      </c>
      <c r="J6307">
        <v>30</v>
      </c>
      <c r="K6307">
        <v>0</v>
      </c>
      <c r="L6307">
        <v>30</v>
      </c>
      <c r="M6307">
        <v>39</v>
      </c>
      <c r="N6307">
        <v>10.199999999999999</v>
      </c>
      <c r="O6307">
        <v>33.9</v>
      </c>
      <c r="P6307">
        <v>44.1</v>
      </c>
      <c r="Q6307">
        <v>50.8</v>
      </c>
      <c r="R6307" t="s">
        <v>161</v>
      </c>
      <c r="S6307" t="s">
        <v>161</v>
      </c>
      <c r="T6307" t="s">
        <v>161</v>
      </c>
      <c r="U6307" t="s">
        <v>161</v>
      </c>
    </row>
    <row r="6308" spans="1:21" hidden="1" x14ac:dyDescent="0.45">
      <c r="A6308" t="str">
        <f t="shared" si="109"/>
        <v>YAG5Non-EUL7F+MEnglish studiesScotland</v>
      </c>
      <c r="B6308" t="s">
        <v>116</v>
      </c>
      <c r="C6308" t="s">
        <v>140</v>
      </c>
      <c r="D6308">
        <v>5</v>
      </c>
      <c r="E6308" t="s">
        <v>162</v>
      </c>
      <c r="F6308" t="s">
        <v>145</v>
      </c>
      <c r="G6308" t="s">
        <v>138</v>
      </c>
      <c r="H6308" t="s">
        <v>100</v>
      </c>
      <c r="I6308" t="s">
        <v>153</v>
      </c>
      <c r="J6308">
        <v>10</v>
      </c>
      <c r="K6308">
        <v>0</v>
      </c>
      <c r="L6308">
        <v>10</v>
      </c>
      <c r="M6308">
        <v>54.5</v>
      </c>
      <c r="N6308">
        <v>0</v>
      </c>
      <c r="O6308">
        <v>18.2</v>
      </c>
      <c r="P6308">
        <v>27.3</v>
      </c>
      <c r="Q6308">
        <v>45.5</v>
      </c>
      <c r="R6308" t="s">
        <v>161</v>
      </c>
      <c r="S6308" t="s">
        <v>161</v>
      </c>
      <c r="T6308" t="s">
        <v>161</v>
      </c>
      <c r="U6308" t="s">
        <v>161</v>
      </c>
    </row>
    <row r="6309" spans="1:21" hidden="1" x14ac:dyDescent="0.45">
      <c r="A6309" t="str">
        <f t="shared" si="109"/>
        <v>YAG5Non-EUL7F+MEnglish studiesSouth East</v>
      </c>
      <c r="B6309" t="s">
        <v>116</v>
      </c>
      <c r="C6309" t="s">
        <v>140</v>
      </c>
      <c r="D6309">
        <v>5</v>
      </c>
      <c r="E6309" t="s">
        <v>162</v>
      </c>
      <c r="F6309" t="s">
        <v>145</v>
      </c>
      <c r="G6309" t="s">
        <v>138</v>
      </c>
      <c r="H6309" t="s">
        <v>100</v>
      </c>
      <c r="I6309" t="s">
        <v>154</v>
      </c>
      <c r="J6309">
        <v>60</v>
      </c>
      <c r="K6309">
        <v>0</v>
      </c>
      <c r="L6309">
        <v>60</v>
      </c>
      <c r="M6309">
        <v>51.3</v>
      </c>
      <c r="N6309">
        <v>3.5</v>
      </c>
      <c r="O6309">
        <v>28.3</v>
      </c>
      <c r="P6309">
        <v>41.6</v>
      </c>
      <c r="Q6309">
        <v>45.1</v>
      </c>
      <c r="R6309">
        <v>15</v>
      </c>
      <c r="S6309">
        <v>15000</v>
      </c>
      <c r="T6309">
        <v>26300</v>
      </c>
      <c r="U6309">
        <v>35400</v>
      </c>
    </row>
    <row r="6310" spans="1:21" hidden="1" x14ac:dyDescent="0.45">
      <c r="A6310" t="str">
        <f t="shared" si="109"/>
        <v>YAG5Non-EUL7F+MEnglish studiesSouth West</v>
      </c>
      <c r="B6310" t="s">
        <v>116</v>
      </c>
      <c r="C6310" t="s">
        <v>140</v>
      </c>
      <c r="D6310">
        <v>5</v>
      </c>
      <c r="E6310" t="s">
        <v>162</v>
      </c>
      <c r="F6310" t="s">
        <v>145</v>
      </c>
      <c r="G6310" t="s">
        <v>138</v>
      </c>
      <c r="H6310" t="s">
        <v>100</v>
      </c>
      <c r="I6310" t="s">
        <v>155</v>
      </c>
      <c r="J6310">
        <v>10</v>
      </c>
      <c r="K6310">
        <v>0</v>
      </c>
      <c r="L6310">
        <v>10</v>
      </c>
      <c r="M6310">
        <v>40</v>
      </c>
      <c r="N6310">
        <v>0</v>
      </c>
      <c r="O6310">
        <v>60</v>
      </c>
      <c r="P6310">
        <v>60</v>
      </c>
      <c r="Q6310">
        <v>60</v>
      </c>
      <c r="R6310" t="s">
        <v>161</v>
      </c>
      <c r="S6310" t="s">
        <v>161</v>
      </c>
      <c r="T6310" t="s">
        <v>161</v>
      </c>
      <c r="U6310" t="s">
        <v>161</v>
      </c>
    </row>
    <row r="6311" spans="1:21" hidden="1" x14ac:dyDescent="0.45">
      <c r="A6311" t="str">
        <f t="shared" si="109"/>
        <v>YAG5Non-EUL7F+MEnglish studiesWales</v>
      </c>
      <c r="B6311" t="s">
        <v>116</v>
      </c>
      <c r="C6311" t="s">
        <v>140</v>
      </c>
      <c r="D6311">
        <v>5</v>
      </c>
      <c r="E6311" t="s">
        <v>162</v>
      </c>
      <c r="F6311" t="s">
        <v>145</v>
      </c>
      <c r="G6311" t="s">
        <v>138</v>
      </c>
      <c r="H6311" t="s">
        <v>100</v>
      </c>
      <c r="I6311" t="s">
        <v>158</v>
      </c>
      <c r="J6311">
        <v>5</v>
      </c>
      <c r="K6311">
        <v>0</v>
      </c>
      <c r="L6311">
        <v>5</v>
      </c>
      <c r="M6311">
        <v>66.7</v>
      </c>
      <c r="N6311">
        <v>0</v>
      </c>
      <c r="O6311">
        <v>0</v>
      </c>
      <c r="P6311">
        <v>33.299999999999997</v>
      </c>
      <c r="Q6311">
        <v>33.299999999999997</v>
      </c>
      <c r="R6311" t="s">
        <v>157</v>
      </c>
      <c r="S6311" t="s">
        <v>157</v>
      </c>
      <c r="T6311" t="s">
        <v>157</v>
      </c>
      <c r="U6311" t="s">
        <v>157</v>
      </c>
    </row>
    <row r="6312" spans="1:21" hidden="1" x14ac:dyDescent="0.45">
      <c r="A6312" t="str">
        <f t="shared" si="109"/>
        <v>YAG5Non-EUL7F+MEnglish studiesWest Midlands</v>
      </c>
      <c r="B6312" t="s">
        <v>116</v>
      </c>
      <c r="C6312" t="s">
        <v>140</v>
      </c>
      <c r="D6312">
        <v>5</v>
      </c>
      <c r="E6312" t="s">
        <v>162</v>
      </c>
      <c r="F6312" t="s">
        <v>145</v>
      </c>
      <c r="G6312" t="s">
        <v>138</v>
      </c>
      <c r="H6312" t="s">
        <v>100</v>
      </c>
      <c r="I6312" t="s">
        <v>159</v>
      </c>
      <c r="J6312">
        <v>20</v>
      </c>
      <c r="K6312">
        <v>0</v>
      </c>
      <c r="L6312">
        <v>20</v>
      </c>
      <c r="M6312">
        <v>35</v>
      </c>
      <c r="N6312">
        <v>10</v>
      </c>
      <c r="O6312">
        <v>50</v>
      </c>
      <c r="P6312">
        <v>55</v>
      </c>
      <c r="Q6312">
        <v>55</v>
      </c>
      <c r="R6312" t="s">
        <v>161</v>
      </c>
      <c r="S6312" t="s">
        <v>161</v>
      </c>
      <c r="T6312" t="s">
        <v>161</v>
      </c>
      <c r="U6312" t="s">
        <v>161</v>
      </c>
    </row>
    <row r="6313" spans="1:21" hidden="1" x14ac:dyDescent="0.45">
      <c r="A6313" t="str">
        <f t="shared" si="109"/>
        <v>YAG5Non-EUL7F+MEnglish studiesYorkshire and The Humber</v>
      </c>
      <c r="B6313" t="s">
        <v>116</v>
      </c>
      <c r="C6313" t="s">
        <v>140</v>
      </c>
      <c r="D6313">
        <v>5</v>
      </c>
      <c r="E6313" t="s">
        <v>162</v>
      </c>
      <c r="F6313" t="s">
        <v>145</v>
      </c>
      <c r="G6313" t="s">
        <v>138</v>
      </c>
      <c r="H6313" t="s">
        <v>100</v>
      </c>
      <c r="I6313" t="s">
        <v>160</v>
      </c>
      <c r="J6313">
        <v>45</v>
      </c>
      <c r="K6313">
        <v>0</v>
      </c>
      <c r="L6313">
        <v>45</v>
      </c>
      <c r="M6313">
        <v>57.1</v>
      </c>
      <c r="N6313">
        <v>4.7</v>
      </c>
      <c r="O6313">
        <v>20.5</v>
      </c>
      <c r="P6313">
        <v>26.4</v>
      </c>
      <c r="Q6313">
        <v>38.200000000000003</v>
      </c>
      <c r="R6313" t="s">
        <v>161</v>
      </c>
      <c r="S6313" t="s">
        <v>161</v>
      </c>
      <c r="T6313" t="s">
        <v>161</v>
      </c>
      <c r="U6313" t="s">
        <v>161</v>
      </c>
    </row>
    <row r="6314" spans="1:21" hidden="1" x14ac:dyDescent="0.45">
      <c r="A6314" t="str">
        <f t="shared" si="109"/>
        <v>YAG5Non-EUL7F+MEnglish studiesNA</v>
      </c>
      <c r="B6314" t="s">
        <v>116</v>
      </c>
      <c r="C6314" t="s">
        <v>140</v>
      </c>
      <c r="D6314">
        <v>5</v>
      </c>
      <c r="E6314" t="s">
        <v>162</v>
      </c>
      <c r="F6314" t="s">
        <v>145</v>
      </c>
      <c r="G6314" t="s">
        <v>138</v>
      </c>
      <c r="H6314" t="s">
        <v>100</v>
      </c>
      <c r="I6314" t="s">
        <v>157</v>
      </c>
      <c r="J6314">
        <v>615</v>
      </c>
      <c r="K6314">
        <v>94.1</v>
      </c>
      <c r="L6314">
        <v>40</v>
      </c>
      <c r="M6314">
        <v>0</v>
      </c>
      <c r="N6314">
        <v>0</v>
      </c>
      <c r="O6314">
        <v>0</v>
      </c>
      <c r="P6314">
        <v>0</v>
      </c>
      <c r="Q6314">
        <v>5.9</v>
      </c>
      <c r="R6314" t="s">
        <v>157</v>
      </c>
      <c r="S6314" t="s">
        <v>157</v>
      </c>
      <c r="T6314" t="s">
        <v>157</v>
      </c>
      <c r="U6314" t="s">
        <v>157</v>
      </c>
    </row>
    <row r="6315" spans="1:21" hidden="1" x14ac:dyDescent="0.45">
      <c r="A6315" t="str">
        <f t="shared" si="109"/>
        <v>YAG5Non-EUL8F+MEnglish studiesAbroad</v>
      </c>
      <c r="B6315" t="s">
        <v>116</v>
      </c>
      <c r="C6315" t="s">
        <v>140</v>
      </c>
      <c r="D6315">
        <v>5</v>
      </c>
      <c r="E6315" t="s">
        <v>162</v>
      </c>
      <c r="F6315" t="s">
        <v>139</v>
      </c>
      <c r="G6315" t="s">
        <v>138</v>
      </c>
      <c r="H6315" t="s">
        <v>100</v>
      </c>
      <c r="I6315" t="s">
        <v>146</v>
      </c>
      <c r="J6315">
        <v>10</v>
      </c>
      <c r="K6315">
        <v>0</v>
      </c>
      <c r="L6315">
        <v>10</v>
      </c>
      <c r="M6315">
        <v>75</v>
      </c>
      <c r="N6315">
        <v>0</v>
      </c>
      <c r="O6315">
        <v>25</v>
      </c>
      <c r="P6315">
        <v>25</v>
      </c>
      <c r="Q6315">
        <v>25</v>
      </c>
      <c r="R6315" t="s">
        <v>161</v>
      </c>
      <c r="S6315" t="s">
        <v>161</v>
      </c>
      <c r="T6315" t="s">
        <v>161</v>
      </c>
      <c r="U6315" t="s">
        <v>161</v>
      </c>
    </row>
    <row r="6316" spans="1:21" hidden="1" x14ac:dyDescent="0.45">
      <c r="A6316" t="str">
        <f t="shared" si="109"/>
        <v>YAG5Non-EUL8F+MEnglish studiesEast Midlands</v>
      </c>
      <c r="B6316" t="s">
        <v>116</v>
      </c>
      <c r="C6316" t="s">
        <v>140</v>
      </c>
      <c r="D6316">
        <v>5</v>
      </c>
      <c r="E6316" t="s">
        <v>162</v>
      </c>
      <c r="F6316" t="s">
        <v>139</v>
      </c>
      <c r="G6316" t="s">
        <v>138</v>
      </c>
      <c r="H6316" t="s">
        <v>100</v>
      </c>
      <c r="I6316" t="s">
        <v>147</v>
      </c>
      <c r="J6316">
        <v>5</v>
      </c>
      <c r="K6316">
        <v>0</v>
      </c>
      <c r="L6316">
        <v>5</v>
      </c>
      <c r="M6316">
        <v>66.7</v>
      </c>
      <c r="N6316">
        <v>0</v>
      </c>
      <c r="O6316">
        <v>33.299999999999997</v>
      </c>
      <c r="P6316">
        <v>33.299999999999997</v>
      </c>
      <c r="Q6316">
        <v>33.299999999999997</v>
      </c>
      <c r="R6316" t="s">
        <v>161</v>
      </c>
      <c r="S6316" t="s">
        <v>161</v>
      </c>
      <c r="T6316" t="s">
        <v>161</v>
      </c>
      <c r="U6316" t="s">
        <v>161</v>
      </c>
    </row>
    <row r="6317" spans="1:21" hidden="1" x14ac:dyDescent="0.45">
      <c r="A6317" t="str">
        <f t="shared" si="109"/>
        <v>YAG5Non-EUL8F+MEnglish studiesEast of England</v>
      </c>
      <c r="B6317" t="s">
        <v>116</v>
      </c>
      <c r="C6317" t="s">
        <v>140</v>
      </c>
      <c r="D6317">
        <v>5</v>
      </c>
      <c r="E6317" t="s">
        <v>162</v>
      </c>
      <c r="F6317" t="s">
        <v>139</v>
      </c>
      <c r="G6317" t="s">
        <v>138</v>
      </c>
      <c r="H6317" t="s">
        <v>100</v>
      </c>
      <c r="I6317" t="s">
        <v>148</v>
      </c>
      <c r="J6317">
        <v>10</v>
      </c>
      <c r="K6317">
        <v>0</v>
      </c>
      <c r="L6317">
        <v>10</v>
      </c>
      <c r="M6317">
        <v>42.9</v>
      </c>
      <c r="N6317">
        <v>0</v>
      </c>
      <c r="O6317">
        <v>42.9</v>
      </c>
      <c r="P6317">
        <v>57.1</v>
      </c>
      <c r="Q6317">
        <v>57.1</v>
      </c>
      <c r="R6317" t="s">
        <v>161</v>
      </c>
      <c r="S6317" t="s">
        <v>161</v>
      </c>
      <c r="T6317" t="s">
        <v>161</v>
      </c>
      <c r="U6317" t="s">
        <v>161</v>
      </c>
    </row>
    <row r="6318" spans="1:21" hidden="1" x14ac:dyDescent="0.45">
      <c r="A6318" t="str">
        <f t="shared" si="109"/>
        <v>YAG5Non-EUL8F+MEnglish studiesLondon</v>
      </c>
      <c r="B6318" t="s">
        <v>116</v>
      </c>
      <c r="C6318" t="s">
        <v>140</v>
      </c>
      <c r="D6318">
        <v>5</v>
      </c>
      <c r="E6318" t="s">
        <v>162</v>
      </c>
      <c r="F6318" t="s">
        <v>139</v>
      </c>
      <c r="G6318" t="s">
        <v>138</v>
      </c>
      <c r="H6318" t="s">
        <v>100</v>
      </c>
      <c r="I6318" t="s">
        <v>149</v>
      </c>
      <c r="J6318">
        <v>20</v>
      </c>
      <c r="K6318">
        <v>0</v>
      </c>
      <c r="L6318">
        <v>20</v>
      </c>
      <c r="M6318">
        <v>25.6</v>
      </c>
      <c r="N6318">
        <v>5.0999999999999996</v>
      </c>
      <c r="O6318">
        <v>64.099999999999994</v>
      </c>
      <c r="P6318">
        <v>69.2</v>
      </c>
      <c r="Q6318">
        <v>69.2</v>
      </c>
      <c r="R6318" t="s">
        <v>161</v>
      </c>
      <c r="S6318" t="s">
        <v>161</v>
      </c>
      <c r="T6318" t="s">
        <v>161</v>
      </c>
      <c r="U6318" t="s">
        <v>161</v>
      </c>
    </row>
    <row r="6319" spans="1:21" hidden="1" x14ac:dyDescent="0.45">
      <c r="A6319" t="str">
        <f t="shared" si="109"/>
        <v>YAG5Non-EUL8F+MEnglish studiesNorth East</v>
      </c>
      <c r="B6319" t="s">
        <v>116</v>
      </c>
      <c r="C6319" t="s">
        <v>140</v>
      </c>
      <c r="D6319">
        <v>5</v>
      </c>
      <c r="E6319" t="s">
        <v>162</v>
      </c>
      <c r="F6319" t="s">
        <v>139</v>
      </c>
      <c r="G6319" t="s">
        <v>138</v>
      </c>
      <c r="H6319" t="s">
        <v>100</v>
      </c>
      <c r="I6319" t="s">
        <v>150</v>
      </c>
      <c r="J6319">
        <v>10</v>
      </c>
      <c r="K6319">
        <v>0</v>
      </c>
      <c r="L6319">
        <v>10</v>
      </c>
      <c r="M6319">
        <v>77.8</v>
      </c>
      <c r="N6319">
        <v>5.6</v>
      </c>
      <c r="O6319">
        <v>16.7</v>
      </c>
      <c r="P6319">
        <v>16.7</v>
      </c>
      <c r="Q6319">
        <v>16.7</v>
      </c>
      <c r="R6319" t="s">
        <v>161</v>
      </c>
      <c r="S6319" t="s">
        <v>161</v>
      </c>
      <c r="T6319" t="s">
        <v>161</v>
      </c>
      <c r="U6319" t="s">
        <v>161</v>
      </c>
    </row>
    <row r="6320" spans="1:21" hidden="1" x14ac:dyDescent="0.45">
      <c r="A6320" t="str">
        <f t="shared" si="109"/>
        <v>YAG5Non-EUL8F+MEnglish studiesNorth West</v>
      </c>
      <c r="B6320" t="s">
        <v>116</v>
      </c>
      <c r="C6320" t="s">
        <v>140</v>
      </c>
      <c r="D6320">
        <v>5</v>
      </c>
      <c r="E6320" t="s">
        <v>162</v>
      </c>
      <c r="F6320" t="s">
        <v>139</v>
      </c>
      <c r="G6320" t="s">
        <v>138</v>
      </c>
      <c r="H6320" t="s">
        <v>100</v>
      </c>
      <c r="I6320" t="s">
        <v>151</v>
      </c>
      <c r="J6320">
        <v>15</v>
      </c>
      <c r="K6320">
        <v>0</v>
      </c>
      <c r="L6320">
        <v>15</v>
      </c>
      <c r="M6320">
        <v>78.599999999999994</v>
      </c>
      <c r="N6320">
        <v>0</v>
      </c>
      <c r="O6320">
        <v>21.4</v>
      </c>
      <c r="P6320">
        <v>21.4</v>
      </c>
      <c r="Q6320">
        <v>21.4</v>
      </c>
      <c r="R6320" t="s">
        <v>161</v>
      </c>
      <c r="S6320" t="s">
        <v>161</v>
      </c>
      <c r="T6320" t="s">
        <v>161</v>
      </c>
      <c r="U6320" t="s">
        <v>161</v>
      </c>
    </row>
    <row r="6321" spans="1:21" hidden="1" x14ac:dyDescent="0.45">
      <c r="A6321" t="str">
        <f t="shared" si="109"/>
        <v>YAG5Non-EUL8F+MEnglish studiesScotland</v>
      </c>
      <c r="B6321" t="s">
        <v>116</v>
      </c>
      <c r="C6321" t="s">
        <v>140</v>
      </c>
      <c r="D6321">
        <v>5</v>
      </c>
      <c r="E6321" t="s">
        <v>162</v>
      </c>
      <c r="F6321" t="s">
        <v>139</v>
      </c>
      <c r="G6321" t="s">
        <v>138</v>
      </c>
      <c r="H6321" t="s">
        <v>100</v>
      </c>
      <c r="I6321" t="s">
        <v>153</v>
      </c>
      <c r="J6321" t="s">
        <v>161</v>
      </c>
      <c r="K6321" t="s">
        <v>161</v>
      </c>
      <c r="L6321" t="s">
        <v>161</v>
      </c>
      <c r="M6321" t="s">
        <v>161</v>
      </c>
      <c r="N6321" t="s">
        <v>161</v>
      </c>
      <c r="O6321" t="s">
        <v>161</v>
      </c>
      <c r="P6321" t="s">
        <v>161</v>
      </c>
      <c r="Q6321" t="s">
        <v>161</v>
      </c>
      <c r="R6321" t="s">
        <v>161</v>
      </c>
      <c r="S6321" t="s">
        <v>161</v>
      </c>
      <c r="T6321" t="s">
        <v>161</v>
      </c>
      <c r="U6321" t="s">
        <v>161</v>
      </c>
    </row>
    <row r="6322" spans="1:21" hidden="1" x14ac:dyDescent="0.45">
      <c r="A6322" t="str">
        <f t="shared" si="109"/>
        <v>YAG5Non-EUL8F+MEnglish studiesSouth East</v>
      </c>
      <c r="B6322" t="s">
        <v>116</v>
      </c>
      <c r="C6322" t="s">
        <v>140</v>
      </c>
      <c r="D6322">
        <v>5</v>
      </c>
      <c r="E6322" t="s">
        <v>162</v>
      </c>
      <c r="F6322" t="s">
        <v>139</v>
      </c>
      <c r="G6322" t="s">
        <v>138</v>
      </c>
      <c r="H6322" t="s">
        <v>100</v>
      </c>
      <c r="I6322" t="s">
        <v>154</v>
      </c>
      <c r="J6322">
        <v>15</v>
      </c>
      <c r="K6322">
        <v>0</v>
      </c>
      <c r="L6322">
        <v>15</v>
      </c>
      <c r="M6322">
        <v>73.3</v>
      </c>
      <c r="N6322">
        <v>0</v>
      </c>
      <c r="O6322">
        <v>20</v>
      </c>
      <c r="P6322">
        <v>26.7</v>
      </c>
      <c r="Q6322">
        <v>26.7</v>
      </c>
      <c r="R6322" t="s">
        <v>161</v>
      </c>
      <c r="S6322" t="s">
        <v>161</v>
      </c>
      <c r="T6322" t="s">
        <v>161</v>
      </c>
      <c r="U6322" t="s">
        <v>161</v>
      </c>
    </row>
    <row r="6323" spans="1:21" hidden="1" x14ac:dyDescent="0.45">
      <c r="A6323" t="str">
        <f t="shared" si="109"/>
        <v>YAG5Non-EUL8F+MEnglish studiesSouth West</v>
      </c>
      <c r="B6323" t="s">
        <v>116</v>
      </c>
      <c r="C6323" t="s">
        <v>140</v>
      </c>
      <c r="D6323">
        <v>5</v>
      </c>
      <c r="E6323" t="s">
        <v>162</v>
      </c>
      <c r="F6323" t="s">
        <v>139</v>
      </c>
      <c r="G6323" t="s">
        <v>138</v>
      </c>
      <c r="H6323" t="s">
        <v>100</v>
      </c>
      <c r="I6323" t="s">
        <v>155</v>
      </c>
      <c r="J6323" t="s">
        <v>161</v>
      </c>
      <c r="K6323" t="s">
        <v>161</v>
      </c>
      <c r="L6323" t="s">
        <v>161</v>
      </c>
      <c r="M6323" t="s">
        <v>161</v>
      </c>
      <c r="N6323" t="s">
        <v>161</v>
      </c>
      <c r="O6323" t="s">
        <v>161</v>
      </c>
      <c r="P6323" t="s">
        <v>161</v>
      </c>
      <c r="Q6323" t="s">
        <v>161</v>
      </c>
      <c r="R6323" t="s">
        <v>161</v>
      </c>
      <c r="S6323" t="s">
        <v>161</v>
      </c>
      <c r="T6323" t="s">
        <v>161</v>
      </c>
      <c r="U6323" t="s">
        <v>161</v>
      </c>
    </row>
    <row r="6324" spans="1:21" hidden="1" x14ac:dyDescent="0.45">
      <c r="A6324" t="str">
        <f t="shared" si="109"/>
        <v>YAG5Non-EUL8F+MEnglish studiesWales</v>
      </c>
      <c r="B6324" t="s">
        <v>116</v>
      </c>
      <c r="C6324" t="s">
        <v>140</v>
      </c>
      <c r="D6324">
        <v>5</v>
      </c>
      <c r="E6324" t="s">
        <v>162</v>
      </c>
      <c r="F6324" t="s">
        <v>139</v>
      </c>
      <c r="G6324" t="s">
        <v>138</v>
      </c>
      <c r="H6324" t="s">
        <v>100</v>
      </c>
      <c r="I6324" t="s">
        <v>158</v>
      </c>
      <c r="J6324" t="s">
        <v>161</v>
      </c>
      <c r="K6324" t="s">
        <v>161</v>
      </c>
      <c r="L6324" t="s">
        <v>161</v>
      </c>
      <c r="M6324" t="s">
        <v>161</v>
      </c>
      <c r="N6324" t="s">
        <v>161</v>
      </c>
      <c r="O6324" t="s">
        <v>161</v>
      </c>
      <c r="P6324" t="s">
        <v>161</v>
      </c>
      <c r="Q6324" t="s">
        <v>161</v>
      </c>
      <c r="R6324" t="s">
        <v>161</v>
      </c>
      <c r="S6324" t="s">
        <v>161</v>
      </c>
      <c r="T6324" t="s">
        <v>161</v>
      </c>
      <c r="U6324" t="s">
        <v>161</v>
      </c>
    </row>
    <row r="6325" spans="1:21" hidden="1" x14ac:dyDescent="0.45">
      <c r="A6325" t="str">
        <f t="shared" si="109"/>
        <v>YAG5Non-EUL8F+MEnglish studiesWest Midlands</v>
      </c>
      <c r="B6325" t="s">
        <v>116</v>
      </c>
      <c r="C6325" t="s">
        <v>140</v>
      </c>
      <c r="D6325">
        <v>5</v>
      </c>
      <c r="E6325" t="s">
        <v>162</v>
      </c>
      <c r="F6325" t="s">
        <v>139</v>
      </c>
      <c r="G6325" t="s">
        <v>138</v>
      </c>
      <c r="H6325" t="s">
        <v>100</v>
      </c>
      <c r="I6325" t="s">
        <v>159</v>
      </c>
      <c r="J6325">
        <v>10</v>
      </c>
      <c r="K6325">
        <v>0</v>
      </c>
      <c r="L6325">
        <v>10</v>
      </c>
      <c r="M6325">
        <v>73.3</v>
      </c>
      <c r="N6325">
        <v>0</v>
      </c>
      <c r="O6325">
        <v>26.7</v>
      </c>
      <c r="P6325">
        <v>26.7</v>
      </c>
      <c r="Q6325">
        <v>26.7</v>
      </c>
      <c r="R6325" t="s">
        <v>161</v>
      </c>
      <c r="S6325" t="s">
        <v>161</v>
      </c>
      <c r="T6325" t="s">
        <v>161</v>
      </c>
      <c r="U6325" t="s">
        <v>161</v>
      </c>
    </row>
    <row r="6326" spans="1:21" hidden="1" x14ac:dyDescent="0.45">
      <c r="A6326" t="str">
        <f t="shared" si="109"/>
        <v>YAG5Non-EUL8F+MEnglish studiesYorkshire and The Humber</v>
      </c>
      <c r="B6326" t="s">
        <v>116</v>
      </c>
      <c r="C6326" t="s">
        <v>140</v>
      </c>
      <c r="D6326">
        <v>5</v>
      </c>
      <c r="E6326" t="s">
        <v>162</v>
      </c>
      <c r="F6326" t="s">
        <v>139</v>
      </c>
      <c r="G6326" t="s">
        <v>138</v>
      </c>
      <c r="H6326" t="s">
        <v>100</v>
      </c>
      <c r="I6326" t="s">
        <v>160</v>
      </c>
      <c r="J6326">
        <v>10</v>
      </c>
      <c r="K6326">
        <v>0</v>
      </c>
      <c r="L6326">
        <v>10</v>
      </c>
      <c r="M6326">
        <v>66.7</v>
      </c>
      <c r="N6326">
        <v>0</v>
      </c>
      <c r="O6326">
        <v>33.299999999999997</v>
      </c>
      <c r="P6326">
        <v>33.299999999999997</v>
      </c>
      <c r="Q6326">
        <v>33.299999999999997</v>
      </c>
      <c r="R6326" t="s">
        <v>161</v>
      </c>
      <c r="S6326" t="s">
        <v>161</v>
      </c>
      <c r="T6326" t="s">
        <v>161</v>
      </c>
      <c r="U6326" t="s">
        <v>161</v>
      </c>
    </row>
    <row r="6327" spans="1:21" hidden="1" x14ac:dyDescent="0.45">
      <c r="A6327" t="str">
        <f t="shared" si="109"/>
        <v>YAG5Non-EUL8F+MEnglish studiesNA</v>
      </c>
      <c r="B6327" t="s">
        <v>116</v>
      </c>
      <c r="C6327" t="s">
        <v>140</v>
      </c>
      <c r="D6327">
        <v>5</v>
      </c>
      <c r="E6327" t="s">
        <v>162</v>
      </c>
      <c r="F6327" t="s">
        <v>139</v>
      </c>
      <c r="G6327" t="s">
        <v>138</v>
      </c>
      <c r="H6327" t="s">
        <v>100</v>
      </c>
      <c r="I6327" t="s">
        <v>157</v>
      </c>
      <c r="J6327">
        <v>75</v>
      </c>
      <c r="K6327">
        <v>97.3</v>
      </c>
      <c r="L6327" t="s">
        <v>161</v>
      </c>
      <c r="M6327" t="s">
        <v>161</v>
      </c>
      <c r="N6327" t="s">
        <v>161</v>
      </c>
      <c r="O6327" t="s">
        <v>161</v>
      </c>
      <c r="P6327" t="s">
        <v>161</v>
      </c>
      <c r="Q6327" t="s">
        <v>161</v>
      </c>
      <c r="R6327" t="s">
        <v>157</v>
      </c>
      <c r="S6327" t="s">
        <v>157</v>
      </c>
      <c r="T6327" t="s">
        <v>157</v>
      </c>
      <c r="U6327" t="s">
        <v>157</v>
      </c>
    </row>
    <row r="6328" spans="1:21" hidden="1" x14ac:dyDescent="0.45">
      <c r="A6328" t="str">
        <f t="shared" si="109"/>
        <v>YAG3Non-EUL7F+MEnglish studiesAbroad</v>
      </c>
      <c r="B6328" t="s">
        <v>116</v>
      </c>
      <c r="C6328" t="s">
        <v>141</v>
      </c>
      <c r="D6328">
        <v>3</v>
      </c>
      <c r="E6328" t="s">
        <v>162</v>
      </c>
      <c r="F6328" t="s">
        <v>145</v>
      </c>
      <c r="G6328" t="s">
        <v>138</v>
      </c>
      <c r="H6328" t="s">
        <v>100</v>
      </c>
      <c r="I6328" t="s">
        <v>146</v>
      </c>
      <c r="J6328">
        <v>20</v>
      </c>
      <c r="K6328">
        <v>0</v>
      </c>
      <c r="L6328">
        <v>20</v>
      </c>
      <c r="M6328">
        <v>71</v>
      </c>
      <c r="N6328">
        <v>6.5</v>
      </c>
      <c r="O6328">
        <v>12.9</v>
      </c>
      <c r="P6328">
        <v>19.399999999999999</v>
      </c>
      <c r="Q6328">
        <v>22.6</v>
      </c>
      <c r="R6328" t="s">
        <v>161</v>
      </c>
      <c r="S6328" t="s">
        <v>161</v>
      </c>
      <c r="T6328" t="s">
        <v>161</v>
      </c>
      <c r="U6328" t="s">
        <v>161</v>
      </c>
    </row>
    <row r="6329" spans="1:21" hidden="1" x14ac:dyDescent="0.45">
      <c r="A6329" t="str">
        <f t="shared" si="109"/>
        <v>YAG3Non-EUL7F+MEnglish studiesEast Midlands</v>
      </c>
      <c r="B6329" t="s">
        <v>116</v>
      </c>
      <c r="C6329" t="s">
        <v>141</v>
      </c>
      <c r="D6329">
        <v>3</v>
      </c>
      <c r="E6329" t="s">
        <v>162</v>
      </c>
      <c r="F6329" t="s">
        <v>145</v>
      </c>
      <c r="G6329" t="s">
        <v>138</v>
      </c>
      <c r="H6329" t="s">
        <v>100</v>
      </c>
      <c r="I6329" t="s">
        <v>147</v>
      </c>
      <c r="J6329">
        <v>15</v>
      </c>
      <c r="K6329">
        <v>0</v>
      </c>
      <c r="L6329">
        <v>15</v>
      </c>
      <c r="M6329">
        <v>50</v>
      </c>
      <c r="N6329">
        <v>0</v>
      </c>
      <c r="O6329">
        <v>21.4</v>
      </c>
      <c r="P6329">
        <v>50</v>
      </c>
      <c r="Q6329">
        <v>50</v>
      </c>
      <c r="R6329" t="s">
        <v>161</v>
      </c>
      <c r="S6329" t="s">
        <v>161</v>
      </c>
      <c r="T6329" t="s">
        <v>161</v>
      </c>
      <c r="U6329" t="s">
        <v>161</v>
      </c>
    </row>
    <row r="6330" spans="1:21" hidden="1" x14ac:dyDescent="0.45">
      <c r="A6330" t="str">
        <f t="shared" si="109"/>
        <v>YAG3Non-EUL7F+MEnglish studiesEast of England</v>
      </c>
      <c r="B6330" t="s">
        <v>116</v>
      </c>
      <c r="C6330" t="s">
        <v>141</v>
      </c>
      <c r="D6330">
        <v>3</v>
      </c>
      <c r="E6330" t="s">
        <v>162</v>
      </c>
      <c r="F6330" t="s">
        <v>145</v>
      </c>
      <c r="G6330" t="s">
        <v>138</v>
      </c>
      <c r="H6330" t="s">
        <v>100</v>
      </c>
      <c r="I6330" t="s">
        <v>148</v>
      </c>
      <c r="J6330">
        <v>50</v>
      </c>
      <c r="K6330">
        <v>0</v>
      </c>
      <c r="L6330">
        <v>50</v>
      </c>
      <c r="M6330">
        <v>53.9</v>
      </c>
      <c r="N6330">
        <v>6.6</v>
      </c>
      <c r="O6330">
        <v>13.2</v>
      </c>
      <c r="P6330">
        <v>30.7</v>
      </c>
      <c r="Q6330">
        <v>39.5</v>
      </c>
      <c r="R6330" t="s">
        <v>161</v>
      </c>
      <c r="S6330" t="s">
        <v>161</v>
      </c>
      <c r="T6330" t="s">
        <v>161</v>
      </c>
      <c r="U6330" t="s">
        <v>161</v>
      </c>
    </row>
    <row r="6331" spans="1:21" hidden="1" x14ac:dyDescent="0.45">
      <c r="A6331" t="str">
        <f t="shared" si="109"/>
        <v>YAG3Non-EUL7F+MEnglish studiesLondon</v>
      </c>
      <c r="B6331" t="s">
        <v>116</v>
      </c>
      <c r="C6331" t="s">
        <v>141</v>
      </c>
      <c r="D6331">
        <v>3</v>
      </c>
      <c r="E6331" t="s">
        <v>162</v>
      </c>
      <c r="F6331" t="s">
        <v>145</v>
      </c>
      <c r="G6331" t="s">
        <v>138</v>
      </c>
      <c r="H6331" t="s">
        <v>100</v>
      </c>
      <c r="I6331" t="s">
        <v>149</v>
      </c>
      <c r="J6331">
        <v>130</v>
      </c>
      <c r="K6331">
        <v>0</v>
      </c>
      <c r="L6331">
        <v>130</v>
      </c>
      <c r="M6331">
        <v>56.4</v>
      </c>
      <c r="N6331">
        <v>4.7</v>
      </c>
      <c r="O6331">
        <v>26.8</v>
      </c>
      <c r="P6331">
        <v>35.1</v>
      </c>
      <c r="Q6331">
        <v>39</v>
      </c>
      <c r="R6331">
        <v>30</v>
      </c>
      <c r="S6331">
        <v>13900</v>
      </c>
      <c r="T6331">
        <v>23500</v>
      </c>
      <c r="U6331">
        <v>29200</v>
      </c>
    </row>
    <row r="6332" spans="1:21" hidden="1" x14ac:dyDescent="0.45">
      <c r="A6332" t="str">
        <f t="shared" si="109"/>
        <v>YAG3Non-EUL7F+MEnglish studiesNorth East</v>
      </c>
      <c r="B6332" t="s">
        <v>116</v>
      </c>
      <c r="C6332" t="s">
        <v>141</v>
      </c>
      <c r="D6332">
        <v>3</v>
      </c>
      <c r="E6332" t="s">
        <v>162</v>
      </c>
      <c r="F6332" t="s">
        <v>145</v>
      </c>
      <c r="G6332" t="s">
        <v>138</v>
      </c>
      <c r="H6332" t="s">
        <v>100</v>
      </c>
      <c r="I6332" t="s">
        <v>150</v>
      </c>
      <c r="J6332">
        <v>75</v>
      </c>
      <c r="K6332">
        <v>0</v>
      </c>
      <c r="L6332">
        <v>75</v>
      </c>
      <c r="M6332">
        <v>69.099999999999994</v>
      </c>
      <c r="N6332">
        <v>1.4</v>
      </c>
      <c r="O6332">
        <v>10.7</v>
      </c>
      <c r="P6332">
        <v>22.8</v>
      </c>
      <c r="Q6332">
        <v>29.5</v>
      </c>
      <c r="R6332" t="s">
        <v>161</v>
      </c>
      <c r="S6332" t="s">
        <v>161</v>
      </c>
      <c r="T6332" t="s">
        <v>161</v>
      </c>
      <c r="U6332" t="s">
        <v>161</v>
      </c>
    </row>
    <row r="6333" spans="1:21" hidden="1" x14ac:dyDescent="0.45">
      <c r="A6333" t="str">
        <f t="shared" si="109"/>
        <v>YAG3Non-EUL7F+MEnglish studiesNorth West</v>
      </c>
      <c r="B6333" t="s">
        <v>116</v>
      </c>
      <c r="C6333" t="s">
        <v>141</v>
      </c>
      <c r="D6333">
        <v>3</v>
      </c>
      <c r="E6333" t="s">
        <v>162</v>
      </c>
      <c r="F6333" t="s">
        <v>145</v>
      </c>
      <c r="G6333" t="s">
        <v>138</v>
      </c>
      <c r="H6333" t="s">
        <v>100</v>
      </c>
      <c r="I6333" t="s">
        <v>151</v>
      </c>
      <c r="J6333">
        <v>35</v>
      </c>
      <c r="K6333">
        <v>0</v>
      </c>
      <c r="L6333">
        <v>35</v>
      </c>
      <c r="M6333">
        <v>35.6</v>
      </c>
      <c r="N6333">
        <v>6.3</v>
      </c>
      <c r="O6333">
        <v>18.8</v>
      </c>
      <c r="P6333">
        <v>42.4</v>
      </c>
      <c r="Q6333">
        <v>58.1</v>
      </c>
      <c r="R6333" t="s">
        <v>161</v>
      </c>
      <c r="S6333" t="s">
        <v>161</v>
      </c>
      <c r="T6333" t="s">
        <v>161</v>
      </c>
      <c r="U6333" t="s">
        <v>161</v>
      </c>
    </row>
    <row r="6334" spans="1:21" hidden="1" x14ac:dyDescent="0.45">
      <c r="A6334" t="str">
        <f t="shared" si="109"/>
        <v>YAG3Non-EUL7F+MEnglish studiesScotland</v>
      </c>
      <c r="B6334" t="s">
        <v>116</v>
      </c>
      <c r="C6334" t="s">
        <v>141</v>
      </c>
      <c r="D6334">
        <v>3</v>
      </c>
      <c r="E6334" t="s">
        <v>162</v>
      </c>
      <c r="F6334" t="s">
        <v>145</v>
      </c>
      <c r="G6334" t="s">
        <v>138</v>
      </c>
      <c r="H6334" t="s">
        <v>100</v>
      </c>
      <c r="I6334" t="s">
        <v>153</v>
      </c>
      <c r="J6334" t="s">
        <v>161</v>
      </c>
      <c r="K6334" t="s">
        <v>161</v>
      </c>
      <c r="L6334" t="s">
        <v>161</v>
      </c>
      <c r="M6334" t="s">
        <v>161</v>
      </c>
      <c r="N6334" t="s">
        <v>161</v>
      </c>
      <c r="O6334" t="s">
        <v>161</v>
      </c>
      <c r="P6334" t="s">
        <v>161</v>
      </c>
      <c r="Q6334" t="s">
        <v>161</v>
      </c>
      <c r="R6334" t="s">
        <v>157</v>
      </c>
      <c r="S6334" t="s">
        <v>157</v>
      </c>
      <c r="T6334" t="s">
        <v>157</v>
      </c>
      <c r="U6334" t="s">
        <v>157</v>
      </c>
    </row>
    <row r="6335" spans="1:21" hidden="1" x14ac:dyDescent="0.45">
      <c r="A6335" t="str">
        <f t="shared" si="109"/>
        <v>YAG3Non-EUL7F+MEnglish studiesSouth East</v>
      </c>
      <c r="B6335" t="s">
        <v>116</v>
      </c>
      <c r="C6335" t="s">
        <v>141</v>
      </c>
      <c r="D6335">
        <v>3</v>
      </c>
      <c r="E6335" t="s">
        <v>162</v>
      </c>
      <c r="F6335" t="s">
        <v>145</v>
      </c>
      <c r="G6335" t="s">
        <v>138</v>
      </c>
      <c r="H6335" t="s">
        <v>100</v>
      </c>
      <c r="I6335" t="s">
        <v>154</v>
      </c>
      <c r="J6335">
        <v>55</v>
      </c>
      <c r="K6335">
        <v>0</v>
      </c>
      <c r="L6335">
        <v>55</v>
      </c>
      <c r="M6335">
        <v>57.2</v>
      </c>
      <c r="N6335">
        <v>1.8</v>
      </c>
      <c r="O6335">
        <v>13.6</v>
      </c>
      <c r="P6335">
        <v>31.8</v>
      </c>
      <c r="Q6335">
        <v>40.9</v>
      </c>
      <c r="R6335" t="s">
        <v>161</v>
      </c>
      <c r="S6335" t="s">
        <v>161</v>
      </c>
      <c r="T6335" t="s">
        <v>161</v>
      </c>
      <c r="U6335" t="s">
        <v>161</v>
      </c>
    </row>
    <row r="6336" spans="1:21" hidden="1" x14ac:dyDescent="0.45">
      <c r="A6336" t="str">
        <f t="shared" si="109"/>
        <v>YAG3Non-EUL7F+MEnglish studiesSouth West</v>
      </c>
      <c r="B6336" t="s">
        <v>116</v>
      </c>
      <c r="C6336" t="s">
        <v>141</v>
      </c>
      <c r="D6336">
        <v>3</v>
      </c>
      <c r="E6336" t="s">
        <v>162</v>
      </c>
      <c r="F6336" t="s">
        <v>145</v>
      </c>
      <c r="G6336" t="s">
        <v>138</v>
      </c>
      <c r="H6336" t="s">
        <v>100</v>
      </c>
      <c r="I6336" t="s">
        <v>155</v>
      </c>
      <c r="J6336">
        <v>20</v>
      </c>
      <c r="K6336">
        <v>0</v>
      </c>
      <c r="L6336">
        <v>20</v>
      </c>
      <c r="M6336">
        <v>62.5</v>
      </c>
      <c r="N6336">
        <v>0</v>
      </c>
      <c r="O6336">
        <v>31.2</v>
      </c>
      <c r="P6336">
        <v>31.2</v>
      </c>
      <c r="Q6336">
        <v>37.5</v>
      </c>
      <c r="R6336" t="s">
        <v>161</v>
      </c>
      <c r="S6336" t="s">
        <v>161</v>
      </c>
      <c r="T6336" t="s">
        <v>161</v>
      </c>
      <c r="U6336" t="s">
        <v>161</v>
      </c>
    </row>
    <row r="6337" spans="1:21" hidden="1" x14ac:dyDescent="0.45">
      <c r="A6337" t="str">
        <f t="shared" si="109"/>
        <v>YAG3Non-EUL7F+MEnglish studiesWales</v>
      </c>
      <c r="B6337" t="s">
        <v>116</v>
      </c>
      <c r="C6337" t="s">
        <v>141</v>
      </c>
      <c r="D6337">
        <v>3</v>
      </c>
      <c r="E6337" t="s">
        <v>162</v>
      </c>
      <c r="F6337" t="s">
        <v>145</v>
      </c>
      <c r="G6337" t="s">
        <v>138</v>
      </c>
      <c r="H6337" t="s">
        <v>100</v>
      </c>
      <c r="I6337" t="s">
        <v>158</v>
      </c>
      <c r="J6337">
        <v>5</v>
      </c>
      <c r="K6337">
        <v>0</v>
      </c>
      <c r="L6337">
        <v>5</v>
      </c>
      <c r="M6337">
        <v>50</v>
      </c>
      <c r="N6337">
        <v>0</v>
      </c>
      <c r="O6337">
        <v>30</v>
      </c>
      <c r="P6337">
        <v>30</v>
      </c>
      <c r="Q6337">
        <v>50</v>
      </c>
      <c r="R6337" t="s">
        <v>161</v>
      </c>
      <c r="S6337" t="s">
        <v>161</v>
      </c>
      <c r="T6337" t="s">
        <v>161</v>
      </c>
      <c r="U6337" t="s">
        <v>161</v>
      </c>
    </row>
    <row r="6338" spans="1:21" hidden="1" x14ac:dyDescent="0.45">
      <c r="A6338" t="str">
        <f t="shared" si="109"/>
        <v>YAG3Non-EUL7F+MEnglish studiesWest Midlands</v>
      </c>
      <c r="B6338" t="s">
        <v>116</v>
      </c>
      <c r="C6338" t="s">
        <v>141</v>
      </c>
      <c r="D6338">
        <v>3</v>
      </c>
      <c r="E6338" t="s">
        <v>162</v>
      </c>
      <c r="F6338" t="s">
        <v>145</v>
      </c>
      <c r="G6338" t="s">
        <v>138</v>
      </c>
      <c r="H6338" t="s">
        <v>100</v>
      </c>
      <c r="I6338" t="s">
        <v>159</v>
      </c>
      <c r="J6338">
        <v>35</v>
      </c>
      <c r="K6338">
        <v>0</v>
      </c>
      <c r="L6338">
        <v>35</v>
      </c>
      <c r="M6338">
        <v>80.3</v>
      </c>
      <c r="N6338">
        <v>0</v>
      </c>
      <c r="O6338">
        <v>16.399999999999999</v>
      </c>
      <c r="P6338">
        <v>19.7</v>
      </c>
      <c r="Q6338">
        <v>19.7</v>
      </c>
      <c r="R6338" t="s">
        <v>161</v>
      </c>
      <c r="S6338" t="s">
        <v>161</v>
      </c>
      <c r="T6338" t="s">
        <v>161</v>
      </c>
      <c r="U6338" t="s">
        <v>161</v>
      </c>
    </row>
    <row r="6339" spans="1:21" hidden="1" x14ac:dyDescent="0.45">
      <c r="A6339" t="str">
        <f t="shared" si="109"/>
        <v>YAG3Non-EUL7F+MEnglish studiesYorkshire and The Humber</v>
      </c>
      <c r="B6339" t="s">
        <v>116</v>
      </c>
      <c r="C6339" t="s">
        <v>141</v>
      </c>
      <c r="D6339">
        <v>3</v>
      </c>
      <c r="E6339" t="s">
        <v>162</v>
      </c>
      <c r="F6339" t="s">
        <v>145</v>
      </c>
      <c r="G6339" t="s">
        <v>138</v>
      </c>
      <c r="H6339" t="s">
        <v>100</v>
      </c>
      <c r="I6339" t="s">
        <v>160</v>
      </c>
      <c r="J6339">
        <v>35</v>
      </c>
      <c r="K6339">
        <v>0</v>
      </c>
      <c r="L6339">
        <v>35</v>
      </c>
      <c r="M6339">
        <v>57.8</v>
      </c>
      <c r="N6339">
        <v>3.2</v>
      </c>
      <c r="O6339">
        <v>8.1</v>
      </c>
      <c r="P6339">
        <v>25.9</v>
      </c>
      <c r="Q6339">
        <v>38.9</v>
      </c>
      <c r="R6339" t="s">
        <v>161</v>
      </c>
      <c r="S6339" t="s">
        <v>161</v>
      </c>
      <c r="T6339" t="s">
        <v>161</v>
      </c>
      <c r="U6339" t="s">
        <v>161</v>
      </c>
    </row>
    <row r="6340" spans="1:21" hidden="1" x14ac:dyDescent="0.45">
      <c r="A6340" t="str">
        <f t="shared" si="109"/>
        <v>YAG3Non-EUL7F+MEnglish studiesNA</v>
      </c>
      <c r="B6340" t="s">
        <v>116</v>
      </c>
      <c r="C6340" t="s">
        <v>141</v>
      </c>
      <c r="D6340">
        <v>3</v>
      </c>
      <c r="E6340" t="s">
        <v>162</v>
      </c>
      <c r="F6340" t="s">
        <v>145</v>
      </c>
      <c r="G6340" t="s">
        <v>138</v>
      </c>
      <c r="H6340" t="s">
        <v>100</v>
      </c>
      <c r="I6340" t="s">
        <v>157</v>
      </c>
      <c r="J6340">
        <v>900</v>
      </c>
      <c r="K6340">
        <v>93.9</v>
      </c>
      <c r="L6340">
        <v>55</v>
      </c>
      <c r="M6340">
        <v>0</v>
      </c>
      <c r="N6340">
        <v>0</v>
      </c>
      <c r="O6340">
        <v>0</v>
      </c>
      <c r="P6340">
        <v>0</v>
      </c>
      <c r="Q6340">
        <v>6.1</v>
      </c>
      <c r="R6340" t="s">
        <v>157</v>
      </c>
      <c r="S6340" t="s">
        <v>157</v>
      </c>
      <c r="T6340" t="s">
        <v>157</v>
      </c>
      <c r="U6340" t="s">
        <v>157</v>
      </c>
    </row>
    <row r="6341" spans="1:21" hidden="1" x14ac:dyDescent="0.45">
      <c r="A6341" t="str">
        <f t="shared" si="109"/>
        <v>YAG3Non-EUL8F+MEnglish studiesAbroad</v>
      </c>
      <c r="B6341" t="s">
        <v>116</v>
      </c>
      <c r="C6341" t="s">
        <v>141</v>
      </c>
      <c r="D6341">
        <v>3</v>
      </c>
      <c r="E6341" t="s">
        <v>162</v>
      </c>
      <c r="F6341" t="s">
        <v>139</v>
      </c>
      <c r="G6341" t="s">
        <v>138</v>
      </c>
      <c r="H6341" t="s">
        <v>100</v>
      </c>
      <c r="I6341" t="s">
        <v>146</v>
      </c>
      <c r="J6341">
        <v>10</v>
      </c>
      <c r="K6341">
        <v>0</v>
      </c>
      <c r="L6341">
        <v>10</v>
      </c>
      <c r="M6341">
        <v>86.7</v>
      </c>
      <c r="N6341">
        <v>0</v>
      </c>
      <c r="O6341">
        <v>13.3</v>
      </c>
      <c r="P6341">
        <v>13.3</v>
      </c>
      <c r="Q6341">
        <v>13.3</v>
      </c>
      <c r="R6341" t="s">
        <v>157</v>
      </c>
      <c r="S6341" t="s">
        <v>157</v>
      </c>
      <c r="T6341" t="s">
        <v>157</v>
      </c>
      <c r="U6341" t="s">
        <v>157</v>
      </c>
    </row>
    <row r="6342" spans="1:21" hidden="1" x14ac:dyDescent="0.45">
      <c r="A6342" t="str">
        <f t="shared" si="109"/>
        <v>YAG3Non-EUL8F+MEnglish studiesEast Midlands</v>
      </c>
      <c r="B6342" t="s">
        <v>116</v>
      </c>
      <c r="C6342" t="s">
        <v>141</v>
      </c>
      <c r="D6342">
        <v>3</v>
      </c>
      <c r="E6342" t="s">
        <v>162</v>
      </c>
      <c r="F6342" t="s">
        <v>139</v>
      </c>
      <c r="G6342" t="s">
        <v>138</v>
      </c>
      <c r="H6342" t="s">
        <v>100</v>
      </c>
      <c r="I6342" t="s">
        <v>147</v>
      </c>
      <c r="J6342">
        <v>5</v>
      </c>
      <c r="K6342">
        <v>0</v>
      </c>
      <c r="L6342">
        <v>5</v>
      </c>
      <c r="M6342">
        <v>40</v>
      </c>
      <c r="N6342">
        <v>0</v>
      </c>
      <c r="O6342">
        <v>60</v>
      </c>
      <c r="P6342">
        <v>60</v>
      </c>
      <c r="Q6342">
        <v>60</v>
      </c>
      <c r="R6342" t="s">
        <v>161</v>
      </c>
      <c r="S6342" t="s">
        <v>161</v>
      </c>
      <c r="T6342" t="s">
        <v>161</v>
      </c>
      <c r="U6342" t="s">
        <v>161</v>
      </c>
    </row>
    <row r="6343" spans="1:21" hidden="1" x14ac:dyDescent="0.45">
      <c r="A6343" t="str">
        <f t="shared" ref="A6343:A6406" si="110">"YAG"&amp;D6343 &amp;E6343 &amp;F6343 &amp; G6343 &amp;H6343 &amp;I6343</f>
        <v>YAG3Non-EUL8F+MEnglish studiesEast of England</v>
      </c>
      <c r="B6343" t="s">
        <v>116</v>
      </c>
      <c r="C6343" t="s">
        <v>141</v>
      </c>
      <c r="D6343">
        <v>3</v>
      </c>
      <c r="E6343" t="s">
        <v>162</v>
      </c>
      <c r="F6343" t="s">
        <v>139</v>
      </c>
      <c r="G6343" t="s">
        <v>138</v>
      </c>
      <c r="H6343" t="s">
        <v>100</v>
      </c>
      <c r="I6343" t="s">
        <v>148</v>
      </c>
      <c r="J6343">
        <v>20</v>
      </c>
      <c r="K6343">
        <v>0</v>
      </c>
      <c r="L6343">
        <v>20</v>
      </c>
      <c r="M6343">
        <v>54.5</v>
      </c>
      <c r="N6343">
        <v>6.1</v>
      </c>
      <c r="O6343">
        <v>33.299999999999997</v>
      </c>
      <c r="P6343">
        <v>39.4</v>
      </c>
      <c r="Q6343">
        <v>39.4</v>
      </c>
      <c r="R6343" t="s">
        <v>161</v>
      </c>
      <c r="S6343" t="s">
        <v>161</v>
      </c>
      <c r="T6343" t="s">
        <v>161</v>
      </c>
      <c r="U6343" t="s">
        <v>161</v>
      </c>
    </row>
    <row r="6344" spans="1:21" hidden="1" x14ac:dyDescent="0.45">
      <c r="A6344" t="str">
        <f t="shared" si="110"/>
        <v>YAG3Non-EUL8F+MEnglish studiesLondon</v>
      </c>
      <c r="B6344" t="s">
        <v>116</v>
      </c>
      <c r="C6344" t="s">
        <v>141</v>
      </c>
      <c r="D6344">
        <v>3</v>
      </c>
      <c r="E6344" t="s">
        <v>162</v>
      </c>
      <c r="F6344" t="s">
        <v>139</v>
      </c>
      <c r="G6344" t="s">
        <v>138</v>
      </c>
      <c r="H6344" t="s">
        <v>100</v>
      </c>
      <c r="I6344" t="s">
        <v>149</v>
      </c>
      <c r="J6344">
        <v>15</v>
      </c>
      <c r="K6344">
        <v>0</v>
      </c>
      <c r="L6344">
        <v>15</v>
      </c>
      <c r="M6344">
        <v>53.3</v>
      </c>
      <c r="N6344">
        <v>13.3</v>
      </c>
      <c r="O6344">
        <v>33.299999999999997</v>
      </c>
      <c r="P6344">
        <v>33.299999999999997</v>
      </c>
      <c r="Q6344">
        <v>33.299999999999997</v>
      </c>
      <c r="R6344" t="s">
        <v>161</v>
      </c>
      <c r="S6344" t="s">
        <v>161</v>
      </c>
      <c r="T6344" t="s">
        <v>161</v>
      </c>
      <c r="U6344" t="s">
        <v>161</v>
      </c>
    </row>
    <row r="6345" spans="1:21" hidden="1" x14ac:dyDescent="0.45">
      <c r="A6345" t="str">
        <f t="shared" si="110"/>
        <v>YAG3Non-EUL8F+MEnglish studiesNorth East</v>
      </c>
      <c r="B6345" t="s">
        <v>116</v>
      </c>
      <c r="C6345" t="s">
        <v>141</v>
      </c>
      <c r="D6345">
        <v>3</v>
      </c>
      <c r="E6345" t="s">
        <v>162</v>
      </c>
      <c r="F6345" t="s">
        <v>139</v>
      </c>
      <c r="G6345" t="s">
        <v>138</v>
      </c>
      <c r="H6345" t="s">
        <v>100</v>
      </c>
      <c r="I6345" t="s">
        <v>150</v>
      </c>
      <c r="J6345">
        <v>10</v>
      </c>
      <c r="K6345">
        <v>0</v>
      </c>
      <c r="L6345">
        <v>10</v>
      </c>
      <c r="M6345">
        <v>66.7</v>
      </c>
      <c r="N6345">
        <v>0</v>
      </c>
      <c r="O6345">
        <v>33.299999999999997</v>
      </c>
      <c r="P6345">
        <v>33.299999999999997</v>
      </c>
      <c r="Q6345">
        <v>33.299999999999997</v>
      </c>
      <c r="R6345" t="s">
        <v>161</v>
      </c>
      <c r="S6345" t="s">
        <v>161</v>
      </c>
      <c r="T6345" t="s">
        <v>161</v>
      </c>
      <c r="U6345" t="s">
        <v>161</v>
      </c>
    </row>
    <row r="6346" spans="1:21" hidden="1" x14ac:dyDescent="0.45">
      <c r="A6346" t="str">
        <f t="shared" si="110"/>
        <v>YAG3Non-EUL8F+MEnglish studiesNorth West</v>
      </c>
      <c r="B6346" t="s">
        <v>116</v>
      </c>
      <c r="C6346" t="s">
        <v>141</v>
      </c>
      <c r="D6346">
        <v>3</v>
      </c>
      <c r="E6346" t="s">
        <v>162</v>
      </c>
      <c r="F6346" t="s">
        <v>139</v>
      </c>
      <c r="G6346" t="s">
        <v>138</v>
      </c>
      <c r="H6346" t="s">
        <v>100</v>
      </c>
      <c r="I6346" t="s">
        <v>151</v>
      </c>
      <c r="J6346">
        <v>10</v>
      </c>
      <c r="K6346">
        <v>0</v>
      </c>
      <c r="L6346">
        <v>10</v>
      </c>
      <c r="M6346">
        <v>50</v>
      </c>
      <c r="N6346">
        <v>16.7</v>
      </c>
      <c r="O6346">
        <v>33.299999999999997</v>
      </c>
      <c r="P6346">
        <v>33.299999999999997</v>
      </c>
      <c r="Q6346">
        <v>33.299999999999997</v>
      </c>
      <c r="R6346" t="s">
        <v>161</v>
      </c>
      <c r="S6346" t="s">
        <v>161</v>
      </c>
      <c r="T6346" t="s">
        <v>161</v>
      </c>
      <c r="U6346" t="s">
        <v>161</v>
      </c>
    </row>
    <row r="6347" spans="1:21" hidden="1" x14ac:dyDescent="0.45">
      <c r="A6347" t="str">
        <f t="shared" si="110"/>
        <v>YAG3Non-EUL8F+MEnglish studiesScotland</v>
      </c>
      <c r="B6347" t="s">
        <v>116</v>
      </c>
      <c r="C6347" t="s">
        <v>141</v>
      </c>
      <c r="D6347">
        <v>3</v>
      </c>
      <c r="E6347" t="s">
        <v>162</v>
      </c>
      <c r="F6347" t="s">
        <v>139</v>
      </c>
      <c r="G6347" t="s">
        <v>138</v>
      </c>
      <c r="H6347" t="s">
        <v>100</v>
      </c>
      <c r="I6347" t="s">
        <v>153</v>
      </c>
      <c r="J6347">
        <v>5</v>
      </c>
      <c r="K6347">
        <v>0</v>
      </c>
      <c r="L6347">
        <v>5</v>
      </c>
      <c r="M6347">
        <v>0</v>
      </c>
      <c r="N6347">
        <v>0</v>
      </c>
      <c r="O6347">
        <v>66.7</v>
      </c>
      <c r="P6347">
        <v>100</v>
      </c>
      <c r="Q6347">
        <v>100</v>
      </c>
      <c r="R6347" t="s">
        <v>161</v>
      </c>
      <c r="S6347" t="s">
        <v>161</v>
      </c>
      <c r="T6347" t="s">
        <v>161</v>
      </c>
      <c r="U6347" t="s">
        <v>161</v>
      </c>
    </row>
    <row r="6348" spans="1:21" hidden="1" x14ac:dyDescent="0.45">
      <c r="A6348" t="str">
        <f t="shared" si="110"/>
        <v>YAG3Non-EUL8F+MEnglish studiesSouth East</v>
      </c>
      <c r="B6348" t="s">
        <v>116</v>
      </c>
      <c r="C6348" t="s">
        <v>141</v>
      </c>
      <c r="D6348">
        <v>3</v>
      </c>
      <c r="E6348" t="s">
        <v>162</v>
      </c>
      <c r="F6348" t="s">
        <v>139</v>
      </c>
      <c r="G6348" t="s">
        <v>138</v>
      </c>
      <c r="H6348" t="s">
        <v>100</v>
      </c>
      <c r="I6348" t="s">
        <v>154</v>
      </c>
      <c r="J6348">
        <v>20</v>
      </c>
      <c r="K6348">
        <v>0</v>
      </c>
      <c r="L6348">
        <v>20</v>
      </c>
      <c r="M6348">
        <v>48.4</v>
      </c>
      <c r="N6348">
        <v>19.399999999999999</v>
      </c>
      <c r="O6348">
        <v>25.8</v>
      </c>
      <c r="P6348">
        <v>32.299999999999997</v>
      </c>
      <c r="Q6348">
        <v>32.299999999999997</v>
      </c>
      <c r="R6348" t="s">
        <v>161</v>
      </c>
      <c r="S6348" t="s">
        <v>161</v>
      </c>
      <c r="T6348" t="s">
        <v>161</v>
      </c>
      <c r="U6348" t="s">
        <v>161</v>
      </c>
    </row>
    <row r="6349" spans="1:21" hidden="1" x14ac:dyDescent="0.45">
      <c r="A6349" t="str">
        <f t="shared" si="110"/>
        <v>YAG3Non-EUL8F+MEnglish studiesSouth West</v>
      </c>
      <c r="B6349" t="s">
        <v>116</v>
      </c>
      <c r="C6349" t="s">
        <v>141</v>
      </c>
      <c r="D6349">
        <v>3</v>
      </c>
      <c r="E6349" t="s">
        <v>162</v>
      </c>
      <c r="F6349" t="s">
        <v>139</v>
      </c>
      <c r="G6349" t="s">
        <v>138</v>
      </c>
      <c r="H6349" t="s">
        <v>100</v>
      </c>
      <c r="I6349" t="s">
        <v>155</v>
      </c>
      <c r="J6349" t="s">
        <v>161</v>
      </c>
      <c r="K6349" t="s">
        <v>161</v>
      </c>
      <c r="L6349" t="s">
        <v>161</v>
      </c>
      <c r="M6349" t="s">
        <v>161</v>
      </c>
      <c r="N6349" t="s">
        <v>161</v>
      </c>
      <c r="O6349" t="s">
        <v>161</v>
      </c>
      <c r="P6349" t="s">
        <v>161</v>
      </c>
      <c r="Q6349" t="s">
        <v>161</v>
      </c>
      <c r="R6349" t="s">
        <v>161</v>
      </c>
      <c r="S6349" t="s">
        <v>161</v>
      </c>
      <c r="T6349" t="s">
        <v>161</v>
      </c>
      <c r="U6349" t="s">
        <v>161</v>
      </c>
    </row>
    <row r="6350" spans="1:21" hidden="1" x14ac:dyDescent="0.45">
      <c r="A6350" t="str">
        <f t="shared" si="110"/>
        <v>YAG3Non-EUL8F+MEnglish studiesWales</v>
      </c>
      <c r="B6350" t="s">
        <v>116</v>
      </c>
      <c r="C6350" t="s">
        <v>141</v>
      </c>
      <c r="D6350">
        <v>3</v>
      </c>
      <c r="E6350" t="s">
        <v>162</v>
      </c>
      <c r="F6350" t="s">
        <v>139</v>
      </c>
      <c r="G6350" t="s">
        <v>138</v>
      </c>
      <c r="H6350" t="s">
        <v>100</v>
      </c>
      <c r="I6350" t="s">
        <v>158</v>
      </c>
      <c r="J6350" t="s">
        <v>161</v>
      </c>
      <c r="K6350" t="s">
        <v>161</v>
      </c>
      <c r="L6350" t="s">
        <v>161</v>
      </c>
      <c r="M6350" t="s">
        <v>161</v>
      </c>
      <c r="N6350" t="s">
        <v>161</v>
      </c>
      <c r="O6350" t="s">
        <v>161</v>
      </c>
      <c r="P6350" t="s">
        <v>161</v>
      </c>
      <c r="Q6350" t="s">
        <v>161</v>
      </c>
      <c r="R6350" t="s">
        <v>161</v>
      </c>
      <c r="S6350" t="s">
        <v>161</v>
      </c>
      <c r="T6350" t="s">
        <v>161</v>
      </c>
      <c r="U6350" t="s">
        <v>161</v>
      </c>
    </row>
    <row r="6351" spans="1:21" hidden="1" x14ac:dyDescent="0.45">
      <c r="A6351" t="str">
        <f t="shared" si="110"/>
        <v>YAG3Non-EUL8F+MEnglish studiesWest Midlands</v>
      </c>
      <c r="B6351" t="s">
        <v>116</v>
      </c>
      <c r="C6351" t="s">
        <v>141</v>
      </c>
      <c r="D6351">
        <v>3</v>
      </c>
      <c r="E6351" t="s">
        <v>162</v>
      </c>
      <c r="F6351" t="s">
        <v>139</v>
      </c>
      <c r="G6351" t="s">
        <v>138</v>
      </c>
      <c r="H6351" t="s">
        <v>100</v>
      </c>
      <c r="I6351" t="s">
        <v>159</v>
      </c>
      <c r="J6351">
        <v>10</v>
      </c>
      <c r="K6351">
        <v>0</v>
      </c>
      <c r="L6351">
        <v>10</v>
      </c>
      <c r="M6351">
        <v>61.5</v>
      </c>
      <c r="N6351">
        <v>15.4</v>
      </c>
      <c r="O6351">
        <v>23.1</v>
      </c>
      <c r="P6351">
        <v>23.1</v>
      </c>
      <c r="Q6351">
        <v>23.1</v>
      </c>
      <c r="R6351" t="s">
        <v>161</v>
      </c>
      <c r="S6351" t="s">
        <v>161</v>
      </c>
      <c r="T6351" t="s">
        <v>161</v>
      </c>
      <c r="U6351" t="s">
        <v>161</v>
      </c>
    </row>
    <row r="6352" spans="1:21" hidden="1" x14ac:dyDescent="0.45">
      <c r="A6352" t="str">
        <f t="shared" si="110"/>
        <v>YAG3Non-EUL8F+MEnglish studiesYorkshire and The Humber</v>
      </c>
      <c r="B6352" t="s">
        <v>116</v>
      </c>
      <c r="C6352" t="s">
        <v>141</v>
      </c>
      <c r="D6352">
        <v>3</v>
      </c>
      <c r="E6352" t="s">
        <v>162</v>
      </c>
      <c r="F6352" t="s">
        <v>139</v>
      </c>
      <c r="G6352" t="s">
        <v>138</v>
      </c>
      <c r="H6352" t="s">
        <v>100</v>
      </c>
      <c r="I6352" t="s">
        <v>160</v>
      </c>
      <c r="J6352">
        <v>15</v>
      </c>
      <c r="K6352">
        <v>0</v>
      </c>
      <c r="L6352">
        <v>15</v>
      </c>
      <c r="M6352">
        <v>55.9</v>
      </c>
      <c r="N6352">
        <v>8.8000000000000007</v>
      </c>
      <c r="O6352">
        <v>26.5</v>
      </c>
      <c r="P6352">
        <v>26.5</v>
      </c>
      <c r="Q6352">
        <v>35.299999999999997</v>
      </c>
      <c r="R6352" t="s">
        <v>161</v>
      </c>
      <c r="S6352" t="s">
        <v>161</v>
      </c>
      <c r="T6352" t="s">
        <v>161</v>
      </c>
      <c r="U6352" t="s">
        <v>161</v>
      </c>
    </row>
    <row r="6353" spans="1:21" hidden="1" x14ac:dyDescent="0.45">
      <c r="A6353" t="str">
        <f t="shared" si="110"/>
        <v>YAG3Non-EUL8F+MEnglish studiesNA</v>
      </c>
      <c r="B6353" t="s">
        <v>116</v>
      </c>
      <c r="C6353" t="s">
        <v>141</v>
      </c>
      <c r="D6353">
        <v>3</v>
      </c>
      <c r="E6353" t="s">
        <v>162</v>
      </c>
      <c r="F6353" t="s">
        <v>139</v>
      </c>
      <c r="G6353" t="s">
        <v>138</v>
      </c>
      <c r="H6353" t="s">
        <v>100</v>
      </c>
      <c r="I6353" t="s">
        <v>157</v>
      </c>
      <c r="J6353">
        <v>70</v>
      </c>
      <c r="K6353">
        <v>98.5</v>
      </c>
      <c r="L6353" t="s">
        <v>161</v>
      </c>
      <c r="M6353" t="s">
        <v>161</v>
      </c>
      <c r="N6353" t="s">
        <v>161</v>
      </c>
      <c r="O6353" t="s">
        <v>161</v>
      </c>
      <c r="P6353" t="s">
        <v>161</v>
      </c>
      <c r="Q6353" t="s">
        <v>161</v>
      </c>
      <c r="R6353" t="s">
        <v>157</v>
      </c>
      <c r="S6353" t="s">
        <v>157</v>
      </c>
      <c r="T6353" t="s">
        <v>157</v>
      </c>
      <c r="U6353" t="s">
        <v>157</v>
      </c>
    </row>
    <row r="6354" spans="1:21" hidden="1" x14ac:dyDescent="0.45">
      <c r="A6354" t="str">
        <f t="shared" si="110"/>
        <v>YAG1Non-EUL7F+MEnglish studiesAbroad</v>
      </c>
      <c r="B6354" t="s">
        <v>116</v>
      </c>
      <c r="C6354" t="s">
        <v>49</v>
      </c>
      <c r="D6354">
        <v>1</v>
      </c>
      <c r="E6354" t="s">
        <v>162</v>
      </c>
      <c r="F6354" t="s">
        <v>145</v>
      </c>
      <c r="G6354" t="s">
        <v>138</v>
      </c>
      <c r="H6354" t="s">
        <v>100</v>
      </c>
      <c r="I6354" t="s">
        <v>146</v>
      </c>
      <c r="J6354">
        <v>20</v>
      </c>
      <c r="K6354">
        <v>0</v>
      </c>
      <c r="L6354">
        <v>20</v>
      </c>
      <c r="M6354">
        <v>80.7</v>
      </c>
      <c r="N6354">
        <v>8.3000000000000007</v>
      </c>
      <c r="O6354">
        <v>5.5</v>
      </c>
      <c r="P6354">
        <v>5.5</v>
      </c>
      <c r="Q6354">
        <v>11</v>
      </c>
      <c r="R6354" t="s">
        <v>157</v>
      </c>
      <c r="S6354" t="s">
        <v>157</v>
      </c>
      <c r="T6354" t="s">
        <v>157</v>
      </c>
      <c r="U6354" t="s">
        <v>157</v>
      </c>
    </row>
    <row r="6355" spans="1:21" hidden="1" x14ac:dyDescent="0.45">
      <c r="A6355" t="str">
        <f t="shared" si="110"/>
        <v>YAG1Non-EUL7F+MEnglish studiesEast Midlands</v>
      </c>
      <c r="B6355" t="s">
        <v>116</v>
      </c>
      <c r="C6355" t="s">
        <v>49</v>
      </c>
      <c r="D6355">
        <v>1</v>
      </c>
      <c r="E6355" t="s">
        <v>162</v>
      </c>
      <c r="F6355" t="s">
        <v>145</v>
      </c>
      <c r="G6355" t="s">
        <v>138</v>
      </c>
      <c r="H6355" t="s">
        <v>100</v>
      </c>
      <c r="I6355" t="s">
        <v>147</v>
      </c>
      <c r="J6355">
        <v>20</v>
      </c>
      <c r="K6355">
        <v>0</v>
      </c>
      <c r="L6355">
        <v>20</v>
      </c>
      <c r="M6355">
        <v>69.400000000000006</v>
      </c>
      <c r="N6355">
        <v>0</v>
      </c>
      <c r="O6355">
        <v>19.399999999999999</v>
      </c>
      <c r="P6355">
        <v>19.399999999999999</v>
      </c>
      <c r="Q6355">
        <v>30.6</v>
      </c>
      <c r="R6355" t="s">
        <v>161</v>
      </c>
      <c r="S6355" t="s">
        <v>161</v>
      </c>
      <c r="T6355" t="s">
        <v>161</v>
      </c>
      <c r="U6355" t="s">
        <v>161</v>
      </c>
    </row>
    <row r="6356" spans="1:21" hidden="1" x14ac:dyDescent="0.45">
      <c r="A6356" t="str">
        <f t="shared" si="110"/>
        <v>YAG1Non-EUL7F+MEnglish studiesEast of England</v>
      </c>
      <c r="B6356" t="s">
        <v>116</v>
      </c>
      <c r="C6356" t="s">
        <v>49</v>
      </c>
      <c r="D6356">
        <v>1</v>
      </c>
      <c r="E6356" t="s">
        <v>162</v>
      </c>
      <c r="F6356" t="s">
        <v>145</v>
      </c>
      <c r="G6356" t="s">
        <v>138</v>
      </c>
      <c r="H6356" t="s">
        <v>100</v>
      </c>
      <c r="I6356" t="s">
        <v>148</v>
      </c>
      <c r="J6356">
        <v>30</v>
      </c>
      <c r="K6356">
        <v>0</v>
      </c>
      <c r="L6356">
        <v>30</v>
      </c>
      <c r="M6356">
        <v>57.3</v>
      </c>
      <c r="N6356">
        <v>3.5</v>
      </c>
      <c r="O6356">
        <v>22.8</v>
      </c>
      <c r="P6356">
        <v>35.700000000000003</v>
      </c>
      <c r="Q6356">
        <v>39.200000000000003</v>
      </c>
      <c r="R6356" t="s">
        <v>161</v>
      </c>
      <c r="S6356" t="s">
        <v>161</v>
      </c>
      <c r="T6356" t="s">
        <v>161</v>
      </c>
      <c r="U6356" t="s">
        <v>161</v>
      </c>
    </row>
    <row r="6357" spans="1:21" hidden="1" x14ac:dyDescent="0.45">
      <c r="A6357" t="str">
        <f t="shared" si="110"/>
        <v>YAG1Non-EUL7F+MEnglish studiesLondon</v>
      </c>
      <c r="B6357" t="s">
        <v>116</v>
      </c>
      <c r="C6357" t="s">
        <v>49</v>
      </c>
      <c r="D6357">
        <v>1</v>
      </c>
      <c r="E6357" t="s">
        <v>162</v>
      </c>
      <c r="F6357" t="s">
        <v>145</v>
      </c>
      <c r="G6357" t="s">
        <v>138</v>
      </c>
      <c r="H6357" t="s">
        <v>100</v>
      </c>
      <c r="I6357" t="s">
        <v>149</v>
      </c>
      <c r="J6357">
        <v>150</v>
      </c>
      <c r="K6357">
        <v>0</v>
      </c>
      <c r="L6357">
        <v>150</v>
      </c>
      <c r="M6357">
        <v>54.7</v>
      </c>
      <c r="N6357">
        <v>6</v>
      </c>
      <c r="O6357">
        <v>26.5</v>
      </c>
      <c r="P6357">
        <v>35.200000000000003</v>
      </c>
      <c r="Q6357">
        <v>39.299999999999997</v>
      </c>
      <c r="R6357">
        <v>40</v>
      </c>
      <c r="S6357">
        <v>20400</v>
      </c>
      <c r="T6357">
        <v>23700</v>
      </c>
      <c r="U6357">
        <v>27400</v>
      </c>
    </row>
    <row r="6358" spans="1:21" hidden="1" x14ac:dyDescent="0.45">
      <c r="A6358" t="str">
        <f t="shared" si="110"/>
        <v>YAG1Non-EUL7F+MEnglish studiesNorth East</v>
      </c>
      <c r="B6358" t="s">
        <v>116</v>
      </c>
      <c r="C6358" t="s">
        <v>49</v>
      </c>
      <c r="D6358">
        <v>1</v>
      </c>
      <c r="E6358" t="s">
        <v>162</v>
      </c>
      <c r="F6358" t="s">
        <v>145</v>
      </c>
      <c r="G6358" t="s">
        <v>138</v>
      </c>
      <c r="H6358" t="s">
        <v>100</v>
      </c>
      <c r="I6358" t="s">
        <v>150</v>
      </c>
      <c r="J6358">
        <v>80</v>
      </c>
      <c r="K6358">
        <v>0</v>
      </c>
      <c r="L6358">
        <v>80</v>
      </c>
      <c r="M6358">
        <v>86.9</v>
      </c>
      <c r="N6358">
        <v>1.3</v>
      </c>
      <c r="O6358">
        <v>3.3</v>
      </c>
      <c r="P6358">
        <v>5.2</v>
      </c>
      <c r="Q6358">
        <v>11.8</v>
      </c>
      <c r="R6358" t="s">
        <v>161</v>
      </c>
      <c r="S6358" t="s">
        <v>161</v>
      </c>
      <c r="T6358" t="s">
        <v>161</v>
      </c>
      <c r="U6358" t="s">
        <v>161</v>
      </c>
    </row>
    <row r="6359" spans="1:21" hidden="1" x14ac:dyDescent="0.45">
      <c r="A6359" t="str">
        <f t="shared" si="110"/>
        <v>YAG1Non-EUL7F+MEnglish studiesNorth West</v>
      </c>
      <c r="B6359" t="s">
        <v>116</v>
      </c>
      <c r="C6359" t="s">
        <v>49</v>
      </c>
      <c r="D6359">
        <v>1</v>
      </c>
      <c r="E6359" t="s">
        <v>162</v>
      </c>
      <c r="F6359" t="s">
        <v>145</v>
      </c>
      <c r="G6359" t="s">
        <v>138</v>
      </c>
      <c r="H6359" t="s">
        <v>100</v>
      </c>
      <c r="I6359" t="s">
        <v>151</v>
      </c>
      <c r="J6359">
        <v>30</v>
      </c>
      <c r="K6359">
        <v>0</v>
      </c>
      <c r="L6359">
        <v>30</v>
      </c>
      <c r="M6359">
        <v>78.3</v>
      </c>
      <c r="N6359">
        <v>0</v>
      </c>
      <c r="O6359">
        <v>9.6999999999999993</v>
      </c>
      <c r="P6359">
        <v>16.600000000000001</v>
      </c>
      <c r="Q6359">
        <v>21.7</v>
      </c>
      <c r="R6359" t="s">
        <v>161</v>
      </c>
      <c r="S6359" t="s">
        <v>161</v>
      </c>
      <c r="T6359" t="s">
        <v>161</v>
      </c>
      <c r="U6359" t="s">
        <v>161</v>
      </c>
    </row>
    <row r="6360" spans="1:21" hidden="1" x14ac:dyDescent="0.45">
      <c r="A6360" t="str">
        <f t="shared" si="110"/>
        <v>YAG1Non-EUL7F+MEnglish studiesScotland</v>
      </c>
      <c r="B6360" t="s">
        <v>116</v>
      </c>
      <c r="C6360" t="s">
        <v>49</v>
      </c>
      <c r="D6360">
        <v>1</v>
      </c>
      <c r="E6360" t="s">
        <v>162</v>
      </c>
      <c r="F6360" t="s">
        <v>145</v>
      </c>
      <c r="G6360" t="s">
        <v>138</v>
      </c>
      <c r="H6360" t="s">
        <v>100</v>
      </c>
      <c r="I6360" t="s">
        <v>153</v>
      </c>
      <c r="J6360">
        <v>10</v>
      </c>
      <c r="K6360">
        <v>0</v>
      </c>
      <c r="L6360">
        <v>10</v>
      </c>
      <c r="M6360">
        <v>39.6</v>
      </c>
      <c r="N6360">
        <v>22.6</v>
      </c>
      <c r="O6360">
        <v>3.8</v>
      </c>
      <c r="P6360">
        <v>26.5</v>
      </c>
      <c r="Q6360">
        <v>37.799999999999997</v>
      </c>
      <c r="R6360" t="s">
        <v>161</v>
      </c>
      <c r="S6360" t="s">
        <v>161</v>
      </c>
      <c r="T6360" t="s">
        <v>161</v>
      </c>
      <c r="U6360" t="s">
        <v>161</v>
      </c>
    </row>
    <row r="6361" spans="1:21" hidden="1" x14ac:dyDescent="0.45">
      <c r="A6361" t="str">
        <f t="shared" si="110"/>
        <v>YAG1Non-EUL7F+MEnglish studiesSouth East</v>
      </c>
      <c r="B6361" t="s">
        <v>116</v>
      </c>
      <c r="C6361" t="s">
        <v>49</v>
      </c>
      <c r="D6361">
        <v>1</v>
      </c>
      <c r="E6361" t="s">
        <v>162</v>
      </c>
      <c r="F6361" t="s">
        <v>145</v>
      </c>
      <c r="G6361" t="s">
        <v>138</v>
      </c>
      <c r="H6361" t="s">
        <v>100</v>
      </c>
      <c r="I6361" t="s">
        <v>154</v>
      </c>
      <c r="J6361">
        <v>55</v>
      </c>
      <c r="K6361">
        <v>0</v>
      </c>
      <c r="L6361">
        <v>55</v>
      </c>
      <c r="M6361">
        <v>56</v>
      </c>
      <c r="N6361">
        <v>5.9</v>
      </c>
      <c r="O6361">
        <v>19.899999999999999</v>
      </c>
      <c r="P6361">
        <v>28.4</v>
      </c>
      <c r="Q6361">
        <v>38.1</v>
      </c>
      <c r="R6361" t="s">
        <v>161</v>
      </c>
      <c r="S6361" t="s">
        <v>161</v>
      </c>
      <c r="T6361" t="s">
        <v>161</v>
      </c>
      <c r="U6361" t="s">
        <v>161</v>
      </c>
    </row>
    <row r="6362" spans="1:21" hidden="1" x14ac:dyDescent="0.45">
      <c r="A6362" t="str">
        <f t="shared" si="110"/>
        <v>YAG1Non-EUL7F+MEnglish studiesSouth West</v>
      </c>
      <c r="B6362" t="s">
        <v>116</v>
      </c>
      <c r="C6362" t="s">
        <v>49</v>
      </c>
      <c r="D6362">
        <v>1</v>
      </c>
      <c r="E6362" t="s">
        <v>162</v>
      </c>
      <c r="F6362" t="s">
        <v>145</v>
      </c>
      <c r="G6362" t="s">
        <v>138</v>
      </c>
      <c r="H6362" t="s">
        <v>100</v>
      </c>
      <c r="I6362" t="s">
        <v>155</v>
      </c>
      <c r="J6362">
        <v>15</v>
      </c>
      <c r="K6362">
        <v>0</v>
      </c>
      <c r="L6362">
        <v>15</v>
      </c>
      <c r="M6362">
        <v>78.400000000000006</v>
      </c>
      <c r="N6362">
        <v>18.5</v>
      </c>
      <c r="O6362">
        <v>0</v>
      </c>
      <c r="P6362">
        <v>3.1</v>
      </c>
      <c r="Q6362">
        <v>3.1</v>
      </c>
      <c r="R6362" t="s">
        <v>157</v>
      </c>
      <c r="S6362" t="s">
        <v>157</v>
      </c>
      <c r="T6362" t="s">
        <v>157</v>
      </c>
      <c r="U6362" t="s">
        <v>157</v>
      </c>
    </row>
    <row r="6363" spans="1:21" hidden="1" x14ac:dyDescent="0.45">
      <c r="A6363" t="str">
        <f t="shared" si="110"/>
        <v>YAG1Non-EUL7F+MEnglish studiesUnknown</v>
      </c>
      <c r="B6363" t="s">
        <v>116</v>
      </c>
      <c r="C6363" t="s">
        <v>49</v>
      </c>
      <c r="D6363">
        <v>1</v>
      </c>
      <c r="E6363" t="s">
        <v>162</v>
      </c>
      <c r="F6363" t="s">
        <v>145</v>
      </c>
      <c r="G6363" t="s">
        <v>138</v>
      </c>
      <c r="H6363" t="s">
        <v>100</v>
      </c>
      <c r="I6363" t="s">
        <v>156</v>
      </c>
      <c r="J6363" t="s">
        <v>161</v>
      </c>
      <c r="K6363" t="s">
        <v>161</v>
      </c>
      <c r="L6363" t="s">
        <v>161</v>
      </c>
      <c r="M6363" t="s">
        <v>161</v>
      </c>
      <c r="N6363" t="s">
        <v>161</v>
      </c>
      <c r="O6363" t="s">
        <v>161</v>
      </c>
      <c r="P6363" t="s">
        <v>161</v>
      </c>
      <c r="Q6363" t="s">
        <v>161</v>
      </c>
      <c r="R6363" t="s">
        <v>157</v>
      </c>
      <c r="S6363" t="s">
        <v>157</v>
      </c>
      <c r="T6363" t="s">
        <v>157</v>
      </c>
      <c r="U6363" t="s">
        <v>157</v>
      </c>
    </row>
    <row r="6364" spans="1:21" hidden="1" x14ac:dyDescent="0.45">
      <c r="A6364" t="str">
        <f t="shared" si="110"/>
        <v>YAG1Non-EUL7F+MEnglish studiesWales</v>
      </c>
      <c r="B6364" t="s">
        <v>116</v>
      </c>
      <c r="C6364" t="s">
        <v>49</v>
      </c>
      <c r="D6364">
        <v>1</v>
      </c>
      <c r="E6364" t="s">
        <v>162</v>
      </c>
      <c r="F6364" t="s">
        <v>145</v>
      </c>
      <c r="G6364" t="s">
        <v>138</v>
      </c>
      <c r="H6364" t="s">
        <v>100</v>
      </c>
      <c r="I6364" t="s">
        <v>158</v>
      </c>
      <c r="J6364" t="s">
        <v>161</v>
      </c>
      <c r="K6364" t="s">
        <v>161</v>
      </c>
      <c r="L6364" t="s">
        <v>161</v>
      </c>
      <c r="M6364" t="s">
        <v>161</v>
      </c>
      <c r="N6364" t="s">
        <v>161</v>
      </c>
      <c r="O6364" t="s">
        <v>161</v>
      </c>
      <c r="P6364" t="s">
        <v>161</v>
      </c>
      <c r="Q6364" t="s">
        <v>161</v>
      </c>
      <c r="R6364" t="s">
        <v>161</v>
      </c>
      <c r="S6364" t="s">
        <v>161</v>
      </c>
      <c r="T6364" t="s">
        <v>161</v>
      </c>
      <c r="U6364" t="s">
        <v>161</v>
      </c>
    </row>
    <row r="6365" spans="1:21" hidden="1" x14ac:dyDescent="0.45">
      <c r="A6365" t="str">
        <f t="shared" si="110"/>
        <v>YAG1Non-EUL7F+MEnglish studiesWest Midlands</v>
      </c>
      <c r="B6365" t="s">
        <v>116</v>
      </c>
      <c r="C6365" t="s">
        <v>49</v>
      </c>
      <c r="D6365">
        <v>1</v>
      </c>
      <c r="E6365" t="s">
        <v>162</v>
      </c>
      <c r="F6365" t="s">
        <v>145</v>
      </c>
      <c r="G6365" t="s">
        <v>138</v>
      </c>
      <c r="H6365" t="s">
        <v>100</v>
      </c>
      <c r="I6365" t="s">
        <v>159</v>
      </c>
      <c r="J6365">
        <v>25</v>
      </c>
      <c r="K6365">
        <v>0</v>
      </c>
      <c r="L6365">
        <v>25</v>
      </c>
      <c r="M6365">
        <v>61.2</v>
      </c>
      <c r="N6365">
        <v>12.2</v>
      </c>
      <c r="O6365">
        <v>10.199999999999999</v>
      </c>
      <c r="P6365">
        <v>18.399999999999999</v>
      </c>
      <c r="Q6365">
        <v>26.5</v>
      </c>
      <c r="R6365" t="s">
        <v>161</v>
      </c>
      <c r="S6365" t="s">
        <v>161</v>
      </c>
      <c r="T6365" t="s">
        <v>161</v>
      </c>
      <c r="U6365" t="s">
        <v>161</v>
      </c>
    </row>
    <row r="6366" spans="1:21" hidden="1" x14ac:dyDescent="0.45">
      <c r="A6366" t="str">
        <f t="shared" si="110"/>
        <v>YAG1Non-EUL7F+MEnglish studiesYorkshire and The Humber</v>
      </c>
      <c r="B6366" t="s">
        <v>116</v>
      </c>
      <c r="C6366" t="s">
        <v>49</v>
      </c>
      <c r="D6366">
        <v>1</v>
      </c>
      <c r="E6366" t="s">
        <v>162</v>
      </c>
      <c r="F6366" t="s">
        <v>145</v>
      </c>
      <c r="G6366" t="s">
        <v>138</v>
      </c>
      <c r="H6366" t="s">
        <v>100</v>
      </c>
      <c r="I6366" t="s">
        <v>160</v>
      </c>
      <c r="J6366">
        <v>30</v>
      </c>
      <c r="K6366">
        <v>0</v>
      </c>
      <c r="L6366">
        <v>30</v>
      </c>
      <c r="M6366">
        <v>60.1</v>
      </c>
      <c r="N6366">
        <v>13.9</v>
      </c>
      <c r="O6366">
        <v>6.9</v>
      </c>
      <c r="P6366">
        <v>10.4</v>
      </c>
      <c r="Q6366">
        <v>26</v>
      </c>
      <c r="R6366" t="s">
        <v>161</v>
      </c>
      <c r="S6366" t="s">
        <v>161</v>
      </c>
      <c r="T6366" t="s">
        <v>161</v>
      </c>
      <c r="U6366" t="s">
        <v>161</v>
      </c>
    </row>
    <row r="6367" spans="1:21" hidden="1" x14ac:dyDescent="0.45">
      <c r="A6367" t="str">
        <f t="shared" si="110"/>
        <v>YAG1Non-EUL7F+MEnglish studiesNA</v>
      </c>
      <c r="B6367" t="s">
        <v>116</v>
      </c>
      <c r="C6367" t="s">
        <v>49</v>
      </c>
      <c r="D6367">
        <v>1</v>
      </c>
      <c r="E6367" t="s">
        <v>162</v>
      </c>
      <c r="F6367" t="s">
        <v>145</v>
      </c>
      <c r="G6367" t="s">
        <v>138</v>
      </c>
      <c r="H6367" t="s">
        <v>100</v>
      </c>
      <c r="I6367" t="s">
        <v>157</v>
      </c>
      <c r="J6367">
        <v>845</v>
      </c>
      <c r="K6367">
        <v>91.7</v>
      </c>
      <c r="L6367">
        <v>70</v>
      </c>
      <c r="M6367">
        <v>0.2</v>
      </c>
      <c r="N6367">
        <v>0</v>
      </c>
      <c r="O6367">
        <v>0</v>
      </c>
      <c r="P6367">
        <v>0.2</v>
      </c>
      <c r="Q6367">
        <v>8.1</v>
      </c>
      <c r="R6367" t="s">
        <v>157</v>
      </c>
      <c r="S6367" t="s">
        <v>157</v>
      </c>
      <c r="T6367" t="s">
        <v>157</v>
      </c>
      <c r="U6367" t="s">
        <v>157</v>
      </c>
    </row>
    <row r="6368" spans="1:21" hidden="1" x14ac:dyDescent="0.45">
      <c r="A6368" t="str">
        <f t="shared" si="110"/>
        <v>YAG1Non-EUL8F+MEnglish studiesAbroad</v>
      </c>
      <c r="B6368" t="s">
        <v>116</v>
      </c>
      <c r="C6368" t="s">
        <v>49</v>
      </c>
      <c r="D6368">
        <v>1</v>
      </c>
      <c r="E6368" t="s">
        <v>162</v>
      </c>
      <c r="F6368" t="s">
        <v>139</v>
      </c>
      <c r="G6368" t="s">
        <v>138</v>
      </c>
      <c r="H6368" t="s">
        <v>100</v>
      </c>
      <c r="I6368" t="s">
        <v>146</v>
      </c>
      <c r="J6368">
        <v>5</v>
      </c>
      <c r="K6368">
        <v>0</v>
      </c>
      <c r="L6368">
        <v>5</v>
      </c>
      <c r="M6368">
        <v>75</v>
      </c>
      <c r="N6368">
        <v>25</v>
      </c>
      <c r="O6368">
        <v>0</v>
      </c>
      <c r="P6368">
        <v>0</v>
      </c>
      <c r="Q6368">
        <v>0</v>
      </c>
      <c r="R6368" t="s">
        <v>157</v>
      </c>
      <c r="S6368" t="s">
        <v>157</v>
      </c>
      <c r="T6368" t="s">
        <v>157</v>
      </c>
      <c r="U6368" t="s">
        <v>157</v>
      </c>
    </row>
    <row r="6369" spans="1:21" hidden="1" x14ac:dyDescent="0.45">
      <c r="A6369" t="str">
        <f t="shared" si="110"/>
        <v>YAG1Non-EUL8F+MEnglish studiesEast Midlands</v>
      </c>
      <c r="B6369" t="s">
        <v>116</v>
      </c>
      <c r="C6369" t="s">
        <v>49</v>
      </c>
      <c r="D6369">
        <v>1</v>
      </c>
      <c r="E6369" t="s">
        <v>162</v>
      </c>
      <c r="F6369" t="s">
        <v>139</v>
      </c>
      <c r="G6369" t="s">
        <v>138</v>
      </c>
      <c r="H6369" t="s">
        <v>100</v>
      </c>
      <c r="I6369" t="s">
        <v>147</v>
      </c>
      <c r="J6369">
        <v>10</v>
      </c>
      <c r="K6369">
        <v>0</v>
      </c>
      <c r="L6369">
        <v>10</v>
      </c>
      <c r="M6369">
        <v>63.2</v>
      </c>
      <c r="N6369">
        <v>15.8</v>
      </c>
      <c r="O6369">
        <v>21.1</v>
      </c>
      <c r="P6369">
        <v>21.1</v>
      </c>
      <c r="Q6369">
        <v>21.1</v>
      </c>
      <c r="R6369" t="s">
        <v>161</v>
      </c>
      <c r="S6369" t="s">
        <v>161</v>
      </c>
      <c r="T6369" t="s">
        <v>161</v>
      </c>
      <c r="U6369" t="s">
        <v>161</v>
      </c>
    </row>
    <row r="6370" spans="1:21" hidden="1" x14ac:dyDescent="0.45">
      <c r="A6370" t="str">
        <f t="shared" si="110"/>
        <v>YAG1Non-EUL8F+MEnglish studiesEast of England</v>
      </c>
      <c r="B6370" t="s">
        <v>116</v>
      </c>
      <c r="C6370" t="s">
        <v>49</v>
      </c>
      <c r="D6370">
        <v>1</v>
      </c>
      <c r="E6370" t="s">
        <v>162</v>
      </c>
      <c r="F6370" t="s">
        <v>139</v>
      </c>
      <c r="G6370" t="s">
        <v>138</v>
      </c>
      <c r="H6370" t="s">
        <v>100</v>
      </c>
      <c r="I6370" t="s">
        <v>148</v>
      </c>
      <c r="J6370">
        <v>15</v>
      </c>
      <c r="K6370">
        <v>0</v>
      </c>
      <c r="L6370">
        <v>15</v>
      </c>
      <c r="M6370">
        <v>56.5</v>
      </c>
      <c r="N6370">
        <v>8.6999999999999993</v>
      </c>
      <c r="O6370">
        <v>26.1</v>
      </c>
      <c r="P6370">
        <v>34.799999999999997</v>
      </c>
      <c r="Q6370">
        <v>34.799999999999997</v>
      </c>
      <c r="R6370" t="s">
        <v>161</v>
      </c>
      <c r="S6370" t="s">
        <v>161</v>
      </c>
      <c r="T6370" t="s">
        <v>161</v>
      </c>
      <c r="U6370" t="s">
        <v>161</v>
      </c>
    </row>
    <row r="6371" spans="1:21" hidden="1" x14ac:dyDescent="0.45">
      <c r="A6371" t="str">
        <f t="shared" si="110"/>
        <v>YAG1Non-EUL8F+MEnglish studiesLondon</v>
      </c>
      <c r="B6371" t="s">
        <v>116</v>
      </c>
      <c r="C6371" t="s">
        <v>49</v>
      </c>
      <c r="D6371">
        <v>1</v>
      </c>
      <c r="E6371" t="s">
        <v>162</v>
      </c>
      <c r="F6371" t="s">
        <v>139</v>
      </c>
      <c r="G6371" t="s">
        <v>138</v>
      </c>
      <c r="H6371" t="s">
        <v>100</v>
      </c>
      <c r="I6371" t="s">
        <v>149</v>
      </c>
      <c r="J6371">
        <v>25</v>
      </c>
      <c r="K6371">
        <v>0</v>
      </c>
      <c r="L6371">
        <v>25</v>
      </c>
      <c r="M6371">
        <v>36.200000000000003</v>
      </c>
      <c r="N6371">
        <v>34</v>
      </c>
      <c r="O6371">
        <v>21.3</v>
      </c>
      <c r="P6371">
        <v>25.5</v>
      </c>
      <c r="Q6371">
        <v>29.8</v>
      </c>
      <c r="R6371" t="s">
        <v>161</v>
      </c>
      <c r="S6371" t="s">
        <v>161</v>
      </c>
      <c r="T6371" t="s">
        <v>161</v>
      </c>
      <c r="U6371" t="s">
        <v>161</v>
      </c>
    </row>
    <row r="6372" spans="1:21" hidden="1" x14ac:dyDescent="0.45">
      <c r="A6372" t="str">
        <f t="shared" si="110"/>
        <v>YAG1Non-EUL8F+MEnglish studiesNorth East</v>
      </c>
      <c r="B6372" t="s">
        <v>116</v>
      </c>
      <c r="C6372" t="s">
        <v>49</v>
      </c>
      <c r="D6372">
        <v>1</v>
      </c>
      <c r="E6372" t="s">
        <v>162</v>
      </c>
      <c r="F6372" t="s">
        <v>139</v>
      </c>
      <c r="G6372" t="s">
        <v>138</v>
      </c>
      <c r="H6372" t="s">
        <v>100</v>
      </c>
      <c r="I6372" t="s">
        <v>150</v>
      </c>
      <c r="J6372">
        <v>10</v>
      </c>
      <c r="K6372">
        <v>0</v>
      </c>
      <c r="L6372">
        <v>10</v>
      </c>
      <c r="M6372">
        <v>70</v>
      </c>
      <c r="N6372">
        <v>20</v>
      </c>
      <c r="O6372">
        <v>10</v>
      </c>
      <c r="P6372">
        <v>10</v>
      </c>
      <c r="Q6372">
        <v>10</v>
      </c>
      <c r="R6372" t="s">
        <v>161</v>
      </c>
      <c r="S6372" t="s">
        <v>161</v>
      </c>
      <c r="T6372" t="s">
        <v>161</v>
      </c>
      <c r="U6372" t="s">
        <v>161</v>
      </c>
    </row>
    <row r="6373" spans="1:21" hidden="1" x14ac:dyDescent="0.45">
      <c r="A6373" t="str">
        <f t="shared" si="110"/>
        <v>YAG1Non-EUL8F+MEnglish studiesNorth West</v>
      </c>
      <c r="B6373" t="s">
        <v>116</v>
      </c>
      <c r="C6373" t="s">
        <v>49</v>
      </c>
      <c r="D6373">
        <v>1</v>
      </c>
      <c r="E6373" t="s">
        <v>162</v>
      </c>
      <c r="F6373" t="s">
        <v>139</v>
      </c>
      <c r="G6373" t="s">
        <v>138</v>
      </c>
      <c r="H6373" t="s">
        <v>100</v>
      </c>
      <c r="I6373" t="s">
        <v>151</v>
      </c>
      <c r="J6373">
        <v>15</v>
      </c>
      <c r="K6373">
        <v>0</v>
      </c>
      <c r="L6373">
        <v>15</v>
      </c>
      <c r="M6373">
        <v>36.4</v>
      </c>
      <c r="N6373">
        <v>18.2</v>
      </c>
      <c r="O6373">
        <v>36.4</v>
      </c>
      <c r="P6373">
        <v>45.5</v>
      </c>
      <c r="Q6373">
        <v>45.5</v>
      </c>
      <c r="R6373" t="s">
        <v>161</v>
      </c>
      <c r="S6373" t="s">
        <v>161</v>
      </c>
      <c r="T6373" t="s">
        <v>161</v>
      </c>
      <c r="U6373" t="s">
        <v>161</v>
      </c>
    </row>
    <row r="6374" spans="1:21" hidden="1" x14ac:dyDescent="0.45">
      <c r="A6374" t="str">
        <f t="shared" si="110"/>
        <v>YAG1Non-EUL8F+MEnglish studiesScotland</v>
      </c>
      <c r="B6374" t="s">
        <v>116</v>
      </c>
      <c r="C6374" t="s">
        <v>49</v>
      </c>
      <c r="D6374">
        <v>1</v>
      </c>
      <c r="E6374" t="s">
        <v>162</v>
      </c>
      <c r="F6374" t="s">
        <v>139</v>
      </c>
      <c r="G6374" t="s">
        <v>138</v>
      </c>
      <c r="H6374" t="s">
        <v>100</v>
      </c>
      <c r="I6374" t="s">
        <v>153</v>
      </c>
      <c r="J6374" t="s">
        <v>161</v>
      </c>
      <c r="K6374" t="s">
        <v>161</v>
      </c>
      <c r="L6374" t="s">
        <v>161</v>
      </c>
      <c r="M6374" t="s">
        <v>161</v>
      </c>
      <c r="N6374" t="s">
        <v>161</v>
      </c>
      <c r="O6374" t="s">
        <v>161</v>
      </c>
      <c r="P6374" t="s">
        <v>161</v>
      </c>
      <c r="Q6374" t="s">
        <v>161</v>
      </c>
      <c r="R6374" t="s">
        <v>161</v>
      </c>
      <c r="S6374" t="s">
        <v>161</v>
      </c>
      <c r="T6374" t="s">
        <v>161</v>
      </c>
      <c r="U6374" t="s">
        <v>161</v>
      </c>
    </row>
    <row r="6375" spans="1:21" hidden="1" x14ac:dyDescent="0.45">
      <c r="A6375" t="str">
        <f t="shared" si="110"/>
        <v>YAG1Non-EUL8F+MEnglish studiesSouth East</v>
      </c>
      <c r="B6375" t="s">
        <v>116</v>
      </c>
      <c r="C6375" t="s">
        <v>49</v>
      </c>
      <c r="D6375">
        <v>1</v>
      </c>
      <c r="E6375" t="s">
        <v>162</v>
      </c>
      <c r="F6375" t="s">
        <v>139</v>
      </c>
      <c r="G6375" t="s">
        <v>138</v>
      </c>
      <c r="H6375" t="s">
        <v>100</v>
      </c>
      <c r="I6375" t="s">
        <v>154</v>
      </c>
      <c r="J6375">
        <v>25</v>
      </c>
      <c r="K6375">
        <v>0</v>
      </c>
      <c r="L6375">
        <v>25</v>
      </c>
      <c r="M6375">
        <v>27.9</v>
      </c>
      <c r="N6375">
        <v>14</v>
      </c>
      <c r="O6375">
        <v>53.5</v>
      </c>
      <c r="P6375">
        <v>58.1</v>
      </c>
      <c r="Q6375">
        <v>58.1</v>
      </c>
      <c r="R6375" t="s">
        <v>161</v>
      </c>
      <c r="S6375" t="s">
        <v>161</v>
      </c>
      <c r="T6375" t="s">
        <v>161</v>
      </c>
      <c r="U6375" t="s">
        <v>161</v>
      </c>
    </row>
    <row r="6376" spans="1:21" hidden="1" x14ac:dyDescent="0.45">
      <c r="A6376" t="str">
        <f t="shared" si="110"/>
        <v>YAG1Non-EUL8F+MEnglish studiesSouth West</v>
      </c>
      <c r="B6376" t="s">
        <v>116</v>
      </c>
      <c r="C6376" t="s">
        <v>49</v>
      </c>
      <c r="D6376">
        <v>1</v>
      </c>
      <c r="E6376" t="s">
        <v>162</v>
      </c>
      <c r="F6376" t="s">
        <v>139</v>
      </c>
      <c r="G6376" t="s">
        <v>138</v>
      </c>
      <c r="H6376" t="s">
        <v>100</v>
      </c>
      <c r="I6376" t="s">
        <v>155</v>
      </c>
      <c r="J6376">
        <v>5</v>
      </c>
      <c r="K6376">
        <v>0</v>
      </c>
      <c r="L6376">
        <v>5</v>
      </c>
      <c r="M6376">
        <v>50</v>
      </c>
      <c r="N6376">
        <v>0</v>
      </c>
      <c r="O6376">
        <v>50</v>
      </c>
      <c r="P6376">
        <v>50</v>
      </c>
      <c r="Q6376">
        <v>50</v>
      </c>
      <c r="R6376" t="s">
        <v>161</v>
      </c>
      <c r="S6376" t="s">
        <v>161</v>
      </c>
      <c r="T6376" t="s">
        <v>161</v>
      </c>
      <c r="U6376" t="s">
        <v>161</v>
      </c>
    </row>
    <row r="6377" spans="1:21" hidden="1" x14ac:dyDescent="0.45">
      <c r="A6377" t="str">
        <f t="shared" si="110"/>
        <v>YAG1Non-EUL8F+MEnglish studiesWest Midlands</v>
      </c>
      <c r="B6377" t="s">
        <v>116</v>
      </c>
      <c r="C6377" t="s">
        <v>49</v>
      </c>
      <c r="D6377">
        <v>1</v>
      </c>
      <c r="E6377" t="s">
        <v>162</v>
      </c>
      <c r="F6377" t="s">
        <v>139</v>
      </c>
      <c r="G6377" t="s">
        <v>138</v>
      </c>
      <c r="H6377" t="s">
        <v>100</v>
      </c>
      <c r="I6377" t="s">
        <v>159</v>
      </c>
      <c r="J6377">
        <v>10</v>
      </c>
      <c r="K6377">
        <v>0</v>
      </c>
      <c r="L6377">
        <v>10</v>
      </c>
      <c r="M6377">
        <v>43.8</v>
      </c>
      <c r="N6377">
        <v>18.8</v>
      </c>
      <c r="O6377">
        <v>31.2</v>
      </c>
      <c r="P6377">
        <v>37.5</v>
      </c>
      <c r="Q6377">
        <v>37.5</v>
      </c>
      <c r="R6377" t="s">
        <v>161</v>
      </c>
      <c r="S6377" t="s">
        <v>161</v>
      </c>
      <c r="T6377" t="s">
        <v>161</v>
      </c>
      <c r="U6377" t="s">
        <v>161</v>
      </c>
    </row>
    <row r="6378" spans="1:21" hidden="1" x14ac:dyDescent="0.45">
      <c r="A6378" t="str">
        <f t="shared" si="110"/>
        <v>YAG1Non-EUL8F+MEnglish studiesYorkshire and The Humber</v>
      </c>
      <c r="B6378" t="s">
        <v>116</v>
      </c>
      <c r="C6378" t="s">
        <v>49</v>
      </c>
      <c r="D6378">
        <v>1</v>
      </c>
      <c r="E6378" t="s">
        <v>162</v>
      </c>
      <c r="F6378" t="s">
        <v>139</v>
      </c>
      <c r="G6378" t="s">
        <v>138</v>
      </c>
      <c r="H6378" t="s">
        <v>100</v>
      </c>
      <c r="I6378" t="s">
        <v>160</v>
      </c>
      <c r="J6378">
        <v>15</v>
      </c>
      <c r="K6378">
        <v>0</v>
      </c>
      <c r="L6378">
        <v>15</v>
      </c>
      <c r="M6378">
        <v>40</v>
      </c>
      <c r="N6378">
        <v>6.7</v>
      </c>
      <c r="O6378">
        <v>53.3</v>
      </c>
      <c r="P6378">
        <v>53.3</v>
      </c>
      <c r="Q6378">
        <v>53.3</v>
      </c>
      <c r="R6378" t="s">
        <v>161</v>
      </c>
      <c r="S6378" t="s">
        <v>161</v>
      </c>
      <c r="T6378" t="s">
        <v>161</v>
      </c>
      <c r="U6378" t="s">
        <v>161</v>
      </c>
    </row>
    <row r="6379" spans="1:21" hidden="1" x14ac:dyDescent="0.45">
      <c r="A6379" t="str">
        <f t="shared" si="110"/>
        <v>YAG1Non-EUL8F+MEnglish studiesNA</v>
      </c>
      <c r="B6379" t="s">
        <v>116</v>
      </c>
      <c r="C6379" t="s">
        <v>49</v>
      </c>
      <c r="D6379">
        <v>1</v>
      </c>
      <c r="E6379" t="s">
        <v>162</v>
      </c>
      <c r="F6379" t="s">
        <v>139</v>
      </c>
      <c r="G6379" t="s">
        <v>138</v>
      </c>
      <c r="H6379" t="s">
        <v>100</v>
      </c>
      <c r="I6379" t="s">
        <v>157</v>
      </c>
      <c r="J6379">
        <v>90</v>
      </c>
      <c r="K6379">
        <v>100</v>
      </c>
      <c r="L6379" t="s">
        <v>161</v>
      </c>
      <c r="M6379" t="s">
        <v>161</v>
      </c>
      <c r="N6379" t="s">
        <v>161</v>
      </c>
      <c r="O6379" t="s">
        <v>161</v>
      </c>
      <c r="P6379" t="s">
        <v>161</v>
      </c>
      <c r="Q6379" t="s">
        <v>161</v>
      </c>
      <c r="R6379" t="s">
        <v>157</v>
      </c>
      <c r="S6379" t="s">
        <v>157</v>
      </c>
      <c r="T6379" t="s">
        <v>157</v>
      </c>
      <c r="U6379" t="s">
        <v>157</v>
      </c>
    </row>
    <row r="6380" spans="1:21" hidden="1" x14ac:dyDescent="0.45">
      <c r="A6380" t="str">
        <f t="shared" si="110"/>
        <v>YAG10UKL7F+MEnglish studiesAll</v>
      </c>
      <c r="B6380" t="s">
        <v>116</v>
      </c>
      <c r="C6380" t="s">
        <v>142</v>
      </c>
      <c r="D6380">
        <v>10</v>
      </c>
      <c r="E6380" t="s">
        <v>44</v>
      </c>
      <c r="F6380" t="s">
        <v>145</v>
      </c>
      <c r="G6380" t="s">
        <v>138</v>
      </c>
      <c r="H6380" t="s">
        <v>100</v>
      </c>
      <c r="I6380" t="s">
        <v>28</v>
      </c>
      <c r="J6380">
        <v>1730</v>
      </c>
      <c r="K6380">
        <v>6.5</v>
      </c>
      <c r="L6380">
        <v>1615</v>
      </c>
      <c r="M6380">
        <v>19.399999999999999</v>
      </c>
      <c r="N6380">
        <v>5.8</v>
      </c>
      <c r="O6380">
        <v>67.599999999999994</v>
      </c>
      <c r="P6380">
        <v>72.900000000000006</v>
      </c>
      <c r="Q6380">
        <v>74.8</v>
      </c>
      <c r="R6380">
        <v>960</v>
      </c>
      <c r="S6380">
        <v>13100</v>
      </c>
      <c r="T6380">
        <v>25900</v>
      </c>
      <c r="U6380">
        <v>38000</v>
      </c>
    </row>
    <row r="6381" spans="1:21" hidden="1" x14ac:dyDescent="0.45">
      <c r="A6381" t="str">
        <f t="shared" si="110"/>
        <v>YAG10UKL8F+MEnglish studiesAll</v>
      </c>
      <c r="B6381" t="s">
        <v>116</v>
      </c>
      <c r="C6381" t="s">
        <v>142</v>
      </c>
      <c r="D6381">
        <v>10</v>
      </c>
      <c r="E6381" t="s">
        <v>44</v>
      </c>
      <c r="F6381" t="s">
        <v>139</v>
      </c>
      <c r="G6381" t="s">
        <v>138</v>
      </c>
      <c r="H6381" t="s">
        <v>100</v>
      </c>
      <c r="I6381" t="s">
        <v>28</v>
      </c>
      <c r="J6381">
        <v>245</v>
      </c>
      <c r="K6381">
        <v>5.4</v>
      </c>
      <c r="L6381">
        <v>230</v>
      </c>
      <c r="M6381">
        <v>22.7</v>
      </c>
      <c r="N6381">
        <v>4.4000000000000004</v>
      </c>
      <c r="O6381">
        <v>68.3</v>
      </c>
      <c r="P6381">
        <v>72.3</v>
      </c>
      <c r="Q6381">
        <v>73</v>
      </c>
      <c r="R6381">
        <v>145</v>
      </c>
      <c r="S6381">
        <v>13900</v>
      </c>
      <c r="T6381">
        <v>34900</v>
      </c>
      <c r="U6381">
        <v>44900</v>
      </c>
    </row>
    <row r="6382" spans="1:21" hidden="1" x14ac:dyDescent="0.45">
      <c r="A6382" t="str">
        <f t="shared" si="110"/>
        <v>YAG5UKL7F+MEnglish studiesAll</v>
      </c>
      <c r="B6382" t="s">
        <v>116</v>
      </c>
      <c r="C6382" t="s">
        <v>140</v>
      </c>
      <c r="D6382">
        <v>5</v>
      </c>
      <c r="E6382" t="s">
        <v>44</v>
      </c>
      <c r="F6382" t="s">
        <v>145</v>
      </c>
      <c r="G6382" t="s">
        <v>138</v>
      </c>
      <c r="H6382" t="s">
        <v>100</v>
      </c>
      <c r="I6382" t="s">
        <v>28</v>
      </c>
      <c r="J6382">
        <v>2410</v>
      </c>
      <c r="K6382">
        <v>4.5</v>
      </c>
      <c r="L6382">
        <v>2300</v>
      </c>
      <c r="M6382">
        <v>14.3</v>
      </c>
      <c r="N6382">
        <v>6.1</v>
      </c>
      <c r="O6382">
        <v>64.7</v>
      </c>
      <c r="P6382">
        <v>76.599999999999994</v>
      </c>
      <c r="Q6382">
        <v>79.599999999999994</v>
      </c>
      <c r="R6382">
        <v>1340</v>
      </c>
      <c r="S6382">
        <v>14600</v>
      </c>
      <c r="T6382">
        <v>24500</v>
      </c>
      <c r="U6382">
        <v>33600</v>
      </c>
    </row>
    <row r="6383" spans="1:21" hidden="1" x14ac:dyDescent="0.45">
      <c r="A6383" t="str">
        <f t="shared" si="110"/>
        <v>YAG5UKL8F+MEnglish studiesAll</v>
      </c>
      <c r="B6383" t="s">
        <v>116</v>
      </c>
      <c r="C6383" t="s">
        <v>140</v>
      </c>
      <c r="D6383">
        <v>5</v>
      </c>
      <c r="E6383" t="s">
        <v>44</v>
      </c>
      <c r="F6383" t="s">
        <v>139</v>
      </c>
      <c r="G6383" t="s">
        <v>138</v>
      </c>
      <c r="H6383" t="s">
        <v>100</v>
      </c>
      <c r="I6383" t="s">
        <v>28</v>
      </c>
      <c r="J6383">
        <v>290</v>
      </c>
      <c r="K6383">
        <v>7.5</v>
      </c>
      <c r="L6383">
        <v>265</v>
      </c>
      <c r="M6383">
        <v>20.6</v>
      </c>
      <c r="N6383">
        <v>7.2</v>
      </c>
      <c r="O6383">
        <v>68</v>
      </c>
      <c r="P6383">
        <v>71.400000000000006</v>
      </c>
      <c r="Q6383">
        <v>72.2</v>
      </c>
      <c r="R6383">
        <v>155</v>
      </c>
      <c r="S6383">
        <v>17500</v>
      </c>
      <c r="T6383">
        <v>30700</v>
      </c>
      <c r="U6383">
        <v>38000</v>
      </c>
    </row>
    <row r="6384" spans="1:21" hidden="1" x14ac:dyDescent="0.45">
      <c r="A6384" t="str">
        <f t="shared" si="110"/>
        <v>YAG3UKL7F+MEnglish studiesAll</v>
      </c>
      <c r="B6384" t="s">
        <v>116</v>
      </c>
      <c r="C6384" t="s">
        <v>141</v>
      </c>
      <c r="D6384">
        <v>3</v>
      </c>
      <c r="E6384" t="s">
        <v>44</v>
      </c>
      <c r="F6384" t="s">
        <v>145</v>
      </c>
      <c r="G6384" t="s">
        <v>138</v>
      </c>
      <c r="H6384" t="s">
        <v>100</v>
      </c>
      <c r="I6384" t="s">
        <v>28</v>
      </c>
      <c r="J6384">
        <v>2265</v>
      </c>
      <c r="K6384">
        <v>3.2</v>
      </c>
      <c r="L6384">
        <v>2195</v>
      </c>
      <c r="M6384">
        <v>13.5</v>
      </c>
      <c r="N6384">
        <v>6.2</v>
      </c>
      <c r="O6384">
        <v>59.6</v>
      </c>
      <c r="P6384">
        <v>74.8</v>
      </c>
      <c r="Q6384">
        <v>80.3</v>
      </c>
      <c r="R6384">
        <v>1185</v>
      </c>
      <c r="S6384">
        <v>15000</v>
      </c>
      <c r="T6384">
        <v>23700</v>
      </c>
      <c r="U6384">
        <v>32100</v>
      </c>
    </row>
    <row r="6385" spans="1:21" hidden="1" x14ac:dyDescent="0.45">
      <c r="A6385" t="str">
        <f t="shared" si="110"/>
        <v>YAG3UKL8F+MEnglish studiesAll</v>
      </c>
      <c r="B6385" t="s">
        <v>116</v>
      </c>
      <c r="C6385" t="s">
        <v>141</v>
      </c>
      <c r="D6385">
        <v>3</v>
      </c>
      <c r="E6385" t="s">
        <v>44</v>
      </c>
      <c r="F6385" t="s">
        <v>139</v>
      </c>
      <c r="G6385" t="s">
        <v>138</v>
      </c>
      <c r="H6385" t="s">
        <v>100</v>
      </c>
      <c r="I6385" t="s">
        <v>28</v>
      </c>
      <c r="J6385">
        <v>310</v>
      </c>
      <c r="K6385">
        <v>3.3</v>
      </c>
      <c r="L6385">
        <v>300</v>
      </c>
      <c r="M6385">
        <v>14.5</v>
      </c>
      <c r="N6385">
        <v>4.9000000000000004</v>
      </c>
      <c r="O6385">
        <v>72</v>
      </c>
      <c r="P6385">
        <v>79.900000000000006</v>
      </c>
      <c r="Q6385">
        <v>80.599999999999994</v>
      </c>
      <c r="R6385">
        <v>200</v>
      </c>
      <c r="S6385">
        <v>16400</v>
      </c>
      <c r="T6385">
        <v>28900</v>
      </c>
      <c r="U6385">
        <v>35400</v>
      </c>
    </row>
    <row r="6386" spans="1:21" hidden="1" x14ac:dyDescent="0.45">
      <c r="A6386" t="str">
        <f t="shared" si="110"/>
        <v>YAG1UKL7F+MEnglish studiesAll</v>
      </c>
      <c r="B6386" t="s">
        <v>116</v>
      </c>
      <c r="C6386" t="s">
        <v>49</v>
      </c>
      <c r="D6386">
        <v>1</v>
      </c>
      <c r="E6386" t="s">
        <v>44</v>
      </c>
      <c r="F6386" t="s">
        <v>145</v>
      </c>
      <c r="G6386" t="s">
        <v>138</v>
      </c>
      <c r="H6386" t="s">
        <v>100</v>
      </c>
      <c r="I6386" t="s">
        <v>28</v>
      </c>
      <c r="J6386">
        <v>2275</v>
      </c>
      <c r="K6386">
        <v>1.8</v>
      </c>
      <c r="L6386">
        <v>2235</v>
      </c>
      <c r="M6386">
        <v>12.4</v>
      </c>
      <c r="N6386">
        <v>7.5</v>
      </c>
      <c r="O6386">
        <v>59</v>
      </c>
      <c r="P6386">
        <v>74.3</v>
      </c>
      <c r="Q6386">
        <v>80.099999999999994</v>
      </c>
      <c r="R6386">
        <v>1205</v>
      </c>
      <c r="S6386">
        <v>13900</v>
      </c>
      <c r="T6386">
        <v>20800</v>
      </c>
      <c r="U6386">
        <v>27700</v>
      </c>
    </row>
    <row r="6387" spans="1:21" hidden="1" x14ac:dyDescent="0.45">
      <c r="A6387" t="str">
        <f t="shared" si="110"/>
        <v>YAG1UKL8F+MEnglish studiesAll</v>
      </c>
      <c r="B6387" t="s">
        <v>116</v>
      </c>
      <c r="C6387" t="s">
        <v>49</v>
      </c>
      <c r="D6387">
        <v>1</v>
      </c>
      <c r="E6387" t="s">
        <v>44</v>
      </c>
      <c r="F6387" t="s">
        <v>139</v>
      </c>
      <c r="G6387" t="s">
        <v>138</v>
      </c>
      <c r="H6387" t="s">
        <v>100</v>
      </c>
      <c r="I6387" t="s">
        <v>28</v>
      </c>
      <c r="J6387">
        <v>350</v>
      </c>
      <c r="K6387">
        <v>2.9</v>
      </c>
      <c r="L6387">
        <v>340</v>
      </c>
      <c r="M6387">
        <v>12.7</v>
      </c>
      <c r="N6387">
        <v>7.7</v>
      </c>
      <c r="O6387">
        <v>71.400000000000006</v>
      </c>
      <c r="P6387">
        <v>78.900000000000006</v>
      </c>
      <c r="Q6387">
        <v>79.5</v>
      </c>
      <c r="R6387">
        <v>225</v>
      </c>
      <c r="S6387">
        <v>13500</v>
      </c>
      <c r="T6387">
        <v>23700</v>
      </c>
      <c r="U6387">
        <v>32800</v>
      </c>
    </row>
    <row r="6388" spans="1:21" hidden="1" x14ac:dyDescent="0.45">
      <c r="A6388" t="str">
        <f t="shared" si="110"/>
        <v>YAG10UKL7FEnglish studiesAll</v>
      </c>
      <c r="B6388" t="s">
        <v>116</v>
      </c>
      <c r="C6388" t="s">
        <v>142</v>
      </c>
      <c r="D6388">
        <v>10</v>
      </c>
      <c r="E6388" t="s">
        <v>44</v>
      </c>
      <c r="F6388" t="s">
        <v>145</v>
      </c>
      <c r="G6388" t="s">
        <v>143</v>
      </c>
      <c r="H6388" t="s">
        <v>100</v>
      </c>
      <c r="I6388" t="s">
        <v>28</v>
      </c>
      <c r="J6388">
        <v>1135</v>
      </c>
      <c r="K6388">
        <v>8.1</v>
      </c>
      <c r="L6388">
        <v>1045</v>
      </c>
      <c r="M6388">
        <v>20</v>
      </c>
      <c r="N6388">
        <v>6</v>
      </c>
      <c r="O6388">
        <v>66.5</v>
      </c>
      <c r="P6388">
        <v>72</v>
      </c>
      <c r="Q6388">
        <v>74</v>
      </c>
      <c r="R6388">
        <v>610</v>
      </c>
      <c r="S6388">
        <v>11300</v>
      </c>
      <c r="T6388">
        <v>23400</v>
      </c>
      <c r="U6388">
        <v>36500</v>
      </c>
    </row>
    <row r="6389" spans="1:21" hidden="1" x14ac:dyDescent="0.45">
      <c r="A6389" t="str">
        <f t="shared" si="110"/>
        <v>YAG10UKL7MEnglish studiesAll</v>
      </c>
      <c r="B6389" t="s">
        <v>116</v>
      </c>
      <c r="C6389" t="s">
        <v>142</v>
      </c>
      <c r="D6389">
        <v>10</v>
      </c>
      <c r="E6389" t="s">
        <v>44</v>
      </c>
      <c r="F6389" t="s">
        <v>145</v>
      </c>
      <c r="G6389" t="s">
        <v>144</v>
      </c>
      <c r="H6389" t="s">
        <v>100</v>
      </c>
      <c r="I6389" t="s">
        <v>28</v>
      </c>
      <c r="J6389">
        <v>595</v>
      </c>
      <c r="K6389">
        <v>3.2</v>
      </c>
      <c r="L6389">
        <v>575</v>
      </c>
      <c r="M6389">
        <v>18.2</v>
      </c>
      <c r="N6389">
        <v>5.4</v>
      </c>
      <c r="O6389">
        <v>69.599999999999994</v>
      </c>
      <c r="P6389">
        <v>74.400000000000006</v>
      </c>
      <c r="Q6389">
        <v>76.3</v>
      </c>
      <c r="R6389">
        <v>355</v>
      </c>
      <c r="S6389">
        <v>18200</v>
      </c>
      <c r="T6389">
        <v>30700</v>
      </c>
      <c r="U6389">
        <v>40500</v>
      </c>
    </row>
    <row r="6390" spans="1:21" hidden="1" x14ac:dyDescent="0.45">
      <c r="A6390" t="str">
        <f t="shared" si="110"/>
        <v>YAG10UKL8FEnglish studiesAll</v>
      </c>
      <c r="B6390" t="s">
        <v>116</v>
      </c>
      <c r="C6390" t="s">
        <v>142</v>
      </c>
      <c r="D6390">
        <v>10</v>
      </c>
      <c r="E6390" t="s">
        <v>44</v>
      </c>
      <c r="F6390" t="s">
        <v>139</v>
      </c>
      <c r="G6390" t="s">
        <v>143</v>
      </c>
      <c r="H6390" t="s">
        <v>100</v>
      </c>
      <c r="I6390" t="s">
        <v>28</v>
      </c>
      <c r="J6390">
        <v>150</v>
      </c>
      <c r="K6390">
        <v>6.2</v>
      </c>
      <c r="L6390">
        <v>140</v>
      </c>
      <c r="M6390">
        <v>21.2</v>
      </c>
      <c r="N6390">
        <v>5.0999999999999996</v>
      </c>
      <c r="O6390">
        <v>68.099999999999994</v>
      </c>
      <c r="P6390">
        <v>73.3</v>
      </c>
      <c r="Q6390">
        <v>73.599999999999994</v>
      </c>
      <c r="R6390">
        <v>90</v>
      </c>
      <c r="S6390">
        <v>9900</v>
      </c>
      <c r="T6390">
        <v>33200</v>
      </c>
      <c r="U6390">
        <v>43400</v>
      </c>
    </row>
    <row r="6391" spans="1:21" hidden="1" x14ac:dyDescent="0.45">
      <c r="A6391" t="str">
        <f t="shared" si="110"/>
        <v>YAG10UKL8MEnglish studiesAll</v>
      </c>
      <c r="B6391" t="s">
        <v>116</v>
      </c>
      <c r="C6391" t="s">
        <v>142</v>
      </c>
      <c r="D6391">
        <v>10</v>
      </c>
      <c r="E6391" t="s">
        <v>44</v>
      </c>
      <c r="F6391" t="s">
        <v>139</v>
      </c>
      <c r="G6391" t="s">
        <v>144</v>
      </c>
      <c r="H6391" t="s">
        <v>100</v>
      </c>
      <c r="I6391" t="s">
        <v>28</v>
      </c>
      <c r="J6391">
        <v>100</v>
      </c>
      <c r="K6391">
        <v>4.2</v>
      </c>
      <c r="L6391">
        <v>95</v>
      </c>
      <c r="M6391">
        <v>24.8</v>
      </c>
      <c r="N6391">
        <v>3.3</v>
      </c>
      <c r="O6391">
        <v>68.7</v>
      </c>
      <c r="P6391">
        <v>70.900000000000006</v>
      </c>
      <c r="Q6391">
        <v>71.900000000000006</v>
      </c>
      <c r="R6391">
        <v>55</v>
      </c>
      <c r="S6391">
        <v>28500</v>
      </c>
      <c r="T6391">
        <v>41200</v>
      </c>
      <c r="U6391">
        <v>51100</v>
      </c>
    </row>
    <row r="6392" spans="1:21" hidden="1" x14ac:dyDescent="0.45">
      <c r="A6392" t="str">
        <f t="shared" si="110"/>
        <v>YAG5UKL7FEnglish studiesAll</v>
      </c>
      <c r="B6392" t="s">
        <v>116</v>
      </c>
      <c r="C6392" t="s">
        <v>140</v>
      </c>
      <c r="D6392">
        <v>5</v>
      </c>
      <c r="E6392" t="s">
        <v>44</v>
      </c>
      <c r="F6392" t="s">
        <v>145</v>
      </c>
      <c r="G6392" t="s">
        <v>143</v>
      </c>
      <c r="H6392" t="s">
        <v>100</v>
      </c>
      <c r="I6392" t="s">
        <v>28</v>
      </c>
      <c r="J6392">
        <v>1595</v>
      </c>
      <c r="K6392">
        <v>5</v>
      </c>
      <c r="L6392">
        <v>1520</v>
      </c>
      <c r="M6392">
        <v>13.2</v>
      </c>
      <c r="N6392">
        <v>6.1</v>
      </c>
      <c r="O6392">
        <v>64.5</v>
      </c>
      <c r="P6392">
        <v>77.400000000000006</v>
      </c>
      <c r="Q6392">
        <v>80.599999999999994</v>
      </c>
      <c r="R6392">
        <v>875</v>
      </c>
      <c r="S6392">
        <v>13300</v>
      </c>
      <c r="T6392">
        <v>24100</v>
      </c>
      <c r="U6392">
        <v>32800</v>
      </c>
    </row>
    <row r="6393" spans="1:21" hidden="1" x14ac:dyDescent="0.45">
      <c r="A6393" t="str">
        <f t="shared" si="110"/>
        <v>YAG5UKL7MEnglish studiesAll</v>
      </c>
      <c r="B6393" t="s">
        <v>116</v>
      </c>
      <c r="C6393" t="s">
        <v>140</v>
      </c>
      <c r="D6393">
        <v>5</v>
      </c>
      <c r="E6393" t="s">
        <v>44</v>
      </c>
      <c r="F6393" t="s">
        <v>145</v>
      </c>
      <c r="G6393" t="s">
        <v>144</v>
      </c>
      <c r="H6393" t="s">
        <v>100</v>
      </c>
      <c r="I6393" t="s">
        <v>28</v>
      </c>
      <c r="J6393">
        <v>815</v>
      </c>
      <c r="K6393">
        <v>3.7</v>
      </c>
      <c r="L6393">
        <v>785</v>
      </c>
      <c r="M6393">
        <v>16.399999999999999</v>
      </c>
      <c r="N6393">
        <v>5.9</v>
      </c>
      <c r="O6393">
        <v>65.099999999999994</v>
      </c>
      <c r="P6393">
        <v>74.900000000000006</v>
      </c>
      <c r="Q6393">
        <v>77.599999999999994</v>
      </c>
      <c r="R6393">
        <v>465</v>
      </c>
      <c r="S6393">
        <v>17200</v>
      </c>
      <c r="T6393">
        <v>25200</v>
      </c>
      <c r="U6393">
        <v>34700</v>
      </c>
    </row>
    <row r="6394" spans="1:21" hidden="1" x14ac:dyDescent="0.45">
      <c r="A6394" t="str">
        <f t="shared" si="110"/>
        <v>YAG5UKL8FEnglish studiesAll</v>
      </c>
      <c r="B6394" t="s">
        <v>116</v>
      </c>
      <c r="C6394" t="s">
        <v>140</v>
      </c>
      <c r="D6394">
        <v>5</v>
      </c>
      <c r="E6394" t="s">
        <v>44</v>
      </c>
      <c r="F6394" t="s">
        <v>139</v>
      </c>
      <c r="G6394" t="s">
        <v>143</v>
      </c>
      <c r="H6394" t="s">
        <v>100</v>
      </c>
      <c r="I6394" t="s">
        <v>28</v>
      </c>
      <c r="J6394">
        <v>170</v>
      </c>
      <c r="K6394">
        <v>8.3000000000000007</v>
      </c>
      <c r="L6394">
        <v>155</v>
      </c>
      <c r="M6394">
        <v>21</v>
      </c>
      <c r="N6394">
        <v>9.1</v>
      </c>
      <c r="O6394">
        <v>65.400000000000006</v>
      </c>
      <c r="P6394">
        <v>69.3</v>
      </c>
      <c r="Q6394">
        <v>69.900000000000006</v>
      </c>
      <c r="R6394">
        <v>90</v>
      </c>
      <c r="S6394">
        <v>17200</v>
      </c>
      <c r="T6394">
        <v>28100</v>
      </c>
      <c r="U6394">
        <v>35400</v>
      </c>
    </row>
    <row r="6395" spans="1:21" hidden="1" x14ac:dyDescent="0.45">
      <c r="A6395" t="str">
        <f t="shared" si="110"/>
        <v>YAG5UKL8MEnglish studiesAll</v>
      </c>
      <c r="B6395" t="s">
        <v>116</v>
      </c>
      <c r="C6395" t="s">
        <v>140</v>
      </c>
      <c r="D6395">
        <v>5</v>
      </c>
      <c r="E6395" t="s">
        <v>44</v>
      </c>
      <c r="F6395" t="s">
        <v>139</v>
      </c>
      <c r="G6395" t="s">
        <v>144</v>
      </c>
      <c r="H6395" t="s">
        <v>100</v>
      </c>
      <c r="I6395" t="s">
        <v>28</v>
      </c>
      <c r="J6395">
        <v>120</v>
      </c>
      <c r="K6395">
        <v>6.4</v>
      </c>
      <c r="L6395">
        <v>110</v>
      </c>
      <c r="M6395">
        <v>20.100000000000001</v>
      </c>
      <c r="N6395">
        <v>4.5999999999999996</v>
      </c>
      <c r="O6395">
        <v>71.7</v>
      </c>
      <c r="P6395">
        <v>74.400000000000006</v>
      </c>
      <c r="Q6395">
        <v>75.3</v>
      </c>
      <c r="R6395">
        <v>70</v>
      </c>
      <c r="S6395">
        <v>25700</v>
      </c>
      <c r="T6395">
        <v>34700</v>
      </c>
      <c r="U6395">
        <v>40600</v>
      </c>
    </row>
    <row r="6396" spans="1:21" hidden="1" x14ac:dyDescent="0.45">
      <c r="A6396" t="str">
        <f t="shared" si="110"/>
        <v>YAG3UKL7FEnglish studiesAll</v>
      </c>
      <c r="B6396" t="s">
        <v>116</v>
      </c>
      <c r="C6396" t="s">
        <v>141</v>
      </c>
      <c r="D6396">
        <v>3</v>
      </c>
      <c r="E6396" t="s">
        <v>44</v>
      </c>
      <c r="F6396" t="s">
        <v>145</v>
      </c>
      <c r="G6396" t="s">
        <v>143</v>
      </c>
      <c r="H6396" t="s">
        <v>100</v>
      </c>
      <c r="I6396" t="s">
        <v>28</v>
      </c>
      <c r="J6396">
        <v>1465</v>
      </c>
      <c r="K6396">
        <v>3.6</v>
      </c>
      <c r="L6396">
        <v>1415</v>
      </c>
      <c r="M6396">
        <v>13.7</v>
      </c>
      <c r="N6396">
        <v>6.2</v>
      </c>
      <c r="O6396">
        <v>60</v>
      </c>
      <c r="P6396">
        <v>74.599999999999994</v>
      </c>
      <c r="Q6396">
        <v>80.099999999999994</v>
      </c>
      <c r="R6396">
        <v>775</v>
      </c>
      <c r="S6396">
        <v>13900</v>
      </c>
      <c r="T6396">
        <v>23000</v>
      </c>
      <c r="U6396">
        <v>30700</v>
      </c>
    </row>
    <row r="6397" spans="1:21" hidden="1" x14ac:dyDescent="0.45">
      <c r="A6397" t="str">
        <f t="shared" si="110"/>
        <v>YAG3UKL7MEnglish studiesAll</v>
      </c>
      <c r="B6397" t="s">
        <v>116</v>
      </c>
      <c r="C6397" t="s">
        <v>141</v>
      </c>
      <c r="D6397">
        <v>3</v>
      </c>
      <c r="E6397" t="s">
        <v>44</v>
      </c>
      <c r="F6397" t="s">
        <v>145</v>
      </c>
      <c r="G6397" t="s">
        <v>144</v>
      </c>
      <c r="H6397" t="s">
        <v>100</v>
      </c>
      <c r="I6397" t="s">
        <v>28</v>
      </c>
      <c r="J6397">
        <v>800</v>
      </c>
      <c r="K6397">
        <v>2.5</v>
      </c>
      <c r="L6397">
        <v>780</v>
      </c>
      <c r="M6397">
        <v>13.2</v>
      </c>
      <c r="N6397">
        <v>6.1</v>
      </c>
      <c r="O6397">
        <v>59</v>
      </c>
      <c r="P6397">
        <v>75</v>
      </c>
      <c r="Q6397">
        <v>80.7</v>
      </c>
      <c r="R6397">
        <v>415</v>
      </c>
      <c r="S6397">
        <v>16800</v>
      </c>
      <c r="T6397">
        <v>25600</v>
      </c>
      <c r="U6397">
        <v>33900</v>
      </c>
    </row>
    <row r="6398" spans="1:21" hidden="1" x14ac:dyDescent="0.45">
      <c r="A6398" t="str">
        <f t="shared" si="110"/>
        <v>YAG3UKL8FEnglish studiesAll</v>
      </c>
      <c r="B6398" t="s">
        <v>116</v>
      </c>
      <c r="C6398" t="s">
        <v>141</v>
      </c>
      <c r="D6398">
        <v>3</v>
      </c>
      <c r="E6398" t="s">
        <v>44</v>
      </c>
      <c r="F6398" t="s">
        <v>139</v>
      </c>
      <c r="G6398" t="s">
        <v>143</v>
      </c>
      <c r="H6398" t="s">
        <v>100</v>
      </c>
      <c r="I6398" t="s">
        <v>28</v>
      </c>
      <c r="J6398">
        <v>175</v>
      </c>
      <c r="K6398">
        <v>5.3</v>
      </c>
      <c r="L6398">
        <v>165</v>
      </c>
      <c r="M6398">
        <v>9.6</v>
      </c>
      <c r="N6398">
        <v>4.7</v>
      </c>
      <c r="O6398">
        <v>77.2</v>
      </c>
      <c r="P6398">
        <v>84.5</v>
      </c>
      <c r="Q6398">
        <v>85.7</v>
      </c>
      <c r="R6398">
        <v>120</v>
      </c>
      <c r="S6398">
        <v>14200</v>
      </c>
      <c r="T6398">
        <v>27700</v>
      </c>
      <c r="U6398">
        <v>35000</v>
      </c>
    </row>
    <row r="6399" spans="1:21" hidden="1" x14ac:dyDescent="0.45">
      <c r="A6399" t="str">
        <f t="shared" si="110"/>
        <v>YAG3UKL8MEnglish studiesAll</v>
      </c>
      <c r="B6399" t="s">
        <v>116</v>
      </c>
      <c r="C6399" t="s">
        <v>141</v>
      </c>
      <c r="D6399">
        <v>3</v>
      </c>
      <c r="E6399" t="s">
        <v>44</v>
      </c>
      <c r="F6399" t="s">
        <v>139</v>
      </c>
      <c r="G6399" t="s">
        <v>144</v>
      </c>
      <c r="H6399" t="s">
        <v>100</v>
      </c>
      <c r="I6399" t="s">
        <v>28</v>
      </c>
      <c r="J6399">
        <v>135</v>
      </c>
      <c r="K6399">
        <v>0.7</v>
      </c>
      <c r="L6399">
        <v>135</v>
      </c>
      <c r="M6399">
        <v>20.5</v>
      </c>
      <c r="N6399">
        <v>5.3</v>
      </c>
      <c r="O6399">
        <v>65.599999999999994</v>
      </c>
      <c r="P6399">
        <v>74.2</v>
      </c>
      <c r="Q6399">
        <v>74.2</v>
      </c>
      <c r="R6399">
        <v>80</v>
      </c>
      <c r="S6399">
        <v>20100</v>
      </c>
      <c r="T6399">
        <v>31400</v>
      </c>
      <c r="U6399">
        <v>36800</v>
      </c>
    </row>
    <row r="6400" spans="1:21" hidden="1" x14ac:dyDescent="0.45">
      <c r="A6400" t="str">
        <f t="shared" si="110"/>
        <v>YAG1UKL7FEnglish studiesAll</v>
      </c>
      <c r="B6400" t="s">
        <v>116</v>
      </c>
      <c r="C6400" t="s">
        <v>49</v>
      </c>
      <c r="D6400">
        <v>1</v>
      </c>
      <c r="E6400" t="s">
        <v>44</v>
      </c>
      <c r="F6400" t="s">
        <v>145</v>
      </c>
      <c r="G6400" t="s">
        <v>143</v>
      </c>
      <c r="H6400" t="s">
        <v>100</v>
      </c>
      <c r="I6400" t="s">
        <v>28</v>
      </c>
      <c r="J6400">
        <v>1520</v>
      </c>
      <c r="K6400">
        <v>1.8</v>
      </c>
      <c r="L6400">
        <v>1495</v>
      </c>
      <c r="M6400">
        <v>11.6</v>
      </c>
      <c r="N6400">
        <v>7.6</v>
      </c>
      <c r="O6400">
        <v>60.2</v>
      </c>
      <c r="P6400">
        <v>75.7</v>
      </c>
      <c r="Q6400">
        <v>80.8</v>
      </c>
      <c r="R6400">
        <v>825</v>
      </c>
      <c r="S6400">
        <v>13900</v>
      </c>
      <c r="T6400">
        <v>20400</v>
      </c>
      <c r="U6400">
        <v>27400</v>
      </c>
    </row>
    <row r="6401" spans="1:21" hidden="1" x14ac:dyDescent="0.45">
      <c r="A6401" t="str">
        <f t="shared" si="110"/>
        <v>YAG1UKL7MEnglish studiesAll</v>
      </c>
      <c r="B6401" t="s">
        <v>116</v>
      </c>
      <c r="C6401" t="s">
        <v>49</v>
      </c>
      <c r="D6401">
        <v>1</v>
      </c>
      <c r="E6401" t="s">
        <v>44</v>
      </c>
      <c r="F6401" t="s">
        <v>145</v>
      </c>
      <c r="G6401" t="s">
        <v>144</v>
      </c>
      <c r="H6401" t="s">
        <v>100</v>
      </c>
      <c r="I6401" t="s">
        <v>28</v>
      </c>
      <c r="J6401">
        <v>760</v>
      </c>
      <c r="K6401">
        <v>1.8</v>
      </c>
      <c r="L6401">
        <v>745</v>
      </c>
      <c r="M6401">
        <v>14</v>
      </c>
      <c r="N6401">
        <v>7.1</v>
      </c>
      <c r="O6401">
        <v>56.5</v>
      </c>
      <c r="P6401">
        <v>71.400000000000006</v>
      </c>
      <c r="Q6401">
        <v>78.900000000000006</v>
      </c>
      <c r="R6401">
        <v>385</v>
      </c>
      <c r="S6401">
        <v>13900</v>
      </c>
      <c r="T6401">
        <v>21200</v>
      </c>
      <c r="U6401">
        <v>29200</v>
      </c>
    </row>
    <row r="6402" spans="1:21" hidden="1" x14ac:dyDescent="0.45">
      <c r="A6402" t="str">
        <f t="shared" si="110"/>
        <v>YAG1UKL8FEnglish studiesAll</v>
      </c>
      <c r="B6402" t="s">
        <v>116</v>
      </c>
      <c r="C6402" t="s">
        <v>49</v>
      </c>
      <c r="D6402">
        <v>1</v>
      </c>
      <c r="E6402" t="s">
        <v>44</v>
      </c>
      <c r="F6402" t="s">
        <v>139</v>
      </c>
      <c r="G6402" t="s">
        <v>143</v>
      </c>
      <c r="H6402" t="s">
        <v>100</v>
      </c>
      <c r="I6402" t="s">
        <v>28</v>
      </c>
      <c r="J6402">
        <v>200</v>
      </c>
      <c r="K6402">
        <v>2.6</v>
      </c>
      <c r="L6402">
        <v>195</v>
      </c>
      <c r="M6402">
        <v>10.5</v>
      </c>
      <c r="N6402">
        <v>8.6</v>
      </c>
      <c r="O6402">
        <v>72.3</v>
      </c>
      <c r="P6402">
        <v>80.400000000000006</v>
      </c>
      <c r="Q6402">
        <v>80.900000000000006</v>
      </c>
      <c r="R6402">
        <v>130</v>
      </c>
      <c r="S6402">
        <v>13100</v>
      </c>
      <c r="T6402">
        <v>22600</v>
      </c>
      <c r="U6402">
        <v>31800</v>
      </c>
    </row>
    <row r="6403" spans="1:21" hidden="1" x14ac:dyDescent="0.45">
      <c r="A6403" t="str">
        <f t="shared" si="110"/>
        <v>YAG1UKL8MEnglish studiesAll</v>
      </c>
      <c r="B6403" t="s">
        <v>116</v>
      </c>
      <c r="C6403" t="s">
        <v>49</v>
      </c>
      <c r="D6403">
        <v>1</v>
      </c>
      <c r="E6403" t="s">
        <v>44</v>
      </c>
      <c r="F6403" t="s">
        <v>139</v>
      </c>
      <c r="G6403" t="s">
        <v>144</v>
      </c>
      <c r="H6403" t="s">
        <v>100</v>
      </c>
      <c r="I6403" t="s">
        <v>28</v>
      </c>
      <c r="J6403">
        <v>155</v>
      </c>
      <c r="K6403">
        <v>3.2</v>
      </c>
      <c r="L6403">
        <v>150</v>
      </c>
      <c r="M6403">
        <v>15.6</v>
      </c>
      <c r="N6403">
        <v>6.7</v>
      </c>
      <c r="O6403">
        <v>70.3</v>
      </c>
      <c r="P6403">
        <v>77</v>
      </c>
      <c r="Q6403">
        <v>77.7</v>
      </c>
      <c r="R6403">
        <v>100</v>
      </c>
      <c r="S6403">
        <v>16800</v>
      </c>
      <c r="T6403">
        <v>26300</v>
      </c>
      <c r="U6403">
        <v>35000</v>
      </c>
    </row>
    <row r="6404" spans="1:21" hidden="1" x14ac:dyDescent="0.45">
      <c r="A6404" t="str">
        <f t="shared" si="110"/>
        <v>YAG10UKL7F+MEnglish studiesAbroad</v>
      </c>
      <c r="B6404" t="s">
        <v>116</v>
      </c>
      <c r="C6404" t="s">
        <v>142</v>
      </c>
      <c r="D6404">
        <v>10</v>
      </c>
      <c r="E6404" t="s">
        <v>44</v>
      </c>
      <c r="F6404" t="s">
        <v>145</v>
      </c>
      <c r="G6404" t="s">
        <v>138</v>
      </c>
      <c r="H6404" t="s">
        <v>100</v>
      </c>
      <c r="I6404" t="s">
        <v>146</v>
      </c>
      <c r="J6404">
        <v>55</v>
      </c>
      <c r="K6404">
        <v>0</v>
      </c>
      <c r="L6404">
        <v>55</v>
      </c>
      <c r="M6404">
        <v>68.400000000000006</v>
      </c>
      <c r="N6404">
        <v>5.5</v>
      </c>
      <c r="O6404">
        <v>14.6</v>
      </c>
      <c r="P6404">
        <v>15.2</v>
      </c>
      <c r="Q6404">
        <v>26.1</v>
      </c>
      <c r="R6404" t="s">
        <v>161</v>
      </c>
      <c r="S6404" t="s">
        <v>161</v>
      </c>
      <c r="T6404" t="s">
        <v>161</v>
      </c>
      <c r="U6404" t="s">
        <v>161</v>
      </c>
    </row>
    <row r="6405" spans="1:21" hidden="1" x14ac:dyDescent="0.45">
      <c r="A6405" t="str">
        <f t="shared" si="110"/>
        <v>YAG10UKL7F+MEnglish studiesEast Midlands</v>
      </c>
      <c r="B6405" t="s">
        <v>116</v>
      </c>
      <c r="C6405" t="s">
        <v>142</v>
      </c>
      <c r="D6405">
        <v>10</v>
      </c>
      <c r="E6405" t="s">
        <v>44</v>
      </c>
      <c r="F6405" t="s">
        <v>145</v>
      </c>
      <c r="G6405" t="s">
        <v>138</v>
      </c>
      <c r="H6405" t="s">
        <v>100</v>
      </c>
      <c r="I6405" t="s">
        <v>147</v>
      </c>
      <c r="J6405">
        <v>90</v>
      </c>
      <c r="K6405">
        <v>0</v>
      </c>
      <c r="L6405">
        <v>90</v>
      </c>
      <c r="M6405">
        <v>19.8</v>
      </c>
      <c r="N6405">
        <v>8.1999999999999993</v>
      </c>
      <c r="O6405">
        <v>62.1</v>
      </c>
      <c r="P6405">
        <v>69.599999999999994</v>
      </c>
      <c r="Q6405">
        <v>72</v>
      </c>
      <c r="R6405">
        <v>50</v>
      </c>
      <c r="S6405">
        <v>15300</v>
      </c>
      <c r="T6405">
        <v>21500</v>
      </c>
      <c r="U6405">
        <v>35400</v>
      </c>
    </row>
    <row r="6406" spans="1:21" hidden="1" x14ac:dyDescent="0.45">
      <c r="A6406" t="str">
        <f t="shared" si="110"/>
        <v>YAG10UKL7F+MEnglish studiesEast of England</v>
      </c>
      <c r="B6406" t="s">
        <v>116</v>
      </c>
      <c r="C6406" t="s">
        <v>142</v>
      </c>
      <c r="D6406">
        <v>10</v>
      </c>
      <c r="E6406" t="s">
        <v>44</v>
      </c>
      <c r="F6406" t="s">
        <v>145</v>
      </c>
      <c r="G6406" t="s">
        <v>138</v>
      </c>
      <c r="H6406" t="s">
        <v>100</v>
      </c>
      <c r="I6406" t="s">
        <v>148</v>
      </c>
      <c r="J6406">
        <v>145</v>
      </c>
      <c r="K6406">
        <v>0</v>
      </c>
      <c r="L6406">
        <v>145</v>
      </c>
      <c r="M6406">
        <v>14.1</v>
      </c>
      <c r="N6406">
        <v>7</v>
      </c>
      <c r="O6406">
        <v>72.599999999999994</v>
      </c>
      <c r="P6406">
        <v>76.099999999999994</v>
      </c>
      <c r="Q6406">
        <v>78.900000000000006</v>
      </c>
      <c r="R6406">
        <v>95</v>
      </c>
      <c r="S6406">
        <v>11700</v>
      </c>
      <c r="T6406">
        <v>25900</v>
      </c>
      <c r="U6406">
        <v>39100</v>
      </c>
    </row>
    <row r="6407" spans="1:21" hidden="1" x14ac:dyDescent="0.45">
      <c r="A6407" t="str">
        <f t="shared" ref="A6407:A6470" si="111">"YAG"&amp;D6407 &amp;E6407 &amp;F6407 &amp; G6407 &amp;H6407 &amp;I6407</f>
        <v>YAG10UKL7F+MEnglish studiesLondon</v>
      </c>
      <c r="B6407" t="s">
        <v>116</v>
      </c>
      <c r="C6407" t="s">
        <v>142</v>
      </c>
      <c r="D6407">
        <v>10</v>
      </c>
      <c r="E6407" t="s">
        <v>44</v>
      </c>
      <c r="F6407" t="s">
        <v>145</v>
      </c>
      <c r="G6407" t="s">
        <v>138</v>
      </c>
      <c r="H6407" t="s">
        <v>100</v>
      </c>
      <c r="I6407" t="s">
        <v>149</v>
      </c>
      <c r="J6407">
        <v>380</v>
      </c>
      <c r="K6407">
        <v>0</v>
      </c>
      <c r="L6407">
        <v>380</v>
      </c>
      <c r="M6407">
        <v>15.9</v>
      </c>
      <c r="N6407">
        <v>5</v>
      </c>
      <c r="O6407">
        <v>73.099999999999994</v>
      </c>
      <c r="P6407">
        <v>78.5</v>
      </c>
      <c r="Q6407">
        <v>79.099999999999994</v>
      </c>
      <c r="R6407">
        <v>245</v>
      </c>
      <c r="S6407">
        <v>18900</v>
      </c>
      <c r="T6407">
        <v>33200</v>
      </c>
      <c r="U6407">
        <v>44500</v>
      </c>
    </row>
    <row r="6408" spans="1:21" hidden="1" x14ac:dyDescent="0.45">
      <c r="A6408" t="str">
        <f t="shared" si="111"/>
        <v>YAG10UKL7F+MEnglish studiesNorth East</v>
      </c>
      <c r="B6408" t="s">
        <v>116</v>
      </c>
      <c r="C6408" t="s">
        <v>142</v>
      </c>
      <c r="D6408">
        <v>10</v>
      </c>
      <c r="E6408" t="s">
        <v>44</v>
      </c>
      <c r="F6408" t="s">
        <v>145</v>
      </c>
      <c r="G6408" t="s">
        <v>138</v>
      </c>
      <c r="H6408" t="s">
        <v>100</v>
      </c>
      <c r="I6408" t="s">
        <v>150</v>
      </c>
      <c r="J6408">
        <v>75</v>
      </c>
      <c r="K6408">
        <v>0</v>
      </c>
      <c r="L6408">
        <v>75</v>
      </c>
      <c r="M6408">
        <v>24.3</v>
      </c>
      <c r="N6408">
        <v>6.8</v>
      </c>
      <c r="O6408">
        <v>64.900000000000006</v>
      </c>
      <c r="P6408">
        <v>67.599999999999994</v>
      </c>
      <c r="Q6408">
        <v>68.900000000000006</v>
      </c>
      <c r="R6408">
        <v>45</v>
      </c>
      <c r="S6408">
        <v>16800</v>
      </c>
      <c r="T6408">
        <v>26100</v>
      </c>
      <c r="U6408">
        <v>35500</v>
      </c>
    </row>
    <row r="6409" spans="1:21" hidden="1" x14ac:dyDescent="0.45">
      <c r="A6409" t="str">
        <f t="shared" si="111"/>
        <v>YAG10UKL7F+MEnglish studiesNorth West</v>
      </c>
      <c r="B6409" t="s">
        <v>116</v>
      </c>
      <c r="C6409" t="s">
        <v>142</v>
      </c>
      <c r="D6409">
        <v>10</v>
      </c>
      <c r="E6409" t="s">
        <v>44</v>
      </c>
      <c r="F6409" t="s">
        <v>145</v>
      </c>
      <c r="G6409" t="s">
        <v>138</v>
      </c>
      <c r="H6409" t="s">
        <v>100</v>
      </c>
      <c r="I6409" t="s">
        <v>151</v>
      </c>
      <c r="J6409">
        <v>180</v>
      </c>
      <c r="K6409">
        <v>0</v>
      </c>
      <c r="L6409">
        <v>180</v>
      </c>
      <c r="M6409">
        <v>18.100000000000001</v>
      </c>
      <c r="N6409">
        <v>5.0999999999999996</v>
      </c>
      <c r="O6409">
        <v>71.400000000000006</v>
      </c>
      <c r="P6409">
        <v>75.900000000000006</v>
      </c>
      <c r="Q6409">
        <v>76.8</v>
      </c>
      <c r="R6409">
        <v>110</v>
      </c>
      <c r="S6409">
        <v>10600</v>
      </c>
      <c r="T6409">
        <v>23000</v>
      </c>
      <c r="U6409">
        <v>36300</v>
      </c>
    </row>
    <row r="6410" spans="1:21" hidden="1" x14ac:dyDescent="0.45">
      <c r="A6410" t="str">
        <f t="shared" si="111"/>
        <v>YAG10UKL7F+MEnglish studiesNorthern Ireland</v>
      </c>
      <c r="B6410" t="s">
        <v>116</v>
      </c>
      <c r="C6410" t="s">
        <v>142</v>
      </c>
      <c r="D6410">
        <v>10</v>
      </c>
      <c r="E6410" t="s">
        <v>44</v>
      </c>
      <c r="F6410" t="s">
        <v>145</v>
      </c>
      <c r="G6410" t="s">
        <v>138</v>
      </c>
      <c r="H6410" t="s">
        <v>100</v>
      </c>
      <c r="I6410" t="s">
        <v>152</v>
      </c>
      <c r="J6410">
        <v>5</v>
      </c>
      <c r="K6410">
        <v>0</v>
      </c>
      <c r="L6410">
        <v>5</v>
      </c>
      <c r="M6410">
        <v>25</v>
      </c>
      <c r="N6410">
        <v>0</v>
      </c>
      <c r="O6410">
        <v>75</v>
      </c>
      <c r="P6410">
        <v>75</v>
      </c>
      <c r="Q6410">
        <v>75</v>
      </c>
      <c r="R6410" t="s">
        <v>161</v>
      </c>
      <c r="S6410" t="s">
        <v>161</v>
      </c>
      <c r="T6410" t="s">
        <v>161</v>
      </c>
      <c r="U6410" t="s">
        <v>161</v>
      </c>
    </row>
    <row r="6411" spans="1:21" hidden="1" x14ac:dyDescent="0.45">
      <c r="A6411" t="str">
        <f t="shared" si="111"/>
        <v>YAG10UKL7F+MEnglish studiesScotland</v>
      </c>
      <c r="B6411" t="s">
        <v>116</v>
      </c>
      <c r="C6411" t="s">
        <v>142</v>
      </c>
      <c r="D6411">
        <v>10</v>
      </c>
      <c r="E6411" t="s">
        <v>44</v>
      </c>
      <c r="F6411" t="s">
        <v>145</v>
      </c>
      <c r="G6411" t="s">
        <v>138</v>
      </c>
      <c r="H6411" t="s">
        <v>100</v>
      </c>
      <c r="I6411" t="s">
        <v>153</v>
      </c>
      <c r="J6411">
        <v>40</v>
      </c>
      <c r="K6411">
        <v>0</v>
      </c>
      <c r="L6411">
        <v>40</v>
      </c>
      <c r="M6411">
        <v>16.5</v>
      </c>
      <c r="N6411">
        <v>5.5</v>
      </c>
      <c r="O6411">
        <v>67</v>
      </c>
      <c r="P6411">
        <v>78</v>
      </c>
      <c r="Q6411">
        <v>78</v>
      </c>
      <c r="R6411">
        <v>20</v>
      </c>
      <c r="S6411">
        <v>21200</v>
      </c>
      <c r="T6411">
        <v>28100</v>
      </c>
      <c r="U6411">
        <v>35800</v>
      </c>
    </row>
    <row r="6412" spans="1:21" hidden="1" x14ac:dyDescent="0.45">
      <c r="A6412" t="str">
        <f t="shared" si="111"/>
        <v>YAG10UKL7F+MEnglish studiesSouth East</v>
      </c>
      <c r="B6412" t="s">
        <v>116</v>
      </c>
      <c r="C6412" t="s">
        <v>142</v>
      </c>
      <c r="D6412">
        <v>10</v>
      </c>
      <c r="E6412" t="s">
        <v>44</v>
      </c>
      <c r="F6412" t="s">
        <v>145</v>
      </c>
      <c r="G6412" t="s">
        <v>138</v>
      </c>
      <c r="H6412" t="s">
        <v>100</v>
      </c>
      <c r="I6412" t="s">
        <v>154</v>
      </c>
      <c r="J6412">
        <v>250</v>
      </c>
      <c r="K6412">
        <v>0</v>
      </c>
      <c r="L6412">
        <v>250</v>
      </c>
      <c r="M6412">
        <v>20.7</v>
      </c>
      <c r="N6412">
        <v>4.0999999999999996</v>
      </c>
      <c r="O6412">
        <v>68.099999999999994</v>
      </c>
      <c r="P6412">
        <v>73</v>
      </c>
      <c r="Q6412">
        <v>75.2</v>
      </c>
      <c r="R6412">
        <v>150</v>
      </c>
      <c r="S6412">
        <v>12400</v>
      </c>
      <c r="T6412">
        <v>23700</v>
      </c>
      <c r="U6412">
        <v>37600</v>
      </c>
    </row>
    <row r="6413" spans="1:21" hidden="1" x14ac:dyDescent="0.45">
      <c r="A6413" t="str">
        <f t="shared" si="111"/>
        <v>YAG10UKL7F+MEnglish studiesSouth West</v>
      </c>
      <c r="B6413" t="s">
        <v>116</v>
      </c>
      <c r="C6413" t="s">
        <v>142</v>
      </c>
      <c r="D6413">
        <v>10</v>
      </c>
      <c r="E6413" t="s">
        <v>44</v>
      </c>
      <c r="F6413" t="s">
        <v>145</v>
      </c>
      <c r="G6413" t="s">
        <v>138</v>
      </c>
      <c r="H6413" t="s">
        <v>100</v>
      </c>
      <c r="I6413" t="s">
        <v>155</v>
      </c>
      <c r="J6413">
        <v>170</v>
      </c>
      <c r="K6413">
        <v>0</v>
      </c>
      <c r="L6413">
        <v>170</v>
      </c>
      <c r="M6413">
        <v>19.899999999999999</v>
      </c>
      <c r="N6413">
        <v>4.2</v>
      </c>
      <c r="O6413">
        <v>68.3</v>
      </c>
      <c r="P6413">
        <v>74</v>
      </c>
      <c r="Q6413">
        <v>75.8</v>
      </c>
      <c r="R6413">
        <v>100</v>
      </c>
      <c r="S6413">
        <v>11000</v>
      </c>
      <c r="T6413">
        <v>21200</v>
      </c>
      <c r="U6413">
        <v>31400</v>
      </c>
    </row>
    <row r="6414" spans="1:21" hidden="1" x14ac:dyDescent="0.45">
      <c r="A6414" t="str">
        <f t="shared" si="111"/>
        <v>YAG10UKL7F+MEnglish studiesWales</v>
      </c>
      <c r="B6414" t="s">
        <v>116</v>
      </c>
      <c r="C6414" t="s">
        <v>142</v>
      </c>
      <c r="D6414">
        <v>10</v>
      </c>
      <c r="E6414" t="s">
        <v>44</v>
      </c>
      <c r="F6414" t="s">
        <v>145</v>
      </c>
      <c r="G6414" t="s">
        <v>138</v>
      </c>
      <c r="H6414" t="s">
        <v>100</v>
      </c>
      <c r="I6414" t="s">
        <v>158</v>
      </c>
      <c r="J6414">
        <v>35</v>
      </c>
      <c r="K6414">
        <v>0</v>
      </c>
      <c r="L6414">
        <v>35</v>
      </c>
      <c r="M6414">
        <v>23</v>
      </c>
      <c r="N6414">
        <v>6.6</v>
      </c>
      <c r="O6414">
        <v>57.4</v>
      </c>
      <c r="P6414">
        <v>70.5</v>
      </c>
      <c r="Q6414">
        <v>70.5</v>
      </c>
      <c r="R6414">
        <v>20</v>
      </c>
      <c r="S6414">
        <v>9100</v>
      </c>
      <c r="T6414">
        <v>17900</v>
      </c>
      <c r="U6414">
        <v>27000</v>
      </c>
    </row>
    <row r="6415" spans="1:21" hidden="1" x14ac:dyDescent="0.45">
      <c r="A6415" t="str">
        <f t="shared" si="111"/>
        <v>YAG10UKL7F+MEnglish studiesWest Midlands</v>
      </c>
      <c r="B6415" t="s">
        <v>116</v>
      </c>
      <c r="C6415" t="s">
        <v>142</v>
      </c>
      <c r="D6415">
        <v>10</v>
      </c>
      <c r="E6415" t="s">
        <v>44</v>
      </c>
      <c r="F6415" t="s">
        <v>145</v>
      </c>
      <c r="G6415" t="s">
        <v>138</v>
      </c>
      <c r="H6415" t="s">
        <v>100</v>
      </c>
      <c r="I6415" t="s">
        <v>159</v>
      </c>
      <c r="J6415">
        <v>90</v>
      </c>
      <c r="K6415">
        <v>0</v>
      </c>
      <c r="L6415">
        <v>90</v>
      </c>
      <c r="M6415">
        <v>21.3</v>
      </c>
      <c r="N6415">
        <v>12.6</v>
      </c>
      <c r="O6415">
        <v>61.5</v>
      </c>
      <c r="P6415">
        <v>63.8</v>
      </c>
      <c r="Q6415">
        <v>66.099999999999994</v>
      </c>
      <c r="R6415">
        <v>50</v>
      </c>
      <c r="S6415">
        <v>10000</v>
      </c>
      <c r="T6415">
        <v>24800</v>
      </c>
      <c r="U6415">
        <v>39800</v>
      </c>
    </row>
    <row r="6416" spans="1:21" hidden="1" x14ac:dyDescent="0.45">
      <c r="A6416" t="str">
        <f t="shared" si="111"/>
        <v>YAG10UKL7F+MEnglish studiesYorkshire and The Humber</v>
      </c>
      <c r="B6416" t="s">
        <v>116</v>
      </c>
      <c r="C6416" t="s">
        <v>142</v>
      </c>
      <c r="D6416">
        <v>10</v>
      </c>
      <c r="E6416" t="s">
        <v>44</v>
      </c>
      <c r="F6416" t="s">
        <v>145</v>
      </c>
      <c r="G6416" t="s">
        <v>138</v>
      </c>
      <c r="H6416" t="s">
        <v>100</v>
      </c>
      <c r="I6416" t="s">
        <v>160</v>
      </c>
      <c r="J6416">
        <v>135</v>
      </c>
      <c r="K6416">
        <v>0</v>
      </c>
      <c r="L6416">
        <v>135</v>
      </c>
      <c r="M6416">
        <v>8.8000000000000007</v>
      </c>
      <c r="N6416">
        <v>6.5</v>
      </c>
      <c r="O6416">
        <v>74.7</v>
      </c>
      <c r="P6416">
        <v>83.1</v>
      </c>
      <c r="Q6416">
        <v>84.7</v>
      </c>
      <c r="R6416">
        <v>95</v>
      </c>
      <c r="S6416">
        <v>15300</v>
      </c>
      <c r="T6416">
        <v>24100</v>
      </c>
      <c r="U6416">
        <v>35000</v>
      </c>
    </row>
    <row r="6417" spans="1:21" hidden="1" x14ac:dyDescent="0.45">
      <c r="A6417" t="str">
        <f t="shared" si="111"/>
        <v>YAG10UKL7F+MEnglish studiesNA</v>
      </c>
      <c r="B6417" t="s">
        <v>116</v>
      </c>
      <c r="C6417" t="s">
        <v>142</v>
      </c>
      <c r="D6417">
        <v>10</v>
      </c>
      <c r="E6417" t="s">
        <v>44</v>
      </c>
      <c r="F6417" t="s">
        <v>145</v>
      </c>
      <c r="G6417" t="s">
        <v>138</v>
      </c>
      <c r="H6417" t="s">
        <v>100</v>
      </c>
      <c r="I6417" t="s">
        <v>157</v>
      </c>
      <c r="J6417">
        <v>115</v>
      </c>
      <c r="K6417">
        <v>97.4</v>
      </c>
      <c r="L6417">
        <v>5</v>
      </c>
      <c r="M6417">
        <v>0</v>
      </c>
      <c r="N6417">
        <v>0</v>
      </c>
      <c r="O6417">
        <v>0</v>
      </c>
      <c r="P6417">
        <v>0</v>
      </c>
      <c r="Q6417">
        <v>100</v>
      </c>
      <c r="R6417" t="s">
        <v>157</v>
      </c>
      <c r="S6417" t="s">
        <v>157</v>
      </c>
      <c r="T6417" t="s">
        <v>157</v>
      </c>
      <c r="U6417" t="s">
        <v>157</v>
      </c>
    </row>
    <row r="6418" spans="1:21" hidden="1" x14ac:dyDescent="0.45">
      <c r="A6418" t="str">
        <f t="shared" si="111"/>
        <v>YAG10UKL8F+MEnglish studiesAbroad</v>
      </c>
      <c r="B6418" t="s">
        <v>116</v>
      </c>
      <c r="C6418" t="s">
        <v>142</v>
      </c>
      <c r="D6418">
        <v>10</v>
      </c>
      <c r="E6418" t="s">
        <v>44</v>
      </c>
      <c r="F6418" t="s">
        <v>139</v>
      </c>
      <c r="G6418" t="s">
        <v>138</v>
      </c>
      <c r="H6418" t="s">
        <v>100</v>
      </c>
      <c r="I6418" t="s">
        <v>146</v>
      </c>
      <c r="J6418">
        <v>15</v>
      </c>
      <c r="K6418">
        <v>0</v>
      </c>
      <c r="L6418">
        <v>15</v>
      </c>
      <c r="M6418">
        <v>73.3</v>
      </c>
      <c r="N6418">
        <v>0</v>
      </c>
      <c r="O6418">
        <v>26.7</v>
      </c>
      <c r="P6418">
        <v>26.7</v>
      </c>
      <c r="Q6418">
        <v>26.7</v>
      </c>
      <c r="R6418" t="s">
        <v>161</v>
      </c>
      <c r="S6418" t="s">
        <v>161</v>
      </c>
      <c r="T6418" t="s">
        <v>161</v>
      </c>
      <c r="U6418" t="s">
        <v>161</v>
      </c>
    </row>
    <row r="6419" spans="1:21" hidden="1" x14ac:dyDescent="0.45">
      <c r="A6419" t="str">
        <f t="shared" si="111"/>
        <v>YAG10UKL8F+MEnglish studiesEast Midlands</v>
      </c>
      <c r="B6419" t="s">
        <v>116</v>
      </c>
      <c r="C6419" t="s">
        <v>142</v>
      </c>
      <c r="D6419">
        <v>10</v>
      </c>
      <c r="E6419" t="s">
        <v>44</v>
      </c>
      <c r="F6419" t="s">
        <v>139</v>
      </c>
      <c r="G6419" t="s">
        <v>138</v>
      </c>
      <c r="H6419" t="s">
        <v>100</v>
      </c>
      <c r="I6419" t="s">
        <v>147</v>
      </c>
      <c r="J6419">
        <v>15</v>
      </c>
      <c r="K6419">
        <v>0</v>
      </c>
      <c r="L6419">
        <v>15</v>
      </c>
      <c r="M6419">
        <v>7.7</v>
      </c>
      <c r="N6419">
        <v>0</v>
      </c>
      <c r="O6419">
        <v>84.6</v>
      </c>
      <c r="P6419">
        <v>92.3</v>
      </c>
      <c r="Q6419">
        <v>92.3</v>
      </c>
      <c r="R6419">
        <v>15</v>
      </c>
      <c r="S6419">
        <v>8000</v>
      </c>
      <c r="T6419">
        <v>32800</v>
      </c>
      <c r="U6419">
        <v>44200</v>
      </c>
    </row>
    <row r="6420" spans="1:21" hidden="1" x14ac:dyDescent="0.45">
      <c r="A6420" t="str">
        <f t="shared" si="111"/>
        <v>YAG10UKL8F+MEnglish studiesEast of England</v>
      </c>
      <c r="B6420" t="s">
        <v>116</v>
      </c>
      <c r="C6420" t="s">
        <v>142</v>
      </c>
      <c r="D6420">
        <v>10</v>
      </c>
      <c r="E6420" t="s">
        <v>44</v>
      </c>
      <c r="F6420" t="s">
        <v>139</v>
      </c>
      <c r="G6420" t="s">
        <v>138</v>
      </c>
      <c r="H6420" t="s">
        <v>100</v>
      </c>
      <c r="I6420" t="s">
        <v>148</v>
      </c>
      <c r="J6420">
        <v>25</v>
      </c>
      <c r="K6420">
        <v>0</v>
      </c>
      <c r="L6420">
        <v>25</v>
      </c>
      <c r="M6420">
        <v>23.8</v>
      </c>
      <c r="N6420">
        <v>9.5</v>
      </c>
      <c r="O6420">
        <v>66.7</v>
      </c>
      <c r="P6420">
        <v>66.7</v>
      </c>
      <c r="Q6420">
        <v>66.7</v>
      </c>
      <c r="R6420">
        <v>15</v>
      </c>
      <c r="S6420">
        <v>8000</v>
      </c>
      <c r="T6420">
        <v>14000</v>
      </c>
      <c r="U6420">
        <v>32500</v>
      </c>
    </row>
    <row r="6421" spans="1:21" hidden="1" x14ac:dyDescent="0.45">
      <c r="A6421" t="str">
        <f t="shared" si="111"/>
        <v>YAG10UKL8F+MEnglish studiesLondon</v>
      </c>
      <c r="B6421" t="s">
        <v>116</v>
      </c>
      <c r="C6421" t="s">
        <v>142</v>
      </c>
      <c r="D6421">
        <v>10</v>
      </c>
      <c r="E6421" t="s">
        <v>44</v>
      </c>
      <c r="F6421" t="s">
        <v>139</v>
      </c>
      <c r="G6421" t="s">
        <v>138</v>
      </c>
      <c r="H6421" t="s">
        <v>100</v>
      </c>
      <c r="I6421" t="s">
        <v>149</v>
      </c>
      <c r="J6421">
        <v>50</v>
      </c>
      <c r="K6421">
        <v>0</v>
      </c>
      <c r="L6421">
        <v>50</v>
      </c>
      <c r="M6421">
        <v>21.7</v>
      </c>
      <c r="N6421">
        <v>4.3</v>
      </c>
      <c r="O6421">
        <v>73.900000000000006</v>
      </c>
      <c r="P6421">
        <v>73.900000000000006</v>
      </c>
      <c r="Q6421">
        <v>73.900000000000006</v>
      </c>
      <c r="R6421">
        <v>30</v>
      </c>
      <c r="S6421">
        <v>22600</v>
      </c>
      <c r="T6421">
        <v>40200</v>
      </c>
      <c r="U6421">
        <v>51100</v>
      </c>
    </row>
    <row r="6422" spans="1:21" hidden="1" x14ac:dyDescent="0.45">
      <c r="A6422" t="str">
        <f t="shared" si="111"/>
        <v>YAG10UKL8F+MEnglish studiesNorth East</v>
      </c>
      <c r="B6422" t="s">
        <v>116</v>
      </c>
      <c r="C6422" t="s">
        <v>142</v>
      </c>
      <c r="D6422">
        <v>10</v>
      </c>
      <c r="E6422" t="s">
        <v>44</v>
      </c>
      <c r="F6422" t="s">
        <v>139</v>
      </c>
      <c r="G6422" t="s">
        <v>138</v>
      </c>
      <c r="H6422" t="s">
        <v>100</v>
      </c>
      <c r="I6422" t="s">
        <v>150</v>
      </c>
      <c r="J6422">
        <v>5</v>
      </c>
      <c r="K6422">
        <v>0</v>
      </c>
      <c r="L6422">
        <v>5</v>
      </c>
      <c r="M6422">
        <v>75</v>
      </c>
      <c r="N6422">
        <v>0</v>
      </c>
      <c r="O6422">
        <v>25</v>
      </c>
      <c r="P6422">
        <v>25</v>
      </c>
      <c r="Q6422">
        <v>25</v>
      </c>
      <c r="R6422" t="s">
        <v>161</v>
      </c>
      <c r="S6422" t="s">
        <v>161</v>
      </c>
      <c r="T6422" t="s">
        <v>161</v>
      </c>
      <c r="U6422" t="s">
        <v>161</v>
      </c>
    </row>
    <row r="6423" spans="1:21" hidden="1" x14ac:dyDescent="0.45">
      <c r="A6423" t="str">
        <f t="shared" si="111"/>
        <v>YAG10UKL8F+MEnglish studiesNorth West</v>
      </c>
      <c r="B6423" t="s">
        <v>116</v>
      </c>
      <c r="C6423" t="s">
        <v>142</v>
      </c>
      <c r="D6423">
        <v>10</v>
      </c>
      <c r="E6423" t="s">
        <v>44</v>
      </c>
      <c r="F6423" t="s">
        <v>139</v>
      </c>
      <c r="G6423" t="s">
        <v>138</v>
      </c>
      <c r="H6423" t="s">
        <v>100</v>
      </c>
      <c r="I6423" t="s">
        <v>151</v>
      </c>
      <c r="J6423">
        <v>20</v>
      </c>
      <c r="K6423">
        <v>0</v>
      </c>
      <c r="L6423">
        <v>20</v>
      </c>
      <c r="M6423">
        <v>6.2</v>
      </c>
      <c r="N6423">
        <v>6.2</v>
      </c>
      <c r="O6423">
        <v>81.2</v>
      </c>
      <c r="P6423">
        <v>87.5</v>
      </c>
      <c r="Q6423">
        <v>87.5</v>
      </c>
      <c r="R6423">
        <v>15</v>
      </c>
      <c r="S6423">
        <v>10200</v>
      </c>
      <c r="T6423">
        <v>33900</v>
      </c>
      <c r="U6423">
        <v>44200</v>
      </c>
    </row>
    <row r="6424" spans="1:21" hidden="1" x14ac:dyDescent="0.45">
      <c r="A6424" t="str">
        <f t="shared" si="111"/>
        <v>YAG10UKL8F+MEnglish studiesScotland</v>
      </c>
      <c r="B6424" t="s">
        <v>116</v>
      </c>
      <c r="C6424" t="s">
        <v>142</v>
      </c>
      <c r="D6424">
        <v>10</v>
      </c>
      <c r="E6424" t="s">
        <v>44</v>
      </c>
      <c r="F6424" t="s">
        <v>139</v>
      </c>
      <c r="G6424" t="s">
        <v>138</v>
      </c>
      <c r="H6424" t="s">
        <v>100</v>
      </c>
      <c r="I6424" t="s">
        <v>153</v>
      </c>
      <c r="J6424">
        <v>10</v>
      </c>
      <c r="K6424">
        <v>0</v>
      </c>
      <c r="L6424">
        <v>10</v>
      </c>
      <c r="M6424">
        <v>37.5</v>
      </c>
      <c r="N6424">
        <v>0</v>
      </c>
      <c r="O6424">
        <v>50</v>
      </c>
      <c r="P6424">
        <v>62.5</v>
      </c>
      <c r="Q6424">
        <v>62.5</v>
      </c>
      <c r="R6424" t="s">
        <v>161</v>
      </c>
      <c r="S6424" t="s">
        <v>161</v>
      </c>
      <c r="T6424" t="s">
        <v>161</v>
      </c>
      <c r="U6424" t="s">
        <v>161</v>
      </c>
    </row>
    <row r="6425" spans="1:21" hidden="1" x14ac:dyDescent="0.45">
      <c r="A6425" t="str">
        <f t="shared" si="111"/>
        <v>YAG10UKL8F+MEnglish studiesSouth East</v>
      </c>
      <c r="B6425" t="s">
        <v>116</v>
      </c>
      <c r="C6425" t="s">
        <v>142</v>
      </c>
      <c r="D6425">
        <v>10</v>
      </c>
      <c r="E6425" t="s">
        <v>44</v>
      </c>
      <c r="F6425" t="s">
        <v>139</v>
      </c>
      <c r="G6425" t="s">
        <v>138</v>
      </c>
      <c r="H6425" t="s">
        <v>100</v>
      </c>
      <c r="I6425" t="s">
        <v>154</v>
      </c>
      <c r="J6425">
        <v>45</v>
      </c>
      <c r="K6425">
        <v>0</v>
      </c>
      <c r="L6425">
        <v>45</v>
      </c>
      <c r="M6425">
        <v>4.8</v>
      </c>
      <c r="N6425">
        <v>9.6</v>
      </c>
      <c r="O6425">
        <v>80.900000000000006</v>
      </c>
      <c r="P6425">
        <v>85.7</v>
      </c>
      <c r="Q6425">
        <v>85.7</v>
      </c>
      <c r="R6425">
        <v>35</v>
      </c>
      <c r="S6425">
        <v>23400</v>
      </c>
      <c r="T6425">
        <v>34300</v>
      </c>
      <c r="U6425">
        <v>47800</v>
      </c>
    </row>
    <row r="6426" spans="1:21" hidden="1" x14ac:dyDescent="0.45">
      <c r="A6426" t="str">
        <f t="shared" si="111"/>
        <v>YAG10UKL8F+MEnglish studiesSouth West</v>
      </c>
      <c r="B6426" t="s">
        <v>116</v>
      </c>
      <c r="C6426" t="s">
        <v>142</v>
      </c>
      <c r="D6426">
        <v>10</v>
      </c>
      <c r="E6426" t="s">
        <v>44</v>
      </c>
      <c r="F6426" t="s">
        <v>139</v>
      </c>
      <c r="G6426" t="s">
        <v>138</v>
      </c>
      <c r="H6426" t="s">
        <v>100</v>
      </c>
      <c r="I6426" t="s">
        <v>155</v>
      </c>
      <c r="J6426">
        <v>30</v>
      </c>
      <c r="K6426">
        <v>0</v>
      </c>
      <c r="L6426">
        <v>30</v>
      </c>
      <c r="M6426">
        <v>29.9</v>
      </c>
      <c r="N6426">
        <v>3.9</v>
      </c>
      <c r="O6426">
        <v>66.2</v>
      </c>
      <c r="P6426">
        <v>66.2</v>
      </c>
      <c r="Q6426">
        <v>66.2</v>
      </c>
      <c r="R6426">
        <v>20</v>
      </c>
      <c r="S6426">
        <v>11700</v>
      </c>
      <c r="T6426">
        <v>31900</v>
      </c>
      <c r="U6426">
        <v>36300</v>
      </c>
    </row>
    <row r="6427" spans="1:21" hidden="1" x14ac:dyDescent="0.45">
      <c r="A6427" t="str">
        <f t="shared" si="111"/>
        <v>YAG10UKL8F+MEnglish studiesWales</v>
      </c>
      <c r="B6427" t="s">
        <v>116</v>
      </c>
      <c r="C6427" t="s">
        <v>142</v>
      </c>
      <c r="D6427">
        <v>10</v>
      </c>
      <c r="E6427" t="s">
        <v>44</v>
      </c>
      <c r="F6427" t="s">
        <v>139</v>
      </c>
      <c r="G6427" t="s">
        <v>138</v>
      </c>
      <c r="H6427" t="s">
        <v>100</v>
      </c>
      <c r="I6427" t="s">
        <v>158</v>
      </c>
      <c r="J6427">
        <v>5</v>
      </c>
      <c r="K6427">
        <v>0</v>
      </c>
      <c r="L6427">
        <v>5</v>
      </c>
      <c r="M6427">
        <v>0</v>
      </c>
      <c r="N6427">
        <v>0</v>
      </c>
      <c r="O6427">
        <v>100</v>
      </c>
      <c r="P6427">
        <v>100</v>
      </c>
      <c r="Q6427">
        <v>100</v>
      </c>
      <c r="R6427" t="s">
        <v>161</v>
      </c>
      <c r="S6427" t="s">
        <v>161</v>
      </c>
      <c r="T6427" t="s">
        <v>161</v>
      </c>
      <c r="U6427" t="s">
        <v>161</v>
      </c>
    </row>
    <row r="6428" spans="1:21" hidden="1" x14ac:dyDescent="0.45">
      <c r="A6428" t="str">
        <f t="shared" si="111"/>
        <v>YAG10UKL8F+MEnglish studiesWest Midlands</v>
      </c>
      <c r="B6428" t="s">
        <v>116</v>
      </c>
      <c r="C6428" t="s">
        <v>142</v>
      </c>
      <c r="D6428">
        <v>10</v>
      </c>
      <c r="E6428" t="s">
        <v>44</v>
      </c>
      <c r="F6428" t="s">
        <v>139</v>
      </c>
      <c r="G6428" t="s">
        <v>138</v>
      </c>
      <c r="H6428" t="s">
        <v>100</v>
      </c>
      <c r="I6428" t="s">
        <v>159</v>
      </c>
      <c r="J6428">
        <v>10</v>
      </c>
      <c r="K6428">
        <v>0</v>
      </c>
      <c r="L6428">
        <v>10</v>
      </c>
      <c r="M6428">
        <v>30</v>
      </c>
      <c r="N6428">
        <v>0</v>
      </c>
      <c r="O6428">
        <v>40</v>
      </c>
      <c r="P6428">
        <v>70</v>
      </c>
      <c r="Q6428">
        <v>70</v>
      </c>
      <c r="R6428" t="s">
        <v>161</v>
      </c>
      <c r="S6428" t="s">
        <v>161</v>
      </c>
      <c r="T6428" t="s">
        <v>161</v>
      </c>
      <c r="U6428" t="s">
        <v>161</v>
      </c>
    </row>
    <row r="6429" spans="1:21" hidden="1" x14ac:dyDescent="0.45">
      <c r="A6429" t="str">
        <f t="shared" si="111"/>
        <v>YAG10UKL8F+MEnglish studiesYorkshire and The Humber</v>
      </c>
      <c r="B6429" t="s">
        <v>116</v>
      </c>
      <c r="C6429" t="s">
        <v>142</v>
      </c>
      <c r="D6429">
        <v>10</v>
      </c>
      <c r="E6429" t="s">
        <v>44</v>
      </c>
      <c r="F6429" t="s">
        <v>139</v>
      </c>
      <c r="G6429" t="s">
        <v>138</v>
      </c>
      <c r="H6429" t="s">
        <v>100</v>
      </c>
      <c r="I6429" t="s">
        <v>160</v>
      </c>
      <c r="J6429">
        <v>25</v>
      </c>
      <c r="K6429">
        <v>0</v>
      </c>
      <c r="L6429">
        <v>25</v>
      </c>
      <c r="M6429">
        <v>20.8</v>
      </c>
      <c r="N6429">
        <v>0</v>
      </c>
      <c r="O6429">
        <v>70.8</v>
      </c>
      <c r="P6429">
        <v>75</v>
      </c>
      <c r="Q6429">
        <v>79.2</v>
      </c>
      <c r="R6429">
        <v>20</v>
      </c>
      <c r="S6429">
        <v>17500</v>
      </c>
      <c r="T6429">
        <v>37200</v>
      </c>
      <c r="U6429">
        <v>43800</v>
      </c>
    </row>
    <row r="6430" spans="1:21" hidden="1" x14ac:dyDescent="0.45">
      <c r="A6430" t="str">
        <f t="shared" si="111"/>
        <v>YAG10UKL8F+MEnglish studiesNA</v>
      </c>
      <c r="B6430" t="s">
        <v>116</v>
      </c>
      <c r="C6430" t="s">
        <v>142</v>
      </c>
      <c r="D6430">
        <v>10</v>
      </c>
      <c r="E6430" t="s">
        <v>44</v>
      </c>
      <c r="F6430" t="s">
        <v>139</v>
      </c>
      <c r="G6430" t="s">
        <v>138</v>
      </c>
      <c r="H6430" t="s">
        <v>100</v>
      </c>
      <c r="I6430" t="s">
        <v>157</v>
      </c>
      <c r="J6430">
        <v>15</v>
      </c>
      <c r="K6430">
        <v>96.3</v>
      </c>
      <c r="L6430" t="s">
        <v>161</v>
      </c>
      <c r="M6430" t="s">
        <v>161</v>
      </c>
      <c r="N6430" t="s">
        <v>161</v>
      </c>
      <c r="O6430" t="s">
        <v>161</v>
      </c>
      <c r="P6430" t="s">
        <v>161</v>
      </c>
      <c r="Q6430" t="s">
        <v>161</v>
      </c>
      <c r="R6430" t="s">
        <v>157</v>
      </c>
      <c r="S6430" t="s">
        <v>157</v>
      </c>
      <c r="T6430" t="s">
        <v>157</v>
      </c>
      <c r="U6430" t="s">
        <v>157</v>
      </c>
    </row>
    <row r="6431" spans="1:21" hidden="1" x14ac:dyDescent="0.45">
      <c r="A6431" t="str">
        <f t="shared" si="111"/>
        <v>YAG5UKL7F+MEnglish studiesAbroad</v>
      </c>
      <c r="B6431" t="s">
        <v>116</v>
      </c>
      <c r="C6431" t="s">
        <v>140</v>
      </c>
      <c r="D6431">
        <v>5</v>
      </c>
      <c r="E6431" t="s">
        <v>44</v>
      </c>
      <c r="F6431" t="s">
        <v>145</v>
      </c>
      <c r="G6431" t="s">
        <v>138</v>
      </c>
      <c r="H6431" t="s">
        <v>100</v>
      </c>
      <c r="I6431" t="s">
        <v>146</v>
      </c>
      <c r="J6431">
        <v>55</v>
      </c>
      <c r="K6431">
        <v>0</v>
      </c>
      <c r="L6431">
        <v>55</v>
      </c>
      <c r="M6431">
        <v>59.9</v>
      </c>
      <c r="N6431">
        <v>4.5999999999999996</v>
      </c>
      <c r="O6431">
        <v>26.4</v>
      </c>
      <c r="P6431">
        <v>30.1</v>
      </c>
      <c r="Q6431">
        <v>35.6</v>
      </c>
      <c r="R6431" t="s">
        <v>161</v>
      </c>
      <c r="S6431" t="s">
        <v>161</v>
      </c>
      <c r="T6431" t="s">
        <v>161</v>
      </c>
      <c r="U6431" t="s">
        <v>161</v>
      </c>
    </row>
    <row r="6432" spans="1:21" hidden="1" x14ac:dyDescent="0.45">
      <c r="A6432" t="str">
        <f t="shared" si="111"/>
        <v>YAG5UKL7F+MEnglish studiesEast Midlands</v>
      </c>
      <c r="B6432" t="s">
        <v>116</v>
      </c>
      <c r="C6432" t="s">
        <v>140</v>
      </c>
      <c r="D6432">
        <v>5</v>
      </c>
      <c r="E6432" t="s">
        <v>44</v>
      </c>
      <c r="F6432" t="s">
        <v>145</v>
      </c>
      <c r="G6432" t="s">
        <v>138</v>
      </c>
      <c r="H6432" t="s">
        <v>100</v>
      </c>
      <c r="I6432" t="s">
        <v>147</v>
      </c>
      <c r="J6432">
        <v>115</v>
      </c>
      <c r="K6432">
        <v>0</v>
      </c>
      <c r="L6432">
        <v>115</v>
      </c>
      <c r="M6432">
        <v>7.8</v>
      </c>
      <c r="N6432">
        <v>8.6999999999999993</v>
      </c>
      <c r="O6432">
        <v>66.599999999999994</v>
      </c>
      <c r="P6432">
        <v>79.5</v>
      </c>
      <c r="Q6432">
        <v>83.5</v>
      </c>
      <c r="R6432">
        <v>75</v>
      </c>
      <c r="S6432">
        <v>12400</v>
      </c>
      <c r="T6432">
        <v>21900</v>
      </c>
      <c r="U6432">
        <v>29900</v>
      </c>
    </row>
    <row r="6433" spans="1:21" hidden="1" x14ac:dyDescent="0.45">
      <c r="A6433" t="str">
        <f t="shared" si="111"/>
        <v>YAG5UKL7F+MEnglish studiesEast of England</v>
      </c>
      <c r="B6433" t="s">
        <v>116</v>
      </c>
      <c r="C6433" t="s">
        <v>140</v>
      </c>
      <c r="D6433">
        <v>5</v>
      </c>
      <c r="E6433" t="s">
        <v>44</v>
      </c>
      <c r="F6433" t="s">
        <v>145</v>
      </c>
      <c r="G6433" t="s">
        <v>138</v>
      </c>
      <c r="H6433" t="s">
        <v>100</v>
      </c>
      <c r="I6433" t="s">
        <v>148</v>
      </c>
      <c r="J6433">
        <v>200</v>
      </c>
      <c r="K6433">
        <v>0</v>
      </c>
      <c r="L6433">
        <v>200</v>
      </c>
      <c r="M6433">
        <v>8.8000000000000007</v>
      </c>
      <c r="N6433">
        <v>8.1999999999999993</v>
      </c>
      <c r="O6433">
        <v>65.900000000000006</v>
      </c>
      <c r="P6433">
        <v>79.5</v>
      </c>
      <c r="Q6433">
        <v>83.1</v>
      </c>
      <c r="R6433">
        <v>120</v>
      </c>
      <c r="S6433">
        <v>14200</v>
      </c>
      <c r="T6433">
        <v>25200</v>
      </c>
      <c r="U6433">
        <v>34300</v>
      </c>
    </row>
    <row r="6434" spans="1:21" hidden="1" x14ac:dyDescent="0.45">
      <c r="A6434" t="str">
        <f t="shared" si="111"/>
        <v>YAG5UKL7F+MEnglish studiesLondon</v>
      </c>
      <c r="B6434" t="s">
        <v>116</v>
      </c>
      <c r="C6434" t="s">
        <v>140</v>
      </c>
      <c r="D6434">
        <v>5</v>
      </c>
      <c r="E6434" t="s">
        <v>44</v>
      </c>
      <c r="F6434" t="s">
        <v>145</v>
      </c>
      <c r="G6434" t="s">
        <v>138</v>
      </c>
      <c r="H6434" t="s">
        <v>100</v>
      </c>
      <c r="I6434" t="s">
        <v>149</v>
      </c>
      <c r="J6434">
        <v>590</v>
      </c>
      <c r="K6434">
        <v>0</v>
      </c>
      <c r="L6434">
        <v>590</v>
      </c>
      <c r="M6434">
        <v>15.4</v>
      </c>
      <c r="N6434">
        <v>5.3</v>
      </c>
      <c r="O6434">
        <v>69</v>
      </c>
      <c r="P6434">
        <v>77.5</v>
      </c>
      <c r="Q6434">
        <v>79.3</v>
      </c>
      <c r="R6434">
        <v>375</v>
      </c>
      <c r="S6434">
        <v>21200</v>
      </c>
      <c r="T6434">
        <v>30300</v>
      </c>
      <c r="U6434">
        <v>40500</v>
      </c>
    </row>
    <row r="6435" spans="1:21" hidden="1" x14ac:dyDescent="0.45">
      <c r="A6435" t="str">
        <f t="shared" si="111"/>
        <v>YAG5UKL7F+MEnglish studiesNorth East</v>
      </c>
      <c r="B6435" t="s">
        <v>116</v>
      </c>
      <c r="C6435" t="s">
        <v>140</v>
      </c>
      <c r="D6435">
        <v>5</v>
      </c>
      <c r="E6435" t="s">
        <v>44</v>
      </c>
      <c r="F6435" t="s">
        <v>145</v>
      </c>
      <c r="G6435" t="s">
        <v>138</v>
      </c>
      <c r="H6435" t="s">
        <v>100</v>
      </c>
      <c r="I6435" t="s">
        <v>150</v>
      </c>
      <c r="J6435">
        <v>125</v>
      </c>
      <c r="K6435">
        <v>0</v>
      </c>
      <c r="L6435">
        <v>125</v>
      </c>
      <c r="M6435">
        <v>14.1</v>
      </c>
      <c r="N6435">
        <v>8</v>
      </c>
      <c r="O6435">
        <v>67.7</v>
      </c>
      <c r="P6435">
        <v>76.7</v>
      </c>
      <c r="Q6435">
        <v>77.900000000000006</v>
      </c>
      <c r="R6435">
        <v>75</v>
      </c>
      <c r="S6435">
        <v>14600</v>
      </c>
      <c r="T6435">
        <v>21200</v>
      </c>
      <c r="U6435">
        <v>31000</v>
      </c>
    </row>
    <row r="6436" spans="1:21" hidden="1" x14ac:dyDescent="0.45">
      <c r="A6436" t="str">
        <f t="shared" si="111"/>
        <v>YAG5UKL7F+MEnglish studiesNorth West</v>
      </c>
      <c r="B6436" t="s">
        <v>116</v>
      </c>
      <c r="C6436" t="s">
        <v>140</v>
      </c>
      <c r="D6436">
        <v>5</v>
      </c>
      <c r="E6436" t="s">
        <v>44</v>
      </c>
      <c r="F6436" t="s">
        <v>145</v>
      </c>
      <c r="G6436" t="s">
        <v>138</v>
      </c>
      <c r="H6436" t="s">
        <v>100</v>
      </c>
      <c r="I6436" t="s">
        <v>151</v>
      </c>
      <c r="J6436">
        <v>235</v>
      </c>
      <c r="K6436">
        <v>0</v>
      </c>
      <c r="L6436">
        <v>235</v>
      </c>
      <c r="M6436">
        <v>8.6</v>
      </c>
      <c r="N6436">
        <v>4.8</v>
      </c>
      <c r="O6436">
        <v>72.3</v>
      </c>
      <c r="P6436">
        <v>83.2</v>
      </c>
      <c r="Q6436">
        <v>86.6</v>
      </c>
      <c r="R6436">
        <v>150</v>
      </c>
      <c r="S6436">
        <v>14600</v>
      </c>
      <c r="T6436">
        <v>21300</v>
      </c>
      <c r="U6436">
        <v>29600</v>
      </c>
    </row>
    <row r="6437" spans="1:21" hidden="1" x14ac:dyDescent="0.45">
      <c r="A6437" t="str">
        <f t="shared" si="111"/>
        <v>YAG5UKL7F+MEnglish studiesNorthern Ireland</v>
      </c>
      <c r="B6437" t="s">
        <v>116</v>
      </c>
      <c r="C6437" t="s">
        <v>140</v>
      </c>
      <c r="D6437">
        <v>5</v>
      </c>
      <c r="E6437" t="s">
        <v>44</v>
      </c>
      <c r="F6437" t="s">
        <v>145</v>
      </c>
      <c r="G6437" t="s">
        <v>138</v>
      </c>
      <c r="H6437" t="s">
        <v>100</v>
      </c>
      <c r="I6437" t="s">
        <v>152</v>
      </c>
      <c r="J6437">
        <v>10</v>
      </c>
      <c r="K6437">
        <v>0</v>
      </c>
      <c r="L6437">
        <v>10</v>
      </c>
      <c r="M6437">
        <v>30</v>
      </c>
      <c r="N6437">
        <v>0</v>
      </c>
      <c r="O6437">
        <v>67.5</v>
      </c>
      <c r="P6437">
        <v>70</v>
      </c>
      <c r="Q6437">
        <v>70</v>
      </c>
      <c r="R6437" t="s">
        <v>161</v>
      </c>
      <c r="S6437" t="s">
        <v>161</v>
      </c>
      <c r="T6437" t="s">
        <v>161</v>
      </c>
      <c r="U6437" t="s">
        <v>161</v>
      </c>
    </row>
    <row r="6438" spans="1:21" hidden="1" x14ac:dyDescent="0.45">
      <c r="A6438" t="str">
        <f t="shared" si="111"/>
        <v>YAG5UKL7F+MEnglish studiesScotland</v>
      </c>
      <c r="B6438" t="s">
        <v>116</v>
      </c>
      <c r="C6438" t="s">
        <v>140</v>
      </c>
      <c r="D6438">
        <v>5</v>
      </c>
      <c r="E6438" t="s">
        <v>44</v>
      </c>
      <c r="F6438" t="s">
        <v>145</v>
      </c>
      <c r="G6438" t="s">
        <v>138</v>
      </c>
      <c r="H6438" t="s">
        <v>100</v>
      </c>
      <c r="I6438" t="s">
        <v>153</v>
      </c>
      <c r="J6438">
        <v>45</v>
      </c>
      <c r="K6438">
        <v>0</v>
      </c>
      <c r="L6438">
        <v>45</v>
      </c>
      <c r="M6438">
        <v>13.9</v>
      </c>
      <c r="N6438">
        <v>4.5999999999999996</v>
      </c>
      <c r="O6438">
        <v>48.3</v>
      </c>
      <c r="P6438">
        <v>72.2</v>
      </c>
      <c r="Q6438">
        <v>81.5</v>
      </c>
      <c r="R6438">
        <v>20</v>
      </c>
      <c r="S6438">
        <v>9100</v>
      </c>
      <c r="T6438">
        <v>18600</v>
      </c>
      <c r="U6438">
        <v>28100</v>
      </c>
    </row>
    <row r="6439" spans="1:21" hidden="1" x14ac:dyDescent="0.45">
      <c r="A6439" t="str">
        <f t="shared" si="111"/>
        <v>YAG5UKL7F+MEnglish studiesSouth East</v>
      </c>
      <c r="B6439" t="s">
        <v>116</v>
      </c>
      <c r="C6439" t="s">
        <v>140</v>
      </c>
      <c r="D6439">
        <v>5</v>
      </c>
      <c r="E6439" t="s">
        <v>44</v>
      </c>
      <c r="F6439" t="s">
        <v>145</v>
      </c>
      <c r="G6439" t="s">
        <v>138</v>
      </c>
      <c r="H6439" t="s">
        <v>100</v>
      </c>
      <c r="I6439" t="s">
        <v>154</v>
      </c>
      <c r="J6439">
        <v>400</v>
      </c>
      <c r="K6439">
        <v>0</v>
      </c>
      <c r="L6439">
        <v>400</v>
      </c>
      <c r="M6439">
        <v>16.5</v>
      </c>
      <c r="N6439">
        <v>6.3</v>
      </c>
      <c r="O6439">
        <v>63</v>
      </c>
      <c r="P6439">
        <v>73.400000000000006</v>
      </c>
      <c r="Q6439">
        <v>77.2</v>
      </c>
      <c r="R6439">
        <v>235</v>
      </c>
      <c r="S6439">
        <v>12300</v>
      </c>
      <c r="T6439">
        <v>24500</v>
      </c>
      <c r="U6439">
        <v>32800</v>
      </c>
    </row>
    <row r="6440" spans="1:21" hidden="1" x14ac:dyDescent="0.45">
      <c r="A6440" t="str">
        <f t="shared" si="111"/>
        <v>YAG5UKL7F+MEnglish studiesSouth West</v>
      </c>
      <c r="B6440" t="s">
        <v>116</v>
      </c>
      <c r="C6440" t="s">
        <v>140</v>
      </c>
      <c r="D6440">
        <v>5</v>
      </c>
      <c r="E6440" t="s">
        <v>44</v>
      </c>
      <c r="F6440" t="s">
        <v>145</v>
      </c>
      <c r="G6440" t="s">
        <v>138</v>
      </c>
      <c r="H6440" t="s">
        <v>100</v>
      </c>
      <c r="I6440" t="s">
        <v>155</v>
      </c>
      <c r="J6440">
        <v>200</v>
      </c>
      <c r="K6440">
        <v>0</v>
      </c>
      <c r="L6440">
        <v>200</v>
      </c>
      <c r="M6440">
        <v>14.6</v>
      </c>
      <c r="N6440">
        <v>6</v>
      </c>
      <c r="O6440">
        <v>65.7</v>
      </c>
      <c r="P6440">
        <v>78.099999999999994</v>
      </c>
      <c r="Q6440">
        <v>79.3</v>
      </c>
      <c r="R6440">
        <v>110</v>
      </c>
      <c r="S6440">
        <v>9500</v>
      </c>
      <c r="T6440">
        <v>18900</v>
      </c>
      <c r="U6440">
        <v>27700</v>
      </c>
    </row>
    <row r="6441" spans="1:21" hidden="1" x14ac:dyDescent="0.45">
      <c r="A6441" t="str">
        <f t="shared" si="111"/>
        <v>YAG5UKL7F+MEnglish studiesUnknown</v>
      </c>
      <c r="B6441" t="s">
        <v>116</v>
      </c>
      <c r="C6441" t="s">
        <v>140</v>
      </c>
      <c r="D6441">
        <v>5</v>
      </c>
      <c r="E6441" t="s">
        <v>44</v>
      </c>
      <c r="F6441" t="s">
        <v>145</v>
      </c>
      <c r="G6441" t="s">
        <v>138</v>
      </c>
      <c r="H6441" t="s">
        <v>100</v>
      </c>
      <c r="I6441" t="s">
        <v>156</v>
      </c>
      <c r="J6441" t="s">
        <v>161</v>
      </c>
      <c r="K6441" t="s">
        <v>161</v>
      </c>
      <c r="L6441" t="s">
        <v>161</v>
      </c>
      <c r="M6441" t="s">
        <v>161</v>
      </c>
      <c r="N6441" t="s">
        <v>161</v>
      </c>
      <c r="O6441" t="s">
        <v>161</v>
      </c>
      <c r="P6441" t="s">
        <v>161</v>
      </c>
      <c r="Q6441" t="s">
        <v>161</v>
      </c>
      <c r="R6441" t="s">
        <v>157</v>
      </c>
      <c r="S6441" t="s">
        <v>157</v>
      </c>
      <c r="T6441" t="s">
        <v>157</v>
      </c>
      <c r="U6441" t="s">
        <v>157</v>
      </c>
    </row>
    <row r="6442" spans="1:21" hidden="1" x14ac:dyDescent="0.45">
      <c r="A6442" t="str">
        <f t="shared" si="111"/>
        <v>YAG5UKL7F+MEnglish studiesWales</v>
      </c>
      <c r="B6442" t="s">
        <v>116</v>
      </c>
      <c r="C6442" t="s">
        <v>140</v>
      </c>
      <c r="D6442">
        <v>5</v>
      </c>
      <c r="E6442" t="s">
        <v>44</v>
      </c>
      <c r="F6442" t="s">
        <v>145</v>
      </c>
      <c r="G6442" t="s">
        <v>138</v>
      </c>
      <c r="H6442" t="s">
        <v>100</v>
      </c>
      <c r="I6442" t="s">
        <v>158</v>
      </c>
      <c r="J6442">
        <v>35</v>
      </c>
      <c r="K6442">
        <v>0</v>
      </c>
      <c r="L6442">
        <v>35</v>
      </c>
      <c r="M6442">
        <v>17.8</v>
      </c>
      <c r="N6442">
        <v>3.2</v>
      </c>
      <c r="O6442">
        <v>43.2</v>
      </c>
      <c r="P6442">
        <v>75.7</v>
      </c>
      <c r="Q6442">
        <v>78.900000000000006</v>
      </c>
      <c r="R6442">
        <v>15</v>
      </c>
      <c r="S6442">
        <v>17500</v>
      </c>
      <c r="T6442">
        <v>21200</v>
      </c>
      <c r="U6442">
        <v>25900</v>
      </c>
    </row>
    <row r="6443" spans="1:21" hidden="1" x14ac:dyDescent="0.45">
      <c r="A6443" t="str">
        <f t="shared" si="111"/>
        <v>YAG5UKL7F+MEnglish studiesWest Midlands</v>
      </c>
      <c r="B6443" t="s">
        <v>116</v>
      </c>
      <c r="C6443" t="s">
        <v>140</v>
      </c>
      <c r="D6443">
        <v>5</v>
      </c>
      <c r="E6443" t="s">
        <v>44</v>
      </c>
      <c r="F6443" t="s">
        <v>145</v>
      </c>
      <c r="G6443" t="s">
        <v>138</v>
      </c>
      <c r="H6443" t="s">
        <v>100</v>
      </c>
      <c r="I6443" t="s">
        <v>159</v>
      </c>
      <c r="J6443">
        <v>135</v>
      </c>
      <c r="K6443">
        <v>0</v>
      </c>
      <c r="L6443">
        <v>135</v>
      </c>
      <c r="M6443">
        <v>11.9</v>
      </c>
      <c r="N6443">
        <v>5.9</v>
      </c>
      <c r="O6443">
        <v>63.7</v>
      </c>
      <c r="P6443">
        <v>79.2</v>
      </c>
      <c r="Q6443">
        <v>82.2</v>
      </c>
      <c r="R6443">
        <v>80</v>
      </c>
      <c r="S6443">
        <v>12400</v>
      </c>
      <c r="T6443">
        <v>24500</v>
      </c>
      <c r="U6443">
        <v>32100</v>
      </c>
    </row>
    <row r="6444" spans="1:21" hidden="1" x14ac:dyDescent="0.45">
      <c r="A6444" t="str">
        <f t="shared" si="111"/>
        <v>YAG5UKL7F+MEnglish studiesYorkshire and The Humber</v>
      </c>
      <c r="B6444" t="s">
        <v>116</v>
      </c>
      <c r="C6444" t="s">
        <v>140</v>
      </c>
      <c r="D6444">
        <v>5</v>
      </c>
      <c r="E6444" t="s">
        <v>44</v>
      </c>
      <c r="F6444" t="s">
        <v>145</v>
      </c>
      <c r="G6444" t="s">
        <v>138</v>
      </c>
      <c r="H6444" t="s">
        <v>100</v>
      </c>
      <c r="I6444" t="s">
        <v>160</v>
      </c>
      <c r="J6444">
        <v>175</v>
      </c>
      <c r="K6444">
        <v>0</v>
      </c>
      <c r="L6444">
        <v>175</v>
      </c>
      <c r="M6444">
        <v>10.3</v>
      </c>
      <c r="N6444">
        <v>6.3</v>
      </c>
      <c r="O6444">
        <v>61.1</v>
      </c>
      <c r="P6444">
        <v>82</v>
      </c>
      <c r="Q6444">
        <v>83.4</v>
      </c>
      <c r="R6444">
        <v>95</v>
      </c>
      <c r="S6444">
        <v>17200</v>
      </c>
      <c r="T6444">
        <v>22600</v>
      </c>
      <c r="U6444">
        <v>28100</v>
      </c>
    </row>
    <row r="6445" spans="1:21" hidden="1" x14ac:dyDescent="0.45">
      <c r="A6445" t="str">
        <f t="shared" si="111"/>
        <v>YAG5UKL7F+MEnglish studiesNA</v>
      </c>
      <c r="B6445" t="s">
        <v>116</v>
      </c>
      <c r="C6445" t="s">
        <v>140</v>
      </c>
      <c r="D6445">
        <v>5</v>
      </c>
      <c r="E6445" t="s">
        <v>44</v>
      </c>
      <c r="F6445" t="s">
        <v>145</v>
      </c>
      <c r="G6445" t="s">
        <v>138</v>
      </c>
      <c r="H6445" t="s">
        <v>100</v>
      </c>
      <c r="I6445" t="s">
        <v>157</v>
      </c>
      <c r="J6445">
        <v>120</v>
      </c>
      <c r="K6445">
        <v>93.9</v>
      </c>
      <c r="L6445">
        <v>10</v>
      </c>
      <c r="M6445">
        <v>0</v>
      </c>
      <c r="N6445">
        <v>0</v>
      </c>
      <c r="O6445">
        <v>0</v>
      </c>
      <c r="P6445">
        <v>0</v>
      </c>
      <c r="Q6445">
        <v>100</v>
      </c>
      <c r="R6445" t="s">
        <v>157</v>
      </c>
      <c r="S6445" t="s">
        <v>157</v>
      </c>
      <c r="T6445" t="s">
        <v>157</v>
      </c>
      <c r="U6445" t="s">
        <v>157</v>
      </c>
    </row>
    <row r="6446" spans="1:21" hidden="1" x14ac:dyDescent="0.45">
      <c r="A6446" t="str">
        <f t="shared" si="111"/>
        <v>YAG5UKL8F+MEnglish studiesAbroad</v>
      </c>
      <c r="B6446" t="s">
        <v>116</v>
      </c>
      <c r="C6446" t="s">
        <v>140</v>
      </c>
      <c r="D6446">
        <v>5</v>
      </c>
      <c r="E6446" t="s">
        <v>44</v>
      </c>
      <c r="F6446" t="s">
        <v>139</v>
      </c>
      <c r="G6446" t="s">
        <v>138</v>
      </c>
      <c r="H6446" t="s">
        <v>100</v>
      </c>
      <c r="I6446" t="s">
        <v>146</v>
      </c>
      <c r="J6446">
        <v>15</v>
      </c>
      <c r="K6446">
        <v>0</v>
      </c>
      <c r="L6446">
        <v>15</v>
      </c>
      <c r="M6446">
        <v>53.8</v>
      </c>
      <c r="N6446">
        <v>15.4</v>
      </c>
      <c r="O6446">
        <v>30.8</v>
      </c>
      <c r="P6446">
        <v>30.8</v>
      </c>
      <c r="Q6446">
        <v>30.8</v>
      </c>
      <c r="R6446" t="s">
        <v>161</v>
      </c>
      <c r="S6446" t="s">
        <v>161</v>
      </c>
      <c r="T6446" t="s">
        <v>161</v>
      </c>
      <c r="U6446" t="s">
        <v>161</v>
      </c>
    </row>
    <row r="6447" spans="1:21" hidden="1" x14ac:dyDescent="0.45">
      <c r="A6447" t="str">
        <f t="shared" si="111"/>
        <v>YAG5UKL8F+MEnglish studiesEast Midlands</v>
      </c>
      <c r="B6447" t="s">
        <v>116</v>
      </c>
      <c r="C6447" t="s">
        <v>140</v>
      </c>
      <c r="D6447">
        <v>5</v>
      </c>
      <c r="E6447" t="s">
        <v>44</v>
      </c>
      <c r="F6447" t="s">
        <v>139</v>
      </c>
      <c r="G6447" t="s">
        <v>138</v>
      </c>
      <c r="H6447" t="s">
        <v>100</v>
      </c>
      <c r="I6447" t="s">
        <v>147</v>
      </c>
      <c r="J6447">
        <v>25</v>
      </c>
      <c r="K6447">
        <v>0</v>
      </c>
      <c r="L6447">
        <v>25</v>
      </c>
      <c r="M6447">
        <v>13.3</v>
      </c>
      <c r="N6447">
        <v>0</v>
      </c>
      <c r="O6447">
        <v>75.599999999999994</v>
      </c>
      <c r="P6447">
        <v>86.7</v>
      </c>
      <c r="Q6447">
        <v>86.7</v>
      </c>
      <c r="R6447">
        <v>20</v>
      </c>
      <c r="S6447">
        <v>30300</v>
      </c>
      <c r="T6447">
        <v>33900</v>
      </c>
      <c r="U6447">
        <v>35800</v>
      </c>
    </row>
    <row r="6448" spans="1:21" hidden="1" x14ac:dyDescent="0.45">
      <c r="A6448" t="str">
        <f t="shared" si="111"/>
        <v>YAG5UKL8F+MEnglish studiesEast of England</v>
      </c>
      <c r="B6448" t="s">
        <v>116</v>
      </c>
      <c r="C6448" t="s">
        <v>140</v>
      </c>
      <c r="D6448">
        <v>5</v>
      </c>
      <c r="E6448" t="s">
        <v>44</v>
      </c>
      <c r="F6448" t="s">
        <v>139</v>
      </c>
      <c r="G6448" t="s">
        <v>138</v>
      </c>
      <c r="H6448" t="s">
        <v>100</v>
      </c>
      <c r="I6448" t="s">
        <v>148</v>
      </c>
      <c r="J6448">
        <v>20</v>
      </c>
      <c r="K6448">
        <v>0</v>
      </c>
      <c r="L6448">
        <v>20</v>
      </c>
      <c r="M6448">
        <v>10.5</v>
      </c>
      <c r="N6448">
        <v>5.3</v>
      </c>
      <c r="O6448">
        <v>84.2</v>
      </c>
      <c r="P6448">
        <v>84.2</v>
      </c>
      <c r="Q6448">
        <v>84.2</v>
      </c>
      <c r="R6448">
        <v>15</v>
      </c>
      <c r="S6448">
        <v>15300</v>
      </c>
      <c r="T6448">
        <v>27500</v>
      </c>
      <c r="U6448">
        <v>35000</v>
      </c>
    </row>
    <row r="6449" spans="1:21" hidden="1" x14ac:dyDescent="0.45">
      <c r="A6449" t="str">
        <f t="shared" si="111"/>
        <v>YAG5UKL8F+MEnglish studiesLondon</v>
      </c>
      <c r="B6449" t="s">
        <v>116</v>
      </c>
      <c r="C6449" t="s">
        <v>140</v>
      </c>
      <c r="D6449">
        <v>5</v>
      </c>
      <c r="E6449" t="s">
        <v>44</v>
      </c>
      <c r="F6449" t="s">
        <v>139</v>
      </c>
      <c r="G6449" t="s">
        <v>138</v>
      </c>
      <c r="H6449" t="s">
        <v>100</v>
      </c>
      <c r="I6449" t="s">
        <v>149</v>
      </c>
      <c r="J6449">
        <v>60</v>
      </c>
      <c r="K6449">
        <v>0</v>
      </c>
      <c r="L6449">
        <v>60</v>
      </c>
      <c r="M6449">
        <v>16.2</v>
      </c>
      <c r="N6449">
        <v>14.4</v>
      </c>
      <c r="O6449">
        <v>64</v>
      </c>
      <c r="P6449">
        <v>67.599999999999994</v>
      </c>
      <c r="Q6449">
        <v>69.400000000000006</v>
      </c>
      <c r="R6449">
        <v>30</v>
      </c>
      <c r="S6449">
        <v>19000</v>
      </c>
      <c r="T6449">
        <v>37600</v>
      </c>
      <c r="U6449">
        <v>43400</v>
      </c>
    </row>
    <row r="6450" spans="1:21" hidden="1" x14ac:dyDescent="0.45">
      <c r="A6450" t="str">
        <f t="shared" si="111"/>
        <v>YAG5UKL8F+MEnglish studiesNorth East</v>
      </c>
      <c r="B6450" t="s">
        <v>116</v>
      </c>
      <c r="C6450" t="s">
        <v>140</v>
      </c>
      <c r="D6450">
        <v>5</v>
      </c>
      <c r="E6450" t="s">
        <v>44</v>
      </c>
      <c r="F6450" t="s">
        <v>139</v>
      </c>
      <c r="G6450" t="s">
        <v>138</v>
      </c>
      <c r="H6450" t="s">
        <v>100</v>
      </c>
      <c r="I6450" t="s">
        <v>150</v>
      </c>
      <c r="J6450">
        <v>15</v>
      </c>
      <c r="K6450">
        <v>0</v>
      </c>
      <c r="L6450">
        <v>15</v>
      </c>
      <c r="M6450">
        <v>38.5</v>
      </c>
      <c r="N6450">
        <v>23.1</v>
      </c>
      <c r="O6450">
        <v>38.5</v>
      </c>
      <c r="P6450">
        <v>38.5</v>
      </c>
      <c r="Q6450">
        <v>38.5</v>
      </c>
      <c r="R6450" t="s">
        <v>161</v>
      </c>
      <c r="S6450" t="s">
        <v>161</v>
      </c>
      <c r="T6450" t="s">
        <v>161</v>
      </c>
      <c r="U6450" t="s">
        <v>161</v>
      </c>
    </row>
    <row r="6451" spans="1:21" hidden="1" x14ac:dyDescent="0.45">
      <c r="A6451" t="str">
        <f t="shared" si="111"/>
        <v>YAG5UKL8F+MEnglish studiesNorth West</v>
      </c>
      <c r="B6451" t="s">
        <v>116</v>
      </c>
      <c r="C6451" t="s">
        <v>140</v>
      </c>
      <c r="D6451">
        <v>5</v>
      </c>
      <c r="E6451" t="s">
        <v>44</v>
      </c>
      <c r="F6451" t="s">
        <v>139</v>
      </c>
      <c r="G6451" t="s">
        <v>138</v>
      </c>
      <c r="H6451" t="s">
        <v>100</v>
      </c>
      <c r="I6451" t="s">
        <v>151</v>
      </c>
      <c r="J6451">
        <v>30</v>
      </c>
      <c r="K6451">
        <v>0</v>
      </c>
      <c r="L6451">
        <v>30</v>
      </c>
      <c r="M6451">
        <v>12.7</v>
      </c>
      <c r="N6451">
        <v>10.9</v>
      </c>
      <c r="O6451">
        <v>76.400000000000006</v>
      </c>
      <c r="P6451">
        <v>76.400000000000006</v>
      </c>
      <c r="Q6451">
        <v>76.400000000000006</v>
      </c>
      <c r="R6451">
        <v>20</v>
      </c>
      <c r="S6451">
        <v>4400</v>
      </c>
      <c r="T6451">
        <v>27700</v>
      </c>
      <c r="U6451">
        <v>36100</v>
      </c>
    </row>
    <row r="6452" spans="1:21" hidden="1" x14ac:dyDescent="0.45">
      <c r="A6452" t="str">
        <f t="shared" si="111"/>
        <v>YAG5UKL8F+MEnglish studiesScotland</v>
      </c>
      <c r="B6452" t="s">
        <v>116</v>
      </c>
      <c r="C6452" t="s">
        <v>140</v>
      </c>
      <c r="D6452">
        <v>5</v>
      </c>
      <c r="E6452" t="s">
        <v>44</v>
      </c>
      <c r="F6452" t="s">
        <v>139</v>
      </c>
      <c r="G6452" t="s">
        <v>138</v>
      </c>
      <c r="H6452" t="s">
        <v>100</v>
      </c>
      <c r="I6452" t="s">
        <v>153</v>
      </c>
      <c r="J6452">
        <v>10</v>
      </c>
      <c r="K6452">
        <v>0</v>
      </c>
      <c r="L6452">
        <v>10</v>
      </c>
      <c r="M6452">
        <v>33.299999999999997</v>
      </c>
      <c r="N6452">
        <v>16.7</v>
      </c>
      <c r="O6452">
        <v>50</v>
      </c>
      <c r="P6452">
        <v>50</v>
      </c>
      <c r="Q6452">
        <v>50</v>
      </c>
      <c r="R6452" t="s">
        <v>161</v>
      </c>
      <c r="S6452" t="s">
        <v>161</v>
      </c>
      <c r="T6452" t="s">
        <v>161</v>
      </c>
      <c r="U6452" t="s">
        <v>161</v>
      </c>
    </row>
    <row r="6453" spans="1:21" hidden="1" x14ac:dyDescent="0.45">
      <c r="A6453" t="str">
        <f t="shared" si="111"/>
        <v>YAG5UKL8F+MEnglish studiesSouth East</v>
      </c>
      <c r="B6453" t="s">
        <v>116</v>
      </c>
      <c r="C6453" t="s">
        <v>140</v>
      </c>
      <c r="D6453">
        <v>5</v>
      </c>
      <c r="E6453" t="s">
        <v>44</v>
      </c>
      <c r="F6453" t="s">
        <v>139</v>
      </c>
      <c r="G6453" t="s">
        <v>138</v>
      </c>
      <c r="H6453" t="s">
        <v>100</v>
      </c>
      <c r="I6453" t="s">
        <v>154</v>
      </c>
      <c r="J6453">
        <v>40</v>
      </c>
      <c r="K6453">
        <v>0</v>
      </c>
      <c r="L6453">
        <v>40</v>
      </c>
      <c r="M6453">
        <v>18.5</v>
      </c>
      <c r="N6453">
        <v>0</v>
      </c>
      <c r="O6453">
        <v>81.5</v>
      </c>
      <c r="P6453">
        <v>81.5</v>
      </c>
      <c r="Q6453">
        <v>81.5</v>
      </c>
      <c r="R6453">
        <v>30</v>
      </c>
      <c r="S6453">
        <v>20100</v>
      </c>
      <c r="T6453">
        <v>28500</v>
      </c>
      <c r="U6453">
        <v>35400</v>
      </c>
    </row>
    <row r="6454" spans="1:21" hidden="1" x14ac:dyDescent="0.45">
      <c r="A6454" t="str">
        <f t="shared" si="111"/>
        <v>YAG5UKL8F+MEnglish studiesSouth West</v>
      </c>
      <c r="B6454" t="s">
        <v>116</v>
      </c>
      <c r="C6454" t="s">
        <v>140</v>
      </c>
      <c r="D6454">
        <v>5</v>
      </c>
      <c r="E6454" t="s">
        <v>44</v>
      </c>
      <c r="F6454" t="s">
        <v>139</v>
      </c>
      <c r="G6454" t="s">
        <v>138</v>
      </c>
      <c r="H6454" t="s">
        <v>100</v>
      </c>
      <c r="I6454" t="s">
        <v>155</v>
      </c>
      <c r="J6454">
        <v>30</v>
      </c>
      <c r="K6454">
        <v>0</v>
      </c>
      <c r="L6454">
        <v>30</v>
      </c>
      <c r="M6454">
        <v>3.8</v>
      </c>
      <c r="N6454">
        <v>3.8</v>
      </c>
      <c r="O6454">
        <v>90.4</v>
      </c>
      <c r="P6454">
        <v>92.3</v>
      </c>
      <c r="Q6454">
        <v>92.3</v>
      </c>
      <c r="R6454">
        <v>20</v>
      </c>
      <c r="S6454">
        <v>21200</v>
      </c>
      <c r="T6454">
        <v>31400</v>
      </c>
      <c r="U6454">
        <v>41200</v>
      </c>
    </row>
    <row r="6455" spans="1:21" hidden="1" x14ac:dyDescent="0.45">
      <c r="A6455" t="str">
        <f t="shared" si="111"/>
        <v>YAG5UKL8F+MEnglish studiesUnknown</v>
      </c>
      <c r="B6455" t="s">
        <v>116</v>
      </c>
      <c r="C6455" t="s">
        <v>140</v>
      </c>
      <c r="D6455">
        <v>5</v>
      </c>
      <c r="E6455" t="s">
        <v>44</v>
      </c>
      <c r="F6455" t="s">
        <v>139</v>
      </c>
      <c r="G6455" t="s">
        <v>138</v>
      </c>
      <c r="H6455" t="s">
        <v>100</v>
      </c>
      <c r="I6455" t="s">
        <v>156</v>
      </c>
      <c r="J6455" t="s">
        <v>161</v>
      </c>
      <c r="K6455" t="s">
        <v>161</v>
      </c>
      <c r="L6455" t="s">
        <v>161</v>
      </c>
      <c r="M6455" t="s">
        <v>161</v>
      </c>
      <c r="N6455" t="s">
        <v>161</v>
      </c>
      <c r="O6455" t="s">
        <v>161</v>
      </c>
      <c r="P6455" t="s">
        <v>161</v>
      </c>
      <c r="Q6455" t="s">
        <v>161</v>
      </c>
      <c r="R6455" t="s">
        <v>157</v>
      </c>
      <c r="S6455" t="s">
        <v>157</v>
      </c>
      <c r="T6455" t="s">
        <v>157</v>
      </c>
      <c r="U6455" t="s">
        <v>157</v>
      </c>
    </row>
    <row r="6456" spans="1:21" hidden="1" x14ac:dyDescent="0.45">
      <c r="A6456" t="str">
        <f t="shared" si="111"/>
        <v>YAG5UKL8F+MEnglish studiesWales</v>
      </c>
      <c r="B6456" t="s">
        <v>116</v>
      </c>
      <c r="C6456" t="s">
        <v>140</v>
      </c>
      <c r="D6456">
        <v>5</v>
      </c>
      <c r="E6456" t="s">
        <v>44</v>
      </c>
      <c r="F6456" t="s">
        <v>139</v>
      </c>
      <c r="G6456" t="s">
        <v>138</v>
      </c>
      <c r="H6456" t="s">
        <v>100</v>
      </c>
      <c r="I6456" t="s">
        <v>158</v>
      </c>
      <c r="J6456">
        <v>5</v>
      </c>
      <c r="K6456">
        <v>0</v>
      </c>
      <c r="L6456">
        <v>5</v>
      </c>
      <c r="M6456">
        <v>25</v>
      </c>
      <c r="N6456">
        <v>0</v>
      </c>
      <c r="O6456">
        <v>75</v>
      </c>
      <c r="P6456">
        <v>75</v>
      </c>
      <c r="Q6456">
        <v>75</v>
      </c>
      <c r="R6456" t="s">
        <v>161</v>
      </c>
      <c r="S6456" t="s">
        <v>161</v>
      </c>
      <c r="T6456" t="s">
        <v>161</v>
      </c>
      <c r="U6456" t="s">
        <v>161</v>
      </c>
    </row>
    <row r="6457" spans="1:21" hidden="1" x14ac:dyDescent="0.45">
      <c r="A6457" t="str">
        <f t="shared" si="111"/>
        <v>YAG5UKL8F+MEnglish studiesWest Midlands</v>
      </c>
      <c r="B6457" t="s">
        <v>116</v>
      </c>
      <c r="C6457" t="s">
        <v>140</v>
      </c>
      <c r="D6457">
        <v>5</v>
      </c>
      <c r="E6457" t="s">
        <v>44</v>
      </c>
      <c r="F6457" t="s">
        <v>139</v>
      </c>
      <c r="G6457" t="s">
        <v>138</v>
      </c>
      <c r="H6457" t="s">
        <v>100</v>
      </c>
      <c r="I6457" t="s">
        <v>159</v>
      </c>
      <c r="J6457">
        <v>15</v>
      </c>
      <c r="K6457">
        <v>0</v>
      </c>
      <c r="L6457">
        <v>15</v>
      </c>
      <c r="M6457">
        <v>36.6</v>
      </c>
      <c r="N6457">
        <v>0</v>
      </c>
      <c r="O6457">
        <v>54.9</v>
      </c>
      <c r="P6457">
        <v>63.4</v>
      </c>
      <c r="Q6457">
        <v>63.4</v>
      </c>
      <c r="R6457" t="s">
        <v>161</v>
      </c>
      <c r="S6457" t="s">
        <v>161</v>
      </c>
      <c r="T6457" t="s">
        <v>161</v>
      </c>
      <c r="U6457" t="s">
        <v>161</v>
      </c>
    </row>
    <row r="6458" spans="1:21" hidden="1" x14ac:dyDescent="0.45">
      <c r="A6458" t="str">
        <f t="shared" si="111"/>
        <v>YAG5UKL8F+MEnglish studiesYorkshire and The Humber</v>
      </c>
      <c r="B6458" t="s">
        <v>116</v>
      </c>
      <c r="C6458" t="s">
        <v>140</v>
      </c>
      <c r="D6458">
        <v>5</v>
      </c>
      <c r="E6458" t="s">
        <v>44</v>
      </c>
      <c r="F6458" t="s">
        <v>139</v>
      </c>
      <c r="G6458" t="s">
        <v>138</v>
      </c>
      <c r="H6458" t="s">
        <v>100</v>
      </c>
      <c r="I6458" t="s">
        <v>160</v>
      </c>
      <c r="J6458">
        <v>30</v>
      </c>
      <c r="K6458">
        <v>0</v>
      </c>
      <c r="L6458">
        <v>30</v>
      </c>
      <c r="M6458">
        <v>32.1</v>
      </c>
      <c r="N6458">
        <v>0</v>
      </c>
      <c r="O6458">
        <v>52.8</v>
      </c>
      <c r="P6458">
        <v>64.2</v>
      </c>
      <c r="Q6458">
        <v>67.900000000000006</v>
      </c>
      <c r="R6458">
        <v>15</v>
      </c>
      <c r="S6458">
        <v>27000</v>
      </c>
      <c r="T6458">
        <v>28500</v>
      </c>
      <c r="U6458">
        <v>34700</v>
      </c>
    </row>
    <row r="6459" spans="1:21" hidden="1" x14ac:dyDescent="0.45">
      <c r="A6459" t="str">
        <f t="shared" si="111"/>
        <v>YAG5UKL8F+MEnglish studiesNA</v>
      </c>
      <c r="B6459" t="s">
        <v>116</v>
      </c>
      <c r="C6459" t="s">
        <v>140</v>
      </c>
      <c r="D6459">
        <v>5</v>
      </c>
      <c r="E6459" t="s">
        <v>44</v>
      </c>
      <c r="F6459" t="s">
        <v>139</v>
      </c>
      <c r="G6459" t="s">
        <v>138</v>
      </c>
      <c r="H6459" t="s">
        <v>100</v>
      </c>
      <c r="I6459" t="s">
        <v>157</v>
      </c>
      <c r="J6459">
        <v>25</v>
      </c>
      <c r="K6459">
        <v>100</v>
      </c>
      <c r="L6459" t="s">
        <v>161</v>
      </c>
      <c r="M6459" t="s">
        <v>161</v>
      </c>
      <c r="N6459" t="s">
        <v>161</v>
      </c>
      <c r="O6459" t="s">
        <v>161</v>
      </c>
      <c r="P6459" t="s">
        <v>161</v>
      </c>
      <c r="Q6459" t="s">
        <v>161</v>
      </c>
      <c r="R6459" t="s">
        <v>157</v>
      </c>
      <c r="S6459" t="s">
        <v>157</v>
      </c>
      <c r="T6459" t="s">
        <v>157</v>
      </c>
      <c r="U6459" t="s">
        <v>157</v>
      </c>
    </row>
    <row r="6460" spans="1:21" hidden="1" x14ac:dyDescent="0.45">
      <c r="A6460" t="str">
        <f t="shared" si="111"/>
        <v>YAG3UKL7F+MEnglish studiesAbroad</v>
      </c>
      <c r="B6460" t="s">
        <v>116</v>
      </c>
      <c r="C6460" t="s">
        <v>141</v>
      </c>
      <c r="D6460">
        <v>3</v>
      </c>
      <c r="E6460" t="s">
        <v>44</v>
      </c>
      <c r="F6460" t="s">
        <v>145</v>
      </c>
      <c r="G6460" t="s">
        <v>138</v>
      </c>
      <c r="H6460" t="s">
        <v>100</v>
      </c>
      <c r="I6460" t="s">
        <v>146</v>
      </c>
      <c r="J6460">
        <v>50</v>
      </c>
      <c r="K6460">
        <v>0</v>
      </c>
      <c r="L6460">
        <v>50</v>
      </c>
      <c r="M6460">
        <v>76.400000000000006</v>
      </c>
      <c r="N6460">
        <v>7.5</v>
      </c>
      <c r="O6460">
        <v>10.7</v>
      </c>
      <c r="P6460">
        <v>10.7</v>
      </c>
      <c r="Q6460">
        <v>16.100000000000001</v>
      </c>
      <c r="R6460" t="s">
        <v>161</v>
      </c>
      <c r="S6460" t="s">
        <v>161</v>
      </c>
      <c r="T6460" t="s">
        <v>161</v>
      </c>
      <c r="U6460" t="s">
        <v>161</v>
      </c>
    </row>
    <row r="6461" spans="1:21" hidden="1" x14ac:dyDescent="0.45">
      <c r="A6461" t="str">
        <f t="shared" si="111"/>
        <v>YAG3UKL7F+MEnglish studiesEast Midlands</v>
      </c>
      <c r="B6461" t="s">
        <v>116</v>
      </c>
      <c r="C6461" t="s">
        <v>141</v>
      </c>
      <c r="D6461">
        <v>3</v>
      </c>
      <c r="E6461" t="s">
        <v>44</v>
      </c>
      <c r="F6461" t="s">
        <v>145</v>
      </c>
      <c r="G6461" t="s">
        <v>138</v>
      </c>
      <c r="H6461" t="s">
        <v>100</v>
      </c>
      <c r="I6461" t="s">
        <v>147</v>
      </c>
      <c r="J6461">
        <v>115</v>
      </c>
      <c r="K6461">
        <v>0</v>
      </c>
      <c r="L6461">
        <v>115</v>
      </c>
      <c r="M6461">
        <v>9.6</v>
      </c>
      <c r="N6461">
        <v>7.2</v>
      </c>
      <c r="O6461">
        <v>56.5</v>
      </c>
      <c r="P6461">
        <v>77.3</v>
      </c>
      <c r="Q6461">
        <v>83.1</v>
      </c>
      <c r="R6461">
        <v>60</v>
      </c>
      <c r="S6461">
        <v>13900</v>
      </c>
      <c r="T6461">
        <v>19300</v>
      </c>
      <c r="U6461">
        <v>28500</v>
      </c>
    </row>
    <row r="6462" spans="1:21" hidden="1" x14ac:dyDescent="0.45">
      <c r="A6462" t="str">
        <f t="shared" si="111"/>
        <v>YAG3UKL7F+MEnglish studiesEast of England</v>
      </c>
      <c r="B6462" t="s">
        <v>116</v>
      </c>
      <c r="C6462" t="s">
        <v>141</v>
      </c>
      <c r="D6462">
        <v>3</v>
      </c>
      <c r="E6462" t="s">
        <v>44</v>
      </c>
      <c r="F6462" t="s">
        <v>145</v>
      </c>
      <c r="G6462" t="s">
        <v>138</v>
      </c>
      <c r="H6462" t="s">
        <v>100</v>
      </c>
      <c r="I6462" t="s">
        <v>148</v>
      </c>
      <c r="J6462">
        <v>195</v>
      </c>
      <c r="K6462">
        <v>0</v>
      </c>
      <c r="L6462">
        <v>195</v>
      </c>
      <c r="M6462">
        <v>11.6</v>
      </c>
      <c r="N6462">
        <v>6.2</v>
      </c>
      <c r="O6462">
        <v>65.400000000000006</v>
      </c>
      <c r="P6462">
        <v>78.099999999999994</v>
      </c>
      <c r="Q6462">
        <v>82.2</v>
      </c>
      <c r="R6462">
        <v>115</v>
      </c>
      <c r="S6462">
        <v>9900</v>
      </c>
      <c r="T6462">
        <v>22300</v>
      </c>
      <c r="U6462">
        <v>33900</v>
      </c>
    </row>
    <row r="6463" spans="1:21" hidden="1" x14ac:dyDescent="0.45">
      <c r="A6463" t="str">
        <f t="shared" si="111"/>
        <v>YAG3UKL7F+MEnglish studiesLondon</v>
      </c>
      <c r="B6463" t="s">
        <v>116</v>
      </c>
      <c r="C6463" t="s">
        <v>141</v>
      </c>
      <c r="D6463">
        <v>3</v>
      </c>
      <c r="E6463" t="s">
        <v>44</v>
      </c>
      <c r="F6463" t="s">
        <v>145</v>
      </c>
      <c r="G6463" t="s">
        <v>138</v>
      </c>
      <c r="H6463" t="s">
        <v>100</v>
      </c>
      <c r="I6463" t="s">
        <v>149</v>
      </c>
      <c r="J6463">
        <v>550</v>
      </c>
      <c r="K6463">
        <v>0</v>
      </c>
      <c r="L6463">
        <v>550</v>
      </c>
      <c r="M6463">
        <v>13.4</v>
      </c>
      <c r="N6463">
        <v>7.4</v>
      </c>
      <c r="O6463">
        <v>59.6</v>
      </c>
      <c r="P6463">
        <v>73.3</v>
      </c>
      <c r="Q6463">
        <v>79.2</v>
      </c>
      <c r="R6463">
        <v>305</v>
      </c>
      <c r="S6463">
        <v>20100</v>
      </c>
      <c r="T6463">
        <v>29000</v>
      </c>
      <c r="U6463">
        <v>35800</v>
      </c>
    </row>
    <row r="6464" spans="1:21" hidden="1" x14ac:dyDescent="0.45">
      <c r="A6464" t="str">
        <f t="shared" si="111"/>
        <v>YAG3UKL7F+MEnglish studiesNorth East</v>
      </c>
      <c r="B6464" t="s">
        <v>116</v>
      </c>
      <c r="C6464" t="s">
        <v>141</v>
      </c>
      <c r="D6464">
        <v>3</v>
      </c>
      <c r="E6464" t="s">
        <v>44</v>
      </c>
      <c r="F6464" t="s">
        <v>145</v>
      </c>
      <c r="G6464" t="s">
        <v>138</v>
      </c>
      <c r="H6464" t="s">
        <v>100</v>
      </c>
      <c r="I6464" t="s">
        <v>150</v>
      </c>
      <c r="J6464">
        <v>110</v>
      </c>
      <c r="K6464">
        <v>0</v>
      </c>
      <c r="L6464">
        <v>110</v>
      </c>
      <c r="M6464">
        <v>8.6</v>
      </c>
      <c r="N6464">
        <v>6.7</v>
      </c>
      <c r="O6464">
        <v>59.4</v>
      </c>
      <c r="P6464">
        <v>79.099999999999994</v>
      </c>
      <c r="Q6464">
        <v>84.8</v>
      </c>
      <c r="R6464">
        <v>60</v>
      </c>
      <c r="S6464">
        <v>14200</v>
      </c>
      <c r="T6464">
        <v>23400</v>
      </c>
      <c r="U6464">
        <v>32500</v>
      </c>
    </row>
    <row r="6465" spans="1:21" hidden="1" x14ac:dyDescent="0.45">
      <c r="A6465" t="str">
        <f t="shared" si="111"/>
        <v>YAG3UKL7F+MEnglish studiesNorth West</v>
      </c>
      <c r="B6465" t="s">
        <v>116</v>
      </c>
      <c r="C6465" t="s">
        <v>141</v>
      </c>
      <c r="D6465">
        <v>3</v>
      </c>
      <c r="E6465" t="s">
        <v>44</v>
      </c>
      <c r="F6465" t="s">
        <v>145</v>
      </c>
      <c r="G6465" t="s">
        <v>138</v>
      </c>
      <c r="H6465" t="s">
        <v>100</v>
      </c>
      <c r="I6465" t="s">
        <v>151</v>
      </c>
      <c r="J6465">
        <v>220</v>
      </c>
      <c r="K6465">
        <v>0</v>
      </c>
      <c r="L6465">
        <v>220</v>
      </c>
      <c r="M6465">
        <v>9.4</v>
      </c>
      <c r="N6465">
        <v>5.3</v>
      </c>
      <c r="O6465">
        <v>67</v>
      </c>
      <c r="P6465">
        <v>78</v>
      </c>
      <c r="Q6465">
        <v>85.3</v>
      </c>
      <c r="R6465">
        <v>140</v>
      </c>
      <c r="S6465">
        <v>14600</v>
      </c>
      <c r="T6465">
        <v>21900</v>
      </c>
      <c r="U6465">
        <v>26300</v>
      </c>
    </row>
    <row r="6466" spans="1:21" hidden="1" x14ac:dyDescent="0.45">
      <c r="A6466" t="str">
        <f t="shared" si="111"/>
        <v>YAG3UKL7F+MEnglish studiesNorthern Ireland</v>
      </c>
      <c r="B6466" t="s">
        <v>116</v>
      </c>
      <c r="C6466" t="s">
        <v>141</v>
      </c>
      <c r="D6466">
        <v>3</v>
      </c>
      <c r="E6466" t="s">
        <v>44</v>
      </c>
      <c r="F6466" t="s">
        <v>145</v>
      </c>
      <c r="G6466" t="s">
        <v>138</v>
      </c>
      <c r="H6466" t="s">
        <v>100</v>
      </c>
      <c r="I6466" t="s">
        <v>152</v>
      </c>
      <c r="J6466">
        <v>10</v>
      </c>
      <c r="K6466">
        <v>0</v>
      </c>
      <c r="L6466">
        <v>10</v>
      </c>
      <c r="M6466">
        <v>10</v>
      </c>
      <c r="N6466">
        <v>20</v>
      </c>
      <c r="O6466">
        <v>40</v>
      </c>
      <c r="P6466">
        <v>50</v>
      </c>
      <c r="Q6466">
        <v>70</v>
      </c>
      <c r="R6466" t="s">
        <v>161</v>
      </c>
      <c r="S6466" t="s">
        <v>161</v>
      </c>
      <c r="T6466" t="s">
        <v>161</v>
      </c>
      <c r="U6466" t="s">
        <v>161</v>
      </c>
    </row>
    <row r="6467" spans="1:21" hidden="1" x14ac:dyDescent="0.45">
      <c r="A6467" t="str">
        <f t="shared" si="111"/>
        <v>YAG3UKL7F+MEnglish studiesScotland</v>
      </c>
      <c r="B6467" t="s">
        <v>116</v>
      </c>
      <c r="C6467" t="s">
        <v>141</v>
      </c>
      <c r="D6467">
        <v>3</v>
      </c>
      <c r="E6467" t="s">
        <v>44</v>
      </c>
      <c r="F6467" t="s">
        <v>145</v>
      </c>
      <c r="G6467" t="s">
        <v>138</v>
      </c>
      <c r="H6467" t="s">
        <v>100</v>
      </c>
      <c r="I6467" t="s">
        <v>153</v>
      </c>
      <c r="J6467">
        <v>30</v>
      </c>
      <c r="K6467">
        <v>0</v>
      </c>
      <c r="L6467">
        <v>30</v>
      </c>
      <c r="M6467">
        <v>18.600000000000001</v>
      </c>
      <c r="N6467">
        <v>10.199999999999999</v>
      </c>
      <c r="O6467">
        <v>40.700000000000003</v>
      </c>
      <c r="P6467">
        <v>57.6</v>
      </c>
      <c r="Q6467">
        <v>71.2</v>
      </c>
      <c r="R6467">
        <v>15</v>
      </c>
      <c r="S6467">
        <v>15700</v>
      </c>
      <c r="T6467">
        <v>23700</v>
      </c>
      <c r="U6467">
        <v>36100</v>
      </c>
    </row>
    <row r="6468" spans="1:21" hidden="1" x14ac:dyDescent="0.45">
      <c r="A6468" t="str">
        <f t="shared" si="111"/>
        <v>YAG3UKL7F+MEnglish studiesSouth East</v>
      </c>
      <c r="B6468" t="s">
        <v>116</v>
      </c>
      <c r="C6468" t="s">
        <v>141</v>
      </c>
      <c r="D6468">
        <v>3</v>
      </c>
      <c r="E6468" t="s">
        <v>44</v>
      </c>
      <c r="F6468" t="s">
        <v>145</v>
      </c>
      <c r="G6468" t="s">
        <v>138</v>
      </c>
      <c r="H6468" t="s">
        <v>100</v>
      </c>
      <c r="I6468" t="s">
        <v>154</v>
      </c>
      <c r="J6468">
        <v>345</v>
      </c>
      <c r="K6468">
        <v>0</v>
      </c>
      <c r="L6468">
        <v>345</v>
      </c>
      <c r="M6468">
        <v>13.7</v>
      </c>
      <c r="N6468">
        <v>2.5</v>
      </c>
      <c r="O6468">
        <v>65.099999999999994</v>
      </c>
      <c r="P6468">
        <v>78.599999999999994</v>
      </c>
      <c r="Q6468">
        <v>83.8</v>
      </c>
      <c r="R6468">
        <v>205</v>
      </c>
      <c r="S6468">
        <v>15300</v>
      </c>
      <c r="T6468">
        <v>24100</v>
      </c>
      <c r="U6468">
        <v>31400</v>
      </c>
    </row>
    <row r="6469" spans="1:21" hidden="1" x14ac:dyDescent="0.45">
      <c r="A6469" t="str">
        <f t="shared" si="111"/>
        <v>YAG3UKL7F+MEnglish studiesSouth West</v>
      </c>
      <c r="B6469" t="s">
        <v>116</v>
      </c>
      <c r="C6469" t="s">
        <v>141</v>
      </c>
      <c r="D6469">
        <v>3</v>
      </c>
      <c r="E6469" t="s">
        <v>44</v>
      </c>
      <c r="F6469" t="s">
        <v>145</v>
      </c>
      <c r="G6469" t="s">
        <v>138</v>
      </c>
      <c r="H6469" t="s">
        <v>100</v>
      </c>
      <c r="I6469" t="s">
        <v>155</v>
      </c>
      <c r="J6469">
        <v>235</v>
      </c>
      <c r="K6469">
        <v>0</v>
      </c>
      <c r="L6469">
        <v>235</v>
      </c>
      <c r="M6469">
        <v>15.9</v>
      </c>
      <c r="N6469">
        <v>6.2</v>
      </c>
      <c r="O6469">
        <v>57.9</v>
      </c>
      <c r="P6469">
        <v>74.400000000000006</v>
      </c>
      <c r="Q6469">
        <v>77.900000000000006</v>
      </c>
      <c r="R6469">
        <v>125</v>
      </c>
      <c r="S6469">
        <v>14200</v>
      </c>
      <c r="T6469">
        <v>21900</v>
      </c>
      <c r="U6469">
        <v>27400</v>
      </c>
    </row>
    <row r="6470" spans="1:21" hidden="1" x14ac:dyDescent="0.45">
      <c r="A6470" t="str">
        <f t="shared" si="111"/>
        <v>YAG3UKL7F+MEnglish studiesUnknown</v>
      </c>
      <c r="B6470" t="s">
        <v>116</v>
      </c>
      <c r="C6470" t="s">
        <v>141</v>
      </c>
      <c r="D6470">
        <v>3</v>
      </c>
      <c r="E6470" t="s">
        <v>44</v>
      </c>
      <c r="F6470" t="s">
        <v>145</v>
      </c>
      <c r="G6470" t="s">
        <v>138</v>
      </c>
      <c r="H6470" t="s">
        <v>100</v>
      </c>
      <c r="I6470" t="s">
        <v>156</v>
      </c>
      <c r="J6470" t="s">
        <v>161</v>
      </c>
      <c r="K6470" t="s">
        <v>161</v>
      </c>
      <c r="L6470" t="s">
        <v>161</v>
      </c>
      <c r="M6470" t="s">
        <v>161</v>
      </c>
      <c r="N6470" t="s">
        <v>161</v>
      </c>
      <c r="O6470" t="s">
        <v>161</v>
      </c>
      <c r="P6470" t="s">
        <v>161</v>
      </c>
      <c r="Q6470" t="s">
        <v>161</v>
      </c>
      <c r="R6470" t="s">
        <v>157</v>
      </c>
      <c r="S6470" t="s">
        <v>157</v>
      </c>
      <c r="T6470" t="s">
        <v>157</v>
      </c>
      <c r="U6470" t="s">
        <v>157</v>
      </c>
    </row>
    <row r="6471" spans="1:21" hidden="1" x14ac:dyDescent="0.45">
      <c r="A6471" t="str">
        <f t="shared" ref="A6471:A6534" si="112">"YAG"&amp;D6471 &amp;E6471 &amp;F6471 &amp; G6471 &amp;H6471 &amp;I6471</f>
        <v>YAG3UKL7F+MEnglish studiesWales</v>
      </c>
      <c r="B6471" t="s">
        <v>116</v>
      </c>
      <c r="C6471" t="s">
        <v>141</v>
      </c>
      <c r="D6471">
        <v>3</v>
      </c>
      <c r="E6471" t="s">
        <v>44</v>
      </c>
      <c r="F6471" t="s">
        <v>145</v>
      </c>
      <c r="G6471" t="s">
        <v>138</v>
      </c>
      <c r="H6471" t="s">
        <v>100</v>
      </c>
      <c r="I6471" t="s">
        <v>158</v>
      </c>
      <c r="J6471">
        <v>30</v>
      </c>
      <c r="K6471">
        <v>0</v>
      </c>
      <c r="L6471">
        <v>30</v>
      </c>
      <c r="M6471">
        <v>20.9</v>
      </c>
      <c r="N6471">
        <v>7.4</v>
      </c>
      <c r="O6471">
        <v>47.8</v>
      </c>
      <c r="P6471">
        <v>66.2</v>
      </c>
      <c r="Q6471">
        <v>71.8</v>
      </c>
      <c r="R6471" t="s">
        <v>161</v>
      </c>
      <c r="S6471" t="s">
        <v>161</v>
      </c>
      <c r="T6471" t="s">
        <v>161</v>
      </c>
      <c r="U6471" t="s">
        <v>161</v>
      </c>
    </row>
    <row r="6472" spans="1:21" hidden="1" x14ac:dyDescent="0.45">
      <c r="A6472" t="str">
        <f t="shared" si="112"/>
        <v>YAG3UKL7F+MEnglish studiesWest Midlands</v>
      </c>
      <c r="B6472" t="s">
        <v>116</v>
      </c>
      <c r="C6472" t="s">
        <v>141</v>
      </c>
      <c r="D6472">
        <v>3</v>
      </c>
      <c r="E6472" t="s">
        <v>44</v>
      </c>
      <c r="F6472" t="s">
        <v>145</v>
      </c>
      <c r="G6472" t="s">
        <v>138</v>
      </c>
      <c r="H6472" t="s">
        <v>100</v>
      </c>
      <c r="I6472" t="s">
        <v>159</v>
      </c>
      <c r="J6472">
        <v>130</v>
      </c>
      <c r="K6472">
        <v>0</v>
      </c>
      <c r="L6472">
        <v>130</v>
      </c>
      <c r="M6472">
        <v>11.4</v>
      </c>
      <c r="N6472">
        <v>9.6</v>
      </c>
      <c r="O6472">
        <v>53</v>
      </c>
      <c r="P6472">
        <v>75</v>
      </c>
      <c r="Q6472">
        <v>79</v>
      </c>
      <c r="R6472">
        <v>65</v>
      </c>
      <c r="S6472">
        <v>14600</v>
      </c>
      <c r="T6472">
        <v>22600</v>
      </c>
      <c r="U6472">
        <v>28500</v>
      </c>
    </row>
    <row r="6473" spans="1:21" hidden="1" x14ac:dyDescent="0.45">
      <c r="A6473" t="str">
        <f t="shared" si="112"/>
        <v>YAG3UKL7F+MEnglish studiesYorkshire and The Humber</v>
      </c>
      <c r="B6473" t="s">
        <v>116</v>
      </c>
      <c r="C6473" t="s">
        <v>141</v>
      </c>
      <c r="D6473">
        <v>3</v>
      </c>
      <c r="E6473" t="s">
        <v>44</v>
      </c>
      <c r="F6473" t="s">
        <v>145</v>
      </c>
      <c r="G6473" t="s">
        <v>138</v>
      </c>
      <c r="H6473" t="s">
        <v>100</v>
      </c>
      <c r="I6473" t="s">
        <v>160</v>
      </c>
      <c r="J6473">
        <v>195</v>
      </c>
      <c r="K6473">
        <v>0</v>
      </c>
      <c r="L6473">
        <v>195</v>
      </c>
      <c r="M6473">
        <v>7.1</v>
      </c>
      <c r="N6473">
        <v>5.5</v>
      </c>
      <c r="O6473">
        <v>63.5</v>
      </c>
      <c r="P6473">
        <v>84.1</v>
      </c>
      <c r="Q6473">
        <v>87.4</v>
      </c>
      <c r="R6473">
        <v>110</v>
      </c>
      <c r="S6473">
        <v>15300</v>
      </c>
      <c r="T6473">
        <v>21900</v>
      </c>
      <c r="U6473">
        <v>28100</v>
      </c>
    </row>
    <row r="6474" spans="1:21" hidden="1" x14ac:dyDescent="0.45">
      <c r="A6474" t="str">
        <f t="shared" si="112"/>
        <v>YAG3UKL7F+MEnglish studiesNA</v>
      </c>
      <c r="B6474" t="s">
        <v>116</v>
      </c>
      <c r="C6474" t="s">
        <v>141</v>
      </c>
      <c r="D6474">
        <v>3</v>
      </c>
      <c r="E6474" t="s">
        <v>44</v>
      </c>
      <c r="F6474" t="s">
        <v>145</v>
      </c>
      <c r="G6474" t="s">
        <v>138</v>
      </c>
      <c r="H6474" t="s">
        <v>100</v>
      </c>
      <c r="I6474" t="s">
        <v>157</v>
      </c>
      <c r="J6474">
        <v>80</v>
      </c>
      <c r="K6474">
        <v>93.5</v>
      </c>
      <c r="L6474">
        <v>5</v>
      </c>
      <c r="M6474">
        <v>0</v>
      </c>
      <c r="N6474">
        <v>0</v>
      </c>
      <c r="O6474">
        <v>0</v>
      </c>
      <c r="P6474">
        <v>0</v>
      </c>
      <c r="Q6474">
        <v>100</v>
      </c>
      <c r="R6474" t="s">
        <v>157</v>
      </c>
      <c r="S6474" t="s">
        <v>157</v>
      </c>
      <c r="T6474" t="s">
        <v>157</v>
      </c>
      <c r="U6474" t="s">
        <v>157</v>
      </c>
    </row>
    <row r="6475" spans="1:21" hidden="1" x14ac:dyDescent="0.45">
      <c r="A6475" t="str">
        <f t="shared" si="112"/>
        <v>YAG3UKL8F+MEnglish studiesAbroad</v>
      </c>
      <c r="B6475" t="s">
        <v>116</v>
      </c>
      <c r="C6475" t="s">
        <v>141</v>
      </c>
      <c r="D6475">
        <v>3</v>
      </c>
      <c r="E6475" t="s">
        <v>44</v>
      </c>
      <c r="F6475" t="s">
        <v>139</v>
      </c>
      <c r="G6475" t="s">
        <v>138</v>
      </c>
      <c r="H6475" t="s">
        <v>100</v>
      </c>
      <c r="I6475" t="s">
        <v>146</v>
      </c>
      <c r="J6475">
        <v>10</v>
      </c>
      <c r="K6475">
        <v>0</v>
      </c>
      <c r="L6475">
        <v>10</v>
      </c>
      <c r="M6475">
        <v>77.8</v>
      </c>
      <c r="N6475">
        <v>0</v>
      </c>
      <c r="O6475">
        <v>22.2</v>
      </c>
      <c r="P6475">
        <v>22.2</v>
      </c>
      <c r="Q6475">
        <v>22.2</v>
      </c>
      <c r="R6475" t="s">
        <v>161</v>
      </c>
      <c r="S6475" t="s">
        <v>161</v>
      </c>
      <c r="T6475" t="s">
        <v>161</v>
      </c>
      <c r="U6475" t="s">
        <v>161</v>
      </c>
    </row>
    <row r="6476" spans="1:21" hidden="1" x14ac:dyDescent="0.45">
      <c r="A6476" t="str">
        <f t="shared" si="112"/>
        <v>YAG3UKL8F+MEnglish studiesEast Midlands</v>
      </c>
      <c r="B6476" t="s">
        <v>116</v>
      </c>
      <c r="C6476" t="s">
        <v>141</v>
      </c>
      <c r="D6476">
        <v>3</v>
      </c>
      <c r="E6476" t="s">
        <v>44</v>
      </c>
      <c r="F6476" t="s">
        <v>139</v>
      </c>
      <c r="G6476" t="s">
        <v>138</v>
      </c>
      <c r="H6476" t="s">
        <v>100</v>
      </c>
      <c r="I6476" t="s">
        <v>147</v>
      </c>
      <c r="J6476">
        <v>15</v>
      </c>
      <c r="K6476">
        <v>0</v>
      </c>
      <c r="L6476">
        <v>15</v>
      </c>
      <c r="M6476">
        <v>0</v>
      </c>
      <c r="N6476">
        <v>7.4</v>
      </c>
      <c r="O6476">
        <v>77.8</v>
      </c>
      <c r="P6476">
        <v>92.6</v>
      </c>
      <c r="Q6476">
        <v>92.6</v>
      </c>
      <c r="R6476" t="s">
        <v>161</v>
      </c>
      <c r="S6476" t="s">
        <v>161</v>
      </c>
      <c r="T6476" t="s">
        <v>161</v>
      </c>
      <c r="U6476" t="s">
        <v>161</v>
      </c>
    </row>
    <row r="6477" spans="1:21" hidden="1" x14ac:dyDescent="0.45">
      <c r="A6477" t="str">
        <f t="shared" si="112"/>
        <v>YAG3UKL8F+MEnglish studiesEast of England</v>
      </c>
      <c r="B6477" t="s">
        <v>116</v>
      </c>
      <c r="C6477" t="s">
        <v>141</v>
      </c>
      <c r="D6477">
        <v>3</v>
      </c>
      <c r="E6477" t="s">
        <v>44</v>
      </c>
      <c r="F6477" t="s">
        <v>139</v>
      </c>
      <c r="G6477" t="s">
        <v>138</v>
      </c>
      <c r="H6477" t="s">
        <v>100</v>
      </c>
      <c r="I6477" t="s">
        <v>148</v>
      </c>
      <c r="J6477">
        <v>30</v>
      </c>
      <c r="K6477">
        <v>0</v>
      </c>
      <c r="L6477">
        <v>30</v>
      </c>
      <c r="M6477">
        <v>22.2</v>
      </c>
      <c r="N6477">
        <v>0</v>
      </c>
      <c r="O6477">
        <v>64.8</v>
      </c>
      <c r="P6477">
        <v>77.8</v>
      </c>
      <c r="Q6477">
        <v>77.8</v>
      </c>
      <c r="R6477">
        <v>20</v>
      </c>
      <c r="S6477">
        <v>17200</v>
      </c>
      <c r="T6477">
        <v>29600</v>
      </c>
      <c r="U6477">
        <v>35000</v>
      </c>
    </row>
    <row r="6478" spans="1:21" hidden="1" x14ac:dyDescent="0.45">
      <c r="A6478" t="str">
        <f t="shared" si="112"/>
        <v>YAG3UKL8F+MEnglish studiesLondon</v>
      </c>
      <c r="B6478" t="s">
        <v>116</v>
      </c>
      <c r="C6478" t="s">
        <v>141</v>
      </c>
      <c r="D6478">
        <v>3</v>
      </c>
      <c r="E6478" t="s">
        <v>44</v>
      </c>
      <c r="F6478" t="s">
        <v>139</v>
      </c>
      <c r="G6478" t="s">
        <v>138</v>
      </c>
      <c r="H6478" t="s">
        <v>100</v>
      </c>
      <c r="I6478" t="s">
        <v>149</v>
      </c>
      <c r="J6478">
        <v>70</v>
      </c>
      <c r="K6478">
        <v>0</v>
      </c>
      <c r="L6478">
        <v>70</v>
      </c>
      <c r="M6478">
        <v>13.9</v>
      </c>
      <c r="N6478">
        <v>8.5</v>
      </c>
      <c r="O6478">
        <v>67.099999999999994</v>
      </c>
      <c r="P6478">
        <v>77.599999999999994</v>
      </c>
      <c r="Q6478">
        <v>77.599999999999994</v>
      </c>
      <c r="R6478">
        <v>45</v>
      </c>
      <c r="S6478">
        <v>21500</v>
      </c>
      <c r="T6478">
        <v>32500</v>
      </c>
      <c r="U6478">
        <v>40200</v>
      </c>
    </row>
    <row r="6479" spans="1:21" hidden="1" x14ac:dyDescent="0.45">
      <c r="A6479" t="str">
        <f t="shared" si="112"/>
        <v>YAG3UKL8F+MEnglish studiesNorth East</v>
      </c>
      <c r="B6479" t="s">
        <v>116</v>
      </c>
      <c r="C6479" t="s">
        <v>141</v>
      </c>
      <c r="D6479">
        <v>3</v>
      </c>
      <c r="E6479" t="s">
        <v>44</v>
      </c>
      <c r="F6479" t="s">
        <v>139</v>
      </c>
      <c r="G6479" t="s">
        <v>138</v>
      </c>
      <c r="H6479" t="s">
        <v>100</v>
      </c>
      <c r="I6479" t="s">
        <v>150</v>
      </c>
      <c r="J6479">
        <v>15</v>
      </c>
      <c r="K6479">
        <v>0</v>
      </c>
      <c r="L6479">
        <v>15</v>
      </c>
      <c r="M6479">
        <v>18.2</v>
      </c>
      <c r="N6479">
        <v>9.1</v>
      </c>
      <c r="O6479">
        <v>72.7</v>
      </c>
      <c r="P6479">
        <v>72.7</v>
      </c>
      <c r="Q6479">
        <v>72.7</v>
      </c>
      <c r="R6479" t="s">
        <v>161</v>
      </c>
      <c r="S6479" t="s">
        <v>161</v>
      </c>
      <c r="T6479" t="s">
        <v>161</v>
      </c>
      <c r="U6479" t="s">
        <v>161</v>
      </c>
    </row>
    <row r="6480" spans="1:21" hidden="1" x14ac:dyDescent="0.45">
      <c r="A6480" t="str">
        <f t="shared" si="112"/>
        <v>YAG3UKL8F+MEnglish studiesNorth West</v>
      </c>
      <c r="B6480" t="s">
        <v>116</v>
      </c>
      <c r="C6480" t="s">
        <v>141</v>
      </c>
      <c r="D6480">
        <v>3</v>
      </c>
      <c r="E6480" t="s">
        <v>44</v>
      </c>
      <c r="F6480" t="s">
        <v>139</v>
      </c>
      <c r="G6480" t="s">
        <v>138</v>
      </c>
      <c r="H6480" t="s">
        <v>100</v>
      </c>
      <c r="I6480" t="s">
        <v>151</v>
      </c>
      <c r="J6480">
        <v>30</v>
      </c>
      <c r="K6480">
        <v>0</v>
      </c>
      <c r="L6480">
        <v>30</v>
      </c>
      <c r="M6480">
        <v>3.4</v>
      </c>
      <c r="N6480">
        <v>3.4</v>
      </c>
      <c r="O6480">
        <v>88.1</v>
      </c>
      <c r="P6480">
        <v>93.2</v>
      </c>
      <c r="Q6480">
        <v>93.2</v>
      </c>
      <c r="R6480">
        <v>25</v>
      </c>
      <c r="S6480">
        <v>9100</v>
      </c>
      <c r="T6480">
        <v>21900</v>
      </c>
      <c r="U6480">
        <v>32500</v>
      </c>
    </row>
    <row r="6481" spans="1:21" hidden="1" x14ac:dyDescent="0.45">
      <c r="A6481" t="str">
        <f t="shared" si="112"/>
        <v>YAG3UKL8F+MEnglish studiesNorthern Ireland</v>
      </c>
      <c r="B6481" t="s">
        <v>116</v>
      </c>
      <c r="C6481" t="s">
        <v>141</v>
      </c>
      <c r="D6481">
        <v>3</v>
      </c>
      <c r="E6481" t="s">
        <v>44</v>
      </c>
      <c r="F6481" t="s">
        <v>139</v>
      </c>
      <c r="G6481" t="s">
        <v>138</v>
      </c>
      <c r="H6481" t="s">
        <v>100</v>
      </c>
      <c r="I6481" t="s">
        <v>152</v>
      </c>
      <c r="J6481">
        <v>5</v>
      </c>
      <c r="K6481">
        <v>0</v>
      </c>
      <c r="L6481">
        <v>5</v>
      </c>
      <c r="M6481">
        <v>33.299999999999997</v>
      </c>
      <c r="N6481">
        <v>0</v>
      </c>
      <c r="O6481">
        <v>66.7</v>
      </c>
      <c r="P6481">
        <v>66.7</v>
      </c>
      <c r="Q6481">
        <v>66.7</v>
      </c>
      <c r="R6481" t="s">
        <v>161</v>
      </c>
      <c r="S6481" t="s">
        <v>161</v>
      </c>
      <c r="T6481" t="s">
        <v>161</v>
      </c>
      <c r="U6481" t="s">
        <v>161</v>
      </c>
    </row>
    <row r="6482" spans="1:21" hidden="1" x14ac:dyDescent="0.45">
      <c r="A6482" t="str">
        <f t="shared" si="112"/>
        <v>YAG3UKL8F+MEnglish studiesScotland</v>
      </c>
      <c r="B6482" t="s">
        <v>116</v>
      </c>
      <c r="C6482" t="s">
        <v>141</v>
      </c>
      <c r="D6482">
        <v>3</v>
      </c>
      <c r="E6482" t="s">
        <v>44</v>
      </c>
      <c r="F6482" t="s">
        <v>139</v>
      </c>
      <c r="G6482" t="s">
        <v>138</v>
      </c>
      <c r="H6482" t="s">
        <v>100</v>
      </c>
      <c r="I6482" t="s">
        <v>153</v>
      </c>
      <c r="J6482">
        <v>5</v>
      </c>
      <c r="K6482">
        <v>0</v>
      </c>
      <c r="L6482">
        <v>5</v>
      </c>
      <c r="M6482">
        <v>0</v>
      </c>
      <c r="N6482">
        <v>0</v>
      </c>
      <c r="O6482">
        <v>100</v>
      </c>
      <c r="P6482">
        <v>100</v>
      </c>
      <c r="Q6482">
        <v>100</v>
      </c>
      <c r="R6482" t="s">
        <v>161</v>
      </c>
      <c r="S6482" t="s">
        <v>161</v>
      </c>
      <c r="T6482" t="s">
        <v>161</v>
      </c>
      <c r="U6482" t="s">
        <v>161</v>
      </c>
    </row>
    <row r="6483" spans="1:21" hidden="1" x14ac:dyDescent="0.45">
      <c r="A6483" t="str">
        <f t="shared" si="112"/>
        <v>YAG3UKL8F+MEnglish studiesSouth East</v>
      </c>
      <c r="B6483" t="s">
        <v>116</v>
      </c>
      <c r="C6483" t="s">
        <v>141</v>
      </c>
      <c r="D6483">
        <v>3</v>
      </c>
      <c r="E6483" t="s">
        <v>44</v>
      </c>
      <c r="F6483" t="s">
        <v>139</v>
      </c>
      <c r="G6483" t="s">
        <v>138</v>
      </c>
      <c r="H6483" t="s">
        <v>100</v>
      </c>
      <c r="I6483" t="s">
        <v>154</v>
      </c>
      <c r="J6483">
        <v>70</v>
      </c>
      <c r="K6483">
        <v>0</v>
      </c>
      <c r="L6483">
        <v>70</v>
      </c>
      <c r="M6483">
        <v>13.8</v>
      </c>
      <c r="N6483">
        <v>4.3</v>
      </c>
      <c r="O6483">
        <v>79</v>
      </c>
      <c r="P6483">
        <v>80.5</v>
      </c>
      <c r="Q6483">
        <v>81.900000000000006</v>
      </c>
      <c r="R6483">
        <v>50</v>
      </c>
      <c r="S6483">
        <v>18200</v>
      </c>
      <c r="T6483">
        <v>28100</v>
      </c>
      <c r="U6483">
        <v>36100</v>
      </c>
    </row>
    <row r="6484" spans="1:21" hidden="1" x14ac:dyDescent="0.45">
      <c r="A6484" t="str">
        <f t="shared" si="112"/>
        <v>YAG3UKL8F+MEnglish studiesSouth West</v>
      </c>
      <c r="B6484" t="s">
        <v>116</v>
      </c>
      <c r="C6484" t="s">
        <v>141</v>
      </c>
      <c r="D6484">
        <v>3</v>
      </c>
      <c r="E6484" t="s">
        <v>44</v>
      </c>
      <c r="F6484" t="s">
        <v>139</v>
      </c>
      <c r="G6484" t="s">
        <v>138</v>
      </c>
      <c r="H6484" t="s">
        <v>100</v>
      </c>
      <c r="I6484" t="s">
        <v>155</v>
      </c>
      <c r="J6484">
        <v>20</v>
      </c>
      <c r="K6484">
        <v>0</v>
      </c>
      <c r="L6484">
        <v>20</v>
      </c>
      <c r="M6484">
        <v>5.3</v>
      </c>
      <c r="N6484">
        <v>10.6</v>
      </c>
      <c r="O6484">
        <v>68.3</v>
      </c>
      <c r="P6484">
        <v>84.2</v>
      </c>
      <c r="Q6484">
        <v>84.2</v>
      </c>
      <c r="R6484">
        <v>15</v>
      </c>
      <c r="S6484">
        <v>6900</v>
      </c>
      <c r="T6484">
        <v>17900</v>
      </c>
      <c r="U6484">
        <v>33200</v>
      </c>
    </row>
    <row r="6485" spans="1:21" hidden="1" x14ac:dyDescent="0.45">
      <c r="A6485" t="str">
        <f t="shared" si="112"/>
        <v>YAG3UKL8F+MEnglish studiesWales</v>
      </c>
      <c r="B6485" t="s">
        <v>116</v>
      </c>
      <c r="C6485" t="s">
        <v>141</v>
      </c>
      <c r="D6485">
        <v>3</v>
      </c>
      <c r="E6485" t="s">
        <v>44</v>
      </c>
      <c r="F6485" t="s">
        <v>139</v>
      </c>
      <c r="G6485" t="s">
        <v>138</v>
      </c>
      <c r="H6485" t="s">
        <v>100</v>
      </c>
      <c r="I6485" t="s">
        <v>158</v>
      </c>
      <c r="J6485">
        <v>5</v>
      </c>
      <c r="K6485">
        <v>0</v>
      </c>
      <c r="L6485">
        <v>5</v>
      </c>
      <c r="M6485">
        <v>20</v>
      </c>
      <c r="N6485">
        <v>20</v>
      </c>
      <c r="O6485">
        <v>60</v>
      </c>
      <c r="P6485">
        <v>60</v>
      </c>
      <c r="Q6485">
        <v>60</v>
      </c>
      <c r="R6485" t="s">
        <v>161</v>
      </c>
      <c r="S6485" t="s">
        <v>161</v>
      </c>
      <c r="T6485" t="s">
        <v>161</v>
      </c>
      <c r="U6485" t="s">
        <v>161</v>
      </c>
    </row>
    <row r="6486" spans="1:21" hidden="1" x14ac:dyDescent="0.45">
      <c r="A6486" t="str">
        <f t="shared" si="112"/>
        <v>YAG3UKL8F+MEnglish studiesWest Midlands</v>
      </c>
      <c r="B6486" t="s">
        <v>116</v>
      </c>
      <c r="C6486" t="s">
        <v>141</v>
      </c>
      <c r="D6486">
        <v>3</v>
      </c>
      <c r="E6486" t="s">
        <v>44</v>
      </c>
      <c r="F6486" t="s">
        <v>139</v>
      </c>
      <c r="G6486" t="s">
        <v>138</v>
      </c>
      <c r="H6486" t="s">
        <v>100</v>
      </c>
      <c r="I6486" t="s">
        <v>159</v>
      </c>
      <c r="J6486">
        <v>20</v>
      </c>
      <c r="K6486">
        <v>0</v>
      </c>
      <c r="L6486">
        <v>20</v>
      </c>
      <c r="M6486">
        <v>21.1</v>
      </c>
      <c r="N6486">
        <v>0</v>
      </c>
      <c r="O6486">
        <v>68.400000000000006</v>
      </c>
      <c r="P6486">
        <v>78.900000000000006</v>
      </c>
      <c r="Q6486">
        <v>78.900000000000006</v>
      </c>
      <c r="R6486" t="s">
        <v>161</v>
      </c>
      <c r="S6486" t="s">
        <v>161</v>
      </c>
      <c r="T6486" t="s">
        <v>161</v>
      </c>
      <c r="U6486" t="s">
        <v>161</v>
      </c>
    </row>
    <row r="6487" spans="1:21" hidden="1" x14ac:dyDescent="0.45">
      <c r="A6487" t="str">
        <f t="shared" si="112"/>
        <v>YAG3UKL8F+MEnglish studiesYorkshire and The Humber</v>
      </c>
      <c r="B6487" t="s">
        <v>116</v>
      </c>
      <c r="C6487" t="s">
        <v>141</v>
      </c>
      <c r="D6487">
        <v>3</v>
      </c>
      <c r="E6487" t="s">
        <v>44</v>
      </c>
      <c r="F6487" t="s">
        <v>139</v>
      </c>
      <c r="G6487" t="s">
        <v>138</v>
      </c>
      <c r="H6487" t="s">
        <v>100</v>
      </c>
      <c r="I6487" t="s">
        <v>160</v>
      </c>
      <c r="J6487">
        <v>20</v>
      </c>
      <c r="K6487">
        <v>0</v>
      </c>
      <c r="L6487">
        <v>20</v>
      </c>
      <c r="M6487">
        <v>5.3</v>
      </c>
      <c r="N6487">
        <v>0</v>
      </c>
      <c r="O6487">
        <v>76.3</v>
      </c>
      <c r="P6487">
        <v>94.7</v>
      </c>
      <c r="Q6487">
        <v>94.7</v>
      </c>
      <c r="R6487">
        <v>15</v>
      </c>
      <c r="S6487">
        <v>17500</v>
      </c>
      <c r="T6487">
        <v>23400</v>
      </c>
      <c r="U6487">
        <v>32800</v>
      </c>
    </row>
    <row r="6488" spans="1:21" hidden="1" x14ac:dyDescent="0.45">
      <c r="A6488" t="str">
        <f t="shared" si="112"/>
        <v>YAG3UKL8F+MEnglish studiesNA</v>
      </c>
      <c r="B6488" t="s">
        <v>116</v>
      </c>
      <c r="C6488" t="s">
        <v>141</v>
      </c>
      <c r="D6488">
        <v>3</v>
      </c>
      <c r="E6488" t="s">
        <v>44</v>
      </c>
      <c r="F6488" t="s">
        <v>139</v>
      </c>
      <c r="G6488" t="s">
        <v>138</v>
      </c>
      <c r="H6488" t="s">
        <v>100</v>
      </c>
      <c r="I6488" t="s">
        <v>157</v>
      </c>
      <c r="J6488">
        <v>15</v>
      </c>
      <c r="K6488">
        <v>91</v>
      </c>
      <c r="L6488" t="s">
        <v>161</v>
      </c>
      <c r="M6488" t="s">
        <v>161</v>
      </c>
      <c r="N6488" t="s">
        <v>161</v>
      </c>
      <c r="O6488" t="s">
        <v>161</v>
      </c>
      <c r="P6488" t="s">
        <v>161</v>
      </c>
      <c r="Q6488" t="s">
        <v>161</v>
      </c>
      <c r="R6488" t="s">
        <v>157</v>
      </c>
      <c r="S6488" t="s">
        <v>157</v>
      </c>
      <c r="T6488" t="s">
        <v>157</v>
      </c>
      <c r="U6488" t="s">
        <v>157</v>
      </c>
    </row>
    <row r="6489" spans="1:21" hidden="1" x14ac:dyDescent="0.45">
      <c r="A6489" t="str">
        <f t="shared" si="112"/>
        <v>YAG1UKL7F+MEnglish studiesAbroad</v>
      </c>
      <c r="B6489" t="s">
        <v>116</v>
      </c>
      <c r="C6489" t="s">
        <v>49</v>
      </c>
      <c r="D6489">
        <v>1</v>
      </c>
      <c r="E6489" t="s">
        <v>44</v>
      </c>
      <c r="F6489" t="s">
        <v>145</v>
      </c>
      <c r="G6489" t="s">
        <v>138</v>
      </c>
      <c r="H6489" t="s">
        <v>100</v>
      </c>
      <c r="I6489" t="s">
        <v>146</v>
      </c>
      <c r="J6489">
        <v>25</v>
      </c>
      <c r="K6489">
        <v>0</v>
      </c>
      <c r="L6489">
        <v>25</v>
      </c>
      <c r="M6489">
        <v>59.2</v>
      </c>
      <c r="N6489">
        <v>8.1999999999999993</v>
      </c>
      <c r="O6489">
        <v>26.5</v>
      </c>
      <c r="P6489">
        <v>26.5</v>
      </c>
      <c r="Q6489">
        <v>32.700000000000003</v>
      </c>
      <c r="R6489" t="s">
        <v>161</v>
      </c>
      <c r="S6489" t="s">
        <v>161</v>
      </c>
      <c r="T6489" t="s">
        <v>161</v>
      </c>
      <c r="U6489" t="s">
        <v>161</v>
      </c>
    </row>
    <row r="6490" spans="1:21" hidden="1" x14ac:dyDescent="0.45">
      <c r="A6490" t="str">
        <f t="shared" si="112"/>
        <v>YAG1UKL7F+MEnglish studiesEast Midlands</v>
      </c>
      <c r="B6490" t="s">
        <v>116</v>
      </c>
      <c r="C6490" t="s">
        <v>49</v>
      </c>
      <c r="D6490">
        <v>1</v>
      </c>
      <c r="E6490" t="s">
        <v>44</v>
      </c>
      <c r="F6490" t="s">
        <v>145</v>
      </c>
      <c r="G6490" t="s">
        <v>138</v>
      </c>
      <c r="H6490" t="s">
        <v>100</v>
      </c>
      <c r="I6490" t="s">
        <v>147</v>
      </c>
      <c r="J6490">
        <v>125</v>
      </c>
      <c r="K6490">
        <v>0</v>
      </c>
      <c r="L6490">
        <v>125</v>
      </c>
      <c r="M6490">
        <v>10.6</v>
      </c>
      <c r="N6490">
        <v>8.1</v>
      </c>
      <c r="O6490">
        <v>61.3</v>
      </c>
      <c r="P6490">
        <v>76.5</v>
      </c>
      <c r="Q6490">
        <v>81.3</v>
      </c>
      <c r="R6490">
        <v>75</v>
      </c>
      <c r="S6490">
        <v>11700</v>
      </c>
      <c r="T6490">
        <v>16800</v>
      </c>
      <c r="U6490">
        <v>24800</v>
      </c>
    </row>
    <row r="6491" spans="1:21" hidden="1" x14ac:dyDescent="0.45">
      <c r="A6491" t="str">
        <f t="shared" si="112"/>
        <v>YAG1UKL7F+MEnglish studiesEast of England</v>
      </c>
      <c r="B6491" t="s">
        <v>116</v>
      </c>
      <c r="C6491" t="s">
        <v>49</v>
      </c>
      <c r="D6491">
        <v>1</v>
      </c>
      <c r="E6491" t="s">
        <v>44</v>
      </c>
      <c r="F6491" t="s">
        <v>145</v>
      </c>
      <c r="G6491" t="s">
        <v>138</v>
      </c>
      <c r="H6491" t="s">
        <v>100</v>
      </c>
      <c r="I6491" t="s">
        <v>148</v>
      </c>
      <c r="J6491">
        <v>225</v>
      </c>
      <c r="K6491">
        <v>0</v>
      </c>
      <c r="L6491">
        <v>225</v>
      </c>
      <c r="M6491">
        <v>15.1</v>
      </c>
      <c r="N6491">
        <v>5</v>
      </c>
      <c r="O6491">
        <v>56.7</v>
      </c>
      <c r="P6491">
        <v>75.7</v>
      </c>
      <c r="Q6491">
        <v>79.900000000000006</v>
      </c>
      <c r="R6491">
        <v>120</v>
      </c>
      <c r="S6491">
        <v>15300</v>
      </c>
      <c r="T6491">
        <v>20800</v>
      </c>
      <c r="U6491">
        <v>25600</v>
      </c>
    </row>
    <row r="6492" spans="1:21" hidden="1" x14ac:dyDescent="0.45">
      <c r="A6492" t="str">
        <f t="shared" si="112"/>
        <v>YAG1UKL7F+MEnglish studiesLondon</v>
      </c>
      <c r="B6492" t="s">
        <v>116</v>
      </c>
      <c r="C6492" t="s">
        <v>49</v>
      </c>
      <c r="D6492">
        <v>1</v>
      </c>
      <c r="E6492" t="s">
        <v>44</v>
      </c>
      <c r="F6492" t="s">
        <v>145</v>
      </c>
      <c r="G6492" t="s">
        <v>138</v>
      </c>
      <c r="H6492" t="s">
        <v>100</v>
      </c>
      <c r="I6492" t="s">
        <v>149</v>
      </c>
      <c r="J6492">
        <v>500</v>
      </c>
      <c r="K6492">
        <v>0</v>
      </c>
      <c r="L6492">
        <v>500</v>
      </c>
      <c r="M6492">
        <v>14.2</v>
      </c>
      <c r="N6492">
        <v>8.6999999999999993</v>
      </c>
      <c r="O6492">
        <v>61.3</v>
      </c>
      <c r="P6492">
        <v>72.5</v>
      </c>
      <c r="Q6492">
        <v>77.2</v>
      </c>
      <c r="R6492">
        <v>275</v>
      </c>
      <c r="S6492">
        <v>18200</v>
      </c>
      <c r="T6492">
        <v>24500</v>
      </c>
      <c r="U6492">
        <v>32100</v>
      </c>
    </row>
    <row r="6493" spans="1:21" hidden="1" x14ac:dyDescent="0.45">
      <c r="A6493" t="str">
        <f t="shared" si="112"/>
        <v>YAG1UKL7F+MEnglish studiesNorth East</v>
      </c>
      <c r="B6493" t="s">
        <v>116</v>
      </c>
      <c r="C6493" t="s">
        <v>49</v>
      </c>
      <c r="D6493">
        <v>1</v>
      </c>
      <c r="E6493" t="s">
        <v>44</v>
      </c>
      <c r="F6493" t="s">
        <v>145</v>
      </c>
      <c r="G6493" t="s">
        <v>138</v>
      </c>
      <c r="H6493" t="s">
        <v>100</v>
      </c>
      <c r="I6493" t="s">
        <v>150</v>
      </c>
      <c r="J6493">
        <v>95</v>
      </c>
      <c r="K6493">
        <v>0</v>
      </c>
      <c r="L6493">
        <v>95</v>
      </c>
      <c r="M6493">
        <v>11.4</v>
      </c>
      <c r="N6493">
        <v>6.5</v>
      </c>
      <c r="O6493">
        <v>65</v>
      </c>
      <c r="P6493">
        <v>77.3</v>
      </c>
      <c r="Q6493">
        <v>82.1</v>
      </c>
      <c r="R6493">
        <v>60</v>
      </c>
      <c r="S6493">
        <v>11300</v>
      </c>
      <c r="T6493">
        <v>16100</v>
      </c>
      <c r="U6493">
        <v>21900</v>
      </c>
    </row>
    <row r="6494" spans="1:21" hidden="1" x14ac:dyDescent="0.45">
      <c r="A6494" t="str">
        <f t="shared" si="112"/>
        <v>YAG1UKL7F+MEnglish studiesNorth West</v>
      </c>
      <c r="B6494" t="s">
        <v>116</v>
      </c>
      <c r="C6494" t="s">
        <v>49</v>
      </c>
      <c r="D6494">
        <v>1</v>
      </c>
      <c r="E6494" t="s">
        <v>44</v>
      </c>
      <c r="F6494" t="s">
        <v>145</v>
      </c>
      <c r="G6494" t="s">
        <v>138</v>
      </c>
      <c r="H6494" t="s">
        <v>100</v>
      </c>
      <c r="I6494" t="s">
        <v>151</v>
      </c>
      <c r="J6494">
        <v>235</v>
      </c>
      <c r="K6494">
        <v>0</v>
      </c>
      <c r="L6494">
        <v>235</v>
      </c>
      <c r="M6494">
        <v>9.1</v>
      </c>
      <c r="N6494">
        <v>7.5</v>
      </c>
      <c r="O6494">
        <v>57</v>
      </c>
      <c r="P6494">
        <v>76.7</v>
      </c>
      <c r="Q6494">
        <v>83.4</v>
      </c>
      <c r="R6494">
        <v>125</v>
      </c>
      <c r="S6494">
        <v>13100</v>
      </c>
      <c r="T6494">
        <v>18600</v>
      </c>
      <c r="U6494">
        <v>25900</v>
      </c>
    </row>
    <row r="6495" spans="1:21" hidden="1" x14ac:dyDescent="0.45">
      <c r="A6495" t="str">
        <f t="shared" si="112"/>
        <v>YAG1UKL7F+MEnglish studiesNorthern Ireland</v>
      </c>
      <c r="B6495" t="s">
        <v>116</v>
      </c>
      <c r="C6495" t="s">
        <v>49</v>
      </c>
      <c r="D6495">
        <v>1</v>
      </c>
      <c r="E6495" t="s">
        <v>44</v>
      </c>
      <c r="F6495" t="s">
        <v>145</v>
      </c>
      <c r="G6495" t="s">
        <v>138</v>
      </c>
      <c r="H6495" t="s">
        <v>100</v>
      </c>
      <c r="I6495" t="s">
        <v>152</v>
      </c>
      <c r="J6495">
        <v>15</v>
      </c>
      <c r="K6495">
        <v>0</v>
      </c>
      <c r="L6495">
        <v>15</v>
      </c>
      <c r="M6495">
        <v>20</v>
      </c>
      <c r="N6495">
        <v>6.7</v>
      </c>
      <c r="O6495">
        <v>66.7</v>
      </c>
      <c r="P6495">
        <v>73.3</v>
      </c>
      <c r="Q6495">
        <v>73.3</v>
      </c>
      <c r="R6495" t="s">
        <v>161</v>
      </c>
      <c r="S6495" t="s">
        <v>161</v>
      </c>
      <c r="T6495" t="s">
        <v>161</v>
      </c>
      <c r="U6495" t="s">
        <v>161</v>
      </c>
    </row>
    <row r="6496" spans="1:21" hidden="1" x14ac:dyDescent="0.45">
      <c r="A6496" t="str">
        <f t="shared" si="112"/>
        <v>YAG1UKL7F+MEnglish studiesScotland</v>
      </c>
      <c r="B6496" t="s">
        <v>116</v>
      </c>
      <c r="C6496" t="s">
        <v>49</v>
      </c>
      <c r="D6496">
        <v>1</v>
      </c>
      <c r="E6496" t="s">
        <v>44</v>
      </c>
      <c r="F6496" t="s">
        <v>145</v>
      </c>
      <c r="G6496" t="s">
        <v>138</v>
      </c>
      <c r="H6496" t="s">
        <v>100</v>
      </c>
      <c r="I6496" t="s">
        <v>153</v>
      </c>
      <c r="J6496">
        <v>35</v>
      </c>
      <c r="K6496">
        <v>0</v>
      </c>
      <c r="L6496">
        <v>35</v>
      </c>
      <c r="M6496">
        <v>17.2</v>
      </c>
      <c r="N6496">
        <v>1.6</v>
      </c>
      <c r="O6496">
        <v>62.5</v>
      </c>
      <c r="P6496">
        <v>71.900000000000006</v>
      </c>
      <c r="Q6496">
        <v>81.2</v>
      </c>
      <c r="R6496">
        <v>20</v>
      </c>
      <c r="S6496">
        <v>17500</v>
      </c>
      <c r="T6496">
        <v>23000</v>
      </c>
      <c r="U6496">
        <v>27400</v>
      </c>
    </row>
    <row r="6497" spans="1:21" hidden="1" x14ac:dyDescent="0.45">
      <c r="A6497" t="str">
        <f t="shared" si="112"/>
        <v>YAG1UKL7F+MEnglish studiesSouth East</v>
      </c>
      <c r="B6497" t="s">
        <v>116</v>
      </c>
      <c r="C6497" t="s">
        <v>49</v>
      </c>
      <c r="D6497">
        <v>1</v>
      </c>
      <c r="E6497" t="s">
        <v>44</v>
      </c>
      <c r="F6497" t="s">
        <v>145</v>
      </c>
      <c r="G6497" t="s">
        <v>138</v>
      </c>
      <c r="H6497" t="s">
        <v>100</v>
      </c>
      <c r="I6497" t="s">
        <v>154</v>
      </c>
      <c r="J6497">
        <v>380</v>
      </c>
      <c r="K6497">
        <v>0</v>
      </c>
      <c r="L6497">
        <v>380</v>
      </c>
      <c r="M6497">
        <v>9.9</v>
      </c>
      <c r="N6497">
        <v>8.5</v>
      </c>
      <c r="O6497">
        <v>60</v>
      </c>
      <c r="P6497">
        <v>75.7</v>
      </c>
      <c r="Q6497">
        <v>81.599999999999994</v>
      </c>
      <c r="R6497">
        <v>210</v>
      </c>
      <c r="S6497">
        <v>13600</v>
      </c>
      <c r="T6497">
        <v>21200</v>
      </c>
      <c r="U6497">
        <v>27700</v>
      </c>
    </row>
    <row r="6498" spans="1:21" hidden="1" x14ac:dyDescent="0.45">
      <c r="A6498" t="str">
        <f t="shared" si="112"/>
        <v>YAG1UKL7F+MEnglish studiesSouth West</v>
      </c>
      <c r="B6498" t="s">
        <v>116</v>
      </c>
      <c r="C6498" t="s">
        <v>49</v>
      </c>
      <c r="D6498">
        <v>1</v>
      </c>
      <c r="E6498" t="s">
        <v>44</v>
      </c>
      <c r="F6498" t="s">
        <v>145</v>
      </c>
      <c r="G6498" t="s">
        <v>138</v>
      </c>
      <c r="H6498" t="s">
        <v>100</v>
      </c>
      <c r="I6498" t="s">
        <v>155</v>
      </c>
      <c r="J6498">
        <v>220</v>
      </c>
      <c r="K6498">
        <v>0</v>
      </c>
      <c r="L6498">
        <v>220</v>
      </c>
      <c r="M6498">
        <v>13.3</v>
      </c>
      <c r="N6498">
        <v>6.7</v>
      </c>
      <c r="O6498">
        <v>59.2</v>
      </c>
      <c r="P6498">
        <v>73.099999999999994</v>
      </c>
      <c r="Q6498">
        <v>80</v>
      </c>
      <c r="R6498">
        <v>120</v>
      </c>
      <c r="S6498">
        <v>10100</v>
      </c>
      <c r="T6498">
        <v>17200</v>
      </c>
      <c r="U6498">
        <v>24800</v>
      </c>
    </row>
    <row r="6499" spans="1:21" hidden="1" x14ac:dyDescent="0.45">
      <c r="A6499" t="str">
        <f t="shared" si="112"/>
        <v>YAG1UKL7F+MEnglish studiesWales</v>
      </c>
      <c r="B6499" t="s">
        <v>116</v>
      </c>
      <c r="C6499" t="s">
        <v>49</v>
      </c>
      <c r="D6499">
        <v>1</v>
      </c>
      <c r="E6499" t="s">
        <v>44</v>
      </c>
      <c r="F6499" t="s">
        <v>145</v>
      </c>
      <c r="G6499" t="s">
        <v>138</v>
      </c>
      <c r="H6499" t="s">
        <v>100</v>
      </c>
      <c r="I6499" t="s">
        <v>158</v>
      </c>
      <c r="J6499">
        <v>40</v>
      </c>
      <c r="K6499">
        <v>0</v>
      </c>
      <c r="L6499">
        <v>40</v>
      </c>
      <c r="M6499">
        <v>13.5</v>
      </c>
      <c r="N6499">
        <v>6.8</v>
      </c>
      <c r="O6499">
        <v>63.5</v>
      </c>
      <c r="P6499">
        <v>74.3</v>
      </c>
      <c r="Q6499">
        <v>79.7</v>
      </c>
      <c r="R6499">
        <v>25</v>
      </c>
      <c r="S6499">
        <v>13900</v>
      </c>
      <c r="T6499">
        <v>17500</v>
      </c>
      <c r="U6499">
        <v>23000</v>
      </c>
    </row>
    <row r="6500" spans="1:21" hidden="1" x14ac:dyDescent="0.45">
      <c r="A6500" t="str">
        <f t="shared" si="112"/>
        <v>YAG1UKL7F+MEnglish studiesWest Midlands</v>
      </c>
      <c r="B6500" t="s">
        <v>116</v>
      </c>
      <c r="C6500" t="s">
        <v>49</v>
      </c>
      <c r="D6500">
        <v>1</v>
      </c>
      <c r="E6500" t="s">
        <v>44</v>
      </c>
      <c r="F6500" t="s">
        <v>145</v>
      </c>
      <c r="G6500" t="s">
        <v>138</v>
      </c>
      <c r="H6500" t="s">
        <v>100</v>
      </c>
      <c r="I6500" t="s">
        <v>159</v>
      </c>
      <c r="J6500">
        <v>170</v>
      </c>
      <c r="K6500">
        <v>0</v>
      </c>
      <c r="L6500">
        <v>170</v>
      </c>
      <c r="M6500">
        <v>9.1</v>
      </c>
      <c r="N6500">
        <v>8.5</v>
      </c>
      <c r="O6500">
        <v>57.8</v>
      </c>
      <c r="P6500">
        <v>77.599999999999994</v>
      </c>
      <c r="Q6500">
        <v>82.5</v>
      </c>
      <c r="R6500">
        <v>90</v>
      </c>
      <c r="S6500">
        <v>13100</v>
      </c>
      <c r="T6500">
        <v>19300</v>
      </c>
      <c r="U6500">
        <v>28800</v>
      </c>
    </row>
    <row r="6501" spans="1:21" hidden="1" x14ac:dyDescent="0.45">
      <c r="A6501" t="str">
        <f t="shared" si="112"/>
        <v>YAG1UKL7F+MEnglish studiesYorkshire and The Humber</v>
      </c>
      <c r="B6501" t="s">
        <v>116</v>
      </c>
      <c r="C6501" t="s">
        <v>49</v>
      </c>
      <c r="D6501">
        <v>1</v>
      </c>
      <c r="E6501" t="s">
        <v>44</v>
      </c>
      <c r="F6501" t="s">
        <v>145</v>
      </c>
      <c r="G6501" t="s">
        <v>138</v>
      </c>
      <c r="H6501" t="s">
        <v>100</v>
      </c>
      <c r="I6501" t="s">
        <v>160</v>
      </c>
      <c r="J6501">
        <v>195</v>
      </c>
      <c r="K6501">
        <v>0</v>
      </c>
      <c r="L6501">
        <v>195</v>
      </c>
      <c r="M6501">
        <v>10.199999999999999</v>
      </c>
      <c r="N6501">
        <v>6.5</v>
      </c>
      <c r="O6501">
        <v>56.8</v>
      </c>
      <c r="P6501">
        <v>76.7</v>
      </c>
      <c r="Q6501">
        <v>83.4</v>
      </c>
      <c r="R6501">
        <v>100</v>
      </c>
      <c r="S6501">
        <v>13500</v>
      </c>
      <c r="T6501">
        <v>19000</v>
      </c>
      <c r="U6501">
        <v>24800</v>
      </c>
    </row>
    <row r="6502" spans="1:21" hidden="1" x14ac:dyDescent="0.45">
      <c r="A6502" t="str">
        <f t="shared" si="112"/>
        <v>YAG1UKL7F+MEnglish studiesNA</v>
      </c>
      <c r="B6502" t="s">
        <v>116</v>
      </c>
      <c r="C6502" t="s">
        <v>49</v>
      </c>
      <c r="D6502">
        <v>1</v>
      </c>
      <c r="E6502" t="s">
        <v>44</v>
      </c>
      <c r="F6502" t="s">
        <v>145</v>
      </c>
      <c r="G6502" t="s">
        <v>138</v>
      </c>
      <c r="H6502" t="s">
        <v>100</v>
      </c>
      <c r="I6502" t="s">
        <v>157</v>
      </c>
      <c r="J6502">
        <v>50</v>
      </c>
      <c r="K6502">
        <v>83.8</v>
      </c>
      <c r="L6502">
        <v>10</v>
      </c>
      <c r="M6502">
        <v>0</v>
      </c>
      <c r="N6502">
        <v>0</v>
      </c>
      <c r="O6502">
        <v>0</v>
      </c>
      <c r="P6502">
        <v>0</v>
      </c>
      <c r="Q6502">
        <v>100</v>
      </c>
      <c r="R6502" t="s">
        <v>157</v>
      </c>
      <c r="S6502" t="s">
        <v>157</v>
      </c>
      <c r="T6502" t="s">
        <v>157</v>
      </c>
      <c r="U6502" t="s">
        <v>157</v>
      </c>
    </row>
    <row r="6503" spans="1:21" hidden="1" x14ac:dyDescent="0.45">
      <c r="A6503" t="str">
        <f t="shared" si="112"/>
        <v>YAG1UKL8F+MEnglish studiesAbroad</v>
      </c>
      <c r="B6503" t="s">
        <v>116</v>
      </c>
      <c r="C6503" t="s">
        <v>49</v>
      </c>
      <c r="D6503">
        <v>1</v>
      </c>
      <c r="E6503" t="s">
        <v>44</v>
      </c>
      <c r="F6503" t="s">
        <v>139</v>
      </c>
      <c r="G6503" t="s">
        <v>138</v>
      </c>
      <c r="H6503" t="s">
        <v>100</v>
      </c>
      <c r="I6503" t="s">
        <v>146</v>
      </c>
      <c r="J6503">
        <v>10</v>
      </c>
      <c r="K6503">
        <v>0</v>
      </c>
      <c r="L6503">
        <v>10</v>
      </c>
      <c r="M6503">
        <v>62.5</v>
      </c>
      <c r="N6503">
        <v>25</v>
      </c>
      <c r="O6503">
        <v>12.5</v>
      </c>
      <c r="P6503">
        <v>12.5</v>
      </c>
      <c r="Q6503">
        <v>12.5</v>
      </c>
      <c r="R6503" t="s">
        <v>161</v>
      </c>
      <c r="S6503" t="s">
        <v>161</v>
      </c>
      <c r="T6503" t="s">
        <v>161</v>
      </c>
      <c r="U6503" t="s">
        <v>161</v>
      </c>
    </row>
    <row r="6504" spans="1:21" hidden="1" x14ac:dyDescent="0.45">
      <c r="A6504" t="str">
        <f t="shared" si="112"/>
        <v>YAG1UKL8F+MEnglish studiesEast Midlands</v>
      </c>
      <c r="B6504" t="s">
        <v>116</v>
      </c>
      <c r="C6504" t="s">
        <v>49</v>
      </c>
      <c r="D6504">
        <v>1</v>
      </c>
      <c r="E6504" t="s">
        <v>44</v>
      </c>
      <c r="F6504" t="s">
        <v>139</v>
      </c>
      <c r="G6504" t="s">
        <v>138</v>
      </c>
      <c r="H6504" t="s">
        <v>100</v>
      </c>
      <c r="I6504" t="s">
        <v>147</v>
      </c>
      <c r="J6504">
        <v>25</v>
      </c>
      <c r="K6504">
        <v>0</v>
      </c>
      <c r="L6504">
        <v>25</v>
      </c>
      <c r="M6504">
        <v>17.399999999999999</v>
      </c>
      <c r="N6504">
        <v>0</v>
      </c>
      <c r="O6504">
        <v>65.2</v>
      </c>
      <c r="P6504">
        <v>78.3</v>
      </c>
      <c r="Q6504">
        <v>82.6</v>
      </c>
      <c r="R6504">
        <v>15</v>
      </c>
      <c r="S6504">
        <v>2900</v>
      </c>
      <c r="T6504">
        <v>19700</v>
      </c>
      <c r="U6504">
        <v>26600</v>
      </c>
    </row>
    <row r="6505" spans="1:21" hidden="1" x14ac:dyDescent="0.45">
      <c r="A6505" t="str">
        <f t="shared" si="112"/>
        <v>YAG1UKL8F+MEnglish studiesEast of England</v>
      </c>
      <c r="B6505" t="s">
        <v>116</v>
      </c>
      <c r="C6505" t="s">
        <v>49</v>
      </c>
      <c r="D6505">
        <v>1</v>
      </c>
      <c r="E6505" t="s">
        <v>44</v>
      </c>
      <c r="F6505" t="s">
        <v>139</v>
      </c>
      <c r="G6505" t="s">
        <v>138</v>
      </c>
      <c r="H6505" t="s">
        <v>100</v>
      </c>
      <c r="I6505" t="s">
        <v>148</v>
      </c>
      <c r="J6505">
        <v>25</v>
      </c>
      <c r="K6505">
        <v>0</v>
      </c>
      <c r="L6505">
        <v>25</v>
      </c>
      <c r="M6505">
        <v>16.7</v>
      </c>
      <c r="N6505">
        <v>4.2</v>
      </c>
      <c r="O6505">
        <v>66.7</v>
      </c>
      <c r="P6505">
        <v>79.2</v>
      </c>
      <c r="Q6505">
        <v>79.2</v>
      </c>
      <c r="R6505">
        <v>15</v>
      </c>
      <c r="S6505">
        <v>14200</v>
      </c>
      <c r="T6505">
        <v>26300</v>
      </c>
      <c r="U6505">
        <v>40200</v>
      </c>
    </row>
    <row r="6506" spans="1:21" hidden="1" x14ac:dyDescent="0.45">
      <c r="A6506" t="str">
        <f t="shared" si="112"/>
        <v>YAG1UKL8F+MEnglish studiesLondon</v>
      </c>
      <c r="B6506" t="s">
        <v>116</v>
      </c>
      <c r="C6506" t="s">
        <v>49</v>
      </c>
      <c r="D6506">
        <v>1</v>
      </c>
      <c r="E6506" t="s">
        <v>44</v>
      </c>
      <c r="F6506" t="s">
        <v>139</v>
      </c>
      <c r="G6506" t="s">
        <v>138</v>
      </c>
      <c r="H6506" t="s">
        <v>100</v>
      </c>
      <c r="I6506" t="s">
        <v>149</v>
      </c>
      <c r="J6506">
        <v>90</v>
      </c>
      <c r="K6506">
        <v>0</v>
      </c>
      <c r="L6506">
        <v>90</v>
      </c>
      <c r="M6506">
        <v>9.1999999999999993</v>
      </c>
      <c r="N6506">
        <v>6.9</v>
      </c>
      <c r="O6506">
        <v>77.5</v>
      </c>
      <c r="P6506">
        <v>83.8</v>
      </c>
      <c r="Q6506">
        <v>83.8</v>
      </c>
      <c r="R6506">
        <v>60</v>
      </c>
      <c r="S6506">
        <v>16100</v>
      </c>
      <c r="T6506">
        <v>28900</v>
      </c>
      <c r="U6506">
        <v>38800</v>
      </c>
    </row>
    <row r="6507" spans="1:21" hidden="1" x14ac:dyDescent="0.45">
      <c r="A6507" t="str">
        <f t="shared" si="112"/>
        <v>YAG1UKL8F+MEnglish studiesNorth East</v>
      </c>
      <c r="B6507" t="s">
        <v>116</v>
      </c>
      <c r="C6507" t="s">
        <v>49</v>
      </c>
      <c r="D6507">
        <v>1</v>
      </c>
      <c r="E6507" t="s">
        <v>44</v>
      </c>
      <c r="F6507" t="s">
        <v>139</v>
      </c>
      <c r="G6507" t="s">
        <v>138</v>
      </c>
      <c r="H6507" t="s">
        <v>100</v>
      </c>
      <c r="I6507" t="s">
        <v>150</v>
      </c>
      <c r="J6507">
        <v>25</v>
      </c>
      <c r="K6507">
        <v>0</v>
      </c>
      <c r="L6507">
        <v>25</v>
      </c>
      <c r="M6507">
        <v>4.9000000000000004</v>
      </c>
      <c r="N6507">
        <v>9.8000000000000007</v>
      </c>
      <c r="O6507">
        <v>85.4</v>
      </c>
      <c r="P6507">
        <v>85.4</v>
      </c>
      <c r="Q6507">
        <v>85.4</v>
      </c>
      <c r="R6507">
        <v>20</v>
      </c>
      <c r="S6507">
        <v>13500</v>
      </c>
      <c r="T6507">
        <v>23600</v>
      </c>
      <c r="U6507">
        <v>32500</v>
      </c>
    </row>
    <row r="6508" spans="1:21" hidden="1" x14ac:dyDescent="0.45">
      <c r="A6508" t="str">
        <f t="shared" si="112"/>
        <v>YAG1UKL8F+MEnglish studiesNorth West</v>
      </c>
      <c r="B6508" t="s">
        <v>116</v>
      </c>
      <c r="C6508" t="s">
        <v>49</v>
      </c>
      <c r="D6508">
        <v>1</v>
      </c>
      <c r="E6508" t="s">
        <v>44</v>
      </c>
      <c r="F6508" t="s">
        <v>139</v>
      </c>
      <c r="G6508" t="s">
        <v>138</v>
      </c>
      <c r="H6508" t="s">
        <v>100</v>
      </c>
      <c r="I6508" t="s">
        <v>151</v>
      </c>
      <c r="J6508">
        <v>25</v>
      </c>
      <c r="K6508">
        <v>0</v>
      </c>
      <c r="L6508">
        <v>25</v>
      </c>
      <c r="M6508">
        <v>19</v>
      </c>
      <c r="N6508">
        <v>4.8</v>
      </c>
      <c r="O6508">
        <v>61.9</v>
      </c>
      <c r="P6508">
        <v>76.2</v>
      </c>
      <c r="Q6508">
        <v>76.2</v>
      </c>
      <c r="R6508">
        <v>15</v>
      </c>
      <c r="S6508">
        <v>12000</v>
      </c>
      <c r="T6508">
        <v>21200</v>
      </c>
      <c r="U6508">
        <v>32500</v>
      </c>
    </row>
    <row r="6509" spans="1:21" hidden="1" x14ac:dyDescent="0.45">
      <c r="A6509" t="str">
        <f t="shared" si="112"/>
        <v>YAG1UKL8F+MEnglish studiesNorthern Ireland</v>
      </c>
      <c r="B6509" t="s">
        <v>116</v>
      </c>
      <c r="C6509" t="s">
        <v>49</v>
      </c>
      <c r="D6509">
        <v>1</v>
      </c>
      <c r="E6509" t="s">
        <v>44</v>
      </c>
      <c r="F6509" t="s">
        <v>139</v>
      </c>
      <c r="G6509" t="s">
        <v>138</v>
      </c>
      <c r="H6509" t="s">
        <v>100</v>
      </c>
      <c r="I6509" t="s">
        <v>152</v>
      </c>
      <c r="J6509" t="s">
        <v>161</v>
      </c>
      <c r="K6509" t="s">
        <v>161</v>
      </c>
      <c r="L6509" t="s">
        <v>161</v>
      </c>
      <c r="M6509" t="s">
        <v>161</v>
      </c>
      <c r="N6509" t="s">
        <v>161</v>
      </c>
      <c r="O6509" t="s">
        <v>161</v>
      </c>
      <c r="P6509" t="s">
        <v>161</v>
      </c>
      <c r="Q6509" t="s">
        <v>161</v>
      </c>
      <c r="R6509" t="s">
        <v>157</v>
      </c>
      <c r="S6509" t="s">
        <v>157</v>
      </c>
      <c r="T6509" t="s">
        <v>157</v>
      </c>
      <c r="U6509" t="s">
        <v>157</v>
      </c>
    </row>
    <row r="6510" spans="1:21" hidden="1" x14ac:dyDescent="0.45">
      <c r="A6510" t="str">
        <f t="shared" si="112"/>
        <v>YAG1UKL8F+MEnglish studiesScotland</v>
      </c>
      <c r="B6510" t="s">
        <v>116</v>
      </c>
      <c r="C6510" t="s">
        <v>49</v>
      </c>
      <c r="D6510">
        <v>1</v>
      </c>
      <c r="E6510" t="s">
        <v>44</v>
      </c>
      <c r="F6510" t="s">
        <v>139</v>
      </c>
      <c r="G6510" t="s">
        <v>138</v>
      </c>
      <c r="H6510" t="s">
        <v>100</v>
      </c>
      <c r="I6510" t="s">
        <v>153</v>
      </c>
      <c r="J6510">
        <v>10</v>
      </c>
      <c r="K6510">
        <v>0</v>
      </c>
      <c r="L6510">
        <v>10</v>
      </c>
      <c r="M6510">
        <v>21.1</v>
      </c>
      <c r="N6510">
        <v>0</v>
      </c>
      <c r="O6510">
        <v>57.9</v>
      </c>
      <c r="P6510">
        <v>68.400000000000006</v>
      </c>
      <c r="Q6510">
        <v>78.900000000000006</v>
      </c>
      <c r="R6510" t="s">
        <v>161</v>
      </c>
      <c r="S6510" t="s">
        <v>161</v>
      </c>
      <c r="T6510" t="s">
        <v>161</v>
      </c>
      <c r="U6510" t="s">
        <v>161</v>
      </c>
    </row>
    <row r="6511" spans="1:21" hidden="1" x14ac:dyDescent="0.45">
      <c r="A6511" t="str">
        <f t="shared" si="112"/>
        <v>YAG1UKL8F+MEnglish studiesSouth East</v>
      </c>
      <c r="B6511" t="s">
        <v>116</v>
      </c>
      <c r="C6511" t="s">
        <v>49</v>
      </c>
      <c r="D6511">
        <v>1</v>
      </c>
      <c r="E6511" t="s">
        <v>44</v>
      </c>
      <c r="F6511" t="s">
        <v>139</v>
      </c>
      <c r="G6511" t="s">
        <v>138</v>
      </c>
      <c r="H6511" t="s">
        <v>100</v>
      </c>
      <c r="I6511" t="s">
        <v>154</v>
      </c>
      <c r="J6511">
        <v>60</v>
      </c>
      <c r="K6511">
        <v>0</v>
      </c>
      <c r="L6511">
        <v>60</v>
      </c>
      <c r="M6511">
        <v>10.7</v>
      </c>
      <c r="N6511">
        <v>9.4</v>
      </c>
      <c r="O6511">
        <v>73.7</v>
      </c>
      <c r="P6511">
        <v>79.900000000000006</v>
      </c>
      <c r="Q6511">
        <v>79.900000000000006</v>
      </c>
      <c r="R6511">
        <v>40</v>
      </c>
      <c r="S6511">
        <v>13900</v>
      </c>
      <c r="T6511">
        <v>26300</v>
      </c>
      <c r="U6511">
        <v>36100</v>
      </c>
    </row>
    <row r="6512" spans="1:21" hidden="1" x14ac:dyDescent="0.45">
      <c r="A6512" t="str">
        <f t="shared" si="112"/>
        <v>YAG1UKL8F+MEnglish studiesSouth West</v>
      </c>
      <c r="B6512" t="s">
        <v>116</v>
      </c>
      <c r="C6512" t="s">
        <v>49</v>
      </c>
      <c r="D6512">
        <v>1</v>
      </c>
      <c r="E6512" t="s">
        <v>44</v>
      </c>
      <c r="F6512" t="s">
        <v>139</v>
      </c>
      <c r="G6512" t="s">
        <v>138</v>
      </c>
      <c r="H6512" t="s">
        <v>100</v>
      </c>
      <c r="I6512" t="s">
        <v>155</v>
      </c>
      <c r="J6512">
        <v>30</v>
      </c>
      <c r="K6512">
        <v>0</v>
      </c>
      <c r="L6512">
        <v>30</v>
      </c>
      <c r="M6512">
        <v>7.1</v>
      </c>
      <c r="N6512">
        <v>14.1</v>
      </c>
      <c r="O6512">
        <v>71.7</v>
      </c>
      <c r="P6512">
        <v>78.8</v>
      </c>
      <c r="Q6512">
        <v>78.8</v>
      </c>
      <c r="R6512">
        <v>25</v>
      </c>
      <c r="S6512">
        <v>11700</v>
      </c>
      <c r="T6512">
        <v>19000</v>
      </c>
      <c r="U6512">
        <v>21900</v>
      </c>
    </row>
    <row r="6513" spans="1:21" hidden="1" x14ac:dyDescent="0.45">
      <c r="A6513" t="str">
        <f t="shared" si="112"/>
        <v>YAG1UKL8F+MEnglish studiesWales</v>
      </c>
      <c r="B6513" t="s">
        <v>116</v>
      </c>
      <c r="C6513" t="s">
        <v>49</v>
      </c>
      <c r="D6513">
        <v>1</v>
      </c>
      <c r="E6513" t="s">
        <v>44</v>
      </c>
      <c r="F6513" t="s">
        <v>139</v>
      </c>
      <c r="G6513" t="s">
        <v>138</v>
      </c>
      <c r="H6513" t="s">
        <v>100</v>
      </c>
      <c r="I6513" t="s">
        <v>158</v>
      </c>
      <c r="J6513">
        <v>5</v>
      </c>
      <c r="K6513">
        <v>0</v>
      </c>
      <c r="L6513">
        <v>5</v>
      </c>
      <c r="M6513">
        <v>0</v>
      </c>
      <c r="N6513">
        <v>0</v>
      </c>
      <c r="O6513">
        <v>80</v>
      </c>
      <c r="P6513">
        <v>100</v>
      </c>
      <c r="Q6513">
        <v>100</v>
      </c>
      <c r="R6513" t="s">
        <v>161</v>
      </c>
      <c r="S6513" t="s">
        <v>161</v>
      </c>
      <c r="T6513" t="s">
        <v>161</v>
      </c>
      <c r="U6513" t="s">
        <v>161</v>
      </c>
    </row>
    <row r="6514" spans="1:21" hidden="1" x14ac:dyDescent="0.45">
      <c r="A6514" t="str">
        <f t="shared" si="112"/>
        <v>YAG1UKL8F+MEnglish studiesWest Midlands</v>
      </c>
      <c r="B6514" t="s">
        <v>116</v>
      </c>
      <c r="C6514" t="s">
        <v>49</v>
      </c>
      <c r="D6514">
        <v>1</v>
      </c>
      <c r="E6514" t="s">
        <v>44</v>
      </c>
      <c r="F6514" t="s">
        <v>139</v>
      </c>
      <c r="G6514" t="s">
        <v>138</v>
      </c>
      <c r="H6514" t="s">
        <v>100</v>
      </c>
      <c r="I6514" t="s">
        <v>159</v>
      </c>
      <c r="J6514">
        <v>20</v>
      </c>
      <c r="K6514">
        <v>0</v>
      </c>
      <c r="L6514">
        <v>20</v>
      </c>
      <c r="M6514">
        <v>17.3</v>
      </c>
      <c r="N6514">
        <v>0</v>
      </c>
      <c r="O6514">
        <v>69.599999999999994</v>
      </c>
      <c r="P6514">
        <v>82.7</v>
      </c>
      <c r="Q6514">
        <v>82.7</v>
      </c>
      <c r="R6514">
        <v>15</v>
      </c>
      <c r="S6514">
        <v>19300</v>
      </c>
      <c r="T6514">
        <v>27700</v>
      </c>
      <c r="U6514">
        <v>31800</v>
      </c>
    </row>
    <row r="6515" spans="1:21" hidden="1" x14ac:dyDescent="0.45">
      <c r="A6515" t="str">
        <f t="shared" si="112"/>
        <v>YAG1UKL8F+MEnglish studiesYorkshire and The Humber</v>
      </c>
      <c r="B6515" t="s">
        <v>116</v>
      </c>
      <c r="C6515" t="s">
        <v>49</v>
      </c>
      <c r="D6515">
        <v>1</v>
      </c>
      <c r="E6515" t="s">
        <v>44</v>
      </c>
      <c r="F6515" t="s">
        <v>139</v>
      </c>
      <c r="G6515" t="s">
        <v>138</v>
      </c>
      <c r="H6515" t="s">
        <v>100</v>
      </c>
      <c r="I6515" t="s">
        <v>160</v>
      </c>
      <c r="J6515">
        <v>40</v>
      </c>
      <c r="K6515">
        <v>0</v>
      </c>
      <c r="L6515">
        <v>40</v>
      </c>
      <c r="M6515">
        <v>10.7</v>
      </c>
      <c r="N6515">
        <v>10.7</v>
      </c>
      <c r="O6515">
        <v>76</v>
      </c>
      <c r="P6515">
        <v>78.7</v>
      </c>
      <c r="Q6515">
        <v>78.7</v>
      </c>
      <c r="R6515">
        <v>30</v>
      </c>
      <c r="S6515">
        <v>13100</v>
      </c>
      <c r="T6515">
        <v>21900</v>
      </c>
      <c r="U6515">
        <v>32800</v>
      </c>
    </row>
    <row r="6516" spans="1:21" hidden="1" x14ac:dyDescent="0.45">
      <c r="A6516" t="str">
        <f t="shared" si="112"/>
        <v>YAG1UKL8F+MEnglish studiesNA</v>
      </c>
      <c r="B6516" t="s">
        <v>116</v>
      </c>
      <c r="C6516" t="s">
        <v>49</v>
      </c>
      <c r="D6516">
        <v>1</v>
      </c>
      <c r="E6516" t="s">
        <v>44</v>
      </c>
      <c r="F6516" t="s">
        <v>139</v>
      </c>
      <c r="G6516" t="s">
        <v>138</v>
      </c>
      <c r="H6516" t="s">
        <v>100</v>
      </c>
      <c r="I6516" t="s">
        <v>157</v>
      </c>
      <c r="J6516">
        <v>10</v>
      </c>
      <c r="K6516">
        <v>100</v>
      </c>
      <c r="L6516" t="s">
        <v>161</v>
      </c>
      <c r="M6516" t="s">
        <v>161</v>
      </c>
      <c r="N6516" t="s">
        <v>161</v>
      </c>
      <c r="O6516" t="s">
        <v>161</v>
      </c>
      <c r="P6516" t="s">
        <v>161</v>
      </c>
      <c r="Q6516" t="s">
        <v>161</v>
      </c>
      <c r="R6516" t="s">
        <v>157</v>
      </c>
      <c r="S6516" t="s">
        <v>157</v>
      </c>
      <c r="T6516" t="s">
        <v>157</v>
      </c>
      <c r="U6516" t="s">
        <v>157</v>
      </c>
    </row>
    <row r="6517" spans="1:21" hidden="1" x14ac:dyDescent="0.45">
      <c r="A6517" t="str">
        <f t="shared" si="112"/>
        <v>YAG10EUL7F+MGeneral, applied and forensic sciencesAll</v>
      </c>
      <c r="B6517" t="s">
        <v>116</v>
      </c>
      <c r="C6517" t="s">
        <v>142</v>
      </c>
      <c r="D6517">
        <v>10</v>
      </c>
      <c r="E6517" t="s">
        <v>137</v>
      </c>
      <c r="F6517" t="s">
        <v>145</v>
      </c>
      <c r="G6517" t="s">
        <v>138</v>
      </c>
      <c r="H6517" t="s">
        <v>164</v>
      </c>
      <c r="I6517" t="s">
        <v>28</v>
      </c>
      <c r="J6517">
        <v>55</v>
      </c>
      <c r="K6517">
        <v>54.6</v>
      </c>
      <c r="L6517">
        <v>25</v>
      </c>
      <c r="M6517">
        <v>20.8</v>
      </c>
      <c r="N6517">
        <v>1.9</v>
      </c>
      <c r="O6517">
        <v>20.8</v>
      </c>
      <c r="P6517">
        <v>20.8</v>
      </c>
      <c r="Q6517">
        <v>22.7</v>
      </c>
      <c r="R6517">
        <v>15</v>
      </c>
      <c r="S6517">
        <v>29900</v>
      </c>
      <c r="T6517">
        <v>40900</v>
      </c>
      <c r="U6517">
        <v>59500</v>
      </c>
    </row>
    <row r="6518" spans="1:21" hidden="1" x14ac:dyDescent="0.45">
      <c r="A6518" t="str">
        <f t="shared" si="112"/>
        <v>YAG10EUL8F+MGeneral, applied and forensic sciencesAll</v>
      </c>
      <c r="B6518" t="s">
        <v>116</v>
      </c>
      <c r="C6518" t="s">
        <v>142</v>
      </c>
      <c r="D6518">
        <v>10</v>
      </c>
      <c r="E6518" t="s">
        <v>137</v>
      </c>
      <c r="F6518" t="s">
        <v>139</v>
      </c>
      <c r="G6518" t="s">
        <v>138</v>
      </c>
      <c r="H6518" t="s">
        <v>164</v>
      </c>
      <c r="I6518" t="s">
        <v>28</v>
      </c>
      <c r="J6518">
        <v>20</v>
      </c>
      <c r="K6518">
        <v>43.8</v>
      </c>
      <c r="L6518">
        <v>10</v>
      </c>
      <c r="M6518">
        <v>12.5</v>
      </c>
      <c r="N6518">
        <v>0</v>
      </c>
      <c r="O6518">
        <v>43.8</v>
      </c>
      <c r="P6518">
        <v>43.8</v>
      </c>
      <c r="Q6518">
        <v>43.8</v>
      </c>
      <c r="R6518" t="s">
        <v>161</v>
      </c>
      <c r="S6518" t="s">
        <v>161</v>
      </c>
      <c r="T6518" t="s">
        <v>161</v>
      </c>
      <c r="U6518" t="s">
        <v>161</v>
      </c>
    </row>
    <row r="6519" spans="1:21" hidden="1" x14ac:dyDescent="0.45">
      <c r="A6519" t="str">
        <f t="shared" si="112"/>
        <v>YAG5EUL7F+MGeneral, applied and forensic sciencesAll</v>
      </c>
      <c r="B6519" t="s">
        <v>116</v>
      </c>
      <c r="C6519" t="s">
        <v>140</v>
      </c>
      <c r="D6519">
        <v>5</v>
      </c>
      <c r="E6519" t="s">
        <v>137</v>
      </c>
      <c r="F6519" t="s">
        <v>145</v>
      </c>
      <c r="G6519" t="s">
        <v>138</v>
      </c>
      <c r="H6519" t="s">
        <v>164</v>
      </c>
      <c r="I6519" t="s">
        <v>28</v>
      </c>
      <c r="J6519">
        <v>105</v>
      </c>
      <c r="K6519">
        <v>46.3</v>
      </c>
      <c r="L6519">
        <v>55</v>
      </c>
      <c r="M6519">
        <v>21.3</v>
      </c>
      <c r="N6519">
        <v>0</v>
      </c>
      <c r="O6519">
        <v>24.4</v>
      </c>
      <c r="P6519">
        <v>30.4</v>
      </c>
      <c r="Q6519">
        <v>32.4</v>
      </c>
      <c r="R6519">
        <v>25</v>
      </c>
      <c r="S6519">
        <v>22600</v>
      </c>
      <c r="T6519">
        <v>28100</v>
      </c>
      <c r="U6519">
        <v>38700</v>
      </c>
    </row>
    <row r="6520" spans="1:21" hidden="1" x14ac:dyDescent="0.45">
      <c r="A6520" t="str">
        <f t="shared" si="112"/>
        <v>YAG5EUL8F+MGeneral, applied and forensic sciencesAll</v>
      </c>
      <c r="B6520" t="s">
        <v>116</v>
      </c>
      <c r="C6520" t="s">
        <v>140</v>
      </c>
      <c r="D6520">
        <v>5</v>
      </c>
      <c r="E6520" t="s">
        <v>137</v>
      </c>
      <c r="F6520" t="s">
        <v>139</v>
      </c>
      <c r="G6520" t="s">
        <v>138</v>
      </c>
      <c r="H6520" t="s">
        <v>164</v>
      </c>
      <c r="I6520" t="s">
        <v>28</v>
      </c>
      <c r="J6520">
        <v>15</v>
      </c>
      <c r="K6520">
        <v>41.7</v>
      </c>
      <c r="L6520">
        <v>10</v>
      </c>
      <c r="M6520">
        <v>25</v>
      </c>
      <c r="N6520">
        <v>0</v>
      </c>
      <c r="O6520">
        <v>33.299999999999997</v>
      </c>
      <c r="P6520">
        <v>33.299999999999997</v>
      </c>
      <c r="Q6520">
        <v>33.299999999999997</v>
      </c>
      <c r="R6520" t="s">
        <v>161</v>
      </c>
      <c r="S6520" t="s">
        <v>161</v>
      </c>
      <c r="T6520" t="s">
        <v>161</v>
      </c>
      <c r="U6520" t="s">
        <v>161</v>
      </c>
    </row>
    <row r="6521" spans="1:21" hidden="1" x14ac:dyDescent="0.45">
      <c r="A6521" t="str">
        <f t="shared" si="112"/>
        <v>YAG3EUL7F+MGeneral, applied and forensic sciencesAll</v>
      </c>
      <c r="B6521" t="s">
        <v>116</v>
      </c>
      <c r="C6521" t="s">
        <v>141</v>
      </c>
      <c r="D6521">
        <v>3</v>
      </c>
      <c r="E6521" t="s">
        <v>137</v>
      </c>
      <c r="F6521" t="s">
        <v>145</v>
      </c>
      <c r="G6521" t="s">
        <v>138</v>
      </c>
      <c r="H6521" t="s">
        <v>164</v>
      </c>
      <c r="I6521" t="s">
        <v>28</v>
      </c>
      <c r="J6521">
        <v>105</v>
      </c>
      <c r="K6521">
        <v>36.1</v>
      </c>
      <c r="L6521">
        <v>65</v>
      </c>
      <c r="M6521">
        <v>22</v>
      </c>
      <c r="N6521">
        <v>1</v>
      </c>
      <c r="O6521">
        <v>31</v>
      </c>
      <c r="P6521">
        <v>36</v>
      </c>
      <c r="Q6521">
        <v>40.9</v>
      </c>
      <c r="R6521">
        <v>30</v>
      </c>
      <c r="S6521">
        <v>20800</v>
      </c>
      <c r="T6521">
        <v>26600</v>
      </c>
      <c r="U6521">
        <v>31000</v>
      </c>
    </row>
    <row r="6522" spans="1:21" hidden="1" x14ac:dyDescent="0.45">
      <c r="A6522" t="str">
        <f t="shared" si="112"/>
        <v>YAG3EUL8F+MGeneral, applied and forensic sciencesAll</v>
      </c>
      <c r="B6522" t="s">
        <v>116</v>
      </c>
      <c r="C6522" t="s">
        <v>141</v>
      </c>
      <c r="D6522">
        <v>3</v>
      </c>
      <c r="E6522" t="s">
        <v>137</v>
      </c>
      <c r="F6522" t="s">
        <v>139</v>
      </c>
      <c r="G6522" t="s">
        <v>138</v>
      </c>
      <c r="H6522" t="s">
        <v>164</v>
      </c>
      <c r="I6522" t="s">
        <v>28</v>
      </c>
      <c r="J6522">
        <v>20</v>
      </c>
      <c r="K6522">
        <v>35.5</v>
      </c>
      <c r="L6522">
        <v>10</v>
      </c>
      <c r="M6522">
        <v>41.9</v>
      </c>
      <c r="N6522">
        <v>6.5</v>
      </c>
      <c r="O6522">
        <v>16.100000000000001</v>
      </c>
      <c r="P6522">
        <v>16.100000000000001</v>
      </c>
      <c r="Q6522">
        <v>16.100000000000001</v>
      </c>
      <c r="R6522" t="s">
        <v>161</v>
      </c>
      <c r="S6522" t="s">
        <v>161</v>
      </c>
      <c r="T6522" t="s">
        <v>161</v>
      </c>
      <c r="U6522" t="s">
        <v>161</v>
      </c>
    </row>
    <row r="6523" spans="1:21" hidden="1" x14ac:dyDescent="0.45">
      <c r="A6523" t="str">
        <f t="shared" si="112"/>
        <v>YAG1EUL7F+MGeneral, applied and forensic sciencesAll</v>
      </c>
      <c r="B6523" t="s">
        <v>116</v>
      </c>
      <c r="C6523" t="s">
        <v>49</v>
      </c>
      <c r="D6523">
        <v>1</v>
      </c>
      <c r="E6523" t="s">
        <v>137</v>
      </c>
      <c r="F6523" t="s">
        <v>145</v>
      </c>
      <c r="G6523" t="s">
        <v>138</v>
      </c>
      <c r="H6523" t="s">
        <v>164</v>
      </c>
      <c r="I6523" t="s">
        <v>28</v>
      </c>
      <c r="J6523">
        <v>85</v>
      </c>
      <c r="K6523">
        <v>46.5</v>
      </c>
      <c r="L6523">
        <v>45</v>
      </c>
      <c r="M6523">
        <v>19.100000000000001</v>
      </c>
      <c r="N6523">
        <v>7.5</v>
      </c>
      <c r="O6523">
        <v>14.2</v>
      </c>
      <c r="P6523">
        <v>22.9</v>
      </c>
      <c r="Q6523">
        <v>27</v>
      </c>
      <c r="R6523">
        <v>15</v>
      </c>
      <c r="S6523">
        <v>19700</v>
      </c>
      <c r="T6523">
        <v>23400</v>
      </c>
      <c r="U6523">
        <v>25900</v>
      </c>
    </row>
    <row r="6524" spans="1:21" hidden="1" x14ac:dyDescent="0.45">
      <c r="A6524" t="str">
        <f t="shared" si="112"/>
        <v>YAG1EUL8F+MGeneral, applied and forensic sciencesAll</v>
      </c>
      <c r="B6524" t="s">
        <v>116</v>
      </c>
      <c r="C6524" t="s">
        <v>49</v>
      </c>
      <c r="D6524">
        <v>1</v>
      </c>
      <c r="E6524" t="s">
        <v>137</v>
      </c>
      <c r="F6524" t="s">
        <v>139</v>
      </c>
      <c r="G6524" t="s">
        <v>138</v>
      </c>
      <c r="H6524" t="s">
        <v>164</v>
      </c>
      <c r="I6524" t="s">
        <v>28</v>
      </c>
      <c r="J6524">
        <v>15</v>
      </c>
      <c r="K6524">
        <v>18.5</v>
      </c>
      <c r="L6524">
        <v>15</v>
      </c>
      <c r="M6524">
        <v>51.9</v>
      </c>
      <c r="N6524">
        <v>3.7</v>
      </c>
      <c r="O6524">
        <v>25.9</v>
      </c>
      <c r="P6524">
        <v>25.9</v>
      </c>
      <c r="Q6524">
        <v>25.9</v>
      </c>
      <c r="R6524" t="s">
        <v>161</v>
      </c>
      <c r="S6524" t="s">
        <v>161</v>
      </c>
      <c r="T6524" t="s">
        <v>161</v>
      </c>
      <c r="U6524" t="s">
        <v>161</v>
      </c>
    </row>
    <row r="6525" spans="1:21" hidden="1" x14ac:dyDescent="0.45">
      <c r="A6525" t="str">
        <f t="shared" si="112"/>
        <v>YAG10EUL7FGeneral, applied and forensic sciencesAll</v>
      </c>
      <c r="B6525" t="s">
        <v>116</v>
      </c>
      <c r="C6525" t="s">
        <v>142</v>
      </c>
      <c r="D6525">
        <v>10</v>
      </c>
      <c r="E6525" t="s">
        <v>137</v>
      </c>
      <c r="F6525" t="s">
        <v>145</v>
      </c>
      <c r="G6525" t="s">
        <v>143</v>
      </c>
      <c r="H6525" t="s">
        <v>164</v>
      </c>
      <c r="I6525" t="s">
        <v>28</v>
      </c>
      <c r="J6525">
        <v>35</v>
      </c>
      <c r="K6525">
        <v>48.5</v>
      </c>
      <c r="L6525">
        <v>20</v>
      </c>
      <c r="M6525">
        <v>24.2</v>
      </c>
      <c r="N6525">
        <v>3</v>
      </c>
      <c r="O6525">
        <v>21.2</v>
      </c>
      <c r="P6525">
        <v>21.2</v>
      </c>
      <c r="Q6525">
        <v>24.2</v>
      </c>
      <c r="R6525" t="s">
        <v>161</v>
      </c>
      <c r="S6525" t="s">
        <v>161</v>
      </c>
      <c r="T6525" t="s">
        <v>161</v>
      </c>
      <c r="U6525" t="s">
        <v>161</v>
      </c>
    </row>
    <row r="6526" spans="1:21" hidden="1" x14ac:dyDescent="0.45">
      <c r="A6526" t="str">
        <f t="shared" si="112"/>
        <v>YAG10EUL7MGeneral, applied and forensic sciencesAll</v>
      </c>
      <c r="B6526" t="s">
        <v>116</v>
      </c>
      <c r="C6526" t="s">
        <v>142</v>
      </c>
      <c r="D6526">
        <v>10</v>
      </c>
      <c r="E6526" t="s">
        <v>137</v>
      </c>
      <c r="F6526" t="s">
        <v>145</v>
      </c>
      <c r="G6526" t="s">
        <v>144</v>
      </c>
      <c r="H6526" t="s">
        <v>164</v>
      </c>
      <c r="I6526" t="s">
        <v>28</v>
      </c>
      <c r="J6526">
        <v>20</v>
      </c>
      <c r="K6526">
        <v>64.7</v>
      </c>
      <c r="L6526">
        <v>10</v>
      </c>
      <c r="M6526">
        <v>15.1</v>
      </c>
      <c r="N6526">
        <v>0</v>
      </c>
      <c r="O6526">
        <v>20.2</v>
      </c>
      <c r="P6526">
        <v>20.2</v>
      </c>
      <c r="Q6526">
        <v>20.2</v>
      </c>
      <c r="R6526" t="s">
        <v>161</v>
      </c>
      <c r="S6526" t="s">
        <v>161</v>
      </c>
      <c r="T6526" t="s">
        <v>161</v>
      </c>
      <c r="U6526" t="s">
        <v>161</v>
      </c>
    </row>
    <row r="6527" spans="1:21" hidden="1" x14ac:dyDescent="0.45">
      <c r="A6527" t="str">
        <f t="shared" si="112"/>
        <v>YAG10EUL8FGeneral, applied and forensic sciencesAll</v>
      </c>
      <c r="B6527" t="s">
        <v>116</v>
      </c>
      <c r="C6527" t="s">
        <v>142</v>
      </c>
      <c r="D6527">
        <v>10</v>
      </c>
      <c r="E6527" t="s">
        <v>137</v>
      </c>
      <c r="F6527" t="s">
        <v>139</v>
      </c>
      <c r="G6527" t="s">
        <v>143</v>
      </c>
      <c r="H6527" t="s">
        <v>164</v>
      </c>
      <c r="I6527" t="s">
        <v>28</v>
      </c>
      <c r="J6527">
        <v>15</v>
      </c>
      <c r="K6527">
        <v>36.4</v>
      </c>
      <c r="L6527">
        <v>10</v>
      </c>
      <c r="M6527">
        <v>9.1</v>
      </c>
      <c r="N6527">
        <v>0</v>
      </c>
      <c r="O6527">
        <v>54.5</v>
      </c>
      <c r="P6527">
        <v>54.5</v>
      </c>
      <c r="Q6527">
        <v>54.5</v>
      </c>
      <c r="R6527" t="s">
        <v>161</v>
      </c>
      <c r="S6527" t="s">
        <v>161</v>
      </c>
      <c r="T6527" t="s">
        <v>161</v>
      </c>
      <c r="U6527" t="s">
        <v>161</v>
      </c>
    </row>
    <row r="6528" spans="1:21" hidden="1" x14ac:dyDescent="0.45">
      <c r="A6528" t="str">
        <f t="shared" si="112"/>
        <v>YAG10EUL8MGeneral, applied and forensic sciencesAll</v>
      </c>
      <c r="B6528" t="s">
        <v>116</v>
      </c>
      <c r="C6528" t="s">
        <v>142</v>
      </c>
      <c r="D6528">
        <v>10</v>
      </c>
      <c r="E6528" t="s">
        <v>137</v>
      </c>
      <c r="F6528" t="s">
        <v>139</v>
      </c>
      <c r="G6528" t="s">
        <v>144</v>
      </c>
      <c r="H6528" t="s">
        <v>164</v>
      </c>
      <c r="I6528" t="s">
        <v>28</v>
      </c>
      <c r="J6528">
        <v>5</v>
      </c>
      <c r="K6528">
        <v>60</v>
      </c>
      <c r="L6528" t="s">
        <v>161</v>
      </c>
      <c r="M6528" t="s">
        <v>161</v>
      </c>
      <c r="N6528" t="s">
        <v>161</v>
      </c>
      <c r="O6528" t="s">
        <v>161</v>
      </c>
      <c r="P6528" t="s">
        <v>161</v>
      </c>
      <c r="Q6528" t="s">
        <v>161</v>
      </c>
      <c r="R6528" t="s">
        <v>161</v>
      </c>
      <c r="S6528" t="s">
        <v>161</v>
      </c>
      <c r="T6528" t="s">
        <v>161</v>
      </c>
      <c r="U6528" t="s">
        <v>161</v>
      </c>
    </row>
    <row r="6529" spans="1:21" hidden="1" x14ac:dyDescent="0.45">
      <c r="A6529" t="str">
        <f t="shared" si="112"/>
        <v>YAG5EUL7FGeneral, applied and forensic sciencesAll</v>
      </c>
      <c r="B6529" t="s">
        <v>116</v>
      </c>
      <c r="C6529" t="s">
        <v>140</v>
      </c>
      <c r="D6529">
        <v>5</v>
      </c>
      <c r="E6529" t="s">
        <v>137</v>
      </c>
      <c r="F6529" t="s">
        <v>145</v>
      </c>
      <c r="G6529" t="s">
        <v>143</v>
      </c>
      <c r="H6529" t="s">
        <v>164</v>
      </c>
      <c r="I6529" t="s">
        <v>28</v>
      </c>
      <c r="J6529">
        <v>80</v>
      </c>
      <c r="K6529">
        <v>41.2</v>
      </c>
      <c r="L6529">
        <v>45</v>
      </c>
      <c r="M6529">
        <v>20.2</v>
      </c>
      <c r="N6529">
        <v>0</v>
      </c>
      <c r="O6529">
        <v>29.4</v>
      </c>
      <c r="P6529">
        <v>36</v>
      </c>
      <c r="Q6529">
        <v>38.6</v>
      </c>
      <c r="R6529">
        <v>20</v>
      </c>
      <c r="S6529">
        <v>21200</v>
      </c>
      <c r="T6529">
        <v>28100</v>
      </c>
      <c r="U6529">
        <v>35000</v>
      </c>
    </row>
    <row r="6530" spans="1:21" hidden="1" x14ac:dyDescent="0.45">
      <c r="A6530" t="str">
        <f t="shared" si="112"/>
        <v>YAG5EUL7MGeneral, applied and forensic sciencesAll</v>
      </c>
      <c r="B6530" t="s">
        <v>116</v>
      </c>
      <c r="C6530" t="s">
        <v>140</v>
      </c>
      <c r="D6530">
        <v>5</v>
      </c>
      <c r="E6530" t="s">
        <v>137</v>
      </c>
      <c r="F6530" t="s">
        <v>145</v>
      </c>
      <c r="G6530" t="s">
        <v>144</v>
      </c>
      <c r="H6530" t="s">
        <v>164</v>
      </c>
      <c r="I6530" t="s">
        <v>28</v>
      </c>
      <c r="J6530">
        <v>25</v>
      </c>
      <c r="K6530">
        <v>62.5</v>
      </c>
      <c r="L6530">
        <v>10</v>
      </c>
      <c r="M6530">
        <v>25</v>
      </c>
      <c r="N6530">
        <v>0</v>
      </c>
      <c r="O6530">
        <v>8.3000000000000007</v>
      </c>
      <c r="P6530">
        <v>12.5</v>
      </c>
      <c r="Q6530">
        <v>12.5</v>
      </c>
      <c r="R6530" t="s">
        <v>161</v>
      </c>
      <c r="S6530" t="s">
        <v>161</v>
      </c>
      <c r="T6530" t="s">
        <v>161</v>
      </c>
      <c r="U6530" t="s">
        <v>161</v>
      </c>
    </row>
    <row r="6531" spans="1:21" hidden="1" x14ac:dyDescent="0.45">
      <c r="A6531" t="str">
        <f t="shared" si="112"/>
        <v>YAG5EUL8FGeneral, applied and forensic sciencesAll</v>
      </c>
      <c r="B6531" t="s">
        <v>116</v>
      </c>
      <c r="C6531" t="s">
        <v>140</v>
      </c>
      <c r="D6531">
        <v>5</v>
      </c>
      <c r="E6531" t="s">
        <v>137</v>
      </c>
      <c r="F6531" t="s">
        <v>139</v>
      </c>
      <c r="G6531" t="s">
        <v>143</v>
      </c>
      <c r="H6531" t="s">
        <v>164</v>
      </c>
      <c r="I6531" t="s">
        <v>28</v>
      </c>
      <c r="J6531">
        <v>15</v>
      </c>
      <c r="K6531">
        <v>45.5</v>
      </c>
      <c r="L6531">
        <v>10</v>
      </c>
      <c r="M6531">
        <v>27.3</v>
      </c>
      <c r="N6531">
        <v>0</v>
      </c>
      <c r="O6531">
        <v>27.3</v>
      </c>
      <c r="P6531">
        <v>27.3</v>
      </c>
      <c r="Q6531">
        <v>27.3</v>
      </c>
      <c r="R6531" t="s">
        <v>161</v>
      </c>
      <c r="S6531" t="s">
        <v>161</v>
      </c>
      <c r="T6531" t="s">
        <v>161</v>
      </c>
      <c r="U6531" t="s">
        <v>161</v>
      </c>
    </row>
    <row r="6532" spans="1:21" hidden="1" x14ac:dyDescent="0.45">
      <c r="A6532" t="str">
        <f t="shared" si="112"/>
        <v>YAG5EUL8MGeneral, applied and forensic sciencesAll</v>
      </c>
      <c r="B6532" t="s">
        <v>116</v>
      </c>
      <c r="C6532" t="s">
        <v>140</v>
      </c>
      <c r="D6532">
        <v>5</v>
      </c>
      <c r="E6532" t="s">
        <v>137</v>
      </c>
      <c r="F6532" t="s">
        <v>139</v>
      </c>
      <c r="G6532" t="s">
        <v>144</v>
      </c>
      <c r="H6532" t="s">
        <v>164</v>
      </c>
      <c r="I6532" t="s">
        <v>28</v>
      </c>
      <c r="J6532" t="s">
        <v>161</v>
      </c>
      <c r="K6532" t="s">
        <v>161</v>
      </c>
      <c r="L6532" t="s">
        <v>161</v>
      </c>
      <c r="M6532" t="s">
        <v>161</v>
      </c>
      <c r="N6532" t="s">
        <v>161</v>
      </c>
      <c r="O6532" t="s">
        <v>161</v>
      </c>
      <c r="P6532" t="s">
        <v>161</v>
      </c>
      <c r="Q6532" t="s">
        <v>161</v>
      </c>
      <c r="R6532" t="s">
        <v>161</v>
      </c>
      <c r="S6532" t="s">
        <v>161</v>
      </c>
      <c r="T6532" t="s">
        <v>161</v>
      </c>
      <c r="U6532" t="s">
        <v>161</v>
      </c>
    </row>
    <row r="6533" spans="1:21" hidden="1" x14ac:dyDescent="0.45">
      <c r="A6533" t="str">
        <f t="shared" si="112"/>
        <v>YAG3EUL7FGeneral, applied and forensic sciencesAll</v>
      </c>
      <c r="B6533" t="s">
        <v>116</v>
      </c>
      <c r="C6533" t="s">
        <v>141</v>
      </c>
      <c r="D6533">
        <v>3</v>
      </c>
      <c r="E6533" t="s">
        <v>137</v>
      </c>
      <c r="F6533" t="s">
        <v>145</v>
      </c>
      <c r="G6533" t="s">
        <v>143</v>
      </c>
      <c r="H6533" t="s">
        <v>164</v>
      </c>
      <c r="I6533" t="s">
        <v>28</v>
      </c>
      <c r="J6533">
        <v>75</v>
      </c>
      <c r="K6533">
        <v>34.9</v>
      </c>
      <c r="L6533">
        <v>50</v>
      </c>
      <c r="M6533">
        <v>21.2</v>
      </c>
      <c r="N6533">
        <v>1.4</v>
      </c>
      <c r="O6533">
        <v>31.2</v>
      </c>
      <c r="P6533">
        <v>38.200000000000003</v>
      </c>
      <c r="Q6533">
        <v>42.5</v>
      </c>
      <c r="R6533">
        <v>25</v>
      </c>
      <c r="S6533">
        <v>18600</v>
      </c>
      <c r="T6533">
        <v>24100</v>
      </c>
      <c r="U6533">
        <v>30700</v>
      </c>
    </row>
    <row r="6534" spans="1:21" hidden="1" x14ac:dyDescent="0.45">
      <c r="A6534" t="str">
        <f t="shared" si="112"/>
        <v>YAG3EUL7MGeneral, applied and forensic sciencesAll</v>
      </c>
      <c r="B6534" t="s">
        <v>116</v>
      </c>
      <c r="C6534" t="s">
        <v>141</v>
      </c>
      <c r="D6534">
        <v>3</v>
      </c>
      <c r="E6534" t="s">
        <v>137</v>
      </c>
      <c r="F6534" t="s">
        <v>145</v>
      </c>
      <c r="G6534" t="s">
        <v>144</v>
      </c>
      <c r="H6534" t="s">
        <v>164</v>
      </c>
      <c r="I6534" t="s">
        <v>28</v>
      </c>
      <c r="J6534">
        <v>30</v>
      </c>
      <c r="K6534">
        <v>39</v>
      </c>
      <c r="L6534">
        <v>20</v>
      </c>
      <c r="M6534">
        <v>23.7</v>
      </c>
      <c r="N6534">
        <v>0</v>
      </c>
      <c r="O6534">
        <v>30.5</v>
      </c>
      <c r="P6534">
        <v>30.5</v>
      </c>
      <c r="Q6534">
        <v>37.299999999999997</v>
      </c>
      <c r="R6534" t="s">
        <v>161</v>
      </c>
      <c r="S6534" t="s">
        <v>161</v>
      </c>
      <c r="T6534" t="s">
        <v>161</v>
      </c>
      <c r="U6534" t="s">
        <v>161</v>
      </c>
    </row>
    <row r="6535" spans="1:21" hidden="1" x14ac:dyDescent="0.45">
      <c r="A6535" t="str">
        <f t="shared" ref="A6535:A6598" si="113">"YAG"&amp;D6535 &amp;E6535 &amp;F6535 &amp; G6535 &amp;H6535 &amp;I6535</f>
        <v>YAG3EUL8FGeneral, applied and forensic sciencesAll</v>
      </c>
      <c r="B6535" t="s">
        <v>116</v>
      </c>
      <c r="C6535" t="s">
        <v>141</v>
      </c>
      <c r="D6535">
        <v>3</v>
      </c>
      <c r="E6535" t="s">
        <v>137</v>
      </c>
      <c r="F6535" t="s">
        <v>139</v>
      </c>
      <c r="G6535" t="s">
        <v>143</v>
      </c>
      <c r="H6535" t="s">
        <v>164</v>
      </c>
      <c r="I6535" t="s">
        <v>28</v>
      </c>
      <c r="J6535">
        <v>10</v>
      </c>
      <c r="K6535">
        <v>36.799999999999997</v>
      </c>
      <c r="L6535">
        <v>10</v>
      </c>
      <c r="M6535">
        <v>47.4</v>
      </c>
      <c r="N6535">
        <v>10.5</v>
      </c>
      <c r="O6535">
        <v>5.3</v>
      </c>
      <c r="P6535">
        <v>5.3</v>
      </c>
      <c r="Q6535">
        <v>5.3</v>
      </c>
      <c r="R6535" t="s">
        <v>161</v>
      </c>
      <c r="S6535" t="s">
        <v>161</v>
      </c>
      <c r="T6535" t="s">
        <v>161</v>
      </c>
      <c r="U6535" t="s">
        <v>161</v>
      </c>
    </row>
    <row r="6536" spans="1:21" hidden="1" x14ac:dyDescent="0.45">
      <c r="A6536" t="str">
        <f t="shared" si="113"/>
        <v>YAG3EUL8MGeneral, applied and forensic sciencesAll</v>
      </c>
      <c r="B6536" t="s">
        <v>116</v>
      </c>
      <c r="C6536" t="s">
        <v>141</v>
      </c>
      <c r="D6536">
        <v>3</v>
      </c>
      <c r="E6536" t="s">
        <v>137</v>
      </c>
      <c r="F6536" t="s">
        <v>139</v>
      </c>
      <c r="G6536" t="s">
        <v>144</v>
      </c>
      <c r="H6536" t="s">
        <v>164</v>
      </c>
      <c r="I6536" t="s">
        <v>28</v>
      </c>
      <c r="J6536">
        <v>10</v>
      </c>
      <c r="K6536">
        <v>33.299999999999997</v>
      </c>
      <c r="L6536">
        <v>5</v>
      </c>
      <c r="M6536">
        <v>33.299999999999997</v>
      </c>
      <c r="N6536">
        <v>0</v>
      </c>
      <c r="O6536">
        <v>33.299999999999997</v>
      </c>
      <c r="P6536">
        <v>33.299999999999997</v>
      </c>
      <c r="Q6536">
        <v>33.299999999999997</v>
      </c>
      <c r="R6536" t="s">
        <v>161</v>
      </c>
      <c r="S6536" t="s">
        <v>161</v>
      </c>
      <c r="T6536" t="s">
        <v>161</v>
      </c>
      <c r="U6536" t="s">
        <v>161</v>
      </c>
    </row>
    <row r="6537" spans="1:21" hidden="1" x14ac:dyDescent="0.45">
      <c r="A6537" t="str">
        <f t="shared" si="113"/>
        <v>YAG1EUL7FGeneral, applied and forensic sciencesAll</v>
      </c>
      <c r="B6537" t="s">
        <v>116</v>
      </c>
      <c r="C6537" t="s">
        <v>49</v>
      </c>
      <c r="D6537">
        <v>1</v>
      </c>
      <c r="E6537" t="s">
        <v>137</v>
      </c>
      <c r="F6537" t="s">
        <v>145</v>
      </c>
      <c r="G6537" t="s">
        <v>143</v>
      </c>
      <c r="H6537" t="s">
        <v>164</v>
      </c>
      <c r="I6537" t="s">
        <v>28</v>
      </c>
      <c r="J6537">
        <v>65</v>
      </c>
      <c r="K6537">
        <v>44.2</v>
      </c>
      <c r="L6537">
        <v>35</v>
      </c>
      <c r="M6537">
        <v>16.899999999999999</v>
      </c>
      <c r="N6537">
        <v>8.1999999999999993</v>
      </c>
      <c r="O6537">
        <v>15.4</v>
      </c>
      <c r="P6537">
        <v>26.9</v>
      </c>
      <c r="Q6537">
        <v>30.7</v>
      </c>
      <c r="R6537" t="s">
        <v>161</v>
      </c>
      <c r="S6537" t="s">
        <v>161</v>
      </c>
      <c r="T6537" t="s">
        <v>161</v>
      </c>
      <c r="U6537" t="s">
        <v>161</v>
      </c>
    </row>
    <row r="6538" spans="1:21" hidden="1" x14ac:dyDescent="0.45">
      <c r="A6538" t="str">
        <f t="shared" si="113"/>
        <v>YAG1EUL7MGeneral, applied and forensic sciencesAll</v>
      </c>
      <c r="B6538" t="s">
        <v>116</v>
      </c>
      <c r="C6538" t="s">
        <v>49</v>
      </c>
      <c r="D6538">
        <v>1</v>
      </c>
      <c r="E6538" t="s">
        <v>137</v>
      </c>
      <c r="F6538" t="s">
        <v>145</v>
      </c>
      <c r="G6538" t="s">
        <v>144</v>
      </c>
      <c r="H6538" t="s">
        <v>164</v>
      </c>
      <c r="I6538" t="s">
        <v>28</v>
      </c>
      <c r="J6538">
        <v>20</v>
      </c>
      <c r="K6538">
        <v>53.6</v>
      </c>
      <c r="L6538">
        <v>10</v>
      </c>
      <c r="M6538">
        <v>25.8</v>
      </c>
      <c r="N6538">
        <v>5.2</v>
      </c>
      <c r="O6538">
        <v>10.3</v>
      </c>
      <c r="P6538">
        <v>10.3</v>
      </c>
      <c r="Q6538">
        <v>15.5</v>
      </c>
      <c r="R6538" t="s">
        <v>161</v>
      </c>
      <c r="S6538" t="s">
        <v>161</v>
      </c>
      <c r="T6538" t="s">
        <v>161</v>
      </c>
      <c r="U6538" t="s">
        <v>161</v>
      </c>
    </row>
    <row r="6539" spans="1:21" hidden="1" x14ac:dyDescent="0.45">
      <c r="A6539" t="str">
        <f t="shared" si="113"/>
        <v>YAG1EUL8FGeneral, applied and forensic sciencesAll</v>
      </c>
      <c r="B6539" t="s">
        <v>116</v>
      </c>
      <c r="C6539" t="s">
        <v>49</v>
      </c>
      <c r="D6539">
        <v>1</v>
      </c>
      <c r="E6539" t="s">
        <v>137</v>
      </c>
      <c r="F6539" t="s">
        <v>139</v>
      </c>
      <c r="G6539" t="s">
        <v>143</v>
      </c>
      <c r="H6539" t="s">
        <v>164</v>
      </c>
      <c r="I6539" t="s">
        <v>28</v>
      </c>
      <c r="J6539">
        <v>10</v>
      </c>
      <c r="K6539">
        <v>27.8</v>
      </c>
      <c r="L6539">
        <v>10</v>
      </c>
      <c r="M6539">
        <v>33.299999999999997</v>
      </c>
      <c r="N6539">
        <v>0</v>
      </c>
      <c r="O6539">
        <v>38.9</v>
      </c>
      <c r="P6539">
        <v>38.9</v>
      </c>
      <c r="Q6539">
        <v>38.9</v>
      </c>
      <c r="R6539" t="s">
        <v>161</v>
      </c>
      <c r="S6539" t="s">
        <v>161</v>
      </c>
      <c r="T6539" t="s">
        <v>161</v>
      </c>
      <c r="U6539" t="s">
        <v>161</v>
      </c>
    </row>
    <row r="6540" spans="1:21" hidden="1" x14ac:dyDescent="0.45">
      <c r="A6540" t="str">
        <f t="shared" si="113"/>
        <v>YAG1EUL8MGeneral, applied and forensic sciencesAll</v>
      </c>
      <c r="B6540" t="s">
        <v>116</v>
      </c>
      <c r="C6540" t="s">
        <v>49</v>
      </c>
      <c r="D6540">
        <v>1</v>
      </c>
      <c r="E6540" t="s">
        <v>137</v>
      </c>
      <c r="F6540" t="s">
        <v>139</v>
      </c>
      <c r="G6540" t="s">
        <v>144</v>
      </c>
      <c r="H6540" t="s">
        <v>164</v>
      </c>
      <c r="I6540" t="s">
        <v>28</v>
      </c>
      <c r="J6540">
        <v>5</v>
      </c>
      <c r="K6540">
        <v>0</v>
      </c>
      <c r="L6540">
        <v>5</v>
      </c>
      <c r="M6540">
        <v>88.9</v>
      </c>
      <c r="N6540">
        <v>11.1</v>
      </c>
      <c r="O6540">
        <v>0</v>
      </c>
      <c r="P6540">
        <v>0</v>
      </c>
      <c r="Q6540">
        <v>0</v>
      </c>
      <c r="R6540" t="s">
        <v>157</v>
      </c>
      <c r="S6540" t="s">
        <v>157</v>
      </c>
      <c r="T6540" t="s">
        <v>157</v>
      </c>
      <c r="U6540" t="s">
        <v>157</v>
      </c>
    </row>
    <row r="6541" spans="1:21" hidden="1" x14ac:dyDescent="0.45">
      <c r="A6541" t="str">
        <f t="shared" si="113"/>
        <v>YAG10EUL7F+MGeneral, applied and forensic sciencesAbroad</v>
      </c>
      <c r="B6541" t="s">
        <v>116</v>
      </c>
      <c r="C6541" t="s">
        <v>142</v>
      </c>
      <c r="D6541">
        <v>10</v>
      </c>
      <c r="E6541" t="s">
        <v>137</v>
      </c>
      <c r="F6541" t="s">
        <v>145</v>
      </c>
      <c r="G6541" t="s">
        <v>138</v>
      </c>
      <c r="H6541" t="s">
        <v>164</v>
      </c>
      <c r="I6541" t="s">
        <v>146</v>
      </c>
      <c r="J6541">
        <v>10</v>
      </c>
      <c r="K6541">
        <v>0</v>
      </c>
      <c r="L6541">
        <v>10</v>
      </c>
      <c r="M6541">
        <v>83.3</v>
      </c>
      <c r="N6541">
        <v>16.7</v>
      </c>
      <c r="O6541">
        <v>0</v>
      </c>
      <c r="P6541">
        <v>0</v>
      </c>
      <c r="Q6541">
        <v>0</v>
      </c>
      <c r="R6541" t="s">
        <v>157</v>
      </c>
      <c r="S6541" t="s">
        <v>157</v>
      </c>
      <c r="T6541" t="s">
        <v>157</v>
      </c>
      <c r="U6541" t="s">
        <v>157</v>
      </c>
    </row>
    <row r="6542" spans="1:21" hidden="1" x14ac:dyDescent="0.45">
      <c r="A6542" t="str">
        <f t="shared" si="113"/>
        <v>YAG10EUL7F+MGeneral, applied and forensic sciencesEast Midlands</v>
      </c>
      <c r="B6542" t="s">
        <v>116</v>
      </c>
      <c r="C6542" t="s">
        <v>142</v>
      </c>
      <c r="D6542">
        <v>10</v>
      </c>
      <c r="E6542" t="s">
        <v>137</v>
      </c>
      <c r="F6542" t="s">
        <v>145</v>
      </c>
      <c r="G6542" t="s">
        <v>138</v>
      </c>
      <c r="H6542" t="s">
        <v>164</v>
      </c>
      <c r="I6542" t="s">
        <v>147</v>
      </c>
      <c r="J6542" t="s">
        <v>161</v>
      </c>
      <c r="K6542" t="s">
        <v>161</v>
      </c>
      <c r="L6542" t="s">
        <v>161</v>
      </c>
      <c r="M6542" t="s">
        <v>161</v>
      </c>
      <c r="N6542" t="s">
        <v>161</v>
      </c>
      <c r="O6542" t="s">
        <v>161</v>
      </c>
      <c r="P6542" t="s">
        <v>161</v>
      </c>
      <c r="Q6542" t="s">
        <v>161</v>
      </c>
      <c r="R6542" t="s">
        <v>161</v>
      </c>
      <c r="S6542" t="s">
        <v>161</v>
      </c>
      <c r="T6542" t="s">
        <v>161</v>
      </c>
      <c r="U6542" t="s">
        <v>161</v>
      </c>
    </row>
    <row r="6543" spans="1:21" hidden="1" x14ac:dyDescent="0.45">
      <c r="A6543" t="str">
        <f t="shared" si="113"/>
        <v>YAG10EUL7F+MGeneral, applied and forensic sciencesLondon</v>
      </c>
      <c r="B6543" t="s">
        <v>116</v>
      </c>
      <c r="C6543" t="s">
        <v>142</v>
      </c>
      <c r="D6543">
        <v>10</v>
      </c>
      <c r="E6543" t="s">
        <v>137</v>
      </c>
      <c r="F6543" t="s">
        <v>145</v>
      </c>
      <c r="G6543" t="s">
        <v>138</v>
      </c>
      <c r="H6543" t="s">
        <v>164</v>
      </c>
      <c r="I6543" t="s">
        <v>149</v>
      </c>
      <c r="J6543">
        <v>10</v>
      </c>
      <c r="K6543">
        <v>0</v>
      </c>
      <c r="L6543">
        <v>10</v>
      </c>
      <c r="M6543">
        <v>0</v>
      </c>
      <c r="N6543">
        <v>0</v>
      </c>
      <c r="O6543">
        <v>87.5</v>
      </c>
      <c r="P6543">
        <v>87.5</v>
      </c>
      <c r="Q6543">
        <v>100</v>
      </c>
      <c r="R6543" t="s">
        <v>161</v>
      </c>
      <c r="S6543" t="s">
        <v>161</v>
      </c>
      <c r="T6543" t="s">
        <v>161</v>
      </c>
      <c r="U6543" t="s">
        <v>161</v>
      </c>
    </row>
    <row r="6544" spans="1:21" hidden="1" x14ac:dyDescent="0.45">
      <c r="A6544" t="str">
        <f t="shared" si="113"/>
        <v>YAG10EUL7F+MGeneral, applied and forensic sciencesNorth East</v>
      </c>
      <c r="B6544" t="s">
        <v>116</v>
      </c>
      <c r="C6544" t="s">
        <v>142</v>
      </c>
      <c r="D6544">
        <v>10</v>
      </c>
      <c r="E6544" t="s">
        <v>137</v>
      </c>
      <c r="F6544" t="s">
        <v>145</v>
      </c>
      <c r="G6544" t="s">
        <v>138</v>
      </c>
      <c r="H6544" t="s">
        <v>164</v>
      </c>
      <c r="I6544" t="s">
        <v>150</v>
      </c>
      <c r="J6544" t="s">
        <v>161</v>
      </c>
      <c r="K6544" t="s">
        <v>161</v>
      </c>
      <c r="L6544" t="s">
        <v>161</v>
      </c>
      <c r="M6544" t="s">
        <v>161</v>
      </c>
      <c r="N6544" t="s">
        <v>161</v>
      </c>
      <c r="O6544" t="s">
        <v>161</v>
      </c>
      <c r="P6544" t="s">
        <v>161</v>
      </c>
      <c r="Q6544" t="s">
        <v>161</v>
      </c>
      <c r="R6544" t="s">
        <v>157</v>
      </c>
      <c r="S6544" t="s">
        <v>157</v>
      </c>
      <c r="T6544" t="s">
        <v>157</v>
      </c>
      <c r="U6544" t="s">
        <v>157</v>
      </c>
    </row>
    <row r="6545" spans="1:21" hidden="1" x14ac:dyDescent="0.45">
      <c r="A6545" t="str">
        <f t="shared" si="113"/>
        <v>YAG10EUL7F+MGeneral, applied and forensic sciencesScotland</v>
      </c>
      <c r="B6545" t="s">
        <v>116</v>
      </c>
      <c r="C6545" t="s">
        <v>142</v>
      </c>
      <c r="D6545">
        <v>10</v>
      </c>
      <c r="E6545" t="s">
        <v>137</v>
      </c>
      <c r="F6545" t="s">
        <v>145</v>
      </c>
      <c r="G6545" t="s">
        <v>138</v>
      </c>
      <c r="H6545" t="s">
        <v>164</v>
      </c>
      <c r="I6545" t="s">
        <v>153</v>
      </c>
      <c r="J6545" t="s">
        <v>161</v>
      </c>
      <c r="K6545" t="s">
        <v>161</v>
      </c>
      <c r="L6545" t="s">
        <v>161</v>
      </c>
      <c r="M6545" t="s">
        <v>161</v>
      </c>
      <c r="N6545" t="s">
        <v>161</v>
      </c>
      <c r="O6545" t="s">
        <v>161</v>
      </c>
      <c r="P6545" t="s">
        <v>161</v>
      </c>
      <c r="Q6545" t="s">
        <v>161</v>
      </c>
      <c r="R6545" t="s">
        <v>157</v>
      </c>
      <c r="S6545" t="s">
        <v>157</v>
      </c>
      <c r="T6545" t="s">
        <v>157</v>
      </c>
      <c r="U6545" t="s">
        <v>157</v>
      </c>
    </row>
    <row r="6546" spans="1:21" hidden="1" x14ac:dyDescent="0.45">
      <c r="A6546" t="str">
        <f t="shared" si="113"/>
        <v>YAG10EUL7F+MGeneral, applied and forensic sciencesSouth East</v>
      </c>
      <c r="B6546" t="s">
        <v>116</v>
      </c>
      <c r="C6546" t="s">
        <v>142</v>
      </c>
      <c r="D6546">
        <v>10</v>
      </c>
      <c r="E6546" t="s">
        <v>137</v>
      </c>
      <c r="F6546" t="s">
        <v>145</v>
      </c>
      <c r="G6546" t="s">
        <v>138</v>
      </c>
      <c r="H6546" t="s">
        <v>164</v>
      </c>
      <c r="I6546" t="s">
        <v>154</v>
      </c>
      <c r="J6546" t="s">
        <v>161</v>
      </c>
      <c r="K6546" t="s">
        <v>161</v>
      </c>
      <c r="L6546" t="s">
        <v>161</v>
      </c>
      <c r="M6546" t="s">
        <v>161</v>
      </c>
      <c r="N6546" t="s">
        <v>161</v>
      </c>
      <c r="O6546" t="s">
        <v>161</v>
      </c>
      <c r="P6546" t="s">
        <v>161</v>
      </c>
      <c r="Q6546" t="s">
        <v>161</v>
      </c>
      <c r="R6546" t="s">
        <v>161</v>
      </c>
      <c r="S6546" t="s">
        <v>161</v>
      </c>
      <c r="T6546" t="s">
        <v>161</v>
      </c>
      <c r="U6546" t="s">
        <v>161</v>
      </c>
    </row>
    <row r="6547" spans="1:21" hidden="1" x14ac:dyDescent="0.45">
      <c r="A6547" t="str">
        <f t="shared" si="113"/>
        <v>YAG10EUL7F+MGeneral, applied and forensic sciencesSouth West</v>
      </c>
      <c r="B6547" t="s">
        <v>116</v>
      </c>
      <c r="C6547" t="s">
        <v>142</v>
      </c>
      <c r="D6547">
        <v>10</v>
      </c>
      <c r="E6547" t="s">
        <v>137</v>
      </c>
      <c r="F6547" t="s">
        <v>145</v>
      </c>
      <c r="G6547" t="s">
        <v>138</v>
      </c>
      <c r="H6547" t="s">
        <v>164</v>
      </c>
      <c r="I6547" t="s">
        <v>155</v>
      </c>
      <c r="J6547" t="s">
        <v>161</v>
      </c>
      <c r="K6547" t="s">
        <v>161</v>
      </c>
      <c r="L6547" t="s">
        <v>161</v>
      </c>
      <c r="M6547" t="s">
        <v>161</v>
      </c>
      <c r="N6547" t="s">
        <v>161</v>
      </c>
      <c r="O6547" t="s">
        <v>161</v>
      </c>
      <c r="P6547" t="s">
        <v>161</v>
      </c>
      <c r="Q6547" t="s">
        <v>161</v>
      </c>
      <c r="R6547" t="s">
        <v>161</v>
      </c>
      <c r="S6547" t="s">
        <v>161</v>
      </c>
      <c r="T6547" t="s">
        <v>161</v>
      </c>
      <c r="U6547" t="s">
        <v>161</v>
      </c>
    </row>
    <row r="6548" spans="1:21" hidden="1" x14ac:dyDescent="0.45">
      <c r="A6548" t="str">
        <f t="shared" si="113"/>
        <v>YAG10EUL7F+MGeneral, applied and forensic sciencesWest Midlands</v>
      </c>
      <c r="B6548" t="s">
        <v>116</v>
      </c>
      <c r="C6548" t="s">
        <v>142</v>
      </c>
      <c r="D6548">
        <v>10</v>
      </c>
      <c r="E6548" t="s">
        <v>137</v>
      </c>
      <c r="F6548" t="s">
        <v>145</v>
      </c>
      <c r="G6548" t="s">
        <v>138</v>
      </c>
      <c r="H6548" t="s">
        <v>164</v>
      </c>
      <c r="I6548" t="s">
        <v>159</v>
      </c>
      <c r="J6548" t="s">
        <v>161</v>
      </c>
      <c r="K6548" t="s">
        <v>161</v>
      </c>
      <c r="L6548" t="s">
        <v>161</v>
      </c>
      <c r="M6548" t="s">
        <v>161</v>
      </c>
      <c r="N6548" t="s">
        <v>161</v>
      </c>
      <c r="O6548" t="s">
        <v>161</v>
      </c>
      <c r="P6548" t="s">
        <v>161</v>
      </c>
      <c r="Q6548" t="s">
        <v>161</v>
      </c>
      <c r="R6548" t="s">
        <v>157</v>
      </c>
      <c r="S6548" t="s">
        <v>157</v>
      </c>
      <c r="T6548" t="s">
        <v>157</v>
      </c>
      <c r="U6548" t="s">
        <v>157</v>
      </c>
    </row>
    <row r="6549" spans="1:21" hidden="1" x14ac:dyDescent="0.45">
      <c r="A6549" t="str">
        <f t="shared" si="113"/>
        <v>YAG10EUL7F+MGeneral, applied and forensic sciencesYorkshire and The Humber</v>
      </c>
      <c r="B6549" t="s">
        <v>116</v>
      </c>
      <c r="C6549" t="s">
        <v>142</v>
      </c>
      <c r="D6549">
        <v>10</v>
      </c>
      <c r="E6549" t="s">
        <v>137</v>
      </c>
      <c r="F6549" t="s">
        <v>145</v>
      </c>
      <c r="G6549" t="s">
        <v>138</v>
      </c>
      <c r="H6549" t="s">
        <v>164</v>
      </c>
      <c r="I6549" t="s">
        <v>160</v>
      </c>
      <c r="J6549" t="s">
        <v>161</v>
      </c>
      <c r="K6549" t="s">
        <v>161</v>
      </c>
      <c r="L6549" t="s">
        <v>161</v>
      </c>
      <c r="M6549" t="s">
        <v>161</v>
      </c>
      <c r="N6549" t="s">
        <v>161</v>
      </c>
      <c r="O6549" t="s">
        <v>161</v>
      </c>
      <c r="P6549" t="s">
        <v>161</v>
      </c>
      <c r="Q6549" t="s">
        <v>161</v>
      </c>
      <c r="R6549" t="s">
        <v>161</v>
      </c>
      <c r="S6549" t="s">
        <v>161</v>
      </c>
      <c r="T6549" t="s">
        <v>161</v>
      </c>
      <c r="U6549" t="s">
        <v>161</v>
      </c>
    </row>
    <row r="6550" spans="1:21" hidden="1" x14ac:dyDescent="0.45">
      <c r="A6550" t="str">
        <f t="shared" si="113"/>
        <v>YAG10EUL7F+MGeneral, applied and forensic sciencesNA</v>
      </c>
      <c r="B6550" t="s">
        <v>116</v>
      </c>
      <c r="C6550" t="s">
        <v>142</v>
      </c>
      <c r="D6550">
        <v>10</v>
      </c>
      <c r="E6550" t="s">
        <v>137</v>
      </c>
      <c r="F6550" t="s">
        <v>145</v>
      </c>
      <c r="G6550" t="s">
        <v>138</v>
      </c>
      <c r="H6550" t="s">
        <v>164</v>
      </c>
      <c r="I6550" t="s">
        <v>157</v>
      </c>
      <c r="J6550">
        <v>30</v>
      </c>
      <c r="K6550">
        <v>100</v>
      </c>
      <c r="L6550" t="s">
        <v>161</v>
      </c>
      <c r="M6550" t="s">
        <v>161</v>
      </c>
      <c r="N6550" t="s">
        <v>161</v>
      </c>
      <c r="O6550" t="s">
        <v>161</v>
      </c>
      <c r="P6550" t="s">
        <v>161</v>
      </c>
      <c r="Q6550" t="s">
        <v>161</v>
      </c>
      <c r="R6550" t="s">
        <v>157</v>
      </c>
      <c r="S6550" t="s">
        <v>157</v>
      </c>
      <c r="T6550" t="s">
        <v>157</v>
      </c>
      <c r="U6550" t="s">
        <v>157</v>
      </c>
    </row>
    <row r="6551" spans="1:21" hidden="1" x14ac:dyDescent="0.45">
      <c r="A6551" t="str">
        <f t="shared" si="113"/>
        <v>YAG10EUL8F+MGeneral, applied and forensic sciencesLondon</v>
      </c>
      <c r="B6551" t="s">
        <v>116</v>
      </c>
      <c r="C6551" t="s">
        <v>142</v>
      </c>
      <c r="D6551">
        <v>10</v>
      </c>
      <c r="E6551" t="s">
        <v>137</v>
      </c>
      <c r="F6551" t="s">
        <v>139</v>
      </c>
      <c r="G6551" t="s">
        <v>138</v>
      </c>
      <c r="H6551" t="s">
        <v>164</v>
      </c>
      <c r="I6551" t="s">
        <v>149</v>
      </c>
      <c r="J6551">
        <v>5</v>
      </c>
      <c r="K6551">
        <v>0</v>
      </c>
      <c r="L6551">
        <v>5</v>
      </c>
      <c r="M6551">
        <v>0</v>
      </c>
      <c r="N6551">
        <v>0</v>
      </c>
      <c r="O6551">
        <v>100</v>
      </c>
      <c r="P6551">
        <v>100</v>
      </c>
      <c r="Q6551">
        <v>100</v>
      </c>
      <c r="R6551" t="s">
        <v>161</v>
      </c>
      <c r="S6551" t="s">
        <v>161</v>
      </c>
      <c r="T6551" t="s">
        <v>161</v>
      </c>
      <c r="U6551" t="s">
        <v>161</v>
      </c>
    </row>
    <row r="6552" spans="1:21" hidden="1" x14ac:dyDescent="0.45">
      <c r="A6552" t="str">
        <f t="shared" si="113"/>
        <v>YAG10EUL8F+MGeneral, applied and forensic sciencesNorth West</v>
      </c>
      <c r="B6552" t="s">
        <v>116</v>
      </c>
      <c r="C6552" t="s">
        <v>142</v>
      </c>
      <c r="D6552">
        <v>10</v>
      </c>
      <c r="E6552" t="s">
        <v>137</v>
      </c>
      <c r="F6552" t="s">
        <v>139</v>
      </c>
      <c r="G6552" t="s">
        <v>138</v>
      </c>
      <c r="H6552" t="s">
        <v>164</v>
      </c>
      <c r="I6552" t="s">
        <v>151</v>
      </c>
      <c r="J6552" t="s">
        <v>161</v>
      </c>
      <c r="K6552" t="s">
        <v>161</v>
      </c>
      <c r="L6552" t="s">
        <v>161</v>
      </c>
      <c r="M6552" t="s">
        <v>161</v>
      </c>
      <c r="N6552" t="s">
        <v>161</v>
      </c>
      <c r="O6552" t="s">
        <v>161</v>
      </c>
      <c r="P6552" t="s">
        <v>161</v>
      </c>
      <c r="Q6552" t="s">
        <v>161</v>
      </c>
      <c r="R6552" t="s">
        <v>161</v>
      </c>
      <c r="S6552" t="s">
        <v>161</v>
      </c>
      <c r="T6552" t="s">
        <v>161</v>
      </c>
      <c r="U6552" t="s">
        <v>161</v>
      </c>
    </row>
    <row r="6553" spans="1:21" hidden="1" x14ac:dyDescent="0.45">
      <c r="A6553" t="str">
        <f t="shared" si="113"/>
        <v>YAG10EUL8F+MGeneral, applied and forensic sciencesScotland</v>
      </c>
      <c r="B6553" t="s">
        <v>116</v>
      </c>
      <c r="C6553" t="s">
        <v>142</v>
      </c>
      <c r="D6553">
        <v>10</v>
      </c>
      <c r="E6553" t="s">
        <v>137</v>
      </c>
      <c r="F6553" t="s">
        <v>139</v>
      </c>
      <c r="G6553" t="s">
        <v>138</v>
      </c>
      <c r="H6553" t="s">
        <v>164</v>
      </c>
      <c r="I6553" t="s">
        <v>153</v>
      </c>
      <c r="J6553" t="s">
        <v>161</v>
      </c>
      <c r="K6553" t="s">
        <v>161</v>
      </c>
      <c r="L6553" t="s">
        <v>161</v>
      </c>
      <c r="M6553" t="s">
        <v>161</v>
      </c>
      <c r="N6553" t="s">
        <v>161</v>
      </c>
      <c r="O6553" t="s">
        <v>161</v>
      </c>
      <c r="P6553" t="s">
        <v>161</v>
      </c>
      <c r="Q6553" t="s">
        <v>161</v>
      </c>
      <c r="R6553" t="s">
        <v>161</v>
      </c>
      <c r="S6553" t="s">
        <v>161</v>
      </c>
      <c r="T6553" t="s">
        <v>161</v>
      </c>
      <c r="U6553" t="s">
        <v>161</v>
      </c>
    </row>
    <row r="6554" spans="1:21" hidden="1" x14ac:dyDescent="0.45">
      <c r="A6554" t="str">
        <f t="shared" si="113"/>
        <v>YAG10EUL8F+MGeneral, applied and forensic sciencesSouth East</v>
      </c>
      <c r="B6554" t="s">
        <v>116</v>
      </c>
      <c r="C6554" t="s">
        <v>142</v>
      </c>
      <c r="D6554">
        <v>10</v>
      </c>
      <c r="E6554" t="s">
        <v>137</v>
      </c>
      <c r="F6554" t="s">
        <v>139</v>
      </c>
      <c r="G6554" t="s">
        <v>138</v>
      </c>
      <c r="H6554" t="s">
        <v>164</v>
      </c>
      <c r="I6554" t="s">
        <v>154</v>
      </c>
      <c r="J6554" t="s">
        <v>161</v>
      </c>
      <c r="K6554" t="s">
        <v>161</v>
      </c>
      <c r="L6554" t="s">
        <v>161</v>
      </c>
      <c r="M6554" t="s">
        <v>161</v>
      </c>
      <c r="N6554" t="s">
        <v>161</v>
      </c>
      <c r="O6554" t="s">
        <v>161</v>
      </c>
      <c r="P6554" t="s">
        <v>161</v>
      </c>
      <c r="Q6554" t="s">
        <v>161</v>
      </c>
      <c r="R6554" t="s">
        <v>161</v>
      </c>
      <c r="S6554" t="s">
        <v>161</v>
      </c>
      <c r="T6554" t="s">
        <v>161</v>
      </c>
      <c r="U6554" t="s">
        <v>161</v>
      </c>
    </row>
    <row r="6555" spans="1:21" hidden="1" x14ac:dyDescent="0.45">
      <c r="A6555" t="str">
        <f t="shared" si="113"/>
        <v>YAG10EUL8F+MGeneral, applied and forensic sciencesSouth West</v>
      </c>
      <c r="B6555" t="s">
        <v>116</v>
      </c>
      <c r="C6555" t="s">
        <v>142</v>
      </c>
      <c r="D6555">
        <v>10</v>
      </c>
      <c r="E6555" t="s">
        <v>137</v>
      </c>
      <c r="F6555" t="s">
        <v>139</v>
      </c>
      <c r="G6555" t="s">
        <v>138</v>
      </c>
      <c r="H6555" t="s">
        <v>164</v>
      </c>
      <c r="I6555" t="s">
        <v>155</v>
      </c>
      <c r="J6555" t="s">
        <v>161</v>
      </c>
      <c r="K6555" t="s">
        <v>161</v>
      </c>
      <c r="L6555" t="s">
        <v>161</v>
      </c>
      <c r="M6555" t="s">
        <v>161</v>
      </c>
      <c r="N6555" t="s">
        <v>161</v>
      </c>
      <c r="O6555" t="s">
        <v>161</v>
      </c>
      <c r="P6555" t="s">
        <v>161</v>
      </c>
      <c r="Q6555" t="s">
        <v>161</v>
      </c>
      <c r="R6555" t="s">
        <v>157</v>
      </c>
      <c r="S6555" t="s">
        <v>157</v>
      </c>
      <c r="T6555" t="s">
        <v>157</v>
      </c>
      <c r="U6555" t="s">
        <v>157</v>
      </c>
    </row>
    <row r="6556" spans="1:21" hidden="1" x14ac:dyDescent="0.45">
      <c r="A6556" t="str">
        <f t="shared" si="113"/>
        <v>YAG10EUL8F+MGeneral, applied and forensic sciencesNA</v>
      </c>
      <c r="B6556" t="s">
        <v>116</v>
      </c>
      <c r="C6556" t="s">
        <v>142</v>
      </c>
      <c r="D6556">
        <v>10</v>
      </c>
      <c r="E6556" t="s">
        <v>137</v>
      </c>
      <c r="F6556" t="s">
        <v>139</v>
      </c>
      <c r="G6556" t="s">
        <v>138</v>
      </c>
      <c r="H6556" t="s">
        <v>164</v>
      </c>
      <c r="I6556" t="s">
        <v>157</v>
      </c>
      <c r="J6556">
        <v>10</v>
      </c>
      <c r="K6556">
        <v>100</v>
      </c>
      <c r="L6556" t="s">
        <v>161</v>
      </c>
      <c r="M6556" t="s">
        <v>161</v>
      </c>
      <c r="N6556" t="s">
        <v>161</v>
      </c>
      <c r="O6556" t="s">
        <v>161</v>
      </c>
      <c r="P6556" t="s">
        <v>161</v>
      </c>
      <c r="Q6556" t="s">
        <v>161</v>
      </c>
      <c r="R6556" t="s">
        <v>157</v>
      </c>
      <c r="S6556" t="s">
        <v>157</v>
      </c>
      <c r="T6556" t="s">
        <v>157</v>
      </c>
      <c r="U6556" t="s">
        <v>157</v>
      </c>
    </row>
    <row r="6557" spans="1:21" hidden="1" x14ac:dyDescent="0.45">
      <c r="A6557" t="str">
        <f t="shared" si="113"/>
        <v>YAG5EUL7F+MGeneral, applied and forensic sciencesAbroad</v>
      </c>
      <c r="B6557" t="s">
        <v>116</v>
      </c>
      <c r="C6557" t="s">
        <v>140</v>
      </c>
      <c r="D6557">
        <v>5</v>
      </c>
      <c r="E6557" t="s">
        <v>137</v>
      </c>
      <c r="F6557" t="s">
        <v>145</v>
      </c>
      <c r="G6557" t="s">
        <v>138</v>
      </c>
      <c r="H6557" t="s">
        <v>164</v>
      </c>
      <c r="I6557" t="s">
        <v>146</v>
      </c>
      <c r="J6557">
        <v>10</v>
      </c>
      <c r="K6557">
        <v>0</v>
      </c>
      <c r="L6557">
        <v>10</v>
      </c>
      <c r="M6557">
        <v>81.3</v>
      </c>
      <c r="N6557">
        <v>0</v>
      </c>
      <c r="O6557">
        <v>0</v>
      </c>
      <c r="P6557">
        <v>0</v>
      </c>
      <c r="Q6557">
        <v>18.7</v>
      </c>
      <c r="R6557" t="s">
        <v>157</v>
      </c>
      <c r="S6557" t="s">
        <v>157</v>
      </c>
      <c r="T6557" t="s">
        <v>157</v>
      </c>
      <c r="U6557" t="s">
        <v>157</v>
      </c>
    </row>
    <row r="6558" spans="1:21" hidden="1" x14ac:dyDescent="0.45">
      <c r="A6558" t="str">
        <f t="shared" si="113"/>
        <v>YAG5EUL7F+MGeneral, applied and forensic sciencesEast Midlands</v>
      </c>
      <c r="B6558" t="s">
        <v>116</v>
      </c>
      <c r="C6558" t="s">
        <v>140</v>
      </c>
      <c r="D6558">
        <v>5</v>
      </c>
      <c r="E6558" t="s">
        <v>137</v>
      </c>
      <c r="F6558" t="s">
        <v>145</v>
      </c>
      <c r="G6558" t="s">
        <v>138</v>
      </c>
      <c r="H6558" t="s">
        <v>164</v>
      </c>
      <c r="I6558" t="s">
        <v>147</v>
      </c>
      <c r="J6558" t="s">
        <v>161</v>
      </c>
      <c r="K6558" t="s">
        <v>161</v>
      </c>
      <c r="L6558" t="s">
        <v>161</v>
      </c>
      <c r="M6558" t="s">
        <v>161</v>
      </c>
      <c r="N6558" t="s">
        <v>161</v>
      </c>
      <c r="O6558" t="s">
        <v>161</v>
      </c>
      <c r="P6558" t="s">
        <v>161</v>
      </c>
      <c r="Q6558" t="s">
        <v>161</v>
      </c>
      <c r="R6558" t="s">
        <v>157</v>
      </c>
      <c r="S6558" t="s">
        <v>157</v>
      </c>
      <c r="T6558" t="s">
        <v>157</v>
      </c>
      <c r="U6558" t="s">
        <v>157</v>
      </c>
    </row>
    <row r="6559" spans="1:21" hidden="1" x14ac:dyDescent="0.45">
      <c r="A6559" t="str">
        <f t="shared" si="113"/>
        <v>YAG5EUL7F+MGeneral, applied and forensic sciencesEast of England</v>
      </c>
      <c r="B6559" t="s">
        <v>116</v>
      </c>
      <c r="C6559" t="s">
        <v>140</v>
      </c>
      <c r="D6559">
        <v>5</v>
      </c>
      <c r="E6559" t="s">
        <v>137</v>
      </c>
      <c r="F6559" t="s">
        <v>145</v>
      </c>
      <c r="G6559" t="s">
        <v>138</v>
      </c>
      <c r="H6559" t="s">
        <v>164</v>
      </c>
      <c r="I6559" t="s">
        <v>148</v>
      </c>
      <c r="J6559" t="s">
        <v>161</v>
      </c>
      <c r="K6559" t="s">
        <v>161</v>
      </c>
      <c r="L6559" t="s">
        <v>161</v>
      </c>
      <c r="M6559" t="s">
        <v>161</v>
      </c>
      <c r="N6559" t="s">
        <v>161</v>
      </c>
      <c r="O6559" t="s">
        <v>161</v>
      </c>
      <c r="P6559" t="s">
        <v>161</v>
      </c>
      <c r="Q6559" t="s">
        <v>161</v>
      </c>
      <c r="R6559" t="s">
        <v>161</v>
      </c>
      <c r="S6559" t="s">
        <v>161</v>
      </c>
      <c r="T6559" t="s">
        <v>161</v>
      </c>
      <c r="U6559" t="s">
        <v>161</v>
      </c>
    </row>
    <row r="6560" spans="1:21" hidden="1" x14ac:dyDescent="0.45">
      <c r="A6560" t="str">
        <f t="shared" si="113"/>
        <v>YAG5EUL7F+MGeneral, applied and forensic sciencesLondon</v>
      </c>
      <c r="B6560" t="s">
        <v>116</v>
      </c>
      <c r="C6560" t="s">
        <v>140</v>
      </c>
      <c r="D6560">
        <v>5</v>
      </c>
      <c r="E6560" t="s">
        <v>137</v>
      </c>
      <c r="F6560" t="s">
        <v>145</v>
      </c>
      <c r="G6560" t="s">
        <v>138</v>
      </c>
      <c r="H6560" t="s">
        <v>164</v>
      </c>
      <c r="I6560" t="s">
        <v>149</v>
      </c>
      <c r="J6560">
        <v>25</v>
      </c>
      <c r="K6560">
        <v>0</v>
      </c>
      <c r="L6560">
        <v>25</v>
      </c>
      <c r="M6560">
        <v>22.3</v>
      </c>
      <c r="N6560">
        <v>0</v>
      </c>
      <c r="O6560">
        <v>64.3</v>
      </c>
      <c r="P6560">
        <v>77.7</v>
      </c>
      <c r="Q6560">
        <v>77.7</v>
      </c>
      <c r="R6560">
        <v>15</v>
      </c>
      <c r="S6560">
        <v>22600</v>
      </c>
      <c r="T6560">
        <v>28500</v>
      </c>
      <c r="U6560">
        <v>38700</v>
      </c>
    </row>
    <row r="6561" spans="1:21" hidden="1" x14ac:dyDescent="0.45">
      <c r="A6561" t="str">
        <f t="shared" si="113"/>
        <v>YAG5EUL7F+MGeneral, applied and forensic sciencesNorth East</v>
      </c>
      <c r="B6561" t="s">
        <v>116</v>
      </c>
      <c r="C6561" t="s">
        <v>140</v>
      </c>
      <c r="D6561">
        <v>5</v>
      </c>
      <c r="E6561" t="s">
        <v>137</v>
      </c>
      <c r="F6561" t="s">
        <v>145</v>
      </c>
      <c r="G6561" t="s">
        <v>138</v>
      </c>
      <c r="H6561" t="s">
        <v>164</v>
      </c>
      <c r="I6561" t="s">
        <v>150</v>
      </c>
      <c r="J6561">
        <v>5</v>
      </c>
      <c r="K6561">
        <v>0</v>
      </c>
      <c r="L6561">
        <v>5</v>
      </c>
      <c r="M6561">
        <v>66.7</v>
      </c>
      <c r="N6561">
        <v>0</v>
      </c>
      <c r="O6561">
        <v>33.299999999999997</v>
      </c>
      <c r="P6561">
        <v>33.299999999999997</v>
      </c>
      <c r="Q6561">
        <v>33.299999999999997</v>
      </c>
      <c r="R6561" t="s">
        <v>157</v>
      </c>
      <c r="S6561" t="s">
        <v>157</v>
      </c>
      <c r="T6561" t="s">
        <v>157</v>
      </c>
      <c r="U6561" t="s">
        <v>157</v>
      </c>
    </row>
    <row r="6562" spans="1:21" hidden="1" x14ac:dyDescent="0.45">
      <c r="A6562" t="str">
        <f t="shared" si="113"/>
        <v>YAG5EUL7F+MGeneral, applied and forensic sciencesNorth West</v>
      </c>
      <c r="B6562" t="s">
        <v>116</v>
      </c>
      <c r="C6562" t="s">
        <v>140</v>
      </c>
      <c r="D6562">
        <v>5</v>
      </c>
      <c r="E6562" t="s">
        <v>137</v>
      </c>
      <c r="F6562" t="s">
        <v>145</v>
      </c>
      <c r="G6562" t="s">
        <v>138</v>
      </c>
      <c r="H6562" t="s">
        <v>164</v>
      </c>
      <c r="I6562" t="s">
        <v>151</v>
      </c>
      <c r="J6562">
        <v>5</v>
      </c>
      <c r="K6562">
        <v>0</v>
      </c>
      <c r="L6562">
        <v>5</v>
      </c>
      <c r="M6562">
        <v>50</v>
      </c>
      <c r="N6562">
        <v>0</v>
      </c>
      <c r="O6562">
        <v>50</v>
      </c>
      <c r="P6562">
        <v>50</v>
      </c>
      <c r="Q6562">
        <v>50</v>
      </c>
      <c r="R6562" t="s">
        <v>161</v>
      </c>
      <c r="S6562" t="s">
        <v>161</v>
      </c>
      <c r="T6562" t="s">
        <v>161</v>
      </c>
      <c r="U6562" t="s">
        <v>161</v>
      </c>
    </row>
    <row r="6563" spans="1:21" hidden="1" x14ac:dyDescent="0.45">
      <c r="A6563" t="str">
        <f t="shared" si="113"/>
        <v>YAG5EUL7F+MGeneral, applied and forensic sciencesNorthern Ireland</v>
      </c>
      <c r="B6563" t="s">
        <v>116</v>
      </c>
      <c r="C6563" t="s">
        <v>140</v>
      </c>
      <c r="D6563">
        <v>5</v>
      </c>
      <c r="E6563" t="s">
        <v>137</v>
      </c>
      <c r="F6563" t="s">
        <v>145</v>
      </c>
      <c r="G6563" t="s">
        <v>138</v>
      </c>
      <c r="H6563" t="s">
        <v>164</v>
      </c>
      <c r="I6563" t="s">
        <v>152</v>
      </c>
      <c r="J6563" t="s">
        <v>161</v>
      </c>
      <c r="K6563" t="s">
        <v>161</v>
      </c>
      <c r="L6563" t="s">
        <v>161</v>
      </c>
      <c r="M6563" t="s">
        <v>161</v>
      </c>
      <c r="N6563" t="s">
        <v>161</v>
      </c>
      <c r="O6563" t="s">
        <v>161</v>
      </c>
      <c r="P6563" t="s">
        <v>161</v>
      </c>
      <c r="Q6563" t="s">
        <v>161</v>
      </c>
      <c r="R6563" t="s">
        <v>161</v>
      </c>
      <c r="S6563" t="s">
        <v>161</v>
      </c>
      <c r="T6563" t="s">
        <v>161</v>
      </c>
      <c r="U6563" t="s">
        <v>161</v>
      </c>
    </row>
    <row r="6564" spans="1:21" hidden="1" x14ac:dyDescent="0.45">
      <c r="A6564" t="str">
        <f t="shared" si="113"/>
        <v>YAG5EUL7F+MGeneral, applied and forensic sciencesScotland</v>
      </c>
      <c r="B6564" t="s">
        <v>116</v>
      </c>
      <c r="C6564" t="s">
        <v>140</v>
      </c>
      <c r="D6564">
        <v>5</v>
      </c>
      <c r="E6564" t="s">
        <v>137</v>
      </c>
      <c r="F6564" t="s">
        <v>145</v>
      </c>
      <c r="G6564" t="s">
        <v>138</v>
      </c>
      <c r="H6564" t="s">
        <v>164</v>
      </c>
      <c r="I6564" t="s">
        <v>153</v>
      </c>
      <c r="J6564" t="s">
        <v>161</v>
      </c>
      <c r="K6564" t="s">
        <v>161</v>
      </c>
      <c r="L6564" t="s">
        <v>161</v>
      </c>
      <c r="M6564" t="s">
        <v>161</v>
      </c>
      <c r="N6564" t="s">
        <v>161</v>
      </c>
      <c r="O6564" t="s">
        <v>161</v>
      </c>
      <c r="P6564" t="s">
        <v>161</v>
      </c>
      <c r="Q6564" t="s">
        <v>161</v>
      </c>
      <c r="R6564" t="s">
        <v>157</v>
      </c>
      <c r="S6564" t="s">
        <v>157</v>
      </c>
      <c r="T6564" t="s">
        <v>157</v>
      </c>
      <c r="U6564" t="s">
        <v>157</v>
      </c>
    </row>
    <row r="6565" spans="1:21" hidden="1" x14ac:dyDescent="0.45">
      <c r="A6565" t="str">
        <f t="shared" si="113"/>
        <v>YAG5EUL7F+MGeneral, applied and forensic sciencesSouth East</v>
      </c>
      <c r="B6565" t="s">
        <v>116</v>
      </c>
      <c r="C6565" t="s">
        <v>140</v>
      </c>
      <c r="D6565">
        <v>5</v>
      </c>
      <c r="E6565" t="s">
        <v>137</v>
      </c>
      <c r="F6565" t="s">
        <v>145</v>
      </c>
      <c r="G6565" t="s">
        <v>138</v>
      </c>
      <c r="H6565" t="s">
        <v>164</v>
      </c>
      <c r="I6565" t="s">
        <v>154</v>
      </c>
      <c r="J6565">
        <v>10</v>
      </c>
      <c r="K6565">
        <v>0</v>
      </c>
      <c r="L6565">
        <v>10</v>
      </c>
      <c r="M6565">
        <v>50</v>
      </c>
      <c r="N6565">
        <v>0</v>
      </c>
      <c r="O6565">
        <v>20</v>
      </c>
      <c r="P6565">
        <v>40</v>
      </c>
      <c r="Q6565">
        <v>50</v>
      </c>
      <c r="R6565" t="s">
        <v>161</v>
      </c>
      <c r="S6565" t="s">
        <v>161</v>
      </c>
      <c r="T6565" t="s">
        <v>161</v>
      </c>
      <c r="U6565" t="s">
        <v>161</v>
      </c>
    </row>
    <row r="6566" spans="1:21" hidden="1" x14ac:dyDescent="0.45">
      <c r="A6566" t="str">
        <f t="shared" si="113"/>
        <v>YAG5EUL7F+MGeneral, applied and forensic sciencesSouth West</v>
      </c>
      <c r="B6566" t="s">
        <v>116</v>
      </c>
      <c r="C6566" t="s">
        <v>140</v>
      </c>
      <c r="D6566">
        <v>5</v>
      </c>
      <c r="E6566" t="s">
        <v>137</v>
      </c>
      <c r="F6566" t="s">
        <v>145</v>
      </c>
      <c r="G6566" t="s">
        <v>138</v>
      </c>
      <c r="H6566" t="s">
        <v>164</v>
      </c>
      <c r="I6566" t="s">
        <v>155</v>
      </c>
      <c r="J6566" t="s">
        <v>161</v>
      </c>
      <c r="K6566" t="s">
        <v>161</v>
      </c>
      <c r="L6566" t="s">
        <v>161</v>
      </c>
      <c r="M6566" t="s">
        <v>161</v>
      </c>
      <c r="N6566" t="s">
        <v>161</v>
      </c>
      <c r="O6566" t="s">
        <v>161</v>
      </c>
      <c r="P6566" t="s">
        <v>161</v>
      </c>
      <c r="Q6566" t="s">
        <v>161</v>
      </c>
      <c r="R6566" t="s">
        <v>161</v>
      </c>
      <c r="S6566" t="s">
        <v>161</v>
      </c>
      <c r="T6566" t="s">
        <v>161</v>
      </c>
      <c r="U6566" t="s">
        <v>161</v>
      </c>
    </row>
    <row r="6567" spans="1:21" hidden="1" x14ac:dyDescent="0.45">
      <c r="A6567" t="str">
        <f t="shared" si="113"/>
        <v>YAG5EUL7F+MGeneral, applied and forensic sciencesWest Midlands</v>
      </c>
      <c r="B6567" t="s">
        <v>116</v>
      </c>
      <c r="C6567" t="s">
        <v>140</v>
      </c>
      <c r="D6567">
        <v>5</v>
      </c>
      <c r="E6567" t="s">
        <v>137</v>
      </c>
      <c r="F6567" t="s">
        <v>145</v>
      </c>
      <c r="G6567" t="s">
        <v>138</v>
      </c>
      <c r="H6567" t="s">
        <v>164</v>
      </c>
      <c r="I6567" t="s">
        <v>159</v>
      </c>
      <c r="J6567" t="s">
        <v>161</v>
      </c>
      <c r="K6567" t="s">
        <v>161</v>
      </c>
      <c r="L6567" t="s">
        <v>161</v>
      </c>
      <c r="M6567" t="s">
        <v>161</v>
      </c>
      <c r="N6567" t="s">
        <v>161</v>
      </c>
      <c r="O6567" t="s">
        <v>161</v>
      </c>
      <c r="P6567" t="s">
        <v>161</v>
      </c>
      <c r="Q6567" t="s">
        <v>161</v>
      </c>
      <c r="R6567" t="s">
        <v>161</v>
      </c>
      <c r="S6567" t="s">
        <v>161</v>
      </c>
      <c r="T6567" t="s">
        <v>161</v>
      </c>
      <c r="U6567" t="s">
        <v>161</v>
      </c>
    </row>
    <row r="6568" spans="1:21" hidden="1" x14ac:dyDescent="0.45">
      <c r="A6568" t="str">
        <f t="shared" si="113"/>
        <v>YAG5EUL7F+MGeneral, applied and forensic sciencesYorkshire and The Humber</v>
      </c>
      <c r="B6568" t="s">
        <v>116</v>
      </c>
      <c r="C6568" t="s">
        <v>140</v>
      </c>
      <c r="D6568">
        <v>5</v>
      </c>
      <c r="E6568" t="s">
        <v>137</v>
      </c>
      <c r="F6568" t="s">
        <v>145</v>
      </c>
      <c r="G6568" t="s">
        <v>138</v>
      </c>
      <c r="H6568" t="s">
        <v>164</v>
      </c>
      <c r="I6568" t="s">
        <v>160</v>
      </c>
      <c r="J6568" t="s">
        <v>161</v>
      </c>
      <c r="K6568" t="s">
        <v>161</v>
      </c>
      <c r="L6568" t="s">
        <v>161</v>
      </c>
      <c r="M6568" t="s">
        <v>161</v>
      </c>
      <c r="N6568" t="s">
        <v>161</v>
      </c>
      <c r="O6568" t="s">
        <v>161</v>
      </c>
      <c r="P6568" t="s">
        <v>161</v>
      </c>
      <c r="Q6568" t="s">
        <v>161</v>
      </c>
      <c r="R6568" t="s">
        <v>161</v>
      </c>
      <c r="S6568" t="s">
        <v>161</v>
      </c>
      <c r="T6568" t="s">
        <v>161</v>
      </c>
      <c r="U6568" t="s">
        <v>161</v>
      </c>
    </row>
    <row r="6569" spans="1:21" hidden="1" x14ac:dyDescent="0.45">
      <c r="A6569" t="str">
        <f t="shared" si="113"/>
        <v>YAG5EUL7F+MGeneral, applied and forensic sciencesNA</v>
      </c>
      <c r="B6569" t="s">
        <v>116</v>
      </c>
      <c r="C6569" t="s">
        <v>140</v>
      </c>
      <c r="D6569">
        <v>5</v>
      </c>
      <c r="E6569" t="s">
        <v>137</v>
      </c>
      <c r="F6569" t="s">
        <v>145</v>
      </c>
      <c r="G6569" t="s">
        <v>138</v>
      </c>
      <c r="H6569" t="s">
        <v>164</v>
      </c>
      <c r="I6569" t="s">
        <v>157</v>
      </c>
      <c r="J6569">
        <v>50</v>
      </c>
      <c r="K6569">
        <v>100</v>
      </c>
      <c r="L6569" t="s">
        <v>161</v>
      </c>
      <c r="M6569" t="s">
        <v>161</v>
      </c>
      <c r="N6569" t="s">
        <v>161</v>
      </c>
      <c r="O6569" t="s">
        <v>161</v>
      </c>
      <c r="P6569" t="s">
        <v>161</v>
      </c>
      <c r="Q6569" t="s">
        <v>161</v>
      </c>
      <c r="R6569" t="s">
        <v>157</v>
      </c>
      <c r="S6569" t="s">
        <v>157</v>
      </c>
      <c r="T6569" t="s">
        <v>157</v>
      </c>
      <c r="U6569" t="s">
        <v>157</v>
      </c>
    </row>
    <row r="6570" spans="1:21" hidden="1" x14ac:dyDescent="0.45">
      <c r="A6570" t="str">
        <f t="shared" si="113"/>
        <v>YAG5EUL8F+MGeneral, applied and forensic sciencesLondon</v>
      </c>
      <c r="B6570" t="s">
        <v>116</v>
      </c>
      <c r="C6570" t="s">
        <v>140</v>
      </c>
      <c r="D6570">
        <v>5</v>
      </c>
      <c r="E6570" t="s">
        <v>137</v>
      </c>
      <c r="F6570" t="s">
        <v>139</v>
      </c>
      <c r="G6570" t="s">
        <v>138</v>
      </c>
      <c r="H6570" t="s">
        <v>164</v>
      </c>
      <c r="I6570" t="s">
        <v>149</v>
      </c>
      <c r="J6570">
        <v>5</v>
      </c>
      <c r="K6570">
        <v>0</v>
      </c>
      <c r="L6570">
        <v>5</v>
      </c>
      <c r="M6570">
        <v>25</v>
      </c>
      <c r="N6570">
        <v>0</v>
      </c>
      <c r="O6570">
        <v>75</v>
      </c>
      <c r="P6570">
        <v>75</v>
      </c>
      <c r="Q6570">
        <v>75</v>
      </c>
      <c r="R6570" t="s">
        <v>161</v>
      </c>
      <c r="S6570" t="s">
        <v>161</v>
      </c>
      <c r="T6570" t="s">
        <v>161</v>
      </c>
      <c r="U6570" t="s">
        <v>161</v>
      </c>
    </row>
    <row r="6571" spans="1:21" hidden="1" x14ac:dyDescent="0.45">
      <c r="A6571" t="str">
        <f t="shared" si="113"/>
        <v>YAG5EUL8F+MGeneral, applied and forensic sciencesNorth East</v>
      </c>
      <c r="B6571" t="s">
        <v>116</v>
      </c>
      <c r="C6571" t="s">
        <v>140</v>
      </c>
      <c r="D6571">
        <v>5</v>
      </c>
      <c r="E6571" t="s">
        <v>137</v>
      </c>
      <c r="F6571" t="s">
        <v>139</v>
      </c>
      <c r="G6571" t="s">
        <v>138</v>
      </c>
      <c r="H6571" t="s">
        <v>164</v>
      </c>
      <c r="I6571" t="s">
        <v>150</v>
      </c>
      <c r="J6571" t="s">
        <v>161</v>
      </c>
      <c r="K6571" t="s">
        <v>161</v>
      </c>
      <c r="L6571" t="s">
        <v>161</v>
      </c>
      <c r="M6571" t="s">
        <v>161</v>
      </c>
      <c r="N6571" t="s">
        <v>161</v>
      </c>
      <c r="O6571" t="s">
        <v>161</v>
      </c>
      <c r="P6571" t="s">
        <v>161</v>
      </c>
      <c r="Q6571" t="s">
        <v>161</v>
      </c>
      <c r="R6571" t="s">
        <v>157</v>
      </c>
      <c r="S6571" t="s">
        <v>157</v>
      </c>
      <c r="T6571" t="s">
        <v>157</v>
      </c>
      <c r="U6571" t="s">
        <v>157</v>
      </c>
    </row>
    <row r="6572" spans="1:21" hidden="1" x14ac:dyDescent="0.45">
      <c r="A6572" t="str">
        <f t="shared" si="113"/>
        <v>YAG5EUL8F+MGeneral, applied and forensic sciencesSouth East</v>
      </c>
      <c r="B6572" t="s">
        <v>116</v>
      </c>
      <c r="C6572" t="s">
        <v>140</v>
      </c>
      <c r="D6572">
        <v>5</v>
      </c>
      <c r="E6572" t="s">
        <v>137</v>
      </c>
      <c r="F6572" t="s">
        <v>139</v>
      </c>
      <c r="G6572" t="s">
        <v>138</v>
      </c>
      <c r="H6572" t="s">
        <v>164</v>
      </c>
      <c r="I6572" t="s">
        <v>154</v>
      </c>
      <c r="J6572" t="s">
        <v>161</v>
      </c>
      <c r="K6572" t="s">
        <v>161</v>
      </c>
      <c r="L6572" t="s">
        <v>161</v>
      </c>
      <c r="M6572" t="s">
        <v>161</v>
      </c>
      <c r="N6572" t="s">
        <v>161</v>
      </c>
      <c r="O6572" t="s">
        <v>161</v>
      </c>
      <c r="P6572" t="s">
        <v>161</v>
      </c>
      <c r="Q6572" t="s">
        <v>161</v>
      </c>
      <c r="R6572" t="s">
        <v>161</v>
      </c>
      <c r="S6572" t="s">
        <v>161</v>
      </c>
      <c r="T6572" t="s">
        <v>161</v>
      </c>
      <c r="U6572" t="s">
        <v>161</v>
      </c>
    </row>
    <row r="6573" spans="1:21" hidden="1" x14ac:dyDescent="0.45">
      <c r="A6573" t="str">
        <f t="shared" si="113"/>
        <v>YAG5EUL8F+MGeneral, applied and forensic sciencesNA</v>
      </c>
      <c r="B6573" t="s">
        <v>116</v>
      </c>
      <c r="C6573" t="s">
        <v>140</v>
      </c>
      <c r="D6573">
        <v>5</v>
      </c>
      <c r="E6573" t="s">
        <v>137</v>
      </c>
      <c r="F6573" t="s">
        <v>139</v>
      </c>
      <c r="G6573" t="s">
        <v>138</v>
      </c>
      <c r="H6573" t="s">
        <v>164</v>
      </c>
      <c r="I6573" t="s">
        <v>157</v>
      </c>
      <c r="J6573">
        <v>5</v>
      </c>
      <c r="K6573">
        <v>100</v>
      </c>
      <c r="L6573" t="s">
        <v>161</v>
      </c>
      <c r="M6573" t="s">
        <v>161</v>
      </c>
      <c r="N6573" t="s">
        <v>161</v>
      </c>
      <c r="O6573" t="s">
        <v>161</v>
      </c>
      <c r="P6573" t="s">
        <v>161</v>
      </c>
      <c r="Q6573" t="s">
        <v>161</v>
      </c>
      <c r="R6573" t="s">
        <v>157</v>
      </c>
      <c r="S6573" t="s">
        <v>157</v>
      </c>
      <c r="T6573" t="s">
        <v>157</v>
      </c>
      <c r="U6573" t="s">
        <v>157</v>
      </c>
    </row>
    <row r="6574" spans="1:21" hidden="1" x14ac:dyDescent="0.45">
      <c r="A6574" t="str">
        <f t="shared" si="113"/>
        <v>YAG3EUL7F+MGeneral, applied and forensic sciencesAbroad</v>
      </c>
      <c r="B6574" t="s">
        <v>116</v>
      </c>
      <c r="C6574" t="s">
        <v>141</v>
      </c>
      <c r="D6574">
        <v>3</v>
      </c>
      <c r="E6574" t="s">
        <v>137</v>
      </c>
      <c r="F6574" t="s">
        <v>145</v>
      </c>
      <c r="G6574" t="s">
        <v>138</v>
      </c>
      <c r="H6574" t="s">
        <v>164</v>
      </c>
      <c r="I6574" t="s">
        <v>146</v>
      </c>
      <c r="J6574">
        <v>10</v>
      </c>
      <c r="K6574">
        <v>0</v>
      </c>
      <c r="L6574">
        <v>10</v>
      </c>
      <c r="M6574">
        <v>80.8</v>
      </c>
      <c r="N6574">
        <v>0</v>
      </c>
      <c r="O6574">
        <v>19.2</v>
      </c>
      <c r="P6574">
        <v>19.2</v>
      </c>
      <c r="Q6574">
        <v>19.2</v>
      </c>
      <c r="R6574" t="s">
        <v>161</v>
      </c>
      <c r="S6574" t="s">
        <v>161</v>
      </c>
      <c r="T6574" t="s">
        <v>161</v>
      </c>
      <c r="U6574" t="s">
        <v>161</v>
      </c>
    </row>
    <row r="6575" spans="1:21" hidden="1" x14ac:dyDescent="0.45">
      <c r="A6575" t="str">
        <f t="shared" si="113"/>
        <v>YAG3EUL7F+MGeneral, applied and forensic sciencesEast Midlands</v>
      </c>
      <c r="B6575" t="s">
        <v>116</v>
      </c>
      <c r="C6575" t="s">
        <v>141</v>
      </c>
      <c r="D6575">
        <v>3</v>
      </c>
      <c r="E6575" t="s">
        <v>137</v>
      </c>
      <c r="F6575" t="s">
        <v>145</v>
      </c>
      <c r="G6575" t="s">
        <v>138</v>
      </c>
      <c r="H6575" t="s">
        <v>164</v>
      </c>
      <c r="I6575" t="s">
        <v>147</v>
      </c>
      <c r="J6575" t="s">
        <v>161</v>
      </c>
      <c r="K6575" t="s">
        <v>161</v>
      </c>
      <c r="L6575" t="s">
        <v>161</v>
      </c>
      <c r="M6575" t="s">
        <v>161</v>
      </c>
      <c r="N6575" t="s">
        <v>161</v>
      </c>
      <c r="O6575" t="s">
        <v>161</v>
      </c>
      <c r="P6575" t="s">
        <v>161</v>
      </c>
      <c r="Q6575" t="s">
        <v>161</v>
      </c>
      <c r="R6575" t="s">
        <v>161</v>
      </c>
      <c r="S6575" t="s">
        <v>161</v>
      </c>
      <c r="T6575" t="s">
        <v>161</v>
      </c>
      <c r="U6575" t="s">
        <v>161</v>
      </c>
    </row>
    <row r="6576" spans="1:21" hidden="1" x14ac:dyDescent="0.45">
      <c r="A6576" t="str">
        <f t="shared" si="113"/>
        <v>YAG3EUL7F+MGeneral, applied and forensic sciencesEast of England</v>
      </c>
      <c r="B6576" t="s">
        <v>116</v>
      </c>
      <c r="C6576" t="s">
        <v>141</v>
      </c>
      <c r="D6576">
        <v>3</v>
      </c>
      <c r="E6576" t="s">
        <v>137</v>
      </c>
      <c r="F6576" t="s">
        <v>145</v>
      </c>
      <c r="G6576" t="s">
        <v>138</v>
      </c>
      <c r="H6576" t="s">
        <v>164</v>
      </c>
      <c r="I6576" t="s">
        <v>148</v>
      </c>
      <c r="J6576">
        <v>5</v>
      </c>
      <c r="K6576">
        <v>0</v>
      </c>
      <c r="L6576">
        <v>5</v>
      </c>
      <c r="M6576">
        <v>25</v>
      </c>
      <c r="N6576">
        <v>0</v>
      </c>
      <c r="O6576">
        <v>75</v>
      </c>
      <c r="P6576">
        <v>75</v>
      </c>
      <c r="Q6576">
        <v>75</v>
      </c>
      <c r="R6576" t="s">
        <v>161</v>
      </c>
      <c r="S6576" t="s">
        <v>161</v>
      </c>
      <c r="T6576" t="s">
        <v>161</v>
      </c>
      <c r="U6576" t="s">
        <v>161</v>
      </c>
    </row>
    <row r="6577" spans="1:21" hidden="1" x14ac:dyDescent="0.45">
      <c r="A6577" t="str">
        <f t="shared" si="113"/>
        <v>YAG3EUL7F+MGeneral, applied and forensic sciencesLondon</v>
      </c>
      <c r="B6577" t="s">
        <v>116</v>
      </c>
      <c r="C6577" t="s">
        <v>141</v>
      </c>
      <c r="D6577">
        <v>3</v>
      </c>
      <c r="E6577" t="s">
        <v>137</v>
      </c>
      <c r="F6577" t="s">
        <v>145</v>
      </c>
      <c r="G6577" t="s">
        <v>138</v>
      </c>
      <c r="H6577" t="s">
        <v>164</v>
      </c>
      <c r="I6577" t="s">
        <v>149</v>
      </c>
      <c r="J6577">
        <v>25</v>
      </c>
      <c r="K6577">
        <v>0</v>
      </c>
      <c r="L6577">
        <v>25</v>
      </c>
      <c r="M6577">
        <v>29.2</v>
      </c>
      <c r="N6577">
        <v>4.2</v>
      </c>
      <c r="O6577">
        <v>50</v>
      </c>
      <c r="P6577">
        <v>62.5</v>
      </c>
      <c r="Q6577">
        <v>66.7</v>
      </c>
      <c r="R6577">
        <v>15</v>
      </c>
      <c r="S6577">
        <v>21800</v>
      </c>
      <c r="T6577">
        <v>31000</v>
      </c>
      <c r="U6577">
        <v>36500</v>
      </c>
    </row>
    <row r="6578" spans="1:21" hidden="1" x14ac:dyDescent="0.45">
      <c r="A6578" t="str">
        <f t="shared" si="113"/>
        <v>YAG3EUL7F+MGeneral, applied and forensic sciencesNorth East</v>
      </c>
      <c r="B6578" t="s">
        <v>116</v>
      </c>
      <c r="C6578" t="s">
        <v>141</v>
      </c>
      <c r="D6578">
        <v>3</v>
      </c>
      <c r="E6578" t="s">
        <v>137</v>
      </c>
      <c r="F6578" t="s">
        <v>145</v>
      </c>
      <c r="G6578" t="s">
        <v>138</v>
      </c>
      <c r="H6578" t="s">
        <v>164</v>
      </c>
      <c r="I6578" t="s">
        <v>150</v>
      </c>
      <c r="J6578" t="s">
        <v>161</v>
      </c>
      <c r="K6578" t="s">
        <v>161</v>
      </c>
      <c r="L6578" t="s">
        <v>161</v>
      </c>
      <c r="M6578" t="s">
        <v>161</v>
      </c>
      <c r="N6578" t="s">
        <v>161</v>
      </c>
      <c r="O6578" t="s">
        <v>161</v>
      </c>
      <c r="P6578" t="s">
        <v>161</v>
      </c>
      <c r="Q6578" t="s">
        <v>161</v>
      </c>
      <c r="R6578" t="s">
        <v>161</v>
      </c>
      <c r="S6578" t="s">
        <v>161</v>
      </c>
      <c r="T6578" t="s">
        <v>161</v>
      </c>
      <c r="U6578" t="s">
        <v>161</v>
      </c>
    </row>
    <row r="6579" spans="1:21" hidden="1" x14ac:dyDescent="0.45">
      <c r="A6579" t="str">
        <f t="shared" si="113"/>
        <v>YAG3EUL7F+MGeneral, applied and forensic sciencesNorth West</v>
      </c>
      <c r="B6579" t="s">
        <v>116</v>
      </c>
      <c r="C6579" t="s">
        <v>141</v>
      </c>
      <c r="D6579">
        <v>3</v>
      </c>
      <c r="E6579" t="s">
        <v>137</v>
      </c>
      <c r="F6579" t="s">
        <v>145</v>
      </c>
      <c r="G6579" t="s">
        <v>138</v>
      </c>
      <c r="H6579" t="s">
        <v>164</v>
      </c>
      <c r="I6579" t="s">
        <v>151</v>
      </c>
      <c r="J6579">
        <v>10</v>
      </c>
      <c r="K6579">
        <v>0</v>
      </c>
      <c r="L6579">
        <v>10</v>
      </c>
      <c r="M6579">
        <v>50</v>
      </c>
      <c r="N6579">
        <v>0</v>
      </c>
      <c r="O6579">
        <v>50</v>
      </c>
      <c r="P6579">
        <v>50</v>
      </c>
      <c r="Q6579">
        <v>50</v>
      </c>
      <c r="R6579" t="s">
        <v>161</v>
      </c>
      <c r="S6579" t="s">
        <v>161</v>
      </c>
      <c r="T6579" t="s">
        <v>161</v>
      </c>
      <c r="U6579" t="s">
        <v>161</v>
      </c>
    </row>
    <row r="6580" spans="1:21" hidden="1" x14ac:dyDescent="0.45">
      <c r="A6580" t="str">
        <f t="shared" si="113"/>
        <v>YAG3EUL7F+MGeneral, applied and forensic sciencesScotland</v>
      </c>
      <c r="B6580" t="s">
        <v>116</v>
      </c>
      <c r="C6580" t="s">
        <v>141</v>
      </c>
      <c r="D6580">
        <v>3</v>
      </c>
      <c r="E6580" t="s">
        <v>137</v>
      </c>
      <c r="F6580" t="s">
        <v>145</v>
      </c>
      <c r="G6580" t="s">
        <v>138</v>
      </c>
      <c r="H6580" t="s">
        <v>164</v>
      </c>
      <c r="I6580" t="s">
        <v>153</v>
      </c>
      <c r="J6580" t="s">
        <v>161</v>
      </c>
      <c r="K6580" t="s">
        <v>161</v>
      </c>
      <c r="L6580" t="s">
        <v>161</v>
      </c>
      <c r="M6580" t="s">
        <v>161</v>
      </c>
      <c r="N6580" t="s">
        <v>161</v>
      </c>
      <c r="O6580" t="s">
        <v>161</v>
      </c>
      <c r="P6580" t="s">
        <v>161</v>
      </c>
      <c r="Q6580" t="s">
        <v>161</v>
      </c>
      <c r="R6580" t="s">
        <v>157</v>
      </c>
      <c r="S6580" t="s">
        <v>157</v>
      </c>
      <c r="T6580" t="s">
        <v>157</v>
      </c>
      <c r="U6580" t="s">
        <v>157</v>
      </c>
    </row>
    <row r="6581" spans="1:21" hidden="1" x14ac:dyDescent="0.45">
      <c r="A6581" t="str">
        <f t="shared" si="113"/>
        <v>YAG3EUL7F+MGeneral, applied and forensic sciencesSouth East</v>
      </c>
      <c r="B6581" t="s">
        <v>116</v>
      </c>
      <c r="C6581" t="s">
        <v>141</v>
      </c>
      <c r="D6581">
        <v>3</v>
      </c>
      <c r="E6581" t="s">
        <v>137</v>
      </c>
      <c r="F6581" t="s">
        <v>145</v>
      </c>
      <c r="G6581" t="s">
        <v>138</v>
      </c>
      <c r="H6581" t="s">
        <v>164</v>
      </c>
      <c r="I6581" t="s">
        <v>154</v>
      </c>
      <c r="J6581">
        <v>10</v>
      </c>
      <c r="K6581">
        <v>0</v>
      </c>
      <c r="L6581">
        <v>10</v>
      </c>
      <c r="M6581">
        <v>21.1</v>
      </c>
      <c r="N6581">
        <v>0</v>
      </c>
      <c r="O6581">
        <v>78.900000000000006</v>
      </c>
      <c r="P6581">
        <v>78.900000000000006</v>
      </c>
      <c r="Q6581">
        <v>78.900000000000006</v>
      </c>
      <c r="R6581" t="s">
        <v>161</v>
      </c>
      <c r="S6581" t="s">
        <v>161</v>
      </c>
      <c r="T6581" t="s">
        <v>161</v>
      </c>
      <c r="U6581" t="s">
        <v>161</v>
      </c>
    </row>
    <row r="6582" spans="1:21" hidden="1" x14ac:dyDescent="0.45">
      <c r="A6582" t="str">
        <f t="shared" si="113"/>
        <v>YAG3EUL7F+MGeneral, applied and forensic sciencesSouth West</v>
      </c>
      <c r="B6582" t="s">
        <v>116</v>
      </c>
      <c r="C6582" t="s">
        <v>141</v>
      </c>
      <c r="D6582">
        <v>3</v>
      </c>
      <c r="E6582" t="s">
        <v>137</v>
      </c>
      <c r="F6582" t="s">
        <v>145</v>
      </c>
      <c r="G6582" t="s">
        <v>138</v>
      </c>
      <c r="H6582" t="s">
        <v>164</v>
      </c>
      <c r="I6582" t="s">
        <v>155</v>
      </c>
      <c r="J6582" t="s">
        <v>161</v>
      </c>
      <c r="K6582" t="s">
        <v>161</v>
      </c>
      <c r="L6582" t="s">
        <v>161</v>
      </c>
      <c r="M6582" t="s">
        <v>161</v>
      </c>
      <c r="N6582" t="s">
        <v>161</v>
      </c>
      <c r="O6582" t="s">
        <v>161</v>
      </c>
      <c r="P6582" t="s">
        <v>161</v>
      </c>
      <c r="Q6582" t="s">
        <v>161</v>
      </c>
      <c r="R6582" t="s">
        <v>157</v>
      </c>
      <c r="S6582" t="s">
        <v>157</v>
      </c>
      <c r="T6582" t="s">
        <v>157</v>
      </c>
      <c r="U6582" t="s">
        <v>157</v>
      </c>
    </row>
    <row r="6583" spans="1:21" hidden="1" x14ac:dyDescent="0.45">
      <c r="A6583" t="str">
        <f t="shared" si="113"/>
        <v>YAG3EUL7F+MGeneral, applied and forensic sciencesWest Midlands</v>
      </c>
      <c r="B6583" t="s">
        <v>116</v>
      </c>
      <c r="C6583" t="s">
        <v>141</v>
      </c>
      <c r="D6583">
        <v>3</v>
      </c>
      <c r="E6583" t="s">
        <v>137</v>
      </c>
      <c r="F6583" t="s">
        <v>145</v>
      </c>
      <c r="G6583" t="s">
        <v>138</v>
      </c>
      <c r="H6583" t="s">
        <v>164</v>
      </c>
      <c r="I6583" t="s">
        <v>159</v>
      </c>
      <c r="J6583">
        <v>5</v>
      </c>
      <c r="K6583">
        <v>0</v>
      </c>
      <c r="L6583">
        <v>5</v>
      </c>
      <c r="M6583">
        <v>0</v>
      </c>
      <c r="N6583">
        <v>0</v>
      </c>
      <c r="O6583">
        <v>100</v>
      </c>
      <c r="P6583">
        <v>100</v>
      </c>
      <c r="Q6583">
        <v>100</v>
      </c>
      <c r="R6583" t="s">
        <v>161</v>
      </c>
      <c r="S6583" t="s">
        <v>161</v>
      </c>
      <c r="T6583" t="s">
        <v>161</v>
      </c>
      <c r="U6583" t="s">
        <v>161</v>
      </c>
    </row>
    <row r="6584" spans="1:21" hidden="1" x14ac:dyDescent="0.45">
      <c r="A6584" t="str">
        <f t="shared" si="113"/>
        <v>YAG3EUL7F+MGeneral, applied and forensic sciencesYorkshire and The Humber</v>
      </c>
      <c r="B6584" t="s">
        <v>116</v>
      </c>
      <c r="C6584" t="s">
        <v>141</v>
      </c>
      <c r="D6584">
        <v>3</v>
      </c>
      <c r="E6584" t="s">
        <v>137</v>
      </c>
      <c r="F6584" t="s">
        <v>145</v>
      </c>
      <c r="G6584" t="s">
        <v>138</v>
      </c>
      <c r="H6584" t="s">
        <v>164</v>
      </c>
      <c r="I6584" t="s">
        <v>160</v>
      </c>
      <c r="J6584">
        <v>10</v>
      </c>
      <c r="K6584">
        <v>0</v>
      </c>
      <c r="L6584">
        <v>10</v>
      </c>
      <c r="M6584">
        <v>34.6</v>
      </c>
      <c r="N6584">
        <v>0</v>
      </c>
      <c r="O6584">
        <v>30.8</v>
      </c>
      <c r="P6584">
        <v>53.9</v>
      </c>
      <c r="Q6584">
        <v>65.400000000000006</v>
      </c>
      <c r="R6584" t="s">
        <v>161</v>
      </c>
      <c r="S6584" t="s">
        <v>161</v>
      </c>
      <c r="T6584" t="s">
        <v>161</v>
      </c>
      <c r="U6584" t="s">
        <v>161</v>
      </c>
    </row>
    <row r="6585" spans="1:21" hidden="1" x14ac:dyDescent="0.45">
      <c r="A6585" t="str">
        <f t="shared" si="113"/>
        <v>YAG3EUL7F+MGeneral, applied and forensic sciencesNA</v>
      </c>
      <c r="B6585" t="s">
        <v>116</v>
      </c>
      <c r="C6585" t="s">
        <v>141</v>
      </c>
      <c r="D6585">
        <v>3</v>
      </c>
      <c r="E6585" t="s">
        <v>137</v>
      </c>
      <c r="F6585" t="s">
        <v>145</v>
      </c>
      <c r="G6585" t="s">
        <v>138</v>
      </c>
      <c r="H6585" t="s">
        <v>164</v>
      </c>
      <c r="I6585" t="s">
        <v>157</v>
      </c>
      <c r="J6585">
        <v>40</v>
      </c>
      <c r="K6585">
        <v>94.8</v>
      </c>
      <c r="L6585" t="s">
        <v>161</v>
      </c>
      <c r="M6585" t="s">
        <v>161</v>
      </c>
      <c r="N6585" t="s">
        <v>161</v>
      </c>
      <c r="O6585" t="s">
        <v>161</v>
      </c>
      <c r="P6585" t="s">
        <v>161</v>
      </c>
      <c r="Q6585" t="s">
        <v>161</v>
      </c>
      <c r="R6585" t="s">
        <v>157</v>
      </c>
      <c r="S6585" t="s">
        <v>157</v>
      </c>
      <c r="T6585" t="s">
        <v>157</v>
      </c>
      <c r="U6585" t="s">
        <v>157</v>
      </c>
    </row>
    <row r="6586" spans="1:21" hidden="1" x14ac:dyDescent="0.45">
      <c r="A6586" t="str">
        <f t="shared" si="113"/>
        <v>YAG3EUL8F+MGeneral, applied and forensic sciencesAbroad</v>
      </c>
      <c r="B6586" t="s">
        <v>116</v>
      </c>
      <c r="C6586" t="s">
        <v>141</v>
      </c>
      <c r="D6586">
        <v>3</v>
      </c>
      <c r="E6586" t="s">
        <v>137</v>
      </c>
      <c r="F6586" t="s">
        <v>139</v>
      </c>
      <c r="G6586" t="s">
        <v>138</v>
      </c>
      <c r="H6586" t="s">
        <v>164</v>
      </c>
      <c r="I6586" t="s">
        <v>146</v>
      </c>
      <c r="J6586" t="s">
        <v>161</v>
      </c>
      <c r="K6586" t="s">
        <v>161</v>
      </c>
      <c r="L6586" t="s">
        <v>161</v>
      </c>
      <c r="M6586" t="s">
        <v>161</v>
      </c>
      <c r="N6586" t="s">
        <v>161</v>
      </c>
      <c r="O6586" t="s">
        <v>161</v>
      </c>
      <c r="P6586" t="s">
        <v>161</v>
      </c>
      <c r="Q6586" t="s">
        <v>161</v>
      </c>
      <c r="R6586" t="s">
        <v>157</v>
      </c>
      <c r="S6586" t="s">
        <v>157</v>
      </c>
      <c r="T6586" t="s">
        <v>157</v>
      </c>
      <c r="U6586" t="s">
        <v>157</v>
      </c>
    </row>
    <row r="6587" spans="1:21" hidden="1" x14ac:dyDescent="0.45">
      <c r="A6587" t="str">
        <f t="shared" si="113"/>
        <v>YAG3EUL8F+MGeneral, applied and forensic sciencesEast of England</v>
      </c>
      <c r="B6587" t="s">
        <v>116</v>
      </c>
      <c r="C6587" t="s">
        <v>141</v>
      </c>
      <c r="D6587">
        <v>3</v>
      </c>
      <c r="E6587" t="s">
        <v>137</v>
      </c>
      <c r="F6587" t="s">
        <v>139</v>
      </c>
      <c r="G6587" t="s">
        <v>138</v>
      </c>
      <c r="H6587" t="s">
        <v>164</v>
      </c>
      <c r="I6587" t="s">
        <v>148</v>
      </c>
      <c r="J6587">
        <v>5</v>
      </c>
      <c r="K6587">
        <v>0</v>
      </c>
      <c r="L6587">
        <v>5</v>
      </c>
      <c r="M6587">
        <v>60</v>
      </c>
      <c r="N6587">
        <v>0</v>
      </c>
      <c r="O6587">
        <v>40</v>
      </c>
      <c r="P6587">
        <v>40</v>
      </c>
      <c r="Q6587">
        <v>40</v>
      </c>
      <c r="R6587" t="s">
        <v>161</v>
      </c>
      <c r="S6587" t="s">
        <v>161</v>
      </c>
      <c r="T6587" t="s">
        <v>161</v>
      </c>
      <c r="U6587" t="s">
        <v>161</v>
      </c>
    </row>
    <row r="6588" spans="1:21" hidden="1" x14ac:dyDescent="0.45">
      <c r="A6588" t="str">
        <f t="shared" si="113"/>
        <v>YAG3EUL8F+MGeneral, applied and forensic sciencesLondon</v>
      </c>
      <c r="B6588" t="s">
        <v>116</v>
      </c>
      <c r="C6588" t="s">
        <v>141</v>
      </c>
      <c r="D6588">
        <v>3</v>
      </c>
      <c r="E6588" t="s">
        <v>137</v>
      </c>
      <c r="F6588" t="s">
        <v>139</v>
      </c>
      <c r="G6588" t="s">
        <v>138</v>
      </c>
      <c r="H6588" t="s">
        <v>164</v>
      </c>
      <c r="I6588" t="s">
        <v>149</v>
      </c>
      <c r="J6588" t="s">
        <v>161</v>
      </c>
      <c r="K6588" t="s">
        <v>161</v>
      </c>
      <c r="L6588" t="s">
        <v>161</v>
      </c>
      <c r="M6588" t="s">
        <v>161</v>
      </c>
      <c r="N6588" t="s">
        <v>161</v>
      </c>
      <c r="O6588" t="s">
        <v>161</v>
      </c>
      <c r="P6588" t="s">
        <v>161</v>
      </c>
      <c r="Q6588" t="s">
        <v>161</v>
      </c>
      <c r="R6588" t="s">
        <v>157</v>
      </c>
      <c r="S6588" t="s">
        <v>157</v>
      </c>
      <c r="T6588" t="s">
        <v>157</v>
      </c>
      <c r="U6588" t="s">
        <v>157</v>
      </c>
    </row>
    <row r="6589" spans="1:21" hidden="1" x14ac:dyDescent="0.45">
      <c r="A6589" t="str">
        <f t="shared" si="113"/>
        <v>YAG3EUL8F+MGeneral, applied and forensic sciencesNorth East</v>
      </c>
      <c r="B6589" t="s">
        <v>116</v>
      </c>
      <c r="C6589" t="s">
        <v>141</v>
      </c>
      <c r="D6589">
        <v>3</v>
      </c>
      <c r="E6589" t="s">
        <v>137</v>
      </c>
      <c r="F6589" t="s">
        <v>139</v>
      </c>
      <c r="G6589" t="s">
        <v>138</v>
      </c>
      <c r="H6589" t="s">
        <v>164</v>
      </c>
      <c r="I6589" t="s">
        <v>150</v>
      </c>
      <c r="J6589" t="s">
        <v>161</v>
      </c>
      <c r="K6589" t="s">
        <v>161</v>
      </c>
      <c r="L6589" t="s">
        <v>161</v>
      </c>
      <c r="M6589" t="s">
        <v>161</v>
      </c>
      <c r="N6589" t="s">
        <v>161</v>
      </c>
      <c r="O6589" t="s">
        <v>161</v>
      </c>
      <c r="P6589" t="s">
        <v>161</v>
      </c>
      <c r="Q6589" t="s">
        <v>161</v>
      </c>
      <c r="R6589" t="s">
        <v>157</v>
      </c>
      <c r="S6589" t="s">
        <v>157</v>
      </c>
      <c r="T6589" t="s">
        <v>157</v>
      </c>
      <c r="U6589" t="s">
        <v>157</v>
      </c>
    </row>
    <row r="6590" spans="1:21" hidden="1" x14ac:dyDescent="0.45">
      <c r="A6590" t="str">
        <f t="shared" si="113"/>
        <v>YAG3EUL8F+MGeneral, applied and forensic sciencesSouth East</v>
      </c>
      <c r="B6590" t="s">
        <v>116</v>
      </c>
      <c r="C6590" t="s">
        <v>141</v>
      </c>
      <c r="D6590">
        <v>3</v>
      </c>
      <c r="E6590" t="s">
        <v>137</v>
      </c>
      <c r="F6590" t="s">
        <v>139</v>
      </c>
      <c r="G6590" t="s">
        <v>138</v>
      </c>
      <c r="H6590" t="s">
        <v>164</v>
      </c>
      <c r="I6590" t="s">
        <v>154</v>
      </c>
      <c r="J6590">
        <v>5</v>
      </c>
      <c r="K6590">
        <v>0</v>
      </c>
      <c r="L6590">
        <v>5</v>
      </c>
      <c r="M6590">
        <v>80</v>
      </c>
      <c r="N6590">
        <v>0</v>
      </c>
      <c r="O6590">
        <v>20</v>
      </c>
      <c r="P6590">
        <v>20</v>
      </c>
      <c r="Q6590">
        <v>20</v>
      </c>
      <c r="R6590" t="s">
        <v>161</v>
      </c>
      <c r="S6590" t="s">
        <v>161</v>
      </c>
      <c r="T6590" t="s">
        <v>161</v>
      </c>
      <c r="U6590" t="s">
        <v>161</v>
      </c>
    </row>
    <row r="6591" spans="1:21" hidden="1" x14ac:dyDescent="0.45">
      <c r="A6591" t="str">
        <f t="shared" si="113"/>
        <v>YAG3EUL8F+MGeneral, applied and forensic sciencesSouth West</v>
      </c>
      <c r="B6591" t="s">
        <v>116</v>
      </c>
      <c r="C6591" t="s">
        <v>141</v>
      </c>
      <c r="D6591">
        <v>3</v>
      </c>
      <c r="E6591" t="s">
        <v>137</v>
      </c>
      <c r="F6591" t="s">
        <v>139</v>
      </c>
      <c r="G6591" t="s">
        <v>138</v>
      </c>
      <c r="H6591" t="s">
        <v>164</v>
      </c>
      <c r="I6591" t="s">
        <v>155</v>
      </c>
      <c r="J6591" t="s">
        <v>161</v>
      </c>
      <c r="K6591" t="s">
        <v>161</v>
      </c>
      <c r="L6591" t="s">
        <v>161</v>
      </c>
      <c r="M6591" t="s">
        <v>161</v>
      </c>
      <c r="N6591" t="s">
        <v>161</v>
      </c>
      <c r="O6591" t="s">
        <v>161</v>
      </c>
      <c r="P6591" t="s">
        <v>161</v>
      </c>
      <c r="Q6591" t="s">
        <v>161</v>
      </c>
      <c r="R6591" t="s">
        <v>161</v>
      </c>
      <c r="S6591" t="s">
        <v>161</v>
      </c>
      <c r="T6591" t="s">
        <v>161</v>
      </c>
      <c r="U6591" t="s">
        <v>161</v>
      </c>
    </row>
    <row r="6592" spans="1:21" hidden="1" x14ac:dyDescent="0.45">
      <c r="A6592" t="str">
        <f t="shared" si="113"/>
        <v>YAG3EUL8F+MGeneral, applied and forensic sciencesNA</v>
      </c>
      <c r="B6592" t="s">
        <v>116</v>
      </c>
      <c r="C6592" t="s">
        <v>141</v>
      </c>
      <c r="D6592">
        <v>3</v>
      </c>
      <c r="E6592" t="s">
        <v>137</v>
      </c>
      <c r="F6592" t="s">
        <v>139</v>
      </c>
      <c r="G6592" t="s">
        <v>138</v>
      </c>
      <c r="H6592" t="s">
        <v>164</v>
      </c>
      <c r="I6592" t="s">
        <v>157</v>
      </c>
      <c r="J6592">
        <v>10</v>
      </c>
      <c r="K6592">
        <v>100</v>
      </c>
      <c r="L6592" t="s">
        <v>161</v>
      </c>
      <c r="M6592" t="s">
        <v>161</v>
      </c>
      <c r="N6592" t="s">
        <v>161</v>
      </c>
      <c r="O6592" t="s">
        <v>161</v>
      </c>
      <c r="P6592" t="s">
        <v>161</v>
      </c>
      <c r="Q6592" t="s">
        <v>161</v>
      </c>
      <c r="R6592" t="s">
        <v>157</v>
      </c>
      <c r="S6592" t="s">
        <v>157</v>
      </c>
      <c r="T6592" t="s">
        <v>157</v>
      </c>
      <c r="U6592" t="s">
        <v>157</v>
      </c>
    </row>
    <row r="6593" spans="1:21" hidden="1" x14ac:dyDescent="0.45">
      <c r="A6593" t="str">
        <f t="shared" si="113"/>
        <v>YAG1EUL7F+MGeneral, applied and forensic sciencesAbroad</v>
      </c>
      <c r="B6593" t="s">
        <v>116</v>
      </c>
      <c r="C6593" t="s">
        <v>49</v>
      </c>
      <c r="D6593">
        <v>1</v>
      </c>
      <c r="E6593" t="s">
        <v>137</v>
      </c>
      <c r="F6593" t="s">
        <v>145</v>
      </c>
      <c r="G6593" t="s">
        <v>138</v>
      </c>
      <c r="H6593" t="s">
        <v>164</v>
      </c>
      <c r="I6593" t="s">
        <v>146</v>
      </c>
      <c r="J6593" t="s">
        <v>161</v>
      </c>
      <c r="K6593" t="s">
        <v>161</v>
      </c>
      <c r="L6593" t="s">
        <v>161</v>
      </c>
      <c r="M6593" t="s">
        <v>161</v>
      </c>
      <c r="N6593" t="s">
        <v>161</v>
      </c>
      <c r="O6593" t="s">
        <v>161</v>
      </c>
      <c r="P6593" t="s">
        <v>161</v>
      </c>
      <c r="Q6593" t="s">
        <v>161</v>
      </c>
      <c r="R6593" t="s">
        <v>157</v>
      </c>
      <c r="S6593" t="s">
        <v>157</v>
      </c>
      <c r="T6593" t="s">
        <v>157</v>
      </c>
      <c r="U6593" t="s">
        <v>157</v>
      </c>
    </row>
    <row r="6594" spans="1:21" hidden="1" x14ac:dyDescent="0.45">
      <c r="A6594" t="str">
        <f t="shared" si="113"/>
        <v>YAG1EUL7F+MGeneral, applied and forensic sciencesEast Midlands</v>
      </c>
      <c r="B6594" t="s">
        <v>116</v>
      </c>
      <c r="C6594" t="s">
        <v>49</v>
      </c>
      <c r="D6594">
        <v>1</v>
      </c>
      <c r="E6594" t="s">
        <v>137</v>
      </c>
      <c r="F6594" t="s">
        <v>145</v>
      </c>
      <c r="G6594" t="s">
        <v>138</v>
      </c>
      <c r="H6594" t="s">
        <v>164</v>
      </c>
      <c r="I6594" t="s">
        <v>147</v>
      </c>
      <c r="J6594" t="s">
        <v>161</v>
      </c>
      <c r="K6594" t="s">
        <v>161</v>
      </c>
      <c r="L6594" t="s">
        <v>161</v>
      </c>
      <c r="M6594" t="s">
        <v>161</v>
      </c>
      <c r="N6594" t="s">
        <v>161</v>
      </c>
      <c r="O6594" t="s">
        <v>161</v>
      </c>
      <c r="P6594" t="s">
        <v>161</v>
      </c>
      <c r="Q6594" t="s">
        <v>161</v>
      </c>
      <c r="R6594" t="s">
        <v>161</v>
      </c>
      <c r="S6594" t="s">
        <v>161</v>
      </c>
      <c r="T6594" t="s">
        <v>161</v>
      </c>
      <c r="U6594" t="s">
        <v>161</v>
      </c>
    </row>
    <row r="6595" spans="1:21" hidden="1" x14ac:dyDescent="0.45">
      <c r="A6595" t="str">
        <f t="shared" si="113"/>
        <v>YAG1EUL7F+MGeneral, applied and forensic sciencesEast of England</v>
      </c>
      <c r="B6595" t="s">
        <v>116</v>
      </c>
      <c r="C6595" t="s">
        <v>49</v>
      </c>
      <c r="D6595">
        <v>1</v>
      </c>
      <c r="E6595" t="s">
        <v>137</v>
      </c>
      <c r="F6595" t="s">
        <v>145</v>
      </c>
      <c r="G6595" t="s">
        <v>138</v>
      </c>
      <c r="H6595" t="s">
        <v>164</v>
      </c>
      <c r="I6595" t="s">
        <v>148</v>
      </c>
      <c r="J6595">
        <v>5</v>
      </c>
      <c r="K6595">
        <v>0</v>
      </c>
      <c r="L6595">
        <v>5</v>
      </c>
      <c r="M6595">
        <v>0</v>
      </c>
      <c r="N6595">
        <v>58.8</v>
      </c>
      <c r="O6595">
        <v>41.2</v>
      </c>
      <c r="P6595">
        <v>41.2</v>
      </c>
      <c r="Q6595">
        <v>41.2</v>
      </c>
      <c r="R6595" t="s">
        <v>161</v>
      </c>
      <c r="S6595" t="s">
        <v>161</v>
      </c>
      <c r="T6595" t="s">
        <v>161</v>
      </c>
      <c r="U6595" t="s">
        <v>161</v>
      </c>
    </row>
    <row r="6596" spans="1:21" hidden="1" x14ac:dyDescent="0.45">
      <c r="A6596" t="str">
        <f t="shared" si="113"/>
        <v>YAG1EUL7F+MGeneral, applied and forensic sciencesLondon</v>
      </c>
      <c r="B6596" t="s">
        <v>116</v>
      </c>
      <c r="C6596" t="s">
        <v>49</v>
      </c>
      <c r="D6596">
        <v>1</v>
      </c>
      <c r="E6596" t="s">
        <v>137</v>
      </c>
      <c r="F6596" t="s">
        <v>145</v>
      </c>
      <c r="G6596" t="s">
        <v>138</v>
      </c>
      <c r="H6596" t="s">
        <v>164</v>
      </c>
      <c r="I6596" t="s">
        <v>149</v>
      </c>
      <c r="J6596">
        <v>15</v>
      </c>
      <c r="K6596">
        <v>0</v>
      </c>
      <c r="L6596">
        <v>15</v>
      </c>
      <c r="M6596">
        <v>33.299999999999997</v>
      </c>
      <c r="N6596">
        <v>6.7</v>
      </c>
      <c r="O6596">
        <v>40</v>
      </c>
      <c r="P6596">
        <v>53.3</v>
      </c>
      <c r="Q6596">
        <v>60</v>
      </c>
      <c r="R6596" t="s">
        <v>161</v>
      </c>
      <c r="S6596" t="s">
        <v>161</v>
      </c>
      <c r="T6596" t="s">
        <v>161</v>
      </c>
      <c r="U6596" t="s">
        <v>161</v>
      </c>
    </row>
    <row r="6597" spans="1:21" hidden="1" x14ac:dyDescent="0.45">
      <c r="A6597" t="str">
        <f t="shared" si="113"/>
        <v>YAG1EUL7F+MGeneral, applied and forensic sciencesNorth West</v>
      </c>
      <c r="B6597" t="s">
        <v>116</v>
      </c>
      <c r="C6597" t="s">
        <v>49</v>
      </c>
      <c r="D6597">
        <v>1</v>
      </c>
      <c r="E6597" t="s">
        <v>137</v>
      </c>
      <c r="F6597" t="s">
        <v>145</v>
      </c>
      <c r="G6597" t="s">
        <v>138</v>
      </c>
      <c r="H6597" t="s">
        <v>164</v>
      </c>
      <c r="I6597" t="s">
        <v>151</v>
      </c>
      <c r="J6597">
        <v>5</v>
      </c>
      <c r="K6597">
        <v>0</v>
      </c>
      <c r="L6597">
        <v>5</v>
      </c>
      <c r="M6597">
        <v>75</v>
      </c>
      <c r="N6597">
        <v>0</v>
      </c>
      <c r="O6597">
        <v>0</v>
      </c>
      <c r="P6597">
        <v>25</v>
      </c>
      <c r="Q6597">
        <v>25</v>
      </c>
      <c r="R6597" t="s">
        <v>157</v>
      </c>
      <c r="S6597" t="s">
        <v>157</v>
      </c>
      <c r="T6597" t="s">
        <v>157</v>
      </c>
      <c r="U6597" t="s">
        <v>157</v>
      </c>
    </row>
    <row r="6598" spans="1:21" hidden="1" x14ac:dyDescent="0.45">
      <c r="A6598" t="str">
        <f t="shared" si="113"/>
        <v>YAG1EUL7F+MGeneral, applied and forensic sciencesScotland</v>
      </c>
      <c r="B6598" t="s">
        <v>116</v>
      </c>
      <c r="C6598" t="s">
        <v>49</v>
      </c>
      <c r="D6598">
        <v>1</v>
      </c>
      <c r="E6598" t="s">
        <v>137</v>
      </c>
      <c r="F6598" t="s">
        <v>145</v>
      </c>
      <c r="G6598" t="s">
        <v>138</v>
      </c>
      <c r="H6598" t="s">
        <v>164</v>
      </c>
      <c r="I6598" t="s">
        <v>153</v>
      </c>
      <c r="J6598" t="s">
        <v>161</v>
      </c>
      <c r="K6598" t="s">
        <v>161</v>
      </c>
      <c r="L6598" t="s">
        <v>161</v>
      </c>
      <c r="M6598" t="s">
        <v>161</v>
      </c>
      <c r="N6598" t="s">
        <v>161</v>
      </c>
      <c r="O6598" t="s">
        <v>161</v>
      </c>
      <c r="P6598" t="s">
        <v>161</v>
      </c>
      <c r="Q6598" t="s">
        <v>161</v>
      </c>
      <c r="R6598" t="s">
        <v>161</v>
      </c>
      <c r="S6598" t="s">
        <v>161</v>
      </c>
      <c r="T6598" t="s">
        <v>161</v>
      </c>
      <c r="U6598" t="s">
        <v>161</v>
      </c>
    </row>
    <row r="6599" spans="1:21" hidden="1" x14ac:dyDescent="0.45">
      <c r="A6599" t="str">
        <f t="shared" ref="A6599:A6662" si="114">"YAG"&amp;D6599 &amp;E6599 &amp;F6599 &amp; G6599 &amp;H6599 &amp;I6599</f>
        <v>YAG1EUL7F+MGeneral, applied and forensic sciencesSouth East</v>
      </c>
      <c r="B6599" t="s">
        <v>116</v>
      </c>
      <c r="C6599" t="s">
        <v>49</v>
      </c>
      <c r="D6599">
        <v>1</v>
      </c>
      <c r="E6599" t="s">
        <v>137</v>
      </c>
      <c r="F6599" t="s">
        <v>145</v>
      </c>
      <c r="G6599" t="s">
        <v>138</v>
      </c>
      <c r="H6599" t="s">
        <v>164</v>
      </c>
      <c r="I6599" t="s">
        <v>154</v>
      </c>
      <c r="J6599">
        <v>5</v>
      </c>
      <c r="K6599">
        <v>0</v>
      </c>
      <c r="L6599">
        <v>5</v>
      </c>
      <c r="M6599">
        <v>0</v>
      </c>
      <c r="N6599">
        <v>33.299999999999997</v>
      </c>
      <c r="O6599">
        <v>0</v>
      </c>
      <c r="P6599">
        <v>33.299999999999997</v>
      </c>
      <c r="Q6599">
        <v>66.7</v>
      </c>
      <c r="R6599" t="s">
        <v>157</v>
      </c>
      <c r="S6599" t="s">
        <v>157</v>
      </c>
      <c r="T6599" t="s">
        <v>157</v>
      </c>
      <c r="U6599" t="s">
        <v>157</v>
      </c>
    </row>
    <row r="6600" spans="1:21" hidden="1" x14ac:dyDescent="0.45">
      <c r="A6600" t="str">
        <f t="shared" si="114"/>
        <v>YAG1EUL7F+MGeneral, applied and forensic sciencesSouth West</v>
      </c>
      <c r="B6600" t="s">
        <v>116</v>
      </c>
      <c r="C6600" t="s">
        <v>49</v>
      </c>
      <c r="D6600">
        <v>1</v>
      </c>
      <c r="E6600" t="s">
        <v>137</v>
      </c>
      <c r="F6600" t="s">
        <v>145</v>
      </c>
      <c r="G6600" t="s">
        <v>138</v>
      </c>
      <c r="H6600" t="s">
        <v>164</v>
      </c>
      <c r="I6600" t="s">
        <v>155</v>
      </c>
      <c r="J6600">
        <v>5</v>
      </c>
      <c r="K6600">
        <v>0</v>
      </c>
      <c r="L6600">
        <v>5</v>
      </c>
      <c r="M6600">
        <v>40</v>
      </c>
      <c r="N6600">
        <v>0</v>
      </c>
      <c r="O6600">
        <v>20</v>
      </c>
      <c r="P6600">
        <v>60</v>
      </c>
      <c r="Q6600">
        <v>60</v>
      </c>
      <c r="R6600" t="s">
        <v>161</v>
      </c>
      <c r="S6600" t="s">
        <v>161</v>
      </c>
      <c r="T6600" t="s">
        <v>161</v>
      </c>
      <c r="U6600" t="s">
        <v>161</v>
      </c>
    </row>
    <row r="6601" spans="1:21" hidden="1" x14ac:dyDescent="0.45">
      <c r="A6601" t="str">
        <f t="shared" si="114"/>
        <v>YAG1EUL7F+MGeneral, applied and forensic sciencesWales</v>
      </c>
      <c r="B6601" t="s">
        <v>116</v>
      </c>
      <c r="C6601" t="s">
        <v>49</v>
      </c>
      <c r="D6601">
        <v>1</v>
      </c>
      <c r="E6601" t="s">
        <v>137</v>
      </c>
      <c r="F6601" t="s">
        <v>145</v>
      </c>
      <c r="G6601" t="s">
        <v>138</v>
      </c>
      <c r="H6601" t="s">
        <v>164</v>
      </c>
      <c r="I6601" t="s">
        <v>158</v>
      </c>
      <c r="J6601" t="s">
        <v>161</v>
      </c>
      <c r="K6601" t="s">
        <v>161</v>
      </c>
      <c r="L6601" t="s">
        <v>161</v>
      </c>
      <c r="M6601" t="s">
        <v>161</v>
      </c>
      <c r="N6601" t="s">
        <v>161</v>
      </c>
      <c r="O6601" t="s">
        <v>161</v>
      </c>
      <c r="P6601" t="s">
        <v>161</v>
      </c>
      <c r="Q6601" t="s">
        <v>161</v>
      </c>
      <c r="R6601" t="s">
        <v>157</v>
      </c>
      <c r="S6601" t="s">
        <v>157</v>
      </c>
      <c r="T6601" t="s">
        <v>157</v>
      </c>
      <c r="U6601" t="s">
        <v>157</v>
      </c>
    </row>
    <row r="6602" spans="1:21" hidden="1" x14ac:dyDescent="0.45">
      <c r="A6602" t="str">
        <f t="shared" si="114"/>
        <v>YAG1EUL7F+MGeneral, applied and forensic sciencesYorkshire and The Humber</v>
      </c>
      <c r="B6602" t="s">
        <v>116</v>
      </c>
      <c r="C6602" t="s">
        <v>49</v>
      </c>
      <c r="D6602">
        <v>1</v>
      </c>
      <c r="E6602" t="s">
        <v>137</v>
      </c>
      <c r="F6602" t="s">
        <v>145</v>
      </c>
      <c r="G6602" t="s">
        <v>138</v>
      </c>
      <c r="H6602" t="s">
        <v>164</v>
      </c>
      <c r="I6602" t="s">
        <v>160</v>
      </c>
      <c r="J6602">
        <v>5</v>
      </c>
      <c r="K6602">
        <v>0</v>
      </c>
      <c r="L6602">
        <v>5</v>
      </c>
      <c r="M6602">
        <v>100</v>
      </c>
      <c r="N6602">
        <v>0</v>
      </c>
      <c r="O6602">
        <v>0</v>
      </c>
      <c r="P6602">
        <v>0</v>
      </c>
      <c r="Q6602">
        <v>0</v>
      </c>
      <c r="R6602" t="s">
        <v>157</v>
      </c>
      <c r="S6602" t="s">
        <v>157</v>
      </c>
      <c r="T6602" t="s">
        <v>157</v>
      </c>
      <c r="U6602" t="s">
        <v>157</v>
      </c>
    </row>
    <row r="6603" spans="1:21" hidden="1" x14ac:dyDescent="0.45">
      <c r="A6603" t="str">
        <f t="shared" si="114"/>
        <v>YAG1EUL7F+MGeneral, applied and forensic sciencesNA</v>
      </c>
      <c r="B6603" t="s">
        <v>116</v>
      </c>
      <c r="C6603" t="s">
        <v>49</v>
      </c>
      <c r="D6603">
        <v>1</v>
      </c>
      <c r="E6603" t="s">
        <v>137</v>
      </c>
      <c r="F6603" t="s">
        <v>145</v>
      </c>
      <c r="G6603" t="s">
        <v>138</v>
      </c>
      <c r="H6603" t="s">
        <v>164</v>
      </c>
      <c r="I6603" t="s">
        <v>157</v>
      </c>
      <c r="J6603">
        <v>40</v>
      </c>
      <c r="K6603">
        <v>96.5</v>
      </c>
      <c r="L6603" t="s">
        <v>161</v>
      </c>
      <c r="M6603" t="s">
        <v>161</v>
      </c>
      <c r="N6603" t="s">
        <v>161</v>
      </c>
      <c r="O6603" t="s">
        <v>161</v>
      </c>
      <c r="P6603" t="s">
        <v>161</v>
      </c>
      <c r="Q6603" t="s">
        <v>161</v>
      </c>
      <c r="R6603" t="s">
        <v>157</v>
      </c>
      <c r="S6603" t="s">
        <v>157</v>
      </c>
      <c r="T6603" t="s">
        <v>157</v>
      </c>
      <c r="U6603" t="s">
        <v>157</v>
      </c>
    </row>
    <row r="6604" spans="1:21" hidden="1" x14ac:dyDescent="0.45">
      <c r="A6604" t="str">
        <f t="shared" si="114"/>
        <v>YAG1EUL8F+MGeneral, applied and forensic sciencesAbroad</v>
      </c>
      <c r="B6604" t="s">
        <v>116</v>
      </c>
      <c r="C6604" t="s">
        <v>49</v>
      </c>
      <c r="D6604">
        <v>1</v>
      </c>
      <c r="E6604" t="s">
        <v>137</v>
      </c>
      <c r="F6604" t="s">
        <v>139</v>
      </c>
      <c r="G6604" t="s">
        <v>138</v>
      </c>
      <c r="H6604" t="s">
        <v>164</v>
      </c>
      <c r="I6604" t="s">
        <v>146</v>
      </c>
      <c r="J6604" t="s">
        <v>161</v>
      </c>
      <c r="K6604" t="s">
        <v>161</v>
      </c>
      <c r="L6604" t="s">
        <v>161</v>
      </c>
      <c r="M6604" t="s">
        <v>161</v>
      </c>
      <c r="N6604" t="s">
        <v>161</v>
      </c>
      <c r="O6604" t="s">
        <v>161</v>
      </c>
      <c r="P6604" t="s">
        <v>161</v>
      </c>
      <c r="Q6604" t="s">
        <v>161</v>
      </c>
      <c r="R6604" t="s">
        <v>157</v>
      </c>
      <c r="S6604" t="s">
        <v>157</v>
      </c>
      <c r="T6604" t="s">
        <v>157</v>
      </c>
      <c r="U6604" t="s">
        <v>157</v>
      </c>
    </row>
    <row r="6605" spans="1:21" hidden="1" x14ac:dyDescent="0.45">
      <c r="A6605" t="str">
        <f t="shared" si="114"/>
        <v>YAG1EUL8F+MGeneral, applied and forensic sciencesEast of England</v>
      </c>
      <c r="B6605" t="s">
        <v>116</v>
      </c>
      <c r="C6605" t="s">
        <v>49</v>
      </c>
      <c r="D6605">
        <v>1</v>
      </c>
      <c r="E6605" t="s">
        <v>137</v>
      </c>
      <c r="F6605" t="s">
        <v>139</v>
      </c>
      <c r="G6605" t="s">
        <v>138</v>
      </c>
      <c r="H6605" t="s">
        <v>164</v>
      </c>
      <c r="I6605" t="s">
        <v>148</v>
      </c>
      <c r="J6605" t="s">
        <v>161</v>
      </c>
      <c r="K6605" t="s">
        <v>161</v>
      </c>
      <c r="L6605" t="s">
        <v>161</v>
      </c>
      <c r="M6605" t="s">
        <v>161</v>
      </c>
      <c r="N6605" t="s">
        <v>161</v>
      </c>
      <c r="O6605" t="s">
        <v>161</v>
      </c>
      <c r="P6605" t="s">
        <v>161</v>
      </c>
      <c r="Q6605" t="s">
        <v>161</v>
      </c>
      <c r="R6605" t="s">
        <v>161</v>
      </c>
      <c r="S6605" t="s">
        <v>161</v>
      </c>
      <c r="T6605" t="s">
        <v>161</v>
      </c>
      <c r="U6605" t="s">
        <v>161</v>
      </c>
    </row>
    <row r="6606" spans="1:21" hidden="1" x14ac:dyDescent="0.45">
      <c r="A6606" t="str">
        <f t="shared" si="114"/>
        <v>YAG1EUL8F+MGeneral, applied and forensic sciencesLondon</v>
      </c>
      <c r="B6606" t="s">
        <v>116</v>
      </c>
      <c r="C6606" t="s">
        <v>49</v>
      </c>
      <c r="D6606">
        <v>1</v>
      </c>
      <c r="E6606" t="s">
        <v>137</v>
      </c>
      <c r="F6606" t="s">
        <v>139</v>
      </c>
      <c r="G6606" t="s">
        <v>138</v>
      </c>
      <c r="H6606" t="s">
        <v>164</v>
      </c>
      <c r="I6606" t="s">
        <v>149</v>
      </c>
      <c r="J6606">
        <v>10</v>
      </c>
      <c r="K6606">
        <v>0</v>
      </c>
      <c r="L6606">
        <v>10</v>
      </c>
      <c r="M6606">
        <v>83.3</v>
      </c>
      <c r="N6606">
        <v>0</v>
      </c>
      <c r="O6606">
        <v>16.7</v>
      </c>
      <c r="P6606">
        <v>16.7</v>
      </c>
      <c r="Q6606">
        <v>16.7</v>
      </c>
      <c r="R6606" t="s">
        <v>161</v>
      </c>
      <c r="S6606" t="s">
        <v>161</v>
      </c>
      <c r="T6606" t="s">
        <v>161</v>
      </c>
      <c r="U6606" t="s">
        <v>161</v>
      </c>
    </row>
    <row r="6607" spans="1:21" hidden="1" x14ac:dyDescent="0.45">
      <c r="A6607" t="str">
        <f t="shared" si="114"/>
        <v>YAG1EUL8F+MGeneral, applied and forensic sciencesNorth East</v>
      </c>
      <c r="B6607" t="s">
        <v>116</v>
      </c>
      <c r="C6607" t="s">
        <v>49</v>
      </c>
      <c r="D6607">
        <v>1</v>
      </c>
      <c r="E6607" t="s">
        <v>137</v>
      </c>
      <c r="F6607" t="s">
        <v>139</v>
      </c>
      <c r="G6607" t="s">
        <v>138</v>
      </c>
      <c r="H6607" t="s">
        <v>164</v>
      </c>
      <c r="I6607" t="s">
        <v>150</v>
      </c>
      <c r="J6607" t="s">
        <v>161</v>
      </c>
      <c r="K6607" t="s">
        <v>161</v>
      </c>
      <c r="L6607" t="s">
        <v>161</v>
      </c>
      <c r="M6607" t="s">
        <v>161</v>
      </c>
      <c r="N6607" t="s">
        <v>161</v>
      </c>
      <c r="O6607" t="s">
        <v>161</v>
      </c>
      <c r="P6607" t="s">
        <v>161</v>
      </c>
      <c r="Q6607" t="s">
        <v>161</v>
      </c>
      <c r="R6607" t="s">
        <v>157</v>
      </c>
      <c r="S6607" t="s">
        <v>157</v>
      </c>
      <c r="T6607" t="s">
        <v>157</v>
      </c>
      <c r="U6607" t="s">
        <v>157</v>
      </c>
    </row>
    <row r="6608" spans="1:21" hidden="1" x14ac:dyDescent="0.45">
      <c r="A6608" t="str">
        <f t="shared" si="114"/>
        <v>YAG1EUL8F+MGeneral, applied and forensic sciencesSouth East</v>
      </c>
      <c r="B6608" t="s">
        <v>116</v>
      </c>
      <c r="C6608" t="s">
        <v>49</v>
      </c>
      <c r="D6608">
        <v>1</v>
      </c>
      <c r="E6608" t="s">
        <v>137</v>
      </c>
      <c r="F6608" t="s">
        <v>139</v>
      </c>
      <c r="G6608" t="s">
        <v>138</v>
      </c>
      <c r="H6608" t="s">
        <v>164</v>
      </c>
      <c r="I6608" t="s">
        <v>154</v>
      </c>
      <c r="J6608" t="s">
        <v>161</v>
      </c>
      <c r="K6608" t="s">
        <v>161</v>
      </c>
      <c r="L6608" t="s">
        <v>161</v>
      </c>
      <c r="M6608" t="s">
        <v>161</v>
      </c>
      <c r="N6608" t="s">
        <v>161</v>
      </c>
      <c r="O6608" t="s">
        <v>161</v>
      </c>
      <c r="P6608" t="s">
        <v>161</v>
      </c>
      <c r="Q6608" t="s">
        <v>161</v>
      </c>
      <c r="R6608" t="s">
        <v>157</v>
      </c>
      <c r="S6608" t="s">
        <v>157</v>
      </c>
      <c r="T6608" t="s">
        <v>157</v>
      </c>
      <c r="U6608" t="s">
        <v>157</v>
      </c>
    </row>
    <row r="6609" spans="1:21" hidden="1" x14ac:dyDescent="0.45">
      <c r="A6609" t="str">
        <f t="shared" si="114"/>
        <v>YAG1EUL8F+MGeneral, applied and forensic sciencesNA</v>
      </c>
      <c r="B6609" t="s">
        <v>116</v>
      </c>
      <c r="C6609" t="s">
        <v>49</v>
      </c>
      <c r="D6609">
        <v>1</v>
      </c>
      <c r="E6609" t="s">
        <v>137</v>
      </c>
      <c r="F6609" t="s">
        <v>139</v>
      </c>
      <c r="G6609" t="s">
        <v>138</v>
      </c>
      <c r="H6609" t="s">
        <v>164</v>
      </c>
      <c r="I6609" t="s">
        <v>157</v>
      </c>
      <c r="J6609">
        <v>5</v>
      </c>
      <c r="K6609">
        <v>100</v>
      </c>
      <c r="L6609" t="s">
        <v>161</v>
      </c>
      <c r="M6609" t="s">
        <v>161</v>
      </c>
      <c r="N6609" t="s">
        <v>161</v>
      </c>
      <c r="O6609" t="s">
        <v>161</v>
      </c>
      <c r="P6609" t="s">
        <v>161</v>
      </c>
      <c r="Q6609" t="s">
        <v>161</v>
      </c>
      <c r="R6609" t="s">
        <v>157</v>
      </c>
      <c r="S6609" t="s">
        <v>157</v>
      </c>
      <c r="T6609" t="s">
        <v>157</v>
      </c>
      <c r="U6609" t="s">
        <v>157</v>
      </c>
    </row>
    <row r="6610" spans="1:21" hidden="1" x14ac:dyDescent="0.45">
      <c r="A6610" t="str">
        <f t="shared" si="114"/>
        <v>YAG10Non-EUL7F+MGeneral, applied and forensic sciencesAll</v>
      </c>
      <c r="B6610" t="s">
        <v>116</v>
      </c>
      <c r="C6610" t="s">
        <v>142</v>
      </c>
      <c r="D6610">
        <v>10</v>
      </c>
      <c r="E6610" t="s">
        <v>162</v>
      </c>
      <c r="F6610" t="s">
        <v>145</v>
      </c>
      <c r="G6610" t="s">
        <v>138</v>
      </c>
      <c r="H6610" t="s">
        <v>164</v>
      </c>
      <c r="I6610" t="s">
        <v>28</v>
      </c>
      <c r="J6610">
        <v>175</v>
      </c>
      <c r="K6610">
        <v>57.4</v>
      </c>
      <c r="L6610">
        <v>75</v>
      </c>
      <c r="M6610">
        <v>23.4</v>
      </c>
      <c r="N6610">
        <v>0.6</v>
      </c>
      <c r="O6610">
        <v>15.7</v>
      </c>
      <c r="P6610">
        <v>15.7</v>
      </c>
      <c r="Q6610">
        <v>18.600000000000001</v>
      </c>
      <c r="R6610">
        <v>25</v>
      </c>
      <c r="S6610">
        <v>19700</v>
      </c>
      <c r="T6610">
        <v>31000</v>
      </c>
      <c r="U6610">
        <v>41200</v>
      </c>
    </row>
    <row r="6611" spans="1:21" hidden="1" x14ac:dyDescent="0.45">
      <c r="A6611" t="str">
        <f t="shared" si="114"/>
        <v>YAG10Non-EUL8F+MGeneral, applied and forensic sciencesAll</v>
      </c>
      <c r="B6611" t="s">
        <v>116</v>
      </c>
      <c r="C6611" t="s">
        <v>142</v>
      </c>
      <c r="D6611">
        <v>10</v>
      </c>
      <c r="E6611" t="s">
        <v>162</v>
      </c>
      <c r="F6611" t="s">
        <v>139</v>
      </c>
      <c r="G6611" t="s">
        <v>138</v>
      </c>
      <c r="H6611" t="s">
        <v>164</v>
      </c>
      <c r="I6611" t="s">
        <v>28</v>
      </c>
      <c r="J6611">
        <v>25</v>
      </c>
      <c r="K6611">
        <v>36</v>
      </c>
      <c r="L6611">
        <v>15</v>
      </c>
      <c r="M6611">
        <v>17.600000000000001</v>
      </c>
      <c r="N6611">
        <v>4.4000000000000004</v>
      </c>
      <c r="O6611">
        <v>39.700000000000003</v>
      </c>
      <c r="P6611">
        <v>41.9</v>
      </c>
      <c r="Q6611">
        <v>41.9</v>
      </c>
      <c r="R6611" t="s">
        <v>161</v>
      </c>
      <c r="S6611" t="s">
        <v>161</v>
      </c>
      <c r="T6611" t="s">
        <v>161</v>
      </c>
      <c r="U6611" t="s">
        <v>161</v>
      </c>
    </row>
    <row r="6612" spans="1:21" hidden="1" x14ac:dyDescent="0.45">
      <c r="A6612" t="str">
        <f t="shared" si="114"/>
        <v>YAG5Non-EUL7F+MGeneral, applied and forensic sciencesAll</v>
      </c>
      <c r="B6612" t="s">
        <v>116</v>
      </c>
      <c r="C6612" t="s">
        <v>140</v>
      </c>
      <c r="D6612">
        <v>5</v>
      </c>
      <c r="E6612" t="s">
        <v>162</v>
      </c>
      <c r="F6612" t="s">
        <v>145</v>
      </c>
      <c r="G6612" t="s">
        <v>138</v>
      </c>
      <c r="H6612" t="s">
        <v>164</v>
      </c>
      <c r="I6612" t="s">
        <v>28</v>
      </c>
      <c r="J6612">
        <v>320</v>
      </c>
      <c r="K6612">
        <v>53</v>
      </c>
      <c r="L6612">
        <v>150</v>
      </c>
      <c r="M6612">
        <v>22.8</v>
      </c>
      <c r="N6612">
        <v>2.1</v>
      </c>
      <c r="O6612">
        <v>9</v>
      </c>
      <c r="P6612">
        <v>12</v>
      </c>
      <c r="Q6612">
        <v>22.1</v>
      </c>
      <c r="R6612">
        <v>25</v>
      </c>
      <c r="S6612">
        <v>13100</v>
      </c>
      <c r="T6612">
        <v>29600</v>
      </c>
      <c r="U6612">
        <v>33200</v>
      </c>
    </row>
    <row r="6613" spans="1:21" hidden="1" x14ac:dyDescent="0.45">
      <c r="A6613" t="str">
        <f t="shared" si="114"/>
        <v>YAG5Non-EUL8F+MGeneral, applied and forensic sciencesAll</v>
      </c>
      <c r="B6613" t="s">
        <v>116</v>
      </c>
      <c r="C6613" t="s">
        <v>140</v>
      </c>
      <c r="D6613">
        <v>5</v>
      </c>
      <c r="E6613" t="s">
        <v>162</v>
      </c>
      <c r="F6613" t="s">
        <v>139</v>
      </c>
      <c r="G6613" t="s">
        <v>138</v>
      </c>
      <c r="H6613" t="s">
        <v>164</v>
      </c>
      <c r="I6613" t="s">
        <v>28</v>
      </c>
      <c r="J6613">
        <v>25</v>
      </c>
      <c r="K6613">
        <v>34.9</v>
      </c>
      <c r="L6613">
        <v>15</v>
      </c>
      <c r="M6613">
        <v>46.5</v>
      </c>
      <c r="N6613">
        <v>0</v>
      </c>
      <c r="O6613">
        <v>13.9</v>
      </c>
      <c r="P6613">
        <v>18.600000000000001</v>
      </c>
      <c r="Q6613">
        <v>18.600000000000001</v>
      </c>
      <c r="R6613" t="s">
        <v>161</v>
      </c>
      <c r="S6613" t="s">
        <v>161</v>
      </c>
      <c r="T6613" t="s">
        <v>161</v>
      </c>
      <c r="U6613" t="s">
        <v>161</v>
      </c>
    </row>
    <row r="6614" spans="1:21" hidden="1" x14ac:dyDescent="0.45">
      <c r="A6614" t="str">
        <f t="shared" si="114"/>
        <v>YAG3Non-EUL7F+MGeneral, applied and forensic sciencesAll</v>
      </c>
      <c r="B6614" t="s">
        <v>116</v>
      </c>
      <c r="C6614" t="s">
        <v>141</v>
      </c>
      <c r="D6614">
        <v>3</v>
      </c>
      <c r="E6614" t="s">
        <v>162</v>
      </c>
      <c r="F6614" t="s">
        <v>145</v>
      </c>
      <c r="G6614" t="s">
        <v>138</v>
      </c>
      <c r="H6614" t="s">
        <v>164</v>
      </c>
      <c r="I6614" t="s">
        <v>28</v>
      </c>
      <c r="J6614">
        <v>215</v>
      </c>
      <c r="K6614">
        <v>52.4</v>
      </c>
      <c r="L6614">
        <v>105</v>
      </c>
      <c r="M6614">
        <v>31</v>
      </c>
      <c r="N6614">
        <v>1.4</v>
      </c>
      <c r="O6614">
        <v>6.3</v>
      </c>
      <c r="P6614">
        <v>9.6</v>
      </c>
      <c r="Q6614">
        <v>15.2</v>
      </c>
      <c r="R6614" t="s">
        <v>161</v>
      </c>
      <c r="S6614" t="s">
        <v>161</v>
      </c>
      <c r="T6614" t="s">
        <v>161</v>
      </c>
      <c r="U6614" t="s">
        <v>161</v>
      </c>
    </row>
    <row r="6615" spans="1:21" hidden="1" x14ac:dyDescent="0.45">
      <c r="A6615" t="str">
        <f t="shared" si="114"/>
        <v>YAG3Non-EUL8F+MGeneral, applied and forensic sciencesAll</v>
      </c>
      <c r="B6615" t="s">
        <v>116</v>
      </c>
      <c r="C6615" t="s">
        <v>141</v>
      </c>
      <c r="D6615">
        <v>3</v>
      </c>
      <c r="E6615" t="s">
        <v>162</v>
      </c>
      <c r="F6615" t="s">
        <v>139</v>
      </c>
      <c r="G6615" t="s">
        <v>138</v>
      </c>
      <c r="H6615" t="s">
        <v>164</v>
      </c>
      <c r="I6615" t="s">
        <v>28</v>
      </c>
      <c r="J6615">
        <v>25</v>
      </c>
      <c r="K6615">
        <v>40.5</v>
      </c>
      <c r="L6615">
        <v>15</v>
      </c>
      <c r="M6615">
        <v>29</v>
      </c>
      <c r="N6615">
        <v>4.5999999999999996</v>
      </c>
      <c r="O6615">
        <v>26</v>
      </c>
      <c r="P6615">
        <v>26</v>
      </c>
      <c r="Q6615">
        <v>26</v>
      </c>
      <c r="R6615" t="s">
        <v>161</v>
      </c>
      <c r="S6615" t="s">
        <v>161</v>
      </c>
      <c r="T6615" t="s">
        <v>161</v>
      </c>
      <c r="U6615" t="s">
        <v>161</v>
      </c>
    </row>
    <row r="6616" spans="1:21" hidden="1" x14ac:dyDescent="0.45">
      <c r="A6616" t="str">
        <f t="shared" si="114"/>
        <v>YAG1Non-EUL7F+MGeneral, applied and forensic sciencesAll</v>
      </c>
      <c r="B6616" t="s">
        <v>116</v>
      </c>
      <c r="C6616" t="s">
        <v>49</v>
      </c>
      <c r="D6616">
        <v>1</v>
      </c>
      <c r="E6616" t="s">
        <v>162</v>
      </c>
      <c r="F6616" t="s">
        <v>145</v>
      </c>
      <c r="G6616" t="s">
        <v>138</v>
      </c>
      <c r="H6616" t="s">
        <v>164</v>
      </c>
      <c r="I6616" t="s">
        <v>28</v>
      </c>
      <c r="J6616">
        <v>270</v>
      </c>
      <c r="K6616">
        <v>59.3</v>
      </c>
      <c r="L6616">
        <v>110</v>
      </c>
      <c r="M6616">
        <v>20.100000000000001</v>
      </c>
      <c r="N6616">
        <v>2.2999999999999998</v>
      </c>
      <c r="O6616">
        <v>6.4</v>
      </c>
      <c r="P6616">
        <v>11.5</v>
      </c>
      <c r="Q6616">
        <v>18.399999999999999</v>
      </c>
      <c r="R6616">
        <v>15</v>
      </c>
      <c r="S6616">
        <v>16400</v>
      </c>
      <c r="T6616">
        <v>21200</v>
      </c>
      <c r="U6616">
        <v>25900</v>
      </c>
    </row>
    <row r="6617" spans="1:21" hidden="1" x14ac:dyDescent="0.45">
      <c r="A6617" t="str">
        <f t="shared" si="114"/>
        <v>YAG1Non-EUL8F+MGeneral, applied and forensic sciencesAll</v>
      </c>
      <c r="B6617" t="s">
        <v>116</v>
      </c>
      <c r="C6617" t="s">
        <v>49</v>
      </c>
      <c r="D6617">
        <v>1</v>
      </c>
      <c r="E6617" t="s">
        <v>162</v>
      </c>
      <c r="F6617" t="s">
        <v>139</v>
      </c>
      <c r="G6617" t="s">
        <v>138</v>
      </c>
      <c r="H6617" t="s">
        <v>164</v>
      </c>
      <c r="I6617" t="s">
        <v>28</v>
      </c>
      <c r="J6617">
        <v>20</v>
      </c>
      <c r="K6617">
        <v>38.299999999999997</v>
      </c>
      <c r="L6617">
        <v>15</v>
      </c>
      <c r="M6617">
        <v>28</v>
      </c>
      <c r="N6617">
        <v>11.2</v>
      </c>
      <c r="O6617">
        <v>11.2</v>
      </c>
      <c r="P6617">
        <v>22.4</v>
      </c>
      <c r="Q6617">
        <v>22.4</v>
      </c>
      <c r="R6617" t="s">
        <v>161</v>
      </c>
      <c r="S6617" t="s">
        <v>161</v>
      </c>
      <c r="T6617" t="s">
        <v>161</v>
      </c>
      <c r="U6617" t="s">
        <v>161</v>
      </c>
    </row>
    <row r="6618" spans="1:21" hidden="1" x14ac:dyDescent="0.45">
      <c r="A6618" t="str">
        <f t="shared" si="114"/>
        <v>YAG10Non-EUL7FGeneral, applied and forensic sciencesAll</v>
      </c>
      <c r="B6618" t="s">
        <v>116</v>
      </c>
      <c r="C6618" t="s">
        <v>142</v>
      </c>
      <c r="D6618">
        <v>10</v>
      </c>
      <c r="E6618" t="s">
        <v>162</v>
      </c>
      <c r="F6618" t="s">
        <v>145</v>
      </c>
      <c r="G6618" t="s">
        <v>143</v>
      </c>
      <c r="H6618" t="s">
        <v>164</v>
      </c>
      <c r="I6618" t="s">
        <v>28</v>
      </c>
      <c r="J6618">
        <v>115</v>
      </c>
      <c r="K6618">
        <v>58.7</v>
      </c>
      <c r="L6618">
        <v>50</v>
      </c>
      <c r="M6618">
        <v>22.6</v>
      </c>
      <c r="N6618">
        <v>0.9</v>
      </c>
      <c r="O6618">
        <v>16.100000000000001</v>
      </c>
      <c r="P6618">
        <v>16.100000000000001</v>
      </c>
      <c r="Q6618">
        <v>17.8</v>
      </c>
      <c r="R6618">
        <v>15</v>
      </c>
      <c r="S6618">
        <v>19700</v>
      </c>
      <c r="T6618">
        <v>25900</v>
      </c>
      <c r="U6618">
        <v>38000</v>
      </c>
    </row>
    <row r="6619" spans="1:21" hidden="1" x14ac:dyDescent="0.45">
      <c r="A6619" t="str">
        <f t="shared" si="114"/>
        <v>YAG10Non-EUL7MGeneral, applied and forensic sciencesAll</v>
      </c>
      <c r="B6619" t="s">
        <v>116</v>
      </c>
      <c r="C6619" t="s">
        <v>142</v>
      </c>
      <c r="D6619">
        <v>10</v>
      </c>
      <c r="E6619" t="s">
        <v>162</v>
      </c>
      <c r="F6619" t="s">
        <v>145</v>
      </c>
      <c r="G6619" t="s">
        <v>144</v>
      </c>
      <c r="H6619" t="s">
        <v>164</v>
      </c>
      <c r="I6619" t="s">
        <v>28</v>
      </c>
      <c r="J6619">
        <v>60</v>
      </c>
      <c r="K6619">
        <v>55</v>
      </c>
      <c r="L6619">
        <v>30</v>
      </c>
      <c r="M6619">
        <v>25</v>
      </c>
      <c r="N6619">
        <v>0</v>
      </c>
      <c r="O6619">
        <v>15</v>
      </c>
      <c r="P6619">
        <v>15</v>
      </c>
      <c r="Q6619">
        <v>20</v>
      </c>
      <c r="R6619" t="s">
        <v>161</v>
      </c>
      <c r="S6619" t="s">
        <v>161</v>
      </c>
      <c r="T6619" t="s">
        <v>161</v>
      </c>
      <c r="U6619" t="s">
        <v>161</v>
      </c>
    </row>
    <row r="6620" spans="1:21" hidden="1" x14ac:dyDescent="0.45">
      <c r="A6620" t="str">
        <f t="shared" si="114"/>
        <v>YAG10Non-EUL8FGeneral, applied and forensic sciencesAll</v>
      </c>
      <c r="B6620" t="s">
        <v>116</v>
      </c>
      <c r="C6620" t="s">
        <v>142</v>
      </c>
      <c r="D6620">
        <v>10</v>
      </c>
      <c r="E6620" t="s">
        <v>162</v>
      </c>
      <c r="F6620" t="s">
        <v>139</v>
      </c>
      <c r="G6620" t="s">
        <v>143</v>
      </c>
      <c r="H6620" t="s">
        <v>164</v>
      </c>
      <c r="I6620" t="s">
        <v>28</v>
      </c>
      <c r="J6620">
        <v>10</v>
      </c>
      <c r="K6620">
        <v>20</v>
      </c>
      <c r="L6620">
        <v>10</v>
      </c>
      <c r="M6620">
        <v>5</v>
      </c>
      <c r="N6620">
        <v>10</v>
      </c>
      <c r="O6620">
        <v>60</v>
      </c>
      <c r="P6620">
        <v>65</v>
      </c>
      <c r="Q6620">
        <v>65</v>
      </c>
      <c r="R6620" t="s">
        <v>161</v>
      </c>
      <c r="S6620" t="s">
        <v>161</v>
      </c>
      <c r="T6620" t="s">
        <v>161</v>
      </c>
      <c r="U6620" t="s">
        <v>161</v>
      </c>
    </row>
    <row r="6621" spans="1:21" hidden="1" x14ac:dyDescent="0.45">
      <c r="A6621" t="str">
        <f t="shared" si="114"/>
        <v>YAG10Non-EUL8MGeneral, applied and forensic sciencesAll</v>
      </c>
      <c r="B6621" t="s">
        <v>116</v>
      </c>
      <c r="C6621" t="s">
        <v>142</v>
      </c>
      <c r="D6621">
        <v>10</v>
      </c>
      <c r="E6621" t="s">
        <v>162</v>
      </c>
      <c r="F6621" t="s">
        <v>139</v>
      </c>
      <c r="G6621" t="s">
        <v>144</v>
      </c>
      <c r="H6621" t="s">
        <v>164</v>
      </c>
      <c r="I6621" t="s">
        <v>28</v>
      </c>
      <c r="J6621">
        <v>15</v>
      </c>
      <c r="K6621">
        <v>48.7</v>
      </c>
      <c r="L6621">
        <v>10</v>
      </c>
      <c r="M6621">
        <v>27.6</v>
      </c>
      <c r="N6621">
        <v>0</v>
      </c>
      <c r="O6621">
        <v>23.7</v>
      </c>
      <c r="P6621">
        <v>23.7</v>
      </c>
      <c r="Q6621">
        <v>23.7</v>
      </c>
      <c r="R6621" t="s">
        <v>161</v>
      </c>
      <c r="S6621" t="s">
        <v>161</v>
      </c>
      <c r="T6621" t="s">
        <v>161</v>
      </c>
      <c r="U6621" t="s">
        <v>161</v>
      </c>
    </row>
    <row r="6622" spans="1:21" hidden="1" x14ac:dyDescent="0.45">
      <c r="A6622" t="str">
        <f t="shared" si="114"/>
        <v>YAG5Non-EUL7FGeneral, applied and forensic sciencesAll</v>
      </c>
      <c r="B6622" t="s">
        <v>116</v>
      </c>
      <c r="C6622" t="s">
        <v>140</v>
      </c>
      <c r="D6622">
        <v>5</v>
      </c>
      <c r="E6622" t="s">
        <v>162</v>
      </c>
      <c r="F6622" t="s">
        <v>145</v>
      </c>
      <c r="G6622" t="s">
        <v>143</v>
      </c>
      <c r="H6622" t="s">
        <v>164</v>
      </c>
      <c r="I6622" t="s">
        <v>28</v>
      </c>
      <c r="J6622">
        <v>155</v>
      </c>
      <c r="K6622">
        <v>46</v>
      </c>
      <c r="L6622">
        <v>85</v>
      </c>
      <c r="M6622">
        <v>25.9</v>
      </c>
      <c r="N6622">
        <v>2.2999999999999998</v>
      </c>
      <c r="O6622">
        <v>12.6</v>
      </c>
      <c r="P6622">
        <v>17.2</v>
      </c>
      <c r="Q6622">
        <v>25.7</v>
      </c>
      <c r="R6622">
        <v>20</v>
      </c>
      <c r="S6622">
        <v>13100</v>
      </c>
      <c r="T6622">
        <v>27700</v>
      </c>
      <c r="U6622">
        <v>31800</v>
      </c>
    </row>
    <row r="6623" spans="1:21" hidden="1" x14ac:dyDescent="0.45">
      <c r="A6623" t="str">
        <f t="shared" si="114"/>
        <v>YAG5Non-EUL7MGeneral, applied and forensic sciencesAll</v>
      </c>
      <c r="B6623" t="s">
        <v>116</v>
      </c>
      <c r="C6623" t="s">
        <v>140</v>
      </c>
      <c r="D6623">
        <v>5</v>
      </c>
      <c r="E6623" t="s">
        <v>162</v>
      </c>
      <c r="F6623" t="s">
        <v>145</v>
      </c>
      <c r="G6623" t="s">
        <v>144</v>
      </c>
      <c r="H6623" t="s">
        <v>164</v>
      </c>
      <c r="I6623" t="s">
        <v>28</v>
      </c>
      <c r="J6623">
        <v>165</v>
      </c>
      <c r="K6623">
        <v>59.5</v>
      </c>
      <c r="L6623">
        <v>70</v>
      </c>
      <c r="M6623">
        <v>19.899999999999999</v>
      </c>
      <c r="N6623">
        <v>1.8</v>
      </c>
      <c r="O6623">
        <v>5.7</v>
      </c>
      <c r="P6623">
        <v>7.2</v>
      </c>
      <c r="Q6623">
        <v>18.8</v>
      </c>
      <c r="R6623" t="s">
        <v>161</v>
      </c>
      <c r="S6623" t="s">
        <v>161</v>
      </c>
      <c r="T6623" t="s">
        <v>161</v>
      </c>
      <c r="U6623" t="s">
        <v>161</v>
      </c>
    </row>
    <row r="6624" spans="1:21" hidden="1" x14ac:dyDescent="0.45">
      <c r="A6624" t="str">
        <f t="shared" si="114"/>
        <v>YAG5Non-EUL8FGeneral, applied and forensic sciencesAll</v>
      </c>
      <c r="B6624" t="s">
        <v>116</v>
      </c>
      <c r="C6624" t="s">
        <v>140</v>
      </c>
      <c r="D6624">
        <v>5</v>
      </c>
      <c r="E6624" t="s">
        <v>162</v>
      </c>
      <c r="F6624" t="s">
        <v>139</v>
      </c>
      <c r="G6624" t="s">
        <v>143</v>
      </c>
      <c r="H6624" t="s">
        <v>164</v>
      </c>
      <c r="I6624" t="s">
        <v>28</v>
      </c>
      <c r="J6624">
        <v>10</v>
      </c>
      <c r="K6624">
        <v>50</v>
      </c>
      <c r="L6624">
        <v>5</v>
      </c>
      <c r="M6624">
        <v>40</v>
      </c>
      <c r="N6624">
        <v>0</v>
      </c>
      <c r="O6624">
        <v>10</v>
      </c>
      <c r="P6624">
        <v>10</v>
      </c>
      <c r="Q6624">
        <v>10</v>
      </c>
      <c r="R6624" t="s">
        <v>161</v>
      </c>
      <c r="S6624" t="s">
        <v>161</v>
      </c>
      <c r="T6624" t="s">
        <v>161</v>
      </c>
      <c r="U6624" t="s">
        <v>161</v>
      </c>
    </row>
    <row r="6625" spans="1:21" hidden="1" x14ac:dyDescent="0.45">
      <c r="A6625" t="str">
        <f t="shared" si="114"/>
        <v>YAG5Non-EUL8MGeneral, applied and forensic sciencesAll</v>
      </c>
      <c r="B6625" t="s">
        <v>116</v>
      </c>
      <c r="C6625" t="s">
        <v>140</v>
      </c>
      <c r="D6625">
        <v>5</v>
      </c>
      <c r="E6625" t="s">
        <v>162</v>
      </c>
      <c r="F6625" t="s">
        <v>139</v>
      </c>
      <c r="G6625" t="s">
        <v>144</v>
      </c>
      <c r="H6625" t="s">
        <v>164</v>
      </c>
      <c r="I6625" t="s">
        <v>28</v>
      </c>
      <c r="J6625">
        <v>15</v>
      </c>
      <c r="K6625">
        <v>21.8</v>
      </c>
      <c r="L6625">
        <v>10</v>
      </c>
      <c r="M6625">
        <v>52.2</v>
      </c>
      <c r="N6625">
        <v>0</v>
      </c>
      <c r="O6625">
        <v>17.3</v>
      </c>
      <c r="P6625">
        <v>26</v>
      </c>
      <c r="Q6625">
        <v>26</v>
      </c>
      <c r="R6625" t="s">
        <v>161</v>
      </c>
      <c r="S6625" t="s">
        <v>161</v>
      </c>
      <c r="T6625" t="s">
        <v>161</v>
      </c>
      <c r="U6625" t="s">
        <v>161</v>
      </c>
    </row>
    <row r="6626" spans="1:21" hidden="1" x14ac:dyDescent="0.45">
      <c r="A6626" t="str">
        <f t="shared" si="114"/>
        <v>YAG3Non-EUL7FGeneral, applied and forensic sciencesAll</v>
      </c>
      <c r="B6626" t="s">
        <v>116</v>
      </c>
      <c r="C6626" t="s">
        <v>141</v>
      </c>
      <c r="D6626">
        <v>3</v>
      </c>
      <c r="E6626" t="s">
        <v>162</v>
      </c>
      <c r="F6626" t="s">
        <v>145</v>
      </c>
      <c r="G6626" t="s">
        <v>143</v>
      </c>
      <c r="H6626" t="s">
        <v>164</v>
      </c>
      <c r="I6626" t="s">
        <v>28</v>
      </c>
      <c r="J6626">
        <v>135</v>
      </c>
      <c r="K6626">
        <v>50.8</v>
      </c>
      <c r="L6626">
        <v>65</v>
      </c>
      <c r="M6626">
        <v>35.5</v>
      </c>
      <c r="N6626">
        <v>0.8</v>
      </c>
      <c r="O6626">
        <v>6.4</v>
      </c>
      <c r="P6626">
        <v>9.5</v>
      </c>
      <c r="Q6626">
        <v>12.9</v>
      </c>
      <c r="R6626" t="s">
        <v>161</v>
      </c>
      <c r="S6626" t="s">
        <v>161</v>
      </c>
      <c r="T6626" t="s">
        <v>161</v>
      </c>
      <c r="U6626" t="s">
        <v>161</v>
      </c>
    </row>
    <row r="6627" spans="1:21" hidden="1" x14ac:dyDescent="0.45">
      <c r="A6627" t="str">
        <f t="shared" si="114"/>
        <v>YAG3Non-EUL7MGeneral, applied and forensic sciencesAll</v>
      </c>
      <c r="B6627" t="s">
        <v>116</v>
      </c>
      <c r="C6627" t="s">
        <v>141</v>
      </c>
      <c r="D6627">
        <v>3</v>
      </c>
      <c r="E6627" t="s">
        <v>162</v>
      </c>
      <c r="F6627" t="s">
        <v>145</v>
      </c>
      <c r="G6627" t="s">
        <v>144</v>
      </c>
      <c r="H6627" t="s">
        <v>164</v>
      </c>
      <c r="I6627" t="s">
        <v>28</v>
      </c>
      <c r="J6627">
        <v>85</v>
      </c>
      <c r="K6627">
        <v>55</v>
      </c>
      <c r="L6627">
        <v>40</v>
      </c>
      <c r="M6627">
        <v>23.9</v>
      </c>
      <c r="N6627">
        <v>2.4</v>
      </c>
      <c r="O6627">
        <v>6</v>
      </c>
      <c r="P6627">
        <v>9.6999999999999993</v>
      </c>
      <c r="Q6627">
        <v>18.7</v>
      </c>
      <c r="R6627" t="s">
        <v>161</v>
      </c>
      <c r="S6627" t="s">
        <v>161</v>
      </c>
      <c r="T6627" t="s">
        <v>161</v>
      </c>
      <c r="U6627" t="s">
        <v>161</v>
      </c>
    </row>
    <row r="6628" spans="1:21" hidden="1" x14ac:dyDescent="0.45">
      <c r="A6628" t="str">
        <f t="shared" si="114"/>
        <v>YAG3Non-EUL8FGeneral, applied and forensic sciencesAll</v>
      </c>
      <c r="B6628" t="s">
        <v>116</v>
      </c>
      <c r="C6628" t="s">
        <v>141</v>
      </c>
      <c r="D6628">
        <v>3</v>
      </c>
      <c r="E6628" t="s">
        <v>162</v>
      </c>
      <c r="F6628" t="s">
        <v>139</v>
      </c>
      <c r="G6628" t="s">
        <v>143</v>
      </c>
      <c r="H6628" t="s">
        <v>164</v>
      </c>
      <c r="I6628" t="s">
        <v>28</v>
      </c>
      <c r="J6628">
        <v>15</v>
      </c>
      <c r="K6628">
        <v>34.299999999999997</v>
      </c>
      <c r="L6628">
        <v>10</v>
      </c>
      <c r="M6628">
        <v>35.799999999999997</v>
      </c>
      <c r="N6628">
        <v>0</v>
      </c>
      <c r="O6628">
        <v>29.9</v>
      </c>
      <c r="P6628">
        <v>29.9</v>
      </c>
      <c r="Q6628">
        <v>29.9</v>
      </c>
      <c r="R6628" t="s">
        <v>161</v>
      </c>
      <c r="S6628" t="s">
        <v>161</v>
      </c>
      <c r="T6628" t="s">
        <v>161</v>
      </c>
      <c r="U6628" t="s">
        <v>161</v>
      </c>
    </row>
    <row r="6629" spans="1:21" hidden="1" x14ac:dyDescent="0.45">
      <c r="A6629" t="str">
        <f t="shared" si="114"/>
        <v>YAG3Non-EUL8MGeneral, applied and forensic sciencesAll</v>
      </c>
      <c r="B6629" t="s">
        <v>116</v>
      </c>
      <c r="C6629" t="s">
        <v>141</v>
      </c>
      <c r="D6629">
        <v>3</v>
      </c>
      <c r="E6629" t="s">
        <v>162</v>
      </c>
      <c r="F6629" t="s">
        <v>139</v>
      </c>
      <c r="G6629" t="s">
        <v>144</v>
      </c>
      <c r="H6629" t="s">
        <v>164</v>
      </c>
      <c r="I6629" t="s">
        <v>28</v>
      </c>
      <c r="J6629">
        <v>15</v>
      </c>
      <c r="K6629">
        <v>46.9</v>
      </c>
      <c r="L6629">
        <v>10</v>
      </c>
      <c r="M6629">
        <v>21.9</v>
      </c>
      <c r="N6629">
        <v>9.4</v>
      </c>
      <c r="O6629">
        <v>21.9</v>
      </c>
      <c r="P6629">
        <v>21.9</v>
      </c>
      <c r="Q6629">
        <v>21.9</v>
      </c>
      <c r="R6629" t="s">
        <v>161</v>
      </c>
      <c r="S6629" t="s">
        <v>161</v>
      </c>
      <c r="T6629" t="s">
        <v>161</v>
      </c>
      <c r="U6629" t="s">
        <v>161</v>
      </c>
    </row>
    <row r="6630" spans="1:21" hidden="1" x14ac:dyDescent="0.45">
      <c r="A6630" t="str">
        <f t="shared" si="114"/>
        <v>YAG1Non-EUL7FGeneral, applied and forensic sciencesAll</v>
      </c>
      <c r="B6630" t="s">
        <v>116</v>
      </c>
      <c r="C6630" t="s">
        <v>49</v>
      </c>
      <c r="D6630">
        <v>1</v>
      </c>
      <c r="E6630" t="s">
        <v>162</v>
      </c>
      <c r="F6630" t="s">
        <v>145</v>
      </c>
      <c r="G6630" t="s">
        <v>143</v>
      </c>
      <c r="H6630" t="s">
        <v>164</v>
      </c>
      <c r="I6630" t="s">
        <v>28</v>
      </c>
      <c r="J6630">
        <v>195</v>
      </c>
      <c r="K6630">
        <v>59.8</v>
      </c>
      <c r="L6630">
        <v>80</v>
      </c>
      <c r="M6630">
        <v>20.6</v>
      </c>
      <c r="N6630">
        <v>2.1</v>
      </c>
      <c r="O6630">
        <v>7.8</v>
      </c>
      <c r="P6630">
        <v>11.6</v>
      </c>
      <c r="Q6630">
        <v>17.600000000000001</v>
      </c>
      <c r="R6630">
        <v>15</v>
      </c>
      <c r="S6630">
        <v>16400</v>
      </c>
      <c r="T6630">
        <v>21500</v>
      </c>
      <c r="U6630">
        <v>25900</v>
      </c>
    </row>
    <row r="6631" spans="1:21" hidden="1" x14ac:dyDescent="0.45">
      <c r="A6631" t="str">
        <f t="shared" si="114"/>
        <v>YAG1Non-EUL7MGeneral, applied and forensic sciencesAll</v>
      </c>
      <c r="B6631" t="s">
        <v>116</v>
      </c>
      <c r="C6631" t="s">
        <v>49</v>
      </c>
      <c r="D6631">
        <v>1</v>
      </c>
      <c r="E6631" t="s">
        <v>162</v>
      </c>
      <c r="F6631" t="s">
        <v>145</v>
      </c>
      <c r="G6631" t="s">
        <v>144</v>
      </c>
      <c r="H6631" t="s">
        <v>164</v>
      </c>
      <c r="I6631" t="s">
        <v>28</v>
      </c>
      <c r="J6631">
        <v>75</v>
      </c>
      <c r="K6631">
        <v>58.2</v>
      </c>
      <c r="L6631">
        <v>35</v>
      </c>
      <c r="M6631">
        <v>18.7</v>
      </c>
      <c r="N6631">
        <v>2.7</v>
      </c>
      <c r="O6631">
        <v>2.7</v>
      </c>
      <c r="P6631">
        <v>11.2</v>
      </c>
      <c r="Q6631">
        <v>20.5</v>
      </c>
      <c r="R6631" t="s">
        <v>161</v>
      </c>
      <c r="S6631" t="s">
        <v>161</v>
      </c>
      <c r="T6631" t="s">
        <v>161</v>
      </c>
      <c r="U6631" t="s">
        <v>161</v>
      </c>
    </row>
    <row r="6632" spans="1:21" hidden="1" x14ac:dyDescent="0.45">
      <c r="A6632" t="str">
        <f t="shared" si="114"/>
        <v>YAG1Non-EUL8FGeneral, applied and forensic sciencesAll</v>
      </c>
      <c r="B6632" t="s">
        <v>116</v>
      </c>
      <c r="C6632" t="s">
        <v>49</v>
      </c>
      <c r="D6632">
        <v>1</v>
      </c>
      <c r="E6632" t="s">
        <v>162</v>
      </c>
      <c r="F6632" t="s">
        <v>139</v>
      </c>
      <c r="G6632" t="s">
        <v>143</v>
      </c>
      <c r="H6632" t="s">
        <v>164</v>
      </c>
      <c r="I6632" t="s">
        <v>28</v>
      </c>
      <c r="J6632">
        <v>10</v>
      </c>
      <c r="K6632">
        <v>37.700000000000003</v>
      </c>
      <c r="L6632">
        <v>10</v>
      </c>
      <c r="M6632">
        <v>34</v>
      </c>
      <c r="N6632">
        <v>11.3</v>
      </c>
      <c r="O6632">
        <v>17</v>
      </c>
      <c r="P6632">
        <v>17</v>
      </c>
      <c r="Q6632">
        <v>17</v>
      </c>
      <c r="R6632" t="s">
        <v>161</v>
      </c>
      <c r="S6632" t="s">
        <v>161</v>
      </c>
      <c r="T6632" t="s">
        <v>161</v>
      </c>
      <c r="U6632" t="s">
        <v>161</v>
      </c>
    </row>
    <row r="6633" spans="1:21" hidden="1" x14ac:dyDescent="0.45">
      <c r="A6633" t="str">
        <f t="shared" si="114"/>
        <v>YAG1Non-EUL8MGeneral, applied and forensic sciencesAll</v>
      </c>
      <c r="B6633" t="s">
        <v>116</v>
      </c>
      <c r="C6633" t="s">
        <v>49</v>
      </c>
      <c r="D6633">
        <v>1</v>
      </c>
      <c r="E6633" t="s">
        <v>162</v>
      </c>
      <c r="F6633" t="s">
        <v>139</v>
      </c>
      <c r="G6633" t="s">
        <v>144</v>
      </c>
      <c r="H6633" t="s">
        <v>164</v>
      </c>
      <c r="I6633" t="s">
        <v>28</v>
      </c>
      <c r="J6633">
        <v>10</v>
      </c>
      <c r="K6633">
        <v>38.9</v>
      </c>
      <c r="L6633">
        <v>10</v>
      </c>
      <c r="M6633">
        <v>22.2</v>
      </c>
      <c r="N6633">
        <v>11.1</v>
      </c>
      <c r="O6633">
        <v>5.6</v>
      </c>
      <c r="P6633">
        <v>27.8</v>
      </c>
      <c r="Q6633">
        <v>27.8</v>
      </c>
      <c r="R6633" t="s">
        <v>161</v>
      </c>
      <c r="S6633" t="s">
        <v>161</v>
      </c>
      <c r="T6633" t="s">
        <v>161</v>
      </c>
      <c r="U6633" t="s">
        <v>161</v>
      </c>
    </row>
    <row r="6634" spans="1:21" hidden="1" x14ac:dyDescent="0.45">
      <c r="A6634" t="str">
        <f t="shared" si="114"/>
        <v>YAG10Non-EUL7F+MGeneral, applied and forensic sciencesAbroad</v>
      </c>
      <c r="B6634" t="s">
        <v>116</v>
      </c>
      <c r="C6634" t="s">
        <v>142</v>
      </c>
      <c r="D6634">
        <v>10</v>
      </c>
      <c r="E6634" t="s">
        <v>162</v>
      </c>
      <c r="F6634" t="s">
        <v>145</v>
      </c>
      <c r="G6634" t="s">
        <v>138</v>
      </c>
      <c r="H6634" t="s">
        <v>164</v>
      </c>
      <c r="I6634" t="s">
        <v>146</v>
      </c>
      <c r="J6634">
        <v>10</v>
      </c>
      <c r="K6634">
        <v>0</v>
      </c>
      <c r="L6634">
        <v>10</v>
      </c>
      <c r="M6634">
        <v>87.5</v>
      </c>
      <c r="N6634">
        <v>0</v>
      </c>
      <c r="O6634">
        <v>12.5</v>
      </c>
      <c r="P6634">
        <v>12.5</v>
      </c>
      <c r="Q6634">
        <v>12.5</v>
      </c>
      <c r="R6634" t="s">
        <v>157</v>
      </c>
      <c r="S6634" t="s">
        <v>157</v>
      </c>
      <c r="T6634" t="s">
        <v>157</v>
      </c>
      <c r="U6634" t="s">
        <v>157</v>
      </c>
    </row>
    <row r="6635" spans="1:21" hidden="1" x14ac:dyDescent="0.45">
      <c r="A6635" t="str">
        <f t="shared" si="114"/>
        <v>YAG10Non-EUL7F+MGeneral, applied and forensic sciencesEast Midlands</v>
      </c>
      <c r="B6635" t="s">
        <v>116</v>
      </c>
      <c r="C6635" t="s">
        <v>142</v>
      </c>
      <c r="D6635">
        <v>10</v>
      </c>
      <c r="E6635" t="s">
        <v>162</v>
      </c>
      <c r="F6635" t="s">
        <v>145</v>
      </c>
      <c r="G6635" t="s">
        <v>138</v>
      </c>
      <c r="H6635" t="s">
        <v>164</v>
      </c>
      <c r="I6635" t="s">
        <v>147</v>
      </c>
      <c r="J6635">
        <v>10</v>
      </c>
      <c r="K6635">
        <v>0</v>
      </c>
      <c r="L6635">
        <v>10</v>
      </c>
      <c r="M6635">
        <v>71.400000000000006</v>
      </c>
      <c r="N6635">
        <v>14.3</v>
      </c>
      <c r="O6635">
        <v>14.3</v>
      </c>
      <c r="P6635">
        <v>14.3</v>
      </c>
      <c r="Q6635">
        <v>14.3</v>
      </c>
      <c r="R6635" t="s">
        <v>161</v>
      </c>
      <c r="S6635" t="s">
        <v>161</v>
      </c>
      <c r="T6635" t="s">
        <v>161</v>
      </c>
      <c r="U6635" t="s">
        <v>161</v>
      </c>
    </row>
    <row r="6636" spans="1:21" hidden="1" x14ac:dyDescent="0.45">
      <c r="A6636" t="str">
        <f t="shared" si="114"/>
        <v>YAG10Non-EUL7F+MGeneral, applied and forensic sciencesEast of England</v>
      </c>
      <c r="B6636" t="s">
        <v>116</v>
      </c>
      <c r="C6636" t="s">
        <v>142</v>
      </c>
      <c r="D6636">
        <v>10</v>
      </c>
      <c r="E6636" t="s">
        <v>162</v>
      </c>
      <c r="F6636" t="s">
        <v>145</v>
      </c>
      <c r="G6636" t="s">
        <v>138</v>
      </c>
      <c r="H6636" t="s">
        <v>164</v>
      </c>
      <c r="I6636" t="s">
        <v>148</v>
      </c>
      <c r="J6636">
        <v>10</v>
      </c>
      <c r="K6636">
        <v>0</v>
      </c>
      <c r="L6636">
        <v>10</v>
      </c>
      <c r="M6636">
        <v>26.7</v>
      </c>
      <c r="N6636">
        <v>0</v>
      </c>
      <c r="O6636">
        <v>60</v>
      </c>
      <c r="P6636">
        <v>60</v>
      </c>
      <c r="Q6636">
        <v>73.3</v>
      </c>
      <c r="R6636" t="s">
        <v>161</v>
      </c>
      <c r="S6636" t="s">
        <v>161</v>
      </c>
      <c r="T6636" t="s">
        <v>161</v>
      </c>
      <c r="U6636" t="s">
        <v>161</v>
      </c>
    </row>
    <row r="6637" spans="1:21" hidden="1" x14ac:dyDescent="0.45">
      <c r="A6637" t="str">
        <f t="shared" si="114"/>
        <v>YAG10Non-EUL7F+MGeneral, applied and forensic sciencesLondon</v>
      </c>
      <c r="B6637" t="s">
        <v>116</v>
      </c>
      <c r="C6637" t="s">
        <v>142</v>
      </c>
      <c r="D6637">
        <v>10</v>
      </c>
      <c r="E6637" t="s">
        <v>162</v>
      </c>
      <c r="F6637" t="s">
        <v>145</v>
      </c>
      <c r="G6637" t="s">
        <v>138</v>
      </c>
      <c r="H6637" t="s">
        <v>164</v>
      </c>
      <c r="I6637" t="s">
        <v>149</v>
      </c>
      <c r="J6637">
        <v>20</v>
      </c>
      <c r="K6637">
        <v>0</v>
      </c>
      <c r="L6637">
        <v>20</v>
      </c>
      <c r="M6637">
        <v>55.6</v>
      </c>
      <c r="N6637">
        <v>0</v>
      </c>
      <c r="O6637">
        <v>44.4</v>
      </c>
      <c r="P6637">
        <v>44.4</v>
      </c>
      <c r="Q6637">
        <v>44.4</v>
      </c>
      <c r="R6637" t="s">
        <v>161</v>
      </c>
      <c r="S6637" t="s">
        <v>161</v>
      </c>
      <c r="T6637" t="s">
        <v>161</v>
      </c>
      <c r="U6637" t="s">
        <v>161</v>
      </c>
    </row>
    <row r="6638" spans="1:21" hidden="1" x14ac:dyDescent="0.45">
      <c r="A6638" t="str">
        <f t="shared" si="114"/>
        <v>YAG10Non-EUL7F+MGeneral, applied and forensic sciencesNorth East</v>
      </c>
      <c r="B6638" t="s">
        <v>116</v>
      </c>
      <c r="C6638" t="s">
        <v>142</v>
      </c>
      <c r="D6638">
        <v>10</v>
      </c>
      <c r="E6638" t="s">
        <v>162</v>
      </c>
      <c r="F6638" t="s">
        <v>145</v>
      </c>
      <c r="G6638" t="s">
        <v>138</v>
      </c>
      <c r="H6638" t="s">
        <v>164</v>
      </c>
      <c r="I6638" t="s">
        <v>150</v>
      </c>
      <c r="J6638">
        <v>10</v>
      </c>
      <c r="K6638">
        <v>0</v>
      </c>
      <c r="L6638">
        <v>10</v>
      </c>
      <c r="M6638">
        <v>55.6</v>
      </c>
      <c r="N6638">
        <v>0</v>
      </c>
      <c r="O6638">
        <v>44.4</v>
      </c>
      <c r="P6638">
        <v>44.4</v>
      </c>
      <c r="Q6638">
        <v>44.4</v>
      </c>
      <c r="R6638" t="s">
        <v>161</v>
      </c>
      <c r="S6638" t="s">
        <v>161</v>
      </c>
      <c r="T6638" t="s">
        <v>161</v>
      </c>
      <c r="U6638" t="s">
        <v>161</v>
      </c>
    </row>
    <row r="6639" spans="1:21" hidden="1" x14ac:dyDescent="0.45">
      <c r="A6639" t="str">
        <f t="shared" si="114"/>
        <v>YAG10Non-EUL7F+MGeneral, applied and forensic sciencesNorth West</v>
      </c>
      <c r="B6639" t="s">
        <v>116</v>
      </c>
      <c r="C6639" t="s">
        <v>142</v>
      </c>
      <c r="D6639">
        <v>10</v>
      </c>
      <c r="E6639" t="s">
        <v>162</v>
      </c>
      <c r="F6639" t="s">
        <v>145</v>
      </c>
      <c r="G6639" t="s">
        <v>138</v>
      </c>
      <c r="H6639" t="s">
        <v>164</v>
      </c>
      <c r="I6639" t="s">
        <v>151</v>
      </c>
      <c r="J6639">
        <v>10</v>
      </c>
      <c r="K6639">
        <v>0</v>
      </c>
      <c r="L6639">
        <v>10</v>
      </c>
      <c r="M6639">
        <v>50</v>
      </c>
      <c r="N6639">
        <v>0</v>
      </c>
      <c r="O6639">
        <v>50</v>
      </c>
      <c r="P6639">
        <v>50</v>
      </c>
      <c r="Q6639">
        <v>50</v>
      </c>
      <c r="R6639" t="s">
        <v>161</v>
      </c>
      <c r="S6639" t="s">
        <v>161</v>
      </c>
      <c r="T6639" t="s">
        <v>161</v>
      </c>
      <c r="U6639" t="s">
        <v>161</v>
      </c>
    </row>
    <row r="6640" spans="1:21" hidden="1" x14ac:dyDescent="0.45">
      <c r="A6640" t="str">
        <f t="shared" si="114"/>
        <v>YAG10Non-EUL7F+MGeneral, applied and forensic sciencesNorthern Ireland</v>
      </c>
      <c r="B6640" t="s">
        <v>116</v>
      </c>
      <c r="C6640" t="s">
        <v>142</v>
      </c>
      <c r="D6640">
        <v>10</v>
      </c>
      <c r="E6640" t="s">
        <v>162</v>
      </c>
      <c r="F6640" t="s">
        <v>145</v>
      </c>
      <c r="G6640" t="s">
        <v>138</v>
      </c>
      <c r="H6640" t="s">
        <v>164</v>
      </c>
      <c r="I6640" t="s">
        <v>152</v>
      </c>
      <c r="J6640" t="s">
        <v>161</v>
      </c>
      <c r="K6640" t="s">
        <v>161</v>
      </c>
      <c r="L6640" t="s">
        <v>161</v>
      </c>
      <c r="M6640" t="s">
        <v>161</v>
      </c>
      <c r="N6640" t="s">
        <v>161</v>
      </c>
      <c r="O6640" t="s">
        <v>161</v>
      </c>
      <c r="P6640" t="s">
        <v>161</v>
      </c>
      <c r="Q6640" t="s">
        <v>161</v>
      </c>
      <c r="R6640" t="s">
        <v>157</v>
      </c>
      <c r="S6640" t="s">
        <v>157</v>
      </c>
      <c r="T6640" t="s">
        <v>157</v>
      </c>
      <c r="U6640" t="s">
        <v>157</v>
      </c>
    </row>
    <row r="6641" spans="1:21" hidden="1" x14ac:dyDescent="0.45">
      <c r="A6641" t="str">
        <f t="shared" si="114"/>
        <v>YAG10Non-EUL7F+MGeneral, applied and forensic sciencesSouth East</v>
      </c>
      <c r="B6641" t="s">
        <v>116</v>
      </c>
      <c r="C6641" t="s">
        <v>142</v>
      </c>
      <c r="D6641">
        <v>10</v>
      </c>
      <c r="E6641" t="s">
        <v>162</v>
      </c>
      <c r="F6641" t="s">
        <v>145</v>
      </c>
      <c r="G6641" t="s">
        <v>138</v>
      </c>
      <c r="H6641" t="s">
        <v>164</v>
      </c>
      <c r="I6641" t="s">
        <v>154</v>
      </c>
      <c r="J6641">
        <v>5</v>
      </c>
      <c r="K6641">
        <v>0</v>
      </c>
      <c r="L6641">
        <v>5</v>
      </c>
      <c r="M6641">
        <v>40</v>
      </c>
      <c r="N6641">
        <v>0</v>
      </c>
      <c r="O6641">
        <v>60</v>
      </c>
      <c r="P6641">
        <v>60</v>
      </c>
      <c r="Q6641">
        <v>60</v>
      </c>
      <c r="R6641" t="s">
        <v>161</v>
      </c>
      <c r="S6641" t="s">
        <v>161</v>
      </c>
      <c r="T6641" t="s">
        <v>161</v>
      </c>
      <c r="U6641" t="s">
        <v>161</v>
      </c>
    </row>
    <row r="6642" spans="1:21" hidden="1" x14ac:dyDescent="0.45">
      <c r="A6642" t="str">
        <f t="shared" si="114"/>
        <v>YAG10Non-EUL7F+MGeneral, applied and forensic sciencesSouth West</v>
      </c>
      <c r="B6642" t="s">
        <v>116</v>
      </c>
      <c r="C6642" t="s">
        <v>142</v>
      </c>
      <c r="D6642">
        <v>10</v>
      </c>
      <c r="E6642" t="s">
        <v>162</v>
      </c>
      <c r="F6642" t="s">
        <v>145</v>
      </c>
      <c r="G6642" t="s">
        <v>138</v>
      </c>
      <c r="H6642" t="s">
        <v>164</v>
      </c>
      <c r="I6642" t="s">
        <v>155</v>
      </c>
      <c r="J6642" t="s">
        <v>161</v>
      </c>
      <c r="K6642" t="s">
        <v>161</v>
      </c>
      <c r="L6642" t="s">
        <v>161</v>
      </c>
      <c r="M6642" t="s">
        <v>161</v>
      </c>
      <c r="N6642" t="s">
        <v>161</v>
      </c>
      <c r="O6642" t="s">
        <v>161</v>
      </c>
      <c r="P6642" t="s">
        <v>161</v>
      </c>
      <c r="Q6642" t="s">
        <v>161</v>
      </c>
      <c r="R6642" t="s">
        <v>157</v>
      </c>
      <c r="S6642" t="s">
        <v>157</v>
      </c>
      <c r="T6642" t="s">
        <v>157</v>
      </c>
      <c r="U6642" t="s">
        <v>157</v>
      </c>
    </row>
    <row r="6643" spans="1:21" hidden="1" x14ac:dyDescent="0.45">
      <c r="A6643" t="str">
        <f t="shared" si="114"/>
        <v>YAG10Non-EUL7F+MGeneral, applied and forensic sciencesWales</v>
      </c>
      <c r="B6643" t="s">
        <v>116</v>
      </c>
      <c r="C6643" t="s">
        <v>142</v>
      </c>
      <c r="D6643">
        <v>10</v>
      </c>
      <c r="E6643" t="s">
        <v>162</v>
      </c>
      <c r="F6643" t="s">
        <v>145</v>
      </c>
      <c r="G6643" t="s">
        <v>138</v>
      </c>
      <c r="H6643" t="s">
        <v>164</v>
      </c>
      <c r="I6643" t="s">
        <v>158</v>
      </c>
      <c r="J6643" t="s">
        <v>161</v>
      </c>
      <c r="K6643" t="s">
        <v>161</v>
      </c>
      <c r="L6643" t="s">
        <v>161</v>
      </c>
      <c r="M6643" t="s">
        <v>161</v>
      </c>
      <c r="N6643" t="s">
        <v>161</v>
      </c>
      <c r="O6643" t="s">
        <v>161</v>
      </c>
      <c r="P6643" t="s">
        <v>161</v>
      </c>
      <c r="Q6643" t="s">
        <v>161</v>
      </c>
      <c r="R6643" t="s">
        <v>157</v>
      </c>
      <c r="S6643" t="s">
        <v>157</v>
      </c>
      <c r="T6643" t="s">
        <v>157</v>
      </c>
      <c r="U6643" t="s">
        <v>157</v>
      </c>
    </row>
    <row r="6644" spans="1:21" hidden="1" x14ac:dyDescent="0.45">
      <c r="A6644" t="str">
        <f t="shared" si="114"/>
        <v>YAG10Non-EUL7F+MGeneral, applied and forensic sciencesWest Midlands</v>
      </c>
      <c r="B6644" t="s">
        <v>116</v>
      </c>
      <c r="C6644" t="s">
        <v>142</v>
      </c>
      <c r="D6644">
        <v>10</v>
      </c>
      <c r="E6644" t="s">
        <v>162</v>
      </c>
      <c r="F6644" t="s">
        <v>145</v>
      </c>
      <c r="G6644" t="s">
        <v>138</v>
      </c>
      <c r="H6644" t="s">
        <v>164</v>
      </c>
      <c r="I6644" t="s">
        <v>159</v>
      </c>
      <c r="J6644" t="s">
        <v>161</v>
      </c>
      <c r="K6644" t="s">
        <v>161</v>
      </c>
      <c r="L6644" t="s">
        <v>161</v>
      </c>
      <c r="M6644" t="s">
        <v>161</v>
      </c>
      <c r="N6644" t="s">
        <v>161</v>
      </c>
      <c r="O6644" t="s">
        <v>161</v>
      </c>
      <c r="P6644" t="s">
        <v>161</v>
      </c>
      <c r="Q6644" t="s">
        <v>161</v>
      </c>
      <c r="R6644" t="s">
        <v>161</v>
      </c>
      <c r="S6644" t="s">
        <v>161</v>
      </c>
      <c r="T6644" t="s">
        <v>161</v>
      </c>
      <c r="U6644" t="s">
        <v>161</v>
      </c>
    </row>
    <row r="6645" spans="1:21" hidden="1" x14ac:dyDescent="0.45">
      <c r="A6645" t="str">
        <f t="shared" si="114"/>
        <v>YAG10Non-EUL7F+MGeneral, applied and forensic sciencesYorkshire and The Humber</v>
      </c>
      <c r="B6645" t="s">
        <v>116</v>
      </c>
      <c r="C6645" t="s">
        <v>142</v>
      </c>
      <c r="D6645">
        <v>10</v>
      </c>
      <c r="E6645" t="s">
        <v>162</v>
      </c>
      <c r="F6645" t="s">
        <v>145</v>
      </c>
      <c r="G6645" t="s">
        <v>138</v>
      </c>
      <c r="H6645" t="s">
        <v>164</v>
      </c>
      <c r="I6645" t="s">
        <v>160</v>
      </c>
      <c r="J6645">
        <v>10</v>
      </c>
      <c r="K6645">
        <v>0</v>
      </c>
      <c r="L6645">
        <v>10</v>
      </c>
      <c r="M6645">
        <v>50</v>
      </c>
      <c r="N6645">
        <v>0</v>
      </c>
      <c r="O6645">
        <v>16.7</v>
      </c>
      <c r="P6645">
        <v>16.7</v>
      </c>
      <c r="Q6645">
        <v>50</v>
      </c>
      <c r="R6645" t="s">
        <v>161</v>
      </c>
      <c r="S6645" t="s">
        <v>161</v>
      </c>
      <c r="T6645" t="s">
        <v>161</v>
      </c>
      <c r="U6645" t="s">
        <v>161</v>
      </c>
    </row>
    <row r="6646" spans="1:21" hidden="1" x14ac:dyDescent="0.45">
      <c r="A6646" t="str">
        <f t="shared" si="114"/>
        <v>YAG10Non-EUL7F+MGeneral, applied and forensic sciencesNA</v>
      </c>
      <c r="B6646" t="s">
        <v>116</v>
      </c>
      <c r="C6646" t="s">
        <v>142</v>
      </c>
      <c r="D6646">
        <v>10</v>
      </c>
      <c r="E6646" t="s">
        <v>162</v>
      </c>
      <c r="F6646" t="s">
        <v>145</v>
      </c>
      <c r="G6646" t="s">
        <v>138</v>
      </c>
      <c r="H6646" t="s">
        <v>164</v>
      </c>
      <c r="I6646" t="s">
        <v>157</v>
      </c>
      <c r="J6646">
        <v>105</v>
      </c>
      <c r="K6646">
        <v>98</v>
      </c>
      <c r="L6646" t="s">
        <v>161</v>
      </c>
      <c r="M6646" t="s">
        <v>161</v>
      </c>
      <c r="N6646" t="s">
        <v>161</v>
      </c>
      <c r="O6646" t="s">
        <v>161</v>
      </c>
      <c r="P6646" t="s">
        <v>161</v>
      </c>
      <c r="Q6646" t="s">
        <v>161</v>
      </c>
      <c r="R6646" t="s">
        <v>157</v>
      </c>
      <c r="S6646" t="s">
        <v>157</v>
      </c>
      <c r="T6646" t="s">
        <v>157</v>
      </c>
      <c r="U6646" t="s">
        <v>157</v>
      </c>
    </row>
    <row r="6647" spans="1:21" hidden="1" x14ac:dyDescent="0.45">
      <c r="A6647" t="str">
        <f t="shared" si="114"/>
        <v>YAG10Non-EUL8F+MGeneral, applied and forensic sciencesAbroad</v>
      </c>
      <c r="B6647" t="s">
        <v>116</v>
      </c>
      <c r="C6647" t="s">
        <v>142</v>
      </c>
      <c r="D6647">
        <v>10</v>
      </c>
      <c r="E6647" t="s">
        <v>162</v>
      </c>
      <c r="F6647" t="s">
        <v>139</v>
      </c>
      <c r="G6647" t="s">
        <v>138</v>
      </c>
      <c r="H6647" t="s">
        <v>164</v>
      </c>
      <c r="I6647" t="s">
        <v>146</v>
      </c>
      <c r="J6647" t="s">
        <v>161</v>
      </c>
      <c r="K6647" t="s">
        <v>161</v>
      </c>
      <c r="L6647" t="s">
        <v>161</v>
      </c>
      <c r="M6647" t="s">
        <v>161</v>
      </c>
      <c r="N6647" t="s">
        <v>161</v>
      </c>
      <c r="O6647" t="s">
        <v>161</v>
      </c>
      <c r="P6647" t="s">
        <v>161</v>
      </c>
      <c r="Q6647" t="s">
        <v>161</v>
      </c>
      <c r="R6647" t="s">
        <v>157</v>
      </c>
      <c r="S6647" t="s">
        <v>157</v>
      </c>
      <c r="T6647" t="s">
        <v>157</v>
      </c>
      <c r="U6647" t="s">
        <v>157</v>
      </c>
    </row>
    <row r="6648" spans="1:21" hidden="1" x14ac:dyDescent="0.45">
      <c r="A6648" t="str">
        <f t="shared" si="114"/>
        <v>YAG10Non-EUL8F+MGeneral, applied and forensic sciencesEast of England</v>
      </c>
      <c r="B6648" t="s">
        <v>116</v>
      </c>
      <c r="C6648" t="s">
        <v>142</v>
      </c>
      <c r="D6648">
        <v>10</v>
      </c>
      <c r="E6648" t="s">
        <v>162</v>
      </c>
      <c r="F6648" t="s">
        <v>139</v>
      </c>
      <c r="G6648" t="s">
        <v>138</v>
      </c>
      <c r="H6648" t="s">
        <v>164</v>
      </c>
      <c r="I6648" t="s">
        <v>148</v>
      </c>
      <c r="J6648">
        <v>5</v>
      </c>
      <c r="K6648">
        <v>0</v>
      </c>
      <c r="L6648">
        <v>5</v>
      </c>
      <c r="M6648">
        <v>60</v>
      </c>
      <c r="N6648">
        <v>0</v>
      </c>
      <c r="O6648">
        <v>40</v>
      </c>
      <c r="P6648">
        <v>40</v>
      </c>
      <c r="Q6648">
        <v>40</v>
      </c>
      <c r="R6648" t="s">
        <v>161</v>
      </c>
      <c r="S6648" t="s">
        <v>161</v>
      </c>
      <c r="T6648" t="s">
        <v>161</v>
      </c>
      <c r="U6648" t="s">
        <v>161</v>
      </c>
    </row>
    <row r="6649" spans="1:21" hidden="1" x14ac:dyDescent="0.45">
      <c r="A6649" t="str">
        <f t="shared" si="114"/>
        <v>YAG10Non-EUL8F+MGeneral, applied and forensic sciencesLondon</v>
      </c>
      <c r="B6649" t="s">
        <v>116</v>
      </c>
      <c r="C6649" t="s">
        <v>142</v>
      </c>
      <c r="D6649">
        <v>10</v>
      </c>
      <c r="E6649" t="s">
        <v>162</v>
      </c>
      <c r="F6649" t="s">
        <v>139</v>
      </c>
      <c r="G6649" t="s">
        <v>138</v>
      </c>
      <c r="H6649" t="s">
        <v>164</v>
      </c>
      <c r="I6649" t="s">
        <v>149</v>
      </c>
      <c r="J6649">
        <v>5</v>
      </c>
      <c r="K6649">
        <v>0</v>
      </c>
      <c r="L6649">
        <v>5</v>
      </c>
      <c r="M6649">
        <v>33.299999999999997</v>
      </c>
      <c r="N6649">
        <v>0</v>
      </c>
      <c r="O6649">
        <v>66.7</v>
      </c>
      <c r="P6649">
        <v>66.7</v>
      </c>
      <c r="Q6649">
        <v>66.7</v>
      </c>
      <c r="R6649" t="s">
        <v>161</v>
      </c>
      <c r="S6649" t="s">
        <v>161</v>
      </c>
      <c r="T6649" t="s">
        <v>161</v>
      </c>
      <c r="U6649" t="s">
        <v>161</v>
      </c>
    </row>
    <row r="6650" spans="1:21" hidden="1" x14ac:dyDescent="0.45">
      <c r="A6650" t="str">
        <f t="shared" si="114"/>
        <v>YAG10Non-EUL8F+MGeneral, applied and forensic sciencesNorthern Ireland</v>
      </c>
      <c r="B6650" t="s">
        <v>116</v>
      </c>
      <c r="C6650" t="s">
        <v>142</v>
      </c>
      <c r="D6650">
        <v>10</v>
      </c>
      <c r="E6650" t="s">
        <v>162</v>
      </c>
      <c r="F6650" t="s">
        <v>139</v>
      </c>
      <c r="G6650" t="s">
        <v>138</v>
      </c>
      <c r="H6650" t="s">
        <v>164</v>
      </c>
      <c r="I6650" t="s">
        <v>152</v>
      </c>
      <c r="J6650" t="s">
        <v>161</v>
      </c>
      <c r="K6650" t="s">
        <v>161</v>
      </c>
      <c r="L6650" t="s">
        <v>161</v>
      </c>
      <c r="M6650" t="s">
        <v>161</v>
      </c>
      <c r="N6650" t="s">
        <v>161</v>
      </c>
      <c r="O6650" t="s">
        <v>161</v>
      </c>
      <c r="P6650" t="s">
        <v>161</v>
      </c>
      <c r="Q6650" t="s">
        <v>161</v>
      </c>
      <c r="R6650" t="s">
        <v>161</v>
      </c>
      <c r="S6650" t="s">
        <v>161</v>
      </c>
      <c r="T6650" t="s">
        <v>161</v>
      </c>
      <c r="U6650" t="s">
        <v>161</v>
      </c>
    </row>
    <row r="6651" spans="1:21" hidden="1" x14ac:dyDescent="0.45">
      <c r="A6651" t="str">
        <f t="shared" si="114"/>
        <v>YAG10Non-EUL8F+MGeneral, applied and forensic sciencesSouth East</v>
      </c>
      <c r="B6651" t="s">
        <v>116</v>
      </c>
      <c r="C6651" t="s">
        <v>142</v>
      </c>
      <c r="D6651">
        <v>10</v>
      </c>
      <c r="E6651" t="s">
        <v>162</v>
      </c>
      <c r="F6651" t="s">
        <v>139</v>
      </c>
      <c r="G6651" t="s">
        <v>138</v>
      </c>
      <c r="H6651" t="s">
        <v>164</v>
      </c>
      <c r="I6651" t="s">
        <v>154</v>
      </c>
      <c r="J6651">
        <v>5</v>
      </c>
      <c r="K6651">
        <v>0</v>
      </c>
      <c r="L6651">
        <v>5</v>
      </c>
      <c r="M6651">
        <v>0</v>
      </c>
      <c r="N6651">
        <v>33.299999999999997</v>
      </c>
      <c r="O6651">
        <v>66.7</v>
      </c>
      <c r="P6651">
        <v>66.7</v>
      </c>
      <c r="Q6651">
        <v>66.7</v>
      </c>
      <c r="R6651" t="s">
        <v>161</v>
      </c>
      <c r="S6651" t="s">
        <v>161</v>
      </c>
      <c r="T6651" t="s">
        <v>161</v>
      </c>
      <c r="U6651" t="s">
        <v>161</v>
      </c>
    </row>
    <row r="6652" spans="1:21" hidden="1" x14ac:dyDescent="0.45">
      <c r="A6652" t="str">
        <f t="shared" si="114"/>
        <v>YAG10Non-EUL8F+MGeneral, applied and forensic sciencesSouth West</v>
      </c>
      <c r="B6652" t="s">
        <v>116</v>
      </c>
      <c r="C6652" t="s">
        <v>142</v>
      </c>
      <c r="D6652">
        <v>10</v>
      </c>
      <c r="E6652" t="s">
        <v>162</v>
      </c>
      <c r="F6652" t="s">
        <v>139</v>
      </c>
      <c r="G6652" t="s">
        <v>138</v>
      </c>
      <c r="H6652" t="s">
        <v>164</v>
      </c>
      <c r="I6652" t="s">
        <v>155</v>
      </c>
      <c r="J6652" t="s">
        <v>161</v>
      </c>
      <c r="K6652" t="s">
        <v>161</v>
      </c>
      <c r="L6652" t="s">
        <v>161</v>
      </c>
      <c r="M6652" t="s">
        <v>161</v>
      </c>
      <c r="N6652" t="s">
        <v>161</v>
      </c>
      <c r="O6652" t="s">
        <v>161</v>
      </c>
      <c r="P6652" t="s">
        <v>161</v>
      </c>
      <c r="Q6652" t="s">
        <v>161</v>
      </c>
      <c r="R6652" t="s">
        <v>157</v>
      </c>
      <c r="S6652" t="s">
        <v>157</v>
      </c>
      <c r="T6652" t="s">
        <v>157</v>
      </c>
      <c r="U6652" t="s">
        <v>157</v>
      </c>
    </row>
    <row r="6653" spans="1:21" hidden="1" x14ac:dyDescent="0.45">
      <c r="A6653" t="str">
        <f t="shared" si="114"/>
        <v>YAG10Non-EUL8F+MGeneral, applied and forensic sciencesNA</v>
      </c>
      <c r="B6653" t="s">
        <v>116</v>
      </c>
      <c r="C6653" t="s">
        <v>142</v>
      </c>
      <c r="D6653">
        <v>10</v>
      </c>
      <c r="E6653" t="s">
        <v>162</v>
      </c>
      <c r="F6653" t="s">
        <v>139</v>
      </c>
      <c r="G6653" t="s">
        <v>138</v>
      </c>
      <c r="H6653" t="s">
        <v>164</v>
      </c>
      <c r="I6653" t="s">
        <v>157</v>
      </c>
      <c r="J6653">
        <v>10</v>
      </c>
      <c r="K6653">
        <v>100</v>
      </c>
      <c r="L6653" t="s">
        <v>161</v>
      </c>
      <c r="M6653" t="s">
        <v>161</v>
      </c>
      <c r="N6653" t="s">
        <v>161</v>
      </c>
      <c r="O6653" t="s">
        <v>161</v>
      </c>
      <c r="P6653" t="s">
        <v>161</v>
      </c>
      <c r="Q6653" t="s">
        <v>161</v>
      </c>
      <c r="R6653" t="s">
        <v>157</v>
      </c>
      <c r="S6653" t="s">
        <v>157</v>
      </c>
      <c r="T6653" t="s">
        <v>157</v>
      </c>
      <c r="U6653" t="s">
        <v>157</v>
      </c>
    </row>
    <row r="6654" spans="1:21" hidden="1" x14ac:dyDescent="0.45">
      <c r="A6654" t="str">
        <f t="shared" si="114"/>
        <v>YAG5Non-EUL7F+MGeneral, applied and forensic sciencesAbroad</v>
      </c>
      <c r="B6654" t="s">
        <v>116</v>
      </c>
      <c r="C6654" t="s">
        <v>140</v>
      </c>
      <c r="D6654">
        <v>5</v>
      </c>
      <c r="E6654" t="s">
        <v>162</v>
      </c>
      <c r="F6654" t="s">
        <v>145</v>
      </c>
      <c r="G6654" t="s">
        <v>138</v>
      </c>
      <c r="H6654" t="s">
        <v>164</v>
      </c>
      <c r="I6654" t="s">
        <v>146</v>
      </c>
      <c r="J6654">
        <v>10</v>
      </c>
      <c r="K6654">
        <v>0</v>
      </c>
      <c r="L6654">
        <v>10</v>
      </c>
      <c r="M6654">
        <v>87.5</v>
      </c>
      <c r="N6654">
        <v>0</v>
      </c>
      <c r="O6654">
        <v>12.5</v>
      </c>
      <c r="P6654">
        <v>12.5</v>
      </c>
      <c r="Q6654">
        <v>12.5</v>
      </c>
      <c r="R6654" t="s">
        <v>157</v>
      </c>
      <c r="S6654" t="s">
        <v>157</v>
      </c>
      <c r="T6654" t="s">
        <v>157</v>
      </c>
      <c r="U6654" t="s">
        <v>157</v>
      </c>
    </row>
    <row r="6655" spans="1:21" hidden="1" x14ac:dyDescent="0.45">
      <c r="A6655" t="str">
        <f t="shared" si="114"/>
        <v>YAG5Non-EUL7F+MGeneral, applied and forensic sciencesEast Midlands</v>
      </c>
      <c r="B6655" t="s">
        <v>116</v>
      </c>
      <c r="C6655" t="s">
        <v>140</v>
      </c>
      <c r="D6655">
        <v>5</v>
      </c>
      <c r="E6655" t="s">
        <v>162</v>
      </c>
      <c r="F6655" t="s">
        <v>145</v>
      </c>
      <c r="G6655" t="s">
        <v>138</v>
      </c>
      <c r="H6655" t="s">
        <v>164</v>
      </c>
      <c r="I6655" t="s">
        <v>147</v>
      </c>
      <c r="J6655">
        <v>5</v>
      </c>
      <c r="K6655">
        <v>0</v>
      </c>
      <c r="L6655">
        <v>5</v>
      </c>
      <c r="M6655">
        <v>66.7</v>
      </c>
      <c r="N6655">
        <v>0</v>
      </c>
      <c r="O6655">
        <v>33.299999999999997</v>
      </c>
      <c r="P6655">
        <v>33.299999999999997</v>
      </c>
      <c r="Q6655">
        <v>33.299999999999997</v>
      </c>
      <c r="R6655" t="s">
        <v>161</v>
      </c>
      <c r="S6655" t="s">
        <v>161</v>
      </c>
      <c r="T6655" t="s">
        <v>161</v>
      </c>
      <c r="U6655" t="s">
        <v>161</v>
      </c>
    </row>
    <row r="6656" spans="1:21" hidden="1" x14ac:dyDescent="0.45">
      <c r="A6656" t="str">
        <f t="shared" si="114"/>
        <v>YAG5Non-EUL7F+MGeneral, applied and forensic sciencesEast of England</v>
      </c>
      <c r="B6656" t="s">
        <v>116</v>
      </c>
      <c r="C6656" t="s">
        <v>140</v>
      </c>
      <c r="D6656">
        <v>5</v>
      </c>
      <c r="E6656" t="s">
        <v>162</v>
      </c>
      <c r="F6656" t="s">
        <v>145</v>
      </c>
      <c r="G6656" t="s">
        <v>138</v>
      </c>
      <c r="H6656" t="s">
        <v>164</v>
      </c>
      <c r="I6656" t="s">
        <v>148</v>
      </c>
      <c r="J6656">
        <v>10</v>
      </c>
      <c r="K6656">
        <v>0</v>
      </c>
      <c r="L6656">
        <v>10</v>
      </c>
      <c r="M6656">
        <v>16.7</v>
      </c>
      <c r="N6656">
        <v>16.7</v>
      </c>
      <c r="O6656">
        <v>50</v>
      </c>
      <c r="P6656">
        <v>50</v>
      </c>
      <c r="Q6656">
        <v>66.7</v>
      </c>
      <c r="R6656" t="s">
        <v>161</v>
      </c>
      <c r="S6656" t="s">
        <v>161</v>
      </c>
      <c r="T6656" t="s">
        <v>161</v>
      </c>
      <c r="U6656" t="s">
        <v>161</v>
      </c>
    </row>
    <row r="6657" spans="1:21" hidden="1" x14ac:dyDescent="0.45">
      <c r="A6657" t="str">
        <f t="shared" si="114"/>
        <v>YAG5Non-EUL7F+MGeneral, applied and forensic sciencesLondon</v>
      </c>
      <c r="B6657" t="s">
        <v>116</v>
      </c>
      <c r="C6657" t="s">
        <v>140</v>
      </c>
      <c r="D6657">
        <v>5</v>
      </c>
      <c r="E6657" t="s">
        <v>162</v>
      </c>
      <c r="F6657" t="s">
        <v>145</v>
      </c>
      <c r="G6657" t="s">
        <v>138</v>
      </c>
      <c r="H6657" t="s">
        <v>164</v>
      </c>
      <c r="I6657" t="s">
        <v>149</v>
      </c>
      <c r="J6657">
        <v>35</v>
      </c>
      <c r="K6657">
        <v>0</v>
      </c>
      <c r="L6657">
        <v>35</v>
      </c>
      <c r="M6657">
        <v>68.599999999999994</v>
      </c>
      <c r="N6657">
        <v>2.9</v>
      </c>
      <c r="O6657">
        <v>17.100000000000001</v>
      </c>
      <c r="P6657">
        <v>20</v>
      </c>
      <c r="Q6657">
        <v>28.6</v>
      </c>
      <c r="R6657" t="s">
        <v>161</v>
      </c>
      <c r="S6657" t="s">
        <v>161</v>
      </c>
      <c r="T6657" t="s">
        <v>161</v>
      </c>
      <c r="U6657" t="s">
        <v>161</v>
      </c>
    </row>
    <row r="6658" spans="1:21" hidden="1" x14ac:dyDescent="0.45">
      <c r="A6658" t="str">
        <f t="shared" si="114"/>
        <v>YAG5Non-EUL7F+MGeneral, applied and forensic sciencesNorth East</v>
      </c>
      <c r="B6658" t="s">
        <v>116</v>
      </c>
      <c r="C6658" t="s">
        <v>140</v>
      </c>
      <c r="D6658">
        <v>5</v>
      </c>
      <c r="E6658" t="s">
        <v>162</v>
      </c>
      <c r="F6658" t="s">
        <v>145</v>
      </c>
      <c r="G6658" t="s">
        <v>138</v>
      </c>
      <c r="H6658" t="s">
        <v>164</v>
      </c>
      <c r="I6658" t="s">
        <v>150</v>
      </c>
      <c r="J6658">
        <v>10</v>
      </c>
      <c r="K6658">
        <v>0</v>
      </c>
      <c r="L6658">
        <v>10</v>
      </c>
      <c r="M6658">
        <v>66.7</v>
      </c>
      <c r="N6658">
        <v>0</v>
      </c>
      <c r="O6658">
        <v>11.1</v>
      </c>
      <c r="P6658">
        <v>33.299999999999997</v>
      </c>
      <c r="Q6658">
        <v>33.299999999999997</v>
      </c>
      <c r="R6658" t="s">
        <v>161</v>
      </c>
      <c r="S6658" t="s">
        <v>161</v>
      </c>
      <c r="T6658" t="s">
        <v>161</v>
      </c>
      <c r="U6658" t="s">
        <v>161</v>
      </c>
    </row>
    <row r="6659" spans="1:21" hidden="1" x14ac:dyDescent="0.45">
      <c r="A6659" t="str">
        <f t="shared" si="114"/>
        <v>YAG5Non-EUL7F+MGeneral, applied and forensic sciencesNorth West</v>
      </c>
      <c r="B6659" t="s">
        <v>116</v>
      </c>
      <c r="C6659" t="s">
        <v>140</v>
      </c>
      <c r="D6659">
        <v>5</v>
      </c>
      <c r="E6659" t="s">
        <v>162</v>
      </c>
      <c r="F6659" t="s">
        <v>145</v>
      </c>
      <c r="G6659" t="s">
        <v>138</v>
      </c>
      <c r="H6659" t="s">
        <v>164</v>
      </c>
      <c r="I6659" t="s">
        <v>151</v>
      </c>
      <c r="J6659">
        <v>30</v>
      </c>
      <c r="K6659">
        <v>0</v>
      </c>
      <c r="L6659">
        <v>30</v>
      </c>
      <c r="M6659">
        <v>57.1</v>
      </c>
      <c r="N6659">
        <v>3.6</v>
      </c>
      <c r="O6659">
        <v>21.4</v>
      </c>
      <c r="P6659">
        <v>28.6</v>
      </c>
      <c r="Q6659">
        <v>39.299999999999997</v>
      </c>
      <c r="R6659" t="s">
        <v>161</v>
      </c>
      <c r="S6659" t="s">
        <v>161</v>
      </c>
      <c r="T6659" t="s">
        <v>161</v>
      </c>
      <c r="U6659" t="s">
        <v>161</v>
      </c>
    </row>
    <row r="6660" spans="1:21" hidden="1" x14ac:dyDescent="0.45">
      <c r="A6660" t="str">
        <f t="shared" si="114"/>
        <v>YAG5Non-EUL7F+MGeneral, applied and forensic sciencesScotland</v>
      </c>
      <c r="B6660" t="s">
        <v>116</v>
      </c>
      <c r="C6660" t="s">
        <v>140</v>
      </c>
      <c r="D6660">
        <v>5</v>
      </c>
      <c r="E6660" t="s">
        <v>162</v>
      </c>
      <c r="F6660" t="s">
        <v>145</v>
      </c>
      <c r="G6660" t="s">
        <v>138</v>
      </c>
      <c r="H6660" t="s">
        <v>164</v>
      </c>
      <c r="I6660" t="s">
        <v>153</v>
      </c>
      <c r="J6660">
        <v>5</v>
      </c>
      <c r="K6660">
        <v>0</v>
      </c>
      <c r="L6660">
        <v>5</v>
      </c>
      <c r="M6660">
        <v>40</v>
      </c>
      <c r="N6660">
        <v>0</v>
      </c>
      <c r="O6660">
        <v>40</v>
      </c>
      <c r="P6660">
        <v>50</v>
      </c>
      <c r="Q6660">
        <v>60</v>
      </c>
      <c r="R6660" t="s">
        <v>161</v>
      </c>
      <c r="S6660" t="s">
        <v>161</v>
      </c>
      <c r="T6660" t="s">
        <v>161</v>
      </c>
      <c r="U6660" t="s">
        <v>161</v>
      </c>
    </row>
    <row r="6661" spans="1:21" hidden="1" x14ac:dyDescent="0.45">
      <c r="A6661" t="str">
        <f t="shared" si="114"/>
        <v>YAG5Non-EUL7F+MGeneral, applied and forensic sciencesSouth East</v>
      </c>
      <c r="B6661" t="s">
        <v>116</v>
      </c>
      <c r="C6661" t="s">
        <v>140</v>
      </c>
      <c r="D6661">
        <v>5</v>
      </c>
      <c r="E6661" t="s">
        <v>162</v>
      </c>
      <c r="F6661" t="s">
        <v>145</v>
      </c>
      <c r="G6661" t="s">
        <v>138</v>
      </c>
      <c r="H6661" t="s">
        <v>164</v>
      </c>
      <c r="I6661" t="s">
        <v>154</v>
      </c>
      <c r="J6661">
        <v>10</v>
      </c>
      <c r="K6661">
        <v>0</v>
      </c>
      <c r="L6661">
        <v>10</v>
      </c>
      <c r="M6661">
        <v>25</v>
      </c>
      <c r="N6661">
        <v>12.5</v>
      </c>
      <c r="O6661">
        <v>50</v>
      </c>
      <c r="P6661">
        <v>62.5</v>
      </c>
      <c r="Q6661">
        <v>62.5</v>
      </c>
      <c r="R6661" t="s">
        <v>161</v>
      </c>
      <c r="S6661" t="s">
        <v>161</v>
      </c>
      <c r="T6661" t="s">
        <v>161</v>
      </c>
      <c r="U6661" t="s">
        <v>161</v>
      </c>
    </row>
    <row r="6662" spans="1:21" hidden="1" x14ac:dyDescent="0.45">
      <c r="A6662" t="str">
        <f t="shared" si="114"/>
        <v>YAG5Non-EUL7F+MGeneral, applied and forensic sciencesSouth West</v>
      </c>
      <c r="B6662" t="s">
        <v>116</v>
      </c>
      <c r="C6662" t="s">
        <v>140</v>
      </c>
      <c r="D6662">
        <v>5</v>
      </c>
      <c r="E6662" t="s">
        <v>162</v>
      </c>
      <c r="F6662" t="s">
        <v>145</v>
      </c>
      <c r="G6662" t="s">
        <v>138</v>
      </c>
      <c r="H6662" t="s">
        <v>164</v>
      </c>
      <c r="I6662" t="s">
        <v>155</v>
      </c>
      <c r="J6662">
        <v>5</v>
      </c>
      <c r="K6662">
        <v>0</v>
      </c>
      <c r="L6662">
        <v>5</v>
      </c>
      <c r="M6662">
        <v>89.3</v>
      </c>
      <c r="N6662">
        <v>10.7</v>
      </c>
      <c r="O6662">
        <v>0</v>
      </c>
      <c r="P6662">
        <v>0</v>
      </c>
      <c r="Q6662">
        <v>0</v>
      </c>
      <c r="R6662" t="s">
        <v>157</v>
      </c>
      <c r="S6662" t="s">
        <v>157</v>
      </c>
      <c r="T6662" t="s">
        <v>157</v>
      </c>
      <c r="U6662" t="s">
        <v>157</v>
      </c>
    </row>
    <row r="6663" spans="1:21" hidden="1" x14ac:dyDescent="0.45">
      <c r="A6663" t="str">
        <f t="shared" ref="A6663:A6726" si="115">"YAG"&amp;D6663 &amp;E6663 &amp;F6663 &amp; G6663 &amp;H6663 &amp;I6663</f>
        <v>YAG5Non-EUL7F+MGeneral, applied and forensic sciencesWales</v>
      </c>
      <c r="B6663" t="s">
        <v>116</v>
      </c>
      <c r="C6663" t="s">
        <v>140</v>
      </c>
      <c r="D6663">
        <v>5</v>
      </c>
      <c r="E6663" t="s">
        <v>162</v>
      </c>
      <c r="F6663" t="s">
        <v>145</v>
      </c>
      <c r="G6663" t="s">
        <v>138</v>
      </c>
      <c r="H6663" t="s">
        <v>164</v>
      </c>
      <c r="I6663" t="s">
        <v>158</v>
      </c>
      <c r="J6663" t="s">
        <v>161</v>
      </c>
      <c r="K6663" t="s">
        <v>161</v>
      </c>
      <c r="L6663" t="s">
        <v>161</v>
      </c>
      <c r="M6663" t="s">
        <v>161</v>
      </c>
      <c r="N6663" t="s">
        <v>161</v>
      </c>
      <c r="O6663" t="s">
        <v>161</v>
      </c>
      <c r="P6663" t="s">
        <v>161</v>
      </c>
      <c r="Q6663" t="s">
        <v>161</v>
      </c>
      <c r="R6663" t="s">
        <v>157</v>
      </c>
      <c r="S6663" t="s">
        <v>157</v>
      </c>
      <c r="T6663" t="s">
        <v>157</v>
      </c>
      <c r="U6663" t="s">
        <v>157</v>
      </c>
    </row>
    <row r="6664" spans="1:21" hidden="1" x14ac:dyDescent="0.45">
      <c r="A6664" t="str">
        <f t="shared" si="115"/>
        <v>YAG5Non-EUL7F+MGeneral, applied and forensic sciencesWest Midlands</v>
      </c>
      <c r="B6664" t="s">
        <v>116</v>
      </c>
      <c r="C6664" t="s">
        <v>140</v>
      </c>
      <c r="D6664">
        <v>5</v>
      </c>
      <c r="E6664" t="s">
        <v>162</v>
      </c>
      <c r="F6664" t="s">
        <v>145</v>
      </c>
      <c r="G6664" t="s">
        <v>138</v>
      </c>
      <c r="H6664" t="s">
        <v>164</v>
      </c>
      <c r="I6664" t="s">
        <v>159</v>
      </c>
      <c r="J6664">
        <v>5</v>
      </c>
      <c r="K6664">
        <v>0</v>
      </c>
      <c r="L6664">
        <v>5</v>
      </c>
      <c r="M6664">
        <v>33.299999999999997</v>
      </c>
      <c r="N6664">
        <v>0</v>
      </c>
      <c r="O6664">
        <v>33.299999999999997</v>
      </c>
      <c r="P6664">
        <v>66.7</v>
      </c>
      <c r="Q6664">
        <v>66.7</v>
      </c>
      <c r="R6664" t="s">
        <v>161</v>
      </c>
      <c r="S6664" t="s">
        <v>161</v>
      </c>
      <c r="T6664" t="s">
        <v>161</v>
      </c>
      <c r="U6664" t="s">
        <v>161</v>
      </c>
    </row>
    <row r="6665" spans="1:21" hidden="1" x14ac:dyDescent="0.45">
      <c r="A6665" t="str">
        <f t="shared" si="115"/>
        <v>YAG5Non-EUL7F+MGeneral, applied and forensic sciencesYorkshire and The Humber</v>
      </c>
      <c r="B6665" t="s">
        <v>116</v>
      </c>
      <c r="C6665" t="s">
        <v>140</v>
      </c>
      <c r="D6665">
        <v>5</v>
      </c>
      <c r="E6665" t="s">
        <v>162</v>
      </c>
      <c r="F6665" t="s">
        <v>145</v>
      </c>
      <c r="G6665" t="s">
        <v>138</v>
      </c>
      <c r="H6665" t="s">
        <v>164</v>
      </c>
      <c r="I6665" t="s">
        <v>160</v>
      </c>
      <c r="J6665">
        <v>25</v>
      </c>
      <c r="K6665">
        <v>0</v>
      </c>
      <c r="L6665">
        <v>25</v>
      </c>
      <c r="M6665">
        <v>31.9</v>
      </c>
      <c r="N6665">
        <v>9.5</v>
      </c>
      <c r="O6665">
        <v>16.100000000000001</v>
      </c>
      <c r="P6665">
        <v>20.8</v>
      </c>
      <c r="Q6665">
        <v>58.6</v>
      </c>
      <c r="R6665" t="s">
        <v>161</v>
      </c>
      <c r="S6665" t="s">
        <v>161</v>
      </c>
      <c r="T6665" t="s">
        <v>161</v>
      </c>
      <c r="U6665" t="s">
        <v>161</v>
      </c>
    </row>
    <row r="6666" spans="1:21" hidden="1" x14ac:dyDescent="0.45">
      <c r="A6666" t="str">
        <f t="shared" si="115"/>
        <v>YAG5Non-EUL7F+MGeneral, applied and forensic sciencesNA</v>
      </c>
      <c r="B6666" t="s">
        <v>116</v>
      </c>
      <c r="C6666" t="s">
        <v>140</v>
      </c>
      <c r="D6666">
        <v>5</v>
      </c>
      <c r="E6666" t="s">
        <v>162</v>
      </c>
      <c r="F6666" t="s">
        <v>145</v>
      </c>
      <c r="G6666" t="s">
        <v>138</v>
      </c>
      <c r="H6666" t="s">
        <v>164</v>
      </c>
      <c r="I6666" t="s">
        <v>157</v>
      </c>
      <c r="J6666">
        <v>185</v>
      </c>
      <c r="K6666">
        <v>91.1</v>
      </c>
      <c r="L6666">
        <v>20</v>
      </c>
      <c r="M6666">
        <v>0</v>
      </c>
      <c r="N6666">
        <v>0</v>
      </c>
      <c r="O6666">
        <v>0</v>
      </c>
      <c r="P6666">
        <v>0</v>
      </c>
      <c r="Q6666">
        <v>8.9</v>
      </c>
      <c r="R6666" t="s">
        <v>157</v>
      </c>
      <c r="S6666" t="s">
        <v>157</v>
      </c>
      <c r="T6666" t="s">
        <v>157</v>
      </c>
      <c r="U6666" t="s">
        <v>157</v>
      </c>
    </row>
    <row r="6667" spans="1:21" hidden="1" x14ac:dyDescent="0.45">
      <c r="A6667" t="str">
        <f t="shared" si="115"/>
        <v>YAG5Non-EUL8F+MGeneral, applied and forensic sciencesLondon</v>
      </c>
      <c r="B6667" t="s">
        <v>116</v>
      </c>
      <c r="C6667" t="s">
        <v>140</v>
      </c>
      <c r="D6667">
        <v>5</v>
      </c>
      <c r="E6667" t="s">
        <v>162</v>
      </c>
      <c r="F6667" t="s">
        <v>139</v>
      </c>
      <c r="G6667" t="s">
        <v>138</v>
      </c>
      <c r="H6667" t="s">
        <v>164</v>
      </c>
      <c r="I6667" t="s">
        <v>149</v>
      </c>
      <c r="J6667">
        <v>5</v>
      </c>
      <c r="K6667">
        <v>0</v>
      </c>
      <c r="L6667">
        <v>5</v>
      </c>
      <c r="M6667">
        <v>50</v>
      </c>
      <c r="N6667">
        <v>0</v>
      </c>
      <c r="O6667">
        <v>25</v>
      </c>
      <c r="P6667">
        <v>50</v>
      </c>
      <c r="Q6667">
        <v>50</v>
      </c>
      <c r="R6667" t="s">
        <v>161</v>
      </c>
      <c r="S6667" t="s">
        <v>161</v>
      </c>
      <c r="T6667" t="s">
        <v>161</v>
      </c>
      <c r="U6667" t="s">
        <v>161</v>
      </c>
    </row>
    <row r="6668" spans="1:21" hidden="1" x14ac:dyDescent="0.45">
      <c r="A6668" t="str">
        <f t="shared" si="115"/>
        <v>YAG5Non-EUL8F+MGeneral, applied and forensic sciencesNorth East</v>
      </c>
      <c r="B6668" t="s">
        <v>116</v>
      </c>
      <c r="C6668" t="s">
        <v>140</v>
      </c>
      <c r="D6668">
        <v>5</v>
      </c>
      <c r="E6668" t="s">
        <v>162</v>
      </c>
      <c r="F6668" t="s">
        <v>139</v>
      </c>
      <c r="G6668" t="s">
        <v>138</v>
      </c>
      <c r="H6668" t="s">
        <v>164</v>
      </c>
      <c r="I6668" t="s">
        <v>150</v>
      </c>
      <c r="J6668" t="s">
        <v>161</v>
      </c>
      <c r="K6668" t="s">
        <v>161</v>
      </c>
      <c r="L6668" t="s">
        <v>161</v>
      </c>
      <c r="M6668" t="s">
        <v>161</v>
      </c>
      <c r="N6668" t="s">
        <v>161</v>
      </c>
      <c r="O6668" t="s">
        <v>161</v>
      </c>
      <c r="P6668" t="s">
        <v>161</v>
      </c>
      <c r="Q6668" t="s">
        <v>161</v>
      </c>
      <c r="R6668" t="s">
        <v>161</v>
      </c>
      <c r="S6668" t="s">
        <v>161</v>
      </c>
      <c r="T6668" t="s">
        <v>161</v>
      </c>
      <c r="U6668" t="s">
        <v>161</v>
      </c>
    </row>
    <row r="6669" spans="1:21" hidden="1" x14ac:dyDescent="0.45">
      <c r="A6669" t="str">
        <f t="shared" si="115"/>
        <v>YAG5Non-EUL8F+MGeneral, applied and forensic sciencesNorth West</v>
      </c>
      <c r="B6669" t="s">
        <v>116</v>
      </c>
      <c r="C6669" t="s">
        <v>140</v>
      </c>
      <c r="D6669">
        <v>5</v>
      </c>
      <c r="E6669" t="s">
        <v>162</v>
      </c>
      <c r="F6669" t="s">
        <v>139</v>
      </c>
      <c r="G6669" t="s">
        <v>138</v>
      </c>
      <c r="H6669" t="s">
        <v>164</v>
      </c>
      <c r="I6669" t="s">
        <v>151</v>
      </c>
      <c r="J6669">
        <v>5</v>
      </c>
      <c r="K6669">
        <v>0</v>
      </c>
      <c r="L6669">
        <v>5</v>
      </c>
      <c r="M6669">
        <v>100</v>
      </c>
      <c r="N6669">
        <v>0</v>
      </c>
      <c r="O6669">
        <v>0</v>
      </c>
      <c r="P6669">
        <v>0</v>
      </c>
      <c r="Q6669">
        <v>0</v>
      </c>
      <c r="R6669" t="s">
        <v>157</v>
      </c>
      <c r="S6669" t="s">
        <v>157</v>
      </c>
      <c r="T6669" t="s">
        <v>157</v>
      </c>
      <c r="U6669" t="s">
        <v>157</v>
      </c>
    </row>
    <row r="6670" spans="1:21" hidden="1" x14ac:dyDescent="0.45">
      <c r="A6670" t="str">
        <f t="shared" si="115"/>
        <v>YAG5Non-EUL8F+MGeneral, applied and forensic sciencesSouth East</v>
      </c>
      <c r="B6670" t="s">
        <v>116</v>
      </c>
      <c r="C6670" t="s">
        <v>140</v>
      </c>
      <c r="D6670">
        <v>5</v>
      </c>
      <c r="E6670" t="s">
        <v>162</v>
      </c>
      <c r="F6670" t="s">
        <v>139</v>
      </c>
      <c r="G6670" t="s">
        <v>138</v>
      </c>
      <c r="H6670" t="s">
        <v>164</v>
      </c>
      <c r="I6670" t="s">
        <v>154</v>
      </c>
      <c r="J6670">
        <v>5</v>
      </c>
      <c r="K6670">
        <v>0</v>
      </c>
      <c r="L6670">
        <v>5</v>
      </c>
      <c r="M6670">
        <v>100</v>
      </c>
      <c r="N6670">
        <v>0</v>
      </c>
      <c r="O6670">
        <v>0</v>
      </c>
      <c r="P6670">
        <v>0</v>
      </c>
      <c r="Q6670">
        <v>0</v>
      </c>
      <c r="R6670" t="s">
        <v>157</v>
      </c>
      <c r="S6670" t="s">
        <v>157</v>
      </c>
      <c r="T6670" t="s">
        <v>157</v>
      </c>
      <c r="U6670" t="s">
        <v>157</v>
      </c>
    </row>
    <row r="6671" spans="1:21" hidden="1" x14ac:dyDescent="0.45">
      <c r="A6671" t="str">
        <f t="shared" si="115"/>
        <v>YAG5Non-EUL8F+MGeneral, applied and forensic sciencesSouth West</v>
      </c>
      <c r="B6671" t="s">
        <v>116</v>
      </c>
      <c r="C6671" t="s">
        <v>140</v>
      </c>
      <c r="D6671">
        <v>5</v>
      </c>
      <c r="E6671" t="s">
        <v>162</v>
      </c>
      <c r="F6671" t="s">
        <v>139</v>
      </c>
      <c r="G6671" t="s">
        <v>138</v>
      </c>
      <c r="H6671" t="s">
        <v>164</v>
      </c>
      <c r="I6671" t="s">
        <v>155</v>
      </c>
      <c r="J6671" t="s">
        <v>161</v>
      </c>
      <c r="K6671" t="s">
        <v>161</v>
      </c>
      <c r="L6671" t="s">
        <v>161</v>
      </c>
      <c r="M6671" t="s">
        <v>161</v>
      </c>
      <c r="N6671" t="s">
        <v>161</v>
      </c>
      <c r="O6671" t="s">
        <v>161</v>
      </c>
      <c r="P6671" t="s">
        <v>161</v>
      </c>
      <c r="Q6671" t="s">
        <v>161</v>
      </c>
      <c r="R6671" t="s">
        <v>161</v>
      </c>
      <c r="S6671" t="s">
        <v>161</v>
      </c>
      <c r="T6671" t="s">
        <v>161</v>
      </c>
      <c r="U6671" t="s">
        <v>161</v>
      </c>
    </row>
    <row r="6672" spans="1:21" hidden="1" x14ac:dyDescent="0.45">
      <c r="A6672" t="str">
        <f t="shared" si="115"/>
        <v>YAG5Non-EUL8F+MGeneral, applied and forensic sciencesYorkshire and The Humber</v>
      </c>
      <c r="B6672" t="s">
        <v>116</v>
      </c>
      <c r="C6672" t="s">
        <v>140</v>
      </c>
      <c r="D6672">
        <v>5</v>
      </c>
      <c r="E6672" t="s">
        <v>162</v>
      </c>
      <c r="F6672" t="s">
        <v>139</v>
      </c>
      <c r="G6672" t="s">
        <v>138</v>
      </c>
      <c r="H6672" t="s">
        <v>164</v>
      </c>
      <c r="I6672" t="s">
        <v>160</v>
      </c>
      <c r="J6672" t="s">
        <v>161</v>
      </c>
      <c r="K6672" t="s">
        <v>161</v>
      </c>
      <c r="L6672" t="s">
        <v>161</v>
      </c>
      <c r="M6672" t="s">
        <v>161</v>
      </c>
      <c r="N6672" t="s">
        <v>161</v>
      </c>
      <c r="O6672" t="s">
        <v>161</v>
      </c>
      <c r="P6672" t="s">
        <v>161</v>
      </c>
      <c r="Q6672" t="s">
        <v>161</v>
      </c>
      <c r="R6672" t="s">
        <v>161</v>
      </c>
      <c r="S6672" t="s">
        <v>161</v>
      </c>
      <c r="T6672" t="s">
        <v>161</v>
      </c>
      <c r="U6672" t="s">
        <v>161</v>
      </c>
    </row>
    <row r="6673" spans="1:21" hidden="1" x14ac:dyDescent="0.45">
      <c r="A6673" t="str">
        <f t="shared" si="115"/>
        <v>YAG5Non-EUL8F+MGeneral, applied and forensic sciencesNA</v>
      </c>
      <c r="B6673" t="s">
        <v>116</v>
      </c>
      <c r="C6673" t="s">
        <v>140</v>
      </c>
      <c r="D6673">
        <v>5</v>
      </c>
      <c r="E6673" t="s">
        <v>162</v>
      </c>
      <c r="F6673" t="s">
        <v>139</v>
      </c>
      <c r="G6673" t="s">
        <v>138</v>
      </c>
      <c r="H6673" t="s">
        <v>164</v>
      </c>
      <c r="I6673" t="s">
        <v>157</v>
      </c>
      <c r="J6673">
        <v>10</v>
      </c>
      <c r="K6673">
        <v>100</v>
      </c>
      <c r="L6673" t="s">
        <v>161</v>
      </c>
      <c r="M6673" t="s">
        <v>161</v>
      </c>
      <c r="N6673" t="s">
        <v>161</v>
      </c>
      <c r="O6673" t="s">
        <v>161</v>
      </c>
      <c r="P6673" t="s">
        <v>161</v>
      </c>
      <c r="Q6673" t="s">
        <v>161</v>
      </c>
      <c r="R6673" t="s">
        <v>157</v>
      </c>
      <c r="S6673" t="s">
        <v>157</v>
      </c>
      <c r="T6673" t="s">
        <v>157</v>
      </c>
      <c r="U6673" t="s">
        <v>157</v>
      </c>
    </row>
    <row r="6674" spans="1:21" hidden="1" x14ac:dyDescent="0.45">
      <c r="A6674" t="str">
        <f t="shared" si="115"/>
        <v>YAG3Non-EUL7F+MGeneral, applied and forensic sciencesAbroad</v>
      </c>
      <c r="B6674" t="s">
        <v>116</v>
      </c>
      <c r="C6674" t="s">
        <v>141</v>
      </c>
      <c r="D6674">
        <v>3</v>
      </c>
      <c r="E6674" t="s">
        <v>162</v>
      </c>
      <c r="F6674" t="s">
        <v>145</v>
      </c>
      <c r="G6674" t="s">
        <v>138</v>
      </c>
      <c r="H6674" t="s">
        <v>164</v>
      </c>
      <c r="I6674" t="s">
        <v>146</v>
      </c>
      <c r="J6674">
        <v>10</v>
      </c>
      <c r="K6674">
        <v>0</v>
      </c>
      <c r="L6674">
        <v>10</v>
      </c>
      <c r="M6674">
        <v>85.7</v>
      </c>
      <c r="N6674">
        <v>0</v>
      </c>
      <c r="O6674">
        <v>0</v>
      </c>
      <c r="P6674">
        <v>14.3</v>
      </c>
      <c r="Q6674">
        <v>14.3</v>
      </c>
      <c r="R6674" t="s">
        <v>157</v>
      </c>
      <c r="S6674" t="s">
        <v>157</v>
      </c>
      <c r="T6674" t="s">
        <v>157</v>
      </c>
      <c r="U6674" t="s">
        <v>157</v>
      </c>
    </row>
    <row r="6675" spans="1:21" hidden="1" x14ac:dyDescent="0.45">
      <c r="A6675" t="str">
        <f t="shared" si="115"/>
        <v>YAG3Non-EUL7F+MGeneral, applied and forensic sciencesEast Midlands</v>
      </c>
      <c r="B6675" t="s">
        <v>116</v>
      </c>
      <c r="C6675" t="s">
        <v>141</v>
      </c>
      <c r="D6675">
        <v>3</v>
      </c>
      <c r="E6675" t="s">
        <v>162</v>
      </c>
      <c r="F6675" t="s">
        <v>145</v>
      </c>
      <c r="G6675" t="s">
        <v>138</v>
      </c>
      <c r="H6675" t="s">
        <v>164</v>
      </c>
      <c r="I6675" t="s">
        <v>147</v>
      </c>
      <c r="J6675" t="s">
        <v>161</v>
      </c>
      <c r="K6675" t="s">
        <v>161</v>
      </c>
      <c r="L6675" t="s">
        <v>161</v>
      </c>
      <c r="M6675" t="s">
        <v>161</v>
      </c>
      <c r="N6675" t="s">
        <v>161</v>
      </c>
      <c r="O6675" t="s">
        <v>161</v>
      </c>
      <c r="P6675" t="s">
        <v>161</v>
      </c>
      <c r="Q6675" t="s">
        <v>161</v>
      </c>
      <c r="R6675" t="s">
        <v>157</v>
      </c>
      <c r="S6675" t="s">
        <v>157</v>
      </c>
      <c r="T6675" t="s">
        <v>157</v>
      </c>
      <c r="U6675" t="s">
        <v>157</v>
      </c>
    </row>
    <row r="6676" spans="1:21" hidden="1" x14ac:dyDescent="0.45">
      <c r="A6676" t="str">
        <f t="shared" si="115"/>
        <v>YAG3Non-EUL7F+MGeneral, applied and forensic sciencesEast of England</v>
      </c>
      <c r="B6676" t="s">
        <v>116</v>
      </c>
      <c r="C6676" t="s">
        <v>141</v>
      </c>
      <c r="D6676">
        <v>3</v>
      </c>
      <c r="E6676" t="s">
        <v>162</v>
      </c>
      <c r="F6676" t="s">
        <v>145</v>
      </c>
      <c r="G6676" t="s">
        <v>138</v>
      </c>
      <c r="H6676" t="s">
        <v>164</v>
      </c>
      <c r="I6676" t="s">
        <v>148</v>
      </c>
      <c r="J6676">
        <v>15</v>
      </c>
      <c r="K6676">
        <v>0</v>
      </c>
      <c r="L6676">
        <v>15</v>
      </c>
      <c r="M6676">
        <v>53.5</v>
      </c>
      <c r="N6676">
        <v>7.8</v>
      </c>
      <c r="O6676">
        <v>23.3</v>
      </c>
      <c r="P6676">
        <v>31</v>
      </c>
      <c r="Q6676">
        <v>38.799999999999997</v>
      </c>
      <c r="R6676" t="s">
        <v>161</v>
      </c>
      <c r="S6676" t="s">
        <v>161</v>
      </c>
      <c r="T6676" t="s">
        <v>161</v>
      </c>
      <c r="U6676" t="s">
        <v>161</v>
      </c>
    </row>
    <row r="6677" spans="1:21" hidden="1" x14ac:dyDescent="0.45">
      <c r="A6677" t="str">
        <f t="shared" si="115"/>
        <v>YAG3Non-EUL7F+MGeneral, applied and forensic sciencesLondon</v>
      </c>
      <c r="B6677" t="s">
        <v>116</v>
      </c>
      <c r="C6677" t="s">
        <v>141</v>
      </c>
      <c r="D6677">
        <v>3</v>
      </c>
      <c r="E6677" t="s">
        <v>162</v>
      </c>
      <c r="F6677" t="s">
        <v>145</v>
      </c>
      <c r="G6677" t="s">
        <v>138</v>
      </c>
      <c r="H6677" t="s">
        <v>164</v>
      </c>
      <c r="I6677" t="s">
        <v>149</v>
      </c>
      <c r="J6677">
        <v>30</v>
      </c>
      <c r="K6677">
        <v>0</v>
      </c>
      <c r="L6677">
        <v>30</v>
      </c>
      <c r="M6677">
        <v>75.900000000000006</v>
      </c>
      <c r="N6677">
        <v>3.4</v>
      </c>
      <c r="O6677">
        <v>13.8</v>
      </c>
      <c r="P6677">
        <v>17.2</v>
      </c>
      <c r="Q6677">
        <v>20.7</v>
      </c>
      <c r="R6677" t="s">
        <v>161</v>
      </c>
      <c r="S6677" t="s">
        <v>161</v>
      </c>
      <c r="T6677" t="s">
        <v>161</v>
      </c>
      <c r="U6677" t="s">
        <v>161</v>
      </c>
    </row>
    <row r="6678" spans="1:21" hidden="1" x14ac:dyDescent="0.45">
      <c r="A6678" t="str">
        <f t="shared" si="115"/>
        <v>YAG3Non-EUL7F+MGeneral, applied and forensic sciencesNorth East</v>
      </c>
      <c r="B6678" t="s">
        <v>116</v>
      </c>
      <c r="C6678" t="s">
        <v>141</v>
      </c>
      <c r="D6678">
        <v>3</v>
      </c>
      <c r="E6678" t="s">
        <v>162</v>
      </c>
      <c r="F6678" t="s">
        <v>145</v>
      </c>
      <c r="G6678" t="s">
        <v>138</v>
      </c>
      <c r="H6678" t="s">
        <v>164</v>
      </c>
      <c r="I6678" t="s">
        <v>150</v>
      </c>
      <c r="J6678">
        <v>15</v>
      </c>
      <c r="K6678">
        <v>0</v>
      </c>
      <c r="L6678">
        <v>15</v>
      </c>
      <c r="M6678">
        <v>83.3</v>
      </c>
      <c r="N6678">
        <v>0</v>
      </c>
      <c r="O6678">
        <v>0</v>
      </c>
      <c r="P6678">
        <v>8.3000000000000007</v>
      </c>
      <c r="Q6678">
        <v>16.7</v>
      </c>
      <c r="R6678" t="s">
        <v>157</v>
      </c>
      <c r="S6678" t="s">
        <v>157</v>
      </c>
      <c r="T6678" t="s">
        <v>157</v>
      </c>
      <c r="U6678" t="s">
        <v>157</v>
      </c>
    </row>
    <row r="6679" spans="1:21" hidden="1" x14ac:dyDescent="0.45">
      <c r="A6679" t="str">
        <f t="shared" si="115"/>
        <v>YAG3Non-EUL7F+MGeneral, applied and forensic sciencesNorth West</v>
      </c>
      <c r="B6679" t="s">
        <v>116</v>
      </c>
      <c r="C6679" t="s">
        <v>141</v>
      </c>
      <c r="D6679">
        <v>3</v>
      </c>
      <c r="E6679" t="s">
        <v>162</v>
      </c>
      <c r="F6679" t="s">
        <v>145</v>
      </c>
      <c r="G6679" t="s">
        <v>138</v>
      </c>
      <c r="H6679" t="s">
        <v>164</v>
      </c>
      <c r="I6679" t="s">
        <v>151</v>
      </c>
      <c r="J6679">
        <v>10</v>
      </c>
      <c r="K6679">
        <v>0</v>
      </c>
      <c r="L6679">
        <v>10</v>
      </c>
      <c r="M6679">
        <v>71.400000000000006</v>
      </c>
      <c r="N6679">
        <v>0</v>
      </c>
      <c r="O6679">
        <v>28.6</v>
      </c>
      <c r="P6679">
        <v>28.6</v>
      </c>
      <c r="Q6679">
        <v>28.6</v>
      </c>
      <c r="R6679" t="s">
        <v>161</v>
      </c>
      <c r="S6679" t="s">
        <v>161</v>
      </c>
      <c r="T6679" t="s">
        <v>161</v>
      </c>
      <c r="U6679" t="s">
        <v>161</v>
      </c>
    </row>
    <row r="6680" spans="1:21" hidden="1" x14ac:dyDescent="0.45">
      <c r="A6680" t="str">
        <f t="shared" si="115"/>
        <v>YAG3Non-EUL7F+MGeneral, applied and forensic sciencesScotland</v>
      </c>
      <c r="B6680" t="s">
        <v>116</v>
      </c>
      <c r="C6680" t="s">
        <v>141</v>
      </c>
      <c r="D6680">
        <v>3</v>
      </c>
      <c r="E6680" t="s">
        <v>162</v>
      </c>
      <c r="F6680" t="s">
        <v>145</v>
      </c>
      <c r="G6680" t="s">
        <v>138</v>
      </c>
      <c r="H6680" t="s">
        <v>164</v>
      </c>
      <c r="I6680" t="s">
        <v>153</v>
      </c>
      <c r="J6680" t="s">
        <v>161</v>
      </c>
      <c r="K6680" t="s">
        <v>161</v>
      </c>
      <c r="L6680" t="s">
        <v>161</v>
      </c>
      <c r="M6680" t="s">
        <v>161</v>
      </c>
      <c r="N6680" t="s">
        <v>161</v>
      </c>
      <c r="O6680" t="s">
        <v>161</v>
      </c>
      <c r="P6680" t="s">
        <v>161</v>
      </c>
      <c r="Q6680" t="s">
        <v>161</v>
      </c>
      <c r="R6680" t="s">
        <v>161</v>
      </c>
      <c r="S6680" t="s">
        <v>161</v>
      </c>
      <c r="T6680" t="s">
        <v>161</v>
      </c>
      <c r="U6680" t="s">
        <v>161</v>
      </c>
    </row>
    <row r="6681" spans="1:21" hidden="1" x14ac:dyDescent="0.45">
      <c r="A6681" t="str">
        <f t="shared" si="115"/>
        <v>YAG3Non-EUL7F+MGeneral, applied and forensic sciencesSouth East</v>
      </c>
      <c r="B6681" t="s">
        <v>116</v>
      </c>
      <c r="C6681" t="s">
        <v>141</v>
      </c>
      <c r="D6681">
        <v>3</v>
      </c>
      <c r="E6681" t="s">
        <v>162</v>
      </c>
      <c r="F6681" t="s">
        <v>145</v>
      </c>
      <c r="G6681" t="s">
        <v>138</v>
      </c>
      <c r="H6681" t="s">
        <v>164</v>
      </c>
      <c r="I6681" t="s">
        <v>154</v>
      </c>
      <c r="J6681">
        <v>10</v>
      </c>
      <c r="K6681">
        <v>0</v>
      </c>
      <c r="L6681">
        <v>10</v>
      </c>
      <c r="M6681">
        <v>37.5</v>
      </c>
      <c r="N6681">
        <v>0</v>
      </c>
      <c r="O6681">
        <v>25</v>
      </c>
      <c r="P6681">
        <v>50</v>
      </c>
      <c r="Q6681">
        <v>62.5</v>
      </c>
      <c r="R6681" t="s">
        <v>161</v>
      </c>
      <c r="S6681" t="s">
        <v>161</v>
      </c>
      <c r="T6681" t="s">
        <v>161</v>
      </c>
      <c r="U6681" t="s">
        <v>161</v>
      </c>
    </row>
    <row r="6682" spans="1:21" hidden="1" x14ac:dyDescent="0.45">
      <c r="A6682" t="str">
        <f t="shared" si="115"/>
        <v>YAG3Non-EUL7F+MGeneral, applied and forensic sciencesSouth West</v>
      </c>
      <c r="B6682" t="s">
        <v>116</v>
      </c>
      <c r="C6682" t="s">
        <v>141</v>
      </c>
      <c r="D6682">
        <v>3</v>
      </c>
      <c r="E6682" t="s">
        <v>162</v>
      </c>
      <c r="F6682" t="s">
        <v>145</v>
      </c>
      <c r="G6682" t="s">
        <v>138</v>
      </c>
      <c r="H6682" t="s">
        <v>164</v>
      </c>
      <c r="I6682" t="s">
        <v>155</v>
      </c>
      <c r="J6682">
        <v>10</v>
      </c>
      <c r="K6682">
        <v>0</v>
      </c>
      <c r="L6682">
        <v>10</v>
      </c>
      <c r="M6682">
        <v>65.5</v>
      </c>
      <c r="N6682">
        <v>0</v>
      </c>
      <c r="O6682">
        <v>6.4</v>
      </c>
      <c r="P6682">
        <v>6.4</v>
      </c>
      <c r="Q6682">
        <v>34.5</v>
      </c>
      <c r="R6682" t="s">
        <v>161</v>
      </c>
      <c r="S6682" t="s">
        <v>161</v>
      </c>
      <c r="T6682" t="s">
        <v>161</v>
      </c>
      <c r="U6682" t="s">
        <v>161</v>
      </c>
    </row>
    <row r="6683" spans="1:21" hidden="1" x14ac:dyDescent="0.45">
      <c r="A6683" t="str">
        <f t="shared" si="115"/>
        <v>YAG3Non-EUL7F+MGeneral, applied and forensic sciencesWest Midlands</v>
      </c>
      <c r="B6683" t="s">
        <v>116</v>
      </c>
      <c r="C6683" t="s">
        <v>141</v>
      </c>
      <c r="D6683">
        <v>3</v>
      </c>
      <c r="E6683" t="s">
        <v>162</v>
      </c>
      <c r="F6683" t="s">
        <v>145</v>
      </c>
      <c r="G6683" t="s">
        <v>138</v>
      </c>
      <c r="H6683" t="s">
        <v>164</v>
      </c>
      <c r="I6683" t="s">
        <v>159</v>
      </c>
      <c r="J6683" t="s">
        <v>161</v>
      </c>
      <c r="K6683" t="s">
        <v>161</v>
      </c>
      <c r="L6683" t="s">
        <v>161</v>
      </c>
      <c r="M6683" t="s">
        <v>161</v>
      </c>
      <c r="N6683" t="s">
        <v>161</v>
      </c>
      <c r="O6683" t="s">
        <v>161</v>
      </c>
      <c r="P6683" t="s">
        <v>161</v>
      </c>
      <c r="Q6683" t="s">
        <v>161</v>
      </c>
      <c r="R6683" t="s">
        <v>157</v>
      </c>
      <c r="S6683" t="s">
        <v>157</v>
      </c>
      <c r="T6683" t="s">
        <v>157</v>
      </c>
      <c r="U6683" t="s">
        <v>157</v>
      </c>
    </row>
    <row r="6684" spans="1:21" hidden="1" x14ac:dyDescent="0.45">
      <c r="A6684" t="str">
        <f t="shared" si="115"/>
        <v>YAG3Non-EUL7F+MGeneral, applied and forensic sciencesYorkshire and The Humber</v>
      </c>
      <c r="B6684" t="s">
        <v>116</v>
      </c>
      <c r="C6684" t="s">
        <v>141</v>
      </c>
      <c r="D6684">
        <v>3</v>
      </c>
      <c r="E6684" t="s">
        <v>162</v>
      </c>
      <c r="F6684" t="s">
        <v>145</v>
      </c>
      <c r="G6684" t="s">
        <v>138</v>
      </c>
      <c r="H6684" t="s">
        <v>164</v>
      </c>
      <c r="I6684" t="s">
        <v>160</v>
      </c>
      <c r="J6684">
        <v>15</v>
      </c>
      <c r="K6684">
        <v>0</v>
      </c>
      <c r="L6684">
        <v>15</v>
      </c>
      <c r="M6684">
        <v>75.2</v>
      </c>
      <c r="N6684">
        <v>0</v>
      </c>
      <c r="O6684">
        <v>9.9</v>
      </c>
      <c r="P6684">
        <v>19.8</v>
      </c>
      <c r="Q6684">
        <v>24.8</v>
      </c>
      <c r="R6684" t="s">
        <v>157</v>
      </c>
      <c r="S6684" t="s">
        <v>157</v>
      </c>
      <c r="T6684" t="s">
        <v>157</v>
      </c>
      <c r="U6684" t="s">
        <v>157</v>
      </c>
    </row>
    <row r="6685" spans="1:21" hidden="1" x14ac:dyDescent="0.45">
      <c r="A6685" t="str">
        <f t="shared" si="115"/>
        <v>YAG3Non-EUL7F+MGeneral, applied and forensic sciencesNA</v>
      </c>
      <c r="B6685" t="s">
        <v>116</v>
      </c>
      <c r="C6685" t="s">
        <v>141</v>
      </c>
      <c r="D6685">
        <v>3</v>
      </c>
      <c r="E6685" t="s">
        <v>162</v>
      </c>
      <c r="F6685" t="s">
        <v>145</v>
      </c>
      <c r="G6685" t="s">
        <v>138</v>
      </c>
      <c r="H6685" t="s">
        <v>164</v>
      </c>
      <c r="I6685" t="s">
        <v>157</v>
      </c>
      <c r="J6685">
        <v>120</v>
      </c>
      <c r="K6685">
        <v>94.9</v>
      </c>
      <c r="L6685">
        <v>10</v>
      </c>
      <c r="M6685">
        <v>0</v>
      </c>
      <c r="N6685">
        <v>0</v>
      </c>
      <c r="O6685">
        <v>0</v>
      </c>
      <c r="P6685">
        <v>0</v>
      </c>
      <c r="Q6685">
        <v>5.0999999999999996</v>
      </c>
      <c r="R6685" t="s">
        <v>157</v>
      </c>
      <c r="S6685" t="s">
        <v>157</v>
      </c>
      <c r="T6685" t="s">
        <v>157</v>
      </c>
      <c r="U6685" t="s">
        <v>157</v>
      </c>
    </row>
    <row r="6686" spans="1:21" hidden="1" x14ac:dyDescent="0.45">
      <c r="A6686" t="str">
        <f t="shared" si="115"/>
        <v>YAG3Non-EUL8F+MGeneral, applied and forensic sciencesAbroad</v>
      </c>
      <c r="B6686" t="s">
        <v>116</v>
      </c>
      <c r="C6686" t="s">
        <v>141</v>
      </c>
      <c r="D6686">
        <v>3</v>
      </c>
      <c r="E6686" t="s">
        <v>162</v>
      </c>
      <c r="F6686" t="s">
        <v>139</v>
      </c>
      <c r="G6686" t="s">
        <v>138</v>
      </c>
      <c r="H6686" t="s">
        <v>164</v>
      </c>
      <c r="I6686" t="s">
        <v>146</v>
      </c>
      <c r="J6686" t="s">
        <v>161</v>
      </c>
      <c r="K6686" t="s">
        <v>161</v>
      </c>
      <c r="L6686" t="s">
        <v>161</v>
      </c>
      <c r="M6686" t="s">
        <v>161</v>
      </c>
      <c r="N6686" t="s">
        <v>161</v>
      </c>
      <c r="O6686" t="s">
        <v>161</v>
      </c>
      <c r="P6686" t="s">
        <v>161</v>
      </c>
      <c r="Q6686" t="s">
        <v>161</v>
      </c>
      <c r="R6686" t="s">
        <v>157</v>
      </c>
      <c r="S6686" t="s">
        <v>157</v>
      </c>
      <c r="T6686" t="s">
        <v>157</v>
      </c>
      <c r="U6686" t="s">
        <v>157</v>
      </c>
    </row>
    <row r="6687" spans="1:21" hidden="1" x14ac:dyDescent="0.45">
      <c r="A6687" t="str">
        <f t="shared" si="115"/>
        <v>YAG3Non-EUL8F+MGeneral, applied and forensic sciencesEast of England</v>
      </c>
      <c r="B6687" t="s">
        <v>116</v>
      </c>
      <c r="C6687" t="s">
        <v>141</v>
      </c>
      <c r="D6687">
        <v>3</v>
      </c>
      <c r="E6687" t="s">
        <v>162</v>
      </c>
      <c r="F6687" t="s">
        <v>139</v>
      </c>
      <c r="G6687" t="s">
        <v>138</v>
      </c>
      <c r="H6687" t="s">
        <v>164</v>
      </c>
      <c r="I6687" t="s">
        <v>148</v>
      </c>
      <c r="J6687" t="s">
        <v>161</v>
      </c>
      <c r="K6687" t="s">
        <v>161</v>
      </c>
      <c r="L6687" t="s">
        <v>161</v>
      </c>
      <c r="M6687" t="s">
        <v>161</v>
      </c>
      <c r="N6687" t="s">
        <v>161</v>
      </c>
      <c r="O6687" t="s">
        <v>161</v>
      </c>
      <c r="P6687" t="s">
        <v>161</v>
      </c>
      <c r="Q6687" t="s">
        <v>161</v>
      </c>
      <c r="R6687" t="s">
        <v>161</v>
      </c>
      <c r="S6687" t="s">
        <v>161</v>
      </c>
      <c r="T6687" t="s">
        <v>161</v>
      </c>
      <c r="U6687" t="s">
        <v>161</v>
      </c>
    </row>
    <row r="6688" spans="1:21" hidden="1" x14ac:dyDescent="0.45">
      <c r="A6688" t="str">
        <f t="shared" si="115"/>
        <v>YAG3Non-EUL8F+MGeneral, applied and forensic sciencesLondon</v>
      </c>
      <c r="B6688" t="s">
        <v>116</v>
      </c>
      <c r="C6688" t="s">
        <v>141</v>
      </c>
      <c r="D6688">
        <v>3</v>
      </c>
      <c r="E6688" t="s">
        <v>162</v>
      </c>
      <c r="F6688" t="s">
        <v>139</v>
      </c>
      <c r="G6688" t="s">
        <v>138</v>
      </c>
      <c r="H6688" t="s">
        <v>164</v>
      </c>
      <c r="I6688" t="s">
        <v>149</v>
      </c>
      <c r="J6688">
        <v>5</v>
      </c>
      <c r="K6688">
        <v>0</v>
      </c>
      <c r="L6688">
        <v>5</v>
      </c>
      <c r="M6688">
        <v>38.1</v>
      </c>
      <c r="N6688">
        <v>0</v>
      </c>
      <c r="O6688">
        <v>61.9</v>
      </c>
      <c r="P6688">
        <v>61.9</v>
      </c>
      <c r="Q6688">
        <v>61.9</v>
      </c>
      <c r="R6688" t="s">
        <v>161</v>
      </c>
      <c r="S6688" t="s">
        <v>161</v>
      </c>
      <c r="T6688" t="s">
        <v>161</v>
      </c>
      <c r="U6688" t="s">
        <v>161</v>
      </c>
    </row>
    <row r="6689" spans="1:21" hidden="1" x14ac:dyDescent="0.45">
      <c r="A6689" t="str">
        <f t="shared" si="115"/>
        <v>YAG3Non-EUL8F+MGeneral, applied and forensic sciencesNorth East</v>
      </c>
      <c r="B6689" t="s">
        <v>116</v>
      </c>
      <c r="C6689" t="s">
        <v>141</v>
      </c>
      <c r="D6689">
        <v>3</v>
      </c>
      <c r="E6689" t="s">
        <v>162</v>
      </c>
      <c r="F6689" t="s">
        <v>139</v>
      </c>
      <c r="G6689" t="s">
        <v>138</v>
      </c>
      <c r="H6689" t="s">
        <v>164</v>
      </c>
      <c r="I6689" t="s">
        <v>150</v>
      </c>
      <c r="J6689" t="s">
        <v>161</v>
      </c>
      <c r="K6689" t="s">
        <v>161</v>
      </c>
      <c r="L6689" t="s">
        <v>161</v>
      </c>
      <c r="M6689" t="s">
        <v>161</v>
      </c>
      <c r="N6689" t="s">
        <v>161</v>
      </c>
      <c r="O6689" t="s">
        <v>161</v>
      </c>
      <c r="P6689" t="s">
        <v>161</v>
      </c>
      <c r="Q6689" t="s">
        <v>161</v>
      </c>
      <c r="R6689" t="s">
        <v>161</v>
      </c>
      <c r="S6689" t="s">
        <v>161</v>
      </c>
      <c r="T6689" t="s">
        <v>161</v>
      </c>
      <c r="U6689" t="s">
        <v>161</v>
      </c>
    </row>
    <row r="6690" spans="1:21" hidden="1" x14ac:dyDescent="0.45">
      <c r="A6690" t="str">
        <f t="shared" si="115"/>
        <v>YAG3Non-EUL8F+MGeneral, applied and forensic sciencesNorth West</v>
      </c>
      <c r="B6690" t="s">
        <v>116</v>
      </c>
      <c r="C6690" t="s">
        <v>141</v>
      </c>
      <c r="D6690">
        <v>3</v>
      </c>
      <c r="E6690" t="s">
        <v>162</v>
      </c>
      <c r="F6690" t="s">
        <v>139</v>
      </c>
      <c r="G6690" t="s">
        <v>138</v>
      </c>
      <c r="H6690" t="s">
        <v>164</v>
      </c>
      <c r="I6690" t="s">
        <v>151</v>
      </c>
      <c r="J6690" t="s">
        <v>161</v>
      </c>
      <c r="K6690" t="s">
        <v>161</v>
      </c>
      <c r="L6690" t="s">
        <v>161</v>
      </c>
      <c r="M6690" t="s">
        <v>161</v>
      </c>
      <c r="N6690" t="s">
        <v>161</v>
      </c>
      <c r="O6690" t="s">
        <v>161</v>
      </c>
      <c r="P6690" t="s">
        <v>161</v>
      </c>
      <c r="Q6690" t="s">
        <v>161</v>
      </c>
      <c r="R6690" t="s">
        <v>157</v>
      </c>
      <c r="S6690" t="s">
        <v>157</v>
      </c>
      <c r="T6690" t="s">
        <v>157</v>
      </c>
      <c r="U6690" t="s">
        <v>157</v>
      </c>
    </row>
    <row r="6691" spans="1:21" hidden="1" x14ac:dyDescent="0.45">
      <c r="A6691" t="str">
        <f t="shared" si="115"/>
        <v>YAG3Non-EUL8F+MGeneral, applied and forensic sciencesSouth East</v>
      </c>
      <c r="B6691" t="s">
        <v>116</v>
      </c>
      <c r="C6691" t="s">
        <v>141</v>
      </c>
      <c r="D6691">
        <v>3</v>
      </c>
      <c r="E6691" t="s">
        <v>162</v>
      </c>
      <c r="F6691" t="s">
        <v>139</v>
      </c>
      <c r="G6691" t="s">
        <v>138</v>
      </c>
      <c r="H6691" t="s">
        <v>164</v>
      </c>
      <c r="I6691" t="s">
        <v>154</v>
      </c>
      <c r="J6691" t="s">
        <v>161</v>
      </c>
      <c r="K6691" t="s">
        <v>161</v>
      </c>
      <c r="L6691" t="s">
        <v>161</v>
      </c>
      <c r="M6691" t="s">
        <v>161</v>
      </c>
      <c r="N6691" t="s">
        <v>161</v>
      </c>
      <c r="O6691" t="s">
        <v>161</v>
      </c>
      <c r="P6691" t="s">
        <v>161</v>
      </c>
      <c r="Q6691" t="s">
        <v>161</v>
      </c>
      <c r="R6691" t="s">
        <v>161</v>
      </c>
      <c r="S6691" t="s">
        <v>161</v>
      </c>
      <c r="T6691" t="s">
        <v>161</v>
      </c>
      <c r="U6691" t="s">
        <v>161</v>
      </c>
    </row>
    <row r="6692" spans="1:21" hidden="1" x14ac:dyDescent="0.45">
      <c r="A6692" t="str">
        <f t="shared" si="115"/>
        <v>YAG3Non-EUL8F+MGeneral, applied and forensic sciencesSouth West</v>
      </c>
      <c r="B6692" t="s">
        <v>116</v>
      </c>
      <c r="C6692" t="s">
        <v>141</v>
      </c>
      <c r="D6692">
        <v>3</v>
      </c>
      <c r="E6692" t="s">
        <v>162</v>
      </c>
      <c r="F6692" t="s">
        <v>139</v>
      </c>
      <c r="G6692" t="s">
        <v>138</v>
      </c>
      <c r="H6692" t="s">
        <v>164</v>
      </c>
      <c r="I6692" t="s">
        <v>155</v>
      </c>
      <c r="J6692" t="s">
        <v>161</v>
      </c>
      <c r="K6692" t="s">
        <v>161</v>
      </c>
      <c r="L6692" t="s">
        <v>161</v>
      </c>
      <c r="M6692" t="s">
        <v>161</v>
      </c>
      <c r="N6692" t="s">
        <v>161</v>
      </c>
      <c r="O6692" t="s">
        <v>161</v>
      </c>
      <c r="P6692" t="s">
        <v>161</v>
      </c>
      <c r="Q6692" t="s">
        <v>161</v>
      </c>
      <c r="R6692" t="s">
        <v>157</v>
      </c>
      <c r="S6692" t="s">
        <v>157</v>
      </c>
      <c r="T6692" t="s">
        <v>157</v>
      </c>
      <c r="U6692" t="s">
        <v>157</v>
      </c>
    </row>
    <row r="6693" spans="1:21" hidden="1" x14ac:dyDescent="0.45">
      <c r="A6693" t="str">
        <f t="shared" si="115"/>
        <v>YAG3Non-EUL8F+MGeneral, applied and forensic sciencesYorkshire and The Humber</v>
      </c>
      <c r="B6693" t="s">
        <v>116</v>
      </c>
      <c r="C6693" t="s">
        <v>141</v>
      </c>
      <c r="D6693">
        <v>3</v>
      </c>
      <c r="E6693" t="s">
        <v>162</v>
      </c>
      <c r="F6693" t="s">
        <v>139</v>
      </c>
      <c r="G6693" t="s">
        <v>138</v>
      </c>
      <c r="H6693" t="s">
        <v>164</v>
      </c>
      <c r="I6693" t="s">
        <v>160</v>
      </c>
      <c r="J6693" t="s">
        <v>161</v>
      </c>
      <c r="K6693" t="s">
        <v>161</v>
      </c>
      <c r="L6693" t="s">
        <v>161</v>
      </c>
      <c r="M6693" t="s">
        <v>161</v>
      </c>
      <c r="N6693" t="s">
        <v>161</v>
      </c>
      <c r="O6693" t="s">
        <v>161</v>
      </c>
      <c r="P6693" t="s">
        <v>161</v>
      </c>
      <c r="Q6693" t="s">
        <v>161</v>
      </c>
      <c r="R6693" t="s">
        <v>157</v>
      </c>
      <c r="S6693" t="s">
        <v>157</v>
      </c>
      <c r="T6693" t="s">
        <v>157</v>
      </c>
      <c r="U6693" t="s">
        <v>157</v>
      </c>
    </row>
    <row r="6694" spans="1:21" hidden="1" x14ac:dyDescent="0.45">
      <c r="A6694" t="str">
        <f t="shared" si="115"/>
        <v>YAG3Non-EUL8F+MGeneral, applied and forensic sciencesNA</v>
      </c>
      <c r="B6694" t="s">
        <v>116</v>
      </c>
      <c r="C6694" t="s">
        <v>141</v>
      </c>
      <c r="D6694">
        <v>3</v>
      </c>
      <c r="E6694" t="s">
        <v>162</v>
      </c>
      <c r="F6694" t="s">
        <v>139</v>
      </c>
      <c r="G6694" t="s">
        <v>138</v>
      </c>
      <c r="H6694" t="s">
        <v>164</v>
      </c>
      <c r="I6694" t="s">
        <v>157</v>
      </c>
      <c r="J6694">
        <v>10</v>
      </c>
      <c r="K6694">
        <v>100</v>
      </c>
      <c r="L6694" t="s">
        <v>161</v>
      </c>
      <c r="M6694" t="s">
        <v>161</v>
      </c>
      <c r="N6694" t="s">
        <v>161</v>
      </c>
      <c r="O6694" t="s">
        <v>161</v>
      </c>
      <c r="P6694" t="s">
        <v>161</v>
      </c>
      <c r="Q6694" t="s">
        <v>161</v>
      </c>
      <c r="R6694" t="s">
        <v>157</v>
      </c>
      <c r="S6694" t="s">
        <v>157</v>
      </c>
      <c r="T6694" t="s">
        <v>157</v>
      </c>
      <c r="U6694" t="s">
        <v>157</v>
      </c>
    </row>
    <row r="6695" spans="1:21" hidden="1" x14ac:dyDescent="0.45">
      <c r="A6695" t="str">
        <f t="shared" si="115"/>
        <v>YAG1Non-EUL7F+MGeneral, applied and forensic sciencesAbroad</v>
      </c>
      <c r="B6695" t="s">
        <v>116</v>
      </c>
      <c r="C6695" t="s">
        <v>49</v>
      </c>
      <c r="D6695">
        <v>1</v>
      </c>
      <c r="E6695" t="s">
        <v>162</v>
      </c>
      <c r="F6695" t="s">
        <v>145</v>
      </c>
      <c r="G6695" t="s">
        <v>138</v>
      </c>
      <c r="H6695" t="s">
        <v>164</v>
      </c>
      <c r="I6695" t="s">
        <v>146</v>
      </c>
      <c r="J6695" t="s">
        <v>161</v>
      </c>
      <c r="K6695" t="s">
        <v>161</v>
      </c>
      <c r="L6695" t="s">
        <v>161</v>
      </c>
      <c r="M6695" t="s">
        <v>161</v>
      </c>
      <c r="N6695" t="s">
        <v>161</v>
      </c>
      <c r="O6695" t="s">
        <v>161</v>
      </c>
      <c r="P6695" t="s">
        <v>161</v>
      </c>
      <c r="Q6695" t="s">
        <v>161</v>
      </c>
      <c r="R6695" t="s">
        <v>157</v>
      </c>
      <c r="S6695" t="s">
        <v>157</v>
      </c>
      <c r="T6695" t="s">
        <v>157</v>
      </c>
      <c r="U6695" t="s">
        <v>157</v>
      </c>
    </row>
    <row r="6696" spans="1:21" hidden="1" x14ac:dyDescent="0.45">
      <c r="A6696" t="str">
        <f t="shared" si="115"/>
        <v>YAG1Non-EUL7F+MGeneral, applied and forensic sciencesEast Midlands</v>
      </c>
      <c r="B6696" t="s">
        <v>116</v>
      </c>
      <c r="C6696" t="s">
        <v>49</v>
      </c>
      <c r="D6696">
        <v>1</v>
      </c>
      <c r="E6696" t="s">
        <v>162</v>
      </c>
      <c r="F6696" t="s">
        <v>145</v>
      </c>
      <c r="G6696" t="s">
        <v>138</v>
      </c>
      <c r="H6696" t="s">
        <v>164</v>
      </c>
      <c r="I6696" t="s">
        <v>147</v>
      </c>
      <c r="J6696" t="s">
        <v>161</v>
      </c>
      <c r="K6696" t="s">
        <v>161</v>
      </c>
      <c r="L6696" t="s">
        <v>161</v>
      </c>
      <c r="M6696" t="s">
        <v>161</v>
      </c>
      <c r="N6696" t="s">
        <v>161</v>
      </c>
      <c r="O6696" t="s">
        <v>161</v>
      </c>
      <c r="P6696" t="s">
        <v>161</v>
      </c>
      <c r="Q6696" t="s">
        <v>161</v>
      </c>
      <c r="R6696" t="s">
        <v>157</v>
      </c>
      <c r="S6696" t="s">
        <v>157</v>
      </c>
      <c r="T6696" t="s">
        <v>157</v>
      </c>
      <c r="U6696" t="s">
        <v>157</v>
      </c>
    </row>
    <row r="6697" spans="1:21" hidden="1" x14ac:dyDescent="0.45">
      <c r="A6697" t="str">
        <f t="shared" si="115"/>
        <v>YAG1Non-EUL7F+MGeneral, applied and forensic sciencesEast of England</v>
      </c>
      <c r="B6697" t="s">
        <v>116</v>
      </c>
      <c r="C6697" t="s">
        <v>49</v>
      </c>
      <c r="D6697">
        <v>1</v>
      </c>
      <c r="E6697" t="s">
        <v>162</v>
      </c>
      <c r="F6697" t="s">
        <v>145</v>
      </c>
      <c r="G6697" t="s">
        <v>138</v>
      </c>
      <c r="H6697" t="s">
        <v>164</v>
      </c>
      <c r="I6697" t="s">
        <v>148</v>
      </c>
      <c r="J6697">
        <v>5</v>
      </c>
      <c r="K6697">
        <v>0</v>
      </c>
      <c r="L6697">
        <v>5</v>
      </c>
      <c r="M6697">
        <v>50</v>
      </c>
      <c r="N6697">
        <v>0</v>
      </c>
      <c r="O6697">
        <v>50</v>
      </c>
      <c r="P6697">
        <v>50</v>
      </c>
      <c r="Q6697">
        <v>50</v>
      </c>
      <c r="R6697" t="s">
        <v>161</v>
      </c>
      <c r="S6697" t="s">
        <v>161</v>
      </c>
      <c r="T6697" t="s">
        <v>161</v>
      </c>
      <c r="U6697" t="s">
        <v>161</v>
      </c>
    </row>
    <row r="6698" spans="1:21" hidden="1" x14ac:dyDescent="0.45">
      <c r="A6698" t="str">
        <f t="shared" si="115"/>
        <v>YAG1Non-EUL7F+MGeneral, applied and forensic sciencesLondon</v>
      </c>
      <c r="B6698" t="s">
        <v>116</v>
      </c>
      <c r="C6698" t="s">
        <v>49</v>
      </c>
      <c r="D6698">
        <v>1</v>
      </c>
      <c r="E6698" t="s">
        <v>162</v>
      </c>
      <c r="F6698" t="s">
        <v>145</v>
      </c>
      <c r="G6698" t="s">
        <v>138</v>
      </c>
      <c r="H6698" t="s">
        <v>164</v>
      </c>
      <c r="I6698" t="s">
        <v>149</v>
      </c>
      <c r="J6698">
        <v>45</v>
      </c>
      <c r="K6698">
        <v>0</v>
      </c>
      <c r="L6698">
        <v>45</v>
      </c>
      <c r="M6698">
        <v>49.6</v>
      </c>
      <c r="N6698">
        <v>5</v>
      </c>
      <c r="O6698">
        <v>27.3</v>
      </c>
      <c r="P6698">
        <v>38</v>
      </c>
      <c r="Q6698">
        <v>45.5</v>
      </c>
      <c r="R6698">
        <v>15</v>
      </c>
      <c r="S6698">
        <v>16400</v>
      </c>
      <c r="T6698">
        <v>21200</v>
      </c>
      <c r="U6698">
        <v>25900</v>
      </c>
    </row>
    <row r="6699" spans="1:21" hidden="1" x14ac:dyDescent="0.45">
      <c r="A6699" t="str">
        <f t="shared" si="115"/>
        <v>YAG1Non-EUL7F+MGeneral, applied and forensic sciencesNorth East</v>
      </c>
      <c r="B6699" t="s">
        <v>116</v>
      </c>
      <c r="C6699" t="s">
        <v>49</v>
      </c>
      <c r="D6699">
        <v>1</v>
      </c>
      <c r="E6699" t="s">
        <v>162</v>
      </c>
      <c r="F6699" t="s">
        <v>145</v>
      </c>
      <c r="G6699" t="s">
        <v>138</v>
      </c>
      <c r="H6699" t="s">
        <v>164</v>
      </c>
      <c r="I6699" t="s">
        <v>150</v>
      </c>
      <c r="J6699">
        <v>5</v>
      </c>
      <c r="K6699">
        <v>0</v>
      </c>
      <c r="L6699">
        <v>5</v>
      </c>
      <c r="M6699">
        <v>66.7</v>
      </c>
      <c r="N6699">
        <v>33.299999999999997</v>
      </c>
      <c r="O6699">
        <v>0</v>
      </c>
      <c r="P6699">
        <v>0</v>
      </c>
      <c r="Q6699">
        <v>0</v>
      </c>
      <c r="R6699" t="s">
        <v>157</v>
      </c>
      <c r="S6699" t="s">
        <v>157</v>
      </c>
      <c r="T6699" t="s">
        <v>157</v>
      </c>
      <c r="U6699" t="s">
        <v>157</v>
      </c>
    </row>
    <row r="6700" spans="1:21" hidden="1" x14ac:dyDescent="0.45">
      <c r="A6700" t="str">
        <f t="shared" si="115"/>
        <v>YAG1Non-EUL7F+MGeneral, applied and forensic sciencesNorth West</v>
      </c>
      <c r="B6700" t="s">
        <v>116</v>
      </c>
      <c r="C6700" t="s">
        <v>49</v>
      </c>
      <c r="D6700">
        <v>1</v>
      </c>
      <c r="E6700" t="s">
        <v>162</v>
      </c>
      <c r="F6700" t="s">
        <v>145</v>
      </c>
      <c r="G6700" t="s">
        <v>138</v>
      </c>
      <c r="H6700" t="s">
        <v>164</v>
      </c>
      <c r="I6700" t="s">
        <v>151</v>
      </c>
      <c r="J6700">
        <v>15</v>
      </c>
      <c r="K6700">
        <v>0</v>
      </c>
      <c r="L6700">
        <v>15</v>
      </c>
      <c r="M6700">
        <v>71.2</v>
      </c>
      <c r="N6700">
        <v>0</v>
      </c>
      <c r="O6700">
        <v>19.2</v>
      </c>
      <c r="P6700">
        <v>19.2</v>
      </c>
      <c r="Q6700">
        <v>28.8</v>
      </c>
      <c r="R6700" t="s">
        <v>161</v>
      </c>
      <c r="S6700" t="s">
        <v>161</v>
      </c>
      <c r="T6700" t="s">
        <v>161</v>
      </c>
      <c r="U6700" t="s">
        <v>161</v>
      </c>
    </row>
    <row r="6701" spans="1:21" hidden="1" x14ac:dyDescent="0.45">
      <c r="A6701" t="str">
        <f t="shared" si="115"/>
        <v>YAG1Non-EUL7F+MGeneral, applied and forensic sciencesSouth East</v>
      </c>
      <c r="B6701" t="s">
        <v>116</v>
      </c>
      <c r="C6701" t="s">
        <v>49</v>
      </c>
      <c r="D6701">
        <v>1</v>
      </c>
      <c r="E6701" t="s">
        <v>162</v>
      </c>
      <c r="F6701" t="s">
        <v>145</v>
      </c>
      <c r="G6701" t="s">
        <v>138</v>
      </c>
      <c r="H6701" t="s">
        <v>164</v>
      </c>
      <c r="I6701" t="s">
        <v>154</v>
      </c>
      <c r="J6701">
        <v>15</v>
      </c>
      <c r="K6701">
        <v>0</v>
      </c>
      <c r="L6701">
        <v>15</v>
      </c>
      <c r="M6701">
        <v>58</v>
      </c>
      <c r="N6701">
        <v>0</v>
      </c>
      <c r="O6701">
        <v>0</v>
      </c>
      <c r="P6701">
        <v>22.6</v>
      </c>
      <c r="Q6701">
        <v>42</v>
      </c>
      <c r="R6701" t="s">
        <v>157</v>
      </c>
      <c r="S6701" t="s">
        <v>157</v>
      </c>
      <c r="T6701" t="s">
        <v>157</v>
      </c>
      <c r="U6701" t="s">
        <v>157</v>
      </c>
    </row>
    <row r="6702" spans="1:21" hidden="1" x14ac:dyDescent="0.45">
      <c r="A6702" t="str">
        <f t="shared" si="115"/>
        <v>YAG1Non-EUL7F+MGeneral, applied and forensic sciencesSouth West</v>
      </c>
      <c r="B6702" t="s">
        <v>116</v>
      </c>
      <c r="C6702" t="s">
        <v>49</v>
      </c>
      <c r="D6702">
        <v>1</v>
      </c>
      <c r="E6702" t="s">
        <v>162</v>
      </c>
      <c r="F6702" t="s">
        <v>145</v>
      </c>
      <c r="G6702" t="s">
        <v>138</v>
      </c>
      <c r="H6702" t="s">
        <v>164</v>
      </c>
      <c r="I6702" t="s">
        <v>155</v>
      </c>
      <c r="J6702">
        <v>5</v>
      </c>
      <c r="K6702">
        <v>0</v>
      </c>
      <c r="L6702">
        <v>5</v>
      </c>
      <c r="M6702">
        <v>40</v>
      </c>
      <c r="N6702">
        <v>0</v>
      </c>
      <c r="O6702">
        <v>40</v>
      </c>
      <c r="P6702">
        <v>60</v>
      </c>
      <c r="Q6702">
        <v>60</v>
      </c>
      <c r="R6702" t="s">
        <v>161</v>
      </c>
      <c r="S6702" t="s">
        <v>161</v>
      </c>
      <c r="T6702" t="s">
        <v>161</v>
      </c>
      <c r="U6702" t="s">
        <v>161</v>
      </c>
    </row>
    <row r="6703" spans="1:21" hidden="1" x14ac:dyDescent="0.45">
      <c r="A6703" t="str">
        <f t="shared" si="115"/>
        <v>YAG1Non-EUL7F+MGeneral, applied and forensic sciencesYorkshire and The Humber</v>
      </c>
      <c r="B6703" t="s">
        <v>116</v>
      </c>
      <c r="C6703" t="s">
        <v>49</v>
      </c>
      <c r="D6703">
        <v>1</v>
      </c>
      <c r="E6703" t="s">
        <v>162</v>
      </c>
      <c r="F6703" t="s">
        <v>145</v>
      </c>
      <c r="G6703" t="s">
        <v>138</v>
      </c>
      <c r="H6703" t="s">
        <v>164</v>
      </c>
      <c r="I6703" t="s">
        <v>160</v>
      </c>
      <c r="J6703">
        <v>20</v>
      </c>
      <c r="K6703">
        <v>0</v>
      </c>
      <c r="L6703">
        <v>20</v>
      </c>
      <c r="M6703">
        <v>52.6</v>
      </c>
      <c r="N6703">
        <v>15.8</v>
      </c>
      <c r="O6703">
        <v>0</v>
      </c>
      <c r="P6703">
        <v>31.6</v>
      </c>
      <c r="Q6703">
        <v>31.6</v>
      </c>
      <c r="R6703" t="s">
        <v>157</v>
      </c>
      <c r="S6703" t="s">
        <v>157</v>
      </c>
      <c r="T6703" t="s">
        <v>157</v>
      </c>
      <c r="U6703" t="s">
        <v>157</v>
      </c>
    </row>
    <row r="6704" spans="1:21" hidden="1" x14ac:dyDescent="0.45">
      <c r="A6704" t="str">
        <f t="shared" si="115"/>
        <v>YAG1Non-EUL7F+MGeneral, applied and forensic sciencesNA</v>
      </c>
      <c r="B6704" t="s">
        <v>116</v>
      </c>
      <c r="C6704" t="s">
        <v>49</v>
      </c>
      <c r="D6704">
        <v>1</v>
      </c>
      <c r="E6704" t="s">
        <v>162</v>
      </c>
      <c r="F6704" t="s">
        <v>145</v>
      </c>
      <c r="G6704" t="s">
        <v>138</v>
      </c>
      <c r="H6704" t="s">
        <v>164</v>
      </c>
      <c r="I6704" t="s">
        <v>157</v>
      </c>
      <c r="J6704">
        <v>175</v>
      </c>
      <c r="K6704">
        <v>92.8</v>
      </c>
      <c r="L6704">
        <v>15</v>
      </c>
      <c r="M6704">
        <v>0</v>
      </c>
      <c r="N6704">
        <v>0</v>
      </c>
      <c r="O6704">
        <v>0</v>
      </c>
      <c r="P6704">
        <v>0</v>
      </c>
      <c r="Q6704">
        <v>7.2</v>
      </c>
      <c r="R6704" t="s">
        <v>157</v>
      </c>
      <c r="S6704" t="s">
        <v>157</v>
      </c>
      <c r="T6704" t="s">
        <v>157</v>
      </c>
      <c r="U6704" t="s">
        <v>157</v>
      </c>
    </row>
    <row r="6705" spans="1:21" hidden="1" x14ac:dyDescent="0.45">
      <c r="A6705" t="str">
        <f t="shared" si="115"/>
        <v>YAG1Non-EUL8F+MGeneral, applied and forensic sciencesAbroad</v>
      </c>
      <c r="B6705" t="s">
        <v>116</v>
      </c>
      <c r="C6705" t="s">
        <v>49</v>
      </c>
      <c r="D6705">
        <v>1</v>
      </c>
      <c r="E6705" t="s">
        <v>162</v>
      </c>
      <c r="F6705" t="s">
        <v>139</v>
      </c>
      <c r="G6705" t="s">
        <v>138</v>
      </c>
      <c r="H6705" t="s">
        <v>164</v>
      </c>
      <c r="I6705" t="s">
        <v>146</v>
      </c>
      <c r="J6705" t="s">
        <v>161</v>
      </c>
      <c r="K6705" t="s">
        <v>161</v>
      </c>
      <c r="L6705" t="s">
        <v>161</v>
      </c>
      <c r="M6705" t="s">
        <v>161</v>
      </c>
      <c r="N6705" t="s">
        <v>161</v>
      </c>
      <c r="O6705" t="s">
        <v>161</v>
      </c>
      <c r="P6705" t="s">
        <v>161</v>
      </c>
      <c r="Q6705" t="s">
        <v>161</v>
      </c>
      <c r="R6705" t="s">
        <v>157</v>
      </c>
      <c r="S6705" t="s">
        <v>157</v>
      </c>
      <c r="T6705" t="s">
        <v>157</v>
      </c>
      <c r="U6705" t="s">
        <v>157</v>
      </c>
    </row>
    <row r="6706" spans="1:21" hidden="1" x14ac:dyDescent="0.45">
      <c r="A6706" t="str">
        <f t="shared" si="115"/>
        <v>YAG1Non-EUL8F+MGeneral, applied and forensic sciencesEast of England</v>
      </c>
      <c r="B6706" t="s">
        <v>116</v>
      </c>
      <c r="C6706" t="s">
        <v>49</v>
      </c>
      <c r="D6706">
        <v>1</v>
      </c>
      <c r="E6706" t="s">
        <v>162</v>
      </c>
      <c r="F6706" t="s">
        <v>139</v>
      </c>
      <c r="G6706" t="s">
        <v>138</v>
      </c>
      <c r="H6706" t="s">
        <v>164</v>
      </c>
      <c r="I6706" t="s">
        <v>148</v>
      </c>
      <c r="J6706" t="s">
        <v>161</v>
      </c>
      <c r="K6706" t="s">
        <v>161</v>
      </c>
      <c r="L6706" t="s">
        <v>161</v>
      </c>
      <c r="M6706" t="s">
        <v>161</v>
      </c>
      <c r="N6706" t="s">
        <v>161</v>
      </c>
      <c r="O6706" t="s">
        <v>161</v>
      </c>
      <c r="P6706" t="s">
        <v>161</v>
      </c>
      <c r="Q6706" t="s">
        <v>161</v>
      </c>
      <c r="R6706" t="s">
        <v>161</v>
      </c>
      <c r="S6706" t="s">
        <v>161</v>
      </c>
      <c r="T6706" t="s">
        <v>161</v>
      </c>
      <c r="U6706" t="s">
        <v>161</v>
      </c>
    </row>
    <row r="6707" spans="1:21" hidden="1" x14ac:dyDescent="0.45">
      <c r="A6707" t="str">
        <f t="shared" si="115"/>
        <v>YAG1Non-EUL8F+MGeneral, applied and forensic sciencesLondon</v>
      </c>
      <c r="B6707" t="s">
        <v>116</v>
      </c>
      <c r="C6707" t="s">
        <v>49</v>
      </c>
      <c r="D6707">
        <v>1</v>
      </c>
      <c r="E6707" t="s">
        <v>162</v>
      </c>
      <c r="F6707" t="s">
        <v>139</v>
      </c>
      <c r="G6707" t="s">
        <v>138</v>
      </c>
      <c r="H6707" t="s">
        <v>164</v>
      </c>
      <c r="I6707" t="s">
        <v>149</v>
      </c>
      <c r="J6707" t="s">
        <v>161</v>
      </c>
      <c r="K6707" t="s">
        <v>161</v>
      </c>
      <c r="L6707" t="s">
        <v>161</v>
      </c>
      <c r="M6707" t="s">
        <v>161</v>
      </c>
      <c r="N6707" t="s">
        <v>161</v>
      </c>
      <c r="O6707" t="s">
        <v>161</v>
      </c>
      <c r="P6707" t="s">
        <v>161</v>
      </c>
      <c r="Q6707" t="s">
        <v>161</v>
      </c>
      <c r="R6707" t="s">
        <v>157</v>
      </c>
      <c r="S6707" t="s">
        <v>157</v>
      </c>
      <c r="T6707" t="s">
        <v>157</v>
      </c>
      <c r="U6707" t="s">
        <v>157</v>
      </c>
    </row>
    <row r="6708" spans="1:21" hidden="1" x14ac:dyDescent="0.45">
      <c r="A6708" t="str">
        <f t="shared" si="115"/>
        <v>YAG1Non-EUL8F+MGeneral, applied and forensic sciencesNorth East</v>
      </c>
      <c r="B6708" t="s">
        <v>116</v>
      </c>
      <c r="C6708" t="s">
        <v>49</v>
      </c>
      <c r="D6708">
        <v>1</v>
      </c>
      <c r="E6708" t="s">
        <v>162</v>
      </c>
      <c r="F6708" t="s">
        <v>139</v>
      </c>
      <c r="G6708" t="s">
        <v>138</v>
      </c>
      <c r="H6708" t="s">
        <v>164</v>
      </c>
      <c r="I6708" t="s">
        <v>150</v>
      </c>
      <c r="J6708" t="s">
        <v>161</v>
      </c>
      <c r="K6708" t="s">
        <v>161</v>
      </c>
      <c r="L6708" t="s">
        <v>161</v>
      </c>
      <c r="M6708" t="s">
        <v>161</v>
      </c>
      <c r="N6708" t="s">
        <v>161</v>
      </c>
      <c r="O6708" t="s">
        <v>161</v>
      </c>
      <c r="P6708" t="s">
        <v>161</v>
      </c>
      <c r="Q6708" t="s">
        <v>161</v>
      </c>
      <c r="R6708" t="s">
        <v>161</v>
      </c>
      <c r="S6708" t="s">
        <v>161</v>
      </c>
      <c r="T6708" t="s">
        <v>161</v>
      </c>
      <c r="U6708" t="s">
        <v>161</v>
      </c>
    </row>
    <row r="6709" spans="1:21" hidden="1" x14ac:dyDescent="0.45">
      <c r="A6709" t="str">
        <f t="shared" si="115"/>
        <v>YAG1Non-EUL8F+MGeneral, applied and forensic sciencesNorth West</v>
      </c>
      <c r="B6709" t="s">
        <v>116</v>
      </c>
      <c r="C6709" t="s">
        <v>49</v>
      </c>
      <c r="D6709">
        <v>1</v>
      </c>
      <c r="E6709" t="s">
        <v>162</v>
      </c>
      <c r="F6709" t="s">
        <v>139</v>
      </c>
      <c r="G6709" t="s">
        <v>138</v>
      </c>
      <c r="H6709" t="s">
        <v>164</v>
      </c>
      <c r="I6709" t="s">
        <v>151</v>
      </c>
      <c r="J6709" t="s">
        <v>161</v>
      </c>
      <c r="K6709" t="s">
        <v>161</v>
      </c>
      <c r="L6709" t="s">
        <v>161</v>
      </c>
      <c r="M6709" t="s">
        <v>161</v>
      </c>
      <c r="N6709" t="s">
        <v>161</v>
      </c>
      <c r="O6709" t="s">
        <v>161</v>
      </c>
      <c r="P6709" t="s">
        <v>161</v>
      </c>
      <c r="Q6709" t="s">
        <v>161</v>
      </c>
      <c r="R6709" t="s">
        <v>157</v>
      </c>
      <c r="S6709" t="s">
        <v>157</v>
      </c>
      <c r="T6709" t="s">
        <v>157</v>
      </c>
      <c r="U6709" t="s">
        <v>157</v>
      </c>
    </row>
    <row r="6710" spans="1:21" hidden="1" x14ac:dyDescent="0.45">
      <c r="A6710" t="str">
        <f t="shared" si="115"/>
        <v>YAG1Non-EUL8F+MGeneral, applied and forensic sciencesSouth East</v>
      </c>
      <c r="B6710" t="s">
        <v>116</v>
      </c>
      <c r="C6710" t="s">
        <v>49</v>
      </c>
      <c r="D6710">
        <v>1</v>
      </c>
      <c r="E6710" t="s">
        <v>162</v>
      </c>
      <c r="F6710" t="s">
        <v>139</v>
      </c>
      <c r="G6710" t="s">
        <v>138</v>
      </c>
      <c r="H6710" t="s">
        <v>164</v>
      </c>
      <c r="I6710" t="s">
        <v>154</v>
      </c>
      <c r="J6710" t="s">
        <v>161</v>
      </c>
      <c r="K6710" t="s">
        <v>161</v>
      </c>
      <c r="L6710" t="s">
        <v>161</v>
      </c>
      <c r="M6710" t="s">
        <v>161</v>
      </c>
      <c r="N6710" t="s">
        <v>161</v>
      </c>
      <c r="O6710" t="s">
        <v>161</v>
      </c>
      <c r="P6710" t="s">
        <v>161</v>
      </c>
      <c r="Q6710" t="s">
        <v>161</v>
      </c>
      <c r="R6710" t="s">
        <v>161</v>
      </c>
      <c r="S6710" t="s">
        <v>161</v>
      </c>
      <c r="T6710" t="s">
        <v>161</v>
      </c>
      <c r="U6710" t="s">
        <v>161</v>
      </c>
    </row>
    <row r="6711" spans="1:21" hidden="1" x14ac:dyDescent="0.45">
      <c r="A6711" t="str">
        <f t="shared" si="115"/>
        <v>YAG1Non-EUL8F+MGeneral, applied and forensic sciencesSouth West</v>
      </c>
      <c r="B6711" t="s">
        <v>116</v>
      </c>
      <c r="C6711" t="s">
        <v>49</v>
      </c>
      <c r="D6711">
        <v>1</v>
      </c>
      <c r="E6711" t="s">
        <v>162</v>
      </c>
      <c r="F6711" t="s">
        <v>139</v>
      </c>
      <c r="G6711" t="s">
        <v>138</v>
      </c>
      <c r="H6711" t="s">
        <v>164</v>
      </c>
      <c r="I6711" t="s">
        <v>155</v>
      </c>
      <c r="J6711" t="s">
        <v>161</v>
      </c>
      <c r="K6711" t="s">
        <v>161</v>
      </c>
      <c r="L6711" t="s">
        <v>161</v>
      </c>
      <c r="M6711" t="s">
        <v>161</v>
      </c>
      <c r="N6711" t="s">
        <v>161</v>
      </c>
      <c r="O6711" t="s">
        <v>161</v>
      </c>
      <c r="P6711" t="s">
        <v>161</v>
      </c>
      <c r="Q6711" t="s">
        <v>161</v>
      </c>
      <c r="R6711" t="s">
        <v>157</v>
      </c>
      <c r="S6711" t="s">
        <v>157</v>
      </c>
      <c r="T6711" t="s">
        <v>157</v>
      </c>
      <c r="U6711" t="s">
        <v>157</v>
      </c>
    </row>
    <row r="6712" spans="1:21" hidden="1" x14ac:dyDescent="0.45">
      <c r="A6712" t="str">
        <f t="shared" si="115"/>
        <v>YAG1Non-EUL8F+MGeneral, applied and forensic sciencesYorkshire and The Humber</v>
      </c>
      <c r="B6712" t="s">
        <v>116</v>
      </c>
      <c r="C6712" t="s">
        <v>49</v>
      </c>
      <c r="D6712">
        <v>1</v>
      </c>
      <c r="E6712" t="s">
        <v>162</v>
      </c>
      <c r="F6712" t="s">
        <v>139</v>
      </c>
      <c r="G6712" t="s">
        <v>138</v>
      </c>
      <c r="H6712" t="s">
        <v>164</v>
      </c>
      <c r="I6712" t="s">
        <v>160</v>
      </c>
      <c r="J6712" t="s">
        <v>161</v>
      </c>
      <c r="K6712" t="s">
        <v>161</v>
      </c>
      <c r="L6712" t="s">
        <v>161</v>
      </c>
      <c r="M6712" t="s">
        <v>161</v>
      </c>
      <c r="N6712" t="s">
        <v>161</v>
      </c>
      <c r="O6712" t="s">
        <v>161</v>
      </c>
      <c r="P6712" t="s">
        <v>161</v>
      </c>
      <c r="Q6712" t="s">
        <v>161</v>
      </c>
      <c r="R6712" t="s">
        <v>157</v>
      </c>
      <c r="S6712" t="s">
        <v>157</v>
      </c>
      <c r="T6712" t="s">
        <v>157</v>
      </c>
      <c r="U6712" t="s">
        <v>157</v>
      </c>
    </row>
    <row r="6713" spans="1:21" hidden="1" x14ac:dyDescent="0.45">
      <c r="A6713" t="str">
        <f t="shared" si="115"/>
        <v>YAG1Non-EUL8F+MGeneral, applied and forensic sciencesNA</v>
      </c>
      <c r="B6713" t="s">
        <v>116</v>
      </c>
      <c r="C6713" t="s">
        <v>49</v>
      </c>
      <c r="D6713">
        <v>1</v>
      </c>
      <c r="E6713" t="s">
        <v>162</v>
      </c>
      <c r="F6713" t="s">
        <v>139</v>
      </c>
      <c r="G6713" t="s">
        <v>138</v>
      </c>
      <c r="H6713" t="s">
        <v>164</v>
      </c>
      <c r="I6713" t="s">
        <v>157</v>
      </c>
      <c r="J6713">
        <v>10</v>
      </c>
      <c r="K6713">
        <v>100</v>
      </c>
      <c r="L6713" t="s">
        <v>161</v>
      </c>
      <c r="M6713" t="s">
        <v>161</v>
      </c>
      <c r="N6713" t="s">
        <v>161</v>
      </c>
      <c r="O6713" t="s">
        <v>161</v>
      </c>
      <c r="P6713" t="s">
        <v>161</v>
      </c>
      <c r="Q6713" t="s">
        <v>161</v>
      </c>
      <c r="R6713" t="s">
        <v>157</v>
      </c>
      <c r="S6713" t="s">
        <v>157</v>
      </c>
      <c r="T6713" t="s">
        <v>157</v>
      </c>
      <c r="U6713" t="s">
        <v>157</v>
      </c>
    </row>
    <row r="6714" spans="1:21" hidden="1" x14ac:dyDescent="0.45">
      <c r="A6714" t="str">
        <f t="shared" si="115"/>
        <v>YAG10UKL7F+MGeneral, applied and forensic sciencesAll</v>
      </c>
      <c r="B6714" t="s">
        <v>116</v>
      </c>
      <c r="C6714" t="s">
        <v>142</v>
      </c>
      <c r="D6714">
        <v>10</v>
      </c>
      <c r="E6714" t="s">
        <v>44</v>
      </c>
      <c r="F6714" t="s">
        <v>145</v>
      </c>
      <c r="G6714" t="s">
        <v>138</v>
      </c>
      <c r="H6714" t="s">
        <v>164</v>
      </c>
      <c r="I6714" t="s">
        <v>28</v>
      </c>
      <c r="J6714">
        <v>535</v>
      </c>
      <c r="K6714">
        <v>7.2</v>
      </c>
      <c r="L6714">
        <v>495</v>
      </c>
      <c r="M6714">
        <v>17.8</v>
      </c>
      <c r="N6714">
        <v>5.0999999999999996</v>
      </c>
      <c r="O6714">
        <v>72.599999999999994</v>
      </c>
      <c r="P6714">
        <v>76.400000000000006</v>
      </c>
      <c r="Q6714">
        <v>77.2</v>
      </c>
      <c r="R6714">
        <v>330</v>
      </c>
      <c r="S6714">
        <v>17500</v>
      </c>
      <c r="T6714">
        <v>28500</v>
      </c>
      <c r="U6714">
        <v>38000</v>
      </c>
    </row>
    <row r="6715" spans="1:21" hidden="1" x14ac:dyDescent="0.45">
      <c r="A6715" t="str">
        <f t="shared" si="115"/>
        <v>YAG10UKL8F+MGeneral, applied and forensic sciencesAll</v>
      </c>
      <c r="B6715" t="s">
        <v>116</v>
      </c>
      <c r="C6715" t="s">
        <v>142</v>
      </c>
      <c r="D6715">
        <v>10</v>
      </c>
      <c r="E6715" t="s">
        <v>44</v>
      </c>
      <c r="F6715" t="s">
        <v>139</v>
      </c>
      <c r="G6715" t="s">
        <v>138</v>
      </c>
      <c r="H6715" t="s">
        <v>164</v>
      </c>
      <c r="I6715" t="s">
        <v>28</v>
      </c>
      <c r="J6715">
        <v>50</v>
      </c>
      <c r="K6715">
        <v>10.8</v>
      </c>
      <c r="L6715">
        <v>45</v>
      </c>
      <c r="M6715">
        <v>24.3</v>
      </c>
      <c r="N6715">
        <v>7.3</v>
      </c>
      <c r="O6715">
        <v>62.3</v>
      </c>
      <c r="P6715">
        <v>68.400000000000006</v>
      </c>
      <c r="Q6715">
        <v>68.400000000000006</v>
      </c>
      <c r="R6715">
        <v>25</v>
      </c>
      <c r="S6715">
        <v>28100</v>
      </c>
      <c r="T6715">
        <v>40900</v>
      </c>
      <c r="U6715">
        <v>56900</v>
      </c>
    </row>
    <row r="6716" spans="1:21" hidden="1" x14ac:dyDescent="0.45">
      <c r="A6716" t="str">
        <f t="shared" si="115"/>
        <v>YAG5UKL7F+MGeneral, applied and forensic sciencesAll</v>
      </c>
      <c r="B6716" t="s">
        <v>116</v>
      </c>
      <c r="C6716" t="s">
        <v>140</v>
      </c>
      <c r="D6716">
        <v>5</v>
      </c>
      <c r="E6716" t="s">
        <v>44</v>
      </c>
      <c r="F6716" t="s">
        <v>145</v>
      </c>
      <c r="G6716" t="s">
        <v>138</v>
      </c>
      <c r="H6716" t="s">
        <v>164</v>
      </c>
      <c r="I6716" t="s">
        <v>28</v>
      </c>
      <c r="J6716">
        <v>525</v>
      </c>
      <c r="K6716">
        <v>3.7</v>
      </c>
      <c r="L6716">
        <v>510</v>
      </c>
      <c r="M6716">
        <v>9.5</v>
      </c>
      <c r="N6716">
        <v>4.0999999999999996</v>
      </c>
      <c r="O6716">
        <v>69.099999999999994</v>
      </c>
      <c r="P6716">
        <v>83.4</v>
      </c>
      <c r="Q6716">
        <v>86.4</v>
      </c>
      <c r="R6716">
        <v>335</v>
      </c>
      <c r="S6716">
        <v>17900</v>
      </c>
      <c r="T6716">
        <v>25600</v>
      </c>
      <c r="U6716">
        <v>33600</v>
      </c>
    </row>
    <row r="6717" spans="1:21" hidden="1" x14ac:dyDescent="0.45">
      <c r="A6717" t="str">
        <f t="shared" si="115"/>
        <v>YAG5UKL8F+MGeneral, applied and forensic sciencesAll</v>
      </c>
      <c r="B6717" t="s">
        <v>116</v>
      </c>
      <c r="C6717" t="s">
        <v>140</v>
      </c>
      <c r="D6717">
        <v>5</v>
      </c>
      <c r="E6717" t="s">
        <v>44</v>
      </c>
      <c r="F6717" t="s">
        <v>139</v>
      </c>
      <c r="G6717" t="s">
        <v>138</v>
      </c>
      <c r="H6717" t="s">
        <v>164</v>
      </c>
      <c r="I6717" t="s">
        <v>28</v>
      </c>
      <c r="J6717">
        <v>55</v>
      </c>
      <c r="K6717">
        <v>0</v>
      </c>
      <c r="L6717">
        <v>55</v>
      </c>
      <c r="M6717">
        <v>14.9</v>
      </c>
      <c r="N6717">
        <v>3</v>
      </c>
      <c r="O6717">
        <v>79.099999999999994</v>
      </c>
      <c r="P6717">
        <v>82.1</v>
      </c>
      <c r="Q6717">
        <v>82.1</v>
      </c>
      <c r="R6717">
        <v>40</v>
      </c>
      <c r="S6717">
        <v>19000</v>
      </c>
      <c r="T6717">
        <v>27400</v>
      </c>
      <c r="U6717">
        <v>36100</v>
      </c>
    </row>
    <row r="6718" spans="1:21" hidden="1" x14ac:dyDescent="0.45">
      <c r="A6718" t="str">
        <f t="shared" si="115"/>
        <v>YAG3UKL7F+MGeneral, applied and forensic sciencesAll</v>
      </c>
      <c r="B6718" t="s">
        <v>116</v>
      </c>
      <c r="C6718" t="s">
        <v>141</v>
      </c>
      <c r="D6718">
        <v>3</v>
      </c>
      <c r="E6718" t="s">
        <v>44</v>
      </c>
      <c r="F6718" t="s">
        <v>145</v>
      </c>
      <c r="G6718" t="s">
        <v>138</v>
      </c>
      <c r="H6718" t="s">
        <v>164</v>
      </c>
      <c r="I6718" t="s">
        <v>28</v>
      </c>
      <c r="J6718">
        <v>380</v>
      </c>
      <c r="K6718">
        <v>3.4</v>
      </c>
      <c r="L6718">
        <v>365</v>
      </c>
      <c r="M6718">
        <v>8.5</v>
      </c>
      <c r="N6718">
        <v>5</v>
      </c>
      <c r="O6718">
        <v>67.599999999999994</v>
      </c>
      <c r="P6718">
        <v>81.599999999999994</v>
      </c>
      <c r="Q6718">
        <v>86.5</v>
      </c>
      <c r="R6718">
        <v>235</v>
      </c>
      <c r="S6718">
        <v>19300</v>
      </c>
      <c r="T6718">
        <v>24500</v>
      </c>
      <c r="U6718">
        <v>31400</v>
      </c>
    </row>
    <row r="6719" spans="1:21" hidden="1" x14ac:dyDescent="0.45">
      <c r="A6719" t="str">
        <f t="shared" si="115"/>
        <v>YAG3UKL8F+MGeneral, applied and forensic sciencesAll</v>
      </c>
      <c r="B6719" t="s">
        <v>116</v>
      </c>
      <c r="C6719" t="s">
        <v>141</v>
      </c>
      <c r="D6719">
        <v>3</v>
      </c>
      <c r="E6719" t="s">
        <v>44</v>
      </c>
      <c r="F6719" t="s">
        <v>139</v>
      </c>
      <c r="G6719" t="s">
        <v>138</v>
      </c>
      <c r="H6719" t="s">
        <v>164</v>
      </c>
      <c r="I6719" t="s">
        <v>28</v>
      </c>
      <c r="J6719">
        <v>70</v>
      </c>
      <c r="K6719">
        <v>3.1</v>
      </c>
      <c r="L6719">
        <v>65</v>
      </c>
      <c r="M6719">
        <v>16.8</v>
      </c>
      <c r="N6719">
        <v>3.2</v>
      </c>
      <c r="O6719">
        <v>77.900000000000006</v>
      </c>
      <c r="P6719">
        <v>79.5</v>
      </c>
      <c r="Q6719">
        <v>80</v>
      </c>
      <c r="R6719">
        <v>50</v>
      </c>
      <c r="S6719">
        <v>27400</v>
      </c>
      <c r="T6719">
        <v>33600</v>
      </c>
      <c r="U6719">
        <v>36100</v>
      </c>
    </row>
    <row r="6720" spans="1:21" hidden="1" x14ac:dyDescent="0.45">
      <c r="A6720" t="str">
        <f t="shared" si="115"/>
        <v>YAG1UKL7F+MGeneral, applied and forensic sciencesAll</v>
      </c>
      <c r="B6720" t="s">
        <v>116</v>
      </c>
      <c r="C6720" t="s">
        <v>49</v>
      </c>
      <c r="D6720">
        <v>1</v>
      </c>
      <c r="E6720" t="s">
        <v>44</v>
      </c>
      <c r="F6720" t="s">
        <v>145</v>
      </c>
      <c r="G6720" t="s">
        <v>138</v>
      </c>
      <c r="H6720" t="s">
        <v>164</v>
      </c>
      <c r="I6720" t="s">
        <v>28</v>
      </c>
      <c r="J6720">
        <v>340</v>
      </c>
      <c r="K6720">
        <v>3.7</v>
      </c>
      <c r="L6720">
        <v>325</v>
      </c>
      <c r="M6720">
        <v>9.1</v>
      </c>
      <c r="N6720">
        <v>5.2</v>
      </c>
      <c r="O6720">
        <v>67.900000000000006</v>
      </c>
      <c r="P6720">
        <v>81.900000000000006</v>
      </c>
      <c r="Q6720">
        <v>85.8</v>
      </c>
      <c r="R6720">
        <v>220</v>
      </c>
      <c r="S6720">
        <v>16400</v>
      </c>
      <c r="T6720">
        <v>21500</v>
      </c>
      <c r="U6720">
        <v>27400</v>
      </c>
    </row>
    <row r="6721" spans="1:21" hidden="1" x14ac:dyDescent="0.45">
      <c r="A6721" t="str">
        <f t="shared" si="115"/>
        <v>YAG1UKL8F+MGeneral, applied and forensic sciencesAll</v>
      </c>
      <c r="B6721" t="s">
        <v>116</v>
      </c>
      <c r="C6721" t="s">
        <v>49</v>
      </c>
      <c r="D6721">
        <v>1</v>
      </c>
      <c r="E6721" t="s">
        <v>44</v>
      </c>
      <c r="F6721" t="s">
        <v>139</v>
      </c>
      <c r="G6721" t="s">
        <v>138</v>
      </c>
      <c r="H6721" t="s">
        <v>164</v>
      </c>
      <c r="I6721" t="s">
        <v>28</v>
      </c>
      <c r="J6721">
        <v>55</v>
      </c>
      <c r="K6721">
        <v>0</v>
      </c>
      <c r="L6721">
        <v>55</v>
      </c>
      <c r="M6721">
        <v>17.600000000000001</v>
      </c>
      <c r="N6721">
        <v>5.7</v>
      </c>
      <c r="O6721">
        <v>65.400000000000006</v>
      </c>
      <c r="P6721">
        <v>76.7</v>
      </c>
      <c r="Q6721">
        <v>76.7</v>
      </c>
      <c r="R6721">
        <v>35</v>
      </c>
      <c r="S6721">
        <v>21500</v>
      </c>
      <c r="T6721">
        <v>28800</v>
      </c>
      <c r="U6721">
        <v>32500</v>
      </c>
    </row>
    <row r="6722" spans="1:21" hidden="1" x14ac:dyDescent="0.45">
      <c r="A6722" t="str">
        <f t="shared" si="115"/>
        <v>YAG10UKL7FGeneral, applied and forensic sciencesAll</v>
      </c>
      <c r="B6722" t="s">
        <v>116</v>
      </c>
      <c r="C6722" t="s">
        <v>142</v>
      </c>
      <c r="D6722">
        <v>10</v>
      </c>
      <c r="E6722" t="s">
        <v>44</v>
      </c>
      <c r="F6722" t="s">
        <v>145</v>
      </c>
      <c r="G6722" t="s">
        <v>143</v>
      </c>
      <c r="H6722" t="s">
        <v>164</v>
      </c>
      <c r="I6722" t="s">
        <v>28</v>
      </c>
      <c r="J6722">
        <v>355</v>
      </c>
      <c r="K6722">
        <v>8.6</v>
      </c>
      <c r="L6722">
        <v>325</v>
      </c>
      <c r="M6722">
        <v>16.8</v>
      </c>
      <c r="N6722">
        <v>5.6</v>
      </c>
      <c r="O6722">
        <v>71.599999999999994</v>
      </c>
      <c r="P6722">
        <v>76.3</v>
      </c>
      <c r="Q6722">
        <v>77.5</v>
      </c>
      <c r="R6722">
        <v>215</v>
      </c>
      <c r="S6722">
        <v>15000</v>
      </c>
      <c r="T6722">
        <v>26600</v>
      </c>
      <c r="U6722">
        <v>35800</v>
      </c>
    </row>
    <row r="6723" spans="1:21" hidden="1" x14ac:dyDescent="0.45">
      <c r="A6723" t="str">
        <f t="shared" si="115"/>
        <v>YAG10UKL7MGeneral, applied and forensic sciencesAll</v>
      </c>
      <c r="B6723" t="s">
        <v>116</v>
      </c>
      <c r="C6723" t="s">
        <v>142</v>
      </c>
      <c r="D6723">
        <v>10</v>
      </c>
      <c r="E6723" t="s">
        <v>44</v>
      </c>
      <c r="F6723" t="s">
        <v>145</v>
      </c>
      <c r="G6723" t="s">
        <v>144</v>
      </c>
      <c r="H6723" t="s">
        <v>164</v>
      </c>
      <c r="I6723" t="s">
        <v>28</v>
      </c>
      <c r="J6723">
        <v>185</v>
      </c>
      <c r="K6723">
        <v>4.7</v>
      </c>
      <c r="L6723">
        <v>175</v>
      </c>
      <c r="M6723">
        <v>19.5</v>
      </c>
      <c r="N6723">
        <v>4.0999999999999996</v>
      </c>
      <c r="O6723">
        <v>74.400000000000006</v>
      </c>
      <c r="P6723">
        <v>76.5</v>
      </c>
      <c r="Q6723">
        <v>76.5</v>
      </c>
      <c r="R6723">
        <v>120</v>
      </c>
      <c r="S6723">
        <v>20800</v>
      </c>
      <c r="T6723">
        <v>30300</v>
      </c>
      <c r="U6723">
        <v>41200</v>
      </c>
    </row>
    <row r="6724" spans="1:21" hidden="1" x14ac:dyDescent="0.45">
      <c r="A6724" t="str">
        <f t="shared" si="115"/>
        <v>YAG10UKL8FGeneral, applied and forensic sciencesAll</v>
      </c>
      <c r="B6724" t="s">
        <v>116</v>
      </c>
      <c r="C6724" t="s">
        <v>142</v>
      </c>
      <c r="D6724">
        <v>10</v>
      </c>
      <c r="E6724" t="s">
        <v>44</v>
      </c>
      <c r="F6724" t="s">
        <v>139</v>
      </c>
      <c r="G6724" t="s">
        <v>143</v>
      </c>
      <c r="H6724" t="s">
        <v>164</v>
      </c>
      <c r="I6724" t="s">
        <v>28</v>
      </c>
      <c r="J6724">
        <v>20</v>
      </c>
      <c r="K6724">
        <v>15.3</v>
      </c>
      <c r="L6724">
        <v>20</v>
      </c>
      <c r="M6724">
        <v>33</v>
      </c>
      <c r="N6724">
        <v>0</v>
      </c>
      <c r="O6724">
        <v>52</v>
      </c>
      <c r="P6724">
        <v>67</v>
      </c>
      <c r="Q6724">
        <v>67</v>
      </c>
      <c r="R6724" t="s">
        <v>161</v>
      </c>
      <c r="S6724" t="s">
        <v>161</v>
      </c>
      <c r="T6724" t="s">
        <v>161</v>
      </c>
      <c r="U6724" t="s">
        <v>161</v>
      </c>
    </row>
    <row r="6725" spans="1:21" hidden="1" x14ac:dyDescent="0.45">
      <c r="A6725" t="str">
        <f t="shared" si="115"/>
        <v>YAG10UKL8MGeneral, applied and forensic sciencesAll</v>
      </c>
      <c r="B6725" t="s">
        <v>116</v>
      </c>
      <c r="C6725" t="s">
        <v>142</v>
      </c>
      <c r="D6725">
        <v>10</v>
      </c>
      <c r="E6725" t="s">
        <v>44</v>
      </c>
      <c r="F6725" t="s">
        <v>139</v>
      </c>
      <c r="G6725" t="s">
        <v>144</v>
      </c>
      <c r="H6725" t="s">
        <v>164</v>
      </c>
      <c r="I6725" t="s">
        <v>28</v>
      </c>
      <c r="J6725">
        <v>30</v>
      </c>
      <c r="K6725">
        <v>7.5</v>
      </c>
      <c r="L6725">
        <v>25</v>
      </c>
      <c r="M6725">
        <v>18.399999999999999</v>
      </c>
      <c r="N6725">
        <v>12.2</v>
      </c>
      <c r="O6725">
        <v>69.400000000000006</v>
      </c>
      <c r="P6725">
        <v>69.400000000000006</v>
      </c>
      <c r="Q6725">
        <v>69.400000000000006</v>
      </c>
      <c r="R6725">
        <v>20</v>
      </c>
      <c r="S6725">
        <v>27400</v>
      </c>
      <c r="T6725">
        <v>42000</v>
      </c>
      <c r="U6725">
        <v>57900</v>
      </c>
    </row>
    <row r="6726" spans="1:21" hidden="1" x14ac:dyDescent="0.45">
      <c r="A6726" t="str">
        <f t="shared" si="115"/>
        <v>YAG5UKL7FGeneral, applied and forensic sciencesAll</v>
      </c>
      <c r="B6726" t="s">
        <v>116</v>
      </c>
      <c r="C6726" t="s">
        <v>140</v>
      </c>
      <c r="D6726">
        <v>5</v>
      </c>
      <c r="E6726" t="s">
        <v>44</v>
      </c>
      <c r="F6726" t="s">
        <v>145</v>
      </c>
      <c r="G6726" t="s">
        <v>143</v>
      </c>
      <c r="H6726" t="s">
        <v>164</v>
      </c>
      <c r="I6726" t="s">
        <v>28</v>
      </c>
      <c r="J6726">
        <v>330</v>
      </c>
      <c r="K6726">
        <v>2.9</v>
      </c>
      <c r="L6726">
        <v>320</v>
      </c>
      <c r="M6726">
        <v>11.5</v>
      </c>
      <c r="N6726">
        <v>4.5</v>
      </c>
      <c r="O6726">
        <v>68.5</v>
      </c>
      <c r="P6726">
        <v>82.1</v>
      </c>
      <c r="Q6726">
        <v>84</v>
      </c>
      <c r="R6726">
        <v>210</v>
      </c>
      <c r="S6726">
        <v>16300</v>
      </c>
      <c r="T6726">
        <v>24100</v>
      </c>
      <c r="U6726">
        <v>31800</v>
      </c>
    </row>
    <row r="6727" spans="1:21" hidden="1" x14ac:dyDescent="0.45">
      <c r="A6727" t="str">
        <f t="shared" ref="A6727:A6790" si="116">"YAG"&amp;D6727 &amp;E6727 &amp;F6727 &amp; G6727 &amp;H6727 &amp;I6727</f>
        <v>YAG5UKL7MGeneral, applied and forensic sciencesAll</v>
      </c>
      <c r="B6727" t="s">
        <v>116</v>
      </c>
      <c r="C6727" t="s">
        <v>140</v>
      </c>
      <c r="D6727">
        <v>5</v>
      </c>
      <c r="E6727" t="s">
        <v>44</v>
      </c>
      <c r="F6727" t="s">
        <v>145</v>
      </c>
      <c r="G6727" t="s">
        <v>144</v>
      </c>
      <c r="H6727" t="s">
        <v>164</v>
      </c>
      <c r="I6727" t="s">
        <v>28</v>
      </c>
      <c r="J6727">
        <v>200</v>
      </c>
      <c r="K6727">
        <v>5</v>
      </c>
      <c r="L6727">
        <v>190</v>
      </c>
      <c r="M6727">
        <v>6.2</v>
      </c>
      <c r="N6727">
        <v>3.4</v>
      </c>
      <c r="O6727">
        <v>70.2</v>
      </c>
      <c r="P6727">
        <v>85.4</v>
      </c>
      <c r="Q6727">
        <v>90.4</v>
      </c>
      <c r="R6727">
        <v>130</v>
      </c>
      <c r="S6727">
        <v>23000</v>
      </c>
      <c r="T6727">
        <v>29200</v>
      </c>
      <c r="U6727">
        <v>36900</v>
      </c>
    </row>
    <row r="6728" spans="1:21" hidden="1" x14ac:dyDescent="0.45">
      <c r="A6728" t="str">
        <f t="shared" si="116"/>
        <v>YAG5UKL8FGeneral, applied and forensic sciencesAll</v>
      </c>
      <c r="B6728" t="s">
        <v>116</v>
      </c>
      <c r="C6728" t="s">
        <v>140</v>
      </c>
      <c r="D6728">
        <v>5</v>
      </c>
      <c r="E6728" t="s">
        <v>44</v>
      </c>
      <c r="F6728" t="s">
        <v>139</v>
      </c>
      <c r="G6728" t="s">
        <v>143</v>
      </c>
      <c r="H6728" t="s">
        <v>164</v>
      </c>
      <c r="I6728" t="s">
        <v>28</v>
      </c>
      <c r="J6728">
        <v>30</v>
      </c>
      <c r="K6728">
        <v>0</v>
      </c>
      <c r="L6728">
        <v>30</v>
      </c>
      <c r="M6728">
        <v>12.8</v>
      </c>
      <c r="N6728">
        <v>5.5</v>
      </c>
      <c r="O6728">
        <v>76.2</v>
      </c>
      <c r="P6728">
        <v>81.7</v>
      </c>
      <c r="Q6728">
        <v>81.7</v>
      </c>
      <c r="R6728">
        <v>20</v>
      </c>
      <c r="S6728">
        <v>19000</v>
      </c>
      <c r="T6728">
        <v>23400</v>
      </c>
      <c r="U6728">
        <v>32100</v>
      </c>
    </row>
    <row r="6729" spans="1:21" hidden="1" x14ac:dyDescent="0.45">
      <c r="A6729" t="str">
        <f t="shared" si="116"/>
        <v>YAG5UKL8MGeneral, applied and forensic sciencesAll</v>
      </c>
      <c r="B6729" t="s">
        <v>116</v>
      </c>
      <c r="C6729" t="s">
        <v>140</v>
      </c>
      <c r="D6729">
        <v>5</v>
      </c>
      <c r="E6729" t="s">
        <v>44</v>
      </c>
      <c r="F6729" t="s">
        <v>139</v>
      </c>
      <c r="G6729" t="s">
        <v>144</v>
      </c>
      <c r="H6729" t="s">
        <v>164</v>
      </c>
      <c r="I6729" t="s">
        <v>28</v>
      </c>
      <c r="J6729">
        <v>25</v>
      </c>
      <c r="K6729">
        <v>0</v>
      </c>
      <c r="L6729">
        <v>25</v>
      </c>
      <c r="M6729">
        <v>17.399999999999999</v>
      </c>
      <c r="N6729">
        <v>0</v>
      </c>
      <c r="O6729">
        <v>82.6</v>
      </c>
      <c r="P6729">
        <v>82.6</v>
      </c>
      <c r="Q6729">
        <v>82.6</v>
      </c>
      <c r="R6729">
        <v>20</v>
      </c>
      <c r="S6729">
        <v>24800</v>
      </c>
      <c r="T6729">
        <v>31800</v>
      </c>
      <c r="U6729">
        <v>38700</v>
      </c>
    </row>
    <row r="6730" spans="1:21" hidden="1" x14ac:dyDescent="0.45">
      <c r="A6730" t="str">
        <f t="shared" si="116"/>
        <v>YAG3UKL7FGeneral, applied and forensic sciencesAll</v>
      </c>
      <c r="B6730" t="s">
        <v>116</v>
      </c>
      <c r="C6730" t="s">
        <v>141</v>
      </c>
      <c r="D6730">
        <v>3</v>
      </c>
      <c r="E6730" t="s">
        <v>44</v>
      </c>
      <c r="F6730" t="s">
        <v>145</v>
      </c>
      <c r="G6730" t="s">
        <v>143</v>
      </c>
      <c r="H6730" t="s">
        <v>164</v>
      </c>
      <c r="I6730" t="s">
        <v>28</v>
      </c>
      <c r="J6730">
        <v>250</v>
      </c>
      <c r="K6730">
        <v>4.3</v>
      </c>
      <c r="L6730">
        <v>240</v>
      </c>
      <c r="M6730">
        <v>7.7</v>
      </c>
      <c r="N6730">
        <v>4.5999999999999996</v>
      </c>
      <c r="O6730">
        <v>71</v>
      </c>
      <c r="P6730">
        <v>83.5</v>
      </c>
      <c r="Q6730">
        <v>87.7</v>
      </c>
      <c r="R6730">
        <v>165</v>
      </c>
      <c r="S6730">
        <v>18700</v>
      </c>
      <c r="T6730">
        <v>24500</v>
      </c>
      <c r="U6730">
        <v>29600</v>
      </c>
    </row>
    <row r="6731" spans="1:21" hidden="1" x14ac:dyDescent="0.45">
      <c r="A6731" t="str">
        <f t="shared" si="116"/>
        <v>YAG3UKL7MGeneral, applied and forensic sciencesAll</v>
      </c>
      <c r="B6731" t="s">
        <v>116</v>
      </c>
      <c r="C6731" t="s">
        <v>141</v>
      </c>
      <c r="D6731">
        <v>3</v>
      </c>
      <c r="E6731" t="s">
        <v>44</v>
      </c>
      <c r="F6731" t="s">
        <v>145</v>
      </c>
      <c r="G6731" t="s">
        <v>144</v>
      </c>
      <c r="H6731" t="s">
        <v>164</v>
      </c>
      <c r="I6731" t="s">
        <v>28</v>
      </c>
      <c r="J6731">
        <v>130</v>
      </c>
      <c r="K6731">
        <v>1.6</v>
      </c>
      <c r="L6731">
        <v>130</v>
      </c>
      <c r="M6731">
        <v>10.1</v>
      </c>
      <c r="N6731">
        <v>5.7</v>
      </c>
      <c r="O6731">
        <v>61.1</v>
      </c>
      <c r="P6731">
        <v>78.2</v>
      </c>
      <c r="Q6731">
        <v>84.2</v>
      </c>
      <c r="R6731">
        <v>70</v>
      </c>
      <c r="S6731">
        <v>21500</v>
      </c>
      <c r="T6731">
        <v>25200</v>
      </c>
      <c r="U6731">
        <v>35800</v>
      </c>
    </row>
    <row r="6732" spans="1:21" hidden="1" x14ac:dyDescent="0.45">
      <c r="A6732" t="str">
        <f t="shared" si="116"/>
        <v>YAG3UKL8FGeneral, applied and forensic sciencesAll</v>
      </c>
      <c r="B6732" t="s">
        <v>116</v>
      </c>
      <c r="C6732" t="s">
        <v>141</v>
      </c>
      <c r="D6732">
        <v>3</v>
      </c>
      <c r="E6732" t="s">
        <v>44</v>
      </c>
      <c r="F6732" t="s">
        <v>139</v>
      </c>
      <c r="G6732" t="s">
        <v>143</v>
      </c>
      <c r="H6732" t="s">
        <v>164</v>
      </c>
      <c r="I6732" t="s">
        <v>28</v>
      </c>
      <c r="J6732">
        <v>30</v>
      </c>
      <c r="K6732">
        <v>3.5</v>
      </c>
      <c r="L6732">
        <v>30</v>
      </c>
      <c r="M6732">
        <v>12.1</v>
      </c>
      <c r="N6732">
        <v>5.5</v>
      </c>
      <c r="O6732">
        <v>81.2</v>
      </c>
      <c r="P6732">
        <v>81.2</v>
      </c>
      <c r="Q6732">
        <v>82.4</v>
      </c>
      <c r="R6732">
        <v>25</v>
      </c>
      <c r="S6732">
        <v>23700</v>
      </c>
      <c r="T6732">
        <v>31800</v>
      </c>
      <c r="U6732">
        <v>34700</v>
      </c>
    </row>
    <row r="6733" spans="1:21" hidden="1" x14ac:dyDescent="0.45">
      <c r="A6733" t="str">
        <f t="shared" si="116"/>
        <v>YAG3UKL8MGeneral, applied and forensic sciencesAll</v>
      </c>
      <c r="B6733" t="s">
        <v>116</v>
      </c>
      <c r="C6733" t="s">
        <v>141</v>
      </c>
      <c r="D6733">
        <v>3</v>
      </c>
      <c r="E6733" t="s">
        <v>44</v>
      </c>
      <c r="F6733" t="s">
        <v>139</v>
      </c>
      <c r="G6733" t="s">
        <v>144</v>
      </c>
      <c r="H6733" t="s">
        <v>164</v>
      </c>
      <c r="I6733" t="s">
        <v>28</v>
      </c>
      <c r="J6733">
        <v>40</v>
      </c>
      <c r="K6733">
        <v>2.7</v>
      </c>
      <c r="L6733">
        <v>40</v>
      </c>
      <c r="M6733">
        <v>20.5</v>
      </c>
      <c r="N6733">
        <v>1.4</v>
      </c>
      <c r="O6733">
        <v>75.3</v>
      </c>
      <c r="P6733">
        <v>78.099999999999994</v>
      </c>
      <c r="Q6733">
        <v>78.099999999999994</v>
      </c>
      <c r="R6733">
        <v>25</v>
      </c>
      <c r="S6733">
        <v>31800</v>
      </c>
      <c r="T6733">
        <v>35000</v>
      </c>
      <c r="U6733">
        <v>40900</v>
      </c>
    </row>
    <row r="6734" spans="1:21" hidden="1" x14ac:dyDescent="0.45">
      <c r="A6734" t="str">
        <f t="shared" si="116"/>
        <v>YAG1UKL7FGeneral, applied and forensic sciencesAll</v>
      </c>
      <c r="B6734" t="s">
        <v>116</v>
      </c>
      <c r="C6734" t="s">
        <v>49</v>
      </c>
      <c r="D6734">
        <v>1</v>
      </c>
      <c r="E6734" t="s">
        <v>44</v>
      </c>
      <c r="F6734" t="s">
        <v>145</v>
      </c>
      <c r="G6734" t="s">
        <v>143</v>
      </c>
      <c r="H6734" t="s">
        <v>164</v>
      </c>
      <c r="I6734" t="s">
        <v>28</v>
      </c>
      <c r="J6734">
        <v>205</v>
      </c>
      <c r="K6734">
        <v>2.6</v>
      </c>
      <c r="L6734">
        <v>200</v>
      </c>
      <c r="M6734">
        <v>5.2</v>
      </c>
      <c r="N6734">
        <v>5.2</v>
      </c>
      <c r="O6734">
        <v>72.7</v>
      </c>
      <c r="P6734">
        <v>85.2</v>
      </c>
      <c r="Q6734">
        <v>89.6</v>
      </c>
      <c r="R6734">
        <v>145</v>
      </c>
      <c r="S6734">
        <v>16100</v>
      </c>
      <c r="T6734">
        <v>20400</v>
      </c>
      <c r="U6734">
        <v>24800</v>
      </c>
    </row>
    <row r="6735" spans="1:21" hidden="1" x14ac:dyDescent="0.45">
      <c r="A6735" t="str">
        <f t="shared" si="116"/>
        <v>YAG1UKL7MGeneral, applied and forensic sciencesAll</v>
      </c>
      <c r="B6735" t="s">
        <v>116</v>
      </c>
      <c r="C6735" t="s">
        <v>49</v>
      </c>
      <c r="D6735">
        <v>1</v>
      </c>
      <c r="E6735" t="s">
        <v>44</v>
      </c>
      <c r="F6735" t="s">
        <v>145</v>
      </c>
      <c r="G6735" t="s">
        <v>144</v>
      </c>
      <c r="H6735" t="s">
        <v>164</v>
      </c>
      <c r="I6735" t="s">
        <v>28</v>
      </c>
      <c r="J6735">
        <v>135</v>
      </c>
      <c r="K6735">
        <v>5.3</v>
      </c>
      <c r="L6735">
        <v>130</v>
      </c>
      <c r="M6735">
        <v>15.1</v>
      </c>
      <c r="N6735">
        <v>5.2</v>
      </c>
      <c r="O6735">
        <v>60.3</v>
      </c>
      <c r="P6735">
        <v>76.8</v>
      </c>
      <c r="Q6735">
        <v>79.7</v>
      </c>
      <c r="R6735">
        <v>75</v>
      </c>
      <c r="S6735">
        <v>19300</v>
      </c>
      <c r="T6735">
        <v>23700</v>
      </c>
      <c r="U6735">
        <v>34300</v>
      </c>
    </row>
    <row r="6736" spans="1:21" hidden="1" x14ac:dyDescent="0.45">
      <c r="A6736" t="str">
        <f t="shared" si="116"/>
        <v>YAG1UKL8FGeneral, applied and forensic sciencesAll</v>
      </c>
      <c r="B6736" t="s">
        <v>116</v>
      </c>
      <c r="C6736" t="s">
        <v>49</v>
      </c>
      <c r="D6736">
        <v>1</v>
      </c>
      <c r="E6736" t="s">
        <v>44</v>
      </c>
      <c r="F6736" t="s">
        <v>139</v>
      </c>
      <c r="G6736" t="s">
        <v>143</v>
      </c>
      <c r="H6736" t="s">
        <v>164</v>
      </c>
      <c r="I6736" t="s">
        <v>28</v>
      </c>
      <c r="J6736">
        <v>25</v>
      </c>
      <c r="K6736">
        <v>0</v>
      </c>
      <c r="L6736">
        <v>25</v>
      </c>
      <c r="M6736">
        <v>4.2</v>
      </c>
      <c r="N6736">
        <v>8.3000000000000007</v>
      </c>
      <c r="O6736">
        <v>70.8</v>
      </c>
      <c r="P6736">
        <v>87.5</v>
      </c>
      <c r="Q6736">
        <v>87.5</v>
      </c>
      <c r="R6736">
        <v>20</v>
      </c>
      <c r="S6736">
        <v>23400</v>
      </c>
      <c r="T6736">
        <v>28800</v>
      </c>
      <c r="U6736">
        <v>31000</v>
      </c>
    </row>
    <row r="6737" spans="1:21" hidden="1" x14ac:dyDescent="0.45">
      <c r="A6737" t="str">
        <f t="shared" si="116"/>
        <v>YAG1UKL8MGeneral, applied and forensic sciencesAll</v>
      </c>
      <c r="B6737" t="s">
        <v>116</v>
      </c>
      <c r="C6737" t="s">
        <v>49</v>
      </c>
      <c r="D6737">
        <v>1</v>
      </c>
      <c r="E6737" t="s">
        <v>44</v>
      </c>
      <c r="F6737" t="s">
        <v>139</v>
      </c>
      <c r="G6737" t="s">
        <v>144</v>
      </c>
      <c r="H6737" t="s">
        <v>164</v>
      </c>
      <c r="I6737" t="s">
        <v>28</v>
      </c>
      <c r="J6737">
        <v>30</v>
      </c>
      <c r="K6737">
        <v>0</v>
      </c>
      <c r="L6737">
        <v>30</v>
      </c>
      <c r="M6737">
        <v>28.7</v>
      </c>
      <c r="N6737">
        <v>3.4</v>
      </c>
      <c r="O6737">
        <v>60.9</v>
      </c>
      <c r="P6737">
        <v>67.8</v>
      </c>
      <c r="Q6737">
        <v>67.8</v>
      </c>
      <c r="R6737">
        <v>20</v>
      </c>
      <c r="S6737">
        <v>15900</v>
      </c>
      <c r="T6737">
        <v>29200</v>
      </c>
      <c r="U6737">
        <v>33200</v>
      </c>
    </row>
    <row r="6738" spans="1:21" hidden="1" x14ac:dyDescent="0.45">
      <c r="A6738" t="str">
        <f t="shared" si="116"/>
        <v>YAG10UKL7F+MGeneral, applied and forensic sciencesAbroad</v>
      </c>
      <c r="B6738" t="s">
        <v>116</v>
      </c>
      <c r="C6738" t="s">
        <v>142</v>
      </c>
      <c r="D6738">
        <v>10</v>
      </c>
      <c r="E6738" t="s">
        <v>44</v>
      </c>
      <c r="F6738" t="s">
        <v>145</v>
      </c>
      <c r="G6738" t="s">
        <v>138</v>
      </c>
      <c r="H6738" t="s">
        <v>164</v>
      </c>
      <c r="I6738" t="s">
        <v>146</v>
      </c>
      <c r="J6738">
        <v>15</v>
      </c>
      <c r="K6738">
        <v>0</v>
      </c>
      <c r="L6738">
        <v>15</v>
      </c>
      <c r="M6738">
        <v>85.7</v>
      </c>
      <c r="N6738">
        <v>0</v>
      </c>
      <c r="O6738">
        <v>14.3</v>
      </c>
      <c r="P6738">
        <v>14.3</v>
      </c>
      <c r="Q6738">
        <v>14.3</v>
      </c>
      <c r="R6738" t="s">
        <v>161</v>
      </c>
      <c r="S6738" t="s">
        <v>161</v>
      </c>
      <c r="T6738" t="s">
        <v>161</v>
      </c>
      <c r="U6738" t="s">
        <v>161</v>
      </c>
    </row>
    <row r="6739" spans="1:21" hidden="1" x14ac:dyDescent="0.45">
      <c r="A6739" t="str">
        <f t="shared" si="116"/>
        <v>YAG10UKL7F+MGeneral, applied and forensic sciencesEast Midlands</v>
      </c>
      <c r="B6739" t="s">
        <v>116</v>
      </c>
      <c r="C6739" t="s">
        <v>142</v>
      </c>
      <c r="D6739">
        <v>10</v>
      </c>
      <c r="E6739" t="s">
        <v>44</v>
      </c>
      <c r="F6739" t="s">
        <v>145</v>
      </c>
      <c r="G6739" t="s">
        <v>138</v>
      </c>
      <c r="H6739" t="s">
        <v>164</v>
      </c>
      <c r="I6739" t="s">
        <v>147</v>
      </c>
      <c r="J6739">
        <v>25</v>
      </c>
      <c r="K6739">
        <v>0</v>
      </c>
      <c r="L6739">
        <v>25</v>
      </c>
      <c r="M6739">
        <v>20</v>
      </c>
      <c r="N6739">
        <v>4.4000000000000004</v>
      </c>
      <c r="O6739">
        <v>75.599999999999994</v>
      </c>
      <c r="P6739">
        <v>75.599999999999994</v>
      </c>
      <c r="Q6739">
        <v>75.599999999999994</v>
      </c>
      <c r="R6739">
        <v>15</v>
      </c>
      <c r="S6739">
        <v>12400</v>
      </c>
      <c r="T6739">
        <v>31000</v>
      </c>
      <c r="U6739">
        <v>48500</v>
      </c>
    </row>
    <row r="6740" spans="1:21" hidden="1" x14ac:dyDescent="0.45">
      <c r="A6740" t="str">
        <f t="shared" si="116"/>
        <v>YAG10UKL7F+MGeneral, applied and forensic sciencesEast of England</v>
      </c>
      <c r="B6740" t="s">
        <v>116</v>
      </c>
      <c r="C6740" t="s">
        <v>142</v>
      </c>
      <c r="D6740">
        <v>10</v>
      </c>
      <c r="E6740" t="s">
        <v>44</v>
      </c>
      <c r="F6740" t="s">
        <v>145</v>
      </c>
      <c r="G6740" t="s">
        <v>138</v>
      </c>
      <c r="H6740" t="s">
        <v>164</v>
      </c>
      <c r="I6740" t="s">
        <v>148</v>
      </c>
      <c r="J6740">
        <v>50</v>
      </c>
      <c r="K6740">
        <v>0</v>
      </c>
      <c r="L6740">
        <v>50</v>
      </c>
      <c r="M6740">
        <v>25.8</v>
      </c>
      <c r="N6740">
        <v>4.3</v>
      </c>
      <c r="O6740">
        <v>69.900000000000006</v>
      </c>
      <c r="P6740">
        <v>69.900000000000006</v>
      </c>
      <c r="Q6740">
        <v>69.900000000000006</v>
      </c>
      <c r="R6740">
        <v>35</v>
      </c>
      <c r="S6740">
        <v>12300</v>
      </c>
      <c r="T6740">
        <v>29200</v>
      </c>
      <c r="U6740">
        <v>43900</v>
      </c>
    </row>
    <row r="6741" spans="1:21" hidden="1" x14ac:dyDescent="0.45">
      <c r="A6741" t="str">
        <f t="shared" si="116"/>
        <v>YAG10UKL7F+MGeneral, applied and forensic sciencesLondon</v>
      </c>
      <c r="B6741" t="s">
        <v>116</v>
      </c>
      <c r="C6741" t="s">
        <v>142</v>
      </c>
      <c r="D6741">
        <v>10</v>
      </c>
      <c r="E6741" t="s">
        <v>44</v>
      </c>
      <c r="F6741" t="s">
        <v>145</v>
      </c>
      <c r="G6741" t="s">
        <v>138</v>
      </c>
      <c r="H6741" t="s">
        <v>164</v>
      </c>
      <c r="I6741" t="s">
        <v>149</v>
      </c>
      <c r="J6741">
        <v>85</v>
      </c>
      <c r="K6741">
        <v>0</v>
      </c>
      <c r="L6741">
        <v>85</v>
      </c>
      <c r="M6741">
        <v>15.5</v>
      </c>
      <c r="N6741">
        <v>10.7</v>
      </c>
      <c r="O6741">
        <v>69</v>
      </c>
      <c r="P6741">
        <v>72.599999999999994</v>
      </c>
      <c r="Q6741">
        <v>73.8</v>
      </c>
      <c r="R6741">
        <v>55</v>
      </c>
      <c r="S6741">
        <v>26100</v>
      </c>
      <c r="T6741">
        <v>31800</v>
      </c>
      <c r="U6741">
        <v>43100</v>
      </c>
    </row>
    <row r="6742" spans="1:21" hidden="1" x14ac:dyDescent="0.45">
      <c r="A6742" t="str">
        <f t="shared" si="116"/>
        <v>YAG10UKL7F+MGeneral, applied and forensic sciencesNorth East</v>
      </c>
      <c r="B6742" t="s">
        <v>116</v>
      </c>
      <c r="C6742" t="s">
        <v>142</v>
      </c>
      <c r="D6742">
        <v>10</v>
      </c>
      <c r="E6742" t="s">
        <v>44</v>
      </c>
      <c r="F6742" t="s">
        <v>145</v>
      </c>
      <c r="G6742" t="s">
        <v>138</v>
      </c>
      <c r="H6742" t="s">
        <v>164</v>
      </c>
      <c r="I6742" t="s">
        <v>150</v>
      </c>
      <c r="J6742">
        <v>50</v>
      </c>
      <c r="K6742">
        <v>0</v>
      </c>
      <c r="L6742">
        <v>50</v>
      </c>
      <c r="M6742">
        <v>8</v>
      </c>
      <c r="N6742">
        <v>4</v>
      </c>
      <c r="O6742">
        <v>84</v>
      </c>
      <c r="P6742">
        <v>88</v>
      </c>
      <c r="Q6742">
        <v>88</v>
      </c>
      <c r="R6742">
        <v>40</v>
      </c>
      <c r="S6742">
        <v>13100</v>
      </c>
      <c r="T6742">
        <v>21700</v>
      </c>
      <c r="U6742">
        <v>26600</v>
      </c>
    </row>
    <row r="6743" spans="1:21" hidden="1" x14ac:dyDescent="0.45">
      <c r="A6743" t="str">
        <f t="shared" si="116"/>
        <v>YAG10UKL7F+MGeneral, applied and forensic sciencesNorth West</v>
      </c>
      <c r="B6743" t="s">
        <v>116</v>
      </c>
      <c r="C6743" t="s">
        <v>142</v>
      </c>
      <c r="D6743">
        <v>10</v>
      </c>
      <c r="E6743" t="s">
        <v>44</v>
      </c>
      <c r="F6743" t="s">
        <v>145</v>
      </c>
      <c r="G6743" t="s">
        <v>138</v>
      </c>
      <c r="H6743" t="s">
        <v>164</v>
      </c>
      <c r="I6743" t="s">
        <v>151</v>
      </c>
      <c r="J6743">
        <v>55</v>
      </c>
      <c r="K6743">
        <v>0</v>
      </c>
      <c r="L6743">
        <v>55</v>
      </c>
      <c r="M6743">
        <v>18.5</v>
      </c>
      <c r="N6743">
        <v>1.9</v>
      </c>
      <c r="O6743">
        <v>72.2</v>
      </c>
      <c r="P6743">
        <v>79.599999999999994</v>
      </c>
      <c r="Q6743">
        <v>79.599999999999994</v>
      </c>
      <c r="R6743">
        <v>40</v>
      </c>
      <c r="S6743">
        <v>17600</v>
      </c>
      <c r="T6743">
        <v>27700</v>
      </c>
      <c r="U6743">
        <v>41300</v>
      </c>
    </row>
    <row r="6744" spans="1:21" hidden="1" x14ac:dyDescent="0.45">
      <c r="A6744" t="str">
        <f t="shared" si="116"/>
        <v>YAG10UKL7F+MGeneral, applied and forensic sciencesNorthern Ireland</v>
      </c>
      <c r="B6744" t="s">
        <v>116</v>
      </c>
      <c r="C6744" t="s">
        <v>142</v>
      </c>
      <c r="D6744">
        <v>10</v>
      </c>
      <c r="E6744" t="s">
        <v>44</v>
      </c>
      <c r="F6744" t="s">
        <v>145</v>
      </c>
      <c r="G6744" t="s">
        <v>138</v>
      </c>
      <c r="H6744" t="s">
        <v>164</v>
      </c>
      <c r="I6744" t="s">
        <v>152</v>
      </c>
      <c r="J6744">
        <v>10</v>
      </c>
      <c r="K6744">
        <v>0</v>
      </c>
      <c r="L6744">
        <v>10</v>
      </c>
      <c r="M6744">
        <v>22.2</v>
      </c>
      <c r="N6744">
        <v>0</v>
      </c>
      <c r="O6744">
        <v>77.8</v>
      </c>
      <c r="P6744">
        <v>77.8</v>
      </c>
      <c r="Q6744">
        <v>77.8</v>
      </c>
      <c r="R6744" t="s">
        <v>161</v>
      </c>
      <c r="S6744" t="s">
        <v>161</v>
      </c>
      <c r="T6744" t="s">
        <v>161</v>
      </c>
      <c r="U6744" t="s">
        <v>161</v>
      </c>
    </row>
    <row r="6745" spans="1:21" hidden="1" x14ac:dyDescent="0.45">
      <c r="A6745" t="str">
        <f t="shared" si="116"/>
        <v>YAG10UKL7F+MGeneral, applied and forensic sciencesScotland</v>
      </c>
      <c r="B6745" t="s">
        <v>116</v>
      </c>
      <c r="C6745" t="s">
        <v>142</v>
      </c>
      <c r="D6745">
        <v>10</v>
      </c>
      <c r="E6745" t="s">
        <v>44</v>
      </c>
      <c r="F6745" t="s">
        <v>145</v>
      </c>
      <c r="G6745" t="s">
        <v>138</v>
      </c>
      <c r="H6745" t="s">
        <v>164</v>
      </c>
      <c r="I6745" t="s">
        <v>153</v>
      </c>
      <c r="J6745">
        <v>25</v>
      </c>
      <c r="K6745">
        <v>0</v>
      </c>
      <c r="L6745">
        <v>25</v>
      </c>
      <c r="M6745">
        <v>13.3</v>
      </c>
      <c r="N6745">
        <v>4.4000000000000004</v>
      </c>
      <c r="O6745">
        <v>75.599999999999994</v>
      </c>
      <c r="P6745">
        <v>82.2</v>
      </c>
      <c r="Q6745">
        <v>82.2</v>
      </c>
      <c r="R6745">
        <v>15</v>
      </c>
      <c r="S6745">
        <v>7700</v>
      </c>
      <c r="T6745">
        <v>28500</v>
      </c>
      <c r="U6745">
        <v>35400</v>
      </c>
    </row>
    <row r="6746" spans="1:21" hidden="1" x14ac:dyDescent="0.45">
      <c r="A6746" t="str">
        <f t="shared" si="116"/>
        <v>YAG10UKL7F+MGeneral, applied and forensic sciencesSouth East</v>
      </c>
      <c r="B6746" t="s">
        <v>116</v>
      </c>
      <c r="C6746" t="s">
        <v>142</v>
      </c>
      <c r="D6746">
        <v>10</v>
      </c>
      <c r="E6746" t="s">
        <v>44</v>
      </c>
      <c r="F6746" t="s">
        <v>145</v>
      </c>
      <c r="G6746" t="s">
        <v>138</v>
      </c>
      <c r="H6746" t="s">
        <v>164</v>
      </c>
      <c r="I6746" t="s">
        <v>154</v>
      </c>
      <c r="J6746">
        <v>80</v>
      </c>
      <c r="K6746">
        <v>0</v>
      </c>
      <c r="L6746">
        <v>80</v>
      </c>
      <c r="M6746">
        <v>9</v>
      </c>
      <c r="N6746">
        <v>6.4</v>
      </c>
      <c r="O6746">
        <v>78.099999999999994</v>
      </c>
      <c r="P6746">
        <v>82</v>
      </c>
      <c r="Q6746">
        <v>84.5</v>
      </c>
      <c r="R6746">
        <v>55</v>
      </c>
      <c r="S6746">
        <v>25200</v>
      </c>
      <c r="T6746">
        <v>33200</v>
      </c>
      <c r="U6746">
        <v>43100</v>
      </c>
    </row>
    <row r="6747" spans="1:21" hidden="1" x14ac:dyDescent="0.45">
      <c r="A6747" t="str">
        <f t="shared" si="116"/>
        <v>YAG10UKL7F+MGeneral, applied and forensic sciencesSouth West</v>
      </c>
      <c r="B6747" t="s">
        <v>116</v>
      </c>
      <c r="C6747" t="s">
        <v>142</v>
      </c>
      <c r="D6747">
        <v>10</v>
      </c>
      <c r="E6747" t="s">
        <v>44</v>
      </c>
      <c r="F6747" t="s">
        <v>145</v>
      </c>
      <c r="G6747" t="s">
        <v>138</v>
      </c>
      <c r="H6747" t="s">
        <v>164</v>
      </c>
      <c r="I6747" t="s">
        <v>155</v>
      </c>
      <c r="J6747">
        <v>35</v>
      </c>
      <c r="K6747">
        <v>0</v>
      </c>
      <c r="L6747">
        <v>35</v>
      </c>
      <c r="M6747">
        <v>28.1</v>
      </c>
      <c r="N6747">
        <v>0</v>
      </c>
      <c r="O6747">
        <v>62.5</v>
      </c>
      <c r="P6747">
        <v>68.8</v>
      </c>
      <c r="Q6747">
        <v>71.900000000000006</v>
      </c>
      <c r="R6747">
        <v>20</v>
      </c>
      <c r="S6747">
        <v>15300</v>
      </c>
      <c r="T6747">
        <v>21200</v>
      </c>
      <c r="U6747">
        <v>31800</v>
      </c>
    </row>
    <row r="6748" spans="1:21" hidden="1" x14ac:dyDescent="0.45">
      <c r="A6748" t="str">
        <f t="shared" si="116"/>
        <v>YAG10UKL7F+MGeneral, applied and forensic sciencesWales</v>
      </c>
      <c r="B6748" t="s">
        <v>116</v>
      </c>
      <c r="C6748" t="s">
        <v>142</v>
      </c>
      <c r="D6748">
        <v>10</v>
      </c>
      <c r="E6748" t="s">
        <v>44</v>
      </c>
      <c r="F6748" t="s">
        <v>145</v>
      </c>
      <c r="G6748" t="s">
        <v>138</v>
      </c>
      <c r="H6748" t="s">
        <v>164</v>
      </c>
      <c r="I6748" t="s">
        <v>158</v>
      </c>
      <c r="J6748">
        <v>10</v>
      </c>
      <c r="K6748">
        <v>0</v>
      </c>
      <c r="L6748">
        <v>10</v>
      </c>
      <c r="M6748">
        <v>0</v>
      </c>
      <c r="N6748">
        <v>11.1</v>
      </c>
      <c r="O6748">
        <v>77.8</v>
      </c>
      <c r="P6748">
        <v>88.9</v>
      </c>
      <c r="Q6748">
        <v>88.9</v>
      </c>
      <c r="R6748" t="s">
        <v>161</v>
      </c>
      <c r="S6748" t="s">
        <v>161</v>
      </c>
      <c r="T6748" t="s">
        <v>161</v>
      </c>
      <c r="U6748" t="s">
        <v>161</v>
      </c>
    </row>
    <row r="6749" spans="1:21" hidden="1" x14ac:dyDescent="0.45">
      <c r="A6749" t="str">
        <f t="shared" si="116"/>
        <v>YAG10UKL7F+MGeneral, applied and forensic sciencesWest Midlands</v>
      </c>
      <c r="B6749" t="s">
        <v>116</v>
      </c>
      <c r="C6749" t="s">
        <v>142</v>
      </c>
      <c r="D6749">
        <v>10</v>
      </c>
      <c r="E6749" t="s">
        <v>44</v>
      </c>
      <c r="F6749" t="s">
        <v>145</v>
      </c>
      <c r="G6749" t="s">
        <v>138</v>
      </c>
      <c r="H6749" t="s">
        <v>164</v>
      </c>
      <c r="I6749" t="s">
        <v>159</v>
      </c>
      <c r="J6749">
        <v>30</v>
      </c>
      <c r="K6749">
        <v>0</v>
      </c>
      <c r="L6749">
        <v>30</v>
      </c>
      <c r="M6749">
        <v>30.8</v>
      </c>
      <c r="N6749">
        <v>3.8</v>
      </c>
      <c r="O6749">
        <v>65.400000000000006</v>
      </c>
      <c r="P6749">
        <v>65.400000000000006</v>
      </c>
      <c r="Q6749">
        <v>65.400000000000006</v>
      </c>
      <c r="R6749">
        <v>15</v>
      </c>
      <c r="S6749">
        <v>15700</v>
      </c>
      <c r="T6749">
        <v>20800</v>
      </c>
      <c r="U6749">
        <v>30700</v>
      </c>
    </row>
    <row r="6750" spans="1:21" hidden="1" x14ac:dyDescent="0.45">
      <c r="A6750" t="str">
        <f t="shared" si="116"/>
        <v>YAG10UKL7F+MGeneral, applied and forensic sciencesYorkshire and The Humber</v>
      </c>
      <c r="B6750" t="s">
        <v>116</v>
      </c>
      <c r="C6750" t="s">
        <v>142</v>
      </c>
      <c r="D6750">
        <v>10</v>
      </c>
      <c r="E6750" t="s">
        <v>44</v>
      </c>
      <c r="F6750" t="s">
        <v>145</v>
      </c>
      <c r="G6750" t="s">
        <v>138</v>
      </c>
      <c r="H6750" t="s">
        <v>164</v>
      </c>
      <c r="I6750" t="s">
        <v>160</v>
      </c>
      <c r="J6750">
        <v>50</v>
      </c>
      <c r="K6750">
        <v>0</v>
      </c>
      <c r="L6750">
        <v>50</v>
      </c>
      <c r="M6750">
        <v>6.6</v>
      </c>
      <c r="N6750">
        <v>4.4000000000000004</v>
      </c>
      <c r="O6750">
        <v>84.6</v>
      </c>
      <c r="P6750">
        <v>89</v>
      </c>
      <c r="Q6750">
        <v>89</v>
      </c>
      <c r="R6750">
        <v>40</v>
      </c>
      <c r="S6750">
        <v>16100</v>
      </c>
      <c r="T6750">
        <v>25200</v>
      </c>
      <c r="U6750">
        <v>31400</v>
      </c>
    </row>
    <row r="6751" spans="1:21" hidden="1" x14ac:dyDescent="0.45">
      <c r="A6751" t="str">
        <f t="shared" si="116"/>
        <v>YAG10UKL7F+MGeneral, applied and forensic sciencesNA</v>
      </c>
      <c r="B6751" t="s">
        <v>116</v>
      </c>
      <c r="C6751" t="s">
        <v>142</v>
      </c>
      <c r="D6751">
        <v>10</v>
      </c>
      <c r="E6751" t="s">
        <v>44</v>
      </c>
      <c r="F6751" t="s">
        <v>145</v>
      </c>
      <c r="G6751" t="s">
        <v>138</v>
      </c>
      <c r="H6751" t="s">
        <v>164</v>
      </c>
      <c r="I6751" t="s">
        <v>157</v>
      </c>
      <c r="J6751">
        <v>40</v>
      </c>
      <c r="K6751">
        <v>100</v>
      </c>
      <c r="L6751" t="s">
        <v>161</v>
      </c>
      <c r="M6751" t="s">
        <v>161</v>
      </c>
      <c r="N6751" t="s">
        <v>161</v>
      </c>
      <c r="O6751" t="s">
        <v>161</v>
      </c>
      <c r="P6751" t="s">
        <v>161</v>
      </c>
      <c r="Q6751" t="s">
        <v>161</v>
      </c>
      <c r="R6751" t="s">
        <v>157</v>
      </c>
      <c r="S6751" t="s">
        <v>157</v>
      </c>
      <c r="T6751" t="s">
        <v>157</v>
      </c>
      <c r="U6751" t="s">
        <v>157</v>
      </c>
    </row>
    <row r="6752" spans="1:21" hidden="1" x14ac:dyDescent="0.45">
      <c r="A6752" t="str">
        <f t="shared" si="116"/>
        <v>YAG10UKL8F+MGeneral, applied and forensic sciencesAbroad</v>
      </c>
      <c r="B6752" t="s">
        <v>116</v>
      </c>
      <c r="C6752" t="s">
        <v>142</v>
      </c>
      <c r="D6752">
        <v>10</v>
      </c>
      <c r="E6752" t="s">
        <v>44</v>
      </c>
      <c r="F6752" t="s">
        <v>139</v>
      </c>
      <c r="G6752" t="s">
        <v>138</v>
      </c>
      <c r="H6752" t="s">
        <v>164</v>
      </c>
      <c r="I6752" t="s">
        <v>146</v>
      </c>
      <c r="J6752">
        <v>5</v>
      </c>
      <c r="K6752">
        <v>0</v>
      </c>
      <c r="L6752">
        <v>5</v>
      </c>
      <c r="M6752">
        <v>75</v>
      </c>
      <c r="N6752">
        <v>0</v>
      </c>
      <c r="O6752">
        <v>25</v>
      </c>
      <c r="P6752">
        <v>25</v>
      </c>
      <c r="Q6752">
        <v>25</v>
      </c>
      <c r="R6752" t="s">
        <v>157</v>
      </c>
      <c r="S6752" t="s">
        <v>157</v>
      </c>
      <c r="T6752" t="s">
        <v>157</v>
      </c>
      <c r="U6752" t="s">
        <v>157</v>
      </c>
    </row>
    <row r="6753" spans="1:21" hidden="1" x14ac:dyDescent="0.45">
      <c r="A6753" t="str">
        <f t="shared" si="116"/>
        <v>YAG10UKL8F+MGeneral, applied and forensic sciencesEast Midlands</v>
      </c>
      <c r="B6753" t="s">
        <v>116</v>
      </c>
      <c r="C6753" t="s">
        <v>142</v>
      </c>
      <c r="D6753">
        <v>10</v>
      </c>
      <c r="E6753" t="s">
        <v>44</v>
      </c>
      <c r="F6753" t="s">
        <v>139</v>
      </c>
      <c r="G6753" t="s">
        <v>138</v>
      </c>
      <c r="H6753" t="s">
        <v>164</v>
      </c>
      <c r="I6753" t="s">
        <v>147</v>
      </c>
      <c r="J6753" t="s">
        <v>161</v>
      </c>
      <c r="K6753" t="s">
        <v>161</v>
      </c>
      <c r="L6753" t="s">
        <v>161</v>
      </c>
      <c r="M6753" t="s">
        <v>161</v>
      </c>
      <c r="N6753" t="s">
        <v>161</v>
      </c>
      <c r="O6753" t="s">
        <v>161</v>
      </c>
      <c r="P6753" t="s">
        <v>161</v>
      </c>
      <c r="Q6753" t="s">
        <v>161</v>
      </c>
      <c r="R6753" t="s">
        <v>157</v>
      </c>
      <c r="S6753" t="s">
        <v>157</v>
      </c>
      <c r="T6753" t="s">
        <v>157</v>
      </c>
      <c r="U6753" t="s">
        <v>157</v>
      </c>
    </row>
    <row r="6754" spans="1:21" hidden="1" x14ac:dyDescent="0.45">
      <c r="A6754" t="str">
        <f t="shared" si="116"/>
        <v>YAG10UKL8F+MGeneral, applied and forensic sciencesEast of England</v>
      </c>
      <c r="B6754" t="s">
        <v>116</v>
      </c>
      <c r="C6754" t="s">
        <v>142</v>
      </c>
      <c r="D6754">
        <v>10</v>
      </c>
      <c r="E6754" t="s">
        <v>44</v>
      </c>
      <c r="F6754" t="s">
        <v>139</v>
      </c>
      <c r="G6754" t="s">
        <v>138</v>
      </c>
      <c r="H6754" t="s">
        <v>164</v>
      </c>
      <c r="I6754" t="s">
        <v>148</v>
      </c>
      <c r="J6754">
        <v>5</v>
      </c>
      <c r="K6754">
        <v>0</v>
      </c>
      <c r="L6754">
        <v>5</v>
      </c>
      <c r="M6754">
        <v>14.3</v>
      </c>
      <c r="N6754">
        <v>28.6</v>
      </c>
      <c r="O6754">
        <v>57.1</v>
      </c>
      <c r="P6754">
        <v>57.1</v>
      </c>
      <c r="Q6754">
        <v>57.1</v>
      </c>
      <c r="R6754" t="s">
        <v>161</v>
      </c>
      <c r="S6754" t="s">
        <v>161</v>
      </c>
      <c r="T6754" t="s">
        <v>161</v>
      </c>
      <c r="U6754" t="s">
        <v>161</v>
      </c>
    </row>
    <row r="6755" spans="1:21" hidden="1" x14ac:dyDescent="0.45">
      <c r="A6755" t="str">
        <f t="shared" si="116"/>
        <v>YAG10UKL8F+MGeneral, applied and forensic sciencesLondon</v>
      </c>
      <c r="B6755" t="s">
        <v>116</v>
      </c>
      <c r="C6755" t="s">
        <v>142</v>
      </c>
      <c r="D6755">
        <v>10</v>
      </c>
      <c r="E6755" t="s">
        <v>44</v>
      </c>
      <c r="F6755" t="s">
        <v>139</v>
      </c>
      <c r="G6755" t="s">
        <v>138</v>
      </c>
      <c r="H6755" t="s">
        <v>164</v>
      </c>
      <c r="I6755" t="s">
        <v>149</v>
      </c>
      <c r="J6755">
        <v>5</v>
      </c>
      <c r="K6755">
        <v>0</v>
      </c>
      <c r="L6755">
        <v>5</v>
      </c>
      <c r="M6755">
        <v>33.299999999999997</v>
      </c>
      <c r="N6755">
        <v>0</v>
      </c>
      <c r="O6755">
        <v>66.7</v>
      </c>
      <c r="P6755">
        <v>66.7</v>
      </c>
      <c r="Q6755">
        <v>66.7</v>
      </c>
      <c r="R6755" t="s">
        <v>161</v>
      </c>
      <c r="S6755" t="s">
        <v>161</v>
      </c>
      <c r="T6755" t="s">
        <v>161</v>
      </c>
      <c r="U6755" t="s">
        <v>161</v>
      </c>
    </row>
    <row r="6756" spans="1:21" hidden="1" x14ac:dyDescent="0.45">
      <c r="A6756" t="str">
        <f t="shared" si="116"/>
        <v>YAG10UKL8F+MGeneral, applied and forensic sciencesNorth East</v>
      </c>
      <c r="B6756" t="s">
        <v>116</v>
      </c>
      <c r="C6756" t="s">
        <v>142</v>
      </c>
      <c r="D6756">
        <v>10</v>
      </c>
      <c r="E6756" t="s">
        <v>44</v>
      </c>
      <c r="F6756" t="s">
        <v>139</v>
      </c>
      <c r="G6756" t="s">
        <v>138</v>
      </c>
      <c r="H6756" t="s">
        <v>164</v>
      </c>
      <c r="I6756" t="s">
        <v>150</v>
      </c>
      <c r="J6756" t="s">
        <v>161</v>
      </c>
      <c r="K6756" t="s">
        <v>161</v>
      </c>
      <c r="L6756" t="s">
        <v>161</v>
      </c>
      <c r="M6756" t="s">
        <v>161</v>
      </c>
      <c r="N6756" t="s">
        <v>161</v>
      </c>
      <c r="O6756" t="s">
        <v>161</v>
      </c>
      <c r="P6756" t="s">
        <v>161</v>
      </c>
      <c r="Q6756" t="s">
        <v>161</v>
      </c>
      <c r="R6756" t="s">
        <v>161</v>
      </c>
      <c r="S6756" t="s">
        <v>161</v>
      </c>
      <c r="T6756" t="s">
        <v>161</v>
      </c>
      <c r="U6756" t="s">
        <v>161</v>
      </c>
    </row>
    <row r="6757" spans="1:21" hidden="1" x14ac:dyDescent="0.45">
      <c r="A6757" t="str">
        <f t="shared" si="116"/>
        <v>YAG10UKL8F+MGeneral, applied and forensic sciencesNorth West</v>
      </c>
      <c r="B6757" t="s">
        <v>116</v>
      </c>
      <c r="C6757" t="s">
        <v>142</v>
      </c>
      <c r="D6757">
        <v>10</v>
      </c>
      <c r="E6757" t="s">
        <v>44</v>
      </c>
      <c r="F6757" t="s">
        <v>139</v>
      </c>
      <c r="G6757" t="s">
        <v>138</v>
      </c>
      <c r="H6757" t="s">
        <v>164</v>
      </c>
      <c r="I6757" t="s">
        <v>151</v>
      </c>
      <c r="J6757">
        <v>10</v>
      </c>
      <c r="K6757">
        <v>0</v>
      </c>
      <c r="L6757">
        <v>10</v>
      </c>
      <c r="M6757">
        <v>0</v>
      </c>
      <c r="N6757">
        <v>0</v>
      </c>
      <c r="O6757">
        <v>100</v>
      </c>
      <c r="P6757">
        <v>100</v>
      </c>
      <c r="Q6757">
        <v>100</v>
      </c>
      <c r="R6757" t="s">
        <v>161</v>
      </c>
      <c r="S6757" t="s">
        <v>161</v>
      </c>
      <c r="T6757" t="s">
        <v>161</v>
      </c>
      <c r="U6757" t="s">
        <v>161</v>
      </c>
    </row>
    <row r="6758" spans="1:21" hidden="1" x14ac:dyDescent="0.45">
      <c r="A6758" t="str">
        <f t="shared" si="116"/>
        <v>YAG10UKL8F+MGeneral, applied and forensic sciencesScotland</v>
      </c>
      <c r="B6758" t="s">
        <v>116</v>
      </c>
      <c r="C6758" t="s">
        <v>142</v>
      </c>
      <c r="D6758">
        <v>10</v>
      </c>
      <c r="E6758" t="s">
        <v>44</v>
      </c>
      <c r="F6758" t="s">
        <v>139</v>
      </c>
      <c r="G6758" t="s">
        <v>138</v>
      </c>
      <c r="H6758" t="s">
        <v>164</v>
      </c>
      <c r="I6758" t="s">
        <v>153</v>
      </c>
      <c r="J6758" t="s">
        <v>161</v>
      </c>
      <c r="K6758" t="s">
        <v>161</v>
      </c>
      <c r="L6758" t="s">
        <v>161</v>
      </c>
      <c r="M6758" t="s">
        <v>161</v>
      </c>
      <c r="N6758" t="s">
        <v>161</v>
      </c>
      <c r="O6758" t="s">
        <v>161</v>
      </c>
      <c r="P6758" t="s">
        <v>161</v>
      </c>
      <c r="Q6758" t="s">
        <v>161</v>
      </c>
      <c r="R6758" t="s">
        <v>161</v>
      </c>
      <c r="S6758" t="s">
        <v>161</v>
      </c>
      <c r="T6758" t="s">
        <v>161</v>
      </c>
      <c r="U6758" t="s">
        <v>161</v>
      </c>
    </row>
    <row r="6759" spans="1:21" hidden="1" x14ac:dyDescent="0.45">
      <c r="A6759" t="str">
        <f t="shared" si="116"/>
        <v>YAG10UKL8F+MGeneral, applied and forensic sciencesSouth East</v>
      </c>
      <c r="B6759" t="s">
        <v>116</v>
      </c>
      <c r="C6759" t="s">
        <v>142</v>
      </c>
      <c r="D6759">
        <v>10</v>
      </c>
      <c r="E6759" t="s">
        <v>44</v>
      </c>
      <c r="F6759" t="s">
        <v>139</v>
      </c>
      <c r="G6759" t="s">
        <v>138</v>
      </c>
      <c r="H6759" t="s">
        <v>164</v>
      </c>
      <c r="I6759" t="s">
        <v>154</v>
      </c>
      <c r="J6759">
        <v>5</v>
      </c>
      <c r="K6759">
        <v>0</v>
      </c>
      <c r="L6759">
        <v>5</v>
      </c>
      <c r="M6759">
        <v>16.7</v>
      </c>
      <c r="N6759">
        <v>0</v>
      </c>
      <c r="O6759">
        <v>83.3</v>
      </c>
      <c r="P6759">
        <v>83.3</v>
      </c>
      <c r="Q6759">
        <v>83.3</v>
      </c>
      <c r="R6759" t="s">
        <v>161</v>
      </c>
      <c r="S6759" t="s">
        <v>161</v>
      </c>
      <c r="T6759" t="s">
        <v>161</v>
      </c>
      <c r="U6759" t="s">
        <v>161</v>
      </c>
    </row>
    <row r="6760" spans="1:21" hidden="1" x14ac:dyDescent="0.45">
      <c r="A6760" t="str">
        <f t="shared" si="116"/>
        <v>YAG10UKL8F+MGeneral, applied and forensic sciencesSouth West</v>
      </c>
      <c r="B6760" t="s">
        <v>116</v>
      </c>
      <c r="C6760" t="s">
        <v>142</v>
      </c>
      <c r="D6760">
        <v>10</v>
      </c>
      <c r="E6760" t="s">
        <v>44</v>
      </c>
      <c r="F6760" t="s">
        <v>139</v>
      </c>
      <c r="G6760" t="s">
        <v>138</v>
      </c>
      <c r="H6760" t="s">
        <v>164</v>
      </c>
      <c r="I6760" t="s">
        <v>155</v>
      </c>
      <c r="J6760">
        <v>10</v>
      </c>
      <c r="K6760">
        <v>0</v>
      </c>
      <c r="L6760">
        <v>10</v>
      </c>
      <c r="M6760">
        <v>20</v>
      </c>
      <c r="N6760">
        <v>0</v>
      </c>
      <c r="O6760">
        <v>73.3</v>
      </c>
      <c r="P6760">
        <v>80</v>
      </c>
      <c r="Q6760">
        <v>80</v>
      </c>
      <c r="R6760" t="s">
        <v>161</v>
      </c>
      <c r="S6760" t="s">
        <v>161</v>
      </c>
      <c r="T6760" t="s">
        <v>161</v>
      </c>
      <c r="U6760" t="s">
        <v>161</v>
      </c>
    </row>
    <row r="6761" spans="1:21" hidden="1" x14ac:dyDescent="0.45">
      <c r="A6761" t="str">
        <f t="shared" si="116"/>
        <v>YAG10UKL8F+MGeneral, applied and forensic sciencesWales</v>
      </c>
      <c r="B6761" t="s">
        <v>116</v>
      </c>
      <c r="C6761" t="s">
        <v>142</v>
      </c>
      <c r="D6761">
        <v>10</v>
      </c>
      <c r="E6761" t="s">
        <v>44</v>
      </c>
      <c r="F6761" t="s">
        <v>139</v>
      </c>
      <c r="G6761" t="s">
        <v>138</v>
      </c>
      <c r="H6761" t="s">
        <v>164</v>
      </c>
      <c r="I6761" t="s">
        <v>158</v>
      </c>
      <c r="J6761">
        <v>5</v>
      </c>
      <c r="K6761">
        <v>0</v>
      </c>
      <c r="L6761">
        <v>5</v>
      </c>
      <c r="M6761">
        <v>28.6</v>
      </c>
      <c r="N6761">
        <v>28.6</v>
      </c>
      <c r="O6761">
        <v>42.9</v>
      </c>
      <c r="P6761">
        <v>42.9</v>
      </c>
      <c r="Q6761">
        <v>42.9</v>
      </c>
      <c r="R6761" t="s">
        <v>161</v>
      </c>
      <c r="S6761" t="s">
        <v>161</v>
      </c>
      <c r="T6761" t="s">
        <v>161</v>
      </c>
      <c r="U6761" t="s">
        <v>161</v>
      </c>
    </row>
    <row r="6762" spans="1:21" hidden="1" x14ac:dyDescent="0.45">
      <c r="A6762" t="str">
        <f t="shared" si="116"/>
        <v>YAG10UKL8F+MGeneral, applied and forensic sciencesWest Midlands</v>
      </c>
      <c r="B6762" t="s">
        <v>116</v>
      </c>
      <c r="C6762" t="s">
        <v>142</v>
      </c>
      <c r="D6762">
        <v>10</v>
      </c>
      <c r="E6762" t="s">
        <v>44</v>
      </c>
      <c r="F6762" t="s">
        <v>139</v>
      </c>
      <c r="G6762" t="s">
        <v>138</v>
      </c>
      <c r="H6762" t="s">
        <v>164</v>
      </c>
      <c r="I6762" t="s">
        <v>159</v>
      </c>
      <c r="J6762" t="s">
        <v>161</v>
      </c>
      <c r="K6762" t="s">
        <v>161</v>
      </c>
      <c r="L6762" t="s">
        <v>161</v>
      </c>
      <c r="M6762" t="s">
        <v>161</v>
      </c>
      <c r="N6762" t="s">
        <v>161</v>
      </c>
      <c r="O6762" t="s">
        <v>161</v>
      </c>
      <c r="P6762" t="s">
        <v>161</v>
      </c>
      <c r="Q6762" t="s">
        <v>161</v>
      </c>
      <c r="R6762" t="s">
        <v>161</v>
      </c>
      <c r="S6762" t="s">
        <v>161</v>
      </c>
      <c r="T6762" t="s">
        <v>161</v>
      </c>
      <c r="U6762" t="s">
        <v>161</v>
      </c>
    </row>
    <row r="6763" spans="1:21" hidden="1" x14ac:dyDescent="0.45">
      <c r="A6763" t="str">
        <f t="shared" si="116"/>
        <v>YAG10UKL8F+MGeneral, applied and forensic sciencesYorkshire and The Humber</v>
      </c>
      <c r="B6763" t="s">
        <v>116</v>
      </c>
      <c r="C6763" t="s">
        <v>142</v>
      </c>
      <c r="D6763">
        <v>10</v>
      </c>
      <c r="E6763" t="s">
        <v>44</v>
      </c>
      <c r="F6763" t="s">
        <v>139</v>
      </c>
      <c r="G6763" t="s">
        <v>138</v>
      </c>
      <c r="H6763" t="s">
        <v>164</v>
      </c>
      <c r="I6763" t="s">
        <v>160</v>
      </c>
      <c r="J6763">
        <v>5</v>
      </c>
      <c r="K6763">
        <v>0</v>
      </c>
      <c r="L6763">
        <v>5</v>
      </c>
      <c r="M6763">
        <v>33.299999999999997</v>
      </c>
      <c r="N6763">
        <v>0</v>
      </c>
      <c r="O6763">
        <v>33.299999999999997</v>
      </c>
      <c r="P6763">
        <v>66.7</v>
      </c>
      <c r="Q6763">
        <v>66.7</v>
      </c>
      <c r="R6763" t="s">
        <v>161</v>
      </c>
      <c r="S6763" t="s">
        <v>161</v>
      </c>
      <c r="T6763" t="s">
        <v>161</v>
      </c>
      <c r="U6763" t="s">
        <v>161</v>
      </c>
    </row>
    <row r="6764" spans="1:21" hidden="1" x14ac:dyDescent="0.45">
      <c r="A6764" t="str">
        <f t="shared" si="116"/>
        <v>YAG10UKL8F+MGeneral, applied and forensic sciencesNA</v>
      </c>
      <c r="B6764" t="s">
        <v>116</v>
      </c>
      <c r="C6764" t="s">
        <v>142</v>
      </c>
      <c r="D6764">
        <v>10</v>
      </c>
      <c r="E6764" t="s">
        <v>44</v>
      </c>
      <c r="F6764" t="s">
        <v>139</v>
      </c>
      <c r="G6764" t="s">
        <v>138</v>
      </c>
      <c r="H6764" t="s">
        <v>164</v>
      </c>
      <c r="I6764" t="s">
        <v>157</v>
      </c>
      <c r="J6764">
        <v>5</v>
      </c>
      <c r="K6764">
        <v>100</v>
      </c>
      <c r="L6764" t="s">
        <v>161</v>
      </c>
      <c r="M6764" t="s">
        <v>161</v>
      </c>
      <c r="N6764" t="s">
        <v>161</v>
      </c>
      <c r="O6764" t="s">
        <v>161</v>
      </c>
      <c r="P6764" t="s">
        <v>161</v>
      </c>
      <c r="Q6764" t="s">
        <v>161</v>
      </c>
      <c r="R6764" t="s">
        <v>157</v>
      </c>
      <c r="S6764" t="s">
        <v>157</v>
      </c>
      <c r="T6764" t="s">
        <v>157</v>
      </c>
      <c r="U6764" t="s">
        <v>157</v>
      </c>
    </row>
    <row r="6765" spans="1:21" hidden="1" x14ac:dyDescent="0.45">
      <c r="A6765" t="str">
        <f t="shared" si="116"/>
        <v>YAG5UKL7F+MGeneral, applied and forensic sciencesAbroad</v>
      </c>
      <c r="B6765" t="s">
        <v>116</v>
      </c>
      <c r="C6765" t="s">
        <v>140</v>
      </c>
      <c r="D6765">
        <v>5</v>
      </c>
      <c r="E6765" t="s">
        <v>44</v>
      </c>
      <c r="F6765" t="s">
        <v>145</v>
      </c>
      <c r="G6765" t="s">
        <v>138</v>
      </c>
      <c r="H6765" t="s">
        <v>164</v>
      </c>
      <c r="I6765" t="s">
        <v>146</v>
      </c>
      <c r="J6765">
        <v>10</v>
      </c>
      <c r="K6765">
        <v>0</v>
      </c>
      <c r="L6765">
        <v>10</v>
      </c>
      <c r="M6765">
        <v>63.2</v>
      </c>
      <c r="N6765">
        <v>21.1</v>
      </c>
      <c r="O6765">
        <v>15.7</v>
      </c>
      <c r="P6765">
        <v>15.7</v>
      </c>
      <c r="Q6765">
        <v>15.7</v>
      </c>
      <c r="R6765" t="s">
        <v>157</v>
      </c>
      <c r="S6765" t="s">
        <v>157</v>
      </c>
      <c r="T6765" t="s">
        <v>157</v>
      </c>
      <c r="U6765" t="s">
        <v>157</v>
      </c>
    </row>
    <row r="6766" spans="1:21" hidden="1" x14ac:dyDescent="0.45">
      <c r="A6766" t="str">
        <f t="shared" si="116"/>
        <v>YAG5UKL7F+MGeneral, applied and forensic sciencesEast Midlands</v>
      </c>
      <c r="B6766" t="s">
        <v>116</v>
      </c>
      <c r="C6766" t="s">
        <v>140</v>
      </c>
      <c r="D6766">
        <v>5</v>
      </c>
      <c r="E6766" t="s">
        <v>44</v>
      </c>
      <c r="F6766" t="s">
        <v>145</v>
      </c>
      <c r="G6766" t="s">
        <v>138</v>
      </c>
      <c r="H6766" t="s">
        <v>164</v>
      </c>
      <c r="I6766" t="s">
        <v>147</v>
      </c>
      <c r="J6766">
        <v>25</v>
      </c>
      <c r="K6766">
        <v>0</v>
      </c>
      <c r="L6766">
        <v>25</v>
      </c>
      <c r="M6766">
        <v>8</v>
      </c>
      <c r="N6766">
        <v>4</v>
      </c>
      <c r="O6766">
        <v>67.8</v>
      </c>
      <c r="P6766">
        <v>87.9</v>
      </c>
      <c r="Q6766">
        <v>87.9</v>
      </c>
      <c r="R6766">
        <v>20</v>
      </c>
      <c r="S6766">
        <v>20100</v>
      </c>
      <c r="T6766">
        <v>24500</v>
      </c>
      <c r="U6766">
        <v>31400</v>
      </c>
    </row>
    <row r="6767" spans="1:21" hidden="1" x14ac:dyDescent="0.45">
      <c r="A6767" t="str">
        <f t="shared" si="116"/>
        <v>YAG5UKL7F+MGeneral, applied and forensic sciencesEast of England</v>
      </c>
      <c r="B6767" t="s">
        <v>116</v>
      </c>
      <c r="C6767" t="s">
        <v>140</v>
      </c>
      <c r="D6767">
        <v>5</v>
      </c>
      <c r="E6767" t="s">
        <v>44</v>
      </c>
      <c r="F6767" t="s">
        <v>145</v>
      </c>
      <c r="G6767" t="s">
        <v>138</v>
      </c>
      <c r="H6767" t="s">
        <v>164</v>
      </c>
      <c r="I6767" t="s">
        <v>148</v>
      </c>
      <c r="J6767">
        <v>40</v>
      </c>
      <c r="K6767">
        <v>0</v>
      </c>
      <c r="L6767">
        <v>40</v>
      </c>
      <c r="M6767">
        <v>9.1</v>
      </c>
      <c r="N6767">
        <v>0</v>
      </c>
      <c r="O6767">
        <v>86.8</v>
      </c>
      <c r="P6767">
        <v>90.9</v>
      </c>
      <c r="Q6767">
        <v>90.9</v>
      </c>
      <c r="R6767">
        <v>30</v>
      </c>
      <c r="S6767">
        <v>25600</v>
      </c>
      <c r="T6767">
        <v>33200</v>
      </c>
      <c r="U6767">
        <v>41200</v>
      </c>
    </row>
    <row r="6768" spans="1:21" hidden="1" x14ac:dyDescent="0.45">
      <c r="A6768" t="str">
        <f t="shared" si="116"/>
        <v>YAG5UKL7F+MGeneral, applied and forensic sciencesLondon</v>
      </c>
      <c r="B6768" t="s">
        <v>116</v>
      </c>
      <c r="C6768" t="s">
        <v>140</v>
      </c>
      <c r="D6768">
        <v>5</v>
      </c>
      <c r="E6768" t="s">
        <v>44</v>
      </c>
      <c r="F6768" t="s">
        <v>145</v>
      </c>
      <c r="G6768" t="s">
        <v>138</v>
      </c>
      <c r="H6768" t="s">
        <v>164</v>
      </c>
      <c r="I6768" t="s">
        <v>149</v>
      </c>
      <c r="J6768">
        <v>100</v>
      </c>
      <c r="K6768">
        <v>0</v>
      </c>
      <c r="L6768">
        <v>100</v>
      </c>
      <c r="M6768">
        <v>8.5</v>
      </c>
      <c r="N6768">
        <v>6</v>
      </c>
      <c r="O6768">
        <v>67.7</v>
      </c>
      <c r="P6768">
        <v>80.400000000000006</v>
      </c>
      <c r="Q6768">
        <v>85.4</v>
      </c>
      <c r="R6768">
        <v>65</v>
      </c>
      <c r="S6768">
        <v>24100</v>
      </c>
      <c r="T6768">
        <v>29200</v>
      </c>
      <c r="U6768">
        <v>35800</v>
      </c>
    </row>
    <row r="6769" spans="1:21" hidden="1" x14ac:dyDescent="0.45">
      <c r="A6769" t="str">
        <f t="shared" si="116"/>
        <v>YAG5UKL7F+MGeneral, applied and forensic sciencesNorth East</v>
      </c>
      <c r="B6769" t="s">
        <v>116</v>
      </c>
      <c r="C6769" t="s">
        <v>140</v>
      </c>
      <c r="D6769">
        <v>5</v>
      </c>
      <c r="E6769" t="s">
        <v>44</v>
      </c>
      <c r="F6769" t="s">
        <v>145</v>
      </c>
      <c r="G6769" t="s">
        <v>138</v>
      </c>
      <c r="H6769" t="s">
        <v>164</v>
      </c>
      <c r="I6769" t="s">
        <v>150</v>
      </c>
      <c r="J6769">
        <v>45</v>
      </c>
      <c r="K6769">
        <v>0</v>
      </c>
      <c r="L6769">
        <v>45</v>
      </c>
      <c r="M6769">
        <v>12.4</v>
      </c>
      <c r="N6769">
        <v>2.5</v>
      </c>
      <c r="O6769">
        <v>66</v>
      </c>
      <c r="P6769">
        <v>80.099999999999994</v>
      </c>
      <c r="Q6769">
        <v>85.1</v>
      </c>
      <c r="R6769">
        <v>25</v>
      </c>
      <c r="S6769">
        <v>11300</v>
      </c>
      <c r="T6769">
        <v>20100</v>
      </c>
      <c r="U6769">
        <v>28100</v>
      </c>
    </row>
    <row r="6770" spans="1:21" hidden="1" x14ac:dyDescent="0.45">
      <c r="A6770" t="str">
        <f t="shared" si="116"/>
        <v>YAG5UKL7F+MGeneral, applied and forensic sciencesNorth West</v>
      </c>
      <c r="B6770" t="s">
        <v>116</v>
      </c>
      <c r="C6770" t="s">
        <v>140</v>
      </c>
      <c r="D6770">
        <v>5</v>
      </c>
      <c r="E6770" t="s">
        <v>44</v>
      </c>
      <c r="F6770" t="s">
        <v>145</v>
      </c>
      <c r="G6770" t="s">
        <v>138</v>
      </c>
      <c r="H6770" t="s">
        <v>164</v>
      </c>
      <c r="I6770" t="s">
        <v>151</v>
      </c>
      <c r="J6770">
        <v>80</v>
      </c>
      <c r="K6770">
        <v>0</v>
      </c>
      <c r="L6770">
        <v>80</v>
      </c>
      <c r="M6770">
        <v>6.5</v>
      </c>
      <c r="N6770">
        <v>2.5</v>
      </c>
      <c r="O6770">
        <v>59.9</v>
      </c>
      <c r="P6770">
        <v>86</v>
      </c>
      <c r="Q6770">
        <v>91</v>
      </c>
      <c r="R6770">
        <v>50</v>
      </c>
      <c r="S6770">
        <v>13500</v>
      </c>
      <c r="T6770">
        <v>22600</v>
      </c>
      <c r="U6770">
        <v>27700</v>
      </c>
    </row>
    <row r="6771" spans="1:21" hidden="1" x14ac:dyDescent="0.45">
      <c r="A6771" t="str">
        <f t="shared" si="116"/>
        <v>YAG5UKL7F+MGeneral, applied and forensic sciencesNorthern Ireland</v>
      </c>
      <c r="B6771" t="s">
        <v>116</v>
      </c>
      <c r="C6771" t="s">
        <v>140</v>
      </c>
      <c r="D6771">
        <v>5</v>
      </c>
      <c r="E6771" t="s">
        <v>44</v>
      </c>
      <c r="F6771" t="s">
        <v>145</v>
      </c>
      <c r="G6771" t="s">
        <v>138</v>
      </c>
      <c r="H6771" t="s">
        <v>164</v>
      </c>
      <c r="I6771" t="s">
        <v>152</v>
      </c>
      <c r="J6771">
        <v>10</v>
      </c>
      <c r="K6771">
        <v>0</v>
      </c>
      <c r="L6771">
        <v>10</v>
      </c>
      <c r="M6771">
        <v>17.600000000000001</v>
      </c>
      <c r="N6771">
        <v>17.600000000000001</v>
      </c>
      <c r="O6771">
        <v>58.8</v>
      </c>
      <c r="P6771">
        <v>64.8</v>
      </c>
      <c r="Q6771">
        <v>64.8</v>
      </c>
      <c r="R6771" t="s">
        <v>161</v>
      </c>
      <c r="S6771" t="s">
        <v>161</v>
      </c>
      <c r="T6771" t="s">
        <v>161</v>
      </c>
      <c r="U6771" t="s">
        <v>161</v>
      </c>
    </row>
    <row r="6772" spans="1:21" hidden="1" x14ac:dyDescent="0.45">
      <c r="A6772" t="str">
        <f t="shared" si="116"/>
        <v>YAG5UKL7F+MGeneral, applied and forensic sciencesScotland</v>
      </c>
      <c r="B6772" t="s">
        <v>116</v>
      </c>
      <c r="C6772" t="s">
        <v>140</v>
      </c>
      <c r="D6772">
        <v>5</v>
      </c>
      <c r="E6772" t="s">
        <v>44</v>
      </c>
      <c r="F6772" t="s">
        <v>145</v>
      </c>
      <c r="G6772" t="s">
        <v>138</v>
      </c>
      <c r="H6772" t="s">
        <v>164</v>
      </c>
      <c r="I6772" t="s">
        <v>153</v>
      </c>
      <c r="J6772">
        <v>15</v>
      </c>
      <c r="K6772">
        <v>0</v>
      </c>
      <c r="L6772">
        <v>15</v>
      </c>
      <c r="M6772">
        <v>25.7</v>
      </c>
      <c r="N6772">
        <v>0</v>
      </c>
      <c r="O6772">
        <v>62.8</v>
      </c>
      <c r="P6772">
        <v>74.3</v>
      </c>
      <c r="Q6772">
        <v>74.3</v>
      </c>
      <c r="R6772" t="s">
        <v>161</v>
      </c>
      <c r="S6772" t="s">
        <v>161</v>
      </c>
      <c r="T6772" t="s">
        <v>161</v>
      </c>
      <c r="U6772" t="s">
        <v>161</v>
      </c>
    </row>
    <row r="6773" spans="1:21" hidden="1" x14ac:dyDescent="0.45">
      <c r="A6773" t="str">
        <f t="shared" si="116"/>
        <v>YAG5UKL7F+MGeneral, applied and forensic sciencesSouth East</v>
      </c>
      <c r="B6773" t="s">
        <v>116</v>
      </c>
      <c r="C6773" t="s">
        <v>140</v>
      </c>
      <c r="D6773">
        <v>5</v>
      </c>
      <c r="E6773" t="s">
        <v>44</v>
      </c>
      <c r="F6773" t="s">
        <v>145</v>
      </c>
      <c r="G6773" t="s">
        <v>138</v>
      </c>
      <c r="H6773" t="s">
        <v>164</v>
      </c>
      <c r="I6773" t="s">
        <v>154</v>
      </c>
      <c r="J6773">
        <v>85</v>
      </c>
      <c r="K6773">
        <v>0</v>
      </c>
      <c r="L6773">
        <v>85</v>
      </c>
      <c r="M6773">
        <v>8.9</v>
      </c>
      <c r="N6773">
        <v>2.4</v>
      </c>
      <c r="O6773">
        <v>72.8</v>
      </c>
      <c r="P6773">
        <v>88.3</v>
      </c>
      <c r="Q6773">
        <v>88.7</v>
      </c>
      <c r="R6773">
        <v>60</v>
      </c>
      <c r="S6773">
        <v>22300</v>
      </c>
      <c r="T6773">
        <v>27700</v>
      </c>
      <c r="U6773">
        <v>33600</v>
      </c>
    </row>
    <row r="6774" spans="1:21" hidden="1" x14ac:dyDescent="0.45">
      <c r="A6774" t="str">
        <f t="shared" si="116"/>
        <v>YAG5UKL7F+MGeneral, applied and forensic sciencesSouth West</v>
      </c>
      <c r="B6774" t="s">
        <v>116</v>
      </c>
      <c r="C6774" t="s">
        <v>140</v>
      </c>
      <c r="D6774">
        <v>5</v>
      </c>
      <c r="E6774" t="s">
        <v>44</v>
      </c>
      <c r="F6774" t="s">
        <v>145</v>
      </c>
      <c r="G6774" t="s">
        <v>138</v>
      </c>
      <c r="H6774" t="s">
        <v>164</v>
      </c>
      <c r="I6774" t="s">
        <v>155</v>
      </c>
      <c r="J6774">
        <v>55</v>
      </c>
      <c r="K6774">
        <v>0</v>
      </c>
      <c r="L6774">
        <v>55</v>
      </c>
      <c r="M6774">
        <v>7</v>
      </c>
      <c r="N6774">
        <v>7</v>
      </c>
      <c r="O6774">
        <v>77.7</v>
      </c>
      <c r="P6774">
        <v>86</v>
      </c>
      <c r="Q6774">
        <v>86</v>
      </c>
      <c r="R6774">
        <v>40</v>
      </c>
      <c r="S6774">
        <v>11000</v>
      </c>
      <c r="T6774">
        <v>16400</v>
      </c>
      <c r="U6774">
        <v>29600</v>
      </c>
    </row>
    <row r="6775" spans="1:21" hidden="1" x14ac:dyDescent="0.45">
      <c r="A6775" t="str">
        <f t="shared" si="116"/>
        <v>YAG5UKL7F+MGeneral, applied and forensic sciencesWales</v>
      </c>
      <c r="B6775" t="s">
        <v>116</v>
      </c>
      <c r="C6775" t="s">
        <v>140</v>
      </c>
      <c r="D6775">
        <v>5</v>
      </c>
      <c r="E6775" t="s">
        <v>44</v>
      </c>
      <c r="F6775" t="s">
        <v>145</v>
      </c>
      <c r="G6775" t="s">
        <v>138</v>
      </c>
      <c r="H6775" t="s">
        <v>164</v>
      </c>
      <c r="I6775" t="s">
        <v>158</v>
      </c>
      <c r="J6775">
        <v>10</v>
      </c>
      <c r="K6775">
        <v>0</v>
      </c>
      <c r="L6775">
        <v>10</v>
      </c>
      <c r="M6775">
        <v>0</v>
      </c>
      <c r="N6775">
        <v>0</v>
      </c>
      <c r="O6775">
        <v>66.8</v>
      </c>
      <c r="P6775">
        <v>66.8</v>
      </c>
      <c r="Q6775">
        <v>100</v>
      </c>
      <c r="R6775" t="s">
        <v>161</v>
      </c>
      <c r="S6775" t="s">
        <v>161</v>
      </c>
      <c r="T6775" t="s">
        <v>161</v>
      </c>
      <c r="U6775" t="s">
        <v>161</v>
      </c>
    </row>
    <row r="6776" spans="1:21" hidden="1" x14ac:dyDescent="0.45">
      <c r="A6776" t="str">
        <f t="shared" si="116"/>
        <v>YAG5UKL7F+MGeneral, applied and forensic sciencesWest Midlands</v>
      </c>
      <c r="B6776" t="s">
        <v>116</v>
      </c>
      <c r="C6776" t="s">
        <v>140</v>
      </c>
      <c r="D6776">
        <v>5</v>
      </c>
      <c r="E6776" t="s">
        <v>44</v>
      </c>
      <c r="F6776" t="s">
        <v>145</v>
      </c>
      <c r="G6776" t="s">
        <v>138</v>
      </c>
      <c r="H6776" t="s">
        <v>164</v>
      </c>
      <c r="I6776" t="s">
        <v>159</v>
      </c>
      <c r="J6776">
        <v>25</v>
      </c>
      <c r="K6776">
        <v>0</v>
      </c>
      <c r="L6776">
        <v>25</v>
      </c>
      <c r="M6776">
        <v>4.8</v>
      </c>
      <c r="N6776">
        <v>9.6</v>
      </c>
      <c r="O6776">
        <v>78.099999999999994</v>
      </c>
      <c r="P6776">
        <v>85.7</v>
      </c>
      <c r="Q6776">
        <v>85.7</v>
      </c>
      <c r="R6776">
        <v>20</v>
      </c>
      <c r="S6776">
        <v>23000</v>
      </c>
      <c r="T6776">
        <v>27400</v>
      </c>
      <c r="U6776">
        <v>36900</v>
      </c>
    </row>
    <row r="6777" spans="1:21" hidden="1" x14ac:dyDescent="0.45">
      <c r="A6777" t="str">
        <f t="shared" si="116"/>
        <v>YAG5UKL7F+MGeneral, applied and forensic sciencesYorkshire and The Humber</v>
      </c>
      <c r="B6777" t="s">
        <v>116</v>
      </c>
      <c r="C6777" t="s">
        <v>140</v>
      </c>
      <c r="D6777">
        <v>5</v>
      </c>
      <c r="E6777" t="s">
        <v>44</v>
      </c>
      <c r="F6777" t="s">
        <v>145</v>
      </c>
      <c r="G6777" t="s">
        <v>138</v>
      </c>
      <c r="H6777" t="s">
        <v>164</v>
      </c>
      <c r="I6777" t="s">
        <v>160</v>
      </c>
      <c r="J6777">
        <v>40</v>
      </c>
      <c r="K6777">
        <v>0</v>
      </c>
      <c r="L6777">
        <v>40</v>
      </c>
      <c r="M6777">
        <v>10.7</v>
      </c>
      <c r="N6777">
        <v>0</v>
      </c>
      <c r="O6777">
        <v>72.7</v>
      </c>
      <c r="P6777">
        <v>86.6</v>
      </c>
      <c r="Q6777">
        <v>89.3</v>
      </c>
      <c r="R6777">
        <v>30</v>
      </c>
      <c r="S6777">
        <v>16800</v>
      </c>
      <c r="T6777">
        <v>24100</v>
      </c>
      <c r="U6777">
        <v>30700</v>
      </c>
    </row>
    <row r="6778" spans="1:21" hidden="1" x14ac:dyDescent="0.45">
      <c r="A6778" t="str">
        <f t="shared" si="116"/>
        <v>YAG5UKL7F+MGeneral, applied and forensic sciencesNA</v>
      </c>
      <c r="B6778" t="s">
        <v>116</v>
      </c>
      <c r="C6778" t="s">
        <v>140</v>
      </c>
      <c r="D6778">
        <v>5</v>
      </c>
      <c r="E6778" t="s">
        <v>44</v>
      </c>
      <c r="F6778" t="s">
        <v>145</v>
      </c>
      <c r="G6778" t="s">
        <v>138</v>
      </c>
      <c r="H6778" t="s">
        <v>164</v>
      </c>
      <c r="I6778" t="s">
        <v>157</v>
      </c>
      <c r="J6778">
        <v>25</v>
      </c>
      <c r="K6778">
        <v>86.6</v>
      </c>
      <c r="L6778">
        <v>5</v>
      </c>
      <c r="M6778">
        <v>0</v>
      </c>
      <c r="N6778">
        <v>33.299999999999997</v>
      </c>
      <c r="O6778">
        <v>0</v>
      </c>
      <c r="P6778">
        <v>33.299999999999997</v>
      </c>
      <c r="Q6778">
        <v>66.7</v>
      </c>
      <c r="R6778" t="s">
        <v>157</v>
      </c>
      <c r="S6778" t="s">
        <v>157</v>
      </c>
      <c r="T6778" t="s">
        <v>157</v>
      </c>
      <c r="U6778" t="s">
        <v>157</v>
      </c>
    </row>
    <row r="6779" spans="1:21" hidden="1" x14ac:dyDescent="0.45">
      <c r="A6779" t="str">
        <f t="shared" si="116"/>
        <v>YAG5UKL8F+MGeneral, applied and forensic sciencesAbroad</v>
      </c>
      <c r="B6779" t="s">
        <v>116</v>
      </c>
      <c r="C6779" t="s">
        <v>140</v>
      </c>
      <c r="D6779">
        <v>5</v>
      </c>
      <c r="E6779" t="s">
        <v>44</v>
      </c>
      <c r="F6779" t="s">
        <v>139</v>
      </c>
      <c r="G6779" t="s">
        <v>138</v>
      </c>
      <c r="H6779" t="s">
        <v>164</v>
      </c>
      <c r="I6779" t="s">
        <v>146</v>
      </c>
      <c r="J6779" t="s">
        <v>161</v>
      </c>
      <c r="K6779" t="s">
        <v>161</v>
      </c>
      <c r="L6779" t="s">
        <v>161</v>
      </c>
      <c r="M6779" t="s">
        <v>161</v>
      </c>
      <c r="N6779" t="s">
        <v>161</v>
      </c>
      <c r="O6779" t="s">
        <v>161</v>
      </c>
      <c r="P6779" t="s">
        <v>161</v>
      </c>
      <c r="Q6779" t="s">
        <v>161</v>
      </c>
      <c r="R6779" t="s">
        <v>157</v>
      </c>
      <c r="S6779" t="s">
        <v>157</v>
      </c>
      <c r="T6779" t="s">
        <v>157</v>
      </c>
      <c r="U6779" t="s">
        <v>157</v>
      </c>
    </row>
    <row r="6780" spans="1:21" hidden="1" x14ac:dyDescent="0.45">
      <c r="A6780" t="str">
        <f t="shared" si="116"/>
        <v>YAG5UKL8F+MGeneral, applied and forensic sciencesEast Midlands</v>
      </c>
      <c r="B6780" t="s">
        <v>116</v>
      </c>
      <c r="C6780" t="s">
        <v>140</v>
      </c>
      <c r="D6780">
        <v>5</v>
      </c>
      <c r="E6780" t="s">
        <v>44</v>
      </c>
      <c r="F6780" t="s">
        <v>139</v>
      </c>
      <c r="G6780" t="s">
        <v>138</v>
      </c>
      <c r="H6780" t="s">
        <v>164</v>
      </c>
      <c r="I6780" t="s">
        <v>147</v>
      </c>
      <c r="J6780" t="s">
        <v>161</v>
      </c>
      <c r="K6780" t="s">
        <v>161</v>
      </c>
      <c r="L6780" t="s">
        <v>161</v>
      </c>
      <c r="M6780" t="s">
        <v>161</v>
      </c>
      <c r="N6780" t="s">
        <v>161</v>
      </c>
      <c r="O6780" t="s">
        <v>161</v>
      </c>
      <c r="P6780" t="s">
        <v>161</v>
      </c>
      <c r="Q6780" t="s">
        <v>161</v>
      </c>
      <c r="R6780" t="s">
        <v>161</v>
      </c>
      <c r="S6780" t="s">
        <v>161</v>
      </c>
      <c r="T6780" t="s">
        <v>161</v>
      </c>
      <c r="U6780" t="s">
        <v>161</v>
      </c>
    </row>
    <row r="6781" spans="1:21" hidden="1" x14ac:dyDescent="0.45">
      <c r="A6781" t="str">
        <f t="shared" si="116"/>
        <v>YAG5UKL8F+MGeneral, applied and forensic sciencesEast of England</v>
      </c>
      <c r="B6781" t="s">
        <v>116</v>
      </c>
      <c r="C6781" t="s">
        <v>140</v>
      </c>
      <c r="D6781">
        <v>5</v>
      </c>
      <c r="E6781" t="s">
        <v>44</v>
      </c>
      <c r="F6781" t="s">
        <v>139</v>
      </c>
      <c r="G6781" t="s">
        <v>138</v>
      </c>
      <c r="H6781" t="s">
        <v>164</v>
      </c>
      <c r="I6781" t="s">
        <v>148</v>
      </c>
      <c r="J6781">
        <v>5</v>
      </c>
      <c r="K6781">
        <v>0</v>
      </c>
      <c r="L6781">
        <v>5</v>
      </c>
      <c r="M6781">
        <v>0</v>
      </c>
      <c r="N6781">
        <v>16.7</v>
      </c>
      <c r="O6781">
        <v>66.7</v>
      </c>
      <c r="P6781">
        <v>83.3</v>
      </c>
      <c r="Q6781">
        <v>83.3</v>
      </c>
      <c r="R6781" t="s">
        <v>161</v>
      </c>
      <c r="S6781" t="s">
        <v>161</v>
      </c>
      <c r="T6781" t="s">
        <v>161</v>
      </c>
      <c r="U6781" t="s">
        <v>161</v>
      </c>
    </row>
    <row r="6782" spans="1:21" hidden="1" x14ac:dyDescent="0.45">
      <c r="A6782" t="str">
        <f t="shared" si="116"/>
        <v>YAG5UKL8F+MGeneral, applied and forensic sciencesLondon</v>
      </c>
      <c r="B6782" t="s">
        <v>116</v>
      </c>
      <c r="C6782" t="s">
        <v>140</v>
      </c>
      <c r="D6782">
        <v>5</v>
      </c>
      <c r="E6782" t="s">
        <v>44</v>
      </c>
      <c r="F6782" t="s">
        <v>139</v>
      </c>
      <c r="G6782" t="s">
        <v>138</v>
      </c>
      <c r="H6782" t="s">
        <v>164</v>
      </c>
      <c r="I6782" t="s">
        <v>149</v>
      </c>
      <c r="J6782">
        <v>10</v>
      </c>
      <c r="K6782">
        <v>0</v>
      </c>
      <c r="L6782">
        <v>10</v>
      </c>
      <c r="M6782">
        <v>25</v>
      </c>
      <c r="N6782">
        <v>16.7</v>
      </c>
      <c r="O6782">
        <v>58.3</v>
      </c>
      <c r="P6782">
        <v>58.3</v>
      </c>
      <c r="Q6782">
        <v>58.3</v>
      </c>
      <c r="R6782" t="s">
        <v>161</v>
      </c>
      <c r="S6782" t="s">
        <v>161</v>
      </c>
      <c r="T6782" t="s">
        <v>161</v>
      </c>
      <c r="U6782" t="s">
        <v>161</v>
      </c>
    </row>
    <row r="6783" spans="1:21" hidden="1" x14ac:dyDescent="0.45">
      <c r="A6783" t="str">
        <f t="shared" si="116"/>
        <v>YAG5UKL8F+MGeneral, applied and forensic sciencesNorth East</v>
      </c>
      <c r="B6783" t="s">
        <v>116</v>
      </c>
      <c r="C6783" t="s">
        <v>140</v>
      </c>
      <c r="D6783">
        <v>5</v>
      </c>
      <c r="E6783" t="s">
        <v>44</v>
      </c>
      <c r="F6783" t="s">
        <v>139</v>
      </c>
      <c r="G6783" t="s">
        <v>138</v>
      </c>
      <c r="H6783" t="s">
        <v>164</v>
      </c>
      <c r="I6783" t="s">
        <v>150</v>
      </c>
      <c r="J6783">
        <v>10</v>
      </c>
      <c r="K6783">
        <v>0</v>
      </c>
      <c r="L6783">
        <v>10</v>
      </c>
      <c r="M6783">
        <v>10.4</v>
      </c>
      <c r="N6783">
        <v>0</v>
      </c>
      <c r="O6783">
        <v>89.6</v>
      </c>
      <c r="P6783">
        <v>89.6</v>
      </c>
      <c r="Q6783">
        <v>89.6</v>
      </c>
      <c r="R6783" t="s">
        <v>161</v>
      </c>
      <c r="S6783" t="s">
        <v>161</v>
      </c>
      <c r="T6783" t="s">
        <v>161</v>
      </c>
      <c r="U6783" t="s">
        <v>161</v>
      </c>
    </row>
    <row r="6784" spans="1:21" hidden="1" x14ac:dyDescent="0.45">
      <c r="A6784" t="str">
        <f t="shared" si="116"/>
        <v>YAG5UKL8F+MGeneral, applied and forensic sciencesNorth West</v>
      </c>
      <c r="B6784" t="s">
        <v>116</v>
      </c>
      <c r="C6784" t="s">
        <v>140</v>
      </c>
      <c r="D6784">
        <v>5</v>
      </c>
      <c r="E6784" t="s">
        <v>44</v>
      </c>
      <c r="F6784" t="s">
        <v>139</v>
      </c>
      <c r="G6784" t="s">
        <v>138</v>
      </c>
      <c r="H6784" t="s">
        <v>164</v>
      </c>
      <c r="I6784" t="s">
        <v>151</v>
      </c>
      <c r="J6784">
        <v>10</v>
      </c>
      <c r="K6784">
        <v>0</v>
      </c>
      <c r="L6784">
        <v>10</v>
      </c>
      <c r="M6784">
        <v>0</v>
      </c>
      <c r="N6784">
        <v>0</v>
      </c>
      <c r="O6784">
        <v>100</v>
      </c>
      <c r="P6784">
        <v>100</v>
      </c>
      <c r="Q6784">
        <v>100</v>
      </c>
      <c r="R6784" t="s">
        <v>161</v>
      </c>
      <c r="S6784" t="s">
        <v>161</v>
      </c>
      <c r="T6784" t="s">
        <v>161</v>
      </c>
      <c r="U6784" t="s">
        <v>161</v>
      </c>
    </row>
    <row r="6785" spans="1:21" hidden="1" x14ac:dyDescent="0.45">
      <c r="A6785" t="str">
        <f t="shared" si="116"/>
        <v>YAG5UKL8F+MGeneral, applied and forensic sciencesNorthern Ireland</v>
      </c>
      <c r="B6785" t="s">
        <v>116</v>
      </c>
      <c r="C6785" t="s">
        <v>140</v>
      </c>
      <c r="D6785">
        <v>5</v>
      </c>
      <c r="E6785" t="s">
        <v>44</v>
      </c>
      <c r="F6785" t="s">
        <v>139</v>
      </c>
      <c r="G6785" t="s">
        <v>138</v>
      </c>
      <c r="H6785" t="s">
        <v>164</v>
      </c>
      <c r="I6785" t="s">
        <v>152</v>
      </c>
      <c r="J6785" t="s">
        <v>161</v>
      </c>
      <c r="K6785" t="s">
        <v>161</v>
      </c>
      <c r="L6785" t="s">
        <v>161</v>
      </c>
      <c r="M6785" t="s">
        <v>161</v>
      </c>
      <c r="N6785" t="s">
        <v>161</v>
      </c>
      <c r="O6785" t="s">
        <v>161</v>
      </c>
      <c r="P6785" t="s">
        <v>161</v>
      </c>
      <c r="Q6785" t="s">
        <v>161</v>
      </c>
      <c r="R6785" t="s">
        <v>157</v>
      </c>
      <c r="S6785" t="s">
        <v>157</v>
      </c>
      <c r="T6785" t="s">
        <v>157</v>
      </c>
      <c r="U6785" t="s">
        <v>157</v>
      </c>
    </row>
    <row r="6786" spans="1:21" hidden="1" x14ac:dyDescent="0.45">
      <c r="A6786" t="str">
        <f t="shared" si="116"/>
        <v>YAG5UKL8F+MGeneral, applied and forensic sciencesScotland</v>
      </c>
      <c r="B6786" t="s">
        <v>116</v>
      </c>
      <c r="C6786" t="s">
        <v>140</v>
      </c>
      <c r="D6786">
        <v>5</v>
      </c>
      <c r="E6786" t="s">
        <v>44</v>
      </c>
      <c r="F6786" t="s">
        <v>139</v>
      </c>
      <c r="G6786" t="s">
        <v>138</v>
      </c>
      <c r="H6786" t="s">
        <v>164</v>
      </c>
      <c r="I6786" t="s">
        <v>153</v>
      </c>
      <c r="J6786" t="s">
        <v>161</v>
      </c>
      <c r="K6786" t="s">
        <v>161</v>
      </c>
      <c r="L6786" t="s">
        <v>161</v>
      </c>
      <c r="M6786" t="s">
        <v>161</v>
      </c>
      <c r="N6786" t="s">
        <v>161</v>
      </c>
      <c r="O6786" t="s">
        <v>161</v>
      </c>
      <c r="P6786" t="s">
        <v>161</v>
      </c>
      <c r="Q6786" t="s">
        <v>161</v>
      </c>
      <c r="R6786" t="s">
        <v>161</v>
      </c>
      <c r="S6786" t="s">
        <v>161</v>
      </c>
      <c r="T6786" t="s">
        <v>161</v>
      </c>
      <c r="U6786" t="s">
        <v>161</v>
      </c>
    </row>
    <row r="6787" spans="1:21" hidden="1" x14ac:dyDescent="0.45">
      <c r="A6787" t="str">
        <f t="shared" si="116"/>
        <v>YAG5UKL8F+MGeneral, applied and forensic sciencesSouth East</v>
      </c>
      <c r="B6787" t="s">
        <v>116</v>
      </c>
      <c r="C6787" t="s">
        <v>140</v>
      </c>
      <c r="D6787">
        <v>5</v>
      </c>
      <c r="E6787" t="s">
        <v>44</v>
      </c>
      <c r="F6787" t="s">
        <v>139</v>
      </c>
      <c r="G6787" t="s">
        <v>138</v>
      </c>
      <c r="H6787" t="s">
        <v>164</v>
      </c>
      <c r="I6787" t="s">
        <v>154</v>
      </c>
      <c r="J6787">
        <v>10</v>
      </c>
      <c r="K6787">
        <v>0</v>
      </c>
      <c r="L6787">
        <v>10</v>
      </c>
      <c r="M6787">
        <v>13.3</v>
      </c>
      <c r="N6787">
        <v>0</v>
      </c>
      <c r="O6787">
        <v>86.7</v>
      </c>
      <c r="P6787">
        <v>86.7</v>
      </c>
      <c r="Q6787">
        <v>86.7</v>
      </c>
      <c r="R6787" t="s">
        <v>161</v>
      </c>
      <c r="S6787" t="s">
        <v>161</v>
      </c>
      <c r="T6787" t="s">
        <v>161</v>
      </c>
      <c r="U6787" t="s">
        <v>161</v>
      </c>
    </row>
    <row r="6788" spans="1:21" hidden="1" x14ac:dyDescent="0.45">
      <c r="A6788" t="str">
        <f t="shared" si="116"/>
        <v>YAG5UKL8F+MGeneral, applied and forensic sciencesSouth West</v>
      </c>
      <c r="B6788" t="s">
        <v>116</v>
      </c>
      <c r="C6788" t="s">
        <v>140</v>
      </c>
      <c r="D6788">
        <v>5</v>
      </c>
      <c r="E6788" t="s">
        <v>44</v>
      </c>
      <c r="F6788" t="s">
        <v>139</v>
      </c>
      <c r="G6788" t="s">
        <v>138</v>
      </c>
      <c r="H6788" t="s">
        <v>164</v>
      </c>
      <c r="I6788" t="s">
        <v>155</v>
      </c>
      <c r="J6788">
        <v>5</v>
      </c>
      <c r="K6788">
        <v>0</v>
      </c>
      <c r="L6788">
        <v>5</v>
      </c>
      <c r="M6788">
        <v>13.1</v>
      </c>
      <c r="N6788">
        <v>0</v>
      </c>
      <c r="O6788">
        <v>86.9</v>
      </c>
      <c r="P6788">
        <v>86.9</v>
      </c>
      <c r="Q6788">
        <v>86.9</v>
      </c>
      <c r="R6788" t="s">
        <v>161</v>
      </c>
      <c r="S6788" t="s">
        <v>161</v>
      </c>
      <c r="T6788" t="s">
        <v>161</v>
      </c>
      <c r="U6788" t="s">
        <v>161</v>
      </c>
    </row>
    <row r="6789" spans="1:21" hidden="1" x14ac:dyDescent="0.45">
      <c r="A6789" t="str">
        <f t="shared" si="116"/>
        <v>YAG5UKL8F+MGeneral, applied and forensic sciencesWales</v>
      </c>
      <c r="B6789" t="s">
        <v>116</v>
      </c>
      <c r="C6789" t="s">
        <v>140</v>
      </c>
      <c r="D6789">
        <v>5</v>
      </c>
      <c r="E6789" t="s">
        <v>44</v>
      </c>
      <c r="F6789" t="s">
        <v>139</v>
      </c>
      <c r="G6789" t="s">
        <v>138</v>
      </c>
      <c r="H6789" t="s">
        <v>164</v>
      </c>
      <c r="I6789" t="s">
        <v>158</v>
      </c>
      <c r="J6789" t="s">
        <v>161</v>
      </c>
      <c r="K6789" t="s">
        <v>161</v>
      </c>
      <c r="L6789" t="s">
        <v>161</v>
      </c>
      <c r="M6789" t="s">
        <v>161</v>
      </c>
      <c r="N6789" t="s">
        <v>161</v>
      </c>
      <c r="O6789" t="s">
        <v>161</v>
      </c>
      <c r="P6789" t="s">
        <v>161</v>
      </c>
      <c r="Q6789" t="s">
        <v>161</v>
      </c>
      <c r="R6789" t="s">
        <v>161</v>
      </c>
      <c r="S6789" t="s">
        <v>161</v>
      </c>
      <c r="T6789" t="s">
        <v>161</v>
      </c>
      <c r="U6789" t="s">
        <v>161</v>
      </c>
    </row>
    <row r="6790" spans="1:21" hidden="1" x14ac:dyDescent="0.45">
      <c r="A6790" t="str">
        <f t="shared" si="116"/>
        <v>YAG5UKL8F+MGeneral, applied and forensic sciencesWest Midlands</v>
      </c>
      <c r="B6790" t="s">
        <v>116</v>
      </c>
      <c r="C6790" t="s">
        <v>140</v>
      </c>
      <c r="D6790">
        <v>5</v>
      </c>
      <c r="E6790" t="s">
        <v>44</v>
      </c>
      <c r="F6790" t="s">
        <v>139</v>
      </c>
      <c r="G6790" t="s">
        <v>138</v>
      </c>
      <c r="H6790" t="s">
        <v>164</v>
      </c>
      <c r="I6790" t="s">
        <v>159</v>
      </c>
      <c r="J6790">
        <v>5</v>
      </c>
      <c r="K6790">
        <v>0</v>
      </c>
      <c r="L6790">
        <v>5</v>
      </c>
      <c r="M6790">
        <v>0</v>
      </c>
      <c r="N6790">
        <v>0</v>
      </c>
      <c r="O6790">
        <v>70</v>
      </c>
      <c r="P6790">
        <v>100</v>
      </c>
      <c r="Q6790">
        <v>100</v>
      </c>
      <c r="R6790" t="s">
        <v>161</v>
      </c>
      <c r="S6790" t="s">
        <v>161</v>
      </c>
      <c r="T6790" t="s">
        <v>161</v>
      </c>
      <c r="U6790" t="s">
        <v>161</v>
      </c>
    </row>
    <row r="6791" spans="1:21" hidden="1" x14ac:dyDescent="0.45">
      <c r="A6791" t="str">
        <f t="shared" ref="A6791:A6854" si="117">"YAG"&amp;D6791 &amp;E6791 &amp;F6791 &amp; G6791 &amp;H6791 &amp;I6791</f>
        <v>YAG5UKL8F+MGeneral, applied and forensic sciencesYorkshire and The Humber</v>
      </c>
      <c r="B6791" t="s">
        <v>116</v>
      </c>
      <c r="C6791" t="s">
        <v>140</v>
      </c>
      <c r="D6791">
        <v>5</v>
      </c>
      <c r="E6791" t="s">
        <v>44</v>
      </c>
      <c r="F6791" t="s">
        <v>139</v>
      </c>
      <c r="G6791" t="s">
        <v>138</v>
      </c>
      <c r="H6791" t="s">
        <v>164</v>
      </c>
      <c r="I6791" t="s">
        <v>160</v>
      </c>
      <c r="J6791">
        <v>5</v>
      </c>
      <c r="K6791">
        <v>0</v>
      </c>
      <c r="L6791">
        <v>5</v>
      </c>
      <c r="M6791">
        <v>20</v>
      </c>
      <c r="N6791">
        <v>0</v>
      </c>
      <c r="O6791">
        <v>80</v>
      </c>
      <c r="P6791">
        <v>80</v>
      </c>
      <c r="Q6791">
        <v>80</v>
      </c>
      <c r="R6791" t="s">
        <v>161</v>
      </c>
      <c r="S6791" t="s">
        <v>161</v>
      </c>
      <c r="T6791" t="s">
        <v>161</v>
      </c>
      <c r="U6791" t="s">
        <v>161</v>
      </c>
    </row>
    <row r="6792" spans="1:21" hidden="1" x14ac:dyDescent="0.45">
      <c r="A6792" t="str">
        <f t="shared" si="117"/>
        <v>YAG3UKL7F+MGeneral, applied and forensic sciencesAbroad</v>
      </c>
      <c r="B6792" t="s">
        <v>116</v>
      </c>
      <c r="C6792" t="s">
        <v>141</v>
      </c>
      <c r="D6792">
        <v>3</v>
      </c>
      <c r="E6792" t="s">
        <v>44</v>
      </c>
      <c r="F6792" t="s">
        <v>145</v>
      </c>
      <c r="G6792" t="s">
        <v>138</v>
      </c>
      <c r="H6792" t="s">
        <v>164</v>
      </c>
      <c r="I6792" t="s">
        <v>146</v>
      </c>
      <c r="J6792">
        <v>10</v>
      </c>
      <c r="K6792">
        <v>0</v>
      </c>
      <c r="L6792">
        <v>10</v>
      </c>
      <c r="M6792">
        <v>60</v>
      </c>
      <c r="N6792">
        <v>10</v>
      </c>
      <c r="O6792">
        <v>30</v>
      </c>
      <c r="P6792">
        <v>30</v>
      </c>
      <c r="Q6792">
        <v>30</v>
      </c>
      <c r="R6792" t="s">
        <v>161</v>
      </c>
      <c r="S6792" t="s">
        <v>161</v>
      </c>
      <c r="T6792" t="s">
        <v>161</v>
      </c>
      <c r="U6792" t="s">
        <v>161</v>
      </c>
    </row>
    <row r="6793" spans="1:21" hidden="1" x14ac:dyDescent="0.45">
      <c r="A6793" t="str">
        <f t="shared" si="117"/>
        <v>YAG3UKL7F+MGeneral, applied and forensic sciencesEast Midlands</v>
      </c>
      <c r="B6793" t="s">
        <v>116</v>
      </c>
      <c r="C6793" t="s">
        <v>141</v>
      </c>
      <c r="D6793">
        <v>3</v>
      </c>
      <c r="E6793" t="s">
        <v>44</v>
      </c>
      <c r="F6793" t="s">
        <v>145</v>
      </c>
      <c r="G6793" t="s">
        <v>138</v>
      </c>
      <c r="H6793" t="s">
        <v>164</v>
      </c>
      <c r="I6793" t="s">
        <v>147</v>
      </c>
      <c r="J6793">
        <v>20</v>
      </c>
      <c r="K6793">
        <v>0</v>
      </c>
      <c r="L6793">
        <v>20</v>
      </c>
      <c r="M6793">
        <v>13</v>
      </c>
      <c r="N6793">
        <v>6.5</v>
      </c>
      <c r="O6793">
        <v>71.7</v>
      </c>
      <c r="P6793">
        <v>80.400000000000006</v>
      </c>
      <c r="Q6793">
        <v>80.400000000000006</v>
      </c>
      <c r="R6793" t="s">
        <v>161</v>
      </c>
      <c r="S6793" t="s">
        <v>161</v>
      </c>
      <c r="T6793" t="s">
        <v>161</v>
      </c>
      <c r="U6793" t="s">
        <v>161</v>
      </c>
    </row>
    <row r="6794" spans="1:21" hidden="1" x14ac:dyDescent="0.45">
      <c r="A6794" t="str">
        <f t="shared" si="117"/>
        <v>YAG3UKL7F+MGeneral, applied and forensic sciencesEast of England</v>
      </c>
      <c r="B6794" t="s">
        <v>116</v>
      </c>
      <c r="C6794" t="s">
        <v>141</v>
      </c>
      <c r="D6794">
        <v>3</v>
      </c>
      <c r="E6794" t="s">
        <v>44</v>
      </c>
      <c r="F6794" t="s">
        <v>145</v>
      </c>
      <c r="G6794" t="s">
        <v>138</v>
      </c>
      <c r="H6794" t="s">
        <v>164</v>
      </c>
      <c r="I6794" t="s">
        <v>148</v>
      </c>
      <c r="J6794">
        <v>35</v>
      </c>
      <c r="K6794">
        <v>0</v>
      </c>
      <c r="L6794">
        <v>35</v>
      </c>
      <c r="M6794">
        <v>6.8</v>
      </c>
      <c r="N6794">
        <v>5.8</v>
      </c>
      <c r="O6794">
        <v>60.4</v>
      </c>
      <c r="P6794">
        <v>84.5</v>
      </c>
      <c r="Q6794">
        <v>87.4</v>
      </c>
      <c r="R6794">
        <v>25</v>
      </c>
      <c r="S6794">
        <v>19000</v>
      </c>
      <c r="T6794">
        <v>27400</v>
      </c>
      <c r="U6794">
        <v>38000</v>
      </c>
    </row>
    <row r="6795" spans="1:21" hidden="1" x14ac:dyDescent="0.45">
      <c r="A6795" t="str">
        <f t="shared" si="117"/>
        <v>YAG3UKL7F+MGeneral, applied and forensic sciencesLondon</v>
      </c>
      <c r="B6795" t="s">
        <v>116</v>
      </c>
      <c r="C6795" t="s">
        <v>141</v>
      </c>
      <c r="D6795">
        <v>3</v>
      </c>
      <c r="E6795" t="s">
        <v>44</v>
      </c>
      <c r="F6795" t="s">
        <v>145</v>
      </c>
      <c r="G6795" t="s">
        <v>138</v>
      </c>
      <c r="H6795" t="s">
        <v>164</v>
      </c>
      <c r="I6795" t="s">
        <v>149</v>
      </c>
      <c r="J6795">
        <v>80</v>
      </c>
      <c r="K6795">
        <v>0</v>
      </c>
      <c r="L6795">
        <v>80</v>
      </c>
      <c r="M6795">
        <v>7.3</v>
      </c>
      <c r="N6795">
        <v>5.0999999999999996</v>
      </c>
      <c r="O6795">
        <v>75</v>
      </c>
      <c r="P6795">
        <v>81.2</v>
      </c>
      <c r="Q6795">
        <v>87.6</v>
      </c>
      <c r="R6795">
        <v>55</v>
      </c>
      <c r="S6795">
        <v>18600</v>
      </c>
      <c r="T6795">
        <v>25600</v>
      </c>
      <c r="U6795">
        <v>29600</v>
      </c>
    </row>
    <row r="6796" spans="1:21" hidden="1" x14ac:dyDescent="0.45">
      <c r="A6796" t="str">
        <f t="shared" si="117"/>
        <v>YAG3UKL7F+MGeneral, applied and forensic sciencesNorth East</v>
      </c>
      <c r="B6796" t="s">
        <v>116</v>
      </c>
      <c r="C6796" t="s">
        <v>141</v>
      </c>
      <c r="D6796">
        <v>3</v>
      </c>
      <c r="E6796" t="s">
        <v>44</v>
      </c>
      <c r="F6796" t="s">
        <v>145</v>
      </c>
      <c r="G6796" t="s">
        <v>138</v>
      </c>
      <c r="H6796" t="s">
        <v>164</v>
      </c>
      <c r="I6796" t="s">
        <v>150</v>
      </c>
      <c r="J6796">
        <v>20</v>
      </c>
      <c r="K6796">
        <v>0</v>
      </c>
      <c r="L6796">
        <v>20</v>
      </c>
      <c r="M6796">
        <v>6.4</v>
      </c>
      <c r="N6796">
        <v>0</v>
      </c>
      <c r="O6796">
        <v>87.2</v>
      </c>
      <c r="P6796">
        <v>93.6</v>
      </c>
      <c r="Q6796">
        <v>93.6</v>
      </c>
      <c r="R6796">
        <v>15</v>
      </c>
      <c r="S6796">
        <v>22600</v>
      </c>
      <c r="T6796">
        <v>26300</v>
      </c>
      <c r="U6796">
        <v>31400</v>
      </c>
    </row>
    <row r="6797" spans="1:21" hidden="1" x14ac:dyDescent="0.45">
      <c r="A6797" t="str">
        <f t="shared" si="117"/>
        <v>YAG3UKL7F+MGeneral, applied and forensic sciencesNorth West</v>
      </c>
      <c r="B6797" t="s">
        <v>116</v>
      </c>
      <c r="C6797" t="s">
        <v>141</v>
      </c>
      <c r="D6797">
        <v>3</v>
      </c>
      <c r="E6797" t="s">
        <v>44</v>
      </c>
      <c r="F6797" t="s">
        <v>145</v>
      </c>
      <c r="G6797" t="s">
        <v>138</v>
      </c>
      <c r="H6797" t="s">
        <v>164</v>
      </c>
      <c r="I6797" t="s">
        <v>151</v>
      </c>
      <c r="J6797">
        <v>50</v>
      </c>
      <c r="K6797">
        <v>0</v>
      </c>
      <c r="L6797">
        <v>50</v>
      </c>
      <c r="M6797">
        <v>8.3000000000000007</v>
      </c>
      <c r="N6797">
        <v>12.9</v>
      </c>
      <c r="O6797">
        <v>57.5</v>
      </c>
      <c r="P6797">
        <v>74.599999999999994</v>
      </c>
      <c r="Q6797">
        <v>78.7</v>
      </c>
      <c r="R6797">
        <v>30</v>
      </c>
      <c r="S6797">
        <v>19000</v>
      </c>
      <c r="T6797">
        <v>21500</v>
      </c>
      <c r="U6797">
        <v>27700</v>
      </c>
    </row>
    <row r="6798" spans="1:21" hidden="1" x14ac:dyDescent="0.45">
      <c r="A6798" t="str">
        <f t="shared" si="117"/>
        <v>YAG3UKL7F+MGeneral, applied and forensic sciencesNorthern Ireland</v>
      </c>
      <c r="B6798" t="s">
        <v>116</v>
      </c>
      <c r="C6798" t="s">
        <v>141</v>
      </c>
      <c r="D6798">
        <v>3</v>
      </c>
      <c r="E6798" t="s">
        <v>44</v>
      </c>
      <c r="F6798" t="s">
        <v>145</v>
      </c>
      <c r="G6798" t="s">
        <v>138</v>
      </c>
      <c r="H6798" t="s">
        <v>164</v>
      </c>
      <c r="I6798" t="s">
        <v>152</v>
      </c>
      <c r="J6798" t="s">
        <v>161</v>
      </c>
      <c r="K6798" t="s">
        <v>161</v>
      </c>
      <c r="L6798" t="s">
        <v>161</v>
      </c>
      <c r="M6798" t="s">
        <v>161</v>
      </c>
      <c r="N6798" t="s">
        <v>161</v>
      </c>
      <c r="O6798" t="s">
        <v>161</v>
      </c>
      <c r="P6798" t="s">
        <v>161</v>
      </c>
      <c r="Q6798" t="s">
        <v>161</v>
      </c>
      <c r="R6798" t="s">
        <v>161</v>
      </c>
      <c r="S6798" t="s">
        <v>161</v>
      </c>
      <c r="T6798" t="s">
        <v>161</v>
      </c>
      <c r="U6798" t="s">
        <v>161</v>
      </c>
    </row>
    <row r="6799" spans="1:21" hidden="1" x14ac:dyDescent="0.45">
      <c r="A6799" t="str">
        <f t="shared" si="117"/>
        <v>YAG3UKL7F+MGeneral, applied and forensic sciencesScotland</v>
      </c>
      <c r="B6799" t="s">
        <v>116</v>
      </c>
      <c r="C6799" t="s">
        <v>141</v>
      </c>
      <c r="D6799">
        <v>3</v>
      </c>
      <c r="E6799" t="s">
        <v>44</v>
      </c>
      <c r="F6799" t="s">
        <v>145</v>
      </c>
      <c r="G6799" t="s">
        <v>138</v>
      </c>
      <c r="H6799" t="s">
        <v>164</v>
      </c>
      <c r="I6799" t="s">
        <v>153</v>
      </c>
      <c r="J6799">
        <v>15</v>
      </c>
      <c r="K6799">
        <v>0</v>
      </c>
      <c r="L6799">
        <v>15</v>
      </c>
      <c r="M6799">
        <v>10</v>
      </c>
      <c r="N6799">
        <v>10</v>
      </c>
      <c r="O6799">
        <v>66.7</v>
      </c>
      <c r="P6799">
        <v>66.7</v>
      </c>
      <c r="Q6799">
        <v>80</v>
      </c>
      <c r="R6799" t="s">
        <v>161</v>
      </c>
      <c r="S6799" t="s">
        <v>161</v>
      </c>
      <c r="T6799" t="s">
        <v>161</v>
      </c>
      <c r="U6799" t="s">
        <v>161</v>
      </c>
    </row>
    <row r="6800" spans="1:21" hidden="1" x14ac:dyDescent="0.45">
      <c r="A6800" t="str">
        <f t="shared" si="117"/>
        <v>YAG3UKL7F+MGeneral, applied and forensic sciencesSouth East</v>
      </c>
      <c r="B6800" t="s">
        <v>116</v>
      </c>
      <c r="C6800" t="s">
        <v>141</v>
      </c>
      <c r="D6800">
        <v>3</v>
      </c>
      <c r="E6800" t="s">
        <v>44</v>
      </c>
      <c r="F6800" t="s">
        <v>145</v>
      </c>
      <c r="G6800" t="s">
        <v>138</v>
      </c>
      <c r="H6800" t="s">
        <v>164</v>
      </c>
      <c r="I6800" t="s">
        <v>154</v>
      </c>
      <c r="J6800">
        <v>65</v>
      </c>
      <c r="K6800">
        <v>0</v>
      </c>
      <c r="L6800">
        <v>65</v>
      </c>
      <c r="M6800">
        <v>10.8</v>
      </c>
      <c r="N6800">
        <v>3.1</v>
      </c>
      <c r="O6800">
        <v>65</v>
      </c>
      <c r="P6800">
        <v>83</v>
      </c>
      <c r="Q6800">
        <v>86.1</v>
      </c>
      <c r="R6800">
        <v>45</v>
      </c>
      <c r="S6800">
        <v>23000</v>
      </c>
      <c r="T6800">
        <v>26600</v>
      </c>
      <c r="U6800">
        <v>33200</v>
      </c>
    </row>
    <row r="6801" spans="1:21" hidden="1" x14ac:dyDescent="0.45">
      <c r="A6801" t="str">
        <f t="shared" si="117"/>
        <v>YAG3UKL7F+MGeneral, applied and forensic sciencesSouth West</v>
      </c>
      <c r="B6801" t="s">
        <v>116</v>
      </c>
      <c r="C6801" t="s">
        <v>141</v>
      </c>
      <c r="D6801">
        <v>3</v>
      </c>
      <c r="E6801" t="s">
        <v>44</v>
      </c>
      <c r="F6801" t="s">
        <v>145</v>
      </c>
      <c r="G6801" t="s">
        <v>138</v>
      </c>
      <c r="H6801" t="s">
        <v>164</v>
      </c>
      <c r="I6801" t="s">
        <v>155</v>
      </c>
      <c r="J6801">
        <v>40</v>
      </c>
      <c r="K6801">
        <v>0</v>
      </c>
      <c r="L6801">
        <v>40</v>
      </c>
      <c r="M6801">
        <v>2.4</v>
      </c>
      <c r="N6801">
        <v>2.8</v>
      </c>
      <c r="O6801">
        <v>81.599999999999994</v>
      </c>
      <c r="P6801">
        <v>93.8</v>
      </c>
      <c r="Q6801">
        <v>94.8</v>
      </c>
      <c r="R6801">
        <v>30</v>
      </c>
      <c r="S6801">
        <v>20800</v>
      </c>
      <c r="T6801">
        <v>26300</v>
      </c>
      <c r="U6801">
        <v>30200</v>
      </c>
    </row>
    <row r="6802" spans="1:21" hidden="1" x14ac:dyDescent="0.45">
      <c r="A6802" t="str">
        <f t="shared" si="117"/>
        <v>YAG3UKL7F+MGeneral, applied and forensic sciencesWales</v>
      </c>
      <c r="B6802" t="s">
        <v>116</v>
      </c>
      <c r="C6802" t="s">
        <v>141</v>
      </c>
      <c r="D6802">
        <v>3</v>
      </c>
      <c r="E6802" t="s">
        <v>44</v>
      </c>
      <c r="F6802" t="s">
        <v>145</v>
      </c>
      <c r="G6802" t="s">
        <v>138</v>
      </c>
      <c r="H6802" t="s">
        <v>164</v>
      </c>
      <c r="I6802" t="s">
        <v>158</v>
      </c>
      <c r="J6802">
        <v>5</v>
      </c>
      <c r="K6802">
        <v>0</v>
      </c>
      <c r="L6802">
        <v>5</v>
      </c>
      <c r="M6802">
        <v>0</v>
      </c>
      <c r="N6802">
        <v>0</v>
      </c>
      <c r="O6802">
        <v>92.7</v>
      </c>
      <c r="P6802">
        <v>100</v>
      </c>
      <c r="Q6802">
        <v>100</v>
      </c>
      <c r="R6802" t="s">
        <v>161</v>
      </c>
      <c r="S6802" t="s">
        <v>161</v>
      </c>
      <c r="T6802" t="s">
        <v>161</v>
      </c>
      <c r="U6802" t="s">
        <v>161</v>
      </c>
    </row>
    <row r="6803" spans="1:21" hidden="1" x14ac:dyDescent="0.45">
      <c r="A6803" t="str">
        <f t="shared" si="117"/>
        <v>YAG3UKL7F+MGeneral, applied and forensic sciencesWest Midlands</v>
      </c>
      <c r="B6803" t="s">
        <v>116</v>
      </c>
      <c r="C6803" t="s">
        <v>141</v>
      </c>
      <c r="D6803">
        <v>3</v>
      </c>
      <c r="E6803" t="s">
        <v>44</v>
      </c>
      <c r="F6803" t="s">
        <v>145</v>
      </c>
      <c r="G6803" t="s">
        <v>138</v>
      </c>
      <c r="H6803" t="s">
        <v>164</v>
      </c>
      <c r="I6803" t="s">
        <v>159</v>
      </c>
      <c r="J6803">
        <v>20</v>
      </c>
      <c r="K6803">
        <v>0</v>
      </c>
      <c r="L6803">
        <v>20</v>
      </c>
      <c r="M6803">
        <v>0</v>
      </c>
      <c r="N6803">
        <v>0</v>
      </c>
      <c r="O6803">
        <v>85</v>
      </c>
      <c r="P6803">
        <v>100</v>
      </c>
      <c r="Q6803">
        <v>100</v>
      </c>
      <c r="R6803">
        <v>20</v>
      </c>
      <c r="S6803">
        <v>16400</v>
      </c>
      <c r="T6803">
        <v>20800</v>
      </c>
      <c r="U6803">
        <v>28800</v>
      </c>
    </row>
    <row r="6804" spans="1:21" hidden="1" x14ac:dyDescent="0.45">
      <c r="A6804" t="str">
        <f t="shared" si="117"/>
        <v>YAG3UKL7F+MGeneral, applied and forensic sciencesYorkshire and The Humber</v>
      </c>
      <c r="B6804" t="s">
        <v>116</v>
      </c>
      <c r="C6804" t="s">
        <v>141</v>
      </c>
      <c r="D6804">
        <v>3</v>
      </c>
      <c r="E6804" t="s">
        <v>44</v>
      </c>
      <c r="F6804" t="s">
        <v>145</v>
      </c>
      <c r="G6804" t="s">
        <v>138</v>
      </c>
      <c r="H6804" t="s">
        <v>164</v>
      </c>
      <c r="I6804" t="s">
        <v>160</v>
      </c>
      <c r="J6804">
        <v>25</v>
      </c>
      <c r="K6804">
        <v>0</v>
      </c>
      <c r="L6804">
        <v>25</v>
      </c>
      <c r="M6804">
        <v>0</v>
      </c>
      <c r="N6804">
        <v>0</v>
      </c>
      <c r="O6804">
        <v>46.6</v>
      </c>
      <c r="P6804">
        <v>80.900000000000006</v>
      </c>
      <c r="Q6804">
        <v>100</v>
      </c>
      <c r="R6804" t="s">
        <v>161</v>
      </c>
      <c r="S6804" t="s">
        <v>161</v>
      </c>
      <c r="T6804" t="s">
        <v>161</v>
      </c>
      <c r="U6804" t="s">
        <v>161</v>
      </c>
    </row>
    <row r="6805" spans="1:21" hidden="1" x14ac:dyDescent="0.45">
      <c r="A6805" t="str">
        <f t="shared" si="117"/>
        <v>YAG3UKL7F+MGeneral, applied and forensic sciencesNA</v>
      </c>
      <c r="B6805" t="s">
        <v>116</v>
      </c>
      <c r="C6805" t="s">
        <v>141</v>
      </c>
      <c r="D6805">
        <v>3</v>
      </c>
      <c r="E6805" t="s">
        <v>44</v>
      </c>
      <c r="F6805" t="s">
        <v>145</v>
      </c>
      <c r="G6805" t="s">
        <v>138</v>
      </c>
      <c r="H6805" t="s">
        <v>164</v>
      </c>
      <c r="I6805" t="s">
        <v>157</v>
      </c>
      <c r="J6805">
        <v>15</v>
      </c>
      <c r="K6805">
        <v>90.1</v>
      </c>
      <c r="L6805" t="s">
        <v>161</v>
      </c>
      <c r="M6805" t="s">
        <v>161</v>
      </c>
      <c r="N6805" t="s">
        <v>161</v>
      </c>
      <c r="O6805" t="s">
        <v>161</v>
      </c>
      <c r="P6805" t="s">
        <v>161</v>
      </c>
      <c r="Q6805" t="s">
        <v>161</v>
      </c>
      <c r="R6805" t="s">
        <v>157</v>
      </c>
      <c r="S6805" t="s">
        <v>157</v>
      </c>
      <c r="T6805" t="s">
        <v>157</v>
      </c>
      <c r="U6805" t="s">
        <v>157</v>
      </c>
    </row>
    <row r="6806" spans="1:21" hidden="1" x14ac:dyDescent="0.45">
      <c r="A6806" t="str">
        <f t="shared" si="117"/>
        <v>YAG3UKL8F+MGeneral, applied and forensic sciencesAbroad</v>
      </c>
      <c r="B6806" t="s">
        <v>116</v>
      </c>
      <c r="C6806" t="s">
        <v>141</v>
      </c>
      <c r="D6806">
        <v>3</v>
      </c>
      <c r="E6806" t="s">
        <v>44</v>
      </c>
      <c r="F6806" t="s">
        <v>139</v>
      </c>
      <c r="G6806" t="s">
        <v>138</v>
      </c>
      <c r="H6806" t="s">
        <v>164</v>
      </c>
      <c r="I6806" t="s">
        <v>146</v>
      </c>
      <c r="J6806">
        <v>5</v>
      </c>
      <c r="K6806">
        <v>0</v>
      </c>
      <c r="L6806">
        <v>5</v>
      </c>
      <c r="M6806">
        <v>85.7</v>
      </c>
      <c r="N6806">
        <v>0</v>
      </c>
      <c r="O6806">
        <v>14.3</v>
      </c>
      <c r="P6806">
        <v>14.3</v>
      </c>
      <c r="Q6806">
        <v>14.3</v>
      </c>
      <c r="R6806" t="s">
        <v>157</v>
      </c>
      <c r="S6806" t="s">
        <v>157</v>
      </c>
      <c r="T6806" t="s">
        <v>157</v>
      </c>
      <c r="U6806" t="s">
        <v>157</v>
      </c>
    </row>
    <row r="6807" spans="1:21" hidden="1" x14ac:dyDescent="0.45">
      <c r="A6807" t="str">
        <f t="shared" si="117"/>
        <v>YAG3UKL8F+MGeneral, applied and forensic sciencesEast Midlands</v>
      </c>
      <c r="B6807" t="s">
        <v>116</v>
      </c>
      <c r="C6807" t="s">
        <v>141</v>
      </c>
      <c r="D6807">
        <v>3</v>
      </c>
      <c r="E6807" t="s">
        <v>44</v>
      </c>
      <c r="F6807" t="s">
        <v>139</v>
      </c>
      <c r="G6807" t="s">
        <v>138</v>
      </c>
      <c r="H6807" t="s">
        <v>164</v>
      </c>
      <c r="I6807" t="s">
        <v>147</v>
      </c>
      <c r="J6807" t="s">
        <v>161</v>
      </c>
      <c r="K6807" t="s">
        <v>161</v>
      </c>
      <c r="L6807" t="s">
        <v>161</v>
      </c>
      <c r="M6807" t="s">
        <v>161</v>
      </c>
      <c r="N6807" t="s">
        <v>161</v>
      </c>
      <c r="O6807" t="s">
        <v>161</v>
      </c>
      <c r="P6807" t="s">
        <v>161</v>
      </c>
      <c r="Q6807" t="s">
        <v>161</v>
      </c>
      <c r="R6807" t="s">
        <v>161</v>
      </c>
      <c r="S6807" t="s">
        <v>161</v>
      </c>
      <c r="T6807" t="s">
        <v>161</v>
      </c>
      <c r="U6807" t="s">
        <v>161</v>
      </c>
    </row>
    <row r="6808" spans="1:21" hidden="1" x14ac:dyDescent="0.45">
      <c r="A6808" t="str">
        <f t="shared" si="117"/>
        <v>YAG3UKL8F+MGeneral, applied and forensic sciencesEast of England</v>
      </c>
      <c r="B6808" t="s">
        <v>116</v>
      </c>
      <c r="C6808" t="s">
        <v>141</v>
      </c>
      <c r="D6808">
        <v>3</v>
      </c>
      <c r="E6808" t="s">
        <v>44</v>
      </c>
      <c r="F6808" t="s">
        <v>139</v>
      </c>
      <c r="G6808" t="s">
        <v>138</v>
      </c>
      <c r="H6808" t="s">
        <v>164</v>
      </c>
      <c r="I6808" t="s">
        <v>148</v>
      </c>
      <c r="J6808">
        <v>10</v>
      </c>
      <c r="K6808">
        <v>0</v>
      </c>
      <c r="L6808">
        <v>10</v>
      </c>
      <c r="M6808">
        <v>18.600000000000001</v>
      </c>
      <c r="N6808">
        <v>7</v>
      </c>
      <c r="O6808">
        <v>74.400000000000006</v>
      </c>
      <c r="P6808">
        <v>74.400000000000006</v>
      </c>
      <c r="Q6808">
        <v>74.400000000000006</v>
      </c>
      <c r="R6808" t="s">
        <v>161</v>
      </c>
      <c r="S6808" t="s">
        <v>161</v>
      </c>
      <c r="T6808" t="s">
        <v>161</v>
      </c>
      <c r="U6808" t="s">
        <v>161</v>
      </c>
    </row>
    <row r="6809" spans="1:21" hidden="1" x14ac:dyDescent="0.45">
      <c r="A6809" t="str">
        <f t="shared" si="117"/>
        <v>YAG3UKL8F+MGeneral, applied and forensic sciencesLondon</v>
      </c>
      <c r="B6809" t="s">
        <v>116</v>
      </c>
      <c r="C6809" t="s">
        <v>141</v>
      </c>
      <c r="D6809">
        <v>3</v>
      </c>
      <c r="E6809" t="s">
        <v>44</v>
      </c>
      <c r="F6809" t="s">
        <v>139</v>
      </c>
      <c r="G6809" t="s">
        <v>138</v>
      </c>
      <c r="H6809" t="s">
        <v>164</v>
      </c>
      <c r="I6809" t="s">
        <v>149</v>
      </c>
      <c r="J6809">
        <v>10</v>
      </c>
      <c r="K6809">
        <v>0</v>
      </c>
      <c r="L6809">
        <v>10</v>
      </c>
      <c r="M6809">
        <v>21.1</v>
      </c>
      <c r="N6809">
        <v>0</v>
      </c>
      <c r="O6809">
        <v>78.900000000000006</v>
      </c>
      <c r="P6809">
        <v>78.900000000000006</v>
      </c>
      <c r="Q6809">
        <v>78.900000000000006</v>
      </c>
      <c r="R6809" t="s">
        <v>161</v>
      </c>
      <c r="S6809" t="s">
        <v>161</v>
      </c>
      <c r="T6809" t="s">
        <v>161</v>
      </c>
      <c r="U6809" t="s">
        <v>161</v>
      </c>
    </row>
    <row r="6810" spans="1:21" hidden="1" x14ac:dyDescent="0.45">
      <c r="A6810" t="str">
        <f t="shared" si="117"/>
        <v>YAG3UKL8F+MGeneral, applied and forensic sciencesNorth East</v>
      </c>
      <c r="B6810" t="s">
        <v>116</v>
      </c>
      <c r="C6810" t="s">
        <v>141</v>
      </c>
      <c r="D6810">
        <v>3</v>
      </c>
      <c r="E6810" t="s">
        <v>44</v>
      </c>
      <c r="F6810" t="s">
        <v>139</v>
      </c>
      <c r="G6810" t="s">
        <v>138</v>
      </c>
      <c r="H6810" t="s">
        <v>164</v>
      </c>
      <c r="I6810" t="s">
        <v>150</v>
      </c>
      <c r="J6810">
        <v>20</v>
      </c>
      <c r="K6810">
        <v>0</v>
      </c>
      <c r="L6810">
        <v>20</v>
      </c>
      <c r="M6810">
        <v>10.5</v>
      </c>
      <c r="N6810">
        <v>5.3</v>
      </c>
      <c r="O6810">
        <v>78.900000000000006</v>
      </c>
      <c r="P6810">
        <v>84.2</v>
      </c>
      <c r="Q6810">
        <v>84.2</v>
      </c>
      <c r="R6810">
        <v>15</v>
      </c>
      <c r="S6810">
        <v>27700</v>
      </c>
      <c r="T6810">
        <v>31800</v>
      </c>
      <c r="U6810">
        <v>35400</v>
      </c>
    </row>
    <row r="6811" spans="1:21" hidden="1" x14ac:dyDescent="0.45">
      <c r="A6811" t="str">
        <f t="shared" si="117"/>
        <v>YAG3UKL8F+MGeneral, applied and forensic sciencesNorth West</v>
      </c>
      <c r="B6811" t="s">
        <v>116</v>
      </c>
      <c r="C6811" t="s">
        <v>141</v>
      </c>
      <c r="D6811">
        <v>3</v>
      </c>
      <c r="E6811" t="s">
        <v>44</v>
      </c>
      <c r="F6811" t="s">
        <v>139</v>
      </c>
      <c r="G6811" t="s">
        <v>138</v>
      </c>
      <c r="H6811" t="s">
        <v>164</v>
      </c>
      <c r="I6811" t="s">
        <v>151</v>
      </c>
      <c r="J6811">
        <v>5</v>
      </c>
      <c r="K6811">
        <v>0</v>
      </c>
      <c r="L6811">
        <v>5</v>
      </c>
      <c r="M6811">
        <v>0</v>
      </c>
      <c r="N6811">
        <v>0</v>
      </c>
      <c r="O6811">
        <v>100</v>
      </c>
      <c r="P6811">
        <v>100</v>
      </c>
      <c r="Q6811">
        <v>100</v>
      </c>
      <c r="R6811" t="s">
        <v>161</v>
      </c>
      <c r="S6811" t="s">
        <v>161</v>
      </c>
      <c r="T6811" t="s">
        <v>161</v>
      </c>
      <c r="U6811" t="s">
        <v>161</v>
      </c>
    </row>
    <row r="6812" spans="1:21" hidden="1" x14ac:dyDescent="0.45">
      <c r="A6812" t="str">
        <f t="shared" si="117"/>
        <v>YAG3UKL8F+MGeneral, applied and forensic sciencesScotland</v>
      </c>
      <c r="B6812" t="s">
        <v>116</v>
      </c>
      <c r="C6812" t="s">
        <v>141</v>
      </c>
      <c r="D6812">
        <v>3</v>
      </c>
      <c r="E6812" t="s">
        <v>44</v>
      </c>
      <c r="F6812" t="s">
        <v>139</v>
      </c>
      <c r="G6812" t="s">
        <v>138</v>
      </c>
      <c r="H6812" t="s">
        <v>164</v>
      </c>
      <c r="I6812" t="s">
        <v>153</v>
      </c>
      <c r="J6812" t="s">
        <v>161</v>
      </c>
      <c r="K6812" t="s">
        <v>161</v>
      </c>
      <c r="L6812" t="s">
        <v>161</v>
      </c>
      <c r="M6812" t="s">
        <v>161</v>
      </c>
      <c r="N6812" t="s">
        <v>161</v>
      </c>
      <c r="O6812" t="s">
        <v>161</v>
      </c>
      <c r="P6812" t="s">
        <v>161</v>
      </c>
      <c r="Q6812" t="s">
        <v>161</v>
      </c>
      <c r="R6812" t="s">
        <v>161</v>
      </c>
      <c r="S6812" t="s">
        <v>161</v>
      </c>
      <c r="T6812" t="s">
        <v>161</v>
      </c>
      <c r="U6812" t="s">
        <v>161</v>
      </c>
    </row>
    <row r="6813" spans="1:21" hidden="1" x14ac:dyDescent="0.45">
      <c r="A6813" t="str">
        <f t="shared" si="117"/>
        <v>YAG3UKL8F+MGeneral, applied and forensic sciencesSouth East</v>
      </c>
      <c r="B6813" t="s">
        <v>116</v>
      </c>
      <c r="C6813" t="s">
        <v>141</v>
      </c>
      <c r="D6813">
        <v>3</v>
      </c>
      <c r="E6813" t="s">
        <v>44</v>
      </c>
      <c r="F6813" t="s">
        <v>139</v>
      </c>
      <c r="G6813" t="s">
        <v>138</v>
      </c>
      <c r="H6813" t="s">
        <v>164</v>
      </c>
      <c r="I6813" t="s">
        <v>154</v>
      </c>
      <c r="J6813">
        <v>5</v>
      </c>
      <c r="K6813">
        <v>0</v>
      </c>
      <c r="L6813">
        <v>5</v>
      </c>
      <c r="M6813">
        <v>28.6</v>
      </c>
      <c r="N6813">
        <v>14.3</v>
      </c>
      <c r="O6813">
        <v>57.1</v>
      </c>
      <c r="P6813">
        <v>57.1</v>
      </c>
      <c r="Q6813">
        <v>57.1</v>
      </c>
      <c r="R6813" t="s">
        <v>161</v>
      </c>
      <c r="S6813" t="s">
        <v>161</v>
      </c>
      <c r="T6813" t="s">
        <v>161</v>
      </c>
      <c r="U6813" t="s">
        <v>161</v>
      </c>
    </row>
    <row r="6814" spans="1:21" hidden="1" x14ac:dyDescent="0.45">
      <c r="A6814" t="str">
        <f t="shared" si="117"/>
        <v>YAG3UKL8F+MGeneral, applied and forensic sciencesSouth West</v>
      </c>
      <c r="B6814" t="s">
        <v>116</v>
      </c>
      <c r="C6814" t="s">
        <v>141</v>
      </c>
      <c r="D6814">
        <v>3</v>
      </c>
      <c r="E6814" t="s">
        <v>44</v>
      </c>
      <c r="F6814" t="s">
        <v>139</v>
      </c>
      <c r="G6814" t="s">
        <v>138</v>
      </c>
      <c r="H6814" t="s">
        <v>164</v>
      </c>
      <c r="I6814" t="s">
        <v>155</v>
      </c>
      <c r="J6814">
        <v>10</v>
      </c>
      <c r="K6814">
        <v>0</v>
      </c>
      <c r="L6814">
        <v>10</v>
      </c>
      <c r="M6814">
        <v>0</v>
      </c>
      <c r="N6814">
        <v>0</v>
      </c>
      <c r="O6814">
        <v>94.2</v>
      </c>
      <c r="P6814">
        <v>94.2</v>
      </c>
      <c r="Q6814">
        <v>100</v>
      </c>
      <c r="R6814" t="s">
        <v>161</v>
      </c>
      <c r="S6814" t="s">
        <v>161</v>
      </c>
      <c r="T6814" t="s">
        <v>161</v>
      </c>
      <c r="U6814" t="s">
        <v>161</v>
      </c>
    </row>
    <row r="6815" spans="1:21" hidden="1" x14ac:dyDescent="0.45">
      <c r="A6815" t="str">
        <f t="shared" si="117"/>
        <v>YAG3UKL8F+MGeneral, applied and forensic sciencesWales</v>
      </c>
      <c r="B6815" t="s">
        <v>116</v>
      </c>
      <c r="C6815" t="s">
        <v>141</v>
      </c>
      <c r="D6815">
        <v>3</v>
      </c>
      <c r="E6815" t="s">
        <v>44</v>
      </c>
      <c r="F6815" t="s">
        <v>139</v>
      </c>
      <c r="G6815" t="s">
        <v>138</v>
      </c>
      <c r="H6815" t="s">
        <v>164</v>
      </c>
      <c r="I6815" t="s">
        <v>158</v>
      </c>
      <c r="J6815" t="s">
        <v>161</v>
      </c>
      <c r="K6815" t="s">
        <v>161</v>
      </c>
      <c r="L6815" t="s">
        <v>161</v>
      </c>
      <c r="M6815" t="s">
        <v>161</v>
      </c>
      <c r="N6815" t="s">
        <v>161</v>
      </c>
      <c r="O6815" t="s">
        <v>161</v>
      </c>
      <c r="P6815" t="s">
        <v>161</v>
      </c>
      <c r="Q6815" t="s">
        <v>161</v>
      </c>
      <c r="R6815" t="s">
        <v>161</v>
      </c>
      <c r="S6815" t="s">
        <v>161</v>
      </c>
      <c r="T6815" t="s">
        <v>161</v>
      </c>
      <c r="U6815" t="s">
        <v>161</v>
      </c>
    </row>
    <row r="6816" spans="1:21" hidden="1" x14ac:dyDescent="0.45">
      <c r="A6816" t="str">
        <f t="shared" si="117"/>
        <v>YAG3UKL8F+MGeneral, applied and forensic sciencesWest Midlands</v>
      </c>
      <c r="B6816" t="s">
        <v>116</v>
      </c>
      <c r="C6816" t="s">
        <v>141</v>
      </c>
      <c r="D6816">
        <v>3</v>
      </c>
      <c r="E6816" t="s">
        <v>44</v>
      </c>
      <c r="F6816" t="s">
        <v>139</v>
      </c>
      <c r="G6816" t="s">
        <v>138</v>
      </c>
      <c r="H6816" t="s">
        <v>164</v>
      </c>
      <c r="I6816" t="s">
        <v>159</v>
      </c>
      <c r="J6816">
        <v>5</v>
      </c>
      <c r="K6816">
        <v>0</v>
      </c>
      <c r="L6816">
        <v>5</v>
      </c>
      <c r="M6816">
        <v>39.9</v>
      </c>
      <c r="N6816">
        <v>0</v>
      </c>
      <c r="O6816">
        <v>60.1</v>
      </c>
      <c r="P6816">
        <v>60.1</v>
      </c>
      <c r="Q6816">
        <v>60.1</v>
      </c>
      <c r="R6816" t="s">
        <v>161</v>
      </c>
      <c r="S6816" t="s">
        <v>161</v>
      </c>
      <c r="T6816" t="s">
        <v>161</v>
      </c>
      <c r="U6816" t="s">
        <v>161</v>
      </c>
    </row>
    <row r="6817" spans="1:21" hidden="1" x14ac:dyDescent="0.45">
      <c r="A6817" t="str">
        <f t="shared" si="117"/>
        <v>YAG3UKL8F+MGeneral, applied and forensic sciencesYorkshire and The Humber</v>
      </c>
      <c r="B6817" t="s">
        <v>116</v>
      </c>
      <c r="C6817" t="s">
        <v>141</v>
      </c>
      <c r="D6817">
        <v>3</v>
      </c>
      <c r="E6817" t="s">
        <v>44</v>
      </c>
      <c r="F6817" t="s">
        <v>139</v>
      </c>
      <c r="G6817" t="s">
        <v>138</v>
      </c>
      <c r="H6817" t="s">
        <v>164</v>
      </c>
      <c r="I6817" t="s">
        <v>160</v>
      </c>
      <c r="J6817">
        <v>5</v>
      </c>
      <c r="K6817">
        <v>0</v>
      </c>
      <c r="L6817">
        <v>5</v>
      </c>
      <c r="M6817">
        <v>0</v>
      </c>
      <c r="N6817">
        <v>0</v>
      </c>
      <c r="O6817">
        <v>100</v>
      </c>
      <c r="P6817">
        <v>100</v>
      </c>
      <c r="Q6817">
        <v>100</v>
      </c>
      <c r="R6817" t="s">
        <v>161</v>
      </c>
      <c r="S6817" t="s">
        <v>161</v>
      </c>
      <c r="T6817" t="s">
        <v>161</v>
      </c>
      <c r="U6817" t="s">
        <v>161</v>
      </c>
    </row>
    <row r="6818" spans="1:21" hidden="1" x14ac:dyDescent="0.45">
      <c r="A6818" t="str">
        <f t="shared" si="117"/>
        <v>YAG3UKL8F+MGeneral, applied and forensic sciencesNA</v>
      </c>
      <c r="B6818" t="s">
        <v>116</v>
      </c>
      <c r="C6818" t="s">
        <v>141</v>
      </c>
      <c r="D6818">
        <v>3</v>
      </c>
      <c r="E6818" t="s">
        <v>44</v>
      </c>
      <c r="F6818" t="s">
        <v>139</v>
      </c>
      <c r="G6818" t="s">
        <v>138</v>
      </c>
      <c r="H6818" t="s">
        <v>164</v>
      </c>
      <c r="I6818" t="s">
        <v>157</v>
      </c>
      <c r="J6818" t="s">
        <v>161</v>
      </c>
      <c r="K6818" t="s">
        <v>161</v>
      </c>
      <c r="L6818" t="s">
        <v>161</v>
      </c>
      <c r="M6818" t="s">
        <v>161</v>
      </c>
      <c r="N6818" t="s">
        <v>161</v>
      </c>
      <c r="O6818" t="s">
        <v>161</v>
      </c>
      <c r="P6818" t="s">
        <v>161</v>
      </c>
      <c r="Q6818" t="s">
        <v>161</v>
      </c>
      <c r="R6818" t="s">
        <v>157</v>
      </c>
      <c r="S6818" t="s">
        <v>157</v>
      </c>
      <c r="T6818" t="s">
        <v>157</v>
      </c>
      <c r="U6818" t="s">
        <v>157</v>
      </c>
    </row>
    <row r="6819" spans="1:21" hidden="1" x14ac:dyDescent="0.45">
      <c r="A6819" t="str">
        <f t="shared" si="117"/>
        <v>YAG1UKL7F+MGeneral, applied and forensic sciencesAbroad</v>
      </c>
      <c r="B6819" t="s">
        <v>116</v>
      </c>
      <c r="C6819" t="s">
        <v>49</v>
      </c>
      <c r="D6819">
        <v>1</v>
      </c>
      <c r="E6819" t="s">
        <v>44</v>
      </c>
      <c r="F6819" t="s">
        <v>145</v>
      </c>
      <c r="G6819" t="s">
        <v>138</v>
      </c>
      <c r="H6819" t="s">
        <v>164</v>
      </c>
      <c r="I6819" t="s">
        <v>146</v>
      </c>
      <c r="J6819">
        <v>5</v>
      </c>
      <c r="K6819">
        <v>0</v>
      </c>
      <c r="L6819">
        <v>5</v>
      </c>
      <c r="M6819">
        <v>89.8</v>
      </c>
      <c r="N6819">
        <v>0</v>
      </c>
      <c r="O6819">
        <v>10.199999999999999</v>
      </c>
      <c r="P6819">
        <v>10.199999999999999</v>
      </c>
      <c r="Q6819">
        <v>10.199999999999999</v>
      </c>
      <c r="R6819" t="s">
        <v>161</v>
      </c>
      <c r="S6819" t="s">
        <v>161</v>
      </c>
      <c r="T6819" t="s">
        <v>161</v>
      </c>
      <c r="U6819" t="s">
        <v>161</v>
      </c>
    </row>
    <row r="6820" spans="1:21" hidden="1" x14ac:dyDescent="0.45">
      <c r="A6820" t="str">
        <f t="shared" si="117"/>
        <v>YAG1UKL7F+MGeneral, applied and forensic sciencesEast Midlands</v>
      </c>
      <c r="B6820" t="s">
        <v>116</v>
      </c>
      <c r="C6820" t="s">
        <v>49</v>
      </c>
      <c r="D6820">
        <v>1</v>
      </c>
      <c r="E6820" t="s">
        <v>44</v>
      </c>
      <c r="F6820" t="s">
        <v>145</v>
      </c>
      <c r="G6820" t="s">
        <v>138</v>
      </c>
      <c r="H6820" t="s">
        <v>164</v>
      </c>
      <c r="I6820" t="s">
        <v>147</v>
      </c>
      <c r="J6820">
        <v>25</v>
      </c>
      <c r="K6820">
        <v>0</v>
      </c>
      <c r="L6820">
        <v>25</v>
      </c>
      <c r="M6820">
        <v>21.9</v>
      </c>
      <c r="N6820">
        <v>8.8000000000000007</v>
      </c>
      <c r="O6820">
        <v>43.1</v>
      </c>
      <c r="P6820">
        <v>56.2</v>
      </c>
      <c r="Q6820">
        <v>69.400000000000006</v>
      </c>
      <c r="R6820" t="s">
        <v>161</v>
      </c>
      <c r="S6820" t="s">
        <v>161</v>
      </c>
      <c r="T6820" t="s">
        <v>161</v>
      </c>
      <c r="U6820" t="s">
        <v>161</v>
      </c>
    </row>
    <row r="6821" spans="1:21" hidden="1" x14ac:dyDescent="0.45">
      <c r="A6821" t="str">
        <f t="shared" si="117"/>
        <v>YAG1UKL7F+MGeneral, applied and forensic sciencesEast of England</v>
      </c>
      <c r="B6821" t="s">
        <v>116</v>
      </c>
      <c r="C6821" t="s">
        <v>49</v>
      </c>
      <c r="D6821">
        <v>1</v>
      </c>
      <c r="E6821" t="s">
        <v>44</v>
      </c>
      <c r="F6821" t="s">
        <v>145</v>
      </c>
      <c r="G6821" t="s">
        <v>138</v>
      </c>
      <c r="H6821" t="s">
        <v>164</v>
      </c>
      <c r="I6821" t="s">
        <v>148</v>
      </c>
      <c r="J6821">
        <v>30</v>
      </c>
      <c r="K6821">
        <v>0</v>
      </c>
      <c r="L6821">
        <v>30</v>
      </c>
      <c r="M6821">
        <v>6.8</v>
      </c>
      <c r="N6821">
        <v>6.8</v>
      </c>
      <c r="O6821">
        <v>65.400000000000006</v>
      </c>
      <c r="P6821">
        <v>86.4</v>
      </c>
      <c r="Q6821">
        <v>86.4</v>
      </c>
      <c r="R6821">
        <v>20</v>
      </c>
      <c r="S6821">
        <v>19700</v>
      </c>
      <c r="T6821">
        <v>21900</v>
      </c>
      <c r="U6821">
        <v>30700</v>
      </c>
    </row>
    <row r="6822" spans="1:21" hidden="1" x14ac:dyDescent="0.45">
      <c r="A6822" t="str">
        <f t="shared" si="117"/>
        <v>YAG1UKL7F+MGeneral, applied and forensic sciencesLondon</v>
      </c>
      <c r="B6822" t="s">
        <v>116</v>
      </c>
      <c r="C6822" t="s">
        <v>49</v>
      </c>
      <c r="D6822">
        <v>1</v>
      </c>
      <c r="E6822" t="s">
        <v>44</v>
      </c>
      <c r="F6822" t="s">
        <v>145</v>
      </c>
      <c r="G6822" t="s">
        <v>138</v>
      </c>
      <c r="H6822" t="s">
        <v>164</v>
      </c>
      <c r="I6822" t="s">
        <v>149</v>
      </c>
      <c r="J6822">
        <v>60</v>
      </c>
      <c r="K6822">
        <v>0</v>
      </c>
      <c r="L6822">
        <v>60</v>
      </c>
      <c r="M6822">
        <v>9.4</v>
      </c>
      <c r="N6822">
        <v>4.0999999999999996</v>
      </c>
      <c r="O6822">
        <v>74.5</v>
      </c>
      <c r="P6822">
        <v>83</v>
      </c>
      <c r="Q6822">
        <v>86.5</v>
      </c>
      <c r="R6822">
        <v>40</v>
      </c>
      <c r="S6822">
        <v>20100</v>
      </c>
      <c r="T6822">
        <v>24500</v>
      </c>
      <c r="U6822">
        <v>28500</v>
      </c>
    </row>
    <row r="6823" spans="1:21" hidden="1" x14ac:dyDescent="0.45">
      <c r="A6823" t="str">
        <f t="shared" si="117"/>
        <v>YAG1UKL7F+MGeneral, applied and forensic sciencesNorth East</v>
      </c>
      <c r="B6823" t="s">
        <v>116</v>
      </c>
      <c r="C6823" t="s">
        <v>49</v>
      </c>
      <c r="D6823">
        <v>1</v>
      </c>
      <c r="E6823" t="s">
        <v>44</v>
      </c>
      <c r="F6823" t="s">
        <v>145</v>
      </c>
      <c r="G6823" t="s">
        <v>138</v>
      </c>
      <c r="H6823" t="s">
        <v>164</v>
      </c>
      <c r="I6823" t="s">
        <v>150</v>
      </c>
      <c r="J6823">
        <v>15</v>
      </c>
      <c r="K6823">
        <v>0</v>
      </c>
      <c r="L6823">
        <v>15</v>
      </c>
      <c r="M6823">
        <v>9.1999999999999993</v>
      </c>
      <c r="N6823">
        <v>0</v>
      </c>
      <c r="O6823">
        <v>53.9</v>
      </c>
      <c r="P6823">
        <v>90.8</v>
      </c>
      <c r="Q6823">
        <v>90.8</v>
      </c>
      <c r="R6823" t="s">
        <v>161</v>
      </c>
      <c r="S6823" t="s">
        <v>161</v>
      </c>
      <c r="T6823" t="s">
        <v>161</v>
      </c>
      <c r="U6823" t="s">
        <v>161</v>
      </c>
    </row>
    <row r="6824" spans="1:21" hidden="1" x14ac:dyDescent="0.45">
      <c r="A6824" t="str">
        <f t="shared" si="117"/>
        <v>YAG1UKL7F+MGeneral, applied and forensic sciencesNorth West</v>
      </c>
      <c r="B6824" t="s">
        <v>116</v>
      </c>
      <c r="C6824" t="s">
        <v>49</v>
      </c>
      <c r="D6824">
        <v>1</v>
      </c>
      <c r="E6824" t="s">
        <v>44</v>
      </c>
      <c r="F6824" t="s">
        <v>145</v>
      </c>
      <c r="G6824" t="s">
        <v>138</v>
      </c>
      <c r="H6824" t="s">
        <v>164</v>
      </c>
      <c r="I6824" t="s">
        <v>151</v>
      </c>
      <c r="J6824">
        <v>55</v>
      </c>
      <c r="K6824">
        <v>0</v>
      </c>
      <c r="L6824">
        <v>55</v>
      </c>
      <c r="M6824">
        <v>6</v>
      </c>
      <c r="N6824">
        <v>6</v>
      </c>
      <c r="O6824">
        <v>71.5</v>
      </c>
      <c r="P6824">
        <v>86.1</v>
      </c>
      <c r="Q6824">
        <v>88.1</v>
      </c>
      <c r="R6824">
        <v>40</v>
      </c>
      <c r="S6824">
        <v>16000</v>
      </c>
      <c r="T6824">
        <v>19300</v>
      </c>
      <c r="U6824">
        <v>23800</v>
      </c>
    </row>
    <row r="6825" spans="1:21" hidden="1" x14ac:dyDescent="0.45">
      <c r="A6825" t="str">
        <f t="shared" si="117"/>
        <v>YAG1UKL7F+MGeneral, applied and forensic sciencesScotland</v>
      </c>
      <c r="B6825" t="s">
        <v>116</v>
      </c>
      <c r="C6825" t="s">
        <v>49</v>
      </c>
      <c r="D6825">
        <v>1</v>
      </c>
      <c r="E6825" t="s">
        <v>44</v>
      </c>
      <c r="F6825" t="s">
        <v>145</v>
      </c>
      <c r="G6825" t="s">
        <v>138</v>
      </c>
      <c r="H6825" t="s">
        <v>164</v>
      </c>
      <c r="I6825" t="s">
        <v>153</v>
      </c>
      <c r="J6825" t="s">
        <v>161</v>
      </c>
      <c r="K6825" t="s">
        <v>161</v>
      </c>
      <c r="L6825" t="s">
        <v>161</v>
      </c>
      <c r="M6825" t="s">
        <v>161</v>
      </c>
      <c r="N6825" t="s">
        <v>161</v>
      </c>
      <c r="O6825" t="s">
        <v>161</v>
      </c>
      <c r="P6825" t="s">
        <v>161</v>
      </c>
      <c r="Q6825" t="s">
        <v>161</v>
      </c>
      <c r="R6825" t="s">
        <v>161</v>
      </c>
      <c r="S6825" t="s">
        <v>161</v>
      </c>
      <c r="T6825" t="s">
        <v>161</v>
      </c>
      <c r="U6825" t="s">
        <v>161</v>
      </c>
    </row>
    <row r="6826" spans="1:21" hidden="1" x14ac:dyDescent="0.45">
      <c r="A6826" t="str">
        <f t="shared" si="117"/>
        <v>YAG1UKL7F+MGeneral, applied and forensic sciencesSouth East</v>
      </c>
      <c r="B6826" t="s">
        <v>116</v>
      </c>
      <c r="C6826" t="s">
        <v>49</v>
      </c>
      <c r="D6826">
        <v>1</v>
      </c>
      <c r="E6826" t="s">
        <v>44</v>
      </c>
      <c r="F6826" t="s">
        <v>145</v>
      </c>
      <c r="G6826" t="s">
        <v>138</v>
      </c>
      <c r="H6826" t="s">
        <v>164</v>
      </c>
      <c r="I6826" t="s">
        <v>154</v>
      </c>
      <c r="J6826">
        <v>55</v>
      </c>
      <c r="K6826">
        <v>0</v>
      </c>
      <c r="L6826">
        <v>55</v>
      </c>
      <c r="M6826">
        <v>5.6</v>
      </c>
      <c r="N6826">
        <v>4.5999999999999996</v>
      </c>
      <c r="O6826">
        <v>74.8</v>
      </c>
      <c r="P6826">
        <v>85.5</v>
      </c>
      <c r="Q6826">
        <v>89.8</v>
      </c>
      <c r="R6826">
        <v>45</v>
      </c>
      <c r="S6826">
        <v>18200</v>
      </c>
      <c r="T6826">
        <v>20800</v>
      </c>
      <c r="U6826">
        <v>25900</v>
      </c>
    </row>
    <row r="6827" spans="1:21" hidden="1" x14ac:dyDescent="0.45">
      <c r="A6827" t="str">
        <f t="shared" si="117"/>
        <v>YAG1UKL7F+MGeneral, applied and forensic sciencesSouth West</v>
      </c>
      <c r="B6827" t="s">
        <v>116</v>
      </c>
      <c r="C6827" t="s">
        <v>49</v>
      </c>
      <c r="D6827">
        <v>1</v>
      </c>
      <c r="E6827" t="s">
        <v>44</v>
      </c>
      <c r="F6827" t="s">
        <v>145</v>
      </c>
      <c r="G6827" t="s">
        <v>138</v>
      </c>
      <c r="H6827" t="s">
        <v>164</v>
      </c>
      <c r="I6827" t="s">
        <v>155</v>
      </c>
      <c r="J6827">
        <v>35</v>
      </c>
      <c r="K6827">
        <v>0</v>
      </c>
      <c r="L6827">
        <v>35</v>
      </c>
      <c r="M6827">
        <v>6.1</v>
      </c>
      <c r="N6827">
        <v>6.1</v>
      </c>
      <c r="O6827">
        <v>78.8</v>
      </c>
      <c r="P6827">
        <v>84.9</v>
      </c>
      <c r="Q6827">
        <v>87.9</v>
      </c>
      <c r="R6827">
        <v>30</v>
      </c>
      <c r="S6827">
        <v>16100</v>
      </c>
      <c r="T6827">
        <v>21500</v>
      </c>
      <c r="U6827">
        <v>36100</v>
      </c>
    </row>
    <row r="6828" spans="1:21" hidden="1" x14ac:dyDescent="0.45">
      <c r="A6828" t="str">
        <f t="shared" si="117"/>
        <v>YAG1UKL7F+MGeneral, applied and forensic sciencesWales</v>
      </c>
      <c r="B6828" t="s">
        <v>116</v>
      </c>
      <c r="C6828" t="s">
        <v>49</v>
      </c>
      <c r="D6828">
        <v>1</v>
      </c>
      <c r="E6828" t="s">
        <v>44</v>
      </c>
      <c r="F6828" t="s">
        <v>145</v>
      </c>
      <c r="G6828" t="s">
        <v>138</v>
      </c>
      <c r="H6828" t="s">
        <v>164</v>
      </c>
      <c r="I6828" t="s">
        <v>158</v>
      </c>
      <c r="J6828">
        <v>10</v>
      </c>
      <c r="K6828">
        <v>0</v>
      </c>
      <c r="L6828">
        <v>10</v>
      </c>
      <c r="M6828">
        <v>0</v>
      </c>
      <c r="N6828">
        <v>17.2</v>
      </c>
      <c r="O6828">
        <v>65.7</v>
      </c>
      <c r="P6828">
        <v>82.8</v>
      </c>
      <c r="Q6828">
        <v>82.8</v>
      </c>
      <c r="R6828" t="s">
        <v>161</v>
      </c>
      <c r="S6828" t="s">
        <v>161</v>
      </c>
      <c r="T6828" t="s">
        <v>161</v>
      </c>
      <c r="U6828" t="s">
        <v>161</v>
      </c>
    </row>
    <row r="6829" spans="1:21" hidden="1" x14ac:dyDescent="0.45">
      <c r="A6829" t="str">
        <f t="shared" si="117"/>
        <v>YAG1UKL7F+MGeneral, applied and forensic sciencesWest Midlands</v>
      </c>
      <c r="B6829" t="s">
        <v>116</v>
      </c>
      <c r="C6829" t="s">
        <v>49</v>
      </c>
      <c r="D6829">
        <v>1</v>
      </c>
      <c r="E6829" t="s">
        <v>44</v>
      </c>
      <c r="F6829" t="s">
        <v>145</v>
      </c>
      <c r="G6829" t="s">
        <v>138</v>
      </c>
      <c r="H6829" t="s">
        <v>164</v>
      </c>
      <c r="I6829" t="s">
        <v>159</v>
      </c>
      <c r="J6829">
        <v>25</v>
      </c>
      <c r="K6829">
        <v>0</v>
      </c>
      <c r="L6829">
        <v>25</v>
      </c>
      <c r="M6829">
        <v>9.8000000000000007</v>
      </c>
      <c r="N6829">
        <v>4.9000000000000004</v>
      </c>
      <c r="O6829">
        <v>75.400000000000006</v>
      </c>
      <c r="P6829">
        <v>85.3</v>
      </c>
      <c r="Q6829">
        <v>85.3</v>
      </c>
      <c r="R6829">
        <v>20</v>
      </c>
      <c r="S6829">
        <v>13900</v>
      </c>
      <c r="T6829">
        <v>20100</v>
      </c>
      <c r="U6829">
        <v>31800</v>
      </c>
    </row>
    <row r="6830" spans="1:21" hidden="1" x14ac:dyDescent="0.45">
      <c r="A6830" t="str">
        <f t="shared" si="117"/>
        <v>YAG1UKL7F+MGeneral, applied and forensic sciencesYorkshire and The Humber</v>
      </c>
      <c r="B6830" t="s">
        <v>116</v>
      </c>
      <c r="C6830" t="s">
        <v>49</v>
      </c>
      <c r="D6830">
        <v>1</v>
      </c>
      <c r="E6830" t="s">
        <v>44</v>
      </c>
      <c r="F6830" t="s">
        <v>145</v>
      </c>
      <c r="G6830" t="s">
        <v>138</v>
      </c>
      <c r="H6830" t="s">
        <v>164</v>
      </c>
      <c r="I6830" t="s">
        <v>160</v>
      </c>
      <c r="J6830">
        <v>35</v>
      </c>
      <c r="K6830">
        <v>0</v>
      </c>
      <c r="L6830">
        <v>35</v>
      </c>
      <c r="M6830">
        <v>8.6999999999999993</v>
      </c>
      <c r="N6830">
        <v>2.9</v>
      </c>
      <c r="O6830">
        <v>56.9</v>
      </c>
      <c r="P6830">
        <v>84.5</v>
      </c>
      <c r="Q6830">
        <v>88.4</v>
      </c>
      <c r="R6830">
        <v>20</v>
      </c>
      <c r="S6830">
        <v>13500</v>
      </c>
      <c r="T6830">
        <v>17200</v>
      </c>
      <c r="U6830">
        <v>25900</v>
      </c>
    </row>
    <row r="6831" spans="1:21" hidden="1" x14ac:dyDescent="0.45">
      <c r="A6831" t="str">
        <f t="shared" si="117"/>
        <v>YAG1UKL7F+MGeneral, applied and forensic sciencesNA</v>
      </c>
      <c r="B6831" t="s">
        <v>116</v>
      </c>
      <c r="C6831" t="s">
        <v>49</v>
      </c>
      <c r="D6831">
        <v>1</v>
      </c>
      <c r="E6831" t="s">
        <v>44</v>
      </c>
      <c r="F6831" t="s">
        <v>145</v>
      </c>
      <c r="G6831" t="s">
        <v>138</v>
      </c>
      <c r="H6831" t="s">
        <v>164</v>
      </c>
      <c r="I6831" t="s">
        <v>157</v>
      </c>
      <c r="J6831">
        <v>15</v>
      </c>
      <c r="K6831">
        <v>90.2</v>
      </c>
      <c r="L6831" t="s">
        <v>161</v>
      </c>
      <c r="M6831" t="s">
        <v>161</v>
      </c>
      <c r="N6831" t="s">
        <v>161</v>
      </c>
      <c r="O6831" t="s">
        <v>161</v>
      </c>
      <c r="P6831" t="s">
        <v>161</v>
      </c>
      <c r="Q6831" t="s">
        <v>161</v>
      </c>
      <c r="R6831" t="s">
        <v>157</v>
      </c>
      <c r="S6831" t="s">
        <v>157</v>
      </c>
      <c r="T6831" t="s">
        <v>157</v>
      </c>
      <c r="U6831" t="s">
        <v>157</v>
      </c>
    </row>
    <row r="6832" spans="1:21" hidden="1" x14ac:dyDescent="0.45">
      <c r="A6832" t="str">
        <f t="shared" si="117"/>
        <v>YAG1UKL8F+MGeneral, applied and forensic sciencesAbroad</v>
      </c>
      <c r="B6832" t="s">
        <v>116</v>
      </c>
      <c r="C6832" t="s">
        <v>49</v>
      </c>
      <c r="D6832">
        <v>1</v>
      </c>
      <c r="E6832" t="s">
        <v>44</v>
      </c>
      <c r="F6832" t="s">
        <v>139</v>
      </c>
      <c r="G6832" t="s">
        <v>138</v>
      </c>
      <c r="H6832" t="s">
        <v>164</v>
      </c>
      <c r="I6832" t="s">
        <v>146</v>
      </c>
      <c r="J6832" t="s">
        <v>161</v>
      </c>
      <c r="K6832" t="s">
        <v>161</v>
      </c>
      <c r="L6832" t="s">
        <v>161</v>
      </c>
      <c r="M6832" t="s">
        <v>161</v>
      </c>
      <c r="N6832" t="s">
        <v>161</v>
      </c>
      <c r="O6832" t="s">
        <v>161</v>
      </c>
      <c r="P6832" t="s">
        <v>161</v>
      </c>
      <c r="Q6832" t="s">
        <v>161</v>
      </c>
      <c r="R6832" t="s">
        <v>157</v>
      </c>
      <c r="S6832" t="s">
        <v>157</v>
      </c>
      <c r="T6832" t="s">
        <v>157</v>
      </c>
      <c r="U6832" t="s">
        <v>157</v>
      </c>
    </row>
    <row r="6833" spans="1:21" hidden="1" x14ac:dyDescent="0.45">
      <c r="A6833" t="str">
        <f t="shared" si="117"/>
        <v>YAG1UKL8F+MGeneral, applied and forensic sciencesEast Midlands</v>
      </c>
      <c r="B6833" t="s">
        <v>116</v>
      </c>
      <c r="C6833" t="s">
        <v>49</v>
      </c>
      <c r="D6833">
        <v>1</v>
      </c>
      <c r="E6833" t="s">
        <v>44</v>
      </c>
      <c r="F6833" t="s">
        <v>139</v>
      </c>
      <c r="G6833" t="s">
        <v>138</v>
      </c>
      <c r="H6833" t="s">
        <v>164</v>
      </c>
      <c r="I6833" t="s">
        <v>147</v>
      </c>
      <c r="J6833">
        <v>5</v>
      </c>
      <c r="K6833">
        <v>0</v>
      </c>
      <c r="L6833">
        <v>5</v>
      </c>
      <c r="M6833">
        <v>33.299999999999997</v>
      </c>
      <c r="N6833">
        <v>0</v>
      </c>
      <c r="O6833">
        <v>66.7</v>
      </c>
      <c r="P6833">
        <v>66.7</v>
      </c>
      <c r="Q6833">
        <v>66.7</v>
      </c>
      <c r="R6833" t="s">
        <v>161</v>
      </c>
      <c r="S6833" t="s">
        <v>161</v>
      </c>
      <c r="T6833" t="s">
        <v>161</v>
      </c>
      <c r="U6833" t="s">
        <v>161</v>
      </c>
    </row>
    <row r="6834" spans="1:21" hidden="1" x14ac:dyDescent="0.45">
      <c r="A6834" t="str">
        <f t="shared" si="117"/>
        <v>YAG1UKL8F+MGeneral, applied and forensic sciencesEast of England</v>
      </c>
      <c r="B6834" t="s">
        <v>116</v>
      </c>
      <c r="C6834" t="s">
        <v>49</v>
      </c>
      <c r="D6834">
        <v>1</v>
      </c>
      <c r="E6834" t="s">
        <v>44</v>
      </c>
      <c r="F6834" t="s">
        <v>139</v>
      </c>
      <c r="G6834" t="s">
        <v>138</v>
      </c>
      <c r="H6834" t="s">
        <v>164</v>
      </c>
      <c r="I6834" t="s">
        <v>148</v>
      </c>
      <c r="J6834">
        <v>10</v>
      </c>
      <c r="K6834">
        <v>0</v>
      </c>
      <c r="L6834">
        <v>10</v>
      </c>
      <c r="M6834">
        <v>0</v>
      </c>
      <c r="N6834">
        <v>20</v>
      </c>
      <c r="O6834">
        <v>80</v>
      </c>
      <c r="P6834">
        <v>80</v>
      </c>
      <c r="Q6834">
        <v>80</v>
      </c>
      <c r="R6834" t="s">
        <v>161</v>
      </c>
      <c r="S6834" t="s">
        <v>161</v>
      </c>
      <c r="T6834" t="s">
        <v>161</v>
      </c>
      <c r="U6834" t="s">
        <v>161</v>
      </c>
    </row>
    <row r="6835" spans="1:21" hidden="1" x14ac:dyDescent="0.45">
      <c r="A6835" t="str">
        <f t="shared" si="117"/>
        <v>YAG1UKL8F+MGeneral, applied and forensic sciencesLondon</v>
      </c>
      <c r="B6835" t="s">
        <v>116</v>
      </c>
      <c r="C6835" t="s">
        <v>49</v>
      </c>
      <c r="D6835">
        <v>1</v>
      </c>
      <c r="E6835" t="s">
        <v>44</v>
      </c>
      <c r="F6835" t="s">
        <v>139</v>
      </c>
      <c r="G6835" t="s">
        <v>138</v>
      </c>
      <c r="H6835" t="s">
        <v>164</v>
      </c>
      <c r="I6835" t="s">
        <v>149</v>
      </c>
      <c r="J6835">
        <v>15</v>
      </c>
      <c r="K6835">
        <v>0</v>
      </c>
      <c r="L6835">
        <v>15</v>
      </c>
      <c r="M6835">
        <v>8.3000000000000007</v>
      </c>
      <c r="N6835">
        <v>8.3000000000000007</v>
      </c>
      <c r="O6835">
        <v>83.3</v>
      </c>
      <c r="P6835">
        <v>83.3</v>
      </c>
      <c r="Q6835">
        <v>83.3</v>
      </c>
      <c r="R6835" t="s">
        <v>161</v>
      </c>
      <c r="S6835" t="s">
        <v>161</v>
      </c>
      <c r="T6835" t="s">
        <v>161</v>
      </c>
      <c r="U6835" t="s">
        <v>161</v>
      </c>
    </row>
    <row r="6836" spans="1:21" hidden="1" x14ac:dyDescent="0.45">
      <c r="A6836" t="str">
        <f t="shared" si="117"/>
        <v>YAG1UKL8F+MGeneral, applied and forensic sciencesNorth East</v>
      </c>
      <c r="B6836" t="s">
        <v>116</v>
      </c>
      <c r="C6836" t="s">
        <v>49</v>
      </c>
      <c r="D6836">
        <v>1</v>
      </c>
      <c r="E6836" t="s">
        <v>44</v>
      </c>
      <c r="F6836" t="s">
        <v>139</v>
      </c>
      <c r="G6836" t="s">
        <v>138</v>
      </c>
      <c r="H6836" t="s">
        <v>164</v>
      </c>
      <c r="I6836" t="s">
        <v>150</v>
      </c>
      <c r="J6836" t="s">
        <v>161</v>
      </c>
      <c r="K6836" t="s">
        <v>161</v>
      </c>
      <c r="L6836" t="s">
        <v>161</v>
      </c>
      <c r="M6836" t="s">
        <v>161</v>
      </c>
      <c r="N6836" t="s">
        <v>161</v>
      </c>
      <c r="O6836" t="s">
        <v>161</v>
      </c>
      <c r="P6836" t="s">
        <v>161</v>
      </c>
      <c r="Q6836" t="s">
        <v>161</v>
      </c>
      <c r="R6836" t="s">
        <v>161</v>
      </c>
      <c r="S6836" t="s">
        <v>161</v>
      </c>
      <c r="T6836" t="s">
        <v>161</v>
      </c>
      <c r="U6836" t="s">
        <v>161</v>
      </c>
    </row>
    <row r="6837" spans="1:21" hidden="1" x14ac:dyDescent="0.45">
      <c r="A6837" t="str">
        <f t="shared" si="117"/>
        <v>YAG1UKL8F+MGeneral, applied and forensic sciencesNorth West</v>
      </c>
      <c r="B6837" t="s">
        <v>116</v>
      </c>
      <c r="C6837" t="s">
        <v>49</v>
      </c>
      <c r="D6837">
        <v>1</v>
      </c>
      <c r="E6837" t="s">
        <v>44</v>
      </c>
      <c r="F6837" t="s">
        <v>139</v>
      </c>
      <c r="G6837" t="s">
        <v>138</v>
      </c>
      <c r="H6837" t="s">
        <v>164</v>
      </c>
      <c r="I6837" t="s">
        <v>151</v>
      </c>
      <c r="J6837">
        <v>10</v>
      </c>
      <c r="K6837">
        <v>0</v>
      </c>
      <c r="L6837">
        <v>10</v>
      </c>
      <c r="M6837">
        <v>14.3</v>
      </c>
      <c r="N6837">
        <v>0</v>
      </c>
      <c r="O6837">
        <v>71.400000000000006</v>
      </c>
      <c r="P6837">
        <v>85.7</v>
      </c>
      <c r="Q6837">
        <v>85.7</v>
      </c>
      <c r="R6837" t="s">
        <v>161</v>
      </c>
      <c r="S6837" t="s">
        <v>161</v>
      </c>
      <c r="T6837" t="s">
        <v>161</v>
      </c>
      <c r="U6837" t="s">
        <v>161</v>
      </c>
    </row>
    <row r="6838" spans="1:21" hidden="1" x14ac:dyDescent="0.45">
      <c r="A6838" t="str">
        <f t="shared" si="117"/>
        <v>YAG1UKL8F+MGeneral, applied and forensic sciencesSouth East</v>
      </c>
      <c r="B6838" t="s">
        <v>116</v>
      </c>
      <c r="C6838" t="s">
        <v>49</v>
      </c>
      <c r="D6838">
        <v>1</v>
      </c>
      <c r="E6838" t="s">
        <v>44</v>
      </c>
      <c r="F6838" t="s">
        <v>139</v>
      </c>
      <c r="G6838" t="s">
        <v>138</v>
      </c>
      <c r="H6838" t="s">
        <v>164</v>
      </c>
      <c r="I6838" t="s">
        <v>154</v>
      </c>
      <c r="J6838">
        <v>5</v>
      </c>
      <c r="K6838">
        <v>0</v>
      </c>
      <c r="L6838">
        <v>5</v>
      </c>
      <c r="M6838">
        <v>20</v>
      </c>
      <c r="N6838">
        <v>0</v>
      </c>
      <c r="O6838">
        <v>40</v>
      </c>
      <c r="P6838">
        <v>80</v>
      </c>
      <c r="Q6838">
        <v>80</v>
      </c>
      <c r="R6838" t="s">
        <v>161</v>
      </c>
      <c r="S6838" t="s">
        <v>161</v>
      </c>
      <c r="T6838" t="s">
        <v>161</v>
      </c>
      <c r="U6838" t="s">
        <v>161</v>
      </c>
    </row>
    <row r="6839" spans="1:21" hidden="1" x14ac:dyDescent="0.45">
      <c r="A6839" t="str">
        <f t="shared" si="117"/>
        <v>YAG1UKL8F+MGeneral, applied and forensic sciencesSouth West</v>
      </c>
      <c r="B6839" t="s">
        <v>116</v>
      </c>
      <c r="C6839" t="s">
        <v>49</v>
      </c>
      <c r="D6839">
        <v>1</v>
      </c>
      <c r="E6839" t="s">
        <v>44</v>
      </c>
      <c r="F6839" t="s">
        <v>139</v>
      </c>
      <c r="G6839" t="s">
        <v>138</v>
      </c>
      <c r="H6839" t="s">
        <v>164</v>
      </c>
      <c r="I6839" t="s">
        <v>155</v>
      </c>
      <c r="J6839">
        <v>10</v>
      </c>
      <c r="K6839">
        <v>0</v>
      </c>
      <c r="L6839">
        <v>10</v>
      </c>
      <c r="M6839">
        <v>18.8</v>
      </c>
      <c r="N6839">
        <v>0</v>
      </c>
      <c r="O6839">
        <v>81.2</v>
      </c>
      <c r="P6839">
        <v>81.2</v>
      </c>
      <c r="Q6839">
        <v>81.2</v>
      </c>
      <c r="R6839" t="s">
        <v>161</v>
      </c>
      <c r="S6839" t="s">
        <v>161</v>
      </c>
      <c r="T6839" t="s">
        <v>161</v>
      </c>
      <c r="U6839" t="s">
        <v>161</v>
      </c>
    </row>
    <row r="6840" spans="1:21" hidden="1" x14ac:dyDescent="0.45">
      <c r="A6840" t="str">
        <f t="shared" si="117"/>
        <v>YAG1UKL8F+MGeneral, applied and forensic sciencesWales</v>
      </c>
      <c r="B6840" t="s">
        <v>116</v>
      </c>
      <c r="C6840" t="s">
        <v>49</v>
      </c>
      <c r="D6840">
        <v>1</v>
      </c>
      <c r="E6840" t="s">
        <v>44</v>
      </c>
      <c r="F6840" t="s">
        <v>139</v>
      </c>
      <c r="G6840" t="s">
        <v>138</v>
      </c>
      <c r="H6840" t="s">
        <v>164</v>
      </c>
      <c r="I6840" t="s">
        <v>158</v>
      </c>
      <c r="J6840" t="s">
        <v>161</v>
      </c>
      <c r="K6840" t="s">
        <v>161</v>
      </c>
      <c r="L6840" t="s">
        <v>161</v>
      </c>
      <c r="M6840" t="s">
        <v>161</v>
      </c>
      <c r="N6840" t="s">
        <v>161</v>
      </c>
      <c r="O6840" t="s">
        <v>161</v>
      </c>
      <c r="P6840" t="s">
        <v>161</v>
      </c>
      <c r="Q6840" t="s">
        <v>161</v>
      </c>
      <c r="R6840" t="s">
        <v>157</v>
      </c>
      <c r="S6840" t="s">
        <v>157</v>
      </c>
      <c r="T6840" t="s">
        <v>157</v>
      </c>
      <c r="U6840" t="s">
        <v>157</v>
      </c>
    </row>
    <row r="6841" spans="1:21" hidden="1" x14ac:dyDescent="0.45">
      <c r="A6841" t="str">
        <f t="shared" si="117"/>
        <v>YAG1UKL8F+MGeneral, applied and forensic sciencesWest Midlands</v>
      </c>
      <c r="B6841" t="s">
        <v>116</v>
      </c>
      <c r="C6841" t="s">
        <v>49</v>
      </c>
      <c r="D6841">
        <v>1</v>
      </c>
      <c r="E6841" t="s">
        <v>44</v>
      </c>
      <c r="F6841" t="s">
        <v>139</v>
      </c>
      <c r="G6841" t="s">
        <v>138</v>
      </c>
      <c r="H6841" t="s">
        <v>164</v>
      </c>
      <c r="I6841" t="s">
        <v>159</v>
      </c>
      <c r="J6841">
        <v>5</v>
      </c>
      <c r="K6841">
        <v>0</v>
      </c>
      <c r="L6841">
        <v>5</v>
      </c>
      <c r="M6841">
        <v>52.2</v>
      </c>
      <c r="N6841">
        <v>13.1</v>
      </c>
      <c r="O6841">
        <v>34.700000000000003</v>
      </c>
      <c r="P6841">
        <v>34.700000000000003</v>
      </c>
      <c r="Q6841">
        <v>34.700000000000003</v>
      </c>
      <c r="R6841" t="s">
        <v>161</v>
      </c>
      <c r="S6841" t="s">
        <v>161</v>
      </c>
      <c r="T6841" t="s">
        <v>161</v>
      </c>
      <c r="U6841" t="s">
        <v>161</v>
      </c>
    </row>
    <row r="6842" spans="1:21" hidden="1" x14ac:dyDescent="0.45">
      <c r="A6842" t="str">
        <f t="shared" si="117"/>
        <v>YAG1UKL8F+MGeneral, applied and forensic sciencesYorkshire and The Humber</v>
      </c>
      <c r="B6842" t="s">
        <v>116</v>
      </c>
      <c r="C6842" t="s">
        <v>49</v>
      </c>
      <c r="D6842">
        <v>1</v>
      </c>
      <c r="E6842" t="s">
        <v>44</v>
      </c>
      <c r="F6842" t="s">
        <v>139</v>
      </c>
      <c r="G6842" t="s">
        <v>138</v>
      </c>
      <c r="H6842" t="s">
        <v>164</v>
      </c>
      <c r="I6842" t="s">
        <v>160</v>
      </c>
      <c r="J6842">
        <v>10</v>
      </c>
      <c r="K6842">
        <v>0</v>
      </c>
      <c r="L6842">
        <v>10</v>
      </c>
      <c r="M6842">
        <v>16.7</v>
      </c>
      <c r="N6842">
        <v>0</v>
      </c>
      <c r="O6842">
        <v>50</v>
      </c>
      <c r="P6842">
        <v>83.3</v>
      </c>
      <c r="Q6842">
        <v>83.3</v>
      </c>
      <c r="R6842" t="s">
        <v>161</v>
      </c>
      <c r="S6842" t="s">
        <v>161</v>
      </c>
      <c r="T6842" t="s">
        <v>161</v>
      </c>
      <c r="U6842" t="s">
        <v>161</v>
      </c>
    </row>
    <row r="6843" spans="1:21" hidden="1" x14ac:dyDescent="0.45">
      <c r="A6843" t="str">
        <f t="shared" si="117"/>
        <v>YAG10EUL7F+MGeography, earth and environmental studiesAll</v>
      </c>
      <c r="B6843" t="s">
        <v>116</v>
      </c>
      <c r="C6843" t="s">
        <v>142</v>
      </c>
      <c r="D6843">
        <v>10</v>
      </c>
      <c r="E6843" t="s">
        <v>137</v>
      </c>
      <c r="F6843" t="s">
        <v>145</v>
      </c>
      <c r="G6843" t="s">
        <v>138</v>
      </c>
      <c r="H6843" t="s">
        <v>165</v>
      </c>
      <c r="I6843" t="s">
        <v>28</v>
      </c>
      <c r="J6843">
        <v>295</v>
      </c>
      <c r="K6843">
        <v>46.2</v>
      </c>
      <c r="L6843">
        <v>160</v>
      </c>
      <c r="M6843">
        <v>28.9</v>
      </c>
      <c r="N6843">
        <v>2.4</v>
      </c>
      <c r="O6843">
        <v>20.6</v>
      </c>
      <c r="P6843">
        <v>22.5</v>
      </c>
      <c r="Q6843">
        <v>22.5</v>
      </c>
      <c r="R6843">
        <v>60</v>
      </c>
      <c r="S6843">
        <v>30700</v>
      </c>
      <c r="T6843">
        <v>39400</v>
      </c>
      <c r="U6843">
        <v>55800</v>
      </c>
    </row>
    <row r="6844" spans="1:21" hidden="1" x14ac:dyDescent="0.45">
      <c r="A6844" t="str">
        <f t="shared" si="117"/>
        <v>YAG10EUL8F+MGeography, earth and environmental studiesAll</v>
      </c>
      <c r="B6844" t="s">
        <v>116</v>
      </c>
      <c r="C6844" t="s">
        <v>142</v>
      </c>
      <c r="D6844">
        <v>10</v>
      </c>
      <c r="E6844" t="s">
        <v>137</v>
      </c>
      <c r="F6844" t="s">
        <v>139</v>
      </c>
      <c r="G6844" t="s">
        <v>138</v>
      </c>
      <c r="H6844" t="s">
        <v>165</v>
      </c>
      <c r="I6844" t="s">
        <v>28</v>
      </c>
      <c r="J6844">
        <v>55</v>
      </c>
      <c r="K6844">
        <v>49.1</v>
      </c>
      <c r="L6844">
        <v>30</v>
      </c>
      <c r="M6844">
        <v>34</v>
      </c>
      <c r="N6844">
        <v>3.8</v>
      </c>
      <c r="O6844">
        <v>11.3</v>
      </c>
      <c r="P6844">
        <v>13.2</v>
      </c>
      <c r="Q6844">
        <v>13.2</v>
      </c>
      <c r="R6844" t="s">
        <v>161</v>
      </c>
      <c r="S6844" t="s">
        <v>161</v>
      </c>
      <c r="T6844" t="s">
        <v>161</v>
      </c>
      <c r="U6844" t="s">
        <v>161</v>
      </c>
    </row>
    <row r="6845" spans="1:21" hidden="1" x14ac:dyDescent="0.45">
      <c r="A6845" t="str">
        <f t="shared" si="117"/>
        <v>YAG5EUL7F+MGeography, earth and environmental studiesAll</v>
      </c>
      <c r="B6845" t="s">
        <v>116</v>
      </c>
      <c r="C6845" t="s">
        <v>140</v>
      </c>
      <c r="D6845">
        <v>5</v>
      </c>
      <c r="E6845" t="s">
        <v>137</v>
      </c>
      <c r="F6845" t="s">
        <v>145</v>
      </c>
      <c r="G6845" t="s">
        <v>138</v>
      </c>
      <c r="H6845" t="s">
        <v>165</v>
      </c>
      <c r="I6845" t="s">
        <v>28</v>
      </c>
      <c r="J6845">
        <v>435</v>
      </c>
      <c r="K6845">
        <v>53.3</v>
      </c>
      <c r="L6845">
        <v>205</v>
      </c>
      <c r="M6845">
        <v>17.8</v>
      </c>
      <c r="N6845">
        <v>4.5999999999999996</v>
      </c>
      <c r="O6845">
        <v>20.2</v>
      </c>
      <c r="P6845">
        <v>22.2</v>
      </c>
      <c r="Q6845">
        <v>24.3</v>
      </c>
      <c r="R6845">
        <v>80</v>
      </c>
      <c r="S6845">
        <v>26300</v>
      </c>
      <c r="T6845">
        <v>33900</v>
      </c>
      <c r="U6845">
        <v>44500</v>
      </c>
    </row>
    <row r="6846" spans="1:21" hidden="1" x14ac:dyDescent="0.45">
      <c r="A6846" t="str">
        <f t="shared" si="117"/>
        <v>YAG5EUL8F+MGeography, earth and environmental studiesAll</v>
      </c>
      <c r="B6846" t="s">
        <v>116</v>
      </c>
      <c r="C6846" t="s">
        <v>140</v>
      </c>
      <c r="D6846">
        <v>5</v>
      </c>
      <c r="E6846" t="s">
        <v>137</v>
      </c>
      <c r="F6846" t="s">
        <v>139</v>
      </c>
      <c r="G6846" t="s">
        <v>138</v>
      </c>
      <c r="H6846" t="s">
        <v>165</v>
      </c>
      <c r="I6846" t="s">
        <v>28</v>
      </c>
      <c r="J6846">
        <v>75</v>
      </c>
      <c r="K6846">
        <v>25.7</v>
      </c>
      <c r="L6846">
        <v>55</v>
      </c>
      <c r="M6846">
        <v>39.200000000000003</v>
      </c>
      <c r="N6846">
        <v>4.0999999999999996</v>
      </c>
      <c r="O6846">
        <v>29.7</v>
      </c>
      <c r="P6846">
        <v>31.1</v>
      </c>
      <c r="Q6846">
        <v>31.1</v>
      </c>
      <c r="R6846">
        <v>25</v>
      </c>
      <c r="S6846">
        <v>31400</v>
      </c>
      <c r="T6846">
        <v>34900</v>
      </c>
      <c r="U6846">
        <v>46200</v>
      </c>
    </row>
    <row r="6847" spans="1:21" hidden="1" x14ac:dyDescent="0.45">
      <c r="A6847" t="str">
        <f t="shared" si="117"/>
        <v>YAG3EUL7F+MGeography, earth and environmental studiesAll</v>
      </c>
      <c r="B6847" t="s">
        <v>116</v>
      </c>
      <c r="C6847" t="s">
        <v>141</v>
      </c>
      <c r="D6847">
        <v>3</v>
      </c>
      <c r="E6847" t="s">
        <v>137</v>
      </c>
      <c r="F6847" t="s">
        <v>145</v>
      </c>
      <c r="G6847" t="s">
        <v>138</v>
      </c>
      <c r="H6847" t="s">
        <v>165</v>
      </c>
      <c r="I6847" t="s">
        <v>28</v>
      </c>
      <c r="J6847">
        <v>355</v>
      </c>
      <c r="K6847">
        <v>42.8</v>
      </c>
      <c r="L6847">
        <v>205</v>
      </c>
      <c r="M6847">
        <v>21.2</v>
      </c>
      <c r="N6847">
        <v>5.2</v>
      </c>
      <c r="O6847">
        <v>22.1</v>
      </c>
      <c r="P6847">
        <v>26.7</v>
      </c>
      <c r="Q6847">
        <v>30.8</v>
      </c>
      <c r="R6847">
        <v>80</v>
      </c>
      <c r="S6847">
        <v>27400</v>
      </c>
      <c r="T6847">
        <v>30300</v>
      </c>
      <c r="U6847">
        <v>39100</v>
      </c>
    </row>
    <row r="6848" spans="1:21" hidden="1" x14ac:dyDescent="0.45">
      <c r="A6848" t="str">
        <f t="shared" si="117"/>
        <v>YAG3EUL8F+MGeography, earth and environmental studiesAll</v>
      </c>
      <c r="B6848" t="s">
        <v>116</v>
      </c>
      <c r="C6848" t="s">
        <v>141</v>
      </c>
      <c r="D6848">
        <v>3</v>
      </c>
      <c r="E6848" t="s">
        <v>137</v>
      </c>
      <c r="F6848" t="s">
        <v>139</v>
      </c>
      <c r="G6848" t="s">
        <v>138</v>
      </c>
      <c r="H6848" t="s">
        <v>165</v>
      </c>
      <c r="I6848" t="s">
        <v>28</v>
      </c>
      <c r="J6848">
        <v>85</v>
      </c>
      <c r="K6848">
        <v>21.8</v>
      </c>
      <c r="L6848">
        <v>65</v>
      </c>
      <c r="M6848">
        <v>29.8</v>
      </c>
      <c r="N6848">
        <v>3.7</v>
      </c>
      <c r="O6848">
        <v>39.700000000000003</v>
      </c>
      <c r="P6848">
        <v>43.4</v>
      </c>
      <c r="Q6848">
        <v>44.7</v>
      </c>
      <c r="R6848">
        <v>30</v>
      </c>
      <c r="S6848">
        <v>25900</v>
      </c>
      <c r="T6848">
        <v>31800</v>
      </c>
      <c r="U6848">
        <v>36900</v>
      </c>
    </row>
    <row r="6849" spans="1:21" hidden="1" x14ac:dyDescent="0.45">
      <c r="A6849" t="str">
        <f t="shared" si="117"/>
        <v>YAG1EUL7F+MGeography, earth and environmental studiesAll</v>
      </c>
      <c r="B6849" t="s">
        <v>116</v>
      </c>
      <c r="C6849" t="s">
        <v>49</v>
      </c>
      <c r="D6849">
        <v>1</v>
      </c>
      <c r="E6849" t="s">
        <v>137</v>
      </c>
      <c r="F6849" t="s">
        <v>145</v>
      </c>
      <c r="G6849" t="s">
        <v>138</v>
      </c>
      <c r="H6849" t="s">
        <v>165</v>
      </c>
      <c r="I6849" t="s">
        <v>28</v>
      </c>
      <c r="J6849">
        <v>380</v>
      </c>
      <c r="K6849">
        <v>44.5</v>
      </c>
      <c r="L6849">
        <v>210</v>
      </c>
      <c r="M6849">
        <v>17.3</v>
      </c>
      <c r="N6849">
        <v>6.5</v>
      </c>
      <c r="O6849">
        <v>23.5</v>
      </c>
      <c r="P6849">
        <v>26.8</v>
      </c>
      <c r="Q6849">
        <v>31.8</v>
      </c>
      <c r="R6849">
        <v>85</v>
      </c>
      <c r="S6849">
        <v>21500</v>
      </c>
      <c r="T6849">
        <v>27000</v>
      </c>
      <c r="U6849">
        <v>33600</v>
      </c>
    </row>
    <row r="6850" spans="1:21" hidden="1" x14ac:dyDescent="0.45">
      <c r="A6850" t="str">
        <f t="shared" si="117"/>
        <v>YAG1EUL8F+MGeography, earth and environmental studiesAll</v>
      </c>
      <c r="B6850" t="s">
        <v>116</v>
      </c>
      <c r="C6850" t="s">
        <v>49</v>
      </c>
      <c r="D6850">
        <v>1</v>
      </c>
      <c r="E6850" t="s">
        <v>137</v>
      </c>
      <c r="F6850" t="s">
        <v>139</v>
      </c>
      <c r="G6850" t="s">
        <v>138</v>
      </c>
      <c r="H6850" t="s">
        <v>165</v>
      </c>
      <c r="I6850" t="s">
        <v>28</v>
      </c>
      <c r="J6850">
        <v>85</v>
      </c>
      <c r="K6850">
        <v>25.1</v>
      </c>
      <c r="L6850">
        <v>65</v>
      </c>
      <c r="M6850">
        <v>40.700000000000003</v>
      </c>
      <c r="N6850">
        <v>7.8</v>
      </c>
      <c r="O6850">
        <v>25.2</v>
      </c>
      <c r="P6850">
        <v>26.4</v>
      </c>
      <c r="Q6850">
        <v>26.4</v>
      </c>
      <c r="R6850">
        <v>20</v>
      </c>
      <c r="S6850">
        <v>24500</v>
      </c>
      <c r="T6850">
        <v>31400</v>
      </c>
      <c r="U6850">
        <v>33200</v>
      </c>
    </row>
    <row r="6851" spans="1:21" hidden="1" x14ac:dyDescent="0.45">
      <c r="A6851" t="str">
        <f t="shared" si="117"/>
        <v>YAG10EUL7FGeography, earth and environmental studiesAll</v>
      </c>
      <c r="B6851" t="s">
        <v>116</v>
      </c>
      <c r="C6851" t="s">
        <v>142</v>
      </c>
      <c r="D6851">
        <v>10</v>
      </c>
      <c r="E6851" t="s">
        <v>137</v>
      </c>
      <c r="F6851" t="s">
        <v>145</v>
      </c>
      <c r="G6851" t="s">
        <v>143</v>
      </c>
      <c r="H6851" t="s">
        <v>165</v>
      </c>
      <c r="I6851" t="s">
        <v>28</v>
      </c>
      <c r="J6851">
        <v>145</v>
      </c>
      <c r="K6851">
        <v>49.5</v>
      </c>
      <c r="L6851">
        <v>75</v>
      </c>
      <c r="M6851">
        <v>26.3</v>
      </c>
      <c r="N6851">
        <v>2.8</v>
      </c>
      <c r="O6851">
        <v>18.3</v>
      </c>
      <c r="P6851">
        <v>21.5</v>
      </c>
      <c r="Q6851">
        <v>21.5</v>
      </c>
      <c r="R6851">
        <v>25</v>
      </c>
      <c r="S6851">
        <v>27700</v>
      </c>
      <c r="T6851">
        <v>36100</v>
      </c>
      <c r="U6851">
        <v>55800</v>
      </c>
    </row>
    <row r="6852" spans="1:21" hidden="1" x14ac:dyDescent="0.45">
      <c r="A6852" t="str">
        <f t="shared" si="117"/>
        <v>YAG10EUL7MGeography, earth and environmental studiesAll</v>
      </c>
      <c r="B6852" t="s">
        <v>116</v>
      </c>
      <c r="C6852" t="s">
        <v>142</v>
      </c>
      <c r="D6852">
        <v>10</v>
      </c>
      <c r="E6852" t="s">
        <v>137</v>
      </c>
      <c r="F6852" t="s">
        <v>145</v>
      </c>
      <c r="G6852" t="s">
        <v>144</v>
      </c>
      <c r="H6852" t="s">
        <v>165</v>
      </c>
      <c r="I6852" t="s">
        <v>28</v>
      </c>
      <c r="J6852">
        <v>155</v>
      </c>
      <c r="K6852">
        <v>43.1</v>
      </c>
      <c r="L6852">
        <v>90</v>
      </c>
      <c r="M6852">
        <v>31.4</v>
      </c>
      <c r="N6852">
        <v>2</v>
      </c>
      <c r="O6852">
        <v>22.8</v>
      </c>
      <c r="P6852">
        <v>23.5</v>
      </c>
      <c r="Q6852">
        <v>23.5</v>
      </c>
      <c r="R6852">
        <v>35</v>
      </c>
      <c r="S6852">
        <v>31800</v>
      </c>
      <c r="T6852">
        <v>39400</v>
      </c>
      <c r="U6852">
        <v>53700</v>
      </c>
    </row>
    <row r="6853" spans="1:21" hidden="1" x14ac:dyDescent="0.45">
      <c r="A6853" t="str">
        <f t="shared" si="117"/>
        <v>YAG10EUL8FGeography, earth and environmental studiesAll</v>
      </c>
      <c r="B6853" t="s">
        <v>116</v>
      </c>
      <c r="C6853" t="s">
        <v>142</v>
      </c>
      <c r="D6853">
        <v>10</v>
      </c>
      <c r="E6853" t="s">
        <v>137</v>
      </c>
      <c r="F6853" t="s">
        <v>139</v>
      </c>
      <c r="G6853" t="s">
        <v>143</v>
      </c>
      <c r="H6853" t="s">
        <v>165</v>
      </c>
      <c r="I6853" t="s">
        <v>28</v>
      </c>
      <c r="J6853">
        <v>35</v>
      </c>
      <c r="K6853">
        <v>45.2</v>
      </c>
      <c r="L6853">
        <v>20</v>
      </c>
      <c r="M6853">
        <v>38.700000000000003</v>
      </c>
      <c r="N6853">
        <v>0</v>
      </c>
      <c r="O6853">
        <v>16.100000000000001</v>
      </c>
      <c r="P6853">
        <v>16.100000000000001</v>
      </c>
      <c r="Q6853">
        <v>16.100000000000001</v>
      </c>
      <c r="R6853" t="s">
        <v>161</v>
      </c>
      <c r="S6853" t="s">
        <v>161</v>
      </c>
      <c r="T6853" t="s">
        <v>161</v>
      </c>
      <c r="U6853" t="s">
        <v>161</v>
      </c>
    </row>
    <row r="6854" spans="1:21" hidden="1" x14ac:dyDescent="0.45">
      <c r="A6854" t="str">
        <f t="shared" si="117"/>
        <v>YAG10EUL8MGeography, earth and environmental studiesAll</v>
      </c>
      <c r="B6854" t="s">
        <v>116</v>
      </c>
      <c r="C6854" t="s">
        <v>142</v>
      </c>
      <c r="D6854">
        <v>10</v>
      </c>
      <c r="E6854" t="s">
        <v>137</v>
      </c>
      <c r="F6854" t="s">
        <v>139</v>
      </c>
      <c r="G6854" t="s">
        <v>144</v>
      </c>
      <c r="H6854" t="s">
        <v>165</v>
      </c>
      <c r="I6854" t="s">
        <v>28</v>
      </c>
      <c r="J6854">
        <v>25</v>
      </c>
      <c r="K6854">
        <v>54.5</v>
      </c>
      <c r="L6854">
        <v>10</v>
      </c>
      <c r="M6854">
        <v>27.3</v>
      </c>
      <c r="N6854">
        <v>9.1</v>
      </c>
      <c r="O6854">
        <v>4.5</v>
      </c>
      <c r="P6854">
        <v>9.1</v>
      </c>
      <c r="Q6854">
        <v>9.1</v>
      </c>
      <c r="R6854" t="s">
        <v>157</v>
      </c>
      <c r="S6854" t="s">
        <v>157</v>
      </c>
      <c r="T6854" t="s">
        <v>157</v>
      </c>
      <c r="U6854" t="s">
        <v>157</v>
      </c>
    </row>
    <row r="6855" spans="1:21" hidden="1" x14ac:dyDescent="0.45">
      <c r="A6855" t="str">
        <f t="shared" ref="A6855:A6918" si="118">"YAG"&amp;D6855 &amp;E6855 &amp;F6855 &amp; G6855 &amp;H6855 &amp;I6855</f>
        <v>YAG5EUL7FGeography, earth and environmental studiesAll</v>
      </c>
      <c r="B6855" t="s">
        <v>116</v>
      </c>
      <c r="C6855" t="s">
        <v>140</v>
      </c>
      <c r="D6855">
        <v>5</v>
      </c>
      <c r="E6855" t="s">
        <v>137</v>
      </c>
      <c r="F6855" t="s">
        <v>145</v>
      </c>
      <c r="G6855" t="s">
        <v>143</v>
      </c>
      <c r="H6855" t="s">
        <v>165</v>
      </c>
      <c r="I6855" t="s">
        <v>28</v>
      </c>
      <c r="J6855">
        <v>255</v>
      </c>
      <c r="K6855">
        <v>52.1</v>
      </c>
      <c r="L6855">
        <v>125</v>
      </c>
      <c r="M6855">
        <v>18.5</v>
      </c>
      <c r="N6855">
        <v>5.5</v>
      </c>
      <c r="O6855">
        <v>19.3</v>
      </c>
      <c r="P6855">
        <v>22.3</v>
      </c>
      <c r="Q6855">
        <v>23.9</v>
      </c>
      <c r="R6855">
        <v>50</v>
      </c>
      <c r="S6855">
        <v>23400</v>
      </c>
      <c r="T6855">
        <v>32800</v>
      </c>
      <c r="U6855">
        <v>44500</v>
      </c>
    </row>
    <row r="6856" spans="1:21" hidden="1" x14ac:dyDescent="0.45">
      <c r="A6856" t="str">
        <f t="shared" si="118"/>
        <v>YAG5EUL7MGeography, earth and environmental studiesAll</v>
      </c>
      <c r="B6856" t="s">
        <v>116</v>
      </c>
      <c r="C6856" t="s">
        <v>140</v>
      </c>
      <c r="D6856">
        <v>5</v>
      </c>
      <c r="E6856" t="s">
        <v>137</v>
      </c>
      <c r="F6856" t="s">
        <v>145</v>
      </c>
      <c r="G6856" t="s">
        <v>144</v>
      </c>
      <c r="H6856" t="s">
        <v>165</v>
      </c>
      <c r="I6856" t="s">
        <v>28</v>
      </c>
      <c r="J6856">
        <v>185</v>
      </c>
      <c r="K6856">
        <v>54.9</v>
      </c>
      <c r="L6856">
        <v>85</v>
      </c>
      <c r="M6856">
        <v>16.899999999999999</v>
      </c>
      <c r="N6856">
        <v>3.3</v>
      </c>
      <c r="O6856">
        <v>21.3</v>
      </c>
      <c r="P6856">
        <v>22.1</v>
      </c>
      <c r="Q6856">
        <v>24.9</v>
      </c>
      <c r="R6856">
        <v>35</v>
      </c>
      <c r="S6856">
        <v>30300</v>
      </c>
      <c r="T6856">
        <v>36100</v>
      </c>
      <c r="U6856">
        <v>45600</v>
      </c>
    </row>
    <row r="6857" spans="1:21" hidden="1" x14ac:dyDescent="0.45">
      <c r="A6857" t="str">
        <f t="shared" si="118"/>
        <v>YAG5EUL8FGeography, earth and environmental studiesAll</v>
      </c>
      <c r="B6857" t="s">
        <v>116</v>
      </c>
      <c r="C6857" t="s">
        <v>140</v>
      </c>
      <c r="D6857">
        <v>5</v>
      </c>
      <c r="E6857" t="s">
        <v>137</v>
      </c>
      <c r="F6857" t="s">
        <v>139</v>
      </c>
      <c r="G6857" t="s">
        <v>143</v>
      </c>
      <c r="H6857" t="s">
        <v>165</v>
      </c>
      <c r="I6857" t="s">
        <v>28</v>
      </c>
      <c r="J6857">
        <v>35</v>
      </c>
      <c r="K6857">
        <v>23.5</v>
      </c>
      <c r="L6857">
        <v>30</v>
      </c>
      <c r="M6857">
        <v>35.299999999999997</v>
      </c>
      <c r="N6857">
        <v>0</v>
      </c>
      <c r="O6857">
        <v>38.200000000000003</v>
      </c>
      <c r="P6857">
        <v>41.2</v>
      </c>
      <c r="Q6857">
        <v>41.2</v>
      </c>
      <c r="R6857">
        <v>15</v>
      </c>
      <c r="S6857">
        <v>31400</v>
      </c>
      <c r="T6857">
        <v>32800</v>
      </c>
      <c r="U6857">
        <v>35000</v>
      </c>
    </row>
    <row r="6858" spans="1:21" hidden="1" x14ac:dyDescent="0.45">
      <c r="A6858" t="str">
        <f t="shared" si="118"/>
        <v>YAG5EUL8MGeography, earth and environmental studiesAll</v>
      </c>
      <c r="B6858" t="s">
        <v>116</v>
      </c>
      <c r="C6858" t="s">
        <v>140</v>
      </c>
      <c r="D6858">
        <v>5</v>
      </c>
      <c r="E6858" t="s">
        <v>137</v>
      </c>
      <c r="F6858" t="s">
        <v>139</v>
      </c>
      <c r="G6858" t="s">
        <v>144</v>
      </c>
      <c r="H6858" t="s">
        <v>165</v>
      </c>
      <c r="I6858" t="s">
        <v>28</v>
      </c>
      <c r="J6858">
        <v>40</v>
      </c>
      <c r="K6858">
        <v>27.5</v>
      </c>
      <c r="L6858">
        <v>30</v>
      </c>
      <c r="M6858">
        <v>42.5</v>
      </c>
      <c r="N6858">
        <v>7.5</v>
      </c>
      <c r="O6858">
        <v>22.5</v>
      </c>
      <c r="P6858">
        <v>22.5</v>
      </c>
      <c r="Q6858">
        <v>22.5</v>
      </c>
      <c r="R6858" t="s">
        <v>161</v>
      </c>
      <c r="S6858" t="s">
        <v>161</v>
      </c>
      <c r="T6858" t="s">
        <v>161</v>
      </c>
      <c r="U6858" t="s">
        <v>161</v>
      </c>
    </row>
    <row r="6859" spans="1:21" hidden="1" x14ac:dyDescent="0.45">
      <c r="A6859" t="str">
        <f t="shared" si="118"/>
        <v>YAG3EUL7FGeography, earth and environmental studiesAll</v>
      </c>
      <c r="B6859" t="s">
        <v>116</v>
      </c>
      <c r="C6859" t="s">
        <v>141</v>
      </c>
      <c r="D6859">
        <v>3</v>
      </c>
      <c r="E6859" t="s">
        <v>137</v>
      </c>
      <c r="F6859" t="s">
        <v>145</v>
      </c>
      <c r="G6859" t="s">
        <v>143</v>
      </c>
      <c r="H6859" t="s">
        <v>165</v>
      </c>
      <c r="I6859" t="s">
        <v>28</v>
      </c>
      <c r="J6859">
        <v>210</v>
      </c>
      <c r="K6859">
        <v>38.6</v>
      </c>
      <c r="L6859">
        <v>130</v>
      </c>
      <c r="M6859">
        <v>19.600000000000001</v>
      </c>
      <c r="N6859">
        <v>6.9</v>
      </c>
      <c r="O6859">
        <v>25.3</v>
      </c>
      <c r="P6859">
        <v>31.1</v>
      </c>
      <c r="Q6859">
        <v>34.9</v>
      </c>
      <c r="R6859">
        <v>55</v>
      </c>
      <c r="S6859">
        <v>27000</v>
      </c>
      <c r="T6859">
        <v>29900</v>
      </c>
      <c r="U6859">
        <v>36900</v>
      </c>
    </row>
    <row r="6860" spans="1:21" hidden="1" x14ac:dyDescent="0.45">
      <c r="A6860" t="str">
        <f t="shared" si="118"/>
        <v>YAG3EUL7MGeography, earth and environmental studiesAll</v>
      </c>
      <c r="B6860" t="s">
        <v>116</v>
      </c>
      <c r="C6860" t="s">
        <v>141</v>
      </c>
      <c r="D6860">
        <v>3</v>
      </c>
      <c r="E6860" t="s">
        <v>137</v>
      </c>
      <c r="F6860" t="s">
        <v>145</v>
      </c>
      <c r="G6860" t="s">
        <v>144</v>
      </c>
      <c r="H6860" t="s">
        <v>165</v>
      </c>
      <c r="I6860" t="s">
        <v>28</v>
      </c>
      <c r="J6860">
        <v>145</v>
      </c>
      <c r="K6860">
        <v>48.8</v>
      </c>
      <c r="L6860">
        <v>75</v>
      </c>
      <c r="M6860">
        <v>23.6</v>
      </c>
      <c r="N6860">
        <v>2.8</v>
      </c>
      <c r="O6860">
        <v>17.399999999999999</v>
      </c>
      <c r="P6860">
        <v>20.399999999999999</v>
      </c>
      <c r="Q6860">
        <v>24.9</v>
      </c>
      <c r="R6860">
        <v>25</v>
      </c>
      <c r="S6860">
        <v>29200</v>
      </c>
      <c r="T6860">
        <v>32500</v>
      </c>
      <c r="U6860">
        <v>46400</v>
      </c>
    </row>
    <row r="6861" spans="1:21" hidden="1" x14ac:dyDescent="0.45">
      <c r="A6861" t="str">
        <f t="shared" si="118"/>
        <v>YAG3EUL8FGeography, earth and environmental studiesAll</v>
      </c>
      <c r="B6861" t="s">
        <v>116</v>
      </c>
      <c r="C6861" t="s">
        <v>141</v>
      </c>
      <c r="D6861">
        <v>3</v>
      </c>
      <c r="E6861" t="s">
        <v>137</v>
      </c>
      <c r="F6861" t="s">
        <v>139</v>
      </c>
      <c r="G6861" t="s">
        <v>143</v>
      </c>
      <c r="H6861" t="s">
        <v>165</v>
      </c>
      <c r="I6861" t="s">
        <v>28</v>
      </c>
      <c r="J6861">
        <v>50</v>
      </c>
      <c r="K6861">
        <v>22.6</v>
      </c>
      <c r="L6861">
        <v>40</v>
      </c>
      <c r="M6861">
        <v>33.4</v>
      </c>
      <c r="N6861">
        <v>0</v>
      </c>
      <c r="O6861">
        <v>39.700000000000003</v>
      </c>
      <c r="P6861">
        <v>41.8</v>
      </c>
      <c r="Q6861">
        <v>44</v>
      </c>
      <c r="R6861">
        <v>20</v>
      </c>
      <c r="S6861">
        <v>23400</v>
      </c>
      <c r="T6861">
        <v>28500</v>
      </c>
      <c r="U6861">
        <v>37200</v>
      </c>
    </row>
    <row r="6862" spans="1:21" hidden="1" x14ac:dyDescent="0.45">
      <c r="A6862" t="str">
        <f t="shared" si="118"/>
        <v>YAG3EUL8MGeography, earth and environmental studiesAll</v>
      </c>
      <c r="B6862" t="s">
        <v>116</v>
      </c>
      <c r="C6862" t="s">
        <v>141</v>
      </c>
      <c r="D6862">
        <v>3</v>
      </c>
      <c r="E6862" t="s">
        <v>137</v>
      </c>
      <c r="F6862" t="s">
        <v>139</v>
      </c>
      <c r="G6862" t="s">
        <v>144</v>
      </c>
      <c r="H6862" t="s">
        <v>165</v>
      </c>
      <c r="I6862" t="s">
        <v>28</v>
      </c>
      <c r="J6862">
        <v>35</v>
      </c>
      <c r="K6862">
        <v>20.6</v>
      </c>
      <c r="L6862">
        <v>30</v>
      </c>
      <c r="M6862">
        <v>24.8</v>
      </c>
      <c r="N6862">
        <v>8.9</v>
      </c>
      <c r="O6862">
        <v>39.700000000000003</v>
      </c>
      <c r="P6862">
        <v>45.6</v>
      </c>
      <c r="Q6862">
        <v>45.6</v>
      </c>
      <c r="R6862">
        <v>15</v>
      </c>
      <c r="S6862">
        <v>30700</v>
      </c>
      <c r="T6862">
        <v>32800</v>
      </c>
      <c r="U6862">
        <v>36900</v>
      </c>
    </row>
    <row r="6863" spans="1:21" hidden="1" x14ac:dyDescent="0.45">
      <c r="A6863" t="str">
        <f t="shared" si="118"/>
        <v>YAG1EUL7FGeography, earth and environmental studiesAll</v>
      </c>
      <c r="B6863" t="s">
        <v>116</v>
      </c>
      <c r="C6863" t="s">
        <v>49</v>
      </c>
      <c r="D6863">
        <v>1</v>
      </c>
      <c r="E6863" t="s">
        <v>137</v>
      </c>
      <c r="F6863" t="s">
        <v>145</v>
      </c>
      <c r="G6863" t="s">
        <v>143</v>
      </c>
      <c r="H6863" t="s">
        <v>165</v>
      </c>
      <c r="I6863" t="s">
        <v>28</v>
      </c>
      <c r="J6863">
        <v>225</v>
      </c>
      <c r="K6863">
        <v>41.8</v>
      </c>
      <c r="L6863">
        <v>135</v>
      </c>
      <c r="M6863">
        <v>19.5</v>
      </c>
      <c r="N6863">
        <v>7</v>
      </c>
      <c r="O6863">
        <v>24.3</v>
      </c>
      <c r="P6863">
        <v>26.2</v>
      </c>
      <c r="Q6863">
        <v>31.8</v>
      </c>
      <c r="R6863">
        <v>55</v>
      </c>
      <c r="S6863">
        <v>23000</v>
      </c>
      <c r="T6863">
        <v>27700</v>
      </c>
      <c r="U6863">
        <v>33600</v>
      </c>
    </row>
    <row r="6864" spans="1:21" hidden="1" x14ac:dyDescent="0.45">
      <c r="A6864" t="str">
        <f t="shared" si="118"/>
        <v>YAG1EUL7MGeography, earth and environmental studiesAll</v>
      </c>
      <c r="B6864" t="s">
        <v>116</v>
      </c>
      <c r="C6864" t="s">
        <v>49</v>
      </c>
      <c r="D6864">
        <v>1</v>
      </c>
      <c r="E6864" t="s">
        <v>137</v>
      </c>
      <c r="F6864" t="s">
        <v>145</v>
      </c>
      <c r="G6864" t="s">
        <v>144</v>
      </c>
      <c r="H6864" t="s">
        <v>165</v>
      </c>
      <c r="I6864" t="s">
        <v>28</v>
      </c>
      <c r="J6864">
        <v>155</v>
      </c>
      <c r="K6864">
        <v>48.5</v>
      </c>
      <c r="L6864">
        <v>80</v>
      </c>
      <c r="M6864">
        <v>14</v>
      </c>
      <c r="N6864">
        <v>5.7</v>
      </c>
      <c r="O6864">
        <v>22.4</v>
      </c>
      <c r="P6864">
        <v>27.6</v>
      </c>
      <c r="Q6864">
        <v>31.9</v>
      </c>
      <c r="R6864">
        <v>35</v>
      </c>
      <c r="S6864">
        <v>19700</v>
      </c>
      <c r="T6864">
        <v>26600</v>
      </c>
      <c r="U6864">
        <v>33900</v>
      </c>
    </row>
    <row r="6865" spans="1:21" hidden="1" x14ac:dyDescent="0.45">
      <c r="A6865" t="str">
        <f t="shared" si="118"/>
        <v>YAG1EUL8FGeography, earth and environmental studiesAll</v>
      </c>
      <c r="B6865" t="s">
        <v>116</v>
      </c>
      <c r="C6865" t="s">
        <v>49</v>
      </c>
      <c r="D6865">
        <v>1</v>
      </c>
      <c r="E6865" t="s">
        <v>137</v>
      </c>
      <c r="F6865" t="s">
        <v>139</v>
      </c>
      <c r="G6865" t="s">
        <v>143</v>
      </c>
      <c r="H6865" t="s">
        <v>165</v>
      </c>
      <c r="I6865" t="s">
        <v>28</v>
      </c>
      <c r="J6865">
        <v>40</v>
      </c>
      <c r="K6865">
        <v>25.1</v>
      </c>
      <c r="L6865">
        <v>30</v>
      </c>
      <c r="M6865">
        <v>31.3</v>
      </c>
      <c r="N6865">
        <v>10.4</v>
      </c>
      <c r="O6865">
        <v>30.5</v>
      </c>
      <c r="P6865">
        <v>33.200000000000003</v>
      </c>
      <c r="Q6865">
        <v>33.200000000000003</v>
      </c>
      <c r="R6865" t="s">
        <v>161</v>
      </c>
      <c r="S6865" t="s">
        <v>161</v>
      </c>
      <c r="T6865" t="s">
        <v>161</v>
      </c>
      <c r="U6865" t="s">
        <v>161</v>
      </c>
    </row>
    <row r="6866" spans="1:21" hidden="1" x14ac:dyDescent="0.45">
      <c r="A6866" t="str">
        <f t="shared" si="118"/>
        <v>YAG1EUL8MGeography, earth and environmental studiesAll</v>
      </c>
      <c r="B6866" t="s">
        <v>116</v>
      </c>
      <c r="C6866" t="s">
        <v>49</v>
      </c>
      <c r="D6866">
        <v>1</v>
      </c>
      <c r="E6866" t="s">
        <v>137</v>
      </c>
      <c r="F6866" t="s">
        <v>139</v>
      </c>
      <c r="G6866" t="s">
        <v>144</v>
      </c>
      <c r="H6866" t="s">
        <v>165</v>
      </c>
      <c r="I6866" t="s">
        <v>28</v>
      </c>
      <c r="J6866">
        <v>50</v>
      </c>
      <c r="K6866">
        <v>25.1</v>
      </c>
      <c r="L6866">
        <v>35</v>
      </c>
      <c r="M6866">
        <v>48.6</v>
      </c>
      <c r="N6866">
        <v>5.5</v>
      </c>
      <c r="O6866">
        <v>20.7</v>
      </c>
      <c r="P6866">
        <v>20.7</v>
      </c>
      <c r="Q6866">
        <v>20.7</v>
      </c>
      <c r="R6866" t="s">
        <v>161</v>
      </c>
      <c r="S6866" t="s">
        <v>161</v>
      </c>
      <c r="T6866" t="s">
        <v>161</v>
      </c>
      <c r="U6866" t="s">
        <v>161</v>
      </c>
    </row>
    <row r="6867" spans="1:21" hidden="1" x14ac:dyDescent="0.45">
      <c r="A6867" t="str">
        <f t="shared" si="118"/>
        <v>YAG10EUL7F+MGeography, earth and environmental studiesAbroad</v>
      </c>
      <c r="B6867" t="s">
        <v>116</v>
      </c>
      <c r="C6867" t="s">
        <v>142</v>
      </c>
      <c r="D6867">
        <v>10</v>
      </c>
      <c r="E6867" t="s">
        <v>137</v>
      </c>
      <c r="F6867" t="s">
        <v>145</v>
      </c>
      <c r="G6867" t="s">
        <v>138</v>
      </c>
      <c r="H6867" t="s">
        <v>165</v>
      </c>
      <c r="I6867" t="s">
        <v>146</v>
      </c>
      <c r="J6867">
        <v>40</v>
      </c>
      <c r="K6867">
        <v>0</v>
      </c>
      <c r="L6867">
        <v>40</v>
      </c>
      <c r="M6867">
        <v>87.6</v>
      </c>
      <c r="N6867">
        <v>2.8</v>
      </c>
      <c r="O6867">
        <v>9.6999999999999993</v>
      </c>
      <c r="P6867">
        <v>9.6999999999999993</v>
      </c>
      <c r="Q6867">
        <v>9.6999999999999993</v>
      </c>
      <c r="R6867" t="s">
        <v>161</v>
      </c>
      <c r="S6867" t="s">
        <v>161</v>
      </c>
      <c r="T6867" t="s">
        <v>161</v>
      </c>
      <c r="U6867" t="s">
        <v>161</v>
      </c>
    </row>
    <row r="6868" spans="1:21" hidden="1" x14ac:dyDescent="0.45">
      <c r="A6868" t="str">
        <f t="shared" si="118"/>
        <v>YAG10EUL7F+MGeography, earth and environmental studiesEast Midlands</v>
      </c>
      <c r="B6868" t="s">
        <v>116</v>
      </c>
      <c r="C6868" t="s">
        <v>142</v>
      </c>
      <c r="D6868">
        <v>10</v>
      </c>
      <c r="E6868" t="s">
        <v>137</v>
      </c>
      <c r="F6868" t="s">
        <v>145</v>
      </c>
      <c r="G6868" t="s">
        <v>138</v>
      </c>
      <c r="H6868" t="s">
        <v>165</v>
      </c>
      <c r="I6868" t="s">
        <v>147</v>
      </c>
      <c r="J6868">
        <v>5</v>
      </c>
      <c r="K6868">
        <v>0</v>
      </c>
      <c r="L6868">
        <v>5</v>
      </c>
      <c r="M6868">
        <v>60</v>
      </c>
      <c r="N6868">
        <v>0</v>
      </c>
      <c r="O6868">
        <v>20</v>
      </c>
      <c r="P6868">
        <v>40</v>
      </c>
      <c r="Q6868">
        <v>40</v>
      </c>
      <c r="R6868" t="s">
        <v>161</v>
      </c>
      <c r="S6868" t="s">
        <v>161</v>
      </c>
      <c r="T6868" t="s">
        <v>161</v>
      </c>
      <c r="U6868" t="s">
        <v>161</v>
      </c>
    </row>
    <row r="6869" spans="1:21" hidden="1" x14ac:dyDescent="0.45">
      <c r="A6869" t="str">
        <f t="shared" si="118"/>
        <v>YAG10EUL7F+MGeography, earth and environmental studiesEast of England</v>
      </c>
      <c r="B6869" t="s">
        <v>116</v>
      </c>
      <c r="C6869" t="s">
        <v>142</v>
      </c>
      <c r="D6869">
        <v>10</v>
      </c>
      <c r="E6869" t="s">
        <v>137</v>
      </c>
      <c r="F6869" t="s">
        <v>145</v>
      </c>
      <c r="G6869" t="s">
        <v>138</v>
      </c>
      <c r="H6869" t="s">
        <v>165</v>
      </c>
      <c r="I6869" t="s">
        <v>148</v>
      </c>
      <c r="J6869">
        <v>10</v>
      </c>
      <c r="K6869">
        <v>0</v>
      </c>
      <c r="L6869">
        <v>10</v>
      </c>
      <c r="M6869">
        <v>35.299999999999997</v>
      </c>
      <c r="N6869">
        <v>0</v>
      </c>
      <c r="O6869">
        <v>64.7</v>
      </c>
      <c r="P6869">
        <v>64.7</v>
      </c>
      <c r="Q6869">
        <v>64.7</v>
      </c>
      <c r="R6869" t="s">
        <v>161</v>
      </c>
      <c r="S6869" t="s">
        <v>161</v>
      </c>
      <c r="T6869" t="s">
        <v>161</v>
      </c>
      <c r="U6869" t="s">
        <v>161</v>
      </c>
    </row>
    <row r="6870" spans="1:21" hidden="1" x14ac:dyDescent="0.45">
      <c r="A6870" t="str">
        <f t="shared" si="118"/>
        <v>YAG10EUL7F+MGeography, earth and environmental studiesLondon</v>
      </c>
      <c r="B6870" t="s">
        <v>116</v>
      </c>
      <c r="C6870" t="s">
        <v>142</v>
      </c>
      <c r="D6870">
        <v>10</v>
      </c>
      <c r="E6870" t="s">
        <v>137</v>
      </c>
      <c r="F6870" t="s">
        <v>145</v>
      </c>
      <c r="G6870" t="s">
        <v>138</v>
      </c>
      <c r="H6870" t="s">
        <v>165</v>
      </c>
      <c r="I6870" t="s">
        <v>149</v>
      </c>
      <c r="J6870">
        <v>50</v>
      </c>
      <c r="K6870">
        <v>0</v>
      </c>
      <c r="L6870">
        <v>50</v>
      </c>
      <c r="M6870">
        <v>42</v>
      </c>
      <c r="N6870">
        <v>10.199999999999999</v>
      </c>
      <c r="O6870">
        <v>44.7</v>
      </c>
      <c r="P6870">
        <v>47.8</v>
      </c>
      <c r="Q6870">
        <v>47.8</v>
      </c>
      <c r="R6870">
        <v>25</v>
      </c>
      <c r="S6870">
        <v>37600</v>
      </c>
      <c r="T6870">
        <v>48900</v>
      </c>
      <c r="U6870">
        <v>60200</v>
      </c>
    </row>
    <row r="6871" spans="1:21" hidden="1" x14ac:dyDescent="0.45">
      <c r="A6871" t="str">
        <f t="shared" si="118"/>
        <v>YAG10EUL7F+MGeography, earth and environmental studiesNorth East</v>
      </c>
      <c r="B6871" t="s">
        <v>116</v>
      </c>
      <c r="C6871" t="s">
        <v>142</v>
      </c>
      <c r="D6871">
        <v>10</v>
      </c>
      <c r="E6871" t="s">
        <v>137</v>
      </c>
      <c r="F6871" t="s">
        <v>145</v>
      </c>
      <c r="G6871" t="s">
        <v>138</v>
      </c>
      <c r="H6871" t="s">
        <v>165</v>
      </c>
      <c r="I6871" t="s">
        <v>150</v>
      </c>
      <c r="J6871">
        <v>5</v>
      </c>
      <c r="K6871">
        <v>0</v>
      </c>
      <c r="L6871">
        <v>5</v>
      </c>
      <c r="M6871">
        <v>77.8</v>
      </c>
      <c r="N6871">
        <v>0</v>
      </c>
      <c r="O6871">
        <v>22.2</v>
      </c>
      <c r="P6871">
        <v>22.2</v>
      </c>
      <c r="Q6871">
        <v>22.2</v>
      </c>
      <c r="R6871" t="s">
        <v>161</v>
      </c>
      <c r="S6871" t="s">
        <v>161</v>
      </c>
      <c r="T6871" t="s">
        <v>161</v>
      </c>
      <c r="U6871" t="s">
        <v>161</v>
      </c>
    </row>
    <row r="6872" spans="1:21" hidden="1" x14ac:dyDescent="0.45">
      <c r="A6872" t="str">
        <f t="shared" si="118"/>
        <v>YAG10EUL7F+MGeography, earth and environmental studiesNorth West</v>
      </c>
      <c r="B6872" t="s">
        <v>116</v>
      </c>
      <c r="C6872" t="s">
        <v>142</v>
      </c>
      <c r="D6872">
        <v>10</v>
      </c>
      <c r="E6872" t="s">
        <v>137</v>
      </c>
      <c r="F6872" t="s">
        <v>145</v>
      </c>
      <c r="G6872" t="s">
        <v>138</v>
      </c>
      <c r="H6872" t="s">
        <v>165</v>
      </c>
      <c r="I6872" t="s">
        <v>151</v>
      </c>
      <c r="J6872">
        <v>10</v>
      </c>
      <c r="K6872">
        <v>0</v>
      </c>
      <c r="L6872">
        <v>10</v>
      </c>
      <c r="M6872">
        <v>47.8</v>
      </c>
      <c r="N6872">
        <v>13</v>
      </c>
      <c r="O6872">
        <v>39.1</v>
      </c>
      <c r="P6872">
        <v>39.1</v>
      </c>
      <c r="Q6872">
        <v>39.1</v>
      </c>
      <c r="R6872" t="s">
        <v>161</v>
      </c>
      <c r="S6872" t="s">
        <v>161</v>
      </c>
      <c r="T6872" t="s">
        <v>161</v>
      </c>
      <c r="U6872" t="s">
        <v>161</v>
      </c>
    </row>
    <row r="6873" spans="1:21" hidden="1" x14ac:dyDescent="0.45">
      <c r="A6873" t="str">
        <f t="shared" si="118"/>
        <v>YAG10EUL7F+MGeography, earth and environmental studiesNorthern Ireland</v>
      </c>
      <c r="B6873" t="s">
        <v>116</v>
      </c>
      <c r="C6873" t="s">
        <v>142</v>
      </c>
      <c r="D6873">
        <v>10</v>
      </c>
      <c r="E6873" t="s">
        <v>137</v>
      </c>
      <c r="F6873" t="s">
        <v>145</v>
      </c>
      <c r="G6873" t="s">
        <v>138</v>
      </c>
      <c r="H6873" t="s">
        <v>165</v>
      </c>
      <c r="I6873" t="s">
        <v>152</v>
      </c>
      <c r="J6873" t="s">
        <v>161</v>
      </c>
      <c r="K6873" t="s">
        <v>161</v>
      </c>
      <c r="L6873" t="s">
        <v>161</v>
      </c>
      <c r="M6873" t="s">
        <v>161</v>
      </c>
      <c r="N6873" t="s">
        <v>161</v>
      </c>
      <c r="O6873" t="s">
        <v>161</v>
      </c>
      <c r="P6873" t="s">
        <v>161</v>
      </c>
      <c r="Q6873" t="s">
        <v>161</v>
      </c>
      <c r="R6873" t="s">
        <v>161</v>
      </c>
      <c r="S6873" t="s">
        <v>161</v>
      </c>
      <c r="T6873" t="s">
        <v>161</v>
      </c>
      <c r="U6873" t="s">
        <v>161</v>
      </c>
    </row>
    <row r="6874" spans="1:21" hidden="1" x14ac:dyDescent="0.45">
      <c r="A6874" t="str">
        <f t="shared" si="118"/>
        <v>YAG10EUL7F+MGeography, earth and environmental studiesScotland</v>
      </c>
      <c r="B6874" t="s">
        <v>116</v>
      </c>
      <c r="C6874" t="s">
        <v>142</v>
      </c>
      <c r="D6874">
        <v>10</v>
      </c>
      <c r="E6874" t="s">
        <v>137</v>
      </c>
      <c r="F6874" t="s">
        <v>145</v>
      </c>
      <c r="G6874" t="s">
        <v>138</v>
      </c>
      <c r="H6874" t="s">
        <v>165</v>
      </c>
      <c r="I6874" t="s">
        <v>153</v>
      </c>
      <c r="J6874">
        <v>5</v>
      </c>
      <c r="K6874">
        <v>0</v>
      </c>
      <c r="L6874">
        <v>5</v>
      </c>
      <c r="M6874">
        <v>20</v>
      </c>
      <c r="N6874">
        <v>0</v>
      </c>
      <c r="O6874">
        <v>80</v>
      </c>
      <c r="P6874">
        <v>80</v>
      </c>
      <c r="Q6874">
        <v>80</v>
      </c>
      <c r="R6874" t="s">
        <v>161</v>
      </c>
      <c r="S6874" t="s">
        <v>161</v>
      </c>
      <c r="T6874" t="s">
        <v>161</v>
      </c>
      <c r="U6874" t="s">
        <v>161</v>
      </c>
    </row>
    <row r="6875" spans="1:21" hidden="1" x14ac:dyDescent="0.45">
      <c r="A6875" t="str">
        <f t="shared" si="118"/>
        <v>YAG10EUL7F+MGeography, earth and environmental studiesSouth East</v>
      </c>
      <c r="B6875" t="s">
        <v>116</v>
      </c>
      <c r="C6875" t="s">
        <v>142</v>
      </c>
      <c r="D6875">
        <v>10</v>
      </c>
      <c r="E6875" t="s">
        <v>137</v>
      </c>
      <c r="F6875" t="s">
        <v>145</v>
      </c>
      <c r="G6875" t="s">
        <v>138</v>
      </c>
      <c r="H6875" t="s">
        <v>165</v>
      </c>
      <c r="I6875" t="s">
        <v>154</v>
      </c>
      <c r="J6875">
        <v>25</v>
      </c>
      <c r="K6875">
        <v>0</v>
      </c>
      <c r="L6875">
        <v>25</v>
      </c>
      <c r="M6875">
        <v>36.5</v>
      </c>
      <c r="N6875">
        <v>0</v>
      </c>
      <c r="O6875">
        <v>55.4</v>
      </c>
      <c r="P6875">
        <v>63.5</v>
      </c>
      <c r="Q6875">
        <v>63.5</v>
      </c>
      <c r="R6875">
        <v>15</v>
      </c>
      <c r="S6875">
        <v>31800</v>
      </c>
      <c r="T6875">
        <v>42300</v>
      </c>
      <c r="U6875">
        <v>62800</v>
      </c>
    </row>
    <row r="6876" spans="1:21" hidden="1" x14ac:dyDescent="0.45">
      <c r="A6876" t="str">
        <f t="shared" si="118"/>
        <v>YAG10EUL7F+MGeography, earth and environmental studiesSouth West</v>
      </c>
      <c r="B6876" t="s">
        <v>116</v>
      </c>
      <c r="C6876" t="s">
        <v>142</v>
      </c>
      <c r="D6876">
        <v>10</v>
      </c>
      <c r="E6876" t="s">
        <v>137</v>
      </c>
      <c r="F6876" t="s">
        <v>145</v>
      </c>
      <c r="G6876" t="s">
        <v>138</v>
      </c>
      <c r="H6876" t="s">
        <v>165</v>
      </c>
      <c r="I6876" t="s">
        <v>155</v>
      </c>
      <c r="J6876">
        <v>10</v>
      </c>
      <c r="K6876">
        <v>0</v>
      </c>
      <c r="L6876">
        <v>10</v>
      </c>
      <c r="M6876">
        <v>69.2</v>
      </c>
      <c r="N6876">
        <v>0</v>
      </c>
      <c r="O6876">
        <v>15.4</v>
      </c>
      <c r="P6876">
        <v>30.8</v>
      </c>
      <c r="Q6876">
        <v>30.8</v>
      </c>
      <c r="R6876" t="s">
        <v>161</v>
      </c>
      <c r="S6876" t="s">
        <v>161</v>
      </c>
      <c r="T6876" t="s">
        <v>161</v>
      </c>
      <c r="U6876" t="s">
        <v>161</v>
      </c>
    </row>
    <row r="6877" spans="1:21" hidden="1" x14ac:dyDescent="0.45">
      <c r="A6877" t="str">
        <f t="shared" si="118"/>
        <v>YAG10EUL7F+MGeography, earth and environmental studiesWales</v>
      </c>
      <c r="B6877" t="s">
        <v>116</v>
      </c>
      <c r="C6877" t="s">
        <v>142</v>
      </c>
      <c r="D6877">
        <v>10</v>
      </c>
      <c r="E6877" t="s">
        <v>137</v>
      </c>
      <c r="F6877" t="s">
        <v>145</v>
      </c>
      <c r="G6877" t="s">
        <v>138</v>
      </c>
      <c r="H6877" t="s">
        <v>165</v>
      </c>
      <c r="I6877" t="s">
        <v>158</v>
      </c>
      <c r="J6877">
        <v>5</v>
      </c>
      <c r="K6877">
        <v>0</v>
      </c>
      <c r="L6877">
        <v>5</v>
      </c>
      <c r="M6877">
        <v>33.299999999999997</v>
      </c>
      <c r="N6877">
        <v>0</v>
      </c>
      <c r="O6877">
        <v>66.7</v>
      </c>
      <c r="P6877">
        <v>66.7</v>
      </c>
      <c r="Q6877">
        <v>66.7</v>
      </c>
      <c r="R6877" t="s">
        <v>161</v>
      </c>
      <c r="S6877" t="s">
        <v>161</v>
      </c>
      <c r="T6877" t="s">
        <v>161</v>
      </c>
      <c r="U6877" t="s">
        <v>161</v>
      </c>
    </row>
    <row r="6878" spans="1:21" hidden="1" x14ac:dyDescent="0.45">
      <c r="A6878" t="str">
        <f t="shared" si="118"/>
        <v>YAG10EUL7F+MGeography, earth and environmental studiesWest Midlands</v>
      </c>
      <c r="B6878" t="s">
        <v>116</v>
      </c>
      <c r="C6878" t="s">
        <v>142</v>
      </c>
      <c r="D6878">
        <v>10</v>
      </c>
      <c r="E6878" t="s">
        <v>137</v>
      </c>
      <c r="F6878" t="s">
        <v>145</v>
      </c>
      <c r="G6878" t="s">
        <v>138</v>
      </c>
      <c r="H6878" t="s">
        <v>165</v>
      </c>
      <c r="I6878" t="s">
        <v>159</v>
      </c>
      <c r="J6878">
        <v>5</v>
      </c>
      <c r="K6878">
        <v>0</v>
      </c>
      <c r="L6878">
        <v>5</v>
      </c>
      <c r="M6878">
        <v>66.7</v>
      </c>
      <c r="N6878">
        <v>0</v>
      </c>
      <c r="O6878">
        <v>33.299999999999997</v>
      </c>
      <c r="P6878">
        <v>33.299999999999997</v>
      </c>
      <c r="Q6878">
        <v>33.299999999999997</v>
      </c>
      <c r="R6878" t="s">
        <v>161</v>
      </c>
      <c r="S6878" t="s">
        <v>161</v>
      </c>
      <c r="T6878" t="s">
        <v>161</v>
      </c>
      <c r="U6878" t="s">
        <v>161</v>
      </c>
    </row>
    <row r="6879" spans="1:21" hidden="1" x14ac:dyDescent="0.45">
      <c r="A6879" t="str">
        <f t="shared" si="118"/>
        <v>YAG10EUL7F+MGeography, earth and environmental studiesYorkshire and The Humber</v>
      </c>
      <c r="B6879" t="s">
        <v>116</v>
      </c>
      <c r="C6879" t="s">
        <v>142</v>
      </c>
      <c r="D6879">
        <v>10</v>
      </c>
      <c r="E6879" t="s">
        <v>137</v>
      </c>
      <c r="F6879" t="s">
        <v>145</v>
      </c>
      <c r="G6879" t="s">
        <v>138</v>
      </c>
      <c r="H6879" t="s">
        <v>165</v>
      </c>
      <c r="I6879" t="s">
        <v>160</v>
      </c>
      <c r="J6879">
        <v>5</v>
      </c>
      <c r="K6879">
        <v>0</v>
      </c>
      <c r="L6879">
        <v>5</v>
      </c>
      <c r="M6879">
        <v>66.7</v>
      </c>
      <c r="N6879">
        <v>0</v>
      </c>
      <c r="O6879">
        <v>33.299999999999997</v>
      </c>
      <c r="P6879">
        <v>33.299999999999997</v>
      </c>
      <c r="Q6879">
        <v>33.299999999999997</v>
      </c>
      <c r="R6879" t="s">
        <v>161</v>
      </c>
      <c r="S6879" t="s">
        <v>161</v>
      </c>
      <c r="T6879" t="s">
        <v>161</v>
      </c>
      <c r="U6879" t="s">
        <v>161</v>
      </c>
    </row>
    <row r="6880" spans="1:21" hidden="1" x14ac:dyDescent="0.45">
      <c r="A6880" t="str">
        <f t="shared" si="118"/>
        <v>YAG10EUL7F+MGeography, earth and environmental studiesNA</v>
      </c>
      <c r="B6880" t="s">
        <v>116</v>
      </c>
      <c r="C6880" t="s">
        <v>142</v>
      </c>
      <c r="D6880">
        <v>10</v>
      </c>
      <c r="E6880" t="s">
        <v>137</v>
      </c>
      <c r="F6880" t="s">
        <v>145</v>
      </c>
      <c r="G6880" t="s">
        <v>138</v>
      </c>
      <c r="H6880" t="s">
        <v>165</v>
      </c>
      <c r="I6880" t="s">
        <v>157</v>
      </c>
      <c r="J6880">
        <v>140</v>
      </c>
      <c r="K6880">
        <v>100</v>
      </c>
      <c r="L6880" t="s">
        <v>161</v>
      </c>
      <c r="M6880" t="s">
        <v>161</v>
      </c>
      <c r="N6880" t="s">
        <v>161</v>
      </c>
      <c r="O6880" t="s">
        <v>161</v>
      </c>
      <c r="P6880" t="s">
        <v>161</v>
      </c>
      <c r="Q6880" t="s">
        <v>161</v>
      </c>
      <c r="R6880" t="s">
        <v>157</v>
      </c>
      <c r="S6880" t="s">
        <v>157</v>
      </c>
      <c r="T6880" t="s">
        <v>157</v>
      </c>
      <c r="U6880" t="s">
        <v>157</v>
      </c>
    </row>
    <row r="6881" spans="1:21" hidden="1" x14ac:dyDescent="0.45">
      <c r="A6881" t="str">
        <f t="shared" si="118"/>
        <v>YAG10EUL8F+MGeography, earth and environmental studiesAbroad</v>
      </c>
      <c r="B6881" t="s">
        <v>116</v>
      </c>
      <c r="C6881" t="s">
        <v>142</v>
      </c>
      <c r="D6881">
        <v>10</v>
      </c>
      <c r="E6881" t="s">
        <v>137</v>
      </c>
      <c r="F6881" t="s">
        <v>139</v>
      </c>
      <c r="G6881" t="s">
        <v>138</v>
      </c>
      <c r="H6881" t="s">
        <v>165</v>
      </c>
      <c r="I6881" t="s">
        <v>146</v>
      </c>
      <c r="J6881">
        <v>10</v>
      </c>
      <c r="K6881">
        <v>0</v>
      </c>
      <c r="L6881">
        <v>10</v>
      </c>
      <c r="M6881">
        <v>77.8</v>
      </c>
      <c r="N6881">
        <v>11.1</v>
      </c>
      <c r="O6881">
        <v>11.1</v>
      </c>
      <c r="P6881">
        <v>11.1</v>
      </c>
      <c r="Q6881">
        <v>11.1</v>
      </c>
      <c r="R6881" t="s">
        <v>157</v>
      </c>
      <c r="S6881" t="s">
        <v>157</v>
      </c>
      <c r="T6881" t="s">
        <v>157</v>
      </c>
      <c r="U6881" t="s">
        <v>157</v>
      </c>
    </row>
    <row r="6882" spans="1:21" hidden="1" x14ac:dyDescent="0.45">
      <c r="A6882" t="str">
        <f t="shared" si="118"/>
        <v>YAG10EUL8F+MGeography, earth and environmental studiesEast Midlands</v>
      </c>
      <c r="B6882" t="s">
        <v>116</v>
      </c>
      <c r="C6882" t="s">
        <v>142</v>
      </c>
      <c r="D6882">
        <v>10</v>
      </c>
      <c r="E6882" t="s">
        <v>137</v>
      </c>
      <c r="F6882" t="s">
        <v>139</v>
      </c>
      <c r="G6882" t="s">
        <v>138</v>
      </c>
      <c r="H6882" t="s">
        <v>165</v>
      </c>
      <c r="I6882" t="s">
        <v>147</v>
      </c>
      <c r="J6882" t="s">
        <v>161</v>
      </c>
      <c r="K6882" t="s">
        <v>161</v>
      </c>
      <c r="L6882" t="s">
        <v>161</v>
      </c>
      <c r="M6882" t="s">
        <v>161</v>
      </c>
      <c r="N6882" t="s">
        <v>161</v>
      </c>
      <c r="O6882" t="s">
        <v>161</v>
      </c>
      <c r="P6882" t="s">
        <v>161</v>
      </c>
      <c r="Q6882" t="s">
        <v>161</v>
      </c>
      <c r="R6882" t="s">
        <v>161</v>
      </c>
      <c r="S6882" t="s">
        <v>161</v>
      </c>
      <c r="T6882" t="s">
        <v>161</v>
      </c>
      <c r="U6882" t="s">
        <v>161</v>
      </c>
    </row>
    <row r="6883" spans="1:21" hidden="1" x14ac:dyDescent="0.45">
      <c r="A6883" t="str">
        <f t="shared" si="118"/>
        <v>YAG10EUL8F+MGeography, earth and environmental studiesEast of England</v>
      </c>
      <c r="B6883" t="s">
        <v>116</v>
      </c>
      <c r="C6883" t="s">
        <v>142</v>
      </c>
      <c r="D6883">
        <v>10</v>
      </c>
      <c r="E6883" t="s">
        <v>137</v>
      </c>
      <c r="F6883" t="s">
        <v>139</v>
      </c>
      <c r="G6883" t="s">
        <v>138</v>
      </c>
      <c r="H6883" t="s">
        <v>165</v>
      </c>
      <c r="I6883" t="s">
        <v>148</v>
      </c>
      <c r="J6883" t="s">
        <v>161</v>
      </c>
      <c r="K6883" t="s">
        <v>161</v>
      </c>
      <c r="L6883" t="s">
        <v>161</v>
      </c>
      <c r="M6883" t="s">
        <v>161</v>
      </c>
      <c r="N6883" t="s">
        <v>161</v>
      </c>
      <c r="O6883" t="s">
        <v>161</v>
      </c>
      <c r="P6883" t="s">
        <v>161</v>
      </c>
      <c r="Q6883" t="s">
        <v>161</v>
      </c>
      <c r="R6883" t="s">
        <v>157</v>
      </c>
      <c r="S6883" t="s">
        <v>157</v>
      </c>
      <c r="T6883" t="s">
        <v>157</v>
      </c>
      <c r="U6883" t="s">
        <v>157</v>
      </c>
    </row>
    <row r="6884" spans="1:21" hidden="1" x14ac:dyDescent="0.45">
      <c r="A6884" t="str">
        <f t="shared" si="118"/>
        <v>YAG10EUL8F+MGeography, earth and environmental studiesLondon</v>
      </c>
      <c r="B6884" t="s">
        <v>116</v>
      </c>
      <c r="C6884" t="s">
        <v>142</v>
      </c>
      <c r="D6884">
        <v>10</v>
      </c>
      <c r="E6884" t="s">
        <v>137</v>
      </c>
      <c r="F6884" t="s">
        <v>139</v>
      </c>
      <c r="G6884" t="s">
        <v>138</v>
      </c>
      <c r="H6884" t="s">
        <v>165</v>
      </c>
      <c r="I6884" t="s">
        <v>149</v>
      </c>
      <c r="J6884">
        <v>5</v>
      </c>
      <c r="K6884">
        <v>0</v>
      </c>
      <c r="L6884">
        <v>5</v>
      </c>
      <c r="M6884">
        <v>33.299999999999997</v>
      </c>
      <c r="N6884">
        <v>33.299999999999997</v>
      </c>
      <c r="O6884">
        <v>33.299999999999997</v>
      </c>
      <c r="P6884">
        <v>33.299999999999997</v>
      </c>
      <c r="Q6884">
        <v>33.299999999999997</v>
      </c>
      <c r="R6884" t="s">
        <v>161</v>
      </c>
      <c r="S6884" t="s">
        <v>161</v>
      </c>
      <c r="T6884" t="s">
        <v>161</v>
      </c>
      <c r="U6884" t="s">
        <v>161</v>
      </c>
    </row>
    <row r="6885" spans="1:21" hidden="1" x14ac:dyDescent="0.45">
      <c r="A6885" t="str">
        <f t="shared" si="118"/>
        <v>YAG10EUL8F+MGeography, earth and environmental studiesNorth West</v>
      </c>
      <c r="B6885" t="s">
        <v>116</v>
      </c>
      <c r="C6885" t="s">
        <v>142</v>
      </c>
      <c r="D6885">
        <v>10</v>
      </c>
      <c r="E6885" t="s">
        <v>137</v>
      </c>
      <c r="F6885" t="s">
        <v>139</v>
      </c>
      <c r="G6885" t="s">
        <v>138</v>
      </c>
      <c r="H6885" t="s">
        <v>165</v>
      </c>
      <c r="I6885" t="s">
        <v>151</v>
      </c>
      <c r="J6885" t="s">
        <v>161</v>
      </c>
      <c r="K6885" t="s">
        <v>161</v>
      </c>
      <c r="L6885" t="s">
        <v>161</v>
      </c>
      <c r="M6885" t="s">
        <v>161</v>
      </c>
      <c r="N6885" t="s">
        <v>161</v>
      </c>
      <c r="O6885" t="s">
        <v>161</v>
      </c>
      <c r="P6885" t="s">
        <v>161</v>
      </c>
      <c r="Q6885" t="s">
        <v>161</v>
      </c>
      <c r="R6885" t="s">
        <v>157</v>
      </c>
      <c r="S6885" t="s">
        <v>157</v>
      </c>
      <c r="T6885" t="s">
        <v>157</v>
      </c>
      <c r="U6885" t="s">
        <v>157</v>
      </c>
    </row>
    <row r="6886" spans="1:21" hidden="1" x14ac:dyDescent="0.45">
      <c r="A6886" t="str">
        <f t="shared" si="118"/>
        <v>YAG10EUL8F+MGeography, earth and environmental studiesNorthern Ireland</v>
      </c>
      <c r="B6886" t="s">
        <v>116</v>
      </c>
      <c r="C6886" t="s">
        <v>142</v>
      </c>
      <c r="D6886">
        <v>10</v>
      </c>
      <c r="E6886" t="s">
        <v>137</v>
      </c>
      <c r="F6886" t="s">
        <v>139</v>
      </c>
      <c r="G6886" t="s">
        <v>138</v>
      </c>
      <c r="H6886" t="s">
        <v>165</v>
      </c>
      <c r="I6886" t="s">
        <v>152</v>
      </c>
      <c r="J6886" t="s">
        <v>161</v>
      </c>
      <c r="K6886" t="s">
        <v>161</v>
      </c>
      <c r="L6886" t="s">
        <v>161</v>
      </c>
      <c r="M6886" t="s">
        <v>161</v>
      </c>
      <c r="N6886" t="s">
        <v>161</v>
      </c>
      <c r="O6886" t="s">
        <v>161</v>
      </c>
      <c r="P6886" t="s">
        <v>161</v>
      </c>
      <c r="Q6886" t="s">
        <v>161</v>
      </c>
      <c r="R6886" t="s">
        <v>161</v>
      </c>
      <c r="S6886" t="s">
        <v>161</v>
      </c>
      <c r="T6886" t="s">
        <v>161</v>
      </c>
      <c r="U6886" t="s">
        <v>161</v>
      </c>
    </row>
    <row r="6887" spans="1:21" hidden="1" x14ac:dyDescent="0.45">
      <c r="A6887" t="str">
        <f t="shared" si="118"/>
        <v>YAG10EUL8F+MGeography, earth and environmental studiesScotland</v>
      </c>
      <c r="B6887" t="s">
        <v>116</v>
      </c>
      <c r="C6887" t="s">
        <v>142</v>
      </c>
      <c r="D6887">
        <v>10</v>
      </c>
      <c r="E6887" t="s">
        <v>137</v>
      </c>
      <c r="F6887" t="s">
        <v>139</v>
      </c>
      <c r="G6887" t="s">
        <v>138</v>
      </c>
      <c r="H6887" t="s">
        <v>165</v>
      </c>
      <c r="I6887" t="s">
        <v>153</v>
      </c>
      <c r="J6887" t="s">
        <v>161</v>
      </c>
      <c r="K6887" t="s">
        <v>161</v>
      </c>
      <c r="L6887" t="s">
        <v>161</v>
      </c>
      <c r="M6887" t="s">
        <v>161</v>
      </c>
      <c r="N6887" t="s">
        <v>161</v>
      </c>
      <c r="O6887" t="s">
        <v>161</v>
      </c>
      <c r="P6887" t="s">
        <v>161</v>
      </c>
      <c r="Q6887" t="s">
        <v>161</v>
      </c>
      <c r="R6887" t="s">
        <v>157</v>
      </c>
      <c r="S6887" t="s">
        <v>157</v>
      </c>
      <c r="T6887" t="s">
        <v>157</v>
      </c>
      <c r="U6887" t="s">
        <v>157</v>
      </c>
    </row>
    <row r="6888" spans="1:21" hidden="1" x14ac:dyDescent="0.45">
      <c r="A6888" t="str">
        <f t="shared" si="118"/>
        <v>YAG10EUL8F+MGeography, earth and environmental studiesSouth East</v>
      </c>
      <c r="B6888" t="s">
        <v>116</v>
      </c>
      <c r="C6888" t="s">
        <v>142</v>
      </c>
      <c r="D6888">
        <v>10</v>
      </c>
      <c r="E6888" t="s">
        <v>137</v>
      </c>
      <c r="F6888" t="s">
        <v>139</v>
      </c>
      <c r="G6888" t="s">
        <v>138</v>
      </c>
      <c r="H6888" t="s">
        <v>165</v>
      </c>
      <c r="I6888" t="s">
        <v>154</v>
      </c>
      <c r="J6888">
        <v>10</v>
      </c>
      <c r="K6888">
        <v>0</v>
      </c>
      <c r="L6888">
        <v>10</v>
      </c>
      <c r="M6888">
        <v>66.7</v>
      </c>
      <c r="N6888">
        <v>0</v>
      </c>
      <c r="O6888">
        <v>33.299999999999997</v>
      </c>
      <c r="P6888">
        <v>33.299999999999997</v>
      </c>
      <c r="Q6888">
        <v>33.299999999999997</v>
      </c>
      <c r="R6888" t="s">
        <v>161</v>
      </c>
      <c r="S6888" t="s">
        <v>161</v>
      </c>
      <c r="T6888" t="s">
        <v>161</v>
      </c>
      <c r="U6888" t="s">
        <v>161</v>
      </c>
    </row>
    <row r="6889" spans="1:21" hidden="1" x14ac:dyDescent="0.45">
      <c r="A6889" t="str">
        <f t="shared" si="118"/>
        <v>YAG10EUL8F+MGeography, earth and environmental studiesWest Midlands</v>
      </c>
      <c r="B6889" t="s">
        <v>116</v>
      </c>
      <c r="C6889" t="s">
        <v>142</v>
      </c>
      <c r="D6889">
        <v>10</v>
      </c>
      <c r="E6889" t="s">
        <v>137</v>
      </c>
      <c r="F6889" t="s">
        <v>139</v>
      </c>
      <c r="G6889" t="s">
        <v>138</v>
      </c>
      <c r="H6889" t="s">
        <v>165</v>
      </c>
      <c r="I6889" t="s">
        <v>159</v>
      </c>
      <c r="J6889" t="s">
        <v>161</v>
      </c>
      <c r="K6889" t="s">
        <v>161</v>
      </c>
      <c r="L6889" t="s">
        <v>161</v>
      </c>
      <c r="M6889" t="s">
        <v>161</v>
      </c>
      <c r="N6889" t="s">
        <v>161</v>
      </c>
      <c r="O6889" t="s">
        <v>161</v>
      </c>
      <c r="P6889" t="s">
        <v>161</v>
      </c>
      <c r="Q6889" t="s">
        <v>161</v>
      </c>
      <c r="R6889" t="s">
        <v>157</v>
      </c>
      <c r="S6889" t="s">
        <v>157</v>
      </c>
      <c r="T6889" t="s">
        <v>157</v>
      </c>
      <c r="U6889" t="s">
        <v>157</v>
      </c>
    </row>
    <row r="6890" spans="1:21" hidden="1" x14ac:dyDescent="0.45">
      <c r="A6890" t="str">
        <f t="shared" si="118"/>
        <v>YAG10EUL8F+MGeography, earth and environmental studiesYorkshire and The Humber</v>
      </c>
      <c r="B6890" t="s">
        <v>116</v>
      </c>
      <c r="C6890" t="s">
        <v>142</v>
      </c>
      <c r="D6890">
        <v>10</v>
      </c>
      <c r="E6890" t="s">
        <v>137</v>
      </c>
      <c r="F6890" t="s">
        <v>139</v>
      </c>
      <c r="G6890" t="s">
        <v>138</v>
      </c>
      <c r="H6890" t="s">
        <v>165</v>
      </c>
      <c r="I6890" t="s">
        <v>160</v>
      </c>
      <c r="J6890" t="s">
        <v>161</v>
      </c>
      <c r="K6890" t="s">
        <v>161</v>
      </c>
      <c r="L6890" t="s">
        <v>161</v>
      </c>
      <c r="M6890" t="s">
        <v>161</v>
      </c>
      <c r="N6890" t="s">
        <v>161</v>
      </c>
      <c r="O6890" t="s">
        <v>161</v>
      </c>
      <c r="P6890" t="s">
        <v>161</v>
      </c>
      <c r="Q6890" t="s">
        <v>161</v>
      </c>
      <c r="R6890" t="s">
        <v>157</v>
      </c>
      <c r="S6890" t="s">
        <v>157</v>
      </c>
      <c r="T6890" t="s">
        <v>157</v>
      </c>
      <c r="U6890" t="s">
        <v>157</v>
      </c>
    </row>
    <row r="6891" spans="1:21" hidden="1" x14ac:dyDescent="0.45">
      <c r="A6891" t="str">
        <f t="shared" si="118"/>
        <v>YAG10EUL8F+MGeography, earth and environmental studiesNA</v>
      </c>
      <c r="B6891" t="s">
        <v>116</v>
      </c>
      <c r="C6891" t="s">
        <v>142</v>
      </c>
      <c r="D6891">
        <v>10</v>
      </c>
      <c r="E6891" t="s">
        <v>137</v>
      </c>
      <c r="F6891" t="s">
        <v>139</v>
      </c>
      <c r="G6891" t="s">
        <v>138</v>
      </c>
      <c r="H6891" t="s">
        <v>165</v>
      </c>
      <c r="I6891" t="s">
        <v>157</v>
      </c>
      <c r="J6891">
        <v>30</v>
      </c>
      <c r="K6891">
        <v>100</v>
      </c>
      <c r="L6891" t="s">
        <v>161</v>
      </c>
      <c r="M6891" t="s">
        <v>161</v>
      </c>
      <c r="N6891" t="s">
        <v>161</v>
      </c>
      <c r="O6891" t="s">
        <v>161</v>
      </c>
      <c r="P6891" t="s">
        <v>161</v>
      </c>
      <c r="Q6891" t="s">
        <v>161</v>
      </c>
      <c r="R6891" t="s">
        <v>157</v>
      </c>
      <c r="S6891" t="s">
        <v>157</v>
      </c>
      <c r="T6891" t="s">
        <v>157</v>
      </c>
      <c r="U6891" t="s">
        <v>157</v>
      </c>
    </row>
    <row r="6892" spans="1:21" hidden="1" x14ac:dyDescent="0.45">
      <c r="A6892" t="str">
        <f t="shared" si="118"/>
        <v>YAG5EUL7F+MGeography, earth and environmental studiesAbroad</v>
      </c>
      <c r="B6892" t="s">
        <v>116</v>
      </c>
      <c r="C6892" t="s">
        <v>140</v>
      </c>
      <c r="D6892">
        <v>5</v>
      </c>
      <c r="E6892" t="s">
        <v>137</v>
      </c>
      <c r="F6892" t="s">
        <v>145</v>
      </c>
      <c r="G6892" t="s">
        <v>138</v>
      </c>
      <c r="H6892" t="s">
        <v>165</v>
      </c>
      <c r="I6892" t="s">
        <v>146</v>
      </c>
      <c r="J6892">
        <v>25</v>
      </c>
      <c r="K6892">
        <v>0</v>
      </c>
      <c r="L6892">
        <v>25</v>
      </c>
      <c r="M6892">
        <v>65.900000000000006</v>
      </c>
      <c r="N6892">
        <v>14.6</v>
      </c>
      <c r="O6892">
        <v>19.5</v>
      </c>
      <c r="P6892">
        <v>19.5</v>
      </c>
      <c r="Q6892">
        <v>19.5</v>
      </c>
      <c r="R6892" t="s">
        <v>161</v>
      </c>
      <c r="S6892" t="s">
        <v>161</v>
      </c>
      <c r="T6892" t="s">
        <v>161</v>
      </c>
      <c r="U6892" t="s">
        <v>161</v>
      </c>
    </row>
    <row r="6893" spans="1:21" hidden="1" x14ac:dyDescent="0.45">
      <c r="A6893" t="str">
        <f t="shared" si="118"/>
        <v>YAG5EUL7F+MGeography, earth and environmental studiesEast Midlands</v>
      </c>
      <c r="B6893" t="s">
        <v>116</v>
      </c>
      <c r="C6893" t="s">
        <v>140</v>
      </c>
      <c r="D6893">
        <v>5</v>
      </c>
      <c r="E6893" t="s">
        <v>137</v>
      </c>
      <c r="F6893" t="s">
        <v>145</v>
      </c>
      <c r="G6893" t="s">
        <v>138</v>
      </c>
      <c r="H6893" t="s">
        <v>165</v>
      </c>
      <c r="I6893" t="s">
        <v>147</v>
      </c>
      <c r="J6893" t="s">
        <v>161</v>
      </c>
      <c r="K6893" t="s">
        <v>161</v>
      </c>
      <c r="L6893" t="s">
        <v>161</v>
      </c>
      <c r="M6893" t="s">
        <v>161</v>
      </c>
      <c r="N6893" t="s">
        <v>161</v>
      </c>
      <c r="O6893" t="s">
        <v>161</v>
      </c>
      <c r="P6893" t="s">
        <v>161</v>
      </c>
      <c r="Q6893" t="s">
        <v>161</v>
      </c>
      <c r="R6893" t="s">
        <v>157</v>
      </c>
      <c r="S6893" t="s">
        <v>157</v>
      </c>
      <c r="T6893" t="s">
        <v>157</v>
      </c>
      <c r="U6893" t="s">
        <v>157</v>
      </c>
    </row>
    <row r="6894" spans="1:21" hidden="1" x14ac:dyDescent="0.45">
      <c r="A6894" t="str">
        <f t="shared" si="118"/>
        <v>YAG5EUL7F+MGeography, earth and environmental studiesEast of England</v>
      </c>
      <c r="B6894" t="s">
        <v>116</v>
      </c>
      <c r="C6894" t="s">
        <v>140</v>
      </c>
      <c r="D6894">
        <v>5</v>
      </c>
      <c r="E6894" t="s">
        <v>137</v>
      </c>
      <c r="F6894" t="s">
        <v>145</v>
      </c>
      <c r="G6894" t="s">
        <v>138</v>
      </c>
      <c r="H6894" t="s">
        <v>165</v>
      </c>
      <c r="I6894" t="s">
        <v>148</v>
      </c>
      <c r="J6894">
        <v>20</v>
      </c>
      <c r="K6894">
        <v>0</v>
      </c>
      <c r="L6894">
        <v>20</v>
      </c>
      <c r="M6894">
        <v>29</v>
      </c>
      <c r="N6894">
        <v>30</v>
      </c>
      <c r="O6894">
        <v>32</v>
      </c>
      <c r="P6894">
        <v>41</v>
      </c>
      <c r="Q6894">
        <v>41</v>
      </c>
      <c r="R6894" t="s">
        <v>161</v>
      </c>
      <c r="S6894" t="s">
        <v>161</v>
      </c>
      <c r="T6894" t="s">
        <v>161</v>
      </c>
      <c r="U6894" t="s">
        <v>161</v>
      </c>
    </row>
    <row r="6895" spans="1:21" hidden="1" x14ac:dyDescent="0.45">
      <c r="A6895" t="str">
        <f t="shared" si="118"/>
        <v>YAG5EUL7F+MGeography, earth and environmental studiesLondon</v>
      </c>
      <c r="B6895" t="s">
        <v>116</v>
      </c>
      <c r="C6895" t="s">
        <v>140</v>
      </c>
      <c r="D6895">
        <v>5</v>
      </c>
      <c r="E6895" t="s">
        <v>137</v>
      </c>
      <c r="F6895" t="s">
        <v>145</v>
      </c>
      <c r="G6895" t="s">
        <v>138</v>
      </c>
      <c r="H6895" t="s">
        <v>165</v>
      </c>
      <c r="I6895" t="s">
        <v>149</v>
      </c>
      <c r="J6895">
        <v>85</v>
      </c>
      <c r="K6895">
        <v>0</v>
      </c>
      <c r="L6895">
        <v>85</v>
      </c>
      <c r="M6895">
        <v>36.1</v>
      </c>
      <c r="N6895">
        <v>3.7</v>
      </c>
      <c r="O6895">
        <v>54.1</v>
      </c>
      <c r="P6895">
        <v>57.8</v>
      </c>
      <c r="Q6895">
        <v>60.2</v>
      </c>
      <c r="R6895">
        <v>40</v>
      </c>
      <c r="S6895">
        <v>29600</v>
      </c>
      <c r="T6895">
        <v>36900</v>
      </c>
      <c r="U6895">
        <v>52600</v>
      </c>
    </row>
    <row r="6896" spans="1:21" hidden="1" x14ac:dyDescent="0.45">
      <c r="A6896" t="str">
        <f t="shared" si="118"/>
        <v>YAG5EUL7F+MGeography, earth and environmental studiesNorth East</v>
      </c>
      <c r="B6896" t="s">
        <v>116</v>
      </c>
      <c r="C6896" t="s">
        <v>140</v>
      </c>
      <c r="D6896">
        <v>5</v>
      </c>
      <c r="E6896" t="s">
        <v>137</v>
      </c>
      <c r="F6896" t="s">
        <v>145</v>
      </c>
      <c r="G6896" t="s">
        <v>138</v>
      </c>
      <c r="H6896" t="s">
        <v>165</v>
      </c>
      <c r="I6896" t="s">
        <v>150</v>
      </c>
      <c r="J6896" t="s">
        <v>161</v>
      </c>
      <c r="K6896" t="s">
        <v>161</v>
      </c>
      <c r="L6896" t="s">
        <v>161</v>
      </c>
      <c r="M6896" t="s">
        <v>161</v>
      </c>
      <c r="N6896" t="s">
        <v>161</v>
      </c>
      <c r="O6896" t="s">
        <v>161</v>
      </c>
      <c r="P6896" t="s">
        <v>161</v>
      </c>
      <c r="Q6896" t="s">
        <v>161</v>
      </c>
      <c r="R6896" t="s">
        <v>157</v>
      </c>
      <c r="S6896" t="s">
        <v>157</v>
      </c>
      <c r="T6896" t="s">
        <v>157</v>
      </c>
      <c r="U6896" t="s">
        <v>157</v>
      </c>
    </row>
    <row r="6897" spans="1:21" hidden="1" x14ac:dyDescent="0.45">
      <c r="A6897" t="str">
        <f t="shared" si="118"/>
        <v>YAG5EUL7F+MGeography, earth and environmental studiesNorth West</v>
      </c>
      <c r="B6897" t="s">
        <v>116</v>
      </c>
      <c r="C6897" t="s">
        <v>140</v>
      </c>
      <c r="D6897">
        <v>5</v>
      </c>
      <c r="E6897" t="s">
        <v>137</v>
      </c>
      <c r="F6897" t="s">
        <v>145</v>
      </c>
      <c r="G6897" t="s">
        <v>138</v>
      </c>
      <c r="H6897" t="s">
        <v>165</v>
      </c>
      <c r="I6897" t="s">
        <v>151</v>
      </c>
      <c r="J6897">
        <v>10</v>
      </c>
      <c r="K6897">
        <v>0</v>
      </c>
      <c r="L6897">
        <v>10</v>
      </c>
      <c r="M6897">
        <v>50</v>
      </c>
      <c r="N6897">
        <v>25</v>
      </c>
      <c r="O6897">
        <v>0</v>
      </c>
      <c r="P6897">
        <v>12.5</v>
      </c>
      <c r="Q6897">
        <v>25</v>
      </c>
      <c r="R6897" t="s">
        <v>157</v>
      </c>
      <c r="S6897" t="s">
        <v>157</v>
      </c>
      <c r="T6897" t="s">
        <v>157</v>
      </c>
      <c r="U6897" t="s">
        <v>157</v>
      </c>
    </row>
    <row r="6898" spans="1:21" hidden="1" x14ac:dyDescent="0.45">
      <c r="A6898" t="str">
        <f t="shared" si="118"/>
        <v>YAG5EUL7F+MGeography, earth and environmental studiesScotland</v>
      </c>
      <c r="B6898" t="s">
        <v>116</v>
      </c>
      <c r="C6898" t="s">
        <v>140</v>
      </c>
      <c r="D6898">
        <v>5</v>
      </c>
      <c r="E6898" t="s">
        <v>137</v>
      </c>
      <c r="F6898" t="s">
        <v>145</v>
      </c>
      <c r="G6898" t="s">
        <v>138</v>
      </c>
      <c r="H6898" t="s">
        <v>165</v>
      </c>
      <c r="I6898" t="s">
        <v>153</v>
      </c>
      <c r="J6898">
        <v>15</v>
      </c>
      <c r="K6898">
        <v>0</v>
      </c>
      <c r="L6898">
        <v>15</v>
      </c>
      <c r="M6898">
        <v>11.5</v>
      </c>
      <c r="N6898">
        <v>15.4</v>
      </c>
      <c r="O6898">
        <v>69.2</v>
      </c>
      <c r="P6898">
        <v>73.099999999999994</v>
      </c>
      <c r="Q6898">
        <v>73.099999999999994</v>
      </c>
      <c r="R6898" t="s">
        <v>161</v>
      </c>
      <c r="S6898" t="s">
        <v>161</v>
      </c>
      <c r="T6898" t="s">
        <v>161</v>
      </c>
      <c r="U6898" t="s">
        <v>161</v>
      </c>
    </row>
    <row r="6899" spans="1:21" hidden="1" x14ac:dyDescent="0.45">
      <c r="A6899" t="str">
        <f t="shared" si="118"/>
        <v>YAG5EUL7F+MGeography, earth and environmental studiesSouth East</v>
      </c>
      <c r="B6899" t="s">
        <v>116</v>
      </c>
      <c r="C6899" t="s">
        <v>140</v>
      </c>
      <c r="D6899">
        <v>5</v>
      </c>
      <c r="E6899" t="s">
        <v>137</v>
      </c>
      <c r="F6899" t="s">
        <v>145</v>
      </c>
      <c r="G6899" t="s">
        <v>138</v>
      </c>
      <c r="H6899" t="s">
        <v>165</v>
      </c>
      <c r="I6899" t="s">
        <v>154</v>
      </c>
      <c r="J6899">
        <v>30</v>
      </c>
      <c r="K6899">
        <v>0</v>
      </c>
      <c r="L6899">
        <v>30</v>
      </c>
      <c r="M6899">
        <v>29.4</v>
      </c>
      <c r="N6899">
        <v>7.8</v>
      </c>
      <c r="O6899">
        <v>58.8</v>
      </c>
      <c r="P6899">
        <v>58.8</v>
      </c>
      <c r="Q6899">
        <v>62.7</v>
      </c>
      <c r="R6899">
        <v>15</v>
      </c>
      <c r="S6899">
        <v>27400</v>
      </c>
      <c r="T6899">
        <v>30700</v>
      </c>
      <c r="U6899">
        <v>37200</v>
      </c>
    </row>
    <row r="6900" spans="1:21" hidden="1" x14ac:dyDescent="0.45">
      <c r="A6900" t="str">
        <f t="shared" si="118"/>
        <v>YAG5EUL7F+MGeography, earth and environmental studiesSouth West</v>
      </c>
      <c r="B6900" t="s">
        <v>116</v>
      </c>
      <c r="C6900" t="s">
        <v>140</v>
      </c>
      <c r="D6900">
        <v>5</v>
      </c>
      <c r="E6900" t="s">
        <v>137</v>
      </c>
      <c r="F6900" t="s">
        <v>145</v>
      </c>
      <c r="G6900" t="s">
        <v>138</v>
      </c>
      <c r="H6900" t="s">
        <v>165</v>
      </c>
      <c r="I6900" t="s">
        <v>155</v>
      </c>
      <c r="J6900">
        <v>10</v>
      </c>
      <c r="K6900">
        <v>0</v>
      </c>
      <c r="L6900">
        <v>10</v>
      </c>
      <c r="M6900">
        <v>11.1</v>
      </c>
      <c r="N6900">
        <v>22.2</v>
      </c>
      <c r="O6900">
        <v>44.4</v>
      </c>
      <c r="P6900">
        <v>66.7</v>
      </c>
      <c r="Q6900">
        <v>66.7</v>
      </c>
      <c r="R6900" t="s">
        <v>161</v>
      </c>
      <c r="S6900" t="s">
        <v>161</v>
      </c>
      <c r="T6900" t="s">
        <v>161</v>
      </c>
      <c r="U6900" t="s">
        <v>161</v>
      </c>
    </row>
    <row r="6901" spans="1:21" hidden="1" x14ac:dyDescent="0.45">
      <c r="A6901" t="str">
        <f t="shared" si="118"/>
        <v>YAG5EUL7F+MGeography, earth and environmental studiesUnknown</v>
      </c>
      <c r="B6901" t="s">
        <v>116</v>
      </c>
      <c r="C6901" t="s">
        <v>140</v>
      </c>
      <c r="D6901">
        <v>5</v>
      </c>
      <c r="E6901" t="s">
        <v>137</v>
      </c>
      <c r="F6901" t="s">
        <v>145</v>
      </c>
      <c r="G6901" t="s">
        <v>138</v>
      </c>
      <c r="H6901" t="s">
        <v>165</v>
      </c>
      <c r="I6901" t="s">
        <v>156</v>
      </c>
      <c r="J6901" t="s">
        <v>161</v>
      </c>
      <c r="K6901" t="s">
        <v>161</v>
      </c>
      <c r="L6901" t="s">
        <v>161</v>
      </c>
      <c r="M6901" t="s">
        <v>161</v>
      </c>
      <c r="N6901" t="s">
        <v>161</v>
      </c>
      <c r="O6901" t="s">
        <v>161</v>
      </c>
      <c r="P6901" t="s">
        <v>161</v>
      </c>
      <c r="Q6901" t="s">
        <v>161</v>
      </c>
      <c r="R6901" t="s">
        <v>157</v>
      </c>
      <c r="S6901" t="s">
        <v>157</v>
      </c>
      <c r="T6901" t="s">
        <v>157</v>
      </c>
      <c r="U6901" t="s">
        <v>157</v>
      </c>
    </row>
    <row r="6902" spans="1:21" hidden="1" x14ac:dyDescent="0.45">
      <c r="A6902" t="str">
        <f t="shared" si="118"/>
        <v>YAG5EUL7F+MGeography, earth and environmental studiesWales</v>
      </c>
      <c r="B6902" t="s">
        <v>116</v>
      </c>
      <c r="C6902" t="s">
        <v>140</v>
      </c>
      <c r="D6902">
        <v>5</v>
      </c>
      <c r="E6902" t="s">
        <v>137</v>
      </c>
      <c r="F6902" t="s">
        <v>145</v>
      </c>
      <c r="G6902" t="s">
        <v>138</v>
      </c>
      <c r="H6902" t="s">
        <v>165</v>
      </c>
      <c r="I6902" t="s">
        <v>158</v>
      </c>
      <c r="J6902" t="s">
        <v>161</v>
      </c>
      <c r="K6902" t="s">
        <v>161</v>
      </c>
      <c r="L6902" t="s">
        <v>161</v>
      </c>
      <c r="M6902" t="s">
        <v>161</v>
      </c>
      <c r="N6902" t="s">
        <v>161</v>
      </c>
      <c r="O6902" t="s">
        <v>161</v>
      </c>
      <c r="P6902" t="s">
        <v>161</v>
      </c>
      <c r="Q6902" t="s">
        <v>161</v>
      </c>
      <c r="R6902" t="s">
        <v>157</v>
      </c>
      <c r="S6902" t="s">
        <v>157</v>
      </c>
      <c r="T6902" t="s">
        <v>157</v>
      </c>
      <c r="U6902" t="s">
        <v>157</v>
      </c>
    </row>
    <row r="6903" spans="1:21" hidden="1" x14ac:dyDescent="0.45">
      <c r="A6903" t="str">
        <f t="shared" si="118"/>
        <v>YAG5EUL7F+MGeography, earth and environmental studiesWest Midlands</v>
      </c>
      <c r="B6903" t="s">
        <v>116</v>
      </c>
      <c r="C6903" t="s">
        <v>140</v>
      </c>
      <c r="D6903">
        <v>5</v>
      </c>
      <c r="E6903" t="s">
        <v>137</v>
      </c>
      <c r="F6903" t="s">
        <v>145</v>
      </c>
      <c r="G6903" t="s">
        <v>138</v>
      </c>
      <c r="H6903" t="s">
        <v>165</v>
      </c>
      <c r="I6903" t="s">
        <v>159</v>
      </c>
      <c r="J6903">
        <v>10</v>
      </c>
      <c r="K6903">
        <v>0</v>
      </c>
      <c r="L6903">
        <v>10</v>
      </c>
      <c r="M6903">
        <v>39</v>
      </c>
      <c r="N6903">
        <v>10.199999999999999</v>
      </c>
      <c r="O6903">
        <v>40.700000000000003</v>
      </c>
      <c r="P6903">
        <v>40.700000000000003</v>
      </c>
      <c r="Q6903">
        <v>50.9</v>
      </c>
      <c r="R6903" t="s">
        <v>161</v>
      </c>
      <c r="S6903" t="s">
        <v>161</v>
      </c>
      <c r="T6903" t="s">
        <v>161</v>
      </c>
      <c r="U6903" t="s">
        <v>161</v>
      </c>
    </row>
    <row r="6904" spans="1:21" hidden="1" x14ac:dyDescent="0.45">
      <c r="A6904" t="str">
        <f t="shared" si="118"/>
        <v>YAG5EUL7F+MGeography, earth and environmental studiesYorkshire and The Humber</v>
      </c>
      <c r="B6904" t="s">
        <v>116</v>
      </c>
      <c r="C6904" t="s">
        <v>140</v>
      </c>
      <c r="D6904">
        <v>5</v>
      </c>
      <c r="E6904" t="s">
        <v>137</v>
      </c>
      <c r="F6904" t="s">
        <v>145</v>
      </c>
      <c r="G6904" t="s">
        <v>138</v>
      </c>
      <c r="H6904" t="s">
        <v>165</v>
      </c>
      <c r="I6904" t="s">
        <v>160</v>
      </c>
      <c r="J6904">
        <v>10</v>
      </c>
      <c r="K6904">
        <v>0</v>
      </c>
      <c r="L6904">
        <v>10</v>
      </c>
      <c r="M6904">
        <v>77.8</v>
      </c>
      <c r="N6904">
        <v>0</v>
      </c>
      <c r="O6904">
        <v>11.1</v>
      </c>
      <c r="P6904">
        <v>22.2</v>
      </c>
      <c r="Q6904">
        <v>22.2</v>
      </c>
      <c r="R6904" t="s">
        <v>161</v>
      </c>
      <c r="S6904" t="s">
        <v>161</v>
      </c>
      <c r="T6904" t="s">
        <v>161</v>
      </c>
      <c r="U6904" t="s">
        <v>161</v>
      </c>
    </row>
    <row r="6905" spans="1:21" hidden="1" x14ac:dyDescent="0.45">
      <c r="A6905" t="str">
        <f t="shared" si="118"/>
        <v>YAG5EUL7F+MGeography, earth and environmental studiesNA</v>
      </c>
      <c r="B6905" t="s">
        <v>116</v>
      </c>
      <c r="C6905" t="s">
        <v>140</v>
      </c>
      <c r="D6905">
        <v>5</v>
      </c>
      <c r="E6905" t="s">
        <v>137</v>
      </c>
      <c r="F6905" t="s">
        <v>145</v>
      </c>
      <c r="G6905" t="s">
        <v>138</v>
      </c>
      <c r="H6905" t="s">
        <v>165</v>
      </c>
      <c r="I6905" t="s">
        <v>157</v>
      </c>
      <c r="J6905">
        <v>235</v>
      </c>
      <c r="K6905">
        <v>98.3</v>
      </c>
      <c r="L6905">
        <v>5</v>
      </c>
      <c r="M6905">
        <v>0</v>
      </c>
      <c r="N6905">
        <v>0</v>
      </c>
      <c r="O6905">
        <v>0</v>
      </c>
      <c r="P6905">
        <v>0</v>
      </c>
      <c r="Q6905">
        <v>1.7</v>
      </c>
      <c r="R6905" t="s">
        <v>157</v>
      </c>
      <c r="S6905" t="s">
        <v>157</v>
      </c>
      <c r="T6905" t="s">
        <v>157</v>
      </c>
      <c r="U6905" t="s">
        <v>157</v>
      </c>
    </row>
    <row r="6906" spans="1:21" hidden="1" x14ac:dyDescent="0.45">
      <c r="A6906" t="str">
        <f t="shared" si="118"/>
        <v>YAG5EUL8F+MGeography, earth and environmental studiesAbroad</v>
      </c>
      <c r="B6906" t="s">
        <v>116</v>
      </c>
      <c r="C6906" t="s">
        <v>140</v>
      </c>
      <c r="D6906">
        <v>5</v>
      </c>
      <c r="E6906" t="s">
        <v>137</v>
      </c>
      <c r="F6906" t="s">
        <v>139</v>
      </c>
      <c r="G6906" t="s">
        <v>138</v>
      </c>
      <c r="H6906" t="s">
        <v>165</v>
      </c>
      <c r="I6906" t="s">
        <v>146</v>
      </c>
      <c r="J6906">
        <v>10</v>
      </c>
      <c r="K6906">
        <v>0</v>
      </c>
      <c r="L6906">
        <v>10</v>
      </c>
      <c r="M6906">
        <v>100</v>
      </c>
      <c r="N6906">
        <v>0</v>
      </c>
      <c r="O6906">
        <v>0</v>
      </c>
      <c r="P6906">
        <v>0</v>
      </c>
      <c r="Q6906">
        <v>0</v>
      </c>
      <c r="R6906" t="s">
        <v>157</v>
      </c>
      <c r="S6906" t="s">
        <v>157</v>
      </c>
      <c r="T6906" t="s">
        <v>157</v>
      </c>
      <c r="U6906" t="s">
        <v>157</v>
      </c>
    </row>
    <row r="6907" spans="1:21" hidden="1" x14ac:dyDescent="0.45">
      <c r="A6907" t="str">
        <f t="shared" si="118"/>
        <v>YAG5EUL8F+MGeography, earth and environmental studiesEast Midlands</v>
      </c>
      <c r="B6907" t="s">
        <v>116</v>
      </c>
      <c r="C6907" t="s">
        <v>140</v>
      </c>
      <c r="D6907">
        <v>5</v>
      </c>
      <c r="E6907" t="s">
        <v>137</v>
      </c>
      <c r="F6907" t="s">
        <v>139</v>
      </c>
      <c r="G6907" t="s">
        <v>138</v>
      </c>
      <c r="H6907" t="s">
        <v>165</v>
      </c>
      <c r="I6907" t="s">
        <v>147</v>
      </c>
      <c r="J6907" t="s">
        <v>161</v>
      </c>
      <c r="K6907" t="s">
        <v>161</v>
      </c>
      <c r="L6907" t="s">
        <v>161</v>
      </c>
      <c r="M6907" t="s">
        <v>161</v>
      </c>
      <c r="N6907" t="s">
        <v>161</v>
      </c>
      <c r="O6907" t="s">
        <v>161</v>
      </c>
      <c r="P6907" t="s">
        <v>161</v>
      </c>
      <c r="Q6907" t="s">
        <v>161</v>
      </c>
      <c r="R6907" t="s">
        <v>157</v>
      </c>
      <c r="S6907" t="s">
        <v>157</v>
      </c>
      <c r="T6907" t="s">
        <v>157</v>
      </c>
      <c r="U6907" t="s">
        <v>157</v>
      </c>
    </row>
    <row r="6908" spans="1:21" hidden="1" x14ac:dyDescent="0.45">
      <c r="A6908" t="str">
        <f t="shared" si="118"/>
        <v>YAG5EUL8F+MGeography, earth and environmental studiesEast of England</v>
      </c>
      <c r="B6908" t="s">
        <v>116</v>
      </c>
      <c r="C6908" t="s">
        <v>140</v>
      </c>
      <c r="D6908">
        <v>5</v>
      </c>
      <c r="E6908" t="s">
        <v>137</v>
      </c>
      <c r="F6908" t="s">
        <v>139</v>
      </c>
      <c r="G6908" t="s">
        <v>138</v>
      </c>
      <c r="H6908" t="s">
        <v>165</v>
      </c>
      <c r="I6908" t="s">
        <v>148</v>
      </c>
      <c r="J6908">
        <v>10</v>
      </c>
      <c r="K6908">
        <v>0</v>
      </c>
      <c r="L6908">
        <v>10</v>
      </c>
      <c r="M6908">
        <v>57.1</v>
      </c>
      <c r="N6908">
        <v>0</v>
      </c>
      <c r="O6908">
        <v>42.9</v>
      </c>
      <c r="P6908">
        <v>42.9</v>
      </c>
      <c r="Q6908">
        <v>42.9</v>
      </c>
      <c r="R6908" t="s">
        <v>161</v>
      </c>
      <c r="S6908" t="s">
        <v>161</v>
      </c>
      <c r="T6908" t="s">
        <v>161</v>
      </c>
      <c r="U6908" t="s">
        <v>161</v>
      </c>
    </row>
    <row r="6909" spans="1:21" hidden="1" x14ac:dyDescent="0.45">
      <c r="A6909" t="str">
        <f t="shared" si="118"/>
        <v>YAG5EUL8F+MGeography, earth and environmental studiesLondon</v>
      </c>
      <c r="B6909" t="s">
        <v>116</v>
      </c>
      <c r="C6909" t="s">
        <v>140</v>
      </c>
      <c r="D6909">
        <v>5</v>
      </c>
      <c r="E6909" t="s">
        <v>137</v>
      </c>
      <c r="F6909" t="s">
        <v>139</v>
      </c>
      <c r="G6909" t="s">
        <v>138</v>
      </c>
      <c r="H6909" t="s">
        <v>165</v>
      </c>
      <c r="I6909" t="s">
        <v>149</v>
      </c>
      <c r="J6909">
        <v>15</v>
      </c>
      <c r="K6909">
        <v>0</v>
      </c>
      <c r="L6909">
        <v>15</v>
      </c>
      <c r="M6909">
        <v>30.8</v>
      </c>
      <c r="N6909">
        <v>7.7</v>
      </c>
      <c r="O6909">
        <v>53.8</v>
      </c>
      <c r="P6909">
        <v>61.5</v>
      </c>
      <c r="Q6909">
        <v>61.5</v>
      </c>
      <c r="R6909" t="s">
        <v>161</v>
      </c>
      <c r="S6909" t="s">
        <v>161</v>
      </c>
      <c r="T6909" t="s">
        <v>161</v>
      </c>
      <c r="U6909" t="s">
        <v>161</v>
      </c>
    </row>
    <row r="6910" spans="1:21" hidden="1" x14ac:dyDescent="0.45">
      <c r="A6910" t="str">
        <f t="shared" si="118"/>
        <v>YAG5EUL8F+MGeography, earth and environmental studiesNorth East</v>
      </c>
      <c r="B6910" t="s">
        <v>116</v>
      </c>
      <c r="C6910" t="s">
        <v>140</v>
      </c>
      <c r="D6910">
        <v>5</v>
      </c>
      <c r="E6910" t="s">
        <v>137</v>
      </c>
      <c r="F6910" t="s">
        <v>139</v>
      </c>
      <c r="G6910" t="s">
        <v>138</v>
      </c>
      <c r="H6910" t="s">
        <v>165</v>
      </c>
      <c r="I6910" t="s">
        <v>150</v>
      </c>
      <c r="J6910" t="s">
        <v>161</v>
      </c>
      <c r="K6910" t="s">
        <v>161</v>
      </c>
      <c r="L6910" t="s">
        <v>161</v>
      </c>
      <c r="M6910" t="s">
        <v>161</v>
      </c>
      <c r="N6910" t="s">
        <v>161</v>
      </c>
      <c r="O6910" t="s">
        <v>161</v>
      </c>
      <c r="P6910" t="s">
        <v>161</v>
      </c>
      <c r="Q6910" t="s">
        <v>161</v>
      </c>
      <c r="R6910" t="s">
        <v>157</v>
      </c>
      <c r="S6910" t="s">
        <v>157</v>
      </c>
      <c r="T6910" t="s">
        <v>157</v>
      </c>
      <c r="U6910" t="s">
        <v>157</v>
      </c>
    </row>
    <row r="6911" spans="1:21" hidden="1" x14ac:dyDescent="0.45">
      <c r="A6911" t="str">
        <f t="shared" si="118"/>
        <v>YAG5EUL8F+MGeography, earth and environmental studiesNorth West</v>
      </c>
      <c r="B6911" t="s">
        <v>116</v>
      </c>
      <c r="C6911" t="s">
        <v>140</v>
      </c>
      <c r="D6911">
        <v>5</v>
      </c>
      <c r="E6911" t="s">
        <v>137</v>
      </c>
      <c r="F6911" t="s">
        <v>139</v>
      </c>
      <c r="G6911" t="s">
        <v>138</v>
      </c>
      <c r="H6911" t="s">
        <v>165</v>
      </c>
      <c r="I6911" t="s">
        <v>151</v>
      </c>
      <c r="J6911">
        <v>5</v>
      </c>
      <c r="K6911">
        <v>0</v>
      </c>
      <c r="L6911">
        <v>5</v>
      </c>
      <c r="M6911">
        <v>66.7</v>
      </c>
      <c r="N6911">
        <v>0</v>
      </c>
      <c r="O6911">
        <v>33.299999999999997</v>
      </c>
      <c r="P6911">
        <v>33.299999999999997</v>
      </c>
      <c r="Q6911">
        <v>33.299999999999997</v>
      </c>
      <c r="R6911" t="s">
        <v>161</v>
      </c>
      <c r="S6911" t="s">
        <v>161</v>
      </c>
      <c r="T6911" t="s">
        <v>161</v>
      </c>
      <c r="U6911" t="s">
        <v>161</v>
      </c>
    </row>
    <row r="6912" spans="1:21" hidden="1" x14ac:dyDescent="0.45">
      <c r="A6912" t="str">
        <f t="shared" si="118"/>
        <v>YAG5EUL8F+MGeography, earth and environmental studiesScotland</v>
      </c>
      <c r="B6912" t="s">
        <v>116</v>
      </c>
      <c r="C6912" t="s">
        <v>140</v>
      </c>
      <c r="D6912">
        <v>5</v>
      </c>
      <c r="E6912" t="s">
        <v>137</v>
      </c>
      <c r="F6912" t="s">
        <v>139</v>
      </c>
      <c r="G6912" t="s">
        <v>138</v>
      </c>
      <c r="H6912" t="s">
        <v>165</v>
      </c>
      <c r="I6912" t="s">
        <v>153</v>
      </c>
      <c r="J6912">
        <v>5</v>
      </c>
      <c r="K6912">
        <v>0</v>
      </c>
      <c r="L6912">
        <v>5</v>
      </c>
      <c r="M6912">
        <v>0</v>
      </c>
      <c r="N6912">
        <v>0</v>
      </c>
      <c r="O6912">
        <v>100</v>
      </c>
      <c r="P6912">
        <v>100</v>
      </c>
      <c r="Q6912">
        <v>100</v>
      </c>
      <c r="R6912" t="s">
        <v>161</v>
      </c>
      <c r="S6912" t="s">
        <v>161</v>
      </c>
      <c r="T6912" t="s">
        <v>161</v>
      </c>
      <c r="U6912" t="s">
        <v>161</v>
      </c>
    </row>
    <row r="6913" spans="1:21" hidden="1" x14ac:dyDescent="0.45">
      <c r="A6913" t="str">
        <f t="shared" si="118"/>
        <v>YAG5EUL8F+MGeography, earth and environmental studiesSouth East</v>
      </c>
      <c r="B6913" t="s">
        <v>116</v>
      </c>
      <c r="C6913" t="s">
        <v>140</v>
      </c>
      <c r="D6913">
        <v>5</v>
      </c>
      <c r="E6913" t="s">
        <v>137</v>
      </c>
      <c r="F6913" t="s">
        <v>139</v>
      </c>
      <c r="G6913" t="s">
        <v>138</v>
      </c>
      <c r="H6913" t="s">
        <v>165</v>
      </c>
      <c r="I6913" t="s">
        <v>154</v>
      </c>
      <c r="J6913">
        <v>10</v>
      </c>
      <c r="K6913">
        <v>0</v>
      </c>
      <c r="L6913">
        <v>10</v>
      </c>
      <c r="M6913">
        <v>50</v>
      </c>
      <c r="N6913">
        <v>0</v>
      </c>
      <c r="O6913">
        <v>50</v>
      </c>
      <c r="P6913">
        <v>50</v>
      </c>
      <c r="Q6913">
        <v>50</v>
      </c>
      <c r="R6913" t="s">
        <v>161</v>
      </c>
      <c r="S6913" t="s">
        <v>161</v>
      </c>
      <c r="T6913" t="s">
        <v>161</v>
      </c>
      <c r="U6913" t="s">
        <v>161</v>
      </c>
    </row>
    <row r="6914" spans="1:21" hidden="1" x14ac:dyDescent="0.45">
      <c r="A6914" t="str">
        <f t="shared" si="118"/>
        <v>YAG5EUL8F+MGeography, earth and environmental studiesWales</v>
      </c>
      <c r="B6914" t="s">
        <v>116</v>
      </c>
      <c r="C6914" t="s">
        <v>140</v>
      </c>
      <c r="D6914">
        <v>5</v>
      </c>
      <c r="E6914" t="s">
        <v>137</v>
      </c>
      <c r="F6914" t="s">
        <v>139</v>
      </c>
      <c r="G6914" t="s">
        <v>138</v>
      </c>
      <c r="H6914" t="s">
        <v>165</v>
      </c>
      <c r="I6914" t="s">
        <v>158</v>
      </c>
      <c r="J6914" t="s">
        <v>161</v>
      </c>
      <c r="K6914" t="s">
        <v>161</v>
      </c>
      <c r="L6914" t="s">
        <v>161</v>
      </c>
      <c r="M6914" t="s">
        <v>161</v>
      </c>
      <c r="N6914" t="s">
        <v>161</v>
      </c>
      <c r="O6914" t="s">
        <v>161</v>
      </c>
      <c r="P6914" t="s">
        <v>161</v>
      </c>
      <c r="Q6914" t="s">
        <v>161</v>
      </c>
      <c r="R6914" t="s">
        <v>161</v>
      </c>
      <c r="S6914" t="s">
        <v>161</v>
      </c>
      <c r="T6914" t="s">
        <v>161</v>
      </c>
      <c r="U6914" t="s">
        <v>161</v>
      </c>
    </row>
    <row r="6915" spans="1:21" hidden="1" x14ac:dyDescent="0.45">
      <c r="A6915" t="str">
        <f t="shared" si="118"/>
        <v>YAG5EUL8F+MGeography, earth and environmental studiesYorkshire and The Humber</v>
      </c>
      <c r="B6915" t="s">
        <v>116</v>
      </c>
      <c r="C6915" t="s">
        <v>140</v>
      </c>
      <c r="D6915">
        <v>5</v>
      </c>
      <c r="E6915" t="s">
        <v>137</v>
      </c>
      <c r="F6915" t="s">
        <v>139</v>
      </c>
      <c r="G6915" t="s">
        <v>138</v>
      </c>
      <c r="H6915" t="s">
        <v>165</v>
      </c>
      <c r="I6915" t="s">
        <v>160</v>
      </c>
      <c r="J6915">
        <v>10</v>
      </c>
      <c r="K6915">
        <v>0</v>
      </c>
      <c r="L6915">
        <v>10</v>
      </c>
      <c r="M6915">
        <v>66.7</v>
      </c>
      <c r="N6915">
        <v>0</v>
      </c>
      <c r="O6915">
        <v>33.299999999999997</v>
      </c>
      <c r="P6915">
        <v>33.299999999999997</v>
      </c>
      <c r="Q6915">
        <v>33.299999999999997</v>
      </c>
      <c r="R6915" t="s">
        <v>161</v>
      </c>
      <c r="S6915" t="s">
        <v>161</v>
      </c>
      <c r="T6915" t="s">
        <v>161</v>
      </c>
      <c r="U6915" t="s">
        <v>161</v>
      </c>
    </row>
    <row r="6916" spans="1:21" hidden="1" x14ac:dyDescent="0.45">
      <c r="A6916" t="str">
        <f t="shared" si="118"/>
        <v>YAG5EUL8F+MGeography, earth and environmental studiesNA</v>
      </c>
      <c r="B6916" t="s">
        <v>116</v>
      </c>
      <c r="C6916" t="s">
        <v>140</v>
      </c>
      <c r="D6916">
        <v>5</v>
      </c>
      <c r="E6916" t="s">
        <v>137</v>
      </c>
      <c r="F6916" t="s">
        <v>139</v>
      </c>
      <c r="G6916" t="s">
        <v>138</v>
      </c>
      <c r="H6916" t="s">
        <v>165</v>
      </c>
      <c r="I6916" t="s">
        <v>157</v>
      </c>
      <c r="J6916">
        <v>20</v>
      </c>
      <c r="K6916">
        <v>100</v>
      </c>
      <c r="L6916" t="s">
        <v>161</v>
      </c>
      <c r="M6916" t="s">
        <v>161</v>
      </c>
      <c r="N6916" t="s">
        <v>161</v>
      </c>
      <c r="O6916" t="s">
        <v>161</v>
      </c>
      <c r="P6916" t="s">
        <v>161</v>
      </c>
      <c r="Q6916" t="s">
        <v>161</v>
      </c>
      <c r="R6916" t="s">
        <v>157</v>
      </c>
      <c r="S6916" t="s">
        <v>157</v>
      </c>
      <c r="T6916" t="s">
        <v>157</v>
      </c>
      <c r="U6916" t="s">
        <v>157</v>
      </c>
    </row>
    <row r="6917" spans="1:21" hidden="1" x14ac:dyDescent="0.45">
      <c r="A6917" t="str">
        <f t="shared" si="118"/>
        <v>YAG3EUL7F+MGeography, earth and environmental studiesAbroad</v>
      </c>
      <c r="B6917" t="s">
        <v>116</v>
      </c>
      <c r="C6917" t="s">
        <v>141</v>
      </c>
      <c r="D6917">
        <v>3</v>
      </c>
      <c r="E6917" t="s">
        <v>137</v>
      </c>
      <c r="F6917" t="s">
        <v>145</v>
      </c>
      <c r="G6917" t="s">
        <v>138</v>
      </c>
      <c r="H6917" t="s">
        <v>165</v>
      </c>
      <c r="I6917" t="s">
        <v>146</v>
      </c>
      <c r="J6917">
        <v>15</v>
      </c>
      <c r="K6917">
        <v>0</v>
      </c>
      <c r="L6917">
        <v>15</v>
      </c>
      <c r="M6917">
        <v>82.8</v>
      </c>
      <c r="N6917">
        <v>0</v>
      </c>
      <c r="O6917">
        <v>10.3</v>
      </c>
      <c r="P6917">
        <v>10.3</v>
      </c>
      <c r="Q6917">
        <v>17.2</v>
      </c>
      <c r="R6917" t="s">
        <v>161</v>
      </c>
      <c r="S6917" t="s">
        <v>161</v>
      </c>
      <c r="T6917" t="s">
        <v>161</v>
      </c>
      <c r="U6917" t="s">
        <v>161</v>
      </c>
    </row>
    <row r="6918" spans="1:21" hidden="1" x14ac:dyDescent="0.45">
      <c r="A6918" t="str">
        <f t="shared" si="118"/>
        <v>YAG3EUL7F+MGeography, earth and environmental studiesEast Midlands</v>
      </c>
      <c r="B6918" t="s">
        <v>116</v>
      </c>
      <c r="C6918" t="s">
        <v>141</v>
      </c>
      <c r="D6918">
        <v>3</v>
      </c>
      <c r="E6918" t="s">
        <v>137</v>
      </c>
      <c r="F6918" t="s">
        <v>145</v>
      </c>
      <c r="G6918" t="s">
        <v>138</v>
      </c>
      <c r="H6918" t="s">
        <v>165</v>
      </c>
      <c r="I6918" t="s">
        <v>147</v>
      </c>
      <c r="J6918" t="s">
        <v>161</v>
      </c>
      <c r="K6918" t="s">
        <v>161</v>
      </c>
      <c r="L6918" t="s">
        <v>161</v>
      </c>
      <c r="M6918" t="s">
        <v>161</v>
      </c>
      <c r="N6918" t="s">
        <v>161</v>
      </c>
      <c r="O6918" t="s">
        <v>161</v>
      </c>
      <c r="P6918" t="s">
        <v>161</v>
      </c>
      <c r="Q6918" t="s">
        <v>161</v>
      </c>
      <c r="R6918" t="s">
        <v>157</v>
      </c>
      <c r="S6918" t="s">
        <v>157</v>
      </c>
      <c r="T6918" t="s">
        <v>157</v>
      </c>
      <c r="U6918" t="s">
        <v>157</v>
      </c>
    </row>
    <row r="6919" spans="1:21" hidden="1" x14ac:dyDescent="0.45">
      <c r="A6919" t="str">
        <f t="shared" ref="A6919:A6982" si="119">"YAG"&amp;D6919 &amp;E6919 &amp;F6919 &amp; G6919 &amp;H6919 &amp;I6919</f>
        <v>YAG3EUL7F+MGeography, earth and environmental studiesEast of England</v>
      </c>
      <c r="B6919" t="s">
        <v>116</v>
      </c>
      <c r="C6919" t="s">
        <v>141</v>
      </c>
      <c r="D6919">
        <v>3</v>
      </c>
      <c r="E6919" t="s">
        <v>137</v>
      </c>
      <c r="F6919" t="s">
        <v>145</v>
      </c>
      <c r="G6919" t="s">
        <v>138</v>
      </c>
      <c r="H6919" t="s">
        <v>165</v>
      </c>
      <c r="I6919" t="s">
        <v>148</v>
      </c>
      <c r="J6919">
        <v>15</v>
      </c>
      <c r="K6919">
        <v>0</v>
      </c>
      <c r="L6919">
        <v>15</v>
      </c>
      <c r="M6919">
        <v>36.5</v>
      </c>
      <c r="N6919">
        <v>4.8</v>
      </c>
      <c r="O6919">
        <v>52.4</v>
      </c>
      <c r="P6919">
        <v>55.6</v>
      </c>
      <c r="Q6919">
        <v>58.7</v>
      </c>
      <c r="R6919" t="s">
        <v>161</v>
      </c>
      <c r="S6919" t="s">
        <v>161</v>
      </c>
      <c r="T6919" t="s">
        <v>161</v>
      </c>
      <c r="U6919" t="s">
        <v>161</v>
      </c>
    </row>
    <row r="6920" spans="1:21" hidden="1" x14ac:dyDescent="0.45">
      <c r="A6920" t="str">
        <f t="shared" si="119"/>
        <v>YAG3EUL7F+MGeography, earth and environmental studiesLondon</v>
      </c>
      <c r="B6920" t="s">
        <v>116</v>
      </c>
      <c r="C6920" t="s">
        <v>141</v>
      </c>
      <c r="D6920">
        <v>3</v>
      </c>
      <c r="E6920" t="s">
        <v>137</v>
      </c>
      <c r="F6920" t="s">
        <v>145</v>
      </c>
      <c r="G6920" t="s">
        <v>138</v>
      </c>
      <c r="H6920" t="s">
        <v>165</v>
      </c>
      <c r="I6920" t="s">
        <v>149</v>
      </c>
      <c r="J6920">
        <v>100</v>
      </c>
      <c r="K6920">
        <v>0</v>
      </c>
      <c r="L6920">
        <v>100</v>
      </c>
      <c r="M6920">
        <v>32</v>
      </c>
      <c r="N6920">
        <v>12.4</v>
      </c>
      <c r="O6920">
        <v>47.1</v>
      </c>
      <c r="P6920">
        <v>52.4</v>
      </c>
      <c r="Q6920">
        <v>55.5</v>
      </c>
      <c r="R6920">
        <v>45</v>
      </c>
      <c r="S6920">
        <v>29200</v>
      </c>
      <c r="T6920">
        <v>32800</v>
      </c>
      <c r="U6920">
        <v>46400</v>
      </c>
    </row>
    <row r="6921" spans="1:21" hidden="1" x14ac:dyDescent="0.45">
      <c r="A6921" t="str">
        <f t="shared" si="119"/>
        <v>YAG3EUL7F+MGeography, earth and environmental studiesNorth East</v>
      </c>
      <c r="B6921" t="s">
        <v>116</v>
      </c>
      <c r="C6921" t="s">
        <v>141</v>
      </c>
      <c r="D6921">
        <v>3</v>
      </c>
      <c r="E6921" t="s">
        <v>137</v>
      </c>
      <c r="F6921" t="s">
        <v>145</v>
      </c>
      <c r="G6921" t="s">
        <v>138</v>
      </c>
      <c r="H6921" t="s">
        <v>165</v>
      </c>
      <c r="I6921" t="s">
        <v>150</v>
      </c>
      <c r="J6921">
        <v>5</v>
      </c>
      <c r="K6921">
        <v>0</v>
      </c>
      <c r="L6921">
        <v>5</v>
      </c>
      <c r="M6921">
        <v>20</v>
      </c>
      <c r="N6921">
        <v>0</v>
      </c>
      <c r="O6921">
        <v>0</v>
      </c>
      <c r="P6921">
        <v>60</v>
      </c>
      <c r="Q6921">
        <v>80</v>
      </c>
      <c r="R6921" t="s">
        <v>157</v>
      </c>
      <c r="S6921" t="s">
        <v>157</v>
      </c>
      <c r="T6921" t="s">
        <v>157</v>
      </c>
      <c r="U6921" t="s">
        <v>157</v>
      </c>
    </row>
    <row r="6922" spans="1:21" hidden="1" x14ac:dyDescent="0.45">
      <c r="A6922" t="str">
        <f t="shared" si="119"/>
        <v>YAG3EUL7F+MGeography, earth and environmental studiesNorth West</v>
      </c>
      <c r="B6922" t="s">
        <v>116</v>
      </c>
      <c r="C6922" t="s">
        <v>141</v>
      </c>
      <c r="D6922">
        <v>3</v>
      </c>
      <c r="E6922" t="s">
        <v>137</v>
      </c>
      <c r="F6922" t="s">
        <v>145</v>
      </c>
      <c r="G6922" t="s">
        <v>138</v>
      </c>
      <c r="H6922" t="s">
        <v>165</v>
      </c>
      <c r="I6922" t="s">
        <v>151</v>
      </c>
      <c r="J6922">
        <v>10</v>
      </c>
      <c r="K6922">
        <v>0</v>
      </c>
      <c r="L6922">
        <v>10</v>
      </c>
      <c r="M6922">
        <v>26.6</v>
      </c>
      <c r="N6922">
        <v>12.2</v>
      </c>
      <c r="O6922">
        <v>36.700000000000003</v>
      </c>
      <c r="P6922">
        <v>36.700000000000003</v>
      </c>
      <c r="Q6922">
        <v>61.2</v>
      </c>
      <c r="R6922" t="s">
        <v>161</v>
      </c>
      <c r="S6922" t="s">
        <v>161</v>
      </c>
      <c r="T6922" t="s">
        <v>161</v>
      </c>
      <c r="U6922" t="s">
        <v>161</v>
      </c>
    </row>
    <row r="6923" spans="1:21" hidden="1" x14ac:dyDescent="0.45">
      <c r="A6923" t="str">
        <f t="shared" si="119"/>
        <v>YAG3EUL7F+MGeography, earth and environmental studiesNorthern Ireland</v>
      </c>
      <c r="B6923" t="s">
        <v>116</v>
      </c>
      <c r="C6923" t="s">
        <v>141</v>
      </c>
      <c r="D6923">
        <v>3</v>
      </c>
      <c r="E6923" t="s">
        <v>137</v>
      </c>
      <c r="F6923" t="s">
        <v>145</v>
      </c>
      <c r="G6923" t="s">
        <v>138</v>
      </c>
      <c r="H6923" t="s">
        <v>165</v>
      </c>
      <c r="I6923" t="s">
        <v>152</v>
      </c>
      <c r="J6923" t="s">
        <v>161</v>
      </c>
      <c r="K6923" t="s">
        <v>161</v>
      </c>
      <c r="L6923" t="s">
        <v>161</v>
      </c>
      <c r="M6923" t="s">
        <v>161</v>
      </c>
      <c r="N6923" t="s">
        <v>161</v>
      </c>
      <c r="O6923" t="s">
        <v>161</v>
      </c>
      <c r="P6923" t="s">
        <v>161</v>
      </c>
      <c r="Q6923" t="s">
        <v>161</v>
      </c>
      <c r="R6923" t="s">
        <v>161</v>
      </c>
      <c r="S6923" t="s">
        <v>161</v>
      </c>
      <c r="T6923" t="s">
        <v>161</v>
      </c>
      <c r="U6923" t="s">
        <v>161</v>
      </c>
    </row>
    <row r="6924" spans="1:21" hidden="1" x14ac:dyDescent="0.45">
      <c r="A6924" t="str">
        <f t="shared" si="119"/>
        <v>YAG3EUL7F+MGeography, earth and environmental studiesScotland</v>
      </c>
      <c r="B6924" t="s">
        <v>116</v>
      </c>
      <c r="C6924" t="s">
        <v>141</v>
      </c>
      <c r="D6924">
        <v>3</v>
      </c>
      <c r="E6924" t="s">
        <v>137</v>
      </c>
      <c r="F6924" t="s">
        <v>145</v>
      </c>
      <c r="G6924" t="s">
        <v>138</v>
      </c>
      <c r="H6924" t="s">
        <v>165</v>
      </c>
      <c r="I6924" t="s">
        <v>153</v>
      </c>
      <c r="J6924">
        <v>10</v>
      </c>
      <c r="K6924">
        <v>0</v>
      </c>
      <c r="L6924">
        <v>10</v>
      </c>
      <c r="M6924">
        <v>54.5</v>
      </c>
      <c r="N6924">
        <v>9.1</v>
      </c>
      <c r="O6924">
        <v>18.2</v>
      </c>
      <c r="P6924">
        <v>36.4</v>
      </c>
      <c r="Q6924">
        <v>36.4</v>
      </c>
      <c r="R6924" t="s">
        <v>161</v>
      </c>
      <c r="S6924" t="s">
        <v>161</v>
      </c>
      <c r="T6924" t="s">
        <v>161</v>
      </c>
      <c r="U6924" t="s">
        <v>161</v>
      </c>
    </row>
    <row r="6925" spans="1:21" hidden="1" x14ac:dyDescent="0.45">
      <c r="A6925" t="str">
        <f t="shared" si="119"/>
        <v>YAG3EUL7F+MGeography, earth and environmental studiesSouth East</v>
      </c>
      <c r="B6925" t="s">
        <v>116</v>
      </c>
      <c r="C6925" t="s">
        <v>141</v>
      </c>
      <c r="D6925">
        <v>3</v>
      </c>
      <c r="E6925" t="s">
        <v>137</v>
      </c>
      <c r="F6925" t="s">
        <v>145</v>
      </c>
      <c r="G6925" t="s">
        <v>138</v>
      </c>
      <c r="H6925" t="s">
        <v>165</v>
      </c>
      <c r="I6925" t="s">
        <v>154</v>
      </c>
      <c r="J6925">
        <v>35</v>
      </c>
      <c r="K6925">
        <v>0</v>
      </c>
      <c r="L6925">
        <v>35</v>
      </c>
      <c r="M6925">
        <v>38.4</v>
      </c>
      <c r="N6925">
        <v>10.8</v>
      </c>
      <c r="O6925">
        <v>34.6</v>
      </c>
      <c r="P6925">
        <v>47.6</v>
      </c>
      <c r="Q6925">
        <v>50.8</v>
      </c>
      <c r="R6925" t="s">
        <v>161</v>
      </c>
      <c r="S6925" t="s">
        <v>161</v>
      </c>
      <c r="T6925" t="s">
        <v>161</v>
      </c>
      <c r="U6925" t="s">
        <v>161</v>
      </c>
    </row>
    <row r="6926" spans="1:21" hidden="1" x14ac:dyDescent="0.45">
      <c r="A6926" t="str">
        <f t="shared" si="119"/>
        <v>YAG3EUL7F+MGeography, earth and environmental studiesSouth West</v>
      </c>
      <c r="B6926" t="s">
        <v>116</v>
      </c>
      <c r="C6926" t="s">
        <v>141</v>
      </c>
      <c r="D6926">
        <v>3</v>
      </c>
      <c r="E6926" t="s">
        <v>137</v>
      </c>
      <c r="F6926" t="s">
        <v>145</v>
      </c>
      <c r="G6926" t="s">
        <v>138</v>
      </c>
      <c r="H6926" t="s">
        <v>165</v>
      </c>
      <c r="I6926" t="s">
        <v>155</v>
      </c>
      <c r="J6926">
        <v>10</v>
      </c>
      <c r="K6926">
        <v>0</v>
      </c>
      <c r="L6926">
        <v>10</v>
      </c>
      <c r="M6926">
        <v>12.8</v>
      </c>
      <c r="N6926">
        <v>0</v>
      </c>
      <c r="O6926">
        <v>51.1</v>
      </c>
      <c r="P6926">
        <v>87.2</v>
      </c>
      <c r="Q6926">
        <v>87.2</v>
      </c>
      <c r="R6926" t="s">
        <v>161</v>
      </c>
      <c r="S6926" t="s">
        <v>161</v>
      </c>
      <c r="T6926" t="s">
        <v>161</v>
      </c>
      <c r="U6926" t="s">
        <v>161</v>
      </c>
    </row>
    <row r="6927" spans="1:21" hidden="1" x14ac:dyDescent="0.45">
      <c r="A6927" t="str">
        <f t="shared" si="119"/>
        <v>YAG3EUL7F+MGeography, earth and environmental studiesWales</v>
      </c>
      <c r="B6927" t="s">
        <v>116</v>
      </c>
      <c r="C6927" t="s">
        <v>141</v>
      </c>
      <c r="D6927">
        <v>3</v>
      </c>
      <c r="E6927" t="s">
        <v>137</v>
      </c>
      <c r="F6927" t="s">
        <v>145</v>
      </c>
      <c r="G6927" t="s">
        <v>138</v>
      </c>
      <c r="H6927" t="s">
        <v>165</v>
      </c>
      <c r="I6927" t="s">
        <v>158</v>
      </c>
      <c r="J6927" t="s">
        <v>161</v>
      </c>
      <c r="K6927" t="s">
        <v>161</v>
      </c>
      <c r="L6927" t="s">
        <v>161</v>
      </c>
      <c r="M6927" t="s">
        <v>161</v>
      </c>
      <c r="N6927" t="s">
        <v>161</v>
      </c>
      <c r="O6927" t="s">
        <v>161</v>
      </c>
      <c r="P6927" t="s">
        <v>161</v>
      </c>
      <c r="Q6927" t="s">
        <v>161</v>
      </c>
      <c r="R6927" t="s">
        <v>157</v>
      </c>
      <c r="S6927" t="s">
        <v>157</v>
      </c>
      <c r="T6927" t="s">
        <v>157</v>
      </c>
      <c r="U6927" t="s">
        <v>157</v>
      </c>
    </row>
    <row r="6928" spans="1:21" hidden="1" x14ac:dyDescent="0.45">
      <c r="A6928" t="str">
        <f t="shared" si="119"/>
        <v>YAG3EUL7F+MGeography, earth and environmental studiesWest Midlands</v>
      </c>
      <c r="B6928" t="s">
        <v>116</v>
      </c>
      <c r="C6928" t="s">
        <v>141</v>
      </c>
      <c r="D6928">
        <v>3</v>
      </c>
      <c r="E6928" t="s">
        <v>137</v>
      </c>
      <c r="F6928" t="s">
        <v>145</v>
      </c>
      <c r="G6928" t="s">
        <v>138</v>
      </c>
      <c r="H6928" t="s">
        <v>165</v>
      </c>
      <c r="I6928" t="s">
        <v>159</v>
      </c>
      <c r="J6928">
        <v>10</v>
      </c>
      <c r="K6928">
        <v>0</v>
      </c>
      <c r="L6928">
        <v>10</v>
      </c>
      <c r="M6928">
        <v>43.8</v>
      </c>
      <c r="N6928">
        <v>12.5</v>
      </c>
      <c r="O6928">
        <v>37.5</v>
      </c>
      <c r="P6928">
        <v>43.8</v>
      </c>
      <c r="Q6928">
        <v>43.8</v>
      </c>
      <c r="R6928" t="s">
        <v>161</v>
      </c>
      <c r="S6928" t="s">
        <v>161</v>
      </c>
      <c r="T6928" t="s">
        <v>161</v>
      </c>
      <c r="U6928" t="s">
        <v>161</v>
      </c>
    </row>
    <row r="6929" spans="1:21" hidden="1" x14ac:dyDescent="0.45">
      <c r="A6929" t="str">
        <f t="shared" si="119"/>
        <v>YAG3EUL7F+MGeography, earth and environmental studiesYorkshire and The Humber</v>
      </c>
      <c r="B6929" t="s">
        <v>116</v>
      </c>
      <c r="C6929" t="s">
        <v>141</v>
      </c>
      <c r="D6929">
        <v>3</v>
      </c>
      <c r="E6929" t="s">
        <v>137</v>
      </c>
      <c r="F6929" t="s">
        <v>145</v>
      </c>
      <c r="G6929" t="s">
        <v>138</v>
      </c>
      <c r="H6929" t="s">
        <v>165</v>
      </c>
      <c r="I6929" t="s">
        <v>160</v>
      </c>
      <c r="J6929">
        <v>10</v>
      </c>
      <c r="K6929">
        <v>0</v>
      </c>
      <c r="L6929">
        <v>10</v>
      </c>
      <c r="M6929">
        <v>35.700000000000003</v>
      </c>
      <c r="N6929">
        <v>0</v>
      </c>
      <c r="O6929">
        <v>35.700000000000003</v>
      </c>
      <c r="P6929">
        <v>35.700000000000003</v>
      </c>
      <c r="Q6929">
        <v>64.3</v>
      </c>
      <c r="R6929" t="s">
        <v>161</v>
      </c>
      <c r="S6929" t="s">
        <v>161</v>
      </c>
      <c r="T6929" t="s">
        <v>161</v>
      </c>
      <c r="U6929" t="s">
        <v>161</v>
      </c>
    </row>
    <row r="6930" spans="1:21" hidden="1" x14ac:dyDescent="0.45">
      <c r="A6930" t="str">
        <f t="shared" si="119"/>
        <v>YAG3EUL7F+MGeography, earth and environmental studiesNA</v>
      </c>
      <c r="B6930" t="s">
        <v>116</v>
      </c>
      <c r="C6930" t="s">
        <v>141</v>
      </c>
      <c r="D6930">
        <v>3</v>
      </c>
      <c r="E6930" t="s">
        <v>137</v>
      </c>
      <c r="F6930" t="s">
        <v>145</v>
      </c>
      <c r="G6930" t="s">
        <v>138</v>
      </c>
      <c r="H6930" t="s">
        <v>165</v>
      </c>
      <c r="I6930" t="s">
        <v>157</v>
      </c>
      <c r="J6930">
        <v>155</v>
      </c>
      <c r="K6930">
        <v>97.2</v>
      </c>
      <c r="L6930">
        <v>5</v>
      </c>
      <c r="M6930">
        <v>0</v>
      </c>
      <c r="N6930">
        <v>0</v>
      </c>
      <c r="O6930">
        <v>0</v>
      </c>
      <c r="P6930">
        <v>0</v>
      </c>
      <c r="Q6930">
        <v>2.8</v>
      </c>
      <c r="R6930" t="s">
        <v>157</v>
      </c>
      <c r="S6930" t="s">
        <v>157</v>
      </c>
      <c r="T6930" t="s">
        <v>157</v>
      </c>
      <c r="U6930" t="s">
        <v>157</v>
      </c>
    </row>
    <row r="6931" spans="1:21" hidden="1" x14ac:dyDescent="0.45">
      <c r="A6931" t="str">
        <f t="shared" si="119"/>
        <v>YAG3EUL8F+MGeography, earth and environmental studiesAbroad</v>
      </c>
      <c r="B6931" t="s">
        <v>116</v>
      </c>
      <c r="C6931" t="s">
        <v>141</v>
      </c>
      <c r="D6931">
        <v>3</v>
      </c>
      <c r="E6931" t="s">
        <v>137</v>
      </c>
      <c r="F6931" t="s">
        <v>139</v>
      </c>
      <c r="G6931" t="s">
        <v>138</v>
      </c>
      <c r="H6931" t="s">
        <v>165</v>
      </c>
      <c r="I6931" t="s">
        <v>146</v>
      </c>
      <c r="J6931">
        <v>5</v>
      </c>
      <c r="K6931">
        <v>0</v>
      </c>
      <c r="L6931">
        <v>5</v>
      </c>
      <c r="M6931">
        <v>100</v>
      </c>
      <c r="N6931">
        <v>0</v>
      </c>
      <c r="O6931">
        <v>0</v>
      </c>
      <c r="P6931">
        <v>0</v>
      </c>
      <c r="Q6931">
        <v>0</v>
      </c>
      <c r="R6931" t="s">
        <v>157</v>
      </c>
      <c r="S6931" t="s">
        <v>157</v>
      </c>
      <c r="T6931" t="s">
        <v>157</v>
      </c>
      <c r="U6931" t="s">
        <v>157</v>
      </c>
    </row>
    <row r="6932" spans="1:21" hidden="1" x14ac:dyDescent="0.45">
      <c r="A6932" t="str">
        <f t="shared" si="119"/>
        <v>YAG3EUL8F+MGeography, earth and environmental studiesEast Midlands</v>
      </c>
      <c r="B6932" t="s">
        <v>116</v>
      </c>
      <c r="C6932" t="s">
        <v>141</v>
      </c>
      <c r="D6932">
        <v>3</v>
      </c>
      <c r="E6932" t="s">
        <v>137</v>
      </c>
      <c r="F6932" t="s">
        <v>139</v>
      </c>
      <c r="G6932" t="s">
        <v>138</v>
      </c>
      <c r="H6932" t="s">
        <v>165</v>
      </c>
      <c r="I6932" t="s">
        <v>147</v>
      </c>
      <c r="J6932">
        <v>5</v>
      </c>
      <c r="K6932">
        <v>0</v>
      </c>
      <c r="L6932">
        <v>5</v>
      </c>
      <c r="M6932">
        <v>0</v>
      </c>
      <c r="N6932">
        <v>0</v>
      </c>
      <c r="O6932">
        <v>75</v>
      </c>
      <c r="P6932">
        <v>100</v>
      </c>
      <c r="Q6932">
        <v>100</v>
      </c>
      <c r="R6932" t="s">
        <v>161</v>
      </c>
      <c r="S6932" t="s">
        <v>161</v>
      </c>
      <c r="T6932" t="s">
        <v>161</v>
      </c>
      <c r="U6932" t="s">
        <v>161</v>
      </c>
    </row>
    <row r="6933" spans="1:21" hidden="1" x14ac:dyDescent="0.45">
      <c r="A6933" t="str">
        <f t="shared" si="119"/>
        <v>YAG3EUL8F+MGeography, earth and environmental studiesEast of England</v>
      </c>
      <c r="B6933" t="s">
        <v>116</v>
      </c>
      <c r="C6933" t="s">
        <v>141</v>
      </c>
      <c r="D6933">
        <v>3</v>
      </c>
      <c r="E6933" t="s">
        <v>137</v>
      </c>
      <c r="F6933" t="s">
        <v>139</v>
      </c>
      <c r="G6933" t="s">
        <v>138</v>
      </c>
      <c r="H6933" t="s">
        <v>165</v>
      </c>
      <c r="I6933" t="s">
        <v>148</v>
      </c>
      <c r="J6933">
        <v>10</v>
      </c>
      <c r="K6933">
        <v>0</v>
      </c>
      <c r="L6933">
        <v>10</v>
      </c>
      <c r="M6933">
        <v>38.5</v>
      </c>
      <c r="N6933">
        <v>15.4</v>
      </c>
      <c r="O6933">
        <v>46.2</v>
      </c>
      <c r="P6933">
        <v>46.2</v>
      </c>
      <c r="Q6933">
        <v>46.2</v>
      </c>
      <c r="R6933" t="s">
        <v>161</v>
      </c>
      <c r="S6933" t="s">
        <v>161</v>
      </c>
      <c r="T6933" t="s">
        <v>161</v>
      </c>
      <c r="U6933" t="s">
        <v>161</v>
      </c>
    </row>
    <row r="6934" spans="1:21" hidden="1" x14ac:dyDescent="0.45">
      <c r="A6934" t="str">
        <f t="shared" si="119"/>
        <v>YAG3EUL8F+MGeography, earth and environmental studiesLondon</v>
      </c>
      <c r="B6934" t="s">
        <v>116</v>
      </c>
      <c r="C6934" t="s">
        <v>141</v>
      </c>
      <c r="D6934">
        <v>3</v>
      </c>
      <c r="E6934" t="s">
        <v>137</v>
      </c>
      <c r="F6934" t="s">
        <v>139</v>
      </c>
      <c r="G6934" t="s">
        <v>138</v>
      </c>
      <c r="H6934" t="s">
        <v>165</v>
      </c>
      <c r="I6934" t="s">
        <v>149</v>
      </c>
      <c r="J6934">
        <v>20</v>
      </c>
      <c r="K6934">
        <v>0</v>
      </c>
      <c r="L6934">
        <v>20</v>
      </c>
      <c r="M6934">
        <v>48</v>
      </c>
      <c r="N6934">
        <v>6</v>
      </c>
      <c r="O6934">
        <v>46</v>
      </c>
      <c r="P6934">
        <v>46</v>
      </c>
      <c r="Q6934">
        <v>46</v>
      </c>
      <c r="R6934" t="s">
        <v>161</v>
      </c>
      <c r="S6934" t="s">
        <v>161</v>
      </c>
      <c r="T6934" t="s">
        <v>161</v>
      </c>
      <c r="U6934" t="s">
        <v>161</v>
      </c>
    </row>
    <row r="6935" spans="1:21" hidden="1" x14ac:dyDescent="0.45">
      <c r="A6935" t="str">
        <f t="shared" si="119"/>
        <v>YAG3EUL8F+MGeography, earth and environmental studiesNorth East</v>
      </c>
      <c r="B6935" t="s">
        <v>116</v>
      </c>
      <c r="C6935" t="s">
        <v>141</v>
      </c>
      <c r="D6935">
        <v>3</v>
      </c>
      <c r="E6935" t="s">
        <v>137</v>
      </c>
      <c r="F6935" t="s">
        <v>139</v>
      </c>
      <c r="G6935" t="s">
        <v>138</v>
      </c>
      <c r="H6935" t="s">
        <v>165</v>
      </c>
      <c r="I6935" t="s">
        <v>150</v>
      </c>
      <c r="J6935" t="s">
        <v>161</v>
      </c>
      <c r="K6935" t="s">
        <v>161</v>
      </c>
      <c r="L6935" t="s">
        <v>161</v>
      </c>
      <c r="M6935" t="s">
        <v>161</v>
      </c>
      <c r="N6935" t="s">
        <v>161</v>
      </c>
      <c r="O6935" t="s">
        <v>161</v>
      </c>
      <c r="P6935" t="s">
        <v>161</v>
      </c>
      <c r="Q6935" t="s">
        <v>161</v>
      </c>
      <c r="R6935" t="s">
        <v>161</v>
      </c>
      <c r="S6935" t="s">
        <v>161</v>
      </c>
      <c r="T6935" t="s">
        <v>161</v>
      </c>
      <c r="U6935" t="s">
        <v>161</v>
      </c>
    </row>
    <row r="6936" spans="1:21" hidden="1" x14ac:dyDescent="0.45">
      <c r="A6936" t="str">
        <f t="shared" si="119"/>
        <v>YAG3EUL8F+MGeography, earth and environmental studiesNorth West</v>
      </c>
      <c r="B6936" t="s">
        <v>116</v>
      </c>
      <c r="C6936" t="s">
        <v>141</v>
      </c>
      <c r="D6936">
        <v>3</v>
      </c>
      <c r="E6936" t="s">
        <v>137</v>
      </c>
      <c r="F6936" t="s">
        <v>139</v>
      </c>
      <c r="G6936" t="s">
        <v>138</v>
      </c>
      <c r="H6936" t="s">
        <v>165</v>
      </c>
      <c r="I6936" t="s">
        <v>151</v>
      </c>
      <c r="J6936">
        <v>5</v>
      </c>
      <c r="K6936">
        <v>0</v>
      </c>
      <c r="L6936">
        <v>5</v>
      </c>
      <c r="M6936">
        <v>9.9</v>
      </c>
      <c r="N6936">
        <v>0</v>
      </c>
      <c r="O6936">
        <v>60.1</v>
      </c>
      <c r="P6936">
        <v>90.1</v>
      </c>
      <c r="Q6936">
        <v>90.1</v>
      </c>
      <c r="R6936" t="s">
        <v>161</v>
      </c>
      <c r="S6936" t="s">
        <v>161</v>
      </c>
      <c r="T6936" t="s">
        <v>161</v>
      </c>
      <c r="U6936" t="s">
        <v>161</v>
      </c>
    </row>
    <row r="6937" spans="1:21" hidden="1" x14ac:dyDescent="0.45">
      <c r="A6937" t="str">
        <f t="shared" si="119"/>
        <v>YAG3EUL8F+MGeography, earth and environmental studiesScotland</v>
      </c>
      <c r="B6937" t="s">
        <v>116</v>
      </c>
      <c r="C6937" t="s">
        <v>141</v>
      </c>
      <c r="D6937">
        <v>3</v>
      </c>
      <c r="E6937" t="s">
        <v>137</v>
      </c>
      <c r="F6937" t="s">
        <v>139</v>
      </c>
      <c r="G6937" t="s">
        <v>138</v>
      </c>
      <c r="H6937" t="s">
        <v>165</v>
      </c>
      <c r="I6937" t="s">
        <v>153</v>
      </c>
      <c r="J6937" t="s">
        <v>161</v>
      </c>
      <c r="K6937" t="s">
        <v>161</v>
      </c>
      <c r="L6937" t="s">
        <v>161</v>
      </c>
      <c r="M6937" t="s">
        <v>161</v>
      </c>
      <c r="N6937" t="s">
        <v>161</v>
      </c>
      <c r="O6937" t="s">
        <v>161</v>
      </c>
      <c r="P6937" t="s">
        <v>161</v>
      </c>
      <c r="Q6937" t="s">
        <v>161</v>
      </c>
      <c r="R6937" t="s">
        <v>161</v>
      </c>
      <c r="S6937" t="s">
        <v>161</v>
      </c>
      <c r="T6937" t="s">
        <v>161</v>
      </c>
      <c r="U6937" t="s">
        <v>161</v>
      </c>
    </row>
    <row r="6938" spans="1:21" hidden="1" x14ac:dyDescent="0.45">
      <c r="A6938" t="str">
        <f t="shared" si="119"/>
        <v>YAG3EUL8F+MGeography, earth and environmental studiesSouth East</v>
      </c>
      <c r="B6938" t="s">
        <v>116</v>
      </c>
      <c r="C6938" t="s">
        <v>141</v>
      </c>
      <c r="D6938">
        <v>3</v>
      </c>
      <c r="E6938" t="s">
        <v>137</v>
      </c>
      <c r="F6938" t="s">
        <v>139</v>
      </c>
      <c r="G6938" t="s">
        <v>138</v>
      </c>
      <c r="H6938" t="s">
        <v>165</v>
      </c>
      <c r="I6938" t="s">
        <v>154</v>
      </c>
      <c r="J6938">
        <v>15</v>
      </c>
      <c r="K6938">
        <v>0</v>
      </c>
      <c r="L6938">
        <v>15</v>
      </c>
      <c r="M6938">
        <v>23.8</v>
      </c>
      <c r="N6938">
        <v>7.9</v>
      </c>
      <c r="O6938">
        <v>60.3</v>
      </c>
      <c r="P6938">
        <v>60.3</v>
      </c>
      <c r="Q6938">
        <v>68.3</v>
      </c>
      <c r="R6938" t="s">
        <v>161</v>
      </c>
      <c r="S6938" t="s">
        <v>161</v>
      </c>
      <c r="T6938" t="s">
        <v>161</v>
      </c>
      <c r="U6938" t="s">
        <v>161</v>
      </c>
    </row>
    <row r="6939" spans="1:21" hidden="1" x14ac:dyDescent="0.45">
      <c r="A6939" t="str">
        <f t="shared" si="119"/>
        <v>YAG3EUL8F+MGeography, earth and environmental studiesSouth West</v>
      </c>
      <c r="B6939" t="s">
        <v>116</v>
      </c>
      <c r="C6939" t="s">
        <v>141</v>
      </c>
      <c r="D6939">
        <v>3</v>
      </c>
      <c r="E6939" t="s">
        <v>137</v>
      </c>
      <c r="F6939" t="s">
        <v>139</v>
      </c>
      <c r="G6939" t="s">
        <v>138</v>
      </c>
      <c r="H6939" t="s">
        <v>165</v>
      </c>
      <c r="I6939" t="s">
        <v>155</v>
      </c>
      <c r="J6939">
        <v>5</v>
      </c>
      <c r="K6939">
        <v>0</v>
      </c>
      <c r="L6939">
        <v>5</v>
      </c>
      <c r="M6939">
        <v>60</v>
      </c>
      <c r="N6939">
        <v>0</v>
      </c>
      <c r="O6939">
        <v>40</v>
      </c>
      <c r="P6939">
        <v>40</v>
      </c>
      <c r="Q6939">
        <v>40</v>
      </c>
      <c r="R6939" t="s">
        <v>161</v>
      </c>
      <c r="S6939" t="s">
        <v>161</v>
      </c>
      <c r="T6939" t="s">
        <v>161</v>
      </c>
      <c r="U6939" t="s">
        <v>161</v>
      </c>
    </row>
    <row r="6940" spans="1:21" hidden="1" x14ac:dyDescent="0.45">
      <c r="A6940" t="str">
        <f t="shared" si="119"/>
        <v>YAG3EUL8F+MGeography, earth and environmental studiesWales</v>
      </c>
      <c r="B6940" t="s">
        <v>116</v>
      </c>
      <c r="C6940" t="s">
        <v>141</v>
      </c>
      <c r="D6940">
        <v>3</v>
      </c>
      <c r="E6940" t="s">
        <v>137</v>
      </c>
      <c r="F6940" t="s">
        <v>139</v>
      </c>
      <c r="G6940" t="s">
        <v>138</v>
      </c>
      <c r="H6940" t="s">
        <v>165</v>
      </c>
      <c r="I6940" t="s">
        <v>158</v>
      </c>
      <c r="J6940" t="s">
        <v>161</v>
      </c>
      <c r="K6940" t="s">
        <v>161</v>
      </c>
      <c r="L6940" t="s">
        <v>161</v>
      </c>
      <c r="M6940" t="s">
        <v>161</v>
      </c>
      <c r="N6940" t="s">
        <v>161</v>
      </c>
      <c r="O6940" t="s">
        <v>161</v>
      </c>
      <c r="P6940" t="s">
        <v>161</v>
      </c>
      <c r="Q6940" t="s">
        <v>161</v>
      </c>
      <c r="R6940" t="s">
        <v>161</v>
      </c>
      <c r="S6940" t="s">
        <v>161</v>
      </c>
      <c r="T6940" t="s">
        <v>161</v>
      </c>
      <c r="U6940" t="s">
        <v>161</v>
      </c>
    </row>
    <row r="6941" spans="1:21" hidden="1" x14ac:dyDescent="0.45">
      <c r="A6941" t="str">
        <f t="shared" si="119"/>
        <v>YAG3EUL8F+MGeography, earth and environmental studiesWest Midlands</v>
      </c>
      <c r="B6941" t="s">
        <v>116</v>
      </c>
      <c r="C6941" t="s">
        <v>141</v>
      </c>
      <c r="D6941">
        <v>3</v>
      </c>
      <c r="E6941" t="s">
        <v>137</v>
      </c>
      <c r="F6941" t="s">
        <v>139</v>
      </c>
      <c r="G6941" t="s">
        <v>138</v>
      </c>
      <c r="H6941" t="s">
        <v>165</v>
      </c>
      <c r="I6941" t="s">
        <v>159</v>
      </c>
      <c r="J6941" t="s">
        <v>161</v>
      </c>
      <c r="K6941" t="s">
        <v>161</v>
      </c>
      <c r="L6941" t="s">
        <v>161</v>
      </c>
      <c r="M6941" t="s">
        <v>161</v>
      </c>
      <c r="N6941" t="s">
        <v>161</v>
      </c>
      <c r="O6941" t="s">
        <v>161</v>
      </c>
      <c r="P6941" t="s">
        <v>161</v>
      </c>
      <c r="Q6941" t="s">
        <v>161</v>
      </c>
      <c r="R6941" t="s">
        <v>161</v>
      </c>
      <c r="S6941" t="s">
        <v>161</v>
      </c>
      <c r="T6941" t="s">
        <v>161</v>
      </c>
      <c r="U6941" t="s">
        <v>161</v>
      </c>
    </row>
    <row r="6942" spans="1:21" hidden="1" x14ac:dyDescent="0.45">
      <c r="A6942" t="str">
        <f t="shared" si="119"/>
        <v>YAG3EUL8F+MGeography, earth and environmental studiesYorkshire and The Humber</v>
      </c>
      <c r="B6942" t="s">
        <v>116</v>
      </c>
      <c r="C6942" t="s">
        <v>141</v>
      </c>
      <c r="D6942">
        <v>3</v>
      </c>
      <c r="E6942" t="s">
        <v>137</v>
      </c>
      <c r="F6942" t="s">
        <v>139</v>
      </c>
      <c r="G6942" t="s">
        <v>138</v>
      </c>
      <c r="H6942" t="s">
        <v>165</v>
      </c>
      <c r="I6942" t="s">
        <v>160</v>
      </c>
      <c r="J6942">
        <v>5</v>
      </c>
      <c r="K6942">
        <v>0</v>
      </c>
      <c r="L6942">
        <v>5</v>
      </c>
      <c r="M6942">
        <v>20</v>
      </c>
      <c r="N6942">
        <v>0</v>
      </c>
      <c r="O6942">
        <v>60</v>
      </c>
      <c r="P6942">
        <v>80</v>
      </c>
      <c r="Q6942">
        <v>80</v>
      </c>
      <c r="R6942" t="s">
        <v>161</v>
      </c>
      <c r="S6942" t="s">
        <v>161</v>
      </c>
      <c r="T6942" t="s">
        <v>161</v>
      </c>
      <c r="U6942" t="s">
        <v>161</v>
      </c>
    </row>
    <row r="6943" spans="1:21" hidden="1" x14ac:dyDescent="0.45">
      <c r="A6943" t="str">
        <f t="shared" si="119"/>
        <v>YAG3EUL8F+MGeography, earth and environmental studiesNA</v>
      </c>
      <c r="B6943" t="s">
        <v>116</v>
      </c>
      <c r="C6943" t="s">
        <v>141</v>
      </c>
      <c r="D6943">
        <v>3</v>
      </c>
      <c r="E6943" t="s">
        <v>137</v>
      </c>
      <c r="F6943" t="s">
        <v>139</v>
      </c>
      <c r="G6943" t="s">
        <v>138</v>
      </c>
      <c r="H6943" t="s">
        <v>165</v>
      </c>
      <c r="I6943" t="s">
        <v>157</v>
      </c>
      <c r="J6943">
        <v>20</v>
      </c>
      <c r="K6943">
        <v>100</v>
      </c>
      <c r="L6943" t="s">
        <v>161</v>
      </c>
      <c r="M6943" t="s">
        <v>161</v>
      </c>
      <c r="N6943" t="s">
        <v>161</v>
      </c>
      <c r="O6943" t="s">
        <v>161</v>
      </c>
      <c r="P6943" t="s">
        <v>161</v>
      </c>
      <c r="Q6943" t="s">
        <v>161</v>
      </c>
      <c r="R6943" t="s">
        <v>157</v>
      </c>
      <c r="S6943" t="s">
        <v>157</v>
      </c>
      <c r="T6943" t="s">
        <v>157</v>
      </c>
      <c r="U6943" t="s">
        <v>157</v>
      </c>
    </row>
    <row r="6944" spans="1:21" hidden="1" x14ac:dyDescent="0.45">
      <c r="A6944" t="str">
        <f t="shared" si="119"/>
        <v>YAG1EUL7F+MGeography, earth and environmental studiesAbroad</v>
      </c>
      <c r="B6944" t="s">
        <v>116</v>
      </c>
      <c r="C6944" t="s">
        <v>49</v>
      </c>
      <c r="D6944">
        <v>1</v>
      </c>
      <c r="E6944" t="s">
        <v>137</v>
      </c>
      <c r="F6944" t="s">
        <v>145</v>
      </c>
      <c r="G6944" t="s">
        <v>138</v>
      </c>
      <c r="H6944" t="s">
        <v>165</v>
      </c>
      <c r="I6944" t="s">
        <v>146</v>
      </c>
      <c r="J6944">
        <v>15</v>
      </c>
      <c r="K6944">
        <v>0</v>
      </c>
      <c r="L6944">
        <v>15</v>
      </c>
      <c r="M6944">
        <v>72.900000000000006</v>
      </c>
      <c r="N6944">
        <v>13.3</v>
      </c>
      <c r="O6944">
        <v>0</v>
      </c>
      <c r="P6944">
        <v>13.9</v>
      </c>
      <c r="Q6944">
        <v>13.9</v>
      </c>
      <c r="R6944" t="s">
        <v>157</v>
      </c>
      <c r="S6944" t="s">
        <v>157</v>
      </c>
      <c r="T6944" t="s">
        <v>157</v>
      </c>
      <c r="U6944" t="s">
        <v>157</v>
      </c>
    </row>
    <row r="6945" spans="1:21" hidden="1" x14ac:dyDescent="0.45">
      <c r="A6945" t="str">
        <f t="shared" si="119"/>
        <v>YAG1EUL7F+MGeography, earth and environmental studiesEast Midlands</v>
      </c>
      <c r="B6945" t="s">
        <v>116</v>
      </c>
      <c r="C6945" t="s">
        <v>49</v>
      </c>
      <c r="D6945">
        <v>1</v>
      </c>
      <c r="E6945" t="s">
        <v>137</v>
      </c>
      <c r="F6945" t="s">
        <v>145</v>
      </c>
      <c r="G6945" t="s">
        <v>138</v>
      </c>
      <c r="H6945" t="s">
        <v>165</v>
      </c>
      <c r="I6945" t="s">
        <v>147</v>
      </c>
      <c r="J6945">
        <v>10</v>
      </c>
      <c r="K6945">
        <v>0</v>
      </c>
      <c r="L6945">
        <v>10</v>
      </c>
      <c r="M6945">
        <v>34.299999999999997</v>
      </c>
      <c r="N6945">
        <v>22.8</v>
      </c>
      <c r="O6945">
        <v>42.9</v>
      </c>
      <c r="P6945">
        <v>42.9</v>
      </c>
      <c r="Q6945">
        <v>42.9</v>
      </c>
      <c r="R6945" t="s">
        <v>161</v>
      </c>
      <c r="S6945" t="s">
        <v>161</v>
      </c>
      <c r="T6945" t="s">
        <v>161</v>
      </c>
      <c r="U6945" t="s">
        <v>161</v>
      </c>
    </row>
    <row r="6946" spans="1:21" hidden="1" x14ac:dyDescent="0.45">
      <c r="A6946" t="str">
        <f t="shared" si="119"/>
        <v>YAG1EUL7F+MGeography, earth and environmental studiesEast of England</v>
      </c>
      <c r="B6946" t="s">
        <v>116</v>
      </c>
      <c r="C6946" t="s">
        <v>49</v>
      </c>
      <c r="D6946">
        <v>1</v>
      </c>
      <c r="E6946" t="s">
        <v>137</v>
      </c>
      <c r="F6946" t="s">
        <v>145</v>
      </c>
      <c r="G6946" t="s">
        <v>138</v>
      </c>
      <c r="H6946" t="s">
        <v>165</v>
      </c>
      <c r="I6946" t="s">
        <v>148</v>
      </c>
      <c r="J6946">
        <v>15</v>
      </c>
      <c r="K6946">
        <v>0</v>
      </c>
      <c r="L6946">
        <v>15</v>
      </c>
      <c r="M6946">
        <v>20.9</v>
      </c>
      <c r="N6946">
        <v>27.9</v>
      </c>
      <c r="O6946">
        <v>30.2</v>
      </c>
      <c r="P6946">
        <v>30.2</v>
      </c>
      <c r="Q6946">
        <v>51.2</v>
      </c>
      <c r="R6946" t="s">
        <v>161</v>
      </c>
      <c r="S6946" t="s">
        <v>161</v>
      </c>
      <c r="T6946" t="s">
        <v>161</v>
      </c>
      <c r="U6946" t="s">
        <v>161</v>
      </c>
    </row>
    <row r="6947" spans="1:21" hidden="1" x14ac:dyDescent="0.45">
      <c r="A6947" t="str">
        <f t="shared" si="119"/>
        <v>YAG1EUL7F+MGeography, earth and environmental studiesLondon</v>
      </c>
      <c r="B6947" t="s">
        <v>116</v>
      </c>
      <c r="C6947" t="s">
        <v>49</v>
      </c>
      <c r="D6947">
        <v>1</v>
      </c>
      <c r="E6947" t="s">
        <v>137</v>
      </c>
      <c r="F6947" t="s">
        <v>145</v>
      </c>
      <c r="G6947" t="s">
        <v>138</v>
      </c>
      <c r="H6947" t="s">
        <v>165</v>
      </c>
      <c r="I6947" t="s">
        <v>149</v>
      </c>
      <c r="J6947">
        <v>85</v>
      </c>
      <c r="K6947">
        <v>0</v>
      </c>
      <c r="L6947">
        <v>85</v>
      </c>
      <c r="M6947">
        <v>35</v>
      </c>
      <c r="N6947">
        <v>7.2</v>
      </c>
      <c r="O6947">
        <v>51.7</v>
      </c>
      <c r="P6947">
        <v>54.9</v>
      </c>
      <c r="Q6947">
        <v>57.9</v>
      </c>
      <c r="R6947">
        <v>40</v>
      </c>
      <c r="S6947">
        <v>23400</v>
      </c>
      <c r="T6947">
        <v>29600</v>
      </c>
      <c r="U6947">
        <v>34300</v>
      </c>
    </row>
    <row r="6948" spans="1:21" hidden="1" x14ac:dyDescent="0.45">
      <c r="A6948" t="str">
        <f t="shared" si="119"/>
        <v>YAG1EUL7F+MGeography, earth and environmental studiesNorth East</v>
      </c>
      <c r="B6948" t="s">
        <v>116</v>
      </c>
      <c r="C6948" t="s">
        <v>49</v>
      </c>
      <c r="D6948">
        <v>1</v>
      </c>
      <c r="E6948" t="s">
        <v>137</v>
      </c>
      <c r="F6948" t="s">
        <v>145</v>
      </c>
      <c r="G6948" t="s">
        <v>138</v>
      </c>
      <c r="H6948" t="s">
        <v>165</v>
      </c>
      <c r="I6948" t="s">
        <v>150</v>
      </c>
      <c r="J6948">
        <v>5</v>
      </c>
      <c r="K6948">
        <v>0</v>
      </c>
      <c r="L6948">
        <v>5</v>
      </c>
      <c r="M6948">
        <v>0</v>
      </c>
      <c r="N6948">
        <v>40</v>
      </c>
      <c r="O6948">
        <v>60</v>
      </c>
      <c r="P6948">
        <v>60</v>
      </c>
      <c r="Q6948">
        <v>60</v>
      </c>
      <c r="R6948" t="s">
        <v>161</v>
      </c>
      <c r="S6948" t="s">
        <v>161</v>
      </c>
      <c r="T6948" t="s">
        <v>161</v>
      </c>
      <c r="U6948" t="s">
        <v>161</v>
      </c>
    </row>
    <row r="6949" spans="1:21" hidden="1" x14ac:dyDescent="0.45">
      <c r="A6949" t="str">
        <f t="shared" si="119"/>
        <v>YAG1EUL7F+MGeography, earth and environmental studiesNorth West</v>
      </c>
      <c r="B6949" t="s">
        <v>116</v>
      </c>
      <c r="C6949" t="s">
        <v>49</v>
      </c>
      <c r="D6949">
        <v>1</v>
      </c>
      <c r="E6949" t="s">
        <v>137</v>
      </c>
      <c r="F6949" t="s">
        <v>145</v>
      </c>
      <c r="G6949" t="s">
        <v>138</v>
      </c>
      <c r="H6949" t="s">
        <v>165</v>
      </c>
      <c r="I6949" t="s">
        <v>151</v>
      </c>
      <c r="J6949">
        <v>5</v>
      </c>
      <c r="K6949">
        <v>0</v>
      </c>
      <c r="L6949">
        <v>5</v>
      </c>
      <c r="M6949">
        <v>0</v>
      </c>
      <c r="N6949">
        <v>40</v>
      </c>
      <c r="O6949">
        <v>60</v>
      </c>
      <c r="P6949">
        <v>60</v>
      </c>
      <c r="Q6949">
        <v>60</v>
      </c>
      <c r="R6949" t="s">
        <v>161</v>
      </c>
      <c r="S6949" t="s">
        <v>161</v>
      </c>
      <c r="T6949" t="s">
        <v>161</v>
      </c>
      <c r="U6949" t="s">
        <v>161</v>
      </c>
    </row>
    <row r="6950" spans="1:21" hidden="1" x14ac:dyDescent="0.45">
      <c r="A6950" t="str">
        <f t="shared" si="119"/>
        <v>YAG1EUL7F+MGeography, earth and environmental studiesNorthern Ireland</v>
      </c>
      <c r="B6950" t="s">
        <v>116</v>
      </c>
      <c r="C6950" t="s">
        <v>49</v>
      </c>
      <c r="D6950">
        <v>1</v>
      </c>
      <c r="E6950" t="s">
        <v>137</v>
      </c>
      <c r="F6950" t="s">
        <v>145</v>
      </c>
      <c r="G6950" t="s">
        <v>138</v>
      </c>
      <c r="H6950" t="s">
        <v>165</v>
      </c>
      <c r="I6950" t="s">
        <v>152</v>
      </c>
      <c r="J6950" t="s">
        <v>161</v>
      </c>
      <c r="K6950" t="s">
        <v>161</v>
      </c>
      <c r="L6950" t="s">
        <v>161</v>
      </c>
      <c r="M6950" t="s">
        <v>161</v>
      </c>
      <c r="N6950" t="s">
        <v>161</v>
      </c>
      <c r="O6950" t="s">
        <v>161</v>
      </c>
      <c r="P6950" t="s">
        <v>161</v>
      </c>
      <c r="Q6950" t="s">
        <v>161</v>
      </c>
      <c r="R6950" t="s">
        <v>157</v>
      </c>
      <c r="S6950" t="s">
        <v>157</v>
      </c>
      <c r="T6950" t="s">
        <v>157</v>
      </c>
      <c r="U6950" t="s">
        <v>157</v>
      </c>
    </row>
    <row r="6951" spans="1:21" hidden="1" x14ac:dyDescent="0.45">
      <c r="A6951" t="str">
        <f t="shared" si="119"/>
        <v>YAG1EUL7F+MGeography, earth and environmental studiesScotland</v>
      </c>
      <c r="B6951" t="s">
        <v>116</v>
      </c>
      <c r="C6951" t="s">
        <v>49</v>
      </c>
      <c r="D6951">
        <v>1</v>
      </c>
      <c r="E6951" t="s">
        <v>137</v>
      </c>
      <c r="F6951" t="s">
        <v>145</v>
      </c>
      <c r="G6951" t="s">
        <v>138</v>
      </c>
      <c r="H6951" t="s">
        <v>165</v>
      </c>
      <c r="I6951" t="s">
        <v>153</v>
      </c>
      <c r="J6951">
        <v>15</v>
      </c>
      <c r="K6951">
        <v>0</v>
      </c>
      <c r="L6951">
        <v>15</v>
      </c>
      <c r="M6951">
        <v>36.4</v>
      </c>
      <c r="N6951">
        <v>18.2</v>
      </c>
      <c r="O6951">
        <v>27.3</v>
      </c>
      <c r="P6951">
        <v>36.4</v>
      </c>
      <c r="Q6951">
        <v>45.5</v>
      </c>
      <c r="R6951" t="s">
        <v>161</v>
      </c>
      <c r="S6951" t="s">
        <v>161</v>
      </c>
      <c r="T6951" t="s">
        <v>161</v>
      </c>
      <c r="U6951" t="s">
        <v>161</v>
      </c>
    </row>
    <row r="6952" spans="1:21" hidden="1" x14ac:dyDescent="0.45">
      <c r="A6952" t="str">
        <f t="shared" si="119"/>
        <v>YAG1EUL7F+MGeography, earth and environmental studiesSouth East</v>
      </c>
      <c r="B6952" t="s">
        <v>116</v>
      </c>
      <c r="C6952" t="s">
        <v>49</v>
      </c>
      <c r="D6952">
        <v>1</v>
      </c>
      <c r="E6952" t="s">
        <v>137</v>
      </c>
      <c r="F6952" t="s">
        <v>145</v>
      </c>
      <c r="G6952" t="s">
        <v>138</v>
      </c>
      <c r="H6952" t="s">
        <v>165</v>
      </c>
      <c r="I6952" t="s">
        <v>154</v>
      </c>
      <c r="J6952">
        <v>30</v>
      </c>
      <c r="K6952">
        <v>0</v>
      </c>
      <c r="L6952">
        <v>30</v>
      </c>
      <c r="M6952">
        <v>26.8</v>
      </c>
      <c r="N6952">
        <v>15.1</v>
      </c>
      <c r="O6952">
        <v>46.8</v>
      </c>
      <c r="P6952">
        <v>50.6</v>
      </c>
      <c r="Q6952">
        <v>58.1</v>
      </c>
      <c r="R6952">
        <v>15</v>
      </c>
      <c r="S6952">
        <v>23400</v>
      </c>
      <c r="T6952">
        <v>28500</v>
      </c>
      <c r="U6952">
        <v>33600</v>
      </c>
    </row>
    <row r="6953" spans="1:21" hidden="1" x14ac:dyDescent="0.45">
      <c r="A6953" t="str">
        <f t="shared" si="119"/>
        <v>YAG1EUL7F+MGeography, earth and environmental studiesSouth West</v>
      </c>
      <c r="B6953" t="s">
        <v>116</v>
      </c>
      <c r="C6953" t="s">
        <v>49</v>
      </c>
      <c r="D6953">
        <v>1</v>
      </c>
      <c r="E6953" t="s">
        <v>137</v>
      </c>
      <c r="F6953" t="s">
        <v>145</v>
      </c>
      <c r="G6953" t="s">
        <v>138</v>
      </c>
      <c r="H6953" t="s">
        <v>165</v>
      </c>
      <c r="I6953" t="s">
        <v>155</v>
      </c>
      <c r="J6953">
        <v>10</v>
      </c>
      <c r="K6953">
        <v>0</v>
      </c>
      <c r="L6953">
        <v>10</v>
      </c>
      <c r="M6953">
        <v>46.2</v>
      </c>
      <c r="N6953">
        <v>0</v>
      </c>
      <c r="O6953">
        <v>42.3</v>
      </c>
      <c r="P6953">
        <v>53.8</v>
      </c>
      <c r="Q6953">
        <v>53.8</v>
      </c>
      <c r="R6953" t="s">
        <v>161</v>
      </c>
      <c r="S6953" t="s">
        <v>161</v>
      </c>
      <c r="T6953" t="s">
        <v>161</v>
      </c>
      <c r="U6953" t="s">
        <v>161</v>
      </c>
    </row>
    <row r="6954" spans="1:21" hidden="1" x14ac:dyDescent="0.45">
      <c r="A6954" t="str">
        <f t="shared" si="119"/>
        <v>YAG1EUL7F+MGeography, earth and environmental studiesWales</v>
      </c>
      <c r="B6954" t="s">
        <v>116</v>
      </c>
      <c r="C6954" t="s">
        <v>49</v>
      </c>
      <c r="D6954">
        <v>1</v>
      </c>
      <c r="E6954" t="s">
        <v>137</v>
      </c>
      <c r="F6954" t="s">
        <v>145</v>
      </c>
      <c r="G6954" t="s">
        <v>138</v>
      </c>
      <c r="H6954" t="s">
        <v>165</v>
      </c>
      <c r="I6954" t="s">
        <v>158</v>
      </c>
      <c r="J6954">
        <v>10</v>
      </c>
      <c r="K6954">
        <v>0</v>
      </c>
      <c r="L6954">
        <v>10</v>
      </c>
      <c r="M6954">
        <v>14.3</v>
      </c>
      <c r="N6954">
        <v>0</v>
      </c>
      <c r="O6954">
        <v>57.1</v>
      </c>
      <c r="P6954">
        <v>71.400000000000006</v>
      </c>
      <c r="Q6954">
        <v>85.7</v>
      </c>
      <c r="R6954" t="s">
        <v>161</v>
      </c>
      <c r="S6954" t="s">
        <v>161</v>
      </c>
      <c r="T6954" t="s">
        <v>161</v>
      </c>
      <c r="U6954" t="s">
        <v>161</v>
      </c>
    </row>
    <row r="6955" spans="1:21" hidden="1" x14ac:dyDescent="0.45">
      <c r="A6955" t="str">
        <f t="shared" si="119"/>
        <v>YAG1EUL7F+MGeography, earth and environmental studiesWest Midlands</v>
      </c>
      <c r="B6955" t="s">
        <v>116</v>
      </c>
      <c r="C6955" t="s">
        <v>49</v>
      </c>
      <c r="D6955">
        <v>1</v>
      </c>
      <c r="E6955" t="s">
        <v>137</v>
      </c>
      <c r="F6955" t="s">
        <v>145</v>
      </c>
      <c r="G6955" t="s">
        <v>138</v>
      </c>
      <c r="H6955" t="s">
        <v>165</v>
      </c>
      <c r="I6955" t="s">
        <v>159</v>
      </c>
      <c r="J6955">
        <v>10</v>
      </c>
      <c r="K6955">
        <v>0</v>
      </c>
      <c r="L6955">
        <v>10</v>
      </c>
      <c r="M6955">
        <v>22.2</v>
      </c>
      <c r="N6955">
        <v>11.1</v>
      </c>
      <c r="O6955">
        <v>61.1</v>
      </c>
      <c r="P6955">
        <v>66.7</v>
      </c>
      <c r="Q6955">
        <v>66.7</v>
      </c>
      <c r="R6955" t="s">
        <v>161</v>
      </c>
      <c r="S6955" t="s">
        <v>161</v>
      </c>
      <c r="T6955" t="s">
        <v>161</v>
      </c>
      <c r="U6955" t="s">
        <v>161</v>
      </c>
    </row>
    <row r="6956" spans="1:21" hidden="1" x14ac:dyDescent="0.45">
      <c r="A6956" t="str">
        <f t="shared" si="119"/>
        <v>YAG1EUL7F+MGeography, earth and environmental studiesYorkshire and The Humber</v>
      </c>
      <c r="B6956" t="s">
        <v>116</v>
      </c>
      <c r="C6956" t="s">
        <v>49</v>
      </c>
      <c r="D6956">
        <v>1</v>
      </c>
      <c r="E6956" t="s">
        <v>137</v>
      </c>
      <c r="F6956" t="s">
        <v>145</v>
      </c>
      <c r="G6956" t="s">
        <v>138</v>
      </c>
      <c r="H6956" t="s">
        <v>165</v>
      </c>
      <c r="I6956" t="s">
        <v>160</v>
      </c>
      <c r="J6956">
        <v>15</v>
      </c>
      <c r="K6956">
        <v>0</v>
      </c>
      <c r="L6956">
        <v>15</v>
      </c>
      <c r="M6956">
        <v>12.9</v>
      </c>
      <c r="N6956">
        <v>9.6999999999999993</v>
      </c>
      <c r="O6956">
        <v>48.4</v>
      </c>
      <c r="P6956">
        <v>67.8</v>
      </c>
      <c r="Q6956">
        <v>77.400000000000006</v>
      </c>
      <c r="R6956" t="s">
        <v>161</v>
      </c>
      <c r="S6956" t="s">
        <v>161</v>
      </c>
      <c r="T6956" t="s">
        <v>161</v>
      </c>
      <c r="U6956" t="s">
        <v>161</v>
      </c>
    </row>
    <row r="6957" spans="1:21" hidden="1" x14ac:dyDescent="0.45">
      <c r="A6957" t="str">
        <f t="shared" si="119"/>
        <v>YAG1EUL7F+MGeography, earth and environmental studiesNA</v>
      </c>
      <c r="B6957" t="s">
        <v>116</v>
      </c>
      <c r="C6957" t="s">
        <v>49</v>
      </c>
      <c r="D6957">
        <v>1</v>
      </c>
      <c r="E6957" t="s">
        <v>137</v>
      </c>
      <c r="F6957" t="s">
        <v>145</v>
      </c>
      <c r="G6957" t="s">
        <v>138</v>
      </c>
      <c r="H6957" t="s">
        <v>165</v>
      </c>
      <c r="I6957" t="s">
        <v>157</v>
      </c>
      <c r="J6957">
        <v>180</v>
      </c>
      <c r="K6957">
        <v>94.6</v>
      </c>
      <c r="L6957">
        <v>10</v>
      </c>
      <c r="M6957">
        <v>0</v>
      </c>
      <c r="N6957">
        <v>0</v>
      </c>
      <c r="O6957">
        <v>0</v>
      </c>
      <c r="P6957">
        <v>0.6</v>
      </c>
      <c r="Q6957">
        <v>5.4</v>
      </c>
      <c r="R6957" t="s">
        <v>157</v>
      </c>
      <c r="S6957" t="s">
        <v>157</v>
      </c>
      <c r="T6957" t="s">
        <v>157</v>
      </c>
      <c r="U6957" t="s">
        <v>157</v>
      </c>
    </row>
    <row r="6958" spans="1:21" hidden="1" x14ac:dyDescent="0.45">
      <c r="A6958" t="str">
        <f t="shared" si="119"/>
        <v>YAG1EUL8F+MGeography, earth and environmental studiesAbroad</v>
      </c>
      <c r="B6958" t="s">
        <v>116</v>
      </c>
      <c r="C6958" t="s">
        <v>49</v>
      </c>
      <c r="D6958">
        <v>1</v>
      </c>
      <c r="E6958" t="s">
        <v>137</v>
      </c>
      <c r="F6958" t="s">
        <v>139</v>
      </c>
      <c r="G6958" t="s">
        <v>138</v>
      </c>
      <c r="H6958" t="s">
        <v>165</v>
      </c>
      <c r="I6958" t="s">
        <v>146</v>
      </c>
      <c r="J6958">
        <v>15</v>
      </c>
      <c r="K6958">
        <v>0</v>
      </c>
      <c r="L6958">
        <v>15</v>
      </c>
      <c r="M6958">
        <v>72.7</v>
      </c>
      <c r="N6958">
        <v>9.1</v>
      </c>
      <c r="O6958">
        <v>18.2</v>
      </c>
      <c r="P6958">
        <v>18.2</v>
      </c>
      <c r="Q6958">
        <v>18.2</v>
      </c>
      <c r="R6958" t="s">
        <v>161</v>
      </c>
      <c r="S6958" t="s">
        <v>161</v>
      </c>
      <c r="T6958" t="s">
        <v>161</v>
      </c>
      <c r="U6958" t="s">
        <v>161</v>
      </c>
    </row>
    <row r="6959" spans="1:21" hidden="1" x14ac:dyDescent="0.45">
      <c r="A6959" t="str">
        <f t="shared" si="119"/>
        <v>YAG1EUL8F+MGeography, earth and environmental studiesEast Midlands</v>
      </c>
      <c r="B6959" t="s">
        <v>116</v>
      </c>
      <c r="C6959" t="s">
        <v>49</v>
      </c>
      <c r="D6959">
        <v>1</v>
      </c>
      <c r="E6959" t="s">
        <v>137</v>
      </c>
      <c r="F6959" t="s">
        <v>139</v>
      </c>
      <c r="G6959" t="s">
        <v>138</v>
      </c>
      <c r="H6959" t="s">
        <v>165</v>
      </c>
      <c r="I6959" t="s">
        <v>147</v>
      </c>
      <c r="J6959" t="s">
        <v>161</v>
      </c>
      <c r="K6959" t="s">
        <v>161</v>
      </c>
      <c r="L6959" t="s">
        <v>161</v>
      </c>
      <c r="M6959" t="s">
        <v>161</v>
      </c>
      <c r="N6959" t="s">
        <v>161</v>
      </c>
      <c r="O6959" t="s">
        <v>161</v>
      </c>
      <c r="P6959" t="s">
        <v>161</v>
      </c>
      <c r="Q6959" t="s">
        <v>161</v>
      </c>
      <c r="R6959" t="s">
        <v>157</v>
      </c>
      <c r="S6959" t="s">
        <v>157</v>
      </c>
      <c r="T6959" t="s">
        <v>157</v>
      </c>
      <c r="U6959" t="s">
        <v>157</v>
      </c>
    </row>
    <row r="6960" spans="1:21" hidden="1" x14ac:dyDescent="0.45">
      <c r="A6960" t="str">
        <f t="shared" si="119"/>
        <v>YAG1EUL8F+MGeography, earth and environmental studiesEast of England</v>
      </c>
      <c r="B6960" t="s">
        <v>116</v>
      </c>
      <c r="C6960" t="s">
        <v>49</v>
      </c>
      <c r="D6960">
        <v>1</v>
      </c>
      <c r="E6960" t="s">
        <v>137</v>
      </c>
      <c r="F6960" t="s">
        <v>139</v>
      </c>
      <c r="G6960" t="s">
        <v>138</v>
      </c>
      <c r="H6960" t="s">
        <v>165</v>
      </c>
      <c r="I6960" t="s">
        <v>148</v>
      </c>
      <c r="J6960">
        <v>5</v>
      </c>
      <c r="K6960">
        <v>0</v>
      </c>
      <c r="L6960">
        <v>5</v>
      </c>
      <c r="M6960">
        <v>50</v>
      </c>
      <c r="N6960">
        <v>12.5</v>
      </c>
      <c r="O6960">
        <v>37.5</v>
      </c>
      <c r="P6960">
        <v>37.5</v>
      </c>
      <c r="Q6960">
        <v>37.5</v>
      </c>
      <c r="R6960" t="s">
        <v>161</v>
      </c>
      <c r="S6960" t="s">
        <v>161</v>
      </c>
      <c r="T6960" t="s">
        <v>161</v>
      </c>
      <c r="U6960" t="s">
        <v>161</v>
      </c>
    </row>
    <row r="6961" spans="1:21" hidden="1" x14ac:dyDescent="0.45">
      <c r="A6961" t="str">
        <f t="shared" si="119"/>
        <v>YAG1EUL8F+MGeography, earth and environmental studiesLondon</v>
      </c>
      <c r="B6961" t="s">
        <v>116</v>
      </c>
      <c r="C6961" t="s">
        <v>49</v>
      </c>
      <c r="D6961">
        <v>1</v>
      </c>
      <c r="E6961" t="s">
        <v>137</v>
      </c>
      <c r="F6961" t="s">
        <v>139</v>
      </c>
      <c r="G6961" t="s">
        <v>138</v>
      </c>
      <c r="H6961" t="s">
        <v>165</v>
      </c>
      <c r="I6961" t="s">
        <v>149</v>
      </c>
      <c r="J6961">
        <v>15</v>
      </c>
      <c r="K6961">
        <v>0</v>
      </c>
      <c r="L6961">
        <v>15</v>
      </c>
      <c r="M6961">
        <v>53.8</v>
      </c>
      <c r="N6961">
        <v>0</v>
      </c>
      <c r="O6961">
        <v>46.2</v>
      </c>
      <c r="P6961">
        <v>46.2</v>
      </c>
      <c r="Q6961">
        <v>46.2</v>
      </c>
      <c r="R6961" t="s">
        <v>161</v>
      </c>
      <c r="S6961" t="s">
        <v>161</v>
      </c>
      <c r="T6961" t="s">
        <v>161</v>
      </c>
      <c r="U6961" t="s">
        <v>161</v>
      </c>
    </row>
    <row r="6962" spans="1:21" hidden="1" x14ac:dyDescent="0.45">
      <c r="A6962" t="str">
        <f t="shared" si="119"/>
        <v>YAG1EUL8F+MGeography, earth and environmental studiesNorth East</v>
      </c>
      <c r="B6962" t="s">
        <v>116</v>
      </c>
      <c r="C6962" t="s">
        <v>49</v>
      </c>
      <c r="D6962">
        <v>1</v>
      </c>
      <c r="E6962" t="s">
        <v>137</v>
      </c>
      <c r="F6962" t="s">
        <v>139</v>
      </c>
      <c r="G6962" t="s">
        <v>138</v>
      </c>
      <c r="H6962" t="s">
        <v>165</v>
      </c>
      <c r="I6962" t="s">
        <v>150</v>
      </c>
      <c r="J6962" t="s">
        <v>161</v>
      </c>
      <c r="K6962" t="s">
        <v>161</v>
      </c>
      <c r="L6962" t="s">
        <v>161</v>
      </c>
      <c r="M6962" t="s">
        <v>161</v>
      </c>
      <c r="N6962" t="s">
        <v>161</v>
      </c>
      <c r="O6962" t="s">
        <v>161</v>
      </c>
      <c r="P6962" t="s">
        <v>161</v>
      </c>
      <c r="Q6962" t="s">
        <v>161</v>
      </c>
      <c r="R6962" t="s">
        <v>161</v>
      </c>
      <c r="S6962" t="s">
        <v>161</v>
      </c>
      <c r="T6962" t="s">
        <v>161</v>
      </c>
      <c r="U6962" t="s">
        <v>161</v>
      </c>
    </row>
    <row r="6963" spans="1:21" hidden="1" x14ac:dyDescent="0.45">
      <c r="A6963" t="str">
        <f t="shared" si="119"/>
        <v>YAG1EUL8F+MGeography, earth and environmental studiesNorth West</v>
      </c>
      <c r="B6963" t="s">
        <v>116</v>
      </c>
      <c r="C6963" t="s">
        <v>49</v>
      </c>
      <c r="D6963">
        <v>1</v>
      </c>
      <c r="E6963" t="s">
        <v>137</v>
      </c>
      <c r="F6963" t="s">
        <v>139</v>
      </c>
      <c r="G6963" t="s">
        <v>138</v>
      </c>
      <c r="H6963" t="s">
        <v>165</v>
      </c>
      <c r="I6963" t="s">
        <v>151</v>
      </c>
      <c r="J6963" t="s">
        <v>161</v>
      </c>
      <c r="K6963" t="s">
        <v>161</v>
      </c>
      <c r="L6963" t="s">
        <v>161</v>
      </c>
      <c r="M6963" t="s">
        <v>161</v>
      </c>
      <c r="N6963" t="s">
        <v>161</v>
      </c>
      <c r="O6963" t="s">
        <v>161</v>
      </c>
      <c r="P6963" t="s">
        <v>161</v>
      </c>
      <c r="Q6963" t="s">
        <v>161</v>
      </c>
      <c r="R6963" t="s">
        <v>161</v>
      </c>
      <c r="S6963" t="s">
        <v>161</v>
      </c>
      <c r="T6963" t="s">
        <v>161</v>
      </c>
      <c r="U6963" t="s">
        <v>161</v>
      </c>
    </row>
    <row r="6964" spans="1:21" hidden="1" x14ac:dyDescent="0.45">
      <c r="A6964" t="str">
        <f t="shared" si="119"/>
        <v>YAG1EUL8F+MGeography, earth and environmental studiesNorthern Ireland</v>
      </c>
      <c r="B6964" t="s">
        <v>116</v>
      </c>
      <c r="C6964" t="s">
        <v>49</v>
      </c>
      <c r="D6964">
        <v>1</v>
      </c>
      <c r="E6964" t="s">
        <v>137</v>
      </c>
      <c r="F6964" t="s">
        <v>139</v>
      </c>
      <c r="G6964" t="s">
        <v>138</v>
      </c>
      <c r="H6964" t="s">
        <v>165</v>
      </c>
      <c r="I6964" t="s">
        <v>152</v>
      </c>
      <c r="J6964" t="s">
        <v>161</v>
      </c>
      <c r="K6964" t="s">
        <v>161</v>
      </c>
      <c r="L6964" t="s">
        <v>161</v>
      </c>
      <c r="M6964" t="s">
        <v>161</v>
      </c>
      <c r="N6964" t="s">
        <v>161</v>
      </c>
      <c r="O6964" t="s">
        <v>161</v>
      </c>
      <c r="P6964" t="s">
        <v>161</v>
      </c>
      <c r="Q6964" t="s">
        <v>161</v>
      </c>
      <c r="R6964" t="s">
        <v>161</v>
      </c>
      <c r="S6964" t="s">
        <v>161</v>
      </c>
      <c r="T6964" t="s">
        <v>161</v>
      </c>
      <c r="U6964" t="s">
        <v>161</v>
      </c>
    </row>
    <row r="6965" spans="1:21" hidden="1" x14ac:dyDescent="0.45">
      <c r="A6965" t="str">
        <f t="shared" si="119"/>
        <v>YAG1EUL8F+MGeography, earth and environmental studiesSouth East</v>
      </c>
      <c r="B6965" t="s">
        <v>116</v>
      </c>
      <c r="C6965" t="s">
        <v>49</v>
      </c>
      <c r="D6965">
        <v>1</v>
      </c>
      <c r="E6965" t="s">
        <v>137</v>
      </c>
      <c r="F6965" t="s">
        <v>139</v>
      </c>
      <c r="G6965" t="s">
        <v>138</v>
      </c>
      <c r="H6965" t="s">
        <v>165</v>
      </c>
      <c r="I6965" t="s">
        <v>154</v>
      </c>
      <c r="J6965">
        <v>25</v>
      </c>
      <c r="K6965">
        <v>0</v>
      </c>
      <c r="L6965">
        <v>25</v>
      </c>
      <c r="M6965">
        <v>57.1</v>
      </c>
      <c r="N6965">
        <v>14.2</v>
      </c>
      <c r="O6965">
        <v>24.1</v>
      </c>
      <c r="P6965">
        <v>28.8</v>
      </c>
      <c r="Q6965">
        <v>28.8</v>
      </c>
      <c r="R6965" t="s">
        <v>161</v>
      </c>
      <c r="S6965" t="s">
        <v>161</v>
      </c>
      <c r="T6965" t="s">
        <v>161</v>
      </c>
      <c r="U6965" t="s">
        <v>161</v>
      </c>
    </row>
    <row r="6966" spans="1:21" hidden="1" x14ac:dyDescent="0.45">
      <c r="A6966" t="str">
        <f t="shared" si="119"/>
        <v>YAG1EUL8F+MGeography, earth and environmental studiesSouth West</v>
      </c>
      <c r="B6966" t="s">
        <v>116</v>
      </c>
      <c r="C6966" t="s">
        <v>49</v>
      </c>
      <c r="D6966">
        <v>1</v>
      </c>
      <c r="E6966" t="s">
        <v>137</v>
      </c>
      <c r="F6966" t="s">
        <v>139</v>
      </c>
      <c r="G6966" t="s">
        <v>138</v>
      </c>
      <c r="H6966" t="s">
        <v>165</v>
      </c>
      <c r="I6966" t="s">
        <v>155</v>
      </c>
      <c r="J6966" t="s">
        <v>161</v>
      </c>
      <c r="K6966" t="s">
        <v>161</v>
      </c>
      <c r="L6966" t="s">
        <v>161</v>
      </c>
      <c r="M6966" t="s">
        <v>161</v>
      </c>
      <c r="N6966" t="s">
        <v>161</v>
      </c>
      <c r="O6966" t="s">
        <v>161</v>
      </c>
      <c r="P6966" t="s">
        <v>161</v>
      </c>
      <c r="Q6966" t="s">
        <v>161</v>
      </c>
      <c r="R6966" t="s">
        <v>157</v>
      </c>
      <c r="S6966" t="s">
        <v>157</v>
      </c>
      <c r="T6966" t="s">
        <v>157</v>
      </c>
      <c r="U6966" t="s">
        <v>157</v>
      </c>
    </row>
    <row r="6967" spans="1:21" hidden="1" x14ac:dyDescent="0.45">
      <c r="A6967" t="str">
        <f t="shared" si="119"/>
        <v>YAG1EUL8F+MGeography, earth and environmental studiesWales</v>
      </c>
      <c r="B6967" t="s">
        <v>116</v>
      </c>
      <c r="C6967" t="s">
        <v>49</v>
      </c>
      <c r="D6967">
        <v>1</v>
      </c>
      <c r="E6967" t="s">
        <v>137</v>
      </c>
      <c r="F6967" t="s">
        <v>139</v>
      </c>
      <c r="G6967" t="s">
        <v>138</v>
      </c>
      <c r="H6967" t="s">
        <v>165</v>
      </c>
      <c r="I6967" t="s">
        <v>158</v>
      </c>
      <c r="J6967" t="s">
        <v>161</v>
      </c>
      <c r="K6967" t="s">
        <v>161</v>
      </c>
      <c r="L6967" t="s">
        <v>161</v>
      </c>
      <c r="M6967" t="s">
        <v>161</v>
      </c>
      <c r="N6967" t="s">
        <v>161</v>
      </c>
      <c r="O6967" t="s">
        <v>161</v>
      </c>
      <c r="P6967" t="s">
        <v>161</v>
      </c>
      <c r="Q6967" t="s">
        <v>161</v>
      </c>
      <c r="R6967" t="s">
        <v>161</v>
      </c>
      <c r="S6967" t="s">
        <v>161</v>
      </c>
      <c r="T6967" t="s">
        <v>161</v>
      </c>
      <c r="U6967" t="s">
        <v>161</v>
      </c>
    </row>
    <row r="6968" spans="1:21" hidden="1" x14ac:dyDescent="0.45">
      <c r="A6968" t="str">
        <f t="shared" si="119"/>
        <v>YAG1EUL8F+MGeography, earth and environmental studiesWest Midlands</v>
      </c>
      <c r="B6968" t="s">
        <v>116</v>
      </c>
      <c r="C6968" t="s">
        <v>49</v>
      </c>
      <c r="D6968">
        <v>1</v>
      </c>
      <c r="E6968" t="s">
        <v>137</v>
      </c>
      <c r="F6968" t="s">
        <v>139</v>
      </c>
      <c r="G6968" t="s">
        <v>138</v>
      </c>
      <c r="H6968" t="s">
        <v>165</v>
      </c>
      <c r="I6968" t="s">
        <v>159</v>
      </c>
      <c r="J6968" t="s">
        <v>161</v>
      </c>
      <c r="K6968" t="s">
        <v>161</v>
      </c>
      <c r="L6968" t="s">
        <v>161</v>
      </c>
      <c r="M6968" t="s">
        <v>161</v>
      </c>
      <c r="N6968" t="s">
        <v>161</v>
      </c>
      <c r="O6968" t="s">
        <v>161</v>
      </c>
      <c r="P6968" t="s">
        <v>161</v>
      </c>
      <c r="Q6968" t="s">
        <v>161</v>
      </c>
      <c r="R6968" t="s">
        <v>161</v>
      </c>
      <c r="S6968" t="s">
        <v>161</v>
      </c>
      <c r="T6968" t="s">
        <v>161</v>
      </c>
      <c r="U6968" t="s">
        <v>161</v>
      </c>
    </row>
    <row r="6969" spans="1:21" hidden="1" x14ac:dyDescent="0.45">
      <c r="A6969" t="str">
        <f t="shared" si="119"/>
        <v>YAG1EUL8F+MGeography, earth and environmental studiesYorkshire and The Humber</v>
      </c>
      <c r="B6969" t="s">
        <v>116</v>
      </c>
      <c r="C6969" t="s">
        <v>49</v>
      </c>
      <c r="D6969">
        <v>1</v>
      </c>
      <c r="E6969" t="s">
        <v>137</v>
      </c>
      <c r="F6969" t="s">
        <v>139</v>
      </c>
      <c r="G6969" t="s">
        <v>138</v>
      </c>
      <c r="H6969" t="s">
        <v>165</v>
      </c>
      <c r="I6969" t="s">
        <v>160</v>
      </c>
      <c r="J6969">
        <v>5</v>
      </c>
      <c r="K6969">
        <v>0</v>
      </c>
      <c r="L6969">
        <v>5</v>
      </c>
      <c r="M6969">
        <v>75</v>
      </c>
      <c r="N6969">
        <v>25</v>
      </c>
      <c r="O6969">
        <v>0</v>
      </c>
      <c r="P6969">
        <v>0</v>
      </c>
      <c r="Q6969">
        <v>0</v>
      </c>
      <c r="R6969" t="s">
        <v>157</v>
      </c>
      <c r="S6969" t="s">
        <v>157</v>
      </c>
      <c r="T6969" t="s">
        <v>157</v>
      </c>
      <c r="U6969" t="s">
        <v>157</v>
      </c>
    </row>
    <row r="6970" spans="1:21" hidden="1" x14ac:dyDescent="0.45">
      <c r="A6970" t="str">
        <f t="shared" si="119"/>
        <v>YAG1EUL8F+MGeography, earth and environmental studiesNA</v>
      </c>
      <c r="B6970" t="s">
        <v>116</v>
      </c>
      <c r="C6970" t="s">
        <v>49</v>
      </c>
      <c r="D6970">
        <v>1</v>
      </c>
      <c r="E6970" t="s">
        <v>137</v>
      </c>
      <c r="F6970" t="s">
        <v>139</v>
      </c>
      <c r="G6970" t="s">
        <v>138</v>
      </c>
      <c r="H6970" t="s">
        <v>165</v>
      </c>
      <c r="I6970" t="s">
        <v>157</v>
      </c>
      <c r="J6970">
        <v>25</v>
      </c>
      <c r="K6970">
        <v>100</v>
      </c>
      <c r="L6970" t="s">
        <v>161</v>
      </c>
      <c r="M6970" t="s">
        <v>161</v>
      </c>
      <c r="N6970" t="s">
        <v>161</v>
      </c>
      <c r="O6970" t="s">
        <v>161</v>
      </c>
      <c r="P6970" t="s">
        <v>161</v>
      </c>
      <c r="Q6970" t="s">
        <v>161</v>
      </c>
      <c r="R6970" t="s">
        <v>157</v>
      </c>
      <c r="S6970" t="s">
        <v>157</v>
      </c>
      <c r="T6970" t="s">
        <v>157</v>
      </c>
      <c r="U6970" t="s">
        <v>157</v>
      </c>
    </row>
    <row r="6971" spans="1:21" hidden="1" x14ac:dyDescent="0.45">
      <c r="A6971" t="str">
        <f t="shared" si="119"/>
        <v>YAG10Non-EUL7F+MGeography, earth and environmental studiesAll</v>
      </c>
      <c r="B6971" t="s">
        <v>116</v>
      </c>
      <c r="C6971" t="s">
        <v>142</v>
      </c>
      <c r="D6971">
        <v>10</v>
      </c>
      <c r="E6971" t="s">
        <v>162</v>
      </c>
      <c r="F6971" t="s">
        <v>145</v>
      </c>
      <c r="G6971" t="s">
        <v>138</v>
      </c>
      <c r="H6971" t="s">
        <v>165</v>
      </c>
      <c r="I6971" t="s">
        <v>28</v>
      </c>
      <c r="J6971">
        <v>635</v>
      </c>
      <c r="K6971">
        <v>55</v>
      </c>
      <c r="L6971">
        <v>285</v>
      </c>
      <c r="M6971">
        <v>27.4</v>
      </c>
      <c r="N6971">
        <v>1.6</v>
      </c>
      <c r="O6971">
        <v>14.6</v>
      </c>
      <c r="P6971">
        <v>15.4</v>
      </c>
      <c r="Q6971">
        <v>16.100000000000001</v>
      </c>
      <c r="R6971">
        <v>80</v>
      </c>
      <c r="S6971">
        <v>13900</v>
      </c>
      <c r="T6971">
        <v>26600</v>
      </c>
      <c r="U6971">
        <v>38300</v>
      </c>
    </row>
    <row r="6972" spans="1:21" hidden="1" x14ac:dyDescent="0.45">
      <c r="A6972" t="str">
        <f t="shared" si="119"/>
        <v>YAG10Non-EUL8F+MGeography, earth and environmental studiesAll</v>
      </c>
      <c r="B6972" t="s">
        <v>116</v>
      </c>
      <c r="C6972" t="s">
        <v>142</v>
      </c>
      <c r="D6972">
        <v>10</v>
      </c>
      <c r="E6972" t="s">
        <v>162</v>
      </c>
      <c r="F6972" t="s">
        <v>139</v>
      </c>
      <c r="G6972" t="s">
        <v>138</v>
      </c>
      <c r="H6972" t="s">
        <v>165</v>
      </c>
      <c r="I6972" t="s">
        <v>28</v>
      </c>
      <c r="J6972">
        <v>125</v>
      </c>
      <c r="K6972">
        <v>50.4</v>
      </c>
      <c r="L6972">
        <v>65</v>
      </c>
      <c r="M6972">
        <v>27.2</v>
      </c>
      <c r="N6972">
        <v>1.6</v>
      </c>
      <c r="O6972">
        <v>18.399999999999999</v>
      </c>
      <c r="P6972">
        <v>20</v>
      </c>
      <c r="Q6972">
        <v>20.8</v>
      </c>
      <c r="R6972">
        <v>20</v>
      </c>
      <c r="S6972">
        <v>36500</v>
      </c>
      <c r="T6972">
        <v>47300</v>
      </c>
      <c r="U6972">
        <v>56400</v>
      </c>
    </row>
    <row r="6973" spans="1:21" hidden="1" x14ac:dyDescent="0.45">
      <c r="A6973" t="str">
        <f t="shared" si="119"/>
        <v>YAG5Non-EUL7F+MGeography, earth and environmental studiesAll</v>
      </c>
      <c r="B6973" t="s">
        <v>116</v>
      </c>
      <c r="C6973" t="s">
        <v>140</v>
      </c>
      <c r="D6973">
        <v>5</v>
      </c>
      <c r="E6973" t="s">
        <v>162</v>
      </c>
      <c r="F6973" t="s">
        <v>145</v>
      </c>
      <c r="G6973" t="s">
        <v>138</v>
      </c>
      <c r="H6973" t="s">
        <v>165</v>
      </c>
      <c r="I6973" t="s">
        <v>28</v>
      </c>
      <c r="J6973">
        <v>1250</v>
      </c>
      <c r="K6973">
        <v>47.5</v>
      </c>
      <c r="L6973">
        <v>655</v>
      </c>
      <c r="M6973">
        <v>32.9</v>
      </c>
      <c r="N6973">
        <v>2</v>
      </c>
      <c r="O6973">
        <v>12.6</v>
      </c>
      <c r="P6973">
        <v>15.6</v>
      </c>
      <c r="Q6973">
        <v>17.600000000000001</v>
      </c>
      <c r="R6973">
        <v>130</v>
      </c>
      <c r="S6973">
        <v>18200</v>
      </c>
      <c r="T6973">
        <v>29600</v>
      </c>
      <c r="U6973">
        <v>40900</v>
      </c>
    </row>
    <row r="6974" spans="1:21" hidden="1" x14ac:dyDescent="0.45">
      <c r="A6974" t="str">
        <f t="shared" si="119"/>
        <v>YAG5Non-EUL8F+MGeography, earth and environmental studiesAll</v>
      </c>
      <c r="B6974" t="s">
        <v>116</v>
      </c>
      <c r="C6974" t="s">
        <v>140</v>
      </c>
      <c r="D6974">
        <v>5</v>
      </c>
      <c r="E6974" t="s">
        <v>162</v>
      </c>
      <c r="F6974" t="s">
        <v>139</v>
      </c>
      <c r="G6974" t="s">
        <v>138</v>
      </c>
      <c r="H6974" t="s">
        <v>165</v>
      </c>
      <c r="I6974" t="s">
        <v>28</v>
      </c>
      <c r="J6974">
        <v>205</v>
      </c>
      <c r="K6974">
        <v>35.9</v>
      </c>
      <c r="L6974">
        <v>130</v>
      </c>
      <c r="M6974">
        <v>40.799999999999997</v>
      </c>
      <c r="N6974">
        <v>3.5</v>
      </c>
      <c r="O6974">
        <v>19.399999999999999</v>
      </c>
      <c r="P6974">
        <v>19.399999999999999</v>
      </c>
      <c r="Q6974">
        <v>19.8</v>
      </c>
      <c r="R6974">
        <v>40</v>
      </c>
      <c r="S6974">
        <v>28800</v>
      </c>
      <c r="T6974">
        <v>32500</v>
      </c>
      <c r="U6974">
        <v>38000</v>
      </c>
    </row>
    <row r="6975" spans="1:21" hidden="1" x14ac:dyDescent="0.45">
      <c r="A6975" t="str">
        <f t="shared" si="119"/>
        <v>YAG3Non-EUL7F+MGeography, earth and environmental studiesAll</v>
      </c>
      <c r="B6975" t="s">
        <v>116</v>
      </c>
      <c r="C6975" t="s">
        <v>141</v>
      </c>
      <c r="D6975">
        <v>3</v>
      </c>
      <c r="E6975" t="s">
        <v>162</v>
      </c>
      <c r="F6975" t="s">
        <v>145</v>
      </c>
      <c r="G6975" t="s">
        <v>138</v>
      </c>
      <c r="H6975" t="s">
        <v>165</v>
      </c>
      <c r="I6975" t="s">
        <v>28</v>
      </c>
      <c r="J6975">
        <v>1330</v>
      </c>
      <c r="K6975">
        <v>45.9</v>
      </c>
      <c r="L6975">
        <v>720</v>
      </c>
      <c r="M6975">
        <v>38.700000000000003</v>
      </c>
      <c r="N6975">
        <v>1.3</v>
      </c>
      <c r="O6975">
        <v>7.1</v>
      </c>
      <c r="P6975">
        <v>11.5</v>
      </c>
      <c r="Q6975">
        <v>14.1</v>
      </c>
      <c r="R6975">
        <v>65</v>
      </c>
      <c r="S6975">
        <v>24500</v>
      </c>
      <c r="T6975">
        <v>33900</v>
      </c>
      <c r="U6975">
        <v>42700</v>
      </c>
    </row>
    <row r="6976" spans="1:21" hidden="1" x14ac:dyDescent="0.45">
      <c r="A6976" t="str">
        <f t="shared" si="119"/>
        <v>YAG3Non-EUL8F+MGeography, earth and environmental studiesAll</v>
      </c>
      <c r="B6976" t="s">
        <v>116</v>
      </c>
      <c r="C6976" t="s">
        <v>141</v>
      </c>
      <c r="D6976">
        <v>3</v>
      </c>
      <c r="E6976" t="s">
        <v>162</v>
      </c>
      <c r="F6976" t="s">
        <v>139</v>
      </c>
      <c r="G6976" t="s">
        <v>138</v>
      </c>
      <c r="H6976" t="s">
        <v>165</v>
      </c>
      <c r="I6976" t="s">
        <v>28</v>
      </c>
      <c r="J6976">
        <v>185</v>
      </c>
      <c r="K6976">
        <v>34.1</v>
      </c>
      <c r="L6976">
        <v>125</v>
      </c>
      <c r="M6976">
        <v>39.799999999999997</v>
      </c>
      <c r="N6976">
        <v>2</v>
      </c>
      <c r="O6976">
        <v>23</v>
      </c>
      <c r="P6976">
        <v>24.1</v>
      </c>
      <c r="Q6976">
        <v>24.1</v>
      </c>
      <c r="R6976">
        <v>40</v>
      </c>
      <c r="S6976">
        <v>21900</v>
      </c>
      <c r="T6976">
        <v>32500</v>
      </c>
      <c r="U6976">
        <v>42300</v>
      </c>
    </row>
    <row r="6977" spans="1:21" hidden="1" x14ac:dyDescent="0.45">
      <c r="A6977" t="str">
        <f t="shared" si="119"/>
        <v>YAG1Non-EUL7F+MGeography, earth and environmental studiesAll</v>
      </c>
      <c r="B6977" t="s">
        <v>116</v>
      </c>
      <c r="C6977" t="s">
        <v>49</v>
      </c>
      <c r="D6977">
        <v>1</v>
      </c>
      <c r="E6977" t="s">
        <v>162</v>
      </c>
      <c r="F6977" t="s">
        <v>145</v>
      </c>
      <c r="G6977" t="s">
        <v>138</v>
      </c>
      <c r="H6977" t="s">
        <v>165</v>
      </c>
      <c r="I6977" t="s">
        <v>28</v>
      </c>
      <c r="J6977">
        <v>1265</v>
      </c>
      <c r="K6977">
        <v>52.2</v>
      </c>
      <c r="L6977">
        <v>605</v>
      </c>
      <c r="M6977">
        <v>31.9</v>
      </c>
      <c r="N6977">
        <v>2.6</v>
      </c>
      <c r="O6977">
        <v>6.8</v>
      </c>
      <c r="P6977">
        <v>9</v>
      </c>
      <c r="Q6977">
        <v>13.3</v>
      </c>
      <c r="R6977">
        <v>80</v>
      </c>
      <c r="S6977">
        <v>19000</v>
      </c>
      <c r="T6977">
        <v>28100</v>
      </c>
      <c r="U6977">
        <v>33200</v>
      </c>
    </row>
    <row r="6978" spans="1:21" hidden="1" x14ac:dyDescent="0.45">
      <c r="A6978" t="str">
        <f t="shared" si="119"/>
        <v>YAG1Non-EUL8F+MGeography, earth and environmental studiesAll</v>
      </c>
      <c r="B6978" t="s">
        <v>116</v>
      </c>
      <c r="C6978" t="s">
        <v>49</v>
      </c>
      <c r="D6978">
        <v>1</v>
      </c>
      <c r="E6978" t="s">
        <v>162</v>
      </c>
      <c r="F6978" t="s">
        <v>139</v>
      </c>
      <c r="G6978" t="s">
        <v>138</v>
      </c>
      <c r="H6978" t="s">
        <v>165</v>
      </c>
      <c r="I6978" t="s">
        <v>28</v>
      </c>
      <c r="J6978">
        <v>195</v>
      </c>
      <c r="K6978">
        <v>35.299999999999997</v>
      </c>
      <c r="L6978">
        <v>130</v>
      </c>
      <c r="M6978">
        <v>29.1</v>
      </c>
      <c r="N6978">
        <v>11.4</v>
      </c>
      <c r="O6978">
        <v>23.3</v>
      </c>
      <c r="P6978">
        <v>23.7</v>
      </c>
      <c r="Q6978">
        <v>24.2</v>
      </c>
      <c r="R6978">
        <v>40</v>
      </c>
      <c r="S6978">
        <v>19700</v>
      </c>
      <c r="T6978">
        <v>31800</v>
      </c>
      <c r="U6978">
        <v>41200</v>
      </c>
    </row>
    <row r="6979" spans="1:21" hidden="1" x14ac:dyDescent="0.45">
      <c r="A6979" t="str">
        <f t="shared" si="119"/>
        <v>YAG10Non-EUL7FGeography, earth and environmental studiesAll</v>
      </c>
      <c r="B6979" t="s">
        <v>116</v>
      </c>
      <c r="C6979" t="s">
        <v>142</v>
      </c>
      <c r="D6979">
        <v>10</v>
      </c>
      <c r="E6979" t="s">
        <v>162</v>
      </c>
      <c r="F6979" t="s">
        <v>145</v>
      </c>
      <c r="G6979" t="s">
        <v>143</v>
      </c>
      <c r="H6979" t="s">
        <v>165</v>
      </c>
      <c r="I6979" t="s">
        <v>28</v>
      </c>
      <c r="J6979">
        <v>300</v>
      </c>
      <c r="K6979">
        <v>55</v>
      </c>
      <c r="L6979">
        <v>135</v>
      </c>
      <c r="M6979">
        <v>28.8</v>
      </c>
      <c r="N6979">
        <v>2.2999999999999998</v>
      </c>
      <c r="O6979">
        <v>13.2</v>
      </c>
      <c r="P6979">
        <v>13.2</v>
      </c>
      <c r="Q6979">
        <v>13.8</v>
      </c>
      <c r="R6979">
        <v>35</v>
      </c>
      <c r="S6979">
        <v>13000</v>
      </c>
      <c r="T6979">
        <v>23000</v>
      </c>
      <c r="U6979">
        <v>35000</v>
      </c>
    </row>
    <row r="6980" spans="1:21" hidden="1" x14ac:dyDescent="0.45">
      <c r="A6980" t="str">
        <f t="shared" si="119"/>
        <v>YAG10Non-EUL7MGeography, earth and environmental studiesAll</v>
      </c>
      <c r="B6980" t="s">
        <v>116</v>
      </c>
      <c r="C6980" t="s">
        <v>142</v>
      </c>
      <c r="D6980">
        <v>10</v>
      </c>
      <c r="E6980" t="s">
        <v>162</v>
      </c>
      <c r="F6980" t="s">
        <v>145</v>
      </c>
      <c r="G6980" t="s">
        <v>144</v>
      </c>
      <c r="H6980" t="s">
        <v>165</v>
      </c>
      <c r="I6980" t="s">
        <v>28</v>
      </c>
      <c r="J6980">
        <v>335</v>
      </c>
      <c r="K6980">
        <v>54.9</v>
      </c>
      <c r="L6980">
        <v>150</v>
      </c>
      <c r="M6980">
        <v>26.1</v>
      </c>
      <c r="N6980">
        <v>0.9</v>
      </c>
      <c r="O6980">
        <v>16</v>
      </c>
      <c r="P6980">
        <v>17.5</v>
      </c>
      <c r="Q6980">
        <v>18.100000000000001</v>
      </c>
      <c r="R6980">
        <v>45</v>
      </c>
      <c r="S6980">
        <v>13900</v>
      </c>
      <c r="T6980">
        <v>33600</v>
      </c>
      <c r="U6980">
        <v>51100</v>
      </c>
    </row>
    <row r="6981" spans="1:21" hidden="1" x14ac:dyDescent="0.45">
      <c r="A6981" t="str">
        <f t="shared" si="119"/>
        <v>YAG10Non-EUL8FGeography, earth and environmental studiesAll</v>
      </c>
      <c r="B6981" t="s">
        <v>116</v>
      </c>
      <c r="C6981" t="s">
        <v>142</v>
      </c>
      <c r="D6981">
        <v>10</v>
      </c>
      <c r="E6981" t="s">
        <v>162</v>
      </c>
      <c r="F6981" t="s">
        <v>139</v>
      </c>
      <c r="G6981" t="s">
        <v>143</v>
      </c>
      <c r="H6981" t="s">
        <v>165</v>
      </c>
      <c r="I6981" t="s">
        <v>28</v>
      </c>
      <c r="J6981">
        <v>55</v>
      </c>
      <c r="K6981">
        <v>49.5</v>
      </c>
      <c r="L6981">
        <v>30</v>
      </c>
      <c r="M6981">
        <v>27.6</v>
      </c>
      <c r="N6981">
        <v>1.9</v>
      </c>
      <c r="O6981">
        <v>21</v>
      </c>
      <c r="P6981">
        <v>21</v>
      </c>
      <c r="Q6981">
        <v>21</v>
      </c>
      <c r="R6981" t="s">
        <v>161</v>
      </c>
      <c r="S6981" t="s">
        <v>161</v>
      </c>
      <c r="T6981" t="s">
        <v>161</v>
      </c>
      <c r="U6981" t="s">
        <v>161</v>
      </c>
    </row>
    <row r="6982" spans="1:21" hidden="1" x14ac:dyDescent="0.45">
      <c r="A6982" t="str">
        <f t="shared" si="119"/>
        <v>YAG10Non-EUL8MGeography, earth and environmental studiesAll</v>
      </c>
      <c r="B6982" t="s">
        <v>116</v>
      </c>
      <c r="C6982" t="s">
        <v>142</v>
      </c>
      <c r="D6982">
        <v>10</v>
      </c>
      <c r="E6982" t="s">
        <v>162</v>
      </c>
      <c r="F6982" t="s">
        <v>139</v>
      </c>
      <c r="G6982" t="s">
        <v>144</v>
      </c>
      <c r="H6982" t="s">
        <v>165</v>
      </c>
      <c r="I6982" t="s">
        <v>28</v>
      </c>
      <c r="J6982">
        <v>75</v>
      </c>
      <c r="K6982">
        <v>51</v>
      </c>
      <c r="L6982">
        <v>40</v>
      </c>
      <c r="M6982">
        <v>26.9</v>
      </c>
      <c r="N6982">
        <v>1.4</v>
      </c>
      <c r="O6982">
        <v>16.600000000000001</v>
      </c>
      <c r="P6982">
        <v>19.3</v>
      </c>
      <c r="Q6982">
        <v>20.7</v>
      </c>
      <c r="R6982" t="s">
        <v>161</v>
      </c>
      <c r="S6982" t="s">
        <v>161</v>
      </c>
      <c r="T6982" t="s">
        <v>161</v>
      </c>
      <c r="U6982" t="s">
        <v>161</v>
      </c>
    </row>
    <row r="6983" spans="1:21" hidden="1" x14ac:dyDescent="0.45">
      <c r="A6983" t="str">
        <f t="shared" ref="A6983:A7046" si="120">"YAG"&amp;D6983 &amp;E6983 &amp;F6983 &amp; G6983 &amp;H6983 &amp;I6983</f>
        <v>YAG5Non-EUL7FGeography, earth and environmental studiesAll</v>
      </c>
      <c r="B6983" t="s">
        <v>116</v>
      </c>
      <c r="C6983" t="s">
        <v>140</v>
      </c>
      <c r="D6983">
        <v>5</v>
      </c>
      <c r="E6983" t="s">
        <v>162</v>
      </c>
      <c r="F6983" t="s">
        <v>145</v>
      </c>
      <c r="G6983" t="s">
        <v>143</v>
      </c>
      <c r="H6983" t="s">
        <v>165</v>
      </c>
      <c r="I6983" t="s">
        <v>28</v>
      </c>
      <c r="J6983">
        <v>585</v>
      </c>
      <c r="K6983">
        <v>50.4</v>
      </c>
      <c r="L6983">
        <v>290</v>
      </c>
      <c r="M6983">
        <v>31.9</v>
      </c>
      <c r="N6983">
        <v>1.5</v>
      </c>
      <c r="O6983">
        <v>11.3</v>
      </c>
      <c r="P6983">
        <v>14.1</v>
      </c>
      <c r="Q6983">
        <v>16.100000000000001</v>
      </c>
      <c r="R6983">
        <v>55</v>
      </c>
      <c r="S6983">
        <v>17900</v>
      </c>
      <c r="T6983">
        <v>29200</v>
      </c>
      <c r="U6983">
        <v>36900</v>
      </c>
    </row>
    <row r="6984" spans="1:21" hidden="1" x14ac:dyDescent="0.45">
      <c r="A6984" t="str">
        <f t="shared" si="120"/>
        <v>YAG5Non-EUL7MGeography, earth and environmental studiesAll</v>
      </c>
      <c r="B6984" t="s">
        <v>116</v>
      </c>
      <c r="C6984" t="s">
        <v>140</v>
      </c>
      <c r="D6984">
        <v>5</v>
      </c>
      <c r="E6984" t="s">
        <v>162</v>
      </c>
      <c r="F6984" t="s">
        <v>145</v>
      </c>
      <c r="G6984" t="s">
        <v>144</v>
      </c>
      <c r="H6984" t="s">
        <v>165</v>
      </c>
      <c r="I6984" t="s">
        <v>28</v>
      </c>
      <c r="J6984">
        <v>670</v>
      </c>
      <c r="K6984">
        <v>45</v>
      </c>
      <c r="L6984">
        <v>370</v>
      </c>
      <c r="M6984">
        <v>33.799999999999997</v>
      </c>
      <c r="N6984">
        <v>2.4</v>
      </c>
      <c r="O6984">
        <v>13.8</v>
      </c>
      <c r="P6984">
        <v>16.899999999999999</v>
      </c>
      <c r="Q6984">
        <v>18.8</v>
      </c>
      <c r="R6984">
        <v>75</v>
      </c>
      <c r="S6984">
        <v>19000</v>
      </c>
      <c r="T6984">
        <v>32100</v>
      </c>
      <c r="U6984">
        <v>46700</v>
      </c>
    </row>
    <row r="6985" spans="1:21" hidden="1" x14ac:dyDescent="0.45">
      <c r="A6985" t="str">
        <f t="shared" si="120"/>
        <v>YAG5Non-EUL8FGeography, earth and environmental studiesAll</v>
      </c>
      <c r="B6985" t="s">
        <v>116</v>
      </c>
      <c r="C6985" t="s">
        <v>140</v>
      </c>
      <c r="D6985">
        <v>5</v>
      </c>
      <c r="E6985" t="s">
        <v>162</v>
      </c>
      <c r="F6985" t="s">
        <v>139</v>
      </c>
      <c r="G6985" t="s">
        <v>143</v>
      </c>
      <c r="H6985" t="s">
        <v>165</v>
      </c>
      <c r="I6985" t="s">
        <v>28</v>
      </c>
      <c r="J6985">
        <v>90</v>
      </c>
      <c r="K6985">
        <v>32.1</v>
      </c>
      <c r="L6985">
        <v>60</v>
      </c>
      <c r="M6985">
        <v>40.799999999999997</v>
      </c>
      <c r="N6985">
        <v>3.4</v>
      </c>
      <c r="O6985">
        <v>22.6</v>
      </c>
      <c r="P6985">
        <v>22.6</v>
      </c>
      <c r="Q6985">
        <v>23.8</v>
      </c>
      <c r="R6985">
        <v>20</v>
      </c>
      <c r="S6985">
        <v>22300</v>
      </c>
      <c r="T6985">
        <v>31900</v>
      </c>
      <c r="U6985">
        <v>34300</v>
      </c>
    </row>
    <row r="6986" spans="1:21" hidden="1" x14ac:dyDescent="0.45">
      <c r="A6986" t="str">
        <f t="shared" si="120"/>
        <v>YAG5Non-EUL8MGeography, earth and environmental studiesAll</v>
      </c>
      <c r="B6986" t="s">
        <v>116</v>
      </c>
      <c r="C6986" t="s">
        <v>140</v>
      </c>
      <c r="D6986">
        <v>5</v>
      </c>
      <c r="E6986" t="s">
        <v>162</v>
      </c>
      <c r="F6986" t="s">
        <v>139</v>
      </c>
      <c r="G6986" t="s">
        <v>144</v>
      </c>
      <c r="H6986" t="s">
        <v>165</v>
      </c>
      <c r="I6986" t="s">
        <v>28</v>
      </c>
      <c r="J6986">
        <v>115</v>
      </c>
      <c r="K6986">
        <v>38.9</v>
      </c>
      <c r="L6986">
        <v>70</v>
      </c>
      <c r="M6986">
        <v>40.799999999999997</v>
      </c>
      <c r="N6986">
        <v>3.6</v>
      </c>
      <c r="O6986">
        <v>16.8</v>
      </c>
      <c r="P6986">
        <v>16.8</v>
      </c>
      <c r="Q6986">
        <v>16.8</v>
      </c>
      <c r="R6986">
        <v>20</v>
      </c>
      <c r="S6986">
        <v>31400</v>
      </c>
      <c r="T6986">
        <v>32800</v>
      </c>
      <c r="U6986">
        <v>39100</v>
      </c>
    </row>
    <row r="6987" spans="1:21" hidden="1" x14ac:dyDescent="0.45">
      <c r="A6987" t="str">
        <f t="shared" si="120"/>
        <v>YAG3Non-EUL7FGeography, earth and environmental studiesAll</v>
      </c>
      <c r="B6987" t="s">
        <v>116</v>
      </c>
      <c r="C6987" t="s">
        <v>141</v>
      </c>
      <c r="D6987">
        <v>3</v>
      </c>
      <c r="E6987" t="s">
        <v>162</v>
      </c>
      <c r="F6987" t="s">
        <v>145</v>
      </c>
      <c r="G6987" t="s">
        <v>143</v>
      </c>
      <c r="H6987" t="s">
        <v>165</v>
      </c>
      <c r="I6987" t="s">
        <v>28</v>
      </c>
      <c r="J6987">
        <v>635</v>
      </c>
      <c r="K6987">
        <v>50.3</v>
      </c>
      <c r="L6987">
        <v>315</v>
      </c>
      <c r="M6987">
        <v>34.5</v>
      </c>
      <c r="N6987">
        <v>1.8</v>
      </c>
      <c r="O6987">
        <v>7.7</v>
      </c>
      <c r="P6987">
        <v>11.4</v>
      </c>
      <c r="Q6987">
        <v>13.4</v>
      </c>
      <c r="R6987">
        <v>40</v>
      </c>
      <c r="S6987">
        <v>24100</v>
      </c>
      <c r="T6987">
        <v>31400</v>
      </c>
      <c r="U6987">
        <v>43100</v>
      </c>
    </row>
    <row r="6988" spans="1:21" hidden="1" x14ac:dyDescent="0.45">
      <c r="A6988" t="str">
        <f t="shared" si="120"/>
        <v>YAG3Non-EUL7MGeography, earth and environmental studiesAll</v>
      </c>
      <c r="B6988" t="s">
        <v>116</v>
      </c>
      <c r="C6988" t="s">
        <v>141</v>
      </c>
      <c r="D6988">
        <v>3</v>
      </c>
      <c r="E6988" t="s">
        <v>162</v>
      </c>
      <c r="F6988" t="s">
        <v>145</v>
      </c>
      <c r="G6988" t="s">
        <v>144</v>
      </c>
      <c r="H6988" t="s">
        <v>165</v>
      </c>
      <c r="I6988" t="s">
        <v>28</v>
      </c>
      <c r="J6988">
        <v>700</v>
      </c>
      <c r="K6988">
        <v>41.9</v>
      </c>
      <c r="L6988">
        <v>405</v>
      </c>
      <c r="M6988">
        <v>42.5</v>
      </c>
      <c r="N6988">
        <v>0.8</v>
      </c>
      <c r="O6988">
        <v>6.5</v>
      </c>
      <c r="P6988">
        <v>11.6</v>
      </c>
      <c r="Q6988">
        <v>14.8</v>
      </c>
      <c r="R6988">
        <v>25</v>
      </c>
      <c r="S6988">
        <v>27000</v>
      </c>
      <c r="T6988">
        <v>35400</v>
      </c>
      <c r="U6988">
        <v>41200</v>
      </c>
    </row>
    <row r="6989" spans="1:21" hidden="1" x14ac:dyDescent="0.45">
      <c r="A6989" t="str">
        <f t="shared" si="120"/>
        <v>YAG3Non-EUL8FGeography, earth and environmental studiesAll</v>
      </c>
      <c r="B6989" t="s">
        <v>116</v>
      </c>
      <c r="C6989" t="s">
        <v>141</v>
      </c>
      <c r="D6989">
        <v>3</v>
      </c>
      <c r="E6989" t="s">
        <v>162</v>
      </c>
      <c r="F6989" t="s">
        <v>139</v>
      </c>
      <c r="G6989" t="s">
        <v>143</v>
      </c>
      <c r="H6989" t="s">
        <v>165</v>
      </c>
      <c r="I6989" t="s">
        <v>28</v>
      </c>
      <c r="J6989">
        <v>80</v>
      </c>
      <c r="K6989">
        <v>30</v>
      </c>
      <c r="L6989">
        <v>55</v>
      </c>
      <c r="M6989">
        <v>41</v>
      </c>
      <c r="N6989">
        <v>2.6</v>
      </c>
      <c r="O6989">
        <v>23.8</v>
      </c>
      <c r="P6989">
        <v>26.3</v>
      </c>
      <c r="Q6989">
        <v>26.3</v>
      </c>
      <c r="R6989">
        <v>20</v>
      </c>
      <c r="S6989">
        <v>23400</v>
      </c>
      <c r="T6989">
        <v>29200</v>
      </c>
      <c r="U6989">
        <v>41200</v>
      </c>
    </row>
    <row r="6990" spans="1:21" hidden="1" x14ac:dyDescent="0.45">
      <c r="A6990" t="str">
        <f t="shared" si="120"/>
        <v>YAG3Non-EUL8MGeography, earth and environmental studiesAll</v>
      </c>
      <c r="B6990" t="s">
        <v>116</v>
      </c>
      <c r="C6990" t="s">
        <v>141</v>
      </c>
      <c r="D6990">
        <v>3</v>
      </c>
      <c r="E6990" t="s">
        <v>162</v>
      </c>
      <c r="F6990" t="s">
        <v>139</v>
      </c>
      <c r="G6990" t="s">
        <v>144</v>
      </c>
      <c r="H6990" t="s">
        <v>165</v>
      </c>
      <c r="I6990" t="s">
        <v>28</v>
      </c>
      <c r="J6990">
        <v>110</v>
      </c>
      <c r="K6990">
        <v>37.1</v>
      </c>
      <c r="L6990">
        <v>70</v>
      </c>
      <c r="M6990">
        <v>38.799999999999997</v>
      </c>
      <c r="N6990">
        <v>1.6</v>
      </c>
      <c r="O6990">
        <v>22.5</v>
      </c>
      <c r="P6990">
        <v>22.5</v>
      </c>
      <c r="Q6990">
        <v>22.5</v>
      </c>
      <c r="R6990">
        <v>25</v>
      </c>
      <c r="S6990">
        <v>20100</v>
      </c>
      <c r="T6990">
        <v>32800</v>
      </c>
      <c r="U6990">
        <v>42300</v>
      </c>
    </row>
    <row r="6991" spans="1:21" hidden="1" x14ac:dyDescent="0.45">
      <c r="A6991" t="str">
        <f t="shared" si="120"/>
        <v>YAG1Non-EUL7FGeography, earth and environmental studiesAll</v>
      </c>
      <c r="B6991" t="s">
        <v>116</v>
      </c>
      <c r="C6991" t="s">
        <v>49</v>
      </c>
      <c r="D6991">
        <v>1</v>
      </c>
      <c r="E6991" t="s">
        <v>162</v>
      </c>
      <c r="F6991" t="s">
        <v>145</v>
      </c>
      <c r="G6991" t="s">
        <v>143</v>
      </c>
      <c r="H6991" t="s">
        <v>165</v>
      </c>
      <c r="I6991" t="s">
        <v>28</v>
      </c>
      <c r="J6991">
        <v>645</v>
      </c>
      <c r="K6991">
        <v>55.7</v>
      </c>
      <c r="L6991">
        <v>285</v>
      </c>
      <c r="M6991">
        <v>29.4</v>
      </c>
      <c r="N6991">
        <v>2</v>
      </c>
      <c r="O6991">
        <v>7.8</v>
      </c>
      <c r="P6991">
        <v>9.6</v>
      </c>
      <c r="Q6991">
        <v>13</v>
      </c>
      <c r="R6991">
        <v>45</v>
      </c>
      <c r="S6991">
        <v>19000</v>
      </c>
      <c r="T6991">
        <v>28500</v>
      </c>
      <c r="U6991">
        <v>36500</v>
      </c>
    </row>
    <row r="6992" spans="1:21" hidden="1" x14ac:dyDescent="0.45">
      <c r="A6992" t="str">
        <f t="shared" si="120"/>
        <v>YAG1Non-EUL7MGeography, earth and environmental studiesAll</v>
      </c>
      <c r="B6992" t="s">
        <v>116</v>
      </c>
      <c r="C6992" t="s">
        <v>49</v>
      </c>
      <c r="D6992">
        <v>1</v>
      </c>
      <c r="E6992" t="s">
        <v>162</v>
      </c>
      <c r="F6992" t="s">
        <v>145</v>
      </c>
      <c r="G6992" t="s">
        <v>144</v>
      </c>
      <c r="H6992" t="s">
        <v>165</v>
      </c>
      <c r="I6992" t="s">
        <v>28</v>
      </c>
      <c r="J6992">
        <v>620</v>
      </c>
      <c r="K6992">
        <v>48.7</v>
      </c>
      <c r="L6992">
        <v>320</v>
      </c>
      <c r="M6992">
        <v>34.4</v>
      </c>
      <c r="N6992">
        <v>3.2</v>
      </c>
      <c r="O6992">
        <v>5.8</v>
      </c>
      <c r="P6992">
        <v>8.3000000000000007</v>
      </c>
      <c r="Q6992">
        <v>13.7</v>
      </c>
      <c r="R6992">
        <v>35</v>
      </c>
      <c r="S6992">
        <v>19700</v>
      </c>
      <c r="T6992">
        <v>25900</v>
      </c>
      <c r="U6992">
        <v>32100</v>
      </c>
    </row>
    <row r="6993" spans="1:21" hidden="1" x14ac:dyDescent="0.45">
      <c r="A6993" t="str">
        <f t="shared" si="120"/>
        <v>YAG1Non-EUL8FGeography, earth and environmental studiesAll</v>
      </c>
      <c r="B6993" t="s">
        <v>116</v>
      </c>
      <c r="C6993" t="s">
        <v>49</v>
      </c>
      <c r="D6993">
        <v>1</v>
      </c>
      <c r="E6993" t="s">
        <v>162</v>
      </c>
      <c r="F6993" t="s">
        <v>139</v>
      </c>
      <c r="G6993" t="s">
        <v>143</v>
      </c>
      <c r="H6993" t="s">
        <v>165</v>
      </c>
      <c r="I6993" t="s">
        <v>28</v>
      </c>
      <c r="J6993">
        <v>80</v>
      </c>
      <c r="K6993">
        <v>25.9</v>
      </c>
      <c r="L6993">
        <v>60</v>
      </c>
      <c r="M6993">
        <v>31.5</v>
      </c>
      <c r="N6993">
        <v>10.1</v>
      </c>
      <c r="O6993">
        <v>31.3</v>
      </c>
      <c r="P6993">
        <v>31.3</v>
      </c>
      <c r="Q6993">
        <v>32.5</v>
      </c>
      <c r="R6993">
        <v>25</v>
      </c>
      <c r="S6993">
        <v>19700</v>
      </c>
      <c r="T6993">
        <v>31800</v>
      </c>
      <c r="U6993">
        <v>40500</v>
      </c>
    </row>
    <row r="6994" spans="1:21" hidden="1" x14ac:dyDescent="0.45">
      <c r="A6994" t="str">
        <f t="shared" si="120"/>
        <v>YAG1Non-EUL8MGeography, earth and environmental studiesAll</v>
      </c>
      <c r="B6994" t="s">
        <v>116</v>
      </c>
      <c r="C6994" t="s">
        <v>49</v>
      </c>
      <c r="D6994">
        <v>1</v>
      </c>
      <c r="E6994" t="s">
        <v>162</v>
      </c>
      <c r="F6994" t="s">
        <v>139</v>
      </c>
      <c r="G6994" t="s">
        <v>144</v>
      </c>
      <c r="H6994" t="s">
        <v>165</v>
      </c>
      <c r="I6994" t="s">
        <v>28</v>
      </c>
      <c r="J6994">
        <v>115</v>
      </c>
      <c r="K6994">
        <v>41.8</v>
      </c>
      <c r="L6994">
        <v>70</v>
      </c>
      <c r="M6994">
        <v>27.5</v>
      </c>
      <c r="N6994">
        <v>12.3</v>
      </c>
      <c r="O6994">
        <v>17.8</v>
      </c>
      <c r="P6994">
        <v>18.399999999999999</v>
      </c>
      <c r="Q6994">
        <v>18.399999999999999</v>
      </c>
      <c r="R6994">
        <v>20</v>
      </c>
      <c r="S6994">
        <v>19700</v>
      </c>
      <c r="T6994">
        <v>31400</v>
      </c>
      <c r="U6994">
        <v>50000</v>
      </c>
    </row>
    <row r="6995" spans="1:21" hidden="1" x14ac:dyDescent="0.45">
      <c r="A6995" t="str">
        <f t="shared" si="120"/>
        <v>YAG10Non-EUL7F+MGeography, earth and environmental studiesAbroad</v>
      </c>
      <c r="B6995" t="s">
        <v>116</v>
      </c>
      <c r="C6995" t="s">
        <v>142</v>
      </c>
      <c r="D6995">
        <v>10</v>
      </c>
      <c r="E6995" t="s">
        <v>162</v>
      </c>
      <c r="F6995" t="s">
        <v>145</v>
      </c>
      <c r="G6995" t="s">
        <v>138</v>
      </c>
      <c r="H6995" t="s">
        <v>165</v>
      </c>
      <c r="I6995" t="s">
        <v>146</v>
      </c>
      <c r="J6995">
        <v>35</v>
      </c>
      <c r="K6995">
        <v>0</v>
      </c>
      <c r="L6995">
        <v>35</v>
      </c>
      <c r="M6995">
        <v>90.3</v>
      </c>
      <c r="N6995">
        <v>0</v>
      </c>
      <c r="O6995">
        <v>9.6999999999999993</v>
      </c>
      <c r="P6995">
        <v>9.6999999999999993</v>
      </c>
      <c r="Q6995">
        <v>9.6999999999999993</v>
      </c>
      <c r="R6995" t="s">
        <v>161</v>
      </c>
      <c r="S6995" t="s">
        <v>161</v>
      </c>
      <c r="T6995" t="s">
        <v>161</v>
      </c>
      <c r="U6995" t="s">
        <v>161</v>
      </c>
    </row>
    <row r="6996" spans="1:21" hidden="1" x14ac:dyDescent="0.45">
      <c r="A6996" t="str">
        <f t="shared" si="120"/>
        <v>YAG10Non-EUL7F+MGeography, earth and environmental studiesEast Midlands</v>
      </c>
      <c r="B6996" t="s">
        <v>116</v>
      </c>
      <c r="C6996" t="s">
        <v>142</v>
      </c>
      <c r="D6996">
        <v>10</v>
      </c>
      <c r="E6996" t="s">
        <v>162</v>
      </c>
      <c r="F6996" t="s">
        <v>145</v>
      </c>
      <c r="G6996" t="s">
        <v>138</v>
      </c>
      <c r="H6996" t="s">
        <v>165</v>
      </c>
      <c r="I6996" t="s">
        <v>147</v>
      </c>
      <c r="J6996">
        <v>15</v>
      </c>
      <c r="K6996">
        <v>0</v>
      </c>
      <c r="L6996">
        <v>15</v>
      </c>
      <c r="M6996">
        <v>76.900000000000006</v>
      </c>
      <c r="N6996">
        <v>7.7</v>
      </c>
      <c r="O6996">
        <v>15.4</v>
      </c>
      <c r="P6996">
        <v>15.4</v>
      </c>
      <c r="Q6996">
        <v>15.4</v>
      </c>
      <c r="R6996" t="s">
        <v>161</v>
      </c>
      <c r="S6996" t="s">
        <v>161</v>
      </c>
      <c r="T6996" t="s">
        <v>161</v>
      </c>
      <c r="U6996" t="s">
        <v>161</v>
      </c>
    </row>
    <row r="6997" spans="1:21" hidden="1" x14ac:dyDescent="0.45">
      <c r="A6997" t="str">
        <f t="shared" si="120"/>
        <v>YAG10Non-EUL7F+MGeography, earth and environmental studiesEast of England</v>
      </c>
      <c r="B6997" t="s">
        <v>116</v>
      </c>
      <c r="C6997" t="s">
        <v>142</v>
      </c>
      <c r="D6997">
        <v>10</v>
      </c>
      <c r="E6997" t="s">
        <v>162</v>
      </c>
      <c r="F6997" t="s">
        <v>145</v>
      </c>
      <c r="G6997" t="s">
        <v>138</v>
      </c>
      <c r="H6997" t="s">
        <v>165</v>
      </c>
      <c r="I6997" t="s">
        <v>148</v>
      </c>
      <c r="J6997">
        <v>30</v>
      </c>
      <c r="K6997">
        <v>0</v>
      </c>
      <c r="L6997">
        <v>30</v>
      </c>
      <c r="M6997">
        <v>63</v>
      </c>
      <c r="N6997">
        <v>0</v>
      </c>
      <c r="O6997">
        <v>37</v>
      </c>
      <c r="P6997">
        <v>37</v>
      </c>
      <c r="Q6997">
        <v>37</v>
      </c>
      <c r="R6997" t="s">
        <v>161</v>
      </c>
      <c r="S6997" t="s">
        <v>161</v>
      </c>
      <c r="T6997" t="s">
        <v>161</v>
      </c>
      <c r="U6997" t="s">
        <v>161</v>
      </c>
    </row>
    <row r="6998" spans="1:21" hidden="1" x14ac:dyDescent="0.45">
      <c r="A6998" t="str">
        <f t="shared" si="120"/>
        <v>YAG10Non-EUL7F+MGeography, earth and environmental studiesLondon</v>
      </c>
      <c r="B6998" t="s">
        <v>116</v>
      </c>
      <c r="C6998" t="s">
        <v>142</v>
      </c>
      <c r="D6998">
        <v>10</v>
      </c>
      <c r="E6998" t="s">
        <v>162</v>
      </c>
      <c r="F6998" t="s">
        <v>145</v>
      </c>
      <c r="G6998" t="s">
        <v>138</v>
      </c>
      <c r="H6998" t="s">
        <v>165</v>
      </c>
      <c r="I6998" t="s">
        <v>149</v>
      </c>
      <c r="J6998">
        <v>85</v>
      </c>
      <c r="K6998">
        <v>0</v>
      </c>
      <c r="L6998">
        <v>85</v>
      </c>
      <c r="M6998">
        <v>57</v>
      </c>
      <c r="N6998">
        <v>4.9000000000000004</v>
      </c>
      <c r="O6998">
        <v>35.700000000000003</v>
      </c>
      <c r="P6998">
        <v>36.9</v>
      </c>
      <c r="Q6998">
        <v>38.1</v>
      </c>
      <c r="R6998">
        <v>30</v>
      </c>
      <c r="S6998">
        <v>13000</v>
      </c>
      <c r="T6998">
        <v>27400</v>
      </c>
      <c r="U6998">
        <v>44500</v>
      </c>
    </row>
    <row r="6999" spans="1:21" hidden="1" x14ac:dyDescent="0.45">
      <c r="A6999" t="str">
        <f t="shared" si="120"/>
        <v>YAG10Non-EUL7F+MGeography, earth and environmental studiesNorth East</v>
      </c>
      <c r="B6999" t="s">
        <v>116</v>
      </c>
      <c r="C6999" t="s">
        <v>142</v>
      </c>
      <c r="D6999">
        <v>10</v>
      </c>
      <c r="E6999" t="s">
        <v>162</v>
      </c>
      <c r="F6999" t="s">
        <v>145</v>
      </c>
      <c r="G6999" t="s">
        <v>138</v>
      </c>
      <c r="H6999" t="s">
        <v>165</v>
      </c>
      <c r="I6999" t="s">
        <v>150</v>
      </c>
      <c r="J6999">
        <v>10</v>
      </c>
      <c r="K6999">
        <v>0</v>
      </c>
      <c r="L6999">
        <v>10</v>
      </c>
      <c r="M6999">
        <v>41.4</v>
      </c>
      <c r="N6999">
        <v>10.3</v>
      </c>
      <c r="O6999">
        <v>48.3</v>
      </c>
      <c r="P6999">
        <v>48.3</v>
      </c>
      <c r="Q6999">
        <v>48.3</v>
      </c>
      <c r="R6999" t="s">
        <v>161</v>
      </c>
      <c r="S6999" t="s">
        <v>161</v>
      </c>
      <c r="T6999" t="s">
        <v>161</v>
      </c>
      <c r="U6999" t="s">
        <v>161</v>
      </c>
    </row>
    <row r="7000" spans="1:21" hidden="1" x14ac:dyDescent="0.45">
      <c r="A7000" t="str">
        <f t="shared" si="120"/>
        <v>YAG10Non-EUL7F+MGeography, earth and environmental studiesNorth West</v>
      </c>
      <c r="B7000" t="s">
        <v>116</v>
      </c>
      <c r="C7000" t="s">
        <v>142</v>
      </c>
      <c r="D7000">
        <v>10</v>
      </c>
      <c r="E7000" t="s">
        <v>162</v>
      </c>
      <c r="F7000" t="s">
        <v>145</v>
      </c>
      <c r="G7000" t="s">
        <v>138</v>
      </c>
      <c r="H7000" t="s">
        <v>165</v>
      </c>
      <c r="I7000" t="s">
        <v>151</v>
      </c>
      <c r="J7000">
        <v>10</v>
      </c>
      <c r="K7000">
        <v>0</v>
      </c>
      <c r="L7000">
        <v>10</v>
      </c>
      <c r="M7000">
        <v>40</v>
      </c>
      <c r="N7000">
        <v>0</v>
      </c>
      <c r="O7000">
        <v>50</v>
      </c>
      <c r="P7000">
        <v>60</v>
      </c>
      <c r="Q7000">
        <v>60</v>
      </c>
      <c r="R7000" t="s">
        <v>161</v>
      </c>
      <c r="S7000" t="s">
        <v>161</v>
      </c>
      <c r="T7000" t="s">
        <v>161</v>
      </c>
      <c r="U7000" t="s">
        <v>161</v>
      </c>
    </row>
    <row r="7001" spans="1:21" hidden="1" x14ac:dyDescent="0.45">
      <c r="A7001" t="str">
        <f t="shared" si="120"/>
        <v>YAG10Non-EUL7F+MGeography, earth and environmental studiesScotland</v>
      </c>
      <c r="B7001" t="s">
        <v>116</v>
      </c>
      <c r="C7001" t="s">
        <v>142</v>
      </c>
      <c r="D7001">
        <v>10</v>
      </c>
      <c r="E7001" t="s">
        <v>162</v>
      </c>
      <c r="F7001" t="s">
        <v>145</v>
      </c>
      <c r="G7001" t="s">
        <v>138</v>
      </c>
      <c r="H7001" t="s">
        <v>165</v>
      </c>
      <c r="I7001" t="s">
        <v>153</v>
      </c>
      <c r="J7001">
        <v>10</v>
      </c>
      <c r="K7001">
        <v>0</v>
      </c>
      <c r="L7001">
        <v>10</v>
      </c>
      <c r="M7001">
        <v>40</v>
      </c>
      <c r="N7001">
        <v>10</v>
      </c>
      <c r="O7001">
        <v>40</v>
      </c>
      <c r="P7001">
        <v>50</v>
      </c>
      <c r="Q7001">
        <v>50</v>
      </c>
      <c r="R7001" t="s">
        <v>161</v>
      </c>
      <c r="S7001" t="s">
        <v>161</v>
      </c>
      <c r="T7001" t="s">
        <v>161</v>
      </c>
      <c r="U7001" t="s">
        <v>161</v>
      </c>
    </row>
    <row r="7002" spans="1:21" hidden="1" x14ac:dyDescent="0.45">
      <c r="A7002" t="str">
        <f t="shared" si="120"/>
        <v>YAG10Non-EUL7F+MGeography, earth and environmental studiesSouth East</v>
      </c>
      <c r="B7002" t="s">
        <v>116</v>
      </c>
      <c r="C7002" t="s">
        <v>142</v>
      </c>
      <c r="D7002">
        <v>10</v>
      </c>
      <c r="E7002" t="s">
        <v>162</v>
      </c>
      <c r="F7002" t="s">
        <v>145</v>
      </c>
      <c r="G7002" t="s">
        <v>138</v>
      </c>
      <c r="H7002" t="s">
        <v>165</v>
      </c>
      <c r="I7002" t="s">
        <v>154</v>
      </c>
      <c r="J7002">
        <v>50</v>
      </c>
      <c r="K7002">
        <v>0</v>
      </c>
      <c r="L7002">
        <v>50</v>
      </c>
      <c r="M7002">
        <v>66</v>
      </c>
      <c r="N7002">
        <v>2.1</v>
      </c>
      <c r="O7002">
        <v>31.9</v>
      </c>
      <c r="P7002">
        <v>31.9</v>
      </c>
      <c r="Q7002">
        <v>31.9</v>
      </c>
      <c r="R7002">
        <v>15</v>
      </c>
      <c r="S7002">
        <v>23000</v>
      </c>
      <c r="T7002">
        <v>36100</v>
      </c>
      <c r="U7002">
        <v>41600</v>
      </c>
    </row>
    <row r="7003" spans="1:21" hidden="1" x14ac:dyDescent="0.45">
      <c r="A7003" t="str">
        <f t="shared" si="120"/>
        <v>YAG10Non-EUL7F+MGeography, earth and environmental studiesSouth West</v>
      </c>
      <c r="B7003" t="s">
        <v>116</v>
      </c>
      <c r="C7003" t="s">
        <v>142</v>
      </c>
      <c r="D7003">
        <v>10</v>
      </c>
      <c r="E7003" t="s">
        <v>162</v>
      </c>
      <c r="F7003" t="s">
        <v>145</v>
      </c>
      <c r="G7003" t="s">
        <v>138</v>
      </c>
      <c r="H7003" t="s">
        <v>165</v>
      </c>
      <c r="I7003" t="s">
        <v>155</v>
      </c>
      <c r="J7003">
        <v>15</v>
      </c>
      <c r="K7003">
        <v>0</v>
      </c>
      <c r="L7003">
        <v>15</v>
      </c>
      <c r="M7003">
        <v>30.4</v>
      </c>
      <c r="N7003">
        <v>0</v>
      </c>
      <c r="O7003">
        <v>60.9</v>
      </c>
      <c r="P7003">
        <v>69.599999999999994</v>
      </c>
      <c r="Q7003">
        <v>69.599999999999994</v>
      </c>
      <c r="R7003" t="s">
        <v>161</v>
      </c>
      <c r="S7003" t="s">
        <v>161</v>
      </c>
      <c r="T7003" t="s">
        <v>161</v>
      </c>
      <c r="U7003" t="s">
        <v>161</v>
      </c>
    </row>
    <row r="7004" spans="1:21" hidden="1" x14ac:dyDescent="0.45">
      <c r="A7004" t="str">
        <f t="shared" si="120"/>
        <v>YAG10Non-EUL7F+MGeography, earth and environmental studiesUnknown</v>
      </c>
      <c r="B7004" t="s">
        <v>116</v>
      </c>
      <c r="C7004" t="s">
        <v>142</v>
      </c>
      <c r="D7004">
        <v>10</v>
      </c>
      <c r="E7004" t="s">
        <v>162</v>
      </c>
      <c r="F7004" t="s">
        <v>145</v>
      </c>
      <c r="G7004" t="s">
        <v>138</v>
      </c>
      <c r="H7004" t="s">
        <v>165</v>
      </c>
      <c r="I7004" t="s">
        <v>156</v>
      </c>
      <c r="J7004" t="s">
        <v>161</v>
      </c>
      <c r="K7004" t="s">
        <v>161</v>
      </c>
      <c r="L7004" t="s">
        <v>161</v>
      </c>
      <c r="M7004" t="s">
        <v>161</v>
      </c>
      <c r="N7004" t="s">
        <v>161</v>
      </c>
      <c r="O7004" t="s">
        <v>161</v>
      </c>
      <c r="P7004" t="s">
        <v>161</v>
      </c>
      <c r="Q7004" t="s">
        <v>161</v>
      </c>
      <c r="R7004" t="s">
        <v>157</v>
      </c>
      <c r="S7004" t="s">
        <v>157</v>
      </c>
      <c r="T7004" t="s">
        <v>157</v>
      </c>
      <c r="U7004" t="s">
        <v>157</v>
      </c>
    </row>
    <row r="7005" spans="1:21" hidden="1" x14ac:dyDescent="0.45">
      <c r="A7005" t="str">
        <f t="shared" si="120"/>
        <v>YAG10Non-EUL7F+MGeography, earth and environmental studiesWales</v>
      </c>
      <c r="B7005" t="s">
        <v>116</v>
      </c>
      <c r="C7005" t="s">
        <v>142</v>
      </c>
      <c r="D7005">
        <v>10</v>
      </c>
      <c r="E7005" t="s">
        <v>162</v>
      </c>
      <c r="F7005" t="s">
        <v>145</v>
      </c>
      <c r="G7005" t="s">
        <v>138</v>
      </c>
      <c r="H7005" t="s">
        <v>165</v>
      </c>
      <c r="I7005" t="s">
        <v>158</v>
      </c>
      <c r="J7005" t="s">
        <v>161</v>
      </c>
      <c r="K7005" t="s">
        <v>161</v>
      </c>
      <c r="L7005" t="s">
        <v>161</v>
      </c>
      <c r="M7005" t="s">
        <v>161</v>
      </c>
      <c r="N7005" t="s">
        <v>161</v>
      </c>
      <c r="O7005" t="s">
        <v>161</v>
      </c>
      <c r="P7005" t="s">
        <v>161</v>
      </c>
      <c r="Q7005" t="s">
        <v>161</v>
      </c>
      <c r="R7005" t="s">
        <v>157</v>
      </c>
      <c r="S7005" t="s">
        <v>157</v>
      </c>
      <c r="T7005" t="s">
        <v>157</v>
      </c>
      <c r="U7005" t="s">
        <v>157</v>
      </c>
    </row>
    <row r="7006" spans="1:21" hidden="1" x14ac:dyDescent="0.45">
      <c r="A7006" t="str">
        <f t="shared" si="120"/>
        <v>YAG10Non-EUL7F+MGeography, earth and environmental studiesWest Midlands</v>
      </c>
      <c r="B7006" t="s">
        <v>116</v>
      </c>
      <c r="C7006" t="s">
        <v>142</v>
      </c>
      <c r="D7006">
        <v>10</v>
      </c>
      <c r="E7006" t="s">
        <v>162</v>
      </c>
      <c r="F7006" t="s">
        <v>145</v>
      </c>
      <c r="G7006" t="s">
        <v>138</v>
      </c>
      <c r="H7006" t="s">
        <v>165</v>
      </c>
      <c r="I7006" t="s">
        <v>159</v>
      </c>
      <c r="J7006">
        <v>30</v>
      </c>
      <c r="K7006">
        <v>0</v>
      </c>
      <c r="L7006">
        <v>30</v>
      </c>
      <c r="M7006">
        <v>50</v>
      </c>
      <c r="N7006">
        <v>3.8</v>
      </c>
      <c r="O7006">
        <v>42.3</v>
      </c>
      <c r="P7006">
        <v>46.2</v>
      </c>
      <c r="Q7006">
        <v>46.2</v>
      </c>
      <c r="R7006" t="s">
        <v>161</v>
      </c>
      <c r="S7006" t="s">
        <v>161</v>
      </c>
      <c r="T7006" t="s">
        <v>161</v>
      </c>
      <c r="U7006" t="s">
        <v>161</v>
      </c>
    </row>
    <row r="7007" spans="1:21" hidden="1" x14ac:dyDescent="0.45">
      <c r="A7007" t="str">
        <f t="shared" si="120"/>
        <v>YAG10Non-EUL7F+MGeography, earth and environmental studiesYorkshire and The Humber</v>
      </c>
      <c r="B7007" t="s">
        <v>116</v>
      </c>
      <c r="C7007" t="s">
        <v>142</v>
      </c>
      <c r="D7007">
        <v>10</v>
      </c>
      <c r="E7007" t="s">
        <v>162</v>
      </c>
      <c r="F7007" t="s">
        <v>145</v>
      </c>
      <c r="G7007" t="s">
        <v>138</v>
      </c>
      <c r="H7007" t="s">
        <v>165</v>
      </c>
      <c r="I7007" t="s">
        <v>160</v>
      </c>
      <c r="J7007">
        <v>10</v>
      </c>
      <c r="K7007">
        <v>0</v>
      </c>
      <c r="L7007">
        <v>10</v>
      </c>
      <c r="M7007">
        <v>64.7</v>
      </c>
      <c r="N7007">
        <v>11.8</v>
      </c>
      <c r="O7007">
        <v>11.8</v>
      </c>
      <c r="P7007">
        <v>11.8</v>
      </c>
      <c r="Q7007">
        <v>23.5</v>
      </c>
      <c r="R7007" t="s">
        <v>161</v>
      </c>
      <c r="S7007" t="s">
        <v>161</v>
      </c>
      <c r="T7007" t="s">
        <v>161</v>
      </c>
      <c r="U7007" t="s">
        <v>161</v>
      </c>
    </row>
    <row r="7008" spans="1:21" hidden="1" x14ac:dyDescent="0.45">
      <c r="A7008" t="str">
        <f t="shared" si="120"/>
        <v>YAG10Non-EUL7F+MGeography, earth and environmental studiesNA</v>
      </c>
      <c r="B7008" t="s">
        <v>116</v>
      </c>
      <c r="C7008" t="s">
        <v>142</v>
      </c>
      <c r="D7008">
        <v>10</v>
      </c>
      <c r="E7008" t="s">
        <v>162</v>
      </c>
      <c r="F7008" t="s">
        <v>145</v>
      </c>
      <c r="G7008" t="s">
        <v>138</v>
      </c>
      <c r="H7008" t="s">
        <v>165</v>
      </c>
      <c r="I7008" t="s">
        <v>157</v>
      </c>
      <c r="J7008">
        <v>350</v>
      </c>
      <c r="K7008">
        <v>99.4</v>
      </c>
      <c r="L7008" t="s">
        <v>161</v>
      </c>
      <c r="M7008" t="s">
        <v>161</v>
      </c>
      <c r="N7008" t="s">
        <v>161</v>
      </c>
      <c r="O7008" t="s">
        <v>161</v>
      </c>
      <c r="P7008" t="s">
        <v>161</v>
      </c>
      <c r="Q7008" t="s">
        <v>161</v>
      </c>
      <c r="R7008" t="s">
        <v>157</v>
      </c>
      <c r="S7008" t="s">
        <v>157</v>
      </c>
      <c r="T7008" t="s">
        <v>157</v>
      </c>
      <c r="U7008" t="s">
        <v>157</v>
      </c>
    </row>
    <row r="7009" spans="1:21" hidden="1" x14ac:dyDescent="0.45">
      <c r="A7009" t="str">
        <f t="shared" si="120"/>
        <v>YAG10Non-EUL8F+MGeography, earth and environmental studiesAbroad</v>
      </c>
      <c r="B7009" t="s">
        <v>116</v>
      </c>
      <c r="C7009" t="s">
        <v>142</v>
      </c>
      <c r="D7009">
        <v>10</v>
      </c>
      <c r="E7009" t="s">
        <v>162</v>
      </c>
      <c r="F7009" t="s">
        <v>139</v>
      </c>
      <c r="G7009" t="s">
        <v>138</v>
      </c>
      <c r="H7009" t="s">
        <v>165</v>
      </c>
      <c r="I7009" t="s">
        <v>146</v>
      </c>
      <c r="J7009">
        <v>5</v>
      </c>
      <c r="K7009">
        <v>0</v>
      </c>
      <c r="L7009">
        <v>5</v>
      </c>
      <c r="M7009">
        <v>80</v>
      </c>
      <c r="N7009">
        <v>0</v>
      </c>
      <c r="O7009">
        <v>20</v>
      </c>
      <c r="P7009">
        <v>20</v>
      </c>
      <c r="Q7009">
        <v>20</v>
      </c>
      <c r="R7009" t="s">
        <v>157</v>
      </c>
      <c r="S7009" t="s">
        <v>157</v>
      </c>
      <c r="T7009" t="s">
        <v>157</v>
      </c>
      <c r="U7009" t="s">
        <v>157</v>
      </c>
    </row>
    <row r="7010" spans="1:21" hidden="1" x14ac:dyDescent="0.45">
      <c r="A7010" t="str">
        <f t="shared" si="120"/>
        <v>YAG10Non-EUL8F+MGeography, earth and environmental studiesEast Midlands</v>
      </c>
      <c r="B7010" t="s">
        <v>116</v>
      </c>
      <c r="C7010" t="s">
        <v>142</v>
      </c>
      <c r="D7010">
        <v>10</v>
      </c>
      <c r="E7010" t="s">
        <v>162</v>
      </c>
      <c r="F7010" t="s">
        <v>139</v>
      </c>
      <c r="G7010" t="s">
        <v>138</v>
      </c>
      <c r="H7010" t="s">
        <v>165</v>
      </c>
      <c r="I7010" t="s">
        <v>147</v>
      </c>
      <c r="J7010" t="s">
        <v>161</v>
      </c>
      <c r="K7010" t="s">
        <v>161</v>
      </c>
      <c r="L7010" t="s">
        <v>161</v>
      </c>
      <c r="M7010" t="s">
        <v>161</v>
      </c>
      <c r="N7010" t="s">
        <v>161</v>
      </c>
      <c r="O7010" t="s">
        <v>161</v>
      </c>
      <c r="P7010" t="s">
        <v>161</v>
      </c>
      <c r="Q7010" t="s">
        <v>161</v>
      </c>
      <c r="R7010" t="s">
        <v>157</v>
      </c>
      <c r="S7010" t="s">
        <v>157</v>
      </c>
      <c r="T7010" t="s">
        <v>157</v>
      </c>
      <c r="U7010" t="s">
        <v>157</v>
      </c>
    </row>
    <row r="7011" spans="1:21" hidden="1" x14ac:dyDescent="0.45">
      <c r="A7011" t="str">
        <f t="shared" si="120"/>
        <v>YAG10Non-EUL8F+MGeography, earth and environmental studiesEast of England</v>
      </c>
      <c r="B7011" t="s">
        <v>116</v>
      </c>
      <c r="C7011" t="s">
        <v>142</v>
      </c>
      <c r="D7011">
        <v>10</v>
      </c>
      <c r="E7011" t="s">
        <v>162</v>
      </c>
      <c r="F7011" t="s">
        <v>139</v>
      </c>
      <c r="G7011" t="s">
        <v>138</v>
      </c>
      <c r="H7011" t="s">
        <v>165</v>
      </c>
      <c r="I7011" t="s">
        <v>148</v>
      </c>
      <c r="J7011">
        <v>15</v>
      </c>
      <c r="K7011">
        <v>0</v>
      </c>
      <c r="L7011">
        <v>15</v>
      </c>
      <c r="M7011">
        <v>78.599999999999994</v>
      </c>
      <c r="N7011">
        <v>0</v>
      </c>
      <c r="O7011">
        <v>14.3</v>
      </c>
      <c r="P7011">
        <v>14.3</v>
      </c>
      <c r="Q7011">
        <v>21.4</v>
      </c>
      <c r="R7011" t="s">
        <v>161</v>
      </c>
      <c r="S7011" t="s">
        <v>161</v>
      </c>
      <c r="T7011" t="s">
        <v>161</v>
      </c>
      <c r="U7011" t="s">
        <v>161</v>
      </c>
    </row>
    <row r="7012" spans="1:21" hidden="1" x14ac:dyDescent="0.45">
      <c r="A7012" t="str">
        <f t="shared" si="120"/>
        <v>YAG10Non-EUL8F+MGeography, earth and environmental studiesLondon</v>
      </c>
      <c r="B7012" t="s">
        <v>116</v>
      </c>
      <c r="C7012" t="s">
        <v>142</v>
      </c>
      <c r="D7012">
        <v>10</v>
      </c>
      <c r="E7012" t="s">
        <v>162</v>
      </c>
      <c r="F7012" t="s">
        <v>139</v>
      </c>
      <c r="G7012" t="s">
        <v>138</v>
      </c>
      <c r="H7012" t="s">
        <v>165</v>
      </c>
      <c r="I7012" t="s">
        <v>149</v>
      </c>
      <c r="J7012">
        <v>15</v>
      </c>
      <c r="K7012">
        <v>0</v>
      </c>
      <c r="L7012">
        <v>15</v>
      </c>
      <c r="M7012">
        <v>36.4</v>
      </c>
      <c r="N7012">
        <v>9.1</v>
      </c>
      <c r="O7012">
        <v>45.5</v>
      </c>
      <c r="P7012">
        <v>54.5</v>
      </c>
      <c r="Q7012">
        <v>54.5</v>
      </c>
      <c r="R7012" t="s">
        <v>161</v>
      </c>
      <c r="S7012" t="s">
        <v>161</v>
      </c>
      <c r="T7012" t="s">
        <v>161</v>
      </c>
      <c r="U7012" t="s">
        <v>161</v>
      </c>
    </row>
    <row r="7013" spans="1:21" hidden="1" x14ac:dyDescent="0.45">
      <c r="A7013" t="str">
        <f t="shared" si="120"/>
        <v>YAG10Non-EUL8F+MGeography, earth and environmental studiesNorth East</v>
      </c>
      <c r="B7013" t="s">
        <v>116</v>
      </c>
      <c r="C7013" t="s">
        <v>142</v>
      </c>
      <c r="D7013">
        <v>10</v>
      </c>
      <c r="E7013" t="s">
        <v>162</v>
      </c>
      <c r="F7013" t="s">
        <v>139</v>
      </c>
      <c r="G7013" t="s">
        <v>138</v>
      </c>
      <c r="H7013" t="s">
        <v>165</v>
      </c>
      <c r="I7013" t="s">
        <v>150</v>
      </c>
      <c r="J7013">
        <v>5</v>
      </c>
      <c r="K7013">
        <v>0</v>
      </c>
      <c r="L7013">
        <v>5</v>
      </c>
      <c r="M7013">
        <v>66.7</v>
      </c>
      <c r="N7013">
        <v>0</v>
      </c>
      <c r="O7013">
        <v>33.299999999999997</v>
      </c>
      <c r="P7013">
        <v>33.299999999999997</v>
      </c>
      <c r="Q7013">
        <v>33.299999999999997</v>
      </c>
      <c r="R7013" t="s">
        <v>157</v>
      </c>
      <c r="S7013" t="s">
        <v>157</v>
      </c>
      <c r="T7013" t="s">
        <v>157</v>
      </c>
      <c r="U7013" t="s">
        <v>157</v>
      </c>
    </row>
    <row r="7014" spans="1:21" hidden="1" x14ac:dyDescent="0.45">
      <c r="A7014" t="str">
        <f t="shared" si="120"/>
        <v>YAG10Non-EUL8F+MGeography, earth and environmental studiesNorth West</v>
      </c>
      <c r="B7014" t="s">
        <v>116</v>
      </c>
      <c r="C7014" t="s">
        <v>142</v>
      </c>
      <c r="D7014">
        <v>10</v>
      </c>
      <c r="E7014" t="s">
        <v>162</v>
      </c>
      <c r="F7014" t="s">
        <v>139</v>
      </c>
      <c r="G7014" t="s">
        <v>138</v>
      </c>
      <c r="H7014" t="s">
        <v>165</v>
      </c>
      <c r="I7014" t="s">
        <v>151</v>
      </c>
      <c r="J7014">
        <v>5</v>
      </c>
      <c r="K7014">
        <v>0</v>
      </c>
      <c r="L7014">
        <v>5</v>
      </c>
      <c r="M7014">
        <v>25</v>
      </c>
      <c r="N7014">
        <v>0</v>
      </c>
      <c r="O7014">
        <v>75</v>
      </c>
      <c r="P7014">
        <v>75</v>
      </c>
      <c r="Q7014">
        <v>75</v>
      </c>
      <c r="R7014" t="s">
        <v>161</v>
      </c>
      <c r="S7014" t="s">
        <v>161</v>
      </c>
      <c r="T7014" t="s">
        <v>161</v>
      </c>
      <c r="U7014" t="s">
        <v>161</v>
      </c>
    </row>
    <row r="7015" spans="1:21" hidden="1" x14ac:dyDescent="0.45">
      <c r="A7015" t="str">
        <f t="shared" si="120"/>
        <v>YAG10Non-EUL8F+MGeography, earth and environmental studiesSouth East</v>
      </c>
      <c r="B7015" t="s">
        <v>116</v>
      </c>
      <c r="C7015" t="s">
        <v>142</v>
      </c>
      <c r="D7015">
        <v>10</v>
      </c>
      <c r="E7015" t="s">
        <v>162</v>
      </c>
      <c r="F7015" t="s">
        <v>139</v>
      </c>
      <c r="G7015" t="s">
        <v>138</v>
      </c>
      <c r="H7015" t="s">
        <v>165</v>
      </c>
      <c r="I7015" t="s">
        <v>154</v>
      </c>
      <c r="J7015">
        <v>15</v>
      </c>
      <c r="K7015">
        <v>0</v>
      </c>
      <c r="L7015">
        <v>15</v>
      </c>
      <c r="M7015">
        <v>57.1</v>
      </c>
      <c r="N7015">
        <v>7.1</v>
      </c>
      <c r="O7015">
        <v>35.700000000000003</v>
      </c>
      <c r="P7015">
        <v>35.700000000000003</v>
      </c>
      <c r="Q7015">
        <v>35.700000000000003</v>
      </c>
      <c r="R7015" t="s">
        <v>161</v>
      </c>
      <c r="S7015" t="s">
        <v>161</v>
      </c>
      <c r="T7015" t="s">
        <v>161</v>
      </c>
      <c r="U7015" t="s">
        <v>161</v>
      </c>
    </row>
    <row r="7016" spans="1:21" hidden="1" x14ac:dyDescent="0.45">
      <c r="A7016" t="str">
        <f t="shared" si="120"/>
        <v>YAG10Non-EUL8F+MGeography, earth and environmental studiesSouth West</v>
      </c>
      <c r="B7016" t="s">
        <v>116</v>
      </c>
      <c r="C7016" t="s">
        <v>142</v>
      </c>
      <c r="D7016">
        <v>10</v>
      </c>
      <c r="E7016" t="s">
        <v>162</v>
      </c>
      <c r="F7016" t="s">
        <v>139</v>
      </c>
      <c r="G7016" t="s">
        <v>138</v>
      </c>
      <c r="H7016" t="s">
        <v>165</v>
      </c>
      <c r="I7016" t="s">
        <v>155</v>
      </c>
      <c r="J7016" t="s">
        <v>161</v>
      </c>
      <c r="K7016" t="s">
        <v>161</v>
      </c>
      <c r="L7016" t="s">
        <v>161</v>
      </c>
      <c r="M7016" t="s">
        <v>161</v>
      </c>
      <c r="N7016" t="s">
        <v>161</v>
      </c>
      <c r="O7016" t="s">
        <v>161</v>
      </c>
      <c r="P7016" t="s">
        <v>161</v>
      </c>
      <c r="Q7016" t="s">
        <v>161</v>
      </c>
      <c r="R7016" t="s">
        <v>161</v>
      </c>
      <c r="S7016" t="s">
        <v>161</v>
      </c>
      <c r="T7016" t="s">
        <v>161</v>
      </c>
      <c r="U7016" t="s">
        <v>161</v>
      </c>
    </row>
    <row r="7017" spans="1:21" hidden="1" x14ac:dyDescent="0.45">
      <c r="A7017" t="str">
        <f t="shared" si="120"/>
        <v>YAG10Non-EUL8F+MGeography, earth and environmental studiesWest Midlands</v>
      </c>
      <c r="B7017" t="s">
        <v>116</v>
      </c>
      <c r="C7017" t="s">
        <v>142</v>
      </c>
      <c r="D7017">
        <v>10</v>
      </c>
      <c r="E7017" t="s">
        <v>162</v>
      </c>
      <c r="F7017" t="s">
        <v>139</v>
      </c>
      <c r="G7017" t="s">
        <v>138</v>
      </c>
      <c r="H7017" t="s">
        <v>165</v>
      </c>
      <c r="I7017" t="s">
        <v>159</v>
      </c>
      <c r="J7017" t="s">
        <v>161</v>
      </c>
      <c r="K7017" t="s">
        <v>161</v>
      </c>
      <c r="L7017" t="s">
        <v>161</v>
      </c>
      <c r="M7017" t="s">
        <v>161</v>
      </c>
      <c r="N7017" t="s">
        <v>161</v>
      </c>
      <c r="O7017" t="s">
        <v>161</v>
      </c>
      <c r="P7017" t="s">
        <v>161</v>
      </c>
      <c r="Q7017" t="s">
        <v>161</v>
      </c>
      <c r="R7017" t="s">
        <v>157</v>
      </c>
      <c r="S7017" t="s">
        <v>157</v>
      </c>
      <c r="T7017" t="s">
        <v>157</v>
      </c>
      <c r="U7017" t="s">
        <v>157</v>
      </c>
    </row>
    <row r="7018" spans="1:21" hidden="1" x14ac:dyDescent="0.45">
      <c r="A7018" t="str">
        <f t="shared" si="120"/>
        <v>YAG10Non-EUL8F+MGeography, earth and environmental studiesYorkshire and The Humber</v>
      </c>
      <c r="B7018" t="s">
        <v>116</v>
      </c>
      <c r="C7018" t="s">
        <v>142</v>
      </c>
      <c r="D7018">
        <v>10</v>
      </c>
      <c r="E7018" t="s">
        <v>162</v>
      </c>
      <c r="F7018" t="s">
        <v>139</v>
      </c>
      <c r="G7018" t="s">
        <v>138</v>
      </c>
      <c r="H7018" t="s">
        <v>165</v>
      </c>
      <c r="I7018" t="s">
        <v>160</v>
      </c>
      <c r="J7018">
        <v>10</v>
      </c>
      <c r="K7018">
        <v>0</v>
      </c>
      <c r="L7018">
        <v>10</v>
      </c>
      <c r="M7018">
        <v>42.9</v>
      </c>
      <c r="N7018">
        <v>0</v>
      </c>
      <c r="O7018">
        <v>42.9</v>
      </c>
      <c r="P7018">
        <v>57.1</v>
      </c>
      <c r="Q7018">
        <v>57.1</v>
      </c>
      <c r="R7018" t="s">
        <v>161</v>
      </c>
      <c r="S7018" t="s">
        <v>161</v>
      </c>
      <c r="T7018" t="s">
        <v>161</v>
      </c>
      <c r="U7018" t="s">
        <v>161</v>
      </c>
    </row>
    <row r="7019" spans="1:21" hidden="1" x14ac:dyDescent="0.45">
      <c r="A7019" t="str">
        <f t="shared" si="120"/>
        <v>YAG10Non-EUL8F+MGeography, earth and environmental studiesNA</v>
      </c>
      <c r="B7019" t="s">
        <v>116</v>
      </c>
      <c r="C7019" t="s">
        <v>142</v>
      </c>
      <c r="D7019">
        <v>10</v>
      </c>
      <c r="E7019" t="s">
        <v>162</v>
      </c>
      <c r="F7019" t="s">
        <v>139</v>
      </c>
      <c r="G7019" t="s">
        <v>138</v>
      </c>
      <c r="H7019" t="s">
        <v>165</v>
      </c>
      <c r="I7019" t="s">
        <v>157</v>
      </c>
      <c r="J7019">
        <v>65</v>
      </c>
      <c r="K7019">
        <v>100</v>
      </c>
      <c r="L7019" t="s">
        <v>161</v>
      </c>
      <c r="M7019" t="s">
        <v>161</v>
      </c>
      <c r="N7019" t="s">
        <v>161</v>
      </c>
      <c r="O7019" t="s">
        <v>161</v>
      </c>
      <c r="P7019" t="s">
        <v>161</v>
      </c>
      <c r="Q7019" t="s">
        <v>161</v>
      </c>
      <c r="R7019" t="s">
        <v>157</v>
      </c>
      <c r="S7019" t="s">
        <v>157</v>
      </c>
      <c r="T7019" t="s">
        <v>157</v>
      </c>
      <c r="U7019" t="s">
        <v>157</v>
      </c>
    </row>
    <row r="7020" spans="1:21" hidden="1" x14ac:dyDescent="0.45">
      <c r="A7020" t="str">
        <f t="shared" si="120"/>
        <v>YAG5Non-EUL7F+MGeography, earth and environmental studiesAbroad</v>
      </c>
      <c r="B7020" t="s">
        <v>116</v>
      </c>
      <c r="C7020" t="s">
        <v>140</v>
      </c>
      <c r="D7020">
        <v>5</v>
      </c>
      <c r="E7020" t="s">
        <v>162</v>
      </c>
      <c r="F7020" t="s">
        <v>145</v>
      </c>
      <c r="G7020" t="s">
        <v>138</v>
      </c>
      <c r="H7020" t="s">
        <v>165</v>
      </c>
      <c r="I7020" t="s">
        <v>146</v>
      </c>
      <c r="J7020">
        <v>55</v>
      </c>
      <c r="K7020">
        <v>0</v>
      </c>
      <c r="L7020">
        <v>55</v>
      </c>
      <c r="M7020">
        <v>92.7</v>
      </c>
      <c r="N7020">
        <v>4</v>
      </c>
      <c r="O7020">
        <v>3.3</v>
      </c>
      <c r="P7020">
        <v>3.3</v>
      </c>
      <c r="Q7020">
        <v>3.3</v>
      </c>
      <c r="R7020" t="s">
        <v>161</v>
      </c>
      <c r="S7020" t="s">
        <v>161</v>
      </c>
      <c r="T7020" t="s">
        <v>161</v>
      </c>
      <c r="U7020" t="s">
        <v>161</v>
      </c>
    </row>
    <row r="7021" spans="1:21" hidden="1" x14ac:dyDescent="0.45">
      <c r="A7021" t="str">
        <f t="shared" si="120"/>
        <v>YAG5Non-EUL7F+MGeography, earth and environmental studiesEast Midlands</v>
      </c>
      <c r="B7021" t="s">
        <v>116</v>
      </c>
      <c r="C7021" t="s">
        <v>140</v>
      </c>
      <c r="D7021">
        <v>5</v>
      </c>
      <c r="E7021" t="s">
        <v>162</v>
      </c>
      <c r="F7021" t="s">
        <v>145</v>
      </c>
      <c r="G7021" t="s">
        <v>138</v>
      </c>
      <c r="H7021" t="s">
        <v>165</v>
      </c>
      <c r="I7021" t="s">
        <v>147</v>
      </c>
      <c r="J7021">
        <v>35</v>
      </c>
      <c r="K7021">
        <v>0</v>
      </c>
      <c r="L7021">
        <v>35</v>
      </c>
      <c r="M7021">
        <v>67.7</v>
      </c>
      <c r="N7021">
        <v>3.2</v>
      </c>
      <c r="O7021">
        <v>16.100000000000001</v>
      </c>
      <c r="P7021">
        <v>25.8</v>
      </c>
      <c r="Q7021">
        <v>29</v>
      </c>
      <c r="R7021" t="s">
        <v>161</v>
      </c>
      <c r="S7021" t="s">
        <v>161</v>
      </c>
      <c r="T7021" t="s">
        <v>161</v>
      </c>
      <c r="U7021" t="s">
        <v>161</v>
      </c>
    </row>
    <row r="7022" spans="1:21" hidden="1" x14ac:dyDescent="0.45">
      <c r="A7022" t="str">
        <f t="shared" si="120"/>
        <v>YAG5Non-EUL7F+MGeography, earth and environmental studiesEast of England</v>
      </c>
      <c r="B7022" t="s">
        <v>116</v>
      </c>
      <c r="C7022" t="s">
        <v>140</v>
      </c>
      <c r="D7022">
        <v>5</v>
      </c>
      <c r="E7022" t="s">
        <v>162</v>
      </c>
      <c r="F7022" t="s">
        <v>145</v>
      </c>
      <c r="G7022" t="s">
        <v>138</v>
      </c>
      <c r="H7022" t="s">
        <v>165</v>
      </c>
      <c r="I7022" t="s">
        <v>148</v>
      </c>
      <c r="J7022">
        <v>40</v>
      </c>
      <c r="K7022">
        <v>0</v>
      </c>
      <c r="L7022">
        <v>40</v>
      </c>
      <c r="M7022">
        <v>70.2</v>
      </c>
      <c r="N7022">
        <v>2.8</v>
      </c>
      <c r="O7022">
        <v>18.600000000000001</v>
      </c>
      <c r="P7022">
        <v>27</v>
      </c>
      <c r="Q7022">
        <v>27</v>
      </c>
      <c r="R7022" t="s">
        <v>161</v>
      </c>
      <c r="S7022" t="s">
        <v>161</v>
      </c>
      <c r="T7022" t="s">
        <v>161</v>
      </c>
      <c r="U7022" t="s">
        <v>161</v>
      </c>
    </row>
    <row r="7023" spans="1:21" hidden="1" x14ac:dyDescent="0.45">
      <c r="A7023" t="str">
        <f t="shared" si="120"/>
        <v>YAG5Non-EUL7F+MGeography, earth and environmental studiesLondon</v>
      </c>
      <c r="B7023" t="s">
        <v>116</v>
      </c>
      <c r="C7023" t="s">
        <v>140</v>
      </c>
      <c r="D7023">
        <v>5</v>
      </c>
      <c r="E7023" t="s">
        <v>162</v>
      </c>
      <c r="F7023" t="s">
        <v>145</v>
      </c>
      <c r="G7023" t="s">
        <v>138</v>
      </c>
      <c r="H7023" t="s">
        <v>165</v>
      </c>
      <c r="I7023" t="s">
        <v>149</v>
      </c>
      <c r="J7023">
        <v>200</v>
      </c>
      <c r="K7023">
        <v>0</v>
      </c>
      <c r="L7023">
        <v>200</v>
      </c>
      <c r="M7023">
        <v>57.7</v>
      </c>
      <c r="N7023">
        <v>4</v>
      </c>
      <c r="O7023">
        <v>32.1</v>
      </c>
      <c r="P7023">
        <v>36.299999999999997</v>
      </c>
      <c r="Q7023">
        <v>38.299999999999997</v>
      </c>
      <c r="R7023">
        <v>50</v>
      </c>
      <c r="S7023">
        <v>22300</v>
      </c>
      <c r="T7023">
        <v>35400</v>
      </c>
      <c r="U7023">
        <v>52200</v>
      </c>
    </row>
    <row r="7024" spans="1:21" hidden="1" x14ac:dyDescent="0.45">
      <c r="A7024" t="str">
        <f t="shared" si="120"/>
        <v>YAG5Non-EUL7F+MGeography, earth and environmental studiesNorth East</v>
      </c>
      <c r="B7024" t="s">
        <v>116</v>
      </c>
      <c r="C7024" t="s">
        <v>140</v>
      </c>
      <c r="D7024">
        <v>5</v>
      </c>
      <c r="E7024" t="s">
        <v>162</v>
      </c>
      <c r="F7024" t="s">
        <v>145</v>
      </c>
      <c r="G7024" t="s">
        <v>138</v>
      </c>
      <c r="H7024" t="s">
        <v>165</v>
      </c>
      <c r="I7024" t="s">
        <v>150</v>
      </c>
      <c r="J7024">
        <v>30</v>
      </c>
      <c r="K7024">
        <v>0</v>
      </c>
      <c r="L7024">
        <v>30</v>
      </c>
      <c r="M7024">
        <v>62.7</v>
      </c>
      <c r="N7024">
        <v>3.7</v>
      </c>
      <c r="O7024">
        <v>22.4</v>
      </c>
      <c r="P7024">
        <v>29.8</v>
      </c>
      <c r="Q7024">
        <v>33.5</v>
      </c>
      <c r="R7024" t="s">
        <v>161</v>
      </c>
      <c r="S7024" t="s">
        <v>161</v>
      </c>
      <c r="T7024" t="s">
        <v>161</v>
      </c>
      <c r="U7024" t="s">
        <v>161</v>
      </c>
    </row>
    <row r="7025" spans="1:21" hidden="1" x14ac:dyDescent="0.45">
      <c r="A7025" t="str">
        <f t="shared" si="120"/>
        <v>YAG5Non-EUL7F+MGeography, earth and environmental studiesNorth West</v>
      </c>
      <c r="B7025" t="s">
        <v>116</v>
      </c>
      <c r="C7025" t="s">
        <v>140</v>
      </c>
      <c r="D7025">
        <v>5</v>
      </c>
      <c r="E7025" t="s">
        <v>162</v>
      </c>
      <c r="F7025" t="s">
        <v>145</v>
      </c>
      <c r="G7025" t="s">
        <v>138</v>
      </c>
      <c r="H7025" t="s">
        <v>165</v>
      </c>
      <c r="I7025" t="s">
        <v>151</v>
      </c>
      <c r="J7025">
        <v>50</v>
      </c>
      <c r="K7025">
        <v>0</v>
      </c>
      <c r="L7025">
        <v>50</v>
      </c>
      <c r="M7025">
        <v>77.8</v>
      </c>
      <c r="N7025">
        <v>0</v>
      </c>
      <c r="O7025">
        <v>20.2</v>
      </c>
      <c r="P7025">
        <v>20.2</v>
      </c>
      <c r="Q7025">
        <v>22.2</v>
      </c>
      <c r="R7025" t="s">
        <v>161</v>
      </c>
      <c r="S7025" t="s">
        <v>161</v>
      </c>
      <c r="T7025" t="s">
        <v>161</v>
      </c>
      <c r="U7025" t="s">
        <v>161</v>
      </c>
    </row>
    <row r="7026" spans="1:21" hidden="1" x14ac:dyDescent="0.45">
      <c r="A7026" t="str">
        <f t="shared" si="120"/>
        <v>YAG5Non-EUL7F+MGeography, earth and environmental studiesNorthern Ireland</v>
      </c>
      <c r="B7026" t="s">
        <v>116</v>
      </c>
      <c r="C7026" t="s">
        <v>140</v>
      </c>
      <c r="D7026">
        <v>5</v>
      </c>
      <c r="E7026" t="s">
        <v>162</v>
      </c>
      <c r="F7026" t="s">
        <v>145</v>
      </c>
      <c r="G7026" t="s">
        <v>138</v>
      </c>
      <c r="H7026" t="s">
        <v>165</v>
      </c>
      <c r="I7026" t="s">
        <v>152</v>
      </c>
      <c r="J7026" t="s">
        <v>161</v>
      </c>
      <c r="K7026" t="s">
        <v>161</v>
      </c>
      <c r="L7026" t="s">
        <v>161</v>
      </c>
      <c r="M7026" t="s">
        <v>161</v>
      </c>
      <c r="N7026" t="s">
        <v>161</v>
      </c>
      <c r="O7026" t="s">
        <v>161</v>
      </c>
      <c r="P7026" t="s">
        <v>161</v>
      </c>
      <c r="Q7026" t="s">
        <v>161</v>
      </c>
      <c r="R7026" t="s">
        <v>161</v>
      </c>
      <c r="S7026" t="s">
        <v>161</v>
      </c>
      <c r="T7026" t="s">
        <v>161</v>
      </c>
      <c r="U7026" t="s">
        <v>161</v>
      </c>
    </row>
    <row r="7027" spans="1:21" hidden="1" x14ac:dyDescent="0.45">
      <c r="A7027" t="str">
        <f t="shared" si="120"/>
        <v>YAG5Non-EUL7F+MGeography, earth and environmental studiesScotland</v>
      </c>
      <c r="B7027" t="s">
        <v>116</v>
      </c>
      <c r="C7027" t="s">
        <v>140</v>
      </c>
      <c r="D7027">
        <v>5</v>
      </c>
      <c r="E7027" t="s">
        <v>162</v>
      </c>
      <c r="F7027" t="s">
        <v>145</v>
      </c>
      <c r="G7027" t="s">
        <v>138</v>
      </c>
      <c r="H7027" t="s">
        <v>165</v>
      </c>
      <c r="I7027" t="s">
        <v>153</v>
      </c>
      <c r="J7027">
        <v>20</v>
      </c>
      <c r="K7027">
        <v>0</v>
      </c>
      <c r="L7027">
        <v>20</v>
      </c>
      <c r="M7027">
        <v>42.5</v>
      </c>
      <c r="N7027">
        <v>5</v>
      </c>
      <c r="O7027">
        <v>42.5</v>
      </c>
      <c r="P7027">
        <v>47.5</v>
      </c>
      <c r="Q7027">
        <v>52.5</v>
      </c>
      <c r="R7027" t="s">
        <v>161</v>
      </c>
      <c r="S7027" t="s">
        <v>161</v>
      </c>
      <c r="T7027" t="s">
        <v>161</v>
      </c>
      <c r="U7027" t="s">
        <v>161</v>
      </c>
    </row>
    <row r="7028" spans="1:21" hidden="1" x14ac:dyDescent="0.45">
      <c r="A7028" t="str">
        <f t="shared" si="120"/>
        <v>YAG5Non-EUL7F+MGeography, earth and environmental studiesSouth East</v>
      </c>
      <c r="B7028" t="s">
        <v>116</v>
      </c>
      <c r="C7028" t="s">
        <v>140</v>
      </c>
      <c r="D7028">
        <v>5</v>
      </c>
      <c r="E7028" t="s">
        <v>162</v>
      </c>
      <c r="F7028" t="s">
        <v>145</v>
      </c>
      <c r="G7028" t="s">
        <v>138</v>
      </c>
      <c r="H7028" t="s">
        <v>165</v>
      </c>
      <c r="I7028" t="s">
        <v>154</v>
      </c>
      <c r="J7028">
        <v>85</v>
      </c>
      <c r="K7028">
        <v>0</v>
      </c>
      <c r="L7028">
        <v>85</v>
      </c>
      <c r="M7028">
        <v>52.2</v>
      </c>
      <c r="N7028">
        <v>3.7</v>
      </c>
      <c r="O7028">
        <v>29.4</v>
      </c>
      <c r="P7028">
        <v>43</v>
      </c>
      <c r="Q7028">
        <v>44.2</v>
      </c>
      <c r="R7028">
        <v>25</v>
      </c>
      <c r="S7028">
        <v>24800</v>
      </c>
      <c r="T7028">
        <v>30700</v>
      </c>
      <c r="U7028">
        <v>39100</v>
      </c>
    </row>
    <row r="7029" spans="1:21" hidden="1" x14ac:dyDescent="0.45">
      <c r="A7029" t="str">
        <f t="shared" si="120"/>
        <v>YAG5Non-EUL7F+MGeography, earth and environmental studiesSouth West</v>
      </c>
      <c r="B7029" t="s">
        <v>116</v>
      </c>
      <c r="C7029" t="s">
        <v>140</v>
      </c>
      <c r="D7029">
        <v>5</v>
      </c>
      <c r="E7029" t="s">
        <v>162</v>
      </c>
      <c r="F7029" t="s">
        <v>145</v>
      </c>
      <c r="G7029" t="s">
        <v>138</v>
      </c>
      <c r="H7029" t="s">
        <v>165</v>
      </c>
      <c r="I7029" t="s">
        <v>155</v>
      </c>
      <c r="J7029">
        <v>25</v>
      </c>
      <c r="K7029">
        <v>0</v>
      </c>
      <c r="L7029">
        <v>25</v>
      </c>
      <c r="M7029">
        <v>39.4</v>
      </c>
      <c r="N7029">
        <v>9.8000000000000007</v>
      </c>
      <c r="O7029">
        <v>41</v>
      </c>
      <c r="P7029">
        <v>45.9</v>
      </c>
      <c r="Q7029">
        <v>50.8</v>
      </c>
      <c r="R7029" t="s">
        <v>161</v>
      </c>
      <c r="S7029" t="s">
        <v>161</v>
      </c>
      <c r="T7029" t="s">
        <v>161</v>
      </c>
      <c r="U7029" t="s">
        <v>161</v>
      </c>
    </row>
    <row r="7030" spans="1:21" hidden="1" x14ac:dyDescent="0.45">
      <c r="A7030" t="str">
        <f t="shared" si="120"/>
        <v>YAG5Non-EUL7F+MGeography, earth and environmental studiesWales</v>
      </c>
      <c r="B7030" t="s">
        <v>116</v>
      </c>
      <c r="C7030" t="s">
        <v>140</v>
      </c>
      <c r="D7030">
        <v>5</v>
      </c>
      <c r="E7030" t="s">
        <v>162</v>
      </c>
      <c r="F7030" t="s">
        <v>145</v>
      </c>
      <c r="G7030" t="s">
        <v>138</v>
      </c>
      <c r="H7030" t="s">
        <v>165</v>
      </c>
      <c r="I7030" t="s">
        <v>158</v>
      </c>
      <c r="J7030">
        <v>10</v>
      </c>
      <c r="K7030">
        <v>0</v>
      </c>
      <c r="L7030">
        <v>10</v>
      </c>
      <c r="M7030">
        <v>66.7</v>
      </c>
      <c r="N7030">
        <v>22.2</v>
      </c>
      <c r="O7030">
        <v>11.1</v>
      </c>
      <c r="P7030">
        <v>11.1</v>
      </c>
      <c r="Q7030">
        <v>11.1</v>
      </c>
      <c r="R7030" t="s">
        <v>161</v>
      </c>
      <c r="S7030" t="s">
        <v>161</v>
      </c>
      <c r="T7030" t="s">
        <v>161</v>
      </c>
      <c r="U7030" t="s">
        <v>161</v>
      </c>
    </row>
    <row r="7031" spans="1:21" hidden="1" x14ac:dyDescent="0.45">
      <c r="A7031" t="str">
        <f t="shared" si="120"/>
        <v>YAG5Non-EUL7F+MGeography, earth and environmental studiesWest Midlands</v>
      </c>
      <c r="B7031" t="s">
        <v>116</v>
      </c>
      <c r="C7031" t="s">
        <v>140</v>
      </c>
      <c r="D7031">
        <v>5</v>
      </c>
      <c r="E7031" t="s">
        <v>162</v>
      </c>
      <c r="F7031" t="s">
        <v>145</v>
      </c>
      <c r="G7031" t="s">
        <v>138</v>
      </c>
      <c r="H7031" t="s">
        <v>165</v>
      </c>
      <c r="I7031" t="s">
        <v>159</v>
      </c>
      <c r="J7031">
        <v>85</v>
      </c>
      <c r="K7031">
        <v>0</v>
      </c>
      <c r="L7031">
        <v>85</v>
      </c>
      <c r="M7031">
        <v>75.2</v>
      </c>
      <c r="N7031">
        <v>2.5</v>
      </c>
      <c r="O7031">
        <v>18.600000000000001</v>
      </c>
      <c r="P7031">
        <v>22.3</v>
      </c>
      <c r="Q7031">
        <v>22.3</v>
      </c>
      <c r="R7031" t="s">
        <v>161</v>
      </c>
      <c r="S7031" t="s">
        <v>161</v>
      </c>
      <c r="T7031" t="s">
        <v>161</v>
      </c>
      <c r="U7031" t="s">
        <v>161</v>
      </c>
    </row>
    <row r="7032" spans="1:21" hidden="1" x14ac:dyDescent="0.45">
      <c r="A7032" t="str">
        <f t="shared" si="120"/>
        <v>YAG5Non-EUL7F+MGeography, earth and environmental studiesYorkshire and The Humber</v>
      </c>
      <c r="B7032" t="s">
        <v>116</v>
      </c>
      <c r="C7032" t="s">
        <v>140</v>
      </c>
      <c r="D7032">
        <v>5</v>
      </c>
      <c r="E7032" t="s">
        <v>162</v>
      </c>
      <c r="F7032" t="s">
        <v>145</v>
      </c>
      <c r="G7032" t="s">
        <v>138</v>
      </c>
      <c r="H7032" t="s">
        <v>165</v>
      </c>
      <c r="I7032" t="s">
        <v>160</v>
      </c>
      <c r="J7032">
        <v>35</v>
      </c>
      <c r="K7032">
        <v>0</v>
      </c>
      <c r="L7032">
        <v>35</v>
      </c>
      <c r="M7032">
        <v>63.4</v>
      </c>
      <c r="N7032">
        <v>3</v>
      </c>
      <c r="O7032">
        <v>18.8</v>
      </c>
      <c r="P7032">
        <v>30.6</v>
      </c>
      <c r="Q7032">
        <v>33.6</v>
      </c>
      <c r="R7032" t="s">
        <v>161</v>
      </c>
      <c r="S7032" t="s">
        <v>161</v>
      </c>
      <c r="T7032" t="s">
        <v>161</v>
      </c>
      <c r="U7032" t="s">
        <v>161</v>
      </c>
    </row>
    <row r="7033" spans="1:21" hidden="1" x14ac:dyDescent="0.45">
      <c r="A7033" t="str">
        <f t="shared" si="120"/>
        <v>YAG5Non-EUL7F+MGeography, earth and environmental studiesNA</v>
      </c>
      <c r="B7033" t="s">
        <v>116</v>
      </c>
      <c r="C7033" t="s">
        <v>140</v>
      </c>
      <c r="D7033">
        <v>5</v>
      </c>
      <c r="E7033" t="s">
        <v>162</v>
      </c>
      <c r="F7033" t="s">
        <v>145</v>
      </c>
      <c r="G7033" t="s">
        <v>138</v>
      </c>
      <c r="H7033" t="s">
        <v>165</v>
      </c>
      <c r="I7033" t="s">
        <v>157</v>
      </c>
      <c r="J7033">
        <v>610</v>
      </c>
      <c r="K7033">
        <v>97.5</v>
      </c>
      <c r="L7033">
        <v>15</v>
      </c>
      <c r="M7033">
        <v>0</v>
      </c>
      <c r="N7033">
        <v>0.2</v>
      </c>
      <c r="O7033">
        <v>0</v>
      </c>
      <c r="P7033">
        <v>0</v>
      </c>
      <c r="Q7033">
        <v>2.2999999999999998</v>
      </c>
      <c r="R7033" t="s">
        <v>157</v>
      </c>
      <c r="S7033" t="s">
        <v>157</v>
      </c>
      <c r="T7033" t="s">
        <v>157</v>
      </c>
      <c r="U7033" t="s">
        <v>157</v>
      </c>
    </row>
    <row r="7034" spans="1:21" hidden="1" x14ac:dyDescent="0.45">
      <c r="A7034" t="str">
        <f t="shared" si="120"/>
        <v>YAG5Non-EUL8F+MGeography, earth and environmental studiesAbroad</v>
      </c>
      <c r="B7034" t="s">
        <v>116</v>
      </c>
      <c r="C7034" t="s">
        <v>140</v>
      </c>
      <c r="D7034">
        <v>5</v>
      </c>
      <c r="E7034" t="s">
        <v>162</v>
      </c>
      <c r="F7034" t="s">
        <v>139</v>
      </c>
      <c r="G7034" t="s">
        <v>138</v>
      </c>
      <c r="H7034" t="s">
        <v>165</v>
      </c>
      <c r="I7034" t="s">
        <v>146</v>
      </c>
      <c r="J7034">
        <v>15</v>
      </c>
      <c r="K7034">
        <v>0</v>
      </c>
      <c r="L7034">
        <v>15</v>
      </c>
      <c r="M7034">
        <v>78.599999999999994</v>
      </c>
      <c r="N7034">
        <v>7.1</v>
      </c>
      <c r="O7034">
        <v>14.3</v>
      </c>
      <c r="P7034">
        <v>14.3</v>
      </c>
      <c r="Q7034">
        <v>14.3</v>
      </c>
      <c r="R7034" t="s">
        <v>157</v>
      </c>
      <c r="S7034" t="s">
        <v>157</v>
      </c>
      <c r="T7034" t="s">
        <v>157</v>
      </c>
      <c r="U7034" t="s">
        <v>157</v>
      </c>
    </row>
    <row r="7035" spans="1:21" hidden="1" x14ac:dyDescent="0.45">
      <c r="A7035" t="str">
        <f t="shared" si="120"/>
        <v>YAG5Non-EUL8F+MGeography, earth and environmental studiesEast Midlands</v>
      </c>
      <c r="B7035" t="s">
        <v>116</v>
      </c>
      <c r="C7035" t="s">
        <v>140</v>
      </c>
      <c r="D7035">
        <v>5</v>
      </c>
      <c r="E7035" t="s">
        <v>162</v>
      </c>
      <c r="F7035" t="s">
        <v>139</v>
      </c>
      <c r="G7035" t="s">
        <v>138</v>
      </c>
      <c r="H7035" t="s">
        <v>165</v>
      </c>
      <c r="I7035" t="s">
        <v>147</v>
      </c>
      <c r="J7035">
        <v>10</v>
      </c>
      <c r="K7035">
        <v>0</v>
      </c>
      <c r="L7035">
        <v>10</v>
      </c>
      <c r="M7035">
        <v>42.9</v>
      </c>
      <c r="N7035">
        <v>14.3</v>
      </c>
      <c r="O7035">
        <v>42.9</v>
      </c>
      <c r="P7035">
        <v>42.9</v>
      </c>
      <c r="Q7035">
        <v>42.9</v>
      </c>
      <c r="R7035" t="s">
        <v>161</v>
      </c>
      <c r="S7035" t="s">
        <v>161</v>
      </c>
      <c r="T7035" t="s">
        <v>161</v>
      </c>
      <c r="U7035" t="s">
        <v>161</v>
      </c>
    </row>
    <row r="7036" spans="1:21" hidden="1" x14ac:dyDescent="0.45">
      <c r="A7036" t="str">
        <f t="shared" si="120"/>
        <v>YAG5Non-EUL8F+MGeography, earth and environmental studiesEast of England</v>
      </c>
      <c r="B7036" t="s">
        <v>116</v>
      </c>
      <c r="C7036" t="s">
        <v>140</v>
      </c>
      <c r="D7036">
        <v>5</v>
      </c>
      <c r="E7036" t="s">
        <v>162</v>
      </c>
      <c r="F7036" t="s">
        <v>139</v>
      </c>
      <c r="G7036" t="s">
        <v>138</v>
      </c>
      <c r="H7036" t="s">
        <v>165</v>
      </c>
      <c r="I7036" t="s">
        <v>148</v>
      </c>
      <c r="J7036">
        <v>15</v>
      </c>
      <c r="K7036">
        <v>0</v>
      </c>
      <c r="L7036">
        <v>15</v>
      </c>
      <c r="M7036">
        <v>78.599999999999994</v>
      </c>
      <c r="N7036">
        <v>0</v>
      </c>
      <c r="O7036">
        <v>21.4</v>
      </c>
      <c r="P7036">
        <v>21.4</v>
      </c>
      <c r="Q7036">
        <v>21.4</v>
      </c>
      <c r="R7036" t="s">
        <v>161</v>
      </c>
      <c r="S7036" t="s">
        <v>161</v>
      </c>
      <c r="T7036" t="s">
        <v>161</v>
      </c>
      <c r="U7036" t="s">
        <v>161</v>
      </c>
    </row>
    <row r="7037" spans="1:21" hidden="1" x14ac:dyDescent="0.45">
      <c r="A7037" t="str">
        <f t="shared" si="120"/>
        <v>YAG5Non-EUL8F+MGeography, earth and environmental studiesLondon</v>
      </c>
      <c r="B7037" t="s">
        <v>116</v>
      </c>
      <c r="C7037" t="s">
        <v>140</v>
      </c>
      <c r="D7037">
        <v>5</v>
      </c>
      <c r="E7037" t="s">
        <v>162</v>
      </c>
      <c r="F7037" t="s">
        <v>139</v>
      </c>
      <c r="G7037" t="s">
        <v>138</v>
      </c>
      <c r="H7037" t="s">
        <v>165</v>
      </c>
      <c r="I7037" t="s">
        <v>149</v>
      </c>
      <c r="J7037">
        <v>20</v>
      </c>
      <c r="K7037">
        <v>0</v>
      </c>
      <c r="L7037">
        <v>20</v>
      </c>
      <c r="M7037">
        <v>70.599999999999994</v>
      </c>
      <c r="N7037">
        <v>0</v>
      </c>
      <c r="O7037">
        <v>29.4</v>
      </c>
      <c r="P7037">
        <v>29.4</v>
      </c>
      <c r="Q7037">
        <v>29.4</v>
      </c>
      <c r="R7037" t="s">
        <v>161</v>
      </c>
      <c r="S7037" t="s">
        <v>161</v>
      </c>
      <c r="T7037" t="s">
        <v>161</v>
      </c>
      <c r="U7037" t="s">
        <v>161</v>
      </c>
    </row>
    <row r="7038" spans="1:21" hidden="1" x14ac:dyDescent="0.45">
      <c r="A7038" t="str">
        <f t="shared" si="120"/>
        <v>YAG5Non-EUL8F+MGeography, earth and environmental studiesNorth East</v>
      </c>
      <c r="B7038" t="s">
        <v>116</v>
      </c>
      <c r="C7038" t="s">
        <v>140</v>
      </c>
      <c r="D7038">
        <v>5</v>
      </c>
      <c r="E7038" t="s">
        <v>162</v>
      </c>
      <c r="F7038" t="s">
        <v>139</v>
      </c>
      <c r="G7038" t="s">
        <v>138</v>
      </c>
      <c r="H7038" t="s">
        <v>165</v>
      </c>
      <c r="I7038" t="s">
        <v>150</v>
      </c>
      <c r="J7038">
        <v>10</v>
      </c>
      <c r="K7038">
        <v>0</v>
      </c>
      <c r="L7038">
        <v>10</v>
      </c>
      <c r="M7038">
        <v>81.2</v>
      </c>
      <c r="N7038">
        <v>0</v>
      </c>
      <c r="O7038">
        <v>18.8</v>
      </c>
      <c r="P7038">
        <v>18.8</v>
      </c>
      <c r="Q7038">
        <v>18.8</v>
      </c>
      <c r="R7038" t="s">
        <v>161</v>
      </c>
      <c r="S7038" t="s">
        <v>161</v>
      </c>
      <c r="T7038" t="s">
        <v>161</v>
      </c>
      <c r="U7038" t="s">
        <v>161</v>
      </c>
    </row>
    <row r="7039" spans="1:21" hidden="1" x14ac:dyDescent="0.45">
      <c r="A7039" t="str">
        <f t="shared" si="120"/>
        <v>YAG5Non-EUL8F+MGeography, earth and environmental studiesNorth West</v>
      </c>
      <c r="B7039" t="s">
        <v>116</v>
      </c>
      <c r="C7039" t="s">
        <v>140</v>
      </c>
      <c r="D7039">
        <v>5</v>
      </c>
      <c r="E7039" t="s">
        <v>162</v>
      </c>
      <c r="F7039" t="s">
        <v>139</v>
      </c>
      <c r="G7039" t="s">
        <v>138</v>
      </c>
      <c r="H7039" t="s">
        <v>165</v>
      </c>
      <c r="I7039" t="s">
        <v>151</v>
      </c>
      <c r="J7039">
        <v>10</v>
      </c>
      <c r="K7039">
        <v>0</v>
      </c>
      <c r="L7039">
        <v>10</v>
      </c>
      <c r="M7039">
        <v>61.5</v>
      </c>
      <c r="N7039">
        <v>0</v>
      </c>
      <c r="O7039">
        <v>38.5</v>
      </c>
      <c r="P7039">
        <v>38.5</v>
      </c>
      <c r="Q7039">
        <v>38.5</v>
      </c>
      <c r="R7039" t="s">
        <v>161</v>
      </c>
      <c r="S7039" t="s">
        <v>161</v>
      </c>
      <c r="T7039" t="s">
        <v>161</v>
      </c>
      <c r="U7039" t="s">
        <v>161</v>
      </c>
    </row>
    <row r="7040" spans="1:21" hidden="1" x14ac:dyDescent="0.45">
      <c r="A7040" t="str">
        <f t="shared" si="120"/>
        <v>YAG5Non-EUL8F+MGeography, earth and environmental studiesNorthern Ireland</v>
      </c>
      <c r="B7040" t="s">
        <v>116</v>
      </c>
      <c r="C7040" t="s">
        <v>140</v>
      </c>
      <c r="D7040">
        <v>5</v>
      </c>
      <c r="E7040" t="s">
        <v>162</v>
      </c>
      <c r="F7040" t="s">
        <v>139</v>
      </c>
      <c r="G7040" t="s">
        <v>138</v>
      </c>
      <c r="H7040" t="s">
        <v>165</v>
      </c>
      <c r="I7040" t="s">
        <v>152</v>
      </c>
      <c r="J7040" t="s">
        <v>161</v>
      </c>
      <c r="K7040" t="s">
        <v>161</v>
      </c>
      <c r="L7040" t="s">
        <v>161</v>
      </c>
      <c r="M7040" t="s">
        <v>161</v>
      </c>
      <c r="N7040" t="s">
        <v>161</v>
      </c>
      <c r="O7040" t="s">
        <v>161</v>
      </c>
      <c r="P7040" t="s">
        <v>161</v>
      </c>
      <c r="Q7040" t="s">
        <v>161</v>
      </c>
      <c r="R7040" t="s">
        <v>157</v>
      </c>
      <c r="S7040" t="s">
        <v>157</v>
      </c>
      <c r="T7040" t="s">
        <v>157</v>
      </c>
      <c r="U7040" t="s">
        <v>157</v>
      </c>
    </row>
    <row r="7041" spans="1:21" hidden="1" x14ac:dyDescent="0.45">
      <c r="A7041" t="str">
        <f t="shared" si="120"/>
        <v>YAG5Non-EUL8F+MGeography, earth and environmental studiesScotland</v>
      </c>
      <c r="B7041" t="s">
        <v>116</v>
      </c>
      <c r="C7041" t="s">
        <v>140</v>
      </c>
      <c r="D7041">
        <v>5</v>
      </c>
      <c r="E7041" t="s">
        <v>162</v>
      </c>
      <c r="F7041" t="s">
        <v>139</v>
      </c>
      <c r="G7041" t="s">
        <v>138</v>
      </c>
      <c r="H7041" t="s">
        <v>165</v>
      </c>
      <c r="I7041" t="s">
        <v>153</v>
      </c>
      <c r="J7041" t="s">
        <v>161</v>
      </c>
      <c r="K7041" t="s">
        <v>161</v>
      </c>
      <c r="L7041" t="s">
        <v>161</v>
      </c>
      <c r="M7041" t="s">
        <v>161</v>
      </c>
      <c r="N7041" t="s">
        <v>161</v>
      </c>
      <c r="O7041" t="s">
        <v>161</v>
      </c>
      <c r="P7041" t="s">
        <v>161</v>
      </c>
      <c r="Q7041" t="s">
        <v>161</v>
      </c>
      <c r="R7041" t="s">
        <v>161</v>
      </c>
      <c r="S7041" t="s">
        <v>161</v>
      </c>
      <c r="T7041" t="s">
        <v>161</v>
      </c>
      <c r="U7041" t="s">
        <v>161</v>
      </c>
    </row>
    <row r="7042" spans="1:21" hidden="1" x14ac:dyDescent="0.45">
      <c r="A7042" t="str">
        <f t="shared" si="120"/>
        <v>YAG5Non-EUL8F+MGeography, earth and environmental studiesSouth East</v>
      </c>
      <c r="B7042" t="s">
        <v>116</v>
      </c>
      <c r="C7042" t="s">
        <v>140</v>
      </c>
      <c r="D7042">
        <v>5</v>
      </c>
      <c r="E7042" t="s">
        <v>162</v>
      </c>
      <c r="F7042" t="s">
        <v>139</v>
      </c>
      <c r="G7042" t="s">
        <v>138</v>
      </c>
      <c r="H7042" t="s">
        <v>165</v>
      </c>
      <c r="I7042" t="s">
        <v>154</v>
      </c>
      <c r="J7042">
        <v>25</v>
      </c>
      <c r="K7042">
        <v>0</v>
      </c>
      <c r="L7042">
        <v>25</v>
      </c>
      <c r="M7042">
        <v>47.8</v>
      </c>
      <c r="N7042">
        <v>4.3</v>
      </c>
      <c r="O7042">
        <v>47.8</v>
      </c>
      <c r="P7042">
        <v>47.8</v>
      </c>
      <c r="Q7042">
        <v>47.8</v>
      </c>
      <c r="R7042">
        <v>15</v>
      </c>
      <c r="S7042">
        <v>20600</v>
      </c>
      <c r="T7042">
        <v>32500</v>
      </c>
      <c r="U7042">
        <v>34300</v>
      </c>
    </row>
    <row r="7043" spans="1:21" hidden="1" x14ac:dyDescent="0.45">
      <c r="A7043" t="str">
        <f t="shared" si="120"/>
        <v>YAG5Non-EUL8F+MGeography, earth and environmental studiesSouth West</v>
      </c>
      <c r="B7043" t="s">
        <v>116</v>
      </c>
      <c r="C7043" t="s">
        <v>140</v>
      </c>
      <c r="D7043">
        <v>5</v>
      </c>
      <c r="E7043" t="s">
        <v>162</v>
      </c>
      <c r="F7043" t="s">
        <v>139</v>
      </c>
      <c r="G7043" t="s">
        <v>138</v>
      </c>
      <c r="H7043" t="s">
        <v>165</v>
      </c>
      <c r="I7043" t="s">
        <v>155</v>
      </c>
      <c r="J7043">
        <v>10</v>
      </c>
      <c r="K7043">
        <v>0</v>
      </c>
      <c r="L7043">
        <v>10</v>
      </c>
      <c r="M7043">
        <v>57.1</v>
      </c>
      <c r="N7043">
        <v>14.3</v>
      </c>
      <c r="O7043">
        <v>28.6</v>
      </c>
      <c r="P7043">
        <v>28.6</v>
      </c>
      <c r="Q7043">
        <v>28.6</v>
      </c>
      <c r="R7043" t="s">
        <v>161</v>
      </c>
      <c r="S7043" t="s">
        <v>161</v>
      </c>
      <c r="T7043" t="s">
        <v>161</v>
      </c>
      <c r="U7043" t="s">
        <v>161</v>
      </c>
    </row>
    <row r="7044" spans="1:21" hidden="1" x14ac:dyDescent="0.45">
      <c r="A7044" t="str">
        <f t="shared" si="120"/>
        <v>YAG5Non-EUL8F+MGeography, earth and environmental studiesUnknown</v>
      </c>
      <c r="B7044" t="s">
        <v>116</v>
      </c>
      <c r="C7044" t="s">
        <v>140</v>
      </c>
      <c r="D7044">
        <v>5</v>
      </c>
      <c r="E7044" t="s">
        <v>162</v>
      </c>
      <c r="F7044" t="s">
        <v>139</v>
      </c>
      <c r="G7044" t="s">
        <v>138</v>
      </c>
      <c r="H7044" t="s">
        <v>165</v>
      </c>
      <c r="I7044" t="s">
        <v>156</v>
      </c>
      <c r="J7044" t="s">
        <v>161</v>
      </c>
      <c r="K7044" t="s">
        <v>161</v>
      </c>
      <c r="L7044" t="s">
        <v>161</v>
      </c>
      <c r="M7044" t="s">
        <v>161</v>
      </c>
      <c r="N7044" t="s">
        <v>161</v>
      </c>
      <c r="O7044" t="s">
        <v>161</v>
      </c>
      <c r="P7044" t="s">
        <v>161</v>
      </c>
      <c r="Q7044" t="s">
        <v>161</v>
      </c>
      <c r="R7044" t="s">
        <v>157</v>
      </c>
      <c r="S7044" t="s">
        <v>157</v>
      </c>
      <c r="T7044" t="s">
        <v>157</v>
      </c>
      <c r="U7044" t="s">
        <v>157</v>
      </c>
    </row>
    <row r="7045" spans="1:21" hidden="1" x14ac:dyDescent="0.45">
      <c r="A7045" t="str">
        <f t="shared" si="120"/>
        <v>YAG5Non-EUL8F+MGeography, earth and environmental studiesWest Midlands</v>
      </c>
      <c r="B7045" t="s">
        <v>116</v>
      </c>
      <c r="C7045" t="s">
        <v>140</v>
      </c>
      <c r="D7045">
        <v>5</v>
      </c>
      <c r="E7045" t="s">
        <v>162</v>
      </c>
      <c r="F7045" t="s">
        <v>139</v>
      </c>
      <c r="G7045" t="s">
        <v>138</v>
      </c>
      <c r="H7045" t="s">
        <v>165</v>
      </c>
      <c r="I7045" t="s">
        <v>159</v>
      </c>
      <c r="J7045">
        <v>10</v>
      </c>
      <c r="K7045">
        <v>0</v>
      </c>
      <c r="L7045">
        <v>10</v>
      </c>
      <c r="M7045">
        <v>42.9</v>
      </c>
      <c r="N7045">
        <v>0</v>
      </c>
      <c r="O7045">
        <v>57.1</v>
      </c>
      <c r="P7045">
        <v>57.1</v>
      </c>
      <c r="Q7045">
        <v>57.1</v>
      </c>
      <c r="R7045" t="s">
        <v>161</v>
      </c>
      <c r="S7045" t="s">
        <v>161</v>
      </c>
      <c r="T7045" t="s">
        <v>161</v>
      </c>
      <c r="U7045" t="s">
        <v>161</v>
      </c>
    </row>
    <row r="7046" spans="1:21" hidden="1" x14ac:dyDescent="0.45">
      <c r="A7046" t="str">
        <f t="shared" si="120"/>
        <v>YAG5Non-EUL8F+MGeography, earth and environmental studiesYorkshire and The Humber</v>
      </c>
      <c r="B7046" t="s">
        <v>116</v>
      </c>
      <c r="C7046" t="s">
        <v>140</v>
      </c>
      <c r="D7046">
        <v>5</v>
      </c>
      <c r="E7046" t="s">
        <v>162</v>
      </c>
      <c r="F7046" t="s">
        <v>139</v>
      </c>
      <c r="G7046" t="s">
        <v>138</v>
      </c>
      <c r="H7046" t="s">
        <v>165</v>
      </c>
      <c r="I7046" t="s">
        <v>160</v>
      </c>
      <c r="J7046">
        <v>20</v>
      </c>
      <c r="K7046">
        <v>0</v>
      </c>
      <c r="L7046">
        <v>20</v>
      </c>
      <c r="M7046">
        <v>66.7</v>
      </c>
      <c r="N7046">
        <v>16.7</v>
      </c>
      <c r="O7046">
        <v>16.7</v>
      </c>
      <c r="P7046">
        <v>16.7</v>
      </c>
      <c r="Q7046">
        <v>16.7</v>
      </c>
      <c r="R7046" t="s">
        <v>161</v>
      </c>
      <c r="S7046" t="s">
        <v>161</v>
      </c>
      <c r="T7046" t="s">
        <v>161</v>
      </c>
      <c r="U7046" t="s">
        <v>161</v>
      </c>
    </row>
    <row r="7047" spans="1:21" hidden="1" x14ac:dyDescent="0.45">
      <c r="A7047" t="str">
        <f t="shared" ref="A7047:A7110" si="121">"YAG"&amp;D7047 &amp;E7047 &amp;F7047 &amp; G7047 &amp;H7047 &amp;I7047</f>
        <v>YAG5Non-EUL8F+MGeography, earth and environmental studiesNA</v>
      </c>
      <c r="B7047" t="s">
        <v>116</v>
      </c>
      <c r="C7047" t="s">
        <v>140</v>
      </c>
      <c r="D7047">
        <v>5</v>
      </c>
      <c r="E7047" t="s">
        <v>162</v>
      </c>
      <c r="F7047" t="s">
        <v>139</v>
      </c>
      <c r="G7047" t="s">
        <v>138</v>
      </c>
      <c r="H7047" t="s">
        <v>165</v>
      </c>
      <c r="I7047" t="s">
        <v>157</v>
      </c>
      <c r="J7047">
        <v>75</v>
      </c>
      <c r="K7047">
        <v>98.6</v>
      </c>
      <c r="L7047" t="s">
        <v>161</v>
      </c>
      <c r="M7047" t="s">
        <v>161</v>
      </c>
      <c r="N7047" t="s">
        <v>161</v>
      </c>
      <c r="O7047" t="s">
        <v>161</v>
      </c>
      <c r="P7047" t="s">
        <v>161</v>
      </c>
      <c r="Q7047" t="s">
        <v>161</v>
      </c>
      <c r="R7047" t="s">
        <v>157</v>
      </c>
      <c r="S7047" t="s">
        <v>157</v>
      </c>
      <c r="T7047" t="s">
        <v>157</v>
      </c>
      <c r="U7047" t="s">
        <v>157</v>
      </c>
    </row>
    <row r="7048" spans="1:21" hidden="1" x14ac:dyDescent="0.45">
      <c r="A7048" t="str">
        <f t="shared" si="121"/>
        <v>YAG3Non-EUL7F+MGeography, earth and environmental studiesAbroad</v>
      </c>
      <c r="B7048" t="s">
        <v>116</v>
      </c>
      <c r="C7048" t="s">
        <v>141</v>
      </c>
      <c r="D7048">
        <v>3</v>
      </c>
      <c r="E7048" t="s">
        <v>162</v>
      </c>
      <c r="F7048" t="s">
        <v>145</v>
      </c>
      <c r="G7048" t="s">
        <v>138</v>
      </c>
      <c r="H7048" t="s">
        <v>165</v>
      </c>
      <c r="I7048" t="s">
        <v>146</v>
      </c>
      <c r="J7048">
        <v>35</v>
      </c>
      <c r="K7048">
        <v>0</v>
      </c>
      <c r="L7048">
        <v>35</v>
      </c>
      <c r="M7048">
        <v>76.8</v>
      </c>
      <c r="N7048">
        <v>8.8000000000000007</v>
      </c>
      <c r="O7048">
        <v>8.3000000000000007</v>
      </c>
      <c r="P7048">
        <v>11.4</v>
      </c>
      <c r="Q7048">
        <v>14.4</v>
      </c>
      <c r="R7048" t="s">
        <v>161</v>
      </c>
      <c r="S7048" t="s">
        <v>161</v>
      </c>
      <c r="T7048" t="s">
        <v>161</v>
      </c>
      <c r="U7048" t="s">
        <v>161</v>
      </c>
    </row>
    <row r="7049" spans="1:21" hidden="1" x14ac:dyDescent="0.45">
      <c r="A7049" t="str">
        <f t="shared" si="121"/>
        <v>YAG3Non-EUL7F+MGeography, earth and environmental studiesEast Midlands</v>
      </c>
      <c r="B7049" t="s">
        <v>116</v>
      </c>
      <c r="C7049" t="s">
        <v>141</v>
      </c>
      <c r="D7049">
        <v>3</v>
      </c>
      <c r="E7049" t="s">
        <v>162</v>
      </c>
      <c r="F7049" t="s">
        <v>145</v>
      </c>
      <c r="G7049" t="s">
        <v>138</v>
      </c>
      <c r="H7049" t="s">
        <v>165</v>
      </c>
      <c r="I7049" t="s">
        <v>147</v>
      </c>
      <c r="J7049">
        <v>35</v>
      </c>
      <c r="K7049">
        <v>0</v>
      </c>
      <c r="L7049">
        <v>35</v>
      </c>
      <c r="M7049">
        <v>71.400000000000006</v>
      </c>
      <c r="N7049">
        <v>0</v>
      </c>
      <c r="O7049">
        <v>3.2</v>
      </c>
      <c r="P7049">
        <v>25.4</v>
      </c>
      <c r="Q7049">
        <v>28.6</v>
      </c>
      <c r="R7049" t="s">
        <v>161</v>
      </c>
      <c r="S7049" t="s">
        <v>161</v>
      </c>
      <c r="T7049" t="s">
        <v>161</v>
      </c>
      <c r="U7049" t="s">
        <v>161</v>
      </c>
    </row>
    <row r="7050" spans="1:21" hidden="1" x14ac:dyDescent="0.45">
      <c r="A7050" t="str">
        <f t="shared" si="121"/>
        <v>YAG3Non-EUL7F+MGeography, earth and environmental studiesEast of England</v>
      </c>
      <c r="B7050" t="s">
        <v>116</v>
      </c>
      <c r="C7050" t="s">
        <v>141</v>
      </c>
      <c r="D7050">
        <v>3</v>
      </c>
      <c r="E7050" t="s">
        <v>162</v>
      </c>
      <c r="F7050" t="s">
        <v>145</v>
      </c>
      <c r="G7050" t="s">
        <v>138</v>
      </c>
      <c r="H7050" t="s">
        <v>165</v>
      </c>
      <c r="I7050" t="s">
        <v>148</v>
      </c>
      <c r="J7050">
        <v>50</v>
      </c>
      <c r="K7050">
        <v>0</v>
      </c>
      <c r="L7050">
        <v>50</v>
      </c>
      <c r="M7050">
        <v>69.099999999999994</v>
      </c>
      <c r="N7050">
        <v>2</v>
      </c>
      <c r="O7050">
        <v>12.6</v>
      </c>
      <c r="P7050">
        <v>21.8</v>
      </c>
      <c r="Q7050">
        <v>28.9</v>
      </c>
      <c r="R7050" t="s">
        <v>161</v>
      </c>
      <c r="S7050" t="s">
        <v>161</v>
      </c>
      <c r="T7050" t="s">
        <v>161</v>
      </c>
      <c r="U7050" t="s">
        <v>161</v>
      </c>
    </row>
    <row r="7051" spans="1:21" hidden="1" x14ac:dyDescent="0.45">
      <c r="A7051" t="str">
        <f t="shared" si="121"/>
        <v>YAG3Non-EUL7F+MGeography, earth and environmental studiesLondon</v>
      </c>
      <c r="B7051" t="s">
        <v>116</v>
      </c>
      <c r="C7051" t="s">
        <v>141</v>
      </c>
      <c r="D7051">
        <v>3</v>
      </c>
      <c r="E7051" t="s">
        <v>162</v>
      </c>
      <c r="F7051" t="s">
        <v>145</v>
      </c>
      <c r="G7051" t="s">
        <v>138</v>
      </c>
      <c r="H7051" t="s">
        <v>165</v>
      </c>
      <c r="I7051" t="s">
        <v>149</v>
      </c>
      <c r="J7051">
        <v>135</v>
      </c>
      <c r="K7051">
        <v>0</v>
      </c>
      <c r="L7051">
        <v>135</v>
      </c>
      <c r="M7051">
        <v>58.1</v>
      </c>
      <c r="N7051">
        <v>5.3</v>
      </c>
      <c r="O7051">
        <v>27</v>
      </c>
      <c r="P7051">
        <v>35.799999999999997</v>
      </c>
      <c r="Q7051">
        <v>36.5</v>
      </c>
      <c r="R7051">
        <v>35</v>
      </c>
      <c r="S7051">
        <v>27000</v>
      </c>
      <c r="T7051">
        <v>40900</v>
      </c>
      <c r="U7051">
        <v>48500</v>
      </c>
    </row>
    <row r="7052" spans="1:21" hidden="1" x14ac:dyDescent="0.45">
      <c r="A7052" t="str">
        <f t="shared" si="121"/>
        <v>YAG3Non-EUL7F+MGeography, earth and environmental studiesNorth East</v>
      </c>
      <c r="B7052" t="s">
        <v>116</v>
      </c>
      <c r="C7052" t="s">
        <v>141</v>
      </c>
      <c r="D7052">
        <v>3</v>
      </c>
      <c r="E7052" t="s">
        <v>162</v>
      </c>
      <c r="F7052" t="s">
        <v>145</v>
      </c>
      <c r="G7052" t="s">
        <v>138</v>
      </c>
      <c r="H7052" t="s">
        <v>165</v>
      </c>
      <c r="I7052" t="s">
        <v>150</v>
      </c>
      <c r="J7052">
        <v>40</v>
      </c>
      <c r="K7052">
        <v>0</v>
      </c>
      <c r="L7052">
        <v>40</v>
      </c>
      <c r="M7052">
        <v>81.2</v>
      </c>
      <c r="N7052">
        <v>0</v>
      </c>
      <c r="O7052">
        <v>2.7</v>
      </c>
      <c r="P7052">
        <v>18.8</v>
      </c>
      <c r="Q7052">
        <v>18.8</v>
      </c>
      <c r="R7052" t="s">
        <v>161</v>
      </c>
      <c r="S7052" t="s">
        <v>161</v>
      </c>
      <c r="T7052" t="s">
        <v>161</v>
      </c>
      <c r="U7052" t="s">
        <v>161</v>
      </c>
    </row>
    <row r="7053" spans="1:21" hidden="1" x14ac:dyDescent="0.45">
      <c r="A7053" t="str">
        <f t="shared" si="121"/>
        <v>YAG3Non-EUL7F+MGeography, earth and environmental studiesNorth West</v>
      </c>
      <c r="B7053" t="s">
        <v>116</v>
      </c>
      <c r="C7053" t="s">
        <v>141</v>
      </c>
      <c r="D7053">
        <v>3</v>
      </c>
      <c r="E7053" t="s">
        <v>162</v>
      </c>
      <c r="F7053" t="s">
        <v>145</v>
      </c>
      <c r="G7053" t="s">
        <v>138</v>
      </c>
      <c r="H7053" t="s">
        <v>165</v>
      </c>
      <c r="I7053" t="s">
        <v>151</v>
      </c>
      <c r="J7053">
        <v>45</v>
      </c>
      <c r="K7053">
        <v>0</v>
      </c>
      <c r="L7053">
        <v>45</v>
      </c>
      <c r="M7053">
        <v>65.7</v>
      </c>
      <c r="N7053">
        <v>4.9000000000000004</v>
      </c>
      <c r="O7053">
        <v>9.8000000000000007</v>
      </c>
      <c r="P7053">
        <v>24.5</v>
      </c>
      <c r="Q7053">
        <v>29.4</v>
      </c>
      <c r="R7053" t="s">
        <v>161</v>
      </c>
      <c r="S7053" t="s">
        <v>161</v>
      </c>
      <c r="T7053" t="s">
        <v>161</v>
      </c>
      <c r="U7053" t="s">
        <v>161</v>
      </c>
    </row>
    <row r="7054" spans="1:21" hidden="1" x14ac:dyDescent="0.45">
      <c r="A7054" t="str">
        <f t="shared" si="121"/>
        <v>YAG3Non-EUL7F+MGeography, earth and environmental studiesScotland</v>
      </c>
      <c r="B7054" t="s">
        <v>116</v>
      </c>
      <c r="C7054" t="s">
        <v>141</v>
      </c>
      <c r="D7054">
        <v>3</v>
      </c>
      <c r="E7054" t="s">
        <v>162</v>
      </c>
      <c r="F7054" t="s">
        <v>145</v>
      </c>
      <c r="G7054" t="s">
        <v>138</v>
      </c>
      <c r="H7054" t="s">
        <v>165</v>
      </c>
      <c r="I7054" t="s">
        <v>153</v>
      </c>
      <c r="J7054">
        <v>20</v>
      </c>
      <c r="K7054">
        <v>0</v>
      </c>
      <c r="L7054">
        <v>20</v>
      </c>
      <c r="M7054">
        <v>52.8</v>
      </c>
      <c r="N7054">
        <v>0</v>
      </c>
      <c r="O7054">
        <v>0</v>
      </c>
      <c r="P7054">
        <v>41.7</v>
      </c>
      <c r="Q7054">
        <v>47.2</v>
      </c>
      <c r="R7054" t="s">
        <v>157</v>
      </c>
      <c r="S7054" t="s">
        <v>157</v>
      </c>
      <c r="T7054" t="s">
        <v>157</v>
      </c>
      <c r="U7054" t="s">
        <v>157</v>
      </c>
    </row>
    <row r="7055" spans="1:21" hidden="1" x14ac:dyDescent="0.45">
      <c r="A7055" t="str">
        <f t="shared" si="121"/>
        <v>YAG3Non-EUL7F+MGeography, earth and environmental studiesSouth East</v>
      </c>
      <c r="B7055" t="s">
        <v>116</v>
      </c>
      <c r="C7055" t="s">
        <v>141</v>
      </c>
      <c r="D7055">
        <v>3</v>
      </c>
      <c r="E7055" t="s">
        <v>162</v>
      </c>
      <c r="F7055" t="s">
        <v>145</v>
      </c>
      <c r="G7055" t="s">
        <v>138</v>
      </c>
      <c r="H7055" t="s">
        <v>165</v>
      </c>
      <c r="I7055" t="s">
        <v>154</v>
      </c>
      <c r="J7055">
        <v>90</v>
      </c>
      <c r="K7055">
        <v>0</v>
      </c>
      <c r="L7055">
        <v>90</v>
      </c>
      <c r="M7055">
        <v>71.2</v>
      </c>
      <c r="N7055">
        <v>2.2999999999999998</v>
      </c>
      <c r="O7055">
        <v>15.2</v>
      </c>
      <c r="P7055">
        <v>23.8</v>
      </c>
      <c r="Q7055">
        <v>26.5</v>
      </c>
      <c r="R7055" t="s">
        <v>161</v>
      </c>
      <c r="S7055" t="s">
        <v>161</v>
      </c>
      <c r="T7055" t="s">
        <v>161</v>
      </c>
      <c r="U7055" t="s">
        <v>161</v>
      </c>
    </row>
    <row r="7056" spans="1:21" hidden="1" x14ac:dyDescent="0.45">
      <c r="A7056" t="str">
        <f t="shared" si="121"/>
        <v>YAG3Non-EUL7F+MGeography, earth and environmental studiesSouth West</v>
      </c>
      <c r="B7056" t="s">
        <v>116</v>
      </c>
      <c r="C7056" t="s">
        <v>141</v>
      </c>
      <c r="D7056">
        <v>3</v>
      </c>
      <c r="E7056" t="s">
        <v>162</v>
      </c>
      <c r="F7056" t="s">
        <v>145</v>
      </c>
      <c r="G7056" t="s">
        <v>138</v>
      </c>
      <c r="H7056" t="s">
        <v>165</v>
      </c>
      <c r="I7056" t="s">
        <v>155</v>
      </c>
      <c r="J7056">
        <v>20</v>
      </c>
      <c r="K7056">
        <v>0</v>
      </c>
      <c r="L7056">
        <v>20</v>
      </c>
      <c r="M7056">
        <v>37.9</v>
      </c>
      <c r="N7056">
        <v>0</v>
      </c>
      <c r="O7056">
        <v>33.700000000000003</v>
      </c>
      <c r="P7056">
        <v>43.1</v>
      </c>
      <c r="Q7056">
        <v>62.1</v>
      </c>
      <c r="R7056" t="s">
        <v>161</v>
      </c>
      <c r="S7056" t="s">
        <v>161</v>
      </c>
      <c r="T7056" t="s">
        <v>161</v>
      </c>
      <c r="U7056" t="s">
        <v>161</v>
      </c>
    </row>
    <row r="7057" spans="1:21" hidden="1" x14ac:dyDescent="0.45">
      <c r="A7057" t="str">
        <f t="shared" si="121"/>
        <v>YAG3Non-EUL7F+MGeography, earth and environmental studiesWales</v>
      </c>
      <c r="B7057" t="s">
        <v>116</v>
      </c>
      <c r="C7057" t="s">
        <v>141</v>
      </c>
      <c r="D7057">
        <v>3</v>
      </c>
      <c r="E7057" t="s">
        <v>162</v>
      </c>
      <c r="F7057" t="s">
        <v>145</v>
      </c>
      <c r="G7057" t="s">
        <v>138</v>
      </c>
      <c r="H7057" t="s">
        <v>165</v>
      </c>
      <c r="I7057" t="s">
        <v>158</v>
      </c>
      <c r="J7057">
        <v>5</v>
      </c>
      <c r="K7057">
        <v>0</v>
      </c>
      <c r="L7057">
        <v>5</v>
      </c>
      <c r="M7057">
        <v>100</v>
      </c>
      <c r="N7057">
        <v>0</v>
      </c>
      <c r="O7057">
        <v>0</v>
      </c>
      <c r="P7057">
        <v>0</v>
      </c>
      <c r="Q7057">
        <v>0</v>
      </c>
      <c r="R7057" t="s">
        <v>157</v>
      </c>
      <c r="S7057" t="s">
        <v>157</v>
      </c>
      <c r="T7057" t="s">
        <v>157</v>
      </c>
      <c r="U7057" t="s">
        <v>157</v>
      </c>
    </row>
    <row r="7058" spans="1:21" hidden="1" x14ac:dyDescent="0.45">
      <c r="A7058" t="str">
        <f t="shared" si="121"/>
        <v>YAG3Non-EUL7F+MGeography, earth and environmental studiesWest Midlands</v>
      </c>
      <c r="B7058" t="s">
        <v>116</v>
      </c>
      <c r="C7058" t="s">
        <v>141</v>
      </c>
      <c r="D7058">
        <v>3</v>
      </c>
      <c r="E7058" t="s">
        <v>162</v>
      </c>
      <c r="F7058" t="s">
        <v>145</v>
      </c>
      <c r="G7058" t="s">
        <v>138</v>
      </c>
      <c r="H7058" t="s">
        <v>165</v>
      </c>
      <c r="I7058" t="s">
        <v>159</v>
      </c>
      <c r="J7058">
        <v>225</v>
      </c>
      <c r="K7058">
        <v>0</v>
      </c>
      <c r="L7058">
        <v>225</v>
      </c>
      <c r="M7058">
        <v>86.1</v>
      </c>
      <c r="N7058">
        <v>0.9</v>
      </c>
      <c r="O7058">
        <v>9.9</v>
      </c>
      <c r="P7058">
        <v>12.1</v>
      </c>
      <c r="Q7058">
        <v>13</v>
      </c>
      <c r="R7058" t="s">
        <v>161</v>
      </c>
      <c r="S7058" t="s">
        <v>161</v>
      </c>
      <c r="T7058" t="s">
        <v>161</v>
      </c>
      <c r="U7058" t="s">
        <v>161</v>
      </c>
    </row>
    <row r="7059" spans="1:21" hidden="1" x14ac:dyDescent="0.45">
      <c r="A7059" t="str">
        <f t="shared" si="121"/>
        <v>YAG3Non-EUL7F+MGeography, earth and environmental studiesYorkshire and The Humber</v>
      </c>
      <c r="B7059" t="s">
        <v>116</v>
      </c>
      <c r="C7059" t="s">
        <v>141</v>
      </c>
      <c r="D7059">
        <v>3</v>
      </c>
      <c r="E7059" t="s">
        <v>162</v>
      </c>
      <c r="F7059" t="s">
        <v>145</v>
      </c>
      <c r="G7059" t="s">
        <v>138</v>
      </c>
      <c r="H7059" t="s">
        <v>165</v>
      </c>
      <c r="I7059" t="s">
        <v>160</v>
      </c>
      <c r="J7059">
        <v>35</v>
      </c>
      <c r="K7059">
        <v>0</v>
      </c>
      <c r="L7059">
        <v>35</v>
      </c>
      <c r="M7059">
        <v>77</v>
      </c>
      <c r="N7059">
        <v>0</v>
      </c>
      <c r="O7059">
        <v>7.3</v>
      </c>
      <c r="P7059">
        <v>10.5</v>
      </c>
      <c r="Q7059">
        <v>23</v>
      </c>
      <c r="R7059" t="s">
        <v>161</v>
      </c>
      <c r="S7059" t="s">
        <v>161</v>
      </c>
      <c r="T7059" t="s">
        <v>161</v>
      </c>
      <c r="U7059" t="s">
        <v>161</v>
      </c>
    </row>
    <row r="7060" spans="1:21" hidden="1" x14ac:dyDescent="0.45">
      <c r="A7060" t="str">
        <f t="shared" si="121"/>
        <v>YAG3Non-EUL7F+MGeography, earth and environmental studiesNA</v>
      </c>
      <c r="B7060" t="s">
        <v>116</v>
      </c>
      <c r="C7060" t="s">
        <v>141</v>
      </c>
      <c r="D7060">
        <v>3</v>
      </c>
      <c r="E7060" t="s">
        <v>162</v>
      </c>
      <c r="F7060" t="s">
        <v>145</v>
      </c>
      <c r="G7060" t="s">
        <v>138</v>
      </c>
      <c r="H7060" t="s">
        <v>165</v>
      </c>
      <c r="I7060" t="s">
        <v>157</v>
      </c>
      <c r="J7060">
        <v>625</v>
      </c>
      <c r="K7060">
        <v>97.6</v>
      </c>
      <c r="L7060">
        <v>15</v>
      </c>
      <c r="M7060">
        <v>0.2</v>
      </c>
      <c r="N7060">
        <v>0</v>
      </c>
      <c r="O7060">
        <v>0</v>
      </c>
      <c r="P7060">
        <v>0</v>
      </c>
      <c r="Q7060">
        <v>2.2000000000000002</v>
      </c>
      <c r="R7060" t="s">
        <v>157</v>
      </c>
      <c r="S7060" t="s">
        <v>157</v>
      </c>
      <c r="T7060" t="s">
        <v>157</v>
      </c>
      <c r="U7060" t="s">
        <v>157</v>
      </c>
    </row>
    <row r="7061" spans="1:21" hidden="1" x14ac:dyDescent="0.45">
      <c r="A7061" t="str">
        <f t="shared" si="121"/>
        <v>YAG3Non-EUL8F+MGeography, earth and environmental studiesAbroad</v>
      </c>
      <c r="B7061" t="s">
        <v>116</v>
      </c>
      <c r="C7061" t="s">
        <v>141</v>
      </c>
      <c r="D7061">
        <v>3</v>
      </c>
      <c r="E7061" t="s">
        <v>162</v>
      </c>
      <c r="F7061" t="s">
        <v>139</v>
      </c>
      <c r="G7061" t="s">
        <v>138</v>
      </c>
      <c r="H7061" t="s">
        <v>165</v>
      </c>
      <c r="I7061" t="s">
        <v>146</v>
      </c>
      <c r="J7061">
        <v>10</v>
      </c>
      <c r="K7061">
        <v>0</v>
      </c>
      <c r="L7061">
        <v>10</v>
      </c>
      <c r="M7061">
        <v>88.9</v>
      </c>
      <c r="N7061">
        <v>0</v>
      </c>
      <c r="O7061">
        <v>11.1</v>
      </c>
      <c r="P7061">
        <v>11.1</v>
      </c>
      <c r="Q7061">
        <v>11.1</v>
      </c>
      <c r="R7061" t="s">
        <v>157</v>
      </c>
      <c r="S7061" t="s">
        <v>157</v>
      </c>
      <c r="T7061" t="s">
        <v>157</v>
      </c>
      <c r="U7061" t="s">
        <v>157</v>
      </c>
    </row>
    <row r="7062" spans="1:21" hidden="1" x14ac:dyDescent="0.45">
      <c r="A7062" t="str">
        <f t="shared" si="121"/>
        <v>YAG3Non-EUL8F+MGeography, earth and environmental studiesEast Midlands</v>
      </c>
      <c r="B7062" t="s">
        <v>116</v>
      </c>
      <c r="C7062" t="s">
        <v>141</v>
      </c>
      <c r="D7062">
        <v>3</v>
      </c>
      <c r="E7062" t="s">
        <v>162</v>
      </c>
      <c r="F7062" t="s">
        <v>139</v>
      </c>
      <c r="G7062" t="s">
        <v>138</v>
      </c>
      <c r="H7062" t="s">
        <v>165</v>
      </c>
      <c r="I7062" t="s">
        <v>147</v>
      </c>
      <c r="J7062">
        <v>10</v>
      </c>
      <c r="K7062">
        <v>0</v>
      </c>
      <c r="L7062">
        <v>10</v>
      </c>
      <c r="M7062">
        <v>70</v>
      </c>
      <c r="N7062">
        <v>0</v>
      </c>
      <c r="O7062">
        <v>30</v>
      </c>
      <c r="P7062">
        <v>30</v>
      </c>
      <c r="Q7062">
        <v>30</v>
      </c>
      <c r="R7062" t="s">
        <v>161</v>
      </c>
      <c r="S7062" t="s">
        <v>161</v>
      </c>
      <c r="T7062" t="s">
        <v>161</v>
      </c>
      <c r="U7062" t="s">
        <v>161</v>
      </c>
    </row>
    <row r="7063" spans="1:21" hidden="1" x14ac:dyDescent="0.45">
      <c r="A7063" t="str">
        <f t="shared" si="121"/>
        <v>YAG3Non-EUL8F+MGeography, earth and environmental studiesEast of England</v>
      </c>
      <c r="B7063" t="s">
        <v>116</v>
      </c>
      <c r="C7063" t="s">
        <v>141</v>
      </c>
      <c r="D7063">
        <v>3</v>
      </c>
      <c r="E7063" t="s">
        <v>162</v>
      </c>
      <c r="F7063" t="s">
        <v>139</v>
      </c>
      <c r="G7063" t="s">
        <v>138</v>
      </c>
      <c r="H7063" t="s">
        <v>165</v>
      </c>
      <c r="I7063" t="s">
        <v>148</v>
      </c>
      <c r="J7063">
        <v>15</v>
      </c>
      <c r="K7063">
        <v>0</v>
      </c>
      <c r="L7063">
        <v>15</v>
      </c>
      <c r="M7063">
        <v>72</v>
      </c>
      <c r="N7063">
        <v>0</v>
      </c>
      <c r="O7063">
        <v>20</v>
      </c>
      <c r="P7063">
        <v>28</v>
      </c>
      <c r="Q7063">
        <v>28</v>
      </c>
      <c r="R7063" t="s">
        <v>161</v>
      </c>
      <c r="S7063" t="s">
        <v>161</v>
      </c>
      <c r="T7063" t="s">
        <v>161</v>
      </c>
      <c r="U7063" t="s">
        <v>161</v>
      </c>
    </row>
    <row r="7064" spans="1:21" hidden="1" x14ac:dyDescent="0.45">
      <c r="A7064" t="str">
        <f t="shared" si="121"/>
        <v>YAG3Non-EUL8F+MGeography, earth and environmental studiesLondon</v>
      </c>
      <c r="B7064" t="s">
        <v>116</v>
      </c>
      <c r="C7064" t="s">
        <v>141</v>
      </c>
      <c r="D7064">
        <v>3</v>
      </c>
      <c r="E7064" t="s">
        <v>162</v>
      </c>
      <c r="F7064" t="s">
        <v>139</v>
      </c>
      <c r="G7064" t="s">
        <v>138</v>
      </c>
      <c r="H7064" t="s">
        <v>165</v>
      </c>
      <c r="I7064" t="s">
        <v>149</v>
      </c>
      <c r="J7064">
        <v>25</v>
      </c>
      <c r="K7064">
        <v>0</v>
      </c>
      <c r="L7064">
        <v>25</v>
      </c>
      <c r="M7064">
        <v>27.7</v>
      </c>
      <c r="N7064">
        <v>4.4000000000000004</v>
      </c>
      <c r="O7064">
        <v>67.900000000000006</v>
      </c>
      <c r="P7064">
        <v>67.900000000000006</v>
      </c>
      <c r="Q7064">
        <v>67.900000000000006</v>
      </c>
      <c r="R7064">
        <v>20</v>
      </c>
      <c r="S7064">
        <v>20100</v>
      </c>
      <c r="T7064">
        <v>35800</v>
      </c>
      <c r="U7064">
        <v>64200</v>
      </c>
    </row>
    <row r="7065" spans="1:21" hidden="1" x14ac:dyDescent="0.45">
      <c r="A7065" t="str">
        <f t="shared" si="121"/>
        <v>YAG3Non-EUL8F+MGeography, earth and environmental studiesNorth East</v>
      </c>
      <c r="B7065" t="s">
        <v>116</v>
      </c>
      <c r="C7065" t="s">
        <v>141</v>
      </c>
      <c r="D7065">
        <v>3</v>
      </c>
      <c r="E7065" t="s">
        <v>162</v>
      </c>
      <c r="F7065" t="s">
        <v>139</v>
      </c>
      <c r="G7065" t="s">
        <v>138</v>
      </c>
      <c r="H7065" t="s">
        <v>165</v>
      </c>
      <c r="I7065" t="s">
        <v>150</v>
      </c>
      <c r="J7065">
        <v>5</v>
      </c>
      <c r="K7065">
        <v>0</v>
      </c>
      <c r="L7065">
        <v>5</v>
      </c>
      <c r="M7065">
        <v>100</v>
      </c>
      <c r="N7065">
        <v>0</v>
      </c>
      <c r="O7065">
        <v>0</v>
      </c>
      <c r="P7065">
        <v>0</v>
      </c>
      <c r="Q7065">
        <v>0</v>
      </c>
      <c r="R7065" t="s">
        <v>157</v>
      </c>
      <c r="S7065" t="s">
        <v>157</v>
      </c>
      <c r="T7065" t="s">
        <v>157</v>
      </c>
      <c r="U7065" t="s">
        <v>157</v>
      </c>
    </row>
    <row r="7066" spans="1:21" hidden="1" x14ac:dyDescent="0.45">
      <c r="A7066" t="str">
        <f t="shared" si="121"/>
        <v>YAG3Non-EUL8F+MGeography, earth and environmental studiesNorth West</v>
      </c>
      <c r="B7066" t="s">
        <v>116</v>
      </c>
      <c r="C7066" t="s">
        <v>141</v>
      </c>
      <c r="D7066">
        <v>3</v>
      </c>
      <c r="E7066" t="s">
        <v>162</v>
      </c>
      <c r="F7066" t="s">
        <v>139</v>
      </c>
      <c r="G7066" t="s">
        <v>138</v>
      </c>
      <c r="H7066" t="s">
        <v>165</v>
      </c>
      <c r="I7066" t="s">
        <v>151</v>
      </c>
      <c r="J7066">
        <v>10</v>
      </c>
      <c r="K7066">
        <v>0</v>
      </c>
      <c r="L7066">
        <v>10</v>
      </c>
      <c r="M7066">
        <v>70.099999999999994</v>
      </c>
      <c r="N7066">
        <v>6.6</v>
      </c>
      <c r="O7066">
        <v>23.3</v>
      </c>
      <c r="P7066">
        <v>23.3</v>
      </c>
      <c r="Q7066">
        <v>23.3</v>
      </c>
      <c r="R7066" t="s">
        <v>161</v>
      </c>
      <c r="S7066" t="s">
        <v>161</v>
      </c>
      <c r="T7066" t="s">
        <v>161</v>
      </c>
      <c r="U7066" t="s">
        <v>161</v>
      </c>
    </row>
    <row r="7067" spans="1:21" hidden="1" x14ac:dyDescent="0.45">
      <c r="A7067" t="str">
        <f t="shared" si="121"/>
        <v>YAG3Non-EUL8F+MGeography, earth and environmental studiesScotland</v>
      </c>
      <c r="B7067" t="s">
        <v>116</v>
      </c>
      <c r="C7067" t="s">
        <v>141</v>
      </c>
      <c r="D7067">
        <v>3</v>
      </c>
      <c r="E7067" t="s">
        <v>162</v>
      </c>
      <c r="F7067" t="s">
        <v>139</v>
      </c>
      <c r="G7067" t="s">
        <v>138</v>
      </c>
      <c r="H7067" t="s">
        <v>165</v>
      </c>
      <c r="I7067" t="s">
        <v>153</v>
      </c>
      <c r="J7067" t="s">
        <v>161</v>
      </c>
      <c r="K7067" t="s">
        <v>161</v>
      </c>
      <c r="L7067" t="s">
        <v>161</v>
      </c>
      <c r="M7067" t="s">
        <v>161</v>
      </c>
      <c r="N7067" t="s">
        <v>161</v>
      </c>
      <c r="O7067" t="s">
        <v>161</v>
      </c>
      <c r="P7067" t="s">
        <v>161</v>
      </c>
      <c r="Q7067" t="s">
        <v>161</v>
      </c>
      <c r="R7067" t="s">
        <v>157</v>
      </c>
      <c r="S7067" t="s">
        <v>157</v>
      </c>
      <c r="T7067" t="s">
        <v>157</v>
      </c>
      <c r="U7067" t="s">
        <v>157</v>
      </c>
    </row>
    <row r="7068" spans="1:21" hidden="1" x14ac:dyDescent="0.45">
      <c r="A7068" t="str">
        <f t="shared" si="121"/>
        <v>YAG3Non-EUL8F+MGeography, earth and environmental studiesSouth East</v>
      </c>
      <c r="B7068" t="s">
        <v>116</v>
      </c>
      <c r="C7068" t="s">
        <v>141</v>
      </c>
      <c r="D7068">
        <v>3</v>
      </c>
      <c r="E7068" t="s">
        <v>162</v>
      </c>
      <c r="F7068" t="s">
        <v>139</v>
      </c>
      <c r="G7068" t="s">
        <v>138</v>
      </c>
      <c r="H7068" t="s">
        <v>165</v>
      </c>
      <c r="I7068" t="s">
        <v>154</v>
      </c>
      <c r="J7068">
        <v>30</v>
      </c>
      <c r="K7068">
        <v>0</v>
      </c>
      <c r="L7068">
        <v>30</v>
      </c>
      <c r="M7068">
        <v>59.3</v>
      </c>
      <c r="N7068">
        <v>3.7</v>
      </c>
      <c r="O7068">
        <v>37</v>
      </c>
      <c r="P7068">
        <v>37</v>
      </c>
      <c r="Q7068">
        <v>37</v>
      </c>
      <c r="R7068" t="s">
        <v>161</v>
      </c>
      <c r="S7068" t="s">
        <v>161</v>
      </c>
      <c r="T7068" t="s">
        <v>161</v>
      </c>
      <c r="U7068" t="s">
        <v>161</v>
      </c>
    </row>
    <row r="7069" spans="1:21" hidden="1" x14ac:dyDescent="0.45">
      <c r="A7069" t="str">
        <f t="shared" si="121"/>
        <v>YAG3Non-EUL8F+MGeography, earth and environmental studiesSouth West</v>
      </c>
      <c r="B7069" t="s">
        <v>116</v>
      </c>
      <c r="C7069" t="s">
        <v>141</v>
      </c>
      <c r="D7069">
        <v>3</v>
      </c>
      <c r="E7069" t="s">
        <v>162</v>
      </c>
      <c r="F7069" t="s">
        <v>139</v>
      </c>
      <c r="G7069" t="s">
        <v>138</v>
      </c>
      <c r="H7069" t="s">
        <v>165</v>
      </c>
      <c r="I7069" t="s">
        <v>155</v>
      </c>
      <c r="J7069">
        <v>10</v>
      </c>
      <c r="K7069">
        <v>0</v>
      </c>
      <c r="L7069">
        <v>10</v>
      </c>
      <c r="M7069">
        <v>47.9</v>
      </c>
      <c r="N7069">
        <v>0</v>
      </c>
      <c r="O7069">
        <v>52.1</v>
      </c>
      <c r="P7069">
        <v>52.1</v>
      </c>
      <c r="Q7069">
        <v>52.1</v>
      </c>
      <c r="R7069" t="s">
        <v>161</v>
      </c>
      <c r="S7069" t="s">
        <v>161</v>
      </c>
      <c r="T7069" t="s">
        <v>161</v>
      </c>
      <c r="U7069" t="s">
        <v>161</v>
      </c>
    </row>
    <row r="7070" spans="1:21" hidden="1" x14ac:dyDescent="0.45">
      <c r="A7070" t="str">
        <f t="shared" si="121"/>
        <v>YAG3Non-EUL8F+MGeography, earth and environmental studiesWest Midlands</v>
      </c>
      <c r="B7070" t="s">
        <v>116</v>
      </c>
      <c r="C7070" t="s">
        <v>141</v>
      </c>
      <c r="D7070">
        <v>3</v>
      </c>
      <c r="E7070" t="s">
        <v>162</v>
      </c>
      <c r="F7070" t="s">
        <v>139</v>
      </c>
      <c r="G7070" t="s">
        <v>138</v>
      </c>
      <c r="H7070" t="s">
        <v>165</v>
      </c>
      <c r="I7070" t="s">
        <v>159</v>
      </c>
      <c r="J7070">
        <v>10</v>
      </c>
      <c r="K7070">
        <v>0</v>
      </c>
      <c r="L7070">
        <v>10</v>
      </c>
      <c r="M7070">
        <v>80</v>
      </c>
      <c r="N7070">
        <v>0</v>
      </c>
      <c r="O7070">
        <v>20</v>
      </c>
      <c r="P7070">
        <v>20</v>
      </c>
      <c r="Q7070">
        <v>20</v>
      </c>
      <c r="R7070" t="s">
        <v>161</v>
      </c>
      <c r="S7070" t="s">
        <v>161</v>
      </c>
      <c r="T7070" t="s">
        <v>161</v>
      </c>
      <c r="U7070" t="s">
        <v>161</v>
      </c>
    </row>
    <row r="7071" spans="1:21" hidden="1" x14ac:dyDescent="0.45">
      <c r="A7071" t="str">
        <f t="shared" si="121"/>
        <v>YAG3Non-EUL8F+MGeography, earth and environmental studiesYorkshire and The Humber</v>
      </c>
      <c r="B7071" t="s">
        <v>116</v>
      </c>
      <c r="C7071" t="s">
        <v>141</v>
      </c>
      <c r="D7071">
        <v>3</v>
      </c>
      <c r="E7071" t="s">
        <v>162</v>
      </c>
      <c r="F7071" t="s">
        <v>139</v>
      </c>
      <c r="G7071" t="s">
        <v>138</v>
      </c>
      <c r="H7071" t="s">
        <v>165</v>
      </c>
      <c r="I7071" t="s">
        <v>160</v>
      </c>
      <c r="J7071">
        <v>15</v>
      </c>
      <c r="K7071">
        <v>0</v>
      </c>
      <c r="L7071">
        <v>15</v>
      </c>
      <c r="M7071">
        <v>61.5</v>
      </c>
      <c r="N7071">
        <v>7.7</v>
      </c>
      <c r="O7071">
        <v>23.1</v>
      </c>
      <c r="P7071">
        <v>30.8</v>
      </c>
      <c r="Q7071">
        <v>30.8</v>
      </c>
      <c r="R7071" t="s">
        <v>161</v>
      </c>
      <c r="S7071" t="s">
        <v>161</v>
      </c>
      <c r="T7071" t="s">
        <v>161</v>
      </c>
      <c r="U7071" t="s">
        <v>161</v>
      </c>
    </row>
    <row r="7072" spans="1:21" hidden="1" x14ac:dyDescent="0.45">
      <c r="A7072" t="str">
        <f t="shared" si="121"/>
        <v>YAG3Non-EUL8F+MGeography, earth and environmental studiesNA</v>
      </c>
      <c r="B7072" t="s">
        <v>116</v>
      </c>
      <c r="C7072" t="s">
        <v>141</v>
      </c>
      <c r="D7072">
        <v>3</v>
      </c>
      <c r="E7072" t="s">
        <v>162</v>
      </c>
      <c r="F7072" t="s">
        <v>139</v>
      </c>
      <c r="G7072" t="s">
        <v>138</v>
      </c>
      <c r="H7072" t="s">
        <v>165</v>
      </c>
      <c r="I7072" t="s">
        <v>157</v>
      </c>
      <c r="J7072">
        <v>65</v>
      </c>
      <c r="K7072">
        <v>100</v>
      </c>
      <c r="L7072" t="s">
        <v>161</v>
      </c>
      <c r="M7072" t="s">
        <v>161</v>
      </c>
      <c r="N7072" t="s">
        <v>161</v>
      </c>
      <c r="O7072" t="s">
        <v>161</v>
      </c>
      <c r="P7072" t="s">
        <v>161</v>
      </c>
      <c r="Q7072" t="s">
        <v>161</v>
      </c>
      <c r="R7072" t="s">
        <v>157</v>
      </c>
      <c r="S7072" t="s">
        <v>157</v>
      </c>
      <c r="T7072" t="s">
        <v>157</v>
      </c>
      <c r="U7072" t="s">
        <v>157</v>
      </c>
    </row>
    <row r="7073" spans="1:21" hidden="1" x14ac:dyDescent="0.45">
      <c r="A7073" t="str">
        <f t="shared" si="121"/>
        <v>YAG1Non-EUL7F+MGeography, earth and environmental studiesAbroad</v>
      </c>
      <c r="B7073" t="s">
        <v>116</v>
      </c>
      <c r="C7073" t="s">
        <v>49</v>
      </c>
      <c r="D7073">
        <v>1</v>
      </c>
      <c r="E7073" t="s">
        <v>162</v>
      </c>
      <c r="F7073" t="s">
        <v>145</v>
      </c>
      <c r="G7073" t="s">
        <v>138</v>
      </c>
      <c r="H7073" t="s">
        <v>165</v>
      </c>
      <c r="I7073" t="s">
        <v>146</v>
      </c>
      <c r="J7073">
        <v>35</v>
      </c>
      <c r="K7073">
        <v>0</v>
      </c>
      <c r="L7073">
        <v>35</v>
      </c>
      <c r="M7073">
        <v>85.5</v>
      </c>
      <c r="N7073">
        <v>2.9</v>
      </c>
      <c r="O7073">
        <v>8.6999999999999993</v>
      </c>
      <c r="P7073">
        <v>8.6999999999999993</v>
      </c>
      <c r="Q7073">
        <v>11.6</v>
      </c>
      <c r="R7073" t="s">
        <v>161</v>
      </c>
      <c r="S7073" t="s">
        <v>161</v>
      </c>
      <c r="T7073" t="s">
        <v>161</v>
      </c>
      <c r="U7073" t="s">
        <v>161</v>
      </c>
    </row>
    <row r="7074" spans="1:21" hidden="1" x14ac:dyDescent="0.45">
      <c r="A7074" t="str">
        <f t="shared" si="121"/>
        <v>YAG1Non-EUL7F+MGeography, earth and environmental studiesEast Midlands</v>
      </c>
      <c r="B7074" t="s">
        <v>116</v>
      </c>
      <c r="C7074" t="s">
        <v>49</v>
      </c>
      <c r="D7074">
        <v>1</v>
      </c>
      <c r="E7074" t="s">
        <v>162</v>
      </c>
      <c r="F7074" t="s">
        <v>145</v>
      </c>
      <c r="G7074" t="s">
        <v>138</v>
      </c>
      <c r="H7074" t="s">
        <v>165</v>
      </c>
      <c r="I7074" t="s">
        <v>147</v>
      </c>
      <c r="J7074">
        <v>25</v>
      </c>
      <c r="K7074">
        <v>0</v>
      </c>
      <c r="L7074">
        <v>25</v>
      </c>
      <c r="M7074">
        <v>80.5</v>
      </c>
      <c r="N7074">
        <v>4.3</v>
      </c>
      <c r="O7074">
        <v>10.8</v>
      </c>
      <c r="P7074">
        <v>10.8</v>
      </c>
      <c r="Q7074">
        <v>15.1</v>
      </c>
      <c r="R7074" t="s">
        <v>161</v>
      </c>
      <c r="S7074" t="s">
        <v>161</v>
      </c>
      <c r="T7074" t="s">
        <v>161</v>
      </c>
      <c r="U7074" t="s">
        <v>161</v>
      </c>
    </row>
    <row r="7075" spans="1:21" hidden="1" x14ac:dyDescent="0.45">
      <c r="A7075" t="str">
        <f t="shared" si="121"/>
        <v>YAG1Non-EUL7F+MGeography, earth and environmental studiesEast of England</v>
      </c>
      <c r="B7075" t="s">
        <v>116</v>
      </c>
      <c r="C7075" t="s">
        <v>49</v>
      </c>
      <c r="D7075">
        <v>1</v>
      </c>
      <c r="E7075" t="s">
        <v>162</v>
      </c>
      <c r="F7075" t="s">
        <v>145</v>
      </c>
      <c r="G7075" t="s">
        <v>138</v>
      </c>
      <c r="H7075" t="s">
        <v>165</v>
      </c>
      <c r="I7075" t="s">
        <v>148</v>
      </c>
      <c r="J7075">
        <v>55</v>
      </c>
      <c r="K7075">
        <v>0</v>
      </c>
      <c r="L7075">
        <v>55</v>
      </c>
      <c r="M7075">
        <v>73.900000000000006</v>
      </c>
      <c r="N7075">
        <v>3.9</v>
      </c>
      <c r="O7075">
        <v>10.5</v>
      </c>
      <c r="P7075">
        <v>13.4</v>
      </c>
      <c r="Q7075">
        <v>22.2</v>
      </c>
      <c r="R7075" t="s">
        <v>161</v>
      </c>
      <c r="S7075" t="s">
        <v>161</v>
      </c>
      <c r="T7075" t="s">
        <v>161</v>
      </c>
      <c r="U7075" t="s">
        <v>161</v>
      </c>
    </row>
    <row r="7076" spans="1:21" hidden="1" x14ac:dyDescent="0.45">
      <c r="A7076" t="str">
        <f t="shared" si="121"/>
        <v>YAG1Non-EUL7F+MGeography, earth and environmental studiesLondon</v>
      </c>
      <c r="B7076" t="s">
        <v>116</v>
      </c>
      <c r="C7076" t="s">
        <v>49</v>
      </c>
      <c r="D7076">
        <v>1</v>
      </c>
      <c r="E7076" t="s">
        <v>162</v>
      </c>
      <c r="F7076" t="s">
        <v>145</v>
      </c>
      <c r="G7076" t="s">
        <v>138</v>
      </c>
      <c r="H7076" t="s">
        <v>165</v>
      </c>
      <c r="I7076" t="s">
        <v>149</v>
      </c>
      <c r="J7076">
        <v>120</v>
      </c>
      <c r="K7076">
        <v>0</v>
      </c>
      <c r="L7076">
        <v>120</v>
      </c>
      <c r="M7076">
        <v>50.3</v>
      </c>
      <c r="N7076">
        <v>5.9</v>
      </c>
      <c r="O7076">
        <v>31.2</v>
      </c>
      <c r="P7076">
        <v>38.799999999999997</v>
      </c>
      <c r="Q7076">
        <v>43.9</v>
      </c>
      <c r="R7076">
        <v>35</v>
      </c>
      <c r="S7076">
        <v>26600</v>
      </c>
      <c r="T7076">
        <v>31400</v>
      </c>
      <c r="U7076">
        <v>38000</v>
      </c>
    </row>
    <row r="7077" spans="1:21" hidden="1" x14ac:dyDescent="0.45">
      <c r="A7077" t="str">
        <f t="shared" si="121"/>
        <v>YAG1Non-EUL7F+MGeography, earth and environmental studiesNorth East</v>
      </c>
      <c r="B7077" t="s">
        <v>116</v>
      </c>
      <c r="C7077" t="s">
        <v>49</v>
      </c>
      <c r="D7077">
        <v>1</v>
      </c>
      <c r="E7077" t="s">
        <v>162</v>
      </c>
      <c r="F7077" t="s">
        <v>145</v>
      </c>
      <c r="G7077" t="s">
        <v>138</v>
      </c>
      <c r="H7077" t="s">
        <v>165</v>
      </c>
      <c r="I7077" t="s">
        <v>150</v>
      </c>
      <c r="J7077">
        <v>30</v>
      </c>
      <c r="K7077">
        <v>0</v>
      </c>
      <c r="L7077">
        <v>30</v>
      </c>
      <c r="M7077">
        <v>70.8</v>
      </c>
      <c r="N7077">
        <v>0</v>
      </c>
      <c r="O7077">
        <v>6.6</v>
      </c>
      <c r="P7077">
        <v>13.3</v>
      </c>
      <c r="Q7077">
        <v>29.2</v>
      </c>
      <c r="R7077" t="s">
        <v>161</v>
      </c>
      <c r="S7077" t="s">
        <v>161</v>
      </c>
      <c r="T7077" t="s">
        <v>161</v>
      </c>
      <c r="U7077" t="s">
        <v>161</v>
      </c>
    </row>
    <row r="7078" spans="1:21" hidden="1" x14ac:dyDescent="0.45">
      <c r="A7078" t="str">
        <f t="shared" si="121"/>
        <v>YAG1Non-EUL7F+MGeography, earth and environmental studiesNorth West</v>
      </c>
      <c r="B7078" t="s">
        <v>116</v>
      </c>
      <c r="C7078" t="s">
        <v>49</v>
      </c>
      <c r="D7078">
        <v>1</v>
      </c>
      <c r="E7078" t="s">
        <v>162</v>
      </c>
      <c r="F7078" t="s">
        <v>145</v>
      </c>
      <c r="G7078" t="s">
        <v>138</v>
      </c>
      <c r="H7078" t="s">
        <v>165</v>
      </c>
      <c r="I7078" t="s">
        <v>151</v>
      </c>
      <c r="J7078">
        <v>55</v>
      </c>
      <c r="K7078">
        <v>0</v>
      </c>
      <c r="L7078">
        <v>55</v>
      </c>
      <c r="M7078">
        <v>57.7</v>
      </c>
      <c r="N7078">
        <v>11.8</v>
      </c>
      <c r="O7078">
        <v>11.8</v>
      </c>
      <c r="P7078">
        <v>24.6</v>
      </c>
      <c r="Q7078">
        <v>30.5</v>
      </c>
      <c r="R7078" t="s">
        <v>161</v>
      </c>
      <c r="S7078" t="s">
        <v>161</v>
      </c>
      <c r="T7078" t="s">
        <v>161</v>
      </c>
      <c r="U7078" t="s">
        <v>161</v>
      </c>
    </row>
    <row r="7079" spans="1:21" hidden="1" x14ac:dyDescent="0.45">
      <c r="A7079" t="str">
        <f t="shared" si="121"/>
        <v>YAG1Non-EUL7F+MGeography, earth and environmental studiesScotland</v>
      </c>
      <c r="B7079" t="s">
        <v>116</v>
      </c>
      <c r="C7079" t="s">
        <v>49</v>
      </c>
      <c r="D7079">
        <v>1</v>
      </c>
      <c r="E7079" t="s">
        <v>162</v>
      </c>
      <c r="F7079" t="s">
        <v>145</v>
      </c>
      <c r="G7079" t="s">
        <v>138</v>
      </c>
      <c r="H7079" t="s">
        <v>165</v>
      </c>
      <c r="I7079" t="s">
        <v>153</v>
      </c>
      <c r="J7079">
        <v>10</v>
      </c>
      <c r="K7079">
        <v>0</v>
      </c>
      <c r="L7079">
        <v>10</v>
      </c>
      <c r="M7079">
        <v>61.7</v>
      </c>
      <c r="N7079">
        <v>12.8</v>
      </c>
      <c r="O7079">
        <v>12.8</v>
      </c>
      <c r="P7079">
        <v>12.8</v>
      </c>
      <c r="Q7079">
        <v>25.5</v>
      </c>
      <c r="R7079" t="s">
        <v>161</v>
      </c>
      <c r="S7079" t="s">
        <v>161</v>
      </c>
      <c r="T7079" t="s">
        <v>161</v>
      </c>
      <c r="U7079" t="s">
        <v>161</v>
      </c>
    </row>
    <row r="7080" spans="1:21" hidden="1" x14ac:dyDescent="0.45">
      <c r="A7080" t="str">
        <f t="shared" si="121"/>
        <v>YAG1Non-EUL7F+MGeography, earth and environmental studiesSouth East</v>
      </c>
      <c r="B7080" t="s">
        <v>116</v>
      </c>
      <c r="C7080" t="s">
        <v>49</v>
      </c>
      <c r="D7080">
        <v>1</v>
      </c>
      <c r="E7080" t="s">
        <v>162</v>
      </c>
      <c r="F7080" t="s">
        <v>145</v>
      </c>
      <c r="G7080" t="s">
        <v>138</v>
      </c>
      <c r="H7080" t="s">
        <v>165</v>
      </c>
      <c r="I7080" t="s">
        <v>154</v>
      </c>
      <c r="J7080">
        <v>85</v>
      </c>
      <c r="K7080">
        <v>0</v>
      </c>
      <c r="L7080">
        <v>85</v>
      </c>
      <c r="M7080">
        <v>63.7</v>
      </c>
      <c r="N7080">
        <v>5.2</v>
      </c>
      <c r="O7080">
        <v>22.1</v>
      </c>
      <c r="P7080">
        <v>25.1</v>
      </c>
      <c r="Q7080">
        <v>31.1</v>
      </c>
      <c r="R7080">
        <v>15</v>
      </c>
      <c r="S7080">
        <v>17200</v>
      </c>
      <c r="T7080">
        <v>28500</v>
      </c>
      <c r="U7080">
        <v>32100</v>
      </c>
    </row>
    <row r="7081" spans="1:21" hidden="1" x14ac:dyDescent="0.45">
      <c r="A7081" t="str">
        <f t="shared" si="121"/>
        <v>YAG1Non-EUL7F+MGeography, earth and environmental studiesSouth West</v>
      </c>
      <c r="B7081" t="s">
        <v>116</v>
      </c>
      <c r="C7081" t="s">
        <v>49</v>
      </c>
      <c r="D7081">
        <v>1</v>
      </c>
      <c r="E7081" t="s">
        <v>162</v>
      </c>
      <c r="F7081" t="s">
        <v>145</v>
      </c>
      <c r="G7081" t="s">
        <v>138</v>
      </c>
      <c r="H7081" t="s">
        <v>165</v>
      </c>
      <c r="I7081" t="s">
        <v>155</v>
      </c>
      <c r="J7081">
        <v>15</v>
      </c>
      <c r="K7081">
        <v>0</v>
      </c>
      <c r="L7081">
        <v>15</v>
      </c>
      <c r="M7081">
        <v>59.3</v>
      </c>
      <c r="N7081">
        <v>3.7</v>
      </c>
      <c r="O7081">
        <v>22.2</v>
      </c>
      <c r="P7081">
        <v>29.6</v>
      </c>
      <c r="Q7081">
        <v>37</v>
      </c>
      <c r="R7081" t="s">
        <v>161</v>
      </c>
      <c r="S7081" t="s">
        <v>161</v>
      </c>
      <c r="T7081" t="s">
        <v>161</v>
      </c>
      <c r="U7081" t="s">
        <v>161</v>
      </c>
    </row>
    <row r="7082" spans="1:21" hidden="1" x14ac:dyDescent="0.45">
      <c r="A7082" t="str">
        <f t="shared" si="121"/>
        <v>YAG1Non-EUL7F+MGeography, earth and environmental studiesUnknown</v>
      </c>
      <c r="B7082" t="s">
        <v>116</v>
      </c>
      <c r="C7082" t="s">
        <v>49</v>
      </c>
      <c r="D7082">
        <v>1</v>
      </c>
      <c r="E7082" t="s">
        <v>162</v>
      </c>
      <c r="F7082" t="s">
        <v>145</v>
      </c>
      <c r="G7082" t="s">
        <v>138</v>
      </c>
      <c r="H7082" t="s">
        <v>165</v>
      </c>
      <c r="I7082" t="s">
        <v>156</v>
      </c>
      <c r="J7082" t="s">
        <v>161</v>
      </c>
      <c r="K7082" t="s">
        <v>161</v>
      </c>
      <c r="L7082" t="s">
        <v>161</v>
      </c>
      <c r="M7082" t="s">
        <v>161</v>
      </c>
      <c r="N7082" t="s">
        <v>161</v>
      </c>
      <c r="O7082" t="s">
        <v>161</v>
      </c>
      <c r="P7082" t="s">
        <v>161</v>
      </c>
      <c r="Q7082" t="s">
        <v>161</v>
      </c>
      <c r="R7082" t="s">
        <v>157</v>
      </c>
      <c r="S7082" t="s">
        <v>157</v>
      </c>
      <c r="T7082" t="s">
        <v>157</v>
      </c>
      <c r="U7082" t="s">
        <v>157</v>
      </c>
    </row>
    <row r="7083" spans="1:21" hidden="1" x14ac:dyDescent="0.45">
      <c r="A7083" t="str">
        <f t="shared" si="121"/>
        <v>YAG1Non-EUL7F+MGeography, earth and environmental studiesWest Midlands</v>
      </c>
      <c r="B7083" t="s">
        <v>116</v>
      </c>
      <c r="C7083" t="s">
        <v>49</v>
      </c>
      <c r="D7083">
        <v>1</v>
      </c>
      <c r="E7083" t="s">
        <v>162</v>
      </c>
      <c r="F7083" t="s">
        <v>145</v>
      </c>
      <c r="G7083" t="s">
        <v>138</v>
      </c>
      <c r="H7083" t="s">
        <v>165</v>
      </c>
      <c r="I7083" t="s">
        <v>159</v>
      </c>
      <c r="J7083">
        <v>145</v>
      </c>
      <c r="K7083">
        <v>0</v>
      </c>
      <c r="L7083">
        <v>145</v>
      </c>
      <c r="M7083">
        <v>85.3</v>
      </c>
      <c r="N7083">
        <v>5.0999999999999996</v>
      </c>
      <c r="O7083">
        <v>4.8</v>
      </c>
      <c r="P7083">
        <v>5.5</v>
      </c>
      <c r="Q7083">
        <v>9.6</v>
      </c>
      <c r="R7083" t="s">
        <v>161</v>
      </c>
      <c r="S7083" t="s">
        <v>161</v>
      </c>
      <c r="T7083" t="s">
        <v>161</v>
      </c>
      <c r="U7083" t="s">
        <v>161</v>
      </c>
    </row>
    <row r="7084" spans="1:21" hidden="1" x14ac:dyDescent="0.45">
      <c r="A7084" t="str">
        <f t="shared" si="121"/>
        <v>YAG1Non-EUL7F+MGeography, earth and environmental studiesYorkshire and The Humber</v>
      </c>
      <c r="B7084" t="s">
        <v>116</v>
      </c>
      <c r="C7084" t="s">
        <v>49</v>
      </c>
      <c r="D7084">
        <v>1</v>
      </c>
      <c r="E7084" t="s">
        <v>162</v>
      </c>
      <c r="F7084" t="s">
        <v>145</v>
      </c>
      <c r="G7084" t="s">
        <v>138</v>
      </c>
      <c r="H7084" t="s">
        <v>165</v>
      </c>
      <c r="I7084" t="s">
        <v>160</v>
      </c>
      <c r="J7084">
        <v>30</v>
      </c>
      <c r="K7084">
        <v>0</v>
      </c>
      <c r="L7084">
        <v>30</v>
      </c>
      <c r="M7084">
        <v>72</v>
      </c>
      <c r="N7084">
        <v>7.3</v>
      </c>
      <c r="O7084">
        <v>3.7</v>
      </c>
      <c r="P7084">
        <v>17.100000000000001</v>
      </c>
      <c r="Q7084">
        <v>20.7</v>
      </c>
      <c r="R7084" t="s">
        <v>161</v>
      </c>
      <c r="S7084" t="s">
        <v>161</v>
      </c>
      <c r="T7084" t="s">
        <v>161</v>
      </c>
      <c r="U7084" t="s">
        <v>161</v>
      </c>
    </row>
    <row r="7085" spans="1:21" hidden="1" x14ac:dyDescent="0.45">
      <c r="A7085" t="str">
        <f t="shared" si="121"/>
        <v>YAG1Non-EUL7F+MGeography, earth and environmental studiesNA</v>
      </c>
      <c r="B7085" t="s">
        <v>116</v>
      </c>
      <c r="C7085" t="s">
        <v>49</v>
      </c>
      <c r="D7085">
        <v>1</v>
      </c>
      <c r="E7085" t="s">
        <v>162</v>
      </c>
      <c r="F7085" t="s">
        <v>145</v>
      </c>
      <c r="G7085" t="s">
        <v>138</v>
      </c>
      <c r="H7085" t="s">
        <v>165</v>
      </c>
      <c r="I7085" t="s">
        <v>157</v>
      </c>
      <c r="J7085">
        <v>685</v>
      </c>
      <c r="K7085">
        <v>96.8</v>
      </c>
      <c r="L7085">
        <v>25</v>
      </c>
      <c r="M7085">
        <v>0</v>
      </c>
      <c r="N7085">
        <v>0</v>
      </c>
      <c r="O7085">
        <v>0</v>
      </c>
      <c r="P7085">
        <v>0</v>
      </c>
      <c r="Q7085">
        <v>3.2</v>
      </c>
      <c r="R7085" t="s">
        <v>157</v>
      </c>
      <c r="S7085" t="s">
        <v>157</v>
      </c>
      <c r="T7085" t="s">
        <v>157</v>
      </c>
      <c r="U7085" t="s">
        <v>157</v>
      </c>
    </row>
    <row r="7086" spans="1:21" hidden="1" x14ac:dyDescent="0.45">
      <c r="A7086" t="str">
        <f t="shared" si="121"/>
        <v>YAG1Non-EUL8F+MGeography, earth and environmental studiesAbroad</v>
      </c>
      <c r="B7086" t="s">
        <v>116</v>
      </c>
      <c r="C7086" t="s">
        <v>49</v>
      </c>
      <c r="D7086">
        <v>1</v>
      </c>
      <c r="E7086" t="s">
        <v>162</v>
      </c>
      <c r="F7086" t="s">
        <v>139</v>
      </c>
      <c r="G7086" t="s">
        <v>138</v>
      </c>
      <c r="H7086" t="s">
        <v>165</v>
      </c>
      <c r="I7086" t="s">
        <v>146</v>
      </c>
      <c r="J7086">
        <v>5</v>
      </c>
      <c r="K7086">
        <v>0</v>
      </c>
      <c r="L7086">
        <v>5</v>
      </c>
      <c r="M7086">
        <v>33.299999999999997</v>
      </c>
      <c r="N7086">
        <v>33.299999999999997</v>
      </c>
      <c r="O7086">
        <v>33.299999999999997</v>
      </c>
      <c r="P7086">
        <v>33.299999999999997</v>
      </c>
      <c r="Q7086">
        <v>33.299999999999997</v>
      </c>
      <c r="R7086" t="s">
        <v>157</v>
      </c>
      <c r="S7086" t="s">
        <v>157</v>
      </c>
      <c r="T7086" t="s">
        <v>157</v>
      </c>
      <c r="U7086" t="s">
        <v>157</v>
      </c>
    </row>
    <row r="7087" spans="1:21" hidden="1" x14ac:dyDescent="0.45">
      <c r="A7087" t="str">
        <f t="shared" si="121"/>
        <v>YAG1Non-EUL8F+MGeography, earth and environmental studiesEast Midlands</v>
      </c>
      <c r="B7087" t="s">
        <v>116</v>
      </c>
      <c r="C7087" t="s">
        <v>49</v>
      </c>
      <c r="D7087">
        <v>1</v>
      </c>
      <c r="E7087" t="s">
        <v>162</v>
      </c>
      <c r="F7087" t="s">
        <v>139</v>
      </c>
      <c r="G7087" t="s">
        <v>138</v>
      </c>
      <c r="H7087" t="s">
        <v>165</v>
      </c>
      <c r="I7087" t="s">
        <v>147</v>
      </c>
      <c r="J7087">
        <v>5</v>
      </c>
      <c r="K7087">
        <v>0</v>
      </c>
      <c r="L7087">
        <v>5</v>
      </c>
      <c r="M7087">
        <v>80</v>
      </c>
      <c r="N7087">
        <v>0</v>
      </c>
      <c r="O7087">
        <v>20</v>
      </c>
      <c r="P7087">
        <v>20</v>
      </c>
      <c r="Q7087">
        <v>20</v>
      </c>
      <c r="R7087" t="s">
        <v>161</v>
      </c>
      <c r="S7087" t="s">
        <v>161</v>
      </c>
      <c r="T7087" t="s">
        <v>161</v>
      </c>
      <c r="U7087" t="s">
        <v>161</v>
      </c>
    </row>
    <row r="7088" spans="1:21" hidden="1" x14ac:dyDescent="0.45">
      <c r="A7088" t="str">
        <f t="shared" si="121"/>
        <v>YAG1Non-EUL8F+MGeography, earth and environmental studiesEast of England</v>
      </c>
      <c r="B7088" t="s">
        <v>116</v>
      </c>
      <c r="C7088" t="s">
        <v>49</v>
      </c>
      <c r="D7088">
        <v>1</v>
      </c>
      <c r="E7088" t="s">
        <v>162</v>
      </c>
      <c r="F7088" t="s">
        <v>139</v>
      </c>
      <c r="G7088" t="s">
        <v>138</v>
      </c>
      <c r="H7088" t="s">
        <v>165</v>
      </c>
      <c r="I7088" t="s">
        <v>148</v>
      </c>
      <c r="J7088">
        <v>10</v>
      </c>
      <c r="K7088">
        <v>0</v>
      </c>
      <c r="L7088">
        <v>10</v>
      </c>
      <c r="M7088">
        <v>76.900000000000006</v>
      </c>
      <c r="N7088">
        <v>0</v>
      </c>
      <c r="O7088">
        <v>23.1</v>
      </c>
      <c r="P7088">
        <v>23.1</v>
      </c>
      <c r="Q7088">
        <v>23.1</v>
      </c>
      <c r="R7088" t="s">
        <v>161</v>
      </c>
      <c r="S7088" t="s">
        <v>161</v>
      </c>
      <c r="T7088" t="s">
        <v>161</v>
      </c>
      <c r="U7088" t="s">
        <v>161</v>
      </c>
    </row>
    <row r="7089" spans="1:21" hidden="1" x14ac:dyDescent="0.45">
      <c r="A7089" t="str">
        <f t="shared" si="121"/>
        <v>YAG1Non-EUL8F+MGeography, earth and environmental studiesLondon</v>
      </c>
      <c r="B7089" t="s">
        <v>116</v>
      </c>
      <c r="C7089" t="s">
        <v>49</v>
      </c>
      <c r="D7089">
        <v>1</v>
      </c>
      <c r="E7089" t="s">
        <v>162</v>
      </c>
      <c r="F7089" t="s">
        <v>139</v>
      </c>
      <c r="G7089" t="s">
        <v>138</v>
      </c>
      <c r="H7089" t="s">
        <v>165</v>
      </c>
      <c r="I7089" t="s">
        <v>149</v>
      </c>
      <c r="J7089">
        <v>30</v>
      </c>
      <c r="K7089">
        <v>0</v>
      </c>
      <c r="L7089">
        <v>30</v>
      </c>
      <c r="M7089">
        <v>20.6</v>
      </c>
      <c r="N7089">
        <v>19.399999999999999</v>
      </c>
      <c r="O7089">
        <v>60</v>
      </c>
      <c r="P7089">
        <v>60</v>
      </c>
      <c r="Q7089">
        <v>60</v>
      </c>
      <c r="R7089">
        <v>15</v>
      </c>
      <c r="S7089">
        <v>26600</v>
      </c>
      <c r="T7089">
        <v>41200</v>
      </c>
      <c r="U7089">
        <v>49600</v>
      </c>
    </row>
    <row r="7090" spans="1:21" hidden="1" x14ac:dyDescent="0.45">
      <c r="A7090" t="str">
        <f t="shared" si="121"/>
        <v>YAG1Non-EUL8F+MGeography, earth and environmental studiesNorth East</v>
      </c>
      <c r="B7090" t="s">
        <v>116</v>
      </c>
      <c r="C7090" t="s">
        <v>49</v>
      </c>
      <c r="D7090">
        <v>1</v>
      </c>
      <c r="E7090" t="s">
        <v>162</v>
      </c>
      <c r="F7090" t="s">
        <v>139</v>
      </c>
      <c r="G7090" t="s">
        <v>138</v>
      </c>
      <c r="H7090" t="s">
        <v>165</v>
      </c>
      <c r="I7090" t="s">
        <v>150</v>
      </c>
      <c r="J7090">
        <v>10</v>
      </c>
      <c r="K7090">
        <v>0</v>
      </c>
      <c r="L7090">
        <v>10</v>
      </c>
      <c r="M7090">
        <v>50</v>
      </c>
      <c r="N7090">
        <v>33.299999999999997</v>
      </c>
      <c r="O7090">
        <v>16.7</v>
      </c>
      <c r="P7090">
        <v>16.7</v>
      </c>
      <c r="Q7090">
        <v>16.7</v>
      </c>
      <c r="R7090" t="s">
        <v>157</v>
      </c>
      <c r="S7090" t="s">
        <v>157</v>
      </c>
      <c r="T7090" t="s">
        <v>157</v>
      </c>
      <c r="U7090" t="s">
        <v>157</v>
      </c>
    </row>
    <row r="7091" spans="1:21" hidden="1" x14ac:dyDescent="0.45">
      <c r="A7091" t="str">
        <f t="shared" si="121"/>
        <v>YAG1Non-EUL8F+MGeography, earth and environmental studiesNorth West</v>
      </c>
      <c r="B7091" t="s">
        <v>116</v>
      </c>
      <c r="C7091" t="s">
        <v>49</v>
      </c>
      <c r="D7091">
        <v>1</v>
      </c>
      <c r="E7091" t="s">
        <v>162</v>
      </c>
      <c r="F7091" t="s">
        <v>139</v>
      </c>
      <c r="G7091" t="s">
        <v>138</v>
      </c>
      <c r="H7091" t="s">
        <v>165</v>
      </c>
      <c r="I7091" t="s">
        <v>151</v>
      </c>
      <c r="J7091">
        <v>20</v>
      </c>
      <c r="K7091">
        <v>0</v>
      </c>
      <c r="L7091">
        <v>20</v>
      </c>
      <c r="M7091">
        <v>39.6</v>
      </c>
      <c r="N7091">
        <v>17</v>
      </c>
      <c r="O7091">
        <v>43.4</v>
      </c>
      <c r="P7091">
        <v>43.4</v>
      </c>
      <c r="Q7091">
        <v>43.4</v>
      </c>
      <c r="R7091" t="s">
        <v>161</v>
      </c>
      <c r="S7091" t="s">
        <v>161</v>
      </c>
      <c r="T7091" t="s">
        <v>161</v>
      </c>
      <c r="U7091" t="s">
        <v>161</v>
      </c>
    </row>
    <row r="7092" spans="1:21" hidden="1" x14ac:dyDescent="0.45">
      <c r="A7092" t="str">
        <f t="shared" si="121"/>
        <v>YAG1Non-EUL8F+MGeography, earth and environmental studiesScotland</v>
      </c>
      <c r="B7092" t="s">
        <v>116</v>
      </c>
      <c r="C7092" t="s">
        <v>49</v>
      </c>
      <c r="D7092">
        <v>1</v>
      </c>
      <c r="E7092" t="s">
        <v>162</v>
      </c>
      <c r="F7092" t="s">
        <v>139</v>
      </c>
      <c r="G7092" t="s">
        <v>138</v>
      </c>
      <c r="H7092" t="s">
        <v>165</v>
      </c>
      <c r="I7092" t="s">
        <v>153</v>
      </c>
      <c r="J7092">
        <v>5</v>
      </c>
      <c r="K7092">
        <v>0</v>
      </c>
      <c r="L7092">
        <v>5</v>
      </c>
      <c r="M7092">
        <v>0</v>
      </c>
      <c r="N7092">
        <v>0</v>
      </c>
      <c r="O7092">
        <v>100</v>
      </c>
      <c r="P7092">
        <v>100</v>
      </c>
      <c r="Q7092">
        <v>100</v>
      </c>
      <c r="R7092" t="s">
        <v>161</v>
      </c>
      <c r="S7092" t="s">
        <v>161</v>
      </c>
      <c r="T7092" t="s">
        <v>161</v>
      </c>
      <c r="U7092" t="s">
        <v>161</v>
      </c>
    </row>
    <row r="7093" spans="1:21" hidden="1" x14ac:dyDescent="0.45">
      <c r="A7093" t="str">
        <f t="shared" si="121"/>
        <v>YAG1Non-EUL8F+MGeography, earth and environmental studiesSouth East</v>
      </c>
      <c r="B7093" t="s">
        <v>116</v>
      </c>
      <c r="C7093" t="s">
        <v>49</v>
      </c>
      <c r="D7093">
        <v>1</v>
      </c>
      <c r="E7093" t="s">
        <v>162</v>
      </c>
      <c r="F7093" t="s">
        <v>139</v>
      </c>
      <c r="G7093" t="s">
        <v>138</v>
      </c>
      <c r="H7093" t="s">
        <v>165</v>
      </c>
      <c r="I7093" t="s">
        <v>154</v>
      </c>
      <c r="J7093">
        <v>30</v>
      </c>
      <c r="K7093">
        <v>0</v>
      </c>
      <c r="L7093">
        <v>30</v>
      </c>
      <c r="M7093">
        <v>50.9</v>
      </c>
      <c r="N7093">
        <v>14.5</v>
      </c>
      <c r="O7093">
        <v>34.5</v>
      </c>
      <c r="P7093">
        <v>34.5</v>
      </c>
      <c r="Q7093">
        <v>34.5</v>
      </c>
      <c r="R7093" t="s">
        <v>161</v>
      </c>
      <c r="S7093" t="s">
        <v>161</v>
      </c>
      <c r="T7093" t="s">
        <v>161</v>
      </c>
      <c r="U7093" t="s">
        <v>161</v>
      </c>
    </row>
    <row r="7094" spans="1:21" hidden="1" x14ac:dyDescent="0.45">
      <c r="A7094" t="str">
        <f t="shared" si="121"/>
        <v>YAG1Non-EUL8F+MGeography, earth and environmental studiesSouth West</v>
      </c>
      <c r="B7094" t="s">
        <v>116</v>
      </c>
      <c r="C7094" t="s">
        <v>49</v>
      </c>
      <c r="D7094">
        <v>1</v>
      </c>
      <c r="E7094" t="s">
        <v>162</v>
      </c>
      <c r="F7094" t="s">
        <v>139</v>
      </c>
      <c r="G7094" t="s">
        <v>138</v>
      </c>
      <c r="H7094" t="s">
        <v>165</v>
      </c>
      <c r="I7094" t="s">
        <v>155</v>
      </c>
      <c r="J7094">
        <v>10</v>
      </c>
      <c r="K7094">
        <v>0</v>
      </c>
      <c r="L7094">
        <v>10</v>
      </c>
      <c r="M7094">
        <v>60</v>
      </c>
      <c r="N7094">
        <v>20</v>
      </c>
      <c r="O7094">
        <v>20</v>
      </c>
      <c r="P7094">
        <v>20</v>
      </c>
      <c r="Q7094">
        <v>20</v>
      </c>
      <c r="R7094" t="s">
        <v>161</v>
      </c>
      <c r="S7094" t="s">
        <v>161</v>
      </c>
      <c r="T7094" t="s">
        <v>161</v>
      </c>
      <c r="U7094" t="s">
        <v>161</v>
      </c>
    </row>
    <row r="7095" spans="1:21" hidden="1" x14ac:dyDescent="0.45">
      <c r="A7095" t="str">
        <f t="shared" si="121"/>
        <v>YAG1Non-EUL8F+MGeography, earth and environmental studiesWales</v>
      </c>
      <c r="B7095" t="s">
        <v>116</v>
      </c>
      <c r="C7095" t="s">
        <v>49</v>
      </c>
      <c r="D7095">
        <v>1</v>
      </c>
      <c r="E7095" t="s">
        <v>162</v>
      </c>
      <c r="F7095" t="s">
        <v>139</v>
      </c>
      <c r="G7095" t="s">
        <v>138</v>
      </c>
      <c r="H7095" t="s">
        <v>165</v>
      </c>
      <c r="I7095" t="s">
        <v>158</v>
      </c>
      <c r="J7095" t="s">
        <v>161</v>
      </c>
      <c r="K7095" t="s">
        <v>161</v>
      </c>
      <c r="L7095" t="s">
        <v>161</v>
      </c>
      <c r="M7095" t="s">
        <v>161</v>
      </c>
      <c r="N7095" t="s">
        <v>161</v>
      </c>
      <c r="O7095" t="s">
        <v>161</v>
      </c>
      <c r="P7095" t="s">
        <v>161</v>
      </c>
      <c r="Q7095" t="s">
        <v>161</v>
      </c>
      <c r="R7095" t="s">
        <v>157</v>
      </c>
      <c r="S7095" t="s">
        <v>157</v>
      </c>
      <c r="T7095" t="s">
        <v>157</v>
      </c>
      <c r="U7095" t="s">
        <v>157</v>
      </c>
    </row>
    <row r="7096" spans="1:21" hidden="1" x14ac:dyDescent="0.45">
      <c r="A7096" t="str">
        <f t="shared" si="121"/>
        <v>YAG1Non-EUL8F+MGeography, earth and environmental studiesWest Midlands</v>
      </c>
      <c r="B7096" t="s">
        <v>116</v>
      </c>
      <c r="C7096" t="s">
        <v>49</v>
      </c>
      <c r="D7096">
        <v>1</v>
      </c>
      <c r="E7096" t="s">
        <v>162</v>
      </c>
      <c r="F7096" t="s">
        <v>139</v>
      </c>
      <c r="G7096" t="s">
        <v>138</v>
      </c>
      <c r="H7096" t="s">
        <v>165</v>
      </c>
      <c r="I7096" t="s">
        <v>159</v>
      </c>
      <c r="J7096">
        <v>10</v>
      </c>
      <c r="K7096">
        <v>0</v>
      </c>
      <c r="L7096">
        <v>10</v>
      </c>
      <c r="M7096">
        <v>45</v>
      </c>
      <c r="N7096">
        <v>45</v>
      </c>
      <c r="O7096">
        <v>0</v>
      </c>
      <c r="P7096">
        <v>10</v>
      </c>
      <c r="Q7096">
        <v>10</v>
      </c>
      <c r="R7096" t="s">
        <v>157</v>
      </c>
      <c r="S7096" t="s">
        <v>157</v>
      </c>
      <c r="T7096" t="s">
        <v>157</v>
      </c>
      <c r="U7096" t="s">
        <v>157</v>
      </c>
    </row>
    <row r="7097" spans="1:21" hidden="1" x14ac:dyDescent="0.45">
      <c r="A7097" t="str">
        <f t="shared" si="121"/>
        <v>YAG1Non-EUL8F+MGeography, earth and environmental studiesYorkshire and The Humber</v>
      </c>
      <c r="B7097" t="s">
        <v>116</v>
      </c>
      <c r="C7097" t="s">
        <v>49</v>
      </c>
      <c r="D7097">
        <v>1</v>
      </c>
      <c r="E7097" t="s">
        <v>162</v>
      </c>
      <c r="F7097" t="s">
        <v>139</v>
      </c>
      <c r="G7097" t="s">
        <v>138</v>
      </c>
      <c r="H7097" t="s">
        <v>165</v>
      </c>
      <c r="I7097" t="s">
        <v>160</v>
      </c>
      <c r="J7097">
        <v>10</v>
      </c>
      <c r="K7097">
        <v>0</v>
      </c>
      <c r="L7097">
        <v>10</v>
      </c>
      <c r="M7097">
        <v>80</v>
      </c>
      <c r="N7097">
        <v>10</v>
      </c>
      <c r="O7097">
        <v>10</v>
      </c>
      <c r="P7097">
        <v>10</v>
      </c>
      <c r="Q7097">
        <v>10</v>
      </c>
      <c r="R7097" t="s">
        <v>161</v>
      </c>
      <c r="S7097" t="s">
        <v>161</v>
      </c>
      <c r="T7097" t="s">
        <v>161</v>
      </c>
      <c r="U7097" t="s">
        <v>161</v>
      </c>
    </row>
    <row r="7098" spans="1:21" hidden="1" x14ac:dyDescent="0.45">
      <c r="A7098" t="str">
        <f t="shared" si="121"/>
        <v>YAG1Non-EUL8F+MGeography, earth and environmental studiesNA</v>
      </c>
      <c r="B7098" t="s">
        <v>116</v>
      </c>
      <c r="C7098" t="s">
        <v>49</v>
      </c>
      <c r="D7098">
        <v>1</v>
      </c>
      <c r="E7098" t="s">
        <v>162</v>
      </c>
      <c r="F7098" t="s">
        <v>139</v>
      </c>
      <c r="G7098" t="s">
        <v>138</v>
      </c>
      <c r="H7098" t="s">
        <v>165</v>
      </c>
      <c r="I7098" t="s">
        <v>157</v>
      </c>
      <c r="J7098">
        <v>70</v>
      </c>
      <c r="K7098">
        <v>98.6</v>
      </c>
      <c r="L7098" t="s">
        <v>161</v>
      </c>
      <c r="M7098" t="s">
        <v>161</v>
      </c>
      <c r="N7098" t="s">
        <v>161</v>
      </c>
      <c r="O7098" t="s">
        <v>161</v>
      </c>
      <c r="P7098" t="s">
        <v>161</v>
      </c>
      <c r="Q7098" t="s">
        <v>161</v>
      </c>
      <c r="R7098" t="s">
        <v>157</v>
      </c>
      <c r="S7098" t="s">
        <v>157</v>
      </c>
      <c r="T7098" t="s">
        <v>157</v>
      </c>
      <c r="U7098" t="s">
        <v>157</v>
      </c>
    </row>
    <row r="7099" spans="1:21" hidden="1" x14ac:dyDescent="0.45">
      <c r="A7099" t="str">
        <f t="shared" si="121"/>
        <v>YAG10UKL7F+MGeography, earth and environmental studiesAll</v>
      </c>
      <c r="B7099" t="s">
        <v>116</v>
      </c>
      <c r="C7099" t="s">
        <v>142</v>
      </c>
      <c r="D7099">
        <v>10</v>
      </c>
      <c r="E7099" t="s">
        <v>44</v>
      </c>
      <c r="F7099" t="s">
        <v>145</v>
      </c>
      <c r="G7099" t="s">
        <v>138</v>
      </c>
      <c r="H7099" t="s">
        <v>165</v>
      </c>
      <c r="I7099" t="s">
        <v>28</v>
      </c>
      <c r="J7099">
        <v>1215</v>
      </c>
      <c r="K7099">
        <v>7.1</v>
      </c>
      <c r="L7099">
        <v>1130</v>
      </c>
      <c r="M7099">
        <v>23</v>
      </c>
      <c r="N7099">
        <v>3.9</v>
      </c>
      <c r="O7099">
        <v>68.2</v>
      </c>
      <c r="P7099">
        <v>72.2</v>
      </c>
      <c r="Q7099">
        <v>73.099999999999994</v>
      </c>
      <c r="R7099">
        <v>720</v>
      </c>
      <c r="S7099">
        <v>22600</v>
      </c>
      <c r="T7099">
        <v>33900</v>
      </c>
      <c r="U7099">
        <v>44500</v>
      </c>
    </row>
    <row r="7100" spans="1:21" hidden="1" x14ac:dyDescent="0.45">
      <c r="A7100" t="str">
        <f t="shared" si="121"/>
        <v>YAG10UKL8F+MGeography, earth and environmental studiesAll</v>
      </c>
      <c r="B7100" t="s">
        <v>116</v>
      </c>
      <c r="C7100" t="s">
        <v>142</v>
      </c>
      <c r="D7100">
        <v>10</v>
      </c>
      <c r="E7100" t="s">
        <v>44</v>
      </c>
      <c r="F7100" t="s">
        <v>139</v>
      </c>
      <c r="G7100" t="s">
        <v>138</v>
      </c>
      <c r="H7100" t="s">
        <v>165</v>
      </c>
      <c r="I7100" t="s">
        <v>28</v>
      </c>
      <c r="J7100">
        <v>360</v>
      </c>
      <c r="K7100">
        <v>7.6</v>
      </c>
      <c r="L7100">
        <v>330</v>
      </c>
      <c r="M7100">
        <v>24</v>
      </c>
      <c r="N7100">
        <v>4</v>
      </c>
      <c r="O7100">
        <v>68.7</v>
      </c>
      <c r="P7100">
        <v>71.7</v>
      </c>
      <c r="Q7100">
        <v>72</v>
      </c>
      <c r="R7100">
        <v>215</v>
      </c>
      <c r="S7100">
        <v>26600</v>
      </c>
      <c r="T7100">
        <v>36500</v>
      </c>
      <c r="U7100">
        <v>46700</v>
      </c>
    </row>
    <row r="7101" spans="1:21" hidden="1" x14ac:dyDescent="0.45">
      <c r="A7101" t="str">
        <f t="shared" si="121"/>
        <v>YAG5UKL7F+MGeography, earth and environmental studiesAll</v>
      </c>
      <c r="B7101" t="s">
        <v>116</v>
      </c>
      <c r="C7101" t="s">
        <v>140</v>
      </c>
      <c r="D7101">
        <v>5</v>
      </c>
      <c r="E7101" t="s">
        <v>44</v>
      </c>
      <c r="F7101" t="s">
        <v>145</v>
      </c>
      <c r="G7101" t="s">
        <v>138</v>
      </c>
      <c r="H7101" t="s">
        <v>165</v>
      </c>
      <c r="I7101" t="s">
        <v>28</v>
      </c>
      <c r="J7101">
        <v>1775</v>
      </c>
      <c r="K7101">
        <v>3.5</v>
      </c>
      <c r="L7101">
        <v>1715</v>
      </c>
      <c r="M7101">
        <v>13.4</v>
      </c>
      <c r="N7101">
        <v>4.8</v>
      </c>
      <c r="O7101">
        <v>70.599999999999994</v>
      </c>
      <c r="P7101">
        <v>78.900000000000006</v>
      </c>
      <c r="Q7101">
        <v>81.8</v>
      </c>
      <c r="R7101">
        <v>1160</v>
      </c>
      <c r="S7101">
        <v>24800</v>
      </c>
      <c r="T7101">
        <v>32100</v>
      </c>
      <c r="U7101">
        <v>40900</v>
      </c>
    </row>
    <row r="7102" spans="1:21" hidden="1" x14ac:dyDescent="0.45">
      <c r="A7102" t="str">
        <f t="shared" si="121"/>
        <v>YAG5UKL8F+MGeography, earth and environmental studiesAll</v>
      </c>
      <c r="B7102" t="s">
        <v>116</v>
      </c>
      <c r="C7102" t="s">
        <v>140</v>
      </c>
      <c r="D7102">
        <v>5</v>
      </c>
      <c r="E7102" t="s">
        <v>44</v>
      </c>
      <c r="F7102" t="s">
        <v>139</v>
      </c>
      <c r="G7102" t="s">
        <v>138</v>
      </c>
      <c r="H7102" t="s">
        <v>165</v>
      </c>
      <c r="I7102" t="s">
        <v>28</v>
      </c>
      <c r="J7102">
        <v>360</v>
      </c>
      <c r="K7102">
        <v>4.5999999999999996</v>
      </c>
      <c r="L7102">
        <v>345</v>
      </c>
      <c r="M7102">
        <v>22.7</v>
      </c>
      <c r="N7102">
        <v>5.4</v>
      </c>
      <c r="O7102">
        <v>65</v>
      </c>
      <c r="P7102">
        <v>71.3</v>
      </c>
      <c r="Q7102">
        <v>71.900000000000006</v>
      </c>
      <c r="R7102">
        <v>215</v>
      </c>
      <c r="S7102">
        <v>25200</v>
      </c>
      <c r="T7102">
        <v>34700</v>
      </c>
      <c r="U7102">
        <v>40900</v>
      </c>
    </row>
    <row r="7103" spans="1:21" hidden="1" x14ac:dyDescent="0.45">
      <c r="A7103" t="str">
        <f t="shared" si="121"/>
        <v>YAG3UKL7F+MGeography, earth and environmental studiesAll</v>
      </c>
      <c r="B7103" t="s">
        <v>116</v>
      </c>
      <c r="C7103" t="s">
        <v>141</v>
      </c>
      <c r="D7103">
        <v>3</v>
      </c>
      <c r="E7103" t="s">
        <v>44</v>
      </c>
      <c r="F7103" t="s">
        <v>145</v>
      </c>
      <c r="G7103" t="s">
        <v>138</v>
      </c>
      <c r="H7103" t="s">
        <v>165</v>
      </c>
      <c r="I7103" t="s">
        <v>28</v>
      </c>
      <c r="J7103">
        <v>1510</v>
      </c>
      <c r="K7103">
        <v>2.2999999999999998</v>
      </c>
      <c r="L7103">
        <v>1480</v>
      </c>
      <c r="M7103">
        <v>10.4</v>
      </c>
      <c r="N7103">
        <v>5</v>
      </c>
      <c r="O7103">
        <v>67.8</v>
      </c>
      <c r="P7103">
        <v>80.3</v>
      </c>
      <c r="Q7103">
        <v>84.6</v>
      </c>
      <c r="R7103">
        <v>965</v>
      </c>
      <c r="S7103">
        <v>23700</v>
      </c>
      <c r="T7103">
        <v>29900</v>
      </c>
      <c r="U7103">
        <v>38700</v>
      </c>
    </row>
    <row r="7104" spans="1:21" hidden="1" x14ac:dyDescent="0.45">
      <c r="A7104" t="str">
        <f t="shared" si="121"/>
        <v>YAG3UKL8F+MGeography, earth and environmental studiesAll</v>
      </c>
      <c r="B7104" t="s">
        <v>116</v>
      </c>
      <c r="C7104" t="s">
        <v>141</v>
      </c>
      <c r="D7104">
        <v>3</v>
      </c>
      <c r="E7104" t="s">
        <v>44</v>
      </c>
      <c r="F7104" t="s">
        <v>139</v>
      </c>
      <c r="G7104" t="s">
        <v>138</v>
      </c>
      <c r="H7104" t="s">
        <v>165</v>
      </c>
      <c r="I7104" t="s">
        <v>28</v>
      </c>
      <c r="J7104">
        <v>415</v>
      </c>
      <c r="K7104">
        <v>3</v>
      </c>
      <c r="L7104">
        <v>405</v>
      </c>
      <c r="M7104">
        <v>18.100000000000001</v>
      </c>
      <c r="N7104">
        <v>5.8</v>
      </c>
      <c r="O7104">
        <v>70.900000000000006</v>
      </c>
      <c r="P7104">
        <v>75.599999999999994</v>
      </c>
      <c r="Q7104">
        <v>76.099999999999994</v>
      </c>
      <c r="R7104">
        <v>270</v>
      </c>
      <c r="S7104">
        <v>23700</v>
      </c>
      <c r="T7104">
        <v>31000</v>
      </c>
      <c r="U7104">
        <v>36500</v>
      </c>
    </row>
    <row r="7105" spans="1:21" hidden="1" x14ac:dyDescent="0.45">
      <c r="A7105" t="str">
        <f t="shared" si="121"/>
        <v>YAG1UKL7F+MGeography, earth and environmental studiesAll</v>
      </c>
      <c r="B7105" t="s">
        <v>116</v>
      </c>
      <c r="C7105" t="s">
        <v>49</v>
      </c>
      <c r="D7105">
        <v>1</v>
      </c>
      <c r="E7105" t="s">
        <v>44</v>
      </c>
      <c r="F7105" t="s">
        <v>145</v>
      </c>
      <c r="G7105" t="s">
        <v>138</v>
      </c>
      <c r="H7105" t="s">
        <v>165</v>
      </c>
      <c r="I7105" t="s">
        <v>28</v>
      </c>
      <c r="J7105">
        <v>1645</v>
      </c>
      <c r="K7105">
        <v>1.9</v>
      </c>
      <c r="L7105">
        <v>1615</v>
      </c>
      <c r="M7105">
        <v>8.8000000000000007</v>
      </c>
      <c r="N7105">
        <v>6.5</v>
      </c>
      <c r="O7105">
        <v>70</v>
      </c>
      <c r="P7105">
        <v>80.599999999999994</v>
      </c>
      <c r="Q7105">
        <v>84.6</v>
      </c>
      <c r="R7105">
        <v>1090</v>
      </c>
      <c r="S7105">
        <v>21200</v>
      </c>
      <c r="T7105">
        <v>26300</v>
      </c>
      <c r="U7105">
        <v>31800</v>
      </c>
    </row>
    <row r="7106" spans="1:21" hidden="1" x14ac:dyDescent="0.45">
      <c r="A7106" t="str">
        <f t="shared" si="121"/>
        <v>YAG1UKL8F+MGeography, earth and environmental studiesAll</v>
      </c>
      <c r="B7106" t="s">
        <v>116</v>
      </c>
      <c r="C7106" t="s">
        <v>49</v>
      </c>
      <c r="D7106">
        <v>1</v>
      </c>
      <c r="E7106" t="s">
        <v>44</v>
      </c>
      <c r="F7106" t="s">
        <v>139</v>
      </c>
      <c r="G7106" t="s">
        <v>138</v>
      </c>
      <c r="H7106" t="s">
        <v>165</v>
      </c>
      <c r="I7106" t="s">
        <v>28</v>
      </c>
      <c r="J7106">
        <v>435</v>
      </c>
      <c r="K7106">
        <v>3</v>
      </c>
      <c r="L7106">
        <v>420</v>
      </c>
      <c r="M7106">
        <v>12.2</v>
      </c>
      <c r="N7106">
        <v>7.6</v>
      </c>
      <c r="O7106">
        <v>73.7</v>
      </c>
      <c r="P7106">
        <v>79.099999999999994</v>
      </c>
      <c r="Q7106">
        <v>80.2</v>
      </c>
      <c r="R7106">
        <v>295</v>
      </c>
      <c r="S7106">
        <v>24500</v>
      </c>
      <c r="T7106">
        <v>29200</v>
      </c>
      <c r="U7106">
        <v>33900</v>
      </c>
    </row>
    <row r="7107" spans="1:21" hidden="1" x14ac:dyDescent="0.45">
      <c r="A7107" t="str">
        <f t="shared" si="121"/>
        <v>YAG10UKL7FGeography, earth and environmental studiesAll</v>
      </c>
      <c r="B7107" t="s">
        <v>116</v>
      </c>
      <c r="C7107" t="s">
        <v>142</v>
      </c>
      <c r="D7107">
        <v>10</v>
      </c>
      <c r="E7107" t="s">
        <v>44</v>
      </c>
      <c r="F7107" t="s">
        <v>145</v>
      </c>
      <c r="G7107" t="s">
        <v>143</v>
      </c>
      <c r="H7107" t="s">
        <v>165</v>
      </c>
      <c r="I7107" t="s">
        <v>28</v>
      </c>
      <c r="J7107">
        <v>605</v>
      </c>
      <c r="K7107">
        <v>11.7</v>
      </c>
      <c r="L7107">
        <v>535</v>
      </c>
      <c r="M7107">
        <v>24.2</v>
      </c>
      <c r="N7107">
        <v>3.8</v>
      </c>
      <c r="O7107">
        <v>67.599999999999994</v>
      </c>
      <c r="P7107">
        <v>71.3</v>
      </c>
      <c r="Q7107">
        <v>72.099999999999994</v>
      </c>
      <c r="R7107">
        <v>340</v>
      </c>
      <c r="S7107">
        <v>19000</v>
      </c>
      <c r="T7107">
        <v>29600</v>
      </c>
      <c r="U7107">
        <v>39800</v>
      </c>
    </row>
    <row r="7108" spans="1:21" hidden="1" x14ac:dyDescent="0.45">
      <c r="A7108" t="str">
        <f t="shared" si="121"/>
        <v>YAG10UKL7MGeography, earth and environmental studiesAll</v>
      </c>
      <c r="B7108" t="s">
        <v>116</v>
      </c>
      <c r="C7108" t="s">
        <v>142</v>
      </c>
      <c r="D7108">
        <v>10</v>
      </c>
      <c r="E7108" t="s">
        <v>44</v>
      </c>
      <c r="F7108" t="s">
        <v>145</v>
      </c>
      <c r="G7108" t="s">
        <v>144</v>
      </c>
      <c r="H7108" t="s">
        <v>165</v>
      </c>
      <c r="I7108" t="s">
        <v>28</v>
      </c>
      <c r="J7108">
        <v>615</v>
      </c>
      <c r="K7108">
        <v>2.6</v>
      </c>
      <c r="L7108">
        <v>600</v>
      </c>
      <c r="M7108">
        <v>22</v>
      </c>
      <c r="N7108">
        <v>4</v>
      </c>
      <c r="O7108">
        <v>68.599999999999994</v>
      </c>
      <c r="P7108">
        <v>73</v>
      </c>
      <c r="Q7108">
        <v>74</v>
      </c>
      <c r="R7108">
        <v>385</v>
      </c>
      <c r="S7108">
        <v>28100</v>
      </c>
      <c r="T7108">
        <v>37200</v>
      </c>
      <c r="U7108">
        <v>51500</v>
      </c>
    </row>
    <row r="7109" spans="1:21" hidden="1" x14ac:dyDescent="0.45">
      <c r="A7109" t="str">
        <f t="shared" si="121"/>
        <v>YAG10UKL8FGeography, earth and environmental studiesAll</v>
      </c>
      <c r="B7109" t="s">
        <v>116</v>
      </c>
      <c r="C7109" t="s">
        <v>142</v>
      </c>
      <c r="D7109">
        <v>10</v>
      </c>
      <c r="E7109" t="s">
        <v>44</v>
      </c>
      <c r="F7109" t="s">
        <v>139</v>
      </c>
      <c r="G7109" t="s">
        <v>143</v>
      </c>
      <c r="H7109" t="s">
        <v>165</v>
      </c>
      <c r="I7109" t="s">
        <v>28</v>
      </c>
      <c r="J7109">
        <v>160</v>
      </c>
      <c r="K7109">
        <v>12.6</v>
      </c>
      <c r="L7109">
        <v>140</v>
      </c>
      <c r="M7109">
        <v>25.2</v>
      </c>
      <c r="N7109">
        <v>1.4</v>
      </c>
      <c r="O7109">
        <v>69</v>
      </c>
      <c r="P7109">
        <v>72.599999999999994</v>
      </c>
      <c r="Q7109">
        <v>73.3</v>
      </c>
      <c r="R7109">
        <v>90</v>
      </c>
      <c r="S7109">
        <v>16100</v>
      </c>
      <c r="T7109">
        <v>29200</v>
      </c>
      <c r="U7109">
        <v>44500</v>
      </c>
    </row>
    <row r="7110" spans="1:21" hidden="1" x14ac:dyDescent="0.45">
      <c r="A7110" t="str">
        <f t="shared" si="121"/>
        <v>YAG10UKL8MGeography, earth and environmental studiesAll</v>
      </c>
      <c r="B7110" t="s">
        <v>116</v>
      </c>
      <c r="C7110" t="s">
        <v>142</v>
      </c>
      <c r="D7110">
        <v>10</v>
      </c>
      <c r="E7110" t="s">
        <v>44</v>
      </c>
      <c r="F7110" t="s">
        <v>139</v>
      </c>
      <c r="G7110" t="s">
        <v>144</v>
      </c>
      <c r="H7110" t="s">
        <v>165</v>
      </c>
      <c r="I7110" t="s">
        <v>28</v>
      </c>
      <c r="J7110">
        <v>200</v>
      </c>
      <c r="K7110">
        <v>3.5</v>
      </c>
      <c r="L7110">
        <v>195</v>
      </c>
      <c r="M7110">
        <v>23.1</v>
      </c>
      <c r="N7110">
        <v>5.8</v>
      </c>
      <c r="O7110">
        <v>68.5</v>
      </c>
      <c r="P7110">
        <v>71.099999999999994</v>
      </c>
      <c r="Q7110">
        <v>71.099999999999994</v>
      </c>
      <c r="R7110">
        <v>125</v>
      </c>
      <c r="S7110">
        <v>32800</v>
      </c>
      <c r="T7110">
        <v>40200</v>
      </c>
      <c r="U7110">
        <v>50400</v>
      </c>
    </row>
    <row r="7111" spans="1:21" hidden="1" x14ac:dyDescent="0.45">
      <c r="A7111" t="str">
        <f t="shared" ref="A7111:A7174" si="122">"YAG"&amp;D7111 &amp;E7111 &amp;F7111 &amp; G7111 &amp;H7111 &amp;I7111</f>
        <v>YAG5UKL7FGeography, earth and environmental studiesAll</v>
      </c>
      <c r="B7111" t="s">
        <v>116</v>
      </c>
      <c r="C7111" t="s">
        <v>140</v>
      </c>
      <c r="D7111">
        <v>5</v>
      </c>
      <c r="E7111" t="s">
        <v>44</v>
      </c>
      <c r="F7111" t="s">
        <v>145</v>
      </c>
      <c r="G7111" t="s">
        <v>143</v>
      </c>
      <c r="H7111" t="s">
        <v>165</v>
      </c>
      <c r="I7111" t="s">
        <v>28</v>
      </c>
      <c r="J7111">
        <v>790</v>
      </c>
      <c r="K7111">
        <v>4.3</v>
      </c>
      <c r="L7111">
        <v>755</v>
      </c>
      <c r="M7111">
        <v>15.1</v>
      </c>
      <c r="N7111">
        <v>5.2</v>
      </c>
      <c r="O7111">
        <v>68.900000000000006</v>
      </c>
      <c r="P7111">
        <v>77</v>
      </c>
      <c r="Q7111">
        <v>79.7</v>
      </c>
      <c r="R7111">
        <v>500</v>
      </c>
      <c r="S7111">
        <v>23000</v>
      </c>
      <c r="T7111">
        <v>30700</v>
      </c>
      <c r="U7111">
        <v>39400</v>
      </c>
    </row>
    <row r="7112" spans="1:21" hidden="1" x14ac:dyDescent="0.45">
      <c r="A7112" t="str">
        <f t="shared" si="122"/>
        <v>YAG5UKL7MGeography, earth and environmental studiesAll</v>
      </c>
      <c r="B7112" t="s">
        <v>116</v>
      </c>
      <c r="C7112" t="s">
        <v>140</v>
      </c>
      <c r="D7112">
        <v>5</v>
      </c>
      <c r="E7112" t="s">
        <v>44</v>
      </c>
      <c r="F7112" t="s">
        <v>145</v>
      </c>
      <c r="G7112" t="s">
        <v>144</v>
      </c>
      <c r="H7112" t="s">
        <v>165</v>
      </c>
      <c r="I7112" t="s">
        <v>28</v>
      </c>
      <c r="J7112">
        <v>990</v>
      </c>
      <c r="K7112">
        <v>2.9</v>
      </c>
      <c r="L7112">
        <v>960</v>
      </c>
      <c r="M7112">
        <v>12.1</v>
      </c>
      <c r="N7112">
        <v>4.4000000000000004</v>
      </c>
      <c r="O7112">
        <v>72</v>
      </c>
      <c r="P7112">
        <v>80.3</v>
      </c>
      <c r="Q7112">
        <v>83.5</v>
      </c>
      <c r="R7112">
        <v>660</v>
      </c>
      <c r="S7112">
        <v>25900</v>
      </c>
      <c r="T7112">
        <v>32800</v>
      </c>
      <c r="U7112">
        <v>43400</v>
      </c>
    </row>
    <row r="7113" spans="1:21" hidden="1" x14ac:dyDescent="0.45">
      <c r="A7113" t="str">
        <f t="shared" si="122"/>
        <v>YAG5UKL8FGeography, earth and environmental studiesAll</v>
      </c>
      <c r="B7113" t="s">
        <v>116</v>
      </c>
      <c r="C7113" t="s">
        <v>140</v>
      </c>
      <c r="D7113">
        <v>5</v>
      </c>
      <c r="E7113" t="s">
        <v>44</v>
      </c>
      <c r="F7113" t="s">
        <v>139</v>
      </c>
      <c r="G7113" t="s">
        <v>143</v>
      </c>
      <c r="H7113" t="s">
        <v>165</v>
      </c>
      <c r="I7113" t="s">
        <v>28</v>
      </c>
      <c r="J7113">
        <v>170</v>
      </c>
      <c r="K7113">
        <v>6.2</v>
      </c>
      <c r="L7113">
        <v>160</v>
      </c>
      <c r="M7113">
        <v>23.7</v>
      </c>
      <c r="N7113">
        <v>4.7</v>
      </c>
      <c r="O7113">
        <v>64.400000000000006</v>
      </c>
      <c r="P7113">
        <v>71</v>
      </c>
      <c r="Q7113">
        <v>71.599999999999994</v>
      </c>
      <c r="R7113">
        <v>100</v>
      </c>
      <c r="S7113">
        <v>21900</v>
      </c>
      <c r="T7113">
        <v>31000</v>
      </c>
      <c r="U7113">
        <v>36900</v>
      </c>
    </row>
    <row r="7114" spans="1:21" hidden="1" x14ac:dyDescent="0.45">
      <c r="A7114" t="str">
        <f t="shared" si="122"/>
        <v>YAG5UKL8MGeography, earth and environmental studiesAll</v>
      </c>
      <c r="B7114" t="s">
        <v>116</v>
      </c>
      <c r="C7114" t="s">
        <v>140</v>
      </c>
      <c r="D7114">
        <v>5</v>
      </c>
      <c r="E7114" t="s">
        <v>44</v>
      </c>
      <c r="F7114" t="s">
        <v>139</v>
      </c>
      <c r="G7114" t="s">
        <v>144</v>
      </c>
      <c r="H7114" t="s">
        <v>165</v>
      </c>
      <c r="I7114" t="s">
        <v>28</v>
      </c>
      <c r="J7114">
        <v>190</v>
      </c>
      <c r="K7114">
        <v>3.2</v>
      </c>
      <c r="L7114">
        <v>185</v>
      </c>
      <c r="M7114">
        <v>21.9</v>
      </c>
      <c r="N7114">
        <v>6</v>
      </c>
      <c r="O7114">
        <v>65.599999999999994</v>
      </c>
      <c r="P7114">
        <v>71.599999999999994</v>
      </c>
      <c r="Q7114">
        <v>72.099999999999994</v>
      </c>
      <c r="R7114">
        <v>115</v>
      </c>
      <c r="S7114">
        <v>27000</v>
      </c>
      <c r="T7114">
        <v>37200</v>
      </c>
      <c r="U7114">
        <v>44900</v>
      </c>
    </row>
    <row r="7115" spans="1:21" hidden="1" x14ac:dyDescent="0.45">
      <c r="A7115" t="str">
        <f t="shared" si="122"/>
        <v>YAG3UKL7FGeography, earth and environmental studiesAll</v>
      </c>
      <c r="B7115" t="s">
        <v>116</v>
      </c>
      <c r="C7115" t="s">
        <v>141</v>
      </c>
      <c r="D7115">
        <v>3</v>
      </c>
      <c r="E7115" t="s">
        <v>44</v>
      </c>
      <c r="F7115" t="s">
        <v>145</v>
      </c>
      <c r="G7115" t="s">
        <v>143</v>
      </c>
      <c r="H7115" t="s">
        <v>165</v>
      </c>
      <c r="I7115" t="s">
        <v>28</v>
      </c>
      <c r="J7115">
        <v>700</v>
      </c>
      <c r="K7115">
        <v>2.4</v>
      </c>
      <c r="L7115">
        <v>685</v>
      </c>
      <c r="M7115">
        <v>10.9</v>
      </c>
      <c r="N7115">
        <v>3.3</v>
      </c>
      <c r="O7115">
        <v>67.400000000000006</v>
      </c>
      <c r="P7115">
        <v>81.3</v>
      </c>
      <c r="Q7115">
        <v>85.8</v>
      </c>
      <c r="R7115">
        <v>450</v>
      </c>
      <c r="S7115">
        <v>23000</v>
      </c>
      <c r="T7115">
        <v>29200</v>
      </c>
      <c r="U7115">
        <v>37600</v>
      </c>
    </row>
    <row r="7116" spans="1:21" hidden="1" x14ac:dyDescent="0.45">
      <c r="A7116" t="str">
        <f t="shared" si="122"/>
        <v>YAG3UKL7MGeography, earth and environmental studiesAll</v>
      </c>
      <c r="B7116" t="s">
        <v>116</v>
      </c>
      <c r="C7116" t="s">
        <v>141</v>
      </c>
      <c r="D7116">
        <v>3</v>
      </c>
      <c r="E7116" t="s">
        <v>44</v>
      </c>
      <c r="F7116" t="s">
        <v>145</v>
      </c>
      <c r="G7116" t="s">
        <v>144</v>
      </c>
      <c r="H7116" t="s">
        <v>165</v>
      </c>
      <c r="I7116" t="s">
        <v>28</v>
      </c>
      <c r="J7116">
        <v>815</v>
      </c>
      <c r="K7116">
        <v>2.1</v>
      </c>
      <c r="L7116">
        <v>795</v>
      </c>
      <c r="M7116">
        <v>10</v>
      </c>
      <c r="N7116">
        <v>6.4</v>
      </c>
      <c r="O7116">
        <v>68.099999999999994</v>
      </c>
      <c r="P7116">
        <v>79.400000000000006</v>
      </c>
      <c r="Q7116">
        <v>83.6</v>
      </c>
      <c r="R7116">
        <v>515</v>
      </c>
      <c r="S7116">
        <v>24100</v>
      </c>
      <c r="T7116">
        <v>30700</v>
      </c>
      <c r="U7116">
        <v>39400</v>
      </c>
    </row>
    <row r="7117" spans="1:21" hidden="1" x14ac:dyDescent="0.45">
      <c r="A7117" t="str">
        <f t="shared" si="122"/>
        <v>YAG3UKL8FGeography, earth and environmental studiesAll</v>
      </c>
      <c r="B7117" t="s">
        <v>116</v>
      </c>
      <c r="C7117" t="s">
        <v>141</v>
      </c>
      <c r="D7117">
        <v>3</v>
      </c>
      <c r="E7117" t="s">
        <v>44</v>
      </c>
      <c r="F7117" t="s">
        <v>139</v>
      </c>
      <c r="G7117" t="s">
        <v>143</v>
      </c>
      <c r="H7117" t="s">
        <v>165</v>
      </c>
      <c r="I7117" t="s">
        <v>28</v>
      </c>
      <c r="J7117">
        <v>200</v>
      </c>
      <c r="K7117">
        <v>5.7</v>
      </c>
      <c r="L7117">
        <v>190</v>
      </c>
      <c r="M7117">
        <v>16.600000000000001</v>
      </c>
      <c r="N7117">
        <v>6.2</v>
      </c>
      <c r="O7117">
        <v>72.400000000000006</v>
      </c>
      <c r="P7117">
        <v>77.2</v>
      </c>
      <c r="Q7117">
        <v>77.2</v>
      </c>
      <c r="R7117">
        <v>130</v>
      </c>
      <c r="S7117">
        <v>19700</v>
      </c>
      <c r="T7117">
        <v>28100</v>
      </c>
      <c r="U7117">
        <v>35000</v>
      </c>
    </row>
    <row r="7118" spans="1:21" hidden="1" x14ac:dyDescent="0.45">
      <c r="A7118" t="str">
        <f t="shared" si="122"/>
        <v>YAG3UKL8MGeography, earth and environmental studiesAll</v>
      </c>
      <c r="B7118" t="s">
        <v>116</v>
      </c>
      <c r="C7118" t="s">
        <v>141</v>
      </c>
      <c r="D7118">
        <v>3</v>
      </c>
      <c r="E7118" t="s">
        <v>44</v>
      </c>
      <c r="F7118" t="s">
        <v>139</v>
      </c>
      <c r="G7118" t="s">
        <v>144</v>
      </c>
      <c r="H7118" t="s">
        <v>165</v>
      </c>
      <c r="I7118" t="s">
        <v>28</v>
      </c>
      <c r="J7118">
        <v>220</v>
      </c>
      <c r="K7118">
        <v>0.5</v>
      </c>
      <c r="L7118">
        <v>220</v>
      </c>
      <c r="M7118">
        <v>19.399999999999999</v>
      </c>
      <c r="N7118">
        <v>5.5</v>
      </c>
      <c r="O7118">
        <v>69.599999999999994</v>
      </c>
      <c r="P7118">
        <v>74.2</v>
      </c>
      <c r="Q7118">
        <v>75.099999999999994</v>
      </c>
      <c r="R7118">
        <v>140</v>
      </c>
      <c r="S7118">
        <v>28100</v>
      </c>
      <c r="T7118">
        <v>31800</v>
      </c>
      <c r="U7118">
        <v>37600</v>
      </c>
    </row>
    <row r="7119" spans="1:21" hidden="1" x14ac:dyDescent="0.45">
      <c r="A7119" t="str">
        <f t="shared" si="122"/>
        <v>YAG1UKL7FGeography, earth and environmental studiesAll</v>
      </c>
      <c r="B7119" t="s">
        <v>116</v>
      </c>
      <c r="C7119" t="s">
        <v>49</v>
      </c>
      <c r="D7119">
        <v>1</v>
      </c>
      <c r="E7119" t="s">
        <v>44</v>
      </c>
      <c r="F7119" t="s">
        <v>145</v>
      </c>
      <c r="G7119" t="s">
        <v>143</v>
      </c>
      <c r="H7119" t="s">
        <v>165</v>
      </c>
      <c r="I7119" t="s">
        <v>28</v>
      </c>
      <c r="J7119">
        <v>720</v>
      </c>
      <c r="K7119">
        <v>1.6</v>
      </c>
      <c r="L7119">
        <v>705</v>
      </c>
      <c r="M7119">
        <v>7.8</v>
      </c>
      <c r="N7119">
        <v>6.5</v>
      </c>
      <c r="O7119">
        <v>70</v>
      </c>
      <c r="P7119">
        <v>81.400000000000006</v>
      </c>
      <c r="Q7119">
        <v>85.7</v>
      </c>
      <c r="R7119">
        <v>485</v>
      </c>
      <c r="S7119">
        <v>20400</v>
      </c>
      <c r="T7119">
        <v>25900</v>
      </c>
      <c r="U7119">
        <v>31400</v>
      </c>
    </row>
    <row r="7120" spans="1:21" hidden="1" x14ac:dyDescent="0.45">
      <c r="A7120" t="str">
        <f t="shared" si="122"/>
        <v>YAG1UKL7MGeography, earth and environmental studiesAll</v>
      </c>
      <c r="B7120" t="s">
        <v>116</v>
      </c>
      <c r="C7120" t="s">
        <v>49</v>
      </c>
      <c r="D7120">
        <v>1</v>
      </c>
      <c r="E7120" t="s">
        <v>44</v>
      </c>
      <c r="F7120" t="s">
        <v>145</v>
      </c>
      <c r="G7120" t="s">
        <v>144</v>
      </c>
      <c r="H7120" t="s">
        <v>165</v>
      </c>
      <c r="I7120" t="s">
        <v>28</v>
      </c>
      <c r="J7120">
        <v>930</v>
      </c>
      <c r="K7120">
        <v>2</v>
      </c>
      <c r="L7120">
        <v>910</v>
      </c>
      <c r="M7120">
        <v>9.6999999999999993</v>
      </c>
      <c r="N7120">
        <v>6.6</v>
      </c>
      <c r="O7120">
        <v>70</v>
      </c>
      <c r="P7120">
        <v>79.900000000000006</v>
      </c>
      <c r="Q7120">
        <v>83.8</v>
      </c>
      <c r="R7120">
        <v>610</v>
      </c>
      <c r="S7120">
        <v>21500</v>
      </c>
      <c r="T7120">
        <v>26600</v>
      </c>
      <c r="U7120">
        <v>32100</v>
      </c>
    </row>
    <row r="7121" spans="1:21" hidden="1" x14ac:dyDescent="0.45">
      <c r="A7121" t="str">
        <f t="shared" si="122"/>
        <v>YAG1UKL8FGeography, earth and environmental studiesAll</v>
      </c>
      <c r="B7121" t="s">
        <v>116</v>
      </c>
      <c r="C7121" t="s">
        <v>49</v>
      </c>
      <c r="D7121">
        <v>1</v>
      </c>
      <c r="E7121" t="s">
        <v>44</v>
      </c>
      <c r="F7121" t="s">
        <v>139</v>
      </c>
      <c r="G7121" t="s">
        <v>143</v>
      </c>
      <c r="H7121" t="s">
        <v>165</v>
      </c>
      <c r="I7121" t="s">
        <v>28</v>
      </c>
      <c r="J7121">
        <v>190</v>
      </c>
      <c r="K7121">
        <v>3.2</v>
      </c>
      <c r="L7121">
        <v>185</v>
      </c>
      <c r="M7121">
        <v>13.5</v>
      </c>
      <c r="N7121">
        <v>7.1</v>
      </c>
      <c r="O7121">
        <v>71.400000000000006</v>
      </c>
      <c r="P7121">
        <v>79.400000000000006</v>
      </c>
      <c r="Q7121">
        <v>79.400000000000006</v>
      </c>
      <c r="R7121">
        <v>130</v>
      </c>
      <c r="S7121">
        <v>23700</v>
      </c>
      <c r="T7121">
        <v>28500</v>
      </c>
      <c r="U7121">
        <v>32800</v>
      </c>
    </row>
    <row r="7122" spans="1:21" hidden="1" x14ac:dyDescent="0.45">
      <c r="A7122" t="str">
        <f t="shared" si="122"/>
        <v>YAG1UKL8MGeography, earth and environmental studiesAll</v>
      </c>
      <c r="B7122" t="s">
        <v>116</v>
      </c>
      <c r="C7122" t="s">
        <v>49</v>
      </c>
      <c r="D7122">
        <v>1</v>
      </c>
      <c r="E7122" t="s">
        <v>44</v>
      </c>
      <c r="F7122" t="s">
        <v>139</v>
      </c>
      <c r="G7122" t="s">
        <v>144</v>
      </c>
      <c r="H7122" t="s">
        <v>165</v>
      </c>
      <c r="I7122" t="s">
        <v>28</v>
      </c>
      <c r="J7122">
        <v>245</v>
      </c>
      <c r="K7122">
        <v>2.9</v>
      </c>
      <c r="L7122">
        <v>240</v>
      </c>
      <c r="M7122">
        <v>11.2</v>
      </c>
      <c r="N7122">
        <v>8.1</v>
      </c>
      <c r="O7122">
        <v>75.5</v>
      </c>
      <c r="P7122">
        <v>78.900000000000006</v>
      </c>
      <c r="Q7122">
        <v>80.8</v>
      </c>
      <c r="R7122">
        <v>170</v>
      </c>
      <c r="S7122">
        <v>24800</v>
      </c>
      <c r="T7122">
        <v>30300</v>
      </c>
      <c r="U7122">
        <v>34700</v>
      </c>
    </row>
    <row r="7123" spans="1:21" hidden="1" x14ac:dyDescent="0.45">
      <c r="A7123" t="str">
        <f t="shared" si="122"/>
        <v>YAG10UKL7F+MGeography, earth and environmental studiesAbroad</v>
      </c>
      <c r="B7123" t="s">
        <v>116</v>
      </c>
      <c r="C7123" t="s">
        <v>142</v>
      </c>
      <c r="D7123">
        <v>10</v>
      </c>
      <c r="E7123" t="s">
        <v>44</v>
      </c>
      <c r="F7123" t="s">
        <v>145</v>
      </c>
      <c r="G7123" t="s">
        <v>138</v>
      </c>
      <c r="H7123" t="s">
        <v>165</v>
      </c>
      <c r="I7123" t="s">
        <v>146</v>
      </c>
      <c r="J7123">
        <v>100</v>
      </c>
      <c r="K7123">
        <v>0</v>
      </c>
      <c r="L7123">
        <v>100</v>
      </c>
      <c r="M7123">
        <v>73.900000000000006</v>
      </c>
      <c r="N7123">
        <v>4.2</v>
      </c>
      <c r="O7123">
        <v>20.9</v>
      </c>
      <c r="P7123">
        <v>20.9</v>
      </c>
      <c r="Q7123">
        <v>21.9</v>
      </c>
      <c r="R7123" t="s">
        <v>161</v>
      </c>
      <c r="S7123" t="s">
        <v>161</v>
      </c>
      <c r="T7123" t="s">
        <v>161</v>
      </c>
      <c r="U7123" t="s">
        <v>161</v>
      </c>
    </row>
    <row r="7124" spans="1:21" hidden="1" x14ac:dyDescent="0.45">
      <c r="A7124" t="str">
        <f t="shared" si="122"/>
        <v>YAG10UKL7F+MGeography, earth and environmental studiesEast Midlands</v>
      </c>
      <c r="B7124" t="s">
        <v>116</v>
      </c>
      <c r="C7124" t="s">
        <v>142</v>
      </c>
      <c r="D7124">
        <v>10</v>
      </c>
      <c r="E7124" t="s">
        <v>44</v>
      </c>
      <c r="F7124" t="s">
        <v>145</v>
      </c>
      <c r="G7124" t="s">
        <v>138</v>
      </c>
      <c r="H7124" t="s">
        <v>165</v>
      </c>
      <c r="I7124" t="s">
        <v>147</v>
      </c>
      <c r="J7124">
        <v>55</v>
      </c>
      <c r="K7124">
        <v>0</v>
      </c>
      <c r="L7124">
        <v>55</v>
      </c>
      <c r="M7124">
        <v>17.600000000000001</v>
      </c>
      <c r="N7124">
        <v>5.6</v>
      </c>
      <c r="O7124">
        <v>65.7</v>
      </c>
      <c r="P7124">
        <v>73.099999999999994</v>
      </c>
      <c r="Q7124">
        <v>76.900000000000006</v>
      </c>
      <c r="R7124">
        <v>35</v>
      </c>
      <c r="S7124">
        <v>21200</v>
      </c>
      <c r="T7124">
        <v>31400</v>
      </c>
      <c r="U7124">
        <v>39800</v>
      </c>
    </row>
    <row r="7125" spans="1:21" hidden="1" x14ac:dyDescent="0.45">
      <c r="A7125" t="str">
        <f t="shared" si="122"/>
        <v>YAG10UKL7F+MGeography, earth and environmental studiesEast of England</v>
      </c>
      <c r="B7125" t="s">
        <v>116</v>
      </c>
      <c r="C7125" t="s">
        <v>142</v>
      </c>
      <c r="D7125">
        <v>10</v>
      </c>
      <c r="E7125" t="s">
        <v>44</v>
      </c>
      <c r="F7125" t="s">
        <v>145</v>
      </c>
      <c r="G7125" t="s">
        <v>138</v>
      </c>
      <c r="H7125" t="s">
        <v>165</v>
      </c>
      <c r="I7125" t="s">
        <v>148</v>
      </c>
      <c r="J7125">
        <v>90</v>
      </c>
      <c r="K7125">
        <v>0</v>
      </c>
      <c r="L7125">
        <v>90</v>
      </c>
      <c r="M7125">
        <v>22.8</v>
      </c>
      <c r="N7125">
        <v>3.4</v>
      </c>
      <c r="O7125">
        <v>69.3</v>
      </c>
      <c r="P7125">
        <v>73.8</v>
      </c>
      <c r="Q7125">
        <v>73.8</v>
      </c>
      <c r="R7125">
        <v>60</v>
      </c>
      <c r="S7125">
        <v>26300</v>
      </c>
      <c r="T7125">
        <v>37200</v>
      </c>
      <c r="U7125">
        <v>52200</v>
      </c>
    </row>
    <row r="7126" spans="1:21" hidden="1" x14ac:dyDescent="0.45">
      <c r="A7126" t="str">
        <f t="shared" si="122"/>
        <v>YAG10UKL7F+MGeography, earth and environmental studiesLondon</v>
      </c>
      <c r="B7126" t="s">
        <v>116</v>
      </c>
      <c r="C7126" t="s">
        <v>142</v>
      </c>
      <c r="D7126">
        <v>10</v>
      </c>
      <c r="E7126" t="s">
        <v>44</v>
      </c>
      <c r="F7126" t="s">
        <v>145</v>
      </c>
      <c r="G7126" t="s">
        <v>138</v>
      </c>
      <c r="H7126" t="s">
        <v>165</v>
      </c>
      <c r="I7126" t="s">
        <v>149</v>
      </c>
      <c r="J7126">
        <v>205</v>
      </c>
      <c r="K7126">
        <v>0</v>
      </c>
      <c r="L7126">
        <v>205</v>
      </c>
      <c r="M7126">
        <v>20.9</v>
      </c>
      <c r="N7126">
        <v>3</v>
      </c>
      <c r="O7126">
        <v>71.2</v>
      </c>
      <c r="P7126">
        <v>75.599999999999994</v>
      </c>
      <c r="Q7126">
        <v>76.099999999999994</v>
      </c>
      <c r="R7126">
        <v>140</v>
      </c>
      <c r="S7126">
        <v>30700</v>
      </c>
      <c r="T7126">
        <v>40500</v>
      </c>
      <c r="U7126">
        <v>59900</v>
      </c>
    </row>
    <row r="7127" spans="1:21" hidden="1" x14ac:dyDescent="0.45">
      <c r="A7127" t="str">
        <f t="shared" si="122"/>
        <v>YAG10UKL7F+MGeography, earth and environmental studiesNorth East</v>
      </c>
      <c r="B7127" t="s">
        <v>116</v>
      </c>
      <c r="C7127" t="s">
        <v>142</v>
      </c>
      <c r="D7127">
        <v>10</v>
      </c>
      <c r="E7127" t="s">
        <v>44</v>
      </c>
      <c r="F7127" t="s">
        <v>145</v>
      </c>
      <c r="G7127" t="s">
        <v>138</v>
      </c>
      <c r="H7127" t="s">
        <v>165</v>
      </c>
      <c r="I7127" t="s">
        <v>150</v>
      </c>
      <c r="J7127">
        <v>55</v>
      </c>
      <c r="K7127">
        <v>0</v>
      </c>
      <c r="L7127">
        <v>55</v>
      </c>
      <c r="M7127">
        <v>19.399999999999999</v>
      </c>
      <c r="N7127">
        <v>11.7</v>
      </c>
      <c r="O7127">
        <v>61.2</v>
      </c>
      <c r="P7127">
        <v>68.900000000000006</v>
      </c>
      <c r="Q7127">
        <v>68.900000000000006</v>
      </c>
      <c r="R7127">
        <v>35</v>
      </c>
      <c r="S7127">
        <v>15000</v>
      </c>
      <c r="T7127">
        <v>26600</v>
      </c>
      <c r="U7127">
        <v>40900</v>
      </c>
    </row>
    <row r="7128" spans="1:21" hidden="1" x14ac:dyDescent="0.45">
      <c r="A7128" t="str">
        <f t="shared" si="122"/>
        <v>YAG10UKL7F+MGeography, earth and environmental studiesNorth West</v>
      </c>
      <c r="B7128" t="s">
        <v>116</v>
      </c>
      <c r="C7128" t="s">
        <v>142</v>
      </c>
      <c r="D7128">
        <v>10</v>
      </c>
      <c r="E7128" t="s">
        <v>44</v>
      </c>
      <c r="F7128" t="s">
        <v>145</v>
      </c>
      <c r="G7128" t="s">
        <v>138</v>
      </c>
      <c r="H7128" t="s">
        <v>165</v>
      </c>
      <c r="I7128" t="s">
        <v>151</v>
      </c>
      <c r="J7128">
        <v>95</v>
      </c>
      <c r="K7128">
        <v>0</v>
      </c>
      <c r="L7128">
        <v>95</v>
      </c>
      <c r="M7128">
        <v>20.9</v>
      </c>
      <c r="N7128">
        <v>2.1</v>
      </c>
      <c r="O7128">
        <v>70.599999999999994</v>
      </c>
      <c r="P7128">
        <v>77</v>
      </c>
      <c r="Q7128">
        <v>77</v>
      </c>
      <c r="R7128">
        <v>65</v>
      </c>
      <c r="S7128">
        <v>18200</v>
      </c>
      <c r="T7128">
        <v>32500</v>
      </c>
      <c r="U7128">
        <v>39800</v>
      </c>
    </row>
    <row r="7129" spans="1:21" hidden="1" x14ac:dyDescent="0.45">
      <c r="A7129" t="str">
        <f t="shared" si="122"/>
        <v>YAG10UKL7F+MGeography, earth and environmental studiesNorthern Ireland</v>
      </c>
      <c r="B7129" t="s">
        <v>116</v>
      </c>
      <c r="C7129" t="s">
        <v>142</v>
      </c>
      <c r="D7129">
        <v>10</v>
      </c>
      <c r="E7129" t="s">
        <v>44</v>
      </c>
      <c r="F7129" t="s">
        <v>145</v>
      </c>
      <c r="G7129" t="s">
        <v>138</v>
      </c>
      <c r="H7129" t="s">
        <v>165</v>
      </c>
      <c r="I7129" t="s">
        <v>152</v>
      </c>
      <c r="J7129">
        <v>10</v>
      </c>
      <c r="K7129">
        <v>0</v>
      </c>
      <c r="L7129">
        <v>10</v>
      </c>
      <c r="M7129">
        <v>42.9</v>
      </c>
      <c r="N7129">
        <v>0</v>
      </c>
      <c r="O7129">
        <v>57.1</v>
      </c>
      <c r="P7129">
        <v>57.1</v>
      </c>
      <c r="Q7129">
        <v>57.1</v>
      </c>
      <c r="R7129" t="s">
        <v>161</v>
      </c>
      <c r="S7129" t="s">
        <v>161</v>
      </c>
      <c r="T7129" t="s">
        <v>161</v>
      </c>
      <c r="U7129" t="s">
        <v>161</v>
      </c>
    </row>
    <row r="7130" spans="1:21" hidden="1" x14ac:dyDescent="0.45">
      <c r="A7130" t="str">
        <f t="shared" si="122"/>
        <v>YAG10UKL7F+MGeography, earth and environmental studiesScotland</v>
      </c>
      <c r="B7130" t="s">
        <v>116</v>
      </c>
      <c r="C7130" t="s">
        <v>142</v>
      </c>
      <c r="D7130">
        <v>10</v>
      </c>
      <c r="E7130" t="s">
        <v>44</v>
      </c>
      <c r="F7130" t="s">
        <v>145</v>
      </c>
      <c r="G7130" t="s">
        <v>138</v>
      </c>
      <c r="H7130" t="s">
        <v>165</v>
      </c>
      <c r="I7130" t="s">
        <v>153</v>
      </c>
      <c r="J7130">
        <v>40</v>
      </c>
      <c r="K7130">
        <v>0</v>
      </c>
      <c r="L7130">
        <v>40</v>
      </c>
      <c r="M7130">
        <v>15.3</v>
      </c>
      <c r="N7130">
        <v>7.6</v>
      </c>
      <c r="O7130">
        <v>66.900000000000006</v>
      </c>
      <c r="P7130">
        <v>72</v>
      </c>
      <c r="Q7130">
        <v>77.099999999999994</v>
      </c>
      <c r="R7130">
        <v>30</v>
      </c>
      <c r="S7130">
        <v>23000</v>
      </c>
      <c r="T7130">
        <v>31800</v>
      </c>
      <c r="U7130">
        <v>50700</v>
      </c>
    </row>
    <row r="7131" spans="1:21" hidden="1" x14ac:dyDescent="0.45">
      <c r="A7131" t="str">
        <f t="shared" si="122"/>
        <v>YAG10UKL7F+MGeography, earth and environmental studiesSouth East</v>
      </c>
      <c r="B7131" t="s">
        <v>116</v>
      </c>
      <c r="C7131" t="s">
        <v>142</v>
      </c>
      <c r="D7131">
        <v>10</v>
      </c>
      <c r="E7131" t="s">
        <v>44</v>
      </c>
      <c r="F7131" t="s">
        <v>145</v>
      </c>
      <c r="G7131" t="s">
        <v>138</v>
      </c>
      <c r="H7131" t="s">
        <v>165</v>
      </c>
      <c r="I7131" t="s">
        <v>154</v>
      </c>
      <c r="J7131">
        <v>210</v>
      </c>
      <c r="K7131">
        <v>0</v>
      </c>
      <c r="L7131">
        <v>210</v>
      </c>
      <c r="M7131">
        <v>16.7</v>
      </c>
      <c r="N7131">
        <v>3.4</v>
      </c>
      <c r="O7131">
        <v>75.5</v>
      </c>
      <c r="P7131">
        <v>78.400000000000006</v>
      </c>
      <c r="Q7131">
        <v>79.900000000000006</v>
      </c>
      <c r="R7131">
        <v>150</v>
      </c>
      <c r="S7131">
        <v>21900</v>
      </c>
      <c r="T7131">
        <v>34700</v>
      </c>
      <c r="U7131">
        <v>46700</v>
      </c>
    </row>
    <row r="7132" spans="1:21" hidden="1" x14ac:dyDescent="0.45">
      <c r="A7132" t="str">
        <f t="shared" si="122"/>
        <v>YAG10UKL7F+MGeography, earth and environmental studiesSouth West</v>
      </c>
      <c r="B7132" t="s">
        <v>116</v>
      </c>
      <c r="C7132" t="s">
        <v>142</v>
      </c>
      <c r="D7132">
        <v>10</v>
      </c>
      <c r="E7132" t="s">
        <v>44</v>
      </c>
      <c r="F7132" t="s">
        <v>145</v>
      </c>
      <c r="G7132" t="s">
        <v>138</v>
      </c>
      <c r="H7132" t="s">
        <v>165</v>
      </c>
      <c r="I7132" t="s">
        <v>155</v>
      </c>
      <c r="J7132">
        <v>120</v>
      </c>
      <c r="K7132">
        <v>0</v>
      </c>
      <c r="L7132">
        <v>120</v>
      </c>
      <c r="M7132">
        <v>14.6</v>
      </c>
      <c r="N7132">
        <v>5.0999999999999996</v>
      </c>
      <c r="O7132">
        <v>76.400000000000006</v>
      </c>
      <c r="P7132">
        <v>80.3</v>
      </c>
      <c r="Q7132">
        <v>80.3</v>
      </c>
      <c r="R7132">
        <v>85</v>
      </c>
      <c r="S7132">
        <v>20400</v>
      </c>
      <c r="T7132">
        <v>32500</v>
      </c>
      <c r="U7132">
        <v>40500</v>
      </c>
    </row>
    <row r="7133" spans="1:21" hidden="1" x14ac:dyDescent="0.45">
      <c r="A7133" t="str">
        <f t="shared" si="122"/>
        <v>YAG10UKL7F+MGeography, earth and environmental studiesWales</v>
      </c>
      <c r="B7133" t="s">
        <v>116</v>
      </c>
      <c r="C7133" t="s">
        <v>142</v>
      </c>
      <c r="D7133">
        <v>10</v>
      </c>
      <c r="E7133" t="s">
        <v>44</v>
      </c>
      <c r="F7133" t="s">
        <v>145</v>
      </c>
      <c r="G7133" t="s">
        <v>138</v>
      </c>
      <c r="H7133" t="s">
        <v>165</v>
      </c>
      <c r="I7133" t="s">
        <v>158</v>
      </c>
      <c r="J7133">
        <v>35</v>
      </c>
      <c r="K7133">
        <v>0</v>
      </c>
      <c r="L7133">
        <v>35</v>
      </c>
      <c r="M7133">
        <v>16.2</v>
      </c>
      <c r="N7133">
        <v>2.9</v>
      </c>
      <c r="O7133">
        <v>77.900000000000006</v>
      </c>
      <c r="P7133">
        <v>77.900000000000006</v>
      </c>
      <c r="Q7133">
        <v>80.900000000000006</v>
      </c>
      <c r="R7133">
        <v>25</v>
      </c>
      <c r="S7133">
        <v>14200</v>
      </c>
      <c r="T7133">
        <v>28800</v>
      </c>
      <c r="U7133">
        <v>34700</v>
      </c>
    </row>
    <row r="7134" spans="1:21" hidden="1" x14ac:dyDescent="0.45">
      <c r="A7134" t="str">
        <f t="shared" si="122"/>
        <v>YAG10UKL7F+MGeography, earth and environmental studiesWest Midlands</v>
      </c>
      <c r="B7134" t="s">
        <v>116</v>
      </c>
      <c r="C7134" t="s">
        <v>142</v>
      </c>
      <c r="D7134">
        <v>10</v>
      </c>
      <c r="E7134" t="s">
        <v>44</v>
      </c>
      <c r="F7134" t="s">
        <v>145</v>
      </c>
      <c r="G7134" t="s">
        <v>138</v>
      </c>
      <c r="H7134" t="s">
        <v>165</v>
      </c>
      <c r="I7134" t="s">
        <v>159</v>
      </c>
      <c r="J7134">
        <v>60</v>
      </c>
      <c r="K7134">
        <v>0</v>
      </c>
      <c r="L7134">
        <v>60</v>
      </c>
      <c r="M7134">
        <v>16</v>
      </c>
      <c r="N7134">
        <v>1.8</v>
      </c>
      <c r="O7134">
        <v>82.2</v>
      </c>
      <c r="P7134">
        <v>82.2</v>
      </c>
      <c r="Q7134">
        <v>82.2</v>
      </c>
      <c r="R7134">
        <v>50</v>
      </c>
      <c r="S7134">
        <v>20100</v>
      </c>
      <c r="T7134">
        <v>32100</v>
      </c>
      <c r="U7134">
        <v>43800</v>
      </c>
    </row>
    <row r="7135" spans="1:21" hidden="1" x14ac:dyDescent="0.45">
      <c r="A7135" t="str">
        <f t="shared" si="122"/>
        <v>YAG10UKL7F+MGeography, earth and environmental studiesYorkshire and The Humber</v>
      </c>
      <c r="B7135" t="s">
        <v>116</v>
      </c>
      <c r="C7135" t="s">
        <v>142</v>
      </c>
      <c r="D7135">
        <v>10</v>
      </c>
      <c r="E7135" t="s">
        <v>44</v>
      </c>
      <c r="F7135" t="s">
        <v>145</v>
      </c>
      <c r="G7135" t="s">
        <v>138</v>
      </c>
      <c r="H7135" t="s">
        <v>165</v>
      </c>
      <c r="I7135" t="s">
        <v>160</v>
      </c>
      <c r="J7135">
        <v>85</v>
      </c>
      <c r="K7135">
        <v>0</v>
      </c>
      <c r="L7135">
        <v>85</v>
      </c>
      <c r="M7135">
        <v>14.5</v>
      </c>
      <c r="N7135">
        <v>2.4</v>
      </c>
      <c r="O7135">
        <v>75.8</v>
      </c>
      <c r="P7135">
        <v>83</v>
      </c>
      <c r="Q7135">
        <v>83</v>
      </c>
      <c r="R7135">
        <v>60</v>
      </c>
      <c r="S7135">
        <v>21200</v>
      </c>
      <c r="T7135">
        <v>32800</v>
      </c>
      <c r="U7135">
        <v>41600</v>
      </c>
    </row>
    <row r="7136" spans="1:21" hidden="1" x14ac:dyDescent="0.45">
      <c r="A7136" t="str">
        <f t="shared" si="122"/>
        <v>YAG10UKL7F+MGeography, earth and environmental studiesNA</v>
      </c>
      <c r="B7136" t="s">
        <v>116</v>
      </c>
      <c r="C7136" t="s">
        <v>142</v>
      </c>
      <c r="D7136">
        <v>10</v>
      </c>
      <c r="E7136" t="s">
        <v>44</v>
      </c>
      <c r="F7136" t="s">
        <v>145</v>
      </c>
      <c r="G7136" t="s">
        <v>138</v>
      </c>
      <c r="H7136" t="s">
        <v>165</v>
      </c>
      <c r="I7136" t="s">
        <v>157</v>
      </c>
      <c r="J7136">
        <v>90</v>
      </c>
      <c r="K7136">
        <v>100</v>
      </c>
      <c r="L7136" t="s">
        <v>161</v>
      </c>
      <c r="M7136" t="s">
        <v>161</v>
      </c>
      <c r="N7136" t="s">
        <v>161</v>
      </c>
      <c r="O7136" t="s">
        <v>161</v>
      </c>
      <c r="P7136" t="s">
        <v>161</v>
      </c>
      <c r="Q7136" t="s">
        <v>161</v>
      </c>
      <c r="R7136" t="s">
        <v>157</v>
      </c>
      <c r="S7136" t="s">
        <v>157</v>
      </c>
      <c r="T7136" t="s">
        <v>157</v>
      </c>
      <c r="U7136" t="s">
        <v>157</v>
      </c>
    </row>
    <row r="7137" spans="1:21" hidden="1" x14ac:dyDescent="0.45">
      <c r="A7137" t="str">
        <f t="shared" si="122"/>
        <v>YAG10UKL8F+MGeography, earth and environmental studiesAbroad</v>
      </c>
      <c r="B7137" t="s">
        <v>116</v>
      </c>
      <c r="C7137" t="s">
        <v>142</v>
      </c>
      <c r="D7137">
        <v>10</v>
      </c>
      <c r="E7137" t="s">
        <v>44</v>
      </c>
      <c r="F7137" t="s">
        <v>139</v>
      </c>
      <c r="G7137" t="s">
        <v>138</v>
      </c>
      <c r="H7137" t="s">
        <v>165</v>
      </c>
      <c r="I7137" t="s">
        <v>146</v>
      </c>
      <c r="J7137">
        <v>35</v>
      </c>
      <c r="K7137">
        <v>0</v>
      </c>
      <c r="L7137">
        <v>35</v>
      </c>
      <c r="M7137">
        <v>69.2</v>
      </c>
      <c r="N7137">
        <v>0</v>
      </c>
      <c r="O7137">
        <v>30.8</v>
      </c>
      <c r="P7137">
        <v>30.8</v>
      </c>
      <c r="Q7137">
        <v>30.8</v>
      </c>
      <c r="R7137" t="s">
        <v>161</v>
      </c>
      <c r="S7137" t="s">
        <v>161</v>
      </c>
      <c r="T7137" t="s">
        <v>161</v>
      </c>
      <c r="U7137" t="s">
        <v>161</v>
      </c>
    </row>
    <row r="7138" spans="1:21" hidden="1" x14ac:dyDescent="0.45">
      <c r="A7138" t="str">
        <f t="shared" si="122"/>
        <v>YAG10UKL8F+MGeography, earth and environmental studiesEast Midlands</v>
      </c>
      <c r="B7138" t="s">
        <v>116</v>
      </c>
      <c r="C7138" t="s">
        <v>142</v>
      </c>
      <c r="D7138">
        <v>10</v>
      </c>
      <c r="E7138" t="s">
        <v>44</v>
      </c>
      <c r="F7138" t="s">
        <v>139</v>
      </c>
      <c r="G7138" t="s">
        <v>138</v>
      </c>
      <c r="H7138" t="s">
        <v>165</v>
      </c>
      <c r="I7138" t="s">
        <v>147</v>
      </c>
      <c r="J7138">
        <v>20</v>
      </c>
      <c r="K7138">
        <v>0</v>
      </c>
      <c r="L7138">
        <v>20</v>
      </c>
      <c r="M7138">
        <v>22.2</v>
      </c>
      <c r="N7138">
        <v>5.6</v>
      </c>
      <c r="O7138">
        <v>72.2</v>
      </c>
      <c r="P7138">
        <v>72.2</v>
      </c>
      <c r="Q7138">
        <v>72.2</v>
      </c>
      <c r="R7138">
        <v>15</v>
      </c>
      <c r="S7138">
        <v>19800</v>
      </c>
      <c r="T7138">
        <v>34900</v>
      </c>
      <c r="U7138">
        <v>52800</v>
      </c>
    </row>
    <row r="7139" spans="1:21" hidden="1" x14ac:dyDescent="0.45">
      <c r="A7139" t="str">
        <f t="shared" si="122"/>
        <v>YAG10UKL8F+MGeography, earth and environmental studiesEast of England</v>
      </c>
      <c r="B7139" t="s">
        <v>116</v>
      </c>
      <c r="C7139" t="s">
        <v>142</v>
      </c>
      <c r="D7139">
        <v>10</v>
      </c>
      <c r="E7139" t="s">
        <v>44</v>
      </c>
      <c r="F7139" t="s">
        <v>139</v>
      </c>
      <c r="G7139" t="s">
        <v>138</v>
      </c>
      <c r="H7139" t="s">
        <v>165</v>
      </c>
      <c r="I7139" t="s">
        <v>148</v>
      </c>
      <c r="J7139">
        <v>30</v>
      </c>
      <c r="K7139">
        <v>0</v>
      </c>
      <c r="L7139">
        <v>30</v>
      </c>
      <c r="M7139">
        <v>15.3</v>
      </c>
      <c r="N7139">
        <v>3.4</v>
      </c>
      <c r="O7139">
        <v>74.599999999999994</v>
      </c>
      <c r="P7139">
        <v>81.400000000000006</v>
      </c>
      <c r="Q7139">
        <v>81.400000000000006</v>
      </c>
      <c r="R7139">
        <v>25</v>
      </c>
      <c r="S7139">
        <v>29200</v>
      </c>
      <c r="T7139">
        <v>36900</v>
      </c>
      <c r="U7139">
        <v>51100</v>
      </c>
    </row>
    <row r="7140" spans="1:21" hidden="1" x14ac:dyDescent="0.45">
      <c r="A7140" t="str">
        <f t="shared" si="122"/>
        <v>YAG10UKL8F+MGeography, earth and environmental studiesLondon</v>
      </c>
      <c r="B7140" t="s">
        <v>116</v>
      </c>
      <c r="C7140" t="s">
        <v>142</v>
      </c>
      <c r="D7140">
        <v>10</v>
      </c>
      <c r="E7140" t="s">
        <v>44</v>
      </c>
      <c r="F7140" t="s">
        <v>139</v>
      </c>
      <c r="G7140" t="s">
        <v>138</v>
      </c>
      <c r="H7140" t="s">
        <v>165</v>
      </c>
      <c r="I7140" t="s">
        <v>149</v>
      </c>
      <c r="J7140">
        <v>35</v>
      </c>
      <c r="K7140">
        <v>0</v>
      </c>
      <c r="L7140">
        <v>35</v>
      </c>
      <c r="M7140">
        <v>34.299999999999997</v>
      </c>
      <c r="N7140">
        <v>11.4</v>
      </c>
      <c r="O7140">
        <v>48.6</v>
      </c>
      <c r="P7140">
        <v>54.3</v>
      </c>
      <c r="Q7140">
        <v>54.3</v>
      </c>
      <c r="R7140">
        <v>20</v>
      </c>
      <c r="S7140">
        <v>37600</v>
      </c>
      <c r="T7140">
        <v>45300</v>
      </c>
      <c r="U7140">
        <v>47800</v>
      </c>
    </row>
    <row r="7141" spans="1:21" hidden="1" x14ac:dyDescent="0.45">
      <c r="A7141" t="str">
        <f t="shared" si="122"/>
        <v>YAG10UKL8F+MGeography, earth and environmental studiesNorth East</v>
      </c>
      <c r="B7141" t="s">
        <v>116</v>
      </c>
      <c r="C7141" t="s">
        <v>142</v>
      </c>
      <c r="D7141">
        <v>10</v>
      </c>
      <c r="E7141" t="s">
        <v>44</v>
      </c>
      <c r="F7141" t="s">
        <v>139</v>
      </c>
      <c r="G7141" t="s">
        <v>138</v>
      </c>
      <c r="H7141" t="s">
        <v>165</v>
      </c>
      <c r="I7141" t="s">
        <v>150</v>
      </c>
      <c r="J7141">
        <v>15</v>
      </c>
      <c r="K7141">
        <v>0</v>
      </c>
      <c r="L7141">
        <v>15</v>
      </c>
      <c r="M7141">
        <v>7.7</v>
      </c>
      <c r="N7141">
        <v>7.7</v>
      </c>
      <c r="O7141">
        <v>84.6</v>
      </c>
      <c r="P7141">
        <v>84.6</v>
      </c>
      <c r="Q7141">
        <v>84.6</v>
      </c>
      <c r="R7141" t="s">
        <v>161</v>
      </c>
      <c r="S7141" t="s">
        <v>161</v>
      </c>
      <c r="T7141" t="s">
        <v>161</v>
      </c>
      <c r="U7141" t="s">
        <v>161</v>
      </c>
    </row>
    <row r="7142" spans="1:21" hidden="1" x14ac:dyDescent="0.45">
      <c r="A7142" t="str">
        <f t="shared" si="122"/>
        <v>YAG10UKL8F+MGeography, earth and environmental studiesNorth West</v>
      </c>
      <c r="B7142" t="s">
        <v>116</v>
      </c>
      <c r="C7142" t="s">
        <v>142</v>
      </c>
      <c r="D7142">
        <v>10</v>
      </c>
      <c r="E7142" t="s">
        <v>44</v>
      </c>
      <c r="F7142" t="s">
        <v>139</v>
      </c>
      <c r="G7142" t="s">
        <v>138</v>
      </c>
      <c r="H7142" t="s">
        <v>165</v>
      </c>
      <c r="I7142" t="s">
        <v>151</v>
      </c>
      <c r="J7142">
        <v>30</v>
      </c>
      <c r="K7142">
        <v>0</v>
      </c>
      <c r="L7142">
        <v>30</v>
      </c>
      <c r="M7142">
        <v>16.7</v>
      </c>
      <c r="N7142">
        <v>3.3</v>
      </c>
      <c r="O7142">
        <v>76.7</v>
      </c>
      <c r="P7142">
        <v>80</v>
      </c>
      <c r="Q7142">
        <v>80</v>
      </c>
      <c r="R7142">
        <v>20</v>
      </c>
      <c r="S7142">
        <v>28500</v>
      </c>
      <c r="T7142">
        <v>35000</v>
      </c>
      <c r="U7142">
        <v>45000</v>
      </c>
    </row>
    <row r="7143" spans="1:21" hidden="1" x14ac:dyDescent="0.45">
      <c r="A7143" t="str">
        <f t="shared" si="122"/>
        <v>YAG10UKL8F+MGeography, earth and environmental studiesScotland</v>
      </c>
      <c r="B7143" t="s">
        <v>116</v>
      </c>
      <c r="C7143" t="s">
        <v>142</v>
      </c>
      <c r="D7143">
        <v>10</v>
      </c>
      <c r="E7143" t="s">
        <v>44</v>
      </c>
      <c r="F7143" t="s">
        <v>139</v>
      </c>
      <c r="G7143" t="s">
        <v>138</v>
      </c>
      <c r="H7143" t="s">
        <v>165</v>
      </c>
      <c r="I7143" t="s">
        <v>153</v>
      </c>
      <c r="J7143">
        <v>20</v>
      </c>
      <c r="K7143">
        <v>0</v>
      </c>
      <c r="L7143">
        <v>20</v>
      </c>
      <c r="M7143">
        <v>18.8</v>
      </c>
      <c r="N7143">
        <v>0</v>
      </c>
      <c r="O7143">
        <v>62.5</v>
      </c>
      <c r="P7143">
        <v>81.2</v>
      </c>
      <c r="Q7143">
        <v>81.2</v>
      </c>
      <c r="R7143" t="s">
        <v>161</v>
      </c>
      <c r="S7143" t="s">
        <v>161</v>
      </c>
      <c r="T7143" t="s">
        <v>161</v>
      </c>
      <c r="U7143" t="s">
        <v>161</v>
      </c>
    </row>
    <row r="7144" spans="1:21" hidden="1" x14ac:dyDescent="0.45">
      <c r="A7144" t="str">
        <f t="shared" si="122"/>
        <v>YAG10UKL8F+MGeography, earth and environmental studiesSouth East</v>
      </c>
      <c r="B7144" t="s">
        <v>116</v>
      </c>
      <c r="C7144" t="s">
        <v>142</v>
      </c>
      <c r="D7144">
        <v>10</v>
      </c>
      <c r="E7144" t="s">
        <v>44</v>
      </c>
      <c r="F7144" t="s">
        <v>139</v>
      </c>
      <c r="G7144" t="s">
        <v>138</v>
      </c>
      <c r="H7144" t="s">
        <v>165</v>
      </c>
      <c r="I7144" t="s">
        <v>154</v>
      </c>
      <c r="J7144">
        <v>65</v>
      </c>
      <c r="K7144">
        <v>0</v>
      </c>
      <c r="L7144">
        <v>65</v>
      </c>
      <c r="M7144">
        <v>16.899999999999999</v>
      </c>
      <c r="N7144">
        <v>0</v>
      </c>
      <c r="O7144">
        <v>79.8</v>
      </c>
      <c r="P7144">
        <v>81.5</v>
      </c>
      <c r="Q7144">
        <v>83.1</v>
      </c>
      <c r="R7144">
        <v>50</v>
      </c>
      <c r="S7144">
        <v>26600</v>
      </c>
      <c r="T7144">
        <v>39400</v>
      </c>
      <c r="U7144">
        <v>52900</v>
      </c>
    </row>
    <row r="7145" spans="1:21" hidden="1" x14ac:dyDescent="0.45">
      <c r="A7145" t="str">
        <f t="shared" si="122"/>
        <v>YAG10UKL8F+MGeography, earth and environmental studiesSouth West</v>
      </c>
      <c r="B7145" t="s">
        <v>116</v>
      </c>
      <c r="C7145" t="s">
        <v>142</v>
      </c>
      <c r="D7145">
        <v>10</v>
      </c>
      <c r="E7145" t="s">
        <v>44</v>
      </c>
      <c r="F7145" t="s">
        <v>139</v>
      </c>
      <c r="G7145" t="s">
        <v>138</v>
      </c>
      <c r="H7145" t="s">
        <v>165</v>
      </c>
      <c r="I7145" t="s">
        <v>155</v>
      </c>
      <c r="J7145">
        <v>45</v>
      </c>
      <c r="K7145">
        <v>0</v>
      </c>
      <c r="L7145">
        <v>45</v>
      </c>
      <c r="M7145">
        <v>12.9</v>
      </c>
      <c r="N7145">
        <v>9.4</v>
      </c>
      <c r="O7145">
        <v>75.3</v>
      </c>
      <c r="P7145">
        <v>77.599999999999994</v>
      </c>
      <c r="Q7145">
        <v>77.599999999999994</v>
      </c>
      <c r="R7145">
        <v>35</v>
      </c>
      <c r="S7145">
        <v>27400</v>
      </c>
      <c r="T7145">
        <v>34300</v>
      </c>
      <c r="U7145">
        <v>46000</v>
      </c>
    </row>
    <row r="7146" spans="1:21" hidden="1" x14ac:dyDescent="0.45">
      <c r="A7146" t="str">
        <f t="shared" si="122"/>
        <v>YAG10UKL8F+MGeography, earth and environmental studiesWales</v>
      </c>
      <c r="B7146" t="s">
        <v>116</v>
      </c>
      <c r="C7146" t="s">
        <v>142</v>
      </c>
      <c r="D7146">
        <v>10</v>
      </c>
      <c r="E7146" t="s">
        <v>44</v>
      </c>
      <c r="F7146" t="s">
        <v>139</v>
      </c>
      <c r="G7146" t="s">
        <v>138</v>
      </c>
      <c r="H7146" t="s">
        <v>165</v>
      </c>
      <c r="I7146" t="s">
        <v>158</v>
      </c>
      <c r="J7146">
        <v>10</v>
      </c>
      <c r="K7146">
        <v>0</v>
      </c>
      <c r="L7146">
        <v>10</v>
      </c>
      <c r="M7146">
        <v>57.1</v>
      </c>
      <c r="N7146">
        <v>0</v>
      </c>
      <c r="O7146">
        <v>42.9</v>
      </c>
      <c r="P7146">
        <v>42.9</v>
      </c>
      <c r="Q7146">
        <v>42.9</v>
      </c>
      <c r="R7146" t="s">
        <v>161</v>
      </c>
      <c r="S7146" t="s">
        <v>161</v>
      </c>
      <c r="T7146" t="s">
        <v>161</v>
      </c>
      <c r="U7146" t="s">
        <v>161</v>
      </c>
    </row>
    <row r="7147" spans="1:21" hidden="1" x14ac:dyDescent="0.45">
      <c r="A7147" t="str">
        <f t="shared" si="122"/>
        <v>YAG10UKL8F+MGeography, earth and environmental studiesWest Midlands</v>
      </c>
      <c r="B7147" t="s">
        <v>116</v>
      </c>
      <c r="C7147" t="s">
        <v>142</v>
      </c>
      <c r="D7147">
        <v>10</v>
      </c>
      <c r="E7147" t="s">
        <v>44</v>
      </c>
      <c r="F7147" t="s">
        <v>139</v>
      </c>
      <c r="G7147" t="s">
        <v>138</v>
      </c>
      <c r="H7147" t="s">
        <v>165</v>
      </c>
      <c r="I7147" t="s">
        <v>159</v>
      </c>
      <c r="J7147">
        <v>20</v>
      </c>
      <c r="K7147">
        <v>0</v>
      </c>
      <c r="L7147">
        <v>20</v>
      </c>
      <c r="M7147">
        <v>18.2</v>
      </c>
      <c r="N7147">
        <v>0</v>
      </c>
      <c r="O7147">
        <v>81.8</v>
      </c>
      <c r="P7147">
        <v>81.8</v>
      </c>
      <c r="Q7147">
        <v>81.8</v>
      </c>
      <c r="R7147">
        <v>15</v>
      </c>
      <c r="S7147">
        <v>12800</v>
      </c>
      <c r="T7147">
        <v>28800</v>
      </c>
      <c r="U7147">
        <v>49600</v>
      </c>
    </row>
    <row r="7148" spans="1:21" hidden="1" x14ac:dyDescent="0.45">
      <c r="A7148" t="str">
        <f t="shared" si="122"/>
        <v>YAG10UKL8F+MGeography, earth and environmental studiesYorkshire and The Humber</v>
      </c>
      <c r="B7148" t="s">
        <v>116</v>
      </c>
      <c r="C7148" t="s">
        <v>142</v>
      </c>
      <c r="D7148">
        <v>10</v>
      </c>
      <c r="E7148" t="s">
        <v>44</v>
      </c>
      <c r="F7148" t="s">
        <v>139</v>
      </c>
      <c r="G7148" t="s">
        <v>138</v>
      </c>
      <c r="H7148" t="s">
        <v>165</v>
      </c>
      <c r="I7148" t="s">
        <v>160</v>
      </c>
      <c r="J7148">
        <v>30</v>
      </c>
      <c r="K7148">
        <v>0</v>
      </c>
      <c r="L7148">
        <v>30</v>
      </c>
      <c r="M7148">
        <v>14.8</v>
      </c>
      <c r="N7148">
        <v>3.7</v>
      </c>
      <c r="O7148">
        <v>81.5</v>
      </c>
      <c r="P7148">
        <v>81.5</v>
      </c>
      <c r="Q7148">
        <v>81.5</v>
      </c>
      <c r="R7148">
        <v>25</v>
      </c>
      <c r="S7148">
        <v>16400</v>
      </c>
      <c r="T7148">
        <v>30700</v>
      </c>
      <c r="U7148">
        <v>39400</v>
      </c>
    </row>
    <row r="7149" spans="1:21" hidden="1" x14ac:dyDescent="0.45">
      <c r="A7149" t="str">
        <f t="shared" si="122"/>
        <v>YAG10UKL8F+MGeography, earth and environmental studiesNA</v>
      </c>
      <c r="B7149" t="s">
        <v>116</v>
      </c>
      <c r="C7149" t="s">
        <v>142</v>
      </c>
      <c r="D7149">
        <v>10</v>
      </c>
      <c r="E7149" t="s">
        <v>44</v>
      </c>
      <c r="F7149" t="s">
        <v>139</v>
      </c>
      <c r="G7149" t="s">
        <v>138</v>
      </c>
      <c r="H7149" t="s">
        <v>165</v>
      </c>
      <c r="I7149" t="s">
        <v>157</v>
      </c>
      <c r="J7149">
        <v>30</v>
      </c>
      <c r="K7149">
        <v>100</v>
      </c>
      <c r="L7149" t="s">
        <v>161</v>
      </c>
      <c r="M7149" t="s">
        <v>161</v>
      </c>
      <c r="N7149" t="s">
        <v>161</v>
      </c>
      <c r="O7149" t="s">
        <v>161</v>
      </c>
      <c r="P7149" t="s">
        <v>161</v>
      </c>
      <c r="Q7149" t="s">
        <v>161</v>
      </c>
      <c r="R7149" t="s">
        <v>157</v>
      </c>
      <c r="S7149" t="s">
        <v>157</v>
      </c>
      <c r="T7149" t="s">
        <v>157</v>
      </c>
      <c r="U7149" t="s">
        <v>157</v>
      </c>
    </row>
    <row r="7150" spans="1:21" hidden="1" x14ac:dyDescent="0.45">
      <c r="A7150" t="str">
        <f t="shared" si="122"/>
        <v>YAG5UKL7F+MGeography, earth and environmental studiesAbroad</v>
      </c>
      <c r="B7150" t="s">
        <v>116</v>
      </c>
      <c r="C7150" t="s">
        <v>140</v>
      </c>
      <c r="D7150">
        <v>5</v>
      </c>
      <c r="E7150" t="s">
        <v>44</v>
      </c>
      <c r="F7150" t="s">
        <v>145</v>
      </c>
      <c r="G7150" t="s">
        <v>138</v>
      </c>
      <c r="H7150" t="s">
        <v>165</v>
      </c>
      <c r="I7150" t="s">
        <v>146</v>
      </c>
      <c r="J7150">
        <v>65</v>
      </c>
      <c r="K7150">
        <v>0</v>
      </c>
      <c r="L7150">
        <v>65</v>
      </c>
      <c r="M7150">
        <v>67.099999999999994</v>
      </c>
      <c r="N7150">
        <v>8.6</v>
      </c>
      <c r="O7150">
        <v>22.7</v>
      </c>
      <c r="P7150">
        <v>22.7</v>
      </c>
      <c r="Q7150">
        <v>24.3</v>
      </c>
      <c r="R7150" t="s">
        <v>161</v>
      </c>
      <c r="S7150" t="s">
        <v>161</v>
      </c>
      <c r="T7150" t="s">
        <v>161</v>
      </c>
      <c r="U7150" t="s">
        <v>161</v>
      </c>
    </row>
    <row r="7151" spans="1:21" hidden="1" x14ac:dyDescent="0.45">
      <c r="A7151" t="str">
        <f t="shared" si="122"/>
        <v>YAG5UKL7F+MGeography, earth and environmental studiesEast Midlands</v>
      </c>
      <c r="B7151" t="s">
        <v>116</v>
      </c>
      <c r="C7151" t="s">
        <v>140</v>
      </c>
      <c r="D7151">
        <v>5</v>
      </c>
      <c r="E7151" t="s">
        <v>44</v>
      </c>
      <c r="F7151" t="s">
        <v>145</v>
      </c>
      <c r="G7151" t="s">
        <v>138</v>
      </c>
      <c r="H7151" t="s">
        <v>165</v>
      </c>
      <c r="I7151" t="s">
        <v>147</v>
      </c>
      <c r="J7151">
        <v>115</v>
      </c>
      <c r="K7151">
        <v>0</v>
      </c>
      <c r="L7151">
        <v>115</v>
      </c>
      <c r="M7151">
        <v>12</v>
      </c>
      <c r="N7151">
        <v>5.7</v>
      </c>
      <c r="O7151">
        <v>68.2</v>
      </c>
      <c r="P7151">
        <v>80.5</v>
      </c>
      <c r="Q7151">
        <v>82.3</v>
      </c>
      <c r="R7151">
        <v>80</v>
      </c>
      <c r="S7151">
        <v>22600</v>
      </c>
      <c r="T7151">
        <v>31800</v>
      </c>
      <c r="U7151">
        <v>38000</v>
      </c>
    </row>
    <row r="7152" spans="1:21" hidden="1" x14ac:dyDescent="0.45">
      <c r="A7152" t="str">
        <f t="shared" si="122"/>
        <v>YAG5UKL7F+MGeography, earth and environmental studiesEast of England</v>
      </c>
      <c r="B7152" t="s">
        <v>116</v>
      </c>
      <c r="C7152" t="s">
        <v>140</v>
      </c>
      <c r="D7152">
        <v>5</v>
      </c>
      <c r="E7152" t="s">
        <v>44</v>
      </c>
      <c r="F7152" t="s">
        <v>145</v>
      </c>
      <c r="G7152" t="s">
        <v>138</v>
      </c>
      <c r="H7152" t="s">
        <v>165</v>
      </c>
      <c r="I7152" t="s">
        <v>148</v>
      </c>
      <c r="J7152">
        <v>150</v>
      </c>
      <c r="K7152">
        <v>0</v>
      </c>
      <c r="L7152">
        <v>150</v>
      </c>
      <c r="M7152">
        <v>10.6</v>
      </c>
      <c r="N7152">
        <v>4</v>
      </c>
      <c r="O7152">
        <v>72.400000000000006</v>
      </c>
      <c r="P7152">
        <v>80.3</v>
      </c>
      <c r="Q7152">
        <v>85.4</v>
      </c>
      <c r="R7152">
        <v>105</v>
      </c>
      <c r="S7152">
        <v>22300</v>
      </c>
      <c r="T7152">
        <v>31000</v>
      </c>
      <c r="U7152">
        <v>39800</v>
      </c>
    </row>
    <row r="7153" spans="1:21" hidden="1" x14ac:dyDescent="0.45">
      <c r="A7153" t="str">
        <f t="shared" si="122"/>
        <v>YAG5UKL7F+MGeography, earth and environmental studiesLondon</v>
      </c>
      <c r="B7153" t="s">
        <v>116</v>
      </c>
      <c r="C7153" t="s">
        <v>140</v>
      </c>
      <c r="D7153">
        <v>5</v>
      </c>
      <c r="E7153" t="s">
        <v>44</v>
      </c>
      <c r="F7153" t="s">
        <v>145</v>
      </c>
      <c r="G7153" t="s">
        <v>138</v>
      </c>
      <c r="H7153" t="s">
        <v>165</v>
      </c>
      <c r="I7153" t="s">
        <v>149</v>
      </c>
      <c r="J7153">
        <v>385</v>
      </c>
      <c r="K7153">
        <v>0</v>
      </c>
      <c r="L7153">
        <v>385</v>
      </c>
      <c r="M7153">
        <v>14.7</v>
      </c>
      <c r="N7153">
        <v>4.3</v>
      </c>
      <c r="O7153">
        <v>71.2</v>
      </c>
      <c r="P7153">
        <v>78.599999999999994</v>
      </c>
      <c r="Q7153">
        <v>81</v>
      </c>
      <c r="R7153">
        <v>265</v>
      </c>
      <c r="S7153">
        <v>30600</v>
      </c>
      <c r="T7153">
        <v>38000</v>
      </c>
      <c r="U7153">
        <v>49300</v>
      </c>
    </row>
    <row r="7154" spans="1:21" hidden="1" x14ac:dyDescent="0.45">
      <c r="A7154" t="str">
        <f t="shared" si="122"/>
        <v>YAG5UKL7F+MGeography, earth and environmental studiesNorth East</v>
      </c>
      <c r="B7154" t="s">
        <v>116</v>
      </c>
      <c r="C7154" t="s">
        <v>140</v>
      </c>
      <c r="D7154">
        <v>5</v>
      </c>
      <c r="E7154" t="s">
        <v>44</v>
      </c>
      <c r="F7154" t="s">
        <v>145</v>
      </c>
      <c r="G7154" t="s">
        <v>138</v>
      </c>
      <c r="H7154" t="s">
        <v>165</v>
      </c>
      <c r="I7154" t="s">
        <v>150</v>
      </c>
      <c r="J7154">
        <v>50</v>
      </c>
      <c r="K7154">
        <v>0</v>
      </c>
      <c r="L7154">
        <v>50</v>
      </c>
      <c r="M7154">
        <v>14.1</v>
      </c>
      <c r="N7154">
        <v>6</v>
      </c>
      <c r="O7154">
        <v>61.7</v>
      </c>
      <c r="P7154">
        <v>73.8</v>
      </c>
      <c r="Q7154">
        <v>79.900000000000006</v>
      </c>
      <c r="R7154">
        <v>30</v>
      </c>
      <c r="S7154">
        <v>19200</v>
      </c>
      <c r="T7154">
        <v>27000</v>
      </c>
      <c r="U7154">
        <v>31400</v>
      </c>
    </row>
    <row r="7155" spans="1:21" hidden="1" x14ac:dyDescent="0.45">
      <c r="A7155" t="str">
        <f t="shared" si="122"/>
        <v>YAG5UKL7F+MGeography, earth and environmental studiesNorth West</v>
      </c>
      <c r="B7155" t="s">
        <v>116</v>
      </c>
      <c r="C7155" t="s">
        <v>140</v>
      </c>
      <c r="D7155">
        <v>5</v>
      </c>
      <c r="E7155" t="s">
        <v>44</v>
      </c>
      <c r="F7155" t="s">
        <v>145</v>
      </c>
      <c r="G7155" t="s">
        <v>138</v>
      </c>
      <c r="H7155" t="s">
        <v>165</v>
      </c>
      <c r="I7155" t="s">
        <v>151</v>
      </c>
      <c r="J7155">
        <v>150</v>
      </c>
      <c r="K7155">
        <v>0</v>
      </c>
      <c r="L7155">
        <v>150</v>
      </c>
      <c r="M7155">
        <v>8.6</v>
      </c>
      <c r="N7155">
        <v>5.4</v>
      </c>
      <c r="O7155">
        <v>73.900000000000006</v>
      </c>
      <c r="P7155">
        <v>82</v>
      </c>
      <c r="Q7155">
        <v>86</v>
      </c>
      <c r="R7155">
        <v>110</v>
      </c>
      <c r="S7155">
        <v>23400</v>
      </c>
      <c r="T7155">
        <v>28800</v>
      </c>
      <c r="U7155">
        <v>35400</v>
      </c>
    </row>
    <row r="7156" spans="1:21" hidden="1" x14ac:dyDescent="0.45">
      <c r="A7156" t="str">
        <f t="shared" si="122"/>
        <v>YAG5UKL7F+MGeography, earth and environmental studiesNorthern Ireland</v>
      </c>
      <c r="B7156" t="s">
        <v>116</v>
      </c>
      <c r="C7156" t="s">
        <v>140</v>
      </c>
      <c r="D7156">
        <v>5</v>
      </c>
      <c r="E7156" t="s">
        <v>44</v>
      </c>
      <c r="F7156" t="s">
        <v>145</v>
      </c>
      <c r="G7156" t="s">
        <v>138</v>
      </c>
      <c r="H7156" t="s">
        <v>165</v>
      </c>
      <c r="I7156" t="s">
        <v>152</v>
      </c>
      <c r="J7156">
        <v>5</v>
      </c>
      <c r="K7156">
        <v>0</v>
      </c>
      <c r="L7156">
        <v>5</v>
      </c>
      <c r="M7156">
        <v>0</v>
      </c>
      <c r="N7156">
        <v>27.3</v>
      </c>
      <c r="O7156">
        <v>72.7</v>
      </c>
      <c r="P7156">
        <v>72.7</v>
      </c>
      <c r="Q7156">
        <v>72.7</v>
      </c>
      <c r="R7156" t="s">
        <v>161</v>
      </c>
      <c r="S7156" t="s">
        <v>161</v>
      </c>
      <c r="T7156" t="s">
        <v>161</v>
      </c>
      <c r="U7156" t="s">
        <v>161</v>
      </c>
    </row>
    <row r="7157" spans="1:21" hidden="1" x14ac:dyDescent="0.45">
      <c r="A7157" t="str">
        <f t="shared" si="122"/>
        <v>YAG5UKL7F+MGeography, earth and environmental studiesScotland</v>
      </c>
      <c r="B7157" t="s">
        <v>116</v>
      </c>
      <c r="C7157" t="s">
        <v>140</v>
      </c>
      <c r="D7157">
        <v>5</v>
      </c>
      <c r="E7157" t="s">
        <v>44</v>
      </c>
      <c r="F7157" t="s">
        <v>145</v>
      </c>
      <c r="G7157" t="s">
        <v>138</v>
      </c>
      <c r="H7157" t="s">
        <v>165</v>
      </c>
      <c r="I7157" t="s">
        <v>153</v>
      </c>
      <c r="J7157">
        <v>70</v>
      </c>
      <c r="K7157">
        <v>0</v>
      </c>
      <c r="L7157">
        <v>70</v>
      </c>
      <c r="M7157">
        <v>11.8</v>
      </c>
      <c r="N7157">
        <v>4.4000000000000004</v>
      </c>
      <c r="O7157">
        <v>66.900000000000006</v>
      </c>
      <c r="P7157">
        <v>79.400000000000006</v>
      </c>
      <c r="Q7157">
        <v>83.8</v>
      </c>
      <c r="R7157">
        <v>45</v>
      </c>
      <c r="S7157">
        <v>23000</v>
      </c>
      <c r="T7157">
        <v>30300</v>
      </c>
      <c r="U7157">
        <v>35800</v>
      </c>
    </row>
    <row r="7158" spans="1:21" hidden="1" x14ac:dyDescent="0.45">
      <c r="A7158" t="str">
        <f t="shared" si="122"/>
        <v>YAG5UKL7F+MGeography, earth and environmental studiesSouth East</v>
      </c>
      <c r="B7158" t="s">
        <v>116</v>
      </c>
      <c r="C7158" t="s">
        <v>140</v>
      </c>
      <c r="D7158">
        <v>5</v>
      </c>
      <c r="E7158" t="s">
        <v>44</v>
      </c>
      <c r="F7158" t="s">
        <v>145</v>
      </c>
      <c r="G7158" t="s">
        <v>138</v>
      </c>
      <c r="H7158" t="s">
        <v>165</v>
      </c>
      <c r="I7158" t="s">
        <v>154</v>
      </c>
      <c r="J7158">
        <v>275</v>
      </c>
      <c r="K7158">
        <v>0</v>
      </c>
      <c r="L7158">
        <v>275</v>
      </c>
      <c r="M7158">
        <v>10.8</v>
      </c>
      <c r="N7158">
        <v>3.5</v>
      </c>
      <c r="O7158">
        <v>76.400000000000006</v>
      </c>
      <c r="P7158">
        <v>83.2</v>
      </c>
      <c r="Q7158">
        <v>85.8</v>
      </c>
      <c r="R7158">
        <v>205</v>
      </c>
      <c r="S7158">
        <v>26600</v>
      </c>
      <c r="T7158">
        <v>32800</v>
      </c>
      <c r="U7158">
        <v>43100</v>
      </c>
    </row>
    <row r="7159" spans="1:21" hidden="1" x14ac:dyDescent="0.45">
      <c r="A7159" t="str">
        <f t="shared" si="122"/>
        <v>YAG5UKL7F+MGeography, earth and environmental studiesSouth West</v>
      </c>
      <c r="B7159" t="s">
        <v>116</v>
      </c>
      <c r="C7159" t="s">
        <v>140</v>
      </c>
      <c r="D7159">
        <v>5</v>
      </c>
      <c r="E7159" t="s">
        <v>44</v>
      </c>
      <c r="F7159" t="s">
        <v>145</v>
      </c>
      <c r="G7159" t="s">
        <v>138</v>
      </c>
      <c r="H7159" t="s">
        <v>165</v>
      </c>
      <c r="I7159" t="s">
        <v>155</v>
      </c>
      <c r="J7159">
        <v>190</v>
      </c>
      <c r="K7159">
        <v>0</v>
      </c>
      <c r="L7159">
        <v>190</v>
      </c>
      <c r="M7159">
        <v>11.4</v>
      </c>
      <c r="N7159">
        <v>5.8</v>
      </c>
      <c r="O7159">
        <v>74.400000000000006</v>
      </c>
      <c r="P7159">
        <v>80.2</v>
      </c>
      <c r="Q7159">
        <v>82.8</v>
      </c>
      <c r="R7159">
        <v>135</v>
      </c>
      <c r="S7159">
        <v>22300</v>
      </c>
      <c r="T7159">
        <v>29200</v>
      </c>
      <c r="U7159">
        <v>36500</v>
      </c>
    </row>
    <row r="7160" spans="1:21" hidden="1" x14ac:dyDescent="0.45">
      <c r="A7160" t="str">
        <f t="shared" si="122"/>
        <v>YAG5UKL7F+MGeography, earth and environmental studiesUnknown</v>
      </c>
      <c r="B7160" t="s">
        <v>116</v>
      </c>
      <c r="C7160" t="s">
        <v>140</v>
      </c>
      <c r="D7160">
        <v>5</v>
      </c>
      <c r="E7160" t="s">
        <v>44</v>
      </c>
      <c r="F7160" t="s">
        <v>145</v>
      </c>
      <c r="G7160" t="s">
        <v>138</v>
      </c>
      <c r="H7160" t="s">
        <v>165</v>
      </c>
      <c r="I7160" t="s">
        <v>156</v>
      </c>
      <c r="J7160" t="s">
        <v>161</v>
      </c>
      <c r="K7160" t="s">
        <v>161</v>
      </c>
      <c r="L7160" t="s">
        <v>161</v>
      </c>
      <c r="M7160" t="s">
        <v>161</v>
      </c>
      <c r="N7160" t="s">
        <v>161</v>
      </c>
      <c r="O7160" t="s">
        <v>161</v>
      </c>
      <c r="P7160" t="s">
        <v>161</v>
      </c>
      <c r="Q7160" t="s">
        <v>161</v>
      </c>
      <c r="R7160" t="s">
        <v>161</v>
      </c>
      <c r="S7160" t="s">
        <v>161</v>
      </c>
      <c r="T7160" t="s">
        <v>161</v>
      </c>
      <c r="U7160" t="s">
        <v>161</v>
      </c>
    </row>
    <row r="7161" spans="1:21" hidden="1" x14ac:dyDescent="0.45">
      <c r="A7161" t="str">
        <f t="shared" si="122"/>
        <v>YAG5UKL7F+MGeography, earth and environmental studiesWales</v>
      </c>
      <c r="B7161" t="s">
        <v>116</v>
      </c>
      <c r="C7161" t="s">
        <v>140</v>
      </c>
      <c r="D7161">
        <v>5</v>
      </c>
      <c r="E7161" t="s">
        <v>44</v>
      </c>
      <c r="F7161" t="s">
        <v>145</v>
      </c>
      <c r="G7161" t="s">
        <v>138</v>
      </c>
      <c r="H7161" t="s">
        <v>165</v>
      </c>
      <c r="I7161" t="s">
        <v>158</v>
      </c>
      <c r="J7161">
        <v>35</v>
      </c>
      <c r="K7161">
        <v>0</v>
      </c>
      <c r="L7161">
        <v>35</v>
      </c>
      <c r="M7161">
        <v>3</v>
      </c>
      <c r="N7161">
        <v>6</v>
      </c>
      <c r="O7161">
        <v>76</v>
      </c>
      <c r="P7161">
        <v>91</v>
      </c>
      <c r="Q7161">
        <v>91</v>
      </c>
      <c r="R7161">
        <v>25</v>
      </c>
      <c r="S7161">
        <v>29600</v>
      </c>
      <c r="T7161">
        <v>34700</v>
      </c>
      <c r="U7161">
        <v>38300</v>
      </c>
    </row>
    <row r="7162" spans="1:21" hidden="1" x14ac:dyDescent="0.45">
      <c r="A7162" t="str">
        <f t="shared" si="122"/>
        <v>YAG5UKL7F+MGeography, earth and environmental studiesWest Midlands</v>
      </c>
      <c r="B7162" t="s">
        <v>116</v>
      </c>
      <c r="C7162" t="s">
        <v>140</v>
      </c>
      <c r="D7162">
        <v>5</v>
      </c>
      <c r="E7162" t="s">
        <v>44</v>
      </c>
      <c r="F7162" t="s">
        <v>145</v>
      </c>
      <c r="G7162" t="s">
        <v>138</v>
      </c>
      <c r="H7162" t="s">
        <v>165</v>
      </c>
      <c r="I7162" t="s">
        <v>159</v>
      </c>
      <c r="J7162">
        <v>110</v>
      </c>
      <c r="K7162">
        <v>0</v>
      </c>
      <c r="L7162">
        <v>110</v>
      </c>
      <c r="M7162">
        <v>10.1</v>
      </c>
      <c r="N7162">
        <v>2.8</v>
      </c>
      <c r="O7162">
        <v>76.599999999999994</v>
      </c>
      <c r="P7162">
        <v>85.3</v>
      </c>
      <c r="Q7162">
        <v>87.2</v>
      </c>
      <c r="R7162">
        <v>85</v>
      </c>
      <c r="S7162">
        <v>23400</v>
      </c>
      <c r="T7162">
        <v>32100</v>
      </c>
      <c r="U7162">
        <v>39800</v>
      </c>
    </row>
    <row r="7163" spans="1:21" hidden="1" x14ac:dyDescent="0.45">
      <c r="A7163" t="str">
        <f t="shared" si="122"/>
        <v>YAG5UKL7F+MGeography, earth and environmental studiesYorkshire and The Humber</v>
      </c>
      <c r="B7163" t="s">
        <v>116</v>
      </c>
      <c r="C7163" t="s">
        <v>140</v>
      </c>
      <c r="D7163">
        <v>5</v>
      </c>
      <c r="E7163" t="s">
        <v>44</v>
      </c>
      <c r="F7163" t="s">
        <v>145</v>
      </c>
      <c r="G7163" t="s">
        <v>138</v>
      </c>
      <c r="H7163" t="s">
        <v>165</v>
      </c>
      <c r="I7163" t="s">
        <v>160</v>
      </c>
      <c r="J7163">
        <v>125</v>
      </c>
      <c r="K7163">
        <v>0</v>
      </c>
      <c r="L7163">
        <v>125</v>
      </c>
      <c r="M7163">
        <v>8.4</v>
      </c>
      <c r="N7163">
        <v>5.4</v>
      </c>
      <c r="O7163">
        <v>70.8</v>
      </c>
      <c r="P7163">
        <v>84.1</v>
      </c>
      <c r="Q7163">
        <v>86.3</v>
      </c>
      <c r="R7163">
        <v>85</v>
      </c>
      <c r="S7163">
        <v>20800</v>
      </c>
      <c r="T7163">
        <v>28800</v>
      </c>
      <c r="U7163">
        <v>34700</v>
      </c>
    </row>
    <row r="7164" spans="1:21" hidden="1" x14ac:dyDescent="0.45">
      <c r="A7164" t="str">
        <f t="shared" si="122"/>
        <v>YAG5UKL7F+MGeography, earth and environmental studiesNA</v>
      </c>
      <c r="B7164" t="s">
        <v>116</v>
      </c>
      <c r="C7164" t="s">
        <v>140</v>
      </c>
      <c r="D7164">
        <v>5</v>
      </c>
      <c r="E7164" t="s">
        <v>44</v>
      </c>
      <c r="F7164" t="s">
        <v>145</v>
      </c>
      <c r="G7164" t="s">
        <v>138</v>
      </c>
      <c r="H7164" t="s">
        <v>165</v>
      </c>
      <c r="I7164" t="s">
        <v>157</v>
      </c>
      <c r="J7164">
        <v>70</v>
      </c>
      <c r="K7164">
        <v>95</v>
      </c>
      <c r="L7164">
        <v>5</v>
      </c>
      <c r="M7164">
        <v>0</v>
      </c>
      <c r="N7164">
        <v>0</v>
      </c>
      <c r="O7164">
        <v>30</v>
      </c>
      <c r="P7164">
        <v>30</v>
      </c>
      <c r="Q7164">
        <v>100</v>
      </c>
      <c r="R7164" t="s">
        <v>161</v>
      </c>
      <c r="S7164" t="s">
        <v>161</v>
      </c>
      <c r="T7164" t="s">
        <v>161</v>
      </c>
      <c r="U7164" t="s">
        <v>161</v>
      </c>
    </row>
    <row r="7165" spans="1:21" hidden="1" x14ac:dyDescent="0.45">
      <c r="A7165" t="str">
        <f t="shared" si="122"/>
        <v>YAG5UKL8F+MGeography, earth and environmental studiesAbroad</v>
      </c>
      <c r="B7165" t="s">
        <v>116</v>
      </c>
      <c r="C7165" t="s">
        <v>140</v>
      </c>
      <c r="D7165">
        <v>5</v>
      </c>
      <c r="E7165" t="s">
        <v>44</v>
      </c>
      <c r="F7165" t="s">
        <v>139</v>
      </c>
      <c r="G7165" t="s">
        <v>138</v>
      </c>
      <c r="H7165" t="s">
        <v>165</v>
      </c>
      <c r="I7165" t="s">
        <v>146</v>
      </c>
      <c r="J7165">
        <v>25</v>
      </c>
      <c r="K7165">
        <v>0</v>
      </c>
      <c r="L7165">
        <v>25</v>
      </c>
      <c r="M7165">
        <v>72.7</v>
      </c>
      <c r="N7165">
        <v>12.6</v>
      </c>
      <c r="O7165">
        <v>14.7</v>
      </c>
      <c r="P7165">
        <v>14.7</v>
      </c>
      <c r="Q7165">
        <v>14.7</v>
      </c>
      <c r="R7165" t="s">
        <v>161</v>
      </c>
      <c r="S7165" t="s">
        <v>161</v>
      </c>
      <c r="T7165" t="s">
        <v>161</v>
      </c>
      <c r="U7165" t="s">
        <v>161</v>
      </c>
    </row>
    <row r="7166" spans="1:21" hidden="1" x14ac:dyDescent="0.45">
      <c r="A7166" t="str">
        <f t="shared" si="122"/>
        <v>YAG5UKL8F+MGeography, earth and environmental studiesEast Midlands</v>
      </c>
      <c r="B7166" t="s">
        <v>116</v>
      </c>
      <c r="C7166" t="s">
        <v>140</v>
      </c>
      <c r="D7166">
        <v>5</v>
      </c>
      <c r="E7166" t="s">
        <v>44</v>
      </c>
      <c r="F7166" t="s">
        <v>139</v>
      </c>
      <c r="G7166" t="s">
        <v>138</v>
      </c>
      <c r="H7166" t="s">
        <v>165</v>
      </c>
      <c r="I7166" t="s">
        <v>147</v>
      </c>
      <c r="J7166">
        <v>25</v>
      </c>
      <c r="K7166">
        <v>0</v>
      </c>
      <c r="L7166">
        <v>25</v>
      </c>
      <c r="M7166">
        <v>21.7</v>
      </c>
      <c r="N7166">
        <v>4.3</v>
      </c>
      <c r="O7166">
        <v>52.2</v>
      </c>
      <c r="P7166">
        <v>73.900000000000006</v>
      </c>
      <c r="Q7166">
        <v>73.900000000000006</v>
      </c>
      <c r="R7166">
        <v>15</v>
      </c>
      <c r="S7166">
        <v>24400</v>
      </c>
      <c r="T7166">
        <v>31000</v>
      </c>
      <c r="U7166">
        <v>38800</v>
      </c>
    </row>
    <row r="7167" spans="1:21" hidden="1" x14ac:dyDescent="0.45">
      <c r="A7167" t="str">
        <f t="shared" si="122"/>
        <v>YAG5UKL8F+MGeography, earth and environmental studiesEast of England</v>
      </c>
      <c r="B7167" t="s">
        <v>116</v>
      </c>
      <c r="C7167" t="s">
        <v>140</v>
      </c>
      <c r="D7167">
        <v>5</v>
      </c>
      <c r="E7167" t="s">
        <v>44</v>
      </c>
      <c r="F7167" t="s">
        <v>139</v>
      </c>
      <c r="G7167" t="s">
        <v>138</v>
      </c>
      <c r="H7167" t="s">
        <v>165</v>
      </c>
      <c r="I7167" t="s">
        <v>148</v>
      </c>
      <c r="J7167">
        <v>25</v>
      </c>
      <c r="K7167">
        <v>0</v>
      </c>
      <c r="L7167">
        <v>25</v>
      </c>
      <c r="M7167">
        <v>16</v>
      </c>
      <c r="N7167">
        <v>6</v>
      </c>
      <c r="O7167">
        <v>68</v>
      </c>
      <c r="P7167">
        <v>78</v>
      </c>
      <c r="Q7167">
        <v>78</v>
      </c>
      <c r="R7167">
        <v>20</v>
      </c>
      <c r="S7167">
        <v>24800</v>
      </c>
      <c r="T7167">
        <v>31000</v>
      </c>
      <c r="U7167">
        <v>42800</v>
      </c>
    </row>
    <row r="7168" spans="1:21" hidden="1" x14ac:dyDescent="0.45">
      <c r="A7168" t="str">
        <f t="shared" si="122"/>
        <v>YAG5UKL8F+MGeography, earth and environmental studiesLondon</v>
      </c>
      <c r="B7168" t="s">
        <v>116</v>
      </c>
      <c r="C7168" t="s">
        <v>140</v>
      </c>
      <c r="D7168">
        <v>5</v>
      </c>
      <c r="E7168" t="s">
        <v>44</v>
      </c>
      <c r="F7168" t="s">
        <v>139</v>
      </c>
      <c r="G7168" t="s">
        <v>138</v>
      </c>
      <c r="H7168" t="s">
        <v>165</v>
      </c>
      <c r="I7168" t="s">
        <v>149</v>
      </c>
      <c r="J7168">
        <v>55</v>
      </c>
      <c r="K7168">
        <v>0</v>
      </c>
      <c r="L7168">
        <v>55</v>
      </c>
      <c r="M7168">
        <v>25.2</v>
      </c>
      <c r="N7168">
        <v>2</v>
      </c>
      <c r="O7168">
        <v>67</v>
      </c>
      <c r="P7168">
        <v>72.900000000000006</v>
      </c>
      <c r="Q7168">
        <v>72.900000000000006</v>
      </c>
      <c r="R7168">
        <v>35</v>
      </c>
      <c r="S7168">
        <v>26100</v>
      </c>
      <c r="T7168">
        <v>38000</v>
      </c>
      <c r="U7168">
        <v>48900</v>
      </c>
    </row>
    <row r="7169" spans="1:21" hidden="1" x14ac:dyDescent="0.45">
      <c r="A7169" t="str">
        <f t="shared" si="122"/>
        <v>YAG5UKL8F+MGeography, earth and environmental studiesNorth East</v>
      </c>
      <c r="B7169" t="s">
        <v>116</v>
      </c>
      <c r="C7169" t="s">
        <v>140</v>
      </c>
      <c r="D7169">
        <v>5</v>
      </c>
      <c r="E7169" t="s">
        <v>44</v>
      </c>
      <c r="F7169" t="s">
        <v>139</v>
      </c>
      <c r="G7169" t="s">
        <v>138</v>
      </c>
      <c r="H7169" t="s">
        <v>165</v>
      </c>
      <c r="I7169" t="s">
        <v>150</v>
      </c>
      <c r="J7169">
        <v>10</v>
      </c>
      <c r="K7169">
        <v>0</v>
      </c>
      <c r="L7169">
        <v>10</v>
      </c>
      <c r="M7169">
        <v>22.2</v>
      </c>
      <c r="N7169">
        <v>11.1</v>
      </c>
      <c r="O7169">
        <v>66.7</v>
      </c>
      <c r="P7169">
        <v>66.7</v>
      </c>
      <c r="Q7169">
        <v>66.7</v>
      </c>
      <c r="R7169" t="s">
        <v>161</v>
      </c>
      <c r="S7169" t="s">
        <v>161</v>
      </c>
      <c r="T7169" t="s">
        <v>161</v>
      </c>
      <c r="U7169" t="s">
        <v>161</v>
      </c>
    </row>
    <row r="7170" spans="1:21" hidden="1" x14ac:dyDescent="0.45">
      <c r="A7170" t="str">
        <f t="shared" si="122"/>
        <v>YAG5UKL8F+MGeography, earth and environmental studiesNorth West</v>
      </c>
      <c r="B7170" t="s">
        <v>116</v>
      </c>
      <c r="C7170" t="s">
        <v>140</v>
      </c>
      <c r="D7170">
        <v>5</v>
      </c>
      <c r="E7170" t="s">
        <v>44</v>
      </c>
      <c r="F7170" t="s">
        <v>139</v>
      </c>
      <c r="G7170" t="s">
        <v>138</v>
      </c>
      <c r="H7170" t="s">
        <v>165</v>
      </c>
      <c r="I7170" t="s">
        <v>151</v>
      </c>
      <c r="J7170">
        <v>35</v>
      </c>
      <c r="K7170">
        <v>0</v>
      </c>
      <c r="L7170">
        <v>35</v>
      </c>
      <c r="M7170">
        <v>19.399999999999999</v>
      </c>
      <c r="N7170">
        <v>6.5</v>
      </c>
      <c r="O7170">
        <v>64.5</v>
      </c>
      <c r="P7170">
        <v>71</v>
      </c>
      <c r="Q7170">
        <v>74.2</v>
      </c>
      <c r="R7170">
        <v>20</v>
      </c>
      <c r="S7170">
        <v>23700</v>
      </c>
      <c r="T7170">
        <v>33800</v>
      </c>
      <c r="U7170">
        <v>38700</v>
      </c>
    </row>
    <row r="7171" spans="1:21" hidden="1" x14ac:dyDescent="0.45">
      <c r="A7171" t="str">
        <f t="shared" si="122"/>
        <v>YAG5UKL8F+MGeography, earth and environmental studiesNorthern Ireland</v>
      </c>
      <c r="B7171" t="s">
        <v>116</v>
      </c>
      <c r="C7171" t="s">
        <v>140</v>
      </c>
      <c r="D7171">
        <v>5</v>
      </c>
      <c r="E7171" t="s">
        <v>44</v>
      </c>
      <c r="F7171" t="s">
        <v>139</v>
      </c>
      <c r="G7171" t="s">
        <v>138</v>
      </c>
      <c r="H7171" t="s">
        <v>165</v>
      </c>
      <c r="I7171" t="s">
        <v>152</v>
      </c>
      <c r="J7171" t="s">
        <v>161</v>
      </c>
      <c r="K7171" t="s">
        <v>161</v>
      </c>
      <c r="L7171" t="s">
        <v>161</v>
      </c>
      <c r="M7171" t="s">
        <v>161</v>
      </c>
      <c r="N7171" t="s">
        <v>161</v>
      </c>
      <c r="O7171" t="s">
        <v>161</v>
      </c>
      <c r="P7171" t="s">
        <v>161</v>
      </c>
      <c r="Q7171" t="s">
        <v>161</v>
      </c>
      <c r="R7171" t="s">
        <v>161</v>
      </c>
      <c r="S7171" t="s">
        <v>161</v>
      </c>
      <c r="T7171" t="s">
        <v>161</v>
      </c>
      <c r="U7171" t="s">
        <v>161</v>
      </c>
    </row>
    <row r="7172" spans="1:21" hidden="1" x14ac:dyDescent="0.45">
      <c r="A7172" t="str">
        <f t="shared" si="122"/>
        <v>YAG5UKL8F+MGeography, earth and environmental studiesScotland</v>
      </c>
      <c r="B7172" t="s">
        <v>116</v>
      </c>
      <c r="C7172" t="s">
        <v>140</v>
      </c>
      <c r="D7172">
        <v>5</v>
      </c>
      <c r="E7172" t="s">
        <v>44</v>
      </c>
      <c r="F7172" t="s">
        <v>139</v>
      </c>
      <c r="G7172" t="s">
        <v>138</v>
      </c>
      <c r="H7172" t="s">
        <v>165</v>
      </c>
      <c r="I7172" t="s">
        <v>153</v>
      </c>
      <c r="J7172">
        <v>20</v>
      </c>
      <c r="K7172">
        <v>0</v>
      </c>
      <c r="L7172">
        <v>20</v>
      </c>
      <c r="M7172">
        <v>10.5</v>
      </c>
      <c r="N7172">
        <v>5.3</v>
      </c>
      <c r="O7172">
        <v>78.900000000000006</v>
      </c>
      <c r="P7172">
        <v>84.2</v>
      </c>
      <c r="Q7172">
        <v>84.2</v>
      </c>
      <c r="R7172">
        <v>15</v>
      </c>
      <c r="S7172">
        <v>31000</v>
      </c>
      <c r="T7172">
        <v>37200</v>
      </c>
      <c r="U7172">
        <v>41200</v>
      </c>
    </row>
    <row r="7173" spans="1:21" hidden="1" x14ac:dyDescent="0.45">
      <c r="A7173" t="str">
        <f t="shared" si="122"/>
        <v>YAG5UKL8F+MGeography, earth and environmental studiesSouth East</v>
      </c>
      <c r="B7173" t="s">
        <v>116</v>
      </c>
      <c r="C7173" t="s">
        <v>140</v>
      </c>
      <c r="D7173">
        <v>5</v>
      </c>
      <c r="E7173" t="s">
        <v>44</v>
      </c>
      <c r="F7173" t="s">
        <v>139</v>
      </c>
      <c r="G7173" t="s">
        <v>138</v>
      </c>
      <c r="H7173" t="s">
        <v>165</v>
      </c>
      <c r="I7173" t="s">
        <v>154</v>
      </c>
      <c r="J7173">
        <v>50</v>
      </c>
      <c r="K7173">
        <v>0</v>
      </c>
      <c r="L7173">
        <v>50</v>
      </c>
      <c r="M7173">
        <v>19.600000000000001</v>
      </c>
      <c r="N7173">
        <v>6.5</v>
      </c>
      <c r="O7173">
        <v>73.8</v>
      </c>
      <c r="P7173">
        <v>73.8</v>
      </c>
      <c r="Q7173">
        <v>73.8</v>
      </c>
      <c r="R7173">
        <v>35</v>
      </c>
      <c r="S7173">
        <v>23400</v>
      </c>
      <c r="T7173">
        <v>34700</v>
      </c>
      <c r="U7173">
        <v>43400</v>
      </c>
    </row>
    <row r="7174" spans="1:21" hidden="1" x14ac:dyDescent="0.45">
      <c r="A7174" t="str">
        <f t="shared" si="122"/>
        <v>YAG5UKL8F+MGeography, earth and environmental studiesSouth West</v>
      </c>
      <c r="B7174" t="s">
        <v>116</v>
      </c>
      <c r="C7174" t="s">
        <v>140</v>
      </c>
      <c r="D7174">
        <v>5</v>
      </c>
      <c r="E7174" t="s">
        <v>44</v>
      </c>
      <c r="F7174" t="s">
        <v>139</v>
      </c>
      <c r="G7174" t="s">
        <v>138</v>
      </c>
      <c r="H7174" t="s">
        <v>165</v>
      </c>
      <c r="I7174" t="s">
        <v>155</v>
      </c>
      <c r="J7174">
        <v>50</v>
      </c>
      <c r="K7174">
        <v>0</v>
      </c>
      <c r="L7174">
        <v>50</v>
      </c>
      <c r="M7174">
        <v>17.3</v>
      </c>
      <c r="N7174">
        <v>4.0999999999999996</v>
      </c>
      <c r="O7174">
        <v>76.5</v>
      </c>
      <c r="P7174">
        <v>76.5</v>
      </c>
      <c r="Q7174">
        <v>78.599999999999994</v>
      </c>
      <c r="R7174">
        <v>35</v>
      </c>
      <c r="S7174">
        <v>23400</v>
      </c>
      <c r="T7174">
        <v>32500</v>
      </c>
      <c r="U7174">
        <v>38700</v>
      </c>
    </row>
    <row r="7175" spans="1:21" hidden="1" x14ac:dyDescent="0.45">
      <c r="A7175" t="str">
        <f t="shared" ref="A7175:A7238" si="123">"YAG"&amp;D7175 &amp;E7175 &amp;F7175 &amp; G7175 &amp;H7175 &amp;I7175</f>
        <v>YAG5UKL8F+MGeography, earth and environmental studiesUnknown</v>
      </c>
      <c r="B7175" t="s">
        <v>116</v>
      </c>
      <c r="C7175" t="s">
        <v>140</v>
      </c>
      <c r="D7175">
        <v>5</v>
      </c>
      <c r="E7175" t="s">
        <v>44</v>
      </c>
      <c r="F7175" t="s">
        <v>139</v>
      </c>
      <c r="G7175" t="s">
        <v>138</v>
      </c>
      <c r="H7175" t="s">
        <v>165</v>
      </c>
      <c r="I7175" t="s">
        <v>156</v>
      </c>
      <c r="J7175" t="s">
        <v>161</v>
      </c>
      <c r="K7175" t="s">
        <v>161</v>
      </c>
      <c r="L7175" t="s">
        <v>161</v>
      </c>
      <c r="M7175" t="s">
        <v>161</v>
      </c>
      <c r="N7175" t="s">
        <v>161</v>
      </c>
      <c r="O7175" t="s">
        <v>161</v>
      </c>
      <c r="P7175" t="s">
        <v>161</v>
      </c>
      <c r="Q7175" t="s">
        <v>161</v>
      </c>
      <c r="R7175" t="s">
        <v>161</v>
      </c>
      <c r="S7175" t="s">
        <v>161</v>
      </c>
      <c r="T7175" t="s">
        <v>161</v>
      </c>
      <c r="U7175" t="s">
        <v>161</v>
      </c>
    </row>
    <row r="7176" spans="1:21" hidden="1" x14ac:dyDescent="0.45">
      <c r="A7176" t="str">
        <f t="shared" si="123"/>
        <v>YAG5UKL8F+MGeography, earth and environmental studiesWales</v>
      </c>
      <c r="B7176" t="s">
        <v>116</v>
      </c>
      <c r="C7176" t="s">
        <v>140</v>
      </c>
      <c r="D7176">
        <v>5</v>
      </c>
      <c r="E7176" t="s">
        <v>44</v>
      </c>
      <c r="F7176" t="s">
        <v>139</v>
      </c>
      <c r="G7176" t="s">
        <v>138</v>
      </c>
      <c r="H7176" t="s">
        <v>165</v>
      </c>
      <c r="I7176" t="s">
        <v>158</v>
      </c>
      <c r="J7176">
        <v>10</v>
      </c>
      <c r="K7176">
        <v>0</v>
      </c>
      <c r="L7176">
        <v>10</v>
      </c>
      <c r="M7176">
        <v>0</v>
      </c>
      <c r="N7176">
        <v>0</v>
      </c>
      <c r="O7176">
        <v>69.2</v>
      </c>
      <c r="P7176">
        <v>100</v>
      </c>
      <c r="Q7176">
        <v>100</v>
      </c>
      <c r="R7176" t="s">
        <v>161</v>
      </c>
      <c r="S7176" t="s">
        <v>161</v>
      </c>
      <c r="T7176" t="s">
        <v>161</v>
      </c>
      <c r="U7176" t="s">
        <v>161</v>
      </c>
    </row>
    <row r="7177" spans="1:21" hidden="1" x14ac:dyDescent="0.45">
      <c r="A7177" t="str">
        <f t="shared" si="123"/>
        <v>YAG5UKL8F+MGeography, earth and environmental studiesWest Midlands</v>
      </c>
      <c r="B7177" t="s">
        <v>116</v>
      </c>
      <c r="C7177" t="s">
        <v>140</v>
      </c>
      <c r="D7177">
        <v>5</v>
      </c>
      <c r="E7177" t="s">
        <v>44</v>
      </c>
      <c r="F7177" t="s">
        <v>139</v>
      </c>
      <c r="G7177" t="s">
        <v>138</v>
      </c>
      <c r="H7177" t="s">
        <v>165</v>
      </c>
      <c r="I7177" t="s">
        <v>159</v>
      </c>
      <c r="J7177">
        <v>15</v>
      </c>
      <c r="K7177">
        <v>0</v>
      </c>
      <c r="L7177">
        <v>15</v>
      </c>
      <c r="M7177">
        <v>28.6</v>
      </c>
      <c r="N7177">
        <v>7.1</v>
      </c>
      <c r="O7177">
        <v>42.9</v>
      </c>
      <c r="P7177">
        <v>64.3</v>
      </c>
      <c r="Q7177">
        <v>64.3</v>
      </c>
      <c r="R7177" t="s">
        <v>161</v>
      </c>
      <c r="S7177" t="s">
        <v>161</v>
      </c>
      <c r="T7177" t="s">
        <v>161</v>
      </c>
      <c r="U7177" t="s">
        <v>161</v>
      </c>
    </row>
    <row r="7178" spans="1:21" hidden="1" x14ac:dyDescent="0.45">
      <c r="A7178" t="str">
        <f t="shared" si="123"/>
        <v>YAG5UKL8F+MGeography, earth and environmental studiesYorkshire and The Humber</v>
      </c>
      <c r="B7178" t="s">
        <v>116</v>
      </c>
      <c r="C7178" t="s">
        <v>140</v>
      </c>
      <c r="D7178">
        <v>5</v>
      </c>
      <c r="E7178" t="s">
        <v>44</v>
      </c>
      <c r="F7178" t="s">
        <v>139</v>
      </c>
      <c r="G7178" t="s">
        <v>138</v>
      </c>
      <c r="H7178" t="s">
        <v>165</v>
      </c>
      <c r="I7178" t="s">
        <v>160</v>
      </c>
      <c r="J7178">
        <v>45</v>
      </c>
      <c r="K7178">
        <v>0</v>
      </c>
      <c r="L7178">
        <v>45</v>
      </c>
      <c r="M7178">
        <v>16.3</v>
      </c>
      <c r="N7178">
        <v>4.7</v>
      </c>
      <c r="O7178">
        <v>72.099999999999994</v>
      </c>
      <c r="P7178">
        <v>79.099999999999994</v>
      </c>
      <c r="Q7178">
        <v>79.099999999999994</v>
      </c>
      <c r="R7178">
        <v>30</v>
      </c>
      <c r="S7178">
        <v>27400</v>
      </c>
      <c r="T7178">
        <v>34300</v>
      </c>
      <c r="U7178">
        <v>38100</v>
      </c>
    </row>
    <row r="7179" spans="1:21" hidden="1" x14ac:dyDescent="0.45">
      <c r="A7179" t="str">
        <f t="shared" si="123"/>
        <v>YAG5UKL8F+MGeography, earth and environmental studiesNA</v>
      </c>
      <c r="B7179" t="s">
        <v>116</v>
      </c>
      <c r="C7179" t="s">
        <v>140</v>
      </c>
      <c r="D7179">
        <v>5</v>
      </c>
      <c r="E7179" t="s">
        <v>44</v>
      </c>
      <c r="F7179" t="s">
        <v>139</v>
      </c>
      <c r="G7179" t="s">
        <v>138</v>
      </c>
      <c r="H7179" t="s">
        <v>165</v>
      </c>
      <c r="I7179" t="s">
        <v>157</v>
      </c>
      <c r="J7179">
        <v>20</v>
      </c>
      <c r="K7179">
        <v>100</v>
      </c>
      <c r="L7179" t="s">
        <v>161</v>
      </c>
      <c r="M7179" t="s">
        <v>161</v>
      </c>
      <c r="N7179" t="s">
        <v>161</v>
      </c>
      <c r="O7179" t="s">
        <v>161</v>
      </c>
      <c r="P7179" t="s">
        <v>161</v>
      </c>
      <c r="Q7179" t="s">
        <v>161</v>
      </c>
      <c r="R7179" t="s">
        <v>157</v>
      </c>
      <c r="S7179" t="s">
        <v>157</v>
      </c>
      <c r="T7179" t="s">
        <v>157</v>
      </c>
      <c r="U7179" t="s">
        <v>157</v>
      </c>
    </row>
    <row r="7180" spans="1:21" hidden="1" x14ac:dyDescent="0.45">
      <c r="A7180" t="str">
        <f t="shared" si="123"/>
        <v>YAG3UKL7F+MGeography, earth and environmental studiesAbroad</v>
      </c>
      <c r="B7180" t="s">
        <v>116</v>
      </c>
      <c r="C7180" t="s">
        <v>141</v>
      </c>
      <c r="D7180">
        <v>3</v>
      </c>
      <c r="E7180" t="s">
        <v>44</v>
      </c>
      <c r="F7180" t="s">
        <v>145</v>
      </c>
      <c r="G7180" t="s">
        <v>138</v>
      </c>
      <c r="H7180" t="s">
        <v>165</v>
      </c>
      <c r="I7180" t="s">
        <v>146</v>
      </c>
      <c r="J7180">
        <v>30</v>
      </c>
      <c r="K7180">
        <v>0</v>
      </c>
      <c r="L7180">
        <v>30</v>
      </c>
      <c r="M7180">
        <v>69.900000000000006</v>
      </c>
      <c r="N7180">
        <v>7.2</v>
      </c>
      <c r="O7180">
        <v>22.9</v>
      </c>
      <c r="P7180">
        <v>22.9</v>
      </c>
      <c r="Q7180">
        <v>22.9</v>
      </c>
      <c r="R7180" t="s">
        <v>161</v>
      </c>
      <c r="S7180" t="s">
        <v>161</v>
      </c>
      <c r="T7180" t="s">
        <v>161</v>
      </c>
      <c r="U7180" t="s">
        <v>161</v>
      </c>
    </row>
    <row r="7181" spans="1:21" hidden="1" x14ac:dyDescent="0.45">
      <c r="A7181" t="str">
        <f t="shared" si="123"/>
        <v>YAG3UKL7F+MGeography, earth and environmental studiesEast Midlands</v>
      </c>
      <c r="B7181" t="s">
        <v>116</v>
      </c>
      <c r="C7181" t="s">
        <v>141</v>
      </c>
      <c r="D7181">
        <v>3</v>
      </c>
      <c r="E7181" t="s">
        <v>44</v>
      </c>
      <c r="F7181" t="s">
        <v>145</v>
      </c>
      <c r="G7181" t="s">
        <v>138</v>
      </c>
      <c r="H7181" t="s">
        <v>165</v>
      </c>
      <c r="I7181" t="s">
        <v>147</v>
      </c>
      <c r="J7181">
        <v>105</v>
      </c>
      <c r="K7181">
        <v>0</v>
      </c>
      <c r="L7181">
        <v>105</v>
      </c>
      <c r="M7181">
        <v>6.8</v>
      </c>
      <c r="N7181">
        <v>6.6</v>
      </c>
      <c r="O7181">
        <v>68.900000000000006</v>
      </c>
      <c r="P7181">
        <v>83.7</v>
      </c>
      <c r="Q7181">
        <v>86.6</v>
      </c>
      <c r="R7181">
        <v>70</v>
      </c>
      <c r="S7181">
        <v>22600</v>
      </c>
      <c r="T7181">
        <v>28100</v>
      </c>
      <c r="U7181">
        <v>33900</v>
      </c>
    </row>
    <row r="7182" spans="1:21" hidden="1" x14ac:dyDescent="0.45">
      <c r="A7182" t="str">
        <f t="shared" si="123"/>
        <v>YAG3UKL7F+MGeography, earth and environmental studiesEast of England</v>
      </c>
      <c r="B7182" t="s">
        <v>116</v>
      </c>
      <c r="C7182" t="s">
        <v>141</v>
      </c>
      <c r="D7182">
        <v>3</v>
      </c>
      <c r="E7182" t="s">
        <v>44</v>
      </c>
      <c r="F7182" t="s">
        <v>145</v>
      </c>
      <c r="G7182" t="s">
        <v>138</v>
      </c>
      <c r="H7182" t="s">
        <v>165</v>
      </c>
      <c r="I7182" t="s">
        <v>148</v>
      </c>
      <c r="J7182">
        <v>110</v>
      </c>
      <c r="K7182">
        <v>0</v>
      </c>
      <c r="L7182">
        <v>110</v>
      </c>
      <c r="M7182">
        <v>8.6999999999999993</v>
      </c>
      <c r="N7182">
        <v>1.8</v>
      </c>
      <c r="O7182">
        <v>63.5</v>
      </c>
      <c r="P7182">
        <v>82.7</v>
      </c>
      <c r="Q7182">
        <v>89.5</v>
      </c>
      <c r="R7182">
        <v>70</v>
      </c>
      <c r="S7182">
        <v>24500</v>
      </c>
      <c r="T7182">
        <v>30700</v>
      </c>
      <c r="U7182">
        <v>39100</v>
      </c>
    </row>
    <row r="7183" spans="1:21" hidden="1" x14ac:dyDescent="0.45">
      <c r="A7183" t="str">
        <f t="shared" si="123"/>
        <v>YAG3UKL7F+MGeography, earth and environmental studiesLondon</v>
      </c>
      <c r="B7183" t="s">
        <v>116</v>
      </c>
      <c r="C7183" t="s">
        <v>141</v>
      </c>
      <c r="D7183">
        <v>3</v>
      </c>
      <c r="E7183" t="s">
        <v>44</v>
      </c>
      <c r="F7183" t="s">
        <v>145</v>
      </c>
      <c r="G7183" t="s">
        <v>138</v>
      </c>
      <c r="H7183" t="s">
        <v>165</v>
      </c>
      <c r="I7183" t="s">
        <v>149</v>
      </c>
      <c r="J7183">
        <v>335</v>
      </c>
      <c r="K7183">
        <v>0</v>
      </c>
      <c r="L7183">
        <v>335</v>
      </c>
      <c r="M7183">
        <v>12</v>
      </c>
      <c r="N7183">
        <v>7.5</v>
      </c>
      <c r="O7183">
        <v>70.900000000000006</v>
      </c>
      <c r="P7183">
        <v>79.400000000000006</v>
      </c>
      <c r="Q7183">
        <v>80.599999999999994</v>
      </c>
      <c r="R7183">
        <v>230</v>
      </c>
      <c r="S7183">
        <v>27400</v>
      </c>
      <c r="T7183">
        <v>34700</v>
      </c>
      <c r="U7183">
        <v>44200</v>
      </c>
    </row>
    <row r="7184" spans="1:21" hidden="1" x14ac:dyDescent="0.45">
      <c r="A7184" t="str">
        <f t="shared" si="123"/>
        <v>YAG3UKL7F+MGeography, earth and environmental studiesNorth East</v>
      </c>
      <c r="B7184" t="s">
        <v>116</v>
      </c>
      <c r="C7184" t="s">
        <v>141</v>
      </c>
      <c r="D7184">
        <v>3</v>
      </c>
      <c r="E7184" t="s">
        <v>44</v>
      </c>
      <c r="F7184" t="s">
        <v>145</v>
      </c>
      <c r="G7184" t="s">
        <v>138</v>
      </c>
      <c r="H7184" t="s">
        <v>165</v>
      </c>
      <c r="I7184" t="s">
        <v>150</v>
      </c>
      <c r="J7184">
        <v>45</v>
      </c>
      <c r="K7184">
        <v>0</v>
      </c>
      <c r="L7184">
        <v>45</v>
      </c>
      <c r="M7184">
        <v>13.9</v>
      </c>
      <c r="N7184">
        <v>4.5999999999999996</v>
      </c>
      <c r="O7184">
        <v>54.8</v>
      </c>
      <c r="P7184">
        <v>76.8</v>
      </c>
      <c r="Q7184">
        <v>81.5</v>
      </c>
      <c r="R7184">
        <v>25</v>
      </c>
      <c r="S7184">
        <v>22800</v>
      </c>
      <c r="T7184">
        <v>29900</v>
      </c>
      <c r="U7184">
        <v>36100</v>
      </c>
    </row>
    <row r="7185" spans="1:21" hidden="1" x14ac:dyDescent="0.45">
      <c r="A7185" t="str">
        <f t="shared" si="123"/>
        <v>YAG3UKL7F+MGeography, earth and environmental studiesNorth West</v>
      </c>
      <c r="B7185" t="s">
        <v>116</v>
      </c>
      <c r="C7185" t="s">
        <v>141</v>
      </c>
      <c r="D7185">
        <v>3</v>
      </c>
      <c r="E7185" t="s">
        <v>44</v>
      </c>
      <c r="F7185" t="s">
        <v>145</v>
      </c>
      <c r="G7185" t="s">
        <v>138</v>
      </c>
      <c r="H7185" t="s">
        <v>165</v>
      </c>
      <c r="I7185" t="s">
        <v>151</v>
      </c>
      <c r="J7185">
        <v>120</v>
      </c>
      <c r="K7185">
        <v>0</v>
      </c>
      <c r="L7185">
        <v>120</v>
      </c>
      <c r="M7185">
        <v>8.1</v>
      </c>
      <c r="N7185">
        <v>2.6</v>
      </c>
      <c r="O7185">
        <v>64.900000000000006</v>
      </c>
      <c r="P7185">
        <v>85.9</v>
      </c>
      <c r="Q7185">
        <v>89.3</v>
      </c>
      <c r="R7185">
        <v>75</v>
      </c>
      <c r="S7185">
        <v>22300</v>
      </c>
      <c r="T7185">
        <v>26600</v>
      </c>
      <c r="U7185">
        <v>31400</v>
      </c>
    </row>
    <row r="7186" spans="1:21" hidden="1" x14ac:dyDescent="0.45">
      <c r="A7186" t="str">
        <f t="shared" si="123"/>
        <v>YAG3UKL7F+MGeography, earth and environmental studiesNorthern Ireland</v>
      </c>
      <c r="B7186" t="s">
        <v>116</v>
      </c>
      <c r="C7186" t="s">
        <v>141</v>
      </c>
      <c r="D7186">
        <v>3</v>
      </c>
      <c r="E7186" t="s">
        <v>44</v>
      </c>
      <c r="F7186" t="s">
        <v>145</v>
      </c>
      <c r="G7186" t="s">
        <v>138</v>
      </c>
      <c r="H7186" t="s">
        <v>165</v>
      </c>
      <c r="I7186" t="s">
        <v>152</v>
      </c>
      <c r="J7186">
        <v>10</v>
      </c>
      <c r="K7186">
        <v>0</v>
      </c>
      <c r="L7186">
        <v>10</v>
      </c>
      <c r="M7186">
        <v>0</v>
      </c>
      <c r="N7186">
        <v>9.1</v>
      </c>
      <c r="O7186">
        <v>72.7</v>
      </c>
      <c r="P7186">
        <v>90.9</v>
      </c>
      <c r="Q7186">
        <v>90.9</v>
      </c>
      <c r="R7186" t="s">
        <v>161</v>
      </c>
      <c r="S7186" t="s">
        <v>161</v>
      </c>
      <c r="T7186" t="s">
        <v>161</v>
      </c>
      <c r="U7186" t="s">
        <v>161</v>
      </c>
    </row>
    <row r="7187" spans="1:21" hidden="1" x14ac:dyDescent="0.45">
      <c r="A7187" t="str">
        <f t="shared" si="123"/>
        <v>YAG3UKL7F+MGeography, earth and environmental studiesScotland</v>
      </c>
      <c r="B7187" t="s">
        <v>116</v>
      </c>
      <c r="C7187" t="s">
        <v>141</v>
      </c>
      <c r="D7187">
        <v>3</v>
      </c>
      <c r="E7187" t="s">
        <v>44</v>
      </c>
      <c r="F7187" t="s">
        <v>145</v>
      </c>
      <c r="G7187" t="s">
        <v>138</v>
      </c>
      <c r="H7187" t="s">
        <v>165</v>
      </c>
      <c r="I7187" t="s">
        <v>153</v>
      </c>
      <c r="J7187">
        <v>55</v>
      </c>
      <c r="K7187">
        <v>0</v>
      </c>
      <c r="L7187">
        <v>55</v>
      </c>
      <c r="M7187">
        <v>11.4</v>
      </c>
      <c r="N7187">
        <v>11.4</v>
      </c>
      <c r="O7187">
        <v>59.2</v>
      </c>
      <c r="P7187">
        <v>69.599999999999994</v>
      </c>
      <c r="Q7187">
        <v>77.2</v>
      </c>
      <c r="R7187">
        <v>35</v>
      </c>
      <c r="S7187">
        <v>24800</v>
      </c>
      <c r="T7187">
        <v>28100</v>
      </c>
      <c r="U7187">
        <v>56200</v>
      </c>
    </row>
    <row r="7188" spans="1:21" hidden="1" x14ac:dyDescent="0.45">
      <c r="A7188" t="str">
        <f t="shared" si="123"/>
        <v>YAG3UKL7F+MGeography, earth and environmental studiesSouth East</v>
      </c>
      <c r="B7188" t="s">
        <v>116</v>
      </c>
      <c r="C7188" t="s">
        <v>141</v>
      </c>
      <c r="D7188">
        <v>3</v>
      </c>
      <c r="E7188" t="s">
        <v>44</v>
      </c>
      <c r="F7188" t="s">
        <v>145</v>
      </c>
      <c r="G7188" t="s">
        <v>138</v>
      </c>
      <c r="H7188" t="s">
        <v>165</v>
      </c>
      <c r="I7188" t="s">
        <v>154</v>
      </c>
      <c r="J7188">
        <v>255</v>
      </c>
      <c r="K7188">
        <v>0</v>
      </c>
      <c r="L7188">
        <v>255</v>
      </c>
      <c r="M7188">
        <v>9.1999999999999993</v>
      </c>
      <c r="N7188">
        <v>2.2000000000000002</v>
      </c>
      <c r="O7188">
        <v>70.900000000000006</v>
      </c>
      <c r="P7188">
        <v>83.2</v>
      </c>
      <c r="Q7188">
        <v>88.6</v>
      </c>
      <c r="R7188">
        <v>175</v>
      </c>
      <c r="S7188">
        <v>25600</v>
      </c>
      <c r="T7188">
        <v>31000</v>
      </c>
      <c r="U7188">
        <v>38700</v>
      </c>
    </row>
    <row r="7189" spans="1:21" hidden="1" x14ac:dyDescent="0.45">
      <c r="A7189" t="str">
        <f t="shared" si="123"/>
        <v>YAG3UKL7F+MGeography, earth and environmental studiesSouth West</v>
      </c>
      <c r="B7189" t="s">
        <v>116</v>
      </c>
      <c r="C7189" t="s">
        <v>141</v>
      </c>
      <c r="D7189">
        <v>3</v>
      </c>
      <c r="E7189" t="s">
        <v>44</v>
      </c>
      <c r="F7189" t="s">
        <v>145</v>
      </c>
      <c r="G7189" t="s">
        <v>138</v>
      </c>
      <c r="H7189" t="s">
        <v>165</v>
      </c>
      <c r="I7189" t="s">
        <v>155</v>
      </c>
      <c r="J7189">
        <v>195</v>
      </c>
      <c r="K7189">
        <v>0</v>
      </c>
      <c r="L7189">
        <v>195</v>
      </c>
      <c r="M7189">
        <v>10.4</v>
      </c>
      <c r="N7189">
        <v>4.4000000000000004</v>
      </c>
      <c r="O7189">
        <v>71.099999999999994</v>
      </c>
      <c r="P7189">
        <v>80.2</v>
      </c>
      <c r="Q7189">
        <v>85.2</v>
      </c>
      <c r="R7189">
        <v>135</v>
      </c>
      <c r="S7189">
        <v>21900</v>
      </c>
      <c r="T7189">
        <v>27700</v>
      </c>
      <c r="U7189">
        <v>36900</v>
      </c>
    </row>
    <row r="7190" spans="1:21" hidden="1" x14ac:dyDescent="0.45">
      <c r="A7190" t="str">
        <f t="shared" si="123"/>
        <v>YAG3UKL7F+MGeography, earth and environmental studiesUnknown</v>
      </c>
      <c r="B7190" t="s">
        <v>116</v>
      </c>
      <c r="C7190" t="s">
        <v>141</v>
      </c>
      <c r="D7190">
        <v>3</v>
      </c>
      <c r="E7190" t="s">
        <v>44</v>
      </c>
      <c r="F7190" t="s">
        <v>145</v>
      </c>
      <c r="G7190" t="s">
        <v>138</v>
      </c>
      <c r="H7190" t="s">
        <v>165</v>
      </c>
      <c r="I7190" t="s">
        <v>156</v>
      </c>
      <c r="J7190" t="s">
        <v>161</v>
      </c>
      <c r="K7190" t="s">
        <v>161</v>
      </c>
      <c r="L7190" t="s">
        <v>161</v>
      </c>
      <c r="M7190" t="s">
        <v>161</v>
      </c>
      <c r="N7190" t="s">
        <v>161</v>
      </c>
      <c r="O7190" t="s">
        <v>161</v>
      </c>
      <c r="P7190" t="s">
        <v>161</v>
      </c>
      <c r="Q7190" t="s">
        <v>161</v>
      </c>
      <c r="R7190" t="s">
        <v>157</v>
      </c>
      <c r="S7190" t="s">
        <v>157</v>
      </c>
      <c r="T7190" t="s">
        <v>157</v>
      </c>
      <c r="U7190" t="s">
        <v>157</v>
      </c>
    </row>
    <row r="7191" spans="1:21" hidden="1" x14ac:dyDescent="0.45">
      <c r="A7191" t="str">
        <f t="shared" si="123"/>
        <v>YAG3UKL7F+MGeography, earth and environmental studiesWales</v>
      </c>
      <c r="B7191" t="s">
        <v>116</v>
      </c>
      <c r="C7191" t="s">
        <v>141</v>
      </c>
      <c r="D7191">
        <v>3</v>
      </c>
      <c r="E7191" t="s">
        <v>44</v>
      </c>
      <c r="F7191" t="s">
        <v>145</v>
      </c>
      <c r="G7191" t="s">
        <v>138</v>
      </c>
      <c r="H7191" t="s">
        <v>165</v>
      </c>
      <c r="I7191" t="s">
        <v>158</v>
      </c>
      <c r="J7191">
        <v>35</v>
      </c>
      <c r="K7191">
        <v>0</v>
      </c>
      <c r="L7191">
        <v>35</v>
      </c>
      <c r="M7191">
        <v>0</v>
      </c>
      <c r="N7191">
        <v>15.6</v>
      </c>
      <c r="O7191">
        <v>67.2</v>
      </c>
      <c r="P7191">
        <v>81.2</v>
      </c>
      <c r="Q7191">
        <v>84.4</v>
      </c>
      <c r="R7191">
        <v>25</v>
      </c>
      <c r="S7191">
        <v>26600</v>
      </c>
      <c r="T7191">
        <v>28100</v>
      </c>
      <c r="U7191">
        <v>34700</v>
      </c>
    </row>
    <row r="7192" spans="1:21" hidden="1" x14ac:dyDescent="0.45">
      <c r="A7192" t="str">
        <f t="shared" si="123"/>
        <v>YAG3UKL7F+MGeography, earth and environmental studiesWest Midlands</v>
      </c>
      <c r="B7192" t="s">
        <v>116</v>
      </c>
      <c r="C7192" t="s">
        <v>141</v>
      </c>
      <c r="D7192">
        <v>3</v>
      </c>
      <c r="E7192" t="s">
        <v>44</v>
      </c>
      <c r="F7192" t="s">
        <v>145</v>
      </c>
      <c r="G7192" t="s">
        <v>138</v>
      </c>
      <c r="H7192" t="s">
        <v>165</v>
      </c>
      <c r="I7192" t="s">
        <v>159</v>
      </c>
      <c r="J7192">
        <v>105</v>
      </c>
      <c r="K7192">
        <v>0</v>
      </c>
      <c r="L7192">
        <v>105</v>
      </c>
      <c r="M7192">
        <v>8.5</v>
      </c>
      <c r="N7192">
        <v>3.8</v>
      </c>
      <c r="O7192">
        <v>73.900000000000006</v>
      </c>
      <c r="P7192">
        <v>83.8</v>
      </c>
      <c r="Q7192">
        <v>87.7</v>
      </c>
      <c r="R7192">
        <v>75</v>
      </c>
      <c r="S7192">
        <v>21200</v>
      </c>
      <c r="T7192">
        <v>27400</v>
      </c>
      <c r="U7192">
        <v>32100</v>
      </c>
    </row>
    <row r="7193" spans="1:21" hidden="1" x14ac:dyDescent="0.45">
      <c r="A7193" t="str">
        <f t="shared" si="123"/>
        <v>YAG3UKL7F+MGeography, earth and environmental studiesYorkshire and The Humber</v>
      </c>
      <c r="B7193" t="s">
        <v>116</v>
      </c>
      <c r="C7193" t="s">
        <v>141</v>
      </c>
      <c r="D7193">
        <v>3</v>
      </c>
      <c r="E7193" t="s">
        <v>44</v>
      </c>
      <c r="F7193" t="s">
        <v>145</v>
      </c>
      <c r="G7193" t="s">
        <v>138</v>
      </c>
      <c r="H7193" t="s">
        <v>165</v>
      </c>
      <c r="I7193" t="s">
        <v>160</v>
      </c>
      <c r="J7193">
        <v>105</v>
      </c>
      <c r="K7193">
        <v>0</v>
      </c>
      <c r="L7193">
        <v>105</v>
      </c>
      <c r="M7193">
        <v>4.5</v>
      </c>
      <c r="N7193">
        <v>3</v>
      </c>
      <c r="O7193">
        <v>68.5</v>
      </c>
      <c r="P7193">
        <v>84.5</v>
      </c>
      <c r="Q7193">
        <v>92.5</v>
      </c>
      <c r="R7193">
        <v>70</v>
      </c>
      <c r="S7193">
        <v>19700</v>
      </c>
      <c r="T7193">
        <v>27400</v>
      </c>
      <c r="U7193">
        <v>33200</v>
      </c>
    </row>
    <row r="7194" spans="1:21" hidden="1" x14ac:dyDescent="0.45">
      <c r="A7194" t="str">
        <f t="shared" si="123"/>
        <v>YAG3UKL7F+MGeography, earth and environmental studiesNA</v>
      </c>
      <c r="B7194" t="s">
        <v>116</v>
      </c>
      <c r="C7194" t="s">
        <v>141</v>
      </c>
      <c r="D7194">
        <v>3</v>
      </c>
      <c r="E7194" t="s">
        <v>44</v>
      </c>
      <c r="F7194" t="s">
        <v>145</v>
      </c>
      <c r="G7194" t="s">
        <v>138</v>
      </c>
      <c r="H7194" t="s">
        <v>165</v>
      </c>
      <c r="I7194" t="s">
        <v>157</v>
      </c>
      <c r="J7194">
        <v>40</v>
      </c>
      <c r="K7194">
        <v>92</v>
      </c>
      <c r="L7194">
        <v>5</v>
      </c>
      <c r="M7194">
        <v>0</v>
      </c>
      <c r="N7194">
        <v>0</v>
      </c>
      <c r="O7194">
        <v>0</v>
      </c>
      <c r="P7194">
        <v>0</v>
      </c>
      <c r="Q7194">
        <v>100</v>
      </c>
      <c r="R7194" t="s">
        <v>157</v>
      </c>
      <c r="S7194" t="s">
        <v>157</v>
      </c>
      <c r="T7194" t="s">
        <v>157</v>
      </c>
      <c r="U7194" t="s">
        <v>157</v>
      </c>
    </row>
    <row r="7195" spans="1:21" hidden="1" x14ac:dyDescent="0.45">
      <c r="A7195" t="str">
        <f t="shared" si="123"/>
        <v>YAG3UKL8F+MGeography, earth and environmental studiesAbroad</v>
      </c>
      <c r="B7195" t="s">
        <v>116</v>
      </c>
      <c r="C7195" t="s">
        <v>141</v>
      </c>
      <c r="D7195">
        <v>3</v>
      </c>
      <c r="E7195" t="s">
        <v>44</v>
      </c>
      <c r="F7195" t="s">
        <v>139</v>
      </c>
      <c r="G7195" t="s">
        <v>138</v>
      </c>
      <c r="H7195" t="s">
        <v>165</v>
      </c>
      <c r="I7195" t="s">
        <v>146</v>
      </c>
      <c r="J7195">
        <v>20</v>
      </c>
      <c r="K7195">
        <v>0</v>
      </c>
      <c r="L7195">
        <v>20</v>
      </c>
      <c r="M7195">
        <v>69.599999999999994</v>
      </c>
      <c r="N7195">
        <v>5.2</v>
      </c>
      <c r="O7195">
        <v>25.2</v>
      </c>
      <c r="P7195">
        <v>25.2</v>
      </c>
      <c r="Q7195">
        <v>25.2</v>
      </c>
      <c r="R7195" t="s">
        <v>161</v>
      </c>
      <c r="S7195" t="s">
        <v>161</v>
      </c>
      <c r="T7195" t="s">
        <v>161</v>
      </c>
      <c r="U7195" t="s">
        <v>161</v>
      </c>
    </row>
    <row r="7196" spans="1:21" hidden="1" x14ac:dyDescent="0.45">
      <c r="A7196" t="str">
        <f t="shared" si="123"/>
        <v>YAG3UKL8F+MGeography, earth and environmental studiesEast Midlands</v>
      </c>
      <c r="B7196" t="s">
        <v>116</v>
      </c>
      <c r="C7196" t="s">
        <v>141</v>
      </c>
      <c r="D7196">
        <v>3</v>
      </c>
      <c r="E7196" t="s">
        <v>44</v>
      </c>
      <c r="F7196" t="s">
        <v>139</v>
      </c>
      <c r="G7196" t="s">
        <v>138</v>
      </c>
      <c r="H7196" t="s">
        <v>165</v>
      </c>
      <c r="I7196" t="s">
        <v>147</v>
      </c>
      <c r="J7196">
        <v>30</v>
      </c>
      <c r="K7196">
        <v>0</v>
      </c>
      <c r="L7196">
        <v>30</v>
      </c>
      <c r="M7196">
        <v>7.3</v>
      </c>
      <c r="N7196">
        <v>0</v>
      </c>
      <c r="O7196">
        <v>74.5</v>
      </c>
      <c r="P7196">
        <v>92.7</v>
      </c>
      <c r="Q7196">
        <v>92.7</v>
      </c>
      <c r="R7196">
        <v>20</v>
      </c>
      <c r="S7196">
        <v>29200</v>
      </c>
      <c r="T7196">
        <v>32100</v>
      </c>
      <c r="U7196">
        <v>35800</v>
      </c>
    </row>
    <row r="7197" spans="1:21" hidden="1" x14ac:dyDescent="0.45">
      <c r="A7197" t="str">
        <f t="shared" si="123"/>
        <v>YAG3UKL8F+MGeography, earth and environmental studiesEast of England</v>
      </c>
      <c r="B7197" t="s">
        <v>116</v>
      </c>
      <c r="C7197" t="s">
        <v>141</v>
      </c>
      <c r="D7197">
        <v>3</v>
      </c>
      <c r="E7197" t="s">
        <v>44</v>
      </c>
      <c r="F7197" t="s">
        <v>139</v>
      </c>
      <c r="G7197" t="s">
        <v>138</v>
      </c>
      <c r="H7197" t="s">
        <v>165</v>
      </c>
      <c r="I7197" t="s">
        <v>148</v>
      </c>
      <c r="J7197">
        <v>45</v>
      </c>
      <c r="K7197">
        <v>0</v>
      </c>
      <c r="L7197">
        <v>45</v>
      </c>
      <c r="M7197">
        <v>19.899999999999999</v>
      </c>
      <c r="N7197">
        <v>10.3</v>
      </c>
      <c r="O7197">
        <v>65.099999999999994</v>
      </c>
      <c r="P7197">
        <v>67.400000000000006</v>
      </c>
      <c r="Q7197">
        <v>69.7</v>
      </c>
      <c r="R7197">
        <v>30</v>
      </c>
      <c r="S7197">
        <v>21900</v>
      </c>
      <c r="T7197">
        <v>34300</v>
      </c>
      <c r="U7197">
        <v>38700</v>
      </c>
    </row>
    <row r="7198" spans="1:21" hidden="1" x14ac:dyDescent="0.45">
      <c r="A7198" t="str">
        <f t="shared" si="123"/>
        <v>YAG3UKL8F+MGeography, earth and environmental studiesLondon</v>
      </c>
      <c r="B7198" t="s">
        <v>116</v>
      </c>
      <c r="C7198" t="s">
        <v>141</v>
      </c>
      <c r="D7198">
        <v>3</v>
      </c>
      <c r="E7198" t="s">
        <v>44</v>
      </c>
      <c r="F7198" t="s">
        <v>139</v>
      </c>
      <c r="G7198" t="s">
        <v>138</v>
      </c>
      <c r="H7198" t="s">
        <v>165</v>
      </c>
      <c r="I7198" t="s">
        <v>149</v>
      </c>
      <c r="J7198">
        <v>45</v>
      </c>
      <c r="K7198">
        <v>0</v>
      </c>
      <c r="L7198">
        <v>45</v>
      </c>
      <c r="M7198">
        <v>24.5</v>
      </c>
      <c r="N7198">
        <v>0</v>
      </c>
      <c r="O7198">
        <v>73.099999999999994</v>
      </c>
      <c r="P7198">
        <v>75.5</v>
      </c>
      <c r="Q7198">
        <v>75.5</v>
      </c>
      <c r="R7198">
        <v>30</v>
      </c>
      <c r="S7198">
        <v>21900</v>
      </c>
      <c r="T7198">
        <v>30300</v>
      </c>
      <c r="U7198">
        <v>47100</v>
      </c>
    </row>
    <row r="7199" spans="1:21" hidden="1" x14ac:dyDescent="0.45">
      <c r="A7199" t="str">
        <f t="shared" si="123"/>
        <v>YAG3UKL8F+MGeography, earth and environmental studiesNorth East</v>
      </c>
      <c r="B7199" t="s">
        <v>116</v>
      </c>
      <c r="C7199" t="s">
        <v>141</v>
      </c>
      <c r="D7199">
        <v>3</v>
      </c>
      <c r="E7199" t="s">
        <v>44</v>
      </c>
      <c r="F7199" t="s">
        <v>139</v>
      </c>
      <c r="G7199" t="s">
        <v>138</v>
      </c>
      <c r="H7199" t="s">
        <v>165</v>
      </c>
      <c r="I7199" t="s">
        <v>150</v>
      </c>
      <c r="J7199">
        <v>15</v>
      </c>
      <c r="K7199">
        <v>0</v>
      </c>
      <c r="L7199">
        <v>15</v>
      </c>
      <c r="M7199">
        <v>8.6999999999999993</v>
      </c>
      <c r="N7199">
        <v>8.6999999999999993</v>
      </c>
      <c r="O7199">
        <v>73.900000000000006</v>
      </c>
      <c r="P7199">
        <v>82.6</v>
      </c>
      <c r="Q7199">
        <v>82.6</v>
      </c>
      <c r="R7199" t="s">
        <v>161</v>
      </c>
      <c r="S7199" t="s">
        <v>161</v>
      </c>
      <c r="T7199" t="s">
        <v>161</v>
      </c>
      <c r="U7199" t="s">
        <v>161</v>
      </c>
    </row>
    <row r="7200" spans="1:21" hidden="1" x14ac:dyDescent="0.45">
      <c r="A7200" t="str">
        <f t="shared" si="123"/>
        <v>YAG3UKL8F+MGeography, earth and environmental studiesNorth West</v>
      </c>
      <c r="B7200" t="s">
        <v>116</v>
      </c>
      <c r="C7200" t="s">
        <v>141</v>
      </c>
      <c r="D7200">
        <v>3</v>
      </c>
      <c r="E7200" t="s">
        <v>44</v>
      </c>
      <c r="F7200" t="s">
        <v>139</v>
      </c>
      <c r="G7200" t="s">
        <v>138</v>
      </c>
      <c r="H7200" t="s">
        <v>165</v>
      </c>
      <c r="I7200" t="s">
        <v>151</v>
      </c>
      <c r="J7200">
        <v>45</v>
      </c>
      <c r="K7200">
        <v>0</v>
      </c>
      <c r="L7200">
        <v>45</v>
      </c>
      <c r="M7200">
        <v>23.7</v>
      </c>
      <c r="N7200">
        <v>4.7</v>
      </c>
      <c r="O7200">
        <v>64.400000000000006</v>
      </c>
      <c r="P7200">
        <v>71.5</v>
      </c>
      <c r="Q7200">
        <v>71.5</v>
      </c>
      <c r="R7200">
        <v>30</v>
      </c>
      <c r="S7200">
        <v>20800</v>
      </c>
      <c r="T7200">
        <v>31000</v>
      </c>
      <c r="U7200">
        <v>33200</v>
      </c>
    </row>
    <row r="7201" spans="1:21" hidden="1" x14ac:dyDescent="0.45">
      <c r="A7201" t="str">
        <f t="shared" si="123"/>
        <v>YAG3UKL8F+MGeography, earth and environmental studiesScotland</v>
      </c>
      <c r="B7201" t="s">
        <v>116</v>
      </c>
      <c r="C7201" t="s">
        <v>141</v>
      </c>
      <c r="D7201">
        <v>3</v>
      </c>
      <c r="E7201" t="s">
        <v>44</v>
      </c>
      <c r="F7201" t="s">
        <v>139</v>
      </c>
      <c r="G7201" t="s">
        <v>138</v>
      </c>
      <c r="H7201" t="s">
        <v>165</v>
      </c>
      <c r="I7201" t="s">
        <v>153</v>
      </c>
      <c r="J7201">
        <v>20</v>
      </c>
      <c r="K7201">
        <v>0</v>
      </c>
      <c r="L7201">
        <v>20</v>
      </c>
      <c r="M7201">
        <v>12.8</v>
      </c>
      <c r="N7201">
        <v>5.0999999999999996</v>
      </c>
      <c r="O7201">
        <v>66.7</v>
      </c>
      <c r="P7201">
        <v>82.1</v>
      </c>
      <c r="Q7201">
        <v>82.1</v>
      </c>
      <c r="R7201">
        <v>15</v>
      </c>
      <c r="S7201">
        <v>27000</v>
      </c>
      <c r="T7201">
        <v>29700</v>
      </c>
      <c r="U7201">
        <v>40200</v>
      </c>
    </row>
    <row r="7202" spans="1:21" hidden="1" x14ac:dyDescent="0.45">
      <c r="A7202" t="str">
        <f t="shared" si="123"/>
        <v>YAG3UKL8F+MGeography, earth and environmental studiesSouth East</v>
      </c>
      <c r="B7202" t="s">
        <v>116</v>
      </c>
      <c r="C7202" t="s">
        <v>141</v>
      </c>
      <c r="D7202">
        <v>3</v>
      </c>
      <c r="E7202" t="s">
        <v>44</v>
      </c>
      <c r="F7202" t="s">
        <v>139</v>
      </c>
      <c r="G7202" t="s">
        <v>138</v>
      </c>
      <c r="H7202" t="s">
        <v>165</v>
      </c>
      <c r="I7202" t="s">
        <v>154</v>
      </c>
      <c r="J7202">
        <v>75</v>
      </c>
      <c r="K7202">
        <v>0</v>
      </c>
      <c r="L7202">
        <v>75</v>
      </c>
      <c r="M7202">
        <v>12.9</v>
      </c>
      <c r="N7202">
        <v>9.4</v>
      </c>
      <c r="O7202">
        <v>75</v>
      </c>
      <c r="P7202">
        <v>77.7</v>
      </c>
      <c r="Q7202">
        <v>77.7</v>
      </c>
      <c r="R7202">
        <v>55</v>
      </c>
      <c r="S7202">
        <v>19700</v>
      </c>
      <c r="T7202">
        <v>31800</v>
      </c>
      <c r="U7202">
        <v>37600</v>
      </c>
    </row>
    <row r="7203" spans="1:21" hidden="1" x14ac:dyDescent="0.45">
      <c r="A7203" t="str">
        <f t="shared" si="123"/>
        <v>YAG3UKL8F+MGeography, earth and environmental studiesSouth West</v>
      </c>
      <c r="B7203" t="s">
        <v>116</v>
      </c>
      <c r="C7203" t="s">
        <v>141</v>
      </c>
      <c r="D7203">
        <v>3</v>
      </c>
      <c r="E7203" t="s">
        <v>44</v>
      </c>
      <c r="F7203" t="s">
        <v>139</v>
      </c>
      <c r="G7203" t="s">
        <v>138</v>
      </c>
      <c r="H7203" t="s">
        <v>165</v>
      </c>
      <c r="I7203" t="s">
        <v>155</v>
      </c>
      <c r="J7203">
        <v>50</v>
      </c>
      <c r="K7203">
        <v>0</v>
      </c>
      <c r="L7203">
        <v>50</v>
      </c>
      <c r="M7203">
        <v>12.5</v>
      </c>
      <c r="N7203">
        <v>8.3000000000000007</v>
      </c>
      <c r="O7203">
        <v>77.2</v>
      </c>
      <c r="P7203">
        <v>79.2</v>
      </c>
      <c r="Q7203">
        <v>79.2</v>
      </c>
      <c r="R7203">
        <v>40</v>
      </c>
      <c r="S7203">
        <v>24100</v>
      </c>
      <c r="T7203">
        <v>28100</v>
      </c>
      <c r="U7203">
        <v>33200</v>
      </c>
    </row>
    <row r="7204" spans="1:21" hidden="1" x14ac:dyDescent="0.45">
      <c r="A7204" t="str">
        <f t="shared" si="123"/>
        <v>YAG3UKL8F+MGeography, earth and environmental studiesWales</v>
      </c>
      <c r="B7204" t="s">
        <v>116</v>
      </c>
      <c r="C7204" t="s">
        <v>141</v>
      </c>
      <c r="D7204">
        <v>3</v>
      </c>
      <c r="E7204" t="s">
        <v>44</v>
      </c>
      <c r="F7204" t="s">
        <v>139</v>
      </c>
      <c r="G7204" t="s">
        <v>138</v>
      </c>
      <c r="H7204" t="s">
        <v>165</v>
      </c>
      <c r="I7204" t="s">
        <v>158</v>
      </c>
      <c r="J7204">
        <v>15</v>
      </c>
      <c r="K7204">
        <v>0</v>
      </c>
      <c r="L7204">
        <v>15</v>
      </c>
      <c r="M7204">
        <v>9.1</v>
      </c>
      <c r="N7204">
        <v>0</v>
      </c>
      <c r="O7204">
        <v>81.8</v>
      </c>
      <c r="P7204">
        <v>90.9</v>
      </c>
      <c r="Q7204">
        <v>90.9</v>
      </c>
      <c r="R7204" t="s">
        <v>161</v>
      </c>
      <c r="S7204" t="s">
        <v>161</v>
      </c>
      <c r="T7204" t="s">
        <v>161</v>
      </c>
      <c r="U7204" t="s">
        <v>161</v>
      </c>
    </row>
    <row r="7205" spans="1:21" hidden="1" x14ac:dyDescent="0.45">
      <c r="A7205" t="str">
        <f t="shared" si="123"/>
        <v>YAG3UKL8F+MGeography, earth and environmental studiesWest Midlands</v>
      </c>
      <c r="B7205" t="s">
        <v>116</v>
      </c>
      <c r="C7205" t="s">
        <v>141</v>
      </c>
      <c r="D7205">
        <v>3</v>
      </c>
      <c r="E7205" t="s">
        <v>44</v>
      </c>
      <c r="F7205" t="s">
        <v>139</v>
      </c>
      <c r="G7205" t="s">
        <v>138</v>
      </c>
      <c r="H7205" t="s">
        <v>165</v>
      </c>
      <c r="I7205" t="s">
        <v>159</v>
      </c>
      <c r="J7205">
        <v>20</v>
      </c>
      <c r="K7205">
        <v>0</v>
      </c>
      <c r="L7205">
        <v>20</v>
      </c>
      <c r="M7205">
        <v>17</v>
      </c>
      <c r="N7205">
        <v>10.199999999999999</v>
      </c>
      <c r="O7205">
        <v>72.900000000000006</v>
      </c>
      <c r="P7205">
        <v>72.900000000000006</v>
      </c>
      <c r="Q7205">
        <v>72.900000000000006</v>
      </c>
      <c r="R7205">
        <v>15</v>
      </c>
      <c r="S7205">
        <v>25900</v>
      </c>
      <c r="T7205">
        <v>28100</v>
      </c>
      <c r="U7205">
        <v>32100</v>
      </c>
    </row>
    <row r="7206" spans="1:21" hidden="1" x14ac:dyDescent="0.45">
      <c r="A7206" t="str">
        <f t="shared" si="123"/>
        <v>YAG3UKL8F+MGeography, earth and environmental studiesYorkshire and The Humber</v>
      </c>
      <c r="B7206" t="s">
        <v>116</v>
      </c>
      <c r="C7206" t="s">
        <v>141</v>
      </c>
      <c r="D7206">
        <v>3</v>
      </c>
      <c r="E7206" t="s">
        <v>44</v>
      </c>
      <c r="F7206" t="s">
        <v>139</v>
      </c>
      <c r="G7206" t="s">
        <v>138</v>
      </c>
      <c r="H7206" t="s">
        <v>165</v>
      </c>
      <c r="I7206" t="s">
        <v>160</v>
      </c>
      <c r="J7206">
        <v>50</v>
      </c>
      <c r="K7206">
        <v>0</v>
      </c>
      <c r="L7206">
        <v>50</v>
      </c>
      <c r="M7206">
        <v>12.1</v>
      </c>
      <c r="N7206">
        <v>2.1</v>
      </c>
      <c r="O7206">
        <v>81.400000000000006</v>
      </c>
      <c r="P7206">
        <v>83.6</v>
      </c>
      <c r="Q7206">
        <v>85.7</v>
      </c>
      <c r="R7206">
        <v>40</v>
      </c>
      <c r="S7206">
        <v>27300</v>
      </c>
      <c r="T7206">
        <v>31400</v>
      </c>
      <c r="U7206">
        <v>36800</v>
      </c>
    </row>
    <row r="7207" spans="1:21" hidden="1" x14ac:dyDescent="0.45">
      <c r="A7207" t="str">
        <f t="shared" si="123"/>
        <v>YAG3UKL8F+MGeography, earth and environmental studiesNA</v>
      </c>
      <c r="B7207" t="s">
        <v>116</v>
      </c>
      <c r="C7207" t="s">
        <v>141</v>
      </c>
      <c r="D7207">
        <v>3</v>
      </c>
      <c r="E7207" t="s">
        <v>44</v>
      </c>
      <c r="F7207" t="s">
        <v>139</v>
      </c>
      <c r="G7207" t="s">
        <v>138</v>
      </c>
      <c r="H7207" t="s">
        <v>165</v>
      </c>
      <c r="I7207" t="s">
        <v>157</v>
      </c>
      <c r="J7207">
        <v>15</v>
      </c>
      <c r="K7207">
        <v>100</v>
      </c>
      <c r="L7207" t="s">
        <v>161</v>
      </c>
      <c r="M7207" t="s">
        <v>161</v>
      </c>
      <c r="N7207" t="s">
        <v>161</v>
      </c>
      <c r="O7207" t="s">
        <v>161</v>
      </c>
      <c r="P7207" t="s">
        <v>161</v>
      </c>
      <c r="Q7207" t="s">
        <v>161</v>
      </c>
      <c r="R7207" t="s">
        <v>157</v>
      </c>
      <c r="S7207" t="s">
        <v>157</v>
      </c>
      <c r="T7207" t="s">
        <v>157</v>
      </c>
      <c r="U7207" t="s">
        <v>157</v>
      </c>
    </row>
    <row r="7208" spans="1:21" hidden="1" x14ac:dyDescent="0.45">
      <c r="A7208" t="str">
        <f t="shared" si="123"/>
        <v>YAG1UKL7F+MGeography, earth and environmental studiesAbroad</v>
      </c>
      <c r="B7208" t="s">
        <v>116</v>
      </c>
      <c r="C7208" t="s">
        <v>49</v>
      </c>
      <c r="D7208">
        <v>1</v>
      </c>
      <c r="E7208" t="s">
        <v>44</v>
      </c>
      <c r="F7208" t="s">
        <v>145</v>
      </c>
      <c r="G7208" t="s">
        <v>138</v>
      </c>
      <c r="H7208" t="s">
        <v>165</v>
      </c>
      <c r="I7208" t="s">
        <v>146</v>
      </c>
      <c r="J7208">
        <v>25</v>
      </c>
      <c r="K7208">
        <v>0</v>
      </c>
      <c r="L7208">
        <v>25</v>
      </c>
      <c r="M7208">
        <v>55.7</v>
      </c>
      <c r="N7208">
        <v>6.1</v>
      </c>
      <c r="O7208">
        <v>38.1</v>
      </c>
      <c r="P7208">
        <v>38.1</v>
      </c>
      <c r="Q7208">
        <v>38.1</v>
      </c>
      <c r="R7208" t="s">
        <v>161</v>
      </c>
      <c r="S7208" t="s">
        <v>161</v>
      </c>
      <c r="T7208" t="s">
        <v>161</v>
      </c>
      <c r="U7208" t="s">
        <v>161</v>
      </c>
    </row>
    <row r="7209" spans="1:21" hidden="1" x14ac:dyDescent="0.45">
      <c r="A7209" t="str">
        <f t="shared" si="123"/>
        <v>YAG1UKL7F+MGeography, earth and environmental studiesEast Midlands</v>
      </c>
      <c r="B7209" t="s">
        <v>116</v>
      </c>
      <c r="C7209" t="s">
        <v>49</v>
      </c>
      <c r="D7209">
        <v>1</v>
      </c>
      <c r="E7209" t="s">
        <v>44</v>
      </c>
      <c r="F7209" t="s">
        <v>145</v>
      </c>
      <c r="G7209" t="s">
        <v>138</v>
      </c>
      <c r="H7209" t="s">
        <v>165</v>
      </c>
      <c r="I7209" t="s">
        <v>147</v>
      </c>
      <c r="J7209">
        <v>85</v>
      </c>
      <c r="K7209">
        <v>0</v>
      </c>
      <c r="L7209">
        <v>85</v>
      </c>
      <c r="M7209">
        <v>4.5999999999999996</v>
      </c>
      <c r="N7209">
        <v>9.5</v>
      </c>
      <c r="O7209">
        <v>74.3</v>
      </c>
      <c r="P7209">
        <v>84.9</v>
      </c>
      <c r="Q7209">
        <v>85.9</v>
      </c>
      <c r="R7209">
        <v>60</v>
      </c>
      <c r="S7209">
        <v>19700</v>
      </c>
      <c r="T7209">
        <v>25900</v>
      </c>
      <c r="U7209">
        <v>30300</v>
      </c>
    </row>
    <row r="7210" spans="1:21" hidden="1" x14ac:dyDescent="0.45">
      <c r="A7210" t="str">
        <f t="shared" si="123"/>
        <v>YAG1UKL7F+MGeography, earth and environmental studiesEast of England</v>
      </c>
      <c r="B7210" t="s">
        <v>116</v>
      </c>
      <c r="C7210" t="s">
        <v>49</v>
      </c>
      <c r="D7210">
        <v>1</v>
      </c>
      <c r="E7210" t="s">
        <v>44</v>
      </c>
      <c r="F7210" t="s">
        <v>145</v>
      </c>
      <c r="G7210" t="s">
        <v>138</v>
      </c>
      <c r="H7210" t="s">
        <v>165</v>
      </c>
      <c r="I7210" t="s">
        <v>148</v>
      </c>
      <c r="J7210">
        <v>140</v>
      </c>
      <c r="K7210">
        <v>0</v>
      </c>
      <c r="L7210">
        <v>140</v>
      </c>
      <c r="M7210">
        <v>9.1999999999999993</v>
      </c>
      <c r="N7210">
        <v>8.4</v>
      </c>
      <c r="O7210">
        <v>70.8</v>
      </c>
      <c r="P7210">
        <v>79.400000000000006</v>
      </c>
      <c r="Q7210">
        <v>82.4</v>
      </c>
      <c r="R7210">
        <v>95</v>
      </c>
      <c r="S7210">
        <v>20400</v>
      </c>
      <c r="T7210">
        <v>25200</v>
      </c>
      <c r="U7210">
        <v>31000</v>
      </c>
    </row>
    <row r="7211" spans="1:21" hidden="1" x14ac:dyDescent="0.45">
      <c r="A7211" t="str">
        <f t="shared" si="123"/>
        <v>YAG1UKL7F+MGeography, earth and environmental studiesLondon</v>
      </c>
      <c r="B7211" t="s">
        <v>116</v>
      </c>
      <c r="C7211" t="s">
        <v>49</v>
      </c>
      <c r="D7211">
        <v>1</v>
      </c>
      <c r="E7211" t="s">
        <v>44</v>
      </c>
      <c r="F7211" t="s">
        <v>145</v>
      </c>
      <c r="G7211" t="s">
        <v>138</v>
      </c>
      <c r="H7211" t="s">
        <v>165</v>
      </c>
      <c r="I7211" t="s">
        <v>149</v>
      </c>
      <c r="J7211">
        <v>350</v>
      </c>
      <c r="K7211">
        <v>0</v>
      </c>
      <c r="L7211">
        <v>350</v>
      </c>
      <c r="M7211">
        <v>8.6</v>
      </c>
      <c r="N7211">
        <v>7.6</v>
      </c>
      <c r="O7211">
        <v>71.900000000000006</v>
      </c>
      <c r="P7211">
        <v>79.8</v>
      </c>
      <c r="Q7211">
        <v>83.8</v>
      </c>
      <c r="R7211">
        <v>240</v>
      </c>
      <c r="S7211">
        <v>24800</v>
      </c>
      <c r="T7211">
        <v>29600</v>
      </c>
      <c r="U7211">
        <v>35800</v>
      </c>
    </row>
    <row r="7212" spans="1:21" hidden="1" x14ac:dyDescent="0.45">
      <c r="A7212" t="str">
        <f t="shared" si="123"/>
        <v>YAG1UKL7F+MGeography, earth and environmental studiesNorth East</v>
      </c>
      <c r="B7212" t="s">
        <v>116</v>
      </c>
      <c r="C7212" t="s">
        <v>49</v>
      </c>
      <c r="D7212">
        <v>1</v>
      </c>
      <c r="E7212" t="s">
        <v>44</v>
      </c>
      <c r="F7212" t="s">
        <v>145</v>
      </c>
      <c r="G7212" t="s">
        <v>138</v>
      </c>
      <c r="H7212" t="s">
        <v>165</v>
      </c>
      <c r="I7212" t="s">
        <v>150</v>
      </c>
      <c r="J7212">
        <v>55</v>
      </c>
      <c r="K7212">
        <v>0</v>
      </c>
      <c r="L7212">
        <v>55</v>
      </c>
      <c r="M7212">
        <v>3.6</v>
      </c>
      <c r="N7212">
        <v>10.1</v>
      </c>
      <c r="O7212">
        <v>55</v>
      </c>
      <c r="P7212">
        <v>82.6</v>
      </c>
      <c r="Q7212">
        <v>86.2</v>
      </c>
      <c r="R7212">
        <v>30</v>
      </c>
      <c r="S7212">
        <v>20100</v>
      </c>
      <c r="T7212">
        <v>22300</v>
      </c>
      <c r="U7212">
        <v>26600</v>
      </c>
    </row>
    <row r="7213" spans="1:21" hidden="1" x14ac:dyDescent="0.45">
      <c r="A7213" t="str">
        <f t="shared" si="123"/>
        <v>YAG1UKL7F+MGeography, earth and environmental studiesNorth West</v>
      </c>
      <c r="B7213" t="s">
        <v>116</v>
      </c>
      <c r="C7213" t="s">
        <v>49</v>
      </c>
      <c r="D7213">
        <v>1</v>
      </c>
      <c r="E7213" t="s">
        <v>44</v>
      </c>
      <c r="F7213" t="s">
        <v>145</v>
      </c>
      <c r="G7213" t="s">
        <v>138</v>
      </c>
      <c r="H7213" t="s">
        <v>165</v>
      </c>
      <c r="I7213" t="s">
        <v>151</v>
      </c>
      <c r="J7213">
        <v>155</v>
      </c>
      <c r="K7213">
        <v>0</v>
      </c>
      <c r="L7213">
        <v>155</v>
      </c>
      <c r="M7213">
        <v>9.9</v>
      </c>
      <c r="N7213">
        <v>6.3</v>
      </c>
      <c r="O7213">
        <v>64.8</v>
      </c>
      <c r="P7213">
        <v>79.8</v>
      </c>
      <c r="Q7213">
        <v>83.8</v>
      </c>
      <c r="R7213">
        <v>100</v>
      </c>
      <c r="S7213">
        <v>19700</v>
      </c>
      <c r="T7213">
        <v>25200</v>
      </c>
      <c r="U7213">
        <v>30300</v>
      </c>
    </row>
    <row r="7214" spans="1:21" hidden="1" x14ac:dyDescent="0.45">
      <c r="A7214" t="str">
        <f t="shared" si="123"/>
        <v>YAG1UKL7F+MGeography, earth and environmental studiesNorthern Ireland</v>
      </c>
      <c r="B7214" t="s">
        <v>116</v>
      </c>
      <c r="C7214" t="s">
        <v>49</v>
      </c>
      <c r="D7214">
        <v>1</v>
      </c>
      <c r="E7214" t="s">
        <v>44</v>
      </c>
      <c r="F7214" t="s">
        <v>145</v>
      </c>
      <c r="G7214" t="s">
        <v>138</v>
      </c>
      <c r="H7214" t="s">
        <v>165</v>
      </c>
      <c r="I7214" t="s">
        <v>152</v>
      </c>
      <c r="J7214">
        <v>10</v>
      </c>
      <c r="K7214">
        <v>0</v>
      </c>
      <c r="L7214">
        <v>10</v>
      </c>
      <c r="M7214">
        <v>0</v>
      </c>
      <c r="N7214">
        <v>25</v>
      </c>
      <c r="O7214">
        <v>62.5</v>
      </c>
      <c r="P7214">
        <v>75</v>
      </c>
      <c r="Q7214">
        <v>75</v>
      </c>
      <c r="R7214" t="s">
        <v>161</v>
      </c>
      <c r="S7214" t="s">
        <v>161</v>
      </c>
      <c r="T7214" t="s">
        <v>161</v>
      </c>
      <c r="U7214" t="s">
        <v>161</v>
      </c>
    </row>
    <row r="7215" spans="1:21" hidden="1" x14ac:dyDescent="0.45">
      <c r="A7215" t="str">
        <f t="shared" si="123"/>
        <v>YAG1UKL7F+MGeography, earth and environmental studiesScotland</v>
      </c>
      <c r="B7215" t="s">
        <v>116</v>
      </c>
      <c r="C7215" t="s">
        <v>49</v>
      </c>
      <c r="D7215">
        <v>1</v>
      </c>
      <c r="E7215" t="s">
        <v>44</v>
      </c>
      <c r="F7215" t="s">
        <v>145</v>
      </c>
      <c r="G7215" t="s">
        <v>138</v>
      </c>
      <c r="H7215" t="s">
        <v>165</v>
      </c>
      <c r="I7215" t="s">
        <v>153</v>
      </c>
      <c r="J7215">
        <v>55</v>
      </c>
      <c r="K7215">
        <v>0</v>
      </c>
      <c r="L7215">
        <v>55</v>
      </c>
      <c r="M7215">
        <v>17.3</v>
      </c>
      <c r="N7215">
        <v>1.9</v>
      </c>
      <c r="O7215">
        <v>61.9</v>
      </c>
      <c r="P7215">
        <v>73.2</v>
      </c>
      <c r="Q7215">
        <v>80.8</v>
      </c>
      <c r="R7215">
        <v>35</v>
      </c>
      <c r="S7215">
        <v>17900</v>
      </c>
      <c r="T7215">
        <v>24100</v>
      </c>
      <c r="U7215">
        <v>34300</v>
      </c>
    </row>
    <row r="7216" spans="1:21" hidden="1" x14ac:dyDescent="0.45">
      <c r="A7216" t="str">
        <f t="shared" si="123"/>
        <v>YAG1UKL7F+MGeography, earth and environmental studiesSouth East</v>
      </c>
      <c r="B7216" t="s">
        <v>116</v>
      </c>
      <c r="C7216" t="s">
        <v>49</v>
      </c>
      <c r="D7216">
        <v>1</v>
      </c>
      <c r="E7216" t="s">
        <v>44</v>
      </c>
      <c r="F7216" t="s">
        <v>145</v>
      </c>
      <c r="G7216" t="s">
        <v>138</v>
      </c>
      <c r="H7216" t="s">
        <v>165</v>
      </c>
      <c r="I7216" t="s">
        <v>154</v>
      </c>
      <c r="J7216">
        <v>295</v>
      </c>
      <c r="K7216">
        <v>0</v>
      </c>
      <c r="L7216">
        <v>295</v>
      </c>
      <c r="M7216">
        <v>9.1</v>
      </c>
      <c r="N7216">
        <v>4.8</v>
      </c>
      <c r="O7216">
        <v>74.8</v>
      </c>
      <c r="P7216">
        <v>83.1</v>
      </c>
      <c r="Q7216">
        <v>86.1</v>
      </c>
      <c r="R7216">
        <v>215</v>
      </c>
      <c r="S7216">
        <v>22300</v>
      </c>
      <c r="T7216">
        <v>26600</v>
      </c>
      <c r="U7216">
        <v>31000</v>
      </c>
    </row>
    <row r="7217" spans="1:21" hidden="1" x14ac:dyDescent="0.45">
      <c r="A7217" t="str">
        <f t="shared" si="123"/>
        <v>YAG1UKL7F+MGeography, earth and environmental studiesSouth West</v>
      </c>
      <c r="B7217" t="s">
        <v>116</v>
      </c>
      <c r="C7217" t="s">
        <v>49</v>
      </c>
      <c r="D7217">
        <v>1</v>
      </c>
      <c r="E7217" t="s">
        <v>44</v>
      </c>
      <c r="F7217" t="s">
        <v>145</v>
      </c>
      <c r="G7217" t="s">
        <v>138</v>
      </c>
      <c r="H7217" t="s">
        <v>165</v>
      </c>
      <c r="I7217" t="s">
        <v>155</v>
      </c>
      <c r="J7217">
        <v>195</v>
      </c>
      <c r="K7217">
        <v>0</v>
      </c>
      <c r="L7217">
        <v>195</v>
      </c>
      <c r="M7217">
        <v>7</v>
      </c>
      <c r="N7217">
        <v>6.8</v>
      </c>
      <c r="O7217">
        <v>74.099999999999994</v>
      </c>
      <c r="P7217">
        <v>83.1</v>
      </c>
      <c r="Q7217">
        <v>86.2</v>
      </c>
      <c r="R7217">
        <v>140</v>
      </c>
      <c r="S7217">
        <v>20400</v>
      </c>
      <c r="T7217">
        <v>24100</v>
      </c>
      <c r="U7217">
        <v>29600</v>
      </c>
    </row>
    <row r="7218" spans="1:21" hidden="1" x14ac:dyDescent="0.45">
      <c r="A7218" t="str">
        <f t="shared" si="123"/>
        <v>YAG1UKL7F+MGeography, earth and environmental studiesWales</v>
      </c>
      <c r="B7218" t="s">
        <v>116</v>
      </c>
      <c r="C7218" t="s">
        <v>49</v>
      </c>
      <c r="D7218">
        <v>1</v>
      </c>
      <c r="E7218" t="s">
        <v>44</v>
      </c>
      <c r="F7218" t="s">
        <v>145</v>
      </c>
      <c r="G7218" t="s">
        <v>138</v>
      </c>
      <c r="H7218" t="s">
        <v>165</v>
      </c>
      <c r="I7218" t="s">
        <v>158</v>
      </c>
      <c r="J7218">
        <v>40</v>
      </c>
      <c r="K7218">
        <v>0</v>
      </c>
      <c r="L7218">
        <v>40</v>
      </c>
      <c r="M7218">
        <v>5</v>
      </c>
      <c r="N7218">
        <v>9.1999999999999993</v>
      </c>
      <c r="O7218">
        <v>70.3</v>
      </c>
      <c r="P7218">
        <v>83.3</v>
      </c>
      <c r="Q7218">
        <v>85.8</v>
      </c>
      <c r="R7218">
        <v>30</v>
      </c>
      <c r="S7218">
        <v>23400</v>
      </c>
      <c r="T7218">
        <v>28800</v>
      </c>
      <c r="U7218">
        <v>34300</v>
      </c>
    </row>
    <row r="7219" spans="1:21" hidden="1" x14ac:dyDescent="0.45">
      <c r="A7219" t="str">
        <f t="shared" si="123"/>
        <v>YAG1UKL7F+MGeography, earth and environmental studiesWest Midlands</v>
      </c>
      <c r="B7219" t="s">
        <v>116</v>
      </c>
      <c r="C7219" t="s">
        <v>49</v>
      </c>
      <c r="D7219">
        <v>1</v>
      </c>
      <c r="E7219" t="s">
        <v>44</v>
      </c>
      <c r="F7219" t="s">
        <v>145</v>
      </c>
      <c r="G7219" t="s">
        <v>138</v>
      </c>
      <c r="H7219" t="s">
        <v>165</v>
      </c>
      <c r="I7219" t="s">
        <v>159</v>
      </c>
      <c r="J7219">
        <v>90</v>
      </c>
      <c r="K7219">
        <v>0</v>
      </c>
      <c r="L7219">
        <v>90</v>
      </c>
      <c r="M7219">
        <v>7.2</v>
      </c>
      <c r="N7219">
        <v>3.9</v>
      </c>
      <c r="O7219">
        <v>70.400000000000006</v>
      </c>
      <c r="P7219">
        <v>84.4</v>
      </c>
      <c r="Q7219">
        <v>88.8</v>
      </c>
      <c r="R7219">
        <v>65</v>
      </c>
      <c r="S7219">
        <v>20300</v>
      </c>
      <c r="T7219">
        <v>25200</v>
      </c>
      <c r="U7219">
        <v>29600</v>
      </c>
    </row>
    <row r="7220" spans="1:21" hidden="1" x14ac:dyDescent="0.45">
      <c r="A7220" t="str">
        <f t="shared" si="123"/>
        <v>YAG1UKL7F+MGeography, earth and environmental studiesYorkshire and The Humber</v>
      </c>
      <c r="B7220" t="s">
        <v>116</v>
      </c>
      <c r="C7220" t="s">
        <v>49</v>
      </c>
      <c r="D7220">
        <v>1</v>
      </c>
      <c r="E7220" t="s">
        <v>44</v>
      </c>
      <c r="F7220" t="s">
        <v>145</v>
      </c>
      <c r="G7220" t="s">
        <v>138</v>
      </c>
      <c r="H7220" t="s">
        <v>165</v>
      </c>
      <c r="I7220" t="s">
        <v>160</v>
      </c>
      <c r="J7220">
        <v>135</v>
      </c>
      <c r="K7220">
        <v>0</v>
      </c>
      <c r="L7220">
        <v>135</v>
      </c>
      <c r="M7220">
        <v>7</v>
      </c>
      <c r="N7220">
        <v>4.5</v>
      </c>
      <c r="O7220">
        <v>69.900000000000006</v>
      </c>
      <c r="P7220">
        <v>83.7</v>
      </c>
      <c r="Q7220">
        <v>88.6</v>
      </c>
      <c r="R7220">
        <v>95</v>
      </c>
      <c r="S7220">
        <v>20800</v>
      </c>
      <c r="T7220">
        <v>27400</v>
      </c>
      <c r="U7220">
        <v>31000</v>
      </c>
    </row>
    <row r="7221" spans="1:21" hidden="1" x14ac:dyDescent="0.45">
      <c r="A7221" t="str">
        <f t="shared" si="123"/>
        <v>YAG1UKL7F+MGeography, earth and environmental studiesNA</v>
      </c>
      <c r="B7221" t="s">
        <v>116</v>
      </c>
      <c r="C7221" t="s">
        <v>49</v>
      </c>
      <c r="D7221">
        <v>1</v>
      </c>
      <c r="E7221" t="s">
        <v>44</v>
      </c>
      <c r="F7221" t="s">
        <v>145</v>
      </c>
      <c r="G7221" t="s">
        <v>138</v>
      </c>
      <c r="H7221" t="s">
        <v>165</v>
      </c>
      <c r="I7221" t="s">
        <v>157</v>
      </c>
      <c r="J7221">
        <v>40</v>
      </c>
      <c r="K7221">
        <v>80</v>
      </c>
      <c r="L7221">
        <v>10</v>
      </c>
      <c r="M7221">
        <v>0</v>
      </c>
      <c r="N7221">
        <v>0</v>
      </c>
      <c r="O7221">
        <v>0</v>
      </c>
      <c r="P7221">
        <v>0</v>
      </c>
      <c r="Q7221">
        <v>100</v>
      </c>
      <c r="R7221" t="s">
        <v>157</v>
      </c>
      <c r="S7221" t="s">
        <v>157</v>
      </c>
      <c r="T7221" t="s">
        <v>157</v>
      </c>
      <c r="U7221" t="s">
        <v>157</v>
      </c>
    </row>
    <row r="7222" spans="1:21" hidden="1" x14ac:dyDescent="0.45">
      <c r="A7222" t="str">
        <f t="shared" si="123"/>
        <v>YAG1UKL8F+MGeography, earth and environmental studiesAbroad</v>
      </c>
      <c r="B7222" t="s">
        <v>116</v>
      </c>
      <c r="C7222" t="s">
        <v>49</v>
      </c>
      <c r="D7222">
        <v>1</v>
      </c>
      <c r="E7222" t="s">
        <v>44</v>
      </c>
      <c r="F7222" t="s">
        <v>139</v>
      </c>
      <c r="G7222" t="s">
        <v>138</v>
      </c>
      <c r="H7222" t="s">
        <v>165</v>
      </c>
      <c r="I7222" t="s">
        <v>146</v>
      </c>
      <c r="J7222">
        <v>15</v>
      </c>
      <c r="K7222">
        <v>0</v>
      </c>
      <c r="L7222">
        <v>15</v>
      </c>
      <c r="M7222">
        <v>40.5</v>
      </c>
      <c r="N7222">
        <v>40.5</v>
      </c>
      <c r="O7222">
        <v>16.2</v>
      </c>
      <c r="P7222">
        <v>16.2</v>
      </c>
      <c r="Q7222">
        <v>19</v>
      </c>
      <c r="R7222" t="s">
        <v>161</v>
      </c>
      <c r="S7222" t="s">
        <v>161</v>
      </c>
      <c r="T7222" t="s">
        <v>161</v>
      </c>
      <c r="U7222" t="s">
        <v>161</v>
      </c>
    </row>
    <row r="7223" spans="1:21" hidden="1" x14ac:dyDescent="0.45">
      <c r="A7223" t="str">
        <f t="shared" si="123"/>
        <v>YAG1UKL8F+MGeography, earth and environmental studiesEast Midlands</v>
      </c>
      <c r="B7223" t="s">
        <v>116</v>
      </c>
      <c r="C7223" t="s">
        <v>49</v>
      </c>
      <c r="D7223">
        <v>1</v>
      </c>
      <c r="E7223" t="s">
        <v>44</v>
      </c>
      <c r="F7223" t="s">
        <v>139</v>
      </c>
      <c r="G7223" t="s">
        <v>138</v>
      </c>
      <c r="H7223" t="s">
        <v>165</v>
      </c>
      <c r="I7223" t="s">
        <v>147</v>
      </c>
      <c r="J7223">
        <v>30</v>
      </c>
      <c r="K7223">
        <v>0</v>
      </c>
      <c r="L7223">
        <v>30</v>
      </c>
      <c r="M7223">
        <v>22.2</v>
      </c>
      <c r="N7223">
        <v>6.7</v>
      </c>
      <c r="O7223">
        <v>61.1</v>
      </c>
      <c r="P7223">
        <v>71.099999999999994</v>
      </c>
      <c r="Q7223">
        <v>71.099999999999994</v>
      </c>
      <c r="R7223">
        <v>20</v>
      </c>
      <c r="S7223">
        <v>21500</v>
      </c>
      <c r="T7223">
        <v>25900</v>
      </c>
      <c r="U7223">
        <v>29900</v>
      </c>
    </row>
    <row r="7224" spans="1:21" hidden="1" x14ac:dyDescent="0.45">
      <c r="A7224" t="str">
        <f t="shared" si="123"/>
        <v>YAG1UKL8F+MGeography, earth and environmental studiesEast of England</v>
      </c>
      <c r="B7224" t="s">
        <v>116</v>
      </c>
      <c r="C7224" t="s">
        <v>49</v>
      </c>
      <c r="D7224">
        <v>1</v>
      </c>
      <c r="E7224" t="s">
        <v>44</v>
      </c>
      <c r="F7224" t="s">
        <v>139</v>
      </c>
      <c r="G7224" t="s">
        <v>138</v>
      </c>
      <c r="H7224" t="s">
        <v>165</v>
      </c>
      <c r="I7224" t="s">
        <v>148</v>
      </c>
      <c r="J7224">
        <v>50</v>
      </c>
      <c r="K7224">
        <v>0</v>
      </c>
      <c r="L7224">
        <v>50</v>
      </c>
      <c r="M7224">
        <v>7</v>
      </c>
      <c r="N7224">
        <v>11.5</v>
      </c>
      <c r="O7224">
        <v>81.5</v>
      </c>
      <c r="P7224">
        <v>81.5</v>
      </c>
      <c r="Q7224">
        <v>81.5</v>
      </c>
      <c r="R7224">
        <v>40</v>
      </c>
      <c r="S7224">
        <v>24800</v>
      </c>
      <c r="T7224">
        <v>28800</v>
      </c>
      <c r="U7224">
        <v>35000</v>
      </c>
    </row>
    <row r="7225" spans="1:21" hidden="1" x14ac:dyDescent="0.45">
      <c r="A7225" t="str">
        <f t="shared" si="123"/>
        <v>YAG1UKL8F+MGeography, earth and environmental studiesLondon</v>
      </c>
      <c r="B7225" t="s">
        <v>116</v>
      </c>
      <c r="C7225" t="s">
        <v>49</v>
      </c>
      <c r="D7225">
        <v>1</v>
      </c>
      <c r="E7225" t="s">
        <v>44</v>
      </c>
      <c r="F7225" t="s">
        <v>139</v>
      </c>
      <c r="G7225" t="s">
        <v>138</v>
      </c>
      <c r="H7225" t="s">
        <v>165</v>
      </c>
      <c r="I7225" t="s">
        <v>149</v>
      </c>
      <c r="J7225">
        <v>60</v>
      </c>
      <c r="K7225">
        <v>0</v>
      </c>
      <c r="L7225">
        <v>60</v>
      </c>
      <c r="M7225">
        <v>15.4</v>
      </c>
      <c r="N7225">
        <v>5.2</v>
      </c>
      <c r="O7225">
        <v>77.599999999999994</v>
      </c>
      <c r="P7225">
        <v>77.599999999999994</v>
      </c>
      <c r="Q7225">
        <v>79.400000000000006</v>
      </c>
      <c r="R7225">
        <v>45</v>
      </c>
      <c r="S7225">
        <v>28100</v>
      </c>
      <c r="T7225">
        <v>32100</v>
      </c>
      <c r="U7225">
        <v>37200</v>
      </c>
    </row>
    <row r="7226" spans="1:21" hidden="1" x14ac:dyDescent="0.45">
      <c r="A7226" t="str">
        <f t="shared" si="123"/>
        <v>YAG1UKL8F+MGeography, earth and environmental studiesNorth East</v>
      </c>
      <c r="B7226" t="s">
        <v>116</v>
      </c>
      <c r="C7226" t="s">
        <v>49</v>
      </c>
      <c r="D7226">
        <v>1</v>
      </c>
      <c r="E7226" t="s">
        <v>44</v>
      </c>
      <c r="F7226" t="s">
        <v>139</v>
      </c>
      <c r="G7226" t="s">
        <v>138</v>
      </c>
      <c r="H7226" t="s">
        <v>165</v>
      </c>
      <c r="I7226" t="s">
        <v>150</v>
      </c>
      <c r="J7226">
        <v>10</v>
      </c>
      <c r="K7226">
        <v>0</v>
      </c>
      <c r="L7226">
        <v>10</v>
      </c>
      <c r="M7226">
        <v>0</v>
      </c>
      <c r="N7226">
        <v>0</v>
      </c>
      <c r="O7226">
        <v>69.2</v>
      </c>
      <c r="P7226">
        <v>84.6</v>
      </c>
      <c r="Q7226">
        <v>100</v>
      </c>
      <c r="R7226" t="s">
        <v>161</v>
      </c>
      <c r="S7226" t="s">
        <v>161</v>
      </c>
      <c r="T7226" t="s">
        <v>161</v>
      </c>
      <c r="U7226" t="s">
        <v>161</v>
      </c>
    </row>
    <row r="7227" spans="1:21" hidden="1" x14ac:dyDescent="0.45">
      <c r="A7227" t="str">
        <f t="shared" si="123"/>
        <v>YAG1UKL8F+MGeography, earth and environmental studiesNorth West</v>
      </c>
      <c r="B7227" t="s">
        <v>116</v>
      </c>
      <c r="C7227" t="s">
        <v>49</v>
      </c>
      <c r="D7227">
        <v>1</v>
      </c>
      <c r="E7227" t="s">
        <v>44</v>
      </c>
      <c r="F7227" t="s">
        <v>139</v>
      </c>
      <c r="G7227" t="s">
        <v>138</v>
      </c>
      <c r="H7227" t="s">
        <v>165</v>
      </c>
      <c r="I7227" t="s">
        <v>151</v>
      </c>
      <c r="J7227">
        <v>45</v>
      </c>
      <c r="K7227">
        <v>0</v>
      </c>
      <c r="L7227">
        <v>45</v>
      </c>
      <c r="M7227">
        <v>10</v>
      </c>
      <c r="N7227">
        <v>11.5</v>
      </c>
      <c r="O7227">
        <v>69.3</v>
      </c>
      <c r="P7227">
        <v>78.5</v>
      </c>
      <c r="Q7227">
        <v>78.5</v>
      </c>
      <c r="R7227">
        <v>35</v>
      </c>
      <c r="S7227">
        <v>20100</v>
      </c>
      <c r="T7227">
        <v>25200</v>
      </c>
      <c r="U7227">
        <v>30300</v>
      </c>
    </row>
    <row r="7228" spans="1:21" hidden="1" x14ac:dyDescent="0.45">
      <c r="A7228" t="str">
        <f t="shared" si="123"/>
        <v>YAG1UKL8F+MGeography, earth and environmental studiesScotland</v>
      </c>
      <c r="B7228" t="s">
        <v>116</v>
      </c>
      <c r="C7228" t="s">
        <v>49</v>
      </c>
      <c r="D7228">
        <v>1</v>
      </c>
      <c r="E7228" t="s">
        <v>44</v>
      </c>
      <c r="F7228" t="s">
        <v>139</v>
      </c>
      <c r="G7228" t="s">
        <v>138</v>
      </c>
      <c r="H7228" t="s">
        <v>165</v>
      </c>
      <c r="I7228" t="s">
        <v>153</v>
      </c>
      <c r="J7228">
        <v>15</v>
      </c>
      <c r="K7228">
        <v>0</v>
      </c>
      <c r="L7228">
        <v>15</v>
      </c>
      <c r="M7228">
        <v>18.2</v>
      </c>
      <c r="N7228">
        <v>9.1</v>
      </c>
      <c r="O7228">
        <v>72.7</v>
      </c>
      <c r="P7228">
        <v>72.7</v>
      </c>
      <c r="Q7228">
        <v>72.7</v>
      </c>
      <c r="R7228" t="s">
        <v>161</v>
      </c>
      <c r="S7228" t="s">
        <v>161</v>
      </c>
      <c r="T7228" t="s">
        <v>161</v>
      </c>
      <c r="U7228" t="s">
        <v>161</v>
      </c>
    </row>
    <row r="7229" spans="1:21" hidden="1" x14ac:dyDescent="0.45">
      <c r="A7229" t="str">
        <f t="shared" si="123"/>
        <v>YAG1UKL8F+MGeography, earth and environmental studiesSouth East</v>
      </c>
      <c r="B7229" t="s">
        <v>116</v>
      </c>
      <c r="C7229" t="s">
        <v>49</v>
      </c>
      <c r="D7229">
        <v>1</v>
      </c>
      <c r="E7229" t="s">
        <v>44</v>
      </c>
      <c r="F7229" t="s">
        <v>139</v>
      </c>
      <c r="G7229" t="s">
        <v>138</v>
      </c>
      <c r="H7229" t="s">
        <v>165</v>
      </c>
      <c r="I7229" t="s">
        <v>154</v>
      </c>
      <c r="J7229">
        <v>75</v>
      </c>
      <c r="K7229">
        <v>0</v>
      </c>
      <c r="L7229">
        <v>75</v>
      </c>
      <c r="M7229">
        <v>9.6</v>
      </c>
      <c r="N7229">
        <v>1.4</v>
      </c>
      <c r="O7229">
        <v>83.5</v>
      </c>
      <c r="P7229">
        <v>87.6</v>
      </c>
      <c r="Q7229">
        <v>89</v>
      </c>
      <c r="R7229">
        <v>60</v>
      </c>
      <c r="S7229">
        <v>25600</v>
      </c>
      <c r="T7229">
        <v>29600</v>
      </c>
      <c r="U7229">
        <v>35000</v>
      </c>
    </row>
    <row r="7230" spans="1:21" hidden="1" x14ac:dyDescent="0.45">
      <c r="A7230" t="str">
        <f t="shared" si="123"/>
        <v>YAG1UKL8F+MGeography, earth and environmental studiesSouth West</v>
      </c>
      <c r="B7230" t="s">
        <v>116</v>
      </c>
      <c r="C7230" t="s">
        <v>49</v>
      </c>
      <c r="D7230">
        <v>1</v>
      </c>
      <c r="E7230" t="s">
        <v>44</v>
      </c>
      <c r="F7230" t="s">
        <v>139</v>
      </c>
      <c r="G7230" t="s">
        <v>138</v>
      </c>
      <c r="H7230" t="s">
        <v>165</v>
      </c>
      <c r="I7230" t="s">
        <v>155</v>
      </c>
      <c r="J7230">
        <v>60</v>
      </c>
      <c r="K7230">
        <v>0</v>
      </c>
      <c r="L7230">
        <v>60</v>
      </c>
      <c r="M7230">
        <v>12.3</v>
      </c>
      <c r="N7230">
        <v>5.3</v>
      </c>
      <c r="O7230">
        <v>75.3</v>
      </c>
      <c r="P7230">
        <v>80.7</v>
      </c>
      <c r="Q7230">
        <v>82.5</v>
      </c>
      <c r="R7230">
        <v>40</v>
      </c>
      <c r="S7230">
        <v>24700</v>
      </c>
      <c r="T7230">
        <v>28800</v>
      </c>
      <c r="U7230">
        <v>32100</v>
      </c>
    </row>
    <row r="7231" spans="1:21" hidden="1" x14ac:dyDescent="0.45">
      <c r="A7231" t="str">
        <f t="shared" si="123"/>
        <v>YAG1UKL8F+MGeography, earth and environmental studiesWales</v>
      </c>
      <c r="B7231" t="s">
        <v>116</v>
      </c>
      <c r="C7231" t="s">
        <v>49</v>
      </c>
      <c r="D7231">
        <v>1</v>
      </c>
      <c r="E7231" t="s">
        <v>44</v>
      </c>
      <c r="F7231" t="s">
        <v>139</v>
      </c>
      <c r="G7231" t="s">
        <v>138</v>
      </c>
      <c r="H7231" t="s">
        <v>165</v>
      </c>
      <c r="I7231" t="s">
        <v>158</v>
      </c>
      <c r="J7231">
        <v>10</v>
      </c>
      <c r="K7231">
        <v>0</v>
      </c>
      <c r="L7231">
        <v>10</v>
      </c>
      <c r="M7231">
        <v>11.1</v>
      </c>
      <c r="N7231">
        <v>0</v>
      </c>
      <c r="O7231">
        <v>66.7</v>
      </c>
      <c r="P7231">
        <v>88.9</v>
      </c>
      <c r="Q7231">
        <v>88.9</v>
      </c>
      <c r="R7231" t="s">
        <v>161</v>
      </c>
      <c r="S7231" t="s">
        <v>161</v>
      </c>
      <c r="T7231" t="s">
        <v>161</v>
      </c>
      <c r="U7231" t="s">
        <v>161</v>
      </c>
    </row>
    <row r="7232" spans="1:21" hidden="1" x14ac:dyDescent="0.45">
      <c r="A7232" t="str">
        <f t="shared" si="123"/>
        <v>YAG1UKL8F+MGeography, earth and environmental studiesWest Midlands</v>
      </c>
      <c r="B7232" t="s">
        <v>116</v>
      </c>
      <c r="C7232" t="s">
        <v>49</v>
      </c>
      <c r="D7232">
        <v>1</v>
      </c>
      <c r="E7232" t="s">
        <v>44</v>
      </c>
      <c r="F7232" t="s">
        <v>139</v>
      </c>
      <c r="G7232" t="s">
        <v>138</v>
      </c>
      <c r="H7232" t="s">
        <v>165</v>
      </c>
      <c r="I7232" t="s">
        <v>159</v>
      </c>
      <c r="J7232">
        <v>30</v>
      </c>
      <c r="K7232">
        <v>0</v>
      </c>
      <c r="L7232">
        <v>30</v>
      </c>
      <c r="M7232">
        <v>6.7</v>
      </c>
      <c r="N7232">
        <v>11.7</v>
      </c>
      <c r="O7232">
        <v>65.900000000000006</v>
      </c>
      <c r="P7232">
        <v>81.599999999999994</v>
      </c>
      <c r="Q7232">
        <v>81.599999999999994</v>
      </c>
      <c r="R7232">
        <v>20</v>
      </c>
      <c r="S7232">
        <v>21900</v>
      </c>
      <c r="T7232">
        <v>30700</v>
      </c>
      <c r="U7232">
        <v>32800</v>
      </c>
    </row>
    <row r="7233" spans="1:21" hidden="1" x14ac:dyDescent="0.45">
      <c r="A7233" t="str">
        <f t="shared" si="123"/>
        <v>YAG1UKL8F+MGeography, earth and environmental studiesYorkshire and The Humber</v>
      </c>
      <c r="B7233" t="s">
        <v>116</v>
      </c>
      <c r="C7233" t="s">
        <v>49</v>
      </c>
      <c r="D7233">
        <v>1</v>
      </c>
      <c r="E7233" t="s">
        <v>44</v>
      </c>
      <c r="F7233" t="s">
        <v>139</v>
      </c>
      <c r="G7233" t="s">
        <v>138</v>
      </c>
      <c r="H7233" t="s">
        <v>165</v>
      </c>
      <c r="I7233" t="s">
        <v>160</v>
      </c>
      <c r="J7233">
        <v>45</v>
      </c>
      <c r="K7233">
        <v>0</v>
      </c>
      <c r="L7233">
        <v>45</v>
      </c>
      <c r="M7233">
        <v>9.6</v>
      </c>
      <c r="N7233">
        <v>7.2</v>
      </c>
      <c r="O7233">
        <v>80.7</v>
      </c>
      <c r="P7233">
        <v>83.1</v>
      </c>
      <c r="Q7233">
        <v>83.1</v>
      </c>
      <c r="R7233">
        <v>35</v>
      </c>
      <c r="S7233">
        <v>24800</v>
      </c>
      <c r="T7233">
        <v>30300</v>
      </c>
      <c r="U7233">
        <v>33600</v>
      </c>
    </row>
    <row r="7234" spans="1:21" hidden="1" x14ac:dyDescent="0.45">
      <c r="A7234" t="str">
        <f t="shared" si="123"/>
        <v>YAG1UKL8F+MGeography, earth and environmental studiesNA</v>
      </c>
      <c r="B7234" t="s">
        <v>116</v>
      </c>
      <c r="C7234" t="s">
        <v>49</v>
      </c>
      <c r="D7234">
        <v>1</v>
      </c>
      <c r="E7234" t="s">
        <v>44</v>
      </c>
      <c r="F7234" t="s">
        <v>139</v>
      </c>
      <c r="G7234" t="s">
        <v>138</v>
      </c>
      <c r="H7234" t="s">
        <v>165</v>
      </c>
      <c r="I7234" t="s">
        <v>157</v>
      </c>
      <c r="J7234">
        <v>15</v>
      </c>
      <c r="K7234">
        <v>92.9</v>
      </c>
      <c r="L7234" t="s">
        <v>161</v>
      </c>
      <c r="M7234" t="s">
        <v>161</v>
      </c>
      <c r="N7234" t="s">
        <v>161</v>
      </c>
      <c r="O7234" t="s">
        <v>161</v>
      </c>
      <c r="P7234" t="s">
        <v>161</v>
      </c>
      <c r="Q7234" t="s">
        <v>161</v>
      </c>
      <c r="R7234" t="s">
        <v>157</v>
      </c>
      <c r="S7234" t="s">
        <v>157</v>
      </c>
      <c r="T7234" t="s">
        <v>157</v>
      </c>
      <c r="U7234" t="s">
        <v>157</v>
      </c>
    </row>
    <row r="7235" spans="1:21" hidden="1" x14ac:dyDescent="0.45">
      <c r="A7235" t="str">
        <f t="shared" si="123"/>
        <v>YAG10EUL7F+MHealth and social careAll</v>
      </c>
      <c r="B7235" t="s">
        <v>116</v>
      </c>
      <c r="C7235" t="s">
        <v>142</v>
      </c>
      <c r="D7235">
        <v>10</v>
      </c>
      <c r="E7235" t="s">
        <v>137</v>
      </c>
      <c r="F7235" t="s">
        <v>145</v>
      </c>
      <c r="G7235" t="s">
        <v>138</v>
      </c>
      <c r="H7235" t="s">
        <v>93</v>
      </c>
      <c r="I7235" t="s">
        <v>28</v>
      </c>
      <c r="J7235">
        <v>40</v>
      </c>
      <c r="K7235">
        <v>66.7</v>
      </c>
      <c r="L7235">
        <v>15</v>
      </c>
      <c r="M7235">
        <v>17.899999999999999</v>
      </c>
      <c r="N7235">
        <v>0</v>
      </c>
      <c r="O7235">
        <v>12.8</v>
      </c>
      <c r="P7235">
        <v>15.4</v>
      </c>
      <c r="Q7235">
        <v>15.4</v>
      </c>
      <c r="R7235" t="s">
        <v>161</v>
      </c>
      <c r="S7235" t="s">
        <v>161</v>
      </c>
      <c r="T7235" t="s">
        <v>161</v>
      </c>
      <c r="U7235" t="s">
        <v>161</v>
      </c>
    </row>
    <row r="7236" spans="1:21" hidden="1" x14ac:dyDescent="0.45">
      <c r="A7236" t="str">
        <f t="shared" si="123"/>
        <v>YAG10EUL8F+MHealth and social careAll</v>
      </c>
      <c r="B7236" t="s">
        <v>116</v>
      </c>
      <c r="C7236" t="s">
        <v>142</v>
      </c>
      <c r="D7236">
        <v>10</v>
      </c>
      <c r="E7236" t="s">
        <v>137</v>
      </c>
      <c r="F7236" t="s">
        <v>139</v>
      </c>
      <c r="G7236" t="s">
        <v>138</v>
      </c>
      <c r="H7236" t="s">
        <v>93</v>
      </c>
      <c r="I7236" t="s">
        <v>28</v>
      </c>
      <c r="J7236" t="s">
        <v>161</v>
      </c>
      <c r="K7236" t="s">
        <v>161</v>
      </c>
      <c r="L7236" t="s">
        <v>161</v>
      </c>
      <c r="M7236" t="s">
        <v>161</v>
      </c>
      <c r="N7236" t="s">
        <v>161</v>
      </c>
      <c r="O7236" t="s">
        <v>161</v>
      </c>
      <c r="P7236" t="s">
        <v>161</v>
      </c>
      <c r="Q7236" t="s">
        <v>161</v>
      </c>
      <c r="R7236" t="s">
        <v>161</v>
      </c>
      <c r="S7236" t="s">
        <v>161</v>
      </c>
      <c r="T7236" t="s">
        <v>161</v>
      </c>
      <c r="U7236" t="s">
        <v>161</v>
      </c>
    </row>
    <row r="7237" spans="1:21" hidden="1" x14ac:dyDescent="0.45">
      <c r="A7237" t="str">
        <f t="shared" si="123"/>
        <v>YAG5EUL7F+MHealth and social careAll</v>
      </c>
      <c r="B7237" t="s">
        <v>116</v>
      </c>
      <c r="C7237" t="s">
        <v>140</v>
      </c>
      <c r="D7237">
        <v>5</v>
      </c>
      <c r="E7237" t="s">
        <v>137</v>
      </c>
      <c r="F7237" t="s">
        <v>145</v>
      </c>
      <c r="G7237" t="s">
        <v>138</v>
      </c>
      <c r="H7237" t="s">
        <v>93</v>
      </c>
      <c r="I7237" t="s">
        <v>28</v>
      </c>
      <c r="J7237">
        <v>40</v>
      </c>
      <c r="K7237">
        <v>39.700000000000003</v>
      </c>
      <c r="L7237">
        <v>25</v>
      </c>
      <c r="M7237">
        <v>21.9</v>
      </c>
      <c r="N7237">
        <v>2.7</v>
      </c>
      <c r="O7237">
        <v>35.6</v>
      </c>
      <c r="P7237">
        <v>35.6</v>
      </c>
      <c r="Q7237">
        <v>35.6</v>
      </c>
      <c r="R7237">
        <v>15</v>
      </c>
      <c r="S7237">
        <v>23700</v>
      </c>
      <c r="T7237">
        <v>38700</v>
      </c>
      <c r="U7237">
        <v>44200</v>
      </c>
    </row>
    <row r="7238" spans="1:21" hidden="1" x14ac:dyDescent="0.45">
      <c r="A7238" t="str">
        <f t="shared" si="123"/>
        <v>YAG5EUL8F+MHealth and social careAll</v>
      </c>
      <c r="B7238" t="s">
        <v>116</v>
      </c>
      <c r="C7238" t="s">
        <v>140</v>
      </c>
      <c r="D7238">
        <v>5</v>
      </c>
      <c r="E7238" t="s">
        <v>137</v>
      </c>
      <c r="F7238" t="s">
        <v>139</v>
      </c>
      <c r="G7238" t="s">
        <v>138</v>
      </c>
      <c r="H7238" t="s">
        <v>93</v>
      </c>
      <c r="I7238" t="s">
        <v>28</v>
      </c>
      <c r="J7238">
        <v>5</v>
      </c>
      <c r="K7238">
        <v>100</v>
      </c>
      <c r="L7238" t="s">
        <v>161</v>
      </c>
      <c r="M7238" t="s">
        <v>161</v>
      </c>
      <c r="N7238" t="s">
        <v>161</v>
      </c>
      <c r="O7238" t="s">
        <v>161</v>
      </c>
      <c r="P7238" t="s">
        <v>161</v>
      </c>
      <c r="Q7238" t="s">
        <v>161</v>
      </c>
      <c r="R7238" t="s">
        <v>157</v>
      </c>
      <c r="S7238" t="s">
        <v>157</v>
      </c>
      <c r="T7238" t="s">
        <v>157</v>
      </c>
      <c r="U7238" t="s">
        <v>157</v>
      </c>
    </row>
    <row r="7239" spans="1:21" hidden="1" x14ac:dyDescent="0.45">
      <c r="A7239" t="str">
        <f t="shared" ref="A7239:A7302" si="124">"YAG"&amp;D7239 &amp;E7239 &amp;F7239 &amp; G7239 &amp;H7239 &amp;I7239</f>
        <v>YAG3EUL7F+MHealth and social careAll</v>
      </c>
      <c r="B7239" t="s">
        <v>116</v>
      </c>
      <c r="C7239" t="s">
        <v>141</v>
      </c>
      <c r="D7239">
        <v>3</v>
      </c>
      <c r="E7239" t="s">
        <v>137</v>
      </c>
      <c r="F7239" t="s">
        <v>145</v>
      </c>
      <c r="G7239" t="s">
        <v>138</v>
      </c>
      <c r="H7239" t="s">
        <v>93</v>
      </c>
      <c r="I7239" t="s">
        <v>28</v>
      </c>
      <c r="J7239">
        <v>45</v>
      </c>
      <c r="K7239">
        <v>27</v>
      </c>
      <c r="L7239">
        <v>35</v>
      </c>
      <c r="M7239">
        <v>18</v>
      </c>
      <c r="N7239">
        <v>2.2000000000000002</v>
      </c>
      <c r="O7239">
        <v>31.5</v>
      </c>
      <c r="P7239">
        <v>44.9</v>
      </c>
      <c r="Q7239">
        <v>52.8</v>
      </c>
      <c r="R7239">
        <v>15</v>
      </c>
      <c r="S7239">
        <v>16800</v>
      </c>
      <c r="T7239">
        <v>29000</v>
      </c>
      <c r="U7239">
        <v>32100</v>
      </c>
    </row>
    <row r="7240" spans="1:21" hidden="1" x14ac:dyDescent="0.45">
      <c r="A7240" t="str">
        <f t="shared" si="124"/>
        <v>YAG3EUL8F+MHealth and social careAll</v>
      </c>
      <c r="B7240" t="s">
        <v>116</v>
      </c>
      <c r="C7240" t="s">
        <v>141</v>
      </c>
      <c r="D7240">
        <v>3</v>
      </c>
      <c r="E7240" t="s">
        <v>137</v>
      </c>
      <c r="F7240" t="s">
        <v>139</v>
      </c>
      <c r="G7240" t="s">
        <v>138</v>
      </c>
      <c r="H7240" t="s">
        <v>93</v>
      </c>
      <c r="I7240" t="s">
        <v>28</v>
      </c>
      <c r="J7240">
        <v>5</v>
      </c>
      <c r="K7240">
        <v>50</v>
      </c>
      <c r="L7240" t="s">
        <v>161</v>
      </c>
      <c r="M7240" t="s">
        <v>161</v>
      </c>
      <c r="N7240" t="s">
        <v>161</v>
      </c>
      <c r="O7240" t="s">
        <v>161</v>
      </c>
      <c r="P7240" t="s">
        <v>161</v>
      </c>
      <c r="Q7240" t="s">
        <v>161</v>
      </c>
      <c r="R7240" t="s">
        <v>161</v>
      </c>
      <c r="S7240" t="s">
        <v>161</v>
      </c>
      <c r="T7240" t="s">
        <v>161</v>
      </c>
      <c r="U7240" t="s">
        <v>161</v>
      </c>
    </row>
    <row r="7241" spans="1:21" hidden="1" x14ac:dyDescent="0.45">
      <c r="A7241" t="str">
        <f t="shared" si="124"/>
        <v>YAG1EUL7F+MHealth and social careAll</v>
      </c>
      <c r="B7241" t="s">
        <v>116</v>
      </c>
      <c r="C7241" t="s">
        <v>49</v>
      </c>
      <c r="D7241">
        <v>1</v>
      </c>
      <c r="E7241" t="s">
        <v>137</v>
      </c>
      <c r="F7241" t="s">
        <v>145</v>
      </c>
      <c r="G7241" t="s">
        <v>138</v>
      </c>
      <c r="H7241" t="s">
        <v>93</v>
      </c>
      <c r="I7241" t="s">
        <v>28</v>
      </c>
      <c r="J7241">
        <v>35</v>
      </c>
      <c r="K7241">
        <v>33.799999999999997</v>
      </c>
      <c r="L7241">
        <v>25</v>
      </c>
      <c r="M7241">
        <v>12.3</v>
      </c>
      <c r="N7241">
        <v>9.1999999999999993</v>
      </c>
      <c r="O7241">
        <v>30.8</v>
      </c>
      <c r="P7241">
        <v>44.6</v>
      </c>
      <c r="Q7241">
        <v>44.6</v>
      </c>
      <c r="R7241" t="s">
        <v>161</v>
      </c>
      <c r="S7241" t="s">
        <v>161</v>
      </c>
      <c r="T7241" t="s">
        <v>161</v>
      </c>
      <c r="U7241" t="s">
        <v>161</v>
      </c>
    </row>
    <row r="7242" spans="1:21" hidden="1" x14ac:dyDescent="0.45">
      <c r="A7242" t="str">
        <f t="shared" si="124"/>
        <v>YAG1EUL8F+MHealth and social careAll</v>
      </c>
      <c r="B7242" t="s">
        <v>116</v>
      </c>
      <c r="C7242" t="s">
        <v>49</v>
      </c>
      <c r="D7242">
        <v>1</v>
      </c>
      <c r="E7242" t="s">
        <v>137</v>
      </c>
      <c r="F7242" t="s">
        <v>139</v>
      </c>
      <c r="G7242" t="s">
        <v>138</v>
      </c>
      <c r="H7242" t="s">
        <v>93</v>
      </c>
      <c r="I7242" t="s">
        <v>28</v>
      </c>
      <c r="J7242" t="s">
        <v>161</v>
      </c>
      <c r="K7242" t="s">
        <v>161</v>
      </c>
      <c r="L7242" t="s">
        <v>161</v>
      </c>
      <c r="M7242" t="s">
        <v>161</v>
      </c>
      <c r="N7242" t="s">
        <v>161</v>
      </c>
      <c r="O7242" t="s">
        <v>161</v>
      </c>
      <c r="P7242" t="s">
        <v>161</v>
      </c>
      <c r="Q7242" t="s">
        <v>161</v>
      </c>
      <c r="R7242" t="s">
        <v>161</v>
      </c>
      <c r="S7242" t="s">
        <v>161</v>
      </c>
      <c r="T7242" t="s">
        <v>161</v>
      </c>
      <c r="U7242" t="s">
        <v>161</v>
      </c>
    </row>
    <row r="7243" spans="1:21" hidden="1" x14ac:dyDescent="0.45">
      <c r="A7243" t="str">
        <f t="shared" si="124"/>
        <v>YAG10EUL7FHealth and social careAll</v>
      </c>
      <c r="B7243" t="s">
        <v>116</v>
      </c>
      <c r="C7243" t="s">
        <v>142</v>
      </c>
      <c r="D7243">
        <v>10</v>
      </c>
      <c r="E7243" t="s">
        <v>137</v>
      </c>
      <c r="F7243" t="s">
        <v>145</v>
      </c>
      <c r="G7243" t="s">
        <v>143</v>
      </c>
      <c r="H7243" t="s">
        <v>93</v>
      </c>
      <c r="I7243" t="s">
        <v>28</v>
      </c>
      <c r="J7243">
        <v>35</v>
      </c>
      <c r="K7243">
        <v>64.599999999999994</v>
      </c>
      <c r="L7243">
        <v>15</v>
      </c>
      <c r="M7243">
        <v>16.899999999999999</v>
      </c>
      <c r="N7243">
        <v>0</v>
      </c>
      <c r="O7243">
        <v>15.4</v>
      </c>
      <c r="P7243">
        <v>18.5</v>
      </c>
      <c r="Q7243">
        <v>18.5</v>
      </c>
      <c r="R7243" t="s">
        <v>161</v>
      </c>
      <c r="S7243" t="s">
        <v>161</v>
      </c>
      <c r="T7243" t="s">
        <v>161</v>
      </c>
      <c r="U7243" t="s">
        <v>161</v>
      </c>
    </row>
    <row r="7244" spans="1:21" hidden="1" x14ac:dyDescent="0.45">
      <c r="A7244" t="str">
        <f t="shared" si="124"/>
        <v>YAG10EUL7MHealth and social careAll</v>
      </c>
      <c r="B7244" t="s">
        <v>116</v>
      </c>
      <c r="C7244" t="s">
        <v>142</v>
      </c>
      <c r="D7244">
        <v>10</v>
      </c>
      <c r="E7244" t="s">
        <v>137</v>
      </c>
      <c r="F7244" t="s">
        <v>145</v>
      </c>
      <c r="G7244" t="s">
        <v>144</v>
      </c>
      <c r="H7244" t="s">
        <v>93</v>
      </c>
      <c r="I7244" t="s">
        <v>28</v>
      </c>
      <c r="J7244">
        <v>10</v>
      </c>
      <c r="K7244">
        <v>76.900000000000006</v>
      </c>
      <c r="L7244" t="s">
        <v>161</v>
      </c>
      <c r="M7244" t="s">
        <v>161</v>
      </c>
      <c r="N7244" t="s">
        <v>161</v>
      </c>
      <c r="O7244" t="s">
        <v>161</v>
      </c>
      <c r="P7244" t="s">
        <v>161</v>
      </c>
      <c r="Q7244" t="s">
        <v>161</v>
      </c>
      <c r="R7244" t="s">
        <v>157</v>
      </c>
      <c r="S7244" t="s">
        <v>157</v>
      </c>
      <c r="T7244" t="s">
        <v>157</v>
      </c>
      <c r="U7244" t="s">
        <v>157</v>
      </c>
    </row>
    <row r="7245" spans="1:21" hidden="1" x14ac:dyDescent="0.45">
      <c r="A7245" t="str">
        <f t="shared" si="124"/>
        <v>YAG10EUL8FHealth and social careAll</v>
      </c>
      <c r="B7245" t="s">
        <v>116</v>
      </c>
      <c r="C7245" t="s">
        <v>142</v>
      </c>
      <c r="D7245">
        <v>10</v>
      </c>
      <c r="E7245" t="s">
        <v>137</v>
      </c>
      <c r="F7245" t="s">
        <v>139</v>
      </c>
      <c r="G7245" t="s">
        <v>143</v>
      </c>
      <c r="H7245" t="s">
        <v>93</v>
      </c>
      <c r="I7245" t="s">
        <v>28</v>
      </c>
      <c r="J7245" t="s">
        <v>161</v>
      </c>
      <c r="K7245" t="s">
        <v>161</v>
      </c>
      <c r="L7245" t="s">
        <v>161</v>
      </c>
      <c r="M7245" t="s">
        <v>161</v>
      </c>
      <c r="N7245" t="s">
        <v>161</v>
      </c>
      <c r="O7245" t="s">
        <v>161</v>
      </c>
      <c r="P7245" t="s">
        <v>161</v>
      </c>
      <c r="Q7245" t="s">
        <v>161</v>
      </c>
      <c r="R7245" t="s">
        <v>161</v>
      </c>
      <c r="S7245" t="s">
        <v>161</v>
      </c>
      <c r="T7245" t="s">
        <v>161</v>
      </c>
      <c r="U7245" t="s">
        <v>161</v>
      </c>
    </row>
    <row r="7246" spans="1:21" hidden="1" x14ac:dyDescent="0.45">
      <c r="A7246" t="str">
        <f t="shared" si="124"/>
        <v>YAG5EUL7FHealth and social careAll</v>
      </c>
      <c r="B7246" t="s">
        <v>116</v>
      </c>
      <c r="C7246" t="s">
        <v>140</v>
      </c>
      <c r="D7246">
        <v>5</v>
      </c>
      <c r="E7246" t="s">
        <v>137</v>
      </c>
      <c r="F7246" t="s">
        <v>145</v>
      </c>
      <c r="G7246" t="s">
        <v>143</v>
      </c>
      <c r="H7246" t="s">
        <v>93</v>
      </c>
      <c r="I7246" t="s">
        <v>28</v>
      </c>
      <c r="J7246">
        <v>35</v>
      </c>
      <c r="K7246">
        <v>37.700000000000003</v>
      </c>
      <c r="L7246">
        <v>20</v>
      </c>
      <c r="M7246">
        <v>23</v>
      </c>
      <c r="N7246">
        <v>3.3</v>
      </c>
      <c r="O7246">
        <v>36.1</v>
      </c>
      <c r="P7246">
        <v>36.1</v>
      </c>
      <c r="Q7246">
        <v>36.1</v>
      </c>
      <c r="R7246" t="s">
        <v>161</v>
      </c>
      <c r="S7246" t="s">
        <v>161</v>
      </c>
      <c r="T7246" t="s">
        <v>161</v>
      </c>
      <c r="U7246" t="s">
        <v>161</v>
      </c>
    </row>
    <row r="7247" spans="1:21" hidden="1" x14ac:dyDescent="0.45">
      <c r="A7247" t="str">
        <f t="shared" si="124"/>
        <v>YAG5EUL7MHealth and social careAll</v>
      </c>
      <c r="B7247" t="s">
        <v>116</v>
      </c>
      <c r="C7247" t="s">
        <v>140</v>
      </c>
      <c r="D7247">
        <v>5</v>
      </c>
      <c r="E7247" t="s">
        <v>137</v>
      </c>
      <c r="F7247" t="s">
        <v>145</v>
      </c>
      <c r="G7247" t="s">
        <v>144</v>
      </c>
      <c r="H7247" t="s">
        <v>93</v>
      </c>
      <c r="I7247" t="s">
        <v>28</v>
      </c>
      <c r="J7247">
        <v>10</v>
      </c>
      <c r="K7247">
        <v>50</v>
      </c>
      <c r="L7247">
        <v>5</v>
      </c>
      <c r="M7247">
        <v>16.7</v>
      </c>
      <c r="N7247">
        <v>0</v>
      </c>
      <c r="O7247">
        <v>33.299999999999997</v>
      </c>
      <c r="P7247">
        <v>33.299999999999997</v>
      </c>
      <c r="Q7247">
        <v>33.299999999999997</v>
      </c>
      <c r="R7247" t="s">
        <v>161</v>
      </c>
      <c r="S7247" t="s">
        <v>161</v>
      </c>
      <c r="T7247" t="s">
        <v>161</v>
      </c>
      <c r="U7247" t="s">
        <v>161</v>
      </c>
    </row>
    <row r="7248" spans="1:21" hidden="1" x14ac:dyDescent="0.45">
      <c r="A7248" t="str">
        <f t="shared" si="124"/>
        <v>YAG5EUL8FHealth and social careAll</v>
      </c>
      <c r="B7248" t="s">
        <v>116</v>
      </c>
      <c r="C7248" t="s">
        <v>140</v>
      </c>
      <c r="D7248">
        <v>5</v>
      </c>
      <c r="E7248" t="s">
        <v>137</v>
      </c>
      <c r="F7248" t="s">
        <v>139</v>
      </c>
      <c r="G7248" t="s">
        <v>143</v>
      </c>
      <c r="H7248" t="s">
        <v>93</v>
      </c>
      <c r="I7248" t="s">
        <v>28</v>
      </c>
      <c r="J7248">
        <v>5</v>
      </c>
      <c r="K7248">
        <v>100</v>
      </c>
      <c r="L7248" t="s">
        <v>161</v>
      </c>
      <c r="M7248" t="s">
        <v>161</v>
      </c>
      <c r="N7248" t="s">
        <v>161</v>
      </c>
      <c r="O7248" t="s">
        <v>161</v>
      </c>
      <c r="P7248" t="s">
        <v>161</v>
      </c>
      <c r="Q7248" t="s">
        <v>161</v>
      </c>
      <c r="R7248" t="s">
        <v>157</v>
      </c>
      <c r="S7248" t="s">
        <v>157</v>
      </c>
      <c r="T7248" t="s">
        <v>157</v>
      </c>
      <c r="U7248" t="s">
        <v>157</v>
      </c>
    </row>
    <row r="7249" spans="1:21" hidden="1" x14ac:dyDescent="0.45">
      <c r="A7249" t="str">
        <f t="shared" si="124"/>
        <v>YAG5EUL8MHealth and social careAll</v>
      </c>
      <c r="B7249" t="s">
        <v>116</v>
      </c>
      <c r="C7249" t="s">
        <v>140</v>
      </c>
      <c r="D7249">
        <v>5</v>
      </c>
      <c r="E7249" t="s">
        <v>137</v>
      </c>
      <c r="F7249" t="s">
        <v>139</v>
      </c>
      <c r="G7249" t="s">
        <v>144</v>
      </c>
      <c r="H7249" t="s">
        <v>93</v>
      </c>
      <c r="I7249" t="s">
        <v>28</v>
      </c>
      <c r="J7249" t="s">
        <v>161</v>
      </c>
      <c r="K7249" t="s">
        <v>161</v>
      </c>
      <c r="L7249" t="s">
        <v>161</v>
      </c>
      <c r="M7249" t="s">
        <v>161</v>
      </c>
      <c r="N7249" t="s">
        <v>161</v>
      </c>
      <c r="O7249" t="s">
        <v>161</v>
      </c>
      <c r="P7249" t="s">
        <v>161</v>
      </c>
      <c r="Q7249" t="s">
        <v>161</v>
      </c>
      <c r="R7249" t="s">
        <v>157</v>
      </c>
      <c r="S7249" t="s">
        <v>157</v>
      </c>
      <c r="T7249" t="s">
        <v>157</v>
      </c>
      <c r="U7249" t="s">
        <v>157</v>
      </c>
    </row>
    <row r="7250" spans="1:21" hidden="1" x14ac:dyDescent="0.45">
      <c r="A7250" t="str">
        <f t="shared" si="124"/>
        <v>YAG3EUL7FHealth and social careAll</v>
      </c>
      <c r="B7250" t="s">
        <v>116</v>
      </c>
      <c r="C7250" t="s">
        <v>141</v>
      </c>
      <c r="D7250">
        <v>3</v>
      </c>
      <c r="E7250" t="s">
        <v>137</v>
      </c>
      <c r="F7250" t="s">
        <v>145</v>
      </c>
      <c r="G7250" t="s">
        <v>143</v>
      </c>
      <c r="H7250" t="s">
        <v>93</v>
      </c>
      <c r="I7250" t="s">
        <v>28</v>
      </c>
      <c r="J7250">
        <v>40</v>
      </c>
      <c r="K7250">
        <v>25.3</v>
      </c>
      <c r="L7250">
        <v>30</v>
      </c>
      <c r="M7250">
        <v>18.7</v>
      </c>
      <c r="N7250">
        <v>0</v>
      </c>
      <c r="O7250">
        <v>37.299999999999997</v>
      </c>
      <c r="P7250">
        <v>50.7</v>
      </c>
      <c r="Q7250">
        <v>56</v>
      </c>
      <c r="R7250">
        <v>15</v>
      </c>
      <c r="S7250">
        <v>16800</v>
      </c>
      <c r="T7250">
        <v>29000</v>
      </c>
      <c r="U7250">
        <v>32100</v>
      </c>
    </row>
    <row r="7251" spans="1:21" hidden="1" x14ac:dyDescent="0.45">
      <c r="A7251" t="str">
        <f t="shared" si="124"/>
        <v>YAG3EUL7MHealth and social careAll</v>
      </c>
      <c r="B7251" t="s">
        <v>116</v>
      </c>
      <c r="C7251" t="s">
        <v>141</v>
      </c>
      <c r="D7251">
        <v>3</v>
      </c>
      <c r="E7251" t="s">
        <v>137</v>
      </c>
      <c r="F7251" t="s">
        <v>145</v>
      </c>
      <c r="G7251" t="s">
        <v>144</v>
      </c>
      <c r="H7251" t="s">
        <v>93</v>
      </c>
      <c r="I7251" t="s">
        <v>28</v>
      </c>
      <c r="J7251">
        <v>10</v>
      </c>
      <c r="K7251">
        <v>35.700000000000003</v>
      </c>
      <c r="L7251">
        <v>5</v>
      </c>
      <c r="M7251">
        <v>14.3</v>
      </c>
      <c r="N7251">
        <v>14.3</v>
      </c>
      <c r="O7251">
        <v>0</v>
      </c>
      <c r="P7251">
        <v>14.3</v>
      </c>
      <c r="Q7251">
        <v>35.700000000000003</v>
      </c>
      <c r="R7251" t="s">
        <v>157</v>
      </c>
      <c r="S7251" t="s">
        <v>157</v>
      </c>
      <c r="T7251" t="s">
        <v>157</v>
      </c>
      <c r="U7251" t="s">
        <v>157</v>
      </c>
    </row>
    <row r="7252" spans="1:21" hidden="1" x14ac:dyDescent="0.45">
      <c r="A7252" t="str">
        <f t="shared" si="124"/>
        <v>YAG3EUL8FHealth and social careAll</v>
      </c>
      <c r="B7252" t="s">
        <v>116</v>
      </c>
      <c r="C7252" t="s">
        <v>141</v>
      </c>
      <c r="D7252">
        <v>3</v>
      </c>
      <c r="E7252" t="s">
        <v>137</v>
      </c>
      <c r="F7252" t="s">
        <v>139</v>
      </c>
      <c r="G7252" t="s">
        <v>143</v>
      </c>
      <c r="H7252" t="s">
        <v>93</v>
      </c>
      <c r="I7252" t="s">
        <v>28</v>
      </c>
      <c r="J7252">
        <v>5</v>
      </c>
      <c r="K7252">
        <v>50</v>
      </c>
      <c r="L7252" t="s">
        <v>161</v>
      </c>
      <c r="M7252" t="s">
        <v>161</v>
      </c>
      <c r="N7252" t="s">
        <v>161</v>
      </c>
      <c r="O7252" t="s">
        <v>161</v>
      </c>
      <c r="P7252" t="s">
        <v>161</v>
      </c>
      <c r="Q7252" t="s">
        <v>161</v>
      </c>
      <c r="R7252" t="s">
        <v>161</v>
      </c>
      <c r="S7252" t="s">
        <v>161</v>
      </c>
      <c r="T7252" t="s">
        <v>161</v>
      </c>
      <c r="U7252" t="s">
        <v>161</v>
      </c>
    </row>
    <row r="7253" spans="1:21" hidden="1" x14ac:dyDescent="0.45">
      <c r="A7253" t="str">
        <f t="shared" si="124"/>
        <v>YAG1EUL7FHealth and social careAll</v>
      </c>
      <c r="B7253" t="s">
        <v>116</v>
      </c>
      <c r="C7253" t="s">
        <v>49</v>
      </c>
      <c r="D7253">
        <v>1</v>
      </c>
      <c r="E7253" t="s">
        <v>137</v>
      </c>
      <c r="F7253" t="s">
        <v>145</v>
      </c>
      <c r="G7253" t="s">
        <v>143</v>
      </c>
      <c r="H7253" t="s">
        <v>93</v>
      </c>
      <c r="I7253" t="s">
        <v>28</v>
      </c>
      <c r="J7253">
        <v>30</v>
      </c>
      <c r="K7253">
        <v>36.4</v>
      </c>
      <c r="L7253">
        <v>20</v>
      </c>
      <c r="M7253">
        <v>9.1</v>
      </c>
      <c r="N7253">
        <v>7.3</v>
      </c>
      <c r="O7253">
        <v>30.9</v>
      </c>
      <c r="P7253">
        <v>47.3</v>
      </c>
      <c r="Q7253">
        <v>47.3</v>
      </c>
      <c r="R7253" t="s">
        <v>161</v>
      </c>
      <c r="S7253" t="s">
        <v>161</v>
      </c>
      <c r="T7253" t="s">
        <v>161</v>
      </c>
      <c r="U7253" t="s">
        <v>161</v>
      </c>
    </row>
    <row r="7254" spans="1:21" hidden="1" x14ac:dyDescent="0.45">
      <c r="A7254" t="str">
        <f t="shared" si="124"/>
        <v>YAG1EUL7MHealth and social careAll</v>
      </c>
      <c r="B7254" t="s">
        <v>116</v>
      </c>
      <c r="C7254" t="s">
        <v>49</v>
      </c>
      <c r="D7254">
        <v>1</v>
      </c>
      <c r="E7254" t="s">
        <v>137</v>
      </c>
      <c r="F7254" t="s">
        <v>145</v>
      </c>
      <c r="G7254" t="s">
        <v>144</v>
      </c>
      <c r="H7254" t="s">
        <v>93</v>
      </c>
      <c r="I7254" t="s">
        <v>28</v>
      </c>
      <c r="J7254">
        <v>5</v>
      </c>
      <c r="K7254">
        <v>20</v>
      </c>
      <c r="L7254">
        <v>5</v>
      </c>
      <c r="M7254">
        <v>30</v>
      </c>
      <c r="N7254">
        <v>20</v>
      </c>
      <c r="O7254">
        <v>30</v>
      </c>
      <c r="P7254">
        <v>30</v>
      </c>
      <c r="Q7254">
        <v>30</v>
      </c>
      <c r="R7254" t="s">
        <v>161</v>
      </c>
      <c r="S7254" t="s">
        <v>161</v>
      </c>
      <c r="T7254" t="s">
        <v>161</v>
      </c>
      <c r="U7254" t="s">
        <v>161</v>
      </c>
    </row>
    <row r="7255" spans="1:21" hidden="1" x14ac:dyDescent="0.45">
      <c r="A7255" t="str">
        <f t="shared" si="124"/>
        <v>YAG1EUL8MHealth and social careAll</v>
      </c>
      <c r="B7255" t="s">
        <v>116</v>
      </c>
      <c r="C7255" t="s">
        <v>49</v>
      </c>
      <c r="D7255">
        <v>1</v>
      </c>
      <c r="E7255" t="s">
        <v>137</v>
      </c>
      <c r="F7255" t="s">
        <v>139</v>
      </c>
      <c r="G7255" t="s">
        <v>144</v>
      </c>
      <c r="H7255" t="s">
        <v>93</v>
      </c>
      <c r="I7255" t="s">
        <v>28</v>
      </c>
      <c r="J7255" t="s">
        <v>161</v>
      </c>
      <c r="K7255" t="s">
        <v>161</v>
      </c>
      <c r="L7255" t="s">
        <v>161</v>
      </c>
      <c r="M7255" t="s">
        <v>161</v>
      </c>
      <c r="N7255" t="s">
        <v>161</v>
      </c>
      <c r="O7255" t="s">
        <v>161</v>
      </c>
      <c r="P7255" t="s">
        <v>161</v>
      </c>
      <c r="Q7255" t="s">
        <v>161</v>
      </c>
      <c r="R7255" t="s">
        <v>161</v>
      </c>
      <c r="S7255" t="s">
        <v>161</v>
      </c>
      <c r="T7255" t="s">
        <v>161</v>
      </c>
      <c r="U7255" t="s">
        <v>161</v>
      </c>
    </row>
    <row r="7256" spans="1:21" hidden="1" x14ac:dyDescent="0.45">
      <c r="A7256" t="str">
        <f t="shared" si="124"/>
        <v>YAG10EUL7F+MHealth and social careAbroad</v>
      </c>
      <c r="B7256" t="s">
        <v>116</v>
      </c>
      <c r="C7256" t="s">
        <v>142</v>
      </c>
      <c r="D7256">
        <v>10</v>
      </c>
      <c r="E7256" t="s">
        <v>137</v>
      </c>
      <c r="F7256" t="s">
        <v>145</v>
      </c>
      <c r="G7256" t="s">
        <v>138</v>
      </c>
      <c r="H7256" t="s">
        <v>93</v>
      </c>
      <c r="I7256" t="s">
        <v>146</v>
      </c>
      <c r="J7256">
        <v>5</v>
      </c>
      <c r="K7256">
        <v>0</v>
      </c>
      <c r="L7256">
        <v>5</v>
      </c>
      <c r="M7256">
        <v>100</v>
      </c>
      <c r="N7256">
        <v>0</v>
      </c>
      <c r="O7256">
        <v>0</v>
      </c>
      <c r="P7256">
        <v>0</v>
      </c>
      <c r="Q7256">
        <v>0</v>
      </c>
      <c r="R7256" t="s">
        <v>157</v>
      </c>
      <c r="S7256" t="s">
        <v>157</v>
      </c>
      <c r="T7256" t="s">
        <v>157</v>
      </c>
      <c r="U7256" t="s">
        <v>157</v>
      </c>
    </row>
    <row r="7257" spans="1:21" hidden="1" x14ac:dyDescent="0.45">
      <c r="A7257" t="str">
        <f t="shared" si="124"/>
        <v>YAG10EUL7F+MHealth and social careLondon</v>
      </c>
      <c r="B7257" t="s">
        <v>116</v>
      </c>
      <c r="C7257" t="s">
        <v>142</v>
      </c>
      <c r="D7257">
        <v>10</v>
      </c>
      <c r="E7257" t="s">
        <v>137</v>
      </c>
      <c r="F7257" t="s">
        <v>145</v>
      </c>
      <c r="G7257" t="s">
        <v>138</v>
      </c>
      <c r="H7257" t="s">
        <v>93</v>
      </c>
      <c r="I7257" t="s">
        <v>149</v>
      </c>
      <c r="J7257" t="s">
        <v>161</v>
      </c>
      <c r="K7257" t="s">
        <v>161</v>
      </c>
      <c r="L7257" t="s">
        <v>161</v>
      </c>
      <c r="M7257" t="s">
        <v>161</v>
      </c>
      <c r="N7257" t="s">
        <v>161</v>
      </c>
      <c r="O7257" t="s">
        <v>161</v>
      </c>
      <c r="P7257" t="s">
        <v>161</v>
      </c>
      <c r="Q7257" t="s">
        <v>161</v>
      </c>
      <c r="R7257" t="s">
        <v>161</v>
      </c>
      <c r="S7257" t="s">
        <v>161</v>
      </c>
      <c r="T7257" t="s">
        <v>161</v>
      </c>
      <c r="U7257" t="s">
        <v>161</v>
      </c>
    </row>
    <row r="7258" spans="1:21" hidden="1" x14ac:dyDescent="0.45">
      <c r="A7258" t="str">
        <f t="shared" si="124"/>
        <v>YAG10EUL7F+MHealth and social careNorth East</v>
      </c>
      <c r="B7258" t="s">
        <v>116</v>
      </c>
      <c r="C7258" t="s">
        <v>142</v>
      </c>
      <c r="D7258">
        <v>10</v>
      </c>
      <c r="E7258" t="s">
        <v>137</v>
      </c>
      <c r="F7258" t="s">
        <v>145</v>
      </c>
      <c r="G7258" t="s">
        <v>138</v>
      </c>
      <c r="H7258" t="s">
        <v>93</v>
      </c>
      <c r="I7258" t="s">
        <v>150</v>
      </c>
      <c r="J7258" t="s">
        <v>161</v>
      </c>
      <c r="K7258" t="s">
        <v>161</v>
      </c>
      <c r="L7258" t="s">
        <v>161</v>
      </c>
      <c r="M7258" t="s">
        <v>161</v>
      </c>
      <c r="N7258" t="s">
        <v>161</v>
      </c>
      <c r="O7258" t="s">
        <v>161</v>
      </c>
      <c r="P7258" t="s">
        <v>161</v>
      </c>
      <c r="Q7258" t="s">
        <v>161</v>
      </c>
      <c r="R7258" t="s">
        <v>161</v>
      </c>
      <c r="S7258" t="s">
        <v>161</v>
      </c>
      <c r="T7258" t="s">
        <v>161</v>
      </c>
      <c r="U7258" t="s">
        <v>161</v>
      </c>
    </row>
    <row r="7259" spans="1:21" hidden="1" x14ac:dyDescent="0.45">
      <c r="A7259" t="str">
        <f t="shared" si="124"/>
        <v>YAG10EUL7F+MHealth and social careNorth West</v>
      </c>
      <c r="B7259" t="s">
        <v>116</v>
      </c>
      <c r="C7259" t="s">
        <v>142</v>
      </c>
      <c r="D7259">
        <v>10</v>
      </c>
      <c r="E7259" t="s">
        <v>137</v>
      </c>
      <c r="F7259" t="s">
        <v>145</v>
      </c>
      <c r="G7259" t="s">
        <v>138</v>
      </c>
      <c r="H7259" t="s">
        <v>93</v>
      </c>
      <c r="I7259" t="s">
        <v>151</v>
      </c>
      <c r="J7259" t="s">
        <v>161</v>
      </c>
      <c r="K7259" t="s">
        <v>161</v>
      </c>
      <c r="L7259" t="s">
        <v>161</v>
      </c>
      <c r="M7259" t="s">
        <v>161</v>
      </c>
      <c r="N7259" t="s">
        <v>161</v>
      </c>
      <c r="O7259" t="s">
        <v>161</v>
      </c>
      <c r="P7259" t="s">
        <v>161</v>
      </c>
      <c r="Q7259" t="s">
        <v>161</v>
      </c>
      <c r="R7259" t="s">
        <v>157</v>
      </c>
      <c r="S7259" t="s">
        <v>157</v>
      </c>
      <c r="T7259" t="s">
        <v>157</v>
      </c>
      <c r="U7259" t="s">
        <v>157</v>
      </c>
    </row>
    <row r="7260" spans="1:21" hidden="1" x14ac:dyDescent="0.45">
      <c r="A7260" t="str">
        <f t="shared" si="124"/>
        <v>YAG10EUL7F+MHealth and social careNorthern Ireland</v>
      </c>
      <c r="B7260" t="s">
        <v>116</v>
      </c>
      <c r="C7260" t="s">
        <v>142</v>
      </c>
      <c r="D7260">
        <v>10</v>
      </c>
      <c r="E7260" t="s">
        <v>137</v>
      </c>
      <c r="F7260" t="s">
        <v>145</v>
      </c>
      <c r="G7260" t="s">
        <v>138</v>
      </c>
      <c r="H7260" t="s">
        <v>93</v>
      </c>
      <c r="I7260" t="s">
        <v>152</v>
      </c>
      <c r="J7260" t="s">
        <v>161</v>
      </c>
      <c r="K7260" t="s">
        <v>161</v>
      </c>
      <c r="L7260" t="s">
        <v>161</v>
      </c>
      <c r="M7260" t="s">
        <v>161</v>
      </c>
      <c r="N7260" t="s">
        <v>161</v>
      </c>
      <c r="O7260" t="s">
        <v>161</v>
      </c>
      <c r="P7260" t="s">
        <v>161</v>
      </c>
      <c r="Q7260" t="s">
        <v>161</v>
      </c>
      <c r="R7260" t="s">
        <v>157</v>
      </c>
      <c r="S7260" t="s">
        <v>157</v>
      </c>
      <c r="T7260" t="s">
        <v>157</v>
      </c>
      <c r="U7260" t="s">
        <v>157</v>
      </c>
    </row>
    <row r="7261" spans="1:21" hidden="1" x14ac:dyDescent="0.45">
      <c r="A7261" t="str">
        <f t="shared" si="124"/>
        <v>YAG10EUL7F+MHealth and social careSouth East</v>
      </c>
      <c r="B7261" t="s">
        <v>116</v>
      </c>
      <c r="C7261" t="s">
        <v>142</v>
      </c>
      <c r="D7261">
        <v>10</v>
      </c>
      <c r="E7261" t="s">
        <v>137</v>
      </c>
      <c r="F7261" t="s">
        <v>145</v>
      </c>
      <c r="G7261" t="s">
        <v>138</v>
      </c>
      <c r="H7261" t="s">
        <v>93</v>
      </c>
      <c r="I7261" t="s">
        <v>154</v>
      </c>
      <c r="J7261" t="s">
        <v>161</v>
      </c>
      <c r="K7261" t="s">
        <v>161</v>
      </c>
      <c r="L7261" t="s">
        <v>161</v>
      </c>
      <c r="M7261" t="s">
        <v>161</v>
      </c>
      <c r="N7261" t="s">
        <v>161</v>
      </c>
      <c r="O7261" t="s">
        <v>161</v>
      </c>
      <c r="P7261" t="s">
        <v>161</v>
      </c>
      <c r="Q7261" t="s">
        <v>161</v>
      </c>
      <c r="R7261" t="s">
        <v>157</v>
      </c>
      <c r="S7261" t="s">
        <v>157</v>
      </c>
      <c r="T7261" t="s">
        <v>157</v>
      </c>
      <c r="U7261" t="s">
        <v>157</v>
      </c>
    </row>
    <row r="7262" spans="1:21" hidden="1" x14ac:dyDescent="0.45">
      <c r="A7262" t="str">
        <f t="shared" si="124"/>
        <v>YAG10EUL7F+MHealth and social careSouth West</v>
      </c>
      <c r="B7262" t="s">
        <v>116</v>
      </c>
      <c r="C7262" t="s">
        <v>142</v>
      </c>
      <c r="D7262">
        <v>10</v>
      </c>
      <c r="E7262" t="s">
        <v>137</v>
      </c>
      <c r="F7262" t="s">
        <v>145</v>
      </c>
      <c r="G7262" t="s">
        <v>138</v>
      </c>
      <c r="H7262" t="s">
        <v>93</v>
      </c>
      <c r="I7262" t="s">
        <v>155</v>
      </c>
      <c r="J7262" t="s">
        <v>161</v>
      </c>
      <c r="K7262" t="s">
        <v>161</v>
      </c>
      <c r="L7262" t="s">
        <v>161</v>
      </c>
      <c r="M7262" t="s">
        <v>161</v>
      </c>
      <c r="N7262" t="s">
        <v>161</v>
      </c>
      <c r="O7262" t="s">
        <v>161</v>
      </c>
      <c r="P7262" t="s">
        <v>161</v>
      </c>
      <c r="Q7262" t="s">
        <v>161</v>
      </c>
      <c r="R7262" t="s">
        <v>161</v>
      </c>
      <c r="S7262" t="s">
        <v>161</v>
      </c>
      <c r="T7262" t="s">
        <v>161</v>
      </c>
      <c r="U7262" t="s">
        <v>161</v>
      </c>
    </row>
    <row r="7263" spans="1:21" hidden="1" x14ac:dyDescent="0.45">
      <c r="A7263" t="str">
        <f t="shared" si="124"/>
        <v>YAG10EUL7F+MHealth and social careWest Midlands</v>
      </c>
      <c r="B7263" t="s">
        <v>116</v>
      </c>
      <c r="C7263" t="s">
        <v>142</v>
      </c>
      <c r="D7263">
        <v>10</v>
      </c>
      <c r="E7263" t="s">
        <v>137</v>
      </c>
      <c r="F7263" t="s">
        <v>145</v>
      </c>
      <c r="G7263" t="s">
        <v>138</v>
      </c>
      <c r="H7263" t="s">
        <v>93</v>
      </c>
      <c r="I7263" t="s">
        <v>159</v>
      </c>
      <c r="J7263" t="s">
        <v>161</v>
      </c>
      <c r="K7263" t="s">
        <v>161</v>
      </c>
      <c r="L7263" t="s">
        <v>161</v>
      </c>
      <c r="M7263" t="s">
        <v>161</v>
      </c>
      <c r="N7263" t="s">
        <v>161</v>
      </c>
      <c r="O7263" t="s">
        <v>161</v>
      </c>
      <c r="P7263" t="s">
        <v>161</v>
      </c>
      <c r="Q7263" t="s">
        <v>161</v>
      </c>
      <c r="R7263" t="s">
        <v>161</v>
      </c>
      <c r="S7263" t="s">
        <v>161</v>
      </c>
      <c r="T7263" t="s">
        <v>161</v>
      </c>
      <c r="U7263" t="s">
        <v>161</v>
      </c>
    </row>
    <row r="7264" spans="1:21" hidden="1" x14ac:dyDescent="0.45">
      <c r="A7264" t="str">
        <f t="shared" si="124"/>
        <v>YAG10EUL7F+MHealth and social careNA</v>
      </c>
      <c r="B7264" t="s">
        <v>116</v>
      </c>
      <c r="C7264" t="s">
        <v>142</v>
      </c>
      <c r="D7264">
        <v>10</v>
      </c>
      <c r="E7264" t="s">
        <v>137</v>
      </c>
      <c r="F7264" t="s">
        <v>145</v>
      </c>
      <c r="G7264" t="s">
        <v>138</v>
      </c>
      <c r="H7264" t="s">
        <v>93</v>
      </c>
      <c r="I7264" t="s">
        <v>157</v>
      </c>
      <c r="J7264">
        <v>30</v>
      </c>
      <c r="K7264">
        <v>100</v>
      </c>
      <c r="L7264" t="s">
        <v>161</v>
      </c>
      <c r="M7264" t="s">
        <v>161</v>
      </c>
      <c r="N7264" t="s">
        <v>161</v>
      </c>
      <c r="O7264" t="s">
        <v>161</v>
      </c>
      <c r="P7264" t="s">
        <v>161</v>
      </c>
      <c r="Q7264" t="s">
        <v>161</v>
      </c>
      <c r="R7264" t="s">
        <v>157</v>
      </c>
      <c r="S7264" t="s">
        <v>157</v>
      </c>
      <c r="T7264" t="s">
        <v>157</v>
      </c>
      <c r="U7264" t="s">
        <v>157</v>
      </c>
    </row>
    <row r="7265" spans="1:21" hidden="1" x14ac:dyDescent="0.45">
      <c r="A7265" t="str">
        <f t="shared" si="124"/>
        <v>YAG10EUL8F+MHealth and social careEast of England</v>
      </c>
      <c r="B7265" t="s">
        <v>116</v>
      </c>
      <c r="C7265" t="s">
        <v>142</v>
      </c>
      <c r="D7265">
        <v>10</v>
      </c>
      <c r="E7265" t="s">
        <v>137</v>
      </c>
      <c r="F7265" t="s">
        <v>139</v>
      </c>
      <c r="G7265" t="s">
        <v>138</v>
      </c>
      <c r="H7265" t="s">
        <v>93</v>
      </c>
      <c r="I7265" t="s">
        <v>148</v>
      </c>
      <c r="J7265" t="s">
        <v>161</v>
      </c>
      <c r="K7265" t="s">
        <v>161</v>
      </c>
      <c r="L7265" t="s">
        <v>161</v>
      </c>
      <c r="M7265" t="s">
        <v>161</v>
      </c>
      <c r="N7265" t="s">
        <v>161</v>
      </c>
      <c r="O7265" t="s">
        <v>161</v>
      </c>
      <c r="P7265" t="s">
        <v>161</v>
      </c>
      <c r="Q7265" t="s">
        <v>161</v>
      </c>
      <c r="R7265" t="s">
        <v>161</v>
      </c>
      <c r="S7265" t="s">
        <v>161</v>
      </c>
      <c r="T7265" t="s">
        <v>161</v>
      </c>
      <c r="U7265" t="s">
        <v>161</v>
      </c>
    </row>
    <row r="7266" spans="1:21" hidden="1" x14ac:dyDescent="0.45">
      <c r="A7266" t="str">
        <f t="shared" si="124"/>
        <v>YAG5EUL7F+MHealth and social careAbroad</v>
      </c>
      <c r="B7266" t="s">
        <v>116</v>
      </c>
      <c r="C7266" t="s">
        <v>140</v>
      </c>
      <c r="D7266">
        <v>5</v>
      </c>
      <c r="E7266" t="s">
        <v>137</v>
      </c>
      <c r="F7266" t="s">
        <v>145</v>
      </c>
      <c r="G7266" t="s">
        <v>138</v>
      </c>
      <c r="H7266" t="s">
        <v>93</v>
      </c>
      <c r="I7266" t="s">
        <v>146</v>
      </c>
      <c r="J7266">
        <v>5</v>
      </c>
      <c r="K7266">
        <v>0</v>
      </c>
      <c r="L7266">
        <v>5</v>
      </c>
      <c r="M7266">
        <v>75</v>
      </c>
      <c r="N7266">
        <v>0</v>
      </c>
      <c r="O7266">
        <v>25</v>
      </c>
      <c r="P7266">
        <v>25</v>
      </c>
      <c r="Q7266">
        <v>25</v>
      </c>
      <c r="R7266" t="s">
        <v>157</v>
      </c>
      <c r="S7266" t="s">
        <v>157</v>
      </c>
      <c r="T7266" t="s">
        <v>157</v>
      </c>
      <c r="U7266" t="s">
        <v>157</v>
      </c>
    </row>
    <row r="7267" spans="1:21" hidden="1" x14ac:dyDescent="0.45">
      <c r="A7267" t="str">
        <f t="shared" si="124"/>
        <v>YAG5EUL7F+MHealth and social careEast Midlands</v>
      </c>
      <c r="B7267" t="s">
        <v>116</v>
      </c>
      <c r="C7267" t="s">
        <v>140</v>
      </c>
      <c r="D7267">
        <v>5</v>
      </c>
      <c r="E7267" t="s">
        <v>137</v>
      </c>
      <c r="F7267" t="s">
        <v>145</v>
      </c>
      <c r="G7267" t="s">
        <v>138</v>
      </c>
      <c r="H7267" t="s">
        <v>93</v>
      </c>
      <c r="I7267" t="s">
        <v>147</v>
      </c>
      <c r="J7267" t="s">
        <v>161</v>
      </c>
      <c r="K7267" t="s">
        <v>161</v>
      </c>
      <c r="L7267" t="s">
        <v>161</v>
      </c>
      <c r="M7267" t="s">
        <v>161</v>
      </c>
      <c r="N7267" t="s">
        <v>161</v>
      </c>
      <c r="O7267" t="s">
        <v>161</v>
      </c>
      <c r="P7267" t="s">
        <v>161</v>
      </c>
      <c r="Q7267" t="s">
        <v>161</v>
      </c>
      <c r="R7267" t="s">
        <v>161</v>
      </c>
      <c r="S7267" t="s">
        <v>161</v>
      </c>
      <c r="T7267" t="s">
        <v>161</v>
      </c>
      <c r="U7267" t="s">
        <v>161</v>
      </c>
    </row>
    <row r="7268" spans="1:21" hidden="1" x14ac:dyDescent="0.45">
      <c r="A7268" t="str">
        <f t="shared" si="124"/>
        <v>YAG5EUL7F+MHealth and social careLondon</v>
      </c>
      <c r="B7268" t="s">
        <v>116</v>
      </c>
      <c r="C7268" t="s">
        <v>140</v>
      </c>
      <c r="D7268">
        <v>5</v>
      </c>
      <c r="E7268" t="s">
        <v>137</v>
      </c>
      <c r="F7268" t="s">
        <v>145</v>
      </c>
      <c r="G7268" t="s">
        <v>138</v>
      </c>
      <c r="H7268" t="s">
        <v>93</v>
      </c>
      <c r="I7268" t="s">
        <v>149</v>
      </c>
      <c r="J7268">
        <v>5</v>
      </c>
      <c r="K7268">
        <v>0</v>
      </c>
      <c r="L7268">
        <v>5</v>
      </c>
      <c r="M7268">
        <v>0</v>
      </c>
      <c r="N7268">
        <v>0</v>
      </c>
      <c r="O7268">
        <v>100</v>
      </c>
      <c r="P7268">
        <v>100</v>
      </c>
      <c r="Q7268">
        <v>100</v>
      </c>
      <c r="R7268" t="s">
        <v>161</v>
      </c>
      <c r="S7268" t="s">
        <v>161</v>
      </c>
      <c r="T7268" t="s">
        <v>161</v>
      </c>
      <c r="U7268" t="s">
        <v>161</v>
      </c>
    </row>
    <row r="7269" spans="1:21" hidden="1" x14ac:dyDescent="0.45">
      <c r="A7269" t="str">
        <f t="shared" si="124"/>
        <v>YAG5EUL7F+MHealth and social careNorth East</v>
      </c>
      <c r="B7269" t="s">
        <v>116</v>
      </c>
      <c r="C7269" t="s">
        <v>140</v>
      </c>
      <c r="D7269">
        <v>5</v>
      </c>
      <c r="E7269" t="s">
        <v>137</v>
      </c>
      <c r="F7269" t="s">
        <v>145</v>
      </c>
      <c r="G7269" t="s">
        <v>138</v>
      </c>
      <c r="H7269" t="s">
        <v>93</v>
      </c>
      <c r="I7269" t="s">
        <v>150</v>
      </c>
      <c r="J7269" t="s">
        <v>161</v>
      </c>
      <c r="K7269" t="s">
        <v>161</v>
      </c>
      <c r="L7269" t="s">
        <v>161</v>
      </c>
      <c r="M7269" t="s">
        <v>161</v>
      </c>
      <c r="N7269" t="s">
        <v>161</v>
      </c>
      <c r="O7269" t="s">
        <v>161</v>
      </c>
      <c r="P7269" t="s">
        <v>161</v>
      </c>
      <c r="Q7269" t="s">
        <v>161</v>
      </c>
      <c r="R7269" t="s">
        <v>161</v>
      </c>
      <c r="S7269" t="s">
        <v>161</v>
      </c>
      <c r="T7269" t="s">
        <v>161</v>
      </c>
      <c r="U7269" t="s">
        <v>161</v>
      </c>
    </row>
    <row r="7270" spans="1:21" hidden="1" x14ac:dyDescent="0.45">
      <c r="A7270" t="str">
        <f t="shared" si="124"/>
        <v>YAG5EUL7F+MHealth and social careNorth West</v>
      </c>
      <c r="B7270" t="s">
        <v>116</v>
      </c>
      <c r="C7270" t="s">
        <v>140</v>
      </c>
      <c r="D7270">
        <v>5</v>
      </c>
      <c r="E7270" t="s">
        <v>137</v>
      </c>
      <c r="F7270" t="s">
        <v>145</v>
      </c>
      <c r="G7270" t="s">
        <v>138</v>
      </c>
      <c r="H7270" t="s">
        <v>93</v>
      </c>
      <c r="I7270" t="s">
        <v>151</v>
      </c>
      <c r="J7270">
        <v>5</v>
      </c>
      <c r="K7270">
        <v>0</v>
      </c>
      <c r="L7270">
        <v>5</v>
      </c>
      <c r="M7270">
        <v>60</v>
      </c>
      <c r="N7270">
        <v>0</v>
      </c>
      <c r="O7270">
        <v>40</v>
      </c>
      <c r="P7270">
        <v>40</v>
      </c>
      <c r="Q7270">
        <v>40</v>
      </c>
      <c r="R7270" t="s">
        <v>161</v>
      </c>
      <c r="S7270" t="s">
        <v>161</v>
      </c>
      <c r="T7270" t="s">
        <v>161</v>
      </c>
      <c r="U7270" t="s">
        <v>161</v>
      </c>
    </row>
    <row r="7271" spans="1:21" hidden="1" x14ac:dyDescent="0.45">
      <c r="A7271" t="str">
        <f t="shared" si="124"/>
        <v>YAG5EUL7F+MHealth and social careSouth East</v>
      </c>
      <c r="B7271" t="s">
        <v>116</v>
      </c>
      <c r="C7271" t="s">
        <v>140</v>
      </c>
      <c r="D7271">
        <v>5</v>
      </c>
      <c r="E7271" t="s">
        <v>137</v>
      </c>
      <c r="F7271" t="s">
        <v>145</v>
      </c>
      <c r="G7271" t="s">
        <v>138</v>
      </c>
      <c r="H7271" t="s">
        <v>93</v>
      </c>
      <c r="I7271" t="s">
        <v>154</v>
      </c>
      <c r="J7271" t="s">
        <v>161</v>
      </c>
      <c r="K7271" t="s">
        <v>161</v>
      </c>
      <c r="L7271" t="s">
        <v>161</v>
      </c>
      <c r="M7271" t="s">
        <v>161</v>
      </c>
      <c r="N7271" t="s">
        <v>161</v>
      </c>
      <c r="O7271" t="s">
        <v>161</v>
      </c>
      <c r="P7271" t="s">
        <v>161</v>
      </c>
      <c r="Q7271" t="s">
        <v>161</v>
      </c>
      <c r="R7271" t="s">
        <v>161</v>
      </c>
      <c r="S7271" t="s">
        <v>161</v>
      </c>
      <c r="T7271" t="s">
        <v>161</v>
      </c>
      <c r="U7271" t="s">
        <v>161</v>
      </c>
    </row>
    <row r="7272" spans="1:21" hidden="1" x14ac:dyDescent="0.45">
      <c r="A7272" t="str">
        <f t="shared" si="124"/>
        <v>YAG5EUL7F+MHealth and social careSouth West</v>
      </c>
      <c r="B7272" t="s">
        <v>116</v>
      </c>
      <c r="C7272" t="s">
        <v>140</v>
      </c>
      <c r="D7272">
        <v>5</v>
      </c>
      <c r="E7272" t="s">
        <v>137</v>
      </c>
      <c r="F7272" t="s">
        <v>145</v>
      </c>
      <c r="G7272" t="s">
        <v>138</v>
      </c>
      <c r="H7272" t="s">
        <v>93</v>
      </c>
      <c r="I7272" t="s">
        <v>155</v>
      </c>
      <c r="J7272" t="s">
        <v>161</v>
      </c>
      <c r="K7272" t="s">
        <v>161</v>
      </c>
      <c r="L7272" t="s">
        <v>161</v>
      </c>
      <c r="M7272" t="s">
        <v>161</v>
      </c>
      <c r="N7272" t="s">
        <v>161</v>
      </c>
      <c r="O7272" t="s">
        <v>161</v>
      </c>
      <c r="P7272" t="s">
        <v>161</v>
      </c>
      <c r="Q7272" t="s">
        <v>161</v>
      </c>
      <c r="R7272" t="s">
        <v>161</v>
      </c>
      <c r="S7272" t="s">
        <v>161</v>
      </c>
      <c r="T7272" t="s">
        <v>161</v>
      </c>
      <c r="U7272" t="s">
        <v>161</v>
      </c>
    </row>
    <row r="7273" spans="1:21" hidden="1" x14ac:dyDescent="0.45">
      <c r="A7273" t="str">
        <f t="shared" si="124"/>
        <v>YAG5EUL7F+MHealth and social careYorkshire and The Humber</v>
      </c>
      <c r="B7273" t="s">
        <v>116</v>
      </c>
      <c r="C7273" t="s">
        <v>140</v>
      </c>
      <c r="D7273">
        <v>5</v>
      </c>
      <c r="E7273" t="s">
        <v>137</v>
      </c>
      <c r="F7273" t="s">
        <v>145</v>
      </c>
      <c r="G7273" t="s">
        <v>138</v>
      </c>
      <c r="H7273" t="s">
        <v>93</v>
      </c>
      <c r="I7273" t="s">
        <v>160</v>
      </c>
      <c r="J7273" t="s">
        <v>161</v>
      </c>
      <c r="K7273" t="s">
        <v>161</v>
      </c>
      <c r="L7273" t="s">
        <v>161</v>
      </c>
      <c r="M7273" t="s">
        <v>161</v>
      </c>
      <c r="N7273" t="s">
        <v>161</v>
      </c>
      <c r="O7273" t="s">
        <v>161</v>
      </c>
      <c r="P7273" t="s">
        <v>161</v>
      </c>
      <c r="Q7273" t="s">
        <v>161</v>
      </c>
      <c r="R7273" t="s">
        <v>161</v>
      </c>
      <c r="S7273" t="s">
        <v>161</v>
      </c>
      <c r="T7273" t="s">
        <v>161</v>
      </c>
      <c r="U7273" t="s">
        <v>161</v>
      </c>
    </row>
    <row r="7274" spans="1:21" hidden="1" x14ac:dyDescent="0.45">
      <c r="A7274" t="str">
        <f t="shared" si="124"/>
        <v>YAG5EUL7F+MHealth and social careNA</v>
      </c>
      <c r="B7274" t="s">
        <v>116</v>
      </c>
      <c r="C7274" t="s">
        <v>140</v>
      </c>
      <c r="D7274">
        <v>5</v>
      </c>
      <c r="E7274" t="s">
        <v>137</v>
      </c>
      <c r="F7274" t="s">
        <v>145</v>
      </c>
      <c r="G7274" t="s">
        <v>138</v>
      </c>
      <c r="H7274" t="s">
        <v>93</v>
      </c>
      <c r="I7274" t="s">
        <v>157</v>
      </c>
      <c r="J7274">
        <v>15</v>
      </c>
      <c r="K7274">
        <v>100</v>
      </c>
      <c r="L7274" t="s">
        <v>161</v>
      </c>
      <c r="M7274" t="s">
        <v>161</v>
      </c>
      <c r="N7274" t="s">
        <v>161</v>
      </c>
      <c r="O7274" t="s">
        <v>161</v>
      </c>
      <c r="P7274" t="s">
        <v>161</v>
      </c>
      <c r="Q7274" t="s">
        <v>161</v>
      </c>
      <c r="R7274" t="s">
        <v>157</v>
      </c>
      <c r="S7274" t="s">
        <v>157</v>
      </c>
      <c r="T7274" t="s">
        <v>157</v>
      </c>
      <c r="U7274" t="s">
        <v>157</v>
      </c>
    </row>
    <row r="7275" spans="1:21" hidden="1" x14ac:dyDescent="0.45">
      <c r="A7275" t="str">
        <f t="shared" si="124"/>
        <v>YAG5EUL8F+MHealth and social careNA</v>
      </c>
      <c r="B7275" t="s">
        <v>116</v>
      </c>
      <c r="C7275" t="s">
        <v>140</v>
      </c>
      <c r="D7275">
        <v>5</v>
      </c>
      <c r="E7275" t="s">
        <v>137</v>
      </c>
      <c r="F7275" t="s">
        <v>139</v>
      </c>
      <c r="G7275" t="s">
        <v>138</v>
      </c>
      <c r="H7275" t="s">
        <v>93</v>
      </c>
      <c r="I7275" t="s">
        <v>157</v>
      </c>
      <c r="J7275">
        <v>5</v>
      </c>
      <c r="K7275">
        <v>100</v>
      </c>
      <c r="L7275" t="s">
        <v>161</v>
      </c>
      <c r="M7275" t="s">
        <v>161</v>
      </c>
      <c r="N7275" t="s">
        <v>161</v>
      </c>
      <c r="O7275" t="s">
        <v>161</v>
      </c>
      <c r="P7275" t="s">
        <v>161</v>
      </c>
      <c r="Q7275" t="s">
        <v>161</v>
      </c>
      <c r="R7275" t="s">
        <v>157</v>
      </c>
      <c r="S7275" t="s">
        <v>157</v>
      </c>
      <c r="T7275" t="s">
        <v>157</v>
      </c>
      <c r="U7275" t="s">
        <v>157</v>
      </c>
    </row>
    <row r="7276" spans="1:21" hidden="1" x14ac:dyDescent="0.45">
      <c r="A7276" t="str">
        <f t="shared" si="124"/>
        <v>YAG3EUL7F+MHealth and social careAbroad</v>
      </c>
      <c r="B7276" t="s">
        <v>116</v>
      </c>
      <c r="C7276" t="s">
        <v>141</v>
      </c>
      <c r="D7276">
        <v>3</v>
      </c>
      <c r="E7276" t="s">
        <v>137</v>
      </c>
      <c r="F7276" t="s">
        <v>145</v>
      </c>
      <c r="G7276" t="s">
        <v>138</v>
      </c>
      <c r="H7276" t="s">
        <v>93</v>
      </c>
      <c r="I7276" t="s">
        <v>146</v>
      </c>
      <c r="J7276" t="s">
        <v>161</v>
      </c>
      <c r="K7276" t="s">
        <v>161</v>
      </c>
      <c r="L7276" t="s">
        <v>161</v>
      </c>
      <c r="M7276" t="s">
        <v>161</v>
      </c>
      <c r="N7276" t="s">
        <v>161</v>
      </c>
      <c r="O7276" t="s">
        <v>161</v>
      </c>
      <c r="P7276" t="s">
        <v>161</v>
      </c>
      <c r="Q7276" t="s">
        <v>161</v>
      </c>
      <c r="R7276" t="s">
        <v>157</v>
      </c>
      <c r="S7276" t="s">
        <v>157</v>
      </c>
      <c r="T7276" t="s">
        <v>157</v>
      </c>
      <c r="U7276" t="s">
        <v>157</v>
      </c>
    </row>
    <row r="7277" spans="1:21" hidden="1" x14ac:dyDescent="0.45">
      <c r="A7277" t="str">
        <f t="shared" si="124"/>
        <v>YAG3EUL7F+MHealth and social careEast Midlands</v>
      </c>
      <c r="B7277" t="s">
        <v>116</v>
      </c>
      <c r="C7277" t="s">
        <v>141</v>
      </c>
      <c r="D7277">
        <v>3</v>
      </c>
      <c r="E7277" t="s">
        <v>137</v>
      </c>
      <c r="F7277" t="s">
        <v>145</v>
      </c>
      <c r="G7277" t="s">
        <v>138</v>
      </c>
      <c r="H7277" t="s">
        <v>93</v>
      </c>
      <c r="I7277" t="s">
        <v>147</v>
      </c>
      <c r="J7277" t="s">
        <v>161</v>
      </c>
      <c r="K7277" t="s">
        <v>161</v>
      </c>
      <c r="L7277" t="s">
        <v>161</v>
      </c>
      <c r="M7277" t="s">
        <v>161</v>
      </c>
      <c r="N7277" t="s">
        <v>161</v>
      </c>
      <c r="O7277" t="s">
        <v>161</v>
      </c>
      <c r="P7277" t="s">
        <v>161</v>
      </c>
      <c r="Q7277" t="s">
        <v>161</v>
      </c>
      <c r="R7277" t="s">
        <v>161</v>
      </c>
      <c r="S7277" t="s">
        <v>161</v>
      </c>
      <c r="T7277" t="s">
        <v>161</v>
      </c>
      <c r="U7277" t="s">
        <v>161</v>
      </c>
    </row>
    <row r="7278" spans="1:21" hidden="1" x14ac:dyDescent="0.45">
      <c r="A7278" t="str">
        <f t="shared" si="124"/>
        <v>YAG3EUL7F+MHealth and social careEast of England</v>
      </c>
      <c r="B7278" t="s">
        <v>116</v>
      </c>
      <c r="C7278" t="s">
        <v>141</v>
      </c>
      <c r="D7278">
        <v>3</v>
      </c>
      <c r="E7278" t="s">
        <v>137</v>
      </c>
      <c r="F7278" t="s">
        <v>145</v>
      </c>
      <c r="G7278" t="s">
        <v>138</v>
      </c>
      <c r="H7278" t="s">
        <v>93</v>
      </c>
      <c r="I7278" t="s">
        <v>148</v>
      </c>
      <c r="J7278" t="s">
        <v>161</v>
      </c>
      <c r="K7278" t="s">
        <v>161</v>
      </c>
      <c r="L7278" t="s">
        <v>161</v>
      </c>
      <c r="M7278" t="s">
        <v>161</v>
      </c>
      <c r="N7278" t="s">
        <v>161</v>
      </c>
      <c r="O7278" t="s">
        <v>161</v>
      </c>
      <c r="P7278" t="s">
        <v>161</v>
      </c>
      <c r="Q7278" t="s">
        <v>161</v>
      </c>
      <c r="R7278" t="s">
        <v>161</v>
      </c>
      <c r="S7278" t="s">
        <v>161</v>
      </c>
      <c r="T7278" t="s">
        <v>161</v>
      </c>
      <c r="U7278" t="s">
        <v>161</v>
      </c>
    </row>
    <row r="7279" spans="1:21" hidden="1" x14ac:dyDescent="0.45">
      <c r="A7279" t="str">
        <f t="shared" si="124"/>
        <v>YAG3EUL7F+MHealth and social careLondon</v>
      </c>
      <c r="B7279" t="s">
        <v>116</v>
      </c>
      <c r="C7279" t="s">
        <v>141</v>
      </c>
      <c r="D7279">
        <v>3</v>
      </c>
      <c r="E7279" t="s">
        <v>137</v>
      </c>
      <c r="F7279" t="s">
        <v>145</v>
      </c>
      <c r="G7279" t="s">
        <v>138</v>
      </c>
      <c r="H7279" t="s">
        <v>93</v>
      </c>
      <c r="I7279" t="s">
        <v>149</v>
      </c>
      <c r="J7279">
        <v>10</v>
      </c>
      <c r="K7279">
        <v>0</v>
      </c>
      <c r="L7279">
        <v>10</v>
      </c>
      <c r="M7279">
        <v>16.7</v>
      </c>
      <c r="N7279">
        <v>0</v>
      </c>
      <c r="O7279">
        <v>66.7</v>
      </c>
      <c r="P7279">
        <v>66.7</v>
      </c>
      <c r="Q7279">
        <v>83.3</v>
      </c>
      <c r="R7279" t="s">
        <v>161</v>
      </c>
      <c r="S7279" t="s">
        <v>161</v>
      </c>
      <c r="T7279" t="s">
        <v>161</v>
      </c>
      <c r="U7279" t="s">
        <v>161</v>
      </c>
    </row>
    <row r="7280" spans="1:21" hidden="1" x14ac:dyDescent="0.45">
      <c r="A7280" t="str">
        <f t="shared" si="124"/>
        <v>YAG3EUL7F+MHealth and social careNorth East</v>
      </c>
      <c r="B7280" t="s">
        <v>116</v>
      </c>
      <c r="C7280" t="s">
        <v>141</v>
      </c>
      <c r="D7280">
        <v>3</v>
      </c>
      <c r="E7280" t="s">
        <v>137</v>
      </c>
      <c r="F7280" t="s">
        <v>145</v>
      </c>
      <c r="G7280" t="s">
        <v>138</v>
      </c>
      <c r="H7280" t="s">
        <v>93</v>
      </c>
      <c r="I7280" t="s">
        <v>150</v>
      </c>
      <c r="J7280" t="s">
        <v>161</v>
      </c>
      <c r="K7280" t="s">
        <v>161</v>
      </c>
      <c r="L7280" t="s">
        <v>161</v>
      </c>
      <c r="M7280" t="s">
        <v>161</v>
      </c>
      <c r="N7280" t="s">
        <v>161</v>
      </c>
      <c r="O7280" t="s">
        <v>161</v>
      </c>
      <c r="P7280" t="s">
        <v>161</v>
      </c>
      <c r="Q7280" t="s">
        <v>161</v>
      </c>
      <c r="R7280" t="s">
        <v>157</v>
      </c>
      <c r="S7280" t="s">
        <v>157</v>
      </c>
      <c r="T7280" t="s">
        <v>157</v>
      </c>
      <c r="U7280" t="s">
        <v>157</v>
      </c>
    </row>
    <row r="7281" spans="1:21" hidden="1" x14ac:dyDescent="0.45">
      <c r="A7281" t="str">
        <f t="shared" si="124"/>
        <v>YAG3EUL7F+MHealth and social careNorth West</v>
      </c>
      <c r="B7281" t="s">
        <v>116</v>
      </c>
      <c r="C7281" t="s">
        <v>141</v>
      </c>
      <c r="D7281">
        <v>3</v>
      </c>
      <c r="E7281" t="s">
        <v>137</v>
      </c>
      <c r="F7281" t="s">
        <v>145</v>
      </c>
      <c r="G7281" t="s">
        <v>138</v>
      </c>
      <c r="H7281" t="s">
        <v>93</v>
      </c>
      <c r="I7281" t="s">
        <v>151</v>
      </c>
      <c r="J7281" t="s">
        <v>161</v>
      </c>
      <c r="K7281" t="s">
        <v>161</v>
      </c>
      <c r="L7281" t="s">
        <v>161</v>
      </c>
      <c r="M7281" t="s">
        <v>161</v>
      </c>
      <c r="N7281" t="s">
        <v>161</v>
      </c>
      <c r="O7281" t="s">
        <v>161</v>
      </c>
      <c r="P7281" t="s">
        <v>161</v>
      </c>
      <c r="Q7281" t="s">
        <v>161</v>
      </c>
      <c r="R7281" t="s">
        <v>157</v>
      </c>
      <c r="S7281" t="s">
        <v>157</v>
      </c>
      <c r="T7281" t="s">
        <v>157</v>
      </c>
      <c r="U7281" t="s">
        <v>157</v>
      </c>
    </row>
    <row r="7282" spans="1:21" hidden="1" x14ac:dyDescent="0.45">
      <c r="A7282" t="str">
        <f t="shared" si="124"/>
        <v>YAG3EUL7F+MHealth and social careNorthern Ireland</v>
      </c>
      <c r="B7282" t="s">
        <v>116</v>
      </c>
      <c r="C7282" t="s">
        <v>141</v>
      </c>
      <c r="D7282">
        <v>3</v>
      </c>
      <c r="E7282" t="s">
        <v>137</v>
      </c>
      <c r="F7282" t="s">
        <v>145</v>
      </c>
      <c r="G7282" t="s">
        <v>138</v>
      </c>
      <c r="H7282" t="s">
        <v>93</v>
      </c>
      <c r="I7282" t="s">
        <v>152</v>
      </c>
      <c r="J7282">
        <v>5</v>
      </c>
      <c r="K7282">
        <v>0</v>
      </c>
      <c r="L7282">
        <v>5</v>
      </c>
      <c r="M7282">
        <v>25</v>
      </c>
      <c r="N7282">
        <v>0</v>
      </c>
      <c r="O7282">
        <v>50</v>
      </c>
      <c r="P7282">
        <v>75</v>
      </c>
      <c r="Q7282">
        <v>75</v>
      </c>
      <c r="R7282" t="s">
        <v>161</v>
      </c>
      <c r="S7282" t="s">
        <v>161</v>
      </c>
      <c r="T7282" t="s">
        <v>161</v>
      </c>
      <c r="U7282" t="s">
        <v>161</v>
      </c>
    </row>
    <row r="7283" spans="1:21" hidden="1" x14ac:dyDescent="0.45">
      <c r="A7283" t="str">
        <f t="shared" si="124"/>
        <v>YAG3EUL7F+MHealth and social careSouth East</v>
      </c>
      <c r="B7283" t="s">
        <v>116</v>
      </c>
      <c r="C7283" t="s">
        <v>141</v>
      </c>
      <c r="D7283">
        <v>3</v>
      </c>
      <c r="E7283" t="s">
        <v>137</v>
      </c>
      <c r="F7283" t="s">
        <v>145</v>
      </c>
      <c r="G7283" t="s">
        <v>138</v>
      </c>
      <c r="H7283" t="s">
        <v>93</v>
      </c>
      <c r="I7283" t="s">
        <v>154</v>
      </c>
      <c r="J7283">
        <v>5</v>
      </c>
      <c r="K7283">
        <v>0</v>
      </c>
      <c r="L7283">
        <v>5</v>
      </c>
      <c r="M7283">
        <v>40</v>
      </c>
      <c r="N7283">
        <v>0</v>
      </c>
      <c r="O7283">
        <v>40</v>
      </c>
      <c r="P7283">
        <v>40</v>
      </c>
      <c r="Q7283">
        <v>60</v>
      </c>
      <c r="R7283" t="s">
        <v>161</v>
      </c>
      <c r="S7283" t="s">
        <v>161</v>
      </c>
      <c r="T7283" t="s">
        <v>161</v>
      </c>
      <c r="U7283" t="s">
        <v>161</v>
      </c>
    </row>
    <row r="7284" spans="1:21" hidden="1" x14ac:dyDescent="0.45">
      <c r="A7284" t="str">
        <f t="shared" si="124"/>
        <v>YAG3EUL7F+MHealth and social careSouth West</v>
      </c>
      <c r="B7284" t="s">
        <v>116</v>
      </c>
      <c r="C7284" t="s">
        <v>141</v>
      </c>
      <c r="D7284">
        <v>3</v>
      </c>
      <c r="E7284" t="s">
        <v>137</v>
      </c>
      <c r="F7284" t="s">
        <v>145</v>
      </c>
      <c r="G7284" t="s">
        <v>138</v>
      </c>
      <c r="H7284" t="s">
        <v>93</v>
      </c>
      <c r="I7284" t="s">
        <v>155</v>
      </c>
      <c r="J7284">
        <v>5</v>
      </c>
      <c r="K7284">
        <v>0</v>
      </c>
      <c r="L7284">
        <v>5</v>
      </c>
      <c r="M7284">
        <v>20</v>
      </c>
      <c r="N7284">
        <v>0</v>
      </c>
      <c r="O7284">
        <v>60</v>
      </c>
      <c r="P7284">
        <v>80</v>
      </c>
      <c r="Q7284">
        <v>80</v>
      </c>
      <c r="R7284" t="s">
        <v>161</v>
      </c>
      <c r="S7284" t="s">
        <v>161</v>
      </c>
      <c r="T7284" t="s">
        <v>161</v>
      </c>
      <c r="U7284" t="s">
        <v>161</v>
      </c>
    </row>
    <row r="7285" spans="1:21" hidden="1" x14ac:dyDescent="0.45">
      <c r="A7285" t="str">
        <f t="shared" si="124"/>
        <v>YAG3EUL7F+MHealth and social careWest Midlands</v>
      </c>
      <c r="B7285" t="s">
        <v>116</v>
      </c>
      <c r="C7285" t="s">
        <v>141</v>
      </c>
      <c r="D7285">
        <v>3</v>
      </c>
      <c r="E7285" t="s">
        <v>137</v>
      </c>
      <c r="F7285" t="s">
        <v>145</v>
      </c>
      <c r="G7285" t="s">
        <v>138</v>
      </c>
      <c r="H7285" t="s">
        <v>93</v>
      </c>
      <c r="I7285" t="s">
        <v>159</v>
      </c>
      <c r="J7285" t="s">
        <v>161</v>
      </c>
      <c r="K7285" t="s">
        <v>161</v>
      </c>
      <c r="L7285" t="s">
        <v>161</v>
      </c>
      <c r="M7285" t="s">
        <v>161</v>
      </c>
      <c r="N7285" t="s">
        <v>161</v>
      </c>
      <c r="O7285" t="s">
        <v>161</v>
      </c>
      <c r="P7285" t="s">
        <v>161</v>
      </c>
      <c r="Q7285" t="s">
        <v>161</v>
      </c>
      <c r="R7285" t="s">
        <v>161</v>
      </c>
      <c r="S7285" t="s">
        <v>161</v>
      </c>
      <c r="T7285" t="s">
        <v>161</v>
      </c>
      <c r="U7285" t="s">
        <v>161</v>
      </c>
    </row>
    <row r="7286" spans="1:21" hidden="1" x14ac:dyDescent="0.45">
      <c r="A7286" t="str">
        <f t="shared" si="124"/>
        <v>YAG3EUL7F+MHealth and social careYorkshire and The Humber</v>
      </c>
      <c r="B7286" t="s">
        <v>116</v>
      </c>
      <c r="C7286" t="s">
        <v>141</v>
      </c>
      <c r="D7286">
        <v>3</v>
      </c>
      <c r="E7286" t="s">
        <v>137</v>
      </c>
      <c r="F7286" t="s">
        <v>145</v>
      </c>
      <c r="G7286" t="s">
        <v>138</v>
      </c>
      <c r="H7286" t="s">
        <v>93</v>
      </c>
      <c r="I7286" t="s">
        <v>160</v>
      </c>
      <c r="J7286">
        <v>5</v>
      </c>
      <c r="K7286">
        <v>0</v>
      </c>
      <c r="L7286">
        <v>5</v>
      </c>
      <c r="M7286">
        <v>0</v>
      </c>
      <c r="N7286">
        <v>0</v>
      </c>
      <c r="O7286">
        <v>33.299999999999997</v>
      </c>
      <c r="P7286">
        <v>66.7</v>
      </c>
      <c r="Q7286">
        <v>100</v>
      </c>
      <c r="R7286" t="s">
        <v>161</v>
      </c>
      <c r="S7286" t="s">
        <v>161</v>
      </c>
      <c r="T7286" t="s">
        <v>161</v>
      </c>
      <c r="U7286" t="s">
        <v>161</v>
      </c>
    </row>
    <row r="7287" spans="1:21" hidden="1" x14ac:dyDescent="0.45">
      <c r="A7287" t="str">
        <f t="shared" si="124"/>
        <v>YAG3EUL7F+MHealth and social careNA</v>
      </c>
      <c r="B7287" t="s">
        <v>116</v>
      </c>
      <c r="C7287" t="s">
        <v>141</v>
      </c>
      <c r="D7287">
        <v>3</v>
      </c>
      <c r="E7287" t="s">
        <v>137</v>
      </c>
      <c r="F7287" t="s">
        <v>145</v>
      </c>
      <c r="G7287" t="s">
        <v>138</v>
      </c>
      <c r="H7287" t="s">
        <v>93</v>
      </c>
      <c r="I7287" t="s">
        <v>157</v>
      </c>
      <c r="J7287">
        <v>15</v>
      </c>
      <c r="K7287">
        <v>92.3</v>
      </c>
      <c r="L7287" t="s">
        <v>161</v>
      </c>
      <c r="M7287" t="s">
        <v>161</v>
      </c>
      <c r="N7287" t="s">
        <v>161</v>
      </c>
      <c r="O7287" t="s">
        <v>161</v>
      </c>
      <c r="P7287" t="s">
        <v>161</v>
      </c>
      <c r="Q7287" t="s">
        <v>161</v>
      </c>
      <c r="R7287" t="s">
        <v>157</v>
      </c>
      <c r="S7287" t="s">
        <v>157</v>
      </c>
      <c r="T7287" t="s">
        <v>157</v>
      </c>
      <c r="U7287" t="s">
        <v>157</v>
      </c>
    </row>
    <row r="7288" spans="1:21" hidden="1" x14ac:dyDescent="0.45">
      <c r="A7288" t="str">
        <f t="shared" si="124"/>
        <v>YAG3EUL8F+MHealth and social careScotland</v>
      </c>
      <c r="B7288" t="s">
        <v>116</v>
      </c>
      <c r="C7288" t="s">
        <v>141</v>
      </c>
      <c r="D7288">
        <v>3</v>
      </c>
      <c r="E7288" t="s">
        <v>137</v>
      </c>
      <c r="F7288" t="s">
        <v>139</v>
      </c>
      <c r="G7288" t="s">
        <v>138</v>
      </c>
      <c r="H7288" t="s">
        <v>93</v>
      </c>
      <c r="I7288" t="s">
        <v>153</v>
      </c>
      <c r="J7288" t="s">
        <v>161</v>
      </c>
      <c r="K7288" t="s">
        <v>161</v>
      </c>
      <c r="L7288" t="s">
        <v>161</v>
      </c>
      <c r="M7288" t="s">
        <v>161</v>
      </c>
      <c r="N7288" t="s">
        <v>161</v>
      </c>
      <c r="O7288" t="s">
        <v>161</v>
      </c>
      <c r="P7288" t="s">
        <v>161</v>
      </c>
      <c r="Q7288" t="s">
        <v>161</v>
      </c>
      <c r="R7288" t="s">
        <v>161</v>
      </c>
      <c r="S7288" t="s">
        <v>161</v>
      </c>
      <c r="T7288" t="s">
        <v>161</v>
      </c>
      <c r="U7288" t="s">
        <v>161</v>
      </c>
    </row>
    <row r="7289" spans="1:21" hidden="1" x14ac:dyDescent="0.45">
      <c r="A7289" t="str">
        <f t="shared" si="124"/>
        <v>YAG3EUL8F+MHealth and social careSouth West</v>
      </c>
      <c r="B7289" t="s">
        <v>116</v>
      </c>
      <c r="C7289" t="s">
        <v>141</v>
      </c>
      <c r="D7289">
        <v>3</v>
      </c>
      <c r="E7289" t="s">
        <v>137</v>
      </c>
      <c r="F7289" t="s">
        <v>139</v>
      </c>
      <c r="G7289" t="s">
        <v>138</v>
      </c>
      <c r="H7289" t="s">
        <v>93</v>
      </c>
      <c r="I7289" t="s">
        <v>155</v>
      </c>
      <c r="J7289" t="s">
        <v>161</v>
      </c>
      <c r="K7289" t="s">
        <v>161</v>
      </c>
      <c r="L7289" t="s">
        <v>161</v>
      </c>
      <c r="M7289" t="s">
        <v>161</v>
      </c>
      <c r="N7289" t="s">
        <v>161</v>
      </c>
      <c r="O7289" t="s">
        <v>161</v>
      </c>
      <c r="P7289" t="s">
        <v>161</v>
      </c>
      <c r="Q7289" t="s">
        <v>161</v>
      </c>
      <c r="R7289" t="s">
        <v>161</v>
      </c>
      <c r="S7289" t="s">
        <v>161</v>
      </c>
      <c r="T7289" t="s">
        <v>161</v>
      </c>
      <c r="U7289" t="s">
        <v>161</v>
      </c>
    </row>
    <row r="7290" spans="1:21" hidden="1" x14ac:dyDescent="0.45">
      <c r="A7290" t="str">
        <f t="shared" si="124"/>
        <v>YAG3EUL8F+MHealth and social careNA</v>
      </c>
      <c r="B7290" t="s">
        <v>116</v>
      </c>
      <c r="C7290" t="s">
        <v>141</v>
      </c>
      <c r="D7290">
        <v>3</v>
      </c>
      <c r="E7290" t="s">
        <v>137</v>
      </c>
      <c r="F7290" t="s">
        <v>139</v>
      </c>
      <c r="G7290" t="s">
        <v>138</v>
      </c>
      <c r="H7290" t="s">
        <v>93</v>
      </c>
      <c r="I7290" t="s">
        <v>157</v>
      </c>
      <c r="J7290" t="s">
        <v>161</v>
      </c>
      <c r="K7290" t="s">
        <v>161</v>
      </c>
      <c r="L7290" t="s">
        <v>161</v>
      </c>
      <c r="M7290" t="s">
        <v>161</v>
      </c>
      <c r="N7290" t="s">
        <v>161</v>
      </c>
      <c r="O7290" t="s">
        <v>161</v>
      </c>
      <c r="P7290" t="s">
        <v>161</v>
      </c>
      <c r="Q7290" t="s">
        <v>161</v>
      </c>
      <c r="R7290" t="s">
        <v>157</v>
      </c>
      <c r="S7290" t="s">
        <v>157</v>
      </c>
      <c r="T7290" t="s">
        <v>157</v>
      </c>
      <c r="U7290" t="s">
        <v>157</v>
      </c>
    </row>
    <row r="7291" spans="1:21" hidden="1" x14ac:dyDescent="0.45">
      <c r="A7291" t="str">
        <f t="shared" si="124"/>
        <v>YAG1EUL7F+MHealth and social careAbroad</v>
      </c>
      <c r="B7291" t="s">
        <v>116</v>
      </c>
      <c r="C7291" t="s">
        <v>49</v>
      </c>
      <c r="D7291">
        <v>1</v>
      </c>
      <c r="E7291" t="s">
        <v>137</v>
      </c>
      <c r="F7291" t="s">
        <v>145</v>
      </c>
      <c r="G7291" t="s">
        <v>138</v>
      </c>
      <c r="H7291" t="s">
        <v>93</v>
      </c>
      <c r="I7291" t="s">
        <v>146</v>
      </c>
      <c r="J7291">
        <v>5</v>
      </c>
      <c r="K7291">
        <v>0</v>
      </c>
      <c r="L7291">
        <v>5</v>
      </c>
      <c r="M7291">
        <v>83.3</v>
      </c>
      <c r="N7291">
        <v>0</v>
      </c>
      <c r="O7291">
        <v>16.7</v>
      </c>
      <c r="P7291">
        <v>16.7</v>
      </c>
      <c r="Q7291">
        <v>16.7</v>
      </c>
      <c r="R7291" t="s">
        <v>161</v>
      </c>
      <c r="S7291" t="s">
        <v>161</v>
      </c>
      <c r="T7291" t="s">
        <v>161</v>
      </c>
      <c r="U7291" t="s">
        <v>161</v>
      </c>
    </row>
    <row r="7292" spans="1:21" hidden="1" x14ac:dyDescent="0.45">
      <c r="A7292" t="str">
        <f t="shared" si="124"/>
        <v>YAG1EUL7F+MHealth and social careEast of England</v>
      </c>
      <c r="B7292" t="s">
        <v>116</v>
      </c>
      <c r="C7292" t="s">
        <v>49</v>
      </c>
      <c r="D7292">
        <v>1</v>
      </c>
      <c r="E7292" t="s">
        <v>137</v>
      </c>
      <c r="F7292" t="s">
        <v>145</v>
      </c>
      <c r="G7292" t="s">
        <v>138</v>
      </c>
      <c r="H7292" t="s">
        <v>93</v>
      </c>
      <c r="I7292" t="s">
        <v>148</v>
      </c>
      <c r="J7292">
        <v>5</v>
      </c>
      <c r="K7292">
        <v>0</v>
      </c>
      <c r="L7292">
        <v>5</v>
      </c>
      <c r="M7292">
        <v>0</v>
      </c>
      <c r="N7292">
        <v>40</v>
      </c>
      <c r="O7292">
        <v>60</v>
      </c>
      <c r="P7292">
        <v>60</v>
      </c>
      <c r="Q7292">
        <v>60</v>
      </c>
      <c r="R7292" t="s">
        <v>161</v>
      </c>
      <c r="S7292" t="s">
        <v>161</v>
      </c>
      <c r="T7292" t="s">
        <v>161</v>
      </c>
      <c r="U7292" t="s">
        <v>161</v>
      </c>
    </row>
    <row r="7293" spans="1:21" hidden="1" x14ac:dyDescent="0.45">
      <c r="A7293" t="str">
        <f t="shared" si="124"/>
        <v>YAG1EUL7F+MHealth and social careLondon</v>
      </c>
      <c r="B7293" t="s">
        <v>116</v>
      </c>
      <c r="C7293" t="s">
        <v>49</v>
      </c>
      <c r="D7293">
        <v>1</v>
      </c>
      <c r="E7293" t="s">
        <v>137</v>
      </c>
      <c r="F7293" t="s">
        <v>145</v>
      </c>
      <c r="G7293" t="s">
        <v>138</v>
      </c>
      <c r="H7293" t="s">
        <v>93</v>
      </c>
      <c r="I7293" t="s">
        <v>149</v>
      </c>
      <c r="J7293">
        <v>5</v>
      </c>
      <c r="K7293">
        <v>0</v>
      </c>
      <c r="L7293">
        <v>5</v>
      </c>
      <c r="M7293">
        <v>20</v>
      </c>
      <c r="N7293">
        <v>0</v>
      </c>
      <c r="O7293">
        <v>40</v>
      </c>
      <c r="P7293">
        <v>80</v>
      </c>
      <c r="Q7293">
        <v>80</v>
      </c>
      <c r="R7293" t="s">
        <v>161</v>
      </c>
      <c r="S7293" t="s">
        <v>161</v>
      </c>
      <c r="T7293" t="s">
        <v>161</v>
      </c>
      <c r="U7293" t="s">
        <v>161</v>
      </c>
    </row>
    <row r="7294" spans="1:21" hidden="1" x14ac:dyDescent="0.45">
      <c r="A7294" t="str">
        <f t="shared" si="124"/>
        <v>YAG1EUL7F+MHealth and social careNorth East</v>
      </c>
      <c r="B7294" t="s">
        <v>116</v>
      </c>
      <c r="C7294" t="s">
        <v>49</v>
      </c>
      <c r="D7294">
        <v>1</v>
      </c>
      <c r="E7294" t="s">
        <v>137</v>
      </c>
      <c r="F7294" t="s">
        <v>145</v>
      </c>
      <c r="G7294" t="s">
        <v>138</v>
      </c>
      <c r="H7294" t="s">
        <v>93</v>
      </c>
      <c r="I7294" t="s">
        <v>150</v>
      </c>
      <c r="J7294" t="s">
        <v>161</v>
      </c>
      <c r="K7294" t="s">
        <v>161</v>
      </c>
      <c r="L7294" t="s">
        <v>161</v>
      </c>
      <c r="M7294" t="s">
        <v>161</v>
      </c>
      <c r="N7294" t="s">
        <v>161</v>
      </c>
      <c r="O7294" t="s">
        <v>161</v>
      </c>
      <c r="P7294" t="s">
        <v>161</v>
      </c>
      <c r="Q7294" t="s">
        <v>161</v>
      </c>
      <c r="R7294" t="s">
        <v>157</v>
      </c>
      <c r="S7294" t="s">
        <v>157</v>
      </c>
      <c r="T7294" t="s">
        <v>157</v>
      </c>
      <c r="U7294" t="s">
        <v>157</v>
      </c>
    </row>
    <row r="7295" spans="1:21" hidden="1" x14ac:dyDescent="0.45">
      <c r="A7295" t="str">
        <f t="shared" si="124"/>
        <v>YAG1EUL7F+MHealth and social careNorth West</v>
      </c>
      <c r="B7295" t="s">
        <v>116</v>
      </c>
      <c r="C7295" t="s">
        <v>49</v>
      </c>
      <c r="D7295">
        <v>1</v>
      </c>
      <c r="E7295" t="s">
        <v>137</v>
      </c>
      <c r="F7295" t="s">
        <v>145</v>
      </c>
      <c r="G7295" t="s">
        <v>138</v>
      </c>
      <c r="H7295" t="s">
        <v>93</v>
      </c>
      <c r="I7295" t="s">
        <v>151</v>
      </c>
      <c r="J7295">
        <v>5</v>
      </c>
      <c r="K7295">
        <v>0</v>
      </c>
      <c r="L7295">
        <v>5</v>
      </c>
      <c r="M7295">
        <v>25</v>
      </c>
      <c r="N7295">
        <v>0</v>
      </c>
      <c r="O7295">
        <v>25</v>
      </c>
      <c r="P7295">
        <v>75</v>
      </c>
      <c r="Q7295">
        <v>75</v>
      </c>
      <c r="R7295" t="s">
        <v>161</v>
      </c>
      <c r="S7295" t="s">
        <v>161</v>
      </c>
      <c r="T7295" t="s">
        <v>161</v>
      </c>
      <c r="U7295" t="s">
        <v>161</v>
      </c>
    </row>
    <row r="7296" spans="1:21" hidden="1" x14ac:dyDescent="0.45">
      <c r="A7296" t="str">
        <f t="shared" si="124"/>
        <v>YAG1EUL7F+MHealth and social careNorthern Ireland</v>
      </c>
      <c r="B7296" t="s">
        <v>116</v>
      </c>
      <c r="C7296" t="s">
        <v>49</v>
      </c>
      <c r="D7296">
        <v>1</v>
      </c>
      <c r="E7296" t="s">
        <v>137</v>
      </c>
      <c r="F7296" t="s">
        <v>145</v>
      </c>
      <c r="G7296" t="s">
        <v>138</v>
      </c>
      <c r="H7296" t="s">
        <v>93</v>
      </c>
      <c r="I7296" t="s">
        <v>152</v>
      </c>
      <c r="J7296" t="s">
        <v>161</v>
      </c>
      <c r="K7296" t="s">
        <v>161</v>
      </c>
      <c r="L7296" t="s">
        <v>161</v>
      </c>
      <c r="M7296" t="s">
        <v>161</v>
      </c>
      <c r="N7296" t="s">
        <v>161</v>
      </c>
      <c r="O7296" t="s">
        <v>161</v>
      </c>
      <c r="P7296" t="s">
        <v>161</v>
      </c>
      <c r="Q7296" t="s">
        <v>161</v>
      </c>
      <c r="R7296" t="s">
        <v>161</v>
      </c>
      <c r="S7296" t="s">
        <v>161</v>
      </c>
      <c r="T7296" t="s">
        <v>161</v>
      </c>
      <c r="U7296" t="s">
        <v>161</v>
      </c>
    </row>
    <row r="7297" spans="1:21" hidden="1" x14ac:dyDescent="0.45">
      <c r="A7297" t="str">
        <f t="shared" si="124"/>
        <v>YAG1EUL7F+MHealth and social careSouth East</v>
      </c>
      <c r="B7297" t="s">
        <v>116</v>
      </c>
      <c r="C7297" t="s">
        <v>49</v>
      </c>
      <c r="D7297">
        <v>1</v>
      </c>
      <c r="E7297" t="s">
        <v>137</v>
      </c>
      <c r="F7297" t="s">
        <v>145</v>
      </c>
      <c r="G7297" t="s">
        <v>138</v>
      </c>
      <c r="H7297" t="s">
        <v>93</v>
      </c>
      <c r="I7297" t="s">
        <v>154</v>
      </c>
      <c r="J7297" t="s">
        <v>161</v>
      </c>
      <c r="K7297" t="s">
        <v>161</v>
      </c>
      <c r="L7297" t="s">
        <v>161</v>
      </c>
      <c r="M7297" t="s">
        <v>161</v>
      </c>
      <c r="N7297" t="s">
        <v>161</v>
      </c>
      <c r="O7297" t="s">
        <v>161</v>
      </c>
      <c r="P7297" t="s">
        <v>161</v>
      </c>
      <c r="Q7297" t="s">
        <v>161</v>
      </c>
      <c r="R7297" t="s">
        <v>161</v>
      </c>
      <c r="S7297" t="s">
        <v>161</v>
      </c>
      <c r="T7297" t="s">
        <v>161</v>
      </c>
      <c r="U7297" t="s">
        <v>161</v>
      </c>
    </row>
    <row r="7298" spans="1:21" hidden="1" x14ac:dyDescent="0.45">
      <c r="A7298" t="str">
        <f t="shared" si="124"/>
        <v>YAG1EUL7F+MHealth and social careWales</v>
      </c>
      <c r="B7298" t="s">
        <v>116</v>
      </c>
      <c r="C7298" t="s">
        <v>49</v>
      </c>
      <c r="D7298">
        <v>1</v>
      </c>
      <c r="E7298" t="s">
        <v>137</v>
      </c>
      <c r="F7298" t="s">
        <v>145</v>
      </c>
      <c r="G7298" t="s">
        <v>138</v>
      </c>
      <c r="H7298" t="s">
        <v>93</v>
      </c>
      <c r="I7298" t="s">
        <v>158</v>
      </c>
      <c r="J7298" t="s">
        <v>161</v>
      </c>
      <c r="K7298" t="s">
        <v>161</v>
      </c>
      <c r="L7298" t="s">
        <v>161</v>
      </c>
      <c r="M7298" t="s">
        <v>161</v>
      </c>
      <c r="N7298" t="s">
        <v>161</v>
      </c>
      <c r="O7298" t="s">
        <v>161</v>
      </c>
      <c r="P7298" t="s">
        <v>161</v>
      </c>
      <c r="Q7298" t="s">
        <v>161</v>
      </c>
      <c r="R7298" t="s">
        <v>157</v>
      </c>
      <c r="S7298" t="s">
        <v>157</v>
      </c>
      <c r="T7298" t="s">
        <v>157</v>
      </c>
      <c r="U7298" t="s">
        <v>157</v>
      </c>
    </row>
    <row r="7299" spans="1:21" hidden="1" x14ac:dyDescent="0.45">
      <c r="A7299" t="str">
        <f t="shared" si="124"/>
        <v>YAG1EUL7F+MHealth and social careYorkshire and The Humber</v>
      </c>
      <c r="B7299" t="s">
        <v>116</v>
      </c>
      <c r="C7299" t="s">
        <v>49</v>
      </c>
      <c r="D7299">
        <v>1</v>
      </c>
      <c r="E7299" t="s">
        <v>137</v>
      </c>
      <c r="F7299" t="s">
        <v>145</v>
      </c>
      <c r="G7299" t="s">
        <v>138</v>
      </c>
      <c r="H7299" t="s">
        <v>93</v>
      </c>
      <c r="I7299" t="s">
        <v>160</v>
      </c>
      <c r="J7299" t="s">
        <v>161</v>
      </c>
      <c r="K7299" t="s">
        <v>161</v>
      </c>
      <c r="L7299" t="s">
        <v>161</v>
      </c>
      <c r="M7299" t="s">
        <v>161</v>
      </c>
      <c r="N7299" t="s">
        <v>161</v>
      </c>
      <c r="O7299" t="s">
        <v>161</v>
      </c>
      <c r="P7299" t="s">
        <v>161</v>
      </c>
      <c r="Q7299" t="s">
        <v>161</v>
      </c>
      <c r="R7299" t="s">
        <v>161</v>
      </c>
      <c r="S7299" t="s">
        <v>161</v>
      </c>
      <c r="T7299" t="s">
        <v>161</v>
      </c>
      <c r="U7299" t="s">
        <v>161</v>
      </c>
    </row>
    <row r="7300" spans="1:21" hidden="1" x14ac:dyDescent="0.45">
      <c r="A7300" t="str">
        <f t="shared" si="124"/>
        <v>YAG1EUL7F+MHealth and social careNA</v>
      </c>
      <c r="B7300" t="s">
        <v>116</v>
      </c>
      <c r="C7300" t="s">
        <v>49</v>
      </c>
      <c r="D7300">
        <v>1</v>
      </c>
      <c r="E7300" t="s">
        <v>137</v>
      </c>
      <c r="F7300" t="s">
        <v>145</v>
      </c>
      <c r="G7300" t="s">
        <v>138</v>
      </c>
      <c r="H7300" t="s">
        <v>93</v>
      </c>
      <c r="I7300" t="s">
        <v>157</v>
      </c>
      <c r="J7300">
        <v>15</v>
      </c>
      <c r="K7300">
        <v>100</v>
      </c>
      <c r="L7300" t="s">
        <v>161</v>
      </c>
      <c r="M7300" t="s">
        <v>161</v>
      </c>
      <c r="N7300" t="s">
        <v>161</v>
      </c>
      <c r="O7300" t="s">
        <v>161</v>
      </c>
      <c r="P7300" t="s">
        <v>161</v>
      </c>
      <c r="Q7300" t="s">
        <v>161</v>
      </c>
      <c r="R7300" t="s">
        <v>157</v>
      </c>
      <c r="S7300" t="s">
        <v>157</v>
      </c>
      <c r="T7300" t="s">
        <v>157</v>
      </c>
      <c r="U7300" t="s">
        <v>157</v>
      </c>
    </row>
    <row r="7301" spans="1:21" hidden="1" x14ac:dyDescent="0.45">
      <c r="A7301" t="str">
        <f t="shared" si="124"/>
        <v>YAG1EUL8F+MHealth and social careLondon</v>
      </c>
      <c r="B7301" t="s">
        <v>116</v>
      </c>
      <c r="C7301" t="s">
        <v>49</v>
      </c>
      <c r="D7301">
        <v>1</v>
      </c>
      <c r="E7301" t="s">
        <v>137</v>
      </c>
      <c r="F7301" t="s">
        <v>139</v>
      </c>
      <c r="G7301" t="s">
        <v>138</v>
      </c>
      <c r="H7301" t="s">
        <v>93</v>
      </c>
      <c r="I7301" t="s">
        <v>149</v>
      </c>
      <c r="J7301" t="s">
        <v>161</v>
      </c>
      <c r="K7301" t="s">
        <v>161</v>
      </c>
      <c r="L7301" t="s">
        <v>161</v>
      </c>
      <c r="M7301" t="s">
        <v>161</v>
      </c>
      <c r="N7301" t="s">
        <v>161</v>
      </c>
      <c r="O7301" t="s">
        <v>161</v>
      </c>
      <c r="P7301" t="s">
        <v>161</v>
      </c>
      <c r="Q7301" t="s">
        <v>161</v>
      </c>
      <c r="R7301" t="s">
        <v>161</v>
      </c>
      <c r="S7301" t="s">
        <v>161</v>
      </c>
      <c r="T7301" t="s">
        <v>161</v>
      </c>
      <c r="U7301" t="s">
        <v>161</v>
      </c>
    </row>
    <row r="7302" spans="1:21" hidden="1" x14ac:dyDescent="0.45">
      <c r="A7302" t="str">
        <f t="shared" si="124"/>
        <v>YAG1EUL8F+MHealth and social careSouth East</v>
      </c>
      <c r="B7302" t="s">
        <v>116</v>
      </c>
      <c r="C7302" t="s">
        <v>49</v>
      </c>
      <c r="D7302">
        <v>1</v>
      </c>
      <c r="E7302" t="s">
        <v>137</v>
      </c>
      <c r="F7302" t="s">
        <v>139</v>
      </c>
      <c r="G7302" t="s">
        <v>138</v>
      </c>
      <c r="H7302" t="s">
        <v>93</v>
      </c>
      <c r="I7302" t="s">
        <v>154</v>
      </c>
      <c r="J7302" t="s">
        <v>161</v>
      </c>
      <c r="K7302" t="s">
        <v>161</v>
      </c>
      <c r="L7302" t="s">
        <v>161</v>
      </c>
      <c r="M7302" t="s">
        <v>161</v>
      </c>
      <c r="N7302" t="s">
        <v>161</v>
      </c>
      <c r="O7302" t="s">
        <v>161</v>
      </c>
      <c r="P7302" t="s">
        <v>161</v>
      </c>
      <c r="Q7302" t="s">
        <v>161</v>
      </c>
      <c r="R7302" t="s">
        <v>157</v>
      </c>
      <c r="S7302" t="s">
        <v>157</v>
      </c>
      <c r="T7302" t="s">
        <v>157</v>
      </c>
      <c r="U7302" t="s">
        <v>157</v>
      </c>
    </row>
    <row r="7303" spans="1:21" hidden="1" x14ac:dyDescent="0.45">
      <c r="A7303" t="str">
        <f t="shared" ref="A7303:A7366" si="125">"YAG"&amp;D7303 &amp;E7303 &amp;F7303 &amp; G7303 &amp;H7303 &amp;I7303</f>
        <v>YAG10Non-EUL7F+MHealth and social careAll</v>
      </c>
      <c r="B7303" t="s">
        <v>116</v>
      </c>
      <c r="C7303" t="s">
        <v>142</v>
      </c>
      <c r="D7303">
        <v>10</v>
      </c>
      <c r="E7303" t="s">
        <v>162</v>
      </c>
      <c r="F7303" t="s">
        <v>145</v>
      </c>
      <c r="G7303" t="s">
        <v>138</v>
      </c>
      <c r="H7303" t="s">
        <v>93</v>
      </c>
      <c r="I7303" t="s">
        <v>28</v>
      </c>
      <c r="J7303">
        <v>80</v>
      </c>
      <c r="K7303">
        <v>36.5</v>
      </c>
      <c r="L7303">
        <v>50</v>
      </c>
      <c r="M7303">
        <v>19.899999999999999</v>
      </c>
      <c r="N7303">
        <v>2.6</v>
      </c>
      <c r="O7303">
        <v>33.299999999999997</v>
      </c>
      <c r="P7303">
        <v>38.5</v>
      </c>
      <c r="Q7303">
        <v>41</v>
      </c>
      <c r="R7303">
        <v>25</v>
      </c>
      <c r="S7303">
        <v>16800</v>
      </c>
      <c r="T7303">
        <v>33000</v>
      </c>
      <c r="U7303">
        <v>42800</v>
      </c>
    </row>
    <row r="7304" spans="1:21" hidden="1" x14ac:dyDescent="0.45">
      <c r="A7304" t="str">
        <f t="shared" si="125"/>
        <v>YAG10Non-EUL8F+MHealth and social careAll</v>
      </c>
      <c r="B7304" t="s">
        <v>116</v>
      </c>
      <c r="C7304" t="s">
        <v>142</v>
      </c>
      <c r="D7304">
        <v>10</v>
      </c>
      <c r="E7304" t="s">
        <v>162</v>
      </c>
      <c r="F7304" t="s">
        <v>139</v>
      </c>
      <c r="G7304" t="s">
        <v>138</v>
      </c>
      <c r="H7304" t="s">
        <v>93</v>
      </c>
      <c r="I7304" t="s">
        <v>28</v>
      </c>
      <c r="J7304">
        <v>10</v>
      </c>
      <c r="K7304">
        <v>85.7</v>
      </c>
      <c r="L7304" t="s">
        <v>161</v>
      </c>
      <c r="M7304" t="s">
        <v>161</v>
      </c>
      <c r="N7304" t="s">
        <v>161</v>
      </c>
      <c r="O7304" t="s">
        <v>161</v>
      </c>
      <c r="P7304" t="s">
        <v>161</v>
      </c>
      <c r="Q7304" t="s">
        <v>161</v>
      </c>
      <c r="R7304" t="s">
        <v>157</v>
      </c>
      <c r="S7304" t="s">
        <v>157</v>
      </c>
      <c r="T7304" t="s">
        <v>157</v>
      </c>
      <c r="U7304" t="s">
        <v>157</v>
      </c>
    </row>
    <row r="7305" spans="1:21" hidden="1" x14ac:dyDescent="0.45">
      <c r="A7305" t="str">
        <f t="shared" si="125"/>
        <v>YAG5Non-EUL7F+MHealth and social careAll</v>
      </c>
      <c r="B7305" t="s">
        <v>116</v>
      </c>
      <c r="C7305" t="s">
        <v>140</v>
      </c>
      <c r="D7305">
        <v>5</v>
      </c>
      <c r="E7305" t="s">
        <v>162</v>
      </c>
      <c r="F7305" t="s">
        <v>145</v>
      </c>
      <c r="G7305" t="s">
        <v>138</v>
      </c>
      <c r="H7305" t="s">
        <v>93</v>
      </c>
      <c r="I7305" t="s">
        <v>28</v>
      </c>
      <c r="J7305">
        <v>185</v>
      </c>
      <c r="K7305">
        <v>23.2</v>
      </c>
      <c r="L7305">
        <v>145</v>
      </c>
      <c r="M7305">
        <v>32.9</v>
      </c>
      <c r="N7305">
        <v>5.7</v>
      </c>
      <c r="O7305">
        <v>24.9</v>
      </c>
      <c r="P7305">
        <v>36.6</v>
      </c>
      <c r="Q7305">
        <v>38.200000000000003</v>
      </c>
      <c r="R7305">
        <v>45</v>
      </c>
      <c r="S7305">
        <v>14600</v>
      </c>
      <c r="T7305">
        <v>27000</v>
      </c>
      <c r="U7305">
        <v>37400</v>
      </c>
    </row>
    <row r="7306" spans="1:21" hidden="1" x14ac:dyDescent="0.45">
      <c r="A7306" t="str">
        <f t="shared" si="125"/>
        <v>YAG5Non-EUL8F+MHealth and social careAll</v>
      </c>
      <c r="B7306" t="s">
        <v>116</v>
      </c>
      <c r="C7306" t="s">
        <v>140</v>
      </c>
      <c r="D7306">
        <v>5</v>
      </c>
      <c r="E7306" t="s">
        <v>162</v>
      </c>
      <c r="F7306" t="s">
        <v>139</v>
      </c>
      <c r="G7306" t="s">
        <v>138</v>
      </c>
      <c r="H7306" t="s">
        <v>93</v>
      </c>
      <c r="I7306" t="s">
        <v>28</v>
      </c>
      <c r="J7306">
        <v>5</v>
      </c>
      <c r="K7306">
        <v>50</v>
      </c>
      <c r="L7306" t="s">
        <v>161</v>
      </c>
      <c r="M7306" t="s">
        <v>161</v>
      </c>
      <c r="N7306" t="s">
        <v>161</v>
      </c>
      <c r="O7306" t="s">
        <v>161</v>
      </c>
      <c r="P7306" t="s">
        <v>161</v>
      </c>
      <c r="Q7306" t="s">
        <v>161</v>
      </c>
      <c r="R7306" t="s">
        <v>157</v>
      </c>
      <c r="S7306" t="s">
        <v>157</v>
      </c>
      <c r="T7306" t="s">
        <v>157</v>
      </c>
      <c r="U7306" t="s">
        <v>157</v>
      </c>
    </row>
    <row r="7307" spans="1:21" hidden="1" x14ac:dyDescent="0.45">
      <c r="A7307" t="str">
        <f t="shared" si="125"/>
        <v>YAG3Non-EUL7F+MHealth and social careAll</v>
      </c>
      <c r="B7307" t="s">
        <v>116</v>
      </c>
      <c r="C7307" t="s">
        <v>141</v>
      </c>
      <c r="D7307">
        <v>3</v>
      </c>
      <c r="E7307" t="s">
        <v>162</v>
      </c>
      <c r="F7307" t="s">
        <v>145</v>
      </c>
      <c r="G7307" t="s">
        <v>138</v>
      </c>
      <c r="H7307" t="s">
        <v>93</v>
      </c>
      <c r="I7307" t="s">
        <v>28</v>
      </c>
      <c r="J7307">
        <v>135</v>
      </c>
      <c r="K7307">
        <v>36</v>
      </c>
      <c r="L7307">
        <v>90</v>
      </c>
      <c r="M7307">
        <v>33</v>
      </c>
      <c r="N7307">
        <v>3.2</v>
      </c>
      <c r="O7307">
        <v>19.3</v>
      </c>
      <c r="P7307">
        <v>23.4</v>
      </c>
      <c r="Q7307">
        <v>27.8</v>
      </c>
      <c r="R7307">
        <v>25</v>
      </c>
      <c r="S7307">
        <v>25600</v>
      </c>
      <c r="T7307">
        <v>34300</v>
      </c>
      <c r="U7307">
        <v>49300</v>
      </c>
    </row>
    <row r="7308" spans="1:21" hidden="1" x14ac:dyDescent="0.45">
      <c r="A7308" t="str">
        <f t="shared" si="125"/>
        <v>YAG3Non-EUL8F+MHealth and social careAll</v>
      </c>
      <c r="B7308" t="s">
        <v>116</v>
      </c>
      <c r="C7308" t="s">
        <v>141</v>
      </c>
      <c r="D7308">
        <v>3</v>
      </c>
      <c r="E7308" t="s">
        <v>162</v>
      </c>
      <c r="F7308" t="s">
        <v>139</v>
      </c>
      <c r="G7308" t="s">
        <v>138</v>
      </c>
      <c r="H7308" t="s">
        <v>93</v>
      </c>
      <c r="I7308" t="s">
        <v>28</v>
      </c>
      <c r="J7308">
        <v>5</v>
      </c>
      <c r="K7308">
        <v>52.3</v>
      </c>
      <c r="L7308" t="s">
        <v>161</v>
      </c>
      <c r="M7308" t="s">
        <v>161</v>
      </c>
      <c r="N7308" t="s">
        <v>161</v>
      </c>
      <c r="O7308" t="s">
        <v>161</v>
      </c>
      <c r="P7308" t="s">
        <v>161</v>
      </c>
      <c r="Q7308" t="s">
        <v>161</v>
      </c>
      <c r="R7308" t="s">
        <v>157</v>
      </c>
      <c r="S7308" t="s">
        <v>157</v>
      </c>
      <c r="T7308" t="s">
        <v>157</v>
      </c>
      <c r="U7308" t="s">
        <v>157</v>
      </c>
    </row>
    <row r="7309" spans="1:21" hidden="1" x14ac:dyDescent="0.45">
      <c r="A7309" t="str">
        <f t="shared" si="125"/>
        <v>YAG1Non-EUL7F+MHealth and social careAll</v>
      </c>
      <c r="B7309" t="s">
        <v>116</v>
      </c>
      <c r="C7309" t="s">
        <v>49</v>
      </c>
      <c r="D7309">
        <v>1</v>
      </c>
      <c r="E7309" t="s">
        <v>162</v>
      </c>
      <c r="F7309" t="s">
        <v>145</v>
      </c>
      <c r="G7309" t="s">
        <v>138</v>
      </c>
      <c r="H7309" t="s">
        <v>93</v>
      </c>
      <c r="I7309" t="s">
        <v>28</v>
      </c>
      <c r="J7309">
        <v>100</v>
      </c>
      <c r="K7309">
        <v>48.3</v>
      </c>
      <c r="L7309">
        <v>50</v>
      </c>
      <c r="M7309">
        <v>23.1</v>
      </c>
      <c r="N7309">
        <v>4.2</v>
      </c>
      <c r="O7309">
        <v>12.9</v>
      </c>
      <c r="P7309">
        <v>18.7</v>
      </c>
      <c r="Q7309">
        <v>24.5</v>
      </c>
      <c r="R7309">
        <v>15</v>
      </c>
      <c r="S7309">
        <v>25600</v>
      </c>
      <c r="T7309">
        <v>27400</v>
      </c>
      <c r="U7309">
        <v>33600</v>
      </c>
    </row>
    <row r="7310" spans="1:21" hidden="1" x14ac:dyDescent="0.45">
      <c r="A7310" t="str">
        <f t="shared" si="125"/>
        <v>YAG1Non-EUL8F+MHealth and social careAll</v>
      </c>
      <c r="B7310" t="s">
        <v>116</v>
      </c>
      <c r="C7310" t="s">
        <v>49</v>
      </c>
      <c r="D7310">
        <v>1</v>
      </c>
      <c r="E7310" t="s">
        <v>162</v>
      </c>
      <c r="F7310" t="s">
        <v>139</v>
      </c>
      <c r="G7310" t="s">
        <v>138</v>
      </c>
      <c r="H7310" t="s">
        <v>93</v>
      </c>
      <c r="I7310" t="s">
        <v>28</v>
      </c>
      <c r="J7310">
        <v>10</v>
      </c>
      <c r="K7310">
        <v>20.7</v>
      </c>
      <c r="L7310">
        <v>10</v>
      </c>
      <c r="M7310">
        <v>36.9</v>
      </c>
      <c r="N7310">
        <v>0</v>
      </c>
      <c r="O7310">
        <v>42.4</v>
      </c>
      <c r="P7310">
        <v>42.4</v>
      </c>
      <c r="Q7310">
        <v>42.4</v>
      </c>
      <c r="R7310" t="s">
        <v>161</v>
      </c>
      <c r="S7310" t="s">
        <v>161</v>
      </c>
      <c r="T7310" t="s">
        <v>161</v>
      </c>
      <c r="U7310" t="s">
        <v>161</v>
      </c>
    </row>
    <row r="7311" spans="1:21" hidden="1" x14ac:dyDescent="0.45">
      <c r="A7311" t="str">
        <f t="shared" si="125"/>
        <v>YAG10Non-EUL7FHealth and social careAll</v>
      </c>
      <c r="B7311" t="s">
        <v>116</v>
      </c>
      <c r="C7311" t="s">
        <v>142</v>
      </c>
      <c r="D7311">
        <v>10</v>
      </c>
      <c r="E7311" t="s">
        <v>162</v>
      </c>
      <c r="F7311" t="s">
        <v>145</v>
      </c>
      <c r="G7311" t="s">
        <v>143</v>
      </c>
      <c r="H7311" t="s">
        <v>93</v>
      </c>
      <c r="I7311" t="s">
        <v>28</v>
      </c>
      <c r="J7311">
        <v>60</v>
      </c>
      <c r="K7311">
        <v>32.5</v>
      </c>
      <c r="L7311">
        <v>40</v>
      </c>
      <c r="M7311">
        <v>26.5</v>
      </c>
      <c r="N7311">
        <v>3.4</v>
      </c>
      <c r="O7311">
        <v>30.8</v>
      </c>
      <c r="P7311">
        <v>35.9</v>
      </c>
      <c r="Q7311">
        <v>37.6</v>
      </c>
      <c r="R7311">
        <v>20</v>
      </c>
      <c r="S7311">
        <v>18200</v>
      </c>
      <c r="T7311">
        <v>37800</v>
      </c>
      <c r="U7311">
        <v>44300</v>
      </c>
    </row>
    <row r="7312" spans="1:21" hidden="1" x14ac:dyDescent="0.45">
      <c r="A7312" t="str">
        <f t="shared" si="125"/>
        <v>YAG10Non-EUL7MHealth and social careAll</v>
      </c>
      <c r="B7312" t="s">
        <v>116</v>
      </c>
      <c r="C7312" t="s">
        <v>142</v>
      </c>
      <c r="D7312">
        <v>10</v>
      </c>
      <c r="E7312" t="s">
        <v>162</v>
      </c>
      <c r="F7312" t="s">
        <v>145</v>
      </c>
      <c r="G7312" t="s">
        <v>144</v>
      </c>
      <c r="H7312" t="s">
        <v>93</v>
      </c>
      <c r="I7312" t="s">
        <v>28</v>
      </c>
      <c r="J7312">
        <v>20</v>
      </c>
      <c r="K7312">
        <v>48.7</v>
      </c>
      <c r="L7312">
        <v>10</v>
      </c>
      <c r="M7312">
        <v>0</v>
      </c>
      <c r="N7312">
        <v>0</v>
      </c>
      <c r="O7312">
        <v>41</v>
      </c>
      <c r="P7312">
        <v>46.2</v>
      </c>
      <c r="Q7312">
        <v>51.3</v>
      </c>
      <c r="R7312" t="s">
        <v>161</v>
      </c>
      <c r="S7312" t="s">
        <v>161</v>
      </c>
      <c r="T7312" t="s">
        <v>161</v>
      </c>
      <c r="U7312" t="s">
        <v>161</v>
      </c>
    </row>
    <row r="7313" spans="1:21" hidden="1" x14ac:dyDescent="0.45">
      <c r="A7313" t="str">
        <f t="shared" si="125"/>
        <v>YAG10Non-EUL8FHealth and social careAll</v>
      </c>
      <c r="B7313" t="s">
        <v>116</v>
      </c>
      <c r="C7313" t="s">
        <v>142</v>
      </c>
      <c r="D7313">
        <v>10</v>
      </c>
      <c r="E7313" t="s">
        <v>162</v>
      </c>
      <c r="F7313" t="s">
        <v>139</v>
      </c>
      <c r="G7313" t="s">
        <v>143</v>
      </c>
      <c r="H7313" t="s">
        <v>93</v>
      </c>
      <c r="I7313" t="s">
        <v>28</v>
      </c>
      <c r="J7313">
        <v>5</v>
      </c>
      <c r="K7313">
        <v>80</v>
      </c>
      <c r="L7313" t="s">
        <v>161</v>
      </c>
      <c r="M7313" t="s">
        <v>161</v>
      </c>
      <c r="N7313" t="s">
        <v>161</v>
      </c>
      <c r="O7313" t="s">
        <v>161</v>
      </c>
      <c r="P7313" t="s">
        <v>161</v>
      </c>
      <c r="Q7313" t="s">
        <v>161</v>
      </c>
      <c r="R7313" t="s">
        <v>157</v>
      </c>
      <c r="S7313" t="s">
        <v>157</v>
      </c>
      <c r="T7313" t="s">
        <v>157</v>
      </c>
      <c r="U7313" t="s">
        <v>157</v>
      </c>
    </row>
    <row r="7314" spans="1:21" hidden="1" x14ac:dyDescent="0.45">
      <c r="A7314" t="str">
        <f t="shared" si="125"/>
        <v>YAG10Non-EUL8MHealth and social careAll</v>
      </c>
      <c r="B7314" t="s">
        <v>116</v>
      </c>
      <c r="C7314" t="s">
        <v>142</v>
      </c>
      <c r="D7314">
        <v>10</v>
      </c>
      <c r="E7314" t="s">
        <v>162</v>
      </c>
      <c r="F7314" t="s">
        <v>139</v>
      </c>
      <c r="G7314" t="s">
        <v>144</v>
      </c>
      <c r="H7314" t="s">
        <v>93</v>
      </c>
      <c r="I7314" t="s">
        <v>28</v>
      </c>
      <c r="J7314" t="s">
        <v>161</v>
      </c>
      <c r="K7314" t="s">
        <v>161</v>
      </c>
      <c r="L7314" t="s">
        <v>161</v>
      </c>
      <c r="M7314" t="s">
        <v>161</v>
      </c>
      <c r="N7314" t="s">
        <v>161</v>
      </c>
      <c r="O7314" t="s">
        <v>161</v>
      </c>
      <c r="P7314" t="s">
        <v>161</v>
      </c>
      <c r="Q7314" t="s">
        <v>161</v>
      </c>
      <c r="R7314" t="s">
        <v>157</v>
      </c>
      <c r="S7314" t="s">
        <v>157</v>
      </c>
      <c r="T7314" t="s">
        <v>157</v>
      </c>
      <c r="U7314" t="s">
        <v>157</v>
      </c>
    </row>
    <row r="7315" spans="1:21" hidden="1" x14ac:dyDescent="0.45">
      <c r="A7315" t="str">
        <f t="shared" si="125"/>
        <v>YAG5Non-EUL7FHealth and social careAll</v>
      </c>
      <c r="B7315" t="s">
        <v>116</v>
      </c>
      <c r="C7315" t="s">
        <v>140</v>
      </c>
      <c r="D7315">
        <v>5</v>
      </c>
      <c r="E7315" t="s">
        <v>162</v>
      </c>
      <c r="F7315" t="s">
        <v>145</v>
      </c>
      <c r="G7315" t="s">
        <v>143</v>
      </c>
      <c r="H7315" t="s">
        <v>93</v>
      </c>
      <c r="I7315" t="s">
        <v>28</v>
      </c>
      <c r="J7315">
        <v>110</v>
      </c>
      <c r="K7315">
        <v>27.5</v>
      </c>
      <c r="L7315">
        <v>80</v>
      </c>
      <c r="M7315">
        <v>27.5</v>
      </c>
      <c r="N7315">
        <v>8</v>
      </c>
      <c r="O7315">
        <v>25.8</v>
      </c>
      <c r="P7315">
        <v>36.1</v>
      </c>
      <c r="Q7315">
        <v>37</v>
      </c>
      <c r="R7315">
        <v>30</v>
      </c>
      <c r="S7315">
        <v>13500</v>
      </c>
      <c r="T7315">
        <v>23700</v>
      </c>
      <c r="U7315">
        <v>37200</v>
      </c>
    </row>
    <row r="7316" spans="1:21" hidden="1" x14ac:dyDescent="0.45">
      <c r="A7316" t="str">
        <f t="shared" si="125"/>
        <v>YAG5Non-EUL7MHealth and social careAll</v>
      </c>
      <c r="B7316" t="s">
        <v>116</v>
      </c>
      <c r="C7316" t="s">
        <v>140</v>
      </c>
      <c r="D7316">
        <v>5</v>
      </c>
      <c r="E7316" t="s">
        <v>162</v>
      </c>
      <c r="F7316" t="s">
        <v>145</v>
      </c>
      <c r="G7316" t="s">
        <v>144</v>
      </c>
      <c r="H7316" t="s">
        <v>93</v>
      </c>
      <c r="I7316" t="s">
        <v>28</v>
      </c>
      <c r="J7316">
        <v>80</v>
      </c>
      <c r="K7316">
        <v>17.3</v>
      </c>
      <c r="L7316">
        <v>65</v>
      </c>
      <c r="M7316">
        <v>40.4</v>
      </c>
      <c r="N7316">
        <v>2.6</v>
      </c>
      <c r="O7316">
        <v>23.7</v>
      </c>
      <c r="P7316">
        <v>37.200000000000003</v>
      </c>
      <c r="Q7316">
        <v>39.700000000000003</v>
      </c>
      <c r="R7316">
        <v>20</v>
      </c>
      <c r="S7316">
        <v>17500</v>
      </c>
      <c r="T7316">
        <v>27000</v>
      </c>
      <c r="U7316">
        <v>37900</v>
      </c>
    </row>
    <row r="7317" spans="1:21" hidden="1" x14ac:dyDescent="0.45">
      <c r="A7317" t="str">
        <f t="shared" si="125"/>
        <v>YAG5Non-EUL8FHealth and social careAll</v>
      </c>
      <c r="B7317" t="s">
        <v>116</v>
      </c>
      <c r="C7317" t="s">
        <v>140</v>
      </c>
      <c r="D7317">
        <v>5</v>
      </c>
      <c r="E7317" t="s">
        <v>162</v>
      </c>
      <c r="F7317" t="s">
        <v>139</v>
      </c>
      <c r="G7317" t="s">
        <v>143</v>
      </c>
      <c r="H7317" t="s">
        <v>93</v>
      </c>
      <c r="I7317" t="s">
        <v>28</v>
      </c>
      <c r="J7317" t="s">
        <v>161</v>
      </c>
      <c r="K7317" t="s">
        <v>161</v>
      </c>
      <c r="L7317" t="s">
        <v>161</v>
      </c>
      <c r="M7317" t="s">
        <v>161</v>
      </c>
      <c r="N7317" t="s">
        <v>161</v>
      </c>
      <c r="O7317" t="s">
        <v>161</v>
      </c>
      <c r="P7317" t="s">
        <v>161</v>
      </c>
      <c r="Q7317" t="s">
        <v>161</v>
      </c>
      <c r="R7317" t="s">
        <v>157</v>
      </c>
      <c r="S7317" t="s">
        <v>157</v>
      </c>
      <c r="T7317" t="s">
        <v>157</v>
      </c>
      <c r="U7317" t="s">
        <v>157</v>
      </c>
    </row>
    <row r="7318" spans="1:21" hidden="1" x14ac:dyDescent="0.45">
      <c r="A7318" t="str">
        <f t="shared" si="125"/>
        <v>YAG5Non-EUL8MHealth and social careAll</v>
      </c>
      <c r="B7318" t="s">
        <v>116</v>
      </c>
      <c r="C7318" t="s">
        <v>140</v>
      </c>
      <c r="D7318">
        <v>5</v>
      </c>
      <c r="E7318" t="s">
        <v>162</v>
      </c>
      <c r="F7318" t="s">
        <v>139</v>
      </c>
      <c r="G7318" t="s">
        <v>144</v>
      </c>
      <c r="H7318" t="s">
        <v>93</v>
      </c>
      <c r="I7318" t="s">
        <v>28</v>
      </c>
      <c r="J7318" t="s">
        <v>161</v>
      </c>
      <c r="K7318" t="s">
        <v>161</v>
      </c>
      <c r="L7318" t="s">
        <v>161</v>
      </c>
      <c r="M7318" t="s">
        <v>161</v>
      </c>
      <c r="N7318" t="s">
        <v>161</v>
      </c>
      <c r="O7318" t="s">
        <v>161</v>
      </c>
      <c r="P7318" t="s">
        <v>161</v>
      </c>
      <c r="Q7318" t="s">
        <v>161</v>
      </c>
      <c r="R7318" t="s">
        <v>157</v>
      </c>
      <c r="S7318" t="s">
        <v>157</v>
      </c>
      <c r="T7318" t="s">
        <v>157</v>
      </c>
      <c r="U7318" t="s">
        <v>157</v>
      </c>
    </row>
    <row r="7319" spans="1:21" hidden="1" x14ac:dyDescent="0.45">
      <c r="A7319" t="str">
        <f t="shared" si="125"/>
        <v>YAG3Non-EUL7FHealth and social careAll</v>
      </c>
      <c r="B7319" t="s">
        <v>116</v>
      </c>
      <c r="C7319" t="s">
        <v>141</v>
      </c>
      <c r="D7319">
        <v>3</v>
      </c>
      <c r="E7319" t="s">
        <v>162</v>
      </c>
      <c r="F7319" t="s">
        <v>145</v>
      </c>
      <c r="G7319" t="s">
        <v>143</v>
      </c>
      <c r="H7319" t="s">
        <v>93</v>
      </c>
      <c r="I7319" t="s">
        <v>28</v>
      </c>
      <c r="J7319">
        <v>105</v>
      </c>
      <c r="K7319">
        <v>38.200000000000003</v>
      </c>
      <c r="L7319">
        <v>65</v>
      </c>
      <c r="M7319">
        <v>31.9</v>
      </c>
      <c r="N7319">
        <v>2.2999999999999998</v>
      </c>
      <c r="O7319">
        <v>20.3</v>
      </c>
      <c r="P7319">
        <v>24.7</v>
      </c>
      <c r="Q7319">
        <v>27.6</v>
      </c>
      <c r="R7319">
        <v>20</v>
      </c>
      <c r="S7319">
        <v>25600</v>
      </c>
      <c r="T7319">
        <v>33900</v>
      </c>
      <c r="U7319">
        <v>35800</v>
      </c>
    </row>
    <row r="7320" spans="1:21" hidden="1" x14ac:dyDescent="0.45">
      <c r="A7320" t="str">
        <f t="shared" si="125"/>
        <v>YAG3Non-EUL7MHealth and social careAll</v>
      </c>
      <c r="B7320" t="s">
        <v>116</v>
      </c>
      <c r="C7320" t="s">
        <v>141</v>
      </c>
      <c r="D7320">
        <v>3</v>
      </c>
      <c r="E7320" t="s">
        <v>162</v>
      </c>
      <c r="F7320" t="s">
        <v>145</v>
      </c>
      <c r="G7320" t="s">
        <v>144</v>
      </c>
      <c r="H7320" t="s">
        <v>93</v>
      </c>
      <c r="I7320" t="s">
        <v>28</v>
      </c>
      <c r="J7320">
        <v>35</v>
      </c>
      <c r="K7320">
        <v>28.6</v>
      </c>
      <c r="L7320">
        <v>25</v>
      </c>
      <c r="M7320">
        <v>36.5</v>
      </c>
      <c r="N7320">
        <v>6.3</v>
      </c>
      <c r="O7320">
        <v>15.9</v>
      </c>
      <c r="P7320">
        <v>19</v>
      </c>
      <c r="Q7320">
        <v>28.6</v>
      </c>
      <c r="R7320" t="s">
        <v>161</v>
      </c>
      <c r="S7320" t="s">
        <v>161</v>
      </c>
      <c r="T7320" t="s">
        <v>161</v>
      </c>
      <c r="U7320" t="s">
        <v>161</v>
      </c>
    </row>
    <row r="7321" spans="1:21" hidden="1" x14ac:dyDescent="0.45">
      <c r="A7321" t="str">
        <f t="shared" si="125"/>
        <v>YAG3Non-EUL8FHealth and social careAll</v>
      </c>
      <c r="B7321" t="s">
        <v>116</v>
      </c>
      <c r="C7321" t="s">
        <v>141</v>
      </c>
      <c r="D7321">
        <v>3</v>
      </c>
      <c r="E7321" t="s">
        <v>162</v>
      </c>
      <c r="F7321" t="s">
        <v>139</v>
      </c>
      <c r="G7321" t="s">
        <v>143</v>
      </c>
      <c r="H7321" t="s">
        <v>93</v>
      </c>
      <c r="I7321" t="s">
        <v>28</v>
      </c>
      <c r="J7321" t="s">
        <v>161</v>
      </c>
      <c r="K7321" t="s">
        <v>161</v>
      </c>
      <c r="L7321" t="s">
        <v>161</v>
      </c>
      <c r="M7321" t="s">
        <v>161</v>
      </c>
      <c r="N7321" t="s">
        <v>161</v>
      </c>
      <c r="O7321" t="s">
        <v>161</v>
      </c>
      <c r="P7321" t="s">
        <v>161</v>
      </c>
      <c r="Q7321" t="s">
        <v>161</v>
      </c>
      <c r="R7321" t="s">
        <v>157</v>
      </c>
      <c r="S7321" t="s">
        <v>157</v>
      </c>
      <c r="T7321" t="s">
        <v>157</v>
      </c>
      <c r="U7321" t="s">
        <v>157</v>
      </c>
    </row>
    <row r="7322" spans="1:21" hidden="1" x14ac:dyDescent="0.45">
      <c r="A7322" t="str">
        <f t="shared" si="125"/>
        <v>YAG3Non-EUL8MHealth and social careAll</v>
      </c>
      <c r="B7322" t="s">
        <v>116</v>
      </c>
      <c r="C7322" t="s">
        <v>141</v>
      </c>
      <c r="D7322">
        <v>3</v>
      </c>
      <c r="E7322" t="s">
        <v>162</v>
      </c>
      <c r="F7322" t="s">
        <v>139</v>
      </c>
      <c r="G7322" t="s">
        <v>144</v>
      </c>
      <c r="H7322" t="s">
        <v>93</v>
      </c>
      <c r="I7322" t="s">
        <v>28</v>
      </c>
      <c r="J7322" t="s">
        <v>161</v>
      </c>
      <c r="K7322" t="s">
        <v>161</v>
      </c>
      <c r="L7322" t="s">
        <v>161</v>
      </c>
      <c r="M7322" t="s">
        <v>161</v>
      </c>
      <c r="N7322" t="s">
        <v>161</v>
      </c>
      <c r="O7322" t="s">
        <v>161</v>
      </c>
      <c r="P7322" t="s">
        <v>161</v>
      </c>
      <c r="Q7322" t="s">
        <v>161</v>
      </c>
      <c r="R7322" t="s">
        <v>157</v>
      </c>
      <c r="S7322" t="s">
        <v>157</v>
      </c>
      <c r="T7322" t="s">
        <v>157</v>
      </c>
      <c r="U7322" t="s">
        <v>157</v>
      </c>
    </row>
    <row r="7323" spans="1:21" hidden="1" x14ac:dyDescent="0.45">
      <c r="A7323" t="str">
        <f t="shared" si="125"/>
        <v>YAG1Non-EUL7FHealth and social careAll</v>
      </c>
      <c r="B7323" t="s">
        <v>116</v>
      </c>
      <c r="C7323" t="s">
        <v>49</v>
      </c>
      <c r="D7323">
        <v>1</v>
      </c>
      <c r="E7323" t="s">
        <v>162</v>
      </c>
      <c r="F7323" t="s">
        <v>145</v>
      </c>
      <c r="G7323" t="s">
        <v>143</v>
      </c>
      <c r="H7323" t="s">
        <v>93</v>
      </c>
      <c r="I7323" t="s">
        <v>28</v>
      </c>
      <c r="J7323">
        <v>70</v>
      </c>
      <c r="K7323">
        <v>49</v>
      </c>
      <c r="L7323">
        <v>35</v>
      </c>
      <c r="M7323">
        <v>22</v>
      </c>
      <c r="N7323">
        <v>2.9</v>
      </c>
      <c r="O7323">
        <v>12.2</v>
      </c>
      <c r="P7323">
        <v>18.8</v>
      </c>
      <c r="Q7323">
        <v>26.1</v>
      </c>
      <c r="R7323" t="s">
        <v>161</v>
      </c>
      <c r="S7323" t="s">
        <v>161</v>
      </c>
      <c r="T7323" t="s">
        <v>161</v>
      </c>
      <c r="U7323" t="s">
        <v>161</v>
      </c>
    </row>
    <row r="7324" spans="1:21" hidden="1" x14ac:dyDescent="0.45">
      <c r="A7324" t="str">
        <f t="shared" si="125"/>
        <v>YAG1Non-EUL7MHealth and social careAll</v>
      </c>
      <c r="B7324" t="s">
        <v>116</v>
      </c>
      <c r="C7324" t="s">
        <v>49</v>
      </c>
      <c r="D7324">
        <v>1</v>
      </c>
      <c r="E7324" t="s">
        <v>162</v>
      </c>
      <c r="F7324" t="s">
        <v>145</v>
      </c>
      <c r="G7324" t="s">
        <v>144</v>
      </c>
      <c r="H7324" t="s">
        <v>93</v>
      </c>
      <c r="I7324" t="s">
        <v>28</v>
      </c>
      <c r="J7324">
        <v>30</v>
      </c>
      <c r="K7324">
        <v>46.3</v>
      </c>
      <c r="L7324">
        <v>15</v>
      </c>
      <c r="M7324">
        <v>25.9</v>
      </c>
      <c r="N7324">
        <v>7.4</v>
      </c>
      <c r="O7324">
        <v>14.8</v>
      </c>
      <c r="P7324">
        <v>18.5</v>
      </c>
      <c r="Q7324">
        <v>20.399999999999999</v>
      </c>
      <c r="R7324" t="s">
        <v>161</v>
      </c>
      <c r="S7324" t="s">
        <v>161</v>
      </c>
      <c r="T7324" t="s">
        <v>161</v>
      </c>
      <c r="U7324" t="s">
        <v>161</v>
      </c>
    </row>
    <row r="7325" spans="1:21" hidden="1" x14ac:dyDescent="0.45">
      <c r="A7325" t="str">
        <f t="shared" si="125"/>
        <v>YAG1Non-EUL8FHealth and social careAll</v>
      </c>
      <c r="B7325" t="s">
        <v>116</v>
      </c>
      <c r="C7325" t="s">
        <v>49</v>
      </c>
      <c r="D7325">
        <v>1</v>
      </c>
      <c r="E7325" t="s">
        <v>162</v>
      </c>
      <c r="F7325" t="s">
        <v>139</v>
      </c>
      <c r="G7325" t="s">
        <v>143</v>
      </c>
      <c r="H7325" t="s">
        <v>93</v>
      </c>
      <c r="I7325" t="s">
        <v>28</v>
      </c>
      <c r="J7325">
        <v>5</v>
      </c>
      <c r="K7325">
        <v>20.9</v>
      </c>
      <c r="L7325">
        <v>5</v>
      </c>
      <c r="M7325">
        <v>63.3</v>
      </c>
      <c r="N7325">
        <v>0</v>
      </c>
      <c r="O7325">
        <v>15.8</v>
      </c>
      <c r="P7325">
        <v>15.8</v>
      </c>
      <c r="Q7325">
        <v>15.8</v>
      </c>
      <c r="R7325" t="s">
        <v>161</v>
      </c>
      <c r="S7325" t="s">
        <v>161</v>
      </c>
      <c r="T7325" t="s">
        <v>161</v>
      </c>
      <c r="U7325" t="s">
        <v>161</v>
      </c>
    </row>
    <row r="7326" spans="1:21" hidden="1" x14ac:dyDescent="0.45">
      <c r="A7326" t="str">
        <f t="shared" si="125"/>
        <v>YAG1Non-EUL8MHealth and social careAll</v>
      </c>
      <c r="B7326" t="s">
        <v>116</v>
      </c>
      <c r="C7326" t="s">
        <v>49</v>
      </c>
      <c r="D7326">
        <v>1</v>
      </c>
      <c r="E7326" t="s">
        <v>162</v>
      </c>
      <c r="F7326" t="s">
        <v>139</v>
      </c>
      <c r="G7326" t="s">
        <v>144</v>
      </c>
      <c r="H7326" t="s">
        <v>93</v>
      </c>
      <c r="I7326" t="s">
        <v>28</v>
      </c>
      <c r="J7326">
        <v>10</v>
      </c>
      <c r="K7326">
        <v>20.6</v>
      </c>
      <c r="L7326">
        <v>5</v>
      </c>
      <c r="M7326">
        <v>20.6</v>
      </c>
      <c r="N7326">
        <v>0</v>
      </c>
      <c r="O7326">
        <v>58.8</v>
      </c>
      <c r="P7326">
        <v>58.8</v>
      </c>
      <c r="Q7326">
        <v>58.8</v>
      </c>
      <c r="R7326" t="s">
        <v>161</v>
      </c>
      <c r="S7326" t="s">
        <v>161</v>
      </c>
      <c r="T7326" t="s">
        <v>161</v>
      </c>
      <c r="U7326" t="s">
        <v>161</v>
      </c>
    </row>
    <row r="7327" spans="1:21" hidden="1" x14ac:dyDescent="0.45">
      <c r="A7327" t="str">
        <f t="shared" si="125"/>
        <v>YAG10Non-EUL7F+MHealth and social careAbroad</v>
      </c>
      <c r="B7327" t="s">
        <v>116</v>
      </c>
      <c r="C7327" t="s">
        <v>142</v>
      </c>
      <c r="D7327">
        <v>10</v>
      </c>
      <c r="E7327" t="s">
        <v>162</v>
      </c>
      <c r="F7327" t="s">
        <v>145</v>
      </c>
      <c r="G7327" t="s">
        <v>138</v>
      </c>
      <c r="H7327" t="s">
        <v>93</v>
      </c>
      <c r="I7327" t="s">
        <v>146</v>
      </c>
      <c r="J7327">
        <v>5</v>
      </c>
      <c r="K7327">
        <v>0</v>
      </c>
      <c r="L7327">
        <v>5</v>
      </c>
      <c r="M7327">
        <v>100</v>
      </c>
      <c r="N7327">
        <v>0</v>
      </c>
      <c r="O7327">
        <v>0</v>
      </c>
      <c r="P7327">
        <v>0</v>
      </c>
      <c r="Q7327">
        <v>0</v>
      </c>
      <c r="R7327" t="s">
        <v>157</v>
      </c>
      <c r="S7327" t="s">
        <v>157</v>
      </c>
      <c r="T7327" t="s">
        <v>157</v>
      </c>
      <c r="U7327" t="s">
        <v>157</v>
      </c>
    </row>
    <row r="7328" spans="1:21" hidden="1" x14ac:dyDescent="0.45">
      <c r="A7328" t="str">
        <f t="shared" si="125"/>
        <v>YAG10Non-EUL7F+MHealth and social careEast Midlands</v>
      </c>
      <c r="B7328" t="s">
        <v>116</v>
      </c>
      <c r="C7328" t="s">
        <v>142</v>
      </c>
      <c r="D7328">
        <v>10</v>
      </c>
      <c r="E7328" t="s">
        <v>162</v>
      </c>
      <c r="F7328" t="s">
        <v>145</v>
      </c>
      <c r="G7328" t="s">
        <v>138</v>
      </c>
      <c r="H7328" t="s">
        <v>93</v>
      </c>
      <c r="I7328" t="s">
        <v>147</v>
      </c>
      <c r="J7328">
        <v>5</v>
      </c>
      <c r="K7328">
        <v>0</v>
      </c>
      <c r="L7328">
        <v>5</v>
      </c>
      <c r="M7328">
        <v>20</v>
      </c>
      <c r="N7328">
        <v>20</v>
      </c>
      <c r="O7328">
        <v>60</v>
      </c>
      <c r="P7328">
        <v>60</v>
      </c>
      <c r="Q7328">
        <v>60</v>
      </c>
      <c r="R7328" t="s">
        <v>161</v>
      </c>
      <c r="S7328" t="s">
        <v>161</v>
      </c>
      <c r="T7328" t="s">
        <v>161</v>
      </c>
      <c r="U7328" t="s">
        <v>161</v>
      </c>
    </row>
    <row r="7329" spans="1:21" hidden="1" x14ac:dyDescent="0.45">
      <c r="A7329" t="str">
        <f t="shared" si="125"/>
        <v>YAG10Non-EUL7F+MHealth and social careEast of England</v>
      </c>
      <c r="B7329" t="s">
        <v>116</v>
      </c>
      <c r="C7329" t="s">
        <v>142</v>
      </c>
      <c r="D7329">
        <v>10</v>
      </c>
      <c r="E7329" t="s">
        <v>162</v>
      </c>
      <c r="F7329" t="s">
        <v>145</v>
      </c>
      <c r="G7329" t="s">
        <v>138</v>
      </c>
      <c r="H7329" t="s">
        <v>93</v>
      </c>
      <c r="I7329" t="s">
        <v>148</v>
      </c>
      <c r="J7329">
        <v>5</v>
      </c>
      <c r="K7329">
        <v>0</v>
      </c>
      <c r="L7329">
        <v>5</v>
      </c>
      <c r="M7329">
        <v>0</v>
      </c>
      <c r="N7329">
        <v>0</v>
      </c>
      <c r="O7329">
        <v>66.7</v>
      </c>
      <c r="P7329">
        <v>100</v>
      </c>
      <c r="Q7329">
        <v>100</v>
      </c>
      <c r="R7329" t="s">
        <v>161</v>
      </c>
      <c r="S7329" t="s">
        <v>161</v>
      </c>
      <c r="T7329" t="s">
        <v>161</v>
      </c>
      <c r="U7329" t="s">
        <v>161</v>
      </c>
    </row>
    <row r="7330" spans="1:21" hidden="1" x14ac:dyDescent="0.45">
      <c r="A7330" t="str">
        <f t="shared" si="125"/>
        <v>YAG10Non-EUL7F+MHealth and social careLondon</v>
      </c>
      <c r="B7330" t="s">
        <v>116</v>
      </c>
      <c r="C7330" t="s">
        <v>142</v>
      </c>
      <c r="D7330">
        <v>10</v>
      </c>
      <c r="E7330" t="s">
        <v>162</v>
      </c>
      <c r="F7330" t="s">
        <v>145</v>
      </c>
      <c r="G7330" t="s">
        <v>138</v>
      </c>
      <c r="H7330" t="s">
        <v>93</v>
      </c>
      <c r="I7330" t="s">
        <v>149</v>
      </c>
      <c r="J7330">
        <v>15</v>
      </c>
      <c r="K7330">
        <v>0</v>
      </c>
      <c r="L7330">
        <v>15</v>
      </c>
      <c r="M7330">
        <v>40</v>
      </c>
      <c r="N7330">
        <v>0</v>
      </c>
      <c r="O7330">
        <v>53.3</v>
      </c>
      <c r="P7330">
        <v>53.3</v>
      </c>
      <c r="Q7330">
        <v>60</v>
      </c>
      <c r="R7330" t="s">
        <v>161</v>
      </c>
      <c r="S7330" t="s">
        <v>161</v>
      </c>
      <c r="T7330" t="s">
        <v>161</v>
      </c>
      <c r="U7330" t="s">
        <v>161</v>
      </c>
    </row>
    <row r="7331" spans="1:21" hidden="1" x14ac:dyDescent="0.45">
      <c r="A7331" t="str">
        <f t="shared" si="125"/>
        <v>YAG10Non-EUL7F+MHealth and social careNorth West</v>
      </c>
      <c r="B7331" t="s">
        <v>116</v>
      </c>
      <c r="C7331" t="s">
        <v>142</v>
      </c>
      <c r="D7331">
        <v>10</v>
      </c>
      <c r="E7331" t="s">
        <v>162</v>
      </c>
      <c r="F7331" t="s">
        <v>145</v>
      </c>
      <c r="G7331" t="s">
        <v>138</v>
      </c>
      <c r="H7331" t="s">
        <v>93</v>
      </c>
      <c r="I7331" t="s">
        <v>151</v>
      </c>
      <c r="J7331">
        <v>5</v>
      </c>
      <c r="K7331">
        <v>0</v>
      </c>
      <c r="L7331">
        <v>5</v>
      </c>
      <c r="M7331">
        <v>0</v>
      </c>
      <c r="N7331">
        <v>0</v>
      </c>
      <c r="O7331">
        <v>33.299999999999997</v>
      </c>
      <c r="P7331">
        <v>100</v>
      </c>
      <c r="Q7331">
        <v>100</v>
      </c>
      <c r="R7331" t="s">
        <v>161</v>
      </c>
      <c r="S7331" t="s">
        <v>161</v>
      </c>
      <c r="T7331" t="s">
        <v>161</v>
      </c>
      <c r="U7331" t="s">
        <v>161</v>
      </c>
    </row>
    <row r="7332" spans="1:21" hidden="1" x14ac:dyDescent="0.45">
      <c r="A7332" t="str">
        <f t="shared" si="125"/>
        <v>YAG10Non-EUL7F+MHealth and social careScotland</v>
      </c>
      <c r="B7332" t="s">
        <v>116</v>
      </c>
      <c r="C7332" t="s">
        <v>142</v>
      </c>
      <c r="D7332">
        <v>10</v>
      </c>
      <c r="E7332" t="s">
        <v>162</v>
      </c>
      <c r="F7332" t="s">
        <v>145</v>
      </c>
      <c r="G7332" t="s">
        <v>138</v>
      </c>
      <c r="H7332" t="s">
        <v>93</v>
      </c>
      <c r="I7332" t="s">
        <v>153</v>
      </c>
      <c r="J7332" t="s">
        <v>161</v>
      </c>
      <c r="K7332" t="s">
        <v>161</v>
      </c>
      <c r="L7332" t="s">
        <v>161</v>
      </c>
      <c r="M7332" t="s">
        <v>161</v>
      </c>
      <c r="N7332" t="s">
        <v>161</v>
      </c>
      <c r="O7332" t="s">
        <v>161</v>
      </c>
      <c r="P7332" t="s">
        <v>161</v>
      </c>
      <c r="Q7332" t="s">
        <v>161</v>
      </c>
      <c r="R7332" t="s">
        <v>161</v>
      </c>
      <c r="S7332" t="s">
        <v>161</v>
      </c>
      <c r="T7332" t="s">
        <v>161</v>
      </c>
      <c r="U7332" t="s">
        <v>161</v>
      </c>
    </row>
    <row r="7333" spans="1:21" hidden="1" x14ac:dyDescent="0.45">
      <c r="A7333" t="str">
        <f t="shared" si="125"/>
        <v>YAG10Non-EUL7F+MHealth and social careSouth East</v>
      </c>
      <c r="B7333" t="s">
        <v>116</v>
      </c>
      <c r="C7333" t="s">
        <v>142</v>
      </c>
      <c r="D7333">
        <v>10</v>
      </c>
      <c r="E7333" t="s">
        <v>162</v>
      </c>
      <c r="F7333" t="s">
        <v>145</v>
      </c>
      <c r="G7333" t="s">
        <v>138</v>
      </c>
      <c r="H7333" t="s">
        <v>93</v>
      </c>
      <c r="I7333" t="s">
        <v>154</v>
      </c>
      <c r="J7333">
        <v>10</v>
      </c>
      <c r="K7333">
        <v>0</v>
      </c>
      <c r="L7333">
        <v>10</v>
      </c>
      <c r="M7333">
        <v>37.5</v>
      </c>
      <c r="N7333">
        <v>12.5</v>
      </c>
      <c r="O7333">
        <v>50</v>
      </c>
      <c r="P7333">
        <v>50</v>
      </c>
      <c r="Q7333">
        <v>50</v>
      </c>
      <c r="R7333" t="s">
        <v>161</v>
      </c>
      <c r="S7333" t="s">
        <v>161</v>
      </c>
      <c r="T7333" t="s">
        <v>161</v>
      </c>
      <c r="U7333" t="s">
        <v>161</v>
      </c>
    </row>
    <row r="7334" spans="1:21" hidden="1" x14ac:dyDescent="0.45">
      <c r="A7334" t="str">
        <f t="shared" si="125"/>
        <v>YAG10Non-EUL7F+MHealth and social careSouth West</v>
      </c>
      <c r="B7334" t="s">
        <v>116</v>
      </c>
      <c r="C7334" t="s">
        <v>142</v>
      </c>
      <c r="D7334">
        <v>10</v>
      </c>
      <c r="E7334" t="s">
        <v>162</v>
      </c>
      <c r="F7334" t="s">
        <v>145</v>
      </c>
      <c r="G7334" t="s">
        <v>138</v>
      </c>
      <c r="H7334" t="s">
        <v>93</v>
      </c>
      <c r="I7334" t="s">
        <v>155</v>
      </c>
      <c r="J7334" t="s">
        <v>161</v>
      </c>
      <c r="K7334" t="s">
        <v>161</v>
      </c>
      <c r="L7334" t="s">
        <v>161</v>
      </c>
      <c r="M7334" t="s">
        <v>161</v>
      </c>
      <c r="N7334" t="s">
        <v>161</v>
      </c>
      <c r="O7334" t="s">
        <v>161</v>
      </c>
      <c r="P7334" t="s">
        <v>161</v>
      </c>
      <c r="Q7334" t="s">
        <v>161</v>
      </c>
      <c r="R7334" t="s">
        <v>161</v>
      </c>
      <c r="S7334" t="s">
        <v>161</v>
      </c>
      <c r="T7334" t="s">
        <v>161</v>
      </c>
      <c r="U7334" t="s">
        <v>161</v>
      </c>
    </row>
    <row r="7335" spans="1:21" hidden="1" x14ac:dyDescent="0.45">
      <c r="A7335" t="str">
        <f t="shared" si="125"/>
        <v>YAG10Non-EUL7F+MHealth and social careWales</v>
      </c>
      <c r="B7335" t="s">
        <v>116</v>
      </c>
      <c r="C7335" t="s">
        <v>142</v>
      </c>
      <c r="D7335">
        <v>10</v>
      </c>
      <c r="E7335" t="s">
        <v>162</v>
      </c>
      <c r="F7335" t="s">
        <v>145</v>
      </c>
      <c r="G7335" t="s">
        <v>138</v>
      </c>
      <c r="H7335" t="s">
        <v>93</v>
      </c>
      <c r="I7335" t="s">
        <v>158</v>
      </c>
      <c r="J7335" t="s">
        <v>161</v>
      </c>
      <c r="K7335" t="s">
        <v>161</v>
      </c>
      <c r="L7335" t="s">
        <v>161</v>
      </c>
      <c r="M7335" t="s">
        <v>161</v>
      </c>
      <c r="N7335" t="s">
        <v>161</v>
      </c>
      <c r="O7335" t="s">
        <v>161</v>
      </c>
      <c r="P7335" t="s">
        <v>161</v>
      </c>
      <c r="Q7335" t="s">
        <v>161</v>
      </c>
      <c r="R7335" t="s">
        <v>161</v>
      </c>
      <c r="S7335" t="s">
        <v>161</v>
      </c>
      <c r="T7335" t="s">
        <v>161</v>
      </c>
      <c r="U7335" t="s">
        <v>161</v>
      </c>
    </row>
    <row r="7336" spans="1:21" hidden="1" x14ac:dyDescent="0.45">
      <c r="A7336" t="str">
        <f t="shared" si="125"/>
        <v>YAG10Non-EUL7F+MHealth and social careWest Midlands</v>
      </c>
      <c r="B7336" t="s">
        <v>116</v>
      </c>
      <c r="C7336" t="s">
        <v>142</v>
      </c>
      <c r="D7336">
        <v>10</v>
      </c>
      <c r="E7336" t="s">
        <v>162</v>
      </c>
      <c r="F7336" t="s">
        <v>145</v>
      </c>
      <c r="G7336" t="s">
        <v>138</v>
      </c>
      <c r="H7336" t="s">
        <v>93</v>
      </c>
      <c r="I7336" t="s">
        <v>159</v>
      </c>
      <c r="J7336">
        <v>10</v>
      </c>
      <c r="K7336">
        <v>0</v>
      </c>
      <c r="L7336">
        <v>10</v>
      </c>
      <c r="M7336">
        <v>0</v>
      </c>
      <c r="N7336">
        <v>0</v>
      </c>
      <c r="O7336">
        <v>83.3</v>
      </c>
      <c r="P7336">
        <v>100</v>
      </c>
      <c r="Q7336">
        <v>100</v>
      </c>
      <c r="R7336" t="s">
        <v>161</v>
      </c>
      <c r="S7336" t="s">
        <v>161</v>
      </c>
      <c r="T7336" t="s">
        <v>161</v>
      </c>
      <c r="U7336" t="s">
        <v>161</v>
      </c>
    </row>
    <row r="7337" spans="1:21" hidden="1" x14ac:dyDescent="0.45">
      <c r="A7337" t="str">
        <f t="shared" si="125"/>
        <v>YAG10Non-EUL7F+MHealth and social careYorkshire and The Humber</v>
      </c>
      <c r="B7337" t="s">
        <v>116</v>
      </c>
      <c r="C7337" t="s">
        <v>142</v>
      </c>
      <c r="D7337">
        <v>10</v>
      </c>
      <c r="E7337" t="s">
        <v>162</v>
      </c>
      <c r="F7337" t="s">
        <v>145</v>
      </c>
      <c r="G7337" t="s">
        <v>138</v>
      </c>
      <c r="H7337" t="s">
        <v>93</v>
      </c>
      <c r="I7337" t="s">
        <v>160</v>
      </c>
      <c r="J7337" t="s">
        <v>161</v>
      </c>
      <c r="K7337" t="s">
        <v>161</v>
      </c>
      <c r="L7337" t="s">
        <v>161</v>
      </c>
      <c r="M7337" t="s">
        <v>161</v>
      </c>
      <c r="N7337" t="s">
        <v>161</v>
      </c>
      <c r="O7337" t="s">
        <v>161</v>
      </c>
      <c r="P7337" t="s">
        <v>161</v>
      </c>
      <c r="Q7337" t="s">
        <v>161</v>
      </c>
      <c r="R7337" t="s">
        <v>157</v>
      </c>
      <c r="S7337" t="s">
        <v>157</v>
      </c>
      <c r="T7337" t="s">
        <v>157</v>
      </c>
      <c r="U7337" t="s">
        <v>157</v>
      </c>
    </row>
    <row r="7338" spans="1:21" hidden="1" x14ac:dyDescent="0.45">
      <c r="A7338" t="str">
        <f t="shared" si="125"/>
        <v>YAG10Non-EUL7F+MHealth and social careNA</v>
      </c>
      <c r="B7338" t="s">
        <v>116</v>
      </c>
      <c r="C7338" t="s">
        <v>142</v>
      </c>
      <c r="D7338">
        <v>10</v>
      </c>
      <c r="E7338" t="s">
        <v>162</v>
      </c>
      <c r="F7338" t="s">
        <v>145</v>
      </c>
      <c r="G7338" t="s">
        <v>138</v>
      </c>
      <c r="H7338" t="s">
        <v>93</v>
      </c>
      <c r="I7338" t="s">
        <v>157</v>
      </c>
      <c r="J7338">
        <v>30</v>
      </c>
      <c r="K7338">
        <v>96.6</v>
      </c>
      <c r="L7338" t="s">
        <v>161</v>
      </c>
      <c r="M7338" t="s">
        <v>161</v>
      </c>
      <c r="N7338" t="s">
        <v>161</v>
      </c>
      <c r="O7338" t="s">
        <v>161</v>
      </c>
      <c r="P7338" t="s">
        <v>161</v>
      </c>
      <c r="Q7338" t="s">
        <v>161</v>
      </c>
      <c r="R7338" t="s">
        <v>157</v>
      </c>
      <c r="S7338" t="s">
        <v>157</v>
      </c>
      <c r="T7338" t="s">
        <v>157</v>
      </c>
      <c r="U7338" t="s">
        <v>157</v>
      </c>
    </row>
    <row r="7339" spans="1:21" hidden="1" x14ac:dyDescent="0.45">
      <c r="A7339" t="str">
        <f t="shared" si="125"/>
        <v>YAG10Non-EUL8F+MHealth and social careWest Midlands</v>
      </c>
      <c r="B7339" t="s">
        <v>116</v>
      </c>
      <c r="C7339" t="s">
        <v>142</v>
      </c>
      <c r="D7339">
        <v>10</v>
      </c>
      <c r="E7339" t="s">
        <v>162</v>
      </c>
      <c r="F7339" t="s">
        <v>139</v>
      </c>
      <c r="G7339" t="s">
        <v>138</v>
      </c>
      <c r="H7339" t="s">
        <v>93</v>
      </c>
      <c r="I7339" t="s">
        <v>159</v>
      </c>
      <c r="J7339" t="s">
        <v>161</v>
      </c>
      <c r="K7339" t="s">
        <v>161</v>
      </c>
      <c r="L7339" t="s">
        <v>161</v>
      </c>
      <c r="M7339" t="s">
        <v>161</v>
      </c>
      <c r="N7339" t="s">
        <v>161</v>
      </c>
      <c r="O7339" t="s">
        <v>161</v>
      </c>
      <c r="P7339" t="s">
        <v>161</v>
      </c>
      <c r="Q7339" t="s">
        <v>161</v>
      </c>
      <c r="R7339" t="s">
        <v>157</v>
      </c>
      <c r="S7339" t="s">
        <v>157</v>
      </c>
      <c r="T7339" t="s">
        <v>157</v>
      </c>
      <c r="U7339" t="s">
        <v>157</v>
      </c>
    </row>
    <row r="7340" spans="1:21" hidden="1" x14ac:dyDescent="0.45">
      <c r="A7340" t="str">
        <f t="shared" si="125"/>
        <v>YAG10Non-EUL8F+MHealth and social careNA</v>
      </c>
      <c r="B7340" t="s">
        <v>116</v>
      </c>
      <c r="C7340" t="s">
        <v>142</v>
      </c>
      <c r="D7340">
        <v>10</v>
      </c>
      <c r="E7340" t="s">
        <v>162</v>
      </c>
      <c r="F7340" t="s">
        <v>139</v>
      </c>
      <c r="G7340" t="s">
        <v>138</v>
      </c>
      <c r="H7340" t="s">
        <v>93</v>
      </c>
      <c r="I7340" t="s">
        <v>157</v>
      </c>
      <c r="J7340">
        <v>10</v>
      </c>
      <c r="K7340">
        <v>100</v>
      </c>
      <c r="L7340" t="s">
        <v>161</v>
      </c>
      <c r="M7340" t="s">
        <v>161</v>
      </c>
      <c r="N7340" t="s">
        <v>161</v>
      </c>
      <c r="O7340" t="s">
        <v>161</v>
      </c>
      <c r="P7340" t="s">
        <v>161</v>
      </c>
      <c r="Q7340" t="s">
        <v>161</v>
      </c>
      <c r="R7340" t="s">
        <v>157</v>
      </c>
      <c r="S7340" t="s">
        <v>157</v>
      </c>
      <c r="T7340" t="s">
        <v>157</v>
      </c>
      <c r="U7340" t="s">
        <v>157</v>
      </c>
    </row>
    <row r="7341" spans="1:21" hidden="1" x14ac:dyDescent="0.45">
      <c r="A7341" t="str">
        <f t="shared" si="125"/>
        <v>YAG5Non-EUL7F+MHealth and social careAbroad</v>
      </c>
      <c r="B7341" t="s">
        <v>116</v>
      </c>
      <c r="C7341" t="s">
        <v>140</v>
      </c>
      <c r="D7341">
        <v>5</v>
      </c>
      <c r="E7341" t="s">
        <v>162</v>
      </c>
      <c r="F7341" t="s">
        <v>145</v>
      </c>
      <c r="G7341" t="s">
        <v>138</v>
      </c>
      <c r="H7341" t="s">
        <v>93</v>
      </c>
      <c r="I7341" t="s">
        <v>146</v>
      </c>
      <c r="J7341">
        <v>10</v>
      </c>
      <c r="K7341">
        <v>0</v>
      </c>
      <c r="L7341">
        <v>10</v>
      </c>
      <c r="M7341">
        <v>100</v>
      </c>
      <c r="N7341">
        <v>0</v>
      </c>
      <c r="O7341">
        <v>0</v>
      </c>
      <c r="P7341">
        <v>0</v>
      </c>
      <c r="Q7341">
        <v>0</v>
      </c>
      <c r="R7341" t="s">
        <v>157</v>
      </c>
      <c r="S7341" t="s">
        <v>157</v>
      </c>
      <c r="T7341" t="s">
        <v>157</v>
      </c>
      <c r="U7341" t="s">
        <v>157</v>
      </c>
    </row>
    <row r="7342" spans="1:21" hidden="1" x14ac:dyDescent="0.45">
      <c r="A7342" t="str">
        <f t="shared" si="125"/>
        <v>YAG5Non-EUL7F+MHealth and social careEast Midlands</v>
      </c>
      <c r="B7342" t="s">
        <v>116</v>
      </c>
      <c r="C7342" t="s">
        <v>140</v>
      </c>
      <c r="D7342">
        <v>5</v>
      </c>
      <c r="E7342" t="s">
        <v>162</v>
      </c>
      <c r="F7342" t="s">
        <v>145</v>
      </c>
      <c r="G7342" t="s">
        <v>138</v>
      </c>
      <c r="H7342" t="s">
        <v>93</v>
      </c>
      <c r="I7342" t="s">
        <v>147</v>
      </c>
      <c r="J7342">
        <v>25</v>
      </c>
      <c r="K7342">
        <v>0</v>
      </c>
      <c r="L7342">
        <v>25</v>
      </c>
      <c r="M7342">
        <v>52.4</v>
      </c>
      <c r="N7342">
        <v>4.8</v>
      </c>
      <c r="O7342">
        <v>28.6</v>
      </c>
      <c r="P7342">
        <v>42.9</v>
      </c>
      <c r="Q7342">
        <v>42.9</v>
      </c>
      <c r="R7342" t="s">
        <v>161</v>
      </c>
      <c r="S7342" t="s">
        <v>161</v>
      </c>
      <c r="T7342" t="s">
        <v>161</v>
      </c>
      <c r="U7342" t="s">
        <v>161</v>
      </c>
    </row>
    <row r="7343" spans="1:21" hidden="1" x14ac:dyDescent="0.45">
      <c r="A7343" t="str">
        <f t="shared" si="125"/>
        <v>YAG5Non-EUL7F+MHealth and social careEast of England</v>
      </c>
      <c r="B7343" t="s">
        <v>116</v>
      </c>
      <c r="C7343" t="s">
        <v>140</v>
      </c>
      <c r="D7343">
        <v>5</v>
      </c>
      <c r="E7343" t="s">
        <v>162</v>
      </c>
      <c r="F7343" t="s">
        <v>145</v>
      </c>
      <c r="G7343" t="s">
        <v>138</v>
      </c>
      <c r="H7343" t="s">
        <v>93</v>
      </c>
      <c r="I7343" t="s">
        <v>148</v>
      </c>
      <c r="J7343">
        <v>25</v>
      </c>
      <c r="K7343">
        <v>0</v>
      </c>
      <c r="L7343">
        <v>25</v>
      </c>
      <c r="M7343">
        <v>59.1</v>
      </c>
      <c r="N7343">
        <v>0</v>
      </c>
      <c r="O7343">
        <v>18.2</v>
      </c>
      <c r="P7343">
        <v>40.9</v>
      </c>
      <c r="Q7343">
        <v>40.9</v>
      </c>
      <c r="R7343" t="s">
        <v>161</v>
      </c>
      <c r="S7343" t="s">
        <v>161</v>
      </c>
      <c r="T7343" t="s">
        <v>161</v>
      </c>
      <c r="U7343" t="s">
        <v>161</v>
      </c>
    </row>
    <row r="7344" spans="1:21" hidden="1" x14ac:dyDescent="0.45">
      <c r="A7344" t="str">
        <f t="shared" si="125"/>
        <v>YAG5Non-EUL7F+MHealth and social careLondon</v>
      </c>
      <c r="B7344" t="s">
        <v>116</v>
      </c>
      <c r="C7344" t="s">
        <v>140</v>
      </c>
      <c r="D7344">
        <v>5</v>
      </c>
      <c r="E7344" t="s">
        <v>162</v>
      </c>
      <c r="F7344" t="s">
        <v>145</v>
      </c>
      <c r="G7344" t="s">
        <v>138</v>
      </c>
      <c r="H7344" t="s">
        <v>93</v>
      </c>
      <c r="I7344" t="s">
        <v>149</v>
      </c>
      <c r="J7344">
        <v>40</v>
      </c>
      <c r="K7344">
        <v>0</v>
      </c>
      <c r="L7344">
        <v>40</v>
      </c>
      <c r="M7344">
        <v>34.700000000000003</v>
      </c>
      <c r="N7344">
        <v>5</v>
      </c>
      <c r="O7344">
        <v>45.2</v>
      </c>
      <c r="P7344">
        <v>60.3</v>
      </c>
      <c r="Q7344">
        <v>60.3</v>
      </c>
      <c r="R7344">
        <v>20</v>
      </c>
      <c r="S7344">
        <v>11300</v>
      </c>
      <c r="T7344">
        <v>25000</v>
      </c>
      <c r="U7344">
        <v>42700</v>
      </c>
    </row>
    <row r="7345" spans="1:21" hidden="1" x14ac:dyDescent="0.45">
      <c r="A7345" t="str">
        <f t="shared" si="125"/>
        <v>YAG5Non-EUL7F+MHealth and social careNorth East</v>
      </c>
      <c r="B7345" t="s">
        <v>116</v>
      </c>
      <c r="C7345" t="s">
        <v>140</v>
      </c>
      <c r="D7345">
        <v>5</v>
      </c>
      <c r="E7345" t="s">
        <v>162</v>
      </c>
      <c r="F7345" t="s">
        <v>145</v>
      </c>
      <c r="G7345" t="s">
        <v>138</v>
      </c>
      <c r="H7345" t="s">
        <v>93</v>
      </c>
      <c r="I7345" t="s">
        <v>150</v>
      </c>
      <c r="J7345" t="s">
        <v>161</v>
      </c>
      <c r="K7345" t="s">
        <v>161</v>
      </c>
      <c r="L7345" t="s">
        <v>161</v>
      </c>
      <c r="M7345" t="s">
        <v>161</v>
      </c>
      <c r="N7345" t="s">
        <v>161</v>
      </c>
      <c r="O7345" t="s">
        <v>161</v>
      </c>
      <c r="P7345" t="s">
        <v>161</v>
      </c>
      <c r="Q7345" t="s">
        <v>161</v>
      </c>
      <c r="R7345" t="s">
        <v>157</v>
      </c>
      <c r="S7345" t="s">
        <v>157</v>
      </c>
      <c r="T7345" t="s">
        <v>157</v>
      </c>
      <c r="U7345" t="s">
        <v>157</v>
      </c>
    </row>
    <row r="7346" spans="1:21" hidden="1" x14ac:dyDescent="0.45">
      <c r="A7346" t="str">
        <f t="shared" si="125"/>
        <v>YAG5Non-EUL7F+MHealth and social careNorth West</v>
      </c>
      <c r="B7346" t="s">
        <v>116</v>
      </c>
      <c r="C7346" t="s">
        <v>140</v>
      </c>
      <c r="D7346">
        <v>5</v>
      </c>
      <c r="E7346" t="s">
        <v>162</v>
      </c>
      <c r="F7346" t="s">
        <v>145</v>
      </c>
      <c r="G7346" t="s">
        <v>138</v>
      </c>
      <c r="H7346" t="s">
        <v>93</v>
      </c>
      <c r="I7346" t="s">
        <v>151</v>
      </c>
      <c r="J7346">
        <v>10</v>
      </c>
      <c r="K7346">
        <v>0</v>
      </c>
      <c r="L7346">
        <v>10</v>
      </c>
      <c r="M7346">
        <v>0</v>
      </c>
      <c r="N7346">
        <v>9.1</v>
      </c>
      <c r="O7346">
        <v>72.7</v>
      </c>
      <c r="P7346">
        <v>90.9</v>
      </c>
      <c r="Q7346">
        <v>90.9</v>
      </c>
      <c r="R7346" t="s">
        <v>161</v>
      </c>
      <c r="S7346" t="s">
        <v>161</v>
      </c>
      <c r="T7346" t="s">
        <v>161</v>
      </c>
      <c r="U7346" t="s">
        <v>161</v>
      </c>
    </row>
    <row r="7347" spans="1:21" hidden="1" x14ac:dyDescent="0.45">
      <c r="A7347" t="str">
        <f t="shared" si="125"/>
        <v>YAG5Non-EUL7F+MHealth and social careNorthern Ireland</v>
      </c>
      <c r="B7347" t="s">
        <v>116</v>
      </c>
      <c r="C7347" t="s">
        <v>140</v>
      </c>
      <c r="D7347">
        <v>5</v>
      </c>
      <c r="E7347" t="s">
        <v>162</v>
      </c>
      <c r="F7347" t="s">
        <v>145</v>
      </c>
      <c r="G7347" t="s">
        <v>138</v>
      </c>
      <c r="H7347" t="s">
        <v>93</v>
      </c>
      <c r="I7347" t="s">
        <v>152</v>
      </c>
      <c r="J7347" t="s">
        <v>161</v>
      </c>
      <c r="K7347" t="s">
        <v>161</v>
      </c>
      <c r="L7347" t="s">
        <v>161</v>
      </c>
      <c r="M7347" t="s">
        <v>161</v>
      </c>
      <c r="N7347" t="s">
        <v>161</v>
      </c>
      <c r="O7347" t="s">
        <v>161</v>
      </c>
      <c r="P7347" t="s">
        <v>161</v>
      </c>
      <c r="Q7347" t="s">
        <v>161</v>
      </c>
      <c r="R7347" t="s">
        <v>157</v>
      </c>
      <c r="S7347" t="s">
        <v>157</v>
      </c>
      <c r="T7347" t="s">
        <v>157</v>
      </c>
      <c r="U7347" t="s">
        <v>157</v>
      </c>
    </row>
    <row r="7348" spans="1:21" hidden="1" x14ac:dyDescent="0.45">
      <c r="A7348" t="str">
        <f t="shared" si="125"/>
        <v>YAG5Non-EUL7F+MHealth and social careScotland</v>
      </c>
      <c r="B7348" t="s">
        <v>116</v>
      </c>
      <c r="C7348" t="s">
        <v>140</v>
      </c>
      <c r="D7348">
        <v>5</v>
      </c>
      <c r="E7348" t="s">
        <v>162</v>
      </c>
      <c r="F7348" t="s">
        <v>145</v>
      </c>
      <c r="G7348" t="s">
        <v>138</v>
      </c>
      <c r="H7348" t="s">
        <v>93</v>
      </c>
      <c r="I7348" t="s">
        <v>153</v>
      </c>
      <c r="J7348">
        <v>5</v>
      </c>
      <c r="K7348">
        <v>0</v>
      </c>
      <c r="L7348">
        <v>5</v>
      </c>
      <c r="M7348">
        <v>33.299999999999997</v>
      </c>
      <c r="N7348">
        <v>0</v>
      </c>
      <c r="O7348">
        <v>33.299999999999997</v>
      </c>
      <c r="P7348">
        <v>66.7</v>
      </c>
      <c r="Q7348">
        <v>66.7</v>
      </c>
      <c r="R7348" t="s">
        <v>161</v>
      </c>
      <c r="S7348" t="s">
        <v>161</v>
      </c>
      <c r="T7348" t="s">
        <v>161</v>
      </c>
      <c r="U7348" t="s">
        <v>161</v>
      </c>
    </row>
    <row r="7349" spans="1:21" hidden="1" x14ac:dyDescent="0.45">
      <c r="A7349" t="str">
        <f t="shared" si="125"/>
        <v>YAG5Non-EUL7F+MHealth and social careSouth East</v>
      </c>
      <c r="B7349" t="s">
        <v>116</v>
      </c>
      <c r="C7349" t="s">
        <v>140</v>
      </c>
      <c r="D7349">
        <v>5</v>
      </c>
      <c r="E7349" t="s">
        <v>162</v>
      </c>
      <c r="F7349" t="s">
        <v>145</v>
      </c>
      <c r="G7349" t="s">
        <v>138</v>
      </c>
      <c r="H7349" t="s">
        <v>93</v>
      </c>
      <c r="I7349" t="s">
        <v>154</v>
      </c>
      <c r="J7349">
        <v>25</v>
      </c>
      <c r="K7349">
        <v>0</v>
      </c>
      <c r="L7349">
        <v>25</v>
      </c>
      <c r="M7349">
        <v>36.6</v>
      </c>
      <c r="N7349">
        <v>19.5</v>
      </c>
      <c r="O7349">
        <v>34.1</v>
      </c>
      <c r="P7349">
        <v>39</v>
      </c>
      <c r="Q7349">
        <v>43.9</v>
      </c>
      <c r="R7349" t="s">
        <v>161</v>
      </c>
      <c r="S7349" t="s">
        <v>161</v>
      </c>
      <c r="T7349" t="s">
        <v>161</v>
      </c>
      <c r="U7349" t="s">
        <v>161</v>
      </c>
    </row>
    <row r="7350" spans="1:21" hidden="1" x14ac:dyDescent="0.45">
      <c r="A7350" t="str">
        <f t="shared" si="125"/>
        <v>YAG5Non-EUL7F+MHealth and social careSouth West</v>
      </c>
      <c r="B7350" t="s">
        <v>116</v>
      </c>
      <c r="C7350" t="s">
        <v>140</v>
      </c>
      <c r="D7350">
        <v>5</v>
      </c>
      <c r="E7350" t="s">
        <v>162</v>
      </c>
      <c r="F7350" t="s">
        <v>145</v>
      </c>
      <c r="G7350" t="s">
        <v>138</v>
      </c>
      <c r="H7350" t="s">
        <v>93</v>
      </c>
      <c r="I7350" t="s">
        <v>155</v>
      </c>
      <c r="J7350">
        <v>10</v>
      </c>
      <c r="K7350">
        <v>0</v>
      </c>
      <c r="L7350">
        <v>10</v>
      </c>
      <c r="M7350">
        <v>42.9</v>
      </c>
      <c r="N7350">
        <v>14.3</v>
      </c>
      <c r="O7350">
        <v>28.6</v>
      </c>
      <c r="P7350">
        <v>42.9</v>
      </c>
      <c r="Q7350">
        <v>42.9</v>
      </c>
      <c r="R7350" t="s">
        <v>161</v>
      </c>
      <c r="S7350" t="s">
        <v>161</v>
      </c>
      <c r="T7350" t="s">
        <v>161</v>
      </c>
      <c r="U7350" t="s">
        <v>161</v>
      </c>
    </row>
    <row r="7351" spans="1:21" hidden="1" x14ac:dyDescent="0.45">
      <c r="A7351" t="str">
        <f t="shared" si="125"/>
        <v>YAG5Non-EUL7F+MHealth and social careWales</v>
      </c>
      <c r="B7351" t="s">
        <v>116</v>
      </c>
      <c r="C7351" t="s">
        <v>140</v>
      </c>
      <c r="D7351">
        <v>5</v>
      </c>
      <c r="E7351" t="s">
        <v>162</v>
      </c>
      <c r="F7351" t="s">
        <v>145</v>
      </c>
      <c r="G7351" t="s">
        <v>138</v>
      </c>
      <c r="H7351" t="s">
        <v>93</v>
      </c>
      <c r="I7351" t="s">
        <v>158</v>
      </c>
      <c r="J7351" t="s">
        <v>161</v>
      </c>
      <c r="K7351" t="s">
        <v>161</v>
      </c>
      <c r="L7351" t="s">
        <v>161</v>
      </c>
      <c r="M7351" t="s">
        <v>161</v>
      </c>
      <c r="N7351" t="s">
        <v>161</v>
      </c>
      <c r="O7351" t="s">
        <v>161</v>
      </c>
      <c r="P7351" t="s">
        <v>161</v>
      </c>
      <c r="Q7351" t="s">
        <v>161</v>
      </c>
      <c r="R7351" t="s">
        <v>161</v>
      </c>
      <c r="S7351" t="s">
        <v>161</v>
      </c>
      <c r="T7351" t="s">
        <v>161</v>
      </c>
      <c r="U7351" t="s">
        <v>161</v>
      </c>
    </row>
    <row r="7352" spans="1:21" hidden="1" x14ac:dyDescent="0.45">
      <c r="A7352" t="str">
        <f t="shared" si="125"/>
        <v>YAG5Non-EUL7F+MHealth and social careWest Midlands</v>
      </c>
      <c r="B7352" t="s">
        <v>116</v>
      </c>
      <c r="C7352" t="s">
        <v>140</v>
      </c>
      <c r="D7352">
        <v>5</v>
      </c>
      <c r="E7352" t="s">
        <v>162</v>
      </c>
      <c r="F7352" t="s">
        <v>145</v>
      </c>
      <c r="G7352" t="s">
        <v>138</v>
      </c>
      <c r="H7352" t="s">
        <v>93</v>
      </c>
      <c r="I7352" t="s">
        <v>159</v>
      </c>
      <c r="J7352">
        <v>10</v>
      </c>
      <c r="K7352">
        <v>0</v>
      </c>
      <c r="L7352">
        <v>10</v>
      </c>
      <c r="M7352">
        <v>50</v>
      </c>
      <c r="N7352">
        <v>16.7</v>
      </c>
      <c r="O7352">
        <v>16.7</v>
      </c>
      <c r="P7352">
        <v>33.299999999999997</v>
      </c>
      <c r="Q7352">
        <v>33.299999999999997</v>
      </c>
      <c r="R7352" t="s">
        <v>161</v>
      </c>
      <c r="S7352" t="s">
        <v>161</v>
      </c>
      <c r="T7352" t="s">
        <v>161</v>
      </c>
      <c r="U7352" t="s">
        <v>161</v>
      </c>
    </row>
    <row r="7353" spans="1:21" hidden="1" x14ac:dyDescent="0.45">
      <c r="A7353" t="str">
        <f t="shared" si="125"/>
        <v>YAG5Non-EUL7F+MHealth and social careYorkshire and The Humber</v>
      </c>
      <c r="B7353" t="s">
        <v>116</v>
      </c>
      <c r="C7353" t="s">
        <v>140</v>
      </c>
      <c r="D7353">
        <v>5</v>
      </c>
      <c r="E7353" t="s">
        <v>162</v>
      </c>
      <c r="F7353" t="s">
        <v>145</v>
      </c>
      <c r="G7353" t="s">
        <v>138</v>
      </c>
      <c r="H7353" t="s">
        <v>93</v>
      </c>
      <c r="I7353" t="s">
        <v>160</v>
      </c>
      <c r="J7353">
        <v>5</v>
      </c>
      <c r="K7353">
        <v>0</v>
      </c>
      <c r="L7353">
        <v>5</v>
      </c>
      <c r="M7353">
        <v>22.2</v>
      </c>
      <c r="N7353">
        <v>0</v>
      </c>
      <c r="O7353">
        <v>44.4</v>
      </c>
      <c r="P7353">
        <v>77.8</v>
      </c>
      <c r="Q7353">
        <v>77.8</v>
      </c>
      <c r="R7353" t="s">
        <v>161</v>
      </c>
      <c r="S7353" t="s">
        <v>161</v>
      </c>
      <c r="T7353" t="s">
        <v>161</v>
      </c>
      <c r="U7353" t="s">
        <v>161</v>
      </c>
    </row>
    <row r="7354" spans="1:21" hidden="1" x14ac:dyDescent="0.45">
      <c r="A7354" t="str">
        <f t="shared" si="125"/>
        <v>YAG5Non-EUL7F+MHealth and social careNA</v>
      </c>
      <c r="B7354" t="s">
        <v>116</v>
      </c>
      <c r="C7354" t="s">
        <v>140</v>
      </c>
      <c r="D7354">
        <v>5</v>
      </c>
      <c r="E7354" t="s">
        <v>162</v>
      </c>
      <c r="F7354" t="s">
        <v>145</v>
      </c>
      <c r="G7354" t="s">
        <v>138</v>
      </c>
      <c r="H7354" t="s">
        <v>93</v>
      </c>
      <c r="I7354" t="s">
        <v>157</v>
      </c>
      <c r="J7354">
        <v>45</v>
      </c>
      <c r="K7354">
        <v>95.5</v>
      </c>
      <c r="L7354" t="s">
        <v>161</v>
      </c>
      <c r="M7354" t="s">
        <v>161</v>
      </c>
      <c r="N7354" t="s">
        <v>161</v>
      </c>
      <c r="O7354" t="s">
        <v>161</v>
      </c>
      <c r="P7354" t="s">
        <v>161</v>
      </c>
      <c r="Q7354" t="s">
        <v>161</v>
      </c>
      <c r="R7354" t="s">
        <v>157</v>
      </c>
      <c r="S7354" t="s">
        <v>157</v>
      </c>
      <c r="T7354" t="s">
        <v>157</v>
      </c>
      <c r="U7354" t="s">
        <v>157</v>
      </c>
    </row>
    <row r="7355" spans="1:21" hidden="1" x14ac:dyDescent="0.45">
      <c r="A7355" t="str">
        <f t="shared" si="125"/>
        <v>YAG5Non-EUL8F+MHealth and social careSouth East</v>
      </c>
      <c r="B7355" t="s">
        <v>116</v>
      </c>
      <c r="C7355" t="s">
        <v>140</v>
      </c>
      <c r="D7355">
        <v>5</v>
      </c>
      <c r="E7355" t="s">
        <v>162</v>
      </c>
      <c r="F7355" t="s">
        <v>139</v>
      </c>
      <c r="G7355" t="s">
        <v>138</v>
      </c>
      <c r="H7355" t="s">
        <v>93</v>
      </c>
      <c r="I7355" t="s">
        <v>154</v>
      </c>
      <c r="J7355" t="s">
        <v>161</v>
      </c>
      <c r="K7355" t="s">
        <v>161</v>
      </c>
      <c r="L7355" t="s">
        <v>161</v>
      </c>
      <c r="M7355" t="s">
        <v>161</v>
      </c>
      <c r="N7355" t="s">
        <v>161</v>
      </c>
      <c r="O7355" t="s">
        <v>161</v>
      </c>
      <c r="P7355" t="s">
        <v>161</v>
      </c>
      <c r="Q7355" t="s">
        <v>161</v>
      </c>
      <c r="R7355" t="s">
        <v>157</v>
      </c>
      <c r="S7355" t="s">
        <v>157</v>
      </c>
      <c r="T7355" t="s">
        <v>157</v>
      </c>
      <c r="U7355" t="s">
        <v>157</v>
      </c>
    </row>
    <row r="7356" spans="1:21" hidden="1" x14ac:dyDescent="0.45">
      <c r="A7356" t="str">
        <f t="shared" si="125"/>
        <v>YAG5Non-EUL8F+MHealth and social careNA</v>
      </c>
      <c r="B7356" t="s">
        <v>116</v>
      </c>
      <c r="C7356" t="s">
        <v>140</v>
      </c>
      <c r="D7356">
        <v>5</v>
      </c>
      <c r="E7356" t="s">
        <v>162</v>
      </c>
      <c r="F7356" t="s">
        <v>139</v>
      </c>
      <c r="G7356" t="s">
        <v>138</v>
      </c>
      <c r="H7356" t="s">
        <v>93</v>
      </c>
      <c r="I7356" t="s">
        <v>157</v>
      </c>
      <c r="J7356" t="s">
        <v>161</v>
      </c>
      <c r="K7356" t="s">
        <v>161</v>
      </c>
      <c r="L7356" t="s">
        <v>161</v>
      </c>
      <c r="M7356" t="s">
        <v>161</v>
      </c>
      <c r="N7356" t="s">
        <v>161</v>
      </c>
      <c r="O7356" t="s">
        <v>161</v>
      </c>
      <c r="P7356" t="s">
        <v>161</v>
      </c>
      <c r="Q7356" t="s">
        <v>161</v>
      </c>
      <c r="R7356" t="s">
        <v>157</v>
      </c>
      <c r="S7356" t="s">
        <v>157</v>
      </c>
      <c r="T7356" t="s">
        <v>157</v>
      </c>
      <c r="U7356" t="s">
        <v>157</v>
      </c>
    </row>
    <row r="7357" spans="1:21" hidden="1" x14ac:dyDescent="0.45">
      <c r="A7357" t="str">
        <f t="shared" si="125"/>
        <v>YAG3Non-EUL7F+MHealth and social careAbroad</v>
      </c>
      <c r="B7357" t="s">
        <v>116</v>
      </c>
      <c r="C7357" t="s">
        <v>141</v>
      </c>
      <c r="D7357">
        <v>3</v>
      </c>
      <c r="E7357" t="s">
        <v>162</v>
      </c>
      <c r="F7357" t="s">
        <v>145</v>
      </c>
      <c r="G7357" t="s">
        <v>138</v>
      </c>
      <c r="H7357" t="s">
        <v>93</v>
      </c>
      <c r="I7357" t="s">
        <v>146</v>
      </c>
      <c r="J7357">
        <v>5</v>
      </c>
      <c r="K7357">
        <v>0</v>
      </c>
      <c r="L7357">
        <v>5</v>
      </c>
      <c r="M7357">
        <v>75</v>
      </c>
      <c r="N7357">
        <v>0</v>
      </c>
      <c r="O7357">
        <v>25</v>
      </c>
      <c r="P7357">
        <v>25</v>
      </c>
      <c r="Q7357">
        <v>25</v>
      </c>
      <c r="R7357" t="s">
        <v>161</v>
      </c>
      <c r="S7357" t="s">
        <v>161</v>
      </c>
      <c r="T7357" t="s">
        <v>161</v>
      </c>
      <c r="U7357" t="s">
        <v>161</v>
      </c>
    </row>
    <row r="7358" spans="1:21" hidden="1" x14ac:dyDescent="0.45">
      <c r="A7358" t="str">
        <f t="shared" si="125"/>
        <v>YAG3Non-EUL7F+MHealth and social careEast Midlands</v>
      </c>
      <c r="B7358" t="s">
        <v>116</v>
      </c>
      <c r="C7358" t="s">
        <v>141</v>
      </c>
      <c r="D7358">
        <v>3</v>
      </c>
      <c r="E7358" t="s">
        <v>162</v>
      </c>
      <c r="F7358" t="s">
        <v>145</v>
      </c>
      <c r="G7358" t="s">
        <v>138</v>
      </c>
      <c r="H7358" t="s">
        <v>93</v>
      </c>
      <c r="I7358" t="s">
        <v>147</v>
      </c>
      <c r="J7358" t="s">
        <v>161</v>
      </c>
      <c r="K7358" t="s">
        <v>161</v>
      </c>
      <c r="L7358" t="s">
        <v>161</v>
      </c>
      <c r="M7358" t="s">
        <v>161</v>
      </c>
      <c r="N7358" t="s">
        <v>161</v>
      </c>
      <c r="O7358" t="s">
        <v>161</v>
      </c>
      <c r="P7358" t="s">
        <v>161</v>
      </c>
      <c r="Q7358" t="s">
        <v>161</v>
      </c>
      <c r="R7358" t="s">
        <v>157</v>
      </c>
      <c r="S7358" t="s">
        <v>157</v>
      </c>
      <c r="T7358" t="s">
        <v>157</v>
      </c>
      <c r="U7358" t="s">
        <v>157</v>
      </c>
    </row>
    <row r="7359" spans="1:21" hidden="1" x14ac:dyDescent="0.45">
      <c r="A7359" t="str">
        <f t="shared" si="125"/>
        <v>YAG3Non-EUL7F+MHealth and social careEast of England</v>
      </c>
      <c r="B7359" t="s">
        <v>116</v>
      </c>
      <c r="C7359" t="s">
        <v>141</v>
      </c>
      <c r="D7359">
        <v>3</v>
      </c>
      <c r="E7359" t="s">
        <v>162</v>
      </c>
      <c r="F7359" t="s">
        <v>145</v>
      </c>
      <c r="G7359" t="s">
        <v>138</v>
      </c>
      <c r="H7359" t="s">
        <v>93</v>
      </c>
      <c r="I7359" t="s">
        <v>148</v>
      </c>
      <c r="J7359">
        <v>15</v>
      </c>
      <c r="K7359">
        <v>0</v>
      </c>
      <c r="L7359">
        <v>15</v>
      </c>
      <c r="M7359">
        <v>73.3</v>
      </c>
      <c r="N7359">
        <v>6.7</v>
      </c>
      <c r="O7359">
        <v>20</v>
      </c>
      <c r="P7359">
        <v>20</v>
      </c>
      <c r="Q7359">
        <v>20</v>
      </c>
      <c r="R7359" t="s">
        <v>161</v>
      </c>
      <c r="S7359" t="s">
        <v>161</v>
      </c>
      <c r="T7359" t="s">
        <v>161</v>
      </c>
      <c r="U7359" t="s">
        <v>161</v>
      </c>
    </row>
    <row r="7360" spans="1:21" hidden="1" x14ac:dyDescent="0.45">
      <c r="A7360" t="str">
        <f t="shared" si="125"/>
        <v>YAG3Non-EUL7F+MHealth and social careLondon</v>
      </c>
      <c r="B7360" t="s">
        <v>116</v>
      </c>
      <c r="C7360" t="s">
        <v>141</v>
      </c>
      <c r="D7360">
        <v>3</v>
      </c>
      <c r="E7360" t="s">
        <v>162</v>
      </c>
      <c r="F7360" t="s">
        <v>145</v>
      </c>
      <c r="G7360" t="s">
        <v>138</v>
      </c>
      <c r="H7360" t="s">
        <v>93</v>
      </c>
      <c r="I7360" t="s">
        <v>149</v>
      </c>
      <c r="J7360">
        <v>20</v>
      </c>
      <c r="K7360">
        <v>0</v>
      </c>
      <c r="L7360">
        <v>20</v>
      </c>
      <c r="M7360">
        <v>30.8</v>
      </c>
      <c r="N7360">
        <v>10.3</v>
      </c>
      <c r="O7360">
        <v>48.7</v>
      </c>
      <c r="P7360">
        <v>53.8</v>
      </c>
      <c r="Q7360">
        <v>59</v>
      </c>
      <c r="R7360" t="s">
        <v>161</v>
      </c>
      <c r="S7360" t="s">
        <v>161</v>
      </c>
      <c r="T7360" t="s">
        <v>161</v>
      </c>
      <c r="U7360" t="s">
        <v>161</v>
      </c>
    </row>
    <row r="7361" spans="1:21" hidden="1" x14ac:dyDescent="0.45">
      <c r="A7361" t="str">
        <f t="shared" si="125"/>
        <v>YAG3Non-EUL7F+MHealth and social careNorth East</v>
      </c>
      <c r="B7361" t="s">
        <v>116</v>
      </c>
      <c r="C7361" t="s">
        <v>141</v>
      </c>
      <c r="D7361">
        <v>3</v>
      </c>
      <c r="E7361" t="s">
        <v>162</v>
      </c>
      <c r="F7361" t="s">
        <v>145</v>
      </c>
      <c r="G7361" t="s">
        <v>138</v>
      </c>
      <c r="H7361" t="s">
        <v>93</v>
      </c>
      <c r="I7361" t="s">
        <v>150</v>
      </c>
      <c r="J7361" t="s">
        <v>161</v>
      </c>
      <c r="K7361" t="s">
        <v>161</v>
      </c>
      <c r="L7361" t="s">
        <v>161</v>
      </c>
      <c r="M7361" t="s">
        <v>161</v>
      </c>
      <c r="N7361" t="s">
        <v>161</v>
      </c>
      <c r="O7361" t="s">
        <v>161</v>
      </c>
      <c r="P7361" t="s">
        <v>161</v>
      </c>
      <c r="Q7361" t="s">
        <v>161</v>
      </c>
      <c r="R7361" t="s">
        <v>157</v>
      </c>
      <c r="S7361" t="s">
        <v>157</v>
      </c>
      <c r="T7361" t="s">
        <v>157</v>
      </c>
      <c r="U7361" t="s">
        <v>157</v>
      </c>
    </row>
    <row r="7362" spans="1:21" hidden="1" x14ac:dyDescent="0.45">
      <c r="A7362" t="str">
        <f t="shared" si="125"/>
        <v>YAG3Non-EUL7F+MHealth and social careNorth West</v>
      </c>
      <c r="B7362" t="s">
        <v>116</v>
      </c>
      <c r="C7362" t="s">
        <v>141</v>
      </c>
      <c r="D7362">
        <v>3</v>
      </c>
      <c r="E7362" t="s">
        <v>162</v>
      </c>
      <c r="F7362" t="s">
        <v>145</v>
      </c>
      <c r="G7362" t="s">
        <v>138</v>
      </c>
      <c r="H7362" t="s">
        <v>93</v>
      </c>
      <c r="I7362" t="s">
        <v>151</v>
      </c>
      <c r="J7362">
        <v>10</v>
      </c>
      <c r="K7362">
        <v>0</v>
      </c>
      <c r="L7362">
        <v>10</v>
      </c>
      <c r="M7362">
        <v>0</v>
      </c>
      <c r="N7362">
        <v>6.4</v>
      </c>
      <c r="O7362">
        <v>65.5</v>
      </c>
      <c r="P7362">
        <v>93.6</v>
      </c>
      <c r="Q7362">
        <v>93.6</v>
      </c>
      <c r="R7362" t="s">
        <v>161</v>
      </c>
      <c r="S7362" t="s">
        <v>161</v>
      </c>
      <c r="T7362" t="s">
        <v>161</v>
      </c>
      <c r="U7362" t="s">
        <v>161</v>
      </c>
    </row>
    <row r="7363" spans="1:21" hidden="1" x14ac:dyDescent="0.45">
      <c r="A7363" t="str">
        <f t="shared" si="125"/>
        <v>YAG3Non-EUL7F+MHealth and social careNorthern Ireland</v>
      </c>
      <c r="B7363" t="s">
        <v>116</v>
      </c>
      <c r="C7363" t="s">
        <v>141</v>
      </c>
      <c r="D7363">
        <v>3</v>
      </c>
      <c r="E7363" t="s">
        <v>162</v>
      </c>
      <c r="F7363" t="s">
        <v>145</v>
      </c>
      <c r="G7363" t="s">
        <v>138</v>
      </c>
      <c r="H7363" t="s">
        <v>93</v>
      </c>
      <c r="I7363" t="s">
        <v>152</v>
      </c>
      <c r="J7363" t="s">
        <v>161</v>
      </c>
      <c r="K7363" t="s">
        <v>161</v>
      </c>
      <c r="L7363" t="s">
        <v>161</v>
      </c>
      <c r="M7363" t="s">
        <v>161</v>
      </c>
      <c r="N7363" t="s">
        <v>161</v>
      </c>
      <c r="O7363" t="s">
        <v>161</v>
      </c>
      <c r="P7363" t="s">
        <v>161</v>
      </c>
      <c r="Q7363" t="s">
        <v>161</v>
      </c>
      <c r="R7363" t="s">
        <v>157</v>
      </c>
      <c r="S7363" t="s">
        <v>157</v>
      </c>
      <c r="T7363" t="s">
        <v>157</v>
      </c>
      <c r="U7363" t="s">
        <v>157</v>
      </c>
    </row>
    <row r="7364" spans="1:21" hidden="1" x14ac:dyDescent="0.45">
      <c r="A7364" t="str">
        <f t="shared" si="125"/>
        <v>YAG3Non-EUL7F+MHealth and social careScotland</v>
      </c>
      <c r="B7364" t="s">
        <v>116</v>
      </c>
      <c r="C7364" t="s">
        <v>141</v>
      </c>
      <c r="D7364">
        <v>3</v>
      </c>
      <c r="E7364" t="s">
        <v>162</v>
      </c>
      <c r="F7364" t="s">
        <v>145</v>
      </c>
      <c r="G7364" t="s">
        <v>138</v>
      </c>
      <c r="H7364" t="s">
        <v>93</v>
      </c>
      <c r="I7364" t="s">
        <v>153</v>
      </c>
      <c r="J7364" t="s">
        <v>161</v>
      </c>
      <c r="K7364" t="s">
        <v>161</v>
      </c>
      <c r="L7364" t="s">
        <v>161</v>
      </c>
      <c r="M7364" t="s">
        <v>161</v>
      </c>
      <c r="N7364" t="s">
        <v>161</v>
      </c>
      <c r="O7364" t="s">
        <v>161</v>
      </c>
      <c r="P7364" t="s">
        <v>161</v>
      </c>
      <c r="Q7364" t="s">
        <v>161</v>
      </c>
      <c r="R7364" t="s">
        <v>157</v>
      </c>
      <c r="S7364" t="s">
        <v>157</v>
      </c>
      <c r="T7364" t="s">
        <v>157</v>
      </c>
      <c r="U7364" t="s">
        <v>157</v>
      </c>
    </row>
    <row r="7365" spans="1:21" hidden="1" x14ac:dyDescent="0.45">
      <c r="A7365" t="str">
        <f t="shared" si="125"/>
        <v>YAG3Non-EUL7F+MHealth and social careSouth East</v>
      </c>
      <c r="B7365" t="s">
        <v>116</v>
      </c>
      <c r="C7365" t="s">
        <v>141</v>
      </c>
      <c r="D7365">
        <v>3</v>
      </c>
      <c r="E7365" t="s">
        <v>162</v>
      </c>
      <c r="F7365" t="s">
        <v>145</v>
      </c>
      <c r="G7365" t="s">
        <v>138</v>
      </c>
      <c r="H7365" t="s">
        <v>93</v>
      </c>
      <c r="I7365" t="s">
        <v>154</v>
      </c>
      <c r="J7365">
        <v>15</v>
      </c>
      <c r="K7365">
        <v>0</v>
      </c>
      <c r="L7365">
        <v>15</v>
      </c>
      <c r="M7365">
        <v>68</v>
      </c>
      <c r="N7365">
        <v>0</v>
      </c>
      <c r="O7365">
        <v>16</v>
      </c>
      <c r="P7365">
        <v>24</v>
      </c>
      <c r="Q7365">
        <v>32</v>
      </c>
      <c r="R7365" t="s">
        <v>161</v>
      </c>
      <c r="S7365" t="s">
        <v>161</v>
      </c>
      <c r="T7365" t="s">
        <v>161</v>
      </c>
      <c r="U7365" t="s">
        <v>161</v>
      </c>
    </row>
    <row r="7366" spans="1:21" hidden="1" x14ac:dyDescent="0.45">
      <c r="A7366" t="str">
        <f t="shared" si="125"/>
        <v>YAG3Non-EUL7F+MHealth and social careSouth West</v>
      </c>
      <c r="B7366" t="s">
        <v>116</v>
      </c>
      <c r="C7366" t="s">
        <v>141</v>
      </c>
      <c r="D7366">
        <v>3</v>
      </c>
      <c r="E7366" t="s">
        <v>162</v>
      </c>
      <c r="F7366" t="s">
        <v>145</v>
      </c>
      <c r="G7366" t="s">
        <v>138</v>
      </c>
      <c r="H7366" t="s">
        <v>93</v>
      </c>
      <c r="I7366" t="s">
        <v>155</v>
      </c>
      <c r="J7366">
        <v>10</v>
      </c>
      <c r="K7366">
        <v>0</v>
      </c>
      <c r="L7366">
        <v>10</v>
      </c>
      <c r="M7366">
        <v>85.7</v>
      </c>
      <c r="N7366">
        <v>0</v>
      </c>
      <c r="O7366">
        <v>14.3</v>
      </c>
      <c r="P7366">
        <v>14.3</v>
      </c>
      <c r="Q7366">
        <v>14.3</v>
      </c>
      <c r="R7366" t="s">
        <v>161</v>
      </c>
      <c r="S7366" t="s">
        <v>161</v>
      </c>
      <c r="T7366" t="s">
        <v>161</v>
      </c>
      <c r="U7366" t="s">
        <v>161</v>
      </c>
    </row>
    <row r="7367" spans="1:21" hidden="1" x14ac:dyDescent="0.45">
      <c r="A7367" t="str">
        <f t="shared" ref="A7367:A7430" si="126">"YAG"&amp;D7367 &amp;E7367 &amp;F7367 &amp; G7367 &amp;H7367 &amp;I7367</f>
        <v>YAG3Non-EUL7F+MHealth and social careWest Midlands</v>
      </c>
      <c r="B7367" t="s">
        <v>116</v>
      </c>
      <c r="C7367" t="s">
        <v>141</v>
      </c>
      <c r="D7367">
        <v>3</v>
      </c>
      <c r="E7367" t="s">
        <v>162</v>
      </c>
      <c r="F7367" t="s">
        <v>145</v>
      </c>
      <c r="G7367" t="s">
        <v>138</v>
      </c>
      <c r="H7367" t="s">
        <v>93</v>
      </c>
      <c r="I7367" t="s">
        <v>159</v>
      </c>
      <c r="J7367">
        <v>10</v>
      </c>
      <c r="K7367">
        <v>0</v>
      </c>
      <c r="L7367">
        <v>10</v>
      </c>
      <c r="M7367">
        <v>57.1</v>
      </c>
      <c r="N7367">
        <v>0</v>
      </c>
      <c r="O7367">
        <v>28.6</v>
      </c>
      <c r="P7367">
        <v>42.9</v>
      </c>
      <c r="Q7367">
        <v>42.9</v>
      </c>
      <c r="R7367" t="s">
        <v>161</v>
      </c>
      <c r="S7367" t="s">
        <v>161</v>
      </c>
      <c r="T7367" t="s">
        <v>161</v>
      </c>
      <c r="U7367" t="s">
        <v>161</v>
      </c>
    </row>
    <row r="7368" spans="1:21" hidden="1" x14ac:dyDescent="0.45">
      <c r="A7368" t="str">
        <f t="shared" si="126"/>
        <v>YAG3Non-EUL7F+MHealth and social careYorkshire and The Humber</v>
      </c>
      <c r="B7368" t="s">
        <v>116</v>
      </c>
      <c r="C7368" t="s">
        <v>141</v>
      </c>
      <c r="D7368">
        <v>3</v>
      </c>
      <c r="E7368" t="s">
        <v>162</v>
      </c>
      <c r="F7368" t="s">
        <v>145</v>
      </c>
      <c r="G7368" t="s">
        <v>138</v>
      </c>
      <c r="H7368" t="s">
        <v>93</v>
      </c>
      <c r="I7368" t="s">
        <v>160</v>
      </c>
      <c r="J7368">
        <v>10</v>
      </c>
      <c r="K7368">
        <v>0</v>
      </c>
      <c r="L7368">
        <v>10</v>
      </c>
      <c r="M7368">
        <v>33.299999999999997</v>
      </c>
      <c r="N7368">
        <v>0</v>
      </c>
      <c r="O7368">
        <v>50</v>
      </c>
      <c r="P7368">
        <v>66.7</v>
      </c>
      <c r="Q7368">
        <v>66.7</v>
      </c>
      <c r="R7368" t="s">
        <v>161</v>
      </c>
      <c r="S7368" t="s">
        <v>161</v>
      </c>
      <c r="T7368" t="s">
        <v>161</v>
      </c>
      <c r="U7368" t="s">
        <v>161</v>
      </c>
    </row>
    <row r="7369" spans="1:21" hidden="1" x14ac:dyDescent="0.45">
      <c r="A7369" t="str">
        <f t="shared" si="126"/>
        <v>YAG3Non-EUL7F+MHealth and social careNA</v>
      </c>
      <c r="B7369" t="s">
        <v>116</v>
      </c>
      <c r="C7369" t="s">
        <v>141</v>
      </c>
      <c r="D7369">
        <v>3</v>
      </c>
      <c r="E7369" t="s">
        <v>162</v>
      </c>
      <c r="F7369" t="s">
        <v>145</v>
      </c>
      <c r="G7369" t="s">
        <v>138</v>
      </c>
      <c r="H7369" t="s">
        <v>93</v>
      </c>
      <c r="I7369" t="s">
        <v>157</v>
      </c>
      <c r="J7369">
        <v>55</v>
      </c>
      <c r="K7369">
        <v>94.2</v>
      </c>
      <c r="L7369">
        <v>5</v>
      </c>
      <c r="M7369">
        <v>0</v>
      </c>
      <c r="N7369">
        <v>0</v>
      </c>
      <c r="O7369">
        <v>0</v>
      </c>
      <c r="P7369">
        <v>0</v>
      </c>
      <c r="Q7369">
        <v>5.8</v>
      </c>
      <c r="R7369" t="s">
        <v>157</v>
      </c>
      <c r="S7369" t="s">
        <v>157</v>
      </c>
      <c r="T7369" t="s">
        <v>157</v>
      </c>
      <c r="U7369" t="s">
        <v>157</v>
      </c>
    </row>
    <row r="7370" spans="1:21" hidden="1" x14ac:dyDescent="0.45">
      <c r="A7370" t="str">
        <f t="shared" si="126"/>
        <v>YAG3Non-EUL8F+MHealth and social careLondon</v>
      </c>
      <c r="B7370" t="s">
        <v>116</v>
      </c>
      <c r="C7370" t="s">
        <v>141</v>
      </c>
      <c r="D7370">
        <v>3</v>
      </c>
      <c r="E7370" t="s">
        <v>162</v>
      </c>
      <c r="F7370" t="s">
        <v>139</v>
      </c>
      <c r="G7370" t="s">
        <v>138</v>
      </c>
      <c r="H7370" t="s">
        <v>93</v>
      </c>
      <c r="I7370" t="s">
        <v>149</v>
      </c>
      <c r="J7370" t="s">
        <v>161</v>
      </c>
      <c r="K7370" t="s">
        <v>161</v>
      </c>
      <c r="L7370" t="s">
        <v>161</v>
      </c>
      <c r="M7370" t="s">
        <v>161</v>
      </c>
      <c r="N7370" t="s">
        <v>161</v>
      </c>
      <c r="O7370" t="s">
        <v>161</v>
      </c>
      <c r="P7370" t="s">
        <v>161</v>
      </c>
      <c r="Q7370" t="s">
        <v>161</v>
      </c>
      <c r="R7370" t="s">
        <v>157</v>
      </c>
      <c r="S7370" t="s">
        <v>157</v>
      </c>
      <c r="T7370" t="s">
        <v>157</v>
      </c>
      <c r="U7370" t="s">
        <v>157</v>
      </c>
    </row>
    <row r="7371" spans="1:21" hidden="1" x14ac:dyDescent="0.45">
      <c r="A7371" t="str">
        <f t="shared" si="126"/>
        <v>YAG3Non-EUL8F+MHealth and social careSouth East</v>
      </c>
      <c r="B7371" t="s">
        <v>116</v>
      </c>
      <c r="C7371" t="s">
        <v>141</v>
      </c>
      <c r="D7371">
        <v>3</v>
      </c>
      <c r="E7371" t="s">
        <v>162</v>
      </c>
      <c r="F7371" t="s">
        <v>139</v>
      </c>
      <c r="G7371" t="s">
        <v>138</v>
      </c>
      <c r="H7371" t="s">
        <v>93</v>
      </c>
      <c r="I7371" t="s">
        <v>154</v>
      </c>
      <c r="J7371" t="s">
        <v>161</v>
      </c>
      <c r="K7371" t="s">
        <v>161</v>
      </c>
      <c r="L7371" t="s">
        <v>161</v>
      </c>
      <c r="M7371" t="s">
        <v>161</v>
      </c>
      <c r="N7371" t="s">
        <v>161</v>
      </c>
      <c r="O7371" t="s">
        <v>161</v>
      </c>
      <c r="P7371" t="s">
        <v>161</v>
      </c>
      <c r="Q7371" t="s">
        <v>161</v>
      </c>
      <c r="R7371" t="s">
        <v>157</v>
      </c>
      <c r="S7371" t="s">
        <v>157</v>
      </c>
      <c r="T7371" t="s">
        <v>157</v>
      </c>
      <c r="U7371" t="s">
        <v>157</v>
      </c>
    </row>
    <row r="7372" spans="1:21" hidden="1" x14ac:dyDescent="0.45">
      <c r="A7372" t="str">
        <f t="shared" si="126"/>
        <v>YAG3Non-EUL8F+MHealth and social careNA</v>
      </c>
      <c r="B7372" t="s">
        <v>116</v>
      </c>
      <c r="C7372" t="s">
        <v>141</v>
      </c>
      <c r="D7372">
        <v>3</v>
      </c>
      <c r="E7372" t="s">
        <v>162</v>
      </c>
      <c r="F7372" t="s">
        <v>139</v>
      </c>
      <c r="G7372" t="s">
        <v>138</v>
      </c>
      <c r="H7372" t="s">
        <v>93</v>
      </c>
      <c r="I7372" t="s">
        <v>157</v>
      </c>
      <c r="J7372" t="s">
        <v>161</v>
      </c>
      <c r="K7372" t="s">
        <v>161</v>
      </c>
      <c r="L7372" t="s">
        <v>161</v>
      </c>
      <c r="M7372" t="s">
        <v>161</v>
      </c>
      <c r="N7372" t="s">
        <v>161</v>
      </c>
      <c r="O7372" t="s">
        <v>161</v>
      </c>
      <c r="P7372" t="s">
        <v>161</v>
      </c>
      <c r="Q7372" t="s">
        <v>161</v>
      </c>
      <c r="R7372" t="s">
        <v>157</v>
      </c>
      <c r="S7372" t="s">
        <v>157</v>
      </c>
      <c r="T7372" t="s">
        <v>157</v>
      </c>
      <c r="U7372" t="s">
        <v>157</v>
      </c>
    </row>
    <row r="7373" spans="1:21" hidden="1" x14ac:dyDescent="0.45">
      <c r="A7373" t="str">
        <f t="shared" si="126"/>
        <v>YAG1Non-EUL7F+MHealth and social careAbroad</v>
      </c>
      <c r="B7373" t="s">
        <v>116</v>
      </c>
      <c r="C7373" t="s">
        <v>49</v>
      </c>
      <c r="D7373">
        <v>1</v>
      </c>
      <c r="E7373" t="s">
        <v>162</v>
      </c>
      <c r="F7373" t="s">
        <v>145</v>
      </c>
      <c r="G7373" t="s">
        <v>138</v>
      </c>
      <c r="H7373" t="s">
        <v>93</v>
      </c>
      <c r="I7373" t="s">
        <v>146</v>
      </c>
      <c r="J7373">
        <v>5</v>
      </c>
      <c r="K7373">
        <v>0</v>
      </c>
      <c r="L7373">
        <v>5</v>
      </c>
      <c r="M7373">
        <v>100</v>
      </c>
      <c r="N7373">
        <v>0</v>
      </c>
      <c r="O7373">
        <v>0</v>
      </c>
      <c r="P7373">
        <v>0</v>
      </c>
      <c r="Q7373">
        <v>0</v>
      </c>
      <c r="R7373" t="s">
        <v>157</v>
      </c>
      <c r="S7373" t="s">
        <v>157</v>
      </c>
      <c r="T7373" t="s">
        <v>157</v>
      </c>
      <c r="U7373" t="s">
        <v>157</v>
      </c>
    </row>
    <row r="7374" spans="1:21" hidden="1" x14ac:dyDescent="0.45">
      <c r="A7374" t="str">
        <f t="shared" si="126"/>
        <v>YAG1Non-EUL7F+MHealth and social careEast Midlands</v>
      </c>
      <c r="B7374" t="s">
        <v>116</v>
      </c>
      <c r="C7374" t="s">
        <v>49</v>
      </c>
      <c r="D7374">
        <v>1</v>
      </c>
      <c r="E7374" t="s">
        <v>162</v>
      </c>
      <c r="F7374" t="s">
        <v>145</v>
      </c>
      <c r="G7374" t="s">
        <v>138</v>
      </c>
      <c r="H7374" t="s">
        <v>93</v>
      </c>
      <c r="I7374" t="s">
        <v>147</v>
      </c>
      <c r="J7374">
        <v>5</v>
      </c>
      <c r="K7374">
        <v>0</v>
      </c>
      <c r="L7374">
        <v>5</v>
      </c>
      <c r="M7374">
        <v>80</v>
      </c>
      <c r="N7374">
        <v>0</v>
      </c>
      <c r="O7374">
        <v>20</v>
      </c>
      <c r="P7374">
        <v>20</v>
      </c>
      <c r="Q7374">
        <v>20</v>
      </c>
      <c r="R7374" t="s">
        <v>161</v>
      </c>
      <c r="S7374" t="s">
        <v>161</v>
      </c>
      <c r="T7374" t="s">
        <v>161</v>
      </c>
      <c r="U7374" t="s">
        <v>161</v>
      </c>
    </row>
    <row r="7375" spans="1:21" hidden="1" x14ac:dyDescent="0.45">
      <c r="A7375" t="str">
        <f t="shared" si="126"/>
        <v>YAG1Non-EUL7F+MHealth and social careEast of England</v>
      </c>
      <c r="B7375" t="s">
        <v>116</v>
      </c>
      <c r="C7375" t="s">
        <v>49</v>
      </c>
      <c r="D7375">
        <v>1</v>
      </c>
      <c r="E7375" t="s">
        <v>162</v>
      </c>
      <c r="F7375" t="s">
        <v>145</v>
      </c>
      <c r="G7375" t="s">
        <v>138</v>
      </c>
      <c r="H7375" t="s">
        <v>93</v>
      </c>
      <c r="I7375" t="s">
        <v>148</v>
      </c>
      <c r="J7375" t="s">
        <v>161</v>
      </c>
      <c r="K7375" t="s">
        <v>161</v>
      </c>
      <c r="L7375" t="s">
        <v>161</v>
      </c>
      <c r="M7375" t="s">
        <v>161</v>
      </c>
      <c r="N7375" t="s">
        <v>161</v>
      </c>
      <c r="O7375" t="s">
        <v>161</v>
      </c>
      <c r="P7375" t="s">
        <v>161</v>
      </c>
      <c r="Q7375" t="s">
        <v>161</v>
      </c>
      <c r="R7375" t="s">
        <v>161</v>
      </c>
      <c r="S7375" t="s">
        <v>161</v>
      </c>
      <c r="T7375" t="s">
        <v>161</v>
      </c>
      <c r="U7375" t="s">
        <v>161</v>
      </c>
    </row>
    <row r="7376" spans="1:21" hidden="1" x14ac:dyDescent="0.45">
      <c r="A7376" t="str">
        <f t="shared" si="126"/>
        <v>YAG1Non-EUL7F+MHealth and social careLondon</v>
      </c>
      <c r="B7376" t="s">
        <v>116</v>
      </c>
      <c r="C7376" t="s">
        <v>49</v>
      </c>
      <c r="D7376">
        <v>1</v>
      </c>
      <c r="E7376" t="s">
        <v>162</v>
      </c>
      <c r="F7376" t="s">
        <v>145</v>
      </c>
      <c r="G7376" t="s">
        <v>138</v>
      </c>
      <c r="H7376" t="s">
        <v>93</v>
      </c>
      <c r="I7376" t="s">
        <v>149</v>
      </c>
      <c r="J7376">
        <v>10</v>
      </c>
      <c r="K7376">
        <v>0</v>
      </c>
      <c r="L7376">
        <v>10</v>
      </c>
      <c r="M7376">
        <v>30.8</v>
      </c>
      <c r="N7376">
        <v>30.8</v>
      </c>
      <c r="O7376">
        <v>30.8</v>
      </c>
      <c r="P7376">
        <v>30.8</v>
      </c>
      <c r="Q7376">
        <v>38.5</v>
      </c>
      <c r="R7376" t="s">
        <v>161</v>
      </c>
      <c r="S7376" t="s">
        <v>161</v>
      </c>
      <c r="T7376" t="s">
        <v>161</v>
      </c>
      <c r="U7376" t="s">
        <v>161</v>
      </c>
    </row>
    <row r="7377" spans="1:21" hidden="1" x14ac:dyDescent="0.45">
      <c r="A7377" t="str">
        <f t="shared" si="126"/>
        <v>YAG1Non-EUL7F+MHealth and social careNorth East</v>
      </c>
      <c r="B7377" t="s">
        <v>116</v>
      </c>
      <c r="C7377" t="s">
        <v>49</v>
      </c>
      <c r="D7377">
        <v>1</v>
      </c>
      <c r="E7377" t="s">
        <v>162</v>
      </c>
      <c r="F7377" t="s">
        <v>145</v>
      </c>
      <c r="G7377" t="s">
        <v>138</v>
      </c>
      <c r="H7377" t="s">
        <v>93</v>
      </c>
      <c r="I7377" t="s">
        <v>150</v>
      </c>
      <c r="J7377" t="s">
        <v>161</v>
      </c>
      <c r="K7377" t="s">
        <v>161</v>
      </c>
      <c r="L7377" t="s">
        <v>161</v>
      </c>
      <c r="M7377" t="s">
        <v>161</v>
      </c>
      <c r="N7377" t="s">
        <v>161</v>
      </c>
      <c r="O7377" t="s">
        <v>161</v>
      </c>
      <c r="P7377" t="s">
        <v>161</v>
      </c>
      <c r="Q7377" t="s">
        <v>161</v>
      </c>
      <c r="R7377" t="s">
        <v>161</v>
      </c>
      <c r="S7377" t="s">
        <v>161</v>
      </c>
      <c r="T7377" t="s">
        <v>161</v>
      </c>
      <c r="U7377" t="s">
        <v>161</v>
      </c>
    </row>
    <row r="7378" spans="1:21" hidden="1" x14ac:dyDescent="0.45">
      <c r="A7378" t="str">
        <f t="shared" si="126"/>
        <v>YAG1Non-EUL7F+MHealth and social careNorth West</v>
      </c>
      <c r="B7378" t="s">
        <v>116</v>
      </c>
      <c r="C7378" t="s">
        <v>49</v>
      </c>
      <c r="D7378">
        <v>1</v>
      </c>
      <c r="E7378" t="s">
        <v>162</v>
      </c>
      <c r="F7378" t="s">
        <v>145</v>
      </c>
      <c r="G7378" t="s">
        <v>138</v>
      </c>
      <c r="H7378" t="s">
        <v>93</v>
      </c>
      <c r="I7378" t="s">
        <v>151</v>
      </c>
      <c r="J7378">
        <v>5</v>
      </c>
      <c r="K7378">
        <v>0</v>
      </c>
      <c r="L7378">
        <v>5</v>
      </c>
      <c r="M7378">
        <v>30</v>
      </c>
      <c r="N7378">
        <v>30</v>
      </c>
      <c r="O7378">
        <v>39.9</v>
      </c>
      <c r="P7378">
        <v>39.9</v>
      </c>
      <c r="Q7378">
        <v>39.9</v>
      </c>
      <c r="R7378" t="s">
        <v>161</v>
      </c>
      <c r="S7378" t="s">
        <v>161</v>
      </c>
      <c r="T7378" t="s">
        <v>161</v>
      </c>
      <c r="U7378" t="s">
        <v>161</v>
      </c>
    </row>
    <row r="7379" spans="1:21" hidden="1" x14ac:dyDescent="0.45">
      <c r="A7379" t="str">
        <f t="shared" si="126"/>
        <v>YAG1Non-EUL7F+MHealth and social careSouth East</v>
      </c>
      <c r="B7379" t="s">
        <v>116</v>
      </c>
      <c r="C7379" t="s">
        <v>49</v>
      </c>
      <c r="D7379">
        <v>1</v>
      </c>
      <c r="E7379" t="s">
        <v>162</v>
      </c>
      <c r="F7379" t="s">
        <v>145</v>
      </c>
      <c r="G7379" t="s">
        <v>138</v>
      </c>
      <c r="H7379" t="s">
        <v>93</v>
      </c>
      <c r="I7379" t="s">
        <v>154</v>
      </c>
      <c r="J7379">
        <v>10</v>
      </c>
      <c r="K7379">
        <v>0</v>
      </c>
      <c r="L7379">
        <v>10</v>
      </c>
      <c r="M7379">
        <v>40</v>
      </c>
      <c r="N7379">
        <v>0</v>
      </c>
      <c r="O7379">
        <v>30</v>
      </c>
      <c r="P7379">
        <v>55</v>
      </c>
      <c r="Q7379">
        <v>60</v>
      </c>
      <c r="R7379" t="s">
        <v>161</v>
      </c>
      <c r="S7379" t="s">
        <v>161</v>
      </c>
      <c r="T7379" t="s">
        <v>161</v>
      </c>
      <c r="U7379" t="s">
        <v>161</v>
      </c>
    </row>
    <row r="7380" spans="1:21" hidden="1" x14ac:dyDescent="0.45">
      <c r="A7380" t="str">
        <f t="shared" si="126"/>
        <v>YAG1Non-EUL7F+MHealth and social careSouth West</v>
      </c>
      <c r="B7380" t="s">
        <v>116</v>
      </c>
      <c r="C7380" t="s">
        <v>49</v>
      </c>
      <c r="D7380">
        <v>1</v>
      </c>
      <c r="E7380" t="s">
        <v>162</v>
      </c>
      <c r="F7380" t="s">
        <v>145</v>
      </c>
      <c r="G7380" t="s">
        <v>138</v>
      </c>
      <c r="H7380" t="s">
        <v>93</v>
      </c>
      <c r="I7380" t="s">
        <v>155</v>
      </c>
      <c r="J7380">
        <v>10</v>
      </c>
      <c r="K7380">
        <v>0</v>
      </c>
      <c r="L7380">
        <v>10</v>
      </c>
      <c r="M7380">
        <v>37.5</v>
      </c>
      <c r="N7380">
        <v>12.5</v>
      </c>
      <c r="O7380">
        <v>25</v>
      </c>
      <c r="P7380">
        <v>50</v>
      </c>
      <c r="Q7380">
        <v>50</v>
      </c>
      <c r="R7380" t="s">
        <v>161</v>
      </c>
      <c r="S7380" t="s">
        <v>161</v>
      </c>
      <c r="T7380" t="s">
        <v>161</v>
      </c>
      <c r="U7380" t="s">
        <v>161</v>
      </c>
    </row>
    <row r="7381" spans="1:21" hidden="1" x14ac:dyDescent="0.45">
      <c r="A7381" t="str">
        <f t="shared" si="126"/>
        <v>YAG1Non-EUL7F+MHealth and social careWest Midlands</v>
      </c>
      <c r="B7381" t="s">
        <v>116</v>
      </c>
      <c r="C7381" t="s">
        <v>49</v>
      </c>
      <c r="D7381">
        <v>1</v>
      </c>
      <c r="E7381" t="s">
        <v>162</v>
      </c>
      <c r="F7381" t="s">
        <v>145</v>
      </c>
      <c r="G7381" t="s">
        <v>138</v>
      </c>
      <c r="H7381" t="s">
        <v>93</v>
      </c>
      <c r="I7381" t="s">
        <v>159</v>
      </c>
      <c r="J7381">
        <v>5</v>
      </c>
      <c r="K7381">
        <v>0</v>
      </c>
      <c r="L7381">
        <v>5</v>
      </c>
      <c r="M7381">
        <v>75</v>
      </c>
      <c r="N7381">
        <v>0</v>
      </c>
      <c r="O7381">
        <v>25</v>
      </c>
      <c r="P7381">
        <v>25</v>
      </c>
      <c r="Q7381">
        <v>25</v>
      </c>
      <c r="R7381" t="s">
        <v>161</v>
      </c>
      <c r="S7381" t="s">
        <v>161</v>
      </c>
      <c r="T7381" t="s">
        <v>161</v>
      </c>
      <c r="U7381" t="s">
        <v>161</v>
      </c>
    </row>
    <row r="7382" spans="1:21" hidden="1" x14ac:dyDescent="0.45">
      <c r="A7382" t="str">
        <f t="shared" si="126"/>
        <v>YAG1Non-EUL7F+MHealth and social careYorkshire and The Humber</v>
      </c>
      <c r="B7382" t="s">
        <v>116</v>
      </c>
      <c r="C7382" t="s">
        <v>49</v>
      </c>
      <c r="D7382">
        <v>1</v>
      </c>
      <c r="E7382" t="s">
        <v>162</v>
      </c>
      <c r="F7382" t="s">
        <v>145</v>
      </c>
      <c r="G7382" t="s">
        <v>138</v>
      </c>
      <c r="H7382" t="s">
        <v>93</v>
      </c>
      <c r="I7382" t="s">
        <v>160</v>
      </c>
      <c r="J7382" t="s">
        <v>161</v>
      </c>
      <c r="K7382" t="s">
        <v>161</v>
      </c>
      <c r="L7382" t="s">
        <v>161</v>
      </c>
      <c r="M7382" t="s">
        <v>161</v>
      </c>
      <c r="N7382" t="s">
        <v>161</v>
      </c>
      <c r="O7382" t="s">
        <v>161</v>
      </c>
      <c r="P7382" t="s">
        <v>161</v>
      </c>
      <c r="Q7382" t="s">
        <v>161</v>
      </c>
      <c r="R7382" t="s">
        <v>157</v>
      </c>
      <c r="S7382" t="s">
        <v>157</v>
      </c>
      <c r="T7382" t="s">
        <v>157</v>
      </c>
      <c r="U7382" t="s">
        <v>157</v>
      </c>
    </row>
    <row r="7383" spans="1:21" hidden="1" x14ac:dyDescent="0.45">
      <c r="A7383" t="str">
        <f t="shared" si="126"/>
        <v>YAG1Non-EUL7F+MHealth and social careNA</v>
      </c>
      <c r="B7383" t="s">
        <v>116</v>
      </c>
      <c r="C7383" t="s">
        <v>49</v>
      </c>
      <c r="D7383">
        <v>1</v>
      </c>
      <c r="E7383" t="s">
        <v>162</v>
      </c>
      <c r="F7383" t="s">
        <v>145</v>
      </c>
      <c r="G7383" t="s">
        <v>138</v>
      </c>
      <c r="H7383" t="s">
        <v>93</v>
      </c>
      <c r="I7383" t="s">
        <v>157</v>
      </c>
      <c r="J7383">
        <v>55</v>
      </c>
      <c r="K7383">
        <v>91.1</v>
      </c>
      <c r="L7383">
        <v>5</v>
      </c>
      <c r="M7383">
        <v>0</v>
      </c>
      <c r="N7383">
        <v>0</v>
      </c>
      <c r="O7383">
        <v>0</v>
      </c>
      <c r="P7383">
        <v>0</v>
      </c>
      <c r="Q7383">
        <v>8.9</v>
      </c>
      <c r="R7383" t="s">
        <v>157</v>
      </c>
      <c r="S7383" t="s">
        <v>157</v>
      </c>
      <c r="T7383" t="s">
        <v>157</v>
      </c>
      <c r="U7383" t="s">
        <v>157</v>
      </c>
    </row>
    <row r="7384" spans="1:21" hidden="1" x14ac:dyDescent="0.45">
      <c r="A7384" t="str">
        <f t="shared" si="126"/>
        <v>YAG1Non-EUL8F+MHealth and social careEast of England</v>
      </c>
      <c r="B7384" t="s">
        <v>116</v>
      </c>
      <c r="C7384" t="s">
        <v>49</v>
      </c>
      <c r="D7384">
        <v>1</v>
      </c>
      <c r="E7384" t="s">
        <v>162</v>
      </c>
      <c r="F7384" t="s">
        <v>139</v>
      </c>
      <c r="G7384" t="s">
        <v>138</v>
      </c>
      <c r="H7384" t="s">
        <v>93</v>
      </c>
      <c r="I7384" t="s">
        <v>148</v>
      </c>
      <c r="J7384" t="s">
        <v>161</v>
      </c>
      <c r="K7384" t="s">
        <v>161</v>
      </c>
      <c r="L7384" t="s">
        <v>161</v>
      </c>
      <c r="M7384" t="s">
        <v>161</v>
      </c>
      <c r="N7384" t="s">
        <v>161</v>
      </c>
      <c r="O7384" t="s">
        <v>161</v>
      </c>
      <c r="P7384" t="s">
        <v>161</v>
      </c>
      <c r="Q7384" t="s">
        <v>161</v>
      </c>
      <c r="R7384" t="s">
        <v>161</v>
      </c>
      <c r="S7384" t="s">
        <v>161</v>
      </c>
      <c r="T7384" t="s">
        <v>161</v>
      </c>
      <c r="U7384" t="s">
        <v>161</v>
      </c>
    </row>
    <row r="7385" spans="1:21" hidden="1" x14ac:dyDescent="0.45">
      <c r="A7385" t="str">
        <f t="shared" si="126"/>
        <v>YAG1Non-EUL8F+MHealth and social careLondon</v>
      </c>
      <c r="B7385" t="s">
        <v>116</v>
      </c>
      <c r="C7385" t="s">
        <v>49</v>
      </c>
      <c r="D7385">
        <v>1</v>
      </c>
      <c r="E7385" t="s">
        <v>162</v>
      </c>
      <c r="F7385" t="s">
        <v>139</v>
      </c>
      <c r="G7385" t="s">
        <v>138</v>
      </c>
      <c r="H7385" t="s">
        <v>93</v>
      </c>
      <c r="I7385" t="s">
        <v>149</v>
      </c>
      <c r="J7385" t="s">
        <v>161</v>
      </c>
      <c r="K7385" t="s">
        <v>161</v>
      </c>
      <c r="L7385" t="s">
        <v>161</v>
      </c>
      <c r="M7385" t="s">
        <v>161</v>
      </c>
      <c r="N7385" t="s">
        <v>161</v>
      </c>
      <c r="O7385" t="s">
        <v>161</v>
      </c>
      <c r="P7385" t="s">
        <v>161</v>
      </c>
      <c r="Q7385" t="s">
        <v>161</v>
      </c>
      <c r="R7385" t="s">
        <v>157</v>
      </c>
      <c r="S7385" t="s">
        <v>157</v>
      </c>
      <c r="T7385" t="s">
        <v>157</v>
      </c>
      <c r="U7385" t="s">
        <v>157</v>
      </c>
    </row>
    <row r="7386" spans="1:21" hidden="1" x14ac:dyDescent="0.45">
      <c r="A7386" t="str">
        <f t="shared" si="126"/>
        <v>YAG1Non-EUL8F+MHealth and social careSouth East</v>
      </c>
      <c r="B7386" t="s">
        <v>116</v>
      </c>
      <c r="C7386" t="s">
        <v>49</v>
      </c>
      <c r="D7386">
        <v>1</v>
      </c>
      <c r="E7386" t="s">
        <v>162</v>
      </c>
      <c r="F7386" t="s">
        <v>139</v>
      </c>
      <c r="G7386" t="s">
        <v>138</v>
      </c>
      <c r="H7386" t="s">
        <v>93</v>
      </c>
      <c r="I7386" t="s">
        <v>154</v>
      </c>
      <c r="J7386" t="s">
        <v>161</v>
      </c>
      <c r="K7386" t="s">
        <v>161</v>
      </c>
      <c r="L7386" t="s">
        <v>161</v>
      </c>
      <c r="M7386" t="s">
        <v>161</v>
      </c>
      <c r="N7386" t="s">
        <v>161</v>
      </c>
      <c r="O7386" t="s">
        <v>161</v>
      </c>
      <c r="P7386" t="s">
        <v>161</v>
      </c>
      <c r="Q7386" t="s">
        <v>161</v>
      </c>
      <c r="R7386" t="s">
        <v>161</v>
      </c>
      <c r="S7386" t="s">
        <v>161</v>
      </c>
      <c r="T7386" t="s">
        <v>161</v>
      </c>
      <c r="U7386" t="s">
        <v>161</v>
      </c>
    </row>
    <row r="7387" spans="1:21" hidden="1" x14ac:dyDescent="0.45">
      <c r="A7387" t="str">
        <f t="shared" si="126"/>
        <v>YAG1Non-EUL8F+MHealth and social careWest Midlands</v>
      </c>
      <c r="B7387" t="s">
        <v>116</v>
      </c>
      <c r="C7387" t="s">
        <v>49</v>
      </c>
      <c r="D7387">
        <v>1</v>
      </c>
      <c r="E7387" t="s">
        <v>162</v>
      </c>
      <c r="F7387" t="s">
        <v>139</v>
      </c>
      <c r="G7387" t="s">
        <v>138</v>
      </c>
      <c r="H7387" t="s">
        <v>93</v>
      </c>
      <c r="I7387" t="s">
        <v>159</v>
      </c>
      <c r="J7387" t="s">
        <v>161</v>
      </c>
      <c r="K7387" t="s">
        <v>161</v>
      </c>
      <c r="L7387" t="s">
        <v>161</v>
      </c>
      <c r="M7387" t="s">
        <v>161</v>
      </c>
      <c r="N7387" t="s">
        <v>161</v>
      </c>
      <c r="O7387" t="s">
        <v>161</v>
      </c>
      <c r="P7387" t="s">
        <v>161</v>
      </c>
      <c r="Q7387" t="s">
        <v>161</v>
      </c>
      <c r="R7387" t="s">
        <v>161</v>
      </c>
      <c r="S7387" t="s">
        <v>161</v>
      </c>
      <c r="T7387" t="s">
        <v>161</v>
      </c>
      <c r="U7387" t="s">
        <v>161</v>
      </c>
    </row>
    <row r="7388" spans="1:21" hidden="1" x14ac:dyDescent="0.45">
      <c r="A7388" t="str">
        <f t="shared" si="126"/>
        <v>YAG1Non-EUL8F+MHealth and social careYorkshire and The Humber</v>
      </c>
      <c r="B7388" t="s">
        <v>116</v>
      </c>
      <c r="C7388" t="s">
        <v>49</v>
      </c>
      <c r="D7388">
        <v>1</v>
      </c>
      <c r="E7388" t="s">
        <v>162</v>
      </c>
      <c r="F7388" t="s">
        <v>139</v>
      </c>
      <c r="G7388" t="s">
        <v>138</v>
      </c>
      <c r="H7388" t="s">
        <v>93</v>
      </c>
      <c r="I7388" t="s">
        <v>160</v>
      </c>
      <c r="J7388" t="s">
        <v>161</v>
      </c>
      <c r="K7388" t="s">
        <v>161</v>
      </c>
      <c r="L7388" t="s">
        <v>161</v>
      </c>
      <c r="M7388" t="s">
        <v>161</v>
      </c>
      <c r="N7388" t="s">
        <v>161</v>
      </c>
      <c r="O7388" t="s">
        <v>161</v>
      </c>
      <c r="P7388" t="s">
        <v>161</v>
      </c>
      <c r="Q7388" t="s">
        <v>161</v>
      </c>
      <c r="R7388" t="s">
        <v>157</v>
      </c>
      <c r="S7388" t="s">
        <v>157</v>
      </c>
      <c r="T7388" t="s">
        <v>157</v>
      </c>
      <c r="U7388" t="s">
        <v>157</v>
      </c>
    </row>
    <row r="7389" spans="1:21" hidden="1" x14ac:dyDescent="0.45">
      <c r="A7389" t="str">
        <f t="shared" si="126"/>
        <v>YAG1Non-EUL8F+MHealth and social careNA</v>
      </c>
      <c r="B7389" t="s">
        <v>116</v>
      </c>
      <c r="C7389" t="s">
        <v>49</v>
      </c>
      <c r="D7389">
        <v>1</v>
      </c>
      <c r="E7389" t="s">
        <v>162</v>
      </c>
      <c r="F7389" t="s">
        <v>139</v>
      </c>
      <c r="G7389" t="s">
        <v>138</v>
      </c>
      <c r="H7389" t="s">
        <v>93</v>
      </c>
      <c r="I7389" t="s">
        <v>157</v>
      </c>
      <c r="J7389" t="s">
        <v>161</v>
      </c>
      <c r="K7389" t="s">
        <v>161</v>
      </c>
      <c r="L7389" t="s">
        <v>161</v>
      </c>
      <c r="M7389" t="s">
        <v>161</v>
      </c>
      <c r="N7389" t="s">
        <v>161</v>
      </c>
      <c r="O7389" t="s">
        <v>161</v>
      </c>
      <c r="P7389" t="s">
        <v>161</v>
      </c>
      <c r="Q7389" t="s">
        <v>161</v>
      </c>
      <c r="R7389" t="s">
        <v>157</v>
      </c>
      <c r="S7389" t="s">
        <v>157</v>
      </c>
      <c r="T7389" t="s">
        <v>157</v>
      </c>
      <c r="U7389" t="s">
        <v>157</v>
      </c>
    </row>
    <row r="7390" spans="1:21" hidden="1" x14ac:dyDescent="0.45">
      <c r="A7390" t="str">
        <f t="shared" si="126"/>
        <v>YAG10UKL7F+MHealth and social careAll</v>
      </c>
      <c r="B7390" t="s">
        <v>116</v>
      </c>
      <c r="C7390" t="s">
        <v>142</v>
      </c>
      <c r="D7390">
        <v>10</v>
      </c>
      <c r="E7390" t="s">
        <v>44</v>
      </c>
      <c r="F7390" t="s">
        <v>145</v>
      </c>
      <c r="G7390" t="s">
        <v>138</v>
      </c>
      <c r="H7390" t="s">
        <v>93</v>
      </c>
      <c r="I7390" t="s">
        <v>28</v>
      </c>
      <c r="J7390">
        <v>2395</v>
      </c>
      <c r="K7390">
        <v>7.9</v>
      </c>
      <c r="L7390">
        <v>2210</v>
      </c>
      <c r="M7390">
        <v>10.4</v>
      </c>
      <c r="N7390">
        <v>3.9</v>
      </c>
      <c r="O7390">
        <v>77.2</v>
      </c>
      <c r="P7390">
        <v>84.6</v>
      </c>
      <c r="Q7390">
        <v>85.7</v>
      </c>
      <c r="R7390">
        <v>1555</v>
      </c>
      <c r="S7390">
        <v>17900</v>
      </c>
      <c r="T7390">
        <v>30700</v>
      </c>
      <c r="U7390">
        <v>39800</v>
      </c>
    </row>
    <row r="7391" spans="1:21" hidden="1" x14ac:dyDescent="0.45">
      <c r="A7391" t="str">
        <f t="shared" si="126"/>
        <v>YAG10UKL8F+MHealth and social careAll</v>
      </c>
      <c r="B7391" t="s">
        <v>116</v>
      </c>
      <c r="C7391" t="s">
        <v>142</v>
      </c>
      <c r="D7391">
        <v>10</v>
      </c>
      <c r="E7391" t="s">
        <v>44</v>
      </c>
      <c r="F7391" t="s">
        <v>139</v>
      </c>
      <c r="G7391" t="s">
        <v>138</v>
      </c>
      <c r="H7391" t="s">
        <v>93</v>
      </c>
      <c r="I7391" t="s">
        <v>28</v>
      </c>
      <c r="J7391">
        <v>25</v>
      </c>
      <c r="K7391">
        <v>13</v>
      </c>
      <c r="L7391">
        <v>20</v>
      </c>
      <c r="M7391">
        <v>15</v>
      </c>
      <c r="N7391">
        <v>5</v>
      </c>
      <c r="O7391">
        <v>80</v>
      </c>
      <c r="P7391">
        <v>80</v>
      </c>
      <c r="Q7391">
        <v>80</v>
      </c>
      <c r="R7391">
        <v>15</v>
      </c>
      <c r="S7391">
        <v>9900</v>
      </c>
      <c r="T7391">
        <v>28100</v>
      </c>
      <c r="U7391">
        <v>51100</v>
      </c>
    </row>
    <row r="7392" spans="1:21" hidden="1" x14ac:dyDescent="0.45">
      <c r="A7392" t="str">
        <f t="shared" si="126"/>
        <v>YAG5UKL7F+MHealth and social careAll</v>
      </c>
      <c r="B7392" t="s">
        <v>116</v>
      </c>
      <c r="C7392" t="s">
        <v>140</v>
      </c>
      <c r="D7392">
        <v>5</v>
      </c>
      <c r="E7392" t="s">
        <v>44</v>
      </c>
      <c r="F7392" t="s">
        <v>145</v>
      </c>
      <c r="G7392" t="s">
        <v>138</v>
      </c>
      <c r="H7392" t="s">
        <v>93</v>
      </c>
      <c r="I7392" t="s">
        <v>28</v>
      </c>
      <c r="J7392">
        <v>3100</v>
      </c>
      <c r="K7392">
        <v>4.8</v>
      </c>
      <c r="L7392">
        <v>2950</v>
      </c>
      <c r="M7392">
        <v>6.2</v>
      </c>
      <c r="N7392">
        <v>4.0999999999999996</v>
      </c>
      <c r="O7392">
        <v>72.2</v>
      </c>
      <c r="P7392">
        <v>88</v>
      </c>
      <c r="Q7392">
        <v>89.7</v>
      </c>
      <c r="R7392">
        <v>2050</v>
      </c>
      <c r="S7392">
        <v>19300</v>
      </c>
      <c r="T7392">
        <v>30700</v>
      </c>
      <c r="U7392">
        <v>38300</v>
      </c>
    </row>
    <row r="7393" spans="1:21" hidden="1" x14ac:dyDescent="0.45">
      <c r="A7393" t="str">
        <f t="shared" si="126"/>
        <v>YAG5UKL8F+MHealth and social careAll</v>
      </c>
      <c r="B7393" t="s">
        <v>116</v>
      </c>
      <c r="C7393" t="s">
        <v>140</v>
      </c>
      <c r="D7393">
        <v>5</v>
      </c>
      <c r="E7393" t="s">
        <v>44</v>
      </c>
      <c r="F7393" t="s">
        <v>139</v>
      </c>
      <c r="G7393" t="s">
        <v>138</v>
      </c>
      <c r="H7393" t="s">
        <v>93</v>
      </c>
      <c r="I7393" t="s">
        <v>28</v>
      </c>
      <c r="J7393">
        <v>40</v>
      </c>
      <c r="K7393">
        <v>2.7</v>
      </c>
      <c r="L7393">
        <v>40</v>
      </c>
      <c r="M7393">
        <v>11.2</v>
      </c>
      <c r="N7393">
        <v>14</v>
      </c>
      <c r="O7393">
        <v>72.099999999999994</v>
      </c>
      <c r="P7393">
        <v>74.900000000000006</v>
      </c>
      <c r="Q7393">
        <v>74.900000000000006</v>
      </c>
      <c r="R7393">
        <v>25</v>
      </c>
      <c r="S7393">
        <v>27700</v>
      </c>
      <c r="T7393">
        <v>35400</v>
      </c>
      <c r="U7393">
        <v>47400</v>
      </c>
    </row>
    <row r="7394" spans="1:21" hidden="1" x14ac:dyDescent="0.45">
      <c r="A7394" t="str">
        <f t="shared" si="126"/>
        <v>YAG3UKL7F+MHealth and social careAll</v>
      </c>
      <c r="B7394" t="s">
        <v>116</v>
      </c>
      <c r="C7394" t="s">
        <v>141</v>
      </c>
      <c r="D7394">
        <v>3</v>
      </c>
      <c r="E7394" t="s">
        <v>44</v>
      </c>
      <c r="F7394" t="s">
        <v>145</v>
      </c>
      <c r="G7394" t="s">
        <v>138</v>
      </c>
      <c r="H7394" t="s">
        <v>93</v>
      </c>
      <c r="I7394" t="s">
        <v>28</v>
      </c>
      <c r="J7394">
        <v>3445</v>
      </c>
      <c r="K7394">
        <v>2.4</v>
      </c>
      <c r="L7394">
        <v>3365</v>
      </c>
      <c r="M7394">
        <v>4.5</v>
      </c>
      <c r="N7394">
        <v>4</v>
      </c>
      <c r="O7394">
        <v>70.7</v>
      </c>
      <c r="P7394">
        <v>90</v>
      </c>
      <c r="Q7394">
        <v>91.6</v>
      </c>
      <c r="R7394">
        <v>2290</v>
      </c>
      <c r="S7394">
        <v>21900</v>
      </c>
      <c r="T7394">
        <v>29600</v>
      </c>
      <c r="U7394">
        <v>36900</v>
      </c>
    </row>
    <row r="7395" spans="1:21" hidden="1" x14ac:dyDescent="0.45">
      <c r="A7395" t="str">
        <f t="shared" si="126"/>
        <v>YAG3UKL8F+MHealth and social careAll</v>
      </c>
      <c r="B7395" t="s">
        <v>116</v>
      </c>
      <c r="C7395" t="s">
        <v>141</v>
      </c>
      <c r="D7395">
        <v>3</v>
      </c>
      <c r="E7395" t="s">
        <v>44</v>
      </c>
      <c r="F7395" t="s">
        <v>139</v>
      </c>
      <c r="G7395" t="s">
        <v>138</v>
      </c>
      <c r="H7395" t="s">
        <v>93</v>
      </c>
      <c r="I7395" t="s">
        <v>28</v>
      </c>
      <c r="J7395">
        <v>40</v>
      </c>
      <c r="K7395">
        <v>6.3</v>
      </c>
      <c r="L7395">
        <v>40</v>
      </c>
      <c r="M7395">
        <v>9.8000000000000007</v>
      </c>
      <c r="N7395">
        <v>2.7</v>
      </c>
      <c r="O7395">
        <v>85.3</v>
      </c>
      <c r="P7395">
        <v>86.2</v>
      </c>
      <c r="Q7395">
        <v>87.5</v>
      </c>
      <c r="R7395">
        <v>35</v>
      </c>
      <c r="S7395">
        <v>25900</v>
      </c>
      <c r="T7395">
        <v>39800</v>
      </c>
      <c r="U7395">
        <v>47400</v>
      </c>
    </row>
    <row r="7396" spans="1:21" hidden="1" x14ac:dyDescent="0.45">
      <c r="A7396" t="str">
        <f t="shared" si="126"/>
        <v>YAG1UKL7F+MHealth and social careAll</v>
      </c>
      <c r="B7396" t="s">
        <v>116</v>
      </c>
      <c r="C7396" t="s">
        <v>49</v>
      </c>
      <c r="D7396">
        <v>1</v>
      </c>
      <c r="E7396" t="s">
        <v>44</v>
      </c>
      <c r="F7396" t="s">
        <v>145</v>
      </c>
      <c r="G7396" t="s">
        <v>138</v>
      </c>
      <c r="H7396" t="s">
        <v>93</v>
      </c>
      <c r="I7396" t="s">
        <v>28</v>
      </c>
      <c r="J7396">
        <v>3125</v>
      </c>
      <c r="K7396">
        <v>1.2</v>
      </c>
      <c r="L7396">
        <v>3090</v>
      </c>
      <c r="M7396">
        <v>2.9</v>
      </c>
      <c r="N7396">
        <v>3.5</v>
      </c>
      <c r="O7396">
        <v>68.5</v>
      </c>
      <c r="P7396">
        <v>91.3</v>
      </c>
      <c r="Q7396">
        <v>93.6</v>
      </c>
      <c r="R7396">
        <v>2080</v>
      </c>
      <c r="S7396">
        <v>22300</v>
      </c>
      <c r="T7396">
        <v>28100</v>
      </c>
      <c r="U7396">
        <v>33900</v>
      </c>
    </row>
    <row r="7397" spans="1:21" hidden="1" x14ac:dyDescent="0.45">
      <c r="A7397" t="str">
        <f t="shared" si="126"/>
        <v>YAG1UKL8F+MHealth and social careAll</v>
      </c>
      <c r="B7397" t="s">
        <v>116</v>
      </c>
      <c r="C7397" t="s">
        <v>49</v>
      </c>
      <c r="D7397">
        <v>1</v>
      </c>
      <c r="E7397" t="s">
        <v>44</v>
      </c>
      <c r="F7397" t="s">
        <v>139</v>
      </c>
      <c r="G7397" t="s">
        <v>138</v>
      </c>
      <c r="H7397" t="s">
        <v>93</v>
      </c>
      <c r="I7397" t="s">
        <v>28</v>
      </c>
      <c r="J7397">
        <v>55</v>
      </c>
      <c r="K7397">
        <v>3.9</v>
      </c>
      <c r="L7397">
        <v>50</v>
      </c>
      <c r="M7397">
        <v>8</v>
      </c>
      <c r="N7397">
        <v>3.1</v>
      </c>
      <c r="O7397">
        <v>74.5</v>
      </c>
      <c r="P7397">
        <v>88.9</v>
      </c>
      <c r="Q7397">
        <v>88.9</v>
      </c>
      <c r="R7397">
        <v>40</v>
      </c>
      <c r="S7397">
        <v>26300</v>
      </c>
      <c r="T7397">
        <v>36100</v>
      </c>
      <c r="U7397">
        <v>44500</v>
      </c>
    </row>
    <row r="7398" spans="1:21" hidden="1" x14ac:dyDescent="0.45">
      <c r="A7398" t="str">
        <f t="shared" si="126"/>
        <v>YAG10UKL7FHealth and social careAll</v>
      </c>
      <c r="B7398" t="s">
        <v>116</v>
      </c>
      <c r="C7398" t="s">
        <v>142</v>
      </c>
      <c r="D7398">
        <v>10</v>
      </c>
      <c r="E7398" t="s">
        <v>44</v>
      </c>
      <c r="F7398" t="s">
        <v>145</v>
      </c>
      <c r="G7398" t="s">
        <v>143</v>
      </c>
      <c r="H7398" t="s">
        <v>93</v>
      </c>
      <c r="I7398" t="s">
        <v>28</v>
      </c>
      <c r="J7398">
        <v>1920</v>
      </c>
      <c r="K7398">
        <v>8.5</v>
      </c>
      <c r="L7398">
        <v>1755</v>
      </c>
      <c r="M7398">
        <v>9.6999999999999993</v>
      </c>
      <c r="N7398">
        <v>4.2</v>
      </c>
      <c r="O7398">
        <v>78.2</v>
      </c>
      <c r="P7398">
        <v>85.2</v>
      </c>
      <c r="Q7398">
        <v>86</v>
      </c>
      <c r="R7398">
        <v>1255</v>
      </c>
      <c r="S7398">
        <v>17500</v>
      </c>
      <c r="T7398">
        <v>29600</v>
      </c>
      <c r="U7398">
        <v>39100</v>
      </c>
    </row>
    <row r="7399" spans="1:21" hidden="1" x14ac:dyDescent="0.45">
      <c r="A7399" t="str">
        <f t="shared" si="126"/>
        <v>YAG10UKL7MHealth and social careAll</v>
      </c>
      <c r="B7399" t="s">
        <v>116</v>
      </c>
      <c r="C7399" t="s">
        <v>142</v>
      </c>
      <c r="D7399">
        <v>10</v>
      </c>
      <c r="E7399" t="s">
        <v>44</v>
      </c>
      <c r="F7399" t="s">
        <v>145</v>
      </c>
      <c r="G7399" t="s">
        <v>144</v>
      </c>
      <c r="H7399" t="s">
        <v>93</v>
      </c>
      <c r="I7399" t="s">
        <v>28</v>
      </c>
      <c r="J7399">
        <v>480</v>
      </c>
      <c r="K7399">
        <v>5.4</v>
      </c>
      <c r="L7399">
        <v>455</v>
      </c>
      <c r="M7399">
        <v>12.9</v>
      </c>
      <c r="N7399">
        <v>2.5</v>
      </c>
      <c r="O7399">
        <v>73.400000000000006</v>
      </c>
      <c r="P7399">
        <v>82.3</v>
      </c>
      <c r="Q7399">
        <v>84.5</v>
      </c>
      <c r="R7399">
        <v>300</v>
      </c>
      <c r="S7399">
        <v>21900</v>
      </c>
      <c r="T7399">
        <v>34300</v>
      </c>
      <c r="U7399">
        <v>43100</v>
      </c>
    </row>
    <row r="7400" spans="1:21" hidden="1" x14ac:dyDescent="0.45">
      <c r="A7400" t="str">
        <f t="shared" si="126"/>
        <v>YAG10UKL8FHealth and social careAll</v>
      </c>
      <c r="B7400" t="s">
        <v>116</v>
      </c>
      <c r="C7400" t="s">
        <v>142</v>
      </c>
      <c r="D7400">
        <v>10</v>
      </c>
      <c r="E7400" t="s">
        <v>44</v>
      </c>
      <c r="F7400" t="s">
        <v>139</v>
      </c>
      <c r="G7400" t="s">
        <v>143</v>
      </c>
      <c r="H7400" t="s">
        <v>93</v>
      </c>
      <c r="I7400" t="s">
        <v>28</v>
      </c>
      <c r="J7400">
        <v>15</v>
      </c>
      <c r="K7400">
        <v>8.3000000000000007</v>
      </c>
      <c r="L7400">
        <v>15</v>
      </c>
      <c r="M7400">
        <v>18.2</v>
      </c>
      <c r="N7400">
        <v>0</v>
      </c>
      <c r="O7400">
        <v>81.8</v>
      </c>
      <c r="P7400">
        <v>81.8</v>
      </c>
      <c r="Q7400">
        <v>81.8</v>
      </c>
      <c r="R7400" t="s">
        <v>161</v>
      </c>
      <c r="S7400" t="s">
        <v>161</v>
      </c>
      <c r="T7400" t="s">
        <v>161</v>
      </c>
      <c r="U7400" t="s">
        <v>161</v>
      </c>
    </row>
    <row r="7401" spans="1:21" hidden="1" x14ac:dyDescent="0.45">
      <c r="A7401" t="str">
        <f t="shared" si="126"/>
        <v>YAG10UKL8MHealth and social careAll</v>
      </c>
      <c r="B7401" t="s">
        <v>116</v>
      </c>
      <c r="C7401" t="s">
        <v>142</v>
      </c>
      <c r="D7401">
        <v>10</v>
      </c>
      <c r="E7401" t="s">
        <v>44</v>
      </c>
      <c r="F7401" t="s">
        <v>139</v>
      </c>
      <c r="G7401" t="s">
        <v>144</v>
      </c>
      <c r="H7401" t="s">
        <v>93</v>
      </c>
      <c r="I7401" t="s">
        <v>28</v>
      </c>
      <c r="J7401">
        <v>15</v>
      </c>
      <c r="K7401">
        <v>18.2</v>
      </c>
      <c r="L7401">
        <v>10</v>
      </c>
      <c r="M7401">
        <v>11.1</v>
      </c>
      <c r="N7401">
        <v>11.1</v>
      </c>
      <c r="O7401">
        <v>77.8</v>
      </c>
      <c r="P7401">
        <v>77.8</v>
      </c>
      <c r="Q7401">
        <v>77.8</v>
      </c>
      <c r="R7401" t="s">
        <v>161</v>
      </c>
      <c r="S7401" t="s">
        <v>161</v>
      </c>
      <c r="T7401" t="s">
        <v>161</v>
      </c>
      <c r="U7401" t="s">
        <v>161</v>
      </c>
    </row>
    <row r="7402" spans="1:21" hidden="1" x14ac:dyDescent="0.45">
      <c r="A7402" t="str">
        <f t="shared" si="126"/>
        <v>YAG5UKL7FHealth and social careAll</v>
      </c>
      <c r="B7402" t="s">
        <v>116</v>
      </c>
      <c r="C7402" t="s">
        <v>140</v>
      </c>
      <c r="D7402">
        <v>5</v>
      </c>
      <c r="E7402" t="s">
        <v>44</v>
      </c>
      <c r="F7402" t="s">
        <v>145</v>
      </c>
      <c r="G7402" t="s">
        <v>143</v>
      </c>
      <c r="H7402" t="s">
        <v>93</v>
      </c>
      <c r="I7402" t="s">
        <v>28</v>
      </c>
      <c r="J7402">
        <v>2495</v>
      </c>
      <c r="K7402">
        <v>5.0999999999999996</v>
      </c>
      <c r="L7402">
        <v>2370</v>
      </c>
      <c r="M7402">
        <v>5.9</v>
      </c>
      <c r="N7402">
        <v>4.3</v>
      </c>
      <c r="O7402">
        <v>72.8</v>
      </c>
      <c r="P7402">
        <v>88.1</v>
      </c>
      <c r="Q7402">
        <v>89.7</v>
      </c>
      <c r="R7402">
        <v>1665</v>
      </c>
      <c r="S7402">
        <v>19000</v>
      </c>
      <c r="T7402">
        <v>30300</v>
      </c>
      <c r="U7402">
        <v>37600</v>
      </c>
    </row>
    <row r="7403" spans="1:21" hidden="1" x14ac:dyDescent="0.45">
      <c r="A7403" t="str">
        <f t="shared" si="126"/>
        <v>YAG5UKL7MHealth and social careAll</v>
      </c>
      <c r="B7403" t="s">
        <v>116</v>
      </c>
      <c r="C7403" t="s">
        <v>140</v>
      </c>
      <c r="D7403">
        <v>5</v>
      </c>
      <c r="E7403" t="s">
        <v>44</v>
      </c>
      <c r="F7403" t="s">
        <v>145</v>
      </c>
      <c r="G7403" t="s">
        <v>144</v>
      </c>
      <c r="H7403" t="s">
        <v>93</v>
      </c>
      <c r="I7403" t="s">
        <v>28</v>
      </c>
      <c r="J7403">
        <v>605</v>
      </c>
      <c r="K7403">
        <v>3.7</v>
      </c>
      <c r="L7403">
        <v>580</v>
      </c>
      <c r="M7403">
        <v>7</v>
      </c>
      <c r="N7403">
        <v>3.1</v>
      </c>
      <c r="O7403">
        <v>69.7</v>
      </c>
      <c r="P7403">
        <v>87.8</v>
      </c>
      <c r="Q7403">
        <v>89.9</v>
      </c>
      <c r="R7403">
        <v>390</v>
      </c>
      <c r="S7403">
        <v>23700</v>
      </c>
      <c r="T7403">
        <v>32100</v>
      </c>
      <c r="U7403">
        <v>41200</v>
      </c>
    </row>
    <row r="7404" spans="1:21" hidden="1" x14ac:dyDescent="0.45">
      <c r="A7404" t="str">
        <f t="shared" si="126"/>
        <v>YAG5UKL8FHealth and social careAll</v>
      </c>
      <c r="B7404" t="s">
        <v>116</v>
      </c>
      <c r="C7404" t="s">
        <v>140</v>
      </c>
      <c r="D7404">
        <v>5</v>
      </c>
      <c r="E7404" t="s">
        <v>44</v>
      </c>
      <c r="F7404" t="s">
        <v>139</v>
      </c>
      <c r="G7404" t="s">
        <v>143</v>
      </c>
      <c r="H7404" t="s">
        <v>93</v>
      </c>
      <c r="I7404" t="s">
        <v>28</v>
      </c>
      <c r="J7404">
        <v>25</v>
      </c>
      <c r="K7404">
        <v>4.0999999999999996</v>
      </c>
      <c r="L7404">
        <v>25</v>
      </c>
      <c r="M7404">
        <v>8.6</v>
      </c>
      <c r="N7404">
        <v>17.100000000000001</v>
      </c>
      <c r="O7404">
        <v>70</v>
      </c>
      <c r="P7404">
        <v>74.3</v>
      </c>
      <c r="Q7404">
        <v>74.3</v>
      </c>
      <c r="R7404">
        <v>20</v>
      </c>
      <c r="S7404">
        <v>28100</v>
      </c>
      <c r="T7404">
        <v>35000</v>
      </c>
      <c r="U7404">
        <v>47400</v>
      </c>
    </row>
    <row r="7405" spans="1:21" hidden="1" x14ac:dyDescent="0.45">
      <c r="A7405" t="str">
        <f t="shared" si="126"/>
        <v>YAG5UKL8MHealth and social careAll</v>
      </c>
      <c r="B7405" t="s">
        <v>116</v>
      </c>
      <c r="C7405" t="s">
        <v>140</v>
      </c>
      <c r="D7405">
        <v>5</v>
      </c>
      <c r="E7405" t="s">
        <v>44</v>
      </c>
      <c r="F7405" t="s">
        <v>139</v>
      </c>
      <c r="G7405" t="s">
        <v>144</v>
      </c>
      <c r="H7405" t="s">
        <v>93</v>
      </c>
      <c r="I7405" t="s">
        <v>28</v>
      </c>
      <c r="J7405">
        <v>15</v>
      </c>
      <c r="K7405">
        <v>0</v>
      </c>
      <c r="L7405">
        <v>15</v>
      </c>
      <c r="M7405">
        <v>16</v>
      </c>
      <c r="N7405">
        <v>8</v>
      </c>
      <c r="O7405">
        <v>76</v>
      </c>
      <c r="P7405">
        <v>76</v>
      </c>
      <c r="Q7405">
        <v>76</v>
      </c>
      <c r="R7405" t="s">
        <v>161</v>
      </c>
      <c r="S7405" t="s">
        <v>161</v>
      </c>
      <c r="T7405" t="s">
        <v>161</v>
      </c>
      <c r="U7405" t="s">
        <v>161</v>
      </c>
    </row>
    <row r="7406" spans="1:21" hidden="1" x14ac:dyDescent="0.45">
      <c r="A7406" t="str">
        <f t="shared" si="126"/>
        <v>YAG3UKL7FHealth and social careAll</v>
      </c>
      <c r="B7406" t="s">
        <v>116</v>
      </c>
      <c r="C7406" t="s">
        <v>141</v>
      </c>
      <c r="D7406">
        <v>3</v>
      </c>
      <c r="E7406" t="s">
        <v>44</v>
      </c>
      <c r="F7406" t="s">
        <v>145</v>
      </c>
      <c r="G7406" t="s">
        <v>143</v>
      </c>
      <c r="H7406" t="s">
        <v>93</v>
      </c>
      <c r="I7406" t="s">
        <v>28</v>
      </c>
      <c r="J7406">
        <v>2770</v>
      </c>
      <c r="K7406">
        <v>2.6</v>
      </c>
      <c r="L7406">
        <v>2695</v>
      </c>
      <c r="M7406">
        <v>4.2</v>
      </c>
      <c r="N7406">
        <v>4.0999999999999996</v>
      </c>
      <c r="O7406">
        <v>71.400000000000006</v>
      </c>
      <c r="P7406">
        <v>90.2</v>
      </c>
      <c r="Q7406">
        <v>91.7</v>
      </c>
      <c r="R7406">
        <v>1855</v>
      </c>
      <c r="S7406">
        <v>21200</v>
      </c>
      <c r="T7406">
        <v>29200</v>
      </c>
      <c r="U7406">
        <v>36100</v>
      </c>
    </row>
    <row r="7407" spans="1:21" hidden="1" x14ac:dyDescent="0.45">
      <c r="A7407" t="str">
        <f t="shared" si="126"/>
        <v>YAG3UKL7MHealth and social careAll</v>
      </c>
      <c r="B7407" t="s">
        <v>116</v>
      </c>
      <c r="C7407" t="s">
        <v>141</v>
      </c>
      <c r="D7407">
        <v>3</v>
      </c>
      <c r="E7407" t="s">
        <v>44</v>
      </c>
      <c r="F7407" t="s">
        <v>145</v>
      </c>
      <c r="G7407" t="s">
        <v>144</v>
      </c>
      <c r="H7407" t="s">
        <v>93</v>
      </c>
      <c r="I7407" t="s">
        <v>28</v>
      </c>
      <c r="J7407">
        <v>680</v>
      </c>
      <c r="K7407">
        <v>1.3</v>
      </c>
      <c r="L7407">
        <v>670</v>
      </c>
      <c r="M7407">
        <v>5.5</v>
      </c>
      <c r="N7407">
        <v>3.6</v>
      </c>
      <c r="O7407">
        <v>68</v>
      </c>
      <c r="P7407">
        <v>89</v>
      </c>
      <c r="Q7407">
        <v>90.8</v>
      </c>
      <c r="R7407">
        <v>440</v>
      </c>
      <c r="S7407">
        <v>26300</v>
      </c>
      <c r="T7407">
        <v>32500</v>
      </c>
      <c r="U7407">
        <v>39100</v>
      </c>
    </row>
    <row r="7408" spans="1:21" hidden="1" x14ac:dyDescent="0.45">
      <c r="A7408" t="str">
        <f t="shared" si="126"/>
        <v>YAG3UKL8FHealth and social careAll</v>
      </c>
      <c r="B7408" t="s">
        <v>116</v>
      </c>
      <c r="C7408" t="s">
        <v>141</v>
      </c>
      <c r="D7408">
        <v>3</v>
      </c>
      <c r="E7408" t="s">
        <v>44</v>
      </c>
      <c r="F7408" t="s">
        <v>139</v>
      </c>
      <c r="G7408" t="s">
        <v>143</v>
      </c>
      <c r="H7408" t="s">
        <v>93</v>
      </c>
      <c r="I7408" t="s">
        <v>28</v>
      </c>
      <c r="J7408">
        <v>35</v>
      </c>
      <c r="K7408">
        <v>5.8</v>
      </c>
      <c r="L7408">
        <v>35</v>
      </c>
      <c r="M7408">
        <v>11.2</v>
      </c>
      <c r="N7408">
        <v>3.1</v>
      </c>
      <c r="O7408">
        <v>83.1</v>
      </c>
      <c r="P7408">
        <v>84.1</v>
      </c>
      <c r="Q7408">
        <v>85.7</v>
      </c>
      <c r="R7408">
        <v>30</v>
      </c>
      <c r="S7408">
        <v>19400</v>
      </c>
      <c r="T7408">
        <v>38000</v>
      </c>
      <c r="U7408">
        <v>46000</v>
      </c>
    </row>
    <row r="7409" spans="1:21" hidden="1" x14ac:dyDescent="0.45">
      <c r="A7409" t="str">
        <f t="shared" si="126"/>
        <v>YAG3UKL8MHealth and social careAll</v>
      </c>
      <c r="B7409" t="s">
        <v>116</v>
      </c>
      <c r="C7409" t="s">
        <v>141</v>
      </c>
      <c r="D7409">
        <v>3</v>
      </c>
      <c r="E7409" t="s">
        <v>44</v>
      </c>
      <c r="F7409" t="s">
        <v>139</v>
      </c>
      <c r="G7409" t="s">
        <v>144</v>
      </c>
      <c r="H7409" t="s">
        <v>93</v>
      </c>
      <c r="I7409" t="s">
        <v>28</v>
      </c>
      <c r="J7409">
        <v>10</v>
      </c>
      <c r="K7409">
        <v>9.3000000000000007</v>
      </c>
      <c r="L7409">
        <v>5</v>
      </c>
      <c r="M7409">
        <v>0</v>
      </c>
      <c r="N7409">
        <v>0</v>
      </c>
      <c r="O7409">
        <v>100</v>
      </c>
      <c r="P7409">
        <v>100</v>
      </c>
      <c r="Q7409">
        <v>100</v>
      </c>
      <c r="R7409" t="s">
        <v>161</v>
      </c>
      <c r="S7409" t="s">
        <v>161</v>
      </c>
      <c r="T7409" t="s">
        <v>161</v>
      </c>
      <c r="U7409" t="s">
        <v>161</v>
      </c>
    </row>
    <row r="7410" spans="1:21" hidden="1" x14ac:dyDescent="0.45">
      <c r="A7410" t="str">
        <f t="shared" si="126"/>
        <v>YAG1UKL7FHealth and social careAll</v>
      </c>
      <c r="B7410" t="s">
        <v>116</v>
      </c>
      <c r="C7410" t="s">
        <v>49</v>
      </c>
      <c r="D7410">
        <v>1</v>
      </c>
      <c r="E7410" t="s">
        <v>44</v>
      </c>
      <c r="F7410" t="s">
        <v>145</v>
      </c>
      <c r="G7410" t="s">
        <v>143</v>
      </c>
      <c r="H7410" t="s">
        <v>93</v>
      </c>
      <c r="I7410" t="s">
        <v>28</v>
      </c>
      <c r="J7410">
        <v>2555</v>
      </c>
      <c r="K7410">
        <v>1.3</v>
      </c>
      <c r="L7410">
        <v>2520</v>
      </c>
      <c r="M7410">
        <v>3</v>
      </c>
      <c r="N7410">
        <v>3.6</v>
      </c>
      <c r="O7410">
        <v>69.400000000000006</v>
      </c>
      <c r="P7410">
        <v>91.1</v>
      </c>
      <c r="Q7410">
        <v>93.5</v>
      </c>
      <c r="R7410">
        <v>1715</v>
      </c>
      <c r="S7410">
        <v>21500</v>
      </c>
      <c r="T7410">
        <v>27700</v>
      </c>
      <c r="U7410">
        <v>33200</v>
      </c>
    </row>
    <row r="7411" spans="1:21" hidden="1" x14ac:dyDescent="0.45">
      <c r="A7411" t="str">
        <f t="shared" si="126"/>
        <v>YAG1UKL7MHealth and social careAll</v>
      </c>
      <c r="B7411" t="s">
        <v>116</v>
      </c>
      <c r="C7411" t="s">
        <v>49</v>
      </c>
      <c r="D7411">
        <v>1</v>
      </c>
      <c r="E7411" t="s">
        <v>44</v>
      </c>
      <c r="F7411" t="s">
        <v>145</v>
      </c>
      <c r="G7411" t="s">
        <v>144</v>
      </c>
      <c r="H7411" t="s">
        <v>93</v>
      </c>
      <c r="I7411" t="s">
        <v>28</v>
      </c>
      <c r="J7411">
        <v>575</v>
      </c>
      <c r="K7411">
        <v>0.9</v>
      </c>
      <c r="L7411">
        <v>570</v>
      </c>
      <c r="M7411">
        <v>2.8</v>
      </c>
      <c r="N7411">
        <v>3.3</v>
      </c>
      <c r="O7411">
        <v>64.3</v>
      </c>
      <c r="P7411">
        <v>92.2</v>
      </c>
      <c r="Q7411">
        <v>93.9</v>
      </c>
      <c r="R7411">
        <v>365</v>
      </c>
      <c r="S7411">
        <v>24800</v>
      </c>
      <c r="T7411">
        <v>29900</v>
      </c>
      <c r="U7411">
        <v>37200</v>
      </c>
    </row>
    <row r="7412" spans="1:21" hidden="1" x14ac:dyDescent="0.45">
      <c r="A7412" t="str">
        <f t="shared" si="126"/>
        <v>YAG1UKL8FHealth and social careAll</v>
      </c>
      <c r="B7412" t="s">
        <v>116</v>
      </c>
      <c r="C7412" t="s">
        <v>49</v>
      </c>
      <c r="D7412">
        <v>1</v>
      </c>
      <c r="E7412" t="s">
        <v>44</v>
      </c>
      <c r="F7412" t="s">
        <v>139</v>
      </c>
      <c r="G7412" t="s">
        <v>143</v>
      </c>
      <c r="H7412" t="s">
        <v>93</v>
      </c>
      <c r="I7412" t="s">
        <v>28</v>
      </c>
      <c r="J7412">
        <v>35</v>
      </c>
      <c r="K7412">
        <v>3</v>
      </c>
      <c r="L7412">
        <v>35</v>
      </c>
      <c r="M7412">
        <v>12</v>
      </c>
      <c r="N7412">
        <v>0</v>
      </c>
      <c r="O7412">
        <v>75.400000000000006</v>
      </c>
      <c r="P7412">
        <v>88</v>
      </c>
      <c r="Q7412">
        <v>88</v>
      </c>
      <c r="R7412">
        <v>25</v>
      </c>
      <c r="S7412">
        <v>24800</v>
      </c>
      <c r="T7412">
        <v>32800</v>
      </c>
      <c r="U7412">
        <v>42300</v>
      </c>
    </row>
    <row r="7413" spans="1:21" hidden="1" x14ac:dyDescent="0.45">
      <c r="A7413" t="str">
        <f t="shared" si="126"/>
        <v>YAG1UKL8MHealth and social careAll</v>
      </c>
      <c r="B7413" t="s">
        <v>116</v>
      </c>
      <c r="C7413" t="s">
        <v>49</v>
      </c>
      <c r="D7413">
        <v>1</v>
      </c>
      <c r="E7413" t="s">
        <v>44</v>
      </c>
      <c r="F7413" t="s">
        <v>139</v>
      </c>
      <c r="G7413" t="s">
        <v>144</v>
      </c>
      <c r="H7413" t="s">
        <v>93</v>
      </c>
      <c r="I7413" t="s">
        <v>28</v>
      </c>
      <c r="J7413">
        <v>20</v>
      </c>
      <c r="K7413">
        <v>5.7</v>
      </c>
      <c r="L7413">
        <v>20</v>
      </c>
      <c r="M7413">
        <v>0.3</v>
      </c>
      <c r="N7413">
        <v>9</v>
      </c>
      <c r="O7413">
        <v>72.7</v>
      </c>
      <c r="P7413">
        <v>90.7</v>
      </c>
      <c r="Q7413">
        <v>90.7</v>
      </c>
      <c r="R7413">
        <v>15</v>
      </c>
      <c r="S7413">
        <v>28500</v>
      </c>
      <c r="T7413">
        <v>44500</v>
      </c>
      <c r="U7413">
        <v>47100</v>
      </c>
    </row>
    <row r="7414" spans="1:21" hidden="1" x14ac:dyDescent="0.45">
      <c r="A7414" t="str">
        <f t="shared" si="126"/>
        <v>YAG10UKL7F+MHealth and social careAbroad</v>
      </c>
      <c r="B7414" t="s">
        <v>116</v>
      </c>
      <c r="C7414" t="s">
        <v>142</v>
      </c>
      <c r="D7414">
        <v>10</v>
      </c>
      <c r="E7414" t="s">
        <v>44</v>
      </c>
      <c r="F7414" t="s">
        <v>145</v>
      </c>
      <c r="G7414" t="s">
        <v>138</v>
      </c>
      <c r="H7414" t="s">
        <v>93</v>
      </c>
      <c r="I7414" t="s">
        <v>146</v>
      </c>
      <c r="J7414">
        <v>40</v>
      </c>
      <c r="K7414">
        <v>0</v>
      </c>
      <c r="L7414">
        <v>40</v>
      </c>
      <c r="M7414">
        <v>90.5</v>
      </c>
      <c r="N7414">
        <v>2.7</v>
      </c>
      <c r="O7414">
        <v>6.8</v>
      </c>
      <c r="P7414">
        <v>6.8</v>
      </c>
      <c r="Q7414">
        <v>6.8</v>
      </c>
      <c r="R7414" t="s">
        <v>157</v>
      </c>
      <c r="S7414" t="s">
        <v>157</v>
      </c>
      <c r="T7414" t="s">
        <v>157</v>
      </c>
      <c r="U7414" t="s">
        <v>157</v>
      </c>
    </row>
    <row r="7415" spans="1:21" hidden="1" x14ac:dyDescent="0.45">
      <c r="A7415" t="str">
        <f t="shared" si="126"/>
        <v>YAG10UKL7F+MHealth and social careEast Midlands</v>
      </c>
      <c r="B7415" t="s">
        <v>116</v>
      </c>
      <c r="C7415" t="s">
        <v>142</v>
      </c>
      <c r="D7415">
        <v>10</v>
      </c>
      <c r="E7415" t="s">
        <v>44</v>
      </c>
      <c r="F7415" t="s">
        <v>145</v>
      </c>
      <c r="G7415" t="s">
        <v>138</v>
      </c>
      <c r="H7415" t="s">
        <v>93</v>
      </c>
      <c r="I7415" t="s">
        <v>147</v>
      </c>
      <c r="J7415">
        <v>125</v>
      </c>
      <c r="K7415">
        <v>0</v>
      </c>
      <c r="L7415">
        <v>125</v>
      </c>
      <c r="M7415">
        <v>11.5</v>
      </c>
      <c r="N7415">
        <v>3.3</v>
      </c>
      <c r="O7415">
        <v>77.8</v>
      </c>
      <c r="P7415">
        <v>85.2</v>
      </c>
      <c r="Q7415">
        <v>85.2</v>
      </c>
      <c r="R7415">
        <v>90</v>
      </c>
      <c r="S7415">
        <v>18200</v>
      </c>
      <c r="T7415">
        <v>30700</v>
      </c>
      <c r="U7415">
        <v>42000</v>
      </c>
    </row>
    <row r="7416" spans="1:21" hidden="1" x14ac:dyDescent="0.45">
      <c r="A7416" t="str">
        <f t="shared" si="126"/>
        <v>YAG10UKL7F+MHealth and social careEast of England</v>
      </c>
      <c r="B7416" t="s">
        <v>116</v>
      </c>
      <c r="C7416" t="s">
        <v>142</v>
      </c>
      <c r="D7416">
        <v>10</v>
      </c>
      <c r="E7416" t="s">
        <v>44</v>
      </c>
      <c r="F7416" t="s">
        <v>145</v>
      </c>
      <c r="G7416" t="s">
        <v>138</v>
      </c>
      <c r="H7416" t="s">
        <v>93</v>
      </c>
      <c r="I7416" t="s">
        <v>148</v>
      </c>
      <c r="J7416">
        <v>175</v>
      </c>
      <c r="K7416">
        <v>0</v>
      </c>
      <c r="L7416">
        <v>175</v>
      </c>
      <c r="M7416">
        <v>7.4</v>
      </c>
      <c r="N7416">
        <v>4.5999999999999996</v>
      </c>
      <c r="O7416">
        <v>79.400000000000006</v>
      </c>
      <c r="P7416">
        <v>87.4</v>
      </c>
      <c r="Q7416">
        <v>88</v>
      </c>
      <c r="R7416">
        <v>125</v>
      </c>
      <c r="S7416">
        <v>15000</v>
      </c>
      <c r="T7416">
        <v>27700</v>
      </c>
      <c r="U7416">
        <v>40900</v>
      </c>
    </row>
    <row r="7417" spans="1:21" hidden="1" x14ac:dyDescent="0.45">
      <c r="A7417" t="str">
        <f t="shared" si="126"/>
        <v>YAG10UKL7F+MHealth and social careLondon</v>
      </c>
      <c r="B7417" t="s">
        <v>116</v>
      </c>
      <c r="C7417" t="s">
        <v>142</v>
      </c>
      <c r="D7417">
        <v>10</v>
      </c>
      <c r="E7417" t="s">
        <v>44</v>
      </c>
      <c r="F7417" t="s">
        <v>145</v>
      </c>
      <c r="G7417" t="s">
        <v>138</v>
      </c>
      <c r="H7417" t="s">
        <v>93</v>
      </c>
      <c r="I7417" t="s">
        <v>149</v>
      </c>
      <c r="J7417">
        <v>390</v>
      </c>
      <c r="K7417">
        <v>0</v>
      </c>
      <c r="L7417">
        <v>390</v>
      </c>
      <c r="M7417">
        <v>8.8000000000000007</v>
      </c>
      <c r="N7417">
        <v>4.2</v>
      </c>
      <c r="O7417">
        <v>78</v>
      </c>
      <c r="P7417">
        <v>85.3</v>
      </c>
      <c r="Q7417">
        <v>87</v>
      </c>
      <c r="R7417">
        <v>285</v>
      </c>
      <c r="S7417">
        <v>21200</v>
      </c>
      <c r="T7417">
        <v>35900</v>
      </c>
      <c r="U7417">
        <v>44500</v>
      </c>
    </row>
    <row r="7418" spans="1:21" hidden="1" x14ac:dyDescent="0.45">
      <c r="A7418" t="str">
        <f t="shared" si="126"/>
        <v>YAG10UKL7F+MHealth and social careNorth East</v>
      </c>
      <c r="B7418" t="s">
        <v>116</v>
      </c>
      <c r="C7418" t="s">
        <v>142</v>
      </c>
      <c r="D7418">
        <v>10</v>
      </c>
      <c r="E7418" t="s">
        <v>44</v>
      </c>
      <c r="F7418" t="s">
        <v>145</v>
      </c>
      <c r="G7418" t="s">
        <v>138</v>
      </c>
      <c r="H7418" t="s">
        <v>93</v>
      </c>
      <c r="I7418" t="s">
        <v>150</v>
      </c>
      <c r="J7418">
        <v>150</v>
      </c>
      <c r="K7418">
        <v>0</v>
      </c>
      <c r="L7418">
        <v>150</v>
      </c>
      <c r="M7418">
        <v>6.8</v>
      </c>
      <c r="N7418">
        <v>3.4</v>
      </c>
      <c r="O7418">
        <v>78.400000000000006</v>
      </c>
      <c r="P7418">
        <v>89.9</v>
      </c>
      <c r="Q7418">
        <v>89.9</v>
      </c>
      <c r="R7418">
        <v>110</v>
      </c>
      <c r="S7418">
        <v>21200</v>
      </c>
      <c r="T7418">
        <v>34300</v>
      </c>
      <c r="U7418">
        <v>40200</v>
      </c>
    </row>
    <row r="7419" spans="1:21" hidden="1" x14ac:dyDescent="0.45">
      <c r="A7419" t="str">
        <f t="shared" si="126"/>
        <v>YAG10UKL7F+MHealth and social careNorth West</v>
      </c>
      <c r="B7419" t="s">
        <v>116</v>
      </c>
      <c r="C7419" t="s">
        <v>142</v>
      </c>
      <c r="D7419">
        <v>10</v>
      </c>
      <c r="E7419" t="s">
        <v>44</v>
      </c>
      <c r="F7419" t="s">
        <v>145</v>
      </c>
      <c r="G7419" t="s">
        <v>138</v>
      </c>
      <c r="H7419" t="s">
        <v>93</v>
      </c>
      <c r="I7419" t="s">
        <v>151</v>
      </c>
      <c r="J7419">
        <v>365</v>
      </c>
      <c r="K7419">
        <v>0</v>
      </c>
      <c r="L7419">
        <v>365</v>
      </c>
      <c r="M7419">
        <v>6.2</v>
      </c>
      <c r="N7419">
        <v>3</v>
      </c>
      <c r="O7419">
        <v>81.5</v>
      </c>
      <c r="P7419">
        <v>88.5</v>
      </c>
      <c r="Q7419">
        <v>90.7</v>
      </c>
      <c r="R7419">
        <v>270</v>
      </c>
      <c r="S7419">
        <v>19300</v>
      </c>
      <c r="T7419">
        <v>29200</v>
      </c>
      <c r="U7419">
        <v>37200</v>
      </c>
    </row>
    <row r="7420" spans="1:21" hidden="1" x14ac:dyDescent="0.45">
      <c r="A7420" t="str">
        <f t="shared" si="126"/>
        <v>YAG10UKL7F+MHealth and social careNorthern Ireland</v>
      </c>
      <c r="B7420" t="s">
        <v>116</v>
      </c>
      <c r="C7420" t="s">
        <v>142</v>
      </c>
      <c r="D7420">
        <v>10</v>
      </c>
      <c r="E7420" t="s">
        <v>44</v>
      </c>
      <c r="F7420" t="s">
        <v>145</v>
      </c>
      <c r="G7420" t="s">
        <v>138</v>
      </c>
      <c r="H7420" t="s">
        <v>93</v>
      </c>
      <c r="I7420" t="s">
        <v>152</v>
      </c>
      <c r="J7420">
        <v>10</v>
      </c>
      <c r="K7420">
        <v>0</v>
      </c>
      <c r="L7420">
        <v>10</v>
      </c>
      <c r="M7420">
        <v>14.3</v>
      </c>
      <c r="N7420">
        <v>0</v>
      </c>
      <c r="O7420">
        <v>85.7</v>
      </c>
      <c r="P7420">
        <v>85.7</v>
      </c>
      <c r="Q7420">
        <v>85.7</v>
      </c>
      <c r="R7420" t="s">
        <v>161</v>
      </c>
      <c r="S7420" t="s">
        <v>161</v>
      </c>
      <c r="T7420" t="s">
        <v>161</v>
      </c>
      <c r="U7420" t="s">
        <v>161</v>
      </c>
    </row>
    <row r="7421" spans="1:21" hidden="1" x14ac:dyDescent="0.45">
      <c r="A7421" t="str">
        <f t="shared" si="126"/>
        <v>YAG10UKL7F+MHealth and social careScotland</v>
      </c>
      <c r="B7421" t="s">
        <v>116</v>
      </c>
      <c r="C7421" t="s">
        <v>142</v>
      </c>
      <c r="D7421">
        <v>10</v>
      </c>
      <c r="E7421" t="s">
        <v>44</v>
      </c>
      <c r="F7421" t="s">
        <v>145</v>
      </c>
      <c r="G7421" t="s">
        <v>138</v>
      </c>
      <c r="H7421" t="s">
        <v>93</v>
      </c>
      <c r="I7421" t="s">
        <v>153</v>
      </c>
      <c r="J7421">
        <v>15</v>
      </c>
      <c r="K7421">
        <v>0</v>
      </c>
      <c r="L7421">
        <v>15</v>
      </c>
      <c r="M7421">
        <v>22.7</v>
      </c>
      <c r="N7421">
        <v>0</v>
      </c>
      <c r="O7421">
        <v>68.2</v>
      </c>
      <c r="P7421">
        <v>68.2</v>
      </c>
      <c r="Q7421">
        <v>77.3</v>
      </c>
      <c r="R7421" t="s">
        <v>161</v>
      </c>
      <c r="S7421" t="s">
        <v>161</v>
      </c>
      <c r="T7421" t="s">
        <v>161</v>
      </c>
      <c r="U7421" t="s">
        <v>161</v>
      </c>
    </row>
    <row r="7422" spans="1:21" hidden="1" x14ac:dyDescent="0.45">
      <c r="A7422" t="str">
        <f t="shared" si="126"/>
        <v>YAG10UKL7F+MHealth and social careSouth East</v>
      </c>
      <c r="B7422" t="s">
        <v>116</v>
      </c>
      <c r="C7422" t="s">
        <v>142</v>
      </c>
      <c r="D7422">
        <v>10</v>
      </c>
      <c r="E7422" t="s">
        <v>44</v>
      </c>
      <c r="F7422" t="s">
        <v>145</v>
      </c>
      <c r="G7422" t="s">
        <v>138</v>
      </c>
      <c r="H7422" t="s">
        <v>93</v>
      </c>
      <c r="I7422" t="s">
        <v>154</v>
      </c>
      <c r="J7422">
        <v>405</v>
      </c>
      <c r="K7422">
        <v>0</v>
      </c>
      <c r="L7422">
        <v>405</v>
      </c>
      <c r="M7422">
        <v>10.199999999999999</v>
      </c>
      <c r="N7422">
        <v>3.6</v>
      </c>
      <c r="O7422">
        <v>78</v>
      </c>
      <c r="P7422">
        <v>85.4</v>
      </c>
      <c r="Q7422">
        <v>86.2</v>
      </c>
      <c r="R7422">
        <v>285</v>
      </c>
      <c r="S7422">
        <v>17900</v>
      </c>
      <c r="T7422">
        <v>30300</v>
      </c>
      <c r="U7422">
        <v>40900</v>
      </c>
    </row>
    <row r="7423" spans="1:21" hidden="1" x14ac:dyDescent="0.45">
      <c r="A7423" t="str">
        <f t="shared" si="126"/>
        <v>YAG10UKL7F+MHealth and social careSouth West</v>
      </c>
      <c r="B7423" t="s">
        <v>116</v>
      </c>
      <c r="C7423" t="s">
        <v>142</v>
      </c>
      <c r="D7423">
        <v>10</v>
      </c>
      <c r="E7423" t="s">
        <v>44</v>
      </c>
      <c r="F7423" t="s">
        <v>145</v>
      </c>
      <c r="G7423" t="s">
        <v>138</v>
      </c>
      <c r="H7423" t="s">
        <v>93</v>
      </c>
      <c r="I7423" t="s">
        <v>155</v>
      </c>
      <c r="J7423">
        <v>180</v>
      </c>
      <c r="K7423">
        <v>0</v>
      </c>
      <c r="L7423">
        <v>180</v>
      </c>
      <c r="M7423">
        <v>10.3</v>
      </c>
      <c r="N7423">
        <v>5.7</v>
      </c>
      <c r="O7423">
        <v>76.099999999999994</v>
      </c>
      <c r="P7423">
        <v>84</v>
      </c>
      <c r="Q7423">
        <v>84</v>
      </c>
      <c r="R7423">
        <v>120</v>
      </c>
      <c r="S7423">
        <v>15700</v>
      </c>
      <c r="T7423">
        <v>23700</v>
      </c>
      <c r="U7423">
        <v>37600</v>
      </c>
    </row>
    <row r="7424" spans="1:21" hidden="1" x14ac:dyDescent="0.45">
      <c r="A7424" t="str">
        <f t="shared" si="126"/>
        <v>YAG10UKL7F+MHealth and social careUnknown</v>
      </c>
      <c r="B7424" t="s">
        <v>116</v>
      </c>
      <c r="C7424" t="s">
        <v>142</v>
      </c>
      <c r="D7424">
        <v>10</v>
      </c>
      <c r="E7424" t="s">
        <v>44</v>
      </c>
      <c r="F7424" t="s">
        <v>145</v>
      </c>
      <c r="G7424" t="s">
        <v>138</v>
      </c>
      <c r="H7424" t="s">
        <v>93</v>
      </c>
      <c r="I7424" t="s">
        <v>156</v>
      </c>
      <c r="J7424" t="s">
        <v>161</v>
      </c>
      <c r="K7424" t="s">
        <v>161</v>
      </c>
      <c r="L7424" t="s">
        <v>161</v>
      </c>
      <c r="M7424" t="s">
        <v>161</v>
      </c>
      <c r="N7424" t="s">
        <v>161</v>
      </c>
      <c r="O7424" t="s">
        <v>161</v>
      </c>
      <c r="P7424" t="s">
        <v>161</v>
      </c>
      <c r="Q7424" t="s">
        <v>161</v>
      </c>
      <c r="R7424" t="s">
        <v>157</v>
      </c>
      <c r="S7424" t="s">
        <v>157</v>
      </c>
      <c r="T7424" t="s">
        <v>157</v>
      </c>
      <c r="U7424" t="s">
        <v>157</v>
      </c>
    </row>
    <row r="7425" spans="1:21" hidden="1" x14ac:dyDescent="0.45">
      <c r="A7425" t="str">
        <f t="shared" si="126"/>
        <v>YAG10UKL7F+MHealth and social careWales</v>
      </c>
      <c r="B7425" t="s">
        <v>116</v>
      </c>
      <c r="C7425" t="s">
        <v>142</v>
      </c>
      <c r="D7425">
        <v>10</v>
      </c>
      <c r="E7425" t="s">
        <v>44</v>
      </c>
      <c r="F7425" t="s">
        <v>145</v>
      </c>
      <c r="G7425" t="s">
        <v>138</v>
      </c>
      <c r="H7425" t="s">
        <v>93</v>
      </c>
      <c r="I7425" t="s">
        <v>158</v>
      </c>
      <c r="J7425">
        <v>35</v>
      </c>
      <c r="K7425">
        <v>0</v>
      </c>
      <c r="L7425">
        <v>35</v>
      </c>
      <c r="M7425">
        <v>9.1</v>
      </c>
      <c r="N7425">
        <v>6.1</v>
      </c>
      <c r="O7425">
        <v>78.8</v>
      </c>
      <c r="P7425">
        <v>84.8</v>
      </c>
      <c r="Q7425">
        <v>84.8</v>
      </c>
      <c r="R7425">
        <v>25</v>
      </c>
      <c r="S7425">
        <v>13500</v>
      </c>
      <c r="T7425">
        <v>25900</v>
      </c>
      <c r="U7425">
        <v>34700</v>
      </c>
    </row>
    <row r="7426" spans="1:21" hidden="1" x14ac:dyDescent="0.45">
      <c r="A7426" t="str">
        <f t="shared" si="126"/>
        <v>YAG10UKL7F+MHealth and social careWest Midlands</v>
      </c>
      <c r="B7426" t="s">
        <v>116</v>
      </c>
      <c r="C7426" t="s">
        <v>142</v>
      </c>
      <c r="D7426">
        <v>10</v>
      </c>
      <c r="E7426" t="s">
        <v>44</v>
      </c>
      <c r="F7426" t="s">
        <v>145</v>
      </c>
      <c r="G7426" t="s">
        <v>138</v>
      </c>
      <c r="H7426" t="s">
        <v>93</v>
      </c>
      <c r="I7426" t="s">
        <v>159</v>
      </c>
      <c r="J7426">
        <v>135</v>
      </c>
      <c r="K7426">
        <v>0</v>
      </c>
      <c r="L7426">
        <v>135</v>
      </c>
      <c r="M7426">
        <v>8.4</v>
      </c>
      <c r="N7426">
        <v>6.1</v>
      </c>
      <c r="O7426">
        <v>79.400000000000006</v>
      </c>
      <c r="P7426">
        <v>84.7</v>
      </c>
      <c r="Q7426">
        <v>85.5</v>
      </c>
      <c r="R7426">
        <v>100</v>
      </c>
      <c r="S7426">
        <v>20100</v>
      </c>
      <c r="T7426">
        <v>32100</v>
      </c>
      <c r="U7426">
        <v>40200</v>
      </c>
    </row>
    <row r="7427" spans="1:21" hidden="1" x14ac:dyDescent="0.45">
      <c r="A7427" t="str">
        <f t="shared" si="126"/>
        <v>YAG10UKL7F+MHealth and social careYorkshire and The Humber</v>
      </c>
      <c r="B7427" t="s">
        <v>116</v>
      </c>
      <c r="C7427" t="s">
        <v>142</v>
      </c>
      <c r="D7427">
        <v>10</v>
      </c>
      <c r="E7427" t="s">
        <v>44</v>
      </c>
      <c r="F7427" t="s">
        <v>145</v>
      </c>
      <c r="G7427" t="s">
        <v>138</v>
      </c>
      <c r="H7427" t="s">
        <v>93</v>
      </c>
      <c r="I7427" t="s">
        <v>160</v>
      </c>
      <c r="J7427">
        <v>210</v>
      </c>
      <c r="K7427">
        <v>0</v>
      </c>
      <c r="L7427">
        <v>210</v>
      </c>
      <c r="M7427">
        <v>11.8</v>
      </c>
      <c r="N7427">
        <v>2.6</v>
      </c>
      <c r="O7427">
        <v>77.599999999999994</v>
      </c>
      <c r="P7427">
        <v>85.6</v>
      </c>
      <c r="Q7427">
        <v>85.6</v>
      </c>
      <c r="R7427">
        <v>155</v>
      </c>
      <c r="S7427">
        <v>17200</v>
      </c>
      <c r="T7427">
        <v>29200</v>
      </c>
      <c r="U7427">
        <v>36100</v>
      </c>
    </row>
    <row r="7428" spans="1:21" hidden="1" x14ac:dyDescent="0.45">
      <c r="A7428" t="str">
        <f t="shared" si="126"/>
        <v>YAG10UKL7F+MHealth and social careNA</v>
      </c>
      <c r="B7428" t="s">
        <v>116</v>
      </c>
      <c r="C7428" t="s">
        <v>142</v>
      </c>
      <c r="D7428">
        <v>10</v>
      </c>
      <c r="E7428" t="s">
        <v>44</v>
      </c>
      <c r="F7428" t="s">
        <v>145</v>
      </c>
      <c r="G7428" t="s">
        <v>138</v>
      </c>
      <c r="H7428" t="s">
        <v>93</v>
      </c>
      <c r="I7428" t="s">
        <v>157</v>
      </c>
      <c r="J7428">
        <v>195</v>
      </c>
      <c r="K7428">
        <v>97.9</v>
      </c>
      <c r="L7428">
        <v>5</v>
      </c>
      <c r="M7428">
        <v>0</v>
      </c>
      <c r="N7428">
        <v>0</v>
      </c>
      <c r="O7428">
        <v>0</v>
      </c>
      <c r="P7428">
        <v>0</v>
      </c>
      <c r="Q7428">
        <v>100</v>
      </c>
      <c r="R7428" t="s">
        <v>157</v>
      </c>
      <c r="S7428" t="s">
        <v>157</v>
      </c>
      <c r="T7428" t="s">
        <v>157</v>
      </c>
      <c r="U7428" t="s">
        <v>157</v>
      </c>
    </row>
    <row r="7429" spans="1:21" hidden="1" x14ac:dyDescent="0.45">
      <c r="A7429" t="str">
        <f t="shared" si="126"/>
        <v>YAG10UKL8F+MHealth and social careAbroad</v>
      </c>
      <c r="B7429" t="s">
        <v>116</v>
      </c>
      <c r="C7429" t="s">
        <v>142</v>
      </c>
      <c r="D7429">
        <v>10</v>
      </c>
      <c r="E7429" t="s">
        <v>44</v>
      </c>
      <c r="F7429" t="s">
        <v>139</v>
      </c>
      <c r="G7429" t="s">
        <v>138</v>
      </c>
      <c r="H7429" t="s">
        <v>93</v>
      </c>
      <c r="I7429" t="s">
        <v>146</v>
      </c>
      <c r="J7429" t="s">
        <v>161</v>
      </c>
      <c r="K7429" t="s">
        <v>161</v>
      </c>
      <c r="L7429" t="s">
        <v>161</v>
      </c>
      <c r="M7429" t="s">
        <v>161</v>
      </c>
      <c r="N7429" t="s">
        <v>161</v>
      </c>
      <c r="O7429" t="s">
        <v>161</v>
      </c>
      <c r="P7429" t="s">
        <v>161</v>
      </c>
      <c r="Q7429" t="s">
        <v>161</v>
      </c>
      <c r="R7429" t="s">
        <v>157</v>
      </c>
      <c r="S7429" t="s">
        <v>157</v>
      </c>
      <c r="T7429" t="s">
        <v>157</v>
      </c>
      <c r="U7429" t="s">
        <v>157</v>
      </c>
    </row>
    <row r="7430" spans="1:21" hidden="1" x14ac:dyDescent="0.45">
      <c r="A7430" t="str">
        <f t="shared" si="126"/>
        <v>YAG10UKL8F+MHealth and social careEast of England</v>
      </c>
      <c r="B7430" t="s">
        <v>116</v>
      </c>
      <c r="C7430" t="s">
        <v>142</v>
      </c>
      <c r="D7430">
        <v>10</v>
      </c>
      <c r="E7430" t="s">
        <v>44</v>
      </c>
      <c r="F7430" t="s">
        <v>139</v>
      </c>
      <c r="G7430" t="s">
        <v>138</v>
      </c>
      <c r="H7430" t="s">
        <v>93</v>
      </c>
      <c r="I7430" t="s">
        <v>148</v>
      </c>
      <c r="J7430" t="s">
        <v>161</v>
      </c>
      <c r="K7430" t="s">
        <v>161</v>
      </c>
      <c r="L7430" t="s">
        <v>161</v>
      </c>
      <c r="M7430" t="s">
        <v>161</v>
      </c>
      <c r="N7430" t="s">
        <v>161</v>
      </c>
      <c r="O7430" t="s">
        <v>161</v>
      </c>
      <c r="P7430" t="s">
        <v>161</v>
      </c>
      <c r="Q7430" t="s">
        <v>161</v>
      </c>
      <c r="R7430" t="s">
        <v>161</v>
      </c>
      <c r="S7430" t="s">
        <v>161</v>
      </c>
      <c r="T7430" t="s">
        <v>161</v>
      </c>
      <c r="U7430" t="s">
        <v>161</v>
      </c>
    </row>
    <row r="7431" spans="1:21" hidden="1" x14ac:dyDescent="0.45">
      <c r="A7431" t="str">
        <f t="shared" ref="A7431:A7494" si="127">"YAG"&amp;D7431 &amp;E7431 &amp;F7431 &amp; G7431 &amp;H7431 &amp;I7431</f>
        <v>YAG10UKL8F+MHealth and social careLondon</v>
      </c>
      <c r="B7431" t="s">
        <v>116</v>
      </c>
      <c r="C7431" t="s">
        <v>142</v>
      </c>
      <c r="D7431">
        <v>10</v>
      </c>
      <c r="E7431" t="s">
        <v>44</v>
      </c>
      <c r="F7431" t="s">
        <v>139</v>
      </c>
      <c r="G7431" t="s">
        <v>138</v>
      </c>
      <c r="H7431" t="s">
        <v>93</v>
      </c>
      <c r="I7431" t="s">
        <v>149</v>
      </c>
      <c r="J7431" t="s">
        <v>161</v>
      </c>
      <c r="K7431" t="s">
        <v>161</v>
      </c>
      <c r="L7431" t="s">
        <v>161</v>
      </c>
      <c r="M7431" t="s">
        <v>161</v>
      </c>
      <c r="N7431" t="s">
        <v>161</v>
      </c>
      <c r="O7431" t="s">
        <v>161</v>
      </c>
      <c r="P7431" t="s">
        <v>161</v>
      </c>
      <c r="Q7431" t="s">
        <v>161</v>
      </c>
      <c r="R7431" t="s">
        <v>157</v>
      </c>
      <c r="S7431" t="s">
        <v>157</v>
      </c>
      <c r="T7431" t="s">
        <v>157</v>
      </c>
      <c r="U7431" t="s">
        <v>157</v>
      </c>
    </row>
    <row r="7432" spans="1:21" hidden="1" x14ac:dyDescent="0.45">
      <c r="A7432" t="str">
        <f t="shared" si="127"/>
        <v>YAG10UKL8F+MHealth and social careNorth West</v>
      </c>
      <c r="B7432" t="s">
        <v>116</v>
      </c>
      <c r="C7432" t="s">
        <v>142</v>
      </c>
      <c r="D7432">
        <v>10</v>
      </c>
      <c r="E7432" t="s">
        <v>44</v>
      </c>
      <c r="F7432" t="s">
        <v>139</v>
      </c>
      <c r="G7432" t="s">
        <v>138</v>
      </c>
      <c r="H7432" t="s">
        <v>93</v>
      </c>
      <c r="I7432" t="s">
        <v>151</v>
      </c>
      <c r="J7432">
        <v>5</v>
      </c>
      <c r="K7432">
        <v>0</v>
      </c>
      <c r="L7432">
        <v>5</v>
      </c>
      <c r="M7432">
        <v>0</v>
      </c>
      <c r="N7432">
        <v>0</v>
      </c>
      <c r="O7432">
        <v>100</v>
      </c>
      <c r="P7432">
        <v>100</v>
      </c>
      <c r="Q7432">
        <v>100</v>
      </c>
      <c r="R7432" t="s">
        <v>161</v>
      </c>
      <c r="S7432" t="s">
        <v>161</v>
      </c>
      <c r="T7432" t="s">
        <v>161</v>
      </c>
      <c r="U7432" t="s">
        <v>161</v>
      </c>
    </row>
    <row r="7433" spans="1:21" hidden="1" x14ac:dyDescent="0.45">
      <c r="A7433" t="str">
        <f t="shared" si="127"/>
        <v>YAG10UKL8F+MHealth and social careSouth East</v>
      </c>
      <c r="B7433" t="s">
        <v>116</v>
      </c>
      <c r="C7433" t="s">
        <v>142</v>
      </c>
      <c r="D7433">
        <v>10</v>
      </c>
      <c r="E7433" t="s">
        <v>44</v>
      </c>
      <c r="F7433" t="s">
        <v>139</v>
      </c>
      <c r="G7433" t="s">
        <v>138</v>
      </c>
      <c r="H7433" t="s">
        <v>93</v>
      </c>
      <c r="I7433" t="s">
        <v>154</v>
      </c>
      <c r="J7433">
        <v>5</v>
      </c>
      <c r="K7433">
        <v>0</v>
      </c>
      <c r="L7433">
        <v>5</v>
      </c>
      <c r="M7433">
        <v>20</v>
      </c>
      <c r="N7433">
        <v>0</v>
      </c>
      <c r="O7433">
        <v>80</v>
      </c>
      <c r="P7433">
        <v>80</v>
      </c>
      <c r="Q7433">
        <v>80</v>
      </c>
      <c r="R7433" t="s">
        <v>161</v>
      </c>
      <c r="S7433" t="s">
        <v>161</v>
      </c>
      <c r="T7433" t="s">
        <v>161</v>
      </c>
      <c r="U7433" t="s">
        <v>161</v>
      </c>
    </row>
    <row r="7434" spans="1:21" hidden="1" x14ac:dyDescent="0.45">
      <c r="A7434" t="str">
        <f t="shared" si="127"/>
        <v>YAG10UKL8F+MHealth and social careWales</v>
      </c>
      <c r="B7434" t="s">
        <v>116</v>
      </c>
      <c r="C7434" t="s">
        <v>142</v>
      </c>
      <c r="D7434">
        <v>10</v>
      </c>
      <c r="E7434" t="s">
        <v>44</v>
      </c>
      <c r="F7434" t="s">
        <v>139</v>
      </c>
      <c r="G7434" t="s">
        <v>138</v>
      </c>
      <c r="H7434" t="s">
        <v>93</v>
      </c>
      <c r="I7434" t="s">
        <v>158</v>
      </c>
      <c r="J7434" t="s">
        <v>161</v>
      </c>
      <c r="K7434" t="s">
        <v>161</v>
      </c>
      <c r="L7434" t="s">
        <v>161</v>
      </c>
      <c r="M7434" t="s">
        <v>161</v>
      </c>
      <c r="N7434" t="s">
        <v>161</v>
      </c>
      <c r="O7434" t="s">
        <v>161</v>
      </c>
      <c r="P7434" t="s">
        <v>161</v>
      </c>
      <c r="Q7434" t="s">
        <v>161</v>
      </c>
      <c r="R7434" t="s">
        <v>161</v>
      </c>
      <c r="S7434" t="s">
        <v>161</v>
      </c>
      <c r="T7434" t="s">
        <v>161</v>
      </c>
      <c r="U7434" t="s">
        <v>161</v>
      </c>
    </row>
    <row r="7435" spans="1:21" hidden="1" x14ac:dyDescent="0.45">
      <c r="A7435" t="str">
        <f t="shared" si="127"/>
        <v>YAG10UKL8F+MHealth and social careWest Midlands</v>
      </c>
      <c r="B7435" t="s">
        <v>116</v>
      </c>
      <c r="C7435" t="s">
        <v>142</v>
      </c>
      <c r="D7435">
        <v>10</v>
      </c>
      <c r="E7435" t="s">
        <v>44</v>
      </c>
      <c r="F7435" t="s">
        <v>139</v>
      </c>
      <c r="G7435" t="s">
        <v>138</v>
      </c>
      <c r="H7435" t="s">
        <v>93</v>
      </c>
      <c r="I7435" t="s">
        <v>159</v>
      </c>
      <c r="J7435" t="s">
        <v>161</v>
      </c>
      <c r="K7435" t="s">
        <v>161</v>
      </c>
      <c r="L7435" t="s">
        <v>161</v>
      </c>
      <c r="M7435" t="s">
        <v>161</v>
      </c>
      <c r="N7435" t="s">
        <v>161</v>
      </c>
      <c r="O7435" t="s">
        <v>161</v>
      </c>
      <c r="P7435" t="s">
        <v>161</v>
      </c>
      <c r="Q7435" t="s">
        <v>161</v>
      </c>
      <c r="R7435" t="s">
        <v>161</v>
      </c>
      <c r="S7435" t="s">
        <v>161</v>
      </c>
      <c r="T7435" t="s">
        <v>161</v>
      </c>
      <c r="U7435" t="s">
        <v>161</v>
      </c>
    </row>
    <row r="7436" spans="1:21" hidden="1" x14ac:dyDescent="0.45">
      <c r="A7436" t="str">
        <f t="shared" si="127"/>
        <v>YAG10UKL8F+MHealth and social careYorkshire and The Humber</v>
      </c>
      <c r="B7436" t="s">
        <v>116</v>
      </c>
      <c r="C7436" t="s">
        <v>142</v>
      </c>
      <c r="D7436">
        <v>10</v>
      </c>
      <c r="E7436" t="s">
        <v>44</v>
      </c>
      <c r="F7436" t="s">
        <v>139</v>
      </c>
      <c r="G7436" t="s">
        <v>138</v>
      </c>
      <c r="H7436" t="s">
        <v>93</v>
      </c>
      <c r="I7436" t="s">
        <v>160</v>
      </c>
      <c r="J7436">
        <v>5</v>
      </c>
      <c r="K7436">
        <v>0</v>
      </c>
      <c r="L7436">
        <v>5</v>
      </c>
      <c r="M7436">
        <v>33.299999999999997</v>
      </c>
      <c r="N7436">
        <v>0</v>
      </c>
      <c r="O7436">
        <v>66.7</v>
      </c>
      <c r="P7436">
        <v>66.7</v>
      </c>
      <c r="Q7436">
        <v>66.7</v>
      </c>
      <c r="R7436" t="s">
        <v>161</v>
      </c>
      <c r="S7436" t="s">
        <v>161</v>
      </c>
      <c r="T7436" t="s">
        <v>161</v>
      </c>
      <c r="U7436" t="s">
        <v>161</v>
      </c>
    </row>
    <row r="7437" spans="1:21" hidden="1" x14ac:dyDescent="0.45">
      <c r="A7437" t="str">
        <f t="shared" si="127"/>
        <v>YAG10UKL8F+MHealth and social careNA</v>
      </c>
      <c r="B7437" t="s">
        <v>116</v>
      </c>
      <c r="C7437" t="s">
        <v>142</v>
      </c>
      <c r="D7437">
        <v>10</v>
      </c>
      <c r="E7437" t="s">
        <v>44</v>
      </c>
      <c r="F7437" t="s">
        <v>139</v>
      </c>
      <c r="G7437" t="s">
        <v>138</v>
      </c>
      <c r="H7437" t="s">
        <v>93</v>
      </c>
      <c r="I7437" t="s">
        <v>157</v>
      </c>
      <c r="J7437">
        <v>5</v>
      </c>
      <c r="K7437">
        <v>100</v>
      </c>
      <c r="L7437" t="s">
        <v>161</v>
      </c>
      <c r="M7437" t="s">
        <v>161</v>
      </c>
      <c r="N7437" t="s">
        <v>161</v>
      </c>
      <c r="O7437" t="s">
        <v>161</v>
      </c>
      <c r="P7437" t="s">
        <v>161</v>
      </c>
      <c r="Q7437" t="s">
        <v>161</v>
      </c>
      <c r="R7437" t="s">
        <v>157</v>
      </c>
      <c r="S7437" t="s">
        <v>157</v>
      </c>
      <c r="T7437" t="s">
        <v>157</v>
      </c>
      <c r="U7437" t="s">
        <v>157</v>
      </c>
    </row>
    <row r="7438" spans="1:21" hidden="1" x14ac:dyDescent="0.45">
      <c r="A7438" t="str">
        <f t="shared" si="127"/>
        <v>YAG5UKL7F+MHealth and social careAbroad</v>
      </c>
      <c r="B7438" t="s">
        <v>116</v>
      </c>
      <c r="C7438" t="s">
        <v>140</v>
      </c>
      <c r="D7438">
        <v>5</v>
      </c>
      <c r="E7438" t="s">
        <v>44</v>
      </c>
      <c r="F7438" t="s">
        <v>145</v>
      </c>
      <c r="G7438" t="s">
        <v>138</v>
      </c>
      <c r="H7438" t="s">
        <v>93</v>
      </c>
      <c r="I7438" t="s">
        <v>146</v>
      </c>
      <c r="J7438">
        <v>25</v>
      </c>
      <c r="K7438">
        <v>0</v>
      </c>
      <c r="L7438">
        <v>25</v>
      </c>
      <c r="M7438">
        <v>79.599999999999994</v>
      </c>
      <c r="N7438">
        <v>4.0999999999999996</v>
      </c>
      <c r="O7438">
        <v>16.3</v>
      </c>
      <c r="P7438">
        <v>16.3</v>
      </c>
      <c r="Q7438">
        <v>16.3</v>
      </c>
      <c r="R7438" t="s">
        <v>161</v>
      </c>
      <c r="S7438" t="s">
        <v>161</v>
      </c>
      <c r="T7438" t="s">
        <v>161</v>
      </c>
      <c r="U7438" t="s">
        <v>161</v>
      </c>
    </row>
    <row r="7439" spans="1:21" hidden="1" x14ac:dyDescent="0.45">
      <c r="A7439" t="str">
        <f t="shared" si="127"/>
        <v>YAG5UKL7F+MHealth and social careEast Midlands</v>
      </c>
      <c r="B7439" t="s">
        <v>116</v>
      </c>
      <c r="C7439" t="s">
        <v>140</v>
      </c>
      <c r="D7439">
        <v>5</v>
      </c>
      <c r="E7439" t="s">
        <v>44</v>
      </c>
      <c r="F7439" t="s">
        <v>145</v>
      </c>
      <c r="G7439" t="s">
        <v>138</v>
      </c>
      <c r="H7439" t="s">
        <v>93</v>
      </c>
      <c r="I7439" t="s">
        <v>147</v>
      </c>
      <c r="J7439">
        <v>205</v>
      </c>
      <c r="K7439">
        <v>0</v>
      </c>
      <c r="L7439">
        <v>205</v>
      </c>
      <c r="M7439">
        <v>3.1</v>
      </c>
      <c r="N7439">
        <v>3.4</v>
      </c>
      <c r="O7439">
        <v>83.1</v>
      </c>
      <c r="P7439">
        <v>92.5</v>
      </c>
      <c r="Q7439">
        <v>93.5</v>
      </c>
      <c r="R7439">
        <v>160</v>
      </c>
      <c r="S7439">
        <v>19700</v>
      </c>
      <c r="T7439">
        <v>31800</v>
      </c>
      <c r="U7439">
        <v>38700</v>
      </c>
    </row>
    <row r="7440" spans="1:21" hidden="1" x14ac:dyDescent="0.45">
      <c r="A7440" t="str">
        <f t="shared" si="127"/>
        <v>YAG5UKL7F+MHealth and social careEast of England</v>
      </c>
      <c r="B7440" t="s">
        <v>116</v>
      </c>
      <c r="C7440" t="s">
        <v>140</v>
      </c>
      <c r="D7440">
        <v>5</v>
      </c>
      <c r="E7440" t="s">
        <v>44</v>
      </c>
      <c r="F7440" t="s">
        <v>145</v>
      </c>
      <c r="G7440" t="s">
        <v>138</v>
      </c>
      <c r="H7440" t="s">
        <v>93</v>
      </c>
      <c r="I7440" t="s">
        <v>148</v>
      </c>
      <c r="J7440">
        <v>240</v>
      </c>
      <c r="K7440">
        <v>0</v>
      </c>
      <c r="L7440">
        <v>240</v>
      </c>
      <c r="M7440">
        <v>5.9</v>
      </c>
      <c r="N7440">
        <v>6.6</v>
      </c>
      <c r="O7440">
        <v>68.7</v>
      </c>
      <c r="P7440">
        <v>86.2</v>
      </c>
      <c r="Q7440">
        <v>87.5</v>
      </c>
      <c r="R7440">
        <v>160</v>
      </c>
      <c r="S7440">
        <v>17200</v>
      </c>
      <c r="T7440">
        <v>30300</v>
      </c>
      <c r="U7440">
        <v>37600</v>
      </c>
    </row>
    <row r="7441" spans="1:21" hidden="1" x14ac:dyDescent="0.45">
      <c r="A7441" t="str">
        <f t="shared" si="127"/>
        <v>YAG5UKL7F+MHealth and social careLondon</v>
      </c>
      <c r="B7441" t="s">
        <v>116</v>
      </c>
      <c r="C7441" t="s">
        <v>140</v>
      </c>
      <c r="D7441">
        <v>5</v>
      </c>
      <c r="E7441" t="s">
        <v>44</v>
      </c>
      <c r="F7441" t="s">
        <v>145</v>
      </c>
      <c r="G7441" t="s">
        <v>138</v>
      </c>
      <c r="H7441" t="s">
        <v>93</v>
      </c>
      <c r="I7441" t="s">
        <v>149</v>
      </c>
      <c r="J7441">
        <v>510</v>
      </c>
      <c r="K7441">
        <v>0</v>
      </c>
      <c r="L7441">
        <v>510</v>
      </c>
      <c r="M7441">
        <v>7.8</v>
      </c>
      <c r="N7441">
        <v>5.4</v>
      </c>
      <c r="O7441">
        <v>67.599999999999994</v>
      </c>
      <c r="P7441">
        <v>84.9</v>
      </c>
      <c r="Q7441">
        <v>86.8</v>
      </c>
      <c r="R7441">
        <v>335</v>
      </c>
      <c r="S7441">
        <v>22300</v>
      </c>
      <c r="T7441">
        <v>34300</v>
      </c>
      <c r="U7441">
        <v>41200</v>
      </c>
    </row>
    <row r="7442" spans="1:21" hidden="1" x14ac:dyDescent="0.45">
      <c r="A7442" t="str">
        <f t="shared" si="127"/>
        <v>YAG5UKL7F+MHealth and social careNorth East</v>
      </c>
      <c r="B7442" t="s">
        <v>116</v>
      </c>
      <c r="C7442" t="s">
        <v>140</v>
      </c>
      <c r="D7442">
        <v>5</v>
      </c>
      <c r="E7442" t="s">
        <v>44</v>
      </c>
      <c r="F7442" t="s">
        <v>145</v>
      </c>
      <c r="G7442" t="s">
        <v>138</v>
      </c>
      <c r="H7442" t="s">
        <v>93</v>
      </c>
      <c r="I7442" t="s">
        <v>150</v>
      </c>
      <c r="J7442">
        <v>130</v>
      </c>
      <c r="K7442">
        <v>0</v>
      </c>
      <c r="L7442">
        <v>130</v>
      </c>
      <c r="M7442">
        <v>3.1</v>
      </c>
      <c r="N7442">
        <v>0</v>
      </c>
      <c r="O7442">
        <v>71.5</v>
      </c>
      <c r="P7442">
        <v>94.6</v>
      </c>
      <c r="Q7442">
        <v>96.9</v>
      </c>
      <c r="R7442">
        <v>90</v>
      </c>
      <c r="S7442">
        <v>19000</v>
      </c>
      <c r="T7442">
        <v>31400</v>
      </c>
      <c r="U7442">
        <v>37600</v>
      </c>
    </row>
    <row r="7443" spans="1:21" hidden="1" x14ac:dyDescent="0.45">
      <c r="A7443" t="str">
        <f t="shared" si="127"/>
        <v>YAG5UKL7F+MHealth and social careNorth West</v>
      </c>
      <c r="B7443" t="s">
        <v>116</v>
      </c>
      <c r="C7443" t="s">
        <v>140</v>
      </c>
      <c r="D7443">
        <v>5</v>
      </c>
      <c r="E7443" t="s">
        <v>44</v>
      </c>
      <c r="F7443" t="s">
        <v>145</v>
      </c>
      <c r="G7443" t="s">
        <v>138</v>
      </c>
      <c r="H7443" t="s">
        <v>93</v>
      </c>
      <c r="I7443" t="s">
        <v>151</v>
      </c>
      <c r="J7443">
        <v>520</v>
      </c>
      <c r="K7443">
        <v>0</v>
      </c>
      <c r="L7443">
        <v>520</v>
      </c>
      <c r="M7443">
        <v>4.7</v>
      </c>
      <c r="N7443">
        <v>5.5</v>
      </c>
      <c r="O7443">
        <v>75.2</v>
      </c>
      <c r="P7443">
        <v>89.1</v>
      </c>
      <c r="Q7443">
        <v>89.8</v>
      </c>
      <c r="R7443">
        <v>375</v>
      </c>
      <c r="S7443">
        <v>17500</v>
      </c>
      <c r="T7443">
        <v>27400</v>
      </c>
      <c r="U7443">
        <v>33600</v>
      </c>
    </row>
    <row r="7444" spans="1:21" hidden="1" x14ac:dyDescent="0.45">
      <c r="A7444" t="str">
        <f t="shared" si="127"/>
        <v>YAG5UKL7F+MHealth and social careNorthern Ireland</v>
      </c>
      <c r="B7444" t="s">
        <v>116</v>
      </c>
      <c r="C7444" t="s">
        <v>140</v>
      </c>
      <c r="D7444">
        <v>5</v>
      </c>
      <c r="E7444" t="s">
        <v>44</v>
      </c>
      <c r="F7444" t="s">
        <v>145</v>
      </c>
      <c r="G7444" t="s">
        <v>138</v>
      </c>
      <c r="H7444" t="s">
        <v>93</v>
      </c>
      <c r="I7444" t="s">
        <v>152</v>
      </c>
      <c r="J7444">
        <v>5</v>
      </c>
      <c r="K7444">
        <v>0</v>
      </c>
      <c r="L7444">
        <v>5</v>
      </c>
      <c r="M7444">
        <v>20</v>
      </c>
      <c r="N7444">
        <v>0</v>
      </c>
      <c r="O7444">
        <v>80</v>
      </c>
      <c r="P7444">
        <v>80</v>
      </c>
      <c r="Q7444">
        <v>80</v>
      </c>
      <c r="R7444" t="s">
        <v>161</v>
      </c>
      <c r="S7444" t="s">
        <v>161</v>
      </c>
      <c r="T7444" t="s">
        <v>161</v>
      </c>
      <c r="U7444" t="s">
        <v>161</v>
      </c>
    </row>
    <row r="7445" spans="1:21" hidden="1" x14ac:dyDescent="0.45">
      <c r="A7445" t="str">
        <f t="shared" si="127"/>
        <v>YAG5UKL7F+MHealth and social careScotland</v>
      </c>
      <c r="B7445" t="s">
        <v>116</v>
      </c>
      <c r="C7445" t="s">
        <v>140</v>
      </c>
      <c r="D7445">
        <v>5</v>
      </c>
      <c r="E7445" t="s">
        <v>44</v>
      </c>
      <c r="F7445" t="s">
        <v>145</v>
      </c>
      <c r="G7445" t="s">
        <v>138</v>
      </c>
      <c r="H7445" t="s">
        <v>93</v>
      </c>
      <c r="I7445" t="s">
        <v>153</v>
      </c>
      <c r="J7445">
        <v>20</v>
      </c>
      <c r="K7445">
        <v>0</v>
      </c>
      <c r="L7445">
        <v>20</v>
      </c>
      <c r="M7445">
        <v>5.0999999999999996</v>
      </c>
      <c r="N7445">
        <v>0</v>
      </c>
      <c r="O7445">
        <v>89.7</v>
      </c>
      <c r="P7445">
        <v>94.9</v>
      </c>
      <c r="Q7445">
        <v>94.9</v>
      </c>
      <c r="R7445">
        <v>20</v>
      </c>
      <c r="S7445">
        <v>23000</v>
      </c>
      <c r="T7445">
        <v>30300</v>
      </c>
      <c r="U7445">
        <v>38000</v>
      </c>
    </row>
    <row r="7446" spans="1:21" hidden="1" x14ac:dyDescent="0.45">
      <c r="A7446" t="str">
        <f t="shared" si="127"/>
        <v>YAG5UKL7F+MHealth and social careSouth East</v>
      </c>
      <c r="B7446" t="s">
        <v>116</v>
      </c>
      <c r="C7446" t="s">
        <v>140</v>
      </c>
      <c r="D7446">
        <v>5</v>
      </c>
      <c r="E7446" t="s">
        <v>44</v>
      </c>
      <c r="F7446" t="s">
        <v>145</v>
      </c>
      <c r="G7446" t="s">
        <v>138</v>
      </c>
      <c r="H7446" t="s">
        <v>93</v>
      </c>
      <c r="I7446" t="s">
        <v>154</v>
      </c>
      <c r="J7446">
        <v>415</v>
      </c>
      <c r="K7446">
        <v>0</v>
      </c>
      <c r="L7446">
        <v>415</v>
      </c>
      <c r="M7446">
        <v>6</v>
      </c>
      <c r="N7446">
        <v>4.8</v>
      </c>
      <c r="O7446">
        <v>68.2</v>
      </c>
      <c r="P7446">
        <v>86.5</v>
      </c>
      <c r="Q7446">
        <v>89.1</v>
      </c>
      <c r="R7446">
        <v>270</v>
      </c>
      <c r="S7446">
        <v>19700</v>
      </c>
      <c r="T7446">
        <v>30700</v>
      </c>
      <c r="U7446">
        <v>39800</v>
      </c>
    </row>
    <row r="7447" spans="1:21" hidden="1" x14ac:dyDescent="0.45">
      <c r="A7447" t="str">
        <f t="shared" si="127"/>
        <v>YAG5UKL7F+MHealth and social careSouth West</v>
      </c>
      <c r="B7447" t="s">
        <v>116</v>
      </c>
      <c r="C7447" t="s">
        <v>140</v>
      </c>
      <c r="D7447">
        <v>5</v>
      </c>
      <c r="E7447" t="s">
        <v>44</v>
      </c>
      <c r="F7447" t="s">
        <v>145</v>
      </c>
      <c r="G7447" t="s">
        <v>138</v>
      </c>
      <c r="H7447" t="s">
        <v>93</v>
      </c>
      <c r="I7447" t="s">
        <v>155</v>
      </c>
      <c r="J7447">
        <v>220</v>
      </c>
      <c r="K7447">
        <v>0</v>
      </c>
      <c r="L7447">
        <v>220</v>
      </c>
      <c r="M7447">
        <v>5.8</v>
      </c>
      <c r="N7447">
        <v>1.8</v>
      </c>
      <c r="O7447">
        <v>72.5</v>
      </c>
      <c r="P7447">
        <v>91.9</v>
      </c>
      <c r="Q7447">
        <v>92.3</v>
      </c>
      <c r="R7447">
        <v>155</v>
      </c>
      <c r="S7447">
        <v>20100</v>
      </c>
      <c r="T7447">
        <v>27700</v>
      </c>
      <c r="U7447">
        <v>35400</v>
      </c>
    </row>
    <row r="7448" spans="1:21" hidden="1" x14ac:dyDescent="0.45">
      <c r="A7448" t="str">
        <f t="shared" si="127"/>
        <v>YAG5UKL7F+MHealth and social careWales</v>
      </c>
      <c r="B7448" t="s">
        <v>116</v>
      </c>
      <c r="C7448" t="s">
        <v>140</v>
      </c>
      <c r="D7448">
        <v>5</v>
      </c>
      <c r="E7448" t="s">
        <v>44</v>
      </c>
      <c r="F7448" t="s">
        <v>145</v>
      </c>
      <c r="G7448" t="s">
        <v>138</v>
      </c>
      <c r="H7448" t="s">
        <v>93</v>
      </c>
      <c r="I7448" t="s">
        <v>158</v>
      </c>
      <c r="J7448">
        <v>100</v>
      </c>
      <c r="K7448">
        <v>0</v>
      </c>
      <c r="L7448">
        <v>100</v>
      </c>
      <c r="M7448">
        <v>10.4</v>
      </c>
      <c r="N7448">
        <v>1</v>
      </c>
      <c r="O7448">
        <v>70.3</v>
      </c>
      <c r="P7448">
        <v>88.5</v>
      </c>
      <c r="Q7448">
        <v>88.5</v>
      </c>
      <c r="R7448">
        <v>65</v>
      </c>
      <c r="S7448">
        <v>28100</v>
      </c>
      <c r="T7448">
        <v>39800</v>
      </c>
      <c r="U7448">
        <v>44900</v>
      </c>
    </row>
    <row r="7449" spans="1:21" hidden="1" x14ac:dyDescent="0.45">
      <c r="A7449" t="str">
        <f t="shared" si="127"/>
        <v>YAG5UKL7F+MHealth and social careWest Midlands</v>
      </c>
      <c r="B7449" t="s">
        <v>116</v>
      </c>
      <c r="C7449" t="s">
        <v>140</v>
      </c>
      <c r="D7449">
        <v>5</v>
      </c>
      <c r="E7449" t="s">
        <v>44</v>
      </c>
      <c r="F7449" t="s">
        <v>145</v>
      </c>
      <c r="G7449" t="s">
        <v>138</v>
      </c>
      <c r="H7449" t="s">
        <v>93</v>
      </c>
      <c r="I7449" t="s">
        <v>159</v>
      </c>
      <c r="J7449">
        <v>255</v>
      </c>
      <c r="K7449">
        <v>0</v>
      </c>
      <c r="L7449">
        <v>255</v>
      </c>
      <c r="M7449">
        <v>3.6</v>
      </c>
      <c r="N7449">
        <v>3.2</v>
      </c>
      <c r="O7449">
        <v>78.400000000000006</v>
      </c>
      <c r="P7449">
        <v>92.3</v>
      </c>
      <c r="Q7449">
        <v>93.2</v>
      </c>
      <c r="R7449">
        <v>200</v>
      </c>
      <c r="S7449">
        <v>24800</v>
      </c>
      <c r="T7449">
        <v>31800</v>
      </c>
      <c r="U7449">
        <v>38700</v>
      </c>
    </row>
    <row r="7450" spans="1:21" hidden="1" x14ac:dyDescent="0.45">
      <c r="A7450" t="str">
        <f t="shared" si="127"/>
        <v>YAG5UKL7F+MHealth and social careYorkshire and The Humber</v>
      </c>
      <c r="B7450" t="s">
        <v>116</v>
      </c>
      <c r="C7450" t="s">
        <v>140</v>
      </c>
      <c r="D7450">
        <v>5</v>
      </c>
      <c r="E7450" t="s">
        <v>44</v>
      </c>
      <c r="F7450" t="s">
        <v>145</v>
      </c>
      <c r="G7450" t="s">
        <v>138</v>
      </c>
      <c r="H7450" t="s">
        <v>93</v>
      </c>
      <c r="I7450" t="s">
        <v>160</v>
      </c>
      <c r="J7450">
        <v>310</v>
      </c>
      <c r="K7450">
        <v>0</v>
      </c>
      <c r="L7450">
        <v>310</v>
      </c>
      <c r="M7450">
        <v>4.8</v>
      </c>
      <c r="N7450">
        <v>2.7</v>
      </c>
      <c r="O7450">
        <v>77.3</v>
      </c>
      <c r="P7450">
        <v>91.2</v>
      </c>
      <c r="Q7450">
        <v>92.5</v>
      </c>
      <c r="R7450">
        <v>235</v>
      </c>
      <c r="S7450">
        <v>18200</v>
      </c>
      <c r="T7450">
        <v>29200</v>
      </c>
      <c r="U7450">
        <v>36900</v>
      </c>
    </row>
    <row r="7451" spans="1:21" hidden="1" x14ac:dyDescent="0.45">
      <c r="A7451" t="str">
        <f t="shared" si="127"/>
        <v>YAG5UKL7F+MHealth and social careNA</v>
      </c>
      <c r="B7451" t="s">
        <v>116</v>
      </c>
      <c r="C7451" t="s">
        <v>140</v>
      </c>
      <c r="D7451">
        <v>5</v>
      </c>
      <c r="E7451" t="s">
        <v>44</v>
      </c>
      <c r="F7451" t="s">
        <v>145</v>
      </c>
      <c r="G7451" t="s">
        <v>138</v>
      </c>
      <c r="H7451" t="s">
        <v>93</v>
      </c>
      <c r="I7451" t="s">
        <v>157</v>
      </c>
      <c r="J7451">
        <v>165</v>
      </c>
      <c r="K7451">
        <v>92</v>
      </c>
      <c r="L7451">
        <v>15</v>
      </c>
      <c r="M7451">
        <v>0</v>
      </c>
      <c r="N7451">
        <v>0</v>
      </c>
      <c r="O7451">
        <v>0</v>
      </c>
      <c r="P7451">
        <v>15.4</v>
      </c>
      <c r="Q7451">
        <v>100</v>
      </c>
      <c r="R7451" t="s">
        <v>157</v>
      </c>
      <c r="S7451" t="s">
        <v>157</v>
      </c>
      <c r="T7451" t="s">
        <v>157</v>
      </c>
      <c r="U7451" t="s">
        <v>157</v>
      </c>
    </row>
    <row r="7452" spans="1:21" hidden="1" x14ac:dyDescent="0.45">
      <c r="A7452" t="str">
        <f t="shared" si="127"/>
        <v>YAG5UKL8F+MHealth and social careAbroad</v>
      </c>
      <c r="B7452" t="s">
        <v>116</v>
      </c>
      <c r="C7452" t="s">
        <v>140</v>
      </c>
      <c r="D7452">
        <v>5</v>
      </c>
      <c r="E7452" t="s">
        <v>44</v>
      </c>
      <c r="F7452" t="s">
        <v>139</v>
      </c>
      <c r="G7452" t="s">
        <v>138</v>
      </c>
      <c r="H7452" t="s">
        <v>93</v>
      </c>
      <c r="I7452" t="s">
        <v>146</v>
      </c>
      <c r="J7452" t="s">
        <v>161</v>
      </c>
      <c r="K7452" t="s">
        <v>161</v>
      </c>
      <c r="L7452" t="s">
        <v>161</v>
      </c>
      <c r="M7452" t="s">
        <v>161</v>
      </c>
      <c r="N7452" t="s">
        <v>161</v>
      </c>
      <c r="O7452" t="s">
        <v>161</v>
      </c>
      <c r="P7452" t="s">
        <v>161</v>
      </c>
      <c r="Q7452" t="s">
        <v>161</v>
      </c>
      <c r="R7452" t="s">
        <v>157</v>
      </c>
      <c r="S7452" t="s">
        <v>157</v>
      </c>
      <c r="T7452" t="s">
        <v>157</v>
      </c>
      <c r="U7452" t="s">
        <v>157</v>
      </c>
    </row>
    <row r="7453" spans="1:21" hidden="1" x14ac:dyDescent="0.45">
      <c r="A7453" t="str">
        <f t="shared" si="127"/>
        <v>YAG5UKL8F+MHealth and social careEast of England</v>
      </c>
      <c r="B7453" t="s">
        <v>116</v>
      </c>
      <c r="C7453" t="s">
        <v>140</v>
      </c>
      <c r="D7453">
        <v>5</v>
      </c>
      <c r="E7453" t="s">
        <v>44</v>
      </c>
      <c r="F7453" t="s">
        <v>139</v>
      </c>
      <c r="G7453" t="s">
        <v>138</v>
      </c>
      <c r="H7453" t="s">
        <v>93</v>
      </c>
      <c r="I7453" t="s">
        <v>148</v>
      </c>
      <c r="J7453">
        <v>10</v>
      </c>
      <c r="K7453">
        <v>0</v>
      </c>
      <c r="L7453">
        <v>10</v>
      </c>
      <c r="M7453">
        <v>0</v>
      </c>
      <c r="N7453">
        <v>0</v>
      </c>
      <c r="O7453">
        <v>100</v>
      </c>
      <c r="P7453">
        <v>100</v>
      </c>
      <c r="Q7453">
        <v>100</v>
      </c>
      <c r="R7453" t="s">
        <v>161</v>
      </c>
      <c r="S7453" t="s">
        <v>161</v>
      </c>
      <c r="T7453" t="s">
        <v>161</v>
      </c>
      <c r="U7453" t="s">
        <v>161</v>
      </c>
    </row>
    <row r="7454" spans="1:21" hidden="1" x14ac:dyDescent="0.45">
      <c r="A7454" t="str">
        <f t="shared" si="127"/>
        <v>YAG5UKL8F+MHealth and social careLondon</v>
      </c>
      <c r="B7454" t="s">
        <v>116</v>
      </c>
      <c r="C7454" t="s">
        <v>140</v>
      </c>
      <c r="D7454">
        <v>5</v>
      </c>
      <c r="E7454" t="s">
        <v>44</v>
      </c>
      <c r="F7454" t="s">
        <v>139</v>
      </c>
      <c r="G7454" t="s">
        <v>138</v>
      </c>
      <c r="H7454" t="s">
        <v>93</v>
      </c>
      <c r="I7454" t="s">
        <v>149</v>
      </c>
      <c r="J7454">
        <v>5</v>
      </c>
      <c r="K7454">
        <v>0</v>
      </c>
      <c r="L7454">
        <v>5</v>
      </c>
      <c r="M7454">
        <v>0</v>
      </c>
      <c r="N7454">
        <v>0</v>
      </c>
      <c r="O7454">
        <v>100</v>
      </c>
      <c r="P7454">
        <v>100</v>
      </c>
      <c r="Q7454">
        <v>100</v>
      </c>
      <c r="R7454" t="s">
        <v>161</v>
      </c>
      <c r="S7454" t="s">
        <v>161</v>
      </c>
      <c r="T7454" t="s">
        <v>161</v>
      </c>
      <c r="U7454" t="s">
        <v>161</v>
      </c>
    </row>
    <row r="7455" spans="1:21" hidden="1" x14ac:dyDescent="0.45">
      <c r="A7455" t="str">
        <f t="shared" si="127"/>
        <v>YAG5UKL8F+MHealth and social careNorth East</v>
      </c>
      <c r="B7455" t="s">
        <v>116</v>
      </c>
      <c r="C7455" t="s">
        <v>140</v>
      </c>
      <c r="D7455">
        <v>5</v>
      </c>
      <c r="E7455" t="s">
        <v>44</v>
      </c>
      <c r="F7455" t="s">
        <v>139</v>
      </c>
      <c r="G7455" t="s">
        <v>138</v>
      </c>
      <c r="H7455" t="s">
        <v>93</v>
      </c>
      <c r="I7455" t="s">
        <v>150</v>
      </c>
      <c r="J7455" t="s">
        <v>161</v>
      </c>
      <c r="K7455" t="s">
        <v>161</v>
      </c>
      <c r="L7455" t="s">
        <v>161</v>
      </c>
      <c r="M7455" t="s">
        <v>161</v>
      </c>
      <c r="N7455" t="s">
        <v>161</v>
      </c>
      <c r="O7455" t="s">
        <v>161</v>
      </c>
      <c r="P7455" t="s">
        <v>161</v>
      </c>
      <c r="Q7455" t="s">
        <v>161</v>
      </c>
      <c r="R7455" t="s">
        <v>161</v>
      </c>
      <c r="S7455" t="s">
        <v>161</v>
      </c>
      <c r="T7455" t="s">
        <v>161</v>
      </c>
      <c r="U7455" t="s">
        <v>161</v>
      </c>
    </row>
    <row r="7456" spans="1:21" hidden="1" x14ac:dyDescent="0.45">
      <c r="A7456" t="str">
        <f t="shared" si="127"/>
        <v>YAG5UKL8F+MHealth and social careNorth West</v>
      </c>
      <c r="B7456" t="s">
        <v>116</v>
      </c>
      <c r="C7456" t="s">
        <v>140</v>
      </c>
      <c r="D7456">
        <v>5</v>
      </c>
      <c r="E7456" t="s">
        <v>44</v>
      </c>
      <c r="F7456" t="s">
        <v>139</v>
      </c>
      <c r="G7456" t="s">
        <v>138</v>
      </c>
      <c r="H7456" t="s">
        <v>93</v>
      </c>
      <c r="I7456" t="s">
        <v>151</v>
      </c>
      <c r="J7456">
        <v>5</v>
      </c>
      <c r="K7456">
        <v>0</v>
      </c>
      <c r="L7456">
        <v>5</v>
      </c>
      <c r="M7456">
        <v>0</v>
      </c>
      <c r="N7456">
        <v>0</v>
      </c>
      <c r="O7456">
        <v>100</v>
      </c>
      <c r="P7456">
        <v>100</v>
      </c>
      <c r="Q7456">
        <v>100</v>
      </c>
      <c r="R7456" t="s">
        <v>161</v>
      </c>
      <c r="S7456" t="s">
        <v>161</v>
      </c>
      <c r="T7456" t="s">
        <v>161</v>
      </c>
      <c r="U7456" t="s">
        <v>161</v>
      </c>
    </row>
    <row r="7457" spans="1:21" hidden="1" x14ac:dyDescent="0.45">
      <c r="A7457" t="str">
        <f t="shared" si="127"/>
        <v>YAG5UKL8F+MHealth and social careScotland</v>
      </c>
      <c r="B7457" t="s">
        <v>116</v>
      </c>
      <c r="C7457" t="s">
        <v>140</v>
      </c>
      <c r="D7457">
        <v>5</v>
      </c>
      <c r="E7457" t="s">
        <v>44</v>
      </c>
      <c r="F7457" t="s">
        <v>139</v>
      </c>
      <c r="G7457" t="s">
        <v>138</v>
      </c>
      <c r="H7457" t="s">
        <v>93</v>
      </c>
      <c r="I7457" t="s">
        <v>153</v>
      </c>
      <c r="J7457">
        <v>5</v>
      </c>
      <c r="K7457">
        <v>0</v>
      </c>
      <c r="L7457">
        <v>5</v>
      </c>
      <c r="M7457">
        <v>20</v>
      </c>
      <c r="N7457">
        <v>40</v>
      </c>
      <c r="O7457">
        <v>40</v>
      </c>
      <c r="P7457">
        <v>40</v>
      </c>
      <c r="Q7457">
        <v>40</v>
      </c>
      <c r="R7457" t="s">
        <v>161</v>
      </c>
      <c r="S7457" t="s">
        <v>161</v>
      </c>
      <c r="T7457" t="s">
        <v>161</v>
      </c>
      <c r="U7457" t="s">
        <v>161</v>
      </c>
    </row>
    <row r="7458" spans="1:21" hidden="1" x14ac:dyDescent="0.45">
      <c r="A7458" t="str">
        <f t="shared" si="127"/>
        <v>YAG5UKL8F+MHealth and social careSouth East</v>
      </c>
      <c r="B7458" t="s">
        <v>116</v>
      </c>
      <c r="C7458" t="s">
        <v>140</v>
      </c>
      <c r="D7458">
        <v>5</v>
      </c>
      <c r="E7458" t="s">
        <v>44</v>
      </c>
      <c r="F7458" t="s">
        <v>139</v>
      </c>
      <c r="G7458" t="s">
        <v>138</v>
      </c>
      <c r="H7458" t="s">
        <v>93</v>
      </c>
      <c r="I7458" t="s">
        <v>154</v>
      </c>
      <c r="J7458">
        <v>10</v>
      </c>
      <c r="K7458">
        <v>0</v>
      </c>
      <c r="L7458">
        <v>10</v>
      </c>
      <c r="M7458">
        <v>25</v>
      </c>
      <c r="N7458">
        <v>12.5</v>
      </c>
      <c r="O7458">
        <v>62.5</v>
      </c>
      <c r="P7458">
        <v>62.5</v>
      </c>
      <c r="Q7458">
        <v>62.5</v>
      </c>
      <c r="R7458" t="s">
        <v>161</v>
      </c>
      <c r="S7458" t="s">
        <v>161</v>
      </c>
      <c r="T7458" t="s">
        <v>161</v>
      </c>
      <c r="U7458" t="s">
        <v>161</v>
      </c>
    </row>
    <row r="7459" spans="1:21" hidden="1" x14ac:dyDescent="0.45">
      <c r="A7459" t="str">
        <f t="shared" si="127"/>
        <v>YAG5UKL8F+MHealth and social careSouth West</v>
      </c>
      <c r="B7459" t="s">
        <v>116</v>
      </c>
      <c r="C7459" t="s">
        <v>140</v>
      </c>
      <c r="D7459">
        <v>5</v>
      </c>
      <c r="E7459" t="s">
        <v>44</v>
      </c>
      <c r="F7459" t="s">
        <v>139</v>
      </c>
      <c r="G7459" t="s">
        <v>138</v>
      </c>
      <c r="H7459" t="s">
        <v>93</v>
      </c>
      <c r="I7459" t="s">
        <v>155</v>
      </c>
      <c r="J7459" t="s">
        <v>161</v>
      </c>
      <c r="K7459" t="s">
        <v>161</v>
      </c>
      <c r="L7459" t="s">
        <v>161</v>
      </c>
      <c r="M7459" t="s">
        <v>161</v>
      </c>
      <c r="N7459" t="s">
        <v>161</v>
      </c>
      <c r="O7459" t="s">
        <v>161</v>
      </c>
      <c r="P7459" t="s">
        <v>161</v>
      </c>
      <c r="Q7459" t="s">
        <v>161</v>
      </c>
      <c r="R7459" t="s">
        <v>157</v>
      </c>
      <c r="S7459" t="s">
        <v>157</v>
      </c>
      <c r="T7459" t="s">
        <v>157</v>
      </c>
      <c r="U7459" t="s">
        <v>157</v>
      </c>
    </row>
    <row r="7460" spans="1:21" hidden="1" x14ac:dyDescent="0.45">
      <c r="A7460" t="str">
        <f t="shared" si="127"/>
        <v>YAG5UKL8F+MHealth and social careWales</v>
      </c>
      <c r="B7460" t="s">
        <v>116</v>
      </c>
      <c r="C7460" t="s">
        <v>140</v>
      </c>
      <c r="D7460">
        <v>5</v>
      </c>
      <c r="E7460" t="s">
        <v>44</v>
      </c>
      <c r="F7460" t="s">
        <v>139</v>
      </c>
      <c r="G7460" t="s">
        <v>138</v>
      </c>
      <c r="H7460" t="s">
        <v>93</v>
      </c>
      <c r="I7460" t="s">
        <v>158</v>
      </c>
      <c r="J7460" t="s">
        <v>161</v>
      </c>
      <c r="K7460" t="s">
        <v>161</v>
      </c>
      <c r="L7460" t="s">
        <v>161</v>
      </c>
      <c r="M7460" t="s">
        <v>161</v>
      </c>
      <c r="N7460" t="s">
        <v>161</v>
      </c>
      <c r="O7460" t="s">
        <v>161</v>
      </c>
      <c r="P7460" t="s">
        <v>161</v>
      </c>
      <c r="Q7460" t="s">
        <v>161</v>
      </c>
      <c r="R7460" t="s">
        <v>161</v>
      </c>
      <c r="S7460" t="s">
        <v>161</v>
      </c>
      <c r="T7460" t="s">
        <v>161</v>
      </c>
      <c r="U7460" t="s">
        <v>161</v>
      </c>
    </row>
    <row r="7461" spans="1:21" hidden="1" x14ac:dyDescent="0.45">
      <c r="A7461" t="str">
        <f t="shared" si="127"/>
        <v>YAG5UKL8F+MHealth and social careWest Midlands</v>
      </c>
      <c r="B7461" t="s">
        <v>116</v>
      </c>
      <c r="C7461" t="s">
        <v>140</v>
      </c>
      <c r="D7461">
        <v>5</v>
      </c>
      <c r="E7461" t="s">
        <v>44</v>
      </c>
      <c r="F7461" t="s">
        <v>139</v>
      </c>
      <c r="G7461" t="s">
        <v>138</v>
      </c>
      <c r="H7461" t="s">
        <v>93</v>
      </c>
      <c r="I7461" t="s">
        <v>159</v>
      </c>
      <c r="J7461" t="s">
        <v>161</v>
      </c>
      <c r="K7461" t="s">
        <v>161</v>
      </c>
      <c r="L7461" t="s">
        <v>161</v>
      </c>
      <c r="M7461" t="s">
        <v>161</v>
      </c>
      <c r="N7461" t="s">
        <v>161</v>
      </c>
      <c r="O7461" t="s">
        <v>161</v>
      </c>
      <c r="P7461" t="s">
        <v>161</v>
      </c>
      <c r="Q7461" t="s">
        <v>161</v>
      </c>
      <c r="R7461" t="s">
        <v>161</v>
      </c>
      <c r="S7461" t="s">
        <v>161</v>
      </c>
      <c r="T7461" t="s">
        <v>161</v>
      </c>
      <c r="U7461" t="s">
        <v>161</v>
      </c>
    </row>
    <row r="7462" spans="1:21" hidden="1" x14ac:dyDescent="0.45">
      <c r="A7462" t="str">
        <f t="shared" si="127"/>
        <v>YAG5UKL8F+MHealth and social careYorkshire and The Humber</v>
      </c>
      <c r="B7462" t="s">
        <v>116</v>
      </c>
      <c r="C7462" t="s">
        <v>140</v>
      </c>
      <c r="D7462">
        <v>5</v>
      </c>
      <c r="E7462" t="s">
        <v>44</v>
      </c>
      <c r="F7462" t="s">
        <v>139</v>
      </c>
      <c r="G7462" t="s">
        <v>138</v>
      </c>
      <c r="H7462" t="s">
        <v>93</v>
      </c>
      <c r="I7462" t="s">
        <v>160</v>
      </c>
      <c r="J7462">
        <v>5</v>
      </c>
      <c r="K7462">
        <v>0</v>
      </c>
      <c r="L7462">
        <v>5</v>
      </c>
      <c r="M7462">
        <v>0</v>
      </c>
      <c r="N7462">
        <v>0</v>
      </c>
      <c r="O7462">
        <v>100</v>
      </c>
      <c r="P7462">
        <v>100</v>
      </c>
      <c r="Q7462">
        <v>100</v>
      </c>
      <c r="R7462" t="s">
        <v>161</v>
      </c>
      <c r="S7462" t="s">
        <v>161</v>
      </c>
      <c r="T7462" t="s">
        <v>161</v>
      </c>
      <c r="U7462" t="s">
        <v>161</v>
      </c>
    </row>
    <row r="7463" spans="1:21" hidden="1" x14ac:dyDescent="0.45">
      <c r="A7463" t="str">
        <f t="shared" si="127"/>
        <v>YAG5UKL8F+MHealth and social careNA</v>
      </c>
      <c r="B7463" t="s">
        <v>116</v>
      </c>
      <c r="C7463" t="s">
        <v>140</v>
      </c>
      <c r="D7463">
        <v>5</v>
      </c>
      <c r="E7463" t="s">
        <v>44</v>
      </c>
      <c r="F7463" t="s">
        <v>139</v>
      </c>
      <c r="G7463" t="s">
        <v>138</v>
      </c>
      <c r="H7463" t="s">
        <v>93</v>
      </c>
      <c r="I7463" t="s">
        <v>157</v>
      </c>
      <c r="J7463" t="s">
        <v>161</v>
      </c>
      <c r="K7463" t="s">
        <v>161</v>
      </c>
      <c r="L7463" t="s">
        <v>161</v>
      </c>
      <c r="M7463" t="s">
        <v>161</v>
      </c>
      <c r="N7463" t="s">
        <v>161</v>
      </c>
      <c r="O7463" t="s">
        <v>161</v>
      </c>
      <c r="P7463" t="s">
        <v>161</v>
      </c>
      <c r="Q7463" t="s">
        <v>161</v>
      </c>
      <c r="R7463" t="s">
        <v>157</v>
      </c>
      <c r="S7463" t="s">
        <v>157</v>
      </c>
      <c r="T7463" t="s">
        <v>157</v>
      </c>
      <c r="U7463" t="s">
        <v>157</v>
      </c>
    </row>
    <row r="7464" spans="1:21" hidden="1" x14ac:dyDescent="0.45">
      <c r="A7464" t="str">
        <f t="shared" si="127"/>
        <v>YAG3UKL7F+MHealth and social careAbroad</v>
      </c>
      <c r="B7464" t="s">
        <v>116</v>
      </c>
      <c r="C7464" t="s">
        <v>141</v>
      </c>
      <c r="D7464">
        <v>3</v>
      </c>
      <c r="E7464" t="s">
        <v>44</v>
      </c>
      <c r="F7464" t="s">
        <v>145</v>
      </c>
      <c r="G7464" t="s">
        <v>138</v>
      </c>
      <c r="H7464" t="s">
        <v>93</v>
      </c>
      <c r="I7464" t="s">
        <v>146</v>
      </c>
      <c r="J7464">
        <v>25</v>
      </c>
      <c r="K7464">
        <v>0</v>
      </c>
      <c r="L7464">
        <v>25</v>
      </c>
      <c r="M7464">
        <v>66.7</v>
      </c>
      <c r="N7464">
        <v>4.2</v>
      </c>
      <c r="O7464">
        <v>25</v>
      </c>
      <c r="P7464">
        <v>25</v>
      </c>
      <c r="Q7464">
        <v>29.2</v>
      </c>
      <c r="R7464" t="s">
        <v>157</v>
      </c>
      <c r="S7464" t="s">
        <v>157</v>
      </c>
      <c r="T7464" t="s">
        <v>157</v>
      </c>
      <c r="U7464" t="s">
        <v>157</v>
      </c>
    </row>
    <row r="7465" spans="1:21" hidden="1" x14ac:dyDescent="0.45">
      <c r="A7465" t="str">
        <f t="shared" si="127"/>
        <v>YAG3UKL7F+MHealth and social careEast Midlands</v>
      </c>
      <c r="B7465" t="s">
        <v>116</v>
      </c>
      <c r="C7465" t="s">
        <v>141</v>
      </c>
      <c r="D7465">
        <v>3</v>
      </c>
      <c r="E7465" t="s">
        <v>44</v>
      </c>
      <c r="F7465" t="s">
        <v>145</v>
      </c>
      <c r="G7465" t="s">
        <v>138</v>
      </c>
      <c r="H7465" t="s">
        <v>93</v>
      </c>
      <c r="I7465" t="s">
        <v>147</v>
      </c>
      <c r="J7465">
        <v>235</v>
      </c>
      <c r="K7465">
        <v>0</v>
      </c>
      <c r="L7465">
        <v>235</v>
      </c>
      <c r="M7465">
        <v>5.6</v>
      </c>
      <c r="N7465">
        <v>3.2</v>
      </c>
      <c r="O7465">
        <v>76.400000000000006</v>
      </c>
      <c r="P7465">
        <v>90.4</v>
      </c>
      <c r="Q7465">
        <v>91.2</v>
      </c>
      <c r="R7465">
        <v>175</v>
      </c>
      <c r="S7465">
        <v>21500</v>
      </c>
      <c r="T7465">
        <v>29600</v>
      </c>
      <c r="U7465">
        <v>37200</v>
      </c>
    </row>
    <row r="7466" spans="1:21" hidden="1" x14ac:dyDescent="0.45">
      <c r="A7466" t="str">
        <f t="shared" si="127"/>
        <v>YAG3UKL7F+MHealth and social careEast of England</v>
      </c>
      <c r="B7466" t="s">
        <v>116</v>
      </c>
      <c r="C7466" t="s">
        <v>141</v>
      </c>
      <c r="D7466">
        <v>3</v>
      </c>
      <c r="E7466" t="s">
        <v>44</v>
      </c>
      <c r="F7466" t="s">
        <v>145</v>
      </c>
      <c r="G7466" t="s">
        <v>138</v>
      </c>
      <c r="H7466" t="s">
        <v>93</v>
      </c>
      <c r="I7466" t="s">
        <v>148</v>
      </c>
      <c r="J7466">
        <v>320</v>
      </c>
      <c r="K7466">
        <v>0</v>
      </c>
      <c r="L7466">
        <v>320</v>
      </c>
      <c r="M7466">
        <v>6.1</v>
      </c>
      <c r="N7466">
        <v>4.2</v>
      </c>
      <c r="O7466">
        <v>67.2</v>
      </c>
      <c r="P7466">
        <v>89.6</v>
      </c>
      <c r="Q7466">
        <v>89.6</v>
      </c>
      <c r="R7466">
        <v>200</v>
      </c>
      <c r="S7466">
        <v>17900</v>
      </c>
      <c r="T7466">
        <v>29200</v>
      </c>
      <c r="U7466">
        <v>36500</v>
      </c>
    </row>
    <row r="7467" spans="1:21" hidden="1" x14ac:dyDescent="0.45">
      <c r="A7467" t="str">
        <f t="shared" si="127"/>
        <v>YAG3UKL7F+MHealth and social careLondon</v>
      </c>
      <c r="B7467" t="s">
        <v>116</v>
      </c>
      <c r="C7467" t="s">
        <v>141</v>
      </c>
      <c r="D7467">
        <v>3</v>
      </c>
      <c r="E7467" t="s">
        <v>44</v>
      </c>
      <c r="F7467" t="s">
        <v>145</v>
      </c>
      <c r="G7467" t="s">
        <v>138</v>
      </c>
      <c r="H7467" t="s">
        <v>93</v>
      </c>
      <c r="I7467" t="s">
        <v>149</v>
      </c>
      <c r="J7467">
        <v>635</v>
      </c>
      <c r="K7467">
        <v>0</v>
      </c>
      <c r="L7467">
        <v>635</v>
      </c>
      <c r="M7467">
        <v>3.8</v>
      </c>
      <c r="N7467">
        <v>4.4000000000000004</v>
      </c>
      <c r="O7467">
        <v>70</v>
      </c>
      <c r="P7467">
        <v>89.5</v>
      </c>
      <c r="Q7467">
        <v>91.8</v>
      </c>
      <c r="R7467">
        <v>430</v>
      </c>
      <c r="S7467">
        <v>25600</v>
      </c>
      <c r="T7467">
        <v>34300</v>
      </c>
      <c r="U7467">
        <v>40900</v>
      </c>
    </row>
    <row r="7468" spans="1:21" hidden="1" x14ac:dyDescent="0.45">
      <c r="A7468" t="str">
        <f t="shared" si="127"/>
        <v>YAG3UKL7F+MHealth and social careNorth East</v>
      </c>
      <c r="B7468" t="s">
        <v>116</v>
      </c>
      <c r="C7468" t="s">
        <v>141</v>
      </c>
      <c r="D7468">
        <v>3</v>
      </c>
      <c r="E7468" t="s">
        <v>44</v>
      </c>
      <c r="F7468" t="s">
        <v>145</v>
      </c>
      <c r="G7468" t="s">
        <v>138</v>
      </c>
      <c r="H7468" t="s">
        <v>93</v>
      </c>
      <c r="I7468" t="s">
        <v>150</v>
      </c>
      <c r="J7468">
        <v>160</v>
      </c>
      <c r="K7468">
        <v>0</v>
      </c>
      <c r="L7468">
        <v>160</v>
      </c>
      <c r="M7468">
        <v>7</v>
      </c>
      <c r="N7468">
        <v>3.2</v>
      </c>
      <c r="O7468">
        <v>66.8</v>
      </c>
      <c r="P7468">
        <v>88.5</v>
      </c>
      <c r="Q7468">
        <v>89.8</v>
      </c>
      <c r="R7468">
        <v>105</v>
      </c>
      <c r="S7468">
        <v>23400</v>
      </c>
      <c r="T7468">
        <v>29900</v>
      </c>
      <c r="U7468">
        <v>36500</v>
      </c>
    </row>
    <row r="7469" spans="1:21" hidden="1" x14ac:dyDescent="0.45">
      <c r="A7469" t="str">
        <f t="shared" si="127"/>
        <v>YAG3UKL7F+MHealth and social careNorth West</v>
      </c>
      <c r="B7469" t="s">
        <v>116</v>
      </c>
      <c r="C7469" t="s">
        <v>141</v>
      </c>
      <c r="D7469">
        <v>3</v>
      </c>
      <c r="E7469" t="s">
        <v>44</v>
      </c>
      <c r="F7469" t="s">
        <v>145</v>
      </c>
      <c r="G7469" t="s">
        <v>138</v>
      </c>
      <c r="H7469" t="s">
        <v>93</v>
      </c>
      <c r="I7469" t="s">
        <v>151</v>
      </c>
      <c r="J7469">
        <v>500</v>
      </c>
      <c r="K7469">
        <v>0</v>
      </c>
      <c r="L7469">
        <v>500</v>
      </c>
      <c r="M7469">
        <v>3.7</v>
      </c>
      <c r="N7469">
        <v>5</v>
      </c>
      <c r="O7469">
        <v>67.2</v>
      </c>
      <c r="P7469">
        <v>90.1</v>
      </c>
      <c r="Q7469">
        <v>91.3</v>
      </c>
      <c r="R7469">
        <v>320</v>
      </c>
      <c r="S7469">
        <v>20800</v>
      </c>
      <c r="T7469">
        <v>27400</v>
      </c>
      <c r="U7469">
        <v>31400</v>
      </c>
    </row>
    <row r="7470" spans="1:21" hidden="1" x14ac:dyDescent="0.45">
      <c r="A7470" t="str">
        <f t="shared" si="127"/>
        <v>YAG3UKL7F+MHealth and social careNorthern Ireland</v>
      </c>
      <c r="B7470" t="s">
        <v>116</v>
      </c>
      <c r="C7470" t="s">
        <v>141</v>
      </c>
      <c r="D7470">
        <v>3</v>
      </c>
      <c r="E7470" t="s">
        <v>44</v>
      </c>
      <c r="F7470" t="s">
        <v>145</v>
      </c>
      <c r="G7470" t="s">
        <v>138</v>
      </c>
      <c r="H7470" t="s">
        <v>93</v>
      </c>
      <c r="I7470" t="s">
        <v>152</v>
      </c>
      <c r="J7470">
        <v>20</v>
      </c>
      <c r="K7470">
        <v>0</v>
      </c>
      <c r="L7470">
        <v>20</v>
      </c>
      <c r="M7470">
        <v>12.5</v>
      </c>
      <c r="N7470">
        <v>6.2</v>
      </c>
      <c r="O7470">
        <v>68.8</v>
      </c>
      <c r="P7470">
        <v>81.2</v>
      </c>
      <c r="Q7470">
        <v>81.2</v>
      </c>
      <c r="R7470">
        <v>15</v>
      </c>
      <c r="S7470">
        <v>23700</v>
      </c>
      <c r="T7470">
        <v>25600</v>
      </c>
      <c r="U7470">
        <v>36100</v>
      </c>
    </row>
    <row r="7471" spans="1:21" hidden="1" x14ac:dyDescent="0.45">
      <c r="A7471" t="str">
        <f t="shared" si="127"/>
        <v>YAG3UKL7F+MHealth and social careScotland</v>
      </c>
      <c r="B7471" t="s">
        <v>116</v>
      </c>
      <c r="C7471" t="s">
        <v>141</v>
      </c>
      <c r="D7471">
        <v>3</v>
      </c>
      <c r="E7471" t="s">
        <v>44</v>
      </c>
      <c r="F7471" t="s">
        <v>145</v>
      </c>
      <c r="G7471" t="s">
        <v>138</v>
      </c>
      <c r="H7471" t="s">
        <v>93</v>
      </c>
      <c r="I7471" t="s">
        <v>153</v>
      </c>
      <c r="J7471">
        <v>25</v>
      </c>
      <c r="K7471">
        <v>0</v>
      </c>
      <c r="L7471">
        <v>25</v>
      </c>
      <c r="M7471">
        <v>0</v>
      </c>
      <c r="N7471">
        <v>4.8</v>
      </c>
      <c r="O7471">
        <v>90.5</v>
      </c>
      <c r="P7471">
        <v>95.2</v>
      </c>
      <c r="Q7471">
        <v>95.2</v>
      </c>
      <c r="R7471">
        <v>20</v>
      </c>
      <c r="S7471">
        <v>19800</v>
      </c>
      <c r="T7471">
        <v>29200</v>
      </c>
      <c r="U7471">
        <v>37900</v>
      </c>
    </row>
    <row r="7472" spans="1:21" hidden="1" x14ac:dyDescent="0.45">
      <c r="A7472" t="str">
        <f t="shared" si="127"/>
        <v>YAG3UKL7F+MHealth and social careSouth East</v>
      </c>
      <c r="B7472" t="s">
        <v>116</v>
      </c>
      <c r="C7472" t="s">
        <v>141</v>
      </c>
      <c r="D7472">
        <v>3</v>
      </c>
      <c r="E7472" t="s">
        <v>44</v>
      </c>
      <c r="F7472" t="s">
        <v>145</v>
      </c>
      <c r="G7472" t="s">
        <v>138</v>
      </c>
      <c r="H7472" t="s">
        <v>93</v>
      </c>
      <c r="I7472" t="s">
        <v>154</v>
      </c>
      <c r="J7472">
        <v>500</v>
      </c>
      <c r="K7472">
        <v>0</v>
      </c>
      <c r="L7472">
        <v>500</v>
      </c>
      <c r="M7472">
        <v>4.4000000000000004</v>
      </c>
      <c r="N7472">
        <v>2.8</v>
      </c>
      <c r="O7472">
        <v>72</v>
      </c>
      <c r="P7472">
        <v>91.7</v>
      </c>
      <c r="Q7472">
        <v>92.7</v>
      </c>
      <c r="R7472">
        <v>355</v>
      </c>
      <c r="S7472">
        <v>20100</v>
      </c>
      <c r="T7472">
        <v>31000</v>
      </c>
      <c r="U7472">
        <v>38300</v>
      </c>
    </row>
    <row r="7473" spans="1:21" hidden="1" x14ac:dyDescent="0.45">
      <c r="A7473" t="str">
        <f t="shared" si="127"/>
        <v>YAG3UKL7F+MHealth and social careSouth West</v>
      </c>
      <c r="B7473" t="s">
        <v>116</v>
      </c>
      <c r="C7473" t="s">
        <v>141</v>
      </c>
      <c r="D7473">
        <v>3</v>
      </c>
      <c r="E7473" t="s">
        <v>44</v>
      </c>
      <c r="F7473" t="s">
        <v>145</v>
      </c>
      <c r="G7473" t="s">
        <v>138</v>
      </c>
      <c r="H7473" t="s">
        <v>93</v>
      </c>
      <c r="I7473" t="s">
        <v>155</v>
      </c>
      <c r="J7473">
        <v>250</v>
      </c>
      <c r="K7473">
        <v>0</v>
      </c>
      <c r="L7473">
        <v>250</v>
      </c>
      <c r="M7473">
        <v>3.2</v>
      </c>
      <c r="N7473">
        <v>4</v>
      </c>
      <c r="O7473">
        <v>73.599999999999994</v>
      </c>
      <c r="P7473">
        <v>91.2</v>
      </c>
      <c r="Q7473">
        <v>92.8</v>
      </c>
      <c r="R7473">
        <v>185</v>
      </c>
      <c r="S7473">
        <v>18600</v>
      </c>
      <c r="T7473">
        <v>28800</v>
      </c>
      <c r="U7473">
        <v>33900</v>
      </c>
    </row>
    <row r="7474" spans="1:21" hidden="1" x14ac:dyDescent="0.45">
      <c r="A7474" t="str">
        <f t="shared" si="127"/>
        <v>YAG3UKL7F+MHealth and social careWales</v>
      </c>
      <c r="B7474" t="s">
        <v>116</v>
      </c>
      <c r="C7474" t="s">
        <v>141</v>
      </c>
      <c r="D7474">
        <v>3</v>
      </c>
      <c r="E7474" t="s">
        <v>44</v>
      </c>
      <c r="F7474" t="s">
        <v>145</v>
      </c>
      <c r="G7474" t="s">
        <v>138</v>
      </c>
      <c r="H7474" t="s">
        <v>93</v>
      </c>
      <c r="I7474" t="s">
        <v>158</v>
      </c>
      <c r="J7474">
        <v>85</v>
      </c>
      <c r="K7474">
        <v>0</v>
      </c>
      <c r="L7474">
        <v>85</v>
      </c>
      <c r="M7474">
        <v>2.4</v>
      </c>
      <c r="N7474">
        <v>1.2</v>
      </c>
      <c r="O7474">
        <v>76.2</v>
      </c>
      <c r="P7474">
        <v>96.4</v>
      </c>
      <c r="Q7474">
        <v>96.4</v>
      </c>
      <c r="R7474">
        <v>65</v>
      </c>
      <c r="S7474">
        <v>30300</v>
      </c>
      <c r="T7474">
        <v>38300</v>
      </c>
      <c r="U7474">
        <v>40900</v>
      </c>
    </row>
    <row r="7475" spans="1:21" hidden="1" x14ac:dyDescent="0.45">
      <c r="A7475" t="str">
        <f t="shared" si="127"/>
        <v>YAG3UKL7F+MHealth and social careWest Midlands</v>
      </c>
      <c r="B7475" t="s">
        <v>116</v>
      </c>
      <c r="C7475" t="s">
        <v>141</v>
      </c>
      <c r="D7475">
        <v>3</v>
      </c>
      <c r="E7475" t="s">
        <v>44</v>
      </c>
      <c r="F7475" t="s">
        <v>145</v>
      </c>
      <c r="G7475" t="s">
        <v>138</v>
      </c>
      <c r="H7475" t="s">
        <v>93</v>
      </c>
      <c r="I7475" t="s">
        <v>159</v>
      </c>
      <c r="J7475">
        <v>280</v>
      </c>
      <c r="K7475">
        <v>0</v>
      </c>
      <c r="L7475">
        <v>280</v>
      </c>
      <c r="M7475">
        <v>2.5</v>
      </c>
      <c r="N7475">
        <v>3.9</v>
      </c>
      <c r="O7475">
        <v>76.8</v>
      </c>
      <c r="P7475">
        <v>93.6</v>
      </c>
      <c r="Q7475">
        <v>93.6</v>
      </c>
      <c r="R7475">
        <v>210</v>
      </c>
      <c r="S7475">
        <v>23400</v>
      </c>
      <c r="T7475">
        <v>30300</v>
      </c>
      <c r="U7475">
        <v>36900</v>
      </c>
    </row>
    <row r="7476" spans="1:21" hidden="1" x14ac:dyDescent="0.45">
      <c r="A7476" t="str">
        <f t="shared" si="127"/>
        <v>YAG3UKL7F+MHealth and social careYorkshire and The Humber</v>
      </c>
      <c r="B7476" t="s">
        <v>116</v>
      </c>
      <c r="C7476" t="s">
        <v>141</v>
      </c>
      <c r="D7476">
        <v>3</v>
      </c>
      <c r="E7476" t="s">
        <v>44</v>
      </c>
      <c r="F7476" t="s">
        <v>145</v>
      </c>
      <c r="G7476" t="s">
        <v>138</v>
      </c>
      <c r="H7476" t="s">
        <v>93</v>
      </c>
      <c r="I7476" t="s">
        <v>160</v>
      </c>
      <c r="J7476">
        <v>345</v>
      </c>
      <c r="K7476">
        <v>0</v>
      </c>
      <c r="L7476">
        <v>345</v>
      </c>
      <c r="M7476">
        <v>2</v>
      </c>
      <c r="N7476">
        <v>4.8</v>
      </c>
      <c r="O7476">
        <v>72.8</v>
      </c>
      <c r="P7476">
        <v>91.6</v>
      </c>
      <c r="Q7476">
        <v>93.2</v>
      </c>
      <c r="R7476">
        <v>240</v>
      </c>
      <c r="S7476">
        <v>21500</v>
      </c>
      <c r="T7476">
        <v>27400</v>
      </c>
      <c r="U7476">
        <v>33200</v>
      </c>
    </row>
    <row r="7477" spans="1:21" hidden="1" x14ac:dyDescent="0.45">
      <c r="A7477" t="str">
        <f t="shared" si="127"/>
        <v>YAG3UKL7F+MHealth and social careNA</v>
      </c>
      <c r="B7477" t="s">
        <v>116</v>
      </c>
      <c r="C7477" t="s">
        <v>141</v>
      </c>
      <c r="D7477">
        <v>3</v>
      </c>
      <c r="E7477" t="s">
        <v>44</v>
      </c>
      <c r="F7477" t="s">
        <v>145</v>
      </c>
      <c r="G7477" t="s">
        <v>138</v>
      </c>
      <c r="H7477" t="s">
        <v>93</v>
      </c>
      <c r="I7477" t="s">
        <v>157</v>
      </c>
      <c r="J7477">
        <v>95</v>
      </c>
      <c r="K7477">
        <v>86</v>
      </c>
      <c r="L7477">
        <v>15</v>
      </c>
      <c r="M7477">
        <v>0</v>
      </c>
      <c r="N7477">
        <v>0</v>
      </c>
      <c r="O7477">
        <v>0</v>
      </c>
      <c r="P7477">
        <v>0</v>
      </c>
      <c r="Q7477">
        <v>100</v>
      </c>
      <c r="R7477" t="s">
        <v>157</v>
      </c>
      <c r="S7477" t="s">
        <v>157</v>
      </c>
      <c r="T7477" t="s">
        <v>157</v>
      </c>
      <c r="U7477" t="s">
        <v>157</v>
      </c>
    </row>
    <row r="7478" spans="1:21" hidden="1" x14ac:dyDescent="0.45">
      <c r="A7478" t="str">
        <f t="shared" si="127"/>
        <v>YAG3UKL8F+MHealth and social careEast Midlands</v>
      </c>
      <c r="B7478" t="s">
        <v>116</v>
      </c>
      <c r="C7478" t="s">
        <v>141</v>
      </c>
      <c r="D7478">
        <v>3</v>
      </c>
      <c r="E7478" t="s">
        <v>44</v>
      </c>
      <c r="F7478" t="s">
        <v>139</v>
      </c>
      <c r="G7478" t="s">
        <v>138</v>
      </c>
      <c r="H7478" t="s">
        <v>93</v>
      </c>
      <c r="I7478" t="s">
        <v>147</v>
      </c>
      <c r="J7478">
        <v>5</v>
      </c>
      <c r="K7478">
        <v>0</v>
      </c>
      <c r="L7478">
        <v>5</v>
      </c>
      <c r="M7478">
        <v>9</v>
      </c>
      <c r="N7478">
        <v>0</v>
      </c>
      <c r="O7478">
        <v>91</v>
      </c>
      <c r="P7478">
        <v>91</v>
      </c>
      <c r="Q7478">
        <v>91</v>
      </c>
      <c r="R7478" t="s">
        <v>161</v>
      </c>
      <c r="S7478" t="s">
        <v>161</v>
      </c>
      <c r="T7478" t="s">
        <v>161</v>
      </c>
      <c r="U7478" t="s">
        <v>161</v>
      </c>
    </row>
    <row r="7479" spans="1:21" hidden="1" x14ac:dyDescent="0.45">
      <c r="A7479" t="str">
        <f t="shared" si="127"/>
        <v>YAG3UKL8F+MHealth and social careEast of England</v>
      </c>
      <c r="B7479" t="s">
        <v>116</v>
      </c>
      <c r="C7479" t="s">
        <v>141</v>
      </c>
      <c r="D7479">
        <v>3</v>
      </c>
      <c r="E7479" t="s">
        <v>44</v>
      </c>
      <c r="F7479" t="s">
        <v>139</v>
      </c>
      <c r="G7479" t="s">
        <v>138</v>
      </c>
      <c r="H7479" t="s">
        <v>93</v>
      </c>
      <c r="I7479" t="s">
        <v>148</v>
      </c>
      <c r="J7479" t="s">
        <v>161</v>
      </c>
      <c r="K7479" t="s">
        <v>161</v>
      </c>
      <c r="L7479" t="s">
        <v>161</v>
      </c>
      <c r="M7479" t="s">
        <v>161</v>
      </c>
      <c r="N7479" t="s">
        <v>161</v>
      </c>
      <c r="O7479" t="s">
        <v>161</v>
      </c>
      <c r="P7479" t="s">
        <v>161</v>
      </c>
      <c r="Q7479" t="s">
        <v>161</v>
      </c>
      <c r="R7479" t="s">
        <v>161</v>
      </c>
      <c r="S7479" t="s">
        <v>161</v>
      </c>
      <c r="T7479" t="s">
        <v>161</v>
      </c>
      <c r="U7479" t="s">
        <v>161</v>
      </c>
    </row>
    <row r="7480" spans="1:21" hidden="1" x14ac:dyDescent="0.45">
      <c r="A7480" t="str">
        <f t="shared" si="127"/>
        <v>YAG3UKL8F+MHealth and social careLondon</v>
      </c>
      <c r="B7480" t="s">
        <v>116</v>
      </c>
      <c r="C7480" t="s">
        <v>141</v>
      </c>
      <c r="D7480">
        <v>3</v>
      </c>
      <c r="E7480" t="s">
        <v>44</v>
      </c>
      <c r="F7480" t="s">
        <v>139</v>
      </c>
      <c r="G7480" t="s">
        <v>138</v>
      </c>
      <c r="H7480" t="s">
        <v>93</v>
      </c>
      <c r="I7480" t="s">
        <v>149</v>
      </c>
      <c r="J7480">
        <v>10</v>
      </c>
      <c r="K7480">
        <v>0</v>
      </c>
      <c r="L7480">
        <v>10</v>
      </c>
      <c r="M7480">
        <v>12.5</v>
      </c>
      <c r="N7480">
        <v>0</v>
      </c>
      <c r="O7480">
        <v>87.5</v>
      </c>
      <c r="P7480">
        <v>87.5</v>
      </c>
      <c r="Q7480">
        <v>87.5</v>
      </c>
      <c r="R7480" t="s">
        <v>161</v>
      </c>
      <c r="S7480" t="s">
        <v>161</v>
      </c>
      <c r="T7480" t="s">
        <v>161</v>
      </c>
      <c r="U7480" t="s">
        <v>161</v>
      </c>
    </row>
    <row r="7481" spans="1:21" hidden="1" x14ac:dyDescent="0.45">
      <c r="A7481" t="str">
        <f t="shared" si="127"/>
        <v>YAG3UKL8F+MHealth and social careNorth West</v>
      </c>
      <c r="B7481" t="s">
        <v>116</v>
      </c>
      <c r="C7481" t="s">
        <v>141</v>
      </c>
      <c r="D7481">
        <v>3</v>
      </c>
      <c r="E7481" t="s">
        <v>44</v>
      </c>
      <c r="F7481" t="s">
        <v>139</v>
      </c>
      <c r="G7481" t="s">
        <v>138</v>
      </c>
      <c r="H7481" t="s">
        <v>93</v>
      </c>
      <c r="I7481" t="s">
        <v>151</v>
      </c>
      <c r="J7481">
        <v>10</v>
      </c>
      <c r="K7481">
        <v>0</v>
      </c>
      <c r="L7481">
        <v>10</v>
      </c>
      <c r="M7481">
        <v>4.3</v>
      </c>
      <c r="N7481">
        <v>0</v>
      </c>
      <c r="O7481">
        <v>91.4</v>
      </c>
      <c r="P7481">
        <v>95.7</v>
      </c>
      <c r="Q7481">
        <v>95.7</v>
      </c>
      <c r="R7481" t="s">
        <v>161</v>
      </c>
      <c r="S7481" t="s">
        <v>161</v>
      </c>
      <c r="T7481" t="s">
        <v>161</v>
      </c>
      <c r="U7481" t="s">
        <v>161</v>
      </c>
    </row>
    <row r="7482" spans="1:21" hidden="1" x14ac:dyDescent="0.45">
      <c r="A7482" t="str">
        <f t="shared" si="127"/>
        <v>YAG3UKL8F+MHealth and social careScotland</v>
      </c>
      <c r="B7482" t="s">
        <v>116</v>
      </c>
      <c r="C7482" t="s">
        <v>141</v>
      </c>
      <c r="D7482">
        <v>3</v>
      </c>
      <c r="E7482" t="s">
        <v>44</v>
      </c>
      <c r="F7482" t="s">
        <v>139</v>
      </c>
      <c r="G7482" t="s">
        <v>138</v>
      </c>
      <c r="H7482" t="s">
        <v>93</v>
      </c>
      <c r="I7482" t="s">
        <v>153</v>
      </c>
      <c r="J7482" t="s">
        <v>161</v>
      </c>
      <c r="K7482" t="s">
        <v>161</v>
      </c>
      <c r="L7482" t="s">
        <v>161</v>
      </c>
      <c r="M7482" t="s">
        <v>161</v>
      </c>
      <c r="N7482" t="s">
        <v>161</v>
      </c>
      <c r="O7482" t="s">
        <v>161</v>
      </c>
      <c r="P7482" t="s">
        <v>161</v>
      </c>
      <c r="Q7482" t="s">
        <v>161</v>
      </c>
      <c r="R7482" t="s">
        <v>161</v>
      </c>
      <c r="S7482" t="s">
        <v>161</v>
      </c>
      <c r="T7482" t="s">
        <v>161</v>
      </c>
      <c r="U7482" t="s">
        <v>161</v>
      </c>
    </row>
    <row r="7483" spans="1:21" hidden="1" x14ac:dyDescent="0.45">
      <c r="A7483" t="str">
        <f t="shared" si="127"/>
        <v>YAG3UKL8F+MHealth and social careSouth East</v>
      </c>
      <c r="B7483" t="s">
        <v>116</v>
      </c>
      <c r="C7483" t="s">
        <v>141</v>
      </c>
      <c r="D7483">
        <v>3</v>
      </c>
      <c r="E7483" t="s">
        <v>44</v>
      </c>
      <c r="F7483" t="s">
        <v>139</v>
      </c>
      <c r="G7483" t="s">
        <v>138</v>
      </c>
      <c r="H7483" t="s">
        <v>93</v>
      </c>
      <c r="I7483" t="s">
        <v>154</v>
      </c>
      <c r="J7483">
        <v>10</v>
      </c>
      <c r="K7483">
        <v>0</v>
      </c>
      <c r="L7483">
        <v>10</v>
      </c>
      <c r="M7483">
        <v>0</v>
      </c>
      <c r="N7483">
        <v>19.8</v>
      </c>
      <c r="O7483">
        <v>80.2</v>
      </c>
      <c r="P7483">
        <v>80.2</v>
      </c>
      <c r="Q7483">
        <v>80.2</v>
      </c>
      <c r="R7483" t="s">
        <v>161</v>
      </c>
      <c r="S7483" t="s">
        <v>161</v>
      </c>
      <c r="T7483" t="s">
        <v>161</v>
      </c>
      <c r="U7483" t="s">
        <v>161</v>
      </c>
    </row>
    <row r="7484" spans="1:21" hidden="1" x14ac:dyDescent="0.45">
      <c r="A7484" t="str">
        <f t="shared" si="127"/>
        <v>YAG3UKL8F+MHealth and social careSouth West</v>
      </c>
      <c r="B7484" t="s">
        <v>116</v>
      </c>
      <c r="C7484" t="s">
        <v>141</v>
      </c>
      <c r="D7484">
        <v>3</v>
      </c>
      <c r="E7484" t="s">
        <v>44</v>
      </c>
      <c r="F7484" t="s">
        <v>139</v>
      </c>
      <c r="G7484" t="s">
        <v>138</v>
      </c>
      <c r="H7484" t="s">
        <v>93</v>
      </c>
      <c r="I7484" t="s">
        <v>155</v>
      </c>
      <c r="J7484">
        <v>5</v>
      </c>
      <c r="K7484">
        <v>0</v>
      </c>
      <c r="L7484">
        <v>5</v>
      </c>
      <c r="M7484">
        <v>28.6</v>
      </c>
      <c r="N7484">
        <v>0</v>
      </c>
      <c r="O7484">
        <v>71.400000000000006</v>
      </c>
      <c r="P7484">
        <v>71.400000000000006</v>
      </c>
      <c r="Q7484">
        <v>71.400000000000006</v>
      </c>
      <c r="R7484" t="s">
        <v>161</v>
      </c>
      <c r="S7484" t="s">
        <v>161</v>
      </c>
      <c r="T7484" t="s">
        <v>161</v>
      </c>
      <c r="U7484" t="s">
        <v>161</v>
      </c>
    </row>
    <row r="7485" spans="1:21" hidden="1" x14ac:dyDescent="0.45">
      <c r="A7485" t="str">
        <f t="shared" si="127"/>
        <v>YAG3UKL8F+MHealth and social careWales</v>
      </c>
      <c r="B7485" t="s">
        <v>116</v>
      </c>
      <c r="C7485" t="s">
        <v>141</v>
      </c>
      <c r="D7485">
        <v>3</v>
      </c>
      <c r="E7485" t="s">
        <v>44</v>
      </c>
      <c r="F7485" t="s">
        <v>139</v>
      </c>
      <c r="G7485" t="s">
        <v>138</v>
      </c>
      <c r="H7485" t="s">
        <v>93</v>
      </c>
      <c r="I7485" t="s">
        <v>158</v>
      </c>
      <c r="J7485" t="s">
        <v>161</v>
      </c>
      <c r="K7485" t="s">
        <v>161</v>
      </c>
      <c r="L7485" t="s">
        <v>161</v>
      </c>
      <c r="M7485" t="s">
        <v>161</v>
      </c>
      <c r="N7485" t="s">
        <v>161</v>
      </c>
      <c r="O7485" t="s">
        <v>161</v>
      </c>
      <c r="P7485" t="s">
        <v>161</v>
      </c>
      <c r="Q7485" t="s">
        <v>161</v>
      </c>
      <c r="R7485" t="s">
        <v>161</v>
      </c>
      <c r="S7485" t="s">
        <v>161</v>
      </c>
      <c r="T7485" t="s">
        <v>161</v>
      </c>
      <c r="U7485" t="s">
        <v>161</v>
      </c>
    </row>
    <row r="7486" spans="1:21" hidden="1" x14ac:dyDescent="0.45">
      <c r="A7486" t="str">
        <f t="shared" si="127"/>
        <v>YAG3UKL8F+MHealth and social careWest Midlands</v>
      </c>
      <c r="B7486" t="s">
        <v>116</v>
      </c>
      <c r="C7486" t="s">
        <v>141</v>
      </c>
      <c r="D7486">
        <v>3</v>
      </c>
      <c r="E7486" t="s">
        <v>44</v>
      </c>
      <c r="F7486" t="s">
        <v>139</v>
      </c>
      <c r="G7486" t="s">
        <v>138</v>
      </c>
      <c r="H7486" t="s">
        <v>93</v>
      </c>
      <c r="I7486" t="s">
        <v>159</v>
      </c>
      <c r="J7486" t="s">
        <v>161</v>
      </c>
      <c r="K7486" t="s">
        <v>161</v>
      </c>
      <c r="L7486" t="s">
        <v>161</v>
      </c>
      <c r="M7486" t="s">
        <v>161</v>
      </c>
      <c r="N7486" t="s">
        <v>161</v>
      </c>
      <c r="O7486" t="s">
        <v>161</v>
      </c>
      <c r="P7486" t="s">
        <v>161</v>
      </c>
      <c r="Q7486" t="s">
        <v>161</v>
      </c>
      <c r="R7486" t="s">
        <v>161</v>
      </c>
      <c r="S7486" t="s">
        <v>161</v>
      </c>
      <c r="T7486" t="s">
        <v>161</v>
      </c>
      <c r="U7486" t="s">
        <v>161</v>
      </c>
    </row>
    <row r="7487" spans="1:21" hidden="1" x14ac:dyDescent="0.45">
      <c r="A7487" t="str">
        <f t="shared" si="127"/>
        <v>YAG3UKL8F+MHealth and social careYorkshire and The Humber</v>
      </c>
      <c r="B7487" t="s">
        <v>116</v>
      </c>
      <c r="C7487" t="s">
        <v>141</v>
      </c>
      <c r="D7487">
        <v>3</v>
      </c>
      <c r="E7487" t="s">
        <v>44</v>
      </c>
      <c r="F7487" t="s">
        <v>139</v>
      </c>
      <c r="G7487" t="s">
        <v>138</v>
      </c>
      <c r="H7487" t="s">
        <v>93</v>
      </c>
      <c r="I7487" t="s">
        <v>160</v>
      </c>
      <c r="J7487">
        <v>5</v>
      </c>
      <c r="K7487">
        <v>0</v>
      </c>
      <c r="L7487">
        <v>5</v>
      </c>
      <c r="M7487">
        <v>40</v>
      </c>
      <c r="N7487">
        <v>0</v>
      </c>
      <c r="O7487">
        <v>60</v>
      </c>
      <c r="P7487">
        <v>60</v>
      </c>
      <c r="Q7487">
        <v>60</v>
      </c>
      <c r="R7487" t="s">
        <v>161</v>
      </c>
      <c r="S7487" t="s">
        <v>161</v>
      </c>
      <c r="T7487" t="s">
        <v>161</v>
      </c>
      <c r="U7487" t="s">
        <v>161</v>
      </c>
    </row>
    <row r="7488" spans="1:21" hidden="1" x14ac:dyDescent="0.45">
      <c r="A7488" t="str">
        <f t="shared" si="127"/>
        <v>YAG3UKL8F+MHealth and social careNA</v>
      </c>
      <c r="B7488" t="s">
        <v>116</v>
      </c>
      <c r="C7488" t="s">
        <v>141</v>
      </c>
      <c r="D7488">
        <v>3</v>
      </c>
      <c r="E7488" t="s">
        <v>44</v>
      </c>
      <c r="F7488" t="s">
        <v>139</v>
      </c>
      <c r="G7488" t="s">
        <v>138</v>
      </c>
      <c r="H7488" t="s">
        <v>93</v>
      </c>
      <c r="I7488" t="s">
        <v>157</v>
      </c>
      <c r="J7488">
        <v>5</v>
      </c>
      <c r="K7488">
        <v>83.3</v>
      </c>
      <c r="L7488" t="s">
        <v>161</v>
      </c>
      <c r="M7488" t="s">
        <v>161</v>
      </c>
      <c r="N7488" t="s">
        <v>161</v>
      </c>
      <c r="O7488" t="s">
        <v>161</v>
      </c>
      <c r="P7488" t="s">
        <v>161</v>
      </c>
      <c r="Q7488" t="s">
        <v>161</v>
      </c>
      <c r="R7488" t="s">
        <v>157</v>
      </c>
      <c r="S7488" t="s">
        <v>157</v>
      </c>
      <c r="T7488" t="s">
        <v>157</v>
      </c>
      <c r="U7488" t="s">
        <v>157</v>
      </c>
    </row>
    <row r="7489" spans="1:21" hidden="1" x14ac:dyDescent="0.45">
      <c r="A7489" t="str">
        <f t="shared" si="127"/>
        <v>YAG1UKL7F+MHealth and social careAbroad</v>
      </c>
      <c r="B7489" t="s">
        <v>116</v>
      </c>
      <c r="C7489" t="s">
        <v>49</v>
      </c>
      <c r="D7489">
        <v>1</v>
      </c>
      <c r="E7489" t="s">
        <v>44</v>
      </c>
      <c r="F7489" t="s">
        <v>145</v>
      </c>
      <c r="G7489" t="s">
        <v>138</v>
      </c>
      <c r="H7489" t="s">
        <v>93</v>
      </c>
      <c r="I7489" t="s">
        <v>146</v>
      </c>
      <c r="J7489">
        <v>10</v>
      </c>
      <c r="K7489">
        <v>0</v>
      </c>
      <c r="L7489">
        <v>10</v>
      </c>
      <c r="M7489">
        <v>37.5</v>
      </c>
      <c r="N7489">
        <v>25</v>
      </c>
      <c r="O7489">
        <v>37.5</v>
      </c>
      <c r="P7489">
        <v>37.5</v>
      </c>
      <c r="Q7489">
        <v>37.5</v>
      </c>
      <c r="R7489" t="s">
        <v>161</v>
      </c>
      <c r="S7489" t="s">
        <v>161</v>
      </c>
      <c r="T7489" t="s">
        <v>161</v>
      </c>
      <c r="U7489" t="s">
        <v>161</v>
      </c>
    </row>
    <row r="7490" spans="1:21" hidden="1" x14ac:dyDescent="0.45">
      <c r="A7490" t="str">
        <f t="shared" si="127"/>
        <v>YAG1UKL7F+MHealth and social careEast Midlands</v>
      </c>
      <c r="B7490" t="s">
        <v>116</v>
      </c>
      <c r="C7490" t="s">
        <v>49</v>
      </c>
      <c r="D7490">
        <v>1</v>
      </c>
      <c r="E7490" t="s">
        <v>44</v>
      </c>
      <c r="F7490" t="s">
        <v>145</v>
      </c>
      <c r="G7490" t="s">
        <v>138</v>
      </c>
      <c r="H7490" t="s">
        <v>93</v>
      </c>
      <c r="I7490" t="s">
        <v>147</v>
      </c>
      <c r="J7490">
        <v>180</v>
      </c>
      <c r="K7490">
        <v>0</v>
      </c>
      <c r="L7490">
        <v>180</v>
      </c>
      <c r="M7490">
        <v>5.5</v>
      </c>
      <c r="N7490">
        <v>5.0999999999999996</v>
      </c>
      <c r="O7490">
        <v>72.599999999999994</v>
      </c>
      <c r="P7490">
        <v>87.7</v>
      </c>
      <c r="Q7490">
        <v>89.4</v>
      </c>
      <c r="R7490">
        <v>130</v>
      </c>
      <c r="S7490">
        <v>21900</v>
      </c>
      <c r="T7490">
        <v>27700</v>
      </c>
      <c r="U7490">
        <v>32800</v>
      </c>
    </row>
    <row r="7491" spans="1:21" hidden="1" x14ac:dyDescent="0.45">
      <c r="A7491" t="str">
        <f t="shared" si="127"/>
        <v>YAG1UKL7F+MHealth and social careEast of England</v>
      </c>
      <c r="B7491" t="s">
        <v>116</v>
      </c>
      <c r="C7491" t="s">
        <v>49</v>
      </c>
      <c r="D7491">
        <v>1</v>
      </c>
      <c r="E7491" t="s">
        <v>44</v>
      </c>
      <c r="F7491" t="s">
        <v>145</v>
      </c>
      <c r="G7491" t="s">
        <v>138</v>
      </c>
      <c r="H7491" t="s">
        <v>93</v>
      </c>
      <c r="I7491" t="s">
        <v>148</v>
      </c>
      <c r="J7491">
        <v>305</v>
      </c>
      <c r="K7491">
        <v>0</v>
      </c>
      <c r="L7491">
        <v>305</v>
      </c>
      <c r="M7491">
        <v>3.6</v>
      </c>
      <c r="N7491">
        <v>3</v>
      </c>
      <c r="O7491">
        <v>69.900000000000006</v>
      </c>
      <c r="P7491">
        <v>92.4</v>
      </c>
      <c r="Q7491">
        <v>93.4</v>
      </c>
      <c r="R7491">
        <v>210</v>
      </c>
      <c r="S7491">
        <v>23000</v>
      </c>
      <c r="T7491">
        <v>29200</v>
      </c>
      <c r="U7491">
        <v>34700</v>
      </c>
    </row>
    <row r="7492" spans="1:21" hidden="1" x14ac:dyDescent="0.45">
      <c r="A7492" t="str">
        <f t="shared" si="127"/>
        <v>YAG1UKL7F+MHealth and social careLondon</v>
      </c>
      <c r="B7492" t="s">
        <v>116</v>
      </c>
      <c r="C7492" t="s">
        <v>49</v>
      </c>
      <c r="D7492">
        <v>1</v>
      </c>
      <c r="E7492" t="s">
        <v>44</v>
      </c>
      <c r="F7492" t="s">
        <v>145</v>
      </c>
      <c r="G7492" t="s">
        <v>138</v>
      </c>
      <c r="H7492" t="s">
        <v>93</v>
      </c>
      <c r="I7492" t="s">
        <v>149</v>
      </c>
      <c r="J7492">
        <v>600</v>
      </c>
      <c r="K7492">
        <v>0</v>
      </c>
      <c r="L7492">
        <v>600</v>
      </c>
      <c r="M7492">
        <v>3.1</v>
      </c>
      <c r="N7492">
        <v>4.4000000000000004</v>
      </c>
      <c r="O7492">
        <v>65.400000000000006</v>
      </c>
      <c r="P7492">
        <v>90.7</v>
      </c>
      <c r="Q7492">
        <v>92.5</v>
      </c>
      <c r="R7492">
        <v>385</v>
      </c>
      <c r="S7492">
        <v>26300</v>
      </c>
      <c r="T7492">
        <v>31400</v>
      </c>
      <c r="U7492">
        <v>36900</v>
      </c>
    </row>
    <row r="7493" spans="1:21" hidden="1" x14ac:dyDescent="0.45">
      <c r="A7493" t="str">
        <f t="shared" si="127"/>
        <v>YAG1UKL7F+MHealth and social careNorth East</v>
      </c>
      <c r="B7493" t="s">
        <v>116</v>
      </c>
      <c r="C7493" t="s">
        <v>49</v>
      </c>
      <c r="D7493">
        <v>1</v>
      </c>
      <c r="E7493" t="s">
        <v>44</v>
      </c>
      <c r="F7493" t="s">
        <v>145</v>
      </c>
      <c r="G7493" t="s">
        <v>138</v>
      </c>
      <c r="H7493" t="s">
        <v>93</v>
      </c>
      <c r="I7493" t="s">
        <v>150</v>
      </c>
      <c r="J7493">
        <v>160</v>
      </c>
      <c r="K7493">
        <v>0</v>
      </c>
      <c r="L7493">
        <v>160</v>
      </c>
      <c r="M7493">
        <v>3.8</v>
      </c>
      <c r="N7493">
        <v>3.8</v>
      </c>
      <c r="O7493">
        <v>61.7</v>
      </c>
      <c r="P7493">
        <v>90.6</v>
      </c>
      <c r="Q7493">
        <v>92.5</v>
      </c>
      <c r="R7493">
        <v>100</v>
      </c>
      <c r="S7493">
        <v>22300</v>
      </c>
      <c r="T7493">
        <v>27000</v>
      </c>
      <c r="U7493">
        <v>32100</v>
      </c>
    </row>
    <row r="7494" spans="1:21" hidden="1" x14ac:dyDescent="0.45">
      <c r="A7494" t="str">
        <f t="shared" si="127"/>
        <v>YAG1UKL7F+MHealth and social careNorth West</v>
      </c>
      <c r="B7494" t="s">
        <v>116</v>
      </c>
      <c r="C7494" t="s">
        <v>49</v>
      </c>
      <c r="D7494">
        <v>1</v>
      </c>
      <c r="E7494" t="s">
        <v>44</v>
      </c>
      <c r="F7494" t="s">
        <v>145</v>
      </c>
      <c r="G7494" t="s">
        <v>138</v>
      </c>
      <c r="H7494" t="s">
        <v>93</v>
      </c>
      <c r="I7494" t="s">
        <v>151</v>
      </c>
      <c r="J7494">
        <v>520</v>
      </c>
      <c r="K7494">
        <v>0</v>
      </c>
      <c r="L7494">
        <v>520</v>
      </c>
      <c r="M7494">
        <v>2.5</v>
      </c>
      <c r="N7494">
        <v>3.6</v>
      </c>
      <c r="O7494">
        <v>64.599999999999994</v>
      </c>
      <c r="P7494">
        <v>91.2</v>
      </c>
      <c r="Q7494">
        <v>93.9</v>
      </c>
      <c r="R7494">
        <v>335</v>
      </c>
      <c r="S7494">
        <v>19300</v>
      </c>
      <c r="T7494">
        <v>25900</v>
      </c>
      <c r="U7494">
        <v>29600</v>
      </c>
    </row>
    <row r="7495" spans="1:21" hidden="1" x14ac:dyDescent="0.45">
      <c r="A7495" t="str">
        <f t="shared" ref="A7495:A7558" si="128">"YAG"&amp;D7495 &amp;E7495 &amp;F7495 &amp; G7495 &amp;H7495 &amp;I7495</f>
        <v>YAG1UKL7F+MHealth and social careNorthern Ireland</v>
      </c>
      <c r="B7495" t="s">
        <v>116</v>
      </c>
      <c r="C7495" t="s">
        <v>49</v>
      </c>
      <c r="D7495">
        <v>1</v>
      </c>
      <c r="E7495" t="s">
        <v>44</v>
      </c>
      <c r="F7495" t="s">
        <v>145</v>
      </c>
      <c r="G7495" t="s">
        <v>138</v>
      </c>
      <c r="H7495" t="s">
        <v>93</v>
      </c>
      <c r="I7495" t="s">
        <v>152</v>
      </c>
      <c r="J7495">
        <v>25</v>
      </c>
      <c r="K7495">
        <v>0</v>
      </c>
      <c r="L7495">
        <v>25</v>
      </c>
      <c r="M7495">
        <v>9.8000000000000007</v>
      </c>
      <c r="N7495">
        <v>0</v>
      </c>
      <c r="O7495">
        <v>78</v>
      </c>
      <c r="P7495">
        <v>85.4</v>
      </c>
      <c r="Q7495">
        <v>90.2</v>
      </c>
      <c r="R7495">
        <v>15</v>
      </c>
      <c r="S7495">
        <v>17200</v>
      </c>
      <c r="T7495">
        <v>22800</v>
      </c>
      <c r="U7495">
        <v>26600</v>
      </c>
    </row>
    <row r="7496" spans="1:21" hidden="1" x14ac:dyDescent="0.45">
      <c r="A7496" t="str">
        <f t="shared" si="128"/>
        <v>YAG1UKL7F+MHealth and social careScotland</v>
      </c>
      <c r="B7496" t="s">
        <v>116</v>
      </c>
      <c r="C7496" t="s">
        <v>49</v>
      </c>
      <c r="D7496">
        <v>1</v>
      </c>
      <c r="E7496" t="s">
        <v>44</v>
      </c>
      <c r="F7496" t="s">
        <v>145</v>
      </c>
      <c r="G7496" t="s">
        <v>138</v>
      </c>
      <c r="H7496" t="s">
        <v>93</v>
      </c>
      <c r="I7496" t="s">
        <v>153</v>
      </c>
      <c r="J7496">
        <v>20</v>
      </c>
      <c r="K7496">
        <v>0</v>
      </c>
      <c r="L7496">
        <v>20</v>
      </c>
      <c r="M7496">
        <v>5.6</v>
      </c>
      <c r="N7496">
        <v>0</v>
      </c>
      <c r="O7496">
        <v>72.2</v>
      </c>
      <c r="P7496">
        <v>83.3</v>
      </c>
      <c r="Q7496">
        <v>94.4</v>
      </c>
      <c r="R7496">
        <v>15</v>
      </c>
      <c r="S7496">
        <v>17800</v>
      </c>
      <c r="T7496">
        <v>28800</v>
      </c>
      <c r="U7496">
        <v>30700</v>
      </c>
    </row>
    <row r="7497" spans="1:21" hidden="1" x14ac:dyDescent="0.45">
      <c r="A7497" t="str">
        <f t="shared" si="128"/>
        <v>YAG1UKL7F+MHealth and social careSouth East</v>
      </c>
      <c r="B7497" t="s">
        <v>116</v>
      </c>
      <c r="C7497" t="s">
        <v>49</v>
      </c>
      <c r="D7497">
        <v>1</v>
      </c>
      <c r="E7497" t="s">
        <v>44</v>
      </c>
      <c r="F7497" t="s">
        <v>145</v>
      </c>
      <c r="G7497" t="s">
        <v>138</v>
      </c>
      <c r="H7497" t="s">
        <v>93</v>
      </c>
      <c r="I7497" t="s">
        <v>154</v>
      </c>
      <c r="J7497">
        <v>345</v>
      </c>
      <c r="K7497">
        <v>0</v>
      </c>
      <c r="L7497">
        <v>345</v>
      </c>
      <c r="M7497">
        <v>1.5</v>
      </c>
      <c r="N7497">
        <v>2.1</v>
      </c>
      <c r="O7497">
        <v>73.2</v>
      </c>
      <c r="P7497">
        <v>94.4</v>
      </c>
      <c r="Q7497">
        <v>96.5</v>
      </c>
      <c r="R7497">
        <v>250</v>
      </c>
      <c r="S7497">
        <v>23700</v>
      </c>
      <c r="T7497">
        <v>29600</v>
      </c>
      <c r="U7497">
        <v>34700</v>
      </c>
    </row>
    <row r="7498" spans="1:21" hidden="1" x14ac:dyDescent="0.45">
      <c r="A7498" t="str">
        <f t="shared" si="128"/>
        <v>YAG1UKL7F+MHealth and social careSouth West</v>
      </c>
      <c r="B7498" t="s">
        <v>116</v>
      </c>
      <c r="C7498" t="s">
        <v>49</v>
      </c>
      <c r="D7498">
        <v>1</v>
      </c>
      <c r="E7498" t="s">
        <v>44</v>
      </c>
      <c r="F7498" t="s">
        <v>145</v>
      </c>
      <c r="G7498" t="s">
        <v>138</v>
      </c>
      <c r="H7498" t="s">
        <v>93</v>
      </c>
      <c r="I7498" t="s">
        <v>155</v>
      </c>
      <c r="J7498">
        <v>245</v>
      </c>
      <c r="K7498">
        <v>0</v>
      </c>
      <c r="L7498">
        <v>245</v>
      </c>
      <c r="M7498">
        <v>1.7</v>
      </c>
      <c r="N7498">
        <v>3.5</v>
      </c>
      <c r="O7498">
        <v>68.8</v>
      </c>
      <c r="P7498">
        <v>92.7</v>
      </c>
      <c r="Q7498">
        <v>94.8</v>
      </c>
      <c r="R7498">
        <v>165</v>
      </c>
      <c r="S7498">
        <v>20800</v>
      </c>
      <c r="T7498">
        <v>26600</v>
      </c>
      <c r="U7498">
        <v>31000</v>
      </c>
    </row>
    <row r="7499" spans="1:21" hidden="1" x14ac:dyDescent="0.45">
      <c r="A7499" t="str">
        <f t="shared" si="128"/>
        <v>YAG1UKL7F+MHealth and social careWales</v>
      </c>
      <c r="B7499" t="s">
        <v>116</v>
      </c>
      <c r="C7499" t="s">
        <v>49</v>
      </c>
      <c r="D7499">
        <v>1</v>
      </c>
      <c r="E7499" t="s">
        <v>44</v>
      </c>
      <c r="F7499" t="s">
        <v>145</v>
      </c>
      <c r="G7499" t="s">
        <v>138</v>
      </c>
      <c r="H7499" t="s">
        <v>93</v>
      </c>
      <c r="I7499" t="s">
        <v>158</v>
      </c>
      <c r="J7499">
        <v>65</v>
      </c>
      <c r="K7499">
        <v>0</v>
      </c>
      <c r="L7499">
        <v>65</v>
      </c>
      <c r="M7499">
        <v>3.1</v>
      </c>
      <c r="N7499">
        <v>0</v>
      </c>
      <c r="O7499">
        <v>80</v>
      </c>
      <c r="P7499">
        <v>96.9</v>
      </c>
      <c r="Q7499">
        <v>96.9</v>
      </c>
      <c r="R7499">
        <v>55</v>
      </c>
      <c r="S7499">
        <v>32700</v>
      </c>
      <c r="T7499">
        <v>38100</v>
      </c>
      <c r="U7499">
        <v>42400</v>
      </c>
    </row>
    <row r="7500" spans="1:21" hidden="1" x14ac:dyDescent="0.45">
      <c r="A7500" t="str">
        <f t="shared" si="128"/>
        <v>YAG1UKL7F+MHealth and social careWest Midlands</v>
      </c>
      <c r="B7500" t="s">
        <v>116</v>
      </c>
      <c r="C7500" t="s">
        <v>49</v>
      </c>
      <c r="D7500">
        <v>1</v>
      </c>
      <c r="E7500" t="s">
        <v>44</v>
      </c>
      <c r="F7500" t="s">
        <v>145</v>
      </c>
      <c r="G7500" t="s">
        <v>138</v>
      </c>
      <c r="H7500" t="s">
        <v>93</v>
      </c>
      <c r="I7500" t="s">
        <v>159</v>
      </c>
      <c r="J7500">
        <v>305</v>
      </c>
      <c r="K7500">
        <v>0</v>
      </c>
      <c r="L7500">
        <v>305</v>
      </c>
      <c r="M7500">
        <v>2.8</v>
      </c>
      <c r="N7500">
        <v>3.7</v>
      </c>
      <c r="O7500">
        <v>72.5</v>
      </c>
      <c r="P7500">
        <v>92.5</v>
      </c>
      <c r="Q7500">
        <v>93.5</v>
      </c>
      <c r="R7500">
        <v>215</v>
      </c>
      <c r="S7500">
        <v>21200</v>
      </c>
      <c r="T7500">
        <v>27400</v>
      </c>
      <c r="U7500">
        <v>33200</v>
      </c>
    </row>
    <row r="7501" spans="1:21" hidden="1" x14ac:dyDescent="0.45">
      <c r="A7501" t="str">
        <f t="shared" si="128"/>
        <v>YAG1UKL7F+MHealth and social careYorkshire and The Humber</v>
      </c>
      <c r="B7501" t="s">
        <v>116</v>
      </c>
      <c r="C7501" t="s">
        <v>49</v>
      </c>
      <c r="D7501">
        <v>1</v>
      </c>
      <c r="E7501" t="s">
        <v>44</v>
      </c>
      <c r="F7501" t="s">
        <v>145</v>
      </c>
      <c r="G7501" t="s">
        <v>138</v>
      </c>
      <c r="H7501" t="s">
        <v>93</v>
      </c>
      <c r="I7501" t="s">
        <v>160</v>
      </c>
      <c r="J7501">
        <v>330</v>
      </c>
      <c r="K7501">
        <v>0</v>
      </c>
      <c r="L7501">
        <v>330</v>
      </c>
      <c r="M7501">
        <v>2</v>
      </c>
      <c r="N7501">
        <v>3.5</v>
      </c>
      <c r="O7501">
        <v>71.400000000000006</v>
      </c>
      <c r="P7501">
        <v>93.2</v>
      </c>
      <c r="Q7501">
        <v>94.4</v>
      </c>
      <c r="R7501">
        <v>230</v>
      </c>
      <c r="S7501">
        <v>22300</v>
      </c>
      <c r="T7501">
        <v>26600</v>
      </c>
      <c r="U7501">
        <v>33200</v>
      </c>
    </row>
    <row r="7502" spans="1:21" hidden="1" x14ac:dyDescent="0.45">
      <c r="A7502" t="str">
        <f t="shared" si="128"/>
        <v>YAG1UKL7F+MHealth and social careNA</v>
      </c>
      <c r="B7502" t="s">
        <v>116</v>
      </c>
      <c r="C7502" t="s">
        <v>49</v>
      </c>
      <c r="D7502">
        <v>1</v>
      </c>
      <c r="E7502" t="s">
        <v>44</v>
      </c>
      <c r="F7502" t="s">
        <v>145</v>
      </c>
      <c r="G7502" t="s">
        <v>138</v>
      </c>
      <c r="H7502" t="s">
        <v>93</v>
      </c>
      <c r="I7502" t="s">
        <v>157</v>
      </c>
      <c r="J7502">
        <v>55</v>
      </c>
      <c r="K7502">
        <v>73.2</v>
      </c>
      <c r="L7502">
        <v>15</v>
      </c>
      <c r="M7502">
        <v>0</v>
      </c>
      <c r="N7502">
        <v>0</v>
      </c>
      <c r="O7502">
        <v>0</v>
      </c>
      <c r="P7502">
        <v>7.1</v>
      </c>
      <c r="Q7502">
        <v>100</v>
      </c>
      <c r="R7502" t="s">
        <v>157</v>
      </c>
      <c r="S7502" t="s">
        <v>157</v>
      </c>
      <c r="T7502" t="s">
        <v>157</v>
      </c>
      <c r="U7502" t="s">
        <v>157</v>
      </c>
    </row>
    <row r="7503" spans="1:21" hidden="1" x14ac:dyDescent="0.45">
      <c r="A7503" t="str">
        <f t="shared" si="128"/>
        <v>YAG1UKL8F+MHealth and social careAbroad</v>
      </c>
      <c r="B7503" t="s">
        <v>116</v>
      </c>
      <c r="C7503" t="s">
        <v>49</v>
      </c>
      <c r="D7503">
        <v>1</v>
      </c>
      <c r="E7503" t="s">
        <v>44</v>
      </c>
      <c r="F7503" t="s">
        <v>139</v>
      </c>
      <c r="G7503" t="s">
        <v>138</v>
      </c>
      <c r="H7503" t="s">
        <v>93</v>
      </c>
      <c r="I7503" t="s">
        <v>146</v>
      </c>
      <c r="J7503" t="s">
        <v>161</v>
      </c>
      <c r="K7503" t="s">
        <v>161</v>
      </c>
      <c r="L7503" t="s">
        <v>161</v>
      </c>
      <c r="M7503" t="s">
        <v>161</v>
      </c>
      <c r="N7503" t="s">
        <v>161</v>
      </c>
      <c r="O7503" t="s">
        <v>161</v>
      </c>
      <c r="P7503" t="s">
        <v>161</v>
      </c>
      <c r="Q7503" t="s">
        <v>161</v>
      </c>
      <c r="R7503" t="s">
        <v>157</v>
      </c>
      <c r="S7503" t="s">
        <v>157</v>
      </c>
      <c r="T7503" t="s">
        <v>157</v>
      </c>
      <c r="U7503" t="s">
        <v>157</v>
      </c>
    </row>
    <row r="7504" spans="1:21" hidden="1" x14ac:dyDescent="0.45">
      <c r="A7504" t="str">
        <f t="shared" si="128"/>
        <v>YAG1UKL8F+MHealth and social careEast Midlands</v>
      </c>
      <c r="B7504" t="s">
        <v>116</v>
      </c>
      <c r="C7504" t="s">
        <v>49</v>
      </c>
      <c r="D7504">
        <v>1</v>
      </c>
      <c r="E7504" t="s">
        <v>44</v>
      </c>
      <c r="F7504" t="s">
        <v>139</v>
      </c>
      <c r="G7504" t="s">
        <v>138</v>
      </c>
      <c r="H7504" t="s">
        <v>93</v>
      </c>
      <c r="I7504" t="s">
        <v>147</v>
      </c>
      <c r="J7504">
        <v>5</v>
      </c>
      <c r="K7504">
        <v>0</v>
      </c>
      <c r="L7504">
        <v>5</v>
      </c>
      <c r="M7504">
        <v>0</v>
      </c>
      <c r="N7504">
        <v>0</v>
      </c>
      <c r="O7504">
        <v>42.9</v>
      </c>
      <c r="P7504">
        <v>100</v>
      </c>
      <c r="Q7504">
        <v>100</v>
      </c>
      <c r="R7504" t="s">
        <v>161</v>
      </c>
      <c r="S7504" t="s">
        <v>161</v>
      </c>
      <c r="T7504" t="s">
        <v>161</v>
      </c>
      <c r="U7504" t="s">
        <v>161</v>
      </c>
    </row>
    <row r="7505" spans="1:21" hidden="1" x14ac:dyDescent="0.45">
      <c r="A7505" t="str">
        <f t="shared" si="128"/>
        <v>YAG1UKL8F+MHealth and social careEast of England</v>
      </c>
      <c r="B7505" t="s">
        <v>116</v>
      </c>
      <c r="C7505" t="s">
        <v>49</v>
      </c>
      <c r="D7505">
        <v>1</v>
      </c>
      <c r="E7505" t="s">
        <v>44</v>
      </c>
      <c r="F7505" t="s">
        <v>139</v>
      </c>
      <c r="G7505" t="s">
        <v>138</v>
      </c>
      <c r="H7505" t="s">
        <v>93</v>
      </c>
      <c r="I7505" t="s">
        <v>148</v>
      </c>
      <c r="J7505">
        <v>5</v>
      </c>
      <c r="K7505">
        <v>0</v>
      </c>
      <c r="L7505">
        <v>5</v>
      </c>
      <c r="M7505">
        <v>0</v>
      </c>
      <c r="N7505">
        <v>11</v>
      </c>
      <c r="O7505">
        <v>89</v>
      </c>
      <c r="P7505">
        <v>89</v>
      </c>
      <c r="Q7505">
        <v>89</v>
      </c>
      <c r="R7505" t="s">
        <v>161</v>
      </c>
      <c r="S7505" t="s">
        <v>161</v>
      </c>
      <c r="T7505" t="s">
        <v>161</v>
      </c>
      <c r="U7505" t="s">
        <v>161</v>
      </c>
    </row>
    <row r="7506" spans="1:21" hidden="1" x14ac:dyDescent="0.45">
      <c r="A7506" t="str">
        <f t="shared" si="128"/>
        <v>YAG1UKL8F+MHealth and social careLondon</v>
      </c>
      <c r="B7506" t="s">
        <v>116</v>
      </c>
      <c r="C7506" t="s">
        <v>49</v>
      </c>
      <c r="D7506">
        <v>1</v>
      </c>
      <c r="E7506" t="s">
        <v>44</v>
      </c>
      <c r="F7506" t="s">
        <v>139</v>
      </c>
      <c r="G7506" t="s">
        <v>138</v>
      </c>
      <c r="H7506" t="s">
        <v>93</v>
      </c>
      <c r="I7506" t="s">
        <v>149</v>
      </c>
      <c r="J7506">
        <v>10</v>
      </c>
      <c r="K7506">
        <v>0</v>
      </c>
      <c r="L7506">
        <v>10</v>
      </c>
      <c r="M7506">
        <v>16.3</v>
      </c>
      <c r="N7506">
        <v>16.3</v>
      </c>
      <c r="O7506">
        <v>67.5</v>
      </c>
      <c r="P7506">
        <v>67.5</v>
      </c>
      <c r="Q7506">
        <v>67.5</v>
      </c>
      <c r="R7506" t="s">
        <v>161</v>
      </c>
      <c r="S7506" t="s">
        <v>161</v>
      </c>
      <c r="T7506" t="s">
        <v>161</v>
      </c>
      <c r="U7506" t="s">
        <v>161</v>
      </c>
    </row>
    <row r="7507" spans="1:21" hidden="1" x14ac:dyDescent="0.45">
      <c r="A7507" t="str">
        <f t="shared" si="128"/>
        <v>YAG1UKL8F+MHealth and social careNorth East</v>
      </c>
      <c r="B7507" t="s">
        <v>116</v>
      </c>
      <c r="C7507" t="s">
        <v>49</v>
      </c>
      <c r="D7507">
        <v>1</v>
      </c>
      <c r="E7507" t="s">
        <v>44</v>
      </c>
      <c r="F7507" t="s">
        <v>139</v>
      </c>
      <c r="G7507" t="s">
        <v>138</v>
      </c>
      <c r="H7507" t="s">
        <v>93</v>
      </c>
      <c r="I7507" t="s">
        <v>150</v>
      </c>
      <c r="J7507" t="s">
        <v>161</v>
      </c>
      <c r="K7507" t="s">
        <v>161</v>
      </c>
      <c r="L7507" t="s">
        <v>161</v>
      </c>
      <c r="M7507" t="s">
        <v>161</v>
      </c>
      <c r="N7507" t="s">
        <v>161</v>
      </c>
      <c r="O7507" t="s">
        <v>161</v>
      </c>
      <c r="P7507" t="s">
        <v>161</v>
      </c>
      <c r="Q7507" t="s">
        <v>161</v>
      </c>
      <c r="R7507" t="s">
        <v>161</v>
      </c>
      <c r="S7507" t="s">
        <v>161</v>
      </c>
      <c r="T7507" t="s">
        <v>161</v>
      </c>
      <c r="U7507" t="s">
        <v>161</v>
      </c>
    </row>
    <row r="7508" spans="1:21" hidden="1" x14ac:dyDescent="0.45">
      <c r="A7508" t="str">
        <f t="shared" si="128"/>
        <v>YAG1UKL8F+MHealth and social careNorth West</v>
      </c>
      <c r="B7508" t="s">
        <v>116</v>
      </c>
      <c r="C7508" t="s">
        <v>49</v>
      </c>
      <c r="D7508">
        <v>1</v>
      </c>
      <c r="E7508" t="s">
        <v>44</v>
      </c>
      <c r="F7508" t="s">
        <v>139</v>
      </c>
      <c r="G7508" t="s">
        <v>138</v>
      </c>
      <c r="H7508" t="s">
        <v>93</v>
      </c>
      <c r="I7508" t="s">
        <v>151</v>
      </c>
      <c r="J7508">
        <v>10</v>
      </c>
      <c r="K7508">
        <v>0</v>
      </c>
      <c r="L7508">
        <v>10</v>
      </c>
      <c r="M7508">
        <v>13.7</v>
      </c>
      <c r="N7508">
        <v>0</v>
      </c>
      <c r="O7508">
        <v>86.3</v>
      </c>
      <c r="P7508">
        <v>86.3</v>
      </c>
      <c r="Q7508">
        <v>86.3</v>
      </c>
      <c r="R7508" t="s">
        <v>161</v>
      </c>
      <c r="S7508" t="s">
        <v>161</v>
      </c>
      <c r="T7508" t="s">
        <v>161</v>
      </c>
      <c r="U7508" t="s">
        <v>161</v>
      </c>
    </row>
    <row r="7509" spans="1:21" hidden="1" x14ac:dyDescent="0.45">
      <c r="A7509" t="str">
        <f t="shared" si="128"/>
        <v>YAG1UKL8F+MHealth and social careNorthern Ireland</v>
      </c>
      <c r="B7509" t="s">
        <v>116</v>
      </c>
      <c r="C7509" t="s">
        <v>49</v>
      </c>
      <c r="D7509">
        <v>1</v>
      </c>
      <c r="E7509" t="s">
        <v>44</v>
      </c>
      <c r="F7509" t="s">
        <v>139</v>
      </c>
      <c r="G7509" t="s">
        <v>138</v>
      </c>
      <c r="H7509" t="s">
        <v>93</v>
      </c>
      <c r="I7509" t="s">
        <v>152</v>
      </c>
      <c r="J7509" t="s">
        <v>161</v>
      </c>
      <c r="K7509" t="s">
        <v>161</v>
      </c>
      <c r="L7509" t="s">
        <v>161</v>
      </c>
      <c r="M7509" t="s">
        <v>161</v>
      </c>
      <c r="N7509" t="s">
        <v>161</v>
      </c>
      <c r="O7509" t="s">
        <v>161</v>
      </c>
      <c r="P7509" t="s">
        <v>161</v>
      </c>
      <c r="Q7509" t="s">
        <v>161</v>
      </c>
      <c r="R7509" t="s">
        <v>157</v>
      </c>
      <c r="S7509" t="s">
        <v>157</v>
      </c>
      <c r="T7509" t="s">
        <v>157</v>
      </c>
      <c r="U7509" t="s">
        <v>157</v>
      </c>
    </row>
    <row r="7510" spans="1:21" hidden="1" x14ac:dyDescent="0.45">
      <c r="A7510" t="str">
        <f t="shared" si="128"/>
        <v>YAG1UKL8F+MHealth and social careSouth East</v>
      </c>
      <c r="B7510" t="s">
        <v>116</v>
      </c>
      <c r="C7510" t="s">
        <v>49</v>
      </c>
      <c r="D7510">
        <v>1</v>
      </c>
      <c r="E7510" t="s">
        <v>44</v>
      </c>
      <c r="F7510" t="s">
        <v>139</v>
      </c>
      <c r="G7510" t="s">
        <v>138</v>
      </c>
      <c r="H7510" t="s">
        <v>93</v>
      </c>
      <c r="I7510" t="s">
        <v>154</v>
      </c>
      <c r="J7510">
        <v>10</v>
      </c>
      <c r="K7510">
        <v>0</v>
      </c>
      <c r="L7510">
        <v>10</v>
      </c>
      <c r="M7510">
        <v>0</v>
      </c>
      <c r="N7510">
        <v>0</v>
      </c>
      <c r="O7510">
        <v>66.7</v>
      </c>
      <c r="P7510">
        <v>100</v>
      </c>
      <c r="Q7510">
        <v>100</v>
      </c>
      <c r="R7510" t="s">
        <v>161</v>
      </c>
      <c r="S7510" t="s">
        <v>161</v>
      </c>
      <c r="T7510" t="s">
        <v>161</v>
      </c>
      <c r="U7510" t="s">
        <v>161</v>
      </c>
    </row>
    <row r="7511" spans="1:21" hidden="1" x14ac:dyDescent="0.45">
      <c r="A7511" t="str">
        <f t="shared" si="128"/>
        <v>YAG1UKL8F+MHealth and social careSouth West</v>
      </c>
      <c r="B7511" t="s">
        <v>116</v>
      </c>
      <c r="C7511" t="s">
        <v>49</v>
      </c>
      <c r="D7511">
        <v>1</v>
      </c>
      <c r="E7511" t="s">
        <v>44</v>
      </c>
      <c r="F7511" t="s">
        <v>139</v>
      </c>
      <c r="G7511" t="s">
        <v>138</v>
      </c>
      <c r="H7511" t="s">
        <v>93</v>
      </c>
      <c r="I7511" t="s">
        <v>155</v>
      </c>
      <c r="J7511">
        <v>5</v>
      </c>
      <c r="K7511">
        <v>0</v>
      </c>
      <c r="L7511">
        <v>5</v>
      </c>
      <c r="M7511">
        <v>0</v>
      </c>
      <c r="N7511">
        <v>0</v>
      </c>
      <c r="O7511">
        <v>100</v>
      </c>
      <c r="P7511">
        <v>100</v>
      </c>
      <c r="Q7511">
        <v>100</v>
      </c>
      <c r="R7511" t="s">
        <v>161</v>
      </c>
      <c r="S7511" t="s">
        <v>161</v>
      </c>
      <c r="T7511" t="s">
        <v>161</v>
      </c>
      <c r="U7511" t="s">
        <v>161</v>
      </c>
    </row>
    <row r="7512" spans="1:21" hidden="1" x14ac:dyDescent="0.45">
      <c r="A7512" t="str">
        <f t="shared" si="128"/>
        <v>YAG1UKL8F+MHealth and social careWales</v>
      </c>
      <c r="B7512" t="s">
        <v>116</v>
      </c>
      <c r="C7512" t="s">
        <v>49</v>
      </c>
      <c r="D7512">
        <v>1</v>
      </c>
      <c r="E7512" t="s">
        <v>44</v>
      </c>
      <c r="F7512" t="s">
        <v>139</v>
      </c>
      <c r="G7512" t="s">
        <v>138</v>
      </c>
      <c r="H7512" t="s">
        <v>93</v>
      </c>
      <c r="I7512" t="s">
        <v>158</v>
      </c>
      <c r="J7512" t="s">
        <v>161</v>
      </c>
      <c r="K7512" t="s">
        <v>161</v>
      </c>
      <c r="L7512" t="s">
        <v>161</v>
      </c>
      <c r="M7512" t="s">
        <v>161</v>
      </c>
      <c r="N7512" t="s">
        <v>161</v>
      </c>
      <c r="O7512" t="s">
        <v>161</v>
      </c>
      <c r="P7512" t="s">
        <v>161</v>
      </c>
      <c r="Q7512" t="s">
        <v>161</v>
      </c>
      <c r="R7512" t="s">
        <v>161</v>
      </c>
      <c r="S7512" t="s">
        <v>161</v>
      </c>
      <c r="T7512" t="s">
        <v>161</v>
      </c>
      <c r="U7512" t="s">
        <v>161</v>
      </c>
    </row>
    <row r="7513" spans="1:21" hidden="1" x14ac:dyDescent="0.45">
      <c r="A7513" t="str">
        <f t="shared" si="128"/>
        <v>YAG1UKL8F+MHealth and social careWest Midlands</v>
      </c>
      <c r="B7513" t="s">
        <v>116</v>
      </c>
      <c r="C7513" t="s">
        <v>49</v>
      </c>
      <c r="D7513">
        <v>1</v>
      </c>
      <c r="E7513" t="s">
        <v>44</v>
      </c>
      <c r="F7513" t="s">
        <v>139</v>
      </c>
      <c r="G7513" t="s">
        <v>138</v>
      </c>
      <c r="H7513" t="s">
        <v>93</v>
      </c>
      <c r="I7513" t="s">
        <v>159</v>
      </c>
      <c r="J7513">
        <v>5</v>
      </c>
      <c r="K7513">
        <v>0</v>
      </c>
      <c r="L7513">
        <v>5</v>
      </c>
      <c r="M7513">
        <v>20</v>
      </c>
      <c r="N7513">
        <v>0</v>
      </c>
      <c r="O7513">
        <v>40</v>
      </c>
      <c r="P7513">
        <v>80</v>
      </c>
      <c r="Q7513">
        <v>80</v>
      </c>
      <c r="R7513" t="s">
        <v>161</v>
      </c>
      <c r="S7513" t="s">
        <v>161</v>
      </c>
      <c r="T7513" t="s">
        <v>161</v>
      </c>
      <c r="U7513" t="s">
        <v>161</v>
      </c>
    </row>
    <row r="7514" spans="1:21" hidden="1" x14ac:dyDescent="0.45">
      <c r="A7514" t="str">
        <f t="shared" si="128"/>
        <v>YAG1UKL8F+MHealth and social careYorkshire and The Humber</v>
      </c>
      <c r="B7514" t="s">
        <v>116</v>
      </c>
      <c r="C7514" t="s">
        <v>49</v>
      </c>
      <c r="D7514">
        <v>1</v>
      </c>
      <c r="E7514" t="s">
        <v>44</v>
      </c>
      <c r="F7514" t="s">
        <v>139</v>
      </c>
      <c r="G7514" t="s">
        <v>138</v>
      </c>
      <c r="H7514" t="s">
        <v>93</v>
      </c>
      <c r="I7514" t="s">
        <v>160</v>
      </c>
      <c r="J7514">
        <v>10</v>
      </c>
      <c r="K7514">
        <v>0</v>
      </c>
      <c r="L7514">
        <v>10</v>
      </c>
      <c r="M7514">
        <v>0</v>
      </c>
      <c r="N7514">
        <v>0</v>
      </c>
      <c r="O7514">
        <v>75</v>
      </c>
      <c r="P7514">
        <v>100</v>
      </c>
      <c r="Q7514">
        <v>100</v>
      </c>
      <c r="R7514" t="s">
        <v>161</v>
      </c>
      <c r="S7514" t="s">
        <v>161</v>
      </c>
      <c r="T7514" t="s">
        <v>161</v>
      </c>
      <c r="U7514" t="s">
        <v>161</v>
      </c>
    </row>
    <row r="7515" spans="1:21" hidden="1" x14ac:dyDescent="0.45">
      <c r="A7515" t="str">
        <f t="shared" si="128"/>
        <v>YAG1UKL8F+MHealth and social careNA</v>
      </c>
      <c r="B7515" t="s">
        <v>116</v>
      </c>
      <c r="C7515" t="s">
        <v>49</v>
      </c>
      <c r="D7515">
        <v>1</v>
      </c>
      <c r="E7515" t="s">
        <v>44</v>
      </c>
      <c r="F7515" t="s">
        <v>139</v>
      </c>
      <c r="G7515" t="s">
        <v>138</v>
      </c>
      <c r="H7515" t="s">
        <v>93</v>
      </c>
      <c r="I7515" t="s">
        <v>157</v>
      </c>
      <c r="J7515" t="s">
        <v>161</v>
      </c>
      <c r="K7515" t="s">
        <v>161</v>
      </c>
      <c r="L7515" t="s">
        <v>161</v>
      </c>
      <c r="M7515" t="s">
        <v>161</v>
      </c>
      <c r="N7515" t="s">
        <v>161</v>
      </c>
      <c r="O7515" t="s">
        <v>161</v>
      </c>
      <c r="P7515" t="s">
        <v>161</v>
      </c>
      <c r="Q7515" t="s">
        <v>161</v>
      </c>
      <c r="R7515" t="s">
        <v>157</v>
      </c>
      <c r="S7515" t="s">
        <v>157</v>
      </c>
      <c r="T7515" t="s">
        <v>157</v>
      </c>
      <c r="U7515" t="s">
        <v>157</v>
      </c>
    </row>
    <row r="7516" spans="1:21" hidden="1" x14ac:dyDescent="0.45">
      <c r="A7516" t="str">
        <f t="shared" si="128"/>
        <v>YAG10EUL7F+MHistory and archaeologyAll</v>
      </c>
      <c r="B7516" t="s">
        <v>116</v>
      </c>
      <c r="C7516" t="s">
        <v>142</v>
      </c>
      <c r="D7516">
        <v>10</v>
      </c>
      <c r="E7516" t="s">
        <v>137</v>
      </c>
      <c r="F7516" t="s">
        <v>145</v>
      </c>
      <c r="G7516" t="s">
        <v>138</v>
      </c>
      <c r="H7516" t="s">
        <v>105</v>
      </c>
      <c r="I7516" t="s">
        <v>28</v>
      </c>
      <c r="J7516">
        <v>300</v>
      </c>
      <c r="K7516">
        <v>53.4</v>
      </c>
      <c r="L7516">
        <v>140</v>
      </c>
      <c r="M7516">
        <v>22.6</v>
      </c>
      <c r="N7516">
        <v>1.8</v>
      </c>
      <c r="O7516">
        <v>18.5</v>
      </c>
      <c r="P7516">
        <v>19.899999999999999</v>
      </c>
      <c r="Q7516">
        <v>22.2</v>
      </c>
      <c r="R7516">
        <v>50</v>
      </c>
      <c r="S7516">
        <v>20400</v>
      </c>
      <c r="T7516">
        <v>31200</v>
      </c>
      <c r="U7516">
        <v>39800</v>
      </c>
    </row>
    <row r="7517" spans="1:21" hidden="1" x14ac:dyDescent="0.45">
      <c r="A7517" t="str">
        <f t="shared" si="128"/>
        <v>YAG10EUL8F+MHistory and archaeologyAll</v>
      </c>
      <c r="B7517" t="s">
        <v>116</v>
      </c>
      <c r="C7517" t="s">
        <v>142</v>
      </c>
      <c r="D7517">
        <v>10</v>
      </c>
      <c r="E7517" t="s">
        <v>137</v>
      </c>
      <c r="F7517" t="s">
        <v>139</v>
      </c>
      <c r="G7517" t="s">
        <v>138</v>
      </c>
      <c r="H7517" t="s">
        <v>105</v>
      </c>
      <c r="I7517" t="s">
        <v>28</v>
      </c>
      <c r="J7517">
        <v>95</v>
      </c>
      <c r="K7517">
        <v>28.3</v>
      </c>
      <c r="L7517">
        <v>70</v>
      </c>
      <c r="M7517">
        <v>34.799999999999997</v>
      </c>
      <c r="N7517">
        <v>3.3</v>
      </c>
      <c r="O7517">
        <v>30.4</v>
      </c>
      <c r="P7517">
        <v>33.700000000000003</v>
      </c>
      <c r="Q7517">
        <v>33.700000000000003</v>
      </c>
      <c r="R7517">
        <v>25</v>
      </c>
      <c r="S7517">
        <v>33400</v>
      </c>
      <c r="T7517">
        <v>42300</v>
      </c>
      <c r="U7517">
        <v>56000</v>
      </c>
    </row>
    <row r="7518" spans="1:21" hidden="1" x14ac:dyDescent="0.45">
      <c r="A7518" t="str">
        <f t="shared" si="128"/>
        <v>YAG5EUL7F+MHistory and archaeologyAll</v>
      </c>
      <c r="B7518" t="s">
        <v>116</v>
      </c>
      <c r="C7518" t="s">
        <v>140</v>
      </c>
      <c r="D7518">
        <v>5</v>
      </c>
      <c r="E7518" t="s">
        <v>137</v>
      </c>
      <c r="F7518" t="s">
        <v>145</v>
      </c>
      <c r="G7518" t="s">
        <v>138</v>
      </c>
      <c r="H7518" t="s">
        <v>105</v>
      </c>
      <c r="I7518" t="s">
        <v>28</v>
      </c>
      <c r="J7518">
        <v>380</v>
      </c>
      <c r="K7518">
        <v>42.1</v>
      </c>
      <c r="L7518">
        <v>220</v>
      </c>
      <c r="M7518">
        <v>19.600000000000001</v>
      </c>
      <c r="N7518">
        <v>2.9</v>
      </c>
      <c r="O7518">
        <v>20.6</v>
      </c>
      <c r="P7518">
        <v>29</v>
      </c>
      <c r="Q7518">
        <v>35.4</v>
      </c>
      <c r="R7518">
        <v>70</v>
      </c>
      <c r="S7518">
        <v>20400</v>
      </c>
      <c r="T7518">
        <v>28100</v>
      </c>
      <c r="U7518">
        <v>39100</v>
      </c>
    </row>
    <row r="7519" spans="1:21" hidden="1" x14ac:dyDescent="0.45">
      <c r="A7519" t="str">
        <f t="shared" si="128"/>
        <v>YAG5EUL8F+MHistory and archaeologyAll</v>
      </c>
      <c r="B7519" t="s">
        <v>116</v>
      </c>
      <c r="C7519" t="s">
        <v>140</v>
      </c>
      <c r="D7519">
        <v>5</v>
      </c>
      <c r="E7519" t="s">
        <v>137</v>
      </c>
      <c r="F7519" t="s">
        <v>139</v>
      </c>
      <c r="G7519" t="s">
        <v>138</v>
      </c>
      <c r="H7519" t="s">
        <v>105</v>
      </c>
      <c r="I7519" t="s">
        <v>28</v>
      </c>
      <c r="J7519">
        <v>95</v>
      </c>
      <c r="K7519">
        <v>27.3</v>
      </c>
      <c r="L7519">
        <v>70</v>
      </c>
      <c r="M7519">
        <v>24.5</v>
      </c>
      <c r="N7519">
        <v>4.4000000000000004</v>
      </c>
      <c r="O7519">
        <v>39.4</v>
      </c>
      <c r="P7519">
        <v>43.8</v>
      </c>
      <c r="Q7519">
        <v>43.8</v>
      </c>
      <c r="R7519">
        <v>30</v>
      </c>
      <c r="S7519">
        <v>20400</v>
      </c>
      <c r="T7519">
        <v>31000</v>
      </c>
      <c r="U7519">
        <v>39800</v>
      </c>
    </row>
    <row r="7520" spans="1:21" hidden="1" x14ac:dyDescent="0.45">
      <c r="A7520" t="str">
        <f t="shared" si="128"/>
        <v>YAG3EUL7F+MHistory and archaeologyAll</v>
      </c>
      <c r="B7520" t="s">
        <v>116</v>
      </c>
      <c r="C7520" t="s">
        <v>141</v>
      </c>
      <c r="D7520">
        <v>3</v>
      </c>
      <c r="E7520" t="s">
        <v>137</v>
      </c>
      <c r="F7520" t="s">
        <v>145</v>
      </c>
      <c r="G7520" t="s">
        <v>138</v>
      </c>
      <c r="H7520" t="s">
        <v>105</v>
      </c>
      <c r="I7520" t="s">
        <v>28</v>
      </c>
      <c r="J7520">
        <v>365</v>
      </c>
      <c r="K7520">
        <v>40.6</v>
      </c>
      <c r="L7520">
        <v>220</v>
      </c>
      <c r="M7520">
        <v>16</v>
      </c>
      <c r="N7520">
        <v>2</v>
      </c>
      <c r="O7520">
        <v>17.399999999999999</v>
      </c>
      <c r="P7520">
        <v>29.6</v>
      </c>
      <c r="Q7520">
        <v>41.4</v>
      </c>
      <c r="R7520">
        <v>60</v>
      </c>
      <c r="S7520">
        <v>21200</v>
      </c>
      <c r="T7520">
        <v>26600</v>
      </c>
      <c r="U7520">
        <v>32100</v>
      </c>
    </row>
    <row r="7521" spans="1:21" hidden="1" x14ac:dyDescent="0.45">
      <c r="A7521" t="str">
        <f t="shared" si="128"/>
        <v>YAG3EUL8F+MHistory and archaeologyAll</v>
      </c>
      <c r="B7521" t="s">
        <v>116</v>
      </c>
      <c r="C7521" t="s">
        <v>141</v>
      </c>
      <c r="D7521">
        <v>3</v>
      </c>
      <c r="E7521" t="s">
        <v>137</v>
      </c>
      <c r="F7521" t="s">
        <v>139</v>
      </c>
      <c r="G7521" t="s">
        <v>138</v>
      </c>
      <c r="H7521" t="s">
        <v>105</v>
      </c>
      <c r="I7521" t="s">
        <v>28</v>
      </c>
      <c r="J7521">
        <v>100</v>
      </c>
      <c r="K7521">
        <v>29.3</v>
      </c>
      <c r="L7521">
        <v>70</v>
      </c>
      <c r="M7521">
        <v>33.9</v>
      </c>
      <c r="N7521">
        <v>3.1</v>
      </c>
      <c r="O7521">
        <v>28.6</v>
      </c>
      <c r="P7521">
        <v>33.700000000000003</v>
      </c>
      <c r="Q7521">
        <v>33.700000000000003</v>
      </c>
      <c r="R7521">
        <v>25</v>
      </c>
      <c r="S7521">
        <v>10600</v>
      </c>
      <c r="T7521">
        <v>22200</v>
      </c>
      <c r="U7521">
        <v>31400</v>
      </c>
    </row>
    <row r="7522" spans="1:21" hidden="1" x14ac:dyDescent="0.45">
      <c r="A7522" t="str">
        <f t="shared" si="128"/>
        <v>YAG1EUL7F+MHistory and archaeologyAll</v>
      </c>
      <c r="B7522" t="s">
        <v>116</v>
      </c>
      <c r="C7522" t="s">
        <v>49</v>
      </c>
      <c r="D7522">
        <v>1</v>
      </c>
      <c r="E7522" t="s">
        <v>137</v>
      </c>
      <c r="F7522" t="s">
        <v>145</v>
      </c>
      <c r="G7522" t="s">
        <v>138</v>
      </c>
      <c r="H7522" t="s">
        <v>105</v>
      </c>
      <c r="I7522" t="s">
        <v>28</v>
      </c>
      <c r="J7522">
        <v>345</v>
      </c>
      <c r="K7522">
        <v>33</v>
      </c>
      <c r="L7522">
        <v>230</v>
      </c>
      <c r="M7522">
        <v>16</v>
      </c>
      <c r="N7522">
        <v>6.2</v>
      </c>
      <c r="O7522">
        <v>21.7</v>
      </c>
      <c r="P7522">
        <v>29.9</v>
      </c>
      <c r="Q7522">
        <v>44.7</v>
      </c>
      <c r="R7522">
        <v>75</v>
      </c>
      <c r="S7522">
        <v>17500</v>
      </c>
      <c r="T7522">
        <v>25200</v>
      </c>
      <c r="U7522">
        <v>31000</v>
      </c>
    </row>
    <row r="7523" spans="1:21" hidden="1" x14ac:dyDescent="0.45">
      <c r="A7523" t="str">
        <f t="shared" si="128"/>
        <v>YAG1EUL8F+MHistory and archaeologyAll</v>
      </c>
      <c r="B7523" t="s">
        <v>116</v>
      </c>
      <c r="C7523" t="s">
        <v>49</v>
      </c>
      <c r="D7523">
        <v>1</v>
      </c>
      <c r="E7523" t="s">
        <v>137</v>
      </c>
      <c r="F7523" t="s">
        <v>139</v>
      </c>
      <c r="G7523" t="s">
        <v>138</v>
      </c>
      <c r="H7523" t="s">
        <v>105</v>
      </c>
      <c r="I7523" t="s">
        <v>28</v>
      </c>
      <c r="J7523">
        <v>120</v>
      </c>
      <c r="K7523">
        <v>22.5</v>
      </c>
      <c r="L7523">
        <v>95</v>
      </c>
      <c r="M7523">
        <v>30.5</v>
      </c>
      <c r="N7523">
        <v>8.4</v>
      </c>
      <c r="O7523">
        <v>33.1</v>
      </c>
      <c r="P7523">
        <v>38.6</v>
      </c>
      <c r="Q7523">
        <v>38.6</v>
      </c>
      <c r="R7523">
        <v>35</v>
      </c>
      <c r="S7523">
        <v>20100</v>
      </c>
      <c r="T7523">
        <v>28100</v>
      </c>
      <c r="U7523">
        <v>31800</v>
      </c>
    </row>
    <row r="7524" spans="1:21" hidden="1" x14ac:dyDescent="0.45">
      <c r="A7524" t="str">
        <f t="shared" si="128"/>
        <v>YAG10EUL7FHistory and archaeologyAll</v>
      </c>
      <c r="B7524" t="s">
        <v>116</v>
      </c>
      <c r="C7524" t="s">
        <v>142</v>
      </c>
      <c r="D7524">
        <v>10</v>
      </c>
      <c r="E7524" t="s">
        <v>137</v>
      </c>
      <c r="F7524" t="s">
        <v>145</v>
      </c>
      <c r="G7524" t="s">
        <v>143</v>
      </c>
      <c r="H7524" t="s">
        <v>105</v>
      </c>
      <c r="I7524" t="s">
        <v>28</v>
      </c>
      <c r="J7524">
        <v>205</v>
      </c>
      <c r="K7524">
        <v>55.4</v>
      </c>
      <c r="L7524">
        <v>95</v>
      </c>
      <c r="M7524">
        <v>22.8</v>
      </c>
      <c r="N7524">
        <v>2.1</v>
      </c>
      <c r="O7524">
        <v>15.8</v>
      </c>
      <c r="P7524">
        <v>16.2</v>
      </c>
      <c r="Q7524">
        <v>19.7</v>
      </c>
      <c r="R7524">
        <v>30</v>
      </c>
      <c r="S7524">
        <v>15700</v>
      </c>
      <c r="T7524">
        <v>27700</v>
      </c>
      <c r="U7524">
        <v>35800</v>
      </c>
    </row>
    <row r="7525" spans="1:21" hidden="1" x14ac:dyDescent="0.45">
      <c r="A7525" t="str">
        <f t="shared" si="128"/>
        <v>YAG10EUL7MHistory and archaeologyAll</v>
      </c>
      <c r="B7525" t="s">
        <v>116</v>
      </c>
      <c r="C7525" t="s">
        <v>142</v>
      </c>
      <c r="D7525">
        <v>10</v>
      </c>
      <c r="E7525" t="s">
        <v>137</v>
      </c>
      <c r="F7525" t="s">
        <v>145</v>
      </c>
      <c r="G7525" t="s">
        <v>144</v>
      </c>
      <c r="H7525" t="s">
        <v>105</v>
      </c>
      <c r="I7525" t="s">
        <v>28</v>
      </c>
      <c r="J7525">
        <v>95</v>
      </c>
      <c r="K7525">
        <v>49.2</v>
      </c>
      <c r="L7525">
        <v>50</v>
      </c>
      <c r="M7525">
        <v>22</v>
      </c>
      <c r="N7525">
        <v>1.1000000000000001</v>
      </c>
      <c r="O7525">
        <v>24.5</v>
      </c>
      <c r="P7525">
        <v>27.7</v>
      </c>
      <c r="Q7525">
        <v>27.7</v>
      </c>
      <c r="R7525">
        <v>25</v>
      </c>
      <c r="S7525">
        <v>21900</v>
      </c>
      <c r="T7525">
        <v>34700</v>
      </c>
      <c r="U7525">
        <v>49600</v>
      </c>
    </row>
    <row r="7526" spans="1:21" hidden="1" x14ac:dyDescent="0.45">
      <c r="A7526" t="str">
        <f t="shared" si="128"/>
        <v>YAG10EUL8FHistory and archaeologyAll</v>
      </c>
      <c r="B7526" t="s">
        <v>116</v>
      </c>
      <c r="C7526" t="s">
        <v>142</v>
      </c>
      <c r="D7526">
        <v>10</v>
      </c>
      <c r="E7526" t="s">
        <v>137</v>
      </c>
      <c r="F7526" t="s">
        <v>139</v>
      </c>
      <c r="G7526" t="s">
        <v>143</v>
      </c>
      <c r="H7526" t="s">
        <v>105</v>
      </c>
      <c r="I7526" t="s">
        <v>28</v>
      </c>
      <c r="J7526">
        <v>55</v>
      </c>
      <c r="K7526">
        <v>26.9</v>
      </c>
      <c r="L7526">
        <v>40</v>
      </c>
      <c r="M7526">
        <v>30.8</v>
      </c>
      <c r="N7526">
        <v>1.9</v>
      </c>
      <c r="O7526">
        <v>36.5</v>
      </c>
      <c r="P7526">
        <v>40.4</v>
      </c>
      <c r="Q7526">
        <v>40.4</v>
      </c>
      <c r="R7526">
        <v>20</v>
      </c>
      <c r="S7526">
        <v>26600</v>
      </c>
      <c r="T7526">
        <v>41800</v>
      </c>
      <c r="U7526">
        <v>56000</v>
      </c>
    </row>
    <row r="7527" spans="1:21" hidden="1" x14ac:dyDescent="0.45">
      <c r="A7527" t="str">
        <f t="shared" si="128"/>
        <v>YAG10EUL8MHistory and archaeologyAll</v>
      </c>
      <c r="B7527" t="s">
        <v>116</v>
      </c>
      <c r="C7527" t="s">
        <v>142</v>
      </c>
      <c r="D7527">
        <v>10</v>
      </c>
      <c r="E7527" t="s">
        <v>137</v>
      </c>
      <c r="F7527" t="s">
        <v>139</v>
      </c>
      <c r="G7527" t="s">
        <v>144</v>
      </c>
      <c r="H7527" t="s">
        <v>105</v>
      </c>
      <c r="I7527" t="s">
        <v>28</v>
      </c>
      <c r="J7527">
        <v>40</v>
      </c>
      <c r="K7527">
        <v>30</v>
      </c>
      <c r="L7527">
        <v>30</v>
      </c>
      <c r="M7527">
        <v>40</v>
      </c>
      <c r="N7527">
        <v>5</v>
      </c>
      <c r="O7527">
        <v>22.5</v>
      </c>
      <c r="P7527">
        <v>25</v>
      </c>
      <c r="Q7527">
        <v>25</v>
      </c>
      <c r="R7527" t="s">
        <v>161</v>
      </c>
      <c r="S7527" t="s">
        <v>161</v>
      </c>
      <c r="T7527" t="s">
        <v>161</v>
      </c>
      <c r="U7527" t="s">
        <v>161</v>
      </c>
    </row>
    <row r="7528" spans="1:21" hidden="1" x14ac:dyDescent="0.45">
      <c r="A7528" t="str">
        <f t="shared" si="128"/>
        <v>YAG5EUL7FHistory and archaeologyAll</v>
      </c>
      <c r="B7528" t="s">
        <v>116</v>
      </c>
      <c r="C7528" t="s">
        <v>140</v>
      </c>
      <c r="D7528">
        <v>5</v>
      </c>
      <c r="E7528" t="s">
        <v>137</v>
      </c>
      <c r="F7528" t="s">
        <v>145</v>
      </c>
      <c r="G7528" t="s">
        <v>143</v>
      </c>
      <c r="H7528" t="s">
        <v>105</v>
      </c>
      <c r="I7528" t="s">
        <v>28</v>
      </c>
      <c r="J7528">
        <v>240</v>
      </c>
      <c r="K7528">
        <v>42.5</v>
      </c>
      <c r="L7528">
        <v>140</v>
      </c>
      <c r="M7528">
        <v>20.2</v>
      </c>
      <c r="N7528">
        <v>2.5</v>
      </c>
      <c r="O7528">
        <v>20.7</v>
      </c>
      <c r="P7528">
        <v>29.3</v>
      </c>
      <c r="Q7528">
        <v>34.9</v>
      </c>
      <c r="R7528">
        <v>45</v>
      </c>
      <c r="S7528">
        <v>19000</v>
      </c>
      <c r="T7528">
        <v>25200</v>
      </c>
      <c r="U7528">
        <v>31000</v>
      </c>
    </row>
    <row r="7529" spans="1:21" hidden="1" x14ac:dyDescent="0.45">
      <c r="A7529" t="str">
        <f t="shared" si="128"/>
        <v>YAG5EUL7MHistory and archaeologyAll</v>
      </c>
      <c r="B7529" t="s">
        <v>116</v>
      </c>
      <c r="C7529" t="s">
        <v>140</v>
      </c>
      <c r="D7529">
        <v>5</v>
      </c>
      <c r="E7529" t="s">
        <v>137</v>
      </c>
      <c r="F7529" t="s">
        <v>145</v>
      </c>
      <c r="G7529" t="s">
        <v>144</v>
      </c>
      <c r="H7529" t="s">
        <v>105</v>
      </c>
      <c r="I7529" t="s">
        <v>28</v>
      </c>
      <c r="J7529">
        <v>145</v>
      </c>
      <c r="K7529">
        <v>41.3</v>
      </c>
      <c r="L7529">
        <v>85</v>
      </c>
      <c r="M7529">
        <v>18.7</v>
      </c>
      <c r="N7529">
        <v>3.8</v>
      </c>
      <c r="O7529">
        <v>20.5</v>
      </c>
      <c r="P7529">
        <v>28.6</v>
      </c>
      <c r="Q7529">
        <v>36.200000000000003</v>
      </c>
      <c r="R7529">
        <v>25</v>
      </c>
      <c r="S7529">
        <v>25200</v>
      </c>
      <c r="T7529">
        <v>38700</v>
      </c>
      <c r="U7529">
        <v>56200</v>
      </c>
    </row>
    <row r="7530" spans="1:21" hidden="1" x14ac:dyDescent="0.45">
      <c r="A7530" t="str">
        <f t="shared" si="128"/>
        <v>YAG5EUL8FHistory and archaeologyAll</v>
      </c>
      <c r="B7530" t="s">
        <v>116</v>
      </c>
      <c r="C7530" t="s">
        <v>140</v>
      </c>
      <c r="D7530">
        <v>5</v>
      </c>
      <c r="E7530" t="s">
        <v>137</v>
      </c>
      <c r="F7530" t="s">
        <v>139</v>
      </c>
      <c r="G7530" t="s">
        <v>143</v>
      </c>
      <c r="H7530" t="s">
        <v>105</v>
      </c>
      <c r="I7530" t="s">
        <v>28</v>
      </c>
      <c r="J7530">
        <v>55</v>
      </c>
      <c r="K7530">
        <v>25.6</v>
      </c>
      <c r="L7530">
        <v>40</v>
      </c>
      <c r="M7530">
        <v>19.8</v>
      </c>
      <c r="N7530">
        <v>5.7</v>
      </c>
      <c r="O7530">
        <v>41.2</v>
      </c>
      <c r="P7530">
        <v>48.9</v>
      </c>
      <c r="Q7530">
        <v>48.9</v>
      </c>
      <c r="R7530">
        <v>15</v>
      </c>
      <c r="S7530">
        <v>13100</v>
      </c>
      <c r="T7530">
        <v>24800</v>
      </c>
      <c r="U7530">
        <v>29900</v>
      </c>
    </row>
    <row r="7531" spans="1:21" hidden="1" x14ac:dyDescent="0.45">
      <c r="A7531" t="str">
        <f t="shared" si="128"/>
        <v>YAG5EUL8MHistory and archaeologyAll</v>
      </c>
      <c r="B7531" t="s">
        <v>116</v>
      </c>
      <c r="C7531" t="s">
        <v>140</v>
      </c>
      <c r="D7531">
        <v>5</v>
      </c>
      <c r="E7531" t="s">
        <v>137</v>
      </c>
      <c r="F7531" t="s">
        <v>139</v>
      </c>
      <c r="G7531" t="s">
        <v>144</v>
      </c>
      <c r="H7531" t="s">
        <v>105</v>
      </c>
      <c r="I7531" t="s">
        <v>28</v>
      </c>
      <c r="J7531">
        <v>40</v>
      </c>
      <c r="K7531">
        <v>29.6</v>
      </c>
      <c r="L7531">
        <v>30</v>
      </c>
      <c r="M7531">
        <v>30.9</v>
      </c>
      <c r="N7531">
        <v>2.6</v>
      </c>
      <c r="O7531">
        <v>36.9</v>
      </c>
      <c r="P7531">
        <v>36.9</v>
      </c>
      <c r="Q7531">
        <v>36.9</v>
      </c>
      <c r="R7531">
        <v>15</v>
      </c>
      <c r="S7531">
        <v>31400</v>
      </c>
      <c r="T7531">
        <v>34700</v>
      </c>
      <c r="U7531">
        <v>39800</v>
      </c>
    </row>
    <row r="7532" spans="1:21" hidden="1" x14ac:dyDescent="0.45">
      <c r="A7532" t="str">
        <f t="shared" si="128"/>
        <v>YAG3EUL7FHistory and archaeologyAll</v>
      </c>
      <c r="B7532" t="s">
        <v>116</v>
      </c>
      <c r="C7532" t="s">
        <v>141</v>
      </c>
      <c r="D7532">
        <v>3</v>
      </c>
      <c r="E7532" t="s">
        <v>137</v>
      </c>
      <c r="F7532" t="s">
        <v>145</v>
      </c>
      <c r="G7532" t="s">
        <v>143</v>
      </c>
      <c r="H7532" t="s">
        <v>105</v>
      </c>
      <c r="I7532" t="s">
        <v>28</v>
      </c>
      <c r="J7532">
        <v>220</v>
      </c>
      <c r="K7532">
        <v>37.200000000000003</v>
      </c>
      <c r="L7532">
        <v>140</v>
      </c>
      <c r="M7532">
        <v>19</v>
      </c>
      <c r="N7532">
        <v>2.4</v>
      </c>
      <c r="O7532">
        <v>18.600000000000001</v>
      </c>
      <c r="P7532">
        <v>29.6</v>
      </c>
      <c r="Q7532">
        <v>41.4</v>
      </c>
      <c r="R7532">
        <v>40</v>
      </c>
      <c r="S7532">
        <v>21200</v>
      </c>
      <c r="T7532">
        <v>24800</v>
      </c>
      <c r="U7532">
        <v>30300</v>
      </c>
    </row>
    <row r="7533" spans="1:21" hidden="1" x14ac:dyDescent="0.45">
      <c r="A7533" t="str">
        <f t="shared" si="128"/>
        <v>YAG3EUL7MHistory and archaeologyAll</v>
      </c>
      <c r="B7533" t="s">
        <v>116</v>
      </c>
      <c r="C7533" t="s">
        <v>141</v>
      </c>
      <c r="D7533">
        <v>3</v>
      </c>
      <c r="E7533" t="s">
        <v>137</v>
      </c>
      <c r="F7533" t="s">
        <v>145</v>
      </c>
      <c r="G7533" t="s">
        <v>144</v>
      </c>
      <c r="H7533" t="s">
        <v>105</v>
      </c>
      <c r="I7533" t="s">
        <v>28</v>
      </c>
      <c r="J7533">
        <v>145</v>
      </c>
      <c r="K7533">
        <v>45.9</v>
      </c>
      <c r="L7533">
        <v>80</v>
      </c>
      <c r="M7533">
        <v>11.3</v>
      </c>
      <c r="N7533">
        <v>1.4</v>
      </c>
      <c r="O7533">
        <v>15.6</v>
      </c>
      <c r="P7533">
        <v>29.7</v>
      </c>
      <c r="Q7533">
        <v>41.4</v>
      </c>
      <c r="R7533">
        <v>25</v>
      </c>
      <c r="S7533">
        <v>22300</v>
      </c>
      <c r="T7533">
        <v>31400</v>
      </c>
      <c r="U7533">
        <v>40900</v>
      </c>
    </row>
    <row r="7534" spans="1:21" hidden="1" x14ac:dyDescent="0.45">
      <c r="A7534" t="str">
        <f t="shared" si="128"/>
        <v>YAG3EUL8FHistory and archaeologyAll</v>
      </c>
      <c r="B7534" t="s">
        <v>116</v>
      </c>
      <c r="C7534" t="s">
        <v>141</v>
      </c>
      <c r="D7534">
        <v>3</v>
      </c>
      <c r="E7534" t="s">
        <v>137</v>
      </c>
      <c r="F7534" t="s">
        <v>139</v>
      </c>
      <c r="G7534" t="s">
        <v>143</v>
      </c>
      <c r="H7534" t="s">
        <v>105</v>
      </c>
      <c r="I7534" t="s">
        <v>28</v>
      </c>
      <c r="J7534">
        <v>60</v>
      </c>
      <c r="K7534">
        <v>30.7</v>
      </c>
      <c r="L7534">
        <v>40</v>
      </c>
      <c r="M7534">
        <v>33.4</v>
      </c>
      <c r="N7534">
        <v>5.4</v>
      </c>
      <c r="O7534">
        <v>23.2</v>
      </c>
      <c r="P7534">
        <v>30.4</v>
      </c>
      <c r="Q7534">
        <v>30.4</v>
      </c>
      <c r="R7534">
        <v>15</v>
      </c>
      <c r="S7534">
        <v>9900</v>
      </c>
      <c r="T7534">
        <v>21500</v>
      </c>
      <c r="U7534">
        <v>29600</v>
      </c>
    </row>
    <row r="7535" spans="1:21" hidden="1" x14ac:dyDescent="0.45">
      <c r="A7535" t="str">
        <f t="shared" si="128"/>
        <v>YAG3EUL8MHistory and archaeologyAll</v>
      </c>
      <c r="B7535" t="s">
        <v>116</v>
      </c>
      <c r="C7535" t="s">
        <v>141</v>
      </c>
      <c r="D7535">
        <v>3</v>
      </c>
      <c r="E7535" t="s">
        <v>137</v>
      </c>
      <c r="F7535" t="s">
        <v>139</v>
      </c>
      <c r="G7535" t="s">
        <v>144</v>
      </c>
      <c r="H7535" t="s">
        <v>105</v>
      </c>
      <c r="I7535" t="s">
        <v>28</v>
      </c>
      <c r="J7535">
        <v>45</v>
      </c>
      <c r="K7535">
        <v>27.4</v>
      </c>
      <c r="L7535">
        <v>35</v>
      </c>
      <c r="M7535">
        <v>34.5</v>
      </c>
      <c r="N7535">
        <v>0</v>
      </c>
      <c r="O7535">
        <v>35.700000000000003</v>
      </c>
      <c r="P7535">
        <v>38.1</v>
      </c>
      <c r="Q7535">
        <v>38.1</v>
      </c>
      <c r="R7535">
        <v>15</v>
      </c>
      <c r="S7535">
        <v>18300</v>
      </c>
      <c r="T7535">
        <v>26100</v>
      </c>
      <c r="U7535">
        <v>32400</v>
      </c>
    </row>
    <row r="7536" spans="1:21" hidden="1" x14ac:dyDescent="0.45">
      <c r="A7536" t="str">
        <f t="shared" si="128"/>
        <v>YAG1EUL7FHistory and archaeologyAll</v>
      </c>
      <c r="B7536" t="s">
        <v>116</v>
      </c>
      <c r="C7536" t="s">
        <v>49</v>
      </c>
      <c r="D7536">
        <v>1</v>
      </c>
      <c r="E7536" t="s">
        <v>137</v>
      </c>
      <c r="F7536" t="s">
        <v>145</v>
      </c>
      <c r="G7536" t="s">
        <v>143</v>
      </c>
      <c r="H7536" t="s">
        <v>105</v>
      </c>
      <c r="I7536" t="s">
        <v>28</v>
      </c>
      <c r="J7536">
        <v>220</v>
      </c>
      <c r="K7536">
        <v>31.2</v>
      </c>
      <c r="L7536">
        <v>150</v>
      </c>
      <c r="M7536">
        <v>18.2</v>
      </c>
      <c r="N7536">
        <v>6.7</v>
      </c>
      <c r="O7536">
        <v>23.9</v>
      </c>
      <c r="P7536">
        <v>31.6</v>
      </c>
      <c r="Q7536">
        <v>43.9</v>
      </c>
      <c r="R7536">
        <v>50</v>
      </c>
      <c r="S7536">
        <v>18200</v>
      </c>
      <c r="T7536">
        <v>25200</v>
      </c>
      <c r="U7536">
        <v>29200</v>
      </c>
    </row>
    <row r="7537" spans="1:21" hidden="1" x14ac:dyDescent="0.45">
      <c r="A7537" t="str">
        <f t="shared" si="128"/>
        <v>YAG1EUL7MHistory and archaeologyAll</v>
      </c>
      <c r="B7537" t="s">
        <v>116</v>
      </c>
      <c r="C7537" t="s">
        <v>49</v>
      </c>
      <c r="D7537">
        <v>1</v>
      </c>
      <c r="E7537" t="s">
        <v>137</v>
      </c>
      <c r="F7537" t="s">
        <v>145</v>
      </c>
      <c r="G7537" t="s">
        <v>144</v>
      </c>
      <c r="H7537" t="s">
        <v>105</v>
      </c>
      <c r="I7537" t="s">
        <v>28</v>
      </c>
      <c r="J7537">
        <v>130</v>
      </c>
      <c r="K7537">
        <v>36.1</v>
      </c>
      <c r="L7537">
        <v>85</v>
      </c>
      <c r="M7537">
        <v>12.4</v>
      </c>
      <c r="N7537">
        <v>5.4</v>
      </c>
      <c r="O7537">
        <v>18</v>
      </c>
      <c r="P7537">
        <v>27.1</v>
      </c>
      <c r="Q7537">
        <v>46.1</v>
      </c>
      <c r="R7537">
        <v>25</v>
      </c>
      <c r="S7537">
        <v>17500</v>
      </c>
      <c r="T7537">
        <v>23000</v>
      </c>
      <c r="U7537">
        <v>39100</v>
      </c>
    </row>
    <row r="7538" spans="1:21" hidden="1" x14ac:dyDescent="0.45">
      <c r="A7538" t="str">
        <f t="shared" si="128"/>
        <v>YAG1EUL8FHistory and archaeologyAll</v>
      </c>
      <c r="B7538" t="s">
        <v>116</v>
      </c>
      <c r="C7538" t="s">
        <v>49</v>
      </c>
      <c r="D7538">
        <v>1</v>
      </c>
      <c r="E7538" t="s">
        <v>137</v>
      </c>
      <c r="F7538" t="s">
        <v>139</v>
      </c>
      <c r="G7538" t="s">
        <v>143</v>
      </c>
      <c r="H7538" t="s">
        <v>105</v>
      </c>
      <c r="I7538" t="s">
        <v>28</v>
      </c>
      <c r="J7538">
        <v>60</v>
      </c>
      <c r="K7538">
        <v>26.2</v>
      </c>
      <c r="L7538">
        <v>45</v>
      </c>
      <c r="M7538">
        <v>28.6</v>
      </c>
      <c r="N7538">
        <v>5.4</v>
      </c>
      <c r="O7538">
        <v>33.4</v>
      </c>
      <c r="P7538">
        <v>39.799999999999997</v>
      </c>
      <c r="Q7538">
        <v>39.799999999999997</v>
      </c>
      <c r="R7538">
        <v>20</v>
      </c>
      <c r="S7538">
        <v>19000</v>
      </c>
      <c r="T7538">
        <v>27700</v>
      </c>
      <c r="U7538">
        <v>32100</v>
      </c>
    </row>
    <row r="7539" spans="1:21" hidden="1" x14ac:dyDescent="0.45">
      <c r="A7539" t="str">
        <f t="shared" si="128"/>
        <v>YAG1EUL8MHistory and archaeologyAll</v>
      </c>
      <c r="B7539" t="s">
        <v>116</v>
      </c>
      <c r="C7539" t="s">
        <v>49</v>
      </c>
      <c r="D7539">
        <v>1</v>
      </c>
      <c r="E7539" t="s">
        <v>137</v>
      </c>
      <c r="F7539" t="s">
        <v>139</v>
      </c>
      <c r="G7539" t="s">
        <v>144</v>
      </c>
      <c r="H7539" t="s">
        <v>105</v>
      </c>
      <c r="I7539" t="s">
        <v>28</v>
      </c>
      <c r="J7539">
        <v>65</v>
      </c>
      <c r="K7539">
        <v>19.3</v>
      </c>
      <c r="L7539">
        <v>55</v>
      </c>
      <c r="M7539">
        <v>32.1</v>
      </c>
      <c r="N7539">
        <v>11</v>
      </c>
      <c r="O7539">
        <v>32.9</v>
      </c>
      <c r="P7539">
        <v>37.6</v>
      </c>
      <c r="Q7539">
        <v>37.6</v>
      </c>
      <c r="R7539">
        <v>20</v>
      </c>
      <c r="S7539">
        <v>21500</v>
      </c>
      <c r="T7539">
        <v>28700</v>
      </c>
      <c r="U7539">
        <v>30800</v>
      </c>
    </row>
    <row r="7540" spans="1:21" hidden="1" x14ac:dyDescent="0.45">
      <c r="A7540" t="str">
        <f t="shared" si="128"/>
        <v>YAG10EUL7F+MHistory and archaeologyAbroad</v>
      </c>
      <c r="B7540" t="s">
        <v>116</v>
      </c>
      <c r="C7540" t="s">
        <v>142</v>
      </c>
      <c r="D7540">
        <v>10</v>
      </c>
      <c r="E7540" t="s">
        <v>137</v>
      </c>
      <c r="F7540" t="s">
        <v>145</v>
      </c>
      <c r="G7540" t="s">
        <v>138</v>
      </c>
      <c r="H7540" t="s">
        <v>105</v>
      </c>
      <c r="I7540" t="s">
        <v>146</v>
      </c>
      <c r="J7540">
        <v>20</v>
      </c>
      <c r="K7540">
        <v>0</v>
      </c>
      <c r="L7540">
        <v>20</v>
      </c>
      <c r="M7540">
        <v>75.5</v>
      </c>
      <c r="N7540">
        <v>0</v>
      </c>
      <c r="O7540">
        <v>18.399999999999999</v>
      </c>
      <c r="P7540">
        <v>18.399999999999999</v>
      </c>
      <c r="Q7540">
        <v>24.5</v>
      </c>
      <c r="R7540" t="s">
        <v>161</v>
      </c>
      <c r="S7540" t="s">
        <v>161</v>
      </c>
      <c r="T7540" t="s">
        <v>161</v>
      </c>
      <c r="U7540" t="s">
        <v>161</v>
      </c>
    </row>
    <row r="7541" spans="1:21" hidden="1" x14ac:dyDescent="0.45">
      <c r="A7541" t="str">
        <f t="shared" si="128"/>
        <v>YAG10EUL7F+MHistory and archaeologyEast Midlands</v>
      </c>
      <c r="B7541" t="s">
        <v>116</v>
      </c>
      <c r="C7541" t="s">
        <v>142</v>
      </c>
      <c r="D7541">
        <v>10</v>
      </c>
      <c r="E7541" t="s">
        <v>137</v>
      </c>
      <c r="F7541" t="s">
        <v>145</v>
      </c>
      <c r="G7541" t="s">
        <v>138</v>
      </c>
      <c r="H7541" t="s">
        <v>105</v>
      </c>
      <c r="I7541" t="s">
        <v>147</v>
      </c>
      <c r="J7541">
        <v>5</v>
      </c>
      <c r="K7541">
        <v>0</v>
      </c>
      <c r="L7541">
        <v>5</v>
      </c>
      <c r="M7541">
        <v>50</v>
      </c>
      <c r="N7541">
        <v>0</v>
      </c>
      <c r="O7541">
        <v>50</v>
      </c>
      <c r="P7541">
        <v>50</v>
      </c>
      <c r="Q7541">
        <v>50</v>
      </c>
      <c r="R7541" t="s">
        <v>161</v>
      </c>
      <c r="S7541" t="s">
        <v>161</v>
      </c>
      <c r="T7541" t="s">
        <v>161</v>
      </c>
      <c r="U7541" t="s">
        <v>161</v>
      </c>
    </row>
    <row r="7542" spans="1:21" hidden="1" x14ac:dyDescent="0.45">
      <c r="A7542" t="str">
        <f t="shared" si="128"/>
        <v>YAG10EUL7F+MHistory and archaeologyEast of England</v>
      </c>
      <c r="B7542" t="s">
        <v>116</v>
      </c>
      <c r="C7542" t="s">
        <v>142</v>
      </c>
      <c r="D7542">
        <v>10</v>
      </c>
      <c r="E7542" t="s">
        <v>137</v>
      </c>
      <c r="F7542" t="s">
        <v>145</v>
      </c>
      <c r="G7542" t="s">
        <v>138</v>
      </c>
      <c r="H7542" t="s">
        <v>105</v>
      </c>
      <c r="I7542" t="s">
        <v>148</v>
      </c>
      <c r="J7542">
        <v>10</v>
      </c>
      <c r="K7542">
        <v>0</v>
      </c>
      <c r="L7542">
        <v>10</v>
      </c>
      <c r="M7542">
        <v>60</v>
      </c>
      <c r="N7542">
        <v>0</v>
      </c>
      <c r="O7542">
        <v>40</v>
      </c>
      <c r="P7542">
        <v>40</v>
      </c>
      <c r="Q7542">
        <v>40</v>
      </c>
      <c r="R7542" t="s">
        <v>161</v>
      </c>
      <c r="S7542" t="s">
        <v>161</v>
      </c>
      <c r="T7542" t="s">
        <v>161</v>
      </c>
      <c r="U7542" t="s">
        <v>161</v>
      </c>
    </row>
    <row r="7543" spans="1:21" hidden="1" x14ac:dyDescent="0.45">
      <c r="A7543" t="str">
        <f t="shared" si="128"/>
        <v>YAG10EUL7F+MHistory and archaeologyLondon</v>
      </c>
      <c r="B7543" t="s">
        <v>116</v>
      </c>
      <c r="C7543" t="s">
        <v>142</v>
      </c>
      <c r="D7543">
        <v>10</v>
      </c>
      <c r="E7543" t="s">
        <v>137</v>
      </c>
      <c r="F7543" t="s">
        <v>145</v>
      </c>
      <c r="G7543" t="s">
        <v>138</v>
      </c>
      <c r="H7543" t="s">
        <v>105</v>
      </c>
      <c r="I7543" t="s">
        <v>149</v>
      </c>
      <c r="J7543">
        <v>60</v>
      </c>
      <c r="K7543">
        <v>0</v>
      </c>
      <c r="L7543">
        <v>60</v>
      </c>
      <c r="M7543">
        <v>42.9</v>
      </c>
      <c r="N7543">
        <v>3.6</v>
      </c>
      <c r="O7543">
        <v>48.2</v>
      </c>
      <c r="P7543">
        <v>51.8</v>
      </c>
      <c r="Q7543">
        <v>53.6</v>
      </c>
      <c r="R7543">
        <v>25</v>
      </c>
      <c r="S7543">
        <v>21500</v>
      </c>
      <c r="T7543">
        <v>33200</v>
      </c>
      <c r="U7543">
        <v>48200</v>
      </c>
    </row>
    <row r="7544" spans="1:21" hidden="1" x14ac:dyDescent="0.45">
      <c r="A7544" t="str">
        <f t="shared" si="128"/>
        <v>YAG10EUL7F+MHistory and archaeologyNorth East</v>
      </c>
      <c r="B7544" t="s">
        <v>116</v>
      </c>
      <c r="C7544" t="s">
        <v>142</v>
      </c>
      <c r="D7544">
        <v>10</v>
      </c>
      <c r="E7544" t="s">
        <v>137</v>
      </c>
      <c r="F7544" t="s">
        <v>145</v>
      </c>
      <c r="G7544" t="s">
        <v>138</v>
      </c>
      <c r="H7544" t="s">
        <v>105</v>
      </c>
      <c r="I7544" t="s">
        <v>150</v>
      </c>
      <c r="J7544" t="s">
        <v>161</v>
      </c>
      <c r="K7544" t="s">
        <v>161</v>
      </c>
      <c r="L7544" t="s">
        <v>161</v>
      </c>
      <c r="M7544" t="s">
        <v>161</v>
      </c>
      <c r="N7544" t="s">
        <v>161</v>
      </c>
      <c r="O7544" t="s">
        <v>161</v>
      </c>
      <c r="P7544" t="s">
        <v>161</v>
      </c>
      <c r="Q7544" t="s">
        <v>161</v>
      </c>
      <c r="R7544" t="s">
        <v>157</v>
      </c>
      <c r="S7544" t="s">
        <v>157</v>
      </c>
      <c r="T7544" t="s">
        <v>157</v>
      </c>
      <c r="U7544" t="s">
        <v>157</v>
      </c>
    </row>
    <row r="7545" spans="1:21" hidden="1" x14ac:dyDescent="0.45">
      <c r="A7545" t="str">
        <f t="shared" si="128"/>
        <v>YAG10EUL7F+MHistory and archaeologyNorth West</v>
      </c>
      <c r="B7545" t="s">
        <v>116</v>
      </c>
      <c r="C7545" t="s">
        <v>142</v>
      </c>
      <c r="D7545">
        <v>10</v>
      </c>
      <c r="E7545" t="s">
        <v>137</v>
      </c>
      <c r="F7545" t="s">
        <v>145</v>
      </c>
      <c r="G7545" t="s">
        <v>138</v>
      </c>
      <c r="H7545" t="s">
        <v>105</v>
      </c>
      <c r="I7545" t="s">
        <v>151</v>
      </c>
      <c r="J7545">
        <v>10</v>
      </c>
      <c r="K7545">
        <v>0</v>
      </c>
      <c r="L7545">
        <v>10</v>
      </c>
      <c r="M7545">
        <v>20</v>
      </c>
      <c r="N7545">
        <v>20</v>
      </c>
      <c r="O7545">
        <v>60</v>
      </c>
      <c r="P7545">
        <v>60</v>
      </c>
      <c r="Q7545">
        <v>60</v>
      </c>
      <c r="R7545" t="s">
        <v>161</v>
      </c>
      <c r="S7545" t="s">
        <v>161</v>
      </c>
      <c r="T7545" t="s">
        <v>161</v>
      </c>
      <c r="U7545" t="s">
        <v>161</v>
      </c>
    </row>
    <row r="7546" spans="1:21" hidden="1" x14ac:dyDescent="0.45">
      <c r="A7546" t="str">
        <f t="shared" si="128"/>
        <v>YAG10EUL7F+MHistory and archaeologyNorthern Ireland</v>
      </c>
      <c r="B7546" t="s">
        <v>116</v>
      </c>
      <c r="C7546" t="s">
        <v>142</v>
      </c>
      <c r="D7546">
        <v>10</v>
      </c>
      <c r="E7546" t="s">
        <v>137</v>
      </c>
      <c r="F7546" t="s">
        <v>145</v>
      </c>
      <c r="G7546" t="s">
        <v>138</v>
      </c>
      <c r="H7546" t="s">
        <v>105</v>
      </c>
      <c r="I7546" t="s">
        <v>152</v>
      </c>
      <c r="J7546" t="s">
        <v>161</v>
      </c>
      <c r="K7546" t="s">
        <v>161</v>
      </c>
      <c r="L7546" t="s">
        <v>161</v>
      </c>
      <c r="M7546" t="s">
        <v>161</v>
      </c>
      <c r="N7546" t="s">
        <v>161</v>
      </c>
      <c r="O7546" t="s">
        <v>161</v>
      </c>
      <c r="P7546" t="s">
        <v>161</v>
      </c>
      <c r="Q7546" t="s">
        <v>161</v>
      </c>
      <c r="R7546" t="s">
        <v>161</v>
      </c>
      <c r="S7546" t="s">
        <v>161</v>
      </c>
      <c r="T7546" t="s">
        <v>161</v>
      </c>
      <c r="U7546" t="s">
        <v>161</v>
      </c>
    </row>
    <row r="7547" spans="1:21" hidden="1" x14ac:dyDescent="0.45">
      <c r="A7547" t="str">
        <f t="shared" si="128"/>
        <v>YAG10EUL7F+MHistory and archaeologyScotland</v>
      </c>
      <c r="B7547" t="s">
        <v>116</v>
      </c>
      <c r="C7547" t="s">
        <v>142</v>
      </c>
      <c r="D7547">
        <v>10</v>
      </c>
      <c r="E7547" t="s">
        <v>137</v>
      </c>
      <c r="F7547" t="s">
        <v>145</v>
      </c>
      <c r="G7547" t="s">
        <v>138</v>
      </c>
      <c r="H7547" t="s">
        <v>105</v>
      </c>
      <c r="I7547" t="s">
        <v>153</v>
      </c>
      <c r="J7547">
        <v>5</v>
      </c>
      <c r="K7547">
        <v>0</v>
      </c>
      <c r="L7547">
        <v>5</v>
      </c>
      <c r="M7547">
        <v>25</v>
      </c>
      <c r="N7547">
        <v>0</v>
      </c>
      <c r="O7547">
        <v>25</v>
      </c>
      <c r="P7547">
        <v>50</v>
      </c>
      <c r="Q7547">
        <v>75</v>
      </c>
      <c r="R7547" t="s">
        <v>161</v>
      </c>
      <c r="S7547" t="s">
        <v>161</v>
      </c>
      <c r="T7547" t="s">
        <v>161</v>
      </c>
      <c r="U7547" t="s">
        <v>161</v>
      </c>
    </row>
    <row r="7548" spans="1:21" hidden="1" x14ac:dyDescent="0.45">
      <c r="A7548" t="str">
        <f t="shared" si="128"/>
        <v>YAG10EUL7F+MHistory and archaeologySouth East</v>
      </c>
      <c r="B7548" t="s">
        <v>116</v>
      </c>
      <c r="C7548" t="s">
        <v>142</v>
      </c>
      <c r="D7548">
        <v>10</v>
      </c>
      <c r="E7548" t="s">
        <v>137</v>
      </c>
      <c r="F7548" t="s">
        <v>145</v>
      </c>
      <c r="G7548" t="s">
        <v>138</v>
      </c>
      <c r="H7548" t="s">
        <v>105</v>
      </c>
      <c r="I7548" t="s">
        <v>154</v>
      </c>
      <c r="J7548">
        <v>20</v>
      </c>
      <c r="K7548">
        <v>0</v>
      </c>
      <c r="L7548">
        <v>20</v>
      </c>
      <c r="M7548">
        <v>57.3</v>
      </c>
      <c r="N7548">
        <v>1.9</v>
      </c>
      <c r="O7548">
        <v>40.799999999999997</v>
      </c>
      <c r="P7548">
        <v>40.799999999999997</v>
      </c>
      <c r="Q7548">
        <v>40.799999999999997</v>
      </c>
      <c r="R7548" t="s">
        <v>161</v>
      </c>
      <c r="S7548" t="s">
        <v>161</v>
      </c>
      <c r="T7548" t="s">
        <v>161</v>
      </c>
      <c r="U7548" t="s">
        <v>161</v>
      </c>
    </row>
    <row r="7549" spans="1:21" hidden="1" x14ac:dyDescent="0.45">
      <c r="A7549" t="str">
        <f t="shared" si="128"/>
        <v>YAG10EUL7F+MHistory and archaeologySouth West</v>
      </c>
      <c r="B7549" t="s">
        <v>116</v>
      </c>
      <c r="C7549" t="s">
        <v>142</v>
      </c>
      <c r="D7549">
        <v>10</v>
      </c>
      <c r="E7549" t="s">
        <v>137</v>
      </c>
      <c r="F7549" t="s">
        <v>145</v>
      </c>
      <c r="G7549" t="s">
        <v>138</v>
      </c>
      <c r="H7549" t="s">
        <v>105</v>
      </c>
      <c r="I7549" t="s">
        <v>155</v>
      </c>
      <c r="J7549">
        <v>5</v>
      </c>
      <c r="K7549">
        <v>0</v>
      </c>
      <c r="L7549">
        <v>5</v>
      </c>
      <c r="M7549">
        <v>70</v>
      </c>
      <c r="N7549">
        <v>0</v>
      </c>
      <c r="O7549">
        <v>30</v>
      </c>
      <c r="P7549">
        <v>30</v>
      </c>
      <c r="Q7549">
        <v>30</v>
      </c>
      <c r="R7549" t="s">
        <v>161</v>
      </c>
      <c r="S7549" t="s">
        <v>161</v>
      </c>
      <c r="T7549" t="s">
        <v>161</v>
      </c>
      <c r="U7549" t="s">
        <v>161</v>
      </c>
    </row>
    <row r="7550" spans="1:21" hidden="1" x14ac:dyDescent="0.45">
      <c r="A7550" t="str">
        <f t="shared" si="128"/>
        <v>YAG10EUL7F+MHistory and archaeologyUnknown</v>
      </c>
      <c r="B7550" t="s">
        <v>116</v>
      </c>
      <c r="C7550" t="s">
        <v>142</v>
      </c>
      <c r="D7550">
        <v>10</v>
      </c>
      <c r="E7550" t="s">
        <v>137</v>
      </c>
      <c r="F7550" t="s">
        <v>145</v>
      </c>
      <c r="G7550" t="s">
        <v>138</v>
      </c>
      <c r="H7550" t="s">
        <v>105</v>
      </c>
      <c r="I7550" t="s">
        <v>156</v>
      </c>
      <c r="J7550" t="s">
        <v>161</v>
      </c>
      <c r="K7550" t="s">
        <v>161</v>
      </c>
      <c r="L7550" t="s">
        <v>161</v>
      </c>
      <c r="M7550" t="s">
        <v>161</v>
      </c>
      <c r="N7550" t="s">
        <v>161</v>
      </c>
      <c r="O7550" t="s">
        <v>161</v>
      </c>
      <c r="P7550" t="s">
        <v>161</v>
      </c>
      <c r="Q7550" t="s">
        <v>161</v>
      </c>
      <c r="R7550" t="s">
        <v>157</v>
      </c>
      <c r="S7550" t="s">
        <v>157</v>
      </c>
      <c r="T7550" t="s">
        <v>157</v>
      </c>
      <c r="U7550" t="s">
        <v>157</v>
      </c>
    </row>
    <row r="7551" spans="1:21" hidden="1" x14ac:dyDescent="0.45">
      <c r="A7551" t="str">
        <f t="shared" si="128"/>
        <v>YAG10EUL7F+MHistory and archaeologyWales</v>
      </c>
      <c r="B7551" t="s">
        <v>116</v>
      </c>
      <c r="C7551" t="s">
        <v>142</v>
      </c>
      <c r="D7551">
        <v>10</v>
      </c>
      <c r="E7551" t="s">
        <v>137</v>
      </c>
      <c r="F7551" t="s">
        <v>145</v>
      </c>
      <c r="G7551" t="s">
        <v>138</v>
      </c>
      <c r="H7551" t="s">
        <v>105</v>
      </c>
      <c r="I7551" t="s">
        <v>158</v>
      </c>
      <c r="J7551" t="s">
        <v>161</v>
      </c>
      <c r="K7551" t="s">
        <v>161</v>
      </c>
      <c r="L7551" t="s">
        <v>161</v>
      </c>
      <c r="M7551" t="s">
        <v>161</v>
      </c>
      <c r="N7551" t="s">
        <v>161</v>
      </c>
      <c r="O7551" t="s">
        <v>161</v>
      </c>
      <c r="P7551" t="s">
        <v>161</v>
      </c>
      <c r="Q7551" t="s">
        <v>161</v>
      </c>
      <c r="R7551" t="s">
        <v>157</v>
      </c>
      <c r="S7551" t="s">
        <v>157</v>
      </c>
      <c r="T7551" t="s">
        <v>157</v>
      </c>
      <c r="U7551" t="s">
        <v>157</v>
      </c>
    </row>
    <row r="7552" spans="1:21" hidden="1" x14ac:dyDescent="0.45">
      <c r="A7552" t="str">
        <f t="shared" si="128"/>
        <v>YAG10EUL7F+MHistory and archaeologyWest Midlands</v>
      </c>
      <c r="B7552" t="s">
        <v>116</v>
      </c>
      <c r="C7552" t="s">
        <v>142</v>
      </c>
      <c r="D7552">
        <v>10</v>
      </c>
      <c r="E7552" t="s">
        <v>137</v>
      </c>
      <c r="F7552" t="s">
        <v>145</v>
      </c>
      <c r="G7552" t="s">
        <v>138</v>
      </c>
      <c r="H7552" t="s">
        <v>105</v>
      </c>
      <c r="I7552" t="s">
        <v>159</v>
      </c>
      <c r="J7552">
        <v>10</v>
      </c>
      <c r="K7552">
        <v>0</v>
      </c>
      <c r="L7552">
        <v>10</v>
      </c>
      <c r="M7552">
        <v>45.5</v>
      </c>
      <c r="N7552">
        <v>0</v>
      </c>
      <c r="O7552">
        <v>36.4</v>
      </c>
      <c r="P7552">
        <v>36.4</v>
      </c>
      <c r="Q7552">
        <v>54.5</v>
      </c>
      <c r="R7552" t="s">
        <v>161</v>
      </c>
      <c r="S7552" t="s">
        <v>161</v>
      </c>
      <c r="T7552" t="s">
        <v>161</v>
      </c>
      <c r="U7552" t="s">
        <v>161</v>
      </c>
    </row>
    <row r="7553" spans="1:21" hidden="1" x14ac:dyDescent="0.45">
      <c r="A7553" t="str">
        <f t="shared" si="128"/>
        <v>YAG10EUL7F+MHistory and archaeologyYorkshire and The Humber</v>
      </c>
      <c r="B7553" t="s">
        <v>116</v>
      </c>
      <c r="C7553" t="s">
        <v>142</v>
      </c>
      <c r="D7553">
        <v>10</v>
      </c>
      <c r="E7553" t="s">
        <v>137</v>
      </c>
      <c r="F7553" t="s">
        <v>145</v>
      </c>
      <c r="G7553" t="s">
        <v>138</v>
      </c>
      <c r="H7553" t="s">
        <v>105</v>
      </c>
      <c r="I7553" t="s">
        <v>160</v>
      </c>
      <c r="J7553">
        <v>5</v>
      </c>
      <c r="K7553">
        <v>0</v>
      </c>
      <c r="L7553">
        <v>5</v>
      </c>
      <c r="M7553">
        <v>100</v>
      </c>
      <c r="N7553">
        <v>0</v>
      </c>
      <c r="O7553">
        <v>0</v>
      </c>
      <c r="P7553">
        <v>0</v>
      </c>
      <c r="Q7553">
        <v>0</v>
      </c>
      <c r="R7553" t="s">
        <v>157</v>
      </c>
      <c r="S7553" t="s">
        <v>157</v>
      </c>
      <c r="T7553" t="s">
        <v>157</v>
      </c>
      <c r="U7553" t="s">
        <v>157</v>
      </c>
    </row>
    <row r="7554" spans="1:21" hidden="1" x14ac:dyDescent="0.45">
      <c r="A7554" t="str">
        <f t="shared" si="128"/>
        <v>YAG10EUL7F+MHistory and archaeologyNA</v>
      </c>
      <c r="B7554" t="s">
        <v>116</v>
      </c>
      <c r="C7554" t="s">
        <v>142</v>
      </c>
      <c r="D7554">
        <v>10</v>
      </c>
      <c r="E7554" t="s">
        <v>137</v>
      </c>
      <c r="F7554" t="s">
        <v>145</v>
      </c>
      <c r="G7554" t="s">
        <v>138</v>
      </c>
      <c r="H7554" t="s">
        <v>105</v>
      </c>
      <c r="I7554" t="s">
        <v>157</v>
      </c>
      <c r="J7554">
        <v>165</v>
      </c>
      <c r="K7554">
        <v>98.1</v>
      </c>
      <c r="L7554">
        <v>5</v>
      </c>
      <c r="M7554">
        <v>0</v>
      </c>
      <c r="N7554">
        <v>0</v>
      </c>
      <c r="O7554">
        <v>0</v>
      </c>
      <c r="P7554">
        <v>0</v>
      </c>
      <c r="Q7554">
        <v>1.9</v>
      </c>
      <c r="R7554" t="s">
        <v>157</v>
      </c>
      <c r="S7554" t="s">
        <v>157</v>
      </c>
      <c r="T7554" t="s">
        <v>157</v>
      </c>
      <c r="U7554" t="s">
        <v>157</v>
      </c>
    </row>
    <row r="7555" spans="1:21" hidden="1" x14ac:dyDescent="0.45">
      <c r="A7555" t="str">
        <f t="shared" si="128"/>
        <v>YAG10EUL8F+MHistory and archaeologyAbroad</v>
      </c>
      <c r="B7555" t="s">
        <v>116</v>
      </c>
      <c r="C7555" t="s">
        <v>142</v>
      </c>
      <c r="D7555">
        <v>10</v>
      </c>
      <c r="E7555" t="s">
        <v>137</v>
      </c>
      <c r="F7555" t="s">
        <v>139</v>
      </c>
      <c r="G7555" t="s">
        <v>138</v>
      </c>
      <c r="H7555" t="s">
        <v>105</v>
      </c>
      <c r="I7555" t="s">
        <v>146</v>
      </c>
      <c r="J7555">
        <v>15</v>
      </c>
      <c r="K7555">
        <v>0</v>
      </c>
      <c r="L7555">
        <v>15</v>
      </c>
      <c r="M7555">
        <v>69.2</v>
      </c>
      <c r="N7555">
        <v>0</v>
      </c>
      <c r="O7555">
        <v>23.1</v>
      </c>
      <c r="P7555">
        <v>30.8</v>
      </c>
      <c r="Q7555">
        <v>30.8</v>
      </c>
      <c r="R7555" t="s">
        <v>161</v>
      </c>
      <c r="S7555" t="s">
        <v>161</v>
      </c>
      <c r="T7555" t="s">
        <v>161</v>
      </c>
      <c r="U7555" t="s">
        <v>161</v>
      </c>
    </row>
    <row r="7556" spans="1:21" hidden="1" x14ac:dyDescent="0.45">
      <c r="A7556" t="str">
        <f t="shared" si="128"/>
        <v>YAG10EUL8F+MHistory and archaeologyEast Midlands</v>
      </c>
      <c r="B7556" t="s">
        <v>116</v>
      </c>
      <c r="C7556" t="s">
        <v>142</v>
      </c>
      <c r="D7556">
        <v>10</v>
      </c>
      <c r="E7556" t="s">
        <v>137</v>
      </c>
      <c r="F7556" t="s">
        <v>139</v>
      </c>
      <c r="G7556" t="s">
        <v>138</v>
      </c>
      <c r="H7556" t="s">
        <v>105</v>
      </c>
      <c r="I7556" t="s">
        <v>147</v>
      </c>
      <c r="J7556" t="s">
        <v>161</v>
      </c>
      <c r="K7556" t="s">
        <v>161</v>
      </c>
      <c r="L7556" t="s">
        <v>161</v>
      </c>
      <c r="M7556" t="s">
        <v>161</v>
      </c>
      <c r="N7556" t="s">
        <v>161</v>
      </c>
      <c r="O7556" t="s">
        <v>161</v>
      </c>
      <c r="P7556" t="s">
        <v>161</v>
      </c>
      <c r="Q7556" t="s">
        <v>161</v>
      </c>
      <c r="R7556" t="s">
        <v>157</v>
      </c>
      <c r="S7556" t="s">
        <v>157</v>
      </c>
      <c r="T7556" t="s">
        <v>157</v>
      </c>
      <c r="U7556" t="s">
        <v>157</v>
      </c>
    </row>
    <row r="7557" spans="1:21" hidden="1" x14ac:dyDescent="0.45">
      <c r="A7557" t="str">
        <f t="shared" si="128"/>
        <v>YAG10EUL8F+MHistory and archaeologyEast of England</v>
      </c>
      <c r="B7557" t="s">
        <v>116</v>
      </c>
      <c r="C7557" t="s">
        <v>142</v>
      </c>
      <c r="D7557">
        <v>10</v>
      </c>
      <c r="E7557" t="s">
        <v>137</v>
      </c>
      <c r="F7557" t="s">
        <v>139</v>
      </c>
      <c r="G7557" t="s">
        <v>138</v>
      </c>
      <c r="H7557" t="s">
        <v>105</v>
      </c>
      <c r="I7557" t="s">
        <v>148</v>
      </c>
      <c r="J7557">
        <v>15</v>
      </c>
      <c r="K7557">
        <v>0</v>
      </c>
      <c r="L7557">
        <v>15</v>
      </c>
      <c r="M7557">
        <v>42.9</v>
      </c>
      <c r="N7557">
        <v>7.1</v>
      </c>
      <c r="O7557">
        <v>50</v>
      </c>
      <c r="P7557">
        <v>50</v>
      </c>
      <c r="Q7557">
        <v>50</v>
      </c>
      <c r="R7557" t="s">
        <v>161</v>
      </c>
      <c r="S7557" t="s">
        <v>161</v>
      </c>
      <c r="T7557" t="s">
        <v>161</v>
      </c>
      <c r="U7557" t="s">
        <v>161</v>
      </c>
    </row>
    <row r="7558" spans="1:21" hidden="1" x14ac:dyDescent="0.45">
      <c r="A7558" t="str">
        <f t="shared" si="128"/>
        <v>YAG10EUL8F+MHistory and archaeologyLondon</v>
      </c>
      <c r="B7558" t="s">
        <v>116</v>
      </c>
      <c r="C7558" t="s">
        <v>142</v>
      </c>
      <c r="D7558">
        <v>10</v>
      </c>
      <c r="E7558" t="s">
        <v>137</v>
      </c>
      <c r="F7558" t="s">
        <v>139</v>
      </c>
      <c r="G7558" t="s">
        <v>138</v>
      </c>
      <c r="H7558" t="s">
        <v>105</v>
      </c>
      <c r="I7558" t="s">
        <v>149</v>
      </c>
      <c r="J7558">
        <v>15</v>
      </c>
      <c r="K7558">
        <v>0</v>
      </c>
      <c r="L7558">
        <v>15</v>
      </c>
      <c r="M7558">
        <v>30.8</v>
      </c>
      <c r="N7558">
        <v>7.7</v>
      </c>
      <c r="O7558">
        <v>61.5</v>
      </c>
      <c r="P7558">
        <v>61.5</v>
      </c>
      <c r="Q7558">
        <v>61.5</v>
      </c>
      <c r="R7558" t="s">
        <v>161</v>
      </c>
      <c r="S7558" t="s">
        <v>161</v>
      </c>
      <c r="T7558" t="s">
        <v>161</v>
      </c>
      <c r="U7558" t="s">
        <v>161</v>
      </c>
    </row>
    <row r="7559" spans="1:21" hidden="1" x14ac:dyDescent="0.45">
      <c r="A7559" t="str">
        <f t="shared" ref="A7559:A7622" si="129">"YAG"&amp;D7559 &amp;E7559 &amp;F7559 &amp; G7559 &amp;H7559 &amp;I7559</f>
        <v>YAG10EUL8F+MHistory and archaeologyNorth East</v>
      </c>
      <c r="B7559" t="s">
        <v>116</v>
      </c>
      <c r="C7559" t="s">
        <v>142</v>
      </c>
      <c r="D7559">
        <v>10</v>
      </c>
      <c r="E7559" t="s">
        <v>137</v>
      </c>
      <c r="F7559" t="s">
        <v>139</v>
      </c>
      <c r="G7559" t="s">
        <v>138</v>
      </c>
      <c r="H7559" t="s">
        <v>105</v>
      </c>
      <c r="I7559" t="s">
        <v>150</v>
      </c>
      <c r="J7559" t="s">
        <v>161</v>
      </c>
      <c r="K7559" t="s">
        <v>161</v>
      </c>
      <c r="L7559" t="s">
        <v>161</v>
      </c>
      <c r="M7559" t="s">
        <v>161</v>
      </c>
      <c r="N7559" t="s">
        <v>161</v>
      </c>
      <c r="O7559" t="s">
        <v>161</v>
      </c>
      <c r="P7559" t="s">
        <v>161</v>
      </c>
      <c r="Q7559" t="s">
        <v>161</v>
      </c>
      <c r="R7559" t="s">
        <v>161</v>
      </c>
      <c r="S7559" t="s">
        <v>161</v>
      </c>
      <c r="T7559" t="s">
        <v>161</v>
      </c>
      <c r="U7559" t="s">
        <v>161</v>
      </c>
    </row>
    <row r="7560" spans="1:21" hidden="1" x14ac:dyDescent="0.45">
      <c r="A7560" t="str">
        <f t="shared" si="129"/>
        <v>YAG10EUL8F+MHistory and archaeologyNorth West</v>
      </c>
      <c r="B7560" t="s">
        <v>116</v>
      </c>
      <c r="C7560" t="s">
        <v>142</v>
      </c>
      <c r="D7560">
        <v>10</v>
      </c>
      <c r="E7560" t="s">
        <v>137</v>
      </c>
      <c r="F7560" t="s">
        <v>139</v>
      </c>
      <c r="G7560" t="s">
        <v>138</v>
      </c>
      <c r="H7560" t="s">
        <v>105</v>
      </c>
      <c r="I7560" t="s">
        <v>151</v>
      </c>
      <c r="J7560">
        <v>5</v>
      </c>
      <c r="K7560">
        <v>0</v>
      </c>
      <c r="L7560">
        <v>5</v>
      </c>
      <c r="M7560">
        <v>50</v>
      </c>
      <c r="N7560">
        <v>0</v>
      </c>
      <c r="O7560">
        <v>50</v>
      </c>
      <c r="P7560">
        <v>50</v>
      </c>
      <c r="Q7560">
        <v>50</v>
      </c>
      <c r="R7560" t="s">
        <v>161</v>
      </c>
      <c r="S7560" t="s">
        <v>161</v>
      </c>
      <c r="T7560" t="s">
        <v>161</v>
      </c>
      <c r="U7560" t="s">
        <v>161</v>
      </c>
    </row>
    <row r="7561" spans="1:21" hidden="1" x14ac:dyDescent="0.45">
      <c r="A7561" t="str">
        <f t="shared" si="129"/>
        <v>YAG10EUL8F+MHistory and archaeologyScotland</v>
      </c>
      <c r="B7561" t="s">
        <v>116</v>
      </c>
      <c r="C7561" t="s">
        <v>142</v>
      </c>
      <c r="D7561">
        <v>10</v>
      </c>
      <c r="E7561" t="s">
        <v>137</v>
      </c>
      <c r="F7561" t="s">
        <v>139</v>
      </c>
      <c r="G7561" t="s">
        <v>138</v>
      </c>
      <c r="H7561" t="s">
        <v>105</v>
      </c>
      <c r="I7561" t="s">
        <v>153</v>
      </c>
      <c r="J7561" t="s">
        <v>161</v>
      </c>
      <c r="K7561" t="s">
        <v>161</v>
      </c>
      <c r="L7561" t="s">
        <v>161</v>
      </c>
      <c r="M7561" t="s">
        <v>161</v>
      </c>
      <c r="N7561" t="s">
        <v>161</v>
      </c>
      <c r="O7561" t="s">
        <v>161</v>
      </c>
      <c r="P7561" t="s">
        <v>161</v>
      </c>
      <c r="Q7561" t="s">
        <v>161</v>
      </c>
      <c r="R7561" t="s">
        <v>157</v>
      </c>
      <c r="S7561" t="s">
        <v>157</v>
      </c>
      <c r="T7561" t="s">
        <v>157</v>
      </c>
      <c r="U7561" t="s">
        <v>157</v>
      </c>
    </row>
    <row r="7562" spans="1:21" hidden="1" x14ac:dyDescent="0.45">
      <c r="A7562" t="str">
        <f t="shared" si="129"/>
        <v>YAG10EUL8F+MHistory and archaeologySouth East</v>
      </c>
      <c r="B7562" t="s">
        <v>116</v>
      </c>
      <c r="C7562" t="s">
        <v>142</v>
      </c>
      <c r="D7562">
        <v>10</v>
      </c>
      <c r="E7562" t="s">
        <v>137</v>
      </c>
      <c r="F7562" t="s">
        <v>139</v>
      </c>
      <c r="G7562" t="s">
        <v>138</v>
      </c>
      <c r="H7562" t="s">
        <v>105</v>
      </c>
      <c r="I7562" t="s">
        <v>154</v>
      </c>
      <c r="J7562">
        <v>15</v>
      </c>
      <c r="K7562">
        <v>0</v>
      </c>
      <c r="L7562">
        <v>15</v>
      </c>
      <c r="M7562">
        <v>27.3</v>
      </c>
      <c r="N7562">
        <v>9.1</v>
      </c>
      <c r="O7562">
        <v>54.5</v>
      </c>
      <c r="P7562">
        <v>63.6</v>
      </c>
      <c r="Q7562">
        <v>63.6</v>
      </c>
      <c r="R7562" t="s">
        <v>161</v>
      </c>
      <c r="S7562" t="s">
        <v>161</v>
      </c>
      <c r="T7562" t="s">
        <v>161</v>
      </c>
      <c r="U7562" t="s">
        <v>161</v>
      </c>
    </row>
    <row r="7563" spans="1:21" hidden="1" x14ac:dyDescent="0.45">
      <c r="A7563" t="str">
        <f t="shared" si="129"/>
        <v>YAG10EUL8F+MHistory and archaeologySouth West</v>
      </c>
      <c r="B7563" t="s">
        <v>116</v>
      </c>
      <c r="C7563" t="s">
        <v>142</v>
      </c>
      <c r="D7563">
        <v>10</v>
      </c>
      <c r="E7563" t="s">
        <v>137</v>
      </c>
      <c r="F7563" t="s">
        <v>139</v>
      </c>
      <c r="G7563" t="s">
        <v>138</v>
      </c>
      <c r="H7563" t="s">
        <v>105</v>
      </c>
      <c r="I7563" t="s">
        <v>155</v>
      </c>
      <c r="J7563" t="s">
        <v>161</v>
      </c>
      <c r="K7563" t="s">
        <v>161</v>
      </c>
      <c r="L7563" t="s">
        <v>161</v>
      </c>
      <c r="M7563" t="s">
        <v>161</v>
      </c>
      <c r="N7563" t="s">
        <v>161</v>
      </c>
      <c r="O7563" t="s">
        <v>161</v>
      </c>
      <c r="P7563" t="s">
        <v>161</v>
      </c>
      <c r="Q7563" t="s">
        <v>161</v>
      </c>
      <c r="R7563" t="s">
        <v>157</v>
      </c>
      <c r="S7563" t="s">
        <v>157</v>
      </c>
      <c r="T7563" t="s">
        <v>157</v>
      </c>
      <c r="U7563" t="s">
        <v>157</v>
      </c>
    </row>
    <row r="7564" spans="1:21" hidden="1" x14ac:dyDescent="0.45">
      <c r="A7564" t="str">
        <f t="shared" si="129"/>
        <v>YAG10EUL8F+MHistory and archaeologyUnknown</v>
      </c>
      <c r="B7564" t="s">
        <v>116</v>
      </c>
      <c r="C7564" t="s">
        <v>142</v>
      </c>
      <c r="D7564">
        <v>10</v>
      </c>
      <c r="E7564" t="s">
        <v>137</v>
      </c>
      <c r="F7564" t="s">
        <v>139</v>
      </c>
      <c r="G7564" t="s">
        <v>138</v>
      </c>
      <c r="H7564" t="s">
        <v>105</v>
      </c>
      <c r="I7564" t="s">
        <v>156</v>
      </c>
      <c r="J7564" t="s">
        <v>161</v>
      </c>
      <c r="K7564" t="s">
        <v>161</v>
      </c>
      <c r="L7564" t="s">
        <v>161</v>
      </c>
      <c r="M7564" t="s">
        <v>161</v>
      </c>
      <c r="N7564" t="s">
        <v>161</v>
      </c>
      <c r="O7564" t="s">
        <v>161</v>
      </c>
      <c r="P7564" t="s">
        <v>161</v>
      </c>
      <c r="Q7564" t="s">
        <v>161</v>
      </c>
      <c r="R7564" t="s">
        <v>157</v>
      </c>
      <c r="S7564" t="s">
        <v>157</v>
      </c>
      <c r="T7564" t="s">
        <v>157</v>
      </c>
      <c r="U7564" t="s">
        <v>157</v>
      </c>
    </row>
    <row r="7565" spans="1:21" hidden="1" x14ac:dyDescent="0.45">
      <c r="A7565" t="str">
        <f t="shared" si="129"/>
        <v>YAG10EUL8F+MHistory and archaeologyWales</v>
      </c>
      <c r="B7565" t="s">
        <v>116</v>
      </c>
      <c r="C7565" t="s">
        <v>142</v>
      </c>
      <c r="D7565">
        <v>10</v>
      </c>
      <c r="E7565" t="s">
        <v>137</v>
      </c>
      <c r="F7565" t="s">
        <v>139</v>
      </c>
      <c r="G7565" t="s">
        <v>138</v>
      </c>
      <c r="H7565" t="s">
        <v>105</v>
      </c>
      <c r="I7565" t="s">
        <v>158</v>
      </c>
      <c r="J7565" t="s">
        <v>161</v>
      </c>
      <c r="K7565" t="s">
        <v>161</v>
      </c>
      <c r="L7565" t="s">
        <v>161</v>
      </c>
      <c r="M7565" t="s">
        <v>161</v>
      </c>
      <c r="N7565" t="s">
        <v>161</v>
      </c>
      <c r="O7565" t="s">
        <v>161</v>
      </c>
      <c r="P7565" t="s">
        <v>161</v>
      </c>
      <c r="Q7565" t="s">
        <v>161</v>
      </c>
      <c r="R7565" t="s">
        <v>157</v>
      </c>
      <c r="S7565" t="s">
        <v>157</v>
      </c>
      <c r="T7565" t="s">
        <v>157</v>
      </c>
      <c r="U7565" t="s">
        <v>157</v>
      </c>
    </row>
    <row r="7566" spans="1:21" hidden="1" x14ac:dyDescent="0.45">
      <c r="A7566" t="str">
        <f t="shared" si="129"/>
        <v>YAG10EUL8F+MHistory and archaeologyWest Midlands</v>
      </c>
      <c r="B7566" t="s">
        <v>116</v>
      </c>
      <c r="C7566" t="s">
        <v>142</v>
      </c>
      <c r="D7566">
        <v>10</v>
      </c>
      <c r="E7566" t="s">
        <v>137</v>
      </c>
      <c r="F7566" t="s">
        <v>139</v>
      </c>
      <c r="G7566" t="s">
        <v>138</v>
      </c>
      <c r="H7566" t="s">
        <v>105</v>
      </c>
      <c r="I7566" t="s">
        <v>159</v>
      </c>
      <c r="J7566" t="s">
        <v>161</v>
      </c>
      <c r="K7566" t="s">
        <v>161</v>
      </c>
      <c r="L7566" t="s">
        <v>161</v>
      </c>
      <c r="M7566" t="s">
        <v>161</v>
      </c>
      <c r="N7566" t="s">
        <v>161</v>
      </c>
      <c r="O7566" t="s">
        <v>161</v>
      </c>
      <c r="P7566" t="s">
        <v>161</v>
      </c>
      <c r="Q7566" t="s">
        <v>161</v>
      </c>
      <c r="R7566" t="s">
        <v>157</v>
      </c>
      <c r="S7566" t="s">
        <v>157</v>
      </c>
      <c r="T7566" t="s">
        <v>157</v>
      </c>
      <c r="U7566" t="s">
        <v>157</v>
      </c>
    </row>
    <row r="7567" spans="1:21" hidden="1" x14ac:dyDescent="0.45">
      <c r="A7567" t="str">
        <f t="shared" si="129"/>
        <v>YAG10EUL8F+MHistory and archaeologyYorkshire and The Humber</v>
      </c>
      <c r="B7567" t="s">
        <v>116</v>
      </c>
      <c r="C7567" t="s">
        <v>142</v>
      </c>
      <c r="D7567">
        <v>10</v>
      </c>
      <c r="E7567" t="s">
        <v>137</v>
      </c>
      <c r="F7567" t="s">
        <v>139</v>
      </c>
      <c r="G7567" t="s">
        <v>138</v>
      </c>
      <c r="H7567" t="s">
        <v>105</v>
      </c>
      <c r="I7567" t="s">
        <v>160</v>
      </c>
      <c r="J7567" t="s">
        <v>161</v>
      </c>
      <c r="K7567" t="s">
        <v>161</v>
      </c>
      <c r="L7567" t="s">
        <v>161</v>
      </c>
      <c r="M7567" t="s">
        <v>161</v>
      </c>
      <c r="N7567" t="s">
        <v>161</v>
      </c>
      <c r="O7567" t="s">
        <v>161</v>
      </c>
      <c r="P7567" t="s">
        <v>161</v>
      </c>
      <c r="Q7567" t="s">
        <v>161</v>
      </c>
      <c r="R7567" t="s">
        <v>161</v>
      </c>
      <c r="S7567" t="s">
        <v>161</v>
      </c>
      <c r="T7567" t="s">
        <v>161</v>
      </c>
      <c r="U7567" t="s">
        <v>161</v>
      </c>
    </row>
    <row r="7568" spans="1:21" hidden="1" x14ac:dyDescent="0.45">
      <c r="A7568" t="str">
        <f t="shared" si="129"/>
        <v>YAG10EUL8F+MHistory and archaeologyNA</v>
      </c>
      <c r="B7568" t="s">
        <v>116</v>
      </c>
      <c r="C7568" t="s">
        <v>142</v>
      </c>
      <c r="D7568">
        <v>10</v>
      </c>
      <c r="E7568" t="s">
        <v>137</v>
      </c>
      <c r="F7568" t="s">
        <v>139</v>
      </c>
      <c r="G7568" t="s">
        <v>138</v>
      </c>
      <c r="H7568" t="s">
        <v>105</v>
      </c>
      <c r="I7568" t="s">
        <v>157</v>
      </c>
      <c r="J7568">
        <v>30</v>
      </c>
      <c r="K7568">
        <v>100</v>
      </c>
      <c r="L7568" t="s">
        <v>161</v>
      </c>
      <c r="M7568" t="s">
        <v>161</v>
      </c>
      <c r="N7568" t="s">
        <v>161</v>
      </c>
      <c r="O7568" t="s">
        <v>161</v>
      </c>
      <c r="P7568" t="s">
        <v>161</v>
      </c>
      <c r="Q7568" t="s">
        <v>161</v>
      </c>
      <c r="R7568" t="s">
        <v>157</v>
      </c>
      <c r="S7568" t="s">
        <v>157</v>
      </c>
      <c r="T7568" t="s">
        <v>157</v>
      </c>
      <c r="U7568" t="s">
        <v>157</v>
      </c>
    </row>
    <row r="7569" spans="1:21" hidden="1" x14ac:dyDescent="0.45">
      <c r="A7569" t="str">
        <f t="shared" si="129"/>
        <v>YAG5EUL7F+MHistory and archaeologyAbroad</v>
      </c>
      <c r="B7569" t="s">
        <v>116</v>
      </c>
      <c r="C7569" t="s">
        <v>140</v>
      </c>
      <c r="D7569">
        <v>5</v>
      </c>
      <c r="E7569" t="s">
        <v>137</v>
      </c>
      <c r="F7569" t="s">
        <v>145</v>
      </c>
      <c r="G7569" t="s">
        <v>138</v>
      </c>
      <c r="H7569" t="s">
        <v>105</v>
      </c>
      <c r="I7569" t="s">
        <v>146</v>
      </c>
      <c r="J7569">
        <v>35</v>
      </c>
      <c r="K7569">
        <v>0</v>
      </c>
      <c r="L7569">
        <v>35</v>
      </c>
      <c r="M7569">
        <v>64.400000000000006</v>
      </c>
      <c r="N7569">
        <v>6.7</v>
      </c>
      <c r="O7569">
        <v>11.5</v>
      </c>
      <c r="P7569">
        <v>11.5</v>
      </c>
      <c r="Q7569">
        <v>28.9</v>
      </c>
      <c r="R7569" t="s">
        <v>161</v>
      </c>
      <c r="S7569" t="s">
        <v>161</v>
      </c>
      <c r="T7569" t="s">
        <v>161</v>
      </c>
      <c r="U7569" t="s">
        <v>161</v>
      </c>
    </row>
    <row r="7570" spans="1:21" hidden="1" x14ac:dyDescent="0.45">
      <c r="A7570" t="str">
        <f t="shared" si="129"/>
        <v>YAG5EUL7F+MHistory and archaeologyEast Midlands</v>
      </c>
      <c r="B7570" t="s">
        <v>116</v>
      </c>
      <c r="C7570" t="s">
        <v>140</v>
      </c>
      <c r="D7570">
        <v>5</v>
      </c>
      <c r="E7570" t="s">
        <v>137</v>
      </c>
      <c r="F7570" t="s">
        <v>145</v>
      </c>
      <c r="G7570" t="s">
        <v>138</v>
      </c>
      <c r="H7570" t="s">
        <v>105</v>
      </c>
      <c r="I7570" t="s">
        <v>147</v>
      </c>
      <c r="J7570">
        <v>10</v>
      </c>
      <c r="K7570">
        <v>0</v>
      </c>
      <c r="L7570">
        <v>10</v>
      </c>
      <c r="M7570">
        <v>14.3</v>
      </c>
      <c r="N7570">
        <v>0</v>
      </c>
      <c r="O7570">
        <v>28.6</v>
      </c>
      <c r="P7570">
        <v>57.1</v>
      </c>
      <c r="Q7570">
        <v>85.7</v>
      </c>
      <c r="R7570" t="s">
        <v>161</v>
      </c>
      <c r="S7570" t="s">
        <v>161</v>
      </c>
      <c r="T7570" t="s">
        <v>161</v>
      </c>
      <c r="U7570" t="s">
        <v>161</v>
      </c>
    </row>
    <row r="7571" spans="1:21" hidden="1" x14ac:dyDescent="0.45">
      <c r="A7571" t="str">
        <f t="shared" si="129"/>
        <v>YAG5EUL7F+MHistory and archaeologyEast of England</v>
      </c>
      <c r="B7571" t="s">
        <v>116</v>
      </c>
      <c r="C7571" t="s">
        <v>140</v>
      </c>
      <c r="D7571">
        <v>5</v>
      </c>
      <c r="E7571" t="s">
        <v>137</v>
      </c>
      <c r="F7571" t="s">
        <v>145</v>
      </c>
      <c r="G7571" t="s">
        <v>138</v>
      </c>
      <c r="H7571" t="s">
        <v>105</v>
      </c>
      <c r="I7571" t="s">
        <v>148</v>
      </c>
      <c r="J7571">
        <v>15</v>
      </c>
      <c r="K7571">
        <v>0</v>
      </c>
      <c r="L7571">
        <v>15</v>
      </c>
      <c r="M7571">
        <v>7.3</v>
      </c>
      <c r="N7571">
        <v>0</v>
      </c>
      <c r="O7571">
        <v>58.5</v>
      </c>
      <c r="P7571">
        <v>87.8</v>
      </c>
      <c r="Q7571">
        <v>92.7</v>
      </c>
      <c r="R7571" t="s">
        <v>161</v>
      </c>
      <c r="S7571" t="s">
        <v>161</v>
      </c>
      <c r="T7571" t="s">
        <v>161</v>
      </c>
      <c r="U7571" t="s">
        <v>161</v>
      </c>
    </row>
    <row r="7572" spans="1:21" hidden="1" x14ac:dyDescent="0.45">
      <c r="A7572" t="str">
        <f t="shared" si="129"/>
        <v>YAG5EUL7F+MHistory and archaeologyLondon</v>
      </c>
      <c r="B7572" t="s">
        <v>116</v>
      </c>
      <c r="C7572" t="s">
        <v>140</v>
      </c>
      <c r="D7572">
        <v>5</v>
      </c>
      <c r="E7572" t="s">
        <v>137</v>
      </c>
      <c r="F7572" t="s">
        <v>145</v>
      </c>
      <c r="G7572" t="s">
        <v>138</v>
      </c>
      <c r="H7572" t="s">
        <v>105</v>
      </c>
      <c r="I7572" t="s">
        <v>149</v>
      </c>
      <c r="J7572">
        <v>100</v>
      </c>
      <c r="K7572">
        <v>0</v>
      </c>
      <c r="L7572">
        <v>100</v>
      </c>
      <c r="M7572">
        <v>27.7</v>
      </c>
      <c r="N7572">
        <v>6.5</v>
      </c>
      <c r="O7572">
        <v>47.8</v>
      </c>
      <c r="P7572">
        <v>59.8</v>
      </c>
      <c r="Q7572">
        <v>65.8</v>
      </c>
      <c r="R7572">
        <v>45</v>
      </c>
      <c r="S7572">
        <v>22600</v>
      </c>
      <c r="T7572">
        <v>30700</v>
      </c>
      <c r="U7572">
        <v>54800</v>
      </c>
    </row>
    <row r="7573" spans="1:21" hidden="1" x14ac:dyDescent="0.45">
      <c r="A7573" t="str">
        <f t="shared" si="129"/>
        <v>YAG5EUL7F+MHistory and archaeologyNorth East</v>
      </c>
      <c r="B7573" t="s">
        <v>116</v>
      </c>
      <c r="C7573" t="s">
        <v>140</v>
      </c>
      <c r="D7573">
        <v>5</v>
      </c>
      <c r="E7573" t="s">
        <v>137</v>
      </c>
      <c r="F7573" t="s">
        <v>145</v>
      </c>
      <c r="G7573" t="s">
        <v>138</v>
      </c>
      <c r="H7573" t="s">
        <v>105</v>
      </c>
      <c r="I7573" t="s">
        <v>150</v>
      </c>
      <c r="J7573">
        <v>5</v>
      </c>
      <c r="K7573">
        <v>0</v>
      </c>
      <c r="L7573">
        <v>5</v>
      </c>
      <c r="M7573">
        <v>31.5</v>
      </c>
      <c r="N7573">
        <v>0</v>
      </c>
      <c r="O7573">
        <v>5.4</v>
      </c>
      <c r="P7573">
        <v>5.4</v>
      </c>
      <c r="Q7573">
        <v>68.5</v>
      </c>
      <c r="R7573" t="s">
        <v>161</v>
      </c>
      <c r="S7573" t="s">
        <v>161</v>
      </c>
      <c r="T7573" t="s">
        <v>161</v>
      </c>
      <c r="U7573" t="s">
        <v>161</v>
      </c>
    </row>
    <row r="7574" spans="1:21" hidden="1" x14ac:dyDescent="0.45">
      <c r="A7574" t="str">
        <f t="shared" si="129"/>
        <v>YAG5EUL7F+MHistory and archaeologyNorth West</v>
      </c>
      <c r="B7574" t="s">
        <v>116</v>
      </c>
      <c r="C7574" t="s">
        <v>140</v>
      </c>
      <c r="D7574">
        <v>5</v>
      </c>
      <c r="E7574" t="s">
        <v>137</v>
      </c>
      <c r="F7574" t="s">
        <v>145</v>
      </c>
      <c r="G7574" t="s">
        <v>138</v>
      </c>
      <c r="H7574" t="s">
        <v>105</v>
      </c>
      <c r="I7574" t="s">
        <v>151</v>
      </c>
      <c r="J7574">
        <v>5</v>
      </c>
      <c r="K7574">
        <v>0</v>
      </c>
      <c r="L7574">
        <v>5</v>
      </c>
      <c r="M7574">
        <v>0</v>
      </c>
      <c r="N7574">
        <v>0</v>
      </c>
      <c r="O7574">
        <v>75</v>
      </c>
      <c r="P7574">
        <v>100</v>
      </c>
      <c r="Q7574">
        <v>100</v>
      </c>
      <c r="R7574" t="s">
        <v>161</v>
      </c>
      <c r="S7574" t="s">
        <v>161</v>
      </c>
      <c r="T7574" t="s">
        <v>161</v>
      </c>
      <c r="U7574" t="s">
        <v>161</v>
      </c>
    </row>
    <row r="7575" spans="1:21" hidden="1" x14ac:dyDescent="0.45">
      <c r="A7575" t="str">
        <f t="shared" si="129"/>
        <v>YAG5EUL7F+MHistory and archaeologyNorthern Ireland</v>
      </c>
      <c r="B7575" t="s">
        <v>116</v>
      </c>
      <c r="C7575" t="s">
        <v>140</v>
      </c>
      <c r="D7575">
        <v>5</v>
      </c>
      <c r="E7575" t="s">
        <v>137</v>
      </c>
      <c r="F7575" t="s">
        <v>145</v>
      </c>
      <c r="G7575" t="s">
        <v>138</v>
      </c>
      <c r="H7575" t="s">
        <v>105</v>
      </c>
      <c r="I7575" t="s">
        <v>152</v>
      </c>
      <c r="J7575" t="s">
        <v>161</v>
      </c>
      <c r="K7575" t="s">
        <v>161</v>
      </c>
      <c r="L7575" t="s">
        <v>161</v>
      </c>
      <c r="M7575" t="s">
        <v>161</v>
      </c>
      <c r="N7575" t="s">
        <v>161</v>
      </c>
      <c r="O7575" t="s">
        <v>161</v>
      </c>
      <c r="P7575" t="s">
        <v>161</v>
      </c>
      <c r="Q7575" t="s">
        <v>161</v>
      </c>
      <c r="R7575" t="s">
        <v>157</v>
      </c>
      <c r="S7575" t="s">
        <v>157</v>
      </c>
      <c r="T7575" t="s">
        <v>157</v>
      </c>
      <c r="U7575" t="s">
        <v>157</v>
      </c>
    </row>
    <row r="7576" spans="1:21" hidden="1" x14ac:dyDescent="0.45">
      <c r="A7576" t="str">
        <f t="shared" si="129"/>
        <v>YAG5EUL7F+MHistory and archaeologyScotland</v>
      </c>
      <c r="B7576" t="s">
        <v>116</v>
      </c>
      <c r="C7576" t="s">
        <v>140</v>
      </c>
      <c r="D7576">
        <v>5</v>
      </c>
      <c r="E7576" t="s">
        <v>137</v>
      </c>
      <c r="F7576" t="s">
        <v>145</v>
      </c>
      <c r="G7576" t="s">
        <v>138</v>
      </c>
      <c r="H7576" t="s">
        <v>105</v>
      </c>
      <c r="I7576" t="s">
        <v>153</v>
      </c>
      <c r="J7576" t="s">
        <v>161</v>
      </c>
      <c r="K7576" t="s">
        <v>161</v>
      </c>
      <c r="L7576" t="s">
        <v>161</v>
      </c>
      <c r="M7576" t="s">
        <v>161</v>
      </c>
      <c r="N7576" t="s">
        <v>161</v>
      </c>
      <c r="O7576" t="s">
        <v>161</v>
      </c>
      <c r="P7576" t="s">
        <v>161</v>
      </c>
      <c r="Q7576" t="s">
        <v>161</v>
      </c>
      <c r="R7576" t="s">
        <v>161</v>
      </c>
      <c r="S7576" t="s">
        <v>161</v>
      </c>
      <c r="T7576" t="s">
        <v>161</v>
      </c>
      <c r="U7576" t="s">
        <v>161</v>
      </c>
    </row>
    <row r="7577" spans="1:21" hidden="1" x14ac:dyDescent="0.45">
      <c r="A7577" t="str">
        <f t="shared" si="129"/>
        <v>YAG5EUL7F+MHistory and archaeologySouth East</v>
      </c>
      <c r="B7577" t="s">
        <v>116</v>
      </c>
      <c r="C7577" t="s">
        <v>140</v>
      </c>
      <c r="D7577">
        <v>5</v>
      </c>
      <c r="E7577" t="s">
        <v>137</v>
      </c>
      <c r="F7577" t="s">
        <v>145</v>
      </c>
      <c r="G7577" t="s">
        <v>138</v>
      </c>
      <c r="H7577" t="s">
        <v>105</v>
      </c>
      <c r="I7577" t="s">
        <v>154</v>
      </c>
      <c r="J7577">
        <v>25</v>
      </c>
      <c r="K7577">
        <v>0</v>
      </c>
      <c r="L7577">
        <v>25</v>
      </c>
      <c r="M7577">
        <v>38.299999999999997</v>
      </c>
      <c r="N7577">
        <v>9.4</v>
      </c>
      <c r="O7577">
        <v>24.2</v>
      </c>
      <c r="P7577">
        <v>44.3</v>
      </c>
      <c r="Q7577">
        <v>52.4</v>
      </c>
      <c r="R7577" t="s">
        <v>161</v>
      </c>
      <c r="S7577" t="s">
        <v>161</v>
      </c>
      <c r="T7577" t="s">
        <v>161</v>
      </c>
      <c r="U7577" t="s">
        <v>161</v>
      </c>
    </row>
    <row r="7578" spans="1:21" hidden="1" x14ac:dyDescent="0.45">
      <c r="A7578" t="str">
        <f t="shared" si="129"/>
        <v>YAG5EUL7F+MHistory and archaeologySouth West</v>
      </c>
      <c r="B7578" t="s">
        <v>116</v>
      </c>
      <c r="C7578" t="s">
        <v>140</v>
      </c>
      <c r="D7578">
        <v>5</v>
      </c>
      <c r="E7578" t="s">
        <v>137</v>
      </c>
      <c r="F7578" t="s">
        <v>145</v>
      </c>
      <c r="G7578" t="s">
        <v>138</v>
      </c>
      <c r="H7578" t="s">
        <v>105</v>
      </c>
      <c r="I7578" t="s">
        <v>155</v>
      </c>
      <c r="J7578">
        <v>10</v>
      </c>
      <c r="K7578">
        <v>0</v>
      </c>
      <c r="L7578">
        <v>10</v>
      </c>
      <c r="M7578">
        <v>29.3</v>
      </c>
      <c r="N7578">
        <v>0</v>
      </c>
      <c r="O7578">
        <v>17.7</v>
      </c>
      <c r="P7578">
        <v>53</v>
      </c>
      <c r="Q7578">
        <v>70.7</v>
      </c>
      <c r="R7578" t="s">
        <v>161</v>
      </c>
      <c r="S7578" t="s">
        <v>161</v>
      </c>
      <c r="T7578" t="s">
        <v>161</v>
      </c>
      <c r="U7578" t="s">
        <v>161</v>
      </c>
    </row>
    <row r="7579" spans="1:21" hidden="1" x14ac:dyDescent="0.45">
      <c r="A7579" t="str">
        <f t="shared" si="129"/>
        <v>YAG5EUL7F+MHistory and archaeologyWest Midlands</v>
      </c>
      <c r="B7579" t="s">
        <v>116</v>
      </c>
      <c r="C7579" t="s">
        <v>140</v>
      </c>
      <c r="D7579">
        <v>5</v>
      </c>
      <c r="E7579" t="s">
        <v>137</v>
      </c>
      <c r="F7579" t="s">
        <v>145</v>
      </c>
      <c r="G7579" t="s">
        <v>138</v>
      </c>
      <c r="H7579" t="s">
        <v>105</v>
      </c>
      <c r="I7579" t="s">
        <v>159</v>
      </c>
      <c r="J7579">
        <v>10</v>
      </c>
      <c r="K7579">
        <v>0</v>
      </c>
      <c r="L7579">
        <v>10</v>
      </c>
      <c r="M7579">
        <v>62</v>
      </c>
      <c r="N7579">
        <v>0</v>
      </c>
      <c r="O7579">
        <v>17.3</v>
      </c>
      <c r="P7579">
        <v>38</v>
      </c>
      <c r="Q7579">
        <v>38</v>
      </c>
      <c r="R7579" t="s">
        <v>157</v>
      </c>
      <c r="S7579" t="s">
        <v>157</v>
      </c>
      <c r="T7579" t="s">
        <v>157</v>
      </c>
      <c r="U7579" t="s">
        <v>157</v>
      </c>
    </row>
    <row r="7580" spans="1:21" hidden="1" x14ac:dyDescent="0.45">
      <c r="A7580" t="str">
        <f t="shared" si="129"/>
        <v>YAG5EUL7F+MHistory and archaeologyYorkshire and The Humber</v>
      </c>
      <c r="B7580" t="s">
        <v>116</v>
      </c>
      <c r="C7580" t="s">
        <v>140</v>
      </c>
      <c r="D7580">
        <v>5</v>
      </c>
      <c r="E7580" t="s">
        <v>137</v>
      </c>
      <c r="F7580" t="s">
        <v>145</v>
      </c>
      <c r="G7580" t="s">
        <v>138</v>
      </c>
      <c r="H7580" t="s">
        <v>105</v>
      </c>
      <c r="I7580" t="s">
        <v>160</v>
      </c>
      <c r="J7580">
        <v>10</v>
      </c>
      <c r="K7580">
        <v>0</v>
      </c>
      <c r="L7580">
        <v>10</v>
      </c>
      <c r="M7580">
        <v>24.6</v>
      </c>
      <c r="N7580">
        <v>0</v>
      </c>
      <c r="O7580">
        <v>35.1</v>
      </c>
      <c r="P7580">
        <v>64.900000000000006</v>
      </c>
      <c r="Q7580">
        <v>75.400000000000006</v>
      </c>
      <c r="R7580" t="s">
        <v>161</v>
      </c>
      <c r="S7580" t="s">
        <v>161</v>
      </c>
      <c r="T7580" t="s">
        <v>161</v>
      </c>
      <c r="U7580" t="s">
        <v>161</v>
      </c>
    </row>
    <row r="7581" spans="1:21" hidden="1" x14ac:dyDescent="0.45">
      <c r="A7581" t="str">
        <f t="shared" si="129"/>
        <v>YAG5EUL7F+MHistory and archaeologyNA</v>
      </c>
      <c r="B7581" t="s">
        <v>116</v>
      </c>
      <c r="C7581" t="s">
        <v>140</v>
      </c>
      <c r="D7581">
        <v>5</v>
      </c>
      <c r="E7581" t="s">
        <v>137</v>
      </c>
      <c r="F7581" t="s">
        <v>145</v>
      </c>
      <c r="G7581" t="s">
        <v>138</v>
      </c>
      <c r="H7581" t="s">
        <v>105</v>
      </c>
      <c r="I7581" t="s">
        <v>157</v>
      </c>
      <c r="J7581">
        <v>165</v>
      </c>
      <c r="K7581">
        <v>97.4</v>
      </c>
      <c r="L7581">
        <v>5</v>
      </c>
      <c r="M7581">
        <v>0</v>
      </c>
      <c r="N7581">
        <v>0</v>
      </c>
      <c r="O7581">
        <v>0</v>
      </c>
      <c r="P7581">
        <v>0.6</v>
      </c>
      <c r="Q7581">
        <v>2.6</v>
      </c>
      <c r="R7581" t="s">
        <v>157</v>
      </c>
      <c r="S7581" t="s">
        <v>157</v>
      </c>
      <c r="T7581" t="s">
        <v>157</v>
      </c>
      <c r="U7581" t="s">
        <v>157</v>
      </c>
    </row>
    <row r="7582" spans="1:21" hidden="1" x14ac:dyDescent="0.45">
      <c r="A7582" t="str">
        <f t="shared" si="129"/>
        <v>YAG5EUL8F+MHistory and archaeologyAbroad</v>
      </c>
      <c r="B7582" t="s">
        <v>116</v>
      </c>
      <c r="C7582" t="s">
        <v>140</v>
      </c>
      <c r="D7582">
        <v>5</v>
      </c>
      <c r="E7582" t="s">
        <v>137</v>
      </c>
      <c r="F7582" t="s">
        <v>139</v>
      </c>
      <c r="G7582" t="s">
        <v>138</v>
      </c>
      <c r="H7582" t="s">
        <v>105</v>
      </c>
      <c r="I7582" t="s">
        <v>146</v>
      </c>
      <c r="J7582">
        <v>10</v>
      </c>
      <c r="K7582">
        <v>0</v>
      </c>
      <c r="L7582">
        <v>10</v>
      </c>
      <c r="M7582">
        <v>62.5</v>
      </c>
      <c r="N7582">
        <v>0</v>
      </c>
      <c r="O7582">
        <v>37.5</v>
      </c>
      <c r="P7582">
        <v>37.5</v>
      </c>
      <c r="Q7582">
        <v>37.5</v>
      </c>
      <c r="R7582" t="s">
        <v>157</v>
      </c>
      <c r="S7582" t="s">
        <v>157</v>
      </c>
      <c r="T7582" t="s">
        <v>157</v>
      </c>
      <c r="U7582" t="s">
        <v>157</v>
      </c>
    </row>
    <row r="7583" spans="1:21" hidden="1" x14ac:dyDescent="0.45">
      <c r="A7583" t="str">
        <f t="shared" si="129"/>
        <v>YAG5EUL8F+MHistory and archaeologyEast Midlands</v>
      </c>
      <c r="B7583" t="s">
        <v>116</v>
      </c>
      <c r="C7583" t="s">
        <v>140</v>
      </c>
      <c r="D7583">
        <v>5</v>
      </c>
      <c r="E7583" t="s">
        <v>137</v>
      </c>
      <c r="F7583" t="s">
        <v>139</v>
      </c>
      <c r="G7583" t="s">
        <v>138</v>
      </c>
      <c r="H7583" t="s">
        <v>105</v>
      </c>
      <c r="I7583" t="s">
        <v>147</v>
      </c>
      <c r="J7583" t="s">
        <v>161</v>
      </c>
      <c r="K7583" t="s">
        <v>161</v>
      </c>
      <c r="L7583" t="s">
        <v>161</v>
      </c>
      <c r="M7583" t="s">
        <v>161</v>
      </c>
      <c r="N7583" t="s">
        <v>161</v>
      </c>
      <c r="O7583" t="s">
        <v>161</v>
      </c>
      <c r="P7583" t="s">
        <v>161</v>
      </c>
      <c r="Q7583" t="s">
        <v>161</v>
      </c>
      <c r="R7583" t="s">
        <v>157</v>
      </c>
      <c r="S7583" t="s">
        <v>157</v>
      </c>
      <c r="T7583" t="s">
        <v>157</v>
      </c>
      <c r="U7583" t="s">
        <v>157</v>
      </c>
    </row>
    <row r="7584" spans="1:21" hidden="1" x14ac:dyDescent="0.45">
      <c r="A7584" t="str">
        <f t="shared" si="129"/>
        <v>YAG5EUL8F+MHistory and archaeologyEast of England</v>
      </c>
      <c r="B7584" t="s">
        <v>116</v>
      </c>
      <c r="C7584" t="s">
        <v>140</v>
      </c>
      <c r="D7584">
        <v>5</v>
      </c>
      <c r="E7584" t="s">
        <v>137</v>
      </c>
      <c r="F7584" t="s">
        <v>139</v>
      </c>
      <c r="G7584" t="s">
        <v>138</v>
      </c>
      <c r="H7584" t="s">
        <v>105</v>
      </c>
      <c r="I7584" t="s">
        <v>148</v>
      </c>
      <c r="J7584">
        <v>10</v>
      </c>
      <c r="K7584">
        <v>0</v>
      </c>
      <c r="L7584">
        <v>10</v>
      </c>
      <c r="M7584">
        <v>23.5</v>
      </c>
      <c r="N7584">
        <v>11.8</v>
      </c>
      <c r="O7584">
        <v>64.7</v>
      </c>
      <c r="P7584">
        <v>64.7</v>
      </c>
      <c r="Q7584">
        <v>64.7</v>
      </c>
      <c r="R7584" t="s">
        <v>161</v>
      </c>
      <c r="S7584" t="s">
        <v>161</v>
      </c>
      <c r="T7584" t="s">
        <v>161</v>
      </c>
      <c r="U7584" t="s">
        <v>161</v>
      </c>
    </row>
    <row r="7585" spans="1:21" hidden="1" x14ac:dyDescent="0.45">
      <c r="A7585" t="str">
        <f t="shared" si="129"/>
        <v>YAG5EUL8F+MHistory and archaeologyLondon</v>
      </c>
      <c r="B7585" t="s">
        <v>116</v>
      </c>
      <c r="C7585" t="s">
        <v>140</v>
      </c>
      <c r="D7585">
        <v>5</v>
      </c>
      <c r="E7585" t="s">
        <v>137</v>
      </c>
      <c r="F7585" t="s">
        <v>139</v>
      </c>
      <c r="G7585" t="s">
        <v>138</v>
      </c>
      <c r="H7585" t="s">
        <v>105</v>
      </c>
      <c r="I7585" t="s">
        <v>149</v>
      </c>
      <c r="J7585">
        <v>20</v>
      </c>
      <c r="K7585">
        <v>0</v>
      </c>
      <c r="L7585">
        <v>20</v>
      </c>
      <c r="M7585">
        <v>34.6</v>
      </c>
      <c r="N7585">
        <v>0</v>
      </c>
      <c r="O7585">
        <v>53.9</v>
      </c>
      <c r="P7585">
        <v>65.400000000000006</v>
      </c>
      <c r="Q7585">
        <v>65.400000000000006</v>
      </c>
      <c r="R7585" t="s">
        <v>161</v>
      </c>
      <c r="S7585" t="s">
        <v>161</v>
      </c>
      <c r="T7585" t="s">
        <v>161</v>
      </c>
      <c r="U7585" t="s">
        <v>161</v>
      </c>
    </row>
    <row r="7586" spans="1:21" hidden="1" x14ac:dyDescent="0.45">
      <c r="A7586" t="str">
        <f t="shared" si="129"/>
        <v>YAG5EUL8F+MHistory and archaeologyNorth West</v>
      </c>
      <c r="B7586" t="s">
        <v>116</v>
      </c>
      <c r="C7586" t="s">
        <v>140</v>
      </c>
      <c r="D7586">
        <v>5</v>
      </c>
      <c r="E7586" t="s">
        <v>137</v>
      </c>
      <c r="F7586" t="s">
        <v>139</v>
      </c>
      <c r="G7586" t="s">
        <v>138</v>
      </c>
      <c r="H7586" t="s">
        <v>105</v>
      </c>
      <c r="I7586" t="s">
        <v>151</v>
      </c>
      <c r="J7586">
        <v>10</v>
      </c>
      <c r="K7586">
        <v>0</v>
      </c>
      <c r="L7586">
        <v>10</v>
      </c>
      <c r="M7586">
        <v>14.3</v>
      </c>
      <c r="N7586">
        <v>28.6</v>
      </c>
      <c r="O7586">
        <v>57.1</v>
      </c>
      <c r="P7586">
        <v>57.1</v>
      </c>
      <c r="Q7586">
        <v>57.1</v>
      </c>
      <c r="R7586" t="s">
        <v>161</v>
      </c>
      <c r="S7586" t="s">
        <v>161</v>
      </c>
      <c r="T7586" t="s">
        <v>161</v>
      </c>
      <c r="U7586" t="s">
        <v>161</v>
      </c>
    </row>
    <row r="7587" spans="1:21" hidden="1" x14ac:dyDescent="0.45">
      <c r="A7587" t="str">
        <f t="shared" si="129"/>
        <v>YAG5EUL8F+MHistory and archaeologyNorthern Ireland</v>
      </c>
      <c r="B7587" t="s">
        <v>116</v>
      </c>
      <c r="C7587" t="s">
        <v>140</v>
      </c>
      <c r="D7587">
        <v>5</v>
      </c>
      <c r="E7587" t="s">
        <v>137</v>
      </c>
      <c r="F7587" t="s">
        <v>139</v>
      </c>
      <c r="G7587" t="s">
        <v>138</v>
      </c>
      <c r="H7587" t="s">
        <v>105</v>
      </c>
      <c r="I7587" t="s">
        <v>152</v>
      </c>
      <c r="J7587" t="s">
        <v>161</v>
      </c>
      <c r="K7587" t="s">
        <v>161</v>
      </c>
      <c r="L7587" t="s">
        <v>161</v>
      </c>
      <c r="M7587" t="s">
        <v>161</v>
      </c>
      <c r="N7587" t="s">
        <v>161</v>
      </c>
      <c r="O7587" t="s">
        <v>161</v>
      </c>
      <c r="P7587" t="s">
        <v>161</v>
      </c>
      <c r="Q7587" t="s">
        <v>161</v>
      </c>
      <c r="R7587" t="s">
        <v>161</v>
      </c>
      <c r="S7587" t="s">
        <v>161</v>
      </c>
      <c r="T7587" t="s">
        <v>161</v>
      </c>
      <c r="U7587" t="s">
        <v>161</v>
      </c>
    </row>
    <row r="7588" spans="1:21" hidden="1" x14ac:dyDescent="0.45">
      <c r="A7588" t="str">
        <f t="shared" si="129"/>
        <v>YAG5EUL8F+MHistory and archaeologyScotland</v>
      </c>
      <c r="B7588" t="s">
        <v>116</v>
      </c>
      <c r="C7588" t="s">
        <v>140</v>
      </c>
      <c r="D7588">
        <v>5</v>
      </c>
      <c r="E7588" t="s">
        <v>137</v>
      </c>
      <c r="F7588" t="s">
        <v>139</v>
      </c>
      <c r="G7588" t="s">
        <v>138</v>
      </c>
      <c r="H7588" t="s">
        <v>105</v>
      </c>
      <c r="I7588" t="s">
        <v>153</v>
      </c>
      <c r="J7588">
        <v>5</v>
      </c>
      <c r="K7588">
        <v>0</v>
      </c>
      <c r="L7588">
        <v>5</v>
      </c>
      <c r="M7588">
        <v>33.299999999999997</v>
      </c>
      <c r="N7588">
        <v>0</v>
      </c>
      <c r="O7588">
        <v>66.7</v>
      </c>
      <c r="P7588">
        <v>66.7</v>
      </c>
      <c r="Q7588">
        <v>66.7</v>
      </c>
      <c r="R7588" t="s">
        <v>161</v>
      </c>
      <c r="S7588" t="s">
        <v>161</v>
      </c>
      <c r="T7588" t="s">
        <v>161</v>
      </c>
      <c r="U7588" t="s">
        <v>161</v>
      </c>
    </row>
    <row r="7589" spans="1:21" hidden="1" x14ac:dyDescent="0.45">
      <c r="A7589" t="str">
        <f t="shared" si="129"/>
        <v>YAG5EUL8F+MHistory and archaeologySouth East</v>
      </c>
      <c r="B7589" t="s">
        <v>116</v>
      </c>
      <c r="C7589" t="s">
        <v>140</v>
      </c>
      <c r="D7589">
        <v>5</v>
      </c>
      <c r="E7589" t="s">
        <v>137</v>
      </c>
      <c r="F7589" t="s">
        <v>139</v>
      </c>
      <c r="G7589" t="s">
        <v>138</v>
      </c>
      <c r="H7589" t="s">
        <v>105</v>
      </c>
      <c r="I7589" t="s">
        <v>154</v>
      </c>
      <c r="J7589">
        <v>10</v>
      </c>
      <c r="K7589">
        <v>0</v>
      </c>
      <c r="L7589">
        <v>10</v>
      </c>
      <c r="M7589">
        <v>50</v>
      </c>
      <c r="N7589">
        <v>10</v>
      </c>
      <c r="O7589">
        <v>40</v>
      </c>
      <c r="P7589">
        <v>40</v>
      </c>
      <c r="Q7589">
        <v>40</v>
      </c>
      <c r="R7589" t="s">
        <v>161</v>
      </c>
      <c r="S7589" t="s">
        <v>161</v>
      </c>
      <c r="T7589" t="s">
        <v>161</v>
      </c>
      <c r="U7589" t="s">
        <v>161</v>
      </c>
    </row>
    <row r="7590" spans="1:21" hidden="1" x14ac:dyDescent="0.45">
      <c r="A7590" t="str">
        <f t="shared" si="129"/>
        <v>YAG5EUL8F+MHistory and archaeologySouth West</v>
      </c>
      <c r="B7590" t="s">
        <v>116</v>
      </c>
      <c r="C7590" t="s">
        <v>140</v>
      </c>
      <c r="D7590">
        <v>5</v>
      </c>
      <c r="E7590" t="s">
        <v>137</v>
      </c>
      <c r="F7590" t="s">
        <v>139</v>
      </c>
      <c r="G7590" t="s">
        <v>138</v>
      </c>
      <c r="H7590" t="s">
        <v>105</v>
      </c>
      <c r="I7590" t="s">
        <v>155</v>
      </c>
      <c r="J7590" t="s">
        <v>161</v>
      </c>
      <c r="K7590" t="s">
        <v>161</v>
      </c>
      <c r="L7590" t="s">
        <v>161</v>
      </c>
      <c r="M7590" t="s">
        <v>161</v>
      </c>
      <c r="N7590" t="s">
        <v>161</v>
      </c>
      <c r="O7590" t="s">
        <v>161</v>
      </c>
      <c r="P7590" t="s">
        <v>161</v>
      </c>
      <c r="Q7590" t="s">
        <v>161</v>
      </c>
      <c r="R7590" t="s">
        <v>157</v>
      </c>
      <c r="S7590" t="s">
        <v>157</v>
      </c>
      <c r="T7590" t="s">
        <v>157</v>
      </c>
      <c r="U7590" t="s">
        <v>157</v>
      </c>
    </row>
    <row r="7591" spans="1:21" hidden="1" x14ac:dyDescent="0.45">
      <c r="A7591" t="str">
        <f t="shared" si="129"/>
        <v>YAG5EUL8F+MHistory and archaeologyWest Midlands</v>
      </c>
      <c r="B7591" t="s">
        <v>116</v>
      </c>
      <c r="C7591" t="s">
        <v>140</v>
      </c>
      <c r="D7591">
        <v>5</v>
      </c>
      <c r="E7591" t="s">
        <v>137</v>
      </c>
      <c r="F7591" t="s">
        <v>139</v>
      </c>
      <c r="G7591" t="s">
        <v>138</v>
      </c>
      <c r="H7591" t="s">
        <v>105</v>
      </c>
      <c r="I7591" t="s">
        <v>159</v>
      </c>
      <c r="J7591">
        <v>10</v>
      </c>
      <c r="K7591">
        <v>0</v>
      </c>
      <c r="L7591">
        <v>10</v>
      </c>
      <c r="M7591">
        <v>16.7</v>
      </c>
      <c r="N7591">
        <v>0</v>
      </c>
      <c r="O7591">
        <v>83.3</v>
      </c>
      <c r="P7591">
        <v>83.3</v>
      </c>
      <c r="Q7591">
        <v>83.3</v>
      </c>
      <c r="R7591" t="s">
        <v>161</v>
      </c>
      <c r="S7591" t="s">
        <v>161</v>
      </c>
      <c r="T7591" t="s">
        <v>161</v>
      </c>
      <c r="U7591" t="s">
        <v>161</v>
      </c>
    </row>
    <row r="7592" spans="1:21" hidden="1" x14ac:dyDescent="0.45">
      <c r="A7592" t="str">
        <f t="shared" si="129"/>
        <v>YAG5EUL8F+MHistory and archaeologyYorkshire and The Humber</v>
      </c>
      <c r="B7592" t="s">
        <v>116</v>
      </c>
      <c r="C7592" t="s">
        <v>140</v>
      </c>
      <c r="D7592">
        <v>5</v>
      </c>
      <c r="E7592" t="s">
        <v>137</v>
      </c>
      <c r="F7592" t="s">
        <v>139</v>
      </c>
      <c r="G7592" t="s">
        <v>138</v>
      </c>
      <c r="H7592" t="s">
        <v>105</v>
      </c>
      <c r="I7592" t="s">
        <v>160</v>
      </c>
      <c r="J7592" t="s">
        <v>161</v>
      </c>
      <c r="K7592" t="s">
        <v>161</v>
      </c>
      <c r="L7592" t="s">
        <v>161</v>
      </c>
      <c r="M7592" t="s">
        <v>161</v>
      </c>
      <c r="N7592" t="s">
        <v>161</v>
      </c>
      <c r="O7592" t="s">
        <v>161</v>
      </c>
      <c r="P7592" t="s">
        <v>161</v>
      </c>
      <c r="Q7592" t="s">
        <v>161</v>
      </c>
      <c r="R7592" t="s">
        <v>161</v>
      </c>
      <c r="S7592" t="s">
        <v>161</v>
      </c>
      <c r="T7592" t="s">
        <v>161</v>
      </c>
      <c r="U7592" t="s">
        <v>161</v>
      </c>
    </row>
    <row r="7593" spans="1:21" hidden="1" x14ac:dyDescent="0.45">
      <c r="A7593" t="str">
        <f t="shared" si="129"/>
        <v>YAG5EUL8F+MHistory and archaeologyNA</v>
      </c>
      <c r="B7593" t="s">
        <v>116</v>
      </c>
      <c r="C7593" t="s">
        <v>140</v>
      </c>
      <c r="D7593">
        <v>5</v>
      </c>
      <c r="E7593" t="s">
        <v>137</v>
      </c>
      <c r="F7593" t="s">
        <v>139</v>
      </c>
      <c r="G7593" t="s">
        <v>138</v>
      </c>
      <c r="H7593" t="s">
        <v>105</v>
      </c>
      <c r="I7593" t="s">
        <v>157</v>
      </c>
      <c r="J7593">
        <v>25</v>
      </c>
      <c r="K7593">
        <v>100</v>
      </c>
      <c r="L7593" t="s">
        <v>161</v>
      </c>
      <c r="M7593" t="s">
        <v>161</v>
      </c>
      <c r="N7593" t="s">
        <v>161</v>
      </c>
      <c r="O7593" t="s">
        <v>161</v>
      </c>
      <c r="P7593" t="s">
        <v>161</v>
      </c>
      <c r="Q7593" t="s">
        <v>161</v>
      </c>
      <c r="R7593" t="s">
        <v>157</v>
      </c>
      <c r="S7593" t="s">
        <v>157</v>
      </c>
      <c r="T7593" t="s">
        <v>157</v>
      </c>
      <c r="U7593" t="s">
        <v>157</v>
      </c>
    </row>
    <row r="7594" spans="1:21" hidden="1" x14ac:dyDescent="0.45">
      <c r="A7594" t="str">
        <f t="shared" si="129"/>
        <v>YAG3EUL7F+MHistory and archaeologyAbroad</v>
      </c>
      <c r="B7594" t="s">
        <v>116</v>
      </c>
      <c r="C7594" t="s">
        <v>141</v>
      </c>
      <c r="D7594">
        <v>3</v>
      </c>
      <c r="E7594" t="s">
        <v>137</v>
      </c>
      <c r="F7594" t="s">
        <v>145</v>
      </c>
      <c r="G7594" t="s">
        <v>138</v>
      </c>
      <c r="H7594" t="s">
        <v>105</v>
      </c>
      <c r="I7594" t="s">
        <v>146</v>
      </c>
      <c r="J7594">
        <v>20</v>
      </c>
      <c r="K7594">
        <v>0</v>
      </c>
      <c r="L7594">
        <v>20</v>
      </c>
      <c r="M7594">
        <v>65.5</v>
      </c>
      <c r="N7594">
        <v>7.3</v>
      </c>
      <c r="O7594">
        <v>0</v>
      </c>
      <c r="P7594">
        <v>0</v>
      </c>
      <c r="Q7594">
        <v>27.3</v>
      </c>
      <c r="R7594" t="s">
        <v>157</v>
      </c>
      <c r="S7594" t="s">
        <v>157</v>
      </c>
      <c r="T7594" t="s">
        <v>157</v>
      </c>
      <c r="U7594" t="s">
        <v>157</v>
      </c>
    </row>
    <row r="7595" spans="1:21" hidden="1" x14ac:dyDescent="0.45">
      <c r="A7595" t="str">
        <f t="shared" si="129"/>
        <v>YAG3EUL7F+MHistory and archaeologyEast Midlands</v>
      </c>
      <c r="B7595" t="s">
        <v>116</v>
      </c>
      <c r="C7595" t="s">
        <v>141</v>
      </c>
      <c r="D7595">
        <v>3</v>
      </c>
      <c r="E7595" t="s">
        <v>137</v>
      </c>
      <c r="F7595" t="s">
        <v>145</v>
      </c>
      <c r="G7595" t="s">
        <v>138</v>
      </c>
      <c r="H7595" t="s">
        <v>105</v>
      </c>
      <c r="I7595" t="s">
        <v>147</v>
      </c>
      <c r="J7595">
        <v>5</v>
      </c>
      <c r="K7595">
        <v>0</v>
      </c>
      <c r="L7595">
        <v>5</v>
      </c>
      <c r="M7595">
        <v>33.299999999999997</v>
      </c>
      <c r="N7595">
        <v>0</v>
      </c>
      <c r="O7595">
        <v>0</v>
      </c>
      <c r="P7595">
        <v>33.299999999999997</v>
      </c>
      <c r="Q7595">
        <v>66.7</v>
      </c>
      <c r="R7595" t="s">
        <v>157</v>
      </c>
      <c r="S7595" t="s">
        <v>157</v>
      </c>
      <c r="T7595" t="s">
        <v>157</v>
      </c>
      <c r="U7595" t="s">
        <v>157</v>
      </c>
    </row>
    <row r="7596" spans="1:21" hidden="1" x14ac:dyDescent="0.45">
      <c r="A7596" t="str">
        <f t="shared" si="129"/>
        <v>YAG3EUL7F+MHistory and archaeologyEast of England</v>
      </c>
      <c r="B7596" t="s">
        <v>116</v>
      </c>
      <c r="C7596" t="s">
        <v>141</v>
      </c>
      <c r="D7596">
        <v>3</v>
      </c>
      <c r="E7596" t="s">
        <v>137</v>
      </c>
      <c r="F7596" t="s">
        <v>145</v>
      </c>
      <c r="G7596" t="s">
        <v>138</v>
      </c>
      <c r="H7596" t="s">
        <v>105</v>
      </c>
      <c r="I7596" t="s">
        <v>148</v>
      </c>
      <c r="J7596">
        <v>20</v>
      </c>
      <c r="K7596">
        <v>0</v>
      </c>
      <c r="L7596">
        <v>20</v>
      </c>
      <c r="M7596">
        <v>11.4</v>
      </c>
      <c r="N7596">
        <v>0</v>
      </c>
      <c r="O7596">
        <v>22.9</v>
      </c>
      <c r="P7596">
        <v>45.7</v>
      </c>
      <c r="Q7596">
        <v>88.6</v>
      </c>
      <c r="R7596" t="s">
        <v>161</v>
      </c>
      <c r="S7596" t="s">
        <v>161</v>
      </c>
      <c r="T7596" t="s">
        <v>161</v>
      </c>
      <c r="U7596" t="s">
        <v>161</v>
      </c>
    </row>
    <row r="7597" spans="1:21" hidden="1" x14ac:dyDescent="0.45">
      <c r="A7597" t="str">
        <f t="shared" si="129"/>
        <v>YAG3EUL7F+MHistory and archaeologyLondon</v>
      </c>
      <c r="B7597" t="s">
        <v>116</v>
      </c>
      <c r="C7597" t="s">
        <v>141</v>
      </c>
      <c r="D7597">
        <v>3</v>
      </c>
      <c r="E7597" t="s">
        <v>137</v>
      </c>
      <c r="F7597" t="s">
        <v>145</v>
      </c>
      <c r="G7597" t="s">
        <v>138</v>
      </c>
      <c r="H7597" t="s">
        <v>105</v>
      </c>
      <c r="I7597" t="s">
        <v>149</v>
      </c>
      <c r="J7597">
        <v>95</v>
      </c>
      <c r="K7597">
        <v>0</v>
      </c>
      <c r="L7597">
        <v>95</v>
      </c>
      <c r="M7597">
        <v>24.8</v>
      </c>
      <c r="N7597">
        <v>5.3</v>
      </c>
      <c r="O7597">
        <v>43.2</v>
      </c>
      <c r="P7597">
        <v>61.3</v>
      </c>
      <c r="Q7597">
        <v>69.900000000000006</v>
      </c>
      <c r="R7597">
        <v>40</v>
      </c>
      <c r="S7597">
        <v>24500</v>
      </c>
      <c r="T7597">
        <v>30300</v>
      </c>
      <c r="U7597">
        <v>35800</v>
      </c>
    </row>
    <row r="7598" spans="1:21" hidden="1" x14ac:dyDescent="0.45">
      <c r="A7598" t="str">
        <f t="shared" si="129"/>
        <v>YAG3EUL7F+MHistory and archaeologyNorth East</v>
      </c>
      <c r="B7598" t="s">
        <v>116</v>
      </c>
      <c r="C7598" t="s">
        <v>141</v>
      </c>
      <c r="D7598">
        <v>3</v>
      </c>
      <c r="E7598" t="s">
        <v>137</v>
      </c>
      <c r="F7598" t="s">
        <v>145</v>
      </c>
      <c r="G7598" t="s">
        <v>138</v>
      </c>
      <c r="H7598" t="s">
        <v>105</v>
      </c>
      <c r="I7598" t="s">
        <v>150</v>
      </c>
      <c r="J7598">
        <v>10</v>
      </c>
      <c r="K7598">
        <v>0</v>
      </c>
      <c r="L7598">
        <v>10</v>
      </c>
      <c r="M7598">
        <v>13.9</v>
      </c>
      <c r="N7598">
        <v>0</v>
      </c>
      <c r="O7598">
        <v>13.9</v>
      </c>
      <c r="P7598">
        <v>72.099999999999994</v>
      </c>
      <c r="Q7598">
        <v>86.1</v>
      </c>
      <c r="R7598" t="s">
        <v>161</v>
      </c>
      <c r="S7598" t="s">
        <v>161</v>
      </c>
      <c r="T7598" t="s">
        <v>161</v>
      </c>
      <c r="U7598" t="s">
        <v>161</v>
      </c>
    </row>
    <row r="7599" spans="1:21" hidden="1" x14ac:dyDescent="0.45">
      <c r="A7599" t="str">
        <f t="shared" si="129"/>
        <v>YAG3EUL7F+MHistory and archaeologyNorth West</v>
      </c>
      <c r="B7599" t="s">
        <v>116</v>
      </c>
      <c r="C7599" t="s">
        <v>141</v>
      </c>
      <c r="D7599">
        <v>3</v>
      </c>
      <c r="E7599" t="s">
        <v>137</v>
      </c>
      <c r="F7599" t="s">
        <v>145</v>
      </c>
      <c r="G7599" t="s">
        <v>138</v>
      </c>
      <c r="H7599" t="s">
        <v>105</v>
      </c>
      <c r="I7599" t="s">
        <v>151</v>
      </c>
      <c r="J7599">
        <v>10</v>
      </c>
      <c r="K7599">
        <v>0</v>
      </c>
      <c r="L7599">
        <v>10</v>
      </c>
      <c r="M7599">
        <v>42.9</v>
      </c>
      <c r="N7599">
        <v>0</v>
      </c>
      <c r="O7599">
        <v>42.9</v>
      </c>
      <c r="P7599">
        <v>42.9</v>
      </c>
      <c r="Q7599">
        <v>57.1</v>
      </c>
      <c r="R7599" t="s">
        <v>161</v>
      </c>
      <c r="S7599" t="s">
        <v>161</v>
      </c>
      <c r="T7599" t="s">
        <v>161</v>
      </c>
      <c r="U7599" t="s">
        <v>161</v>
      </c>
    </row>
    <row r="7600" spans="1:21" hidden="1" x14ac:dyDescent="0.45">
      <c r="A7600" t="str">
        <f t="shared" si="129"/>
        <v>YAG3EUL7F+MHistory and archaeologyNorthern Ireland</v>
      </c>
      <c r="B7600" t="s">
        <v>116</v>
      </c>
      <c r="C7600" t="s">
        <v>141</v>
      </c>
      <c r="D7600">
        <v>3</v>
      </c>
      <c r="E7600" t="s">
        <v>137</v>
      </c>
      <c r="F7600" t="s">
        <v>145</v>
      </c>
      <c r="G7600" t="s">
        <v>138</v>
      </c>
      <c r="H7600" t="s">
        <v>105</v>
      </c>
      <c r="I7600" t="s">
        <v>152</v>
      </c>
      <c r="J7600">
        <v>5</v>
      </c>
      <c r="K7600">
        <v>0</v>
      </c>
      <c r="L7600">
        <v>5</v>
      </c>
      <c r="M7600">
        <v>33.299999999999997</v>
      </c>
      <c r="N7600">
        <v>0</v>
      </c>
      <c r="O7600">
        <v>33.299999999999997</v>
      </c>
      <c r="P7600">
        <v>66.7</v>
      </c>
      <c r="Q7600">
        <v>66.7</v>
      </c>
      <c r="R7600" t="s">
        <v>161</v>
      </c>
      <c r="S7600" t="s">
        <v>161</v>
      </c>
      <c r="T7600" t="s">
        <v>161</v>
      </c>
      <c r="U7600" t="s">
        <v>161</v>
      </c>
    </row>
    <row r="7601" spans="1:21" hidden="1" x14ac:dyDescent="0.45">
      <c r="A7601" t="str">
        <f t="shared" si="129"/>
        <v>YAG3EUL7F+MHistory and archaeologyScotland</v>
      </c>
      <c r="B7601" t="s">
        <v>116</v>
      </c>
      <c r="C7601" t="s">
        <v>141</v>
      </c>
      <c r="D7601">
        <v>3</v>
      </c>
      <c r="E7601" t="s">
        <v>137</v>
      </c>
      <c r="F7601" t="s">
        <v>145</v>
      </c>
      <c r="G7601" t="s">
        <v>138</v>
      </c>
      <c r="H7601" t="s">
        <v>105</v>
      </c>
      <c r="I7601" t="s">
        <v>153</v>
      </c>
      <c r="J7601" t="s">
        <v>161</v>
      </c>
      <c r="K7601" t="s">
        <v>161</v>
      </c>
      <c r="L7601" t="s">
        <v>161</v>
      </c>
      <c r="M7601" t="s">
        <v>161</v>
      </c>
      <c r="N7601" t="s">
        <v>161</v>
      </c>
      <c r="O7601" t="s">
        <v>161</v>
      </c>
      <c r="P7601" t="s">
        <v>161</v>
      </c>
      <c r="Q7601" t="s">
        <v>161</v>
      </c>
      <c r="R7601" t="s">
        <v>157</v>
      </c>
      <c r="S7601" t="s">
        <v>157</v>
      </c>
      <c r="T7601" t="s">
        <v>157</v>
      </c>
      <c r="U7601" t="s">
        <v>157</v>
      </c>
    </row>
    <row r="7602" spans="1:21" hidden="1" x14ac:dyDescent="0.45">
      <c r="A7602" t="str">
        <f t="shared" si="129"/>
        <v>YAG3EUL7F+MHistory and archaeologySouth East</v>
      </c>
      <c r="B7602" t="s">
        <v>116</v>
      </c>
      <c r="C7602" t="s">
        <v>141</v>
      </c>
      <c r="D7602">
        <v>3</v>
      </c>
      <c r="E7602" t="s">
        <v>137</v>
      </c>
      <c r="F7602" t="s">
        <v>145</v>
      </c>
      <c r="G7602" t="s">
        <v>138</v>
      </c>
      <c r="H7602" t="s">
        <v>105</v>
      </c>
      <c r="I7602" t="s">
        <v>154</v>
      </c>
      <c r="J7602">
        <v>35</v>
      </c>
      <c r="K7602">
        <v>0</v>
      </c>
      <c r="L7602">
        <v>35</v>
      </c>
      <c r="M7602">
        <v>22.7</v>
      </c>
      <c r="N7602">
        <v>3.2</v>
      </c>
      <c r="O7602">
        <v>23.8</v>
      </c>
      <c r="P7602">
        <v>59.5</v>
      </c>
      <c r="Q7602">
        <v>74.099999999999994</v>
      </c>
      <c r="R7602" t="s">
        <v>161</v>
      </c>
      <c r="S7602" t="s">
        <v>161</v>
      </c>
      <c r="T7602" t="s">
        <v>161</v>
      </c>
      <c r="U7602" t="s">
        <v>161</v>
      </c>
    </row>
    <row r="7603" spans="1:21" hidden="1" x14ac:dyDescent="0.45">
      <c r="A7603" t="str">
        <f t="shared" si="129"/>
        <v>YAG3EUL7F+MHistory and archaeologySouth West</v>
      </c>
      <c r="B7603" t="s">
        <v>116</v>
      </c>
      <c r="C7603" t="s">
        <v>141</v>
      </c>
      <c r="D7603">
        <v>3</v>
      </c>
      <c r="E7603" t="s">
        <v>137</v>
      </c>
      <c r="F7603" t="s">
        <v>145</v>
      </c>
      <c r="G7603" t="s">
        <v>138</v>
      </c>
      <c r="H7603" t="s">
        <v>105</v>
      </c>
      <c r="I7603" t="s">
        <v>155</v>
      </c>
      <c r="J7603" t="s">
        <v>161</v>
      </c>
      <c r="K7603" t="s">
        <v>161</v>
      </c>
      <c r="L7603" t="s">
        <v>161</v>
      </c>
      <c r="M7603" t="s">
        <v>161</v>
      </c>
      <c r="N7603" t="s">
        <v>161</v>
      </c>
      <c r="O7603" t="s">
        <v>161</v>
      </c>
      <c r="P7603" t="s">
        <v>161</v>
      </c>
      <c r="Q7603" t="s">
        <v>161</v>
      </c>
      <c r="R7603" t="s">
        <v>161</v>
      </c>
      <c r="S7603" t="s">
        <v>161</v>
      </c>
      <c r="T7603" t="s">
        <v>161</v>
      </c>
      <c r="U7603" t="s">
        <v>161</v>
      </c>
    </row>
    <row r="7604" spans="1:21" hidden="1" x14ac:dyDescent="0.45">
      <c r="A7604" t="str">
        <f t="shared" si="129"/>
        <v>YAG3EUL7F+MHistory and archaeologyWales</v>
      </c>
      <c r="B7604" t="s">
        <v>116</v>
      </c>
      <c r="C7604" t="s">
        <v>141</v>
      </c>
      <c r="D7604">
        <v>3</v>
      </c>
      <c r="E7604" t="s">
        <v>137</v>
      </c>
      <c r="F7604" t="s">
        <v>145</v>
      </c>
      <c r="G7604" t="s">
        <v>138</v>
      </c>
      <c r="H7604" t="s">
        <v>105</v>
      </c>
      <c r="I7604" t="s">
        <v>158</v>
      </c>
      <c r="J7604" t="s">
        <v>161</v>
      </c>
      <c r="K7604" t="s">
        <v>161</v>
      </c>
      <c r="L7604" t="s">
        <v>161</v>
      </c>
      <c r="M7604" t="s">
        <v>161</v>
      </c>
      <c r="N7604" t="s">
        <v>161</v>
      </c>
      <c r="O7604" t="s">
        <v>161</v>
      </c>
      <c r="P7604" t="s">
        <v>161</v>
      </c>
      <c r="Q7604" t="s">
        <v>161</v>
      </c>
      <c r="R7604" t="s">
        <v>161</v>
      </c>
      <c r="S7604" t="s">
        <v>161</v>
      </c>
      <c r="T7604" t="s">
        <v>161</v>
      </c>
      <c r="U7604" t="s">
        <v>161</v>
      </c>
    </row>
    <row r="7605" spans="1:21" hidden="1" x14ac:dyDescent="0.45">
      <c r="A7605" t="str">
        <f t="shared" si="129"/>
        <v>YAG3EUL7F+MHistory and archaeologyWest Midlands</v>
      </c>
      <c r="B7605" t="s">
        <v>116</v>
      </c>
      <c r="C7605" t="s">
        <v>141</v>
      </c>
      <c r="D7605">
        <v>3</v>
      </c>
      <c r="E7605" t="s">
        <v>137</v>
      </c>
      <c r="F7605" t="s">
        <v>145</v>
      </c>
      <c r="G7605" t="s">
        <v>138</v>
      </c>
      <c r="H7605" t="s">
        <v>105</v>
      </c>
      <c r="I7605" t="s">
        <v>159</v>
      </c>
      <c r="J7605">
        <v>10</v>
      </c>
      <c r="K7605">
        <v>0</v>
      </c>
      <c r="L7605">
        <v>10</v>
      </c>
      <c r="M7605">
        <v>13.6</v>
      </c>
      <c r="N7605">
        <v>0</v>
      </c>
      <c r="O7605">
        <v>4.5</v>
      </c>
      <c r="P7605">
        <v>18.100000000000001</v>
      </c>
      <c r="Q7605">
        <v>86.4</v>
      </c>
      <c r="R7605" t="s">
        <v>161</v>
      </c>
      <c r="S7605" t="s">
        <v>161</v>
      </c>
      <c r="T7605" t="s">
        <v>161</v>
      </c>
      <c r="U7605" t="s">
        <v>161</v>
      </c>
    </row>
    <row r="7606" spans="1:21" hidden="1" x14ac:dyDescent="0.45">
      <c r="A7606" t="str">
        <f t="shared" si="129"/>
        <v>YAG3EUL7F+MHistory and archaeologyYorkshire and The Humber</v>
      </c>
      <c r="B7606" t="s">
        <v>116</v>
      </c>
      <c r="C7606" t="s">
        <v>141</v>
      </c>
      <c r="D7606">
        <v>3</v>
      </c>
      <c r="E7606" t="s">
        <v>137</v>
      </c>
      <c r="F7606" t="s">
        <v>145</v>
      </c>
      <c r="G7606" t="s">
        <v>138</v>
      </c>
      <c r="H7606" t="s">
        <v>105</v>
      </c>
      <c r="I7606" t="s">
        <v>160</v>
      </c>
      <c r="J7606">
        <v>15</v>
      </c>
      <c r="K7606">
        <v>0</v>
      </c>
      <c r="L7606">
        <v>15</v>
      </c>
      <c r="M7606">
        <v>48.8</v>
      </c>
      <c r="N7606">
        <v>0</v>
      </c>
      <c r="O7606">
        <v>29.3</v>
      </c>
      <c r="P7606">
        <v>43.9</v>
      </c>
      <c r="Q7606">
        <v>51.2</v>
      </c>
      <c r="R7606" t="s">
        <v>161</v>
      </c>
      <c r="S7606" t="s">
        <v>161</v>
      </c>
      <c r="T7606" t="s">
        <v>161</v>
      </c>
      <c r="U7606" t="s">
        <v>161</v>
      </c>
    </row>
    <row r="7607" spans="1:21" hidden="1" x14ac:dyDescent="0.45">
      <c r="A7607" t="str">
        <f t="shared" si="129"/>
        <v>YAG3EUL7F+MHistory and archaeologyNA</v>
      </c>
      <c r="B7607" t="s">
        <v>116</v>
      </c>
      <c r="C7607" t="s">
        <v>141</v>
      </c>
      <c r="D7607">
        <v>3</v>
      </c>
      <c r="E7607" t="s">
        <v>137</v>
      </c>
      <c r="F7607" t="s">
        <v>145</v>
      </c>
      <c r="G7607" t="s">
        <v>138</v>
      </c>
      <c r="H7607" t="s">
        <v>105</v>
      </c>
      <c r="I7607" t="s">
        <v>157</v>
      </c>
      <c r="J7607">
        <v>160</v>
      </c>
      <c r="K7607">
        <v>94</v>
      </c>
      <c r="L7607">
        <v>10</v>
      </c>
      <c r="M7607">
        <v>0</v>
      </c>
      <c r="N7607">
        <v>0</v>
      </c>
      <c r="O7607">
        <v>0</v>
      </c>
      <c r="P7607">
        <v>0.6</v>
      </c>
      <c r="Q7607">
        <v>6</v>
      </c>
      <c r="R7607" t="s">
        <v>157</v>
      </c>
      <c r="S7607" t="s">
        <v>157</v>
      </c>
      <c r="T7607" t="s">
        <v>157</v>
      </c>
      <c r="U7607" t="s">
        <v>157</v>
      </c>
    </row>
    <row r="7608" spans="1:21" hidden="1" x14ac:dyDescent="0.45">
      <c r="A7608" t="str">
        <f t="shared" si="129"/>
        <v>YAG3EUL8F+MHistory and archaeologyAbroad</v>
      </c>
      <c r="B7608" t="s">
        <v>116</v>
      </c>
      <c r="C7608" t="s">
        <v>141</v>
      </c>
      <c r="D7608">
        <v>3</v>
      </c>
      <c r="E7608" t="s">
        <v>137</v>
      </c>
      <c r="F7608" t="s">
        <v>139</v>
      </c>
      <c r="G7608" t="s">
        <v>138</v>
      </c>
      <c r="H7608" t="s">
        <v>105</v>
      </c>
      <c r="I7608" t="s">
        <v>146</v>
      </c>
      <c r="J7608">
        <v>10</v>
      </c>
      <c r="K7608">
        <v>0</v>
      </c>
      <c r="L7608">
        <v>10</v>
      </c>
      <c r="M7608">
        <v>76.5</v>
      </c>
      <c r="N7608">
        <v>23.5</v>
      </c>
      <c r="O7608">
        <v>0</v>
      </c>
      <c r="P7608">
        <v>0</v>
      </c>
      <c r="Q7608">
        <v>0</v>
      </c>
      <c r="R7608" t="s">
        <v>157</v>
      </c>
      <c r="S7608" t="s">
        <v>157</v>
      </c>
      <c r="T7608" t="s">
        <v>157</v>
      </c>
      <c r="U7608" t="s">
        <v>157</v>
      </c>
    </row>
    <row r="7609" spans="1:21" hidden="1" x14ac:dyDescent="0.45">
      <c r="A7609" t="str">
        <f t="shared" si="129"/>
        <v>YAG3EUL8F+MHistory and archaeologyEast Midlands</v>
      </c>
      <c r="B7609" t="s">
        <v>116</v>
      </c>
      <c r="C7609" t="s">
        <v>141</v>
      </c>
      <c r="D7609">
        <v>3</v>
      </c>
      <c r="E7609" t="s">
        <v>137</v>
      </c>
      <c r="F7609" t="s">
        <v>139</v>
      </c>
      <c r="G7609" t="s">
        <v>138</v>
      </c>
      <c r="H7609" t="s">
        <v>105</v>
      </c>
      <c r="I7609" t="s">
        <v>147</v>
      </c>
      <c r="J7609">
        <v>10</v>
      </c>
      <c r="K7609">
        <v>0</v>
      </c>
      <c r="L7609">
        <v>10</v>
      </c>
      <c r="M7609">
        <v>66.7</v>
      </c>
      <c r="N7609">
        <v>0</v>
      </c>
      <c r="O7609">
        <v>33.299999999999997</v>
      </c>
      <c r="P7609">
        <v>33.299999999999997</v>
      </c>
      <c r="Q7609">
        <v>33.299999999999997</v>
      </c>
      <c r="R7609" t="s">
        <v>161</v>
      </c>
      <c r="S7609" t="s">
        <v>161</v>
      </c>
      <c r="T7609" t="s">
        <v>161</v>
      </c>
      <c r="U7609" t="s">
        <v>161</v>
      </c>
    </row>
    <row r="7610" spans="1:21" hidden="1" x14ac:dyDescent="0.45">
      <c r="A7610" t="str">
        <f t="shared" si="129"/>
        <v>YAG3EUL8F+MHistory and archaeologyEast of England</v>
      </c>
      <c r="B7610" t="s">
        <v>116</v>
      </c>
      <c r="C7610" t="s">
        <v>141</v>
      </c>
      <c r="D7610">
        <v>3</v>
      </c>
      <c r="E7610" t="s">
        <v>137</v>
      </c>
      <c r="F7610" t="s">
        <v>139</v>
      </c>
      <c r="G7610" t="s">
        <v>138</v>
      </c>
      <c r="H7610" t="s">
        <v>105</v>
      </c>
      <c r="I7610" t="s">
        <v>148</v>
      </c>
      <c r="J7610">
        <v>10</v>
      </c>
      <c r="K7610">
        <v>0</v>
      </c>
      <c r="L7610">
        <v>10</v>
      </c>
      <c r="M7610">
        <v>46.7</v>
      </c>
      <c r="N7610">
        <v>0</v>
      </c>
      <c r="O7610">
        <v>53.3</v>
      </c>
      <c r="P7610">
        <v>53.3</v>
      </c>
      <c r="Q7610">
        <v>53.3</v>
      </c>
      <c r="R7610" t="s">
        <v>161</v>
      </c>
      <c r="S7610" t="s">
        <v>161</v>
      </c>
      <c r="T7610" t="s">
        <v>161</v>
      </c>
      <c r="U7610" t="s">
        <v>161</v>
      </c>
    </row>
    <row r="7611" spans="1:21" hidden="1" x14ac:dyDescent="0.45">
      <c r="A7611" t="str">
        <f t="shared" si="129"/>
        <v>YAG3EUL8F+MHistory and archaeologyLondon</v>
      </c>
      <c r="B7611" t="s">
        <v>116</v>
      </c>
      <c r="C7611" t="s">
        <v>141</v>
      </c>
      <c r="D7611">
        <v>3</v>
      </c>
      <c r="E7611" t="s">
        <v>137</v>
      </c>
      <c r="F7611" t="s">
        <v>139</v>
      </c>
      <c r="G7611" t="s">
        <v>138</v>
      </c>
      <c r="H7611" t="s">
        <v>105</v>
      </c>
      <c r="I7611" t="s">
        <v>149</v>
      </c>
      <c r="J7611">
        <v>20</v>
      </c>
      <c r="K7611">
        <v>0</v>
      </c>
      <c r="L7611">
        <v>20</v>
      </c>
      <c r="M7611">
        <v>21.6</v>
      </c>
      <c r="N7611">
        <v>5.4</v>
      </c>
      <c r="O7611">
        <v>73</v>
      </c>
      <c r="P7611">
        <v>73</v>
      </c>
      <c r="Q7611">
        <v>73</v>
      </c>
      <c r="R7611">
        <v>15</v>
      </c>
      <c r="S7611">
        <v>15000</v>
      </c>
      <c r="T7611">
        <v>21500</v>
      </c>
      <c r="U7611">
        <v>43800</v>
      </c>
    </row>
    <row r="7612" spans="1:21" hidden="1" x14ac:dyDescent="0.45">
      <c r="A7612" t="str">
        <f t="shared" si="129"/>
        <v>YAG3EUL8F+MHistory and archaeologyNorth East</v>
      </c>
      <c r="B7612" t="s">
        <v>116</v>
      </c>
      <c r="C7612" t="s">
        <v>141</v>
      </c>
      <c r="D7612">
        <v>3</v>
      </c>
      <c r="E7612" t="s">
        <v>137</v>
      </c>
      <c r="F7612" t="s">
        <v>139</v>
      </c>
      <c r="G7612" t="s">
        <v>138</v>
      </c>
      <c r="H7612" t="s">
        <v>105</v>
      </c>
      <c r="I7612" t="s">
        <v>150</v>
      </c>
      <c r="J7612" t="s">
        <v>161</v>
      </c>
      <c r="K7612" t="s">
        <v>161</v>
      </c>
      <c r="L7612" t="s">
        <v>161</v>
      </c>
      <c r="M7612" t="s">
        <v>161</v>
      </c>
      <c r="N7612" t="s">
        <v>161</v>
      </c>
      <c r="O7612" t="s">
        <v>161</v>
      </c>
      <c r="P7612" t="s">
        <v>161</v>
      </c>
      <c r="Q7612" t="s">
        <v>161</v>
      </c>
      <c r="R7612" t="s">
        <v>157</v>
      </c>
      <c r="S7612" t="s">
        <v>157</v>
      </c>
      <c r="T7612" t="s">
        <v>157</v>
      </c>
      <c r="U7612" t="s">
        <v>157</v>
      </c>
    </row>
    <row r="7613" spans="1:21" hidden="1" x14ac:dyDescent="0.45">
      <c r="A7613" t="str">
        <f t="shared" si="129"/>
        <v>YAG3EUL8F+MHistory and archaeologyNorth West</v>
      </c>
      <c r="B7613" t="s">
        <v>116</v>
      </c>
      <c r="C7613" t="s">
        <v>141</v>
      </c>
      <c r="D7613">
        <v>3</v>
      </c>
      <c r="E7613" t="s">
        <v>137</v>
      </c>
      <c r="F7613" t="s">
        <v>139</v>
      </c>
      <c r="G7613" t="s">
        <v>138</v>
      </c>
      <c r="H7613" t="s">
        <v>105</v>
      </c>
      <c r="I7613" t="s">
        <v>151</v>
      </c>
      <c r="J7613" t="s">
        <v>161</v>
      </c>
      <c r="K7613" t="s">
        <v>161</v>
      </c>
      <c r="L7613" t="s">
        <v>161</v>
      </c>
      <c r="M7613" t="s">
        <v>161</v>
      </c>
      <c r="N7613" t="s">
        <v>161</v>
      </c>
      <c r="O7613" t="s">
        <v>161</v>
      </c>
      <c r="P7613" t="s">
        <v>161</v>
      </c>
      <c r="Q7613" t="s">
        <v>161</v>
      </c>
      <c r="R7613" t="s">
        <v>161</v>
      </c>
      <c r="S7613" t="s">
        <v>161</v>
      </c>
      <c r="T7613" t="s">
        <v>161</v>
      </c>
      <c r="U7613" t="s">
        <v>161</v>
      </c>
    </row>
    <row r="7614" spans="1:21" hidden="1" x14ac:dyDescent="0.45">
      <c r="A7614" t="str">
        <f t="shared" si="129"/>
        <v>YAG3EUL8F+MHistory and archaeologyScotland</v>
      </c>
      <c r="B7614" t="s">
        <v>116</v>
      </c>
      <c r="C7614" t="s">
        <v>141</v>
      </c>
      <c r="D7614">
        <v>3</v>
      </c>
      <c r="E7614" t="s">
        <v>137</v>
      </c>
      <c r="F7614" t="s">
        <v>139</v>
      </c>
      <c r="G7614" t="s">
        <v>138</v>
      </c>
      <c r="H7614" t="s">
        <v>105</v>
      </c>
      <c r="I7614" t="s">
        <v>153</v>
      </c>
      <c r="J7614">
        <v>5</v>
      </c>
      <c r="K7614">
        <v>0</v>
      </c>
      <c r="L7614">
        <v>5</v>
      </c>
      <c r="M7614">
        <v>60</v>
      </c>
      <c r="N7614">
        <v>0</v>
      </c>
      <c r="O7614">
        <v>0</v>
      </c>
      <c r="P7614">
        <v>40</v>
      </c>
      <c r="Q7614">
        <v>40</v>
      </c>
      <c r="R7614" t="s">
        <v>157</v>
      </c>
      <c r="S7614" t="s">
        <v>157</v>
      </c>
      <c r="T7614" t="s">
        <v>157</v>
      </c>
      <c r="U7614" t="s">
        <v>157</v>
      </c>
    </row>
    <row r="7615" spans="1:21" hidden="1" x14ac:dyDescent="0.45">
      <c r="A7615" t="str">
        <f t="shared" si="129"/>
        <v>YAG3EUL8F+MHistory and archaeologySouth East</v>
      </c>
      <c r="B7615" t="s">
        <v>116</v>
      </c>
      <c r="C7615" t="s">
        <v>141</v>
      </c>
      <c r="D7615">
        <v>3</v>
      </c>
      <c r="E7615" t="s">
        <v>137</v>
      </c>
      <c r="F7615" t="s">
        <v>139</v>
      </c>
      <c r="G7615" t="s">
        <v>138</v>
      </c>
      <c r="H7615" t="s">
        <v>105</v>
      </c>
      <c r="I7615" t="s">
        <v>154</v>
      </c>
      <c r="J7615">
        <v>15</v>
      </c>
      <c r="K7615">
        <v>0</v>
      </c>
      <c r="L7615">
        <v>15</v>
      </c>
      <c r="M7615">
        <v>50</v>
      </c>
      <c r="N7615">
        <v>0</v>
      </c>
      <c r="O7615">
        <v>28.6</v>
      </c>
      <c r="P7615">
        <v>50</v>
      </c>
      <c r="Q7615">
        <v>50</v>
      </c>
      <c r="R7615" t="s">
        <v>161</v>
      </c>
      <c r="S7615" t="s">
        <v>161</v>
      </c>
      <c r="T7615" t="s">
        <v>161</v>
      </c>
      <c r="U7615" t="s">
        <v>161</v>
      </c>
    </row>
    <row r="7616" spans="1:21" hidden="1" x14ac:dyDescent="0.45">
      <c r="A7616" t="str">
        <f t="shared" si="129"/>
        <v>YAG3EUL8F+MHistory and archaeologySouth West</v>
      </c>
      <c r="B7616" t="s">
        <v>116</v>
      </c>
      <c r="C7616" t="s">
        <v>141</v>
      </c>
      <c r="D7616">
        <v>3</v>
      </c>
      <c r="E7616" t="s">
        <v>137</v>
      </c>
      <c r="F7616" t="s">
        <v>139</v>
      </c>
      <c r="G7616" t="s">
        <v>138</v>
      </c>
      <c r="H7616" t="s">
        <v>105</v>
      </c>
      <c r="I7616" t="s">
        <v>155</v>
      </c>
      <c r="J7616" t="s">
        <v>161</v>
      </c>
      <c r="K7616" t="s">
        <v>161</v>
      </c>
      <c r="L7616" t="s">
        <v>161</v>
      </c>
      <c r="M7616" t="s">
        <v>161</v>
      </c>
      <c r="N7616" t="s">
        <v>161</v>
      </c>
      <c r="O7616" t="s">
        <v>161</v>
      </c>
      <c r="P7616" t="s">
        <v>161</v>
      </c>
      <c r="Q7616" t="s">
        <v>161</v>
      </c>
      <c r="R7616" t="s">
        <v>161</v>
      </c>
      <c r="S7616" t="s">
        <v>161</v>
      </c>
      <c r="T7616" t="s">
        <v>161</v>
      </c>
      <c r="U7616" t="s">
        <v>161</v>
      </c>
    </row>
    <row r="7617" spans="1:21" hidden="1" x14ac:dyDescent="0.45">
      <c r="A7617" t="str">
        <f t="shared" si="129"/>
        <v>YAG3EUL8F+MHistory and archaeologyWales</v>
      </c>
      <c r="B7617" t="s">
        <v>116</v>
      </c>
      <c r="C7617" t="s">
        <v>141</v>
      </c>
      <c r="D7617">
        <v>3</v>
      </c>
      <c r="E7617" t="s">
        <v>137</v>
      </c>
      <c r="F7617" t="s">
        <v>139</v>
      </c>
      <c r="G7617" t="s">
        <v>138</v>
      </c>
      <c r="H7617" t="s">
        <v>105</v>
      </c>
      <c r="I7617" t="s">
        <v>158</v>
      </c>
      <c r="J7617" t="s">
        <v>161</v>
      </c>
      <c r="K7617" t="s">
        <v>161</v>
      </c>
      <c r="L7617" t="s">
        <v>161</v>
      </c>
      <c r="M7617" t="s">
        <v>161</v>
      </c>
      <c r="N7617" t="s">
        <v>161</v>
      </c>
      <c r="O7617" t="s">
        <v>161</v>
      </c>
      <c r="P7617" t="s">
        <v>161</v>
      </c>
      <c r="Q7617" t="s">
        <v>161</v>
      </c>
      <c r="R7617" t="s">
        <v>161</v>
      </c>
      <c r="S7617" t="s">
        <v>161</v>
      </c>
      <c r="T7617" t="s">
        <v>161</v>
      </c>
      <c r="U7617" t="s">
        <v>161</v>
      </c>
    </row>
    <row r="7618" spans="1:21" hidden="1" x14ac:dyDescent="0.45">
      <c r="A7618" t="str">
        <f t="shared" si="129"/>
        <v>YAG3EUL8F+MHistory and archaeologyWest Midlands</v>
      </c>
      <c r="B7618" t="s">
        <v>116</v>
      </c>
      <c r="C7618" t="s">
        <v>141</v>
      </c>
      <c r="D7618">
        <v>3</v>
      </c>
      <c r="E7618" t="s">
        <v>137</v>
      </c>
      <c r="F7618" t="s">
        <v>139</v>
      </c>
      <c r="G7618" t="s">
        <v>138</v>
      </c>
      <c r="H7618" t="s">
        <v>105</v>
      </c>
      <c r="I7618" t="s">
        <v>159</v>
      </c>
      <c r="J7618" t="s">
        <v>161</v>
      </c>
      <c r="K7618" t="s">
        <v>161</v>
      </c>
      <c r="L7618" t="s">
        <v>161</v>
      </c>
      <c r="M7618" t="s">
        <v>161</v>
      </c>
      <c r="N7618" t="s">
        <v>161</v>
      </c>
      <c r="O7618" t="s">
        <v>161</v>
      </c>
      <c r="P7618" t="s">
        <v>161</v>
      </c>
      <c r="Q7618" t="s">
        <v>161</v>
      </c>
      <c r="R7618" t="s">
        <v>161</v>
      </c>
      <c r="S7618" t="s">
        <v>161</v>
      </c>
      <c r="T7618" t="s">
        <v>161</v>
      </c>
      <c r="U7618" t="s">
        <v>161</v>
      </c>
    </row>
    <row r="7619" spans="1:21" hidden="1" x14ac:dyDescent="0.45">
      <c r="A7619" t="str">
        <f t="shared" si="129"/>
        <v>YAG3EUL8F+MHistory and archaeologyYorkshire and The Humber</v>
      </c>
      <c r="B7619" t="s">
        <v>116</v>
      </c>
      <c r="C7619" t="s">
        <v>141</v>
      </c>
      <c r="D7619">
        <v>3</v>
      </c>
      <c r="E7619" t="s">
        <v>137</v>
      </c>
      <c r="F7619" t="s">
        <v>139</v>
      </c>
      <c r="G7619" t="s">
        <v>138</v>
      </c>
      <c r="H7619" t="s">
        <v>105</v>
      </c>
      <c r="I7619" t="s">
        <v>160</v>
      </c>
      <c r="J7619" t="s">
        <v>161</v>
      </c>
      <c r="K7619" t="s">
        <v>161</v>
      </c>
      <c r="L7619" t="s">
        <v>161</v>
      </c>
      <c r="M7619" t="s">
        <v>161</v>
      </c>
      <c r="N7619" t="s">
        <v>161</v>
      </c>
      <c r="O7619" t="s">
        <v>161</v>
      </c>
      <c r="P7619" t="s">
        <v>161</v>
      </c>
      <c r="Q7619" t="s">
        <v>161</v>
      </c>
      <c r="R7619" t="s">
        <v>161</v>
      </c>
      <c r="S7619" t="s">
        <v>161</v>
      </c>
      <c r="T7619" t="s">
        <v>161</v>
      </c>
      <c r="U7619" t="s">
        <v>161</v>
      </c>
    </row>
    <row r="7620" spans="1:21" hidden="1" x14ac:dyDescent="0.45">
      <c r="A7620" t="str">
        <f t="shared" si="129"/>
        <v>YAG3EUL8F+MHistory and archaeologyNA</v>
      </c>
      <c r="B7620" t="s">
        <v>116</v>
      </c>
      <c r="C7620" t="s">
        <v>141</v>
      </c>
      <c r="D7620">
        <v>3</v>
      </c>
      <c r="E7620" t="s">
        <v>137</v>
      </c>
      <c r="F7620" t="s">
        <v>139</v>
      </c>
      <c r="G7620" t="s">
        <v>138</v>
      </c>
      <c r="H7620" t="s">
        <v>105</v>
      </c>
      <c r="I7620" t="s">
        <v>157</v>
      </c>
      <c r="J7620">
        <v>30</v>
      </c>
      <c r="K7620">
        <v>100</v>
      </c>
      <c r="L7620" t="s">
        <v>161</v>
      </c>
      <c r="M7620" t="s">
        <v>161</v>
      </c>
      <c r="N7620" t="s">
        <v>161</v>
      </c>
      <c r="O7620" t="s">
        <v>161</v>
      </c>
      <c r="P7620" t="s">
        <v>161</v>
      </c>
      <c r="Q7620" t="s">
        <v>161</v>
      </c>
      <c r="R7620" t="s">
        <v>157</v>
      </c>
      <c r="S7620" t="s">
        <v>157</v>
      </c>
      <c r="T7620" t="s">
        <v>157</v>
      </c>
      <c r="U7620" t="s">
        <v>157</v>
      </c>
    </row>
    <row r="7621" spans="1:21" hidden="1" x14ac:dyDescent="0.45">
      <c r="A7621" t="str">
        <f t="shared" si="129"/>
        <v>YAG1EUL7F+MHistory and archaeologyAbroad</v>
      </c>
      <c r="B7621" t="s">
        <v>116</v>
      </c>
      <c r="C7621" t="s">
        <v>49</v>
      </c>
      <c r="D7621">
        <v>1</v>
      </c>
      <c r="E7621" t="s">
        <v>137</v>
      </c>
      <c r="F7621" t="s">
        <v>145</v>
      </c>
      <c r="G7621" t="s">
        <v>138</v>
      </c>
      <c r="H7621" t="s">
        <v>105</v>
      </c>
      <c r="I7621" t="s">
        <v>146</v>
      </c>
      <c r="J7621">
        <v>10</v>
      </c>
      <c r="K7621">
        <v>0</v>
      </c>
      <c r="L7621">
        <v>10</v>
      </c>
      <c r="M7621">
        <v>49</v>
      </c>
      <c r="N7621">
        <v>12.8</v>
      </c>
      <c r="O7621">
        <v>12.8</v>
      </c>
      <c r="P7621">
        <v>38.299999999999997</v>
      </c>
      <c r="Q7621">
        <v>38.299999999999997</v>
      </c>
      <c r="R7621" t="s">
        <v>157</v>
      </c>
      <c r="S7621" t="s">
        <v>157</v>
      </c>
      <c r="T7621" t="s">
        <v>157</v>
      </c>
      <c r="U7621" t="s">
        <v>157</v>
      </c>
    </row>
    <row r="7622" spans="1:21" hidden="1" x14ac:dyDescent="0.45">
      <c r="A7622" t="str">
        <f t="shared" si="129"/>
        <v>YAG1EUL7F+MHistory and archaeologyEast Midlands</v>
      </c>
      <c r="B7622" t="s">
        <v>116</v>
      </c>
      <c r="C7622" t="s">
        <v>49</v>
      </c>
      <c r="D7622">
        <v>1</v>
      </c>
      <c r="E7622" t="s">
        <v>137</v>
      </c>
      <c r="F7622" t="s">
        <v>145</v>
      </c>
      <c r="G7622" t="s">
        <v>138</v>
      </c>
      <c r="H7622" t="s">
        <v>105</v>
      </c>
      <c r="I7622" t="s">
        <v>147</v>
      </c>
      <c r="J7622">
        <v>10</v>
      </c>
      <c r="K7622">
        <v>0</v>
      </c>
      <c r="L7622">
        <v>10</v>
      </c>
      <c r="M7622">
        <v>28.6</v>
      </c>
      <c r="N7622">
        <v>0</v>
      </c>
      <c r="O7622">
        <v>42.9</v>
      </c>
      <c r="P7622">
        <v>42.9</v>
      </c>
      <c r="Q7622">
        <v>71.400000000000006</v>
      </c>
      <c r="R7622" t="s">
        <v>161</v>
      </c>
      <c r="S7622" t="s">
        <v>161</v>
      </c>
      <c r="T7622" t="s">
        <v>161</v>
      </c>
      <c r="U7622" t="s">
        <v>161</v>
      </c>
    </row>
    <row r="7623" spans="1:21" hidden="1" x14ac:dyDescent="0.45">
      <c r="A7623" t="str">
        <f t="shared" ref="A7623:A7686" si="130">"YAG"&amp;D7623 &amp;E7623 &amp;F7623 &amp; G7623 &amp;H7623 &amp;I7623</f>
        <v>YAG1EUL7F+MHistory and archaeologyEast of England</v>
      </c>
      <c r="B7623" t="s">
        <v>116</v>
      </c>
      <c r="C7623" t="s">
        <v>49</v>
      </c>
      <c r="D7623">
        <v>1</v>
      </c>
      <c r="E7623" t="s">
        <v>137</v>
      </c>
      <c r="F7623" t="s">
        <v>145</v>
      </c>
      <c r="G7623" t="s">
        <v>138</v>
      </c>
      <c r="H7623" t="s">
        <v>105</v>
      </c>
      <c r="I7623" t="s">
        <v>148</v>
      </c>
      <c r="J7623">
        <v>20</v>
      </c>
      <c r="K7623">
        <v>0</v>
      </c>
      <c r="L7623">
        <v>20</v>
      </c>
      <c r="M7623">
        <v>13.3</v>
      </c>
      <c r="N7623">
        <v>27.5</v>
      </c>
      <c r="O7623">
        <v>6.1</v>
      </c>
      <c r="P7623">
        <v>31.6</v>
      </c>
      <c r="Q7623">
        <v>59.2</v>
      </c>
      <c r="R7623" t="s">
        <v>161</v>
      </c>
      <c r="S7623" t="s">
        <v>161</v>
      </c>
      <c r="T7623" t="s">
        <v>161</v>
      </c>
      <c r="U7623" t="s">
        <v>161</v>
      </c>
    </row>
    <row r="7624" spans="1:21" hidden="1" x14ac:dyDescent="0.45">
      <c r="A7624" t="str">
        <f t="shared" si="130"/>
        <v>YAG1EUL7F+MHistory and archaeologyLondon</v>
      </c>
      <c r="B7624" t="s">
        <v>116</v>
      </c>
      <c r="C7624" t="s">
        <v>49</v>
      </c>
      <c r="D7624">
        <v>1</v>
      </c>
      <c r="E7624" t="s">
        <v>137</v>
      </c>
      <c r="F7624" t="s">
        <v>145</v>
      </c>
      <c r="G7624" t="s">
        <v>138</v>
      </c>
      <c r="H7624" t="s">
        <v>105</v>
      </c>
      <c r="I7624" t="s">
        <v>149</v>
      </c>
      <c r="J7624">
        <v>105</v>
      </c>
      <c r="K7624">
        <v>0</v>
      </c>
      <c r="L7624">
        <v>105</v>
      </c>
      <c r="M7624">
        <v>23.9</v>
      </c>
      <c r="N7624">
        <v>7.7</v>
      </c>
      <c r="O7624">
        <v>48.8</v>
      </c>
      <c r="P7624">
        <v>56.6</v>
      </c>
      <c r="Q7624">
        <v>68.400000000000006</v>
      </c>
      <c r="R7624">
        <v>50</v>
      </c>
      <c r="S7624">
        <v>20400</v>
      </c>
      <c r="T7624">
        <v>27400</v>
      </c>
      <c r="U7624">
        <v>33200</v>
      </c>
    </row>
    <row r="7625" spans="1:21" hidden="1" x14ac:dyDescent="0.45">
      <c r="A7625" t="str">
        <f t="shared" si="130"/>
        <v>YAG1EUL7F+MHistory and archaeologyNorth East</v>
      </c>
      <c r="B7625" t="s">
        <v>116</v>
      </c>
      <c r="C7625" t="s">
        <v>49</v>
      </c>
      <c r="D7625">
        <v>1</v>
      </c>
      <c r="E7625" t="s">
        <v>137</v>
      </c>
      <c r="F7625" t="s">
        <v>145</v>
      </c>
      <c r="G7625" t="s">
        <v>138</v>
      </c>
      <c r="H7625" t="s">
        <v>105</v>
      </c>
      <c r="I7625" t="s">
        <v>150</v>
      </c>
      <c r="J7625">
        <v>10</v>
      </c>
      <c r="K7625">
        <v>0</v>
      </c>
      <c r="L7625">
        <v>10</v>
      </c>
      <c r="M7625">
        <v>50</v>
      </c>
      <c r="N7625">
        <v>16.7</v>
      </c>
      <c r="O7625">
        <v>0</v>
      </c>
      <c r="P7625">
        <v>33.299999999999997</v>
      </c>
      <c r="Q7625">
        <v>33.299999999999997</v>
      </c>
      <c r="R7625" t="s">
        <v>157</v>
      </c>
      <c r="S7625" t="s">
        <v>157</v>
      </c>
      <c r="T7625" t="s">
        <v>157</v>
      </c>
      <c r="U7625" t="s">
        <v>157</v>
      </c>
    </row>
    <row r="7626" spans="1:21" hidden="1" x14ac:dyDescent="0.45">
      <c r="A7626" t="str">
        <f t="shared" si="130"/>
        <v>YAG1EUL7F+MHistory and archaeologyNorth West</v>
      </c>
      <c r="B7626" t="s">
        <v>116</v>
      </c>
      <c r="C7626" t="s">
        <v>49</v>
      </c>
      <c r="D7626">
        <v>1</v>
      </c>
      <c r="E7626" t="s">
        <v>137</v>
      </c>
      <c r="F7626" t="s">
        <v>145</v>
      </c>
      <c r="G7626" t="s">
        <v>138</v>
      </c>
      <c r="H7626" t="s">
        <v>105</v>
      </c>
      <c r="I7626" t="s">
        <v>151</v>
      </c>
      <c r="J7626">
        <v>10</v>
      </c>
      <c r="K7626">
        <v>0</v>
      </c>
      <c r="L7626">
        <v>10</v>
      </c>
      <c r="M7626">
        <v>18.8</v>
      </c>
      <c r="N7626">
        <v>6.2</v>
      </c>
      <c r="O7626">
        <v>18.8</v>
      </c>
      <c r="P7626">
        <v>56.3</v>
      </c>
      <c r="Q7626">
        <v>75</v>
      </c>
      <c r="R7626" t="s">
        <v>161</v>
      </c>
      <c r="S7626" t="s">
        <v>161</v>
      </c>
      <c r="T7626" t="s">
        <v>161</v>
      </c>
      <c r="U7626" t="s">
        <v>161</v>
      </c>
    </row>
    <row r="7627" spans="1:21" hidden="1" x14ac:dyDescent="0.45">
      <c r="A7627" t="str">
        <f t="shared" si="130"/>
        <v>YAG1EUL7F+MHistory and archaeologyScotland</v>
      </c>
      <c r="B7627" t="s">
        <v>116</v>
      </c>
      <c r="C7627" t="s">
        <v>49</v>
      </c>
      <c r="D7627">
        <v>1</v>
      </c>
      <c r="E7627" t="s">
        <v>137</v>
      </c>
      <c r="F7627" t="s">
        <v>145</v>
      </c>
      <c r="G7627" t="s">
        <v>138</v>
      </c>
      <c r="H7627" t="s">
        <v>105</v>
      </c>
      <c r="I7627" t="s">
        <v>153</v>
      </c>
      <c r="J7627">
        <v>10</v>
      </c>
      <c r="K7627">
        <v>0</v>
      </c>
      <c r="L7627">
        <v>10</v>
      </c>
      <c r="M7627">
        <v>29.5</v>
      </c>
      <c r="N7627">
        <v>0</v>
      </c>
      <c r="O7627">
        <v>35.299999999999997</v>
      </c>
      <c r="P7627">
        <v>52.9</v>
      </c>
      <c r="Q7627">
        <v>70.5</v>
      </c>
      <c r="R7627" t="s">
        <v>161</v>
      </c>
      <c r="S7627" t="s">
        <v>161</v>
      </c>
      <c r="T7627" t="s">
        <v>161</v>
      </c>
      <c r="U7627" t="s">
        <v>161</v>
      </c>
    </row>
    <row r="7628" spans="1:21" hidden="1" x14ac:dyDescent="0.45">
      <c r="A7628" t="str">
        <f t="shared" si="130"/>
        <v>YAG1EUL7F+MHistory and archaeologySouth East</v>
      </c>
      <c r="B7628" t="s">
        <v>116</v>
      </c>
      <c r="C7628" t="s">
        <v>49</v>
      </c>
      <c r="D7628">
        <v>1</v>
      </c>
      <c r="E7628" t="s">
        <v>137</v>
      </c>
      <c r="F7628" t="s">
        <v>145</v>
      </c>
      <c r="G7628" t="s">
        <v>138</v>
      </c>
      <c r="H7628" t="s">
        <v>105</v>
      </c>
      <c r="I7628" t="s">
        <v>154</v>
      </c>
      <c r="J7628">
        <v>25</v>
      </c>
      <c r="K7628">
        <v>0</v>
      </c>
      <c r="L7628">
        <v>25</v>
      </c>
      <c r="M7628">
        <v>34.6</v>
      </c>
      <c r="N7628">
        <v>16</v>
      </c>
      <c r="O7628">
        <v>25.4</v>
      </c>
      <c r="P7628">
        <v>38.5</v>
      </c>
      <c r="Q7628">
        <v>49.4</v>
      </c>
      <c r="R7628" t="s">
        <v>161</v>
      </c>
      <c r="S7628" t="s">
        <v>161</v>
      </c>
      <c r="T7628" t="s">
        <v>161</v>
      </c>
      <c r="U7628" t="s">
        <v>161</v>
      </c>
    </row>
    <row r="7629" spans="1:21" hidden="1" x14ac:dyDescent="0.45">
      <c r="A7629" t="str">
        <f t="shared" si="130"/>
        <v>YAG1EUL7F+MHistory and archaeologySouth West</v>
      </c>
      <c r="B7629" t="s">
        <v>116</v>
      </c>
      <c r="C7629" t="s">
        <v>49</v>
      </c>
      <c r="D7629">
        <v>1</v>
      </c>
      <c r="E7629" t="s">
        <v>137</v>
      </c>
      <c r="F7629" t="s">
        <v>145</v>
      </c>
      <c r="G7629" t="s">
        <v>138</v>
      </c>
      <c r="H7629" t="s">
        <v>105</v>
      </c>
      <c r="I7629" t="s">
        <v>155</v>
      </c>
      <c r="J7629">
        <v>10</v>
      </c>
      <c r="K7629">
        <v>0</v>
      </c>
      <c r="L7629">
        <v>10</v>
      </c>
      <c r="M7629">
        <v>13.3</v>
      </c>
      <c r="N7629">
        <v>13.3</v>
      </c>
      <c r="O7629">
        <v>46.7</v>
      </c>
      <c r="P7629">
        <v>73.3</v>
      </c>
      <c r="Q7629">
        <v>73.3</v>
      </c>
      <c r="R7629" t="s">
        <v>161</v>
      </c>
      <c r="S7629" t="s">
        <v>161</v>
      </c>
      <c r="T7629" t="s">
        <v>161</v>
      </c>
      <c r="U7629" t="s">
        <v>161</v>
      </c>
    </row>
    <row r="7630" spans="1:21" hidden="1" x14ac:dyDescent="0.45">
      <c r="A7630" t="str">
        <f t="shared" si="130"/>
        <v>YAG1EUL7F+MHistory and archaeologyWales</v>
      </c>
      <c r="B7630" t="s">
        <v>116</v>
      </c>
      <c r="C7630" t="s">
        <v>49</v>
      </c>
      <c r="D7630">
        <v>1</v>
      </c>
      <c r="E7630" t="s">
        <v>137</v>
      </c>
      <c r="F7630" t="s">
        <v>145</v>
      </c>
      <c r="G7630" t="s">
        <v>138</v>
      </c>
      <c r="H7630" t="s">
        <v>105</v>
      </c>
      <c r="I7630" t="s">
        <v>158</v>
      </c>
      <c r="J7630" t="s">
        <v>161</v>
      </c>
      <c r="K7630" t="s">
        <v>161</v>
      </c>
      <c r="L7630" t="s">
        <v>161</v>
      </c>
      <c r="M7630" t="s">
        <v>161</v>
      </c>
      <c r="N7630" t="s">
        <v>161</v>
      </c>
      <c r="O7630" t="s">
        <v>161</v>
      </c>
      <c r="P7630" t="s">
        <v>161</v>
      </c>
      <c r="Q7630" t="s">
        <v>161</v>
      </c>
      <c r="R7630" t="s">
        <v>157</v>
      </c>
      <c r="S7630" t="s">
        <v>157</v>
      </c>
      <c r="T7630" t="s">
        <v>157</v>
      </c>
      <c r="U7630" t="s">
        <v>157</v>
      </c>
    </row>
    <row r="7631" spans="1:21" hidden="1" x14ac:dyDescent="0.45">
      <c r="A7631" t="str">
        <f t="shared" si="130"/>
        <v>YAG1EUL7F+MHistory and archaeologyWest Midlands</v>
      </c>
      <c r="B7631" t="s">
        <v>116</v>
      </c>
      <c r="C7631" t="s">
        <v>49</v>
      </c>
      <c r="D7631">
        <v>1</v>
      </c>
      <c r="E7631" t="s">
        <v>137</v>
      </c>
      <c r="F7631" t="s">
        <v>145</v>
      </c>
      <c r="G7631" t="s">
        <v>138</v>
      </c>
      <c r="H7631" t="s">
        <v>105</v>
      </c>
      <c r="I7631" t="s">
        <v>159</v>
      </c>
      <c r="J7631">
        <v>10</v>
      </c>
      <c r="K7631">
        <v>0</v>
      </c>
      <c r="L7631">
        <v>10</v>
      </c>
      <c r="M7631">
        <v>16.7</v>
      </c>
      <c r="N7631">
        <v>0</v>
      </c>
      <c r="O7631">
        <v>50</v>
      </c>
      <c r="P7631">
        <v>66.7</v>
      </c>
      <c r="Q7631">
        <v>83.3</v>
      </c>
      <c r="R7631" t="s">
        <v>161</v>
      </c>
      <c r="S7631" t="s">
        <v>161</v>
      </c>
      <c r="T7631" t="s">
        <v>161</v>
      </c>
      <c r="U7631" t="s">
        <v>161</v>
      </c>
    </row>
    <row r="7632" spans="1:21" hidden="1" x14ac:dyDescent="0.45">
      <c r="A7632" t="str">
        <f t="shared" si="130"/>
        <v>YAG1EUL7F+MHistory and archaeologyYorkshire and The Humber</v>
      </c>
      <c r="B7632" t="s">
        <v>116</v>
      </c>
      <c r="C7632" t="s">
        <v>49</v>
      </c>
      <c r="D7632">
        <v>1</v>
      </c>
      <c r="E7632" t="s">
        <v>137</v>
      </c>
      <c r="F7632" t="s">
        <v>145</v>
      </c>
      <c r="G7632" t="s">
        <v>138</v>
      </c>
      <c r="H7632" t="s">
        <v>105</v>
      </c>
      <c r="I7632" t="s">
        <v>160</v>
      </c>
      <c r="J7632">
        <v>15</v>
      </c>
      <c r="K7632">
        <v>0</v>
      </c>
      <c r="L7632">
        <v>15</v>
      </c>
      <c r="M7632">
        <v>32</v>
      </c>
      <c r="N7632">
        <v>16</v>
      </c>
      <c r="O7632">
        <v>28</v>
      </c>
      <c r="P7632">
        <v>44</v>
      </c>
      <c r="Q7632">
        <v>52</v>
      </c>
      <c r="R7632" t="s">
        <v>161</v>
      </c>
      <c r="S7632" t="s">
        <v>161</v>
      </c>
      <c r="T7632" t="s">
        <v>161</v>
      </c>
      <c r="U7632" t="s">
        <v>161</v>
      </c>
    </row>
    <row r="7633" spans="1:21" hidden="1" x14ac:dyDescent="0.45">
      <c r="A7633" t="str">
        <f t="shared" si="130"/>
        <v>YAG1EUL7F+MHistory and archaeologyNA</v>
      </c>
      <c r="B7633" t="s">
        <v>116</v>
      </c>
      <c r="C7633" t="s">
        <v>49</v>
      </c>
      <c r="D7633">
        <v>1</v>
      </c>
      <c r="E7633" t="s">
        <v>137</v>
      </c>
      <c r="F7633" t="s">
        <v>145</v>
      </c>
      <c r="G7633" t="s">
        <v>138</v>
      </c>
      <c r="H7633" t="s">
        <v>105</v>
      </c>
      <c r="I7633" t="s">
        <v>157</v>
      </c>
      <c r="J7633">
        <v>145</v>
      </c>
      <c r="K7633">
        <v>79.3</v>
      </c>
      <c r="L7633">
        <v>30</v>
      </c>
      <c r="M7633">
        <v>1.4</v>
      </c>
      <c r="N7633">
        <v>0</v>
      </c>
      <c r="O7633">
        <v>0.7</v>
      </c>
      <c r="P7633">
        <v>1.4</v>
      </c>
      <c r="Q7633">
        <v>19.399999999999999</v>
      </c>
      <c r="R7633" t="s">
        <v>157</v>
      </c>
      <c r="S7633" t="s">
        <v>157</v>
      </c>
      <c r="T7633" t="s">
        <v>157</v>
      </c>
      <c r="U7633" t="s">
        <v>157</v>
      </c>
    </row>
    <row r="7634" spans="1:21" hidden="1" x14ac:dyDescent="0.45">
      <c r="A7634" t="str">
        <f t="shared" si="130"/>
        <v>YAG1EUL8F+MHistory and archaeologyAbroad</v>
      </c>
      <c r="B7634" t="s">
        <v>116</v>
      </c>
      <c r="C7634" t="s">
        <v>49</v>
      </c>
      <c r="D7634">
        <v>1</v>
      </c>
      <c r="E7634" t="s">
        <v>137</v>
      </c>
      <c r="F7634" t="s">
        <v>139</v>
      </c>
      <c r="G7634" t="s">
        <v>138</v>
      </c>
      <c r="H7634" t="s">
        <v>105</v>
      </c>
      <c r="I7634" t="s">
        <v>146</v>
      </c>
      <c r="J7634">
        <v>15</v>
      </c>
      <c r="K7634">
        <v>0</v>
      </c>
      <c r="L7634">
        <v>15</v>
      </c>
      <c r="M7634">
        <v>61.3</v>
      </c>
      <c r="N7634">
        <v>9.6999999999999993</v>
      </c>
      <c r="O7634">
        <v>29</v>
      </c>
      <c r="P7634">
        <v>29</v>
      </c>
      <c r="Q7634">
        <v>29</v>
      </c>
      <c r="R7634" t="s">
        <v>161</v>
      </c>
      <c r="S7634" t="s">
        <v>161</v>
      </c>
      <c r="T7634" t="s">
        <v>161</v>
      </c>
      <c r="U7634" t="s">
        <v>161</v>
      </c>
    </row>
    <row r="7635" spans="1:21" hidden="1" x14ac:dyDescent="0.45">
      <c r="A7635" t="str">
        <f t="shared" si="130"/>
        <v>YAG1EUL8F+MHistory and archaeologyEast Midlands</v>
      </c>
      <c r="B7635" t="s">
        <v>116</v>
      </c>
      <c r="C7635" t="s">
        <v>49</v>
      </c>
      <c r="D7635">
        <v>1</v>
      </c>
      <c r="E7635" t="s">
        <v>137</v>
      </c>
      <c r="F7635" t="s">
        <v>139</v>
      </c>
      <c r="G7635" t="s">
        <v>138</v>
      </c>
      <c r="H7635" t="s">
        <v>105</v>
      </c>
      <c r="I7635" t="s">
        <v>147</v>
      </c>
      <c r="J7635">
        <v>5</v>
      </c>
      <c r="K7635">
        <v>0</v>
      </c>
      <c r="L7635">
        <v>5</v>
      </c>
      <c r="M7635">
        <v>14.3</v>
      </c>
      <c r="N7635">
        <v>28.6</v>
      </c>
      <c r="O7635">
        <v>57.1</v>
      </c>
      <c r="P7635">
        <v>57.1</v>
      </c>
      <c r="Q7635">
        <v>57.1</v>
      </c>
      <c r="R7635" t="s">
        <v>161</v>
      </c>
      <c r="S7635" t="s">
        <v>161</v>
      </c>
      <c r="T7635" t="s">
        <v>161</v>
      </c>
      <c r="U7635" t="s">
        <v>161</v>
      </c>
    </row>
    <row r="7636" spans="1:21" hidden="1" x14ac:dyDescent="0.45">
      <c r="A7636" t="str">
        <f t="shared" si="130"/>
        <v>YAG1EUL8F+MHistory and archaeologyEast of England</v>
      </c>
      <c r="B7636" t="s">
        <v>116</v>
      </c>
      <c r="C7636" t="s">
        <v>49</v>
      </c>
      <c r="D7636">
        <v>1</v>
      </c>
      <c r="E7636" t="s">
        <v>137</v>
      </c>
      <c r="F7636" t="s">
        <v>139</v>
      </c>
      <c r="G7636" t="s">
        <v>138</v>
      </c>
      <c r="H7636" t="s">
        <v>105</v>
      </c>
      <c r="I7636" t="s">
        <v>148</v>
      </c>
      <c r="J7636">
        <v>10</v>
      </c>
      <c r="K7636">
        <v>0</v>
      </c>
      <c r="L7636">
        <v>10</v>
      </c>
      <c r="M7636">
        <v>33.299999999999997</v>
      </c>
      <c r="N7636">
        <v>0</v>
      </c>
      <c r="O7636">
        <v>44.4</v>
      </c>
      <c r="P7636">
        <v>66.7</v>
      </c>
      <c r="Q7636">
        <v>66.7</v>
      </c>
      <c r="R7636" t="s">
        <v>161</v>
      </c>
      <c r="S7636" t="s">
        <v>161</v>
      </c>
      <c r="T7636" t="s">
        <v>161</v>
      </c>
      <c r="U7636" t="s">
        <v>161</v>
      </c>
    </row>
    <row r="7637" spans="1:21" hidden="1" x14ac:dyDescent="0.45">
      <c r="A7637" t="str">
        <f t="shared" si="130"/>
        <v>YAG1EUL8F+MHistory and archaeologyLondon</v>
      </c>
      <c r="B7637" t="s">
        <v>116</v>
      </c>
      <c r="C7637" t="s">
        <v>49</v>
      </c>
      <c r="D7637">
        <v>1</v>
      </c>
      <c r="E7637" t="s">
        <v>137</v>
      </c>
      <c r="F7637" t="s">
        <v>139</v>
      </c>
      <c r="G7637" t="s">
        <v>138</v>
      </c>
      <c r="H7637" t="s">
        <v>105</v>
      </c>
      <c r="I7637" t="s">
        <v>149</v>
      </c>
      <c r="J7637">
        <v>30</v>
      </c>
      <c r="K7637">
        <v>0</v>
      </c>
      <c r="L7637">
        <v>30</v>
      </c>
      <c r="M7637">
        <v>32.700000000000003</v>
      </c>
      <c r="N7637">
        <v>14.5</v>
      </c>
      <c r="O7637">
        <v>43.6</v>
      </c>
      <c r="P7637">
        <v>52.7</v>
      </c>
      <c r="Q7637">
        <v>52.7</v>
      </c>
      <c r="R7637" t="s">
        <v>161</v>
      </c>
      <c r="S7637" t="s">
        <v>161</v>
      </c>
      <c r="T7637" t="s">
        <v>161</v>
      </c>
      <c r="U7637" t="s">
        <v>161</v>
      </c>
    </row>
    <row r="7638" spans="1:21" hidden="1" x14ac:dyDescent="0.45">
      <c r="A7638" t="str">
        <f t="shared" si="130"/>
        <v>YAG1EUL8F+MHistory and archaeologyNorth East</v>
      </c>
      <c r="B7638" t="s">
        <v>116</v>
      </c>
      <c r="C7638" t="s">
        <v>49</v>
      </c>
      <c r="D7638">
        <v>1</v>
      </c>
      <c r="E7638" t="s">
        <v>137</v>
      </c>
      <c r="F7638" t="s">
        <v>139</v>
      </c>
      <c r="G7638" t="s">
        <v>138</v>
      </c>
      <c r="H7638" t="s">
        <v>105</v>
      </c>
      <c r="I7638" t="s">
        <v>150</v>
      </c>
      <c r="J7638">
        <v>5</v>
      </c>
      <c r="K7638">
        <v>0</v>
      </c>
      <c r="L7638">
        <v>5</v>
      </c>
      <c r="M7638">
        <v>66.7</v>
      </c>
      <c r="N7638">
        <v>0</v>
      </c>
      <c r="O7638">
        <v>33.299999999999997</v>
      </c>
      <c r="P7638">
        <v>33.299999999999997</v>
      </c>
      <c r="Q7638">
        <v>33.299999999999997</v>
      </c>
      <c r="R7638" t="s">
        <v>161</v>
      </c>
      <c r="S7638" t="s">
        <v>161</v>
      </c>
      <c r="T7638" t="s">
        <v>161</v>
      </c>
      <c r="U7638" t="s">
        <v>161</v>
      </c>
    </row>
    <row r="7639" spans="1:21" hidden="1" x14ac:dyDescent="0.45">
      <c r="A7639" t="str">
        <f t="shared" si="130"/>
        <v>YAG1EUL8F+MHistory and archaeologyNorth West</v>
      </c>
      <c r="B7639" t="s">
        <v>116</v>
      </c>
      <c r="C7639" t="s">
        <v>49</v>
      </c>
      <c r="D7639">
        <v>1</v>
      </c>
      <c r="E7639" t="s">
        <v>137</v>
      </c>
      <c r="F7639" t="s">
        <v>139</v>
      </c>
      <c r="G7639" t="s">
        <v>138</v>
      </c>
      <c r="H7639" t="s">
        <v>105</v>
      </c>
      <c r="I7639" t="s">
        <v>151</v>
      </c>
      <c r="J7639">
        <v>5</v>
      </c>
      <c r="K7639">
        <v>0</v>
      </c>
      <c r="L7639">
        <v>5</v>
      </c>
      <c r="M7639">
        <v>33.299999999999997</v>
      </c>
      <c r="N7639">
        <v>33.299999999999997</v>
      </c>
      <c r="O7639">
        <v>33.299999999999997</v>
      </c>
      <c r="P7639">
        <v>33.299999999999997</v>
      </c>
      <c r="Q7639">
        <v>33.299999999999997</v>
      </c>
      <c r="R7639" t="s">
        <v>161</v>
      </c>
      <c r="S7639" t="s">
        <v>161</v>
      </c>
      <c r="T7639" t="s">
        <v>161</v>
      </c>
      <c r="U7639" t="s">
        <v>161</v>
      </c>
    </row>
    <row r="7640" spans="1:21" hidden="1" x14ac:dyDescent="0.45">
      <c r="A7640" t="str">
        <f t="shared" si="130"/>
        <v>YAG1EUL8F+MHistory and archaeologyScotland</v>
      </c>
      <c r="B7640" t="s">
        <v>116</v>
      </c>
      <c r="C7640" t="s">
        <v>49</v>
      </c>
      <c r="D7640">
        <v>1</v>
      </c>
      <c r="E7640" t="s">
        <v>137</v>
      </c>
      <c r="F7640" t="s">
        <v>139</v>
      </c>
      <c r="G7640" t="s">
        <v>138</v>
      </c>
      <c r="H7640" t="s">
        <v>105</v>
      </c>
      <c r="I7640" t="s">
        <v>153</v>
      </c>
      <c r="J7640" t="s">
        <v>161</v>
      </c>
      <c r="K7640" t="s">
        <v>161</v>
      </c>
      <c r="L7640" t="s">
        <v>161</v>
      </c>
      <c r="M7640" t="s">
        <v>161</v>
      </c>
      <c r="N7640" t="s">
        <v>161</v>
      </c>
      <c r="O7640" t="s">
        <v>161</v>
      </c>
      <c r="P7640" t="s">
        <v>161</v>
      </c>
      <c r="Q7640" t="s">
        <v>161</v>
      </c>
      <c r="R7640" t="s">
        <v>161</v>
      </c>
      <c r="S7640" t="s">
        <v>161</v>
      </c>
      <c r="T7640" t="s">
        <v>161</v>
      </c>
      <c r="U7640" t="s">
        <v>161</v>
      </c>
    </row>
    <row r="7641" spans="1:21" hidden="1" x14ac:dyDescent="0.45">
      <c r="A7641" t="str">
        <f t="shared" si="130"/>
        <v>YAG1EUL8F+MHistory and archaeologySouth East</v>
      </c>
      <c r="B7641" t="s">
        <v>116</v>
      </c>
      <c r="C7641" t="s">
        <v>49</v>
      </c>
      <c r="D7641">
        <v>1</v>
      </c>
      <c r="E7641" t="s">
        <v>137</v>
      </c>
      <c r="F7641" t="s">
        <v>139</v>
      </c>
      <c r="G7641" t="s">
        <v>138</v>
      </c>
      <c r="H7641" t="s">
        <v>105</v>
      </c>
      <c r="I7641" t="s">
        <v>154</v>
      </c>
      <c r="J7641">
        <v>25</v>
      </c>
      <c r="K7641">
        <v>0</v>
      </c>
      <c r="L7641">
        <v>25</v>
      </c>
      <c r="M7641">
        <v>39.5</v>
      </c>
      <c r="N7641">
        <v>9.3000000000000007</v>
      </c>
      <c r="O7641">
        <v>51.2</v>
      </c>
      <c r="P7641">
        <v>51.2</v>
      </c>
      <c r="Q7641">
        <v>51.2</v>
      </c>
      <c r="R7641" t="s">
        <v>161</v>
      </c>
      <c r="S7641" t="s">
        <v>161</v>
      </c>
      <c r="T7641" t="s">
        <v>161</v>
      </c>
      <c r="U7641" t="s">
        <v>161</v>
      </c>
    </row>
    <row r="7642" spans="1:21" hidden="1" x14ac:dyDescent="0.45">
      <c r="A7642" t="str">
        <f t="shared" si="130"/>
        <v>YAG1EUL8F+MHistory and archaeologySouth West</v>
      </c>
      <c r="B7642" t="s">
        <v>116</v>
      </c>
      <c r="C7642" t="s">
        <v>49</v>
      </c>
      <c r="D7642">
        <v>1</v>
      </c>
      <c r="E7642" t="s">
        <v>137</v>
      </c>
      <c r="F7642" t="s">
        <v>139</v>
      </c>
      <c r="G7642" t="s">
        <v>138</v>
      </c>
      <c r="H7642" t="s">
        <v>105</v>
      </c>
      <c r="I7642" t="s">
        <v>155</v>
      </c>
      <c r="J7642" t="s">
        <v>161</v>
      </c>
      <c r="K7642" t="s">
        <v>161</v>
      </c>
      <c r="L7642" t="s">
        <v>161</v>
      </c>
      <c r="M7642" t="s">
        <v>161</v>
      </c>
      <c r="N7642" t="s">
        <v>161</v>
      </c>
      <c r="O7642" t="s">
        <v>161</v>
      </c>
      <c r="P7642" t="s">
        <v>161</v>
      </c>
      <c r="Q7642" t="s">
        <v>161</v>
      </c>
      <c r="R7642" t="s">
        <v>161</v>
      </c>
      <c r="S7642" t="s">
        <v>161</v>
      </c>
      <c r="T7642" t="s">
        <v>161</v>
      </c>
      <c r="U7642" t="s">
        <v>161</v>
      </c>
    </row>
    <row r="7643" spans="1:21" hidden="1" x14ac:dyDescent="0.45">
      <c r="A7643" t="str">
        <f t="shared" si="130"/>
        <v>YAG1EUL8F+MHistory and archaeologyWales</v>
      </c>
      <c r="B7643" t="s">
        <v>116</v>
      </c>
      <c r="C7643" t="s">
        <v>49</v>
      </c>
      <c r="D7643">
        <v>1</v>
      </c>
      <c r="E7643" t="s">
        <v>137</v>
      </c>
      <c r="F7643" t="s">
        <v>139</v>
      </c>
      <c r="G7643" t="s">
        <v>138</v>
      </c>
      <c r="H7643" t="s">
        <v>105</v>
      </c>
      <c r="I7643" t="s">
        <v>158</v>
      </c>
      <c r="J7643" t="s">
        <v>161</v>
      </c>
      <c r="K7643" t="s">
        <v>161</v>
      </c>
      <c r="L7643" t="s">
        <v>161</v>
      </c>
      <c r="M7643" t="s">
        <v>161</v>
      </c>
      <c r="N7643" t="s">
        <v>161</v>
      </c>
      <c r="O7643" t="s">
        <v>161</v>
      </c>
      <c r="P7643" t="s">
        <v>161</v>
      </c>
      <c r="Q7643" t="s">
        <v>161</v>
      </c>
      <c r="R7643" t="s">
        <v>161</v>
      </c>
      <c r="S7643" t="s">
        <v>161</v>
      </c>
      <c r="T7643" t="s">
        <v>161</v>
      </c>
      <c r="U7643" t="s">
        <v>161</v>
      </c>
    </row>
    <row r="7644" spans="1:21" hidden="1" x14ac:dyDescent="0.45">
      <c r="A7644" t="str">
        <f t="shared" si="130"/>
        <v>YAG1EUL8F+MHistory and archaeologyWest Midlands</v>
      </c>
      <c r="B7644" t="s">
        <v>116</v>
      </c>
      <c r="C7644" t="s">
        <v>49</v>
      </c>
      <c r="D7644">
        <v>1</v>
      </c>
      <c r="E7644" t="s">
        <v>137</v>
      </c>
      <c r="F7644" t="s">
        <v>139</v>
      </c>
      <c r="G7644" t="s">
        <v>138</v>
      </c>
      <c r="H7644" t="s">
        <v>105</v>
      </c>
      <c r="I7644" t="s">
        <v>159</v>
      </c>
      <c r="J7644">
        <v>5</v>
      </c>
      <c r="K7644">
        <v>0</v>
      </c>
      <c r="L7644">
        <v>5</v>
      </c>
      <c r="M7644">
        <v>75</v>
      </c>
      <c r="N7644">
        <v>0</v>
      </c>
      <c r="O7644">
        <v>0</v>
      </c>
      <c r="P7644">
        <v>25</v>
      </c>
      <c r="Q7644">
        <v>25</v>
      </c>
      <c r="R7644" t="s">
        <v>157</v>
      </c>
      <c r="S7644" t="s">
        <v>157</v>
      </c>
      <c r="T7644" t="s">
        <v>157</v>
      </c>
      <c r="U7644" t="s">
        <v>157</v>
      </c>
    </row>
    <row r="7645" spans="1:21" hidden="1" x14ac:dyDescent="0.45">
      <c r="A7645" t="str">
        <f t="shared" si="130"/>
        <v>YAG1EUL8F+MHistory and archaeologyYorkshire and The Humber</v>
      </c>
      <c r="B7645" t="s">
        <v>116</v>
      </c>
      <c r="C7645" t="s">
        <v>49</v>
      </c>
      <c r="D7645">
        <v>1</v>
      </c>
      <c r="E7645" t="s">
        <v>137</v>
      </c>
      <c r="F7645" t="s">
        <v>139</v>
      </c>
      <c r="G7645" t="s">
        <v>138</v>
      </c>
      <c r="H7645" t="s">
        <v>105</v>
      </c>
      <c r="I7645" t="s">
        <v>160</v>
      </c>
      <c r="J7645">
        <v>5</v>
      </c>
      <c r="K7645">
        <v>0</v>
      </c>
      <c r="L7645">
        <v>5</v>
      </c>
      <c r="M7645">
        <v>40</v>
      </c>
      <c r="N7645">
        <v>20</v>
      </c>
      <c r="O7645">
        <v>40</v>
      </c>
      <c r="P7645">
        <v>40</v>
      </c>
      <c r="Q7645">
        <v>40</v>
      </c>
      <c r="R7645" t="s">
        <v>161</v>
      </c>
      <c r="S7645" t="s">
        <v>161</v>
      </c>
      <c r="T7645" t="s">
        <v>161</v>
      </c>
      <c r="U7645" t="s">
        <v>161</v>
      </c>
    </row>
    <row r="7646" spans="1:21" hidden="1" x14ac:dyDescent="0.45">
      <c r="A7646" t="str">
        <f t="shared" si="130"/>
        <v>YAG1EUL8F+MHistory and archaeologyNA</v>
      </c>
      <c r="B7646" t="s">
        <v>116</v>
      </c>
      <c r="C7646" t="s">
        <v>49</v>
      </c>
      <c r="D7646">
        <v>1</v>
      </c>
      <c r="E7646" t="s">
        <v>137</v>
      </c>
      <c r="F7646" t="s">
        <v>139</v>
      </c>
      <c r="G7646" t="s">
        <v>138</v>
      </c>
      <c r="H7646" t="s">
        <v>105</v>
      </c>
      <c r="I7646" t="s">
        <v>157</v>
      </c>
      <c r="J7646">
        <v>30</v>
      </c>
      <c r="K7646">
        <v>96.4</v>
      </c>
      <c r="L7646" t="s">
        <v>161</v>
      </c>
      <c r="M7646" t="s">
        <v>161</v>
      </c>
      <c r="N7646" t="s">
        <v>161</v>
      </c>
      <c r="O7646" t="s">
        <v>161</v>
      </c>
      <c r="P7646" t="s">
        <v>161</v>
      </c>
      <c r="Q7646" t="s">
        <v>161</v>
      </c>
      <c r="R7646" t="s">
        <v>157</v>
      </c>
      <c r="S7646" t="s">
        <v>157</v>
      </c>
      <c r="T7646" t="s">
        <v>157</v>
      </c>
      <c r="U7646" t="s">
        <v>157</v>
      </c>
    </row>
    <row r="7647" spans="1:21" hidden="1" x14ac:dyDescent="0.45">
      <c r="A7647" t="str">
        <f t="shared" si="130"/>
        <v>YAG10Non-EUL7F+MHistory and archaeologyAll</v>
      </c>
      <c r="B7647" t="s">
        <v>116</v>
      </c>
      <c r="C7647" t="s">
        <v>142</v>
      </c>
      <c r="D7647">
        <v>10</v>
      </c>
      <c r="E7647" t="s">
        <v>162</v>
      </c>
      <c r="F7647" t="s">
        <v>145</v>
      </c>
      <c r="G7647" t="s">
        <v>138</v>
      </c>
      <c r="H7647" t="s">
        <v>105</v>
      </c>
      <c r="I7647" t="s">
        <v>28</v>
      </c>
      <c r="J7647">
        <v>650</v>
      </c>
      <c r="K7647">
        <v>57.7</v>
      </c>
      <c r="L7647">
        <v>275</v>
      </c>
      <c r="M7647">
        <v>23.2</v>
      </c>
      <c r="N7647">
        <v>1.2</v>
      </c>
      <c r="O7647">
        <v>15.6</v>
      </c>
      <c r="P7647">
        <v>16.7</v>
      </c>
      <c r="Q7647">
        <v>17.899999999999999</v>
      </c>
      <c r="R7647">
        <v>95</v>
      </c>
      <c r="S7647">
        <v>18600</v>
      </c>
      <c r="T7647">
        <v>33900</v>
      </c>
      <c r="U7647">
        <v>44300</v>
      </c>
    </row>
    <row r="7648" spans="1:21" hidden="1" x14ac:dyDescent="0.45">
      <c r="A7648" t="str">
        <f t="shared" si="130"/>
        <v>YAG10Non-EUL8F+MHistory and archaeologyAll</v>
      </c>
      <c r="B7648" t="s">
        <v>116</v>
      </c>
      <c r="C7648" t="s">
        <v>142</v>
      </c>
      <c r="D7648">
        <v>10</v>
      </c>
      <c r="E7648" t="s">
        <v>162</v>
      </c>
      <c r="F7648" t="s">
        <v>139</v>
      </c>
      <c r="G7648" t="s">
        <v>138</v>
      </c>
      <c r="H7648" t="s">
        <v>105</v>
      </c>
      <c r="I7648" t="s">
        <v>28</v>
      </c>
      <c r="J7648">
        <v>135</v>
      </c>
      <c r="K7648">
        <v>51.6</v>
      </c>
      <c r="L7648">
        <v>65</v>
      </c>
      <c r="M7648">
        <v>24.2</v>
      </c>
      <c r="N7648">
        <v>1.5</v>
      </c>
      <c r="O7648">
        <v>20.399999999999999</v>
      </c>
      <c r="P7648">
        <v>22.7</v>
      </c>
      <c r="Q7648">
        <v>22.7</v>
      </c>
      <c r="R7648">
        <v>25</v>
      </c>
      <c r="S7648">
        <v>32200</v>
      </c>
      <c r="T7648">
        <v>41600</v>
      </c>
      <c r="U7648">
        <v>53700</v>
      </c>
    </row>
    <row r="7649" spans="1:21" hidden="1" x14ac:dyDescent="0.45">
      <c r="A7649" t="str">
        <f t="shared" si="130"/>
        <v>YAG5Non-EUL7F+MHistory and archaeologyAll</v>
      </c>
      <c r="B7649" t="s">
        <v>116</v>
      </c>
      <c r="C7649" t="s">
        <v>140</v>
      </c>
      <c r="D7649">
        <v>5</v>
      </c>
      <c r="E7649" t="s">
        <v>162</v>
      </c>
      <c r="F7649" t="s">
        <v>145</v>
      </c>
      <c r="G7649" t="s">
        <v>138</v>
      </c>
      <c r="H7649" t="s">
        <v>105</v>
      </c>
      <c r="I7649" t="s">
        <v>28</v>
      </c>
      <c r="J7649">
        <v>815</v>
      </c>
      <c r="K7649">
        <v>52.1</v>
      </c>
      <c r="L7649">
        <v>390</v>
      </c>
      <c r="M7649">
        <v>22.4</v>
      </c>
      <c r="N7649">
        <v>2.2000000000000002</v>
      </c>
      <c r="O7649">
        <v>14.8</v>
      </c>
      <c r="P7649">
        <v>18.100000000000001</v>
      </c>
      <c r="Q7649">
        <v>23.3</v>
      </c>
      <c r="R7649">
        <v>110</v>
      </c>
      <c r="S7649">
        <v>19300</v>
      </c>
      <c r="T7649">
        <v>27400</v>
      </c>
      <c r="U7649">
        <v>34300</v>
      </c>
    </row>
    <row r="7650" spans="1:21" hidden="1" x14ac:dyDescent="0.45">
      <c r="A7650" t="str">
        <f t="shared" si="130"/>
        <v>YAG5Non-EUL8F+MHistory and archaeologyAll</v>
      </c>
      <c r="B7650" t="s">
        <v>116</v>
      </c>
      <c r="C7650" t="s">
        <v>140</v>
      </c>
      <c r="D7650">
        <v>5</v>
      </c>
      <c r="E7650" t="s">
        <v>162</v>
      </c>
      <c r="F7650" t="s">
        <v>139</v>
      </c>
      <c r="G7650" t="s">
        <v>138</v>
      </c>
      <c r="H7650" t="s">
        <v>105</v>
      </c>
      <c r="I7650" t="s">
        <v>28</v>
      </c>
      <c r="J7650">
        <v>170</v>
      </c>
      <c r="K7650">
        <v>39.200000000000003</v>
      </c>
      <c r="L7650">
        <v>105</v>
      </c>
      <c r="M7650">
        <v>32</v>
      </c>
      <c r="N7650">
        <v>2.4</v>
      </c>
      <c r="O7650">
        <v>23.8</v>
      </c>
      <c r="P7650">
        <v>25.9</v>
      </c>
      <c r="Q7650">
        <v>26.5</v>
      </c>
      <c r="R7650">
        <v>40</v>
      </c>
      <c r="S7650">
        <v>22300</v>
      </c>
      <c r="T7650">
        <v>35800</v>
      </c>
      <c r="U7650">
        <v>39100</v>
      </c>
    </row>
    <row r="7651" spans="1:21" hidden="1" x14ac:dyDescent="0.45">
      <c r="A7651" t="str">
        <f t="shared" si="130"/>
        <v>YAG3Non-EUL7F+MHistory and archaeologyAll</v>
      </c>
      <c r="B7651" t="s">
        <v>116</v>
      </c>
      <c r="C7651" t="s">
        <v>141</v>
      </c>
      <c r="D7651">
        <v>3</v>
      </c>
      <c r="E7651" t="s">
        <v>162</v>
      </c>
      <c r="F7651" t="s">
        <v>145</v>
      </c>
      <c r="G7651" t="s">
        <v>138</v>
      </c>
      <c r="H7651" t="s">
        <v>105</v>
      </c>
      <c r="I7651" t="s">
        <v>28</v>
      </c>
      <c r="J7651">
        <v>935</v>
      </c>
      <c r="K7651">
        <v>61</v>
      </c>
      <c r="L7651">
        <v>365</v>
      </c>
      <c r="M7651">
        <v>19.100000000000001</v>
      </c>
      <c r="N7651">
        <v>1.5</v>
      </c>
      <c r="O7651">
        <v>7.3</v>
      </c>
      <c r="P7651">
        <v>11.9</v>
      </c>
      <c r="Q7651">
        <v>18.5</v>
      </c>
      <c r="R7651">
        <v>65</v>
      </c>
      <c r="S7651">
        <v>19700</v>
      </c>
      <c r="T7651">
        <v>26300</v>
      </c>
      <c r="U7651">
        <v>41400</v>
      </c>
    </row>
    <row r="7652" spans="1:21" hidden="1" x14ac:dyDescent="0.45">
      <c r="A7652" t="str">
        <f t="shared" si="130"/>
        <v>YAG3Non-EUL8F+MHistory and archaeologyAll</v>
      </c>
      <c r="B7652" t="s">
        <v>116</v>
      </c>
      <c r="C7652" t="s">
        <v>141</v>
      </c>
      <c r="D7652">
        <v>3</v>
      </c>
      <c r="E7652" t="s">
        <v>162</v>
      </c>
      <c r="F7652" t="s">
        <v>139</v>
      </c>
      <c r="G7652" t="s">
        <v>138</v>
      </c>
      <c r="H7652" t="s">
        <v>105</v>
      </c>
      <c r="I7652" t="s">
        <v>28</v>
      </c>
      <c r="J7652">
        <v>155</v>
      </c>
      <c r="K7652">
        <v>35.6</v>
      </c>
      <c r="L7652">
        <v>100</v>
      </c>
      <c r="M7652">
        <v>32.5</v>
      </c>
      <c r="N7652">
        <v>3.9</v>
      </c>
      <c r="O7652">
        <v>25.4</v>
      </c>
      <c r="P7652">
        <v>27.4</v>
      </c>
      <c r="Q7652">
        <v>28</v>
      </c>
      <c r="R7652">
        <v>35</v>
      </c>
      <c r="S7652">
        <v>23400</v>
      </c>
      <c r="T7652">
        <v>31400</v>
      </c>
      <c r="U7652">
        <v>35000</v>
      </c>
    </row>
    <row r="7653" spans="1:21" hidden="1" x14ac:dyDescent="0.45">
      <c r="A7653" t="str">
        <f t="shared" si="130"/>
        <v>YAG1Non-EUL7F+MHistory and archaeologyAll</v>
      </c>
      <c r="B7653" t="s">
        <v>116</v>
      </c>
      <c r="C7653" t="s">
        <v>49</v>
      </c>
      <c r="D7653">
        <v>1</v>
      </c>
      <c r="E7653" t="s">
        <v>162</v>
      </c>
      <c r="F7653" t="s">
        <v>145</v>
      </c>
      <c r="G7653" t="s">
        <v>138</v>
      </c>
      <c r="H7653" t="s">
        <v>105</v>
      </c>
      <c r="I7653" t="s">
        <v>28</v>
      </c>
      <c r="J7653">
        <v>945</v>
      </c>
      <c r="K7653">
        <v>58.7</v>
      </c>
      <c r="L7653">
        <v>390</v>
      </c>
      <c r="M7653">
        <v>15.4</v>
      </c>
      <c r="N7653">
        <v>2.8</v>
      </c>
      <c r="O7653">
        <v>8.4</v>
      </c>
      <c r="P7653">
        <v>12.7</v>
      </c>
      <c r="Q7653">
        <v>23.1</v>
      </c>
      <c r="R7653">
        <v>75</v>
      </c>
      <c r="S7653">
        <v>17500</v>
      </c>
      <c r="T7653">
        <v>25200</v>
      </c>
      <c r="U7653">
        <v>30100</v>
      </c>
    </row>
    <row r="7654" spans="1:21" hidden="1" x14ac:dyDescent="0.45">
      <c r="A7654" t="str">
        <f t="shared" si="130"/>
        <v>YAG1Non-EUL8F+MHistory and archaeologyAll</v>
      </c>
      <c r="B7654" t="s">
        <v>116</v>
      </c>
      <c r="C7654" t="s">
        <v>49</v>
      </c>
      <c r="D7654">
        <v>1</v>
      </c>
      <c r="E7654" t="s">
        <v>162</v>
      </c>
      <c r="F7654" t="s">
        <v>139</v>
      </c>
      <c r="G7654" t="s">
        <v>138</v>
      </c>
      <c r="H7654" t="s">
        <v>105</v>
      </c>
      <c r="I7654" t="s">
        <v>28</v>
      </c>
      <c r="J7654">
        <v>195</v>
      </c>
      <c r="K7654">
        <v>28.6</v>
      </c>
      <c r="L7654">
        <v>140</v>
      </c>
      <c r="M7654">
        <v>30.4</v>
      </c>
      <c r="N7654">
        <v>10.4</v>
      </c>
      <c r="O7654">
        <v>29</v>
      </c>
      <c r="P7654">
        <v>29.5</v>
      </c>
      <c r="Q7654">
        <v>30.5</v>
      </c>
      <c r="R7654">
        <v>50</v>
      </c>
      <c r="S7654">
        <v>20100</v>
      </c>
      <c r="T7654">
        <v>26100</v>
      </c>
      <c r="U7654">
        <v>33200</v>
      </c>
    </row>
    <row r="7655" spans="1:21" hidden="1" x14ac:dyDescent="0.45">
      <c r="A7655" t="str">
        <f t="shared" si="130"/>
        <v>YAG10Non-EUL7FHistory and archaeologyAll</v>
      </c>
      <c r="B7655" t="s">
        <v>116</v>
      </c>
      <c r="C7655" t="s">
        <v>142</v>
      </c>
      <c r="D7655">
        <v>10</v>
      </c>
      <c r="E7655" t="s">
        <v>162</v>
      </c>
      <c r="F7655" t="s">
        <v>145</v>
      </c>
      <c r="G7655" t="s">
        <v>143</v>
      </c>
      <c r="H7655" t="s">
        <v>105</v>
      </c>
      <c r="I7655" t="s">
        <v>28</v>
      </c>
      <c r="J7655">
        <v>405</v>
      </c>
      <c r="K7655">
        <v>55.8</v>
      </c>
      <c r="L7655">
        <v>180</v>
      </c>
      <c r="M7655">
        <v>25.8</v>
      </c>
      <c r="N7655">
        <v>1.6</v>
      </c>
      <c r="O7655">
        <v>15.3</v>
      </c>
      <c r="P7655">
        <v>16.100000000000001</v>
      </c>
      <c r="Q7655">
        <v>16.899999999999999</v>
      </c>
      <c r="R7655">
        <v>60</v>
      </c>
      <c r="S7655">
        <v>23400</v>
      </c>
      <c r="T7655">
        <v>34300</v>
      </c>
      <c r="U7655">
        <v>47700</v>
      </c>
    </row>
    <row r="7656" spans="1:21" hidden="1" x14ac:dyDescent="0.45">
      <c r="A7656" t="str">
        <f t="shared" si="130"/>
        <v>YAG10Non-EUL7MHistory and archaeologyAll</v>
      </c>
      <c r="B7656" t="s">
        <v>116</v>
      </c>
      <c r="C7656" t="s">
        <v>142</v>
      </c>
      <c r="D7656">
        <v>10</v>
      </c>
      <c r="E7656" t="s">
        <v>162</v>
      </c>
      <c r="F7656" t="s">
        <v>145</v>
      </c>
      <c r="G7656" t="s">
        <v>144</v>
      </c>
      <c r="H7656" t="s">
        <v>105</v>
      </c>
      <c r="I7656" t="s">
        <v>28</v>
      </c>
      <c r="J7656">
        <v>245</v>
      </c>
      <c r="K7656">
        <v>60.9</v>
      </c>
      <c r="L7656">
        <v>100</v>
      </c>
      <c r="M7656">
        <v>18.899999999999999</v>
      </c>
      <c r="N7656">
        <v>0.5</v>
      </c>
      <c r="O7656">
        <v>16</v>
      </c>
      <c r="P7656">
        <v>17.600000000000001</v>
      </c>
      <c r="Q7656">
        <v>19.7</v>
      </c>
      <c r="R7656">
        <v>35</v>
      </c>
      <c r="S7656">
        <v>17500</v>
      </c>
      <c r="T7656">
        <v>31400</v>
      </c>
      <c r="U7656">
        <v>39800</v>
      </c>
    </row>
    <row r="7657" spans="1:21" hidden="1" x14ac:dyDescent="0.45">
      <c r="A7657" t="str">
        <f t="shared" si="130"/>
        <v>YAG10Non-EUL8FHistory and archaeologyAll</v>
      </c>
      <c r="B7657" t="s">
        <v>116</v>
      </c>
      <c r="C7657" t="s">
        <v>142</v>
      </c>
      <c r="D7657">
        <v>10</v>
      </c>
      <c r="E7657" t="s">
        <v>162</v>
      </c>
      <c r="F7657" t="s">
        <v>139</v>
      </c>
      <c r="G7657" t="s">
        <v>143</v>
      </c>
      <c r="H7657" t="s">
        <v>105</v>
      </c>
      <c r="I7657" t="s">
        <v>28</v>
      </c>
      <c r="J7657">
        <v>70</v>
      </c>
      <c r="K7657">
        <v>40</v>
      </c>
      <c r="L7657">
        <v>45</v>
      </c>
      <c r="M7657">
        <v>27.1</v>
      </c>
      <c r="N7657">
        <v>1.4</v>
      </c>
      <c r="O7657">
        <v>27.1</v>
      </c>
      <c r="P7657">
        <v>31.4</v>
      </c>
      <c r="Q7657">
        <v>31.4</v>
      </c>
      <c r="R7657">
        <v>20</v>
      </c>
      <c r="S7657">
        <v>35400</v>
      </c>
      <c r="T7657">
        <v>42700</v>
      </c>
      <c r="U7657">
        <v>47400</v>
      </c>
    </row>
    <row r="7658" spans="1:21" hidden="1" x14ac:dyDescent="0.45">
      <c r="A7658" t="str">
        <f t="shared" si="130"/>
        <v>YAG10Non-EUL8MHistory and archaeologyAll</v>
      </c>
      <c r="B7658" t="s">
        <v>116</v>
      </c>
      <c r="C7658" t="s">
        <v>142</v>
      </c>
      <c r="D7658">
        <v>10</v>
      </c>
      <c r="E7658" t="s">
        <v>162</v>
      </c>
      <c r="F7658" t="s">
        <v>139</v>
      </c>
      <c r="G7658" t="s">
        <v>144</v>
      </c>
      <c r="H7658" t="s">
        <v>105</v>
      </c>
      <c r="I7658" t="s">
        <v>28</v>
      </c>
      <c r="J7658">
        <v>65</v>
      </c>
      <c r="K7658">
        <v>64.7</v>
      </c>
      <c r="L7658">
        <v>25</v>
      </c>
      <c r="M7658">
        <v>20.9</v>
      </c>
      <c r="N7658">
        <v>1.6</v>
      </c>
      <c r="O7658">
        <v>12.8</v>
      </c>
      <c r="P7658">
        <v>12.8</v>
      </c>
      <c r="Q7658">
        <v>12.8</v>
      </c>
      <c r="R7658" t="s">
        <v>161</v>
      </c>
      <c r="S7658" t="s">
        <v>161</v>
      </c>
      <c r="T7658" t="s">
        <v>161</v>
      </c>
      <c r="U7658" t="s">
        <v>161</v>
      </c>
    </row>
    <row r="7659" spans="1:21" hidden="1" x14ac:dyDescent="0.45">
      <c r="A7659" t="str">
        <f t="shared" si="130"/>
        <v>YAG5Non-EUL7FHistory and archaeologyAll</v>
      </c>
      <c r="B7659" t="s">
        <v>116</v>
      </c>
      <c r="C7659" t="s">
        <v>140</v>
      </c>
      <c r="D7659">
        <v>5</v>
      </c>
      <c r="E7659" t="s">
        <v>162</v>
      </c>
      <c r="F7659" t="s">
        <v>145</v>
      </c>
      <c r="G7659" t="s">
        <v>143</v>
      </c>
      <c r="H7659" t="s">
        <v>105</v>
      </c>
      <c r="I7659" t="s">
        <v>28</v>
      </c>
      <c r="J7659">
        <v>555</v>
      </c>
      <c r="K7659">
        <v>46.8</v>
      </c>
      <c r="L7659">
        <v>300</v>
      </c>
      <c r="M7659">
        <v>24.8</v>
      </c>
      <c r="N7659">
        <v>2.6</v>
      </c>
      <c r="O7659">
        <v>17.100000000000001</v>
      </c>
      <c r="P7659">
        <v>20.2</v>
      </c>
      <c r="Q7659">
        <v>25.9</v>
      </c>
      <c r="R7659">
        <v>90</v>
      </c>
      <c r="S7659">
        <v>19300</v>
      </c>
      <c r="T7659">
        <v>28800</v>
      </c>
      <c r="U7659">
        <v>35400</v>
      </c>
    </row>
    <row r="7660" spans="1:21" hidden="1" x14ac:dyDescent="0.45">
      <c r="A7660" t="str">
        <f t="shared" si="130"/>
        <v>YAG5Non-EUL7MHistory and archaeologyAll</v>
      </c>
      <c r="B7660" t="s">
        <v>116</v>
      </c>
      <c r="C7660" t="s">
        <v>140</v>
      </c>
      <c r="D7660">
        <v>5</v>
      </c>
      <c r="E7660" t="s">
        <v>162</v>
      </c>
      <c r="F7660" t="s">
        <v>145</v>
      </c>
      <c r="G7660" t="s">
        <v>144</v>
      </c>
      <c r="H7660" t="s">
        <v>105</v>
      </c>
      <c r="I7660" t="s">
        <v>28</v>
      </c>
      <c r="J7660">
        <v>260</v>
      </c>
      <c r="K7660">
        <v>63.5</v>
      </c>
      <c r="L7660">
        <v>95</v>
      </c>
      <c r="M7660">
        <v>17.5</v>
      </c>
      <c r="N7660">
        <v>1.2</v>
      </c>
      <c r="O7660">
        <v>9.8000000000000007</v>
      </c>
      <c r="P7660">
        <v>13.5</v>
      </c>
      <c r="Q7660">
        <v>17.899999999999999</v>
      </c>
      <c r="R7660">
        <v>25</v>
      </c>
      <c r="S7660">
        <v>17900</v>
      </c>
      <c r="T7660">
        <v>25600</v>
      </c>
      <c r="U7660">
        <v>30700</v>
      </c>
    </row>
    <row r="7661" spans="1:21" hidden="1" x14ac:dyDescent="0.45">
      <c r="A7661" t="str">
        <f t="shared" si="130"/>
        <v>YAG5Non-EUL8FHistory and archaeologyAll</v>
      </c>
      <c r="B7661" t="s">
        <v>116</v>
      </c>
      <c r="C7661" t="s">
        <v>140</v>
      </c>
      <c r="D7661">
        <v>5</v>
      </c>
      <c r="E7661" t="s">
        <v>162</v>
      </c>
      <c r="F7661" t="s">
        <v>139</v>
      </c>
      <c r="G7661" t="s">
        <v>143</v>
      </c>
      <c r="H7661" t="s">
        <v>105</v>
      </c>
      <c r="I7661" t="s">
        <v>28</v>
      </c>
      <c r="J7661">
        <v>95</v>
      </c>
      <c r="K7661">
        <v>30.7</v>
      </c>
      <c r="L7661">
        <v>65</v>
      </c>
      <c r="M7661">
        <v>34.700000000000003</v>
      </c>
      <c r="N7661">
        <v>4.3</v>
      </c>
      <c r="O7661">
        <v>27.5</v>
      </c>
      <c r="P7661">
        <v>30.2</v>
      </c>
      <c r="Q7661">
        <v>30.2</v>
      </c>
      <c r="R7661">
        <v>25</v>
      </c>
      <c r="S7661">
        <v>19300</v>
      </c>
      <c r="T7661">
        <v>33200</v>
      </c>
      <c r="U7661">
        <v>38000</v>
      </c>
    </row>
    <row r="7662" spans="1:21" hidden="1" x14ac:dyDescent="0.45">
      <c r="A7662" t="str">
        <f t="shared" si="130"/>
        <v>YAG5Non-EUL8MHistory and archaeologyAll</v>
      </c>
      <c r="B7662" t="s">
        <v>116</v>
      </c>
      <c r="C7662" t="s">
        <v>140</v>
      </c>
      <c r="D7662">
        <v>5</v>
      </c>
      <c r="E7662" t="s">
        <v>162</v>
      </c>
      <c r="F7662" t="s">
        <v>139</v>
      </c>
      <c r="G7662" t="s">
        <v>144</v>
      </c>
      <c r="H7662" t="s">
        <v>105</v>
      </c>
      <c r="I7662" t="s">
        <v>28</v>
      </c>
      <c r="J7662">
        <v>80</v>
      </c>
      <c r="K7662">
        <v>49.3</v>
      </c>
      <c r="L7662">
        <v>40</v>
      </c>
      <c r="M7662">
        <v>28.7</v>
      </c>
      <c r="N7662">
        <v>0</v>
      </c>
      <c r="O7662">
        <v>19.399999999999999</v>
      </c>
      <c r="P7662">
        <v>20.7</v>
      </c>
      <c r="Q7662">
        <v>22</v>
      </c>
      <c r="R7662">
        <v>15</v>
      </c>
      <c r="S7662">
        <v>27000</v>
      </c>
      <c r="T7662">
        <v>38300</v>
      </c>
      <c r="U7662">
        <v>39800</v>
      </c>
    </row>
    <row r="7663" spans="1:21" hidden="1" x14ac:dyDescent="0.45">
      <c r="A7663" t="str">
        <f t="shared" si="130"/>
        <v>YAG3Non-EUL7FHistory and archaeologyAll</v>
      </c>
      <c r="B7663" t="s">
        <v>116</v>
      </c>
      <c r="C7663" t="s">
        <v>141</v>
      </c>
      <c r="D7663">
        <v>3</v>
      </c>
      <c r="E7663" t="s">
        <v>162</v>
      </c>
      <c r="F7663" t="s">
        <v>145</v>
      </c>
      <c r="G7663" t="s">
        <v>143</v>
      </c>
      <c r="H7663" t="s">
        <v>105</v>
      </c>
      <c r="I7663" t="s">
        <v>28</v>
      </c>
      <c r="J7663">
        <v>630</v>
      </c>
      <c r="K7663">
        <v>58.5</v>
      </c>
      <c r="L7663">
        <v>265</v>
      </c>
      <c r="M7663">
        <v>22.2</v>
      </c>
      <c r="N7663">
        <v>1.5</v>
      </c>
      <c r="O7663">
        <v>7.9</v>
      </c>
      <c r="P7663">
        <v>11.9</v>
      </c>
      <c r="Q7663">
        <v>17.8</v>
      </c>
      <c r="R7663">
        <v>50</v>
      </c>
      <c r="S7663">
        <v>20100</v>
      </c>
      <c r="T7663">
        <v>24500</v>
      </c>
      <c r="U7663">
        <v>34700</v>
      </c>
    </row>
    <row r="7664" spans="1:21" hidden="1" x14ac:dyDescent="0.45">
      <c r="A7664" t="str">
        <f t="shared" si="130"/>
        <v>YAG3Non-EUL7MHistory and archaeologyAll</v>
      </c>
      <c r="B7664" t="s">
        <v>116</v>
      </c>
      <c r="C7664" t="s">
        <v>141</v>
      </c>
      <c r="D7664">
        <v>3</v>
      </c>
      <c r="E7664" t="s">
        <v>162</v>
      </c>
      <c r="F7664" t="s">
        <v>145</v>
      </c>
      <c r="G7664" t="s">
        <v>144</v>
      </c>
      <c r="H7664" t="s">
        <v>105</v>
      </c>
      <c r="I7664" t="s">
        <v>28</v>
      </c>
      <c r="J7664">
        <v>305</v>
      </c>
      <c r="K7664">
        <v>66.2</v>
      </c>
      <c r="L7664">
        <v>105</v>
      </c>
      <c r="M7664">
        <v>12.5</v>
      </c>
      <c r="N7664">
        <v>1.4</v>
      </c>
      <c r="O7664">
        <v>6</v>
      </c>
      <c r="P7664">
        <v>11.9</v>
      </c>
      <c r="Q7664">
        <v>19.8</v>
      </c>
      <c r="R7664">
        <v>20</v>
      </c>
      <c r="S7664">
        <v>9300</v>
      </c>
      <c r="T7664">
        <v>29200</v>
      </c>
      <c r="U7664">
        <v>62400</v>
      </c>
    </row>
    <row r="7665" spans="1:21" hidden="1" x14ac:dyDescent="0.45">
      <c r="A7665" t="str">
        <f t="shared" si="130"/>
        <v>YAG3Non-EUL8FHistory and archaeologyAll</v>
      </c>
      <c r="B7665" t="s">
        <v>116</v>
      </c>
      <c r="C7665" t="s">
        <v>141</v>
      </c>
      <c r="D7665">
        <v>3</v>
      </c>
      <c r="E7665" t="s">
        <v>162</v>
      </c>
      <c r="F7665" t="s">
        <v>139</v>
      </c>
      <c r="G7665" t="s">
        <v>143</v>
      </c>
      <c r="H7665" t="s">
        <v>105</v>
      </c>
      <c r="I7665" t="s">
        <v>28</v>
      </c>
      <c r="J7665">
        <v>100</v>
      </c>
      <c r="K7665">
        <v>34.5</v>
      </c>
      <c r="L7665">
        <v>65</v>
      </c>
      <c r="M7665">
        <v>32.799999999999997</v>
      </c>
      <c r="N7665">
        <v>3.1</v>
      </c>
      <c r="O7665">
        <v>28.6</v>
      </c>
      <c r="P7665">
        <v>29.6</v>
      </c>
      <c r="Q7665">
        <v>29.6</v>
      </c>
      <c r="R7665">
        <v>25</v>
      </c>
      <c r="S7665">
        <v>22300</v>
      </c>
      <c r="T7665">
        <v>29900</v>
      </c>
      <c r="U7665">
        <v>32800</v>
      </c>
    </row>
    <row r="7666" spans="1:21" hidden="1" x14ac:dyDescent="0.45">
      <c r="A7666" t="str">
        <f t="shared" si="130"/>
        <v>YAG3Non-EUL8MHistory and archaeologyAll</v>
      </c>
      <c r="B7666" t="s">
        <v>116</v>
      </c>
      <c r="C7666" t="s">
        <v>141</v>
      </c>
      <c r="D7666">
        <v>3</v>
      </c>
      <c r="E7666" t="s">
        <v>162</v>
      </c>
      <c r="F7666" t="s">
        <v>139</v>
      </c>
      <c r="G7666" t="s">
        <v>144</v>
      </c>
      <c r="H7666" t="s">
        <v>105</v>
      </c>
      <c r="I7666" t="s">
        <v>28</v>
      </c>
      <c r="J7666">
        <v>60</v>
      </c>
      <c r="K7666">
        <v>37.299999999999997</v>
      </c>
      <c r="L7666">
        <v>40</v>
      </c>
      <c r="M7666">
        <v>32.200000000000003</v>
      </c>
      <c r="N7666">
        <v>5.0999999999999996</v>
      </c>
      <c r="O7666">
        <v>20.3</v>
      </c>
      <c r="P7666">
        <v>23.7</v>
      </c>
      <c r="Q7666">
        <v>25.4</v>
      </c>
      <c r="R7666">
        <v>15</v>
      </c>
      <c r="S7666">
        <v>24600</v>
      </c>
      <c r="T7666">
        <v>34700</v>
      </c>
      <c r="U7666">
        <v>38100</v>
      </c>
    </row>
    <row r="7667" spans="1:21" hidden="1" x14ac:dyDescent="0.45">
      <c r="A7667" t="str">
        <f t="shared" si="130"/>
        <v>YAG1Non-EUL7FHistory and archaeologyAll</v>
      </c>
      <c r="B7667" t="s">
        <v>116</v>
      </c>
      <c r="C7667" t="s">
        <v>49</v>
      </c>
      <c r="D7667">
        <v>1</v>
      </c>
      <c r="E7667" t="s">
        <v>162</v>
      </c>
      <c r="F7667" t="s">
        <v>145</v>
      </c>
      <c r="G7667" t="s">
        <v>143</v>
      </c>
      <c r="H7667" t="s">
        <v>105</v>
      </c>
      <c r="I7667" t="s">
        <v>28</v>
      </c>
      <c r="J7667">
        <v>650</v>
      </c>
      <c r="K7667">
        <v>56.3</v>
      </c>
      <c r="L7667">
        <v>285</v>
      </c>
      <c r="M7667">
        <v>16.600000000000001</v>
      </c>
      <c r="N7667">
        <v>3.1</v>
      </c>
      <c r="O7667">
        <v>8.9</v>
      </c>
      <c r="P7667">
        <v>13.7</v>
      </c>
      <c r="Q7667">
        <v>24</v>
      </c>
      <c r="R7667">
        <v>55</v>
      </c>
      <c r="S7667">
        <v>14200</v>
      </c>
      <c r="T7667">
        <v>23000</v>
      </c>
      <c r="U7667">
        <v>29600</v>
      </c>
    </row>
    <row r="7668" spans="1:21" hidden="1" x14ac:dyDescent="0.45">
      <c r="A7668" t="str">
        <f t="shared" si="130"/>
        <v>YAG1Non-EUL7MHistory and archaeologyAll</v>
      </c>
      <c r="B7668" t="s">
        <v>116</v>
      </c>
      <c r="C7668" t="s">
        <v>49</v>
      </c>
      <c r="D7668">
        <v>1</v>
      </c>
      <c r="E7668" t="s">
        <v>162</v>
      </c>
      <c r="F7668" t="s">
        <v>145</v>
      </c>
      <c r="G7668" t="s">
        <v>144</v>
      </c>
      <c r="H7668" t="s">
        <v>105</v>
      </c>
      <c r="I7668" t="s">
        <v>28</v>
      </c>
      <c r="J7668">
        <v>295</v>
      </c>
      <c r="K7668">
        <v>64.099999999999994</v>
      </c>
      <c r="L7668">
        <v>105</v>
      </c>
      <c r="M7668">
        <v>12.8</v>
      </c>
      <c r="N7668">
        <v>2.1</v>
      </c>
      <c r="O7668">
        <v>7.3</v>
      </c>
      <c r="P7668">
        <v>10.3</v>
      </c>
      <c r="Q7668">
        <v>21</v>
      </c>
      <c r="R7668">
        <v>20</v>
      </c>
      <c r="S7668">
        <v>23400</v>
      </c>
      <c r="T7668">
        <v>27000</v>
      </c>
      <c r="U7668">
        <v>31800</v>
      </c>
    </row>
    <row r="7669" spans="1:21" hidden="1" x14ac:dyDescent="0.45">
      <c r="A7669" t="str">
        <f t="shared" si="130"/>
        <v>YAG1Non-EUL8FHistory and archaeologyAll</v>
      </c>
      <c r="B7669" t="s">
        <v>116</v>
      </c>
      <c r="C7669" t="s">
        <v>49</v>
      </c>
      <c r="D7669">
        <v>1</v>
      </c>
      <c r="E7669" t="s">
        <v>162</v>
      </c>
      <c r="F7669" t="s">
        <v>139</v>
      </c>
      <c r="G7669" t="s">
        <v>143</v>
      </c>
      <c r="H7669" t="s">
        <v>105</v>
      </c>
      <c r="I7669" t="s">
        <v>28</v>
      </c>
      <c r="J7669">
        <v>110</v>
      </c>
      <c r="K7669">
        <v>26.1</v>
      </c>
      <c r="L7669">
        <v>80</v>
      </c>
      <c r="M7669">
        <v>25.8</v>
      </c>
      <c r="N7669">
        <v>14.2</v>
      </c>
      <c r="O7669">
        <v>32.1</v>
      </c>
      <c r="P7669">
        <v>33</v>
      </c>
      <c r="Q7669">
        <v>34</v>
      </c>
      <c r="R7669">
        <v>30</v>
      </c>
      <c r="S7669">
        <v>16800</v>
      </c>
      <c r="T7669">
        <v>25600</v>
      </c>
      <c r="U7669">
        <v>32800</v>
      </c>
    </row>
    <row r="7670" spans="1:21" hidden="1" x14ac:dyDescent="0.45">
      <c r="A7670" t="str">
        <f t="shared" si="130"/>
        <v>YAG1Non-EUL8MHistory and archaeologyAll</v>
      </c>
      <c r="B7670" t="s">
        <v>116</v>
      </c>
      <c r="C7670" t="s">
        <v>49</v>
      </c>
      <c r="D7670">
        <v>1</v>
      </c>
      <c r="E7670" t="s">
        <v>162</v>
      </c>
      <c r="F7670" t="s">
        <v>139</v>
      </c>
      <c r="G7670" t="s">
        <v>144</v>
      </c>
      <c r="H7670" t="s">
        <v>105</v>
      </c>
      <c r="I7670" t="s">
        <v>28</v>
      </c>
      <c r="J7670">
        <v>90</v>
      </c>
      <c r="K7670">
        <v>31.7</v>
      </c>
      <c r="L7670">
        <v>60</v>
      </c>
      <c r="M7670">
        <v>36.200000000000003</v>
      </c>
      <c r="N7670">
        <v>5.8</v>
      </c>
      <c r="O7670">
        <v>25.1</v>
      </c>
      <c r="P7670">
        <v>25.1</v>
      </c>
      <c r="Q7670">
        <v>26.3</v>
      </c>
      <c r="R7670">
        <v>20</v>
      </c>
      <c r="S7670">
        <v>24500</v>
      </c>
      <c r="T7670">
        <v>27000</v>
      </c>
      <c r="U7670">
        <v>35800</v>
      </c>
    </row>
    <row r="7671" spans="1:21" hidden="1" x14ac:dyDescent="0.45">
      <c r="A7671" t="str">
        <f t="shared" si="130"/>
        <v>YAG10Non-EUL7F+MHistory and archaeologyAbroad</v>
      </c>
      <c r="B7671" t="s">
        <v>116</v>
      </c>
      <c r="C7671" t="s">
        <v>142</v>
      </c>
      <c r="D7671">
        <v>10</v>
      </c>
      <c r="E7671" t="s">
        <v>162</v>
      </c>
      <c r="F7671" t="s">
        <v>145</v>
      </c>
      <c r="G7671" t="s">
        <v>138</v>
      </c>
      <c r="H7671" t="s">
        <v>105</v>
      </c>
      <c r="I7671" t="s">
        <v>146</v>
      </c>
      <c r="J7671">
        <v>45</v>
      </c>
      <c r="K7671">
        <v>0</v>
      </c>
      <c r="L7671">
        <v>45</v>
      </c>
      <c r="M7671">
        <v>80.5</v>
      </c>
      <c r="N7671">
        <v>2.4</v>
      </c>
      <c r="O7671">
        <v>14.6</v>
      </c>
      <c r="P7671">
        <v>17.100000000000001</v>
      </c>
      <c r="Q7671">
        <v>17.100000000000001</v>
      </c>
      <c r="R7671" t="s">
        <v>161</v>
      </c>
      <c r="S7671" t="s">
        <v>161</v>
      </c>
      <c r="T7671" t="s">
        <v>161</v>
      </c>
      <c r="U7671" t="s">
        <v>161</v>
      </c>
    </row>
    <row r="7672" spans="1:21" hidden="1" x14ac:dyDescent="0.45">
      <c r="A7672" t="str">
        <f t="shared" si="130"/>
        <v>YAG10Non-EUL7F+MHistory and archaeologyEast Midlands</v>
      </c>
      <c r="B7672" t="s">
        <v>116</v>
      </c>
      <c r="C7672" t="s">
        <v>142</v>
      </c>
      <c r="D7672">
        <v>10</v>
      </c>
      <c r="E7672" t="s">
        <v>162</v>
      </c>
      <c r="F7672" t="s">
        <v>145</v>
      </c>
      <c r="G7672" t="s">
        <v>138</v>
      </c>
      <c r="H7672" t="s">
        <v>105</v>
      </c>
      <c r="I7672" t="s">
        <v>147</v>
      </c>
      <c r="J7672">
        <v>5</v>
      </c>
      <c r="K7672">
        <v>0</v>
      </c>
      <c r="L7672">
        <v>5</v>
      </c>
      <c r="M7672">
        <v>80</v>
      </c>
      <c r="N7672">
        <v>0</v>
      </c>
      <c r="O7672">
        <v>20</v>
      </c>
      <c r="P7672">
        <v>20</v>
      </c>
      <c r="Q7672">
        <v>20</v>
      </c>
      <c r="R7672" t="s">
        <v>161</v>
      </c>
      <c r="S7672" t="s">
        <v>161</v>
      </c>
      <c r="T7672" t="s">
        <v>161</v>
      </c>
      <c r="U7672" t="s">
        <v>161</v>
      </c>
    </row>
    <row r="7673" spans="1:21" hidden="1" x14ac:dyDescent="0.45">
      <c r="A7673" t="str">
        <f t="shared" si="130"/>
        <v>YAG10Non-EUL7F+MHistory and archaeologyEast of England</v>
      </c>
      <c r="B7673" t="s">
        <v>116</v>
      </c>
      <c r="C7673" t="s">
        <v>142</v>
      </c>
      <c r="D7673">
        <v>10</v>
      </c>
      <c r="E7673" t="s">
        <v>162</v>
      </c>
      <c r="F7673" t="s">
        <v>145</v>
      </c>
      <c r="G7673" t="s">
        <v>138</v>
      </c>
      <c r="H7673" t="s">
        <v>105</v>
      </c>
      <c r="I7673" t="s">
        <v>148</v>
      </c>
      <c r="J7673">
        <v>35</v>
      </c>
      <c r="K7673">
        <v>0</v>
      </c>
      <c r="L7673">
        <v>35</v>
      </c>
      <c r="M7673">
        <v>73.400000000000006</v>
      </c>
      <c r="N7673">
        <v>3.2</v>
      </c>
      <c r="O7673">
        <v>23.4</v>
      </c>
      <c r="P7673">
        <v>23.4</v>
      </c>
      <c r="Q7673">
        <v>23.4</v>
      </c>
      <c r="R7673" t="s">
        <v>161</v>
      </c>
      <c r="S7673" t="s">
        <v>161</v>
      </c>
      <c r="T7673" t="s">
        <v>161</v>
      </c>
      <c r="U7673" t="s">
        <v>161</v>
      </c>
    </row>
    <row r="7674" spans="1:21" hidden="1" x14ac:dyDescent="0.45">
      <c r="A7674" t="str">
        <f t="shared" si="130"/>
        <v>YAG10Non-EUL7F+MHistory and archaeologyLondon</v>
      </c>
      <c r="B7674" t="s">
        <v>116</v>
      </c>
      <c r="C7674" t="s">
        <v>142</v>
      </c>
      <c r="D7674">
        <v>10</v>
      </c>
      <c r="E7674" t="s">
        <v>162</v>
      </c>
      <c r="F7674" t="s">
        <v>145</v>
      </c>
      <c r="G7674" t="s">
        <v>138</v>
      </c>
      <c r="H7674" t="s">
        <v>105</v>
      </c>
      <c r="I7674" t="s">
        <v>149</v>
      </c>
      <c r="J7674">
        <v>100</v>
      </c>
      <c r="K7674">
        <v>0</v>
      </c>
      <c r="L7674">
        <v>100</v>
      </c>
      <c r="M7674">
        <v>41.2</v>
      </c>
      <c r="N7674">
        <v>3.4</v>
      </c>
      <c r="O7674">
        <v>50.3</v>
      </c>
      <c r="P7674">
        <v>53.4</v>
      </c>
      <c r="Q7674">
        <v>55.4</v>
      </c>
      <c r="R7674">
        <v>50</v>
      </c>
      <c r="S7674">
        <v>24100</v>
      </c>
      <c r="T7674">
        <v>36500</v>
      </c>
      <c r="U7674">
        <v>58800</v>
      </c>
    </row>
    <row r="7675" spans="1:21" hidden="1" x14ac:dyDescent="0.45">
      <c r="A7675" t="str">
        <f t="shared" si="130"/>
        <v>YAG10Non-EUL7F+MHistory and archaeologyNorth East</v>
      </c>
      <c r="B7675" t="s">
        <v>116</v>
      </c>
      <c r="C7675" t="s">
        <v>142</v>
      </c>
      <c r="D7675">
        <v>10</v>
      </c>
      <c r="E7675" t="s">
        <v>162</v>
      </c>
      <c r="F7675" t="s">
        <v>145</v>
      </c>
      <c r="G7675" t="s">
        <v>138</v>
      </c>
      <c r="H7675" t="s">
        <v>105</v>
      </c>
      <c r="I7675" t="s">
        <v>150</v>
      </c>
      <c r="J7675">
        <v>5</v>
      </c>
      <c r="K7675">
        <v>0</v>
      </c>
      <c r="L7675">
        <v>5</v>
      </c>
      <c r="M7675">
        <v>57.1</v>
      </c>
      <c r="N7675">
        <v>0</v>
      </c>
      <c r="O7675">
        <v>42.9</v>
      </c>
      <c r="P7675">
        <v>42.9</v>
      </c>
      <c r="Q7675">
        <v>42.9</v>
      </c>
      <c r="R7675" t="s">
        <v>161</v>
      </c>
      <c r="S7675" t="s">
        <v>161</v>
      </c>
      <c r="T7675" t="s">
        <v>161</v>
      </c>
      <c r="U7675" t="s">
        <v>161</v>
      </c>
    </row>
    <row r="7676" spans="1:21" hidden="1" x14ac:dyDescent="0.45">
      <c r="A7676" t="str">
        <f t="shared" si="130"/>
        <v>YAG10Non-EUL7F+MHistory and archaeologyNorth West</v>
      </c>
      <c r="B7676" t="s">
        <v>116</v>
      </c>
      <c r="C7676" t="s">
        <v>142</v>
      </c>
      <c r="D7676">
        <v>10</v>
      </c>
      <c r="E7676" t="s">
        <v>162</v>
      </c>
      <c r="F7676" t="s">
        <v>145</v>
      </c>
      <c r="G7676" t="s">
        <v>138</v>
      </c>
      <c r="H7676" t="s">
        <v>105</v>
      </c>
      <c r="I7676" t="s">
        <v>151</v>
      </c>
      <c r="J7676">
        <v>10</v>
      </c>
      <c r="K7676">
        <v>0</v>
      </c>
      <c r="L7676">
        <v>10</v>
      </c>
      <c r="M7676">
        <v>50</v>
      </c>
      <c r="N7676">
        <v>0</v>
      </c>
      <c r="O7676">
        <v>50</v>
      </c>
      <c r="P7676">
        <v>50</v>
      </c>
      <c r="Q7676">
        <v>50</v>
      </c>
      <c r="R7676" t="s">
        <v>161</v>
      </c>
      <c r="S7676" t="s">
        <v>161</v>
      </c>
      <c r="T7676" t="s">
        <v>161</v>
      </c>
      <c r="U7676" t="s">
        <v>161</v>
      </c>
    </row>
    <row r="7677" spans="1:21" hidden="1" x14ac:dyDescent="0.45">
      <c r="A7677" t="str">
        <f t="shared" si="130"/>
        <v>YAG10Non-EUL7F+MHistory and archaeologyNorthern Ireland</v>
      </c>
      <c r="B7677" t="s">
        <v>116</v>
      </c>
      <c r="C7677" t="s">
        <v>142</v>
      </c>
      <c r="D7677">
        <v>10</v>
      </c>
      <c r="E7677" t="s">
        <v>162</v>
      </c>
      <c r="F7677" t="s">
        <v>145</v>
      </c>
      <c r="G7677" t="s">
        <v>138</v>
      </c>
      <c r="H7677" t="s">
        <v>105</v>
      </c>
      <c r="I7677" t="s">
        <v>152</v>
      </c>
      <c r="J7677" t="s">
        <v>161</v>
      </c>
      <c r="K7677" t="s">
        <v>161</v>
      </c>
      <c r="L7677" t="s">
        <v>161</v>
      </c>
      <c r="M7677" t="s">
        <v>161</v>
      </c>
      <c r="N7677" t="s">
        <v>161</v>
      </c>
      <c r="O7677" t="s">
        <v>161</v>
      </c>
      <c r="P7677" t="s">
        <v>161</v>
      </c>
      <c r="Q7677" t="s">
        <v>161</v>
      </c>
      <c r="R7677" t="s">
        <v>161</v>
      </c>
      <c r="S7677" t="s">
        <v>161</v>
      </c>
      <c r="T7677" t="s">
        <v>161</v>
      </c>
      <c r="U7677" t="s">
        <v>161</v>
      </c>
    </row>
    <row r="7678" spans="1:21" hidden="1" x14ac:dyDescent="0.45">
      <c r="A7678" t="str">
        <f t="shared" si="130"/>
        <v>YAG10Non-EUL7F+MHistory and archaeologyScotland</v>
      </c>
      <c r="B7678" t="s">
        <v>116</v>
      </c>
      <c r="C7678" t="s">
        <v>142</v>
      </c>
      <c r="D7678">
        <v>10</v>
      </c>
      <c r="E7678" t="s">
        <v>162</v>
      </c>
      <c r="F7678" t="s">
        <v>145</v>
      </c>
      <c r="G7678" t="s">
        <v>138</v>
      </c>
      <c r="H7678" t="s">
        <v>105</v>
      </c>
      <c r="I7678" t="s">
        <v>153</v>
      </c>
      <c r="J7678">
        <v>10</v>
      </c>
      <c r="K7678">
        <v>0</v>
      </c>
      <c r="L7678">
        <v>10</v>
      </c>
      <c r="M7678">
        <v>50</v>
      </c>
      <c r="N7678">
        <v>0</v>
      </c>
      <c r="O7678">
        <v>16.7</v>
      </c>
      <c r="P7678">
        <v>50</v>
      </c>
      <c r="Q7678">
        <v>50</v>
      </c>
      <c r="R7678" t="s">
        <v>157</v>
      </c>
      <c r="S7678" t="s">
        <v>157</v>
      </c>
      <c r="T7678" t="s">
        <v>157</v>
      </c>
      <c r="U7678" t="s">
        <v>157</v>
      </c>
    </row>
    <row r="7679" spans="1:21" hidden="1" x14ac:dyDescent="0.45">
      <c r="A7679" t="str">
        <f t="shared" si="130"/>
        <v>YAG10Non-EUL7F+MHistory and archaeologySouth East</v>
      </c>
      <c r="B7679" t="s">
        <v>116</v>
      </c>
      <c r="C7679" t="s">
        <v>142</v>
      </c>
      <c r="D7679">
        <v>10</v>
      </c>
      <c r="E7679" t="s">
        <v>162</v>
      </c>
      <c r="F7679" t="s">
        <v>145</v>
      </c>
      <c r="G7679" t="s">
        <v>138</v>
      </c>
      <c r="H7679" t="s">
        <v>105</v>
      </c>
      <c r="I7679" t="s">
        <v>154</v>
      </c>
      <c r="J7679">
        <v>40</v>
      </c>
      <c r="K7679">
        <v>0</v>
      </c>
      <c r="L7679">
        <v>40</v>
      </c>
      <c r="M7679">
        <v>52.5</v>
      </c>
      <c r="N7679">
        <v>3.4</v>
      </c>
      <c r="O7679">
        <v>38.1</v>
      </c>
      <c r="P7679">
        <v>40.700000000000003</v>
      </c>
      <c r="Q7679">
        <v>44.1</v>
      </c>
      <c r="R7679">
        <v>15</v>
      </c>
      <c r="S7679">
        <v>8800</v>
      </c>
      <c r="T7679">
        <v>24100</v>
      </c>
      <c r="U7679">
        <v>36500</v>
      </c>
    </row>
    <row r="7680" spans="1:21" hidden="1" x14ac:dyDescent="0.45">
      <c r="A7680" t="str">
        <f t="shared" si="130"/>
        <v>YAG10Non-EUL7F+MHistory and archaeologySouth West</v>
      </c>
      <c r="B7680" t="s">
        <v>116</v>
      </c>
      <c r="C7680" t="s">
        <v>142</v>
      </c>
      <c r="D7680">
        <v>10</v>
      </c>
      <c r="E7680" t="s">
        <v>162</v>
      </c>
      <c r="F7680" t="s">
        <v>145</v>
      </c>
      <c r="G7680" t="s">
        <v>138</v>
      </c>
      <c r="H7680" t="s">
        <v>105</v>
      </c>
      <c r="I7680" t="s">
        <v>155</v>
      </c>
      <c r="J7680">
        <v>15</v>
      </c>
      <c r="K7680">
        <v>0</v>
      </c>
      <c r="L7680">
        <v>15</v>
      </c>
      <c r="M7680">
        <v>77.5</v>
      </c>
      <c r="N7680">
        <v>0</v>
      </c>
      <c r="O7680">
        <v>22.5</v>
      </c>
      <c r="P7680">
        <v>22.5</v>
      </c>
      <c r="Q7680">
        <v>22.5</v>
      </c>
      <c r="R7680" t="s">
        <v>161</v>
      </c>
      <c r="S7680" t="s">
        <v>161</v>
      </c>
      <c r="T7680" t="s">
        <v>161</v>
      </c>
      <c r="U7680" t="s">
        <v>161</v>
      </c>
    </row>
    <row r="7681" spans="1:21" hidden="1" x14ac:dyDescent="0.45">
      <c r="A7681" t="str">
        <f t="shared" si="130"/>
        <v>YAG10Non-EUL7F+MHistory and archaeologyWales</v>
      </c>
      <c r="B7681" t="s">
        <v>116</v>
      </c>
      <c r="C7681" t="s">
        <v>142</v>
      </c>
      <c r="D7681">
        <v>10</v>
      </c>
      <c r="E7681" t="s">
        <v>162</v>
      </c>
      <c r="F7681" t="s">
        <v>145</v>
      </c>
      <c r="G7681" t="s">
        <v>138</v>
      </c>
      <c r="H7681" t="s">
        <v>105</v>
      </c>
      <c r="I7681" t="s">
        <v>158</v>
      </c>
      <c r="J7681" t="s">
        <v>161</v>
      </c>
      <c r="K7681" t="s">
        <v>161</v>
      </c>
      <c r="L7681" t="s">
        <v>161</v>
      </c>
      <c r="M7681" t="s">
        <v>161</v>
      </c>
      <c r="N7681" t="s">
        <v>161</v>
      </c>
      <c r="O7681" t="s">
        <v>161</v>
      </c>
      <c r="P7681" t="s">
        <v>161</v>
      </c>
      <c r="Q7681" t="s">
        <v>161</v>
      </c>
      <c r="R7681" t="s">
        <v>161</v>
      </c>
      <c r="S7681" t="s">
        <v>161</v>
      </c>
      <c r="T7681" t="s">
        <v>161</v>
      </c>
      <c r="U7681" t="s">
        <v>161</v>
      </c>
    </row>
    <row r="7682" spans="1:21" hidden="1" x14ac:dyDescent="0.45">
      <c r="A7682" t="str">
        <f t="shared" si="130"/>
        <v>YAG10Non-EUL7F+MHistory and archaeologyWest Midlands</v>
      </c>
      <c r="B7682" t="s">
        <v>116</v>
      </c>
      <c r="C7682" t="s">
        <v>142</v>
      </c>
      <c r="D7682">
        <v>10</v>
      </c>
      <c r="E7682" t="s">
        <v>162</v>
      </c>
      <c r="F7682" t="s">
        <v>145</v>
      </c>
      <c r="G7682" t="s">
        <v>138</v>
      </c>
      <c r="H7682" t="s">
        <v>105</v>
      </c>
      <c r="I7682" t="s">
        <v>159</v>
      </c>
      <c r="J7682">
        <v>10</v>
      </c>
      <c r="K7682">
        <v>0</v>
      </c>
      <c r="L7682">
        <v>10</v>
      </c>
      <c r="M7682">
        <v>33.299999999999997</v>
      </c>
      <c r="N7682">
        <v>16.7</v>
      </c>
      <c r="O7682">
        <v>50</v>
      </c>
      <c r="P7682">
        <v>50</v>
      </c>
      <c r="Q7682">
        <v>50</v>
      </c>
      <c r="R7682" t="s">
        <v>161</v>
      </c>
      <c r="S7682" t="s">
        <v>161</v>
      </c>
      <c r="T7682" t="s">
        <v>161</v>
      </c>
      <c r="U7682" t="s">
        <v>161</v>
      </c>
    </row>
    <row r="7683" spans="1:21" hidden="1" x14ac:dyDescent="0.45">
      <c r="A7683" t="str">
        <f t="shared" si="130"/>
        <v>YAG10Non-EUL7F+MHistory and archaeologyYorkshire and The Humber</v>
      </c>
      <c r="B7683" t="s">
        <v>116</v>
      </c>
      <c r="C7683" t="s">
        <v>142</v>
      </c>
      <c r="D7683">
        <v>10</v>
      </c>
      <c r="E7683" t="s">
        <v>162</v>
      </c>
      <c r="F7683" t="s">
        <v>145</v>
      </c>
      <c r="G7683" t="s">
        <v>138</v>
      </c>
      <c r="H7683" t="s">
        <v>105</v>
      </c>
      <c r="I7683" t="s">
        <v>160</v>
      </c>
      <c r="J7683">
        <v>15</v>
      </c>
      <c r="K7683">
        <v>0</v>
      </c>
      <c r="L7683">
        <v>15</v>
      </c>
      <c r="M7683">
        <v>33.299999999999997</v>
      </c>
      <c r="N7683">
        <v>0</v>
      </c>
      <c r="O7683">
        <v>58.3</v>
      </c>
      <c r="P7683">
        <v>58.3</v>
      </c>
      <c r="Q7683">
        <v>66.7</v>
      </c>
      <c r="R7683" t="s">
        <v>161</v>
      </c>
      <c r="S7683" t="s">
        <v>161</v>
      </c>
      <c r="T7683" t="s">
        <v>161</v>
      </c>
      <c r="U7683" t="s">
        <v>161</v>
      </c>
    </row>
    <row r="7684" spans="1:21" hidden="1" x14ac:dyDescent="0.45">
      <c r="A7684" t="str">
        <f t="shared" si="130"/>
        <v>YAG10Non-EUL7F+MHistory and archaeologyNA</v>
      </c>
      <c r="B7684" t="s">
        <v>116</v>
      </c>
      <c r="C7684" t="s">
        <v>142</v>
      </c>
      <c r="D7684">
        <v>10</v>
      </c>
      <c r="E7684" t="s">
        <v>162</v>
      </c>
      <c r="F7684" t="s">
        <v>145</v>
      </c>
      <c r="G7684" t="s">
        <v>138</v>
      </c>
      <c r="H7684" t="s">
        <v>105</v>
      </c>
      <c r="I7684" t="s">
        <v>157</v>
      </c>
      <c r="J7684">
        <v>380</v>
      </c>
      <c r="K7684">
        <v>98.9</v>
      </c>
      <c r="L7684">
        <v>5</v>
      </c>
      <c r="M7684">
        <v>0</v>
      </c>
      <c r="N7684">
        <v>0</v>
      </c>
      <c r="O7684">
        <v>0</v>
      </c>
      <c r="P7684">
        <v>0</v>
      </c>
      <c r="Q7684">
        <v>1.1000000000000001</v>
      </c>
      <c r="R7684" t="s">
        <v>157</v>
      </c>
      <c r="S7684" t="s">
        <v>157</v>
      </c>
      <c r="T7684" t="s">
        <v>157</v>
      </c>
      <c r="U7684" t="s">
        <v>157</v>
      </c>
    </row>
    <row r="7685" spans="1:21" hidden="1" x14ac:dyDescent="0.45">
      <c r="A7685" t="str">
        <f t="shared" si="130"/>
        <v>YAG10Non-EUL8F+MHistory and archaeologyAbroad</v>
      </c>
      <c r="B7685" t="s">
        <v>116</v>
      </c>
      <c r="C7685" t="s">
        <v>142</v>
      </c>
      <c r="D7685">
        <v>10</v>
      </c>
      <c r="E7685" t="s">
        <v>162</v>
      </c>
      <c r="F7685" t="s">
        <v>139</v>
      </c>
      <c r="G7685" t="s">
        <v>138</v>
      </c>
      <c r="H7685" t="s">
        <v>105</v>
      </c>
      <c r="I7685" t="s">
        <v>146</v>
      </c>
      <c r="J7685">
        <v>10</v>
      </c>
      <c r="K7685">
        <v>0</v>
      </c>
      <c r="L7685">
        <v>10</v>
      </c>
      <c r="M7685">
        <v>100</v>
      </c>
      <c r="N7685">
        <v>0</v>
      </c>
      <c r="O7685">
        <v>0</v>
      </c>
      <c r="P7685">
        <v>0</v>
      </c>
      <c r="Q7685">
        <v>0</v>
      </c>
      <c r="R7685" t="s">
        <v>157</v>
      </c>
      <c r="S7685" t="s">
        <v>157</v>
      </c>
      <c r="T7685" t="s">
        <v>157</v>
      </c>
      <c r="U7685" t="s">
        <v>157</v>
      </c>
    </row>
    <row r="7686" spans="1:21" hidden="1" x14ac:dyDescent="0.45">
      <c r="A7686" t="str">
        <f t="shared" si="130"/>
        <v>YAG10Non-EUL8F+MHistory and archaeologyEast Midlands</v>
      </c>
      <c r="B7686" t="s">
        <v>116</v>
      </c>
      <c r="C7686" t="s">
        <v>142</v>
      </c>
      <c r="D7686">
        <v>10</v>
      </c>
      <c r="E7686" t="s">
        <v>162</v>
      </c>
      <c r="F7686" t="s">
        <v>139</v>
      </c>
      <c r="G7686" t="s">
        <v>138</v>
      </c>
      <c r="H7686" t="s">
        <v>105</v>
      </c>
      <c r="I7686" t="s">
        <v>147</v>
      </c>
      <c r="J7686" t="s">
        <v>161</v>
      </c>
      <c r="K7686" t="s">
        <v>161</v>
      </c>
      <c r="L7686" t="s">
        <v>161</v>
      </c>
      <c r="M7686" t="s">
        <v>161</v>
      </c>
      <c r="N7686" t="s">
        <v>161</v>
      </c>
      <c r="O7686" t="s">
        <v>161</v>
      </c>
      <c r="P7686" t="s">
        <v>161</v>
      </c>
      <c r="Q7686" t="s">
        <v>161</v>
      </c>
      <c r="R7686" t="s">
        <v>161</v>
      </c>
      <c r="S7686" t="s">
        <v>161</v>
      </c>
      <c r="T7686" t="s">
        <v>161</v>
      </c>
      <c r="U7686" t="s">
        <v>161</v>
      </c>
    </row>
    <row r="7687" spans="1:21" hidden="1" x14ac:dyDescent="0.45">
      <c r="A7687" t="str">
        <f t="shared" ref="A7687:A7750" si="131">"YAG"&amp;D7687 &amp;E7687 &amp;F7687 &amp; G7687 &amp;H7687 &amp;I7687</f>
        <v>YAG10Non-EUL8F+MHistory and archaeologyEast of England</v>
      </c>
      <c r="B7687" t="s">
        <v>116</v>
      </c>
      <c r="C7687" t="s">
        <v>142</v>
      </c>
      <c r="D7687">
        <v>10</v>
      </c>
      <c r="E7687" t="s">
        <v>162</v>
      </c>
      <c r="F7687" t="s">
        <v>139</v>
      </c>
      <c r="G7687" t="s">
        <v>138</v>
      </c>
      <c r="H7687" t="s">
        <v>105</v>
      </c>
      <c r="I7687" t="s">
        <v>148</v>
      </c>
      <c r="J7687">
        <v>10</v>
      </c>
      <c r="K7687">
        <v>0</v>
      </c>
      <c r="L7687">
        <v>10</v>
      </c>
      <c r="M7687">
        <v>71.400000000000006</v>
      </c>
      <c r="N7687">
        <v>14.3</v>
      </c>
      <c r="O7687">
        <v>0</v>
      </c>
      <c r="P7687">
        <v>14.3</v>
      </c>
      <c r="Q7687">
        <v>14.3</v>
      </c>
      <c r="R7687" t="s">
        <v>157</v>
      </c>
      <c r="S7687" t="s">
        <v>157</v>
      </c>
      <c r="T7687" t="s">
        <v>157</v>
      </c>
      <c r="U7687" t="s">
        <v>157</v>
      </c>
    </row>
    <row r="7688" spans="1:21" hidden="1" x14ac:dyDescent="0.45">
      <c r="A7688" t="str">
        <f t="shared" si="131"/>
        <v>YAG10Non-EUL8F+MHistory and archaeologyLondon</v>
      </c>
      <c r="B7688" t="s">
        <v>116</v>
      </c>
      <c r="C7688" t="s">
        <v>142</v>
      </c>
      <c r="D7688">
        <v>10</v>
      </c>
      <c r="E7688" t="s">
        <v>162</v>
      </c>
      <c r="F7688" t="s">
        <v>139</v>
      </c>
      <c r="G7688" t="s">
        <v>138</v>
      </c>
      <c r="H7688" t="s">
        <v>105</v>
      </c>
      <c r="I7688" t="s">
        <v>149</v>
      </c>
      <c r="J7688">
        <v>20</v>
      </c>
      <c r="K7688">
        <v>0</v>
      </c>
      <c r="L7688">
        <v>20</v>
      </c>
      <c r="M7688">
        <v>38.9</v>
      </c>
      <c r="N7688">
        <v>5.6</v>
      </c>
      <c r="O7688">
        <v>50</v>
      </c>
      <c r="P7688">
        <v>55.6</v>
      </c>
      <c r="Q7688">
        <v>55.6</v>
      </c>
      <c r="R7688" t="s">
        <v>161</v>
      </c>
      <c r="S7688" t="s">
        <v>161</v>
      </c>
      <c r="T7688" t="s">
        <v>161</v>
      </c>
      <c r="U7688" t="s">
        <v>161</v>
      </c>
    </row>
    <row r="7689" spans="1:21" hidden="1" x14ac:dyDescent="0.45">
      <c r="A7689" t="str">
        <f t="shared" si="131"/>
        <v>YAG10Non-EUL8F+MHistory and archaeologyNorth East</v>
      </c>
      <c r="B7689" t="s">
        <v>116</v>
      </c>
      <c r="C7689" t="s">
        <v>142</v>
      </c>
      <c r="D7689">
        <v>10</v>
      </c>
      <c r="E7689" t="s">
        <v>162</v>
      </c>
      <c r="F7689" t="s">
        <v>139</v>
      </c>
      <c r="G7689" t="s">
        <v>138</v>
      </c>
      <c r="H7689" t="s">
        <v>105</v>
      </c>
      <c r="I7689" t="s">
        <v>150</v>
      </c>
      <c r="J7689">
        <v>5</v>
      </c>
      <c r="K7689">
        <v>0</v>
      </c>
      <c r="L7689">
        <v>5</v>
      </c>
      <c r="M7689">
        <v>33.299999999999997</v>
      </c>
      <c r="N7689">
        <v>0</v>
      </c>
      <c r="O7689">
        <v>66.7</v>
      </c>
      <c r="P7689">
        <v>66.7</v>
      </c>
      <c r="Q7689">
        <v>66.7</v>
      </c>
      <c r="R7689" t="s">
        <v>161</v>
      </c>
      <c r="S7689" t="s">
        <v>161</v>
      </c>
      <c r="T7689" t="s">
        <v>161</v>
      </c>
      <c r="U7689" t="s">
        <v>161</v>
      </c>
    </row>
    <row r="7690" spans="1:21" hidden="1" x14ac:dyDescent="0.45">
      <c r="A7690" t="str">
        <f t="shared" si="131"/>
        <v>YAG10Non-EUL8F+MHistory and archaeologyNorth West</v>
      </c>
      <c r="B7690" t="s">
        <v>116</v>
      </c>
      <c r="C7690" t="s">
        <v>142</v>
      </c>
      <c r="D7690">
        <v>10</v>
      </c>
      <c r="E7690" t="s">
        <v>162</v>
      </c>
      <c r="F7690" t="s">
        <v>139</v>
      </c>
      <c r="G7690" t="s">
        <v>138</v>
      </c>
      <c r="H7690" t="s">
        <v>105</v>
      </c>
      <c r="I7690" t="s">
        <v>151</v>
      </c>
      <c r="J7690" t="s">
        <v>161</v>
      </c>
      <c r="K7690" t="s">
        <v>161</v>
      </c>
      <c r="L7690" t="s">
        <v>161</v>
      </c>
      <c r="M7690" t="s">
        <v>161</v>
      </c>
      <c r="N7690" t="s">
        <v>161</v>
      </c>
      <c r="O7690" t="s">
        <v>161</v>
      </c>
      <c r="P7690" t="s">
        <v>161</v>
      </c>
      <c r="Q7690" t="s">
        <v>161</v>
      </c>
      <c r="R7690" t="s">
        <v>161</v>
      </c>
      <c r="S7690" t="s">
        <v>161</v>
      </c>
      <c r="T7690" t="s">
        <v>161</v>
      </c>
      <c r="U7690" t="s">
        <v>161</v>
      </c>
    </row>
    <row r="7691" spans="1:21" hidden="1" x14ac:dyDescent="0.45">
      <c r="A7691" t="str">
        <f t="shared" si="131"/>
        <v>YAG10Non-EUL8F+MHistory and archaeologyNorthern Ireland</v>
      </c>
      <c r="B7691" t="s">
        <v>116</v>
      </c>
      <c r="C7691" t="s">
        <v>142</v>
      </c>
      <c r="D7691">
        <v>10</v>
      </c>
      <c r="E7691" t="s">
        <v>162</v>
      </c>
      <c r="F7691" t="s">
        <v>139</v>
      </c>
      <c r="G7691" t="s">
        <v>138</v>
      </c>
      <c r="H7691" t="s">
        <v>105</v>
      </c>
      <c r="I7691" t="s">
        <v>152</v>
      </c>
      <c r="J7691" t="s">
        <v>161</v>
      </c>
      <c r="K7691" t="s">
        <v>161</v>
      </c>
      <c r="L7691" t="s">
        <v>161</v>
      </c>
      <c r="M7691" t="s">
        <v>161</v>
      </c>
      <c r="N7691" t="s">
        <v>161</v>
      </c>
      <c r="O7691" t="s">
        <v>161</v>
      </c>
      <c r="P7691" t="s">
        <v>161</v>
      </c>
      <c r="Q7691" t="s">
        <v>161</v>
      </c>
      <c r="R7691" t="s">
        <v>161</v>
      </c>
      <c r="S7691" t="s">
        <v>161</v>
      </c>
      <c r="T7691" t="s">
        <v>161</v>
      </c>
      <c r="U7691" t="s">
        <v>161</v>
      </c>
    </row>
    <row r="7692" spans="1:21" hidden="1" x14ac:dyDescent="0.45">
      <c r="A7692" t="str">
        <f t="shared" si="131"/>
        <v>YAG10Non-EUL8F+MHistory and archaeologyScotland</v>
      </c>
      <c r="B7692" t="s">
        <v>116</v>
      </c>
      <c r="C7692" t="s">
        <v>142</v>
      </c>
      <c r="D7692">
        <v>10</v>
      </c>
      <c r="E7692" t="s">
        <v>162</v>
      </c>
      <c r="F7692" t="s">
        <v>139</v>
      </c>
      <c r="G7692" t="s">
        <v>138</v>
      </c>
      <c r="H7692" t="s">
        <v>105</v>
      </c>
      <c r="I7692" t="s">
        <v>153</v>
      </c>
      <c r="J7692" t="s">
        <v>161</v>
      </c>
      <c r="K7692" t="s">
        <v>161</v>
      </c>
      <c r="L7692" t="s">
        <v>161</v>
      </c>
      <c r="M7692" t="s">
        <v>161</v>
      </c>
      <c r="N7692" t="s">
        <v>161</v>
      </c>
      <c r="O7692" t="s">
        <v>161</v>
      </c>
      <c r="P7692" t="s">
        <v>161</v>
      </c>
      <c r="Q7692" t="s">
        <v>161</v>
      </c>
      <c r="R7692" t="s">
        <v>161</v>
      </c>
      <c r="S7692" t="s">
        <v>161</v>
      </c>
      <c r="T7692" t="s">
        <v>161</v>
      </c>
      <c r="U7692" t="s">
        <v>161</v>
      </c>
    </row>
    <row r="7693" spans="1:21" hidden="1" x14ac:dyDescent="0.45">
      <c r="A7693" t="str">
        <f t="shared" si="131"/>
        <v>YAG10Non-EUL8F+MHistory and archaeologySouth East</v>
      </c>
      <c r="B7693" t="s">
        <v>116</v>
      </c>
      <c r="C7693" t="s">
        <v>142</v>
      </c>
      <c r="D7693">
        <v>10</v>
      </c>
      <c r="E7693" t="s">
        <v>162</v>
      </c>
      <c r="F7693" t="s">
        <v>139</v>
      </c>
      <c r="G7693" t="s">
        <v>138</v>
      </c>
      <c r="H7693" t="s">
        <v>105</v>
      </c>
      <c r="I7693" t="s">
        <v>154</v>
      </c>
      <c r="J7693">
        <v>20</v>
      </c>
      <c r="K7693">
        <v>0</v>
      </c>
      <c r="L7693">
        <v>20</v>
      </c>
      <c r="M7693">
        <v>56.2</v>
      </c>
      <c r="N7693">
        <v>0</v>
      </c>
      <c r="O7693">
        <v>43.8</v>
      </c>
      <c r="P7693">
        <v>43.8</v>
      </c>
      <c r="Q7693">
        <v>43.8</v>
      </c>
      <c r="R7693" t="s">
        <v>161</v>
      </c>
      <c r="S7693" t="s">
        <v>161</v>
      </c>
      <c r="T7693" t="s">
        <v>161</v>
      </c>
      <c r="U7693" t="s">
        <v>161</v>
      </c>
    </row>
    <row r="7694" spans="1:21" hidden="1" x14ac:dyDescent="0.45">
      <c r="A7694" t="str">
        <f t="shared" si="131"/>
        <v>YAG10Non-EUL8F+MHistory and archaeologySouth West</v>
      </c>
      <c r="B7694" t="s">
        <v>116</v>
      </c>
      <c r="C7694" t="s">
        <v>142</v>
      </c>
      <c r="D7694">
        <v>10</v>
      </c>
      <c r="E7694" t="s">
        <v>162</v>
      </c>
      <c r="F7694" t="s">
        <v>139</v>
      </c>
      <c r="G7694" t="s">
        <v>138</v>
      </c>
      <c r="H7694" t="s">
        <v>105</v>
      </c>
      <c r="I7694" t="s">
        <v>155</v>
      </c>
      <c r="J7694" t="s">
        <v>161</v>
      </c>
      <c r="K7694" t="s">
        <v>161</v>
      </c>
      <c r="L7694" t="s">
        <v>161</v>
      </c>
      <c r="M7694" t="s">
        <v>161</v>
      </c>
      <c r="N7694" t="s">
        <v>161</v>
      </c>
      <c r="O7694" t="s">
        <v>161</v>
      </c>
      <c r="P7694" t="s">
        <v>161</v>
      </c>
      <c r="Q7694" t="s">
        <v>161</v>
      </c>
      <c r="R7694" t="s">
        <v>157</v>
      </c>
      <c r="S7694" t="s">
        <v>157</v>
      </c>
      <c r="T7694" t="s">
        <v>157</v>
      </c>
      <c r="U7694" t="s">
        <v>157</v>
      </c>
    </row>
    <row r="7695" spans="1:21" hidden="1" x14ac:dyDescent="0.45">
      <c r="A7695" t="str">
        <f t="shared" si="131"/>
        <v>YAG10Non-EUL8F+MHistory and archaeologyWales</v>
      </c>
      <c r="B7695" t="s">
        <v>116</v>
      </c>
      <c r="C7695" t="s">
        <v>142</v>
      </c>
      <c r="D7695">
        <v>10</v>
      </c>
      <c r="E7695" t="s">
        <v>162</v>
      </c>
      <c r="F7695" t="s">
        <v>139</v>
      </c>
      <c r="G7695" t="s">
        <v>138</v>
      </c>
      <c r="H7695" t="s">
        <v>105</v>
      </c>
      <c r="I7695" t="s">
        <v>158</v>
      </c>
      <c r="J7695" t="s">
        <v>161</v>
      </c>
      <c r="K7695" t="s">
        <v>161</v>
      </c>
      <c r="L7695" t="s">
        <v>161</v>
      </c>
      <c r="M7695" t="s">
        <v>161</v>
      </c>
      <c r="N7695" t="s">
        <v>161</v>
      </c>
      <c r="O7695" t="s">
        <v>161</v>
      </c>
      <c r="P7695" t="s">
        <v>161</v>
      </c>
      <c r="Q7695" t="s">
        <v>161</v>
      </c>
      <c r="R7695" t="s">
        <v>161</v>
      </c>
      <c r="S7695" t="s">
        <v>161</v>
      </c>
      <c r="T7695" t="s">
        <v>161</v>
      </c>
      <c r="U7695" t="s">
        <v>161</v>
      </c>
    </row>
    <row r="7696" spans="1:21" hidden="1" x14ac:dyDescent="0.45">
      <c r="A7696" t="str">
        <f t="shared" si="131"/>
        <v>YAG10Non-EUL8F+MHistory and archaeologyWest Midlands</v>
      </c>
      <c r="B7696" t="s">
        <v>116</v>
      </c>
      <c r="C7696" t="s">
        <v>142</v>
      </c>
      <c r="D7696">
        <v>10</v>
      </c>
      <c r="E7696" t="s">
        <v>162</v>
      </c>
      <c r="F7696" t="s">
        <v>139</v>
      </c>
      <c r="G7696" t="s">
        <v>138</v>
      </c>
      <c r="H7696" t="s">
        <v>105</v>
      </c>
      <c r="I7696" t="s">
        <v>159</v>
      </c>
      <c r="J7696" t="s">
        <v>161</v>
      </c>
      <c r="K7696" t="s">
        <v>161</v>
      </c>
      <c r="L7696" t="s">
        <v>161</v>
      </c>
      <c r="M7696" t="s">
        <v>161</v>
      </c>
      <c r="N7696" t="s">
        <v>161</v>
      </c>
      <c r="O7696" t="s">
        <v>161</v>
      </c>
      <c r="P7696" t="s">
        <v>161</v>
      </c>
      <c r="Q7696" t="s">
        <v>161</v>
      </c>
      <c r="R7696" t="s">
        <v>157</v>
      </c>
      <c r="S7696" t="s">
        <v>157</v>
      </c>
      <c r="T7696" t="s">
        <v>157</v>
      </c>
      <c r="U7696" t="s">
        <v>157</v>
      </c>
    </row>
    <row r="7697" spans="1:21" hidden="1" x14ac:dyDescent="0.45">
      <c r="A7697" t="str">
        <f t="shared" si="131"/>
        <v>YAG10Non-EUL8F+MHistory and archaeologyYorkshire and The Humber</v>
      </c>
      <c r="B7697" t="s">
        <v>116</v>
      </c>
      <c r="C7697" t="s">
        <v>142</v>
      </c>
      <c r="D7697">
        <v>10</v>
      </c>
      <c r="E7697" t="s">
        <v>162</v>
      </c>
      <c r="F7697" t="s">
        <v>139</v>
      </c>
      <c r="G7697" t="s">
        <v>138</v>
      </c>
      <c r="H7697" t="s">
        <v>105</v>
      </c>
      <c r="I7697" t="s">
        <v>160</v>
      </c>
      <c r="J7697">
        <v>5</v>
      </c>
      <c r="K7697">
        <v>0</v>
      </c>
      <c r="L7697">
        <v>5</v>
      </c>
      <c r="M7697">
        <v>66.7</v>
      </c>
      <c r="N7697">
        <v>0</v>
      </c>
      <c r="O7697">
        <v>33.299999999999997</v>
      </c>
      <c r="P7697">
        <v>33.299999999999997</v>
      </c>
      <c r="Q7697">
        <v>33.299999999999997</v>
      </c>
      <c r="R7697" t="s">
        <v>161</v>
      </c>
      <c r="S7697" t="s">
        <v>161</v>
      </c>
      <c r="T7697" t="s">
        <v>161</v>
      </c>
      <c r="U7697" t="s">
        <v>161</v>
      </c>
    </row>
    <row r="7698" spans="1:21" hidden="1" x14ac:dyDescent="0.45">
      <c r="A7698" t="str">
        <f t="shared" si="131"/>
        <v>YAG10Non-EUL8F+MHistory and archaeologyNA</v>
      </c>
      <c r="B7698" t="s">
        <v>116</v>
      </c>
      <c r="C7698" t="s">
        <v>142</v>
      </c>
      <c r="D7698">
        <v>10</v>
      </c>
      <c r="E7698" t="s">
        <v>162</v>
      </c>
      <c r="F7698" t="s">
        <v>139</v>
      </c>
      <c r="G7698" t="s">
        <v>138</v>
      </c>
      <c r="H7698" t="s">
        <v>105</v>
      </c>
      <c r="I7698" t="s">
        <v>157</v>
      </c>
      <c r="J7698">
        <v>70</v>
      </c>
      <c r="K7698">
        <v>100</v>
      </c>
      <c r="L7698" t="s">
        <v>161</v>
      </c>
      <c r="M7698" t="s">
        <v>161</v>
      </c>
      <c r="N7698" t="s">
        <v>161</v>
      </c>
      <c r="O7698" t="s">
        <v>161</v>
      </c>
      <c r="P7698" t="s">
        <v>161</v>
      </c>
      <c r="Q7698" t="s">
        <v>161</v>
      </c>
      <c r="R7698" t="s">
        <v>157</v>
      </c>
      <c r="S7698" t="s">
        <v>157</v>
      </c>
      <c r="T7698" t="s">
        <v>157</v>
      </c>
      <c r="U7698" t="s">
        <v>157</v>
      </c>
    </row>
    <row r="7699" spans="1:21" hidden="1" x14ac:dyDescent="0.45">
      <c r="A7699" t="str">
        <f t="shared" si="131"/>
        <v>YAG5Non-EUL7F+MHistory and archaeologyAbroad</v>
      </c>
      <c r="B7699" t="s">
        <v>116</v>
      </c>
      <c r="C7699" t="s">
        <v>140</v>
      </c>
      <c r="D7699">
        <v>5</v>
      </c>
      <c r="E7699" t="s">
        <v>162</v>
      </c>
      <c r="F7699" t="s">
        <v>145</v>
      </c>
      <c r="G7699" t="s">
        <v>138</v>
      </c>
      <c r="H7699" t="s">
        <v>105</v>
      </c>
      <c r="I7699" t="s">
        <v>146</v>
      </c>
      <c r="J7699">
        <v>40</v>
      </c>
      <c r="K7699">
        <v>0</v>
      </c>
      <c r="L7699">
        <v>40</v>
      </c>
      <c r="M7699">
        <v>94.4</v>
      </c>
      <c r="N7699">
        <v>2.8</v>
      </c>
      <c r="O7699">
        <v>2.8</v>
      </c>
      <c r="P7699">
        <v>2.8</v>
      </c>
      <c r="Q7699">
        <v>2.8</v>
      </c>
      <c r="R7699" t="s">
        <v>157</v>
      </c>
      <c r="S7699" t="s">
        <v>157</v>
      </c>
      <c r="T7699" t="s">
        <v>157</v>
      </c>
      <c r="U7699" t="s">
        <v>157</v>
      </c>
    </row>
    <row r="7700" spans="1:21" hidden="1" x14ac:dyDescent="0.45">
      <c r="A7700" t="str">
        <f t="shared" si="131"/>
        <v>YAG5Non-EUL7F+MHistory and archaeologyEast Midlands</v>
      </c>
      <c r="B7700" t="s">
        <v>116</v>
      </c>
      <c r="C7700" t="s">
        <v>140</v>
      </c>
      <c r="D7700">
        <v>5</v>
      </c>
      <c r="E7700" t="s">
        <v>162</v>
      </c>
      <c r="F7700" t="s">
        <v>145</v>
      </c>
      <c r="G7700" t="s">
        <v>138</v>
      </c>
      <c r="H7700" t="s">
        <v>105</v>
      </c>
      <c r="I7700" t="s">
        <v>147</v>
      </c>
      <c r="J7700">
        <v>15</v>
      </c>
      <c r="K7700">
        <v>0</v>
      </c>
      <c r="L7700">
        <v>15</v>
      </c>
      <c r="M7700">
        <v>40</v>
      </c>
      <c r="N7700">
        <v>0</v>
      </c>
      <c r="O7700">
        <v>42.8</v>
      </c>
      <c r="P7700">
        <v>51.4</v>
      </c>
      <c r="Q7700">
        <v>60</v>
      </c>
      <c r="R7700" t="s">
        <v>161</v>
      </c>
      <c r="S7700" t="s">
        <v>161</v>
      </c>
      <c r="T7700" t="s">
        <v>161</v>
      </c>
      <c r="U7700" t="s">
        <v>161</v>
      </c>
    </row>
    <row r="7701" spans="1:21" hidden="1" x14ac:dyDescent="0.45">
      <c r="A7701" t="str">
        <f t="shared" si="131"/>
        <v>YAG5Non-EUL7F+MHistory and archaeologyEast of England</v>
      </c>
      <c r="B7701" t="s">
        <v>116</v>
      </c>
      <c r="C7701" t="s">
        <v>140</v>
      </c>
      <c r="D7701">
        <v>5</v>
      </c>
      <c r="E7701" t="s">
        <v>162</v>
      </c>
      <c r="F7701" t="s">
        <v>145</v>
      </c>
      <c r="G7701" t="s">
        <v>138</v>
      </c>
      <c r="H7701" t="s">
        <v>105</v>
      </c>
      <c r="I7701" t="s">
        <v>148</v>
      </c>
      <c r="J7701">
        <v>25</v>
      </c>
      <c r="K7701">
        <v>0</v>
      </c>
      <c r="L7701">
        <v>25</v>
      </c>
      <c r="M7701">
        <v>24.7</v>
      </c>
      <c r="N7701">
        <v>10.9</v>
      </c>
      <c r="O7701">
        <v>53.6</v>
      </c>
      <c r="P7701">
        <v>60.1</v>
      </c>
      <c r="Q7701">
        <v>64.5</v>
      </c>
      <c r="R7701">
        <v>15</v>
      </c>
      <c r="S7701">
        <v>13100</v>
      </c>
      <c r="T7701">
        <v>24100</v>
      </c>
      <c r="U7701">
        <v>31800</v>
      </c>
    </row>
    <row r="7702" spans="1:21" hidden="1" x14ac:dyDescent="0.45">
      <c r="A7702" t="str">
        <f t="shared" si="131"/>
        <v>YAG5Non-EUL7F+MHistory and archaeologyLondon</v>
      </c>
      <c r="B7702" t="s">
        <v>116</v>
      </c>
      <c r="C7702" t="s">
        <v>140</v>
      </c>
      <c r="D7702">
        <v>5</v>
      </c>
      <c r="E7702" t="s">
        <v>162</v>
      </c>
      <c r="F7702" t="s">
        <v>145</v>
      </c>
      <c r="G7702" t="s">
        <v>138</v>
      </c>
      <c r="H7702" t="s">
        <v>105</v>
      </c>
      <c r="I7702" t="s">
        <v>149</v>
      </c>
      <c r="J7702">
        <v>135</v>
      </c>
      <c r="K7702">
        <v>0</v>
      </c>
      <c r="L7702">
        <v>135</v>
      </c>
      <c r="M7702">
        <v>46</v>
      </c>
      <c r="N7702">
        <v>2.2999999999999998</v>
      </c>
      <c r="O7702">
        <v>44.1</v>
      </c>
      <c r="P7702">
        <v>47.7</v>
      </c>
      <c r="Q7702">
        <v>51.7</v>
      </c>
      <c r="R7702">
        <v>60</v>
      </c>
      <c r="S7702">
        <v>25200</v>
      </c>
      <c r="T7702">
        <v>32500</v>
      </c>
      <c r="U7702">
        <v>46400</v>
      </c>
    </row>
    <row r="7703" spans="1:21" hidden="1" x14ac:dyDescent="0.45">
      <c r="A7703" t="str">
        <f t="shared" si="131"/>
        <v>YAG5Non-EUL7F+MHistory and archaeologyNorth East</v>
      </c>
      <c r="B7703" t="s">
        <v>116</v>
      </c>
      <c r="C7703" t="s">
        <v>140</v>
      </c>
      <c r="D7703">
        <v>5</v>
      </c>
      <c r="E7703" t="s">
        <v>162</v>
      </c>
      <c r="F7703" t="s">
        <v>145</v>
      </c>
      <c r="G7703" t="s">
        <v>138</v>
      </c>
      <c r="H7703" t="s">
        <v>105</v>
      </c>
      <c r="I7703" t="s">
        <v>150</v>
      </c>
      <c r="J7703">
        <v>25</v>
      </c>
      <c r="K7703">
        <v>0</v>
      </c>
      <c r="L7703">
        <v>25</v>
      </c>
      <c r="M7703">
        <v>54.5</v>
      </c>
      <c r="N7703">
        <v>5</v>
      </c>
      <c r="O7703">
        <v>15.7</v>
      </c>
      <c r="P7703">
        <v>25.6</v>
      </c>
      <c r="Q7703">
        <v>40.5</v>
      </c>
      <c r="R7703" t="s">
        <v>161</v>
      </c>
      <c r="S7703" t="s">
        <v>161</v>
      </c>
      <c r="T7703" t="s">
        <v>161</v>
      </c>
      <c r="U7703" t="s">
        <v>161</v>
      </c>
    </row>
    <row r="7704" spans="1:21" hidden="1" x14ac:dyDescent="0.45">
      <c r="A7704" t="str">
        <f t="shared" si="131"/>
        <v>YAG5Non-EUL7F+MHistory and archaeologyNorth West</v>
      </c>
      <c r="B7704" t="s">
        <v>116</v>
      </c>
      <c r="C7704" t="s">
        <v>140</v>
      </c>
      <c r="D7704">
        <v>5</v>
      </c>
      <c r="E7704" t="s">
        <v>162</v>
      </c>
      <c r="F7704" t="s">
        <v>145</v>
      </c>
      <c r="G7704" t="s">
        <v>138</v>
      </c>
      <c r="H7704" t="s">
        <v>105</v>
      </c>
      <c r="I7704" t="s">
        <v>151</v>
      </c>
      <c r="J7704">
        <v>15</v>
      </c>
      <c r="K7704">
        <v>0</v>
      </c>
      <c r="L7704">
        <v>15</v>
      </c>
      <c r="M7704">
        <v>44.4</v>
      </c>
      <c r="N7704">
        <v>14.8</v>
      </c>
      <c r="O7704">
        <v>25.9</v>
      </c>
      <c r="P7704">
        <v>25.9</v>
      </c>
      <c r="Q7704">
        <v>40.700000000000003</v>
      </c>
      <c r="R7704" t="s">
        <v>161</v>
      </c>
      <c r="S7704" t="s">
        <v>161</v>
      </c>
      <c r="T7704" t="s">
        <v>161</v>
      </c>
      <c r="U7704" t="s">
        <v>161</v>
      </c>
    </row>
    <row r="7705" spans="1:21" hidden="1" x14ac:dyDescent="0.45">
      <c r="A7705" t="str">
        <f t="shared" si="131"/>
        <v>YAG5Non-EUL7F+MHistory and archaeologyNorthern Ireland</v>
      </c>
      <c r="B7705" t="s">
        <v>116</v>
      </c>
      <c r="C7705" t="s">
        <v>140</v>
      </c>
      <c r="D7705">
        <v>5</v>
      </c>
      <c r="E7705" t="s">
        <v>162</v>
      </c>
      <c r="F7705" t="s">
        <v>145</v>
      </c>
      <c r="G7705" t="s">
        <v>138</v>
      </c>
      <c r="H7705" t="s">
        <v>105</v>
      </c>
      <c r="I7705" t="s">
        <v>152</v>
      </c>
      <c r="J7705">
        <v>5</v>
      </c>
      <c r="K7705">
        <v>0</v>
      </c>
      <c r="L7705">
        <v>5</v>
      </c>
      <c r="M7705">
        <v>66.7</v>
      </c>
      <c r="N7705">
        <v>0</v>
      </c>
      <c r="O7705">
        <v>0</v>
      </c>
      <c r="P7705">
        <v>0</v>
      </c>
      <c r="Q7705">
        <v>33.299999999999997</v>
      </c>
      <c r="R7705" t="s">
        <v>157</v>
      </c>
      <c r="S7705" t="s">
        <v>157</v>
      </c>
      <c r="T7705" t="s">
        <v>157</v>
      </c>
      <c r="U7705" t="s">
        <v>157</v>
      </c>
    </row>
    <row r="7706" spans="1:21" hidden="1" x14ac:dyDescent="0.45">
      <c r="A7706" t="str">
        <f t="shared" si="131"/>
        <v>YAG5Non-EUL7F+MHistory and archaeologyScotland</v>
      </c>
      <c r="B7706" t="s">
        <v>116</v>
      </c>
      <c r="C7706" t="s">
        <v>140</v>
      </c>
      <c r="D7706">
        <v>5</v>
      </c>
      <c r="E7706" t="s">
        <v>162</v>
      </c>
      <c r="F7706" t="s">
        <v>145</v>
      </c>
      <c r="G7706" t="s">
        <v>138</v>
      </c>
      <c r="H7706" t="s">
        <v>105</v>
      </c>
      <c r="I7706" t="s">
        <v>153</v>
      </c>
      <c r="J7706">
        <v>20</v>
      </c>
      <c r="K7706">
        <v>0</v>
      </c>
      <c r="L7706">
        <v>20</v>
      </c>
      <c r="M7706">
        <v>25</v>
      </c>
      <c r="N7706">
        <v>6.2</v>
      </c>
      <c r="O7706">
        <v>37.5</v>
      </c>
      <c r="P7706">
        <v>62.5</v>
      </c>
      <c r="Q7706">
        <v>68.8</v>
      </c>
      <c r="R7706" t="s">
        <v>161</v>
      </c>
      <c r="S7706" t="s">
        <v>161</v>
      </c>
      <c r="T7706" t="s">
        <v>161</v>
      </c>
      <c r="U7706" t="s">
        <v>161</v>
      </c>
    </row>
    <row r="7707" spans="1:21" hidden="1" x14ac:dyDescent="0.45">
      <c r="A7707" t="str">
        <f t="shared" si="131"/>
        <v>YAG5Non-EUL7F+MHistory and archaeologySouth East</v>
      </c>
      <c r="B7707" t="s">
        <v>116</v>
      </c>
      <c r="C7707" t="s">
        <v>140</v>
      </c>
      <c r="D7707">
        <v>5</v>
      </c>
      <c r="E7707" t="s">
        <v>162</v>
      </c>
      <c r="F7707" t="s">
        <v>145</v>
      </c>
      <c r="G7707" t="s">
        <v>138</v>
      </c>
      <c r="H7707" t="s">
        <v>105</v>
      </c>
      <c r="I7707" t="s">
        <v>154</v>
      </c>
      <c r="J7707">
        <v>50</v>
      </c>
      <c r="K7707">
        <v>0</v>
      </c>
      <c r="L7707">
        <v>50</v>
      </c>
      <c r="M7707">
        <v>38.5</v>
      </c>
      <c r="N7707">
        <v>8.1999999999999993</v>
      </c>
      <c r="O7707">
        <v>26.8</v>
      </c>
      <c r="P7707">
        <v>40.9</v>
      </c>
      <c r="Q7707">
        <v>53.3</v>
      </c>
      <c r="R7707">
        <v>15</v>
      </c>
      <c r="S7707">
        <v>10200</v>
      </c>
      <c r="T7707">
        <v>23700</v>
      </c>
      <c r="U7707">
        <v>25200</v>
      </c>
    </row>
    <row r="7708" spans="1:21" hidden="1" x14ac:dyDescent="0.45">
      <c r="A7708" t="str">
        <f t="shared" si="131"/>
        <v>YAG5Non-EUL7F+MHistory and archaeologySouth West</v>
      </c>
      <c r="B7708" t="s">
        <v>116</v>
      </c>
      <c r="C7708" t="s">
        <v>140</v>
      </c>
      <c r="D7708">
        <v>5</v>
      </c>
      <c r="E7708" t="s">
        <v>162</v>
      </c>
      <c r="F7708" t="s">
        <v>145</v>
      </c>
      <c r="G7708" t="s">
        <v>138</v>
      </c>
      <c r="H7708" t="s">
        <v>105</v>
      </c>
      <c r="I7708" t="s">
        <v>155</v>
      </c>
      <c r="J7708">
        <v>25</v>
      </c>
      <c r="K7708">
        <v>0</v>
      </c>
      <c r="L7708">
        <v>25</v>
      </c>
      <c r="M7708">
        <v>55.8</v>
      </c>
      <c r="N7708">
        <v>9.3000000000000007</v>
      </c>
      <c r="O7708">
        <v>30.2</v>
      </c>
      <c r="P7708">
        <v>34.9</v>
      </c>
      <c r="Q7708">
        <v>34.9</v>
      </c>
      <c r="R7708" t="s">
        <v>161</v>
      </c>
      <c r="S7708" t="s">
        <v>161</v>
      </c>
      <c r="T7708" t="s">
        <v>161</v>
      </c>
      <c r="U7708" t="s">
        <v>161</v>
      </c>
    </row>
    <row r="7709" spans="1:21" hidden="1" x14ac:dyDescent="0.45">
      <c r="A7709" t="str">
        <f t="shared" si="131"/>
        <v>YAG5Non-EUL7F+MHistory and archaeologyWales</v>
      </c>
      <c r="B7709" t="s">
        <v>116</v>
      </c>
      <c r="C7709" t="s">
        <v>140</v>
      </c>
      <c r="D7709">
        <v>5</v>
      </c>
      <c r="E7709" t="s">
        <v>162</v>
      </c>
      <c r="F7709" t="s">
        <v>145</v>
      </c>
      <c r="G7709" t="s">
        <v>138</v>
      </c>
      <c r="H7709" t="s">
        <v>105</v>
      </c>
      <c r="I7709" t="s">
        <v>158</v>
      </c>
      <c r="J7709">
        <v>5</v>
      </c>
      <c r="K7709">
        <v>0</v>
      </c>
      <c r="L7709">
        <v>5</v>
      </c>
      <c r="M7709">
        <v>0</v>
      </c>
      <c r="N7709">
        <v>33.299999999999997</v>
      </c>
      <c r="O7709">
        <v>66.7</v>
      </c>
      <c r="P7709">
        <v>66.7</v>
      </c>
      <c r="Q7709">
        <v>66.7</v>
      </c>
      <c r="R7709" t="s">
        <v>161</v>
      </c>
      <c r="S7709" t="s">
        <v>161</v>
      </c>
      <c r="T7709" t="s">
        <v>161</v>
      </c>
      <c r="U7709" t="s">
        <v>161</v>
      </c>
    </row>
    <row r="7710" spans="1:21" hidden="1" x14ac:dyDescent="0.45">
      <c r="A7710" t="str">
        <f t="shared" si="131"/>
        <v>YAG5Non-EUL7F+MHistory and archaeologyWest Midlands</v>
      </c>
      <c r="B7710" t="s">
        <v>116</v>
      </c>
      <c r="C7710" t="s">
        <v>140</v>
      </c>
      <c r="D7710">
        <v>5</v>
      </c>
      <c r="E7710" t="s">
        <v>162</v>
      </c>
      <c r="F7710" t="s">
        <v>145</v>
      </c>
      <c r="G7710" t="s">
        <v>138</v>
      </c>
      <c r="H7710" t="s">
        <v>105</v>
      </c>
      <c r="I7710" t="s">
        <v>159</v>
      </c>
      <c r="J7710">
        <v>15</v>
      </c>
      <c r="K7710">
        <v>0</v>
      </c>
      <c r="L7710">
        <v>15</v>
      </c>
      <c r="M7710">
        <v>46.2</v>
      </c>
      <c r="N7710">
        <v>0</v>
      </c>
      <c r="O7710">
        <v>23.1</v>
      </c>
      <c r="P7710">
        <v>46.2</v>
      </c>
      <c r="Q7710">
        <v>53.8</v>
      </c>
      <c r="R7710" t="s">
        <v>161</v>
      </c>
      <c r="S7710" t="s">
        <v>161</v>
      </c>
      <c r="T7710" t="s">
        <v>161</v>
      </c>
      <c r="U7710" t="s">
        <v>161</v>
      </c>
    </row>
    <row r="7711" spans="1:21" hidden="1" x14ac:dyDescent="0.45">
      <c r="A7711" t="str">
        <f t="shared" si="131"/>
        <v>YAG5Non-EUL7F+MHistory and archaeologyYorkshire and The Humber</v>
      </c>
      <c r="B7711" t="s">
        <v>116</v>
      </c>
      <c r="C7711" t="s">
        <v>140</v>
      </c>
      <c r="D7711">
        <v>5</v>
      </c>
      <c r="E7711" t="s">
        <v>162</v>
      </c>
      <c r="F7711" t="s">
        <v>145</v>
      </c>
      <c r="G7711" t="s">
        <v>138</v>
      </c>
      <c r="H7711" t="s">
        <v>105</v>
      </c>
      <c r="I7711" t="s">
        <v>160</v>
      </c>
      <c r="J7711">
        <v>30</v>
      </c>
      <c r="K7711">
        <v>0</v>
      </c>
      <c r="L7711">
        <v>30</v>
      </c>
      <c r="M7711">
        <v>63.5</v>
      </c>
      <c r="N7711">
        <v>0</v>
      </c>
      <c r="O7711">
        <v>18.8</v>
      </c>
      <c r="P7711">
        <v>29.4</v>
      </c>
      <c r="Q7711">
        <v>36.5</v>
      </c>
      <c r="R7711" t="s">
        <v>161</v>
      </c>
      <c r="S7711" t="s">
        <v>161</v>
      </c>
      <c r="T7711" t="s">
        <v>161</v>
      </c>
      <c r="U7711" t="s">
        <v>161</v>
      </c>
    </row>
    <row r="7712" spans="1:21" hidden="1" x14ac:dyDescent="0.45">
      <c r="A7712" t="str">
        <f t="shared" si="131"/>
        <v>YAG5Non-EUL7F+MHistory and archaeologyNA</v>
      </c>
      <c r="B7712" t="s">
        <v>116</v>
      </c>
      <c r="C7712" t="s">
        <v>140</v>
      </c>
      <c r="D7712">
        <v>5</v>
      </c>
      <c r="E7712" t="s">
        <v>162</v>
      </c>
      <c r="F7712" t="s">
        <v>145</v>
      </c>
      <c r="G7712" t="s">
        <v>138</v>
      </c>
      <c r="H7712" t="s">
        <v>105</v>
      </c>
      <c r="I7712" t="s">
        <v>157</v>
      </c>
      <c r="J7712">
        <v>445</v>
      </c>
      <c r="K7712">
        <v>95.4</v>
      </c>
      <c r="L7712">
        <v>25</v>
      </c>
      <c r="M7712">
        <v>0</v>
      </c>
      <c r="N7712">
        <v>0</v>
      </c>
      <c r="O7712">
        <v>0.2</v>
      </c>
      <c r="P7712">
        <v>0.2</v>
      </c>
      <c r="Q7712">
        <v>4.5999999999999996</v>
      </c>
      <c r="R7712" t="s">
        <v>157</v>
      </c>
      <c r="S7712" t="s">
        <v>157</v>
      </c>
      <c r="T7712" t="s">
        <v>157</v>
      </c>
      <c r="U7712" t="s">
        <v>157</v>
      </c>
    </row>
    <row r="7713" spans="1:21" hidden="1" x14ac:dyDescent="0.45">
      <c r="A7713" t="str">
        <f t="shared" si="131"/>
        <v>YAG5Non-EUL8F+MHistory and archaeologyAbroad</v>
      </c>
      <c r="B7713" t="s">
        <v>116</v>
      </c>
      <c r="C7713" t="s">
        <v>140</v>
      </c>
      <c r="D7713">
        <v>5</v>
      </c>
      <c r="E7713" t="s">
        <v>162</v>
      </c>
      <c r="F7713" t="s">
        <v>139</v>
      </c>
      <c r="G7713" t="s">
        <v>138</v>
      </c>
      <c r="H7713" t="s">
        <v>105</v>
      </c>
      <c r="I7713" t="s">
        <v>146</v>
      </c>
      <c r="J7713">
        <v>10</v>
      </c>
      <c r="K7713">
        <v>0</v>
      </c>
      <c r="L7713">
        <v>10</v>
      </c>
      <c r="M7713">
        <v>85.7</v>
      </c>
      <c r="N7713">
        <v>14.3</v>
      </c>
      <c r="O7713">
        <v>0</v>
      </c>
      <c r="P7713">
        <v>0</v>
      </c>
      <c r="Q7713">
        <v>0</v>
      </c>
      <c r="R7713" t="s">
        <v>157</v>
      </c>
      <c r="S7713" t="s">
        <v>157</v>
      </c>
      <c r="T7713" t="s">
        <v>157</v>
      </c>
      <c r="U7713" t="s">
        <v>157</v>
      </c>
    </row>
    <row r="7714" spans="1:21" hidden="1" x14ac:dyDescent="0.45">
      <c r="A7714" t="str">
        <f t="shared" si="131"/>
        <v>YAG5Non-EUL8F+MHistory and archaeologyEast Midlands</v>
      </c>
      <c r="B7714" t="s">
        <v>116</v>
      </c>
      <c r="C7714" t="s">
        <v>140</v>
      </c>
      <c r="D7714">
        <v>5</v>
      </c>
      <c r="E7714" t="s">
        <v>162</v>
      </c>
      <c r="F7714" t="s">
        <v>139</v>
      </c>
      <c r="G7714" t="s">
        <v>138</v>
      </c>
      <c r="H7714" t="s">
        <v>105</v>
      </c>
      <c r="I7714" t="s">
        <v>147</v>
      </c>
      <c r="J7714">
        <v>5</v>
      </c>
      <c r="K7714">
        <v>0</v>
      </c>
      <c r="L7714">
        <v>5</v>
      </c>
      <c r="M7714">
        <v>100</v>
      </c>
      <c r="N7714">
        <v>0</v>
      </c>
      <c r="O7714">
        <v>0</v>
      </c>
      <c r="P7714">
        <v>0</v>
      </c>
      <c r="Q7714">
        <v>0</v>
      </c>
      <c r="R7714" t="s">
        <v>157</v>
      </c>
      <c r="S7714" t="s">
        <v>157</v>
      </c>
      <c r="T7714" t="s">
        <v>157</v>
      </c>
      <c r="U7714" t="s">
        <v>157</v>
      </c>
    </row>
    <row r="7715" spans="1:21" hidden="1" x14ac:dyDescent="0.45">
      <c r="A7715" t="str">
        <f t="shared" si="131"/>
        <v>YAG5Non-EUL8F+MHistory and archaeologyEast of England</v>
      </c>
      <c r="B7715" t="s">
        <v>116</v>
      </c>
      <c r="C7715" t="s">
        <v>140</v>
      </c>
      <c r="D7715">
        <v>5</v>
      </c>
      <c r="E7715" t="s">
        <v>162</v>
      </c>
      <c r="F7715" t="s">
        <v>139</v>
      </c>
      <c r="G7715" t="s">
        <v>138</v>
      </c>
      <c r="H7715" t="s">
        <v>105</v>
      </c>
      <c r="I7715" t="s">
        <v>148</v>
      </c>
      <c r="J7715">
        <v>15</v>
      </c>
      <c r="K7715">
        <v>0</v>
      </c>
      <c r="L7715">
        <v>15</v>
      </c>
      <c r="M7715">
        <v>57.1</v>
      </c>
      <c r="N7715">
        <v>0</v>
      </c>
      <c r="O7715">
        <v>42.9</v>
      </c>
      <c r="P7715">
        <v>42.9</v>
      </c>
      <c r="Q7715">
        <v>42.9</v>
      </c>
      <c r="R7715" t="s">
        <v>161</v>
      </c>
      <c r="S7715" t="s">
        <v>161</v>
      </c>
      <c r="T7715" t="s">
        <v>161</v>
      </c>
      <c r="U7715" t="s">
        <v>161</v>
      </c>
    </row>
    <row r="7716" spans="1:21" hidden="1" x14ac:dyDescent="0.45">
      <c r="A7716" t="str">
        <f t="shared" si="131"/>
        <v>YAG5Non-EUL8F+MHistory and archaeologyLondon</v>
      </c>
      <c r="B7716" t="s">
        <v>116</v>
      </c>
      <c r="C7716" t="s">
        <v>140</v>
      </c>
      <c r="D7716">
        <v>5</v>
      </c>
      <c r="E7716" t="s">
        <v>162</v>
      </c>
      <c r="F7716" t="s">
        <v>139</v>
      </c>
      <c r="G7716" t="s">
        <v>138</v>
      </c>
      <c r="H7716" t="s">
        <v>105</v>
      </c>
      <c r="I7716" t="s">
        <v>149</v>
      </c>
      <c r="J7716">
        <v>30</v>
      </c>
      <c r="K7716">
        <v>0</v>
      </c>
      <c r="L7716">
        <v>30</v>
      </c>
      <c r="M7716">
        <v>53.6</v>
      </c>
      <c r="N7716">
        <v>10.7</v>
      </c>
      <c r="O7716">
        <v>35.700000000000003</v>
      </c>
      <c r="P7716">
        <v>35.700000000000003</v>
      </c>
      <c r="Q7716">
        <v>35.700000000000003</v>
      </c>
      <c r="R7716" t="s">
        <v>161</v>
      </c>
      <c r="S7716" t="s">
        <v>161</v>
      </c>
      <c r="T7716" t="s">
        <v>161</v>
      </c>
      <c r="U7716" t="s">
        <v>161</v>
      </c>
    </row>
    <row r="7717" spans="1:21" hidden="1" x14ac:dyDescent="0.45">
      <c r="A7717" t="str">
        <f t="shared" si="131"/>
        <v>YAG5Non-EUL8F+MHistory and archaeologyNorth East</v>
      </c>
      <c r="B7717" t="s">
        <v>116</v>
      </c>
      <c r="C7717" t="s">
        <v>140</v>
      </c>
      <c r="D7717">
        <v>5</v>
      </c>
      <c r="E7717" t="s">
        <v>162</v>
      </c>
      <c r="F7717" t="s">
        <v>139</v>
      </c>
      <c r="G7717" t="s">
        <v>138</v>
      </c>
      <c r="H7717" t="s">
        <v>105</v>
      </c>
      <c r="I7717" t="s">
        <v>150</v>
      </c>
      <c r="J7717">
        <v>5</v>
      </c>
      <c r="K7717">
        <v>0</v>
      </c>
      <c r="L7717">
        <v>5</v>
      </c>
      <c r="M7717">
        <v>66.7</v>
      </c>
      <c r="N7717">
        <v>0</v>
      </c>
      <c r="O7717">
        <v>33.299999999999997</v>
      </c>
      <c r="P7717">
        <v>33.299999999999997</v>
      </c>
      <c r="Q7717">
        <v>33.299999999999997</v>
      </c>
      <c r="R7717" t="s">
        <v>157</v>
      </c>
      <c r="S7717" t="s">
        <v>157</v>
      </c>
      <c r="T7717" t="s">
        <v>157</v>
      </c>
      <c r="U7717" t="s">
        <v>157</v>
      </c>
    </row>
    <row r="7718" spans="1:21" hidden="1" x14ac:dyDescent="0.45">
      <c r="A7718" t="str">
        <f t="shared" si="131"/>
        <v>YAG5Non-EUL8F+MHistory and archaeologyNorth West</v>
      </c>
      <c r="B7718" t="s">
        <v>116</v>
      </c>
      <c r="C7718" t="s">
        <v>140</v>
      </c>
      <c r="D7718">
        <v>5</v>
      </c>
      <c r="E7718" t="s">
        <v>162</v>
      </c>
      <c r="F7718" t="s">
        <v>139</v>
      </c>
      <c r="G7718" t="s">
        <v>138</v>
      </c>
      <c r="H7718" t="s">
        <v>105</v>
      </c>
      <c r="I7718" t="s">
        <v>151</v>
      </c>
      <c r="J7718">
        <v>5</v>
      </c>
      <c r="K7718">
        <v>0</v>
      </c>
      <c r="L7718">
        <v>5</v>
      </c>
      <c r="M7718">
        <v>66.7</v>
      </c>
      <c r="N7718">
        <v>0</v>
      </c>
      <c r="O7718">
        <v>33.299999999999997</v>
      </c>
      <c r="P7718">
        <v>33.299999999999997</v>
      </c>
      <c r="Q7718">
        <v>33.299999999999997</v>
      </c>
      <c r="R7718" t="s">
        <v>161</v>
      </c>
      <c r="S7718" t="s">
        <v>161</v>
      </c>
      <c r="T7718" t="s">
        <v>161</v>
      </c>
      <c r="U7718" t="s">
        <v>161</v>
      </c>
    </row>
    <row r="7719" spans="1:21" hidden="1" x14ac:dyDescent="0.45">
      <c r="A7719" t="str">
        <f t="shared" si="131"/>
        <v>YAG5Non-EUL8F+MHistory and archaeologyScotland</v>
      </c>
      <c r="B7719" t="s">
        <v>116</v>
      </c>
      <c r="C7719" t="s">
        <v>140</v>
      </c>
      <c r="D7719">
        <v>5</v>
      </c>
      <c r="E7719" t="s">
        <v>162</v>
      </c>
      <c r="F7719" t="s">
        <v>139</v>
      </c>
      <c r="G7719" t="s">
        <v>138</v>
      </c>
      <c r="H7719" t="s">
        <v>105</v>
      </c>
      <c r="I7719" t="s">
        <v>153</v>
      </c>
      <c r="J7719">
        <v>5</v>
      </c>
      <c r="K7719">
        <v>0</v>
      </c>
      <c r="L7719">
        <v>5</v>
      </c>
      <c r="M7719">
        <v>0</v>
      </c>
      <c r="N7719">
        <v>0</v>
      </c>
      <c r="O7719">
        <v>60</v>
      </c>
      <c r="P7719">
        <v>100</v>
      </c>
      <c r="Q7719">
        <v>100</v>
      </c>
      <c r="R7719" t="s">
        <v>161</v>
      </c>
      <c r="S7719" t="s">
        <v>161</v>
      </c>
      <c r="T7719" t="s">
        <v>161</v>
      </c>
      <c r="U7719" t="s">
        <v>161</v>
      </c>
    </row>
    <row r="7720" spans="1:21" hidden="1" x14ac:dyDescent="0.45">
      <c r="A7720" t="str">
        <f t="shared" si="131"/>
        <v>YAG5Non-EUL8F+MHistory and archaeologySouth East</v>
      </c>
      <c r="B7720" t="s">
        <v>116</v>
      </c>
      <c r="C7720" t="s">
        <v>140</v>
      </c>
      <c r="D7720">
        <v>5</v>
      </c>
      <c r="E7720" t="s">
        <v>162</v>
      </c>
      <c r="F7720" t="s">
        <v>139</v>
      </c>
      <c r="G7720" t="s">
        <v>138</v>
      </c>
      <c r="H7720" t="s">
        <v>105</v>
      </c>
      <c r="I7720" t="s">
        <v>154</v>
      </c>
      <c r="J7720">
        <v>25</v>
      </c>
      <c r="K7720">
        <v>0</v>
      </c>
      <c r="L7720">
        <v>25</v>
      </c>
      <c r="M7720">
        <v>53.7</v>
      </c>
      <c r="N7720">
        <v>0</v>
      </c>
      <c r="O7720">
        <v>43.9</v>
      </c>
      <c r="P7720">
        <v>46.3</v>
      </c>
      <c r="Q7720">
        <v>46.3</v>
      </c>
      <c r="R7720" t="s">
        <v>161</v>
      </c>
      <c r="S7720" t="s">
        <v>161</v>
      </c>
      <c r="T7720" t="s">
        <v>161</v>
      </c>
      <c r="U7720" t="s">
        <v>161</v>
      </c>
    </row>
    <row r="7721" spans="1:21" hidden="1" x14ac:dyDescent="0.45">
      <c r="A7721" t="str">
        <f t="shared" si="131"/>
        <v>YAG5Non-EUL8F+MHistory and archaeologySouth West</v>
      </c>
      <c r="B7721" t="s">
        <v>116</v>
      </c>
      <c r="C7721" t="s">
        <v>140</v>
      </c>
      <c r="D7721">
        <v>5</v>
      </c>
      <c r="E7721" t="s">
        <v>162</v>
      </c>
      <c r="F7721" t="s">
        <v>139</v>
      </c>
      <c r="G7721" t="s">
        <v>138</v>
      </c>
      <c r="H7721" t="s">
        <v>105</v>
      </c>
      <c r="I7721" t="s">
        <v>155</v>
      </c>
      <c r="J7721">
        <v>10</v>
      </c>
      <c r="K7721">
        <v>0</v>
      </c>
      <c r="L7721">
        <v>10</v>
      </c>
      <c r="M7721">
        <v>66.7</v>
      </c>
      <c r="N7721">
        <v>0</v>
      </c>
      <c r="O7721">
        <v>33.299999999999997</v>
      </c>
      <c r="P7721">
        <v>33.299999999999997</v>
      </c>
      <c r="Q7721">
        <v>33.299999999999997</v>
      </c>
      <c r="R7721" t="s">
        <v>161</v>
      </c>
      <c r="S7721" t="s">
        <v>161</v>
      </c>
      <c r="T7721" t="s">
        <v>161</v>
      </c>
      <c r="U7721" t="s">
        <v>161</v>
      </c>
    </row>
    <row r="7722" spans="1:21" hidden="1" x14ac:dyDescent="0.45">
      <c r="A7722" t="str">
        <f t="shared" si="131"/>
        <v>YAG5Non-EUL8F+MHistory and archaeologyWales</v>
      </c>
      <c r="B7722" t="s">
        <v>116</v>
      </c>
      <c r="C7722" t="s">
        <v>140</v>
      </c>
      <c r="D7722">
        <v>5</v>
      </c>
      <c r="E7722" t="s">
        <v>162</v>
      </c>
      <c r="F7722" t="s">
        <v>139</v>
      </c>
      <c r="G7722" t="s">
        <v>138</v>
      </c>
      <c r="H7722" t="s">
        <v>105</v>
      </c>
      <c r="I7722" t="s">
        <v>158</v>
      </c>
      <c r="J7722" t="s">
        <v>161</v>
      </c>
      <c r="K7722" t="s">
        <v>161</v>
      </c>
      <c r="L7722" t="s">
        <v>161</v>
      </c>
      <c r="M7722" t="s">
        <v>161</v>
      </c>
      <c r="N7722" t="s">
        <v>161</v>
      </c>
      <c r="O7722" t="s">
        <v>161</v>
      </c>
      <c r="P7722" t="s">
        <v>161</v>
      </c>
      <c r="Q7722" t="s">
        <v>161</v>
      </c>
      <c r="R7722" t="s">
        <v>157</v>
      </c>
      <c r="S7722" t="s">
        <v>157</v>
      </c>
      <c r="T7722" t="s">
        <v>157</v>
      </c>
      <c r="U7722" t="s">
        <v>157</v>
      </c>
    </row>
    <row r="7723" spans="1:21" hidden="1" x14ac:dyDescent="0.45">
      <c r="A7723" t="str">
        <f t="shared" si="131"/>
        <v>YAG5Non-EUL8F+MHistory and archaeologyWest Midlands</v>
      </c>
      <c r="B7723" t="s">
        <v>116</v>
      </c>
      <c r="C7723" t="s">
        <v>140</v>
      </c>
      <c r="D7723">
        <v>5</v>
      </c>
      <c r="E7723" t="s">
        <v>162</v>
      </c>
      <c r="F7723" t="s">
        <v>139</v>
      </c>
      <c r="G7723" t="s">
        <v>138</v>
      </c>
      <c r="H7723" t="s">
        <v>105</v>
      </c>
      <c r="I7723" t="s">
        <v>159</v>
      </c>
      <c r="J7723">
        <v>10</v>
      </c>
      <c r="K7723">
        <v>0</v>
      </c>
      <c r="L7723">
        <v>10</v>
      </c>
      <c r="M7723">
        <v>16.7</v>
      </c>
      <c r="N7723">
        <v>0</v>
      </c>
      <c r="O7723">
        <v>83.3</v>
      </c>
      <c r="P7723">
        <v>83.3</v>
      </c>
      <c r="Q7723">
        <v>83.3</v>
      </c>
      <c r="R7723" t="s">
        <v>161</v>
      </c>
      <c r="S7723" t="s">
        <v>161</v>
      </c>
      <c r="T7723" t="s">
        <v>161</v>
      </c>
      <c r="U7723" t="s">
        <v>161</v>
      </c>
    </row>
    <row r="7724" spans="1:21" hidden="1" x14ac:dyDescent="0.45">
      <c r="A7724" t="str">
        <f t="shared" si="131"/>
        <v>YAG5Non-EUL8F+MHistory and archaeologyYorkshire and The Humber</v>
      </c>
      <c r="B7724" t="s">
        <v>116</v>
      </c>
      <c r="C7724" t="s">
        <v>140</v>
      </c>
      <c r="D7724">
        <v>5</v>
      </c>
      <c r="E7724" t="s">
        <v>162</v>
      </c>
      <c r="F7724" t="s">
        <v>139</v>
      </c>
      <c r="G7724" t="s">
        <v>138</v>
      </c>
      <c r="H7724" t="s">
        <v>105</v>
      </c>
      <c r="I7724" t="s">
        <v>160</v>
      </c>
      <c r="J7724">
        <v>10</v>
      </c>
      <c r="K7724">
        <v>0</v>
      </c>
      <c r="L7724">
        <v>10</v>
      </c>
      <c r="M7724">
        <v>38.6</v>
      </c>
      <c r="N7724">
        <v>0</v>
      </c>
      <c r="O7724">
        <v>61.4</v>
      </c>
      <c r="P7724">
        <v>61.4</v>
      </c>
      <c r="Q7724">
        <v>61.4</v>
      </c>
      <c r="R7724" t="s">
        <v>161</v>
      </c>
      <c r="S7724" t="s">
        <v>161</v>
      </c>
      <c r="T7724" t="s">
        <v>161</v>
      </c>
      <c r="U7724" t="s">
        <v>161</v>
      </c>
    </row>
    <row r="7725" spans="1:21" hidden="1" x14ac:dyDescent="0.45">
      <c r="A7725" t="str">
        <f t="shared" si="131"/>
        <v>YAG5Non-EUL8F+MHistory and archaeologyNA</v>
      </c>
      <c r="B7725" t="s">
        <v>116</v>
      </c>
      <c r="C7725" t="s">
        <v>140</v>
      </c>
      <c r="D7725">
        <v>5</v>
      </c>
      <c r="E7725" t="s">
        <v>162</v>
      </c>
      <c r="F7725" t="s">
        <v>139</v>
      </c>
      <c r="G7725" t="s">
        <v>138</v>
      </c>
      <c r="H7725" t="s">
        <v>105</v>
      </c>
      <c r="I7725" t="s">
        <v>157</v>
      </c>
      <c r="J7725">
        <v>70</v>
      </c>
      <c r="K7725">
        <v>98.5</v>
      </c>
      <c r="L7725" t="s">
        <v>161</v>
      </c>
      <c r="M7725" t="s">
        <v>161</v>
      </c>
      <c r="N7725" t="s">
        <v>161</v>
      </c>
      <c r="O7725" t="s">
        <v>161</v>
      </c>
      <c r="P7725" t="s">
        <v>161</v>
      </c>
      <c r="Q7725" t="s">
        <v>161</v>
      </c>
      <c r="R7725" t="s">
        <v>157</v>
      </c>
      <c r="S7725" t="s">
        <v>157</v>
      </c>
      <c r="T7725" t="s">
        <v>157</v>
      </c>
      <c r="U7725" t="s">
        <v>157</v>
      </c>
    </row>
    <row r="7726" spans="1:21" hidden="1" x14ac:dyDescent="0.45">
      <c r="A7726" t="str">
        <f t="shared" si="131"/>
        <v>YAG3Non-EUL7F+MHistory and archaeologyAbroad</v>
      </c>
      <c r="B7726" t="s">
        <v>116</v>
      </c>
      <c r="C7726" t="s">
        <v>141</v>
      </c>
      <c r="D7726">
        <v>3</v>
      </c>
      <c r="E7726" t="s">
        <v>162</v>
      </c>
      <c r="F7726" t="s">
        <v>145</v>
      </c>
      <c r="G7726" t="s">
        <v>138</v>
      </c>
      <c r="H7726" t="s">
        <v>105</v>
      </c>
      <c r="I7726" t="s">
        <v>146</v>
      </c>
      <c r="J7726">
        <v>20</v>
      </c>
      <c r="K7726">
        <v>0</v>
      </c>
      <c r="L7726">
        <v>20</v>
      </c>
      <c r="M7726">
        <v>83.7</v>
      </c>
      <c r="N7726">
        <v>3.3</v>
      </c>
      <c r="O7726">
        <v>0</v>
      </c>
      <c r="P7726">
        <v>0</v>
      </c>
      <c r="Q7726">
        <v>13</v>
      </c>
      <c r="R7726" t="s">
        <v>157</v>
      </c>
      <c r="S7726" t="s">
        <v>157</v>
      </c>
      <c r="T7726" t="s">
        <v>157</v>
      </c>
      <c r="U7726" t="s">
        <v>157</v>
      </c>
    </row>
    <row r="7727" spans="1:21" hidden="1" x14ac:dyDescent="0.45">
      <c r="A7727" t="str">
        <f t="shared" si="131"/>
        <v>YAG3Non-EUL7F+MHistory and archaeologyEast Midlands</v>
      </c>
      <c r="B7727" t="s">
        <v>116</v>
      </c>
      <c r="C7727" t="s">
        <v>141</v>
      </c>
      <c r="D7727">
        <v>3</v>
      </c>
      <c r="E7727" t="s">
        <v>162</v>
      </c>
      <c r="F7727" t="s">
        <v>145</v>
      </c>
      <c r="G7727" t="s">
        <v>138</v>
      </c>
      <c r="H7727" t="s">
        <v>105</v>
      </c>
      <c r="I7727" t="s">
        <v>147</v>
      </c>
      <c r="J7727">
        <v>10</v>
      </c>
      <c r="K7727">
        <v>0</v>
      </c>
      <c r="L7727">
        <v>10</v>
      </c>
      <c r="M7727">
        <v>81.8</v>
      </c>
      <c r="N7727">
        <v>0</v>
      </c>
      <c r="O7727">
        <v>0</v>
      </c>
      <c r="P7727">
        <v>18.2</v>
      </c>
      <c r="Q7727">
        <v>18.2</v>
      </c>
      <c r="R7727" t="s">
        <v>157</v>
      </c>
      <c r="S7727" t="s">
        <v>157</v>
      </c>
      <c r="T7727" t="s">
        <v>157</v>
      </c>
      <c r="U7727" t="s">
        <v>157</v>
      </c>
    </row>
    <row r="7728" spans="1:21" hidden="1" x14ac:dyDescent="0.45">
      <c r="A7728" t="str">
        <f t="shared" si="131"/>
        <v>YAG3Non-EUL7F+MHistory and archaeologyEast of England</v>
      </c>
      <c r="B7728" t="s">
        <v>116</v>
      </c>
      <c r="C7728" t="s">
        <v>141</v>
      </c>
      <c r="D7728">
        <v>3</v>
      </c>
      <c r="E7728" t="s">
        <v>162</v>
      </c>
      <c r="F7728" t="s">
        <v>145</v>
      </c>
      <c r="G7728" t="s">
        <v>138</v>
      </c>
      <c r="H7728" t="s">
        <v>105</v>
      </c>
      <c r="I7728" t="s">
        <v>148</v>
      </c>
      <c r="J7728">
        <v>30</v>
      </c>
      <c r="K7728">
        <v>0</v>
      </c>
      <c r="L7728">
        <v>30</v>
      </c>
      <c r="M7728">
        <v>45.8</v>
      </c>
      <c r="N7728">
        <v>0</v>
      </c>
      <c r="O7728">
        <v>19.3</v>
      </c>
      <c r="P7728">
        <v>34.799999999999997</v>
      </c>
      <c r="Q7728">
        <v>54.2</v>
      </c>
      <c r="R7728" t="s">
        <v>161</v>
      </c>
      <c r="S7728" t="s">
        <v>161</v>
      </c>
      <c r="T7728" t="s">
        <v>161</v>
      </c>
      <c r="U7728" t="s">
        <v>161</v>
      </c>
    </row>
    <row r="7729" spans="1:21" hidden="1" x14ac:dyDescent="0.45">
      <c r="A7729" t="str">
        <f t="shared" si="131"/>
        <v>YAG3Non-EUL7F+MHistory and archaeologyLondon</v>
      </c>
      <c r="B7729" t="s">
        <v>116</v>
      </c>
      <c r="C7729" t="s">
        <v>141</v>
      </c>
      <c r="D7729">
        <v>3</v>
      </c>
      <c r="E7729" t="s">
        <v>162</v>
      </c>
      <c r="F7729" t="s">
        <v>145</v>
      </c>
      <c r="G7729" t="s">
        <v>138</v>
      </c>
      <c r="H7729" t="s">
        <v>105</v>
      </c>
      <c r="I7729" t="s">
        <v>149</v>
      </c>
      <c r="J7729">
        <v>145</v>
      </c>
      <c r="K7729">
        <v>0</v>
      </c>
      <c r="L7729">
        <v>145</v>
      </c>
      <c r="M7729">
        <v>56.5</v>
      </c>
      <c r="N7729">
        <v>2.9</v>
      </c>
      <c r="O7729">
        <v>27.1</v>
      </c>
      <c r="P7729">
        <v>36.700000000000003</v>
      </c>
      <c r="Q7729">
        <v>40.700000000000003</v>
      </c>
      <c r="R7729">
        <v>35</v>
      </c>
      <c r="S7729">
        <v>23700</v>
      </c>
      <c r="T7729">
        <v>30700</v>
      </c>
      <c r="U7729">
        <v>51500</v>
      </c>
    </row>
    <row r="7730" spans="1:21" hidden="1" x14ac:dyDescent="0.45">
      <c r="A7730" t="str">
        <f t="shared" si="131"/>
        <v>YAG3Non-EUL7F+MHistory and archaeologyNorth East</v>
      </c>
      <c r="B7730" t="s">
        <v>116</v>
      </c>
      <c r="C7730" t="s">
        <v>141</v>
      </c>
      <c r="D7730">
        <v>3</v>
      </c>
      <c r="E7730" t="s">
        <v>162</v>
      </c>
      <c r="F7730" t="s">
        <v>145</v>
      </c>
      <c r="G7730" t="s">
        <v>138</v>
      </c>
      <c r="H7730" t="s">
        <v>105</v>
      </c>
      <c r="I7730" t="s">
        <v>150</v>
      </c>
      <c r="J7730">
        <v>20</v>
      </c>
      <c r="K7730">
        <v>0</v>
      </c>
      <c r="L7730">
        <v>20</v>
      </c>
      <c r="M7730">
        <v>48.6</v>
      </c>
      <c r="N7730">
        <v>0</v>
      </c>
      <c r="O7730">
        <v>10.8</v>
      </c>
      <c r="P7730">
        <v>39.6</v>
      </c>
      <c r="Q7730">
        <v>51.4</v>
      </c>
      <c r="R7730" t="s">
        <v>161</v>
      </c>
      <c r="S7730" t="s">
        <v>161</v>
      </c>
      <c r="T7730" t="s">
        <v>161</v>
      </c>
      <c r="U7730" t="s">
        <v>161</v>
      </c>
    </row>
    <row r="7731" spans="1:21" hidden="1" x14ac:dyDescent="0.45">
      <c r="A7731" t="str">
        <f t="shared" si="131"/>
        <v>YAG3Non-EUL7F+MHistory and archaeologyNorth West</v>
      </c>
      <c r="B7731" t="s">
        <v>116</v>
      </c>
      <c r="C7731" t="s">
        <v>141</v>
      </c>
      <c r="D7731">
        <v>3</v>
      </c>
      <c r="E7731" t="s">
        <v>162</v>
      </c>
      <c r="F7731" t="s">
        <v>145</v>
      </c>
      <c r="G7731" t="s">
        <v>138</v>
      </c>
      <c r="H7731" t="s">
        <v>105</v>
      </c>
      <c r="I7731" t="s">
        <v>151</v>
      </c>
      <c r="J7731">
        <v>10</v>
      </c>
      <c r="K7731">
        <v>0</v>
      </c>
      <c r="L7731">
        <v>10</v>
      </c>
      <c r="M7731">
        <v>42.9</v>
      </c>
      <c r="N7731">
        <v>10.7</v>
      </c>
      <c r="O7731">
        <v>32.200000000000003</v>
      </c>
      <c r="P7731">
        <v>35.700000000000003</v>
      </c>
      <c r="Q7731">
        <v>46.4</v>
      </c>
      <c r="R7731" t="s">
        <v>161</v>
      </c>
      <c r="S7731" t="s">
        <v>161</v>
      </c>
      <c r="T7731" t="s">
        <v>161</v>
      </c>
      <c r="U7731" t="s">
        <v>161</v>
      </c>
    </row>
    <row r="7732" spans="1:21" hidden="1" x14ac:dyDescent="0.45">
      <c r="A7732" t="str">
        <f t="shared" si="131"/>
        <v>YAG3Non-EUL7F+MHistory and archaeologyScotland</v>
      </c>
      <c r="B7732" t="s">
        <v>116</v>
      </c>
      <c r="C7732" t="s">
        <v>141</v>
      </c>
      <c r="D7732">
        <v>3</v>
      </c>
      <c r="E7732" t="s">
        <v>162</v>
      </c>
      <c r="F7732" t="s">
        <v>145</v>
      </c>
      <c r="G7732" t="s">
        <v>138</v>
      </c>
      <c r="H7732" t="s">
        <v>105</v>
      </c>
      <c r="I7732" t="s">
        <v>153</v>
      </c>
      <c r="J7732">
        <v>10</v>
      </c>
      <c r="K7732">
        <v>0</v>
      </c>
      <c r="L7732">
        <v>10</v>
      </c>
      <c r="M7732">
        <v>30</v>
      </c>
      <c r="N7732">
        <v>10</v>
      </c>
      <c r="O7732">
        <v>0</v>
      </c>
      <c r="P7732">
        <v>40</v>
      </c>
      <c r="Q7732">
        <v>60</v>
      </c>
      <c r="R7732" t="s">
        <v>157</v>
      </c>
      <c r="S7732" t="s">
        <v>157</v>
      </c>
      <c r="T7732" t="s">
        <v>157</v>
      </c>
      <c r="U7732" t="s">
        <v>157</v>
      </c>
    </row>
    <row r="7733" spans="1:21" hidden="1" x14ac:dyDescent="0.45">
      <c r="A7733" t="str">
        <f t="shared" si="131"/>
        <v>YAG3Non-EUL7F+MHistory and archaeologySouth East</v>
      </c>
      <c r="B7733" t="s">
        <v>116</v>
      </c>
      <c r="C7733" t="s">
        <v>141</v>
      </c>
      <c r="D7733">
        <v>3</v>
      </c>
      <c r="E7733" t="s">
        <v>162</v>
      </c>
      <c r="F7733" t="s">
        <v>145</v>
      </c>
      <c r="G7733" t="s">
        <v>138</v>
      </c>
      <c r="H7733" t="s">
        <v>105</v>
      </c>
      <c r="I7733" t="s">
        <v>154</v>
      </c>
      <c r="J7733">
        <v>50</v>
      </c>
      <c r="K7733">
        <v>0</v>
      </c>
      <c r="L7733">
        <v>50</v>
      </c>
      <c r="M7733">
        <v>47.4</v>
      </c>
      <c r="N7733">
        <v>7.4</v>
      </c>
      <c r="O7733">
        <v>17.7</v>
      </c>
      <c r="P7733">
        <v>32.4</v>
      </c>
      <c r="Q7733">
        <v>45.3</v>
      </c>
      <c r="R7733" t="s">
        <v>161</v>
      </c>
      <c r="S7733" t="s">
        <v>161</v>
      </c>
      <c r="T7733" t="s">
        <v>161</v>
      </c>
      <c r="U7733" t="s">
        <v>161</v>
      </c>
    </row>
    <row r="7734" spans="1:21" hidden="1" x14ac:dyDescent="0.45">
      <c r="A7734" t="str">
        <f t="shared" si="131"/>
        <v>YAG3Non-EUL7F+MHistory and archaeologySouth West</v>
      </c>
      <c r="B7734" t="s">
        <v>116</v>
      </c>
      <c r="C7734" t="s">
        <v>141</v>
      </c>
      <c r="D7734">
        <v>3</v>
      </c>
      <c r="E7734" t="s">
        <v>162</v>
      </c>
      <c r="F7734" t="s">
        <v>145</v>
      </c>
      <c r="G7734" t="s">
        <v>138</v>
      </c>
      <c r="H7734" t="s">
        <v>105</v>
      </c>
      <c r="I7734" t="s">
        <v>155</v>
      </c>
      <c r="J7734">
        <v>15</v>
      </c>
      <c r="K7734">
        <v>0</v>
      </c>
      <c r="L7734">
        <v>15</v>
      </c>
      <c r="M7734">
        <v>66.7</v>
      </c>
      <c r="N7734">
        <v>0</v>
      </c>
      <c r="O7734">
        <v>22.2</v>
      </c>
      <c r="P7734">
        <v>25</v>
      </c>
      <c r="Q7734">
        <v>33.299999999999997</v>
      </c>
      <c r="R7734" t="s">
        <v>161</v>
      </c>
      <c r="S7734" t="s">
        <v>161</v>
      </c>
      <c r="T7734" t="s">
        <v>161</v>
      </c>
      <c r="U7734" t="s">
        <v>161</v>
      </c>
    </row>
    <row r="7735" spans="1:21" hidden="1" x14ac:dyDescent="0.45">
      <c r="A7735" t="str">
        <f t="shared" si="131"/>
        <v>YAG3Non-EUL7F+MHistory and archaeologyWales</v>
      </c>
      <c r="B7735" t="s">
        <v>116</v>
      </c>
      <c r="C7735" t="s">
        <v>141</v>
      </c>
      <c r="D7735">
        <v>3</v>
      </c>
      <c r="E7735" t="s">
        <v>162</v>
      </c>
      <c r="F7735" t="s">
        <v>145</v>
      </c>
      <c r="G7735" t="s">
        <v>138</v>
      </c>
      <c r="H7735" t="s">
        <v>105</v>
      </c>
      <c r="I7735" t="s">
        <v>158</v>
      </c>
      <c r="J7735">
        <v>5</v>
      </c>
      <c r="K7735">
        <v>0</v>
      </c>
      <c r="L7735">
        <v>5</v>
      </c>
      <c r="M7735">
        <v>25</v>
      </c>
      <c r="N7735">
        <v>25</v>
      </c>
      <c r="O7735">
        <v>25</v>
      </c>
      <c r="P7735">
        <v>50</v>
      </c>
      <c r="Q7735">
        <v>50</v>
      </c>
      <c r="R7735" t="s">
        <v>161</v>
      </c>
      <c r="S7735" t="s">
        <v>161</v>
      </c>
      <c r="T7735" t="s">
        <v>161</v>
      </c>
      <c r="U7735" t="s">
        <v>161</v>
      </c>
    </row>
    <row r="7736" spans="1:21" hidden="1" x14ac:dyDescent="0.45">
      <c r="A7736" t="str">
        <f t="shared" si="131"/>
        <v>YAG3Non-EUL7F+MHistory and archaeologyWest Midlands</v>
      </c>
      <c r="B7736" t="s">
        <v>116</v>
      </c>
      <c r="C7736" t="s">
        <v>141</v>
      </c>
      <c r="D7736">
        <v>3</v>
      </c>
      <c r="E7736" t="s">
        <v>162</v>
      </c>
      <c r="F7736" t="s">
        <v>145</v>
      </c>
      <c r="G7736" t="s">
        <v>138</v>
      </c>
      <c r="H7736" t="s">
        <v>105</v>
      </c>
      <c r="I7736" t="s">
        <v>159</v>
      </c>
      <c r="J7736">
        <v>15</v>
      </c>
      <c r="K7736">
        <v>0</v>
      </c>
      <c r="L7736">
        <v>15</v>
      </c>
      <c r="M7736">
        <v>37.200000000000003</v>
      </c>
      <c r="N7736">
        <v>13.9</v>
      </c>
      <c r="O7736">
        <v>27.9</v>
      </c>
      <c r="P7736">
        <v>41.8</v>
      </c>
      <c r="Q7736">
        <v>48.8</v>
      </c>
      <c r="R7736" t="s">
        <v>161</v>
      </c>
      <c r="S7736" t="s">
        <v>161</v>
      </c>
      <c r="T7736" t="s">
        <v>161</v>
      </c>
      <c r="U7736" t="s">
        <v>161</v>
      </c>
    </row>
    <row r="7737" spans="1:21" hidden="1" x14ac:dyDescent="0.45">
      <c r="A7737" t="str">
        <f t="shared" si="131"/>
        <v>YAG3Non-EUL7F+MHistory and archaeologyYorkshire and The Humber</v>
      </c>
      <c r="B7737" t="s">
        <v>116</v>
      </c>
      <c r="C7737" t="s">
        <v>141</v>
      </c>
      <c r="D7737">
        <v>3</v>
      </c>
      <c r="E7737" t="s">
        <v>162</v>
      </c>
      <c r="F7737" t="s">
        <v>145</v>
      </c>
      <c r="G7737" t="s">
        <v>138</v>
      </c>
      <c r="H7737" t="s">
        <v>105</v>
      </c>
      <c r="I7737" t="s">
        <v>160</v>
      </c>
      <c r="J7737">
        <v>30</v>
      </c>
      <c r="K7737">
        <v>0</v>
      </c>
      <c r="L7737">
        <v>30</v>
      </c>
      <c r="M7737">
        <v>57.9</v>
      </c>
      <c r="N7737">
        <v>0</v>
      </c>
      <c r="O7737">
        <v>13.5</v>
      </c>
      <c r="P7737">
        <v>25.3</v>
      </c>
      <c r="Q7737">
        <v>42.1</v>
      </c>
      <c r="R7737" t="s">
        <v>161</v>
      </c>
      <c r="S7737" t="s">
        <v>161</v>
      </c>
      <c r="T7737" t="s">
        <v>161</v>
      </c>
      <c r="U7737" t="s">
        <v>161</v>
      </c>
    </row>
    <row r="7738" spans="1:21" hidden="1" x14ac:dyDescent="0.45">
      <c r="A7738" t="str">
        <f t="shared" si="131"/>
        <v>YAG3Non-EUL7F+MHistory and archaeologyNA</v>
      </c>
      <c r="B7738" t="s">
        <v>116</v>
      </c>
      <c r="C7738" t="s">
        <v>141</v>
      </c>
      <c r="D7738">
        <v>3</v>
      </c>
      <c r="E7738" t="s">
        <v>162</v>
      </c>
      <c r="F7738" t="s">
        <v>145</v>
      </c>
      <c r="G7738" t="s">
        <v>138</v>
      </c>
      <c r="H7738" t="s">
        <v>105</v>
      </c>
      <c r="I7738" t="s">
        <v>157</v>
      </c>
      <c r="J7738">
        <v>605</v>
      </c>
      <c r="K7738">
        <v>94.5</v>
      </c>
      <c r="L7738">
        <v>35</v>
      </c>
      <c r="M7738">
        <v>0</v>
      </c>
      <c r="N7738">
        <v>0.1</v>
      </c>
      <c r="O7738">
        <v>0</v>
      </c>
      <c r="P7738">
        <v>0.2</v>
      </c>
      <c r="Q7738">
        <v>5.4</v>
      </c>
      <c r="R7738" t="s">
        <v>157</v>
      </c>
      <c r="S7738" t="s">
        <v>157</v>
      </c>
      <c r="T7738" t="s">
        <v>157</v>
      </c>
      <c r="U7738" t="s">
        <v>157</v>
      </c>
    </row>
    <row r="7739" spans="1:21" hidden="1" x14ac:dyDescent="0.45">
      <c r="A7739" t="str">
        <f t="shared" si="131"/>
        <v>YAG3Non-EUL8F+MHistory and archaeologyAbroad</v>
      </c>
      <c r="B7739" t="s">
        <v>116</v>
      </c>
      <c r="C7739" t="s">
        <v>141</v>
      </c>
      <c r="D7739">
        <v>3</v>
      </c>
      <c r="E7739" t="s">
        <v>162</v>
      </c>
      <c r="F7739" t="s">
        <v>139</v>
      </c>
      <c r="G7739" t="s">
        <v>138</v>
      </c>
      <c r="H7739" t="s">
        <v>105</v>
      </c>
      <c r="I7739" t="s">
        <v>146</v>
      </c>
      <c r="J7739">
        <v>10</v>
      </c>
      <c r="K7739">
        <v>0</v>
      </c>
      <c r="L7739">
        <v>10</v>
      </c>
      <c r="M7739">
        <v>66.7</v>
      </c>
      <c r="N7739">
        <v>16.7</v>
      </c>
      <c r="O7739">
        <v>16.7</v>
      </c>
      <c r="P7739">
        <v>16.7</v>
      </c>
      <c r="Q7739">
        <v>16.7</v>
      </c>
      <c r="R7739" t="s">
        <v>157</v>
      </c>
      <c r="S7739" t="s">
        <v>157</v>
      </c>
      <c r="T7739" t="s">
        <v>157</v>
      </c>
      <c r="U7739" t="s">
        <v>157</v>
      </c>
    </row>
    <row r="7740" spans="1:21" hidden="1" x14ac:dyDescent="0.45">
      <c r="A7740" t="str">
        <f t="shared" si="131"/>
        <v>YAG3Non-EUL8F+MHistory and archaeologyEast Midlands</v>
      </c>
      <c r="B7740" t="s">
        <v>116</v>
      </c>
      <c r="C7740" t="s">
        <v>141</v>
      </c>
      <c r="D7740">
        <v>3</v>
      </c>
      <c r="E7740" t="s">
        <v>162</v>
      </c>
      <c r="F7740" t="s">
        <v>139</v>
      </c>
      <c r="G7740" t="s">
        <v>138</v>
      </c>
      <c r="H7740" t="s">
        <v>105</v>
      </c>
      <c r="I7740" t="s">
        <v>147</v>
      </c>
      <c r="J7740">
        <v>10</v>
      </c>
      <c r="K7740">
        <v>0</v>
      </c>
      <c r="L7740">
        <v>10</v>
      </c>
      <c r="M7740">
        <v>50</v>
      </c>
      <c r="N7740">
        <v>0</v>
      </c>
      <c r="O7740">
        <v>50</v>
      </c>
      <c r="P7740">
        <v>50</v>
      </c>
      <c r="Q7740">
        <v>50</v>
      </c>
      <c r="R7740" t="s">
        <v>161</v>
      </c>
      <c r="S7740" t="s">
        <v>161</v>
      </c>
      <c r="T7740" t="s">
        <v>161</v>
      </c>
      <c r="U7740" t="s">
        <v>161</v>
      </c>
    </row>
    <row r="7741" spans="1:21" hidden="1" x14ac:dyDescent="0.45">
      <c r="A7741" t="str">
        <f t="shared" si="131"/>
        <v>YAG3Non-EUL8F+MHistory and archaeologyEast of England</v>
      </c>
      <c r="B7741" t="s">
        <v>116</v>
      </c>
      <c r="C7741" t="s">
        <v>141</v>
      </c>
      <c r="D7741">
        <v>3</v>
      </c>
      <c r="E7741" t="s">
        <v>162</v>
      </c>
      <c r="F7741" t="s">
        <v>139</v>
      </c>
      <c r="G7741" t="s">
        <v>138</v>
      </c>
      <c r="H7741" t="s">
        <v>105</v>
      </c>
      <c r="I7741" t="s">
        <v>148</v>
      </c>
      <c r="J7741">
        <v>15</v>
      </c>
      <c r="K7741">
        <v>0</v>
      </c>
      <c r="L7741">
        <v>15</v>
      </c>
      <c r="M7741">
        <v>61.5</v>
      </c>
      <c r="N7741">
        <v>7.7</v>
      </c>
      <c r="O7741">
        <v>30.8</v>
      </c>
      <c r="P7741">
        <v>30.8</v>
      </c>
      <c r="Q7741">
        <v>30.8</v>
      </c>
      <c r="R7741" t="s">
        <v>161</v>
      </c>
      <c r="S7741" t="s">
        <v>161</v>
      </c>
      <c r="T7741" t="s">
        <v>161</v>
      </c>
      <c r="U7741" t="s">
        <v>161</v>
      </c>
    </row>
    <row r="7742" spans="1:21" hidden="1" x14ac:dyDescent="0.45">
      <c r="A7742" t="str">
        <f t="shared" si="131"/>
        <v>YAG3Non-EUL8F+MHistory and archaeologyLondon</v>
      </c>
      <c r="B7742" t="s">
        <v>116</v>
      </c>
      <c r="C7742" t="s">
        <v>141</v>
      </c>
      <c r="D7742">
        <v>3</v>
      </c>
      <c r="E7742" t="s">
        <v>162</v>
      </c>
      <c r="F7742" t="s">
        <v>139</v>
      </c>
      <c r="G7742" t="s">
        <v>138</v>
      </c>
      <c r="H7742" t="s">
        <v>105</v>
      </c>
      <c r="I7742" t="s">
        <v>149</v>
      </c>
      <c r="J7742">
        <v>30</v>
      </c>
      <c r="K7742">
        <v>0</v>
      </c>
      <c r="L7742">
        <v>30</v>
      </c>
      <c r="M7742">
        <v>42.9</v>
      </c>
      <c r="N7742">
        <v>3.6</v>
      </c>
      <c r="O7742">
        <v>50</v>
      </c>
      <c r="P7742">
        <v>53.6</v>
      </c>
      <c r="Q7742">
        <v>53.6</v>
      </c>
      <c r="R7742">
        <v>15</v>
      </c>
      <c r="S7742">
        <v>25900</v>
      </c>
      <c r="T7742">
        <v>34200</v>
      </c>
      <c r="U7742">
        <v>38700</v>
      </c>
    </row>
    <row r="7743" spans="1:21" hidden="1" x14ac:dyDescent="0.45">
      <c r="A7743" t="str">
        <f t="shared" si="131"/>
        <v>YAG3Non-EUL8F+MHistory and archaeologyNorth East</v>
      </c>
      <c r="B7743" t="s">
        <v>116</v>
      </c>
      <c r="C7743" t="s">
        <v>141</v>
      </c>
      <c r="D7743">
        <v>3</v>
      </c>
      <c r="E7743" t="s">
        <v>162</v>
      </c>
      <c r="F7743" t="s">
        <v>139</v>
      </c>
      <c r="G7743" t="s">
        <v>138</v>
      </c>
      <c r="H7743" t="s">
        <v>105</v>
      </c>
      <c r="I7743" t="s">
        <v>150</v>
      </c>
      <c r="J7743">
        <v>5</v>
      </c>
      <c r="K7743">
        <v>0</v>
      </c>
      <c r="L7743">
        <v>5</v>
      </c>
      <c r="M7743">
        <v>60</v>
      </c>
      <c r="N7743">
        <v>0</v>
      </c>
      <c r="O7743">
        <v>40</v>
      </c>
      <c r="P7743">
        <v>40</v>
      </c>
      <c r="Q7743">
        <v>40</v>
      </c>
      <c r="R7743" t="s">
        <v>161</v>
      </c>
      <c r="S7743" t="s">
        <v>161</v>
      </c>
      <c r="T7743" t="s">
        <v>161</v>
      </c>
      <c r="U7743" t="s">
        <v>161</v>
      </c>
    </row>
    <row r="7744" spans="1:21" hidden="1" x14ac:dyDescent="0.45">
      <c r="A7744" t="str">
        <f t="shared" si="131"/>
        <v>YAG3Non-EUL8F+MHistory and archaeologyNorth West</v>
      </c>
      <c r="B7744" t="s">
        <v>116</v>
      </c>
      <c r="C7744" t="s">
        <v>141</v>
      </c>
      <c r="D7744">
        <v>3</v>
      </c>
      <c r="E7744" t="s">
        <v>162</v>
      </c>
      <c r="F7744" t="s">
        <v>139</v>
      </c>
      <c r="G7744" t="s">
        <v>138</v>
      </c>
      <c r="H7744" t="s">
        <v>105</v>
      </c>
      <c r="I7744" t="s">
        <v>151</v>
      </c>
      <c r="J7744">
        <v>5</v>
      </c>
      <c r="K7744">
        <v>0</v>
      </c>
      <c r="L7744">
        <v>5</v>
      </c>
      <c r="M7744">
        <v>50</v>
      </c>
      <c r="N7744">
        <v>0</v>
      </c>
      <c r="O7744">
        <v>50</v>
      </c>
      <c r="P7744">
        <v>50</v>
      </c>
      <c r="Q7744">
        <v>50</v>
      </c>
      <c r="R7744" t="s">
        <v>161</v>
      </c>
      <c r="S7744" t="s">
        <v>161</v>
      </c>
      <c r="T7744" t="s">
        <v>161</v>
      </c>
      <c r="U7744" t="s">
        <v>161</v>
      </c>
    </row>
    <row r="7745" spans="1:21" hidden="1" x14ac:dyDescent="0.45">
      <c r="A7745" t="str">
        <f t="shared" si="131"/>
        <v>YAG3Non-EUL8F+MHistory and archaeologyScotland</v>
      </c>
      <c r="B7745" t="s">
        <v>116</v>
      </c>
      <c r="C7745" t="s">
        <v>141</v>
      </c>
      <c r="D7745">
        <v>3</v>
      </c>
      <c r="E7745" t="s">
        <v>162</v>
      </c>
      <c r="F7745" t="s">
        <v>139</v>
      </c>
      <c r="G7745" t="s">
        <v>138</v>
      </c>
      <c r="H7745" t="s">
        <v>105</v>
      </c>
      <c r="I7745" t="s">
        <v>153</v>
      </c>
      <c r="J7745">
        <v>5</v>
      </c>
      <c r="K7745">
        <v>0</v>
      </c>
      <c r="L7745">
        <v>5</v>
      </c>
      <c r="M7745">
        <v>9.9</v>
      </c>
      <c r="N7745">
        <v>0</v>
      </c>
      <c r="O7745">
        <v>90.1</v>
      </c>
      <c r="P7745">
        <v>90.1</v>
      </c>
      <c r="Q7745">
        <v>90.1</v>
      </c>
      <c r="R7745" t="s">
        <v>161</v>
      </c>
      <c r="S7745" t="s">
        <v>161</v>
      </c>
      <c r="T7745" t="s">
        <v>161</v>
      </c>
      <c r="U7745" t="s">
        <v>161</v>
      </c>
    </row>
    <row r="7746" spans="1:21" hidden="1" x14ac:dyDescent="0.45">
      <c r="A7746" t="str">
        <f t="shared" si="131"/>
        <v>YAG3Non-EUL8F+MHistory and archaeologySouth East</v>
      </c>
      <c r="B7746" t="s">
        <v>116</v>
      </c>
      <c r="C7746" t="s">
        <v>141</v>
      </c>
      <c r="D7746">
        <v>3</v>
      </c>
      <c r="E7746" t="s">
        <v>162</v>
      </c>
      <c r="F7746" t="s">
        <v>139</v>
      </c>
      <c r="G7746" t="s">
        <v>138</v>
      </c>
      <c r="H7746" t="s">
        <v>105</v>
      </c>
      <c r="I7746" t="s">
        <v>154</v>
      </c>
      <c r="J7746">
        <v>20</v>
      </c>
      <c r="K7746">
        <v>0</v>
      </c>
      <c r="L7746">
        <v>20</v>
      </c>
      <c r="M7746">
        <v>55.6</v>
      </c>
      <c r="N7746">
        <v>11.1</v>
      </c>
      <c r="O7746">
        <v>27.8</v>
      </c>
      <c r="P7746">
        <v>33.299999999999997</v>
      </c>
      <c r="Q7746">
        <v>33.299999999999997</v>
      </c>
      <c r="R7746" t="s">
        <v>161</v>
      </c>
      <c r="S7746" t="s">
        <v>161</v>
      </c>
      <c r="T7746" t="s">
        <v>161</v>
      </c>
      <c r="U7746" t="s">
        <v>161</v>
      </c>
    </row>
    <row r="7747" spans="1:21" hidden="1" x14ac:dyDescent="0.45">
      <c r="A7747" t="str">
        <f t="shared" si="131"/>
        <v>YAG3Non-EUL8F+MHistory and archaeologySouth West</v>
      </c>
      <c r="B7747" t="s">
        <v>116</v>
      </c>
      <c r="C7747" t="s">
        <v>141</v>
      </c>
      <c r="D7747">
        <v>3</v>
      </c>
      <c r="E7747" t="s">
        <v>162</v>
      </c>
      <c r="F7747" t="s">
        <v>139</v>
      </c>
      <c r="G7747" t="s">
        <v>138</v>
      </c>
      <c r="H7747" t="s">
        <v>105</v>
      </c>
      <c r="I7747" t="s">
        <v>155</v>
      </c>
      <c r="J7747">
        <v>5</v>
      </c>
      <c r="K7747">
        <v>0</v>
      </c>
      <c r="L7747">
        <v>5</v>
      </c>
      <c r="M7747">
        <v>40</v>
      </c>
      <c r="N7747">
        <v>0</v>
      </c>
      <c r="O7747">
        <v>60</v>
      </c>
      <c r="P7747">
        <v>60</v>
      </c>
      <c r="Q7747">
        <v>60</v>
      </c>
      <c r="R7747" t="s">
        <v>161</v>
      </c>
      <c r="S7747" t="s">
        <v>161</v>
      </c>
      <c r="T7747" t="s">
        <v>161</v>
      </c>
      <c r="U7747" t="s">
        <v>161</v>
      </c>
    </row>
    <row r="7748" spans="1:21" hidden="1" x14ac:dyDescent="0.45">
      <c r="A7748" t="str">
        <f t="shared" si="131"/>
        <v>YAG3Non-EUL8F+MHistory and archaeologyWales</v>
      </c>
      <c r="B7748" t="s">
        <v>116</v>
      </c>
      <c r="C7748" t="s">
        <v>141</v>
      </c>
      <c r="D7748">
        <v>3</v>
      </c>
      <c r="E7748" t="s">
        <v>162</v>
      </c>
      <c r="F7748" t="s">
        <v>139</v>
      </c>
      <c r="G7748" t="s">
        <v>138</v>
      </c>
      <c r="H7748" t="s">
        <v>105</v>
      </c>
      <c r="I7748" t="s">
        <v>158</v>
      </c>
      <c r="J7748" t="s">
        <v>161</v>
      </c>
      <c r="K7748" t="s">
        <v>161</v>
      </c>
      <c r="L7748" t="s">
        <v>161</v>
      </c>
      <c r="M7748" t="s">
        <v>161</v>
      </c>
      <c r="N7748" t="s">
        <v>161</v>
      </c>
      <c r="O7748" t="s">
        <v>161</v>
      </c>
      <c r="P7748" t="s">
        <v>161</v>
      </c>
      <c r="Q7748" t="s">
        <v>161</v>
      </c>
      <c r="R7748" t="s">
        <v>161</v>
      </c>
      <c r="S7748" t="s">
        <v>161</v>
      </c>
      <c r="T7748" t="s">
        <v>161</v>
      </c>
      <c r="U7748" t="s">
        <v>161</v>
      </c>
    </row>
    <row r="7749" spans="1:21" hidden="1" x14ac:dyDescent="0.45">
      <c r="A7749" t="str">
        <f t="shared" si="131"/>
        <v>YAG3Non-EUL8F+MHistory and archaeologyWest Midlands</v>
      </c>
      <c r="B7749" t="s">
        <v>116</v>
      </c>
      <c r="C7749" t="s">
        <v>141</v>
      </c>
      <c r="D7749">
        <v>3</v>
      </c>
      <c r="E7749" t="s">
        <v>162</v>
      </c>
      <c r="F7749" t="s">
        <v>139</v>
      </c>
      <c r="G7749" t="s">
        <v>138</v>
      </c>
      <c r="H7749" t="s">
        <v>105</v>
      </c>
      <c r="I7749" t="s">
        <v>159</v>
      </c>
      <c r="J7749">
        <v>5</v>
      </c>
      <c r="K7749">
        <v>0</v>
      </c>
      <c r="L7749">
        <v>5</v>
      </c>
      <c r="M7749">
        <v>40</v>
      </c>
      <c r="N7749">
        <v>0</v>
      </c>
      <c r="O7749">
        <v>20</v>
      </c>
      <c r="P7749">
        <v>60</v>
      </c>
      <c r="Q7749">
        <v>60</v>
      </c>
      <c r="R7749" t="s">
        <v>161</v>
      </c>
      <c r="S7749" t="s">
        <v>161</v>
      </c>
      <c r="T7749" t="s">
        <v>161</v>
      </c>
      <c r="U7749" t="s">
        <v>161</v>
      </c>
    </row>
    <row r="7750" spans="1:21" hidden="1" x14ac:dyDescent="0.45">
      <c r="A7750" t="str">
        <f t="shared" si="131"/>
        <v>YAG3Non-EUL8F+MHistory and archaeologyYorkshire and The Humber</v>
      </c>
      <c r="B7750" t="s">
        <v>116</v>
      </c>
      <c r="C7750" t="s">
        <v>141</v>
      </c>
      <c r="D7750">
        <v>3</v>
      </c>
      <c r="E7750" t="s">
        <v>162</v>
      </c>
      <c r="F7750" t="s">
        <v>139</v>
      </c>
      <c r="G7750" t="s">
        <v>138</v>
      </c>
      <c r="H7750" t="s">
        <v>105</v>
      </c>
      <c r="I7750" t="s">
        <v>160</v>
      </c>
      <c r="J7750">
        <v>10</v>
      </c>
      <c r="K7750">
        <v>0</v>
      </c>
      <c r="L7750">
        <v>10</v>
      </c>
      <c r="M7750">
        <v>66.7</v>
      </c>
      <c r="N7750">
        <v>13.3</v>
      </c>
      <c r="O7750">
        <v>20</v>
      </c>
      <c r="P7750">
        <v>20</v>
      </c>
      <c r="Q7750">
        <v>20</v>
      </c>
      <c r="R7750" t="s">
        <v>161</v>
      </c>
      <c r="S7750" t="s">
        <v>161</v>
      </c>
      <c r="T7750" t="s">
        <v>161</v>
      </c>
      <c r="U7750" t="s">
        <v>161</v>
      </c>
    </row>
    <row r="7751" spans="1:21" hidden="1" x14ac:dyDescent="0.45">
      <c r="A7751" t="str">
        <f t="shared" ref="A7751:A7814" si="132">"YAG"&amp;D7751 &amp;E7751 &amp;F7751 &amp; G7751 &amp;H7751 &amp;I7751</f>
        <v>YAG3Non-EUL8F+MHistory and archaeologyNA</v>
      </c>
      <c r="B7751" t="s">
        <v>116</v>
      </c>
      <c r="C7751" t="s">
        <v>141</v>
      </c>
      <c r="D7751">
        <v>3</v>
      </c>
      <c r="E7751" t="s">
        <v>162</v>
      </c>
      <c r="F7751" t="s">
        <v>139</v>
      </c>
      <c r="G7751" t="s">
        <v>138</v>
      </c>
      <c r="H7751" t="s">
        <v>105</v>
      </c>
      <c r="I7751" t="s">
        <v>157</v>
      </c>
      <c r="J7751">
        <v>60</v>
      </c>
      <c r="K7751">
        <v>98.2</v>
      </c>
      <c r="L7751" t="s">
        <v>161</v>
      </c>
      <c r="M7751" t="s">
        <v>161</v>
      </c>
      <c r="N7751" t="s">
        <v>161</v>
      </c>
      <c r="O7751" t="s">
        <v>161</v>
      </c>
      <c r="P7751" t="s">
        <v>161</v>
      </c>
      <c r="Q7751" t="s">
        <v>161</v>
      </c>
      <c r="R7751" t="s">
        <v>157</v>
      </c>
      <c r="S7751" t="s">
        <v>157</v>
      </c>
      <c r="T7751" t="s">
        <v>157</v>
      </c>
      <c r="U7751" t="s">
        <v>157</v>
      </c>
    </row>
    <row r="7752" spans="1:21" hidden="1" x14ac:dyDescent="0.45">
      <c r="A7752" t="str">
        <f t="shared" si="132"/>
        <v>YAG1Non-EUL7F+MHistory and archaeologyAbroad</v>
      </c>
      <c r="B7752" t="s">
        <v>116</v>
      </c>
      <c r="C7752" t="s">
        <v>49</v>
      </c>
      <c r="D7752">
        <v>1</v>
      </c>
      <c r="E7752" t="s">
        <v>162</v>
      </c>
      <c r="F7752" t="s">
        <v>145</v>
      </c>
      <c r="G7752" t="s">
        <v>138</v>
      </c>
      <c r="H7752" t="s">
        <v>105</v>
      </c>
      <c r="I7752" t="s">
        <v>146</v>
      </c>
      <c r="J7752">
        <v>10</v>
      </c>
      <c r="K7752">
        <v>0</v>
      </c>
      <c r="L7752">
        <v>10</v>
      </c>
      <c r="M7752">
        <v>25</v>
      </c>
      <c r="N7752">
        <v>12.5</v>
      </c>
      <c r="O7752">
        <v>25</v>
      </c>
      <c r="P7752">
        <v>25</v>
      </c>
      <c r="Q7752">
        <v>62.5</v>
      </c>
      <c r="R7752" t="s">
        <v>161</v>
      </c>
      <c r="S7752" t="s">
        <v>161</v>
      </c>
      <c r="T7752" t="s">
        <v>161</v>
      </c>
      <c r="U7752" t="s">
        <v>161</v>
      </c>
    </row>
    <row r="7753" spans="1:21" hidden="1" x14ac:dyDescent="0.45">
      <c r="A7753" t="str">
        <f t="shared" si="132"/>
        <v>YAG1Non-EUL7F+MHistory and archaeologyEast Midlands</v>
      </c>
      <c r="B7753" t="s">
        <v>116</v>
      </c>
      <c r="C7753" t="s">
        <v>49</v>
      </c>
      <c r="D7753">
        <v>1</v>
      </c>
      <c r="E7753" t="s">
        <v>162</v>
      </c>
      <c r="F7753" t="s">
        <v>145</v>
      </c>
      <c r="G7753" t="s">
        <v>138</v>
      </c>
      <c r="H7753" t="s">
        <v>105</v>
      </c>
      <c r="I7753" t="s">
        <v>147</v>
      </c>
      <c r="J7753">
        <v>10</v>
      </c>
      <c r="K7753">
        <v>0</v>
      </c>
      <c r="L7753">
        <v>10</v>
      </c>
      <c r="M7753">
        <v>50</v>
      </c>
      <c r="N7753">
        <v>25</v>
      </c>
      <c r="O7753">
        <v>25</v>
      </c>
      <c r="P7753">
        <v>25</v>
      </c>
      <c r="Q7753">
        <v>25</v>
      </c>
      <c r="R7753" t="s">
        <v>161</v>
      </c>
      <c r="S7753" t="s">
        <v>161</v>
      </c>
      <c r="T7753" t="s">
        <v>161</v>
      </c>
      <c r="U7753" t="s">
        <v>161</v>
      </c>
    </row>
    <row r="7754" spans="1:21" hidden="1" x14ac:dyDescent="0.45">
      <c r="A7754" t="str">
        <f t="shared" si="132"/>
        <v>YAG1Non-EUL7F+MHistory and archaeologyEast of England</v>
      </c>
      <c r="B7754" t="s">
        <v>116</v>
      </c>
      <c r="C7754" t="s">
        <v>49</v>
      </c>
      <c r="D7754">
        <v>1</v>
      </c>
      <c r="E7754" t="s">
        <v>162</v>
      </c>
      <c r="F7754" t="s">
        <v>145</v>
      </c>
      <c r="G7754" t="s">
        <v>138</v>
      </c>
      <c r="H7754" t="s">
        <v>105</v>
      </c>
      <c r="I7754" t="s">
        <v>148</v>
      </c>
      <c r="J7754">
        <v>30</v>
      </c>
      <c r="K7754">
        <v>0</v>
      </c>
      <c r="L7754">
        <v>30</v>
      </c>
      <c r="M7754">
        <v>25.2</v>
      </c>
      <c r="N7754">
        <v>9.4</v>
      </c>
      <c r="O7754">
        <v>21.4</v>
      </c>
      <c r="P7754">
        <v>45.9</v>
      </c>
      <c r="Q7754">
        <v>65.400000000000006</v>
      </c>
      <c r="R7754" t="s">
        <v>161</v>
      </c>
      <c r="S7754" t="s">
        <v>161</v>
      </c>
      <c r="T7754" t="s">
        <v>161</v>
      </c>
      <c r="U7754" t="s">
        <v>161</v>
      </c>
    </row>
    <row r="7755" spans="1:21" hidden="1" x14ac:dyDescent="0.45">
      <c r="A7755" t="str">
        <f t="shared" si="132"/>
        <v>YAG1Non-EUL7F+MHistory and archaeologyLondon</v>
      </c>
      <c r="B7755" t="s">
        <v>116</v>
      </c>
      <c r="C7755" t="s">
        <v>49</v>
      </c>
      <c r="D7755">
        <v>1</v>
      </c>
      <c r="E7755" t="s">
        <v>162</v>
      </c>
      <c r="F7755" t="s">
        <v>145</v>
      </c>
      <c r="G7755" t="s">
        <v>138</v>
      </c>
      <c r="H7755" t="s">
        <v>105</v>
      </c>
      <c r="I7755" t="s">
        <v>149</v>
      </c>
      <c r="J7755">
        <v>150</v>
      </c>
      <c r="K7755">
        <v>0</v>
      </c>
      <c r="L7755">
        <v>150</v>
      </c>
      <c r="M7755">
        <v>44.6</v>
      </c>
      <c r="N7755">
        <v>7.9</v>
      </c>
      <c r="O7755">
        <v>31.9</v>
      </c>
      <c r="P7755">
        <v>38.4</v>
      </c>
      <c r="Q7755">
        <v>47.6</v>
      </c>
      <c r="R7755">
        <v>45</v>
      </c>
      <c r="S7755">
        <v>20400</v>
      </c>
      <c r="T7755">
        <v>26300</v>
      </c>
      <c r="U7755">
        <v>31800</v>
      </c>
    </row>
    <row r="7756" spans="1:21" hidden="1" x14ac:dyDescent="0.45">
      <c r="A7756" t="str">
        <f t="shared" si="132"/>
        <v>YAG1Non-EUL7F+MHistory and archaeologyNorth East</v>
      </c>
      <c r="B7756" t="s">
        <v>116</v>
      </c>
      <c r="C7756" t="s">
        <v>49</v>
      </c>
      <c r="D7756">
        <v>1</v>
      </c>
      <c r="E7756" t="s">
        <v>162</v>
      </c>
      <c r="F7756" t="s">
        <v>145</v>
      </c>
      <c r="G7756" t="s">
        <v>138</v>
      </c>
      <c r="H7756" t="s">
        <v>105</v>
      </c>
      <c r="I7756" t="s">
        <v>150</v>
      </c>
      <c r="J7756">
        <v>20</v>
      </c>
      <c r="K7756">
        <v>0</v>
      </c>
      <c r="L7756">
        <v>20</v>
      </c>
      <c r="M7756">
        <v>67.599999999999994</v>
      </c>
      <c r="N7756">
        <v>0</v>
      </c>
      <c r="O7756">
        <v>5.4</v>
      </c>
      <c r="P7756">
        <v>27</v>
      </c>
      <c r="Q7756">
        <v>32.4</v>
      </c>
      <c r="R7756" t="s">
        <v>161</v>
      </c>
      <c r="S7756" t="s">
        <v>161</v>
      </c>
      <c r="T7756" t="s">
        <v>161</v>
      </c>
      <c r="U7756" t="s">
        <v>161</v>
      </c>
    </row>
    <row r="7757" spans="1:21" hidden="1" x14ac:dyDescent="0.45">
      <c r="A7757" t="str">
        <f t="shared" si="132"/>
        <v>YAG1Non-EUL7F+MHistory and archaeologyNorth West</v>
      </c>
      <c r="B7757" t="s">
        <v>116</v>
      </c>
      <c r="C7757" t="s">
        <v>49</v>
      </c>
      <c r="D7757">
        <v>1</v>
      </c>
      <c r="E7757" t="s">
        <v>162</v>
      </c>
      <c r="F7757" t="s">
        <v>145</v>
      </c>
      <c r="G7757" t="s">
        <v>138</v>
      </c>
      <c r="H7757" t="s">
        <v>105</v>
      </c>
      <c r="I7757" t="s">
        <v>151</v>
      </c>
      <c r="J7757">
        <v>10</v>
      </c>
      <c r="K7757">
        <v>0</v>
      </c>
      <c r="L7757">
        <v>10</v>
      </c>
      <c r="M7757">
        <v>32.200000000000003</v>
      </c>
      <c r="N7757">
        <v>10.7</v>
      </c>
      <c r="O7757">
        <v>21.4</v>
      </c>
      <c r="P7757">
        <v>35.700000000000003</v>
      </c>
      <c r="Q7757">
        <v>57.1</v>
      </c>
      <c r="R7757" t="s">
        <v>161</v>
      </c>
      <c r="S7757" t="s">
        <v>161</v>
      </c>
      <c r="T7757" t="s">
        <v>161</v>
      </c>
      <c r="U7757" t="s">
        <v>161</v>
      </c>
    </row>
    <row r="7758" spans="1:21" hidden="1" x14ac:dyDescent="0.45">
      <c r="A7758" t="str">
        <f t="shared" si="132"/>
        <v>YAG1Non-EUL7F+MHistory and archaeologyScotland</v>
      </c>
      <c r="B7758" t="s">
        <v>116</v>
      </c>
      <c r="C7758" t="s">
        <v>49</v>
      </c>
      <c r="D7758">
        <v>1</v>
      </c>
      <c r="E7758" t="s">
        <v>162</v>
      </c>
      <c r="F7758" t="s">
        <v>145</v>
      </c>
      <c r="G7758" t="s">
        <v>138</v>
      </c>
      <c r="H7758" t="s">
        <v>105</v>
      </c>
      <c r="I7758" t="s">
        <v>153</v>
      </c>
      <c r="J7758">
        <v>10</v>
      </c>
      <c r="K7758">
        <v>0</v>
      </c>
      <c r="L7758">
        <v>10</v>
      </c>
      <c r="M7758">
        <v>48</v>
      </c>
      <c r="N7758">
        <v>0</v>
      </c>
      <c r="O7758">
        <v>28</v>
      </c>
      <c r="P7758">
        <v>40</v>
      </c>
      <c r="Q7758">
        <v>52</v>
      </c>
      <c r="R7758" t="s">
        <v>161</v>
      </c>
      <c r="S7758" t="s">
        <v>161</v>
      </c>
      <c r="T7758" t="s">
        <v>161</v>
      </c>
      <c r="U7758" t="s">
        <v>161</v>
      </c>
    </row>
    <row r="7759" spans="1:21" hidden="1" x14ac:dyDescent="0.45">
      <c r="A7759" t="str">
        <f t="shared" si="132"/>
        <v>YAG1Non-EUL7F+MHistory and archaeologySouth East</v>
      </c>
      <c r="B7759" t="s">
        <v>116</v>
      </c>
      <c r="C7759" t="s">
        <v>49</v>
      </c>
      <c r="D7759">
        <v>1</v>
      </c>
      <c r="E7759" t="s">
        <v>162</v>
      </c>
      <c r="F7759" t="s">
        <v>145</v>
      </c>
      <c r="G7759" t="s">
        <v>138</v>
      </c>
      <c r="H7759" t="s">
        <v>105</v>
      </c>
      <c r="I7759" t="s">
        <v>154</v>
      </c>
      <c r="J7759">
        <v>45</v>
      </c>
      <c r="K7759">
        <v>0</v>
      </c>
      <c r="L7759">
        <v>45</v>
      </c>
      <c r="M7759">
        <v>55</v>
      </c>
      <c r="N7759">
        <v>5.2</v>
      </c>
      <c r="O7759">
        <v>12.8</v>
      </c>
      <c r="P7759">
        <v>27</v>
      </c>
      <c r="Q7759">
        <v>39.700000000000003</v>
      </c>
      <c r="R7759" t="s">
        <v>161</v>
      </c>
      <c r="S7759" t="s">
        <v>161</v>
      </c>
      <c r="T7759" t="s">
        <v>161</v>
      </c>
      <c r="U7759" t="s">
        <v>161</v>
      </c>
    </row>
    <row r="7760" spans="1:21" hidden="1" x14ac:dyDescent="0.45">
      <c r="A7760" t="str">
        <f t="shared" si="132"/>
        <v>YAG1Non-EUL7F+MHistory and archaeologySouth West</v>
      </c>
      <c r="B7760" t="s">
        <v>116</v>
      </c>
      <c r="C7760" t="s">
        <v>49</v>
      </c>
      <c r="D7760">
        <v>1</v>
      </c>
      <c r="E7760" t="s">
        <v>162</v>
      </c>
      <c r="F7760" t="s">
        <v>145</v>
      </c>
      <c r="G7760" t="s">
        <v>138</v>
      </c>
      <c r="H7760" t="s">
        <v>105</v>
      </c>
      <c r="I7760" t="s">
        <v>155</v>
      </c>
      <c r="J7760">
        <v>20</v>
      </c>
      <c r="K7760">
        <v>0</v>
      </c>
      <c r="L7760">
        <v>20</v>
      </c>
      <c r="M7760">
        <v>31.6</v>
      </c>
      <c r="N7760">
        <v>22.1</v>
      </c>
      <c r="O7760">
        <v>19</v>
      </c>
      <c r="P7760">
        <v>40</v>
      </c>
      <c r="Q7760">
        <v>46.3</v>
      </c>
      <c r="R7760" t="s">
        <v>161</v>
      </c>
      <c r="S7760" t="s">
        <v>161</v>
      </c>
      <c r="T7760" t="s">
        <v>161</v>
      </c>
      <c r="U7760" t="s">
        <v>161</v>
      </c>
    </row>
    <row r="7761" spans="1:21" hidden="1" x14ac:dyDescent="0.45">
      <c r="A7761" t="str">
        <f t="shared" si="132"/>
        <v>YAG1Non-EUL7F+MHistory and archaeologyWales</v>
      </c>
      <c r="B7761" t="s">
        <v>116</v>
      </c>
      <c r="C7761" t="s">
        <v>49</v>
      </c>
      <c r="D7761">
        <v>1</v>
      </c>
      <c r="E7761" t="s">
        <v>162</v>
      </c>
      <c r="F7761" t="s">
        <v>145</v>
      </c>
      <c r="G7761" t="s">
        <v>138</v>
      </c>
      <c r="H7761" t="s">
        <v>105</v>
      </c>
      <c r="I7761" t="s">
        <v>158</v>
      </c>
      <c r="J7761">
        <v>10</v>
      </c>
      <c r="K7761">
        <v>0</v>
      </c>
      <c r="L7761">
        <v>10</v>
      </c>
      <c r="M7761">
        <v>33.299999999999997</v>
      </c>
      <c r="N7761">
        <v>0</v>
      </c>
      <c r="O7761">
        <v>33.299999999999997</v>
      </c>
      <c r="P7761">
        <v>50</v>
      </c>
      <c r="Q7761">
        <v>66.7</v>
      </c>
      <c r="R7761" t="s">
        <v>161</v>
      </c>
      <c r="S7761" t="s">
        <v>161</v>
      </c>
      <c r="T7761" t="s">
        <v>161</v>
      </c>
      <c r="U7761" t="s">
        <v>161</v>
      </c>
    </row>
    <row r="7762" spans="1:21" hidden="1" x14ac:dyDescent="0.45">
      <c r="A7762" t="str">
        <f t="shared" si="132"/>
        <v>YAG1Non-EUL7F+MHistory and archaeologyWest Midlands</v>
      </c>
      <c r="B7762" t="s">
        <v>116</v>
      </c>
      <c r="C7762" t="s">
        <v>49</v>
      </c>
      <c r="D7762">
        <v>1</v>
      </c>
      <c r="E7762" t="s">
        <v>162</v>
      </c>
      <c r="F7762" t="s">
        <v>145</v>
      </c>
      <c r="G7762" t="s">
        <v>138</v>
      </c>
      <c r="H7762" t="s">
        <v>105</v>
      </c>
      <c r="I7762" t="s">
        <v>159</v>
      </c>
      <c r="J7762">
        <v>10</v>
      </c>
      <c r="K7762">
        <v>0</v>
      </c>
      <c r="L7762">
        <v>10</v>
      </c>
      <c r="M7762">
        <v>40</v>
      </c>
      <c r="N7762">
        <v>15</v>
      </c>
      <c r="O7762">
        <v>30</v>
      </c>
      <c r="P7762">
        <v>30</v>
      </c>
      <c r="Q7762">
        <v>45</v>
      </c>
      <c r="R7762" t="s">
        <v>161</v>
      </c>
      <c r="S7762" t="s">
        <v>161</v>
      </c>
      <c r="T7762" t="s">
        <v>161</v>
      </c>
      <c r="U7762" t="s">
        <v>161</v>
      </c>
    </row>
    <row r="7763" spans="1:21" hidden="1" x14ac:dyDescent="0.45">
      <c r="A7763" t="str">
        <f t="shared" si="132"/>
        <v>YAG1Non-EUL7F+MHistory and archaeologyYorkshire and The Humber</v>
      </c>
      <c r="B7763" t="s">
        <v>116</v>
      </c>
      <c r="C7763" t="s">
        <v>49</v>
      </c>
      <c r="D7763">
        <v>1</v>
      </c>
      <c r="E7763" t="s">
        <v>162</v>
      </c>
      <c r="F7763" t="s">
        <v>145</v>
      </c>
      <c r="G7763" t="s">
        <v>138</v>
      </c>
      <c r="H7763" t="s">
        <v>105</v>
      </c>
      <c r="I7763" t="s">
        <v>160</v>
      </c>
      <c r="J7763">
        <v>30</v>
      </c>
      <c r="K7763">
        <v>0</v>
      </c>
      <c r="L7763">
        <v>30</v>
      </c>
      <c r="M7763">
        <v>48.1</v>
      </c>
      <c r="N7763">
        <v>3.8</v>
      </c>
      <c r="O7763">
        <v>15.4</v>
      </c>
      <c r="P7763">
        <v>38.5</v>
      </c>
      <c r="Q7763">
        <v>48.1</v>
      </c>
      <c r="R7763" t="s">
        <v>161</v>
      </c>
      <c r="S7763" t="s">
        <v>161</v>
      </c>
      <c r="T7763" t="s">
        <v>161</v>
      </c>
      <c r="U7763" t="s">
        <v>161</v>
      </c>
    </row>
    <row r="7764" spans="1:21" hidden="1" x14ac:dyDescent="0.45">
      <c r="A7764" t="str">
        <f t="shared" si="132"/>
        <v>YAG1Non-EUL7F+MHistory and archaeologyNA</v>
      </c>
      <c r="B7764" t="s">
        <v>116</v>
      </c>
      <c r="C7764" t="s">
        <v>49</v>
      </c>
      <c r="D7764">
        <v>1</v>
      </c>
      <c r="E7764" t="s">
        <v>162</v>
      </c>
      <c r="F7764" t="s">
        <v>145</v>
      </c>
      <c r="G7764" t="s">
        <v>138</v>
      </c>
      <c r="H7764" t="s">
        <v>105</v>
      </c>
      <c r="I7764" t="s">
        <v>157</v>
      </c>
      <c r="J7764">
        <v>615</v>
      </c>
      <c r="K7764">
        <v>89.9</v>
      </c>
      <c r="L7764">
        <v>65</v>
      </c>
      <c r="M7764">
        <v>0</v>
      </c>
      <c r="N7764">
        <v>0</v>
      </c>
      <c r="O7764">
        <v>0</v>
      </c>
      <c r="P7764">
        <v>0.2</v>
      </c>
      <c r="Q7764">
        <v>10.1</v>
      </c>
      <c r="R7764" t="s">
        <v>157</v>
      </c>
      <c r="S7764" t="s">
        <v>157</v>
      </c>
      <c r="T7764" t="s">
        <v>157</v>
      </c>
      <c r="U7764" t="s">
        <v>157</v>
      </c>
    </row>
    <row r="7765" spans="1:21" hidden="1" x14ac:dyDescent="0.45">
      <c r="A7765" t="str">
        <f t="shared" si="132"/>
        <v>YAG1Non-EUL8F+MHistory and archaeologyAbroad</v>
      </c>
      <c r="B7765" t="s">
        <v>116</v>
      </c>
      <c r="C7765" t="s">
        <v>49</v>
      </c>
      <c r="D7765">
        <v>1</v>
      </c>
      <c r="E7765" t="s">
        <v>162</v>
      </c>
      <c r="F7765" t="s">
        <v>139</v>
      </c>
      <c r="G7765" t="s">
        <v>138</v>
      </c>
      <c r="H7765" t="s">
        <v>105</v>
      </c>
      <c r="I7765" t="s">
        <v>146</v>
      </c>
      <c r="J7765">
        <v>5</v>
      </c>
      <c r="K7765">
        <v>0</v>
      </c>
      <c r="L7765">
        <v>5</v>
      </c>
      <c r="M7765">
        <v>60</v>
      </c>
      <c r="N7765">
        <v>20</v>
      </c>
      <c r="O7765">
        <v>20</v>
      </c>
      <c r="P7765">
        <v>20</v>
      </c>
      <c r="Q7765">
        <v>20</v>
      </c>
      <c r="R7765" t="s">
        <v>161</v>
      </c>
      <c r="S7765" t="s">
        <v>161</v>
      </c>
      <c r="T7765" t="s">
        <v>161</v>
      </c>
      <c r="U7765" t="s">
        <v>161</v>
      </c>
    </row>
    <row r="7766" spans="1:21" hidden="1" x14ac:dyDescent="0.45">
      <c r="A7766" t="str">
        <f t="shared" si="132"/>
        <v>YAG1Non-EUL8F+MHistory and archaeologyEast Midlands</v>
      </c>
      <c r="B7766" t="s">
        <v>116</v>
      </c>
      <c r="C7766" t="s">
        <v>49</v>
      </c>
      <c r="D7766">
        <v>1</v>
      </c>
      <c r="E7766" t="s">
        <v>162</v>
      </c>
      <c r="F7766" t="s">
        <v>139</v>
      </c>
      <c r="G7766" t="s">
        <v>138</v>
      </c>
      <c r="H7766" t="s">
        <v>105</v>
      </c>
      <c r="I7766" t="s">
        <v>147</v>
      </c>
      <c r="J7766" t="s">
        <v>161</v>
      </c>
      <c r="K7766" t="s">
        <v>161</v>
      </c>
      <c r="L7766" t="s">
        <v>161</v>
      </c>
      <c r="M7766" t="s">
        <v>161</v>
      </c>
      <c r="N7766" t="s">
        <v>161</v>
      </c>
      <c r="O7766" t="s">
        <v>161</v>
      </c>
      <c r="P7766" t="s">
        <v>161</v>
      </c>
      <c r="Q7766" t="s">
        <v>161</v>
      </c>
      <c r="R7766" t="s">
        <v>161</v>
      </c>
      <c r="S7766" t="s">
        <v>161</v>
      </c>
      <c r="T7766" t="s">
        <v>161</v>
      </c>
      <c r="U7766" t="s">
        <v>161</v>
      </c>
    </row>
    <row r="7767" spans="1:21" hidden="1" x14ac:dyDescent="0.45">
      <c r="A7767" t="str">
        <f t="shared" si="132"/>
        <v>YAG1Non-EUL8F+MHistory and archaeologyEast of England</v>
      </c>
      <c r="B7767" t="s">
        <v>116</v>
      </c>
      <c r="C7767" t="s">
        <v>49</v>
      </c>
      <c r="D7767">
        <v>1</v>
      </c>
      <c r="E7767" t="s">
        <v>162</v>
      </c>
      <c r="F7767" t="s">
        <v>139</v>
      </c>
      <c r="G7767" t="s">
        <v>138</v>
      </c>
      <c r="H7767" t="s">
        <v>105</v>
      </c>
      <c r="I7767" t="s">
        <v>148</v>
      </c>
      <c r="J7767">
        <v>15</v>
      </c>
      <c r="K7767">
        <v>0</v>
      </c>
      <c r="L7767">
        <v>15</v>
      </c>
      <c r="M7767">
        <v>34.5</v>
      </c>
      <c r="N7767">
        <v>6.9</v>
      </c>
      <c r="O7767">
        <v>58.6</v>
      </c>
      <c r="P7767">
        <v>58.6</v>
      </c>
      <c r="Q7767">
        <v>58.6</v>
      </c>
      <c r="R7767" t="s">
        <v>161</v>
      </c>
      <c r="S7767" t="s">
        <v>161</v>
      </c>
      <c r="T7767" t="s">
        <v>161</v>
      </c>
      <c r="U7767" t="s">
        <v>161</v>
      </c>
    </row>
    <row r="7768" spans="1:21" hidden="1" x14ac:dyDescent="0.45">
      <c r="A7768" t="str">
        <f t="shared" si="132"/>
        <v>YAG1Non-EUL8F+MHistory and archaeologyLondon</v>
      </c>
      <c r="B7768" t="s">
        <v>116</v>
      </c>
      <c r="C7768" t="s">
        <v>49</v>
      </c>
      <c r="D7768">
        <v>1</v>
      </c>
      <c r="E7768" t="s">
        <v>162</v>
      </c>
      <c r="F7768" t="s">
        <v>139</v>
      </c>
      <c r="G7768" t="s">
        <v>138</v>
      </c>
      <c r="H7768" t="s">
        <v>105</v>
      </c>
      <c r="I7768" t="s">
        <v>149</v>
      </c>
      <c r="J7768">
        <v>35</v>
      </c>
      <c r="K7768">
        <v>0</v>
      </c>
      <c r="L7768">
        <v>35</v>
      </c>
      <c r="M7768">
        <v>42.9</v>
      </c>
      <c r="N7768">
        <v>14.3</v>
      </c>
      <c r="O7768">
        <v>37.1</v>
      </c>
      <c r="P7768">
        <v>40</v>
      </c>
      <c r="Q7768">
        <v>42.9</v>
      </c>
      <c r="R7768">
        <v>15</v>
      </c>
      <c r="S7768">
        <v>19300</v>
      </c>
      <c r="T7768">
        <v>32800</v>
      </c>
      <c r="U7768">
        <v>34700</v>
      </c>
    </row>
    <row r="7769" spans="1:21" hidden="1" x14ac:dyDescent="0.45">
      <c r="A7769" t="str">
        <f t="shared" si="132"/>
        <v>YAG1Non-EUL8F+MHistory and archaeologyNorth East</v>
      </c>
      <c r="B7769" t="s">
        <v>116</v>
      </c>
      <c r="C7769" t="s">
        <v>49</v>
      </c>
      <c r="D7769">
        <v>1</v>
      </c>
      <c r="E7769" t="s">
        <v>162</v>
      </c>
      <c r="F7769" t="s">
        <v>139</v>
      </c>
      <c r="G7769" t="s">
        <v>138</v>
      </c>
      <c r="H7769" t="s">
        <v>105</v>
      </c>
      <c r="I7769" t="s">
        <v>150</v>
      </c>
      <c r="J7769">
        <v>5</v>
      </c>
      <c r="K7769">
        <v>0</v>
      </c>
      <c r="L7769">
        <v>5</v>
      </c>
      <c r="M7769">
        <v>100</v>
      </c>
      <c r="N7769">
        <v>0</v>
      </c>
      <c r="O7769">
        <v>0</v>
      </c>
      <c r="P7769">
        <v>0</v>
      </c>
      <c r="Q7769">
        <v>0</v>
      </c>
      <c r="R7769" t="s">
        <v>157</v>
      </c>
      <c r="S7769" t="s">
        <v>157</v>
      </c>
      <c r="T7769" t="s">
        <v>157</v>
      </c>
      <c r="U7769" t="s">
        <v>157</v>
      </c>
    </row>
    <row r="7770" spans="1:21" hidden="1" x14ac:dyDescent="0.45">
      <c r="A7770" t="str">
        <f t="shared" si="132"/>
        <v>YAG1Non-EUL8F+MHistory and archaeologyNorth West</v>
      </c>
      <c r="B7770" t="s">
        <v>116</v>
      </c>
      <c r="C7770" t="s">
        <v>49</v>
      </c>
      <c r="D7770">
        <v>1</v>
      </c>
      <c r="E7770" t="s">
        <v>162</v>
      </c>
      <c r="F7770" t="s">
        <v>139</v>
      </c>
      <c r="G7770" t="s">
        <v>138</v>
      </c>
      <c r="H7770" t="s">
        <v>105</v>
      </c>
      <c r="I7770" t="s">
        <v>151</v>
      </c>
      <c r="J7770">
        <v>10</v>
      </c>
      <c r="K7770">
        <v>0</v>
      </c>
      <c r="L7770">
        <v>10</v>
      </c>
      <c r="M7770">
        <v>16</v>
      </c>
      <c r="N7770">
        <v>36</v>
      </c>
      <c r="O7770">
        <v>48</v>
      </c>
      <c r="P7770">
        <v>48</v>
      </c>
      <c r="Q7770">
        <v>48</v>
      </c>
      <c r="R7770" t="s">
        <v>161</v>
      </c>
      <c r="S7770" t="s">
        <v>161</v>
      </c>
      <c r="T7770" t="s">
        <v>161</v>
      </c>
      <c r="U7770" t="s">
        <v>161</v>
      </c>
    </row>
    <row r="7771" spans="1:21" hidden="1" x14ac:dyDescent="0.45">
      <c r="A7771" t="str">
        <f t="shared" si="132"/>
        <v>YAG1Non-EUL8F+MHistory and archaeologyScotland</v>
      </c>
      <c r="B7771" t="s">
        <v>116</v>
      </c>
      <c r="C7771" t="s">
        <v>49</v>
      </c>
      <c r="D7771">
        <v>1</v>
      </c>
      <c r="E7771" t="s">
        <v>162</v>
      </c>
      <c r="F7771" t="s">
        <v>139</v>
      </c>
      <c r="G7771" t="s">
        <v>138</v>
      </c>
      <c r="H7771" t="s">
        <v>105</v>
      </c>
      <c r="I7771" t="s">
        <v>153</v>
      </c>
      <c r="J7771" t="s">
        <v>161</v>
      </c>
      <c r="K7771" t="s">
        <v>161</v>
      </c>
      <c r="L7771" t="s">
        <v>161</v>
      </c>
      <c r="M7771" t="s">
        <v>161</v>
      </c>
      <c r="N7771" t="s">
        <v>161</v>
      </c>
      <c r="O7771" t="s">
        <v>161</v>
      </c>
      <c r="P7771" t="s">
        <v>161</v>
      </c>
      <c r="Q7771" t="s">
        <v>161</v>
      </c>
      <c r="R7771" t="s">
        <v>161</v>
      </c>
      <c r="S7771" t="s">
        <v>161</v>
      </c>
      <c r="T7771" t="s">
        <v>161</v>
      </c>
      <c r="U7771" t="s">
        <v>161</v>
      </c>
    </row>
    <row r="7772" spans="1:21" hidden="1" x14ac:dyDescent="0.45">
      <c r="A7772" t="str">
        <f t="shared" si="132"/>
        <v>YAG1Non-EUL8F+MHistory and archaeologySouth East</v>
      </c>
      <c r="B7772" t="s">
        <v>116</v>
      </c>
      <c r="C7772" t="s">
        <v>49</v>
      </c>
      <c r="D7772">
        <v>1</v>
      </c>
      <c r="E7772" t="s">
        <v>162</v>
      </c>
      <c r="F7772" t="s">
        <v>139</v>
      </c>
      <c r="G7772" t="s">
        <v>138</v>
      </c>
      <c r="H7772" t="s">
        <v>105</v>
      </c>
      <c r="I7772" t="s">
        <v>154</v>
      </c>
      <c r="J7772">
        <v>40</v>
      </c>
      <c r="K7772">
        <v>0</v>
      </c>
      <c r="L7772">
        <v>40</v>
      </c>
      <c r="M7772">
        <v>38.700000000000003</v>
      </c>
      <c r="N7772">
        <v>16</v>
      </c>
      <c r="O7772">
        <v>45.3</v>
      </c>
      <c r="P7772">
        <v>45.3</v>
      </c>
      <c r="Q7772">
        <v>45.3</v>
      </c>
      <c r="R7772">
        <v>15</v>
      </c>
      <c r="S7772">
        <v>17900</v>
      </c>
      <c r="T7772">
        <v>25900</v>
      </c>
      <c r="U7772">
        <v>31000</v>
      </c>
    </row>
    <row r="7773" spans="1:21" hidden="1" x14ac:dyDescent="0.45">
      <c r="A7773" t="str">
        <f t="shared" si="132"/>
        <v>YAG1Non-EUL8F+MHistory and archaeologySouth West</v>
      </c>
      <c r="B7773" t="s">
        <v>116</v>
      </c>
      <c r="C7773" t="s">
        <v>49</v>
      </c>
      <c r="D7773">
        <v>1</v>
      </c>
      <c r="E7773" t="s">
        <v>162</v>
      </c>
      <c r="F7773" t="s">
        <v>139</v>
      </c>
      <c r="G7773" t="s">
        <v>138</v>
      </c>
      <c r="H7773" t="s">
        <v>105</v>
      </c>
      <c r="I7773" t="s">
        <v>155</v>
      </c>
      <c r="J7773">
        <v>10</v>
      </c>
      <c r="K7773">
        <v>0</v>
      </c>
      <c r="L7773">
        <v>10</v>
      </c>
      <c r="M7773">
        <v>50</v>
      </c>
      <c r="N7773">
        <v>25</v>
      </c>
      <c r="O7773">
        <v>25</v>
      </c>
      <c r="P7773">
        <v>25</v>
      </c>
      <c r="Q7773">
        <v>25</v>
      </c>
      <c r="R7773" t="s">
        <v>161</v>
      </c>
      <c r="S7773" t="s">
        <v>161</v>
      </c>
      <c r="T7773" t="s">
        <v>161</v>
      </c>
      <c r="U7773" t="s">
        <v>161</v>
      </c>
    </row>
    <row r="7774" spans="1:21" hidden="1" x14ac:dyDescent="0.45">
      <c r="A7774" t="str">
        <f t="shared" si="132"/>
        <v>YAG1Non-EUL8F+MHistory and archaeologyWales</v>
      </c>
      <c r="B7774" t="s">
        <v>116</v>
      </c>
      <c r="C7774" t="s">
        <v>49</v>
      </c>
      <c r="D7774">
        <v>1</v>
      </c>
      <c r="E7774" t="s">
        <v>162</v>
      </c>
      <c r="F7774" t="s">
        <v>139</v>
      </c>
      <c r="G7774" t="s">
        <v>138</v>
      </c>
      <c r="H7774" t="s">
        <v>105</v>
      </c>
      <c r="I7774" t="s">
        <v>158</v>
      </c>
      <c r="J7774" t="s">
        <v>161</v>
      </c>
      <c r="K7774" t="s">
        <v>161</v>
      </c>
      <c r="L7774" t="s">
        <v>161</v>
      </c>
      <c r="M7774" t="s">
        <v>161</v>
      </c>
      <c r="N7774" t="s">
        <v>161</v>
      </c>
      <c r="O7774" t="s">
        <v>161</v>
      </c>
      <c r="P7774" t="s">
        <v>161</v>
      </c>
      <c r="Q7774" t="s">
        <v>161</v>
      </c>
      <c r="R7774" t="s">
        <v>161</v>
      </c>
      <c r="S7774" t="s">
        <v>161</v>
      </c>
      <c r="T7774" t="s">
        <v>161</v>
      </c>
      <c r="U7774" t="s">
        <v>161</v>
      </c>
    </row>
    <row r="7775" spans="1:21" hidden="1" x14ac:dyDescent="0.45">
      <c r="A7775" t="str">
        <f t="shared" si="132"/>
        <v>YAG1Non-EUL8F+MHistory and archaeologyWest Midlands</v>
      </c>
      <c r="B7775" t="s">
        <v>116</v>
      </c>
      <c r="C7775" t="s">
        <v>49</v>
      </c>
      <c r="D7775">
        <v>1</v>
      </c>
      <c r="E7775" t="s">
        <v>162</v>
      </c>
      <c r="F7775" t="s">
        <v>139</v>
      </c>
      <c r="G7775" t="s">
        <v>138</v>
      </c>
      <c r="H7775" t="s">
        <v>105</v>
      </c>
      <c r="I7775" t="s">
        <v>159</v>
      </c>
      <c r="J7775">
        <v>5</v>
      </c>
      <c r="K7775">
        <v>0</v>
      </c>
      <c r="L7775">
        <v>5</v>
      </c>
      <c r="M7775">
        <v>33.299999999999997</v>
      </c>
      <c r="N7775">
        <v>44.4</v>
      </c>
      <c r="O7775">
        <v>22.2</v>
      </c>
      <c r="P7775">
        <v>22.2</v>
      </c>
      <c r="Q7775">
        <v>22.2</v>
      </c>
      <c r="R7775" t="s">
        <v>161</v>
      </c>
      <c r="S7775" t="s">
        <v>161</v>
      </c>
      <c r="T7775" t="s">
        <v>161</v>
      </c>
      <c r="U7775" t="s">
        <v>161</v>
      </c>
    </row>
    <row r="7776" spans="1:21" hidden="1" x14ac:dyDescent="0.45">
      <c r="A7776" t="str">
        <f t="shared" si="132"/>
        <v>YAG1Non-EUL8F+MHistory and archaeologyYorkshire and The Humber</v>
      </c>
      <c r="B7776" t="s">
        <v>116</v>
      </c>
      <c r="C7776" t="s">
        <v>49</v>
      </c>
      <c r="D7776">
        <v>1</v>
      </c>
      <c r="E7776" t="s">
        <v>162</v>
      </c>
      <c r="F7776" t="s">
        <v>139</v>
      </c>
      <c r="G7776" t="s">
        <v>138</v>
      </c>
      <c r="H7776" t="s">
        <v>105</v>
      </c>
      <c r="I7776" t="s">
        <v>160</v>
      </c>
      <c r="J7776">
        <v>15</v>
      </c>
      <c r="K7776">
        <v>0</v>
      </c>
      <c r="L7776">
        <v>15</v>
      </c>
      <c r="M7776">
        <v>60</v>
      </c>
      <c r="N7776">
        <v>0</v>
      </c>
      <c r="O7776">
        <v>33.299999999999997</v>
      </c>
      <c r="P7776">
        <v>33.299999999999997</v>
      </c>
      <c r="Q7776">
        <v>40</v>
      </c>
      <c r="R7776" t="s">
        <v>161</v>
      </c>
      <c r="S7776" t="s">
        <v>161</v>
      </c>
      <c r="T7776" t="s">
        <v>161</v>
      </c>
      <c r="U7776" t="s">
        <v>161</v>
      </c>
    </row>
    <row r="7777" spans="1:21" hidden="1" x14ac:dyDescent="0.45">
      <c r="A7777" t="str">
        <f t="shared" si="132"/>
        <v>YAG1Non-EUL8F+MHistory and archaeologyNA</v>
      </c>
      <c r="B7777" t="s">
        <v>116</v>
      </c>
      <c r="C7777" t="s">
        <v>49</v>
      </c>
      <c r="D7777">
        <v>1</v>
      </c>
      <c r="E7777" t="s">
        <v>162</v>
      </c>
      <c r="F7777" t="s">
        <v>139</v>
      </c>
      <c r="G7777" t="s">
        <v>138</v>
      </c>
      <c r="H7777" t="s">
        <v>105</v>
      </c>
      <c r="I7777" t="s">
        <v>157</v>
      </c>
      <c r="J7777">
        <v>60</v>
      </c>
      <c r="K7777">
        <v>98.2</v>
      </c>
      <c r="L7777" t="s">
        <v>161</v>
      </c>
      <c r="M7777" t="s">
        <v>161</v>
      </c>
      <c r="N7777" t="s">
        <v>161</v>
      </c>
      <c r="O7777" t="s">
        <v>161</v>
      </c>
      <c r="P7777" t="s">
        <v>161</v>
      </c>
      <c r="Q7777" t="s">
        <v>161</v>
      </c>
      <c r="R7777" t="s">
        <v>157</v>
      </c>
      <c r="S7777" t="s">
        <v>157</v>
      </c>
      <c r="T7777" t="s">
        <v>157</v>
      </c>
      <c r="U7777" t="s">
        <v>157</v>
      </c>
    </row>
    <row r="7778" spans="1:21" hidden="1" x14ac:dyDescent="0.45">
      <c r="A7778" t="str">
        <f t="shared" si="132"/>
        <v>YAG10UKL7F+MHistory and archaeologyAll</v>
      </c>
      <c r="B7778" t="s">
        <v>116</v>
      </c>
      <c r="C7778" t="s">
        <v>142</v>
      </c>
      <c r="D7778">
        <v>10</v>
      </c>
      <c r="E7778" t="s">
        <v>44</v>
      </c>
      <c r="F7778" t="s">
        <v>145</v>
      </c>
      <c r="G7778" t="s">
        <v>138</v>
      </c>
      <c r="H7778" t="s">
        <v>105</v>
      </c>
      <c r="I7778" t="s">
        <v>28</v>
      </c>
      <c r="J7778">
        <v>2010</v>
      </c>
      <c r="K7778">
        <v>4.5</v>
      </c>
      <c r="L7778">
        <v>1920</v>
      </c>
      <c r="M7778">
        <v>18.5</v>
      </c>
      <c r="N7778">
        <v>4.0999999999999996</v>
      </c>
      <c r="O7778">
        <v>69.599999999999994</v>
      </c>
      <c r="P7778">
        <v>75.7</v>
      </c>
      <c r="Q7778">
        <v>77.400000000000006</v>
      </c>
      <c r="R7778">
        <v>1200</v>
      </c>
      <c r="S7778">
        <v>15300</v>
      </c>
      <c r="T7778">
        <v>28400</v>
      </c>
      <c r="U7778">
        <v>40500</v>
      </c>
    </row>
    <row r="7779" spans="1:21" hidden="1" x14ac:dyDescent="0.45">
      <c r="A7779" t="str">
        <f t="shared" si="132"/>
        <v>YAG10UKL8F+MHistory and archaeologyAll</v>
      </c>
      <c r="B7779" t="s">
        <v>116</v>
      </c>
      <c r="C7779" t="s">
        <v>142</v>
      </c>
      <c r="D7779">
        <v>10</v>
      </c>
      <c r="E7779" t="s">
        <v>44</v>
      </c>
      <c r="F7779" t="s">
        <v>139</v>
      </c>
      <c r="G7779" t="s">
        <v>138</v>
      </c>
      <c r="H7779" t="s">
        <v>105</v>
      </c>
      <c r="I7779" t="s">
        <v>28</v>
      </c>
      <c r="J7779">
        <v>415</v>
      </c>
      <c r="K7779">
        <v>8</v>
      </c>
      <c r="L7779">
        <v>380</v>
      </c>
      <c r="M7779">
        <v>23.2</v>
      </c>
      <c r="N7779">
        <v>3.2</v>
      </c>
      <c r="O7779">
        <v>70.7</v>
      </c>
      <c r="P7779">
        <v>72.8</v>
      </c>
      <c r="Q7779">
        <v>73.599999999999994</v>
      </c>
      <c r="R7779">
        <v>245</v>
      </c>
      <c r="S7779">
        <v>21200</v>
      </c>
      <c r="T7779">
        <v>36900</v>
      </c>
      <c r="U7779">
        <v>46000</v>
      </c>
    </row>
    <row r="7780" spans="1:21" hidden="1" x14ac:dyDescent="0.45">
      <c r="A7780" t="str">
        <f t="shared" si="132"/>
        <v>YAG5UKL7F+MHistory and archaeologyAll</v>
      </c>
      <c r="B7780" t="s">
        <v>116</v>
      </c>
      <c r="C7780" t="s">
        <v>140</v>
      </c>
      <c r="D7780">
        <v>5</v>
      </c>
      <c r="E7780" t="s">
        <v>44</v>
      </c>
      <c r="F7780" t="s">
        <v>145</v>
      </c>
      <c r="G7780" t="s">
        <v>138</v>
      </c>
      <c r="H7780" t="s">
        <v>105</v>
      </c>
      <c r="I7780" t="s">
        <v>28</v>
      </c>
      <c r="J7780">
        <v>2555</v>
      </c>
      <c r="K7780">
        <v>3.3</v>
      </c>
      <c r="L7780">
        <v>2470</v>
      </c>
      <c r="M7780">
        <v>11.5</v>
      </c>
      <c r="N7780">
        <v>4.5999999999999996</v>
      </c>
      <c r="O7780">
        <v>67.599999999999994</v>
      </c>
      <c r="P7780">
        <v>80.2</v>
      </c>
      <c r="Q7780">
        <v>83.9</v>
      </c>
      <c r="R7780">
        <v>1535</v>
      </c>
      <c r="S7780">
        <v>18200</v>
      </c>
      <c r="T7780">
        <v>26300</v>
      </c>
      <c r="U7780">
        <v>35000</v>
      </c>
    </row>
    <row r="7781" spans="1:21" hidden="1" x14ac:dyDescent="0.45">
      <c r="A7781" t="str">
        <f t="shared" si="132"/>
        <v>YAG5UKL8F+MHistory and archaeologyAll</v>
      </c>
      <c r="B7781" t="s">
        <v>116</v>
      </c>
      <c r="C7781" t="s">
        <v>140</v>
      </c>
      <c r="D7781">
        <v>5</v>
      </c>
      <c r="E7781" t="s">
        <v>44</v>
      </c>
      <c r="F7781" t="s">
        <v>139</v>
      </c>
      <c r="G7781" t="s">
        <v>138</v>
      </c>
      <c r="H7781" t="s">
        <v>105</v>
      </c>
      <c r="I7781" t="s">
        <v>28</v>
      </c>
      <c r="J7781">
        <v>430</v>
      </c>
      <c r="K7781">
        <v>3.3</v>
      </c>
      <c r="L7781">
        <v>415</v>
      </c>
      <c r="M7781">
        <v>15.6</v>
      </c>
      <c r="N7781">
        <v>4.7</v>
      </c>
      <c r="O7781">
        <v>74</v>
      </c>
      <c r="P7781">
        <v>79.3</v>
      </c>
      <c r="Q7781">
        <v>79.8</v>
      </c>
      <c r="R7781">
        <v>285</v>
      </c>
      <c r="S7781">
        <v>18500</v>
      </c>
      <c r="T7781">
        <v>29900</v>
      </c>
      <c r="U7781">
        <v>38000</v>
      </c>
    </row>
    <row r="7782" spans="1:21" hidden="1" x14ac:dyDescent="0.45">
      <c r="A7782" t="str">
        <f t="shared" si="132"/>
        <v>YAG3UKL7F+MHistory and archaeologyAll</v>
      </c>
      <c r="B7782" t="s">
        <v>116</v>
      </c>
      <c r="C7782" t="s">
        <v>141</v>
      </c>
      <c r="D7782">
        <v>3</v>
      </c>
      <c r="E7782" t="s">
        <v>44</v>
      </c>
      <c r="F7782" t="s">
        <v>145</v>
      </c>
      <c r="G7782" t="s">
        <v>138</v>
      </c>
      <c r="H7782" t="s">
        <v>105</v>
      </c>
      <c r="I7782" t="s">
        <v>28</v>
      </c>
      <c r="J7782">
        <v>2495</v>
      </c>
      <c r="K7782">
        <v>1.7</v>
      </c>
      <c r="L7782">
        <v>2455</v>
      </c>
      <c r="M7782">
        <v>11</v>
      </c>
      <c r="N7782">
        <v>3.6</v>
      </c>
      <c r="O7782">
        <v>58.5</v>
      </c>
      <c r="P7782">
        <v>78.099999999999994</v>
      </c>
      <c r="Q7782">
        <v>85.3</v>
      </c>
      <c r="R7782">
        <v>1355</v>
      </c>
      <c r="S7782">
        <v>17500</v>
      </c>
      <c r="T7782">
        <v>24500</v>
      </c>
      <c r="U7782">
        <v>32100</v>
      </c>
    </row>
    <row r="7783" spans="1:21" hidden="1" x14ac:dyDescent="0.45">
      <c r="A7783" t="str">
        <f t="shared" si="132"/>
        <v>YAG3UKL8F+MHistory and archaeologyAll</v>
      </c>
      <c r="B7783" t="s">
        <v>116</v>
      </c>
      <c r="C7783" t="s">
        <v>141</v>
      </c>
      <c r="D7783">
        <v>3</v>
      </c>
      <c r="E7783" t="s">
        <v>44</v>
      </c>
      <c r="F7783" t="s">
        <v>139</v>
      </c>
      <c r="G7783" t="s">
        <v>138</v>
      </c>
      <c r="H7783" t="s">
        <v>105</v>
      </c>
      <c r="I7783" t="s">
        <v>28</v>
      </c>
      <c r="J7783">
        <v>455</v>
      </c>
      <c r="K7783">
        <v>2.2999999999999998</v>
      </c>
      <c r="L7783">
        <v>445</v>
      </c>
      <c r="M7783">
        <v>13.9</v>
      </c>
      <c r="N7783">
        <v>4.3</v>
      </c>
      <c r="O7783">
        <v>75.8</v>
      </c>
      <c r="P7783">
        <v>80.900000000000006</v>
      </c>
      <c r="Q7783">
        <v>81.8</v>
      </c>
      <c r="R7783">
        <v>315</v>
      </c>
      <c r="S7783">
        <v>18100</v>
      </c>
      <c r="T7783">
        <v>27700</v>
      </c>
      <c r="U7783">
        <v>34700</v>
      </c>
    </row>
    <row r="7784" spans="1:21" hidden="1" x14ac:dyDescent="0.45">
      <c r="A7784" t="str">
        <f t="shared" si="132"/>
        <v>YAG1UKL7F+MHistory and archaeologyAll</v>
      </c>
      <c r="B7784" t="s">
        <v>116</v>
      </c>
      <c r="C7784" t="s">
        <v>49</v>
      </c>
      <c r="D7784">
        <v>1</v>
      </c>
      <c r="E7784" t="s">
        <v>44</v>
      </c>
      <c r="F7784" t="s">
        <v>145</v>
      </c>
      <c r="G7784" t="s">
        <v>138</v>
      </c>
      <c r="H7784" t="s">
        <v>105</v>
      </c>
      <c r="I7784" t="s">
        <v>28</v>
      </c>
      <c r="J7784">
        <v>2540</v>
      </c>
      <c r="K7784">
        <v>1.4</v>
      </c>
      <c r="L7784">
        <v>2500</v>
      </c>
      <c r="M7784">
        <v>9.3000000000000007</v>
      </c>
      <c r="N7784">
        <v>6.4</v>
      </c>
      <c r="O7784">
        <v>58.2</v>
      </c>
      <c r="P7784">
        <v>76.099999999999994</v>
      </c>
      <c r="Q7784">
        <v>84.2</v>
      </c>
      <c r="R7784">
        <v>1380</v>
      </c>
      <c r="S7784">
        <v>16100</v>
      </c>
      <c r="T7784">
        <v>21900</v>
      </c>
      <c r="U7784">
        <v>28500</v>
      </c>
    </row>
    <row r="7785" spans="1:21" hidden="1" x14ac:dyDescent="0.45">
      <c r="A7785" t="str">
        <f t="shared" si="132"/>
        <v>YAG1UKL8F+MHistory and archaeologyAll</v>
      </c>
      <c r="B7785" t="s">
        <v>116</v>
      </c>
      <c r="C7785" t="s">
        <v>49</v>
      </c>
      <c r="D7785">
        <v>1</v>
      </c>
      <c r="E7785" t="s">
        <v>44</v>
      </c>
      <c r="F7785" t="s">
        <v>139</v>
      </c>
      <c r="G7785" t="s">
        <v>138</v>
      </c>
      <c r="H7785" t="s">
        <v>105</v>
      </c>
      <c r="I7785" t="s">
        <v>28</v>
      </c>
      <c r="J7785">
        <v>510</v>
      </c>
      <c r="K7785">
        <v>1.6</v>
      </c>
      <c r="L7785">
        <v>500</v>
      </c>
      <c r="M7785">
        <v>12.6</v>
      </c>
      <c r="N7785">
        <v>6.7</v>
      </c>
      <c r="O7785">
        <v>73.8</v>
      </c>
      <c r="P7785">
        <v>80.3</v>
      </c>
      <c r="Q7785">
        <v>80.7</v>
      </c>
      <c r="R7785">
        <v>345</v>
      </c>
      <c r="S7785">
        <v>13900</v>
      </c>
      <c r="T7785">
        <v>24800</v>
      </c>
      <c r="U7785">
        <v>31400</v>
      </c>
    </row>
    <row r="7786" spans="1:21" hidden="1" x14ac:dyDescent="0.45">
      <c r="A7786" t="str">
        <f t="shared" si="132"/>
        <v>YAG10UKL7FHistory and archaeologyAll</v>
      </c>
      <c r="B7786" t="s">
        <v>116</v>
      </c>
      <c r="C7786" t="s">
        <v>142</v>
      </c>
      <c r="D7786">
        <v>10</v>
      </c>
      <c r="E7786" t="s">
        <v>44</v>
      </c>
      <c r="F7786" t="s">
        <v>145</v>
      </c>
      <c r="G7786" t="s">
        <v>143</v>
      </c>
      <c r="H7786" t="s">
        <v>105</v>
      </c>
      <c r="I7786" t="s">
        <v>28</v>
      </c>
      <c r="J7786">
        <v>1090</v>
      </c>
      <c r="K7786">
        <v>5.8</v>
      </c>
      <c r="L7786">
        <v>1025</v>
      </c>
      <c r="M7786">
        <v>20.8</v>
      </c>
      <c r="N7786">
        <v>3.9</v>
      </c>
      <c r="O7786">
        <v>66.8</v>
      </c>
      <c r="P7786">
        <v>73.5</v>
      </c>
      <c r="Q7786">
        <v>75.3</v>
      </c>
      <c r="R7786">
        <v>610</v>
      </c>
      <c r="S7786">
        <v>13100</v>
      </c>
      <c r="T7786">
        <v>24800</v>
      </c>
      <c r="U7786">
        <v>36500</v>
      </c>
    </row>
    <row r="7787" spans="1:21" hidden="1" x14ac:dyDescent="0.45">
      <c r="A7787" t="str">
        <f t="shared" si="132"/>
        <v>YAG10UKL7MHistory and archaeologyAll</v>
      </c>
      <c r="B7787" t="s">
        <v>116</v>
      </c>
      <c r="C7787" t="s">
        <v>142</v>
      </c>
      <c r="D7787">
        <v>10</v>
      </c>
      <c r="E7787" t="s">
        <v>44</v>
      </c>
      <c r="F7787" t="s">
        <v>145</v>
      </c>
      <c r="G7787" t="s">
        <v>144</v>
      </c>
      <c r="H7787" t="s">
        <v>105</v>
      </c>
      <c r="I7787" t="s">
        <v>28</v>
      </c>
      <c r="J7787">
        <v>920</v>
      </c>
      <c r="K7787">
        <v>2.9</v>
      </c>
      <c r="L7787">
        <v>895</v>
      </c>
      <c r="M7787">
        <v>15.9</v>
      </c>
      <c r="N7787">
        <v>4.3</v>
      </c>
      <c r="O7787">
        <v>72.900000000000006</v>
      </c>
      <c r="P7787">
        <v>78.2</v>
      </c>
      <c r="Q7787">
        <v>79.7</v>
      </c>
      <c r="R7787">
        <v>595</v>
      </c>
      <c r="S7787">
        <v>18600</v>
      </c>
      <c r="T7787">
        <v>31800</v>
      </c>
      <c r="U7787">
        <v>45600</v>
      </c>
    </row>
    <row r="7788" spans="1:21" hidden="1" x14ac:dyDescent="0.45">
      <c r="A7788" t="str">
        <f t="shared" si="132"/>
        <v>YAG10UKL8FHistory and archaeologyAll</v>
      </c>
      <c r="B7788" t="s">
        <v>116</v>
      </c>
      <c r="C7788" t="s">
        <v>142</v>
      </c>
      <c r="D7788">
        <v>10</v>
      </c>
      <c r="E7788" t="s">
        <v>44</v>
      </c>
      <c r="F7788" t="s">
        <v>139</v>
      </c>
      <c r="G7788" t="s">
        <v>143</v>
      </c>
      <c r="H7788" t="s">
        <v>105</v>
      </c>
      <c r="I7788" t="s">
        <v>28</v>
      </c>
      <c r="J7788">
        <v>200</v>
      </c>
      <c r="K7788">
        <v>10.5</v>
      </c>
      <c r="L7788">
        <v>180</v>
      </c>
      <c r="M7788">
        <v>22.7</v>
      </c>
      <c r="N7788">
        <v>3.4</v>
      </c>
      <c r="O7788">
        <v>70.599999999999994</v>
      </c>
      <c r="P7788">
        <v>72.8</v>
      </c>
      <c r="Q7788">
        <v>73.900000000000006</v>
      </c>
      <c r="R7788">
        <v>120</v>
      </c>
      <c r="S7788">
        <v>15300</v>
      </c>
      <c r="T7788">
        <v>32500</v>
      </c>
      <c r="U7788">
        <v>42000</v>
      </c>
    </row>
    <row r="7789" spans="1:21" hidden="1" x14ac:dyDescent="0.45">
      <c r="A7789" t="str">
        <f t="shared" si="132"/>
        <v>YAG10UKL8MHistory and archaeologyAll</v>
      </c>
      <c r="B7789" t="s">
        <v>116</v>
      </c>
      <c r="C7789" t="s">
        <v>142</v>
      </c>
      <c r="D7789">
        <v>10</v>
      </c>
      <c r="E7789" t="s">
        <v>44</v>
      </c>
      <c r="F7789" t="s">
        <v>139</v>
      </c>
      <c r="G7789" t="s">
        <v>144</v>
      </c>
      <c r="H7789" t="s">
        <v>105</v>
      </c>
      <c r="I7789" t="s">
        <v>28</v>
      </c>
      <c r="J7789">
        <v>215</v>
      </c>
      <c r="K7789">
        <v>5.6</v>
      </c>
      <c r="L7789">
        <v>205</v>
      </c>
      <c r="M7789">
        <v>23.7</v>
      </c>
      <c r="N7789">
        <v>3</v>
      </c>
      <c r="O7789">
        <v>70.8</v>
      </c>
      <c r="P7789">
        <v>72.8</v>
      </c>
      <c r="Q7789">
        <v>73.3</v>
      </c>
      <c r="R7789">
        <v>125</v>
      </c>
      <c r="S7789">
        <v>27700</v>
      </c>
      <c r="T7789">
        <v>39400</v>
      </c>
      <c r="U7789">
        <v>48500</v>
      </c>
    </row>
    <row r="7790" spans="1:21" hidden="1" x14ac:dyDescent="0.45">
      <c r="A7790" t="str">
        <f t="shared" si="132"/>
        <v>YAG5UKL7FHistory and archaeologyAll</v>
      </c>
      <c r="B7790" t="s">
        <v>116</v>
      </c>
      <c r="C7790" t="s">
        <v>140</v>
      </c>
      <c r="D7790">
        <v>5</v>
      </c>
      <c r="E7790" t="s">
        <v>44</v>
      </c>
      <c r="F7790" t="s">
        <v>145</v>
      </c>
      <c r="G7790" t="s">
        <v>143</v>
      </c>
      <c r="H7790" t="s">
        <v>105</v>
      </c>
      <c r="I7790" t="s">
        <v>28</v>
      </c>
      <c r="J7790">
        <v>1330</v>
      </c>
      <c r="K7790">
        <v>4.2</v>
      </c>
      <c r="L7790">
        <v>1275</v>
      </c>
      <c r="M7790">
        <v>11.4</v>
      </c>
      <c r="N7790">
        <v>4.5</v>
      </c>
      <c r="O7790">
        <v>67.5</v>
      </c>
      <c r="P7790">
        <v>80.599999999999994</v>
      </c>
      <c r="Q7790">
        <v>84.1</v>
      </c>
      <c r="R7790">
        <v>800</v>
      </c>
      <c r="S7790">
        <v>16800</v>
      </c>
      <c r="T7790">
        <v>25600</v>
      </c>
      <c r="U7790">
        <v>32800</v>
      </c>
    </row>
    <row r="7791" spans="1:21" hidden="1" x14ac:dyDescent="0.45">
      <c r="A7791" t="str">
        <f t="shared" si="132"/>
        <v>YAG5UKL7MHistory and archaeologyAll</v>
      </c>
      <c r="B7791" t="s">
        <v>116</v>
      </c>
      <c r="C7791" t="s">
        <v>140</v>
      </c>
      <c r="D7791">
        <v>5</v>
      </c>
      <c r="E7791" t="s">
        <v>44</v>
      </c>
      <c r="F7791" t="s">
        <v>145</v>
      </c>
      <c r="G7791" t="s">
        <v>144</v>
      </c>
      <c r="H7791" t="s">
        <v>105</v>
      </c>
      <c r="I7791" t="s">
        <v>28</v>
      </c>
      <c r="J7791">
        <v>1230</v>
      </c>
      <c r="K7791">
        <v>2.4</v>
      </c>
      <c r="L7791">
        <v>1200</v>
      </c>
      <c r="M7791">
        <v>11.6</v>
      </c>
      <c r="N7791">
        <v>4.7</v>
      </c>
      <c r="O7791">
        <v>67.7</v>
      </c>
      <c r="P7791">
        <v>79.8</v>
      </c>
      <c r="Q7791">
        <v>83.7</v>
      </c>
      <c r="R7791">
        <v>740</v>
      </c>
      <c r="S7791">
        <v>19300</v>
      </c>
      <c r="T7791">
        <v>27000</v>
      </c>
      <c r="U7791">
        <v>37200</v>
      </c>
    </row>
    <row r="7792" spans="1:21" hidden="1" x14ac:dyDescent="0.45">
      <c r="A7792" t="str">
        <f t="shared" si="132"/>
        <v>YAG5UKL8FHistory and archaeologyAll</v>
      </c>
      <c r="B7792" t="s">
        <v>116</v>
      </c>
      <c r="C7792" t="s">
        <v>140</v>
      </c>
      <c r="D7792">
        <v>5</v>
      </c>
      <c r="E7792" t="s">
        <v>44</v>
      </c>
      <c r="F7792" t="s">
        <v>139</v>
      </c>
      <c r="G7792" t="s">
        <v>143</v>
      </c>
      <c r="H7792" t="s">
        <v>105</v>
      </c>
      <c r="I7792" t="s">
        <v>28</v>
      </c>
      <c r="J7792">
        <v>215</v>
      </c>
      <c r="K7792">
        <v>2.8</v>
      </c>
      <c r="L7792">
        <v>210</v>
      </c>
      <c r="M7792">
        <v>18.8</v>
      </c>
      <c r="N7792">
        <v>5.8</v>
      </c>
      <c r="O7792">
        <v>70.7</v>
      </c>
      <c r="P7792">
        <v>75</v>
      </c>
      <c r="Q7792">
        <v>75.5</v>
      </c>
      <c r="R7792">
        <v>135</v>
      </c>
      <c r="S7792">
        <v>16400</v>
      </c>
      <c r="T7792">
        <v>28500</v>
      </c>
      <c r="U7792">
        <v>36900</v>
      </c>
    </row>
    <row r="7793" spans="1:21" hidden="1" x14ac:dyDescent="0.45">
      <c r="A7793" t="str">
        <f t="shared" si="132"/>
        <v>YAG5UKL8MHistory and archaeologyAll</v>
      </c>
      <c r="B7793" t="s">
        <v>116</v>
      </c>
      <c r="C7793" t="s">
        <v>140</v>
      </c>
      <c r="D7793">
        <v>5</v>
      </c>
      <c r="E7793" t="s">
        <v>44</v>
      </c>
      <c r="F7793" t="s">
        <v>139</v>
      </c>
      <c r="G7793" t="s">
        <v>144</v>
      </c>
      <c r="H7793" t="s">
        <v>105</v>
      </c>
      <c r="I7793" t="s">
        <v>28</v>
      </c>
      <c r="J7793">
        <v>215</v>
      </c>
      <c r="K7793">
        <v>3.7</v>
      </c>
      <c r="L7793">
        <v>210</v>
      </c>
      <c r="M7793">
        <v>12.3</v>
      </c>
      <c r="N7793">
        <v>3.6</v>
      </c>
      <c r="O7793">
        <v>77.3</v>
      </c>
      <c r="P7793">
        <v>83.7</v>
      </c>
      <c r="Q7793">
        <v>84.1</v>
      </c>
      <c r="R7793">
        <v>155</v>
      </c>
      <c r="S7793">
        <v>20100</v>
      </c>
      <c r="T7793">
        <v>31800</v>
      </c>
      <c r="U7793">
        <v>38700</v>
      </c>
    </row>
    <row r="7794" spans="1:21" hidden="1" x14ac:dyDescent="0.45">
      <c r="A7794" t="str">
        <f t="shared" si="132"/>
        <v>YAG3UKL7FHistory and archaeologyAll</v>
      </c>
      <c r="B7794" t="s">
        <v>116</v>
      </c>
      <c r="C7794" t="s">
        <v>141</v>
      </c>
      <c r="D7794">
        <v>3</v>
      </c>
      <c r="E7794" t="s">
        <v>44</v>
      </c>
      <c r="F7794" t="s">
        <v>145</v>
      </c>
      <c r="G7794" t="s">
        <v>143</v>
      </c>
      <c r="H7794" t="s">
        <v>105</v>
      </c>
      <c r="I7794" t="s">
        <v>28</v>
      </c>
      <c r="J7794">
        <v>1375</v>
      </c>
      <c r="K7794">
        <v>2.1</v>
      </c>
      <c r="L7794">
        <v>1350</v>
      </c>
      <c r="M7794">
        <v>11.2</v>
      </c>
      <c r="N7794">
        <v>3.6</v>
      </c>
      <c r="O7794">
        <v>58.7</v>
      </c>
      <c r="P7794">
        <v>78.099999999999994</v>
      </c>
      <c r="Q7794">
        <v>85.2</v>
      </c>
      <c r="R7794">
        <v>750</v>
      </c>
      <c r="S7794">
        <v>16800</v>
      </c>
      <c r="T7794">
        <v>24100</v>
      </c>
      <c r="U7794">
        <v>30600</v>
      </c>
    </row>
    <row r="7795" spans="1:21" hidden="1" x14ac:dyDescent="0.45">
      <c r="A7795" t="str">
        <f t="shared" si="132"/>
        <v>YAG3UKL7MHistory and archaeologyAll</v>
      </c>
      <c r="B7795" t="s">
        <v>116</v>
      </c>
      <c r="C7795" t="s">
        <v>141</v>
      </c>
      <c r="D7795">
        <v>3</v>
      </c>
      <c r="E7795" t="s">
        <v>44</v>
      </c>
      <c r="F7795" t="s">
        <v>145</v>
      </c>
      <c r="G7795" t="s">
        <v>144</v>
      </c>
      <c r="H7795" t="s">
        <v>105</v>
      </c>
      <c r="I7795" t="s">
        <v>28</v>
      </c>
      <c r="J7795">
        <v>1120</v>
      </c>
      <c r="K7795">
        <v>1.2</v>
      </c>
      <c r="L7795">
        <v>1110</v>
      </c>
      <c r="M7795">
        <v>10.8</v>
      </c>
      <c r="N7795">
        <v>3.7</v>
      </c>
      <c r="O7795">
        <v>58.2</v>
      </c>
      <c r="P7795">
        <v>78</v>
      </c>
      <c r="Q7795">
        <v>85.5</v>
      </c>
      <c r="R7795">
        <v>605</v>
      </c>
      <c r="S7795">
        <v>18200</v>
      </c>
      <c r="T7795">
        <v>25600</v>
      </c>
      <c r="U7795">
        <v>34300</v>
      </c>
    </row>
    <row r="7796" spans="1:21" hidden="1" x14ac:dyDescent="0.45">
      <c r="A7796" t="str">
        <f t="shared" si="132"/>
        <v>YAG3UKL8FHistory and archaeologyAll</v>
      </c>
      <c r="B7796" t="s">
        <v>116</v>
      </c>
      <c r="C7796" t="s">
        <v>141</v>
      </c>
      <c r="D7796">
        <v>3</v>
      </c>
      <c r="E7796" t="s">
        <v>44</v>
      </c>
      <c r="F7796" t="s">
        <v>139</v>
      </c>
      <c r="G7796" t="s">
        <v>143</v>
      </c>
      <c r="H7796" t="s">
        <v>105</v>
      </c>
      <c r="I7796" t="s">
        <v>28</v>
      </c>
      <c r="J7796">
        <v>225</v>
      </c>
      <c r="K7796">
        <v>3.5</v>
      </c>
      <c r="L7796">
        <v>215</v>
      </c>
      <c r="M7796">
        <v>17.5</v>
      </c>
      <c r="N7796">
        <v>2.2999999999999998</v>
      </c>
      <c r="O7796">
        <v>73.2</v>
      </c>
      <c r="P7796">
        <v>79.2</v>
      </c>
      <c r="Q7796">
        <v>80.2</v>
      </c>
      <c r="R7796">
        <v>145</v>
      </c>
      <c r="S7796">
        <v>15100</v>
      </c>
      <c r="T7796">
        <v>26300</v>
      </c>
      <c r="U7796">
        <v>32200</v>
      </c>
    </row>
    <row r="7797" spans="1:21" hidden="1" x14ac:dyDescent="0.45">
      <c r="A7797" t="str">
        <f t="shared" si="132"/>
        <v>YAG3UKL8MHistory and archaeologyAll</v>
      </c>
      <c r="B7797" t="s">
        <v>116</v>
      </c>
      <c r="C7797" t="s">
        <v>141</v>
      </c>
      <c r="D7797">
        <v>3</v>
      </c>
      <c r="E7797" t="s">
        <v>44</v>
      </c>
      <c r="F7797" t="s">
        <v>139</v>
      </c>
      <c r="G7797" t="s">
        <v>144</v>
      </c>
      <c r="H7797" t="s">
        <v>105</v>
      </c>
      <c r="I7797" t="s">
        <v>28</v>
      </c>
      <c r="J7797">
        <v>235</v>
      </c>
      <c r="K7797">
        <v>1.3</v>
      </c>
      <c r="L7797">
        <v>230</v>
      </c>
      <c r="M7797">
        <v>10.6</v>
      </c>
      <c r="N7797">
        <v>6.1</v>
      </c>
      <c r="O7797">
        <v>78.3</v>
      </c>
      <c r="P7797">
        <v>82.5</v>
      </c>
      <c r="Q7797">
        <v>83.3</v>
      </c>
      <c r="R7797">
        <v>170</v>
      </c>
      <c r="S7797">
        <v>19000</v>
      </c>
      <c r="T7797">
        <v>30300</v>
      </c>
      <c r="U7797">
        <v>36900</v>
      </c>
    </row>
    <row r="7798" spans="1:21" hidden="1" x14ac:dyDescent="0.45">
      <c r="A7798" t="str">
        <f t="shared" si="132"/>
        <v>YAG1UKL7FHistory and archaeologyAll</v>
      </c>
      <c r="B7798" t="s">
        <v>116</v>
      </c>
      <c r="C7798" t="s">
        <v>49</v>
      </c>
      <c r="D7798">
        <v>1</v>
      </c>
      <c r="E7798" t="s">
        <v>44</v>
      </c>
      <c r="F7798" t="s">
        <v>145</v>
      </c>
      <c r="G7798" t="s">
        <v>143</v>
      </c>
      <c r="H7798" t="s">
        <v>105</v>
      </c>
      <c r="I7798" t="s">
        <v>28</v>
      </c>
      <c r="J7798">
        <v>1365</v>
      </c>
      <c r="K7798">
        <v>2</v>
      </c>
      <c r="L7798">
        <v>1335</v>
      </c>
      <c r="M7798">
        <v>8.8000000000000007</v>
      </c>
      <c r="N7798">
        <v>5.9</v>
      </c>
      <c r="O7798">
        <v>60.3</v>
      </c>
      <c r="P7798">
        <v>78.599999999999994</v>
      </c>
      <c r="Q7798">
        <v>85.3</v>
      </c>
      <c r="R7798">
        <v>765</v>
      </c>
      <c r="S7798">
        <v>15300</v>
      </c>
      <c r="T7798">
        <v>21200</v>
      </c>
      <c r="U7798">
        <v>27000</v>
      </c>
    </row>
    <row r="7799" spans="1:21" hidden="1" x14ac:dyDescent="0.45">
      <c r="A7799" t="str">
        <f t="shared" si="132"/>
        <v>YAG1UKL7MHistory and archaeologyAll</v>
      </c>
      <c r="B7799" t="s">
        <v>116</v>
      </c>
      <c r="C7799" t="s">
        <v>49</v>
      </c>
      <c r="D7799">
        <v>1</v>
      </c>
      <c r="E7799" t="s">
        <v>44</v>
      </c>
      <c r="F7799" t="s">
        <v>145</v>
      </c>
      <c r="G7799" t="s">
        <v>144</v>
      </c>
      <c r="H7799" t="s">
        <v>105</v>
      </c>
      <c r="I7799" t="s">
        <v>28</v>
      </c>
      <c r="J7799">
        <v>1175</v>
      </c>
      <c r="K7799">
        <v>0.7</v>
      </c>
      <c r="L7799">
        <v>1170</v>
      </c>
      <c r="M7799">
        <v>9.9</v>
      </c>
      <c r="N7799">
        <v>7.1</v>
      </c>
      <c r="O7799">
        <v>55.7</v>
      </c>
      <c r="P7799">
        <v>73.2</v>
      </c>
      <c r="Q7799">
        <v>83</v>
      </c>
      <c r="R7799">
        <v>615</v>
      </c>
      <c r="S7799">
        <v>17200</v>
      </c>
      <c r="T7799">
        <v>23000</v>
      </c>
      <c r="U7799">
        <v>30700</v>
      </c>
    </row>
    <row r="7800" spans="1:21" hidden="1" x14ac:dyDescent="0.45">
      <c r="A7800" t="str">
        <f t="shared" si="132"/>
        <v>YAG1UKL8FHistory and archaeologyAll</v>
      </c>
      <c r="B7800" t="s">
        <v>116</v>
      </c>
      <c r="C7800" t="s">
        <v>49</v>
      </c>
      <c r="D7800">
        <v>1</v>
      </c>
      <c r="E7800" t="s">
        <v>44</v>
      </c>
      <c r="F7800" t="s">
        <v>139</v>
      </c>
      <c r="G7800" t="s">
        <v>143</v>
      </c>
      <c r="H7800" t="s">
        <v>105</v>
      </c>
      <c r="I7800" t="s">
        <v>28</v>
      </c>
      <c r="J7800">
        <v>270</v>
      </c>
      <c r="K7800">
        <v>1.1000000000000001</v>
      </c>
      <c r="L7800">
        <v>270</v>
      </c>
      <c r="M7800">
        <v>13.5</v>
      </c>
      <c r="N7800">
        <v>5.0999999999999996</v>
      </c>
      <c r="O7800">
        <v>73.8</v>
      </c>
      <c r="P7800">
        <v>80.599999999999994</v>
      </c>
      <c r="Q7800">
        <v>81.400000000000006</v>
      </c>
      <c r="R7800">
        <v>185</v>
      </c>
      <c r="S7800">
        <v>13500</v>
      </c>
      <c r="T7800">
        <v>23700</v>
      </c>
      <c r="U7800">
        <v>30300</v>
      </c>
    </row>
    <row r="7801" spans="1:21" hidden="1" x14ac:dyDescent="0.45">
      <c r="A7801" t="str">
        <f t="shared" si="132"/>
        <v>YAG1UKL8MHistory and archaeologyAll</v>
      </c>
      <c r="B7801" t="s">
        <v>116</v>
      </c>
      <c r="C7801" t="s">
        <v>49</v>
      </c>
      <c r="D7801">
        <v>1</v>
      </c>
      <c r="E7801" t="s">
        <v>44</v>
      </c>
      <c r="F7801" t="s">
        <v>139</v>
      </c>
      <c r="G7801" t="s">
        <v>144</v>
      </c>
      <c r="H7801" t="s">
        <v>105</v>
      </c>
      <c r="I7801" t="s">
        <v>28</v>
      </c>
      <c r="J7801">
        <v>240</v>
      </c>
      <c r="K7801">
        <v>2.1</v>
      </c>
      <c r="L7801">
        <v>235</v>
      </c>
      <c r="M7801">
        <v>11.5</v>
      </c>
      <c r="N7801">
        <v>8.6</v>
      </c>
      <c r="O7801">
        <v>73.8</v>
      </c>
      <c r="P7801">
        <v>79.900000000000006</v>
      </c>
      <c r="Q7801">
        <v>79.900000000000006</v>
      </c>
      <c r="R7801">
        <v>160</v>
      </c>
      <c r="S7801">
        <v>15700</v>
      </c>
      <c r="T7801">
        <v>25600</v>
      </c>
      <c r="U7801">
        <v>32100</v>
      </c>
    </row>
    <row r="7802" spans="1:21" hidden="1" x14ac:dyDescent="0.45">
      <c r="A7802" t="str">
        <f t="shared" si="132"/>
        <v>YAG10UKL7F+MHistory and archaeologyAbroad</v>
      </c>
      <c r="B7802" t="s">
        <v>116</v>
      </c>
      <c r="C7802" t="s">
        <v>142</v>
      </c>
      <c r="D7802">
        <v>10</v>
      </c>
      <c r="E7802" t="s">
        <v>44</v>
      </c>
      <c r="F7802" t="s">
        <v>145</v>
      </c>
      <c r="G7802" t="s">
        <v>138</v>
      </c>
      <c r="H7802" t="s">
        <v>105</v>
      </c>
      <c r="I7802" t="s">
        <v>146</v>
      </c>
      <c r="J7802">
        <v>70</v>
      </c>
      <c r="K7802">
        <v>0</v>
      </c>
      <c r="L7802">
        <v>70</v>
      </c>
      <c r="M7802">
        <v>65.8</v>
      </c>
      <c r="N7802">
        <v>0</v>
      </c>
      <c r="O7802">
        <v>28.2</v>
      </c>
      <c r="P7802">
        <v>31.2</v>
      </c>
      <c r="Q7802">
        <v>34.200000000000003</v>
      </c>
      <c r="R7802" t="s">
        <v>161</v>
      </c>
      <c r="S7802" t="s">
        <v>161</v>
      </c>
      <c r="T7802" t="s">
        <v>161</v>
      </c>
      <c r="U7802" t="s">
        <v>161</v>
      </c>
    </row>
    <row r="7803" spans="1:21" hidden="1" x14ac:dyDescent="0.45">
      <c r="A7803" t="str">
        <f t="shared" si="132"/>
        <v>YAG10UKL7F+MHistory and archaeologyEast Midlands</v>
      </c>
      <c r="B7803" t="s">
        <v>116</v>
      </c>
      <c r="C7803" t="s">
        <v>142</v>
      </c>
      <c r="D7803">
        <v>10</v>
      </c>
      <c r="E7803" t="s">
        <v>44</v>
      </c>
      <c r="F7803" t="s">
        <v>145</v>
      </c>
      <c r="G7803" t="s">
        <v>138</v>
      </c>
      <c r="H7803" t="s">
        <v>105</v>
      </c>
      <c r="I7803" t="s">
        <v>147</v>
      </c>
      <c r="J7803">
        <v>90</v>
      </c>
      <c r="K7803">
        <v>0</v>
      </c>
      <c r="L7803">
        <v>90</v>
      </c>
      <c r="M7803">
        <v>14.3</v>
      </c>
      <c r="N7803">
        <v>8</v>
      </c>
      <c r="O7803">
        <v>66.3</v>
      </c>
      <c r="P7803">
        <v>76.599999999999994</v>
      </c>
      <c r="Q7803">
        <v>77.7</v>
      </c>
      <c r="R7803">
        <v>55</v>
      </c>
      <c r="S7803">
        <v>15000</v>
      </c>
      <c r="T7803">
        <v>25700</v>
      </c>
      <c r="U7803">
        <v>36500</v>
      </c>
    </row>
    <row r="7804" spans="1:21" hidden="1" x14ac:dyDescent="0.45">
      <c r="A7804" t="str">
        <f t="shared" si="132"/>
        <v>YAG10UKL7F+MHistory and archaeologyEast of England</v>
      </c>
      <c r="B7804" t="s">
        <v>116</v>
      </c>
      <c r="C7804" t="s">
        <v>142</v>
      </c>
      <c r="D7804">
        <v>10</v>
      </c>
      <c r="E7804" t="s">
        <v>44</v>
      </c>
      <c r="F7804" t="s">
        <v>145</v>
      </c>
      <c r="G7804" t="s">
        <v>138</v>
      </c>
      <c r="H7804" t="s">
        <v>105</v>
      </c>
      <c r="I7804" t="s">
        <v>148</v>
      </c>
      <c r="J7804">
        <v>185</v>
      </c>
      <c r="K7804">
        <v>0</v>
      </c>
      <c r="L7804">
        <v>185</v>
      </c>
      <c r="M7804">
        <v>16.5</v>
      </c>
      <c r="N7804">
        <v>2.2000000000000002</v>
      </c>
      <c r="O7804">
        <v>76.900000000000006</v>
      </c>
      <c r="P7804">
        <v>80.7</v>
      </c>
      <c r="Q7804">
        <v>81.3</v>
      </c>
      <c r="R7804">
        <v>130</v>
      </c>
      <c r="S7804">
        <v>15300</v>
      </c>
      <c r="T7804">
        <v>28100</v>
      </c>
      <c r="U7804">
        <v>38000</v>
      </c>
    </row>
    <row r="7805" spans="1:21" hidden="1" x14ac:dyDescent="0.45">
      <c r="A7805" t="str">
        <f t="shared" si="132"/>
        <v>YAG10UKL7F+MHistory and archaeologyLondon</v>
      </c>
      <c r="B7805" t="s">
        <v>116</v>
      </c>
      <c r="C7805" t="s">
        <v>142</v>
      </c>
      <c r="D7805">
        <v>10</v>
      </c>
      <c r="E7805" t="s">
        <v>44</v>
      </c>
      <c r="F7805" t="s">
        <v>145</v>
      </c>
      <c r="G7805" t="s">
        <v>138</v>
      </c>
      <c r="H7805" t="s">
        <v>105</v>
      </c>
      <c r="I7805" t="s">
        <v>149</v>
      </c>
      <c r="J7805">
        <v>460</v>
      </c>
      <c r="K7805">
        <v>0</v>
      </c>
      <c r="L7805">
        <v>460</v>
      </c>
      <c r="M7805">
        <v>19.899999999999999</v>
      </c>
      <c r="N7805">
        <v>4.5999999999999996</v>
      </c>
      <c r="O7805">
        <v>69.099999999999994</v>
      </c>
      <c r="P7805">
        <v>74.400000000000006</v>
      </c>
      <c r="Q7805">
        <v>75.5</v>
      </c>
      <c r="R7805">
        <v>290</v>
      </c>
      <c r="S7805">
        <v>25600</v>
      </c>
      <c r="T7805">
        <v>37600</v>
      </c>
      <c r="U7805">
        <v>57300</v>
      </c>
    </row>
    <row r="7806" spans="1:21" hidden="1" x14ac:dyDescent="0.45">
      <c r="A7806" t="str">
        <f t="shared" si="132"/>
        <v>YAG10UKL7F+MHistory and archaeologyNorth East</v>
      </c>
      <c r="B7806" t="s">
        <v>116</v>
      </c>
      <c r="C7806" t="s">
        <v>142</v>
      </c>
      <c r="D7806">
        <v>10</v>
      </c>
      <c r="E7806" t="s">
        <v>44</v>
      </c>
      <c r="F7806" t="s">
        <v>145</v>
      </c>
      <c r="G7806" t="s">
        <v>138</v>
      </c>
      <c r="H7806" t="s">
        <v>105</v>
      </c>
      <c r="I7806" t="s">
        <v>150</v>
      </c>
      <c r="J7806">
        <v>65</v>
      </c>
      <c r="K7806">
        <v>0</v>
      </c>
      <c r="L7806">
        <v>65</v>
      </c>
      <c r="M7806">
        <v>6.2</v>
      </c>
      <c r="N7806">
        <v>6.2</v>
      </c>
      <c r="O7806">
        <v>81.400000000000006</v>
      </c>
      <c r="P7806">
        <v>87.6</v>
      </c>
      <c r="Q7806">
        <v>87.6</v>
      </c>
      <c r="R7806">
        <v>50</v>
      </c>
      <c r="S7806">
        <v>12400</v>
      </c>
      <c r="T7806">
        <v>22600</v>
      </c>
      <c r="U7806">
        <v>34300</v>
      </c>
    </row>
    <row r="7807" spans="1:21" hidden="1" x14ac:dyDescent="0.45">
      <c r="A7807" t="str">
        <f t="shared" si="132"/>
        <v>YAG10UKL7F+MHistory and archaeologyNorth West</v>
      </c>
      <c r="B7807" t="s">
        <v>116</v>
      </c>
      <c r="C7807" t="s">
        <v>142</v>
      </c>
      <c r="D7807">
        <v>10</v>
      </c>
      <c r="E7807" t="s">
        <v>44</v>
      </c>
      <c r="F7807" t="s">
        <v>145</v>
      </c>
      <c r="G7807" t="s">
        <v>138</v>
      </c>
      <c r="H7807" t="s">
        <v>105</v>
      </c>
      <c r="I7807" t="s">
        <v>151</v>
      </c>
      <c r="J7807">
        <v>185</v>
      </c>
      <c r="K7807">
        <v>0</v>
      </c>
      <c r="L7807">
        <v>185</v>
      </c>
      <c r="M7807">
        <v>13.6</v>
      </c>
      <c r="N7807">
        <v>2.8</v>
      </c>
      <c r="O7807">
        <v>77.599999999999994</v>
      </c>
      <c r="P7807">
        <v>82.5</v>
      </c>
      <c r="Q7807">
        <v>83.7</v>
      </c>
      <c r="R7807">
        <v>130</v>
      </c>
      <c r="S7807">
        <v>15700</v>
      </c>
      <c r="T7807">
        <v>25600</v>
      </c>
      <c r="U7807">
        <v>35400</v>
      </c>
    </row>
    <row r="7808" spans="1:21" hidden="1" x14ac:dyDescent="0.45">
      <c r="A7808" t="str">
        <f t="shared" si="132"/>
        <v>YAG10UKL7F+MHistory and archaeologyNorthern Ireland</v>
      </c>
      <c r="B7808" t="s">
        <v>116</v>
      </c>
      <c r="C7808" t="s">
        <v>142</v>
      </c>
      <c r="D7808">
        <v>10</v>
      </c>
      <c r="E7808" t="s">
        <v>44</v>
      </c>
      <c r="F7808" t="s">
        <v>145</v>
      </c>
      <c r="G7808" t="s">
        <v>138</v>
      </c>
      <c r="H7808" t="s">
        <v>105</v>
      </c>
      <c r="I7808" t="s">
        <v>152</v>
      </c>
      <c r="J7808">
        <v>5</v>
      </c>
      <c r="K7808">
        <v>0</v>
      </c>
      <c r="L7808">
        <v>5</v>
      </c>
      <c r="M7808">
        <v>20</v>
      </c>
      <c r="N7808">
        <v>20</v>
      </c>
      <c r="O7808">
        <v>40</v>
      </c>
      <c r="P7808">
        <v>60</v>
      </c>
      <c r="Q7808">
        <v>60</v>
      </c>
      <c r="R7808" t="s">
        <v>161</v>
      </c>
      <c r="S7808" t="s">
        <v>161</v>
      </c>
      <c r="T7808" t="s">
        <v>161</v>
      </c>
      <c r="U7808" t="s">
        <v>161</v>
      </c>
    </row>
    <row r="7809" spans="1:21" hidden="1" x14ac:dyDescent="0.45">
      <c r="A7809" t="str">
        <f t="shared" si="132"/>
        <v>YAG10UKL7F+MHistory and archaeologyScotland</v>
      </c>
      <c r="B7809" t="s">
        <v>116</v>
      </c>
      <c r="C7809" t="s">
        <v>142</v>
      </c>
      <c r="D7809">
        <v>10</v>
      </c>
      <c r="E7809" t="s">
        <v>44</v>
      </c>
      <c r="F7809" t="s">
        <v>145</v>
      </c>
      <c r="G7809" t="s">
        <v>138</v>
      </c>
      <c r="H7809" t="s">
        <v>105</v>
      </c>
      <c r="I7809" t="s">
        <v>153</v>
      </c>
      <c r="J7809">
        <v>35</v>
      </c>
      <c r="K7809">
        <v>0</v>
      </c>
      <c r="L7809">
        <v>35</v>
      </c>
      <c r="M7809">
        <v>20.399999999999999</v>
      </c>
      <c r="N7809">
        <v>2.9</v>
      </c>
      <c r="O7809">
        <v>65</v>
      </c>
      <c r="P7809">
        <v>76.7</v>
      </c>
      <c r="Q7809">
        <v>76.7</v>
      </c>
      <c r="R7809">
        <v>25</v>
      </c>
      <c r="S7809">
        <v>12100</v>
      </c>
      <c r="T7809">
        <v>29900</v>
      </c>
      <c r="U7809">
        <v>43700</v>
      </c>
    </row>
    <row r="7810" spans="1:21" hidden="1" x14ac:dyDescent="0.45">
      <c r="A7810" t="str">
        <f t="shared" si="132"/>
        <v>YAG10UKL7F+MHistory and archaeologySouth East</v>
      </c>
      <c r="B7810" t="s">
        <v>116</v>
      </c>
      <c r="C7810" t="s">
        <v>142</v>
      </c>
      <c r="D7810">
        <v>10</v>
      </c>
      <c r="E7810" t="s">
        <v>44</v>
      </c>
      <c r="F7810" t="s">
        <v>145</v>
      </c>
      <c r="G7810" t="s">
        <v>138</v>
      </c>
      <c r="H7810" t="s">
        <v>105</v>
      </c>
      <c r="I7810" t="s">
        <v>154</v>
      </c>
      <c r="J7810">
        <v>340</v>
      </c>
      <c r="K7810">
        <v>0</v>
      </c>
      <c r="L7810">
        <v>340</v>
      </c>
      <c r="M7810">
        <v>21.1</v>
      </c>
      <c r="N7810">
        <v>4.7</v>
      </c>
      <c r="O7810">
        <v>65.400000000000006</v>
      </c>
      <c r="P7810">
        <v>72.099999999999994</v>
      </c>
      <c r="Q7810">
        <v>74.2</v>
      </c>
      <c r="R7810">
        <v>200</v>
      </c>
      <c r="S7810">
        <v>14600</v>
      </c>
      <c r="T7810">
        <v>26300</v>
      </c>
      <c r="U7810">
        <v>38300</v>
      </c>
    </row>
    <row r="7811" spans="1:21" hidden="1" x14ac:dyDescent="0.45">
      <c r="A7811" t="str">
        <f t="shared" si="132"/>
        <v>YAG10UKL7F+MHistory and archaeologySouth West</v>
      </c>
      <c r="B7811" t="s">
        <v>116</v>
      </c>
      <c r="C7811" t="s">
        <v>142</v>
      </c>
      <c r="D7811">
        <v>10</v>
      </c>
      <c r="E7811" t="s">
        <v>44</v>
      </c>
      <c r="F7811" t="s">
        <v>145</v>
      </c>
      <c r="G7811" t="s">
        <v>138</v>
      </c>
      <c r="H7811" t="s">
        <v>105</v>
      </c>
      <c r="I7811" t="s">
        <v>155</v>
      </c>
      <c r="J7811">
        <v>175</v>
      </c>
      <c r="K7811">
        <v>0</v>
      </c>
      <c r="L7811">
        <v>175</v>
      </c>
      <c r="M7811">
        <v>13.5</v>
      </c>
      <c r="N7811">
        <v>1.1000000000000001</v>
      </c>
      <c r="O7811">
        <v>77.8</v>
      </c>
      <c r="P7811">
        <v>83.7</v>
      </c>
      <c r="Q7811">
        <v>85.4</v>
      </c>
      <c r="R7811">
        <v>125</v>
      </c>
      <c r="S7811">
        <v>11700</v>
      </c>
      <c r="T7811">
        <v>24100</v>
      </c>
      <c r="U7811">
        <v>36500</v>
      </c>
    </row>
    <row r="7812" spans="1:21" hidden="1" x14ac:dyDescent="0.45">
      <c r="A7812" t="str">
        <f t="shared" si="132"/>
        <v>YAG10UKL7F+MHistory and archaeologyUnknown</v>
      </c>
      <c r="B7812" t="s">
        <v>116</v>
      </c>
      <c r="C7812" t="s">
        <v>142</v>
      </c>
      <c r="D7812">
        <v>10</v>
      </c>
      <c r="E7812" t="s">
        <v>44</v>
      </c>
      <c r="F7812" t="s">
        <v>145</v>
      </c>
      <c r="G7812" t="s">
        <v>138</v>
      </c>
      <c r="H7812" t="s">
        <v>105</v>
      </c>
      <c r="I7812" t="s">
        <v>156</v>
      </c>
      <c r="J7812" t="s">
        <v>161</v>
      </c>
      <c r="K7812" t="s">
        <v>161</v>
      </c>
      <c r="L7812" t="s">
        <v>161</v>
      </c>
      <c r="M7812" t="s">
        <v>161</v>
      </c>
      <c r="N7812" t="s">
        <v>161</v>
      </c>
      <c r="O7812" t="s">
        <v>161</v>
      </c>
      <c r="P7812" t="s">
        <v>161</v>
      </c>
      <c r="Q7812" t="s">
        <v>161</v>
      </c>
      <c r="R7812" t="s">
        <v>157</v>
      </c>
      <c r="S7812" t="s">
        <v>157</v>
      </c>
      <c r="T7812" t="s">
        <v>157</v>
      </c>
      <c r="U7812" t="s">
        <v>157</v>
      </c>
    </row>
    <row r="7813" spans="1:21" hidden="1" x14ac:dyDescent="0.45">
      <c r="A7813" t="str">
        <f t="shared" si="132"/>
        <v>YAG10UKL7F+MHistory and archaeologyWales</v>
      </c>
      <c r="B7813" t="s">
        <v>116</v>
      </c>
      <c r="C7813" t="s">
        <v>142</v>
      </c>
      <c r="D7813">
        <v>10</v>
      </c>
      <c r="E7813" t="s">
        <v>44</v>
      </c>
      <c r="F7813" t="s">
        <v>145</v>
      </c>
      <c r="G7813" t="s">
        <v>138</v>
      </c>
      <c r="H7813" t="s">
        <v>105</v>
      </c>
      <c r="I7813" t="s">
        <v>158</v>
      </c>
      <c r="J7813">
        <v>45</v>
      </c>
      <c r="K7813">
        <v>0</v>
      </c>
      <c r="L7813">
        <v>45</v>
      </c>
      <c r="M7813">
        <v>20.2</v>
      </c>
      <c r="N7813">
        <v>7.3</v>
      </c>
      <c r="O7813">
        <v>53.2</v>
      </c>
      <c r="P7813">
        <v>70.2</v>
      </c>
      <c r="Q7813">
        <v>72.599999999999994</v>
      </c>
      <c r="R7813">
        <v>20</v>
      </c>
      <c r="S7813">
        <v>10600</v>
      </c>
      <c r="T7813">
        <v>18000</v>
      </c>
      <c r="U7813">
        <v>39800</v>
      </c>
    </row>
    <row r="7814" spans="1:21" hidden="1" x14ac:dyDescent="0.45">
      <c r="A7814" t="str">
        <f t="shared" si="132"/>
        <v>YAG10UKL7F+MHistory and archaeologyWest Midlands</v>
      </c>
      <c r="B7814" t="s">
        <v>116</v>
      </c>
      <c r="C7814" t="s">
        <v>142</v>
      </c>
      <c r="D7814">
        <v>10</v>
      </c>
      <c r="E7814" t="s">
        <v>44</v>
      </c>
      <c r="F7814" t="s">
        <v>145</v>
      </c>
      <c r="G7814" t="s">
        <v>138</v>
      </c>
      <c r="H7814" t="s">
        <v>105</v>
      </c>
      <c r="I7814" t="s">
        <v>159</v>
      </c>
      <c r="J7814">
        <v>135</v>
      </c>
      <c r="K7814">
        <v>0</v>
      </c>
      <c r="L7814">
        <v>135</v>
      </c>
      <c r="M7814">
        <v>16</v>
      </c>
      <c r="N7814">
        <v>5.3</v>
      </c>
      <c r="O7814">
        <v>72.599999999999994</v>
      </c>
      <c r="P7814">
        <v>75.7</v>
      </c>
      <c r="Q7814">
        <v>78.7</v>
      </c>
      <c r="R7814">
        <v>85</v>
      </c>
      <c r="S7814">
        <v>11700</v>
      </c>
      <c r="T7814">
        <v>23400</v>
      </c>
      <c r="U7814">
        <v>33600</v>
      </c>
    </row>
    <row r="7815" spans="1:21" hidden="1" x14ac:dyDescent="0.45">
      <c r="A7815" t="str">
        <f t="shared" ref="A7815:A7878" si="133">"YAG"&amp;D7815 &amp;E7815 &amp;F7815 &amp; G7815 &amp;H7815 &amp;I7815</f>
        <v>YAG10UKL7F+MHistory and archaeologyYorkshire and The Humber</v>
      </c>
      <c r="B7815" t="s">
        <v>116</v>
      </c>
      <c r="C7815" t="s">
        <v>142</v>
      </c>
      <c r="D7815">
        <v>10</v>
      </c>
      <c r="E7815" t="s">
        <v>44</v>
      </c>
      <c r="F7815" t="s">
        <v>145</v>
      </c>
      <c r="G7815" t="s">
        <v>138</v>
      </c>
      <c r="H7815" t="s">
        <v>105</v>
      </c>
      <c r="I7815" t="s">
        <v>160</v>
      </c>
      <c r="J7815">
        <v>155</v>
      </c>
      <c r="K7815">
        <v>0</v>
      </c>
      <c r="L7815">
        <v>155</v>
      </c>
      <c r="M7815">
        <v>10.5</v>
      </c>
      <c r="N7815">
        <v>4.9000000000000004</v>
      </c>
      <c r="O7815">
        <v>74</v>
      </c>
      <c r="P7815">
        <v>81.900000000000006</v>
      </c>
      <c r="Q7815">
        <v>84.5</v>
      </c>
      <c r="R7815">
        <v>105</v>
      </c>
      <c r="S7815">
        <v>17200</v>
      </c>
      <c r="T7815">
        <v>25900</v>
      </c>
      <c r="U7815">
        <v>33200</v>
      </c>
    </row>
    <row r="7816" spans="1:21" hidden="1" x14ac:dyDescent="0.45">
      <c r="A7816" t="str">
        <f t="shared" si="133"/>
        <v>YAG10UKL7F+MHistory and archaeologyNA</v>
      </c>
      <c r="B7816" t="s">
        <v>116</v>
      </c>
      <c r="C7816" t="s">
        <v>142</v>
      </c>
      <c r="D7816">
        <v>10</v>
      </c>
      <c r="E7816" t="s">
        <v>44</v>
      </c>
      <c r="F7816" t="s">
        <v>145</v>
      </c>
      <c r="G7816" t="s">
        <v>138</v>
      </c>
      <c r="H7816" t="s">
        <v>105</v>
      </c>
      <c r="I7816" t="s">
        <v>157</v>
      </c>
      <c r="J7816">
        <v>95</v>
      </c>
      <c r="K7816">
        <v>97.8</v>
      </c>
      <c r="L7816" t="s">
        <v>161</v>
      </c>
      <c r="M7816" t="s">
        <v>161</v>
      </c>
      <c r="N7816" t="s">
        <v>161</v>
      </c>
      <c r="O7816" t="s">
        <v>161</v>
      </c>
      <c r="P7816" t="s">
        <v>161</v>
      </c>
      <c r="Q7816" t="s">
        <v>161</v>
      </c>
      <c r="R7816" t="s">
        <v>157</v>
      </c>
      <c r="S7816" t="s">
        <v>157</v>
      </c>
      <c r="T7816" t="s">
        <v>157</v>
      </c>
      <c r="U7816" t="s">
        <v>157</v>
      </c>
    </row>
    <row r="7817" spans="1:21" hidden="1" x14ac:dyDescent="0.45">
      <c r="A7817" t="str">
        <f t="shared" si="133"/>
        <v>YAG10UKL8F+MHistory and archaeologyAbroad</v>
      </c>
      <c r="B7817" t="s">
        <v>116</v>
      </c>
      <c r="C7817" t="s">
        <v>142</v>
      </c>
      <c r="D7817">
        <v>10</v>
      </c>
      <c r="E7817" t="s">
        <v>44</v>
      </c>
      <c r="F7817" t="s">
        <v>139</v>
      </c>
      <c r="G7817" t="s">
        <v>138</v>
      </c>
      <c r="H7817" t="s">
        <v>105</v>
      </c>
      <c r="I7817" t="s">
        <v>146</v>
      </c>
      <c r="J7817">
        <v>15</v>
      </c>
      <c r="K7817">
        <v>0</v>
      </c>
      <c r="L7817">
        <v>15</v>
      </c>
      <c r="M7817">
        <v>85.7</v>
      </c>
      <c r="N7817">
        <v>0</v>
      </c>
      <c r="O7817">
        <v>14.3</v>
      </c>
      <c r="P7817">
        <v>14.3</v>
      </c>
      <c r="Q7817">
        <v>14.3</v>
      </c>
      <c r="R7817" t="s">
        <v>161</v>
      </c>
      <c r="S7817" t="s">
        <v>161</v>
      </c>
      <c r="T7817" t="s">
        <v>161</v>
      </c>
      <c r="U7817" t="s">
        <v>161</v>
      </c>
    </row>
    <row r="7818" spans="1:21" hidden="1" x14ac:dyDescent="0.45">
      <c r="A7818" t="str">
        <f t="shared" si="133"/>
        <v>YAG10UKL8F+MHistory and archaeologyEast Midlands</v>
      </c>
      <c r="B7818" t="s">
        <v>116</v>
      </c>
      <c r="C7818" t="s">
        <v>142</v>
      </c>
      <c r="D7818">
        <v>10</v>
      </c>
      <c r="E7818" t="s">
        <v>44</v>
      </c>
      <c r="F7818" t="s">
        <v>139</v>
      </c>
      <c r="G7818" t="s">
        <v>138</v>
      </c>
      <c r="H7818" t="s">
        <v>105</v>
      </c>
      <c r="I7818" t="s">
        <v>147</v>
      </c>
      <c r="J7818">
        <v>30</v>
      </c>
      <c r="K7818">
        <v>0</v>
      </c>
      <c r="L7818">
        <v>30</v>
      </c>
      <c r="M7818">
        <v>14.8</v>
      </c>
      <c r="N7818">
        <v>7.4</v>
      </c>
      <c r="O7818">
        <v>74.099999999999994</v>
      </c>
      <c r="P7818">
        <v>77.8</v>
      </c>
      <c r="Q7818">
        <v>77.8</v>
      </c>
      <c r="R7818">
        <v>20</v>
      </c>
      <c r="S7818">
        <v>19300</v>
      </c>
      <c r="T7818">
        <v>36000</v>
      </c>
      <c r="U7818">
        <v>39800</v>
      </c>
    </row>
    <row r="7819" spans="1:21" hidden="1" x14ac:dyDescent="0.45">
      <c r="A7819" t="str">
        <f t="shared" si="133"/>
        <v>YAG10UKL8F+MHistory and archaeologyEast of England</v>
      </c>
      <c r="B7819" t="s">
        <v>116</v>
      </c>
      <c r="C7819" t="s">
        <v>142</v>
      </c>
      <c r="D7819">
        <v>10</v>
      </c>
      <c r="E7819" t="s">
        <v>44</v>
      </c>
      <c r="F7819" t="s">
        <v>139</v>
      </c>
      <c r="G7819" t="s">
        <v>138</v>
      </c>
      <c r="H7819" t="s">
        <v>105</v>
      </c>
      <c r="I7819" t="s">
        <v>148</v>
      </c>
      <c r="J7819">
        <v>40</v>
      </c>
      <c r="K7819">
        <v>0</v>
      </c>
      <c r="L7819">
        <v>40</v>
      </c>
      <c r="M7819">
        <v>26.3</v>
      </c>
      <c r="N7819">
        <v>5.3</v>
      </c>
      <c r="O7819">
        <v>60.5</v>
      </c>
      <c r="P7819">
        <v>65.8</v>
      </c>
      <c r="Q7819">
        <v>68.400000000000006</v>
      </c>
      <c r="R7819">
        <v>20</v>
      </c>
      <c r="S7819">
        <v>29600</v>
      </c>
      <c r="T7819">
        <v>39100</v>
      </c>
      <c r="U7819">
        <v>47800</v>
      </c>
    </row>
    <row r="7820" spans="1:21" hidden="1" x14ac:dyDescent="0.45">
      <c r="A7820" t="str">
        <f t="shared" si="133"/>
        <v>YAG10UKL8F+MHistory and archaeologyLondon</v>
      </c>
      <c r="B7820" t="s">
        <v>116</v>
      </c>
      <c r="C7820" t="s">
        <v>142</v>
      </c>
      <c r="D7820">
        <v>10</v>
      </c>
      <c r="E7820" t="s">
        <v>44</v>
      </c>
      <c r="F7820" t="s">
        <v>139</v>
      </c>
      <c r="G7820" t="s">
        <v>138</v>
      </c>
      <c r="H7820" t="s">
        <v>105</v>
      </c>
      <c r="I7820" t="s">
        <v>149</v>
      </c>
      <c r="J7820">
        <v>80</v>
      </c>
      <c r="K7820">
        <v>0</v>
      </c>
      <c r="L7820">
        <v>80</v>
      </c>
      <c r="M7820">
        <v>20.100000000000001</v>
      </c>
      <c r="N7820">
        <v>1.3</v>
      </c>
      <c r="O7820">
        <v>74.7</v>
      </c>
      <c r="P7820">
        <v>78.599999999999994</v>
      </c>
      <c r="Q7820">
        <v>78.599999999999994</v>
      </c>
      <c r="R7820">
        <v>55</v>
      </c>
      <c r="S7820">
        <v>24500</v>
      </c>
      <c r="T7820">
        <v>40900</v>
      </c>
      <c r="U7820">
        <v>58400</v>
      </c>
    </row>
    <row r="7821" spans="1:21" hidden="1" x14ac:dyDescent="0.45">
      <c r="A7821" t="str">
        <f t="shared" si="133"/>
        <v>YAG10UKL8F+MHistory and archaeologyNorth East</v>
      </c>
      <c r="B7821" t="s">
        <v>116</v>
      </c>
      <c r="C7821" t="s">
        <v>142</v>
      </c>
      <c r="D7821">
        <v>10</v>
      </c>
      <c r="E7821" t="s">
        <v>44</v>
      </c>
      <c r="F7821" t="s">
        <v>139</v>
      </c>
      <c r="G7821" t="s">
        <v>138</v>
      </c>
      <c r="H7821" t="s">
        <v>105</v>
      </c>
      <c r="I7821" t="s">
        <v>150</v>
      </c>
      <c r="J7821">
        <v>10</v>
      </c>
      <c r="K7821">
        <v>0</v>
      </c>
      <c r="L7821">
        <v>10</v>
      </c>
      <c r="M7821">
        <v>40.9</v>
      </c>
      <c r="N7821">
        <v>0</v>
      </c>
      <c r="O7821">
        <v>59.1</v>
      </c>
      <c r="P7821">
        <v>59.1</v>
      </c>
      <c r="Q7821">
        <v>59.1</v>
      </c>
      <c r="R7821" t="s">
        <v>161</v>
      </c>
      <c r="S7821" t="s">
        <v>161</v>
      </c>
      <c r="T7821" t="s">
        <v>161</v>
      </c>
      <c r="U7821" t="s">
        <v>161</v>
      </c>
    </row>
    <row r="7822" spans="1:21" hidden="1" x14ac:dyDescent="0.45">
      <c r="A7822" t="str">
        <f t="shared" si="133"/>
        <v>YAG10UKL8F+MHistory and archaeologyNorth West</v>
      </c>
      <c r="B7822" t="s">
        <v>116</v>
      </c>
      <c r="C7822" t="s">
        <v>142</v>
      </c>
      <c r="D7822">
        <v>10</v>
      </c>
      <c r="E7822" t="s">
        <v>44</v>
      </c>
      <c r="F7822" t="s">
        <v>139</v>
      </c>
      <c r="G7822" t="s">
        <v>138</v>
      </c>
      <c r="H7822" t="s">
        <v>105</v>
      </c>
      <c r="I7822" t="s">
        <v>151</v>
      </c>
      <c r="J7822">
        <v>30</v>
      </c>
      <c r="K7822">
        <v>0</v>
      </c>
      <c r="L7822">
        <v>30</v>
      </c>
      <c r="M7822">
        <v>24.1</v>
      </c>
      <c r="N7822">
        <v>0</v>
      </c>
      <c r="O7822">
        <v>75.900000000000006</v>
      </c>
      <c r="P7822">
        <v>75.900000000000006</v>
      </c>
      <c r="Q7822">
        <v>75.900000000000006</v>
      </c>
      <c r="R7822">
        <v>20</v>
      </c>
      <c r="S7822">
        <v>19900</v>
      </c>
      <c r="T7822">
        <v>33200</v>
      </c>
      <c r="U7822">
        <v>42000</v>
      </c>
    </row>
    <row r="7823" spans="1:21" hidden="1" x14ac:dyDescent="0.45">
      <c r="A7823" t="str">
        <f t="shared" si="133"/>
        <v>YAG10UKL8F+MHistory and archaeologyNorthern Ireland</v>
      </c>
      <c r="B7823" t="s">
        <v>116</v>
      </c>
      <c r="C7823" t="s">
        <v>142</v>
      </c>
      <c r="D7823">
        <v>10</v>
      </c>
      <c r="E7823" t="s">
        <v>44</v>
      </c>
      <c r="F7823" t="s">
        <v>139</v>
      </c>
      <c r="G7823" t="s">
        <v>138</v>
      </c>
      <c r="H7823" t="s">
        <v>105</v>
      </c>
      <c r="I7823" t="s">
        <v>152</v>
      </c>
      <c r="J7823" t="s">
        <v>161</v>
      </c>
      <c r="K7823" t="s">
        <v>161</v>
      </c>
      <c r="L7823" t="s">
        <v>161</v>
      </c>
      <c r="M7823" t="s">
        <v>161</v>
      </c>
      <c r="N7823" t="s">
        <v>161</v>
      </c>
      <c r="O7823" t="s">
        <v>161</v>
      </c>
      <c r="P7823" t="s">
        <v>161</v>
      </c>
      <c r="Q7823" t="s">
        <v>161</v>
      </c>
      <c r="R7823" t="s">
        <v>161</v>
      </c>
      <c r="S7823" t="s">
        <v>161</v>
      </c>
      <c r="T7823" t="s">
        <v>161</v>
      </c>
      <c r="U7823" t="s">
        <v>161</v>
      </c>
    </row>
    <row r="7824" spans="1:21" hidden="1" x14ac:dyDescent="0.45">
      <c r="A7824" t="str">
        <f t="shared" si="133"/>
        <v>YAG10UKL8F+MHistory and archaeologyScotland</v>
      </c>
      <c r="B7824" t="s">
        <v>116</v>
      </c>
      <c r="C7824" t="s">
        <v>142</v>
      </c>
      <c r="D7824">
        <v>10</v>
      </c>
      <c r="E7824" t="s">
        <v>44</v>
      </c>
      <c r="F7824" t="s">
        <v>139</v>
      </c>
      <c r="G7824" t="s">
        <v>138</v>
      </c>
      <c r="H7824" t="s">
        <v>105</v>
      </c>
      <c r="I7824" t="s">
        <v>153</v>
      </c>
      <c r="J7824">
        <v>15</v>
      </c>
      <c r="K7824">
        <v>0</v>
      </c>
      <c r="L7824">
        <v>15</v>
      </c>
      <c r="M7824">
        <v>0</v>
      </c>
      <c r="N7824">
        <v>8.3000000000000007</v>
      </c>
      <c r="O7824">
        <v>91.7</v>
      </c>
      <c r="P7824">
        <v>91.7</v>
      </c>
      <c r="Q7824">
        <v>91.7</v>
      </c>
      <c r="R7824" t="s">
        <v>161</v>
      </c>
      <c r="S7824" t="s">
        <v>161</v>
      </c>
      <c r="T7824" t="s">
        <v>161</v>
      </c>
      <c r="U7824" t="s">
        <v>161</v>
      </c>
    </row>
    <row r="7825" spans="1:21" hidden="1" x14ac:dyDescent="0.45">
      <c r="A7825" t="str">
        <f t="shared" si="133"/>
        <v>YAG10UKL8F+MHistory and archaeologySouth East</v>
      </c>
      <c r="B7825" t="s">
        <v>116</v>
      </c>
      <c r="C7825" t="s">
        <v>142</v>
      </c>
      <c r="D7825">
        <v>10</v>
      </c>
      <c r="E7825" t="s">
        <v>44</v>
      </c>
      <c r="F7825" t="s">
        <v>139</v>
      </c>
      <c r="G7825" t="s">
        <v>138</v>
      </c>
      <c r="H7825" t="s">
        <v>105</v>
      </c>
      <c r="I7825" t="s">
        <v>154</v>
      </c>
      <c r="J7825">
        <v>90</v>
      </c>
      <c r="K7825">
        <v>0</v>
      </c>
      <c r="L7825">
        <v>90</v>
      </c>
      <c r="M7825">
        <v>17</v>
      </c>
      <c r="N7825">
        <v>4.5</v>
      </c>
      <c r="O7825">
        <v>76.099999999999994</v>
      </c>
      <c r="P7825">
        <v>76.099999999999994</v>
      </c>
      <c r="Q7825">
        <v>78.400000000000006</v>
      </c>
      <c r="R7825">
        <v>65</v>
      </c>
      <c r="S7825">
        <v>19300</v>
      </c>
      <c r="T7825">
        <v>34700</v>
      </c>
      <c r="U7825">
        <v>47800</v>
      </c>
    </row>
    <row r="7826" spans="1:21" hidden="1" x14ac:dyDescent="0.45">
      <c r="A7826" t="str">
        <f t="shared" si="133"/>
        <v>YAG10UKL8F+MHistory and archaeologySouth West</v>
      </c>
      <c r="B7826" t="s">
        <v>116</v>
      </c>
      <c r="C7826" t="s">
        <v>142</v>
      </c>
      <c r="D7826">
        <v>10</v>
      </c>
      <c r="E7826" t="s">
        <v>44</v>
      </c>
      <c r="F7826" t="s">
        <v>139</v>
      </c>
      <c r="G7826" t="s">
        <v>138</v>
      </c>
      <c r="H7826" t="s">
        <v>105</v>
      </c>
      <c r="I7826" t="s">
        <v>155</v>
      </c>
      <c r="J7826">
        <v>35</v>
      </c>
      <c r="K7826">
        <v>0</v>
      </c>
      <c r="L7826">
        <v>35</v>
      </c>
      <c r="M7826">
        <v>28.6</v>
      </c>
      <c r="N7826">
        <v>5.7</v>
      </c>
      <c r="O7826">
        <v>60</v>
      </c>
      <c r="P7826">
        <v>65.7</v>
      </c>
      <c r="Q7826">
        <v>65.7</v>
      </c>
      <c r="R7826">
        <v>20</v>
      </c>
      <c r="S7826">
        <v>17900</v>
      </c>
      <c r="T7826">
        <v>38300</v>
      </c>
      <c r="U7826">
        <v>42000</v>
      </c>
    </row>
    <row r="7827" spans="1:21" hidden="1" x14ac:dyDescent="0.45">
      <c r="A7827" t="str">
        <f t="shared" si="133"/>
        <v>YAG10UKL8F+MHistory and archaeologyWales</v>
      </c>
      <c r="B7827" t="s">
        <v>116</v>
      </c>
      <c r="C7827" t="s">
        <v>142</v>
      </c>
      <c r="D7827">
        <v>10</v>
      </c>
      <c r="E7827" t="s">
        <v>44</v>
      </c>
      <c r="F7827" t="s">
        <v>139</v>
      </c>
      <c r="G7827" t="s">
        <v>138</v>
      </c>
      <c r="H7827" t="s">
        <v>105</v>
      </c>
      <c r="I7827" t="s">
        <v>158</v>
      </c>
      <c r="J7827">
        <v>5</v>
      </c>
      <c r="K7827">
        <v>0</v>
      </c>
      <c r="L7827">
        <v>5</v>
      </c>
      <c r="M7827">
        <v>0</v>
      </c>
      <c r="N7827">
        <v>0</v>
      </c>
      <c r="O7827">
        <v>100</v>
      </c>
      <c r="P7827">
        <v>100</v>
      </c>
      <c r="Q7827">
        <v>100</v>
      </c>
      <c r="R7827" t="s">
        <v>161</v>
      </c>
      <c r="S7827" t="s">
        <v>161</v>
      </c>
      <c r="T7827" t="s">
        <v>161</v>
      </c>
      <c r="U7827" t="s">
        <v>161</v>
      </c>
    </row>
    <row r="7828" spans="1:21" hidden="1" x14ac:dyDescent="0.45">
      <c r="A7828" t="str">
        <f t="shared" si="133"/>
        <v>YAG10UKL8F+MHistory and archaeologyWest Midlands</v>
      </c>
      <c r="B7828" t="s">
        <v>116</v>
      </c>
      <c r="C7828" t="s">
        <v>142</v>
      </c>
      <c r="D7828">
        <v>10</v>
      </c>
      <c r="E7828" t="s">
        <v>44</v>
      </c>
      <c r="F7828" t="s">
        <v>139</v>
      </c>
      <c r="G7828" t="s">
        <v>138</v>
      </c>
      <c r="H7828" t="s">
        <v>105</v>
      </c>
      <c r="I7828" t="s">
        <v>159</v>
      </c>
      <c r="J7828">
        <v>20</v>
      </c>
      <c r="K7828">
        <v>0</v>
      </c>
      <c r="L7828">
        <v>20</v>
      </c>
      <c r="M7828">
        <v>19.399999999999999</v>
      </c>
      <c r="N7828">
        <v>0</v>
      </c>
      <c r="O7828">
        <v>80.599999999999994</v>
      </c>
      <c r="P7828">
        <v>80.599999999999994</v>
      </c>
      <c r="Q7828">
        <v>80.599999999999994</v>
      </c>
      <c r="R7828">
        <v>15</v>
      </c>
      <c r="S7828">
        <v>16800</v>
      </c>
      <c r="T7828">
        <v>27700</v>
      </c>
      <c r="U7828">
        <v>39800</v>
      </c>
    </row>
    <row r="7829" spans="1:21" hidden="1" x14ac:dyDescent="0.45">
      <c r="A7829" t="str">
        <f t="shared" si="133"/>
        <v>YAG10UKL8F+MHistory and archaeologyYorkshire and The Humber</v>
      </c>
      <c r="B7829" t="s">
        <v>116</v>
      </c>
      <c r="C7829" t="s">
        <v>142</v>
      </c>
      <c r="D7829">
        <v>10</v>
      </c>
      <c r="E7829" t="s">
        <v>44</v>
      </c>
      <c r="F7829" t="s">
        <v>139</v>
      </c>
      <c r="G7829" t="s">
        <v>138</v>
      </c>
      <c r="H7829" t="s">
        <v>105</v>
      </c>
      <c r="I7829" t="s">
        <v>160</v>
      </c>
      <c r="J7829">
        <v>35</v>
      </c>
      <c r="K7829">
        <v>0</v>
      </c>
      <c r="L7829">
        <v>35</v>
      </c>
      <c r="M7829">
        <v>25.8</v>
      </c>
      <c r="N7829">
        <v>0</v>
      </c>
      <c r="O7829">
        <v>74.2</v>
      </c>
      <c r="P7829">
        <v>74.2</v>
      </c>
      <c r="Q7829">
        <v>74.2</v>
      </c>
      <c r="R7829">
        <v>20</v>
      </c>
      <c r="S7829">
        <v>15000</v>
      </c>
      <c r="T7829">
        <v>36900</v>
      </c>
      <c r="U7829">
        <v>44900</v>
      </c>
    </row>
    <row r="7830" spans="1:21" hidden="1" x14ac:dyDescent="0.45">
      <c r="A7830" t="str">
        <f t="shared" si="133"/>
        <v>YAG10UKL8F+MHistory and archaeologyNA</v>
      </c>
      <c r="B7830" t="s">
        <v>116</v>
      </c>
      <c r="C7830" t="s">
        <v>142</v>
      </c>
      <c r="D7830">
        <v>10</v>
      </c>
      <c r="E7830" t="s">
        <v>44</v>
      </c>
      <c r="F7830" t="s">
        <v>139</v>
      </c>
      <c r="G7830" t="s">
        <v>138</v>
      </c>
      <c r="H7830" t="s">
        <v>105</v>
      </c>
      <c r="I7830" t="s">
        <v>157</v>
      </c>
      <c r="J7830">
        <v>35</v>
      </c>
      <c r="K7830">
        <v>100</v>
      </c>
      <c r="L7830" t="s">
        <v>161</v>
      </c>
      <c r="M7830" t="s">
        <v>161</v>
      </c>
      <c r="N7830" t="s">
        <v>161</v>
      </c>
      <c r="O7830" t="s">
        <v>161</v>
      </c>
      <c r="P7830" t="s">
        <v>161</v>
      </c>
      <c r="Q7830" t="s">
        <v>161</v>
      </c>
      <c r="R7830" t="s">
        <v>157</v>
      </c>
      <c r="S7830" t="s">
        <v>157</v>
      </c>
      <c r="T7830" t="s">
        <v>157</v>
      </c>
      <c r="U7830" t="s">
        <v>157</v>
      </c>
    </row>
    <row r="7831" spans="1:21" hidden="1" x14ac:dyDescent="0.45">
      <c r="A7831" t="str">
        <f t="shared" si="133"/>
        <v>YAG5UKL7F+MHistory and archaeologyAbroad</v>
      </c>
      <c r="B7831" t="s">
        <v>116</v>
      </c>
      <c r="C7831" t="s">
        <v>140</v>
      </c>
      <c r="D7831">
        <v>5</v>
      </c>
      <c r="E7831" t="s">
        <v>44</v>
      </c>
      <c r="F7831" t="s">
        <v>145</v>
      </c>
      <c r="G7831" t="s">
        <v>138</v>
      </c>
      <c r="H7831" t="s">
        <v>105</v>
      </c>
      <c r="I7831" t="s">
        <v>146</v>
      </c>
      <c r="J7831">
        <v>40</v>
      </c>
      <c r="K7831">
        <v>0</v>
      </c>
      <c r="L7831">
        <v>40</v>
      </c>
      <c r="M7831">
        <v>53.6</v>
      </c>
      <c r="N7831">
        <v>10</v>
      </c>
      <c r="O7831">
        <v>25.5</v>
      </c>
      <c r="P7831">
        <v>28.2</v>
      </c>
      <c r="Q7831">
        <v>36.4</v>
      </c>
      <c r="R7831" t="s">
        <v>161</v>
      </c>
      <c r="S7831" t="s">
        <v>161</v>
      </c>
      <c r="T7831" t="s">
        <v>161</v>
      </c>
      <c r="U7831" t="s">
        <v>161</v>
      </c>
    </row>
    <row r="7832" spans="1:21" hidden="1" x14ac:dyDescent="0.45">
      <c r="A7832" t="str">
        <f t="shared" si="133"/>
        <v>YAG5UKL7F+MHistory and archaeologyEast Midlands</v>
      </c>
      <c r="B7832" t="s">
        <v>116</v>
      </c>
      <c r="C7832" t="s">
        <v>140</v>
      </c>
      <c r="D7832">
        <v>5</v>
      </c>
      <c r="E7832" t="s">
        <v>44</v>
      </c>
      <c r="F7832" t="s">
        <v>145</v>
      </c>
      <c r="G7832" t="s">
        <v>138</v>
      </c>
      <c r="H7832" t="s">
        <v>105</v>
      </c>
      <c r="I7832" t="s">
        <v>147</v>
      </c>
      <c r="J7832">
        <v>140</v>
      </c>
      <c r="K7832">
        <v>0</v>
      </c>
      <c r="L7832">
        <v>140</v>
      </c>
      <c r="M7832">
        <v>8.1</v>
      </c>
      <c r="N7832">
        <v>3.7</v>
      </c>
      <c r="O7832">
        <v>70.8</v>
      </c>
      <c r="P7832">
        <v>84.2</v>
      </c>
      <c r="Q7832">
        <v>88.2</v>
      </c>
      <c r="R7832">
        <v>90</v>
      </c>
      <c r="S7832">
        <v>13900</v>
      </c>
      <c r="T7832">
        <v>23000</v>
      </c>
      <c r="U7832">
        <v>31000</v>
      </c>
    </row>
    <row r="7833" spans="1:21" hidden="1" x14ac:dyDescent="0.45">
      <c r="A7833" t="str">
        <f t="shared" si="133"/>
        <v>YAG5UKL7F+MHistory and archaeologyEast of England</v>
      </c>
      <c r="B7833" t="s">
        <v>116</v>
      </c>
      <c r="C7833" t="s">
        <v>140</v>
      </c>
      <c r="D7833">
        <v>5</v>
      </c>
      <c r="E7833" t="s">
        <v>44</v>
      </c>
      <c r="F7833" t="s">
        <v>145</v>
      </c>
      <c r="G7833" t="s">
        <v>138</v>
      </c>
      <c r="H7833" t="s">
        <v>105</v>
      </c>
      <c r="I7833" t="s">
        <v>148</v>
      </c>
      <c r="J7833">
        <v>260</v>
      </c>
      <c r="K7833">
        <v>0</v>
      </c>
      <c r="L7833">
        <v>260</v>
      </c>
      <c r="M7833">
        <v>9.1</v>
      </c>
      <c r="N7833">
        <v>2.6</v>
      </c>
      <c r="O7833">
        <v>73.5</v>
      </c>
      <c r="P7833">
        <v>86</v>
      </c>
      <c r="Q7833">
        <v>88.3</v>
      </c>
      <c r="R7833">
        <v>175</v>
      </c>
      <c r="S7833">
        <v>18600</v>
      </c>
      <c r="T7833">
        <v>25600</v>
      </c>
      <c r="U7833">
        <v>33900</v>
      </c>
    </row>
    <row r="7834" spans="1:21" hidden="1" x14ac:dyDescent="0.45">
      <c r="A7834" t="str">
        <f t="shared" si="133"/>
        <v>YAG5UKL7F+MHistory and archaeologyLondon</v>
      </c>
      <c r="B7834" t="s">
        <v>116</v>
      </c>
      <c r="C7834" t="s">
        <v>140</v>
      </c>
      <c r="D7834">
        <v>5</v>
      </c>
      <c r="E7834" t="s">
        <v>44</v>
      </c>
      <c r="F7834" t="s">
        <v>145</v>
      </c>
      <c r="G7834" t="s">
        <v>138</v>
      </c>
      <c r="H7834" t="s">
        <v>105</v>
      </c>
      <c r="I7834" t="s">
        <v>149</v>
      </c>
      <c r="J7834">
        <v>690</v>
      </c>
      <c r="K7834">
        <v>0</v>
      </c>
      <c r="L7834">
        <v>690</v>
      </c>
      <c r="M7834">
        <v>9.3000000000000007</v>
      </c>
      <c r="N7834">
        <v>3.6</v>
      </c>
      <c r="O7834">
        <v>74</v>
      </c>
      <c r="P7834">
        <v>83.7</v>
      </c>
      <c r="Q7834">
        <v>87.1</v>
      </c>
      <c r="R7834">
        <v>480</v>
      </c>
      <c r="S7834">
        <v>25200</v>
      </c>
      <c r="T7834">
        <v>32500</v>
      </c>
      <c r="U7834">
        <v>43800</v>
      </c>
    </row>
    <row r="7835" spans="1:21" hidden="1" x14ac:dyDescent="0.45">
      <c r="A7835" t="str">
        <f t="shared" si="133"/>
        <v>YAG5UKL7F+MHistory and archaeologyNorth East</v>
      </c>
      <c r="B7835" t="s">
        <v>116</v>
      </c>
      <c r="C7835" t="s">
        <v>140</v>
      </c>
      <c r="D7835">
        <v>5</v>
      </c>
      <c r="E7835" t="s">
        <v>44</v>
      </c>
      <c r="F7835" t="s">
        <v>145</v>
      </c>
      <c r="G7835" t="s">
        <v>138</v>
      </c>
      <c r="H7835" t="s">
        <v>105</v>
      </c>
      <c r="I7835" t="s">
        <v>150</v>
      </c>
      <c r="J7835">
        <v>90</v>
      </c>
      <c r="K7835">
        <v>0</v>
      </c>
      <c r="L7835">
        <v>90</v>
      </c>
      <c r="M7835">
        <v>14.3</v>
      </c>
      <c r="N7835">
        <v>5.7</v>
      </c>
      <c r="O7835">
        <v>61.6</v>
      </c>
      <c r="P7835">
        <v>77.7</v>
      </c>
      <c r="Q7835">
        <v>80</v>
      </c>
      <c r="R7835">
        <v>50</v>
      </c>
      <c r="S7835">
        <v>14600</v>
      </c>
      <c r="T7835">
        <v>20800</v>
      </c>
      <c r="U7835">
        <v>27000</v>
      </c>
    </row>
    <row r="7836" spans="1:21" hidden="1" x14ac:dyDescent="0.45">
      <c r="A7836" t="str">
        <f t="shared" si="133"/>
        <v>YAG5UKL7F+MHistory and archaeologyNorth West</v>
      </c>
      <c r="B7836" t="s">
        <v>116</v>
      </c>
      <c r="C7836" t="s">
        <v>140</v>
      </c>
      <c r="D7836">
        <v>5</v>
      </c>
      <c r="E7836" t="s">
        <v>44</v>
      </c>
      <c r="F7836" t="s">
        <v>145</v>
      </c>
      <c r="G7836" t="s">
        <v>138</v>
      </c>
      <c r="H7836" t="s">
        <v>105</v>
      </c>
      <c r="I7836" t="s">
        <v>151</v>
      </c>
      <c r="J7836">
        <v>205</v>
      </c>
      <c r="K7836">
        <v>0</v>
      </c>
      <c r="L7836">
        <v>205</v>
      </c>
      <c r="M7836">
        <v>15.1</v>
      </c>
      <c r="N7836">
        <v>4.9000000000000004</v>
      </c>
      <c r="O7836">
        <v>62.9</v>
      </c>
      <c r="P7836">
        <v>77.5</v>
      </c>
      <c r="Q7836">
        <v>80</v>
      </c>
      <c r="R7836">
        <v>115</v>
      </c>
      <c r="S7836">
        <v>16100</v>
      </c>
      <c r="T7836">
        <v>23000</v>
      </c>
      <c r="U7836">
        <v>29900</v>
      </c>
    </row>
    <row r="7837" spans="1:21" hidden="1" x14ac:dyDescent="0.45">
      <c r="A7837" t="str">
        <f t="shared" si="133"/>
        <v>YAG5UKL7F+MHistory and archaeologyNorthern Ireland</v>
      </c>
      <c r="B7837" t="s">
        <v>116</v>
      </c>
      <c r="C7837" t="s">
        <v>140</v>
      </c>
      <c r="D7837">
        <v>5</v>
      </c>
      <c r="E7837" t="s">
        <v>44</v>
      </c>
      <c r="F7837" t="s">
        <v>145</v>
      </c>
      <c r="G7837" t="s">
        <v>138</v>
      </c>
      <c r="H7837" t="s">
        <v>105</v>
      </c>
      <c r="I7837" t="s">
        <v>152</v>
      </c>
      <c r="J7837">
        <v>10</v>
      </c>
      <c r="K7837">
        <v>0</v>
      </c>
      <c r="L7837">
        <v>10</v>
      </c>
      <c r="M7837">
        <v>36.700000000000003</v>
      </c>
      <c r="N7837">
        <v>0</v>
      </c>
      <c r="O7837">
        <v>61.2</v>
      </c>
      <c r="P7837">
        <v>63.3</v>
      </c>
      <c r="Q7837">
        <v>63.3</v>
      </c>
      <c r="R7837" t="s">
        <v>161</v>
      </c>
      <c r="S7837" t="s">
        <v>161</v>
      </c>
      <c r="T7837" t="s">
        <v>161</v>
      </c>
      <c r="U7837" t="s">
        <v>161</v>
      </c>
    </row>
    <row r="7838" spans="1:21" hidden="1" x14ac:dyDescent="0.45">
      <c r="A7838" t="str">
        <f t="shared" si="133"/>
        <v>YAG5UKL7F+MHistory and archaeologyScotland</v>
      </c>
      <c r="B7838" t="s">
        <v>116</v>
      </c>
      <c r="C7838" t="s">
        <v>140</v>
      </c>
      <c r="D7838">
        <v>5</v>
      </c>
      <c r="E7838" t="s">
        <v>44</v>
      </c>
      <c r="F7838" t="s">
        <v>145</v>
      </c>
      <c r="G7838" t="s">
        <v>138</v>
      </c>
      <c r="H7838" t="s">
        <v>105</v>
      </c>
      <c r="I7838" t="s">
        <v>153</v>
      </c>
      <c r="J7838">
        <v>40</v>
      </c>
      <c r="K7838">
        <v>0</v>
      </c>
      <c r="L7838">
        <v>40</v>
      </c>
      <c r="M7838">
        <v>10.6</v>
      </c>
      <c r="N7838">
        <v>9.8000000000000007</v>
      </c>
      <c r="O7838">
        <v>49.5</v>
      </c>
      <c r="P7838">
        <v>79.599999999999994</v>
      </c>
      <c r="Q7838">
        <v>79.599999999999994</v>
      </c>
      <c r="R7838">
        <v>20</v>
      </c>
      <c r="S7838">
        <v>13900</v>
      </c>
      <c r="T7838">
        <v>22600</v>
      </c>
      <c r="U7838">
        <v>30700</v>
      </c>
    </row>
    <row r="7839" spans="1:21" hidden="1" x14ac:dyDescent="0.45">
      <c r="A7839" t="str">
        <f t="shared" si="133"/>
        <v>YAG5UKL7F+MHistory and archaeologySouth East</v>
      </c>
      <c r="B7839" t="s">
        <v>116</v>
      </c>
      <c r="C7839" t="s">
        <v>140</v>
      </c>
      <c r="D7839">
        <v>5</v>
      </c>
      <c r="E7839" t="s">
        <v>44</v>
      </c>
      <c r="F7839" t="s">
        <v>145</v>
      </c>
      <c r="G7839" t="s">
        <v>138</v>
      </c>
      <c r="H7839" t="s">
        <v>105</v>
      </c>
      <c r="I7839" t="s">
        <v>154</v>
      </c>
      <c r="J7839">
        <v>405</v>
      </c>
      <c r="K7839">
        <v>0</v>
      </c>
      <c r="L7839">
        <v>405</v>
      </c>
      <c r="M7839">
        <v>12.5</v>
      </c>
      <c r="N7839">
        <v>4.2</v>
      </c>
      <c r="O7839">
        <v>66.2</v>
      </c>
      <c r="P7839">
        <v>79.3</v>
      </c>
      <c r="Q7839">
        <v>83.3</v>
      </c>
      <c r="R7839">
        <v>245</v>
      </c>
      <c r="S7839">
        <v>19300</v>
      </c>
      <c r="T7839">
        <v>26600</v>
      </c>
      <c r="U7839">
        <v>35000</v>
      </c>
    </row>
    <row r="7840" spans="1:21" hidden="1" x14ac:dyDescent="0.45">
      <c r="A7840" t="str">
        <f t="shared" si="133"/>
        <v>YAG5UKL7F+MHistory and archaeologySouth West</v>
      </c>
      <c r="B7840" t="s">
        <v>116</v>
      </c>
      <c r="C7840" t="s">
        <v>140</v>
      </c>
      <c r="D7840">
        <v>5</v>
      </c>
      <c r="E7840" t="s">
        <v>44</v>
      </c>
      <c r="F7840" t="s">
        <v>145</v>
      </c>
      <c r="G7840" t="s">
        <v>138</v>
      </c>
      <c r="H7840" t="s">
        <v>105</v>
      </c>
      <c r="I7840" t="s">
        <v>155</v>
      </c>
      <c r="J7840">
        <v>215</v>
      </c>
      <c r="K7840">
        <v>0</v>
      </c>
      <c r="L7840">
        <v>215</v>
      </c>
      <c r="M7840">
        <v>10.4</v>
      </c>
      <c r="N7840">
        <v>5.2</v>
      </c>
      <c r="O7840">
        <v>65.599999999999994</v>
      </c>
      <c r="P7840">
        <v>80.2</v>
      </c>
      <c r="Q7840">
        <v>84.4</v>
      </c>
      <c r="R7840">
        <v>135</v>
      </c>
      <c r="S7840">
        <v>13900</v>
      </c>
      <c r="T7840">
        <v>23000</v>
      </c>
      <c r="U7840">
        <v>27700</v>
      </c>
    </row>
    <row r="7841" spans="1:21" hidden="1" x14ac:dyDescent="0.45">
      <c r="A7841" t="str">
        <f t="shared" si="133"/>
        <v>YAG5UKL7F+MHistory and archaeologyUnknown</v>
      </c>
      <c r="B7841" t="s">
        <v>116</v>
      </c>
      <c r="C7841" t="s">
        <v>140</v>
      </c>
      <c r="D7841">
        <v>5</v>
      </c>
      <c r="E7841" t="s">
        <v>44</v>
      </c>
      <c r="F7841" t="s">
        <v>145</v>
      </c>
      <c r="G7841" t="s">
        <v>138</v>
      </c>
      <c r="H7841" t="s">
        <v>105</v>
      </c>
      <c r="I7841" t="s">
        <v>156</v>
      </c>
      <c r="J7841" t="s">
        <v>161</v>
      </c>
      <c r="K7841" t="s">
        <v>161</v>
      </c>
      <c r="L7841" t="s">
        <v>161</v>
      </c>
      <c r="M7841" t="s">
        <v>161</v>
      </c>
      <c r="N7841" t="s">
        <v>161</v>
      </c>
      <c r="O7841" t="s">
        <v>161</v>
      </c>
      <c r="P7841" t="s">
        <v>161</v>
      </c>
      <c r="Q7841" t="s">
        <v>161</v>
      </c>
      <c r="R7841" t="s">
        <v>157</v>
      </c>
      <c r="S7841" t="s">
        <v>157</v>
      </c>
      <c r="T7841" t="s">
        <v>157</v>
      </c>
      <c r="U7841" t="s">
        <v>157</v>
      </c>
    </row>
    <row r="7842" spans="1:21" hidden="1" x14ac:dyDescent="0.45">
      <c r="A7842" t="str">
        <f t="shared" si="133"/>
        <v>YAG5UKL7F+MHistory and archaeologyWales</v>
      </c>
      <c r="B7842" t="s">
        <v>116</v>
      </c>
      <c r="C7842" t="s">
        <v>140</v>
      </c>
      <c r="D7842">
        <v>5</v>
      </c>
      <c r="E7842" t="s">
        <v>44</v>
      </c>
      <c r="F7842" t="s">
        <v>145</v>
      </c>
      <c r="G7842" t="s">
        <v>138</v>
      </c>
      <c r="H7842" t="s">
        <v>105</v>
      </c>
      <c r="I7842" t="s">
        <v>158</v>
      </c>
      <c r="J7842">
        <v>35</v>
      </c>
      <c r="K7842">
        <v>0</v>
      </c>
      <c r="L7842">
        <v>35</v>
      </c>
      <c r="M7842">
        <v>7.9</v>
      </c>
      <c r="N7842">
        <v>2.9</v>
      </c>
      <c r="O7842">
        <v>60.8</v>
      </c>
      <c r="P7842">
        <v>78.900000000000006</v>
      </c>
      <c r="Q7842">
        <v>89.2</v>
      </c>
      <c r="R7842">
        <v>20</v>
      </c>
      <c r="S7842">
        <v>10800</v>
      </c>
      <c r="T7842">
        <v>15300</v>
      </c>
      <c r="U7842">
        <v>23500</v>
      </c>
    </row>
    <row r="7843" spans="1:21" hidden="1" x14ac:dyDescent="0.45">
      <c r="A7843" t="str">
        <f t="shared" si="133"/>
        <v>YAG5UKL7F+MHistory and archaeologyWest Midlands</v>
      </c>
      <c r="B7843" t="s">
        <v>116</v>
      </c>
      <c r="C7843" t="s">
        <v>140</v>
      </c>
      <c r="D7843">
        <v>5</v>
      </c>
      <c r="E7843" t="s">
        <v>44</v>
      </c>
      <c r="F7843" t="s">
        <v>145</v>
      </c>
      <c r="G7843" t="s">
        <v>138</v>
      </c>
      <c r="H7843" t="s">
        <v>105</v>
      </c>
      <c r="I7843" t="s">
        <v>159</v>
      </c>
      <c r="J7843">
        <v>150</v>
      </c>
      <c r="K7843">
        <v>0</v>
      </c>
      <c r="L7843">
        <v>150</v>
      </c>
      <c r="M7843">
        <v>10</v>
      </c>
      <c r="N7843">
        <v>4.0999999999999996</v>
      </c>
      <c r="O7843">
        <v>66.7</v>
      </c>
      <c r="P7843">
        <v>82.5</v>
      </c>
      <c r="Q7843">
        <v>85.9</v>
      </c>
      <c r="R7843">
        <v>90</v>
      </c>
      <c r="S7843">
        <v>15000</v>
      </c>
      <c r="T7843">
        <v>24500</v>
      </c>
      <c r="U7843">
        <v>30300</v>
      </c>
    </row>
    <row r="7844" spans="1:21" hidden="1" x14ac:dyDescent="0.45">
      <c r="A7844" t="str">
        <f t="shared" si="133"/>
        <v>YAG5UKL7F+MHistory and archaeologyYorkshire and The Humber</v>
      </c>
      <c r="B7844" t="s">
        <v>116</v>
      </c>
      <c r="C7844" t="s">
        <v>140</v>
      </c>
      <c r="D7844">
        <v>5</v>
      </c>
      <c r="E7844" t="s">
        <v>44</v>
      </c>
      <c r="F7844" t="s">
        <v>145</v>
      </c>
      <c r="G7844" t="s">
        <v>138</v>
      </c>
      <c r="H7844" t="s">
        <v>105</v>
      </c>
      <c r="I7844" t="s">
        <v>160</v>
      </c>
      <c r="J7844">
        <v>220</v>
      </c>
      <c r="K7844">
        <v>0</v>
      </c>
      <c r="L7844">
        <v>220</v>
      </c>
      <c r="M7844">
        <v>12.2</v>
      </c>
      <c r="N7844">
        <v>8.8000000000000007</v>
      </c>
      <c r="O7844">
        <v>63.5</v>
      </c>
      <c r="P7844">
        <v>75.2</v>
      </c>
      <c r="Q7844">
        <v>79</v>
      </c>
      <c r="R7844">
        <v>130</v>
      </c>
      <c r="S7844">
        <v>15700</v>
      </c>
      <c r="T7844">
        <v>21200</v>
      </c>
      <c r="U7844">
        <v>27000</v>
      </c>
    </row>
    <row r="7845" spans="1:21" hidden="1" x14ac:dyDescent="0.45">
      <c r="A7845" t="str">
        <f t="shared" si="133"/>
        <v>YAG5UKL7F+MHistory and archaeologyNA</v>
      </c>
      <c r="B7845" t="s">
        <v>116</v>
      </c>
      <c r="C7845" t="s">
        <v>140</v>
      </c>
      <c r="D7845">
        <v>5</v>
      </c>
      <c r="E7845" t="s">
        <v>44</v>
      </c>
      <c r="F7845" t="s">
        <v>145</v>
      </c>
      <c r="G7845" t="s">
        <v>138</v>
      </c>
      <c r="H7845" t="s">
        <v>105</v>
      </c>
      <c r="I7845" t="s">
        <v>157</v>
      </c>
      <c r="J7845">
        <v>95</v>
      </c>
      <c r="K7845">
        <v>94.1</v>
      </c>
      <c r="L7845">
        <v>10</v>
      </c>
      <c r="M7845">
        <v>0</v>
      </c>
      <c r="N7845">
        <v>0</v>
      </c>
      <c r="O7845">
        <v>6.2</v>
      </c>
      <c r="P7845">
        <v>25</v>
      </c>
      <c r="Q7845">
        <v>100</v>
      </c>
      <c r="R7845" t="s">
        <v>161</v>
      </c>
      <c r="S7845" t="s">
        <v>161</v>
      </c>
      <c r="T7845" t="s">
        <v>161</v>
      </c>
      <c r="U7845" t="s">
        <v>161</v>
      </c>
    </row>
    <row r="7846" spans="1:21" hidden="1" x14ac:dyDescent="0.45">
      <c r="A7846" t="str">
        <f t="shared" si="133"/>
        <v>YAG5UKL8F+MHistory and archaeologyAbroad</v>
      </c>
      <c r="B7846" t="s">
        <v>116</v>
      </c>
      <c r="C7846" t="s">
        <v>140</v>
      </c>
      <c r="D7846">
        <v>5</v>
      </c>
      <c r="E7846" t="s">
        <v>44</v>
      </c>
      <c r="F7846" t="s">
        <v>139</v>
      </c>
      <c r="G7846" t="s">
        <v>138</v>
      </c>
      <c r="H7846" t="s">
        <v>105</v>
      </c>
      <c r="I7846" t="s">
        <v>146</v>
      </c>
      <c r="J7846">
        <v>15</v>
      </c>
      <c r="K7846">
        <v>0</v>
      </c>
      <c r="L7846">
        <v>15</v>
      </c>
      <c r="M7846">
        <v>66.2</v>
      </c>
      <c r="N7846">
        <v>16.899999999999999</v>
      </c>
      <c r="O7846">
        <v>16.899999999999999</v>
      </c>
      <c r="P7846">
        <v>16.899999999999999</v>
      </c>
      <c r="Q7846">
        <v>16.899999999999999</v>
      </c>
      <c r="R7846" t="s">
        <v>161</v>
      </c>
      <c r="S7846" t="s">
        <v>161</v>
      </c>
      <c r="T7846" t="s">
        <v>161</v>
      </c>
      <c r="U7846" t="s">
        <v>161</v>
      </c>
    </row>
    <row r="7847" spans="1:21" hidden="1" x14ac:dyDescent="0.45">
      <c r="A7847" t="str">
        <f t="shared" si="133"/>
        <v>YAG5UKL8F+MHistory and archaeologyEast Midlands</v>
      </c>
      <c r="B7847" t="s">
        <v>116</v>
      </c>
      <c r="C7847" t="s">
        <v>140</v>
      </c>
      <c r="D7847">
        <v>5</v>
      </c>
      <c r="E7847" t="s">
        <v>44</v>
      </c>
      <c r="F7847" t="s">
        <v>139</v>
      </c>
      <c r="G7847" t="s">
        <v>138</v>
      </c>
      <c r="H7847" t="s">
        <v>105</v>
      </c>
      <c r="I7847" t="s">
        <v>147</v>
      </c>
      <c r="J7847">
        <v>30</v>
      </c>
      <c r="K7847">
        <v>0</v>
      </c>
      <c r="L7847">
        <v>30</v>
      </c>
      <c r="M7847">
        <v>11.1</v>
      </c>
      <c r="N7847">
        <v>7.4</v>
      </c>
      <c r="O7847">
        <v>74.099999999999994</v>
      </c>
      <c r="P7847">
        <v>81.5</v>
      </c>
      <c r="Q7847">
        <v>81.5</v>
      </c>
      <c r="R7847">
        <v>20</v>
      </c>
      <c r="S7847">
        <v>19700</v>
      </c>
      <c r="T7847">
        <v>32500</v>
      </c>
      <c r="U7847">
        <v>36500</v>
      </c>
    </row>
    <row r="7848" spans="1:21" hidden="1" x14ac:dyDescent="0.45">
      <c r="A7848" t="str">
        <f t="shared" si="133"/>
        <v>YAG5UKL8F+MHistory and archaeologyEast of England</v>
      </c>
      <c r="B7848" t="s">
        <v>116</v>
      </c>
      <c r="C7848" t="s">
        <v>140</v>
      </c>
      <c r="D7848">
        <v>5</v>
      </c>
      <c r="E7848" t="s">
        <v>44</v>
      </c>
      <c r="F7848" t="s">
        <v>139</v>
      </c>
      <c r="G7848" t="s">
        <v>138</v>
      </c>
      <c r="H7848" t="s">
        <v>105</v>
      </c>
      <c r="I7848" t="s">
        <v>148</v>
      </c>
      <c r="J7848">
        <v>45</v>
      </c>
      <c r="K7848">
        <v>0</v>
      </c>
      <c r="L7848">
        <v>45</v>
      </c>
      <c r="M7848">
        <v>12.4</v>
      </c>
      <c r="N7848">
        <v>2.2000000000000002</v>
      </c>
      <c r="O7848">
        <v>78.7</v>
      </c>
      <c r="P7848">
        <v>83.1</v>
      </c>
      <c r="Q7848">
        <v>85.4</v>
      </c>
      <c r="R7848">
        <v>35</v>
      </c>
      <c r="S7848">
        <v>14700</v>
      </c>
      <c r="T7848">
        <v>21700</v>
      </c>
      <c r="U7848">
        <v>32100</v>
      </c>
    </row>
    <row r="7849" spans="1:21" hidden="1" x14ac:dyDescent="0.45">
      <c r="A7849" t="str">
        <f t="shared" si="133"/>
        <v>YAG5UKL8F+MHistory and archaeologyLondon</v>
      </c>
      <c r="B7849" t="s">
        <v>116</v>
      </c>
      <c r="C7849" t="s">
        <v>140</v>
      </c>
      <c r="D7849">
        <v>5</v>
      </c>
      <c r="E7849" t="s">
        <v>44</v>
      </c>
      <c r="F7849" t="s">
        <v>139</v>
      </c>
      <c r="G7849" t="s">
        <v>138</v>
      </c>
      <c r="H7849" t="s">
        <v>105</v>
      </c>
      <c r="I7849" t="s">
        <v>149</v>
      </c>
      <c r="J7849">
        <v>90</v>
      </c>
      <c r="K7849">
        <v>0</v>
      </c>
      <c r="L7849">
        <v>90</v>
      </c>
      <c r="M7849">
        <v>17.600000000000001</v>
      </c>
      <c r="N7849">
        <v>4.7</v>
      </c>
      <c r="O7849">
        <v>74.2</v>
      </c>
      <c r="P7849">
        <v>77.7</v>
      </c>
      <c r="Q7849">
        <v>77.7</v>
      </c>
      <c r="R7849">
        <v>60</v>
      </c>
      <c r="S7849">
        <v>24800</v>
      </c>
      <c r="T7849">
        <v>32800</v>
      </c>
      <c r="U7849">
        <v>41600</v>
      </c>
    </row>
    <row r="7850" spans="1:21" hidden="1" x14ac:dyDescent="0.45">
      <c r="A7850" t="str">
        <f t="shared" si="133"/>
        <v>YAG5UKL8F+MHistory and archaeologyNorth East</v>
      </c>
      <c r="B7850" t="s">
        <v>116</v>
      </c>
      <c r="C7850" t="s">
        <v>140</v>
      </c>
      <c r="D7850">
        <v>5</v>
      </c>
      <c r="E7850" t="s">
        <v>44</v>
      </c>
      <c r="F7850" t="s">
        <v>139</v>
      </c>
      <c r="G7850" t="s">
        <v>138</v>
      </c>
      <c r="H7850" t="s">
        <v>105</v>
      </c>
      <c r="I7850" t="s">
        <v>150</v>
      </c>
      <c r="J7850">
        <v>15</v>
      </c>
      <c r="K7850">
        <v>0</v>
      </c>
      <c r="L7850">
        <v>15</v>
      </c>
      <c r="M7850">
        <v>25.7</v>
      </c>
      <c r="N7850">
        <v>0</v>
      </c>
      <c r="O7850">
        <v>65.7</v>
      </c>
      <c r="P7850">
        <v>74.3</v>
      </c>
      <c r="Q7850">
        <v>74.3</v>
      </c>
      <c r="R7850" t="s">
        <v>161</v>
      </c>
      <c r="S7850" t="s">
        <v>161</v>
      </c>
      <c r="T7850" t="s">
        <v>161</v>
      </c>
      <c r="U7850" t="s">
        <v>161</v>
      </c>
    </row>
    <row r="7851" spans="1:21" hidden="1" x14ac:dyDescent="0.45">
      <c r="A7851" t="str">
        <f t="shared" si="133"/>
        <v>YAG5UKL8F+MHistory and archaeologyNorth West</v>
      </c>
      <c r="B7851" t="s">
        <v>116</v>
      </c>
      <c r="C7851" t="s">
        <v>140</v>
      </c>
      <c r="D7851">
        <v>5</v>
      </c>
      <c r="E7851" t="s">
        <v>44</v>
      </c>
      <c r="F7851" t="s">
        <v>139</v>
      </c>
      <c r="G7851" t="s">
        <v>138</v>
      </c>
      <c r="H7851" t="s">
        <v>105</v>
      </c>
      <c r="I7851" t="s">
        <v>151</v>
      </c>
      <c r="J7851">
        <v>35</v>
      </c>
      <c r="K7851">
        <v>0</v>
      </c>
      <c r="L7851">
        <v>35</v>
      </c>
      <c r="M7851">
        <v>3</v>
      </c>
      <c r="N7851">
        <v>3</v>
      </c>
      <c r="O7851">
        <v>88</v>
      </c>
      <c r="P7851">
        <v>94</v>
      </c>
      <c r="Q7851">
        <v>94</v>
      </c>
      <c r="R7851">
        <v>30</v>
      </c>
      <c r="S7851">
        <v>13800</v>
      </c>
      <c r="T7851">
        <v>27700</v>
      </c>
      <c r="U7851">
        <v>37200</v>
      </c>
    </row>
    <row r="7852" spans="1:21" hidden="1" x14ac:dyDescent="0.45">
      <c r="A7852" t="str">
        <f t="shared" si="133"/>
        <v>YAG5UKL8F+MHistory and archaeologyNorthern Ireland</v>
      </c>
      <c r="B7852" t="s">
        <v>116</v>
      </c>
      <c r="C7852" t="s">
        <v>140</v>
      </c>
      <c r="D7852">
        <v>5</v>
      </c>
      <c r="E7852" t="s">
        <v>44</v>
      </c>
      <c r="F7852" t="s">
        <v>139</v>
      </c>
      <c r="G7852" t="s">
        <v>138</v>
      </c>
      <c r="H7852" t="s">
        <v>105</v>
      </c>
      <c r="I7852" t="s">
        <v>152</v>
      </c>
      <c r="J7852" t="s">
        <v>161</v>
      </c>
      <c r="K7852" t="s">
        <v>161</v>
      </c>
      <c r="L7852" t="s">
        <v>161</v>
      </c>
      <c r="M7852" t="s">
        <v>161</v>
      </c>
      <c r="N7852" t="s">
        <v>161</v>
      </c>
      <c r="O7852" t="s">
        <v>161</v>
      </c>
      <c r="P7852" t="s">
        <v>161</v>
      </c>
      <c r="Q7852" t="s">
        <v>161</v>
      </c>
      <c r="R7852" t="s">
        <v>161</v>
      </c>
      <c r="S7852" t="s">
        <v>161</v>
      </c>
      <c r="T7852" t="s">
        <v>161</v>
      </c>
      <c r="U7852" t="s">
        <v>161</v>
      </c>
    </row>
    <row r="7853" spans="1:21" hidden="1" x14ac:dyDescent="0.45">
      <c r="A7853" t="str">
        <f t="shared" si="133"/>
        <v>YAG5UKL8F+MHistory and archaeologyScotland</v>
      </c>
      <c r="B7853" t="s">
        <v>116</v>
      </c>
      <c r="C7853" t="s">
        <v>140</v>
      </c>
      <c r="D7853">
        <v>5</v>
      </c>
      <c r="E7853" t="s">
        <v>44</v>
      </c>
      <c r="F7853" t="s">
        <v>139</v>
      </c>
      <c r="G7853" t="s">
        <v>138</v>
      </c>
      <c r="H7853" t="s">
        <v>105</v>
      </c>
      <c r="I7853" t="s">
        <v>153</v>
      </c>
      <c r="J7853">
        <v>10</v>
      </c>
      <c r="K7853">
        <v>0</v>
      </c>
      <c r="L7853">
        <v>10</v>
      </c>
      <c r="M7853">
        <v>0</v>
      </c>
      <c r="N7853">
        <v>4.5999999999999996</v>
      </c>
      <c r="O7853">
        <v>95.4</v>
      </c>
      <c r="P7853">
        <v>95.4</v>
      </c>
      <c r="Q7853">
        <v>95.4</v>
      </c>
      <c r="R7853" t="s">
        <v>161</v>
      </c>
      <c r="S7853" t="s">
        <v>161</v>
      </c>
      <c r="T7853" t="s">
        <v>161</v>
      </c>
      <c r="U7853" t="s">
        <v>161</v>
      </c>
    </row>
    <row r="7854" spans="1:21" hidden="1" x14ac:dyDescent="0.45">
      <c r="A7854" t="str">
        <f t="shared" si="133"/>
        <v>YAG5UKL8F+MHistory and archaeologySouth East</v>
      </c>
      <c r="B7854" t="s">
        <v>116</v>
      </c>
      <c r="C7854" t="s">
        <v>140</v>
      </c>
      <c r="D7854">
        <v>5</v>
      </c>
      <c r="E7854" t="s">
        <v>44</v>
      </c>
      <c r="F7854" t="s">
        <v>139</v>
      </c>
      <c r="G7854" t="s">
        <v>138</v>
      </c>
      <c r="H7854" t="s">
        <v>105</v>
      </c>
      <c r="I7854" t="s">
        <v>154</v>
      </c>
      <c r="J7854">
        <v>95</v>
      </c>
      <c r="K7854">
        <v>0</v>
      </c>
      <c r="L7854">
        <v>95</v>
      </c>
      <c r="M7854">
        <v>23.8</v>
      </c>
      <c r="N7854">
        <v>3.3</v>
      </c>
      <c r="O7854">
        <v>64</v>
      </c>
      <c r="P7854">
        <v>71.7</v>
      </c>
      <c r="Q7854">
        <v>72.8</v>
      </c>
      <c r="R7854">
        <v>55</v>
      </c>
      <c r="S7854">
        <v>11000</v>
      </c>
      <c r="T7854">
        <v>33200</v>
      </c>
      <c r="U7854">
        <v>38700</v>
      </c>
    </row>
    <row r="7855" spans="1:21" hidden="1" x14ac:dyDescent="0.45">
      <c r="A7855" t="str">
        <f t="shared" si="133"/>
        <v>YAG5UKL8F+MHistory and archaeologySouth West</v>
      </c>
      <c r="B7855" t="s">
        <v>116</v>
      </c>
      <c r="C7855" t="s">
        <v>140</v>
      </c>
      <c r="D7855">
        <v>5</v>
      </c>
      <c r="E7855" t="s">
        <v>44</v>
      </c>
      <c r="F7855" t="s">
        <v>139</v>
      </c>
      <c r="G7855" t="s">
        <v>138</v>
      </c>
      <c r="H7855" t="s">
        <v>105</v>
      </c>
      <c r="I7855" t="s">
        <v>155</v>
      </c>
      <c r="J7855">
        <v>35</v>
      </c>
      <c r="K7855">
        <v>0</v>
      </c>
      <c r="L7855">
        <v>35</v>
      </c>
      <c r="M7855">
        <v>9.6999999999999993</v>
      </c>
      <c r="N7855">
        <v>3.2</v>
      </c>
      <c r="O7855">
        <v>83.8</v>
      </c>
      <c r="P7855">
        <v>87</v>
      </c>
      <c r="Q7855">
        <v>87</v>
      </c>
      <c r="R7855">
        <v>25</v>
      </c>
      <c r="S7855">
        <v>16400</v>
      </c>
      <c r="T7855">
        <v>29600</v>
      </c>
      <c r="U7855">
        <v>37600</v>
      </c>
    </row>
    <row r="7856" spans="1:21" hidden="1" x14ac:dyDescent="0.45">
      <c r="A7856" t="str">
        <f t="shared" si="133"/>
        <v>YAG5UKL8F+MHistory and archaeologyWales</v>
      </c>
      <c r="B7856" t="s">
        <v>116</v>
      </c>
      <c r="C7856" t="s">
        <v>140</v>
      </c>
      <c r="D7856">
        <v>5</v>
      </c>
      <c r="E7856" t="s">
        <v>44</v>
      </c>
      <c r="F7856" t="s">
        <v>139</v>
      </c>
      <c r="G7856" t="s">
        <v>138</v>
      </c>
      <c r="H7856" t="s">
        <v>105</v>
      </c>
      <c r="I7856" t="s">
        <v>158</v>
      </c>
      <c r="J7856">
        <v>10</v>
      </c>
      <c r="K7856">
        <v>0</v>
      </c>
      <c r="L7856">
        <v>10</v>
      </c>
      <c r="M7856">
        <v>14.3</v>
      </c>
      <c r="N7856">
        <v>0</v>
      </c>
      <c r="O7856">
        <v>71.400000000000006</v>
      </c>
      <c r="P7856">
        <v>85.7</v>
      </c>
      <c r="Q7856">
        <v>85.7</v>
      </c>
      <c r="R7856" t="s">
        <v>161</v>
      </c>
      <c r="S7856" t="s">
        <v>161</v>
      </c>
      <c r="T7856" t="s">
        <v>161</v>
      </c>
      <c r="U7856" t="s">
        <v>161</v>
      </c>
    </row>
    <row r="7857" spans="1:21" hidden="1" x14ac:dyDescent="0.45">
      <c r="A7857" t="str">
        <f t="shared" si="133"/>
        <v>YAG5UKL8F+MHistory and archaeologyWest Midlands</v>
      </c>
      <c r="B7857" t="s">
        <v>116</v>
      </c>
      <c r="C7857" t="s">
        <v>140</v>
      </c>
      <c r="D7857">
        <v>5</v>
      </c>
      <c r="E7857" t="s">
        <v>44</v>
      </c>
      <c r="F7857" t="s">
        <v>139</v>
      </c>
      <c r="G7857" t="s">
        <v>138</v>
      </c>
      <c r="H7857" t="s">
        <v>105</v>
      </c>
      <c r="I7857" t="s">
        <v>159</v>
      </c>
      <c r="J7857">
        <v>30</v>
      </c>
      <c r="K7857">
        <v>0</v>
      </c>
      <c r="L7857">
        <v>30</v>
      </c>
      <c r="M7857">
        <v>7.8</v>
      </c>
      <c r="N7857">
        <v>3.4</v>
      </c>
      <c r="O7857">
        <v>88.8</v>
      </c>
      <c r="P7857">
        <v>88.8</v>
      </c>
      <c r="Q7857">
        <v>88.8</v>
      </c>
      <c r="R7857">
        <v>25</v>
      </c>
      <c r="S7857">
        <v>23700</v>
      </c>
      <c r="T7857">
        <v>32800</v>
      </c>
      <c r="U7857">
        <v>38300</v>
      </c>
    </row>
    <row r="7858" spans="1:21" hidden="1" x14ac:dyDescent="0.45">
      <c r="A7858" t="str">
        <f t="shared" si="133"/>
        <v>YAG5UKL8F+MHistory and archaeologyYorkshire and The Humber</v>
      </c>
      <c r="B7858" t="s">
        <v>116</v>
      </c>
      <c r="C7858" t="s">
        <v>140</v>
      </c>
      <c r="D7858">
        <v>5</v>
      </c>
      <c r="E7858" t="s">
        <v>44</v>
      </c>
      <c r="F7858" t="s">
        <v>139</v>
      </c>
      <c r="G7858" t="s">
        <v>138</v>
      </c>
      <c r="H7858" t="s">
        <v>105</v>
      </c>
      <c r="I7858" t="s">
        <v>160</v>
      </c>
      <c r="J7858">
        <v>35</v>
      </c>
      <c r="K7858">
        <v>0</v>
      </c>
      <c r="L7858">
        <v>35</v>
      </c>
      <c r="M7858">
        <v>4</v>
      </c>
      <c r="N7858">
        <v>12</v>
      </c>
      <c r="O7858">
        <v>78</v>
      </c>
      <c r="P7858">
        <v>84</v>
      </c>
      <c r="Q7858">
        <v>84</v>
      </c>
      <c r="R7858">
        <v>30</v>
      </c>
      <c r="S7858">
        <v>15700</v>
      </c>
      <c r="T7858">
        <v>21500</v>
      </c>
      <c r="U7858">
        <v>31000</v>
      </c>
    </row>
    <row r="7859" spans="1:21" hidden="1" x14ac:dyDescent="0.45">
      <c r="A7859" t="str">
        <f t="shared" si="133"/>
        <v>YAG5UKL8F+MHistory and archaeologyNA</v>
      </c>
      <c r="B7859" t="s">
        <v>116</v>
      </c>
      <c r="C7859" t="s">
        <v>140</v>
      </c>
      <c r="D7859">
        <v>5</v>
      </c>
      <c r="E7859" t="s">
        <v>44</v>
      </c>
      <c r="F7859" t="s">
        <v>139</v>
      </c>
      <c r="G7859" t="s">
        <v>138</v>
      </c>
      <c r="H7859" t="s">
        <v>105</v>
      </c>
      <c r="I7859" t="s">
        <v>157</v>
      </c>
      <c r="J7859">
        <v>15</v>
      </c>
      <c r="K7859">
        <v>93.3</v>
      </c>
      <c r="L7859" t="s">
        <v>161</v>
      </c>
      <c r="M7859" t="s">
        <v>161</v>
      </c>
      <c r="N7859" t="s">
        <v>161</v>
      </c>
      <c r="O7859" t="s">
        <v>161</v>
      </c>
      <c r="P7859" t="s">
        <v>161</v>
      </c>
      <c r="Q7859" t="s">
        <v>161</v>
      </c>
      <c r="R7859" t="s">
        <v>157</v>
      </c>
      <c r="S7859" t="s">
        <v>157</v>
      </c>
      <c r="T7859" t="s">
        <v>157</v>
      </c>
      <c r="U7859" t="s">
        <v>157</v>
      </c>
    </row>
    <row r="7860" spans="1:21" hidden="1" x14ac:dyDescent="0.45">
      <c r="A7860" t="str">
        <f t="shared" si="133"/>
        <v>YAG3UKL7F+MHistory and archaeologyAbroad</v>
      </c>
      <c r="B7860" t="s">
        <v>116</v>
      </c>
      <c r="C7860" t="s">
        <v>141</v>
      </c>
      <c r="D7860">
        <v>3</v>
      </c>
      <c r="E7860" t="s">
        <v>44</v>
      </c>
      <c r="F7860" t="s">
        <v>145</v>
      </c>
      <c r="G7860" t="s">
        <v>138</v>
      </c>
      <c r="H7860" t="s">
        <v>105</v>
      </c>
      <c r="I7860" t="s">
        <v>146</v>
      </c>
      <c r="J7860">
        <v>35</v>
      </c>
      <c r="K7860">
        <v>0</v>
      </c>
      <c r="L7860">
        <v>35</v>
      </c>
      <c r="M7860">
        <v>76.3</v>
      </c>
      <c r="N7860">
        <v>8.1999999999999993</v>
      </c>
      <c r="O7860">
        <v>9.3000000000000007</v>
      </c>
      <c r="P7860">
        <v>12.4</v>
      </c>
      <c r="Q7860">
        <v>15.5</v>
      </c>
      <c r="R7860" t="s">
        <v>161</v>
      </c>
      <c r="S7860" t="s">
        <v>161</v>
      </c>
      <c r="T7860" t="s">
        <v>161</v>
      </c>
      <c r="U7860" t="s">
        <v>161</v>
      </c>
    </row>
    <row r="7861" spans="1:21" hidden="1" x14ac:dyDescent="0.45">
      <c r="A7861" t="str">
        <f t="shared" si="133"/>
        <v>YAG3UKL7F+MHistory and archaeologyEast Midlands</v>
      </c>
      <c r="B7861" t="s">
        <v>116</v>
      </c>
      <c r="C7861" t="s">
        <v>141</v>
      </c>
      <c r="D7861">
        <v>3</v>
      </c>
      <c r="E7861" t="s">
        <v>44</v>
      </c>
      <c r="F7861" t="s">
        <v>145</v>
      </c>
      <c r="G7861" t="s">
        <v>138</v>
      </c>
      <c r="H7861" t="s">
        <v>105</v>
      </c>
      <c r="I7861" t="s">
        <v>147</v>
      </c>
      <c r="J7861">
        <v>165</v>
      </c>
      <c r="K7861">
        <v>0</v>
      </c>
      <c r="L7861">
        <v>165</v>
      </c>
      <c r="M7861">
        <v>11.5</v>
      </c>
      <c r="N7861">
        <v>4.9000000000000004</v>
      </c>
      <c r="O7861">
        <v>55.2</v>
      </c>
      <c r="P7861">
        <v>77.900000000000006</v>
      </c>
      <c r="Q7861">
        <v>83.7</v>
      </c>
      <c r="R7861">
        <v>85</v>
      </c>
      <c r="S7861">
        <v>15000</v>
      </c>
      <c r="T7861">
        <v>19300</v>
      </c>
      <c r="U7861">
        <v>25900</v>
      </c>
    </row>
    <row r="7862" spans="1:21" hidden="1" x14ac:dyDescent="0.45">
      <c r="A7862" t="str">
        <f t="shared" si="133"/>
        <v>YAG3UKL7F+MHistory and archaeologyEast of England</v>
      </c>
      <c r="B7862" t="s">
        <v>116</v>
      </c>
      <c r="C7862" t="s">
        <v>141</v>
      </c>
      <c r="D7862">
        <v>3</v>
      </c>
      <c r="E7862" t="s">
        <v>44</v>
      </c>
      <c r="F7862" t="s">
        <v>145</v>
      </c>
      <c r="G7862" t="s">
        <v>138</v>
      </c>
      <c r="H7862" t="s">
        <v>105</v>
      </c>
      <c r="I7862" t="s">
        <v>148</v>
      </c>
      <c r="J7862">
        <v>200</v>
      </c>
      <c r="K7862">
        <v>0</v>
      </c>
      <c r="L7862">
        <v>200</v>
      </c>
      <c r="M7862">
        <v>9.9</v>
      </c>
      <c r="N7862">
        <v>4.5</v>
      </c>
      <c r="O7862">
        <v>57.6</v>
      </c>
      <c r="P7862">
        <v>78.900000000000006</v>
      </c>
      <c r="Q7862">
        <v>85.6</v>
      </c>
      <c r="R7862">
        <v>110</v>
      </c>
      <c r="S7862">
        <v>17900</v>
      </c>
      <c r="T7862">
        <v>25200</v>
      </c>
      <c r="U7862">
        <v>32500</v>
      </c>
    </row>
    <row r="7863" spans="1:21" hidden="1" x14ac:dyDescent="0.45">
      <c r="A7863" t="str">
        <f t="shared" si="133"/>
        <v>YAG3UKL7F+MHistory and archaeologyLondon</v>
      </c>
      <c r="B7863" t="s">
        <v>116</v>
      </c>
      <c r="C7863" t="s">
        <v>141</v>
      </c>
      <c r="D7863">
        <v>3</v>
      </c>
      <c r="E7863" t="s">
        <v>44</v>
      </c>
      <c r="F7863" t="s">
        <v>145</v>
      </c>
      <c r="G7863" t="s">
        <v>138</v>
      </c>
      <c r="H7863" t="s">
        <v>105</v>
      </c>
      <c r="I7863" t="s">
        <v>149</v>
      </c>
      <c r="J7863">
        <v>680</v>
      </c>
      <c r="K7863">
        <v>0</v>
      </c>
      <c r="L7863">
        <v>680</v>
      </c>
      <c r="M7863">
        <v>10</v>
      </c>
      <c r="N7863">
        <v>3.8</v>
      </c>
      <c r="O7863">
        <v>64</v>
      </c>
      <c r="P7863">
        <v>79.599999999999994</v>
      </c>
      <c r="Q7863">
        <v>86.3</v>
      </c>
      <c r="R7863">
        <v>420</v>
      </c>
      <c r="S7863">
        <v>22300</v>
      </c>
      <c r="T7863">
        <v>28800</v>
      </c>
      <c r="U7863">
        <v>35800</v>
      </c>
    </row>
    <row r="7864" spans="1:21" hidden="1" x14ac:dyDescent="0.45">
      <c r="A7864" t="str">
        <f t="shared" si="133"/>
        <v>YAG3UKL7F+MHistory and archaeologyNorth East</v>
      </c>
      <c r="B7864" t="s">
        <v>116</v>
      </c>
      <c r="C7864" t="s">
        <v>141</v>
      </c>
      <c r="D7864">
        <v>3</v>
      </c>
      <c r="E7864" t="s">
        <v>44</v>
      </c>
      <c r="F7864" t="s">
        <v>145</v>
      </c>
      <c r="G7864" t="s">
        <v>138</v>
      </c>
      <c r="H7864" t="s">
        <v>105</v>
      </c>
      <c r="I7864" t="s">
        <v>150</v>
      </c>
      <c r="J7864">
        <v>85</v>
      </c>
      <c r="K7864">
        <v>0</v>
      </c>
      <c r="L7864">
        <v>85</v>
      </c>
      <c r="M7864">
        <v>7.3</v>
      </c>
      <c r="N7864">
        <v>2.4</v>
      </c>
      <c r="O7864">
        <v>65.099999999999994</v>
      </c>
      <c r="P7864">
        <v>84.2</v>
      </c>
      <c r="Q7864">
        <v>90.3</v>
      </c>
      <c r="R7864">
        <v>55</v>
      </c>
      <c r="S7864">
        <v>13100</v>
      </c>
      <c r="T7864">
        <v>20100</v>
      </c>
      <c r="U7864">
        <v>25600</v>
      </c>
    </row>
    <row r="7865" spans="1:21" hidden="1" x14ac:dyDescent="0.45">
      <c r="A7865" t="str">
        <f t="shared" si="133"/>
        <v>YAG3UKL7F+MHistory and archaeologyNorth West</v>
      </c>
      <c r="B7865" t="s">
        <v>116</v>
      </c>
      <c r="C7865" t="s">
        <v>141</v>
      </c>
      <c r="D7865">
        <v>3</v>
      </c>
      <c r="E7865" t="s">
        <v>44</v>
      </c>
      <c r="F7865" t="s">
        <v>145</v>
      </c>
      <c r="G7865" t="s">
        <v>138</v>
      </c>
      <c r="H7865" t="s">
        <v>105</v>
      </c>
      <c r="I7865" t="s">
        <v>151</v>
      </c>
      <c r="J7865">
        <v>205</v>
      </c>
      <c r="K7865">
        <v>0</v>
      </c>
      <c r="L7865">
        <v>205</v>
      </c>
      <c r="M7865">
        <v>10.7</v>
      </c>
      <c r="N7865">
        <v>6</v>
      </c>
      <c r="O7865">
        <v>61.2</v>
      </c>
      <c r="P7865">
        <v>78.900000000000006</v>
      </c>
      <c r="Q7865">
        <v>83.3</v>
      </c>
      <c r="R7865">
        <v>120</v>
      </c>
      <c r="S7865">
        <v>17200</v>
      </c>
      <c r="T7865">
        <v>22300</v>
      </c>
      <c r="U7865">
        <v>28500</v>
      </c>
    </row>
    <row r="7866" spans="1:21" hidden="1" x14ac:dyDescent="0.45">
      <c r="A7866" t="str">
        <f t="shared" si="133"/>
        <v>YAG3UKL7F+MHistory and archaeologyNorthern Ireland</v>
      </c>
      <c r="B7866" t="s">
        <v>116</v>
      </c>
      <c r="C7866" t="s">
        <v>141</v>
      </c>
      <c r="D7866">
        <v>3</v>
      </c>
      <c r="E7866" t="s">
        <v>44</v>
      </c>
      <c r="F7866" t="s">
        <v>145</v>
      </c>
      <c r="G7866" t="s">
        <v>138</v>
      </c>
      <c r="H7866" t="s">
        <v>105</v>
      </c>
      <c r="I7866" t="s">
        <v>152</v>
      </c>
      <c r="J7866">
        <v>10</v>
      </c>
      <c r="K7866">
        <v>0</v>
      </c>
      <c r="L7866">
        <v>10</v>
      </c>
      <c r="M7866">
        <v>46.1</v>
      </c>
      <c r="N7866">
        <v>0</v>
      </c>
      <c r="O7866">
        <v>30.8</v>
      </c>
      <c r="P7866">
        <v>53.9</v>
      </c>
      <c r="Q7866">
        <v>53.9</v>
      </c>
      <c r="R7866" t="s">
        <v>161</v>
      </c>
      <c r="S7866" t="s">
        <v>161</v>
      </c>
      <c r="T7866" t="s">
        <v>161</v>
      </c>
      <c r="U7866" t="s">
        <v>161</v>
      </c>
    </row>
    <row r="7867" spans="1:21" hidden="1" x14ac:dyDescent="0.45">
      <c r="A7867" t="str">
        <f t="shared" si="133"/>
        <v>YAG3UKL7F+MHistory and archaeologyScotland</v>
      </c>
      <c r="B7867" t="s">
        <v>116</v>
      </c>
      <c r="C7867" t="s">
        <v>141</v>
      </c>
      <c r="D7867">
        <v>3</v>
      </c>
      <c r="E7867" t="s">
        <v>44</v>
      </c>
      <c r="F7867" t="s">
        <v>145</v>
      </c>
      <c r="G7867" t="s">
        <v>138</v>
      </c>
      <c r="H7867" t="s">
        <v>105</v>
      </c>
      <c r="I7867" t="s">
        <v>153</v>
      </c>
      <c r="J7867">
        <v>50</v>
      </c>
      <c r="K7867">
        <v>0</v>
      </c>
      <c r="L7867">
        <v>50</v>
      </c>
      <c r="M7867">
        <v>8.5</v>
      </c>
      <c r="N7867">
        <v>0</v>
      </c>
      <c r="O7867">
        <v>55.3</v>
      </c>
      <c r="P7867">
        <v>83</v>
      </c>
      <c r="Q7867">
        <v>91.5</v>
      </c>
      <c r="R7867">
        <v>25</v>
      </c>
      <c r="S7867">
        <v>17900</v>
      </c>
      <c r="T7867">
        <v>23700</v>
      </c>
      <c r="U7867">
        <v>28500</v>
      </c>
    </row>
    <row r="7868" spans="1:21" hidden="1" x14ac:dyDescent="0.45">
      <c r="A7868" t="str">
        <f t="shared" si="133"/>
        <v>YAG3UKL7F+MHistory and archaeologySouth East</v>
      </c>
      <c r="B7868" t="s">
        <v>116</v>
      </c>
      <c r="C7868" t="s">
        <v>141</v>
      </c>
      <c r="D7868">
        <v>3</v>
      </c>
      <c r="E7868" t="s">
        <v>44</v>
      </c>
      <c r="F7868" t="s">
        <v>145</v>
      </c>
      <c r="G7868" t="s">
        <v>138</v>
      </c>
      <c r="H7868" t="s">
        <v>105</v>
      </c>
      <c r="I7868" t="s">
        <v>154</v>
      </c>
      <c r="J7868">
        <v>435</v>
      </c>
      <c r="K7868">
        <v>0</v>
      </c>
      <c r="L7868">
        <v>435</v>
      </c>
      <c r="M7868">
        <v>11.5</v>
      </c>
      <c r="N7868">
        <v>3.9</v>
      </c>
      <c r="O7868">
        <v>57.2</v>
      </c>
      <c r="P7868">
        <v>76.2</v>
      </c>
      <c r="Q7868">
        <v>84.6</v>
      </c>
      <c r="R7868">
        <v>235</v>
      </c>
      <c r="S7868">
        <v>17200</v>
      </c>
      <c r="T7868">
        <v>25200</v>
      </c>
      <c r="U7868">
        <v>33200</v>
      </c>
    </row>
    <row r="7869" spans="1:21" hidden="1" x14ac:dyDescent="0.45">
      <c r="A7869" t="str">
        <f t="shared" si="133"/>
        <v>YAG3UKL7F+MHistory and archaeologySouth West</v>
      </c>
      <c r="B7869" t="s">
        <v>116</v>
      </c>
      <c r="C7869" t="s">
        <v>141</v>
      </c>
      <c r="D7869">
        <v>3</v>
      </c>
      <c r="E7869" t="s">
        <v>44</v>
      </c>
      <c r="F7869" t="s">
        <v>145</v>
      </c>
      <c r="G7869" t="s">
        <v>138</v>
      </c>
      <c r="H7869" t="s">
        <v>105</v>
      </c>
      <c r="I7869" t="s">
        <v>155</v>
      </c>
      <c r="J7869">
        <v>210</v>
      </c>
      <c r="K7869">
        <v>0</v>
      </c>
      <c r="L7869">
        <v>210</v>
      </c>
      <c r="M7869">
        <v>12.1</v>
      </c>
      <c r="N7869">
        <v>2.4</v>
      </c>
      <c r="O7869">
        <v>56.1</v>
      </c>
      <c r="P7869">
        <v>77.3</v>
      </c>
      <c r="Q7869">
        <v>85.5</v>
      </c>
      <c r="R7869">
        <v>110</v>
      </c>
      <c r="S7869">
        <v>18200</v>
      </c>
      <c r="T7869">
        <v>23700</v>
      </c>
      <c r="U7869">
        <v>30700</v>
      </c>
    </row>
    <row r="7870" spans="1:21" hidden="1" x14ac:dyDescent="0.45">
      <c r="A7870" t="str">
        <f t="shared" si="133"/>
        <v>YAG3UKL7F+MHistory and archaeologyWales</v>
      </c>
      <c r="B7870" t="s">
        <v>116</v>
      </c>
      <c r="C7870" t="s">
        <v>141</v>
      </c>
      <c r="D7870">
        <v>3</v>
      </c>
      <c r="E7870" t="s">
        <v>44</v>
      </c>
      <c r="F7870" t="s">
        <v>145</v>
      </c>
      <c r="G7870" t="s">
        <v>138</v>
      </c>
      <c r="H7870" t="s">
        <v>105</v>
      </c>
      <c r="I7870" t="s">
        <v>158</v>
      </c>
      <c r="J7870">
        <v>40</v>
      </c>
      <c r="K7870">
        <v>0</v>
      </c>
      <c r="L7870">
        <v>40</v>
      </c>
      <c r="M7870">
        <v>12.5</v>
      </c>
      <c r="N7870">
        <v>2.6</v>
      </c>
      <c r="O7870">
        <v>47.6</v>
      </c>
      <c r="P7870">
        <v>72.099999999999994</v>
      </c>
      <c r="Q7870">
        <v>85</v>
      </c>
      <c r="R7870">
        <v>15</v>
      </c>
      <c r="S7870">
        <v>16400</v>
      </c>
      <c r="T7870">
        <v>23700</v>
      </c>
      <c r="U7870">
        <v>30300</v>
      </c>
    </row>
    <row r="7871" spans="1:21" hidden="1" x14ac:dyDescent="0.45">
      <c r="A7871" t="str">
        <f t="shared" si="133"/>
        <v>YAG3UKL7F+MHistory and archaeologyWest Midlands</v>
      </c>
      <c r="B7871" t="s">
        <v>116</v>
      </c>
      <c r="C7871" t="s">
        <v>141</v>
      </c>
      <c r="D7871">
        <v>3</v>
      </c>
      <c r="E7871" t="s">
        <v>44</v>
      </c>
      <c r="F7871" t="s">
        <v>145</v>
      </c>
      <c r="G7871" t="s">
        <v>138</v>
      </c>
      <c r="H7871" t="s">
        <v>105</v>
      </c>
      <c r="I7871" t="s">
        <v>159</v>
      </c>
      <c r="J7871">
        <v>165</v>
      </c>
      <c r="K7871">
        <v>0</v>
      </c>
      <c r="L7871">
        <v>165</v>
      </c>
      <c r="M7871">
        <v>6.2</v>
      </c>
      <c r="N7871">
        <v>2.7</v>
      </c>
      <c r="O7871">
        <v>58.9</v>
      </c>
      <c r="P7871">
        <v>84.4</v>
      </c>
      <c r="Q7871">
        <v>91.2</v>
      </c>
      <c r="R7871">
        <v>90</v>
      </c>
      <c r="S7871">
        <v>15700</v>
      </c>
      <c r="T7871">
        <v>22300</v>
      </c>
      <c r="U7871">
        <v>29200</v>
      </c>
    </row>
    <row r="7872" spans="1:21" hidden="1" x14ac:dyDescent="0.45">
      <c r="A7872" t="str">
        <f t="shared" si="133"/>
        <v>YAG3UKL7F+MHistory and archaeologyYorkshire and The Humber</v>
      </c>
      <c r="B7872" t="s">
        <v>116</v>
      </c>
      <c r="C7872" t="s">
        <v>141</v>
      </c>
      <c r="D7872">
        <v>3</v>
      </c>
      <c r="E7872" t="s">
        <v>44</v>
      </c>
      <c r="F7872" t="s">
        <v>145</v>
      </c>
      <c r="G7872" t="s">
        <v>138</v>
      </c>
      <c r="H7872" t="s">
        <v>105</v>
      </c>
      <c r="I7872" t="s">
        <v>160</v>
      </c>
      <c r="J7872">
        <v>195</v>
      </c>
      <c r="K7872">
        <v>0</v>
      </c>
      <c r="L7872">
        <v>195</v>
      </c>
      <c r="M7872">
        <v>8.1</v>
      </c>
      <c r="N7872">
        <v>1.3</v>
      </c>
      <c r="O7872">
        <v>58.3</v>
      </c>
      <c r="P7872">
        <v>85.1</v>
      </c>
      <c r="Q7872">
        <v>90.6</v>
      </c>
      <c r="R7872">
        <v>105</v>
      </c>
      <c r="S7872">
        <v>15300</v>
      </c>
      <c r="T7872">
        <v>20100</v>
      </c>
      <c r="U7872">
        <v>27700</v>
      </c>
    </row>
    <row r="7873" spans="1:21" hidden="1" x14ac:dyDescent="0.45">
      <c r="A7873" t="str">
        <f t="shared" si="133"/>
        <v>YAG3UKL7F+MHistory and archaeologyNA</v>
      </c>
      <c r="B7873" t="s">
        <v>116</v>
      </c>
      <c r="C7873" t="s">
        <v>141</v>
      </c>
      <c r="D7873">
        <v>3</v>
      </c>
      <c r="E7873" t="s">
        <v>44</v>
      </c>
      <c r="F7873" t="s">
        <v>145</v>
      </c>
      <c r="G7873" t="s">
        <v>138</v>
      </c>
      <c r="H7873" t="s">
        <v>105</v>
      </c>
      <c r="I7873" t="s">
        <v>157</v>
      </c>
      <c r="J7873">
        <v>55</v>
      </c>
      <c r="K7873">
        <v>76.3</v>
      </c>
      <c r="L7873">
        <v>15</v>
      </c>
      <c r="M7873">
        <v>0</v>
      </c>
      <c r="N7873">
        <v>0</v>
      </c>
      <c r="O7873">
        <v>0</v>
      </c>
      <c r="P7873">
        <v>7.7</v>
      </c>
      <c r="Q7873">
        <v>100</v>
      </c>
      <c r="R7873" t="s">
        <v>157</v>
      </c>
      <c r="S7873" t="s">
        <v>157</v>
      </c>
      <c r="T7873" t="s">
        <v>157</v>
      </c>
      <c r="U7873" t="s">
        <v>157</v>
      </c>
    </row>
    <row r="7874" spans="1:21" hidden="1" x14ac:dyDescent="0.45">
      <c r="A7874" t="str">
        <f t="shared" si="133"/>
        <v>YAG3UKL8F+MHistory and archaeologyAbroad</v>
      </c>
      <c r="B7874" t="s">
        <v>116</v>
      </c>
      <c r="C7874" t="s">
        <v>141</v>
      </c>
      <c r="D7874">
        <v>3</v>
      </c>
      <c r="E7874" t="s">
        <v>44</v>
      </c>
      <c r="F7874" t="s">
        <v>139</v>
      </c>
      <c r="G7874" t="s">
        <v>138</v>
      </c>
      <c r="H7874" t="s">
        <v>105</v>
      </c>
      <c r="I7874" t="s">
        <v>146</v>
      </c>
      <c r="J7874">
        <v>15</v>
      </c>
      <c r="K7874">
        <v>0</v>
      </c>
      <c r="L7874">
        <v>15</v>
      </c>
      <c r="M7874">
        <v>75</v>
      </c>
      <c r="N7874">
        <v>0</v>
      </c>
      <c r="O7874">
        <v>25</v>
      </c>
      <c r="P7874">
        <v>25</v>
      </c>
      <c r="Q7874">
        <v>25</v>
      </c>
      <c r="R7874" t="s">
        <v>161</v>
      </c>
      <c r="S7874" t="s">
        <v>161</v>
      </c>
      <c r="T7874" t="s">
        <v>161</v>
      </c>
      <c r="U7874" t="s">
        <v>161</v>
      </c>
    </row>
    <row r="7875" spans="1:21" hidden="1" x14ac:dyDescent="0.45">
      <c r="A7875" t="str">
        <f t="shared" si="133"/>
        <v>YAG3UKL8F+MHistory and archaeologyEast Midlands</v>
      </c>
      <c r="B7875" t="s">
        <v>116</v>
      </c>
      <c r="C7875" t="s">
        <v>141</v>
      </c>
      <c r="D7875">
        <v>3</v>
      </c>
      <c r="E7875" t="s">
        <v>44</v>
      </c>
      <c r="F7875" t="s">
        <v>139</v>
      </c>
      <c r="G7875" t="s">
        <v>138</v>
      </c>
      <c r="H7875" t="s">
        <v>105</v>
      </c>
      <c r="I7875" t="s">
        <v>147</v>
      </c>
      <c r="J7875">
        <v>30</v>
      </c>
      <c r="K7875">
        <v>0</v>
      </c>
      <c r="L7875">
        <v>30</v>
      </c>
      <c r="M7875">
        <v>7.3</v>
      </c>
      <c r="N7875">
        <v>3.6</v>
      </c>
      <c r="O7875">
        <v>72.7</v>
      </c>
      <c r="P7875">
        <v>85.5</v>
      </c>
      <c r="Q7875">
        <v>89.1</v>
      </c>
      <c r="R7875">
        <v>20</v>
      </c>
      <c r="S7875">
        <v>20200</v>
      </c>
      <c r="T7875">
        <v>27900</v>
      </c>
      <c r="U7875">
        <v>32500</v>
      </c>
    </row>
    <row r="7876" spans="1:21" hidden="1" x14ac:dyDescent="0.45">
      <c r="A7876" t="str">
        <f t="shared" si="133"/>
        <v>YAG3UKL8F+MHistory and archaeologyEast of England</v>
      </c>
      <c r="B7876" t="s">
        <v>116</v>
      </c>
      <c r="C7876" t="s">
        <v>141</v>
      </c>
      <c r="D7876">
        <v>3</v>
      </c>
      <c r="E7876" t="s">
        <v>44</v>
      </c>
      <c r="F7876" t="s">
        <v>139</v>
      </c>
      <c r="G7876" t="s">
        <v>138</v>
      </c>
      <c r="H7876" t="s">
        <v>105</v>
      </c>
      <c r="I7876" t="s">
        <v>148</v>
      </c>
      <c r="J7876">
        <v>45</v>
      </c>
      <c r="K7876">
        <v>0</v>
      </c>
      <c r="L7876">
        <v>45</v>
      </c>
      <c r="M7876">
        <v>4.8</v>
      </c>
      <c r="N7876">
        <v>7.2</v>
      </c>
      <c r="O7876">
        <v>83.3</v>
      </c>
      <c r="P7876">
        <v>85.7</v>
      </c>
      <c r="Q7876">
        <v>88</v>
      </c>
      <c r="R7876">
        <v>30</v>
      </c>
      <c r="S7876">
        <v>26300</v>
      </c>
      <c r="T7876">
        <v>32300</v>
      </c>
      <c r="U7876">
        <v>37200</v>
      </c>
    </row>
    <row r="7877" spans="1:21" hidden="1" x14ac:dyDescent="0.45">
      <c r="A7877" t="str">
        <f t="shared" si="133"/>
        <v>YAG3UKL8F+MHistory and archaeologyLondon</v>
      </c>
      <c r="B7877" t="s">
        <v>116</v>
      </c>
      <c r="C7877" t="s">
        <v>141</v>
      </c>
      <c r="D7877">
        <v>3</v>
      </c>
      <c r="E7877" t="s">
        <v>44</v>
      </c>
      <c r="F7877" t="s">
        <v>139</v>
      </c>
      <c r="G7877" t="s">
        <v>138</v>
      </c>
      <c r="H7877" t="s">
        <v>105</v>
      </c>
      <c r="I7877" t="s">
        <v>149</v>
      </c>
      <c r="J7877">
        <v>105</v>
      </c>
      <c r="K7877">
        <v>0</v>
      </c>
      <c r="L7877">
        <v>105</v>
      </c>
      <c r="M7877">
        <v>13.8</v>
      </c>
      <c r="N7877">
        <v>3.9</v>
      </c>
      <c r="O7877">
        <v>76.400000000000006</v>
      </c>
      <c r="P7877">
        <v>81.3</v>
      </c>
      <c r="Q7877">
        <v>82.3</v>
      </c>
      <c r="R7877">
        <v>75</v>
      </c>
      <c r="S7877">
        <v>21500</v>
      </c>
      <c r="T7877">
        <v>31400</v>
      </c>
      <c r="U7877">
        <v>42300</v>
      </c>
    </row>
    <row r="7878" spans="1:21" hidden="1" x14ac:dyDescent="0.45">
      <c r="A7878" t="str">
        <f t="shared" si="133"/>
        <v>YAG3UKL8F+MHistory and archaeologyNorth East</v>
      </c>
      <c r="B7878" t="s">
        <v>116</v>
      </c>
      <c r="C7878" t="s">
        <v>141</v>
      </c>
      <c r="D7878">
        <v>3</v>
      </c>
      <c r="E7878" t="s">
        <v>44</v>
      </c>
      <c r="F7878" t="s">
        <v>139</v>
      </c>
      <c r="G7878" t="s">
        <v>138</v>
      </c>
      <c r="H7878" t="s">
        <v>105</v>
      </c>
      <c r="I7878" t="s">
        <v>150</v>
      </c>
      <c r="J7878">
        <v>20</v>
      </c>
      <c r="K7878">
        <v>0</v>
      </c>
      <c r="L7878">
        <v>20</v>
      </c>
      <c r="M7878">
        <v>5.6</v>
      </c>
      <c r="N7878">
        <v>11.1</v>
      </c>
      <c r="O7878">
        <v>66.7</v>
      </c>
      <c r="P7878">
        <v>83.3</v>
      </c>
      <c r="Q7878">
        <v>83.3</v>
      </c>
      <c r="R7878">
        <v>15</v>
      </c>
      <c r="S7878">
        <v>12700</v>
      </c>
      <c r="T7878">
        <v>21700</v>
      </c>
      <c r="U7878">
        <v>28200</v>
      </c>
    </row>
    <row r="7879" spans="1:21" hidden="1" x14ac:dyDescent="0.45">
      <c r="A7879" t="str">
        <f t="shared" ref="A7879:A7942" si="134">"YAG"&amp;D7879 &amp;E7879 &amp;F7879 &amp; G7879 &amp;H7879 &amp;I7879</f>
        <v>YAG3UKL8F+MHistory and archaeologyNorth West</v>
      </c>
      <c r="B7879" t="s">
        <v>116</v>
      </c>
      <c r="C7879" t="s">
        <v>141</v>
      </c>
      <c r="D7879">
        <v>3</v>
      </c>
      <c r="E7879" t="s">
        <v>44</v>
      </c>
      <c r="F7879" t="s">
        <v>139</v>
      </c>
      <c r="G7879" t="s">
        <v>138</v>
      </c>
      <c r="H7879" t="s">
        <v>105</v>
      </c>
      <c r="I7879" t="s">
        <v>151</v>
      </c>
      <c r="J7879">
        <v>30</v>
      </c>
      <c r="K7879">
        <v>0</v>
      </c>
      <c r="L7879">
        <v>30</v>
      </c>
      <c r="M7879">
        <v>13.4</v>
      </c>
      <c r="N7879">
        <v>3.4</v>
      </c>
      <c r="O7879">
        <v>83.2</v>
      </c>
      <c r="P7879">
        <v>83.2</v>
      </c>
      <c r="Q7879">
        <v>83.2</v>
      </c>
      <c r="R7879">
        <v>25</v>
      </c>
      <c r="S7879">
        <v>9500</v>
      </c>
      <c r="T7879">
        <v>24100</v>
      </c>
      <c r="U7879">
        <v>33900</v>
      </c>
    </row>
    <row r="7880" spans="1:21" hidden="1" x14ac:dyDescent="0.45">
      <c r="A7880" t="str">
        <f t="shared" si="134"/>
        <v>YAG3UKL8F+MHistory and archaeologyScotland</v>
      </c>
      <c r="B7880" t="s">
        <v>116</v>
      </c>
      <c r="C7880" t="s">
        <v>141</v>
      </c>
      <c r="D7880">
        <v>3</v>
      </c>
      <c r="E7880" t="s">
        <v>44</v>
      </c>
      <c r="F7880" t="s">
        <v>139</v>
      </c>
      <c r="G7880" t="s">
        <v>138</v>
      </c>
      <c r="H7880" t="s">
        <v>105</v>
      </c>
      <c r="I7880" t="s">
        <v>153</v>
      </c>
      <c r="J7880">
        <v>20</v>
      </c>
      <c r="K7880">
        <v>0</v>
      </c>
      <c r="L7880">
        <v>20</v>
      </c>
      <c r="M7880">
        <v>18.8</v>
      </c>
      <c r="N7880">
        <v>0</v>
      </c>
      <c r="O7880">
        <v>81.2</v>
      </c>
      <c r="P7880">
        <v>81.2</v>
      </c>
      <c r="Q7880">
        <v>81.2</v>
      </c>
      <c r="R7880">
        <v>15</v>
      </c>
      <c r="S7880">
        <v>21500</v>
      </c>
      <c r="T7880">
        <v>27400</v>
      </c>
      <c r="U7880">
        <v>31000</v>
      </c>
    </row>
    <row r="7881" spans="1:21" hidden="1" x14ac:dyDescent="0.45">
      <c r="A7881" t="str">
        <f t="shared" si="134"/>
        <v>YAG3UKL8F+MHistory and archaeologySouth East</v>
      </c>
      <c r="B7881" t="s">
        <v>116</v>
      </c>
      <c r="C7881" t="s">
        <v>141</v>
      </c>
      <c r="D7881">
        <v>3</v>
      </c>
      <c r="E7881" t="s">
        <v>44</v>
      </c>
      <c r="F7881" t="s">
        <v>139</v>
      </c>
      <c r="G7881" t="s">
        <v>138</v>
      </c>
      <c r="H7881" t="s">
        <v>105</v>
      </c>
      <c r="I7881" t="s">
        <v>154</v>
      </c>
      <c r="J7881">
        <v>95</v>
      </c>
      <c r="K7881">
        <v>0</v>
      </c>
      <c r="L7881">
        <v>95</v>
      </c>
      <c r="M7881">
        <v>12</v>
      </c>
      <c r="N7881">
        <v>4.2</v>
      </c>
      <c r="O7881">
        <v>81.7</v>
      </c>
      <c r="P7881">
        <v>83.8</v>
      </c>
      <c r="Q7881">
        <v>83.8</v>
      </c>
      <c r="R7881">
        <v>75</v>
      </c>
      <c r="S7881">
        <v>19300</v>
      </c>
      <c r="T7881">
        <v>27700</v>
      </c>
      <c r="U7881">
        <v>35400</v>
      </c>
    </row>
    <row r="7882" spans="1:21" hidden="1" x14ac:dyDescent="0.45">
      <c r="A7882" t="str">
        <f t="shared" si="134"/>
        <v>YAG3UKL8F+MHistory and archaeologySouth West</v>
      </c>
      <c r="B7882" t="s">
        <v>116</v>
      </c>
      <c r="C7882" t="s">
        <v>141</v>
      </c>
      <c r="D7882">
        <v>3</v>
      </c>
      <c r="E7882" t="s">
        <v>44</v>
      </c>
      <c r="F7882" t="s">
        <v>139</v>
      </c>
      <c r="G7882" t="s">
        <v>138</v>
      </c>
      <c r="H7882" t="s">
        <v>105</v>
      </c>
      <c r="I7882" t="s">
        <v>155</v>
      </c>
      <c r="J7882">
        <v>40</v>
      </c>
      <c r="K7882">
        <v>0</v>
      </c>
      <c r="L7882">
        <v>40</v>
      </c>
      <c r="M7882">
        <v>18.3</v>
      </c>
      <c r="N7882">
        <v>2.6</v>
      </c>
      <c r="O7882">
        <v>73.900000000000006</v>
      </c>
      <c r="P7882">
        <v>79.099999999999994</v>
      </c>
      <c r="Q7882">
        <v>79.099999999999994</v>
      </c>
      <c r="R7882">
        <v>30</v>
      </c>
      <c r="S7882">
        <v>9900</v>
      </c>
      <c r="T7882">
        <v>18200</v>
      </c>
      <c r="U7882">
        <v>24800</v>
      </c>
    </row>
    <row r="7883" spans="1:21" hidden="1" x14ac:dyDescent="0.45">
      <c r="A7883" t="str">
        <f t="shared" si="134"/>
        <v>YAG3UKL8F+MHistory and archaeologyWales</v>
      </c>
      <c r="B7883" t="s">
        <v>116</v>
      </c>
      <c r="C7883" t="s">
        <v>141</v>
      </c>
      <c r="D7883">
        <v>3</v>
      </c>
      <c r="E7883" t="s">
        <v>44</v>
      </c>
      <c r="F7883" t="s">
        <v>139</v>
      </c>
      <c r="G7883" t="s">
        <v>138</v>
      </c>
      <c r="H7883" t="s">
        <v>105</v>
      </c>
      <c r="I7883" t="s">
        <v>158</v>
      </c>
      <c r="J7883">
        <v>10</v>
      </c>
      <c r="K7883">
        <v>0</v>
      </c>
      <c r="L7883">
        <v>10</v>
      </c>
      <c r="M7883">
        <v>0</v>
      </c>
      <c r="N7883">
        <v>11.1</v>
      </c>
      <c r="O7883">
        <v>77.8</v>
      </c>
      <c r="P7883">
        <v>88.9</v>
      </c>
      <c r="Q7883">
        <v>88.9</v>
      </c>
      <c r="R7883" t="s">
        <v>161</v>
      </c>
      <c r="S7883" t="s">
        <v>161</v>
      </c>
      <c r="T7883" t="s">
        <v>161</v>
      </c>
      <c r="U7883" t="s">
        <v>161</v>
      </c>
    </row>
    <row r="7884" spans="1:21" hidden="1" x14ac:dyDescent="0.45">
      <c r="A7884" t="str">
        <f t="shared" si="134"/>
        <v>YAG3UKL8F+MHistory and archaeologyWest Midlands</v>
      </c>
      <c r="B7884" t="s">
        <v>116</v>
      </c>
      <c r="C7884" t="s">
        <v>141</v>
      </c>
      <c r="D7884">
        <v>3</v>
      </c>
      <c r="E7884" t="s">
        <v>44</v>
      </c>
      <c r="F7884" t="s">
        <v>139</v>
      </c>
      <c r="G7884" t="s">
        <v>138</v>
      </c>
      <c r="H7884" t="s">
        <v>105</v>
      </c>
      <c r="I7884" t="s">
        <v>159</v>
      </c>
      <c r="J7884">
        <v>25</v>
      </c>
      <c r="K7884">
        <v>0</v>
      </c>
      <c r="L7884">
        <v>25</v>
      </c>
      <c r="M7884">
        <v>13.6</v>
      </c>
      <c r="N7884">
        <v>4.5</v>
      </c>
      <c r="O7884">
        <v>72.7</v>
      </c>
      <c r="P7884">
        <v>81.8</v>
      </c>
      <c r="Q7884">
        <v>81.8</v>
      </c>
      <c r="R7884">
        <v>15</v>
      </c>
      <c r="S7884">
        <v>16800</v>
      </c>
      <c r="T7884">
        <v>22600</v>
      </c>
      <c r="U7884">
        <v>32200</v>
      </c>
    </row>
    <row r="7885" spans="1:21" hidden="1" x14ac:dyDescent="0.45">
      <c r="A7885" t="str">
        <f t="shared" si="134"/>
        <v>YAG3UKL8F+MHistory and archaeologyYorkshire and The Humber</v>
      </c>
      <c r="B7885" t="s">
        <v>116</v>
      </c>
      <c r="C7885" t="s">
        <v>141</v>
      </c>
      <c r="D7885">
        <v>3</v>
      </c>
      <c r="E7885" t="s">
        <v>44</v>
      </c>
      <c r="F7885" t="s">
        <v>139</v>
      </c>
      <c r="G7885" t="s">
        <v>138</v>
      </c>
      <c r="H7885" t="s">
        <v>105</v>
      </c>
      <c r="I7885" t="s">
        <v>160</v>
      </c>
      <c r="J7885">
        <v>35</v>
      </c>
      <c r="K7885">
        <v>0</v>
      </c>
      <c r="L7885">
        <v>35</v>
      </c>
      <c r="M7885">
        <v>16.5</v>
      </c>
      <c r="N7885">
        <v>3.3</v>
      </c>
      <c r="O7885">
        <v>70.3</v>
      </c>
      <c r="P7885">
        <v>80.2</v>
      </c>
      <c r="Q7885">
        <v>80.2</v>
      </c>
      <c r="R7885">
        <v>25</v>
      </c>
      <c r="S7885">
        <v>19400</v>
      </c>
      <c r="T7885">
        <v>27000</v>
      </c>
      <c r="U7885">
        <v>32500</v>
      </c>
    </row>
    <row r="7886" spans="1:21" hidden="1" x14ac:dyDescent="0.45">
      <c r="A7886" t="str">
        <f t="shared" si="134"/>
        <v>YAG3UKL8F+MHistory and archaeologyNA</v>
      </c>
      <c r="B7886" t="s">
        <v>116</v>
      </c>
      <c r="C7886" t="s">
        <v>141</v>
      </c>
      <c r="D7886">
        <v>3</v>
      </c>
      <c r="E7886" t="s">
        <v>44</v>
      </c>
      <c r="F7886" t="s">
        <v>139</v>
      </c>
      <c r="G7886" t="s">
        <v>138</v>
      </c>
      <c r="H7886" t="s">
        <v>105</v>
      </c>
      <c r="I7886" t="s">
        <v>157</v>
      </c>
      <c r="J7886">
        <v>15</v>
      </c>
      <c r="K7886">
        <v>91.4</v>
      </c>
      <c r="L7886" t="s">
        <v>161</v>
      </c>
      <c r="M7886" t="s">
        <v>161</v>
      </c>
      <c r="N7886" t="s">
        <v>161</v>
      </c>
      <c r="O7886" t="s">
        <v>161</v>
      </c>
      <c r="P7886" t="s">
        <v>161</v>
      </c>
      <c r="Q7886" t="s">
        <v>161</v>
      </c>
      <c r="R7886" t="s">
        <v>157</v>
      </c>
      <c r="S7886" t="s">
        <v>157</v>
      </c>
      <c r="T7886" t="s">
        <v>157</v>
      </c>
      <c r="U7886" t="s">
        <v>157</v>
      </c>
    </row>
    <row r="7887" spans="1:21" hidden="1" x14ac:dyDescent="0.45">
      <c r="A7887" t="str">
        <f t="shared" si="134"/>
        <v>YAG1UKL7F+MHistory and archaeologyAbroad</v>
      </c>
      <c r="B7887" t="s">
        <v>116</v>
      </c>
      <c r="C7887" t="s">
        <v>49</v>
      </c>
      <c r="D7887">
        <v>1</v>
      </c>
      <c r="E7887" t="s">
        <v>44</v>
      </c>
      <c r="F7887" t="s">
        <v>145</v>
      </c>
      <c r="G7887" t="s">
        <v>138</v>
      </c>
      <c r="H7887" t="s">
        <v>105</v>
      </c>
      <c r="I7887" t="s">
        <v>146</v>
      </c>
      <c r="J7887">
        <v>20</v>
      </c>
      <c r="K7887">
        <v>0</v>
      </c>
      <c r="L7887">
        <v>20</v>
      </c>
      <c r="M7887">
        <v>49.5</v>
      </c>
      <c r="N7887">
        <v>8.4</v>
      </c>
      <c r="O7887">
        <v>22.4</v>
      </c>
      <c r="P7887">
        <v>36.5</v>
      </c>
      <c r="Q7887">
        <v>42.1</v>
      </c>
      <c r="R7887" t="s">
        <v>161</v>
      </c>
      <c r="S7887" t="s">
        <v>161</v>
      </c>
      <c r="T7887" t="s">
        <v>161</v>
      </c>
      <c r="U7887" t="s">
        <v>161</v>
      </c>
    </row>
    <row r="7888" spans="1:21" hidden="1" x14ac:dyDescent="0.45">
      <c r="A7888" t="str">
        <f t="shared" si="134"/>
        <v>YAG1UKL7F+MHistory and archaeologyEast Midlands</v>
      </c>
      <c r="B7888" t="s">
        <v>116</v>
      </c>
      <c r="C7888" t="s">
        <v>49</v>
      </c>
      <c r="D7888">
        <v>1</v>
      </c>
      <c r="E7888" t="s">
        <v>44</v>
      </c>
      <c r="F7888" t="s">
        <v>145</v>
      </c>
      <c r="G7888" t="s">
        <v>138</v>
      </c>
      <c r="H7888" t="s">
        <v>105</v>
      </c>
      <c r="I7888" t="s">
        <v>147</v>
      </c>
      <c r="J7888">
        <v>150</v>
      </c>
      <c r="K7888">
        <v>0</v>
      </c>
      <c r="L7888">
        <v>150</v>
      </c>
      <c r="M7888">
        <v>12.2</v>
      </c>
      <c r="N7888">
        <v>5.4</v>
      </c>
      <c r="O7888">
        <v>48.3</v>
      </c>
      <c r="P7888">
        <v>69.8</v>
      </c>
      <c r="Q7888">
        <v>82.4</v>
      </c>
      <c r="R7888">
        <v>70</v>
      </c>
      <c r="S7888">
        <v>13600</v>
      </c>
      <c r="T7888">
        <v>19700</v>
      </c>
      <c r="U7888">
        <v>25200</v>
      </c>
    </row>
    <row r="7889" spans="1:21" hidden="1" x14ac:dyDescent="0.45">
      <c r="A7889" t="str">
        <f t="shared" si="134"/>
        <v>YAG1UKL7F+MHistory and archaeologyEast of England</v>
      </c>
      <c r="B7889" t="s">
        <v>116</v>
      </c>
      <c r="C7889" t="s">
        <v>49</v>
      </c>
      <c r="D7889">
        <v>1</v>
      </c>
      <c r="E7889" t="s">
        <v>44</v>
      </c>
      <c r="F7889" t="s">
        <v>145</v>
      </c>
      <c r="G7889" t="s">
        <v>138</v>
      </c>
      <c r="H7889" t="s">
        <v>105</v>
      </c>
      <c r="I7889" t="s">
        <v>148</v>
      </c>
      <c r="J7889">
        <v>245</v>
      </c>
      <c r="K7889">
        <v>0</v>
      </c>
      <c r="L7889">
        <v>245</v>
      </c>
      <c r="M7889">
        <v>6.1</v>
      </c>
      <c r="N7889">
        <v>6.3</v>
      </c>
      <c r="O7889">
        <v>59.8</v>
      </c>
      <c r="P7889">
        <v>77.599999999999994</v>
      </c>
      <c r="Q7889">
        <v>87.5</v>
      </c>
      <c r="R7889">
        <v>145</v>
      </c>
      <c r="S7889">
        <v>15300</v>
      </c>
      <c r="T7889">
        <v>21200</v>
      </c>
      <c r="U7889">
        <v>25200</v>
      </c>
    </row>
    <row r="7890" spans="1:21" hidden="1" x14ac:dyDescent="0.45">
      <c r="A7890" t="str">
        <f t="shared" si="134"/>
        <v>YAG1UKL7F+MHistory and archaeologyLondon</v>
      </c>
      <c r="B7890" t="s">
        <v>116</v>
      </c>
      <c r="C7890" t="s">
        <v>49</v>
      </c>
      <c r="D7890">
        <v>1</v>
      </c>
      <c r="E7890" t="s">
        <v>44</v>
      </c>
      <c r="F7890" t="s">
        <v>145</v>
      </c>
      <c r="G7890" t="s">
        <v>138</v>
      </c>
      <c r="H7890" t="s">
        <v>105</v>
      </c>
      <c r="I7890" t="s">
        <v>149</v>
      </c>
      <c r="J7890">
        <v>610</v>
      </c>
      <c r="K7890">
        <v>0</v>
      </c>
      <c r="L7890">
        <v>610</v>
      </c>
      <c r="M7890">
        <v>12.5</v>
      </c>
      <c r="N7890">
        <v>6.7</v>
      </c>
      <c r="O7890">
        <v>60.6</v>
      </c>
      <c r="P7890">
        <v>75.3</v>
      </c>
      <c r="Q7890">
        <v>80.8</v>
      </c>
      <c r="R7890">
        <v>355</v>
      </c>
      <c r="S7890">
        <v>20100</v>
      </c>
      <c r="T7890">
        <v>25900</v>
      </c>
      <c r="U7890">
        <v>34700</v>
      </c>
    </row>
    <row r="7891" spans="1:21" hidden="1" x14ac:dyDescent="0.45">
      <c r="A7891" t="str">
        <f t="shared" si="134"/>
        <v>YAG1UKL7F+MHistory and archaeologyNorth East</v>
      </c>
      <c r="B7891" t="s">
        <v>116</v>
      </c>
      <c r="C7891" t="s">
        <v>49</v>
      </c>
      <c r="D7891">
        <v>1</v>
      </c>
      <c r="E7891" t="s">
        <v>44</v>
      </c>
      <c r="F7891" t="s">
        <v>145</v>
      </c>
      <c r="G7891" t="s">
        <v>138</v>
      </c>
      <c r="H7891" t="s">
        <v>105</v>
      </c>
      <c r="I7891" t="s">
        <v>150</v>
      </c>
      <c r="J7891">
        <v>105</v>
      </c>
      <c r="K7891">
        <v>0</v>
      </c>
      <c r="L7891">
        <v>105</v>
      </c>
      <c r="M7891">
        <v>7.8</v>
      </c>
      <c r="N7891">
        <v>4.4000000000000004</v>
      </c>
      <c r="O7891">
        <v>55.8</v>
      </c>
      <c r="P7891">
        <v>81.099999999999994</v>
      </c>
      <c r="Q7891">
        <v>87.9</v>
      </c>
      <c r="R7891">
        <v>55</v>
      </c>
      <c r="S7891">
        <v>13900</v>
      </c>
      <c r="T7891">
        <v>18600</v>
      </c>
      <c r="U7891">
        <v>23700</v>
      </c>
    </row>
    <row r="7892" spans="1:21" hidden="1" x14ac:dyDescent="0.45">
      <c r="A7892" t="str">
        <f t="shared" si="134"/>
        <v>YAG1UKL7F+MHistory and archaeologyNorth West</v>
      </c>
      <c r="B7892" t="s">
        <v>116</v>
      </c>
      <c r="C7892" t="s">
        <v>49</v>
      </c>
      <c r="D7892">
        <v>1</v>
      </c>
      <c r="E7892" t="s">
        <v>44</v>
      </c>
      <c r="F7892" t="s">
        <v>145</v>
      </c>
      <c r="G7892" t="s">
        <v>138</v>
      </c>
      <c r="H7892" t="s">
        <v>105</v>
      </c>
      <c r="I7892" t="s">
        <v>151</v>
      </c>
      <c r="J7892">
        <v>200</v>
      </c>
      <c r="K7892">
        <v>0</v>
      </c>
      <c r="L7892">
        <v>200</v>
      </c>
      <c r="M7892">
        <v>9</v>
      </c>
      <c r="N7892">
        <v>8.8000000000000007</v>
      </c>
      <c r="O7892">
        <v>53.6</v>
      </c>
      <c r="P7892">
        <v>71</v>
      </c>
      <c r="Q7892">
        <v>82.2</v>
      </c>
      <c r="R7892">
        <v>100</v>
      </c>
      <c r="S7892">
        <v>16400</v>
      </c>
      <c r="T7892">
        <v>20100</v>
      </c>
      <c r="U7892">
        <v>25200</v>
      </c>
    </row>
    <row r="7893" spans="1:21" hidden="1" x14ac:dyDescent="0.45">
      <c r="A7893" t="str">
        <f t="shared" si="134"/>
        <v>YAG1UKL7F+MHistory and archaeologyNorthern Ireland</v>
      </c>
      <c r="B7893" t="s">
        <v>116</v>
      </c>
      <c r="C7893" t="s">
        <v>49</v>
      </c>
      <c r="D7893">
        <v>1</v>
      </c>
      <c r="E7893" t="s">
        <v>44</v>
      </c>
      <c r="F7893" t="s">
        <v>145</v>
      </c>
      <c r="G7893" t="s">
        <v>138</v>
      </c>
      <c r="H7893" t="s">
        <v>105</v>
      </c>
      <c r="I7893" t="s">
        <v>152</v>
      </c>
      <c r="J7893">
        <v>10</v>
      </c>
      <c r="K7893">
        <v>0</v>
      </c>
      <c r="L7893">
        <v>10</v>
      </c>
      <c r="M7893">
        <v>18.2</v>
      </c>
      <c r="N7893">
        <v>0</v>
      </c>
      <c r="O7893">
        <v>45.5</v>
      </c>
      <c r="P7893">
        <v>81.8</v>
      </c>
      <c r="Q7893">
        <v>81.8</v>
      </c>
      <c r="R7893" t="s">
        <v>161</v>
      </c>
      <c r="S7893" t="s">
        <v>161</v>
      </c>
      <c r="T7893" t="s">
        <v>161</v>
      </c>
      <c r="U7893" t="s">
        <v>161</v>
      </c>
    </row>
    <row r="7894" spans="1:21" hidden="1" x14ac:dyDescent="0.45">
      <c r="A7894" t="str">
        <f t="shared" si="134"/>
        <v>YAG1UKL7F+MHistory and archaeologyScotland</v>
      </c>
      <c r="B7894" t="s">
        <v>116</v>
      </c>
      <c r="C7894" t="s">
        <v>49</v>
      </c>
      <c r="D7894">
        <v>1</v>
      </c>
      <c r="E7894" t="s">
        <v>44</v>
      </c>
      <c r="F7894" t="s">
        <v>145</v>
      </c>
      <c r="G7894" t="s">
        <v>138</v>
      </c>
      <c r="H7894" t="s">
        <v>105</v>
      </c>
      <c r="I7894" t="s">
        <v>153</v>
      </c>
      <c r="J7894">
        <v>40</v>
      </c>
      <c r="K7894">
        <v>0</v>
      </c>
      <c r="L7894">
        <v>40</v>
      </c>
      <c r="M7894">
        <v>8.1</v>
      </c>
      <c r="N7894">
        <v>2.7</v>
      </c>
      <c r="O7894">
        <v>50</v>
      </c>
      <c r="P7894">
        <v>77</v>
      </c>
      <c r="Q7894">
        <v>89.2</v>
      </c>
      <c r="R7894">
        <v>20</v>
      </c>
      <c r="S7894">
        <v>17900</v>
      </c>
      <c r="T7894">
        <v>23000</v>
      </c>
      <c r="U7894">
        <v>29600</v>
      </c>
    </row>
    <row r="7895" spans="1:21" hidden="1" x14ac:dyDescent="0.45">
      <c r="A7895" t="str">
        <f t="shared" si="134"/>
        <v>YAG1UKL7F+MHistory and archaeologySouth East</v>
      </c>
      <c r="B7895" t="s">
        <v>116</v>
      </c>
      <c r="C7895" t="s">
        <v>49</v>
      </c>
      <c r="D7895">
        <v>1</v>
      </c>
      <c r="E7895" t="s">
        <v>44</v>
      </c>
      <c r="F7895" t="s">
        <v>145</v>
      </c>
      <c r="G7895" t="s">
        <v>138</v>
      </c>
      <c r="H7895" t="s">
        <v>105</v>
      </c>
      <c r="I7895" t="s">
        <v>154</v>
      </c>
      <c r="J7895">
        <v>485</v>
      </c>
      <c r="K7895">
        <v>0</v>
      </c>
      <c r="L7895">
        <v>485</v>
      </c>
      <c r="M7895">
        <v>7.4</v>
      </c>
      <c r="N7895">
        <v>6.7</v>
      </c>
      <c r="O7895">
        <v>59.2</v>
      </c>
      <c r="P7895">
        <v>78.900000000000006</v>
      </c>
      <c r="Q7895">
        <v>85.9</v>
      </c>
      <c r="R7895">
        <v>275</v>
      </c>
      <c r="S7895">
        <v>16400</v>
      </c>
      <c r="T7895">
        <v>22600</v>
      </c>
      <c r="U7895">
        <v>28800</v>
      </c>
    </row>
    <row r="7896" spans="1:21" hidden="1" x14ac:dyDescent="0.45">
      <c r="A7896" t="str">
        <f t="shared" si="134"/>
        <v>YAG1UKL7F+MHistory and archaeologySouth West</v>
      </c>
      <c r="B7896" t="s">
        <v>116</v>
      </c>
      <c r="C7896" t="s">
        <v>49</v>
      </c>
      <c r="D7896">
        <v>1</v>
      </c>
      <c r="E7896" t="s">
        <v>44</v>
      </c>
      <c r="F7896" t="s">
        <v>145</v>
      </c>
      <c r="G7896" t="s">
        <v>138</v>
      </c>
      <c r="H7896" t="s">
        <v>105</v>
      </c>
      <c r="I7896" t="s">
        <v>155</v>
      </c>
      <c r="J7896">
        <v>220</v>
      </c>
      <c r="K7896">
        <v>0</v>
      </c>
      <c r="L7896">
        <v>220</v>
      </c>
      <c r="M7896">
        <v>8.5</v>
      </c>
      <c r="N7896">
        <v>5.0999999999999996</v>
      </c>
      <c r="O7896">
        <v>62.5</v>
      </c>
      <c r="P7896">
        <v>77.2</v>
      </c>
      <c r="Q7896">
        <v>86.4</v>
      </c>
      <c r="R7896">
        <v>130</v>
      </c>
      <c r="S7896">
        <v>13100</v>
      </c>
      <c r="T7896">
        <v>19300</v>
      </c>
      <c r="U7896">
        <v>25600</v>
      </c>
    </row>
    <row r="7897" spans="1:21" hidden="1" x14ac:dyDescent="0.45">
      <c r="A7897" t="str">
        <f t="shared" si="134"/>
        <v>YAG1UKL7F+MHistory and archaeologyWales</v>
      </c>
      <c r="B7897" t="s">
        <v>116</v>
      </c>
      <c r="C7897" t="s">
        <v>49</v>
      </c>
      <c r="D7897">
        <v>1</v>
      </c>
      <c r="E7897" t="s">
        <v>44</v>
      </c>
      <c r="F7897" t="s">
        <v>145</v>
      </c>
      <c r="G7897" t="s">
        <v>138</v>
      </c>
      <c r="H7897" t="s">
        <v>105</v>
      </c>
      <c r="I7897" t="s">
        <v>158</v>
      </c>
      <c r="J7897">
        <v>35</v>
      </c>
      <c r="K7897">
        <v>0</v>
      </c>
      <c r="L7897">
        <v>35</v>
      </c>
      <c r="M7897">
        <v>8.6999999999999993</v>
      </c>
      <c r="N7897">
        <v>8.6999999999999993</v>
      </c>
      <c r="O7897">
        <v>53.9</v>
      </c>
      <c r="P7897">
        <v>68.3</v>
      </c>
      <c r="Q7897">
        <v>82.7</v>
      </c>
      <c r="R7897">
        <v>20</v>
      </c>
      <c r="S7897">
        <v>15700</v>
      </c>
      <c r="T7897">
        <v>19300</v>
      </c>
      <c r="U7897">
        <v>24500</v>
      </c>
    </row>
    <row r="7898" spans="1:21" hidden="1" x14ac:dyDescent="0.45">
      <c r="A7898" t="str">
        <f t="shared" si="134"/>
        <v>YAG1UKL7F+MHistory and archaeologyWest Midlands</v>
      </c>
      <c r="B7898" t="s">
        <v>116</v>
      </c>
      <c r="C7898" t="s">
        <v>49</v>
      </c>
      <c r="D7898">
        <v>1</v>
      </c>
      <c r="E7898" t="s">
        <v>44</v>
      </c>
      <c r="F7898" t="s">
        <v>145</v>
      </c>
      <c r="G7898" t="s">
        <v>138</v>
      </c>
      <c r="H7898" t="s">
        <v>105</v>
      </c>
      <c r="I7898" t="s">
        <v>159</v>
      </c>
      <c r="J7898">
        <v>175</v>
      </c>
      <c r="K7898">
        <v>0</v>
      </c>
      <c r="L7898">
        <v>175</v>
      </c>
      <c r="M7898">
        <v>6.1</v>
      </c>
      <c r="N7898">
        <v>10</v>
      </c>
      <c r="O7898">
        <v>59.5</v>
      </c>
      <c r="P7898">
        <v>77.2</v>
      </c>
      <c r="Q7898">
        <v>83.9</v>
      </c>
      <c r="R7898">
        <v>100</v>
      </c>
      <c r="S7898">
        <v>15700</v>
      </c>
      <c r="T7898">
        <v>21900</v>
      </c>
      <c r="U7898">
        <v>32100</v>
      </c>
    </row>
    <row r="7899" spans="1:21" hidden="1" x14ac:dyDescent="0.45">
      <c r="A7899" t="str">
        <f t="shared" si="134"/>
        <v>YAG1UKL7F+MHistory and archaeologyYorkshire and The Humber</v>
      </c>
      <c r="B7899" t="s">
        <v>116</v>
      </c>
      <c r="C7899" t="s">
        <v>49</v>
      </c>
      <c r="D7899">
        <v>1</v>
      </c>
      <c r="E7899" t="s">
        <v>44</v>
      </c>
      <c r="F7899" t="s">
        <v>145</v>
      </c>
      <c r="G7899" t="s">
        <v>138</v>
      </c>
      <c r="H7899" t="s">
        <v>105</v>
      </c>
      <c r="I7899" t="s">
        <v>160</v>
      </c>
      <c r="J7899">
        <v>220</v>
      </c>
      <c r="K7899">
        <v>0</v>
      </c>
      <c r="L7899">
        <v>220</v>
      </c>
      <c r="M7899">
        <v>7.8</v>
      </c>
      <c r="N7899">
        <v>4.0999999999999996</v>
      </c>
      <c r="O7899">
        <v>61.6</v>
      </c>
      <c r="P7899">
        <v>81.900000000000006</v>
      </c>
      <c r="Q7899">
        <v>88.1</v>
      </c>
      <c r="R7899">
        <v>135</v>
      </c>
      <c r="S7899">
        <v>16100</v>
      </c>
      <c r="T7899">
        <v>19300</v>
      </c>
      <c r="U7899">
        <v>23400</v>
      </c>
    </row>
    <row r="7900" spans="1:21" hidden="1" x14ac:dyDescent="0.45">
      <c r="A7900" t="str">
        <f t="shared" si="134"/>
        <v>YAG1UKL7F+MHistory and archaeologyNA</v>
      </c>
      <c r="B7900" t="s">
        <v>116</v>
      </c>
      <c r="C7900" t="s">
        <v>49</v>
      </c>
      <c r="D7900">
        <v>1</v>
      </c>
      <c r="E7900" t="s">
        <v>44</v>
      </c>
      <c r="F7900" t="s">
        <v>145</v>
      </c>
      <c r="G7900" t="s">
        <v>138</v>
      </c>
      <c r="H7900" t="s">
        <v>105</v>
      </c>
      <c r="I7900" t="s">
        <v>157</v>
      </c>
      <c r="J7900">
        <v>50</v>
      </c>
      <c r="K7900">
        <v>79</v>
      </c>
      <c r="L7900">
        <v>10</v>
      </c>
      <c r="M7900">
        <v>0</v>
      </c>
      <c r="N7900">
        <v>0</v>
      </c>
      <c r="O7900">
        <v>0</v>
      </c>
      <c r="P7900">
        <v>0</v>
      </c>
      <c r="Q7900">
        <v>100</v>
      </c>
      <c r="R7900" t="s">
        <v>157</v>
      </c>
      <c r="S7900" t="s">
        <v>157</v>
      </c>
      <c r="T7900" t="s">
        <v>157</v>
      </c>
      <c r="U7900" t="s">
        <v>157</v>
      </c>
    </row>
    <row r="7901" spans="1:21" hidden="1" x14ac:dyDescent="0.45">
      <c r="A7901" t="str">
        <f t="shared" si="134"/>
        <v>YAG1UKL8F+MHistory and archaeologyAbroad</v>
      </c>
      <c r="B7901" t="s">
        <v>116</v>
      </c>
      <c r="C7901" t="s">
        <v>49</v>
      </c>
      <c r="D7901">
        <v>1</v>
      </c>
      <c r="E7901" t="s">
        <v>44</v>
      </c>
      <c r="F7901" t="s">
        <v>139</v>
      </c>
      <c r="G7901" t="s">
        <v>138</v>
      </c>
      <c r="H7901" t="s">
        <v>105</v>
      </c>
      <c r="I7901" t="s">
        <v>146</v>
      </c>
      <c r="J7901">
        <v>15</v>
      </c>
      <c r="K7901">
        <v>0</v>
      </c>
      <c r="L7901">
        <v>15</v>
      </c>
      <c r="M7901">
        <v>53.8</v>
      </c>
      <c r="N7901">
        <v>15.4</v>
      </c>
      <c r="O7901">
        <v>30.8</v>
      </c>
      <c r="P7901">
        <v>30.8</v>
      </c>
      <c r="Q7901">
        <v>30.8</v>
      </c>
      <c r="R7901" t="s">
        <v>161</v>
      </c>
      <c r="S7901" t="s">
        <v>161</v>
      </c>
      <c r="T7901" t="s">
        <v>161</v>
      </c>
      <c r="U7901" t="s">
        <v>161</v>
      </c>
    </row>
    <row r="7902" spans="1:21" hidden="1" x14ac:dyDescent="0.45">
      <c r="A7902" t="str">
        <f t="shared" si="134"/>
        <v>YAG1UKL8F+MHistory and archaeologyEast Midlands</v>
      </c>
      <c r="B7902" t="s">
        <v>116</v>
      </c>
      <c r="C7902" t="s">
        <v>49</v>
      </c>
      <c r="D7902">
        <v>1</v>
      </c>
      <c r="E7902" t="s">
        <v>44</v>
      </c>
      <c r="F7902" t="s">
        <v>139</v>
      </c>
      <c r="G7902" t="s">
        <v>138</v>
      </c>
      <c r="H7902" t="s">
        <v>105</v>
      </c>
      <c r="I7902" t="s">
        <v>147</v>
      </c>
      <c r="J7902">
        <v>35</v>
      </c>
      <c r="K7902">
        <v>0</v>
      </c>
      <c r="L7902">
        <v>35</v>
      </c>
      <c r="M7902">
        <v>6.3</v>
      </c>
      <c r="N7902">
        <v>3.2</v>
      </c>
      <c r="O7902">
        <v>76.2</v>
      </c>
      <c r="P7902">
        <v>90.5</v>
      </c>
      <c r="Q7902">
        <v>90.5</v>
      </c>
      <c r="R7902">
        <v>25</v>
      </c>
      <c r="S7902">
        <v>11300</v>
      </c>
      <c r="T7902">
        <v>20400</v>
      </c>
      <c r="U7902">
        <v>28800</v>
      </c>
    </row>
    <row r="7903" spans="1:21" hidden="1" x14ac:dyDescent="0.45">
      <c r="A7903" t="str">
        <f t="shared" si="134"/>
        <v>YAG1UKL8F+MHistory and archaeologyEast of England</v>
      </c>
      <c r="B7903" t="s">
        <v>116</v>
      </c>
      <c r="C7903" t="s">
        <v>49</v>
      </c>
      <c r="D7903">
        <v>1</v>
      </c>
      <c r="E7903" t="s">
        <v>44</v>
      </c>
      <c r="F7903" t="s">
        <v>139</v>
      </c>
      <c r="G7903" t="s">
        <v>138</v>
      </c>
      <c r="H7903" t="s">
        <v>105</v>
      </c>
      <c r="I7903" t="s">
        <v>148</v>
      </c>
      <c r="J7903">
        <v>55</v>
      </c>
      <c r="K7903">
        <v>0</v>
      </c>
      <c r="L7903">
        <v>55</v>
      </c>
      <c r="M7903">
        <v>16.8</v>
      </c>
      <c r="N7903">
        <v>5.6</v>
      </c>
      <c r="O7903">
        <v>72</v>
      </c>
      <c r="P7903">
        <v>77.599999999999994</v>
      </c>
      <c r="Q7903">
        <v>77.599999999999994</v>
      </c>
      <c r="R7903">
        <v>40</v>
      </c>
      <c r="S7903">
        <v>13100</v>
      </c>
      <c r="T7903">
        <v>25200</v>
      </c>
      <c r="U7903">
        <v>29200</v>
      </c>
    </row>
    <row r="7904" spans="1:21" hidden="1" x14ac:dyDescent="0.45">
      <c r="A7904" t="str">
        <f t="shared" si="134"/>
        <v>YAG1UKL8F+MHistory and archaeologyLondon</v>
      </c>
      <c r="B7904" t="s">
        <v>116</v>
      </c>
      <c r="C7904" t="s">
        <v>49</v>
      </c>
      <c r="D7904">
        <v>1</v>
      </c>
      <c r="E7904" t="s">
        <v>44</v>
      </c>
      <c r="F7904" t="s">
        <v>139</v>
      </c>
      <c r="G7904" t="s">
        <v>138</v>
      </c>
      <c r="H7904" t="s">
        <v>105</v>
      </c>
      <c r="I7904" t="s">
        <v>149</v>
      </c>
      <c r="J7904">
        <v>120</v>
      </c>
      <c r="K7904">
        <v>0</v>
      </c>
      <c r="L7904">
        <v>120</v>
      </c>
      <c r="M7904">
        <v>16.100000000000001</v>
      </c>
      <c r="N7904">
        <v>6.8</v>
      </c>
      <c r="O7904">
        <v>74.2</v>
      </c>
      <c r="P7904">
        <v>77.2</v>
      </c>
      <c r="Q7904">
        <v>77.2</v>
      </c>
      <c r="R7904">
        <v>80</v>
      </c>
      <c r="S7904">
        <v>20800</v>
      </c>
      <c r="T7904">
        <v>30700</v>
      </c>
      <c r="U7904">
        <v>36500</v>
      </c>
    </row>
    <row r="7905" spans="1:21" hidden="1" x14ac:dyDescent="0.45">
      <c r="A7905" t="str">
        <f t="shared" si="134"/>
        <v>YAG1UKL8F+MHistory and archaeologyNorth East</v>
      </c>
      <c r="B7905" t="s">
        <v>116</v>
      </c>
      <c r="C7905" t="s">
        <v>49</v>
      </c>
      <c r="D7905">
        <v>1</v>
      </c>
      <c r="E7905" t="s">
        <v>44</v>
      </c>
      <c r="F7905" t="s">
        <v>139</v>
      </c>
      <c r="G7905" t="s">
        <v>138</v>
      </c>
      <c r="H7905" t="s">
        <v>105</v>
      </c>
      <c r="I7905" t="s">
        <v>150</v>
      </c>
      <c r="J7905">
        <v>15</v>
      </c>
      <c r="K7905">
        <v>0</v>
      </c>
      <c r="L7905">
        <v>15</v>
      </c>
      <c r="M7905">
        <v>0</v>
      </c>
      <c r="N7905">
        <v>0</v>
      </c>
      <c r="O7905">
        <v>80</v>
      </c>
      <c r="P7905">
        <v>100</v>
      </c>
      <c r="Q7905">
        <v>100</v>
      </c>
      <c r="R7905">
        <v>15</v>
      </c>
      <c r="S7905">
        <v>10200</v>
      </c>
      <c r="T7905">
        <v>22200</v>
      </c>
      <c r="U7905">
        <v>29600</v>
      </c>
    </row>
    <row r="7906" spans="1:21" hidden="1" x14ac:dyDescent="0.45">
      <c r="A7906" t="str">
        <f t="shared" si="134"/>
        <v>YAG1UKL8F+MHistory and archaeologyNorth West</v>
      </c>
      <c r="B7906" t="s">
        <v>116</v>
      </c>
      <c r="C7906" t="s">
        <v>49</v>
      </c>
      <c r="D7906">
        <v>1</v>
      </c>
      <c r="E7906" t="s">
        <v>44</v>
      </c>
      <c r="F7906" t="s">
        <v>139</v>
      </c>
      <c r="G7906" t="s">
        <v>138</v>
      </c>
      <c r="H7906" t="s">
        <v>105</v>
      </c>
      <c r="I7906" t="s">
        <v>151</v>
      </c>
      <c r="J7906">
        <v>50</v>
      </c>
      <c r="K7906">
        <v>0</v>
      </c>
      <c r="L7906">
        <v>50</v>
      </c>
      <c r="M7906">
        <v>14.5</v>
      </c>
      <c r="N7906">
        <v>14.5</v>
      </c>
      <c r="O7906">
        <v>60.7</v>
      </c>
      <c r="P7906">
        <v>69</v>
      </c>
      <c r="Q7906">
        <v>71</v>
      </c>
      <c r="R7906">
        <v>30</v>
      </c>
      <c r="S7906">
        <v>15700</v>
      </c>
      <c r="T7906">
        <v>21900</v>
      </c>
      <c r="U7906">
        <v>30300</v>
      </c>
    </row>
    <row r="7907" spans="1:21" hidden="1" x14ac:dyDescent="0.45">
      <c r="A7907" t="str">
        <f t="shared" si="134"/>
        <v>YAG1UKL8F+MHistory and archaeologyNorthern Ireland</v>
      </c>
      <c r="B7907" t="s">
        <v>116</v>
      </c>
      <c r="C7907" t="s">
        <v>49</v>
      </c>
      <c r="D7907">
        <v>1</v>
      </c>
      <c r="E7907" t="s">
        <v>44</v>
      </c>
      <c r="F7907" t="s">
        <v>139</v>
      </c>
      <c r="G7907" t="s">
        <v>138</v>
      </c>
      <c r="H7907" t="s">
        <v>105</v>
      </c>
      <c r="I7907" t="s">
        <v>152</v>
      </c>
      <c r="J7907" t="s">
        <v>161</v>
      </c>
      <c r="K7907" t="s">
        <v>161</v>
      </c>
      <c r="L7907" t="s">
        <v>161</v>
      </c>
      <c r="M7907" t="s">
        <v>161</v>
      </c>
      <c r="N7907" t="s">
        <v>161</v>
      </c>
      <c r="O7907" t="s">
        <v>161</v>
      </c>
      <c r="P7907" t="s">
        <v>161</v>
      </c>
      <c r="Q7907" t="s">
        <v>161</v>
      </c>
      <c r="R7907" t="s">
        <v>161</v>
      </c>
      <c r="S7907" t="s">
        <v>161</v>
      </c>
      <c r="T7907" t="s">
        <v>161</v>
      </c>
      <c r="U7907" t="s">
        <v>161</v>
      </c>
    </row>
    <row r="7908" spans="1:21" hidden="1" x14ac:dyDescent="0.45">
      <c r="A7908" t="str">
        <f t="shared" si="134"/>
        <v>YAG1UKL8F+MHistory and archaeologyScotland</v>
      </c>
      <c r="B7908" t="s">
        <v>116</v>
      </c>
      <c r="C7908" t="s">
        <v>49</v>
      </c>
      <c r="D7908">
        <v>1</v>
      </c>
      <c r="E7908" t="s">
        <v>44</v>
      </c>
      <c r="F7908" t="s">
        <v>139</v>
      </c>
      <c r="G7908" t="s">
        <v>138</v>
      </c>
      <c r="H7908" t="s">
        <v>105</v>
      </c>
      <c r="I7908" t="s">
        <v>153</v>
      </c>
      <c r="J7908">
        <v>10</v>
      </c>
      <c r="K7908">
        <v>0</v>
      </c>
      <c r="L7908">
        <v>10</v>
      </c>
      <c r="M7908">
        <v>22.2</v>
      </c>
      <c r="N7908">
        <v>0</v>
      </c>
      <c r="O7908">
        <v>66.7</v>
      </c>
      <c r="P7908">
        <v>77.8</v>
      </c>
      <c r="Q7908">
        <v>77.8</v>
      </c>
      <c r="R7908" t="s">
        <v>161</v>
      </c>
      <c r="S7908" t="s">
        <v>161</v>
      </c>
      <c r="T7908" t="s">
        <v>161</v>
      </c>
      <c r="U7908" t="s">
        <v>161</v>
      </c>
    </row>
    <row r="7909" spans="1:21" hidden="1" x14ac:dyDescent="0.45">
      <c r="A7909" t="str">
        <f t="shared" si="134"/>
        <v>YAG1UKL8F+MHistory and archaeologySouth East</v>
      </c>
      <c r="B7909" t="s">
        <v>116</v>
      </c>
      <c r="C7909" t="s">
        <v>49</v>
      </c>
      <c r="D7909">
        <v>1</v>
      </c>
      <c r="E7909" t="s">
        <v>44</v>
      </c>
      <c r="F7909" t="s">
        <v>139</v>
      </c>
      <c r="G7909" t="s">
        <v>138</v>
      </c>
      <c r="H7909" t="s">
        <v>105</v>
      </c>
      <c r="I7909" t="s">
        <v>154</v>
      </c>
      <c r="J7909">
        <v>105</v>
      </c>
      <c r="K7909">
        <v>0</v>
      </c>
      <c r="L7909">
        <v>105</v>
      </c>
      <c r="M7909">
        <v>9.1999999999999993</v>
      </c>
      <c r="N7909">
        <v>8.9</v>
      </c>
      <c r="O7909">
        <v>76</v>
      </c>
      <c r="P7909">
        <v>81.900000000000006</v>
      </c>
      <c r="Q7909">
        <v>81.900000000000006</v>
      </c>
      <c r="R7909">
        <v>80</v>
      </c>
      <c r="S7909">
        <v>12400</v>
      </c>
      <c r="T7909">
        <v>23400</v>
      </c>
      <c r="U7909">
        <v>29600</v>
      </c>
    </row>
    <row r="7910" spans="1:21" hidden="1" x14ac:dyDescent="0.45">
      <c r="A7910" t="str">
        <f t="shared" si="134"/>
        <v>YAG1UKL8F+MHistory and archaeologySouth West</v>
      </c>
      <c r="B7910" t="s">
        <v>116</v>
      </c>
      <c r="C7910" t="s">
        <v>49</v>
      </c>
      <c r="D7910">
        <v>1</v>
      </c>
      <c r="E7910" t="s">
        <v>44</v>
      </c>
      <c r="F7910" t="s">
        <v>139</v>
      </c>
      <c r="G7910" t="s">
        <v>138</v>
      </c>
      <c r="H7910" t="s">
        <v>105</v>
      </c>
      <c r="I7910" t="s">
        <v>155</v>
      </c>
      <c r="J7910">
        <v>30</v>
      </c>
      <c r="K7910">
        <v>0</v>
      </c>
      <c r="L7910">
        <v>30</v>
      </c>
      <c r="M7910">
        <v>6.7</v>
      </c>
      <c r="N7910">
        <v>3.4</v>
      </c>
      <c r="O7910">
        <v>76.400000000000006</v>
      </c>
      <c r="P7910">
        <v>89.9</v>
      </c>
      <c r="Q7910">
        <v>89.9</v>
      </c>
      <c r="R7910">
        <v>20</v>
      </c>
      <c r="S7910">
        <v>15700</v>
      </c>
      <c r="T7910">
        <v>25600</v>
      </c>
      <c r="U7910">
        <v>29600</v>
      </c>
    </row>
    <row r="7911" spans="1:21" hidden="1" x14ac:dyDescent="0.45">
      <c r="A7911" t="str">
        <f t="shared" si="134"/>
        <v>YAG1UKL8F+MHistory and archaeologyWales</v>
      </c>
      <c r="B7911" t="s">
        <v>116</v>
      </c>
      <c r="C7911" t="s">
        <v>49</v>
      </c>
      <c r="D7911">
        <v>1</v>
      </c>
      <c r="E7911" t="s">
        <v>44</v>
      </c>
      <c r="F7911" t="s">
        <v>139</v>
      </c>
      <c r="G7911" t="s">
        <v>138</v>
      </c>
      <c r="H7911" t="s">
        <v>105</v>
      </c>
      <c r="I7911" t="s">
        <v>158</v>
      </c>
      <c r="J7911">
        <v>10</v>
      </c>
      <c r="K7911">
        <v>0</v>
      </c>
      <c r="L7911">
        <v>10</v>
      </c>
      <c r="M7911">
        <v>0</v>
      </c>
      <c r="N7911">
        <v>0</v>
      </c>
      <c r="O7911">
        <v>100</v>
      </c>
      <c r="P7911">
        <v>100</v>
      </c>
      <c r="Q7911">
        <v>100</v>
      </c>
      <c r="R7911" t="s">
        <v>161</v>
      </c>
      <c r="S7911" t="s">
        <v>161</v>
      </c>
      <c r="T7911" t="s">
        <v>161</v>
      </c>
      <c r="U7911" t="s">
        <v>161</v>
      </c>
    </row>
    <row r="7912" spans="1:21" hidden="1" x14ac:dyDescent="0.45">
      <c r="A7912" t="str">
        <f t="shared" si="134"/>
        <v>YAG1UKL8F+MHistory and archaeologyWest Midlands</v>
      </c>
      <c r="B7912" t="s">
        <v>116</v>
      </c>
      <c r="C7912" t="s">
        <v>49</v>
      </c>
      <c r="D7912">
        <v>1</v>
      </c>
      <c r="E7912" t="s">
        <v>44</v>
      </c>
      <c r="F7912" t="s">
        <v>139</v>
      </c>
      <c r="G7912" t="s">
        <v>138</v>
      </c>
      <c r="H7912" t="s">
        <v>105</v>
      </c>
      <c r="I7912" t="s">
        <v>159</v>
      </c>
      <c r="J7912">
        <v>25</v>
      </c>
      <c r="K7912">
        <v>0</v>
      </c>
      <c r="L7912">
        <v>25</v>
      </c>
      <c r="M7912">
        <v>5.4</v>
      </c>
      <c r="N7912">
        <v>4.5</v>
      </c>
      <c r="O7912">
        <v>81.2</v>
      </c>
      <c r="P7912">
        <v>85.7</v>
      </c>
      <c r="Q7912">
        <v>90.2</v>
      </c>
      <c r="R7912">
        <v>20</v>
      </c>
      <c r="S7912">
        <v>19700</v>
      </c>
      <c r="T7912">
        <v>26600</v>
      </c>
      <c r="U7912">
        <v>32200</v>
      </c>
    </row>
    <row r="7913" spans="1:21" hidden="1" x14ac:dyDescent="0.45">
      <c r="A7913" t="str">
        <f t="shared" si="134"/>
        <v>YAG1UKL8F+MHistory and archaeologyYorkshire and The Humber</v>
      </c>
      <c r="B7913" t="s">
        <v>116</v>
      </c>
      <c r="C7913" t="s">
        <v>49</v>
      </c>
      <c r="D7913">
        <v>1</v>
      </c>
      <c r="E7913" t="s">
        <v>44</v>
      </c>
      <c r="F7913" t="s">
        <v>139</v>
      </c>
      <c r="G7913" t="s">
        <v>138</v>
      </c>
      <c r="H7913" t="s">
        <v>105</v>
      </c>
      <c r="I7913" t="s">
        <v>160</v>
      </c>
      <c r="J7913">
        <v>45</v>
      </c>
      <c r="K7913">
        <v>0</v>
      </c>
      <c r="L7913">
        <v>45</v>
      </c>
      <c r="M7913">
        <v>9</v>
      </c>
      <c r="N7913">
        <v>3</v>
      </c>
      <c r="O7913">
        <v>82.7</v>
      </c>
      <c r="P7913">
        <v>88</v>
      </c>
      <c r="Q7913">
        <v>88</v>
      </c>
      <c r="R7913">
        <v>40</v>
      </c>
      <c r="S7913">
        <v>12800</v>
      </c>
      <c r="T7913">
        <v>22300</v>
      </c>
      <c r="U7913">
        <v>27700</v>
      </c>
    </row>
    <row r="7914" spans="1:21" hidden="1" x14ac:dyDescent="0.45">
      <c r="A7914" t="str">
        <f t="shared" si="134"/>
        <v>YAG1UKL8F+MHistory and archaeologyNA</v>
      </c>
      <c r="B7914" t="s">
        <v>116</v>
      </c>
      <c r="C7914" t="s">
        <v>49</v>
      </c>
      <c r="D7914">
        <v>1</v>
      </c>
      <c r="E7914" t="s">
        <v>44</v>
      </c>
      <c r="F7914" t="s">
        <v>139</v>
      </c>
      <c r="G7914" t="s">
        <v>138</v>
      </c>
      <c r="H7914" t="s">
        <v>105</v>
      </c>
      <c r="I7914" t="s">
        <v>157</v>
      </c>
      <c r="J7914">
        <v>10</v>
      </c>
      <c r="K7914">
        <v>100</v>
      </c>
      <c r="L7914" t="s">
        <v>161</v>
      </c>
      <c r="M7914" t="s">
        <v>161</v>
      </c>
      <c r="N7914" t="s">
        <v>161</v>
      </c>
      <c r="O7914" t="s">
        <v>161</v>
      </c>
      <c r="P7914" t="s">
        <v>161</v>
      </c>
      <c r="Q7914" t="s">
        <v>161</v>
      </c>
      <c r="R7914" t="s">
        <v>157</v>
      </c>
      <c r="S7914" t="s">
        <v>157</v>
      </c>
      <c r="T7914" t="s">
        <v>157</v>
      </c>
      <c r="U7914" t="s">
        <v>157</v>
      </c>
    </row>
    <row r="7915" spans="1:21" hidden="1" x14ac:dyDescent="0.45">
      <c r="A7915" t="str">
        <f t="shared" si="134"/>
        <v>YAG10EUL7F+MLanguages and area studiesAll</v>
      </c>
      <c r="B7915" t="s">
        <v>116</v>
      </c>
      <c r="C7915" t="s">
        <v>142</v>
      </c>
      <c r="D7915">
        <v>10</v>
      </c>
      <c r="E7915" t="s">
        <v>137</v>
      </c>
      <c r="F7915" t="s">
        <v>145</v>
      </c>
      <c r="G7915" t="s">
        <v>138</v>
      </c>
      <c r="H7915" t="s">
        <v>197</v>
      </c>
      <c r="I7915" t="s">
        <v>28</v>
      </c>
      <c r="J7915">
        <v>485</v>
      </c>
      <c r="K7915">
        <v>53.2</v>
      </c>
      <c r="L7915">
        <v>230</v>
      </c>
      <c r="M7915">
        <v>24.5</v>
      </c>
      <c r="N7915">
        <v>2.6</v>
      </c>
      <c r="O7915">
        <v>18.399999999999999</v>
      </c>
      <c r="P7915">
        <v>19.600000000000001</v>
      </c>
      <c r="Q7915">
        <v>19.8</v>
      </c>
      <c r="R7915">
        <v>80</v>
      </c>
      <c r="S7915">
        <v>23000</v>
      </c>
      <c r="T7915">
        <v>32800</v>
      </c>
      <c r="U7915">
        <v>43800</v>
      </c>
    </row>
    <row r="7916" spans="1:21" hidden="1" x14ac:dyDescent="0.45">
      <c r="A7916" t="str">
        <f t="shared" si="134"/>
        <v>YAG10EUL8F+MLanguages and area studiesAll</v>
      </c>
      <c r="B7916" t="s">
        <v>116</v>
      </c>
      <c r="C7916" t="s">
        <v>142</v>
      </c>
      <c r="D7916">
        <v>10</v>
      </c>
      <c r="E7916" t="s">
        <v>137</v>
      </c>
      <c r="F7916" t="s">
        <v>139</v>
      </c>
      <c r="G7916" t="s">
        <v>138</v>
      </c>
      <c r="H7916" t="s">
        <v>197</v>
      </c>
      <c r="I7916" t="s">
        <v>28</v>
      </c>
      <c r="J7916">
        <v>75</v>
      </c>
      <c r="K7916">
        <v>33.6</v>
      </c>
      <c r="L7916">
        <v>50</v>
      </c>
      <c r="M7916">
        <v>23.8</v>
      </c>
      <c r="N7916">
        <v>7</v>
      </c>
      <c r="O7916">
        <v>35</v>
      </c>
      <c r="P7916">
        <v>35.700000000000003</v>
      </c>
      <c r="Q7916">
        <v>35.700000000000003</v>
      </c>
      <c r="R7916">
        <v>25</v>
      </c>
      <c r="S7916">
        <v>27900</v>
      </c>
      <c r="T7916">
        <v>42200</v>
      </c>
      <c r="U7916">
        <v>51600</v>
      </c>
    </row>
    <row r="7917" spans="1:21" hidden="1" x14ac:dyDescent="0.45">
      <c r="A7917" t="str">
        <f t="shared" si="134"/>
        <v>YAG5EUL7F+MLanguages and area studiesAll</v>
      </c>
      <c r="B7917" t="s">
        <v>116</v>
      </c>
      <c r="C7917" t="s">
        <v>140</v>
      </c>
      <c r="D7917">
        <v>5</v>
      </c>
      <c r="E7917" t="s">
        <v>137</v>
      </c>
      <c r="F7917" t="s">
        <v>145</v>
      </c>
      <c r="G7917" t="s">
        <v>138</v>
      </c>
      <c r="H7917" t="s">
        <v>197</v>
      </c>
      <c r="I7917" t="s">
        <v>28</v>
      </c>
      <c r="J7917">
        <v>640</v>
      </c>
      <c r="K7917">
        <v>38.5</v>
      </c>
      <c r="L7917">
        <v>395</v>
      </c>
      <c r="M7917">
        <v>27.8</v>
      </c>
      <c r="N7917">
        <v>2.8</v>
      </c>
      <c r="O7917">
        <v>25.4</v>
      </c>
      <c r="P7917">
        <v>28.8</v>
      </c>
      <c r="Q7917">
        <v>30.9</v>
      </c>
      <c r="R7917">
        <v>150</v>
      </c>
      <c r="S7917">
        <v>20400</v>
      </c>
      <c r="T7917">
        <v>28300</v>
      </c>
      <c r="U7917">
        <v>38000</v>
      </c>
    </row>
    <row r="7918" spans="1:21" hidden="1" x14ac:dyDescent="0.45">
      <c r="A7918" t="str">
        <f t="shared" si="134"/>
        <v>YAG5EUL8F+MLanguages and area studiesAll</v>
      </c>
      <c r="B7918" t="s">
        <v>116</v>
      </c>
      <c r="C7918" t="s">
        <v>140</v>
      </c>
      <c r="D7918">
        <v>5</v>
      </c>
      <c r="E7918" t="s">
        <v>137</v>
      </c>
      <c r="F7918" t="s">
        <v>139</v>
      </c>
      <c r="G7918" t="s">
        <v>138</v>
      </c>
      <c r="H7918" t="s">
        <v>197</v>
      </c>
      <c r="I7918" t="s">
        <v>28</v>
      </c>
      <c r="J7918">
        <v>75</v>
      </c>
      <c r="K7918">
        <v>19.5</v>
      </c>
      <c r="L7918">
        <v>60</v>
      </c>
      <c r="M7918">
        <v>36.200000000000003</v>
      </c>
      <c r="N7918">
        <v>2.7</v>
      </c>
      <c r="O7918">
        <v>38.9</v>
      </c>
      <c r="P7918">
        <v>41.6</v>
      </c>
      <c r="Q7918">
        <v>41.6</v>
      </c>
      <c r="R7918">
        <v>30</v>
      </c>
      <c r="S7918">
        <v>21900</v>
      </c>
      <c r="T7918">
        <v>32800</v>
      </c>
      <c r="U7918">
        <v>40200</v>
      </c>
    </row>
    <row r="7919" spans="1:21" hidden="1" x14ac:dyDescent="0.45">
      <c r="A7919" t="str">
        <f t="shared" si="134"/>
        <v>YAG3EUL7F+MLanguages and area studiesAll</v>
      </c>
      <c r="B7919" t="s">
        <v>116</v>
      </c>
      <c r="C7919" t="s">
        <v>141</v>
      </c>
      <c r="D7919">
        <v>3</v>
      </c>
      <c r="E7919" t="s">
        <v>137</v>
      </c>
      <c r="F7919" t="s">
        <v>145</v>
      </c>
      <c r="G7919" t="s">
        <v>138</v>
      </c>
      <c r="H7919" t="s">
        <v>197</v>
      </c>
      <c r="I7919" t="s">
        <v>28</v>
      </c>
      <c r="J7919">
        <v>570</v>
      </c>
      <c r="K7919">
        <v>36.5</v>
      </c>
      <c r="L7919">
        <v>365</v>
      </c>
      <c r="M7919">
        <v>26.3</v>
      </c>
      <c r="N7919">
        <v>4</v>
      </c>
      <c r="O7919">
        <v>23</v>
      </c>
      <c r="P7919">
        <v>29.4</v>
      </c>
      <c r="Q7919">
        <v>33.200000000000003</v>
      </c>
      <c r="R7919">
        <v>125</v>
      </c>
      <c r="S7919">
        <v>19300</v>
      </c>
      <c r="T7919">
        <v>25600</v>
      </c>
      <c r="U7919">
        <v>32100</v>
      </c>
    </row>
    <row r="7920" spans="1:21" hidden="1" x14ac:dyDescent="0.45">
      <c r="A7920" t="str">
        <f t="shared" si="134"/>
        <v>YAG3EUL8F+MLanguages and area studiesAll</v>
      </c>
      <c r="B7920" t="s">
        <v>116</v>
      </c>
      <c r="C7920" t="s">
        <v>141</v>
      </c>
      <c r="D7920">
        <v>3</v>
      </c>
      <c r="E7920" t="s">
        <v>137</v>
      </c>
      <c r="F7920" t="s">
        <v>139</v>
      </c>
      <c r="G7920" t="s">
        <v>138</v>
      </c>
      <c r="H7920" t="s">
        <v>197</v>
      </c>
      <c r="I7920" t="s">
        <v>28</v>
      </c>
      <c r="J7920">
        <v>105</v>
      </c>
      <c r="K7920">
        <v>27.3</v>
      </c>
      <c r="L7920">
        <v>80</v>
      </c>
      <c r="M7920">
        <v>26.3</v>
      </c>
      <c r="N7920">
        <v>2.9</v>
      </c>
      <c r="O7920">
        <v>38.299999999999997</v>
      </c>
      <c r="P7920">
        <v>43.1</v>
      </c>
      <c r="Q7920">
        <v>43.5</v>
      </c>
      <c r="R7920">
        <v>40</v>
      </c>
      <c r="S7920">
        <v>11600</v>
      </c>
      <c r="T7920">
        <v>22300</v>
      </c>
      <c r="U7920">
        <v>30700</v>
      </c>
    </row>
    <row r="7921" spans="1:21" hidden="1" x14ac:dyDescent="0.45">
      <c r="A7921" t="str">
        <f t="shared" si="134"/>
        <v>YAG1EUL7F+MLanguages and area studiesAll</v>
      </c>
      <c r="B7921" t="s">
        <v>116</v>
      </c>
      <c r="C7921" t="s">
        <v>49</v>
      </c>
      <c r="D7921">
        <v>1</v>
      </c>
      <c r="E7921" t="s">
        <v>137</v>
      </c>
      <c r="F7921" t="s">
        <v>145</v>
      </c>
      <c r="G7921" t="s">
        <v>138</v>
      </c>
      <c r="H7921" t="s">
        <v>197</v>
      </c>
      <c r="I7921" t="s">
        <v>28</v>
      </c>
      <c r="J7921">
        <v>475</v>
      </c>
      <c r="K7921">
        <v>35.200000000000003</v>
      </c>
      <c r="L7921">
        <v>310</v>
      </c>
      <c r="M7921">
        <v>21.8</v>
      </c>
      <c r="N7921">
        <v>7.7</v>
      </c>
      <c r="O7921">
        <v>25.6</v>
      </c>
      <c r="P7921">
        <v>30.8</v>
      </c>
      <c r="Q7921">
        <v>35.200000000000003</v>
      </c>
      <c r="R7921">
        <v>115</v>
      </c>
      <c r="S7921">
        <v>17500</v>
      </c>
      <c r="T7921">
        <v>24500</v>
      </c>
      <c r="U7921">
        <v>28800</v>
      </c>
    </row>
    <row r="7922" spans="1:21" hidden="1" x14ac:dyDescent="0.45">
      <c r="A7922" t="str">
        <f t="shared" si="134"/>
        <v>YAG1EUL8F+MLanguages and area studiesAll</v>
      </c>
      <c r="B7922" t="s">
        <v>116</v>
      </c>
      <c r="C7922" t="s">
        <v>49</v>
      </c>
      <c r="D7922">
        <v>1</v>
      </c>
      <c r="E7922" t="s">
        <v>137</v>
      </c>
      <c r="F7922" t="s">
        <v>139</v>
      </c>
      <c r="G7922" t="s">
        <v>138</v>
      </c>
      <c r="H7922" t="s">
        <v>197</v>
      </c>
      <c r="I7922" t="s">
        <v>28</v>
      </c>
      <c r="J7922">
        <v>75</v>
      </c>
      <c r="K7922">
        <v>15.7</v>
      </c>
      <c r="L7922">
        <v>65</v>
      </c>
      <c r="M7922">
        <v>21.6</v>
      </c>
      <c r="N7922">
        <v>9.5</v>
      </c>
      <c r="O7922">
        <v>50.4</v>
      </c>
      <c r="P7922">
        <v>51.8</v>
      </c>
      <c r="Q7922">
        <v>53.2</v>
      </c>
      <c r="R7922">
        <v>30</v>
      </c>
      <c r="S7922">
        <v>8200</v>
      </c>
      <c r="T7922">
        <v>21900</v>
      </c>
      <c r="U7922">
        <v>29200</v>
      </c>
    </row>
    <row r="7923" spans="1:21" hidden="1" x14ac:dyDescent="0.45">
      <c r="A7923" t="str">
        <f t="shared" si="134"/>
        <v>YAG10EUL7FLanguages and area studiesAll</v>
      </c>
      <c r="B7923" t="s">
        <v>116</v>
      </c>
      <c r="C7923" t="s">
        <v>142</v>
      </c>
      <c r="D7923">
        <v>10</v>
      </c>
      <c r="E7923" t="s">
        <v>137</v>
      </c>
      <c r="F7923" t="s">
        <v>145</v>
      </c>
      <c r="G7923" t="s">
        <v>143</v>
      </c>
      <c r="H7923" t="s">
        <v>197</v>
      </c>
      <c r="I7923" t="s">
        <v>28</v>
      </c>
      <c r="J7923">
        <v>350</v>
      </c>
      <c r="K7923">
        <v>54.8</v>
      </c>
      <c r="L7923">
        <v>160</v>
      </c>
      <c r="M7923">
        <v>23.4</v>
      </c>
      <c r="N7923">
        <v>2.4</v>
      </c>
      <c r="O7923">
        <v>17.7</v>
      </c>
      <c r="P7923">
        <v>19.100000000000001</v>
      </c>
      <c r="Q7923">
        <v>19.399999999999999</v>
      </c>
      <c r="R7923">
        <v>55</v>
      </c>
      <c r="S7923">
        <v>23400</v>
      </c>
      <c r="T7923">
        <v>32800</v>
      </c>
      <c r="U7923">
        <v>43400</v>
      </c>
    </row>
    <row r="7924" spans="1:21" hidden="1" x14ac:dyDescent="0.45">
      <c r="A7924" t="str">
        <f t="shared" si="134"/>
        <v>YAG10EUL7MLanguages and area studiesAll</v>
      </c>
      <c r="B7924" t="s">
        <v>116</v>
      </c>
      <c r="C7924" t="s">
        <v>142</v>
      </c>
      <c r="D7924">
        <v>10</v>
      </c>
      <c r="E7924" t="s">
        <v>137</v>
      </c>
      <c r="F7924" t="s">
        <v>145</v>
      </c>
      <c r="G7924" t="s">
        <v>144</v>
      </c>
      <c r="H7924" t="s">
        <v>197</v>
      </c>
      <c r="I7924" t="s">
        <v>28</v>
      </c>
      <c r="J7924">
        <v>135</v>
      </c>
      <c r="K7924">
        <v>48.9</v>
      </c>
      <c r="L7924">
        <v>70</v>
      </c>
      <c r="M7924">
        <v>27.2</v>
      </c>
      <c r="N7924">
        <v>3</v>
      </c>
      <c r="O7924">
        <v>20.100000000000001</v>
      </c>
      <c r="P7924">
        <v>20.9</v>
      </c>
      <c r="Q7924">
        <v>20.9</v>
      </c>
      <c r="R7924">
        <v>25</v>
      </c>
      <c r="S7924">
        <v>20400</v>
      </c>
      <c r="T7924">
        <v>36300</v>
      </c>
      <c r="U7924">
        <v>44200</v>
      </c>
    </row>
    <row r="7925" spans="1:21" hidden="1" x14ac:dyDescent="0.45">
      <c r="A7925" t="str">
        <f t="shared" si="134"/>
        <v>YAG10EUL8FLanguages and area studiesAll</v>
      </c>
      <c r="B7925" t="s">
        <v>116</v>
      </c>
      <c r="C7925" t="s">
        <v>142</v>
      </c>
      <c r="D7925">
        <v>10</v>
      </c>
      <c r="E7925" t="s">
        <v>137</v>
      </c>
      <c r="F7925" t="s">
        <v>139</v>
      </c>
      <c r="G7925" t="s">
        <v>143</v>
      </c>
      <c r="H7925" t="s">
        <v>197</v>
      </c>
      <c r="I7925" t="s">
        <v>28</v>
      </c>
      <c r="J7925">
        <v>50</v>
      </c>
      <c r="K7925">
        <v>30.8</v>
      </c>
      <c r="L7925">
        <v>35</v>
      </c>
      <c r="M7925">
        <v>28.6</v>
      </c>
      <c r="N7925">
        <v>6.6</v>
      </c>
      <c r="O7925">
        <v>33</v>
      </c>
      <c r="P7925">
        <v>34.1</v>
      </c>
      <c r="Q7925">
        <v>34.1</v>
      </c>
      <c r="R7925">
        <v>15</v>
      </c>
      <c r="S7925">
        <v>23700</v>
      </c>
      <c r="T7925">
        <v>37600</v>
      </c>
      <c r="U7925">
        <v>46000</v>
      </c>
    </row>
    <row r="7926" spans="1:21" hidden="1" x14ac:dyDescent="0.45">
      <c r="A7926" t="str">
        <f t="shared" si="134"/>
        <v>YAG10EUL8MLanguages and area studiesAll</v>
      </c>
      <c r="B7926" t="s">
        <v>116</v>
      </c>
      <c r="C7926" t="s">
        <v>142</v>
      </c>
      <c r="D7926">
        <v>10</v>
      </c>
      <c r="E7926" t="s">
        <v>137</v>
      </c>
      <c r="F7926" t="s">
        <v>139</v>
      </c>
      <c r="G7926" t="s">
        <v>144</v>
      </c>
      <c r="H7926" t="s">
        <v>197</v>
      </c>
      <c r="I7926" t="s">
        <v>28</v>
      </c>
      <c r="J7926">
        <v>30</v>
      </c>
      <c r="K7926">
        <v>38.5</v>
      </c>
      <c r="L7926">
        <v>20</v>
      </c>
      <c r="M7926">
        <v>15.4</v>
      </c>
      <c r="N7926">
        <v>7.7</v>
      </c>
      <c r="O7926">
        <v>38.5</v>
      </c>
      <c r="P7926">
        <v>38.5</v>
      </c>
      <c r="Q7926">
        <v>38.5</v>
      </c>
      <c r="R7926" t="s">
        <v>161</v>
      </c>
      <c r="S7926" t="s">
        <v>161</v>
      </c>
      <c r="T7926" t="s">
        <v>161</v>
      </c>
      <c r="U7926" t="s">
        <v>161</v>
      </c>
    </row>
    <row r="7927" spans="1:21" hidden="1" x14ac:dyDescent="0.45">
      <c r="A7927" t="str">
        <f t="shared" si="134"/>
        <v>YAG5EUL7FLanguages and area studiesAll</v>
      </c>
      <c r="B7927" t="s">
        <v>116</v>
      </c>
      <c r="C7927" t="s">
        <v>140</v>
      </c>
      <c r="D7927">
        <v>5</v>
      </c>
      <c r="E7927" t="s">
        <v>137</v>
      </c>
      <c r="F7927" t="s">
        <v>145</v>
      </c>
      <c r="G7927" t="s">
        <v>143</v>
      </c>
      <c r="H7927" t="s">
        <v>197</v>
      </c>
      <c r="I7927" t="s">
        <v>28</v>
      </c>
      <c r="J7927">
        <v>485</v>
      </c>
      <c r="K7927">
        <v>35.1</v>
      </c>
      <c r="L7927">
        <v>315</v>
      </c>
      <c r="M7927">
        <v>28.5</v>
      </c>
      <c r="N7927">
        <v>3.2</v>
      </c>
      <c r="O7927">
        <v>27.4</v>
      </c>
      <c r="P7927">
        <v>31.5</v>
      </c>
      <c r="Q7927">
        <v>33.1</v>
      </c>
      <c r="R7927">
        <v>120</v>
      </c>
      <c r="S7927">
        <v>20400</v>
      </c>
      <c r="T7927">
        <v>29600</v>
      </c>
      <c r="U7927">
        <v>37600</v>
      </c>
    </row>
    <row r="7928" spans="1:21" hidden="1" x14ac:dyDescent="0.45">
      <c r="A7928" t="str">
        <f t="shared" si="134"/>
        <v>YAG5EUL7MLanguages and area studiesAll</v>
      </c>
      <c r="B7928" t="s">
        <v>116</v>
      </c>
      <c r="C7928" t="s">
        <v>140</v>
      </c>
      <c r="D7928">
        <v>5</v>
      </c>
      <c r="E7928" t="s">
        <v>137</v>
      </c>
      <c r="F7928" t="s">
        <v>145</v>
      </c>
      <c r="G7928" t="s">
        <v>144</v>
      </c>
      <c r="H7928" t="s">
        <v>197</v>
      </c>
      <c r="I7928" t="s">
        <v>28</v>
      </c>
      <c r="J7928">
        <v>155</v>
      </c>
      <c r="K7928">
        <v>49.2</v>
      </c>
      <c r="L7928">
        <v>80</v>
      </c>
      <c r="M7928">
        <v>25.4</v>
      </c>
      <c r="N7928">
        <v>1.5</v>
      </c>
      <c r="O7928">
        <v>18.899999999999999</v>
      </c>
      <c r="P7928">
        <v>20.3</v>
      </c>
      <c r="Q7928">
        <v>23.9</v>
      </c>
      <c r="R7928">
        <v>30</v>
      </c>
      <c r="S7928">
        <v>19100</v>
      </c>
      <c r="T7928">
        <v>23400</v>
      </c>
      <c r="U7928">
        <v>47400</v>
      </c>
    </row>
    <row r="7929" spans="1:21" hidden="1" x14ac:dyDescent="0.45">
      <c r="A7929" t="str">
        <f t="shared" si="134"/>
        <v>YAG5EUL8FLanguages and area studiesAll</v>
      </c>
      <c r="B7929" t="s">
        <v>116</v>
      </c>
      <c r="C7929" t="s">
        <v>140</v>
      </c>
      <c r="D7929">
        <v>5</v>
      </c>
      <c r="E7929" t="s">
        <v>137</v>
      </c>
      <c r="F7929" t="s">
        <v>139</v>
      </c>
      <c r="G7929" t="s">
        <v>143</v>
      </c>
      <c r="H7929" t="s">
        <v>197</v>
      </c>
      <c r="I7929" t="s">
        <v>28</v>
      </c>
      <c r="J7929">
        <v>50</v>
      </c>
      <c r="K7929">
        <v>17.899999999999999</v>
      </c>
      <c r="L7929">
        <v>40</v>
      </c>
      <c r="M7929">
        <v>40</v>
      </c>
      <c r="N7929">
        <v>4.2</v>
      </c>
      <c r="O7929">
        <v>35.799999999999997</v>
      </c>
      <c r="P7929">
        <v>37.9</v>
      </c>
      <c r="Q7929">
        <v>37.9</v>
      </c>
      <c r="R7929">
        <v>20</v>
      </c>
      <c r="S7929">
        <v>21900</v>
      </c>
      <c r="T7929">
        <v>31400</v>
      </c>
      <c r="U7929">
        <v>37200</v>
      </c>
    </row>
    <row r="7930" spans="1:21" hidden="1" x14ac:dyDescent="0.45">
      <c r="A7930" t="str">
        <f t="shared" si="134"/>
        <v>YAG5EUL8MLanguages and area studiesAll</v>
      </c>
      <c r="B7930" t="s">
        <v>116</v>
      </c>
      <c r="C7930" t="s">
        <v>140</v>
      </c>
      <c r="D7930">
        <v>5</v>
      </c>
      <c r="E7930" t="s">
        <v>137</v>
      </c>
      <c r="F7930" t="s">
        <v>139</v>
      </c>
      <c r="G7930" t="s">
        <v>144</v>
      </c>
      <c r="H7930" t="s">
        <v>197</v>
      </c>
      <c r="I7930" t="s">
        <v>28</v>
      </c>
      <c r="J7930">
        <v>30</v>
      </c>
      <c r="K7930">
        <v>22.2</v>
      </c>
      <c r="L7930">
        <v>25</v>
      </c>
      <c r="M7930">
        <v>29.6</v>
      </c>
      <c r="N7930">
        <v>0</v>
      </c>
      <c r="O7930">
        <v>44.4</v>
      </c>
      <c r="P7930">
        <v>48.1</v>
      </c>
      <c r="Q7930">
        <v>48.1</v>
      </c>
      <c r="R7930" t="s">
        <v>161</v>
      </c>
      <c r="S7930" t="s">
        <v>161</v>
      </c>
      <c r="T7930" t="s">
        <v>161</v>
      </c>
      <c r="U7930" t="s">
        <v>161</v>
      </c>
    </row>
    <row r="7931" spans="1:21" hidden="1" x14ac:dyDescent="0.45">
      <c r="A7931" t="str">
        <f t="shared" si="134"/>
        <v>YAG3EUL7FLanguages and area studiesAll</v>
      </c>
      <c r="B7931" t="s">
        <v>116</v>
      </c>
      <c r="C7931" t="s">
        <v>141</v>
      </c>
      <c r="D7931">
        <v>3</v>
      </c>
      <c r="E7931" t="s">
        <v>137</v>
      </c>
      <c r="F7931" t="s">
        <v>145</v>
      </c>
      <c r="G7931" t="s">
        <v>143</v>
      </c>
      <c r="H7931" t="s">
        <v>197</v>
      </c>
      <c r="I7931" t="s">
        <v>28</v>
      </c>
      <c r="J7931">
        <v>455</v>
      </c>
      <c r="K7931">
        <v>36.200000000000003</v>
      </c>
      <c r="L7931">
        <v>290</v>
      </c>
      <c r="M7931">
        <v>25.2</v>
      </c>
      <c r="N7931">
        <v>4.3</v>
      </c>
      <c r="O7931">
        <v>25.8</v>
      </c>
      <c r="P7931">
        <v>31.7</v>
      </c>
      <c r="Q7931">
        <v>34.200000000000003</v>
      </c>
      <c r="R7931">
        <v>110</v>
      </c>
      <c r="S7931">
        <v>19300</v>
      </c>
      <c r="T7931">
        <v>25900</v>
      </c>
      <c r="U7931">
        <v>32100</v>
      </c>
    </row>
    <row r="7932" spans="1:21" hidden="1" x14ac:dyDescent="0.45">
      <c r="A7932" t="str">
        <f t="shared" si="134"/>
        <v>YAG3EUL7MLanguages and area studiesAll</v>
      </c>
      <c r="B7932" t="s">
        <v>116</v>
      </c>
      <c r="C7932" t="s">
        <v>141</v>
      </c>
      <c r="D7932">
        <v>3</v>
      </c>
      <c r="E7932" t="s">
        <v>137</v>
      </c>
      <c r="F7932" t="s">
        <v>145</v>
      </c>
      <c r="G7932" t="s">
        <v>144</v>
      </c>
      <c r="H7932" t="s">
        <v>197</v>
      </c>
      <c r="I7932" t="s">
        <v>28</v>
      </c>
      <c r="J7932">
        <v>120</v>
      </c>
      <c r="K7932">
        <v>37.5</v>
      </c>
      <c r="L7932">
        <v>75</v>
      </c>
      <c r="M7932">
        <v>30.3</v>
      </c>
      <c r="N7932">
        <v>3</v>
      </c>
      <c r="O7932">
        <v>12.1</v>
      </c>
      <c r="P7932">
        <v>20.5</v>
      </c>
      <c r="Q7932">
        <v>29.3</v>
      </c>
      <c r="R7932">
        <v>15</v>
      </c>
      <c r="S7932">
        <v>21500</v>
      </c>
      <c r="T7932">
        <v>25600</v>
      </c>
      <c r="U7932">
        <v>36500</v>
      </c>
    </row>
    <row r="7933" spans="1:21" hidden="1" x14ac:dyDescent="0.45">
      <c r="A7933" t="str">
        <f t="shared" si="134"/>
        <v>YAG3EUL8FLanguages and area studiesAll</v>
      </c>
      <c r="B7933" t="s">
        <v>116</v>
      </c>
      <c r="C7933" t="s">
        <v>141</v>
      </c>
      <c r="D7933">
        <v>3</v>
      </c>
      <c r="E7933" t="s">
        <v>137</v>
      </c>
      <c r="F7933" t="s">
        <v>139</v>
      </c>
      <c r="G7933" t="s">
        <v>143</v>
      </c>
      <c r="H7933" t="s">
        <v>197</v>
      </c>
      <c r="I7933" t="s">
        <v>28</v>
      </c>
      <c r="J7933">
        <v>65</v>
      </c>
      <c r="K7933">
        <v>22.5</v>
      </c>
      <c r="L7933">
        <v>50</v>
      </c>
      <c r="M7933">
        <v>28.7</v>
      </c>
      <c r="N7933">
        <v>1.6</v>
      </c>
      <c r="O7933">
        <v>41.9</v>
      </c>
      <c r="P7933">
        <v>46.5</v>
      </c>
      <c r="Q7933">
        <v>47.3</v>
      </c>
      <c r="R7933">
        <v>25</v>
      </c>
      <c r="S7933">
        <v>11400</v>
      </c>
      <c r="T7933">
        <v>23400</v>
      </c>
      <c r="U7933">
        <v>30700</v>
      </c>
    </row>
    <row r="7934" spans="1:21" hidden="1" x14ac:dyDescent="0.45">
      <c r="A7934" t="str">
        <f t="shared" si="134"/>
        <v>YAG3EUL8MLanguages and area studiesAll</v>
      </c>
      <c r="B7934" t="s">
        <v>116</v>
      </c>
      <c r="C7934" t="s">
        <v>141</v>
      </c>
      <c r="D7934">
        <v>3</v>
      </c>
      <c r="E7934" t="s">
        <v>137</v>
      </c>
      <c r="F7934" t="s">
        <v>139</v>
      </c>
      <c r="G7934" t="s">
        <v>144</v>
      </c>
      <c r="H7934" t="s">
        <v>197</v>
      </c>
      <c r="I7934" t="s">
        <v>28</v>
      </c>
      <c r="J7934">
        <v>40</v>
      </c>
      <c r="K7934">
        <v>35</v>
      </c>
      <c r="L7934">
        <v>30</v>
      </c>
      <c r="M7934">
        <v>22.5</v>
      </c>
      <c r="N7934">
        <v>5</v>
      </c>
      <c r="O7934">
        <v>32.5</v>
      </c>
      <c r="P7934">
        <v>37.5</v>
      </c>
      <c r="Q7934">
        <v>37.5</v>
      </c>
      <c r="R7934">
        <v>15</v>
      </c>
      <c r="S7934">
        <v>16100</v>
      </c>
      <c r="T7934">
        <v>22300</v>
      </c>
      <c r="U7934">
        <v>30500</v>
      </c>
    </row>
    <row r="7935" spans="1:21" hidden="1" x14ac:dyDescent="0.45">
      <c r="A7935" t="str">
        <f t="shared" si="134"/>
        <v>YAG1EUL7FLanguages and area studiesAll</v>
      </c>
      <c r="B7935" t="s">
        <v>116</v>
      </c>
      <c r="C7935" t="s">
        <v>49</v>
      </c>
      <c r="D7935">
        <v>1</v>
      </c>
      <c r="E7935" t="s">
        <v>137</v>
      </c>
      <c r="F7935" t="s">
        <v>145</v>
      </c>
      <c r="G7935" t="s">
        <v>143</v>
      </c>
      <c r="H7935" t="s">
        <v>197</v>
      </c>
      <c r="I7935" t="s">
        <v>28</v>
      </c>
      <c r="J7935">
        <v>365</v>
      </c>
      <c r="K7935">
        <v>33.5</v>
      </c>
      <c r="L7935">
        <v>245</v>
      </c>
      <c r="M7935">
        <v>23.4</v>
      </c>
      <c r="N7935">
        <v>7.6</v>
      </c>
      <c r="O7935">
        <v>26.5</v>
      </c>
      <c r="P7935">
        <v>31.7</v>
      </c>
      <c r="Q7935">
        <v>35.4</v>
      </c>
      <c r="R7935">
        <v>90</v>
      </c>
      <c r="S7935">
        <v>17900</v>
      </c>
      <c r="T7935">
        <v>24100</v>
      </c>
      <c r="U7935">
        <v>28300</v>
      </c>
    </row>
    <row r="7936" spans="1:21" hidden="1" x14ac:dyDescent="0.45">
      <c r="A7936" t="str">
        <f t="shared" si="134"/>
        <v>YAG1EUL7MLanguages and area studiesAll</v>
      </c>
      <c r="B7936" t="s">
        <v>116</v>
      </c>
      <c r="C7936" t="s">
        <v>49</v>
      </c>
      <c r="D7936">
        <v>1</v>
      </c>
      <c r="E7936" t="s">
        <v>137</v>
      </c>
      <c r="F7936" t="s">
        <v>145</v>
      </c>
      <c r="G7936" t="s">
        <v>144</v>
      </c>
      <c r="H7936" t="s">
        <v>197</v>
      </c>
      <c r="I7936" t="s">
        <v>28</v>
      </c>
      <c r="J7936">
        <v>110</v>
      </c>
      <c r="K7936">
        <v>41</v>
      </c>
      <c r="L7936">
        <v>65</v>
      </c>
      <c r="M7936">
        <v>16.5</v>
      </c>
      <c r="N7936">
        <v>8</v>
      </c>
      <c r="O7936">
        <v>22.5</v>
      </c>
      <c r="P7936">
        <v>27.6</v>
      </c>
      <c r="Q7936">
        <v>34.5</v>
      </c>
      <c r="R7936">
        <v>25</v>
      </c>
      <c r="S7936">
        <v>17500</v>
      </c>
      <c r="T7936">
        <v>25600</v>
      </c>
      <c r="U7936">
        <v>31400</v>
      </c>
    </row>
    <row r="7937" spans="1:21" hidden="1" x14ac:dyDescent="0.45">
      <c r="A7937" t="str">
        <f t="shared" si="134"/>
        <v>YAG1EUL8FLanguages and area studiesAll</v>
      </c>
      <c r="B7937" t="s">
        <v>116</v>
      </c>
      <c r="C7937" t="s">
        <v>49</v>
      </c>
      <c r="D7937">
        <v>1</v>
      </c>
      <c r="E7937" t="s">
        <v>137</v>
      </c>
      <c r="F7937" t="s">
        <v>139</v>
      </c>
      <c r="G7937" t="s">
        <v>143</v>
      </c>
      <c r="H7937" t="s">
        <v>197</v>
      </c>
      <c r="I7937" t="s">
        <v>28</v>
      </c>
      <c r="J7937">
        <v>50</v>
      </c>
      <c r="K7937">
        <v>10.9</v>
      </c>
      <c r="L7937">
        <v>45</v>
      </c>
      <c r="M7937">
        <v>18.2</v>
      </c>
      <c r="N7937">
        <v>10.9</v>
      </c>
      <c r="O7937">
        <v>55.6</v>
      </c>
      <c r="P7937">
        <v>57.8</v>
      </c>
      <c r="Q7937">
        <v>60</v>
      </c>
      <c r="R7937">
        <v>25</v>
      </c>
      <c r="S7937">
        <v>3900</v>
      </c>
      <c r="T7937">
        <v>22300</v>
      </c>
      <c r="U7937">
        <v>28500</v>
      </c>
    </row>
    <row r="7938" spans="1:21" hidden="1" x14ac:dyDescent="0.45">
      <c r="A7938" t="str">
        <f t="shared" si="134"/>
        <v>YAG1EUL8MLanguages and area studiesAll</v>
      </c>
      <c r="B7938" t="s">
        <v>116</v>
      </c>
      <c r="C7938" t="s">
        <v>49</v>
      </c>
      <c r="D7938">
        <v>1</v>
      </c>
      <c r="E7938" t="s">
        <v>137</v>
      </c>
      <c r="F7938" t="s">
        <v>139</v>
      </c>
      <c r="G7938" t="s">
        <v>144</v>
      </c>
      <c r="H7938" t="s">
        <v>197</v>
      </c>
      <c r="I7938" t="s">
        <v>28</v>
      </c>
      <c r="J7938">
        <v>30</v>
      </c>
      <c r="K7938">
        <v>23.6</v>
      </c>
      <c r="L7938">
        <v>25</v>
      </c>
      <c r="M7938">
        <v>27.3</v>
      </c>
      <c r="N7938">
        <v>7.3</v>
      </c>
      <c r="O7938">
        <v>41.8</v>
      </c>
      <c r="P7938">
        <v>41.8</v>
      </c>
      <c r="Q7938">
        <v>41.8</v>
      </c>
      <c r="R7938" t="s">
        <v>161</v>
      </c>
      <c r="S7938" t="s">
        <v>161</v>
      </c>
      <c r="T7938" t="s">
        <v>161</v>
      </c>
      <c r="U7938" t="s">
        <v>161</v>
      </c>
    </row>
    <row r="7939" spans="1:21" hidden="1" x14ac:dyDescent="0.45">
      <c r="A7939" t="str">
        <f t="shared" si="134"/>
        <v>YAG10EUL7F+MLanguages and area studiesAbroad</v>
      </c>
      <c r="B7939" t="s">
        <v>116</v>
      </c>
      <c r="C7939" t="s">
        <v>142</v>
      </c>
      <c r="D7939">
        <v>10</v>
      </c>
      <c r="E7939" t="s">
        <v>137</v>
      </c>
      <c r="F7939" t="s">
        <v>145</v>
      </c>
      <c r="G7939" t="s">
        <v>138</v>
      </c>
      <c r="H7939" t="s">
        <v>197</v>
      </c>
      <c r="I7939" t="s">
        <v>146</v>
      </c>
      <c r="J7939">
        <v>45</v>
      </c>
      <c r="K7939">
        <v>0</v>
      </c>
      <c r="L7939">
        <v>45</v>
      </c>
      <c r="M7939">
        <v>82.2</v>
      </c>
      <c r="N7939">
        <v>4.4000000000000004</v>
      </c>
      <c r="O7939">
        <v>13.3</v>
      </c>
      <c r="P7939">
        <v>13.3</v>
      </c>
      <c r="Q7939">
        <v>13.3</v>
      </c>
      <c r="R7939" t="s">
        <v>161</v>
      </c>
      <c r="S7939" t="s">
        <v>161</v>
      </c>
      <c r="T7939" t="s">
        <v>161</v>
      </c>
      <c r="U7939" t="s">
        <v>161</v>
      </c>
    </row>
    <row r="7940" spans="1:21" hidden="1" x14ac:dyDescent="0.45">
      <c r="A7940" t="str">
        <f t="shared" si="134"/>
        <v>YAG10EUL7F+MLanguages and area studiesEast Midlands</v>
      </c>
      <c r="B7940" t="s">
        <v>116</v>
      </c>
      <c r="C7940" t="s">
        <v>142</v>
      </c>
      <c r="D7940">
        <v>10</v>
      </c>
      <c r="E7940" t="s">
        <v>137</v>
      </c>
      <c r="F7940" t="s">
        <v>145</v>
      </c>
      <c r="G7940" t="s">
        <v>138</v>
      </c>
      <c r="H7940" t="s">
        <v>197</v>
      </c>
      <c r="I7940" t="s">
        <v>147</v>
      </c>
      <c r="J7940">
        <v>5</v>
      </c>
      <c r="K7940">
        <v>0</v>
      </c>
      <c r="L7940">
        <v>5</v>
      </c>
      <c r="M7940">
        <v>42.9</v>
      </c>
      <c r="N7940">
        <v>28.6</v>
      </c>
      <c r="O7940">
        <v>28.6</v>
      </c>
      <c r="P7940">
        <v>28.6</v>
      </c>
      <c r="Q7940">
        <v>28.6</v>
      </c>
      <c r="R7940" t="s">
        <v>161</v>
      </c>
      <c r="S7940" t="s">
        <v>161</v>
      </c>
      <c r="T7940" t="s">
        <v>161</v>
      </c>
      <c r="U7940" t="s">
        <v>161</v>
      </c>
    </row>
    <row r="7941" spans="1:21" hidden="1" x14ac:dyDescent="0.45">
      <c r="A7941" t="str">
        <f t="shared" si="134"/>
        <v>YAG10EUL7F+MLanguages and area studiesEast of England</v>
      </c>
      <c r="B7941" t="s">
        <v>116</v>
      </c>
      <c r="C7941" t="s">
        <v>142</v>
      </c>
      <c r="D7941">
        <v>10</v>
      </c>
      <c r="E7941" t="s">
        <v>137</v>
      </c>
      <c r="F7941" t="s">
        <v>145</v>
      </c>
      <c r="G7941" t="s">
        <v>138</v>
      </c>
      <c r="H7941" t="s">
        <v>197</v>
      </c>
      <c r="I7941" t="s">
        <v>148</v>
      </c>
      <c r="J7941">
        <v>15</v>
      </c>
      <c r="K7941">
        <v>0</v>
      </c>
      <c r="L7941">
        <v>15</v>
      </c>
      <c r="M7941">
        <v>54.2</v>
      </c>
      <c r="N7941">
        <v>16.7</v>
      </c>
      <c r="O7941">
        <v>20.8</v>
      </c>
      <c r="P7941">
        <v>29.2</v>
      </c>
      <c r="Q7941">
        <v>29.2</v>
      </c>
      <c r="R7941" t="s">
        <v>161</v>
      </c>
      <c r="S7941" t="s">
        <v>161</v>
      </c>
      <c r="T7941" t="s">
        <v>161</v>
      </c>
      <c r="U7941" t="s">
        <v>161</v>
      </c>
    </row>
    <row r="7942" spans="1:21" hidden="1" x14ac:dyDescent="0.45">
      <c r="A7942" t="str">
        <f t="shared" si="134"/>
        <v>YAG10EUL7F+MLanguages and area studiesLondon</v>
      </c>
      <c r="B7942" t="s">
        <v>116</v>
      </c>
      <c r="C7942" t="s">
        <v>142</v>
      </c>
      <c r="D7942">
        <v>10</v>
      </c>
      <c r="E7942" t="s">
        <v>137</v>
      </c>
      <c r="F7942" t="s">
        <v>145</v>
      </c>
      <c r="G7942" t="s">
        <v>138</v>
      </c>
      <c r="H7942" t="s">
        <v>197</v>
      </c>
      <c r="I7942" t="s">
        <v>149</v>
      </c>
      <c r="J7942">
        <v>95</v>
      </c>
      <c r="K7942">
        <v>0</v>
      </c>
      <c r="L7942">
        <v>95</v>
      </c>
      <c r="M7942">
        <v>43.5</v>
      </c>
      <c r="N7942">
        <v>3.3</v>
      </c>
      <c r="O7942">
        <v>51</v>
      </c>
      <c r="P7942">
        <v>52.1</v>
      </c>
      <c r="Q7942">
        <v>53.2</v>
      </c>
      <c r="R7942">
        <v>45</v>
      </c>
      <c r="S7942">
        <v>29100</v>
      </c>
      <c r="T7942">
        <v>37200</v>
      </c>
      <c r="U7942">
        <v>55800</v>
      </c>
    </row>
    <row r="7943" spans="1:21" hidden="1" x14ac:dyDescent="0.45">
      <c r="A7943" t="str">
        <f t="shared" ref="A7943:A8006" si="135">"YAG"&amp;D7943 &amp;E7943 &amp;F7943 &amp; G7943 &amp;H7943 &amp;I7943</f>
        <v>YAG10EUL7F+MLanguages and area studiesNorth East</v>
      </c>
      <c r="B7943" t="s">
        <v>116</v>
      </c>
      <c r="C7943" t="s">
        <v>142</v>
      </c>
      <c r="D7943">
        <v>10</v>
      </c>
      <c r="E7943" t="s">
        <v>137</v>
      </c>
      <c r="F7943" t="s">
        <v>145</v>
      </c>
      <c r="G7943" t="s">
        <v>138</v>
      </c>
      <c r="H7943" t="s">
        <v>197</v>
      </c>
      <c r="I7943" t="s">
        <v>150</v>
      </c>
      <c r="J7943">
        <v>5</v>
      </c>
      <c r="K7943">
        <v>0</v>
      </c>
      <c r="L7943">
        <v>5</v>
      </c>
      <c r="M7943">
        <v>50</v>
      </c>
      <c r="N7943">
        <v>0</v>
      </c>
      <c r="O7943">
        <v>25</v>
      </c>
      <c r="P7943">
        <v>50</v>
      </c>
      <c r="Q7943">
        <v>50</v>
      </c>
      <c r="R7943" t="s">
        <v>161</v>
      </c>
      <c r="S7943" t="s">
        <v>161</v>
      </c>
      <c r="T7943" t="s">
        <v>161</v>
      </c>
      <c r="U7943" t="s">
        <v>161</v>
      </c>
    </row>
    <row r="7944" spans="1:21" hidden="1" x14ac:dyDescent="0.45">
      <c r="A7944" t="str">
        <f t="shared" si="135"/>
        <v>YAG10EUL7F+MLanguages and area studiesNorth West</v>
      </c>
      <c r="B7944" t="s">
        <v>116</v>
      </c>
      <c r="C7944" t="s">
        <v>142</v>
      </c>
      <c r="D7944">
        <v>10</v>
      </c>
      <c r="E7944" t="s">
        <v>137</v>
      </c>
      <c r="F7944" t="s">
        <v>145</v>
      </c>
      <c r="G7944" t="s">
        <v>138</v>
      </c>
      <c r="H7944" t="s">
        <v>197</v>
      </c>
      <c r="I7944" t="s">
        <v>151</v>
      </c>
      <c r="J7944">
        <v>15</v>
      </c>
      <c r="K7944">
        <v>0</v>
      </c>
      <c r="L7944">
        <v>15</v>
      </c>
      <c r="M7944">
        <v>47.8</v>
      </c>
      <c r="N7944">
        <v>0</v>
      </c>
      <c r="O7944">
        <v>43.5</v>
      </c>
      <c r="P7944">
        <v>52.2</v>
      </c>
      <c r="Q7944">
        <v>52.2</v>
      </c>
      <c r="R7944" t="s">
        <v>161</v>
      </c>
      <c r="S7944" t="s">
        <v>161</v>
      </c>
      <c r="T7944" t="s">
        <v>161</v>
      </c>
      <c r="U7944" t="s">
        <v>161</v>
      </c>
    </row>
    <row r="7945" spans="1:21" hidden="1" x14ac:dyDescent="0.45">
      <c r="A7945" t="str">
        <f t="shared" si="135"/>
        <v>YAG10EUL7F+MLanguages and area studiesNorthern Ireland</v>
      </c>
      <c r="B7945" t="s">
        <v>116</v>
      </c>
      <c r="C7945" t="s">
        <v>142</v>
      </c>
      <c r="D7945">
        <v>10</v>
      </c>
      <c r="E7945" t="s">
        <v>137</v>
      </c>
      <c r="F7945" t="s">
        <v>145</v>
      </c>
      <c r="G7945" t="s">
        <v>138</v>
      </c>
      <c r="H7945" t="s">
        <v>197</v>
      </c>
      <c r="I7945" t="s">
        <v>152</v>
      </c>
      <c r="J7945" t="s">
        <v>161</v>
      </c>
      <c r="K7945" t="s">
        <v>161</v>
      </c>
      <c r="L7945" t="s">
        <v>161</v>
      </c>
      <c r="M7945" t="s">
        <v>161</v>
      </c>
      <c r="N7945" t="s">
        <v>161</v>
      </c>
      <c r="O7945" t="s">
        <v>161</v>
      </c>
      <c r="P7945" t="s">
        <v>161</v>
      </c>
      <c r="Q7945" t="s">
        <v>161</v>
      </c>
      <c r="R7945" t="s">
        <v>161</v>
      </c>
      <c r="S7945" t="s">
        <v>161</v>
      </c>
      <c r="T7945" t="s">
        <v>161</v>
      </c>
      <c r="U7945" t="s">
        <v>161</v>
      </c>
    </row>
    <row r="7946" spans="1:21" hidden="1" x14ac:dyDescent="0.45">
      <c r="A7946" t="str">
        <f t="shared" si="135"/>
        <v>YAG10EUL7F+MLanguages and area studiesScotland</v>
      </c>
      <c r="B7946" t="s">
        <v>116</v>
      </c>
      <c r="C7946" t="s">
        <v>142</v>
      </c>
      <c r="D7946">
        <v>10</v>
      </c>
      <c r="E7946" t="s">
        <v>137</v>
      </c>
      <c r="F7946" t="s">
        <v>145</v>
      </c>
      <c r="G7946" t="s">
        <v>138</v>
      </c>
      <c r="H7946" t="s">
        <v>197</v>
      </c>
      <c r="I7946" t="s">
        <v>153</v>
      </c>
      <c r="J7946">
        <v>5</v>
      </c>
      <c r="K7946">
        <v>0</v>
      </c>
      <c r="L7946">
        <v>5</v>
      </c>
      <c r="M7946">
        <v>33.299999999999997</v>
      </c>
      <c r="N7946">
        <v>0</v>
      </c>
      <c r="O7946">
        <v>66.7</v>
      </c>
      <c r="P7946">
        <v>66.7</v>
      </c>
      <c r="Q7946">
        <v>66.7</v>
      </c>
      <c r="R7946" t="s">
        <v>161</v>
      </c>
      <c r="S7946" t="s">
        <v>161</v>
      </c>
      <c r="T7946" t="s">
        <v>161</v>
      </c>
      <c r="U7946" t="s">
        <v>161</v>
      </c>
    </row>
    <row r="7947" spans="1:21" hidden="1" x14ac:dyDescent="0.45">
      <c r="A7947" t="str">
        <f t="shared" si="135"/>
        <v>YAG10EUL7F+MLanguages and area studiesSouth East</v>
      </c>
      <c r="B7947" t="s">
        <v>116</v>
      </c>
      <c r="C7947" t="s">
        <v>142</v>
      </c>
      <c r="D7947">
        <v>10</v>
      </c>
      <c r="E7947" t="s">
        <v>137</v>
      </c>
      <c r="F7947" t="s">
        <v>145</v>
      </c>
      <c r="G7947" t="s">
        <v>138</v>
      </c>
      <c r="H7947" t="s">
        <v>197</v>
      </c>
      <c r="I7947" t="s">
        <v>154</v>
      </c>
      <c r="J7947">
        <v>35</v>
      </c>
      <c r="K7947">
        <v>0</v>
      </c>
      <c r="L7947">
        <v>35</v>
      </c>
      <c r="M7947">
        <v>42</v>
      </c>
      <c r="N7947">
        <v>9.8000000000000007</v>
      </c>
      <c r="O7947">
        <v>45.4</v>
      </c>
      <c r="P7947">
        <v>48.3</v>
      </c>
      <c r="Q7947">
        <v>48.3</v>
      </c>
      <c r="R7947">
        <v>15</v>
      </c>
      <c r="S7947">
        <v>13500</v>
      </c>
      <c r="T7947">
        <v>29200</v>
      </c>
      <c r="U7947">
        <v>35800</v>
      </c>
    </row>
    <row r="7948" spans="1:21" hidden="1" x14ac:dyDescent="0.45">
      <c r="A7948" t="str">
        <f t="shared" si="135"/>
        <v>YAG10EUL7F+MLanguages and area studiesSouth West</v>
      </c>
      <c r="B7948" t="s">
        <v>116</v>
      </c>
      <c r="C7948" t="s">
        <v>142</v>
      </c>
      <c r="D7948">
        <v>10</v>
      </c>
      <c r="E7948" t="s">
        <v>137</v>
      </c>
      <c r="F7948" t="s">
        <v>145</v>
      </c>
      <c r="G7948" t="s">
        <v>138</v>
      </c>
      <c r="H7948" t="s">
        <v>197</v>
      </c>
      <c r="I7948" t="s">
        <v>155</v>
      </c>
      <c r="J7948">
        <v>10</v>
      </c>
      <c r="K7948">
        <v>0</v>
      </c>
      <c r="L7948">
        <v>10</v>
      </c>
      <c r="M7948">
        <v>31.8</v>
      </c>
      <c r="N7948">
        <v>0</v>
      </c>
      <c r="O7948">
        <v>68.2</v>
      </c>
      <c r="P7948">
        <v>68.2</v>
      </c>
      <c r="Q7948">
        <v>68.2</v>
      </c>
      <c r="R7948" t="s">
        <v>161</v>
      </c>
      <c r="S7948" t="s">
        <v>161</v>
      </c>
      <c r="T7948" t="s">
        <v>161</v>
      </c>
      <c r="U7948" t="s">
        <v>161</v>
      </c>
    </row>
    <row r="7949" spans="1:21" hidden="1" x14ac:dyDescent="0.45">
      <c r="A7949" t="str">
        <f t="shared" si="135"/>
        <v>YAG10EUL7F+MLanguages and area studiesWales</v>
      </c>
      <c r="B7949" t="s">
        <v>116</v>
      </c>
      <c r="C7949" t="s">
        <v>142</v>
      </c>
      <c r="D7949">
        <v>10</v>
      </c>
      <c r="E7949" t="s">
        <v>137</v>
      </c>
      <c r="F7949" t="s">
        <v>145</v>
      </c>
      <c r="G7949" t="s">
        <v>138</v>
      </c>
      <c r="H7949" t="s">
        <v>197</v>
      </c>
      <c r="I7949" t="s">
        <v>158</v>
      </c>
      <c r="J7949" t="s">
        <v>161</v>
      </c>
      <c r="K7949" t="s">
        <v>161</v>
      </c>
      <c r="L7949" t="s">
        <v>161</v>
      </c>
      <c r="M7949" t="s">
        <v>161</v>
      </c>
      <c r="N7949" t="s">
        <v>161</v>
      </c>
      <c r="O7949" t="s">
        <v>161</v>
      </c>
      <c r="P7949" t="s">
        <v>161</v>
      </c>
      <c r="Q7949" t="s">
        <v>161</v>
      </c>
      <c r="R7949" t="s">
        <v>157</v>
      </c>
      <c r="S7949" t="s">
        <v>157</v>
      </c>
      <c r="T7949" t="s">
        <v>157</v>
      </c>
      <c r="U7949" t="s">
        <v>157</v>
      </c>
    </row>
    <row r="7950" spans="1:21" hidden="1" x14ac:dyDescent="0.45">
      <c r="A7950" t="str">
        <f t="shared" si="135"/>
        <v>YAG10EUL7F+MLanguages and area studiesWest Midlands</v>
      </c>
      <c r="B7950" t="s">
        <v>116</v>
      </c>
      <c r="C7950" t="s">
        <v>142</v>
      </c>
      <c r="D7950">
        <v>10</v>
      </c>
      <c r="E7950" t="s">
        <v>137</v>
      </c>
      <c r="F7950" t="s">
        <v>145</v>
      </c>
      <c r="G7950" t="s">
        <v>138</v>
      </c>
      <c r="H7950" t="s">
        <v>197</v>
      </c>
      <c r="I7950" t="s">
        <v>159</v>
      </c>
      <c r="J7950">
        <v>5</v>
      </c>
      <c r="K7950">
        <v>0</v>
      </c>
      <c r="L7950">
        <v>5</v>
      </c>
      <c r="M7950">
        <v>60</v>
      </c>
      <c r="N7950">
        <v>20</v>
      </c>
      <c r="O7950">
        <v>0</v>
      </c>
      <c r="P7950">
        <v>20</v>
      </c>
      <c r="Q7950">
        <v>20</v>
      </c>
      <c r="R7950" t="s">
        <v>157</v>
      </c>
      <c r="S7950" t="s">
        <v>157</v>
      </c>
      <c r="T7950" t="s">
        <v>157</v>
      </c>
      <c r="U7950" t="s">
        <v>157</v>
      </c>
    </row>
    <row r="7951" spans="1:21" hidden="1" x14ac:dyDescent="0.45">
      <c r="A7951" t="str">
        <f t="shared" si="135"/>
        <v>YAG10EUL7F+MLanguages and area studiesYorkshire and The Humber</v>
      </c>
      <c r="B7951" t="s">
        <v>116</v>
      </c>
      <c r="C7951" t="s">
        <v>142</v>
      </c>
      <c r="D7951">
        <v>10</v>
      </c>
      <c r="E7951" t="s">
        <v>137</v>
      </c>
      <c r="F7951" t="s">
        <v>145</v>
      </c>
      <c r="G7951" t="s">
        <v>138</v>
      </c>
      <c r="H7951" t="s">
        <v>197</v>
      </c>
      <c r="I7951" t="s">
        <v>160</v>
      </c>
      <c r="J7951">
        <v>10</v>
      </c>
      <c r="K7951">
        <v>0</v>
      </c>
      <c r="L7951">
        <v>10</v>
      </c>
      <c r="M7951">
        <v>50</v>
      </c>
      <c r="N7951">
        <v>0</v>
      </c>
      <c r="O7951">
        <v>50</v>
      </c>
      <c r="P7951">
        <v>50</v>
      </c>
      <c r="Q7951">
        <v>50</v>
      </c>
      <c r="R7951" t="s">
        <v>161</v>
      </c>
      <c r="S7951" t="s">
        <v>161</v>
      </c>
      <c r="T7951" t="s">
        <v>161</v>
      </c>
      <c r="U7951" t="s">
        <v>161</v>
      </c>
    </row>
    <row r="7952" spans="1:21" hidden="1" x14ac:dyDescent="0.45">
      <c r="A7952" t="str">
        <f t="shared" si="135"/>
        <v>YAG10EUL7F+MLanguages and area studiesNA</v>
      </c>
      <c r="B7952" t="s">
        <v>116</v>
      </c>
      <c r="C7952" t="s">
        <v>142</v>
      </c>
      <c r="D7952">
        <v>10</v>
      </c>
      <c r="E7952" t="s">
        <v>137</v>
      </c>
      <c r="F7952" t="s">
        <v>145</v>
      </c>
      <c r="G7952" t="s">
        <v>138</v>
      </c>
      <c r="H7952" t="s">
        <v>197</v>
      </c>
      <c r="I7952" t="s">
        <v>157</v>
      </c>
      <c r="J7952">
        <v>260</v>
      </c>
      <c r="K7952">
        <v>99.8</v>
      </c>
      <c r="L7952" t="s">
        <v>161</v>
      </c>
      <c r="M7952" t="s">
        <v>161</v>
      </c>
      <c r="N7952" t="s">
        <v>161</v>
      </c>
      <c r="O7952" t="s">
        <v>161</v>
      </c>
      <c r="P7952" t="s">
        <v>161</v>
      </c>
      <c r="Q7952" t="s">
        <v>161</v>
      </c>
      <c r="R7952" t="s">
        <v>157</v>
      </c>
      <c r="S7952" t="s">
        <v>157</v>
      </c>
      <c r="T7952" t="s">
        <v>157</v>
      </c>
      <c r="U7952" t="s">
        <v>157</v>
      </c>
    </row>
    <row r="7953" spans="1:21" hidden="1" x14ac:dyDescent="0.45">
      <c r="A7953" t="str">
        <f t="shared" si="135"/>
        <v>YAG10EUL8F+MLanguages and area studiesAbroad</v>
      </c>
      <c r="B7953" t="s">
        <v>116</v>
      </c>
      <c r="C7953" t="s">
        <v>142</v>
      </c>
      <c r="D7953">
        <v>10</v>
      </c>
      <c r="E7953" t="s">
        <v>137</v>
      </c>
      <c r="F7953" t="s">
        <v>139</v>
      </c>
      <c r="G7953" t="s">
        <v>138</v>
      </c>
      <c r="H7953" t="s">
        <v>197</v>
      </c>
      <c r="I7953" t="s">
        <v>146</v>
      </c>
      <c r="J7953">
        <v>10</v>
      </c>
      <c r="K7953">
        <v>0</v>
      </c>
      <c r="L7953">
        <v>10</v>
      </c>
      <c r="M7953">
        <v>80</v>
      </c>
      <c r="N7953">
        <v>10</v>
      </c>
      <c r="O7953">
        <v>10</v>
      </c>
      <c r="P7953">
        <v>10</v>
      </c>
      <c r="Q7953">
        <v>10</v>
      </c>
      <c r="R7953" t="s">
        <v>157</v>
      </c>
      <c r="S7953" t="s">
        <v>157</v>
      </c>
      <c r="T7953" t="s">
        <v>157</v>
      </c>
      <c r="U7953" t="s">
        <v>157</v>
      </c>
    </row>
    <row r="7954" spans="1:21" hidden="1" x14ac:dyDescent="0.45">
      <c r="A7954" t="str">
        <f t="shared" si="135"/>
        <v>YAG10EUL8F+MLanguages and area studiesEast Midlands</v>
      </c>
      <c r="B7954" t="s">
        <v>116</v>
      </c>
      <c r="C7954" t="s">
        <v>142</v>
      </c>
      <c r="D7954">
        <v>10</v>
      </c>
      <c r="E7954" t="s">
        <v>137</v>
      </c>
      <c r="F7954" t="s">
        <v>139</v>
      </c>
      <c r="G7954" t="s">
        <v>138</v>
      </c>
      <c r="H7954" t="s">
        <v>197</v>
      </c>
      <c r="I7954" t="s">
        <v>147</v>
      </c>
      <c r="J7954">
        <v>5</v>
      </c>
      <c r="K7954">
        <v>0</v>
      </c>
      <c r="L7954">
        <v>5</v>
      </c>
      <c r="M7954">
        <v>66.7</v>
      </c>
      <c r="N7954">
        <v>0</v>
      </c>
      <c r="O7954">
        <v>33.299999999999997</v>
      </c>
      <c r="P7954">
        <v>33.299999999999997</v>
      </c>
      <c r="Q7954">
        <v>33.299999999999997</v>
      </c>
      <c r="R7954" t="s">
        <v>161</v>
      </c>
      <c r="S7954" t="s">
        <v>161</v>
      </c>
      <c r="T7954" t="s">
        <v>161</v>
      </c>
      <c r="U7954" t="s">
        <v>161</v>
      </c>
    </row>
    <row r="7955" spans="1:21" hidden="1" x14ac:dyDescent="0.45">
      <c r="A7955" t="str">
        <f t="shared" si="135"/>
        <v>YAG10EUL8F+MLanguages and area studiesEast of England</v>
      </c>
      <c r="B7955" t="s">
        <v>116</v>
      </c>
      <c r="C7955" t="s">
        <v>142</v>
      </c>
      <c r="D7955">
        <v>10</v>
      </c>
      <c r="E7955" t="s">
        <v>137</v>
      </c>
      <c r="F7955" t="s">
        <v>139</v>
      </c>
      <c r="G7955" t="s">
        <v>138</v>
      </c>
      <c r="H7955" t="s">
        <v>197</v>
      </c>
      <c r="I7955" t="s">
        <v>148</v>
      </c>
      <c r="J7955">
        <v>5</v>
      </c>
      <c r="K7955">
        <v>0</v>
      </c>
      <c r="L7955">
        <v>5</v>
      </c>
      <c r="M7955">
        <v>33.299999999999997</v>
      </c>
      <c r="N7955">
        <v>33.299999999999997</v>
      </c>
      <c r="O7955">
        <v>33.299999999999997</v>
      </c>
      <c r="P7955">
        <v>33.299999999999997</v>
      </c>
      <c r="Q7955">
        <v>33.299999999999997</v>
      </c>
      <c r="R7955" t="s">
        <v>161</v>
      </c>
      <c r="S7955" t="s">
        <v>161</v>
      </c>
      <c r="T7955" t="s">
        <v>161</v>
      </c>
      <c r="U7955" t="s">
        <v>161</v>
      </c>
    </row>
    <row r="7956" spans="1:21" hidden="1" x14ac:dyDescent="0.45">
      <c r="A7956" t="str">
        <f t="shared" si="135"/>
        <v>YAG10EUL8F+MLanguages and area studiesLondon</v>
      </c>
      <c r="B7956" t="s">
        <v>116</v>
      </c>
      <c r="C7956" t="s">
        <v>142</v>
      </c>
      <c r="D7956">
        <v>10</v>
      </c>
      <c r="E7956" t="s">
        <v>137</v>
      </c>
      <c r="F7956" t="s">
        <v>139</v>
      </c>
      <c r="G7956" t="s">
        <v>138</v>
      </c>
      <c r="H7956" t="s">
        <v>197</v>
      </c>
      <c r="I7956" t="s">
        <v>149</v>
      </c>
      <c r="J7956">
        <v>15</v>
      </c>
      <c r="K7956">
        <v>0</v>
      </c>
      <c r="L7956">
        <v>15</v>
      </c>
      <c r="M7956">
        <v>27.3</v>
      </c>
      <c r="N7956">
        <v>0</v>
      </c>
      <c r="O7956">
        <v>72.7</v>
      </c>
      <c r="P7956">
        <v>72.7</v>
      </c>
      <c r="Q7956">
        <v>72.7</v>
      </c>
      <c r="R7956" t="s">
        <v>161</v>
      </c>
      <c r="S7956" t="s">
        <v>161</v>
      </c>
      <c r="T7956" t="s">
        <v>161</v>
      </c>
      <c r="U7956" t="s">
        <v>161</v>
      </c>
    </row>
    <row r="7957" spans="1:21" hidden="1" x14ac:dyDescent="0.45">
      <c r="A7957" t="str">
        <f t="shared" si="135"/>
        <v>YAG10EUL8F+MLanguages and area studiesNorth East</v>
      </c>
      <c r="B7957" t="s">
        <v>116</v>
      </c>
      <c r="C7957" t="s">
        <v>142</v>
      </c>
      <c r="D7957">
        <v>10</v>
      </c>
      <c r="E7957" t="s">
        <v>137</v>
      </c>
      <c r="F7957" t="s">
        <v>139</v>
      </c>
      <c r="G7957" t="s">
        <v>138</v>
      </c>
      <c r="H7957" t="s">
        <v>197</v>
      </c>
      <c r="I7957" t="s">
        <v>150</v>
      </c>
      <c r="J7957" t="s">
        <v>161</v>
      </c>
      <c r="K7957" t="s">
        <v>161</v>
      </c>
      <c r="L7957" t="s">
        <v>161</v>
      </c>
      <c r="M7957" t="s">
        <v>161</v>
      </c>
      <c r="N7957" t="s">
        <v>161</v>
      </c>
      <c r="O7957" t="s">
        <v>161</v>
      </c>
      <c r="P7957" t="s">
        <v>161</v>
      </c>
      <c r="Q7957" t="s">
        <v>161</v>
      </c>
      <c r="R7957" t="s">
        <v>161</v>
      </c>
      <c r="S7957" t="s">
        <v>161</v>
      </c>
      <c r="T7957" t="s">
        <v>161</v>
      </c>
      <c r="U7957" t="s">
        <v>161</v>
      </c>
    </row>
    <row r="7958" spans="1:21" hidden="1" x14ac:dyDescent="0.45">
      <c r="A7958" t="str">
        <f t="shared" si="135"/>
        <v>YAG10EUL8F+MLanguages and area studiesNorthern Ireland</v>
      </c>
      <c r="B7958" t="s">
        <v>116</v>
      </c>
      <c r="C7958" t="s">
        <v>142</v>
      </c>
      <c r="D7958">
        <v>10</v>
      </c>
      <c r="E7958" t="s">
        <v>137</v>
      </c>
      <c r="F7958" t="s">
        <v>139</v>
      </c>
      <c r="G7958" t="s">
        <v>138</v>
      </c>
      <c r="H7958" t="s">
        <v>197</v>
      </c>
      <c r="I7958" t="s">
        <v>152</v>
      </c>
      <c r="J7958" t="s">
        <v>161</v>
      </c>
      <c r="K7958" t="s">
        <v>161</v>
      </c>
      <c r="L7958" t="s">
        <v>161</v>
      </c>
      <c r="M7958" t="s">
        <v>161</v>
      </c>
      <c r="N7958" t="s">
        <v>161</v>
      </c>
      <c r="O7958" t="s">
        <v>161</v>
      </c>
      <c r="P7958" t="s">
        <v>161</v>
      </c>
      <c r="Q7958" t="s">
        <v>161</v>
      </c>
      <c r="R7958" t="s">
        <v>161</v>
      </c>
      <c r="S7958" t="s">
        <v>161</v>
      </c>
      <c r="T7958" t="s">
        <v>161</v>
      </c>
      <c r="U7958" t="s">
        <v>161</v>
      </c>
    </row>
    <row r="7959" spans="1:21" hidden="1" x14ac:dyDescent="0.45">
      <c r="A7959" t="str">
        <f t="shared" si="135"/>
        <v>YAG10EUL8F+MLanguages and area studiesScotland</v>
      </c>
      <c r="B7959" t="s">
        <v>116</v>
      </c>
      <c r="C7959" t="s">
        <v>142</v>
      </c>
      <c r="D7959">
        <v>10</v>
      </c>
      <c r="E7959" t="s">
        <v>137</v>
      </c>
      <c r="F7959" t="s">
        <v>139</v>
      </c>
      <c r="G7959" t="s">
        <v>138</v>
      </c>
      <c r="H7959" t="s">
        <v>197</v>
      </c>
      <c r="I7959" t="s">
        <v>153</v>
      </c>
      <c r="J7959">
        <v>5</v>
      </c>
      <c r="K7959">
        <v>0</v>
      </c>
      <c r="L7959">
        <v>5</v>
      </c>
      <c r="M7959">
        <v>28.6</v>
      </c>
      <c r="N7959">
        <v>0</v>
      </c>
      <c r="O7959">
        <v>57.1</v>
      </c>
      <c r="P7959">
        <v>71.400000000000006</v>
      </c>
      <c r="Q7959">
        <v>71.400000000000006</v>
      </c>
      <c r="R7959" t="s">
        <v>161</v>
      </c>
      <c r="S7959" t="s">
        <v>161</v>
      </c>
      <c r="T7959" t="s">
        <v>161</v>
      </c>
      <c r="U7959" t="s">
        <v>161</v>
      </c>
    </row>
    <row r="7960" spans="1:21" hidden="1" x14ac:dyDescent="0.45">
      <c r="A7960" t="str">
        <f t="shared" si="135"/>
        <v>YAG10EUL8F+MLanguages and area studiesSouth East</v>
      </c>
      <c r="B7960" t="s">
        <v>116</v>
      </c>
      <c r="C7960" t="s">
        <v>142</v>
      </c>
      <c r="D7960">
        <v>10</v>
      </c>
      <c r="E7960" t="s">
        <v>137</v>
      </c>
      <c r="F7960" t="s">
        <v>139</v>
      </c>
      <c r="G7960" t="s">
        <v>138</v>
      </c>
      <c r="H7960" t="s">
        <v>197</v>
      </c>
      <c r="I7960" t="s">
        <v>154</v>
      </c>
      <c r="J7960">
        <v>10</v>
      </c>
      <c r="K7960">
        <v>0</v>
      </c>
      <c r="L7960">
        <v>10</v>
      </c>
      <c r="M7960">
        <v>16.7</v>
      </c>
      <c r="N7960">
        <v>33.299999999999997</v>
      </c>
      <c r="O7960">
        <v>50</v>
      </c>
      <c r="P7960">
        <v>50</v>
      </c>
      <c r="Q7960">
        <v>50</v>
      </c>
      <c r="R7960" t="s">
        <v>161</v>
      </c>
      <c r="S7960" t="s">
        <v>161</v>
      </c>
      <c r="T7960" t="s">
        <v>161</v>
      </c>
      <c r="U7960" t="s">
        <v>161</v>
      </c>
    </row>
    <row r="7961" spans="1:21" hidden="1" x14ac:dyDescent="0.45">
      <c r="A7961" t="str">
        <f t="shared" si="135"/>
        <v>YAG10EUL8F+MLanguages and area studiesSouth West</v>
      </c>
      <c r="B7961" t="s">
        <v>116</v>
      </c>
      <c r="C7961" t="s">
        <v>142</v>
      </c>
      <c r="D7961">
        <v>10</v>
      </c>
      <c r="E7961" t="s">
        <v>137</v>
      </c>
      <c r="F7961" t="s">
        <v>139</v>
      </c>
      <c r="G7961" t="s">
        <v>138</v>
      </c>
      <c r="H7961" t="s">
        <v>197</v>
      </c>
      <c r="I7961" t="s">
        <v>155</v>
      </c>
      <c r="J7961">
        <v>5</v>
      </c>
      <c r="K7961">
        <v>0</v>
      </c>
      <c r="L7961">
        <v>5</v>
      </c>
      <c r="M7961">
        <v>0</v>
      </c>
      <c r="N7961">
        <v>0</v>
      </c>
      <c r="O7961">
        <v>100</v>
      </c>
      <c r="P7961">
        <v>100</v>
      </c>
      <c r="Q7961">
        <v>100</v>
      </c>
      <c r="R7961" t="s">
        <v>161</v>
      </c>
      <c r="S7961" t="s">
        <v>161</v>
      </c>
      <c r="T7961" t="s">
        <v>161</v>
      </c>
      <c r="U7961" t="s">
        <v>161</v>
      </c>
    </row>
    <row r="7962" spans="1:21" hidden="1" x14ac:dyDescent="0.45">
      <c r="A7962" t="str">
        <f t="shared" si="135"/>
        <v>YAG10EUL8F+MLanguages and area studiesWales</v>
      </c>
      <c r="B7962" t="s">
        <v>116</v>
      </c>
      <c r="C7962" t="s">
        <v>142</v>
      </c>
      <c r="D7962">
        <v>10</v>
      </c>
      <c r="E7962" t="s">
        <v>137</v>
      </c>
      <c r="F7962" t="s">
        <v>139</v>
      </c>
      <c r="G7962" t="s">
        <v>138</v>
      </c>
      <c r="H7962" t="s">
        <v>197</v>
      </c>
      <c r="I7962" t="s">
        <v>158</v>
      </c>
      <c r="J7962">
        <v>5</v>
      </c>
      <c r="K7962">
        <v>0</v>
      </c>
      <c r="L7962">
        <v>5</v>
      </c>
      <c r="M7962">
        <v>25</v>
      </c>
      <c r="N7962">
        <v>25</v>
      </c>
      <c r="O7962">
        <v>50</v>
      </c>
      <c r="P7962">
        <v>50</v>
      </c>
      <c r="Q7962">
        <v>50</v>
      </c>
      <c r="R7962" t="s">
        <v>161</v>
      </c>
      <c r="S7962" t="s">
        <v>161</v>
      </c>
      <c r="T7962" t="s">
        <v>161</v>
      </c>
      <c r="U7962" t="s">
        <v>161</v>
      </c>
    </row>
    <row r="7963" spans="1:21" hidden="1" x14ac:dyDescent="0.45">
      <c r="A7963" t="str">
        <f t="shared" si="135"/>
        <v>YAG10EUL8F+MLanguages and area studiesWest Midlands</v>
      </c>
      <c r="B7963" t="s">
        <v>116</v>
      </c>
      <c r="C7963" t="s">
        <v>142</v>
      </c>
      <c r="D7963">
        <v>10</v>
      </c>
      <c r="E7963" t="s">
        <v>137</v>
      </c>
      <c r="F7963" t="s">
        <v>139</v>
      </c>
      <c r="G7963" t="s">
        <v>138</v>
      </c>
      <c r="H7963" t="s">
        <v>197</v>
      </c>
      <c r="I7963" t="s">
        <v>159</v>
      </c>
      <c r="J7963" t="s">
        <v>161</v>
      </c>
      <c r="K7963" t="s">
        <v>161</v>
      </c>
      <c r="L7963" t="s">
        <v>161</v>
      </c>
      <c r="M7963" t="s">
        <v>161</v>
      </c>
      <c r="N7963" t="s">
        <v>161</v>
      </c>
      <c r="O7963" t="s">
        <v>161</v>
      </c>
      <c r="P7963" t="s">
        <v>161</v>
      </c>
      <c r="Q7963" t="s">
        <v>161</v>
      </c>
      <c r="R7963" t="s">
        <v>161</v>
      </c>
      <c r="S7963" t="s">
        <v>161</v>
      </c>
      <c r="T7963" t="s">
        <v>161</v>
      </c>
      <c r="U7963" t="s">
        <v>161</v>
      </c>
    </row>
    <row r="7964" spans="1:21" hidden="1" x14ac:dyDescent="0.45">
      <c r="A7964" t="str">
        <f t="shared" si="135"/>
        <v>YAG10EUL8F+MLanguages and area studiesYorkshire and The Humber</v>
      </c>
      <c r="B7964" t="s">
        <v>116</v>
      </c>
      <c r="C7964" t="s">
        <v>142</v>
      </c>
      <c r="D7964">
        <v>10</v>
      </c>
      <c r="E7964" t="s">
        <v>137</v>
      </c>
      <c r="F7964" t="s">
        <v>139</v>
      </c>
      <c r="G7964" t="s">
        <v>138</v>
      </c>
      <c r="H7964" t="s">
        <v>197</v>
      </c>
      <c r="I7964" t="s">
        <v>160</v>
      </c>
      <c r="J7964" t="s">
        <v>161</v>
      </c>
      <c r="K7964" t="s">
        <v>161</v>
      </c>
      <c r="L7964" t="s">
        <v>161</v>
      </c>
      <c r="M7964" t="s">
        <v>161</v>
      </c>
      <c r="N7964" t="s">
        <v>161</v>
      </c>
      <c r="O7964" t="s">
        <v>161</v>
      </c>
      <c r="P7964" t="s">
        <v>161</v>
      </c>
      <c r="Q7964" t="s">
        <v>161</v>
      </c>
      <c r="R7964" t="s">
        <v>161</v>
      </c>
      <c r="S7964" t="s">
        <v>161</v>
      </c>
      <c r="T7964" t="s">
        <v>161</v>
      </c>
      <c r="U7964" t="s">
        <v>161</v>
      </c>
    </row>
    <row r="7965" spans="1:21" hidden="1" x14ac:dyDescent="0.45">
      <c r="A7965" t="str">
        <f t="shared" si="135"/>
        <v>YAG10EUL8F+MLanguages and area studiesNA</v>
      </c>
      <c r="B7965" t="s">
        <v>116</v>
      </c>
      <c r="C7965" t="s">
        <v>142</v>
      </c>
      <c r="D7965">
        <v>10</v>
      </c>
      <c r="E7965" t="s">
        <v>137</v>
      </c>
      <c r="F7965" t="s">
        <v>139</v>
      </c>
      <c r="G7965" t="s">
        <v>138</v>
      </c>
      <c r="H7965" t="s">
        <v>197</v>
      </c>
      <c r="I7965" t="s">
        <v>157</v>
      </c>
      <c r="J7965">
        <v>25</v>
      </c>
      <c r="K7965">
        <v>100</v>
      </c>
      <c r="L7965" t="s">
        <v>161</v>
      </c>
      <c r="M7965" t="s">
        <v>161</v>
      </c>
      <c r="N7965" t="s">
        <v>161</v>
      </c>
      <c r="O7965" t="s">
        <v>161</v>
      </c>
      <c r="P7965" t="s">
        <v>161</v>
      </c>
      <c r="Q7965" t="s">
        <v>161</v>
      </c>
      <c r="R7965" t="s">
        <v>157</v>
      </c>
      <c r="S7965" t="s">
        <v>157</v>
      </c>
      <c r="T7965" t="s">
        <v>157</v>
      </c>
      <c r="U7965" t="s">
        <v>157</v>
      </c>
    </row>
    <row r="7966" spans="1:21" hidden="1" x14ac:dyDescent="0.45">
      <c r="A7966" t="str">
        <f t="shared" si="135"/>
        <v>YAG5EUL7F+MLanguages and area studiesAbroad</v>
      </c>
      <c r="B7966" t="s">
        <v>116</v>
      </c>
      <c r="C7966" t="s">
        <v>140</v>
      </c>
      <c r="D7966">
        <v>5</v>
      </c>
      <c r="E7966" t="s">
        <v>137</v>
      </c>
      <c r="F7966" t="s">
        <v>145</v>
      </c>
      <c r="G7966" t="s">
        <v>138</v>
      </c>
      <c r="H7966" t="s">
        <v>197</v>
      </c>
      <c r="I7966" t="s">
        <v>146</v>
      </c>
      <c r="J7966">
        <v>50</v>
      </c>
      <c r="K7966">
        <v>0</v>
      </c>
      <c r="L7966">
        <v>50</v>
      </c>
      <c r="M7966">
        <v>85.1</v>
      </c>
      <c r="N7966">
        <v>4.7</v>
      </c>
      <c r="O7966">
        <v>8.1</v>
      </c>
      <c r="P7966">
        <v>10.199999999999999</v>
      </c>
      <c r="Q7966">
        <v>10.199999999999999</v>
      </c>
      <c r="R7966" t="s">
        <v>161</v>
      </c>
      <c r="S7966" t="s">
        <v>161</v>
      </c>
      <c r="T7966" t="s">
        <v>161</v>
      </c>
      <c r="U7966" t="s">
        <v>161</v>
      </c>
    </row>
    <row r="7967" spans="1:21" hidden="1" x14ac:dyDescent="0.45">
      <c r="A7967" t="str">
        <f t="shared" si="135"/>
        <v>YAG5EUL7F+MLanguages and area studiesEast Midlands</v>
      </c>
      <c r="B7967" t="s">
        <v>116</v>
      </c>
      <c r="C7967" t="s">
        <v>140</v>
      </c>
      <c r="D7967">
        <v>5</v>
      </c>
      <c r="E7967" t="s">
        <v>137</v>
      </c>
      <c r="F7967" t="s">
        <v>145</v>
      </c>
      <c r="G7967" t="s">
        <v>138</v>
      </c>
      <c r="H7967" t="s">
        <v>197</v>
      </c>
      <c r="I7967" t="s">
        <v>147</v>
      </c>
      <c r="J7967">
        <v>10</v>
      </c>
      <c r="K7967">
        <v>0</v>
      </c>
      <c r="L7967">
        <v>10</v>
      </c>
      <c r="M7967">
        <v>37.5</v>
      </c>
      <c r="N7967">
        <v>0</v>
      </c>
      <c r="O7967">
        <v>50</v>
      </c>
      <c r="P7967">
        <v>50</v>
      </c>
      <c r="Q7967">
        <v>62.5</v>
      </c>
      <c r="R7967" t="s">
        <v>161</v>
      </c>
      <c r="S7967" t="s">
        <v>161</v>
      </c>
      <c r="T7967" t="s">
        <v>161</v>
      </c>
      <c r="U7967" t="s">
        <v>161</v>
      </c>
    </row>
    <row r="7968" spans="1:21" hidden="1" x14ac:dyDescent="0.45">
      <c r="A7968" t="str">
        <f t="shared" si="135"/>
        <v>YAG5EUL7F+MLanguages and area studiesEast of England</v>
      </c>
      <c r="B7968" t="s">
        <v>116</v>
      </c>
      <c r="C7968" t="s">
        <v>140</v>
      </c>
      <c r="D7968">
        <v>5</v>
      </c>
      <c r="E7968" t="s">
        <v>137</v>
      </c>
      <c r="F7968" t="s">
        <v>145</v>
      </c>
      <c r="G7968" t="s">
        <v>138</v>
      </c>
      <c r="H7968" t="s">
        <v>197</v>
      </c>
      <c r="I7968" t="s">
        <v>148</v>
      </c>
      <c r="J7968">
        <v>15</v>
      </c>
      <c r="K7968">
        <v>0</v>
      </c>
      <c r="L7968">
        <v>15</v>
      </c>
      <c r="M7968">
        <v>36.1</v>
      </c>
      <c r="N7968">
        <v>0</v>
      </c>
      <c r="O7968">
        <v>53</v>
      </c>
      <c r="P7968">
        <v>56.6</v>
      </c>
      <c r="Q7968">
        <v>63.9</v>
      </c>
      <c r="R7968" t="s">
        <v>161</v>
      </c>
      <c r="S7968" t="s">
        <v>161</v>
      </c>
      <c r="T7968" t="s">
        <v>161</v>
      </c>
      <c r="U7968" t="s">
        <v>161</v>
      </c>
    </row>
    <row r="7969" spans="1:21" hidden="1" x14ac:dyDescent="0.45">
      <c r="A7969" t="str">
        <f t="shared" si="135"/>
        <v>YAG5EUL7F+MLanguages and area studiesLondon</v>
      </c>
      <c r="B7969" t="s">
        <v>116</v>
      </c>
      <c r="C7969" t="s">
        <v>140</v>
      </c>
      <c r="D7969">
        <v>5</v>
      </c>
      <c r="E7969" t="s">
        <v>137</v>
      </c>
      <c r="F7969" t="s">
        <v>145</v>
      </c>
      <c r="G7969" t="s">
        <v>138</v>
      </c>
      <c r="H7969" t="s">
        <v>197</v>
      </c>
      <c r="I7969" t="s">
        <v>149</v>
      </c>
      <c r="J7969">
        <v>180</v>
      </c>
      <c r="K7969">
        <v>0</v>
      </c>
      <c r="L7969">
        <v>180</v>
      </c>
      <c r="M7969">
        <v>37.4</v>
      </c>
      <c r="N7969">
        <v>5</v>
      </c>
      <c r="O7969">
        <v>52</v>
      </c>
      <c r="P7969">
        <v>56.5</v>
      </c>
      <c r="Q7969">
        <v>57.6</v>
      </c>
      <c r="R7969">
        <v>90</v>
      </c>
      <c r="S7969">
        <v>25900</v>
      </c>
      <c r="T7969">
        <v>33200</v>
      </c>
      <c r="U7969">
        <v>47400</v>
      </c>
    </row>
    <row r="7970" spans="1:21" hidden="1" x14ac:dyDescent="0.45">
      <c r="A7970" t="str">
        <f t="shared" si="135"/>
        <v>YAG5EUL7F+MLanguages and area studiesNorth East</v>
      </c>
      <c r="B7970" t="s">
        <v>116</v>
      </c>
      <c r="C7970" t="s">
        <v>140</v>
      </c>
      <c r="D7970">
        <v>5</v>
      </c>
      <c r="E7970" t="s">
        <v>137</v>
      </c>
      <c r="F7970" t="s">
        <v>145</v>
      </c>
      <c r="G7970" t="s">
        <v>138</v>
      </c>
      <c r="H7970" t="s">
        <v>197</v>
      </c>
      <c r="I7970" t="s">
        <v>150</v>
      </c>
      <c r="J7970">
        <v>15</v>
      </c>
      <c r="K7970">
        <v>0</v>
      </c>
      <c r="L7970">
        <v>15</v>
      </c>
      <c r="M7970">
        <v>18.8</v>
      </c>
      <c r="N7970">
        <v>0</v>
      </c>
      <c r="O7970">
        <v>43.7</v>
      </c>
      <c r="P7970">
        <v>81.2</v>
      </c>
      <c r="Q7970">
        <v>81.2</v>
      </c>
      <c r="R7970" t="s">
        <v>161</v>
      </c>
      <c r="S7970" t="s">
        <v>161</v>
      </c>
      <c r="T7970" t="s">
        <v>161</v>
      </c>
      <c r="U7970" t="s">
        <v>161</v>
      </c>
    </row>
    <row r="7971" spans="1:21" hidden="1" x14ac:dyDescent="0.45">
      <c r="A7971" t="str">
        <f t="shared" si="135"/>
        <v>YAG5EUL7F+MLanguages and area studiesNorth West</v>
      </c>
      <c r="B7971" t="s">
        <v>116</v>
      </c>
      <c r="C7971" t="s">
        <v>140</v>
      </c>
      <c r="D7971">
        <v>5</v>
      </c>
      <c r="E7971" t="s">
        <v>137</v>
      </c>
      <c r="F7971" t="s">
        <v>145</v>
      </c>
      <c r="G7971" t="s">
        <v>138</v>
      </c>
      <c r="H7971" t="s">
        <v>197</v>
      </c>
      <c r="I7971" t="s">
        <v>151</v>
      </c>
      <c r="J7971">
        <v>35</v>
      </c>
      <c r="K7971">
        <v>0</v>
      </c>
      <c r="L7971">
        <v>35</v>
      </c>
      <c r="M7971">
        <v>45.1</v>
      </c>
      <c r="N7971">
        <v>3</v>
      </c>
      <c r="O7971">
        <v>45.7</v>
      </c>
      <c r="P7971">
        <v>51.8</v>
      </c>
      <c r="Q7971">
        <v>51.8</v>
      </c>
      <c r="R7971">
        <v>15</v>
      </c>
      <c r="S7971">
        <v>18000</v>
      </c>
      <c r="T7971">
        <v>21500</v>
      </c>
      <c r="U7971">
        <v>23100</v>
      </c>
    </row>
    <row r="7972" spans="1:21" hidden="1" x14ac:dyDescent="0.45">
      <c r="A7972" t="str">
        <f t="shared" si="135"/>
        <v>YAG5EUL7F+MLanguages and area studiesScotland</v>
      </c>
      <c r="B7972" t="s">
        <v>116</v>
      </c>
      <c r="C7972" t="s">
        <v>140</v>
      </c>
      <c r="D7972">
        <v>5</v>
      </c>
      <c r="E7972" t="s">
        <v>137</v>
      </c>
      <c r="F7972" t="s">
        <v>145</v>
      </c>
      <c r="G7972" t="s">
        <v>138</v>
      </c>
      <c r="H7972" t="s">
        <v>197</v>
      </c>
      <c r="I7972" t="s">
        <v>153</v>
      </c>
      <c r="J7972">
        <v>10</v>
      </c>
      <c r="K7972">
        <v>0</v>
      </c>
      <c r="L7972">
        <v>10</v>
      </c>
      <c r="M7972">
        <v>66.7</v>
      </c>
      <c r="N7972">
        <v>0</v>
      </c>
      <c r="O7972">
        <v>16.7</v>
      </c>
      <c r="P7972">
        <v>33.299999999999997</v>
      </c>
      <c r="Q7972">
        <v>33.299999999999997</v>
      </c>
      <c r="R7972" t="s">
        <v>161</v>
      </c>
      <c r="S7972" t="s">
        <v>161</v>
      </c>
      <c r="T7972" t="s">
        <v>161</v>
      </c>
      <c r="U7972" t="s">
        <v>161</v>
      </c>
    </row>
    <row r="7973" spans="1:21" hidden="1" x14ac:dyDescent="0.45">
      <c r="A7973" t="str">
        <f t="shared" si="135"/>
        <v>YAG5EUL7F+MLanguages and area studiesSouth East</v>
      </c>
      <c r="B7973" t="s">
        <v>116</v>
      </c>
      <c r="C7973" t="s">
        <v>140</v>
      </c>
      <c r="D7973">
        <v>5</v>
      </c>
      <c r="E7973" t="s">
        <v>137</v>
      </c>
      <c r="F7973" t="s">
        <v>145</v>
      </c>
      <c r="G7973" t="s">
        <v>138</v>
      </c>
      <c r="H7973" t="s">
        <v>197</v>
      </c>
      <c r="I7973" t="s">
        <v>154</v>
      </c>
      <c r="J7973">
        <v>45</v>
      </c>
      <c r="K7973">
        <v>0</v>
      </c>
      <c r="L7973">
        <v>45</v>
      </c>
      <c r="M7973">
        <v>55.7</v>
      </c>
      <c r="N7973">
        <v>9.1</v>
      </c>
      <c r="O7973">
        <v>27.3</v>
      </c>
      <c r="P7973">
        <v>31.8</v>
      </c>
      <c r="Q7973">
        <v>35.200000000000003</v>
      </c>
      <c r="R7973">
        <v>15</v>
      </c>
      <c r="S7973">
        <v>17900</v>
      </c>
      <c r="T7973">
        <v>26600</v>
      </c>
      <c r="U7973">
        <v>29600</v>
      </c>
    </row>
    <row r="7974" spans="1:21" hidden="1" x14ac:dyDescent="0.45">
      <c r="A7974" t="str">
        <f t="shared" si="135"/>
        <v>YAG5EUL7F+MLanguages and area studiesSouth West</v>
      </c>
      <c r="B7974" t="s">
        <v>116</v>
      </c>
      <c r="C7974" t="s">
        <v>140</v>
      </c>
      <c r="D7974">
        <v>5</v>
      </c>
      <c r="E7974" t="s">
        <v>137</v>
      </c>
      <c r="F7974" t="s">
        <v>145</v>
      </c>
      <c r="G7974" t="s">
        <v>138</v>
      </c>
      <c r="H7974" t="s">
        <v>197</v>
      </c>
      <c r="I7974" t="s">
        <v>155</v>
      </c>
      <c r="J7974">
        <v>20</v>
      </c>
      <c r="K7974">
        <v>0</v>
      </c>
      <c r="L7974">
        <v>20</v>
      </c>
      <c r="M7974">
        <v>29.9</v>
      </c>
      <c r="N7974">
        <v>5.6</v>
      </c>
      <c r="O7974">
        <v>47.7</v>
      </c>
      <c r="P7974">
        <v>53.3</v>
      </c>
      <c r="Q7974">
        <v>64.5</v>
      </c>
      <c r="R7974" t="s">
        <v>161</v>
      </c>
      <c r="S7974" t="s">
        <v>161</v>
      </c>
      <c r="T7974" t="s">
        <v>161</v>
      </c>
      <c r="U7974" t="s">
        <v>161</v>
      </c>
    </row>
    <row r="7975" spans="1:21" hidden="1" x14ac:dyDescent="0.45">
      <c r="A7975" t="str">
        <f t="shared" si="135"/>
        <v>YAG5EUL7F+MLanguages and area studiesUnknown</v>
      </c>
      <c r="B7975" t="s">
        <v>116</v>
      </c>
      <c r="C7975" t="s">
        <v>140</v>
      </c>
      <c r="D7975">
        <v>5</v>
      </c>
      <c r="E7975" t="s">
        <v>137</v>
      </c>
      <c r="F7975" t="s">
        <v>145</v>
      </c>
      <c r="G7975" t="s">
        <v>138</v>
      </c>
      <c r="H7975" t="s">
        <v>197</v>
      </c>
      <c r="I7975" t="s">
        <v>156</v>
      </c>
      <c r="J7975" t="s">
        <v>161</v>
      </c>
      <c r="K7975" t="s">
        <v>161</v>
      </c>
      <c r="L7975" t="s">
        <v>161</v>
      </c>
      <c r="M7975" t="s">
        <v>161</v>
      </c>
      <c r="N7975" t="s">
        <v>161</v>
      </c>
      <c r="O7975" t="s">
        <v>161</v>
      </c>
      <c r="P7975" t="s">
        <v>161</v>
      </c>
      <c r="Q7975" t="s">
        <v>161</v>
      </c>
      <c r="R7975" t="s">
        <v>157</v>
      </c>
      <c r="S7975" t="s">
        <v>157</v>
      </c>
      <c r="T7975" t="s">
        <v>157</v>
      </c>
      <c r="U7975" t="s">
        <v>157</v>
      </c>
    </row>
    <row r="7976" spans="1:21" hidden="1" x14ac:dyDescent="0.45">
      <c r="A7976" t="str">
        <f t="shared" si="135"/>
        <v>YAG5EUL7F+MLanguages and area studiesWales</v>
      </c>
      <c r="B7976" t="s">
        <v>116</v>
      </c>
      <c r="C7976" t="s">
        <v>140</v>
      </c>
      <c r="D7976">
        <v>5</v>
      </c>
      <c r="E7976" t="s">
        <v>137</v>
      </c>
      <c r="F7976" t="s">
        <v>145</v>
      </c>
      <c r="G7976" t="s">
        <v>138</v>
      </c>
      <c r="H7976" t="s">
        <v>197</v>
      </c>
      <c r="I7976" t="s">
        <v>158</v>
      </c>
      <c r="J7976">
        <v>5</v>
      </c>
      <c r="K7976">
        <v>0</v>
      </c>
      <c r="L7976">
        <v>5</v>
      </c>
      <c r="M7976">
        <v>25</v>
      </c>
      <c r="N7976">
        <v>0</v>
      </c>
      <c r="O7976">
        <v>75</v>
      </c>
      <c r="P7976">
        <v>75</v>
      </c>
      <c r="Q7976">
        <v>75</v>
      </c>
      <c r="R7976" t="s">
        <v>161</v>
      </c>
      <c r="S7976" t="s">
        <v>161</v>
      </c>
      <c r="T7976" t="s">
        <v>161</v>
      </c>
      <c r="U7976" t="s">
        <v>161</v>
      </c>
    </row>
    <row r="7977" spans="1:21" hidden="1" x14ac:dyDescent="0.45">
      <c r="A7977" t="str">
        <f t="shared" si="135"/>
        <v>YAG5EUL7F+MLanguages and area studiesWest Midlands</v>
      </c>
      <c r="B7977" t="s">
        <v>116</v>
      </c>
      <c r="C7977" t="s">
        <v>140</v>
      </c>
      <c r="D7977">
        <v>5</v>
      </c>
      <c r="E7977" t="s">
        <v>137</v>
      </c>
      <c r="F7977" t="s">
        <v>145</v>
      </c>
      <c r="G7977" t="s">
        <v>138</v>
      </c>
      <c r="H7977" t="s">
        <v>197</v>
      </c>
      <c r="I7977" t="s">
        <v>159</v>
      </c>
      <c r="J7977">
        <v>10</v>
      </c>
      <c r="K7977">
        <v>0</v>
      </c>
      <c r="L7977">
        <v>10</v>
      </c>
      <c r="M7977">
        <v>58.3</v>
      </c>
      <c r="N7977">
        <v>8.3000000000000007</v>
      </c>
      <c r="O7977">
        <v>33.299999999999997</v>
      </c>
      <c r="P7977">
        <v>33.299999999999997</v>
      </c>
      <c r="Q7977">
        <v>33.299999999999997</v>
      </c>
      <c r="R7977" t="s">
        <v>161</v>
      </c>
      <c r="S7977" t="s">
        <v>161</v>
      </c>
      <c r="T7977" t="s">
        <v>161</v>
      </c>
      <c r="U7977" t="s">
        <v>161</v>
      </c>
    </row>
    <row r="7978" spans="1:21" hidden="1" x14ac:dyDescent="0.45">
      <c r="A7978" t="str">
        <f t="shared" si="135"/>
        <v>YAG5EUL7F+MLanguages and area studiesYorkshire and The Humber</v>
      </c>
      <c r="B7978" t="s">
        <v>116</v>
      </c>
      <c r="C7978" t="s">
        <v>140</v>
      </c>
      <c r="D7978">
        <v>5</v>
      </c>
      <c r="E7978" t="s">
        <v>137</v>
      </c>
      <c r="F7978" t="s">
        <v>145</v>
      </c>
      <c r="G7978" t="s">
        <v>138</v>
      </c>
      <c r="H7978" t="s">
        <v>197</v>
      </c>
      <c r="I7978" t="s">
        <v>160</v>
      </c>
      <c r="J7978">
        <v>15</v>
      </c>
      <c r="K7978">
        <v>0</v>
      </c>
      <c r="L7978">
        <v>15</v>
      </c>
      <c r="M7978">
        <v>30</v>
      </c>
      <c r="N7978">
        <v>0</v>
      </c>
      <c r="O7978">
        <v>52.5</v>
      </c>
      <c r="P7978">
        <v>70</v>
      </c>
      <c r="Q7978">
        <v>70</v>
      </c>
      <c r="R7978" t="s">
        <v>161</v>
      </c>
      <c r="S7978" t="s">
        <v>161</v>
      </c>
      <c r="T7978" t="s">
        <v>161</v>
      </c>
      <c r="U7978" t="s">
        <v>161</v>
      </c>
    </row>
    <row r="7979" spans="1:21" hidden="1" x14ac:dyDescent="0.45">
      <c r="A7979" t="str">
        <f t="shared" si="135"/>
        <v>YAG5EUL7F+MLanguages and area studiesNA</v>
      </c>
      <c r="B7979" t="s">
        <v>116</v>
      </c>
      <c r="C7979" t="s">
        <v>140</v>
      </c>
      <c r="D7979">
        <v>5</v>
      </c>
      <c r="E7979" t="s">
        <v>137</v>
      </c>
      <c r="F7979" t="s">
        <v>145</v>
      </c>
      <c r="G7979" t="s">
        <v>138</v>
      </c>
      <c r="H7979" t="s">
        <v>197</v>
      </c>
      <c r="I7979" t="s">
        <v>157</v>
      </c>
      <c r="J7979">
        <v>255</v>
      </c>
      <c r="K7979">
        <v>97.6</v>
      </c>
      <c r="L7979">
        <v>10</v>
      </c>
      <c r="M7979">
        <v>0</v>
      </c>
      <c r="N7979">
        <v>0</v>
      </c>
      <c r="O7979">
        <v>0</v>
      </c>
      <c r="P7979">
        <v>0</v>
      </c>
      <c r="Q7979">
        <v>2.4</v>
      </c>
      <c r="R7979" t="s">
        <v>157</v>
      </c>
      <c r="S7979" t="s">
        <v>157</v>
      </c>
      <c r="T7979" t="s">
        <v>157</v>
      </c>
      <c r="U7979" t="s">
        <v>157</v>
      </c>
    </row>
    <row r="7980" spans="1:21" hidden="1" x14ac:dyDescent="0.45">
      <c r="A7980" t="str">
        <f t="shared" si="135"/>
        <v>YAG5EUL8F+MLanguages and area studiesAbroad</v>
      </c>
      <c r="B7980" t="s">
        <v>116</v>
      </c>
      <c r="C7980" t="s">
        <v>140</v>
      </c>
      <c r="D7980">
        <v>5</v>
      </c>
      <c r="E7980" t="s">
        <v>137</v>
      </c>
      <c r="F7980" t="s">
        <v>139</v>
      </c>
      <c r="G7980" t="s">
        <v>138</v>
      </c>
      <c r="H7980" t="s">
        <v>197</v>
      </c>
      <c r="I7980" t="s">
        <v>146</v>
      </c>
      <c r="J7980">
        <v>10</v>
      </c>
      <c r="K7980">
        <v>0</v>
      </c>
      <c r="L7980">
        <v>10</v>
      </c>
      <c r="M7980">
        <v>90</v>
      </c>
      <c r="N7980">
        <v>0</v>
      </c>
      <c r="O7980">
        <v>10</v>
      </c>
      <c r="P7980">
        <v>10</v>
      </c>
      <c r="Q7980">
        <v>10</v>
      </c>
      <c r="R7980" t="s">
        <v>161</v>
      </c>
      <c r="S7980" t="s">
        <v>161</v>
      </c>
      <c r="T7980" t="s">
        <v>161</v>
      </c>
      <c r="U7980" t="s">
        <v>161</v>
      </c>
    </row>
    <row r="7981" spans="1:21" hidden="1" x14ac:dyDescent="0.45">
      <c r="A7981" t="str">
        <f t="shared" si="135"/>
        <v>YAG5EUL8F+MLanguages and area studiesEast Midlands</v>
      </c>
      <c r="B7981" t="s">
        <v>116</v>
      </c>
      <c r="C7981" t="s">
        <v>140</v>
      </c>
      <c r="D7981">
        <v>5</v>
      </c>
      <c r="E7981" t="s">
        <v>137</v>
      </c>
      <c r="F7981" t="s">
        <v>139</v>
      </c>
      <c r="G7981" t="s">
        <v>138</v>
      </c>
      <c r="H7981" t="s">
        <v>197</v>
      </c>
      <c r="I7981" t="s">
        <v>147</v>
      </c>
      <c r="J7981">
        <v>5</v>
      </c>
      <c r="K7981">
        <v>0</v>
      </c>
      <c r="L7981">
        <v>5</v>
      </c>
      <c r="M7981">
        <v>33.299999999999997</v>
      </c>
      <c r="N7981">
        <v>0</v>
      </c>
      <c r="O7981">
        <v>66.7</v>
      </c>
      <c r="P7981">
        <v>66.7</v>
      </c>
      <c r="Q7981">
        <v>66.7</v>
      </c>
      <c r="R7981" t="s">
        <v>161</v>
      </c>
      <c r="S7981" t="s">
        <v>161</v>
      </c>
      <c r="T7981" t="s">
        <v>161</v>
      </c>
      <c r="U7981" t="s">
        <v>161</v>
      </c>
    </row>
    <row r="7982" spans="1:21" hidden="1" x14ac:dyDescent="0.45">
      <c r="A7982" t="str">
        <f t="shared" si="135"/>
        <v>YAG5EUL8F+MLanguages and area studiesEast of England</v>
      </c>
      <c r="B7982" t="s">
        <v>116</v>
      </c>
      <c r="C7982" t="s">
        <v>140</v>
      </c>
      <c r="D7982">
        <v>5</v>
      </c>
      <c r="E7982" t="s">
        <v>137</v>
      </c>
      <c r="F7982" t="s">
        <v>139</v>
      </c>
      <c r="G7982" t="s">
        <v>138</v>
      </c>
      <c r="H7982" t="s">
        <v>197</v>
      </c>
      <c r="I7982" t="s">
        <v>148</v>
      </c>
      <c r="J7982">
        <v>5</v>
      </c>
      <c r="K7982">
        <v>0</v>
      </c>
      <c r="L7982">
        <v>5</v>
      </c>
      <c r="M7982">
        <v>75</v>
      </c>
      <c r="N7982">
        <v>0</v>
      </c>
      <c r="O7982">
        <v>25</v>
      </c>
      <c r="P7982">
        <v>25</v>
      </c>
      <c r="Q7982">
        <v>25</v>
      </c>
      <c r="R7982" t="s">
        <v>161</v>
      </c>
      <c r="S7982" t="s">
        <v>161</v>
      </c>
      <c r="T7982" t="s">
        <v>161</v>
      </c>
      <c r="U7982" t="s">
        <v>161</v>
      </c>
    </row>
    <row r="7983" spans="1:21" hidden="1" x14ac:dyDescent="0.45">
      <c r="A7983" t="str">
        <f t="shared" si="135"/>
        <v>YAG5EUL8F+MLanguages and area studiesLondon</v>
      </c>
      <c r="B7983" t="s">
        <v>116</v>
      </c>
      <c r="C7983" t="s">
        <v>140</v>
      </c>
      <c r="D7983">
        <v>5</v>
      </c>
      <c r="E7983" t="s">
        <v>137</v>
      </c>
      <c r="F7983" t="s">
        <v>139</v>
      </c>
      <c r="G7983" t="s">
        <v>138</v>
      </c>
      <c r="H7983" t="s">
        <v>197</v>
      </c>
      <c r="I7983" t="s">
        <v>149</v>
      </c>
      <c r="J7983">
        <v>15</v>
      </c>
      <c r="K7983">
        <v>0</v>
      </c>
      <c r="L7983">
        <v>15</v>
      </c>
      <c r="M7983">
        <v>40</v>
      </c>
      <c r="N7983">
        <v>0</v>
      </c>
      <c r="O7983">
        <v>60</v>
      </c>
      <c r="P7983">
        <v>60</v>
      </c>
      <c r="Q7983">
        <v>60</v>
      </c>
      <c r="R7983" t="s">
        <v>161</v>
      </c>
      <c r="S7983" t="s">
        <v>161</v>
      </c>
      <c r="T7983" t="s">
        <v>161</v>
      </c>
      <c r="U7983" t="s">
        <v>161</v>
      </c>
    </row>
    <row r="7984" spans="1:21" hidden="1" x14ac:dyDescent="0.45">
      <c r="A7984" t="str">
        <f t="shared" si="135"/>
        <v>YAG5EUL8F+MLanguages and area studiesNorth East</v>
      </c>
      <c r="B7984" t="s">
        <v>116</v>
      </c>
      <c r="C7984" t="s">
        <v>140</v>
      </c>
      <c r="D7984">
        <v>5</v>
      </c>
      <c r="E7984" t="s">
        <v>137</v>
      </c>
      <c r="F7984" t="s">
        <v>139</v>
      </c>
      <c r="G7984" t="s">
        <v>138</v>
      </c>
      <c r="H7984" t="s">
        <v>197</v>
      </c>
      <c r="I7984" t="s">
        <v>150</v>
      </c>
      <c r="J7984" t="s">
        <v>161</v>
      </c>
      <c r="K7984" t="s">
        <v>161</v>
      </c>
      <c r="L7984" t="s">
        <v>161</v>
      </c>
      <c r="M7984" t="s">
        <v>161</v>
      </c>
      <c r="N7984" t="s">
        <v>161</v>
      </c>
      <c r="O7984" t="s">
        <v>161</v>
      </c>
      <c r="P7984" t="s">
        <v>161</v>
      </c>
      <c r="Q7984" t="s">
        <v>161</v>
      </c>
      <c r="R7984" t="s">
        <v>161</v>
      </c>
      <c r="S7984" t="s">
        <v>161</v>
      </c>
      <c r="T7984" t="s">
        <v>161</v>
      </c>
      <c r="U7984" t="s">
        <v>161</v>
      </c>
    </row>
    <row r="7985" spans="1:21" hidden="1" x14ac:dyDescent="0.45">
      <c r="A7985" t="str">
        <f t="shared" si="135"/>
        <v>YAG5EUL8F+MLanguages and area studiesNorth West</v>
      </c>
      <c r="B7985" t="s">
        <v>116</v>
      </c>
      <c r="C7985" t="s">
        <v>140</v>
      </c>
      <c r="D7985">
        <v>5</v>
      </c>
      <c r="E7985" t="s">
        <v>137</v>
      </c>
      <c r="F7985" t="s">
        <v>139</v>
      </c>
      <c r="G7985" t="s">
        <v>138</v>
      </c>
      <c r="H7985" t="s">
        <v>197</v>
      </c>
      <c r="I7985" t="s">
        <v>151</v>
      </c>
      <c r="J7985">
        <v>5</v>
      </c>
      <c r="K7985">
        <v>0</v>
      </c>
      <c r="L7985">
        <v>5</v>
      </c>
      <c r="M7985">
        <v>33.299999999999997</v>
      </c>
      <c r="N7985">
        <v>0</v>
      </c>
      <c r="O7985">
        <v>66.7</v>
      </c>
      <c r="P7985">
        <v>66.7</v>
      </c>
      <c r="Q7985">
        <v>66.7</v>
      </c>
      <c r="R7985" t="s">
        <v>161</v>
      </c>
      <c r="S7985" t="s">
        <v>161</v>
      </c>
      <c r="T7985" t="s">
        <v>161</v>
      </c>
      <c r="U7985" t="s">
        <v>161</v>
      </c>
    </row>
    <row r="7986" spans="1:21" hidden="1" x14ac:dyDescent="0.45">
      <c r="A7986" t="str">
        <f t="shared" si="135"/>
        <v>YAG5EUL8F+MLanguages and area studiesNorthern Ireland</v>
      </c>
      <c r="B7986" t="s">
        <v>116</v>
      </c>
      <c r="C7986" t="s">
        <v>140</v>
      </c>
      <c r="D7986">
        <v>5</v>
      </c>
      <c r="E7986" t="s">
        <v>137</v>
      </c>
      <c r="F7986" t="s">
        <v>139</v>
      </c>
      <c r="G7986" t="s">
        <v>138</v>
      </c>
      <c r="H7986" t="s">
        <v>197</v>
      </c>
      <c r="I7986" t="s">
        <v>152</v>
      </c>
      <c r="J7986" t="s">
        <v>161</v>
      </c>
      <c r="K7986" t="s">
        <v>161</v>
      </c>
      <c r="L7986" t="s">
        <v>161</v>
      </c>
      <c r="M7986" t="s">
        <v>161</v>
      </c>
      <c r="N7986" t="s">
        <v>161</v>
      </c>
      <c r="O7986" t="s">
        <v>161</v>
      </c>
      <c r="P7986" t="s">
        <v>161</v>
      </c>
      <c r="Q7986" t="s">
        <v>161</v>
      </c>
      <c r="R7986" t="s">
        <v>161</v>
      </c>
      <c r="S7986" t="s">
        <v>161</v>
      </c>
      <c r="T7986" t="s">
        <v>161</v>
      </c>
      <c r="U7986" t="s">
        <v>161</v>
      </c>
    </row>
    <row r="7987" spans="1:21" hidden="1" x14ac:dyDescent="0.45">
      <c r="A7987" t="str">
        <f t="shared" si="135"/>
        <v>YAG5EUL8F+MLanguages and area studiesScotland</v>
      </c>
      <c r="B7987" t="s">
        <v>116</v>
      </c>
      <c r="C7987" t="s">
        <v>140</v>
      </c>
      <c r="D7987">
        <v>5</v>
      </c>
      <c r="E7987" t="s">
        <v>137</v>
      </c>
      <c r="F7987" t="s">
        <v>139</v>
      </c>
      <c r="G7987" t="s">
        <v>138</v>
      </c>
      <c r="H7987" t="s">
        <v>197</v>
      </c>
      <c r="I7987" t="s">
        <v>153</v>
      </c>
      <c r="J7987" t="s">
        <v>161</v>
      </c>
      <c r="K7987" t="s">
        <v>161</v>
      </c>
      <c r="L7987" t="s">
        <v>161</v>
      </c>
      <c r="M7987" t="s">
        <v>161</v>
      </c>
      <c r="N7987" t="s">
        <v>161</v>
      </c>
      <c r="O7987" t="s">
        <v>161</v>
      </c>
      <c r="P7987" t="s">
        <v>161</v>
      </c>
      <c r="Q7987" t="s">
        <v>161</v>
      </c>
      <c r="R7987" t="s">
        <v>161</v>
      </c>
      <c r="S7987" t="s">
        <v>161</v>
      </c>
      <c r="T7987" t="s">
        <v>161</v>
      </c>
      <c r="U7987" t="s">
        <v>161</v>
      </c>
    </row>
    <row r="7988" spans="1:21" hidden="1" x14ac:dyDescent="0.45">
      <c r="A7988" t="str">
        <f t="shared" si="135"/>
        <v>YAG5EUL8F+MLanguages and area studiesSouth East</v>
      </c>
      <c r="B7988" t="s">
        <v>116</v>
      </c>
      <c r="C7988" t="s">
        <v>140</v>
      </c>
      <c r="D7988">
        <v>5</v>
      </c>
      <c r="E7988" t="s">
        <v>137</v>
      </c>
      <c r="F7988" t="s">
        <v>139</v>
      </c>
      <c r="G7988" t="s">
        <v>138</v>
      </c>
      <c r="H7988" t="s">
        <v>197</v>
      </c>
      <c r="I7988" t="s">
        <v>154</v>
      </c>
      <c r="J7988">
        <v>15</v>
      </c>
      <c r="K7988">
        <v>0</v>
      </c>
      <c r="L7988">
        <v>15</v>
      </c>
      <c r="M7988">
        <v>30.8</v>
      </c>
      <c r="N7988">
        <v>15.4</v>
      </c>
      <c r="O7988">
        <v>53.8</v>
      </c>
      <c r="P7988">
        <v>53.8</v>
      </c>
      <c r="Q7988">
        <v>53.8</v>
      </c>
      <c r="R7988" t="s">
        <v>161</v>
      </c>
      <c r="S7988" t="s">
        <v>161</v>
      </c>
      <c r="T7988" t="s">
        <v>161</v>
      </c>
      <c r="U7988" t="s">
        <v>161</v>
      </c>
    </row>
    <row r="7989" spans="1:21" hidden="1" x14ac:dyDescent="0.45">
      <c r="A7989" t="str">
        <f t="shared" si="135"/>
        <v>YAG5EUL8F+MLanguages and area studiesSouth West</v>
      </c>
      <c r="B7989" t="s">
        <v>116</v>
      </c>
      <c r="C7989" t="s">
        <v>140</v>
      </c>
      <c r="D7989">
        <v>5</v>
      </c>
      <c r="E7989" t="s">
        <v>137</v>
      </c>
      <c r="F7989" t="s">
        <v>139</v>
      </c>
      <c r="G7989" t="s">
        <v>138</v>
      </c>
      <c r="H7989" t="s">
        <v>197</v>
      </c>
      <c r="I7989" t="s">
        <v>155</v>
      </c>
      <c r="J7989">
        <v>5</v>
      </c>
      <c r="K7989">
        <v>0</v>
      </c>
      <c r="L7989">
        <v>5</v>
      </c>
      <c r="M7989">
        <v>33.299999999999997</v>
      </c>
      <c r="N7989">
        <v>0</v>
      </c>
      <c r="O7989">
        <v>33.299999999999997</v>
      </c>
      <c r="P7989">
        <v>66.7</v>
      </c>
      <c r="Q7989">
        <v>66.7</v>
      </c>
      <c r="R7989" t="s">
        <v>161</v>
      </c>
      <c r="S7989" t="s">
        <v>161</v>
      </c>
      <c r="T7989" t="s">
        <v>161</v>
      </c>
      <c r="U7989" t="s">
        <v>161</v>
      </c>
    </row>
    <row r="7990" spans="1:21" hidden="1" x14ac:dyDescent="0.45">
      <c r="A7990" t="str">
        <f t="shared" si="135"/>
        <v>YAG5EUL8F+MLanguages and area studiesWest Midlands</v>
      </c>
      <c r="B7990" t="s">
        <v>116</v>
      </c>
      <c r="C7990" t="s">
        <v>140</v>
      </c>
      <c r="D7990">
        <v>5</v>
      </c>
      <c r="E7990" t="s">
        <v>137</v>
      </c>
      <c r="F7990" t="s">
        <v>139</v>
      </c>
      <c r="G7990" t="s">
        <v>138</v>
      </c>
      <c r="H7990" t="s">
        <v>197</v>
      </c>
      <c r="I7990" t="s">
        <v>159</v>
      </c>
      <c r="J7990">
        <v>5</v>
      </c>
      <c r="K7990">
        <v>0</v>
      </c>
      <c r="L7990">
        <v>5</v>
      </c>
      <c r="M7990">
        <v>0</v>
      </c>
      <c r="N7990">
        <v>0</v>
      </c>
      <c r="O7990">
        <v>66.7</v>
      </c>
      <c r="P7990">
        <v>100</v>
      </c>
      <c r="Q7990">
        <v>100</v>
      </c>
      <c r="R7990" t="s">
        <v>161</v>
      </c>
      <c r="S7990" t="s">
        <v>161</v>
      </c>
      <c r="T7990" t="s">
        <v>161</v>
      </c>
      <c r="U7990" t="s">
        <v>161</v>
      </c>
    </row>
    <row r="7991" spans="1:21" hidden="1" x14ac:dyDescent="0.45">
      <c r="A7991" t="str">
        <f t="shared" si="135"/>
        <v>YAG5EUL8F+MLanguages and area studiesYorkshire and The Humber</v>
      </c>
      <c r="B7991" t="s">
        <v>116</v>
      </c>
      <c r="C7991" t="s">
        <v>140</v>
      </c>
      <c r="D7991">
        <v>5</v>
      </c>
      <c r="E7991" t="s">
        <v>137</v>
      </c>
      <c r="F7991" t="s">
        <v>139</v>
      </c>
      <c r="G7991" t="s">
        <v>138</v>
      </c>
      <c r="H7991" t="s">
        <v>197</v>
      </c>
      <c r="I7991" t="s">
        <v>160</v>
      </c>
      <c r="J7991">
        <v>5</v>
      </c>
      <c r="K7991">
        <v>0</v>
      </c>
      <c r="L7991">
        <v>5</v>
      </c>
      <c r="M7991">
        <v>66.7</v>
      </c>
      <c r="N7991">
        <v>0</v>
      </c>
      <c r="O7991">
        <v>33.299999999999997</v>
      </c>
      <c r="P7991">
        <v>33.299999999999997</v>
      </c>
      <c r="Q7991">
        <v>33.299999999999997</v>
      </c>
      <c r="R7991" t="s">
        <v>161</v>
      </c>
      <c r="S7991" t="s">
        <v>161</v>
      </c>
      <c r="T7991" t="s">
        <v>161</v>
      </c>
      <c r="U7991" t="s">
        <v>161</v>
      </c>
    </row>
    <row r="7992" spans="1:21" hidden="1" x14ac:dyDescent="0.45">
      <c r="A7992" t="str">
        <f t="shared" si="135"/>
        <v>YAG5EUL8F+MLanguages and area studiesNA</v>
      </c>
      <c r="B7992" t="s">
        <v>116</v>
      </c>
      <c r="C7992" t="s">
        <v>140</v>
      </c>
      <c r="D7992">
        <v>5</v>
      </c>
      <c r="E7992" t="s">
        <v>137</v>
      </c>
      <c r="F7992" t="s">
        <v>139</v>
      </c>
      <c r="G7992" t="s">
        <v>138</v>
      </c>
      <c r="H7992" t="s">
        <v>197</v>
      </c>
      <c r="I7992" t="s">
        <v>157</v>
      </c>
      <c r="J7992">
        <v>15</v>
      </c>
      <c r="K7992">
        <v>100</v>
      </c>
      <c r="L7992" t="s">
        <v>161</v>
      </c>
      <c r="M7992" t="s">
        <v>161</v>
      </c>
      <c r="N7992" t="s">
        <v>161</v>
      </c>
      <c r="O7992" t="s">
        <v>161</v>
      </c>
      <c r="P7992" t="s">
        <v>161</v>
      </c>
      <c r="Q7992" t="s">
        <v>161</v>
      </c>
      <c r="R7992" t="s">
        <v>157</v>
      </c>
      <c r="S7992" t="s">
        <v>157</v>
      </c>
      <c r="T7992" t="s">
        <v>157</v>
      </c>
      <c r="U7992" t="s">
        <v>157</v>
      </c>
    </row>
    <row r="7993" spans="1:21" hidden="1" x14ac:dyDescent="0.45">
      <c r="A7993" t="str">
        <f t="shared" si="135"/>
        <v>YAG3EUL7F+MLanguages and area studiesAbroad</v>
      </c>
      <c r="B7993" t="s">
        <v>116</v>
      </c>
      <c r="C7993" t="s">
        <v>141</v>
      </c>
      <c r="D7993">
        <v>3</v>
      </c>
      <c r="E7993" t="s">
        <v>137</v>
      </c>
      <c r="F7993" t="s">
        <v>145</v>
      </c>
      <c r="G7993" t="s">
        <v>138</v>
      </c>
      <c r="H7993" t="s">
        <v>197</v>
      </c>
      <c r="I7993" t="s">
        <v>146</v>
      </c>
      <c r="J7993">
        <v>50</v>
      </c>
      <c r="K7993">
        <v>0</v>
      </c>
      <c r="L7993">
        <v>50</v>
      </c>
      <c r="M7993">
        <v>74.599999999999994</v>
      </c>
      <c r="N7993">
        <v>6.9</v>
      </c>
      <c r="O7993">
        <v>10.3</v>
      </c>
      <c r="P7993">
        <v>16.5</v>
      </c>
      <c r="Q7993">
        <v>18.600000000000001</v>
      </c>
      <c r="R7993" t="s">
        <v>161</v>
      </c>
      <c r="S7993" t="s">
        <v>161</v>
      </c>
      <c r="T7993" t="s">
        <v>161</v>
      </c>
      <c r="U7993" t="s">
        <v>161</v>
      </c>
    </row>
    <row r="7994" spans="1:21" hidden="1" x14ac:dyDescent="0.45">
      <c r="A7994" t="str">
        <f t="shared" si="135"/>
        <v>YAG3EUL7F+MLanguages and area studiesEast Midlands</v>
      </c>
      <c r="B7994" t="s">
        <v>116</v>
      </c>
      <c r="C7994" t="s">
        <v>141</v>
      </c>
      <c r="D7994">
        <v>3</v>
      </c>
      <c r="E7994" t="s">
        <v>137</v>
      </c>
      <c r="F7994" t="s">
        <v>145</v>
      </c>
      <c r="G7994" t="s">
        <v>138</v>
      </c>
      <c r="H7994" t="s">
        <v>197</v>
      </c>
      <c r="I7994" t="s">
        <v>147</v>
      </c>
      <c r="J7994">
        <v>5</v>
      </c>
      <c r="K7994">
        <v>0</v>
      </c>
      <c r="L7994">
        <v>5</v>
      </c>
      <c r="M7994">
        <v>40</v>
      </c>
      <c r="N7994">
        <v>20</v>
      </c>
      <c r="O7994">
        <v>20</v>
      </c>
      <c r="P7994">
        <v>20</v>
      </c>
      <c r="Q7994">
        <v>40</v>
      </c>
      <c r="R7994" t="s">
        <v>161</v>
      </c>
      <c r="S7994" t="s">
        <v>161</v>
      </c>
      <c r="T7994" t="s">
        <v>161</v>
      </c>
      <c r="U7994" t="s">
        <v>161</v>
      </c>
    </row>
    <row r="7995" spans="1:21" hidden="1" x14ac:dyDescent="0.45">
      <c r="A7995" t="str">
        <f t="shared" si="135"/>
        <v>YAG3EUL7F+MLanguages and area studiesEast of England</v>
      </c>
      <c r="B7995" t="s">
        <v>116</v>
      </c>
      <c r="C7995" t="s">
        <v>141</v>
      </c>
      <c r="D7995">
        <v>3</v>
      </c>
      <c r="E7995" t="s">
        <v>137</v>
      </c>
      <c r="F7995" t="s">
        <v>145</v>
      </c>
      <c r="G7995" t="s">
        <v>138</v>
      </c>
      <c r="H7995" t="s">
        <v>197</v>
      </c>
      <c r="I7995" t="s">
        <v>148</v>
      </c>
      <c r="J7995">
        <v>20</v>
      </c>
      <c r="K7995">
        <v>0</v>
      </c>
      <c r="L7995">
        <v>20</v>
      </c>
      <c r="M7995">
        <v>36.200000000000003</v>
      </c>
      <c r="N7995">
        <v>18.100000000000001</v>
      </c>
      <c r="O7995">
        <v>28.4</v>
      </c>
      <c r="P7995">
        <v>38.799999999999997</v>
      </c>
      <c r="Q7995">
        <v>45.7</v>
      </c>
      <c r="R7995" t="s">
        <v>161</v>
      </c>
      <c r="S7995" t="s">
        <v>161</v>
      </c>
      <c r="T7995" t="s">
        <v>161</v>
      </c>
      <c r="U7995" t="s">
        <v>161</v>
      </c>
    </row>
    <row r="7996" spans="1:21" hidden="1" x14ac:dyDescent="0.45">
      <c r="A7996" t="str">
        <f t="shared" si="135"/>
        <v>YAG3EUL7F+MLanguages and area studiesLondon</v>
      </c>
      <c r="B7996" t="s">
        <v>116</v>
      </c>
      <c r="C7996" t="s">
        <v>141</v>
      </c>
      <c r="D7996">
        <v>3</v>
      </c>
      <c r="E7996" t="s">
        <v>137</v>
      </c>
      <c r="F7996" t="s">
        <v>145</v>
      </c>
      <c r="G7996" t="s">
        <v>138</v>
      </c>
      <c r="H7996" t="s">
        <v>197</v>
      </c>
      <c r="I7996" t="s">
        <v>149</v>
      </c>
      <c r="J7996">
        <v>170</v>
      </c>
      <c r="K7996">
        <v>0</v>
      </c>
      <c r="L7996">
        <v>170</v>
      </c>
      <c r="M7996">
        <v>33.9</v>
      </c>
      <c r="N7996">
        <v>7.1</v>
      </c>
      <c r="O7996">
        <v>47.5</v>
      </c>
      <c r="P7996">
        <v>58.5</v>
      </c>
      <c r="Q7996">
        <v>59.1</v>
      </c>
      <c r="R7996">
        <v>75</v>
      </c>
      <c r="S7996">
        <v>21500</v>
      </c>
      <c r="T7996">
        <v>27000</v>
      </c>
      <c r="U7996">
        <v>34300</v>
      </c>
    </row>
    <row r="7997" spans="1:21" hidden="1" x14ac:dyDescent="0.45">
      <c r="A7997" t="str">
        <f t="shared" si="135"/>
        <v>YAG3EUL7F+MLanguages and area studiesNorth East</v>
      </c>
      <c r="B7997" t="s">
        <v>116</v>
      </c>
      <c r="C7997" t="s">
        <v>141</v>
      </c>
      <c r="D7997">
        <v>3</v>
      </c>
      <c r="E7997" t="s">
        <v>137</v>
      </c>
      <c r="F7997" t="s">
        <v>145</v>
      </c>
      <c r="G7997" t="s">
        <v>138</v>
      </c>
      <c r="H7997" t="s">
        <v>197</v>
      </c>
      <c r="I7997" t="s">
        <v>150</v>
      </c>
      <c r="J7997" t="s">
        <v>161</v>
      </c>
      <c r="K7997" t="s">
        <v>161</v>
      </c>
      <c r="L7997" t="s">
        <v>161</v>
      </c>
      <c r="M7997" t="s">
        <v>161</v>
      </c>
      <c r="N7997" t="s">
        <v>161</v>
      </c>
      <c r="O7997" t="s">
        <v>161</v>
      </c>
      <c r="P7997" t="s">
        <v>161</v>
      </c>
      <c r="Q7997" t="s">
        <v>161</v>
      </c>
      <c r="R7997" t="s">
        <v>161</v>
      </c>
      <c r="S7997" t="s">
        <v>161</v>
      </c>
      <c r="T7997" t="s">
        <v>161</v>
      </c>
      <c r="U7997" t="s">
        <v>161</v>
      </c>
    </row>
    <row r="7998" spans="1:21" hidden="1" x14ac:dyDescent="0.45">
      <c r="A7998" t="str">
        <f t="shared" si="135"/>
        <v>YAG3EUL7F+MLanguages and area studiesNorth West</v>
      </c>
      <c r="B7998" t="s">
        <v>116</v>
      </c>
      <c r="C7998" t="s">
        <v>141</v>
      </c>
      <c r="D7998">
        <v>3</v>
      </c>
      <c r="E7998" t="s">
        <v>137</v>
      </c>
      <c r="F7998" t="s">
        <v>145</v>
      </c>
      <c r="G7998" t="s">
        <v>138</v>
      </c>
      <c r="H7998" t="s">
        <v>197</v>
      </c>
      <c r="I7998" t="s">
        <v>151</v>
      </c>
      <c r="J7998">
        <v>20</v>
      </c>
      <c r="K7998">
        <v>0</v>
      </c>
      <c r="L7998">
        <v>20</v>
      </c>
      <c r="M7998">
        <v>65.8</v>
      </c>
      <c r="N7998">
        <v>0</v>
      </c>
      <c r="O7998">
        <v>21.1</v>
      </c>
      <c r="P7998">
        <v>34.200000000000003</v>
      </c>
      <c r="Q7998">
        <v>34.200000000000003</v>
      </c>
      <c r="R7998" t="s">
        <v>161</v>
      </c>
      <c r="S7998" t="s">
        <v>161</v>
      </c>
      <c r="T7998" t="s">
        <v>161</v>
      </c>
      <c r="U7998" t="s">
        <v>161</v>
      </c>
    </row>
    <row r="7999" spans="1:21" hidden="1" x14ac:dyDescent="0.45">
      <c r="A7999" t="str">
        <f t="shared" si="135"/>
        <v>YAG3EUL7F+MLanguages and area studiesScotland</v>
      </c>
      <c r="B7999" t="s">
        <v>116</v>
      </c>
      <c r="C7999" t="s">
        <v>141</v>
      </c>
      <c r="D7999">
        <v>3</v>
      </c>
      <c r="E7999" t="s">
        <v>137</v>
      </c>
      <c r="F7999" t="s">
        <v>145</v>
      </c>
      <c r="G7999" t="s">
        <v>138</v>
      </c>
      <c r="H7999" t="s">
        <v>197</v>
      </c>
      <c r="I7999" t="s">
        <v>153</v>
      </c>
      <c r="J7999">
        <v>10</v>
      </c>
      <c r="K7999">
        <v>0</v>
      </c>
      <c r="L7999">
        <v>10</v>
      </c>
      <c r="M7999">
        <v>29.2</v>
      </c>
      <c r="N7999">
        <v>0</v>
      </c>
      <c r="O7999">
        <v>36.5</v>
      </c>
      <c r="P7999">
        <v>51.2</v>
      </c>
      <c r="Q7999">
        <v>70.8</v>
      </c>
      <c r="R7999" t="s">
        <v>161</v>
      </c>
      <c r="S7999" t="s">
        <v>161</v>
      </c>
      <c r="T7999" t="s">
        <v>161</v>
      </c>
      <c r="U7999" t="s">
        <v>161</v>
      </c>
    </row>
    <row r="8000" spans="1:21" hidden="1" x14ac:dyDescent="0.45">
      <c r="A8000" t="str">
        <f t="shared" si="135"/>
        <v>YAG3EUL7F+MLanguages and area studiesSouth East</v>
      </c>
      <c r="B8000" t="s">
        <v>116</v>
      </c>
      <c r="C8000" t="s">
        <v>141</v>
      </c>
      <c r="D8000">
        <v>3</v>
      </c>
      <c r="E8000" t="s">
        <v>137</v>
      </c>
      <c r="F8000" t="s">
        <v>145</v>
      </c>
      <c r="G8000" t="s">
        <v>138</v>
      </c>
      <c r="H8000" t="s">
        <v>197</v>
      </c>
      <c r="I8000" t="s">
        <v>154</v>
      </c>
      <c r="J8000">
        <v>55</v>
      </c>
      <c r="K8000">
        <v>0</v>
      </c>
      <c r="L8000">
        <v>55</v>
      </c>
      <c r="M8000">
        <v>35</v>
      </c>
      <c r="N8000">
        <v>5.7</v>
      </c>
      <c r="O8000">
        <v>39.4</v>
      </c>
      <c r="P8000">
        <v>50.8</v>
      </c>
      <c r="Q8000">
        <v>59.3</v>
      </c>
      <c r="R8000">
        <v>25</v>
      </c>
      <c r="S8000">
        <v>21200</v>
      </c>
      <c r="T8000">
        <v>27000</v>
      </c>
      <c r="U8000">
        <v>29200</v>
      </c>
    </row>
    <row r="8001" spans="1:21" hidden="1" x14ac:dyDescent="0.45">
      <c r="A8001" t="str">
        <f t="shared" si="135"/>
        <v>YAG3EUL7F+MLanguages and area studiesSouth West</v>
      </c>
      <c r="B8001" t="s">
        <v>116</v>
      </c>
      <c r="C8001" t="s">
        <v>141</v>
      </c>
      <c r="D8001">
        <v>3</v>
      </c>
      <c r="E8001" t="s">
        <v>137</v>
      </c>
      <c r="F8001" t="s">
        <v>145</v>
      </c>
      <c r="G8001" t="s">
        <v>138</v>
      </c>
      <c r="H8001" t="s">
        <v>197</v>
      </c>
      <c r="I8001" t="s">
        <v>155</v>
      </c>
      <c r="J8001">
        <v>10</v>
      </c>
      <c r="K8001">
        <v>0</v>
      </c>
      <c r="L8001">
        <v>10</v>
      </c>
      <c r="M8001">
        <v>22.2</v>
      </c>
      <c r="N8001">
        <v>0</v>
      </c>
      <c r="O8001">
        <v>66.7</v>
      </c>
      <c r="P8001">
        <v>77.8</v>
      </c>
      <c r="Q8001">
        <v>77.8</v>
      </c>
      <c r="R8001" t="s">
        <v>161</v>
      </c>
      <c r="S8001" t="s">
        <v>161</v>
      </c>
      <c r="T8001" t="s">
        <v>161</v>
      </c>
      <c r="U8001" t="s">
        <v>161</v>
      </c>
    </row>
    <row r="8002" spans="1:21" hidden="1" x14ac:dyDescent="0.45">
      <c r="A8002" t="str">
        <f t="shared" si="135"/>
        <v>YAG3EUL7F+MLanguages and area studiesWales</v>
      </c>
      <c r="B8002" t="s">
        <v>116</v>
      </c>
      <c r="C8002" t="s">
        <v>141</v>
      </c>
      <c r="D8002">
        <v>3</v>
      </c>
      <c r="E8002" t="s">
        <v>137</v>
      </c>
      <c r="F8002" t="s">
        <v>145</v>
      </c>
      <c r="G8002" t="s">
        <v>138</v>
      </c>
      <c r="H8002" t="s">
        <v>197</v>
      </c>
      <c r="I8002" t="s">
        <v>158</v>
      </c>
      <c r="J8002" t="s">
        <v>161</v>
      </c>
      <c r="K8002" t="s">
        <v>161</v>
      </c>
      <c r="L8002" t="s">
        <v>161</v>
      </c>
      <c r="M8002" t="s">
        <v>161</v>
      </c>
      <c r="N8002" t="s">
        <v>161</v>
      </c>
      <c r="O8002" t="s">
        <v>161</v>
      </c>
      <c r="P8002" t="s">
        <v>161</v>
      </c>
      <c r="Q8002" t="s">
        <v>161</v>
      </c>
      <c r="R8002" t="s">
        <v>157</v>
      </c>
      <c r="S8002" t="s">
        <v>157</v>
      </c>
      <c r="T8002" t="s">
        <v>157</v>
      </c>
      <c r="U8002" t="s">
        <v>157</v>
      </c>
    </row>
    <row r="8003" spans="1:21" hidden="1" x14ac:dyDescent="0.45">
      <c r="A8003" t="str">
        <f t="shared" si="135"/>
        <v>YAG3EUL7F+MLanguages and area studiesWest Midlands</v>
      </c>
      <c r="B8003" t="s">
        <v>116</v>
      </c>
      <c r="C8003" t="s">
        <v>141</v>
      </c>
      <c r="D8003">
        <v>3</v>
      </c>
      <c r="E8003" t="s">
        <v>137</v>
      </c>
      <c r="F8003" t="s">
        <v>145</v>
      </c>
      <c r="G8003" t="s">
        <v>138</v>
      </c>
      <c r="H8003" t="s">
        <v>197</v>
      </c>
      <c r="I8003" t="s">
        <v>159</v>
      </c>
      <c r="J8003">
        <v>10</v>
      </c>
      <c r="K8003">
        <v>0</v>
      </c>
      <c r="L8003">
        <v>10</v>
      </c>
      <c r="M8003">
        <v>47.1</v>
      </c>
      <c r="N8003">
        <v>0</v>
      </c>
      <c r="O8003">
        <v>5.9</v>
      </c>
      <c r="P8003">
        <v>17.600000000000001</v>
      </c>
      <c r="Q8003">
        <v>52.9</v>
      </c>
      <c r="R8003" t="s">
        <v>161</v>
      </c>
      <c r="S8003" t="s">
        <v>161</v>
      </c>
      <c r="T8003" t="s">
        <v>161</v>
      </c>
      <c r="U8003" t="s">
        <v>161</v>
      </c>
    </row>
    <row r="8004" spans="1:21" hidden="1" x14ac:dyDescent="0.45">
      <c r="A8004" t="str">
        <f t="shared" si="135"/>
        <v>YAG3EUL7F+MLanguages and area studiesYorkshire and The Humber</v>
      </c>
      <c r="B8004" t="s">
        <v>116</v>
      </c>
      <c r="C8004" t="s">
        <v>141</v>
      </c>
      <c r="D8004">
        <v>3</v>
      </c>
      <c r="E8004" t="s">
        <v>137</v>
      </c>
      <c r="F8004" t="s">
        <v>145</v>
      </c>
      <c r="G8004" t="s">
        <v>138</v>
      </c>
      <c r="H8004" t="s">
        <v>197</v>
      </c>
      <c r="I8004" t="s">
        <v>160</v>
      </c>
      <c r="J8004">
        <v>15</v>
      </c>
      <c r="K8004">
        <v>0</v>
      </c>
      <c r="L8004">
        <v>15</v>
      </c>
      <c r="M8004">
        <v>55.2</v>
      </c>
      <c r="N8004">
        <v>0</v>
      </c>
      <c r="O8004">
        <v>36.9</v>
      </c>
      <c r="P8004">
        <v>44.8</v>
      </c>
      <c r="Q8004">
        <v>44.8</v>
      </c>
      <c r="R8004" t="s">
        <v>161</v>
      </c>
      <c r="S8004" t="s">
        <v>161</v>
      </c>
      <c r="T8004" t="s">
        <v>161</v>
      </c>
      <c r="U8004" t="s">
        <v>161</v>
      </c>
    </row>
    <row r="8005" spans="1:21" hidden="1" x14ac:dyDescent="0.45">
      <c r="A8005" t="str">
        <f t="shared" si="135"/>
        <v>YAG3EUL7F+MLanguages and area studiesNA</v>
      </c>
      <c r="B8005" t="s">
        <v>116</v>
      </c>
      <c r="C8005" t="s">
        <v>141</v>
      </c>
      <c r="D8005">
        <v>3</v>
      </c>
      <c r="E8005" t="s">
        <v>137</v>
      </c>
      <c r="F8005" t="s">
        <v>145</v>
      </c>
      <c r="G8005" t="s">
        <v>138</v>
      </c>
      <c r="H8005" t="s">
        <v>197</v>
      </c>
      <c r="I8005" t="s">
        <v>157</v>
      </c>
      <c r="J8005">
        <v>220</v>
      </c>
      <c r="K8005">
        <v>95.7</v>
      </c>
      <c r="L8005">
        <v>10</v>
      </c>
      <c r="M8005">
        <v>0.5</v>
      </c>
      <c r="N8005">
        <v>0</v>
      </c>
      <c r="O8005">
        <v>0</v>
      </c>
      <c r="P8005">
        <v>0</v>
      </c>
      <c r="Q8005">
        <v>3.9</v>
      </c>
      <c r="R8005" t="s">
        <v>157</v>
      </c>
      <c r="S8005" t="s">
        <v>157</v>
      </c>
      <c r="T8005" t="s">
        <v>157</v>
      </c>
      <c r="U8005" t="s">
        <v>157</v>
      </c>
    </row>
    <row r="8006" spans="1:21" hidden="1" x14ac:dyDescent="0.45">
      <c r="A8006" t="str">
        <f t="shared" si="135"/>
        <v>YAG3EUL8F+MLanguages and area studiesAbroad</v>
      </c>
      <c r="B8006" t="s">
        <v>116</v>
      </c>
      <c r="C8006" t="s">
        <v>141</v>
      </c>
      <c r="D8006">
        <v>3</v>
      </c>
      <c r="E8006" t="s">
        <v>137</v>
      </c>
      <c r="F8006" t="s">
        <v>139</v>
      </c>
      <c r="G8006" t="s">
        <v>138</v>
      </c>
      <c r="H8006" t="s">
        <v>197</v>
      </c>
      <c r="I8006" t="s">
        <v>146</v>
      </c>
      <c r="J8006">
        <v>10</v>
      </c>
      <c r="K8006">
        <v>0</v>
      </c>
      <c r="L8006">
        <v>10</v>
      </c>
      <c r="M8006">
        <v>60</v>
      </c>
      <c r="N8006">
        <v>0</v>
      </c>
      <c r="O8006">
        <v>40</v>
      </c>
      <c r="P8006">
        <v>40</v>
      </c>
      <c r="Q8006">
        <v>40</v>
      </c>
      <c r="R8006" t="s">
        <v>161</v>
      </c>
      <c r="S8006" t="s">
        <v>161</v>
      </c>
      <c r="T8006" t="s">
        <v>161</v>
      </c>
      <c r="U8006" t="s">
        <v>161</v>
      </c>
    </row>
    <row r="8007" spans="1:21" hidden="1" x14ac:dyDescent="0.45">
      <c r="A8007" t="str">
        <f t="shared" ref="A8007:A8070" si="136">"YAG"&amp;D8007 &amp;E8007 &amp;F8007 &amp; G8007 &amp;H8007 &amp;I8007</f>
        <v>YAG3EUL8F+MLanguages and area studiesEast Midlands</v>
      </c>
      <c r="B8007" t="s">
        <v>116</v>
      </c>
      <c r="C8007" t="s">
        <v>141</v>
      </c>
      <c r="D8007">
        <v>3</v>
      </c>
      <c r="E8007" t="s">
        <v>137</v>
      </c>
      <c r="F8007" t="s">
        <v>139</v>
      </c>
      <c r="G8007" t="s">
        <v>138</v>
      </c>
      <c r="H8007" t="s">
        <v>197</v>
      </c>
      <c r="I8007" t="s">
        <v>147</v>
      </c>
      <c r="J8007">
        <v>5</v>
      </c>
      <c r="K8007">
        <v>0</v>
      </c>
      <c r="L8007">
        <v>5</v>
      </c>
      <c r="M8007">
        <v>50</v>
      </c>
      <c r="N8007">
        <v>0</v>
      </c>
      <c r="O8007">
        <v>0</v>
      </c>
      <c r="P8007">
        <v>50</v>
      </c>
      <c r="Q8007">
        <v>50</v>
      </c>
      <c r="R8007" t="s">
        <v>157</v>
      </c>
      <c r="S8007" t="s">
        <v>157</v>
      </c>
      <c r="T8007" t="s">
        <v>157</v>
      </c>
      <c r="U8007" t="s">
        <v>157</v>
      </c>
    </row>
    <row r="8008" spans="1:21" hidden="1" x14ac:dyDescent="0.45">
      <c r="A8008" t="str">
        <f t="shared" si="136"/>
        <v>YAG3EUL8F+MLanguages and area studiesEast of England</v>
      </c>
      <c r="B8008" t="s">
        <v>116</v>
      </c>
      <c r="C8008" t="s">
        <v>141</v>
      </c>
      <c r="D8008">
        <v>3</v>
      </c>
      <c r="E8008" t="s">
        <v>137</v>
      </c>
      <c r="F8008" t="s">
        <v>139</v>
      </c>
      <c r="G8008" t="s">
        <v>138</v>
      </c>
      <c r="H8008" t="s">
        <v>197</v>
      </c>
      <c r="I8008" t="s">
        <v>148</v>
      </c>
      <c r="J8008">
        <v>10</v>
      </c>
      <c r="K8008">
        <v>0</v>
      </c>
      <c r="L8008">
        <v>10</v>
      </c>
      <c r="M8008">
        <v>38.5</v>
      </c>
      <c r="N8008">
        <v>15.4</v>
      </c>
      <c r="O8008">
        <v>46.2</v>
      </c>
      <c r="P8008">
        <v>46.2</v>
      </c>
      <c r="Q8008">
        <v>46.2</v>
      </c>
      <c r="R8008" t="s">
        <v>161</v>
      </c>
      <c r="S8008" t="s">
        <v>161</v>
      </c>
      <c r="T8008" t="s">
        <v>161</v>
      </c>
      <c r="U8008" t="s">
        <v>161</v>
      </c>
    </row>
    <row r="8009" spans="1:21" hidden="1" x14ac:dyDescent="0.45">
      <c r="A8009" t="str">
        <f t="shared" si="136"/>
        <v>YAG3EUL8F+MLanguages and area studiesLondon</v>
      </c>
      <c r="B8009" t="s">
        <v>116</v>
      </c>
      <c r="C8009" t="s">
        <v>141</v>
      </c>
      <c r="D8009">
        <v>3</v>
      </c>
      <c r="E8009" t="s">
        <v>137</v>
      </c>
      <c r="F8009" t="s">
        <v>139</v>
      </c>
      <c r="G8009" t="s">
        <v>138</v>
      </c>
      <c r="H8009" t="s">
        <v>197</v>
      </c>
      <c r="I8009" t="s">
        <v>149</v>
      </c>
      <c r="J8009">
        <v>20</v>
      </c>
      <c r="K8009">
        <v>0</v>
      </c>
      <c r="L8009">
        <v>20</v>
      </c>
      <c r="M8009">
        <v>38.9</v>
      </c>
      <c r="N8009">
        <v>5.6</v>
      </c>
      <c r="O8009">
        <v>55.6</v>
      </c>
      <c r="P8009">
        <v>55.6</v>
      </c>
      <c r="Q8009">
        <v>55.6</v>
      </c>
      <c r="R8009" t="s">
        <v>161</v>
      </c>
      <c r="S8009" t="s">
        <v>161</v>
      </c>
      <c r="T8009" t="s">
        <v>161</v>
      </c>
      <c r="U8009" t="s">
        <v>161</v>
      </c>
    </row>
    <row r="8010" spans="1:21" hidden="1" x14ac:dyDescent="0.45">
      <c r="A8010" t="str">
        <f t="shared" si="136"/>
        <v>YAG3EUL8F+MLanguages and area studiesNorth West</v>
      </c>
      <c r="B8010" t="s">
        <v>116</v>
      </c>
      <c r="C8010" t="s">
        <v>141</v>
      </c>
      <c r="D8010">
        <v>3</v>
      </c>
      <c r="E8010" t="s">
        <v>137</v>
      </c>
      <c r="F8010" t="s">
        <v>139</v>
      </c>
      <c r="G8010" t="s">
        <v>138</v>
      </c>
      <c r="H8010" t="s">
        <v>197</v>
      </c>
      <c r="I8010" t="s">
        <v>151</v>
      </c>
      <c r="J8010">
        <v>10</v>
      </c>
      <c r="K8010">
        <v>0</v>
      </c>
      <c r="L8010">
        <v>10</v>
      </c>
      <c r="M8010">
        <v>23.5</v>
      </c>
      <c r="N8010">
        <v>0</v>
      </c>
      <c r="O8010">
        <v>58.8</v>
      </c>
      <c r="P8010">
        <v>70.599999999999994</v>
      </c>
      <c r="Q8010">
        <v>76.5</v>
      </c>
      <c r="R8010" t="s">
        <v>161</v>
      </c>
      <c r="S8010" t="s">
        <v>161</v>
      </c>
      <c r="T8010" t="s">
        <v>161</v>
      </c>
      <c r="U8010" t="s">
        <v>161</v>
      </c>
    </row>
    <row r="8011" spans="1:21" hidden="1" x14ac:dyDescent="0.45">
      <c r="A8011" t="str">
        <f t="shared" si="136"/>
        <v>YAG3EUL8F+MLanguages and area studiesSouth East</v>
      </c>
      <c r="B8011" t="s">
        <v>116</v>
      </c>
      <c r="C8011" t="s">
        <v>141</v>
      </c>
      <c r="D8011">
        <v>3</v>
      </c>
      <c r="E8011" t="s">
        <v>137</v>
      </c>
      <c r="F8011" t="s">
        <v>139</v>
      </c>
      <c r="G8011" t="s">
        <v>138</v>
      </c>
      <c r="H8011" t="s">
        <v>197</v>
      </c>
      <c r="I8011" t="s">
        <v>154</v>
      </c>
      <c r="J8011">
        <v>15</v>
      </c>
      <c r="K8011">
        <v>0</v>
      </c>
      <c r="L8011">
        <v>15</v>
      </c>
      <c r="M8011">
        <v>29.6</v>
      </c>
      <c r="N8011">
        <v>0</v>
      </c>
      <c r="O8011">
        <v>70.400000000000006</v>
      </c>
      <c r="P8011">
        <v>70.400000000000006</v>
      </c>
      <c r="Q8011">
        <v>70.400000000000006</v>
      </c>
      <c r="R8011" t="s">
        <v>161</v>
      </c>
      <c r="S8011" t="s">
        <v>161</v>
      </c>
      <c r="T8011" t="s">
        <v>161</v>
      </c>
      <c r="U8011" t="s">
        <v>161</v>
      </c>
    </row>
    <row r="8012" spans="1:21" hidden="1" x14ac:dyDescent="0.45">
      <c r="A8012" t="str">
        <f t="shared" si="136"/>
        <v>YAG3EUL8F+MLanguages and area studiesSouth West</v>
      </c>
      <c r="B8012" t="s">
        <v>116</v>
      </c>
      <c r="C8012" t="s">
        <v>141</v>
      </c>
      <c r="D8012">
        <v>3</v>
      </c>
      <c r="E8012" t="s">
        <v>137</v>
      </c>
      <c r="F8012" t="s">
        <v>139</v>
      </c>
      <c r="G8012" t="s">
        <v>138</v>
      </c>
      <c r="H8012" t="s">
        <v>197</v>
      </c>
      <c r="I8012" t="s">
        <v>155</v>
      </c>
      <c r="J8012">
        <v>10</v>
      </c>
      <c r="K8012">
        <v>0</v>
      </c>
      <c r="L8012">
        <v>10</v>
      </c>
      <c r="M8012">
        <v>28.6</v>
      </c>
      <c r="N8012">
        <v>0</v>
      </c>
      <c r="O8012">
        <v>71.400000000000006</v>
      </c>
      <c r="P8012">
        <v>71.400000000000006</v>
      </c>
      <c r="Q8012">
        <v>71.400000000000006</v>
      </c>
      <c r="R8012" t="s">
        <v>161</v>
      </c>
      <c r="S8012" t="s">
        <v>161</v>
      </c>
      <c r="T8012" t="s">
        <v>161</v>
      </c>
      <c r="U8012" t="s">
        <v>161</v>
      </c>
    </row>
    <row r="8013" spans="1:21" hidden="1" x14ac:dyDescent="0.45">
      <c r="A8013" t="str">
        <f t="shared" si="136"/>
        <v>YAG3EUL8F+MLanguages and area studiesWales</v>
      </c>
      <c r="B8013" t="s">
        <v>116</v>
      </c>
      <c r="C8013" t="s">
        <v>141</v>
      </c>
      <c r="D8013">
        <v>3</v>
      </c>
      <c r="E8013" t="s">
        <v>137</v>
      </c>
      <c r="F8013" t="s">
        <v>139</v>
      </c>
      <c r="G8013" t="s">
        <v>138</v>
      </c>
      <c r="H8013" t="s">
        <v>197</v>
      </c>
      <c r="I8013" t="s">
        <v>158</v>
      </c>
      <c r="J8013">
        <v>5</v>
      </c>
      <c r="K8013">
        <v>0</v>
      </c>
      <c r="L8013">
        <v>5</v>
      </c>
      <c r="M8013">
        <v>0</v>
      </c>
      <c r="N8013">
        <v>33.299999999999997</v>
      </c>
      <c r="O8013">
        <v>66.7</v>
      </c>
      <c r="P8013">
        <v>66.7</v>
      </c>
      <c r="Q8013">
        <v>66.7</v>
      </c>
      <c r="R8013" t="s">
        <v>161</v>
      </c>
      <c r="S8013" t="s">
        <v>161</v>
      </c>
      <c r="T8013" t="s">
        <v>161</v>
      </c>
      <c r="U8013" t="s">
        <v>161</v>
      </c>
    </row>
    <row r="8014" spans="1:21" hidden="1" x14ac:dyDescent="0.45">
      <c r="A8014" t="str">
        <f t="shared" si="136"/>
        <v>YAG3EUL8F+MLanguages and area studiesWest Midlands</v>
      </c>
      <c r="B8014" t="s">
        <v>116</v>
      </c>
      <c r="C8014" t="s">
        <v>141</v>
      </c>
      <c r="D8014">
        <v>3</v>
      </c>
      <c r="E8014" t="s">
        <v>137</v>
      </c>
      <c r="F8014" t="s">
        <v>139</v>
      </c>
      <c r="G8014" t="s">
        <v>138</v>
      </c>
      <c r="H8014" t="s">
        <v>197</v>
      </c>
      <c r="I8014" t="s">
        <v>159</v>
      </c>
      <c r="J8014">
        <v>5</v>
      </c>
      <c r="K8014">
        <v>0</v>
      </c>
      <c r="L8014">
        <v>5</v>
      </c>
      <c r="M8014">
        <v>28.6</v>
      </c>
      <c r="N8014">
        <v>0</v>
      </c>
      <c r="O8014">
        <v>42.9</v>
      </c>
      <c r="P8014">
        <v>71.400000000000006</v>
      </c>
      <c r="Q8014">
        <v>71.400000000000006</v>
      </c>
      <c r="R8014" t="s">
        <v>161</v>
      </c>
      <c r="S8014" t="s">
        <v>161</v>
      </c>
      <c r="T8014" t="s">
        <v>161</v>
      </c>
      <c r="U8014" t="s">
        <v>161</v>
      </c>
    </row>
    <row r="8015" spans="1:21" hidden="1" x14ac:dyDescent="0.45">
      <c r="A8015" t="str">
        <f t="shared" si="136"/>
        <v>YAG3EUL8F+MLanguages and area studiesYorkshire and The Humber</v>
      </c>
      <c r="B8015" t="s">
        <v>116</v>
      </c>
      <c r="C8015" t="s">
        <v>141</v>
      </c>
      <c r="D8015">
        <v>3</v>
      </c>
      <c r="E8015" t="s">
        <v>137</v>
      </c>
      <c r="F8015" t="s">
        <v>139</v>
      </c>
      <c r="G8015" t="s">
        <v>138</v>
      </c>
      <c r="H8015" t="s">
        <v>197</v>
      </c>
      <c r="I8015" t="s">
        <v>160</v>
      </c>
      <c r="J8015" t="s">
        <v>161</v>
      </c>
      <c r="K8015" t="s">
        <v>161</v>
      </c>
      <c r="L8015" t="s">
        <v>161</v>
      </c>
      <c r="M8015" t="s">
        <v>161</v>
      </c>
      <c r="N8015" t="s">
        <v>161</v>
      </c>
      <c r="O8015" t="s">
        <v>161</v>
      </c>
      <c r="P8015" t="s">
        <v>161</v>
      </c>
      <c r="Q8015" t="s">
        <v>161</v>
      </c>
      <c r="R8015" t="s">
        <v>157</v>
      </c>
      <c r="S8015" t="s">
        <v>157</v>
      </c>
      <c r="T8015" t="s">
        <v>157</v>
      </c>
      <c r="U8015" t="s">
        <v>157</v>
      </c>
    </row>
    <row r="8016" spans="1:21" hidden="1" x14ac:dyDescent="0.45">
      <c r="A8016" t="str">
        <f t="shared" si="136"/>
        <v>YAG3EUL8F+MLanguages and area studiesNA</v>
      </c>
      <c r="B8016" t="s">
        <v>116</v>
      </c>
      <c r="C8016" t="s">
        <v>141</v>
      </c>
      <c r="D8016">
        <v>3</v>
      </c>
      <c r="E8016" t="s">
        <v>137</v>
      </c>
      <c r="F8016" t="s">
        <v>139</v>
      </c>
      <c r="G8016" t="s">
        <v>138</v>
      </c>
      <c r="H8016" t="s">
        <v>197</v>
      </c>
      <c r="I8016" t="s">
        <v>157</v>
      </c>
      <c r="J8016">
        <v>30</v>
      </c>
      <c r="K8016">
        <v>100</v>
      </c>
      <c r="L8016" t="s">
        <v>161</v>
      </c>
      <c r="M8016" t="s">
        <v>161</v>
      </c>
      <c r="N8016" t="s">
        <v>161</v>
      </c>
      <c r="O8016" t="s">
        <v>161</v>
      </c>
      <c r="P8016" t="s">
        <v>161</v>
      </c>
      <c r="Q8016" t="s">
        <v>161</v>
      </c>
      <c r="R8016" t="s">
        <v>157</v>
      </c>
      <c r="S8016" t="s">
        <v>157</v>
      </c>
      <c r="T8016" t="s">
        <v>157</v>
      </c>
      <c r="U8016" t="s">
        <v>157</v>
      </c>
    </row>
    <row r="8017" spans="1:21" hidden="1" x14ac:dyDescent="0.45">
      <c r="A8017" t="str">
        <f t="shared" si="136"/>
        <v>YAG1EUL7F+MLanguages and area studiesAbroad</v>
      </c>
      <c r="B8017" t="s">
        <v>116</v>
      </c>
      <c r="C8017" t="s">
        <v>49</v>
      </c>
      <c r="D8017">
        <v>1</v>
      </c>
      <c r="E8017" t="s">
        <v>137</v>
      </c>
      <c r="F8017" t="s">
        <v>145</v>
      </c>
      <c r="G8017" t="s">
        <v>138</v>
      </c>
      <c r="H8017" t="s">
        <v>197</v>
      </c>
      <c r="I8017" t="s">
        <v>146</v>
      </c>
      <c r="J8017">
        <v>25</v>
      </c>
      <c r="K8017">
        <v>0</v>
      </c>
      <c r="L8017">
        <v>25</v>
      </c>
      <c r="M8017">
        <v>76.900000000000006</v>
      </c>
      <c r="N8017">
        <v>23.1</v>
      </c>
      <c r="O8017">
        <v>0</v>
      </c>
      <c r="P8017">
        <v>0</v>
      </c>
      <c r="Q8017">
        <v>0</v>
      </c>
      <c r="R8017" t="s">
        <v>157</v>
      </c>
      <c r="S8017" t="s">
        <v>157</v>
      </c>
      <c r="T8017" t="s">
        <v>157</v>
      </c>
      <c r="U8017" t="s">
        <v>157</v>
      </c>
    </row>
    <row r="8018" spans="1:21" hidden="1" x14ac:dyDescent="0.45">
      <c r="A8018" t="str">
        <f t="shared" si="136"/>
        <v>YAG1EUL7F+MLanguages and area studiesEast Midlands</v>
      </c>
      <c r="B8018" t="s">
        <v>116</v>
      </c>
      <c r="C8018" t="s">
        <v>49</v>
      </c>
      <c r="D8018">
        <v>1</v>
      </c>
      <c r="E8018" t="s">
        <v>137</v>
      </c>
      <c r="F8018" t="s">
        <v>145</v>
      </c>
      <c r="G8018" t="s">
        <v>138</v>
      </c>
      <c r="H8018" t="s">
        <v>197</v>
      </c>
      <c r="I8018" t="s">
        <v>147</v>
      </c>
      <c r="J8018">
        <v>10</v>
      </c>
      <c r="K8018">
        <v>0</v>
      </c>
      <c r="L8018">
        <v>10</v>
      </c>
      <c r="M8018">
        <v>40</v>
      </c>
      <c r="N8018">
        <v>0</v>
      </c>
      <c r="O8018">
        <v>40</v>
      </c>
      <c r="P8018">
        <v>46.7</v>
      </c>
      <c r="Q8018">
        <v>60</v>
      </c>
      <c r="R8018" t="s">
        <v>161</v>
      </c>
      <c r="S8018" t="s">
        <v>161</v>
      </c>
      <c r="T8018" t="s">
        <v>161</v>
      </c>
      <c r="U8018" t="s">
        <v>161</v>
      </c>
    </row>
    <row r="8019" spans="1:21" hidden="1" x14ac:dyDescent="0.45">
      <c r="A8019" t="str">
        <f t="shared" si="136"/>
        <v>YAG1EUL7F+MLanguages and area studiesEast of England</v>
      </c>
      <c r="B8019" t="s">
        <v>116</v>
      </c>
      <c r="C8019" t="s">
        <v>49</v>
      </c>
      <c r="D8019">
        <v>1</v>
      </c>
      <c r="E8019" t="s">
        <v>137</v>
      </c>
      <c r="F8019" t="s">
        <v>145</v>
      </c>
      <c r="G8019" t="s">
        <v>138</v>
      </c>
      <c r="H8019" t="s">
        <v>197</v>
      </c>
      <c r="I8019" t="s">
        <v>148</v>
      </c>
      <c r="J8019">
        <v>35</v>
      </c>
      <c r="K8019">
        <v>0</v>
      </c>
      <c r="L8019">
        <v>35</v>
      </c>
      <c r="M8019">
        <v>32.799999999999997</v>
      </c>
      <c r="N8019">
        <v>13.1</v>
      </c>
      <c r="O8019">
        <v>36.1</v>
      </c>
      <c r="P8019">
        <v>49.2</v>
      </c>
      <c r="Q8019">
        <v>54.1</v>
      </c>
      <c r="R8019" t="s">
        <v>161</v>
      </c>
      <c r="S8019" t="s">
        <v>161</v>
      </c>
      <c r="T8019" t="s">
        <v>161</v>
      </c>
      <c r="U8019" t="s">
        <v>161</v>
      </c>
    </row>
    <row r="8020" spans="1:21" hidden="1" x14ac:dyDescent="0.45">
      <c r="A8020" t="str">
        <f t="shared" si="136"/>
        <v>YAG1EUL7F+MLanguages and area studiesLondon</v>
      </c>
      <c r="B8020" t="s">
        <v>116</v>
      </c>
      <c r="C8020" t="s">
        <v>49</v>
      </c>
      <c r="D8020">
        <v>1</v>
      </c>
      <c r="E8020" t="s">
        <v>137</v>
      </c>
      <c r="F8020" t="s">
        <v>145</v>
      </c>
      <c r="G8020" t="s">
        <v>138</v>
      </c>
      <c r="H8020" t="s">
        <v>197</v>
      </c>
      <c r="I8020" t="s">
        <v>149</v>
      </c>
      <c r="J8020">
        <v>140</v>
      </c>
      <c r="K8020">
        <v>0</v>
      </c>
      <c r="L8020">
        <v>140</v>
      </c>
      <c r="M8020">
        <v>24.6</v>
      </c>
      <c r="N8020">
        <v>14</v>
      </c>
      <c r="O8020">
        <v>51.4</v>
      </c>
      <c r="P8020">
        <v>58.5</v>
      </c>
      <c r="Q8020">
        <v>61.4</v>
      </c>
      <c r="R8020">
        <v>70</v>
      </c>
      <c r="S8020">
        <v>23000</v>
      </c>
      <c r="T8020">
        <v>26600</v>
      </c>
      <c r="U8020">
        <v>30300</v>
      </c>
    </row>
    <row r="8021" spans="1:21" hidden="1" x14ac:dyDescent="0.45">
      <c r="A8021" t="str">
        <f t="shared" si="136"/>
        <v>YAG1EUL7F+MLanguages and area studiesNorth East</v>
      </c>
      <c r="B8021" t="s">
        <v>116</v>
      </c>
      <c r="C8021" t="s">
        <v>49</v>
      </c>
      <c r="D8021">
        <v>1</v>
      </c>
      <c r="E8021" t="s">
        <v>137</v>
      </c>
      <c r="F8021" t="s">
        <v>145</v>
      </c>
      <c r="G8021" t="s">
        <v>138</v>
      </c>
      <c r="H8021" t="s">
        <v>197</v>
      </c>
      <c r="I8021" t="s">
        <v>150</v>
      </c>
      <c r="J8021">
        <v>10</v>
      </c>
      <c r="K8021">
        <v>0</v>
      </c>
      <c r="L8021">
        <v>10</v>
      </c>
      <c r="M8021">
        <v>53.8</v>
      </c>
      <c r="N8021">
        <v>0</v>
      </c>
      <c r="O8021">
        <v>15.4</v>
      </c>
      <c r="P8021">
        <v>15.4</v>
      </c>
      <c r="Q8021">
        <v>46.2</v>
      </c>
      <c r="R8021" t="s">
        <v>161</v>
      </c>
      <c r="S8021" t="s">
        <v>161</v>
      </c>
      <c r="T8021" t="s">
        <v>161</v>
      </c>
      <c r="U8021" t="s">
        <v>161</v>
      </c>
    </row>
    <row r="8022" spans="1:21" hidden="1" x14ac:dyDescent="0.45">
      <c r="A8022" t="str">
        <f t="shared" si="136"/>
        <v>YAG1EUL7F+MLanguages and area studiesNorth West</v>
      </c>
      <c r="B8022" t="s">
        <v>116</v>
      </c>
      <c r="C8022" t="s">
        <v>49</v>
      </c>
      <c r="D8022">
        <v>1</v>
      </c>
      <c r="E8022" t="s">
        <v>137</v>
      </c>
      <c r="F8022" t="s">
        <v>145</v>
      </c>
      <c r="G8022" t="s">
        <v>138</v>
      </c>
      <c r="H8022" t="s">
        <v>197</v>
      </c>
      <c r="I8022" t="s">
        <v>151</v>
      </c>
      <c r="J8022">
        <v>15</v>
      </c>
      <c r="K8022">
        <v>0</v>
      </c>
      <c r="L8022">
        <v>15</v>
      </c>
      <c r="M8022">
        <v>36.299999999999997</v>
      </c>
      <c r="N8022">
        <v>0</v>
      </c>
      <c r="O8022">
        <v>55.9</v>
      </c>
      <c r="P8022">
        <v>55.9</v>
      </c>
      <c r="Q8022">
        <v>63.7</v>
      </c>
      <c r="R8022" t="s">
        <v>161</v>
      </c>
      <c r="S8022" t="s">
        <v>161</v>
      </c>
      <c r="T8022" t="s">
        <v>161</v>
      </c>
      <c r="U8022" t="s">
        <v>161</v>
      </c>
    </row>
    <row r="8023" spans="1:21" hidden="1" x14ac:dyDescent="0.45">
      <c r="A8023" t="str">
        <f t="shared" si="136"/>
        <v>YAG1EUL7F+MLanguages and area studiesScotland</v>
      </c>
      <c r="B8023" t="s">
        <v>116</v>
      </c>
      <c r="C8023" t="s">
        <v>49</v>
      </c>
      <c r="D8023">
        <v>1</v>
      </c>
      <c r="E8023" t="s">
        <v>137</v>
      </c>
      <c r="F8023" t="s">
        <v>145</v>
      </c>
      <c r="G8023" t="s">
        <v>138</v>
      </c>
      <c r="H8023" t="s">
        <v>197</v>
      </c>
      <c r="I8023" t="s">
        <v>153</v>
      </c>
      <c r="J8023">
        <v>10</v>
      </c>
      <c r="K8023">
        <v>0</v>
      </c>
      <c r="L8023">
        <v>10</v>
      </c>
      <c r="M8023">
        <v>38.299999999999997</v>
      </c>
      <c r="N8023">
        <v>0</v>
      </c>
      <c r="O8023">
        <v>29.8</v>
      </c>
      <c r="P8023">
        <v>55.4</v>
      </c>
      <c r="Q8023">
        <v>61.7</v>
      </c>
      <c r="R8023" t="s">
        <v>161</v>
      </c>
      <c r="S8023" t="s">
        <v>161</v>
      </c>
      <c r="T8023" t="s">
        <v>161</v>
      </c>
      <c r="U8023" t="s">
        <v>161</v>
      </c>
    </row>
    <row r="8024" spans="1:21" hidden="1" x14ac:dyDescent="0.45">
      <c r="A8024" t="str">
        <f t="shared" si="136"/>
        <v>YAG1EUL7F+MLanguages and area studiesSouth East</v>
      </c>
      <c r="B8024" t="s">
        <v>116</v>
      </c>
      <c r="C8024" t="s">
        <v>49</v>
      </c>
      <c r="D8024">
        <v>1</v>
      </c>
      <c r="E8024" t="s">
        <v>137</v>
      </c>
      <c r="F8024" t="s">
        <v>145</v>
      </c>
      <c r="G8024" t="s">
        <v>138</v>
      </c>
      <c r="H8024" t="s">
        <v>197</v>
      </c>
      <c r="I8024" t="s">
        <v>154</v>
      </c>
      <c r="J8024">
        <v>40</v>
      </c>
      <c r="K8024">
        <v>0</v>
      </c>
      <c r="L8024">
        <v>40</v>
      </c>
      <c r="M8024">
        <v>37.4</v>
      </c>
      <c r="N8024">
        <v>18.7</v>
      </c>
      <c r="O8024">
        <v>28.3</v>
      </c>
      <c r="P8024">
        <v>41.3</v>
      </c>
      <c r="Q8024">
        <v>43.9</v>
      </c>
      <c r="R8024" t="s">
        <v>161</v>
      </c>
      <c r="S8024" t="s">
        <v>161</v>
      </c>
      <c r="T8024" t="s">
        <v>161</v>
      </c>
      <c r="U8024" t="s">
        <v>161</v>
      </c>
    </row>
    <row r="8025" spans="1:21" hidden="1" x14ac:dyDescent="0.45">
      <c r="A8025" t="str">
        <f t="shared" si="136"/>
        <v>YAG1EUL7F+MLanguages and area studiesSouth West</v>
      </c>
      <c r="B8025" t="s">
        <v>116</v>
      </c>
      <c r="C8025" t="s">
        <v>49</v>
      </c>
      <c r="D8025">
        <v>1</v>
      </c>
      <c r="E8025" t="s">
        <v>137</v>
      </c>
      <c r="F8025" t="s">
        <v>145</v>
      </c>
      <c r="G8025" t="s">
        <v>138</v>
      </c>
      <c r="H8025" t="s">
        <v>197</v>
      </c>
      <c r="I8025" t="s">
        <v>155</v>
      </c>
      <c r="J8025">
        <v>10</v>
      </c>
      <c r="K8025">
        <v>0</v>
      </c>
      <c r="L8025">
        <v>10</v>
      </c>
      <c r="M8025">
        <v>42.9</v>
      </c>
      <c r="N8025">
        <v>0</v>
      </c>
      <c r="O8025">
        <v>42.9</v>
      </c>
      <c r="P8025">
        <v>57.1</v>
      </c>
      <c r="Q8025">
        <v>57.1</v>
      </c>
      <c r="R8025" t="s">
        <v>161</v>
      </c>
      <c r="S8025" t="s">
        <v>161</v>
      </c>
      <c r="T8025" t="s">
        <v>161</v>
      </c>
      <c r="U8025" t="s">
        <v>161</v>
      </c>
    </row>
    <row r="8026" spans="1:21" hidden="1" x14ac:dyDescent="0.45">
      <c r="A8026" t="str">
        <f t="shared" si="136"/>
        <v>YAG1EUL7F+MLanguages and area studiesWest Midlands</v>
      </c>
      <c r="B8026" t="s">
        <v>116</v>
      </c>
      <c r="C8026" t="s">
        <v>49</v>
      </c>
      <c r="D8026">
        <v>1</v>
      </c>
      <c r="E8026" t="s">
        <v>137</v>
      </c>
      <c r="F8026" t="s">
        <v>145</v>
      </c>
      <c r="G8026" t="s">
        <v>138</v>
      </c>
      <c r="H8026" t="s">
        <v>197</v>
      </c>
      <c r="I8026" t="s">
        <v>159</v>
      </c>
      <c r="J8026">
        <v>10</v>
      </c>
      <c r="K8026">
        <v>0</v>
      </c>
      <c r="L8026">
        <v>10</v>
      </c>
      <c r="M8026">
        <v>53.3</v>
      </c>
      <c r="N8026">
        <v>0</v>
      </c>
      <c r="O8026">
        <v>33.299999999999997</v>
      </c>
      <c r="P8026">
        <v>46.7</v>
      </c>
      <c r="Q8026">
        <v>46.7</v>
      </c>
      <c r="R8026" t="s">
        <v>161</v>
      </c>
      <c r="S8026" t="s">
        <v>161</v>
      </c>
      <c r="T8026" t="s">
        <v>161</v>
      </c>
      <c r="U8026" t="s">
        <v>161</v>
      </c>
    </row>
    <row r="8027" spans="1:21" hidden="1" x14ac:dyDescent="0.45">
      <c r="A8027" t="str">
        <f t="shared" si="136"/>
        <v>YAG1EUL7F+MLanguages and area studiesYorkshire and The Humber</v>
      </c>
      <c r="B8027" t="s">
        <v>116</v>
      </c>
      <c r="C8027" t="s">
        <v>49</v>
      </c>
      <c r="D8027">
        <v>1</v>
      </c>
      <c r="E8027" t="s">
        <v>137</v>
      </c>
      <c r="F8027" t="s">
        <v>145</v>
      </c>
      <c r="G8027" t="s">
        <v>138</v>
      </c>
      <c r="H8027" t="s">
        <v>197</v>
      </c>
      <c r="I8027" t="s">
        <v>160</v>
      </c>
      <c r="J8027">
        <v>15</v>
      </c>
      <c r="K8027">
        <v>0</v>
      </c>
      <c r="L8027">
        <v>15</v>
      </c>
      <c r="M8027">
        <v>31.7</v>
      </c>
      <c r="N8027">
        <v>0</v>
      </c>
      <c r="O8027">
        <v>60.7</v>
      </c>
      <c r="P8027">
        <v>68.3</v>
      </c>
      <c r="Q8027">
        <v>68.3</v>
      </c>
      <c r="R8027" t="s">
        <v>161</v>
      </c>
      <c r="S8027" t="s">
        <v>161</v>
      </c>
      <c r="T8027" t="s">
        <v>161</v>
      </c>
      <c r="U8027" t="s">
        <v>161</v>
      </c>
    </row>
    <row r="8028" spans="1:21" hidden="1" x14ac:dyDescent="0.45">
      <c r="A8028" t="str">
        <f t="shared" si="136"/>
        <v>YAG1EUL7F+MLanguages and area studiesNA</v>
      </c>
      <c r="B8028" t="s">
        <v>116</v>
      </c>
      <c r="C8028" t="s">
        <v>49</v>
      </c>
      <c r="D8028">
        <v>1</v>
      </c>
      <c r="E8028" t="s">
        <v>137</v>
      </c>
      <c r="F8028" t="s">
        <v>145</v>
      </c>
      <c r="G8028" t="s">
        <v>138</v>
      </c>
      <c r="H8028" t="s">
        <v>197</v>
      </c>
      <c r="I8028" t="s">
        <v>157</v>
      </c>
      <c r="J8028">
        <v>180</v>
      </c>
      <c r="K8028">
        <v>94.3</v>
      </c>
      <c r="L8028">
        <v>10</v>
      </c>
      <c r="M8028">
        <v>0</v>
      </c>
      <c r="N8028">
        <v>0</v>
      </c>
      <c r="O8028">
        <v>0</v>
      </c>
      <c r="P8028">
        <v>0</v>
      </c>
      <c r="Q8028">
        <v>5.7</v>
      </c>
      <c r="R8028" t="s">
        <v>157</v>
      </c>
      <c r="S8028" t="s">
        <v>157</v>
      </c>
      <c r="T8028" t="s">
        <v>157</v>
      </c>
      <c r="U8028" t="s">
        <v>157</v>
      </c>
    </row>
    <row r="8029" spans="1:21" hidden="1" x14ac:dyDescent="0.45">
      <c r="A8029" t="str">
        <f t="shared" si="136"/>
        <v>YAG1EUL8F+MLanguages and area studiesAbroad</v>
      </c>
      <c r="B8029" t="s">
        <v>116</v>
      </c>
      <c r="C8029" t="s">
        <v>49</v>
      </c>
      <c r="D8029">
        <v>1</v>
      </c>
      <c r="E8029" t="s">
        <v>137</v>
      </c>
      <c r="F8029" t="s">
        <v>139</v>
      </c>
      <c r="G8029" t="s">
        <v>138</v>
      </c>
      <c r="H8029" t="s">
        <v>197</v>
      </c>
      <c r="I8029" t="s">
        <v>146</v>
      </c>
      <c r="J8029">
        <v>5</v>
      </c>
      <c r="K8029">
        <v>0</v>
      </c>
      <c r="L8029">
        <v>5</v>
      </c>
      <c r="M8029">
        <v>20</v>
      </c>
      <c r="N8029">
        <v>0</v>
      </c>
      <c r="O8029">
        <v>80</v>
      </c>
      <c r="P8029">
        <v>80</v>
      </c>
      <c r="Q8029">
        <v>80</v>
      </c>
      <c r="R8029" t="s">
        <v>161</v>
      </c>
      <c r="S8029" t="s">
        <v>161</v>
      </c>
      <c r="T8029" t="s">
        <v>161</v>
      </c>
      <c r="U8029" t="s">
        <v>161</v>
      </c>
    </row>
    <row r="8030" spans="1:21" hidden="1" x14ac:dyDescent="0.45">
      <c r="A8030" t="str">
        <f t="shared" si="136"/>
        <v>YAG1EUL8F+MLanguages and area studiesEast Midlands</v>
      </c>
      <c r="B8030" t="s">
        <v>116</v>
      </c>
      <c r="C8030" t="s">
        <v>49</v>
      </c>
      <c r="D8030">
        <v>1</v>
      </c>
      <c r="E8030" t="s">
        <v>137</v>
      </c>
      <c r="F8030" t="s">
        <v>139</v>
      </c>
      <c r="G8030" t="s">
        <v>138</v>
      </c>
      <c r="H8030" t="s">
        <v>197</v>
      </c>
      <c r="I8030" t="s">
        <v>147</v>
      </c>
      <c r="J8030">
        <v>5</v>
      </c>
      <c r="K8030">
        <v>0</v>
      </c>
      <c r="L8030">
        <v>5</v>
      </c>
      <c r="M8030">
        <v>33.299999999999997</v>
      </c>
      <c r="N8030">
        <v>0</v>
      </c>
      <c r="O8030">
        <v>66.7</v>
      </c>
      <c r="P8030">
        <v>66.7</v>
      </c>
      <c r="Q8030">
        <v>66.7</v>
      </c>
      <c r="R8030" t="s">
        <v>161</v>
      </c>
      <c r="S8030" t="s">
        <v>161</v>
      </c>
      <c r="T8030" t="s">
        <v>161</v>
      </c>
      <c r="U8030" t="s">
        <v>161</v>
      </c>
    </row>
    <row r="8031" spans="1:21" hidden="1" x14ac:dyDescent="0.45">
      <c r="A8031" t="str">
        <f t="shared" si="136"/>
        <v>YAG1EUL8F+MLanguages and area studiesEast of England</v>
      </c>
      <c r="B8031" t="s">
        <v>116</v>
      </c>
      <c r="C8031" t="s">
        <v>49</v>
      </c>
      <c r="D8031">
        <v>1</v>
      </c>
      <c r="E8031" t="s">
        <v>137</v>
      </c>
      <c r="F8031" t="s">
        <v>139</v>
      </c>
      <c r="G8031" t="s">
        <v>138</v>
      </c>
      <c r="H8031" t="s">
        <v>197</v>
      </c>
      <c r="I8031" t="s">
        <v>148</v>
      </c>
      <c r="J8031">
        <v>10</v>
      </c>
      <c r="K8031">
        <v>0</v>
      </c>
      <c r="L8031">
        <v>10</v>
      </c>
      <c r="M8031">
        <v>0</v>
      </c>
      <c r="N8031">
        <v>28.6</v>
      </c>
      <c r="O8031">
        <v>57.1</v>
      </c>
      <c r="P8031">
        <v>57.1</v>
      </c>
      <c r="Q8031">
        <v>71.400000000000006</v>
      </c>
      <c r="R8031" t="s">
        <v>161</v>
      </c>
      <c r="S8031" t="s">
        <v>161</v>
      </c>
      <c r="T8031" t="s">
        <v>161</v>
      </c>
      <c r="U8031" t="s">
        <v>161</v>
      </c>
    </row>
    <row r="8032" spans="1:21" hidden="1" x14ac:dyDescent="0.45">
      <c r="A8032" t="str">
        <f t="shared" si="136"/>
        <v>YAG1EUL8F+MLanguages and area studiesLondon</v>
      </c>
      <c r="B8032" t="s">
        <v>116</v>
      </c>
      <c r="C8032" t="s">
        <v>49</v>
      </c>
      <c r="D8032">
        <v>1</v>
      </c>
      <c r="E8032" t="s">
        <v>137</v>
      </c>
      <c r="F8032" t="s">
        <v>139</v>
      </c>
      <c r="G8032" t="s">
        <v>138</v>
      </c>
      <c r="H8032" t="s">
        <v>197</v>
      </c>
      <c r="I8032" t="s">
        <v>149</v>
      </c>
      <c r="J8032">
        <v>20</v>
      </c>
      <c r="K8032">
        <v>0</v>
      </c>
      <c r="L8032">
        <v>20</v>
      </c>
      <c r="M8032">
        <v>38.799999999999997</v>
      </c>
      <c r="N8032">
        <v>24.5</v>
      </c>
      <c r="O8032">
        <v>36.700000000000003</v>
      </c>
      <c r="P8032">
        <v>36.700000000000003</v>
      </c>
      <c r="Q8032">
        <v>36.700000000000003</v>
      </c>
      <c r="R8032" t="s">
        <v>161</v>
      </c>
      <c r="S8032" t="s">
        <v>161</v>
      </c>
      <c r="T8032" t="s">
        <v>161</v>
      </c>
      <c r="U8032" t="s">
        <v>161</v>
      </c>
    </row>
    <row r="8033" spans="1:21" hidden="1" x14ac:dyDescent="0.45">
      <c r="A8033" t="str">
        <f t="shared" si="136"/>
        <v>YAG1EUL8F+MLanguages and area studiesNorth East</v>
      </c>
      <c r="B8033" t="s">
        <v>116</v>
      </c>
      <c r="C8033" t="s">
        <v>49</v>
      </c>
      <c r="D8033">
        <v>1</v>
      </c>
      <c r="E8033" t="s">
        <v>137</v>
      </c>
      <c r="F8033" t="s">
        <v>139</v>
      </c>
      <c r="G8033" t="s">
        <v>138</v>
      </c>
      <c r="H8033" t="s">
        <v>197</v>
      </c>
      <c r="I8033" t="s">
        <v>150</v>
      </c>
      <c r="J8033" t="s">
        <v>161</v>
      </c>
      <c r="K8033" t="s">
        <v>161</v>
      </c>
      <c r="L8033" t="s">
        <v>161</v>
      </c>
      <c r="M8033" t="s">
        <v>161</v>
      </c>
      <c r="N8033" t="s">
        <v>161</v>
      </c>
      <c r="O8033" t="s">
        <v>161</v>
      </c>
      <c r="P8033" t="s">
        <v>161</v>
      </c>
      <c r="Q8033" t="s">
        <v>161</v>
      </c>
      <c r="R8033" t="s">
        <v>161</v>
      </c>
      <c r="S8033" t="s">
        <v>161</v>
      </c>
      <c r="T8033" t="s">
        <v>161</v>
      </c>
      <c r="U8033" t="s">
        <v>161</v>
      </c>
    </row>
    <row r="8034" spans="1:21" hidden="1" x14ac:dyDescent="0.45">
      <c r="A8034" t="str">
        <f t="shared" si="136"/>
        <v>YAG1EUL8F+MLanguages and area studiesNorth West</v>
      </c>
      <c r="B8034" t="s">
        <v>116</v>
      </c>
      <c r="C8034" t="s">
        <v>49</v>
      </c>
      <c r="D8034">
        <v>1</v>
      </c>
      <c r="E8034" t="s">
        <v>137</v>
      </c>
      <c r="F8034" t="s">
        <v>139</v>
      </c>
      <c r="G8034" t="s">
        <v>138</v>
      </c>
      <c r="H8034" t="s">
        <v>197</v>
      </c>
      <c r="I8034" t="s">
        <v>151</v>
      </c>
      <c r="J8034">
        <v>5</v>
      </c>
      <c r="K8034">
        <v>0</v>
      </c>
      <c r="L8034">
        <v>5</v>
      </c>
      <c r="M8034">
        <v>33.299999999999997</v>
      </c>
      <c r="N8034">
        <v>0</v>
      </c>
      <c r="O8034">
        <v>33.299999999999997</v>
      </c>
      <c r="P8034">
        <v>66.7</v>
      </c>
      <c r="Q8034">
        <v>66.7</v>
      </c>
      <c r="R8034" t="s">
        <v>161</v>
      </c>
      <c r="S8034" t="s">
        <v>161</v>
      </c>
      <c r="T8034" t="s">
        <v>161</v>
      </c>
      <c r="U8034" t="s">
        <v>161</v>
      </c>
    </row>
    <row r="8035" spans="1:21" hidden="1" x14ac:dyDescent="0.45">
      <c r="A8035" t="str">
        <f t="shared" si="136"/>
        <v>YAG1EUL8F+MLanguages and area studiesNorthern Ireland</v>
      </c>
      <c r="B8035" t="s">
        <v>116</v>
      </c>
      <c r="C8035" t="s">
        <v>49</v>
      </c>
      <c r="D8035">
        <v>1</v>
      </c>
      <c r="E8035" t="s">
        <v>137</v>
      </c>
      <c r="F8035" t="s">
        <v>139</v>
      </c>
      <c r="G8035" t="s">
        <v>138</v>
      </c>
      <c r="H8035" t="s">
        <v>197</v>
      </c>
      <c r="I8035" t="s">
        <v>152</v>
      </c>
      <c r="J8035" t="s">
        <v>161</v>
      </c>
      <c r="K8035" t="s">
        <v>161</v>
      </c>
      <c r="L8035" t="s">
        <v>161</v>
      </c>
      <c r="M8035" t="s">
        <v>161</v>
      </c>
      <c r="N8035" t="s">
        <v>161</v>
      </c>
      <c r="O8035" t="s">
        <v>161</v>
      </c>
      <c r="P8035" t="s">
        <v>161</v>
      </c>
      <c r="Q8035" t="s">
        <v>161</v>
      </c>
      <c r="R8035" t="s">
        <v>157</v>
      </c>
      <c r="S8035" t="s">
        <v>157</v>
      </c>
      <c r="T8035" t="s">
        <v>157</v>
      </c>
      <c r="U8035" t="s">
        <v>157</v>
      </c>
    </row>
    <row r="8036" spans="1:21" hidden="1" x14ac:dyDescent="0.45">
      <c r="A8036" t="str">
        <f t="shared" si="136"/>
        <v>YAG1EUL8F+MLanguages and area studiesSouth East</v>
      </c>
      <c r="B8036" t="s">
        <v>116</v>
      </c>
      <c r="C8036" t="s">
        <v>49</v>
      </c>
      <c r="D8036">
        <v>1</v>
      </c>
      <c r="E8036" t="s">
        <v>137</v>
      </c>
      <c r="F8036" t="s">
        <v>139</v>
      </c>
      <c r="G8036" t="s">
        <v>138</v>
      </c>
      <c r="H8036" t="s">
        <v>197</v>
      </c>
      <c r="I8036" t="s">
        <v>154</v>
      </c>
      <c r="J8036">
        <v>15</v>
      </c>
      <c r="K8036">
        <v>0</v>
      </c>
      <c r="L8036">
        <v>15</v>
      </c>
      <c r="M8036">
        <v>16.7</v>
      </c>
      <c r="N8036">
        <v>0</v>
      </c>
      <c r="O8036">
        <v>83.3</v>
      </c>
      <c r="P8036">
        <v>83.3</v>
      </c>
      <c r="Q8036">
        <v>83.3</v>
      </c>
      <c r="R8036" t="s">
        <v>161</v>
      </c>
      <c r="S8036" t="s">
        <v>161</v>
      </c>
      <c r="T8036" t="s">
        <v>161</v>
      </c>
      <c r="U8036" t="s">
        <v>161</v>
      </c>
    </row>
    <row r="8037" spans="1:21" hidden="1" x14ac:dyDescent="0.45">
      <c r="A8037" t="str">
        <f t="shared" si="136"/>
        <v>YAG1EUL8F+MLanguages and area studiesSouth West</v>
      </c>
      <c r="B8037" t="s">
        <v>116</v>
      </c>
      <c r="C8037" t="s">
        <v>49</v>
      </c>
      <c r="D8037">
        <v>1</v>
      </c>
      <c r="E8037" t="s">
        <v>137</v>
      </c>
      <c r="F8037" t="s">
        <v>139</v>
      </c>
      <c r="G8037" t="s">
        <v>138</v>
      </c>
      <c r="H8037" t="s">
        <v>197</v>
      </c>
      <c r="I8037" t="s">
        <v>155</v>
      </c>
      <c r="J8037">
        <v>5</v>
      </c>
      <c r="K8037">
        <v>0</v>
      </c>
      <c r="L8037">
        <v>5</v>
      </c>
      <c r="M8037">
        <v>60</v>
      </c>
      <c r="N8037">
        <v>0</v>
      </c>
      <c r="O8037">
        <v>40</v>
      </c>
      <c r="P8037">
        <v>40</v>
      </c>
      <c r="Q8037">
        <v>40</v>
      </c>
      <c r="R8037" t="s">
        <v>161</v>
      </c>
      <c r="S8037" t="s">
        <v>161</v>
      </c>
      <c r="T8037" t="s">
        <v>161</v>
      </c>
      <c r="U8037" t="s">
        <v>161</v>
      </c>
    </row>
    <row r="8038" spans="1:21" hidden="1" x14ac:dyDescent="0.45">
      <c r="A8038" t="str">
        <f t="shared" si="136"/>
        <v>YAG1EUL8F+MLanguages and area studiesWest Midlands</v>
      </c>
      <c r="B8038" t="s">
        <v>116</v>
      </c>
      <c r="C8038" t="s">
        <v>49</v>
      </c>
      <c r="D8038">
        <v>1</v>
      </c>
      <c r="E8038" t="s">
        <v>137</v>
      </c>
      <c r="F8038" t="s">
        <v>139</v>
      </c>
      <c r="G8038" t="s">
        <v>138</v>
      </c>
      <c r="H8038" t="s">
        <v>197</v>
      </c>
      <c r="I8038" t="s">
        <v>159</v>
      </c>
      <c r="J8038">
        <v>5</v>
      </c>
      <c r="K8038">
        <v>0</v>
      </c>
      <c r="L8038">
        <v>5</v>
      </c>
      <c r="M8038">
        <v>0</v>
      </c>
      <c r="N8038">
        <v>0</v>
      </c>
      <c r="O8038">
        <v>100</v>
      </c>
      <c r="P8038">
        <v>100</v>
      </c>
      <c r="Q8038">
        <v>100</v>
      </c>
      <c r="R8038" t="s">
        <v>161</v>
      </c>
      <c r="S8038" t="s">
        <v>161</v>
      </c>
      <c r="T8038" t="s">
        <v>161</v>
      </c>
      <c r="U8038" t="s">
        <v>161</v>
      </c>
    </row>
    <row r="8039" spans="1:21" hidden="1" x14ac:dyDescent="0.45">
      <c r="A8039" t="str">
        <f t="shared" si="136"/>
        <v>YAG1EUL8F+MLanguages and area studiesYorkshire and The Humber</v>
      </c>
      <c r="B8039" t="s">
        <v>116</v>
      </c>
      <c r="C8039" t="s">
        <v>49</v>
      </c>
      <c r="D8039">
        <v>1</v>
      </c>
      <c r="E8039" t="s">
        <v>137</v>
      </c>
      <c r="F8039" t="s">
        <v>139</v>
      </c>
      <c r="G8039" t="s">
        <v>138</v>
      </c>
      <c r="H8039" t="s">
        <v>197</v>
      </c>
      <c r="I8039" t="s">
        <v>160</v>
      </c>
      <c r="J8039" t="s">
        <v>161</v>
      </c>
      <c r="K8039" t="s">
        <v>161</v>
      </c>
      <c r="L8039" t="s">
        <v>161</v>
      </c>
      <c r="M8039" t="s">
        <v>161</v>
      </c>
      <c r="N8039" t="s">
        <v>161</v>
      </c>
      <c r="O8039" t="s">
        <v>161</v>
      </c>
      <c r="P8039" t="s">
        <v>161</v>
      </c>
      <c r="Q8039" t="s">
        <v>161</v>
      </c>
      <c r="R8039" t="s">
        <v>161</v>
      </c>
      <c r="S8039" t="s">
        <v>161</v>
      </c>
      <c r="T8039" t="s">
        <v>161</v>
      </c>
      <c r="U8039" t="s">
        <v>161</v>
      </c>
    </row>
    <row r="8040" spans="1:21" hidden="1" x14ac:dyDescent="0.45">
      <c r="A8040" t="str">
        <f t="shared" si="136"/>
        <v>YAG1EUL8F+MLanguages and area studiesNA</v>
      </c>
      <c r="B8040" t="s">
        <v>116</v>
      </c>
      <c r="C8040" t="s">
        <v>49</v>
      </c>
      <c r="D8040">
        <v>1</v>
      </c>
      <c r="E8040" t="s">
        <v>137</v>
      </c>
      <c r="F8040" t="s">
        <v>139</v>
      </c>
      <c r="G8040" t="s">
        <v>138</v>
      </c>
      <c r="H8040" t="s">
        <v>197</v>
      </c>
      <c r="I8040" t="s">
        <v>157</v>
      </c>
      <c r="J8040">
        <v>15</v>
      </c>
      <c r="K8040">
        <v>100</v>
      </c>
      <c r="L8040" t="s">
        <v>161</v>
      </c>
      <c r="M8040" t="s">
        <v>161</v>
      </c>
      <c r="N8040" t="s">
        <v>161</v>
      </c>
      <c r="O8040" t="s">
        <v>161</v>
      </c>
      <c r="P8040" t="s">
        <v>161</v>
      </c>
      <c r="Q8040" t="s">
        <v>161</v>
      </c>
      <c r="R8040" t="s">
        <v>157</v>
      </c>
      <c r="S8040" t="s">
        <v>157</v>
      </c>
      <c r="T8040" t="s">
        <v>157</v>
      </c>
      <c r="U8040" t="s">
        <v>157</v>
      </c>
    </row>
    <row r="8041" spans="1:21" hidden="1" x14ac:dyDescent="0.45">
      <c r="A8041" t="str">
        <f t="shared" si="136"/>
        <v>YAG10Non-EUL7F+MLanguages and area studiesAll</v>
      </c>
      <c r="B8041" t="s">
        <v>116</v>
      </c>
      <c r="C8041" t="s">
        <v>142</v>
      </c>
      <c r="D8041">
        <v>10</v>
      </c>
      <c r="E8041" t="s">
        <v>162</v>
      </c>
      <c r="F8041" t="s">
        <v>145</v>
      </c>
      <c r="G8041" t="s">
        <v>138</v>
      </c>
      <c r="H8041" t="s">
        <v>197</v>
      </c>
      <c r="I8041" t="s">
        <v>28</v>
      </c>
      <c r="J8041">
        <v>655</v>
      </c>
      <c r="K8041">
        <v>68.599999999999994</v>
      </c>
      <c r="L8041">
        <v>210</v>
      </c>
      <c r="M8041">
        <v>18.7</v>
      </c>
      <c r="N8041">
        <v>0.9</v>
      </c>
      <c r="O8041">
        <v>10.6</v>
      </c>
      <c r="P8041">
        <v>10.7</v>
      </c>
      <c r="Q8041">
        <v>11.8</v>
      </c>
      <c r="R8041">
        <v>65</v>
      </c>
      <c r="S8041">
        <v>17200</v>
      </c>
      <c r="T8041">
        <v>29600</v>
      </c>
      <c r="U8041">
        <v>51100</v>
      </c>
    </row>
    <row r="8042" spans="1:21" hidden="1" x14ac:dyDescent="0.45">
      <c r="A8042" t="str">
        <f t="shared" si="136"/>
        <v>YAG10Non-EUL8F+MLanguages and area studiesAll</v>
      </c>
      <c r="B8042" t="s">
        <v>116</v>
      </c>
      <c r="C8042" t="s">
        <v>142</v>
      </c>
      <c r="D8042">
        <v>10</v>
      </c>
      <c r="E8042" t="s">
        <v>162</v>
      </c>
      <c r="F8042" t="s">
        <v>139</v>
      </c>
      <c r="G8042" t="s">
        <v>138</v>
      </c>
      <c r="H8042" t="s">
        <v>197</v>
      </c>
      <c r="I8042" t="s">
        <v>28</v>
      </c>
      <c r="J8042">
        <v>95</v>
      </c>
      <c r="K8042">
        <v>48.4</v>
      </c>
      <c r="L8042">
        <v>50</v>
      </c>
      <c r="M8042">
        <v>30.1</v>
      </c>
      <c r="N8042">
        <v>2.2000000000000002</v>
      </c>
      <c r="O8042">
        <v>18.3</v>
      </c>
      <c r="P8042">
        <v>18.3</v>
      </c>
      <c r="Q8042">
        <v>19.399999999999999</v>
      </c>
      <c r="R8042">
        <v>15</v>
      </c>
      <c r="S8042">
        <v>17200</v>
      </c>
      <c r="T8042">
        <v>37200</v>
      </c>
      <c r="U8042">
        <v>44500</v>
      </c>
    </row>
    <row r="8043" spans="1:21" hidden="1" x14ac:dyDescent="0.45">
      <c r="A8043" t="str">
        <f t="shared" si="136"/>
        <v>YAG5Non-EUL7F+MLanguages and area studiesAll</v>
      </c>
      <c r="B8043" t="s">
        <v>116</v>
      </c>
      <c r="C8043" t="s">
        <v>140</v>
      </c>
      <c r="D8043">
        <v>5</v>
      </c>
      <c r="E8043" t="s">
        <v>162</v>
      </c>
      <c r="F8043" t="s">
        <v>145</v>
      </c>
      <c r="G8043" t="s">
        <v>138</v>
      </c>
      <c r="H8043" t="s">
        <v>197</v>
      </c>
      <c r="I8043" t="s">
        <v>28</v>
      </c>
      <c r="J8043">
        <v>875</v>
      </c>
      <c r="K8043">
        <v>61</v>
      </c>
      <c r="L8043">
        <v>340</v>
      </c>
      <c r="M8043">
        <v>20.7</v>
      </c>
      <c r="N8043">
        <v>1.6</v>
      </c>
      <c r="O8043">
        <v>9.5</v>
      </c>
      <c r="P8043">
        <v>12.6</v>
      </c>
      <c r="Q8043">
        <v>16.7</v>
      </c>
      <c r="R8043">
        <v>75</v>
      </c>
      <c r="S8043">
        <v>20100</v>
      </c>
      <c r="T8043">
        <v>29200</v>
      </c>
      <c r="U8043">
        <v>37600</v>
      </c>
    </row>
    <row r="8044" spans="1:21" hidden="1" x14ac:dyDescent="0.45">
      <c r="A8044" t="str">
        <f t="shared" si="136"/>
        <v>YAG5Non-EUL8F+MLanguages and area studiesAll</v>
      </c>
      <c r="B8044" t="s">
        <v>116</v>
      </c>
      <c r="C8044" t="s">
        <v>140</v>
      </c>
      <c r="D8044">
        <v>5</v>
      </c>
      <c r="E8044" t="s">
        <v>162</v>
      </c>
      <c r="F8044" t="s">
        <v>139</v>
      </c>
      <c r="G8044" t="s">
        <v>138</v>
      </c>
      <c r="H8044" t="s">
        <v>197</v>
      </c>
      <c r="I8044" t="s">
        <v>28</v>
      </c>
      <c r="J8044">
        <v>140</v>
      </c>
      <c r="K8044">
        <v>43.5</v>
      </c>
      <c r="L8044">
        <v>80</v>
      </c>
      <c r="M8044">
        <v>33.200000000000003</v>
      </c>
      <c r="N8044">
        <v>3.7</v>
      </c>
      <c r="O8044">
        <v>15.9</v>
      </c>
      <c r="P8044">
        <v>17.3</v>
      </c>
      <c r="Q8044">
        <v>19.600000000000001</v>
      </c>
      <c r="R8044">
        <v>20</v>
      </c>
      <c r="S8044">
        <v>20400</v>
      </c>
      <c r="T8044">
        <v>25600</v>
      </c>
      <c r="U8044">
        <v>35800</v>
      </c>
    </row>
    <row r="8045" spans="1:21" hidden="1" x14ac:dyDescent="0.45">
      <c r="A8045" t="str">
        <f t="shared" si="136"/>
        <v>YAG3Non-EUL7F+MLanguages and area studiesAll</v>
      </c>
      <c r="B8045" t="s">
        <v>116</v>
      </c>
      <c r="C8045" t="s">
        <v>141</v>
      </c>
      <c r="D8045">
        <v>3</v>
      </c>
      <c r="E8045" t="s">
        <v>162</v>
      </c>
      <c r="F8045" t="s">
        <v>145</v>
      </c>
      <c r="G8045" t="s">
        <v>138</v>
      </c>
      <c r="H8045" t="s">
        <v>197</v>
      </c>
      <c r="I8045" t="s">
        <v>28</v>
      </c>
      <c r="J8045">
        <v>935</v>
      </c>
      <c r="K8045">
        <v>63.8</v>
      </c>
      <c r="L8045">
        <v>340</v>
      </c>
      <c r="M8045">
        <v>20.5</v>
      </c>
      <c r="N8045">
        <v>1.7</v>
      </c>
      <c r="O8045">
        <v>6.5</v>
      </c>
      <c r="P8045">
        <v>9.4</v>
      </c>
      <c r="Q8045">
        <v>14.1</v>
      </c>
      <c r="R8045">
        <v>55</v>
      </c>
      <c r="S8045">
        <v>11700</v>
      </c>
      <c r="T8045">
        <v>26300</v>
      </c>
      <c r="U8045">
        <v>37600</v>
      </c>
    </row>
    <row r="8046" spans="1:21" hidden="1" x14ac:dyDescent="0.45">
      <c r="A8046" t="str">
        <f t="shared" si="136"/>
        <v>YAG3Non-EUL8F+MLanguages and area studiesAll</v>
      </c>
      <c r="B8046" t="s">
        <v>116</v>
      </c>
      <c r="C8046" t="s">
        <v>141</v>
      </c>
      <c r="D8046">
        <v>3</v>
      </c>
      <c r="E8046" t="s">
        <v>162</v>
      </c>
      <c r="F8046" t="s">
        <v>139</v>
      </c>
      <c r="G8046" t="s">
        <v>138</v>
      </c>
      <c r="H8046" t="s">
        <v>197</v>
      </c>
      <c r="I8046" t="s">
        <v>28</v>
      </c>
      <c r="J8046">
        <v>115</v>
      </c>
      <c r="K8046">
        <v>42.5</v>
      </c>
      <c r="L8046">
        <v>65</v>
      </c>
      <c r="M8046">
        <v>35</v>
      </c>
      <c r="N8046">
        <v>2.7</v>
      </c>
      <c r="O8046">
        <v>16.399999999999999</v>
      </c>
      <c r="P8046">
        <v>17.3</v>
      </c>
      <c r="Q8046">
        <v>19.899999999999999</v>
      </c>
      <c r="R8046">
        <v>15</v>
      </c>
      <c r="S8046">
        <v>31000</v>
      </c>
      <c r="T8046">
        <v>33200</v>
      </c>
      <c r="U8046">
        <v>35400</v>
      </c>
    </row>
    <row r="8047" spans="1:21" hidden="1" x14ac:dyDescent="0.45">
      <c r="A8047" t="str">
        <f t="shared" si="136"/>
        <v>YAG1Non-EUL7F+MLanguages and area studiesAll</v>
      </c>
      <c r="B8047" t="s">
        <v>116</v>
      </c>
      <c r="C8047" t="s">
        <v>49</v>
      </c>
      <c r="D8047">
        <v>1</v>
      </c>
      <c r="E8047" t="s">
        <v>162</v>
      </c>
      <c r="F8047" t="s">
        <v>145</v>
      </c>
      <c r="G8047" t="s">
        <v>138</v>
      </c>
      <c r="H8047" t="s">
        <v>197</v>
      </c>
      <c r="I8047" t="s">
        <v>28</v>
      </c>
      <c r="J8047">
        <v>1005</v>
      </c>
      <c r="K8047">
        <v>63.9</v>
      </c>
      <c r="L8047">
        <v>365</v>
      </c>
      <c r="M8047">
        <v>18.8</v>
      </c>
      <c r="N8047">
        <v>2.9</v>
      </c>
      <c r="O8047">
        <v>5</v>
      </c>
      <c r="P8047">
        <v>6.5</v>
      </c>
      <c r="Q8047">
        <v>14.4</v>
      </c>
      <c r="R8047">
        <v>45</v>
      </c>
      <c r="S8047">
        <v>17500</v>
      </c>
      <c r="T8047">
        <v>24500</v>
      </c>
      <c r="U8047">
        <v>29600</v>
      </c>
    </row>
    <row r="8048" spans="1:21" hidden="1" x14ac:dyDescent="0.45">
      <c r="A8048" t="str">
        <f t="shared" si="136"/>
        <v>YAG1Non-EUL8F+MLanguages and area studiesAll</v>
      </c>
      <c r="B8048" t="s">
        <v>116</v>
      </c>
      <c r="C8048" t="s">
        <v>49</v>
      </c>
      <c r="D8048">
        <v>1</v>
      </c>
      <c r="E8048" t="s">
        <v>162</v>
      </c>
      <c r="F8048" t="s">
        <v>139</v>
      </c>
      <c r="G8048" t="s">
        <v>138</v>
      </c>
      <c r="H8048" t="s">
        <v>197</v>
      </c>
      <c r="I8048" t="s">
        <v>28</v>
      </c>
      <c r="J8048">
        <v>130</v>
      </c>
      <c r="K8048">
        <v>37.5</v>
      </c>
      <c r="L8048">
        <v>80</v>
      </c>
      <c r="M8048">
        <v>30.5</v>
      </c>
      <c r="N8048">
        <v>6.6</v>
      </c>
      <c r="O8048">
        <v>22.7</v>
      </c>
      <c r="P8048">
        <v>25.4</v>
      </c>
      <c r="Q8048">
        <v>25.4</v>
      </c>
      <c r="R8048">
        <v>25</v>
      </c>
      <c r="S8048">
        <v>9500</v>
      </c>
      <c r="T8048">
        <v>23000</v>
      </c>
      <c r="U8048">
        <v>35000</v>
      </c>
    </row>
    <row r="8049" spans="1:21" hidden="1" x14ac:dyDescent="0.45">
      <c r="A8049" t="str">
        <f t="shared" si="136"/>
        <v>YAG10Non-EUL7FLanguages and area studiesAll</v>
      </c>
      <c r="B8049" t="s">
        <v>116</v>
      </c>
      <c r="C8049" t="s">
        <v>142</v>
      </c>
      <c r="D8049">
        <v>10</v>
      </c>
      <c r="E8049" t="s">
        <v>162</v>
      </c>
      <c r="F8049" t="s">
        <v>145</v>
      </c>
      <c r="G8049" t="s">
        <v>143</v>
      </c>
      <c r="H8049" t="s">
        <v>197</v>
      </c>
      <c r="I8049" t="s">
        <v>28</v>
      </c>
      <c r="J8049">
        <v>485</v>
      </c>
      <c r="K8049">
        <v>69</v>
      </c>
      <c r="L8049">
        <v>150</v>
      </c>
      <c r="M8049">
        <v>19.3</v>
      </c>
      <c r="N8049">
        <v>0.7</v>
      </c>
      <c r="O8049">
        <v>10.199999999999999</v>
      </c>
      <c r="P8049">
        <v>10.4</v>
      </c>
      <c r="Q8049">
        <v>10.9</v>
      </c>
      <c r="R8049">
        <v>45</v>
      </c>
      <c r="S8049">
        <v>19300</v>
      </c>
      <c r="T8049">
        <v>30300</v>
      </c>
      <c r="U8049">
        <v>56900</v>
      </c>
    </row>
    <row r="8050" spans="1:21" hidden="1" x14ac:dyDescent="0.45">
      <c r="A8050" t="str">
        <f t="shared" si="136"/>
        <v>YAG10Non-EUL7MLanguages and area studiesAll</v>
      </c>
      <c r="B8050" t="s">
        <v>116</v>
      </c>
      <c r="C8050" t="s">
        <v>142</v>
      </c>
      <c r="D8050">
        <v>10</v>
      </c>
      <c r="E8050" t="s">
        <v>162</v>
      </c>
      <c r="F8050" t="s">
        <v>145</v>
      </c>
      <c r="G8050" t="s">
        <v>144</v>
      </c>
      <c r="H8050" t="s">
        <v>197</v>
      </c>
      <c r="I8050" t="s">
        <v>28</v>
      </c>
      <c r="J8050">
        <v>175</v>
      </c>
      <c r="K8050">
        <v>67.5</v>
      </c>
      <c r="L8050">
        <v>60</v>
      </c>
      <c r="M8050">
        <v>16.8</v>
      </c>
      <c r="N8050">
        <v>1.6</v>
      </c>
      <c r="O8050">
        <v>11.5</v>
      </c>
      <c r="P8050">
        <v>11.5</v>
      </c>
      <c r="Q8050">
        <v>14.1</v>
      </c>
      <c r="R8050">
        <v>20</v>
      </c>
      <c r="S8050">
        <v>13500</v>
      </c>
      <c r="T8050">
        <v>26300</v>
      </c>
      <c r="U8050">
        <v>51100</v>
      </c>
    </row>
    <row r="8051" spans="1:21" hidden="1" x14ac:dyDescent="0.45">
      <c r="A8051" t="str">
        <f t="shared" si="136"/>
        <v>YAG10Non-EUL8FLanguages and area studiesAll</v>
      </c>
      <c r="B8051" t="s">
        <v>116</v>
      </c>
      <c r="C8051" t="s">
        <v>142</v>
      </c>
      <c r="D8051">
        <v>10</v>
      </c>
      <c r="E8051" t="s">
        <v>162</v>
      </c>
      <c r="F8051" t="s">
        <v>139</v>
      </c>
      <c r="G8051" t="s">
        <v>143</v>
      </c>
      <c r="H8051" t="s">
        <v>197</v>
      </c>
      <c r="I8051" t="s">
        <v>28</v>
      </c>
      <c r="J8051">
        <v>45</v>
      </c>
      <c r="K8051">
        <v>39.299999999999997</v>
      </c>
      <c r="L8051">
        <v>30</v>
      </c>
      <c r="M8051">
        <v>31.5</v>
      </c>
      <c r="N8051">
        <v>4.5</v>
      </c>
      <c r="O8051">
        <v>22.5</v>
      </c>
      <c r="P8051">
        <v>22.5</v>
      </c>
      <c r="Q8051">
        <v>24.7</v>
      </c>
      <c r="R8051" t="s">
        <v>161</v>
      </c>
      <c r="S8051" t="s">
        <v>161</v>
      </c>
      <c r="T8051" t="s">
        <v>161</v>
      </c>
      <c r="U8051" t="s">
        <v>161</v>
      </c>
    </row>
    <row r="8052" spans="1:21" hidden="1" x14ac:dyDescent="0.45">
      <c r="A8052" t="str">
        <f t="shared" si="136"/>
        <v>YAG10Non-EUL8MLanguages and area studiesAll</v>
      </c>
      <c r="B8052" t="s">
        <v>116</v>
      </c>
      <c r="C8052" t="s">
        <v>142</v>
      </c>
      <c r="D8052">
        <v>10</v>
      </c>
      <c r="E8052" t="s">
        <v>162</v>
      </c>
      <c r="F8052" t="s">
        <v>139</v>
      </c>
      <c r="G8052" t="s">
        <v>144</v>
      </c>
      <c r="H8052" t="s">
        <v>197</v>
      </c>
      <c r="I8052" t="s">
        <v>28</v>
      </c>
      <c r="J8052">
        <v>50</v>
      </c>
      <c r="K8052">
        <v>56.7</v>
      </c>
      <c r="L8052">
        <v>25</v>
      </c>
      <c r="M8052">
        <v>28.9</v>
      </c>
      <c r="N8052">
        <v>0</v>
      </c>
      <c r="O8052">
        <v>14.4</v>
      </c>
      <c r="P8052">
        <v>14.4</v>
      </c>
      <c r="Q8052">
        <v>14.4</v>
      </c>
      <c r="R8052" t="s">
        <v>161</v>
      </c>
      <c r="S8052" t="s">
        <v>161</v>
      </c>
      <c r="T8052" t="s">
        <v>161</v>
      </c>
      <c r="U8052" t="s">
        <v>161</v>
      </c>
    </row>
    <row r="8053" spans="1:21" hidden="1" x14ac:dyDescent="0.45">
      <c r="A8053" t="str">
        <f t="shared" si="136"/>
        <v>YAG5Non-EUL7FLanguages and area studiesAll</v>
      </c>
      <c r="B8053" t="s">
        <v>116</v>
      </c>
      <c r="C8053" t="s">
        <v>140</v>
      </c>
      <c r="D8053">
        <v>5</v>
      </c>
      <c r="E8053" t="s">
        <v>162</v>
      </c>
      <c r="F8053" t="s">
        <v>145</v>
      </c>
      <c r="G8053" t="s">
        <v>143</v>
      </c>
      <c r="H8053" t="s">
        <v>197</v>
      </c>
      <c r="I8053" t="s">
        <v>28</v>
      </c>
      <c r="J8053">
        <v>630</v>
      </c>
      <c r="K8053">
        <v>60.5</v>
      </c>
      <c r="L8053">
        <v>250</v>
      </c>
      <c r="M8053">
        <v>21</v>
      </c>
      <c r="N8053">
        <v>2</v>
      </c>
      <c r="O8053">
        <v>10.199999999999999</v>
      </c>
      <c r="P8053">
        <v>12.9</v>
      </c>
      <c r="Q8053">
        <v>16.399999999999999</v>
      </c>
      <c r="R8053">
        <v>60</v>
      </c>
      <c r="S8053">
        <v>19300</v>
      </c>
      <c r="T8053">
        <v>29200</v>
      </c>
      <c r="U8053">
        <v>37600</v>
      </c>
    </row>
    <row r="8054" spans="1:21" hidden="1" x14ac:dyDescent="0.45">
      <c r="A8054" t="str">
        <f t="shared" si="136"/>
        <v>YAG5Non-EUL7MLanguages and area studiesAll</v>
      </c>
      <c r="B8054" t="s">
        <v>116</v>
      </c>
      <c r="C8054" t="s">
        <v>140</v>
      </c>
      <c r="D8054">
        <v>5</v>
      </c>
      <c r="E8054" t="s">
        <v>162</v>
      </c>
      <c r="F8054" t="s">
        <v>145</v>
      </c>
      <c r="G8054" t="s">
        <v>144</v>
      </c>
      <c r="H8054" t="s">
        <v>197</v>
      </c>
      <c r="I8054" t="s">
        <v>28</v>
      </c>
      <c r="J8054">
        <v>245</v>
      </c>
      <c r="K8054">
        <v>62</v>
      </c>
      <c r="L8054">
        <v>95</v>
      </c>
      <c r="M8054">
        <v>20</v>
      </c>
      <c r="N8054">
        <v>0.4</v>
      </c>
      <c r="O8054">
        <v>7.8</v>
      </c>
      <c r="P8054">
        <v>11.6</v>
      </c>
      <c r="Q8054">
        <v>17.5</v>
      </c>
      <c r="R8054">
        <v>20</v>
      </c>
      <c r="S8054">
        <v>21900</v>
      </c>
      <c r="T8054">
        <v>29200</v>
      </c>
      <c r="U8054">
        <v>34700</v>
      </c>
    </row>
    <row r="8055" spans="1:21" hidden="1" x14ac:dyDescent="0.45">
      <c r="A8055" t="str">
        <f t="shared" si="136"/>
        <v>YAG5Non-EUL8FLanguages and area studiesAll</v>
      </c>
      <c r="B8055" t="s">
        <v>116</v>
      </c>
      <c r="C8055" t="s">
        <v>140</v>
      </c>
      <c r="D8055">
        <v>5</v>
      </c>
      <c r="E8055" t="s">
        <v>162</v>
      </c>
      <c r="F8055" t="s">
        <v>139</v>
      </c>
      <c r="G8055" t="s">
        <v>143</v>
      </c>
      <c r="H8055" t="s">
        <v>197</v>
      </c>
      <c r="I8055" t="s">
        <v>28</v>
      </c>
      <c r="J8055">
        <v>80</v>
      </c>
      <c r="K8055">
        <v>40.9</v>
      </c>
      <c r="L8055">
        <v>50</v>
      </c>
      <c r="M8055">
        <v>31.8</v>
      </c>
      <c r="N8055">
        <v>2.6</v>
      </c>
      <c r="O8055">
        <v>20.8</v>
      </c>
      <c r="P8055">
        <v>22.1</v>
      </c>
      <c r="Q8055">
        <v>24.7</v>
      </c>
      <c r="R8055">
        <v>15</v>
      </c>
      <c r="S8055">
        <v>20800</v>
      </c>
      <c r="T8055">
        <v>24600</v>
      </c>
      <c r="U8055">
        <v>35400</v>
      </c>
    </row>
    <row r="8056" spans="1:21" hidden="1" x14ac:dyDescent="0.45">
      <c r="A8056" t="str">
        <f t="shared" si="136"/>
        <v>YAG5Non-EUL8MLanguages and area studiesAll</v>
      </c>
      <c r="B8056" t="s">
        <v>116</v>
      </c>
      <c r="C8056" t="s">
        <v>140</v>
      </c>
      <c r="D8056">
        <v>5</v>
      </c>
      <c r="E8056" t="s">
        <v>162</v>
      </c>
      <c r="F8056" t="s">
        <v>139</v>
      </c>
      <c r="G8056" t="s">
        <v>144</v>
      </c>
      <c r="H8056" t="s">
        <v>197</v>
      </c>
      <c r="I8056" t="s">
        <v>28</v>
      </c>
      <c r="J8056">
        <v>60</v>
      </c>
      <c r="K8056">
        <v>47</v>
      </c>
      <c r="L8056">
        <v>35</v>
      </c>
      <c r="M8056">
        <v>35</v>
      </c>
      <c r="N8056">
        <v>5.0999999999999996</v>
      </c>
      <c r="O8056">
        <v>9.4</v>
      </c>
      <c r="P8056">
        <v>11.1</v>
      </c>
      <c r="Q8056">
        <v>12.8</v>
      </c>
      <c r="R8056" t="s">
        <v>161</v>
      </c>
      <c r="S8056" t="s">
        <v>161</v>
      </c>
      <c r="T8056" t="s">
        <v>161</v>
      </c>
      <c r="U8056" t="s">
        <v>161</v>
      </c>
    </row>
    <row r="8057" spans="1:21" hidden="1" x14ac:dyDescent="0.45">
      <c r="A8057" t="str">
        <f t="shared" si="136"/>
        <v>YAG3Non-EUL7FLanguages and area studiesAll</v>
      </c>
      <c r="B8057" t="s">
        <v>116</v>
      </c>
      <c r="C8057" t="s">
        <v>141</v>
      </c>
      <c r="D8057">
        <v>3</v>
      </c>
      <c r="E8057" t="s">
        <v>162</v>
      </c>
      <c r="F8057" t="s">
        <v>145</v>
      </c>
      <c r="G8057" t="s">
        <v>143</v>
      </c>
      <c r="H8057" t="s">
        <v>197</v>
      </c>
      <c r="I8057" t="s">
        <v>28</v>
      </c>
      <c r="J8057">
        <v>675</v>
      </c>
      <c r="K8057">
        <v>63.6</v>
      </c>
      <c r="L8057">
        <v>245</v>
      </c>
      <c r="M8057">
        <v>21.7</v>
      </c>
      <c r="N8057">
        <v>1.8</v>
      </c>
      <c r="O8057">
        <v>6.3</v>
      </c>
      <c r="P8057">
        <v>9</v>
      </c>
      <c r="Q8057">
        <v>13</v>
      </c>
      <c r="R8057">
        <v>40</v>
      </c>
      <c r="S8057">
        <v>18000</v>
      </c>
      <c r="T8057">
        <v>28500</v>
      </c>
      <c r="U8057">
        <v>39100</v>
      </c>
    </row>
    <row r="8058" spans="1:21" hidden="1" x14ac:dyDescent="0.45">
      <c r="A8058" t="str">
        <f t="shared" si="136"/>
        <v>YAG3Non-EUL7MLanguages and area studiesAll</v>
      </c>
      <c r="B8058" t="s">
        <v>116</v>
      </c>
      <c r="C8058" t="s">
        <v>141</v>
      </c>
      <c r="D8058">
        <v>3</v>
      </c>
      <c r="E8058" t="s">
        <v>162</v>
      </c>
      <c r="F8058" t="s">
        <v>145</v>
      </c>
      <c r="G8058" t="s">
        <v>144</v>
      </c>
      <c r="H8058" t="s">
        <v>197</v>
      </c>
      <c r="I8058" t="s">
        <v>28</v>
      </c>
      <c r="J8058">
        <v>265</v>
      </c>
      <c r="K8058">
        <v>64.2</v>
      </c>
      <c r="L8058">
        <v>95</v>
      </c>
      <c r="M8058">
        <v>17.3</v>
      </c>
      <c r="N8058">
        <v>1.5</v>
      </c>
      <c r="O8058">
        <v>7</v>
      </c>
      <c r="P8058">
        <v>10.4</v>
      </c>
      <c r="Q8058">
        <v>17</v>
      </c>
      <c r="R8058">
        <v>20</v>
      </c>
      <c r="S8058">
        <v>9900</v>
      </c>
      <c r="T8058">
        <v>16100</v>
      </c>
      <c r="U8058">
        <v>32100</v>
      </c>
    </row>
    <row r="8059" spans="1:21" hidden="1" x14ac:dyDescent="0.45">
      <c r="A8059" t="str">
        <f t="shared" si="136"/>
        <v>YAG3Non-EUL8FLanguages and area studiesAll</v>
      </c>
      <c r="B8059" t="s">
        <v>116</v>
      </c>
      <c r="C8059" t="s">
        <v>141</v>
      </c>
      <c r="D8059">
        <v>3</v>
      </c>
      <c r="E8059" t="s">
        <v>162</v>
      </c>
      <c r="F8059" t="s">
        <v>139</v>
      </c>
      <c r="G8059" t="s">
        <v>143</v>
      </c>
      <c r="H8059" t="s">
        <v>197</v>
      </c>
      <c r="I8059" t="s">
        <v>28</v>
      </c>
      <c r="J8059">
        <v>55</v>
      </c>
      <c r="K8059">
        <v>33</v>
      </c>
      <c r="L8059">
        <v>40</v>
      </c>
      <c r="M8059">
        <v>36.700000000000003</v>
      </c>
      <c r="N8059">
        <v>5.5</v>
      </c>
      <c r="O8059">
        <v>17.399999999999999</v>
      </c>
      <c r="P8059">
        <v>19.3</v>
      </c>
      <c r="Q8059">
        <v>24.8</v>
      </c>
      <c r="R8059" t="s">
        <v>161</v>
      </c>
      <c r="S8059" t="s">
        <v>161</v>
      </c>
      <c r="T8059" t="s">
        <v>161</v>
      </c>
      <c r="U8059" t="s">
        <v>161</v>
      </c>
    </row>
    <row r="8060" spans="1:21" hidden="1" x14ac:dyDescent="0.45">
      <c r="A8060" t="str">
        <f t="shared" si="136"/>
        <v>YAG3Non-EUL8MLanguages and area studiesAll</v>
      </c>
      <c r="B8060" t="s">
        <v>116</v>
      </c>
      <c r="C8060" t="s">
        <v>141</v>
      </c>
      <c r="D8060">
        <v>3</v>
      </c>
      <c r="E8060" t="s">
        <v>162</v>
      </c>
      <c r="F8060" t="s">
        <v>139</v>
      </c>
      <c r="G8060" t="s">
        <v>144</v>
      </c>
      <c r="H8060" t="s">
        <v>197</v>
      </c>
      <c r="I8060" t="s">
        <v>28</v>
      </c>
      <c r="J8060">
        <v>60</v>
      </c>
      <c r="K8060">
        <v>51.3</v>
      </c>
      <c r="L8060">
        <v>30</v>
      </c>
      <c r="M8060">
        <v>33.299999999999997</v>
      </c>
      <c r="N8060">
        <v>0</v>
      </c>
      <c r="O8060">
        <v>15.4</v>
      </c>
      <c r="P8060">
        <v>15.4</v>
      </c>
      <c r="Q8060">
        <v>15.4</v>
      </c>
      <c r="R8060" t="s">
        <v>161</v>
      </c>
      <c r="S8060" t="s">
        <v>161</v>
      </c>
      <c r="T8060" t="s">
        <v>161</v>
      </c>
      <c r="U8060" t="s">
        <v>161</v>
      </c>
    </row>
    <row r="8061" spans="1:21" hidden="1" x14ac:dyDescent="0.45">
      <c r="A8061" t="str">
        <f t="shared" si="136"/>
        <v>YAG1Non-EUL7FLanguages and area studiesAll</v>
      </c>
      <c r="B8061" t="s">
        <v>116</v>
      </c>
      <c r="C8061" t="s">
        <v>49</v>
      </c>
      <c r="D8061">
        <v>1</v>
      </c>
      <c r="E8061" t="s">
        <v>162</v>
      </c>
      <c r="F8061" t="s">
        <v>145</v>
      </c>
      <c r="G8061" t="s">
        <v>143</v>
      </c>
      <c r="H8061" t="s">
        <v>197</v>
      </c>
      <c r="I8061" t="s">
        <v>28</v>
      </c>
      <c r="J8061">
        <v>775</v>
      </c>
      <c r="K8061">
        <v>62.8</v>
      </c>
      <c r="L8061">
        <v>290</v>
      </c>
      <c r="M8061">
        <v>19.5</v>
      </c>
      <c r="N8061">
        <v>3.1</v>
      </c>
      <c r="O8061">
        <v>5.5</v>
      </c>
      <c r="P8061">
        <v>7</v>
      </c>
      <c r="Q8061">
        <v>14.5</v>
      </c>
      <c r="R8061">
        <v>40</v>
      </c>
      <c r="S8061">
        <v>17500</v>
      </c>
      <c r="T8061">
        <v>24500</v>
      </c>
      <c r="U8061">
        <v>29600</v>
      </c>
    </row>
    <row r="8062" spans="1:21" hidden="1" x14ac:dyDescent="0.45">
      <c r="A8062" t="str">
        <f t="shared" si="136"/>
        <v>YAG1Non-EUL7MLanguages and area studiesAll</v>
      </c>
      <c r="B8062" t="s">
        <v>116</v>
      </c>
      <c r="C8062" t="s">
        <v>49</v>
      </c>
      <c r="D8062">
        <v>1</v>
      </c>
      <c r="E8062" t="s">
        <v>162</v>
      </c>
      <c r="F8062" t="s">
        <v>145</v>
      </c>
      <c r="G8062" t="s">
        <v>144</v>
      </c>
      <c r="H8062" t="s">
        <v>197</v>
      </c>
      <c r="I8062" t="s">
        <v>28</v>
      </c>
      <c r="J8062">
        <v>230</v>
      </c>
      <c r="K8062">
        <v>67.400000000000006</v>
      </c>
      <c r="L8062">
        <v>75</v>
      </c>
      <c r="M8062">
        <v>16.5</v>
      </c>
      <c r="N8062">
        <v>2</v>
      </c>
      <c r="O8062">
        <v>3.1</v>
      </c>
      <c r="P8062">
        <v>4.7</v>
      </c>
      <c r="Q8062">
        <v>14.2</v>
      </c>
      <c r="R8062" t="s">
        <v>161</v>
      </c>
      <c r="S8062" t="s">
        <v>161</v>
      </c>
      <c r="T8062" t="s">
        <v>161</v>
      </c>
      <c r="U8062" t="s">
        <v>161</v>
      </c>
    </row>
    <row r="8063" spans="1:21" hidden="1" x14ac:dyDescent="0.45">
      <c r="A8063" t="str">
        <f t="shared" si="136"/>
        <v>YAG1Non-EUL8FLanguages and area studiesAll</v>
      </c>
      <c r="B8063" t="s">
        <v>116</v>
      </c>
      <c r="C8063" t="s">
        <v>49</v>
      </c>
      <c r="D8063">
        <v>1</v>
      </c>
      <c r="E8063" t="s">
        <v>162</v>
      </c>
      <c r="F8063" t="s">
        <v>139</v>
      </c>
      <c r="G8063" t="s">
        <v>143</v>
      </c>
      <c r="H8063" t="s">
        <v>197</v>
      </c>
      <c r="I8063" t="s">
        <v>28</v>
      </c>
      <c r="J8063">
        <v>70</v>
      </c>
      <c r="K8063">
        <v>35.799999999999997</v>
      </c>
      <c r="L8063">
        <v>45</v>
      </c>
      <c r="M8063">
        <v>29.2</v>
      </c>
      <c r="N8063">
        <v>5.0999999999999996</v>
      </c>
      <c r="O8063">
        <v>27</v>
      </c>
      <c r="P8063">
        <v>29.9</v>
      </c>
      <c r="Q8063">
        <v>29.9</v>
      </c>
      <c r="R8063">
        <v>15</v>
      </c>
      <c r="S8063">
        <v>18200</v>
      </c>
      <c r="T8063">
        <v>25900</v>
      </c>
      <c r="U8063">
        <v>38700</v>
      </c>
    </row>
    <row r="8064" spans="1:21" hidden="1" x14ac:dyDescent="0.45">
      <c r="A8064" t="str">
        <f t="shared" si="136"/>
        <v>YAG1Non-EUL8MLanguages and area studiesAll</v>
      </c>
      <c r="B8064" t="s">
        <v>116</v>
      </c>
      <c r="C8064" t="s">
        <v>49</v>
      </c>
      <c r="D8064">
        <v>1</v>
      </c>
      <c r="E8064" t="s">
        <v>162</v>
      </c>
      <c r="F8064" t="s">
        <v>139</v>
      </c>
      <c r="G8064" t="s">
        <v>144</v>
      </c>
      <c r="H8064" t="s">
        <v>197</v>
      </c>
      <c r="I8064" t="s">
        <v>28</v>
      </c>
      <c r="J8064">
        <v>60</v>
      </c>
      <c r="K8064">
        <v>39.5</v>
      </c>
      <c r="L8064">
        <v>40</v>
      </c>
      <c r="M8064">
        <v>31.9</v>
      </c>
      <c r="N8064">
        <v>8.4</v>
      </c>
      <c r="O8064">
        <v>17.600000000000001</v>
      </c>
      <c r="P8064">
        <v>20.2</v>
      </c>
      <c r="Q8064">
        <v>20.2</v>
      </c>
      <c r="R8064" t="s">
        <v>161</v>
      </c>
      <c r="S8064" t="s">
        <v>161</v>
      </c>
      <c r="T8064" t="s">
        <v>161</v>
      </c>
      <c r="U8064" t="s">
        <v>161</v>
      </c>
    </row>
    <row r="8065" spans="1:21" hidden="1" x14ac:dyDescent="0.45">
      <c r="A8065" t="str">
        <f t="shared" si="136"/>
        <v>YAG10Non-EUL7F+MLanguages and area studiesAbroad</v>
      </c>
      <c r="B8065" t="s">
        <v>116</v>
      </c>
      <c r="C8065" t="s">
        <v>142</v>
      </c>
      <c r="D8065">
        <v>10</v>
      </c>
      <c r="E8065" t="s">
        <v>162</v>
      </c>
      <c r="F8065" t="s">
        <v>145</v>
      </c>
      <c r="G8065" t="s">
        <v>138</v>
      </c>
      <c r="H8065" t="s">
        <v>197</v>
      </c>
      <c r="I8065" t="s">
        <v>146</v>
      </c>
      <c r="J8065">
        <v>25</v>
      </c>
      <c r="K8065">
        <v>0</v>
      </c>
      <c r="L8065">
        <v>25</v>
      </c>
      <c r="M8065">
        <v>79.900000000000006</v>
      </c>
      <c r="N8065">
        <v>4</v>
      </c>
      <c r="O8065">
        <v>12.1</v>
      </c>
      <c r="P8065">
        <v>12.1</v>
      </c>
      <c r="Q8065">
        <v>16.100000000000001</v>
      </c>
      <c r="R8065" t="s">
        <v>161</v>
      </c>
      <c r="S8065" t="s">
        <v>161</v>
      </c>
      <c r="T8065" t="s">
        <v>161</v>
      </c>
      <c r="U8065" t="s">
        <v>161</v>
      </c>
    </row>
    <row r="8066" spans="1:21" hidden="1" x14ac:dyDescent="0.45">
      <c r="A8066" t="str">
        <f t="shared" si="136"/>
        <v>YAG10Non-EUL7F+MLanguages and area studiesEast Midlands</v>
      </c>
      <c r="B8066" t="s">
        <v>116</v>
      </c>
      <c r="C8066" t="s">
        <v>142</v>
      </c>
      <c r="D8066">
        <v>10</v>
      </c>
      <c r="E8066" t="s">
        <v>162</v>
      </c>
      <c r="F8066" t="s">
        <v>145</v>
      </c>
      <c r="G8066" t="s">
        <v>138</v>
      </c>
      <c r="H8066" t="s">
        <v>197</v>
      </c>
      <c r="I8066" t="s">
        <v>147</v>
      </c>
      <c r="J8066" t="s">
        <v>161</v>
      </c>
      <c r="K8066" t="s">
        <v>161</v>
      </c>
      <c r="L8066" t="s">
        <v>161</v>
      </c>
      <c r="M8066" t="s">
        <v>161</v>
      </c>
      <c r="N8066" t="s">
        <v>161</v>
      </c>
      <c r="O8066" t="s">
        <v>161</v>
      </c>
      <c r="P8066" t="s">
        <v>161</v>
      </c>
      <c r="Q8066" t="s">
        <v>161</v>
      </c>
      <c r="R8066" t="s">
        <v>157</v>
      </c>
      <c r="S8066" t="s">
        <v>157</v>
      </c>
      <c r="T8066" t="s">
        <v>157</v>
      </c>
      <c r="U8066" t="s">
        <v>157</v>
      </c>
    </row>
    <row r="8067" spans="1:21" hidden="1" x14ac:dyDescent="0.45">
      <c r="A8067" t="str">
        <f t="shared" si="136"/>
        <v>YAG10Non-EUL7F+MLanguages and area studiesEast of England</v>
      </c>
      <c r="B8067" t="s">
        <v>116</v>
      </c>
      <c r="C8067" t="s">
        <v>142</v>
      </c>
      <c r="D8067">
        <v>10</v>
      </c>
      <c r="E8067" t="s">
        <v>162</v>
      </c>
      <c r="F8067" t="s">
        <v>145</v>
      </c>
      <c r="G8067" t="s">
        <v>138</v>
      </c>
      <c r="H8067" t="s">
        <v>197</v>
      </c>
      <c r="I8067" t="s">
        <v>148</v>
      </c>
      <c r="J8067">
        <v>20</v>
      </c>
      <c r="K8067">
        <v>0</v>
      </c>
      <c r="L8067">
        <v>20</v>
      </c>
      <c r="M8067">
        <v>80.2</v>
      </c>
      <c r="N8067">
        <v>0</v>
      </c>
      <c r="O8067">
        <v>19.8</v>
      </c>
      <c r="P8067">
        <v>19.8</v>
      </c>
      <c r="Q8067">
        <v>19.8</v>
      </c>
      <c r="R8067" t="s">
        <v>161</v>
      </c>
      <c r="S8067" t="s">
        <v>161</v>
      </c>
      <c r="T8067" t="s">
        <v>161</v>
      </c>
      <c r="U8067" t="s">
        <v>161</v>
      </c>
    </row>
    <row r="8068" spans="1:21" hidden="1" x14ac:dyDescent="0.45">
      <c r="A8068" t="str">
        <f t="shared" si="136"/>
        <v>YAG10Non-EUL7F+MLanguages and area studiesLondon</v>
      </c>
      <c r="B8068" t="s">
        <v>116</v>
      </c>
      <c r="C8068" t="s">
        <v>142</v>
      </c>
      <c r="D8068">
        <v>10</v>
      </c>
      <c r="E8068" t="s">
        <v>162</v>
      </c>
      <c r="F8068" t="s">
        <v>145</v>
      </c>
      <c r="G8068" t="s">
        <v>138</v>
      </c>
      <c r="H8068" t="s">
        <v>197</v>
      </c>
      <c r="I8068" t="s">
        <v>149</v>
      </c>
      <c r="J8068">
        <v>90</v>
      </c>
      <c r="K8068">
        <v>0</v>
      </c>
      <c r="L8068">
        <v>90</v>
      </c>
      <c r="M8068">
        <v>48.6</v>
      </c>
      <c r="N8068">
        <v>2.1</v>
      </c>
      <c r="O8068">
        <v>46.3</v>
      </c>
      <c r="P8068">
        <v>47.5</v>
      </c>
      <c r="Q8068">
        <v>49.2</v>
      </c>
      <c r="R8068">
        <v>40</v>
      </c>
      <c r="S8068">
        <v>15700</v>
      </c>
      <c r="T8068">
        <v>37200</v>
      </c>
      <c r="U8068">
        <v>56900</v>
      </c>
    </row>
    <row r="8069" spans="1:21" hidden="1" x14ac:dyDescent="0.45">
      <c r="A8069" t="str">
        <f t="shared" si="136"/>
        <v>YAG10Non-EUL7F+MLanguages and area studiesNorth East</v>
      </c>
      <c r="B8069" t="s">
        <v>116</v>
      </c>
      <c r="C8069" t="s">
        <v>142</v>
      </c>
      <c r="D8069">
        <v>10</v>
      </c>
      <c r="E8069" t="s">
        <v>162</v>
      </c>
      <c r="F8069" t="s">
        <v>145</v>
      </c>
      <c r="G8069" t="s">
        <v>138</v>
      </c>
      <c r="H8069" t="s">
        <v>197</v>
      </c>
      <c r="I8069" t="s">
        <v>150</v>
      </c>
      <c r="J8069">
        <v>5</v>
      </c>
      <c r="K8069">
        <v>0</v>
      </c>
      <c r="L8069">
        <v>5</v>
      </c>
      <c r="M8069">
        <v>75</v>
      </c>
      <c r="N8069">
        <v>25</v>
      </c>
      <c r="O8069">
        <v>0</v>
      </c>
      <c r="P8069">
        <v>0</v>
      </c>
      <c r="Q8069">
        <v>0</v>
      </c>
      <c r="R8069" t="s">
        <v>157</v>
      </c>
      <c r="S8069" t="s">
        <v>157</v>
      </c>
      <c r="T8069" t="s">
        <v>157</v>
      </c>
      <c r="U8069" t="s">
        <v>157</v>
      </c>
    </row>
    <row r="8070" spans="1:21" hidden="1" x14ac:dyDescent="0.45">
      <c r="A8070" t="str">
        <f t="shared" si="136"/>
        <v>YAG10Non-EUL7F+MLanguages and area studiesNorth West</v>
      </c>
      <c r="B8070" t="s">
        <v>116</v>
      </c>
      <c r="C8070" t="s">
        <v>142</v>
      </c>
      <c r="D8070">
        <v>10</v>
      </c>
      <c r="E8070" t="s">
        <v>162</v>
      </c>
      <c r="F8070" t="s">
        <v>145</v>
      </c>
      <c r="G8070" t="s">
        <v>138</v>
      </c>
      <c r="H8070" t="s">
        <v>197</v>
      </c>
      <c r="I8070" t="s">
        <v>151</v>
      </c>
      <c r="J8070">
        <v>15</v>
      </c>
      <c r="K8070">
        <v>0</v>
      </c>
      <c r="L8070">
        <v>15</v>
      </c>
      <c r="M8070">
        <v>62.5</v>
      </c>
      <c r="N8070">
        <v>0</v>
      </c>
      <c r="O8070">
        <v>37.5</v>
      </c>
      <c r="P8070">
        <v>37.5</v>
      </c>
      <c r="Q8070">
        <v>37.5</v>
      </c>
      <c r="R8070" t="s">
        <v>161</v>
      </c>
      <c r="S8070" t="s">
        <v>161</v>
      </c>
      <c r="T8070" t="s">
        <v>161</v>
      </c>
      <c r="U8070" t="s">
        <v>161</v>
      </c>
    </row>
    <row r="8071" spans="1:21" hidden="1" x14ac:dyDescent="0.45">
      <c r="A8071" t="str">
        <f t="shared" ref="A8071:A8134" si="137">"YAG"&amp;D8071 &amp;E8071 &amp;F8071 &amp; G8071 &amp;H8071 &amp;I8071</f>
        <v>YAG10Non-EUL7F+MLanguages and area studiesNorthern Ireland</v>
      </c>
      <c r="B8071" t="s">
        <v>116</v>
      </c>
      <c r="C8071" t="s">
        <v>142</v>
      </c>
      <c r="D8071">
        <v>10</v>
      </c>
      <c r="E8071" t="s">
        <v>162</v>
      </c>
      <c r="F8071" t="s">
        <v>145</v>
      </c>
      <c r="G8071" t="s">
        <v>138</v>
      </c>
      <c r="H8071" t="s">
        <v>197</v>
      </c>
      <c r="I8071" t="s">
        <v>152</v>
      </c>
      <c r="J8071" t="s">
        <v>161</v>
      </c>
      <c r="K8071" t="s">
        <v>161</v>
      </c>
      <c r="L8071" t="s">
        <v>161</v>
      </c>
      <c r="M8071" t="s">
        <v>161</v>
      </c>
      <c r="N8071" t="s">
        <v>161</v>
      </c>
      <c r="O8071" t="s">
        <v>161</v>
      </c>
      <c r="P8071" t="s">
        <v>161</v>
      </c>
      <c r="Q8071" t="s">
        <v>161</v>
      </c>
      <c r="R8071" t="s">
        <v>161</v>
      </c>
      <c r="S8071" t="s">
        <v>161</v>
      </c>
      <c r="T8071" t="s">
        <v>161</v>
      </c>
      <c r="U8071" t="s">
        <v>161</v>
      </c>
    </row>
    <row r="8072" spans="1:21" hidden="1" x14ac:dyDescent="0.45">
      <c r="A8072" t="str">
        <f t="shared" si="137"/>
        <v>YAG10Non-EUL7F+MLanguages and area studiesScotland</v>
      </c>
      <c r="B8072" t="s">
        <v>116</v>
      </c>
      <c r="C8072" t="s">
        <v>142</v>
      </c>
      <c r="D8072">
        <v>10</v>
      </c>
      <c r="E8072" t="s">
        <v>162</v>
      </c>
      <c r="F8072" t="s">
        <v>145</v>
      </c>
      <c r="G8072" t="s">
        <v>138</v>
      </c>
      <c r="H8072" t="s">
        <v>197</v>
      </c>
      <c r="I8072" t="s">
        <v>153</v>
      </c>
      <c r="J8072" t="s">
        <v>161</v>
      </c>
      <c r="K8072" t="s">
        <v>161</v>
      </c>
      <c r="L8072" t="s">
        <v>161</v>
      </c>
      <c r="M8072" t="s">
        <v>161</v>
      </c>
      <c r="N8072" t="s">
        <v>161</v>
      </c>
      <c r="O8072" t="s">
        <v>161</v>
      </c>
      <c r="P8072" t="s">
        <v>161</v>
      </c>
      <c r="Q8072" t="s">
        <v>161</v>
      </c>
      <c r="R8072" t="s">
        <v>157</v>
      </c>
      <c r="S8072" t="s">
        <v>157</v>
      </c>
      <c r="T8072" t="s">
        <v>157</v>
      </c>
      <c r="U8072" t="s">
        <v>157</v>
      </c>
    </row>
    <row r="8073" spans="1:21" hidden="1" x14ac:dyDescent="0.45">
      <c r="A8073" t="str">
        <f t="shared" si="137"/>
        <v>YAG10Non-EUL7F+MLanguages and area studiesSouth East</v>
      </c>
      <c r="B8073" t="s">
        <v>116</v>
      </c>
      <c r="C8073" t="s">
        <v>142</v>
      </c>
      <c r="D8073">
        <v>10</v>
      </c>
      <c r="E8073" t="s">
        <v>162</v>
      </c>
      <c r="F8073" t="s">
        <v>145</v>
      </c>
      <c r="G8073" t="s">
        <v>138</v>
      </c>
      <c r="H8073" t="s">
        <v>197</v>
      </c>
      <c r="I8073" t="s">
        <v>154</v>
      </c>
      <c r="J8073">
        <v>25</v>
      </c>
      <c r="K8073">
        <v>0</v>
      </c>
      <c r="L8073">
        <v>25</v>
      </c>
      <c r="M8073">
        <v>45.3</v>
      </c>
      <c r="N8073">
        <v>1.6</v>
      </c>
      <c r="O8073">
        <v>46.9</v>
      </c>
      <c r="P8073">
        <v>46.9</v>
      </c>
      <c r="Q8073">
        <v>53.1</v>
      </c>
      <c r="R8073" t="s">
        <v>161</v>
      </c>
      <c r="S8073" t="s">
        <v>161</v>
      </c>
      <c r="T8073" t="s">
        <v>161</v>
      </c>
      <c r="U8073" t="s">
        <v>161</v>
      </c>
    </row>
    <row r="8074" spans="1:21" hidden="1" x14ac:dyDescent="0.45">
      <c r="A8074" t="str">
        <f t="shared" si="137"/>
        <v>YAG10Non-EUL7F+MLanguages and area studiesSouth West</v>
      </c>
      <c r="B8074" t="s">
        <v>116</v>
      </c>
      <c r="C8074" t="s">
        <v>142</v>
      </c>
      <c r="D8074">
        <v>10</v>
      </c>
      <c r="E8074" t="s">
        <v>162</v>
      </c>
      <c r="F8074" t="s">
        <v>145</v>
      </c>
      <c r="G8074" t="s">
        <v>138</v>
      </c>
      <c r="H8074" t="s">
        <v>197</v>
      </c>
      <c r="I8074" t="s">
        <v>155</v>
      </c>
      <c r="J8074">
        <v>10</v>
      </c>
      <c r="K8074">
        <v>0</v>
      </c>
      <c r="L8074">
        <v>10</v>
      </c>
      <c r="M8074">
        <v>84</v>
      </c>
      <c r="N8074">
        <v>0</v>
      </c>
      <c r="O8074">
        <v>16</v>
      </c>
      <c r="P8074">
        <v>16</v>
      </c>
      <c r="Q8074">
        <v>16</v>
      </c>
      <c r="R8074" t="s">
        <v>161</v>
      </c>
      <c r="S8074" t="s">
        <v>161</v>
      </c>
      <c r="T8074" t="s">
        <v>161</v>
      </c>
      <c r="U8074" t="s">
        <v>161</v>
      </c>
    </row>
    <row r="8075" spans="1:21" hidden="1" x14ac:dyDescent="0.45">
      <c r="A8075" t="str">
        <f t="shared" si="137"/>
        <v>YAG10Non-EUL7F+MLanguages and area studiesUnknown</v>
      </c>
      <c r="B8075" t="s">
        <v>116</v>
      </c>
      <c r="C8075" t="s">
        <v>142</v>
      </c>
      <c r="D8075">
        <v>10</v>
      </c>
      <c r="E8075" t="s">
        <v>162</v>
      </c>
      <c r="F8075" t="s">
        <v>145</v>
      </c>
      <c r="G8075" t="s">
        <v>138</v>
      </c>
      <c r="H8075" t="s">
        <v>197</v>
      </c>
      <c r="I8075" t="s">
        <v>156</v>
      </c>
      <c r="J8075" t="s">
        <v>161</v>
      </c>
      <c r="K8075" t="s">
        <v>161</v>
      </c>
      <c r="L8075" t="s">
        <v>161</v>
      </c>
      <c r="M8075" t="s">
        <v>161</v>
      </c>
      <c r="N8075" t="s">
        <v>161</v>
      </c>
      <c r="O8075" t="s">
        <v>161</v>
      </c>
      <c r="P8075" t="s">
        <v>161</v>
      </c>
      <c r="Q8075" t="s">
        <v>161</v>
      </c>
      <c r="R8075" t="s">
        <v>157</v>
      </c>
      <c r="S8075" t="s">
        <v>157</v>
      </c>
      <c r="T8075" t="s">
        <v>157</v>
      </c>
      <c r="U8075" t="s">
        <v>157</v>
      </c>
    </row>
    <row r="8076" spans="1:21" hidden="1" x14ac:dyDescent="0.45">
      <c r="A8076" t="str">
        <f t="shared" si="137"/>
        <v>YAG10Non-EUL7F+MLanguages and area studiesWales</v>
      </c>
      <c r="B8076" t="s">
        <v>116</v>
      </c>
      <c r="C8076" t="s">
        <v>142</v>
      </c>
      <c r="D8076">
        <v>10</v>
      </c>
      <c r="E8076" t="s">
        <v>162</v>
      </c>
      <c r="F8076" t="s">
        <v>145</v>
      </c>
      <c r="G8076" t="s">
        <v>138</v>
      </c>
      <c r="H8076" t="s">
        <v>197</v>
      </c>
      <c r="I8076" t="s">
        <v>158</v>
      </c>
      <c r="J8076">
        <v>5</v>
      </c>
      <c r="K8076">
        <v>0</v>
      </c>
      <c r="L8076">
        <v>5</v>
      </c>
      <c r="M8076">
        <v>90</v>
      </c>
      <c r="N8076">
        <v>0</v>
      </c>
      <c r="O8076">
        <v>10</v>
      </c>
      <c r="P8076">
        <v>10</v>
      </c>
      <c r="Q8076">
        <v>10</v>
      </c>
      <c r="R8076" t="s">
        <v>161</v>
      </c>
      <c r="S8076" t="s">
        <v>161</v>
      </c>
      <c r="T8076" t="s">
        <v>161</v>
      </c>
      <c r="U8076" t="s">
        <v>161</v>
      </c>
    </row>
    <row r="8077" spans="1:21" hidden="1" x14ac:dyDescent="0.45">
      <c r="A8077" t="str">
        <f t="shared" si="137"/>
        <v>YAG10Non-EUL7F+MLanguages and area studiesWest Midlands</v>
      </c>
      <c r="B8077" t="s">
        <v>116</v>
      </c>
      <c r="C8077" t="s">
        <v>142</v>
      </c>
      <c r="D8077">
        <v>10</v>
      </c>
      <c r="E8077" t="s">
        <v>162</v>
      </c>
      <c r="F8077" t="s">
        <v>145</v>
      </c>
      <c r="G8077" t="s">
        <v>138</v>
      </c>
      <c r="H8077" t="s">
        <v>197</v>
      </c>
      <c r="I8077" t="s">
        <v>159</v>
      </c>
      <c r="J8077">
        <v>10</v>
      </c>
      <c r="K8077">
        <v>0</v>
      </c>
      <c r="L8077">
        <v>10</v>
      </c>
      <c r="M8077">
        <v>75</v>
      </c>
      <c r="N8077">
        <v>12.5</v>
      </c>
      <c r="O8077">
        <v>12.5</v>
      </c>
      <c r="P8077">
        <v>12.5</v>
      </c>
      <c r="Q8077">
        <v>12.5</v>
      </c>
      <c r="R8077" t="s">
        <v>161</v>
      </c>
      <c r="S8077" t="s">
        <v>161</v>
      </c>
      <c r="T8077" t="s">
        <v>161</v>
      </c>
      <c r="U8077" t="s">
        <v>161</v>
      </c>
    </row>
    <row r="8078" spans="1:21" hidden="1" x14ac:dyDescent="0.45">
      <c r="A8078" t="str">
        <f t="shared" si="137"/>
        <v>YAG10Non-EUL7F+MLanguages and area studiesYorkshire and The Humber</v>
      </c>
      <c r="B8078" t="s">
        <v>116</v>
      </c>
      <c r="C8078" t="s">
        <v>142</v>
      </c>
      <c r="D8078">
        <v>10</v>
      </c>
      <c r="E8078" t="s">
        <v>162</v>
      </c>
      <c r="F8078" t="s">
        <v>145</v>
      </c>
      <c r="G8078" t="s">
        <v>138</v>
      </c>
      <c r="H8078" t="s">
        <v>197</v>
      </c>
      <c r="I8078" t="s">
        <v>160</v>
      </c>
      <c r="J8078">
        <v>15</v>
      </c>
      <c r="K8078">
        <v>0</v>
      </c>
      <c r="L8078">
        <v>15</v>
      </c>
      <c r="M8078">
        <v>61.5</v>
      </c>
      <c r="N8078">
        <v>7.7</v>
      </c>
      <c r="O8078">
        <v>30.8</v>
      </c>
      <c r="P8078">
        <v>30.8</v>
      </c>
      <c r="Q8078">
        <v>30.8</v>
      </c>
      <c r="R8078" t="s">
        <v>161</v>
      </c>
      <c r="S8078" t="s">
        <v>161</v>
      </c>
      <c r="T8078" t="s">
        <v>161</v>
      </c>
      <c r="U8078" t="s">
        <v>161</v>
      </c>
    </row>
    <row r="8079" spans="1:21" hidden="1" x14ac:dyDescent="0.45">
      <c r="A8079" t="str">
        <f t="shared" si="137"/>
        <v>YAG10Non-EUL7F+MLanguages and area studiesNA</v>
      </c>
      <c r="B8079" t="s">
        <v>116</v>
      </c>
      <c r="C8079" t="s">
        <v>142</v>
      </c>
      <c r="D8079">
        <v>10</v>
      </c>
      <c r="E8079" t="s">
        <v>162</v>
      </c>
      <c r="F8079" t="s">
        <v>145</v>
      </c>
      <c r="G8079" t="s">
        <v>138</v>
      </c>
      <c r="H8079" t="s">
        <v>197</v>
      </c>
      <c r="I8079" t="s">
        <v>157</v>
      </c>
      <c r="J8079">
        <v>455</v>
      </c>
      <c r="K8079">
        <v>99.3</v>
      </c>
      <c r="L8079">
        <v>5</v>
      </c>
      <c r="M8079">
        <v>0</v>
      </c>
      <c r="N8079">
        <v>0</v>
      </c>
      <c r="O8079">
        <v>0</v>
      </c>
      <c r="P8079">
        <v>0</v>
      </c>
      <c r="Q8079">
        <v>0.7</v>
      </c>
      <c r="R8079" t="s">
        <v>157</v>
      </c>
      <c r="S8079" t="s">
        <v>157</v>
      </c>
      <c r="T8079" t="s">
        <v>157</v>
      </c>
      <c r="U8079" t="s">
        <v>157</v>
      </c>
    </row>
    <row r="8080" spans="1:21" hidden="1" x14ac:dyDescent="0.45">
      <c r="A8080" t="str">
        <f t="shared" si="137"/>
        <v>YAG10Non-EUL8F+MLanguages and area studiesAbroad</v>
      </c>
      <c r="B8080" t="s">
        <v>116</v>
      </c>
      <c r="C8080" t="s">
        <v>142</v>
      </c>
      <c r="D8080">
        <v>10</v>
      </c>
      <c r="E8080" t="s">
        <v>162</v>
      </c>
      <c r="F8080" t="s">
        <v>139</v>
      </c>
      <c r="G8080" t="s">
        <v>138</v>
      </c>
      <c r="H8080" t="s">
        <v>197</v>
      </c>
      <c r="I8080" t="s">
        <v>146</v>
      </c>
      <c r="J8080">
        <v>10</v>
      </c>
      <c r="K8080">
        <v>0</v>
      </c>
      <c r="L8080">
        <v>10</v>
      </c>
      <c r="M8080">
        <v>50</v>
      </c>
      <c r="N8080">
        <v>16.7</v>
      </c>
      <c r="O8080">
        <v>33.299999999999997</v>
      </c>
      <c r="P8080">
        <v>33.299999999999997</v>
      </c>
      <c r="Q8080">
        <v>33.299999999999997</v>
      </c>
      <c r="R8080" t="s">
        <v>161</v>
      </c>
      <c r="S8080" t="s">
        <v>161</v>
      </c>
      <c r="T8080" t="s">
        <v>161</v>
      </c>
      <c r="U8080" t="s">
        <v>161</v>
      </c>
    </row>
    <row r="8081" spans="1:21" hidden="1" x14ac:dyDescent="0.45">
      <c r="A8081" t="str">
        <f t="shared" si="137"/>
        <v>YAG10Non-EUL8F+MLanguages and area studiesEast Midlands</v>
      </c>
      <c r="B8081" t="s">
        <v>116</v>
      </c>
      <c r="C8081" t="s">
        <v>142</v>
      </c>
      <c r="D8081">
        <v>10</v>
      </c>
      <c r="E8081" t="s">
        <v>162</v>
      </c>
      <c r="F8081" t="s">
        <v>139</v>
      </c>
      <c r="G8081" t="s">
        <v>138</v>
      </c>
      <c r="H8081" t="s">
        <v>197</v>
      </c>
      <c r="I8081" t="s">
        <v>147</v>
      </c>
      <c r="J8081">
        <v>10</v>
      </c>
      <c r="K8081">
        <v>0</v>
      </c>
      <c r="L8081">
        <v>10</v>
      </c>
      <c r="M8081">
        <v>83.3</v>
      </c>
      <c r="N8081">
        <v>0</v>
      </c>
      <c r="O8081">
        <v>16.7</v>
      </c>
      <c r="P8081">
        <v>16.7</v>
      </c>
      <c r="Q8081">
        <v>16.7</v>
      </c>
      <c r="R8081" t="s">
        <v>161</v>
      </c>
      <c r="S8081" t="s">
        <v>161</v>
      </c>
      <c r="T8081" t="s">
        <v>161</v>
      </c>
      <c r="U8081" t="s">
        <v>161</v>
      </c>
    </row>
    <row r="8082" spans="1:21" hidden="1" x14ac:dyDescent="0.45">
      <c r="A8082" t="str">
        <f t="shared" si="137"/>
        <v>YAG10Non-EUL8F+MLanguages and area studiesEast of England</v>
      </c>
      <c r="B8082" t="s">
        <v>116</v>
      </c>
      <c r="C8082" t="s">
        <v>142</v>
      </c>
      <c r="D8082">
        <v>10</v>
      </c>
      <c r="E8082" t="s">
        <v>162</v>
      </c>
      <c r="F8082" t="s">
        <v>139</v>
      </c>
      <c r="G8082" t="s">
        <v>138</v>
      </c>
      <c r="H8082" t="s">
        <v>197</v>
      </c>
      <c r="I8082" t="s">
        <v>148</v>
      </c>
      <c r="J8082">
        <v>5</v>
      </c>
      <c r="K8082">
        <v>0</v>
      </c>
      <c r="L8082">
        <v>5</v>
      </c>
      <c r="M8082">
        <v>40</v>
      </c>
      <c r="N8082">
        <v>0</v>
      </c>
      <c r="O8082">
        <v>60</v>
      </c>
      <c r="P8082">
        <v>60</v>
      </c>
      <c r="Q8082">
        <v>60</v>
      </c>
      <c r="R8082" t="s">
        <v>161</v>
      </c>
      <c r="S8082" t="s">
        <v>161</v>
      </c>
      <c r="T8082" t="s">
        <v>161</v>
      </c>
      <c r="U8082" t="s">
        <v>161</v>
      </c>
    </row>
    <row r="8083" spans="1:21" hidden="1" x14ac:dyDescent="0.45">
      <c r="A8083" t="str">
        <f t="shared" si="137"/>
        <v>YAG10Non-EUL8F+MLanguages and area studiesLondon</v>
      </c>
      <c r="B8083" t="s">
        <v>116</v>
      </c>
      <c r="C8083" t="s">
        <v>142</v>
      </c>
      <c r="D8083">
        <v>10</v>
      </c>
      <c r="E8083" t="s">
        <v>162</v>
      </c>
      <c r="F8083" t="s">
        <v>139</v>
      </c>
      <c r="G8083" t="s">
        <v>138</v>
      </c>
      <c r="H8083" t="s">
        <v>197</v>
      </c>
      <c r="I8083" t="s">
        <v>149</v>
      </c>
      <c r="J8083">
        <v>10</v>
      </c>
      <c r="K8083">
        <v>0</v>
      </c>
      <c r="L8083">
        <v>10</v>
      </c>
      <c r="M8083">
        <v>35.299999999999997</v>
      </c>
      <c r="N8083">
        <v>11.8</v>
      </c>
      <c r="O8083">
        <v>52.9</v>
      </c>
      <c r="P8083">
        <v>52.9</v>
      </c>
      <c r="Q8083">
        <v>52.9</v>
      </c>
      <c r="R8083" t="s">
        <v>161</v>
      </c>
      <c r="S8083" t="s">
        <v>161</v>
      </c>
      <c r="T8083" t="s">
        <v>161</v>
      </c>
      <c r="U8083" t="s">
        <v>161</v>
      </c>
    </row>
    <row r="8084" spans="1:21" hidden="1" x14ac:dyDescent="0.45">
      <c r="A8084" t="str">
        <f t="shared" si="137"/>
        <v>YAG10Non-EUL8F+MLanguages and area studiesNorth West</v>
      </c>
      <c r="B8084" t="s">
        <v>116</v>
      </c>
      <c r="C8084" t="s">
        <v>142</v>
      </c>
      <c r="D8084">
        <v>10</v>
      </c>
      <c r="E8084" t="s">
        <v>162</v>
      </c>
      <c r="F8084" t="s">
        <v>139</v>
      </c>
      <c r="G8084" t="s">
        <v>138</v>
      </c>
      <c r="H8084" t="s">
        <v>197</v>
      </c>
      <c r="I8084" t="s">
        <v>151</v>
      </c>
      <c r="J8084">
        <v>5</v>
      </c>
      <c r="K8084">
        <v>0</v>
      </c>
      <c r="L8084">
        <v>5</v>
      </c>
      <c r="M8084">
        <v>100</v>
      </c>
      <c r="N8084">
        <v>0</v>
      </c>
      <c r="O8084">
        <v>0</v>
      </c>
      <c r="P8084">
        <v>0</v>
      </c>
      <c r="Q8084">
        <v>0</v>
      </c>
      <c r="R8084" t="s">
        <v>157</v>
      </c>
      <c r="S8084" t="s">
        <v>157</v>
      </c>
      <c r="T8084" t="s">
        <v>157</v>
      </c>
      <c r="U8084" t="s">
        <v>157</v>
      </c>
    </row>
    <row r="8085" spans="1:21" hidden="1" x14ac:dyDescent="0.45">
      <c r="A8085" t="str">
        <f t="shared" si="137"/>
        <v>YAG10Non-EUL8F+MLanguages and area studiesNorthern Ireland</v>
      </c>
      <c r="B8085" t="s">
        <v>116</v>
      </c>
      <c r="C8085" t="s">
        <v>142</v>
      </c>
      <c r="D8085">
        <v>10</v>
      </c>
      <c r="E8085" t="s">
        <v>162</v>
      </c>
      <c r="F8085" t="s">
        <v>139</v>
      </c>
      <c r="G8085" t="s">
        <v>138</v>
      </c>
      <c r="H8085" t="s">
        <v>197</v>
      </c>
      <c r="I8085" t="s">
        <v>152</v>
      </c>
      <c r="J8085" t="s">
        <v>161</v>
      </c>
      <c r="K8085" t="s">
        <v>161</v>
      </c>
      <c r="L8085" t="s">
        <v>161</v>
      </c>
      <c r="M8085" t="s">
        <v>161</v>
      </c>
      <c r="N8085" t="s">
        <v>161</v>
      </c>
      <c r="O8085" t="s">
        <v>161</v>
      </c>
      <c r="P8085" t="s">
        <v>161</v>
      </c>
      <c r="Q8085" t="s">
        <v>161</v>
      </c>
      <c r="R8085" t="s">
        <v>157</v>
      </c>
      <c r="S8085" t="s">
        <v>157</v>
      </c>
      <c r="T8085" t="s">
        <v>157</v>
      </c>
      <c r="U8085" t="s">
        <v>157</v>
      </c>
    </row>
    <row r="8086" spans="1:21" hidden="1" x14ac:dyDescent="0.45">
      <c r="A8086" t="str">
        <f t="shared" si="137"/>
        <v>YAG10Non-EUL8F+MLanguages and area studiesScotland</v>
      </c>
      <c r="B8086" t="s">
        <v>116</v>
      </c>
      <c r="C8086" t="s">
        <v>142</v>
      </c>
      <c r="D8086">
        <v>10</v>
      </c>
      <c r="E8086" t="s">
        <v>162</v>
      </c>
      <c r="F8086" t="s">
        <v>139</v>
      </c>
      <c r="G8086" t="s">
        <v>138</v>
      </c>
      <c r="H8086" t="s">
        <v>197</v>
      </c>
      <c r="I8086" t="s">
        <v>153</v>
      </c>
      <c r="J8086" t="s">
        <v>161</v>
      </c>
      <c r="K8086" t="s">
        <v>161</v>
      </c>
      <c r="L8086" t="s">
        <v>161</v>
      </c>
      <c r="M8086" t="s">
        <v>161</v>
      </c>
      <c r="N8086" t="s">
        <v>161</v>
      </c>
      <c r="O8086" t="s">
        <v>161</v>
      </c>
      <c r="P8086" t="s">
        <v>161</v>
      </c>
      <c r="Q8086" t="s">
        <v>161</v>
      </c>
      <c r="R8086" t="s">
        <v>157</v>
      </c>
      <c r="S8086" t="s">
        <v>157</v>
      </c>
      <c r="T8086" t="s">
        <v>157</v>
      </c>
      <c r="U8086" t="s">
        <v>157</v>
      </c>
    </row>
    <row r="8087" spans="1:21" hidden="1" x14ac:dyDescent="0.45">
      <c r="A8087" t="str">
        <f t="shared" si="137"/>
        <v>YAG10Non-EUL8F+MLanguages and area studiesSouth East</v>
      </c>
      <c r="B8087" t="s">
        <v>116</v>
      </c>
      <c r="C8087" t="s">
        <v>142</v>
      </c>
      <c r="D8087">
        <v>10</v>
      </c>
      <c r="E8087" t="s">
        <v>162</v>
      </c>
      <c r="F8087" t="s">
        <v>139</v>
      </c>
      <c r="G8087" t="s">
        <v>138</v>
      </c>
      <c r="H8087" t="s">
        <v>197</v>
      </c>
      <c r="I8087" t="s">
        <v>154</v>
      </c>
      <c r="J8087">
        <v>10</v>
      </c>
      <c r="K8087">
        <v>0</v>
      </c>
      <c r="L8087">
        <v>10</v>
      </c>
      <c r="M8087">
        <v>25</v>
      </c>
      <c r="N8087">
        <v>0</v>
      </c>
      <c r="O8087">
        <v>75</v>
      </c>
      <c r="P8087">
        <v>75</v>
      </c>
      <c r="Q8087">
        <v>75</v>
      </c>
      <c r="R8087" t="s">
        <v>161</v>
      </c>
      <c r="S8087" t="s">
        <v>161</v>
      </c>
      <c r="T8087" t="s">
        <v>161</v>
      </c>
      <c r="U8087" t="s">
        <v>161</v>
      </c>
    </row>
    <row r="8088" spans="1:21" hidden="1" x14ac:dyDescent="0.45">
      <c r="A8088" t="str">
        <f t="shared" si="137"/>
        <v>YAG10Non-EUL8F+MLanguages and area studiesSouth West</v>
      </c>
      <c r="B8088" t="s">
        <v>116</v>
      </c>
      <c r="C8088" t="s">
        <v>142</v>
      </c>
      <c r="D8088">
        <v>10</v>
      </c>
      <c r="E8088" t="s">
        <v>162</v>
      </c>
      <c r="F8088" t="s">
        <v>139</v>
      </c>
      <c r="G8088" t="s">
        <v>138</v>
      </c>
      <c r="H8088" t="s">
        <v>197</v>
      </c>
      <c r="I8088" t="s">
        <v>155</v>
      </c>
      <c r="J8088" t="s">
        <v>161</v>
      </c>
      <c r="K8088" t="s">
        <v>161</v>
      </c>
      <c r="L8088" t="s">
        <v>161</v>
      </c>
      <c r="M8088" t="s">
        <v>161</v>
      </c>
      <c r="N8088" t="s">
        <v>161</v>
      </c>
      <c r="O8088" t="s">
        <v>161</v>
      </c>
      <c r="P8088" t="s">
        <v>161</v>
      </c>
      <c r="Q8088" t="s">
        <v>161</v>
      </c>
      <c r="R8088" t="s">
        <v>157</v>
      </c>
      <c r="S8088" t="s">
        <v>157</v>
      </c>
      <c r="T8088" t="s">
        <v>157</v>
      </c>
      <c r="U8088" t="s">
        <v>157</v>
      </c>
    </row>
    <row r="8089" spans="1:21" hidden="1" x14ac:dyDescent="0.45">
      <c r="A8089" t="str">
        <f t="shared" si="137"/>
        <v>YAG10Non-EUL8F+MLanguages and area studiesWest Midlands</v>
      </c>
      <c r="B8089" t="s">
        <v>116</v>
      </c>
      <c r="C8089" t="s">
        <v>142</v>
      </c>
      <c r="D8089">
        <v>10</v>
      </c>
      <c r="E8089" t="s">
        <v>162</v>
      </c>
      <c r="F8089" t="s">
        <v>139</v>
      </c>
      <c r="G8089" t="s">
        <v>138</v>
      </c>
      <c r="H8089" t="s">
        <v>197</v>
      </c>
      <c r="I8089" t="s">
        <v>159</v>
      </c>
      <c r="J8089" t="s">
        <v>161</v>
      </c>
      <c r="K8089" t="s">
        <v>161</v>
      </c>
      <c r="L8089" t="s">
        <v>161</v>
      </c>
      <c r="M8089" t="s">
        <v>161</v>
      </c>
      <c r="N8089" t="s">
        <v>161</v>
      </c>
      <c r="O8089" t="s">
        <v>161</v>
      </c>
      <c r="P8089" t="s">
        <v>161</v>
      </c>
      <c r="Q8089" t="s">
        <v>161</v>
      </c>
      <c r="R8089" t="s">
        <v>157</v>
      </c>
      <c r="S8089" t="s">
        <v>157</v>
      </c>
      <c r="T8089" t="s">
        <v>157</v>
      </c>
      <c r="U8089" t="s">
        <v>157</v>
      </c>
    </row>
    <row r="8090" spans="1:21" hidden="1" x14ac:dyDescent="0.45">
      <c r="A8090" t="str">
        <f t="shared" si="137"/>
        <v>YAG10Non-EUL8F+MLanguages and area studiesYorkshire and The Humber</v>
      </c>
      <c r="B8090" t="s">
        <v>116</v>
      </c>
      <c r="C8090" t="s">
        <v>142</v>
      </c>
      <c r="D8090">
        <v>10</v>
      </c>
      <c r="E8090" t="s">
        <v>162</v>
      </c>
      <c r="F8090" t="s">
        <v>139</v>
      </c>
      <c r="G8090" t="s">
        <v>138</v>
      </c>
      <c r="H8090" t="s">
        <v>197</v>
      </c>
      <c r="I8090" t="s">
        <v>160</v>
      </c>
      <c r="J8090">
        <v>5</v>
      </c>
      <c r="K8090">
        <v>0</v>
      </c>
      <c r="L8090">
        <v>5</v>
      </c>
      <c r="M8090">
        <v>100</v>
      </c>
      <c r="N8090">
        <v>0</v>
      </c>
      <c r="O8090">
        <v>0</v>
      </c>
      <c r="P8090">
        <v>0</v>
      </c>
      <c r="Q8090">
        <v>0</v>
      </c>
      <c r="R8090" t="s">
        <v>157</v>
      </c>
      <c r="S8090" t="s">
        <v>157</v>
      </c>
      <c r="T8090" t="s">
        <v>157</v>
      </c>
      <c r="U8090" t="s">
        <v>157</v>
      </c>
    </row>
    <row r="8091" spans="1:21" hidden="1" x14ac:dyDescent="0.45">
      <c r="A8091" t="str">
        <f t="shared" si="137"/>
        <v>YAG10Non-EUL8F+MLanguages and area studiesNA</v>
      </c>
      <c r="B8091" t="s">
        <v>116</v>
      </c>
      <c r="C8091" t="s">
        <v>142</v>
      </c>
      <c r="D8091">
        <v>10</v>
      </c>
      <c r="E8091" t="s">
        <v>162</v>
      </c>
      <c r="F8091" t="s">
        <v>139</v>
      </c>
      <c r="G8091" t="s">
        <v>138</v>
      </c>
      <c r="H8091" t="s">
        <v>197</v>
      </c>
      <c r="I8091" t="s">
        <v>157</v>
      </c>
      <c r="J8091">
        <v>50</v>
      </c>
      <c r="K8091">
        <v>97.8</v>
      </c>
      <c r="L8091" t="s">
        <v>161</v>
      </c>
      <c r="M8091" t="s">
        <v>161</v>
      </c>
      <c r="N8091" t="s">
        <v>161</v>
      </c>
      <c r="O8091" t="s">
        <v>161</v>
      </c>
      <c r="P8091" t="s">
        <v>161</v>
      </c>
      <c r="Q8091" t="s">
        <v>161</v>
      </c>
      <c r="R8091" t="s">
        <v>157</v>
      </c>
      <c r="S8091" t="s">
        <v>157</v>
      </c>
      <c r="T8091" t="s">
        <v>157</v>
      </c>
      <c r="U8091" t="s">
        <v>157</v>
      </c>
    </row>
    <row r="8092" spans="1:21" hidden="1" x14ac:dyDescent="0.45">
      <c r="A8092" t="str">
        <f t="shared" si="137"/>
        <v>YAG5Non-EUL7F+MLanguages and area studiesAbroad</v>
      </c>
      <c r="B8092" t="s">
        <v>116</v>
      </c>
      <c r="C8092" t="s">
        <v>140</v>
      </c>
      <c r="D8092">
        <v>5</v>
      </c>
      <c r="E8092" t="s">
        <v>162</v>
      </c>
      <c r="F8092" t="s">
        <v>145</v>
      </c>
      <c r="G8092" t="s">
        <v>138</v>
      </c>
      <c r="H8092" t="s">
        <v>197</v>
      </c>
      <c r="I8092" t="s">
        <v>146</v>
      </c>
      <c r="J8092">
        <v>20</v>
      </c>
      <c r="K8092">
        <v>0</v>
      </c>
      <c r="L8092">
        <v>20</v>
      </c>
      <c r="M8092">
        <v>87.8</v>
      </c>
      <c r="N8092">
        <v>6.1</v>
      </c>
      <c r="O8092">
        <v>0</v>
      </c>
      <c r="P8092">
        <v>6.1</v>
      </c>
      <c r="Q8092">
        <v>6.1</v>
      </c>
      <c r="R8092" t="s">
        <v>157</v>
      </c>
      <c r="S8092" t="s">
        <v>157</v>
      </c>
      <c r="T8092" t="s">
        <v>157</v>
      </c>
      <c r="U8092" t="s">
        <v>157</v>
      </c>
    </row>
    <row r="8093" spans="1:21" hidden="1" x14ac:dyDescent="0.45">
      <c r="A8093" t="str">
        <f t="shared" si="137"/>
        <v>YAG5Non-EUL7F+MLanguages and area studiesEast Midlands</v>
      </c>
      <c r="B8093" t="s">
        <v>116</v>
      </c>
      <c r="C8093" t="s">
        <v>140</v>
      </c>
      <c r="D8093">
        <v>5</v>
      </c>
      <c r="E8093" t="s">
        <v>162</v>
      </c>
      <c r="F8093" t="s">
        <v>145</v>
      </c>
      <c r="G8093" t="s">
        <v>138</v>
      </c>
      <c r="H8093" t="s">
        <v>197</v>
      </c>
      <c r="I8093" t="s">
        <v>147</v>
      </c>
      <c r="J8093">
        <v>10</v>
      </c>
      <c r="K8093">
        <v>0</v>
      </c>
      <c r="L8093">
        <v>10</v>
      </c>
      <c r="M8093">
        <v>50</v>
      </c>
      <c r="N8093">
        <v>0</v>
      </c>
      <c r="O8093">
        <v>12.5</v>
      </c>
      <c r="P8093">
        <v>25</v>
      </c>
      <c r="Q8093">
        <v>50</v>
      </c>
      <c r="R8093" t="s">
        <v>161</v>
      </c>
      <c r="S8093" t="s">
        <v>161</v>
      </c>
      <c r="T8093" t="s">
        <v>161</v>
      </c>
      <c r="U8093" t="s">
        <v>161</v>
      </c>
    </row>
    <row r="8094" spans="1:21" hidden="1" x14ac:dyDescent="0.45">
      <c r="A8094" t="str">
        <f t="shared" si="137"/>
        <v>YAG5Non-EUL7F+MLanguages and area studiesEast of England</v>
      </c>
      <c r="B8094" t="s">
        <v>116</v>
      </c>
      <c r="C8094" t="s">
        <v>140</v>
      </c>
      <c r="D8094">
        <v>5</v>
      </c>
      <c r="E8094" t="s">
        <v>162</v>
      </c>
      <c r="F8094" t="s">
        <v>145</v>
      </c>
      <c r="G8094" t="s">
        <v>138</v>
      </c>
      <c r="H8094" t="s">
        <v>197</v>
      </c>
      <c r="I8094" t="s">
        <v>148</v>
      </c>
      <c r="J8094">
        <v>30</v>
      </c>
      <c r="K8094">
        <v>0</v>
      </c>
      <c r="L8094">
        <v>30</v>
      </c>
      <c r="M8094">
        <v>35.9</v>
      </c>
      <c r="N8094">
        <v>6</v>
      </c>
      <c r="O8094">
        <v>31.9</v>
      </c>
      <c r="P8094">
        <v>54.1</v>
      </c>
      <c r="Q8094">
        <v>58.1</v>
      </c>
      <c r="R8094" t="s">
        <v>161</v>
      </c>
      <c r="S8094" t="s">
        <v>161</v>
      </c>
      <c r="T8094" t="s">
        <v>161</v>
      </c>
      <c r="U8094" t="s">
        <v>161</v>
      </c>
    </row>
    <row r="8095" spans="1:21" hidden="1" x14ac:dyDescent="0.45">
      <c r="A8095" t="str">
        <f t="shared" si="137"/>
        <v>YAG5Non-EUL7F+MLanguages and area studiesLondon</v>
      </c>
      <c r="B8095" t="s">
        <v>116</v>
      </c>
      <c r="C8095" t="s">
        <v>140</v>
      </c>
      <c r="D8095">
        <v>5</v>
      </c>
      <c r="E8095" t="s">
        <v>162</v>
      </c>
      <c r="F8095" t="s">
        <v>145</v>
      </c>
      <c r="G8095" t="s">
        <v>138</v>
      </c>
      <c r="H8095" t="s">
        <v>197</v>
      </c>
      <c r="I8095" t="s">
        <v>149</v>
      </c>
      <c r="J8095">
        <v>130</v>
      </c>
      <c r="K8095">
        <v>0</v>
      </c>
      <c r="L8095">
        <v>130</v>
      </c>
      <c r="M8095">
        <v>49.1</v>
      </c>
      <c r="N8095">
        <v>5.9</v>
      </c>
      <c r="O8095">
        <v>36.799999999999997</v>
      </c>
      <c r="P8095">
        <v>40.700000000000003</v>
      </c>
      <c r="Q8095">
        <v>44.9</v>
      </c>
      <c r="R8095">
        <v>40</v>
      </c>
      <c r="S8095">
        <v>25200</v>
      </c>
      <c r="T8095">
        <v>32100</v>
      </c>
      <c r="U8095">
        <v>48500</v>
      </c>
    </row>
    <row r="8096" spans="1:21" hidden="1" x14ac:dyDescent="0.45">
      <c r="A8096" t="str">
        <f t="shared" si="137"/>
        <v>YAG5Non-EUL7F+MLanguages and area studiesNorth East</v>
      </c>
      <c r="B8096" t="s">
        <v>116</v>
      </c>
      <c r="C8096" t="s">
        <v>140</v>
      </c>
      <c r="D8096">
        <v>5</v>
      </c>
      <c r="E8096" t="s">
        <v>162</v>
      </c>
      <c r="F8096" t="s">
        <v>145</v>
      </c>
      <c r="G8096" t="s">
        <v>138</v>
      </c>
      <c r="H8096" t="s">
        <v>197</v>
      </c>
      <c r="I8096" t="s">
        <v>150</v>
      </c>
      <c r="J8096">
        <v>10</v>
      </c>
      <c r="K8096">
        <v>0</v>
      </c>
      <c r="L8096">
        <v>10</v>
      </c>
      <c r="M8096">
        <v>87.4</v>
      </c>
      <c r="N8096">
        <v>0</v>
      </c>
      <c r="O8096">
        <v>7.1</v>
      </c>
      <c r="P8096">
        <v>12.6</v>
      </c>
      <c r="Q8096">
        <v>12.6</v>
      </c>
      <c r="R8096" t="s">
        <v>161</v>
      </c>
      <c r="S8096" t="s">
        <v>161</v>
      </c>
      <c r="T8096" t="s">
        <v>161</v>
      </c>
      <c r="U8096" t="s">
        <v>161</v>
      </c>
    </row>
    <row r="8097" spans="1:21" hidden="1" x14ac:dyDescent="0.45">
      <c r="A8097" t="str">
        <f t="shared" si="137"/>
        <v>YAG5Non-EUL7F+MLanguages and area studiesNorth West</v>
      </c>
      <c r="B8097" t="s">
        <v>116</v>
      </c>
      <c r="C8097" t="s">
        <v>140</v>
      </c>
      <c r="D8097">
        <v>5</v>
      </c>
      <c r="E8097" t="s">
        <v>162</v>
      </c>
      <c r="F8097" t="s">
        <v>145</v>
      </c>
      <c r="G8097" t="s">
        <v>138</v>
      </c>
      <c r="H8097" t="s">
        <v>197</v>
      </c>
      <c r="I8097" t="s">
        <v>151</v>
      </c>
      <c r="J8097">
        <v>25</v>
      </c>
      <c r="K8097">
        <v>0</v>
      </c>
      <c r="L8097">
        <v>25</v>
      </c>
      <c r="M8097">
        <v>54.4</v>
      </c>
      <c r="N8097">
        <v>9.1999999999999993</v>
      </c>
      <c r="O8097">
        <v>31.8</v>
      </c>
      <c r="P8097">
        <v>36.4</v>
      </c>
      <c r="Q8097">
        <v>36.4</v>
      </c>
      <c r="R8097" t="s">
        <v>161</v>
      </c>
      <c r="S8097" t="s">
        <v>161</v>
      </c>
      <c r="T8097" t="s">
        <v>161</v>
      </c>
      <c r="U8097" t="s">
        <v>161</v>
      </c>
    </row>
    <row r="8098" spans="1:21" hidden="1" x14ac:dyDescent="0.45">
      <c r="A8098" t="str">
        <f t="shared" si="137"/>
        <v>YAG5Non-EUL7F+MLanguages and area studiesScotland</v>
      </c>
      <c r="B8098" t="s">
        <v>116</v>
      </c>
      <c r="C8098" t="s">
        <v>140</v>
      </c>
      <c r="D8098">
        <v>5</v>
      </c>
      <c r="E8098" t="s">
        <v>162</v>
      </c>
      <c r="F8098" t="s">
        <v>145</v>
      </c>
      <c r="G8098" t="s">
        <v>138</v>
      </c>
      <c r="H8098" t="s">
        <v>197</v>
      </c>
      <c r="I8098" t="s">
        <v>153</v>
      </c>
      <c r="J8098">
        <v>10</v>
      </c>
      <c r="K8098">
        <v>0</v>
      </c>
      <c r="L8098">
        <v>10</v>
      </c>
      <c r="M8098">
        <v>36.4</v>
      </c>
      <c r="N8098">
        <v>0</v>
      </c>
      <c r="O8098">
        <v>18.2</v>
      </c>
      <c r="P8098">
        <v>63.6</v>
      </c>
      <c r="Q8098">
        <v>63.6</v>
      </c>
      <c r="R8098" t="s">
        <v>161</v>
      </c>
      <c r="S8098" t="s">
        <v>161</v>
      </c>
      <c r="T8098" t="s">
        <v>161</v>
      </c>
      <c r="U8098" t="s">
        <v>161</v>
      </c>
    </row>
    <row r="8099" spans="1:21" hidden="1" x14ac:dyDescent="0.45">
      <c r="A8099" t="str">
        <f t="shared" si="137"/>
        <v>YAG5Non-EUL7F+MLanguages and area studiesSouth East</v>
      </c>
      <c r="B8099" t="s">
        <v>116</v>
      </c>
      <c r="C8099" t="s">
        <v>140</v>
      </c>
      <c r="D8099">
        <v>5</v>
      </c>
      <c r="E8099" t="s">
        <v>162</v>
      </c>
      <c r="F8099" t="s">
        <v>145</v>
      </c>
      <c r="G8099" t="s">
        <v>138</v>
      </c>
      <c r="H8099" t="s">
        <v>197</v>
      </c>
      <c r="I8099" t="s">
        <v>154</v>
      </c>
      <c r="J8099">
        <v>40</v>
      </c>
      <c r="K8099">
        <v>0</v>
      </c>
      <c r="L8099">
        <v>40</v>
      </c>
      <c r="M8099">
        <v>64.400000000000006</v>
      </c>
      <c r="N8099">
        <v>1.3</v>
      </c>
      <c r="O8099">
        <v>22.7</v>
      </c>
      <c r="P8099">
        <v>30.2</v>
      </c>
      <c r="Q8099">
        <v>34.200000000000003</v>
      </c>
      <c r="R8099" t="s">
        <v>161</v>
      </c>
      <c r="S8099" t="s">
        <v>161</v>
      </c>
      <c r="T8099" t="s">
        <v>161</v>
      </c>
      <c r="U8099" t="s">
        <v>161</v>
      </c>
    </row>
    <row r="8100" spans="1:21" hidden="1" x14ac:dyDescent="0.45">
      <c r="A8100" t="str">
        <f t="shared" si="137"/>
        <v>YAG5Non-EUL7F+MLanguages and area studiesSouth West</v>
      </c>
      <c r="B8100" t="s">
        <v>116</v>
      </c>
      <c r="C8100" t="s">
        <v>140</v>
      </c>
      <c r="D8100">
        <v>5</v>
      </c>
      <c r="E8100" t="s">
        <v>162</v>
      </c>
      <c r="F8100" t="s">
        <v>145</v>
      </c>
      <c r="G8100" t="s">
        <v>138</v>
      </c>
      <c r="H8100" t="s">
        <v>197</v>
      </c>
      <c r="I8100" t="s">
        <v>155</v>
      </c>
      <c r="J8100">
        <v>25</v>
      </c>
      <c r="K8100">
        <v>0</v>
      </c>
      <c r="L8100">
        <v>25</v>
      </c>
      <c r="M8100">
        <v>68.900000000000006</v>
      </c>
      <c r="N8100">
        <v>0</v>
      </c>
      <c r="O8100">
        <v>16.399999999999999</v>
      </c>
      <c r="P8100">
        <v>31.1</v>
      </c>
      <c r="Q8100">
        <v>31.1</v>
      </c>
      <c r="R8100" t="s">
        <v>161</v>
      </c>
      <c r="S8100" t="s">
        <v>161</v>
      </c>
      <c r="T8100" t="s">
        <v>161</v>
      </c>
      <c r="U8100" t="s">
        <v>161</v>
      </c>
    </row>
    <row r="8101" spans="1:21" hidden="1" x14ac:dyDescent="0.45">
      <c r="A8101" t="str">
        <f t="shared" si="137"/>
        <v>YAG5Non-EUL7F+MLanguages and area studiesUnknown</v>
      </c>
      <c r="B8101" t="s">
        <v>116</v>
      </c>
      <c r="C8101" t="s">
        <v>140</v>
      </c>
      <c r="D8101">
        <v>5</v>
      </c>
      <c r="E8101" t="s">
        <v>162</v>
      </c>
      <c r="F8101" t="s">
        <v>145</v>
      </c>
      <c r="G8101" t="s">
        <v>138</v>
      </c>
      <c r="H8101" t="s">
        <v>197</v>
      </c>
      <c r="I8101" t="s">
        <v>156</v>
      </c>
      <c r="J8101" t="s">
        <v>161</v>
      </c>
      <c r="K8101" t="s">
        <v>161</v>
      </c>
      <c r="L8101" t="s">
        <v>161</v>
      </c>
      <c r="M8101" t="s">
        <v>161</v>
      </c>
      <c r="N8101" t="s">
        <v>161</v>
      </c>
      <c r="O8101" t="s">
        <v>161</v>
      </c>
      <c r="P8101" t="s">
        <v>161</v>
      </c>
      <c r="Q8101" t="s">
        <v>161</v>
      </c>
      <c r="R8101" t="s">
        <v>157</v>
      </c>
      <c r="S8101" t="s">
        <v>157</v>
      </c>
      <c r="T8101" t="s">
        <v>157</v>
      </c>
      <c r="U8101" t="s">
        <v>157</v>
      </c>
    </row>
    <row r="8102" spans="1:21" hidden="1" x14ac:dyDescent="0.45">
      <c r="A8102" t="str">
        <f t="shared" si="137"/>
        <v>YAG5Non-EUL7F+MLanguages and area studiesWales</v>
      </c>
      <c r="B8102" t="s">
        <v>116</v>
      </c>
      <c r="C8102" t="s">
        <v>140</v>
      </c>
      <c r="D8102">
        <v>5</v>
      </c>
      <c r="E8102" t="s">
        <v>162</v>
      </c>
      <c r="F8102" t="s">
        <v>145</v>
      </c>
      <c r="G8102" t="s">
        <v>138</v>
      </c>
      <c r="H8102" t="s">
        <v>197</v>
      </c>
      <c r="I8102" t="s">
        <v>158</v>
      </c>
      <c r="J8102">
        <v>5</v>
      </c>
      <c r="K8102">
        <v>0</v>
      </c>
      <c r="L8102">
        <v>5</v>
      </c>
      <c r="M8102">
        <v>0</v>
      </c>
      <c r="N8102">
        <v>0</v>
      </c>
      <c r="O8102">
        <v>66.7</v>
      </c>
      <c r="P8102">
        <v>66.7</v>
      </c>
      <c r="Q8102">
        <v>100</v>
      </c>
      <c r="R8102" t="s">
        <v>161</v>
      </c>
      <c r="S8102" t="s">
        <v>161</v>
      </c>
      <c r="T8102" t="s">
        <v>161</v>
      </c>
      <c r="U8102" t="s">
        <v>161</v>
      </c>
    </row>
    <row r="8103" spans="1:21" hidden="1" x14ac:dyDescent="0.45">
      <c r="A8103" t="str">
        <f t="shared" si="137"/>
        <v>YAG5Non-EUL7F+MLanguages and area studiesWest Midlands</v>
      </c>
      <c r="B8103" t="s">
        <v>116</v>
      </c>
      <c r="C8103" t="s">
        <v>140</v>
      </c>
      <c r="D8103">
        <v>5</v>
      </c>
      <c r="E8103" t="s">
        <v>162</v>
      </c>
      <c r="F8103" t="s">
        <v>145</v>
      </c>
      <c r="G8103" t="s">
        <v>138</v>
      </c>
      <c r="H8103" t="s">
        <v>197</v>
      </c>
      <c r="I8103" t="s">
        <v>159</v>
      </c>
      <c r="J8103">
        <v>20</v>
      </c>
      <c r="K8103">
        <v>0</v>
      </c>
      <c r="L8103">
        <v>20</v>
      </c>
      <c r="M8103">
        <v>71.400000000000006</v>
      </c>
      <c r="N8103">
        <v>0</v>
      </c>
      <c r="O8103">
        <v>17.100000000000001</v>
      </c>
      <c r="P8103">
        <v>17.100000000000001</v>
      </c>
      <c r="Q8103">
        <v>28.6</v>
      </c>
      <c r="R8103" t="s">
        <v>161</v>
      </c>
      <c r="S8103" t="s">
        <v>161</v>
      </c>
      <c r="T8103" t="s">
        <v>161</v>
      </c>
      <c r="U8103" t="s">
        <v>161</v>
      </c>
    </row>
    <row r="8104" spans="1:21" hidden="1" x14ac:dyDescent="0.45">
      <c r="A8104" t="str">
        <f t="shared" si="137"/>
        <v>YAG5Non-EUL7F+MLanguages and area studiesYorkshire and The Humber</v>
      </c>
      <c r="B8104" t="s">
        <v>116</v>
      </c>
      <c r="C8104" t="s">
        <v>140</v>
      </c>
      <c r="D8104">
        <v>5</v>
      </c>
      <c r="E8104" t="s">
        <v>162</v>
      </c>
      <c r="F8104" t="s">
        <v>145</v>
      </c>
      <c r="G8104" t="s">
        <v>138</v>
      </c>
      <c r="H8104" t="s">
        <v>197</v>
      </c>
      <c r="I8104" t="s">
        <v>160</v>
      </c>
      <c r="J8104">
        <v>25</v>
      </c>
      <c r="K8104">
        <v>0</v>
      </c>
      <c r="L8104">
        <v>25</v>
      </c>
      <c r="M8104">
        <v>71.099999999999994</v>
      </c>
      <c r="N8104">
        <v>4</v>
      </c>
      <c r="O8104">
        <v>8.1</v>
      </c>
      <c r="P8104">
        <v>24.8</v>
      </c>
      <c r="Q8104">
        <v>24.8</v>
      </c>
      <c r="R8104" t="s">
        <v>161</v>
      </c>
      <c r="S8104" t="s">
        <v>161</v>
      </c>
      <c r="T8104" t="s">
        <v>161</v>
      </c>
      <c r="U8104" t="s">
        <v>161</v>
      </c>
    </row>
    <row r="8105" spans="1:21" hidden="1" x14ac:dyDescent="0.45">
      <c r="A8105" t="str">
        <f t="shared" si="137"/>
        <v>YAG5Non-EUL7F+MLanguages and area studiesNA</v>
      </c>
      <c r="B8105" t="s">
        <v>116</v>
      </c>
      <c r="C8105" t="s">
        <v>140</v>
      </c>
      <c r="D8105">
        <v>5</v>
      </c>
      <c r="E8105" t="s">
        <v>162</v>
      </c>
      <c r="F8105" t="s">
        <v>145</v>
      </c>
      <c r="G8105" t="s">
        <v>138</v>
      </c>
      <c r="H8105" t="s">
        <v>197</v>
      </c>
      <c r="I8105" t="s">
        <v>157</v>
      </c>
      <c r="J8105">
        <v>555</v>
      </c>
      <c r="K8105">
        <v>95.8</v>
      </c>
      <c r="L8105">
        <v>25</v>
      </c>
      <c r="M8105">
        <v>0</v>
      </c>
      <c r="N8105">
        <v>0</v>
      </c>
      <c r="O8105">
        <v>0</v>
      </c>
      <c r="P8105">
        <v>0</v>
      </c>
      <c r="Q8105">
        <v>4.2</v>
      </c>
      <c r="R8105" t="s">
        <v>157</v>
      </c>
      <c r="S8105" t="s">
        <v>157</v>
      </c>
      <c r="T8105" t="s">
        <v>157</v>
      </c>
      <c r="U8105" t="s">
        <v>157</v>
      </c>
    </row>
    <row r="8106" spans="1:21" hidden="1" x14ac:dyDescent="0.45">
      <c r="A8106" t="str">
        <f t="shared" si="137"/>
        <v>YAG5Non-EUL8F+MLanguages and area studiesAbroad</v>
      </c>
      <c r="B8106" t="s">
        <v>116</v>
      </c>
      <c r="C8106" t="s">
        <v>140</v>
      </c>
      <c r="D8106">
        <v>5</v>
      </c>
      <c r="E8106" t="s">
        <v>162</v>
      </c>
      <c r="F8106" t="s">
        <v>139</v>
      </c>
      <c r="G8106" t="s">
        <v>138</v>
      </c>
      <c r="H8106" t="s">
        <v>197</v>
      </c>
      <c r="I8106" t="s">
        <v>146</v>
      </c>
      <c r="J8106">
        <v>10</v>
      </c>
      <c r="K8106">
        <v>0</v>
      </c>
      <c r="L8106">
        <v>10</v>
      </c>
      <c r="M8106">
        <v>71.400000000000006</v>
      </c>
      <c r="N8106">
        <v>0</v>
      </c>
      <c r="O8106">
        <v>14.3</v>
      </c>
      <c r="P8106">
        <v>14.3</v>
      </c>
      <c r="Q8106">
        <v>28.6</v>
      </c>
      <c r="R8106" t="s">
        <v>161</v>
      </c>
      <c r="S8106" t="s">
        <v>161</v>
      </c>
      <c r="T8106" t="s">
        <v>161</v>
      </c>
      <c r="U8106" t="s">
        <v>161</v>
      </c>
    </row>
    <row r="8107" spans="1:21" hidden="1" x14ac:dyDescent="0.45">
      <c r="A8107" t="str">
        <f t="shared" si="137"/>
        <v>YAG5Non-EUL8F+MLanguages and area studiesEast Midlands</v>
      </c>
      <c r="B8107" t="s">
        <v>116</v>
      </c>
      <c r="C8107" t="s">
        <v>140</v>
      </c>
      <c r="D8107">
        <v>5</v>
      </c>
      <c r="E8107" t="s">
        <v>162</v>
      </c>
      <c r="F8107" t="s">
        <v>139</v>
      </c>
      <c r="G8107" t="s">
        <v>138</v>
      </c>
      <c r="H8107" t="s">
        <v>197</v>
      </c>
      <c r="I8107" t="s">
        <v>147</v>
      </c>
      <c r="J8107">
        <v>5</v>
      </c>
      <c r="K8107">
        <v>0</v>
      </c>
      <c r="L8107">
        <v>5</v>
      </c>
      <c r="M8107">
        <v>75</v>
      </c>
      <c r="N8107">
        <v>0</v>
      </c>
      <c r="O8107">
        <v>25</v>
      </c>
      <c r="P8107">
        <v>25</v>
      </c>
      <c r="Q8107">
        <v>25</v>
      </c>
      <c r="R8107" t="s">
        <v>161</v>
      </c>
      <c r="S8107" t="s">
        <v>161</v>
      </c>
      <c r="T8107" t="s">
        <v>161</v>
      </c>
      <c r="U8107" t="s">
        <v>161</v>
      </c>
    </row>
    <row r="8108" spans="1:21" hidden="1" x14ac:dyDescent="0.45">
      <c r="A8108" t="str">
        <f t="shared" si="137"/>
        <v>YAG5Non-EUL8F+MLanguages and area studiesEast of England</v>
      </c>
      <c r="B8108" t="s">
        <v>116</v>
      </c>
      <c r="C8108" t="s">
        <v>140</v>
      </c>
      <c r="D8108">
        <v>5</v>
      </c>
      <c r="E8108" t="s">
        <v>162</v>
      </c>
      <c r="F8108" t="s">
        <v>139</v>
      </c>
      <c r="G8108" t="s">
        <v>138</v>
      </c>
      <c r="H8108" t="s">
        <v>197</v>
      </c>
      <c r="I8108" t="s">
        <v>148</v>
      </c>
      <c r="J8108">
        <v>15</v>
      </c>
      <c r="K8108">
        <v>0</v>
      </c>
      <c r="L8108">
        <v>15</v>
      </c>
      <c r="M8108">
        <v>65.2</v>
      </c>
      <c r="N8108">
        <v>17.399999999999999</v>
      </c>
      <c r="O8108">
        <v>17.399999999999999</v>
      </c>
      <c r="P8108">
        <v>17.399999999999999</v>
      </c>
      <c r="Q8108">
        <v>17.399999999999999</v>
      </c>
      <c r="R8108" t="s">
        <v>161</v>
      </c>
      <c r="S8108" t="s">
        <v>161</v>
      </c>
      <c r="T8108" t="s">
        <v>161</v>
      </c>
      <c r="U8108" t="s">
        <v>161</v>
      </c>
    </row>
    <row r="8109" spans="1:21" hidden="1" x14ac:dyDescent="0.45">
      <c r="A8109" t="str">
        <f t="shared" si="137"/>
        <v>YAG5Non-EUL8F+MLanguages and area studiesLondon</v>
      </c>
      <c r="B8109" t="s">
        <v>116</v>
      </c>
      <c r="C8109" t="s">
        <v>140</v>
      </c>
      <c r="D8109">
        <v>5</v>
      </c>
      <c r="E8109" t="s">
        <v>162</v>
      </c>
      <c r="F8109" t="s">
        <v>139</v>
      </c>
      <c r="G8109" t="s">
        <v>138</v>
      </c>
      <c r="H8109" t="s">
        <v>197</v>
      </c>
      <c r="I8109" t="s">
        <v>149</v>
      </c>
      <c r="J8109">
        <v>10</v>
      </c>
      <c r="K8109">
        <v>0</v>
      </c>
      <c r="L8109">
        <v>10</v>
      </c>
      <c r="M8109">
        <v>22.2</v>
      </c>
      <c r="N8109">
        <v>11.1</v>
      </c>
      <c r="O8109">
        <v>55.6</v>
      </c>
      <c r="P8109">
        <v>66.7</v>
      </c>
      <c r="Q8109">
        <v>66.7</v>
      </c>
      <c r="R8109" t="s">
        <v>161</v>
      </c>
      <c r="S8109" t="s">
        <v>161</v>
      </c>
      <c r="T8109" t="s">
        <v>161</v>
      </c>
      <c r="U8109" t="s">
        <v>161</v>
      </c>
    </row>
    <row r="8110" spans="1:21" hidden="1" x14ac:dyDescent="0.45">
      <c r="A8110" t="str">
        <f t="shared" si="137"/>
        <v>YAG5Non-EUL8F+MLanguages and area studiesNorth East</v>
      </c>
      <c r="B8110" t="s">
        <v>116</v>
      </c>
      <c r="C8110" t="s">
        <v>140</v>
      </c>
      <c r="D8110">
        <v>5</v>
      </c>
      <c r="E8110" t="s">
        <v>162</v>
      </c>
      <c r="F8110" t="s">
        <v>139</v>
      </c>
      <c r="G8110" t="s">
        <v>138</v>
      </c>
      <c r="H8110" t="s">
        <v>197</v>
      </c>
      <c r="I8110" t="s">
        <v>150</v>
      </c>
      <c r="J8110">
        <v>10</v>
      </c>
      <c r="K8110">
        <v>0</v>
      </c>
      <c r="L8110">
        <v>10</v>
      </c>
      <c r="M8110">
        <v>83.3</v>
      </c>
      <c r="N8110">
        <v>16.7</v>
      </c>
      <c r="O8110">
        <v>0</v>
      </c>
      <c r="P8110">
        <v>0</v>
      </c>
      <c r="Q8110">
        <v>0</v>
      </c>
      <c r="R8110" t="s">
        <v>157</v>
      </c>
      <c r="S8110" t="s">
        <v>157</v>
      </c>
      <c r="T8110" t="s">
        <v>157</v>
      </c>
      <c r="U8110" t="s">
        <v>157</v>
      </c>
    </row>
    <row r="8111" spans="1:21" hidden="1" x14ac:dyDescent="0.45">
      <c r="A8111" t="str">
        <f t="shared" si="137"/>
        <v>YAG5Non-EUL8F+MLanguages and area studiesNorth West</v>
      </c>
      <c r="B8111" t="s">
        <v>116</v>
      </c>
      <c r="C8111" t="s">
        <v>140</v>
      </c>
      <c r="D8111">
        <v>5</v>
      </c>
      <c r="E8111" t="s">
        <v>162</v>
      </c>
      <c r="F8111" t="s">
        <v>139</v>
      </c>
      <c r="G8111" t="s">
        <v>138</v>
      </c>
      <c r="H8111" t="s">
        <v>197</v>
      </c>
      <c r="I8111" t="s">
        <v>151</v>
      </c>
      <c r="J8111">
        <v>10</v>
      </c>
      <c r="K8111">
        <v>0</v>
      </c>
      <c r="L8111">
        <v>10</v>
      </c>
      <c r="M8111">
        <v>75</v>
      </c>
      <c r="N8111">
        <v>0</v>
      </c>
      <c r="O8111">
        <v>25</v>
      </c>
      <c r="P8111">
        <v>25</v>
      </c>
      <c r="Q8111">
        <v>25</v>
      </c>
      <c r="R8111" t="s">
        <v>161</v>
      </c>
      <c r="S8111" t="s">
        <v>161</v>
      </c>
      <c r="T8111" t="s">
        <v>161</v>
      </c>
      <c r="U8111" t="s">
        <v>161</v>
      </c>
    </row>
    <row r="8112" spans="1:21" hidden="1" x14ac:dyDescent="0.45">
      <c r="A8112" t="str">
        <f t="shared" si="137"/>
        <v>YAG5Non-EUL8F+MLanguages and area studiesScotland</v>
      </c>
      <c r="B8112" t="s">
        <v>116</v>
      </c>
      <c r="C8112" t="s">
        <v>140</v>
      </c>
      <c r="D8112">
        <v>5</v>
      </c>
      <c r="E8112" t="s">
        <v>162</v>
      </c>
      <c r="F8112" t="s">
        <v>139</v>
      </c>
      <c r="G8112" t="s">
        <v>138</v>
      </c>
      <c r="H8112" t="s">
        <v>197</v>
      </c>
      <c r="I8112" t="s">
        <v>153</v>
      </c>
      <c r="J8112">
        <v>5</v>
      </c>
      <c r="K8112">
        <v>0</v>
      </c>
      <c r="L8112">
        <v>5</v>
      </c>
      <c r="M8112">
        <v>100</v>
      </c>
      <c r="N8112">
        <v>0</v>
      </c>
      <c r="O8112">
        <v>0</v>
      </c>
      <c r="P8112">
        <v>0</v>
      </c>
      <c r="Q8112">
        <v>0</v>
      </c>
      <c r="R8112" t="s">
        <v>157</v>
      </c>
      <c r="S8112" t="s">
        <v>157</v>
      </c>
      <c r="T8112" t="s">
        <v>157</v>
      </c>
      <c r="U8112" t="s">
        <v>157</v>
      </c>
    </row>
    <row r="8113" spans="1:21" hidden="1" x14ac:dyDescent="0.45">
      <c r="A8113" t="str">
        <f t="shared" si="137"/>
        <v>YAG5Non-EUL8F+MLanguages and area studiesSouth East</v>
      </c>
      <c r="B8113" t="s">
        <v>116</v>
      </c>
      <c r="C8113" t="s">
        <v>140</v>
      </c>
      <c r="D8113">
        <v>5</v>
      </c>
      <c r="E8113" t="s">
        <v>162</v>
      </c>
      <c r="F8113" t="s">
        <v>139</v>
      </c>
      <c r="G8113" t="s">
        <v>138</v>
      </c>
      <c r="H8113" t="s">
        <v>197</v>
      </c>
      <c r="I8113" t="s">
        <v>154</v>
      </c>
      <c r="J8113">
        <v>15</v>
      </c>
      <c r="K8113">
        <v>0</v>
      </c>
      <c r="L8113">
        <v>15</v>
      </c>
      <c r="M8113">
        <v>23.1</v>
      </c>
      <c r="N8113">
        <v>0</v>
      </c>
      <c r="O8113">
        <v>53.8</v>
      </c>
      <c r="P8113">
        <v>61.5</v>
      </c>
      <c r="Q8113">
        <v>76.900000000000006</v>
      </c>
      <c r="R8113" t="s">
        <v>161</v>
      </c>
      <c r="S8113" t="s">
        <v>161</v>
      </c>
      <c r="T8113" t="s">
        <v>161</v>
      </c>
      <c r="U8113" t="s">
        <v>161</v>
      </c>
    </row>
    <row r="8114" spans="1:21" hidden="1" x14ac:dyDescent="0.45">
      <c r="A8114" t="str">
        <f t="shared" si="137"/>
        <v>YAG5Non-EUL8F+MLanguages and area studiesSouth West</v>
      </c>
      <c r="B8114" t="s">
        <v>116</v>
      </c>
      <c r="C8114" t="s">
        <v>140</v>
      </c>
      <c r="D8114">
        <v>5</v>
      </c>
      <c r="E8114" t="s">
        <v>162</v>
      </c>
      <c r="F8114" t="s">
        <v>139</v>
      </c>
      <c r="G8114" t="s">
        <v>138</v>
      </c>
      <c r="H8114" t="s">
        <v>197</v>
      </c>
      <c r="I8114" t="s">
        <v>155</v>
      </c>
      <c r="J8114" t="s">
        <v>161</v>
      </c>
      <c r="K8114" t="s">
        <v>161</v>
      </c>
      <c r="L8114" t="s">
        <v>161</v>
      </c>
      <c r="M8114" t="s">
        <v>161</v>
      </c>
      <c r="N8114" t="s">
        <v>161</v>
      </c>
      <c r="O8114" t="s">
        <v>161</v>
      </c>
      <c r="P8114" t="s">
        <v>161</v>
      </c>
      <c r="Q8114" t="s">
        <v>161</v>
      </c>
      <c r="R8114" t="s">
        <v>157</v>
      </c>
      <c r="S8114" t="s">
        <v>157</v>
      </c>
      <c r="T8114" t="s">
        <v>157</v>
      </c>
      <c r="U8114" t="s">
        <v>157</v>
      </c>
    </row>
    <row r="8115" spans="1:21" hidden="1" x14ac:dyDescent="0.45">
      <c r="A8115" t="str">
        <f t="shared" si="137"/>
        <v>YAG5Non-EUL8F+MLanguages and area studiesWales</v>
      </c>
      <c r="B8115" t="s">
        <v>116</v>
      </c>
      <c r="C8115" t="s">
        <v>140</v>
      </c>
      <c r="D8115">
        <v>5</v>
      </c>
      <c r="E8115" t="s">
        <v>162</v>
      </c>
      <c r="F8115" t="s">
        <v>139</v>
      </c>
      <c r="G8115" t="s">
        <v>138</v>
      </c>
      <c r="H8115" t="s">
        <v>197</v>
      </c>
      <c r="I8115" t="s">
        <v>158</v>
      </c>
      <c r="J8115" t="s">
        <v>161</v>
      </c>
      <c r="K8115" t="s">
        <v>161</v>
      </c>
      <c r="L8115" t="s">
        <v>161</v>
      </c>
      <c r="M8115" t="s">
        <v>161</v>
      </c>
      <c r="N8115" t="s">
        <v>161</v>
      </c>
      <c r="O8115" t="s">
        <v>161</v>
      </c>
      <c r="P8115" t="s">
        <v>161</v>
      </c>
      <c r="Q8115" t="s">
        <v>161</v>
      </c>
      <c r="R8115" t="s">
        <v>157</v>
      </c>
      <c r="S8115" t="s">
        <v>157</v>
      </c>
      <c r="T8115" t="s">
        <v>157</v>
      </c>
      <c r="U8115" t="s">
        <v>157</v>
      </c>
    </row>
    <row r="8116" spans="1:21" hidden="1" x14ac:dyDescent="0.45">
      <c r="A8116" t="str">
        <f t="shared" si="137"/>
        <v>YAG5Non-EUL8F+MLanguages and area studiesWest Midlands</v>
      </c>
      <c r="B8116" t="s">
        <v>116</v>
      </c>
      <c r="C8116" t="s">
        <v>140</v>
      </c>
      <c r="D8116">
        <v>5</v>
      </c>
      <c r="E8116" t="s">
        <v>162</v>
      </c>
      <c r="F8116" t="s">
        <v>139</v>
      </c>
      <c r="G8116" t="s">
        <v>138</v>
      </c>
      <c r="H8116" t="s">
        <v>197</v>
      </c>
      <c r="I8116" t="s">
        <v>159</v>
      </c>
      <c r="J8116">
        <v>5</v>
      </c>
      <c r="K8116">
        <v>0</v>
      </c>
      <c r="L8116">
        <v>5</v>
      </c>
      <c r="M8116">
        <v>80</v>
      </c>
      <c r="N8116">
        <v>0</v>
      </c>
      <c r="O8116">
        <v>20</v>
      </c>
      <c r="P8116">
        <v>20</v>
      </c>
      <c r="Q8116">
        <v>20</v>
      </c>
      <c r="R8116" t="s">
        <v>161</v>
      </c>
      <c r="S8116" t="s">
        <v>161</v>
      </c>
      <c r="T8116" t="s">
        <v>161</v>
      </c>
      <c r="U8116" t="s">
        <v>161</v>
      </c>
    </row>
    <row r="8117" spans="1:21" hidden="1" x14ac:dyDescent="0.45">
      <c r="A8117" t="str">
        <f t="shared" si="137"/>
        <v>YAG5Non-EUL8F+MLanguages and area studiesYorkshire and The Humber</v>
      </c>
      <c r="B8117" t="s">
        <v>116</v>
      </c>
      <c r="C8117" t="s">
        <v>140</v>
      </c>
      <c r="D8117">
        <v>5</v>
      </c>
      <c r="E8117" t="s">
        <v>162</v>
      </c>
      <c r="F8117" t="s">
        <v>139</v>
      </c>
      <c r="G8117" t="s">
        <v>138</v>
      </c>
      <c r="H8117" t="s">
        <v>197</v>
      </c>
      <c r="I8117" t="s">
        <v>160</v>
      </c>
      <c r="J8117">
        <v>10</v>
      </c>
      <c r="K8117">
        <v>0</v>
      </c>
      <c r="L8117">
        <v>10</v>
      </c>
      <c r="M8117">
        <v>70</v>
      </c>
      <c r="N8117">
        <v>0</v>
      </c>
      <c r="O8117">
        <v>30</v>
      </c>
      <c r="P8117">
        <v>30</v>
      </c>
      <c r="Q8117">
        <v>30</v>
      </c>
      <c r="R8117" t="s">
        <v>161</v>
      </c>
      <c r="S8117" t="s">
        <v>161</v>
      </c>
      <c r="T8117" t="s">
        <v>161</v>
      </c>
      <c r="U8117" t="s">
        <v>161</v>
      </c>
    </row>
    <row r="8118" spans="1:21" hidden="1" x14ac:dyDescent="0.45">
      <c r="A8118" t="str">
        <f t="shared" si="137"/>
        <v>YAG5Non-EUL8F+MLanguages and area studiesNA</v>
      </c>
      <c r="B8118" t="s">
        <v>116</v>
      </c>
      <c r="C8118" t="s">
        <v>140</v>
      </c>
      <c r="D8118">
        <v>5</v>
      </c>
      <c r="E8118" t="s">
        <v>162</v>
      </c>
      <c r="F8118" t="s">
        <v>139</v>
      </c>
      <c r="G8118" t="s">
        <v>138</v>
      </c>
      <c r="H8118" t="s">
        <v>197</v>
      </c>
      <c r="I8118" t="s">
        <v>157</v>
      </c>
      <c r="J8118">
        <v>60</v>
      </c>
      <c r="K8118">
        <v>100</v>
      </c>
      <c r="L8118" t="s">
        <v>161</v>
      </c>
      <c r="M8118" t="s">
        <v>161</v>
      </c>
      <c r="N8118" t="s">
        <v>161</v>
      </c>
      <c r="O8118" t="s">
        <v>161</v>
      </c>
      <c r="P8118" t="s">
        <v>161</v>
      </c>
      <c r="Q8118" t="s">
        <v>161</v>
      </c>
      <c r="R8118" t="s">
        <v>157</v>
      </c>
      <c r="S8118" t="s">
        <v>157</v>
      </c>
      <c r="T8118" t="s">
        <v>157</v>
      </c>
      <c r="U8118" t="s">
        <v>157</v>
      </c>
    </row>
    <row r="8119" spans="1:21" hidden="1" x14ac:dyDescent="0.45">
      <c r="A8119" t="str">
        <f t="shared" si="137"/>
        <v>YAG3Non-EUL7F+MLanguages and area studiesAbroad</v>
      </c>
      <c r="B8119" t="s">
        <v>116</v>
      </c>
      <c r="C8119" t="s">
        <v>141</v>
      </c>
      <c r="D8119">
        <v>3</v>
      </c>
      <c r="E8119" t="s">
        <v>162</v>
      </c>
      <c r="F8119" t="s">
        <v>145</v>
      </c>
      <c r="G8119" t="s">
        <v>138</v>
      </c>
      <c r="H8119" t="s">
        <v>197</v>
      </c>
      <c r="I8119" t="s">
        <v>146</v>
      </c>
      <c r="J8119">
        <v>10</v>
      </c>
      <c r="K8119">
        <v>0</v>
      </c>
      <c r="L8119">
        <v>10</v>
      </c>
      <c r="M8119">
        <v>71.7</v>
      </c>
      <c r="N8119">
        <v>0</v>
      </c>
      <c r="O8119">
        <v>0</v>
      </c>
      <c r="P8119">
        <v>17</v>
      </c>
      <c r="Q8119">
        <v>28.3</v>
      </c>
      <c r="R8119" t="s">
        <v>157</v>
      </c>
      <c r="S8119" t="s">
        <v>157</v>
      </c>
      <c r="T8119" t="s">
        <v>157</v>
      </c>
      <c r="U8119" t="s">
        <v>157</v>
      </c>
    </row>
    <row r="8120" spans="1:21" hidden="1" x14ac:dyDescent="0.45">
      <c r="A8120" t="str">
        <f t="shared" si="137"/>
        <v>YAG3Non-EUL7F+MLanguages and area studiesEast Midlands</v>
      </c>
      <c r="B8120" t="s">
        <v>116</v>
      </c>
      <c r="C8120" t="s">
        <v>141</v>
      </c>
      <c r="D8120">
        <v>3</v>
      </c>
      <c r="E8120" t="s">
        <v>162</v>
      </c>
      <c r="F8120" t="s">
        <v>145</v>
      </c>
      <c r="G8120" t="s">
        <v>138</v>
      </c>
      <c r="H8120" t="s">
        <v>197</v>
      </c>
      <c r="I8120" t="s">
        <v>147</v>
      </c>
      <c r="J8120">
        <v>35</v>
      </c>
      <c r="K8120">
        <v>0</v>
      </c>
      <c r="L8120">
        <v>35</v>
      </c>
      <c r="M8120">
        <v>64.5</v>
      </c>
      <c r="N8120">
        <v>3.2</v>
      </c>
      <c r="O8120">
        <v>19.399999999999999</v>
      </c>
      <c r="P8120">
        <v>29</v>
      </c>
      <c r="Q8120">
        <v>32.299999999999997</v>
      </c>
      <c r="R8120" t="s">
        <v>161</v>
      </c>
      <c r="S8120" t="s">
        <v>161</v>
      </c>
      <c r="T8120" t="s">
        <v>161</v>
      </c>
      <c r="U8120" t="s">
        <v>161</v>
      </c>
    </row>
    <row r="8121" spans="1:21" hidden="1" x14ac:dyDescent="0.45">
      <c r="A8121" t="str">
        <f t="shared" si="137"/>
        <v>YAG3Non-EUL7F+MLanguages and area studiesEast of England</v>
      </c>
      <c r="B8121" t="s">
        <v>116</v>
      </c>
      <c r="C8121" t="s">
        <v>141</v>
      </c>
      <c r="D8121">
        <v>3</v>
      </c>
      <c r="E8121" t="s">
        <v>162</v>
      </c>
      <c r="F8121" t="s">
        <v>145</v>
      </c>
      <c r="G8121" t="s">
        <v>138</v>
      </c>
      <c r="H8121" t="s">
        <v>197</v>
      </c>
      <c r="I8121" t="s">
        <v>148</v>
      </c>
      <c r="J8121">
        <v>30</v>
      </c>
      <c r="K8121">
        <v>0</v>
      </c>
      <c r="L8121">
        <v>30</v>
      </c>
      <c r="M8121">
        <v>75</v>
      </c>
      <c r="N8121">
        <v>3.6</v>
      </c>
      <c r="O8121">
        <v>0</v>
      </c>
      <c r="P8121">
        <v>7.1</v>
      </c>
      <c r="Q8121">
        <v>21.4</v>
      </c>
      <c r="R8121" t="s">
        <v>157</v>
      </c>
      <c r="S8121" t="s">
        <v>157</v>
      </c>
      <c r="T8121" t="s">
        <v>157</v>
      </c>
      <c r="U8121" t="s">
        <v>157</v>
      </c>
    </row>
    <row r="8122" spans="1:21" hidden="1" x14ac:dyDescent="0.45">
      <c r="A8122" t="str">
        <f t="shared" si="137"/>
        <v>YAG3Non-EUL7F+MLanguages and area studiesLondon</v>
      </c>
      <c r="B8122" t="s">
        <v>116</v>
      </c>
      <c r="C8122" t="s">
        <v>141</v>
      </c>
      <c r="D8122">
        <v>3</v>
      </c>
      <c r="E8122" t="s">
        <v>162</v>
      </c>
      <c r="F8122" t="s">
        <v>145</v>
      </c>
      <c r="G8122" t="s">
        <v>138</v>
      </c>
      <c r="H8122" t="s">
        <v>197</v>
      </c>
      <c r="I8122" t="s">
        <v>149</v>
      </c>
      <c r="J8122">
        <v>105</v>
      </c>
      <c r="K8122">
        <v>0</v>
      </c>
      <c r="L8122">
        <v>105</v>
      </c>
      <c r="M8122">
        <v>50.7</v>
      </c>
      <c r="N8122">
        <v>8.1</v>
      </c>
      <c r="O8122">
        <v>33</v>
      </c>
      <c r="P8122">
        <v>37.799999999999997</v>
      </c>
      <c r="Q8122">
        <v>41.2</v>
      </c>
      <c r="R8122">
        <v>30</v>
      </c>
      <c r="S8122">
        <v>11700</v>
      </c>
      <c r="T8122">
        <v>33200</v>
      </c>
      <c r="U8122">
        <v>39400</v>
      </c>
    </row>
    <row r="8123" spans="1:21" hidden="1" x14ac:dyDescent="0.45">
      <c r="A8123" t="str">
        <f t="shared" si="137"/>
        <v>YAG3Non-EUL7F+MLanguages and area studiesNorth East</v>
      </c>
      <c r="B8123" t="s">
        <v>116</v>
      </c>
      <c r="C8123" t="s">
        <v>141</v>
      </c>
      <c r="D8123">
        <v>3</v>
      </c>
      <c r="E8123" t="s">
        <v>162</v>
      </c>
      <c r="F8123" t="s">
        <v>145</v>
      </c>
      <c r="G8123" t="s">
        <v>138</v>
      </c>
      <c r="H8123" t="s">
        <v>197</v>
      </c>
      <c r="I8123" t="s">
        <v>150</v>
      </c>
      <c r="J8123">
        <v>25</v>
      </c>
      <c r="K8123">
        <v>0</v>
      </c>
      <c r="L8123">
        <v>25</v>
      </c>
      <c r="M8123">
        <v>78.8</v>
      </c>
      <c r="N8123">
        <v>0</v>
      </c>
      <c r="O8123">
        <v>6.6</v>
      </c>
      <c r="P8123">
        <v>18.3</v>
      </c>
      <c r="Q8123">
        <v>21.2</v>
      </c>
      <c r="R8123" t="s">
        <v>161</v>
      </c>
      <c r="S8123" t="s">
        <v>161</v>
      </c>
      <c r="T8123" t="s">
        <v>161</v>
      </c>
      <c r="U8123" t="s">
        <v>161</v>
      </c>
    </row>
    <row r="8124" spans="1:21" hidden="1" x14ac:dyDescent="0.45">
      <c r="A8124" t="str">
        <f t="shared" si="137"/>
        <v>YAG3Non-EUL7F+MLanguages and area studiesNorth West</v>
      </c>
      <c r="B8124" t="s">
        <v>116</v>
      </c>
      <c r="C8124" t="s">
        <v>141</v>
      </c>
      <c r="D8124">
        <v>3</v>
      </c>
      <c r="E8124" t="s">
        <v>162</v>
      </c>
      <c r="F8124" t="s">
        <v>145</v>
      </c>
      <c r="G8124" t="s">
        <v>138</v>
      </c>
      <c r="H8124" t="s">
        <v>197</v>
      </c>
      <c r="I8124" t="s">
        <v>151</v>
      </c>
      <c r="J8124">
        <v>25</v>
      </c>
      <c r="K8124">
        <v>0</v>
      </c>
      <c r="L8124">
        <v>25</v>
      </c>
      <c r="M8124">
        <v>64.8</v>
      </c>
      <c r="N8124">
        <v>12.4</v>
      </c>
      <c r="O8124">
        <v>14.5</v>
      </c>
      <c r="P8124">
        <v>18.600000000000001</v>
      </c>
      <c r="Q8124">
        <v>22.8</v>
      </c>
      <c r="R8124" t="s">
        <v>161</v>
      </c>
      <c r="S8124" t="s">
        <v>161</v>
      </c>
      <c r="T8124" t="s">
        <v>161</v>
      </c>
      <c r="U8124" t="s">
        <v>161</v>
      </c>
    </row>
    <row r="8125" spans="1:21" hidden="1" x14ac:dyDescent="0.45">
      <c r="A8125" t="str">
        <f t="shared" si="137"/>
        <v>YAG3Non-EUL7F+MLanguages and area studiesScotland</v>
      </c>
      <c r="B8125" t="s">
        <v>116</v>
      </c>
      <c r="C8125" t="s">
        <v>141</v>
      </c>
      <c r="D8125">
        <v>3</v>
      </c>
      <c r="E8125" t="s">
        <v>162</v>
      </c>
      <c r="F8125" t="s">
        <v>145</v>
      </c>
      <c r="G8125" t="s">
        <v>138</v>
      </c>
      <c r="H8125" t="s">
        <v>197</v>
      </c>
      <c r="I8125" t="s">
        <v>153</v>
      </c>
      <c r="J8125">
        <v>10</v>
      </c>
      <c r="K8125">
        <v>0</v>
      </c>
      <c r="L8125">
        <v>10</v>
      </c>
      <c r="M8125">
        <v>53.8</v>
      </c>
      <c r="N8125">
        <v>15.4</v>
      </c>
      <c r="O8125">
        <v>15.4</v>
      </c>
      <c r="P8125">
        <v>15.4</v>
      </c>
      <c r="Q8125">
        <v>30.8</v>
      </c>
      <c r="R8125" t="s">
        <v>161</v>
      </c>
      <c r="S8125" t="s">
        <v>161</v>
      </c>
      <c r="T8125" t="s">
        <v>161</v>
      </c>
      <c r="U8125" t="s">
        <v>161</v>
      </c>
    </row>
    <row r="8126" spans="1:21" hidden="1" x14ac:dyDescent="0.45">
      <c r="A8126" t="str">
        <f t="shared" si="137"/>
        <v>YAG3Non-EUL7F+MLanguages and area studiesSouth East</v>
      </c>
      <c r="B8126" t="s">
        <v>116</v>
      </c>
      <c r="C8126" t="s">
        <v>141</v>
      </c>
      <c r="D8126">
        <v>3</v>
      </c>
      <c r="E8126" t="s">
        <v>162</v>
      </c>
      <c r="F8126" t="s">
        <v>145</v>
      </c>
      <c r="G8126" t="s">
        <v>138</v>
      </c>
      <c r="H8126" t="s">
        <v>197</v>
      </c>
      <c r="I8126" t="s">
        <v>154</v>
      </c>
      <c r="J8126">
        <v>40</v>
      </c>
      <c r="K8126">
        <v>0</v>
      </c>
      <c r="L8126">
        <v>40</v>
      </c>
      <c r="M8126">
        <v>77.099999999999994</v>
      </c>
      <c r="N8126">
        <v>1</v>
      </c>
      <c r="O8126">
        <v>9.8000000000000007</v>
      </c>
      <c r="P8126">
        <v>15.4</v>
      </c>
      <c r="Q8126">
        <v>21.9</v>
      </c>
      <c r="R8126" t="s">
        <v>161</v>
      </c>
      <c r="S8126" t="s">
        <v>161</v>
      </c>
      <c r="T8126" t="s">
        <v>161</v>
      </c>
      <c r="U8126" t="s">
        <v>161</v>
      </c>
    </row>
    <row r="8127" spans="1:21" hidden="1" x14ac:dyDescent="0.45">
      <c r="A8127" t="str">
        <f t="shared" si="137"/>
        <v>YAG3Non-EUL7F+MLanguages and area studiesSouth West</v>
      </c>
      <c r="B8127" t="s">
        <v>116</v>
      </c>
      <c r="C8127" t="s">
        <v>141</v>
      </c>
      <c r="D8127">
        <v>3</v>
      </c>
      <c r="E8127" t="s">
        <v>162</v>
      </c>
      <c r="F8127" t="s">
        <v>145</v>
      </c>
      <c r="G8127" t="s">
        <v>138</v>
      </c>
      <c r="H8127" t="s">
        <v>197</v>
      </c>
      <c r="I8127" t="s">
        <v>155</v>
      </c>
      <c r="J8127">
        <v>10</v>
      </c>
      <c r="K8127">
        <v>0</v>
      </c>
      <c r="L8127">
        <v>10</v>
      </c>
      <c r="M8127">
        <v>42.8</v>
      </c>
      <c r="N8127">
        <v>10.7</v>
      </c>
      <c r="O8127">
        <v>21.4</v>
      </c>
      <c r="P8127">
        <v>46.5</v>
      </c>
      <c r="Q8127">
        <v>46.5</v>
      </c>
      <c r="R8127" t="s">
        <v>161</v>
      </c>
      <c r="S8127" t="s">
        <v>161</v>
      </c>
      <c r="T8127" t="s">
        <v>161</v>
      </c>
      <c r="U8127" t="s">
        <v>161</v>
      </c>
    </row>
    <row r="8128" spans="1:21" hidden="1" x14ac:dyDescent="0.45">
      <c r="A8128" t="str">
        <f t="shared" si="137"/>
        <v>YAG3Non-EUL7F+MLanguages and area studiesWales</v>
      </c>
      <c r="B8128" t="s">
        <v>116</v>
      </c>
      <c r="C8128" t="s">
        <v>141</v>
      </c>
      <c r="D8128">
        <v>3</v>
      </c>
      <c r="E8128" t="s">
        <v>162</v>
      </c>
      <c r="F8128" t="s">
        <v>145</v>
      </c>
      <c r="G8128" t="s">
        <v>138</v>
      </c>
      <c r="H8128" t="s">
        <v>197</v>
      </c>
      <c r="I8128" t="s">
        <v>158</v>
      </c>
      <c r="J8128">
        <v>10</v>
      </c>
      <c r="K8128">
        <v>0</v>
      </c>
      <c r="L8128">
        <v>10</v>
      </c>
      <c r="M8128">
        <v>43.8</v>
      </c>
      <c r="N8128">
        <v>0</v>
      </c>
      <c r="O8128">
        <v>43.8</v>
      </c>
      <c r="P8128">
        <v>56.2</v>
      </c>
      <c r="Q8128">
        <v>56.2</v>
      </c>
      <c r="R8128" t="s">
        <v>161</v>
      </c>
      <c r="S8128" t="s">
        <v>161</v>
      </c>
      <c r="T8128" t="s">
        <v>161</v>
      </c>
      <c r="U8128" t="s">
        <v>161</v>
      </c>
    </row>
    <row r="8129" spans="1:21" hidden="1" x14ac:dyDescent="0.45">
      <c r="A8129" t="str">
        <f t="shared" si="137"/>
        <v>YAG3Non-EUL7F+MLanguages and area studiesWest Midlands</v>
      </c>
      <c r="B8129" t="s">
        <v>116</v>
      </c>
      <c r="C8129" t="s">
        <v>141</v>
      </c>
      <c r="D8129">
        <v>3</v>
      </c>
      <c r="E8129" t="s">
        <v>162</v>
      </c>
      <c r="F8129" t="s">
        <v>145</v>
      </c>
      <c r="G8129" t="s">
        <v>138</v>
      </c>
      <c r="H8129" t="s">
        <v>197</v>
      </c>
      <c r="I8129" t="s">
        <v>159</v>
      </c>
      <c r="J8129">
        <v>10</v>
      </c>
      <c r="K8129">
        <v>0</v>
      </c>
      <c r="L8129">
        <v>10</v>
      </c>
      <c r="M8129">
        <v>50</v>
      </c>
      <c r="N8129">
        <v>0</v>
      </c>
      <c r="O8129">
        <v>33.299999999999997</v>
      </c>
      <c r="P8129">
        <v>50</v>
      </c>
      <c r="Q8129">
        <v>50</v>
      </c>
      <c r="R8129" t="s">
        <v>161</v>
      </c>
      <c r="S8129" t="s">
        <v>161</v>
      </c>
      <c r="T8129" t="s">
        <v>161</v>
      </c>
      <c r="U8129" t="s">
        <v>161</v>
      </c>
    </row>
    <row r="8130" spans="1:21" hidden="1" x14ac:dyDescent="0.45">
      <c r="A8130" t="str">
        <f t="shared" si="137"/>
        <v>YAG3Non-EUL7F+MLanguages and area studiesYorkshire and The Humber</v>
      </c>
      <c r="B8130" t="s">
        <v>116</v>
      </c>
      <c r="C8130" t="s">
        <v>141</v>
      </c>
      <c r="D8130">
        <v>3</v>
      </c>
      <c r="E8130" t="s">
        <v>162</v>
      </c>
      <c r="F8130" t="s">
        <v>145</v>
      </c>
      <c r="G8130" t="s">
        <v>138</v>
      </c>
      <c r="H8130" t="s">
        <v>197</v>
      </c>
      <c r="I8130" t="s">
        <v>160</v>
      </c>
      <c r="J8130">
        <v>20</v>
      </c>
      <c r="K8130">
        <v>0</v>
      </c>
      <c r="L8130">
        <v>20</v>
      </c>
      <c r="M8130">
        <v>62.2</v>
      </c>
      <c r="N8130">
        <v>0</v>
      </c>
      <c r="O8130">
        <v>10.8</v>
      </c>
      <c r="P8130">
        <v>37.799999999999997</v>
      </c>
      <c r="Q8130">
        <v>37.799999999999997</v>
      </c>
      <c r="R8130" t="s">
        <v>161</v>
      </c>
      <c r="S8130" t="s">
        <v>161</v>
      </c>
      <c r="T8130" t="s">
        <v>161</v>
      </c>
      <c r="U8130" t="s">
        <v>161</v>
      </c>
    </row>
    <row r="8131" spans="1:21" hidden="1" x14ac:dyDescent="0.45">
      <c r="A8131" t="str">
        <f t="shared" si="137"/>
        <v>YAG3Non-EUL7F+MLanguages and area studiesNA</v>
      </c>
      <c r="B8131" t="s">
        <v>116</v>
      </c>
      <c r="C8131" t="s">
        <v>141</v>
      </c>
      <c r="D8131">
        <v>3</v>
      </c>
      <c r="E8131" t="s">
        <v>162</v>
      </c>
      <c r="F8131" t="s">
        <v>145</v>
      </c>
      <c r="G8131" t="s">
        <v>138</v>
      </c>
      <c r="H8131" t="s">
        <v>197</v>
      </c>
      <c r="I8131" t="s">
        <v>157</v>
      </c>
      <c r="J8131">
        <v>625</v>
      </c>
      <c r="K8131">
        <v>95</v>
      </c>
      <c r="L8131">
        <v>35</v>
      </c>
      <c r="M8131">
        <v>0.3</v>
      </c>
      <c r="N8131">
        <v>0</v>
      </c>
      <c r="O8131">
        <v>0</v>
      </c>
      <c r="P8131">
        <v>0</v>
      </c>
      <c r="Q8131">
        <v>4.5999999999999996</v>
      </c>
      <c r="R8131" t="s">
        <v>157</v>
      </c>
      <c r="S8131" t="s">
        <v>157</v>
      </c>
      <c r="T8131" t="s">
        <v>157</v>
      </c>
      <c r="U8131" t="s">
        <v>157</v>
      </c>
    </row>
    <row r="8132" spans="1:21" hidden="1" x14ac:dyDescent="0.45">
      <c r="A8132" t="str">
        <f t="shared" si="137"/>
        <v>YAG3Non-EUL8F+MLanguages and area studiesAbroad</v>
      </c>
      <c r="B8132" t="s">
        <v>116</v>
      </c>
      <c r="C8132" t="s">
        <v>141</v>
      </c>
      <c r="D8132">
        <v>3</v>
      </c>
      <c r="E8132" t="s">
        <v>162</v>
      </c>
      <c r="F8132" t="s">
        <v>139</v>
      </c>
      <c r="G8132" t="s">
        <v>138</v>
      </c>
      <c r="H8132" t="s">
        <v>197</v>
      </c>
      <c r="I8132" t="s">
        <v>146</v>
      </c>
      <c r="J8132">
        <v>10</v>
      </c>
      <c r="K8132">
        <v>0</v>
      </c>
      <c r="L8132">
        <v>10</v>
      </c>
      <c r="M8132">
        <v>85.7</v>
      </c>
      <c r="N8132">
        <v>0</v>
      </c>
      <c r="O8132">
        <v>14.3</v>
      </c>
      <c r="P8132">
        <v>14.3</v>
      </c>
      <c r="Q8132">
        <v>14.3</v>
      </c>
      <c r="R8132" t="s">
        <v>157</v>
      </c>
      <c r="S8132" t="s">
        <v>157</v>
      </c>
      <c r="T8132" t="s">
        <v>157</v>
      </c>
      <c r="U8132" t="s">
        <v>157</v>
      </c>
    </row>
    <row r="8133" spans="1:21" hidden="1" x14ac:dyDescent="0.45">
      <c r="A8133" t="str">
        <f t="shared" si="137"/>
        <v>YAG3Non-EUL8F+MLanguages and area studiesEast Midlands</v>
      </c>
      <c r="B8133" t="s">
        <v>116</v>
      </c>
      <c r="C8133" t="s">
        <v>141</v>
      </c>
      <c r="D8133">
        <v>3</v>
      </c>
      <c r="E8133" t="s">
        <v>162</v>
      </c>
      <c r="F8133" t="s">
        <v>139</v>
      </c>
      <c r="G8133" t="s">
        <v>138</v>
      </c>
      <c r="H8133" t="s">
        <v>197</v>
      </c>
      <c r="I8133" t="s">
        <v>147</v>
      </c>
      <c r="J8133">
        <v>5</v>
      </c>
      <c r="K8133">
        <v>0</v>
      </c>
      <c r="L8133">
        <v>5</v>
      </c>
      <c r="M8133">
        <v>66.7</v>
      </c>
      <c r="N8133">
        <v>0</v>
      </c>
      <c r="O8133">
        <v>33.299999999999997</v>
      </c>
      <c r="P8133">
        <v>33.299999999999997</v>
      </c>
      <c r="Q8133">
        <v>33.299999999999997</v>
      </c>
      <c r="R8133" t="s">
        <v>157</v>
      </c>
      <c r="S8133" t="s">
        <v>157</v>
      </c>
      <c r="T8133" t="s">
        <v>157</v>
      </c>
      <c r="U8133" t="s">
        <v>157</v>
      </c>
    </row>
    <row r="8134" spans="1:21" hidden="1" x14ac:dyDescent="0.45">
      <c r="A8134" t="str">
        <f t="shared" si="137"/>
        <v>YAG3Non-EUL8F+MLanguages and area studiesEast of England</v>
      </c>
      <c r="B8134" t="s">
        <v>116</v>
      </c>
      <c r="C8134" t="s">
        <v>141</v>
      </c>
      <c r="D8134">
        <v>3</v>
      </c>
      <c r="E8134" t="s">
        <v>162</v>
      </c>
      <c r="F8134" t="s">
        <v>139</v>
      </c>
      <c r="G8134" t="s">
        <v>138</v>
      </c>
      <c r="H8134" t="s">
        <v>197</v>
      </c>
      <c r="I8134" t="s">
        <v>148</v>
      </c>
      <c r="J8134">
        <v>10</v>
      </c>
      <c r="K8134">
        <v>0</v>
      </c>
      <c r="L8134">
        <v>10</v>
      </c>
      <c r="M8134">
        <v>64.7</v>
      </c>
      <c r="N8134">
        <v>0</v>
      </c>
      <c r="O8134">
        <v>23.5</v>
      </c>
      <c r="P8134">
        <v>35.299999999999997</v>
      </c>
      <c r="Q8134">
        <v>35.299999999999997</v>
      </c>
      <c r="R8134" t="s">
        <v>161</v>
      </c>
      <c r="S8134" t="s">
        <v>161</v>
      </c>
      <c r="T8134" t="s">
        <v>161</v>
      </c>
      <c r="U8134" t="s">
        <v>161</v>
      </c>
    </row>
    <row r="8135" spans="1:21" hidden="1" x14ac:dyDescent="0.45">
      <c r="A8135" t="str">
        <f t="shared" ref="A8135:A8198" si="138">"YAG"&amp;D8135 &amp;E8135 &amp;F8135 &amp; G8135 &amp;H8135 &amp;I8135</f>
        <v>YAG3Non-EUL8F+MLanguages and area studiesLondon</v>
      </c>
      <c r="B8135" t="s">
        <v>116</v>
      </c>
      <c r="C8135" t="s">
        <v>141</v>
      </c>
      <c r="D8135">
        <v>3</v>
      </c>
      <c r="E8135" t="s">
        <v>162</v>
      </c>
      <c r="F8135" t="s">
        <v>139</v>
      </c>
      <c r="G8135" t="s">
        <v>138</v>
      </c>
      <c r="H8135" t="s">
        <v>197</v>
      </c>
      <c r="I8135" t="s">
        <v>149</v>
      </c>
      <c r="J8135">
        <v>20</v>
      </c>
      <c r="K8135">
        <v>0</v>
      </c>
      <c r="L8135">
        <v>20</v>
      </c>
      <c r="M8135">
        <v>66.7</v>
      </c>
      <c r="N8135">
        <v>11.1</v>
      </c>
      <c r="O8135">
        <v>22.2</v>
      </c>
      <c r="P8135">
        <v>22.2</v>
      </c>
      <c r="Q8135">
        <v>22.2</v>
      </c>
      <c r="R8135" t="s">
        <v>161</v>
      </c>
      <c r="S8135" t="s">
        <v>161</v>
      </c>
      <c r="T8135" t="s">
        <v>161</v>
      </c>
      <c r="U8135" t="s">
        <v>161</v>
      </c>
    </row>
    <row r="8136" spans="1:21" hidden="1" x14ac:dyDescent="0.45">
      <c r="A8136" t="str">
        <f t="shared" si="138"/>
        <v>YAG3Non-EUL8F+MLanguages and area studiesNorth East</v>
      </c>
      <c r="B8136" t="s">
        <v>116</v>
      </c>
      <c r="C8136" t="s">
        <v>141</v>
      </c>
      <c r="D8136">
        <v>3</v>
      </c>
      <c r="E8136" t="s">
        <v>162</v>
      </c>
      <c r="F8136" t="s">
        <v>139</v>
      </c>
      <c r="G8136" t="s">
        <v>138</v>
      </c>
      <c r="H8136" t="s">
        <v>197</v>
      </c>
      <c r="I8136" t="s">
        <v>150</v>
      </c>
      <c r="J8136" t="s">
        <v>161</v>
      </c>
      <c r="K8136" t="s">
        <v>161</v>
      </c>
      <c r="L8136" t="s">
        <v>161</v>
      </c>
      <c r="M8136" t="s">
        <v>161</v>
      </c>
      <c r="N8136" t="s">
        <v>161</v>
      </c>
      <c r="O8136" t="s">
        <v>161</v>
      </c>
      <c r="P8136" t="s">
        <v>161</v>
      </c>
      <c r="Q8136" t="s">
        <v>161</v>
      </c>
      <c r="R8136" t="s">
        <v>161</v>
      </c>
      <c r="S8136" t="s">
        <v>161</v>
      </c>
      <c r="T8136" t="s">
        <v>161</v>
      </c>
      <c r="U8136" t="s">
        <v>161</v>
      </c>
    </row>
    <row r="8137" spans="1:21" hidden="1" x14ac:dyDescent="0.45">
      <c r="A8137" t="str">
        <f t="shared" si="138"/>
        <v>YAG3Non-EUL8F+MLanguages and area studiesNorth West</v>
      </c>
      <c r="B8137" t="s">
        <v>116</v>
      </c>
      <c r="C8137" t="s">
        <v>141</v>
      </c>
      <c r="D8137">
        <v>3</v>
      </c>
      <c r="E8137" t="s">
        <v>162</v>
      </c>
      <c r="F8137" t="s">
        <v>139</v>
      </c>
      <c r="G8137" t="s">
        <v>138</v>
      </c>
      <c r="H8137" t="s">
        <v>197</v>
      </c>
      <c r="I8137" t="s">
        <v>151</v>
      </c>
      <c r="J8137">
        <v>10</v>
      </c>
      <c r="K8137">
        <v>0</v>
      </c>
      <c r="L8137">
        <v>10</v>
      </c>
      <c r="M8137">
        <v>28.6</v>
      </c>
      <c r="N8137">
        <v>0</v>
      </c>
      <c r="O8137">
        <v>71.400000000000006</v>
      </c>
      <c r="P8137">
        <v>71.400000000000006</v>
      </c>
      <c r="Q8137">
        <v>71.400000000000006</v>
      </c>
      <c r="R8137" t="s">
        <v>161</v>
      </c>
      <c r="S8137" t="s">
        <v>161</v>
      </c>
      <c r="T8137" t="s">
        <v>161</v>
      </c>
      <c r="U8137" t="s">
        <v>161</v>
      </c>
    </row>
    <row r="8138" spans="1:21" hidden="1" x14ac:dyDescent="0.45">
      <c r="A8138" t="str">
        <f t="shared" si="138"/>
        <v>YAG3Non-EUL8F+MLanguages and area studiesSouth East</v>
      </c>
      <c r="B8138" t="s">
        <v>116</v>
      </c>
      <c r="C8138" t="s">
        <v>141</v>
      </c>
      <c r="D8138">
        <v>3</v>
      </c>
      <c r="E8138" t="s">
        <v>162</v>
      </c>
      <c r="F8138" t="s">
        <v>139</v>
      </c>
      <c r="G8138" t="s">
        <v>138</v>
      </c>
      <c r="H8138" t="s">
        <v>197</v>
      </c>
      <c r="I8138" t="s">
        <v>154</v>
      </c>
      <c r="J8138">
        <v>10</v>
      </c>
      <c r="K8138">
        <v>0</v>
      </c>
      <c r="L8138">
        <v>10</v>
      </c>
      <c r="M8138">
        <v>60</v>
      </c>
      <c r="N8138">
        <v>0</v>
      </c>
      <c r="O8138">
        <v>20</v>
      </c>
      <c r="P8138">
        <v>20</v>
      </c>
      <c r="Q8138">
        <v>40</v>
      </c>
      <c r="R8138" t="s">
        <v>161</v>
      </c>
      <c r="S8138" t="s">
        <v>161</v>
      </c>
      <c r="T8138" t="s">
        <v>161</v>
      </c>
      <c r="U8138" t="s">
        <v>161</v>
      </c>
    </row>
    <row r="8139" spans="1:21" hidden="1" x14ac:dyDescent="0.45">
      <c r="A8139" t="str">
        <f t="shared" si="138"/>
        <v>YAG3Non-EUL8F+MLanguages and area studiesSouth West</v>
      </c>
      <c r="B8139" t="s">
        <v>116</v>
      </c>
      <c r="C8139" t="s">
        <v>141</v>
      </c>
      <c r="D8139">
        <v>3</v>
      </c>
      <c r="E8139" t="s">
        <v>162</v>
      </c>
      <c r="F8139" t="s">
        <v>139</v>
      </c>
      <c r="G8139" t="s">
        <v>138</v>
      </c>
      <c r="H8139" t="s">
        <v>197</v>
      </c>
      <c r="I8139" t="s">
        <v>155</v>
      </c>
      <c r="J8139">
        <v>5</v>
      </c>
      <c r="K8139">
        <v>0</v>
      </c>
      <c r="L8139">
        <v>5</v>
      </c>
      <c r="M8139">
        <v>75</v>
      </c>
      <c r="N8139">
        <v>0</v>
      </c>
      <c r="O8139">
        <v>25</v>
      </c>
      <c r="P8139">
        <v>25</v>
      </c>
      <c r="Q8139">
        <v>25</v>
      </c>
      <c r="R8139" t="s">
        <v>161</v>
      </c>
      <c r="S8139" t="s">
        <v>161</v>
      </c>
      <c r="T8139" t="s">
        <v>161</v>
      </c>
      <c r="U8139" t="s">
        <v>161</v>
      </c>
    </row>
    <row r="8140" spans="1:21" hidden="1" x14ac:dyDescent="0.45">
      <c r="A8140" t="str">
        <f t="shared" si="138"/>
        <v>YAG3Non-EUL8F+MLanguages and area studiesUnknown</v>
      </c>
      <c r="B8140" t="s">
        <v>116</v>
      </c>
      <c r="C8140" t="s">
        <v>141</v>
      </c>
      <c r="D8140">
        <v>3</v>
      </c>
      <c r="E8140" t="s">
        <v>162</v>
      </c>
      <c r="F8140" t="s">
        <v>139</v>
      </c>
      <c r="G8140" t="s">
        <v>138</v>
      </c>
      <c r="H8140" t="s">
        <v>197</v>
      </c>
      <c r="I8140" t="s">
        <v>156</v>
      </c>
      <c r="J8140" t="s">
        <v>161</v>
      </c>
      <c r="K8140" t="s">
        <v>161</v>
      </c>
      <c r="L8140" t="s">
        <v>161</v>
      </c>
      <c r="M8140" t="s">
        <v>161</v>
      </c>
      <c r="N8140" t="s">
        <v>161</v>
      </c>
      <c r="O8140" t="s">
        <v>161</v>
      </c>
      <c r="P8140" t="s">
        <v>161</v>
      </c>
      <c r="Q8140" t="s">
        <v>161</v>
      </c>
      <c r="R8140" t="s">
        <v>157</v>
      </c>
      <c r="S8140" t="s">
        <v>157</v>
      </c>
      <c r="T8140" t="s">
        <v>157</v>
      </c>
      <c r="U8140" t="s">
        <v>157</v>
      </c>
    </row>
    <row r="8141" spans="1:21" hidden="1" x14ac:dyDescent="0.45">
      <c r="A8141" t="str">
        <f t="shared" si="138"/>
        <v>YAG3Non-EUL8F+MLanguages and area studiesWales</v>
      </c>
      <c r="B8141" t="s">
        <v>116</v>
      </c>
      <c r="C8141" t="s">
        <v>141</v>
      </c>
      <c r="D8141">
        <v>3</v>
      </c>
      <c r="E8141" t="s">
        <v>162</v>
      </c>
      <c r="F8141" t="s">
        <v>139</v>
      </c>
      <c r="G8141" t="s">
        <v>138</v>
      </c>
      <c r="H8141" t="s">
        <v>197</v>
      </c>
      <c r="I8141" t="s">
        <v>158</v>
      </c>
      <c r="J8141" t="s">
        <v>161</v>
      </c>
      <c r="K8141" t="s">
        <v>161</v>
      </c>
      <c r="L8141" t="s">
        <v>161</v>
      </c>
      <c r="M8141" t="s">
        <v>161</v>
      </c>
      <c r="N8141" t="s">
        <v>161</v>
      </c>
      <c r="O8141" t="s">
        <v>161</v>
      </c>
      <c r="P8141" t="s">
        <v>161</v>
      </c>
      <c r="Q8141" t="s">
        <v>161</v>
      </c>
      <c r="R8141" t="s">
        <v>157</v>
      </c>
      <c r="S8141" t="s">
        <v>157</v>
      </c>
      <c r="T8141" t="s">
        <v>157</v>
      </c>
      <c r="U8141" t="s">
        <v>157</v>
      </c>
    </row>
    <row r="8142" spans="1:21" hidden="1" x14ac:dyDescent="0.45">
      <c r="A8142" t="str">
        <f t="shared" si="138"/>
        <v>YAG3Non-EUL8F+MLanguages and area studiesWest Midlands</v>
      </c>
      <c r="B8142" t="s">
        <v>116</v>
      </c>
      <c r="C8142" t="s">
        <v>141</v>
      </c>
      <c r="D8142">
        <v>3</v>
      </c>
      <c r="E8142" t="s">
        <v>162</v>
      </c>
      <c r="F8142" t="s">
        <v>139</v>
      </c>
      <c r="G8142" t="s">
        <v>138</v>
      </c>
      <c r="H8142" t="s">
        <v>197</v>
      </c>
      <c r="I8142" t="s">
        <v>159</v>
      </c>
      <c r="J8142" t="s">
        <v>161</v>
      </c>
      <c r="K8142" t="s">
        <v>161</v>
      </c>
      <c r="L8142" t="s">
        <v>161</v>
      </c>
      <c r="M8142" t="s">
        <v>161</v>
      </c>
      <c r="N8142" t="s">
        <v>161</v>
      </c>
      <c r="O8142" t="s">
        <v>161</v>
      </c>
      <c r="P8142" t="s">
        <v>161</v>
      </c>
      <c r="Q8142" t="s">
        <v>161</v>
      </c>
      <c r="R8142" t="s">
        <v>161</v>
      </c>
      <c r="S8142" t="s">
        <v>161</v>
      </c>
      <c r="T8142" t="s">
        <v>161</v>
      </c>
      <c r="U8142" t="s">
        <v>161</v>
      </c>
    </row>
    <row r="8143" spans="1:21" hidden="1" x14ac:dyDescent="0.45">
      <c r="A8143" t="str">
        <f t="shared" si="138"/>
        <v>YAG3Non-EUL8F+MLanguages and area studiesYorkshire and The Humber</v>
      </c>
      <c r="B8143" t="s">
        <v>116</v>
      </c>
      <c r="C8143" t="s">
        <v>141</v>
      </c>
      <c r="D8143">
        <v>3</v>
      </c>
      <c r="E8143" t="s">
        <v>162</v>
      </c>
      <c r="F8143" t="s">
        <v>139</v>
      </c>
      <c r="G8143" t="s">
        <v>138</v>
      </c>
      <c r="H8143" t="s">
        <v>197</v>
      </c>
      <c r="I8143" t="s">
        <v>160</v>
      </c>
      <c r="J8143">
        <v>5</v>
      </c>
      <c r="K8143">
        <v>0</v>
      </c>
      <c r="L8143">
        <v>5</v>
      </c>
      <c r="M8143">
        <v>33.299999999999997</v>
      </c>
      <c r="N8143">
        <v>0</v>
      </c>
      <c r="O8143">
        <v>33.299999999999997</v>
      </c>
      <c r="P8143">
        <v>33.299999999999997</v>
      </c>
      <c r="Q8143">
        <v>66.7</v>
      </c>
      <c r="R8143" t="s">
        <v>161</v>
      </c>
      <c r="S8143" t="s">
        <v>161</v>
      </c>
      <c r="T8143" t="s">
        <v>161</v>
      </c>
      <c r="U8143" t="s">
        <v>161</v>
      </c>
    </row>
    <row r="8144" spans="1:21" hidden="1" x14ac:dyDescent="0.45">
      <c r="A8144" t="str">
        <f t="shared" si="138"/>
        <v>YAG3Non-EUL8F+MLanguages and area studiesNA</v>
      </c>
      <c r="B8144" t="s">
        <v>116</v>
      </c>
      <c r="C8144" t="s">
        <v>141</v>
      </c>
      <c r="D8144">
        <v>3</v>
      </c>
      <c r="E8144" t="s">
        <v>162</v>
      </c>
      <c r="F8144" t="s">
        <v>139</v>
      </c>
      <c r="G8144" t="s">
        <v>138</v>
      </c>
      <c r="H8144" t="s">
        <v>197</v>
      </c>
      <c r="I8144" t="s">
        <v>157</v>
      </c>
      <c r="J8144">
        <v>50</v>
      </c>
      <c r="K8144">
        <v>100</v>
      </c>
      <c r="L8144" t="s">
        <v>161</v>
      </c>
      <c r="M8144" t="s">
        <v>161</v>
      </c>
      <c r="N8144" t="s">
        <v>161</v>
      </c>
      <c r="O8144" t="s">
        <v>161</v>
      </c>
      <c r="P8144" t="s">
        <v>161</v>
      </c>
      <c r="Q8144" t="s">
        <v>161</v>
      </c>
      <c r="R8144" t="s">
        <v>157</v>
      </c>
      <c r="S8144" t="s">
        <v>157</v>
      </c>
      <c r="T8144" t="s">
        <v>157</v>
      </c>
      <c r="U8144" t="s">
        <v>157</v>
      </c>
    </row>
    <row r="8145" spans="1:21" hidden="1" x14ac:dyDescent="0.45">
      <c r="A8145" t="str">
        <f t="shared" si="138"/>
        <v>YAG1Non-EUL7F+MLanguages and area studiesAbroad</v>
      </c>
      <c r="B8145" t="s">
        <v>116</v>
      </c>
      <c r="C8145" t="s">
        <v>49</v>
      </c>
      <c r="D8145">
        <v>1</v>
      </c>
      <c r="E8145" t="s">
        <v>162</v>
      </c>
      <c r="F8145" t="s">
        <v>145</v>
      </c>
      <c r="G8145" t="s">
        <v>138</v>
      </c>
      <c r="H8145" t="s">
        <v>197</v>
      </c>
      <c r="I8145" t="s">
        <v>146</v>
      </c>
      <c r="J8145">
        <v>10</v>
      </c>
      <c r="K8145">
        <v>0</v>
      </c>
      <c r="L8145">
        <v>10</v>
      </c>
      <c r="M8145">
        <v>77.8</v>
      </c>
      <c r="N8145">
        <v>11.1</v>
      </c>
      <c r="O8145">
        <v>0</v>
      </c>
      <c r="P8145">
        <v>0</v>
      </c>
      <c r="Q8145">
        <v>11.1</v>
      </c>
      <c r="R8145" t="s">
        <v>157</v>
      </c>
      <c r="S8145" t="s">
        <v>157</v>
      </c>
      <c r="T8145" t="s">
        <v>157</v>
      </c>
      <c r="U8145" t="s">
        <v>157</v>
      </c>
    </row>
    <row r="8146" spans="1:21" hidden="1" x14ac:dyDescent="0.45">
      <c r="A8146" t="str">
        <f t="shared" si="138"/>
        <v>YAG1Non-EUL7F+MLanguages and area studiesEast Midlands</v>
      </c>
      <c r="B8146" t="s">
        <v>116</v>
      </c>
      <c r="C8146" t="s">
        <v>49</v>
      </c>
      <c r="D8146">
        <v>1</v>
      </c>
      <c r="E8146" t="s">
        <v>162</v>
      </c>
      <c r="F8146" t="s">
        <v>145</v>
      </c>
      <c r="G8146" t="s">
        <v>138</v>
      </c>
      <c r="H8146" t="s">
        <v>197</v>
      </c>
      <c r="I8146" t="s">
        <v>147</v>
      </c>
      <c r="J8146">
        <v>15</v>
      </c>
      <c r="K8146">
        <v>0</v>
      </c>
      <c r="L8146">
        <v>15</v>
      </c>
      <c r="M8146">
        <v>63.6</v>
      </c>
      <c r="N8146">
        <v>9.1</v>
      </c>
      <c r="O8146">
        <v>18.2</v>
      </c>
      <c r="P8146">
        <v>18.2</v>
      </c>
      <c r="Q8146">
        <v>27.3</v>
      </c>
      <c r="R8146" t="s">
        <v>161</v>
      </c>
      <c r="S8146" t="s">
        <v>161</v>
      </c>
      <c r="T8146" t="s">
        <v>161</v>
      </c>
      <c r="U8146" t="s">
        <v>161</v>
      </c>
    </row>
    <row r="8147" spans="1:21" hidden="1" x14ac:dyDescent="0.45">
      <c r="A8147" t="str">
        <f t="shared" si="138"/>
        <v>YAG1Non-EUL7F+MLanguages and area studiesEast of England</v>
      </c>
      <c r="B8147" t="s">
        <v>116</v>
      </c>
      <c r="C8147" t="s">
        <v>49</v>
      </c>
      <c r="D8147">
        <v>1</v>
      </c>
      <c r="E8147" t="s">
        <v>162</v>
      </c>
      <c r="F8147" t="s">
        <v>145</v>
      </c>
      <c r="G8147" t="s">
        <v>138</v>
      </c>
      <c r="H8147" t="s">
        <v>197</v>
      </c>
      <c r="I8147" t="s">
        <v>148</v>
      </c>
      <c r="J8147">
        <v>45</v>
      </c>
      <c r="K8147">
        <v>0</v>
      </c>
      <c r="L8147">
        <v>45</v>
      </c>
      <c r="M8147">
        <v>55.3</v>
      </c>
      <c r="N8147">
        <v>4.9000000000000004</v>
      </c>
      <c r="O8147">
        <v>12.3</v>
      </c>
      <c r="P8147">
        <v>18.899999999999999</v>
      </c>
      <c r="Q8147">
        <v>39.799999999999997</v>
      </c>
      <c r="R8147" t="s">
        <v>161</v>
      </c>
      <c r="S8147" t="s">
        <v>161</v>
      </c>
      <c r="T8147" t="s">
        <v>161</v>
      </c>
      <c r="U8147" t="s">
        <v>161</v>
      </c>
    </row>
    <row r="8148" spans="1:21" hidden="1" x14ac:dyDescent="0.45">
      <c r="A8148" t="str">
        <f t="shared" si="138"/>
        <v>YAG1Non-EUL7F+MLanguages and area studiesLondon</v>
      </c>
      <c r="B8148" t="s">
        <v>116</v>
      </c>
      <c r="C8148" t="s">
        <v>49</v>
      </c>
      <c r="D8148">
        <v>1</v>
      </c>
      <c r="E8148" t="s">
        <v>162</v>
      </c>
      <c r="F8148" t="s">
        <v>145</v>
      </c>
      <c r="G8148" t="s">
        <v>138</v>
      </c>
      <c r="H8148" t="s">
        <v>197</v>
      </c>
      <c r="I8148" t="s">
        <v>149</v>
      </c>
      <c r="J8148">
        <v>125</v>
      </c>
      <c r="K8148">
        <v>0</v>
      </c>
      <c r="L8148">
        <v>125</v>
      </c>
      <c r="M8148">
        <v>54.5</v>
      </c>
      <c r="N8148">
        <v>11.2</v>
      </c>
      <c r="O8148">
        <v>19.899999999999999</v>
      </c>
      <c r="P8148">
        <v>24.4</v>
      </c>
      <c r="Q8148">
        <v>34.299999999999997</v>
      </c>
      <c r="R8148">
        <v>20</v>
      </c>
      <c r="S8148">
        <v>22700</v>
      </c>
      <c r="T8148">
        <v>26300</v>
      </c>
      <c r="U8148">
        <v>30400</v>
      </c>
    </row>
    <row r="8149" spans="1:21" hidden="1" x14ac:dyDescent="0.45">
      <c r="A8149" t="str">
        <f t="shared" si="138"/>
        <v>YAG1Non-EUL7F+MLanguages and area studiesNorth East</v>
      </c>
      <c r="B8149" t="s">
        <v>116</v>
      </c>
      <c r="C8149" t="s">
        <v>49</v>
      </c>
      <c r="D8149">
        <v>1</v>
      </c>
      <c r="E8149" t="s">
        <v>162</v>
      </c>
      <c r="F8149" t="s">
        <v>145</v>
      </c>
      <c r="G8149" t="s">
        <v>138</v>
      </c>
      <c r="H8149" t="s">
        <v>197</v>
      </c>
      <c r="I8149" t="s">
        <v>150</v>
      </c>
      <c r="J8149">
        <v>25</v>
      </c>
      <c r="K8149">
        <v>0</v>
      </c>
      <c r="L8149">
        <v>25</v>
      </c>
      <c r="M8149">
        <v>84</v>
      </c>
      <c r="N8149">
        <v>4.5999999999999996</v>
      </c>
      <c r="O8149">
        <v>6.9</v>
      </c>
      <c r="P8149">
        <v>6.9</v>
      </c>
      <c r="Q8149">
        <v>11.5</v>
      </c>
      <c r="R8149" t="s">
        <v>161</v>
      </c>
      <c r="S8149" t="s">
        <v>161</v>
      </c>
      <c r="T8149" t="s">
        <v>161</v>
      </c>
      <c r="U8149" t="s">
        <v>161</v>
      </c>
    </row>
    <row r="8150" spans="1:21" hidden="1" x14ac:dyDescent="0.45">
      <c r="A8150" t="str">
        <f t="shared" si="138"/>
        <v>YAG1Non-EUL7F+MLanguages and area studiesNorth West</v>
      </c>
      <c r="B8150" t="s">
        <v>116</v>
      </c>
      <c r="C8150" t="s">
        <v>49</v>
      </c>
      <c r="D8150">
        <v>1</v>
      </c>
      <c r="E8150" t="s">
        <v>162</v>
      </c>
      <c r="F8150" t="s">
        <v>145</v>
      </c>
      <c r="G8150" t="s">
        <v>138</v>
      </c>
      <c r="H8150" t="s">
        <v>197</v>
      </c>
      <c r="I8150" t="s">
        <v>151</v>
      </c>
      <c r="J8150">
        <v>30</v>
      </c>
      <c r="K8150">
        <v>0</v>
      </c>
      <c r="L8150">
        <v>30</v>
      </c>
      <c r="M8150">
        <v>66.099999999999994</v>
      </c>
      <c r="N8150">
        <v>12</v>
      </c>
      <c r="O8150">
        <v>12.6</v>
      </c>
      <c r="P8150">
        <v>17.899999999999999</v>
      </c>
      <c r="Q8150">
        <v>21.9</v>
      </c>
      <c r="R8150" t="s">
        <v>161</v>
      </c>
      <c r="S8150" t="s">
        <v>161</v>
      </c>
      <c r="T8150" t="s">
        <v>161</v>
      </c>
      <c r="U8150" t="s">
        <v>161</v>
      </c>
    </row>
    <row r="8151" spans="1:21" hidden="1" x14ac:dyDescent="0.45">
      <c r="A8151" t="str">
        <f t="shared" si="138"/>
        <v>YAG1Non-EUL7F+MLanguages and area studiesScotland</v>
      </c>
      <c r="B8151" t="s">
        <v>116</v>
      </c>
      <c r="C8151" t="s">
        <v>49</v>
      </c>
      <c r="D8151">
        <v>1</v>
      </c>
      <c r="E8151" t="s">
        <v>162</v>
      </c>
      <c r="F8151" t="s">
        <v>145</v>
      </c>
      <c r="G8151" t="s">
        <v>138</v>
      </c>
      <c r="H8151" t="s">
        <v>197</v>
      </c>
      <c r="I8151" t="s">
        <v>153</v>
      </c>
      <c r="J8151">
        <v>10</v>
      </c>
      <c r="K8151">
        <v>0</v>
      </c>
      <c r="L8151">
        <v>10</v>
      </c>
      <c r="M8151">
        <v>23.1</v>
      </c>
      <c r="N8151">
        <v>15.4</v>
      </c>
      <c r="O8151">
        <v>30.8</v>
      </c>
      <c r="P8151">
        <v>30.8</v>
      </c>
      <c r="Q8151">
        <v>61.5</v>
      </c>
      <c r="R8151" t="s">
        <v>161</v>
      </c>
      <c r="S8151" t="s">
        <v>161</v>
      </c>
      <c r="T8151" t="s">
        <v>161</v>
      </c>
      <c r="U8151" t="s">
        <v>161</v>
      </c>
    </row>
    <row r="8152" spans="1:21" hidden="1" x14ac:dyDescent="0.45">
      <c r="A8152" t="str">
        <f t="shared" si="138"/>
        <v>YAG1Non-EUL7F+MLanguages and area studiesSouth East</v>
      </c>
      <c r="B8152" t="s">
        <v>116</v>
      </c>
      <c r="C8152" t="s">
        <v>49</v>
      </c>
      <c r="D8152">
        <v>1</v>
      </c>
      <c r="E8152" t="s">
        <v>162</v>
      </c>
      <c r="F8152" t="s">
        <v>145</v>
      </c>
      <c r="G8152" t="s">
        <v>138</v>
      </c>
      <c r="H8152" t="s">
        <v>197</v>
      </c>
      <c r="I8152" t="s">
        <v>154</v>
      </c>
      <c r="J8152">
        <v>35</v>
      </c>
      <c r="K8152">
        <v>0</v>
      </c>
      <c r="L8152">
        <v>35</v>
      </c>
      <c r="M8152">
        <v>63.6</v>
      </c>
      <c r="N8152">
        <v>7.5</v>
      </c>
      <c r="O8152">
        <v>13.4</v>
      </c>
      <c r="P8152">
        <v>24.6</v>
      </c>
      <c r="Q8152">
        <v>28.9</v>
      </c>
      <c r="R8152" t="s">
        <v>161</v>
      </c>
      <c r="S8152" t="s">
        <v>161</v>
      </c>
      <c r="T8152" t="s">
        <v>161</v>
      </c>
      <c r="U8152" t="s">
        <v>161</v>
      </c>
    </row>
    <row r="8153" spans="1:21" hidden="1" x14ac:dyDescent="0.45">
      <c r="A8153" t="str">
        <f t="shared" si="138"/>
        <v>YAG1Non-EUL7F+MLanguages and area studiesSouth West</v>
      </c>
      <c r="B8153" t="s">
        <v>116</v>
      </c>
      <c r="C8153" t="s">
        <v>49</v>
      </c>
      <c r="D8153">
        <v>1</v>
      </c>
      <c r="E8153" t="s">
        <v>162</v>
      </c>
      <c r="F8153" t="s">
        <v>145</v>
      </c>
      <c r="G8153" t="s">
        <v>138</v>
      </c>
      <c r="H8153" t="s">
        <v>197</v>
      </c>
      <c r="I8153" t="s">
        <v>155</v>
      </c>
      <c r="J8153">
        <v>15</v>
      </c>
      <c r="K8153">
        <v>0</v>
      </c>
      <c r="L8153">
        <v>15</v>
      </c>
      <c r="M8153">
        <v>66.7</v>
      </c>
      <c r="N8153">
        <v>6.7</v>
      </c>
      <c r="O8153">
        <v>20</v>
      </c>
      <c r="P8153">
        <v>26.7</v>
      </c>
      <c r="Q8153">
        <v>26.7</v>
      </c>
      <c r="R8153" t="s">
        <v>161</v>
      </c>
      <c r="S8153" t="s">
        <v>161</v>
      </c>
      <c r="T8153" t="s">
        <v>161</v>
      </c>
      <c r="U8153" t="s">
        <v>161</v>
      </c>
    </row>
    <row r="8154" spans="1:21" hidden="1" x14ac:dyDescent="0.45">
      <c r="A8154" t="str">
        <f t="shared" si="138"/>
        <v>YAG1Non-EUL7F+MLanguages and area studiesWales</v>
      </c>
      <c r="B8154" t="s">
        <v>116</v>
      </c>
      <c r="C8154" t="s">
        <v>49</v>
      </c>
      <c r="D8154">
        <v>1</v>
      </c>
      <c r="E8154" t="s">
        <v>162</v>
      </c>
      <c r="F8154" t="s">
        <v>145</v>
      </c>
      <c r="G8154" t="s">
        <v>138</v>
      </c>
      <c r="H8154" t="s">
        <v>197</v>
      </c>
      <c r="I8154" t="s">
        <v>158</v>
      </c>
      <c r="J8154" t="s">
        <v>161</v>
      </c>
      <c r="K8154" t="s">
        <v>161</v>
      </c>
      <c r="L8154" t="s">
        <v>161</v>
      </c>
      <c r="M8154" t="s">
        <v>161</v>
      </c>
      <c r="N8154" t="s">
        <v>161</v>
      </c>
      <c r="O8154" t="s">
        <v>161</v>
      </c>
      <c r="P8154" t="s">
        <v>161</v>
      </c>
      <c r="Q8154" t="s">
        <v>161</v>
      </c>
      <c r="R8154" t="s">
        <v>161</v>
      </c>
      <c r="S8154" t="s">
        <v>161</v>
      </c>
      <c r="T8154" t="s">
        <v>161</v>
      </c>
      <c r="U8154" t="s">
        <v>161</v>
      </c>
    </row>
    <row r="8155" spans="1:21" hidden="1" x14ac:dyDescent="0.45">
      <c r="A8155" t="str">
        <f t="shared" si="138"/>
        <v>YAG1Non-EUL7F+MLanguages and area studiesWest Midlands</v>
      </c>
      <c r="B8155" t="s">
        <v>116</v>
      </c>
      <c r="C8155" t="s">
        <v>49</v>
      </c>
      <c r="D8155">
        <v>1</v>
      </c>
      <c r="E8155" t="s">
        <v>162</v>
      </c>
      <c r="F8155" t="s">
        <v>145</v>
      </c>
      <c r="G8155" t="s">
        <v>138</v>
      </c>
      <c r="H8155" t="s">
        <v>197</v>
      </c>
      <c r="I8155" t="s">
        <v>159</v>
      </c>
      <c r="J8155">
        <v>15</v>
      </c>
      <c r="K8155">
        <v>0</v>
      </c>
      <c r="L8155">
        <v>15</v>
      </c>
      <c r="M8155">
        <v>53.6</v>
      </c>
      <c r="N8155">
        <v>21.4</v>
      </c>
      <c r="O8155">
        <v>10.7</v>
      </c>
      <c r="P8155">
        <v>17.899999999999999</v>
      </c>
      <c r="Q8155">
        <v>25</v>
      </c>
      <c r="R8155" t="s">
        <v>161</v>
      </c>
      <c r="S8155" t="s">
        <v>161</v>
      </c>
      <c r="T8155" t="s">
        <v>161</v>
      </c>
      <c r="U8155" t="s">
        <v>161</v>
      </c>
    </row>
    <row r="8156" spans="1:21" hidden="1" x14ac:dyDescent="0.45">
      <c r="A8156" t="str">
        <f t="shared" si="138"/>
        <v>YAG1Non-EUL7F+MLanguages and area studiesYorkshire and The Humber</v>
      </c>
      <c r="B8156" t="s">
        <v>116</v>
      </c>
      <c r="C8156" t="s">
        <v>49</v>
      </c>
      <c r="D8156">
        <v>1</v>
      </c>
      <c r="E8156" t="s">
        <v>162</v>
      </c>
      <c r="F8156" t="s">
        <v>145</v>
      </c>
      <c r="G8156" t="s">
        <v>138</v>
      </c>
      <c r="H8156" t="s">
        <v>197</v>
      </c>
      <c r="I8156" t="s">
        <v>160</v>
      </c>
      <c r="J8156">
        <v>15</v>
      </c>
      <c r="K8156">
        <v>0</v>
      </c>
      <c r="L8156">
        <v>15</v>
      </c>
      <c r="M8156">
        <v>72.400000000000006</v>
      </c>
      <c r="N8156">
        <v>0</v>
      </c>
      <c r="O8156">
        <v>17.2</v>
      </c>
      <c r="P8156">
        <v>17.2</v>
      </c>
      <c r="Q8156">
        <v>27.6</v>
      </c>
      <c r="R8156" t="s">
        <v>161</v>
      </c>
      <c r="S8156" t="s">
        <v>161</v>
      </c>
      <c r="T8156" t="s">
        <v>161</v>
      </c>
      <c r="U8156" t="s">
        <v>161</v>
      </c>
    </row>
    <row r="8157" spans="1:21" hidden="1" x14ac:dyDescent="0.45">
      <c r="A8157" t="str">
        <f t="shared" si="138"/>
        <v>YAG1Non-EUL7F+MLanguages and area studiesNA</v>
      </c>
      <c r="B8157" t="s">
        <v>116</v>
      </c>
      <c r="C8157" t="s">
        <v>49</v>
      </c>
      <c r="D8157">
        <v>1</v>
      </c>
      <c r="E8157" t="s">
        <v>162</v>
      </c>
      <c r="F8157" t="s">
        <v>145</v>
      </c>
      <c r="G8157" t="s">
        <v>138</v>
      </c>
      <c r="H8157" t="s">
        <v>197</v>
      </c>
      <c r="I8157" t="s">
        <v>157</v>
      </c>
      <c r="J8157">
        <v>695</v>
      </c>
      <c r="K8157">
        <v>92.7</v>
      </c>
      <c r="L8157">
        <v>55</v>
      </c>
      <c r="M8157">
        <v>0.1</v>
      </c>
      <c r="N8157">
        <v>0</v>
      </c>
      <c r="O8157">
        <v>0</v>
      </c>
      <c r="P8157">
        <v>0</v>
      </c>
      <c r="Q8157">
        <v>7.2</v>
      </c>
      <c r="R8157" t="s">
        <v>157</v>
      </c>
      <c r="S8157" t="s">
        <v>157</v>
      </c>
      <c r="T8157" t="s">
        <v>157</v>
      </c>
      <c r="U8157" t="s">
        <v>157</v>
      </c>
    </row>
    <row r="8158" spans="1:21" hidden="1" x14ac:dyDescent="0.45">
      <c r="A8158" t="str">
        <f t="shared" si="138"/>
        <v>YAG1Non-EUL8F+MLanguages and area studiesAbroad</v>
      </c>
      <c r="B8158" t="s">
        <v>116</v>
      </c>
      <c r="C8158" t="s">
        <v>49</v>
      </c>
      <c r="D8158">
        <v>1</v>
      </c>
      <c r="E8158" t="s">
        <v>162</v>
      </c>
      <c r="F8158" t="s">
        <v>139</v>
      </c>
      <c r="G8158" t="s">
        <v>138</v>
      </c>
      <c r="H8158" t="s">
        <v>197</v>
      </c>
      <c r="I8158" t="s">
        <v>146</v>
      </c>
      <c r="J8158">
        <v>5</v>
      </c>
      <c r="K8158">
        <v>0</v>
      </c>
      <c r="L8158">
        <v>5</v>
      </c>
      <c r="M8158">
        <v>33.299999999999997</v>
      </c>
      <c r="N8158">
        <v>0</v>
      </c>
      <c r="O8158">
        <v>66.7</v>
      </c>
      <c r="P8158">
        <v>66.7</v>
      </c>
      <c r="Q8158">
        <v>66.7</v>
      </c>
      <c r="R8158" t="s">
        <v>161</v>
      </c>
      <c r="S8158" t="s">
        <v>161</v>
      </c>
      <c r="T8158" t="s">
        <v>161</v>
      </c>
      <c r="U8158" t="s">
        <v>161</v>
      </c>
    </row>
    <row r="8159" spans="1:21" hidden="1" x14ac:dyDescent="0.45">
      <c r="A8159" t="str">
        <f t="shared" si="138"/>
        <v>YAG1Non-EUL8F+MLanguages and area studiesEast Midlands</v>
      </c>
      <c r="B8159" t="s">
        <v>116</v>
      </c>
      <c r="C8159" t="s">
        <v>49</v>
      </c>
      <c r="D8159">
        <v>1</v>
      </c>
      <c r="E8159" t="s">
        <v>162</v>
      </c>
      <c r="F8159" t="s">
        <v>139</v>
      </c>
      <c r="G8159" t="s">
        <v>138</v>
      </c>
      <c r="H8159" t="s">
        <v>197</v>
      </c>
      <c r="I8159" t="s">
        <v>147</v>
      </c>
      <c r="J8159">
        <v>5</v>
      </c>
      <c r="K8159">
        <v>0</v>
      </c>
      <c r="L8159">
        <v>5</v>
      </c>
      <c r="M8159">
        <v>0</v>
      </c>
      <c r="N8159">
        <v>60</v>
      </c>
      <c r="O8159">
        <v>40</v>
      </c>
      <c r="P8159">
        <v>40</v>
      </c>
      <c r="Q8159">
        <v>40</v>
      </c>
      <c r="R8159" t="s">
        <v>161</v>
      </c>
      <c r="S8159" t="s">
        <v>161</v>
      </c>
      <c r="T8159" t="s">
        <v>161</v>
      </c>
      <c r="U8159" t="s">
        <v>161</v>
      </c>
    </row>
    <row r="8160" spans="1:21" hidden="1" x14ac:dyDescent="0.45">
      <c r="A8160" t="str">
        <f t="shared" si="138"/>
        <v>YAG1Non-EUL8F+MLanguages and area studiesEast of England</v>
      </c>
      <c r="B8160" t="s">
        <v>116</v>
      </c>
      <c r="C8160" t="s">
        <v>49</v>
      </c>
      <c r="D8160">
        <v>1</v>
      </c>
      <c r="E8160" t="s">
        <v>162</v>
      </c>
      <c r="F8160" t="s">
        <v>139</v>
      </c>
      <c r="G8160" t="s">
        <v>138</v>
      </c>
      <c r="H8160" t="s">
        <v>197</v>
      </c>
      <c r="I8160" t="s">
        <v>148</v>
      </c>
      <c r="J8160">
        <v>15</v>
      </c>
      <c r="K8160">
        <v>0</v>
      </c>
      <c r="L8160">
        <v>15</v>
      </c>
      <c r="M8160">
        <v>28.6</v>
      </c>
      <c r="N8160">
        <v>7.1</v>
      </c>
      <c r="O8160">
        <v>50</v>
      </c>
      <c r="P8160">
        <v>64.3</v>
      </c>
      <c r="Q8160">
        <v>64.3</v>
      </c>
      <c r="R8160" t="s">
        <v>161</v>
      </c>
      <c r="S8160" t="s">
        <v>161</v>
      </c>
      <c r="T8160" t="s">
        <v>161</v>
      </c>
      <c r="U8160" t="s">
        <v>161</v>
      </c>
    </row>
    <row r="8161" spans="1:21" hidden="1" x14ac:dyDescent="0.45">
      <c r="A8161" t="str">
        <f t="shared" si="138"/>
        <v>YAG1Non-EUL8F+MLanguages and area studiesLondon</v>
      </c>
      <c r="B8161" t="s">
        <v>116</v>
      </c>
      <c r="C8161" t="s">
        <v>49</v>
      </c>
      <c r="D8161">
        <v>1</v>
      </c>
      <c r="E8161" t="s">
        <v>162</v>
      </c>
      <c r="F8161" t="s">
        <v>139</v>
      </c>
      <c r="G8161" t="s">
        <v>138</v>
      </c>
      <c r="H8161" t="s">
        <v>197</v>
      </c>
      <c r="I8161" t="s">
        <v>149</v>
      </c>
      <c r="J8161">
        <v>15</v>
      </c>
      <c r="K8161">
        <v>0</v>
      </c>
      <c r="L8161">
        <v>15</v>
      </c>
      <c r="M8161">
        <v>20</v>
      </c>
      <c r="N8161">
        <v>13.3</v>
      </c>
      <c r="O8161">
        <v>66.7</v>
      </c>
      <c r="P8161">
        <v>66.7</v>
      </c>
      <c r="Q8161">
        <v>66.7</v>
      </c>
      <c r="R8161" t="s">
        <v>161</v>
      </c>
      <c r="S8161" t="s">
        <v>161</v>
      </c>
      <c r="T8161" t="s">
        <v>161</v>
      </c>
      <c r="U8161" t="s">
        <v>161</v>
      </c>
    </row>
    <row r="8162" spans="1:21" hidden="1" x14ac:dyDescent="0.45">
      <c r="A8162" t="str">
        <f t="shared" si="138"/>
        <v>YAG1Non-EUL8F+MLanguages and area studiesNorth East</v>
      </c>
      <c r="B8162" t="s">
        <v>116</v>
      </c>
      <c r="C8162" t="s">
        <v>49</v>
      </c>
      <c r="D8162">
        <v>1</v>
      </c>
      <c r="E8162" t="s">
        <v>162</v>
      </c>
      <c r="F8162" t="s">
        <v>139</v>
      </c>
      <c r="G8162" t="s">
        <v>138</v>
      </c>
      <c r="H8162" t="s">
        <v>197</v>
      </c>
      <c r="I8162" t="s">
        <v>150</v>
      </c>
      <c r="J8162">
        <v>5</v>
      </c>
      <c r="K8162">
        <v>0</v>
      </c>
      <c r="L8162">
        <v>5</v>
      </c>
      <c r="M8162">
        <v>75</v>
      </c>
      <c r="N8162">
        <v>0</v>
      </c>
      <c r="O8162">
        <v>0</v>
      </c>
      <c r="P8162">
        <v>25</v>
      </c>
      <c r="Q8162">
        <v>25</v>
      </c>
      <c r="R8162" t="s">
        <v>157</v>
      </c>
      <c r="S8162" t="s">
        <v>157</v>
      </c>
      <c r="T8162" t="s">
        <v>157</v>
      </c>
      <c r="U8162" t="s">
        <v>157</v>
      </c>
    </row>
    <row r="8163" spans="1:21" hidden="1" x14ac:dyDescent="0.45">
      <c r="A8163" t="str">
        <f t="shared" si="138"/>
        <v>YAG1Non-EUL8F+MLanguages and area studiesNorth West</v>
      </c>
      <c r="B8163" t="s">
        <v>116</v>
      </c>
      <c r="C8163" t="s">
        <v>49</v>
      </c>
      <c r="D8163">
        <v>1</v>
      </c>
      <c r="E8163" t="s">
        <v>162</v>
      </c>
      <c r="F8163" t="s">
        <v>139</v>
      </c>
      <c r="G8163" t="s">
        <v>138</v>
      </c>
      <c r="H8163" t="s">
        <v>197</v>
      </c>
      <c r="I8163" t="s">
        <v>151</v>
      </c>
      <c r="J8163">
        <v>10</v>
      </c>
      <c r="K8163">
        <v>0</v>
      </c>
      <c r="L8163">
        <v>10</v>
      </c>
      <c r="M8163">
        <v>50</v>
      </c>
      <c r="N8163">
        <v>33.299999999999997</v>
      </c>
      <c r="O8163">
        <v>16.7</v>
      </c>
      <c r="P8163">
        <v>16.7</v>
      </c>
      <c r="Q8163">
        <v>16.7</v>
      </c>
      <c r="R8163" t="s">
        <v>161</v>
      </c>
      <c r="S8163" t="s">
        <v>161</v>
      </c>
      <c r="T8163" t="s">
        <v>161</v>
      </c>
      <c r="U8163" t="s">
        <v>161</v>
      </c>
    </row>
    <row r="8164" spans="1:21" hidden="1" x14ac:dyDescent="0.45">
      <c r="A8164" t="str">
        <f t="shared" si="138"/>
        <v>YAG1Non-EUL8F+MLanguages and area studiesScotland</v>
      </c>
      <c r="B8164" t="s">
        <v>116</v>
      </c>
      <c r="C8164" t="s">
        <v>49</v>
      </c>
      <c r="D8164">
        <v>1</v>
      </c>
      <c r="E8164" t="s">
        <v>162</v>
      </c>
      <c r="F8164" t="s">
        <v>139</v>
      </c>
      <c r="G8164" t="s">
        <v>138</v>
      </c>
      <c r="H8164" t="s">
        <v>197</v>
      </c>
      <c r="I8164" t="s">
        <v>153</v>
      </c>
      <c r="J8164" t="s">
        <v>161</v>
      </c>
      <c r="K8164" t="s">
        <v>161</v>
      </c>
      <c r="L8164" t="s">
        <v>161</v>
      </c>
      <c r="M8164" t="s">
        <v>161</v>
      </c>
      <c r="N8164" t="s">
        <v>161</v>
      </c>
      <c r="O8164" t="s">
        <v>161</v>
      </c>
      <c r="P8164" t="s">
        <v>161</v>
      </c>
      <c r="Q8164" t="s">
        <v>161</v>
      </c>
      <c r="R8164" t="s">
        <v>161</v>
      </c>
      <c r="S8164" t="s">
        <v>161</v>
      </c>
      <c r="T8164" t="s">
        <v>161</v>
      </c>
      <c r="U8164" t="s">
        <v>161</v>
      </c>
    </row>
    <row r="8165" spans="1:21" hidden="1" x14ac:dyDescent="0.45">
      <c r="A8165" t="str">
        <f t="shared" si="138"/>
        <v>YAG1Non-EUL8F+MLanguages and area studiesSouth East</v>
      </c>
      <c r="B8165" t="s">
        <v>116</v>
      </c>
      <c r="C8165" t="s">
        <v>49</v>
      </c>
      <c r="D8165">
        <v>1</v>
      </c>
      <c r="E8165" t="s">
        <v>162</v>
      </c>
      <c r="F8165" t="s">
        <v>139</v>
      </c>
      <c r="G8165" t="s">
        <v>138</v>
      </c>
      <c r="H8165" t="s">
        <v>197</v>
      </c>
      <c r="I8165" t="s">
        <v>154</v>
      </c>
      <c r="J8165">
        <v>20</v>
      </c>
      <c r="K8165">
        <v>0</v>
      </c>
      <c r="L8165">
        <v>20</v>
      </c>
      <c r="M8165">
        <v>87.1</v>
      </c>
      <c r="N8165">
        <v>0</v>
      </c>
      <c r="O8165">
        <v>12.9</v>
      </c>
      <c r="P8165">
        <v>12.9</v>
      </c>
      <c r="Q8165">
        <v>12.9</v>
      </c>
      <c r="R8165" t="s">
        <v>161</v>
      </c>
      <c r="S8165" t="s">
        <v>161</v>
      </c>
      <c r="T8165" t="s">
        <v>161</v>
      </c>
      <c r="U8165" t="s">
        <v>161</v>
      </c>
    </row>
    <row r="8166" spans="1:21" hidden="1" x14ac:dyDescent="0.45">
      <c r="A8166" t="str">
        <f t="shared" si="138"/>
        <v>YAG1Non-EUL8F+MLanguages and area studiesSouth West</v>
      </c>
      <c r="B8166" t="s">
        <v>116</v>
      </c>
      <c r="C8166" t="s">
        <v>49</v>
      </c>
      <c r="D8166">
        <v>1</v>
      </c>
      <c r="E8166" t="s">
        <v>162</v>
      </c>
      <c r="F8166" t="s">
        <v>139</v>
      </c>
      <c r="G8166" t="s">
        <v>138</v>
      </c>
      <c r="H8166" t="s">
        <v>197</v>
      </c>
      <c r="I8166" t="s">
        <v>155</v>
      </c>
      <c r="J8166">
        <v>10</v>
      </c>
      <c r="K8166">
        <v>0</v>
      </c>
      <c r="L8166">
        <v>10</v>
      </c>
      <c r="M8166">
        <v>66.7</v>
      </c>
      <c r="N8166">
        <v>16.7</v>
      </c>
      <c r="O8166">
        <v>16.7</v>
      </c>
      <c r="P8166">
        <v>16.7</v>
      </c>
      <c r="Q8166">
        <v>16.7</v>
      </c>
      <c r="R8166" t="s">
        <v>161</v>
      </c>
      <c r="S8166" t="s">
        <v>161</v>
      </c>
      <c r="T8166" t="s">
        <v>161</v>
      </c>
      <c r="U8166" t="s">
        <v>161</v>
      </c>
    </row>
    <row r="8167" spans="1:21" hidden="1" x14ac:dyDescent="0.45">
      <c r="A8167" t="str">
        <f t="shared" si="138"/>
        <v>YAG1Non-EUL8F+MLanguages and area studiesWest Midlands</v>
      </c>
      <c r="B8167" t="s">
        <v>116</v>
      </c>
      <c r="C8167" t="s">
        <v>49</v>
      </c>
      <c r="D8167">
        <v>1</v>
      </c>
      <c r="E8167" t="s">
        <v>162</v>
      </c>
      <c r="F8167" t="s">
        <v>139</v>
      </c>
      <c r="G8167" t="s">
        <v>138</v>
      </c>
      <c r="H8167" t="s">
        <v>197</v>
      </c>
      <c r="I8167" t="s">
        <v>159</v>
      </c>
      <c r="J8167">
        <v>10</v>
      </c>
      <c r="K8167">
        <v>0</v>
      </c>
      <c r="L8167">
        <v>10</v>
      </c>
      <c r="M8167">
        <v>45.5</v>
      </c>
      <c r="N8167">
        <v>18.2</v>
      </c>
      <c r="O8167">
        <v>27.3</v>
      </c>
      <c r="P8167">
        <v>36.4</v>
      </c>
      <c r="Q8167">
        <v>36.4</v>
      </c>
      <c r="R8167" t="s">
        <v>161</v>
      </c>
      <c r="S8167" t="s">
        <v>161</v>
      </c>
      <c r="T8167" t="s">
        <v>161</v>
      </c>
      <c r="U8167" t="s">
        <v>161</v>
      </c>
    </row>
    <row r="8168" spans="1:21" hidden="1" x14ac:dyDescent="0.45">
      <c r="A8168" t="str">
        <f t="shared" si="138"/>
        <v>YAG1Non-EUL8F+MLanguages and area studiesYorkshire and The Humber</v>
      </c>
      <c r="B8168" t="s">
        <v>116</v>
      </c>
      <c r="C8168" t="s">
        <v>49</v>
      </c>
      <c r="D8168">
        <v>1</v>
      </c>
      <c r="E8168" t="s">
        <v>162</v>
      </c>
      <c r="F8168" t="s">
        <v>139</v>
      </c>
      <c r="G8168" t="s">
        <v>138</v>
      </c>
      <c r="H8168" t="s">
        <v>197</v>
      </c>
      <c r="I8168" t="s">
        <v>160</v>
      </c>
      <c r="J8168">
        <v>10</v>
      </c>
      <c r="K8168">
        <v>0</v>
      </c>
      <c r="L8168">
        <v>10</v>
      </c>
      <c r="M8168">
        <v>61.5</v>
      </c>
      <c r="N8168">
        <v>0</v>
      </c>
      <c r="O8168">
        <v>38.5</v>
      </c>
      <c r="P8168">
        <v>38.5</v>
      </c>
      <c r="Q8168">
        <v>38.5</v>
      </c>
      <c r="R8168" t="s">
        <v>161</v>
      </c>
      <c r="S8168" t="s">
        <v>161</v>
      </c>
      <c r="T8168" t="s">
        <v>161</v>
      </c>
      <c r="U8168" t="s">
        <v>161</v>
      </c>
    </row>
    <row r="8169" spans="1:21" hidden="1" x14ac:dyDescent="0.45">
      <c r="A8169" t="str">
        <f t="shared" si="138"/>
        <v>YAG1Non-EUL8F+MLanguages and area studiesNA</v>
      </c>
      <c r="B8169" t="s">
        <v>116</v>
      </c>
      <c r="C8169" t="s">
        <v>49</v>
      </c>
      <c r="D8169">
        <v>1</v>
      </c>
      <c r="E8169" t="s">
        <v>162</v>
      </c>
      <c r="F8169" t="s">
        <v>139</v>
      </c>
      <c r="G8169" t="s">
        <v>138</v>
      </c>
      <c r="H8169" t="s">
        <v>197</v>
      </c>
      <c r="I8169" t="s">
        <v>157</v>
      </c>
      <c r="J8169">
        <v>50</v>
      </c>
      <c r="K8169">
        <v>98</v>
      </c>
      <c r="L8169" t="s">
        <v>161</v>
      </c>
      <c r="M8169" t="s">
        <v>161</v>
      </c>
      <c r="N8169" t="s">
        <v>161</v>
      </c>
      <c r="O8169" t="s">
        <v>161</v>
      </c>
      <c r="P8169" t="s">
        <v>161</v>
      </c>
      <c r="Q8169" t="s">
        <v>161</v>
      </c>
      <c r="R8169" t="s">
        <v>157</v>
      </c>
      <c r="S8169" t="s">
        <v>157</v>
      </c>
      <c r="T8169" t="s">
        <v>157</v>
      </c>
      <c r="U8169" t="s">
        <v>157</v>
      </c>
    </row>
    <row r="8170" spans="1:21" hidden="1" x14ac:dyDescent="0.45">
      <c r="A8170" t="str">
        <f t="shared" si="138"/>
        <v>YAG10UKL7F+MLanguages and area studiesAll</v>
      </c>
      <c r="B8170" t="s">
        <v>116</v>
      </c>
      <c r="C8170" t="s">
        <v>142</v>
      </c>
      <c r="D8170">
        <v>10</v>
      </c>
      <c r="E8170" t="s">
        <v>44</v>
      </c>
      <c r="F8170" t="s">
        <v>145</v>
      </c>
      <c r="G8170" t="s">
        <v>138</v>
      </c>
      <c r="H8170" t="s">
        <v>197</v>
      </c>
      <c r="I8170" t="s">
        <v>28</v>
      </c>
      <c r="J8170">
        <v>1045</v>
      </c>
      <c r="K8170">
        <v>8.1999999999999993</v>
      </c>
      <c r="L8170">
        <v>960</v>
      </c>
      <c r="M8170">
        <v>26.7</v>
      </c>
      <c r="N8170">
        <v>5.4</v>
      </c>
      <c r="O8170">
        <v>62.6</v>
      </c>
      <c r="P8170">
        <v>66.5</v>
      </c>
      <c r="Q8170">
        <v>67.900000000000006</v>
      </c>
      <c r="R8170">
        <v>525</v>
      </c>
      <c r="S8170">
        <v>14700</v>
      </c>
      <c r="T8170">
        <v>29900</v>
      </c>
      <c r="U8170">
        <v>41600</v>
      </c>
    </row>
    <row r="8171" spans="1:21" hidden="1" x14ac:dyDescent="0.45">
      <c r="A8171" t="str">
        <f t="shared" si="138"/>
        <v>YAG10UKL8F+MLanguages and area studiesAll</v>
      </c>
      <c r="B8171" t="s">
        <v>116</v>
      </c>
      <c r="C8171" t="s">
        <v>142</v>
      </c>
      <c r="D8171">
        <v>10</v>
      </c>
      <c r="E8171" t="s">
        <v>44</v>
      </c>
      <c r="F8171" t="s">
        <v>139</v>
      </c>
      <c r="G8171" t="s">
        <v>138</v>
      </c>
      <c r="H8171" t="s">
        <v>197</v>
      </c>
      <c r="I8171" t="s">
        <v>28</v>
      </c>
      <c r="J8171">
        <v>170</v>
      </c>
      <c r="K8171">
        <v>15</v>
      </c>
      <c r="L8171">
        <v>145</v>
      </c>
      <c r="M8171">
        <v>25</v>
      </c>
      <c r="N8171">
        <v>4.9000000000000004</v>
      </c>
      <c r="O8171">
        <v>66.900000000000006</v>
      </c>
      <c r="P8171">
        <v>68.3</v>
      </c>
      <c r="Q8171">
        <v>70.099999999999994</v>
      </c>
      <c r="R8171">
        <v>90</v>
      </c>
      <c r="S8171">
        <v>14600</v>
      </c>
      <c r="T8171">
        <v>36900</v>
      </c>
      <c r="U8171">
        <v>50000</v>
      </c>
    </row>
    <row r="8172" spans="1:21" hidden="1" x14ac:dyDescent="0.45">
      <c r="A8172" t="str">
        <f t="shared" si="138"/>
        <v>YAG5UKL7F+MLanguages and area studiesAll</v>
      </c>
      <c r="B8172" t="s">
        <v>116</v>
      </c>
      <c r="C8172" t="s">
        <v>140</v>
      </c>
      <c r="D8172">
        <v>5</v>
      </c>
      <c r="E8172" t="s">
        <v>44</v>
      </c>
      <c r="F8172" t="s">
        <v>145</v>
      </c>
      <c r="G8172" t="s">
        <v>138</v>
      </c>
      <c r="H8172" t="s">
        <v>197</v>
      </c>
      <c r="I8172" t="s">
        <v>28</v>
      </c>
      <c r="J8172">
        <v>1265</v>
      </c>
      <c r="K8172">
        <v>5.8</v>
      </c>
      <c r="L8172">
        <v>1190</v>
      </c>
      <c r="M8172">
        <v>20.8</v>
      </c>
      <c r="N8172">
        <v>5.2</v>
      </c>
      <c r="O8172">
        <v>60.3</v>
      </c>
      <c r="P8172">
        <v>70.3</v>
      </c>
      <c r="Q8172">
        <v>74</v>
      </c>
      <c r="R8172">
        <v>635</v>
      </c>
      <c r="S8172">
        <v>17200</v>
      </c>
      <c r="T8172">
        <v>27000</v>
      </c>
      <c r="U8172">
        <v>35800</v>
      </c>
    </row>
    <row r="8173" spans="1:21" hidden="1" x14ac:dyDescent="0.45">
      <c r="A8173" t="str">
        <f t="shared" si="138"/>
        <v>YAG5UKL8F+MLanguages and area studiesAll</v>
      </c>
      <c r="B8173" t="s">
        <v>116</v>
      </c>
      <c r="C8173" t="s">
        <v>140</v>
      </c>
      <c r="D8173">
        <v>5</v>
      </c>
      <c r="E8173" t="s">
        <v>44</v>
      </c>
      <c r="F8173" t="s">
        <v>139</v>
      </c>
      <c r="G8173" t="s">
        <v>138</v>
      </c>
      <c r="H8173" t="s">
        <v>197</v>
      </c>
      <c r="I8173" t="s">
        <v>28</v>
      </c>
      <c r="J8173">
        <v>170</v>
      </c>
      <c r="K8173">
        <v>5</v>
      </c>
      <c r="L8173">
        <v>165</v>
      </c>
      <c r="M8173">
        <v>17.600000000000001</v>
      </c>
      <c r="N8173">
        <v>6.2</v>
      </c>
      <c r="O8173">
        <v>70.599999999999994</v>
      </c>
      <c r="P8173">
        <v>75</v>
      </c>
      <c r="Q8173">
        <v>76.2</v>
      </c>
      <c r="R8173">
        <v>105</v>
      </c>
      <c r="S8173">
        <v>19700</v>
      </c>
      <c r="T8173">
        <v>31300</v>
      </c>
      <c r="U8173">
        <v>38300</v>
      </c>
    </row>
    <row r="8174" spans="1:21" hidden="1" x14ac:dyDescent="0.45">
      <c r="A8174" t="str">
        <f t="shared" si="138"/>
        <v>YAG3UKL7F+MLanguages and area studiesAll</v>
      </c>
      <c r="B8174" t="s">
        <v>116</v>
      </c>
      <c r="C8174" t="s">
        <v>141</v>
      </c>
      <c r="D8174">
        <v>3</v>
      </c>
      <c r="E8174" t="s">
        <v>44</v>
      </c>
      <c r="F8174" t="s">
        <v>145</v>
      </c>
      <c r="G8174" t="s">
        <v>138</v>
      </c>
      <c r="H8174" t="s">
        <v>197</v>
      </c>
      <c r="I8174" t="s">
        <v>28</v>
      </c>
      <c r="J8174">
        <v>1055</v>
      </c>
      <c r="K8174">
        <v>3.8</v>
      </c>
      <c r="L8174">
        <v>1015</v>
      </c>
      <c r="M8174">
        <v>17.7</v>
      </c>
      <c r="N8174">
        <v>5.5</v>
      </c>
      <c r="O8174">
        <v>57.1</v>
      </c>
      <c r="P8174">
        <v>71.3</v>
      </c>
      <c r="Q8174">
        <v>76.8</v>
      </c>
      <c r="R8174">
        <v>525</v>
      </c>
      <c r="S8174">
        <v>16200</v>
      </c>
      <c r="T8174">
        <v>25600</v>
      </c>
      <c r="U8174">
        <v>33600</v>
      </c>
    </row>
    <row r="8175" spans="1:21" hidden="1" x14ac:dyDescent="0.45">
      <c r="A8175" t="str">
        <f t="shared" si="138"/>
        <v>YAG3UKL8F+MLanguages and area studiesAll</v>
      </c>
      <c r="B8175" t="s">
        <v>116</v>
      </c>
      <c r="C8175" t="s">
        <v>141</v>
      </c>
      <c r="D8175">
        <v>3</v>
      </c>
      <c r="E8175" t="s">
        <v>44</v>
      </c>
      <c r="F8175" t="s">
        <v>139</v>
      </c>
      <c r="G8175" t="s">
        <v>138</v>
      </c>
      <c r="H8175" t="s">
        <v>197</v>
      </c>
      <c r="I8175" t="s">
        <v>28</v>
      </c>
      <c r="J8175">
        <v>185</v>
      </c>
      <c r="K8175">
        <v>5.7</v>
      </c>
      <c r="L8175">
        <v>170</v>
      </c>
      <c r="M8175">
        <v>23</v>
      </c>
      <c r="N8175">
        <v>7.3</v>
      </c>
      <c r="O8175">
        <v>64.2</v>
      </c>
      <c r="P8175">
        <v>69.8</v>
      </c>
      <c r="Q8175">
        <v>69.8</v>
      </c>
      <c r="R8175">
        <v>95</v>
      </c>
      <c r="S8175">
        <v>16400</v>
      </c>
      <c r="T8175">
        <v>28800</v>
      </c>
      <c r="U8175">
        <v>35400</v>
      </c>
    </row>
    <row r="8176" spans="1:21" hidden="1" x14ac:dyDescent="0.45">
      <c r="A8176" t="str">
        <f t="shared" si="138"/>
        <v>YAG1UKL7F+MLanguages and area studiesAll</v>
      </c>
      <c r="B8176" t="s">
        <v>116</v>
      </c>
      <c r="C8176" t="s">
        <v>49</v>
      </c>
      <c r="D8176">
        <v>1</v>
      </c>
      <c r="E8176" t="s">
        <v>44</v>
      </c>
      <c r="F8176" t="s">
        <v>145</v>
      </c>
      <c r="G8176" t="s">
        <v>138</v>
      </c>
      <c r="H8176" t="s">
        <v>197</v>
      </c>
      <c r="I8176" t="s">
        <v>28</v>
      </c>
      <c r="J8176">
        <v>925</v>
      </c>
      <c r="K8176">
        <v>1.9</v>
      </c>
      <c r="L8176">
        <v>910</v>
      </c>
      <c r="M8176">
        <v>15.7</v>
      </c>
      <c r="N8176">
        <v>7.6</v>
      </c>
      <c r="O8176">
        <v>57.2</v>
      </c>
      <c r="P8176">
        <v>70.2</v>
      </c>
      <c r="Q8176">
        <v>76.8</v>
      </c>
      <c r="R8176">
        <v>470</v>
      </c>
      <c r="S8176">
        <v>15700</v>
      </c>
      <c r="T8176">
        <v>22300</v>
      </c>
      <c r="U8176">
        <v>28500</v>
      </c>
    </row>
    <row r="8177" spans="1:21" hidden="1" x14ac:dyDescent="0.45">
      <c r="A8177" t="str">
        <f t="shared" si="138"/>
        <v>YAG1UKL8F+MLanguages and area studiesAll</v>
      </c>
      <c r="B8177" t="s">
        <v>116</v>
      </c>
      <c r="C8177" t="s">
        <v>49</v>
      </c>
      <c r="D8177">
        <v>1</v>
      </c>
      <c r="E8177" t="s">
        <v>44</v>
      </c>
      <c r="F8177" t="s">
        <v>139</v>
      </c>
      <c r="G8177" t="s">
        <v>138</v>
      </c>
      <c r="H8177" t="s">
        <v>197</v>
      </c>
      <c r="I8177" t="s">
        <v>28</v>
      </c>
      <c r="J8177">
        <v>170</v>
      </c>
      <c r="K8177">
        <v>6</v>
      </c>
      <c r="L8177">
        <v>160</v>
      </c>
      <c r="M8177">
        <v>17</v>
      </c>
      <c r="N8177">
        <v>6.4</v>
      </c>
      <c r="O8177">
        <v>70.2</v>
      </c>
      <c r="P8177">
        <v>76</v>
      </c>
      <c r="Q8177">
        <v>76.599999999999994</v>
      </c>
      <c r="R8177">
        <v>95</v>
      </c>
      <c r="S8177">
        <v>16900</v>
      </c>
      <c r="T8177">
        <v>28100</v>
      </c>
      <c r="U8177">
        <v>32500</v>
      </c>
    </row>
    <row r="8178" spans="1:21" hidden="1" x14ac:dyDescent="0.45">
      <c r="A8178" t="str">
        <f t="shared" si="138"/>
        <v>YAG10UKL7FLanguages and area studiesAll</v>
      </c>
      <c r="B8178" t="s">
        <v>116</v>
      </c>
      <c r="C8178" t="s">
        <v>142</v>
      </c>
      <c r="D8178">
        <v>10</v>
      </c>
      <c r="E8178" t="s">
        <v>44</v>
      </c>
      <c r="F8178" t="s">
        <v>145</v>
      </c>
      <c r="G8178" t="s">
        <v>143</v>
      </c>
      <c r="H8178" t="s">
        <v>197</v>
      </c>
      <c r="I8178" t="s">
        <v>28</v>
      </c>
      <c r="J8178">
        <v>705</v>
      </c>
      <c r="K8178">
        <v>9.3000000000000007</v>
      </c>
      <c r="L8178">
        <v>640</v>
      </c>
      <c r="M8178">
        <v>25.8</v>
      </c>
      <c r="N8178">
        <v>4.7</v>
      </c>
      <c r="O8178">
        <v>63.8</v>
      </c>
      <c r="P8178">
        <v>68.099999999999994</v>
      </c>
      <c r="Q8178">
        <v>69.5</v>
      </c>
      <c r="R8178">
        <v>360</v>
      </c>
      <c r="S8178">
        <v>12100</v>
      </c>
      <c r="T8178">
        <v>27000</v>
      </c>
      <c r="U8178">
        <v>38300</v>
      </c>
    </row>
    <row r="8179" spans="1:21" hidden="1" x14ac:dyDescent="0.45">
      <c r="A8179" t="str">
        <f t="shared" si="138"/>
        <v>YAG10UKL7MLanguages and area studiesAll</v>
      </c>
      <c r="B8179" t="s">
        <v>116</v>
      </c>
      <c r="C8179" t="s">
        <v>142</v>
      </c>
      <c r="D8179">
        <v>10</v>
      </c>
      <c r="E8179" t="s">
        <v>44</v>
      </c>
      <c r="F8179" t="s">
        <v>145</v>
      </c>
      <c r="G8179" t="s">
        <v>144</v>
      </c>
      <c r="H8179" t="s">
        <v>197</v>
      </c>
      <c r="I8179" t="s">
        <v>28</v>
      </c>
      <c r="J8179">
        <v>345</v>
      </c>
      <c r="K8179">
        <v>5.8</v>
      </c>
      <c r="L8179">
        <v>325</v>
      </c>
      <c r="M8179">
        <v>28.6</v>
      </c>
      <c r="N8179">
        <v>6.7</v>
      </c>
      <c r="O8179">
        <v>60.1</v>
      </c>
      <c r="P8179">
        <v>63.5</v>
      </c>
      <c r="Q8179">
        <v>64.7</v>
      </c>
      <c r="R8179">
        <v>170</v>
      </c>
      <c r="S8179">
        <v>21500</v>
      </c>
      <c r="T8179">
        <v>36100</v>
      </c>
      <c r="U8179">
        <v>45300</v>
      </c>
    </row>
    <row r="8180" spans="1:21" hidden="1" x14ac:dyDescent="0.45">
      <c r="A8180" t="str">
        <f t="shared" si="138"/>
        <v>YAG10UKL8FLanguages and area studiesAll</v>
      </c>
      <c r="B8180" t="s">
        <v>116</v>
      </c>
      <c r="C8180" t="s">
        <v>142</v>
      </c>
      <c r="D8180">
        <v>10</v>
      </c>
      <c r="E8180" t="s">
        <v>44</v>
      </c>
      <c r="F8180" t="s">
        <v>139</v>
      </c>
      <c r="G8180" t="s">
        <v>143</v>
      </c>
      <c r="H8180" t="s">
        <v>197</v>
      </c>
      <c r="I8180" t="s">
        <v>28</v>
      </c>
      <c r="J8180">
        <v>105</v>
      </c>
      <c r="K8180">
        <v>19.600000000000001</v>
      </c>
      <c r="L8180">
        <v>85</v>
      </c>
      <c r="M8180">
        <v>23.2</v>
      </c>
      <c r="N8180">
        <v>6.1</v>
      </c>
      <c r="O8180">
        <v>66.5</v>
      </c>
      <c r="P8180">
        <v>67.7</v>
      </c>
      <c r="Q8180">
        <v>70.7</v>
      </c>
      <c r="R8180">
        <v>50</v>
      </c>
      <c r="S8180">
        <v>15700</v>
      </c>
      <c r="T8180">
        <v>33200</v>
      </c>
      <c r="U8180">
        <v>47400</v>
      </c>
    </row>
    <row r="8181" spans="1:21" hidden="1" x14ac:dyDescent="0.45">
      <c r="A8181" t="str">
        <f t="shared" si="138"/>
        <v>YAG10UKL8MLanguages and area studiesAll</v>
      </c>
      <c r="B8181" t="s">
        <v>116</v>
      </c>
      <c r="C8181" t="s">
        <v>142</v>
      </c>
      <c r="D8181">
        <v>10</v>
      </c>
      <c r="E8181" t="s">
        <v>44</v>
      </c>
      <c r="F8181" t="s">
        <v>139</v>
      </c>
      <c r="G8181" t="s">
        <v>144</v>
      </c>
      <c r="H8181" t="s">
        <v>197</v>
      </c>
      <c r="I8181" t="s">
        <v>28</v>
      </c>
      <c r="J8181">
        <v>65</v>
      </c>
      <c r="K8181">
        <v>7.8</v>
      </c>
      <c r="L8181">
        <v>60</v>
      </c>
      <c r="M8181">
        <v>27.5</v>
      </c>
      <c r="N8181">
        <v>3.4</v>
      </c>
      <c r="O8181">
        <v>67.5</v>
      </c>
      <c r="P8181">
        <v>69.2</v>
      </c>
      <c r="Q8181">
        <v>69.2</v>
      </c>
      <c r="R8181">
        <v>40</v>
      </c>
      <c r="S8181">
        <v>14600</v>
      </c>
      <c r="T8181">
        <v>37600</v>
      </c>
      <c r="U8181">
        <v>50700</v>
      </c>
    </row>
    <row r="8182" spans="1:21" hidden="1" x14ac:dyDescent="0.45">
      <c r="A8182" t="str">
        <f t="shared" si="138"/>
        <v>YAG5UKL7FLanguages and area studiesAll</v>
      </c>
      <c r="B8182" t="s">
        <v>116</v>
      </c>
      <c r="C8182" t="s">
        <v>140</v>
      </c>
      <c r="D8182">
        <v>5</v>
      </c>
      <c r="E8182" t="s">
        <v>44</v>
      </c>
      <c r="F8182" t="s">
        <v>145</v>
      </c>
      <c r="G8182" t="s">
        <v>143</v>
      </c>
      <c r="H8182" t="s">
        <v>197</v>
      </c>
      <c r="I8182" t="s">
        <v>28</v>
      </c>
      <c r="J8182">
        <v>805</v>
      </c>
      <c r="K8182">
        <v>7.4</v>
      </c>
      <c r="L8182">
        <v>745</v>
      </c>
      <c r="M8182">
        <v>19.899999999999999</v>
      </c>
      <c r="N8182">
        <v>4.9000000000000004</v>
      </c>
      <c r="O8182">
        <v>61.8</v>
      </c>
      <c r="P8182">
        <v>72.5</v>
      </c>
      <c r="Q8182">
        <v>75.2</v>
      </c>
      <c r="R8182">
        <v>415</v>
      </c>
      <c r="S8182">
        <v>15700</v>
      </c>
      <c r="T8182">
        <v>26300</v>
      </c>
      <c r="U8182">
        <v>33900</v>
      </c>
    </row>
    <row r="8183" spans="1:21" hidden="1" x14ac:dyDescent="0.45">
      <c r="A8183" t="str">
        <f t="shared" si="138"/>
        <v>YAG5UKL7MLanguages and area studiesAll</v>
      </c>
      <c r="B8183" t="s">
        <v>116</v>
      </c>
      <c r="C8183" t="s">
        <v>140</v>
      </c>
      <c r="D8183">
        <v>5</v>
      </c>
      <c r="E8183" t="s">
        <v>44</v>
      </c>
      <c r="F8183" t="s">
        <v>145</v>
      </c>
      <c r="G8183" t="s">
        <v>144</v>
      </c>
      <c r="H8183" t="s">
        <v>197</v>
      </c>
      <c r="I8183" t="s">
        <v>28</v>
      </c>
      <c r="J8183">
        <v>465</v>
      </c>
      <c r="K8183">
        <v>3.1</v>
      </c>
      <c r="L8183">
        <v>450</v>
      </c>
      <c r="M8183">
        <v>22.3</v>
      </c>
      <c r="N8183">
        <v>5.8</v>
      </c>
      <c r="O8183">
        <v>57.9</v>
      </c>
      <c r="P8183">
        <v>66.5</v>
      </c>
      <c r="Q8183">
        <v>71.900000000000006</v>
      </c>
      <c r="R8183">
        <v>225</v>
      </c>
      <c r="S8183">
        <v>20100</v>
      </c>
      <c r="T8183">
        <v>30300</v>
      </c>
      <c r="U8183">
        <v>40200</v>
      </c>
    </row>
    <row r="8184" spans="1:21" hidden="1" x14ac:dyDescent="0.45">
      <c r="A8184" t="str">
        <f t="shared" si="138"/>
        <v>YAG5UKL8FLanguages and area studiesAll</v>
      </c>
      <c r="B8184" t="s">
        <v>116</v>
      </c>
      <c r="C8184" t="s">
        <v>140</v>
      </c>
      <c r="D8184">
        <v>5</v>
      </c>
      <c r="E8184" t="s">
        <v>44</v>
      </c>
      <c r="F8184" t="s">
        <v>139</v>
      </c>
      <c r="G8184" t="s">
        <v>143</v>
      </c>
      <c r="H8184" t="s">
        <v>197</v>
      </c>
      <c r="I8184" t="s">
        <v>28</v>
      </c>
      <c r="J8184">
        <v>95</v>
      </c>
      <c r="K8184">
        <v>3.8</v>
      </c>
      <c r="L8184">
        <v>90</v>
      </c>
      <c r="M8184">
        <v>21.5</v>
      </c>
      <c r="N8184">
        <v>6.9</v>
      </c>
      <c r="O8184">
        <v>68.2</v>
      </c>
      <c r="P8184">
        <v>69.3</v>
      </c>
      <c r="Q8184">
        <v>71.599999999999994</v>
      </c>
      <c r="R8184">
        <v>55</v>
      </c>
      <c r="S8184">
        <v>16900</v>
      </c>
      <c r="T8184">
        <v>30700</v>
      </c>
      <c r="U8184">
        <v>38300</v>
      </c>
    </row>
    <row r="8185" spans="1:21" hidden="1" x14ac:dyDescent="0.45">
      <c r="A8185" t="str">
        <f t="shared" si="138"/>
        <v>YAG5UKL8MLanguages and area studiesAll</v>
      </c>
      <c r="B8185" t="s">
        <v>116</v>
      </c>
      <c r="C8185" t="s">
        <v>140</v>
      </c>
      <c r="D8185">
        <v>5</v>
      </c>
      <c r="E8185" t="s">
        <v>44</v>
      </c>
      <c r="F8185" t="s">
        <v>139</v>
      </c>
      <c r="G8185" t="s">
        <v>144</v>
      </c>
      <c r="H8185" t="s">
        <v>197</v>
      </c>
      <c r="I8185" t="s">
        <v>28</v>
      </c>
      <c r="J8185">
        <v>80</v>
      </c>
      <c r="K8185">
        <v>6.4</v>
      </c>
      <c r="L8185">
        <v>75</v>
      </c>
      <c r="M8185">
        <v>12.9</v>
      </c>
      <c r="N8185">
        <v>5.4</v>
      </c>
      <c r="O8185">
        <v>73.5</v>
      </c>
      <c r="P8185">
        <v>81.599999999999994</v>
      </c>
      <c r="Q8185">
        <v>81.599999999999994</v>
      </c>
      <c r="R8185">
        <v>55</v>
      </c>
      <c r="S8185">
        <v>21500</v>
      </c>
      <c r="T8185">
        <v>34300</v>
      </c>
      <c r="U8185">
        <v>38300</v>
      </c>
    </row>
    <row r="8186" spans="1:21" hidden="1" x14ac:dyDescent="0.45">
      <c r="A8186" t="str">
        <f t="shared" si="138"/>
        <v>YAG3UKL7FLanguages and area studiesAll</v>
      </c>
      <c r="B8186" t="s">
        <v>116</v>
      </c>
      <c r="C8186" t="s">
        <v>141</v>
      </c>
      <c r="D8186">
        <v>3</v>
      </c>
      <c r="E8186" t="s">
        <v>44</v>
      </c>
      <c r="F8186" t="s">
        <v>145</v>
      </c>
      <c r="G8186" t="s">
        <v>143</v>
      </c>
      <c r="H8186" t="s">
        <v>197</v>
      </c>
      <c r="I8186" t="s">
        <v>28</v>
      </c>
      <c r="J8186">
        <v>710</v>
      </c>
      <c r="K8186">
        <v>4</v>
      </c>
      <c r="L8186">
        <v>680</v>
      </c>
      <c r="M8186">
        <v>16.399999999999999</v>
      </c>
      <c r="N8186">
        <v>6.1</v>
      </c>
      <c r="O8186">
        <v>59.4</v>
      </c>
      <c r="P8186">
        <v>73</v>
      </c>
      <c r="Q8186">
        <v>77.5</v>
      </c>
      <c r="R8186">
        <v>370</v>
      </c>
      <c r="S8186">
        <v>15000</v>
      </c>
      <c r="T8186">
        <v>25200</v>
      </c>
      <c r="U8186">
        <v>33400</v>
      </c>
    </row>
    <row r="8187" spans="1:21" hidden="1" x14ac:dyDescent="0.45">
      <c r="A8187" t="str">
        <f t="shared" si="138"/>
        <v>YAG3UKL7MLanguages and area studiesAll</v>
      </c>
      <c r="B8187" t="s">
        <v>116</v>
      </c>
      <c r="C8187" t="s">
        <v>141</v>
      </c>
      <c r="D8187">
        <v>3</v>
      </c>
      <c r="E8187" t="s">
        <v>44</v>
      </c>
      <c r="F8187" t="s">
        <v>145</v>
      </c>
      <c r="G8187" t="s">
        <v>144</v>
      </c>
      <c r="H8187" t="s">
        <v>197</v>
      </c>
      <c r="I8187" t="s">
        <v>28</v>
      </c>
      <c r="J8187">
        <v>350</v>
      </c>
      <c r="K8187">
        <v>3.2</v>
      </c>
      <c r="L8187">
        <v>340</v>
      </c>
      <c r="M8187">
        <v>20.5</v>
      </c>
      <c r="N8187">
        <v>4.4000000000000004</v>
      </c>
      <c r="O8187">
        <v>52.5</v>
      </c>
      <c r="P8187">
        <v>67.7</v>
      </c>
      <c r="Q8187">
        <v>75.2</v>
      </c>
      <c r="R8187">
        <v>160</v>
      </c>
      <c r="S8187">
        <v>19000</v>
      </c>
      <c r="T8187">
        <v>25900</v>
      </c>
      <c r="U8187">
        <v>35400</v>
      </c>
    </row>
    <row r="8188" spans="1:21" hidden="1" x14ac:dyDescent="0.45">
      <c r="A8188" t="str">
        <f t="shared" si="138"/>
        <v>YAG3UKL8FLanguages and area studiesAll</v>
      </c>
      <c r="B8188" t="s">
        <v>116</v>
      </c>
      <c r="C8188" t="s">
        <v>141</v>
      </c>
      <c r="D8188">
        <v>3</v>
      </c>
      <c r="E8188" t="s">
        <v>44</v>
      </c>
      <c r="F8188" t="s">
        <v>139</v>
      </c>
      <c r="G8188" t="s">
        <v>143</v>
      </c>
      <c r="H8188" t="s">
        <v>197</v>
      </c>
      <c r="I8188" t="s">
        <v>28</v>
      </c>
      <c r="J8188">
        <v>95</v>
      </c>
      <c r="K8188">
        <v>4.5</v>
      </c>
      <c r="L8188">
        <v>90</v>
      </c>
      <c r="M8188">
        <v>21.3</v>
      </c>
      <c r="N8188">
        <v>3.7</v>
      </c>
      <c r="O8188">
        <v>67.7</v>
      </c>
      <c r="P8188">
        <v>75</v>
      </c>
      <c r="Q8188">
        <v>75</v>
      </c>
      <c r="R8188">
        <v>55</v>
      </c>
      <c r="S8188">
        <v>15000</v>
      </c>
      <c r="T8188">
        <v>28800</v>
      </c>
      <c r="U8188">
        <v>35400</v>
      </c>
    </row>
    <row r="8189" spans="1:21" hidden="1" x14ac:dyDescent="0.45">
      <c r="A8189" t="str">
        <f t="shared" si="138"/>
        <v>YAG3UKL8MLanguages and area studiesAll</v>
      </c>
      <c r="B8189" t="s">
        <v>116</v>
      </c>
      <c r="C8189" t="s">
        <v>141</v>
      </c>
      <c r="D8189">
        <v>3</v>
      </c>
      <c r="E8189" t="s">
        <v>44</v>
      </c>
      <c r="F8189" t="s">
        <v>139</v>
      </c>
      <c r="G8189" t="s">
        <v>144</v>
      </c>
      <c r="H8189" t="s">
        <v>197</v>
      </c>
      <c r="I8189" t="s">
        <v>28</v>
      </c>
      <c r="J8189">
        <v>90</v>
      </c>
      <c r="K8189">
        <v>6.9</v>
      </c>
      <c r="L8189">
        <v>85</v>
      </c>
      <c r="M8189">
        <v>24.8</v>
      </c>
      <c r="N8189">
        <v>11.2</v>
      </c>
      <c r="O8189">
        <v>60.3</v>
      </c>
      <c r="P8189">
        <v>64</v>
      </c>
      <c r="Q8189">
        <v>64</v>
      </c>
      <c r="R8189">
        <v>45</v>
      </c>
      <c r="S8189">
        <v>21500</v>
      </c>
      <c r="T8189">
        <v>29200</v>
      </c>
      <c r="U8189">
        <v>38000</v>
      </c>
    </row>
    <row r="8190" spans="1:21" hidden="1" x14ac:dyDescent="0.45">
      <c r="A8190" t="str">
        <f t="shared" si="138"/>
        <v>YAG1UKL7FLanguages and area studiesAll</v>
      </c>
      <c r="B8190" t="s">
        <v>116</v>
      </c>
      <c r="C8190" t="s">
        <v>49</v>
      </c>
      <c r="D8190">
        <v>1</v>
      </c>
      <c r="E8190" t="s">
        <v>44</v>
      </c>
      <c r="F8190" t="s">
        <v>145</v>
      </c>
      <c r="G8190" t="s">
        <v>143</v>
      </c>
      <c r="H8190" t="s">
        <v>197</v>
      </c>
      <c r="I8190" t="s">
        <v>28</v>
      </c>
      <c r="J8190">
        <v>625</v>
      </c>
      <c r="K8190">
        <v>2.2000000000000002</v>
      </c>
      <c r="L8190">
        <v>615</v>
      </c>
      <c r="M8190">
        <v>14.9</v>
      </c>
      <c r="N8190">
        <v>5.8</v>
      </c>
      <c r="O8190">
        <v>60.8</v>
      </c>
      <c r="P8190">
        <v>73.7</v>
      </c>
      <c r="Q8190">
        <v>79.3</v>
      </c>
      <c r="R8190">
        <v>335</v>
      </c>
      <c r="S8190">
        <v>15000</v>
      </c>
      <c r="T8190">
        <v>21900</v>
      </c>
      <c r="U8190">
        <v>27400</v>
      </c>
    </row>
    <row r="8191" spans="1:21" hidden="1" x14ac:dyDescent="0.45">
      <c r="A8191" t="str">
        <f t="shared" si="138"/>
        <v>YAG1UKL7MLanguages and area studiesAll</v>
      </c>
      <c r="B8191" t="s">
        <v>116</v>
      </c>
      <c r="C8191" t="s">
        <v>49</v>
      </c>
      <c r="D8191">
        <v>1</v>
      </c>
      <c r="E8191" t="s">
        <v>44</v>
      </c>
      <c r="F8191" t="s">
        <v>145</v>
      </c>
      <c r="G8191" t="s">
        <v>144</v>
      </c>
      <c r="H8191" t="s">
        <v>197</v>
      </c>
      <c r="I8191" t="s">
        <v>28</v>
      </c>
      <c r="J8191">
        <v>305</v>
      </c>
      <c r="K8191">
        <v>1.3</v>
      </c>
      <c r="L8191">
        <v>300</v>
      </c>
      <c r="M8191">
        <v>17.2</v>
      </c>
      <c r="N8191">
        <v>11.4</v>
      </c>
      <c r="O8191">
        <v>49.8</v>
      </c>
      <c r="P8191">
        <v>62.9</v>
      </c>
      <c r="Q8191">
        <v>71.5</v>
      </c>
      <c r="R8191">
        <v>140</v>
      </c>
      <c r="S8191">
        <v>16500</v>
      </c>
      <c r="T8191">
        <v>23400</v>
      </c>
      <c r="U8191">
        <v>32500</v>
      </c>
    </row>
    <row r="8192" spans="1:21" hidden="1" x14ac:dyDescent="0.45">
      <c r="A8192" t="str">
        <f t="shared" si="138"/>
        <v>YAG1UKL8FLanguages and area studiesAll</v>
      </c>
      <c r="B8192" t="s">
        <v>116</v>
      </c>
      <c r="C8192" t="s">
        <v>49</v>
      </c>
      <c r="D8192">
        <v>1</v>
      </c>
      <c r="E8192" t="s">
        <v>44</v>
      </c>
      <c r="F8192" t="s">
        <v>139</v>
      </c>
      <c r="G8192" t="s">
        <v>143</v>
      </c>
      <c r="H8192" t="s">
        <v>197</v>
      </c>
      <c r="I8192" t="s">
        <v>28</v>
      </c>
      <c r="J8192">
        <v>105</v>
      </c>
      <c r="K8192">
        <v>4</v>
      </c>
      <c r="L8192">
        <v>100</v>
      </c>
      <c r="M8192">
        <v>18</v>
      </c>
      <c r="N8192">
        <v>7.2</v>
      </c>
      <c r="O8192">
        <v>66.599999999999994</v>
      </c>
      <c r="P8192">
        <v>73.8</v>
      </c>
      <c r="Q8192">
        <v>74.8</v>
      </c>
      <c r="R8192">
        <v>60</v>
      </c>
      <c r="S8192">
        <v>17900</v>
      </c>
      <c r="T8192">
        <v>27700</v>
      </c>
      <c r="U8192">
        <v>32800</v>
      </c>
    </row>
    <row r="8193" spans="1:21" hidden="1" x14ac:dyDescent="0.45">
      <c r="A8193" t="str">
        <f t="shared" si="138"/>
        <v>YAG1UKL8MLanguages and area studiesAll</v>
      </c>
      <c r="B8193" t="s">
        <v>116</v>
      </c>
      <c r="C8193" t="s">
        <v>49</v>
      </c>
      <c r="D8193">
        <v>1</v>
      </c>
      <c r="E8193" t="s">
        <v>44</v>
      </c>
      <c r="F8193" t="s">
        <v>139</v>
      </c>
      <c r="G8193" t="s">
        <v>144</v>
      </c>
      <c r="H8193" t="s">
        <v>197</v>
      </c>
      <c r="I8193" t="s">
        <v>28</v>
      </c>
      <c r="J8193">
        <v>65</v>
      </c>
      <c r="K8193">
        <v>9.1999999999999993</v>
      </c>
      <c r="L8193">
        <v>60</v>
      </c>
      <c r="M8193">
        <v>15.3</v>
      </c>
      <c r="N8193">
        <v>5.0999999999999996</v>
      </c>
      <c r="O8193">
        <v>76.3</v>
      </c>
      <c r="P8193">
        <v>79.7</v>
      </c>
      <c r="Q8193">
        <v>79.7</v>
      </c>
      <c r="R8193">
        <v>40</v>
      </c>
      <c r="S8193">
        <v>16100</v>
      </c>
      <c r="T8193">
        <v>29200</v>
      </c>
      <c r="U8193">
        <v>32100</v>
      </c>
    </row>
    <row r="8194" spans="1:21" hidden="1" x14ac:dyDescent="0.45">
      <c r="A8194" t="str">
        <f t="shared" si="138"/>
        <v>YAG10UKL7F+MLanguages and area studiesAbroad</v>
      </c>
      <c r="B8194" t="s">
        <v>116</v>
      </c>
      <c r="C8194" t="s">
        <v>142</v>
      </c>
      <c r="D8194">
        <v>10</v>
      </c>
      <c r="E8194" t="s">
        <v>44</v>
      </c>
      <c r="F8194" t="s">
        <v>145</v>
      </c>
      <c r="G8194" t="s">
        <v>138</v>
      </c>
      <c r="H8194" t="s">
        <v>197</v>
      </c>
      <c r="I8194" t="s">
        <v>146</v>
      </c>
      <c r="J8194">
        <v>80</v>
      </c>
      <c r="K8194">
        <v>0</v>
      </c>
      <c r="L8194">
        <v>80</v>
      </c>
      <c r="M8194">
        <v>79.400000000000006</v>
      </c>
      <c r="N8194">
        <v>1.3</v>
      </c>
      <c r="O8194">
        <v>18</v>
      </c>
      <c r="P8194">
        <v>18</v>
      </c>
      <c r="Q8194">
        <v>19.3</v>
      </c>
      <c r="R8194" t="s">
        <v>161</v>
      </c>
      <c r="S8194" t="s">
        <v>161</v>
      </c>
      <c r="T8194" t="s">
        <v>161</v>
      </c>
      <c r="U8194" t="s">
        <v>161</v>
      </c>
    </row>
    <row r="8195" spans="1:21" hidden="1" x14ac:dyDescent="0.45">
      <c r="A8195" t="str">
        <f t="shared" si="138"/>
        <v>YAG10UKL7F+MLanguages and area studiesEast Midlands</v>
      </c>
      <c r="B8195" t="s">
        <v>116</v>
      </c>
      <c r="C8195" t="s">
        <v>142</v>
      </c>
      <c r="D8195">
        <v>10</v>
      </c>
      <c r="E8195" t="s">
        <v>44</v>
      </c>
      <c r="F8195" t="s">
        <v>145</v>
      </c>
      <c r="G8195" t="s">
        <v>138</v>
      </c>
      <c r="H8195" t="s">
        <v>197</v>
      </c>
      <c r="I8195" t="s">
        <v>147</v>
      </c>
      <c r="J8195">
        <v>45</v>
      </c>
      <c r="K8195">
        <v>0</v>
      </c>
      <c r="L8195">
        <v>45</v>
      </c>
      <c r="M8195">
        <v>17</v>
      </c>
      <c r="N8195">
        <v>6.8</v>
      </c>
      <c r="O8195">
        <v>70.5</v>
      </c>
      <c r="P8195">
        <v>76.099999999999994</v>
      </c>
      <c r="Q8195">
        <v>76.099999999999994</v>
      </c>
      <c r="R8195">
        <v>30</v>
      </c>
      <c r="S8195">
        <v>13300</v>
      </c>
      <c r="T8195">
        <v>20800</v>
      </c>
      <c r="U8195">
        <v>32100</v>
      </c>
    </row>
    <row r="8196" spans="1:21" hidden="1" x14ac:dyDescent="0.45">
      <c r="A8196" t="str">
        <f t="shared" si="138"/>
        <v>YAG10UKL7F+MLanguages and area studiesEast of England</v>
      </c>
      <c r="B8196" t="s">
        <v>116</v>
      </c>
      <c r="C8196" t="s">
        <v>142</v>
      </c>
      <c r="D8196">
        <v>10</v>
      </c>
      <c r="E8196" t="s">
        <v>44</v>
      </c>
      <c r="F8196" t="s">
        <v>145</v>
      </c>
      <c r="G8196" t="s">
        <v>138</v>
      </c>
      <c r="H8196" t="s">
        <v>197</v>
      </c>
      <c r="I8196" t="s">
        <v>148</v>
      </c>
      <c r="J8196">
        <v>85</v>
      </c>
      <c r="K8196">
        <v>0</v>
      </c>
      <c r="L8196">
        <v>85</v>
      </c>
      <c r="M8196">
        <v>22.1</v>
      </c>
      <c r="N8196">
        <v>5.9</v>
      </c>
      <c r="O8196">
        <v>64.900000000000006</v>
      </c>
      <c r="P8196">
        <v>70.8</v>
      </c>
      <c r="Q8196">
        <v>72</v>
      </c>
      <c r="R8196">
        <v>50</v>
      </c>
      <c r="S8196">
        <v>13500</v>
      </c>
      <c r="T8196">
        <v>29900</v>
      </c>
      <c r="U8196">
        <v>39100</v>
      </c>
    </row>
    <row r="8197" spans="1:21" hidden="1" x14ac:dyDescent="0.45">
      <c r="A8197" t="str">
        <f t="shared" si="138"/>
        <v>YAG10UKL7F+MLanguages and area studiesLondon</v>
      </c>
      <c r="B8197" t="s">
        <v>116</v>
      </c>
      <c r="C8197" t="s">
        <v>142</v>
      </c>
      <c r="D8197">
        <v>10</v>
      </c>
      <c r="E8197" t="s">
        <v>44</v>
      </c>
      <c r="F8197" t="s">
        <v>145</v>
      </c>
      <c r="G8197" t="s">
        <v>138</v>
      </c>
      <c r="H8197" t="s">
        <v>197</v>
      </c>
      <c r="I8197" t="s">
        <v>149</v>
      </c>
      <c r="J8197">
        <v>315</v>
      </c>
      <c r="K8197">
        <v>0</v>
      </c>
      <c r="L8197">
        <v>315</v>
      </c>
      <c r="M8197">
        <v>19.3</v>
      </c>
      <c r="N8197">
        <v>8.1</v>
      </c>
      <c r="O8197">
        <v>67.400000000000006</v>
      </c>
      <c r="P8197">
        <v>71.599999999999994</v>
      </c>
      <c r="Q8197">
        <v>72.5</v>
      </c>
      <c r="R8197">
        <v>190</v>
      </c>
      <c r="S8197">
        <v>22600</v>
      </c>
      <c r="T8197">
        <v>36100</v>
      </c>
      <c r="U8197">
        <v>48900</v>
      </c>
    </row>
    <row r="8198" spans="1:21" hidden="1" x14ac:dyDescent="0.45">
      <c r="A8198" t="str">
        <f t="shared" si="138"/>
        <v>YAG10UKL7F+MLanguages and area studiesNorth East</v>
      </c>
      <c r="B8198" t="s">
        <v>116</v>
      </c>
      <c r="C8198" t="s">
        <v>142</v>
      </c>
      <c r="D8198">
        <v>10</v>
      </c>
      <c r="E8198" t="s">
        <v>44</v>
      </c>
      <c r="F8198" t="s">
        <v>145</v>
      </c>
      <c r="G8198" t="s">
        <v>138</v>
      </c>
      <c r="H8198" t="s">
        <v>197</v>
      </c>
      <c r="I8198" t="s">
        <v>150</v>
      </c>
      <c r="J8198">
        <v>20</v>
      </c>
      <c r="K8198">
        <v>0</v>
      </c>
      <c r="L8198">
        <v>20</v>
      </c>
      <c r="M8198">
        <v>22.2</v>
      </c>
      <c r="N8198">
        <v>0</v>
      </c>
      <c r="O8198">
        <v>72.2</v>
      </c>
      <c r="P8198">
        <v>72.2</v>
      </c>
      <c r="Q8198">
        <v>77.8</v>
      </c>
      <c r="R8198">
        <v>15</v>
      </c>
      <c r="S8198">
        <v>23400</v>
      </c>
      <c r="T8198">
        <v>34300</v>
      </c>
      <c r="U8198">
        <v>36500</v>
      </c>
    </row>
    <row r="8199" spans="1:21" hidden="1" x14ac:dyDescent="0.45">
      <c r="A8199" t="str">
        <f t="shared" ref="A8199:A8262" si="139">"YAG"&amp;D8199 &amp;E8199 &amp;F8199 &amp; G8199 &amp;H8199 &amp;I8199</f>
        <v>YAG10UKL7F+MLanguages and area studiesNorth West</v>
      </c>
      <c r="B8199" t="s">
        <v>116</v>
      </c>
      <c r="C8199" t="s">
        <v>142</v>
      </c>
      <c r="D8199">
        <v>10</v>
      </c>
      <c r="E8199" t="s">
        <v>44</v>
      </c>
      <c r="F8199" t="s">
        <v>145</v>
      </c>
      <c r="G8199" t="s">
        <v>138</v>
      </c>
      <c r="H8199" t="s">
        <v>197</v>
      </c>
      <c r="I8199" t="s">
        <v>151</v>
      </c>
      <c r="J8199">
        <v>60</v>
      </c>
      <c r="K8199">
        <v>0</v>
      </c>
      <c r="L8199">
        <v>60</v>
      </c>
      <c r="M8199">
        <v>34.5</v>
      </c>
      <c r="N8199">
        <v>2.2999999999999998</v>
      </c>
      <c r="O8199">
        <v>53.4</v>
      </c>
      <c r="P8199">
        <v>59.8</v>
      </c>
      <c r="Q8199">
        <v>63.2</v>
      </c>
      <c r="R8199">
        <v>30</v>
      </c>
      <c r="S8199">
        <v>10800</v>
      </c>
      <c r="T8199">
        <v>18600</v>
      </c>
      <c r="U8199">
        <v>31700</v>
      </c>
    </row>
    <row r="8200" spans="1:21" hidden="1" x14ac:dyDescent="0.45">
      <c r="A8200" t="str">
        <f t="shared" si="139"/>
        <v>YAG10UKL7F+MLanguages and area studiesNorthern Ireland</v>
      </c>
      <c r="B8200" t="s">
        <v>116</v>
      </c>
      <c r="C8200" t="s">
        <v>142</v>
      </c>
      <c r="D8200">
        <v>10</v>
      </c>
      <c r="E8200" t="s">
        <v>44</v>
      </c>
      <c r="F8200" t="s">
        <v>145</v>
      </c>
      <c r="G8200" t="s">
        <v>138</v>
      </c>
      <c r="H8200" t="s">
        <v>197</v>
      </c>
      <c r="I8200" t="s">
        <v>152</v>
      </c>
      <c r="J8200">
        <v>5</v>
      </c>
      <c r="K8200">
        <v>0</v>
      </c>
      <c r="L8200">
        <v>5</v>
      </c>
      <c r="M8200">
        <v>77.8</v>
      </c>
      <c r="N8200">
        <v>0</v>
      </c>
      <c r="O8200">
        <v>22.2</v>
      </c>
      <c r="P8200">
        <v>22.2</v>
      </c>
      <c r="Q8200">
        <v>22.2</v>
      </c>
      <c r="R8200" t="s">
        <v>161</v>
      </c>
      <c r="S8200" t="s">
        <v>161</v>
      </c>
      <c r="T8200" t="s">
        <v>161</v>
      </c>
      <c r="U8200" t="s">
        <v>161</v>
      </c>
    </row>
    <row r="8201" spans="1:21" hidden="1" x14ac:dyDescent="0.45">
      <c r="A8201" t="str">
        <f t="shared" si="139"/>
        <v>YAG10UKL7F+MLanguages and area studiesScotland</v>
      </c>
      <c r="B8201" t="s">
        <v>116</v>
      </c>
      <c r="C8201" t="s">
        <v>142</v>
      </c>
      <c r="D8201">
        <v>10</v>
      </c>
      <c r="E8201" t="s">
        <v>44</v>
      </c>
      <c r="F8201" t="s">
        <v>145</v>
      </c>
      <c r="G8201" t="s">
        <v>138</v>
      </c>
      <c r="H8201" t="s">
        <v>197</v>
      </c>
      <c r="I8201" t="s">
        <v>153</v>
      </c>
      <c r="J8201">
        <v>15</v>
      </c>
      <c r="K8201">
        <v>0</v>
      </c>
      <c r="L8201">
        <v>15</v>
      </c>
      <c r="M8201">
        <v>17.899999999999999</v>
      </c>
      <c r="N8201">
        <v>0</v>
      </c>
      <c r="O8201">
        <v>70.099999999999994</v>
      </c>
      <c r="P8201">
        <v>82.1</v>
      </c>
      <c r="Q8201">
        <v>82.1</v>
      </c>
      <c r="R8201" t="s">
        <v>161</v>
      </c>
      <c r="S8201" t="s">
        <v>161</v>
      </c>
      <c r="T8201" t="s">
        <v>161</v>
      </c>
      <c r="U8201" t="s">
        <v>161</v>
      </c>
    </row>
    <row r="8202" spans="1:21" hidden="1" x14ac:dyDescent="0.45">
      <c r="A8202" t="str">
        <f t="shared" si="139"/>
        <v>YAG10UKL7F+MLanguages and area studiesSouth East</v>
      </c>
      <c r="B8202" t="s">
        <v>116</v>
      </c>
      <c r="C8202" t="s">
        <v>142</v>
      </c>
      <c r="D8202">
        <v>10</v>
      </c>
      <c r="E8202" t="s">
        <v>44</v>
      </c>
      <c r="F8202" t="s">
        <v>145</v>
      </c>
      <c r="G8202" t="s">
        <v>138</v>
      </c>
      <c r="H8202" t="s">
        <v>197</v>
      </c>
      <c r="I8202" t="s">
        <v>154</v>
      </c>
      <c r="J8202">
        <v>155</v>
      </c>
      <c r="K8202">
        <v>0</v>
      </c>
      <c r="L8202">
        <v>155</v>
      </c>
      <c r="M8202">
        <v>21.4</v>
      </c>
      <c r="N8202">
        <v>5.3</v>
      </c>
      <c r="O8202">
        <v>68.7</v>
      </c>
      <c r="P8202">
        <v>72.7</v>
      </c>
      <c r="Q8202">
        <v>73.3</v>
      </c>
      <c r="R8202">
        <v>95</v>
      </c>
      <c r="S8202">
        <v>10600</v>
      </c>
      <c r="T8202">
        <v>28500</v>
      </c>
      <c r="U8202">
        <v>39800</v>
      </c>
    </row>
    <row r="8203" spans="1:21" hidden="1" x14ac:dyDescent="0.45">
      <c r="A8203" t="str">
        <f t="shared" si="139"/>
        <v>YAG10UKL7F+MLanguages and area studiesSouth West</v>
      </c>
      <c r="B8203" t="s">
        <v>116</v>
      </c>
      <c r="C8203" t="s">
        <v>142</v>
      </c>
      <c r="D8203">
        <v>10</v>
      </c>
      <c r="E8203" t="s">
        <v>44</v>
      </c>
      <c r="F8203" t="s">
        <v>145</v>
      </c>
      <c r="G8203" t="s">
        <v>138</v>
      </c>
      <c r="H8203" t="s">
        <v>197</v>
      </c>
      <c r="I8203" t="s">
        <v>155</v>
      </c>
      <c r="J8203">
        <v>70</v>
      </c>
      <c r="K8203">
        <v>0</v>
      </c>
      <c r="L8203">
        <v>70</v>
      </c>
      <c r="M8203">
        <v>31.2</v>
      </c>
      <c r="N8203">
        <v>4.3</v>
      </c>
      <c r="O8203">
        <v>59.8</v>
      </c>
      <c r="P8203">
        <v>63.1</v>
      </c>
      <c r="Q8203">
        <v>64.5</v>
      </c>
      <c r="R8203">
        <v>35</v>
      </c>
      <c r="S8203">
        <v>10800</v>
      </c>
      <c r="T8203">
        <v>25900</v>
      </c>
      <c r="U8203">
        <v>32500</v>
      </c>
    </row>
    <row r="8204" spans="1:21" hidden="1" x14ac:dyDescent="0.45">
      <c r="A8204" t="str">
        <f t="shared" si="139"/>
        <v>YAG10UKL7F+MLanguages and area studiesWales</v>
      </c>
      <c r="B8204" t="s">
        <v>116</v>
      </c>
      <c r="C8204" t="s">
        <v>142</v>
      </c>
      <c r="D8204">
        <v>10</v>
      </c>
      <c r="E8204" t="s">
        <v>44</v>
      </c>
      <c r="F8204" t="s">
        <v>145</v>
      </c>
      <c r="G8204" t="s">
        <v>138</v>
      </c>
      <c r="H8204" t="s">
        <v>197</v>
      </c>
      <c r="I8204" t="s">
        <v>158</v>
      </c>
      <c r="J8204">
        <v>15</v>
      </c>
      <c r="K8204">
        <v>0</v>
      </c>
      <c r="L8204">
        <v>15</v>
      </c>
      <c r="M8204">
        <v>27</v>
      </c>
      <c r="N8204">
        <v>0</v>
      </c>
      <c r="O8204">
        <v>73</v>
      </c>
      <c r="P8204">
        <v>73</v>
      </c>
      <c r="Q8204">
        <v>73</v>
      </c>
      <c r="R8204" t="s">
        <v>161</v>
      </c>
      <c r="S8204" t="s">
        <v>161</v>
      </c>
      <c r="T8204" t="s">
        <v>161</v>
      </c>
      <c r="U8204" t="s">
        <v>161</v>
      </c>
    </row>
    <row r="8205" spans="1:21" hidden="1" x14ac:dyDescent="0.45">
      <c r="A8205" t="str">
        <f t="shared" si="139"/>
        <v>YAG10UKL7F+MLanguages and area studiesWest Midlands</v>
      </c>
      <c r="B8205" t="s">
        <v>116</v>
      </c>
      <c r="C8205" t="s">
        <v>142</v>
      </c>
      <c r="D8205">
        <v>10</v>
      </c>
      <c r="E8205" t="s">
        <v>44</v>
      </c>
      <c r="F8205" t="s">
        <v>145</v>
      </c>
      <c r="G8205" t="s">
        <v>138</v>
      </c>
      <c r="H8205" t="s">
        <v>197</v>
      </c>
      <c r="I8205" t="s">
        <v>159</v>
      </c>
      <c r="J8205">
        <v>45</v>
      </c>
      <c r="K8205">
        <v>0</v>
      </c>
      <c r="L8205">
        <v>45</v>
      </c>
      <c r="M8205">
        <v>19.3</v>
      </c>
      <c r="N8205">
        <v>7.2</v>
      </c>
      <c r="O8205">
        <v>66.3</v>
      </c>
      <c r="P8205">
        <v>68.7</v>
      </c>
      <c r="Q8205">
        <v>73.5</v>
      </c>
      <c r="R8205">
        <v>25</v>
      </c>
      <c r="S8205">
        <v>18600</v>
      </c>
      <c r="T8205">
        <v>27400</v>
      </c>
      <c r="U8205">
        <v>41600</v>
      </c>
    </row>
    <row r="8206" spans="1:21" hidden="1" x14ac:dyDescent="0.45">
      <c r="A8206" t="str">
        <f t="shared" si="139"/>
        <v>YAG10UKL7F+MLanguages and area studiesYorkshire and The Humber</v>
      </c>
      <c r="B8206" t="s">
        <v>116</v>
      </c>
      <c r="C8206" t="s">
        <v>142</v>
      </c>
      <c r="D8206">
        <v>10</v>
      </c>
      <c r="E8206" t="s">
        <v>44</v>
      </c>
      <c r="F8206" t="s">
        <v>145</v>
      </c>
      <c r="G8206" t="s">
        <v>138</v>
      </c>
      <c r="H8206" t="s">
        <v>197</v>
      </c>
      <c r="I8206" t="s">
        <v>160</v>
      </c>
      <c r="J8206">
        <v>80</v>
      </c>
      <c r="K8206">
        <v>0</v>
      </c>
      <c r="L8206">
        <v>80</v>
      </c>
      <c r="M8206">
        <v>19.899999999999999</v>
      </c>
      <c r="N8206">
        <v>2.6</v>
      </c>
      <c r="O8206">
        <v>73.5</v>
      </c>
      <c r="P8206">
        <v>77.5</v>
      </c>
      <c r="Q8206">
        <v>77.5</v>
      </c>
      <c r="R8206">
        <v>50</v>
      </c>
      <c r="S8206">
        <v>11700</v>
      </c>
      <c r="T8206">
        <v>21500</v>
      </c>
      <c r="U8206">
        <v>32800</v>
      </c>
    </row>
    <row r="8207" spans="1:21" hidden="1" x14ac:dyDescent="0.45">
      <c r="A8207" t="str">
        <f t="shared" si="139"/>
        <v>YAG10UKL7F+MLanguages and area studiesNA</v>
      </c>
      <c r="B8207" t="s">
        <v>116</v>
      </c>
      <c r="C8207" t="s">
        <v>142</v>
      </c>
      <c r="D8207">
        <v>10</v>
      </c>
      <c r="E8207" t="s">
        <v>44</v>
      </c>
      <c r="F8207" t="s">
        <v>145</v>
      </c>
      <c r="G8207" t="s">
        <v>138</v>
      </c>
      <c r="H8207" t="s">
        <v>197</v>
      </c>
      <c r="I8207" t="s">
        <v>157</v>
      </c>
      <c r="J8207">
        <v>90</v>
      </c>
      <c r="K8207">
        <v>98.8</v>
      </c>
      <c r="L8207" t="s">
        <v>161</v>
      </c>
      <c r="M8207" t="s">
        <v>161</v>
      </c>
      <c r="N8207" t="s">
        <v>161</v>
      </c>
      <c r="O8207" t="s">
        <v>161</v>
      </c>
      <c r="P8207" t="s">
        <v>161</v>
      </c>
      <c r="Q8207" t="s">
        <v>161</v>
      </c>
      <c r="R8207" t="s">
        <v>157</v>
      </c>
      <c r="S8207" t="s">
        <v>157</v>
      </c>
      <c r="T8207" t="s">
        <v>157</v>
      </c>
      <c r="U8207" t="s">
        <v>157</v>
      </c>
    </row>
    <row r="8208" spans="1:21" hidden="1" x14ac:dyDescent="0.45">
      <c r="A8208" t="str">
        <f t="shared" si="139"/>
        <v>YAG10UKL8F+MLanguages and area studiesAbroad</v>
      </c>
      <c r="B8208" t="s">
        <v>116</v>
      </c>
      <c r="C8208" t="s">
        <v>142</v>
      </c>
      <c r="D8208">
        <v>10</v>
      </c>
      <c r="E8208" t="s">
        <v>44</v>
      </c>
      <c r="F8208" t="s">
        <v>139</v>
      </c>
      <c r="G8208" t="s">
        <v>138</v>
      </c>
      <c r="H8208" t="s">
        <v>197</v>
      </c>
      <c r="I8208" t="s">
        <v>146</v>
      </c>
      <c r="J8208">
        <v>15</v>
      </c>
      <c r="K8208">
        <v>0</v>
      </c>
      <c r="L8208">
        <v>15</v>
      </c>
      <c r="M8208">
        <v>72.7</v>
      </c>
      <c r="N8208">
        <v>0</v>
      </c>
      <c r="O8208">
        <v>27.3</v>
      </c>
      <c r="P8208">
        <v>27.3</v>
      </c>
      <c r="Q8208">
        <v>27.3</v>
      </c>
      <c r="R8208" t="s">
        <v>161</v>
      </c>
      <c r="S8208" t="s">
        <v>161</v>
      </c>
      <c r="T8208" t="s">
        <v>161</v>
      </c>
      <c r="U8208" t="s">
        <v>161</v>
      </c>
    </row>
    <row r="8209" spans="1:21" hidden="1" x14ac:dyDescent="0.45">
      <c r="A8209" t="str">
        <f t="shared" si="139"/>
        <v>YAG10UKL8F+MLanguages and area studiesEast Midlands</v>
      </c>
      <c r="B8209" t="s">
        <v>116</v>
      </c>
      <c r="C8209" t="s">
        <v>142</v>
      </c>
      <c r="D8209">
        <v>10</v>
      </c>
      <c r="E8209" t="s">
        <v>44</v>
      </c>
      <c r="F8209" t="s">
        <v>139</v>
      </c>
      <c r="G8209" t="s">
        <v>138</v>
      </c>
      <c r="H8209" t="s">
        <v>197</v>
      </c>
      <c r="I8209" t="s">
        <v>147</v>
      </c>
      <c r="J8209">
        <v>10</v>
      </c>
      <c r="K8209">
        <v>0</v>
      </c>
      <c r="L8209">
        <v>10</v>
      </c>
      <c r="M8209">
        <v>10</v>
      </c>
      <c r="N8209">
        <v>0</v>
      </c>
      <c r="O8209">
        <v>90</v>
      </c>
      <c r="P8209">
        <v>90</v>
      </c>
      <c r="Q8209">
        <v>90</v>
      </c>
      <c r="R8209" t="s">
        <v>161</v>
      </c>
      <c r="S8209" t="s">
        <v>161</v>
      </c>
      <c r="T8209" t="s">
        <v>161</v>
      </c>
      <c r="U8209" t="s">
        <v>161</v>
      </c>
    </row>
    <row r="8210" spans="1:21" hidden="1" x14ac:dyDescent="0.45">
      <c r="A8210" t="str">
        <f t="shared" si="139"/>
        <v>YAG10UKL8F+MLanguages and area studiesEast of England</v>
      </c>
      <c r="B8210" t="s">
        <v>116</v>
      </c>
      <c r="C8210" t="s">
        <v>142</v>
      </c>
      <c r="D8210">
        <v>10</v>
      </c>
      <c r="E8210" t="s">
        <v>44</v>
      </c>
      <c r="F8210" t="s">
        <v>139</v>
      </c>
      <c r="G8210" t="s">
        <v>138</v>
      </c>
      <c r="H8210" t="s">
        <v>197</v>
      </c>
      <c r="I8210" t="s">
        <v>148</v>
      </c>
      <c r="J8210">
        <v>15</v>
      </c>
      <c r="K8210">
        <v>0</v>
      </c>
      <c r="L8210">
        <v>15</v>
      </c>
      <c r="M8210">
        <v>27.3</v>
      </c>
      <c r="N8210">
        <v>0</v>
      </c>
      <c r="O8210">
        <v>72.7</v>
      </c>
      <c r="P8210">
        <v>72.7</v>
      </c>
      <c r="Q8210">
        <v>72.7</v>
      </c>
      <c r="R8210" t="s">
        <v>161</v>
      </c>
      <c r="S8210" t="s">
        <v>161</v>
      </c>
      <c r="T8210" t="s">
        <v>161</v>
      </c>
      <c r="U8210" t="s">
        <v>161</v>
      </c>
    </row>
    <row r="8211" spans="1:21" hidden="1" x14ac:dyDescent="0.45">
      <c r="A8211" t="str">
        <f t="shared" si="139"/>
        <v>YAG10UKL8F+MLanguages and area studiesLondon</v>
      </c>
      <c r="B8211" t="s">
        <v>116</v>
      </c>
      <c r="C8211" t="s">
        <v>142</v>
      </c>
      <c r="D8211">
        <v>10</v>
      </c>
      <c r="E8211" t="s">
        <v>44</v>
      </c>
      <c r="F8211" t="s">
        <v>139</v>
      </c>
      <c r="G8211" t="s">
        <v>138</v>
      </c>
      <c r="H8211" t="s">
        <v>197</v>
      </c>
      <c r="I8211" t="s">
        <v>149</v>
      </c>
      <c r="J8211">
        <v>40</v>
      </c>
      <c r="K8211">
        <v>0</v>
      </c>
      <c r="L8211">
        <v>40</v>
      </c>
      <c r="M8211">
        <v>31</v>
      </c>
      <c r="N8211">
        <v>5.6</v>
      </c>
      <c r="O8211">
        <v>63.4</v>
      </c>
      <c r="P8211">
        <v>63.4</v>
      </c>
      <c r="Q8211">
        <v>63.4</v>
      </c>
      <c r="R8211">
        <v>25</v>
      </c>
      <c r="S8211">
        <v>32100</v>
      </c>
      <c r="T8211">
        <v>43100</v>
      </c>
      <c r="U8211">
        <v>53700</v>
      </c>
    </row>
    <row r="8212" spans="1:21" hidden="1" x14ac:dyDescent="0.45">
      <c r="A8212" t="str">
        <f t="shared" si="139"/>
        <v>YAG10UKL8F+MLanguages and area studiesNorth East</v>
      </c>
      <c r="B8212" t="s">
        <v>116</v>
      </c>
      <c r="C8212" t="s">
        <v>142</v>
      </c>
      <c r="D8212">
        <v>10</v>
      </c>
      <c r="E8212" t="s">
        <v>44</v>
      </c>
      <c r="F8212" t="s">
        <v>139</v>
      </c>
      <c r="G8212" t="s">
        <v>138</v>
      </c>
      <c r="H8212" t="s">
        <v>197</v>
      </c>
      <c r="I8212" t="s">
        <v>150</v>
      </c>
      <c r="J8212">
        <v>10</v>
      </c>
      <c r="K8212">
        <v>0</v>
      </c>
      <c r="L8212">
        <v>10</v>
      </c>
      <c r="M8212">
        <v>33.299999999999997</v>
      </c>
      <c r="N8212">
        <v>16.7</v>
      </c>
      <c r="O8212">
        <v>33.299999999999997</v>
      </c>
      <c r="P8212">
        <v>33.299999999999997</v>
      </c>
      <c r="Q8212">
        <v>50</v>
      </c>
      <c r="R8212" t="s">
        <v>161</v>
      </c>
      <c r="S8212" t="s">
        <v>161</v>
      </c>
      <c r="T8212" t="s">
        <v>161</v>
      </c>
      <c r="U8212" t="s">
        <v>161</v>
      </c>
    </row>
    <row r="8213" spans="1:21" hidden="1" x14ac:dyDescent="0.45">
      <c r="A8213" t="str">
        <f t="shared" si="139"/>
        <v>YAG10UKL8F+MLanguages and area studiesNorth West</v>
      </c>
      <c r="B8213" t="s">
        <v>116</v>
      </c>
      <c r="C8213" t="s">
        <v>142</v>
      </c>
      <c r="D8213">
        <v>10</v>
      </c>
      <c r="E8213" t="s">
        <v>44</v>
      </c>
      <c r="F8213" t="s">
        <v>139</v>
      </c>
      <c r="G8213" t="s">
        <v>138</v>
      </c>
      <c r="H8213" t="s">
        <v>197</v>
      </c>
      <c r="I8213" t="s">
        <v>151</v>
      </c>
      <c r="J8213">
        <v>15</v>
      </c>
      <c r="K8213">
        <v>0</v>
      </c>
      <c r="L8213">
        <v>15</v>
      </c>
      <c r="M8213">
        <v>27.3</v>
      </c>
      <c r="N8213">
        <v>0</v>
      </c>
      <c r="O8213">
        <v>63.6</v>
      </c>
      <c r="P8213">
        <v>72.7</v>
      </c>
      <c r="Q8213">
        <v>72.7</v>
      </c>
      <c r="R8213" t="s">
        <v>161</v>
      </c>
      <c r="S8213" t="s">
        <v>161</v>
      </c>
      <c r="T8213" t="s">
        <v>161</v>
      </c>
      <c r="U8213" t="s">
        <v>161</v>
      </c>
    </row>
    <row r="8214" spans="1:21" hidden="1" x14ac:dyDescent="0.45">
      <c r="A8214" t="str">
        <f t="shared" si="139"/>
        <v>YAG10UKL8F+MLanguages and area studiesNorthern Ireland</v>
      </c>
      <c r="B8214" t="s">
        <v>116</v>
      </c>
      <c r="C8214" t="s">
        <v>142</v>
      </c>
      <c r="D8214">
        <v>10</v>
      </c>
      <c r="E8214" t="s">
        <v>44</v>
      </c>
      <c r="F8214" t="s">
        <v>139</v>
      </c>
      <c r="G8214" t="s">
        <v>138</v>
      </c>
      <c r="H8214" t="s">
        <v>197</v>
      </c>
      <c r="I8214" t="s">
        <v>152</v>
      </c>
      <c r="J8214" t="s">
        <v>161</v>
      </c>
      <c r="K8214" t="s">
        <v>161</v>
      </c>
      <c r="L8214" t="s">
        <v>161</v>
      </c>
      <c r="M8214" t="s">
        <v>161</v>
      </c>
      <c r="N8214" t="s">
        <v>161</v>
      </c>
      <c r="O8214" t="s">
        <v>161</v>
      </c>
      <c r="P8214" t="s">
        <v>161</v>
      </c>
      <c r="Q8214" t="s">
        <v>161</v>
      </c>
      <c r="R8214" t="s">
        <v>161</v>
      </c>
      <c r="S8214" t="s">
        <v>161</v>
      </c>
      <c r="T8214" t="s">
        <v>161</v>
      </c>
      <c r="U8214" t="s">
        <v>161</v>
      </c>
    </row>
    <row r="8215" spans="1:21" hidden="1" x14ac:dyDescent="0.45">
      <c r="A8215" t="str">
        <f t="shared" si="139"/>
        <v>YAG10UKL8F+MLanguages and area studiesScotland</v>
      </c>
      <c r="B8215" t="s">
        <v>116</v>
      </c>
      <c r="C8215" t="s">
        <v>142</v>
      </c>
      <c r="D8215">
        <v>10</v>
      </c>
      <c r="E8215" t="s">
        <v>44</v>
      </c>
      <c r="F8215" t="s">
        <v>139</v>
      </c>
      <c r="G8215" t="s">
        <v>138</v>
      </c>
      <c r="H8215" t="s">
        <v>197</v>
      </c>
      <c r="I8215" t="s">
        <v>153</v>
      </c>
      <c r="J8215">
        <v>10</v>
      </c>
      <c r="K8215">
        <v>0</v>
      </c>
      <c r="L8215">
        <v>10</v>
      </c>
      <c r="M8215">
        <v>37.5</v>
      </c>
      <c r="N8215">
        <v>25</v>
      </c>
      <c r="O8215">
        <v>37.5</v>
      </c>
      <c r="P8215">
        <v>37.5</v>
      </c>
      <c r="Q8215">
        <v>37.5</v>
      </c>
      <c r="R8215" t="s">
        <v>161</v>
      </c>
      <c r="S8215" t="s">
        <v>161</v>
      </c>
      <c r="T8215" t="s">
        <v>161</v>
      </c>
      <c r="U8215" t="s">
        <v>161</v>
      </c>
    </row>
    <row r="8216" spans="1:21" hidden="1" x14ac:dyDescent="0.45">
      <c r="A8216" t="str">
        <f t="shared" si="139"/>
        <v>YAG10UKL8F+MLanguages and area studiesSouth East</v>
      </c>
      <c r="B8216" t="s">
        <v>116</v>
      </c>
      <c r="C8216" t="s">
        <v>142</v>
      </c>
      <c r="D8216">
        <v>10</v>
      </c>
      <c r="E8216" t="s">
        <v>44</v>
      </c>
      <c r="F8216" t="s">
        <v>139</v>
      </c>
      <c r="G8216" t="s">
        <v>138</v>
      </c>
      <c r="H8216" t="s">
        <v>197</v>
      </c>
      <c r="I8216" t="s">
        <v>154</v>
      </c>
      <c r="J8216">
        <v>25</v>
      </c>
      <c r="K8216">
        <v>0</v>
      </c>
      <c r="L8216">
        <v>25</v>
      </c>
      <c r="M8216">
        <v>4.7</v>
      </c>
      <c r="N8216">
        <v>9.4</v>
      </c>
      <c r="O8216">
        <v>81.099999999999994</v>
      </c>
      <c r="P8216">
        <v>85.8</v>
      </c>
      <c r="Q8216">
        <v>85.8</v>
      </c>
      <c r="R8216">
        <v>20</v>
      </c>
      <c r="S8216">
        <v>4500</v>
      </c>
      <c r="T8216">
        <v>13500</v>
      </c>
      <c r="U8216">
        <v>37700</v>
      </c>
    </row>
    <row r="8217" spans="1:21" hidden="1" x14ac:dyDescent="0.45">
      <c r="A8217" t="str">
        <f t="shared" si="139"/>
        <v>YAG10UKL8F+MLanguages and area studiesSouth West</v>
      </c>
      <c r="B8217" t="s">
        <v>116</v>
      </c>
      <c r="C8217" t="s">
        <v>142</v>
      </c>
      <c r="D8217">
        <v>10</v>
      </c>
      <c r="E8217" t="s">
        <v>44</v>
      </c>
      <c r="F8217" t="s">
        <v>139</v>
      </c>
      <c r="G8217" t="s">
        <v>138</v>
      </c>
      <c r="H8217" t="s">
        <v>197</v>
      </c>
      <c r="I8217" t="s">
        <v>155</v>
      </c>
      <c r="J8217">
        <v>15</v>
      </c>
      <c r="K8217">
        <v>0</v>
      </c>
      <c r="L8217">
        <v>15</v>
      </c>
      <c r="M8217">
        <v>12.9</v>
      </c>
      <c r="N8217">
        <v>0</v>
      </c>
      <c r="O8217">
        <v>77.400000000000006</v>
      </c>
      <c r="P8217">
        <v>77.400000000000006</v>
      </c>
      <c r="Q8217">
        <v>87.1</v>
      </c>
      <c r="R8217" t="s">
        <v>161</v>
      </c>
      <c r="S8217" t="s">
        <v>161</v>
      </c>
      <c r="T8217" t="s">
        <v>161</v>
      </c>
      <c r="U8217" t="s">
        <v>161</v>
      </c>
    </row>
    <row r="8218" spans="1:21" hidden="1" x14ac:dyDescent="0.45">
      <c r="A8218" t="str">
        <f t="shared" si="139"/>
        <v>YAG10UKL8F+MLanguages and area studiesWales</v>
      </c>
      <c r="B8218" t="s">
        <v>116</v>
      </c>
      <c r="C8218" t="s">
        <v>142</v>
      </c>
      <c r="D8218">
        <v>10</v>
      </c>
      <c r="E8218" t="s">
        <v>44</v>
      </c>
      <c r="F8218" t="s">
        <v>139</v>
      </c>
      <c r="G8218" t="s">
        <v>138</v>
      </c>
      <c r="H8218" t="s">
        <v>197</v>
      </c>
      <c r="I8218" t="s">
        <v>158</v>
      </c>
      <c r="J8218" t="s">
        <v>161</v>
      </c>
      <c r="K8218" t="s">
        <v>161</v>
      </c>
      <c r="L8218" t="s">
        <v>161</v>
      </c>
      <c r="M8218" t="s">
        <v>161</v>
      </c>
      <c r="N8218" t="s">
        <v>161</v>
      </c>
      <c r="O8218" t="s">
        <v>161</v>
      </c>
      <c r="P8218" t="s">
        <v>161</v>
      </c>
      <c r="Q8218" t="s">
        <v>161</v>
      </c>
      <c r="R8218" t="s">
        <v>161</v>
      </c>
      <c r="S8218" t="s">
        <v>161</v>
      </c>
      <c r="T8218" t="s">
        <v>161</v>
      </c>
      <c r="U8218" t="s">
        <v>161</v>
      </c>
    </row>
    <row r="8219" spans="1:21" hidden="1" x14ac:dyDescent="0.45">
      <c r="A8219" t="str">
        <f t="shared" si="139"/>
        <v>YAG10UKL8F+MLanguages and area studiesWest Midlands</v>
      </c>
      <c r="B8219" t="s">
        <v>116</v>
      </c>
      <c r="C8219" t="s">
        <v>142</v>
      </c>
      <c r="D8219">
        <v>10</v>
      </c>
      <c r="E8219" t="s">
        <v>44</v>
      </c>
      <c r="F8219" t="s">
        <v>139</v>
      </c>
      <c r="G8219" t="s">
        <v>138</v>
      </c>
      <c r="H8219" t="s">
        <v>197</v>
      </c>
      <c r="I8219" t="s">
        <v>159</v>
      </c>
      <c r="J8219">
        <v>10</v>
      </c>
      <c r="K8219">
        <v>0</v>
      </c>
      <c r="L8219">
        <v>10</v>
      </c>
      <c r="M8219">
        <v>16.7</v>
      </c>
      <c r="N8219">
        <v>0</v>
      </c>
      <c r="O8219">
        <v>83.3</v>
      </c>
      <c r="P8219">
        <v>83.3</v>
      </c>
      <c r="Q8219">
        <v>83.3</v>
      </c>
      <c r="R8219" t="s">
        <v>161</v>
      </c>
      <c r="S8219" t="s">
        <v>161</v>
      </c>
      <c r="T8219" t="s">
        <v>161</v>
      </c>
      <c r="U8219" t="s">
        <v>161</v>
      </c>
    </row>
    <row r="8220" spans="1:21" hidden="1" x14ac:dyDescent="0.45">
      <c r="A8220" t="str">
        <f t="shared" si="139"/>
        <v>YAG10UKL8F+MLanguages and area studiesYorkshire and The Humber</v>
      </c>
      <c r="B8220" t="s">
        <v>116</v>
      </c>
      <c r="C8220" t="s">
        <v>142</v>
      </c>
      <c r="D8220">
        <v>10</v>
      </c>
      <c r="E8220" t="s">
        <v>44</v>
      </c>
      <c r="F8220" t="s">
        <v>139</v>
      </c>
      <c r="G8220" t="s">
        <v>138</v>
      </c>
      <c r="H8220" t="s">
        <v>197</v>
      </c>
      <c r="I8220" t="s">
        <v>160</v>
      </c>
      <c r="J8220">
        <v>10</v>
      </c>
      <c r="K8220">
        <v>0</v>
      </c>
      <c r="L8220">
        <v>10</v>
      </c>
      <c r="M8220">
        <v>12.5</v>
      </c>
      <c r="N8220">
        <v>0</v>
      </c>
      <c r="O8220">
        <v>87.5</v>
      </c>
      <c r="P8220">
        <v>87.5</v>
      </c>
      <c r="Q8220">
        <v>87.5</v>
      </c>
      <c r="R8220" t="s">
        <v>161</v>
      </c>
      <c r="S8220" t="s">
        <v>161</v>
      </c>
      <c r="T8220" t="s">
        <v>161</v>
      </c>
      <c r="U8220" t="s">
        <v>161</v>
      </c>
    </row>
    <row r="8221" spans="1:21" hidden="1" x14ac:dyDescent="0.45">
      <c r="A8221" t="str">
        <f t="shared" si="139"/>
        <v>YAG10UKL8F+MLanguages and area studiesNA</v>
      </c>
      <c r="B8221" t="s">
        <v>116</v>
      </c>
      <c r="C8221" t="s">
        <v>142</v>
      </c>
      <c r="D8221">
        <v>10</v>
      </c>
      <c r="E8221" t="s">
        <v>44</v>
      </c>
      <c r="F8221" t="s">
        <v>139</v>
      </c>
      <c r="G8221" t="s">
        <v>138</v>
      </c>
      <c r="H8221" t="s">
        <v>197</v>
      </c>
      <c r="I8221" t="s">
        <v>157</v>
      </c>
      <c r="J8221">
        <v>30</v>
      </c>
      <c r="K8221">
        <v>98</v>
      </c>
      <c r="L8221" t="s">
        <v>161</v>
      </c>
      <c r="M8221" t="s">
        <v>161</v>
      </c>
      <c r="N8221" t="s">
        <v>161</v>
      </c>
      <c r="O8221" t="s">
        <v>161</v>
      </c>
      <c r="P8221" t="s">
        <v>161</v>
      </c>
      <c r="Q8221" t="s">
        <v>161</v>
      </c>
      <c r="R8221" t="s">
        <v>157</v>
      </c>
      <c r="S8221" t="s">
        <v>157</v>
      </c>
      <c r="T8221" t="s">
        <v>157</v>
      </c>
      <c r="U8221" t="s">
        <v>157</v>
      </c>
    </row>
    <row r="8222" spans="1:21" hidden="1" x14ac:dyDescent="0.45">
      <c r="A8222" t="str">
        <f t="shared" si="139"/>
        <v>YAG5UKL7F+MLanguages and area studiesAbroad</v>
      </c>
      <c r="B8222" t="s">
        <v>116</v>
      </c>
      <c r="C8222" t="s">
        <v>140</v>
      </c>
      <c r="D8222">
        <v>5</v>
      </c>
      <c r="E8222" t="s">
        <v>44</v>
      </c>
      <c r="F8222" t="s">
        <v>145</v>
      </c>
      <c r="G8222" t="s">
        <v>138</v>
      </c>
      <c r="H8222" t="s">
        <v>197</v>
      </c>
      <c r="I8222" t="s">
        <v>146</v>
      </c>
      <c r="J8222">
        <v>70</v>
      </c>
      <c r="K8222">
        <v>0</v>
      </c>
      <c r="L8222">
        <v>70</v>
      </c>
      <c r="M8222">
        <v>68.099999999999994</v>
      </c>
      <c r="N8222">
        <v>2.9</v>
      </c>
      <c r="O8222">
        <v>21.7</v>
      </c>
      <c r="P8222">
        <v>24.6</v>
      </c>
      <c r="Q8222">
        <v>29</v>
      </c>
      <c r="R8222" t="s">
        <v>161</v>
      </c>
      <c r="S8222" t="s">
        <v>161</v>
      </c>
      <c r="T8222" t="s">
        <v>161</v>
      </c>
      <c r="U8222" t="s">
        <v>161</v>
      </c>
    </row>
    <row r="8223" spans="1:21" hidden="1" x14ac:dyDescent="0.45">
      <c r="A8223" t="str">
        <f t="shared" si="139"/>
        <v>YAG5UKL7F+MLanguages and area studiesEast Midlands</v>
      </c>
      <c r="B8223" t="s">
        <v>116</v>
      </c>
      <c r="C8223" t="s">
        <v>140</v>
      </c>
      <c r="D8223">
        <v>5</v>
      </c>
      <c r="E8223" t="s">
        <v>44</v>
      </c>
      <c r="F8223" t="s">
        <v>145</v>
      </c>
      <c r="G8223" t="s">
        <v>138</v>
      </c>
      <c r="H8223" t="s">
        <v>197</v>
      </c>
      <c r="I8223" t="s">
        <v>147</v>
      </c>
      <c r="J8223">
        <v>50</v>
      </c>
      <c r="K8223">
        <v>0</v>
      </c>
      <c r="L8223">
        <v>50</v>
      </c>
      <c r="M8223">
        <v>14.9</v>
      </c>
      <c r="N8223">
        <v>8.5</v>
      </c>
      <c r="O8223">
        <v>65.099999999999994</v>
      </c>
      <c r="P8223">
        <v>74.400000000000006</v>
      </c>
      <c r="Q8223">
        <v>76.5</v>
      </c>
      <c r="R8223">
        <v>30</v>
      </c>
      <c r="S8223">
        <v>13100</v>
      </c>
      <c r="T8223">
        <v>24800</v>
      </c>
      <c r="U8223">
        <v>31000</v>
      </c>
    </row>
    <row r="8224" spans="1:21" hidden="1" x14ac:dyDescent="0.45">
      <c r="A8224" t="str">
        <f t="shared" si="139"/>
        <v>YAG5UKL7F+MLanguages and area studiesEast of England</v>
      </c>
      <c r="B8224" t="s">
        <v>116</v>
      </c>
      <c r="C8224" t="s">
        <v>140</v>
      </c>
      <c r="D8224">
        <v>5</v>
      </c>
      <c r="E8224" t="s">
        <v>44</v>
      </c>
      <c r="F8224" t="s">
        <v>145</v>
      </c>
      <c r="G8224" t="s">
        <v>138</v>
      </c>
      <c r="H8224" t="s">
        <v>197</v>
      </c>
      <c r="I8224" t="s">
        <v>148</v>
      </c>
      <c r="J8224">
        <v>115</v>
      </c>
      <c r="K8224">
        <v>0</v>
      </c>
      <c r="L8224">
        <v>115</v>
      </c>
      <c r="M8224">
        <v>16.899999999999999</v>
      </c>
      <c r="N8224">
        <v>5.3</v>
      </c>
      <c r="O8224">
        <v>59.7</v>
      </c>
      <c r="P8224">
        <v>72</v>
      </c>
      <c r="Q8224">
        <v>77.8</v>
      </c>
      <c r="R8224">
        <v>65</v>
      </c>
      <c r="S8224">
        <v>16500</v>
      </c>
      <c r="T8224">
        <v>26600</v>
      </c>
      <c r="U8224">
        <v>35800</v>
      </c>
    </row>
    <row r="8225" spans="1:21" hidden="1" x14ac:dyDescent="0.45">
      <c r="A8225" t="str">
        <f t="shared" si="139"/>
        <v>YAG5UKL7F+MLanguages and area studiesLondon</v>
      </c>
      <c r="B8225" t="s">
        <v>116</v>
      </c>
      <c r="C8225" t="s">
        <v>140</v>
      </c>
      <c r="D8225">
        <v>5</v>
      </c>
      <c r="E8225" t="s">
        <v>44</v>
      </c>
      <c r="F8225" t="s">
        <v>145</v>
      </c>
      <c r="G8225" t="s">
        <v>138</v>
      </c>
      <c r="H8225" t="s">
        <v>197</v>
      </c>
      <c r="I8225" t="s">
        <v>149</v>
      </c>
      <c r="J8225">
        <v>440</v>
      </c>
      <c r="K8225">
        <v>0</v>
      </c>
      <c r="L8225">
        <v>440</v>
      </c>
      <c r="M8225">
        <v>18.7</v>
      </c>
      <c r="N8225">
        <v>6.3</v>
      </c>
      <c r="O8225">
        <v>62.6</v>
      </c>
      <c r="P8225">
        <v>71.900000000000006</v>
      </c>
      <c r="Q8225">
        <v>75</v>
      </c>
      <c r="R8225">
        <v>245</v>
      </c>
      <c r="S8225">
        <v>21200</v>
      </c>
      <c r="T8225">
        <v>30200</v>
      </c>
      <c r="U8225">
        <v>43800</v>
      </c>
    </row>
    <row r="8226" spans="1:21" hidden="1" x14ac:dyDescent="0.45">
      <c r="A8226" t="str">
        <f t="shared" si="139"/>
        <v>YAG5UKL7F+MLanguages and area studiesNorth East</v>
      </c>
      <c r="B8226" t="s">
        <v>116</v>
      </c>
      <c r="C8226" t="s">
        <v>140</v>
      </c>
      <c r="D8226">
        <v>5</v>
      </c>
      <c r="E8226" t="s">
        <v>44</v>
      </c>
      <c r="F8226" t="s">
        <v>145</v>
      </c>
      <c r="G8226" t="s">
        <v>138</v>
      </c>
      <c r="H8226" t="s">
        <v>197</v>
      </c>
      <c r="I8226" t="s">
        <v>150</v>
      </c>
      <c r="J8226">
        <v>25</v>
      </c>
      <c r="K8226">
        <v>0</v>
      </c>
      <c r="L8226">
        <v>25</v>
      </c>
      <c r="M8226">
        <v>28.2</v>
      </c>
      <c r="N8226">
        <v>0</v>
      </c>
      <c r="O8226">
        <v>58.5</v>
      </c>
      <c r="P8226">
        <v>65.5</v>
      </c>
      <c r="Q8226">
        <v>71.8</v>
      </c>
      <c r="R8226">
        <v>15</v>
      </c>
      <c r="S8226">
        <v>8100</v>
      </c>
      <c r="T8226">
        <v>18500</v>
      </c>
      <c r="U8226">
        <v>29200</v>
      </c>
    </row>
    <row r="8227" spans="1:21" hidden="1" x14ac:dyDescent="0.45">
      <c r="A8227" t="str">
        <f t="shared" si="139"/>
        <v>YAG5UKL7F+MLanguages and area studiesNorth West</v>
      </c>
      <c r="B8227" t="s">
        <v>116</v>
      </c>
      <c r="C8227" t="s">
        <v>140</v>
      </c>
      <c r="D8227">
        <v>5</v>
      </c>
      <c r="E8227" t="s">
        <v>44</v>
      </c>
      <c r="F8227" t="s">
        <v>145</v>
      </c>
      <c r="G8227" t="s">
        <v>138</v>
      </c>
      <c r="H8227" t="s">
        <v>197</v>
      </c>
      <c r="I8227" t="s">
        <v>151</v>
      </c>
      <c r="J8227">
        <v>80</v>
      </c>
      <c r="K8227">
        <v>0</v>
      </c>
      <c r="L8227">
        <v>80</v>
      </c>
      <c r="M8227">
        <v>26.1</v>
      </c>
      <c r="N8227">
        <v>6.5</v>
      </c>
      <c r="O8227">
        <v>56.6</v>
      </c>
      <c r="P8227">
        <v>66.099999999999994</v>
      </c>
      <c r="Q8227">
        <v>67.400000000000006</v>
      </c>
      <c r="R8227">
        <v>45</v>
      </c>
      <c r="S8227">
        <v>10300</v>
      </c>
      <c r="T8227">
        <v>25600</v>
      </c>
      <c r="U8227">
        <v>33600</v>
      </c>
    </row>
    <row r="8228" spans="1:21" hidden="1" x14ac:dyDescent="0.45">
      <c r="A8228" t="str">
        <f t="shared" si="139"/>
        <v>YAG5UKL7F+MLanguages and area studiesNorthern Ireland</v>
      </c>
      <c r="B8228" t="s">
        <v>116</v>
      </c>
      <c r="C8228" t="s">
        <v>140</v>
      </c>
      <c r="D8228">
        <v>5</v>
      </c>
      <c r="E8228" t="s">
        <v>44</v>
      </c>
      <c r="F8228" t="s">
        <v>145</v>
      </c>
      <c r="G8228" t="s">
        <v>138</v>
      </c>
      <c r="H8228" t="s">
        <v>197</v>
      </c>
      <c r="I8228" t="s">
        <v>152</v>
      </c>
      <c r="J8228">
        <v>10</v>
      </c>
      <c r="K8228">
        <v>0</v>
      </c>
      <c r="L8228">
        <v>10</v>
      </c>
      <c r="M8228">
        <v>35.299999999999997</v>
      </c>
      <c r="N8228">
        <v>0</v>
      </c>
      <c r="O8228">
        <v>35.299999999999997</v>
      </c>
      <c r="P8228">
        <v>47</v>
      </c>
      <c r="Q8228">
        <v>64.7</v>
      </c>
      <c r="R8228" t="s">
        <v>161</v>
      </c>
      <c r="S8228" t="s">
        <v>161</v>
      </c>
      <c r="T8228" t="s">
        <v>161</v>
      </c>
      <c r="U8228" t="s">
        <v>161</v>
      </c>
    </row>
    <row r="8229" spans="1:21" hidden="1" x14ac:dyDescent="0.45">
      <c r="A8229" t="str">
        <f t="shared" si="139"/>
        <v>YAG5UKL7F+MLanguages and area studiesScotland</v>
      </c>
      <c r="B8229" t="s">
        <v>116</v>
      </c>
      <c r="C8229" t="s">
        <v>140</v>
      </c>
      <c r="D8229">
        <v>5</v>
      </c>
      <c r="E8229" t="s">
        <v>44</v>
      </c>
      <c r="F8229" t="s">
        <v>145</v>
      </c>
      <c r="G8229" t="s">
        <v>138</v>
      </c>
      <c r="H8229" t="s">
        <v>197</v>
      </c>
      <c r="I8229" t="s">
        <v>153</v>
      </c>
      <c r="J8229">
        <v>20</v>
      </c>
      <c r="K8229">
        <v>0</v>
      </c>
      <c r="L8229">
        <v>20</v>
      </c>
      <c r="M8229">
        <v>10</v>
      </c>
      <c r="N8229">
        <v>1.7</v>
      </c>
      <c r="O8229">
        <v>50.8</v>
      </c>
      <c r="P8229">
        <v>83.3</v>
      </c>
      <c r="Q8229">
        <v>88.3</v>
      </c>
      <c r="R8229" t="s">
        <v>161</v>
      </c>
      <c r="S8229" t="s">
        <v>161</v>
      </c>
      <c r="T8229" t="s">
        <v>161</v>
      </c>
      <c r="U8229" t="s">
        <v>161</v>
      </c>
    </row>
    <row r="8230" spans="1:21" hidden="1" x14ac:dyDescent="0.45">
      <c r="A8230" t="str">
        <f t="shared" si="139"/>
        <v>YAG5UKL7F+MLanguages and area studiesSouth East</v>
      </c>
      <c r="B8230" t="s">
        <v>116</v>
      </c>
      <c r="C8230" t="s">
        <v>140</v>
      </c>
      <c r="D8230">
        <v>5</v>
      </c>
      <c r="E8230" t="s">
        <v>44</v>
      </c>
      <c r="F8230" t="s">
        <v>145</v>
      </c>
      <c r="G8230" t="s">
        <v>138</v>
      </c>
      <c r="H8230" t="s">
        <v>197</v>
      </c>
      <c r="I8230" t="s">
        <v>154</v>
      </c>
      <c r="J8230">
        <v>165</v>
      </c>
      <c r="K8230">
        <v>0</v>
      </c>
      <c r="L8230">
        <v>165</v>
      </c>
      <c r="M8230">
        <v>15.1</v>
      </c>
      <c r="N8230">
        <v>5.3</v>
      </c>
      <c r="O8230">
        <v>67.900000000000006</v>
      </c>
      <c r="P8230">
        <v>77</v>
      </c>
      <c r="Q8230">
        <v>79.599999999999994</v>
      </c>
      <c r="R8230">
        <v>105</v>
      </c>
      <c r="S8230">
        <v>23000</v>
      </c>
      <c r="T8230">
        <v>29900</v>
      </c>
      <c r="U8230">
        <v>35800</v>
      </c>
    </row>
    <row r="8231" spans="1:21" hidden="1" x14ac:dyDescent="0.45">
      <c r="A8231" t="str">
        <f t="shared" si="139"/>
        <v>YAG5UKL7F+MLanguages and area studiesSouth West</v>
      </c>
      <c r="B8231" t="s">
        <v>116</v>
      </c>
      <c r="C8231" t="s">
        <v>140</v>
      </c>
      <c r="D8231">
        <v>5</v>
      </c>
      <c r="E8231" t="s">
        <v>44</v>
      </c>
      <c r="F8231" t="s">
        <v>145</v>
      </c>
      <c r="G8231" t="s">
        <v>138</v>
      </c>
      <c r="H8231" t="s">
        <v>197</v>
      </c>
      <c r="I8231" t="s">
        <v>155</v>
      </c>
      <c r="J8231">
        <v>75</v>
      </c>
      <c r="K8231">
        <v>0</v>
      </c>
      <c r="L8231">
        <v>75</v>
      </c>
      <c r="M8231">
        <v>17.5</v>
      </c>
      <c r="N8231">
        <v>4.2</v>
      </c>
      <c r="O8231">
        <v>65.900000000000006</v>
      </c>
      <c r="P8231">
        <v>74.900000000000006</v>
      </c>
      <c r="Q8231">
        <v>78.400000000000006</v>
      </c>
      <c r="R8231">
        <v>45</v>
      </c>
      <c r="S8231">
        <v>12000</v>
      </c>
      <c r="T8231">
        <v>22300</v>
      </c>
      <c r="U8231">
        <v>29200</v>
      </c>
    </row>
    <row r="8232" spans="1:21" hidden="1" x14ac:dyDescent="0.45">
      <c r="A8232" t="str">
        <f t="shared" si="139"/>
        <v>YAG5UKL7F+MLanguages and area studiesWales</v>
      </c>
      <c r="B8232" t="s">
        <v>116</v>
      </c>
      <c r="C8232" t="s">
        <v>140</v>
      </c>
      <c r="D8232">
        <v>5</v>
      </c>
      <c r="E8232" t="s">
        <v>44</v>
      </c>
      <c r="F8232" t="s">
        <v>145</v>
      </c>
      <c r="G8232" t="s">
        <v>138</v>
      </c>
      <c r="H8232" t="s">
        <v>197</v>
      </c>
      <c r="I8232" t="s">
        <v>158</v>
      </c>
      <c r="J8232">
        <v>20</v>
      </c>
      <c r="K8232">
        <v>0</v>
      </c>
      <c r="L8232">
        <v>20</v>
      </c>
      <c r="M8232">
        <v>11.4</v>
      </c>
      <c r="N8232">
        <v>0</v>
      </c>
      <c r="O8232">
        <v>65.7</v>
      </c>
      <c r="P8232">
        <v>82.9</v>
      </c>
      <c r="Q8232">
        <v>88.6</v>
      </c>
      <c r="R8232" t="s">
        <v>161</v>
      </c>
      <c r="S8232" t="s">
        <v>161</v>
      </c>
      <c r="T8232" t="s">
        <v>161</v>
      </c>
      <c r="U8232" t="s">
        <v>161</v>
      </c>
    </row>
    <row r="8233" spans="1:21" hidden="1" x14ac:dyDescent="0.45">
      <c r="A8233" t="str">
        <f t="shared" si="139"/>
        <v>YAG5UKL7F+MLanguages and area studiesWest Midlands</v>
      </c>
      <c r="B8233" t="s">
        <v>116</v>
      </c>
      <c r="C8233" t="s">
        <v>140</v>
      </c>
      <c r="D8233">
        <v>5</v>
      </c>
      <c r="E8233" t="s">
        <v>44</v>
      </c>
      <c r="F8233" t="s">
        <v>145</v>
      </c>
      <c r="G8233" t="s">
        <v>138</v>
      </c>
      <c r="H8233" t="s">
        <v>197</v>
      </c>
      <c r="I8233" t="s">
        <v>159</v>
      </c>
      <c r="J8233">
        <v>70</v>
      </c>
      <c r="K8233">
        <v>0</v>
      </c>
      <c r="L8233">
        <v>70</v>
      </c>
      <c r="M8233">
        <v>16</v>
      </c>
      <c r="N8233">
        <v>1.5</v>
      </c>
      <c r="O8233">
        <v>62.2</v>
      </c>
      <c r="P8233">
        <v>75.3</v>
      </c>
      <c r="Q8233">
        <v>82.6</v>
      </c>
      <c r="R8233">
        <v>40</v>
      </c>
      <c r="S8233">
        <v>15700</v>
      </c>
      <c r="T8233">
        <v>22300</v>
      </c>
      <c r="U8233">
        <v>31800</v>
      </c>
    </row>
    <row r="8234" spans="1:21" hidden="1" x14ac:dyDescent="0.45">
      <c r="A8234" t="str">
        <f t="shared" si="139"/>
        <v>YAG5UKL7F+MLanguages and area studiesYorkshire and The Humber</v>
      </c>
      <c r="B8234" t="s">
        <v>116</v>
      </c>
      <c r="C8234" t="s">
        <v>140</v>
      </c>
      <c r="D8234">
        <v>5</v>
      </c>
      <c r="E8234" t="s">
        <v>44</v>
      </c>
      <c r="F8234" t="s">
        <v>145</v>
      </c>
      <c r="G8234" t="s">
        <v>138</v>
      </c>
      <c r="H8234" t="s">
        <v>197</v>
      </c>
      <c r="I8234" t="s">
        <v>160</v>
      </c>
      <c r="J8234">
        <v>80</v>
      </c>
      <c r="K8234">
        <v>0</v>
      </c>
      <c r="L8234">
        <v>80</v>
      </c>
      <c r="M8234">
        <v>16.399999999999999</v>
      </c>
      <c r="N8234">
        <v>6.1</v>
      </c>
      <c r="O8234">
        <v>67</v>
      </c>
      <c r="P8234">
        <v>77.5</v>
      </c>
      <c r="Q8234">
        <v>77.5</v>
      </c>
      <c r="R8234">
        <v>45</v>
      </c>
      <c r="S8234">
        <v>16100</v>
      </c>
      <c r="T8234">
        <v>22100</v>
      </c>
      <c r="U8234">
        <v>29200</v>
      </c>
    </row>
    <row r="8235" spans="1:21" hidden="1" x14ac:dyDescent="0.45">
      <c r="A8235" t="str">
        <f t="shared" si="139"/>
        <v>YAG5UKL7F+MLanguages and area studiesNA</v>
      </c>
      <c r="B8235" t="s">
        <v>116</v>
      </c>
      <c r="C8235" t="s">
        <v>140</v>
      </c>
      <c r="D8235">
        <v>5</v>
      </c>
      <c r="E8235" t="s">
        <v>44</v>
      </c>
      <c r="F8235" t="s">
        <v>145</v>
      </c>
      <c r="G8235" t="s">
        <v>138</v>
      </c>
      <c r="H8235" t="s">
        <v>197</v>
      </c>
      <c r="I8235" t="s">
        <v>157</v>
      </c>
      <c r="J8235">
        <v>80</v>
      </c>
      <c r="K8235">
        <v>96.1</v>
      </c>
      <c r="L8235">
        <v>5</v>
      </c>
      <c r="M8235">
        <v>0</v>
      </c>
      <c r="N8235">
        <v>0</v>
      </c>
      <c r="O8235">
        <v>0</v>
      </c>
      <c r="P8235">
        <v>0</v>
      </c>
      <c r="Q8235">
        <v>100</v>
      </c>
      <c r="R8235" t="s">
        <v>157</v>
      </c>
      <c r="S8235" t="s">
        <v>157</v>
      </c>
      <c r="T8235" t="s">
        <v>157</v>
      </c>
      <c r="U8235" t="s">
        <v>157</v>
      </c>
    </row>
    <row r="8236" spans="1:21" hidden="1" x14ac:dyDescent="0.45">
      <c r="A8236" t="str">
        <f t="shared" si="139"/>
        <v>YAG5UKL8F+MLanguages and area studiesAbroad</v>
      </c>
      <c r="B8236" t="s">
        <v>116</v>
      </c>
      <c r="C8236" t="s">
        <v>140</v>
      </c>
      <c r="D8236">
        <v>5</v>
      </c>
      <c r="E8236" t="s">
        <v>44</v>
      </c>
      <c r="F8236" t="s">
        <v>139</v>
      </c>
      <c r="G8236" t="s">
        <v>138</v>
      </c>
      <c r="H8236" t="s">
        <v>197</v>
      </c>
      <c r="I8236" t="s">
        <v>146</v>
      </c>
      <c r="J8236">
        <v>15</v>
      </c>
      <c r="K8236">
        <v>0</v>
      </c>
      <c r="L8236">
        <v>15</v>
      </c>
      <c r="M8236">
        <v>52.4</v>
      </c>
      <c r="N8236">
        <v>19</v>
      </c>
      <c r="O8236">
        <v>28.6</v>
      </c>
      <c r="P8236">
        <v>28.6</v>
      </c>
      <c r="Q8236">
        <v>28.6</v>
      </c>
      <c r="R8236" t="s">
        <v>161</v>
      </c>
      <c r="S8236" t="s">
        <v>161</v>
      </c>
      <c r="T8236" t="s">
        <v>161</v>
      </c>
      <c r="U8236" t="s">
        <v>161</v>
      </c>
    </row>
    <row r="8237" spans="1:21" hidden="1" x14ac:dyDescent="0.45">
      <c r="A8237" t="str">
        <f t="shared" si="139"/>
        <v>YAG5UKL8F+MLanguages and area studiesEast Midlands</v>
      </c>
      <c r="B8237" t="s">
        <v>116</v>
      </c>
      <c r="C8237" t="s">
        <v>140</v>
      </c>
      <c r="D8237">
        <v>5</v>
      </c>
      <c r="E8237" t="s">
        <v>44</v>
      </c>
      <c r="F8237" t="s">
        <v>139</v>
      </c>
      <c r="G8237" t="s">
        <v>138</v>
      </c>
      <c r="H8237" t="s">
        <v>197</v>
      </c>
      <c r="I8237" t="s">
        <v>147</v>
      </c>
      <c r="J8237">
        <v>10</v>
      </c>
      <c r="K8237">
        <v>0</v>
      </c>
      <c r="L8237">
        <v>10</v>
      </c>
      <c r="M8237">
        <v>10.5</v>
      </c>
      <c r="N8237">
        <v>0</v>
      </c>
      <c r="O8237">
        <v>84.2</v>
      </c>
      <c r="P8237">
        <v>89.5</v>
      </c>
      <c r="Q8237">
        <v>89.5</v>
      </c>
      <c r="R8237" t="s">
        <v>161</v>
      </c>
      <c r="S8237" t="s">
        <v>161</v>
      </c>
      <c r="T8237" t="s">
        <v>161</v>
      </c>
      <c r="U8237" t="s">
        <v>161</v>
      </c>
    </row>
    <row r="8238" spans="1:21" hidden="1" x14ac:dyDescent="0.45">
      <c r="A8238" t="str">
        <f t="shared" si="139"/>
        <v>YAG5UKL8F+MLanguages and area studiesEast of England</v>
      </c>
      <c r="B8238" t="s">
        <v>116</v>
      </c>
      <c r="C8238" t="s">
        <v>140</v>
      </c>
      <c r="D8238">
        <v>5</v>
      </c>
      <c r="E8238" t="s">
        <v>44</v>
      </c>
      <c r="F8238" t="s">
        <v>139</v>
      </c>
      <c r="G8238" t="s">
        <v>138</v>
      </c>
      <c r="H8238" t="s">
        <v>197</v>
      </c>
      <c r="I8238" t="s">
        <v>148</v>
      </c>
      <c r="J8238">
        <v>20</v>
      </c>
      <c r="K8238">
        <v>0</v>
      </c>
      <c r="L8238">
        <v>20</v>
      </c>
      <c r="M8238">
        <v>22.6</v>
      </c>
      <c r="N8238">
        <v>0</v>
      </c>
      <c r="O8238">
        <v>58.1</v>
      </c>
      <c r="P8238">
        <v>77.400000000000006</v>
      </c>
      <c r="Q8238">
        <v>77.400000000000006</v>
      </c>
      <c r="R8238" t="s">
        <v>161</v>
      </c>
      <c r="S8238" t="s">
        <v>161</v>
      </c>
      <c r="T8238" t="s">
        <v>161</v>
      </c>
      <c r="U8238" t="s">
        <v>161</v>
      </c>
    </row>
    <row r="8239" spans="1:21" hidden="1" x14ac:dyDescent="0.45">
      <c r="A8239" t="str">
        <f t="shared" si="139"/>
        <v>YAG5UKL8F+MLanguages and area studiesLondon</v>
      </c>
      <c r="B8239" t="s">
        <v>116</v>
      </c>
      <c r="C8239" t="s">
        <v>140</v>
      </c>
      <c r="D8239">
        <v>5</v>
      </c>
      <c r="E8239" t="s">
        <v>44</v>
      </c>
      <c r="F8239" t="s">
        <v>139</v>
      </c>
      <c r="G8239" t="s">
        <v>138</v>
      </c>
      <c r="H8239" t="s">
        <v>197</v>
      </c>
      <c r="I8239" t="s">
        <v>149</v>
      </c>
      <c r="J8239">
        <v>40</v>
      </c>
      <c r="K8239">
        <v>0</v>
      </c>
      <c r="L8239">
        <v>40</v>
      </c>
      <c r="M8239">
        <v>13.2</v>
      </c>
      <c r="N8239">
        <v>10.6</v>
      </c>
      <c r="O8239">
        <v>70.900000000000006</v>
      </c>
      <c r="P8239">
        <v>73.599999999999994</v>
      </c>
      <c r="Q8239">
        <v>76.2</v>
      </c>
      <c r="R8239">
        <v>25</v>
      </c>
      <c r="S8239">
        <v>21200</v>
      </c>
      <c r="T8239">
        <v>31300</v>
      </c>
      <c r="U8239">
        <v>40200</v>
      </c>
    </row>
    <row r="8240" spans="1:21" hidden="1" x14ac:dyDescent="0.45">
      <c r="A8240" t="str">
        <f t="shared" si="139"/>
        <v>YAG5UKL8F+MLanguages and area studiesNorth East</v>
      </c>
      <c r="B8240" t="s">
        <v>116</v>
      </c>
      <c r="C8240" t="s">
        <v>140</v>
      </c>
      <c r="D8240">
        <v>5</v>
      </c>
      <c r="E8240" t="s">
        <v>44</v>
      </c>
      <c r="F8240" t="s">
        <v>139</v>
      </c>
      <c r="G8240" t="s">
        <v>138</v>
      </c>
      <c r="H8240" t="s">
        <v>197</v>
      </c>
      <c r="I8240" t="s">
        <v>150</v>
      </c>
      <c r="J8240">
        <v>10</v>
      </c>
      <c r="K8240">
        <v>0</v>
      </c>
      <c r="L8240">
        <v>10</v>
      </c>
      <c r="M8240">
        <v>14.3</v>
      </c>
      <c r="N8240">
        <v>14.3</v>
      </c>
      <c r="O8240">
        <v>71.400000000000006</v>
      </c>
      <c r="P8240">
        <v>71.400000000000006</v>
      </c>
      <c r="Q8240">
        <v>71.400000000000006</v>
      </c>
      <c r="R8240" t="s">
        <v>161</v>
      </c>
      <c r="S8240" t="s">
        <v>161</v>
      </c>
      <c r="T8240" t="s">
        <v>161</v>
      </c>
      <c r="U8240" t="s">
        <v>161</v>
      </c>
    </row>
    <row r="8241" spans="1:21" hidden="1" x14ac:dyDescent="0.45">
      <c r="A8241" t="str">
        <f t="shared" si="139"/>
        <v>YAG5UKL8F+MLanguages and area studiesNorth West</v>
      </c>
      <c r="B8241" t="s">
        <v>116</v>
      </c>
      <c r="C8241" t="s">
        <v>140</v>
      </c>
      <c r="D8241">
        <v>5</v>
      </c>
      <c r="E8241" t="s">
        <v>44</v>
      </c>
      <c r="F8241" t="s">
        <v>139</v>
      </c>
      <c r="G8241" t="s">
        <v>138</v>
      </c>
      <c r="H8241" t="s">
        <v>197</v>
      </c>
      <c r="I8241" t="s">
        <v>151</v>
      </c>
      <c r="J8241">
        <v>20</v>
      </c>
      <c r="K8241">
        <v>0</v>
      </c>
      <c r="L8241">
        <v>20</v>
      </c>
      <c r="M8241">
        <v>16.100000000000001</v>
      </c>
      <c r="N8241">
        <v>12.9</v>
      </c>
      <c r="O8241">
        <v>58.1</v>
      </c>
      <c r="P8241">
        <v>71</v>
      </c>
      <c r="Q8241">
        <v>71</v>
      </c>
      <c r="R8241" t="s">
        <v>161</v>
      </c>
      <c r="S8241" t="s">
        <v>161</v>
      </c>
      <c r="T8241" t="s">
        <v>161</v>
      </c>
      <c r="U8241" t="s">
        <v>161</v>
      </c>
    </row>
    <row r="8242" spans="1:21" hidden="1" x14ac:dyDescent="0.45">
      <c r="A8242" t="str">
        <f t="shared" si="139"/>
        <v>YAG5UKL8F+MLanguages and area studiesNorthern Ireland</v>
      </c>
      <c r="B8242" t="s">
        <v>116</v>
      </c>
      <c r="C8242" t="s">
        <v>140</v>
      </c>
      <c r="D8242">
        <v>5</v>
      </c>
      <c r="E8242" t="s">
        <v>44</v>
      </c>
      <c r="F8242" t="s">
        <v>139</v>
      </c>
      <c r="G8242" t="s">
        <v>138</v>
      </c>
      <c r="H8242" t="s">
        <v>197</v>
      </c>
      <c r="I8242" t="s">
        <v>152</v>
      </c>
      <c r="J8242">
        <v>5</v>
      </c>
      <c r="K8242">
        <v>0</v>
      </c>
      <c r="L8242">
        <v>5</v>
      </c>
      <c r="M8242">
        <v>40</v>
      </c>
      <c r="N8242">
        <v>0</v>
      </c>
      <c r="O8242">
        <v>60</v>
      </c>
      <c r="P8242">
        <v>60</v>
      </c>
      <c r="Q8242">
        <v>60</v>
      </c>
      <c r="R8242" t="s">
        <v>161</v>
      </c>
      <c r="S8242" t="s">
        <v>161</v>
      </c>
      <c r="T8242" t="s">
        <v>161</v>
      </c>
      <c r="U8242" t="s">
        <v>161</v>
      </c>
    </row>
    <row r="8243" spans="1:21" hidden="1" x14ac:dyDescent="0.45">
      <c r="A8243" t="str">
        <f t="shared" si="139"/>
        <v>YAG5UKL8F+MLanguages and area studiesScotland</v>
      </c>
      <c r="B8243" t="s">
        <v>116</v>
      </c>
      <c r="C8243" t="s">
        <v>140</v>
      </c>
      <c r="D8243">
        <v>5</v>
      </c>
      <c r="E8243" t="s">
        <v>44</v>
      </c>
      <c r="F8243" t="s">
        <v>139</v>
      </c>
      <c r="G8243" t="s">
        <v>138</v>
      </c>
      <c r="H8243" t="s">
        <v>197</v>
      </c>
      <c r="I8243" t="s">
        <v>153</v>
      </c>
      <c r="J8243">
        <v>5</v>
      </c>
      <c r="K8243">
        <v>0</v>
      </c>
      <c r="L8243">
        <v>5</v>
      </c>
      <c r="M8243">
        <v>0</v>
      </c>
      <c r="N8243">
        <v>0</v>
      </c>
      <c r="O8243">
        <v>100</v>
      </c>
      <c r="P8243">
        <v>100</v>
      </c>
      <c r="Q8243">
        <v>100</v>
      </c>
      <c r="R8243" t="s">
        <v>161</v>
      </c>
      <c r="S8243" t="s">
        <v>161</v>
      </c>
      <c r="T8243" t="s">
        <v>161</v>
      </c>
      <c r="U8243" t="s">
        <v>161</v>
      </c>
    </row>
    <row r="8244" spans="1:21" hidden="1" x14ac:dyDescent="0.45">
      <c r="A8244" t="str">
        <f t="shared" si="139"/>
        <v>YAG5UKL8F+MLanguages and area studiesSouth East</v>
      </c>
      <c r="B8244" t="s">
        <v>116</v>
      </c>
      <c r="C8244" t="s">
        <v>140</v>
      </c>
      <c r="D8244">
        <v>5</v>
      </c>
      <c r="E8244" t="s">
        <v>44</v>
      </c>
      <c r="F8244" t="s">
        <v>139</v>
      </c>
      <c r="G8244" t="s">
        <v>138</v>
      </c>
      <c r="H8244" t="s">
        <v>197</v>
      </c>
      <c r="I8244" t="s">
        <v>154</v>
      </c>
      <c r="J8244">
        <v>25</v>
      </c>
      <c r="K8244">
        <v>0</v>
      </c>
      <c r="L8244">
        <v>25</v>
      </c>
      <c r="M8244">
        <v>16.8</v>
      </c>
      <c r="N8244">
        <v>0</v>
      </c>
      <c r="O8244">
        <v>83.2</v>
      </c>
      <c r="P8244">
        <v>83.2</v>
      </c>
      <c r="Q8244">
        <v>83.2</v>
      </c>
      <c r="R8244">
        <v>20</v>
      </c>
      <c r="S8244">
        <v>15900</v>
      </c>
      <c r="T8244">
        <v>28800</v>
      </c>
      <c r="U8244">
        <v>33900</v>
      </c>
    </row>
    <row r="8245" spans="1:21" hidden="1" x14ac:dyDescent="0.45">
      <c r="A8245" t="str">
        <f t="shared" si="139"/>
        <v>YAG5UKL8F+MLanguages and area studiesSouth West</v>
      </c>
      <c r="B8245" t="s">
        <v>116</v>
      </c>
      <c r="C8245" t="s">
        <v>140</v>
      </c>
      <c r="D8245">
        <v>5</v>
      </c>
      <c r="E8245" t="s">
        <v>44</v>
      </c>
      <c r="F8245" t="s">
        <v>139</v>
      </c>
      <c r="G8245" t="s">
        <v>138</v>
      </c>
      <c r="H8245" t="s">
        <v>197</v>
      </c>
      <c r="I8245" t="s">
        <v>155</v>
      </c>
      <c r="J8245">
        <v>15</v>
      </c>
      <c r="K8245">
        <v>0</v>
      </c>
      <c r="L8245">
        <v>15</v>
      </c>
      <c r="M8245">
        <v>7.7</v>
      </c>
      <c r="N8245">
        <v>0</v>
      </c>
      <c r="O8245">
        <v>88.5</v>
      </c>
      <c r="P8245">
        <v>92.3</v>
      </c>
      <c r="Q8245">
        <v>92.3</v>
      </c>
      <c r="R8245" t="s">
        <v>161</v>
      </c>
      <c r="S8245" t="s">
        <v>161</v>
      </c>
      <c r="T8245" t="s">
        <v>161</v>
      </c>
      <c r="U8245" t="s">
        <v>161</v>
      </c>
    </row>
    <row r="8246" spans="1:21" hidden="1" x14ac:dyDescent="0.45">
      <c r="A8246" t="str">
        <f t="shared" si="139"/>
        <v>YAG5UKL8F+MLanguages and area studiesUnknown</v>
      </c>
      <c r="B8246" t="s">
        <v>116</v>
      </c>
      <c r="C8246" t="s">
        <v>140</v>
      </c>
      <c r="D8246">
        <v>5</v>
      </c>
      <c r="E8246" t="s">
        <v>44</v>
      </c>
      <c r="F8246" t="s">
        <v>139</v>
      </c>
      <c r="G8246" t="s">
        <v>138</v>
      </c>
      <c r="H8246" t="s">
        <v>197</v>
      </c>
      <c r="I8246" t="s">
        <v>156</v>
      </c>
      <c r="J8246" t="s">
        <v>161</v>
      </c>
      <c r="K8246" t="s">
        <v>161</v>
      </c>
      <c r="L8246" t="s">
        <v>161</v>
      </c>
      <c r="M8246" t="s">
        <v>161</v>
      </c>
      <c r="N8246" t="s">
        <v>161</v>
      </c>
      <c r="O8246" t="s">
        <v>161</v>
      </c>
      <c r="P8246" t="s">
        <v>161</v>
      </c>
      <c r="Q8246" t="s">
        <v>161</v>
      </c>
      <c r="R8246" t="s">
        <v>157</v>
      </c>
      <c r="S8246" t="s">
        <v>157</v>
      </c>
      <c r="T8246" t="s">
        <v>157</v>
      </c>
      <c r="U8246" t="s">
        <v>157</v>
      </c>
    </row>
    <row r="8247" spans="1:21" hidden="1" x14ac:dyDescent="0.45">
      <c r="A8247" t="str">
        <f t="shared" si="139"/>
        <v>YAG5UKL8F+MLanguages and area studiesWest Midlands</v>
      </c>
      <c r="B8247" t="s">
        <v>116</v>
      </c>
      <c r="C8247" t="s">
        <v>140</v>
      </c>
      <c r="D8247">
        <v>5</v>
      </c>
      <c r="E8247" t="s">
        <v>44</v>
      </c>
      <c r="F8247" t="s">
        <v>139</v>
      </c>
      <c r="G8247" t="s">
        <v>138</v>
      </c>
      <c r="H8247" t="s">
        <v>197</v>
      </c>
      <c r="I8247" t="s">
        <v>159</v>
      </c>
      <c r="J8247">
        <v>10</v>
      </c>
      <c r="K8247">
        <v>0</v>
      </c>
      <c r="L8247">
        <v>10</v>
      </c>
      <c r="M8247">
        <v>4.5</v>
      </c>
      <c r="N8247">
        <v>0</v>
      </c>
      <c r="O8247">
        <v>95.5</v>
      </c>
      <c r="P8247">
        <v>95.5</v>
      </c>
      <c r="Q8247">
        <v>95.5</v>
      </c>
      <c r="R8247" t="s">
        <v>161</v>
      </c>
      <c r="S8247" t="s">
        <v>161</v>
      </c>
      <c r="T8247" t="s">
        <v>161</v>
      </c>
      <c r="U8247" t="s">
        <v>161</v>
      </c>
    </row>
    <row r="8248" spans="1:21" hidden="1" x14ac:dyDescent="0.45">
      <c r="A8248" t="str">
        <f t="shared" si="139"/>
        <v>YAG5UKL8F+MLanguages and area studiesYorkshire and The Humber</v>
      </c>
      <c r="B8248" t="s">
        <v>116</v>
      </c>
      <c r="C8248" t="s">
        <v>140</v>
      </c>
      <c r="D8248">
        <v>5</v>
      </c>
      <c r="E8248" t="s">
        <v>44</v>
      </c>
      <c r="F8248" t="s">
        <v>139</v>
      </c>
      <c r="G8248" t="s">
        <v>138</v>
      </c>
      <c r="H8248" t="s">
        <v>197</v>
      </c>
      <c r="I8248" t="s">
        <v>160</v>
      </c>
      <c r="J8248">
        <v>15</v>
      </c>
      <c r="K8248">
        <v>0</v>
      </c>
      <c r="L8248">
        <v>15</v>
      </c>
      <c r="M8248">
        <v>17.2</v>
      </c>
      <c r="N8248">
        <v>6.9</v>
      </c>
      <c r="O8248">
        <v>69</v>
      </c>
      <c r="P8248">
        <v>69</v>
      </c>
      <c r="Q8248">
        <v>75.900000000000006</v>
      </c>
      <c r="R8248" t="s">
        <v>161</v>
      </c>
      <c r="S8248" t="s">
        <v>161</v>
      </c>
      <c r="T8248" t="s">
        <v>161</v>
      </c>
      <c r="U8248" t="s">
        <v>161</v>
      </c>
    </row>
    <row r="8249" spans="1:21" hidden="1" x14ac:dyDescent="0.45">
      <c r="A8249" t="str">
        <f t="shared" si="139"/>
        <v>YAG5UKL8F+MLanguages and area studiesNA</v>
      </c>
      <c r="B8249" t="s">
        <v>116</v>
      </c>
      <c r="C8249" t="s">
        <v>140</v>
      </c>
      <c r="D8249">
        <v>5</v>
      </c>
      <c r="E8249" t="s">
        <v>44</v>
      </c>
      <c r="F8249" t="s">
        <v>139</v>
      </c>
      <c r="G8249" t="s">
        <v>138</v>
      </c>
      <c r="H8249" t="s">
        <v>197</v>
      </c>
      <c r="I8249" t="s">
        <v>157</v>
      </c>
      <c r="J8249">
        <v>10</v>
      </c>
      <c r="K8249">
        <v>100</v>
      </c>
      <c r="L8249" t="s">
        <v>161</v>
      </c>
      <c r="M8249" t="s">
        <v>161</v>
      </c>
      <c r="N8249" t="s">
        <v>161</v>
      </c>
      <c r="O8249" t="s">
        <v>161</v>
      </c>
      <c r="P8249" t="s">
        <v>161</v>
      </c>
      <c r="Q8249" t="s">
        <v>161</v>
      </c>
      <c r="R8249" t="s">
        <v>157</v>
      </c>
      <c r="S8249" t="s">
        <v>157</v>
      </c>
      <c r="T8249" t="s">
        <v>157</v>
      </c>
      <c r="U8249" t="s">
        <v>157</v>
      </c>
    </row>
    <row r="8250" spans="1:21" hidden="1" x14ac:dyDescent="0.45">
      <c r="A8250" t="str">
        <f t="shared" si="139"/>
        <v>YAG3UKL7F+MLanguages and area studiesAbroad</v>
      </c>
      <c r="B8250" t="s">
        <v>116</v>
      </c>
      <c r="C8250" t="s">
        <v>141</v>
      </c>
      <c r="D8250">
        <v>3</v>
      </c>
      <c r="E8250" t="s">
        <v>44</v>
      </c>
      <c r="F8250" t="s">
        <v>145</v>
      </c>
      <c r="G8250" t="s">
        <v>138</v>
      </c>
      <c r="H8250" t="s">
        <v>197</v>
      </c>
      <c r="I8250" t="s">
        <v>146</v>
      </c>
      <c r="J8250">
        <v>40</v>
      </c>
      <c r="K8250">
        <v>0</v>
      </c>
      <c r="L8250">
        <v>40</v>
      </c>
      <c r="M8250">
        <v>83.7</v>
      </c>
      <c r="N8250">
        <v>3.1</v>
      </c>
      <c r="O8250">
        <v>10.5</v>
      </c>
      <c r="P8250">
        <v>10.5</v>
      </c>
      <c r="Q8250">
        <v>13.2</v>
      </c>
      <c r="R8250" t="s">
        <v>161</v>
      </c>
      <c r="S8250" t="s">
        <v>161</v>
      </c>
      <c r="T8250" t="s">
        <v>161</v>
      </c>
      <c r="U8250" t="s">
        <v>161</v>
      </c>
    </row>
    <row r="8251" spans="1:21" hidden="1" x14ac:dyDescent="0.45">
      <c r="A8251" t="str">
        <f t="shared" si="139"/>
        <v>YAG3UKL7F+MLanguages and area studiesEast Midlands</v>
      </c>
      <c r="B8251" t="s">
        <v>116</v>
      </c>
      <c r="C8251" t="s">
        <v>141</v>
      </c>
      <c r="D8251">
        <v>3</v>
      </c>
      <c r="E8251" t="s">
        <v>44</v>
      </c>
      <c r="F8251" t="s">
        <v>145</v>
      </c>
      <c r="G8251" t="s">
        <v>138</v>
      </c>
      <c r="H8251" t="s">
        <v>197</v>
      </c>
      <c r="I8251" t="s">
        <v>147</v>
      </c>
      <c r="J8251">
        <v>50</v>
      </c>
      <c r="K8251">
        <v>0</v>
      </c>
      <c r="L8251">
        <v>50</v>
      </c>
      <c r="M8251">
        <v>10.6</v>
      </c>
      <c r="N8251">
        <v>4.3</v>
      </c>
      <c r="O8251">
        <v>61.7</v>
      </c>
      <c r="P8251">
        <v>83</v>
      </c>
      <c r="Q8251">
        <v>85.1</v>
      </c>
      <c r="R8251">
        <v>30</v>
      </c>
      <c r="S8251">
        <v>14700</v>
      </c>
      <c r="T8251">
        <v>19300</v>
      </c>
      <c r="U8251">
        <v>27400</v>
      </c>
    </row>
    <row r="8252" spans="1:21" hidden="1" x14ac:dyDescent="0.45">
      <c r="A8252" t="str">
        <f t="shared" si="139"/>
        <v>YAG3UKL7F+MLanguages and area studiesEast of England</v>
      </c>
      <c r="B8252" t="s">
        <v>116</v>
      </c>
      <c r="C8252" t="s">
        <v>141</v>
      </c>
      <c r="D8252">
        <v>3</v>
      </c>
      <c r="E8252" t="s">
        <v>44</v>
      </c>
      <c r="F8252" t="s">
        <v>145</v>
      </c>
      <c r="G8252" t="s">
        <v>138</v>
      </c>
      <c r="H8252" t="s">
        <v>197</v>
      </c>
      <c r="I8252" t="s">
        <v>148</v>
      </c>
      <c r="J8252">
        <v>85</v>
      </c>
      <c r="K8252">
        <v>0</v>
      </c>
      <c r="L8252">
        <v>85</v>
      </c>
      <c r="M8252">
        <v>18</v>
      </c>
      <c r="N8252">
        <v>8.1</v>
      </c>
      <c r="O8252">
        <v>49.7</v>
      </c>
      <c r="P8252">
        <v>64.400000000000006</v>
      </c>
      <c r="Q8252">
        <v>73.900000000000006</v>
      </c>
      <c r="R8252">
        <v>40</v>
      </c>
      <c r="S8252">
        <v>14900</v>
      </c>
      <c r="T8252">
        <v>24100</v>
      </c>
      <c r="U8252">
        <v>33200</v>
      </c>
    </row>
    <row r="8253" spans="1:21" hidden="1" x14ac:dyDescent="0.45">
      <c r="A8253" t="str">
        <f t="shared" si="139"/>
        <v>YAG3UKL7F+MLanguages and area studiesLondon</v>
      </c>
      <c r="B8253" t="s">
        <v>116</v>
      </c>
      <c r="C8253" t="s">
        <v>141</v>
      </c>
      <c r="D8253">
        <v>3</v>
      </c>
      <c r="E8253" t="s">
        <v>44</v>
      </c>
      <c r="F8253" t="s">
        <v>145</v>
      </c>
      <c r="G8253" t="s">
        <v>138</v>
      </c>
      <c r="H8253" t="s">
        <v>197</v>
      </c>
      <c r="I8253" t="s">
        <v>149</v>
      </c>
      <c r="J8253">
        <v>370</v>
      </c>
      <c r="K8253">
        <v>0</v>
      </c>
      <c r="L8253">
        <v>370</v>
      </c>
      <c r="M8253">
        <v>13.5</v>
      </c>
      <c r="N8253">
        <v>6.5</v>
      </c>
      <c r="O8253">
        <v>62.9</v>
      </c>
      <c r="P8253">
        <v>76.099999999999994</v>
      </c>
      <c r="Q8253">
        <v>80</v>
      </c>
      <c r="R8253">
        <v>215</v>
      </c>
      <c r="S8253">
        <v>20400</v>
      </c>
      <c r="T8253">
        <v>29200</v>
      </c>
      <c r="U8253">
        <v>37200</v>
      </c>
    </row>
    <row r="8254" spans="1:21" hidden="1" x14ac:dyDescent="0.45">
      <c r="A8254" t="str">
        <f t="shared" si="139"/>
        <v>YAG3UKL7F+MLanguages and area studiesNorth East</v>
      </c>
      <c r="B8254" t="s">
        <v>116</v>
      </c>
      <c r="C8254" t="s">
        <v>141</v>
      </c>
      <c r="D8254">
        <v>3</v>
      </c>
      <c r="E8254" t="s">
        <v>44</v>
      </c>
      <c r="F8254" t="s">
        <v>145</v>
      </c>
      <c r="G8254" t="s">
        <v>138</v>
      </c>
      <c r="H8254" t="s">
        <v>197</v>
      </c>
      <c r="I8254" t="s">
        <v>150</v>
      </c>
      <c r="J8254">
        <v>30</v>
      </c>
      <c r="K8254">
        <v>0</v>
      </c>
      <c r="L8254">
        <v>30</v>
      </c>
      <c r="M8254">
        <v>13.5</v>
      </c>
      <c r="N8254">
        <v>3.4</v>
      </c>
      <c r="O8254">
        <v>59.6</v>
      </c>
      <c r="P8254">
        <v>83.2</v>
      </c>
      <c r="Q8254">
        <v>83.2</v>
      </c>
      <c r="R8254">
        <v>20</v>
      </c>
      <c r="S8254">
        <v>13500</v>
      </c>
      <c r="T8254">
        <v>21900</v>
      </c>
      <c r="U8254">
        <v>32200</v>
      </c>
    </row>
    <row r="8255" spans="1:21" hidden="1" x14ac:dyDescent="0.45">
      <c r="A8255" t="str">
        <f t="shared" si="139"/>
        <v>YAG3UKL7F+MLanguages and area studiesNorth West</v>
      </c>
      <c r="B8255" t="s">
        <v>116</v>
      </c>
      <c r="C8255" t="s">
        <v>141</v>
      </c>
      <c r="D8255">
        <v>3</v>
      </c>
      <c r="E8255" t="s">
        <v>44</v>
      </c>
      <c r="F8255" t="s">
        <v>145</v>
      </c>
      <c r="G8255" t="s">
        <v>138</v>
      </c>
      <c r="H8255" t="s">
        <v>197</v>
      </c>
      <c r="I8255" t="s">
        <v>151</v>
      </c>
      <c r="J8255">
        <v>70</v>
      </c>
      <c r="K8255">
        <v>0</v>
      </c>
      <c r="L8255">
        <v>70</v>
      </c>
      <c r="M8255">
        <v>24.4</v>
      </c>
      <c r="N8255">
        <v>2</v>
      </c>
      <c r="O8255">
        <v>51.5</v>
      </c>
      <c r="P8255">
        <v>64.400000000000006</v>
      </c>
      <c r="Q8255">
        <v>73.599999999999994</v>
      </c>
      <c r="R8255">
        <v>30</v>
      </c>
      <c r="S8255">
        <v>21500</v>
      </c>
      <c r="T8255">
        <v>25100</v>
      </c>
      <c r="U8255">
        <v>34300</v>
      </c>
    </row>
    <row r="8256" spans="1:21" hidden="1" x14ac:dyDescent="0.45">
      <c r="A8256" t="str">
        <f t="shared" si="139"/>
        <v>YAG3UKL7F+MLanguages and area studiesNorthern Ireland</v>
      </c>
      <c r="B8256" t="s">
        <v>116</v>
      </c>
      <c r="C8256" t="s">
        <v>141</v>
      </c>
      <c r="D8256">
        <v>3</v>
      </c>
      <c r="E8256" t="s">
        <v>44</v>
      </c>
      <c r="F8256" t="s">
        <v>145</v>
      </c>
      <c r="G8256" t="s">
        <v>138</v>
      </c>
      <c r="H8256" t="s">
        <v>197</v>
      </c>
      <c r="I8256" t="s">
        <v>152</v>
      </c>
      <c r="J8256">
        <v>10</v>
      </c>
      <c r="K8256">
        <v>0</v>
      </c>
      <c r="L8256">
        <v>10</v>
      </c>
      <c r="M8256">
        <v>15.4</v>
      </c>
      <c r="N8256">
        <v>0</v>
      </c>
      <c r="O8256">
        <v>38.5</v>
      </c>
      <c r="P8256">
        <v>84.6</v>
      </c>
      <c r="Q8256">
        <v>84.6</v>
      </c>
      <c r="R8256" t="s">
        <v>161</v>
      </c>
      <c r="S8256" t="s">
        <v>161</v>
      </c>
      <c r="T8256" t="s">
        <v>161</v>
      </c>
      <c r="U8256" t="s">
        <v>161</v>
      </c>
    </row>
    <row r="8257" spans="1:21" hidden="1" x14ac:dyDescent="0.45">
      <c r="A8257" t="str">
        <f t="shared" si="139"/>
        <v>YAG3UKL7F+MLanguages and area studiesScotland</v>
      </c>
      <c r="B8257" t="s">
        <v>116</v>
      </c>
      <c r="C8257" t="s">
        <v>141</v>
      </c>
      <c r="D8257">
        <v>3</v>
      </c>
      <c r="E8257" t="s">
        <v>44</v>
      </c>
      <c r="F8257" t="s">
        <v>145</v>
      </c>
      <c r="G8257" t="s">
        <v>138</v>
      </c>
      <c r="H8257" t="s">
        <v>197</v>
      </c>
      <c r="I8257" t="s">
        <v>153</v>
      </c>
      <c r="J8257">
        <v>15</v>
      </c>
      <c r="K8257">
        <v>0</v>
      </c>
      <c r="L8257">
        <v>15</v>
      </c>
      <c r="M8257">
        <v>18.2</v>
      </c>
      <c r="N8257">
        <v>6.8</v>
      </c>
      <c r="O8257">
        <v>54.5</v>
      </c>
      <c r="P8257">
        <v>75</v>
      </c>
      <c r="Q8257">
        <v>75</v>
      </c>
      <c r="R8257" t="s">
        <v>161</v>
      </c>
      <c r="S8257" t="s">
        <v>161</v>
      </c>
      <c r="T8257" t="s">
        <v>161</v>
      </c>
      <c r="U8257" t="s">
        <v>161</v>
      </c>
    </row>
    <row r="8258" spans="1:21" hidden="1" x14ac:dyDescent="0.45">
      <c r="A8258" t="str">
        <f t="shared" si="139"/>
        <v>YAG3UKL7F+MLanguages and area studiesSouth East</v>
      </c>
      <c r="B8258" t="s">
        <v>116</v>
      </c>
      <c r="C8258" t="s">
        <v>141</v>
      </c>
      <c r="D8258">
        <v>3</v>
      </c>
      <c r="E8258" t="s">
        <v>44</v>
      </c>
      <c r="F8258" t="s">
        <v>145</v>
      </c>
      <c r="G8258" t="s">
        <v>138</v>
      </c>
      <c r="H8258" t="s">
        <v>197</v>
      </c>
      <c r="I8258" t="s">
        <v>154</v>
      </c>
      <c r="J8258">
        <v>160</v>
      </c>
      <c r="K8258">
        <v>0</v>
      </c>
      <c r="L8258">
        <v>160</v>
      </c>
      <c r="M8258">
        <v>14.4</v>
      </c>
      <c r="N8258">
        <v>5.9</v>
      </c>
      <c r="O8258">
        <v>59.9</v>
      </c>
      <c r="P8258">
        <v>74.3</v>
      </c>
      <c r="Q8258">
        <v>79.7</v>
      </c>
      <c r="R8258">
        <v>90</v>
      </c>
      <c r="S8258">
        <v>14600</v>
      </c>
      <c r="T8258">
        <v>24800</v>
      </c>
      <c r="U8258">
        <v>33900</v>
      </c>
    </row>
    <row r="8259" spans="1:21" hidden="1" x14ac:dyDescent="0.45">
      <c r="A8259" t="str">
        <f t="shared" si="139"/>
        <v>YAG3UKL7F+MLanguages and area studiesSouth West</v>
      </c>
      <c r="B8259" t="s">
        <v>116</v>
      </c>
      <c r="C8259" t="s">
        <v>141</v>
      </c>
      <c r="D8259">
        <v>3</v>
      </c>
      <c r="E8259" t="s">
        <v>44</v>
      </c>
      <c r="F8259" t="s">
        <v>145</v>
      </c>
      <c r="G8259" t="s">
        <v>138</v>
      </c>
      <c r="H8259" t="s">
        <v>197</v>
      </c>
      <c r="I8259" t="s">
        <v>155</v>
      </c>
      <c r="J8259">
        <v>70</v>
      </c>
      <c r="K8259">
        <v>0</v>
      </c>
      <c r="L8259">
        <v>70</v>
      </c>
      <c r="M8259">
        <v>18.2</v>
      </c>
      <c r="N8259">
        <v>5.8</v>
      </c>
      <c r="O8259">
        <v>62.4</v>
      </c>
      <c r="P8259">
        <v>74.5</v>
      </c>
      <c r="Q8259">
        <v>76</v>
      </c>
      <c r="R8259">
        <v>40</v>
      </c>
      <c r="S8259">
        <v>12800</v>
      </c>
      <c r="T8259">
        <v>20100</v>
      </c>
      <c r="U8259">
        <v>27700</v>
      </c>
    </row>
    <row r="8260" spans="1:21" hidden="1" x14ac:dyDescent="0.45">
      <c r="A8260" t="str">
        <f t="shared" si="139"/>
        <v>YAG3UKL7F+MLanguages and area studiesUnknown</v>
      </c>
      <c r="B8260" t="s">
        <v>116</v>
      </c>
      <c r="C8260" t="s">
        <v>141</v>
      </c>
      <c r="D8260">
        <v>3</v>
      </c>
      <c r="E8260" t="s">
        <v>44</v>
      </c>
      <c r="F8260" t="s">
        <v>145</v>
      </c>
      <c r="G8260" t="s">
        <v>138</v>
      </c>
      <c r="H8260" t="s">
        <v>197</v>
      </c>
      <c r="I8260" t="s">
        <v>156</v>
      </c>
      <c r="J8260" t="s">
        <v>161</v>
      </c>
      <c r="K8260" t="s">
        <v>161</v>
      </c>
      <c r="L8260" t="s">
        <v>161</v>
      </c>
      <c r="M8260" t="s">
        <v>161</v>
      </c>
      <c r="N8260" t="s">
        <v>161</v>
      </c>
      <c r="O8260" t="s">
        <v>161</v>
      </c>
      <c r="P8260" t="s">
        <v>161</v>
      </c>
      <c r="Q8260" t="s">
        <v>161</v>
      </c>
      <c r="R8260" t="s">
        <v>157</v>
      </c>
      <c r="S8260" t="s">
        <v>157</v>
      </c>
      <c r="T8260" t="s">
        <v>157</v>
      </c>
      <c r="U8260" t="s">
        <v>157</v>
      </c>
    </row>
    <row r="8261" spans="1:21" hidden="1" x14ac:dyDescent="0.45">
      <c r="A8261" t="str">
        <f t="shared" si="139"/>
        <v>YAG3UKL7F+MLanguages and area studiesWales</v>
      </c>
      <c r="B8261" t="s">
        <v>116</v>
      </c>
      <c r="C8261" t="s">
        <v>141</v>
      </c>
      <c r="D8261">
        <v>3</v>
      </c>
      <c r="E8261" t="s">
        <v>44</v>
      </c>
      <c r="F8261" t="s">
        <v>145</v>
      </c>
      <c r="G8261" t="s">
        <v>138</v>
      </c>
      <c r="H8261" t="s">
        <v>197</v>
      </c>
      <c r="I8261" t="s">
        <v>158</v>
      </c>
      <c r="J8261">
        <v>15</v>
      </c>
      <c r="K8261">
        <v>0</v>
      </c>
      <c r="L8261">
        <v>15</v>
      </c>
      <c r="M8261">
        <v>9.6</v>
      </c>
      <c r="N8261">
        <v>3.3</v>
      </c>
      <c r="O8261">
        <v>67.8</v>
      </c>
      <c r="P8261">
        <v>87.1</v>
      </c>
      <c r="Q8261">
        <v>87.1</v>
      </c>
      <c r="R8261" t="s">
        <v>161</v>
      </c>
      <c r="S8261" t="s">
        <v>161</v>
      </c>
      <c r="T8261" t="s">
        <v>161</v>
      </c>
      <c r="U8261" t="s">
        <v>161</v>
      </c>
    </row>
    <row r="8262" spans="1:21" hidden="1" x14ac:dyDescent="0.45">
      <c r="A8262" t="str">
        <f t="shared" si="139"/>
        <v>YAG3UKL7F+MLanguages and area studiesWest Midlands</v>
      </c>
      <c r="B8262" t="s">
        <v>116</v>
      </c>
      <c r="C8262" t="s">
        <v>141</v>
      </c>
      <c r="D8262">
        <v>3</v>
      </c>
      <c r="E8262" t="s">
        <v>44</v>
      </c>
      <c r="F8262" t="s">
        <v>145</v>
      </c>
      <c r="G8262" t="s">
        <v>138</v>
      </c>
      <c r="H8262" t="s">
        <v>197</v>
      </c>
      <c r="I8262" t="s">
        <v>159</v>
      </c>
      <c r="J8262">
        <v>50</v>
      </c>
      <c r="K8262">
        <v>0</v>
      </c>
      <c r="L8262">
        <v>50</v>
      </c>
      <c r="M8262">
        <v>16.600000000000001</v>
      </c>
      <c r="N8262">
        <v>2.1</v>
      </c>
      <c r="O8262">
        <v>64.400000000000006</v>
      </c>
      <c r="P8262">
        <v>74</v>
      </c>
      <c r="Q8262">
        <v>81.3</v>
      </c>
      <c r="R8262">
        <v>30</v>
      </c>
      <c r="S8262">
        <v>19300</v>
      </c>
      <c r="T8262">
        <v>25600</v>
      </c>
      <c r="U8262">
        <v>32100</v>
      </c>
    </row>
    <row r="8263" spans="1:21" hidden="1" x14ac:dyDescent="0.45">
      <c r="A8263" t="str">
        <f t="shared" ref="A8263:A8326" si="140">"YAG"&amp;D8263 &amp;E8263 &amp;F8263 &amp; G8263 &amp;H8263 &amp;I8263</f>
        <v>YAG3UKL7F+MLanguages and area studiesYorkshire and The Humber</v>
      </c>
      <c r="B8263" t="s">
        <v>116</v>
      </c>
      <c r="C8263" t="s">
        <v>141</v>
      </c>
      <c r="D8263">
        <v>3</v>
      </c>
      <c r="E8263" t="s">
        <v>44</v>
      </c>
      <c r="F8263" t="s">
        <v>145</v>
      </c>
      <c r="G8263" t="s">
        <v>138</v>
      </c>
      <c r="H8263" t="s">
        <v>197</v>
      </c>
      <c r="I8263" t="s">
        <v>160</v>
      </c>
      <c r="J8263">
        <v>80</v>
      </c>
      <c r="K8263">
        <v>0</v>
      </c>
      <c r="L8263">
        <v>80</v>
      </c>
      <c r="M8263">
        <v>14</v>
      </c>
      <c r="N8263">
        <v>6</v>
      </c>
      <c r="O8263">
        <v>52.7</v>
      </c>
      <c r="P8263">
        <v>71.3</v>
      </c>
      <c r="Q8263">
        <v>80</v>
      </c>
      <c r="R8263">
        <v>35</v>
      </c>
      <c r="S8263">
        <v>14600</v>
      </c>
      <c r="T8263">
        <v>22600</v>
      </c>
      <c r="U8263">
        <v>28800</v>
      </c>
    </row>
    <row r="8264" spans="1:21" hidden="1" x14ac:dyDescent="0.45">
      <c r="A8264" t="str">
        <f t="shared" si="140"/>
        <v>YAG3UKL7F+MLanguages and area studiesNA</v>
      </c>
      <c r="B8264" t="s">
        <v>116</v>
      </c>
      <c r="C8264" t="s">
        <v>141</v>
      </c>
      <c r="D8264">
        <v>3</v>
      </c>
      <c r="E8264" t="s">
        <v>44</v>
      </c>
      <c r="F8264" t="s">
        <v>145</v>
      </c>
      <c r="G8264" t="s">
        <v>138</v>
      </c>
      <c r="H8264" t="s">
        <v>197</v>
      </c>
      <c r="I8264" t="s">
        <v>157</v>
      </c>
      <c r="J8264">
        <v>50</v>
      </c>
      <c r="K8264">
        <v>86.9</v>
      </c>
      <c r="L8264">
        <v>10</v>
      </c>
      <c r="M8264">
        <v>0</v>
      </c>
      <c r="N8264">
        <v>0</v>
      </c>
      <c r="O8264">
        <v>0</v>
      </c>
      <c r="P8264">
        <v>0</v>
      </c>
      <c r="Q8264">
        <v>100</v>
      </c>
      <c r="R8264" t="s">
        <v>157</v>
      </c>
      <c r="S8264" t="s">
        <v>157</v>
      </c>
      <c r="T8264" t="s">
        <v>157</v>
      </c>
      <c r="U8264" t="s">
        <v>157</v>
      </c>
    </row>
    <row r="8265" spans="1:21" hidden="1" x14ac:dyDescent="0.45">
      <c r="A8265" t="str">
        <f t="shared" si="140"/>
        <v>YAG3UKL8F+MLanguages and area studiesAbroad</v>
      </c>
      <c r="B8265" t="s">
        <v>116</v>
      </c>
      <c r="C8265" t="s">
        <v>141</v>
      </c>
      <c r="D8265">
        <v>3</v>
      </c>
      <c r="E8265" t="s">
        <v>44</v>
      </c>
      <c r="F8265" t="s">
        <v>139</v>
      </c>
      <c r="G8265" t="s">
        <v>138</v>
      </c>
      <c r="H8265" t="s">
        <v>197</v>
      </c>
      <c r="I8265" t="s">
        <v>146</v>
      </c>
      <c r="J8265">
        <v>15</v>
      </c>
      <c r="K8265">
        <v>0</v>
      </c>
      <c r="L8265">
        <v>15</v>
      </c>
      <c r="M8265">
        <v>60.9</v>
      </c>
      <c r="N8265">
        <v>0</v>
      </c>
      <c r="O8265">
        <v>39.1</v>
      </c>
      <c r="P8265">
        <v>39.1</v>
      </c>
      <c r="Q8265">
        <v>39.1</v>
      </c>
      <c r="R8265" t="s">
        <v>161</v>
      </c>
      <c r="S8265" t="s">
        <v>161</v>
      </c>
      <c r="T8265" t="s">
        <v>161</v>
      </c>
      <c r="U8265" t="s">
        <v>161</v>
      </c>
    </row>
    <row r="8266" spans="1:21" hidden="1" x14ac:dyDescent="0.45">
      <c r="A8266" t="str">
        <f t="shared" si="140"/>
        <v>YAG3UKL8F+MLanguages and area studiesEast Midlands</v>
      </c>
      <c r="B8266" t="s">
        <v>116</v>
      </c>
      <c r="C8266" t="s">
        <v>141</v>
      </c>
      <c r="D8266">
        <v>3</v>
      </c>
      <c r="E8266" t="s">
        <v>44</v>
      </c>
      <c r="F8266" t="s">
        <v>139</v>
      </c>
      <c r="G8266" t="s">
        <v>138</v>
      </c>
      <c r="H8266" t="s">
        <v>197</v>
      </c>
      <c r="I8266" t="s">
        <v>147</v>
      </c>
      <c r="J8266">
        <v>10</v>
      </c>
      <c r="K8266">
        <v>0</v>
      </c>
      <c r="L8266">
        <v>10</v>
      </c>
      <c r="M8266">
        <v>23.5</v>
      </c>
      <c r="N8266">
        <v>0</v>
      </c>
      <c r="O8266">
        <v>58.8</v>
      </c>
      <c r="P8266">
        <v>76.5</v>
      </c>
      <c r="Q8266">
        <v>76.5</v>
      </c>
      <c r="R8266" t="s">
        <v>161</v>
      </c>
      <c r="S8266" t="s">
        <v>161</v>
      </c>
      <c r="T8266" t="s">
        <v>161</v>
      </c>
      <c r="U8266" t="s">
        <v>161</v>
      </c>
    </row>
    <row r="8267" spans="1:21" hidden="1" x14ac:dyDescent="0.45">
      <c r="A8267" t="str">
        <f t="shared" si="140"/>
        <v>YAG3UKL8F+MLanguages and area studiesEast of England</v>
      </c>
      <c r="B8267" t="s">
        <v>116</v>
      </c>
      <c r="C8267" t="s">
        <v>141</v>
      </c>
      <c r="D8267">
        <v>3</v>
      </c>
      <c r="E8267" t="s">
        <v>44</v>
      </c>
      <c r="F8267" t="s">
        <v>139</v>
      </c>
      <c r="G8267" t="s">
        <v>138</v>
      </c>
      <c r="H8267" t="s">
        <v>197</v>
      </c>
      <c r="I8267" t="s">
        <v>148</v>
      </c>
      <c r="J8267">
        <v>20</v>
      </c>
      <c r="K8267">
        <v>0</v>
      </c>
      <c r="L8267">
        <v>20</v>
      </c>
      <c r="M8267">
        <v>30.3</v>
      </c>
      <c r="N8267">
        <v>0</v>
      </c>
      <c r="O8267">
        <v>54.5</v>
      </c>
      <c r="P8267">
        <v>69.7</v>
      </c>
      <c r="Q8267">
        <v>69.7</v>
      </c>
      <c r="R8267" t="s">
        <v>161</v>
      </c>
      <c r="S8267" t="s">
        <v>161</v>
      </c>
      <c r="T8267" t="s">
        <v>161</v>
      </c>
      <c r="U8267" t="s">
        <v>161</v>
      </c>
    </row>
    <row r="8268" spans="1:21" hidden="1" x14ac:dyDescent="0.45">
      <c r="A8268" t="str">
        <f t="shared" si="140"/>
        <v>YAG3UKL8F+MLanguages and area studiesLondon</v>
      </c>
      <c r="B8268" t="s">
        <v>116</v>
      </c>
      <c r="C8268" t="s">
        <v>141</v>
      </c>
      <c r="D8268">
        <v>3</v>
      </c>
      <c r="E8268" t="s">
        <v>44</v>
      </c>
      <c r="F8268" t="s">
        <v>139</v>
      </c>
      <c r="G8268" t="s">
        <v>138</v>
      </c>
      <c r="H8268" t="s">
        <v>197</v>
      </c>
      <c r="I8268" t="s">
        <v>149</v>
      </c>
      <c r="J8268">
        <v>45</v>
      </c>
      <c r="K8268">
        <v>0</v>
      </c>
      <c r="L8268">
        <v>45</v>
      </c>
      <c r="M8268">
        <v>26.1</v>
      </c>
      <c r="N8268">
        <v>10.3</v>
      </c>
      <c r="O8268">
        <v>63.6</v>
      </c>
      <c r="P8268">
        <v>63.6</v>
      </c>
      <c r="Q8268">
        <v>63.6</v>
      </c>
      <c r="R8268">
        <v>25</v>
      </c>
      <c r="S8268">
        <v>23700</v>
      </c>
      <c r="T8268">
        <v>30700</v>
      </c>
      <c r="U8268">
        <v>40200</v>
      </c>
    </row>
    <row r="8269" spans="1:21" hidden="1" x14ac:dyDescent="0.45">
      <c r="A8269" t="str">
        <f t="shared" si="140"/>
        <v>YAG3UKL8F+MLanguages and area studiesNorth East</v>
      </c>
      <c r="B8269" t="s">
        <v>116</v>
      </c>
      <c r="C8269" t="s">
        <v>141</v>
      </c>
      <c r="D8269">
        <v>3</v>
      </c>
      <c r="E8269" t="s">
        <v>44</v>
      </c>
      <c r="F8269" t="s">
        <v>139</v>
      </c>
      <c r="G8269" t="s">
        <v>138</v>
      </c>
      <c r="H8269" t="s">
        <v>197</v>
      </c>
      <c r="I8269" t="s">
        <v>150</v>
      </c>
      <c r="J8269">
        <v>5</v>
      </c>
      <c r="K8269">
        <v>0</v>
      </c>
      <c r="L8269">
        <v>5</v>
      </c>
      <c r="M8269">
        <v>25</v>
      </c>
      <c r="N8269">
        <v>25</v>
      </c>
      <c r="O8269">
        <v>50</v>
      </c>
      <c r="P8269">
        <v>50</v>
      </c>
      <c r="Q8269">
        <v>50</v>
      </c>
      <c r="R8269" t="s">
        <v>161</v>
      </c>
      <c r="S8269" t="s">
        <v>161</v>
      </c>
      <c r="T8269" t="s">
        <v>161</v>
      </c>
      <c r="U8269" t="s">
        <v>161</v>
      </c>
    </row>
    <row r="8270" spans="1:21" hidden="1" x14ac:dyDescent="0.45">
      <c r="A8270" t="str">
        <f t="shared" si="140"/>
        <v>YAG3UKL8F+MLanguages and area studiesNorth West</v>
      </c>
      <c r="B8270" t="s">
        <v>116</v>
      </c>
      <c r="C8270" t="s">
        <v>141</v>
      </c>
      <c r="D8270">
        <v>3</v>
      </c>
      <c r="E8270" t="s">
        <v>44</v>
      </c>
      <c r="F8270" t="s">
        <v>139</v>
      </c>
      <c r="G8270" t="s">
        <v>138</v>
      </c>
      <c r="H8270" t="s">
        <v>197</v>
      </c>
      <c r="I8270" t="s">
        <v>151</v>
      </c>
      <c r="J8270">
        <v>15</v>
      </c>
      <c r="K8270">
        <v>0</v>
      </c>
      <c r="L8270">
        <v>15</v>
      </c>
      <c r="M8270">
        <v>26.1</v>
      </c>
      <c r="N8270">
        <v>17.399999999999999</v>
      </c>
      <c r="O8270">
        <v>39.1</v>
      </c>
      <c r="P8270">
        <v>56.5</v>
      </c>
      <c r="Q8270">
        <v>56.5</v>
      </c>
      <c r="R8270" t="s">
        <v>161</v>
      </c>
      <c r="S8270" t="s">
        <v>161</v>
      </c>
      <c r="T8270" t="s">
        <v>161</v>
      </c>
      <c r="U8270" t="s">
        <v>161</v>
      </c>
    </row>
    <row r="8271" spans="1:21" hidden="1" x14ac:dyDescent="0.45">
      <c r="A8271" t="str">
        <f t="shared" si="140"/>
        <v>YAG3UKL8F+MLanguages and area studiesNorthern Ireland</v>
      </c>
      <c r="B8271" t="s">
        <v>116</v>
      </c>
      <c r="C8271" t="s">
        <v>141</v>
      </c>
      <c r="D8271">
        <v>3</v>
      </c>
      <c r="E8271" t="s">
        <v>44</v>
      </c>
      <c r="F8271" t="s">
        <v>139</v>
      </c>
      <c r="G8271" t="s">
        <v>138</v>
      </c>
      <c r="H8271" t="s">
        <v>197</v>
      </c>
      <c r="I8271" t="s">
        <v>152</v>
      </c>
      <c r="J8271" t="s">
        <v>161</v>
      </c>
      <c r="K8271" t="s">
        <v>161</v>
      </c>
      <c r="L8271" t="s">
        <v>161</v>
      </c>
      <c r="M8271" t="s">
        <v>161</v>
      </c>
      <c r="N8271" t="s">
        <v>161</v>
      </c>
      <c r="O8271" t="s">
        <v>161</v>
      </c>
      <c r="P8271" t="s">
        <v>161</v>
      </c>
      <c r="Q8271" t="s">
        <v>161</v>
      </c>
      <c r="R8271" t="s">
        <v>161</v>
      </c>
      <c r="S8271" t="s">
        <v>161</v>
      </c>
      <c r="T8271" t="s">
        <v>161</v>
      </c>
      <c r="U8271" t="s">
        <v>161</v>
      </c>
    </row>
    <row r="8272" spans="1:21" hidden="1" x14ac:dyDescent="0.45">
      <c r="A8272" t="str">
        <f t="shared" si="140"/>
        <v>YAG3UKL8F+MLanguages and area studiesScotland</v>
      </c>
      <c r="B8272" t="s">
        <v>116</v>
      </c>
      <c r="C8272" t="s">
        <v>141</v>
      </c>
      <c r="D8272">
        <v>3</v>
      </c>
      <c r="E8272" t="s">
        <v>44</v>
      </c>
      <c r="F8272" t="s">
        <v>139</v>
      </c>
      <c r="G8272" t="s">
        <v>138</v>
      </c>
      <c r="H8272" t="s">
        <v>197</v>
      </c>
      <c r="I8272" t="s">
        <v>153</v>
      </c>
      <c r="J8272">
        <v>5</v>
      </c>
      <c r="K8272">
        <v>0</v>
      </c>
      <c r="L8272">
        <v>5</v>
      </c>
      <c r="M8272">
        <v>20</v>
      </c>
      <c r="N8272">
        <v>0</v>
      </c>
      <c r="O8272">
        <v>80</v>
      </c>
      <c r="P8272">
        <v>80</v>
      </c>
      <c r="Q8272">
        <v>80</v>
      </c>
      <c r="R8272" t="s">
        <v>161</v>
      </c>
      <c r="S8272" t="s">
        <v>161</v>
      </c>
      <c r="T8272" t="s">
        <v>161</v>
      </c>
      <c r="U8272" t="s">
        <v>161</v>
      </c>
    </row>
    <row r="8273" spans="1:21" hidden="1" x14ac:dyDescent="0.45">
      <c r="A8273" t="str">
        <f t="shared" si="140"/>
        <v>YAG3UKL8F+MLanguages and area studiesSouth East</v>
      </c>
      <c r="B8273" t="s">
        <v>116</v>
      </c>
      <c r="C8273" t="s">
        <v>141</v>
      </c>
      <c r="D8273">
        <v>3</v>
      </c>
      <c r="E8273" t="s">
        <v>44</v>
      </c>
      <c r="F8273" t="s">
        <v>139</v>
      </c>
      <c r="G8273" t="s">
        <v>138</v>
      </c>
      <c r="H8273" t="s">
        <v>197</v>
      </c>
      <c r="I8273" t="s">
        <v>154</v>
      </c>
      <c r="J8273">
        <v>40</v>
      </c>
      <c r="K8273">
        <v>0</v>
      </c>
      <c r="L8273">
        <v>40</v>
      </c>
      <c r="M8273">
        <v>13.6</v>
      </c>
      <c r="N8273">
        <v>2.7</v>
      </c>
      <c r="O8273">
        <v>75.599999999999994</v>
      </c>
      <c r="P8273">
        <v>83.7</v>
      </c>
      <c r="Q8273">
        <v>83.7</v>
      </c>
      <c r="R8273">
        <v>25</v>
      </c>
      <c r="S8273">
        <v>21500</v>
      </c>
      <c r="T8273">
        <v>29200</v>
      </c>
      <c r="U8273">
        <v>36500</v>
      </c>
    </row>
    <row r="8274" spans="1:21" hidden="1" x14ac:dyDescent="0.45">
      <c r="A8274" t="str">
        <f t="shared" si="140"/>
        <v>YAG3UKL8F+MLanguages and area studiesSouth West</v>
      </c>
      <c r="B8274" t="s">
        <v>116</v>
      </c>
      <c r="C8274" t="s">
        <v>141</v>
      </c>
      <c r="D8274">
        <v>3</v>
      </c>
      <c r="E8274" t="s">
        <v>44</v>
      </c>
      <c r="F8274" t="s">
        <v>139</v>
      </c>
      <c r="G8274" t="s">
        <v>138</v>
      </c>
      <c r="H8274" t="s">
        <v>197</v>
      </c>
      <c r="I8274" t="s">
        <v>155</v>
      </c>
      <c r="J8274">
        <v>15</v>
      </c>
      <c r="K8274">
        <v>0</v>
      </c>
      <c r="L8274">
        <v>15</v>
      </c>
      <c r="M8274">
        <v>16.399999999999999</v>
      </c>
      <c r="N8274">
        <v>16.399999999999999</v>
      </c>
      <c r="O8274">
        <v>67.2</v>
      </c>
      <c r="P8274">
        <v>67.2</v>
      </c>
      <c r="Q8274">
        <v>67.2</v>
      </c>
      <c r="R8274" t="s">
        <v>161</v>
      </c>
      <c r="S8274" t="s">
        <v>161</v>
      </c>
      <c r="T8274" t="s">
        <v>161</v>
      </c>
      <c r="U8274" t="s">
        <v>161</v>
      </c>
    </row>
    <row r="8275" spans="1:21" hidden="1" x14ac:dyDescent="0.45">
      <c r="A8275" t="str">
        <f t="shared" si="140"/>
        <v>YAG3UKL8F+MLanguages and area studiesWales</v>
      </c>
      <c r="B8275" t="s">
        <v>116</v>
      </c>
      <c r="C8275" t="s">
        <v>141</v>
      </c>
      <c r="D8275">
        <v>3</v>
      </c>
      <c r="E8275" t="s">
        <v>44</v>
      </c>
      <c r="F8275" t="s">
        <v>139</v>
      </c>
      <c r="G8275" t="s">
        <v>138</v>
      </c>
      <c r="H8275" t="s">
        <v>197</v>
      </c>
      <c r="I8275" t="s">
        <v>158</v>
      </c>
      <c r="J8275">
        <v>5</v>
      </c>
      <c r="K8275">
        <v>0</v>
      </c>
      <c r="L8275">
        <v>5</v>
      </c>
      <c r="M8275">
        <v>0</v>
      </c>
      <c r="N8275">
        <v>0</v>
      </c>
      <c r="O8275">
        <v>100</v>
      </c>
      <c r="P8275">
        <v>100</v>
      </c>
      <c r="Q8275">
        <v>100</v>
      </c>
      <c r="R8275" t="s">
        <v>161</v>
      </c>
      <c r="S8275" t="s">
        <v>161</v>
      </c>
      <c r="T8275" t="s">
        <v>161</v>
      </c>
      <c r="U8275" t="s">
        <v>161</v>
      </c>
    </row>
    <row r="8276" spans="1:21" hidden="1" x14ac:dyDescent="0.45">
      <c r="A8276" t="str">
        <f t="shared" si="140"/>
        <v>YAG3UKL8F+MLanguages and area studiesWest Midlands</v>
      </c>
      <c r="B8276" t="s">
        <v>116</v>
      </c>
      <c r="C8276" t="s">
        <v>141</v>
      </c>
      <c r="D8276">
        <v>3</v>
      </c>
      <c r="E8276" t="s">
        <v>44</v>
      </c>
      <c r="F8276" t="s">
        <v>139</v>
      </c>
      <c r="G8276" t="s">
        <v>138</v>
      </c>
      <c r="H8276" t="s">
        <v>197</v>
      </c>
      <c r="I8276" t="s">
        <v>159</v>
      </c>
      <c r="J8276">
        <v>10</v>
      </c>
      <c r="K8276">
        <v>0</v>
      </c>
      <c r="L8276">
        <v>10</v>
      </c>
      <c r="M8276">
        <v>0</v>
      </c>
      <c r="N8276">
        <v>28.6</v>
      </c>
      <c r="O8276">
        <v>71.400000000000006</v>
      </c>
      <c r="P8276">
        <v>71.400000000000006</v>
      </c>
      <c r="Q8276">
        <v>71.400000000000006</v>
      </c>
      <c r="R8276" t="s">
        <v>161</v>
      </c>
      <c r="S8276" t="s">
        <v>161</v>
      </c>
      <c r="T8276" t="s">
        <v>161</v>
      </c>
      <c r="U8276" t="s">
        <v>161</v>
      </c>
    </row>
    <row r="8277" spans="1:21" hidden="1" x14ac:dyDescent="0.45">
      <c r="A8277" t="str">
        <f t="shared" si="140"/>
        <v>YAG3UKL8F+MLanguages and area studiesYorkshire and The Humber</v>
      </c>
      <c r="B8277" t="s">
        <v>116</v>
      </c>
      <c r="C8277" t="s">
        <v>141</v>
      </c>
      <c r="D8277">
        <v>3</v>
      </c>
      <c r="E8277" t="s">
        <v>44</v>
      </c>
      <c r="F8277" t="s">
        <v>139</v>
      </c>
      <c r="G8277" t="s">
        <v>138</v>
      </c>
      <c r="H8277" t="s">
        <v>197</v>
      </c>
      <c r="I8277" t="s">
        <v>160</v>
      </c>
      <c r="J8277">
        <v>10</v>
      </c>
      <c r="K8277">
        <v>0</v>
      </c>
      <c r="L8277">
        <v>10</v>
      </c>
      <c r="M8277">
        <v>10.3</v>
      </c>
      <c r="N8277">
        <v>0</v>
      </c>
      <c r="O8277">
        <v>84.5</v>
      </c>
      <c r="P8277">
        <v>89.7</v>
      </c>
      <c r="Q8277">
        <v>89.7</v>
      </c>
      <c r="R8277" t="s">
        <v>161</v>
      </c>
      <c r="S8277" t="s">
        <v>161</v>
      </c>
      <c r="T8277" t="s">
        <v>161</v>
      </c>
      <c r="U8277" t="s">
        <v>161</v>
      </c>
    </row>
    <row r="8278" spans="1:21" hidden="1" x14ac:dyDescent="0.45">
      <c r="A8278" t="str">
        <f t="shared" si="140"/>
        <v>YAG3UKL8F+MLanguages and area studiesNA</v>
      </c>
      <c r="B8278" t="s">
        <v>116</v>
      </c>
      <c r="C8278" t="s">
        <v>141</v>
      </c>
      <c r="D8278">
        <v>3</v>
      </c>
      <c r="E8278" t="s">
        <v>44</v>
      </c>
      <c r="F8278" t="s">
        <v>139</v>
      </c>
      <c r="G8278" t="s">
        <v>138</v>
      </c>
      <c r="H8278" t="s">
        <v>197</v>
      </c>
      <c r="I8278" t="s">
        <v>157</v>
      </c>
      <c r="J8278">
        <v>15</v>
      </c>
      <c r="K8278">
        <v>100</v>
      </c>
      <c r="L8278" t="s">
        <v>161</v>
      </c>
      <c r="M8278" t="s">
        <v>161</v>
      </c>
      <c r="N8278" t="s">
        <v>161</v>
      </c>
      <c r="O8278" t="s">
        <v>161</v>
      </c>
      <c r="P8278" t="s">
        <v>161</v>
      </c>
      <c r="Q8278" t="s">
        <v>161</v>
      </c>
      <c r="R8278" t="s">
        <v>157</v>
      </c>
      <c r="S8278" t="s">
        <v>157</v>
      </c>
      <c r="T8278" t="s">
        <v>157</v>
      </c>
      <c r="U8278" t="s">
        <v>157</v>
      </c>
    </row>
    <row r="8279" spans="1:21" hidden="1" x14ac:dyDescent="0.45">
      <c r="A8279" t="str">
        <f t="shared" si="140"/>
        <v>YAG1UKL7F+MLanguages and area studiesAbroad</v>
      </c>
      <c r="B8279" t="s">
        <v>116</v>
      </c>
      <c r="C8279" t="s">
        <v>49</v>
      </c>
      <c r="D8279">
        <v>1</v>
      </c>
      <c r="E8279" t="s">
        <v>44</v>
      </c>
      <c r="F8279" t="s">
        <v>145</v>
      </c>
      <c r="G8279" t="s">
        <v>138</v>
      </c>
      <c r="H8279" t="s">
        <v>197</v>
      </c>
      <c r="I8279" t="s">
        <v>146</v>
      </c>
      <c r="J8279">
        <v>35</v>
      </c>
      <c r="K8279">
        <v>0</v>
      </c>
      <c r="L8279">
        <v>35</v>
      </c>
      <c r="M8279">
        <v>65.2</v>
      </c>
      <c r="N8279">
        <v>16.7</v>
      </c>
      <c r="O8279">
        <v>15.2</v>
      </c>
      <c r="P8279">
        <v>15.2</v>
      </c>
      <c r="Q8279">
        <v>18.2</v>
      </c>
      <c r="R8279" t="s">
        <v>161</v>
      </c>
      <c r="S8279" t="s">
        <v>161</v>
      </c>
      <c r="T8279" t="s">
        <v>161</v>
      </c>
      <c r="U8279" t="s">
        <v>161</v>
      </c>
    </row>
    <row r="8280" spans="1:21" hidden="1" x14ac:dyDescent="0.45">
      <c r="A8280" t="str">
        <f t="shared" si="140"/>
        <v>YAG1UKL7F+MLanguages and area studiesEast Midlands</v>
      </c>
      <c r="B8280" t="s">
        <v>116</v>
      </c>
      <c r="C8280" t="s">
        <v>49</v>
      </c>
      <c r="D8280">
        <v>1</v>
      </c>
      <c r="E8280" t="s">
        <v>44</v>
      </c>
      <c r="F8280" t="s">
        <v>145</v>
      </c>
      <c r="G8280" t="s">
        <v>138</v>
      </c>
      <c r="H8280" t="s">
        <v>197</v>
      </c>
      <c r="I8280" t="s">
        <v>147</v>
      </c>
      <c r="J8280">
        <v>35</v>
      </c>
      <c r="K8280">
        <v>0</v>
      </c>
      <c r="L8280">
        <v>35</v>
      </c>
      <c r="M8280">
        <v>3.3</v>
      </c>
      <c r="N8280">
        <v>9.8000000000000007</v>
      </c>
      <c r="O8280">
        <v>54.9</v>
      </c>
      <c r="P8280">
        <v>81</v>
      </c>
      <c r="Q8280">
        <v>87</v>
      </c>
      <c r="R8280">
        <v>20</v>
      </c>
      <c r="S8280">
        <v>13100</v>
      </c>
      <c r="T8280">
        <v>19300</v>
      </c>
      <c r="U8280">
        <v>22300</v>
      </c>
    </row>
    <row r="8281" spans="1:21" hidden="1" x14ac:dyDescent="0.45">
      <c r="A8281" t="str">
        <f t="shared" si="140"/>
        <v>YAG1UKL7F+MLanguages and area studiesEast of England</v>
      </c>
      <c r="B8281" t="s">
        <v>116</v>
      </c>
      <c r="C8281" t="s">
        <v>49</v>
      </c>
      <c r="D8281">
        <v>1</v>
      </c>
      <c r="E8281" t="s">
        <v>44</v>
      </c>
      <c r="F8281" t="s">
        <v>145</v>
      </c>
      <c r="G8281" t="s">
        <v>138</v>
      </c>
      <c r="H8281" t="s">
        <v>197</v>
      </c>
      <c r="I8281" t="s">
        <v>148</v>
      </c>
      <c r="J8281">
        <v>85</v>
      </c>
      <c r="K8281">
        <v>0</v>
      </c>
      <c r="L8281">
        <v>85</v>
      </c>
      <c r="M8281">
        <v>14.8</v>
      </c>
      <c r="N8281">
        <v>4.3</v>
      </c>
      <c r="O8281">
        <v>61.4</v>
      </c>
      <c r="P8281">
        <v>76.599999999999994</v>
      </c>
      <c r="Q8281">
        <v>80.900000000000006</v>
      </c>
      <c r="R8281">
        <v>50</v>
      </c>
      <c r="S8281">
        <v>15700</v>
      </c>
      <c r="T8281">
        <v>21500</v>
      </c>
      <c r="U8281">
        <v>26300</v>
      </c>
    </row>
    <row r="8282" spans="1:21" hidden="1" x14ac:dyDescent="0.45">
      <c r="A8282" t="str">
        <f t="shared" si="140"/>
        <v>YAG1UKL7F+MLanguages and area studiesLondon</v>
      </c>
      <c r="B8282" t="s">
        <v>116</v>
      </c>
      <c r="C8282" t="s">
        <v>49</v>
      </c>
      <c r="D8282">
        <v>1</v>
      </c>
      <c r="E8282" t="s">
        <v>44</v>
      </c>
      <c r="F8282" t="s">
        <v>145</v>
      </c>
      <c r="G8282" t="s">
        <v>138</v>
      </c>
      <c r="H8282" t="s">
        <v>197</v>
      </c>
      <c r="I8282" t="s">
        <v>149</v>
      </c>
      <c r="J8282">
        <v>285</v>
      </c>
      <c r="K8282">
        <v>0</v>
      </c>
      <c r="L8282">
        <v>285</v>
      </c>
      <c r="M8282">
        <v>12.5</v>
      </c>
      <c r="N8282">
        <v>8.1</v>
      </c>
      <c r="O8282">
        <v>62.2</v>
      </c>
      <c r="P8282">
        <v>73</v>
      </c>
      <c r="Q8282">
        <v>79.5</v>
      </c>
      <c r="R8282">
        <v>155</v>
      </c>
      <c r="S8282">
        <v>19300</v>
      </c>
      <c r="T8282">
        <v>25200</v>
      </c>
      <c r="U8282">
        <v>32800</v>
      </c>
    </row>
    <row r="8283" spans="1:21" hidden="1" x14ac:dyDescent="0.45">
      <c r="A8283" t="str">
        <f t="shared" si="140"/>
        <v>YAG1UKL7F+MLanguages and area studiesNorth East</v>
      </c>
      <c r="B8283" t="s">
        <v>116</v>
      </c>
      <c r="C8283" t="s">
        <v>49</v>
      </c>
      <c r="D8283">
        <v>1</v>
      </c>
      <c r="E8283" t="s">
        <v>44</v>
      </c>
      <c r="F8283" t="s">
        <v>145</v>
      </c>
      <c r="G8283" t="s">
        <v>138</v>
      </c>
      <c r="H8283" t="s">
        <v>197</v>
      </c>
      <c r="I8283" t="s">
        <v>150</v>
      </c>
      <c r="J8283">
        <v>25</v>
      </c>
      <c r="K8283">
        <v>0</v>
      </c>
      <c r="L8283">
        <v>25</v>
      </c>
      <c r="M8283">
        <v>14.9</v>
      </c>
      <c r="N8283">
        <v>5.7</v>
      </c>
      <c r="O8283">
        <v>66.7</v>
      </c>
      <c r="P8283">
        <v>79.400000000000006</v>
      </c>
      <c r="Q8283">
        <v>79.400000000000006</v>
      </c>
      <c r="R8283">
        <v>15</v>
      </c>
      <c r="S8283">
        <v>7700</v>
      </c>
      <c r="T8283">
        <v>18200</v>
      </c>
      <c r="U8283">
        <v>25600</v>
      </c>
    </row>
    <row r="8284" spans="1:21" hidden="1" x14ac:dyDescent="0.45">
      <c r="A8284" t="str">
        <f t="shared" si="140"/>
        <v>YAG1UKL7F+MLanguages and area studiesNorth West</v>
      </c>
      <c r="B8284" t="s">
        <v>116</v>
      </c>
      <c r="C8284" t="s">
        <v>49</v>
      </c>
      <c r="D8284">
        <v>1</v>
      </c>
      <c r="E8284" t="s">
        <v>44</v>
      </c>
      <c r="F8284" t="s">
        <v>145</v>
      </c>
      <c r="G8284" t="s">
        <v>138</v>
      </c>
      <c r="H8284" t="s">
        <v>197</v>
      </c>
      <c r="I8284" t="s">
        <v>151</v>
      </c>
      <c r="J8284">
        <v>90</v>
      </c>
      <c r="K8284">
        <v>0</v>
      </c>
      <c r="L8284">
        <v>90</v>
      </c>
      <c r="M8284">
        <v>15.6</v>
      </c>
      <c r="N8284">
        <v>8.6</v>
      </c>
      <c r="O8284">
        <v>63.1</v>
      </c>
      <c r="P8284">
        <v>72.099999999999994</v>
      </c>
      <c r="Q8284">
        <v>75.8</v>
      </c>
      <c r="R8284">
        <v>55</v>
      </c>
      <c r="S8284">
        <v>10500</v>
      </c>
      <c r="T8284">
        <v>17900</v>
      </c>
      <c r="U8284">
        <v>24100</v>
      </c>
    </row>
    <row r="8285" spans="1:21" hidden="1" x14ac:dyDescent="0.45">
      <c r="A8285" t="str">
        <f t="shared" si="140"/>
        <v>YAG1UKL7F+MLanguages and area studiesNorthern Ireland</v>
      </c>
      <c r="B8285" t="s">
        <v>116</v>
      </c>
      <c r="C8285" t="s">
        <v>49</v>
      </c>
      <c r="D8285">
        <v>1</v>
      </c>
      <c r="E8285" t="s">
        <v>44</v>
      </c>
      <c r="F8285" t="s">
        <v>145</v>
      </c>
      <c r="G8285" t="s">
        <v>138</v>
      </c>
      <c r="H8285" t="s">
        <v>197</v>
      </c>
      <c r="I8285" t="s">
        <v>152</v>
      </c>
      <c r="J8285">
        <v>10</v>
      </c>
      <c r="K8285">
        <v>0</v>
      </c>
      <c r="L8285">
        <v>10</v>
      </c>
      <c r="M8285">
        <v>0</v>
      </c>
      <c r="N8285">
        <v>0</v>
      </c>
      <c r="O8285">
        <v>50</v>
      </c>
      <c r="P8285">
        <v>100</v>
      </c>
      <c r="Q8285">
        <v>100</v>
      </c>
      <c r="R8285" t="s">
        <v>161</v>
      </c>
      <c r="S8285" t="s">
        <v>161</v>
      </c>
      <c r="T8285" t="s">
        <v>161</v>
      </c>
      <c r="U8285" t="s">
        <v>161</v>
      </c>
    </row>
    <row r="8286" spans="1:21" hidden="1" x14ac:dyDescent="0.45">
      <c r="A8286" t="str">
        <f t="shared" si="140"/>
        <v>YAG1UKL7F+MLanguages and area studiesScotland</v>
      </c>
      <c r="B8286" t="s">
        <v>116</v>
      </c>
      <c r="C8286" t="s">
        <v>49</v>
      </c>
      <c r="D8286">
        <v>1</v>
      </c>
      <c r="E8286" t="s">
        <v>44</v>
      </c>
      <c r="F8286" t="s">
        <v>145</v>
      </c>
      <c r="G8286" t="s">
        <v>138</v>
      </c>
      <c r="H8286" t="s">
        <v>197</v>
      </c>
      <c r="I8286" t="s">
        <v>153</v>
      </c>
      <c r="J8286">
        <v>15</v>
      </c>
      <c r="K8286">
        <v>0</v>
      </c>
      <c r="L8286">
        <v>15</v>
      </c>
      <c r="M8286">
        <v>36.4</v>
      </c>
      <c r="N8286">
        <v>18.2</v>
      </c>
      <c r="O8286">
        <v>9.1</v>
      </c>
      <c r="P8286">
        <v>18.2</v>
      </c>
      <c r="Q8286">
        <v>45.5</v>
      </c>
      <c r="R8286" t="s">
        <v>161</v>
      </c>
      <c r="S8286" t="s">
        <v>161</v>
      </c>
      <c r="T8286" t="s">
        <v>161</v>
      </c>
      <c r="U8286" t="s">
        <v>161</v>
      </c>
    </row>
    <row r="8287" spans="1:21" hidden="1" x14ac:dyDescent="0.45">
      <c r="A8287" t="str">
        <f t="shared" si="140"/>
        <v>YAG1UKL7F+MLanguages and area studiesSouth East</v>
      </c>
      <c r="B8287" t="s">
        <v>116</v>
      </c>
      <c r="C8287" t="s">
        <v>49</v>
      </c>
      <c r="D8287">
        <v>1</v>
      </c>
      <c r="E8287" t="s">
        <v>44</v>
      </c>
      <c r="F8287" t="s">
        <v>145</v>
      </c>
      <c r="G8287" t="s">
        <v>138</v>
      </c>
      <c r="H8287" t="s">
        <v>197</v>
      </c>
      <c r="I8287" t="s">
        <v>154</v>
      </c>
      <c r="J8287">
        <v>160</v>
      </c>
      <c r="K8287">
        <v>0</v>
      </c>
      <c r="L8287">
        <v>160</v>
      </c>
      <c r="M8287">
        <v>15.2</v>
      </c>
      <c r="N8287">
        <v>5.4</v>
      </c>
      <c r="O8287">
        <v>56.8</v>
      </c>
      <c r="P8287">
        <v>71</v>
      </c>
      <c r="Q8287">
        <v>79.400000000000006</v>
      </c>
      <c r="R8287">
        <v>80</v>
      </c>
      <c r="S8287">
        <v>19000</v>
      </c>
      <c r="T8287">
        <v>23700</v>
      </c>
      <c r="U8287">
        <v>27400</v>
      </c>
    </row>
    <row r="8288" spans="1:21" hidden="1" x14ac:dyDescent="0.45">
      <c r="A8288" t="str">
        <f t="shared" si="140"/>
        <v>YAG1UKL7F+MLanguages and area studiesSouth West</v>
      </c>
      <c r="B8288" t="s">
        <v>116</v>
      </c>
      <c r="C8288" t="s">
        <v>49</v>
      </c>
      <c r="D8288">
        <v>1</v>
      </c>
      <c r="E8288" t="s">
        <v>44</v>
      </c>
      <c r="F8288" t="s">
        <v>145</v>
      </c>
      <c r="G8288" t="s">
        <v>138</v>
      </c>
      <c r="H8288" t="s">
        <v>197</v>
      </c>
      <c r="I8288" t="s">
        <v>155</v>
      </c>
      <c r="J8288">
        <v>70</v>
      </c>
      <c r="K8288">
        <v>0</v>
      </c>
      <c r="L8288">
        <v>70</v>
      </c>
      <c r="M8288">
        <v>13.7</v>
      </c>
      <c r="N8288">
        <v>6.1</v>
      </c>
      <c r="O8288">
        <v>64</v>
      </c>
      <c r="P8288">
        <v>72.099999999999994</v>
      </c>
      <c r="Q8288">
        <v>80.2</v>
      </c>
      <c r="R8288">
        <v>40</v>
      </c>
      <c r="S8288">
        <v>13900</v>
      </c>
      <c r="T8288">
        <v>21500</v>
      </c>
      <c r="U8288">
        <v>29600</v>
      </c>
    </row>
    <row r="8289" spans="1:21" hidden="1" x14ac:dyDescent="0.45">
      <c r="A8289" t="str">
        <f t="shared" si="140"/>
        <v>YAG1UKL7F+MLanguages and area studiesUnknown</v>
      </c>
      <c r="B8289" t="s">
        <v>116</v>
      </c>
      <c r="C8289" t="s">
        <v>49</v>
      </c>
      <c r="D8289">
        <v>1</v>
      </c>
      <c r="E8289" t="s">
        <v>44</v>
      </c>
      <c r="F8289" t="s">
        <v>145</v>
      </c>
      <c r="G8289" t="s">
        <v>138</v>
      </c>
      <c r="H8289" t="s">
        <v>197</v>
      </c>
      <c r="I8289" t="s">
        <v>156</v>
      </c>
      <c r="J8289" t="s">
        <v>161</v>
      </c>
      <c r="K8289" t="s">
        <v>161</v>
      </c>
      <c r="L8289" t="s">
        <v>161</v>
      </c>
      <c r="M8289" t="s">
        <v>161</v>
      </c>
      <c r="N8289" t="s">
        <v>161</v>
      </c>
      <c r="O8289" t="s">
        <v>161</v>
      </c>
      <c r="P8289" t="s">
        <v>161</v>
      </c>
      <c r="Q8289" t="s">
        <v>161</v>
      </c>
      <c r="R8289" t="s">
        <v>157</v>
      </c>
      <c r="S8289" t="s">
        <v>157</v>
      </c>
      <c r="T8289" t="s">
        <v>157</v>
      </c>
      <c r="U8289" t="s">
        <v>157</v>
      </c>
    </row>
    <row r="8290" spans="1:21" hidden="1" x14ac:dyDescent="0.45">
      <c r="A8290" t="str">
        <f t="shared" si="140"/>
        <v>YAG1UKL7F+MLanguages and area studiesWales</v>
      </c>
      <c r="B8290" t="s">
        <v>116</v>
      </c>
      <c r="C8290" t="s">
        <v>49</v>
      </c>
      <c r="D8290">
        <v>1</v>
      </c>
      <c r="E8290" t="s">
        <v>44</v>
      </c>
      <c r="F8290" t="s">
        <v>145</v>
      </c>
      <c r="G8290" t="s">
        <v>138</v>
      </c>
      <c r="H8290" t="s">
        <v>197</v>
      </c>
      <c r="I8290" t="s">
        <v>158</v>
      </c>
      <c r="J8290">
        <v>20</v>
      </c>
      <c r="K8290">
        <v>0</v>
      </c>
      <c r="L8290">
        <v>20</v>
      </c>
      <c r="M8290">
        <v>21.2</v>
      </c>
      <c r="N8290">
        <v>10.6</v>
      </c>
      <c r="O8290">
        <v>42.5</v>
      </c>
      <c r="P8290">
        <v>58.4</v>
      </c>
      <c r="Q8290">
        <v>68.2</v>
      </c>
      <c r="R8290" t="s">
        <v>161</v>
      </c>
      <c r="S8290" t="s">
        <v>161</v>
      </c>
      <c r="T8290" t="s">
        <v>161</v>
      </c>
      <c r="U8290" t="s">
        <v>161</v>
      </c>
    </row>
    <row r="8291" spans="1:21" hidden="1" x14ac:dyDescent="0.45">
      <c r="A8291" t="str">
        <f t="shared" si="140"/>
        <v>YAG1UKL7F+MLanguages and area studiesWest Midlands</v>
      </c>
      <c r="B8291" t="s">
        <v>116</v>
      </c>
      <c r="C8291" t="s">
        <v>49</v>
      </c>
      <c r="D8291">
        <v>1</v>
      </c>
      <c r="E8291" t="s">
        <v>44</v>
      </c>
      <c r="F8291" t="s">
        <v>145</v>
      </c>
      <c r="G8291" t="s">
        <v>138</v>
      </c>
      <c r="H8291" t="s">
        <v>197</v>
      </c>
      <c r="I8291" t="s">
        <v>159</v>
      </c>
      <c r="J8291">
        <v>50</v>
      </c>
      <c r="K8291">
        <v>0</v>
      </c>
      <c r="L8291">
        <v>50</v>
      </c>
      <c r="M8291">
        <v>13.6</v>
      </c>
      <c r="N8291">
        <v>9.3000000000000007</v>
      </c>
      <c r="O8291">
        <v>49.6</v>
      </c>
      <c r="P8291">
        <v>72.2</v>
      </c>
      <c r="Q8291">
        <v>77.099999999999994</v>
      </c>
      <c r="R8291">
        <v>25</v>
      </c>
      <c r="S8291">
        <v>11300</v>
      </c>
      <c r="T8291">
        <v>20000</v>
      </c>
      <c r="U8291">
        <v>23700</v>
      </c>
    </row>
    <row r="8292" spans="1:21" hidden="1" x14ac:dyDescent="0.45">
      <c r="A8292" t="str">
        <f t="shared" si="140"/>
        <v>YAG1UKL7F+MLanguages and area studiesYorkshire and The Humber</v>
      </c>
      <c r="B8292" t="s">
        <v>116</v>
      </c>
      <c r="C8292" t="s">
        <v>49</v>
      </c>
      <c r="D8292">
        <v>1</v>
      </c>
      <c r="E8292" t="s">
        <v>44</v>
      </c>
      <c r="F8292" t="s">
        <v>145</v>
      </c>
      <c r="G8292" t="s">
        <v>138</v>
      </c>
      <c r="H8292" t="s">
        <v>197</v>
      </c>
      <c r="I8292" t="s">
        <v>160</v>
      </c>
      <c r="J8292">
        <v>60</v>
      </c>
      <c r="K8292">
        <v>0</v>
      </c>
      <c r="L8292">
        <v>60</v>
      </c>
      <c r="M8292">
        <v>10</v>
      </c>
      <c r="N8292">
        <v>7.3</v>
      </c>
      <c r="O8292">
        <v>57.7</v>
      </c>
      <c r="P8292">
        <v>76</v>
      </c>
      <c r="Q8292">
        <v>82.7</v>
      </c>
      <c r="R8292">
        <v>35</v>
      </c>
      <c r="S8292">
        <v>12400</v>
      </c>
      <c r="T8292">
        <v>20800</v>
      </c>
      <c r="U8292">
        <v>23000</v>
      </c>
    </row>
    <row r="8293" spans="1:21" hidden="1" x14ac:dyDescent="0.45">
      <c r="A8293" t="str">
        <f t="shared" si="140"/>
        <v>YAG1UKL7F+MLanguages and area studiesNA</v>
      </c>
      <c r="B8293" t="s">
        <v>116</v>
      </c>
      <c r="C8293" t="s">
        <v>49</v>
      </c>
      <c r="D8293">
        <v>1</v>
      </c>
      <c r="E8293" t="s">
        <v>44</v>
      </c>
      <c r="F8293" t="s">
        <v>145</v>
      </c>
      <c r="G8293" t="s">
        <v>138</v>
      </c>
      <c r="H8293" t="s">
        <v>197</v>
      </c>
      <c r="I8293" t="s">
        <v>157</v>
      </c>
      <c r="J8293">
        <v>20</v>
      </c>
      <c r="K8293">
        <v>89.9</v>
      </c>
      <c r="L8293" t="s">
        <v>161</v>
      </c>
      <c r="M8293" t="s">
        <v>161</v>
      </c>
      <c r="N8293" t="s">
        <v>161</v>
      </c>
      <c r="O8293" t="s">
        <v>161</v>
      </c>
      <c r="P8293" t="s">
        <v>161</v>
      </c>
      <c r="Q8293" t="s">
        <v>161</v>
      </c>
      <c r="R8293" t="s">
        <v>157</v>
      </c>
      <c r="S8293" t="s">
        <v>157</v>
      </c>
      <c r="T8293" t="s">
        <v>157</v>
      </c>
      <c r="U8293" t="s">
        <v>157</v>
      </c>
    </row>
    <row r="8294" spans="1:21" hidden="1" x14ac:dyDescent="0.45">
      <c r="A8294" t="str">
        <f t="shared" si="140"/>
        <v>YAG1UKL8F+MLanguages and area studiesAbroad</v>
      </c>
      <c r="B8294" t="s">
        <v>116</v>
      </c>
      <c r="C8294" t="s">
        <v>49</v>
      </c>
      <c r="D8294">
        <v>1</v>
      </c>
      <c r="E8294" t="s">
        <v>44</v>
      </c>
      <c r="F8294" t="s">
        <v>139</v>
      </c>
      <c r="G8294" t="s">
        <v>138</v>
      </c>
      <c r="H8294" t="s">
        <v>197</v>
      </c>
      <c r="I8294" t="s">
        <v>146</v>
      </c>
      <c r="J8294">
        <v>10</v>
      </c>
      <c r="K8294">
        <v>0</v>
      </c>
      <c r="L8294">
        <v>10</v>
      </c>
      <c r="M8294">
        <v>69.2</v>
      </c>
      <c r="N8294">
        <v>0</v>
      </c>
      <c r="O8294">
        <v>30.8</v>
      </c>
      <c r="P8294">
        <v>30.8</v>
      </c>
      <c r="Q8294">
        <v>30.8</v>
      </c>
      <c r="R8294" t="s">
        <v>161</v>
      </c>
      <c r="S8294" t="s">
        <v>161</v>
      </c>
      <c r="T8294" t="s">
        <v>161</v>
      </c>
      <c r="U8294" t="s">
        <v>161</v>
      </c>
    </row>
    <row r="8295" spans="1:21" hidden="1" x14ac:dyDescent="0.45">
      <c r="A8295" t="str">
        <f t="shared" si="140"/>
        <v>YAG1UKL8F+MLanguages and area studiesEast Midlands</v>
      </c>
      <c r="B8295" t="s">
        <v>116</v>
      </c>
      <c r="C8295" t="s">
        <v>49</v>
      </c>
      <c r="D8295">
        <v>1</v>
      </c>
      <c r="E8295" t="s">
        <v>44</v>
      </c>
      <c r="F8295" t="s">
        <v>139</v>
      </c>
      <c r="G8295" t="s">
        <v>138</v>
      </c>
      <c r="H8295" t="s">
        <v>197</v>
      </c>
      <c r="I8295" t="s">
        <v>147</v>
      </c>
      <c r="J8295">
        <v>15</v>
      </c>
      <c r="K8295">
        <v>0</v>
      </c>
      <c r="L8295">
        <v>15</v>
      </c>
      <c r="M8295">
        <v>8.3000000000000007</v>
      </c>
      <c r="N8295">
        <v>0</v>
      </c>
      <c r="O8295">
        <v>83.3</v>
      </c>
      <c r="P8295">
        <v>91.7</v>
      </c>
      <c r="Q8295">
        <v>91.7</v>
      </c>
      <c r="R8295" t="s">
        <v>161</v>
      </c>
      <c r="S8295" t="s">
        <v>161</v>
      </c>
      <c r="T8295" t="s">
        <v>161</v>
      </c>
      <c r="U8295" t="s">
        <v>161</v>
      </c>
    </row>
    <row r="8296" spans="1:21" hidden="1" x14ac:dyDescent="0.45">
      <c r="A8296" t="str">
        <f t="shared" si="140"/>
        <v>YAG1UKL8F+MLanguages and area studiesEast of England</v>
      </c>
      <c r="B8296" t="s">
        <v>116</v>
      </c>
      <c r="C8296" t="s">
        <v>49</v>
      </c>
      <c r="D8296">
        <v>1</v>
      </c>
      <c r="E8296" t="s">
        <v>44</v>
      </c>
      <c r="F8296" t="s">
        <v>139</v>
      </c>
      <c r="G8296" t="s">
        <v>138</v>
      </c>
      <c r="H8296" t="s">
        <v>197</v>
      </c>
      <c r="I8296" t="s">
        <v>148</v>
      </c>
      <c r="J8296">
        <v>20</v>
      </c>
      <c r="K8296">
        <v>0</v>
      </c>
      <c r="L8296">
        <v>20</v>
      </c>
      <c r="M8296">
        <v>6.5</v>
      </c>
      <c r="N8296">
        <v>0</v>
      </c>
      <c r="O8296">
        <v>87.1</v>
      </c>
      <c r="P8296">
        <v>93.5</v>
      </c>
      <c r="Q8296">
        <v>93.5</v>
      </c>
      <c r="R8296">
        <v>15</v>
      </c>
      <c r="S8296">
        <v>11300</v>
      </c>
      <c r="T8296">
        <v>24100</v>
      </c>
      <c r="U8296">
        <v>30300</v>
      </c>
    </row>
    <row r="8297" spans="1:21" hidden="1" x14ac:dyDescent="0.45">
      <c r="A8297" t="str">
        <f t="shared" si="140"/>
        <v>YAG1UKL8F+MLanguages and area studiesLondon</v>
      </c>
      <c r="B8297" t="s">
        <v>116</v>
      </c>
      <c r="C8297" t="s">
        <v>49</v>
      </c>
      <c r="D8297">
        <v>1</v>
      </c>
      <c r="E8297" t="s">
        <v>44</v>
      </c>
      <c r="F8297" t="s">
        <v>139</v>
      </c>
      <c r="G8297" t="s">
        <v>138</v>
      </c>
      <c r="H8297" t="s">
        <v>197</v>
      </c>
      <c r="I8297" t="s">
        <v>149</v>
      </c>
      <c r="J8297">
        <v>40</v>
      </c>
      <c r="K8297">
        <v>0</v>
      </c>
      <c r="L8297">
        <v>40</v>
      </c>
      <c r="M8297">
        <v>15.1</v>
      </c>
      <c r="N8297">
        <v>7.6</v>
      </c>
      <c r="O8297">
        <v>71</v>
      </c>
      <c r="P8297">
        <v>74.8</v>
      </c>
      <c r="Q8297">
        <v>77.3</v>
      </c>
      <c r="R8297">
        <v>25</v>
      </c>
      <c r="S8297">
        <v>14200</v>
      </c>
      <c r="T8297">
        <v>25600</v>
      </c>
      <c r="U8297">
        <v>32100</v>
      </c>
    </row>
    <row r="8298" spans="1:21" hidden="1" x14ac:dyDescent="0.45">
      <c r="A8298" t="str">
        <f t="shared" si="140"/>
        <v>YAG1UKL8F+MLanguages and area studiesNorth East</v>
      </c>
      <c r="B8298" t="s">
        <v>116</v>
      </c>
      <c r="C8298" t="s">
        <v>49</v>
      </c>
      <c r="D8298">
        <v>1</v>
      </c>
      <c r="E8298" t="s">
        <v>44</v>
      </c>
      <c r="F8298" t="s">
        <v>139</v>
      </c>
      <c r="G8298" t="s">
        <v>138</v>
      </c>
      <c r="H8298" t="s">
        <v>197</v>
      </c>
      <c r="I8298" t="s">
        <v>150</v>
      </c>
      <c r="J8298">
        <v>5</v>
      </c>
      <c r="K8298">
        <v>0</v>
      </c>
      <c r="L8298">
        <v>5</v>
      </c>
      <c r="M8298">
        <v>16.7</v>
      </c>
      <c r="N8298">
        <v>0</v>
      </c>
      <c r="O8298">
        <v>83.3</v>
      </c>
      <c r="P8298">
        <v>83.3</v>
      </c>
      <c r="Q8298">
        <v>83.3</v>
      </c>
      <c r="R8298" t="s">
        <v>161</v>
      </c>
      <c r="S8298" t="s">
        <v>161</v>
      </c>
      <c r="T8298" t="s">
        <v>161</v>
      </c>
      <c r="U8298" t="s">
        <v>161</v>
      </c>
    </row>
    <row r="8299" spans="1:21" hidden="1" x14ac:dyDescent="0.45">
      <c r="A8299" t="str">
        <f t="shared" si="140"/>
        <v>YAG1UKL8F+MLanguages and area studiesNorth West</v>
      </c>
      <c r="B8299" t="s">
        <v>116</v>
      </c>
      <c r="C8299" t="s">
        <v>49</v>
      </c>
      <c r="D8299">
        <v>1</v>
      </c>
      <c r="E8299" t="s">
        <v>44</v>
      </c>
      <c r="F8299" t="s">
        <v>139</v>
      </c>
      <c r="G8299" t="s">
        <v>138</v>
      </c>
      <c r="H8299" t="s">
        <v>197</v>
      </c>
      <c r="I8299" t="s">
        <v>151</v>
      </c>
      <c r="J8299">
        <v>15</v>
      </c>
      <c r="K8299">
        <v>0</v>
      </c>
      <c r="L8299">
        <v>15</v>
      </c>
      <c r="M8299">
        <v>0</v>
      </c>
      <c r="N8299">
        <v>0</v>
      </c>
      <c r="O8299">
        <v>82.6</v>
      </c>
      <c r="P8299">
        <v>100</v>
      </c>
      <c r="Q8299">
        <v>100</v>
      </c>
      <c r="R8299" t="s">
        <v>161</v>
      </c>
      <c r="S8299" t="s">
        <v>161</v>
      </c>
      <c r="T8299" t="s">
        <v>161</v>
      </c>
      <c r="U8299" t="s">
        <v>161</v>
      </c>
    </row>
    <row r="8300" spans="1:21" hidden="1" x14ac:dyDescent="0.45">
      <c r="A8300" t="str">
        <f t="shared" si="140"/>
        <v>YAG1UKL8F+MLanguages and area studiesScotland</v>
      </c>
      <c r="B8300" t="s">
        <v>116</v>
      </c>
      <c r="C8300" t="s">
        <v>49</v>
      </c>
      <c r="D8300">
        <v>1</v>
      </c>
      <c r="E8300" t="s">
        <v>44</v>
      </c>
      <c r="F8300" t="s">
        <v>139</v>
      </c>
      <c r="G8300" t="s">
        <v>138</v>
      </c>
      <c r="H8300" t="s">
        <v>197</v>
      </c>
      <c r="I8300" t="s">
        <v>153</v>
      </c>
      <c r="J8300">
        <v>10</v>
      </c>
      <c r="K8300">
        <v>0</v>
      </c>
      <c r="L8300">
        <v>10</v>
      </c>
      <c r="M8300">
        <v>10.5</v>
      </c>
      <c r="N8300">
        <v>0</v>
      </c>
      <c r="O8300">
        <v>89.5</v>
      </c>
      <c r="P8300">
        <v>89.5</v>
      </c>
      <c r="Q8300">
        <v>89.5</v>
      </c>
      <c r="R8300" t="s">
        <v>161</v>
      </c>
      <c r="S8300" t="s">
        <v>161</v>
      </c>
      <c r="T8300" t="s">
        <v>161</v>
      </c>
      <c r="U8300" t="s">
        <v>161</v>
      </c>
    </row>
    <row r="8301" spans="1:21" hidden="1" x14ac:dyDescent="0.45">
      <c r="A8301" t="str">
        <f t="shared" si="140"/>
        <v>YAG1UKL8F+MLanguages and area studiesSouth East</v>
      </c>
      <c r="B8301" t="s">
        <v>116</v>
      </c>
      <c r="C8301" t="s">
        <v>49</v>
      </c>
      <c r="D8301">
        <v>1</v>
      </c>
      <c r="E8301" t="s">
        <v>44</v>
      </c>
      <c r="F8301" t="s">
        <v>139</v>
      </c>
      <c r="G8301" t="s">
        <v>138</v>
      </c>
      <c r="H8301" t="s">
        <v>197</v>
      </c>
      <c r="I8301" t="s">
        <v>154</v>
      </c>
      <c r="J8301">
        <v>30</v>
      </c>
      <c r="K8301">
        <v>0</v>
      </c>
      <c r="L8301">
        <v>30</v>
      </c>
      <c r="M8301">
        <v>30.4</v>
      </c>
      <c r="N8301">
        <v>10.7</v>
      </c>
      <c r="O8301">
        <v>55.4</v>
      </c>
      <c r="P8301">
        <v>58.9</v>
      </c>
      <c r="Q8301">
        <v>58.9</v>
      </c>
      <c r="R8301">
        <v>15</v>
      </c>
      <c r="S8301">
        <v>25900</v>
      </c>
      <c r="T8301">
        <v>31400</v>
      </c>
      <c r="U8301">
        <v>32500</v>
      </c>
    </row>
    <row r="8302" spans="1:21" hidden="1" x14ac:dyDescent="0.45">
      <c r="A8302" t="str">
        <f t="shared" si="140"/>
        <v>YAG1UKL8F+MLanguages and area studiesSouth West</v>
      </c>
      <c r="B8302" t="s">
        <v>116</v>
      </c>
      <c r="C8302" t="s">
        <v>49</v>
      </c>
      <c r="D8302">
        <v>1</v>
      </c>
      <c r="E8302" t="s">
        <v>44</v>
      </c>
      <c r="F8302" t="s">
        <v>139</v>
      </c>
      <c r="G8302" t="s">
        <v>138</v>
      </c>
      <c r="H8302" t="s">
        <v>197</v>
      </c>
      <c r="I8302" t="s">
        <v>155</v>
      </c>
      <c r="J8302">
        <v>15</v>
      </c>
      <c r="K8302">
        <v>0</v>
      </c>
      <c r="L8302">
        <v>15</v>
      </c>
      <c r="M8302">
        <v>18.2</v>
      </c>
      <c r="N8302">
        <v>9.1</v>
      </c>
      <c r="O8302">
        <v>63.6</v>
      </c>
      <c r="P8302">
        <v>72.7</v>
      </c>
      <c r="Q8302">
        <v>72.7</v>
      </c>
      <c r="R8302" t="s">
        <v>161</v>
      </c>
      <c r="S8302" t="s">
        <v>161</v>
      </c>
      <c r="T8302" t="s">
        <v>161</v>
      </c>
      <c r="U8302" t="s">
        <v>161</v>
      </c>
    </row>
    <row r="8303" spans="1:21" hidden="1" x14ac:dyDescent="0.45">
      <c r="A8303" t="str">
        <f t="shared" si="140"/>
        <v>YAG1UKL8F+MLanguages and area studiesWales</v>
      </c>
      <c r="B8303" t="s">
        <v>116</v>
      </c>
      <c r="C8303" t="s">
        <v>49</v>
      </c>
      <c r="D8303">
        <v>1</v>
      </c>
      <c r="E8303" t="s">
        <v>44</v>
      </c>
      <c r="F8303" t="s">
        <v>139</v>
      </c>
      <c r="G8303" t="s">
        <v>138</v>
      </c>
      <c r="H8303" t="s">
        <v>197</v>
      </c>
      <c r="I8303" t="s">
        <v>158</v>
      </c>
      <c r="J8303" t="s">
        <v>161</v>
      </c>
      <c r="K8303" t="s">
        <v>161</v>
      </c>
      <c r="L8303" t="s">
        <v>161</v>
      </c>
      <c r="M8303" t="s">
        <v>161</v>
      </c>
      <c r="N8303" t="s">
        <v>161</v>
      </c>
      <c r="O8303" t="s">
        <v>161</v>
      </c>
      <c r="P8303" t="s">
        <v>161</v>
      </c>
      <c r="Q8303" t="s">
        <v>161</v>
      </c>
      <c r="R8303" t="s">
        <v>161</v>
      </c>
      <c r="S8303" t="s">
        <v>161</v>
      </c>
      <c r="T8303" t="s">
        <v>161</v>
      </c>
      <c r="U8303" t="s">
        <v>161</v>
      </c>
    </row>
    <row r="8304" spans="1:21" hidden="1" x14ac:dyDescent="0.45">
      <c r="A8304" t="str">
        <f t="shared" si="140"/>
        <v>YAG1UKL8F+MLanguages and area studiesWest Midlands</v>
      </c>
      <c r="B8304" t="s">
        <v>116</v>
      </c>
      <c r="C8304" t="s">
        <v>49</v>
      </c>
      <c r="D8304">
        <v>1</v>
      </c>
      <c r="E8304" t="s">
        <v>44</v>
      </c>
      <c r="F8304" t="s">
        <v>139</v>
      </c>
      <c r="G8304" t="s">
        <v>138</v>
      </c>
      <c r="H8304" t="s">
        <v>197</v>
      </c>
      <c r="I8304" t="s">
        <v>159</v>
      </c>
      <c r="J8304">
        <v>10</v>
      </c>
      <c r="K8304">
        <v>0</v>
      </c>
      <c r="L8304">
        <v>10</v>
      </c>
      <c r="M8304">
        <v>0</v>
      </c>
      <c r="N8304">
        <v>13.3</v>
      </c>
      <c r="O8304">
        <v>80</v>
      </c>
      <c r="P8304">
        <v>86.7</v>
      </c>
      <c r="Q8304">
        <v>86.7</v>
      </c>
      <c r="R8304" t="s">
        <v>161</v>
      </c>
      <c r="S8304" t="s">
        <v>161</v>
      </c>
      <c r="T8304" t="s">
        <v>161</v>
      </c>
      <c r="U8304" t="s">
        <v>161</v>
      </c>
    </row>
    <row r="8305" spans="1:21" hidden="1" x14ac:dyDescent="0.45">
      <c r="A8305" t="str">
        <f t="shared" si="140"/>
        <v>YAG1UKL8F+MLanguages and area studiesYorkshire and The Humber</v>
      </c>
      <c r="B8305" t="s">
        <v>116</v>
      </c>
      <c r="C8305" t="s">
        <v>49</v>
      </c>
      <c r="D8305">
        <v>1</v>
      </c>
      <c r="E8305" t="s">
        <v>44</v>
      </c>
      <c r="F8305" t="s">
        <v>139</v>
      </c>
      <c r="G8305" t="s">
        <v>138</v>
      </c>
      <c r="H8305" t="s">
        <v>197</v>
      </c>
      <c r="I8305" t="s">
        <v>160</v>
      </c>
      <c r="J8305">
        <v>10</v>
      </c>
      <c r="K8305">
        <v>0</v>
      </c>
      <c r="L8305">
        <v>10</v>
      </c>
      <c r="M8305">
        <v>20</v>
      </c>
      <c r="N8305">
        <v>20</v>
      </c>
      <c r="O8305">
        <v>60</v>
      </c>
      <c r="P8305">
        <v>60</v>
      </c>
      <c r="Q8305">
        <v>60</v>
      </c>
      <c r="R8305" t="s">
        <v>161</v>
      </c>
      <c r="S8305" t="s">
        <v>161</v>
      </c>
      <c r="T8305" t="s">
        <v>161</v>
      </c>
      <c r="U8305" t="s">
        <v>161</v>
      </c>
    </row>
    <row r="8306" spans="1:21" hidden="1" x14ac:dyDescent="0.45">
      <c r="A8306" t="str">
        <f t="shared" si="140"/>
        <v>YAG1UKL8F+MLanguages and area studiesNA</v>
      </c>
      <c r="B8306" t="s">
        <v>116</v>
      </c>
      <c r="C8306" t="s">
        <v>49</v>
      </c>
      <c r="D8306">
        <v>1</v>
      </c>
      <c r="E8306" t="s">
        <v>44</v>
      </c>
      <c r="F8306" t="s">
        <v>139</v>
      </c>
      <c r="G8306" t="s">
        <v>138</v>
      </c>
      <c r="H8306" t="s">
        <v>197</v>
      </c>
      <c r="I8306" t="s">
        <v>157</v>
      </c>
      <c r="J8306">
        <v>10</v>
      </c>
      <c r="K8306">
        <v>100</v>
      </c>
      <c r="L8306" t="s">
        <v>161</v>
      </c>
      <c r="M8306" t="s">
        <v>161</v>
      </c>
      <c r="N8306" t="s">
        <v>161</v>
      </c>
      <c r="O8306" t="s">
        <v>161</v>
      </c>
      <c r="P8306" t="s">
        <v>161</v>
      </c>
      <c r="Q8306" t="s">
        <v>161</v>
      </c>
      <c r="R8306" t="s">
        <v>157</v>
      </c>
      <c r="S8306" t="s">
        <v>157</v>
      </c>
      <c r="T8306" t="s">
        <v>157</v>
      </c>
      <c r="U8306" t="s">
        <v>157</v>
      </c>
    </row>
    <row r="8307" spans="1:21" hidden="1" x14ac:dyDescent="0.45">
      <c r="A8307" t="str">
        <f t="shared" si="140"/>
        <v>YAG10EUL7F+MLawAll</v>
      </c>
      <c r="B8307" t="s">
        <v>116</v>
      </c>
      <c r="C8307" t="s">
        <v>142</v>
      </c>
      <c r="D8307">
        <v>10</v>
      </c>
      <c r="E8307" t="s">
        <v>137</v>
      </c>
      <c r="F8307" t="s">
        <v>145</v>
      </c>
      <c r="G8307" t="s">
        <v>138</v>
      </c>
      <c r="H8307" t="s">
        <v>95</v>
      </c>
      <c r="I8307" t="s">
        <v>28</v>
      </c>
      <c r="J8307">
        <v>1115</v>
      </c>
      <c r="K8307">
        <v>70.900000000000006</v>
      </c>
      <c r="L8307">
        <v>325</v>
      </c>
      <c r="M8307">
        <v>15.8</v>
      </c>
      <c r="N8307">
        <v>1.1000000000000001</v>
      </c>
      <c r="O8307">
        <v>10.6</v>
      </c>
      <c r="P8307">
        <v>11.6</v>
      </c>
      <c r="Q8307">
        <v>12.2</v>
      </c>
      <c r="R8307">
        <v>110</v>
      </c>
      <c r="S8307">
        <v>38300</v>
      </c>
      <c r="T8307">
        <v>55800</v>
      </c>
      <c r="U8307">
        <v>101500</v>
      </c>
    </row>
    <row r="8308" spans="1:21" hidden="1" x14ac:dyDescent="0.45">
      <c r="A8308" t="str">
        <f t="shared" si="140"/>
        <v>YAG10EUL8F+MLawAll</v>
      </c>
      <c r="B8308" t="s">
        <v>116</v>
      </c>
      <c r="C8308" t="s">
        <v>142</v>
      </c>
      <c r="D8308">
        <v>10</v>
      </c>
      <c r="E8308" t="s">
        <v>137</v>
      </c>
      <c r="F8308" t="s">
        <v>139</v>
      </c>
      <c r="G8308" t="s">
        <v>138</v>
      </c>
      <c r="H8308" t="s">
        <v>95</v>
      </c>
      <c r="I8308" t="s">
        <v>28</v>
      </c>
      <c r="J8308">
        <v>35</v>
      </c>
      <c r="K8308">
        <v>40.6</v>
      </c>
      <c r="L8308">
        <v>20</v>
      </c>
      <c r="M8308">
        <v>21.9</v>
      </c>
      <c r="N8308">
        <v>6.2</v>
      </c>
      <c r="O8308">
        <v>28.1</v>
      </c>
      <c r="P8308">
        <v>28.1</v>
      </c>
      <c r="Q8308">
        <v>31.2</v>
      </c>
      <c r="R8308" t="s">
        <v>161</v>
      </c>
      <c r="S8308" t="s">
        <v>161</v>
      </c>
      <c r="T8308" t="s">
        <v>161</v>
      </c>
      <c r="U8308" t="s">
        <v>161</v>
      </c>
    </row>
    <row r="8309" spans="1:21" hidden="1" x14ac:dyDescent="0.45">
      <c r="A8309" t="str">
        <f t="shared" si="140"/>
        <v>YAG5EUL7F+MLawAll</v>
      </c>
      <c r="B8309" t="s">
        <v>116</v>
      </c>
      <c r="C8309" t="s">
        <v>140</v>
      </c>
      <c r="D8309">
        <v>5</v>
      </c>
      <c r="E8309" t="s">
        <v>137</v>
      </c>
      <c r="F8309" t="s">
        <v>145</v>
      </c>
      <c r="G8309" t="s">
        <v>138</v>
      </c>
      <c r="H8309" t="s">
        <v>95</v>
      </c>
      <c r="I8309" t="s">
        <v>28</v>
      </c>
      <c r="J8309">
        <v>1375</v>
      </c>
      <c r="K8309">
        <v>63.6</v>
      </c>
      <c r="L8309">
        <v>500</v>
      </c>
      <c r="M8309">
        <v>15</v>
      </c>
      <c r="N8309">
        <v>2</v>
      </c>
      <c r="O8309">
        <v>15.4</v>
      </c>
      <c r="P8309">
        <v>17.3</v>
      </c>
      <c r="Q8309">
        <v>19.399999999999999</v>
      </c>
      <c r="R8309">
        <v>195</v>
      </c>
      <c r="S8309">
        <v>27000</v>
      </c>
      <c r="T8309">
        <v>42300</v>
      </c>
      <c r="U8309">
        <v>71500</v>
      </c>
    </row>
    <row r="8310" spans="1:21" hidden="1" x14ac:dyDescent="0.45">
      <c r="A8310" t="str">
        <f t="shared" si="140"/>
        <v>YAG5EUL8F+MLawAll</v>
      </c>
      <c r="B8310" t="s">
        <v>116</v>
      </c>
      <c r="C8310" t="s">
        <v>140</v>
      </c>
      <c r="D8310">
        <v>5</v>
      </c>
      <c r="E8310" t="s">
        <v>137</v>
      </c>
      <c r="F8310" t="s">
        <v>139</v>
      </c>
      <c r="G8310" t="s">
        <v>138</v>
      </c>
      <c r="H8310" t="s">
        <v>95</v>
      </c>
      <c r="I8310" t="s">
        <v>28</v>
      </c>
      <c r="J8310">
        <v>60</v>
      </c>
      <c r="K8310">
        <v>23.4</v>
      </c>
      <c r="L8310">
        <v>45</v>
      </c>
      <c r="M8310">
        <v>26.1</v>
      </c>
      <c r="N8310">
        <v>1.8</v>
      </c>
      <c r="O8310">
        <v>41.4</v>
      </c>
      <c r="P8310">
        <v>43.2</v>
      </c>
      <c r="Q8310">
        <v>48.6</v>
      </c>
      <c r="R8310">
        <v>25</v>
      </c>
      <c r="S8310">
        <v>35800</v>
      </c>
      <c r="T8310">
        <v>42700</v>
      </c>
      <c r="U8310">
        <v>52200</v>
      </c>
    </row>
    <row r="8311" spans="1:21" hidden="1" x14ac:dyDescent="0.45">
      <c r="A8311" t="str">
        <f t="shared" si="140"/>
        <v>YAG3EUL7F+MLawAll</v>
      </c>
      <c r="B8311" t="s">
        <v>116</v>
      </c>
      <c r="C8311" t="s">
        <v>141</v>
      </c>
      <c r="D8311">
        <v>3</v>
      </c>
      <c r="E8311" t="s">
        <v>137</v>
      </c>
      <c r="F8311" t="s">
        <v>145</v>
      </c>
      <c r="G8311" t="s">
        <v>138</v>
      </c>
      <c r="H8311" t="s">
        <v>95</v>
      </c>
      <c r="I8311" t="s">
        <v>28</v>
      </c>
      <c r="J8311">
        <v>1285</v>
      </c>
      <c r="K8311">
        <v>64.099999999999994</v>
      </c>
      <c r="L8311">
        <v>465</v>
      </c>
      <c r="M8311">
        <v>15.6</v>
      </c>
      <c r="N8311">
        <v>2</v>
      </c>
      <c r="O8311">
        <v>13.2</v>
      </c>
      <c r="P8311">
        <v>16.100000000000001</v>
      </c>
      <c r="Q8311">
        <v>18.3</v>
      </c>
      <c r="R8311">
        <v>160</v>
      </c>
      <c r="S8311">
        <v>26300</v>
      </c>
      <c r="T8311">
        <v>40500</v>
      </c>
      <c r="U8311">
        <v>56200</v>
      </c>
    </row>
    <row r="8312" spans="1:21" hidden="1" x14ac:dyDescent="0.45">
      <c r="A8312" t="str">
        <f t="shared" si="140"/>
        <v>YAG3EUL8F+MLawAll</v>
      </c>
      <c r="B8312" t="s">
        <v>116</v>
      </c>
      <c r="C8312" t="s">
        <v>141</v>
      </c>
      <c r="D8312">
        <v>3</v>
      </c>
      <c r="E8312" t="s">
        <v>137</v>
      </c>
      <c r="F8312" t="s">
        <v>139</v>
      </c>
      <c r="G8312" t="s">
        <v>138</v>
      </c>
      <c r="H8312" t="s">
        <v>95</v>
      </c>
      <c r="I8312" t="s">
        <v>28</v>
      </c>
      <c r="J8312">
        <v>55</v>
      </c>
      <c r="K8312">
        <v>19.600000000000001</v>
      </c>
      <c r="L8312">
        <v>45</v>
      </c>
      <c r="M8312">
        <v>23.5</v>
      </c>
      <c r="N8312">
        <v>9.8000000000000007</v>
      </c>
      <c r="O8312">
        <v>47.1</v>
      </c>
      <c r="P8312">
        <v>47.1</v>
      </c>
      <c r="Q8312">
        <v>47.1</v>
      </c>
      <c r="R8312">
        <v>25</v>
      </c>
      <c r="S8312">
        <v>34700</v>
      </c>
      <c r="T8312">
        <v>40900</v>
      </c>
      <c r="U8312">
        <v>48200</v>
      </c>
    </row>
    <row r="8313" spans="1:21" hidden="1" x14ac:dyDescent="0.45">
      <c r="A8313" t="str">
        <f t="shared" si="140"/>
        <v>YAG1EUL7F+MLawAll</v>
      </c>
      <c r="B8313" t="s">
        <v>116</v>
      </c>
      <c r="C8313" t="s">
        <v>49</v>
      </c>
      <c r="D8313">
        <v>1</v>
      </c>
      <c r="E8313" t="s">
        <v>137</v>
      </c>
      <c r="F8313" t="s">
        <v>145</v>
      </c>
      <c r="G8313" t="s">
        <v>138</v>
      </c>
      <c r="H8313" t="s">
        <v>95</v>
      </c>
      <c r="I8313" t="s">
        <v>28</v>
      </c>
      <c r="J8313">
        <v>1260</v>
      </c>
      <c r="K8313">
        <v>62.6</v>
      </c>
      <c r="L8313">
        <v>475</v>
      </c>
      <c r="M8313">
        <v>14.4</v>
      </c>
      <c r="N8313">
        <v>3</v>
      </c>
      <c r="O8313">
        <v>12.1</v>
      </c>
      <c r="P8313">
        <v>16.399999999999999</v>
      </c>
      <c r="Q8313">
        <v>20.100000000000001</v>
      </c>
      <c r="R8313">
        <v>150</v>
      </c>
      <c r="S8313">
        <v>21200</v>
      </c>
      <c r="T8313">
        <v>30300</v>
      </c>
      <c r="U8313">
        <v>47100</v>
      </c>
    </row>
    <row r="8314" spans="1:21" hidden="1" x14ac:dyDescent="0.45">
      <c r="A8314" t="str">
        <f t="shared" si="140"/>
        <v>YAG1EUL8F+MLawAll</v>
      </c>
      <c r="B8314" t="s">
        <v>116</v>
      </c>
      <c r="C8314" t="s">
        <v>49</v>
      </c>
      <c r="D8314">
        <v>1</v>
      </c>
      <c r="E8314" t="s">
        <v>137</v>
      </c>
      <c r="F8314" t="s">
        <v>139</v>
      </c>
      <c r="G8314" t="s">
        <v>138</v>
      </c>
      <c r="H8314" t="s">
        <v>95</v>
      </c>
      <c r="I8314" t="s">
        <v>28</v>
      </c>
      <c r="J8314">
        <v>60</v>
      </c>
      <c r="K8314">
        <v>27.1</v>
      </c>
      <c r="L8314">
        <v>45</v>
      </c>
      <c r="M8314">
        <v>22</v>
      </c>
      <c r="N8314">
        <v>6.8</v>
      </c>
      <c r="O8314">
        <v>33.9</v>
      </c>
      <c r="P8314">
        <v>42.4</v>
      </c>
      <c r="Q8314">
        <v>44.1</v>
      </c>
      <c r="R8314">
        <v>20</v>
      </c>
      <c r="S8314">
        <v>28200</v>
      </c>
      <c r="T8314">
        <v>35000</v>
      </c>
      <c r="U8314">
        <v>43100</v>
      </c>
    </row>
    <row r="8315" spans="1:21" hidden="1" x14ac:dyDescent="0.45">
      <c r="A8315" t="str">
        <f t="shared" si="140"/>
        <v>YAG10EUL7FLawAll</v>
      </c>
      <c r="B8315" t="s">
        <v>116</v>
      </c>
      <c r="C8315" t="s">
        <v>142</v>
      </c>
      <c r="D8315">
        <v>10</v>
      </c>
      <c r="E8315" t="s">
        <v>137</v>
      </c>
      <c r="F8315" t="s">
        <v>145</v>
      </c>
      <c r="G8315" t="s">
        <v>143</v>
      </c>
      <c r="H8315" t="s">
        <v>95</v>
      </c>
      <c r="I8315" t="s">
        <v>28</v>
      </c>
      <c r="J8315">
        <v>625</v>
      </c>
      <c r="K8315">
        <v>67.5</v>
      </c>
      <c r="L8315">
        <v>205</v>
      </c>
      <c r="M8315">
        <v>17.7</v>
      </c>
      <c r="N8315">
        <v>1.1000000000000001</v>
      </c>
      <c r="O8315">
        <v>11.3</v>
      </c>
      <c r="P8315">
        <v>12.7</v>
      </c>
      <c r="Q8315">
        <v>13.6</v>
      </c>
      <c r="R8315">
        <v>65</v>
      </c>
      <c r="S8315">
        <v>37200</v>
      </c>
      <c r="T8315">
        <v>50700</v>
      </c>
      <c r="U8315">
        <v>80700</v>
      </c>
    </row>
    <row r="8316" spans="1:21" hidden="1" x14ac:dyDescent="0.45">
      <c r="A8316" t="str">
        <f t="shared" si="140"/>
        <v>YAG10EUL7MLawAll</v>
      </c>
      <c r="B8316" t="s">
        <v>116</v>
      </c>
      <c r="C8316" t="s">
        <v>142</v>
      </c>
      <c r="D8316">
        <v>10</v>
      </c>
      <c r="E8316" t="s">
        <v>137</v>
      </c>
      <c r="F8316" t="s">
        <v>145</v>
      </c>
      <c r="G8316" t="s">
        <v>144</v>
      </c>
      <c r="H8316" t="s">
        <v>95</v>
      </c>
      <c r="I8316" t="s">
        <v>28</v>
      </c>
      <c r="J8316">
        <v>495</v>
      </c>
      <c r="K8316">
        <v>75.2</v>
      </c>
      <c r="L8316">
        <v>125</v>
      </c>
      <c r="M8316">
        <v>13.4</v>
      </c>
      <c r="N8316">
        <v>1</v>
      </c>
      <c r="O8316">
        <v>9.6</v>
      </c>
      <c r="P8316">
        <v>10.199999999999999</v>
      </c>
      <c r="Q8316">
        <v>10.4</v>
      </c>
      <c r="R8316">
        <v>50</v>
      </c>
      <c r="S8316">
        <v>49300</v>
      </c>
      <c r="T8316">
        <v>77400</v>
      </c>
      <c r="U8316">
        <v>129900</v>
      </c>
    </row>
    <row r="8317" spans="1:21" hidden="1" x14ac:dyDescent="0.45">
      <c r="A8317" t="str">
        <f t="shared" si="140"/>
        <v>YAG10EUL8FLawAll</v>
      </c>
      <c r="B8317" t="s">
        <v>116</v>
      </c>
      <c r="C8317" t="s">
        <v>142</v>
      </c>
      <c r="D8317">
        <v>10</v>
      </c>
      <c r="E8317" t="s">
        <v>137</v>
      </c>
      <c r="F8317" t="s">
        <v>139</v>
      </c>
      <c r="G8317" t="s">
        <v>143</v>
      </c>
      <c r="H8317" t="s">
        <v>95</v>
      </c>
      <c r="I8317" t="s">
        <v>28</v>
      </c>
      <c r="J8317">
        <v>15</v>
      </c>
      <c r="K8317">
        <v>35.700000000000003</v>
      </c>
      <c r="L8317">
        <v>10</v>
      </c>
      <c r="M8317">
        <v>28.6</v>
      </c>
      <c r="N8317">
        <v>7.1</v>
      </c>
      <c r="O8317">
        <v>21.4</v>
      </c>
      <c r="P8317">
        <v>21.4</v>
      </c>
      <c r="Q8317">
        <v>28.6</v>
      </c>
      <c r="R8317" t="s">
        <v>161</v>
      </c>
      <c r="S8317" t="s">
        <v>161</v>
      </c>
      <c r="T8317" t="s">
        <v>161</v>
      </c>
      <c r="U8317" t="s">
        <v>161</v>
      </c>
    </row>
    <row r="8318" spans="1:21" hidden="1" x14ac:dyDescent="0.45">
      <c r="A8318" t="str">
        <f t="shared" si="140"/>
        <v>YAG10EUL8MLawAll</v>
      </c>
      <c r="B8318" t="s">
        <v>116</v>
      </c>
      <c r="C8318" t="s">
        <v>142</v>
      </c>
      <c r="D8318">
        <v>10</v>
      </c>
      <c r="E8318" t="s">
        <v>137</v>
      </c>
      <c r="F8318" t="s">
        <v>139</v>
      </c>
      <c r="G8318" t="s">
        <v>144</v>
      </c>
      <c r="H8318" t="s">
        <v>95</v>
      </c>
      <c r="I8318" t="s">
        <v>28</v>
      </c>
      <c r="J8318">
        <v>20</v>
      </c>
      <c r="K8318">
        <v>44.4</v>
      </c>
      <c r="L8318">
        <v>10</v>
      </c>
      <c r="M8318">
        <v>16.7</v>
      </c>
      <c r="N8318">
        <v>5.6</v>
      </c>
      <c r="O8318">
        <v>33.299999999999997</v>
      </c>
      <c r="P8318">
        <v>33.299999999999997</v>
      </c>
      <c r="Q8318">
        <v>33.299999999999997</v>
      </c>
      <c r="R8318" t="s">
        <v>161</v>
      </c>
      <c r="S8318" t="s">
        <v>161</v>
      </c>
      <c r="T8318" t="s">
        <v>161</v>
      </c>
      <c r="U8318" t="s">
        <v>161</v>
      </c>
    </row>
    <row r="8319" spans="1:21" hidden="1" x14ac:dyDescent="0.45">
      <c r="A8319" t="str">
        <f t="shared" si="140"/>
        <v>YAG5EUL7FLawAll</v>
      </c>
      <c r="B8319" t="s">
        <v>116</v>
      </c>
      <c r="C8319" t="s">
        <v>140</v>
      </c>
      <c r="D8319">
        <v>5</v>
      </c>
      <c r="E8319" t="s">
        <v>137</v>
      </c>
      <c r="F8319" t="s">
        <v>145</v>
      </c>
      <c r="G8319" t="s">
        <v>143</v>
      </c>
      <c r="H8319" t="s">
        <v>95</v>
      </c>
      <c r="I8319" t="s">
        <v>28</v>
      </c>
      <c r="J8319">
        <v>855</v>
      </c>
      <c r="K8319">
        <v>60.3</v>
      </c>
      <c r="L8319">
        <v>340</v>
      </c>
      <c r="M8319">
        <v>15.1</v>
      </c>
      <c r="N8319">
        <v>2.2999999999999998</v>
      </c>
      <c r="O8319">
        <v>17.7</v>
      </c>
      <c r="P8319">
        <v>20</v>
      </c>
      <c r="Q8319">
        <v>22.3</v>
      </c>
      <c r="R8319">
        <v>140</v>
      </c>
      <c r="S8319">
        <v>25600</v>
      </c>
      <c r="T8319">
        <v>39400</v>
      </c>
      <c r="U8319">
        <v>69000</v>
      </c>
    </row>
    <row r="8320" spans="1:21" hidden="1" x14ac:dyDescent="0.45">
      <c r="A8320" t="str">
        <f t="shared" si="140"/>
        <v>YAG5EUL7MLawAll</v>
      </c>
      <c r="B8320" t="s">
        <v>116</v>
      </c>
      <c r="C8320" t="s">
        <v>140</v>
      </c>
      <c r="D8320">
        <v>5</v>
      </c>
      <c r="E8320" t="s">
        <v>137</v>
      </c>
      <c r="F8320" t="s">
        <v>145</v>
      </c>
      <c r="G8320" t="s">
        <v>144</v>
      </c>
      <c r="H8320" t="s">
        <v>95</v>
      </c>
      <c r="I8320" t="s">
        <v>28</v>
      </c>
      <c r="J8320">
        <v>525</v>
      </c>
      <c r="K8320">
        <v>69.099999999999994</v>
      </c>
      <c r="L8320">
        <v>165</v>
      </c>
      <c r="M8320">
        <v>14.7</v>
      </c>
      <c r="N8320">
        <v>1.6</v>
      </c>
      <c r="O8320">
        <v>11.7</v>
      </c>
      <c r="P8320">
        <v>12.8</v>
      </c>
      <c r="Q8320">
        <v>14.6</v>
      </c>
      <c r="R8320">
        <v>55</v>
      </c>
      <c r="S8320">
        <v>31800</v>
      </c>
      <c r="T8320">
        <v>50400</v>
      </c>
      <c r="U8320">
        <v>82900</v>
      </c>
    </row>
    <row r="8321" spans="1:21" hidden="1" x14ac:dyDescent="0.45">
      <c r="A8321" t="str">
        <f t="shared" si="140"/>
        <v>YAG5EUL8FLawAll</v>
      </c>
      <c r="B8321" t="s">
        <v>116</v>
      </c>
      <c r="C8321" t="s">
        <v>140</v>
      </c>
      <c r="D8321">
        <v>5</v>
      </c>
      <c r="E8321" t="s">
        <v>137</v>
      </c>
      <c r="F8321" t="s">
        <v>139</v>
      </c>
      <c r="G8321" t="s">
        <v>143</v>
      </c>
      <c r="H8321" t="s">
        <v>95</v>
      </c>
      <c r="I8321" t="s">
        <v>28</v>
      </c>
      <c r="J8321">
        <v>35</v>
      </c>
      <c r="K8321">
        <v>19.7</v>
      </c>
      <c r="L8321">
        <v>25</v>
      </c>
      <c r="M8321">
        <v>31.1</v>
      </c>
      <c r="N8321">
        <v>0</v>
      </c>
      <c r="O8321">
        <v>39.299999999999997</v>
      </c>
      <c r="P8321">
        <v>42.6</v>
      </c>
      <c r="Q8321">
        <v>49.2</v>
      </c>
      <c r="R8321">
        <v>15</v>
      </c>
      <c r="S8321">
        <v>37100</v>
      </c>
      <c r="T8321">
        <v>42500</v>
      </c>
      <c r="U8321">
        <v>50900</v>
      </c>
    </row>
    <row r="8322" spans="1:21" hidden="1" x14ac:dyDescent="0.45">
      <c r="A8322" t="str">
        <f t="shared" si="140"/>
        <v>YAG5EUL8MLawAll</v>
      </c>
      <c r="B8322" t="s">
        <v>116</v>
      </c>
      <c r="C8322" t="s">
        <v>140</v>
      </c>
      <c r="D8322">
        <v>5</v>
      </c>
      <c r="E8322" t="s">
        <v>137</v>
      </c>
      <c r="F8322" t="s">
        <v>139</v>
      </c>
      <c r="G8322" t="s">
        <v>144</v>
      </c>
      <c r="H8322" t="s">
        <v>95</v>
      </c>
      <c r="I8322" t="s">
        <v>28</v>
      </c>
      <c r="J8322">
        <v>25</v>
      </c>
      <c r="K8322">
        <v>28</v>
      </c>
      <c r="L8322">
        <v>20</v>
      </c>
      <c r="M8322">
        <v>20</v>
      </c>
      <c r="N8322">
        <v>4</v>
      </c>
      <c r="O8322">
        <v>44</v>
      </c>
      <c r="P8322">
        <v>44</v>
      </c>
      <c r="Q8322">
        <v>48</v>
      </c>
      <c r="R8322">
        <v>15</v>
      </c>
      <c r="S8322">
        <v>16400</v>
      </c>
      <c r="T8322">
        <v>42700</v>
      </c>
      <c r="U8322">
        <v>52200</v>
      </c>
    </row>
    <row r="8323" spans="1:21" hidden="1" x14ac:dyDescent="0.45">
      <c r="A8323" t="str">
        <f t="shared" si="140"/>
        <v>YAG3EUL7FLawAll</v>
      </c>
      <c r="B8323" t="s">
        <v>116</v>
      </c>
      <c r="C8323" t="s">
        <v>141</v>
      </c>
      <c r="D8323">
        <v>3</v>
      </c>
      <c r="E8323" t="s">
        <v>137</v>
      </c>
      <c r="F8323" t="s">
        <v>145</v>
      </c>
      <c r="G8323" t="s">
        <v>143</v>
      </c>
      <c r="H8323" t="s">
        <v>95</v>
      </c>
      <c r="I8323" t="s">
        <v>28</v>
      </c>
      <c r="J8323">
        <v>760</v>
      </c>
      <c r="K8323">
        <v>62.2</v>
      </c>
      <c r="L8323">
        <v>290</v>
      </c>
      <c r="M8323">
        <v>14.4</v>
      </c>
      <c r="N8323">
        <v>1.9</v>
      </c>
      <c r="O8323">
        <v>16.5</v>
      </c>
      <c r="P8323">
        <v>19.399999999999999</v>
      </c>
      <c r="Q8323">
        <v>21.5</v>
      </c>
      <c r="R8323">
        <v>120</v>
      </c>
      <c r="S8323">
        <v>25200</v>
      </c>
      <c r="T8323">
        <v>40200</v>
      </c>
      <c r="U8323">
        <v>50700</v>
      </c>
    </row>
    <row r="8324" spans="1:21" hidden="1" x14ac:dyDescent="0.45">
      <c r="A8324" t="str">
        <f t="shared" si="140"/>
        <v>YAG3EUL7MLawAll</v>
      </c>
      <c r="B8324" t="s">
        <v>116</v>
      </c>
      <c r="C8324" t="s">
        <v>141</v>
      </c>
      <c r="D8324">
        <v>3</v>
      </c>
      <c r="E8324" t="s">
        <v>137</v>
      </c>
      <c r="F8324" t="s">
        <v>145</v>
      </c>
      <c r="G8324" t="s">
        <v>144</v>
      </c>
      <c r="H8324" t="s">
        <v>95</v>
      </c>
      <c r="I8324" t="s">
        <v>28</v>
      </c>
      <c r="J8324">
        <v>525</v>
      </c>
      <c r="K8324">
        <v>66.900000000000006</v>
      </c>
      <c r="L8324">
        <v>175</v>
      </c>
      <c r="M8324">
        <v>17.3</v>
      </c>
      <c r="N8324">
        <v>2.2000000000000002</v>
      </c>
      <c r="O8324">
        <v>8.5</v>
      </c>
      <c r="P8324">
        <v>11.3</v>
      </c>
      <c r="Q8324">
        <v>13.6</v>
      </c>
      <c r="R8324">
        <v>40</v>
      </c>
      <c r="S8324">
        <v>27400</v>
      </c>
      <c r="T8324">
        <v>44000</v>
      </c>
      <c r="U8324">
        <v>73700</v>
      </c>
    </row>
    <row r="8325" spans="1:21" hidden="1" x14ac:dyDescent="0.45">
      <c r="A8325" t="str">
        <f t="shared" si="140"/>
        <v>YAG3EUL8FLawAll</v>
      </c>
      <c r="B8325" t="s">
        <v>116</v>
      </c>
      <c r="C8325" t="s">
        <v>141</v>
      </c>
      <c r="D8325">
        <v>3</v>
      </c>
      <c r="E8325" t="s">
        <v>137</v>
      </c>
      <c r="F8325" t="s">
        <v>139</v>
      </c>
      <c r="G8325" t="s">
        <v>143</v>
      </c>
      <c r="H8325" t="s">
        <v>95</v>
      </c>
      <c r="I8325" t="s">
        <v>28</v>
      </c>
      <c r="J8325">
        <v>30</v>
      </c>
      <c r="K8325">
        <v>11.5</v>
      </c>
      <c r="L8325">
        <v>25</v>
      </c>
      <c r="M8325">
        <v>23.1</v>
      </c>
      <c r="N8325">
        <v>11.5</v>
      </c>
      <c r="O8325">
        <v>53.8</v>
      </c>
      <c r="P8325">
        <v>53.8</v>
      </c>
      <c r="Q8325">
        <v>53.8</v>
      </c>
      <c r="R8325">
        <v>15</v>
      </c>
      <c r="S8325">
        <v>39100</v>
      </c>
      <c r="T8325">
        <v>40900</v>
      </c>
      <c r="U8325">
        <v>44200</v>
      </c>
    </row>
    <row r="8326" spans="1:21" hidden="1" x14ac:dyDescent="0.45">
      <c r="A8326" t="str">
        <f t="shared" si="140"/>
        <v>YAG3EUL8MLawAll</v>
      </c>
      <c r="B8326" t="s">
        <v>116</v>
      </c>
      <c r="C8326" t="s">
        <v>141</v>
      </c>
      <c r="D8326">
        <v>3</v>
      </c>
      <c r="E8326" t="s">
        <v>137</v>
      </c>
      <c r="F8326" t="s">
        <v>139</v>
      </c>
      <c r="G8326" t="s">
        <v>144</v>
      </c>
      <c r="H8326" t="s">
        <v>95</v>
      </c>
      <c r="I8326" t="s">
        <v>28</v>
      </c>
      <c r="J8326">
        <v>25</v>
      </c>
      <c r="K8326">
        <v>28</v>
      </c>
      <c r="L8326">
        <v>20</v>
      </c>
      <c r="M8326">
        <v>24</v>
      </c>
      <c r="N8326">
        <v>8</v>
      </c>
      <c r="O8326">
        <v>40</v>
      </c>
      <c r="P8326">
        <v>40</v>
      </c>
      <c r="Q8326">
        <v>40</v>
      </c>
      <c r="R8326" t="s">
        <v>161</v>
      </c>
      <c r="S8326" t="s">
        <v>161</v>
      </c>
      <c r="T8326" t="s">
        <v>161</v>
      </c>
      <c r="U8326" t="s">
        <v>161</v>
      </c>
    </row>
    <row r="8327" spans="1:21" hidden="1" x14ac:dyDescent="0.45">
      <c r="A8327" t="str">
        <f t="shared" ref="A8327:A8390" si="141">"YAG"&amp;D8327 &amp;E8327 &amp;F8327 &amp; G8327 &amp;H8327 &amp;I8327</f>
        <v>YAG1EUL7FLawAll</v>
      </c>
      <c r="B8327" t="s">
        <v>116</v>
      </c>
      <c r="C8327" t="s">
        <v>49</v>
      </c>
      <c r="D8327">
        <v>1</v>
      </c>
      <c r="E8327" t="s">
        <v>137</v>
      </c>
      <c r="F8327" t="s">
        <v>145</v>
      </c>
      <c r="G8327" t="s">
        <v>143</v>
      </c>
      <c r="H8327" t="s">
        <v>95</v>
      </c>
      <c r="I8327" t="s">
        <v>28</v>
      </c>
      <c r="J8327">
        <v>750</v>
      </c>
      <c r="K8327">
        <v>59</v>
      </c>
      <c r="L8327">
        <v>310</v>
      </c>
      <c r="M8327">
        <v>14.7</v>
      </c>
      <c r="N8327">
        <v>4.2</v>
      </c>
      <c r="O8327">
        <v>14.3</v>
      </c>
      <c r="P8327">
        <v>18.3</v>
      </c>
      <c r="Q8327">
        <v>22.1</v>
      </c>
      <c r="R8327">
        <v>105</v>
      </c>
      <c r="S8327">
        <v>21200</v>
      </c>
      <c r="T8327">
        <v>27400</v>
      </c>
      <c r="U8327">
        <v>39100</v>
      </c>
    </row>
    <row r="8328" spans="1:21" hidden="1" x14ac:dyDescent="0.45">
      <c r="A8328" t="str">
        <f t="shared" si="141"/>
        <v>YAG1EUL7MLawAll</v>
      </c>
      <c r="B8328" t="s">
        <v>116</v>
      </c>
      <c r="C8328" t="s">
        <v>49</v>
      </c>
      <c r="D8328">
        <v>1</v>
      </c>
      <c r="E8328" t="s">
        <v>137</v>
      </c>
      <c r="F8328" t="s">
        <v>145</v>
      </c>
      <c r="G8328" t="s">
        <v>144</v>
      </c>
      <c r="H8328" t="s">
        <v>95</v>
      </c>
      <c r="I8328" t="s">
        <v>28</v>
      </c>
      <c r="J8328">
        <v>515</v>
      </c>
      <c r="K8328">
        <v>67.8</v>
      </c>
      <c r="L8328">
        <v>170</v>
      </c>
      <c r="M8328">
        <v>13.9</v>
      </c>
      <c r="N8328">
        <v>1.3</v>
      </c>
      <c r="O8328">
        <v>9</v>
      </c>
      <c r="P8328">
        <v>13.7</v>
      </c>
      <c r="Q8328">
        <v>17.100000000000001</v>
      </c>
      <c r="R8328">
        <v>45</v>
      </c>
      <c r="S8328">
        <v>24800</v>
      </c>
      <c r="T8328">
        <v>43100</v>
      </c>
      <c r="U8328">
        <v>55500</v>
      </c>
    </row>
    <row r="8329" spans="1:21" hidden="1" x14ac:dyDescent="0.45">
      <c r="A8329" t="str">
        <f t="shared" si="141"/>
        <v>YAG1EUL8FLawAll</v>
      </c>
      <c r="B8329" t="s">
        <v>116</v>
      </c>
      <c r="C8329" t="s">
        <v>49</v>
      </c>
      <c r="D8329">
        <v>1</v>
      </c>
      <c r="E8329" t="s">
        <v>137</v>
      </c>
      <c r="F8329" t="s">
        <v>139</v>
      </c>
      <c r="G8329" t="s">
        <v>143</v>
      </c>
      <c r="H8329" t="s">
        <v>95</v>
      </c>
      <c r="I8329" t="s">
        <v>28</v>
      </c>
      <c r="J8329">
        <v>35</v>
      </c>
      <c r="K8329">
        <v>12.5</v>
      </c>
      <c r="L8329">
        <v>30</v>
      </c>
      <c r="M8329">
        <v>18.8</v>
      </c>
      <c r="N8329">
        <v>12.5</v>
      </c>
      <c r="O8329">
        <v>40.6</v>
      </c>
      <c r="P8329">
        <v>53.1</v>
      </c>
      <c r="Q8329">
        <v>56.2</v>
      </c>
      <c r="R8329">
        <v>15</v>
      </c>
      <c r="S8329">
        <v>28200</v>
      </c>
      <c r="T8329">
        <v>35000</v>
      </c>
      <c r="U8329">
        <v>43100</v>
      </c>
    </row>
    <row r="8330" spans="1:21" hidden="1" x14ac:dyDescent="0.45">
      <c r="A8330" t="str">
        <f t="shared" si="141"/>
        <v>YAG1EUL8MLawAll</v>
      </c>
      <c r="B8330" t="s">
        <v>116</v>
      </c>
      <c r="C8330" t="s">
        <v>49</v>
      </c>
      <c r="D8330">
        <v>1</v>
      </c>
      <c r="E8330" t="s">
        <v>137</v>
      </c>
      <c r="F8330" t="s">
        <v>139</v>
      </c>
      <c r="G8330" t="s">
        <v>144</v>
      </c>
      <c r="H8330" t="s">
        <v>95</v>
      </c>
      <c r="I8330" t="s">
        <v>28</v>
      </c>
      <c r="J8330">
        <v>30</v>
      </c>
      <c r="K8330">
        <v>44.4</v>
      </c>
      <c r="L8330">
        <v>15</v>
      </c>
      <c r="M8330">
        <v>25.9</v>
      </c>
      <c r="N8330">
        <v>0</v>
      </c>
      <c r="O8330">
        <v>25.9</v>
      </c>
      <c r="P8330">
        <v>29.6</v>
      </c>
      <c r="Q8330">
        <v>29.6</v>
      </c>
      <c r="R8330" t="s">
        <v>161</v>
      </c>
      <c r="S8330" t="s">
        <v>161</v>
      </c>
      <c r="T8330" t="s">
        <v>161</v>
      </c>
      <c r="U8330" t="s">
        <v>161</v>
      </c>
    </row>
    <row r="8331" spans="1:21" hidden="1" x14ac:dyDescent="0.45">
      <c r="A8331" t="str">
        <f t="shared" si="141"/>
        <v>YAG10EUL7F+MLawAbroad</v>
      </c>
      <c r="B8331" t="s">
        <v>116</v>
      </c>
      <c r="C8331" t="s">
        <v>142</v>
      </c>
      <c r="D8331">
        <v>10</v>
      </c>
      <c r="E8331" t="s">
        <v>137</v>
      </c>
      <c r="F8331" t="s">
        <v>145</v>
      </c>
      <c r="G8331" t="s">
        <v>138</v>
      </c>
      <c r="H8331" t="s">
        <v>95</v>
      </c>
      <c r="I8331" t="s">
        <v>146</v>
      </c>
      <c r="J8331">
        <v>65</v>
      </c>
      <c r="K8331">
        <v>0</v>
      </c>
      <c r="L8331">
        <v>65</v>
      </c>
      <c r="M8331">
        <v>83.6</v>
      </c>
      <c r="N8331">
        <v>4.9000000000000004</v>
      </c>
      <c r="O8331">
        <v>8.1999999999999993</v>
      </c>
      <c r="P8331">
        <v>9.9</v>
      </c>
      <c r="Q8331">
        <v>11.5</v>
      </c>
      <c r="R8331" t="s">
        <v>161</v>
      </c>
      <c r="S8331" t="s">
        <v>161</v>
      </c>
      <c r="T8331" t="s">
        <v>161</v>
      </c>
      <c r="U8331" t="s">
        <v>161</v>
      </c>
    </row>
    <row r="8332" spans="1:21" hidden="1" x14ac:dyDescent="0.45">
      <c r="A8332" t="str">
        <f t="shared" si="141"/>
        <v>YAG10EUL7F+MLawEast Midlands</v>
      </c>
      <c r="B8332" t="s">
        <v>116</v>
      </c>
      <c r="C8332" t="s">
        <v>142</v>
      </c>
      <c r="D8332">
        <v>10</v>
      </c>
      <c r="E8332" t="s">
        <v>137</v>
      </c>
      <c r="F8332" t="s">
        <v>145</v>
      </c>
      <c r="G8332" t="s">
        <v>138</v>
      </c>
      <c r="H8332" t="s">
        <v>95</v>
      </c>
      <c r="I8332" t="s">
        <v>147</v>
      </c>
      <c r="J8332">
        <v>10</v>
      </c>
      <c r="K8332">
        <v>0</v>
      </c>
      <c r="L8332">
        <v>10</v>
      </c>
      <c r="M8332">
        <v>57.1</v>
      </c>
      <c r="N8332">
        <v>0</v>
      </c>
      <c r="O8332">
        <v>42.9</v>
      </c>
      <c r="P8332">
        <v>42.9</v>
      </c>
      <c r="Q8332">
        <v>42.9</v>
      </c>
      <c r="R8332" t="s">
        <v>161</v>
      </c>
      <c r="S8332" t="s">
        <v>161</v>
      </c>
      <c r="T8332" t="s">
        <v>161</v>
      </c>
      <c r="U8332" t="s">
        <v>161</v>
      </c>
    </row>
    <row r="8333" spans="1:21" hidden="1" x14ac:dyDescent="0.45">
      <c r="A8333" t="str">
        <f t="shared" si="141"/>
        <v>YAG10EUL7F+MLawEast of England</v>
      </c>
      <c r="B8333" t="s">
        <v>116</v>
      </c>
      <c r="C8333" t="s">
        <v>142</v>
      </c>
      <c r="D8333">
        <v>10</v>
      </c>
      <c r="E8333" t="s">
        <v>137</v>
      </c>
      <c r="F8333" t="s">
        <v>145</v>
      </c>
      <c r="G8333" t="s">
        <v>138</v>
      </c>
      <c r="H8333" t="s">
        <v>95</v>
      </c>
      <c r="I8333" t="s">
        <v>148</v>
      </c>
      <c r="J8333">
        <v>30</v>
      </c>
      <c r="K8333">
        <v>0</v>
      </c>
      <c r="L8333">
        <v>30</v>
      </c>
      <c r="M8333">
        <v>57.1</v>
      </c>
      <c r="N8333">
        <v>0</v>
      </c>
      <c r="O8333">
        <v>39.299999999999997</v>
      </c>
      <c r="P8333">
        <v>42.9</v>
      </c>
      <c r="Q8333">
        <v>42.9</v>
      </c>
      <c r="R8333">
        <v>15</v>
      </c>
      <c r="S8333">
        <v>33200</v>
      </c>
      <c r="T8333">
        <v>50400</v>
      </c>
      <c r="U8333">
        <v>78500</v>
      </c>
    </row>
    <row r="8334" spans="1:21" hidden="1" x14ac:dyDescent="0.45">
      <c r="A8334" t="str">
        <f t="shared" si="141"/>
        <v>YAG10EUL7F+MLawLondon</v>
      </c>
      <c r="B8334" t="s">
        <v>116</v>
      </c>
      <c r="C8334" t="s">
        <v>142</v>
      </c>
      <c r="D8334">
        <v>10</v>
      </c>
      <c r="E8334" t="s">
        <v>137</v>
      </c>
      <c r="F8334" t="s">
        <v>145</v>
      </c>
      <c r="G8334" t="s">
        <v>138</v>
      </c>
      <c r="H8334" t="s">
        <v>95</v>
      </c>
      <c r="I8334" t="s">
        <v>149</v>
      </c>
      <c r="J8334">
        <v>155</v>
      </c>
      <c r="K8334">
        <v>0</v>
      </c>
      <c r="L8334">
        <v>155</v>
      </c>
      <c r="M8334">
        <v>46.6</v>
      </c>
      <c r="N8334">
        <v>3.9</v>
      </c>
      <c r="O8334">
        <v>44.9</v>
      </c>
      <c r="P8334">
        <v>48.4</v>
      </c>
      <c r="Q8334">
        <v>49.5</v>
      </c>
      <c r="R8334">
        <v>65</v>
      </c>
      <c r="S8334">
        <v>50700</v>
      </c>
      <c r="T8334">
        <v>79600</v>
      </c>
      <c r="U8334">
        <v>130700</v>
      </c>
    </row>
    <row r="8335" spans="1:21" hidden="1" x14ac:dyDescent="0.45">
      <c r="A8335" t="str">
        <f t="shared" si="141"/>
        <v>YAG10EUL7F+MLawNorth East</v>
      </c>
      <c r="B8335" t="s">
        <v>116</v>
      </c>
      <c r="C8335" t="s">
        <v>142</v>
      </c>
      <c r="D8335">
        <v>10</v>
      </c>
      <c r="E8335" t="s">
        <v>137</v>
      </c>
      <c r="F8335" t="s">
        <v>145</v>
      </c>
      <c r="G8335" t="s">
        <v>138</v>
      </c>
      <c r="H8335" t="s">
        <v>95</v>
      </c>
      <c r="I8335" t="s">
        <v>150</v>
      </c>
      <c r="J8335">
        <v>5</v>
      </c>
      <c r="K8335">
        <v>0</v>
      </c>
      <c r="L8335">
        <v>5</v>
      </c>
      <c r="M8335">
        <v>0</v>
      </c>
      <c r="N8335">
        <v>0</v>
      </c>
      <c r="O8335">
        <v>66.7</v>
      </c>
      <c r="P8335">
        <v>100</v>
      </c>
      <c r="Q8335">
        <v>100</v>
      </c>
      <c r="R8335" t="s">
        <v>161</v>
      </c>
      <c r="S8335" t="s">
        <v>161</v>
      </c>
      <c r="T8335" t="s">
        <v>161</v>
      </c>
      <c r="U8335" t="s">
        <v>161</v>
      </c>
    </row>
    <row r="8336" spans="1:21" hidden="1" x14ac:dyDescent="0.45">
      <c r="A8336" t="str">
        <f t="shared" si="141"/>
        <v>YAG10EUL7F+MLawNorth West</v>
      </c>
      <c r="B8336" t="s">
        <v>116</v>
      </c>
      <c r="C8336" t="s">
        <v>142</v>
      </c>
      <c r="D8336">
        <v>10</v>
      </c>
      <c r="E8336" t="s">
        <v>137</v>
      </c>
      <c r="F8336" t="s">
        <v>145</v>
      </c>
      <c r="G8336" t="s">
        <v>138</v>
      </c>
      <c r="H8336" t="s">
        <v>95</v>
      </c>
      <c r="I8336" t="s">
        <v>151</v>
      </c>
      <c r="J8336">
        <v>10</v>
      </c>
      <c r="K8336">
        <v>0</v>
      </c>
      <c r="L8336">
        <v>10</v>
      </c>
      <c r="M8336">
        <v>42.9</v>
      </c>
      <c r="N8336">
        <v>0</v>
      </c>
      <c r="O8336">
        <v>57.1</v>
      </c>
      <c r="P8336">
        <v>57.1</v>
      </c>
      <c r="Q8336">
        <v>57.1</v>
      </c>
      <c r="R8336" t="s">
        <v>161</v>
      </c>
      <c r="S8336" t="s">
        <v>161</v>
      </c>
      <c r="T8336" t="s">
        <v>161</v>
      </c>
      <c r="U8336" t="s">
        <v>161</v>
      </c>
    </row>
    <row r="8337" spans="1:21" hidden="1" x14ac:dyDescent="0.45">
      <c r="A8337" t="str">
        <f t="shared" si="141"/>
        <v>YAG10EUL7F+MLawNorthern Ireland</v>
      </c>
      <c r="B8337" t="s">
        <v>116</v>
      </c>
      <c r="C8337" t="s">
        <v>142</v>
      </c>
      <c r="D8337">
        <v>10</v>
      </c>
      <c r="E8337" t="s">
        <v>137</v>
      </c>
      <c r="F8337" t="s">
        <v>145</v>
      </c>
      <c r="G8337" t="s">
        <v>138</v>
      </c>
      <c r="H8337" t="s">
        <v>95</v>
      </c>
      <c r="I8337" t="s">
        <v>152</v>
      </c>
      <c r="J8337">
        <v>5</v>
      </c>
      <c r="K8337">
        <v>0</v>
      </c>
      <c r="L8337">
        <v>5</v>
      </c>
      <c r="M8337">
        <v>40</v>
      </c>
      <c r="N8337">
        <v>0</v>
      </c>
      <c r="O8337">
        <v>60</v>
      </c>
      <c r="P8337">
        <v>60</v>
      </c>
      <c r="Q8337">
        <v>60</v>
      </c>
      <c r="R8337" t="s">
        <v>161</v>
      </c>
      <c r="S8337" t="s">
        <v>161</v>
      </c>
      <c r="T8337" t="s">
        <v>161</v>
      </c>
      <c r="U8337" t="s">
        <v>161</v>
      </c>
    </row>
    <row r="8338" spans="1:21" hidden="1" x14ac:dyDescent="0.45">
      <c r="A8338" t="str">
        <f t="shared" si="141"/>
        <v>YAG10EUL7F+MLawScotland</v>
      </c>
      <c r="B8338" t="s">
        <v>116</v>
      </c>
      <c r="C8338" t="s">
        <v>142</v>
      </c>
      <c r="D8338">
        <v>10</v>
      </c>
      <c r="E8338" t="s">
        <v>137</v>
      </c>
      <c r="F8338" t="s">
        <v>145</v>
      </c>
      <c r="G8338" t="s">
        <v>138</v>
      </c>
      <c r="H8338" t="s">
        <v>95</v>
      </c>
      <c r="I8338" t="s">
        <v>153</v>
      </c>
      <c r="J8338">
        <v>10</v>
      </c>
      <c r="K8338">
        <v>0</v>
      </c>
      <c r="L8338">
        <v>10</v>
      </c>
      <c r="M8338">
        <v>16.7</v>
      </c>
      <c r="N8338">
        <v>0</v>
      </c>
      <c r="O8338">
        <v>66.7</v>
      </c>
      <c r="P8338">
        <v>83.3</v>
      </c>
      <c r="Q8338">
        <v>83.3</v>
      </c>
      <c r="R8338" t="s">
        <v>161</v>
      </c>
      <c r="S8338" t="s">
        <v>161</v>
      </c>
      <c r="T8338" t="s">
        <v>161</v>
      </c>
      <c r="U8338" t="s">
        <v>161</v>
      </c>
    </row>
    <row r="8339" spans="1:21" hidden="1" x14ac:dyDescent="0.45">
      <c r="A8339" t="str">
        <f t="shared" si="141"/>
        <v>YAG10EUL7F+MLawSouth East</v>
      </c>
      <c r="B8339" t="s">
        <v>116</v>
      </c>
      <c r="C8339" t="s">
        <v>142</v>
      </c>
      <c r="D8339">
        <v>10</v>
      </c>
      <c r="E8339" t="s">
        <v>137</v>
      </c>
      <c r="F8339" t="s">
        <v>145</v>
      </c>
      <c r="G8339" t="s">
        <v>138</v>
      </c>
      <c r="H8339" t="s">
        <v>95</v>
      </c>
      <c r="I8339" t="s">
        <v>154</v>
      </c>
      <c r="J8339">
        <v>30</v>
      </c>
      <c r="K8339">
        <v>0</v>
      </c>
      <c r="L8339">
        <v>30</v>
      </c>
      <c r="M8339">
        <v>46.2</v>
      </c>
      <c r="N8339">
        <v>3.8</v>
      </c>
      <c r="O8339">
        <v>42.3</v>
      </c>
      <c r="P8339">
        <v>50</v>
      </c>
      <c r="Q8339">
        <v>50</v>
      </c>
      <c r="R8339" t="s">
        <v>161</v>
      </c>
      <c r="S8339" t="s">
        <v>161</v>
      </c>
      <c r="T8339" t="s">
        <v>161</v>
      </c>
      <c r="U8339" t="s">
        <v>161</v>
      </c>
    </row>
    <row r="8340" spans="1:21" hidden="1" x14ac:dyDescent="0.45">
      <c r="A8340" t="str">
        <f t="shared" si="141"/>
        <v>YAG10EUL7F+MLawSouth West</v>
      </c>
      <c r="B8340" t="s">
        <v>116</v>
      </c>
      <c r="C8340" t="s">
        <v>142</v>
      </c>
      <c r="D8340">
        <v>10</v>
      </c>
      <c r="E8340" t="s">
        <v>137</v>
      </c>
      <c r="F8340" t="s">
        <v>145</v>
      </c>
      <c r="G8340" t="s">
        <v>138</v>
      </c>
      <c r="H8340" t="s">
        <v>95</v>
      </c>
      <c r="I8340" t="s">
        <v>155</v>
      </c>
      <c r="J8340">
        <v>15</v>
      </c>
      <c r="K8340">
        <v>0</v>
      </c>
      <c r="L8340">
        <v>15</v>
      </c>
      <c r="M8340">
        <v>72.7</v>
      </c>
      <c r="N8340">
        <v>9.1</v>
      </c>
      <c r="O8340">
        <v>18.2</v>
      </c>
      <c r="P8340">
        <v>18.2</v>
      </c>
      <c r="Q8340">
        <v>18.2</v>
      </c>
      <c r="R8340" t="s">
        <v>161</v>
      </c>
      <c r="S8340" t="s">
        <v>161</v>
      </c>
      <c r="T8340" t="s">
        <v>161</v>
      </c>
      <c r="U8340" t="s">
        <v>161</v>
      </c>
    </row>
    <row r="8341" spans="1:21" hidden="1" x14ac:dyDescent="0.45">
      <c r="A8341" t="str">
        <f t="shared" si="141"/>
        <v>YAG10EUL7F+MLawUnknown</v>
      </c>
      <c r="B8341" t="s">
        <v>116</v>
      </c>
      <c r="C8341" t="s">
        <v>142</v>
      </c>
      <c r="D8341">
        <v>10</v>
      </c>
      <c r="E8341" t="s">
        <v>137</v>
      </c>
      <c r="F8341" t="s">
        <v>145</v>
      </c>
      <c r="G8341" t="s">
        <v>138</v>
      </c>
      <c r="H8341" t="s">
        <v>95</v>
      </c>
      <c r="I8341" t="s">
        <v>156</v>
      </c>
      <c r="J8341" t="s">
        <v>161</v>
      </c>
      <c r="K8341" t="s">
        <v>161</v>
      </c>
      <c r="L8341" t="s">
        <v>161</v>
      </c>
      <c r="M8341" t="s">
        <v>161</v>
      </c>
      <c r="N8341" t="s">
        <v>161</v>
      </c>
      <c r="O8341" t="s">
        <v>161</v>
      </c>
      <c r="P8341" t="s">
        <v>161</v>
      </c>
      <c r="Q8341" t="s">
        <v>161</v>
      </c>
      <c r="R8341" t="s">
        <v>157</v>
      </c>
      <c r="S8341" t="s">
        <v>157</v>
      </c>
      <c r="T8341" t="s">
        <v>157</v>
      </c>
      <c r="U8341" t="s">
        <v>157</v>
      </c>
    </row>
    <row r="8342" spans="1:21" hidden="1" x14ac:dyDescent="0.45">
      <c r="A8342" t="str">
        <f t="shared" si="141"/>
        <v>YAG10EUL7F+MLawWales</v>
      </c>
      <c r="B8342" t="s">
        <v>116</v>
      </c>
      <c r="C8342" t="s">
        <v>142</v>
      </c>
      <c r="D8342">
        <v>10</v>
      </c>
      <c r="E8342" t="s">
        <v>137</v>
      </c>
      <c r="F8342" t="s">
        <v>145</v>
      </c>
      <c r="G8342" t="s">
        <v>138</v>
      </c>
      <c r="H8342" t="s">
        <v>95</v>
      </c>
      <c r="I8342" t="s">
        <v>158</v>
      </c>
      <c r="J8342">
        <v>5</v>
      </c>
      <c r="K8342">
        <v>0</v>
      </c>
      <c r="L8342">
        <v>5</v>
      </c>
      <c r="M8342">
        <v>72.7</v>
      </c>
      <c r="N8342">
        <v>0</v>
      </c>
      <c r="O8342">
        <v>27.3</v>
      </c>
      <c r="P8342">
        <v>27.3</v>
      </c>
      <c r="Q8342">
        <v>27.3</v>
      </c>
      <c r="R8342" t="s">
        <v>161</v>
      </c>
      <c r="S8342" t="s">
        <v>161</v>
      </c>
      <c r="T8342" t="s">
        <v>161</v>
      </c>
      <c r="U8342" t="s">
        <v>161</v>
      </c>
    </row>
    <row r="8343" spans="1:21" hidden="1" x14ac:dyDescent="0.45">
      <c r="A8343" t="str">
        <f t="shared" si="141"/>
        <v>YAG10EUL7F+MLawWest Midlands</v>
      </c>
      <c r="B8343" t="s">
        <v>116</v>
      </c>
      <c r="C8343" t="s">
        <v>142</v>
      </c>
      <c r="D8343">
        <v>10</v>
      </c>
      <c r="E8343" t="s">
        <v>137</v>
      </c>
      <c r="F8343" t="s">
        <v>145</v>
      </c>
      <c r="G8343" t="s">
        <v>138</v>
      </c>
      <c r="H8343" t="s">
        <v>95</v>
      </c>
      <c r="I8343" t="s">
        <v>159</v>
      </c>
      <c r="J8343">
        <v>5</v>
      </c>
      <c r="K8343">
        <v>0</v>
      </c>
      <c r="L8343">
        <v>5</v>
      </c>
      <c r="M8343">
        <v>66.7</v>
      </c>
      <c r="N8343">
        <v>0</v>
      </c>
      <c r="O8343">
        <v>33.299999999999997</v>
      </c>
      <c r="P8343">
        <v>33.299999999999997</v>
      </c>
      <c r="Q8343">
        <v>33.299999999999997</v>
      </c>
      <c r="R8343" t="s">
        <v>161</v>
      </c>
      <c r="S8343" t="s">
        <v>161</v>
      </c>
      <c r="T8343" t="s">
        <v>161</v>
      </c>
      <c r="U8343" t="s">
        <v>161</v>
      </c>
    </row>
    <row r="8344" spans="1:21" hidden="1" x14ac:dyDescent="0.45">
      <c r="A8344" t="str">
        <f t="shared" si="141"/>
        <v>YAG10EUL7F+MLawYorkshire and The Humber</v>
      </c>
      <c r="B8344" t="s">
        <v>116</v>
      </c>
      <c r="C8344" t="s">
        <v>142</v>
      </c>
      <c r="D8344">
        <v>10</v>
      </c>
      <c r="E8344" t="s">
        <v>137</v>
      </c>
      <c r="F8344" t="s">
        <v>145</v>
      </c>
      <c r="G8344" t="s">
        <v>138</v>
      </c>
      <c r="H8344" t="s">
        <v>95</v>
      </c>
      <c r="I8344" t="s">
        <v>160</v>
      </c>
      <c r="J8344">
        <v>5</v>
      </c>
      <c r="K8344">
        <v>0</v>
      </c>
      <c r="L8344">
        <v>5</v>
      </c>
      <c r="M8344">
        <v>33.299999999999997</v>
      </c>
      <c r="N8344">
        <v>33.299999999999997</v>
      </c>
      <c r="O8344">
        <v>33.299999999999997</v>
      </c>
      <c r="P8344">
        <v>33.299999999999997</v>
      </c>
      <c r="Q8344">
        <v>33.299999999999997</v>
      </c>
      <c r="R8344" t="s">
        <v>161</v>
      </c>
      <c r="S8344" t="s">
        <v>161</v>
      </c>
      <c r="T8344" t="s">
        <v>161</v>
      </c>
      <c r="U8344" t="s">
        <v>161</v>
      </c>
    </row>
    <row r="8345" spans="1:21" hidden="1" x14ac:dyDescent="0.45">
      <c r="A8345" t="str">
        <f t="shared" si="141"/>
        <v>YAG10EUL7F+MLawNA</v>
      </c>
      <c r="B8345" t="s">
        <v>116</v>
      </c>
      <c r="C8345" t="s">
        <v>142</v>
      </c>
      <c r="D8345">
        <v>10</v>
      </c>
      <c r="E8345" t="s">
        <v>137</v>
      </c>
      <c r="F8345" t="s">
        <v>145</v>
      </c>
      <c r="G8345" t="s">
        <v>138</v>
      </c>
      <c r="H8345" t="s">
        <v>95</v>
      </c>
      <c r="I8345" t="s">
        <v>157</v>
      </c>
      <c r="J8345">
        <v>795</v>
      </c>
      <c r="K8345">
        <v>99.5</v>
      </c>
      <c r="L8345">
        <v>5</v>
      </c>
      <c r="M8345">
        <v>0</v>
      </c>
      <c r="N8345">
        <v>0</v>
      </c>
      <c r="O8345">
        <v>0</v>
      </c>
      <c r="P8345">
        <v>0</v>
      </c>
      <c r="Q8345">
        <v>0.5</v>
      </c>
      <c r="R8345" t="s">
        <v>157</v>
      </c>
      <c r="S8345" t="s">
        <v>157</v>
      </c>
      <c r="T8345" t="s">
        <v>157</v>
      </c>
      <c r="U8345" t="s">
        <v>157</v>
      </c>
    </row>
    <row r="8346" spans="1:21" hidden="1" x14ac:dyDescent="0.45">
      <c r="A8346" t="str">
        <f t="shared" si="141"/>
        <v>YAG10EUL8F+MLawAbroad</v>
      </c>
      <c r="B8346" t="s">
        <v>116</v>
      </c>
      <c r="C8346" t="s">
        <v>142</v>
      </c>
      <c r="D8346">
        <v>10</v>
      </c>
      <c r="E8346" t="s">
        <v>137</v>
      </c>
      <c r="F8346" t="s">
        <v>139</v>
      </c>
      <c r="G8346" t="s">
        <v>138</v>
      </c>
      <c r="H8346" t="s">
        <v>95</v>
      </c>
      <c r="I8346" t="s">
        <v>146</v>
      </c>
      <c r="J8346">
        <v>5</v>
      </c>
      <c r="K8346">
        <v>0</v>
      </c>
      <c r="L8346">
        <v>5</v>
      </c>
      <c r="M8346">
        <v>66.7</v>
      </c>
      <c r="N8346">
        <v>33.299999999999997</v>
      </c>
      <c r="O8346">
        <v>0</v>
      </c>
      <c r="P8346">
        <v>0</v>
      </c>
      <c r="Q8346">
        <v>0</v>
      </c>
      <c r="R8346" t="s">
        <v>157</v>
      </c>
      <c r="S8346" t="s">
        <v>157</v>
      </c>
      <c r="T8346" t="s">
        <v>157</v>
      </c>
      <c r="U8346" t="s">
        <v>157</v>
      </c>
    </row>
    <row r="8347" spans="1:21" hidden="1" x14ac:dyDescent="0.45">
      <c r="A8347" t="str">
        <f t="shared" si="141"/>
        <v>YAG10EUL8F+MLawEast of England</v>
      </c>
      <c r="B8347" t="s">
        <v>116</v>
      </c>
      <c r="C8347" t="s">
        <v>142</v>
      </c>
      <c r="D8347">
        <v>10</v>
      </c>
      <c r="E8347" t="s">
        <v>137</v>
      </c>
      <c r="F8347" t="s">
        <v>139</v>
      </c>
      <c r="G8347" t="s">
        <v>138</v>
      </c>
      <c r="H8347" t="s">
        <v>95</v>
      </c>
      <c r="I8347" t="s">
        <v>148</v>
      </c>
      <c r="J8347" t="s">
        <v>161</v>
      </c>
      <c r="K8347" t="s">
        <v>161</v>
      </c>
      <c r="L8347" t="s">
        <v>161</v>
      </c>
      <c r="M8347" t="s">
        <v>161</v>
      </c>
      <c r="N8347" t="s">
        <v>161</v>
      </c>
      <c r="O8347" t="s">
        <v>161</v>
      </c>
      <c r="P8347" t="s">
        <v>161</v>
      </c>
      <c r="Q8347" t="s">
        <v>161</v>
      </c>
      <c r="R8347" t="s">
        <v>157</v>
      </c>
      <c r="S8347" t="s">
        <v>157</v>
      </c>
      <c r="T8347" t="s">
        <v>157</v>
      </c>
      <c r="U8347" t="s">
        <v>157</v>
      </c>
    </row>
    <row r="8348" spans="1:21" hidden="1" x14ac:dyDescent="0.45">
      <c r="A8348" t="str">
        <f t="shared" si="141"/>
        <v>YAG10EUL8F+MLawLondon</v>
      </c>
      <c r="B8348" t="s">
        <v>116</v>
      </c>
      <c r="C8348" t="s">
        <v>142</v>
      </c>
      <c r="D8348">
        <v>10</v>
      </c>
      <c r="E8348" t="s">
        <v>137</v>
      </c>
      <c r="F8348" t="s">
        <v>139</v>
      </c>
      <c r="G8348" t="s">
        <v>138</v>
      </c>
      <c r="H8348" t="s">
        <v>95</v>
      </c>
      <c r="I8348" t="s">
        <v>149</v>
      </c>
      <c r="J8348">
        <v>10</v>
      </c>
      <c r="K8348">
        <v>0</v>
      </c>
      <c r="L8348">
        <v>10</v>
      </c>
      <c r="M8348">
        <v>28.6</v>
      </c>
      <c r="N8348">
        <v>0</v>
      </c>
      <c r="O8348">
        <v>71.400000000000006</v>
      </c>
      <c r="P8348">
        <v>71.400000000000006</v>
      </c>
      <c r="Q8348">
        <v>71.400000000000006</v>
      </c>
      <c r="R8348" t="s">
        <v>161</v>
      </c>
      <c r="S8348" t="s">
        <v>161</v>
      </c>
      <c r="T8348" t="s">
        <v>161</v>
      </c>
      <c r="U8348" t="s">
        <v>161</v>
      </c>
    </row>
    <row r="8349" spans="1:21" hidden="1" x14ac:dyDescent="0.45">
      <c r="A8349" t="str">
        <f t="shared" si="141"/>
        <v>YAG10EUL8F+MLawNorth West</v>
      </c>
      <c r="B8349" t="s">
        <v>116</v>
      </c>
      <c r="C8349" t="s">
        <v>142</v>
      </c>
      <c r="D8349">
        <v>10</v>
      </c>
      <c r="E8349" t="s">
        <v>137</v>
      </c>
      <c r="F8349" t="s">
        <v>139</v>
      </c>
      <c r="G8349" t="s">
        <v>138</v>
      </c>
      <c r="H8349" t="s">
        <v>95</v>
      </c>
      <c r="I8349" t="s">
        <v>151</v>
      </c>
      <c r="J8349" t="s">
        <v>161</v>
      </c>
      <c r="K8349" t="s">
        <v>161</v>
      </c>
      <c r="L8349" t="s">
        <v>161</v>
      </c>
      <c r="M8349" t="s">
        <v>161</v>
      </c>
      <c r="N8349" t="s">
        <v>161</v>
      </c>
      <c r="O8349" t="s">
        <v>161</v>
      </c>
      <c r="P8349" t="s">
        <v>161</v>
      </c>
      <c r="Q8349" t="s">
        <v>161</v>
      </c>
      <c r="R8349" t="s">
        <v>157</v>
      </c>
      <c r="S8349" t="s">
        <v>157</v>
      </c>
      <c r="T8349" t="s">
        <v>157</v>
      </c>
      <c r="U8349" t="s">
        <v>157</v>
      </c>
    </row>
    <row r="8350" spans="1:21" hidden="1" x14ac:dyDescent="0.45">
      <c r="A8350" t="str">
        <f t="shared" si="141"/>
        <v>YAG10EUL8F+MLawScotland</v>
      </c>
      <c r="B8350" t="s">
        <v>116</v>
      </c>
      <c r="C8350" t="s">
        <v>142</v>
      </c>
      <c r="D8350">
        <v>10</v>
      </c>
      <c r="E8350" t="s">
        <v>137</v>
      </c>
      <c r="F8350" t="s">
        <v>139</v>
      </c>
      <c r="G8350" t="s">
        <v>138</v>
      </c>
      <c r="H8350" t="s">
        <v>95</v>
      </c>
      <c r="I8350" t="s">
        <v>153</v>
      </c>
      <c r="J8350" t="s">
        <v>161</v>
      </c>
      <c r="K8350" t="s">
        <v>161</v>
      </c>
      <c r="L8350" t="s">
        <v>161</v>
      </c>
      <c r="M8350" t="s">
        <v>161</v>
      </c>
      <c r="N8350" t="s">
        <v>161</v>
      </c>
      <c r="O8350" t="s">
        <v>161</v>
      </c>
      <c r="P8350" t="s">
        <v>161</v>
      </c>
      <c r="Q8350" t="s">
        <v>161</v>
      </c>
      <c r="R8350" t="s">
        <v>157</v>
      </c>
      <c r="S8350" t="s">
        <v>157</v>
      </c>
      <c r="T8350" t="s">
        <v>157</v>
      </c>
      <c r="U8350" t="s">
        <v>157</v>
      </c>
    </row>
    <row r="8351" spans="1:21" hidden="1" x14ac:dyDescent="0.45">
      <c r="A8351" t="str">
        <f t="shared" si="141"/>
        <v>YAG10EUL8F+MLawSouth East</v>
      </c>
      <c r="B8351" t="s">
        <v>116</v>
      </c>
      <c r="C8351" t="s">
        <v>142</v>
      </c>
      <c r="D8351">
        <v>10</v>
      </c>
      <c r="E8351" t="s">
        <v>137</v>
      </c>
      <c r="F8351" t="s">
        <v>139</v>
      </c>
      <c r="G8351" t="s">
        <v>138</v>
      </c>
      <c r="H8351" t="s">
        <v>95</v>
      </c>
      <c r="I8351" t="s">
        <v>154</v>
      </c>
      <c r="J8351">
        <v>5</v>
      </c>
      <c r="K8351">
        <v>0</v>
      </c>
      <c r="L8351">
        <v>5</v>
      </c>
      <c r="M8351">
        <v>25</v>
      </c>
      <c r="N8351">
        <v>0</v>
      </c>
      <c r="O8351">
        <v>75</v>
      </c>
      <c r="P8351">
        <v>75</v>
      </c>
      <c r="Q8351">
        <v>75</v>
      </c>
      <c r="R8351" t="s">
        <v>161</v>
      </c>
      <c r="S8351" t="s">
        <v>161</v>
      </c>
      <c r="T8351" t="s">
        <v>161</v>
      </c>
      <c r="U8351" t="s">
        <v>161</v>
      </c>
    </row>
    <row r="8352" spans="1:21" hidden="1" x14ac:dyDescent="0.45">
      <c r="A8352" t="str">
        <f t="shared" si="141"/>
        <v>YAG10EUL8F+MLawWest Midlands</v>
      </c>
      <c r="B8352" t="s">
        <v>116</v>
      </c>
      <c r="C8352" t="s">
        <v>142</v>
      </c>
      <c r="D8352">
        <v>10</v>
      </c>
      <c r="E8352" t="s">
        <v>137</v>
      </c>
      <c r="F8352" t="s">
        <v>139</v>
      </c>
      <c r="G8352" t="s">
        <v>138</v>
      </c>
      <c r="H8352" t="s">
        <v>95</v>
      </c>
      <c r="I8352" t="s">
        <v>159</v>
      </c>
      <c r="J8352" t="s">
        <v>161</v>
      </c>
      <c r="K8352" t="s">
        <v>161</v>
      </c>
      <c r="L8352" t="s">
        <v>161</v>
      </c>
      <c r="M8352" t="s">
        <v>161</v>
      </c>
      <c r="N8352" t="s">
        <v>161</v>
      </c>
      <c r="O8352" t="s">
        <v>161</v>
      </c>
      <c r="P8352" t="s">
        <v>161</v>
      </c>
      <c r="Q8352" t="s">
        <v>161</v>
      </c>
      <c r="R8352" t="s">
        <v>161</v>
      </c>
      <c r="S8352" t="s">
        <v>161</v>
      </c>
      <c r="T8352" t="s">
        <v>161</v>
      </c>
      <c r="U8352" t="s">
        <v>161</v>
      </c>
    </row>
    <row r="8353" spans="1:21" hidden="1" x14ac:dyDescent="0.45">
      <c r="A8353" t="str">
        <f t="shared" si="141"/>
        <v>YAG10EUL8F+MLawNA</v>
      </c>
      <c r="B8353" t="s">
        <v>116</v>
      </c>
      <c r="C8353" t="s">
        <v>142</v>
      </c>
      <c r="D8353">
        <v>10</v>
      </c>
      <c r="E8353" t="s">
        <v>137</v>
      </c>
      <c r="F8353" t="s">
        <v>139</v>
      </c>
      <c r="G8353" t="s">
        <v>138</v>
      </c>
      <c r="H8353" t="s">
        <v>95</v>
      </c>
      <c r="I8353" t="s">
        <v>157</v>
      </c>
      <c r="J8353">
        <v>15</v>
      </c>
      <c r="K8353">
        <v>92.9</v>
      </c>
      <c r="L8353" t="s">
        <v>161</v>
      </c>
      <c r="M8353" t="s">
        <v>161</v>
      </c>
      <c r="N8353" t="s">
        <v>161</v>
      </c>
      <c r="O8353" t="s">
        <v>161</v>
      </c>
      <c r="P8353" t="s">
        <v>161</v>
      </c>
      <c r="Q8353" t="s">
        <v>161</v>
      </c>
      <c r="R8353" t="s">
        <v>157</v>
      </c>
      <c r="S8353" t="s">
        <v>157</v>
      </c>
      <c r="T8353" t="s">
        <v>157</v>
      </c>
      <c r="U8353" t="s">
        <v>157</v>
      </c>
    </row>
    <row r="8354" spans="1:21" hidden="1" x14ac:dyDescent="0.45">
      <c r="A8354" t="str">
        <f t="shared" si="141"/>
        <v>YAG5EUL7F+MLawAbroad</v>
      </c>
      <c r="B8354" t="s">
        <v>116</v>
      </c>
      <c r="C8354" t="s">
        <v>140</v>
      </c>
      <c r="D8354">
        <v>5</v>
      </c>
      <c r="E8354" t="s">
        <v>137</v>
      </c>
      <c r="F8354" t="s">
        <v>145</v>
      </c>
      <c r="G8354" t="s">
        <v>138</v>
      </c>
      <c r="H8354" t="s">
        <v>95</v>
      </c>
      <c r="I8354" t="s">
        <v>146</v>
      </c>
      <c r="J8354">
        <v>45</v>
      </c>
      <c r="K8354">
        <v>0</v>
      </c>
      <c r="L8354">
        <v>45</v>
      </c>
      <c r="M8354">
        <v>81.7</v>
      </c>
      <c r="N8354">
        <v>2.2999999999999998</v>
      </c>
      <c r="O8354">
        <v>16</v>
      </c>
      <c r="P8354">
        <v>16</v>
      </c>
      <c r="Q8354">
        <v>16</v>
      </c>
      <c r="R8354" t="s">
        <v>161</v>
      </c>
      <c r="S8354" t="s">
        <v>161</v>
      </c>
      <c r="T8354" t="s">
        <v>161</v>
      </c>
      <c r="U8354" t="s">
        <v>161</v>
      </c>
    </row>
    <row r="8355" spans="1:21" hidden="1" x14ac:dyDescent="0.45">
      <c r="A8355" t="str">
        <f t="shared" si="141"/>
        <v>YAG5EUL7F+MLawEast Midlands</v>
      </c>
      <c r="B8355" t="s">
        <v>116</v>
      </c>
      <c r="C8355" t="s">
        <v>140</v>
      </c>
      <c r="D8355">
        <v>5</v>
      </c>
      <c r="E8355" t="s">
        <v>137</v>
      </c>
      <c r="F8355" t="s">
        <v>145</v>
      </c>
      <c r="G8355" t="s">
        <v>138</v>
      </c>
      <c r="H8355" t="s">
        <v>95</v>
      </c>
      <c r="I8355" t="s">
        <v>147</v>
      </c>
      <c r="J8355">
        <v>25</v>
      </c>
      <c r="K8355">
        <v>0</v>
      </c>
      <c r="L8355">
        <v>25</v>
      </c>
      <c r="M8355">
        <v>61.9</v>
      </c>
      <c r="N8355">
        <v>4.8</v>
      </c>
      <c r="O8355">
        <v>28.6</v>
      </c>
      <c r="P8355">
        <v>33.299999999999997</v>
      </c>
      <c r="Q8355">
        <v>33.299999999999997</v>
      </c>
      <c r="R8355" t="s">
        <v>161</v>
      </c>
      <c r="S8355" t="s">
        <v>161</v>
      </c>
      <c r="T8355" t="s">
        <v>161</v>
      </c>
      <c r="U8355" t="s">
        <v>161</v>
      </c>
    </row>
    <row r="8356" spans="1:21" hidden="1" x14ac:dyDescent="0.45">
      <c r="A8356" t="str">
        <f t="shared" si="141"/>
        <v>YAG5EUL7F+MLawEast of England</v>
      </c>
      <c r="B8356" t="s">
        <v>116</v>
      </c>
      <c r="C8356" t="s">
        <v>140</v>
      </c>
      <c r="D8356">
        <v>5</v>
      </c>
      <c r="E8356" t="s">
        <v>137</v>
      </c>
      <c r="F8356" t="s">
        <v>145</v>
      </c>
      <c r="G8356" t="s">
        <v>138</v>
      </c>
      <c r="H8356" t="s">
        <v>95</v>
      </c>
      <c r="I8356" t="s">
        <v>148</v>
      </c>
      <c r="J8356">
        <v>30</v>
      </c>
      <c r="K8356">
        <v>0</v>
      </c>
      <c r="L8356">
        <v>30</v>
      </c>
      <c r="M8356">
        <v>59.3</v>
      </c>
      <c r="N8356">
        <v>0</v>
      </c>
      <c r="O8356">
        <v>23.7</v>
      </c>
      <c r="P8356">
        <v>30.5</v>
      </c>
      <c r="Q8356">
        <v>40.700000000000003</v>
      </c>
      <c r="R8356" t="s">
        <v>161</v>
      </c>
      <c r="S8356" t="s">
        <v>161</v>
      </c>
      <c r="T8356" t="s">
        <v>161</v>
      </c>
      <c r="U8356" t="s">
        <v>161</v>
      </c>
    </row>
    <row r="8357" spans="1:21" hidden="1" x14ac:dyDescent="0.45">
      <c r="A8357" t="str">
        <f t="shared" si="141"/>
        <v>YAG5EUL7F+MLawLondon</v>
      </c>
      <c r="B8357" t="s">
        <v>116</v>
      </c>
      <c r="C8357" t="s">
        <v>140</v>
      </c>
      <c r="D8357">
        <v>5</v>
      </c>
      <c r="E8357" t="s">
        <v>137</v>
      </c>
      <c r="F8357" t="s">
        <v>145</v>
      </c>
      <c r="G8357" t="s">
        <v>138</v>
      </c>
      <c r="H8357" t="s">
        <v>95</v>
      </c>
      <c r="I8357" t="s">
        <v>149</v>
      </c>
      <c r="J8357">
        <v>275</v>
      </c>
      <c r="K8357">
        <v>0</v>
      </c>
      <c r="L8357">
        <v>275</v>
      </c>
      <c r="M8357">
        <v>35.299999999999997</v>
      </c>
      <c r="N8357">
        <v>6.2</v>
      </c>
      <c r="O8357">
        <v>52.4</v>
      </c>
      <c r="P8357">
        <v>56.6</v>
      </c>
      <c r="Q8357">
        <v>58.4</v>
      </c>
      <c r="R8357">
        <v>140</v>
      </c>
      <c r="S8357">
        <v>32100</v>
      </c>
      <c r="T8357">
        <v>54000</v>
      </c>
      <c r="U8357">
        <v>80300</v>
      </c>
    </row>
    <row r="8358" spans="1:21" hidden="1" x14ac:dyDescent="0.45">
      <c r="A8358" t="str">
        <f t="shared" si="141"/>
        <v>YAG5EUL7F+MLawNorth East</v>
      </c>
      <c r="B8358" t="s">
        <v>116</v>
      </c>
      <c r="C8358" t="s">
        <v>140</v>
      </c>
      <c r="D8358">
        <v>5</v>
      </c>
      <c r="E8358" t="s">
        <v>137</v>
      </c>
      <c r="F8358" t="s">
        <v>145</v>
      </c>
      <c r="G8358" t="s">
        <v>138</v>
      </c>
      <c r="H8358" t="s">
        <v>95</v>
      </c>
      <c r="I8358" t="s">
        <v>150</v>
      </c>
      <c r="J8358">
        <v>10</v>
      </c>
      <c r="K8358">
        <v>0</v>
      </c>
      <c r="L8358">
        <v>10</v>
      </c>
      <c r="M8358">
        <v>45.5</v>
      </c>
      <c r="N8358">
        <v>18.2</v>
      </c>
      <c r="O8358">
        <v>36.4</v>
      </c>
      <c r="P8358">
        <v>36.4</v>
      </c>
      <c r="Q8358">
        <v>36.4</v>
      </c>
      <c r="R8358" t="s">
        <v>161</v>
      </c>
      <c r="S8358" t="s">
        <v>161</v>
      </c>
      <c r="T8358" t="s">
        <v>161</v>
      </c>
      <c r="U8358" t="s">
        <v>161</v>
      </c>
    </row>
    <row r="8359" spans="1:21" hidden="1" x14ac:dyDescent="0.45">
      <c r="A8359" t="str">
        <f t="shared" si="141"/>
        <v>YAG5EUL7F+MLawNorth West</v>
      </c>
      <c r="B8359" t="s">
        <v>116</v>
      </c>
      <c r="C8359" t="s">
        <v>140</v>
      </c>
      <c r="D8359">
        <v>5</v>
      </c>
      <c r="E8359" t="s">
        <v>137</v>
      </c>
      <c r="F8359" t="s">
        <v>145</v>
      </c>
      <c r="G8359" t="s">
        <v>138</v>
      </c>
      <c r="H8359" t="s">
        <v>95</v>
      </c>
      <c r="I8359" t="s">
        <v>151</v>
      </c>
      <c r="J8359">
        <v>20</v>
      </c>
      <c r="K8359">
        <v>0</v>
      </c>
      <c r="L8359">
        <v>20</v>
      </c>
      <c r="M8359">
        <v>52.4</v>
      </c>
      <c r="N8359">
        <v>0</v>
      </c>
      <c r="O8359">
        <v>41.7</v>
      </c>
      <c r="P8359">
        <v>47.6</v>
      </c>
      <c r="Q8359">
        <v>47.6</v>
      </c>
      <c r="R8359" t="s">
        <v>161</v>
      </c>
      <c r="S8359" t="s">
        <v>161</v>
      </c>
      <c r="T8359" t="s">
        <v>161</v>
      </c>
      <c r="U8359" t="s">
        <v>161</v>
      </c>
    </row>
    <row r="8360" spans="1:21" hidden="1" x14ac:dyDescent="0.45">
      <c r="A8360" t="str">
        <f t="shared" si="141"/>
        <v>YAG5EUL7F+MLawNorthern Ireland</v>
      </c>
      <c r="B8360" t="s">
        <v>116</v>
      </c>
      <c r="C8360" t="s">
        <v>140</v>
      </c>
      <c r="D8360">
        <v>5</v>
      </c>
      <c r="E8360" t="s">
        <v>137</v>
      </c>
      <c r="F8360" t="s">
        <v>145</v>
      </c>
      <c r="G8360" t="s">
        <v>138</v>
      </c>
      <c r="H8360" t="s">
        <v>95</v>
      </c>
      <c r="I8360" t="s">
        <v>152</v>
      </c>
      <c r="J8360">
        <v>5</v>
      </c>
      <c r="K8360">
        <v>0</v>
      </c>
      <c r="L8360">
        <v>5</v>
      </c>
      <c r="M8360">
        <v>66.7</v>
      </c>
      <c r="N8360">
        <v>0</v>
      </c>
      <c r="O8360">
        <v>33.299999999999997</v>
      </c>
      <c r="P8360">
        <v>33.299999999999997</v>
      </c>
      <c r="Q8360">
        <v>33.299999999999997</v>
      </c>
      <c r="R8360" t="s">
        <v>161</v>
      </c>
      <c r="S8360" t="s">
        <v>161</v>
      </c>
      <c r="T8360" t="s">
        <v>161</v>
      </c>
      <c r="U8360" t="s">
        <v>161</v>
      </c>
    </row>
    <row r="8361" spans="1:21" hidden="1" x14ac:dyDescent="0.45">
      <c r="A8361" t="str">
        <f t="shared" si="141"/>
        <v>YAG5EUL7F+MLawScotland</v>
      </c>
      <c r="B8361" t="s">
        <v>116</v>
      </c>
      <c r="C8361" t="s">
        <v>140</v>
      </c>
      <c r="D8361">
        <v>5</v>
      </c>
      <c r="E8361" t="s">
        <v>137</v>
      </c>
      <c r="F8361" t="s">
        <v>145</v>
      </c>
      <c r="G8361" t="s">
        <v>138</v>
      </c>
      <c r="H8361" t="s">
        <v>95</v>
      </c>
      <c r="I8361" t="s">
        <v>153</v>
      </c>
      <c r="J8361">
        <v>10</v>
      </c>
      <c r="K8361">
        <v>0</v>
      </c>
      <c r="L8361">
        <v>10</v>
      </c>
      <c r="M8361">
        <v>42.1</v>
      </c>
      <c r="N8361">
        <v>21.1</v>
      </c>
      <c r="O8361">
        <v>15.8</v>
      </c>
      <c r="P8361">
        <v>15.8</v>
      </c>
      <c r="Q8361">
        <v>36.799999999999997</v>
      </c>
      <c r="R8361" t="s">
        <v>161</v>
      </c>
      <c r="S8361" t="s">
        <v>161</v>
      </c>
      <c r="T8361" t="s">
        <v>161</v>
      </c>
      <c r="U8361" t="s">
        <v>161</v>
      </c>
    </row>
    <row r="8362" spans="1:21" hidden="1" x14ac:dyDescent="0.45">
      <c r="A8362" t="str">
        <f t="shared" si="141"/>
        <v>YAG5EUL7F+MLawSouth East</v>
      </c>
      <c r="B8362" t="s">
        <v>116</v>
      </c>
      <c r="C8362" t="s">
        <v>140</v>
      </c>
      <c r="D8362">
        <v>5</v>
      </c>
      <c r="E8362" t="s">
        <v>137</v>
      </c>
      <c r="F8362" t="s">
        <v>145</v>
      </c>
      <c r="G8362" t="s">
        <v>138</v>
      </c>
      <c r="H8362" t="s">
        <v>95</v>
      </c>
      <c r="I8362" t="s">
        <v>154</v>
      </c>
      <c r="J8362">
        <v>50</v>
      </c>
      <c r="K8362">
        <v>0</v>
      </c>
      <c r="L8362">
        <v>50</v>
      </c>
      <c r="M8362">
        <v>36.299999999999997</v>
      </c>
      <c r="N8362">
        <v>2.2000000000000002</v>
      </c>
      <c r="O8362">
        <v>44</v>
      </c>
      <c r="P8362">
        <v>54.9</v>
      </c>
      <c r="Q8362">
        <v>61.5</v>
      </c>
      <c r="R8362">
        <v>20</v>
      </c>
      <c r="S8362">
        <v>20400</v>
      </c>
      <c r="T8362">
        <v>27400</v>
      </c>
      <c r="U8362">
        <v>42300</v>
      </c>
    </row>
    <row r="8363" spans="1:21" hidden="1" x14ac:dyDescent="0.45">
      <c r="A8363" t="str">
        <f t="shared" si="141"/>
        <v>YAG5EUL7F+MLawSouth West</v>
      </c>
      <c r="B8363" t="s">
        <v>116</v>
      </c>
      <c r="C8363" t="s">
        <v>140</v>
      </c>
      <c r="D8363">
        <v>5</v>
      </c>
      <c r="E8363" t="s">
        <v>137</v>
      </c>
      <c r="F8363" t="s">
        <v>145</v>
      </c>
      <c r="G8363" t="s">
        <v>138</v>
      </c>
      <c r="H8363" t="s">
        <v>95</v>
      </c>
      <c r="I8363" t="s">
        <v>155</v>
      </c>
      <c r="J8363">
        <v>20</v>
      </c>
      <c r="K8363">
        <v>0</v>
      </c>
      <c r="L8363">
        <v>20</v>
      </c>
      <c r="M8363">
        <v>22.4</v>
      </c>
      <c r="N8363">
        <v>11.2</v>
      </c>
      <c r="O8363">
        <v>53.3</v>
      </c>
      <c r="P8363">
        <v>60.7</v>
      </c>
      <c r="Q8363">
        <v>66.3</v>
      </c>
      <c r="R8363" t="s">
        <v>161</v>
      </c>
      <c r="S8363" t="s">
        <v>161</v>
      </c>
      <c r="T8363" t="s">
        <v>161</v>
      </c>
      <c r="U8363" t="s">
        <v>161</v>
      </c>
    </row>
    <row r="8364" spans="1:21" hidden="1" x14ac:dyDescent="0.45">
      <c r="A8364" t="str">
        <f t="shared" si="141"/>
        <v>YAG5EUL7F+MLawWales</v>
      </c>
      <c r="B8364" t="s">
        <v>116</v>
      </c>
      <c r="C8364" t="s">
        <v>140</v>
      </c>
      <c r="D8364">
        <v>5</v>
      </c>
      <c r="E8364" t="s">
        <v>137</v>
      </c>
      <c r="F8364" t="s">
        <v>145</v>
      </c>
      <c r="G8364" t="s">
        <v>138</v>
      </c>
      <c r="H8364" t="s">
        <v>95</v>
      </c>
      <c r="I8364" t="s">
        <v>158</v>
      </c>
      <c r="J8364" t="s">
        <v>161</v>
      </c>
      <c r="K8364" t="s">
        <v>161</v>
      </c>
      <c r="L8364" t="s">
        <v>161</v>
      </c>
      <c r="M8364" t="s">
        <v>161</v>
      </c>
      <c r="N8364" t="s">
        <v>161</v>
      </c>
      <c r="O8364" t="s">
        <v>161</v>
      </c>
      <c r="P8364" t="s">
        <v>161</v>
      </c>
      <c r="Q8364" t="s">
        <v>161</v>
      </c>
      <c r="R8364" t="s">
        <v>161</v>
      </c>
      <c r="S8364" t="s">
        <v>161</v>
      </c>
      <c r="T8364" t="s">
        <v>161</v>
      </c>
      <c r="U8364" t="s">
        <v>161</v>
      </c>
    </row>
    <row r="8365" spans="1:21" hidden="1" x14ac:dyDescent="0.45">
      <c r="A8365" t="str">
        <f t="shared" si="141"/>
        <v>YAG5EUL7F+MLawWest Midlands</v>
      </c>
      <c r="B8365" t="s">
        <v>116</v>
      </c>
      <c r="C8365" t="s">
        <v>140</v>
      </c>
      <c r="D8365">
        <v>5</v>
      </c>
      <c r="E8365" t="s">
        <v>137</v>
      </c>
      <c r="F8365" t="s">
        <v>145</v>
      </c>
      <c r="G8365" t="s">
        <v>138</v>
      </c>
      <c r="H8365" t="s">
        <v>95</v>
      </c>
      <c r="I8365" t="s">
        <v>159</v>
      </c>
      <c r="J8365">
        <v>10</v>
      </c>
      <c r="K8365">
        <v>0</v>
      </c>
      <c r="L8365">
        <v>10</v>
      </c>
      <c r="M8365">
        <v>0</v>
      </c>
      <c r="N8365">
        <v>13.6</v>
      </c>
      <c r="O8365">
        <v>40.9</v>
      </c>
      <c r="P8365">
        <v>86.4</v>
      </c>
      <c r="Q8365">
        <v>86.4</v>
      </c>
      <c r="R8365" t="s">
        <v>161</v>
      </c>
      <c r="S8365" t="s">
        <v>161</v>
      </c>
      <c r="T8365" t="s">
        <v>161</v>
      </c>
      <c r="U8365" t="s">
        <v>161</v>
      </c>
    </row>
    <row r="8366" spans="1:21" hidden="1" x14ac:dyDescent="0.45">
      <c r="A8366" t="str">
        <f t="shared" si="141"/>
        <v>YAG5EUL7F+MLawYorkshire and The Humber</v>
      </c>
      <c r="B8366" t="s">
        <v>116</v>
      </c>
      <c r="C8366" t="s">
        <v>140</v>
      </c>
      <c r="D8366">
        <v>5</v>
      </c>
      <c r="E8366" t="s">
        <v>137</v>
      </c>
      <c r="F8366" t="s">
        <v>145</v>
      </c>
      <c r="G8366" t="s">
        <v>138</v>
      </c>
      <c r="H8366" t="s">
        <v>95</v>
      </c>
      <c r="I8366" t="s">
        <v>160</v>
      </c>
      <c r="J8366">
        <v>15</v>
      </c>
      <c r="K8366">
        <v>0</v>
      </c>
      <c r="L8366">
        <v>15</v>
      </c>
      <c r="M8366">
        <v>45.5</v>
      </c>
      <c r="N8366">
        <v>9.1</v>
      </c>
      <c r="O8366">
        <v>45.5</v>
      </c>
      <c r="P8366">
        <v>45.5</v>
      </c>
      <c r="Q8366">
        <v>45.5</v>
      </c>
      <c r="R8366" t="s">
        <v>161</v>
      </c>
      <c r="S8366" t="s">
        <v>161</v>
      </c>
      <c r="T8366" t="s">
        <v>161</v>
      </c>
      <c r="U8366" t="s">
        <v>161</v>
      </c>
    </row>
    <row r="8367" spans="1:21" hidden="1" x14ac:dyDescent="0.45">
      <c r="A8367" t="str">
        <f t="shared" si="141"/>
        <v>YAG5EUL7F+MLawNA</v>
      </c>
      <c r="B8367" t="s">
        <v>116</v>
      </c>
      <c r="C8367" t="s">
        <v>140</v>
      </c>
      <c r="D8367">
        <v>5</v>
      </c>
      <c r="E8367" t="s">
        <v>137</v>
      </c>
      <c r="F8367" t="s">
        <v>145</v>
      </c>
      <c r="G8367" t="s">
        <v>138</v>
      </c>
      <c r="H8367" t="s">
        <v>95</v>
      </c>
      <c r="I8367" t="s">
        <v>157</v>
      </c>
      <c r="J8367">
        <v>890</v>
      </c>
      <c r="K8367">
        <v>98.2</v>
      </c>
      <c r="L8367">
        <v>20</v>
      </c>
      <c r="M8367">
        <v>0</v>
      </c>
      <c r="N8367">
        <v>0.1</v>
      </c>
      <c r="O8367">
        <v>0</v>
      </c>
      <c r="P8367">
        <v>0</v>
      </c>
      <c r="Q8367">
        <v>1.7</v>
      </c>
      <c r="R8367" t="s">
        <v>157</v>
      </c>
      <c r="S8367" t="s">
        <v>157</v>
      </c>
      <c r="T8367" t="s">
        <v>157</v>
      </c>
      <c r="U8367" t="s">
        <v>157</v>
      </c>
    </row>
    <row r="8368" spans="1:21" hidden="1" x14ac:dyDescent="0.45">
      <c r="A8368" t="str">
        <f t="shared" si="141"/>
        <v>YAG5EUL8F+MLawAbroad</v>
      </c>
      <c r="B8368" t="s">
        <v>116</v>
      </c>
      <c r="C8368" t="s">
        <v>140</v>
      </c>
      <c r="D8368">
        <v>5</v>
      </c>
      <c r="E8368" t="s">
        <v>137</v>
      </c>
      <c r="F8368" t="s">
        <v>139</v>
      </c>
      <c r="G8368" t="s">
        <v>138</v>
      </c>
      <c r="H8368" t="s">
        <v>95</v>
      </c>
      <c r="I8368" t="s">
        <v>146</v>
      </c>
      <c r="J8368">
        <v>5</v>
      </c>
      <c r="K8368">
        <v>0</v>
      </c>
      <c r="L8368">
        <v>5</v>
      </c>
      <c r="M8368">
        <v>100</v>
      </c>
      <c r="N8368">
        <v>0</v>
      </c>
      <c r="O8368">
        <v>0</v>
      </c>
      <c r="P8368">
        <v>0</v>
      </c>
      <c r="Q8368">
        <v>0</v>
      </c>
      <c r="R8368" t="s">
        <v>157</v>
      </c>
      <c r="S8368" t="s">
        <v>157</v>
      </c>
      <c r="T8368" t="s">
        <v>157</v>
      </c>
      <c r="U8368" t="s">
        <v>157</v>
      </c>
    </row>
    <row r="8369" spans="1:21" hidden="1" x14ac:dyDescent="0.45">
      <c r="A8369" t="str">
        <f t="shared" si="141"/>
        <v>YAG5EUL8F+MLawEast Midlands</v>
      </c>
      <c r="B8369" t="s">
        <v>116</v>
      </c>
      <c r="C8369" t="s">
        <v>140</v>
      </c>
      <c r="D8369">
        <v>5</v>
      </c>
      <c r="E8369" t="s">
        <v>137</v>
      </c>
      <c r="F8369" t="s">
        <v>139</v>
      </c>
      <c r="G8369" t="s">
        <v>138</v>
      </c>
      <c r="H8369" t="s">
        <v>95</v>
      </c>
      <c r="I8369" t="s">
        <v>147</v>
      </c>
      <c r="J8369" t="s">
        <v>161</v>
      </c>
      <c r="K8369" t="s">
        <v>161</v>
      </c>
      <c r="L8369" t="s">
        <v>161</v>
      </c>
      <c r="M8369" t="s">
        <v>161</v>
      </c>
      <c r="N8369" t="s">
        <v>161</v>
      </c>
      <c r="O8369" t="s">
        <v>161</v>
      </c>
      <c r="P8369" t="s">
        <v>161</v>
      </c>
      <c r="Q8369" t="s">
        <v>161</v>
      </c>
      <c r="R8369" t="s">
        <v>161</v>
      </c>
      <c r="S8369" t="s">
        <v>161</v>
      </c>
      <c r="T8369" t="s">
        <v>161</v>
      </c>
      <c r="U8369" t="s">
        <v>161</v>
      </c>
    </row>
    <row r="8370" spans="1:21" hidden="1" x14ac:dyDescent="0.45">
      <c r="A8370" t="str">
        <f t="shared" si="141"/>
        <v>YAG5EUL8F+MLawEast of England</v>
      </c>
      <c r="B8370" t="s">
        <v>116</v>
      </c>
      <c r="C8370" t="s">
        <v>140</v>
      </c>
      <c r="D8370">
        <v>5</v>
      </c>
      <c r="E8370" t="s">
        <v>137</v>
      </c>
      <c r="F8370" t="s">
        <v>139</v>
      </c>
      <c r="G8370" t="s">
        <v>138</v>
      </c>
      <c r="H8370" t="s">
        <v>95</v>
      </c>
      <c r="I8370" t="s">
        <v>148</v>
      </c>
      <c r="J8370">
        <v>5</v>
      </c>
      <c r="K8370">
        <v>0</v>
      </c>
      <c r="L8370">
        <v>5</v>
      </c>
      <c r="M8370">
        <v>60</v>
      </c>
      <c r="N8370">
        <v>0</v>
      </c>
      <c r="O8370">
        <v>40</v>
      </c>
      <c r="P8370">
        <v>40</v>
      </c>
      <c r="Q8370">
        <v>40</v>
      </c>
      <c r="R8370" t="s">
        <v>161</v>
      </c>
      <c r="S8370" t="s">
        <v>161</v>
      </c>
      <c r="T8370" t="s">
        <v>161</v>
      </c>
      <c r="U8370" t="s">
        <v>161</v>
      </c>
    </row>
    <row r="8371" spans="1:21" hidden="1" x14ac:dyDescent="0.45">
      <c r="A8371" t="str">
        <f t="shared" si="141"/>
        <v>YAG5EUL8F+MLawLondon</v>
      </c>
      <c r="B8371" t="s">
        <v>116</v>
      </c>
      <c r="C8371" t="s">
        <v>140</v>
      </c>
      <c r="D8371">
        <v>5</v>
      </c>
      <c r="E8371" t="s">
        <v>137</v>
      </c>
      <c r="F8371" t="s">
        <v>139</v>
      </c>
      <c r="G8371" t="s">
        <v>138</v>
      </c>
      <c r="H8371" t="s">
        <v>95</v>
      </c>
      <c r="I8371" t="s">
        <v>149</v>
      </c>
      <c r="J8371">
        <v>20</v>
      </c>
      <c r="K8371">
        <v>0</v>
      </c>
      <c r="L8371">
        <v>20</v>
      </c>
      <c r="M8371">
        <v>23.5</v>
      </c>
      <c r="N8371">
        <v>0</v>
      </c>
      <c r="O8371">
        <v>76.5</v>
      </c>
      <c r="P8371">
        <v>76.5</v>
      </c>
      <c r="Q8371">
        <v>76.5</v>
      </c>
      <c r="R8371">
        <v>15</v>
      </c>
      <c r="S8371">
        <v>16400</v>
      </c>
      <c r="T8371">
        <v>42300</v>
      </c>
      <c r="U8371">
        <v>50000</v>
      </c>
    </row>
    <row r="8372" spans="1:21" hidden="1" x14ac:dyDescent="0.45">
      <c r="A8372" t="str">
        <f t="shared" si="141"/>
        <v>YAG5EUL8F+MLawNorthern Ireland</v>
      </c>
      <c r="B8372" t="s">
        <v>116</v>
      </c>
      <c r="C8372" t="s">
        <v>140</v>
      </c>
      <c r="D8372">
        <v>5</v>
      </c>
      <c r="E8372" t="s">
        <v>137</v>
      </c>
      <c r="F8372" t="s">
        <v>139</v>
      </c>
      <c r="G8372" t="s">
        <v>138</v>
      </c>
      <c r="H8372" t="s">
        <v>95</v>
      </c>
      <c r="I8372" t="s">
        <v>152</v>
      </c>
      <c r="J8372" t="s">
        <v>161</v>
      </c>
      <c r="K8372" t="s">
        <v>161</v>
      </c>
      <c r="L8372" t="s">
        <v>161</v>
      </c>
      <c r="M8372" t="s">
        <v>161</v>
      </c>
      <c r="N8372" t="s">
        <v>161</v>
      </c>
      <c r="O8372" t="s">
        <v>161</v>
      </c>
      <c r="P8372" t="s">
        <v>161</v>
      </c>
      <c r="Q8372" t="s">
        <v>161</v>
      </c>
      <c r="R8372" t="s">
        <v>161</v>
      </c>
      <c r="S8372" t="s">
        <v>161</v>
      </c>
      <c r="T8372" t="s">
        <v>161</v>
      </c>
      <c r="U8372" t="s">
        <v>161</v>
      </c>
    </row>
    <row r="8373" spans="1:21" hidden="1" x14ac:dyDescent="0.45">
      <c r="A8373" t="str">
        <f t="shared" si="141"/>
        <v>YAG5EUL8F+MLawScotland</v>
      </c>
      <c r="B8373" t="s">
        <v>116</v>
      </c>
      <c r="C8373" t="s">
        <v>140</v>
      </c>
      <c r="D8373">
        <v>5</v>
      </c>
      <c r="E8373" t="s">
        <v>137</v>
      </c>
      <c r="F8373" t="s">
        <v>139</v>
      </c>
      <c r="G8373" t="s">
        <v>138</v>
      </c>
      <c r="H8373" t="s">
        <v>95</v>
      </c>
      <c r="I8373" t="s">
        <v>153</v>
      </c>
      <c r="J8373">
        <v>5</v>
      </c>
      <c r="K8373">
        <v>0</v>
      </c>
      <c r="L8373">
        <v>5</v>
      </c>
      <c r="M8373">
        <v>50</v>
      </c>
      <c r="N8373">
        <v>25</v>
      </c>
      <c r="O8373">
        <v>25</v>
      </c>
      <c r="P8373">
        <v>25</v>
      </c>
      <c r="Q8373">
        <v>25</v>
      </c>
      <c r="R8373" t="s">
        <v>161</v>
      </c>
      <c r="S8373" t="s">
        <v>161</v>
      </c>
      <c r="T8373" t="s">
        <v>161</v>
      </c>
      <c r="U8373" t="s">
        <v>161</v>
      </c>
    </row>
    <row r="8374" spans="1:21" hidden="1" x14ac:dyDescent="0.45">
      <c r="A8374" t="str">
        <f t="shared" si="141"/>
        <v>YAG5EUL8F+MLawSouth East</v>
      </c>
      <c r="B8374" t="s">
        <v>116</v>
      </c>
      <c r="C8374" t="s">
        <v>140</v>
      </c>
      <c r="D8374">
        <v>5</v>
      </c>
      <c r="E8374" t="s">
        <v>137</v>
      </c>
      <c r="F8374" t="s">
        <v>139</v>
      </c>
      <c r="G8374" t="s">
        <v>138</v>
      </c>
      <c r="H8374" t="s">
        <v>95</v>
      </c>
      <c r="I8374" t="s">
        <v>154</v>
      </c>
      <c r="J8374">
        <v>10</v>
      </c>
      <c r="K8374">
        <v>0</v>
      </c>
      <c r="L8374">
        <v>10</v>
      </c>
      <c r="M8374">
        <v>25</v>
      </c>
      <c r="N8374">
        <v>0</v>
      </c>
      <c r="O8374">
        <v>62.5</v>
      </c>
      <c r="P8374">
        <v>75</v>
      </c>
      <c r="Q8374">
        <v>75</v>
      </c>
      <c r="R8374" t="s">
        <v>161</v>
      </c>
      <c r="S8374" t="s">
        <v>161</v>
      </c>
      <c r="T8374" t="s">
        <v>161</v>
      </c>
      <c r="U8374" t="s">
        <v>161</v>
      </c>
    </row>
    <row r="8375" spans="1:21" hidden="1" x14ac:dyDescent="0.45">
      <c r="A8375" t="str">
        <f t="shared" si="141"/>
        <v>YAG5EUL8F+MLawWales</v>
      </c>
      <c r="B8375" t="s">
        <v>116</v>
      </c>
      <c r="C8375" t="s">
        <v>140</v>
      </c>
      <c r="D8375">
        <v>5</v>
      </c>
      <c r="E8375" t="s">
        <v>137</v>
      </c>
      <c r="F8375" t="s">
        <v>139</v>
      </c>
      <c r="G8375" t="s">
        <v>138</v>
      </c>
      <c r="H8375" t="s">
        <v>95</v>
      </c>
      <c r="I8375" t="s">
        <v>158</v>
      </c>
      <c r="J8375" t="s">
        <v>161</v>
      </c>
      <c r="K8375" t="s">
        <v>161</v>
      </c>
      <c r="L8375" t="s">
        <v>161</v>
      </c>
      <c r="M8375" t="s">
        <v>161</v>
      </c>
      <c r="N8375" t="s">
        <v>161</v>
      </c>
      <c r="O8375" t="s">
        <v>161</v>
      </c>
      <c r="P8375" t="s">
        <v>161</v>
      </c>
      <c r="Q8375" t="s">
        <v>161</v>
      </c>
      <c r="R8375" t="s">
        <v>161</v>
      </c>
      <c r="S8375" t="s">
        <v>161</v>
      </c>
      <c r="T8375" t="s">
        <v>161</v>
      </c>
      <c r="U8375" t="s">
        <v>161</v>
      </c>
    </row>
    <row r="8376" spans="1:21" hidden="1" x14ac:dyDescent="0.45">
      <c r="A8376" t="str">
        <f t="shared" si="141"/>
        <v>YAG5EUL8F+MLawNA</v>
      </c>
      <c r="B8376" t="s">
        <v>116</v>
      </c>
      <c r="C8376" t="s">
        <v>140</v>
      </c>
      <c r="D8376">
        <v>5</v>
      </c>
      <c r="E8376" t="s">
        <v>137</v>
      </c>
      <c r="F8376" t="s">
        <v>139</v>
      </c>
      <c r="G8376" t="s">
        <v>138</v>
      </c>
      <c r="H8376" t="s">
        <v>95</v>
      </c>
      <c r="I8376" t="s">
        <v>157</v>
      </c>
      <c r="J8376">
        <v>20</v>
      </c>
      <c r="K8376">
        <v>81.2</v>
      </c>
      <c r="L8376">
        <v>5</v>
      </c>
      <c r="M8376">
        <v>0</v>
      </c>
      <c r="N8376">
        <v>0</v>
      </c>
      <c r="O8376">
        <v>0</v>
      </c>
      <c r="P8376">
        <v>0</v>
      </c>
      <c r="Q8376">
        <v>18.8</v>
      </c>
      <c r="R8376" t="s">
        <v>157</v>
      </c>
      <c r="S8376" t="s">
        <v>157</v>
      </c>
      <c r="T8376" t="s">
        <v>157</v>
      </c>
      <c r="U8376" t="s">
        <v>157</v>
      </c>
    </row>
    <row r="8377" spans="1:21" hidden="1" x14ac:dyDescent="0.45">
      <c r="A8377" t="str">
        <f t="shared" si="141"/>
        <v>YAG3EUL7F+MLawAbroad</v>
      </c>
      <c r="B8377" t="s">
        <v>116</v>
      </c>
      <c r="C8377" t="s">
        <v>141</v>
      </c>
      <c r="D8377">
        <v>3</v>
      </c>
      <c r="E8377" t="s">
        <v>137</v>
      </c>
      <c r="F8377" t="s">
        <v>145</v>
      </c>
      <c r="G8377" t="s">
        <v>138</v>
      </c>
      <c r="H8377" t="s">
        <v>95</v>
      </c>
      <c r="I8377" t="s">
        <v>146</v>
      </c>
      <c r="J8377">
        <v>45</v>
      </c>
      <c r="K8377">
        <v>0</v>
      </c>
      <c r="L8377">
        <v>45</v>
      </c>
      <c r="M8377">
        <v>77.599999999999994</v>
      </c>
      <c r="N8377">
        <v>7.3</v>
      </c>
      <c r="O8377">
        <v>12.7</v>
      </c>
      <c r="P8377">
        <v>12.7</v>
      </c>
      <c r="Q8377">
        <v>15.1</v>
      </c>
      <c r="R8377" t="s">
        <v>161</v>
      </c>
      <c r="S8377" t="s">
        <v>161</v>
      </c>
      <c r="T8377" t="s">
        <v>161</v>
      </c>
      <c r="U8377" t="s">
        <v>161</v>
      </c>
    </row>
    <row r="8378" spans="1:21" hidden="1" x14ac:dyDescent="0.45">
      <c r="A8378" t="str">
        <f t="shared" si="141"/>
        <v>YAG3EUL7F+MLawEast Midlands</v>
      </c>
      <c r="B8378" t="s">
        <v>116</v>
      </c>
      <c r="C8378" t="s">
        <v>141</v>
      </c>
      <c r="D8378">
        <v>3</v>
      </c>
      <c r="E8378" t="s">
        <v>137</v>
      </c>
      <c r="F8378" t="s">
        <v>145</v>
      </c>
      <c r="G8378" t="s">
        <v>138</v>
      </c>
      <c r="H8378" t="s">
        <v>95</v>
      </c>
      <c r="I8378" t="s">
        <v>147</v>
      </c>
      <c r="J8378">
        <v>20</v>
      </c>
      <c r="K8378">
        <v>0</v>
      </c>
      <c r="L8378">
        <v>20</v>
      </c>
      <c r="M8378">
        <v>42.1</v>
      </c>
      <c r="N8378">
        <v>10.5</v>
      </c>
      <c r="O8378">
        <v>21.1</v>
      </c>
      <c r="P8378">
        <v>42.1</v>
      </c>
      <c r="Q8378">
        <v>47.4</v>
      </c>
      <c r="R8378" t="s">
        <v>161</v>
      </c>
      <c r="S8378" t="s">
        <v>161</v>
      </c>
      <c r="T8378" t="s">
        <v>161</v>
      </c>
      <c r="U8378" t="s">
        <v>161</v>
      </c>
    </row>
    <row r="8379" spans="1:21" hidden="1" x14ac:dyDescent="0.45">
      <c r="A8379" t="str">
        <f t="shared" si="141"/>
        <v>YAG3EUL7F+MLawEast of England</v>
      </c>
      <c r="B8379" t="s">
        <v>116</v>
      </c>
      <c r="C8379" t="s">
        <v>141</v>
      </c>
      <c r="D8379">
        <v>3</v>
      </c>
      <c r="E8379" t="s">
        <v>137</v>
      </c>
      <c r="F8379" t="s">
        <v>145</v>
      </c>
      <c r="G8379" t="s">
        <v>138</v>
      </c>
      <c r="H8379" t="s">
        <v>95</v>
      </c>
      <c r="I8379" t="s">
        <v>148</v>
      </c>
      <c r="J8379">
        <v>25</v>
      </c>
      <c r="K8379">
        <v>0</v>
      </c>
      <c r="L8379">
        <v>25</v>
      </c>
      <c r="M8379">
        <v>56.5</v>
      </c>
      <c r="N8379">
        <v>0</v>
      </c>
      <c r="O8379">
        <v>21.2</v>
      </c>
      <c r="P8379">
        <v>37.6</v>
      </c>
      <c r="Q8379">
        <v>43.5</v>
      </c>
      <c r="R8379" t="s">
        <v>161</v>
      </c>
      <c r="S8379" t="s">
        <v>161</v>
      </c>
      <c r="T8379" t="s">
        <v>161</v>
      </c>
      <c r="U8379" t="s">
        <v>161</v>
      </c>
    </row>
    <row r="8380" spans="1:21" hidden="1" x14ac:dyDescent="0.45">
      <c r="A8380" t="str">
        <f t="shared" si="141"/>
        <v>YAG3EUL7F+MLawLondon</v>
      </c>
      <c r="B8380" t="s">
        <v>116</v>
      </c>
      <c r="C8380" t="s">
        <v>141</v>
      </c>
      <c r="D8380">
        <v>3</v>
      </c>
      <c r="E8380" t="s">
        <v>137</v>
      </c>
      <c r="F8380" t="s">
        <v>145</v>
      </c>
      <c r="G8380" t="s">
        <v>138</v>
      </c>
      <c r="H8380" t="s">
        <v>95</v>
      </c>
      <c r="I8380" t="s">
        <v>149</v>
      </c>
      <c r="J8380">
        <v>265</v>
      </c>
      <c r="K8380">
        <v>0</v>
      </c>
      <c r="L8380">
        <v>265</v>
      </c>
      <c r="M8380">
        <v>37.5</v>
      </c>
      <c r="N8380">
        <v>5.2</v>
      </c>
      <c r="O8380">
        <v>48</v>
      </c>
      <c r="P8380">
        <v>53.9</v>
      </c>
      <c r="Q8380">
        <v>57.4</v>
      </c>
      <c r="R8380">
        <v>120</v>
      </c>
      <c r="S8380">
        <v>29600</v>
      </c>
      <c r="T8380">
        <v>43800</v>
      </c>
      <c r="U8380">
        <v>63500</v>
      </c>
    </row>
    <row r="8381" spans="1:21" hidden="1" x14ac:dyDescent="0.45">
      <c r="A8381" t="str">
        <f t="shared" si="141"/>
        <v>YAG3EUL7F+MLawNorth East</v>
      </c>
      <c r="B8381" t="s">
        <v>116</v>
      </c>
      <c r="C8381" t="s">
        <v>141</v>
      </c>
      <c r="D8381">
        <v>3</v>
      </c>
      <c r="E8381" t="s">
        <v>137</v>
      </c>
      <c r="F8381" t="s">
        <v>145</v>
      </c>
      <c r="G8381" t="s">
        <v>138</v>
      </c>
      <c r="H8381" t="s">
        <v>95</v>
      </c>
      <c r="I8381" t="s">
        <v>150</v>
      </c>
      <c r="J8381">
        <v>10</v>
      </c>
      <c r="K8381">
        <v>0</v>
      </c>
      <c r="L8381">
        <v>10</v>
      </c>
      <c r="M8381">
        <v>60</v>
      </c>
      <c r="N8381">
        <v>0</v>
      </c>
      <c r="O8381">
        <v>26.7</v>
      </c>
      <c r="P8381">
        <v>40</v>
      </c>
      <c r="Q8381">
        <v>40</v>
      </c>
      <c r="R8381" t="s">
        <v>161</v>
      </c>
      <c r="S8381" t="s">
        <v>161</v>
      </c>
      <c r="T8381" t="s">
        <v>161</v>
      </c>
      <c r="U8381" t="s">
        <v>161</v>
      </c>
    </row>
    <row r="8382" spans="1:21" hidden="1" x14ac:dyDescent="0.45">
      <c r="A8382" t="str">
        <f t="shared" si="141"/>
        <v>YAG3EUL7F+MLawNorth West</v>
      </c>
      <c r="B8382" t="s">
        <v>116</v>
      </c>
      <c r="C8382" t="s">
        <v>141</v>
      </c>
      <c r="D8382">
        <v>3</v>
      </c>
      <c r="E8382" t="s">
        <v>137</v>
      </c>
      <c r="F8382" t="s">
        <v>145</v>
      </c>
      <c r="G8382" t="s">
        <v>138</v>
      </c>
      <c r="H8382" t="s">
        <v>95</v>
      </c>
      <c r="I8382" t="s">
        <v>151</v>
      </c>
      <c r="J8382">
        <v>15</v>
      </c>
      <c r="K8382">
        <v>0</v>
      </c>
      <c r="L8382">
        <v>15</v>
      </c>
      <c r="M8382">
        <v>53</v>
      </c>
      <c r="N8382">
        <v>2.9</v>
      </c>
      <c r="O8382">
        <v>26.5</v>
      </c>
      <c r="P8382">
        <v>35.299999999999997</v>
      </c>
      <c r="Q8382">
        <v>44.1</v>
      </c>
      <c r="R8382" t="s">
        <v>161</v>
      </c>
      <c r="S8382" t="s">
        <v>161</v>
      </c>
      <c r="T8382" t="s">
        <v>161</v>
      </c>
      <c r="U8382" t="s">
        <v>161</v>
      </c>
    </row>
    <row r="8383" spans="1:21" hidden="1" x14ac:dyDescent="0.45">
      <c r="A8383" t="str">
        <f t="shared" si="141"/>
        <v>YAG3EUL7F+MLawNorthern Ireland</v>
      </c>
      <c r="B8383" t="s">
        <v>116</v>
      </c>
      <c r="C8383" t="s">
        <v>141</v>
      </c>
      <c r="D8383">
        <v>3</v>
      </c>
      <c r="E8383" t="s">
        <v>137</v>
      </c>
      <c r="F8383" t="s">
        <v>145</v>
      </c>
      <c r="G8383" t="s">
        <v>138</v>
      </c>
      <c r="H8383" t="s">
        <v>95</v>
      </c>
      <c r="I8383" t="s">
        <v>152</v>
      </c>
      <c r="J8383" t="s">
        <v>161</v>
      </c>
      <c r="K8383" t="s">
        <v>161</v>
      </c>
      <c r="L8383" t="s">
        <v>161</v>
      </c>
      <c r="M8383" t="s">
        <v>161</v>
      </c>
      <c r="N8383" t="s">
        <v>161</v>
      </c>
      <c r="O8383" t="s">
        <v>161</v>
      </c>
      <c r="P8383" t="s">
        <v>161</v>
      </c>
      <c r="Q8383" t="s">
        <v>161</v>
      </c>
      <c r="R8383" t="s">
        <v>161</v>
      </c>
      <c r="S8383" t="s">
        <v>161</v>
      </c>
      <c r="T8383" t="s">
        <v>161</v>
      </c>
      <c r="U8383" t="s">
        <v>161</v>
      </c>
    </row>
    <row r="8384" spans="1:21" hidden="1" x14ac:dyDescent="0.45">
      <c r="A8384" t="str">
        <f t="shared" si="141"/>
        <v>YAG3EUL7F+MLawScotland</v>
      </c>
      <c r="B8384" t="s">
        <v>116</v>
      </c>
      <c r="C8384" t="s">
        <v>141</v>
      </c>
      <c r="D8384">
        <v>3</v>
      </c>
      <c r="E8384" t="s">
        <v>137</v>
      </c>
      <c r="F8384" t="s">
        <v>145</v>
      </c>
      <c r="G8384" t="s">
        <v>138</v>
      </c>
      <c r="H8384" t="s">
        <v>95</v>
      </c>
      <c r="I8384" t="s">
        <v>153</v>
      </c>
      <c r="J8384">
        <v>10</v>
      </c>
      <c r="K8384">
        <v>0</v>
      </c>
      <c r="L8384">
        <v>10</v>
      </c>
      <c r="M8384">
        <v>50</v>
      </c>
      <c r="N8384">
        <v>0</v>
      </c>
      <c r="O8384">
        <v>33.299999999999997</v>
      </c>
      <c r="P8384">
        <v>50</v>
      </c>
      <c r="Q8384">
        <v>50</v>
      </c>
      <c r="R8384" t="s">
        <v>161</v>
      </c>
      <c r="S8384" t="s">
        <v>161</v>
      </c>
      <c r="T8384" t="s">
        <v>161</v>
      </c>
      <c r="U8384" t="s">
        <v>161</v>
      </c>
    </row>
    <row r="8385" spans="1:21" hidden="1" x14ac:dyDescent="0.45">
      <c r="A8385" t="str">
        <f t="shared" si="141"/>
        <v>YAG3EUL7F+MLawSouth East</v>
      </c>
      <c r="B8385" t="s">
        <v>116</v>
      </c>
      <c r="C8385" t="s">
        <v>141</v>
      </c>
      <c r="D8385">
        <v>3</v>
      </c>
      <c r="E8385" t="s">
        <v>137</v>
      </c>
      <c r="F8385" t="s">
        <v>145</v>
      </c>
      <c r="G8385" t="s">
        <v>138</v>
      </c>
      <c r="H8385" t="s">
        <v>95</v>
      </c>
      <c r="I8385" t="s">
        <v>154</v>
      </c>
      <c r="J8385">
        <v>45</v>
      </c>
      <c r="K8385">
        <v>0</v>
      </c>
      <c r="L8385">
        <v>45</v>
      </c>
      <c r="M8385">
        <v>42</v>
      </c>
      <c r="N8385">
        <v>4.9000000000000004</v>
      </c>
      <c r="O8385">
        <v>25.5</v>
      </c>
      <c r="P8385">
        <v>49</v>
      </c>
      <c r="Q8385">
        <v>53.1</v>
      </c>
      <c r="R8385" t="s">
        <v>161</v>
      </c>
      <c r="S8385" t="s">
        <v>161</v>
      </c>
      <c r="T8385" t="s">
        <v>161</v>
      </c>
      <c r="U8385" t="s">
        <v>161</v>
      </c>
    </row>
    <row r="8386" spans="1:21" hidden="1" x14ac:dyDescent="0.45">
      <c r="A8386" t="str">
        <f t="shared" si="141"/>
        <v>YAG3EUL7F+MLawSouth West</v>
      </c>
      <c r="B8386" t="s">
        <v>116</v>
      </c>
      <c r="C8386" t="s">
        <v>141</v>
      </c>
      <c r="D8386">
        <v>3</v>
      </c>
      <c r="E8386" t="s">
        <v>137</v>
      </c>
      <c r="F8386" t="s">
        <v>145</v>
      </c>
      <c r="G8386" t="s">
        <v>138</v>
      </c>
      <c r="H8386" t="s">
        <v>95</v>
      </c>
      <c r="I8386" t="s">
        <v>155</v>
      </c>
      <c r="J8386">
        <v>10</v>
      </c>
      <c r="K8386">
        <v>0</v>
      </c>
      <c r="L8386">
        <v>10</v>
      </c>
      <c r="M8386">
        <v>33.299999999999997</v>
      </c>
      <c r="N8386">
        <v>11.1</v>
      </c>
      <c r="O8386">
        <v>44.4</v>
      </c>
      <c r="P8386">
        <v>44.4</v>
      </c>
      <c r="Q8386">
        <v>55.6</v>
      </c>
      <c r="R8386" t="s">
        <v>161</v>
      </c>
      <c r="S8386" t="s">
        <v>161</v>
      </c>
      <c r="T8386" t="s">
        <v>161</v>
      </c>
      <c r="U8386" t="s">
        <v>161</v>
      </c>
    </row>
    <row r="8387" spans="1:21" hidden="1" x14ac:dyDescent="0.45">
      <c r="A8387" t="str">
        <f t="shared" si="141"/>
        <v>YAG3EUL7F+MLawWales</v>
      </c>
      <c r="B8387" t="s">
        <v>116</v>
      </c>
      <c r="C8387" t="s">
        <v>141</v>
      </c>
      <c r="D8387">
        <v>3</v>
      </c>
      <c r="E8387" t="s">
        <v>137</v>
      </c>
      <c r="F8387" t="s">
        <v>145</v>
      </c>
      <c r="G8387" t="s">
        <v>138</v>
      </c>
      <c r="H8387" t="s">
        <v>95</v>
      </c>
      <c r="I8387" t="s">
        <v>158</v>
      </c>
      <c r="J8387" t="s">
        <v>161</v>
      </c>
      <c r="K8387" t="s">
        <v>161</v>
      </c>
      <c r="L8387" t="s">
        <v>161</v>
      </c>
      <c r="M8387" t="s">
        <v>161</v>
      </c>
      <c r="N8387" t="s">
        <v>161</v>
      </c>
      <c r="O8387" t="s">
        <v>161</v>
      </c>
      <c r="P8387" t="s">
        <v>161</v>
      </c>
      <c r="Q8387" t="s">
        <v>161</v>
      </c>
      <c r="R8387" t="s">
        <v>161</v>
      </c>
      <c r="S8387" t="s">
        <v>161</v>
      </c>
      <c r="T8387" t="s">
        <v>161</v>
      </c>
      <c r="U8387" t="s">
        <v>161</v>
      </c>
    </row>
    <row r="8388" spans="1:21" hidden="1" x14ac:dyDescent="0.45">
      <c r="A8388" t="str">
        <f t="shared" si="141"/>
        <v>YAG3EUL7F+MLawWest Midlands</v>
      </c>
      <c r="B8388" t="s">
        <v>116</v>
      </c>
      <c r="C8388" t="s">
        <v>141</v>
      </c>
      <c r="D8388">
        <v>3</v>
      </c>
      <c r="E8388" t="s">
        <v>137</v>
      </c>
      <c r="F8388" t="s">
        <v>145</v>
      </c>
      <c r="G8388" t="s">
        <v>138</v>
      </c>
      <c r="H8388" t="s">
        <v>95</v>
      </c>
      <c r="I8388" t="s">
        <v>159</v>
      </c>
      <c r="J8388">
        <v>15</v>
      </c>
      <c r="K8388">
        <v>0</v>
      </c>
      <c r="L8388">
        <v>15</v>
      </c>
      <c r="M8388">
        <v>60</v>
      </c>
      <c r="N8388">
        <v>13.3</v>
      </c>
      <c r="O8388">
        <v>16.7</v>
      </c>
      <c r="P8388">
        <v>26.7</v>
      </c>
      <c r="Q8388">
        <v>26.7</v>
      </c>
      <c r="R8388" t="s">
        <v>161</v>
      </c>
      <c r="S8388" t="s">
        <v>161</v>
      </c>
      <c r="T8388" t="s">
        <v>161</v>
      </c>
      <c r="U8388" t="s">
        <v>161</v>
      </c>
    </row>
    <row r="8389" spans="1:21" hidden="1" x14ac:dyDescent="0.45">
      <c r="A8389" t="str">
        <f t="shared" si="141"/>
        <v>YAG3EUL7F+MLawYorkshire and The Humber</v>
      </c>
      <c r="B8389" t="s">
        <v>116</v>
      </c>
      <c r="C8389" t="s">
        <v>141</v>
      </c>
      <c r="D8389">
        <v>3</v>
      </c>
      <c r="E8389" t="s">
        <v>137</v>
      </c>
      <c r="F8389" t="s">
        <v>145</v>
      </c>
      <c r="G8389" t="s">
        <v>138</v>
      </c>
      <c r="H8389" t="s">
        <v>95</v>
      </c>
      <c r="I8389" t="s">
        <v>160</v>
      </c>
      <c r="J8389">
        <v>15</v>
      </c>
      <c r="K8389">
        <v>0</v>
      </c>
      <c r="L8389">
        <v>15</v>
      </c>
      <c r="M8389">
        <v>48.7</v>
      </c>
      <c r="N8389">
        <v>8.1</v>
      </c>
      <c r="O8389">
        <v>43.2</v>
      </c>
      <c r="P8389">
        <v>43.2</v>
      </c>
      <c r="Q8389">
        <v>43.2</v>
      </c>
      <c r="R8389" t="s">
        <v>161</v>
      </c>
      <c r="S8389" t="s">
        <v>161</v>
      </c>
      <c r="T8389" t="s">
        <v>161</v>
      </c>
      <c r="U8389" t="s">
        <v>161</v>
      </c>
    </row>
    <row r="8390" spans="1:21" hidden="1" x14ac:dyDescent="0.45">
      <c r="A8390" t="str">
        <f t="shared" si="141"/>
        <v>YAG3EUL7F+MLawNA</v>
      </c>
      <c r="B8390" t="s">
        <v>116</v>
      </c>
      <c r="C8390" t="s">
        <v>141</v>
      </c>
      <c r="D8390">
        <v>3</v>
      </c>
      <c r="E8390" t="s">
        <v>137</v>
      </c>
      <c r="F8390" t="s">
        <v>145</v>
      </c>
      <c r="G8390" t="s">
        <v>138</v>
      </c>
      <c r="H8390" t="s">
        <v>95</v>
      </c>
      <c r="I8390" t="s">
        <v>157</v>
      </c>
      <c r="J8390">
        <v>840</v>
      </c>
      <c r="K8390">
        <v>98.3</v>
      </c>
      <c r="L8390">
        <v>15</v>
      </c>
      <c r="M8390">
        <v>0.2</v>
      </c>
      <c r="N8390">
        <v>0</v>
      </c>
      <c r="O8390">
        <v>0</v>
      </c>
      <c r="P8390">
        <v>0</v>
      </c>
      <c r="Q8390">
        <v>1.4</v>
      </c>
      <c r="R8390" t="s">
        <v>157</v>
      </c>
      <c r="S8390" t="s">
        <v>157</v>
      </c>
      <c r="T8390" t="s">
        <v>157</v>
      </c>
      <c r="U8390" t="s">
        <v>157</v>
      </c>
    </row>
    <row r="8391" spans="1:21" hidden="1" x14ac:dyDescent="0.45">
      <c r="A8391" t="str">
        <f t="shared" ref="A8391:A8454" si="142">"YAG"&amp;D8391 &amp;E8391 &amp;F8391 &amp; G8391 &amp;H8391 &amp;I8391</f>
        <v>YAG3EUL8F+MLawEast Midlands</v>
      </c>
      <c r="B8391" t="s">
        <v>116</v>
      </c>
      <c r="C8391" t="s">
        <v>141</v>
      </c>
      <c r="D8391">
        <v>3</v>
      </c>
      <c r="E8391" t="s">
        <v>137</v>
      </c>
      <c r="F8391" t="s">
        <v>139</v>
      </c>
      <c r="G8391" t="s">
        <v>138</v>
      </c>
      <c r="H8391" t="s">
        <v>95</v>
      </c>
      <c r="I8391" t="s">
        <v>147</v>
      </c>
      <c r="J8391" t="s">
        <v>161</v>
      </c>
      <c r="K8391" t="s">
        <v>161</v>
      </c>
      <c r="L8391" t="s">
        <v>161</v>
      </c>
      <c r="M8391" t="s">
        <v>161</v>
      </c>
      <c r="N8391" t="s">
        <v>161</v>
      </c>
      <c r="O8391" t="s">
        <v>161</v>
      </c>
      <c r="P8391" t="s">
        <v>161</v>
      </c>
      <c r="Q8391" t="s">
        <v>161</v>
      </c>
      <c r="R8391" t="s">
        <v>157</v>
      </c>
      <c r="S8391" t="s">
        <v>157</v>
      </c>
      <c r="T8391" t="s">
        <v>157</v>
      </c>
      <c r="U8391" t="s">
        <v>157</v>
      </c>
    </row>
    <row r="8392" spans="1:21" hidden="1" x14ac:dyDescent="0.45">
      <c r="A8392" t="str">
        <f t="shared" si="142"/>
        <v>YAG3EUL8F+MLawEast of England</v>
      </c>
      <c r="B8392" t="s">
        <v>116</v>
      </c>
      <c r="C8392" t="s">
        <v>141</v>
      </c>
      <c r="D8392">
        <v>3</v>
      </c>
      <c r="E8392" t="s">
        <v>137</v>
      </c>
      <c r="F8392" t="s">
        <v>139</v>
      </c>
      <c r="G8392" t="s">
        <v>138</v>
      </c>
      <c r="H8392" t="s">
        <v>95</v>
      </c>
      <c r="I8392" t="s">
        <v>148</v>
      </c>
      <c r="J8392">
        <v>5</v>
      </c>
      <c r="K8392">
        <v>0</v>
      </c>
      <c r="L8392">
        <v>5</v>
      </c>
      <c r="M8392">
        <v>50</v>
      </c>
      <c r="N8392">
        <v>50</v>
      </c>
      <c r="O8392">
        <v>0</v>
      </c>
      <c r="P8392">
        <v>0</v>
      </c>
      <c r="Q8392">
        <v>0</v>
      </c>
      <c r="R8392" t="s">
        <v>157</v>
      </c>
      <c r="S8392" t="s">
        <v>157</v>
      </c>
      <c r="T8392" t="s">
        <v>157</v>
      </c>
      <c r="U8392" t="s">
        <v>157</v>
      </c>
    </row>
    <row r="8393" spans="1:21" hidden="1" x14ac:dyDescent="0.45">
      <c r="A8393" t="str">
        <f t="shared" si="142"/>
        <v>YAG3EUL8F+MLawLondon</v>
      </c>
      <c r="B8393" t="s">
        <v>116</v>
      </c>
      <c r="C8393" t="s">
        <v>141</v>
      </c>
      <c r="D8393">
        <v>3</v>
      </c>
      <c r="E8393" t="s">
        <v>137</v>
      </c>
      <c r="F8393" t="s">
        <v>139</v>
      </c>
      <c r="G8393" t="s">
        <v>138</v>
      </c>
      <c r="H8393" t="s">
        <v>95</v>
      </c>
      <c r="I8393" t="s">
        <v>149</v>
      </c>
      <c r="J8393">
        <v>20</v>
      </c>
      <c r="K8393">
        <v>0</v>
      </c>
      <c r="L8393">
        <v>20</v>
      </c>
      <c r="M8393">
        <v>26.3</v>
      </c>
      <c r="N8393">
        <v>5.3</v>
      </c>
      <c r="O8393">
        <v>68.400000000000006</v>
      </c>
      <c r="P8393">
        <v>68.400000000000006</v>
      </c>
      <c r="Q8393">
        <v>68.400000000000006</v>
      </c>
      <c r="R8393">
        <v>15</v>
      </c>
      <c r="S8393">
        <v>39100</v>
      </c>
      <c r="T8393">
        <v>44200</v>
      </c>
      <c r="U8393">
        <v>51500</v>
      </c>
    </row>
    <row r="8394" spans="1:21" hidden="1" x14ac:dyDescent="0.45">
      <c r="A8394" t="str">
        <f t="shared" si="142"/>
        <v>YAG3EUL8F+MLawNorth West</v>
      </c>
      <c r="B8394" t="s">
        <v>116</v>
      </c>
      <c r="C8394" t="s">
        <v>141</v>
      </c>
      <c r="D8394">
        <v>3</v>
      </c>
      <c r="E8394" t="s">
        <v>137</v>
      </c>
      <c r="F8394" t="s">
        <v>139</v>
      </c>
      <c r="G8394" t="s">
        <v>138</v>
      </c>
      <c r="H8394" t="s">
        <v>95</v>
      </c>
      <c r="I8394" t="s">
        <v>151</v>
      </c>
      <c r="J8394">
        <v>5</v>
      </c>
      <c r="K8394">
        <v>0</v>
      </c>
      <c r="L8394">
        <v>5</v>
      </c>
      <c r="M8394">
        <v>33.299999999999997</v>
      </c>
      <c r="N8394">
        <v>0</v>
      </c>
      <c r="O8394">
        <v>66.7</v>
      </c>
      <c r="P8394">
        <v>66.7</v>
      </c>
      <c r="Q8394">
        <v>66.7</v>
      </c>
      <c r="R8394" t="s">
        <v>161</v>
      </c>
      <c r="S8394" t="s">
        <v>161</v>
      </c>
      <c r="T8394" t="s">
        <v>161</v>
      </c>
      <c r="U8394" t="s">
        <v>161</v>
      </c>
    </row>
    <row r="8395" spans="1:21" hidden="1" x14ac:dyDescent="0.45">
      <c r="A8395" t="str">
        <f t="shared" si="142"/>
        <v>YAG3EUL8F+MLawNorthern Ireland</v>
      </c>
      <c r="B8395" t="s">
        <v>116</v>
      </c>
      <c r="C8395" t="s">
        <v>141</v>
      </c>
      <c r="D8395">
        <v>3</v>
      </c>
      <c r="E8395" t="s">
        <v>137</v>
      </c>
      <c r="F8395" t="s">
        <v>139</v>
      </c>
      <c r="G8395" t="s">
        <v>138</v>
      </c>
      <c r="H8395" t="s">
        <v>95</v>
      </c>
      <c r="I8395" t="s">
        <v>152</v>
      </c>
      <c r="J8395" t="s">
        <v>161</v>
      </c>
      <c r="K8395" t="s">
        <v>161</v>
      </c>
      <c r="L8395" t="s">
        <v>161</v>
      </c>
      <c r="M8395" t="s">
        <v>161</v>
      </c>
      <c r="N8395" t="s">
        <v>161</v>
      </c>
      <c r="O8395" t="s">
        <v>161</v>
      </c>
      <c r="P8395" t="s">
        <v>161</v>
      </c>
      <c r="Q8395" t="s">
        <v>161</v>
      </c>
      <c r="R8395" t="s">
        <v>161</v>
      </c>
      <c r="S8395" t="s">
        <v>161</v>
      </c>
      <c r="T8395" t="s">
        <v>161</v>
      </c>
      <c r="U8395" t="s">
        <v>161</v>
      </c>
    </row>
    <row r="8396" spans="1:21" hidden="1" x14ac:dyDescent="0.45">
      <c r="A8396" t="str">
        <f t="shared" si="142"/>
        <v>YAG3EUL8F+MLawSouth East</v>
      </c>
      <c r="B8396" t="s">
        <v>116</v>
      </c>
      <c r="C8396" t="s">
        <v>141</v>
      </c>
      <c r="D8396">
        <v>3</v>
      </c>
      <c r="E8396" t="s">
        <v>137</v>
      </c>
      <c r="F8396" t="s">
        <v>139</v>
      </c>
      <c r="G8396" t="s">
        <v>138</v>
      </c>
      <c r="H8396" t="s">
        <v>95</v>
      </c>
      <c r="I8396" t="s">
        <v>154</v>
      </c>
      <c r="J8396">
        <v>5</v>
      </c>
      <c r="K8396">
        <v>0</v>
      </c>
      <c r="L8396">
        <v>5</v>
      </c>
      <c r="M8396">
        <v>50</v>
      </c>
      <c r="N8396">
        <v>25</v>
      </c>
      <c r="O8396">
        <v>25</v>
      </c>
      <c r="P8396">
        <v>25</v>
      </c>
      <c r="Q8396">
        <v>25</v>
      </c>
      <c r="R8396" t="s">
        <v>157</v>
      </c>
      <c r="S8396" t="s">
        <v>157</v>
      </c>
      <c r="T8396" t="s">
        <v>157</v>
      </c>
      <c r="U8396" t="s">
        <v>157</v>
      </c>
    </row>
    <row r="8397" spans="1:21" hidden="1" x14ac:dyDescent="0.45">
      <c r="A8397" t="str">
        <f t="shared" si="142"/>
        <v>YAG3EUL8F+MLawSouth West</v>
      </c>
      <c r="B8397" t="s">
        <v>116</v>
      </c>
      <c r="C8397" t="s">
        <v>141</v>
      </c>
      <c r="D8397">
        <v>3</v>
      </c>
      <c r="E8397" t="s">
        <v>137</v>
      </c>
      <c r="F8397" t="s">
        <v>139</v>
      </c>
      <c r="G8397" t="s">
        <v>138</v>
      </c>
      <c r="H8397" t="s">
        <v>95</v>
      </c>
      <c r="I8397" t="s">
        <v>155</v>
      </c>
      <c r="J8397">
        <v>5</v>
      </c>
      <c r="K8397">
        <v>0</v>
      </c>
      <c r="L8397">
        <v>5</v>
      </c>
      <c r="M8397">
        <v>0</v>
      </c>
      <c r="N8397">
        <v>0</v>
      </c>
      <c r="O8397">
        <v>100</v>
      </c>
      <c r="P8397">
        <v>100</v>
      </c>
      <c r="Q8397">
        <v>100</v>
      </c>
      <c r="R8397" t="s">
        <v>161</v>
      </c>
      <c r="S8397" t="s">
        <v>161</v>
      </c>
      <c r="T8397" t="s">
        <v>161</v>
      </c>
      <c r="U8397" t="s">
        <v>161</v>
      </c>
    </row>
    <row r="8398" spans="1:21" hidden="1" x14ac:dyDescent="0.45">
      <c r="A8398" t="str">
        <f t="shared" si="142"/>
        <v>YAG3EUL8F+MLawWales</v>
      </c>
      <c r="B8398" t="s">
        <v>116</v>
      </c>
      <c r="C8398" t="s">
        <v>141</v>
      </c>
      <c r="D8398">
        <v>3</v>
      </c>
      <c r="E8398" t="s">
        <v>137</v>
      </c>
      <c r="F8398" t="s">
        <v>139</v>
      </c>
      <c r="G8398" t="s">
        <v>138</v>
      </c>
      <c r="H8398" t="s">
        <v>95</v>
      </c>
      <c r="I8398" t="s">
        <v>158</v>
      </c>
      <c r="J8398" t="s">
        <v>161</v>
      </c>
      <c r="K8398" t="s">
        <v>161</v>
      </c>
      <c r="L8398" t="s">
        <v>161</v>
      </c>
      <c r="M8398" t="s">
        <v>161</v>
      </c>
      <c r="N8398" t="s">
        <v>161</v>
      </c>
      <c r="O8398" t="s">
        <v>161</v>
      </c>
      <c r="P8398" t="s">
        <v>161</v>
      </c>
      <c r="Q8398" t="s">
        <v>161</v>
      </c>
      <c r="R8398" t="s">
        <v>157</v>
      </c>
      <c r="S8398" t="s">
        <v>157</v>
      </c>
      <c r="T8398" t="s">
        <v>157</v>
      </c>
      <c r="U8398" t="s">
        <v>157</v>
      </c>
    </row>
    <row r="8399" spans="1:21" hidden="1" x14ac:dyDescent="0.45">
      <c r="A8399" t="str">
        <f t="shared" si="142"/>
        <v>YAG3EUL8F+MLawWest Midlands</v>
      </c>
      <c r="B8399" t="s">
        <v>116</v>
      </c>
      <c r="C8399" t="s">
        <v>141</v>
      </c>
      <c r="D8399">
        <v>3</v>
      </c>
      <c r="E8399" t="s">
        <v>137</v>
      </c>
      <c r="F8399" t="s">
        <v>139</v>
      </c>
      <c r="G8399" t="s">
        <v>138</v>
      </c>
      <c r="H8399" t="s">
        <v>95</v>
      </c>
      <c r="I8399" t="s">
        <v>159</v>
      </c>
      <c r="J8399" t="s">
        <v>161</v>
      </c>
      <c r="K8399" t="s">
        <v>161</v>
      </c>
      <c r="L8399" t="s">
        <v>161</v>
      </c>
      <c r="M8399" t="s">
        <v>161</v>
      </c>
      <c r="N8399" t="s">
        <v>161</v>
      </c>
      <c r="O8399" t="s">
        <v>161</v>
      </c>
      <c r="P8399" t="s">
        <v>161</v>
      </c>
      <c r="Q8399" t="s">
        <v>161</v>
      </c>
      <c r="R8399" t="s">
        <v>161</v>
      </c>
      <c r="S8399" t="s">
        <v>161</v>
      </c>
      <c r="T8399" t="s">
        <v>161</v>
      </c>
      <c r="U8399" t="s">
        <v>161</v>
      </c>
    </row>
    <row r="8400" spans="1:21" hidden="1" x14ac:dyDescent="0.45">
      <c r="A8400" t="str">
        <f t="shared" si="142"/>
        <v>YAG3EUL8F+MLawYorkshire and The Humber</v>
      </c>
      <c r="B8400" t="s">
        <v>116</v>
      </c>
      <c r="C8400" t="s">
        <v>141</v>
      </c>
      <c r="D8400">
        <v>3</v>
      </c>
      <c r="E8400" t="s">
        <v>137</v>
      </c>
      <c r="F8400" t="s">
        <v>139</v>
      </c>
      <c r="G8400" t="s">
        <v>138</v>
      </c>
      <c r="H8400" t="s">
        <v>95</v>
      </c>
      <c r="I8400" t="s">
        <v>160</v>
      </c>
      <c r="J8400">
        <v>5</v>
      </c>
      <c r="K8400">
        <v>0</v>
      </c>
      <c r="L8400">
        <v>5</v>
      </c>
      <c r="M8400">
        <v>0</v>
      </c>
      <c r="N8400">
        <v>0</v>
      </c>
      <c r="O8400">
        <v>100</v>
      </c>
      <c r="P8400">
        <v>100</v>
      </c>
      <c r="Q8400">
        <v>100</v>
      </c>
      <c r="R8400" t="s">
        <v>161</v>
      </c>
      <c r="S8400" t="s">
        <v>161</v>
      </c>
      <c r="T8400" t="s">
        <v>161</v>
      </c>
      <c r="U8400" t="s">
        <v>161</v>
      </c>
    </row>
    <row r="8401" spans="1:21" hidden="1" x14ac:dyDescent="0.45">
      <c r="A8401" t="str">
        <f t="shared" si="142"/>
        <v>YAG3EUL8F+MLawNA</v>
      </c>
      <c r="B8401" t="s">
        <v>116</v>
      </c>
      <c r="C8401" t="s">
        <v>141</v>
      </c>
      <c r="D8401">
        <v>3</v>
      </c>
      <c r="E8401" t="s">
        <v>137</v>
      </c>
      <c r="F8401" t="s">
        <v>139</v>
      </c>
      <c r="G8401" t="s">
        <v>138</v>
      </c>
      <c r="H8401" t="s">
        <v>95</v>
      </c>
      <c r="I8401" t="s">
        <v>157</v>
      </c>
      <c r="J8401">
        <v>10</v>
      </c>
      <c r="K8401">
        <v>100</v>
      </c>
      <c r="L8401" t="s">
        <v>161</v>
      </c>
      <c r="M8401" t="s">
        <v>161</v>
      </c>
      <c r="N8401" t="s">
        <v>161</v>
      </c>
      <c r="O8401" t="s">
        <v>161</v>
      </c>
      <c r="P8401" t="s">
        <v>161</v>
      </c>
      <c r="Q8401" t="s">
        <v>161</v>
      </c>
      <c r="R8401" t="s">
        <v>157</v>
      </c>
      <c r="S8401" t="s">
        <v>157</v>
      </c>
      <c r="T8401" t="s">
        <v>157</v>
      </c>
      <c r="U8401" t="s">
        <v>157</v>
      </c>
    </row>
    <row r="8402" spans="1:21" hidden="1" x14ac:dyDescent="0.45">
      <c r="A8402" t="str">
        <f t="shared" si="142"/>
        <v>YAG1EUL7F+MLawAbroad</v>
      </c>
      <c r="B8402" t="s">
        <v>116</v>
      </c>
      <c r="C8402" t="s">
        <v>49</v>
      </c>
      <c r="D8402">
        <v>1</v>
      </c>
      <c r="E8402" t="s">
        <v>137</v>
      </c>
      <c r="F8402" t="s">
        <v>145</v>
      </c>
      <c r="G8402" t="s">
        <v>138</v>
      </c>
      <c r="H8402" t="s">
        <v>95</v>
      </c>
      <c r="I8402" t="s">
        <v>146</v>
      </c>
      <c r="J8402">
        <v>30</v>
      </c>
      <c r="K8402">
        <v>0</v>
      </c>
      <c r="L8402">
        <v>30</v>
      </c>
      <c r="M8402">
        <v>65.599999999999994</v>
      </c>
      <c r="N8402">
        <v>19.100000000000001</v>
      </c>
      <c r="O8402">
        <v>3.8</v>
      </c>
      <c r="P8402">
        <v>7.6</v>
      </c>
      <c r="Q8402">
        <v>15.3</v>
      </c>
      <c r="R8402" t="s">
        <v>157</v>
      </c>
      <c r="S8402" t="s">
        <v>157</v>
      </c>
      <c r="T8402" t="s">
        <v>157</v>
      </c>
      <c r="U8402" t="s">
        <v>157</v>
      </c>
    </row>
    <row r="8403" spans="1:21" hidden="1" x14ac:dyDescent="0.45">
      <c r="A8403" t="str">
        <f t="shared" si="142"/>
        <v>YAG1EUL7F+MLawEast Midlands</v>
      </c>
      <c r="B8403" t="s">
        <v>116</v>
      </c>
      <c r="C8403" t="s">
        <v>49</v>
      </c>
      <c r="D8403">
        <v>1</v>
      </c>
      <c r="E8403" t="s">
        <v>137</v>
      </c>
      <c r="F8403" t="s">
        <v>145</v>
      </c>
      <c r="G8403" t="s">
        <v>138</v>
      </c>
      <c r="H8403" t="s">
        <v>95</v>
      </c>
      <c r="I8403" t="s">
        <v>147</v>
      </c>
      <c r="J8403">
        <v>20</v>
      </c>
      <c r="K8403">
        <v>0</v>
      </c>
      <c r="L8403">
        <v>20</v>
      </c>
      <c r="M8403">
        <v>34</v>
      </c>
      <c r="N8403">
        <v>5.7</v>
      </c>
      <c r="O8403">
        <v>32</v>
      </c>
      <c r="P8403">
        <v>43.4</v>
      </c>
      <c r="Q8403">
        <v>60.4</v>
      </c>
      <c r="R8403" t="s">
        <v>161</v>
      </c>
      <c r="S8403" t="s">
        <v>161</v>
      </c>
      <c r="T8403" t="s">
        <v>161</v>
      </c>
      <c r="U8403" t="s">
        <v>161</v>
      </c>
    </row>
    <row r="8404" spans="1:21" hidden="1" x14ac:dyDescent="0.45">
      <c r="A8404" t="str">
        <f t="shared" si="142"/>
        <v>YAG1EUL7F+MLawEast of England</v>
      </c>
      <c r="B8404" t="s">
        <v>116</v>
      </c>
      <c r="C8404" t="s">
        <v>49</v>
      </c>
      <c r="D8404">
        <v>1</v>
      </c>
      <c r="E8404" t="s">
        <v>137</v>
      </c>
      <c r="F8404" t="s">
        <v>145</v>
      </c>
      <c r="G8404" t="s">
        <v>138</v>
      </c>
      <c r="H8404" t="s">
        <v>95</v>
      </c>
      <c r="I8404" t="s">
        <v>148</v>
      </c>
      <c r="J8404">
        <v>30</v>
      </c>
      <c r="K8404">
        <v>0</v>
      </c>
      <c r="L8404">
        <v>30</v>
      </c>
      <c r="M8404">
        <v>59</v>
      </c>
      <c r="N8404">
        <v>6.8</v>
      </c>
      <c r="O8404">
        <v>23.9</v>
      </c>
      <c r="P8404">
        <v>34.200000000000003</v>
      </c>
      <c r="Q8404">
        <v>34.200000000000003</v>
      </c>
      <c r="R8404" t="s">
        <v>161</v>
      </c>
      <c r="S8404" t="s">
        <v>161</v>
      </c>
      <c r="T8404" t="s">
        <v>161</v>
      </c>
      <c r="U8404" t="s">
        <v>161</v>
      </c>
    </row>
    <row r="8405" spans="1:21" hidden="1" x14ac:dyDescent="0.45">
      <c r="A8405" t="str">
        <f t="shared" si="142"/>
        <v>YAG1EUL7F+MLawLondon</v>
      </c>
      <c r="B8405" t="s">
        <v>116</v>
      </c>
      <c r="C8405" t="s">
        <v>49</v>
      </c>
      <c r="D8405">
        <v>1</v>
      </c>
      <c r="E8405" t="s">
        <v>137</v>
      </c>
      <c r="F8405" t="s">
        <v>145</v>
      </c>
      <c r="G8405" t="s">
        <v>138</v>
      </c>
      <c r="H8405" t="s">
        <v>95</v>
      </c>
      <c r="I8405" t="s">
        <v>149</v>
      </c>
      <c r="J8405">
        <v>270</v>
      </c>
      <c r="K8405">
        <v>0</v>
      </c>
      <c r="L8405">
        <v>270</v>
      </c>
      <c r="M8405">
        <v>33.4</v>
      </c>
      <c r="N8405">
        <v>8.1999999999999993</v>
      </c>
      <c r="O8405">
        <v>42.7</v>
      </c>
      <c r="P8405">
        <v>52.2</v>
      </c>
      <c r="Q8405">
        <v>58.4</v>
      </c>
      <c r="R8405">
        <v>115</v>
      </c>
      <c r="S8405">
        <v>25200</v>
      </c>
      <c r="T8405">
        <v>33200</v>
      </c>
      <c r="U8405">
        <v>49600</v>
      </c>
    </row>
    <row r="8406" spans="1:21" hidden="1" x14ac:dyDescent="0.45">
      <c r="A8406" t="str">
        <f t="shared" si="142"/>
        <v>YAG1EUL7F+MLawNorth East</v>
      </c>
      <c r="B8406" t="s">
        <v>116</v>
      </c>
      <c r="C8406" t="s">
        <v>49</v>
      </c>
      <c r="D8406">
        <v>1</v>
      </c>
      <c r="E8406" t="s">
        <v>137</v>
      </c>
      <c r="F8406" t="s">
        <v>145</v>
      </c>
      <c r="G8406" t="s">
        <v>138</v>
      </c>
      <c r="H8406" t="s">
        <v>95</v>
      </c>
      <c r="I8406" t="s">
        <v>150</v>
      </c>
      <c r="J8406">
        <v>5</v>
      </c>
      <c r="K8406">
        <v>0</v>
      </c>
      <c r="L8406">
        <v>5</v>
      </c>
      <c r="M8406">
        <v>20</v>
      </c>
      <c r="N8406">
        <v>0</v>
      </c>
      <c r="O8406">
        <v>20</v>
      </c>
      <c r="P8406">
        <v>60</v>
      </c>
      <c r="Q8406">
        <v>80</v>
      </c>
      <c r="R8406" t="s">
        <v>161</v>
      </c>
      <c r="S8406" t="s">
        <v>161</v>
      </c>
      <c r="T8406" t="s">
        <v>161</v>
      </c>
      <c r="U8406" t="s">
        <v>161</v>
      </c>
    </row>
    <row r="8407" spans="1:21" hidden="1" x14ac:dyDescent="0.45">
      <c r="A8407" t="str">
        <f t="shared" si="142"/>
        <v>YAG1EUL7F+MLawNorth West</v>
      </c>
      <c r="B8407" t="s">
        <v>116</v>
      </c>
      <c r="C8407" t="s">
        <v>49</v>
      </c>
      <c r="D8407">
        <v>1</v>
      </c>
      <c r="E8407" t="s">
        <v>137</v>
      </c>
      <c r="F8407" t="s">
        <v>145</v>
      </c>
      <c r="G8407" t="s">
        <v>138</v>
      </c>
      <c r="H8407" t="s">
        <v>95</v>
      </c>
      <c r="I8407" t="s">
        <v>151</v>
      </c>
      <c r="J8407">
        <v>25</v>
      </c>
      <c r="K8407">
        <v>0</v>
      </c>
      <c r="L8407">
        <v>25</v>
      </c>
      <c r="M8407">
        <v>26.8</v>
      </c>
      <c r="N8407">
        <v>4.9000000000000004</v>
      </c>
      <c r="O8407">
        <v>39</v>
      </c>
      <c r="P8407">
        <v>63.4</v>
      </c>
      <c r="Q8407">
        <v>68.3</v>
      </c>
      <c r="R8407" t="s">
        <v>161</v>
      </c>
      <c r="S8407" t="s">
        <v>161</v>
      </c>
      <c r="T8407" t="s">
        <v>161</v>
      </c>
      <c r="U8407" t="s">
        <v>161</v>
      </c>
    </row>
    <row r="8408" spans="1:21" hidden="1" x14ac:dyDescent="0.45">
      <c r="A8408" t="str">
        <f t="shared" si="142"/>
        <v>YAG1EUL7F+MLawNorthern Ireland</v>
      </c>
      <c r="B8408" t="s">
        <v>116</v>
      </c>
      <c r="C8408" t="s">
        <v>49</v>
      </c>
      <c r="D8408">
        <v>1</v>
      </c>
      <c r="E8408" t="s">
        <v>137</v>
      </c>
      <c r="F8408" t="s">
        <v>145</v>
      </c>
      <c r="G8408" t="s">
        <v>138</v>
      </c>
      <c r="H8408" t="s">
        <v>95</v>
      </c>
      <c r="I8408" t="s">
        <v>152</v>
      </c>
      <c r="J8408" t="s">
        <v>161</v>
      </c>
      <c r="K8408" t="s">
        <v>161</v>
      </c>
      <c r="L8408" t="s">
        <v>161</v>
      </c>
      <c r="M8408" t="s">
        <v>161</v>
      </c>
      <c r="N8408" t="s">
        <v>161</v>
      </c>
      <c r="O8408" t="s">
        <v>161</v>
      </c>
      <c r="P8408" t="s">
        <v>161</v>
      </c>
      <c r="Q8408" t="s">
        <v>161</v>
      </c>
      <c r="R8408" t="s">
        <v>157</v>
      </c>
      <c r="S8408" t="s">
        <v>157</v>
      </c>
      <c r="T8408" t="s">
        <v>157</v>
      </c>
      <c r="U8408" t="s">
        <v>157</v>
      </c>
    </row>
    <row r="8409" spans="1:21" hidden="1" x14ac:dyDescent="0.45">
      <c r="A8409" t="str">
        <f t="shared" si="142"/>
        <v>YAG1EUL7F+MLawScotland</v>
      </c>
      <c r="B8409" t="s">
        <v>116</v>
      </c>
      <c r="C8409" t="s">
        <v>49</v>
      </c>
      <c r="D8409">
        <v>1</v>
      </c>
      <c r="E8409" t="s">
        <v>137</v>
      </c>
      <c r="F8409" t="s">
        <v>145</v>
      </c>
      <c r="G8409" t="s">
        <v>138</v>
      </c>
      <c r="H8409" t="s">
        <v>95</v>
      </c>
      <c r="I8409" t="s">
        <v>153</v>
      </c>
      <c r="J8409">
        <v>10</v>
      </c>
      <c r="K8409">
        <v>0</v>
      </c>
      <c r="L8409">
        <v>10</v>
      </c>
      <c r="M8409">
        <v>50</v>
      </c>
      <c r="N8409">
        <v>0</v>
      </c>
      <c r="O8409">
        <v>26.9</v>
      </c>
      <c r="P8409">
        <v>50</v>
      </c>
      <c r="Q8409">
        <v>50</v>
      </c>
      <c r="R8409" t="s">
        <v>161</v>
      </c>
      <c r="S8409" t="s">
        <v>161</v>
      </c>
      <c r="T8409" t="s">
        <v>161</v>
      </c>
      <c r="U8409" t="s">
        <v>161</v>
      </c>
    </row>
    <row r="8410" spans="1:21" hidden="1" x14ac:dyDescent="0.45">
      <c r="A8410" t="str">
        <f t="shared" si="142"/>
        <v>YAG1EUL7F+MLawSouth East</v>
      </c>
      <c r="B8410" t="s">
        <v>116</v>
      </c>
      <c r="C8410" t="s">
        <v>49</v>
      </c>
      <c r="D8410">
        <v>1</v>
      </c>
      <c r="E8410" t="s">
        <v>137</v>
      </c>
      <c r="F8410" t="s">
        <v>145</v>
      </c>
      <c r="G8410" t="s">
        <v>138</v>
      </c>
      <c r="H8410" t="s">
        <v>95</v>
      </c>
      <c r="I8410" t="s">
        <v>154</v>
      </c>
      <c r="J8410">
        <v>40</v>
      </c>
      <c r="K8410">
        <v>0</v>
      </c>
      <c r="L8410">
        <v>40</v>
      </c>
      <c r="M8410">
        <v>41.2</v>
      </c>
      <c r="N8410">
        <v>7.5</v>
      </c>
      <c r="O8410">
        <v>24.8</v>
      </c>
      <c r="P8410">
        <v>43.4</v>
      </c>
      <c r="Q8410">
        <v>51.3</v>
      </c>
      <c r="R8410" t="s">
        <v>161</v>
      </c>
      <c r="S8410" t="s">
        <v>161</v>
      </c>
      <c r="T8410" t="s">
        <v>161</v>
      </c>
      <c r="U8410" t="s">
        <v>161</v>
      </c>
    </row>
    <row r="8411" spans="1:21" hidden="1" x14ac:dyDescent="0.45">
      <c r="A8411" t="str">
        <f t="shared" si="142"/>
        <v>YAG1EUL7F+MLawSouth West</v>
      </c>
      <c r="B8411" t="s">
        <v>116</v>
      </c>
      <c r="C8411" t="s">
        <v>49</v>
      </c>
      <c r="D8411">
        <v>1</v>
      </c>
      <c r="E8411" t="s">
        <v>137</v>
      </c>
      <c r="F8411" t="s">
        <v>145</v>
      </c>
      <c r="G8411" t="s">
        <v>138</v>
      </c>
      <c r="H8411" t="s">
        <v>95</v>
      </c>
      <c r="I8411" t="s">
        <v>155</v>
      </c>
      <c r="J8411">
        <v>25</v>
      </c>
      <c r="K8411">
        <v>0</v>
      </c>
      <c r="L8411">
        <v>25</v>
      </c>
      <c r="M8411">
        <v>52.4</v>
      </c>
      <c r="N8411">
        <v>4.8</v>
      </c>
      <c r="O8411">
        <v>19</v>
      </c>
      <c r="P8411">
        <v>28.6</v>
      </c>
      <c r="Q8411">
        <v>42.9</v>
      </c>
      <c r="R8411" t="s">
        <v>161</v>
      </c>
      <c r="S8411" t="s">
        <v>161</v>
      </c>
      <c r="T8411" t="s">
        <v>161</v>
      </c>
      <c r="U8411" t="s">
        <v>161</v>
      </c>
    </row>
    <row r="8412" spans="1:21" hidden="1" x14ac:dyDescent="0.45">
      <c r="A8412" t="str">
        <f t="shared" si="142"/>
        <v>YAG1EUL7F+MLawWales</v>
      </c>
      <c r="B8412" t="s">
        <v>116</v>
      </c>
      <c r="C8412" t="s">
        <v>49</v>
      </c>
      <c r="D8412">
        <v>1</v>
      </c>
      <c r="E8412" t="s">
        <v>137</v>
      </c>
      <c r="F8412" t="s">
        <v>145</v>
      </c>
      <c r="G8412" t="s">
        <v>138</v>
      </c>
      <c r="H8412" t="s">
        <v>95</v>
      </c>
      <c r="I8412" t="s">
        <v>158</v>
      </c>
      <c r="J8412">
        <v>5</v>
      </c>
      <c r="K8412">
        <v>0</v>
      </c>
      <c r="L8412">
        <v>5</v>
      </c>
      <c r="M8412">
        <v>100</v>
      </c>
      <c r="N8412">
        <v>0</v>
      </c>
      <c r="O8412">
        <v>0</v>
      </c>
      <c r="P8412">
        <v>0</v>
      </c>
      <c r="Q8412">
        <v>0</v>
      </c>
      <c r="R8412" t="s">
        <v>157</v>
      </c>
      <c r="S8412" t="s">
        <v>157</v>
      </c>
      <c r="T8412" t="s">
        <v>157</v>
      </c>
      <c r="U8412" t="s">
        <v>157</v>
      </c>
    </row>
    <row r="8413" spans="1:21" hidden="1" x14ac:dyDescent="0.45">
      <c r="A8413" t="str">
        <f t="shared" si="142"/>
        <v>YAG1EUL7F+MLawWest Midlands</v>
      </c>
      <c r="B8413" t="s">
        <v>116</v>
      </c>
      <c r="C8413" t="s">
        <v>49</v>
      </c>
      <c r="D8413">
        <v>1</v>
      </c>
      <c r="E8413" t="s">
        <v>137</v>
      </c>
      <c r="F8413" t="s">
        <v>145</v>
      </c>
      <c r="G8413" t="s">
        <v>138</v>
      </c>
      <c r="H8413" t="s">
        <v>95</v>
      </c>
      <c r="I8413" t="s">
        <v>159</v>
      </c>
      <c r="J8413">
        <v>10</v>
      </c>
      <c r="K8413">
        <v>0</v>
      </c>
      <c r="L8413">
        <v>10</v>
      </c>
      <c r="M8413">
        <v>80</v>
      </c>
      <c r="N8413">
        <v>10</v>
      </c>
      <c r="O8413">
        <v>0</v>
      </c>
      <c r="P8413">
        <v>10</v>
      </c>
      <c r="Q8413">
        <v>10</v>
      </c>
      <c r="R8413" t="s">
        <v>157</v>
      </c>
      <c r="S8413" t="s">
        <v>157</v>
      </c>
      <c r="T8413" t="s">
        <v>157</v>
      </c>
      <c r="U8413" t="s">
        <v>157</v>
      </c>
    </row>
    <row r="8414" spans="1:21" hidden="1" x14ac:dyDescent="0.45">
      <c r="A8414" t="str">
        <f t="shared" si="142"/>
        <v>YAG1EUL7F+MLawYorkshire and The Humber</v>
      </c>
      <c r="B8414" t="s">
        <v>116</v>
      </c>
      <c r="C8414" t="s">
        <v>49</v>
      </c>
      <c r="D8414">
        <v>1</v>
      </c>
      <c r="E8414" t="s">
        <v>137</v>
      </c>
      <c r="F8414" t="s">
        <v>145</v>
      </c>
      <c r="G8414" t="s">
        <v>138</v>
      </c>
      <c r="H8414" t="s">
        <v>95</v>
      </c>
      <c r="I8414" t="s">
        <v>160</v>
      </c>
      <c r="J8414">
        <v>10</v>
      </c>
      <c r="K8414">
        <v>0</v>
      </c>
      <c r="L8414">
        <v>10</v>
      </c>
      <c r="M8414">
        <v>28</v>
      </c>
      <c r="N8414">
        <v>24</v>
      </c>
      <c r="O8414">
        <v>12</v>
      </c>
      <c r="P8414">
        <v>48</v>
      </c>
      <c r="Q8414">
        <v>48</v>
      </c>
      <c r="R8414" t="s">
        <v>161</v>
      </c>
      <c r="S8414" t="s">
        <v>161</v>
      </c>
      <c r="T8414" t="s">
        <v>161</v>
      </c>
      <c r="U8414" t="s">
        <v>161</v>
      </c>
    </row>
    <row r="8415" spans="1:21" hidden="1" x14ac:dyDescent="0.45">
      <c r="A8415" t="str">
        <f t="shared" si="142"/>
        <v>YAG1EUL7F+MLawNA</v>
      </c>
      <c r="B8415" t="s">
        <v>116</v>
      </c>
      <c r="C8415" t="s">
        <v>49</v>
      </c>
      <c r="D8415">
        <v>1</v>
      </c>
      <c r="E8415" t="s">
        <v>137</v>
      </c>
      <c r="F8415" t="s">
        <v>145</v>
      </c>
      <c r="G8415" t="s">
        <v>138</v>
      </c>
      <c r="H8415" t="s">
        <v>95</v>
      </c>
      <c r="I8415" t="s">
        <v>157</v>
      </c>
      <c r="J8415">
        <v>805</v>
      </c>
      <c r="K8415">
        <v>98</v>
      </c>
      <c r="L8415">
        <v>20</v>
      </c>
      <c r="M8415">
        <v>0</v>
      </c>
      <c r="N8415">
        <v>0</v>
      </c>
      <c r="O8415">
        <v>0</v>
      </c>
      <c r="P8415">
        <v>0</v>
      </c>
      <c r="Q8415">
        <v>2</v>
      </c>
      <c r="R8415" t="s">
        <v>157</v>
      </c>
      <c r="S8415" t="s">
        <v>157</v>
      </c>
      <c r="T8415" t="s">
        <v>157</v>
      </c>
      <c r="U8415" t="s">
        <v>157</v>
      </c>
    </row>
    <row r="8416" spans="1:21" hidden="1" x14ac:dyDescent="0.45">
      <c r="A8416" t="str">
        <f t="shared" si="142"/>
        <v>YAG1EUL8F+MLawAbroad</v>
      </c>
      <c r="B8416" t="s">
        <v>116</v>
      </c>
      <c r="C8416" t="s">
        <v>49</v>
      </c>
      <c r="D8416">
        <v>1</v>
      </c>
      <c r="E8416" t="s">
        <v>137</v>
      </c>
      <c r="F8416" t="s">
        <v>139</v>
      </c>
      <c r="G8416" t="s">
        <v>138</v>
      </c>
      <c r="H8416" t="s">
        <v>95</v>
      </c>
      <c r="I8416" t="s">
        <v>146</v>
      </c>
      <c r="J8416">
        <v>5</v>
      </c>
      <c r="K8416">
        <v>0</v>
      </c>
      <c r="L8416">
        <v>5</v>
      </c>
      <c r="M8416">
        <v>50</v>
      </c>
      <c r="N8416">
        <v>0</v>
      </c>
      <c r="O8416">
        <v>25</v>
      </c>
      <c r="P8416">
        <v>50</v>
      </c>
      <c r="Q8416">
        <v>50</v>
      </c>
      <c r="R8416" t="s">
        <v>161</v>
      </c>
      <c r="S8416" t="s">
        <v>161</v>
      </c>
      <c r="T8416" t="s">
        <v>161</v>
      </c>
      <c r="U8416" t="s">
        <v>161</v>
      </c>
    </row>
    <row r="8417" spans="1:21" hidden="1" x14ac:dyDescent="0.45">
      <c r="A8417" t="str">
        <f t="shared" si="142"/>
        <v>YAG1EUL8F+MLawEast Midlands</v>
      </c>
      <c r="B8417" t="s">
        <v>116</v>
      </c>
      <c r="C8417" t="s">
        <v>49</v>
      </c>
      <c r="D8417">
        <v>1</v>
      </c>
      <c r="E8417" t="s">
        <v>137</v>
      </c>
      <c r="F8417" t="s">
        <v>139</v>
      </c>
      <c r="G8417" t="s">
        <v>138</v>
      </c>
      <c r="H8417" t="s">
        <v>95</v>
      </c>
      <c r="I8417" t="s">
        <v>147</v>
      </c>
      <c r="J8417" t="s">
        <v>161</v>
      </c>
      <c r="K8417" t="s">
        <v>161</v>
      </c>
      <c r="L8417" t="s">
        <v>161</v>
      </c>
      <c r="M8417" t="s">
        <v>161</v>
      </c>
      <c r="N8417" t="s">
        <v>161</v>
      </c>
      <c r="O8417" t="s">
        <v>161</v>
      </c>
      <c r="P8417" t="s">
        <v>161</v>
      </c>
      <c r="Q8417" t="s">
        <v>161</v>
      </c>
      <c r="R8417" t="s">
        <v>157</v>
      </c>
      <c r="S8417" t="s">
        <v>157</v>
      </c>
      <c r="T8417" t="s">
        <v>157</v>
      </c>
      <c r="U8417" t="s">
        <v>157</v>
      </c>
    </row>
    <row r="8418" spans="1:21" hidden="1" x14ac:dyDescent="0.45">
      <c r="A8418" t="str">
        <f t="shared" si="142"/>
        <v>YAG1EUL8F+MLawEast of England</v>
      </c>
      <c r="B8418" t="s">
        <v>116</v>
      </c>
      <c r="C8418" t="s">
        <v>49</v>
      </c>
      <c r="D8418">
        <v>1</v>
      </c>
      <c r="E8418" t="s">
        <v>137</v>
      </c>
      <c r="F8418" t="s">
        <v>139</v>
      </c>
      <c r="G8418" t="s">
        <v>138</v>
      </c>
      <c r="H8418" t="s">
        <v>95</v>
      </c>
      <c r="I8418" t="s">
        <v>148</v>
      </c>
      <c r="J8418">
        <v>10</v>
      </c>
      <c r="K8418">
        <v>0</v>
      </c>
      <c r="L8418">
        <v>10</v>
      </c>
      <c r="M8418">
        <v>42.9</v>
      </c>
      <c r="N8418">
        <v>0</v>
      </c>
      <c r="O8418">
        <v>28.6</v>
      </c>
      <c r="P8418">
        <v>57.1</v>
      </c>
      <c r="Q8418">
        <v>57.1</v>
      </c>
      <c r="R8418" t="s">
        <v>161</v>
      </c>
      <c r="S8418" t="s">
        <v>161</v>
      </c>
      <c r="T8418" t="s">
        <v>161</v>
      </c>
      <c r="U8418" t="s">
        <v>161</v>
      </c>
    </row>
    <row r="8419" spans="1:21" hidden="1" x14ac:dyDescent="0.45">
      <c r="A8419" t="str">
        <f t="shared" si="142"/>
        <v>YAG1EUL8F+MLawLondon</v>
      </c>
      <c r="B8419" t="s">
        <v>116</v>
      </c>
      <c r="C8419" t="s">
        <v>49</v>
      </c>
      <c r="D8419">
        <v>1</v>
      </c>
      <c r="E8419" t="s">
        <v>137</v>
      </c>
      <c r="F8419" t="s">
        <v>139</v>
      </c>
      <c r="G8419" t="s">
        <v>138</v>
      </c>
      <c r="H8419" t="s">
        <v>95</v>
      </c>
      <c r="I8419" t="s">
        <v>149</v>
      </c>
      <c r="J8419">
        <v>15</v>
      </c>
      <c r="K8419">
        <v>0</v>
      </c>
      <c r="L8419">
        <v>15</v>
      </c>
      <c r="M8419">
        <v>16.7</v>
      </c>
      <c r="N8419">
        <v>16.7</v>
      </c>
      <c r="O8419">
        <v>66.7</v>
      </c>
      <c r="P8419">
        <v>66.7</v>
      </c>
      <c r="Q8419">
        <v>66.7</v>
      </c>
      <c r="R8419" t="s">
        <v>161</v>
      </c>
      <c r="S8419" t="s">
        <v>161</v>
      </c>
      <c r="T8419" t="s">
        <v>161</v>
      </c>
      <c r="U8419" t="s">
        <v>161</v>
      </c>
    </row>
    <row r="8420" spans="1:21" hidden="1" x14ac:dyDescent="0.45">
      <c r="A8420" t="str">
        <f t="shared" si="142"/>
        <v>YAG1EUL8F+MLawNorth East</v>
      </c>
      <c r="B8420" t="s">
        <v>116</v>
      </c>
      <c r="C8420" t="s">
        <v>49</v>
      </c>
      <c r="D8420">
        <v>1</v>
      </c>
      <c r="E8420" t="s">
        <v>137</v>
      </c>
      <c r="F8420" t="s">
        <v>139</v>
      </c>
      <c r="G8420" t="s">
        <v>138</v>
      </c>
      <c r="H8420" t="s">
        <v>95</v>
      </c>
      <c r="I8420" t="s">
        <v>150</v>
      </c>
      <c r="J8420" t="s">
        <v>161</v>
      </c>
      <c r="K8420" t="s">
        <v>161</v>
      </c>
      <c r="L8420" t="s">
        <v>161</v>
      </c>
      <c r="M8420" t="s">
        <v>161</v>
      </c>
      <c r="N8420" t="s">
        <v>161</v>
      </c>
      <c r="O8420" t="s">
        <v>161</v>
      </c>
      <c r="P8420" t="s">
        <v>161</v>
      </c>
      <c r="Q8420" t="s">
        <v>161</v>
      </c>
      <c r="R8420" t="s">
        <v>157</v>
      </c>
      <c r="S8420" t="s">
        <v>157</v>
      </c>
      <c r="T8420" t="s">
        <v>157</v>
      </c>
      <c r="U8420" t="s">
        <v>157</v>
      </c>
    </row>
    <row r="8421" spans="1:21" hidden="1" x14ac:dyDescent="0.45">
      <c r="A8421" t="str">
        <f t="shared" si="142"/>
        <v>YAG1EUL8F+MLawSouth East</v>
      </c>
      <c r="B8421" t="s">
        <v>116</v>
      </c>
      <c r="C8421" t="s">
        <v>49</v>
      </c>
      <c r="D8421">
        <v>1</v>
      </c>
      <c r="E8421" t="s">
        <v>137</v>
      </c>
      <c r="F8421" t="s">
        <v>139</v>
      </c>
      <c r="G8421" t="s">
        <v>138</v>
      </c>
      <c r="H8421" t="s">
        <v>95</v>
      </c>
      <c r="I8421" t="s">
        <v>154</v>
      </c>
      <c r="J8421">
        <v>15</v>
      </c>
      <c r="K8421">
        <v>0</v>
      </c>
      <c r="L8421">
        <v>15</v>
      </c>
      <c r="M8421">
        <v>25</v>
      </c>
      <c r="N8421">
        <v>16.7</v>
      </c>
      <c r="O8421">
        <v>50</v>
      </c>
      <c r="P8421">
        <v>58.3</v>
      </c>
      <c r="Q8421">
        <v>58.3</v>
      </c>
      <c r="R8421" t="s">
        <v>161</v>
      </c>
      <c r="S8421" t="s">
        <v>161</v>
      </c>
      <c r="T8421" t="s">
        <v>161</v>
      </c>
      <c r="U8421" t="s">
        <v>161</v>
      </c>
    </row>
    <row r="8422" spans="1:21" hidden="1" x14ac:dyDescent="0.45">
      <c r="A8422" t="str">
        <f t="shared" si="142"/>
        <v>YAG1EUL8F+MLawSouth West</v>
      </c>
      <c r="B8422" t="s">
        <v>116</v>
      </c>
      <c r="C8422" t="s">
        <v>49</v>
      </c>
      <c r="D8422">
        <v>1</v>
      </c>
      <c r="E8422" t="s">
        <v>137</v>
      </c>
      <c r="F8422" t="s">
        <v>139</v>
      </c>
      <c r="G8422" t="s">
        <v>138</v>
      </c>
      <c r="H8422" t="s">
        <v>95</v>
      </c>
      <c r="I8422" t="s">
        <v>155</v>
      </c>
      <c r="J8422" t="s">
        <v>161</v>
      </c>
      <c r="K8422" t="s">
        <v>161</v>
      </c>
      <c r="L8422" t="s">
        <v>161</v>
      </c>
      <c r="M8422" t="s">
        <v>161</v>
      </c>
      <c r="N8422" t="s">
        <v>161</v>
      </c>
      <c r="O8422" t="s">
        <v>161</v>
      </c>
      <c r="P8422" t="s">
        <v>161</v>
      </c>
      <c r="Q8422" t="s">
        <v>161</v>
      </c>
      <c r="R8422" t="s">
        <v>161</v>
      </c>
      <c r="S8422" t="s">
        <v>161</v>
      </c>
      <c r="T8422" t="s">
        <v>161</v>
      </c>
      <c r="U8422" t="s">
        <v>161</v>
      </c>
    </row>
    <row r="8423" spans="1:21" hidden="1" x14ac:dyDescent="0.45">
      <c r="A8423" t="str">
        <f t="shared" si="142"/>
        <v>YAG1EUL8F+MLawWest Midlands</v>
      </c>
      <c r="B8423" t="s">
        <v>116</v>
      </c>
      <c r="C8423" t="s">
        <v>49</v>
      </c>
      <c r="D8423">
        <v>1</v>
      </c>
      <c r="E8423" t="s">
        <v>137</v>
      </c>
      <c r="F8423" t="s">
        <v>139</v>
      </c>
      <c r="G8423" t="s">
        <v>138</v>
      </c>
      <c r="H8423" t="s">
        <v>95</v>
      </c>
      <c r="I8423" t="s">
        <v>159</v>
      </c>
      <c r="J8423" t="s">
        <v>161</v>
      </c>
      <c r="K8423" t="s">
        <v>161</v>
      </c>
      <c r="L8423" t="s">
        <v>161</v>
      </c>
      <c r="M8423" t="s">
        <v>161</v>
      </c>
      <c r="N8423" t="s">
        <v>161</v>
      </c>
      <c r="O8423" t="s">
        <v>161</v>
      </c>
      <c r="P8423" t="s">
        <v>161</v>
      </c>
      <c r="Q8423" t="s">
        <v>161</v>
      </c>
      <c r="R8423" t="s">
        <v>157</v>
      </c>
      <c r="S8423" t="s">
        <v>157</v>
      </c>
      <c r="T8423" t="s">
        <v>157</v>
      </c>
      <c r="U8423" t="s">
        <v>157</v>
      </c>
    </row>
    <row r="8424" spans="1:21" hidden="1" x14ac:dyDescent="0.45">
      <c r="A8424" t="str">
        <f t="shared" si="142"/>
        <v>YAG1EUL8F+MLawYorkshire and The Humber</v>
      </c>
      <c r="B8424" t="s">
        <v>116</v>
      </c>
      <c r="C8424" t="s">
        <v>49</v>
      </c>
      <c r="D8424">
        <v>1</v>
      </c>
      <c r="E8424" t="s">
        <v>137</v>
      </c>
      <c r="F8424" t="s">
        <v>139</v>
      </c>
      <c r="G8424" t="s">
        <v>138</v>
      </c>
      <c r="H8424" t="s">
        <v>95</v>
      </c>
      <c r="I8424" t="s">
        <v>160</v>
      </c>
      <c r="J8424">
        <v>5</v>
      </c>
      <c r="K8424">
        <v>0</v>
      </c>
      <c r="L8424">
        <v>5</v>
      </c>
      <c r="M8424">
        <v>0</v>
      </c>
      <c r="N8424">
        <v>0</v>
      </c>
      <c r="O8424">
        <v>66.7</v>
      </c>
      <c r="P8424">
        <v>100</v>
      </c>
      <c r="Q8424">
        <v>100</v>
      </c>
      <c r="R8424" t="s">
        <v>161</v>
      </c>
      <c r="S8424" t="s">
        <v>161</v>
      </c>
      <c r="T8424" t="s">
        <v>161</v>
      </c>
      <c r="U8424" t="s">
        <v>161</v>
      </c>
    </row>
    <row r="8425" spans="1:21" hidden="1" x14ac:dyDescent="0.45">
      <c r="A8425" t="str">
        <f t="shared" si="142"/>
        <v>YAG1EUL8F+MLawNA</v>
      </c>
      <c r="B8425" t="s">
        <v>116</v>
      </c>
      <c r="C8425" t="s">
        <v>49</v>
      </c>
      <c r="D8425">
        <v>1</v>
      </c>
      <c r="E8425" t="s">
        <v>137</v>
      </c>
      <c r="F8425" t="s">
        <v>139</v>
      </c>
      <c r="G8425" t="s">
        <v>138</v>
      </c>
      <c r="H8425" t="s">
        <v>95</v>
      </c>
      <c r="I8425" t="s">
        <v>157</v>
      </c>
      <c r="J8425">
        <v>20</v>
      </c>
      <c r="K8425">
        <v>100</v>
      </c>
      <c r="L8425" t="s">
        <v>161</v>
      </c>
      <c r="M8425" t="s">
        <v>161</v>
      </c>
      <c r="N8425" t="s">
        <v>161</v>
      </c>
      <c r="O8425" t="s">
        <v>161</v>
      </c>
      <c r="P8425" t="s">
        <v>161</v>
      </c>
      <c r="Q8425" t="s">
        <v>161</v>
      </c>
      <c r="R8425" t="s">
        <v>157</v>
      </c>
      <c r="S8425" t="s">
        <v>157</v>
      </c>
      <c r="T8425" t="s">
        <v>157</v>
      </c>
      <c r="U8425" t="s">
        <v>157</v>
      </c>
    </row>
    <row r="8426" spans="1:21" hidden="1" x14ac:dyDescent="0.45">
      <c r="A8426" t="str">
        <f t="shared" si="142"/>
        <v>YAG10Non-EUL7F+MLawAll</v>
      </c>
      <c r="B8426" t="s">
        <v>116</v>
      </c>
      <c r="C8426" t="s">
        <v>142</v>
      </c>
      <c r="D8426">
        <v>10</v>
      </c>
      <c r="E8426" t="s">
        <v>162</v>
      </c>
      <c r="F8426" t="s">
        <v>145</v>
      </c>
      <c r="G8426" t="s">
        <v>138</v>
      </c>
      <c r="H8426" t="s">
        <v>95</v>
      </c>
      <c r="I8426" t="s">
        <v>28</v>
      </c>
      <c r="J8426">
        <v>2580</v>
      </c>
      <c r="K8426">
        <v>62.1</v>
      </c>
      <c r="L8426">
        <v>980</v>
      </c>
      <c r="M8426">
        <v>24.1</v>
      </c>
      <c r="N8426">
        <v>1.2</v>
      </c>
      <c r="O8426">
        <v>11.1</v>
      </c>
      <c r="P8426">
        <v>11.8</v>
      </c>
      <c r="Q8426">
        <v>12.7</v>
      </c>
      <c r="R8426">
        <v>225</v>
      </c>
      <c r="S8426">
        <v>15300</v>
      </c>
      <c r="T8426">
        <v>38700</v>
      </c>
      <c r="U8426">
        <v>71200</v>
      </c>
    </row>
    <row r="8427" spans="1:21" hidden="1" x14ac:dyDescent="0.45">
      <c r="A8427" t="str">
        <f t="shared" si="142"/>
        <v>YAG10Non-EUL8F+MLawAll</v>
      </c>
      <c r="B8427" t="s">
        <v>116</v>
      </c>
      <c r="C8427" t="s">
        <v>142</v>
      </c>
      <c r="D8427">
        <v>10</v>
      </c>
      <c r="E8427" t="s">
        <v>162</v>
      </c>
      <c r="F8427" t="s">
        <v>139</v>
      </c>
      <c r="G8427" t="s">
        <v>138</v>
      </c>
      <c r="H8427" t="s">
        <v>95</v>
      </c>
      <c r="I8427" t="s">
        <v>28</v>
      </c>
      <c r="J8427">
        <v>100</v>
      </c>
      <c r="K8427">
        <v>46.2</v>
      </c>
      <c r="L8427">
        <v>55</v>
      </c>
      <c r="M8427">
        <v>27.7</v>
      </c>
      <c r="N8427">
        <v>1</v>
      </c>
      <c r="O8427">
        <v>24.1</v>
      </c>
      <c r="P8427">
        <v>25.1</v>
      </c>
      <c r="Q8427">
        <v>25.1</v>
      </c>
      <c r="R8427">
        <v>20</v>
      </c>
      <c r="S8427">
        <v>45600</v>
      </c>
      <c r="T8427">
        <v>54400</v>
      </c>
      <c r="U8427">
        <v>60200</v>
      </c>
    </row>
    <row r="8428" spans="1:21" hidden="1" x14ac:dyDescent="0.45">
      <c r="A8428" t="str">
        <f t="shared" si="142"/>
        <v>YAG5Non-EUL7F+MLawAll</v>
      </c>
      <c r="B8428" t="s">
        <v>116</v>
      </c>
      <c r="C8428" t="s">
        <v>140</v>
      </c>
      <c r="D8428">
        <v>5</v>
      </c>
      <c r="E8428" t="s">
        <v>162</v>
      </c>
      <c r="F8428" t="s">
        <v>145</v>
      </c>
      <c r="G8428" t="s">
        <v>138</v>
      </c>
      <c r="H8428" t="s">
        <v>95</v>
      </c>
      <c r="I8428" t="s">
        <v>28</v>
      </c>
      <c r="J8428">
        <v>3430</v>
      </c>
      <c r="K8428">
        <v>58.8</v>
      </c>
      <c r="L8428">
        <v>1415</v>
      </c>
      <c r="M8428">
        <v>26.4</v>
      </c>
      <c r="N8428">
        <v>1.7</v>
      </c>
      <c r="O8428">
        <v>9.1999999999999993</v>
      </c>
      <c r="P8428">
        <v>10.6</v>
      </c>
      <c r="Q8428">
        <v>13.1</v>
      </c>
      <c r="R8428">
        <v>280</v>
      </c>
      <c r="S8428">
        <v>17200</v>
      </c>
      <c r="T8428">
        <v>29200</v>
      </c>
      <c r="U8428">
        <v>53300</v>
      </c>
    </row>
    <row r="8429" spans="1:21" hidden="1" x14ac:dyDescent="0.45">
      <c r="A8429" t="str">
        <f t="shared" si="142"/>
        <v>YAG5Non-EUL8F+MLawAll</v>
      </c>
      <c r="B8429" t="s">
        <v>116</v>
      </c>
      <c r="C8429" t="s">
        <v>140</v>
      </c>
      <c r="D8429">
        <v>5</v>
      </c>
      <c r="E8429" t="s">
        <v>162</v>
      </c>
      <c r="F8429" t="s">
        <v>139</v>
      </c>
      <c r="G8429" t="s">
        <v>138</v>
      </c>
      <c r="H8429" t="s">
        <v>95</v>
      </c>
      <c r="I8429" t="s">
        <v>28</v>
      </c>
      <c r="J8429">
        <v>140</v>
      </c>
      <c r="K8429">
        <v>42.8</v>
      </c>
      <c r="L8429">
        <v>80</v>
      </c>
      <c r="M8429">
        <v>34.6</v>
      </c>
      <c r="N8429">
        <v>1.5</v>
      </c>
      <c r="O8429">
        <v>19</v>
      </c>
      <c r="P8429">
        <v>21.1</v>
      </c>
      <c r="Q8429">
        <v>21.1</v>
      </c>
      <c r="R8429">
        <v>25</v>
      </c>
      <c r="S8429">
        <v>35300</v>
      </c>
      <c r="T8429">
        <v>43400</v>
      </c>
      <c r="U8429">
        <v>51500</v>
      </c>
    </row>
    <row r="8430" spans="1:21" hidden="1" x14ac:dyDescent="0.45">
      <c r="A8430" t="str">
        <f t="shared" si="142"/>
        <v>YAG3Non-EUL7F+MLawAll</v>
      </c>
      <c r="B8430" t="s">
        <v>116</v>
      </c>
      <c r="C8430" t="s">
        <v>141</v>
      </c>
      <c r="D8430">
        <v>3</v>
      </c>
      <c r="E8430" t="s">
        <v>162</v>
      </c>
      <c r="F8430" t="s">
        <v>145</v>
      </c>
      <c r="G8430" t="s">
        <v>138</v>
      </c>
      <c r="H8430" t="s">
        <v>95</v>
      </c>
      <c r="I8430" t="s">
        <v>28</v>
      </c>
      <c r="J8430">
        <v>3395</v>
      </c>
      <c r="K8430">
        <v>62.1</v>
      </c>
      <c r="L8430">
        <v>1290</v>
      </c>
      <c r="M8430">
        <v>23.4</v>
      </c>
      <c r="N8430">
        <v>1.5</v>
      </c>
      <c r="O8430">
        <v>7.3</v>
      </c>
      <c r="P8430">
        <v>9.6</v>
      </c>
      <c r="Q8430">
        <v>13</v>
      </c>
      <c r="R8430">
        <v>215</v>
      </c>
      <c r="S8430">
        <v>16800</v>
      </c>
      <c r="T8430">
        <v>31400</v>
      </c>
      <c r="U8430">
        <v>46000</v>
      </c>
    </row>
    <row r="8431" spans="1:21" hidden="1" x14ac:dyDescent="0.45">
      <c r="A8431" t="str">
        <f t="shared" si="142"/>
        <v>YAG3Non-EUL8F+MLawAll</v>
      </c>
      <c r="B8431" t="s">
        <v>116</v>
      </c>
      <c r="C8431" t="s">
        <v>141</v>
      </c>
      <c r="D8431">
        <v>3</v>
      </c>
      <c r="E8431" t="s">
        <v>162</v>
      </c>
      <c r="F8431" t="s">
        <v>139</v>
      </c>
      <c r="G8431" t="s">
        <v>138</v>
      </c>
      <c r="H8431" t="s">
        <v>95</v>
      </c>
      <c r="I8431" t="s">
        <v>28</v>
      </c>
      <c r="J8431">
        <v>140</v>
      </c>
      <c r="K8431">
        <v>43.5</v>
      </c>
      <c r="L8431">
        <v>80</v>
      </c>
      <c r="M8431">
        <v>34.5</v>
      </c>
      <c r="N8431">
        <v>2.9</v>
      </c>
      <c r="O8431">
        <v>17</v>
      </c>
      <c r="P8431">
        <v>19.2</v>
      </c>
      <c r="Q8431">
        <v>19.2</v>
      </c>
      <c r="R8431">
        <v>25</v>
      </c>
      <c r="S8431">
        <v>26600</v>
      </c>
      <c r="T8431">
        <v>38700</v>
      </c>
      <c r="U8431">
        <v>47800</v>
      </c>
    </row>
    <row r="8432" spans="1:21" hidden="1" x14ac:dyDescent="0.45">
      <c r="A8432" t="str">
        <f t="shared" si="142"/>
        <v>YAG1Non-EUL7F+MLawAll</v>
      </c>
      <c r="B8432" t="s">
        <v>116</v>
      </c>
      <c r="C8432" t="s">
        <v>49</v>
      </c>
      <c r="D8432">
        <v>1</v>
      </c>
      <c r="E8432" t="s">
        <v>162</v>
      </c>
      <c r="F8432" t="s">
        <v>145</v>
      </c>
      <c r="G8432" t="s">
        <v>138</v>
      </c>
      <c r="H8432" t="s">
        <v>95</v>
      </c>
      <c r="I8432" t="s">
        <v>28</v>
      </c>
      <c r="J8432">
        <v>3570</v>
      </c>
      <c r="K8432">
        <v>62.3</v>
      </c>
      <c r="L8432">
        <v>1345</v>
      </c>
      <c r="M8432">
        <v>22.3</v>
      </c>
      <c r="N8432">
        <v>2.5</v>
      </c>
      <c r="O8432">
        <v>6</v>
      </c>
      <c r="P8432">
        <v>8.1999999999999993</v>
      </c>
      <c r="Q8432">
        <v>12.9</v>
      </c>
      <c r="R8432">
        <v>190</v>
      </c>
      <c r="S8432">
        <v>17900</v>
      </c>
      <c r="T8432">
        <v>29200</v>
      </c>
      <c r="U8432">
        <v>45300</v>
      </c>
    </row>
    <row r="8433" spans="1:21" hidden="1" x14ac:dyDescent="0.45">
      <c r="A8433" t="str">
        <f t="shared" si="142"/>
        <v>YAG1Non-EUL8F+MLawAll</v>
      </c>
      <c r="B8433" t="s">
        <v>116</v>
      </c>
      <c r="C8433" t="s">
        <v>49</v>
      </c>
      <c r="D8433">
        <v>1</v>
      </c>
      <c r="E8433" t="s">
        <v>162</v>
      </c>
      <c r="F8433" t="s">
        <v>139</v>
      </c>
      <c r="G8433" t="s">
        <v>138</v>
      </c>
      <c r="H8433" t="s">
        <v>95</v>
      </c>
      <c r="I8433" t="s">
        <v>28</v>
      </c>
      <c r="J8433">
        <v>150</v>
      </c>
      <c r="K8433">
        <v>37.5</v>
      </c>
      <c r="L8433">
        <v>95</v>
      </c>
      <c r="M8433">
        <v>27.6</v>
      </c>
      <c r="N8433">
        <v>4.0999999999999996</v>
      </c>
      <c r="O8433">
        <v>21.8</v>
      </c>
      <c r="P8433">
        <v>28</v>
      </c>
      <c r="Q8433">
        <v>30.8</v>
      </c>
      <c r="R8433">
        <v>25</v>
      </c>
      <c r="S8433">
        <v>23000</v>
      </c>
      <c r="T8433">
        <v>33200</v>
      </c>
      <c r="U8433">
        <v>40500</v>
      </c>
    </row>
    <row r="8434" spans="1:21" hidden="1" x14ac:dyDescent="0.45">
      <c r="A8434" t="str">
        <f t="shared" si="142"/>
        <v>YAG10Non-EUL7FLawAll</v>
      </c>
      <c r="B8434" t="s">
        <v>116</v>
      </c>
      <c r="C8434" t="s">
        <v>142</v>
      </c>
      <c r="D8434">
        <v>10</v>
      </c>
      <c r="E8434" t="s">
        <v>162</v>
      </c>
      <c r="F8434" t="s">
        <v>145</v>
      </c>
      <c r="G8434" t="s">
        <v>143</v>
      </c>
      <c r="H8434" t="s">
        <v>95</v>
      </c>
      <c r="I8434" t="s">
        <v>28</v>
      </c>
      <c r="J8434">
        <v>1380</v>
      </c>
      <c r="K8434">
        <v>63.8</v>
      </c>
      <c r="L8434">
        <v>500</v>
      </c>
      <c r="M8434">
        <v>24.3</v>
      </c>
      <c r="N8434">
        <v>1.2</v>
      </c>
      <c r="O8434">
        <v>9.6</v>
      </c>
      <c r="P8434">
        <v>10.3</v>
      </c>
      <c r="Q8434">
        <v>10.8</v>
      </c>
      <c r="R8434">
        <v>110</v>
      </c>
      <c r="S8434">
        <v>13900</v>
      </c>
      <c r="T8434">
        <v>36500</v>
      </c>
      <c r="U8434">
        <v>69000</v>
      </c>
    </row>
    <row r="8435" spans="1:21" hidden="1" x14ac:dyDescent="0.45">
      <c r="A8435" t="str">
        <f t="shared" si="142"/>
        <v>YAG10Non-EUL7MLawAll</v>
      </c>
      <c r="B8435" t="s">
        <v>116</v>
      </c>
      <c r="C8435" t="s">
        <v>142</v>
      </c>
      <c r="D8435">
        <v>10</v>
      </c>
      <c r="E8435" t="s">
        <v>162</v>
      </c>
      <c r="F8435" t="s">
        <v>145</v>
      </c>
      <c r="G8435" t="s">
        <v>144</v>
      </c>
      <c r="H8435" t="s">
        <v>95</v>
      </c>
      <c r="I8435" t="s">
        <v>28</v>
      </c>
      <c r="J8435">
        <v>1205</v>
      </c>
      <c r="K8435">
        <v>60.2</v>
      </c>
      <c r="L8435">
        <v>480</v>
      </c>
      <c r="M8435">
        <v>23.9</v>
      </c>
      <c r="N8435">
        <v>1.2</v>
      </c>
      <c r="O8435">
        <v>12.9</v>
      </c>
      <c r="P8435">
        <v>13.5</v>
      </c>
      <c r="Q8435">
        <v>14.7</v>
      </c>
      <c r="R8435">
        <v>115</v>
      </c>
      <c r="S8435">
        <v>16400</v>
      </c>
      <c r="T8435">
        <v>40500</v>
      </c>
      <c r="U8435">
        <v>79600</v>
      </c>
    </row>
    <row r="8436" spans="1:21" hidden="1" x14ac:dyDescent="0.45">
      <c r="A8436" t="str">
        <f t="shared" si="142"/>
        <v>YAG10Non-EUL8FLawAll</v>
      </c>
      <c r="B8436" t="s">
        <v>116</v>
      </c>
      <c r="C8436" t="s">
        <v>142</v>
      </c>
      <c r="D8436">
        <v>10</v>
      </c>
      <c r="E8436" t="s">
        <v>162</v>
      </c>
      <c r="F8436" t="s">
        <v>139</v>
      </c>
      <c r="G8436" t="s">
        <v>143</v>
      </c>
      <c r="H8436" t="s">
        <v>95</v>
      </c>
      <c r="I8436" t="s">
        <v>28</v>
      </c>
      <c r="J8436">
        <v>40</v>
      </c>
      <c r="K8436">
        <v>38.9</v>
      </c>
      <c r="L8436">
        <v>25</v>
      </c>
      <c r="M8436">
        <v>30.6</v>
      </c>
      <c r="N8436">
        <v>0</v>
      </c>
      <c r="O8436">
        <v>30.6</v>
      </c>
      <c r="P8436">
        <v>30.6</v>
      </c>
      <c r="Q8436">
        <v>30.6</v>
      </c>
      <c r="R8436" t="s">
        <v>161</v>
      </c>
      <c r="S8436" t="s">
        <v>161</v>
      </c>
      <c r="T8436" t="s">
        <v>161</v>
      </c>
      <c r="U8436" t="s">
        <v>161</v>
      </c>
    </row>
    <row r="8437" spans="1:21" hidden="1" x14ac:dyDescent="0.45">
      <c r="A8437" t="str">
        <f t="shared" si="142"/>
        <v>YAG10Non-EUL8MLawAll</v>
      </c>
      <c r="B8437" t="s">
        <v>116</v>
      </c>
      <c r="C8437" t="s">
        <v>142</v>
      </c>
      <c r="D8437">
        <v>10</v>
      </c>
      <c r="E8437" t="s">
        <v>162</v>
      </c>
      <c r="F8437" t="s">
        <v>139</v>
      </c>
      <c r="G8437" t="s">
        <v>144</v>
      </c>
      <c r="H8437" t="s">
        <v>95</v>
      </c>
      <c r="I8437" t="s">
        <v>28</v>
      </c>
      <c r="J8437">
        <v>65</v>
      </c>
      <c r="K8437">
        <v>50.4</v>
      </c>
      <c r="L8437">
        <v>35</v>
      </c>
      <c r="M8437">
        <v>26</v>
      </c>
      <c r="N8437">
        <v>1.6</v>
      </c>
      <c r="O8437">
        <v>20.3</v>
      </c>
      <c r="P8437">
        <v>22</v>
      </c>
      <c r="Q8437">
        <v>22</v>
      </c>
      <c r="R8437" t="s">
        <v>161</v>
      </c>
      <c r="S8437" t="s">
        <v>161</v>
      </c>
      <c r="T8437" t="s">
        <v>161</v>
      </c>
      <c r="U8437" t="s">
        <v>161</v>
      </c>
    </row>
    <row r="8438" spans="1:21" hidden="1" x14ac:dyDescent="0.45">
      <c r="A8438" t="str">
        <f t="shared" si="142"/>
        <v>YAG5Non-EUL7FLawAll</v>
      </c>
      <c r="B8438" t="s">
        <v>116</v>
      </c>
      <c r="C8438" t="s">
        <v>140</v>
      </c>
      <c r="D8438">
        <v>5</v>
      </c>
      <c r="E8438" t="s">
        <v>162</v>
      </c>
      <c r="F8438" t="s">
        <v>145</v>
      </c>
      <c r="G8438" t="s">
        <v>143</v>
      </c>
      <c r="H8438" t="s">
        <v>95</v>
      </c>
      <c r="I8438" t="s">
        <v>28</v>
      </c>
      <c r="J8438">
        <v>1830</v>
      </c>
      <c r="K8438">
        <v>59</v>
      </c>
      <c r="L8438">
        <v>755</v>
      </c>
      <c r="M8438">
        <v>26.4</v>
      </c>
      <c r="N8438">
        <v>1.7</v>
      </c>
      <c r="O8438">
        <v>9.6</v>
      </c>
      <c r="P8438">
        <v>11.1</v>
      </c>
      <c r="Q8438">
        <v>12.9</v>
      </c>
      <c r="R8438">
        <v>160</v>
      </c>
      <c r="S8438">
        <v>19000</v>
      </c>
      <c r="T8438">
        <v>34300</v>
      </c>
      <c r="U8438">
        <v>62000</v>
      </c>
    </row>
    <row r="8439" spans="1:21" hidden="1" x14ac:dyDescent="0.45">
      <c r="A8439" t="str">
        <f t="shared" si="142"/>
        <v>YAG5Non-EUL7MLawAll</v>
      </c>
      <c r="B8439" t="s">
        <v>116</v>
      </c>
      <c r="C8439" t="s">
        <v>140</v>
      </c>
      <c r="D8439">
        <v>5</v>
      </c>
      <c r="E8439" t="s">
        <v>162</v>
      </c>
      <c r="F8439" t="s">
        <v>145</v>
      </c>
      <c r="G8439" t="s">
        <v>144</v>
      </c>
      <c r="H8439" t="s">
        <v>95</v>
      </c>
      <c r="I8439" t="s">
        <v>28</v>
      </c>
      <c r="J8439">
        <v>1600</v>
      </c>
      <c r="K8439">
        <v>58.5</v>
      </c>
      <c r="L8439">
        <v>665</v>
      </c>
      <c r="M8439">
        <v>26.4</v>
      </c>
      <c r="N8439">
        <v>1.8</v>
      </c>
      <c r="O8439">
        <v>8.6</v>
      </c>
      <c r="P8439">
        <v>10</v>
      </c>
      <c r="Q8439">
        <v>13.4</v>
      </c>
      <c r="R8439">
        <v>120</v>
      </c>
      <c r="S8439">
        <v>12200</v>
      </c>
      <c r="T8439">
        <v>22600</v>
      </c>
      <c r="U8439">
        <v>41600</v>
      </c>
    </row>
    <row r="8440" spans="1:21" hidden="1" x14ac:dyDescent="0.45">
      <c r="A8440" t="str">
        <f t="shared" si="142"/>
        <v>YAG5Non-EUL8FLawAll</v>
      </c>
      <c r="B8440" t="s">
        <v>116</v>
      </c>
      <c r="C8440" t="s">
        <v>140</v>
      </c>
      <c r="D8440">
        <v>5</v>
      </c>
      <c r="E8440" t="s">
        <v>162</v>
      </c>
      <c r="F8440" t="s">
        <v>139</v>
      </c>
      <c r="G8440" t="s">
        <v>143</v>
      </c>
      <c r="H8440" t="s">
        <v>95</v>
      </c>
      <c r="I8440" t="s">
        <v>28</v>
      </c>
      <c r="J8440">
        <v>70</v>
      </c>
      <c r="K8440">
        <v>41.6</v>
      </c>
      <c r="L8440">
        <v>40</v>
      </c>
      <c r="M8440">
        <v>36.200000000000003</v>
      </c>
      <c r="N8440">
        <v>1.5</v>
      </c>
      <c r="O8440">
        <v>19.2</v>
      </c>
      <c r="P8440">
        <v>20.7</v>
      </c>
      <c r="Q8440">
        <v>20.7</v>
      </c>
      <c r="R8440">
        <v>15</v>
      </c>
      <c r="S8440">
        <v>30700</v>
      </c>
      <c r="T8440">
        <v>40500</v>
      </c>
      <c r="U8440">
        <v>51100</v>
      </c>
    </row>
    <row r="8441" spans="1:21" hidden="1" x14ac:dyDescent="0.45">
      <c r="A8441" t="str">
        <f t="shared" si="142"/>
        <v>YAG5Non-EUL8MLawAll</v>
      </c>
      <c r="B8441" t="s">
        <v>116</v>
      </c>
      <c r="C8441" t="s">
        <v>140</v>
      </c>
      <c r="D8441">
        <v>5</v>
      </c>
      <c r="E8441" t="s">
        <v>162</v>
      </c>
      <c r="F8441" t="s">
        <v>139</v>
      </c>
      <c r="G8441" t="s">
        <v>144</v>
      </c>
      <c r="H8441" t="s">
        <v>95</v>
      </c>
      <c r="I8441" t="s">
        <v>28</v>
      </c>
      <c r="J8441">
        <v>70</v>
      </c>
      <c r="K8441">
        <v>43.9</v>
      </c>
      <c r="L8441">
        <v>40</v>
      </c>
      <c r="M8441">
        <v>33.1</v>
      </c>
      <c r="N8441">
        <v>1.4</v>
      </c>
      <c r="O8441">
        <v>18.7</v>
      </c>
      <c r="P8441">
        <v>21.6</v>
      </c>
      <c r="Q8441">
        <v>21.6</v>
      </c>
      <c r="R8441" t="s">
        <v>161</v>
      </c>
      <c r="S8441" t="s">
        <v>161</v>
      </c>
      <c r="T8441" t="s">
        <v>161</v>
      </c>
      <c r="U8441" t="s">
        <v>161</v>
      </c>
    </row>
    <row r="8442" spans="1:21" hidden="1" x14ac:dyDescent="0.45">
      <c r="A8442" t="str">
        <f t="shared" si="142"/>
        <v>YAG3Non-EUL7FLawAll</v>
      </c>
      <c r="B8442" t="s">
        <v>116</v>
      </c>
      <c r="C8442" t="s">
        <v>141</v>
      </c>
      <c r="D8442">
        <v>3</v>
      </c>
      <c r="E8442" t="s">
        <v>162</v>
      </c>
      <c r="F8442" t="s">
        <v>145</v>
      </c>
      <c r="G8442" t="s">
        <v>143</v>
      </c>
      <c r="H8442" t="s">
        <v>95</v>
      </c>
      <c r="I8442" t="s">
        <v>28</v>
      </c>
      <c r="J8442">
        <v>1940</v>
      </c>
      <c r="K8442">
        <v>61.6</v>
      </c>
      <c r="L8442">
        <v>745</v>
      </c>
      <c r="M8442">
        <v>24.1</v>
      </c>
      <c r="N8442">
        <v>1.7</v>
      </c>
      <c r="O8442">
        <v>7.1</v>
      </c>
      <c r="P8442">
        <v>9.4</v>
      </c>
      <c r="Q8442">
        <v>12.6</v>
      </c>
      <c r="R8442">
        <v>125</v>
      </c>
      <c r="S8442">
        <v>15300</v>
      </c>
      <c r="T8442">
        <v>31800</v>
      </c>
      <c r="U8442">
        <v>46400</v>
      </c>
    </row>
    <row r="8443" spans="1:21" hidden="1" x14ac:dyDescent="0.45">
      <c r="A8443" t="str">
        <f t="shared" si="142"/>
        <v>YAG3Non-EUL7MLawAll</v>
      </c>
      <c r="B8443" t="s">
        <v>116</v>
      </c>
      <c r="C8443" t="s">
        <v>141</v>
      </c>
      <c r="D8443">
        <v>3</v>
      </c>
      <c r="E8443" t="s">
        <v>162</v>
      </c>
      <c r="F8443" t="s">
        <v>145</v>
      </c>
      <c r="G8443" t="s">
        <v>144</v>
      </c>
      <c r="H8443" t="s">
        <v>95</v>
      </c>
      <c r="I8443" t="s">
        <v>28</v>
      </c>
      <c r="J8443">
        <v>1460</v>
      </c>
      <c r="K8443">
        <v>62.7</v>
      </c>
      <c r="L8443">
        <v>545</v>
      </c>
      <c r="M8443">
        <v>22.6</v>
      </c>
      <c r="N8443">
        <v>1.3</v>
      </c>
      <c r="O8443">
        <v>7.5</v>
      </c>
      <c r="P8443">
        <v>9.9</v>
      </c>
      <c r="Q8443">
        <v>13.5</v>
      </c>
      <c r="R8443">
        <v>90</v>
      </c>
      <c r="S8443">
        <v>17900</v>
      </c>
      <c r="T8443">
        <v>29900</v>
      </c>
      <c r="U8443">
        <v>46000</v>
      </c>
    </row>
    <row r="8444" spans="1:21" hidden="1" x14ac:dyDescent="0.45">
      <c r="A8444" t="str">
        <f t="shared" si="142"/>
        <v>YAG3Non-EUL8FLawAll</v>
      </c>
      <c r="B8444" t="s">
        <v>116</v>
      </c>
      <c r="C8444" t="s">
        <v>141</v>
      </c>
      <c r="D8444">
        <v>3</v>
      </c>
      <c r="E8444" t="s">
        <v>162</v>
      </c>
      <c r="F8444" t="s">
        <v>139</v>
      </c>
      <c r="G8444" t="s">
        <v>143</v>
      </c>
      <c r="H8444" t="s">
        <v>95</v>
      </c>
      <c r="I8444" t="s">
        <v>28</v>
      </c>
      <c r="J8444">
        <v>55</v>
      </c>
      <c r="K8444">
        <v>35.9</v>
      </c>
      <c r="L8444">
        <v>35</v>
      </c>
      <c r="M8444">
        <v>34.6</v>
      </c>
      <c r="N8444">
        <v>3.8</v>
      </c>
      <c r="O8444">
        <v>21.8</v>
      </c>
      <c r="P8444">
        <v>25.6</v>
      </c>
      <c r="Q8444">
        <v>25.6</v>
      </c>
      <c r="R8444" t="s">
        <v>161</v>
      </c>
      <c r="S8444" t="s">
        <v>161</v>
      </c>
      <c r="T8444" t="s">
        <v>161</v>
      </c>
      <c r="U8444" t="s">
        <v>161</v>
      </c>
    </row>
    <row r="8445" spans="1:21" hidden="1" x14ac:dyDescent="0.45">
      <c r="A8445" t="str">
        <f t="shared" si="142"/>
        <v>YAG3Non-EUL8MLawAll</v>
      </c>
      <c r="B8445" t="s">
        <v>116</v>
      </c>
      <c r="C8445" t="s">
        <v>141</v>
      </c>
      <c r="D8445">
        <v>3</v>
      </c>
      <c r="E8445" t="s">
        <v>162</v>
      </c>
      <c r="F8445" t="s">
        <v>139</v>
      </c>
      <c r="G8445" t="s">
        <v>144</v>
      </c>
      <c r="H8445" t="s">
        <v>95</v>
      </c>
      <c r="I8445" t="s">
        <v>28</v>
      </c>
      <c r="J8445">
        <v>90</v>
      </c>
      <c r="K8445">
        <v>48</v>
      </c>
      <c r="L8445">
        <v>45</v>
      </c>
      <c r="M8445">
        <v>34.4</v>
      </c>
      <c r="N8445">
        <v>2.2999999999999998</v>
      </c>
      <c r="O8445">
        <v>14.1</v>
      </c>
      <c r="P8445">
        <v>15.2</v>
      </c>
      <c r="Q8445">
        <v>15.2</v>
      </c>
      <c r="R8445">
        <v>15</v>
      </c>
      <c r="S8445">
        <v>29600</v>
      </c>
      <c r="T8445">
        <v>41600</v>
      </c>
      <c r="U8445">
        <v>53000</v>
      </c>
    </row>
    <row r="8446" spans="1:21" hidden="1" x14ac:dyDescent="0.45">
      <c r="A8446" t="str">
        <f t="shared" si="142"/>
        <v>YAG1Non-EUL7FLawAll</v>
      </c>
      <c r="B8446" t="s">
        <v>116</v>
      </c>
      <c r="C8446" t="s">
        <v>49</v>
      </c>
      <c r="D8446">
        <v>1</v>
      </c>
      <c r="E8446" t="s">
        <v>162</v>
      </c>
      <c r="F8446" t="s">
        <v>145</v>
      </c>
      <c r="G8446" t="s">
        <v>143</v>
      </c>
      <c r="H8446" t="s">
        <v>95</v>
      </c>
      <c r="I8446" t="s">
        <v>28</v>
      </c>
      <c r="J8446">
        <v>2080</v>
      </c>
      <c r="K8446">
        <v>63.9</v>
      </c>
      <c r="L8446">
        <v>750</v>
      </c>
      <c r="M8446">
        <v>22.9</v>
      </c>
      <c r="N8446">
        <v>2.1</v>
      </c>
      <c r="O8446">
        <v>5.3</v>
      </c>
      <c r="P8446">
        <v>7.5</v>
      </c>
      <c r="Q8446">
        <v>11.1</v>
      </c>
      <c r="R8446">
        <v>105</v>
      </c>
      <c r="S8446">
        <v>17900</v>
      </c>
      <c r="T8446">
        <v>27700</v>
      </c>
      <c r="U8446">
        <v>43400</v>
      </c>
    </row>
    <row r="8447" spans="1:21" hidden="1" x14ac:dyDescent="0.45">
      <c r="A8447" t="str">
        <f t="shared" si="142"/>
        <v>YAG1Non-EUL7MLawAll</v>
      </c>
      <c r="B8447" t="s">
        <v>116</v>
      </c>
      <c r="C8447" t="s">
        <v>49</v>
      </c>
      <c r="D8447">
        <v>1</v>
      </c>
      <c r="E8447" t="s">
        <v>162</v>
      </c>
      <c r="F8447" t="s">
        <v>145</v>
      </c>
      <c r="G8447" t="s">
        <v>144</v>
      </c>
      <c r="H8447" t="s">
        <v>95</v>
      </c>
      <c r="I8447" t="s">
        <v>28</v>
      </c>
      <c r="J8447">
        <v>1495</v>
      </c>
      <c r="K8447">
        <v>60.1</v>
      </c>
      <c r="L8447">
        <v>600</v>
      </c>
      <c r="M8447">
        <v>21.5</v>
      </c>
      <c r="N8447">
        <v>3</v>
      </c>
      <c r="O8447">
        <v>6.8</v>
      </c>
      <c r="P8447">
        <v>9.1</v>
      </c>
      <c r="Q8447">
        <v>15.4</v>
      </c>
      <c r="R8447">
        <v>90</v>
      </c>
      <c r="S8447">
        <v>17200</v>
      </c>
      <c r="T8447">
        <v>29900</v>
      </c>
      <c r="U8447">
        <v>48200</v>
      </c>
    </row>
    <row r="8448" spans="1:21" hidden="1" x14ac:dyDescent="0.45">
      <c r="A8448" t="str">
        <f t="shared" si="142"/>
        <v>YAG1Non-EUL8FLawAll</v>
      </c>
      <c r="B8448" t="s">
        <v>116</v>
      </c>
      <c r="C8448" t="s">
        <v>49</v>
      </c>
      <c r="D8448">
        <v>1</v>
      </c>
      <c r="E8448" t="s">
        <v>162</v>
      </c>
      <c r="F8448" t="s">
        <v>139</v>
      </c>
      <c r="G8448" t="s">
        <v>143</v>
      </c>
      <c r="H8448" t="s">
        <v>95</v>
      </c>
      <c r="I8448" t="s">
        <v>28</v>
      </c>
      <c r="J8448">
        <v>70</v>
      </c>
      <c r="K8448">
        <v>31.8</v>
      </c>
      <c r="L8448">
        <v>50</v>
      </c>
      <c r="M8448">
        <v>31.5</v>
      </c>
      <c r="N8448">
        <v>2.9</v>
      </c>
      <c r="O8448">
        <v>26.4</v>
      </c>
      <c r="P8448">
        <v>30.8</v>
      </c>
      <c r="Q8448">
        <v>33.700000000000003</v>
      </c>
      <c r="R8448">
        <v>15</v>
      </c>
      <c r="S8448">
        <v>23000</v>
      </c>
      <c r="T8448">
        <v>36900</v>
      </c>
      <c r="U8448">
        <v>40500</v>
      </c>
    </row>
    <row r="8449" spans="1:21" hidden="1" x14ac:dyDescent="0.45">
      <c r="A8449" t="str">
        <f t="shared" si="142"/>
        <v>YAG1Non-EUL8MLawAll</v>
      </c>
      <c r="B8449" t="s">
        <v>116</v>
      </c>
      <c r="C8449" t="s">
        <v>49</v>
      </c>
      <c r="D8449">
        <v>1</v>
      </c>
      <c r="E8449" t="s">
        <v>162</v>
      </c>
      <c r="F8449" t="s">
        <v>139</v>
      </c>
      <c r="G8449" t="s">
        <v>144</v>
      </c>
      <c r="H8449" t="s">
        <v>95</v>
      </c>
      <c r="I8449" t="s">
        <v>28</v>
      </c>
      <c r="J8449">
        <v>80</v>
      </c>
      <c r="K8449">
        <v>42.5</v>
      </c>
      <c r="L8449">
        <v>45</v>
      </c>
      <c r="M8449">
        <v>24.1</v>
      </c>
      <c r="N8449">
        <v>5.2</v>
      </c>
      <c r="O8449">
        <v>17.8</v>
      </c>
      <c r="P8449">
        <v>25.6</v>
      </c>
      <c r="Q8449">
        <v>28.2</v>
      </c>
      <c r="R8449" t="s">
        <v>161</v>
      </c>
      <c r="S8449" t="s">
        <v>161</v>
      </c>
      <c r="T8449" t="s">
        <v>161</v>
      </c>
      <c r="U8449" t="s">
        <v>161</v>
      </c>
    </row>
    <row r="8450" spans="1:21" hidden="1" x14ac:dyDescent="0.45">
      <c r="A8450" t="str">
        <f t="shared" si="142"/>
        <v>YAG10Non-EUL7F+MLawAbroad</v>
      </c>
      <c r="B8450" t="s">
        <v>116</v>
      </c>
      <c r="C8450" t="s">
        <v>142</v>
      </c>
      <c r="D8450">
        <v>10</v>
      </c>
      <c r="E8450" t="s">
        <v>162</v>
      </c>
      <c r="F8450" t="s">
        <v>145</v>
      </c>
      <c r="G8450" t="s">
        <v>138</v>
      </c>
      <c r="H8450" t="s">
        <v>95</v>
      </c>
      <c r="I8450" t="s">
        <v>146</v>
      </c>
      <c r="J8450">
        <v>115</v>
      </c>
      <c r="K8450">
        <v>0</v>
      </c>
      <c r="L8450">
        <v>115</v>
      </c>
      <c r="M8450">
        <v>93.3</v>
      </c>
      <c r="N8450">
        <v>0.9</v>
      </c>
      <c r="O8450">
        <v>5.8</v>
      </c>
      <c r="P8450">
        <v>5.8</v>
      </c>
      <c r="Q8450">
        <v>5.8</v>
      </c>
      <c r="R8450" t="s">
        <v>161</v>
      </c>
      <c r="S8450" t="s">
        <v>161</v>
      </c>
      <c r="T8450" t="s">
        <v>161</v>
      </c>
      <c r="U8450" t="s">
        <v>161</v>
      </c>
    </row>
    <row r="8451" spans="1:21" hidden="1" x14ac:dyDescent="0.45">
      <c r="A8451" t="str">
        <f t="shared" si="142"/>
        <v>YAG10Non-EUL7F+MLawEast Midlands</v>
      </c>
      <c r="B8451" t="s">
        <v>116</v>
      </c>
      <c r="C8451" t="s">
        <v>142</v>
      </c>
      <c r="D8451">
        <v>10</v>
      </c>
      <c r="E8451" t="s">
        <v>162</v>
      </c>
      <c r="F8451" t="s">
        <v>145</v>
      </c>
      <c r="G8451" t="s">
        <v>138</v>
      </c>
      <c r="H8451" t="s">
        <v>95</v>
      </c>
      <c r="I8451" t="s">
        <v>147</v>
      </c>
      <c r="J8451">
        <v>30</v>
      </c>
      <c r="K8451">
        <v>0</v>
      </c>
      <c r="L8451">
        <v>30</v>
      </c>
      <c r="M8451">
        <v>77.5</v>
      </c>
      <c r="N8451">
        <v>0</v>
      </c>
      <c r="O8451">
        <v>12.4</v>
      </c>
      <c r="P8451">
        <v>15.7</v>
      </c>
      <c r="Q8451">
        <v>22.5</v>
      </c>
      <c r="R8451" t="s">
        <v>161</v>
      </c>
      <c r="S8451" t="s">
        <v>161</v>
      </c>
      <c r="T8451" t="s">
        <v>161</v>
      </c>
      <c r="U8451" t="s">
        <v>161</v>
      </c>
    </row>
    <row r="8452" spans="1:21" hidden="1" x14ac:dyDescent="0.45">
      <c r="A8452" t="str">
        <f t="shared" si="142"/>
        <v>YAG10Non-EUL7F+MLawEast of England</v>
      </c>
      <c r="B8452" t="s">
        <v>116</v>
      </c>
      <c r="C8452" t="s">
        <v>142</v>
      </c>
      <c r="D8452">
        <v>10</v>
      </c>
      <c r="E8452" t="s">
        <v>162</v>
      </c>
      <c r="F8452" t="s">
        <v>145</v>
      </c>
      <c r="G8452" t="s">
        <v>138</v>
      </c>
      <c r="H8452" t="s">
        <v>95</v>
      </c>
      <c r="I8452" t="s">
        <v>148</v>
      </c>
      <c r="J8452">
        <v>75</v>
      </c>
      <c r="K8452">
        <v>0</v>
      </c>
      <c r="L8452">
        <v>75</v>
      </c>
      <c r="M8452">
        <v>64.7</v>
      </c>
      <c r="N8452">
        <v>2.7</v>
      </c>
      <c r="O8452">
        <v>31.2</v>
      </c>
      <c r="P8452">
        <v>32.6</v>
      </c>
      <c r="Q8452">
        <v>32.6</v>
      </c>
      <c r="R8452">
        <v>20</v>
      </c>
      <c r="S8452">
        <v>11700</v>
      </c>
      <c r="T8452">
        <v>19700</v>
      </c>
      <c r="U8452">
        <v>69000</v>
      </c>
    </row>
    <row r="8453" spans="1:21" hidden="1" x14ac:dyDescent="0.45">
      <c r="A8453" t="str">
        <f t="shared" si="142"/>
        <v>YAG10Non-EUL7F+MLawLondon</v>
      </c>
      <c r="B8453" t="s">
        <v>116</v>
      </c>
      <c r="C8453" t="s">
        <v>142</v>
      </c>
      <c r="D8453">
        <v>10</v>
      </c>
      <c r="E8453" t="s">
        <v>162</v>
      </c>
      <c r="F8453" t="s">
        <v>145</v>
      </c>
      <c r="G8453" t="s">
        <v>138</v>
      </c>
      <c r="H8453" t="s">
        <v>95</v>
      </c>
      <c r="I8453" t="s">
        <v>149</v>
      </c>
      <c r="J8453">
        <v>415</v>
      </c>
      <c r="K8453">
        <v>0</v>
      </c>
      <c r="L8453">
        <v>415</v>
      </c>
      <c r="M8453">
        <v>55.5</v>
      </c>
      <c r="N8453">
        <v>4.3</v>
      </c>
      <c r="O8453">
        <v>38</v>
      </c>
      <c r="P8453">
        <v>39.700000000000003</v>
      </c>
      <c r="Q8453">
        <v>40.200000000000003</v>
      </c>
      <c r="R8453">
        <v>130</v>
      </c>
      <c r="S8453">
        <v>17200</v>
      </c>
      <c r="T8453">
        <v>54000</v>
      </c>
      <c r="U8453">
        <v>96700</v>
      </c>
    </row>
    <row r="8454" spans="1:21" hidden="1" x14ac:dyDescent="0.45">
      <c r="A8454" t="str">
        <f t="shared" si="142"/>
        <v>YAG10Non-EUL7F+MLawNorth East</v>
      </c>
      <c r="B8454" t="s">
        <v>116</v>
      </c>
      <c r="C8454" t="s">
        <v>142</v>
      </c>
      <c r="D8454">
        <v>10</v>
      </c>
      <c r="E8454" t="s">
        <v>162</v>
      </c>
      <c r="F8454" t="s">
        <v>145</v>
      </c>
      <c r="G8454" t="s">
        <v>138</v>
      </c>
      <c r="H8454" t="s">
        <v>95</v>
      </c>
      <c r="I8454" t="s">
        <v>150</v>
      </c>
      <c r="J8454">
        <v>55</v>
      </c>
      <c r="K8454">
        <v>0</v>
      </c>
      <c r="L8454">
        <v>55</v>
      </c>
      <c r="M8454">
        <v>83.2</v>
      </c>
      <c r="N8454">
        <v>0</v>
      </c>
      <c r="O8454">
        <v>14.9</v>
      </c>
      <c r="P8454">
        <v>16.8</v>
      </c>
      <c r="Q8454">
        <v>16.8</v>
      </c>
      <c r="R8454" t="s">
        <v>161</v>
      </c>
      <c r="S8454" t="s">
        <v>161</v>
      </c>
      <c r="T8454" t="s">
        <v>161</v>
      </c>
      <c r="U8454" t="s">
        <v>161</v>
      </c>
    </row>
    <row r="8455" spans="1:21" hidden="1" x14ac:dyDescent="0.45">
      <c r="A8455" t="str">
        <f t="shared" ref="A8455:A8518" si="143">"YAG"&amp;D8455 &amp;E8455 &amp;F8455 &amp; G8455 &amp;H8455 &amp;I8455</f>
        <v>YAG10Non-EUL7F+MLawNorth West</v>
      </c>
      <c r="B8455" t="s">
        <v>116</v>
      </c>
      <c r="C8455" t="s">
        <v>142</v>
      </c>
      <c r="D8455">
        <v>10</v>
      </c>
      <c r="E8455" t="s">
        <v>162</v>
      </c>
      <c r="F8455" t="s">
        <v>145</v>
      </c>
      <c r="G8455" t="s">
        <v>138</v>
      </c>
      <c r="H8455" t="s">
        <v>95</v>
      </c>
      <c r="I8455" t="s">
        <v>151</v>
      </c>
      <c r="J8455">
        <v>50</v>
      </c>
      <c r="K8455">
        <v>0</v>
      </c>
      <c r="L8455">
        <v>50</v>
      </c>
      <c r="M8455">
        <v>60.4</v>
      </c>
      <c r="N8455">
        <v>4.2</v>
      </c>
      <c r="O8455">
        <v>31.2</v>
      </c>
      <c r="P8455">
        <v>33.299999999999997</v>
      </c>
      <c r="Q8455">
        <v>35.4</v>
      </c>
      <c r="R8455">
        <v>15</v>
      </c>
      <c r="S8455">
        <v>17200</v>
      </c>
      <c r="T8455">
        <v>27200</v>
      </c>
      <c r="U8455">
        <v>40400</v>
      </c>
    </row>
    <row r="8456" spans="1:21" hidden="1" x14ac:dyDescent="0.45">
      <c r="A8456" t="str">
        <f t="shared" si="143"/>
        <v>YAG10Non-EUL7F+MLawNorthern Ireland</v>
      </c>
      <c r="B8456" t="s">
        <v>116</v>
      </c>
      <c r="C8456" t="s">
        <v>142</v>
      </c>
      <c r="D8456">
        <v>10</v>
      </c>
      <c r="E8456" t="s">
        <v>162</v>
      </c>
      <c r="F8456" t="s">
        <v>145</v>
      </c>
      <c r="G8456" t="s">
        <v>138</v>
      </c>
      <c r="H8456" t="s">
        <v>95</v>
      </c>
      <c r="I8456" t="s">
        <v>152</v>
      </c>
      <c r="J8456">
        <v>5</v>
      </c>
      <c r="K8456">
        <v>0</v>
      </c>
      <c r="L8456">
        <v>5</v>
      </c>
      <c r="M8456">
        <v>33.299999999999997</v>
      </c>
      <c r="N8456">
        <v>0</v>
      </c>
      <c r="O8456">
        <v>66.7</v>
      </c>
      <c r="P8456">
        <v>66.7</v>
      </c>
      <c r="Q8456">
        <v>66.7</v>
      </c>
      <c r="R8456" t="s">
        <v>161</v>
      </c>
      <c r="S8456" t="s">
        <v>161</v>
      </c>
      <c r="T8456" t="s">
        <v>161</v>
      </c>
      <c r="U8456" t="s">
        <v>161</v>
      </c>
    </row>
    <row r="8457" spans="1:21" hidden="1" x14ac:dyDescent="0.45">
      <c r="A8457" t="str">
        <f t="shared" si="143"/>
        <v>YAG10Non-EUL7F+MLawScotland</v>
      </c>
      <c r="B8457" t="s">
        <v>116</v>
      </c>
      <c r="C8457" t="s">
        <v>142</v>
      </c>
      <c r="D8457">
        <v>10</v>
      </c>
      <c r="E8457" t="s">
        <v>162</v>
      </c>
      <c r="F8457" t="s">
        <v>145</v>
      </c>
      <c r="G8457" t="s">
        <v>138</v>
      </c>
      <c r="H8457" t="s">
        <v>95</v>
      </c>
      <c r="I8457" t="s">
        <v>153</v>
      </c>
      <c r="J8457">
        <v>15</v>
      </c>
      <c r="K8457">
        <v>0</v>
      </c>
      <c r="L8457">
        <v>15</v>
      </c>
      <c r="M8457">
        <v>40.9</v>
      </c>
      <c r="N8457">
        <v>0</v>
      </c>
      <c r="O8457">
        <v>27.3</v>
      </c>
      <c r="P8457">
        <v>47.7</v>
      </c>
      <c r="Q8457">
        <v>59.1</v>
      </c>
      <c r="R8457" t="s">
        <v>161</v>
      </c>
      <c r="S8457" t="s">
        <v>161</v>
      </c>
      <c r="T8457" t="s">
        <v>161</v>
      </c>
      <c r="U8457" t="s">
        <v>161</v>
      </c>
    </row>
    <row r="8458" spans="1:21" hidden="1" x14ac:dyDescent="0.45">
      <c r="A8458" t="str">
        <f t="shared" si="143"/>
        <v>YAG10Non-EUL7F+MLawSouth East</v>
      </c>
      <c r="B8458" t="s">
        <v>116</v>
      </c>
      <c r="C8458" t="s">
        <v>142</v>
      </c>
      <c r="D8458">
        <v>10</v>
      </c>
      <c r="E8458" t="s">
        <v>162</v>
      </c>
      <c r="F8458" t="s">
        <v>145</v>
      </c>
      <c r="G8458" t="s">
        <v>138</v>
      </c>
      <c r="H8458" t="s">
        <v>95</v>
      </c>
      <c r="I8458" t="s">
        <v>154</v>
      </c>
      <c r="J8458">
        <v>85</v>
      </c>
      <c r="K8458">
        <v>0</v>
      </c>
      <c r="L8458">
        <v>85</v>
      </c>
      <c r="M8458">
        <v>59.4</v>
      </c>
      <c r="N8458">
        <v>5.9</v>
      </c>
      <c r="O8458">
        <v>33.5</v>
      </c>
      <c r="P8458">
        <v>33.5</v>
      </c>
      <c r="Q8458">
        <v>34.700000000000003</v>
      </c>
      <c r="R8458">
        <v>25</v>
      </c>
      <c r="S8458">
        <v>27700</v>
      </c>
      <c r="T8458">
        <v>36500</v>
      </c>
      <c r="U8458">
        <v>47400</v>
      </c>
    </row>
    <row r="8459" spans="1:21" hidden="1" x14ac:dyDescent="0.45">
      <c r="A8459" t="str">
        <f t="shared" si="143"/>
        <v>YAG10Non-EUL7F+MLawSouth West</v>
      </c>
      <c r="B8459" t="s">
        <v>116</v>
      </c>
      <c r="C8459" t="s">
        <v>142</v>
      </c>
      <c r="D8459">
        <v>10</v>
      </c>
      <c r="E8459" t="s">
        <v>162</v>
      </c>
      <c r="F8459" t="s">
        <v>145</v>
      </c>
      <c r="G8459" t="s">
        <v>138</v>
      </c>
      <c r="H8459" t="s">
        <v>95</v>
      </c>
      <c r="I8459" t="s">
        <v>155</v>
      </c>
      <c r="J8459">
        <v>30</v>
      </c>
      <c r="K8459">
        <v>0</v>
      </c>
      <c r="L8459">
        <v>30</v>
      </c>
      <c r="M8459">
        <v>71.400000000000006</v>
      </c>
      <c r="N8459">
        <v>0</v>
      </c>
      <c r="O8459">
        <v>17.899999999999999</v>
      </c>
      <c r="P8459">
        <v>25</v>
      </c>
      <c r="Q8459">
        <v>28.6</v>
      </c>
      <c r="R8459" t="s">
        <v>161</v>
      </c>
      <c r="S8459" t="s">
        <v>161</v>
      </c>
      <c r="T8459" t="s">
        <v>161</v>
      </c>
      <c r="U8459" t="s">
        <v>161</v>
      </c>
    </row>
    <row r="8460" spans="1:21" hidden="1" x14ac:dyDescent="0.45">
      <c r="A8460" t="str">
        <f t="shared" si="143"/>
        <v>YAG10Non-EUL7F+MLawUnknown</v>
      </c>
      <c r="B8460" t="s">
        <v>116</v>
      </c>
      <c r="C8460" t="s">
        <v>142</v>
      </c>
      <c r="D8460">
        <v>10</v>
      </c>
      <c r="E8460" t="s">
        <v>162</v>
      </c>
      <c r="F8460" t="s">
        <v>145</v>
      </c>
      <c r="G8460" t="s">
        <v>138</v>
      </c>
      <c r="H8460" t="s">
        <v>95</v>
      </c>
      <c r="I8460" t="s">
        <v>156</v>
      </c>
      <c r="J8460">
        <v>5</v>
      </c>
      <c r="K8460">
        <v>0</v>
      </c>
      <c r="L8460">
        <v>5</v>
      </c>
      <c r="M8460">
        <v>66.7</v>
      </c>
      <c r="N8460">
        <v>0</v>
      </c>
      <c r="O8460">
        <v>33.299999999999997</v>
      </c>
      <c r="P8460">
        <v>33.299999999999997</v>
      </c>
      <c r="Q8460">
        <v>33.299999999999997</v>
      </c>
      <c r="R8460" t="s">
        <v>161</v>
      </c>
      <c r="S8460" t="s">
        <v>161</v>
      </c>
      <c r="T8460" t="s">
        <v>161</v>
      </c>
      <c r="U8460" t="s">
        <v>161</v>
      </c>
    </row>
    <row r="8461" spans="1:21" hidden="1" x14ac:dyDescent="0.45">
      <c r="A8461" t="str">
        <f t="shared" si="143"/>
        <v>YAG10Non-EUL7F+MLawWales</v>
      </c>
      <c r="B8461" t="s">
        <v>116</v>
      </c>
      <c r="C8461" t="s">
        <v>142</v>
      </c>
      <c r="D8461">
        <v>10</v>
      </c>
      <c r="E8461" t="s">
        <v>162</v>
      </c>
      <c r="F8461" t="s">
        <v>145</v>
      </c>
      <c r="G8461" t="s">
        <v>138</v>
      </c>
      <c r="H8461" t="s">
        <v>95</v>
      </c>
      <c r="I8461" t="s">
        <v>158</v>
      </c>
      <c r="J8461">
        <v>10</v>
      </c>
      <c r="K8461">
        <v>0</v>
      </c>
      <c r="L8461">
        <v>10</v>
      </c>
      <c r="M8461">
        <v>77.8</v>
      </c>
      <c r="N8461">
        <v>0</v>
      </c>
      <c r="O8461">
        <v>22.2</v>
      </c>
      <c r="P8461">
        <v>22.2</v>
      </c>
      <c r="Q8461">
        <v>22.2</v>
      </c>
      <c r="R8461" t="s">
        <v>161</v>
      </c>
      <c r="S8461" t="s">
        <v>161</v>
      </c>
      <c r="T8461" t="s">
        <v>161</v>
      </c>
      <c r="U8461" t="s">
        <v>161</v>
      </c>
    </row>
    <row r="8462" spans="1:21" hidden="1" x14ac:dyDescent="0.45">
      <c r="A8462" t="str">
        <f t="shared" si="143"/>
        <v>YAG10Non-EUL7F+MLawWest Midlands</v>
      </c>
      <c r="B8462" t="s">
        <v>116</v>
      </c>
      <c r="C8462" t="s">
        <v>142</v>
      </c>
      <c r="D8462">
        <v>10</v>
      </c>
      <c r="E8462" t="s">
        <v>162</v>
      </c>
      <c r="F8462" t="s">
        <v>145</v>
      </c>
      <c r="G8462" t="s">
        <v>138</v>
      </c>
      <c r="H8462" t="s">
        <v>95</v>
      </c>
      <c r="I8462" t="s">
        <v>159</v>
      </c>
      <c r="J8462">
        <v>60</v>
      </c>
      <c r="K8462">
        <v>0</v>
      </c>
      <c r="L8462">
        <v>60</v>
      </c>
      <c r="M8462">
        <v>63.7</v>
      </c>
      <c r="N8462">
        <v>3.5</v>
      </c>
      <c r="O8462">
        <v>31</v>
      </c>
      <c r="P8462">
        <v>32.700000000000003</v>
      </c>
      <c r="Q8462">
        <v>32.700000000000003</v>
      </c>
      <c r="R8462">
        <v>15</v>
      </c>
      <c r="S8462">
        <v>13800</v>
      </c>
      <c r="T8462">
        <v>28100</v>
      </c>
      <c r="U8462">
        <v>38400</v>
      </c>
    </row>
    <row r="8463" spans="1:21" hidden="1" x14ac:dyDescent="0.45">
      <c r="A8463" t="str">
        <f t="shared" si="143"/>
        <v>YAG10Non-EUL7F+MLawYorkshire and The Humber</v>
      </c>
      <c r="B8463" t="s">
        <v>116</v>
      </c>
      <c r="C8463" t="s">
        <v>142</v>
      </c>
      <c r="D8463">
        <v>10</v>
      </c>
      <c r="E8463" t="s">
        <v>162</v>
      </c>
      <c r="F8463" t="s">
        <v>145</v>
      </c>
      <c r="G8463" t="s">
        <v>138</v>
      </c>
      <c r="H8463" t="s">
        <v>95</v>
      </c>
      <c r="I8463" t="s">
        <v>160</v>
      </c>
      <c r="J8463">
        <v>40</v>
      </c>
      <c r="K8463">
        <v>0</v>
      </c>
      <c r="L8463">
        <v>40</v>
      </c>
      <c r="M8463">
        <v>62.2</v>
      </c>
      <c r="N8463">
        <v>0</v>
      </c>
      <c r="O8463">
        <v>37.799999999999997</v>
      </c>
      <c r="P8463">
        <v>37.799999999999997</v>
      </c>
      <c r="Q8463">
        <v>37.799999999999997</v>
      </c>
      <c r="R8463" t="s">
        <v>161</v>
      </c>
      <c r="S8463" t="s">
        <v>161</v>
      </c>
      <c r="T8463" t="s">
        <v>161</v>
      </c>
      <c r="U8463" t="s">
        <v>161</v>
      </c>
    </row>
    <row r="8464" spans="1:21" hidden="1" x14ac:dyDescent="0.45">
      <c r="A8464" t="str">
        <f t="shared" si="143"/>
        <v>YAG10Non-EUL7F+MLawNA</v>
      </c>
      <c r="B8464" t="s">
        <v>116</v>
      </c>
      <c r="C8464" t="s">
        <v>142</v>
      </c>
      <c r="D8464">
        <v>10</v>
      </c>
      <c r="E8464" t="s">
        <v>162</v>
      </c>
      <c r="F8464" t="s">
        <v>145</v>
      </c>
      <c r="G8464" t="s">
        <v>138</v>
      </c>
      <c r="H8464" t="s">
        <v>95</v>
      </c>
      <c r="I8464" t="s">
        <v>157</v>
      </c>
      <c r="J8464">
        <v>1620</v>
      </c>
      <c r="K8464">
        <v>99.2</v>
      </c>
      <c r="L8464">
        <v>15</v>
      </c>
      <c r="M8464">
        <v>0</v>
      </c>
      <c r="N8464">
        <v>0</v>
      </c>
      <c r="O8464">
        <v>0</v>
      </c>
      <c r="P8464">
        <v>0</v>
      </c>
      <c r="Q8464">
        <v>0.8</v>
      </c>
      <c r="R8464" t="s">
        <v>157</v>
      </c>
      <c r="S8464" t="s">
        <v>157</v>
      </c>
      <c r="T8464" t="s">
        <v>157</v>
      </c>
      <c r="U8464" t="s">
        <v>157</v>
      </c>
    </row>
    <row r="8465" spans="1:21" hidden="1" x14ac:dyDescent="0.45">
      <c r="A8465" t="str">
        <f t="shared" si="143"/>
        <v>YAG10Non-EUL8F+MLawAbroad</v>
      </c>
      <c r="B8465" t="s">
        <v>116</v>
      </c>
      <c r="C8465" t="s">
        <v>142</v>
      </c>
      <c r="D8465">
        <v>10</v>
      </c>
      <c r="E8465" t="s">
        <v>162</v>
      </c>
      <c r="F8465" t="s">
        <v>139</v>
      </c>
      <c r="G8465" t="s">
        <v>138</v>
      </c>
      <c r="H8465" t="s">
        <v>95</v>
      </c>
      <c r="I8465" t="s">
        <v>146</v>
      </c>
      <c r="J8465">
        <v>5</v>
      </c>
      <c r="K8465">
        <v>0</v>
      </c>
      <c r="L8465">
        <v>5</v>
      </c>
      <c r="M8465">
        <v>100</v>
      </c>
      <c r="N8465">
        <v>0</v>
      </c>
      <c r="O8465">
        <v>0</v>
      </c>
      <c r="P8465">
        <v>0</v>
      </c>
      <c r="Q8465">
        <v>0</v>
      </c>
      <c r="R8465" t="s">
        <v>157</v>
      </c>
      <c r="S8465" t="s">
        <v>157</v>
      </c>
      <c r="T8465" t="s">
        <v>157</v>
      </c>
      <c r="U8465" t="s">
        <v>157</v>
      </c>
    </row>
    <row r="8466" spans="1:21" hidden="1" x14ac:dyDescent="0.45">
      <c r="A8466" t="str">
        <f t="shared" si="143"/>
        <v>YAG10Non-EUL8F+MLawEast Midlands</v>
      </c>
      <c r="B8466" t="s">
        <v>116</v>
      </c>
      <c r="C8466" t="s">
        <v>142</v>
      </c>
      <c r="D8466">
        <v>10</v>
      </c>
      <c r="E8466" t="s">
        <v>162</v>
      </c>
      <c r="F8466" t="s">
        <v>139</v>
      </c>
      <c r="G8466" t="s">
        <v>138</v>
      </c>
      <c r="H8466" t="s">
        <v>95</v>
      </c>
      <c r="I8466" t="s">
        <v>147</v>
      </c>
      <c r="J8466">
        <v>5</v>
      </c>
      <c r="K8466">
        <v>0</v>
      </c>
      <c r="L8466">
        <v>5</v>
      </c>
      <c r="M8466">
        <v>25</v>
      </c>
      <c r="N8466">
        <v>0</v>
      </c>
      <c r="O8466">
        <v>75</v>
      </c>
      <c r="P8466">
        <v>75</v>
      </c>
      <c r="Q8466">
        <v>75</v>
      </c>
      <c r="R8466" t="s">
        <v>161</v>
      </c>
      <c r="S8466" t="s">
        <v>161</v>
      </c>
      <c r="T8466" t="s">
        <v>161</v>
      </c>
      <c r="U8466" t="s">
        <v>161</v>
      </c>
    </row>
    <row r="8467" spans="1:21" hidden="1" x14ac:dyDescent="0.45">
      <c r="A8467" t="str">
        <f t="shared" si="143"/>
        <v>YAG10Non-EUL8F+MLawEast of England</v>
      </c>
      <c r="B8467" t="s">
        <v>116</v>
      </c>
      <c r="C8467" t="s">
        <v>142</v>
      </c>
      <c r="D8467">
        <v>10</v>
      </c>
      <c r="E8467" t="s">
        <v>162</v>
      </c>
      <c r="F8467" t="s">
        <v>139</v>
      </c>
      <c r="G8467" t="s">
        <v>138</v>
      </c>
      <c r="H8467" t="s">
        <v>95</v>
      </c>
      <c r="I8467" t="s">
        <v>148</v>
      </c>
      <c r="J8467">
        <v>5</v>
      </c>
      <c r="K8467">
        <v>0</v>
      </c>
      <c r="L8467">
        <v>5</v>
      </c>
      <c r="M8467">
        <v>60</v>
      </c>
      <c r="N8467">
        <v>20</v>
      </c>
      <c r="O8467">
        <v>20</v>
      </c>
      <c r="P8467">
        <v>20</v>
      </c>
      <c r="Q8467">
        <v>20</v>
      </c>
      <c r="R8467" t="s">
        <v>161</v>
      </c>
      <c r="S8467" t="s">
        <v>161</v>
      </c>
      <c r="T8467" t="s">
        <v>161</v>
      </c>
      <c r="U8467" t="s">
        <v>161</v>
      </c>
    </row>
    <row r="8468" spans="1:21" hidden="1" x14ac:dyDescent="0.45">
      <c r="A8468" t="str">
        <f t="shared" si="143"/>
        <v>YAG10Non-EUL8F+MLawLondon</v>
      </c>
      <c r="B8468" t="s">
        <v>116</v>
      </c>
      <c r="C8468" t="s">
        <v>142</v>
      </c>
      <c r="D8468">
        <v>10</v>
      </c>
      <c r="E8468" t="s">
        <v>162</v>
      </c>
      <c r="F8468" t="s">
        <v>139</v>
      </c>
      <c r="G8468" t="s">
        <v>138</v>
      </c>
      <c r="H8468" t="s">
        <v>95</v>
      </c>
      <c r="I8468" t="s">
        <v>149</v>
      </c>
      <c r="J8468">
        <v>20</v>
      </c>
      <c r="K8468">
        <v>0</v>
      </c>
      <c r="L8468">
        <v>20</v>
      </c>
      <c r="M8468">
        <v>47.1</v>
      </c>
      <c r="N8468">
        <v>0</v>
      </c>
      <c r="O8468">
        <v>47.1</v>
      </c>
      <c r="P8468">
        <v>52.9</v>
      </c>
      <c r="Q8468">
        <v>52.9</v>
      </c>
      <c r="R8468" t="s">
        <v>161</v>
      </c>
      <c r="S8468" t="s">
        <v>161</v>
      </c>
      <c r="T8468" t="s">
        <v>161</v>
      </c>
      <c r="U8468" t="s">
        <v>161</v>
      </c>
    </row>
    <row r="8469" spans="1:21" hidden="1" x14ac:dyDescent="0.45">
      <c r="A8469" t="str">
        <f t="shared" si="143"/>
        <v>YAG10Non-EUL8F+MLawNorth East</v>
      </c>
      <c r="B8469" t="s">
        <v>116</v>
      </c>
      <c r="C8469" t="s">
        <v>142</v>
      </c>
      <c r="D8469">
        <v>10</v>
      </c>
      <c r="E8469" t="s">
        <v>162</v>
      </c>
      <c r="F8469" t="s">
        <v>139</v>
      </c>
      <c r="G8469" t="s">
        <v>138</v>
      </c>
      <c r="H8469" t="s">
        <v>95</v>
      </c>
      <c r="I8469" t="s">
        <v>150</v>
      </c>
      <c r="J8469">
        <v>5</v>
      </c>
      <c r="K8469">
        <v>0</v>
      </c>
      <c r="L8469">
        <v>5</v>
      </c>
      <c r="M8469">
        <v>33.299999999999997</v>
      </c>
      <c r="N8469">
        <v>0</v>
      </c>
      <c r="O8469">
        <v>66.7</v>
      </c>
      <c r="P8469">
        <v>66.7</v>
      </c>
      <c r="Q8469">
        <v>66.7</v>
      </c>
      <c r="R8469" t="s">
        <v>161</v>
      </c>
      <c r="S8469" t="s">
        <v>161</v>
      </c>
      <c r="T8469" t="s">
        <v>161</v>
      </c>
      <c r="U8469" t="s">
        <v>161</v>
      </c>
    </row>
    <row r="8470" spans="1:21" hidden="1" x14ac:dyDescent="0.45">
      <c r="A8470" t="str">
        <f t="shared" si="143"/>
        <v>YAG10Non-EUL8F+MLawScotland</v>
      </c>
      <c r="B8470" t="s">
        <v>116</v>
      </c>
      <c r="C8470" t="s">
        <v>142</v>
      </c>
      <c r="D8470">
        <v>10</v>
      </c>
      <c r="E8470" t="s">
        <v>162</v>
      </c>
      <c r="F8470" t="s">
        <v>139</v>
      </c>
      <c r="G8470" t="s">
        <v>138</v>
      </c>
      <c r="H8470" t="s">
        <v>95</v>
      </c>
      <c r="I8470" t="s">
        <v>153</v>
      </c>
      <c r="J8470" t="s">
        <v>161</v>
      </c>
      <c r="K8470" t="s">
        <v>161</v>
      </c>
      <c r="L8470" t="s">
        <v>161</v>
      </c>
      <c r="M8470" t="s">
        <v>161</v>
      </c>
      <c r="N8470" t="s">
        <v>161</v>
      </c>
      <c r="O8470" t="s">
        <v>161</v>
      </c>
      <c r="P8470" t="s">
        <v>161</v>
      </c>
      <c r="Q8470" t="s">
        <v>161</v>
      </c>
      <c r="R8470" t="s">
        <v>161</v>
      </c>
      <c r="S8470" t="s">
        <v>161</v>
      </c>
      <c r="T8470" t="s">
        <v>161</v>
      </c>
      <c r="U8470" t="s">
        <v>161</v>
      </c>
    </row>
    <row r="8471" spans="1:21" hidden="1" x14ac:dyDescent="0.45">
      <c r="A8471" t="str">
        <f t="shared" si="143"/>
        <v>YAG10Non-EUL8F+MLawSouth East</v>
      </c>
      <c r="B8471" t="s">
        <v>116</v>
      </c>
      <c r="C8471" t="s">
        <v>142</v>
      </c>
      <c r="D8471">
        <v>10</v>
      </c>
      <c r="E8471" t="s">
        <v>162</v>
      </c>
      <c r="F8471" t="s">
        <v>139</v>
      </c>
      <c r="G8471" t="s">
        <v>138</v>
      </c>
      <c r="H8471" t="s">
        <v>95</v>
      </c>
      <c r="I8471" t="s">
        <v>154</v>
      </c>
      <c r="J8471">
        <v>10</v>
      </c>
      <c r="K8471">
        <v>0</v>
      </c>
      <c r="L8471">
        <v>10</v>
      </c>
      <c r="M8471">
        <v>52.6</v>
      </c>
      <c r="N8471">
        <v>0</v>
      </c>
      <c r="O8471">
        <v>47.4</v>
      </c>
      <c r="P8471">
        <v>47.4</v>
      </c>
      <c r="Q8471">
        <v>47.4</v>
      </c>
      <c r="R8471" t="s">
        <v>161</v>
      </c>
      <c r="S8471" t="s">
        <v>161</v>
      </c>
      <c r="T8471" t="s">
        <v>161</v>
      </c>
      <c r="U8471" t="s">
        <v>161</v>
      </c>
    </row>
    <row r="8472" spans="1:21" hidden="1" x14ac:dyDescent="0.45">
      <c r="A8472" t="str">
        <f t="shared" si="143"/>
        <v>YAG10Non-EUL8F+MLawWest Midlands</v>
      </c>
      <c r="B8472" t="s">
        <v>116</v>
      </c>
      <c r="C8472" t="s">
        <v>142</v>
      </c>
      <c r="D8472">
        <v>10</v>
      </c>
      <c r="E8472" t="s">
        <v>162</v>
      </c>
      <c r="F8472" t="s">
        <v>139</v>
      </c>
      <c r="G8472" t="s">
        <v>138</v>
      </c>
      <c r="H8472" t="s">
        <v>95</v>
      </c>
      <c r="I8472" t="s">
        <v>159</v>
      </c>
      <c r="J8472">
        <v>10</v>
      </c>
      <c r="K8472">
        <v>0</v>
      </c>
      <c r="L8472">
        <v>10</v>
      </c>
      <c r="M8472">
        <v>50</v>
      </c>
      <c r="N8472">
        <v>0</v>
      </c>
      <c r="O8472">
        <v>50</v>
      </c>
      <c r="P8472">
        <v>50</v>
      </c>
      <c r="Q8472">
        <v>50</v>
      </c>
      <c r="R8472" t="s">
        <v>161</v>
      </c>
      <c r="S8472" t="s">
        <v>161</v>
      </c>
      <c r="T8472" t="s">
        <v>161</v>
      </c>
      <c r="U8472" t="s">
        <v>161</v>
      </c>
    </row>
    <row r="8473" spans="1:21" hidden="1" x14ac:dyDescent="0.45">
      <c r="A8473" t="str">
        <f t="shared" si="143"/>
        <v>YAG10Non-EUL8F+MLawYorkshire and The Humber</v>
      </c>
      <c r="B8473" t="s">
        <v>116</v>
      </c>
      <c r="C8473" t="s">
        <v>142</v>
      </c>
      <c r="D8473">
        <v>10</v>
      </c>
      <c r="E8473" t="s">
        <v>162</v>
      </c>
      <c r="F8473" t="s">
        <v>139</v>
      </c>
      <c r="G8473" t="s">
        <v>138</v>
      </c>
      <c r="H8473" t="s">
        <v>95</v>
      </c>
      <c r="I8473" t="s">
        <v>160</v>
      </c>
      <c r="J8473">
        <v>5</v>
      </c>
      <c r="K8473">
        <v>0</v>
      </c>
      <c r="L8473">
        <v>5</v>
      </c>
      <c r="M8473">
        <v>66.7</v>
      </c>
      <c r="N8473">
        <v>0</v>
      </c>
      <c r="O8473">
        <v>33.299999999999997</v>
      </c>
      <c r="P8473">
        <v>33.299999999999997</v>
      </c>
      <c r="Q8473">
        <v>33.299999999999997</v>
      </c>
      <c r="R8473" t="s">
        <v>161</v>
      </c>
      <c r="S8473" t="s">
        <v>161</v>
      </c>
      <c r="T8473" t="s">
        <v>161</v>
      </c>
      <c r="U8473" t="s">
        <v>161</v>
      </c>
    </row>
    <row r="8474" spans="1:21" hidden="1" x14ac:dyDescent="0.45">
      <c r="A8474" t="str">
        <f t="shared" si="143"/>
        <v>YAG10Non-EUL8F+MLawNA</v>
      </c>
      <c r="B8474" t="s">
        <v>116</v>
      </c>
      <c r="C8474" t="s">
        <v>142</v>
      </c>
      <c r="D8474">
        <v>10</v>
      </c>
      <c r="E8474" t="s">
        <v>162</v>
      </c>
      <c r="F8474" t="s">
        <v>139</v>
      </c>
      <c r="G8474" t="s">
        <v>138</v>
      </c>
      <c r="H8474" t="s">
        <v>95</v>
      </c>
      <c r="I8474" t="s">
        <v>157</v>
      </c>
      <c r="J8474">
        <v>45</v>
      </c>
      <c r="K8474">
        <v>100</v>
      </c>
      <c r="L8474" t="s">
        <v>161</v>
      </c>
      <c r="M8474" t="s">
        <v>161</v>
      </c>
      <c r="N8474" t="s">
        <v>161</v>
      </c>
      <c r="O8474" t="s">
        <v>161</v>
      </c>
      <c r="P8474" t="s">
        <v>161</v>
      </c>
      <c r="Q8474" t="s">
        <v>161</v>
      </c>
      <c r="R8474" t="s">
        <v>157</v>
      </c>
      <c r="S8474" t="s">
        <v>157</v>
      </c>
      <c r="T8474" t="s">
        <v>157</v>
      </c>
      <c r="U8474" t="s">
        <v>157</v>
      </c>
    </row>
    <row r="8475" spans="1:21" hidden="1" x14ac:dyDescent="0.45">
      <c r="A8475" t="str">
        <f t="shared" si="143"/>
        <v>YAG5Non-EUL7F+MLawAbroad</v>
      </c>
      <c r="B8475" t="s">
        <v>116</v>
      </c>
      <c r="C8475" t="s">
        <v>140</v>
      </c>
      <c r="D8475">
        <v>5</v>
      </c>
      <c r="E8475" t="s">
        <v>162</v>
      </c>
      <c r="F8475" t="s">
        <v>145</v>
      </c>
      <c r="G8475" t="s">
        <v>138</v>
      </c>
      <c r="H8475" t="s">
        <v>95</v>
      </c>
      <c r="I8475" t="s">
        <v>146</v>
      </c>
      <c r="J8475">
        <v>85</v>
      </c>
      <c r="K8475">
        <v>0</v>
      </c>
      <c r="L8475">
        <v>85</v>
      </c>
      <c r="M8475">
        <v>89</v>
      </c>
      <c r="N8475">
        <v>1.2</v>
      </c>
      <c r="O8475">
        <v>6.1</v>
      </c>
      <c r="P8475">
        <v>6.1</v>
      </c>
      <c r="Q8475">
        <v>9.8000000000000007</v>
      </c>
      <c r="R8475" t="s">
        <v>161</v>
      </c>
      <c r="S8475" t="s">
        <v>161</v>
      </c>
      <c r="T8475" t="s">
        <v>161</v>
      </c>
      <c r="U8475" t="s">
        <v>161</v>
      </c>
    </row>
    <row r="8476" spans="1:21" hidden="1" x14ac:dyDescent="0.45">
      <c r="A8476" t="str">
        <f t="shared" si="143"/>
        <v>YAG5Non-EUL7F+MLawEast Midlands</v>
      </c>
      <c r="B8476" t="s">
        <v>116</v>
      </c>
      <c r="C8476" t="s">
        <v>140</v>
      </c>
      <c r="D8476">
        <v>5</v>
      </c>
      <c r="E8476" t="s">
        <v>162</v>
      </c>
      <c r="F8476" t="s">
        <v>145</v>
      </c>
      <c r="G8476" t="s">
        <v>138</v>
      </c>
      <c r="H8476" t="s">
        <v>95</v>
      </c>
      <c r="I8476" t="s">
        <v>147</v>
      </c>
      <c r="J8476">
        <v>80</v>
      </c>
      <c r="K8476">
        <v>0</v>
      </c>
      <c r="L8476">
        <v>80</v>
      </c>
      <c r="M8476">
        <v>70.400000000000006</v>
      </c>
      <c r="N8476">
        <v>5.2</v>
      </c>
      <c r="O8476">
        <v>20.5</v>
      </c>
      <c r="P8476">
        <v>21.8</v>
      </c>
      <c r="Q8476">
        <v>24.4</v>
      </c>
      <c r="R8476">
        <v>15</v>
      </c>
      <c r="S8476">
        <v>11300</v>
      </c>
      <c r="T8476">
        <v>17900</v>
      </c>
      <c r="U8476">
        <v>24500</v>
      </c>
    </row>
    <row r="8477" spans="1:21" hidden="1" x14ac:dyDescent="0.45">
      <c r="A8477" t="str">
        <f t="shared" si="143"/>
        <v>YAG5Non-EUL7F+MLawEast of England</v>
      </c>
      <c r="B8477" t="s">
        <v>116</v>
      </c>
      <c r="C8477" t="s">
        <v>140</v>
      </c>
      <c r="D8477">
        <v>5</v>
      </c>
      <c r="E8477" t="s">
        <v>162</v>
      </c>
      <c r="F8477" t="s">
        <v>145</v>
      </c>
      <c r="G8477" t="s">
        <v>138</v>
      </c>
      <c r="H8477" t="s">
        <v>95</v>
      </c>
      <c r="I8477" t="s">
        <v>148</v>
      </c>
      <c r="J8477">
        <v>125</v>
      </c>
      <c r="K8477">
        <v>0</v>
      </c>
      <c r="L8477">
        <v>125</v>
      </c>
      <c r="M8477">
        <v>68.5</v>
      </c>
      <c r="N8477">
        <v>6.5</v>
      </c>
      <c r="O8477">
        <v>21</v>
      </c>
      <c r="P8477">
        <v>24.2</v>
      </c>
      <c r="Q8477">
        <v>25</v>
      </c>
      <c r="R8477">
        <v>25</v>
      </c>
      <c r="S8477">
        <v>9900</v>
      </c>
      <c r="T8477">
        <v>27400</v>
      </c>
      <c r="U8477">
        <v>34500</v>
      </c>
    </row>
    <row r="8478" spans="1:21" hidden="1" x14ac:dyDescent="0.45">
      <c r="A8478" t="str">
        <f t="shared" si="143"/>
        <v>YAG5Non-EUL7F+MLawLondon</v>
      </c>
      <c r="B8478" t="s">
        <v>116</v>
      </c>
      <c r="C8478" t="s">
        <v>140</v>
      </c>
      <c r="D8478">
        <v>5</v>
      </c>
      <c r="E8478" t="s">
        <v>162</v>
      </c>
      <c r="F8478" t="s">
        <v>145</v>
      </c>
      <c r="G8478" t="s">
        <v>138</v>
      </c>
      <c r="H8478" t="s">
        <v>95</v>
      </c>
      <c r="I8478" t="s">
        <v>149</v>
      </c>
      <c r="J8478">
        <v>605</v>
      </c>
      <c r="K8478">
        <v>0</v>
      </c>
      <c r="L8478">
        <v>605</v>
      </c>
      <c r="M8478">
        <v>60.9</v>
      </c>
      <c r="N8478">
        <v>4.5999999999999996</v>
      </c>
      <c r="O8478">
        <v>28.5</v>
      </c>
      <c r="P8478">
        <v>32.299999999999997</v>
      </c>
      <c r="Q8478">
        <v>34.5</v>
      </c>
      <c r="R8478">
        <v>160</v>
      </c>
      <c r="S8478">
        <v>20800</v>
      </c>
      <c r="T8478">
        <v>41600</v>
      </c>
      <c r="U8478">
        <v>71200</v>
      </c>
    </row>
    <row r="8479" spans="1:21" hidden="1" x14ac:dyDescent="0.45">
      <c r="A8479" t="str">
        <f t="shared" si="143"/>
        <v>YAG5Non-EUL7F+MLawNorth East</v>
      </c>
      <c r="B8479" t="s">
        <v>116</v>
      </c>
      <c r="C8479" t="s">
        <v>140</v>
      </c>
      <c r="D8479">
        <v>5</v>
      </c>
      <c r="E8479" t="s">
        <v>162</v>
      </c>
      <c r="F8479" t="s">
        <v>145</v>
      </c>
      <c r="G8479" t="s">
        <v>138</v>
      </c>
      <c r="H8479" t="s">
        <v>95</v>
      </c>
      <c r="I8479" t="s">
        <v>150</v>
      </c>
      <c r="J8479">
        <v>75</v>
      </c>
      <c r="K8479">
        <v>0</v>
      </c>
      <c r="L8479">
        <v>75</v>
      </c>
      <c r="M8479">
        <v>81.7</v>
      </c>
      <c r="N8479">
        <v>0</v>
      </c>
      <c r="O8479">
        <v>11.3</v>
      </c>
      <c r="P8479">
        <v>12.7</v>
      </c>
      <c r="Q8479">
        <v>18.3</v>
      </c>
      <c r="R8479" t="s">
        <v>161</v>
      </c>
      <c r="S8479" t="s">
        <v>161</v>
      </c>
      <c r="T8479" t="s">
        <v>161</v>
      </c>
      <c r="U8479" t="s">
        <v>161</v>
      </c>
    </row>
    <row r="8480" spans="1:21" hidden="1" x14ac:dyDescent="0.45">
      <c r="A8480" t="str">
        <f t="shared" si="143"/>
        <v>YAG5Non-EUL7F+MLawNorth West</v>
      </c>
      <c r="B8480" t="s">
        <v>116</v>
      </c>
      <c r="C8480" t="s">
        <v>140</v>
      </c>
      <c r="D8480">
        <v>5</v>
      </c>
      <c r="E8480" t="s">
        <v>162</v>
      </c>
      <c r="F8480" t="s">
        <v>145</v>
      </c>
      <c r="G8480" t="s">
        <v>138</v>
      </c>
      <c r="H8480" t="s">
        <v>95</v>
      </c>
      <c r="I8480" t="s">
        <v>151</v>
      </c>
      <c r="J8480">
        <v>95</v>
      </c>
      <c r="K8480">
        <v>0</v>
      </c>
      <c r="L8480">
        <v>95</v>
      </c>
      <c r="M8480">
        <v>59.6</v>
      </c>
      <c r="N8480">
        <v>5.3</v>
      </c>
      <c r="O8480">
        <v>30.9</v>
      </c>
      <c r="P8480">
        <v>34</v>
      </c>
      <c r="Q8480">
        <v>35.1</v>
      </c>
      <c r="R8480">
        <v>30</v>
      </c>
      <c r="S8480">
        <v>10600</v>
      </c>
      <c r="T8480">
        <v>23400</v>
      </c>
      <c r="U8480">
        <v>30700</v>
      </c>
    </row>
    <row r="8481" spans="1:21" hidden="1" x14ac:dyDescent="0.45">
      <c r="A8481" t="str">
        <f t="shared" si="143"/>
        <v>YAG5Non-EUL7F+MLawScotland</v>
      </c>
      <c r="B8481" t="s">
        <v>116</v>
      </c>
      <c r="C8481" t="s">
        <v>140</v>
      </c>
      <c r="D8481">
        <v>5</v>
      </c>
      <c r="E8481" t="s">
        <v>162</v>
      </c>
      <c r="F8481" t="s">
        <v>145</v>
      </c>
      <c r="G8481" t="s">
        <v>138</v>
      </c>
      <c r="H8481" t="s">
        <v>95</v>
      </c>
      <c r="I8481" t="s">
        <v>153</v>
      </c>
      <c r="J8481">
        <v>15</v>
      </c>
      <c r="K8481">
        <v>0</v>
      </c>
      <c r="L8481">
        <v>15</v>
      </c>
      <c r="M8481">
        <v>30.4</v>
      </c>
      <c r="N8481">
        <v>0</v>
      </c>
      <c r="O8481">
        <v>34.799999999999997</v>
      </c>
      <c r="P8481">
        <v>60.9</v>
      </c>
      <c r="Q8481">
        <v>69.599999999999994</v>
      </c>
      <c r="R8481" t="s">
        <v>161</v>
      </c>
      <c r="S8481" t="s">
        <v>161</v>
      </c>
      <c r="T8481" t="s">
        <v>161</v>
      </c>
      <c r="U8481" t="s">
        <v>161</v>
      </c>
    </row>
    <row r="8482" spans="1:21" hidden="1" x14ac:dyDescent="0.45">
      <c r="A8482" t="str">
        <f t="shared" si="143"/>
        <v>YAG5Non-EUL7F+MLawSouth East</v>
      </c>
      <c r="B8482" t="s">
        <v>116</v>
      </c>
      <c r="C8482" t="s">
        <v>140</v>
      </c>
      <c r="D8482">
        <v>5</v>
      </c>
      <c r="E8482" t="s">
        <v>162</v>
      </c>
      <c r="F8482" t="s">
        <v>145</v>
      </c>
      <c r="G8482" t="s">
        <v>138</v>
      </c>
      <c r="H8482" t="s">
        <v>95</v>
      </c>
      <c r="I8482" t="s">
        <v>154</v>
      </c>
      <c r="J8482">
        <v>125</v>
      </c>
      <c r="K8482">
        <v>0</v>
      </c>
      <c r="L8482">
        <v>125</v>
      </c>
      <c r="M8482">
        <v>61.3</v>
      </c>
      <c r="N8482">
        <v>4.9000000000000004</v>
      </c>
      <c r="O8482">
        <v>23.9</v>
      </c>
      <c r="P8482">
        <v>29.7</v>
      </c>
      <c r="Q8482">
        <v>33.799999999999997</v>
      </c>
      <c r="R8482">
        <v>30</v>
      </c>
      <c r="S8482">
        <v>12700</v>
      </c>
      <c r="T8482">
        <v>22600</v>
      </c>
      <c r="U8482">
        <v>43200</v>
      </c>
    </row>
    <row r="8483" spans="1:21" hidden="1" x14ac:dyDescent="0.45">
      <c r="A8483" t="str">
        <f t="shared" si="143"/>
        <v>YAG5Non-EUL7F+MLawSouth West</v>
      </c>
      <c r="B8483" t="s">
        <v>116</v>
      </c>
      <c r="C8483" t="s">
        <v>140</v>
      </c>
      <c r="D8483">
        <v>5</v>
      </c>
      <c r="E8483" t="s">
        <v>162</v>
      </c>
      <c r="F8483" t="s">
        <v>145</v>
      </c>
      <c r="G8483" t="s">
        <v>138</v>
      </c>
      <c r="H8483" t="s">
        <v>95</v>
      </c>
      <c r="I8483" t="s">
        <v>155</v>
      </c>
      <c r="J8483">
        <v>35</v>
      </c>
      <c r="K8483">
        <v>0</v>
      </c>
      <c r="L8483">
        <v>35</v>
      </c>
      <c r="M8483">
        <v>74.099999999999994</v>
      </c>
      <c r="N8483">
        <v>0</v>
      </c>
      <c r="O8483">
        <v>19.5</v>
      </c>
      <c r="P8483">
        <v>22.7</v>
      </c>
      <c r="Q8483">
        <v>25.9</v>
      </c>
      <c r="R8483" t="s">
        <v>161</v>
      </c>
      <c r="S8483" t="s">
        <v>161</v>
      </c>
      <c r="T8483" t="s">
        <v>161</v>
      </c>
      <c r="U8483" t="s">
        <v>161</v>
      </c>
    </row>
    <row r="8484" spans="1:21" hidden="1" x14ac:dyDescent="0.45">
      <c r="A8484" t="str">
        <f t="shared" si="143"/>
        <v>YAG5Non-EUL7F+MLawWales</v>
      </c>
      <c r="B8484" t="s">
        <v>116</v>
      </c>
      <c r="C8484" t="s">
        <v>140</v>
      </c>
      <c r="D8484">
        <v>5</v>
      </c>
      <c r="E8484" t="s">
        <v>162</v>
      </c>
      <c r="F8484" t="s">
        <v>145</v>
      </c>
      <c r="G8484" t="s">
        <v>138</v>
      </c>
      <c r="H8484" t="s">
        <v>95</v>
      </c>
      <c r="I8484" t="s">
        <v>158</v>
      </c>
      <c r="J8484">
        <v>15</v>
      </c>
      <c r="K8484">
        <v>0</v>
      </c>
      <c r="L8484">
        <v>15</v>
      </c>
      <c r="M8484">
        <v>90.9</v>
      </c>
      <c r="N8484">
        <v>0</v>
      </c>
      <c r="O8484">
        <v>9.1</v>
      </c>
      <c r="P8484">
        <v>9.1</v>
      </c>
      <c r="Q8484">
        <v>9.1</v>
      </c>
      <c r="R8484" t="s">
        <v>161</v>
      </c>
      <c r="S8484" t="s">
        <v>161</v>
      </c>
      <c r="T8484" t="s">
        <v>161</v>
      </c>
      <c r="U8484" t="s">
        <v>161</v>
      </c>
    </row>
    <row r="8485" spans="1:21" hidden="1" x14ac:dyDescent="0.45">
      <c r="A8485" t="str">
        <f t="shared" si="143"/>
        <v>YAG5Non-EUL7F+MLawWest Midlands</v>
      </c>
      <c r="B8485" t="s">
        <v>116</v>
      </c>
      <c r="C8485" t="s">
        <v>140</v>
      </c>
      <c r="D8485">
        <v>5</v>
      </c>
      <c r="E8485" t="s">
        <v>162</v>
      </c>
      <c r="F8485" t="s">
        <v>145</v>
      </c>
      <c r="G8485" t="s">
        <v>138</v>
      </c>
      <c r="H8485" t="s">
        <v>95</v>
      </c>
      <c r="I8485" t="s">
        <v>159</v>
      </c>
      <c r="J8485">
        <v>75</v>
      </c>
      <c r="K8485">
        <v>0</v>
      </c>
      <c r="L8485">
        <v>75</v>
      </c>
      <c r="M8485">
        <v>78</v>
      </c>
      <c r="N8485">
        <v>5.5</v>
      </c>
      <c r="O8485">
        <v>9.6</v>
      </c>
      <c r="P8485">
        <v>15.1</v>
      </c>
      <c r="Q8485">
        <v>16.5</v>
      </c>
      <c r="R8485" t="s">
        <v>161</v>
      </c>
      <c r="S8485" t="s">
        <v>161</v>
      </c>
      <c r="T8485" t="s">
        <v>161</v>
      </c>
      <c r="U8485" t="s">
        <v>161</v>
      </c>
    </row>
    <row r="8486" spans="1:21" hidden="1" x14ac:dyDescent="0.45">
      <c r="A8486" t="str">
        <f t="shared" si="143"/>
        <v>YAG5Non-EUL7F+MLawYorkshire and The Humber</v>
      </c>
      <c r="B8486" t="s">
        <v>116</v>
      </c>
      <c r="C8486" t="s">
        <v>140</v>
      </c>
      <c r="D8486">
        <v>5</v>
      </c>
      <c r="E8486" t="s">
        <v>162</v>
      </c>
      <c r="F8486" t="s">
        <v>145</v>
      </c>
      <c r="G8486" t="s">
        <v>138</v>
      </c>
      <c r="H8486" t="s">
        <v>95</v>
      </c>
      <c r="I8486" t="s">
        <v>160</v>
      </c>
      <c r="J8486">
        <v>65</v>
      </c>
      <c r="K8486">
        <v>0</v>
      </c>
      <c r="L8486">
        <v>65</v>
      </c>
      <c r="M8486">
        <v>68.400000000000006</v>
      </c>
      <c r="N8486">
        <v>6.5</v>
      </c>
      <c r="O8486">
        <v>18.600000000000001</v>
      </c>
      <c r="P8486">
        <v>21.9</v>
      </c>
      <c r="Q8486">
        <v>25.1</v>
      </c>
      <c r="R8486" t="s">
        <v>161</v>
      </c>
      <c r="S8486" t="s">
        <v>161</v>
      </c>
      <c r="T8486" t="s">
        <v>161</v>
      </c>
      <c r="U8486" t="s">
        <v>161</v>
      </c>
    </row>
    <row r="8487" spans="1:21" hidden="1" x14ac:dyDescent="0.45">
      <c r="A8487" t="str">
        <f t="shared" si="143"/>
        <v>YAG5Non-EUL7F+MLawNA</v>
      </c>
      <c r="B8487" t="s">
        <v>116</v>
      </c>
      <c r="C8487" t="s">
        <v>140</v>
      </c>
      <c r="D8487">
        <v>5</v>
      </c>
      <c r="E8487" t="s">
        <v>162</v>
      </c>
      <c r="F8487" t="s">
        <v>145</v>
      </c>
      <c r="G8487" t="s">
        <v>138</v>
      </c>
      <c r="H8487" t="s">
        <v>95</v>
      </c>
      <c r="I8487" t="s">
        <v>157</v>
      </c>
      <c r="J8487">
        <v>2070</v>
      </c>
      <c r="K8487">
        <v>97.4</v>
      </c>
      <c r="L8487">
        <v>55</v>
      </c>
      <c r="M8487">
        <v>0.1</v>
      </c>
      <c r="N8487">
        <v>0</v>
      </c>
      <c r="O8487">
        <v>0</v>
      </c>
      <c r="P8487">
        <v>0</v>
      </c>
      <c r="Q8487">
        <v>2.5</v>
      </c>
      <c r="R8487" t="s">
        <v>157</v>
      </c>
      <c r="S8487" t="s">
        <v>157</v>
      </c>
      <c r="T8487" t="s">
        <v>157</v>
      </c>
      <c r="U8487" t="s">
        <v>157</v>
      </c>
    </row>
    <row r="8488" spans="1:21" hidden="1" x14ac:dyDescent="0.45">
      <c r="A8488" t="str">
        <f t="shared" si="143"/>
        <v>YAG5Non-EUL8F+MLawAbroad</v>
      </c>
      <c r="B8488" t="s">
        <v>116</v>
      </c>
      <c r="C8488" t="s">
        <v>140</v>
      </c>
      <c r="D8488">
        <v>5</v>
      </c>
      <c r="E8488" t="s">
        <v>162</v>
      </c>
      <c r="F8488" t="s">
        <v>139</v>
      </c>
      <c r="G8488" t="s">
        <v>138</v>
      </c>
      <c r="H8488" t="s">
        <v>95</v>
      </c>
      <c r="I8488" t="s">
        <v>146</v>
      </c>
      <c r="J8488">
        <v>15</v>
      </c>
      <c r="K8488">
        <v>0</v>
      </c>
      <c r="L8488">
        <v>15</v>
      </c>
      <c r="M8488">
        <v>82.8</v>
      </c>
      <c r="N8488">
        <v>6.9</v>
      </c>
      <c r="O8488">
        <v>10.3</v>
      </c>
      <c r="P8488">
        <v>10.3</v>
      </c>
      <c r="Q8488">
        <v>10.3</v>
      </c>
      <c r="R8488" t="s">
        <v>157</v>
      </c>
      <c r="S8488" t="s">
        <v>157</v>
      </c>
      <c r="T8488" t="s">
        <v>157</v>
      </c>
      <c r="U8488" t="s">
        <v>157</v>
      </c>
    </row>
    <row r="8489" spans="1:21" hidden="1" x14ac:dyDescent="0.45">
      <c r="A8489" t="str">
        <f t="shared" si="143"/>
        <v>YAG5Non-EUL8F+MLawEast Midlands</v>
      </c>
      <c r="B8489" t="s">
        <v>116</v>
      </c>
      <c r="C8489" t="s">
        <v>140</v>
      </c>
      <c r="D8489">
        <v>5</v>
      </c>
      <c r="E8489" t="s">
        <v>162</v>
      </c>
      <c r="F8489" t="s">
        <v>139</v>
      </c>
      <c r="G8489" t="s">
        <v>138</v>
      </c>
      <c r="H8489" t="s">
        <v>95</v>
      </c>
      <c r="I8489" t="s">
        <v>147</v>
      </c>
      <c r="J8489">
        <v>5</v>
      </c>
      <c r="K8489">
        <v>0</v>
      </c>
      <c r="L8489">
        <v>5</v>
      </c>
      <c r="M8489">
        <v>60</v>
      </c>
      <c r="N8489">
        <v>0</v>
      </c>
      <c r="O8489">
        <v>20</v>
      </c>
      <c r="P8489">
        <v>40</v>
      </c>
      <c r="Q8489">
        <v>40</v>
      </c>
      <c r="R8489" t="s">
        <v>161</v>
      </c>
      <c r="S8489" t="s">
        <v>161</v>
      </c>
      <c r="T8489" t="s">
        <v>161</v>
      </c>
      <c r="U8489" t="s">
        <v>161</v>
      </c>
    </row>
    <row r="8490" spans="1:21" hidden="1" x14ac:dyDescent="0.45">
      <c r="A8490" t="str">
        <f t="shared" si="143"/>
        <v>YAG5Non-EUL8F+MLawEast of England</v>
      </c>
      <c r="B8490" t="s">
        <v>116</v>
      </c>
      <c r="C8490" t="s">
        <v>140</v>
      </c>
      <c r="D8490">
        <v>5</v>
      </c>
      <c r="E8490" t="s">
        <v>162</v>
      </c>
      <c r="F8490" t="s">
        <v>139</v>
      </c>
      <c r="G8490" t="s">
        <v>138</v>
      </c>
      <c r="H8490" t="s">
        <v>95</v>
      </c>
      <c r="I8490" t="s">
        <v>148</v>
      </c>
      <c r="J8490">
        <v>15</v>
      </c>
      <c r="K8490">
        <v>0</v>
      </c>
      <c r="L8490">
        <v>15</v>
      </c>
      <c r="M8490">
        <v>61.9</v>
      </c>
      <c r="N8490">
        <v>0</v>
      </c>
      <c r="O8490">
        <v>38.1</v>
      </c>
      <c r="P8490">
        <v>38.1</v>
      </c>
      <c r="Q8490">
        <v>38.1</v>
      </c>
      <c r="R8490" t="s">
        <v>161</v>
      </c>
      <c r="S8490" t="s">
        <v>161</v>
      </c>
      <c r="T8490" t="s">
        <v>161</v>
      </c>
      <c r="U8490" t="s">
        <v>161</v>
      </c>
    </row>
    <row r="8491" spans="1:21" hidden="1" x14ac:dyDescent="0.45">
      <c r="A8491" t="str">
        <f t="shared" si="143"/>
        <v>YAG5Non-EUL8F+MLawLondon</v>
      </c>
      <c r="B8491" t="s">
        <v>116</v>
      </c>
      <c r="C8491" t="s">
        <v>140</v>
      </c>
      <c r="D8491">
        <v>5</v>
      </c>
      <c r="E8491" t="s">
        <v>162</v>
      </c>
      <c r="F8491" t="s">
        <v>139</v>
      </c>
      <c r="G8491" t="s">
        <v>138</v>
      </c>
      <c r="H8491" t="s">
        <v>95</v>
      </c>
      <c r="I8491" t="s">
        <v>149</v>
      </c>
      <c r="J8491">
        <v>20</v>
      </c>
      <c r="K8491">
        <v>0</v>
      </c>
      <c r="L8491">
        <v>20</v>
      </c>
      <c r="M8491">
        <v>45.7</v>
      </c>
      <c r="N8491">
        <v>5.7</v>
      </c>
      <c r="O8491">
        <v>48.6</v>
      </c>
      <c r="P8491">
        <v>48.6</v>
      </c>
      <c r="Q8491">
        <v>48.6</v>
      </c>
      <c r="R8491" t="s">
        <v>161</v>
      </c>
      <c r="S8491" t="s">
        <v>161</v>
      </c>
      <c r="T8491" t="s">
        <v>161</v>
      </c>
      <c r="U8491" t="s">
        <v>161</v>
      </c>
    </row>
    <row r="8492" spans="1:21" hidden="1" x14ac:dyDescent="0.45">
      <c r="A8492" t="str">
        <f t="shared" si="143"/>
        <v>YAG5Non-EUL8F+MLawNorth East</v>
      </c>
      <c r="B8492" t="s">
        <v>116</v>
      </c>
      <c r="C8492" t="s">
        <v>140</v>
      </c>
      <c r="D8492">
        <v>5</v>
      </c>
      <c r="E8492" t="s">
        <v>162</v>
      </c>
      <c r="F8492" t="s">
        <v>139</v>
      </c>
      <c r="G8492" t="s">
        <v>138</v>
      </c>
      <c r="H8492" t="s">
        <v>95</v>
      </c>
      <c r="I8492" t="s">
        <v>150</v>
      </c>
      <c r="J8492" t="s">
        <v>161</v>
      </c>
      <c r="K8492" t="s">
        <v>161</v>
      </c>
      <c r="L8492" t="s">
        <v>161</v>
      </c>
      <c r="M8492" t="s">
        <v>161</v>
      </c>
      <c r="N8492" t="s">
        <v>161</v>
      </c>
      <c r="O8492" t="s">
        <v>161</v>
      </c>
      <c r="P8492" t="s">
        <v>161</v>
      </c>
      <c r="Q8492" t="s">
        <v>161</v>
      </c>
      <c r="R8492" t="s">
        <v>157</v>
      </c>
      <c r="S8492" t="s">
        <v>157</v>
      </c>
      <c r="T8492" t="s">
        <v>157</v>
      </c>
      <c r="U8492" t="s">
        <v>157</v>
      </c>
    </row>
    <row r="8493" spans="1:21" hidden="1" x14ac:dyDescent="0.45">
      <c r="A8493" t="str">
        <f t="shared" si="143"/>
        <v>YAG5Non-EUL8F+MLawNorth West</v>
      </c>
      <c r="B8493" t="s">
        <v>116</v>
      </c>
      <c r="C8493" t="s">
        <v>140</v>
      </c>
      <c r="D8493">
        <v>5</v>
      </c>
      <c r="E8493" t="s">
        <v>162</v>
      </c>
      <c r="F8493" t="s">
        <v>139</v>
      </c>
      <c r="G8493" t="s">
        <v>138</v>
      </c>
      <c r="H8493" t="s">
        <v>95</v>
      </c>
      <c r="I8493" t="s">
        <v>151</v>
      </c>
      <c r="J8493">
        <v>5</v>
      </c>
      <c r="K8493">
        <v>0</v>
      </c>
      <c r="L8493">
        <v>5</v>
      </c>
      <c r="M8493">
        <v>66.7</v>
      </c>
      <c r="N8493">
        <v>0</v>
      </c>
      <c r="O8493">
        <v>0</v>
      </c>
      <c r="P8493">
        <v>33.299999999999997</v>
      </c>
      <c r="Q8493">
        <v>33.299999999999997</v>
      </c>
      <c r="R8493" t="s">
        <v>157</v>
      </c>
      <c r="S8493" t="s">
        <v>157</v>
      </c>
      <c r="T8493" t="s">
        <v>157</v>
      </c>
      <c r="U8493" t="s">
        <v>157</v>
      </c>
    </row>
    <row r="8494" spans="1:21" hidden="1" x14ac:dyDescent="0.45">
      <c r="A8494" t="str">
        <f t="shared" si="143"/>
        <v>YAG5Non-EUL8F+MLawScotland</v>
      </c>
      <c r="B8494" t="s">
        <v>116</v>
      </c>
      <c r="C8494" t="s">
        <v>140</v>
      </c>
      <c r="D8494">
        <v>5</v>
      </c>
      <c r="E8494" t="s">
        <v>162</v>
      </c>
      <c r="F8494" t="s">
        <v>139</v>
      </c>
      <c r="G8494" t="s">
        <v>138</v>
      </c>
      <c r="H8494" t="s">
        <v>95</v>
      </c>
      <c r="I8494" t="s">
        <v>153</v>
      </c>
      <c r="J8494" t="s">
        <v>161</v>
      </c>
      <c r="K8494" t="s">
        <v>161</v>
      </c>
      <c r="L8494" t="s">
        <v>161</v>
      </c>
      <c r="M8494" t="s">
        <v>161</v>
      </c>
      <c r="N8494" t="s">
        <v>161</v>
      </c>
      <c r="O8494" t="s">
        <v>161</v>
      </c>
      <c r="P8494" t="s">
        <v>161</v>
      </c>
      <c r="Q8494" t="s">
        <v>161</v>
      </c>
      <c r="R8494" t="s">
        <v>161</v>
      </c>
      <c r="S8494" t="s">
        <v>161</v>
      </c>
      <c r="T8494" t="s">
        <v>161</v>
      </c>
      <c r="U8494" t="s">
        <v>161</v>
      </c>
    </row>
    <row r="8495" spans="1:21" hidden="1" x14ac:dyDescent="0.45">
      <c r="A8495" t="str">
        <f t="shared" si="143"/>
        <v>YAG5Non-EUL8F+MLawSouth East</v>
      </c>
      <c r="B8495" t="s">
        <v>116</v>
      </c>
      <c r="C8495" t="s">
        <v>140</v>
      </c>
      <c r="D8495">
        <v>5</v>
      </c>
      <c r="E8495" t="s">
        <v>162</v>
      </c>
      <c r="F8495" t="s">
        <v>139</v>
      </c>
      <c r="G8495" t="s">
        <v>138</v>
      </c>
      <c r="H8495" t="s">
        <v>95</v>
      </c>
      <c r="I8495" t="s">
        <v>154</v>
      </c>
      <c r="J8495">
        <v>15</v>
      </c>
      <c r="K8495">
        <v>0</v>
      </c>
      <c r="L8495">
        <v>15</v>
      </c>
      <c r="M8495">
        <v>46.7</v>
      </c>
      <c r="N8495">
        <v>0</v>
      </c>
      <c r="O8495">
        <v>53.3</v>
      </c>
      <c r="P8495">
        <v>53.3</v>
      </c>
      <c r="Q8495">
        <v>53.3</v>
      </c>
      <c r="R8495" t="s">
        <v>161</v>
      </c>
      <c r="S8495" t="s">
        <v>161</v>
      </c>
      <c r="T8495" t="s">
        <v>161</v>
      </c>
      <c r="U8495" t="s">
        <v>161</v>
      </c>
    </row>
    <row r="8496" spans="1:21" hidden="1" x14ac:dyDescent="0.45">
      <c r="A8496" t="str">
        <f t="shared" si="143"/>
        <v>YAG5Non-EUL8F+MLawSouth West</v>
      </c>
      <c r="B8496" t="s">
        <v>116</v>
      </c>
      <c r="C8496" t="s">
        <v>140</v>
      </c>
      <c r="D8496">
        <v>5</v>
      </c>
      <c r="E8496" t="s">
        <v>162</v>
      </c>
      <c r="F8496" t="s">
        <v>139</v>
      </c>
      <c r="G8496" t="s">
        <v>138</v>
      </c>
      <c r="H8496" t="s">
        <v>95</v>
      </c>
      <c r="I8496" t="s">
        <v>155</v>
      </c>
      <c r="J8496">
        <v>5</v>
      </c>
      <c r="K8496">
        <v>0</v>
      </c>
      <c r="L8496">
        <v>5</v>
      </c>
      <c r="M8496">
        <v>50</v>
      </c>
      <c r="N8496">
        <v>0</v>
      </c>
      <c r="O8496">
        <v>50</v>
      </c>
      <c r="P8496">
        <v>50</v>
      </c>
      <c r="Q8496">
        <v>50</v>
      </c>
      <c r="R8496" t="s">
        <v>161</v>
      </c>
      <c r="S8496" t="s">
        <v>161</v>
      </c>
      <c r="T8496" t="s">
        <v>161</v>
      </c>
      <c r="U8496" t="s">
        <v>161</v>
      </c>
    </row>
    <row r="8497" spans="1:21" hidden="1" x14ac:dyDescent="0.45">
      <c r="A8497" t="str">
        <f t="shared" si="143"/>
        <v>YAG5Non-EUL8F+MLawWest Midlands</v>
      </c>
      <c r="B8497" t="s">
        <v>116</v>
      </c>
      <c r="C8497" t="s">
        <v>140</v>
      </c>
      <c r="D8497">
        <v>5</v>
      </c>
      <c r="E8497" t="s">
        <v>162</v>
      </c>
      <c r="F8497" t="s">
        <v>139</v>
      </c>
      <c r="G8497" t="s">
        <v>138</v>
      </c>
      <c r="H8497" t="s">
        <v>95</v>
      </c>
      <c r="I8497" t="s">
        <v>159</v>
      </c>
      <c r="J8497">
        <v>5</v>
      </c>
      <c r="K8497">
        <v>0</v>
      </c>
      <c r="L8497">
        <v>5</v>
      </c>
      <c r="M8497">
        <v>80</v>
      </c>
      <c r="N8497">
        <v>0</v>
      </c>
      <c r="O8497">
        <v>0</v>
      </c>
      <c r="P8497">
        <v>20</v>
      </c>
      <c r="Q8497">
        <v>20</v>
      </c>
      <c r="R8497" t="s">
        <v>157</v>
      </c>
      <c r="S8497" t="s">
        <v>157</v>
      </c>
      <c r="T8497" t="s">
        <v>157</v>
      </c>
      <c r="U8497" t="s">
        <v>157</v>
      </c>
    </row>
    <row r="8498" spans="1:21" hidden="1" x14ac:dyDescent="0.45">
      <c r="A8498" t="str">
        <f t="shared" si="143"/>
        <v>YAG5Non-EUL8F+MLawYorkshire and The Humber</v>
      </c>
      <c r="B8498" t="s">
        <v>116</v>
      </c>
      <c r="C8498" t="s">
        <v>140</v>
      </c>
      <c r="D8498">
        <v>5</v>
      </c>
      <c r="E8498" t="s">
        <v>162</v>
      </c>
      <c r="F8498" t="s">
        <v>139</v>
      </c>
      <c r="G8498" t="s">
        <v>138</v>
      </c>
      <c r="H8498" t="s">
        <v>95</v>
      </c>
      <c r="I8498" t="s">
        <v>160</v>
      </c>
      <c r="J8498" t="s">
        <v>161</v>
      </c>
      <c r="K8498" t="s">
        <v>161</v>
      </c>
      <c r="L8498" t="s">
        <v>161</v>
      </c>
      <c r="M8498" t="s">
        <v>161</v>
      </c>
      <c r="N8498" t="s">
        <v>161</v>
      </c>
      <c r="O8498" t="s">
        <v>161</v>
      </c>
      <c r="P8498" t="s">
        <v>161</v>
      </c>
      <c r="Q8498" t="s">
        <v>161</v>
      </c>
      <c r="R8498" t="s">
        <v>157</v>
      </c>
      <c r="S8498" t="s">
        <v>157</v>
      </c>
      <c r="T8498" t="s">
        <v>157</v>
      </c>
      <c r="U8498" t="s">
        <v>157</v>
      </c>
    </row>
    <row r="8499" spans="1:21" hidden="1" x14ac:dyDescent="0.45">
      <c r="A8499" t="str">
        <f t="shared" si="143"/>
        <v>YAG5Non-EUL8F+MLawNA</v>
      </c>
      <c r="B8499" t="s">
        <v>116</v>
      </c>
      <c r="C8499" t="s">
        <v>140</v>
      </c>
      <c r="D8499">
        <v>5</v>
      </c>
      <c r="E8499" t="s">
        <v>162</v>
      </c>
      <c r="F8499" t="s">
        <v>139</v>
      </c>
      <c r="G8499" t="s">
        <v>138</v>
      </c>
      <c r="H8499" t="s">
        <v>95</v>
      </c>
      <c r="I8499" t="s">
        <v>157</v>
      </c>
      <c r="J8499">
        <v>60</v>
      </c>
      <c r="K8499">
        <v>100</v>
      </c>
      <c r="L8499" t="s">
        <v>161</v>
      </c>
      <c r="M8499" t="s">
        <v>161</v>
      </c>
      <c r="N8499" t="s">
        <v>161</v>
      </c>
      <c r="O8499" t="s">
        <v>161</v>
      </c>
      <c r="P8499" t="s">
        <v>161</v>
      </c>
      <c r="Q8499" t="s">
        <v>161</v>
      </c>
      <c r="R8499" t="s">
        <v>157</v>
      </c>
      <c r="S8499" t="s">
        <v>157</v>
      </c>
      <c r="T8499" t="s">
        <v>157</v>
      </c>
      <c r="U8499" t="s">
        <v>157</v>
      </c>
    </row>
    <row r="8500" spans="1:21" hidden="1" x14ac:dyDescent="0.45">
      <c r="A8500" t="str">
        <f t="shared" si="143"/>
        <v>YAG3Non-EUL7F+MLawAbroad</v>
      </c>
      <c r="B8500" t="s">
        <v>116</v>
      </c>
      <c r="C8500" t="s">
        <v>141</v>
      </c>
      <c r="D8500">
        <v>3</v>
      </c>
      <c r="E8500" t="s">
        <v>162</v>
      </c>
      <c r="F8500" t="s">
        <v>145</v>
      </c>
      <c r="G8500" t="s">
        <v>138</v>
      </c>
      <c r="H8500" t="s">
        <v>95</v>
      </c>
      <c r="I8500" t="s">
        <v>146</v>
      </c>
      <c r="J8500">
        <v>65</v>
      </c>
      <c r="K8500">
        <v>0</v>
      </c>
      <c r="L8500">
        <v>65</v>
      </c>
      <c r="M8500">
        <v>72.7</v>
      </c>
      <c r="N8500">
        <v>6.6</v>
      </c>
      <c r="O8500">
        <v>17.399999999999999</v>
      </c>
      <c r="P8500">
        <v>19</v>
      </c>
      <c r="Q8500">
        <v>20.7</v>
      </c>
      <c r="R8500" t="s">
        <v>161</v>
      </c>
      <c r="S8500" t="s">
        <v>161</v>
      </c>
      <c r="T8500" t="s">
        <v>161</v>
      </c>
      <c r="U8500" t="s">
        <v>161</v>
      </c>
    </row>
    <row r="8501" spans="1:21" hidden="1" x14ac:dyDescent="0.45">
      <c r="A8501" t="str">
        <f t="shared" si="143"/>
        <v>YAG3Non-EUL7F+MLawEast Midlands</v>
      </c>
      <c r="B8501" t="s">
        <v>116</v>
      </c>
      <c r="C8501" t="s">
        <v>141</v>
      </c>
      <c r="D8501">
        <v>3</v>
      </c>
      <c r="E8501" t="s">
        <v>162</v>
      </c>
      <c r="F8501" t="s">
        <v>145</v>
      </c>
      <c r="G8501" t="s">
        <v>138</v>
      </c>
      <c r="H8501" t="s">
        <v>95</v>
      </c>
      <c r="I8501" t="s">
        <v>147</v>
      </c>
      <c r="J8501">
        <v>60</v>
      </c>
      <c r="K8501">
        <v>0</v>
      </c>
      <c r="L8501">
        <v>60</v>
      </c>
      <c r="M8501">
        <v>61</v>
      </c>
      <c r="N8501">
        <v>3.6</v>
      </c>
      <c r="O8501">
        <v>17.399999999999999</v>
      </c>
      <c r="P8501">
        <v>28.2</v>
      </c>
      <c r="Q8501">
        <v>35.4</v>
      </c>
      <c r="R8501" t="s">
        <v>161</v>
      </c>
      <c r="S8501" t="s">
        <v>161</v>
      </c>
      <c r="T8501" t="s">
        <v>161</v>
      </c>
      <c r="U8501" t="s">
        <v>161</v>
      </c>
    </row>
    <row r="8502" spans="1:21" hidden="1" x14ac:dyDescent="0.45">
      <c r="A8502" t="str">
        <f t="shared" si="143"/>
        <v>YAG3Non-EUL7F+MLawEast of England</v>
      </c>
      <c r="B8502" t="s">
        <v>116</v>
      </c>
      <c r="C8502" t="s">
        <v>141</v>
      </c>
      <c r="D8502">
        <v>3</v>
      </c>
      <c r="E8502" t="s">
        <v>162</v>
      </c>
      <c r="F8502" t="s">
        <v>145</v>
      </c>
      <c r="G8502" t="s">
        <v>138</v>
      </c>
      <c r="H8502" t="s">
        <v>95</v>
      </c>
      <c r="I8502" t="s">
        <v>148</v>
      </c>
      <c r="J8502">
        <v>115</v>
      </c>
      <c r="K8502">
        <v>0</v>
      </c>
      <c r="L8502">
        <v>115</v>
      </c>
      <c r="M8502">
        <v>66</v>
      </c>
      <c r="N8502">
        <v>3.6</v>
      </c>
      <c r="O8502">
        <v>18.3</v>
      </c>
      <c r="P8502">
        <v>24.7</v>
      </c>
      <c r="Q8502">
        <v>30.3</v>
      </c>
      <c r="R8502">
        <v>25</v>
      </c>
      <c r="S8502">
        <v>19300</v>
      </c>
      <c r="T8502">
        <v>29900</v>
      </c>
      <c r="U8502">
        <v>39400</v>
      </c>
    </row>
    <row r="8503" spans="1:21" hidden="1" x14ac:dyDescent="0.45">
      <c r="A8503" t="str">
        <f t="shared" si="143"/>
        <v>YAG3Non-EUL7F+MLawLondon</v>
      </c>
      <c r="B8503" t="s">
        <v>116</v>
      </c>
      <c r="C8503" t="s">
        <v>141</v>
      </c>
      <c r="D8503">
        <v>3</v>
      </c>
      <c r="E8503" t="s">
        <v>162</v>
      </c>
      <c r="F8503" t="s">
        <v>145</v>
      </c>
      <c r="G8503" t="s">
        <v>138</v>
      </c>
      <c r="H8503" t="s">
        <v>95</v>
      </c>
      <c r="I8503" t="s">
        <v>149</v>
      </c>
      <c r="J8503">
        <v>535</v>
      </c>
      <c r="K8503">
        <v>0</v>
      </c>
      <c r="L8503">
        <v>535</v>
      </c>
      <c r="M8503">
        <v>60.9</v>
      </c>
      <c r="N8503">
        <v>5.0999999999999996</v>
      </c>
      <c r="O8503">
        <v>24.8</v>
      </c>
      <c r="P8503">
        <v>29.7</v>
      </c>
      <c r="Q8503">
        <v>34</v>
      </c>
      <c r="R8503">
        <v>125</v>
      </c>
      <c r="S8503">
        <v>23700</v>
      </c>
      <c r="T8503">
        <v>37600</v>
      </c>
      <c r="U8503">
        <v>67200</v>
      </c>
    </row>
    <row r="8504" spans="1:21" hidden="1" x14ac:dyDescent="0.45">
      <c r="A8504" t="str">
        <f t="shared" si="143"/>
        <v>YAG3Non-EUL7F+MLawNorth East</v>
      </c>
      <c r="B8504" t="s">
        <v>116</v>
      </c>
      <c r="C8504" t="s">
        <v>141</v>
      </c>
      <c r="D8504">
        <v>3</v>
      </c>
      <c r="E8504" t="s">
        <v>162</v>
      </c>
      <c r="F8504" t="s">
        <v>145</v>
      </c>
      <c r="G8504" t="s">
        <v>138</v>
      </c>
      <c r="H8504" t="s">
        <v>95</v>
      </c>
      <c r="I8504" t="s">
        <v>150</v>
      </c>
      <c r="J8504">
        <v>65</v>
      </c>
      <c r="K8504">
        <v>0</v>
      </c>
      <c r="L8504">
        <v>65</v>
      </c>
      <c r="M8504">
        <v>88.9</v>
      </c>
      <c r="N8504">
        <v>0</v>
      </c>
      <c r="O8504">
        <v>9.5</v>
      </c>
      <c r="P8504">
        <v>11.1</v>
      </c>
      <c r="Q8504">
        <v>11.1</v>
      </c>
      <c r="R8504" t="s">
        <v>161</v>
      </c>
      <c r="S8504" t="s">
        <v>161</v>
      </c>
      <c r="T8504" t="s">
        <v>161</v>
      </c>
      <c r="U8504" t="s">
        <v>161</v>
      </c>
    </row>
    <row r="8505" spans="1:21" hidden="1" x14ac:dyDescent="0.45">
      <c r="A8505" t="str">
        <f t="shared" si="143"/>
        <v>YAG3Non-EUL7F+MLawNorth West</v>
      </c>
      <c r="B8505" t="s">
        <v>116</v>
      </c>
      <c r="C8505" t="s">
        <v>141</v>
      </c>
      <c r="D8505">
        <v>3</v>
      </c>
      <c r="E8505" t="s">
        <v>162</v>
      </c>
      <c r="F8505" t="s">
        <v>145</v>
      </c>
      <c r="G8505" t="s">
        <v>138</v>
      </c>
      <c r="H8505" t="s">
        <v>95</v>
      </c>
      <c r="I8505" t="s">
        <v>151</v>
      </c>
      <c r="J8505">
        <v>70</v>
      </c>
      <c r="K8505">
        <v>0</v>
      </c>
      <c r="L8505">
        <v>70</v>
      </c>
      <c r="M8505">
        <v>71.5</v>
      </c>
      <c r="N8505">
        <v>0</v>
      </c>
      <c r="O8505">
        <v>15.2</v>
      </c>
      <c r="P8505">
        <v>24.1</v>
      </c>
      <c r="Q8505">
        <v>28.5</v>
      </c>
      <c r="R8505" t="s">
        <v>161</v>
      </c>
      <c r="S8505" t="s">
        <v>161</v>
      </c>
      <c r="T8505" t="s">
        <v>161</v>
      </c>
      <c r="U8505" t="s">
        <v>161</v>
      </c>
    </row>
    <row r="8506" spans="1:21" hidden="1" x14ac:dyDescent="0.45">
      <c r="A8506" t="str">
        <f t="shared" si="143"/>
        <v>YAG3Non-EUL7F+MLawNorthern Ireland</v>
      </c>
      <c r="B8506" t="s">
        <v>116</v>
      </c>
      <c r="C8506" t="s">
        <v>141</v>
      </c>
      <c r="D8506">
        <v>3</v>
      </c>
      <c r="E8506" t="s">
        <v>162</v>
      </c>
      <c r="F8506" t="s">
        <v>145</v>
      </c>
      <c r="G8506" t="s">
        <v>138</v>
      </c>
      <c r="H8506" t="s">
        <v>95</v>
      </c>
      <c r="I8506" t="s">
        <v>152</v>
      </c>
      <c r="J8506">
        <v>5</v>
      </c>
      <c r="K8506">
        <v>0</v>
      </c>
      <c r="L8506">
        <v>5</v>
      </c>
      <c r="M8506">
        <v>33.299999999999997</v>
      </c>
      <c r="N8506">
        <v>0</v>
      </c>
      <c r="O8506">
        <v>33.299999999999997</v>
      </c>
      <c r="P8506">
        <v>33.299999999999997</v>
      </c>
      <c r="Q8506">
        <v>66.7</v>
      </c>
      <c r="R8506" t="s">
        <v>161</v>
      </c>
      <c r="S8506" t="s">
        <v>161</v>
      </c>
      <c r="T8506" t="s">
        <v>161</v>
      </c>
      <c r="U8506" t="s">
        <v>161</v>
      </c>
    </row>
    <row r="8507" spans="1:21" hidden="1" x14ac:dyDescent="0.45">
      <c r="A8507" t="str">
        <f t="shared" si="143"/>
        <v>YAG3Non-EUL7F+MLawScotland</v>
      </c>
      <c r="B8507" t="s">
        <v>116</v>
      </c>
      <c r="C8507" t="s">
        <v>141</v>
      </c>
      <c r="D8507">
        <v>3</v>
      </c>
      <c r="E8507" t="s">
        <v>162</v>
      </c>
      <c r="F8507" t="s">
        <v>145</v>
      </c>
      <c r="G8507" t="s">
        <v>138</v>
      </c>
      <c r="H8507" t="s">
        <v>95</v>
      </c>
      <c r="I8507" t="s">
        <v>153</v>
      </c>
      <c r="J8507">
        <v>15</v>
      </c>
      <c r="K8507">
        <v>0</v>
      </c>
      <c r="L8507">
        <v>15</v>
      </c>
      <c r="M8507">
        <v>44.5</v>
      </c>
      <c r="N8507">
        <v>2.8</v>
      </c>
      <c r="O8507">
        <v>33.4</v>
      </c>
      <c r="P8507">
        <v>50</v>
      </c>
      <c r="Q8507">
        <v>52.8</v>
      </c>
      <c r="R8507" t="s">
        <v>161</v>
      </c>
      <c r="S8507" t="s">
        <v>161</v>
      </c>
      <c r="T8507" t="s">
        <v>161</v>
      </c>
      <c r="U8507" t="s">
        <v>161</v>
      </c>
    </row>
    <row r="8508" spans="1:21" hidden="1" x14ac:dyDescent="0.45">
      <c r="A8508" t="str">
        <f t="shared" si="143"/>
        <v>YAG3Non-EUL7F+MLawSouth East</v>
      </c>
      <c r="B8508" t="s">
        <v>116</v>
      </c>
      <c r="C8508" t="s">
        <v>141</v>
      </c>
      <c r="D8508">
        <v>3</v>
      </c>
      <c r="E8508" t="s">
        <v>162</v>
      </c>
      <c r="F8508" t="s">
        <v>145</v>
      </c>
      <c r="G8508" t="s">
        <v>138</v>
      </c>
      <c r="H8508" t="s">
        <v>95</v>
      </c>
      <c r="I8508" t="s">
        <v>154</v>
      </c>
      <c r="J8508">
        <v>110</v>
      </c>
      <c r="K8508">
        <v>0</v>
      </c>
      <c r="L8508">
        <v>110</v>
      </c>
      <c r="M8508">
        <v>62.8</v>
      </c>
      <c r="N8508">
        <v>4.0999999999999996</v>
      </c>
      <c r="O8508">
        <v>14.8</v>
      </c>
      <c r="P8508">
        <v>29.4</v>
      </c>
      <c r="Q8508">
        <v>33.1</v>
      </c>
      <c r="R8508">
        <v>15</v>
      </c>
      <c r="S8508">
        <v>18600</v>
      </c>
      <c r="T8508">
        <v>24500</v>
      </c>
      <c r="U8508">
        <v>69700</v>
      </c>
    </row>
    <row r="8509" spans="1:21" hidden="1" x14ac:dyDescent="0.45">
      <c r="A8509" t="str">
        <f t="shared" si="143"/>
        <v>YAG3Non-EUL7F+MLawSouth West</v>
      </c>
      <c r="B8509" t="s">
        <v>116</v>
      </c>
      <c r="C8509" t="s">
        <v>141</v>
      </c>
      <c r="D8509">
        <v>3</v>
      </c>
      <c r="E8509" t="s">
        <v>162</v>
      </c>
      <c r="F8509" t="s">
        <v>145</v>
      </c>
      <c r="G8509" t="s">
        <v>138</v>
      </c>
      <c r="H8509" t="s">
        <v>95</v>
      </c>
      <c r="I8509" t="s">
        <v>155</v>
      </c>
      <c r="J8509">
        <v>50</v>
      </c>
      <c r="K8509">
        <v>0</v>
      </c>
      <c r="L8509">
        <v>50</v>
      </c>
      <c r="M8509">
        <v>61.6</v>
      </c>
      <c r="N8509">
        <v>6.4</v>
      </c>
      <c r="O8509">
        <v>25.6</v>
      </c>
      <c r="P8509">
        <v>27.7</v>
      </c>
      <c r="Q8509">
        <v>32</v>
      </c>
      <c r="R8509" t="s">
        <v>161</v>
      </c>
      <c r="S8509" t="s">
        <v>161</v>
      </c>
      <c r="T8509" t="s">
        <v>161</v>
      </c>
      <c r="U8509" t="s">
        <v>161</v>
      </c>
    </row>
    <row r="8510" spans="1:21" hidden="1" x14ac:dyDescent="0.45">
      <c r="A8510" t="str">
        <f t="shared" si="143"/>
        <v>YAG3Non-EUL7F+MLawUnknown</v>
      </c>
      <c r="B8510" t="s">
        <v>116</v>
      </c>
      <c r="C8510" t="s">
        <v>141</v>
      </c>
      <c r="D8510">
        <v>3</v>
      </c>
      <c r="E8510" t="s">
        <v>162</v>
      </c>
      <c r="F8510" t="s">
        <v>145</v>
      </c>
      <c r="G8510" t="s">
        <v>138</v>
      </c>
      <c r="H8510" t="s">
        <v>95</v>
      </c>
      <c r="I8510" t="s">
        <v>156</v>
      </c>
      <c r="J8510" t="s">
        <v>161</v>
      </c>
      <c r="K8510" t="s">
        <v>161</v>
      </c>
      <c r="L8510" t="s">
        <v>161</v>
      </c>
      <c r="M8510" t="s">
        <v>161</v>
      </c>
      <c r="N8510" t="s">
        <v>161</v>
      </c>
      <c r="O8510" t="s">
        <v>161</v>
      </c>
      <c r="P8510" t="s">
        <v>161</v>
      </c>
      <c r="Q8510" t="s">
        <v>161</v>
      </c>
      <c r="R8510" t="s">
        <v>157</v>
      </c>
      <c r="S8510" t="s">
        <v>157</v>
      </c>
      <c r="T8510" t="s">
        <v>157</v>
      </c>
      <c r="U8510" t="s">
        <v>157</v>
      </c>
    </row>
    <row r="8511" spans="1:21" hidden="1" x14ac:dyDescent="0.45">
      <c r="A8511" t="str">
        <f t="shared" si="143"/>
        <v>YAG3Non-EUL7F+MLawWales</v>
      </c>
      <c r="B8511" t="s">
        <v>116</v>
      </c>
      <c r="C8511" t="s">
        <v>141</v>
      </c>
      <c r="D8511">
        <v>3</v>
      </c>
      <c r="E8511" t="s">
        <v>162</v>
      </c>
      <c r="F8511" t="s">
        <v>145</v>
      </c>
      <c r="G8511" t="s">
        <v>138</v>
      </c>
      <c r="H8511" t="s">
        <v>95</v>
      </c>
      <c r="I8511" t="s">
        <v>158</v>
      </c>
      <c r="J8511">
        <v>15</v>
      </c>
      <c r="K8511">
        <v>0</v>
      </c>
      <c r="L8511">
        <v>15</v>
      </c>
      <c r="M8511">
        <v>36.9</v>
      </c>
      <c r="N8511">
        <v>15.8</v>
      </c>
      <c r="O8511">
        <v>31.6</v>
      </c>
      <c r="P8511">
        <v>47.4</v>
      </c>
      <c r="Q8511">
        <v>47.4</v>
      </c>
      <c r="R8511" t="s">
        <v>161</v>
      </c>
      <c r="S8511" t="s">
        <v>161</v>
      </c>
      <c r="T8511" t="s">
        <v>161</v>
      </c>
      <c r="U8511" t="s">
        <v>161</v>
      </c>
    </row>
    <row r="8512" spans="1:21" hidden="1" x14ac:dyDescent="0.45">
      <c r="A8512" t="str">
        <f t="shared" si="143"/>
        <v>YAG3Non-EUL7F+MLawWest Midlands</v>
      </c>
      <c r="B8512" t="s">
        <v>116</v>
      </c>
      <c r="C8512" t="s">
        <v>141</v>
      </c>
      <c r="D8512">
        <v>3</v>
      </c>
      <c r="E8512" t="s">
        <v>162</v>
      </c>
      <c r="F8512" t="s">
        <v>145</v>
      </c>
      <c r="G8512" t="s">
        <v>138</v>
      </c>
      <c r="H8512" t="s">
        <v>95</v>
      </c>
      <c r="I8512" t="s">
        <v>159</v>
      </c>
      <c r="J8512">
        <v>90</v>
      </c>
      <c r="K8512">
        <v>0</v>
      </c>
      <c r="L8512">
        <v>90</v>
      </c>
      <c r="M8512">
        <v>63.8</v>
      </c>
      <c r="N8512">
        <v>2.2999999999999998</v>
      </c>
      <c r="O8512">
        <v>18.2</v>
      </c>
      <c r="P8512">
        <v>26</v>
      </c>
      <c r="Q8512">
        <v>34</v>
      </c>
      <c r="R8512" t="s">
        <v>161</v>
      </c>
      <c r="S8512" t="s">
        <v>161</v>
      </c>
      <c r="T8512" t="s">
        <v>161</v>
      </c>
      <c r="U8512" t="s">
        <v>161</v>
      </c>
    </row>
    <row r="8513" spans="1:21" hidden="1" x14ac:dyDescent="0.45">
      <c r="A8513" t="str">
        <f t="shared" si="143"/>
        <v>YAG3Non-EUL7F+MLawYorkshire and The Humber</v>
      </c>
      <c r="B8513" t="s">
        <v>116</v>
      </c>
      <c r="C8513" t="s">
        <v>141</v>
      </c>
      <c r="D8513">
        <v>3</v>
      </c>
      <c r="E8513" t="s">
        <v>162</v>
      </c>
      <c r="F8513" t="s">
        <v>145</v>
      </c>
      <c r="G8513" t="s">
        <v>138</v>
      </c>
      <c r="H8513" t="s">
        <v>95</v>
      </c>
      <c r="I8513" t="s">
        <v>160</v>
      </c>
      <c r="J8513">
        <v>65</v>
      </c>
      <c r="K8513">
        <v>0</v>
      </c>
      <c r="L8513">
        <v>65</v>
      </c>
      <c r="M8513">
        <v>76.900000000000006</v>
      </c>
      <c r="N8513">
        <v>3.2</v>
      </c>
      <c r="O8513">
        <v>8.6</v>
      </c>
      <c r="P8513">
        <v>15</v>
      </c>
      <c r="Q8513">
        <v>19.8</v>
      </c>
      <c r="R8513" t="s">
        <v>161</v>
      </c>
      <c r="S8513" t="s">
        <v>161</v>
      </c>
      <c r="T8513" t="s">
        <v>161</v>
      </c>
      <c r="U8513" t="s">
        <v>161</v>
      </c>
    </row>
    <row r="8514" spans="1:21" hidden="1" x14ac:dyDescent="0.45">
      <c r="A8514" t="str">
        <f t="shared" si="143"/>
        <v>YAG3Non-EUL7F+MLawNA</v>
      </c>
      <c r="B8514" t="s">
        <v>116</v>
      </c>
      <c r="C8514" t="s">
        <v>141</v>
      </c>
      <c r="D8514">
        <v>3</v>
      </c>
      <c r="E8514" t="s">
        <v>162</v>
      </c>
      <c r="F8514" t="s">
        <v>145</v>
      </c>
      <c r="G8514" t="s">
        <v>138</v>
      </c>
      <c r="H8514" t="s">
        <v>95</v>
      </c>
      <c r="I8514" t="s">
        <v>157</v>
      </c>
      <c r="J8514">
        <v>2175</v>
      </c>
      <c r="K8514">
        <v>97.1</v>
      </c>
      <c r="L8514">
        <v>65</v>
      </c>
      <c r="M8514">
        <v>0.2</v>
      </c>
      <c r="N8514">
        <v>0</v>
      </c>
      <c r="O8514">
        <v>0</v>
      </c>
      <c r="P8514">
        <v>0</v>
      </c>
      <c r="Q8514">
        <v>2.8</v>
      </c>
      <c r="R8514" t="s">
        <v>157</v>
      </c>
      <c r="S8514" t="s">
        <v>157</v>
      </c>
      <c r="T8514" t="s">
        <v>157</v>
      </c>
      <c r="U8514" t="s">
        <v>157</v>
      </c>
    </row>
    <row r="8515" spans="1:21" hidden="1" x14ac:dyDescent="0.45">
      <c r="A8515" t="str">
        <f t="shared" si="143"/>
        <v>YAG3Non-EUL8F+MLawAbroad</v>
      </c>
      <c r="B8515" t="s">
        <v>116</v>
      </c>
      <c r="C8515" t="s">
        <v>141</v>
      </c>
      <c r="D8515">
        <v>3</v>
      </c>
      <c r="E8515" t="s">
        <v>162</v>
      </c>
      <c r="F8515" t="s">
        <v>139</v>
      </c>
      <c r="G8515" t="s">
        <v>138</v>
      </c>
      <c r="H8515" t="s">
        <v>95</v>
      </c>
      <c r="I8515" t="s">
        <v>146</v>
      </c>
      <c r="J8515">
        <v>10</v>
      </c>
      <c r="K8515">
        <v>0</v>
      </c>
      <c r="L8515">
        <v>10</v>
      </c>
      <c r="M8515">
        <v>71.400000000000006</v>
      </c>
      <c r="N8515">
        <v>0</v>
      </c>
      <c r="O8515">
        <v>28.6</v>
      </c>
      <c r="P8515">
        <v>28.6</v>
      </c>
      <c r="Q8515">
        <v>28.6</v>
      </c>
      <c r="R8515" t="s">
        <v>161</v>
      </c>
      <c r="S8515" t="s">
        <v>161</v>
      </c>
      <c r="T8515" t="s">
        <v>161</v>
      </c>
      <c r="U8515" t="s">
        <v>161</v>
      </c>
    </row>
    <row r="8516" spans="1:21" hidden="1" x14ac:dyDescent="0.45">
      <c r="A8516" t="str">
        <f t="shared" si="143"/>
        <v>YAG3Non-EUL8F+MLawEast Midlands</v>
      </c>
      <c r="B8516" t="s">
        <v>116</v>
      </c>
      <c r="C8516" t="s">
        <v>141</v>
      </c>
      <c r="D8516">
        <v>3</v>
      </c>
      <c r="E8516" t="s">
        <v>162</v>
      </c>
      <c r="F8516" t="s">
        <v>139</v>
      </c>
      <c r="G8516" t="s">
        <v>138</v>
      </c>
      <c r="H8516" t="s">
        <v>95</v>
      </c>
      <c r="I8516" t="s">
        <v>147</v>
      </c>
      <c r="J8516">
        <v>5</v>
      </c>
      <c r="K8516">
        <v>0</v>
      </c>
      <c r="L8516">
        <v>5</v>
      </c>
      <c r="M8516">
        <v>100</v>
      </c>
      <c r="N8516">
        <v>0</v>
      </c>
      <c r="O8516">
        <v>0</v>
      </c>
      <c r="P8516">
        <v>0</v>
      </c>
      <c r="Q8516">
        <v>0</v>
      </c>
      <c r="R8516" t="s">
        <v>157</v>
      </c>
      <c r="S8516" t="s">
        <v>157</v>
      </c>
      <c r="T8516" t="s">
        <v>157</v>
      </c>
      <c r="U8516" t="s">
        <v>157</v>
      </c>
    </row>
    <row r="8517" spans="1:21" hidden="1" x14ac:dyDescent="0.45">
      <c r="A8517" t="str">
        <f t="shared" si="143"/>
        <v>YAG3Non-EUL8F+MLawEast of England</v>
      </c>
      <c r="B8517" t="s">
        <v>116</v>
      </c>
      <c r="C8517" t="s">
        <v>141</v>
      </c>
      <c r="D8517">
        <v>3</v>
      </c>
      <c r="E8517" t="s">
        <v>162</v>
      </c>
      <c r="F8517" t="s">
        <v>139</v>
      </c>
      <c r="G8517" t="s">
        <v>138</v>
      </c>
      <c r="H8517" t="s">
        <v>95</v>
      </c>
      <c r="I8517" t="s">
        <v>148</v>
      </c>
      <c r="J8517">
        <v>10</v>
      </c>
      <c r="K8517">
        <v>0</v>
      </c>
      <c r="L8517">
        <v>10</v>
      </c>
      <c r="M8517">
        <v>42.9</v>
      </c>
      <c r="N8517">
        <v>10.7</v>
      </c>
      <c r="O8517">
        <v>46.4</v>
      </c>
      <c r="P8517">
        <v>46.4</v>
      </c>
      <c r="Q8517">
        <v>46.4</v>
      </c>
      <c r="R8517" t="s">
        <v>161</v>
      </c>
      <c r="S8517" t="s">
        <v>161</v>
      </c>
      <c r="T8517" t="s">
        <v>161</v>
      </c>
      <c r="U8517" t="s">
        <v>161</v>
      </c>
    </row>
    <row r="8518" spans="1:21" hidden="1" x14ac:dyDescent="0.45">
      <c r="A8518" t="str">
        <f t="shared" si="143"/>
        <v>YAG3Non-EUL8F+MLawLondon</v>
      </c>
      <c r="B8518" t="s">
        <v>116</v>
      </c>
      <c r="C8518" t="s">
        <v>141</v>
      </c>
      <c r="D8518">
        <v>3</v>
      </c>
      <c r="E8518" t="s">
        <v>162</v>
      </c>
      <c r="F8518" t="s">
        <v>139</v>
      </c>
      <c r="G8518" t="s">
        <v>138</v>
      </c>
      <c r="H8518" t="s">
        <v>95</v>
      </c>
      <c r="I8518" t="s">
        <v>149</v>
      </c>
      <c r="J8518">
        <v>30</v>
      </c>
      <c r="K8518">
        <v>0</v>
      </c>
      <c r="L8518">
        <v>30</v>
      </c>
      <c r="M8518">
        <v>65.5</v>
      </c>
      <c r="N8518">
        <v>6.9</v>
      </c>
      <c r="O8518">
        <v>24.1</v>
      </c>
      <c r="P8518">
        <v>27.6</v>
      </c>
      <c r="Q8518">
        <v>27.6</v>
      </c>
      <c r="R8518" t="s">
        <v>161</v>
      </c>
      <c r="S8518" t="s">
        <v>161</v>
      </c>
      <c r="T8518" t="s">
        <v>161</v>
      </c>
      <c r="U8518" t="s">
        <v>161</v>
      </c>
    </row>
    <row r="8519" spans="1:21" hidden="1" x14ac:dyDescent="0.45">
      <c r="A8519" t="str">
        <f t="shared" ref="A8519:A8582" si="144">"YAG"&amp;D8519 &amp;E8519 &amp;F8519 &amp; G8519 &amp;H8519 &amp;I8519</f>
        <v>YAG3Non-EUL8F+MLawNorth East</v>
      </c>
      <c r="B8519" t="s">
        <v>116</v>
      </c>
      <c r="C8519" t="s">
        <v>141</v>
      </c>
      <c r="D8519">
        <v>3</v>
      </c>
      <c r="E8519" t="s">
        <v>162</v>
      </c>
      <c r="F8519" t="s">
        <v>139</v>
      </c>
      <c r="G8519" t="s">
        <v>138</v>
      </c>
      <c r="H8519" t="s">
        <v>95</v>
      </c>
      <c r="I8519" t="s">
        <v>150</v>
      </c>
      <c r="J8519">
        <v>5</v>
      </c>
      <c r="K8519">
        <v>0</v>
      </c>
      <c r="L8519">
        <v>5</v>
      </c>
      <c r="M8519">
        <v>50</v>
      </c>
      <c r="N8519">
        <v>0</v>
      </c>
      <c r="O8519">
        <v>0</v>
      </c>
      <c r="P8519">
        <v>50</v>
      </c>
      <c r="Q8519">
        <v>50</v>
      </c>
      <c r="R8519" t="s">
        <v>157</v>
      </c>
      <c r="S8519" t="s">
        <v>157</v>
      </c>
      <c r="T8519" t="s">
        <v>157</v>
      </c>
      <c r="U8519" t="s">
        <v>157</v>
      </c>
    </row>
    <row r="8520" spans="1:21" hidden="1" x14ac:dyDescent="0.45">
      <c r="A8520" t="str">
        <f t="shared" si="144"/>
        <v>YAG3Non-EUL8F+MLawNorth West</v>
      </c>
      <c r="B8520" t="s">
        <v>116</v>
      </c>
      <c r="C8520" t="s">
        <v>141</v>
      </c>
      <c r="D8520">
        <v>3</v>
      </c>
      <c r="E8520" t="s">
        <v>162</v>
      </c>
      <c r="F8520" t="s">
        <v>139</v>
      </c>
      <c r="G8520" t="s">
        <v>138</v>
      </c>
      <c r="H8520" t="s">
        <v>95</v>
      </c>
      <c r="I8520" t="s">
        <v>151</v>
      </c>
      <c r="J8520">
        <v>10</v>
      </c>
      <c r="K8520">
        <v>0</v>
      </c>
      <c r="L8520">
        <v>10</v>
      </c>
      <c r="M8520">
        <v>33.299999999999997</v>
      </c>
      <c r="N8520">
        <v>16.7</v>
      </c>
      <c r="O8520">
        <v>50</v>
      </c>
      <c r="P8520">
        <v>50</v>
      </c>
      <c r="Q8520">
        <v>50</v>
      </c>
      <c r="R8520" t="s">
        <v>161</v>
      </c>
      <c r="S8520" t="s">
        <v>161</v>
      </c>
      <c r="T8520" t="s">
        <v>161</v>
      </c>
      <c r="U8520" t="s">
        <v>161</v>
      </c>
    </row>
    <row r="8521" spans="1:21" hidden="1" x14ac:dyDescent="0.45">
      <c r="A8521" t="str">
        <f t="shared" si="144"/>
        <v>YAG3Non-EUL8F+MLawNorthern Ireland</v>
      </c>
      <c r="B8521" t="s">
        <v>116</v>
      </c>
      <c r="C8521" t="s">
        <v>141</v>
      </c>
      <c r="D8521">
        <v>3</v>
      </c>
      <c r="E8521" t="s">
        <v>162</v>
      </c>
      <c r="F8521" t="s">
        <v>139</v>
      </c>
      <c r="G8521" t="s">
        <v>138</v>
      </c>
      <c r="H8521" t="s">
        <v>95</v>
      </c>
      <c r="I8521" t="s">
        <v>152</v>
      </c>
      <c r="J8521" t="s">
        <v>161</v>
      </c>
      <c r="K8521" t="s">
        <v>161</v>
      </c>
      <c r="L8521" t="s">
        <v>161</v>
      </c>
      <c r="M8521" t="s">
        <v>161</v>
      </c>
      <c r="N8521" t="s">
        <v>161</v>
      </c>
      <c r="O8521" t="s">
        <v>161</v>
      </c>
      <c r="P8521" t="s">
        <v>161</v>
      </c>
      <c r="Q8521" t="s">
        <v>161</v>
      </c>
      <c r="R8521" t="s">
        <v>161</v>
      </c>
      <c r="S8521" t="s">
        <v>161</v>
      </c>
      <c r="T8521" t="s">
        <v>161</v>
      </c>
      <c r="U8521" t="s">
        <v>161</v>
      </c>
    </row>
    <row r="8522" spans="1:21" hidden="1" x14ac:dyDescent="0.45">
      <c r="A8522" t="str">
        <f t="shared" si="144"/>
        <v>YAG3Non-EUL8F+MLawSouth East</v>
      </c>
      <c r="B8522" t="s">
        <v>116</v>
      </c>
      <c r="C8522" t="s">
        <v>141</v>
      </c>
      <c r="D8522">
        <v>3</v>
      </c>
      <c r="E8522" t="s">
        <v>162</v>
      </c>
      <c r="F8522" t="s">
        <v>139</v>
      </c>
      <c r="G8522" t="s">
        <v>138</v>
      </c>
      <c r="H8522" t="s">
        <v>95</v>
      </c>
      <c r="I8522" t="s">
        <v>154</v>
      </c>
      <c r="J8522">
        <v>10</v>
      </c>
      <c r="K8522">
        <v>0</v>
      </c>
      <c r="L8522">
        <v>10</v>
      </c>
      <c r="M8522">
        <v>77.8</v>
      </c>
      <c r="N8522">
        <v>0</v>
      </c>
      <c r="O8522">
        <v>22.2</v>
      </c>
      <c r="P8522">
        <v>22.2</v>
      </c>
      <c r="Q8522">
        <v>22.2</v>
      </c>
      <c r="R8522" t="s">
        <v>161</v>
      </c>
      <c r="S8522" t="s">
        <v>161</v>
      </c>
      <c r="T8522" t="s">
        <v>161</v>
      </c>
      <c r="U8522" t="s">
        <v>161</v>
      </c>
    </row>
    <row r="8523" spans="1:21" hidden="1" x14ac:dyDescent="0.45">
      <c r="A8523" t="str">
        <f t="shared" si="144"/>
        <v>YAG3Non-EUL8F+MLawSouth West</v>
      </c>
      <c r="B8523" t="s">
        <v>116</v>
      </c>
      <c r="C8523" t="s">
        <v>141</v>
      </c>
      <c r="D8523">
        <v>3</v>
      </c>
      <c r="E8523" t="s">
        <v>162</v>
      </c>
      <c r="F8523" t="s">
        <v>139</v>
      </c>
      <c r="G8523" t="s">
        <v>138</v>
      </c>
      <c r="H8523" t="s">
        <v>95</v>
      </c>
      <c r="I8523" t="s">
        <v>155</v>
      </c>
      <c r="J8523">
        <v>5</v>
      </c>
      <c r="K8523">
        <v>0</v>
      </c>
      <c r="L8523">
        <v>5</v>
      </c>
      <c r="M8523">
        <v>39.9</v>
      </c>
      <c r="N8523">
        <v>0</v>
      </c>
      <c r="O8523">
        <v>60.1</v>
      </c>
      <c r="P8523">
        <v>60.1</v>
      </c>
      <c r="Q8523">
        <v>60.1</v>
      </c>
      <c r="R8523" t="s">
        <v>161</v>
      </c>
      <c r="S8523" t="s">
        <v>161</v>
      </c>
      <c r="T8523" t="s">
        <v>161</v>
      </c>
      <c r="U8523" t="s">
        <v>161</v>
      </c>
    </row>
    <row r="8524" spans="1:21" hidden="1" x14ac:dyDescent="0.45">
      <c r="A8524" t="str">
        <f t="shared" si="144"/>
        <v>YAG3Non-EUL8F+MLawWest Midlands</v>
      </c>
      <c r="B8524" t="s">
        <v>116</v>
      </c>
      <c r="C8524" t="s">
        <v>141</v>
      </c>
      <c r="D8524">
        <v>3</v>
      </c>
      <c r="E8524" t="s">
        <v>162</v>
      </c>
      <c r="F8524" t="s">
        <v>139</v>
      </c>
      <c r="G8524" t="s">
        <v>138</v>
      </c>
      <c r="H8524" t="s">
        <v>95</v>
      </c>
      <c r="I8524" t="s">
        <v>159</v>
      </c>
      <c r="J8524" t="s">
        <v>161</v>
      </c>
      <c r="K8524" t="s">
        <v>161</v>
      </c>
      <c r="L8524" t="s">
        <v>161</v>
      </c>
      <c r="M8524" t="s">
        <v>161</v>
      </c>
      <c r="N8524" t="s">
        <v>161</v>
      </c>
      <c r="O8524" t="s">
        <v>161</v>
      </c>
      <c r="P8524" t="s">
        <v>161</v>
      </c>
      <c r="Q8524" t="s">
        <v>161</v>
      </c>
      <c r="R8524" t="s">
        <v>161</v>
      </c>
      <c r="S8524" t="s">
        <v>161</v>
      </c>
      <c r="T8524" t="s">
        <v>161</v>
      </c>
      <c r="U8524" t="s">
        <v>161</v>
      </c>
    </row>
    <row r="8525" spans="1:21" hidden="1" x14ac:dyDescent="0.45">
      <c r="A8525" t="str">
        <f t="shared" si="144"/>
        <v>YAG3Non-EUL8F+MLawYorkshire and The Humber</v>
      </c>
      <c r="B8525" t="s">
        <v>116</v>
      </c>
      <c r="C8525" t="s">
        <v>141</v>
      </c>
      <c r="D8525">
        <v>3</v>
      </c>
      <c r="E8525" t="s">
        <v>162</v>
      </c>
      <c r="F8525" t="s">
        <v>139</v>
      </c>
      <c r="G8525" t="s">
        <v>138</v>
      </c>
      <c r="H8525" t="s">
        <v>95</v>
      </c>
      <c r="I8525" t="s">
        <v>160</v>
      </c>
      <c r="J8525">
        <v>5</v>
      </c>
      <c r="K8525">
        <v>0</v>
      </c>
      <c r="L8525">
        <v>5</v>
      </c>
      <c r="M8525">
        <v>66.7</v>
      </c>
      <c r="N8525">
        <v>0</v>
      </c>
      <c r="O8525">
        <v>33.299999999999997</v>
      </c>
      <c r="P8525">
        <v>33.299999999999997</v>
      </c>
      <c r="Q8525">
        <v>33.299999999999997</v>
      </c>
      <c r="R8525" t="s">
        <v>161</v>
      </c>
      <c r="S8525" t="s">
        <v>161</v>
      </c>
      <c r="T8525" t="s">
        <v>161</v>
      </c>
      <c r="U8525" t="s">
        <v>161</v>
      </c>
    </row>
    <row r="8526" spans="1:21" hidden="1" x14ac:dyDescent="0.45">
      <c r="A8526" t="str">
        <f t="shared" si="144"/>
        <v>YAG3Non-EUL8F+MLawNA</v>
      </c>
      <c r="B8526" t="s">
        <v>116</v>
      </c>
      <c r="C8526" t="s">
        <v>141</v>
      </c>
      <c r="D8526">
        <v>3</v>
      </c>
      <c r="E8526" t="s">
        <v>162</v>
      </c>
      <c r="F8526" t="s">
        <v>139</v>
      </c>
      <c r="G8526" t="s">
        <v>138</v>
      </c>
      <c r="H8526" t="s">
        <v>95</v>
      </c>
      <c r="I8526" t="s">
        <v>157</v>
      </c>
      <c r="J8526">
        <v>60</v>
      </c>
      <c r="K8526">
        <v>100</v>
      </c>
      <c r="L8526" t="s">
        <v>161</v>
      </c>
      <c r="M8526" t="s">
        <v>161</v>
      </c>
      <c r="N8526" t="s">
        <v>161</v>
      </c>
      <c r="O8526" t="s">
        <v>161</v>
      </c>
      <c r="P8526" t="s">
        <v>161</v>
      </c>
      <c r="Q8526" t="s">
        <v>161</v>
      </c>
      <c r="R8526" t="s">
        <v>157</v>
      </c>
      <c r="S8526" t="s">
        <v>157</v>
      </c>
      <c r="T8526" t="s">
        <v>157</v>
      </c>
      <c r="U8526" t="s">
        <v>157</v>
      </c>
    </row>
    <row r="8527" spans="1:21" hidden="1" x14ac:dyDescent="0.45">
      <c r="A8527" t="str">
        <f t="shared" si="144"/>
        <v>YAG1Non-EUL7F+MLawAbroad</v>
      </c>
      <c r="B8527" t="s">
        <v>116</v>
      </c>
      <c r="C8527" t="s">
        <v>49</v>
      </c>
      <c r="D8527">
        <v>1</v>
      </c>
      <c r="E8527" t="s">
        <v>162</v>
      </c>
      <c r="F8527" t="s">
        <v>145</v>
      </c>
      <c r="G8527" t="s">
        <v>138</v>
      </c>
      <c r="H8527" t="s">
        <v>95</v>
      </c>
      <c r="I8527" t="s">
        <v>146</v>
      </c>
      <c r="J8527">
        <v>45</v>
      </c>
      <c r="K8527">
        <v>0</v>
      </c>
      <c r="L8527">
        <v>45</v>
      </c>
      <c r="M8527">
        <v>82.2</v>
      </c>
      <c r="N8527">
        <v>3.9</v>
      </c>
      <c r="O8527">
        <v>9.3000000000000007</v>
      </c>
      <c r="P8527">
        <v>11.6</v>
      </c>
      <c r="Q8527">
        <v>14</v>
      </c>
      <c r="R8527" t="s">
        <v>161</v>
      </c>
      <c r="S8527" t="s">
        <v>161</v>
      </c>
      <c r="T8527" t="s">
        <v>161</v>
      </c>
      <c r="U8527" t="s">
        <v>161</v>
      </c>
    </row>
    <row r="8528" spans="1:21" hidden="1" x14ac:dyDescent="0.45">
      <c r="A8528" t="str">
        <f t="shared" si="144"/>
        <v>YAG1Non-EUL7F+MLawEast Midlands</v>
      </c>
      <c r="B8528" t="s">
        <v>116</v>
      </c>
      <c r="C8528" t="s">
        <v>49</v>
      </c>
      <c r="D8528">
        <v>1</v>
      </c>
      <c r="E8528" t="s">
        <v>162</v>
      </c>
      <c r="F8528" t="s">
        <v>145</v>
      </c>
      <c r="G8528" t="s">
        <v>138</v>
      </c>
      <c r="H8528" t="s">
        <v>95</v>
      </c>
      <c r="I8528" t="s">
        <v>147</v>
      </c>
      <c r="J8528">
        <v>65</v>
      </c>
      <c r="K8528">
        <v>0</v>
      </c>
      <c r="L8528">
        <v>65</v>
      </c>
      <c r="M8528">
        <v>57.8</v>
      </c>
      <c r="N8528">
        <v>9.4</v>
      </c>
      <c r="O8528">
        <v>10.9</v>
      </c>
      <c r="P8528">
        <v>26.6</v>
      </c>
      <c r="Q8528">
        <v>32.799999999999997</v>
      </c>
      <c r="R8528" t="s">
        <v>161</v>
      </c>
      <c r="S8528" t="s">
        <v>161</v>
      </c>
      <c r="T8528" t="s">
        <v>161</v>
      </c>
      <c r="U8528" t="s">
        <v>161</v>
      </c>
    </row>
    <row r="8529" spans="1:21" hidden="1" x14ac:dyDescent="0.45">
      <c r="A8529" t="str">
        <f t="shared" si="144"/>
        <v>YAG1Non-EUL7F+MLawEast of England</v>
      </c>
      <c r="B8529" t="s">
        <v>116</v>
      </c>
      <c r="C8529" t="s">
        <v>49</v>
      </c>
      <c r="D8529">
        <v>1</v>
      </c>
      <c r="E8529" t="s">
        <v>162</v>
      </c>
      <c r="F8529" t="s">
        <v>145</v>
      </c>
      <c r="G8529" t="s">
        <v>138</v>
      </c>
      <c r="H8529" t="s">
        <v>95</v>
      </c>
      <c r="I8529" t="s">
        <v>148</v>
      </c>
      <c r="J8529">
        <v>100</v>
      </c>
      <c r="K8529">
        <v>0</v>
      </c>
      <c r="L8529">
        <v>100</v>
      </c>
      <c r="M8529">
        <v>69.400000000000006</v>
      </c>
      <c r="N8529">
        <v>10.1</v>
      </c>
      <c r="O8529">
        <v>6.3</v>
      </c>
      <c r="P8529">
        <v>16.399999999999999</v>
      </c>
      <c r="Q8529">
        <v>20.399999999999999</v>
      </c>
      <c r="R8529" t="s">
        <v>161</v>
      </c>
      <c r="S8529" t="s">
        <v>161</v>
      </c>
      <c r="T8529" t="s">
        <v>161</v>
      </c>
      <c r="U8529" t="s">
        <v>161</v>
      </c>
    </row>
    <row r="8530" spans="1:21" hidden="1" x14ac:dyDescent="0.45">
      <c r="A8530" t="str">
        <f t="shared" si="144"/>
        <v>YAG1Non-EUL7F+MLawLondon</v>
      </c>
      <c r="B8530" t="s">
        <v>116</v>
      </c>
      <c r="C8530" t="s">
        <v>49</v>
      </c>
      <c r="D8530">
        <v>1</v>
      </c>
      <c r="E8530" t="s">
        <v>162</v>
      </c>
      <c r="F8530" t="s">
        <v>145</v>
      </c>
      <c r="G8530" t="s">
        <v>138</v>
      </c>
      <c r="H8530" t="s">
        <v>95</v>
      </c>
      <c r="I8530" t="s">
        <v>149</v>
      </c>
      <c r="J8530">
        <v>540</v>
      </c>
      <c r="K8530">
        <v>0</v>
      </c>
      <c r="L8530">
        <v>540</v>
      </c>
      <c r="M8530">
        <v>57.3</v>
      </c>
      <c r="N8530">
        <v>8.6999999999999993</v>
      </c>
      <c r="O8530">
        <v>24.4</v>
      </c>
      <c r="P8530">
        <v>30.2</v>
      </c>
      <c r="Q8530">
        <v>33.9</v>
      </c>
      <c r="R8530">
        <v>120</v>
      </c>
      <c r="S8530">
        <v>23000</v>
      </c>
      <c r="T8530">
        <v>35400</v>
      </c>
      <c r="U8530">
        <v>59300</v>
      </c>
    </row>
    <row r="8531" spans="1:21" hidden="1" x14ac:dyDescent="0.45">
      <c r="A8531" t="str">
        <f t="shared" si="144"/>
        <v>YAG1Non-EUL7F+MLawNorth East</v>
      </c>
      <c r="B8531" t="s">
        <v>116</v>
      </c>
      <c r="C8531" t="s">
        <v>49</v>
      </c>
      <c r="D8531">
        <v>1</v>
      </c>
      <c r="E8531" t="s">
        <v>162</v>
      </c>
      <c r="F8531" t="s">
        <v>145</v>
      </c>
      <c r="G8531" t="s">
        <v>138</v>
      </c>
      <c r="H8531" t="s">
        <v>95</v>
      </c>
      <c r="I8531" t="s">
        <v>150</v>
      </c>
      <c r="J8531">
        <v>60</v>
      </c>
      <c r="K8531">
        <v>0</v>
      </c>
      <c r="L8531">
        <v>60</v>
      </c>
      <c r="M8531">
        <v>86.6</v>
      </c>
      <c r="N8531">
        <v>3.4</v>
      </c>
      <c r="O8531">
        <v>5</v>
      </c>
      <c r="P8531">
        <v>8.4</v>
      </c>
      <c r="Q8531">
        <v>10.1</v>
      </c>
      <c r="R8531" t="s">
        <v>161</v>
      </c>
      <c r="S8531" t="s">
        <v>161</v>
      </c>
      <c r="T8531" t="s">
        <v>161</v>
      </c>
      <c r="U8531" t="s">
        <v>161</v>
      </c>
    </row>
    <row r="8532" spans="1:21" hidden="1" x14ac:dyDescent="0.45">
      <c r="A8532" t="str">
        <f t="shared" si="144"/>
        <v>YAG1Non-EUL7F+MLawNorth West</v>
      </c>
      <c r="B8532" t="s">
        <v>116</v>
      </c>
      <c r="C8532" t="s">
        <v>49</v>
      </c>
      <c r="D8532">
        <v>1</v>
      </c>
      <c r="E8532" t="s">
        <v>162</v>
      </c>
      <c r="F8532" t="s">
        <v>145</v>
      </c>
      <c r="G8532" t="s">
        <v>138</v>
      </c>
      <c r="H8532" t="s">
        <v>95</v>
      </c>
      <c r="I8532" t="s">
        <v>151</v>
      </c>
      <c r="J8532">
        <v>60</v>
      </c>
      <c r="K8532">
        <v>0</v>
      </c>
      <c r="L8532">
        <v>60</v>
      </c>
      <c r="M8532">
        <v>59.4</v>
      </c>
      <c r="N8532">
        <v>15.9</v>
      </c>
      <c r="O8532">
        <v>14.1</v>
      </c>
      <c r="P8532">
        <v>14.1</v>
      </c>
      <c r="Q8532">
        <v>24.7</v>
      </c>
      <c r="R8532" t="s">
        <v>161</v>
      </c>
      <c r="S8532" t="s">
        <v>161</v>
      </c>
      <c r="T8532" t="s">
        <v>161</v>
      </c>
      <c r="U8532" t="s">
        <v>161</v>
      </c>
    </row>
    <row r="8533" spans="1:21" hidden="1" x14ac:dyDescent="0.45">
      <c r="A8533" t="str">
        <f t="shared" si="144"/>
        <v>YAG1Non-EUL7F+MLawNorthern Ireland</v>
      </c>
      <c r="B8533" t="s">
        <v>116</v>
      </c>
      <c r="C8533" t="s">
        <v>49</v>
      </c>
      <c r="D8533">
        <v>1</v>
      </c>
      <c r="E8533" t="s">
        <v>162</v>
      </c>
      <c r="F8533" t="s">
        <v>145</v>
      </c>
      <c r="G8533" t="s">
        <v>138</v>
      </c>
      <c r="H8533" t="s">
        <v>95</v>
      </c>
      <c r="I8533" t="s">
        <v>152</v>
      </c>
      <c r="J8533">
        <v>5</v>
      </c>
      <c r="K8533">
        <v>0</v>
      </c>
      <c r="L8533">
        <v>5</v>
      </c>
      <c r="M8533">
        <v>25</v>
      </c>
      <c r="N8533">
        <v>0</v>
      </c>
      <c r="O8533">
        <v>50</v>
      </c>
      <c r="P8533">
        <v>75</v>
      </c>
      <c r="Q8533">
        <v>75</v>
      </c>
      <c r="R8533" t="s">
        <v>161</v>
      </c>
      <c r="S8533" t="s">
        <v>161</v>
      </c>
      <c r="T8533" t="s">
        <v>161</v>
      </c>
      <c r="U8533" t="s">
        <v>161</v>
      </c>
    </row>
    <row r="8534" spans="1:21" hidden="1" x14ac:dyDescent="0.45">
      <c r="A8534" t="str">
        <f t="shared" si="144"/>
        <v>YAG1Non-EUL7F+MLawScotland</v>
      </c>
      <c r="B8534" t="s">
        <v>116</v>
      </c>
      <c r="C8534" t="s">
        <v>49</v>
      </c>
      <c r="D8534">
        <v>1</v>
      </c>
      <c r="E8534" t="s">
        <v>162</v>
      </c>
      <c r="F8534" t="s">
        <v>145</v>
      </c>
      <c r="G8534" t="s">
        <v>138</v>
      </c>
      <c r="H8534" t="s">
        <v>95</v>
      </c>
      <c r="I8534" t="s">
        <v>153</v>
      </c>
      <c r="J8534">
        <v>15</v>
      </c>
      <c r="K8534">
        <v>0</v>
      </c>
      <c r="L8534">
        <v>15</v>
      </c>
      <c r="M8534">
        <v>48.8</v>
      </c>
      <c r="N8534">
        <v>9.3000000000000007</v>
      </c>
      <c r="O8534">
        <v>34.9</v>
      </c>
      <c r="P8534">
        <v>34.9</v>
      </c>
      <c r="Q8534">
        <v>41.9</v>
      </c>
      <c r="R8534" t="s">
        <v>161</v>
      </c>
      <c r="S8534" t="s">
        <v>161</v>
      </c>
      <c r="T8534" t="s">
        <v>161</v>
      </c>
      <c r="U8534" t="s">
        <v>161</v>
      </c>
    </row>
    <row r="8535" spans="1:21" hidden="1" x14ac:dyDescent="0.45">
      <c r="A8535" t="str">
        <f t="shared" si="144"/>
        <v>YAG1Non-EUL7F+MLawSouth East</v>
      </c>
      <c r="B8535" t="s">
        <v>116</v>
      </c>
      <c r="C8535" t="s">
        <v>49</v>
      </c>
      <c r="D8535">
        <v>1</v>
      </c>
      <c r="E8535" t="s">
        <v>162</v>
      </c>
      <c r="F8535" t="s">
        <v>145</v>
      </c>
      <c r="G8535" t="s">
        <v>138</v>
      </c>
      <c r="H8535" t="s">
        <v>95</v>
      </c>
      <c r="I8535" t="s">
        <v>154</v>
      </c>
      <c r="J8535">
        <v>130</v>
      </c>
      <c r="K8535">
        <v>0</v>
      </c>
      <c r="L8535">
        <v>130</v>
      </c>
      <c r="M8535">
        <v>66</v>
      </c>
      <c r="N8535">
        <v>2.4</v>
      </c>
      <c r="O8535">
        <v>14.9</v>
      </c>
      <c r="P8535">
        <v>25.2</v>
      </c>
      <c r="Q8535">
        <v>31.6</v>
      </c>
      <c r="R8535">
        <v>20</v>
      </c>
      <c r="S8535">
        <v>15300</v>
      </c>
      <c r="T8535">
        <v>23000</v>
      </c>
      <c r="U8535">
        <v>29200</v>
      </c>
    </row>
    <row r="8536" spans="1:21" hidden="1" x14ac:dyDescent="0.45">
      <c r="A8536" t="str">
        <f t="shared" si="144"/>
        <v>YAG1Non-EUL7F+MLawSouth West</v>
      </c>
      <c r="B8536" t="s">
        <v>116</v>
      </c>
      <c r="C8536" t="s">
        <v>49</v>
      </c>
      <c r="D8536">
        <v>1</v>
      </c>
      <c r="E8536" t="s">
        <v>162</v>
      </c>
      <c r="F8536" t="s">
        <v>145</v>
      </c>
      <c r="G8536" t="s">
        <v>138</v>
      </c>
      <c r="H8536" t="s">
        <v>95</v>
      </c>
      <c r="I8536" t="s">
        <v>155</v>
      </c>
      <c r="J8536">
        <v>70</v>
      </c>
      <c r="K8536">
        <v>0</v>
      </c>
      <c r="L8536">
        <v>70</v>
      </c>
      <c r="M8536">
        <v>75.2</v>
      </c>
      <c r="N8536">
        <v>1.5</v>
      </c>
      <c r="O8536">
        <v>9</v>
      </c>
      <c r="P8536">
        <v>16.5</v>
      </c>
      <c r="Q8536">
        <v>23.3</v>
      </c>
      <c r="R8536" t="s">
        <v>161</v>
      </c>
      <c r="S8536" t="s">
        <v>161</v>
      </c>
      <c r="T8536" t="s">
        <v>161</v>
      </c>
      <c r="U8536" t="s">
        <v>161</v>
      </c>
    </row>
    <row r="8537" spans="1:21" hidden="1" x14ac:dyDescent="0.45">
      <c r="A8537" t="str">
        <f t="shared" si="144"/>
        <v>YAG1Non-EUL7F+MLawWales</v>
      </c>
      <c r="B8537" t="s">
        <v>116</v>
      </c>
      <c r="C8537" t="s">
        <v>49</v>
      </c>
      <c r="D8537">
        <v>1</v>
      </c>
      <c r="E8537" t="s">
        <v>162</v>
      </c>
      <c r="F8537" t="s">
        <v>145</v>
      </c>
      <c r="G8537" t="s">
        <v>138</v>
      </c>
      <c r="H8537" t="s">
        <v>95</v>
      </c>
      <c r="I8537" t="s">
        <v>158</v>
      </c>
      <c r="J8537">
        <v>20</v>
      </c>
      <c r="K8537">
        <v>0</v>
      </c>
      <c r="L8537">
        <v>20</v>
      </c>
      <c r="M8537">
        <v>82.4</v>
      </c>
      <c r="N8537">
        <v>0</v>
      </c>
      <c r="O8537">
        <v>11.8</v>
      </c>
      <c r="P8537">
        <v>11.8</v>
      </c>
      <c r="Q8537">
        <v>17.600000000000001</v>
      </c>
      <c r="R8537" t="s">
        <v>161</v>
      </c>
      <c r="S8537" t="s">
        <v>161</v>
      </c>
      <c r="T8537" t="s">
        <v>161</v>
      </c>
      <c r="U8537" t="s">
        <v>161</v>
      </c>
    </row>
    <row r="8538" spans="1:21" hidden="1" x14ac:dyDescent="0.45">
      <c r="A8538" t="str">
        <f t="shared" si="144"/>
        <v>YAG1Non-EUL7F+MLawWest Midlands</v>
      </c>
      <c r="B8538" t="s">
        <v>116</v>
      </c>
      <c r="C8538" t="s">
        <v>49</v>
      </c>
      <c r="D8538">
        <v>1</v>
      </c>
      <c r="E8538" t="s">
        <v>162</v>
      </c>
      <c r="F8538" t="s">
        <v>145</v>
      </c>
      <c r="G8538" t="s">
        <v>138</v>
      </c>
      <c r="H8538" t="s">
        <v>95</v>
      </c>
      <c r="I8538" t="s">
        <v>159</v>
      </c>
      <c r="J8538">
        <v>85</v>
      </c>
      <c r="K8538">
        <v>0</v>
      </c>
      <c r="L8538">
        <v>85</v>
      </c>
      <c r="M8538">
        <v>75.099999999999994</v>
      </c>
      <c r="N8538">
        <v>4.7</v>
      </c>
      <c r="O8538">
        <v>12.7</v>
      </c>
      <c r="P8538">
        <v>15.1</v>
      </c>
      <c r="Q8538">
        <v>20.2</v>
      </c>
      <c r="R8538" t="s">
        <v>161</v>
      </c>
      <c r="S8538" t="s">
        <v>161</v>
      </c>
      <c r="T8538" t="s">
        <v>161</v>
      </c>
      <c r="U8538" t="s">
        <v>161</v>
      </c>
    </row>
    <row r="8539" spans="1:21" hidden="1" x14ac:dyDescent="0.45">
      <c r="A8539" t="str">
        <f t="shared" si="144"/>
        <v>YAG1Non-EUL7F+MLawYorkshire and The Humber</v>
      </c>
      <c r="B8539" t="s">
        <v>116</v>
      </c>
      <c r="C8539" t="s">
        <v>49</v>
      </c>
      <c r="D8539">
        <v>1</v>
      </c>
      <c r="E8539" t="s">
        <v>162</v>
      </c>
      <c r="F8539" t="s">
        <v>145</v>
      </c>
      <c r="G8539" t="s">
        <v>138</v>
      </c>
      <c r="H8539" t="s">
        <v>95</v>
      </c>
      <c r="I8539" t="s">
        <v>160</v>
      </c>
      <c r="J8539">
        <v>60</v>
      </c>
      <c r="K8539">
        <v>0</v>
      </c>
      <c r="L8539">
        <v>60</v>
      </c>
      <c r="M8539">
        <v>69.599999999999994</v>
      </c>
      <c r="N8539">
        <v>3.5</v>
      </c>
      <c r="O8539">
        <v>13.3</v>
      </c>
      <c r="P8539">
        <v>19.8</v>
      </c>
      <c r="Q8539">
        <v>26.9</v>
      </c>
      <c r="R8539" t="s">
        <v>161</v>
      </c>
      <c r="S8539" t="s">
        <v>161</v>
      </c>
      <c r="T8539" t="s">
        <v>161</v>
      </c>
      <c r="U8539" t="s">
        <v>161</v>
      </c>
    </row>
    <row r="8540" spans="1:21" hidden="1" x14ac:dyDescent="0.45">
      <c r="A8540" t="str">
        <f t="shared" si="144"/>
        <v>YAG1Non-EUL7F+MLawNA</v>
      </c>
      <c r="B8540" t="s">
        <v>116</v>
      </c>
      <c r="C8540" t="s">
        <v>49</v>
      </c>
      <c r="D8540">
        <v>1</v>
      </c>
      <c r="E8540" t="s">
        <v>162</v>
      </c>
      <c r="F8540" t="s">
        <v>145</v>
      </c>
      <c r="G8540" t="s">
        <v>138</v>
      </c>
      <c r="H8540" t="s">
        <v>95</v>
      </c>
      <c r="I8540" t="s">
        <v>157</v>
      </c>
      <c r="J8540">
        <v>2340</v>
      </c>
      <c r="K8540">
        <v>95.1</v>
      </c>
      <c r="L8540">
        <v>115</v>
      </c>
      <c r="M8540">
        <v>0.1</v>
      </c>
      <c r="N8540">
        <v>0</v>
      </c>
      <c r="O8540">
        <v>0</v>
      </c>
      <c r="P8540">
        <v>0.1</v>
      </c>
      <c r="Q8540">
        <v>4.7</v>
      </c>
      <c r="R8540" t="s">
        <v>157</v>
      </c>
      <c r="S8540" t="s">
        <v>157</v>
      </c>
      <c r="T8540" t="s">
        <v>157</v>
      </c>
      <c r="U8540" t="s">
        <v>157</v>
      </c>
    </row>
    <row r="8541" spans="1:21" hidden="1" x14ac:dyDescent="0.45">
      <c r="A8541" t="str">
        <f t="shared" si="144"/>
        <v>YAG1Non-EUL8F+MLawAbroad</v>
      </c>
      <c r="B8541" t="s">
        <v>116</v>
      </c>
      <c r="C8541" t="s">
        <v>49</v>
      </c>
      <c r="D8541">
        <v>1</v>
      </c>
      <c r="E8541" t="s">
        <v>162</v>
      </c>
      <c r="F8541" t="s">
        <v>139</v>
      </c>
      <c r="G8541" t="s">
        <v>138</v>
      </c>
      <c r="H8541" t="s">
        <v>95</v>
      </c>
      <c r="I8541" t="s">
        <v>146</v>
      </c>
      <c r="J8541">
        <v>5</v>
      </c>
      <c r="K8541">
        <v>0</v>
      </c>
      <c r="L8541">
        <v>5</v>
      </c>
      <c r="M8541">
        <v>50</v>
      </c>
      <c r="N8541">
        <v>0</v>
      </c>
      <c r="O8541">
        <v>50</v>
      </c>
      <c r="P8541">
        <v>50</v>
      </c>
      <c r="Q8541">
        <v>50</v>
      </c>
      <c r="R8541" t="s">
        <v>161</v>
      </c>
      <c r="S8541" t="s">
        <v>161</v>
      </c>
      <c r="T8541" t="s">
        <v>161</v>
      </c>
      <c r="U8541" t="s">
        <v>161</v>
      </c>
    </row>
    <row r="8542" spans="1:21" hidden="1" x14ac:dyDescent="0.45">
      <c r="A8542" t="str">
        <f t="shared" si="144"/>
        <v>YAG1Non-EUL8F+MLawEast Midlands</v>
      </c>
      <c r="B8542" t="s">
        <v>116</v>
      </c>
      <c r="C8542" t="s">
        <v>49</v>
      </c>
      <c r="D8542">
        <v>1</v>
      </c>
      <c r="E8542" t="s">
        <v>162</v>
      </c>
      <c r="F8542" t="s">
        <v>139</v>
      </c>
      <c r="G8542" t="s">
        <v>138</v>
      </c>
      <c r="H8542" t="s">
        <v>95</v>
      </c>
      <c r="I8542" t="s">
        <v>147</v>
      </c>
      <c r="J8542">
        <v>5</v>
      </c>
      <c r="K8542">
        <v>0</v>
      </c>
      <c r="L8542">
        <v>5</v>
      </c>
      <c r="M8542">
        <v>20</v>
      </c>
      <c r="N8542">
        <v>0</v>
      </c>
      <c r="O8542">
        <v>20</v>
      </c>
      <c r="P8542">
        <v>80</v>
      </c>
      <c r="Q8542">
        <v>80</v>
      </c>
      <c r="R8542" t="s">
        <v>161</v>
      </c>
      <c r="S8542" t="s">
        <v>161</v>
      </c>
      <c r="T8542" t="s">
        <v>161</v>
      </c>
      <c r="U8542" t="s">
        <v>161</v>
      </c>
    </row>
    <row r="8543" spans="1:21" hidden="1" x14ac:dyDescent="0.45">
      <c r="A8543" t="str">
        <f t="shared" si="144"/>
        <v>YAG1Non-EUL8F+MLawEast of England</v>
      </c>
      <c r="B8543" t="s">
        <v>116</v>
      </c>
      <c r="C8543" t="s">
        <v>49</v>
      </c>
      <c r="D8543">
        <v>1</v>
      </c>
      <c r="E8543" t="s">
        <v>162</v>
      </c>
      <c r="F8543" t="s">
        <v>139</v>
      </c>
      <c r="G8543" t="s">
        <v>138</v>
      </c>
      <c r="H8543" t="s">
        <v>95</v>
      </c>
      <c r="I8543" t="s">
        <v>148</v>
      </c>
      <c r="J8543">
        <v>10</v>
      </c>
      <c r="K8543">
        <v>0</v>
      </c>
      <c r="L8543">
        <v>10</v>
      </c>
      <c r="M8543">
        <v>50</v>
      </c>
      <c r="N8543">
        <v>10</v>
      </c>
      <c r="O8543">
        <v>40</v>
      </c>
      <c r="P8543">
        <v>40</v>
      </c>
      <c r="Q8543">
        <v>40</v>
      </c>
      <c r="R8543" t="s">
        <v>161</v>
      </c>
      <c r="S8543" t="s">
        <v>161</v>
      </c>
      <c r="T8543" t="s">
        <v>161</v>
      </c>
      <c r="U8543" t="s">
        <v>161</v>
      </c>
    </row>
    <row r="8544" spans="1:21" hidden="1" x14ac:dyDescent="0.45">
      <c r="A8544" t="str">
        <f t="shared" si="144"/>
        <v>YAG1Non-EUL8F+MLawLondon</v>
      </c>
      <c r="B8544" t="s">
        <v>116</v>
      </c>
      <c r="C8544" t="s">
        <v>49</v>
      </c>
      <c r="D8544">
        <v>1</v>
      </c>
      <c r="E8544" t="s">
        <v>162</v>
      </c>
      <c r="F8544" t="s">
        <v>139</v>
      </c>
      <c r="G8544" t="s">
        <v>138</v>
      </c>
      <c r="H8544" t="s">
        <v>95</v>
      </c>
      <c r="I8544" t="s">
        <v>149</v>
      </c>
      <c r="J8544">
        <v>30</v>
      </c>
      <c r="K8544">
        <v>0</v>
      </c>
      <c r="L8544">
        <v>30</v>
      </c>
      <c r="M8544">
        <v>53.6</v>
      </c>
      <c r="N8544">
        <v>10.7</v>
      </c>
      <c r="O8544">
        <v>25</v>
      </c>
      <c r="P8544">
        <v>35.700000000000003</v>
      </c>
      <c r="Q8544">
        <v>35.700000000000003</v>
      </c>
      <c r="R8544" t="s">
        <v>161</v>
      </c>
      <c r="S8544" t="s">
        <v>161</v>
      </c>
      <c r="T8544" t="s">
        <v>161</v>
      </c>
      <c r="U8544" t="s">
        <v>161</v>
      </c>
    </row>
    <row r="8545" spans="1:21" hidden="1" x14ac:dyDescent="0.45">
      <c r="A8545" t="str">
        <f t="shared" si="144"/>
        <v>YAG1Non-EUL8F+MLawNorth East</v>
      </c>
      <c r="B8545" t="s">
        <v>116</v>
      </c>
      <c r="C8545" t="s">
        <v>49</v>
      </c>
      <c r="D8545">
        <v>1</v>
      </c>
      <c r="E8545" t="s">
        <v>162</v>
      </c>
      <c r="F8545" t="s">
        <v>139</v>
      </c>
      <c r="G8545" t="s">
        <v>138</v>
      </c>
      <c r="H8545" t="s">
        <v>95</v>
      </c>
      <c r="I8545" t="s">
        <v>150</v>
      </c>
      <c r="J8545">
        <v>5</v>
      </c>
      <c r="K8545">
        <v>0</v>
      </c>
      <c r="L8545">
        <v>5</v>
      </c>
      <c r="M8545">
        <v>80</v>
      </c>
      <c r="N8545">
        <v>0</v>
      </c>
      <c r="O8545">
        <v>0</v>
      </c>
      <c r="P8545">
        <v>0</v>
      </c>
      <c r="Q8545">
        <v>20</v>
      </c>
      <c r="R8545" t="s">
        <v>157</v>
      </c>
      <c r="S8545" t="s">
        <v>157</v>
      </c>
      <c r="T8545" t="s">
        <v>157</v>
      </c>
      <c r="U8545" t="s">
        <v>157</v>
      </c>
    </row>
    <row r="8546" spans="1:21" hidden="1" x14ac:dyDescent="0.45">
      <c r="A8546" t="str">
        <f t="shared" si="144"/>
        <v>YAG1Non-EUL8F+MLawNorth West</v>
      </c>
      <c r="B8546" t="s">
        <v>116</v>
      </c>
      <c r="C8546" t="s">
        <v>49</v>
      </c>
      <c r="D8546">
        <v>1</v>
      </c>
      <c r="E8546" t="s">
        <v>162</v>
      </c>
      <c r="F8546" t="s">
        <v>139</v>
      </c>
      <c r="G8546" t="s">
        <v>138</v>
      </c>
      <c r="H8546" t="s">
        <v>95</v>
      </c>
      <c r="I8546" t="s">
        <v>151</v>
      </c>
      <c r="J8546">
        <v>10</v>
      </c>
      <c r="K8546">
        <v>0</v>
      </c>
      <c r="L8546">
        <v>10</v>
      </c>
      <c r="M8546">
        <v>12.5</v>
      </c>
      <c r="N8546">
        <v>25</v>
      </c>
      <c r="O8546">
        <v>50</v>
      </c>
      <c r="P8546">
        <v>50</v>
      </c>
      <c r="Q8546">
        <v>62.5</v>
      </c>
      <c r="R8546" t="s">
        <v>161</v>
      </c>
      <c r="S8546" t="s">
        <v>161</v>
      </c>
      <c r="T8546" t="s">
        <v>161</v>
      </c>
      <c r="U8546" t="s">
        <v>161</v>
      </c>
    </row>
    <row r="8547" spans="1:21" hidden="1" x14ac:dyDescent="0.45">
      <c r="A8547" t="str">
        <f t="shared" si="144"/>
        <v>YAG1Non-EUL8F+MLawSouth East</v>
      </c>
      <c r="B8547" t="s">
        <v>116</v>
      </c>
      <c r="C8547" t="s">
        <v>49</v>
      </c>
      <c r="D8547">
        <v>1</v>
      </c>
      <c r="E8547" t="s">
        <v>162</v>
      </c>
      <c r="F8547" t="s">
        <v>139</v>
      </c>
      <c r="G8547" t="s">
        <v>138</v>
      </c>
      <c r="H8547" t="s">
        <v>95</v>
      </c>
      <c r="I8547" t="s">
        <v>154</v>
      </c>
      <c r="J8547">
        <v>15</v>
      </c>
      <c r="K8547">
        <v>0</v>
      </c>
      <c r="L8547">
        <v>15</v>
      </c>
      <c r="M8547">
        <v>54.5</v>
      </c>
      <c r="N8547">
        <v>0</v>
      </c>
      <c r="O8547">
        <v>45.5</v>
      </c>
      <c r="P8547">
        <v>45.5</v>
      </c>
      <c r="Q8547">
        <v>45.5</v>
      </c>
      <c r="R8547" t="s">
        <v>161</v>
      </c>
      <c r="S8547" t="s">
        <v>161</v>
      </c>
      <c r="T8547" t="s">
        <v>161</v>
      </c>
      <c r="U8547" t="s">
        <v>161</v>
      </c>
    </row>
    <row r="8548" spans="1:21" hidden="1" x14ac:dyDescent="0.45">
      <c r="A8548" t="str">
        <f t="shared" si="144"/>
        <v>YAG1Non-EUL8F+MLawSouth West</v>
      </c>
      <c r="B8548" t="s">
        <v>116</v>
      </c>
      <c r="C8548" t="s">
        <v>49</v>
      </c>
      <c r="D8548">
        <v>1</v>
      </c>
      <c r="E8548" t="s">
        <v>162</v>
      </c>
      <c r="F8548" t="s">
        <v>139</v>
      </c>
      <c r="G8548" t="s">
        <v>138</v>
      </c>
      <c r="H8548" t="s">
        <v>95</v>
      </c>
      <c r="I8548" t="s">
        <v>155</v>
      </c>
      <c r="J8548">
        <v>5</v>
      </c>
      <c r="K8548">
        <v>0</v>
      </c>
      <c r="L8548">
        <v>5</v>
      </c>
      <c r="M8548">
        <v>42.9</v>
      </c>
      <c r="N8548">
        <v>0</v>
      </c>
      <c r="O8548">
        <v>28.6</v>
      </c>
      <c r="P8548">
        <v>57.1</v>
      </c>
      <c r="Q8548">
        <v>57.1</v>
      </c>
      <c r="R8548" t="s">
        <v>161</v>
      </c>
      <c r="S8548" t="s">
        <v>161</v>
      </c>
      <c r="T8548" t="s">
        <v>161</v>
      </c>
      <c r="U8548" t="s">
        <v>161</v>
      </c>
    </row>
    <row r="8549" spans="1:21" hidden="1" x14ac:dyDescent="0.45">
      <c r="A8549" t="str">
        <f t="shared" si="144"/>
        <v>YAG1Non-EUL8F+MLawWales</v>
      </c>
      <c r="B8549" t="s">
        <v>116</v>
      </c>
      <c r="C8549" t="s">
        <v>49</v>
      </c>
      <c r="D8549">
        <v>1</v>
      </c>
      <c r="E8549" t="s">
        <v>162</v>
      </c>
      <c r="F8549" t="s">
        <v>139</v>
      </c>
      <c r="G8549" t="s">
        <v>138</v>
      </c>
      <c r="H8549" t="s">
        <v>95</v>
      </c>
      <c r="I8549" t="s">
        <v>158</v>
      </c>
      <c r="J8549" t="s">
        <v>161</v>
      </c>
      <c r="K8549" t="s">
        <v>161</v>
      </c>
      <c r="L8549" t="s">
        <v>161</v>
      </c>
      <c r="M8549" t="s">
        <v>161</v>
      </c>
      <c r="N8549" t="s">
        <v>161</v>
      </c>
      <c r="O8549" t="s">
        <v>161</v>
      </c>
      <c r="P8549" t="s">
        <v>161</v>
      </c>
      <c r="Q8549" t="s">
        <v>161</v>
      </c>
      <c r="R8549" t="s">
        <v>161</v>
      </c>
      <c r="S8549" t="s">
        <v>161</v>
      </c>
      <c r="T8549" t="s">
        <v>161</v>
      </c>
      <c r="U8549" t="s">
        <v>161</v>
      </c>
    </row>
    <row r="8550" spans="1:21" hidden="1" x14ac:dyDescent="0.45">
      <c r="A8550" t="str">
        <f t="shared" si="144"/>
        <v>YAG1Non-EUL8F+MLawWest Midlands</v>
      </c>
      <c r="B8550" t="s">
        <v>116</v>
      </c>
      <c r="C8550" t="s">
        <v>49</v>
      </c>
      <c r="D8550">
        <v>1</v>
      </c>
      <c r="E8550" t="s">
        <v>162</v>
      </c>
      <c r="F8550" t="s">
        <v>139</v>
      </c>
      <c r="G8550" t="s">
        <v>138</v>
      </c>
      <c r="H8550" t="s">
        <v>95</v>
      </c>
      <c r="I8550" t="s">
        <v>159</v>
      </c>
      <c r="J8550">
        <v>5</v>
      </c>
      <c r="K8550">
        <v>0</v>
      </c>
      <c r="L8550">
        <v>5</v>
      </c>
      <c r="M8550">
        <v>60</v>
      </c>
      <c r="N8550">
        <v>0</v>
      </c>
      <c r="O8550">
        <v>40</v>
      </c>
      <c r="P8550">
        <v>40</v>
      </c>
      <c r="Q8550">
        <v>40</v>
      </c>
      <c r="R8550" t="s">
        <v>161</v>
      </c>
      <c r="S8550" t="s">
        <v>161</v>
      </c>
      <c r="T8550" t="s">
        <v>161</v>
      </c>
      <c r="U8550" t="s">
        <v>161</v>
      </c>
    </row>
    <row r="8551" spans="1:21" hidden="1" x14ac:dyDescent="0.45">
      <c r="A8551" t="str">
        <f t="shared" si="144"/>
        <v>YAG1Non-EUL8F+MLawYorkshire and The Humber</v>
      </c>
      <c r="B8551" t="s">
        <v>116</v>
      </c>
      <c r="C8551" t="s">
        <v>49</v>
      </c>
      <c r="D8551">
        <v>1</v>
      </c>
      <c r="E8551" t="s">
        <v>162</v>
      </c>
      <c r="F8551" t="s">
        <v>139</v>
      </c>
      <c r="G8551" t="s">
        <v>138</v>
      </c>
      <c r="H8551" t="s">
        <v>95</v>
      </c>
      <c r="I8551" t="s">
        <v>160</v>
      </c>
      <c r="J8551">
        <v>10</v>
      </c>
      <c r="K8551">
        <v>0</v>
      </c>
      <c r="L8551">
        <v>10</v>
      </c>
      <c r="M8551">
        <v>16.7</v>
      </c>
      <c r="N8551">
        <v>0</v>
      </c>
      <c r="O8551">
        <v>50</v>
      </c>
      <c r="P8551">
        <v>83.3</v>
      </c>
      <c r="Q8551">
        <v>83.3</v>
      </c>
      <c r="R8551" t="s">
        <v>157</v>
      </c>
      <c r="S8551" t="s">
        <v>157</v>
      </c>
      <c r="T8551" t="s">
        <v>157</v>
      </c>
      <c r="U8551" t="s">
        <v>157</v>
      </c>
    </row>
    <row r="8552" spans="1:21" hidden="1" x14ac:dyDescent="0.45">
      <c r="A8552" t="str">
        <f t="shared" si="144"/>
        <v>YAG1Non-EUL8F+MLawNA</v>
      </c>
      <c r="B8552" t="s">
        <v>116</v>
      </c>
      <c r="C8552" t="s">
        <v>49</v>
      </c>
      <c r="D8552">
        <v>1</v>
      </c>
      <c r="E8552" t="s">
        <v>162</v>
      </c>
      <c r="F8552" t="s">
        <v>139</v>
      </c>
      <c r="G8552" t="s">
        <v>138</v>
      </c>
      <c r="H8552" t="s">
        <v>95</v>
      </c>
      <c r="I8552" t="s">
        <v>157</v>
      </c>
      <c r="J8552">
        <v>60</v>
      </c>
      <c r="K8552">
        <v>96.5</v>
      </c>
      <c r="L8552" t="s">
        <v>161</v>
      </c>
      <c r="M8552" t="s">
        <v>161</v>
      </c>
      <c r="N8552" t="s">
        <v>161</v>
      </c>
      <c r="O8552" t="s">
        <v>161</v>
      </c>
      <c r="P8552" t="s">
        <v>161</v>
      </c>
      <c r="Q8552" t="s">
        <v>161</v>
      </c>
      <c r="R8552" t="s">
        <v>157</v>
      </c>
      <c r="S8552" t="s">
        <v>157</v>
      </c>
      <c r="T8552" t="s">
        <v>157</v>
      </c>
      <c r="U8552" t="s">
        <v>157</v>
      </c>
    </row>
    <row r="8553" spans="1:21" hidden="1" x14ac:dyDescent="0.45">
      <c r="A8553" t="str">
        <f t="shared" si="144"/>
        <v>YAG10UKL7F+MLawAll</v>
      </c>
      <c r="B8553" t="s">
        <v>116</v>
      </c>
      <c r="C8553" t="s">
        <v>142</v>
      </c>
      <c r="D8553">
        <v>10</v>
      </c>
      <c r="E8553" t="s">
        <v>44</v>
      </c>
      <c r="F8553" t="s">
        <v>145</v>
      </c>
      <c r="G8553" t="s">
        <v>138</v>
      </c>
      <c r="H8553" t="s">
        <v>95</v>
      </c>
      <c r="I8553" t="s">
        <v>28</v>
      </c>
      <c r="J8553">
        <v>5840</v>
      </c>
      <c r="K8553">
        <v>8.1999999999999993</v>
      </c>
      <c r="L8553">
        <v>5360</v>
      </c>
      <c r="M8553">
        <v>15.1</v>
      </c>
      <c r="N8553">
        <v>4.9000000000000004</v>
      </c>
      <c r="O8553">
        <v>76.2</v>
      </c>
      <c r="P8553">
        <v>79.400000000000006</v>
      </c>
      <c r="Q8553">
        <v>80</v>
      </c>
      <c r="R8553">
        <v>3745</v>
      </c>
      <c r="S8553">
        <v>25900</v>
      </c>
      <c r="T8553">
        <v>41600</v>
      </c>
      <c r="U8553">
        <v>65300</v>
      </c>
    </row>
    <row r="8554" spans="1:21" hidden="1" x14ac:dyDescent="0.45">
      <c r="A8554" t="str">
        <f t="shared" si="144"/>
        <v>YAG10UKL8F+MLawAll</v>
      </c>
      <c r="B8554" t="s">
        <v>116</v>
      </c>
      <c r="C8554" t="s">
        <v>142</v>
      </c>
      <c r="D8554">
        <v>10</v>
      </c>
      <c r="E8554" t="s">
        <v>44</v>
      </c>
      <c r="F8554" t="s">
        <v>139</v>
      </c>
      <c r="G8554" t="s">
        <v>138</v>
      </c>
      <c r="H8554" t="s">
        <v>95</v>
      </c>
      <c r="I8554" t="s">
        <v>28</v>
      </c>
      <c r="J8554">
        <v>75</v>
      </c>
      <c r="K8554">
        <v>13.4</v>
      </c>
      <c r="L8554">
        <v>65</v>
      </c>
      <c r="M8554">
        <v>13.2</v>
      </c>
      <c r="N8554">
        <v>4.7</v>
      </c>
      <c r="O8554">
        <v>82.2</v>
      </c>
      <c r="P8554">
        <v>82.2</v>
      </c>
      <c r="Q8554">
        <v>82.2</v>
      </c>
      <c r="R8554">
        <v>50</v>
      </c>
      <c r="S8554">
        <v>30000</v>
      </c>
      <c r="T8554">
        <v>42200</v>
      </c>
      <c r="U8554">
        <v>51800</v>
      </c>
    </row>
    <row r="8555" spans="1:21" hidden="1" x14ac:dyDescent="0.45">
      <c r="A8555" t="str">
        <f t="shared" si="144"/>
        <v>YAG5UKL7F+MLawAll</v>
      </c>
      <c r="B8555" t="s">
        <v>116</v>
      </c>
      <c r="C8555" t="s">
        <v>140</v>
      </c>
      <c r="D8555">
        <v>5</v>
      </c>
      <c r="E8555" t="s">
        <v>44</v>
      </c>
      <c r="F8555" t="s">
        <v>145</v>
      </c>
      <c r="G8555" t="s">
        <v>138</v>
      </c>
      <c r="H8555" t="s">
        <v>95</v>
      </c>
      <c r="I8555" t="s">
        <v>28</v>
      </c>
      <c r="J8555">
        <v>4875</v>
      </c>
      <c r="K8555">
        <v>6.4</v>
      </c>
      <c r="L8555">
        <v>4560</v>
      </c>
      <c r="M8555">
        <v>12.1</v>
      </c>
      <c r="N8555">
        <v>5</v>
      </c>
      <c r="O8555">
        <v>75.5</v>
      </c>
      <c r="P8555">
        <v>81.599999999999994</v>
      </c>
      <c r="Q8555">
        <v>82.9</v>
      </c>
      <c r="R8555">
        <v>3270</v>
      </c>
      <c r="S8555">
        <v>24100</v>
      </c>
      <c r="T8555">
        <v>34700</v>
      </c>
      <c r="U8555">
        <v>53700</v>
      </c>
    </row>
    <row r="8556" spans="1:21" hidden="1" x14ac:dyDescent="0.45">
      <c r="A8556" t="str">
        <f t="shared" si="144"/>
        <v>YAG5UKL8F+MLawAll</v>
      </c>
      <c r="B8556" t="s">
        <v>116</v>
      </c>
      <c r="C8556" t="s">
        <v>140</v>
      </c>
      <c r="D8556">
        <v>5</v>
      </c>
      <c r="E8556" t="s">
        <v>44</v>
      </c>
      <c r="F8556" t="s">
        <v>139</v>
      </c>
      <c r="G8556" t="s">
        <v>138</v>
      </c>
      <c r="H8556" t="s">
        <v>95</v>
      </c>
      <c r="I8556" t="s">
        <v>28</v>
      </c>
      <c r="J8556">
        <v>105</v>
      </c>
      <c r="K8556">
        <v>9</v>
      </c>
      <c r="L8556">
        <v>95</v>
      </c>
      <c r="M8556">
        <v>22.4</v>
      </c>
      <c r="N8556">
        <v>4.4000000000000004</v>
      </c>
      <c r="O8556">
        <v>67.8</v>
      </c>
      <c r="P8556">
        <v>73.2</v>
      </c>
      <c r="Q8556">
        <v>73.2</v>
      </c>
      <c r="R8556">
        <v>60</v>
      </c>
      <c r="S8556">
        <v>35000</v>
      </c>
      <c r="T8556">
        <v>42200</v>
      </c>
      <c r="U8556">
        <v>49600</v>
      </c>
    </row>
    <row r="8557" spans="1:21" hidden="1" x14ac:dyDescent="0.45">
      <c r="A8557" t="str">
        <f t="shared" si="144"/>
        <v>YAG3UKL7F+MLawAll</v>
      </c>
      <c r="B8557" t="s">
        <v>116</v>
      </c>
      <c r="C8557" t="s">
        <v>141</v>
      </c>
      <c r="D8557">
        <v>3</v>
      </c>
      <c r="E8557" t="s">
        <v>44</v>
      </c>
      <c r="F8557" t="s">
        <v>145</v>
      </c>
      <c r="G8557" t="s">
        <v>138</v>
      </c>
      <c r="H8557" t="s">
        <v>95</v>
      </c>
      <c r="I8557" t="s">
        <v>28</v>
      </c>
      <c r="J8557">
        <v>3945</v>
      </c>
      <c r="K8557">
        <v>3.4</v>
      </c>
      <c r="L8557">
        <v>3810</v>
      </c>
      <c r="M8557">
        <v>9.6999999999999993</v>
      </c>
      <c r="N8557">
        <v>5.3</v>
      </c>
      <c r="O8557">
        <v>74.400000000000006</v>
      </c>
      <c r="P8557">
        <v>82.5</v>
      </c>
      <c r="Q8557">
        <v>85</v>
      </c>
      <c r="R8557">
        <v>2700</v>
      </c>
      <c r="S8557">
        <v>21500</v>
      </c>
      <c r="T8557">
        <v>31000</v>
      </c>
      <c r="U8557">
        <v>46000</v>
      </c>
    </row>
    <row r="8558" spans="1:21" hidden="1" x14ac:dyDescent="0.45">
      <c r="A8558" t="str">
        <f t="shared" si="144"/>
        <v>YAG3UKL8F+MLawAll</v>
      </c>
      <c r="B8558" t="s">
        <v>116</v>
      </c>
      <c r="C8558" t="s">
        <v>141</v>
      </c>
      <c r="D8558">
        <v>3</v>
      </c>
      <c r="E8558" t="s">
        <v>44</v>
      </c>
      <c r="F8558" t="s">
        <v>139</v>
      </c>
      <c r="G8558" t="s">
        <v>138</v>
      </c>
      <c r="H8558" t="s">
        <v>95</v>
      </c>
      <c r="I8558" t="s">
        <v>28</v>
      </c>
      <c r="J8558">
        <v>115</v>
      </c>
      <c r="K8558">
        <v>3.5</v>
      </c>
      <c r="L8558">
        <v>115</v>
      </c>
      <c r="M8558">
        <v>14.5</v>
      </c>
      <c r="N8558">
        <v>1.8</v>
      </c>
      <c r="O8558">
        <v>73.8</v>
      </c>
      <c r="P8558">
        <v>82.8</v>
      </c>
      <c r="Q8558">
        <v>83.7</v>
      </c>
      <c r="R8558">
        <v>80</v>
      </c>
      <c r="S8558">
        <v>32300</v>
      </c>
      <c r="T8558">
        <v>37200</v>
      </c>
      <c r="U8558">
        <v>45400</v>
      </c>
    </row>
    <row r="8559" spans="1:21" hidden="1" x14ac:dyDescent="0.45">
      <c r="A8559" t="str">
        <f t="shared" si="144"/>
        <v>YAG1UKL7F+MLawAll</v>
      </c>
      <c r="B8559" t="s">
        <v>116</v>
      </c>
      <c r="C8559" t="s">
        <v>49</v>
      </c>
      <c r="D8559">
        <v>1</v>
      </c>
      <c r="E8559" t="s">
        <v>44</v>
      </c>
      <c r="F8559" t="s">
        <v>145</v>
      </c>
      <c r="G8559" t="s">
        <v>138</v>
      </c>
      <c r="H8559" t="s">
        <v>95</v>
      </c>
      <c r="I8559" t="s">
        <v>28</v>
      </c>
      <c r="J8559">
        <v>3805</v>
      </c>
      <c r="K8559">
        <v>2.9</v>
      </c>
      <c r="L8559">
        <v>3695</v>
      </c>
      <c r="M8559">
        <v>8.6</v>
      </c>
      <c r="N8559">
        <v>6.1</v>
      </c>
      <c r="O8559">
        <v>67.599999999999994</v>
      </c>
      <c r="P8559">
        <v>81.599999999999994</v>
      </c>
      <c r="Q8559">
        <v>85.3</v>
      </c>
      <c r="R8559">
        <v>2385</v>
      </c>
      <c r="S8559">
        <v>18200</v>
      </c>
      <c r="T8559">
        <v>25200</v>
      </c>
      <c r="U8559">
        <v>40200</v>
      </c>
    </row>
    <row r="8560" spans="1:21" hidden="1" x14ac:dyDescent="0.45">
      <c r="A8560" t="str">
        <f t="shared" si="144"/>
        <v>YAG1UKL8F+MLawAll</v>
      </c>
      <c r="B8560" t="s">
        <v>116</v>
      </c>
      <c r="C8560" t="s">
        <v>49</v>
      </c>
      <c r="D8560">
        <v>1</v>
      </c>
      <c r="E8560" t="s">
        <v>44</v>
      </c>
      <c r="F8560" t="s">
        <v>139</v>
      </c>
      <c r="G8560" t="s">
        <v>138</v>
      </c>
      <c r="H8560" t="s">
        <v>95</v>
      </c>
      <c r="I8560" t="s">
        <v>28</v>
      </c>
      <c r="J8560">
        <v>150</v>
      </c>
      <c r="K8560">
        <v>2</v>
      </c>
      <c r="L8560">
        <v>145</v>
      </c>
      <c r="M8560">
        <v>14.5</v>
      </c>
      <c r="N8560">
        <v>4.2</v>
      </c>
      <c r="O8560">
        <v>64.400000000000006</v>
      </c>
      <c r="P8560">
        <v>77.2</v>
      </c>
      <c r="Q8560">
        <v>81.3</v>
      </c>
      <c r="R8560">
        <v>90</v>
      </c>
      <c r="S8560">
        <v>28000</v>
      </c>
      <c r="T8560">
        <v>36500</v>
      </c>
      <c r="U8560">
        <v>43900</v>
      </c>
    </row>
    <row r="8561" spans="1:21" hidden="1" x14ac:dyDescent="0.45">
      <c r="A8561" t="str">
        <f t="shared" si="144"/>
        <v>YAG10UKL7FLawAll</v>
      </c>
      <c r="B8561" t="s">
        <v>116</v>
      </c>
      <c r="C8561" t="s">
        <v>142</v>
      </c>
      <c r="D8561">
        <v>10</v>
      </c>
      <c r="E8561" t="s">
        <v>44</v>
      </c>
      <c r="F8561" t="s">
        <v>145</v>
      </c>
      <c r="G8561" t="s">
        <v>143</v>
      </c>
      <c r="H8561" t="s">
        <v>95</v>
      </c>
      <c r="I8561" t="s">
        <v>28</v>
      </c>
      <c r="J8561">
        <v>3345</v>
      </c>
      <c r="K8561">
        <v>10.8</v>
      </c>
      <c r="L8561">
        <v>2980</v>
      </c>
      <c r="M8561">
        <v>14.2</v>
      </c>
      <c r="N8561">
        <v>5.2</v>
      </c>
      <c r="O8561">
        <v>77.099999999999994</v>
      </c>
      <c r="P8561">
        <v>80.099999999999994</v>
      </c>
      <c r="Q8561">
        <v>80.599999999999994</v>
      </c>
      <c r="R8561">
        <v>2125</v>
      </c>
      <c r="S8561">
        <v>23000</v>
      </c>
      <c r="T8561">
        <v>37200</v>
      </c>
      <c r="U8561">
        <v>54000</v>
      </c>
    </row>
    <row r="8562" spans="1:21" hidden="1" x14ac:dyDescent="0.45">
      <c r="A8562" t="str">
        <f t="shared" si="144"/>
        <v>YAG10UKL7MLawAll</v>
      </c>
      <c r="B8562" t="s">
        <v>116</v>
      </c>
      <c r="C8562" t="s">
        <v>142</v>
      </c>
      <c r="D8562">
        <v>10</v>
      </c>
      <c r="E8562" t="s">
        <v>44</v>
      </c>
      <c r="F8562" t="s">
        <v>145</v>
      </c>
      <c r="G8562" t="s">
        <v>144</v>
      </c>
      <c r="H8562" t="s">
        <v>95</v>
      </c>
      <c r="I8562" t="s">
        <v>28</v>
      </c>
      <c r="J8562">
        <v>2495</v>
      </c>
      <c r="K8562">
        <v>4.7</v>
      </c>
      <c r="L8562">
        <v>2380</v>
      </c>
      <c r="M8562">
        <v>16.100000000000001</v>
      </c>
      <c r="N8562">
        <v>4.5999999999999996</v>
      </c>
      <c r="O8562">
        <v>75.099999999999994</v>
      </c>
      <c r="P8562">
        <v>78.5</v>
      </c>
      <c r="Q8562">
        <v>79.3</v>
      </c>
      <c r="R8562">
        <v>1620</v>
      </c>
      <c r="S8562">
        <v>32500</v>
      </c>
      <c r="T8562">
        <v>49600</v>
      </c>
      <c r="U8562">
        <v>82500</v>
      </c>
    </row>
    <row r="8563" spans="1:21" hidden="1" x14ac:dyDescent="0.45">
      <c r="A8563" t="str">
        <f t="shared" si="144"/>
        <v>YAG10UKL8FLawAll</v>
      </c>
      <c r="B8563" t="s">
        <v>116</v>
      </c>
      <c r="C8563" t="s">
        <v>142</v>
      </c>
      <c r="D8563">
        <v>10</v>
      </c>
      <c r="E8563" t="s">
        <v>44</v>
      </c>
      <c r="F8563" t="s">
        <v>139</v>
      </c>
      <c r="G8563" t="s">
        <v>143</v>
      </c>
      <c r="H8563" t="s">
        <v>95</v>
      </c>
      <c r="I8563" t="s">
        <v>28</v>
      </c>
      <c r="J8563">
        <v>40</v>
      </c>
      <c r="K8563">
        <v>13.2</v>
      </c>
      <c r="L8563">
        <v>35</v>
      </c>
      <c r="M8563">
        <v>15.2</v>
      </c>
      <c r="N8563">
        <v>6.1</v>
      </c>
      <c r="O8563">
        <v>78.8</v>
      </c>
      <c r="P8563">
        <v>78.8</v>
      </c>
      <c r="Q8563">
        <v>78.8</v>
      </c>
      <c r="R8563">
        <v>25</v>
      </c>
      <c r="S8563">
        <v>23000</v>
      </c>
      <c r="T8563">
        <v>33900</v>
      </c>
      <c r="U8563">
        <v>50400</v>
      </c>
    </row>
    <row r="8564" spans="1:21" hidden="1" x14ac:dyDescent="0.45">
      <c r="A8564" t="str">
        <f t="shared" si="144"/>
        <v>YAG10UKL8MLawAll</v>
      </c>
      <c r="B8564" t="s">
        <v>116</v>
      </c>
      <c r="C8564" t="s">
        <v>142</v>
      </c>
      <c r="D8564">
        <v>10</v>
      </c>
      <c r="E8564" t="s">
        <v>44</v>
      </c>
      <c r="F8564" t="s">
        <v>139</v>
      </c>
      <c r="G8564" t="s">
        <v>144</v>
      </c>
      <c r="H8564" t="s">
        <v>95</v>
      </c>
      <c r="I8564" t="s">
        <v>28</v>
      </c>
      <c r="J8564">
        <v>40</v>
      </c>
      <c r="K8564">
        <v>13.7</v>
      </c>
      <c r="L8564">
        <v>35</v>
      </c>
      <c r="M8564">
        <v>11.1</v>
      </c>
      <c r="N8564">
        <v>3.2</v>
      </c>
      <c r="O8564">
        <v>85.7</v>
      </c>
      <c r="P8564">
        <v>85.7</v>
      </c>
      <c r="Q8564">
        <v>85.7</v>
      </c>
      <c r="R8564">
        <v>25</v>
      </c>
      <c r="S8564">
        <v>37100</v>
      </c>
      <c r="T8564">
        <v>44500</v>
      </c>
      <c r="U8564">
        <v>54800</v>
      </c>
    </row>
    <row r="8565" spans="1:21" hidden="1" x14ac:dyDescent="0.45">
      <c r="A8565" t="str">
        <f t="shared" si="144"/>
        <v>YAG5UKL7FLawAll</v>
      </c>
      <c r="B8565" t="s">
        <v>116</v>
      </c>
      <c r="C8565" t="s">
        <v>140</v>
      </c>
      <c r="D8565">
        <v>5</v>
      </c>
      <c r="E8565" t="s">
        <v>44</v>
      </c>
      <c r="F8565" t="s">
        <v>145</v>
      </c>
      <c r="G8565" t="s">
        <v>143</v>
      </c>
      <c r="H8565" t="s">
        <v>95</v>
      </c>
      <c r="I8565" t="s">
        <v>28</v>
      </c>
      <c r="J8565">
        <v>2755</v>
      </c>
      <c r="K8565">
        <v>7.4</v>
      </c>
      <c r="L8565">
        <v>2550</v>
      </c>
      <c r="M8565">
        <v>10.3</v>
      </c>
      <c r="N8565">
        <v>5.3</v>
      </c>
      <c r="O8565">
        <v>76.900000000000006</v>
      </c>
      <c r="P8565">
        <v>83.1</v>
      </c>
      <c r="Q8565">
        <v>84.3</v>
      </c>
      <c r="R8565">
        <v>1885</v>
      </c>
      <c r="S8565">
        <v>23400</v>
      </c>
      <c r="T8565">
        <v>32800</v>
      </c>
      <c r="U8565">
        <v>47100</v>
      </c>
    </row>
    <row r="8566" spans="1:21" hidden="1" x14ac:dyDescent="0.45">
      <c r="A8566" t="str">
        <f t="shared" si="144"/>
        <v>YAG5UKL7MLawAll</v>
      </c>
      <c r="B8566" t="s">
        <v>116</v>
      </c>
      <c r="C8566" t="s">
        <v>140</v>
      </c>
      <c r="D8566">
        <v>5</v>
      </c>
      <c r="E8566" t="s">
        <v>44</v>
      </c>
      <c r="F8566" t="s">
        <v>145</v>
      </c>
      <c r="G8566" t="s">
        <v>144</v>
      </c>
      <c r="H8566" t="s">
        <v>95</v>
      </c>
      <c r="I8566" t="s">
        <v>28</v>
      </c>
      <c r="J8566">
        <v>2125</v>
      </c>
      <c r="K8566">
        <v>5.2</v>
      </c>
      <c r="L8566">
        <v>2010</v>
      </c>
      <c r="M8566">
        <v>14.3</v>
      </c>
      <c r="N8566">
        <v>4.5999999999999996</v>
      </c>
      <c r="O8566">
        <v>73.7</v>
      </c>
      <c r="P8566">
        <v>79.7</v>
      </c>
      <c r="Q8566">
        <v>81.099999999999994</v>
      </c>
      <c r="R8566">
        <v>1385</v>
      </c>
      <c r="S8566">
        <v>25600</v>
      </c>
      <c r="T8566">
        <v>38300</v>
      </c>
      <c r="U8566">
        <v>63100</v>
      </c>
    </row>
    <row r="8567" spans="1:21" hidden="1" x14ac:dyDescent="0.45">
      <c r="A8567" t="str">
        <f t="shared" si="144"/>
        <v>YAG5UKL8FLawAll</v>
      </c>
      <c r="B8567" t="s">
        <v>116</v>
      </c>
      <c r="C8567" t="s">
        <v>140</v>
      </c>
      <c r="D8567">
        <v>5</v>
      </c>
      <c r="E8567" t="s">
        <v>44</v>
      </c>
      <c r="F8567" t="s">
        <v>139</v>
      </c>
      <c r="G8567" t="s">
        <v>143</v>
      </c>
      <c r="H8567" t="s">
        <v>95</v>
      </c>
      <c r="I8567" t="s">
        <v>28</v>
      </c>
      <c r="J8567">
        <v>50</v>
      </c>
      <c r="K8567">
        <v>10.199999999999999</v>
      </c>
      <c r="L8567">
        <v>45</v>
      </c>
      <c r="M8567">
        <v>22.7</v>
      </c>
      <c r="N8567">
        <v>4.5</v>
      </c>
      <c r="O8567">
        <v>65.900000000000006</v>
      </c>
      <c r="P8567">
        <v>72.7</v>
      </c>
      <c r="Q8567">
        <v>72.7</v>
      </c>
      <c r="R8567">
        <v>30</v>
      </c>
      <c r="S8567">
        <v>32800</v>
      </c>
      <c r="T8567">
        <v>40900</v>
      </c>
      <c r="U8567">
        <v>47800</v>
      </c>
    </row>
    <row r="8568" spans="1:21" hidden="1" x14ac:dyDescent="0.45">
      <c r="A8568" t="str">
        <f t="shared" si="144"/>
        <v>YAG5UKL8MLawAll</v>
      </c>
      <c r="B8568" t="s">
        <v>116</v>
      </c>
      <c r="C8568" t="s">
        <v>140</v>
      </c>
      <c r="D8568">
        <v>5</v>
      </c>
      <c r="E8568" t="s">
        <v>44</v>
      </c>
      <c r="F8568" t="s">
        <v>139</v>
      </c>
      <c r="G8568" t="s">
        <v>144</v>
      </c>
      <c r="H8568" t="s">
        <v>95</v>
      </c>
      <c r="I8568" t="s">
        <v>28</v>
      </c>
      <c r="J8568">
        <v>55</v>
      </c>
      <c r="K8568">
        <v>7.8</v>
      </c>
      <c r="L8568">
        <v>50</v>
      </c>
      <c r="M8568">
        <v>22.1</v>
      </c>
      <c r="N8568">
        <v>4.2</v>
      </c>
      <c r="O8568">
        <v>69.5</v>
      </c>
      <c r="P8568">
        <v>73.7</v>
      </c>
      <c r="Q8568">
        <v>73.7</v>
      </c>
      <c r="R8568">
        <v>30</v>
      </c>
      <c r="S8568">
        <v>41200</v>
      </c>
      <c r="T8568">
        <v>44500</v>
      </c>
      <c r="U8568">
        <v>50000</v>
      </c>
    </row>
    <row r="8569" spans="1:21" hidden="1" x14ac:dyDescent="0.45">
      <c r="A8569" t="str">
        <f t="shared" si="144"/>
        <v>YAG3UKL7FLawAll</v>
      </c>
      <c r="B8569" t="s">
        <v>116</v>
      </c>
      <c r="C8569" t="s">
        <v>141</v>
      </c>
      <c r="D8569">
        <v>3</v>
      </c>
      <c r="E8569" t="s">
        <v>44</v>
      </c>
      <c r="F8569" t="s">
        <v>145</v>
      </c>
      <c r="G8569" t="s">
        <v>143</v>
      </c>
      <c r="H8569" t="s">
        <v>95</v>
      </c>
      <c r="I8569" t="s">
        <v>28</v>
      </c>
      <c r="J8569">
        <v>2230</v>
      </c>
      <c r="K8569">
        <v>3.6</v>
      </c>
      <c r="L8569">
        <v>2150</v>
      </c>
      <c r="M8569">
        <v>9.5</v>
      </c>
      <c r="N8569">
        <v>5.5</v>
      </c>
      <c r="O8569">
        <v>75.2</v>
      </c>
      <c r="P8569">
        <v>82.8</v>
      </c>
      <c r="Q8569">
        <v>85.1</v>
      </c>
      <c r="R8569">
        <v>1555</v>
      </c>
      <c r="S8569">
        <v>20400</v>
      </c>
      <c r="T8569">
        <v>28800</v>
      </c>
      <c r="U8569">
        <v>41600</v>
      </c>
    </row>
    <row r="8570" spans="1:21" hidden="1" x14ac:dyDescent="0.45">
      <c r="A8570" t="str">
        <f t="shared" si="144"/>
        <v>YAG3UKL7MLawAll</v>
      </c>
      <c r="B8570" t="s">
        <v>116</v>
      </c>
      <c r="C8570" t="s">
        <v>141</v>
      </c>
      <c r="D8570">
        <v>3</v>
      </c>
      <c r="E8570" t="s">
        <v>44</v>
      </c>
      <c r="F8570" t="s">
        <v>145</v>
      </c>
      <c r="G8570" t="s">
        <v>144</v>
      </c>
      <c r="H8570" t="s">
        <v>95</v>
      </c>
      <c r="I8570" t="s">
        <v>28</v>
      </c>
      <c r="J8570">
        <v>1720</v>
      </c>
      <c r="K8570">
        <v>3.1</v>
      </c>
      <c r="L8570">
        <v>1665</v>
      </c>
      <c r="M8570">
        <v>10.1</v>
      </c>
      <c r="N8570">
        <v>5</v>
      </c>
      <c r="O8570">
        <v>73.3</v>
      </c>
      <c r="P8570">
        <v>82.1</v>
      </c>
      <c r="Q8570">
        <v>84.9</v>
      </c>
      <c r="R8570">
        <v>1150</v>
      </c>
      <c r="S8570">
        <v>23400</v>
      </c>
      <c r="T8570">
        <v>35000</v>
      </c>
      <c r="U8570">
        <v>54800</v>
      </c>
    </row>
    <row r="8571" spans="1:21" hidden="1" x14ac:dyDescent="0.45">
      <c r="A8571" t="str">
        <f t="shared" si="144"/>
        <v>YAG3UKL8FLawAll</v>
      </c>
      <c r="B8571" t="s">
        <v>116</v>
      </c>
      <c r="C8571" t="s">
        <v>141</v>
      </c>
      <c r="D8571">
        <v>3</v>
      </c>
      <c r="E8571" t="s">
        <v>44</v>
      </c>
      <c r="F8571" t="s">
        <v>139</v>
      </c>
      <c r="G8571" t="s">
        <v>143</v>
      </c>
      <c r="H8571" t="s">
        <v>95</v>
      </c>
      <c r="I8571" t="s">
        <v>28</v>
      </c>
      <c r="J8571">
        <v>60</v>
      </c>
      <c r="K8571">
        <v>1.7</v>
      </c>
      <c r="L8571">
        <v>60</v>
      </c>
      <c r="M8571">
        <v>17.2</v>
      </c>
      <c r="N8571">
        <v>3.4</v>
      </c>
      <c r="O8571">
        <v>67.2</v>
      </c>
      <c r="P8571">
        <v>79.3</v>
      </c>
      <c r="Q8571">
        <v>79.3</v>
      </c>
      <c r="R8571">
        <v>40</v>
      </c>
      <c r="S8571">
        <v>33700</v>
      </c>
      <c r="T8571">
        <v>37100</v>
      </c>
      <c r="U8571">
        <v>45900</v>
      </c>
    </row>
    <row r="8572" spans="1:21" hidden="1" x14ac:dyDescent="0.45">
      <c r="A8572" t="str">
        <f t="shared" si="144"/>
        <v>YAG3UKL8MLawAll</v>
      </c>
      <c r="B8572" t="s">
        <v>116</v>
      </c>
      <c r="C8572" t="s">
        <v>141</v>
      </c>
      <c r="D8572">
        <v>3</v>
      </c>
      <c r="E8572" t="s">
        <v>44</v>
      </c>
      <c r="F8572" t="s">
        <v>139</v>
      </c>
      <c r="G8572" t="s">
        <v>144</v>
      </c>
      <c r="H8572" t="s">
        <v>95</v>
      </c>
      <c r="I8572" t="s">
        <v>28</v>
      </c>
      <c r="J8572">
        <v>60</v>
      </c>
      <c r="K8572">
        <v>5.4</v>
      </c>
      <c r="L8572">
        <v>55</v>
      </c>
      <c r="M8572">
        <v>11.4</v>
      </c>
      <c r="N8572">
        <v>0</v>
      </c>
      <c r="O8572">
        <v>81</v>
      </c>
      <c r="P8572">
        <v>86.7</v>
      </c>
      <c r="Q8572">
        <v>88.6</v>
      </c>
      <c r="R8572">
        <v>40</v>
      </c>
      <c r="S8572">
        <v>31900</v>
      </c>
      <c r="T8572">
        <v>37600</v>
      </c>
      <c r="U8572">
        <v>43700</v>
      </c>
    </row>
    <row r="8573" spans="1:21" hidden="1" x14ac:dyDescent="0.45">
      <c r="A8573" t="str">
        <f t="shared" si="144"/>
        <v>YAG1UKL7FLawAll</v>
      </c>
      <c r="B8573" t="s">
        <v>116</v>
      </c>
      <c r="C8573" t="s">
        <v>49</v>
      </c>
      <c r="D8573">
        <v>1</v>
      </c>
      <c r="E8573" t="s">
        <v>44</v>
      </c>
      <c r="F8573" t="s">
        <v>145</v>
      </c>
      <c r="G8573" t="s">
        <v>143</v>
      </c>
      <c r="H8573" t="s">
        <v>95</v>
      </c>
      <c r="I8573" t="s">
        <v>28</v>
      </c>
      <c r="J8573">
        <v>2070</v>
      </c>
      <c r="K8573">
        <v>3.3</v>
      </c>
      <c r="L8573">
        <v>2005</v>
      </c>
      <c r="M8573">
        <v>7.5</v>
      </c>
      <c r="N8573">
        <v>6.3</v>
      </c>
      <c r="O8573">
        <v>68.5</v>
      </c>
      <c r="P8573">
        <v>82.9</v>
      </c>
      <c r="Q8573">
        <v>86.1</v>
      </c>
      <c r="R8573">
        <v>1315</v>
      </c>
      <c r="S8573">
        <v>17500</v>
      </c>
      <c r="T8573">
        <v>23700</v>
      </c>
      <c r="U8573">
        <v>35000</v>
      </c>
    </row>
    <row r="8574" spans="1:21" hidden="1" x14ac:dyDescent="0.45">
      <c r="A8574" t="str">
        <f t="shared" si="144"/>
        <v>YAG1UKL7MLawAll</v>
      </c>
      <c r="B8574" t="s">
        <v>116</v>
      </c>
      <c r="C8574" t="s">
        <v>49</v>
      </c>
      <c r="D8574">
        <v>1</v>
      </c>
      <c r="E8574" t="s">
        <v>44</v>
      </c>
      <c r="F8574" t="s">
        <v>145</v>
      </c>
      <c r="G8574" t="s">
        <v>144</v>
      </c>
      <c r="H8574" t="s">
        <v>95</v>
      </c>
      <c r="I8574" t="s">
        <v>28</v>
      </c>
      <c r="J8574">
        <v>1735</v>
      </c>
      <c r="K8574">
        <v>2.6</v>
      </c>
      <c r="L8574">
        <v>1690</v>
      </c>
      <c r="M8574">
        <v>9.8000000000000007</v>
      </c>
      <c r="N8574">
        <v>5.8</v>
      </c>
      <c r="O8574">
        <v>66.5</v>
      </c>
      <c r="P8574">
        <v>80.099999999999994</v>
      </c>
      <c r="Q8574">
        <v>84.4</v>
      </c>
      <c r="R8574">
        <v>1070</v>
      </c>
      <c r="S8574">
        <v>19000</v>
      </c>
      <c r="T8574">
        <v>27700</v>
      </c>
      <c r="U8574">
        <v>44200</v>
      </c>
    </row>
    <row r="8575" spans="1:21" hidden="1" x14ac:dyDescent="0.45">
      <c r="A8575" t="str">
        <f t="shared" si="144"/>
        <v>YAG1UKL8FLawAll</v>
      </c>
      <c r="B8575" t="s">
        <v>116</v>
      </c>
      <c r="C8575" t="s">
        <v>49</v>
      </c>
      <c r="D8575">
        <v>1</v>
      </c>
      <c r="E8575" t="s">
        <v>44</v>
      </c>
      <c r="F8575" t="s">
        <v>139</v>
      </c>
      <c r="G8575" t="s">
        <v>143</v>
      </c>
      <c r="H8575" t="s">
        <v>95</v>
      </c>
      <c r="I8575" t="s">
        <v>28</v>
      </c>
      <c r="J8575">
        <v>80</v>
      </c>
      <c r="K8575">
        <v>3.9</v>
      </c>
      <c r="L8575">
        <v>75</v>
      </c>
      <c r="M8575">
        <v>16.100000000000001</v>
      </c>
      <c r="N8575">
        <v>4</v>
      </c>
      <c r="O8575">
        <v>63.1</v>
      </c>
      <c r="P8575">
        <v>78.5</v>
      </c>
      <c r="Q8575">
        <v>79.900000000000006</v>
      </c>
      <c r="R8575">
        <v>45</v>
      </c>
      <c r="S8575">
        <v>25200</v>
      </c>
      <c r="T8575">
        <v>36700</v>
      </c>
      <c r="U8575">
        <v>45600</v>
      </c>
    </row>
    <row r="8576" spans="1:21" hidden="1" x14ac:dyDescent="0.45">
      <c r="A8576" t="str">
        <f t="shared" si="144"/>
        <v>YAG1UKL8MLawAll</v>
      </c>
      <c r="B8576" t="s">
        <v>116</v>
      </c>
      <c r="C8576" t="s">
        <v>49</v>
      </c>
      <c r="D8576">
        <v>1</v>
      </c>
      <c r="E8576" t="s">
        <v>44</v>
      </c>
      <c r="F8576" t="s">
        <v>139</v>
      </c>
      <c r="G8576" t="s">
        <v>144</v>
      </c>
      <c r="H8576" t="s">
        <v>95</v>
      </c>
      <c r="I8576" t="s">
        <v>28</v>
      </c>
      <c r="J8576">
        <v>70</v>
      </c>
      <c r="K8576">
        <v>0</v>
      </c>
      <c r="L8576">
        <v>70</v>
      </c>
      <c r="M8576">
        <v>12.9</v>
      </c>
      <c r="N8576">
        <v>4.3</v>
      </c>
      <c r="O8576">
        <v>65.7</v>
      </c>
      <c r="P8576">
        <v>75.7</v>
      </c>
      <c r="Q8576">
        <v>82.9</v>
      </c>
      <c r="R8576">
        <v>45</v>
      </c>
      <c r="S8576">
        <v>29900</v>
      </c>
      <c r="T8576">
        <v>35800</v>
      </c>
      <c r="U8576">
        <v>39800</v>
      </c>
    </row>
    <row r="8577" spans="1:21" hidden="1" x14ac:dyDescent="0.45">
      <c r="A8577" t="str">
        <f t="shared" si="144"/>
        <v>YAG10UKL7F+MLawAbroad</v>
      </c>
      <c r="B8577" t="s">
        <v>116</v>
      </c>
      <c r="C8577" t="s">
        <v>142</v>
      </c>
      <c r="D8577">
        <v>10</v>
      </c>
      <c r="E8577" t="s">
        <v>44</v>
      </c>
      <c r="F8577" t="s">
        <v>145</v>
      </c>
      <c r="G8577" t="s">
        <v>138</v>
      </c>
      <c r="H8577" t="s">
        <v>95</v>
      </c>
      <c r="I8577" t="s">
        <v>146</v>
      </c>
      <c r="J8577">
        <v>195</v>
      </c>
      <c r="K8577">
        <v>0</v>
      </c>
      <c r="L8577">
        <v>195</v>
      </c>
      <c r="M8577">
        <v>70.599999999999994</v>
      </c>
      <c r="N8577">
        <v>4.7</v>
      </c>
      <c r="O8577">
        <v>23.7</v>
      </c>
      <c r="P8577">
        <v>24.2</v>
      </c>
      <c r="Q8577">
        <v>24.7</v>
      </c>
      <c r="R8577">
        <v>15</v>
      </c>
      <c r="S8577">
        <v>8800</v>
      </c>
      <c r="T8577">
        <v>27700</v>
      </c>
      <c r="U8577">
        <v>124800</v>
      </c>
    </row>
    <row r="8578" spans="1:21" hidden="1" x14ac:dyDescent="0.45">
      <c r="A8578" t="str">
        <f t="shared" si="144"/>
        <v>YAG10UKL7F+MLawEast Midlands</v>
      </c>
      <c r="B8578" t="s">
        <v>116</v>
      </c>
      <c r="C8578" t="s">
        <v>142</v>
      </c>
      <c r="D8578">
        <v>10</v>
      </c>
      <c r="E8578" t="s">
        <v>44</v>
      </c>
      <c r="F8578" t="s">
        <v>145</v>
      </c>
      <c r="G8578" t="s">
        <v>138</v>
      </c>
      <c r="H8578" t="s">
        <v>95</v>
      </c>
      <c r="I8578" t="s">
        <v>147</v>
      </c>
      <c r="J8578">
        <v>385</v>
      </c>
      <c r="K8578">
        <v>0</v>
      </c>
      <c r="L8578">
        <v>385</v>
      </c>
      <c r="M8578">
        <v>11</v>
      </c>
      <c r="N8578">
        <v>3.7</v>
      </c>
      <c r="O8578">
        <v>81.3</v>
      </c>
      <c r="P8578">
        <v>85.1</v>
      </c>
      <c r="Q8578">
        <v>85.4</v>
      </c>
      <c r="R8578">
        <v>290</v>
      </c>
      <c r="S8578">
        <v>20100</v>
      </c>
      <c r="T8578">
        <v>36100</v>
      </c>
      <c r="U8578">
        <v>48200</v>
      </c>
    </row>
    <row r="8579" spans="1:21" hidden="1" x14ac:dyDescent="0.45">
      <c r="A8579" t="str">
        <f t="shared" si="144"/>
        <v>YAG10UKL7F+MLawEast of England</v>
      </c>
      <c r="B8579" t="s">
        <v>116</v>
      </c>
      <c r="C8579" t="s">
        <v>142</v>
      </c>
      <c r="D8579">
        <v>10</v>
      </c>
      <c r="E8579" t="s">
        <v>44</v>
      </c>
      <c r="F8579" t="s">
        <v>145</v>
      </c>
      <c r="G8579" t="s">
        <v>138</v>
      </c>
      <c r="H8579" t="s">
        <v>95</v>
      </c>
      <c r="I8579" t="s">
        <v>148</v>
      </c>
      <c r="J8579">
        <v>475</v>
      </c>
      <c r="K8579">
        <v>0</v>
      </c>
      <c r="L8579">
        <v>475</v>
      </c>
      <c r="M8579">
        <v>10.5</v>
      </c>
      <c r="N8579">
        <v>5.5</v>
      </c>
      <c r="O8579">
        <v>80.2</v>
      </c>
      <c r="P8579">
        <v>83.6</v>
      </c>
      <c r="Q8579">
        <v>84</v>
      </c>
      <c r="R8579">
        <v>350</v>
      </c>
      <c r="S8579">
        <v>25500</v>
      </c>
      <c r="T8579">
        <v>44200</v>
      </c>
      <c r="U8579">
        <v>67500</v>
      </c>
    </row>
    <row r="8580" spans="1:21" hidden="1" x14ac:dyDescent="0.45">
      <c r="A8580" t="str">
        <f t="shared" si="144"/>
        <v>YAG10UKL7F+MLawLondon</v>
      </c>
      <c r="B8580" t="s">
        <v>116</v>
      </c>
      <c r="C8580" t="s">
        <v>142</v>
      </c>
      <c r="D8580">
        <v>10</v>
      </c>
      <c r="E8580" t="s">
        <v>44</v>
      </c>
      <c r="F8580" t="s">
        <v>145</v>
      </c>
      <c r="G8580" t="s">
        <v>138</v>
      </c>
      <c r="H8580" t="s">
        <v>95</v>
      </c>
      <c r="I8580" t="s">
        <v>149</v>
      </c>
      <c r="J8580">
        <v>1510</v>
      </c>
      <c r="K8580">
        <v>0</v>
      </c>
      <c r="L8580">
        <v>1510</v>
      </c>
      <c r="M8580">
        <v>16.3</v>
      </c>
      <c r="N8580">
        <v>4.9000000000000004</v>
      </c>
      <c r="O8580">
        <v>75.8</v>
      </c>
      <c r="P8580">
        <v>78.099999999999994</v>
      </c>
      <c r="Q8580">
        <v>78.8</v>
      </c>
      <c r="R8580">
        <v>1030</v>
      </c>
      <c r="S8580">
        <v>33900</v>
      </c>
      <c r="T8580">
        <v>61300</v>
      </c>
      <c r="U8580">
        <v>98600</v>
      </c>
    </row>
    <row r="8581" spans="1:21" hidden="1" x14ac:dyDescent="0.45">
      <c r="A8581" t="str">
        <f t="shared" si="144"/>
        <v>YAG10UKL7F+MLawNorth East</v>
      </c>
      <c r="B8581" t="s">
        <v>116</v>
      </c>
      <c r="C8581" t="s">
        <v>142</v>
      </c>
      <c r="D8581">
        <v>10</v>
      </c>
      <c r="E8581" t="s">
        <v>44</v>
      </c>
      <c r="F8581" t="s">
        <v>145</v>
      </c>
      <c r="G8581" t="s">
        <v>138</v>
      </c>
      <c r="H8581" t="s">
        <v>95</v>
      </c>
      <c r="I8581" t="s">
        <v>150</v>
      </c>
      <c r="J8581">
        <v>140</v>
      </c>
      <c r="K8581">
        <v>0</v>
      </c>
      <c r="L8581">
        <v>140</v>
      </c>
      <c r="M8581">
        <v>8</v>
      </c>
      <c r="N8581">
        <v>7.3</v>
      </c>
      <c r="O8581">
        <v>79.599999999999994</v>
      </c>
      <c r="P8581">
        <v>84.7</v>
      </c>
      <c r="Q8581">
        <v>84.7</v>
      </c>
      <c r="R8581">
        <v>100</v>
      </c>
      <c r="S8581">
        <v>23000</v>
      </c>
      <c r="T8581">
        <v>35800</v>
      </c>
      <c r="U8581">
        <v>48900</v>
      </c>
    </row>
    <row r="8582" spans="1:21" hidden="1" x14ac:dyDescent="0.45">
      <c r="A8582" t="str">
        <f t="shared" si="144"/>
        <v>YAG10UKL7F+MLawNorth West</v>
      </c>
      <c r="B8582" t="s">
        <v>116</v>
      </c>
      <c r="C8582" t="s">
        <v>142</v>
      </c>
      <c r="D8582">
        <v>10</v>
      </c>
      <c r="E8582" t="s">
        <v>44</v>
      </c>
      <c r="F8582" t="s">
        <v>145</v>
      </c>
      <c r="G8582" t="s">
        <v>138</v>
      </c>
      <c r="H8582" t="s">
        <v>95</v>
      </c>
      <c r="I8582" t="s">
        <v>151</v>
      </c>
      <c r="J8582">
        <v>610</v>
      </c>
      <c r="K8582">
        <v>0</v>
      </c>
      <c r="L8582">
        <v>610</v>
      </c>
      <c r="M8582">
        <v>9.6999999999999993</v>
      </c>
      <c r="N8582">
        <v>6.3</v>
      </c>
      <c r="O8582">
        <v>81.400000000000006</v>
      </c>
      <c r="P8582">
        <v>83.3</v>
      </c>
      <c r="Q8582">
        <v>83.9</v>
      </c>
      <c r="R8582">
        <v>465</v>
      </c>
      <c r="S8582">
        <v>24500</v>
      </c>
      <c r="T8582">
        <v>35000</v>
      </c>
      <c r="U8582">
        <v>47100</v>
      </c>
    </row>
    <row r="8583" spans="1:21" hidden="1" x14ac:dyDescent="0.45">
      <c r="A8583" t="str">
        <f t="shared" ref="A8583:A8646" si="145">"YAG"&amp;D8583 &amp;E8583 &amp;F8583 &amp; G8583 &amp;H8583 &amp;I8583</f>
        <v>YAG10UKL7F+MLawNorthern Ireland</v>
      </c>
      <c r="B8583" t="s">
        <v>116</v>
      </c>
      <c r="C8583" t="s">
        <v>142</v>
      </c>
      <c r="D8583">
        <v>10</v>
      </c>
      <c r="E8583" t="s">
        <v>44</v>
      </c>
      <c r="F8583" t="s">
        <v>145</v>
      </c>
      <c r="G8583" t="s">
        <v>138</v>
      </c>
      <c r="H8583" t="s">
        <v>95</v>
      </c>
      <c r="I8583" t="s">
        <v>152</v>
      </c>
      <c r="J8583">
        <v>40</v>
      </c>
      <c r="K8583">
        <v>0</v>
      </c>
      <c r="L8583">
        <v>40</v>
      </c>
      <c r="M8583">
        <v>15</v>
      </c>
      <c r="N8583">
        <v>2.5</v>
      </c>
      <c r="O8583">
        <v>82.5</v>
      </c>
      <c r="P8583">
        <v>82.5</v>
      </c>
      <c r="Q8583">
        <v>82.5</v>
      </c>
      <c r="R8583">
        <v>30</v>
      </c>
      <c r="S8583">
        <v>28500</v>
      </c>
      <c r="T8583">
        <v>40200</v>
      </c>
      <c r="U8583">
        <v>53400</v>
      </c>
    </row>
    <row r="8584" spans="1:21" hidden="1" x14ac:dyDescent="0.45">
      <c r="A8584" t="str">
        <f t="shared" si="145"/>
        <v>YAG10UKL7F+MLawScotland</v>
      </c>
      <c r="B8584" t="s">
        <v>116</v>
      </c>
      <c r="C8584" t="s">
        <v>142</v>
      </c>
      <c r="D8584">
        <v>10</v>
      </c>
      <c r="E8584" t="s">
        <v>44</v>
      </c>
      <c r="F8584" t="s">
        <v>145</v>
      </c>
      <c r="G8584" t="s">
        <v>138</v>
      </c>
      <c r="H8584" t="s">
        <v>95</v>
      </c>
      <c r="I8584" t="s">
        <v>153</v>
      </c>
      <c r="J8584">
        <v>65</v>
      </c>
      <c r="K8584">
        <v>0</v>
      </c>
      <c r="L8584">
        <v>65</v>
      </c>
      <c r="M8584">
        <v>14.5</v>
      </c>
      <c r="N8584">
        <v>4.8</v>
      </c>
      <c r="O8584">
        <v>68.599999999999994</v>
      </c>
      <c r="P8584">
        <v>79.099999999999994</v>
      </c>
      <c r="Q8584">
        <v>80.7</v>
      </c>
      <c r="R8584">
        <v>40</v>
      </c>
      <c r="S8584">
        <v>32500</v>
      </c>
      <c r="T8584">
        <v>47100</v>
      </c>
      <c r="U8584">
        <v>71900</v>
      </c>
    </row>
    <row r="8585" spans="1:21" hidden="1" x14ac:dyDescent="0.45">
      <c r="A8585" t="str">
        <f t="shared" si="145"/>
        <v>YAG10UKL7F+MLawSouth East</v>
      </c>
      <c r="B8585" t="s">
        <v>116</v>
      </c>
      <c r="C8585" t="s">
        <v>142</v>
      </c>
      <c r="D8585">
        <v>10</v>
      </c>
      <c r="E8585" t="s">
        <v>44</v>
      </c>
      <c r="F8585" t="s">
        <v>145</v>
      </c>
      <c r="G8585" t="s">
        <v>138</v>
      </c>
      <c r="H8585" t="s">
        <v>95</v>
      </c>
      <c r="I8585" t="s">
        <v>154</v>
      </c>
      <c r="J8585">
        <v>565</v>
      </c>
      <c r="K8585">
        <v>0</v>
      </c>
      <c r="L8585">
        <v>565</v>
      </c>
      <c r="M8585">
        <v>14.2</v>
      </c>
      <c r="N8585">
        <v>5.7</v>
      </c>
      <c r="O8585">
        <v>74.599999999999994</v>
      </c>
      <c r="P8585">
        <v>79.7</v>
      </c>
      <c r="Q8585">
        <v>80</v>
      </c>
      <c r="R8585">
        <v>390</v>
      </c>
      <c r="S8585">
        <v>29600</v>
      </c>
      <c r="T8585">
        <v>47800</v>
      </c>
      <c r="U8585">
        <v>76600</v>
      </c>
    </row>
    <row r="8586" spans="1:21" hidden="1" x14ac:dyDescent="0.45">
      <c r="A8586" t="str">
        <f t="shared" si="145"/>
        <v>YAG10UKL7F+MLawSouth West</v>
      </c>
      <c r="B8586" t="s">
        <v>116</v>
      </c>
      <c r="C8586" t="s">
        <v>142</v>
      </c>
      <c r="D8586">
        <v>10</v>
      </c>
      <c r="E8586" t="s">
        <v>44</v>
      </c>
      <c r="F8586" t="s">
        <v>145</v>
      </c>
      <c r="G8586" t="s">
        <v>138</v>
      </c>
      <c r="H8586" t="s">
        <v>95</v>
      </c>
      <c r="I8586" t="s">
        <v>155</v>
      </c>
      <c r="J8586">
        <v>555</v>
      </c>
      <c r="K8586">
        <v>0</v>
      </c>
      <c r="L8586">
        <v>555</v>
      </c>
      <c r="M8586">
        <v>12.6</v>
      </c>
      <c r="N8586">
        <v>2.2999999999999998</v>
      </c>
      <c r="O8586">
        <v>80</v>
      </c>
      <c r="P8586">
        <v>83.9</v>
      </c>
      <c r="Q8586">
        <v>85.1</v>
      </c>
      <c r="R8586">
        <v>420</v>
      </c>
      <c r="S8586">
        <v>25600</v>
      </c>
      <c r="T8586">
        <v>40200</v>
      </c>
      <c r="U8586">
        <v>54000</v>
      </c>
    </row>
    <row r="8587" spans="1:21" hidden="1" x14ac:dyDescent="0.45">
      <c r="A8587" t="str">
        <f t="shared" si="145"/>
        <v>YAG10UKL7F+MLawUnknown</v>
      </c>
      <c r="B8587" t="s">
        <v>116</v>
      </c>
      <c r="C8587" t="s">
        <v>142</v>
      </c>
      <c r="D8587">
        <v>10</v>
      </c>
      <c r="E8587" t="s">
        <v>44</v>
      </c>
      <c r="F8587" t="s">
        <v>145</v>
      </c>
      <c r="G8587" t="s">
        <v>138</v>
      </c>
      <c r="H8587" t="s">
        <v>95</v>
      </c>
      <c r="I8587" t="s">
        <v>156</v>
      </c>
      <c r="J8587" t="s">
        <v>161</v>
      </c>
      <c r="K8587" t="s">
        <v>161</v>
      </c>
      <c r="L8587" t="s">
        <v>161</v>
      </c>
      <c r="M8587" t="s">
        <v>161</v>
      </c>
      <c r="N8587" t="s">
        <v>161</v>
      </c>
      <c r="O8587" t="s">
        <v>161</v>
      </c>
      <c r="P8587" t="s">
        <v>161</v>
      </c>
      <c r="Q8587" t="s">
        <v>161</v>
      </c>
      <c r="R8587" t="s">
        <v>157</v>
      </c>
      <c r="S8587" t="s">
        <v>157</v>
      </c>
      <c r="T8587" t="s">
        <v>157</v>
      </c>
      <c r="U8587" t="s">
        <v>157</v>
      </c>
    </row>
    <row r="8588" spans="1:21" hidden="1" x14ac:dyDescent="0.45">
      <c r="A8588" t="str">
        <f t="shared" si="145"/>
        <v>YAG10UKL7F+MLawWales</v>
      </c>
      <c r="B8588" t="s">
        <v>116</v>
      </c>
      <c r="C8588" t="s">
        <v>142</v>
      </c>
      <c r="D8588">
        <v>10</v>
      </c>
      <c r="E8588" t="s">
        <v>44</v>
      </c>
      <c r="F8588" t="s">
        <v>145</v>
      </c>
      <c r="G8588" t="s">
        <v>138</v>
      </c>
      <c r="H8588" t="s">
        <v>95</v>
      </c>
      <c r="I8588" t="s">
        <v>158</v>
      </c>
      <c r="J8588">
        <v>105</v>
      </c>
      <c r="K8588">
        <v>0</v>
      </c>
      <c r="L8588">
        <v>105</v>
      </c>
      <c r="M8588">
        <v>20.8</v>
      </c>
      <c r="N8588">
        <v>3</v>
      </c>
      <c r="O8588">
        <v>72.3</v>
      </c>
      <c r="P8588">
        <v>76.2</v>
      </c>
      <c r="Q8588">
        <v>76.2</v>
      </c>
      <c r="R8588">
        <v>70</v>
      </c>
      <c r="S8588">
        <v>23400</v>
      </c>
      <c r="T8588">
        <v>35400</v>
      </c>
      <c r="U8588">
        <v>44900</v>
      </c>
    </row>
    <row r="8589" spans="1:21" hidden="1" x14ac:dyDescent="0.45">
      <c r="A8589" t="str">
        <f t="shared" si="145"/>
        <v>YAG10UKL7F+MLawWest Midlands</v>
      </c>
      <c r="B8589" t="s">
        <v>116</v>
      </c>
      <c r="C8589" t="s">
        <v>142</v>
      </c>
      <c r="D8589">
        <v>10</v>
      </c>
      <c r="E8589" t="s">
        <v>44</v>
      </c>
      <c r="F8589" t="s">
        <v>145</v>
      </c>
      <c r="G8589" t="s">
        <v>138</v>
      </c>
      <c r="H8589" t="s">
        <v>95</v>
      </c>
      <c r="I8589" t="s">
        <v>159</v>
      </c>
      <c r="J8589">
        <v>400</v>
      </c>
      <c r="K8589">
        <v>0</v>
      </c>
      <c r="L8589">
        <v>400</v>
      </c>
      <c r="M8589">
        <v>11.1</v>
      </c>
      <c r="N8589">
        <v>6.4</v>
      </c>
      <c r="O8589">
        <v>78.5</v>
      </c>
      <c r="P8589">
        <v>81.900000000000006</v>
      </c>
      <c r="Q8589">
        <v>82.5</v>
      </c>
      <c r="R8589">
        <v>295</v>
      </c>
      <c r="S8589">
        <v>19700</v>
      </c>
      <c r="T8589">
        <v>33800</v>
      </c>
      <c r="U8589">
        <v>46000</v>
      </c>
    </row>
    <row r="8590" spans="1:21" hidden="1" x14ac:dyDescent="0.45">
      <c r="A8590" t="str">
        <f t="shared" si="145"/>
        <v>YAG10UKL7F+MLawYorkshire and The Humber</v>
      </c>
      <c r="B8590" t="s">
        <v>116</v>
      </c>
      <c r="C8590" t="s">
        <v>142</v>
      </c>
      <c r="D8590">
        <v>10</v>
      </c>
      <c r="E8590" t="s">
        <v>44</v>
      </c>
      <c r="F8590" t="s">
        <v>145</v>
      </c>
      <c r="G8590" t="s">
        <v>138</v>
      </c>
      <c r="H8590" t="s">
        <v>95</v>
      </c>
      <c r="I8590" t="s">
        <v>160</v>
      </c>
      <c r="J8590">
        <v>340</v>
      </c>
      <c r="K8590">
        <v>0</v>
      </c>
      <c r="L8590">
        <v>340</v>
      </c>
      <c r="M8590">
        <v>10.1</v>
      </c>
      <c r="N8590">
        <v>4.2</v>
      </c>
      <c r="O8590">
        <v>82.7</v>
      </c>
      <c r="P8590">
        <v>85.4</v>
      </c>
      <c r="Q8590">
        <v>85.7</v>
      </c>
      <c r="R8590">
        <v>270</v>
      </c>
      <c r="S8590">
        <v>22300</v>
      </c>
      <c r="T8590">
        <v>35800</v>
      </c>
      <c r="U8590">
        <v>52600</v>
      </c>
    </row>
    <row r="8591" spans="1:21" hidden="1" x14ac:dyDescent="0.45">
      <c r="A8591" t="str">
        <f t="shared" si="145"/>
        <v>YAG10UKL7F+MLawNA</v>
      </c>
      <c r="B8591" t="s">
        <v>116</v>
      </c>
      <c r="C8591" t="s">
        <v>142</v>
      </c>
      <c r="D8591">
        <v>10</v>
      </c>
      <c r="E8591" t="s">
        <v>44</v>
      </c>
      <c r="F8591" t="s">
        <v>145</v>
      </c>
      <c r="G8591" t="s">
        <v>138</v>
      </c>
      <c r="H8591" t="s">
        <v>95</v>
      </c>
      <c r="I8591" t="s">
        <v>157</v>
      </c>
      <c r="J8591">
        <v>485</v>
      </c>
      <c r="K8591">
        <v>99</v>
      </c>
      <c r="L8591">
        <v>5</v>
      </c>
      <c r="M8591">
        <v>0</v>
      </c>
      <c r="N8591">
        <v>0</v>
      </c>
      <c r="O8591">
        <v>0</v>
      </c>
      <c r="P8591">
        <v>40</v>
      </c>
      <c r="Q8591">
        <v>100</v>
      </c>
      <c r="R8591" t="s">
        <v>157</v>
      </c>
      <c r="S8591" t="s">
        <v>157</v>
      </c>
      <c r="T8591" t="s">
        <v>157</v>
      </c>
      <c r="U8591" t="s">
        <v>157</v>
      </c>
    </row>
    <row r="8592" spans="1:21" hidden="1" x14ac:dyDescent="0.45">
      <c r="A8592" t="str">
        <f t="shared" si="145"/>
        <v>YAG10UKL8F+MLawAbroad</v>
      </c>
      <c r="B8592" t="s">
        <v>116</v>
      </c>
      <c r="C8592" t="s">
        <v>142</v>
      </c>
      <c r="D8592">
        <v>10</v>
      </c>
      <c r="E8592" t="s">
        <v>44</v>
      </c>
      <c r="F8592" t="s">
        <v>139</v>
      </c>
      <c r="G8592" t="s">
        <v>138</v>
      </c>
      <c r="H8592" t="s">
        <v>95</v>
      </c>
      <c r="I8592" t="s">
        <v>146</v>
      </c>
      <c r="J8592">
        <v>5</v>
      </c>
      <c r="K8592">
        <v>0</v>
      </c>
      <c r="L8592">
        <v>5</v>
      </c>
      <c r="M8592">
        <v>33.299999999999997</v>
      </c>
      <c r="N8592">
        <v>0</v>
      </c>
      <c r="O8592">
        <v>66.7</v>
      </c>
      <c r="P8592">
        <v>66.7</v>
      </c>
      <c r="Q8592">
        <v>66.7</v>
      </c>
      <c r="R8592" t="s">
        <v>161</v>
      </c>
      <c r="S8592" t="s">
        <v>161</v>
      </c>
      <c r="T8592" t="s">
        <v>161</v>
      </c>
      <c r="U8592" t="s">
        <v>161</v>
      </c>
    </row>
    <row r="8593" spans="1:21" hidden="1" x14ac:dyDescent="0.45">
      <c r="A8593" t="str">
        <f t="shared" si="145"/>
        <v>YAG10UKL8F+MLawEast Midlands</v>
      </c>
      <c r="B8593" t="s">
        <v>116</v>
      </c>
      <c r="C8593" t="s">
        <v>142</v>
      </c>
      <c r="D8593">
        <v>10</v>
      </c>
      <c r="E8593" t="s">
        <v>44</v>
      </c>
      <c r="F8593" t="s">
        <v>139</v>
      </c>
      <c r="G8593" t="s">
        <v>138</v>
      </c>
      <c r="H8593" t="s">
        <v>95</v>
      </c>
      <c r="I8593" t="s">
        <v>147</v>
      </c>
      <c r="J8593">
        <v>5</v>
      </c>
      <c r="K8593">
        <v>0</v>
      </c>
      <c r="L8593">
        <v>5</v>
      </c>
      <c r="M8593">
        <v>20</v>
      </c>
      <c r="N8593">
        <v>0</v>
      </c>
      <c r="O8593">
        <v>80</v>
      </c>
      <c r="P8593">
        <v>80</v>
      </c>
      <c r="Q8593">
        <v>80</v>
      </c>
      <c r="R8593" t="s">
        <v>161</v>
      </c>
      <c r="S8593" t="s">
        <v>161</v>
      </c>
      <c r="T8593" t="s">
        <v>161</v>
      </c>
      <c r="U8593" t="s">
        <v>161</v>
      </c>
    </row>
    <row r="8594" spans="1:21" hidden="1" x14ac:dyDescent="0.45">
      <c r="A8594" t="str">
        <f t="shared" si="145"/>
        <v>YAG10UKL8F+MLawEast of England</v>
      </c>
      <c r="B8594" t="s">
        <v>116</v>
      </c>
      <c r="C8594" t="s">
        <v>142</v>
      </c>
      <c r="D8594">
        <v>10</v>
      </c>
      <c r="E8594" t="s">
        <v>44</v>
      </c>
      <c r="F8594" t="s">
        <v>139</v>
      </c>
      <c r="G8594" t="s">
        <v>138</v>
      </c>
      <c r="H8594" t="s">
        <v>95</v>
      </c>
      <c r="I8594" t="s">
        <v>148</v>
      </c>
      <c r="J8594">
        <v>10</v>
      </c>
      <c r="K8594">
        <v>0</v>
      </c>
      <c r="L8594">
        <v>10</v>
      </c>
      <c r="M8594">
        <v>16.7</v>
      </c>
      <c r="N8594">
        <v>0</v>
      </c>
      <c r="O8594">
        <v>83.3</v>
      </c>
      <c r="P8594">
        <v>83.3</v>
      </c>
      <c r="Q8594">
        <v>83.3</v>
      </c>
      <c r="R8594" t="s">
        <v>161</v>
      </c>
      <c r="S8594" t="s">
        <v>161</v>
      </c>
      <c r="T8594" t="s">
        <v>161</v>
      </c>
      <c r="U8594" t="s">
        <v>161</v>
      </c>
    </row>
    <row r="8595" spans="1:21" hidden="1" x14ac:dyDescent="0.45">
      <c r="A8595" t="str">
        <f t="shared" si="145"/>
        <v>YAG10UKL8F+MLawLondon</v>
      </c>
      <c r="B8595" t="s">
        <v>116</v>
      </c>
      <c r="C8595" t="s">
        <v>142</v>
      </c>
      <c r="D8595">
        <v>10</v>
      </c>
      <c r="E8595" t="s">
        <v>44</v>
      </c>
      <c r="F8595" t="s">
        <v>139</v>
      </c>
      <c r="G8595" t="s">
        <v>138</v>
      </c>
      <c r="H8595" t="s">
        <v>95</v>
      </c>
      <c r="I8595" t="s">
        <v>149</v>
      </c>
      <c r="J8595">
        <v>15</v>
      </c>
      <c r="K8595">
        <v>0</v>
      </c>
      <c r="L8595">
        <v>15</v>
      </c>
      <c r="M8595">
        <v>7.1</v>
      </c>
      <c r="N8595">
        <v>7.1</v>
      </c>
      <c r="O8595">
        <v>85.7</v>
      </c>
      <c r="P8595">
        <v>85.7</v>
      </c>
      <c r="Q8595">
        <v>85.7</v>
      </c>
      <c r="R8595">
        <v>15</v>
      </c>
      <c r="S8595">
        <v>39100</v>
      </c>
      <c r="T8595">
        <v>59900</v>
      </c>
      <c r="U8595">
        <v>91600</v>
      </c>
    </row>
    <row r="8596" spans="1:21" hidden="1" x14ac:dyDescent="0.45">
      <c r="A8596" t="str">
        <f t="shared" si="145"/>
        <v>YAG10UKL8F+MLawNorth West</v>
      </c>
      <c r="B8596" t="s">
        <v>116</v>
      </c>
      <c r="C8596" t="s">
        <v>142</v>
      </c>
      <c r="D8596">
        <v>10</v>
      </c>
      <c r="E8596" t="s">
        <v>44</v>
      </c>
      <c r="F8596" t="s">
        <v>139</v>
      </c>
      <c r="G8596" t="s">
        <v>138</v>
      </c>
      <c r="H8596" t="s">
        <v>95</v>
      </c>
      <c r="I8596" t="s">
        <v>151</v>
      </c>
      <c r="J8596">
        <v>10</v>
      </c>
      <c r="K8596">
        <v>0</v>
      </c>
      <c r="L8596">
        <v>10</v>
      </c>
      <c r="M8596">
        <v>23.1</v>
      </c>
      <c r="N8596">
        <v>0</v>
      </c>
      <c r="O8596">
        <v>76.900000000000006</v>
      </c>
      <c r="P8596">
        <v>76.900000000000006</v>
      </c>
      <c r="Q8596">
        <v>76.900000000000006</v>
      </c>
      <c r="R8596" t="s">
        <v>161</v>
      </c>
      <c r="S8596" t="s">
        <v>161</v>
      </c>
      <c r="T8596" t="s">
        <v>161</v>
      </c>
      <c r="U8596" t="s">
        <v>161</v>
      </c>
    </row>
    <row r="8597" spans="1:21" hidden="1" x14ac:dyDescent="0.45">
      <c r="A8597" t="str">
        <f t="shared" si="145"/>
        <v>YAG10UKL8F+MLawScotland</v>
      </c>
      <c r="B8597" t="s">
        <v>116</v>
      </c>
      <c r="C8597" t="s">
        <v>142</v>
      </c>
      <c r="D8597">
        <v>10</v>
      </c>
      <c r="E8597" t="s">
        <v>44</v>
      </c>
      <c r="F8597" t="s">
        <v>139</v>
      </c>
      <c r="G8597" t="s">
        <v>138</v>
      </c>
      <c r="H8597" t="s">
        <v>95</v>
      </c>
      <c r="I8597" t="s">
        <v>153</v>
      </c>
      <c r="J8597" t="s">
        <v>161</v>
      </c>
      <c r="K8597" t="s">
        <v>161</v>
      </c>
      <c r="L8597" t="s">
        <v>161</v>
      </c>
      <c r="M8597" t="s">
        <v>161</v>
      </c>
      <c r="N8597" t="s">
        <v>161</v>
      </c>
      <c r="O8597" t="s">
        <v>161</v>
      </c>
      <c r="P8597" t="s">
        <v>161</v>
      </c>
      <c r="Q8597" t="s">
        <v>161</v>
      </c>
      <c r="R8597" t="s">
        <v>161</v>
      </c>
      <c r="S8597" t="s">
        <v>161</v>
      </c>
      <c r="T8597" t="s">
        <v>161</v>
      </c>
      <c r="U8597" t="s">
        <v>161</v>
      </c>
    </row>
    <row r="8598" spans="1:21" hidden="1" x14ac:dyDescent="0.45">
      <c r="A8598" t="str">
        <f t="shared" si="145"/>
        <v>YAG10UKL8F+MLawSouth East</v>
      </c>
      <c r="B8598" t="s">
        <v>116</v>
      </c>
      <c r="C8598" t="s">
        <v>142</v>
      </c>
      <c r="D8598">
        <v>10</v>
      </c>
      <c r="E8598" t="s">
        <v>44</v>
      </c>
      <c r="F8598" t="s">
        <v>139</v>
      </c>
      <c r="G8598" t="s">
        <v>138</v>
      </c>
      <c r="H8598" t="s">
        <v>95</v>
      </c>
      <c r="I8598" t="s">
        <v>154</v>
      </c>
      <c r="J8598">
        <v>15</v>
      </c>
      <c r="K8598">
        <v>0</v>
      </c>
      <c r="L8598">
        <v>15</v>
      </c>
      <c r="M8598">
        <v>0</v>
      </c>
      <c r="N8598">
        <v>0</v>
      </c>
      <c r="O8598">
        <v>100</v>
      </c>
      <c r="P8598">
        <v>100</v>
      </c>
      <c r="Q8598">
        <v>100</v>
      </c>
      <c r="R8598">
        <v>15</v>
      </c>
      <c r="S8598">
        <v>29200</v>
      </c>
      <c r="T8598">
        <v>38000</v>
      </c>
      <c r="U8598">
        <v>48200</v>
      </c>
    </row>
    <row r="8599" spans="1:21" hidden="1" x14ac:dyDescent="0.45">
      <c r="A8599" t="str">
        <f t="shared" si="145"/>
        <v>YAG10UKL8F+MLawSouth West</v>
      </c>
      <c r="B8599" t="s">
        <v>116</v>
      </c>
      <c r="C8599" t="s">
        <v>142</v>
      </c>
      <c r="D8599">
        <v>10</v>
      </c>
      <c r="E8599" t="s">
        <v>44</v>
      </c>
      <c r="F8599" t="s">
        <v>139</v>
      </c>
      <c r="G8599" t="s">
        <v>138</v>
      </c>
      <c r="H8599" t="s">
        <v>95</v>
      </c>
      <c r="I8599" t="s">
        <v>155</v>
      </c>
      <c r="J8599">
        <v>5</v>
      </c>
      <c r="K8599">
        <v>0</v>
      </c>
      <c r="L8599">
        <v>5</v>
      </c>
      <c r="M8599">
        <v>25</v>
      </c>
      <c r="N8599">
        <v>0</v>
      </c>
      <c r="O8599">
        <v>75</v>
      </c>
      <c r="P8599">
        <v>75</v>
      </c>
      <c r="Q8599">
        <v>75</v>
      </c>
      <c r="R8599" t="s">
        <v>161</v>
      </c>
      <c r="S8599" t="s">
        <v>161</v>
      </c>
      <c r="T8599" t="s">
        <v>161</v>
      </c>
      <c r="U8599" t="s">
        <v>161</v>
      </c>
    </row>
    <row r="8600" spans="1:21" hidden="1" x14ac:dyDescent="0.45">
      <c r="A8600" t="str">
        <f t="shared" si="145"/>
        <v>YAG10UKL8F+MLawWest Midlands</v>
      </c>
      <c r="B8600" t="s">
        <v>116</v>
      </c>
      <c r="C8600" t="s">
        <v>142</v>
      </c>
      <c r="D8600">
        <v>10</v>
      </c>
      <c r="E8600" t="s">
        <v>44</v>
      </c>
      <c r="F8600" t="s">
        <v>139</v>
      </c>
      <c r="G8600" t="s">
        <v>138</v>
      </c>
      <c r="H8600" t="s">
        <v>95</v>
      </c>
      <c r="I8600" t="s">
        <v>159</v>
      </c>
      <c r="J8600">
        <v>5</v>
      </c>
      <c r="K8600">
        <v>0</v>
      </c>
      <c r="L8600">
        <v>5</v>
      </c>
      <c r="M8600">
        <v>40</v>
      </c>
      <c r="N8600">
        <v>20</v>
      </c>
      <c r="O8600">
        <v>40</v>
      </c>
      <c r="P8600">
        <v>40</v>
      </c>
      <c r="Q8600">
        <v>40</v>
      </c>
      <c r="R8600" t="s">
        <v>161</v>
      </c>
      <c r="S8600" t="s">
        <v>161</v>
      </c>
      <c r="T8600" t="s">
        <v>161</v>
      </c>
      <c r="U8600" t="s">
        <v>161</v>
      </c>
    </row>
    <row r="8601" spans="1:21" hidden="1" x14ac:dyDescent="0.45">
      <c r="A8601" t="str">
        <f t="shared" si="145"/>
        <v>YAG10UKL8F+MLawYorkshire and The Humber</v>
      </c>
      <c r="B8601" t="s">
        <v>116</v>
      </c>
      <c r="C8601" t="s">
        <v>142</v>
      </c>
      <c r="D8601">
        <v>10</v>
      </c>
      <c r="E8601" t="s">
        <v>44</v>
      </c>
      <c r="F8601" t="s">
        <v>139</v>
      </c>
      <c r="G8601" t="s">
        <v>138</v>
      </c>
      <c r="H8601" t="s">
        <v>95</v>
      </c>
      <c r="I8601" t="s">
        <v>160</v>
      </c>
      <c r="J8601">
        <v>10</v>
      </c>
      <c r="K8601">
        <v>0</v>
      </c>
      <c r="L8601">
        <v>10</v>
      </c>
      <c r="M8601">
        <v>0</v>
      </c>
      <c r="N8601">
        <v>14.3</v>
      </c>
      <c r="O8601">
        <v>85.7</v>
      </c>
      <c r="P8601">
        <v>85.7</v>
      </c>
      <c r="Q8601">
        <v>85.7</v>
      </c>
      <c r="R8601" t="s">
        <v>161</v>
      </c>
      <c r="S8601" t="s">
        <v>161</v>
      </c>
      <c r="T8601" t="s">
        <v>161</v>
      </c>
      <c r="U8601" t="s">
        <v>161</v>
      </c>
    </row>
    <row r="8602" spans="1:21" hidden="1" x14ac:dyDescent="0.45">
      <c r="A8602" t="str">
        <f t="shared" si="145"/>
        <v>YAG10UKL8F+MLawNA</v>
      </c>
      <c r="B8602" t="s">
        <v>116</v>
      </c>
      <c r="C8602" t="s">
        <v>142</v>
      </c>
      <c r="D8602">
        <v>10</v>
      </c>
      <c r="E8602" t="s">
        <v>44</v>
      </c>
      <c r="F8602" t="s">
        <v>139</v>
      </c>
      <c r="G8602" t="s">
        <v>138</v>
      </c>
      <c r="H8602" t="s">
        <v>95</v>
      </c>
      <c r="I8602" t="s">
        <v>157</v>
      </c>
      <c r="J8602">
        <v>10</v>
      </c>
      <c r="K8602">
        <v>100</v>
      </c>
      <c r="L8602" t="s">
        <v>161</v>
      </c>
      <c r="M8602" t="s">
        <v>161</v>
      </c>
      <c r="N8602" t="s">
        <v>161</v>
      </c>
      <c r="O8602" t="s">
        <v>161</v>
      </c>
      <c r="P8602" t="s">
        <v>161</v>
      </c>
      <c r="Q8602" t="s">
        <v>161</v>
      </c>
      <c r="R8602" t="s">
        <v>157</v>
      </c>
      <c r="S8602" t="s">
        <v>157</v>
      </c>
      <c r="T8602" t="s">
        <v>157</v>
      </c>
      <c r="U8602" t="s">
        <v>157</v>
      </c>
    </row>
    <row r="8603" spans="1:21" hidden="1" x14ac:dyDescent="0.45">
      <c r="A8603" t="str">
        <f t="shared" si="145"/>
        <v>YAG5UKL7F+MLawAbroad</v>
      </c>
      <c r="B8603" t="s">
        <v>116</v>
      </c>
      <c r="C8603" t="s">
        <v>140</v>
      </c>
      <c r="D8603">
        <v>5</v>
      </c>
      <c r="E8603" t="s">
        <v>44</v>
      </c>
      <c r="F8603" t="s">
        <v>145</v>
      </c>
      <c r="G8603" t="s">
        <v>138</v>
      </c>
      <c r="H8603" t="s">
        <v>95</v>
      </c>
      <c r="I8603" t="s">
        <v>146</v>
      </c>
      <c r="J8603">
        <v>100</v>
      </c>
      <c r="K8603">
        <v>0</v>
      </c>
      <c r="L8603">
        <v>100</v>
      </c>
      <c r="M8603">
        <v>73</v>
      </c>
      <c r="N8603">
        <v>9.1</v>
      </c>
      <c r="O8603">
        <v>17.600000000000001</v>
      </c>
      <c r="P8603">
        <v>17.600000000000001</v>
      </c>
      <c r="Q8603">
        <v>18</v>
      </c>
      <c r="R8603" t="s">
        <v>161</v>
      </c>
      <c r="S8603" t="s">
        <v>161</v>
      </c>
      <c r="T8603" t="s">
        <v>161</v>
      </c>
      <c r="U8603" t="s">
        <v>161</v>
      </c>
    </row>
    <row r="8604" spans="1:21" hidden="1" x14ac:dyDescent="0.45">
      <c r="A8604" t="str">
        <f t="shared" si="145"/>
        <v>YAG5UKL7F+MLawEast Midlands</v>
      </c>
      <c r="B8604" t="s">
        <v>116</v>
      </c>
      <c r="C8604" t="s">
        <v>140</v>
      </c>
      <c r="D8604">
        <v>5</v>
      </c>
      <c r="E8604" t="s">
        <v>44</v>
      </c>
      <c r="F8604" t="s">
        <v>145</v>
      </c>
      <c r="G8604" t="s">
        <v>138</v>
      </c>
      <c r="H8604" t="s">
        <v>95</v>
      </c>
      <c r="I8604" t="s">
        <v>147</v>
      </c>
      <c r="J8604">
        <v>430</v>
      </c>
      <c r="K8604">
        <v>0</v>
      </c>
      <c r="L8604">
        <v>430</v>
      </c>
      <c r="M8604">
        <v>8.5</v>
      </c>
      <c r="N8604">
        <v>5.4</v>
      </c>
      <c r="O8604">
        <v>80.599999999999994</v>
      </c>
      <c r="P8604">
        <v>85.4</v>
      </c>
      <c r="Q8604">
        <v>86.1</v>
      </c>
      <c r="R8604">
        <v>340</v>
      </c>
      <c r="S8604">
        <v>20800</v>
      </c>
      <c r="T8604">
        <v>31000</v>
      </c>
      <c r="U8604">
        <v>43400</v>
      </c>
    </row>
    <row r="8605" spans="1:21" hidden="1" x14ac:dyDescent="0.45">
      <c r="A8605" t="str">
        <f t="shared" si="145"/>
        <v>YAG5UKL7F+MLawEast of England</v>
      </c>
      <c r="B8605" t="s">
        <v>116</v>
      </c>
      <c r="C8605" t="s">
        <v>140</v>
      </c>
      <c r="D8605">
        <v>5</v>
      </c>
      <c r="E8605" t="s">
        <v>44</v>
      </c>
      <c r="F8605" t="s">
        <v>145</v>
      </c>
      <c r="G8605" t="s">
        <v>138</v>
      </c>
      <c r="H8605" t="s">
        <v>95</v>
      </c>
      <c r="I8605" t="s">
        <v>148</v>
      </c>
      <c r="J8605">
        <v>320</v>
      </c>
      <c r="K8605">
        <v>0</v>
      </c>
      <c r="L8605">
        <v>320</v>
      </c>
      <c r="M8605">
        <v>10.7</v>
      </c>
      <c r="N8605">
        <v>4.8</v>
      </c>
      <c r="O8605">
        <v>78.7</v>
      </c>
      <c r="P8605">
        <v>83.2</v>
      </c>
      <c r="Q8605">
        <v>84.4</v>
      </c>
      <c r="R8605">
        <v>240</v>
      </c>
      <c r="S8605">
        <v>24800</v>
      </c>
      <c r="T8605">
        <v>36900</v>
      </c>
      <c r="U8605">
        <v>56900</v>
      </c>
    </row>
    <row r="8606" spans="1:21" hidden="1" x14ac:dyDescent="0.45">
      <c r="A8606" t="str">
        <f t="shared" si="145"/>
        <v>YAG5UKL7F+MLawLondon</v>
      </c>
      <c r="B8606" t="s">
        <v>116</v>
      </c>
      <c r="C8606" t="s">
        <v>140</v>
      </c>
      <c r="D8606">
        <v>5</v>
      </c>
      <c r="E8606" t="s">
        <v>44</v>
      </c>
      <c r="F8606" t="s">
        <v>145</v>
      </c>
      <c r="G8606" t="s">
        <v>138</v>
      </c>
      <c r="H8606" t="s">
        <v>95</v>
      </c>
      <c r="I8606" t="s">
        <v>149</v>
      </c>
      <c r="J8606">
        <v>1340</v>
      </c>
      <c r="K8606">
        <v>0</v>
      </c>
      <c r="L8606">
        <v>1340</v>
      </c>
      <c r="M8606">
        <v>13.6</v>
      </c>
      <c r="N8606">
        <v>4.5999999999999996</v>
      </c>
      <c r="O8606">
        <v>74.400000000000006</v>
      </c>
      <c r="P8606">
        <v>80.5</v>
      </c>
      <c r="Q8606">
        <v>81.7</v>
      </c>
      <c r="R8606">
        <v>950</v>
      </c>
      <c r="S8606">
        <v>29600</v>
      </c>
      <c r="T8606">
        <v>47100</v>
      </c>
      <c r="U8606">
        <v>74800</v>
      </c>
    </row>
    <row r="8607" spans="1:21" hidden="1" x14ac:dyDescent="0.45">
      <c r="A8607" t="str">
        <f t="shared" si="145"/>
        <v>YAG5UKL7F+MLawNorth East</v>
      </c>
      <c r="B8607" t="s">
        <v>116</v>
      </c>
      <c r="C8607" t="s">
        <v>140</v>
      </c>
      <c r="D8607">
        <v>5</v>
      </c>
      <c r="E8607" t="s">
        <v>44</v>
      </c>
      <c r="F8607" t="s">
        <v>145</v>
      </c>
      <c r="G8607" t="s">
        <v>138</v>
      </c>
      <c r="H8607" t="s">
        <v>95</v>
      </c>
      <c r="I8607" t="s">
        <v>150</v>
      </c>
      <c r="J8607">
        <v>165</v>
      </c>
      <c r="K8607">
        <v>0</v>
      </c>
      <c r="L8607">
        <v>165</v>
      </c>
      <c r="M8607">
        <v>8.1999999999999993</v>
      </c>
      <c r="N8607">
        <v>5.5</v>
      </c>
      <c r="O8607">
        <v>73.599999999999994</v>
      </c>
      <c r="P8607">
        <v>85.1</v>
      </c>
      <c r="Q8607">
        <v>86.3</v>
      </c>
      <c r="R8607">
        <v>120</v>
      </c>
      <c r="S8607">
        <v>20800</v>
      </c>
      <c r="T8607">
        <v>27600</v>
      </c>
      <c r="U8607">
        <v>38400</v>
      </c>
    </row>
    <row r="8608" spans="1:21" hidden="1" x14ac:dyDescent="0.45">
      <c r="A8608" t="str">
        <f t="shared" si="145"/>
        <v>YAG5UKL7F+MLawNorth West</v>
      </c>
      <c r="B8608" t="s">
        <v>116</v>
      </c>
      <c r="C8608" t="s">
        <v>140</v>
      </c>
      <c r="D8608">
        <v>5</v>
      </c>
      <c r="E8608" t="s">
        <v>44</v>
      </c>
      <c r="F8608" t="s">
        <v>145</v>
      </c>
      <c r="G8608" t="s">
        <v>138</v>
      </c>
      <c r="H8608" t="s">
        <v>95</v>
      </c>
      <c r="I8608" t="s">
        <v>151</v>
      </c>
      <c r="J8608">
        <v>570</v>
      </c>
      <c r="K8608">
        <v>0</v>
      </c>
      <c r="L8608">
        <v>570</v>
      </c>
      <c r="M8608">
        <v>8.3000000000000007</v>
      </c>
      <c r="N8608">
        <v>5.7</v>
      </c>
      <c r="O8608">
        <v>79.400000000000006</v>
      </c>
      <c r="P8608">
        <v>84.7</v>
      </c>
      <c r="Q8608">
        <v>85.9</v>
      </c>
      <c r="R8608">
        <v>420</v>
      </c>
      <c r="S8608">
        <v>21200</v>
      </c>
      <c r="T8608">
        <v>28500</v>
      </c>
      <c r="U8608">
        <v>40500</v>
      </c>
    </row>
    <row r="8609" spans="1:21" hidden="1" x14ac:dyDescent="0.45">
      <c r="A8609" t="str">
        <f t="shared" si="145"/>
        <v>YAG5UKL7F+MLawNorthern Ireland</v>
      </c>
      <c r="B8609" t="s">
        <v>116</v>
      </c>
      <c r="C8609" t="s">
        <v>140</v>
      </c>
      <c r="D8609">
        <v>5</v>
      </c>
      <c r="E8609" t="s">
        <v>44</v>
      </c>
      <c r="F8609" t="s">
        <v>145</v>
      </c>
      <c r="G8609" t="s">
        <v>138</v>
      </c>
      <c r="H8609" t="s">
        <v>95</v>
      </c>
      <c r="I8609" t="s">
        <v>152</v>
      </c>
      <c r="J8609">
        <v>30</v>
      </c>
      <c r="K8609">
        <v>0</v>
      </c>
      <c r="L8609">
        <v>30</v>
      </c>
      <c r="M8609">
        <v>9.1</v>
      </c>
      <c r="N8609">
        <v>7.3</v>
      </c>
      <c r="O8609">
        <v>76.400000000000006</v>
      </c>
      <c r="P8609">
        <v>83.6</v>
      </c>
      <c r="Q8609">
        <v>83.6</v>
      </c>
      <c r="R8609">
        <v>25</v>
      </c>
      <c r="S8609">
        <v>23400</v>
      </c>
      <c r="T8609">
        <v>32100</v>
      </c>
      <c r="U8609">
        <v>65700</v>
      </c>
    </row>
    <row r="8610" spans="1:21" hidden="1" x14ac:dyDescent="0.45">
      <c r="A8610" t="str">
        <f t="shared" si="145"/>
        <v>YAG5UKL7F+MLawScotland</v>
      </c>
      <c r="B8610" t="s">
        <v>116</v>
      </c>
      <c r="C8610" t="s">
        <v>140</v>
      </c>
      <c r="D8610">
        <v>5</v>
      </c>
      <c r="E8610" t="s">
        <v>44</v>
      </c>
      <c r="F8610" t="s">
        <v>145</v>
      </c>
      <c r="G8610" t="s">
        <v>138</v>
      </c>
      <c r="H8610" t="s">
        <v>95</v>
      </c>
      <c r="I8610" t="s">
        <v>153</v>
      </c>
      <c r="J8610">
        <v>35</v>
      </c>
      <c r="K8610">
        <v>0</v>
      </c>
      <c r="L8610">
        <v>35</v>
      </c>
      <c r="M8610">
        <v>11.8</v>
      </c>
      <c r="N8610">
        <v>3</v>
      </c>
      <c r="O8610">
        <v>79.3</v>
      </c>
      <c r="P8610">
        <v>85.2</v>
      </c>
      <c r="Q8610">
        <v>85.2</v>
      </c>
      <c r="R8610">
        <v>30</v>
      </c>
      <c r="S8610">
        <v>24100</v>
      </c>
      <c r="T8610">
        <v>39100</v>
      </c>
      <c r="U8610">
        <v>74500</v>
      </c>
    </row>
    <row r="8611" spans="1:21" hidden="1" x14ac:dyDescent="0.45">
      <c r="A8611" t="str">
        <f t="shared" si="145"/>
        <v>YAG5UKL7F+MLawSouth East</v>
      </c>
      <c r="B8611" t="s">
        <v>116</v>
      </c>
      <c r="C8611" t="s">
        <v>140</v>
      </c>
      <c r="D8611">
        <v>5</v>
      </c>
      <c r="E8611" t="s">
        <v>44</v>
      </c>
      <c r="F8611" t="s">
        <v>145</v>
      </c>
      <c r="G8611" t="s">
        <v>138</v>
      </c>
      <c r="H8611" t="s">
        <v>95</v>
      </c>
      <c r="I8611" t="s">
        <v>154</v>
      </c>
      <c r="J8611">
        <v>500</v>
      </c>
      <c r="K8611">
        <v>0</v>
      </c>
      <c r="L8611">
        <v>500</v>
      </c>
      <c r="M8611">
        <v>11.8</v>
      </c>
      <c r="N8611">
        <v>4.7</v>
      </c>
      <c r="O8611">
        <v>74.599999999999994</v>
      </c>
      <c r="P8611">
        <v>81.2</v>
      </c>
      <c r="Q8611">
        <v>83.5</v>
      </c>
      <c r="R8611">
        <v>355</v>
      </c>
      <c r="S8611">
        <v>26300</v>
      </c>
      <c r="T8611">
        <v>39400</v>
      </c>
      <c r="U8611">
        <v>62000</v>
      </c>
    </row>
    <row r="8612" spans="1:21" hidden="1" x14ac:dyDescent="0.45">
      <c r="A8612" t="str">
        <f t="shared" si="145"/>
        <v>YAG5UKL7F+MLawSouth West</v>
      </c>
      <c r="B8612" t="s">
        <v>116</v>
      </c>
      <c r="C8612" t="s">
        <v>140</v>
      </c>
      <c r="D8612">
        <v>5</v>
      </c>
      <c r="E8612" t="s">
        <v>44</v>
      </c>
      <c r="F8612" t="s">
        <v>145</v>
      </c>
      <c r="G8612" t="s">
        <v>138</v>
      </c>
      <c r="H8612" t="s">
        <v>95</v>
      </c>
      <c r="I8612" t="s">
        <v>155</v>
      </c>
      <c r="J8612">
        <v>370</v>
      </c>
      <c r="K8612">
        <v>0</v>
      </c>
      <c r="L8612">
        <v>370</v>
      </c>
      <c r="M8612">
        <v>8.1</v>
      </c>
      <c r="N8612">
        <v>4.0999999999999996</v>
      </c>
      <c r="O8612">
        <v>81</v>
      </c>
      <c r="P8612">
        <v>87</v>
      </c>
      <c r="Q8612">
        <v>87.8</v>
      </c>
      <c r="R8612">
        <v>285</v>
      </c>
      <c r="S8612">
        <v>25600</v>
      </c>
      <c r="T8612">
        <v>34300</v>
      </c>
      <c r="U8612">
        <v>46400</v>
      </c>
    </row>
    <row r="8613" spans="1:21" hidden="1" x14ac:dyDescent="0.45">
      <c r="A8613" t="str">
        <f t="shared" si="145"/>
        <v>YAG5UKL7F+MLawWales</v>
      </c>
      <c r="B8613" t="s">
        <v>116</v>
      </c>
      <c r="C8613" t="s">
        <v>140</v>
      </c>
      <c r="D8613">
        <v>5</v>
      </c>
      <c r="E8613" t="s">
        <v>44</v>
      </c>
      <c r="F8613" t="s">
        <v>145</v>
      </c>
      <c r="G8613" t="s">
        <v>138</v>
      </c>
      <c r="H8613" t="s">
        <v>95</v>
      </c>
      <c r="I8613" t="s">
        <v>158</v>
      </c>
      <c r="J8613">
        <v>65</v>
      </c>
      <c r="K8613">
        <v>0</v>
      </c>
      <c r="L8613">
        <v>65</v>
      </c>
      <c r="M8613">
        <v>8.3000000000000007</v>
      </c>
      <c r="N8613">
        <v>3.3</v>
      </c>
      <c r="O8613">
        <v>71.099999999999994</v>
      </c>
      <c r="P8613">
        <v>85.1</v>
      </c>
      <c r="Q8613">
        <v>88.4</v>
      </c>
      <c r="R8613">
        <v>45</v>
      </c>
      <c r="S8613">
        <v>23400</v>
      </c>
      <c r="T8613">
        <v>29400</v>
      </c>
      <c r="U8613">
        <v>36100</v>
      </c>
    </row>
    <row r="8614" spans="1:21" hidden="1" x14ac:dyDescent="0.45">
      <c r="A8614" t="str">
        <f t="shared" si="145"/>
        <v>YAG5UKL7F+MLawWest Midlands</v>
      </c>
      <c r="B8614" t="s">
        <v>116</v>
      </c>
      <c r="C8614" t="s">
        <v>140</v>
      </c>
      <c r="D8614">
        <v>5</v>
      </c>
      <c r="E8614" t="s">
        <v>44</v>
      </c>
      <c r="F8614" t="s">
        <v>145</v>
      </c>
      <c r="G8614" t="s">
        <v>138</v>
      </c>
      <c r="H8614" t="s">
        <v>95</v>
      </c>
      <c r="I8614" t="s">
        <v>159</v>
      </c>
      <c r="J8614">
        <v>360</v>
      </c>
      <c r="K8614">
        <v>0</v>
      </c>
      <c r="L8614">
        <v>360</v>
      </c>
      <c r="M8614">
        <v>9.3000000000000007</v>
      </c>
      <c r="N8614">
        <v>5.2</v>
      </c>
      <c r="O8614">
        <v>78.2</v>
      </c>
      <c r="P8614">
        <v>84.4</v>
      </c>
      <c r="Q8614">
        <v>85.5</v>
      </c>
      <c r="R8614">
        <v>270</v>
      </c>
      <c r="S8614">
        <v>20400</v>
      </c>
      <c r="T8614">
        <v>29200</v>
      </c>
      <c r="U8614">
        <v>40200</v>
      </c>
    </row>
    <row r="8615" spans="1:21" hidden="1" x14ac:dyDescent="0.45">
      <c r="A8615" t="str">
        <f t="shared" si="145"/>
        <v>YAG5UKL7F+MLawYorkshire and The Humber</v>
      </c>
      <c r="B8615" t="s">
        <v>116</v>
      </c>
      <c r="C8615" t="s">
        <v>140</v>
      </c>
      <c r="D8615">
        <v>5</v>
      </c>
      <c r="E8615" t="s">
        <v>44</v>
      </c>
      <c r="F8615" t="s">
        <v>145</v>
      </c>
      <c r="G8615" t="s">
        <v>138</v>
      </c>
      <c r="H8615" t="s">
        <v>95</v>
      </c>
      <c r="I8615" t="s">
        <v>160</v>
      </c>
      <c r="J8615">
        <v>305</v>
      </c>
      <c r="K8615">
        <v>0</v>
      </c>
      <c r="L8615">
        <v>305</v>
      </c>
      <c r="M8615">
        <v>10.7</v>
      </c>
      <c r="N8615">
        <v>5.3</v>
      </c>
      <c r="O8615">
        <v>76.2</v>
      </c>
      <c r="P8615">
        <v>83.5</v>
      </c>
      <c r="Q8615">
        <v>84</v>
      </c>
      <c r="R8615">
        <v>220</v>
      </c>
      <c r="S8615">
        <v>22200</v>
      </c>
      <c r="T8615">
        <v>29600</v>
      </c>
      <c r="U8615">
        <v>38700</v>
      </c>
    </row>
    <row r="8616" spans="1:21" hidden="1" x14ac:dyDescent="0.45">
      <c r="A8616" t="str">
        <f t="shared" si="145"/>
        <v>YAG5UKL7F+MLawNA</v>
      </c>
      <c r="B8616" t="s">
        <v>116</v>
      </c>
      <c r="C8616" t="s">
        <v>140</v>
      </c>
      <c r="D8616">
        <v>5</v>
      </c>
      <c r="E8616" t="s">
        <v>44</v>
      </c>
      <c r="F8616" t="s">
        <v>145</v>
      </c>
      <c r="G8616" t="s">
        <v>138</v>
      </c>
      <c r="H8616" t="s">
        <v>95</v>
      </c>
      <c r="I8616" t="s">
        <v>157</v>
      </c>
      <c r="J8616">
        <v>325</v>
      </c>
      <c r="K8616">
        <v>98.1</v>
      </c>
      <c r="L8616">
        <v>10</v>
      </c>
      <c r="M8616">
        <v>0</v>
      </c>
      <c r="N8616">
        <v>0</v>
      </c>
      <c r="O8616">
        <v>0</v>
      </c>
      <c r="P8616">
        <v>0</v>
      </c>
      <c r="Q8616">
        <v>100</v>
      </c>
      <c r="R8616" t="s">
        <v>157</v>
      </c>
      <c r="S8616" t="s">
        <v>157</v>
      </c>
      <c r="T8616" t="s">
        <v>157</v>
      </c>
      <c r="U8616" t="s">
        <v>157</v>
      </c>
    </row>
    <row r="8617" spans="1:21" hidden="1" x14ac:dyDescent="0.45">
      <c r="A8617" t="str">
        <f t="shared" si="145"/>
        <v>YAG5UKL8F+MLawAbroad</v>
      </c>
      <c r="B8617" t="s">
        <v>116</v>
      </c>
      <c r="C8617" t="s">
        <v>140</v>
      </c>
      <c r="D8617">
        <v>5</v>
      </c>
      <c r="E8617" t="s">
        <v>44</v>
      </c>
      <c r="F8617" t="s">
        <v>139</v>
      </c>
      <c r="G8617" t="s">
        <v>138</v>
      </c>
      <c r="H8617" t="s">
        <v>95</v>
      </c>
      <c r="I8617" t="s">
        <v>146</v>
      </c>
      <c r="J8617">
        <v>10</v>
      </c>
      <c r="K8617">
        <v>0</v>
      </c>
      <c r="L8617">
        <v>10</v>
      </c>
      <c r="M8617">
        <v>85.7</v>
      </c>
      <c r="N8617">
        <v>14.3</v>
      </c>
      <c r="O8617">
        <v>0</v>
      </c>
      <c r="P8617">
        <v>0</v>
      </c>
      <c r="Q8617">
        <v>0</v>
      </c>
      <c r="R8617" t="s">
        <v>157</v>
      </c>
      <c r="S8617" t="s">
        <v>157</v>
      </c>
      <c r="T8617" t="s">
        <v>157</v>
      </c>
      <c r="U8617" t="s">
        <v>157</v>
      </c>
    </row>
    <row r="8618" spans="1:21" hidden="1" x14ac:dyDescent="0.45">
      <c r="A8618" t="str">
        <f t="shared" si="145"/>
        <v>YAG5UKL8F+MLawEast Midlands</v>
      </c>
      <c r="B8618" t="s">
        <v>116</v>
      </c>
      <c r="C8618" t="s">
        <v>140</v>
      </c>
      <c r="D8618">
        <v>5</v>
      </c>
      <c r="E8618" t="s">
        <v>44</v>
      </c>
      <c r="F8618" t="s">
        <v>139</v>
      </c>
      <c r="G8618" t="s">
        <v>138</v>
      </c>
      <c r="H8618" t="s">
        <v>95</v>
      </c>
      <c r="I8618" t="s">
        <v>147</v>
      </c>
      <c r="J8618">
        <v>10</v>
      </c>
      <c r="K8618">
        <v>0</v>
      </c>
      <c r="L8618">
        <v>10</v>
      </c>
      <c r="M8618">
        <v>16.7</v>
      </c>
      <c r="N8618">
        <v>0</v>
      </c>
      <c r="O8618">
        <v>66.7</v>
      </c>
      <c r="P8618">
        <v>83.3</v>
      </c>
      <c r="Q8618">
        <v>83.3</v>
      </c>
      <c r="R8618" t="s">
        <v>161</v>
      </c>
      <c r="S8618" t="s">
        <v>161</v>
      </c>
      <c r="T8618" t="s">
        <v>161</v>
      </c>
      <c r="U8618" t="s">
        <v>161</v>
      </c>
    </row>
    <row r="8619" spans="1:21" hidden="1" x14ac:dyDescent="0.45">
      <c r="A8619" t="str">
        <f t="shared" si="145"/>
        <v>YAG5UKL8F+MLawEast of England</v>
      </c>
      <c r="B8619" t="s">
        <v>116</v>
      </c>
      <c r="C8619" t="s">
        <v>140</v>
      </c>
      <c r="D8619">
        <v>5</v>
      </c>
      <c r="E8619" t="s">
        <v>44</v>
      </c>
      <c r="F8619" t="s">
        <v>139</v>
      </c>
      <c r="G8619" t="s">
        <v>138</v>
      </c>
      <c r="H8619" t="s">
        <v>95</v>
      </c>
      <c r="I8619" t="s">
        <v>148</v>
      </c>
      <c r="J8619">
        <v>15</v>
      </c>
      <c r="K8619">
        <v>0</v>
      </c>
      <c r="L8619">
        <v>15</v>
      </c>
      <c r="M8619">
        <v>17.399999999999999</v>
      </c>
      <c r="N8619">
        <v>0</v>
      </c>
      <c r="O8619">
        <v>73.900000000000006</v>
      </c>
      <c r="P8619">
        <v>82.6</v>
      </c>
      <c r="Q8619">
        <v>82.6</v>
      </c>
      <c r="R8619" t="s">
        <v>161</v>
      </c>
      <c r="S8619" t="s">
        <v>161</v>
      </c>
      <c r="T8619" t="s">
        <v>161</v>
      </c>
      <c r="U8619" t="s">
        <v>161</v>
      </c>
    </row>
    <row r="8620" spans="1:21" hidden="1" x14ac:dyDescent="0.45">
      <c r="A8620" t="str">
        <f t="shared" si="145"/>
        <v>YAG5UKL8F+MLawLondon</v>
      </c>
      <c r="B8620" t="s">
        <v>116</v>
      </c>
      <c r="C8620" t="s">
        <v>140</v>
      </c>
      <c r="D8620">
        <v>5</v>
      </c>
      <c r="E8620" t="s">
        <v>44</v>
      </c>
      <c r="F8620" t="s">
        <v>139</v>
      </c>
      <c r="G8620" t="s">
        <v>138</v>
      </c>
      <c r="H8620" t="s">
        <v>95</v>
      </c>
      <c r="I8620" t="s">
        <v>149</v>
      </c>
      <c r="J8620">
        <v>15</v>
      </c>
      <c r="K8620">
        <v>0</v>
      </c>
      <c r="L8620">
        <v>15</v>
      </c>
      <c r="M8620">
        <v>14.3</v>
      </c>
      <c r="N8620">
        <v>7.1</v>
      </c>
      <c r="O8620">
        <v>78.599999999999994</v>
      </c>
      <c r="P8620">
        <v>78.599999999999994</v>
      </c>
      <c r="Q8620">
        <v>78.599999999999994</v>
      </c>
      <c r="R8620" t="s">
        <v>161</v>
      </c>
      <c r="S8620" t="s">
        <v>161</v>
      </c>
      <c r="T8620" t="s">
        <v>161</v>
      </c>
      <c r="U8620" t="s">
        <v>161</v>
      </c>
    </row>
    <row r="8621" spans="1:21" hidden="1" x14ac:dyDescent="0.45">
      <c r="A8621" t="str">
        <f t="shared" si="145"/>
        <v>YAG5UKL8F+MLawNorth East</v>
      </c>
      <c r="B8621" t="s">
        <v>116</v>
      </c>
      <c r="C8621" t="s">
        <v>140</v>
      </c>
      <c r="D8621">
        <v>5</v>
      </c>
      <c r="E8621" t="s">
        <v>44</v>
      </c>
      <c r="F8621" t="s">
        <v>139</v>
      </c>
      <c r="G8621" t="s">
        <v>138</v>
      </c>
      <c r="H8621" t="s">
        <v>95</v>
      </c>
      <c r="I8621" t="s">
        <v>150</v>
      </c>
      <c r="J8621">
        <v>5</v>
      </c>
      <c r="K8621">
        <v>0</v>
      </c>
      <c r="L8621">
        <v>5</v>
      </c>
      <c r="M8621">
        <v>66.7</v>
      </c>
      <c r="N8621">
        <v>0</v>
      </c>
      <c r="O8621">
        <v>33.299999999999997</v>
      </c>
      <c r="P8621">
        <v>33.299999999999997</v>
      </c>
      <c r="Q8621">
        <v>33.299999999999997</v>
      </c>
      <c r="R8621" t="s">
        <v>161</v>
      </c>
      <c r="S8621" t="s">
        <v>161</v>
      </c>
      <c r="T8621" t="s">
        <v>161</v>
      </c>
      <c r="U8621" t="s">
        <v>161</v>
      </c>
    </row>
    <row r="8622" spans="1:21" hidden="1" x14ac:dyDescent="0.45">
      <c r="A8622" t="str">
        <f t="shared" si="145"/>
        <v>YAG5UKL8F+MLawNorth West</v>
      </c>
      <c r="B8622" t="s">
        <v>116</v>
      </c>
      <c r="C8622" t="s">
        <v>140</v>
      </c>
      <c r="D8622">
        <v>5</v>
      </c>
      <c r="E8622" t="s">
        <v>44</v>
      </c>
      <c r="F8622" t="s">
        <v>139</v>
      </c>
      <c r="G8622" t="s">
        <v>138</v>
      </c>
      <c r="H8622" t="s">
        <v>95</v>
      </c>
      <c r="I8622" t="s">
        <v>151</v>
      </c>
      <c r="J8622">
        <v>15</v>
      </c>
      <c r="K8622">
        <v>0</v>
      </c>
      <c r="L8622">
        <v>15</v>
      </c>
      <c r="M8622">
        <v>30.8</v>
      </c>
      <c r="N8622">
        <v>0</v>
      </c>
      <c r="O8622">
        <v>61.5</v>
      </c>
      <c r="P8622">
        <v>69.2</v>
      </c>
      <c r="Q8622">
        <v>69.2</v>
      </c>
      <c r="R8622" t="s">
        <v>161</v>
      </c>
      <c r="S8622" t="s">
        <v>161</v>
      </c>
      <c r="T8622" t="s">
        <v>161</v>
      </c>
      <c r="U8622" t="s">
        <v>161</v>
      </c>
    </row>
    <row r="8623" spans="1:21" hidden="1" x14ac:dyDescent="0.45">
      <c r="A8623" t="str">
        <f t="shared" si="145"/>
        <v>YAG5UKL8F+MLawScotland</v>
      </c>
      <c r="B8623" t="s">
        <v>116</v>
      </c>
      <c r="C8623" t="s">
        <v>140</v>
      </c>
      <c r="D8623">
        <v>5</v>
      </c>
      <c r="E8623" t="s">
        <v>44</v>
      </c>
      <c r="F8623" t="s">
        <v>139</v>
      </c>
      <c r="G8623" t="s">
        <v>138</v>
      </c>
      <c r="H8623" t="s">
        <v>95</v>
      </c>
      <c r="I8623" t="s">
        <v>153</v>
      </c>
      <c r="J8623" t="s">
        <v>161</v>
      </c>
      <c r="K8623" t="s">
        <v>161</v>
      </c>
      <c r="L8623" t="s">
        <v>161</v>
      </c>
      <c r="M8623" t="s">
        <v>161</v>
      </c>
      <c r="N8623" t="s">
        <v>161</v>
      </c>
      <c r="O8623" t="s">
        <v>161</v>
      </c>
      <c r="P8623" t="s">
        <v>161</v>
      </c>
      <c r="Q8623" t="s">
        <v>161</v>
      </c>
      <c r="R8623" t="s">
        <v>161</v>
      </c>
      <c r="S8623" t="s">
        <v>161</v>
      </c>
      <c r="T8623" t="s">
        <v>161</v>
      </c>
      <c r="U8623" t="s">
        <v>161</v>
      </c>
    </row>
    <row r="8624" spans="1:21" hidden="1" x14ac:dyDescent="0.45">
      <c r="A8624" t="str">
        <f t="shared" si="145"/>
        <v>YAG5UKL8F+MLawSouth East</v>
      </c>
      <c r="B8624" t="s">
        <v>116</v>
      </c>
      <c r="C8624" t="s">
        <v>140</v>
      </c>
      <c r="D8624">
        <v>5</v>
      </c>
      <c r="E8624" t="s">
        <v>44</v>
      </c>
      <c r="F8624" t="s">
        <v>139</v>
      </c>
      <c r="G8624" t="s">
        <v>138</v>
      </c>
      <c r="H8624" t="s">
        <v>95</v>
      </c>
      <c r="I8624" t="s">
        <v>154</v>
      </c>
      <c r="J8624">
        <v>20</v>
      </c>
      <c r="K8624">
        <v>0</v>
      </c>
      <c r="L8624">
        <v>20</v>
      </c>
      <c r="M8624">
        <v>9.4</v>
      </c>
      <c r="N8624">
        <v>0</v>
      </c>
      <c r="O8624">
        <v>90.6</v>
      </c>
      <c r="P8624">
        <v>90.6</v>
      </c>
      <c r="Q8624">
        <v>90.6</v>
      </c>
      <c r="R8624">
        <v>15</v>
      </c>
      <c r="S8624">
        <v>35400</v>
      </c>
      <c r="T8624">
        <v>41600</v>
      </c>
      <c r="U8624">
        <v>55100</v>
      </c>
    </row>
    <row r="8625" spans="1:21" hidden="1" x14ac:dyDescent="0.45">
      <c r="A8625" t="str">
        <f t="shared" si="145"/>
        <v>YAG5UKL8F+MLawSouth West</v>
      </c>
      <c r="B8625" t="s">
        <v>116</v>
      </c>
      <c r="C8625" t="s">
        <v>140</v>
      </c>
      <c r="D8625">
        <v>5</v>
      </c>
      <c r="E8625" t="s">
        <v>44</v>
      </c>
      <c r="F8625" t="s">
        <v>139</v>
      </c>
      <c r="G8625" t="s">
        <v>138</v>
      </c>
      <c r="H8625" t="s">
        <v>95</v>
      </c>
      <c r="I8625" t="s">
        <v>155</v>
      </c>
      <c r="J8625">
        <v>5</v>
      </c>
      <c r="K8625">
        <v>0</v>
      </c>
      <c r="L8625">
        <v>5</v>
      </c>
      <c r="M8625">
        <v>33.299999999999997</v>
      </c>
      <c r="N8625">
        <v>33.299999999999997</v>
      </c>
      <c r="O8625">
        <v>33.299999999999997</v>
      </c>
      <c r="P8625">
        <v>33.299999999999997</v>
      </c>
      <c r="Q8625">
        <v>33.299999999999997</v>
      </c>
      <c r="R8625" t="s">
        <v>161</v>
      </c>
      <c r="S8625" t="s">
        <v>161</v>
      </c>
      <c r="T8625" t="s">
        <v>161</v>
      </c>
      <c r="U8625" t="s">
        <v>161</v>
      </c>
    </row>
    <row r="8626" spans="1:21" hidden="1" x14ac:dyDescent="0.45">
      <c r="A8626" t="str">
        <f t="shared" si="145"/>
        <v>YAG5UKL8F+MLawWales</v>
      </c>
      <c r="B8626" t="s">
        <v>116</v>
      </c>
      <c r="C8626" t="s">
        <v>140</v>
      </c>
      <c r="D8626">
        <v>5</v>
      </c>
      <c r="E8626" t="s">
        <v>44</v>
      </c>
      <c r="F8626" t="s">
        <v>139</v>
      </c>
      <c r="G8626" t="s">
        <v>138</v>
      </c>
      <c r="H8626" t="s">
        <v>95</v>
      </c>
      <c r="I8626" t="s">
        <v>158</v>
      </c>
      <c r="J8626" t="s">
        <v>161</v>
      </c>
      <c r="K8626" t="s">
        <v>161</v>
      </c>
      <c r="L8626" t="s">
        <v>161</v>
      </c>
      <c r="M8626" t="s">
        <v>161</v>
      </c>
      <c r="N8626" t="s">
        <v>161</v>
      </c>
      <c r="O8626" t="s">
        <v>161</v>
      </c>
      <c r="P8626" t="s">
        <v>161</v>
      </c>
      <c r="Q8626" t="s">
        <v>161</v>
      </c>
      <c r="R8626" t="s">
        <v>161</v>
      </c>
      <c r="S8626" t="s">
        <v>161</v>
      </c>
      <c r="T8626" t="s">
        <v>161</v>
      </c>
      <c r="U8626" t="s">
        <v>161</v>
      </c>
    </row>
    <row r="8627" spans="1:21" hidden="1" x14ac:dyDescent="0.45">
      <c r="A8627" t="str">
        <f t="shared" si="145"/>
        <v>YAG5UKL8F+MLawWest Midlands</v>
      </c>
      <c r="B8627" t="s">
        <v>116</v>
      </c>
      <c r="C8627" t="s">
        <v>140</v>
      </c>
      <c r="D8627">
        <v>5</v>
      </c>
      <c r="E8627" t="s">
        <v>44</v>
      </c>
      <c r="F8627" t="s">
        <v>139</v>
      </c>
      <c r="G8627" t="s">
        <v>138</v>
      </c>
      <c r="H8627" t="s">
        <v>95</v>
      </c>
      <c r="I8627" t="s">
        <v>159</v>
      </c>
      <c r="J8627">
        <v>5</v>
      </c>
      <c r="K8627">
        <v>0</v>
      </c>
      <c r="L8627">
        <v>5</v>
      </c>
      <c r="M8627">
        <v>0</v>
      </c>
      <c r="N8627">
        <v>0</v>
      </c>
      <c r="O8627">
        <v>100</v>
      </c>
      <c r="P8627">
        <v>100</v>
      </c>
      <c r="Q8627">
        <v>100</v>
      </c>
      <c r="R8627" t="s">
        <v>161</v>
      </c>
      <c r="S8627" t="s">
        <v>161</v>
      </c>
      <c r="T8627" t="s">
        <v>161</v>
      </c>
      <c r="U8627" t="s">
        <v>161</v>
      </c>
    </row>
    <row r="8628" spans="1:21" hidden="1" x14ac:dyDescent="0.45">
      <c r="A8628" t="str">
        <f t="shared" si="145"/>
        <v>YAG5UKL8F+MLawYorkshire and The Humber</v>
      </c>
      <c r="B8628" t="s">
        <v>116</v>
      </c>
      <c r="C8628" t="s">
        <v>140</v>
      </c>
      <c r="D8628">
        <v>5</v>
      </c>
      <c r="E8628" t="s">
        <v>44</v>
      </c>
      <c r="F8628" t="s">
        <v>139</v>
      </c>
      <c r="G8628" t="s">
        <v>138</v>
      </c>
      <c r="H8628" t="s">
        <v>95</v>
      </c>
      <c r="I8628" t="s">
        <v>160</v>
      </c>
      <c r="J8628">
        <v>10</v>
      </c>
      <c r="K8628">
        <v>0</v>
      </c>
      <c r="L8628">
        <v>10</v>
      </c>
      <c r="M8628">
        <v>0</v>
      </c>
      <c r="N8628">
        <v>0</v>
      </c>
      <c r="O8628">
        <v>77.8</v>
      </c>
      <c r="P8628">
        <v>100</v>
      </c>
      <c r="Q8628">
        <v>100</v>
      </c>
      <c r="R8628" t="s">
        <v>161</v>
      </c>
      <c r="S8628" t="s">
        <v>161</v>
      </c>
      <c r="T8628" t="s">
        <v>161</v>
      </c>
      <c r="U8628" t="s">
        <v>161</v>
      </c>
    </row>
    <row r="8629" spans="1:21" hidden="1" x14ac:dyDescent="0.45">
      <c r="A8629" t="str">
        <f t="shared" si="145"/>
        <v>YAG5UKL8F+MLawNA</v>
      </c>
      <c r="B8629" t="s">
        <v>116</v>
      </c>
      <c r="C8629" t="s">
        <v>140</v>
      </c>
      <c r="D8629">
        <v>5</v>
      </c>
      <c r="E8629" t="s">
        <v>44</v>
      </c>
      <c r="F8629" t="s">
        <v>139</v>
      </c>
      <c r="G8629" t="s">
        <v>138</v>
      </c>
      <c r="H8629" t="s">
        <v>95</v>
      </c>
      <c r="I8629" t="s">
        <v>157</v>
      </c>
      <c r="J8629">
        <v>10</v>
      </c>
      <c r="K8629">
        <v>100</v>
      </c>
      <c r="L8629" t="s">
        <v>161</v>
      </c>
      <c r="M8629" t="s">
        <v>161</v>
      </c>
      <c r="N8629" t="s">
        <v>161</v>
      </c>
      <c r="O8629" t="s">
        <v>161</v>
      </c>
      <c r="P8629" t="s">
        <v>161</v>
      </c>
      <c r="Q8629" t="s">
        <v>161</v>
      </c>
      <c r="R8629" t="s">
        <v>157</v>
      </c>
      <c r="S8629" t="s">
        <v>157</v>
      </c>
      <c r="T8629" t="s">
        <v>157</v>
      </c>
      <c r="U8629" t="s">
        <v>157</v>
      </c>
    </row>
    <row r="8630" spans="1:21" hidden="1" x14ac:dyDescent="0.45">
      <c r="A8630" t="str">
        <f t="shared" si="145"/>
        <v>YAG3UKL7F+MLawAbroad</v>
      </c>
      <c r="B8630" t="s">
        <v>116</v>
      </c>
      <c r="C8630" t="s">
        <v>141</v>
      </c>
      <c r="D8630">
        <v>3</v>
      </c>
      <c r="E8630" t="s">
        <v>44</v>
      </c>
      <c r="F8630" t="s">
        <v>145</v>
      </c>
      <c r="G8630" t="s">
        <v>138</v>
      </c>
      <c r="H8630" t="s">
        <v>95</v>
      </c>
      <c r="I8630" t="s">
        <v>146</v>
      </c>
      <c r="J8630">
        <v>60</v>
      </c>
      <c r="K8630">
        <v>0</v>
      </c>
      <c r="L8630">
        <v>60</v>
      </c>
      <c r="M8630">
        <v>68.900000000000006</v>
      </c>
      <c r="N8630">
        <v>8.8000000000000007</v>
      </c>
      <c r="O8630">
        <v>18.8</v>
      </c>
      <c r="P8630">
        <v>18.8</v>
      </c>
      <c r="Q8630">
        <v>22.3</v>
      </c>
      <c r="R8630" t="s">
        <v>161</v>
      </c>
      <c r="S8630" t="s">
        <v>161</v>
      </c>
      <c r="T8630" t="s">
        <v>161</v>
      </c>
      <c r="U8630" t="s">
        <v>161</v>
      </c>
    </row>
    <row r="8631" spans="1:21" hidden="1" x14ac:dyDescent="0.45">
      <c r="A8631" t="str">
        <f t="shared" si="145"/>
        <v>YAG3UKL7F+MLawEast Midlands</v>
      </c>
      <c r="B8631" t="s">
        <v>116</v>
      </c>
      <c r="C8631" t="s">
        <v>141</v>
      </c>
      <c r="D8631">
        <v>3</v>
      </c>
      <c r="E8631" t="s">
        <v>44</v>
      </c>
      <c r="F8631" t="s">
        <v>145</v>
      </c>
      <c r="G8631" t="s">
        <v>138</v>
      </c>
      <c r="H8631" t="s">
        <v>95</v>
      </c>
      <c r="I8631" t="s">
        <v>147</v>
      </c>
      <c r="J8631">
        <v>300</v>
      </c>
      <c r="K8631">
        <v>0</v>
      </c>
      <c r="L8631">
        <v>300</v>
      </c>
      <c r="M8631">
        <v>7.2</v>
      </c>
      <c r="N8631">
        <v>4.9000000000000004</v>
      </c>
      <c r="O8631">
        <v>76.3</v>
      </c>
      <c r="P8631">
        <v>85.3</v>
      </c>
      <c r="Q8631">
        <v>87.9</v>
      </c>
      <c r="R8631">
        <v>225</v>
      </c>
      <c r="S8631">
        <v>19700</v>
      </c>
      <c r="T8631">
        <v>26300</v>
      </c>
      <c r="U8631">
        <v>38000</v>
      </c>
    </row>
    <row r="8632" spans="1:21" hidden="1" x14ac:dyDescent="0.45">
      <c r="A8632" t="str">
        <f t="shared" si="145"/>
        <v>YAG3UKL7F+MLawEast of England</v>
      </c>
      <c r="B8632" t="s">
        <v>116</v>
      </c>
      <c r="C8632" t="s">
        <v>141</v>
      </c>
      <c r="D8632">
        <v>3</v>
      </c>
      <c r="E8632" t="s">
        <v>44</v>
      </c>
      <c r="F8632" t="s">
        <v>145</v>
      </c>
      <c r="G8632" t="s">
        <v>138</v>
      </c>
      <c r="H8632" t="s">
        <v>95</v>
      </c>
      <c r="I8632" t="s">
        <v>148</v>
      </c>
      <c r="J8632">
        <v>290</v>
      </c>
      <c r="K8632">
        <v>0</v>
      </c>
      <c r="L8632">
        <v>290</v>
      </c>
      <c r="M8632">
        <v>6.3</v>
      </c>
      <c r="N8632">
        <v>4.5</v>
      </c>
      <c r="O8632">
        <v>78.7</v>
      </c>
      <c r="P8632">
        <v>87.2</v>
      </c>
      <c r="Q8632">
        <v>89.1</v>
      </c>
      <c r="R8632">
        <v>220</v>
      </c>
      <c r="S8632">
        <v>21800</v>
      </c>
      <c r="T8632">
        <v>32100</v>
      </c>
      <c r="U8632">
        <v>47100</v>
      </c>
    </row>
    <row r="8633" spans="1:21" hidden="1" x14ac:dyDescent="0.45">
      <c r="A8633" t="str">
        <f t="shared" si="145"/>
        <v>YAG3UKL7F+MLawLondon</v>
      </c>
      <c r="B8633" t="s">
        <v>116</v>
      </c>
      <c r="C8633" t="s">
        <v>141</v>
      </c>
      <c r="D8633">
        <v>3</v>
      </c>
      <c r="E8633" t="s">
        <v>44</v>
      </c>
      <c r="F8633" t="s">
        <v>145</v>
      </c>
      <c r="G8633" t="s">
        <v>138</v>
      </c>
      <c r="H8633" t="s">
        <v>95</v>
      </c>
      <c r="I8633" t="s">
        <v>149</v>
      </c>
      <c r="J8633">
        <v>1250</v>
      </c>
      <c r="K8633">
        <v>0</v>
      </c>
      <c r="L8633">
        <v>1250</v>
      </c>
      <c r="M8633">
        <v>11.4</v>
      </c>
      <c r="N8633">
        <v>5.2</v>
      </c>
      <c r="O8633">
        <v>74.3</v>
      </c>
      <c r="P8633">
        <v>80.900000000000006</v>
      </c>
      <c r="Q8633">
        <v>83.4</v>
      </c>
      <c r="R8633">
        <v>865</v>
      </c>
      <c r="S8633">
        <v>26300</v>
      </c>
      <c r="T8633">
        <v>38300</v>
      </c>
      <c r="U8633">
        <v>60200</v>
      </c>
    </row>
    <row r="8634" spans="1:21" hidden="1" x14ac:dyDescent="0.45">
      <c r="A8634" t="str">
        <f t="shared" si="145"/>
        <v>YAG3UKL7F+MLawNorth East</v>
      </c>
      <c r="B8634" t="s">
        <v>116</v>
      </c>
      <c r="C8634" t="s">
        <v>141</v>
      </c>
      <c r="D8634">
        <v>3</v>
      </c>
      <c r="E8634" t="s">
        <v>44</v>
      </c>
      <c r="F8634" t="s">
        <v>145</v>
      </c>
      <c r="G8634" t="s">
        <v>138</v>
      </c>
      <c r="H8634" t="s">
        <v>95</v>
      </c>
      <c r="I8634" t="s">
        <v>150</v>
      </c>
      <c r="J8634">
        <v>130</v>
      </c>
      <c r="K8634">
        <v>0</v>
      </c>
      <c r="L8634">
        <v>130</v>
      </c>
      <c r="M8634">
        <v>5.4</v>
      </c>
      <c r="N8634">
        <v>2.2999999999999998</v>
      </c>
      <c r="O8634">
        <v>83.1</v>
      </c>
      <c r="P8634">
        <v>90</v>
      </c>
      <c r="Q8634">
        <v>92.3</v>
      </c>
      <c r="R8634">
        <v>105</v>
      </c>
      <c r="S8634">
        <v>18200</v>
      </c>
      <c r="T8634">
        <v>26300</v>
      </c>
      <c r="U8634">
        <v>37600</v>
      </c>
    </row>
    <row r="8635" spans="1:21" hidden="1" x14ac:dyDescent="0.45">
      <c r="A8635" t="str">
        <f t="shared" si="145"/>
        <v>YAG3UKL7F+MLawNorth West</v>
      </c>
      <c r="B8635" t="s">
        <v>116</v>
      </c>
      <c r="C8635" t="s">
        <v>141</v>
      </c>
      <c r="D8635">
        <v>3</v>
      </c>
      <c r="E8635" t="s">
        <v>44</v>
      </c>
      <c r="F8635" t="s">
        <v>145</v>
      </c>
      <c r="G8635" t="s">
        <v>138</v>
      </c>
      <c r="H8635" t="s">
        <v>95</v>
      </c>
      <c r="I8635" t="s">
        <v>151</v>
      </c>
      <c r="J8635">
        <v>495</v>
      </c>
      <c r="K8635">
        <v>0</v>
      </c>
      <c r="L8635">
        <v>495</v>
      </c>
      <c r="M8635">
        <v>9</v>
      </c>
      <c r="N8635">
        <v>6.1</v>
      </c>
      <c r="O8635">
        <v>74</v>
      </c>
      <c r="P8635">
        <v>82.7</v>
      </c>
      <c r="Q8635">
        <v>84.9</v>
      </c>
      <c r="R8635">
        <v>360</v>
      </c>
      <c r="S8635">
        <v>19700</v>
      </c>
      <c r="T8635">
        <v>25900</v>
      </c>
      <c r="U8635">
        <v>36800</v>
      </c>
    </row>
    <row r="8636" spans="1:21" hidden="1" x14ac:dyDescent="0.45">
      <c r="A8636" t="str">
        <f t="shared" si="145"/>
        <v>YAG3UKL7F+MLawNorthern Ireland</v>
      </c>
      <c r="B8636" t="s">
        <v>116</v>
      </c>
      <c r="C8636" t="s">
        <v>141</v>
      </c>
      <c r="D8636">
        <v>3</v>
      </c>
      <c r="E8636" t="s">
        <v>44</v>
      </c>
      <c r="F8636" t="s">
        <v>145</v>
      </c>
      <c r="G8636" t="s">
        <v>138</v>
      </c>
      <c r="H8636" t="s">
        <v>95</v>
      </c>
      <c r="I8636" t="s">
        <v>152</v>
      </c>
      <c r="J8636">
        <v>35</v>
      </c>
      <c r="K8636">
        <v>0</v>
      </c>
      <c r="L8636">
        <v>35</v>
      </c>
      <c r="M8636">
        <v>16.2</v>
      </c>
      <c r="N8636">
        <v>1.1000000000000001</v>
      </c>
      <c r="O8636">
        <v>77.8</v>
      </c>
      <c r="P8636">
        <v>79.5</v>
      </c>
      <c r="Q8636">
        <v>82.7</v>
      </c>
      <c r="R8636">
        <v>25</v>
      </c>
      <c r="S8636">
        <v>26600</v>
      </c>
      <c r="T8636">
        <v>38300</v>
      </c>
      <c r="U8636">
        <v>47100</v>
      </c>
    </row>
    <row r="8637" spans="1:21" hidden="1" x14ac:dyDescent="0.45">
      <c r="A8637" t="str">
        <f t="shared" si="145"/>
        <v>YAG3UKL7F+MLawScotland</v>
      </c>
      <c r="B8637" t="s">
        <v>116</v>
      </c>
      <c r="C8637" t="s">
        <v>141</v>
      </c>
      <c r="D8637">
        <v>3</v>
      </c>
      <c r="E8637" t="s">
        <v>44</v>
      </c>
      <c r="F8637" t="s">
        <v>145</v>
      </c>
      <c r="G8637" t="s">
        <v>138</v>
      </c>
      <c r="H8637" t="s">
        <v>95</v>
      </c>
      <c r="I8637" t="s">
        <v>153</v>
      </c>
      <c r="J8637">
        <v>45</v>
      </c>
      <c r="K8637">
        <v>0</v>
      </c>
      <c r="L8637">
        <v>45</v>
      </c>
      <c r="M8637">
        <v>13.6</v>
      </c>
      <c r="N8637">
        <v>0</v>
      </c>
      <c r="O8637">
        <v>72.7</v>
      </c>
      <c r="P8637">
        <v>84.1</v>
      </c>
      <c r="Q8637">
        <v>86.4</v>
      </c>
      <c r="R8637">
        <v>30</v>
      </c>
      <c r="S8637">
        <v>25400</v>
      </c>
      <c r="T8637">
        <v>38700</v>
      </c>
      <c r="U8637">
        <v>55100</v>
      </c>
    </row>
    <row r="8638" spans="1:21" hidden="1" x14ac:dyDescent="0.45">
      <c r="A8638" t="str">
        <f t="shared" si="145"/>
        <v>YAG3UKL7F+MLawSouth East</v>
      </c>
      <c r="B8638" t="s">
        <v>116</v>
      </c>
      <c r="C8638" t="s">
        <v>141</v>
      </c>
      <c r="D8638">
        <v>3</v>
      </c>
      <c r="E8638" t="s">
        <v>44</v>
      </c>
      <c r="F8638" t="s">
        <v>145</v>
      </c>
      <c r="G8638" t="s">
        <v>138</v>
      </c>
      <c r="H8638" t="s">
        <v>95</v>
      </c>
      <c r="I8638" t="s">
        <v>154</v>
      </c>
      <c r="J8638">
        <v>395</v>
      </c>
      <c r="K8638">
        <v>0</v>
      </c>
      <c r="L8638">
        <v>395</v>
      </c>
      <c r="M8638">
        <v>8.5</v>
      </c>
      <c r="N8638">
        <v>7</v>
      </c>
      <c r="O8638">
        <v>70.599999999999994</v>
      </c>
      <c r="P8638">
        <v>82</v>
      </c>
      <c r="Q8638">
        <v>84.6</v>
      </c>
      <c r="R8638">
        <v>270</v>
      </c>
      <c r="S8638">
        <v>24500</v>
      </c>
      <c r="T8638">
        <v>33900</v>
      </c>
      <c r="U8638">
        <v>52600</v>
      </c>
    </row>
    <row r="8639" spans="1:21" hidden="1" x14ac:dyDescent="0.45">
      <c r="A8639" t="str">
        <f t="shared" si="145"/>
        <v>YAG3UKL7F+MLawSouth West</v>
      </c>
      <c r="B8639" t="s">
        <v>116</v>
      </c>
      <c r="C8639" t="s">
        <v>141</v>
      </c>
      <c r="D8639">
        <v>3</v>
      </c>
      <c r="E8639" t="s">
        <v>44</v>
      </c>
      <c r="F8639" t="s">
        <v>145</v>
      </c>
      <c r="G8639" t="s">
        <v>138</v>
      </c>
      <c r="H8639" t="s">
        <v>95</v>
      </c>
      <c r="I8639" t="s">
        <v>155</v>
      </c>
      <c r="J8639">
        <v>240</v>
      </c>
      <c r="K8639">
        <v>0</v>
      </c>
      <c r="L8639">
        <v>240</v>
      </c>
      <c r="M8639">
        <v>5.9</v>
      </c>
      <c r="N8639">
        <v>3.4</v>
      </c>
      <c r="O8639">
        <v>81.599999999999994</v>
      </c>
      <c r="P8639">
        <v>90</v>
      </c>
      <c r="Q8639">
        <v>90.7</v>
      </c>
      <c r="R8639">
        <v>185</v>
      </c>
      <c r="S8639">
        <v>21200</v>
      </c>
      <c r="T8639">
        <v>30100</v>
      </c>
      <c r="U8639">
        <v>41200</v>
      </c>
    </row>
    <row r="8640" spans="1:21" hidden="1" x14ac:dyDescent="0.45">
      <c r="A8640" t="str">
        <f t="shared" si="145"/>
        <v>YAG3UKL7F+MLawWales</v>
      </c>
      <c r="B8640" t="s">
        <v>116</v>
      </c>
      <c r="C8640" t="s">
        <v>141</v>
      </c>
      <c r="D8640">
        <v>3</v>
      </c>
      <c r="E8640" t="s">
        <v>44</v>
      </c>
      <c r="F8640" t="s">
        <v>145</v>
      </c>
      <c r="G8640" t="s">
        <v>138</v>
      </c>
      <c r="H8640" t="s">
        <v>95</v>
      </c>
      <c r="I8640" t="s">
        <v>158</v>
      </c>
      <c r="J8640">
        <v>55</v>
      </c>
      <c r="K8640">
        <v>0</v>
      </c>
      <c r="L8640">
        <v>55</v>
      </c>
      <c r="M8640">
        <v>4.5999999999999996</v>
      </c>
      <c r="N8640">
        <v>4.5999999999999996</v>
      </c>
      <c r="O8640">
        <v>85</v>
      </c>
      <c r="P8640">
        <v>88.9</v>
      </c>
      <c r="Q8640">
        <v>90.9</v>
      </c>
      <c r="R8640">
        <v>45</v>
      </c>
      <c r="S8640">
        <v>20400</v>
      </c>
      <c r="T8640">
        <v>35000</v>
      </c>
      <c r="U8640">
        <v>44000</v>
      </c>
    </row>
    <row r="8641" spans="1:21" hidden="1" x14ac:dyDescent="0.45">
      <c r="A8641" t="str">
        <f t="shared" si="145"/>
        <v>YAG3UKL7F+MLawWest Midlands</v>
      </c>
      <c r="B8641" t="s">
        <v>116</v>
      </c>
      <c r="C8641" t="s">
        <v>141</v>
      </c>
      <c r="D8641">
        <v>3</v>
      </c>
      <c r="E8641" t="s">
        <v>44</v>
      </c>
      <c r="F8641" t="s">
        <v>145</v>
      </c>
      <c r="G8641" t="s">
        <v>138</v>
      </c>
      <c r="H8641" t="s">
        <v>95</v>
      </c>
      <c r="I8641" t="s">
        <v>159</v>
      </c>
      <c r="J8641">
        <v>285</v>
      </c>
      <c r="K8641">
        <v>0</v>
      </c>
      <c r="L8641">
        <v>285</v>
      </c>
      <c r="M8641">
        <v>7.2</v>
      </c>
      <c r="N8641">
        <v>5.8</v>
      </c>
      <c r="O8641">
        <v>74.900000000000006</v>
      </c>
      <c r="P8641">
        <v>85.3</v>
      </c>
      <c r="Q8641">
        <v>87</v>
      </c>
      <c r="R8641">
        <v>200</v>
      </c>
      <c r="S8641">
        <v>17900</v>
      </c>
      <c r="T8641">
        <v>24500</v>
      </c>
      <c r="U8641">
        <v>36500</v>
      </c>
    </row>
    <row r="8642" spans="1:21" hidden="1" x14ac:dyDescent="0.45">
      <c r="A8642" t="str">
        <f t="shared" si="145"/>
        <v>YAG3UKL7F+MLawYorkshire and The Humber</v>
      </c>
      <c r="B8642" t="s">
        <v>116</v>
      </c>
      <c r="C8642" t="s">
        <v>141</v>
      </c>
      <c r="D8642">
        <v>3</v>
      </c>
      <c r="E8642" t="s">
        <v>44</v>
      </c>
      <c r="F8642" t="s">
        <v>145</v>
      </c>
      <c r="G8642" t="s">
        <v>138</v>
      </c>
      <c r="H8642" t="s">
        <v>95</v>
      </c>
      <c r="I8642" t="s">
        <v>160</v>
      </c>
      <c r="J8642">
        <v>245</v>
      </c>
      <c r="K8642">
        <v>0</v>
      </c>
      <c r="L8642">
        <v>245</v>
      </c>
      <c r="M8642">
        <v>6.8</v>
      </c>
      <c r="N8642">
        <v>6.6</v>
      </c>
      <c r="O8642">
        <v>77</v>
      </c>
      <c r="P8642">
        <v>85.8</v>
      </c>
      <c r="Q8642">
        <v>86.6</v>
      </c>
      <c r="R8642">
        <v>185</v>
      </c>
      <c r="S8642">
        <v>19700</v>
      </c>
      <c r="T8642">
        <v>27400</v>
      </c>
      <c r="U8642">
        <v>38300</v>
      </c>
    </row>
    <row r="8643" spans="1:21" hidden="1" x14ac:dyDescent="0.45">
      <c r="A8643" t="str">
        <f t="shared" si="145"/>
        <v>YAG3UKL7F+MLawNA</v>
      </c>
      <c r="B8643" t="s">
        <v>116</v>
      </c>
      <c r="C8643" t="s">
        <v>141</v>
      </c>
      <c r="D8643">
        <v>3</v>
      </c>
      <c r="E8643" t="s">
        <v>44</v>
      </c>
      <c r="F8643" t="s">
        <v>145</v>
      </c>
      <c r="G8643" t="s">
        <v>138</v>
      </c>
      <c r="H8643" t="s">
        <v>95</v>
      </c>
      <c r="I8643" t="s">
        <v>157</v>
      </c>
      <c r="J8643">
        <v>150</v>
      </c>
      <c r="K8643">
        <v>88.8</v>
      </c>
      <c r="L8643">
        <v>20</v>
      </c>
      <c r="M8643">
        <v>0</v>
      </c>
      <c r="N8643">
        <v>0</v>
      </c>
      <c r="O8643">
        <v>12</v>
      </c>
      <c r="P8643">
        <v>24</v>
      </c>
      <c r="Q8643">
        <v>100</v>
      </c>
      <c r="R8643" t="s">
        <v>161</v>
      </c>
      <c r="S8643" t="s">
        <v>161</v>
      </c>
      <c r="T8643" t="s">
        <v>161</v>
      </c>
      <c r="U8643" t="s">
        <v>161</v>
      </c>
    </row>
    <row r="8644" spans="1:21" hidden="1" x14ac:dyDescent="0.45">
      <c r="A8644" t="str">
        <f t="shared" si="145"/>
        <v>YAG3UKL8F+MLawAbroad</v>
      </c>
      <c r="B8644" t="s">
        <v>116</v>
      </c>
      <c r="C8644" t="s">
        <v>141</v>
      </c>
      <c r="D8644">
        <v>3</v>
      </c>
      <c r="E8644" t="s">
        <v>44</v>
      </c>
      <c r="F8644" t="s">
        <v>139</v>
      </c>
      <c r="G8644" t="s">
        <v>138</v>
      </c>
      <c r="H8644" t="s">
        <v>95</v>
      </c>
      <c r="I8644" t="s">
        <v>146</v>
      </c>
      <c r="J8644">
        <v>5</v>
      </c>
      <c r="K8644">
        <v>0</v>
      </c>
      <c r="L8644">
        <v>5</v>
      </c>
      <c r="M8644">
        <v>100</v>
      </c>
      <c r="N8644">
        <v>0</v>
      </c>
      <c r="O8644">
        <v>0</v>
      </c>
      <c r="P8644">
        <v>0</v>
      </c>
      <c r="Q8644">
        <v>0</v>
      </c>
      <c r="R8644" t="s">
        <v>157</v>
      </c>
      <c r="S8644" t="s">
        <v>157</v>
      </c>
      <c r="T8644" t="s">
        <v>157</v>
      </c>
      <c r="U8644" t="s">
        <v>157</v>
      </c>
    </row>
    <row r="8645" spans="1:21" hidden="1" x14ac:dyDescent="0.45">
      <c r="A8645" t="str">
        <f t="shared" si="145"/>
        <v>YAG3UKL8F+MLawEast Midlands</v>
      </c>
      <c r="B8645" t="s">
        <v>116</v>
      </c>
      <c r="C8645" t="s">
        <v>141</v>
      </c>
      <c r="D8645">
        <v>3</v>
      </c>
      <c r="E8645" t="s">
        <v>44</v>
      </c>
      <c r="F8645" t="s">
        <v>139</v>
      </c>
      <c r="G8645" t="s">
        <v>138</v>
      </c>
      <c r="H8645" t="s">
        <v>95</v>
      </c>
      <c r="I8645" t="s">
        <v>147</v>
      </c>
      <c r="J8645">
        <v>10</v>
      </c>
      <c r="K8645">
        <v>0</v>
      </c>
      <c r="L8645">
        <v>10</v>
      </c>
      <c r="M8645">
        <v>0</v>
      </c>
      <c r="N8645">
        <v>0</v>
      </c>
      <c r="O8645">
        <v>85.7</v>
      </c>
      <c r="P8645">
        <v>100</v>
      </c>
      <c r="Q8645">
        <v>100</v>
      </c>
      <c r="R8645" t="s">
        <v>161</v>
      </c>
      <c r="S8645" t="s">
        <v>161</v>
      </c>
      <c r="T8645" t="s">
        <v>161</v>
      </c>
      <c r="U8645" t="s">
        <v>161</v>
      </c>
    </row>
    <row r="8646" spans="1:21" hidden="1" x14ac:dyDescent="0.45">
      <c r="A8646" t="str">
        <f t="shared" si="145"/>
        <v>YAG3UKL8F+MLawEast of England</v>
      </c>
      <c r="B8646" t="s">
        <v>116</v>
      </c>
      <c r="C8646" t="s">
        <v>141</v>
      </c>
      <c r="D8646">
        <v>3</v>
      </c>
      <c r="E8646" t="s">
        <v>44</v>
      </c>
      <c r="F8646" t="s">
        <v>139</v>
      </c>
      <c r="G8646" t="s">
        <v>138</v>
      </c>
      <c r="H8646" t="s">
        <v>95</v>
      </c>
      <c r="I8646" t="s">
        <v>148</v>
      </c>
      <c r="J8646">
        <v>10</v>
      </c>
      <c r="K8646">
        <v>0</v>
      </c>
      <c r="L8646">
        <v>10</v>
      </c>
      <c r="M8646">
        <v>10</v>
      </c>
      <c r="N8646">
        <v>0</v>
      </c>
      <c r="O8646">
        <v>80</v>
      </c>
      <c r="P8646">
        <v>90</v>
      </c>
      <c r="Q8646">
        <v>90</v>
      </c>
      <c r="R8646" t="s">
        <v>161</v>
      </c>
      <c r="S8646" t="s">
        <v>161</v>
      </c>
      <c r="T8646" t="s">
        <v>161</v>
      </c>
      <c r="U8646" t="s">
        <v>161</v>
      </c>
    </row>
    <row r="8647" spans="1:21" hidden="1" x14ac:dyDescent="0.45">
      <c r="A8647" t="str">
        <f t="shared" ref="A8647:A8710" si="146">"YAG"&amp;D8647 &amp;E8647 &amp;F8647 &amp; G8647 &amp;H8647 &amp;I8647</f>
        <v>YAG3UKL8F+MLawLondon</v>
      </c>
      <c r="B8647" t="s">
        <v>116</v>
      </c>
      <c r="C8647" t="s">
        <v>141</v>
      </c>
      <c r="D8647">
        <v>3</v>
      </c>
      <c r="E8647" t="s">
        <v>44</v>
      </c>
      <c r="F8647" t="s">
        <v>139</v>
      </c>
      <c r="G8647" t="s">
        <v>138</v>
      </c>
      <c r="H8647" t="s">
        <v>95</v>
      </c>
      <c r="I8647" t="s">
        <v>149</v>
      </c>
      <c r="J8647">
        <v>30</v>
      </c>
      <c r="K8647">
        <v>0</v>
      </c>
      <c r="L8647">
        <v>30</v>
      </c>
      <c r="M8647">
        <v>19.5</v>
      </c>
      <c r="N8647">
        <v>3.9</v>
      </c>
      <c r="O8647">
        <v>61</v>
      </c>
      <c r="P8647">
        <v>76.599999999999994</v>
      </c>
      <c r="Q8647">
        <v>76.599999999999994</v>
      </c>
      <c r="R8647">
        <v>15</v>
      </c>
      <c r="S8647">
        <v>28500</v>
      </c>
      <c r="T8647">
        <v>44000</v>
      </c>
      <c r="U8647">
        <v>69200</v>
      </c>
    </row>
    <row r="8648" spans="1:21" hidden="1" x14ac:dyDescent="0.45">
      <c r="A8648" t="str">
        <f t="shared" si="146"/>
        <v>YAG3UKL8F+MLawNorth East</v>
      </c>
      <c r="B8648" t="s">
        <v>116</v>
      </c>
      <c r="C8648" t="s">
        <v>141</v>
      </c>
      <c r="D8648">
        <v>3</v>
      </c>
      <c r="E8648" t="s">
        <v>44</v>
      </c>
      <c r="F8648" t="s">
        <v>139</v>
      </c>
      <c r="G8648" t="s">
        <v>138</v>
      </c>
      <c r="H8648" t="s">
        <v>95</v>
      </c>
      <c r="I8648" t="s">
        <v>150</v>
      </c>
      <c r="J8648">
        <v>10</v>
      </c>
      <c r="K8648">
        <v>0</v>
      </c>
      <c r="L8648">
        <v>10</v>
      </c>
      <c r="M8648">
        <v>0</v>
      </c>
      <c r="N8648">
        <v>0</v>
      </c>
      <c r="O8648">
        <v>100</v>
      </c>
      <c r="P8648">
        <v>100</v>
      </c>
      <c r="Q8648">
        <v>100</v>
      </c>
      <c r="R8648" t="s">
        <v>161</v>
      </c>
      <c r="S8648" t="s">
        <v>161</v>
      </c>
      <c r="T8648" t="s">
        <v>161</v>
      </c>
      <c r="U8648" t="s">
        <v>161</v>
      </c>
    </row>
    <row r="8649" spans="1:21" hidden="1" x14ac:dyDescent="0.45">
      <c r="A8649" t="str">
        <f t="shared" si="146"/>
        <v>YAG3UKL8F+MLawNorth West</v>
      </c>
      <c r="B8649" t="s">
        <v>116</v>
      </c>
      <c r="C8649" t="s">
        <v>141</v>
      </c>
      <c r="D8649">
        <v>3</v>
      </c>
      <c r="E8649" t="s">
        <v>44</v>
      </c>
      <c r="F8649" t="s">
        <v>139</v>
      </c>
      <c r="G8649" t="s">
        <v>138</v>
      </c>
      <c r="H8649" t="s">
        <v>95</v>
      </c>
      <c r="I8649" t="s">
        <v>151</v>
      </c>
      <c r="J8649">
        <v>15</v>
      </c>
      <c r="K8649">
        <v>0</v>
      </c>
      <c r="L8649">
        <v>15</v>
      </c>
      <c r="M8649">
        <v>0</v>
      </c>
      <c r="N8649">
        <v>0</v>
      </c>
      <c r="O8649">
        <v>84.6</v>
      </c>
      <c r="P8649">
        <v>100</v>
      </c>
      <c r="Q8649">
        <v>100</v>
      </c>
      <c r="R8649">
        <v>15</v>
      </c>
      <c r="S8649">
        <v>28100</v>
      </c>
      <c r="T8649">
        <v>36900</v>
      </c>
      <c r="U8649">
        <v>45400</v>
      </c>
    </row>
    <row r="8650" spans="1:21" hidden="1" x14ac:dyDescent="0.45">
      <c r="A8650" t="str">
        <f t="shared" si="146"/>
        <v>YAG3UKL8F+MLawScotland</v>
      </c>
      <c r="B8650" t="s">
        <v>116</v>
      </c>
      <c r="C8650" t="s">
        <v>141</v>
      </c>
      <c r="D8650">
        <v>3</v>
      </c>
      <c r="E8650" t="s">
        <v>44</v>
      </c>
      <c r="F8650" t="s">
        <v>139</v>
      </c>
      <c r="G8650" t="s">
        <v>138</v>
      </c>
      <c r="H8650" t="s">
        <v>95</v>
      </c>
      <c r="I8650" t="s">
        <v>153</v>
      </c>
      <c r="J8650" t="s">
        <v>161</v>
      </c>
      <c r="K8650" t="s">
        <v>161</v>
      </c>
      <c r="L8650" t="s">
        <v>161</v>
      </c>
      <c r="M8650" t="s">
        <v>161</v>
      </c>
      <c r="N8650" t="s">
        <v>161</v>
      </c>
      <c r="O8650" t="s">
        <v>161</v>
      </c>
      <c r="P8650" t="s">
        <v>161</v>
      </c>
      <c r="Q8650" t="s">
        <v>161</v>
      </c>
      <c r="R8650" t="s">
        <v>161</v>
      </c>
      <c r="S8650" t="s">
        <v>161</v>
      </c>
      <c r="T8650" t="s">
        <v>161</v>
      </c>
      <c r="U8650" t="s">
        <v>161</v>
      </c>
    </row>
    <row r="8651" spans="1:21" hidden="1" x14ac:dyDescent="0.45">
      <c r="A8651" t="str">
        <f t="shared" si="146"/>
        <v>YAG3UKL8F+MLawSouth East</v>
      </c>
      <c r="B8651" t="s">
        <v>116</v>
      </c>
      <c r="C8651" t="s">
        <v>141</v>
      </c>
      <c r="D8651">
        <v>3</v>
      </c>
      <c r="E8651" t="s">
        <v>44</v>
      </c>
      <c r="F8651" t="s">
        <v>139</v>
      </c>
      <c r="G8651" t="s">
        <v>138</v>
      </c>
      <c r="H8651" t="s">
        <v>95</v>
      </c>
      <c r="I8651" t="s">
        <v>154</v>
      </c>
      <c r="J8651">
        <v>15</v>
      </c>
      <c r="K8651">
        <v>0</v>
      </c>
      <c r="L8651">
        <v>15</v>
      </c>
      <c r="M8651">
        <v>13.3</v>
      </c>
      <c r="N8651">
        <v>6.7</v>
      </c>
      <c r="O8651">
        <v>73.3</v>
      </c>
      <c r="P8651">
        <v>73.3</v>
      </c>
      <c r="Q8651">
        <v>80</v>
      </c>
      <c r="R8651" t="s">
        <v>161</v>
      </c>
      <c r="S8651" t="s">
        <v>161</v>
      </c>
      <c r="T8651" t="s">
        <v>161</v>
      </c>
      <c r="U8651" t="s">
        <v>161</v>
      </c>
    </row>
    <row r="8652" spans="1:21" hidden="1" x14ac:dyDescent="0.45">
      <c r="A8652" t="str">
        <f t="shared" si="146"/>
        <v>YAG3UKL8F+MLawSouth West</v>
      </c>
      <c r="B8652" t="s">
        <v>116</v>
      </c>
      <c r="C8652" t="s">
        <v>141</v>
      </c>
      <c r="D8652">
        <v>3</v>
      </c>
      <c r="E8652" t="s">
        <v>44</v>
      </c>
      <c r="F8652" t="s">
        <v>139</v>
      </c>
      <c r="G8652" t="s">
        <v>138</v>
      </c>
      <c r="H8652" t="s">
        <v>95</v>
      </c>
      <c r="I8652" t="s">
        <v>155</v>
      </c>
      <c r="J8652">
        <v>10</v>
      </c>
      <c r="K8652">
        <v>0</v>
      </c>
      <c r="L8652">
        <v>10</v>
      </c>
      <c r="M8652">
        <v>16.7</v>
      </c>
      <c r="N8652">
        <v>0</v>
      </c>
      <c r="O8652">
        <v>83.3</v>
      </c>
      <c r="P8652">
        <v>83.3</v>
      </c>
      <c r="Q8652">
        <v>83.3</v>
      </c>
      <c r="R8652" t="s">
        <v>161</v>
      </c>
      <c r="S8652" t="s">
        <v>161</v>
      </c>
      <c r="T8652" t="s">
        <v>161</v>
      </c>
      <c r="U8652" t="s">
        <v>161</v>
      </c>
    </row>
    <row r="8653" spans="1:21" hidden="1" x14ac:dyDescent="0.45">
      <c r="A8653" t="str">
        <f t="shared" si="146"/>
        <v>YAG3UKL8F+MLawWales</v>
      </c>
      <c r="B8653" t="s">
        <v>116</v>
      </c>
      <c r="C8653" t="s">
        <v>141</v>
      </c>
      <c r="D8653">
        <v>3</v>
      </c>
      <c r="E8653" t="s">
        <v>44</v>
      </c>
      <c r="F8653" t="s">
        <v>139</v>
      </c>
      <c r="G8653" t="s">
        <v>138</v>
      </c>
      <c r="H8653" t="s">
        <v>95</v>
      </c>
      <c r="I8653" t="s">
        <v>158</v>
      </c>
      <c r="J8653" t="s">
        <v>161</v>
      </c>
      <c r="K8653" t="s">
        <v>161</v>
      </c>
      <c r="L8653" t="s">
        <v>161</v>
      </c>
      <c r="M8653" t="s">
        <v>161</v>
      </c>
      <c r="N8653" t="s">
        <v>161</v>
      </c>
      <c r="O8653" t="s">
        <v>161</v>
      </c>
      <c r="P8653" t="s">
        <v>161</v>
      </c>
      <c r="Q8653" t="s">
        <v>161</v>
      </c>
      <c r="R8653" t="s">
        <v>161</v>
      </c>
      <c r="S8653" t="s">
        <v>161</v>
      </c>
      <c r="T8653" t="s">
        <v>161</v>
      </c>
      <c r="U8653" t="s">
        <v>161</v>
      </c>
    </row>
    <row r="8654" spans="1:21" hidden="1" x14ac:dyDescent="0.45">
      <c r="A8654" t="str">
        <f t="shared" si="146"/>
        <v>YAG3UKL8F+MLawWest Midlands</v>
      </c>
      <c r="B8654" t="s">
        <v>116</v>
      </c>
      <c r="C8654" t="s">
        <v>141</v>
      </c>
      <c r="D8654">
        <v>3</v>
      </c>
      <c r="E8654" t="s">
        <v>44</v>
      </c>
      <c r="F8654" t="s">
        <v>139</v>
      </c>
      <c r="G8654" t="s">
        <v>138</v>
      </c>
      <c r="H8654" t="s">
        <v>95</v>
      </c>
      <c r="I8654" t="s">
        <v>159</v>
      </c>
      <c r="J8654">
        <v>10</v>
      </c>
      <c r="K8654">
        <v>0</v>
      </c>
      <c r="L8654">
        <v>10</v>
      </c>
      <c r="M8654">
        <v>0</v>
      </c>
      <c r="N8654">
        <v>0</v>
      </c>
      <c r="O8654">
        <v>80</v>
      </c>
      <c r="P8654">
        <v>100</v>
      </c>
      <c r="Q8654">
        <v>100</v>
      </c>
      <c r="R8654" t="s">
        <v>161</v>
      </c>
      <c r="S8654" t="s">
        <v>161</v>
      </c>
      <c r="T8654" t="s">
        <v>161</v>
      </c>
      <c r="U8654" t="s">
        <v>161</v>
      </c>
    </row>
    <row r="8655" spans="1:21" hidden="1" x14ac:dyDescent="0.45">
      <c r="A8655" t="str">
        <f t="shared" si="146"/>
        <v>YAG3UKL8F+MLawYorkshire and The Humber</v>
      </c>
      <c r="B8655" t="s">
        <v>116</v>
      </c>
      <c r="C8655" t="s">
        <v>141</v>
      </c>
      <c r="D8655">
        <v>3</v>
      </c>
      <c r="E8655" t="s">
        <v>44</v>
      </c>
      <c r="F8655" t="s">
        <v>139</v>
      </c>
      <c r="G8655" t="s">
        <v>138</v>
      </c>
      <c r="H8655" t="s">
        <v>95</v>
      </c>
      <c r="I8655" t="s">
        <v>160</v>
      </c>
      <c r="J8655">
        <v>10</v>
      </c>
      <c r="K8655">
        <v>0</v>
      </c>
      <c r="L8655">
        <v>10</v>
      </c>
      <c r="M8655">
        <v>20</v>
      </c>
      <c r="N8655">
        <v>0</v>
      </c>
      <c r="O8655">
        <v>80</v>
      </c>
      <c r="P8655">
        <v>80</v>
      </c>
      <c r="Q8655">
        <v>80</v>
      </c>
      <c r="R8655" t="s">
        <v>161</v>
      </c>
      <c r="S8655" t="s">
        <v>161</v>
      </c>
      <c r="T8655" t="s">
        <v>161</v>
      </c>
      <c r="U8655" t="s">
        <v>161</v>
      </c>
    </row>
    <row r="8656" spans="1:21" hidden="1" x14ac:dyDescent="0.45">
      <c r="A8656" t="str">
        <f t="shared" si="146"/>
        <v>YAG3UKL8F+MLawNA</v>
      </c>
      <c r="B8656" t="s">
        <v>116</v>
      </c>
      <c r="C8656" t="s">
        <v>141</v>
      </c>
      <c r="D8656">
        <v>3</v>
      </c>
      <c r="E8656" t="s">
        <v>44</v>
      </c>
      <c r="F8656" t="s">
        <v>139</v>
      </c>
      <c r="G8656" t="s">
        <v>138</v>
      </c>
      <c r="H8656" t="s">
        <v>95</v>
      </c>
      <c r="I8656" t="s">
        <v>157</v>
      </c>
      <c r="J8656">
        <v>5</v>
      </c>
      <c r="K8656">
        <v>100</v>
      </c>
      <c r="L8656" t="s">
        <v>161</v>
      </c>
      <c r="M8656" t="s">
        <v>161</v>
      </c>
      <c r="N8656" t="s">
        <v>161</v>
      </c>
      <c r="O8656" t="s">
        <v>161</v>
      </c>
      <c r="P8656" t="s">
        <v>161</v>
      </c>
      <c r="Q8656" t="s">
        <v>161</v>
      </c>
      <c r="R8656" t="s">
        <v>157</v>
      </c>
      <c r="S8656" t="s">
        <v>157</v>
      </c>
      <c r="T8656" t="s">
        <v>157</v>
      </c>
      <c r="U8656" t="s">
        <v>157</v>
      </c>
    </row>
    <row r="8657" spans="1:21" hidden="1" x14ac:dyDescent="0.45">
      <c r="A8657" t="str">
        <f t="shared" si="146"/>
        <v>YAG1UKL7F+MLawAbroad</v>
      </c>
      <c r="B8657" t="s">
        <v>116</v>
      </c>
      <c r="C8657" t="s">
        <v>49</v>
      </c>
      <c r="D8657">
        <v>1</v>
      </c>
      <c r="E8657" t="s">
        <v>44</v>
      </c>
      <c r="F8657" t="s">
        <v>145</v>
      </c>
      <c r="G8657" t="s">
        <v>138</v>
      </c>
      <c r="H8657" t="s">
        <v>95</v>
      </c>
      <c r="I8657" t="s">
        <v>146</v>
      </c>
      <c r="J8657">
        <v>45</v>
      </c>
      <c r="K8657">
        <v>0</v>
      </c>
      <c r="L8657">
        <v>45</v>
      </c>
      <c r="M8657">
        <v>58.4</v>
      </c>
      <c r="N8657">
        <v>10.199999999999999</v>
      </c>
      <c r="O8657">
        <v>22</v>
      </c>
      <c r="P8657">
        <v>24.3</v>
      </c>
      <c r="Q8657">
        <v>31.4</v>
      </c>
      <c r="R8657" t="s">
        <v>161</v>
      </c>
      <c r="S8657" t="s">
        <v>161</v>
      </c>
      <c r="T8657" t="s">
        <v>161</v>
      </c>
      <c r="U8657" t="s">
        <v>161</v>
      </c>
    </row>
    <row r="8658" spans="1:21" hidden="1" x14ac:dyDescent="0.45">
      <c r="A8658" t="str">
        <f t="shared" si="146"/>
        <v>YAG1UKL7F+MLawEast Midlands</v>
      </c>
      <c r="B8658" t="s">
        <v>116</v>
      </c>
      <c r="C8658" t="s">
        <v>49</v>
      </c>
      <c r="D8658">
        <v>1</v>
      </c>
      <c r="E8658" t="s">
        <v>44</v>
      </c>
      <c r="F8658" t="s">
        <v>145</v>
      </c>
      <c r="G8658" t="s">
        <v>138</v>
      </c>
      <c r="H8658" t="s">
        <v>95</v>
      </c>
      <c r="I8658" t="s">
        <v>147</v>
      </c>
      <c r="J8658">
        <v>335</v>
      </c>
      <c r="K8658">
        <v>0</v>
      </c>
      <c r="L8658">
        <v>335</v>
      </c>
      <c r="M8658">
        <v>7.4</v>
      </c>
      <c r="N8658">
        <v>3.9</v>
      </c>
      <c r="O8658">
        <v>68.2</v>
      </c>
      <c r="P8658">
        <v>84.5</v>
      </c>
      <c r="Q8658">
        <v>88.7</v>
      </c>
      <c r="R8658">
        <v>220</v>
      </c>
      <c r="S8658">
        <v>16800</v>
      </c>
      <c r="T8658">
        <v>21200</v>
      </c>
      <c r="U8658">
        <v>30300</v>
      </c>
    </row>
    <row r="8659" spans="1:21" hidden="1" x14ac:dyDescent="0.45">
      <c r="A8659" t="str">
        <f t="shared" si="146"/>
        <v>YAG1UKL7F+MLawEast of England</v>
      </c>
      <c r="B8659" t="s">
        <v>116</v>
      </c>
      <c r="C8659" t="s">
        <v>49</v>
      </c>
      <c r="D8659">
        <v>1</v>
      </c>
      <c r="E8659" t="s">
        <v>44</v>
      </c>
      <c r="F8659" t="s">
        <v>145</v>
      </c>
      <c r="G8659" t="s">
        <v>138</v>
      </c>
      <c r="H8659" t="s">
        <v>95</v>
      </c>
      <c r="I8659" t="s">
        <v>148</v>
      </c>
      <c r="J8659">
        <v>300</v>
      </c>
      <c r="K8659">
        <v>0</v>
      </c>
      <c r="L8659">
        <v>300</v>
      </c>
      <c r="M8659">
        <v>4.7</v>
      </c>
      <c r="N8659">
        <v>5.4</v>
      </c>
      <c r="O8659">
        <v>73.5</v>
      </c>
      <c r="P8659">
        <v>87.2</v>
      </c>
      <c r="Q8659">
        <v>89.9</v>
      </c>
      <c r="R8659">
        <v>215</v>
      </c>
      <c r="S8659">
        <v>18200</v>
      </c>
      <c r="T8659">
        <v>24800</v>
      </c>
      <c r="U8659">
        <v>40200</v>
      </c>
    </row>
    <row r="8660" spans="1:21" hidden="1" x14ac:dyDescent="0.45">
      <c r="A8660" t="str">
        <f t="shared" si="146"/>
        <v>YAG1UKL7F+MLawLondon</v>
      </c>
      <c r="B8660" t="s">
        <v>116</v>
      </c>
      <c r="C8660" t="s">
        <v>49</v>
      </c>
      <c r="D8660">
        <v>1</v>
      </c>
      <c r="E8660" t="s">
        <v>44</v>
      </c>
      <c r="F8660" t="s">
        <v>145</v>
      </c>
      <c r="G8660" t="s">
        <v>138</v>
      </c>
      <c r="H8660" t="s">
        <v>95</v>
      </c>
      <c r="I8660" t="s">
        <v>149</v>
      </c>
      <c r="J8660">
        <v>1145</v>
      </c>
      <c r="K8660">
        <v>0</v>
      </c>
      <c r="L8660">
        <v>1145</v>
      </c>
      <c r="M8660">
        <v>10.199999999999999</v>
      </c>
      <c r="N8660">
        <v>8</v>
      </c>
      <c r="O8660">
        <v>66.2</v>
      </c>
      <c r="P8660">
        <v>78.2</v>
      </c>
      <c r="Q8660">
        <v>81.7</v>
      </c>
      <c r="R8660">
        <v>720</v>
      </c>
      <c r="S8660">
        <v>21500</v>
      </c>
      <c r="T8660">
        <v>31000</v>
      </c>
      <c r="U8660">
        <v>47400</v>
      </c>
    </row>
    <row r="8661" spans="1:21" hidden="1" x14ac:dyDescent="0.45">
      <c r="A8661" t="str">
        <f t="shared" si="146"/>
        <v>YAG1UKL7F+MLawNorth East</v>
      </c>
      <c r="B8661" t="s">
        <v>116</v>
      </c>
      <c r="C8661" t="s">
        <v>49</v>
      </c>
      <c r="D8661">
        <v>1</v>
      </c>
      <c r="E8661" t="s">
        <v>44</v>
      </c>
      <c r="F8661" t="s">
        <v>145</v>
      </c>
      <c r="G8661" t="s">
        <v>138</v>
      </c>
      <c r="H8661" t="s">
        <v>95</v>
      </c>
      <c r="I8661" t="s">
        <v>150</v>
      </c>
      <c r="J8661">
        <v>130</v>
      </c>
      <c r="K8661">
        <v>0</v>
      </c>
      <c r="L8661">
        <v>130</v>
      </c>
      <c r="M8661">
        <v>6.6</v>
      </c>
      <c r="N8661">
        <v>4.7</v>
      </c>
      <c r="O8661">
        <v>70.2</v>
      </c>
      <c r="P8661">
        <v>85.6</v>
      </c>
      <c r="Q8661">
        <v>88.7</v>
      </c>
      <c r="R8661">
        <v>90</v>
      </c>
      <c r="S8661">
        <v>17500</v>
      </c>
      <c r="T8661">
        <v>22600</v>
      </c>
      <c r="U8661">
        <v>34700</v>
      </c>
    </row>
    <row r="8662" spans="1:21" hidden="1" x14ac:dyDescent="0.45">
      <c r="A8662" t="str">
        <f t="shared" si="146"/>
        <v>YAG1UKL7F+MLawNorth West</v>
      </c>
      <c r="B8662" t="s">
        <v>116</v>
      </c>
      <c r="C8662" t="s">
        <v>49</v>
      </c>
      <c r="D8662">
        <v>1</v>
      </c>
      <c r="E8662" t="s">
        <v>44</v>
      </c>
      <c r="F8662" t="s">
        <v>145</v>
      </c>
      <c r="G8662" t="s">
        <v>138</v>
      </c>
      <c r="H8662" t="s">
        <v>95</v>
      </c>
      <c r="I8662" t="s">
        <v>151</v>
      </c>
      <c r="J8662">
        <v>480</v>
      </c>
      <c r="K8662">
        <v>0</v>
      </c>
      <c r="L8662">
        <v>480</v>
      </c>
      <c r="M8662">
        <v>5.9</v>
      </c>
      <c r="N8662">
        <v>6.2</v>
      </c>
      <c r="O8662">
        <v>72.3</v>
      </c>
      <c r="P8662">
        <v>85.4</v>
      </c>
      <c r="Q8662">
        <v>87.9</v>
      </c>
      <c r="R8662">
        <v>340</v>
      </c>
      <c r="S8662">
        <v>17500</v>
      </c>
      <c r="T8662">
        <v>22300</v>
      </c>
      <c r="U8662">
        <v>31400</v>
      </c>
    </row>
    <row r="8663" spans="1:21" hidden="1" x14ac:dyDescent="0.45">
      <c r="A8663" t="str">
        <f t="shared" si="146"/>
        <v>YAG1UKL7F+MLawNorthern Ireland</v>
      </c>
      <c r="B8663" t="s">
        <v>116</v>
      </c>
      <c r="C8663" t="s">
        <v>49</v>
      </c>
      <c r="D8663">
        <v>1</v>
      </c>
      <c r="E8663" t="s">
        <v>44</v>
      </c>
      <c r="F8663" t="s">
        <v>145</v>
      </c>
      <c r="G8663" t="s">
        <v>138</v>
      </c>
      <c r="H8663" t="s">
        <v>95</v>
      </c>
      <c r="I8663" t="s">
        <v>152</v>
      </c>
      <c r="J8663">
        <v>35</v>
      </c>
      <c r="K8663">
        <v>0</v>
      </c>
      <c r="L8663">
        <v>35</v>
      </c>
      <c r="M8663">
        <v>13</v>
      </c>
      <c r="N8663">
        <v>13</v>
      </c>
      <c r="O8663">
        <v>61.1</v>
      </c>
      <c r="P8663">
        <v>74.099999999999994</v>
      </c>
      <c r="Q8663">
        <v>74.099999999999994</v>
      </c>
      <c r="R8663">
        <v>20</v>
      </c>
      <c r="S8663">
        <v>21900</v>
      </c>
      <c r="T8663">
        <v>35400</v>
      </c>
      <c r="U8663">
        <v>44900</v>
      </c>
    </row>
    <row r="8664" spans="1:21" hidden="1" x14ac:dyDescent="0.45">
      <c r="A8664" t="str">
        <f t="shared" si="146"/>
        <v>YAG1UKL7F+MLawScotland</v>
      </c>
      <c r="B8664" t="s">
        <v>116</v>
      </c>
      <c r="C8664" t="s">
        <v>49</v>
      </c>
      <c r="D8664">
        <v>1</v>
      </c>
      <c r="E8664" t="s">
        <v>44</v>
      </c>
      <c r="F8664" t="s">
        <v>145</v>
      </c>
      <c r="G8664" t="s">
        <v>138</v>
      </c>
      <c r="H8664" t="s">
        <v>95</v>
      </c>
      <c r="I8664" t="s">
        <v>153</v>
      </c>
      <c r="J8664">
        <v>45</v>
      </c>
      <c r="K8664">
        <v>0</v>
      </c>
      <c r="L8664">
        <v>45</v>
      </c>
      <c r="M8664">
        <v>11.9</v>
      </c>
      <c r="N8664">
        <v>2.2000000000000002</v>
      </c>
      <c r="O8664">
        <v>64.900000000000006</v>
      </c>
      <c r="P8664">
        <v>85.8</v>
      </c>
      <c r="Q8664">
        <v>85.8</v>
      </c>
      <c r="R8664">
        <v>30</v>
      </c>
      <c r="S8664">
        <v>22700</v>
      </c>
      <c r="T8664">
        <v>39400</v>
      </c>
      <c r="U8664">
        <v>60400</v>
      </c>
    </row>
    <row r="8665" spans="1:21" hidden="1" x14ac:dyDescent="0.45">
      <c r="A8665" t="str">
        <f t="shared" si="146"/>
        <v>YAG1UKL7F+MLawSouth East</v>
      </c>
      <c r="B8665" t="s">
        <v>116</v>
      </c>
      <c r="C8665" t="s">
        <v>49</v>
      </c>
      <c r="D8665">
        <v>1</v>
      </c>
      <c r="E8665" t="s">
        <v>44</v>
      </c>
      <c r="F8665" t="s">
        <v>145</v>
      </c>
      <c r="G8665" t="s">
        <v>138</v>
      </c>
      <c r="H8665" t="s">
        <v>95</v>
      </c>
      <c r="I8665" t="s">
        <v>154</v>
      </c>
      <c r="J8665">
        <v>415</v>
      </c>
      <c r="K8665">
        <v>0</v>
      </c>
      <c r="L8665">
        <v>415</v>
      </c>
      <c r="M8665">
        <v>8.9</v>
      </c>
      <c r="N8665">
        <v>5.5</v>
      </c>
      <c r="O8665">
        <v>66.2</v>
      </c>
      <c r="P8665">
        <v>82.3</v>
      </c>
      <c r="Q8665">
        <v>85.7</v>
      </c>
      <c r="R8665">
        <v>265</v>
      </c>
      <c r="S8665">
        <v>19700</v>
      </c>
      <c r="T8665">
        <v>27700</v>
      </c>
      <c r="U8665">
        <v>43800</v>
      </c>
    </row>
    <row r="8666" spans="1:21" hidden="1" x14ac:dyDescent="0.45">
      <c r="A8666" t="str">
        <f t="shared" si="146"/>
        <v>YAG1UKL7F+MLawSouth West</v>
      </c>
      <c r="B8666" t="s">
        <v>116</v>
      </c>
      <c r="C8666" t="s">
        <v>49</v>
      </c>
      <c r="D8666">
        <v>1</v>
      </c>
      <c r="E8666" t="s">
        <v>44</v>
      </c>
      <c r="F8666" t="s">
        <v>145</v>
      </c>
      <c r="G8666" t="s">
        <v>138</v>
      </c>
      <c r="H8666" t="s">
        <v>95</v>
      </c>
      <c r="I8666" t="s">
        <v>155</v>
      </c>
      <c r="J8666">
        <v>210</v>
      </c>
      <c r="K8666">
        <v>0</v>
      </c>
      <c r="L8666">
        <v>210</v>
      </c>
      <c r="M8666">
        <v>8.6</v>
      </c>
      <c r="N8666">
        <v>7.2</v>
      </c>
      <c r="O8666">
        <v>63.4</v>
      </c>
      <c r="P8666">
        <v>80.099999999999994</v>
      </c>
      <c r="Q8666">
        <v>84.1</v>
      </c>
      <c r="R8666">
        <v>130</v>
      </c>
      <c r="S8666">
        <v>19600</v>
      </c>
      <c r="T8666">
        <v>23900</v>
      </c>
      <c r="U8666">
        <v>40200</v>
      </c>
    </row>
    <row r="8667" spans="1:21" hidden="1" x14ac:dyDescent="0.45">
      <c r="A8667" t="str">
        <f t="shared" si="146"/>
        <v>YAG1UKL7F+MLawUnknown</v>
      </c>
      <c r="B8667" t="s">
        <v>116</v>
      </c>
      <c r="C8667" t="s">
        <v>49</v>
      </c>
      <c r="D8667">
        <v>1</v>
      </c>
      <c r="E8667" t="s">
        <v>44</v>
      </c>
      <c r="F8667" t="s">
        <v>145</v>
      </c>
      <c r="G8667" t="s">
        <v>138</v>
      </c>
      <c r="H8667" t="s">
        <v>95</v>
      </c>
      <c r="I8667" t="s">
        <v>156</v>
      </c>
      <c r="J8667" t="s">
        <v>161</v>
      </c>
      <c r="K8667" t="s">
        <v>161</v>
      </c>
      <c r="L8667" t="s">
        <v>161</v>
      </c>
      <c r="M8667" t="s">
        <v>161</v>
      </c>
      <c r="N8667" t="s">
        <v>161</v>
      </c>
      <c r="O8667" t="s">
        <v>161</v>
      </c>
      <c r="P8667" t="s">
        <v>161</v>
      </c>
      <c r="Q8667" t="s">
        <v>161</v>
      </c>
      <c r="R8667" t="s">
        <v>157</v>
      </c>
      <c r="S8667" t="s">
        <v>157</v>
      </c>
      <c r="T8667" t="s">
        <v>157</v>
      </c>
      <c r="U8667" t="s">
        <v>157</v>
      </c>
    </row>
    <row r="8668" spans="1:21" hidden="1" x14ac:dyDescent="0.45">
      <c r="A8668" t="str">
        <f t="shared" si="146"/>
        <v>YAG1UKL7F+MLawWales</v>
      </c>
      <c r="B8668" t="s">
        <v>116</v>
      </c>
      <c r="C8668" t="s">
        <v>49</v>
      </c>
      <c r="D8668">
        <v>1</v>
      </c>
      <c r="E8668" t="s">
        <v>44</v>
      </c>
      <c r="F8668" t="s">
        <v>145</v>
      </c>
      <c r="G8668" t="s">
        <v>138</v>
      </c>
      <c r="H8668" t="s">
        <v>95</v>
      </c>
      <c r="I8668" t="s">
        <v>158</v>
      </c>
      <c r="J8668">
        <v>60</v>
      </c>
      <c r="K8668">
        <v>0</v>
      </c>
      <c r="L8668">
        <v>60</v>
      </c>
      <c r="M8668">
        <v>7.5</v>
      </c>
      <c r="N8668">
        <v>5.2</v>
      </c>
      <c r="O8668">
        <v>61.8</v>
      </c>
      <c r="P8668">
        <v>85</v>
      </c>
      <c r="Q8668">
        <v>87.3</v>
      </c>
      <c r="R8668">
        <v>35</v>
      </c>
      <c r="S8668">
        <v>17500</v>
      </c>
      <c r="T8668">
        <v>20100</v>
      </c>
      <c r="U8668">
        <v>35800</v>
      </c>
    </row>
    <row r="8669" spans="1:21" hidden="1" x14ac:dyDescent="0.45">
      <c r="A8669" t="str">
        <f t="shared" si="146"/>
        <v>YAG1UKL7F+MLawWest Midlands</v>
      </c>
      <c r="B8669" t="s">
        <v>116</v>
      </c>
      <c r="C8669" t="s">
        <v>49</v>
      </c>
      <c r="D8669">
        <v>1</v>
      </c>
      <c r="E8669" t="s">
        <v>44</v>
      </c>
      <c r="F8669" t="s">
        <v>145</v>
      </c>
      <c r="G8669" t="s">
        <v>138</v>
      </c>
      <c r="H8669" t="s">
        <v>95</v>
      </c>
      <c r="I8669" t="s">
        <v>159</v>
      </c>
      <c r="J8669">
        <v>255</v>
      </c>
      <c r="K8669">
        <v>0</v>
      </c>
      <c r="L8669">
        <v>255</v>
      </c>
      <c r="M8669">
        <v>5.9</v>
      </c>
      <c r="N8669">
        <v>4.9000000000000004</v>
      </c>
      <c r="O8669">
        <v>73.599999999999994</v>
      </c>
      <c r="P8669">
        <v>85.1</v>
      </c>
      <c r="Q8669">
        <v>89.2</v>
      </c>
      <c r="R8669">
        <v>175</v>
      </c>
      <c r="S8669">
        <v>16100</v>
      </c>
      <c r="T8669">
        <v>20100</v>
      </c>
      <c r="U8669">
        <v>27000</v>
      </c>
    </row>
    <row r="8670" spans="1:21" hidden="1" x14ac:dyDescent="0.45">
      <c r="A8670" t="str">
        <f t="shared" si="146"/>
        <v>YAG1UKL7F+MLawYorkshire and The Humber</v>
      </c>
      <c r="B8670" t="s">
        <v>116</v>
      </c>
      <c r="C8670" t="s">
        <v>49</v>
      </c>
      <c r="D8670">
        <v>1</v>
      </c>
      <c r="E8670" t="s">
        <v>44</v>
      </c>
      <c r="F8670" t="s">
        <v>145</v>
      </c>
      <c r="G8670" t="s">
        <v>138</v>
      </c>
      <c r="H8670" t="s">
        <v>95</v>
      </c>
      <c r="I8670" t="s">
        <v>160</v>
      </c>
      <c r="J8670">
        <v>250</v>
      </c>
      <c r="K8670">
        <v>0</v>
      </c>
      <c r="L8670">
        <v>250</v>
      </c>
      <c r="M8670">
        <v>5.3</v>
      </c>
      <c r="N8670">
        <v>2.9</v>
      </c>
      <c r="O8670">
        <v>70.2</v>
      </c>
      <c r="P8670">
        <v>88.5</v>
      </c>
      <c r="Q8670">
        <v>91.8</v>
      </c>
      <c r="R8670">
        <v>165</v>
      </c>
      <c r="S8670">
        <v>17900</v>
      </c>
      <c r="T8670">
        <v>21900</v>
      </c>
      <c r="U8670">
        <v>34700</v>
      </c>
    </row>
    <row r="8671" spans="1:21" hidden="1" x14ac:dyDescent="0.45">
      <c r="A8671" t="str">
        <f t="shared" si="146"/>
        <v>YAG1UKL7F+MLawNA</v>
      </c>
      <c r="B8671" t="s">
        <v>116</v>
      </c>
      <c r="C8671" t="s">
        <v>49</v>
      </c>
      <c r="D8671">
        <v>1</v>
      </c>
      <c r="E8671" t="s">
        <v>44</v>
      </c>
      <c r="F8671" t="s">
        <v>145</v>
      </c>
      <c r="G8671" t="s">
        <v>138</v>
      </c>
      <c r="H8671" t="s">
        <v>95</v>
      </c>
      <c r="I8671" t="s">
        <v>157</v>
      </c>
      <c r="J8671">
        <v>130</v>
      </c>
      <c r="K8671">
        <v>87.9</v>
      </c>
      <c r="L8671">
        <v>20</v>
      </c>
      <c r="M8671">
        <v>6.5</v>
      </c>
      <c r="N8671">
        <v>0</v>
      </c>
      <c r="O8671">
        <v>0</v>
      </c>
      <c r="P8671">
        <v>3.2</v>
      </c>
      <c r="Q8671">
        <v>93.5</v>
      </c>
      <c r="R8671" t="s">
        <v>157</v>
      </c>
      <c r="S8671" t="s">
        <v>157</v>
      </c>
      <c r="T8671" t="s">
        <v>157</v>
      </c>
      <c r="U8671" t="s">
        <v>157</v>
      </c>
    </row>
    <row r="8672" spans="1:21" hidden="1" x14ac:dyDescent="0.45">
      <c r="A8672" t="str">
        <f t="shared" si="146"/>
        <v>YAG1UKL8F+MLawAbroad</v>
      </c>
      <c r="B8672" t="s">
        <v>116</v>
      </c>
      <c r="C8672" t="s">
        <v>49</v>
      </c>
      <c r="D8672">
        <v>1</v>
      </c>
      <c r="E8672" t="s">
        <v>44</v>
      </c>
      <c r="F8672" t="s">
        <v>139</v>
      </c>
      <c r="G8672" t="s">
        <v>138</v>
      </c>
      <c r="H8672" t="s">
        <v>95</v>
      </c>
      <c r="I8672" t="s">
        <v>146</v>
      </c>
      <c r="J8672">
        <v>5</v>
      </c>
      <c r="K8672">
        <v>0</v>
      </c>
      <c r="L8672">
        <v>5</v>
      </c>
      <c r="M8672">
        <v>60</v>
      </c>
      <c r="N8672">
        <v>0</v>
      </c>
      <c r="O8672">
        <v>20</v>
      </c>
      <c r="P8672">
        <v>40</v>
      </c>
      <c r="Q8672">
        <v>40</v>
      </c>
      <c r="R8672" t="s">
        <v>157</v>
      </c>
      <c r="S8672" t="s">
        <v>157</v>
      </c>
      <c r="T8672" t="s">
        <v>157</v>
      </c>
      <c r="U8672" t="s">
        <v>157</v>
      </c>
    </row>
    <row r="8673" spans="1:21" hidden="1" x14ac:dyDescent="0.45">
      <c r="A8673" t="str">
        <f t="shared" si="146"/>
        <v>YAG1UKL8F+MLawEast Midlands</v>
      </c>
      <c r="B8673" t="s">
        <v>116</v>
      </c>
      <c r="C8673" t="s">
        <v>49</v>
      </c>
      <c r="D8673">
        <v>1</v>
      </c>
      <c r="E8673" t="s">
        <v>44</v>
      </c>
      <c r="F8673" t="s">
        <v>139</v>
      </c>
      <c r="G8673" t="s">
        <v>138</v>
      </c>
      <c r="H8673" t="s">
        <v>95</v>
      </c>
      <c r="I8673" t="s">
        <v>147</v>
      </c>
      <c r="J8673">
        <v>10</v>
      </c>
      <c r="K8673">
        <v>0</v>
      </c>
      <c r="L8673">
        <v>10</v>
      </c>
      <c r="M8673">
        <v>0</v>
      </c>
      <c r="N8673">
        <v>0</v>
      </c>
      <c r="O8673">
        <v>66.7</v>
      </c>
      <c r="P8673">
        <v>100</v>
      </c>
      <c r="Q8673">
        <v>100</v>
      </c>
      <c r="R8673" t="s">
        <v>161</v>
      </c>
      <c r="S8673" t="s">
        <v>161</v>
      </c>
      <c r="T8673" t="s">
        <v>161</v>
      </c>
      <c r="U8673" t="s">
        <v>161</v>
      </c>
    </row>
    <row r="8674" spans="1:21" hidden="1" x14ac:dyDescent="0.45">
      <c r="A8674" t="str">
        <f t="shared" si="146"/>
        <v>YAG1UKL8F+MLawEast of England</v>
      </c>
      <c r="B8674" t="s">
        <v>116</v>
      </c>
      <c r="C8674" t="s">
        <v>49</v>
      </c>
      <c r="D8674">
        <v>1</v>
      </c>
      <c r="E8674" t="s">
        <v>44</v>
      </c>
      <c r="F8674" t="s">
        <v>139</v>
      </c>
      <c r="G8674" t="s">
        <v>138</v>
      </c>
      <c r="H8674" t="s">
        <v>95</v>
      </c>
      <c r="I8674" t="s">
        <v>148</v>
      </c>
      <c r="J8674">
        <v>15</v>
      </c>
      <c r="K8674">
        <v>0</v>
      </c>
      <c r="L8674">
        <v>15</v>
      </c>
      <c r="M8674">
        <v>14.3</v>
      </c>
      <c r="N8674">
        <v>0</v>
      </c>
      <c r="O8674">
        <v>85.7</v>
      </c>
      <c r="P8674">
        <v>85.7</v>
      </c>
      <c r="Q8674">
        <v>85.7</v>
      </c>
      <c r="R8674">
        <v>15</v>
      </c>
      <c r="S8674">
        <v>24500</v>
      </c>
      <c r="T8674">
        <v>33600</v>
      </c>
      <c r="U8674">
        <v>36800</v>
      </c>
    </row>
    <row r="8675" spans="1:21" hidden="1" x14ac:dyDescent="0.45">
      <c r="A8675" t="str">
        <f t="shared" si="146"/>
        <v>YAG1UKL8F+MLawLondon</v>
      </c>
      <c r="B8675" t="s">
        <v>116</v>
      </c>
      <c r="C8675" t="s">
        <v>49</v>
      </c>
      <c r="D8675">
        <v>1</v>
      </c>
      <c r="E8675" t="s">
        <v>44</v>
      </c>
      <c r="F8675" t="s">
        <v>139</v>
      </c>
      <c r="G8675" t="s">
        <v>138</v>
      </c>
      <c r="H8675" t="s">
        <v>95</v>
      </c>
      <c r="I8675" t="s">
        <v>149</v>
      </c>
      <c r="J8675">
        <v>30</v>
      </c>
      <c r="K8675">
        <v>0</v>
      </c>
      <c r="L8675">
        <v>30</v>
      </c>
      <c r="M8675">
        <v>11.5</v>
      </c>
      <c r="N8675">
        <v>7.7</v>
      </c>
      <c r="O8675">
        <v>57.7</v>
      </c>
      <c r="P8675">
        <v>73.099999999999994</v>
      </c>
      <c r="Q8675">
        <v>80.8</v>
      </c>
      <c r="R8675">
        <v>15</v>
      </c>
      <c r="S8675">
        <v>19700</v>
      </c>
      <c r="T8675">
        <v>35800</v>
      </c>
      <c r="U8675">
        <v>50700</v>
      </c>
    </row>
    <row r="8676" spans="1:21" hidden="1" x14ac:dyDescent="0.45">
      <c r="A8676" t="str">
        <f t="shared" si="146"/>
        <v>YAG1UKL8F+MLawNorth East</v>
      </c>
      <c r="B8676" t="s">
        <v>116</v>
      </c>
      <c r="C8676" t="s">
        <v>49</v>
      </c>
      <c r="D8676">
        <v>1</v>
      </c>
      <c r="E8676" t="s">
        <v>44</v>
      </c>
      <c r="F8676" t="s">
        <v>139</v>
      </c>
      <c r="G8676" t="s">
        <v>138</v>
      </c>
      <c r="H8676" t="s">
        <v>95</v>
      </c>
      <c r="I8676" t="s">
        <v>150</v>
      </c>
      <c r="J8676">
        <v>5</v>
      </c>
      <c r="K8676">
        <v>0</v>
      </c>
      <c r="L8676">
        <v>5</v>
      </c>
      <c r="M8676">
        <v>44.4</v>
      </c>
      <c r="N8676">
        <v>0</v>
      </c>
      <c r="O8676">
        <v>55.6</v>
      </c>
      <c r="P8676">
        <v>55.6</v>
      </c>
      <c r="Q8676">
        <v>55.6</v>
      </c>
      <c r="R8676" t="s">
        <v>161</v>
      </c>
      <c r="S8676" t="s">
        <v>161</v>
      </c>
      <c r="T8676" t="s">
        <v>161</v>
      </c>
      <c r="U8676" t="s">
        <v>161</v>
      </c>
    </row>
    <row r="8677" spans="1:21" hidden="1" x14ac:dyDescent="0.45">
      <c r="A8677" t="str">
        <f t="shared" si="146"/>
        <v>YAG1UKL8F+MLawNorth West</v>
      </c>
      <c r="B8677" t="s">
        <v>116</v>
      </c>
      <c r="C8677" t="s">
        <v>49</v>
      </c>
      <c r="D8677">
        <v>1</v>
      </c>
      <c r="E8677" t="s">
        <v>44</v>
      </c>
      <c r="F8677" t="s">
        <v>139</v>
      </c>
      <c r="G8677" t="s">
        <v>138</v>
      </c>
      <c r="H8677" t="s">
        <v>95</v>
      </c>
      <c r="I8677" t="s">
        <v>151</v>
      </c>
      <c r="J8677">
        <v>20</v>
      </c>
      <c r="K8677">
        <v>0</v>
      </c>
      <c r="L8677">
        <v>20</v>
      </c>
      <c r="M8677">
        <v>10</v>
      </c>
      <c r="N8677">
        <v>0</v>
      </c>
      <c r="O8677">
        <v>75</v>
      </c>
      <c r="P8677">
        <v>85</v>
      </c>
      <c r="Q8677">
        <v>90</v>
      </c>
      <c r="R8677">
        <v>15</v>
      </c>
      <c r="S8677">
        <v>31600</v>
      </c>
      <c r="T8677">
        <v>37600</v>
      </c>
      <c r="U8677">
        <v>60200</v>
      </c>
    </row>
    <row r="8678" spans="1:21" hidden="1" x14ac:dyDescent="0.45">
      <c r="A8678" t="str">
        <f t="shared" si="146"/>
        <v>YAG1UKL8F+MLawNorthern Ireland</v>
      </c>
      <c r="B8678" t="s">
        <v>116</v>
      </c>
      <c r="C8678" t="s">
        <v>49</v>
      </c>
      <c r="D8678">
        <v>1</v>
      </c>
      <c r="E8678" t="s">
        <v>44</v>
      </c>
      <c r="F8678" t="s">
        <v>139</v>
      </c>
      <c r="G8678" t="s">
        <v>138</v>
      </c>
      <c r="H8678" t="s">
        <v>95</v>
      </c>
      <c r="I8678" t="s">
        <v>152</v>
      </c>
      <c r="J8678">
        <v>5</v>
      </c>
      <c r="K8678">
        <v>0</v>
      </c>
      <c r="L8678">
        <v>5</v>
      </c>
      <c r="M8678">
        <v>0</v>
      </c>
      <c r="N8678">
        <v>33.299999999999997</v>
      </c>
      <c r="O8678">
        <v>33.299999999999997</v>
      </c>
      <c r="P8678">
        <v>33.299999999999997</v>
      </c>
      <c r="Q8678">
        <v>66.7</v>
      </c>
      <c r="R8678" t="s">
        <v>161</v>
      </c>
      <c r="S8678" t="s">
        <v>161</v>
      </c>
      <c r="T8678" t="s">
        <v>161</v>
      </c>
      <c r="U8678" t="s">
        <v>161</v>
      </c>
    </row>
    <row r="8679" spans="1:21" hidden="1" x14ac:dyDescent="0.45">
      <c r="A8679" t="str">
        <f t="shared" si="146"/>
        <v>YAG1UKL8F+MLawScotland</v>
      </c>
      <c r="B8679" t="s">
        <v>116</v>
      </c>
      <c r="C8679" t="s">
        <v>49</v>
      </c>
      <c r="D8679">
        <v>1</v>
      </c>
      <c r="E8679" t="s">
        <v>44</v>
      </c>
      <c r="F8679" t="s">
        <v>139</v>
      </c>
      <c r="G8679" t="s">
        <v>138</v>
      </c>
      <c r="H8679" t="s">
        <v>95</v>
      </c>
      <c r="I8679" t="s">
        <v>153</v>
      </c>
      <c r="J8679" t="s">
        <v>161</v>
      </c>
      <c r="K8679" t="s">
        <v>161</v>
      </c>
      <c r="L8679" t="s">
        <v>161</v>
      </c>
      <c r="M8679" t="s">
        <v>161</v>
      </c>
      <c r="N8679" t="s">
        <v>161</v>
      </c>
      <c r="O8679" t="s">
        <v>161</v>
      </c>
      <c r="P8679" t="s">
        <v>161</v>
      </c>
      <c r="Q8679" t="s">
        <v>161</v>
      </c>
      <c r="R8679" t="s">
        <v>157</v>
      </c>
      <c r="S8679" t="s">
        <v>157</v>
      </c>
      <c r="T8679" t="s">
        <v>157</v>
      </c>
      <c r="U8679" t="s">
        <v>157</v>
      </c>
    </row>
    <row r="8680" spans="1:21" hidden="1" x14ac:dyDescent="0.45">
      <c r="A8680" t="str">
        <f t="shared" si="146"/>
        <v>YAG1UKL8F+MLawSouth East</v>
      </c>
      <c r="B8680" t="s">
        <v>116</v>
      </c>
      <c r="C8680" t="s">
        <v>49</v>
      </c>
      <c r="D8680">
        <v>1</v>
      </c>
      <c r="E8680" t="s">
        <v>44</v>
      </c>
      <c r="F8680" t="s">
        <v>139</v>
      </c>
      <c r="G8680" t="s">
        <v>138</v>
      </c>
      <c r="H8680" t="s">
        <v>95</v>
      </c>
      <c r="I8680" t="s">
        <v>154</v>
      </c>
      <c r="J8680">
        <v>25</v>
      </c>
      <c r="K8680">
        <v>0</v>
      </c>
      <c r="L8680">
        <v>25</v>
      </c>
      <c r="M8680">
        <v>12.5</v>
      </c>
      <c r="N8680">
        <v>8.3000000000000007</v>
      </c>
      <c r="O8680">
        <v>75</v>
      </c>
      <c r="P8680">
        <v>79.2</v>
      </c>
      <c r="Q8680">
        <v>79.2</v>
      </c>
      <c r="R8680">
        <v>20</v>
      </c>
      <c r="S8680">
        <v>34300</v>
      </c>
      <c r="T8680">
        <v>39600</v>
      </c>
      <c r="U8680">
        <v>45600</v>
      </c>
    </row>
    <row r="8681" spans="1:21" hidden="1" x14ac:dyDescent="0.45">
      <c r="A8681" t="str">
        <f t="shared" si="146"/>
        <v>YAG1UKL8F+MLawSouth West</v>
      </c>
      <c r="B8681" t="s">
        <v>116</v>
      </c>
      <c r="C8681" t="s">
        <v>49</v>
      </c>
      <c r="D8681">
        <v>1</v>
      </c>
      <c r="E8681" t="s">
        <v>44</v>
      </c>
      <c r="F8681" t="s">
        <v>139</v>
      </c>
      <c r="G8681" t="s">
        <v>138</v>
      </c>
      <c r="H8681" t="s">
        <v>95</v>
      </c>
      <c r="I8681" t="s">
        <v>155</v>
      </c>
      <c r="J8681">
        <v>15</v>
      </c>
      <c r="K8681">
        <v>0</v>
      </c>
      <c r="L8681">
        <v>15</v>
      </c>
      <c r="M8681">
        <v>7.7</v>
      </c>
      <c r="N8681">
        <v>7.7</v>
      </c>
      <c r="O8681">
        <v>61.5</v>
      </c>
      <c r="P8681">
        <v>84.6</v>
      </c>
      <c r="Q8681">
        <v>84.6</v>
      </c>
      <c r="R8681" t="s">
        <v>161</v>
      </c>
      <c r="S8681" t="s">
        <v>161</v>
      </c>
      <c r="T8681" t="s">
        <v>161</v>
      </c>
      <c r="U8681" t="s">
        <v>161</v>
      </c>
    </row>
    <row r="8682" spans="1:21" hidden="1" x14ac:dyDescent="0.45">
      <c r="A8682" t="str">
        <f t="shared" si="146"/>
        <v>YAG1UKL8F+MLawWales</v>
      </c>
      <c r="B8682" t="s">
        <v>116</v>
      </c>
      <c r="C8682" t="s">
        <v>49</v>
      </c>
      <c r="D8682">
        <v>1</v>
      </c>
      <c r="E8682" t="s">
        <v>44</v>
      </c>
      <c r="F8682" t="s">
        <v>139</v>
      </c>
      <c r="G8682" t="s">
        <v>138</v>
      </c>
      <c r="H8682" t="s">
        <v>95</v>
      </c>
      <c r="I8682" t="s">
        <v>158</v>
      </c>
      <c r="J8682" t="s">
        <v>161</v>
      </c>
      <c r="K8682" t="s">
        <v>161</v>
      </c>
      <c r="L8682" t="s">
        <v>161</v>
      </c>
      <c r="M8682" t="s">
        <v>161</v>
      </c>
      <c r="N8682" t="s">
        <v>161</v>
      </c>
      <c r="O8682" t="s">
        <v>161</v>
      </c>
      <c r="P8682" t="s">
        <v>161</v>
      </c>
      <c r="Q8682" t="s">
        <v>161</v>
      </c>
      <c r="R8682" t="s">
        <v>161</v>
      </c>
      <c r="S8682" t="s">
        <v>161</v>
      </c>
      <c r="T8682" t="s">
        <v>161</v>
      </c>
      <c r="U8682" t="s">
        <v>161</v>
      </c>
    </row>
    <row r="8683" spans="1:21" hidden="1" x14ac:dyDescent="0.45">
      <c r="A8683" t="str">
        <f t="shared" si="146"/>
        <v>YAG1UKL8F+MLawWest Midlands</v>
      </c>
      <c r="B8683" t="s">
        <v>116</v>
      </c>
      <c r="C8683" t="s">
        <v>49</v>
      </c>
      <c r="D8683">
        <v>1</v>
      </c>
      <c r="E8683" t="s">
        <v>44</v>
      </c>
      <c r="F8683" t="s">
        <v>139</v>
      </c>
      <c r="G8683" t="s">
        <v>138</v>
      </c>
      <c r="H8683" t="s">
        <v>95</v>
      </c>
      <c r="I8683" t="s">
        <v>159</v>
      </c>
      <c r="J8683">
        <v>15</v>
      </c>
      <c r="K8683">
        <v>0</v>
      </c>
      <c r="L8683">
        <v>15</v>
      </c>
      <c r="M8683">
        <v>17.399999999999999</v>
      </c>
      <c r="N8683">
        <v>0</v>
      </c>
      <c r="O8683">
        <v>56.5</v>
      </c>
      <c r="P8683">
        <v>73.900000000000006</v>
      </c>
      <c r="Q8683">
        <v>82.6</v>
      </c>
      <c r="R8683" t="s">
        <v>161</v>
      </c>
      <c r="S8683" t="s">
        <v>161</v>
      </c>
      <c r="T8683" t="s">
        <v>161</v>
      </c>
      <c r="U8683" t="s">
        <v>161</v>
      </c>
    </row>
    <row r="8684" spans="1:21" hidden="1" x14ac:dyDescent="0.45">
      <c r="A8684" t="str">
        <f t="shared" si="146"/>
        <v>YAG1UKL8F+MLawYorkshire and The Humber</v>
      </c>
      <c r="B8684" t="s">
        <v>116</v>
      </c>
      <c r="C8684" t="s">
        <v>49</v>
      </c>
      <c r="D8684">
        <v>1</v>
      </c>
      <c r="E8684" t="s">
        <v>44</v>
      </c>
      <c r="F8684" t="s">
        <v>139</v>
      </c>
      <c r="G8684" t="s">
        <v>138</v>
      </c>
      <c r="H8684" t="s">
        <v>95</v>
      </c>
      <c r="I8684" t="s">
        <v>160</v>
      </c>
      <c r="J8684">
        <v>10</v>
      </c>
      <c r="K8684">
        <v>0</v>
      </c>
      <c r="L8684">
        <v>10</v>
      </c>
      <c r="M8684">
        <v>10</v>
      </c>
      <c r="N8684">
        <v>0</v>
      </c>
      <c r="O8684">
        <v>70</v>
      </c>
      <c r="P8684">
        <v>90</v>
      </c>
      <c r="Q8684">
        <v>90</v>
      </c>
      <c r="R8684" t="s">
        <v>161</v>
      </c>
      <c r="S8684" t="s">
        <v>161</v>
      </c>
      <c r="T8684" t="s">
        <v>161</v>
      </c>
      <c r="U8684" t="s">
        <v>161</v>
      </c>
    </row>
    <row r="8685" spans="1:21" hidden="1" x14ac:dyDescent="0.45">
      <c r="A8685" t="str">
        <f t="shared" si="146"/>
        <v>YAG1UKL8F+MLawNA</v>
      </c>
      <c r="B8685" t="s">
        <v>116</v>
      </c>
      <c r="C8685" t="s">
        <v>49</v>
      </c>
      <c r="D8685">
        <v>1</v>
      </c>
      <c r="E8685" t="s">
        <v>44</v>
      </c>
      <c r="F8685" t="s">
        <v>139</v>
      </c>
      <c r="G8685" t="s">
        <v>138</v>
      </c>
      <c r="H8685" t="s">
        <v>95</v>
      </c>
      <c r="I8685" t="s">
        <v>157</v>
      </c>
      <c r="J8685">
        <v>5</v>
      </c>
      <c r="K8685">
        <v>75</v>
      </c>
      <c r="L8685" t="s">
        <v>161</v>
      </c>
      <c r="M8685" t="s">
        <v>161</v>
      </c>
      <c r="N8685" t="s">
        <v>161</v>
      </c>
      <c r="O8685" t="s">
        <v>161</v>
      </c>
      <c r="P8685" t="s">
        <v>161</v>
      </c>
      <c r="Q8685" t="s">
        <v>161</v>
      </c>
      <c r="R8685" t="s">
        <v>157</v>
      </c>
      <c r="S8685" t="s">
        <v>157</v>
      </c>
      <c r="T8685" t="s">
        <v>157</v>
      </c>
      <c r="U8685" t="s">
        <v>157</v>
      </c>
    </row>
    <row r="8686" spans="1:21" hidden="1" x14ac:dyDescent="0.45">
      <c r="A8686" t="str">
        <f t="shared" si="146"/>
        <v>YAG10EUL7F+MMaterials and technologyAll</v>
      </c>
      <c r="B8686" t="s">
        <v>116</v>
      </c>
      <c r="C8686" t="s">
        <v>142</v>
      </c>
      <c r="D8686">
        <v>10</v>
      </c>
      <c r="E8686" t="s">
        <v>137</v>
      </c>
      <c r="F8686" t="s">
        <v>145</v>
      </c>
      <c r="G8686" t="s">
        <v>138</v>
      </c>
      <c r="H8686" t="s">
        <v>166</v>
      </c>
      <c r="I8686" t="s">
        <v>28</v>
      </c>
      <c r="J8686">
        <v>140</v>
      </c>
      <c r="K8686">
        <v>65.099999999999994</v>
      </c>
      <c r="L8686">
        <v>50</v>
      </c>
      <c r="M8686">
        <v>22.9</v>
      </c>
      <c r="N8686">
        <v>2.2000000000000002</v>
      </c>
      <c r="O8686">
        <v>9.8000000000000007</v>
      </c>
      <c r="P8686">
        <v>9.8000000000000007</v>
      </c>
      <c r="Q8686">
        <v>9.8000000000000007</v>
      </c>
      <c r="R8686">
        <v>15</v>
      </c>
      <c r="S8686">
        <v>18600</v>
      </c>
      <c r="T8686">
        <v>36900</v>
      </c>
      <c r="U8686">
        <v>60600</v>
      </c>
    </row>
    <row r="8687" spans="1:21" hidden="1" x14ac:dyDescent="0.45">
      <c r="A8687" t="str">
        <f t="shared" si="146"/>
        <v>YAG10EUL8F+MMaterials and technologyAll</v>
      </c>
      <c r="B8687" t="s">
        <v>116</v>
      </c>
      <c r="C8687" t="s">
        <v>142</v>
      </c>
      <c r="D8687">
        <v>10</v>
      </c>
      <c r="E8687" t="s">
        <v>137</v>
      </c>
      <c r="F8687" t="s">
        <v>139</v>
      </c>
      <c r="G8687" t="s">
        <v>138</v>
      </c>
      <c r="H8687" t="s">
        <v>166</v>
      </c>
      <c r="I8687" t="s">
        <v>28</v>
      </c>
      <c r="J8687">
        <v>35</v>
      </c>
      <c r="K8687">
        <v>20.399999999999999</v>
      </c>
      <c r="L8687">
        <v>25</v>
      </c>
      <c r="M8687">
        <v>46.4</v>
      </c>
      <c r="N8687">
        <v>3.3</v>
      </c>
      <c r="O8687">
        <v>29.8</v>
      </c>
      <c r="P8687">
        <v>29.8</v>
      </c>
      <c r="Q8687">
        <v>29.8</v>
      </c>
      <c r="R8687" t="s">
        <v>161</v>
      </c>
      <c r="S8687" t="s">
        <v>161</v>
      </c>
      <c r="T8687" t="s">
        <v>161</v>
      </c>
      <c r="U8687" t="s">
        <v>161</v>
      </c>
    </row>
    <row r="8688" spans="1:21" hidden="1" x14ac:dyDescent="0.45">
      <c r="A8688" t="str">
        <f t="shared" si="146"/>
        <v>YAG5EUL7F+MMaterials and technologyAll</v>
      </c>
      <c r="B8688" t="s">
        <v>116</v>
      </c>
      <c r="C8688" t="s">
        <v>140</v>
      </c>
      <c r="D8688">
        <v>5</v>
      </c>
      <c r="E8688" t="s">
        <v>137</v>
      </c>
      <c r="F8688" t="s">
        <v>145</v>
      </c>
      <c r="G8688" t="s">
        <v>138</v>
      </c>
      <c r="H8688" t="s">
        <v>166</v>
      </c>
      <c r="I8688" t="s">
        <v>28</v>
      </c>
      <c r="J8688">
        <v>150</v>
      </c>
      <c r="K8688">
        <v>45.4</v>
      </c>
      <c r="L8688">
        <v>80</v>
      </c>
      <c r="M8688">
        <v>20.6</v>
      </c>
      <c r="N8688">
        <v>2.7</v>
      </c>
      <c r="O8688">
        <v>27.9</v>
      </c>
      <c r="P8688">
        <v>28.6</v>
      </c>
      <c r="Q8688">
        <v>31.3</v>
      </c>
      <c r="R8688">
        <v>40</v>
      </c>
      <c r="S8688">
        <v>13100</v>
      </c>
      <c r="T8688">
        <v>33600</v>
      </c>
      <c r="U8688">
        <v>51500</v>
      </c>
    </row>
    <row r="8689" spans="1:21" hidden="1" x14ac:dyDescent="0.45">
      <c r="A8689" t="str">
        <f t="shared" si="146"/>
        <v>YAG5EUL8F+MMaterials and technologyAll</v>
      </c>
      <c r="B8689" t="s">
        <v>116</v>
      </c>
      <c r="C8689" t="s">
        <v>140</v>
      </c>
      <c r="D8689">
        <v>5</v>
      </c>
      <c r="E8689" t="s">
        <v>137</v>
      </c>
      <c r="F8689" t="s">
        <v>139</v>
      </c>
      <c r="G8689" t="s">
        <v>138</v>
      </c>
      <c r="H8689" t="s">
        <v>166</v>
      </c>
      <c r="I8689" t="s">
        <v>28</v>
      </c>
      <c r="J8689">
        <v>45</v>
      </c>
      <c r="K8689">
        <v>36.799999999999997</v>
      </c>
      <c r="L8689">
        <v>30</v>
      </c>
      <c r="M8689">
        <v>37.9</v>
      </c>
      <c r="N8689">
        <v>0</v>
      </c>
      <c r="O8689">
        <v>25.3</v>
      </c>
      <c r="P8689">
        <v>25.3</v>
      </c>
      <c r="Q8689">
        <v>25.3</v>
      </c>
      <c r="R8689" t="s">
        <v>161</v>
      </c>
      <c r="S8689" t="s">
        <v>161</v>
      </c>
      <c r="T8689" t="s">
        <v>161</v>
      </c>
      <c r="U8689" t="s">
        <v>161</v>
      </c>
    </row>
    <row r="8690" spans="1:21" hidden="1" x14ac:dyDescent="0.45">
      <c r="A8690" t="str">
        <f t="shared" si="146"/>
        <v>YAG3EUL7F+MMaterials and technologyAll</v>
      </c>
      <c r="B8690" t="s">
        <v>116</v>
      </c>
      <c r="C8690" t="s">
        <v>141</v>
      </c>
      <c r="D8690">
        <v>3</v>
      </c>
      <c r="E8690" t="s">
        <v>137</v>
      </c>
      <c r="F8690" t="s">
        <v>145</v>
      </c>
      <c r="G8690" t="s">
        <v>138</v>
      </c>
      <c r="H8690" t="s">
        <v>166</v>
      </c>
      <c r="I8690" t="s">
        <v>28</v>
      </c>
      <c r="J8690">
        <v>135</v>
      </c>
      <c r="K8690">
        <v>44.5</v>
      </c>
      <c r="L8690">
        <v>75</v>
      </c>
      <c r="M8690">
        <v>14.7</v>
      </c>
      <c r="N8690">
        <v>5.2</v>
      </c>
      <c r="O8690">
        <v>25.3</v>
      </c>
      <c r="P8690">
        <v>30.7</v>
      </c>
      <c r="Q8690">
        <v>35.6</v>
      </c>
      <c r="R8690">
        <v>35</v>
      </c>
      <c r="S8690">
        <v>28100</v>
      </c>
      <c r="T8690">
        <v>35800</v>
      </c>
      <c r="U8690">
        <v>50000</v>
      </c>
    </row>
    <row r="8691" spans="1:21" hidden="1" x14ac:dyDescent="0.45">
      <c r="A8691" t="str">
        <f t="shared" si="146"/>
        <v>YAG3EUL8F+MMaterials and technologyAll</v>
      </c>
      <c r="B8691" t="s">
        <v>116</v>
      </c>
      <c r="C8691" t="s">
        <v>141</v>
      </c>
      <c r="D8691">
        <v>3</v>
      </c>
      <c r="E8691" t="s">
        <v>137</v>
      </c>
      <c r="F8691" t="s">
        <v>139</v>
      </c>
      <c r="G8691" t="s">
        <v>138</v>
      </c>
      <c r="H8691" t="s">
        <v>166</v>
      </c>
      <c r="I8691" t="s">
        <v>28</v>
      </c>
      <c r="J8691">
        <v>30</v>
      </c>
      <c r="K8691">
        <v>20.7</v>
      </c>
      <c r="L8691">
        <v>25</v>
      </c>
      <c r="M8691">
        <v>29</v>
      </c>
      <c r="N8691">
        <v>6.7</v>
      </c>
      <c r="O8691">
        <v>43.6</v>
      </c>
      <c r="P8691">
        <v>43.6</v>
      </c>
      <c r="Q8691">
        <v>43.6</v>
      </c>
      <c r="R8691" t="s">
        <v>161</v>
      </c>
      <c r="S8691" t="s">
        <v>161</v>
      </c>
      <c r="T8691" t="s">
        <v>161</v>
      </c>
      <c r="U8691" t="s">
        <v>161</v>
      </c>
    </row>
    <row r="8692" spans="1:21" hidden="1" x14ac:dyDescent="0.45">
      <c r="A8692" t="str">
        <f t="shared" si="146"/>
        <v>YAG1EUL7F+MMaterials and technologyAll</v>
      </c>
      <c r="B8692" t="s">
        <v>116</v>
      </c>
      <c r="C8692" t="s">
        <v>49</v>
      </c>
      <c r="D8692">
        <v>1</v>
      </c>
      <c r="E8692" t="s">
        <v>137</v>
      </c>
      <c r="F8692" t="s">
        <v>145</v>
      </c>
      <c r="G8692" t="s">
        <v>138</v>
      </c>
      <c r="H8692" t="s">
        <v>166</v>
      </c>
      <c r="I8692" t="s">
        <v>28</v>
      </c>
      <c r="J8692">
        <v>190</v>
      </c>
      <c r="K8692">
        <v>40.799999999999997</v>
      </c>
      <c r="L8692">
        <v>110</v>
      </c>
      <c r="M8692">
        <v>17.600000000000001</v>
      </c>
      <c r="N8692">
        <v>6.9</v>
      </c>
      <c r="O8692">
        <v>26.7</v>
      </c>
      <c r="P8692">
        <v>30.1</v>
      </c>
      <c r="Q8692">
        <v>34.700000000000003</v>
      </c>
      <c r="R8692">
        <v>50</v>
      </c>
      <c r="S8692">
        <v>22300</v>
      </c>
      <c r="T8692">
        <v>25900</v>
      </c>
      <c r="U8692">
        <v>37600</v>
      </c>
    </row>
    <row r="8693" spans="1:21" hidden="1" x14ac:dyDescent="0.45">
      <c r="A8693" t="str">
        <f t="shared" si="146"/>
        <v>YAG1EUL8F+MMaterials and technologyAll</v>
      </c>
      <c r="B8693" t="s">
        <v>116</v>
      </c>
      <c r="C8693" t="s">
        <v>49</v>
      </c>
      <c r="D8693">
        <v>1</v>
      </c>
      <c r="E8693" t="s">
        <v>137</v>
      </c>
      <c r="F8693" t="s">
        <v>139</v>
      </c>
      <c r="G8693" t="s">
        <v>138</v>
      </c>
      <c r="H8693" t="s">
        <v>166</v>
      </c>
      <c r="I8693" t="s">
        <v>28</v>
      </c>
      <c r="J8693">
        <v>55</v>
      </c>
      <c r="K8693">
        <v>13.4</v>
      </c>
      <c r="L8693">
        <v>50</v>
      </c>
      <c r="M8693">
        <v>43.4</v>
      </c>
      <c r="N8693">
        <v>7</v>
      </c>
      <c r="O8693">
        <v>34.4</v>
      </c>
      <c r="P8693">
        <v>36.299999999999997</v>
      </c>
      <c r="Q8693">
        <v>36.299999999999997</v>
      </c>
      <c r="R8693">
        <v>20</v>
      </c>
      <c r="S8693">
        <v>28400</v>
      </c>
      <c r="T8693">
        <v>34900</v>
      </c>
      <c r="U8693">
        <v>37700</v>
      </c>
    </row>
    <row r="8694" spans="1:21" hidden="1" x14ac:dyDescent="0.45">
      <c r="A8694" t="str">
        <f t="shared" si="146"/>
        <v>YAG10EUL7FMaterials and technologyAll</v>
      </c>
      <c r="B8694" t="s">
        <v>116</v>
      </c>
      <c r="C8694" t="s">
        <v>142</v>
      </c>
      <c r="D8694">
        <v>10</v>
      </c>
      <c r="E8694" t="s">
        <v>137</v>
      </c>
      <c r="F8694" t="s">
        <v>145</v>
      </c>
      <c r="G8694" t="s">
        <v>143</v>
      </c>
      <c r="H8694" t="s">
        <v>166</v>
      </c>
      <c r="I8694" t="s">
        <v>28</v>
      </c>
      <c r="J8694">
        <v>35</v>
      </c>
      <c r="K8694">
        <v>66.3</v>
      </c>
      <c r="L8694">
        <v>15</v>
      </c>
      <c r="M8694">
        <v>16.100000000000001</v>
      </c>
      <c r="N8694">
        <v>0</v>
      </c>
      <c r="O8694">
        <v>17.600000000000001</v>
      </c>
      <c r="P8694">
        <v>17.600000000000001</v>
      </c>
      <c r="Q8694">
        <v>17.600000000000001</v>
      </c>
      <c r="R8694" t="s">
        <v>161</v>
      </c>
      <c r="S8694" t="s">
        <v>161</v>
      </c>
      <c r="T8694" t="s">
        <v>161</v>
      </c>
      <c r="U8694" t="s">
        <v>161</v>
      </c>
    </row>
    <row r="8695" spans="1:21" hidden="1" x14ac:dyDescent="0.45">
      <c r="A8695" t="str">
        <f t="shared" si="146"/>
        <v>YAG10EUL7MMaterials and technologyAll</v>
      </c>
      <c r="B8695" t="s">
        <v>116</v>
      </c>
      <c r="C8695" t="s">
        <v>142</v>
      </c>
      <c r="D8695">
        <v>10</v>
      </c>
      <c r="E8695" t="s">
        <v>137</v>
      </c>
      <c r="F8695" t="s">
        <v>145</v>
      </c>
      <c r="G8695" t="s">
        <v>144</v>
      </c>
      <c r="H8695" t="s">
        <v>166</v>
      </c>
      <c r="I8695" t="s">
        <v>28</v>
      </c>
      <c r="J8695">
        <v>105</v>
      </c>
      <c r="K8695">
        <v>64.7</v>
      </c>
      <c r="L8695">
        <v>40</v>
      </c>
      <c r="M8695">
        <v>25.2</v>
      </c>
      <c r="N8695">
        <v>2.9</v>
      </c>
      <c r="O8695">
        <v>7.3</v>
      </c>
      <c r="P8695">
        <v>7.3</v>
      </c>
      <c r="Q8695">
        <v>7.3</v>
      </c>
      <c r="R8695" t="s">
        <v>161</v>
      </c>
      <c r="S8695" t="s">
        <v>161</v>
      </c>
      <c r="T8695" t="s">
        <v>161</v>
      </c>
      <c r="U8695" t="s">
        <v>161</v>
      </c>
    </row>
    <row r="8696" spans="1:21" hidden="1" x14ac:dyDescent="0.45">
      <c r="A8696" t="str">
        <f t="shared" si="146"/>
        <v>YAG10EUL8FMaterials and technologyAll</v>
      </c>
      <c r="B8696" t="s">
        <v>116</v>
      </c>
      <c r="C8696" t="s">
        <v>142</v>
      </c>
      <c r="D8696">
        <v>10</v>
      </c>
      <c r="E8696" t="s">
        <v>137</v>
      </c>
      <c r="F8696" t="s">
        <v>139</v>
      </c>
      <c r="G8696" t="s">
        <v>143</v>
      </c>
      <c r="H8696" t="s">
        <v>166</v>
      </c>
      <c r="I8696" t="s">
        <v>28</v>
      </c>
      <c r="J8696">
        <v>10</v>
      </c>
      <c r="K8696">
        <v>9.4</v>
      </c>
      <c r="L8696">
        <v>10</v>
      </c>
      <c r="M8696">
        <v>45.3</v>
      </c>
      <c r="N8696">
        <v>11.3</v>
      </c>
      <c r="O8696">
        <v>34</v>
      </c>
      <c r="P8696">
        <v>34</v>
      </c>
      <c r="Q8696">
        <v>34</v>
      </c>
      <c r="R8696" t="s">
        <v>161</v>
      </c>
      <c r="S8696" t="s">
        <v>161</v>
      </c>
      <c r="T8696" t="s">
        <v>161</v>
      </c>
      <c r="U8696" t="s">
        <v>161</v>
      </c>
    </row>
    <row r="8697" spans="1:21" hidden="1" x14ac:dyDescent="0.45">
      <c r="A8697" t="str">
        <f t="shared" si="146"/>
        <v>YAG10EUL8MMaterials and technologyAll</v>
      </c>
      <c r="B8697" t="s">
        <v>116</v>
      </c>
      <c r="C8697" t="s">
        <v>142</v>
      </c>
      <c r="D8697">
        <v>10</v>
      </c>
      <c r="E8697" t="s">
        <v>137</v>
      </c>
      <c r="F8697" t="s">
        <v>139</v>
      </c>
      <c r="G8697" t="s">
        <v>144</v>
      </c>
      <c r="H8697" t="s">
        <v>166</v>
      </c>
      <c r="I8697" t="s">
        <v>28</v>
      </c>
      <c r="J8697">
        <v>25</v>
      </c>
      <c r="K8697">
        <v>25</v>
      </c>
      <c r="L8697">
        <v>20</v>
      </c>
      <c r="M8697">
        <v>46.9</v>
      </c>
      <c r="N8697">
        <v>0</v>
      </c>
      <c r="O8697">
        <v>28.1</v>
      </c>
      <c r="P8697">
        <v>28.1</v>
      </c>
      <c r="Q8697">
        <v>28.1</v>
      </c>
      <c r="R8697" t="s">
        <v>161</v>
      </c>
      <c r="S8697" t="s">
        <v>161</v>
      </c>
      <c r="T8697" t="s">
        <v>161</v>
      </c>
      <c r="U8697" t="s">
        <v>161</v>
      </c>
    </row>
    <row r="8698" spans="1:21" hidden="1" x14ac:dyDescent="0.45">
      <c r="A8698" t="str">
        <f t="shared" si="146"/>
        <v>YAG5EUL7FMaterials and technologyAll</v>
      </c>
      <c r="B8698" t="s">
        <v>116</v>
      </c>
      <c r="C8698" t="s">
        <v>140</v>
      </c>
      <c r="D8698">
        <v>5</v>
      </c>
      <c r="E8698" t="s">
        <v>137</v>
      </c>
      <c r="F8698" t="s">
        <v>145</v>
      </c>
      <c r="G8698" t="s">
        <v>143</v>
      </c>
      <c r="H8698" t="s">
        <v>166</v>
      </c>
      <c r="I8698" t="s">
        <v>28</v>
      </c>
      <c r="J8698">
        <v>45</v>
      </c>
      <c r="K8698">
        <v>41.1</v>
      </c>
      <c r="L8698">
        <v>30</v>
      </c>
      <c r="M8698">
        <v>26.4</v>
      </c>
      <c r="N8698">
        <v>0</v>
      </c>
      <c r="O8698">
        <v>28</v>
      </c>
      <c r="P8698">
        <v>30.3</v>
      </c>
      <c r="Q8698">
        <v>32.5</v>
      </c>
      <c r="R8698">
        <v>15</v>
      </c>
      <c r="S8698">
        <v>13100</v>
      </c>
      <c r="T8698">
        <v>36500</v>
      </c>
      <c r="U8698">
        <v>54000</v>
      </c>
    </row>
    <row r="8699" spans="1:21" hidden="1" x14ac:dyDescent="0.45">
      <c r="A8699" t="str">
        <f t="shared" si="146"/>
        <v>YAG5EUL7MMaterials and technologyAll</v>
      </c>
      <c r="B8699" t="s">
        <v>116</v>
      </c>
      <c r="C8699" t="s">
        <v>140</v>
      </c>
      <c r="D8699">
        <v>5</v>
      </c>
      <c r="E8699" t="s">
        <v>137</v>
      </c>
      <c r="F8699" t="s">
        <v>145</v>
      </c>
      <c r="G8699" t="s">
        <v>144</v>
      </c>
      <c r="H8699" t="s">
        <v>166</v>
      </c>
      <c r="I8699" t="s">
        <v>28</v>
      </c>
      <c r="J8699">
        <v>105</v>
      </c>
      <c r="K8699">
        <v>47.3</v>
      </c>
      <c r="L8699">
        <v>55</v>
      </c>
      <c r="M8699">
        <v>18</v>
      </c>
      <c r="N8699">
        <v>4</v>
      </c>
      <c r="O8699">
        <v>27.8</v>
      </c>
      <c r="P8699">
        <v>27.8</v>
      </c>
      <c r="Q8699">
        <v>30.8</v>
      </c>
      <c r="R8699">
        <v>30</v>
      </c>
      <c r="S8699">
        <v>20800</v>
      </c>
      <c r="T8699">
        <v>33600</v>
      </c>
      <c r="U8699">
        <v>44300</v>
      </c>
    </row>
    <row r="8700" spans="1:21" hidden="1" x14ac:dyDescent="0.45">
      <c r="A8700" t="str">
        <f t="shared" si="146"/>
        <v>YAG5EUL8FMaterials and technologyAll</v>
      </c>
      <c r="B8700" t="s">
        <v>116</v>
      </c>
      <c r="C8700" t="s">
        <v>140</v>
      </c>
      <c r="D8700">
        <v>5</v>
      </c>
      <c r="E8700" t="s">
        <v>137</v>
      </c>
      <c r="F8700" t="s">
        <v>139</v>
      </c>
      <c r="G8700" t="s">
        <v>143</v>
      </c>
      <c r="H8700" t="s">
        <v>166</v>
      </c>
      <c r="I8700" t="s">
        <v>28</v>
      </c>
      <c r="J8700">
        <v>20</v>
      </c>
      <c r="K8700">
        <v>32.700000000000003</v>
      </c>
      <c r="L8700">
        <v>15</v>
      </c>
      <c r="M8700">
        <v>43.6</v>
      </c>
      <c r="N8700">
        <v>0</v>
      </c>
      <c r="O8700">
        <v>23.8</v>
      </c>
      <c r="P8700">
        <v>23.8</v>
      </c>
      <c r="Q8700">
        <v>23.8</v>
      </c>
      <c r="R8700" t="s">
        <v>161</v>
      </c>
      <c r="S8700" t="s">
        <v>161</v>
      </c>
      <c r="T8700" t="s">
        <v>161</v>
      </c>
      <c r="U8700" t="s">
        <v>161</v>
      </c>
    </row>
    <row r="8701" spans="1:21" hidden="1" x14ac:dyDescent="0.45">
      <c r="A8701" t="str">
        <f t="shared" si="146"/>
        <v>YAG5EUL8MMaterials and technologyAll</v>
      </c>
      <c r="B8701" t="s">
        <v>116</v>
      </c>
      <c r="C8701" t="s">
        <v>140</v>
      </c>
      <c r="D8701">
        <v>5</v>
      </c>
      <c r="E8701" t="s">
        <v>137</v>
      </c>
      <c r="F8701" t="s">
        <v>139</v>
      </c>
      <c r="G8701" t="s">
        <v>144</v>
      </c>
      <c r="H8701" t="s">
        <v>166</v>
      </c>
      <c r="I8701" t="s">
        <v>28</v>
      </c>
      <c r="J8701">
        <v>30</v>
      </c>
      <c r="K8701">
        <v>39.299999999999997</v>
      </c>
      <c r="L8701">
        <v>20</v>
      </c>
      <c r="M8701">
        <v>34.5</v>
      </c>
      <c r="N8701">
        <v>0</v>
      </c>
      <c r="O8701">
        <v>26.2</v>
      </c>
      <c r="P8701">
        <v>26.2</v>
      </c>
      <c r="Q8701">
        <v>26.2</v>
      </c>
      <c r="R8701" t="s">
        <v>161</v>
      </c>
      <c r="S8701" t="s">
        <v>161</v>
      </c>
      <c r="T8701" t="s">
        <v>161</v>
      </c>
      <c r="U8701" t="s">
        <v>161</v>
      </c>
    </row>
    <row r="8702" spans="1:21" hidden="1" x14ac:dyDescent="0.45">
      <c r="A8702" t="str">
        <f t="shared" si="146"/>
        <v>YAG3EUL7FMaterials and technologyAll</v>
      </c>
      <c r="B8702" t="s">
        <v>116</v>
      </c>
      <c r="C8702" t="s">
        <v>141</v>
      </c>
      <c r="D8702">
        <v>3</v>
      </c>
      <c r="E8702" t="s">
        <v>137</v>
      </c>
      <c r="F8702" t="s">
        <v>145</v>
      </c>
      <c r="G8702" t="s">
        <v>143</v>
      </c>
      <c r="H8702" t="s">
        <v>166</v>
      </c>
      <c r="I8702" t="s">
        <v>28</v>
      </c>
      <c r="J8702">
        <v>40</v>
      </c>
      <c r="K8702">
        <v>41.6</v>
      </c>
      <c r="L8702">
        <v>25</v>
      </c>
      <c r="M8702">
        <v>10.3</v>
      </c>
      <c r="N8702">
        <v>3.8</v>
      </c>
      <c r="O8702">
        <v>33</v>
      </c>
      <c r="P8702">
        <v>39.299999999999997</v>
      </c>
      <c r="Q8702">
        <v>44.3</v>
      </c>
      <c r="R8702">
        <v>15</v>
      </c>
      <c r="S8702">
        <v>23000</v>
      </c>
      <c r="T8702">
        <v>35000</v>
      </c>
      <c r="U8702">
        <v>57700</v>
      </c>
    </row>
    <row r="8703" spans="1:21" hidden="1" x14ac:dyDescent="0.45">
      <c r="A8703" t="str">
        <f t="shared" si="146"/>
        <v>YAG3EUL7MMaterials and technologyAll</v>
      </c>
      <c r="B8703" t="s">
        <v>116</v>
      </c>
      <c r="C8703" t="s">
        <v>141</v>
      </c>
      <c r="D8703">
        <v>3</v>
      </c>
      <c r="E8703" t="s">
        <v>137</v>
      </c>
      <c r="F8703" t="s">
        <v>145</v>
      </c>
      <c r="G8703" t="s">
        <v>144</v>
      </c>
      <c r="H8703" t="s">
        <v>166</v>
      </c>
      <c r="I8703" t="s">
        <v>28</v>
      </c>
      <c r="J8703">
        <v>95</v>
      </c>
      <c r="K8703">
        <v>45.8</v>
      </c>
      <c r="L8703">
        <v>55</v>
      </c>
      <c r="M8703">
        <v>16.600000000000001</v>
      </c>
      <c r="N8703">
        <v>5.8</v>
      </c>
      <c r="O8703">
        <v>22</v>
      </c>
      <c r="P8703">
        <v>27.1</v>
      </c>
      <c r="Q8703">
        <v>31.8</v>
      </c>
      <c r="R8703">
        <v>20</v>
      </c>
      <c r="S8703">
        <v>32800</v>
      </c>
      <c r="T8703">
        <v>36900</v>
      </c>
      <c r="U8703">
        <v>50000</v>
      </c>
    </row>
    <row r="8704" spans="1:21" hidden="1" x14ac:dyDescent="0.45">
      <c r="A8704" t="str">
        <f t="shared" si="146"/>
        <v>YAG3EUL8FMaterials and technologyAll</v>
      </c>
      <c r="B8704" t="s">
        <v>116</v>
      </c>
      <c r="C8704" t="s">
        <v>141</v>
      </c>
      <c r="D8704">
        <v>3</v>
      </c>
      <c r="E8704" t="s">
        <v>137</v>
      </c>
      <c r="F8704" t="s">
        <v>139</v>
      </c>
      <c r="G8704" t="s">
        <v>143</v>
      </c>
      <c r="H8704" t="s">
        <v>166</v>
      </c>
      <c r="I8704" t="s">
        <v>28</v>
      </c>
      <c r="J8704">
        <v>20</v>
      </c>
      <c r="K8704">
        <v>14.3</v>
      </c>
      <c r="L8704">
        <v>15</v>
      </c>
      <c r="M8704">
        <v>28.6</v>
      </c>
      <c r="N8704">
        <v>0</v>
      </c>
      <c r="O8704">
        <v>57.1</v>
      </c>
      <c r="P8704">
        <v>57.1</v>
      </c>
      <c r="Q8704">
        <v>57.1</v>
      </c>
      <c r="R8704" t="s">
        <v>161</v>
      </c>
      <c r="S8704" t="s">
        <v>161</v>
      </c>
      <c r="T8704" t="s">
        <v>161</v>
      </c>
      <c r="U8704" t="s">
        <v>161</v>
      </c>
    </row>
    <row r="8705" spans="1:21" hidden="1" x14ac:dyDescent="0.45">
      <c r="A8705" t="str">
        <f t="shared" si="146"/>
        <v>YAG3EUL8MMaterials and technologyAll</v>
      </c>
      <c r="B8705" t="s">
        <v>116</v>
      </c>
      <c r="C8705" t="s">
        <v>141</v>
      </c>
      <c r="D8705">
        <v>3</v>
      </c>
      <c r="E8705" t="s">
        <v>137</v>
      </c>
      <c r="F8705" t="s">
        <v>139</v>
      </c>
      <c r="G8705" t="s">
        <v>144</v>
      </c>
      <c r="H8705" t="s">
        <v>166</v>
      </c>
      <c r="I8705" t="s">
        <v>28</v>
      </c>
      <c r="J8705">
        <v>15</v>
      </c>
      <c r="K8705">
        <v>29.7</v>
      </c>
      <c r="L8705">
        <v>10</v>
      </c>
      <c r="M8705">
        <v>29.7</v>
      </c>
      <c r="N8705">
        <v>16.2</v>
      </c>
      <c r="O8705">
        <v>24.4</v>
      </c>
      <c r="P8705">
        <v>24.4</v>
      </c>
      <c r="Q8705">
        <v>24.4</v>
      </c>
      <c r="R8705" t="s">
        <v>161</v>
      </c>
      <c r="S8705" t="s">
        <v>161</v>
      </c>
      <c r="T8705" t="s">
        <v>161</v>
      </c>
      <c r="U8705" t="s">
        <v>161</v>
      </c>
    </row>
    <row r="8706" spans="1:21" hidden="1" x14ac:dyDescent="0.45">
      <c r="A8706" t="str">
        <f t="shared" si="146"/>
        <v>YAG1EUL7FMaterials and technologyAll</v>
      </c>
      <c r="B8706" t="s">
        <v>116</v>
      </c>
      <c r="C8706" t="s">
        <v>49</v>
      </c>
      <c r="D8706">
        <v>1</v>
      </c>
      <c r="E8706" t="s">
        <v>137</v>
      </c>
      <c r="F8706" t="s">
        <v>145</v>
      </c>
      <c r="G8706" t="s">
        <v>143</v>
      </c>
      <c r="H8706" t="s">
        <v>166</v>
      </c>
      <c r="I8706" t="s">
        <v>28</v>
      </c>
      <c r="J8706">
        <v>60</v>
      </c>
      <c r="K8706">
        <v>31.3</v>
      </c>
      <c r="L8706">
        <v>40</v>
      </c>
      <c r="M8706">
        <v>12.6</v>
      </c>
      <c r="N8706">
        <v>11.1</v>
      </c>
      <c r="O8706">
        <v>35.700000000000003</v>
      </c>
      <c r="P8706">
        <v>39.799999999999997</v>
      </c>
      <c r="Q8706">
        <v>45</v>
      </c>
      <c r="R8706">
        <v>20</v>
      </c>
      <c r="S8706">
        <v>19000</v>
      </c>
      <c r="T8706">
        <v>24800</v>
      </c>
      <c r="U8706">
        <v>27000</v>
      </c>
    </row>
    <row r="8707" spans="1:21" hidden="1" x14ac:dyDescent="0.45">
      <c r="A8707" t="str">
        <f t="shared" si="146"/>
        <v>YAG1EUL7MMaterials and technologyAll</v>
      </c>
      <c r="B8707" t="s">
        <v>116</v>
      </c>
      <c r="C8707" t="s">
        <v>49</v>
      </c>
      <c r="D8707">
        <v>1</v>
      </c>
      <c r="E8707" t="s">
        <v>137</v>
      </c>
      <c r="F8707" t="s">
        <v>145</v>
      </c>
      <c r="G8707" t="s">
        <v>144</v>
      </c>
      <c r="H8707" t="s">
        <v>166</v>
      </c>
      <c r="I8707" t="s">
        <v>28</v>
      </c>
      <c r="J8707">
        <v>130</v>
      </c>
      <c r="K8707">
        <v>45</v>
      </c>
      <c r="L8707">
        <v>75</v>
      </c>
      <c r="M8707">
        <v>19.8</v>
      </c>
      <c r="N8707">
        <v>5.0999999999999996</v>
      </c>
      <c r="O8707">
        <v>22.7</v>
      </c>
      <c r="P8707">
        <v>25.8</v>
      </c>
      <c r="Q8707">
        <v>30.1</v>
      </c>
      <c r="R8707">
        <v>30</v>
      </c>
      <c r="S8707">
        <v>24100</v>
      </c>
      <c r="T8707">
        <v>29200</v>
      </c>
      <c r="U8707">
        <v>43800</v>
      </c>
    </row>
    <row r="8708" spans="1:21" hidden="1" x14ac:dyDescent="0.45">
      <c r="A8708" t="str">
        <f t="shared" si="146"/>
        <v>YAG1EUL8FMaterials and technologyAll</v>
      </c>
      <c r="B8708" t="s">
        <v>116</v>
      </c>
      <c r="C8708" t="s">
        <v>49</v>
      </c>
      <c r="D8708">
        <v>1</v>
      </c>
      <c r="E8708" t="s">
        <v>137</v>
      </c>
      <c r="F8708" t="s">
        <v>139</v>
      </c>
      <c r="G8708" t="s">
        <v>143</v>
      </c>
      <c r="H8708" t="s">
        <v>166</v>
      </c>
      <c r="I8708" t="s">
        <v>28</v>
      </c>
      <c r="J8708">
        <v>25</v>
      </c>
      <c r="K8708">
        <v>13.1</v>
      </c>
      <c r="L8708">
        <v>20</v>
      </c>
      <c r="M8708">
        <v>40.6</v>
      </c>
      <c r="N8708">
        <v>7.2</v>
      </c>
      <c r="O8708">
        <v>39.200000000000003</v>
      </c>
      <c r="P8708">
        <v>39.200000000000003</v>
      </c>
      <c r="Q8708">
        <v>39.200000000000003</v>
      </c>
      <c r="R8708" t="s">
        <v>161</v>
      </c>
      <c r="S8708" t="s">
        <v>161</v>
      </c>
      <c r="T8708" t="s">
        <v>161</v>
      </c>
      <c r="U8708" t="s">
        <v>161</v>
      </c>
    </row>
    <row r="8709" spans="1:21" hidden="1" x14ac:dyDescent="0.45">
      <c r="A8709" t="str">
        <f t="shared" si="146"/>
        <v>YAG1EUL8MMaterials and technologyAll</v>
      </c>
      <c r="B8709" t="s">
        <v>116</v>
      </c>
      <c r="C8709" t="s">
        <v>49</v>
      </c>
      <c r="D8709">
        <v>1</v>
      </c>
      <c r="E8709" t="s">
        <v>137</v>
      </c>
      <c r="F8709" t="s">
        <v>139</v>
      </c>
      <c r="G8709" t="s">
        <v>144</v>
      </c>
      <c r="H8709" t="s">
        <v>166</v>
      </c>
      <c r="I8709" t="s">
        <v>28</v>
      </c>
      <c r="J8709">
        <v>30</v>
      </c>
      <c r="K8709">
        <v>13.6</v>
      </c>
      <c r="L8709">
        <v>30</v>
      </c>
      <c r="M8709">
        <v>45.6</v>
      </c>
      <c r="N8709">
        <v>6.8</v>
      </c>
      <c r="O8709">
        <v>30.6</v>
      </c>
      <c r="P8709">
        <v>34</v>
      </c>
      <c r="Q8709">
        <v>34</v>
      </c>
      <c r="R8709" t="s">
        <v>161</v>
      </c>
      <c r="S8709" t="s">
        <v>161</v>
      </c>
      <c r="T8709" t="s">
        <v>161</v>
      </c>
      <c r="U8709" t="s">
        <v>161</v>
      </c>
    </row>
    <row r="8710" spans="1:21" hidden="1" x14ac:dyDescent="0.45">
      <c r="A8710" t="str">
        <f t="shared" si="146"/>
        <v>YAG10EUL7F+MMaterials and technologyAbroad</v>
      </c>
      <c r="B8710" t="s">
        <v>116</v>
      </c>
      <c r="C8710" t="s">
        <v>142</v>
      </c>
      <c r="D8710">
        <v>10</v>
      </c>
      <c r="E8710" t="s">
        <v>137</v>
      </c>
      <c r="F8710" t="s">
        <v>145</v>
      </c>
      <c r="G8710" t="s">
        <v>138</v>
      </c>
      <c r="H8710" t="s">
        <v>166</v>
      </c>
      <c r="I8710" t="s">
        <v>146</v>
      </c>
      <c r="J8710">
        <v>15</v>
      </c>
      <c r="K8710">
        <v>0</v>
      </c>
      <c r="L8710">
        <v>15</v>
      </c>
      <c r="M8710">
        <v>90.8</v>
      </c>
      <c r="N8710">
        <v>9.1999999999999993</v>
      </c>
      <c r="O8710">
        <v>0</v>
      </c>
      <c r="P8710">
        <v>0</v>
      </c>
      <c r="Q8710">
        <v>0</v>
      </c>
      <c r="R8710" t="s">
        <v>157</v>
      </c>
      <c r="S8710" t="s">
        <v>157</v>
      </c>
      <c r="T8710" t="s">
        <v>157</v>
      </c>
      <c r="U8710" t="s">
        <v>157</v>
      </c>
    </row>
    <row r="8711" spans="1:21" hidden="1" x14ac:dyDescent="0.45">
      <c r="A8711" t="str">
        <f t="shared" ref="A8711:A8774" si="147">"YAG"&amp;D8711 &amp;E8711 &amp;F8711 &amp; G8711 &amp;H8711 &amp;I8711</f>
        <v>YAG10EUL7F+MMaterials and technologyEast Midlands</v>
      </c>
      <c r="B8711" t="s">
        <v>116</v>
      </c>
      <c r="C8711" t="s">
        <v>142</v>
      </c>
      <c r="D8711">
        <v>10</v>
      </c>
      <c r="E8711" t="s">
        <v>137</v>
      </c>
      <c r="F8711" t="s">
        <v>145</v>
      </c>
      <c r="G8711" t="s">
        <v>138</v>
      </c>
      <c r="H8711" t="s">
        <v>166</v>
      </c>
      <c r="I8711" t="s">
        <v>147</v>
      </c>
      <c r="J8711" t="s">
        <v>161</v>
      </c>
      <c r="K8711" t="s">
        <v>161</v>
      </c>
      <c r="L8711" t="s">
        <v>161</v>
      </c>
      <c r="M8711" t="s">
        <v>161</v>
      </c>
      <c r="N8711" t="s">
        <v>161</v>
      </c>
      <c r="O8711" t="s">
        <v>161</v>
      </c>
      <c r="P8711" t="s">
        <v>161</v>
      </c>
      <c r="Q8711" t="s">
        <v>161</v>
      </c>
      <c r="R8711" t="s">
        <v>161</v>
      </c>
      <c r="S8711" t="s">
        <v>161</v>
      </c>
      <c r="T8711" t="s">
        <v>161</v>
      </c>
      <c r="U8711" t="s">
        <v>161</v>
      </c>
    </row>
    <row r="8712" spans="1:21" hidden="1" x14ac:dyDescent="0.45">
      <c r="A8712" t="str">
        <f t="shared" si="147"/>
        <v>YAG10EUL7F+MMaterials and technologyEast of England</v>
      </c>
      <c r="B8712" t="s">
        <v>116</v>
      </c>
      <c r="C8712" t="s">
        <v>142</v>
      </c>
      <c r="D8712">
        <v>10</v>
      </c>
      <c r="E8712" t="s">
        <v>137</v>
      </c>
      <c r="F8712" t="s">
        <v>145</v>
      </c>
      <c r="G8712" t="s">
        <v>138</v>
      </c>
      <c r="H8712" t="s">
        <v>166</v>
      </c>
      <c r="I8712" t="s">
        <v>148</v>
      </c>
      <c r="J8712" t="s">
        <v>161</v>
      </c>
      <c r="K8712" t="s">
        <v>161</v>
      </c>
      <c r="L8712" t="s">
        <v>161</v>
      </c>
      <c r="M8712" t="s">
        <v>161</v>
      </c>
      <c r="N8712" t="s">
        <v>161</v>
      </c>
      <c r="O8712" t="s">
        <v>161</v>
      </c>
      <c r="P8712" t="s">
        <v>161</v>
      </c>
      <c r="Q8712" t="s">
        <v>161</v>
      </c>
      <c r="R8712" t="s">
        <v>161</v>
      </c>
      <c r="S8712" t="s">
        <v>161</v>
      </c>
      <c r="T8712" t="s">
        <v>161</v>
      </c>
      <c r="U8712" t="s">
        <v>161</v>
      </c>
    </row>
    <row r="8713" spans="1:21" hidden="1" x14ac:dyDescent="0.45">
      <c r="A8713" t="str">
        <f t="shared" si="147"/>
        <v>YAG10EUL7F+MMaterials and technologyLondon</v>
      </c>
      <c r="B8713" t="s">
        <v>116</v>
      </c>
      <c r="C8713" t="s">
        <v>142</v>
      </c>
      <c r="D8713">
        <v>10</v>
      </c>
      <c r="E8713" t="s">
        <v>137</v>
      </c>
      <c r="F8713" t="s">
        <v>145</v>
      </c>
      <c r="G8713" t="s">
        <v>138</v>
      </c>
      <c r="H8713" t="s">
        <v>166</v>
      </c>
      <c r="I8713" t="s">
        <v>149</v>
      </c>
      <c r="J8713">
        <v>15</v>
      </c>
      <c r="K8713">
        <v>0</v>
      </c>
      <c r="L8713">
        <v>15</v>
      </c>
      <c r="M8713">
        <v>58.2</v>
      </c>
      <c r="N8713">
        <v>7.6</v>
      </c>
      <c r="O8713">
        <v>34.200000000000003</v>
      </c>
      <c r="P8713">
        <v>34.200000000000003</v>
      </c>
      <c r="Q8713">
        <v>34.200000000000003</v>
      </c>
      <c r="R8713" t="s">
        <v>161</v>
      </c>
      <c r="S8713" t="s">
        <v>161</v>
      </c>
      <c r="T8713" t="s">
        <v>161</v>
      </c>
      <c r="U8713" t="s">
        <v>161</v>
      </c>
    </row>
    <row r="8714" spans="1:21" hidden="1" x14ac:dyDescent="0.45">
      <c r="A8714" t="str">
        <f t="shared" si="147"/>
        <v>YAG10EUL7F+MMaterials and technologyNorth East</v>
      </c>
      <c r="B8714" t="s">
        <v>116</v>
      </c>
      <c r="C8714" t="s">
        <v>142</v>
      </c>
      <c r="D8714">
        <v>10</v>
      </c>
      <c r="E8714" t="s">
        <v>137</v>
      </c>
      <c r="F8714" t="s">
        <v>145</v>
      </c>
      <c r="G8714" t="s">
        <v>138</v>
      </c>
      <c r="H8714" t="s">
        <v>166</v>
      </c>
      <c r="I8714" t="s">
        <v>150</v>
      </c>
      <c r="J8714" t="s">
        <v>161</v>
      </c>
      <c r="K8714" t="s">
        <v>161</v>
      </c>
      <c r="L8714" t="s">
        <v>161</v>
      </c>
      <c r="M8714" t="s">
        <v>161</v>
      </c>
      <c r="N8714" t="s">
        <v>161</v>
      </c>
      <c r="O8714" t="s">
        <v>161</v>
      </c>
      <c r="P8714" t="s">
        <v>161</v>
      </c>
      <c r="Q8714" t="s">
        <v>161</v>
      </c>
      <c r="R8714" t="s">
        <v>157</v>
      </c>
      <c r="S8714" t="s">
        <v>157</v>
      </c>
      <c r="T8714" t="s">
        <v>157</v>
      </c>
      <c r="U8714" t="s">
        <v>157</v>
      </c>
    </row>
    <row r="8715" spans="1:21" hidden="1" x14ac:dyDescent="0.45">
      <c r="A8715" t="str">
        <f t="shared" si="147"/>
        <v>YAG10EUL7F+MMaterials and technologyNorth West</v>
      </c>
      <c r="B8715" t="s">
        <v>116</v>
      </c>
      <c r="C8715" t="s">
        <v>142</v>
      </c>
      <c r="D8715">
        <v>10</v>
      </c>
      <c r="E8715" t="s">
        <v>137</v>
      </c>
      <c r="F8715" t="s">
        <v>145</v>
      </c>
      <c r="G8715" t="s">
        <v>138</v>
      </c>
      <c r="H8715" t="s">
        <v>166</v>
      </c>
      <c r="I8715" t="s">
        <v>151</v>
      </c>
      <c r="J8715">
        <v>10</v>
      </c>
      <c r="K8715">
        <v>0</v>
      </c>
      <c r="L8715">
        <v>10</v>
      </c>
      <c r="M8715">
        <v>55</v>
      </c>
      <c r="N8715">
        <v>0</v>
      </c>
      <c r="O8715">
        <v>45</v>
      </c>
      <c r="P8715">
        <v>45</v>
      </c>
      <c r="Q8715">
        <v>45</v>
      </c>
      <c r="R8715" t="s">
        <v>161</v>
      </c>
      <c r="S8715" t="s">
        <v>161</v>
      </c>
      <c r="T8715" t="s">
        <v>161</v>
      </c>
      <c r="U8715" t="s">
        <v>161</v>
      </c>
    </row>
    <row r="8716" spans="1:21" hidden="1" x14ac:dyDescent="0.45">
      <c r="A8716" t="str">
        <f t="shared" si="147"/>
        <v>YAG10EUL7F+MMaterials and technologyScotland</v>
      </c>
      <c r="B8716" t="s">
        <v>116</v>
      </c>
      <c r="C8716" t="s">
        <v>142</v>
      </c>
      <c r="D8716">
        <v>10</v>
      </c>
      <c r="E8716" t="s">
        <v>137</v>
      </c>
      <c r="F8716" t="s">
        <v>145</v>
      </c>
      <c r="G8716" t="s">
        <v>138</v>
      </c>
      <c r="H8716" t="s">
        <v>166</v>
      </c>
      <c r="I8716" t="s">
        <v>153</v>
      </c>
      <c r="J8716" t="s">
        <v>161</v>
      </c>
      <c r="K8716" t="s">
        <v>161</v>
      </c>
      <c r="L8716" t="s">
        <v>161</v>
      </c>
      <c r="M8716" t="s">
        <v>161</v>
      </c>
      <c r="N8716" t="s">
        <v>161</v>
      </c>
      <c r="O8716" t="s">
        <v>161</v>
      </c>
      <c r="P8716" t="s">
        <v>161</v>
      </c>
      <c r="Q8716" t="s">
        <v>161</v>
      </c>
      <c r="R8716" t="s">
        <v>161</v>
      </c>
      <c r="S8716" t="s">
        <v>161</v>
      </c>
      <c r="T8716" t="s">
        <v>161</v>
      </c>
      <c r="U8716" t="s">
        <v>161</v>
      </c>
    </row>
    <row r="8717" spans="1:21" hidden="1" x14ac:dyDescent="0.45">
      <c r="A8717" t="str">
        <f t="shared" si="147"/>
        <v>YAG10EUL7F+MMaterials and technologySouth East</v>
      </c>
      <c r="B8717" t="s">
        <v>116</v>
      </c>
      <c r="C8717" t="s">
        <v>142</v>
      </c>
      <c r="D8717">
        <v>10</v>
      </c>
      <c r="E8717" t="s">
        <v>137</v>
      </c>
      <c r="F8717" t="s">
        <v>145</v>
      </c>
      <c r="G8717" t="s">
        <v>138</v>
      </c>
      <c r="H8717" t="s">
        <v>166</v>
      </c>
      <c r="I8717" t="s">
        <v>154</v>
      </c>
      <c r="J8717">
        <v>10</v>
      </c>
      <c r="K8717">
        <v>0</v>
      </c>
      <c r="L8717">
        <v>10</v>
      </c>
      <c r="M8717">
        <v>62.5</v>
      </c>
      <c r="N8717">
        <v>18.8</v>
      </c>
      <c r="O8717">
        <v>18.8</v>
      </c>
      <c r="P8717">
        <v>18.8</v>
      </c>
      <c r="Q8717">
        <v>18.8</v>
      </c>
      <c r="R8717" t="s">
        <v>161</v>
      </c>
      <c r="S8717" t="s">
        <v>161</v>
      </c>
      <c r="T8717" t="s">
        <v>161</v>
      </c>
      <c r="U8717" t="s">
        <v>161</v>
      </c>
    </row>
    <row r="8718" spans="1:21" hidden="1" x14ac:dyDescent="0.45">
      <c r="A8718" t="str">
        <f t="shared" si="147"/>
        <v>YAG10EUL7F+MMaterials and technologySouth West</v>
      </c>
      <c r="B8718" t="s">
        <v>116</v>
      </c>
      <c r="C8718" t="s">
        <v>142</v>
      </c>
      <c r="D8718">
        <v>10</v>
      </c>
      <c r="E8718" t="s">
        <v>137</v>
      </c>
      <c r="F8718" t="s">
        <v>145</v>
      </c>
      <c r="G8718" t="s">
        <v>138</v>
      </c>
      <c r="H8718" t="s">
        <v>166</v>
      </c>
      <c r="I8718" t="s">
        <v>155</v>
      </c>
      <c r="J8718">
        <v>5</v>
      </c>
      <c r="K8718">
        <v>0</v>
      </c>
      <c r="L8718">
        <v>5</v>
      </c>
      <c r="M8718">
        <v>60</v>
      </c>
      <c r="N8718">
        <v>0</v>
      </c>
      <c r="O8718">
        <v>40</v>
      </c>
      <c r="P8718">
        <v>40</v>
      </c>
      <c r="Q8718">
        <v>40</v>
      </c>
      <c r="R8718" t="s">
        <v>161</v>
      </c>
      <c r="S8718" t="s">
        <v>161</v>
      </c>
      <c r="T8718" t="s">
        <v>161</v>
      </c>
      <c r="U8718" t="s">
        <v>161</v>
      </c>
    </row>
    <row r="8719" spans="1:21" hidden="1" x14ac:dyDescent="0.45">
      <c r="A8719" t="str">
        <f t="shared" si="147"/>
        <v>YAG10EUL7F+MMaterials and technologyNA</v>
      </c>
      <c r="B8719" t="s">
        <v>116</v>
      </c>
      <c r="C8719" t="s">
        <v>142</v>
      </c>
      <c r="D8719">
        <v>10</v>
      </c>
      <c r="E8719" t="s">
        <v>137</v>
      </c>
      <c r="F8719" t="s">
        <v>145</v>
      </c>
      <c r="G8719" t="s">
        <v>138</v>
      </c>
      <c r="H8719" t="s">
        <v>166</v>
      </c>
      <c r="I8719" t="s">
        <v>157</v>
      </c>
      <c r="J8719">
        <v>90</v>
      </c>
      <c r="K8719">
        <v>100</v>
      </c>
      <c r="L8719" t="s">
        <v>161</v>
      </c>
      <c r="M8719" t="s">
        <v>161</v>
      </c>
      <c r="N8719" t="s">
        <v>161</v>
      </c>
      <c r="O8719" t="s">
        <v>161</v>
      </c>
      <c r="P8719" t="s">
        <v>161</v>
      </c>
      <c r="Q8719" t="s">
        <v>161</v>
      </c>
      <c r="R8719" t="s">
        <v>157</v>
      </c>
      <c r="S8719" t="s">
        <v>157</v>
      </c>
      <c r="T8719" t="s">
        <v>157</v>
      </c>
      <c r="U8719" t="s">
        <v>157</v>
      </c>
    </row>
    <row r="8720" spans="1:21" hidden="1" x14ac:dyDescent="0.45">
      <c r="A8720" t="str">
        <f t="shared" si="147"/>
        <v>YAG10EUL8F+MMaterials and technologyAbroad</v>
      </c>
      <c r="B8720" t="s">
        <v>116</v>
      </c>
      <c r="C8720" t="s">
        <v>142</v>
      </c>
      <c r="D8720">
        <v>10</v>
      </c>
      <c r="E8720" t="s">
        <v>137</v>
      </c>
      <c r="F8720" t="s">
        <v>139</v>
      </c>
      <c r="G8720" t="s">
        <v>138</v>
      </c>
      <c r="H8720" t="s">
        <v>166</v>
      </c>
      <c r="I8720" t="s">
        <v>146</v>
      </c>
      <c r="J8720" t="s">
        <v>161</v>
      </c>
      <c r="K8720" t="s">
        <v>161</v>
      </c>
      <c r="L8720" t="s">
        <v>161</v>
      </c>
      <c r="M8720" t="s">
        <v>161</v>
      </c>
      <c r="N8720" t="s">
        <v>161</v>
      </c>
      <c r="O8720" t="s">
        <v>161</v>
      </c>
      <c r="P8720" t="s">
        <v>161</v>
      </c>
      <c r="Q8720" t="s">
        <v>161</v>
      </c>
      <c r="R8720" t="s">
        <v>157</v>
      </c>
      <c r="S8720" t="s">
        <v>157</v>
      </c>
      <c r="T8720" t="s">
        <v>157</v>
      </c>
      <c r="U8720" t="s">
        <v>157</v>
      </c>
    </row>
    <row r="8721" spans="1:21" hidden="1" x14ac:dyDescent="0.45">
      <c r="A8721" t="str">
        <f t="shared" si="147"/>
        <v>YAG10EUL8F+MMaterials and technologyEast Midlands</v>
      </c>
      <c r="B8721" t="s">
        <v>116</v>
      </c>
      <c r="C8721" t="s">
        <v>142</v>
      </c>
      <c r="D8721">
        <v>10</v>
      </c>
      <c r="E8721" t="s">
        <v>137</v>
      </c>
      <c r="F8721" t="s">
        <v>139</v>
      </c>
      <c r="G8721" t="s">
        <v>138</v>
      </c>
      <c r="H8721" t="s">
        <v>166</v>
      </c>
      <c r="I8721" t="s">
        <v>147</v>
      </c>
      <c r="J8721">
        <v>10</v>
      </c>
      <c r="K8721">
        <v>0</v>
      </c>
      <c r="L8721">
        <v>10</v>
      </c>
      <c r="M8721">
        <v>66.7</v>
      </c>
      <c r="N8721">
        <v>0</v>
      </c>
      <c r="O8721">
        <v>33.299999999999997</v>
      </c>
      <c r="P8721">
        <v>33.299999999999997</v>
      </c>
      <c r="Q8721">
        <v>33.299999999999997</v>
      </c>
      <c r="R8721" t="s">
        <v>161</v>
      </c>
      <c r="S8721" t="s">
        <v>161</v>
      </c>
      <c r="T8721" t="s">
        <v>161</v>
      </c>
      <c r="U8721" t="s">
        <v>161</v>
      </c>
    </row>
    <row r="8722" spans="1:21" hidden="1" x14ac:dyDescent="0.45">
      <c r="A8722" t="str">
        <f t="shared" si="147"/>
        <v>YAG10EUL8F+MMaterials and technologyEast of England</v>
      </c>
      <c r="B8722" t="s">
        <v>116</v>
      </c>
      <c r="C8722" t="s">
        <v>142</v>
      </c>
      <c r="D8722">
        <v>10</v>
      </c>
      <c r="E8722" t="s">
        <v>137</v>
      </c>
      <c r="F8722" t="s">
        <v>139</v>
      </c>
      <c r="G8722" t="s">
        <v>138</v>
      </c>
      <c r="H8722" t="s">
        <v>166</v>
      </c>
      <c r="I8722" t="s">
        <v>148</v>
      </c>
      <c r="J8722" t="s">
        <v>161</v>
      </c>
      <c r="K8722" t="s">
        <v>161</v>
      </c>
      <c r="L8722" t="s">
        <v>161</v>
      </c>
      <c r="M8722" t="s">
        <v>161</v>
      </c>
      <c r="N8722" t="s">
        <v>161</v>
      </c>
      <c r="O8722" t="s">
        <v>161</v>
      </c>
      <c r="P8722" t="s">
        <v>161</v>
      </c>
      <c r="Q8722" t="s">
        <v>161</v>
      </c>
      <c r="R8722" t="s">
        <v>161</v>
      </c>
      <c r="S8722" t="s">
        <v>161</v>
      </c>
      <c r="T8722" t="s">
        <v>161</v>
      </c>
      <c r="U8722" t="s">
        <v>161</v>
      </c>
    </row>
    <row r="8723" spans="1:21" hidden="1" x14ac:dyDescent="0.45">
      <c r="A8723" t="str">
        <f t="shared" si="147"/>
        <v>YAG10EUL8F+MMaterials and technologyLondon</v>
      </c>
      <c r="B8723" t="s">
        <v>116</v>
      </c>
      <c r="C8723" t="s">
        <v>142</v>
      </c>
      <c r="D8723">
        <v>10</v>
      </c>
      <c r="E8723" t="s">
        <v>137</v>
      </c>
      <c r="F8723" t="s">
        <v>139</v>
      </c>
      <c r="G8723" t="s">
        <v>138</v>
      </c>
      <c r="H8723" t="s">
        <v>166</v>
      </c>
      <c r="I8723" t="s">
        <v>149</v>
      </c>
      <c r="J8723">
        <v>10</v>
      </c>
      <c r="K8723">
        <v>0</v>
      </c>
      <c r="L8723">
        <v>10</v>
      </c>
      <c r="M8723">
        <v>50</v>
      </c>
      <c r="N8723">
        <v>16.7</v>
      </c>
      <c r="O8723">
        <v>33.299999999999997</v>
      </c>
      <c r="P8723">
        <v>33.299999999999997</v>
      </c>
      <c r="Q8723">
        <v>33.299999999999997</v>
      </c>
      <c r="R8723" t="s">
        <v>161</v>
      </c>
      <c r="S8723" t="s">
        <v>161</v>
      </c>
      <c r="T8723" t="s">
        <v>161</v>
      </c>
      <c r="U8723" t="s">
        <v>161</v>
      </c>
    </row>
    <row r="8724" spans="1:21" hidden="1" x14ac:dyDescent="0.45">
      <c r="A8724" t="str">
        <f t="shared" si="147"/>
        <v>YAG10EUL8F+MMaterials and technologyNorth East</v>
      </c>
      <c r="B8724" t="s">
        <v>116</v>
      </c>
      <c r="C8724" t="s">
        <v>142</v>
      </c>
      <c r="D8724">
        <v>10</v>
      </c>
      <c r="E8724" t="s">
        <v>137</v>
      </c>
      <c r="F8724" t="s">
        <v>139</v>
      </c>
      <c r="G8724" t="s">
        <v>138</v>
      </c>
      <c r="H8724" t="s">
        <v>166</v>
      </c>
      <c r="I8724" t="s">
        <v>150</v>
      </c>
      <c r="J8724" t="s">
        <v>161</v>
      </c>
      <c r="K8724" t="s">
        <v>161</v>
      </c>
      <c r="L8724" t="s">
        <v>161</v>
      </c>
      <c r="M8724" t="s">
        <v>161</v>
      </c>
      <c r="N8724" t="s">
        <v>161</v>
      </c>
      <c r="O8724" t="s">
        <v>161</v>
      </c>
      <c r="P8724" t="s">
        <v>161</v>
      </c>
      <c r="Q8724" t="s">
        <v>161</v>
      </c>
      <c r="R8724" t="s">
        <v>157</v>
      </c>
      <c r="S8724" t="s">
        <v>157</v>
      </c>
      <c r="T8724" t="s">
        <v>157</v>
      </c>
      <c r="U8724" t="s">
        <v>157</v>
      </c>
    </row>
    <row r="8725" spans="1:21" hidden="1" x14ac:dyDescent="0.45">
      <c r="A8725" t="str">
        <f t="shared" si="147"/>
        <v>YAG10EUL8F+MMaterials and technologyNorth West</v>
      </c>
      <c r="B8725" t="s">
        <v>116</v>
      </c>
      <c r="C8725" t="s">
        <v>142</v>
      </c>
      <c r="D8725">
        <v>10</v>
      </c>
      <c r="E8725" t="s">
        <v>137</v>
      </c>
      <c r="F8725" t="s">
        <v>139</v>
      </c>
      <c r="G8725" t="s">
        <v>138</v>
      </c>
      <c r="H8725" t="s">
        <v>166</v>
      </c>
      <c r="I8725" t="s">
        <v>151</v>
      </c>
      <c r="J8725">
        <v>5</v>
      </c>
      <c r="K8725">
        <v>0</v>
      </c>
      <c r="L8725">
        <v>5</v>
      </c>
      <c r="M8725">
        <v>33.299999999999997</v>
      </c>
      <c r="N8725">
        <v>0</v>
      </c>
      <c r="O8725">
        <v>66.7</v>
      </c>
      <c r="P8725">
        <v>66.7</v>
      </c>
      <c r="Q8725">
        <v>66.7</v>
      </c>
      <c r="R8725" t="s">
        <v>161</v>
      </c>
      <c r="S8725" t="s">
        <v>161</v>
      </c>
      <c r="T8725" t="s">
        <v>161</v>
      </c>
      <c r="U8725" t="s">
        <v>161</v>
      </c>
    </row>
    <row r="8726" spans="1:21" hidden="1" x14ac:dyDescent="0.45">
      <c r="A8726" t="str">
        <f t="shared" si="147"/>
        <v>YAG10EUL8F+MMaterials and technologyScotland</v>
      </c>
      <c r="B8726" t="s">
        <v>116</v>
      </c>
      <c r="C8726" t="s">
        <v>142</v>
      </c>
      <c r="D8726">
        <v>10</v>
      </c>
      <c r="E8726" t="s">
        <v>137</v>
      </c>
      <c r="F8726" t="s">
        <v>139</v>
      </c>
      <c r="G8726" t="s">
        <v>138</v>
      </c>
      <c r="H8726" t="s">
        <v>166</v>
      </c>
      <c r="I8726" t="s">
        <v>153</v>
      </c>
      <c r="J8726" t="s">
        <v>161</v>
      </c>
      <c r="K8726" t="s">
        <v>161</v>
      </c>
      <c r="L8726" t="s">
        <v>161</v>
      </c>
      <c r="M8726" t="s">
        <v>161</v>
      </c>
      <c r="N8726" t="s">
        <v>161</v>
      </c>
      <c r="O8726" t="s">
        <v>161</v>
      </c>
      <c r="P8726" t="s">
        <v>161</v>
      </c>
      <c r="Q8726" t="s">
        <v>161</v>
      </c>
      <c r="R8726" t="s">
        <v>161</v>
      </c>
      <c r="S8726" t="s">
        <v>161</v>
      </c>
      <c r="T8726" t="s">
        <v>161</v>
      </c>
      <c r="U8726" t="s">
        <v>161</v>
      </c>
    </row>
    <row r="8727" spans="1:21" hidden="1" x14ac:dyDescent="0.45">
      <c r="A8727" t="str">
        <f t="shared" si="147"/>
        <v>YAG10EUL8F+MMaterials and technologySouth East</v>
      </c>
      <c r="B8727" t="s">
        <v>116</v>
      </c>
      <c r="C8727" t="s">
        <v>142</v>
      </c>
      <c r="D8727">
        <v>10</v>
      </c>
      <c r="E8727" t="s">
        <v>137</v>
      </c>
      <c r="F8727" t="s">
        <v>139</v>
      </c>
      <c r="G8727" t="s">
        <v>138</v>
      </c>
      <c r="H8727" t="s">
        <v>166</v>
      </c>
      <c r="I8727" t="s">
        <v>154</v>
      </c>
      <c r="J8727">
        <v>5</v>
      </c>
      <c r="K8727">
        <v>0</v>
      </c>
      <c r="L8727">
        <v>5</v>
      </c>
      <c r="M8727">
        <v>100</v>
      </c>
      <c r="N8727">
        <v>0</v>
      </c>
      <c r="O8727">
        <v>0</v>
      </c>
      <c r="P8727">
        <v>0</v>
      </c>
      <c r="Q8727">
        <v>0</v>
      </c>
      <c r="R8727" t="s">
        <v>157</v>
      </c>
      <c r="S8727" t="s">
        <v>157</v>
      </c>
      <c r="T8727" t="s">
        <v>157</v>
      </c>
      <c r="U8727" t="s">
        <v>157</v>
      </c>
    </row>
    <row r="8728" spans="1:21" hidden="1" x14ac:dyDescent="0.45">
      <c r="A8728" t="str">
        <f t="shared" si="147"/>
        <v>YAG10EUL8F+MMaterials and technologySouth West</v>
      </c>
      <c r="B8728" t="s">
        <v>116</v>
      </c>
      <c r="C8728" t="s">
        <v>142</v>
      </c>
      <c r="D8728">
        <v>10</v>
      </c>
      <c r="E8728" t="s">
        <v>137</v>
      </c>
      <c r="F8728" t="s">
        <v>139</v>
      </c>
      <c r="G8728" t="s">
        <v>138</v>
      </c>
      <c r="H8728" t="s">
        <v>166</v>
      </c>
      <c r="I8728" t="s">
        <v>155</v>
      </c>
      <c r="J8728" t="s">
        <v>161</v>
      </c>
      <c r="K8728" t="s">
        <v>161</v>
      </c>
      <c r="L8728" t="s">
        <v>161</v>
      </c>
      <c r="M8728" t="s">
        <v>161</v>
      </c>
      <c r="N8728" t="s">
        <v>161</v>
      </c>
      <c r="O8728" t="s">
        <v>161</v>
      </c>
      <c r="P8728" t="s">
        <v>161</v>
      </c>
      <c r="Q8728" t="s">
        <v>161</v>
      </c>
      <c r="R8728" t="s">
        <v>157</v>
      </c>
      <c r="S8728" t="s">
        <v>157</v>
      </c>
      <c r="T8728" t="s">
        <v>157</v>
      </c>
      <c r="U8728" t="s">
        <v>157</v>
      </c>
    </row>
    <row r="8729" spans="1:21" hidden="1" x14ac:dyDescent="0.45">
      <c r="A8729" t="str">
        <f t="shared" si="147"/>
        <v>YAG10EUL8F+MMaterials and technologyYorkshire and The Humber</v>
      </c>
      <c r="B8729" t="s">
        <v>116</v>
      </c>
      <c r="C8729" t="s">
        <v>142</v>
      </c>
      <c r="D8729">
        <v>10</v>
      </c>
      <c r="E8729" t="s">
        <v>137</v>
      </c>
      <c r="F8729" t="s">
        <v>139</v>
      </c>
      <c r="G8729" t="s">
        <v>138</v>
      </c>
      <c r="H8729" t="s">
        <v>166</v>
      </c>
      <c r="I8729" t="s">
        <v>160</v>
      </c>
      <c r="J8729" t="s">
        <v>161</v>
      </c>
      <c r="K8729" t="s">
        <v>161</v>
      </c>
      <c r="L8729" t="s">
        <v>161</v>
      </c>
      <c r="M8729" t="s">
        <v>161</v>
      </c>
      <c r="N8729" t="s">
        <v>161</v>
      </c>
      <c r="O8729" t="s">
        <v>161</v>
      </c>
      <c r="P8729" t="s">
        <v>161</v>
      </c>
      <c r="Q8729" t="s">
        <v>161</v>
      </c>
      <c r="R8729" t="s">
        <v>161</v>
      </c>
      <c r="S8729" t="s">
        <v>161</v>
      </c>
      <c r="T8729" t="s">
        <v>161</v>
      </c>
      <c r="U8729" t="s">
        <v>161</v>
      </c>
    </row>
    <row r="8730" spans="1:21" hidden="1" x14ac:dyDescent="0.45">
      <c r="A8730" t="str">
        <f t="shared" si="147"/>
        <v>YAG10EUL8F+MMaterials and technologyNA</v>
      </c>
      <c r="B8730" t="s">
        <v>116</v>
      </c>
      <c r="C8730" t="s">
        <v>142</v>
      </c>
      <c r="D8730">
        <v>10</v>
      </c>
      <c r="E8730" t="s">
        <v>137</v>
      </c>
      <c r="F8730" t="s">
        <v>139</v>
      </c>
      <c r="G8730" t="s">
        <v>138</v>
      </c>
      <c r="H8730" t="s">
        <v>166</v>
      </c>
      <c r="I8730" t="s">
        <v>157</v>
      </c>
      <c r="J8730">
        <v>10</v>
      </c>
      <c r="K8730">
        <v>100</v>
      </c>
      <c r="L8730" t="s">
        <v>161</v>
      </c>
      <c r="M8730" t="s">
        <v>161</v>
      </c>
      <c r="N8730" t="s">
        <v>161</v>
      </c>
      <c r="O8730" t="s">
        <v>161</v>
      </c>
      <c r="P8730" t="s">
        <v>161</v>
      </c>
      <c r="Q8730" t="s">
        <v>161</v>
      </c>
      <c r="R8730" t="s">
        <v>157</v>
      </c>
      <c r="S8730" t="s">
        <v>157</v>
      </c>
      <c r="T8730" t="s">
        <v>157</v>
      </c>
      <c r="U8730" t="s">
        <v>157</v>
      </c>
    </row>
    <row r="8731" spans="1:21" hidden="1" x14ac:dyDescent="0.45">
      <c r="A8731" t="str">
        <f t="shared" si="147"/>
        <v>YAG5EUL7F+MMaterials and technologyAbroad</v>
      </c>
      <c r="B8731" t="s">
        <v>116</v>
      </c>
      <c r="C8731" t="s">
        <v>140</v>
      </c>
      <c r="D8731">
        <v>5</v>
      </c>
      <c r="E8731" t="s">
        <v>137</v>
      </c>
      <c r="F8731" t="s">
        <v>145</v>
      </c>
      <c r="G8731" t="s">
        <v>138</v>
      </c>
      <c r="H8731" t="s">
        <v>166</v>
      </c>
      <c r="I8731" t="s">
        <v>146</v>
      </c>
      <c r="J8731">
        <v>10</v>
      </c>
      <c r="K8731">
        <v>0</v>
      </c>
      <c r="L8731">
        <v>10</v>
      </c>
      <c r="M8731">
        <v>100</v>
      </c>
      <c r="N8731">
        <v>0</v>
      </c>
      <c r="O8731">
        <v>0</v>
      </c>
      <c r="P8731">
        <v>0</v>
      </c>
      <c r="Q8731">
        <v>0</v>
      </c>
      <c r="R8731" t="s">
        <v>157</v>
      </c>
      <c r="S8731" t="s">
        <v>157</v>
      </c>
      <c r="T8731" t="s">
        <v>157</v>
      </c>
      <c r="U8731" t="s">
        <v>157</v>
      </c>
    </row>
    <row r="8732" spans="1:21" hidden="1" x14ac:dyDescent="0.45">
      <c r="A8732" t="str">
        <f t="shared" si="147"/>
        <v>YAG5EUL7F+MMaterials and technologyEast Midlands</v>
      </c>
      <c r="B8732" t="s">
        <v>116</v>
      </c>
      <c r="C8732" t="s">
        <v>140</v>
      </c>
      <c r="D8732">
        <v>5</v>
      </c>
      <c r="E8732" t="s">
        <v>137</v>
      </c>
      <c r="F8732" t="s">
        <v>145</v>
      </c>
      <c r="G8732" t="s">
        <v>138</v>
      </c>
      <c r="H8732" t="s">
        <v>166</v>
      </c>
      <c r="I8732" t="s">
        <v>147</v>
      </c>
      <c r="J8732" t="s">
        <v>161</v>
      </c>
      <c r="K8732" t="s">
        <v>161</v>
      </c>
      <c r="L8732" t="s">
        <v>161</v>
      </c>
      <c r="M8732" t="s">
        <v>161</v>
      </c>
      <c r="N8732" t="s">
        <v>161</v>
      </c>
      <c r="O8732" t="s">
        <v>161</v>
      </c>
      <c r="P8732" t="s">
        <v>161</v>
      </c>
      <c r="Q8732" t="s">
        <v>161</v>
      </c>
      <c r="R8732" t="s">
        <v>161</v>
      </c>
      <c r="S8732" t="s">
        <v>161</v>
      </c>
      <c r="T8732" t="s">
        <v>161</v>
      </c>
      <c r="U8732" t="s">
        <v>161</v>
      </c>
    </row>
    <row r="8733" spans="1:21" hidden="1" x14ac:dyDescent="0.45">
      <c r="A8733" t="str">
        <f t="shared" si="147"/>
        <v>YAG5EUL7F+MMaterials and technologyEast of England</v>
      </c>
      <c r="B8733" t="s">
        <v>116</v>
      </c>
      <c r="C8733" t="s">
        <v>140</v>
      </c>
      <c r="D8733">
        <v>5</v>
      </c>
      <c r="E8733" t="s">
        <v>137</v>
      </c>
      <c r="F8733" t="s">
        <v>145</v>
      </c>
      <c r="G8733" t="s">
        <v>138</v>
      </c>
      <c r="H8733" t="s">
        <v>166</v>
      </c>
      <c r="I8733" t="s">
        <v>148</v>
      </c>
      <c r="J8733">
        <v>10</v>
      </c>
      <c r="K8733">
        <v>0</v>
      </c>
      <c r="L8733">
        <v>10</v>
      </c>
      <c r="M8733">
        <v>12.5</v>
      </c>
      <c r="N8733">
        <v>18.7</v>
      </c>
      <c r="O8733">
        <v>68.7</v>
      </c>
      <c r="P8733">
        <v>68.7</v>
      </c>
      <c r="Q8733">
        <v>68.7</v>
      </c>
      <c r="R8733" t="s">
        <v>161</v>
      </c>
      <c r="S8733" t="s">
        <v>161</v>
      </c>
      <c r="T8733" t="s">
        <v>161</v>
      </c>
      <c r="U8733" t="s">
        <v>161</v>
      </c>
    </row>
    <row r="8734" spans="1:21" hidden="1" x14ac:dyDescent="0.45">
      <c r="A8734" t="str">
        <f t="shared" si="147"/>
        <v>YAG5EUL7F+MMaterials and technologyLondon</v>
      </c>
      <c r="B8734" t="s">
        <v>116</v>
      </c>
      <c r="C8734" t="s">
        <v>140</v>
      </c>
      <c r="D8734">
        <v>5</v>
      </c>
      <c r="E8734" t="s">
        <v>137</v>
      </c>
      <c r="F8734" t="s">
        <v>145</v>
      </c>
      <c r="G8734" t="s">
        <v>138</v>
      </c>
      <c r="H8734" t="s">
        <v>166</v>
      </c>
      <c r="I8734" t="s">
        <v>149</v>
      </c>
      <c r="J8734">
        <v>35</v>
      </c>
      <c r="K8734">
        <v>0</v>
      </c>
      <c r="L8734">
        <v>35</v>
      </c>
      <c r="M8734">
        <v>31.1</v>
      </c>
      <c r="N8734">
        <v>2.9</v>
      </c>
      <c r="O8734">
        <v>60.2</v>
      </c>
      <c r="P8734">
        <v>63.1</v>
      </c>
      <c r="Q8734">
        <v>66</v>
      </c>
      <c r="R8734">
        <v>20</v>
      </c>
      <c r="S8734">
        <v>13100</v>
      </c>
      <c r="T8734">
        <v>34300</v>
      </c>
      <c r="U8734">
        <v>63900</v>
      </c>
    </row>
    <row r="8735" spans="1:21" hidden="1" x14ac:dyDescent="0.45">
      <c r="A8735" t="str">
        <f t="shared" si="147"/>
        <v>YAG5EUL7F+MMaterials and technologyNorth East</v>
      </c>
      <c r="B8735" t="s">
        <v>116</v>
      </c>
      <c r="C8735" t="s">
        <v>140</v>
      </c>
      <c r="D8735">
        <v>5</v>
      </c>
      <c r="E8735" t="s">
        <v>137</v>
      </c>
      <c r="F8735" t="s">
        <v>145</v>
      </c>
      <c r="G8735" t="s">
        <v>138</v>
      </c>
      <c r="H8735" t="s">
        <v>166</v>
      </c>
      <c r="I8735" t="s">
        <v>150</v>
      </c>
      <c r="J8735">
        <v>5</v>
      </c>
      <c r="K8735">
        <v>0</v>
      </c>
      <c r="L8735">
        <v>5</v>
      </c>
      <c r="M8735">
        <v>70.099999999999994</v>
      </c>
      <c r="N8735">
        <v>0</v>
      </c>
      <c r="O8735">
        <v>29.9</v>
      </c>
      <c r="P8735">
        <v>29.9</v>
      </c>
      <c r="Q8735">
        <v>29.9</v>
      </c>
      <c r="R8735" t="s">
        <v>161</v>
      </c>
      <c r="S8735" t="s">
        <v>161</v>
      </c>
      <c r="T8735" t="s">
        <v>161</v>
      </c>
      <c r="U8735" t="s">
        <v>161</v>
      </c>
    </row>
    <row r="8736" spans="1:21" hidden="1" x14ac:dyDescent="0.45">
      <c r="A8736" t="str">
        <f t="shared" si="147"/>
        <v>YAG5EUL7F+MMaterials and technologyNorth West</v>
      </c>
      <c r="B8736" t="s">
        <v>116</v>
      </c>
      <c r="C8736" t="s">
        <v>140</v>
      </c>
      <c r="D8736">
        <v>5</v>
      </c>
      <c r="E8736" t="s">
        <v>137</v>
      </c>
      <c r="F8736" t="s">
        <v>145</v>
      </c>
      <c r="G8736" t="s">
        <v>138</v>
      </c>
      <c r="H8736" t="s">
        <v>166</v>
      </c>
      <c r="I8736" t="s">
        <v>151</v>
      </c>
      <c r="J8736">
        <v>10</v>
      </c>
      <c r="K8736">
        <v>0</v>
      </c>
      <c r="L8736">
        <v>10</v>
      </c>
      <c r="M8736">
        <v>30.6</v>
      </c>
      <c r="N8736">
        <v>13.1</v>
      </c>
      <c r="O8736">
        <v>43.2</v>
      </c>
      <c r="P8736">
        <v>43.2</v>
      </c>
      <c r="Q8736">
        <v>56.3</v>
      </c>
      <c r="R8736" t="s">
        <v>161</v>
      </c>
      <c r="S8736" t="s">
        <v>161</v>
      </c>
      <c r="T8736" t="s">
        <v>161</v>
      </c>
      <c r="U8736" t="s">
        <v>161</v>
      </c>
    </row>
    <row r="8737" spans="1:21" hidden="1" x14ac:dyDescent="0.45">
      <c r="A8737" t="str">
        <f t="shared" si="147"/>
        <v>YAG5EUL7F+MMaterials and technologyScotland</v>
      </c>
      <c r="B8737" t="s">
        <v>116</v>
      </c>
      <c r="C8737" t="s">
        <v>140</v>
      </c>
      <c r="D8737">
        <v>5</v>
      </c>
      <c r="E8737" t="s">
        <v>137</v>
      </c>
      <c r="F8737" t="s">
        <v>145</v>
      </c>
      <c r="G8737" t="s">
        <v>138</v>
      </c>
      <c r="H8737" t="s">
        <v>166</v>
      </c>
      <c r="I8737" t="s">
        <v>153</v>
      </c>
      <c r="J8737">
        <v>5</v>
      </c>
      <c r="K8737">
        <v>0</v>
      </c>
      <c r="L8737">
        <v>5</v>
      </c>
      <c r="M8737">
        <v>33.299999999999997</v>
      </c>
      <c r="N8737">
        <v>0</v>
      </c>
      <c r="O8737">
        <v>66.7</v>
      </c>
      <c r="P8737">
        <v>66.7</v>
      </c>
      <c r="Q8737">
        <v>66.7</v>
      </c>
      <c r="R8737" t="s">
        <v>161</v>
      </c>
      <c r="S8737" t="s">
        <v>161</v>
      </c>
      <c r="T8737" t="s">
        <v>161</v>
      </c>
      <c r="U8737" t="s">
        <v>161</v>
      </c>
    </row>
    <row r="8738" spans="1:21" hidden="1" x14ac:dyDescent="0.45">
      <c r="A8738" t="str">
        <f t="shared" si="147"/>
        <v>YAG5EUL7F+MMaterials and technologySouth East</v>
      </c>
      <c r="B8738" t="s">
        <v>116</v>
      </c>
      <c r="C8738" t="s">
        <v>140</v>
      </c>
      <c r="D8738">
        <v>5</v>
      </c>
      <c r="E8738" t="s">
        <v>137</v>
      </c>
      <c r="F8738" t="s">
        <v>145</v>
      </c>
      <c r="G8738" t="s">
        <v>138</v>
      </c>
      <c r="H8738" t="s">
        <v>166</v>
      </c>
      <c r="I8738" t="s">
        <v>154</v>
      </c>
      <c r="J8738">
        <v>10</v>
      </c>
      <c r="K8738">
        <v>0</v>
      </c>
      <c r="L8738">
        <v>10</v>
      </c>
      <c r="M8738">
        <v>32.4</v>
      </c>
      <c r="N8738">
        <v>16.2</v>
      </c>
      <c r="O8738">
        <v>51.4</v>
      </c>
      <c r="P8738">
        <v>51.4</v>
      </c>
      <c r="Q8738">
        <v>51.4</v>
      </c>
      <c r="R8738" t="s">
        <v>161</v>
      </c>
      <c r="S8738" t="s">
        <v>161</v>
      </c>
      <c r="T8738" t="s">
        <v>161</v>
      </c>
      <c r="U8738" t="s">
        <v>161</v>
      </c>
    </row>
    <row r="8739" spans="1:21" hidden="1" x14ac:dyDescent="0.45">
      <c r="A8739" t="str">
        <f t="shared" si="147"/>
        <v>YAG5EUL7F+MMaterials and technologySouth West</v>
      </c>
      <c r="B8739" t="s">
        <v>116</v>
      </c>
      <c r="C8739" t="s">
        <v>140</v>
      </c>
      <c r="D8739">
        <v>5</v>
      </c>
      <c r="E8739" t="s">
        <v>137</v>
      </c>
      <c r="F8739" t="s">
        <v>145</v>
      </c>
      <c r="G8739" t="s">
        <v>138</v>
      </c>
      <c r="H8739" t="s">
        <v>166</v>
      </c>
      <c r="I8739" t="s">
        <v>155</v>
      </c>
      <c r="J8739" t="s">
        <v>161</v>
      </c>
      <c r="K8739" t="s">
        <v>161</v>
      </c>
      <c r="L8739" t="s">
        <v>161</v>
      </c>
      <c r="M8739" t="s">
        <v>161</v>
      </c>
      <c r="N8739" t="s">
        <v>161</v>
      </c>
      <c r="O8739" t="s">
        <v>161</v>
      </c>
      <c r="P8739" t="s">
        <v>161</v>
      </c>
      <c r="Q8739" t="s">
        <v>161</v>
      </c>
      <c r="R8739" t="s">
        <v>161</v>
      </c>
      <c r="S8739" t="s">
        <v>161</v>
      </c>
      <c r="T8739" t="s">
        <v>161</v>
      </c>
      <c r="U8739" t="s">
        <v>161</v>
      </c>
    </row>
    <row r="8740" spans="1:21" hidden="1" x14ac:dyDescent="0.45">
      <c r="A8740" t="str">
        <f t="shared" si="147"/>
        <v>YAG5EUL7F+MMaterials and technologyUnknown</v>
      </c>
      <c r="B8740" t="s">
        <v>116</v>
      </c>
      <c r="C8740" t="s">
        <v>140</v>
      </c>
      <c r="D8740">
        <v>5</v>
      </c>
      <c r="E8740" t="s">
        <v>137</v>
      </c>
      <c r="F8740" t="s">
        <v>145</v>
      </c>
      <c r="G8740" t="s">
        <v>138</v>
      </c>
      <c r="H8740" t="s">
        <v>166</v>
      </c>
      <c r="I8740" t="s">
        <v>156</v>
      </c>
      <c r="J8740" t="s">
        <v>161</v>
      </c>
      <c r="K8740" t="s">
        <v>161</v>
      </c>
      <c r="L8740" t="s">
        <v>161</v>
      </c>
      <c r="M8740" t="s">
        <v>161</v>
      </c>
      <c r="N8740" t="s">
        <v>161</v>
      </c>
      <c r="O8740" t="s">
        <v>161</v>
      </c>
      <c r="P8740" t="s">
        <v>161</v>
      </c>
      <c r="Q8740" t="s">
        <v>161</v>
      </c>
      <c r="R8740" t="s">
        <v>161</v>
      </c>
      <c r="S8740" t="s">
        <v>161</v>
      </c>
      <c r="T8740" t="s">
        <v>161</v>
      </c>
      <c r="U8740" t="s">
        <v>161</v>
      </c>
    </row>
    <row r="8741" spans="1:21" hidden="1" x14ac:dyDescent="0.45">
      <c r="A8741" t="str">
        <f t="shared" si="147"/>
        <v>YAG5EUL7F+MMaterials and technologyWales</v>
      </c>
      <c r="B8741" t="s">
        <v>116</v>
      </c>
      <c r="C8741" t="s">
        <v>140</v>
      </c>
      <c r="D8741">
        <v>5</v>
      </c>
      <c r="E8741" t="s">
        <v>137</v>
      </c>
      <c r="F8741" t="s">
        <v>145</v>
      </c>
      <c r="G8741" t="s">
        <v>138</v>
      </c>
      <c r="H8741" t="s">
        <v>166</v>
      </c>
      <c r="I8741" t="s">
        <v>158</v>
      </c>
      <c r="J8741" t="s">
        <v>161</v>
      </c>
      <c r="K8741" t="s">
        <v>161</v>
      </c>
      <c r="L8741" t="s">
        <v>161</v>
      </c>
      <c r="M8741" t="s">
        <v>161</v>
      </c>
      <c r="N8741" t="s">
        <v>161</v>
      </c>
      <c r="O8741" t="s">
        <v>161</v>
      </c>
      <c r="P8741" t="s">
        <v>161</v>
      </c>
      <c r="Q8741" t="s">
        <v>161</v>
      </c>
      <c r="R8741" t="s">
        <v>161</v>
      </c>
      <c r="S8741" t="s">
        <v>161</v>
      </c>
      <c r="T8741" t="s">
        <v>161</v>
      </c>
      <c r="U8741" t="s">
        <v>161</v>
      </c>
    </row>
    <row r="8742" spans="1:21" hidden="1" x14ac:dyDescent="0.45">
      <c r="A8742" t="str">
        <f t="shared" si="147"/>
        <v>YAG5EUL7F+MMaterials and technologyWest Midlands</v>
      </c>
      <c r="B8742" t="s">
        <v>116</v>
      </c>
      <c r="C8742" t="s">
        <v>140</v>
      </c>
      <c r="D8742">
        <v>5</v>
      </c>
      <c r="E8742" t="s">
        <v>137</v>
      </c>
      <c r="F8742" t="s">
        <v>145</v>
      </c>
      <c r="G8742" t="s">
        <v>138</v>
      </c>
      <c r="H8742" t="s">
        <v>166</v>
      </c>
      <c r="I8742" t="s">
        <v>159</v>
      </c>
      <c r="J8742" t="s">
        <v>161</v>
      </c>
      <c r="K8742" t="s">
        <v>161</v>
      </c>
      <c r="L8742" t="s">
        <v>161</v>
      </c>
      <c r="M8742" t="s">
        <v>161</v>
      </c>
      <c r="N8742" t="s">
        <v>161</v>
      </c>
      <c r="O8742" t="s">
        <v>161</v>
      </c>
      <c r="P8742" t="s">
        <v>161</v>
      </c>
      <c r="Q8742" t="s">
        <v>161</v>
      </c>
      <c r="R8742" t="s">
        <v>161</v>
      </c>
      <c r="S8742" t="s">
        <v>161</v>
      </c>
      <c r="T8742" t="s">
        <v>161</v>
      </c>
      <c r="U8742" t="s">
        <v>161</v>
      </c>
    </row>
    <row r="8743" spans="1:21" hidden="1" x14ac:dyDescent="0.45">
      <c r="A8743" t="str">
        <f t="shared" si="147"/>
        <v>YAG5EUL7F+MMaterials and technologyYorkshire and The Humber</v>
      </c>
      <c r="B8743" t="s">
        <v>116</v>
      </c>
      <c r="C8743" t="s">
        <v>140</v>
      </c>
      <c r="D8743">
        <v>5</v>
      </c>
      <c r="E8743" t="s">
        <v>137</v>
      </c>
      <c r="F8743" t="s">
        <v>145</v>
      </c>
      <c r="G8743" t="s">
        <v>138</v>
      </c>
      <c r="H8743" t="s">
        <v>166</v>
      </c>
      <c r="I8743" t="s">
        <v>160</v>
      </c>
      <c r="J8743" t="s">
        <v>161</v>
      </c>
      <c r="K8743" t="s">
        <v>161</v>
      </c>
      <c r="L8743" t="s">
        <v>161</v>
      </c>
      <c r="M8743" t="s">
        <v>161</v>
      </c>
      <c r="N8743" t="s">
        <v>161</v>
      </c>
      <c r="O8743" t="s">
        <v>161</v>
      </c>
      <c r="P8743" t="s">
        <v>161</v>
      </c>
      <c r="Q8743" t="s">
        <v>161</v>
      </c>
      <c r="R8743" t="s">
        <v>161</v>
      </c>
      <c r="S8743" t="s">
        <v>161</v>
      </c>
      <c r="T8743" t="s">
        <v>161</v>
      </c>
      <c r="U8743" t="s">
        <v>161</v>
      </c>
    </row>
    <row r="8744" spans="1:21" hidden="1" x14ac:dyDescent="0.45">
      <c r="A8744" t="str">
        <f t="shared" si="147"/>
        <v>YAG5EUL7F+MMaterials and technologyNA</v>
      </c>
      <c r="B8744" t="s">
        <v>116</v>
      </c>
      <c r="C8744" t="s">
        <v>140</v>
      </c>
      <c r="D8744">
        <v>5</v>
      </c>
      <c r="E8744" t="s">
        <v>137</v>
      </c>
      <c r="F8744" t="s">
        <v>145</v>
      </c>
      <c r="G8744" t="s">
        <v>138</v>
      </c>
      <c r="H8744" t="s">
        <v>166</v>
      </c>
      <c r="I8744" t="s">
        <v>157</v>
      </c>
      <c r="J8744">
        <v>70</v>
      </c>
      <c r="K8744">
        <v>97.1</v>
      </c>
      <c r="L8744" t="s">
        <v>161</v>
      </c>
      <c r="M8744" t="s">
        <v>161</v>
      </c>
      <c r="N8744" t="s">
        <v>161</v>
      </c>
      <c r="O8744" t="s">
        <v>161</v>
      </c>
      <c r="P8744" t="s">
        <v>161</v>
      </c>
      <c r="Q8744" t="s">
        <v>161</v>
      </c>
      <c r="R8744" t="s">
        <v>157</v>
      </c>
      <c r="S8744" t="s">
        <v>157</v>
      </c>
      <c r="T8744" t="s">
        <v>157</v>
      </c>
      <c r="U8744" t="s">
        <v>157</v>
      </c>
    </row>
    <row r="8745" spans="1:21" hidden="1" x14ac:dyDescent="0.45">
      <c r="A8745" t="str">
        <f t="shared" si="147"/>
        <v>YAG5EUL8F+MMaterials and technologyAbroad</v>
      </c>
      <c r="B8745" t="s">
        <v>116</v>
      </c>
      <c r="C8745" t="s">
        <v>140</v>
      </c>
      <c r="D8745">
        <v>5</v>
      </c>
      <c r="E8745" t="s">
        <v>137</v>
      </c>
      <c r="F8745" t="s">
        <v>139</v>
      </c>
      <c r="G8745" t="s">
        <v>138</v>
      </c>
      <c r="H8745" t="s">
        <v>166</v>
      </c>
      <c r="I8745" t="s">
        <v>146</v>
      </c>
      <c r="J8745">
        <v>10</v>
      </c>
      <c r="K8745">
        <v>0</v>
      </c>
      <c r="L8745">
        <v>10</v>
      </c>
      <c r="M8745">
        <v>81.2</v>
      </c>
      <c r="N8745">
        <v>0</v>
      </c>
      <c r="O8745">
        <v>18.8</v>
      </c>
      <c r="P8745">
        <v>18.8</v>
      </c>
      <c r="Q8745">
        <v>18.8</v>
      </c>
      <c r="R8745" t="s">
        <v>157</v>
      </c>
      <c r="S8745" t="s">
        <v>157</v>
      </c>
      <c r="T8745" t="s">
        <v>157</v>
      </c>
      <c r="U8745" t="s">
        <v>157</v>
      </c>
    </row>
    <row r="8746" spans="1:21" hidden="1" x14ac:dyDescent="0.45">
      <c r="A8746" t="str">
        <f t="shared" si="147"/>
        <v>YAG5EUL8F+MMaterials and technologyEast Midlands</v>
      </c>
      <c r="B8746" t="s">
        <v>116</v>
      </c>
      <c r="C8746" t="s">
        <v>140</v>
      </c>
      <c r="D8746">
        <v>5</v>
      </c>
      <c r="E8746" t="s">
        <v>137</v>
      </c>
      <c r="F8746" t="s">
        <v>139</v>
      </c>
      <c r="G8746" t="s">
        <v>138</v>
      </c>
      <c r="H8746" t="s">
        <v>166</v>
      </c>
      <c r="I8746" t="s">
        <v>147</v>
      </c>
      <c r="J8746">
        <v>5</v>
      </c>
      <c r="K8746">
        <v>0</v>
      </c>
      <c r="L8746">
        <v>5</v>
      </c>
      <c r="M8746">
        <v>33.299999999999997</v>
      </c>
      <c r="N8746">
        <v>0</v>
      </c>
      <c r="O8746">
        <v>66.7</v>
      </c>
      <c r="P8746">
        <v>66.7</v>
      </c>
      <c r="Q8746">
        <v>66.7</v>
      </c>
      <c r="R8746" t="s">
        <v>161</v>
      </c>
      <c r="S8746" t="s">
        <v>161</v>
      </c>
      <c r="T8746" t="s">
        <v>161</v>
      </c>
      <c r="U8746" t="s">
        <v>161</v>
      </c>
    </row>
    <row r="8747" spans="1:21" hidden="1" x14ac:dyDescent="0.45">
      <c r="A8747" t="str">
        <f t="shared" si="147"/>
        <v>YAG5EUL8F+MMaterials and technologyEast of England</v>
      </c>
      <c r="B8747" t="s">
        <v>116</v>
      </c>
      <c r="C8747" t="s">
        <v>140</v>
      </c>
      <c r="D8747">
        <v>5</v>
      </c>
      <c r="E8747" t="s">
        <v>137</v>
      </c>
      <c r="F8747" t="s">
        <v>139</v>
      </c>
      <c r="G8747" t="s">
        <v>138</v>
      </c>
      <c r="H8747" t="s">
        <v>166</v>
      </c>
      <c r="I8747" t="s">
        <v>148</v>
      </c>
      <c r="J8747">
        <v>5</v>
      </c>
      <c r="K8747">
        <v>0</v>
      </c>
      <c r="L8747">
        <v>5</v>
      </c>
      <c r="M8747">
        <v>66.7</v>
      </c>
      <c r="N8747">
        <v>0</v>
      </c>
      <c r="O8747">
        <v>33.299999999999997</v>
      </c>
      <c r="P8747">
        <v>33.299999999999997</v>
      </c>
      <c r="Q8747">
        <v>33.299999999999997</v>
      </c>
      <c r="R8747" t="s">
        <v>161</v>
      </c>
      <c r="S8747" t="s">
        <v>161</v>
      </c>
      <c r="T8747" t="s">
        <v>161</v>
      </c>
      <c r="U8747" t="s">
        <v>161</v>
      </c>
    </row>
    <row r="8748" spans="1:21" hidden="1" x14ac:dyDescent="0.45">
      <c r="A8748" t="str">
        <f t="shared" si="147"/>
        <v>YAG5EUL8F+MMaterials and technologyLondon</v>
      </c>
      <c r="B8748" t="s">
        <v>116</v>
      </c>
      <c r="C8748" t="s">
        <v>140</v>
      </c>
      <c r="D8748">
        <v>5</v>
      </c>
      <c r="E8748" t="s">
        <v>137</v>
      </c>
      <c r="F8748" t="s">
        <v>139</v>
      </c>
      <c r="G8748" t="s">
        <v>138</v>
      </c>
      <c r="H8748" t="s">
        <v>166</v>
      </c>
      <c r="I8748" t="s">
        <v>149</v>
      </c>
      <c r="J8748">
        <v>10</v>
      </c>
      <c r="K8748">
        <v>0</v>
      </c>
      <c r="L8748">
        <v>10</v>
      </c>
      <c r="M8748">
        <v>66.7</v>
      </c>
      <c r="N8748">
        <v>0</v>
      </c>
      <c r="O8748">
        <v>33.299999999999997</v>
      </c>
      <c r="P8748">
        <v>33.299999999999997</v>
      </c>
      <c r="Q8748">
        <v>33.299999999999997</v>
      </c>
      <c r="R8748" t="s">
        <v>161</v>
      </c>
      <c r="S8748" t="s">
        <v>161</v>
      </c>
      <c r="T8748" t="s">
        <v>161</v>
      </c>
      <c r="U8748" t="s">
        <v>161</v>
      </c>
    </row>
    <row r="8749" spans="1:21" hidden="1" x14ac:dyDescent="0.45">
      <c r="A8749" t="str">
        <f t="shared" si="147"/>
        <v>YAG5EUL8F+MMaterials and technologyNorth West</v>
      </c>
      <c r="B8749" t="s">
        <v>116</v>
      </c>
      <c r="C8749" t="s">
        <v>140</v>
      </c>
      <c r="D8749">
        <v>5</v>
      </c>
      <c r="E8749" t="s">
        <v>137</v>
      </c>
      <c r="F8749" t="s">
        <v>139</v>
      </c>
      <c r="G8749" t="s">
        <v>138</v>
      </c>
      <c r="H8749" t="s">
        <v>166</v>
      </c>
      <c r="I8749" t="s">
        <v>151</v>
      </c>
      <c r="J8749" t="s">
        <v>161</v>
      </c>
      <c r="K8749" t="s">
        <v>161</v>
      </c>
      <c r="L8749" t="s">
        <v>161</v>
      </c>
      <c r="M8749" t="s">
        <v>161</v>
      </c>
      <c r="N8749" t="s">
        <v>161</v>
      </c>
      <c r="O8749" t="s">
        <v>161</v>
      </c>
      <c r="P8749" t="s">
        <v>161</v>
      </c>
      <c r="Q8749" t="s">
        <v>161</v>
      </c>
      <c r="R8749" t="s">
        <v>157</v>
      </c>
      <c r="S8749" t="s">
        <v>157</v>
      </c>
      <c r="T8749" t="s">
        <v>157</v>
      </c>
      <c r="U8749" t="s">
        <v>157</v>
      </c>
    </row>
    <row r="8750" spans="1:21" hidden="1" x14ac:dyDescent="0.45">
      <c r="A8750" t="str">
        <f t="shared" si="147"/>
        <v>YAG5EUL8F+MMaterials and technologySouth East</v>
      </c>
      <c r="B8750" t="s">
        <v>116</v>
      </c>
      <c r="C8750" t="s">
        <v>140</v>
      </c>
      <c r="D8750">
        <v>5</v>
      </c>
      <c r="E8750" t="s">
        <v>137</v>
      </c>
      <c r="F8750" t="s">
        <v>139</v>
      </c>
      <c r="G8750" t="s">
        <v>138</v>
      </c>
      <c r="H8750" t="s">
        <v>166</v>
      </c>
      <c r="I8750" t="s">
        <v>154</v>
      </c>
      <c r="J8750">
        <v>5</v>
      </c>
      <c r="K8750">
        <v>0</v>
      </c>
      <c r="L8750">
        <v>5</v>
      </c>
      <c r="M8750">
        <v>53.3</v>
      </c>
      <c r="N8750">
        <v>0</v>
      </c>
      <c r="O8750">
        <v>46.7</v>
      </c>
      <c r="P8750">
        <v>46.7</v>
      </c>
      <c r="Q8750">
        <v>46.7</v>
      </c>
      <c r="R8750" t="s">
        <v>161</v>
      </c>
      <c r="S8750" t="s">
        <v>161</v>
      </c>
      <c r="T8750" t="s">
        <v>161</v>
      </c>
      <c r="U8750" t="s">
        <v>161</v>
      </c>
    </row>
    <row r="8751" spans="1:21" hidden="1" x14ac:dyDescent="0.45">
      <c r="A8751" t="str">
        <f t="shared" si="147"/>
        <v>YAG5EUL8F+MMaterials and technologySouth West</v>
      </c>
      <c r="B8751" t="s">
        <v>116</v>
      </c>
      <c r="C8751" t="s">
        <v>140</v>
      </c>
      <c r="D8751">
        <v>5</v>
      </c>
      <c r="E8751" t="s">
        <v>137</v>
      </c>
      <c r="F8751" t="s">
        <v>139</v>
      </c>
      <c r="G8751" t="s">
        <v>138</v>
      </c>
      <c r="H8751" t="s">
        <v>166</v>
      </c>
      <c r="I8751" t="s">
        <v>155</v>
      </c>
      <c r="J8751">
        <v>5</v>
      </c>
      <c r="K8751">
        <v>0</v>
      </c>
      <c r="L8751">
        <v>5</v>
      </c>
      <c r="M8751">
        <v>30</v>
      </c>
      <c r="N8751">
        <v>0</v>
      </c>
      <c r="O8751">
        <v>70</v>
      </c>
      <c r="P8751">
        <v>70</v>
      </c>
      <c r="Q8751">
        <v>70</v>
      </c>
      <c r="R8751" t="s">
        <v>161</v>
      </c>
      <c r="S8751" t="s">
        <v>161</v>
      </c>
      <c r="T8751" t="s">
        <v>161</v>
      </c>
      <c r="U8751" t="s">
        <v>161</v>
      </c>
    </row>
    <row r="8752" spans="1:21" hidden="1" x14ac:dyDescent="0.45">
      <c r="A8752" t="str">
        <f t="shared" si="147"/>
        <v>YAG5EUL8F+MMaterials and technologyYorkshire and The Humber</v>
      </c>
      <c r="B8752" t="s">
        <v>116</v>
      </c>
      <c r="C8752" t="s">
        <v>140</v>
      </c>
      <c r="D8752">
        <v>5</v>
      </c>
      <c r="E8752" t="s">
        <v>137</v>
      </c>
      <c r="F8752" t="s">
        <v>139</v>
      </c>
      <c r="G8752" t="s">
        <v>138</v>
      </c>
      <c r="H8752" t="s">
        <v>166</v>
      </c>
      <c r="I8752" t="s">
        <v>160</v>
      </c>
      <c r="J8752" t="s">
        <v>161</v>
      </c>
      <c r="K8752" t="s">
        <v>161</v>
      </c>
      <c r="L8752" t="s">
        <v>161</v>
      </c>
      <c r="M8752" t="s">
        <v>161</v>
      </c>
      <c r="N8752" t="s">
        <v>161</v>
      </c>
      <c r="O8752" t="s">
        <v>161</v>
      </c>
      <c r="P8752" t="s">
        <v>161</v>
      </c>
      <c r="Q8752" t="s">
        <v>161</v>
      </c>
      <c r="R8752" t="s">
        <v>161</v>
      </c>
      <c r="S8752" t="s">
        <v>161</v>
      </c>
      <c r="T8752" t="s">
        <v>161</v>
      </c>
      <c r="U8752" t="s">
        <v>161</v>
      </c>
    </row>
    <row r="8753" spans="1:21" hidden="1" x14ac:dyDescent="0.45">
      <c r="A8753" t="str">
        <f t="shared" si="147"/>
        <v>YAG5EUL8F+MMaterials and technologyNA</v>
      </c>
      <c r="B8753" t="s">
        <v>116</v>
      </c>
      <c r="C8753" t="s">
        <v>140</v>
      </c>
      <c r="D8753">
        <v>5</v>
      </c>
      <c r="E8753" t="s">
        <v>137</v>
      </c>
      <c r="F8753" t="s">
        <v>139</v>
      </c>
      <c r="G8753" t="s">
        <v>138</v>
      </c>
      <c r="H8753" t="s">
        <v>166</v>
      </c>
      <c r="I8753" t="s">
        <v>157</v>
      </c>
      <c r="J8753">
        <v>20</v>
      </c>
      <c r="K8753">
        <v>100</v>
      </c>
      <c r="L8753" t="s">
        <v>161</v>
      </c>
      <c r="M8753" t="s">
        <v>161</v>
      </c>
      <c r="N8753" t="s">
        <v>161</v>
      </c>
      <c r="O8753" t="s">
        <v>161</v>
      </c>
      <c r="P8753" t="s">
        <v>161</v>
      </c>
      <c r="Q8753" t="s">
        <v>161</v>
      </c>
      <c r="R8753" t="s">
        <v>157</v>
      </c>
      <c r="S8753" t="s">
        <v>157</v>
      </c>
      <c r="T8753" t="s">
        <v>157</v>
      </c>
      <c r="U8753" t="s">
        <v>157</v>
      </c>
    </row>
    <row r="8754" spans="1:21" hidden="1" x14ac:dyDescent="0.45">
      <c r="A8754" t="str">
        <f t="shared" si="147"/>
        <v>YAG3EUL7F+MMaterials and technologyAbroad</v>
      </c>
      <c r="B8754" t="s">
        <v>116</v>
      </c>
      <c r="C8754" t="s">
        <v>141</v>
      </c>
      <c r="D8754">
        <v>3</v>
      </c>
      <c r="E8754" t="s">
        <v>137</v>
      </c>
      <c r="F8754" t="s">
        <v>145</v>
      </c>
      <c r="G8754" t="s">
        <v>138</v>
      </c>
      <c r="H8754" t="s">
        <v>166</v>
      </c>
      <c r="I8754" t="s">
        <v>146</v>
      </c>
      <c r="J8754">
        <v>5</v>
      </c>
      <c r="K8754">
        <v>0</v>
      </c>
      <c r="L8754">
        <v>5</v>
      </c>
      <c r="M8754">
        <v>63.4</v>
      </c>
      <c r="N8754">
        <v>12.2</v>
      </c>
      <c r="O8754">
        <v>24.4</v>
      </c>
      <c r="P8754">
        <v>24.4</v>
      </c>
      <c r="Q8754">
        <v>24.4</v>
      </c>
      <c r="R8754" t="s">
        <v>161</v>
      </c>
      <c r="S8754" t="s">
        <v>161</v>
      </c>
      <c r="T8754" t="s">
        <v>161</v>
      </c>
      <c r="U8754" t="s">
        <v>161</v>
      </c>
    </row>
    <row r="8755" spans="1:21" hidden="1" x14ac:dyDescent="0.45">
      <c r="A8755" t="str">
        <f t="shared" si="147"/>
        <v>YAG3EUL7F+MMaterials and technologyEast Midlands</v>
      </c>
      <c r="B8755" t="s">
        <v>116</v>
      </c>
      <c r="C8755" t="s">
        <v>141</v>
      </c>
      <c r="D8755">
        <v>3</v>
      </c>
      <c r="E8755" t="s">
        <v>137</v>
      </c>
      <c r="F8755" t="s">
        <v>145</v>
      </c>
      <c r="G8755" t="s">
        <v>138</v>
      </c>
      <c r="H8755" t="s">
        <v>166</v>
      </c>
      <c r="I8755" t="s">
        <v>147</v>
      </c>
      <c r="J8755">
        <v>5</v>
      </c>
      <c r="K8755">
        <v>0</v>
      </c>
      <c r="L8755">
        <v>5</v>
      </c>
      <c r="M8755">
        <v>33.299999999999997</v>
      </c>
      <c r="N8755">
        <v>0</v>
      </c>
      <c r="O8755">
        <v>44.4</v>
      </c>
      <c r="P8755">
        <v>44.4</v>
      </c>
      <c r="Q8755">
        <v>66.7</v>
      </c>
      <c r="R8755" t="s">
        <v>161</v>
      </c>
      <c r="S8755" t="s">
        <v>161</v>
      </c>
      <c r="T8755" t="s">
        <v>161</v>
      </c>
      <c r="U8755" t="s">
        <v>161</v>
      </c>
    </row>
    <row r="8756" spans="1:21" hidden="1" x14ac:dyDescent="0.45">
      <c r="A8756" t="str">
        <f t="shared" si="147"/>
        <v>YAG3EUL7F+MMaterials and technologyEast of England</v>
      </c>
      <c r="B8756" t="s">
        <v>116</v>
      </c>
      <c r="C8756" t="s">
        <v>141</v>
      </c>
      <c r="D8756">
        <v>3</v>
      </c>
      <c r="E8756" t="s">
        <v>137</v>
      </c>
      <c r="F8756" t="s">
        <v>145</v>
      </c>
      <c r="G8756" t="s">
        <v>138</v>
      </c>
      <c r="H8756" t="s">
        <v>166</v>
      </c>
      <c r="I8756" t="s">
        <v>148</v>
      </c>
      <c r="J8756">
        <v>5</v>
      </c>
      <c r="K8756">
        <v>0</v>
      </c>
      <c r="L8756">
        <v>5</v>
      </c>
      <c r="M8756">
        <v>31.5</v>
      </c>
      <c r="N8756">
        <v>0</v>
      </c>
      <c r="O8756">
        <v>15.8</v>
      </c>
      <c r="P8756">
        <v>47.3</v>
      </c>
      <c r="Q8756">
        <v>68.5</v>
      </c>
      <c r="R8756" t="s">
        <v>161</v>
      </c>
      <c r="S8756" t="s">
        <v>161</v>
      </c>
      <c r="T8756" t="s">
        <v>161</v>
      </c>
      <c r="U8756" t="s">
        <v>161</v>
      </c>
    </row>
    <row r="8757" spans="1:21" hidden="1" x14ac:dyDescent="0.45">
      <c r="A8757" t="str">
        <f t="shared" si="147"/>
        <v>YAG3EUL7F+MMaterials and technologyLondon</v>
      </c>
      <c r="B8757" t="s">
        <v>116</v>
      </c>
      <c r="C8757" t="s">
        <v>141</v>
      </c>
      <c r="D8757">
        <v>3</v>
      </c>
      <c r="E8757" t="s">
        <v>137</v>
      </c>
      <c r="F8757" t="s">
        <v>145</v>
      </c>
      <c r="G8757" t="s">
        <v>138</v>
      </c>
      <c r="H8757" t="s">
        <v>166</v>
      </c>
      <c r="I8757" t="s">
        <v>149</v>
      </c>
      <c r="J8757">
        <v>30</v>
      </c>
      <c r="K8757">
        <v>0</v>
      </c>
      <c r="L8757">
        <v>30</v>
      </c>
      <c r="M8757">
        <v>19.2</v>
      </c>
      <c r="N8757">
        <v>14.5</v>
      </c>
      <c r="O8757">
        <v>53</v>
      </c>
      <c r="P8757">
        <v>66.3</v>
      </c>
      <c r="Q8757">
        <v>66.3</v>
      </c>
      <c r="R8757">
        <v>15</v>
      </c>
      <c r="S8757">
        <v>38300</v>
      </c>
      <c r="T8757">
        <v>56900</v>
      </c>
      <c r="U8757">
        <v>82500</v>
      </c>
    </row>
    <row r="8758" spans="1:21" hidden="1" x14ac:dyDescent="0.45">
      <c r="A8758" t="str">
        <f t="shared" si="147"/>
        <v>YAG3EUL7F+MMaterials and technologyNorth East</v>
      </c>
      <c r="B8758" t="s">
        <v>116</v>
      </c>
      <c r="C8758" t="s">
        <v>141</v>
      </c>
      <c r="D8758">
        <v>3</v>
      </c>
      <c r="E8758" t="s">
        <v>137</v>
      </c>
      <c r="F8758" t="s">
        <v>145</v>
      </c>
      <c r="G8758" t="s">
        <v>138</v>
      </c>
      <c r="H8758" t="s">
        <v>166</v>
      </c>
      <c r="I8758" t="s">
        <v>150</v>
      </c>
      <c r="J8758" t="s">
        <v>161</v>
      </c>
      <c r="K8758" t="s">
        <v>161</v>
      </c>
      <c r="L8758" t="s">
        <v>161</v>
      </c>
      <c r="M8758" t="s">
        <v>161</v>
      </c>
      <c r="N8758" t="s">
        <v>161</v>
      </c>
      <c r="O8758" t="s">
        <v>161</v>
      </c>
      <c r="P8758" t="s">
        <v>161</v>
      </c>
      <c r="Q8758" t="s">
        <v>161</v>
      </c>
      <c r="R8758" t="s">
        <v>157</v>
      </c>
      <c r="S8758" t="s">
        <v>157</v>
      </c>
      <c r="T8758" t="s">
        <v>157</v>
      </c>
      <c r="U8758" t="s">
        <v>157</v>
      </c>
    </row>
    <row r="8759" spans="1:21" hidden="1" x14ac:dyDescent="0.45">
      <c r="A8759" t="str">
        <f t="shared" si="147"/>
        <v>YAG3EUL7F+MMaterials and technologyNorth West</v>
      </c>
      <c r="B8759" t="s">
        <v>116</v>
      </c>
      <c r="C8759" t="s">
        <v>141</v>
      </c>
      <c r="D8759">
        <v>3</v>
      </c>
      <c r="E8759" t="s">
        <v>137</v>
      </c>
      <c r="F8759" t="s">
        <v>145</v>
      </c>
      <c r="G8759" t="s">
        <v>138</v>
      </c>
      <c r="H8759" t="s">
        <v>166</v>
      </c>
      <c r="I8759" t="s">
        <v>151</v>
      </c>
      <c r="J8759">
        <v>10</v>
      </c>
      <c r="K8759">
        <v>0</v>
      </c>
      <c r="L8759">
        <v>10</v>
      </c>
      <c r="M8759">
        <v>22.6</v>
      </c>
      <c r="N8759">
        <v>6.5</v>
      </c>
      <c r="O8759">
        <v>32.299999999999997</v>
      </c>
      <c r="P8759">
        <v>51.6</v>
      </c>
      <c r="Q8759">
        <v>71</v>
      </c>
      <c r="R8759" t="s">
        <v>161</v>
      </c>
      <c r="S8759" t="s">
        <v>161</v>
      </c>
      <c r="T8759" t="s">
        <v>161</v>
      </c>
      <c r="U8759" t="s">
        <v>161</v>
      </c>
    </row>
    <row r="8760" spans="1:21" hidden="1" x14ac:dyDescent="0.45">
      <c r="A8760" t="str">
        <f t="shared" si="147"/>
        <v>YAG3EUL7F+MMaterials and technologyScotland</v>
      </c>
      <c r="B8760" t="s">
        <v>116</v>
      </c>
      <c r="C8760" t="s">
        <v>141</v>
      </c>
      <c r="D8760">
        <v>3</v>
      </c>
      <c r="E8760" t="s">
        <v>137</v>
      </c>
      <c r="F8760" t="s">
        <v>145</v>
      </c>
      <c r="G8760" t="s">
        <v>138</v>
      </c>
      <c r="H8760" t="s">
        <v>166</v>
      </c>
      <c r="I8760" t="s">
        <v>153</v>
      </c>
      <c r="J8760" t="s">
        <v>161</v>
      </c>
      <c r="K8760" t="s">
        <v>161</v>
      </c>
      <c r="L8760" t="s">
        <v>161</v>
      </c>
      <c r="M8760" t="s">
        <v>161</v>
      </c>
      <c r="N8760" t="s">
        <v>161</v>
      </c>
      <c r="O8760" t="s">
        <v>161</v>
      </c>
      <c r="P8760" t="s">
        <v>161</v>
      </c>
      <c r="Q8760" t="s">
        <v>161</v>
      </c>
      <c r="R8760" t="s">
        <v>161</v>
      </c>
      <c r="S8760" t="s">
        <v>161</v>
      </c>
      <c r="T8760" t="s">
        <v>161</v>
      </c>
      <c r="U8760" t="s">
        <v>161</v>
      </c>
    </row>
    <row r="8761" spans="1:21" hidden="1" x14ac:dyDescent="0.45">
      <c r="A8761" t="str">
        <f t="shared" si="147"/>
        <v>YAG3EUL7F+MMaterials and technologySouth East</v>
      </c>
      <c r="B8761" t="s">
        <v>116</v>
      </c>
      <c r="C8761" t="s">
        <v>141</v>
      </c>
      <c r="D8761">
        <v>3</v>
      </c>
      <c r="E8761" t="s">
        <v>137</v>
      </c>
      <c r="F8761" t="s">
        <v>145</v>
      </c>
      <c r="G8761" t="s">
        <v>138</v>
      </c>
      <c r="H8761" t="s">
        <v>166</v>
      </c>
      <c r="I8761" t="s">
        <v>154</v>
      </c>
      <c r="J8761">
        <v>10</v>
      </c>
      <c r="K8761">
        <v>0</v>
      </c>
      <c r="L8761">
        <v>10</v>
      </c>
      <c r="M8761">
        <v>14.1</v>
      </c>
      <c r="N8761">
        <v>14.1</v>
      </c>
      <c r="O8761">
        <v>68.3</v>
      </c>
      <c r="P8761">
        <v>68.3</v>
      </c>
      <c r="Q8761">
        <v>71.8</v>
      </c>
      <c r="R8761" t="s">
        <v>161</v>
      </c>
      <c r="S8761" t="s">
        <v>161</v>
      </c>
      <c r="T8761" t="s">
        <v>161</v>
      </c>
      <c r="U8761" t="s">
        <v>161</v>
      </c>
    </row>
    <row r="8762" spans="1:21" hidden="1" x14ac:dyDescent="0.45">
      <c r="A8762" t="str">
        <f t="shared" si="147"/>
        <v>YAG3EUL7F+MMaterials and technologySouth West</v>
      </c>
      <c r="B8762" t="s">
        <v>116</v>
      </c>
      <c r="C8762" t="s">
        <v>141</v>
      </c>
      <c r="D8762">
        <v>3</v>
      </c>
      <c r="E8762" t="s">
        <v>137</v>
      </c>
      <c r="F8762" t="s">
        <v>145</v>
      </c>
      <c r="G8762" t="s">
        <v>138</v>
      </c>
      <c r="H8762" t="s">
        <v>166</v>
      </c>
      <c r="I8762" t="s">
        <v>155</v>
      </c>
      <c r="J8762">
        <v>10</v>
      </c>
      <c r="K8762">
        <v>0</v>
      </c>
      <c r="L8762">
        <v>10</v>
      </c>
      <c r="M8762">
        <v>54.5</v>
      </c>
      <c r="N8762">
        <v>9.1</v>
      </c>
      <c r="O8762">
        <v>36.4</v>
      </c>
      <c r="P8762">
        <v>36.4</v>
      </c>
      <c r="Q8762">
        <v>36.4</v>
      </c>
      <c r="R8762" t="s">
        <v>161</v>
      </c>
      <c r="S8762" t="s">
        <v>161</v>
      </c>
      <c r="T8762" t="s">
        <v>161</v>
      </c>
      <c r="U8762" t="s">
        <v>161</v>
      </c>
    </row>
    <row r="8763" spans="1:21" hidden="1" x14ac:dyDescent="0.45">
      <c r="A8763" t="str">
        <f t="shared" si="147"/>
        <v>YAG3EUL7F+MMaterials and technologyWest Midlands</v>
      </c>
      <c r="B8763" t="s">
        <v>116</v>
      </c>
      <c r="C8763" t="s">
        <v>141</v>
      </c>
      <c r="D8763">
        <v>3</v>
      </c>
      <c r="E8763" t="s">
        <v>137</v>
      </c>
      <c r="F8763" t="s">
        <v>145</v>
      </c>
      <c r="G8763" t="s">
        <v>138</v>
      </c>
      <c r="H8763" t="s">
        <v>166</v>
      </c>
      <c r="I8763" t="s">
        <v>159</v>
      </c>
      <c r="J8763">
        <v>5</v>
      </c>
      <c r="K8763">
        <v>0</v>
      </c>
      <c r="L8763">
        <v>5</v>
      </c>
      <c r="M8763">
        <v>0</v>
      </c>
      <c r="N8763">
        <v>0</v>
      </c>
      <c r="O8763">
        <v>25</v>
      </c>
      <c r="P8763">
        <v>50</v>
      </c>
      <c r="Q8763">
        <v>100</v>
      </c>
      <c r="R8763" t="s">
        <v>161</v>
      </c>
      <c r="S8763" t="s">
        <v>161</v>
      </c>
      <c r="T8763" t="s">
        <v>161</v>
      </c>
      <c r="U8763" t="s">
        <v>161</v>
      </c>
    </row>
    <row r="8764" spans="1:21" hidden="1" x14ac:dyDescent="0.45">
      <c r="A8764" t="str">
        <f t="shared" si="147"/>
        <v>YAG3EUL7F+MMaterials and technologyYorkshire and The Humber</v>
      </c>
      <c r="B8764" t="s">
        <v>116</v>
      </c>
      <c r="C8764" t="s">
        <v>141</v>
      </c>
      <c r="D8764">
        <v>3</v>
      </c>
      <c r="E8764" t="s">
        <v>137</v>
      </c>
      <c r="F8764" t="s">
        <v>145</v>
      </c>
      <c r="G8764" t="s">
        <v>138</v>
      </c>
      <c r="H8764" t="s">
        <v>166</v>
      </c>
      <c r="I8764" t="s">
        <v>160</v>
      </c>
      <c r="J8764">
        <v>10</v>
      </c>
      <c r="K8764">
        <v>0</v>
      </c>
      <c r="L8764">
        <v>10</v>
      </c>
      <c r="M8764">
        <v>36.9</v>
      </c>
      <c r="N8764">
        <v>0</v>
      </c>
      <c r="O8764">
        <v>63.1</v>
      </c>
      <c r="P8764">
        <v>63.1</v>
      </c>
      <c r="Q8764">
        <v>63.1</v>
      </c>
      <c r="R8764" t="s">
        <v>161</v>
      </c>
      <c r="S8764" t="s">
        <v>161</v>
      </c>
      <c r="T8764" t="s">
        <v>161</v>
      </c>
      <c r="U8764" t="s">
        <v>161</v>
      </c>
    </row>
    <row r="8765" spans="1:21" hidden="1" x14ac:dyDescent="0.45">
      <c r="A8765" t="str">
        <f t="shared" si="147"/>
        <v>YAG3EUL7F+MMaterials and technologyNA</v>
      </c>
      <c r="B8765" t="s">
        <v>116</v>
      </c>
      <c r="C8765" t="s">
        <v>141</v>
      </c>
      <c r="D8765">
        <v>3</v>
      </c>
      <c r="E8765" t="s">
        <v>137</v>
      </c>
      <c r="F8765" t="s">
        <v>145</v>
      </c>
      <c r="G8765" t="s">
        <v>138</v>
      </c>
      <c r="H8765" t="s">
        <v>166</v>
      </c>
      <c r="I8765" t="s">
        <v>157</v>
      </c>
      <c r="J8765">
        <v>60</v>
      </c>
      <c r="K8765">
        <v>98.3</v>
      </c>
      <c r="L8765" t="s">
        <v>161</v>
      </c>
      <c r="M8765" t="s">
        <v>161</v>
      </c>
      <c r="N8765" t="s">
        <v>161</v>
      </c>
      <c r="O8765" t="s">
        <v>161</v>
      </c>
      <c r="P8765" t="s">
        <v>161</v>
      </c>
      <c r="Q8765" t="s">
        <v>161</v>
      </c>
      <c r="R8765" t="s">
        <v>157</v>
      </c>
      <c r="S8765" t="s">
        <v>157</v>
      </c>
      <c r="T8765" t="s">
        <v>157</v>
      </c>
      <c r="U8765" t="s">
        <v>157</v>
      </c>
    </row>
    <row r="8766" spans="1:21" hidden="1" x14ac:dyDescent="0.45">
      <c r="A8766" t="str">
        <f t="shared" si="147"/>
        <v>YAG3EUL8F+MMaterials and technologyAbroad</v>
      </c>
      <c r="B8766" t="s">
        <v>116</v>
      </c>
      <c r="C8766" t="s">
        <v>141</v>
      </c>
      <c r="D8766">
        <v>3</v>
      </c>
      <c r="E8766" t="s">
        <v>137</v>
      </c>
      <c r="F8766" t="s">
        <v>139</v>
      </c>
      <c r="G8766" t="s">
        <v>138</v>
      </c>
      <c r="H8766" t="s">
        <v>166</v>
      </c>
      <c r="I8766" t="s">
        <v>146</v>
      </c>
      <c r="J8766">
        <v>5</v>
      </c>
      <c r="K8766">
        <v>0</v>
      </c>
      <c r="L8766">
        <v>5</v>
      </c>
      <c r="M8766">
        <v>57.1</v>
      </c>
      <c r="N8766">
        <v>0</v>
      </c>
      <c r="O8766">
        <v>42.9</v>
      </c>
      <c r="P8766">
        <v>42.9</v>
      </c>
      <c r="Q8766">
        <v>42.9</v>
      </c>
      <c r="R8766" t="s">
        <v>161</v>
      </c>
      <c r="S8766" t="s">
        <v>161</v>
      </c>
      <c r="T8766" t="s">
        <v>161</v>
      </c>
      <c r="U8766" t="s">
        <v>161</v>
      </c>
    </row>
    <row r="8767" spans="1:21" hidden="1" x14ac:dyDescent="0.45">
      <c r="A8767" t="str">
        <f t="shared" si="147"/>
        <v>YAG3EUL8F+MMaterials and technologyEast Midlands</v>
      </c>
      <c r="B8767" t="s">
        <v>116</v>
      </c>
      <c r="C8767" t="s">
        <v>141</v>
      </c>
      <c r="D8767">
        <v>3</v>
      </c>
      <c r="E8767" t="s">
        <v>137</v>
      </c>
      <c r="F8767" t="s">
        <v>139</v>
      </c>
      <c r="G8767" t="s">
        <v>138</v>
      </c>
      <c r="H8767" t="s">
        <v>166</v>
      </c>
      <c r="I8767" t="s">
        <v>147</v>
      </c>
      <c r="J8767">
        <v>5</v>
      </c>
      <c r="K8767">
        <v>0</v>
      </c>
      <c r="L8767">
        <v>5</v>
      </c>
      <c r="M8767">
        <v>33.299999999999997</v>
      </c>
      <c r="N8767">
        <v>0</v>
      </c>
      <c r="O8767">
        <v>66.7</v>
      </c>
      <c r="P8767">
        <v>66.7</v>
      </c>
      <c r="Q8767">
        <v>66.7</v>
      </c>
      <c r="R8767" t="s">
        <v>161</v>
      </c>
      <c r="S8767" t="s">
        <v>161</v>
      </c>
      <c r="T8767" t="s">
        <v>161</v>
      </c>
      <c r="U8767" t="s">
        <v>161</v>
      </c>
    </row>
    <row r="8768" spans="1:21" hidden="1" x14ac:dyDescent="0.45">
      <c r="A8768" t="str">
        <f t="shared" si="147"/>
        <v>YAG3EUL8F+MMaterials and technologyEast of England</v>
      </c>
      <c r="B8768" t="s">
        <v>116</v>
      </c>
      <c r="C8768" t="s">
        <v>141</v>
      </c>
      <c r="D8768">
        <v>3</v>
      </c>
      <c r="E8768" t="s">
        <v>137</v>
      </c>
      <c r="F8768" t="s">
        <v>139</v>
      </c>
      <c r="G8768" t="s">
        <v>138</v>
      </c>
      <c r="H8768" t="s">
        <v>166</v>
      </c>
      <c r="I8768" t="s">
        <v>148</v>
      </c>
      <c r="J8768">
        <v>5</v>
      </c>
      <c r="K8768">
        <v>0</v>
      </c>
      <c r="L8768">
        <v>5</v>
      </c>
      <c r="M8768">
        <v>25</v>
      </c>
      <c r="N8768">
        <v>25</v>
      </c>
      <c r="O8768">
        <v>50</v>
      </c>
      <c r="P8768">
        <v>50</v>
      </c>
      <c r="Q8768">
        <v>50</v>
      </c>
      <c r="R8768" t="s">
        <v>161</v>
      </c>
      <c r="S8768" t="s">
        <v>161</v>
      </c>
      <c r="T8768" t="s">
        <v>161</v>
      </c>
      <c r="U8768" t="s">
        <v>161</v>
      </c>
    </row>
    <row r="8769" spans="1:21" hidden="1" x14ac:dyDescent="0.45">
      <c r="A8769" t="str">
        <f t="shared" si="147"/>
        <v>YAG3EUL8F+MMaterials and technologyLondon</v>
      </c>
      <c r="B8769" t="s">
        <v>116</v>
      </c>
      <c r="C8769" t="s">
        <v>141</v>
      </c>
      <c r="D8769">
        <v>3</v>
      </c>
      <c r="E8769" t="s">
        <v>137</v>
      </c>
      <c r="F8769" t="s">
        <v>139</v>
      </c>
      <c r="G8769" t="s">
        <v>138</v>
      </c>
      <c r="H8769" t="s">
        <v>166</v>
      </c>
      <c r="I8769" t="s">
        <v>149</v>
      </c>
      <c r="J8769">
        <v>10</v>
      </c>
      <c r="K8769">
        <v>0</v>
      </c>
      <c r="L8769">
        <v>10</v>
      </c>
      <c r="M8769">
        <v>16.7</v>
      </c>
      <c r="N8769">
        <v>0</v>
      </c>
      <c r="O8769">
        <v>83.3</v>
      </c>
      <c r="P8769">
        <v>83.3</v>
      </c>
      <c r="Q8769">
        <v>83.3</v>
      </c>
      <c r="R8769" t="s">
        <v>161</v>
      </c>
      <c r="S8769" t="s">
        <v>161</v>
      </c>
      <c r="T8769" t="s">
        <v>161</v>
      </c>
      <c r="U8769" t="s">
        <v>161</v>
      </c>
    </row>
    <row r="8770" spans="1:21" hidden="1" x14ac:dyDescent="0.45">
      <c r="A8770" t="str">
        <f t="shared" si="147"/>
        <v>YAG3EUL8F+MMaterials and technologyNorth West</v>
      </c>
      <c r="B8770" t="s">
        <v>116</v>
      </c>
      <c r="C8770" t="s">
        <v>141</v>
      </c>
      <c r="D8770">
        <v>3</v>
      </c>
      <c r="E8770" t="s">
        <v>137</v>
      </c>
      <c r="F8770" t="s">
        <v>139</v>
      </c>
      <c r="G8770" t="s">
        <v>138</v>
      </c>
      <c r="H8770" t="s">
        <v>166</v>
      </c>
      <c r="I8770" t="s">
        <v>151</v>
      </c>
      <c r="J8770" t="s">
        <v>161</v>
      </c>
      <c r="K8770" t="s">
        <v>161</v>
      </c>
      <c r="L8770" t="s">
        <v>161</v>
      </c>
      <c r="M8770" t="s">
        <v>161</v>
      </c>
      <c r="N8770" t="s">
        <v>161</v>
      </c>
      <c r="O8770" t="s">
        <v>161</v>
      </c>
      <c r="P8770" t="s">
        <v>161</v>
      </c>
      <c r="Q8770" t="s">
        <v>161</v>
      </c>
      <c r="R8770" t="s">
        <v>157</v>
      </c>
      <c r="S8770" t="s">
        <v>157</v>
      </c>
      <c r="T8770" t="s">
        <v>157</v>
      </c>
      <c r="U8770" t="s">
        <v>157</v>
      </c>
    </row>
    <row r="8771" spans="1:21" hidden="1" x14ac:dyDescent="0.45">
      <c r="A8771" t="str">
        <f t="shared" si="147"/>
        <v>YAG3EUL8F+MMaterials and technologySouth East</v>
      </c>
      <c r="B8771" t="s">
        <v>116</v>
      </c>
      <c r="C8771" t="s">
        <v>141</v>
      </c>
      <c r="D8771">
        <v>3</v>
      </c>
      <c r="E8771" t="s">
        <v>137</v>
      </c>
      <c r="F8771" t="s">
        <v>139</v>
      </c>
      <c r="G8771" t="s">
        <v>138</v>
      </c>
      <c r="H8771" t="s">
        <v>166</v>
      </c>
      <c r="I8771" t="s">
        <v>154</v>
      </c>
      <c r="J8771" t="s">
        <v>161</v>
      </c>
      <c r="K8771" t="s">
        <v>161</v>
      </c>
      <c r="L8771" t="s">
        <v>161</v>
      </c>
      <c r="M8771" t="s">
        <v>161</v>
      </c>
      <c r="N8771" t="s">
        <v>161</v>
      </c>
      <c r="O8771" t="s">
        <v>161</v>
      </c>
      <c r="P8771" t="s">
        <v>161</v>
      </c>
      <c r="Q8771" t="s">
        <v>161</v>
      </c>
      <c r="R8771" t="s">
        <v>157</v>
      </c>
      <c r="S8771" t="s">
        <v>157</v>
      </c>
      <c r="T8771" t="s">
        <v>157</v>
      </c>
      <c r="U8771" t="s">
        <v>157</v>
      </c>
    </row>
    <row r="8772" spans="1:21" hidden="1" x14ac:dyDescent="0.45">
      <c r="A8772" t="str">
        <f t="shared" si="147"/>
        <v>YAG3EUL8F+MMaterials and technologySouth West</v>
      </c>
      <c r="B8772" t="s">
        <v>116</v>
      </c>
      <c r="C8772" t="s">
        <v>141</v>
      </c>
      <c r="D8772">
        <v>3</v>
      </c>
      <c r="E8772" t="s">
        <v>137</v>
      </c>
      <c r="F8772" t="s">
        <v>139</v>
      </c>
      <c r="G8772" t="s">
        <v>138</v>
      </c>
      <c r="H8772" t="s">
        <v>166</v>
      </c>
      <c r="I8772" t="s">
        <v>155</v>
      </c>
      <c r="J8772" t="s">
        <v>161</v>
      </c>
      <c r="K8772" t="s">
        <v>161</v>
      </c>
      <c r="L8772" t="s">
        <v>161</v>
      </c>
      <c r="M8772" t="s">
        <v>161</v>
      </c>
      <c r="N8772" t="s">
        <v>161</v>
      </c>
      <c r="O8772" t="s">
        <v>161</v>
      </c>
      <c r="P8772" t="s">
        <v>161</v>
      </c>
      <c r="Q8772" t="s">
        <v>161</v>
      </c>
      <c r="R8772" t="s">
        <v>157</v>
      </c>
      <c r="S8772" t="s">
        <v>157</v>
      </c>
      <c r="T8772" t="s">
        <v>157</v>
      </c>
      <c r="U8772" t="s">
        <v>157</v>
      </c>
    </row>
    <row r="8773" spans="1:21" hidden="1" x14ac:dyDescent="0.45">
      <c r="A8773" t="str">
        <f t="shared" si="147"/>
        <v>YAG3EUL8F+MMaterials and technologyWest Midlands</v>
      </c>
      <c r="B8773" t="s">
        <v>116</v>
      </c>
      <c r="C8773" t="s">
        <v>141</v>
      </c>
      <c r="D8773">
        <v>3</v>
      </c>
      <c r="E8773" t="s">
        <v>137</v>
      </c>
      <c r="F8773" t="s">
        <v>139</v>
      </c>
      <c r="G8773" t="s">
        <v>138</v>
      </c>
      <c r="H8773" t="s">
        <v>166</v>
      </c>
      <c r="I8773" t="s">
        <v>159</v>
      </c>
      <c r="J8773" t="s">
        <v>161</v>
      </c>
      <c r="K8773" t="s">
        <v>161</v>
      </c>
      <c r="L8773" t="s">
        <v>161</v>
      </c>
      <c r="M8773" t="s">
        <v>161</v>
      </c>
      <c r="N8773" t="s">
        <v>161</v>
      </c>
      <c r="O8773" t="s">
        <v>161</v>
      </c>
      <c r="P8773" t="s">
        <v>161</v>
      </c>
      <c r="Q8773" t="s">
        <v>161</v>
      </c>
      <c r="R8773" t="s">
        <v>157</v>
      </c>
      <c r="S8773" t="s">
        <v>157</v>
      </c>
      <c r="T8773" t="s">
        <v>157</v>
      </c>
      <c r="U8773" t="s">
        <v>157</v>
      </c>
    </row>
    <row r="8774" spans="1:21" hidden="1" x14ac:dyDescent="0.45">
      <c r="A8774" t="str">
        <f t="shared" si="147"/>
        <v>YAG3EUL8F+MMaterials and technologyYorkshire and The Humber</v>
      </c>
      <c r="B8774" t="s">
        <v>116</v>
      </c>
      <c r="C8774" t="s">
        <v>141</v>
      </c>
      <c r="D8774">
        <v>3</v>
      </c>
      <c r="E8774" t="s">
        <v>137</v>
      </c>
      <c r="F8774" t="s">
        <v>139</v>
      </c>
      <c r="G8774" t="s">
        <v>138</v>
      </c>
      <c r="H8774" t="s">
        <v>166</v>
      </c>
      <c r="I8774" t="s">
        <v>160</v>
      </c>
      <c r="J8774" t="s">
        <v>161</v>
      </c>
      <c r="K8774" t="s">
        <v>161</v>
      </c>
      <c r="L8774" t="s">
        <v>161</v>
      </c>
      <c r="M8774" t="s">
        <v>161</v>
      </c>
      <c r="N8774" t="s">
        <v>161</v>
      </c>
      <c r="O8774" t="s">
        <v>161</v>
      </c>
      <c r="P8774" t="s">
        <v>161</v>
      </c>
      <c r="Q8774" t="s">
        <v>161</v>
      </c>
      <c r="R8774" t="s">
        <v>157</v>
      </c>
      <c r="S8774" t="s">
        <v>157</v>
      </c>
      <c r="T8774" t="s">
        <v>157</v>
      </c>
      <c r="U8774" t="s">
        <v>157</v>
      </c>
    </row>
    <row r="8775" spans="1:21" hidden="1" x14ac:dyDescent="0.45">
      <c r="A8775" t="str">
        <f t="shared" ref="A8775:A8838" si="148">"YAG"&amp;D8775 &amp;E8775 &amp;F8775 &amp; G8775 &amp;H8775 &amp;I8775</f>
        <v>YAG3EUL8F+MMaterials and technologyNA</v>
      </c>
      <c r="B8775" t="s">
        <v>116</v>
      </c>
      <c r="C8775" t="s">
        <v>141</v>
      </c>
      <c r="D8775">
        <v>3</v>
      </c>
      <c r="E8775" t="s">
        <v>137</v>
      </c>
      <c r="F8775" t="s">
        <v>139</v>
      </c>
      <c r="G8775" t="s">
        <v>138</v>
      </c>
      <c r="H8775" t="s">
        <v>166</v>
      </c>
      <c r="I8775" t="s">
        <v>157</v>
      </c>
      <c r="J8775">
        <v>10</v>
      </c>
      <c r="K8775">
        <v>100</v>
      </c>
      <c r="L8775" t="s">
        <v>161</v>
      </c>
      <c r="M8775" t="s">
        <v>161</v>
      </c>
      <c r="N8775" t="s">
        <v>161</v>
      </c>
      <c r="O8775" t="s">
        <v>161</v>
      </c>
      <c r="P8775" t="s">
        <v>161</v>
      </c>
      <c r="Q8775" t="s">
        <v>161</v>
      </c>
      <c r="R8775" t="s">
        <v>157</v>
      </c>
      <c r="S8775" t="s">
        <v>157</v>
      </c>
      <c r="T8775" t="s">
        <v>157</v>
      </c>
      <c r="U8775" t="s">
        <v>157</v>
      </c>
    </row>
    <row r="8776" spans="1:21" hidden="1" x14ac:dyDescent="0.45">
      <c r="A8776" t="str">
        <f t="shared" si="148"/>
        <v>YAG1EUL7F+MMaterials and technologyAbroad</v>
      </c>
      <c r="B8776" t="s">
        <v>116</v>
      </c>
      <c r="C8776" t="s">
        <v>49</v>
      </c>
      <c r="D8776">
        <v>1</v>
      </c>
      <c r="E8776" t="s">
        <v>137</v>
      </c>
      <c r="F8776" t="s">
        <v>145</v>
      </c>
      <c r="G8776" t="s">
        <v>138</v>
      </c>
      <c r="H8776" t="s">
        <v>166</v>
      </c>
      <c r="I8776" t="s">
        <v>146</v>
      </c>
      <c r="J8776">
        <v>5</v>
      </c>
      <c r="K8776">
        <v>0</v>
      </c>
      <c r="L8776">
        <v>5</v>
      </c>
      <c r="M8776">
        <v>26.3</v>
      </c>
      <c r="N8776">
        <v>47.4</v>
      </c>
      <c r="O8776">
        <v>26.3</v>
      </c>
      <c r="P8776">
        <v>26.3</v>
      </c>
      <c r="Q8776">
        <v>26.3</v>
      </c>
      <c r="R8776" t="s">
        <v>161</v>
      </c>
      <c r="S8776" t="s">
        <v>161</v>
      </c>
      <c r="T8776" t="s">
        <v>161</v>
      </c>
      <c r="U8776" t="s">
        <v>161</v>
      </c>
    </row>
    <row r="8777" spans="1:21" hidden="1" x14ac:dyDescent="0.45">
      <c r="A8777" t="str">
        <f t="shared" si="148"/>
        <v>YAG1EUL7F+MMaterials and technologyEast of England</v>
      </c>
      <c r="B8777" t="s">
        <v>116</v>
      </c>
      <c r="C8777" t="s">
        <v>49</v>
      </c>
      <c r="D8777">
        <v>1</v>
      </c>
      <c r="E8777" t="s">
        <v>137</v>
      </c>
      <c r="F8777" t="s">
        <v>145</v>
      </c>
      <c r="G8777" t="s">
        <v>138</v>
      </c>
      <c r="H8777" t="s">
        <v>166</v>
      </c>
      <c r="I8777" t="s">
        <v>148</v>
      </c>
      <c r="J8777">
        <v>5</v>
      </c>
      <c r="K8777">
        <v>0</v>
      </c>
      <c r="L8777">
        <v>5</v>
      </c>
      <c r="M8777">
        <v>18.899999999999999</v>
      </c>
      <c r="N8777">
        <v>37.9</v>
      </c>
      <c r="O8777">
        <v>43.2</v>
      </c>
      <c r="P8777">
        <v>43.2</v>
      </c>
      <c r="Q8777">
        <v>43.2</v>
      </c>
      <c r="R8777" t="s">
        <v>161</v>
      </c>
      <c r="S8777" t="s">
        <v>161</v>
      </c>
      <c r="T8777" t="s">
        <v>161</v>
      </c>
      <c r="U8777" t="s">
        <v>161</v>
      </c>
    </row>
    <row r="8778" spans="1:21" hidden="1" x14ac:dyDescent="0.45">
      <c r="A8778" t="str">
        <f t="shared" si="148"/>
        <v>YAG1EUL7F+MMaterials and technologyLondon</v>
      </c>
      <c r="B8778" t="s">
        <v>116</v>
      </c>
      <c r="C8778" t="s">
        <v>49</v>
      </c>
      <c r="D8778">
        <v>1</v>
      </c>
      <c r="E8778" t="s">
        <v>137</v>
      </c>
      <c r="F8778" t="s">
        <v>145</v>
      </c>
      <c r="G8778" t="s">
        <v>138</v>
      </c>
      <c r="H8778" t="s">
        <v>166</v>
      </c>
      <c r="I8778" t="s">
        <v>149</v>
      </c>
      <c r="J8778">
        <v>35</v>
      </c>
      <c r="K8778">
        <v>0</v>
      </c>
      <c r="L8778">
        <v>35</v>
      </c>
      <c r="M8778">
        <v>24.8</v>
      </c>
      <c r="N8778">
        <v>6</v>
      </c>
      <c r="O8778">
        <v>57.9</v>
      </c>
      <c r="P8778">
        <v>67.8</v>
      </c>
      <c r="Q8778">
        <v>69.3</v>
      </c>
      <c r="R8778">
        <v>20</v>
      </c>
      <c r="S8778">
        <v>24500</v>
      </c>
      <c r="T8778">
        <v>37200</v>
      </c>
      <c r="U8778">
        <v>43800</v>
      </c>
    </row>
    <row r="8779" spans="1:21" hidden="1" x14ac:dyDescent="0.45">
      <c r="A8779" t="str">
        <f t="shared" si="148"/>
        <v>YAG1EUL7F+MMaterials and technologyNorth East</v>
      </c>
      <c r="B8779" t="s">
        <v>116</v>
      </c>
      <c r="C8779" t="s">
        <v>49</v>
      </c>
      <c r="D8779">
        <v>1</v>
      </c>
      <c r="E8779" t="s">
        <v>137</v>
      </c>
      <c r="F8779" t="s">
        <v>145</v>
      </c>
      <c r="G8779" t="s">
        <v>138</v>
      </c>
      <c r="H8779" t="s">
        <v>166</v>
      </c>
      <c r="I8779" t="s">
        <v>150</v>
      </c>
      <c r="J8779" t="s">
        <v>161</v>
      </c>
      <c r="K8779" t="s">
        <v>161</v>
      </c>
      <c r="L8779" t="s">
        <v>161</v>
      </c>
      <c r="M8779" t="s">
        <v>161</v>
      </c>
      <c r="N8779" t="s">
        <v>161</v>
      </c>
      <c r="O8779" t="s">
        <v>161</v>
      </c>
      <c r="P8779" t="s">
        <v>161</v>
      </c>
      <c r="Q8779" t="s">
        <v>161</v>
      </c>
      <c r="R8779" t="s">
        <v>161</v>
      </c>
      <c r="S8779" t="s">
        <v>161</v>
      </c>
      <c r="T8779" t="s">
        <v>161</v>
      </c>
      <c r="U8779" t="s">
        <v>161</v>
      </c>
    </row>
    <row r="8780" spans="1:21" hidden="1" x14ac:dyDescent="0.45">
      <c r="A8780" t="str">
        <f t="shared" si="148"/>
        <v>YAG1EUL7F+MMaterials and technologyNorth West</v>
      </c>
      <c r="B8780" t="s">
        <v>116</v>
      </c>
      <c r="C8780" t="s">
        <v>49</v>
      </c>
      <c r="D8780">
        <v>1</v>
      </c>
      <c r="E8780" t="s">
        <v>137</v>
      </c>
      <c r="F8780" t="s">
        <v>145</v>
      </c>
      <c r="G8780" t="s">
        <v>138</v>
      </c>
      <c r="H8780" t="s">
        <v>166</v>
      </c>
      <c r="I8780" t="s">
        <v>151</v>
      </c>
      <c r="J8780">
        <v>25</v>
      </c>
      <c r="K8780">
        <v>0</v>
      </c>
      <c r="L8780">
        <v>25</v>
      </c>
      <c r="M8780">
        <v>40.5</v>
      </c>
      <c r="N8780">
        <v>7.4</v>
      </c>
      <c r="O8780">
        <v>47.1</v>
      </c>
      <c r="P8780">
        <v>52.1</v>
      </c>
      <c r="Q8780">
        <v>52.1</v>
      </c>
      <c r="R8780" t="s">
        <v>161</v>
      </c>
      <c r="S8780" t="s">
        <v>161</v>
      </c>
      <c r="T8780" t="s">
        <v>161</v>
      </c>
      <c r="U8780" t="s">
        <v>161</v>
      </c>
    </row>
    <row r="8781" spans="1:21" hidden="1" x14ac:dyDescent="0.45">
      <c r="A8781" t="str">
        <f t="shared" si="148"/>
        <v>YAG1EUL7F+MMaterials and technologySouth East</v>
      </c>
      <c r="B8781" t="s">
        <v>116</v>
      </c>
      <c r="C8781" t="s">
        <v>49</v>
      </c>
      <c r="D8781">
        <v>1</v>
      </c>
      <c r="E8781" t="s">
        <v>137</v>
      </c>
      <c r="F8781" t="s">
        <v>145</v>
      </c>
      <c r="G8781" t="s">
        <v>138</v>
      </c>
      <c r="H8781" t="s">
        <v>166</v>
      </c>
      <c r="I8781" t="s">
        <v>154</v>
      </c>
      <c r="J8781">
        <v>25</v>
      </c>
      <c r="K8781">
        <v>0</v>
      </c>
      <c r="L8781">
        <v>25</v>
      </c>
      <c r="M8781">
        <v>40.9</v>
      </c>
      <c r="N8781">
        <v>18.2</v>
      </c>
      <c r="O8781">
        <v>40.9</v>
      </c>
      <c r="P8781">
        <v>40.9</v>
      </c>
      <c r="Q8781">
        <v>40.9</v>
      </c>
      <c r="R8781" t="s">
        <v>161</v>
      </c>
      <c r="S8781" t="s">
        <v>161</v>
      </c>
      <c r="T8781" t="s">
        <v>161</v>
      </c>
      <c r="U8781" t="s">
        <v>161</v>
      </c>
    </row>
    <row r="8782" spans="1:21" hidden="1" x14ac:dyDescent="0.45">
      <c r="A8782" t="str">
        <f t="shared" si="148"/>
        <v>YAG1EUL7F+MMaterials and technologySouth West</v>
      </c>
      <c r="B8782" t="s">
        <v>116</v>
      </c>
      <c r="C8782" t="s">
        <v>49</v>
      </c>
      <c r="D8782">
        <v>1</v>
      </c>
      <c r="E8782" t="s">
        <v>137</v>
      </c>
      <c r="F8782" t="s">
        <v>145</v>
      </c>
      <c r="G8782" t="s">
        <v>138</v>
      </c>
      <c r="H8782" t="s">
        <v>166</v>
      </c>
      <c r="I8782" t="s">
        <v>155</v>
      </c>
      <c r="J8782">
        <v>10</v>
      </c>
      <c r="K8782">
        <v>0</v>
      </c>
      <c r="L8782">
        <v>10</v>
      </c>
      <c r="M8782">
        <v>10.5</v>
      </c>
      <c r="N8782">
        <v>15.8</v>
      </c>
      <c r="O8782">
        <v>42.1</v>
      </c>
      <c r="P8782">
        <v>52.6</v>
      </c>
      <c r="Q8782">
        <v>73.7</v>
      </c>
      <c r="R8782" t="s">
        <v>161</v>
      </c>
      <c r="S8782" t="s">
        <v>161</v>
      </c>
      <c r="T8782" t="s">
        <v>161</v>
      </c>
      <c r="U8782" t="s">
        <v>161</v>
      </c>
    </row>
    <row r="8783" spans="1:21" hidden="1" x14ac:dyDescent="0.45">
      <c r="A8783" t="str">
        <f t="shared" si="148"/>
        <v>YAG1EUL7F+MMaterials and technologyWest Midlands</v>
      </c>
      <c r="B8783" t="s">
        <v>116</v>
      </c>
      <c r="C8783" t="s">
        <v>49</v>
      </c>
      <c r="D8783">
        <v>1</v>
      </c>
      <c r="E8783" t="s">
        <v>137</v>
      </c>
      <c r="F8783" t="s">
        <v>145</v>
      </c>
      <c r="G8783" t="s">
        <v>138</v>
      </c>
      <c r="H8783" t="s">
        <v>166</v>
      </c>
      <c r="I8783" t="s">
        <v>159</v>
      </c>
      <c r="J8783" t="s">
        <v>161</v>
      </c>
      <c r="K8783" t="s">
        <v>161</v>
      </c>
      <c r="L8783" t="s">
        <v>161</v>
      </c>
      <c r="M8783" t="s">
        <v>161</v>
      </c>
      <c r="N8783" t="s">
        <v>161</v>
      </c>
      <c r="O8783" t="s">
        <v>161</v>
      </c>
      <c r="P8783" t="s">
        <v>161</v>
      </c>
      <c r="Q8783" t="s">
        <v>161</v>
      </c>
      <c r="R8783" t="s">
        <v>157</v>
      </c>
      <c r="S8783" t="s">
        <v>157</v>
      </c>
      <c r="T8783" t="s">
        <v>157</v>
      </c>
      <c r="U8783" t="s">
        <v>157</v>
      </c>
    </row>
    <row r="8784" spans="1:21" hidden="1" x14ac:dyDescent="0.45">
      <c r="A8784" t="str">
        <f t="shared" si="148"/>
        <v>YAG1EUL7F+MMaterials and technologyYorkshire and The Humber</v>
      </c>
      <c r="B8784" t="s">
        <v>116</v>
      </c>
      <c r="C8784" t="s">
        <v>49</v>
      </c>
      <c r="D8784">
        <v>1</v>
      </c>
      <c r="E8784" t="s">
        <v>137</v>
      </c>
      <c r="F8784" t="s">
        <v>145</v>
      </c>
      <c r="G8784" t="s">
        <v>138</v>
      </c>
      <c r="H8784" t="s">
        <v>166</v>
      </c>
      <c r="I8784" t="s">
        <v>160</v>
      </c>
      <c r="J8784">
        <v>10</v>
      </c>
      <c r="K8784">
        <v>0</v>
      </c>
      <c r="L8784">
        <v>10</v>
      </c>
      <c r="M8784">
        <v>23.5</v>
      </c>
      <c r="N8784">
        <v>11.8</v>
      </c>
      <c r="O8784">
        <v>52.9</v>
      </c>
      <c r="P8784">
        <v>64.7</v>
      </c>
      <c r="Q8784">
        <v>64.7</v>
      </c>
      <c r="R8784" t="s">
        <v>161</v>
      </c>
      <c r="S8784" t="s">
        <v>161</v>
      </c>
      <c r="T8784" t="s">
        <v>161</v>
      </c>
      <c r="U8784" t="s">
        <v>161</v>
      </c>
    </row>
    <row r="8785" spans="1:21" hidden="1" x14ac:dyDescent="0.45">
      <c r="A8785" t="str">
        <f t="shared" si="148"/>
        <v>YAG1EUL7F+MMaterials and technologyNA</v>
      </c>
      <c r="B8785" t="s">
        <v>116</v>
      </c>
      <c r="C8785" t="s">
        <v>49</v>
      </c>
      <c r="D8785">
        <v>1</v>
      </c>
      <c r="E8785" t="s">
        <v>137</v>
      </c>
      <c r="F8785" t="s">
        <v>145</v>
      </c>
      <c r="G8785" t="s">
        <v>138</v>
      </c>
      <c r="H8785" t="s">
        <v>166</v>
      </c>
      <c r="I8785" t="s">
        <v>157</v>
      </c>
      <c r="J8785">
        <v>85</v>
      </c>
      <c r="K8785">
        <v>91.5</v>
      </c>
      <c r="L8785">
        <v>10</v>
      </c>
      <c r="M8785">
        <v>1.2</v>
      </c>
      <c r="N8785">
        <v>0</v>
      </c>
      <c r="O8785">
        <v>0</v>
      </c>
      <c r="P8785">
        <v>0</v>
      </c>
      <c r="Q8785">
        <v>7.3</v>
      </c>
      <c r="R8785" t="s">
        <v>157</v>
      </c>
      <c r="S8785" t="s">
        <v>157</v>
      </c>
      <c r="T8785" t="s">
        <v>157</v>
      </c>
      <c r="U8785" t="s">
        <v>157</v>
      </c>
    </row>
    <row r="8786" spans="1:21" hidden="1" x14ac:dyDescent="0.45">
      <c r="A8786" t="str">
        <f t="shared" si="148"/>
        <v>YAG1EUL8F+MMaterials and technologyAbroad</v>
      </c>
      <c r="B8786" t="s">
        <v>116</v>
      </c>
      <c r="C8786" t="s">
        <v>49</v>
      </c>
      <c r="D8786">
        <v>1</v>
      </c>
      <c r="E8786" t="s">
        <v>137</v>
      </c>
      <c r="F8786" t="s">
        <v>139</v>
      </c>
      <c r="G8786" t="s">
        <v>138</v>
      </c>
      <c r="H8786" t="s">
        <v>166</v>
      </c>
      <c r="I8786" t="s">
        <v>146</v>
      </c>
      <c r="J8786">
        <v>5</v>
      </c>
      <c r="K8786">
        <v>0</v>
      </c>
      <c r="L8786">
        <v>5</v>
      </c>
      <c r="M8786">
        <v>100</v>
      </c>
      <c r="N8786">
        <v>0</v>
      </c>
      <c r="O8786">
        <v>0</v>
      </c>
      <c r="P8786">
        <v>0</v>
      </c>
      <c r="Q8786">
        <v>0</v>
      </c>
      <c r="R8786" t="s">
        <v>157</v>
      </c>
      <c r="S8786" t="s">
        <v>157</v>
      </c>
      <c r="T8786" t="s">
        <v>157</v>
      </c>
      <c r="U8786" t="s">
        <v>157</v>
      </c>
    </row>
    <row r="8787" spans="1:21" hidden="1" x14ac:dyDescent="0.45">
      <c r="A8787" t="str">
        <f t="shared" si="148"/>
        <v>YAG1EUL8F+MMaterials and technologyEast Midlands</v>
      </c>
      <c r="B8787" t="s">
        <v>116</v>
      </c>
      <c r="C8787" t="s">
        <v>49</v>
      </c>
      <c r="D8787">
        <v>1</v>
      </c>
      <c r="E8787" t="s">
        <v>137</v>
      </c>
      <c r="F8787" t="s">
        <v>139</v>
      </c>
      <c r="G8787" t="s">
        <v>138</v>
      </c>
      <c r="H8787" t="s">
        <v>166</v>
      </c>
      <c r="I8787" t="s">
        <v>147</v>
      </c>
      <c r="J8787">
        <v>5</v>
      </c>
      <c r="K8787">
        <v>0</v>
      </c>
      <c r="L8787">
        <v>5</v>
      </c>
      <c r="M8787">
        <v>75</v>
      </c>
      <c r="N8787">
        <v>0</v>
      </c>
      <c r="O8787">
        <v>25</v>
      </c>
      <c r="P8787">
        <v>25</v>
      </c>
      <c r="Q8787">
        <v>25</v>
      </c>
      <c r="R8787" t="s">
        <v>161</v>
      </c>
      <c r="S8787" t="s">
        <v>161</v>
      </c>
      <c r="T8787" t="s">
        <v>161</v>
      </c>
      <c r="U8787" t="s">
        <v>161</v>
      </c>
    </row>
    <row r="8788" spans="1:21" hidden="1" x14ac:dyDescent="0.45">
      <c r="A8788" t="str">
        <f t="shared" si="148"/>
        <v>YAG1EUL8F+MMaterials and technologyEast of England</v>
      </c>
      <c r="B8788" t="s">
        <v>116</v>
      </c>
      <c r="C8788" t="s">
        <v>49</v>
      </c>
      <c r="D8788">
        <v>1</v>
      </c>
      <c r="E8788" t="s">
        <v>137</v>
      </c>
      <c r="F8788" t="s">
        <v>139</v>
      </c>
      <c r="G8788" t="s">
        <v>138</v>
      </c>
      <c r="H8788" t="s">
        <v>166</v>
      </c>
      <c r="I8788" t="s">
        <v>148</v>
      </c>
      <c r="J8788">
        <v>10</v>
      </c>
      <c r="K8788">
        <v>0</v>
      </c>
      <c r="L8788">
        <v>10</v>
      </c>
      <c r="M8788">
        <v>33.299999999999997</v>
      </c>
      <c r="N8788">
        <v>16.7</v>
      </c>
      <c r="O8788">
        <v>50</v>
      </c>
      <c r="P8788">
        <v>50</v>
      </c>
      <c r="Q8788">
        <v>50</v>
      </c>
      <c r="R8788" t="s">
        <v>161</v>
      </c>
      <c r="S8788" t="s">
        <v>161</v>
      </c>
      <c r="T8788" t="s">
        <v>161</v>
      </c>
      <c r="U8788" t="s">
        <v>161</v>
      </c>
    </row>
    <row r="8789" spans="1:21" hidden="1" x14ac:dyDescent="0.45">
      <c r="A8789" t="str">
        <f t="shared" si="148"/>
        <v>YAG1EUL8F+MMaterials and technologyLondon</v>
      </c>
      <c r="B8789" t="s">
        <v>116</v>
      </c>
      <c r="C8789" t="s">
        <v>49</v>
      </c>
      <c r="D8789">
        <v>1</v>
      </c>
      <c r="E8789" t="s">
        <v>137</v>
      </c>
      <c r="F8789" t="s">
        <v>139</v>
      </c>
      <c r="G8789" t="s">
        <v>138</v>
      </c>
      <c r="H8789" t="s">
        <v>166</v>
      </c>
      <c r="I8789" t="s">
        <v>149</v>
      </c>
      <c r="J8789">
        <v>10</v>
      </c>
      <c r="K8789">
        <v>0</v>
      </c>
      <c r="L8789">
        <v>10</v>
      </c>
      <c r="M8789">
        <v>55.6</v>
      </c>
      <c r="N8789">
        <v>0</v>
      </c>
      <c r="O8789">
        <v>33.299999999999997</v>
      </c>
      <c r="P8789">
        <v>44.4</v>
      </c>
      <c r="Q8789">
        <v>44.4</v>
      </c>
      <c r="R8789" t="s">
        <v>161</v>
      </c>
      <c r="S8789" t="s">
        <v>161</v>
      </c>
      <c r="T8789" t="s">
        <v>161</v>
      </c>
      <c r="U8789" t="s">
        <v>161</v>
      </c>
    </row>
    <row r="8790" spans="1:21" hidden="1" x14ac:dyDescent="0.45">
      <c r="A8790" t="str">
        <f t="shared" si="148"/>
        <v>YAG1EUL8F+MMaterials and technologyNorth East</v>
      </c>
      <c r="B8790" t="s">
        <v>116</v>
      </c>
      <c r="C8790" t="s">
        <v>49</v>
      </c>
      <c r="D8790">
        <v>1</v>
      </c>
      <c r="E8790" t="s">
        <v>137</v>
      </c>
      <c r="F8790" t="s">
        <v>139</v>
      </c>
      <c r="G8790" t="s">
        <v>138</v>
      </c>
      <c r="H8790" t="s">
        <v>166</v>
      </c>
      <c r="I8790" t="s">
        <v>150</v>
      </c>
      <c r="J8790" t="s">
        <v>161</v>
      </c>
      <c r="K8790" t="s">
        <v>161</v>
      </c>
      <c r="L8790" t="s">
        <v>161</v>
      </c>
      <c r="M8790" t="s">
        <v>161</v>
      </c>
      <c r="N8790" t="s">
        <v>161</v>
      </c>
      <c r="O8790" t="s">
        <v>161</v>
      </c>
      <c r="P8790" t="s">
        <v>161</v>
      </c>
      <c r="Q8790" t="s">
        <v>161</v>
      </c>
      <c r="R8790" t="s">
        <v>161</v>
      </c>
      <c r="S8790" t="s">
        <v>161</v>
      </c>
      <c r="T8790" t="s">
        <v>161</v>
      </c>
      <c r="U8790" t="s">
        <v>161</v>
      </c>
    </row>
    <row r="8791" spans="1:21" hidden="1" x14ac:dyDescent="0.45">
      <c r="A8791" t="str">
        <f t="shared" si="148"/>
        <v>YAG1EUL8F+MMaterials and technologyNorth West</v>
      </c>
      <c r="B8791" t="s">
        <v>116</v>
      </c>
      <c r="C8791" t="s">
        <v>49</v>
      </c>
      <c r="D8791">
        <v>1</v>
      </c>
      <c r="E8791" t="s">
        <v>137</v>
      </c>
      <c r="F8791" t="s">
        <v>139</v>
      </c>
      <c r="G8791" t="s">
        <v>138</v>
      </c>
      <c r="H8791" t="s">
        <v>166</v>
      </c>
      <c r="I8791" t="s">
        <v>151</v>
      </c>
      <c r="J8791" t="s">
        <v>161</v>
      </c>
      <c r="K8791" t="s">
        <v>161</v>
      </c>
      <c r="L8791" t="s">
        <v>161</v>
      </c>
      <c r="M8791" t="s">
        <v>161</v>
      </c>
      <c r="N8791" t="s">
        <v>161</v>
      </c>
      <c r="O8791" t="s">
        <v>161</v>
      </c>
      <c r="P8791" t="s">
        <v>161</v>
      </c>
      <c r="Q8791" t="s">
        <v>161</v>
      </c>
      <c r="R8791" t="s">
        <v>157</v>
      </c>
      <c r="S8791" t="s">
        <v>157</v>
      </c>
      <c r="T8791" t="s">
        <v>157</v>
      </c>
      <c r="U8791" t="s">
        <v>157</v>
      </c>
    </row>
    <row r="8792" spans="1:21" hidden="1" x14ac:dyDescent="0.45">
      <c r="A8792" t="str">
        <f t="shared" si="148"/>
        <v>YAG1EUL8F+MMaterials and technologyScotland</v>
      </c>
      <c r="B8792" t="s">
        <v>116</v>
      </c>
      <c r="C8792" t="s">
        <v>49</v>
      </c>
      <c r="D8792">
        <v>1</v>
      </c>
      <c r="E8792" t="s">
        <v>137</v>
      </c>
      <c r="F8792" t="s">
        <v>139</v>
      </c>
      <c r="G8792" t="s">
        <v>138</v>
      </c>
      <c r="H8792" t="s">
        <v>166</v>
      </c>
      <c r="I8792" t="s">
        <v>153</v>
      </c>
      <c r="J8792" t="s">
        <v>161</v>
      </c>
      <c r="K8792" t="s">
        <v>161</v>
      </c>
      <c r="L8792" t="s">
        <v>161</v>
      </c>
      <c r="M8792" t="s">
        <v>161</v>
      </c>
      <c r="N8792" t="s">
        <v>161</v>
      </c>
      <c r="O8792" t="s">
        <v>161</v>
      </c>
      <c r="P8792" t="s">
        <v>161</v>
      </c>
      <c r="Q8792" t="s">
        <v>161</v>
      </c>
      <c r="R8792" t="s">
        <v>157</v>
      </c>
      <c r="S8792" t="s">
        <v>157</v>
      </c>
      <c r="T8792" t="s">
        <v>157</v>
      </c>
      <c r="U8792" t="s">
        <v>157</v>
      </c>
    </row>
    <row r="8793" spans="1:21" hidden="1" x14ac:dyDescent="0.45">
      <c r="A8793" t="str">
        <f t="shared" si="148"/>
        <v>YAG1EUL8F+MMaterials and technologySouth East</v>
      </c>
      <c r="B8793" t="s">
        <v>116</v>
      </c>
      <c r="C8793" t="s">
        <v>49</v>
      </c>
      <c r="D8793">
        <v>1</v>
      </c>
      <c r="E8793" t="s">
        <v>137</v>
      </c>
      <c r="F8793" t="s">
        <v>139</v>
      </c>
      <c r="G8793" t="s">
        <v>138</v>
      </c>
      <c r="H8793" t="s">
        <v>166</v>
      </c>
      <c r="I8793" t="s">
        <v>154</v>
      </c>
      <c r="J8793">
        <v>10</v>
      </c>
      <c r="K8793">
        <v>0</v>
      </c>
      <c r="L8793">
        <v>10</v>
      </c>
      <c r="M8793">
        <v>37.5</v>
      </c>
      <c r="N8793">
        <v>15.6</v>
      </c>
      <c r="O8793">
        <v>46.9</v>
      </c>
      <c r="P8793">
        <v>46.9</v>
      </c>
      <c r="Q8793">
        <v>46.9</v>
      </c>
      <c r="R8793" t="s">
        <v>161</v>
      </c>
      <c r="S8793" t="s">
        <v>161</v>
      </c>
      <c r="T8793" t="s">
        <v>161</v>
      </c>
      <c r="U8793" t="s">
        <v>161</v>
      </c>
    </row>
    <row r="8794" spans="1:21" hidden="1" x14ac:dyDescent="0.45">
      <c r="A8794" t="str">
        <f t="shared" si="148"/>
        <v>YAG1EUL8F+MMaterials and technologySouth West</v>
      </c>
      <c r="B8794" t="s">
        <v>116</v>
      </c>
      <c r="C8794" t="s">
        <v>49</v>
      </c>
      <c r="D8794">
        <v>1</v>
      </c>
      <c r="E8794" t="s">
        <v>137</v>
      </c>
      <c r="F8794" t="s">
        <v>139</v>
      </c>
      <c r="G8794" t="s">
        <v>138</v>
      </c>
      <c r="H8794" t="s">
        <v>166</v>
      </c>
      <c r="I8794" t="s">
        <v>155</v>
      </c>
      <c r="J8794">
        <v>5</v>
      </c>
      <c r="K8794">
        <v>0</v>
      </c>
      <c r="L8794">
        <v>5</v>
      </c>
      <c r="M8794">
        <v>25</v>
      </c>
      <c r="N8794">
        <v>0</v>
      </c>
      <c r="O8794">
        <v>75</v>
      </c>
      <c r="P8794">
        <v>75</v>
      </c>
      <c r="Q8794">
        <v>75</v>
      </c>
      <c r="R8794" t="s">
        <v>161</v>
      </c>
      <c r="S8794" t="s">
        <v>161</v>
      </c>
      <c r="T8794" t="s">
        <v>161</v>
      </c>
      <c r="U8794" t="s">
        <v>161</v>
      </c>
    </row>
    <row r="8795" spans="1:21" hidden="1" x14ac:dyDescent="0.45">
      <c r="A8795" t="str">
        <f t="shared" si="148"/>
        <v>YAG1EUL8F+MMaterials and technologyWest Midlands</v>
      </c>
      <c r="B8795" t="s">
        <v>116</v>
      </c>
      <c r="C8795" t="s">
        <v>49</v>
      </c>
      <c r="D8795">
        <v>1</v>
      </c>
      <c r="E8795" t="s">
        <v>137</v>
      </c>
      <c r="F8795" t="s">
        <v>139</v>
      </c>
      <c r="G8795" t="s">
        <v>138</v>
      </c>
      <c r="H8795" t="s">
        <v>166</v>
      </c>
      <c r="I8795" t="s">
        <v>159</v>
      </c>
      <c r="J8795" t="s">
        <v>161</v>
      </c>
      <c r="K8795" t="s">
        <v>161</v>
      </c>
      <c r="L8795" t="s">
        <v>161</v>
      </c>
      <c r="M8795" t="s">
        <v>161</v>
      </c>
      <c r="N8795" t="s">
        <v>161</v>
      </c>
      <c r="O8795" t="s">
        <v>161</v>
      </c>
      <c r="P8795" t="s">
        <v>161</v>
      </c>
      <c r="Q8795" t="s">
        <v>161</v>
      </c>
      <c r="R8795" t="s">
        <v>161</v>
      </c>
      <c r="S8795" t="s">
        <v>161</v>
      </c>
      <c r="T8795" t="s">
        <v>161</v>
      </c>
      <c r="U8795" t="s">
        <v>161</v>
      </c>
    </row>
    <row r="8796" spans="1:21" hidden="1" x14ac:dyDescent="0.45">
      <c r="A8796" t="str">
        <f t="shared" si="148"/>
        <v>YAG1EUL8F+MMaterials and technologyYorkshire and The Humber</v>
      </c>
      <c r="B8796" t="s">
        <v>116</v>
      </c>
      <c r="C8796" t="s">
        <v>49</v>
      </c>
      <c r="D8796">
        <v>1</v>
      </c>
      <c r="E8796" t="s">
        <v>137</v>
      </c>
      <c r="F8796" t="s">
        <v>139</v>
      </c>
      <c r="G8796" t="s">
        <v>138</v>
      </c>
      <c r="H8796" t="s">
        <v>166</v>
      </c>
      <c r="I8796" t="s">
        <v>160</v>
      </c>
      <c r="J8796">
        <v>5</v>
      </c>
      <c r="K8796">
        <v>0</v>
      </c>
      <c r="L8796">
        <v>5</v>
      </c>
      <c r="M8796">
        <v>46.6</v>
      </c>
      <c r="N8796">
        <v>33.299999999999997</v>
      </c>
      <c r="O8796">
        <v>20.100000000000001</v>
      </c>
      <c r="P8796">
        <v>20.100000000000001</v>
      </c>
      <c r="Q8796">
        <v>20.100000000000001</v>
      </c>
      <c r="R8796" t="s">
        <v>161</v>
      </c>
      <c r="S8796" t="s">
        <v>161</v>
      </c>
      <c r="T8796" t="s">
        <v>161</v>
      </c>
      <c r="U8796" t="s">
        <v>161</v>
      </c>
    </row>
    <row r="8797" spans="1:21" hidden="1" x14ac:dyDescent="0.45">
      <c r="A8797" t="str">
        <f t="shared" si="148"/>
        <v>YAG1EUL8F+MMaterials and technologyNA</v>
      </c>
      <c r="B8797" t="s">
        <v>116</v>
      </c>
      <c r="C8797" t="s">
        <v>49</v>
      </c>
      <c r="D8797">
        <v>1</v>
      </c>
      <c r="E8797" t="s">
        <v>137</v>
      </c>
      <c r="F8797" t="s">
        <v>139</v>
      </c>
      <c r="G8797" t="s">
        <v>138</v>
      </c>
      <c r="H8797" t="s">
        <v>166</v>
      </c>
      <c r="I8797" t="s">
        <v>157</v>
      </c>
      <c r="J8797">
        <v>10</v>
      </c>
      <c r="K8797">
        <v>87.5</v>
      </c>
      <c r="L8797" t="s">
        <v>161</v>
      </c>
      <c r="M8797" t="s">
        <v>161</v>
      </c>
      <c r="N8797" t="s">
        <v>161</v>
      </c>
      <c r="O8797" t="s">
        <v>161</v>
      </c>
      <c r="P8797" t="s">
        <v>161</v>
      </c>
      <c r="Q8797" t="s">
        <v>161</v>
      </c>
      <c r="R8797" t="s">
        <v>157</v>
      </c>
      <c r="S8797" t="s">
        <v>157</v>
      </c>
      <c r="T8797" t="s">
        <v>157</v>
      </c>
      <c r="U8797" t="s">
        <v>157</v>
      </c>
    </row>
    <row r="8798" spans="1:21" hidden="1" x14ac:dyDescent="0.45">
      <c r="A8798" t="str">
        <f t="shared" si="148"/>
        <v>YAG10Non-EUL7F+MMaterials and technologyAll</v>
      </c>
      <c r="B8798" t="s">
        <v>116</v>
      </c>
      <c r="C8798" t="s">
        <v>142</v>
      </c>
      <c r="D8798">
        <v>10</v>
      </c>
      <c r="E8798" t="s">
        <v>162</v>
      </c>
      <c r="F8798" t="s">
        <v>145</v>
      </c>
      <c r="G8798" t="s">
        <v>138</v>
      </c>
      <c r="H8798" t="s">
        <v>166</v>
      </c>
      <c r="I8798" t="s">
        <v>28</v>
      </c>
      <c r="J8798">
        <v>380</v>
      </c>
      <c r="K8798">
        <v>48.7</v>
      </c>
      <c r="L8798">
        <v>195</v>
      </c>
      <c r="M8798">
        <v>27.4</v>
      </c>
      <c r="N8798">
        <v>2.9</v>
      </c>
      <c r="O8798">
        <v>18.600000000000001</v>
      </c>
      <c r="P8798">
        <v>20.7</v>
      </c>
      <c r="Q8798">
        <v>21</v>
      </c>
      <c r="R8798">
        <v>65</v>
      </c>
      <c r="S8798">
        <v>19700</v>
      </c>
      <c r="T8798">
        <v>34700</v>
      </c>
      <c r="U8798">
        <v>48900</v>
      </c>
    </row>
    <row r="8799" spans="1:21" hidden="1" x14ac:dyDescent="0.45">
      <c r="A8799" t="str">
        <f t="shared" si="148"/>
        <v>YAG10Non-EUL8F+MMaterials and technologyAll</v>
      </c>
      <c r="B8799" t="s">
        <v>116</v>
      </c>
      <c r="C8799" t="s">
        <v>142</v>
      </c>
      <c r="D8799">
        <v>10</v>
      </c>
      <c r="E8799" t="s">
        <v>162</v>
      </c>
      <c r="F8799" t="s">
        <v>139</v>
      </c>
      <c r="G8799" t="s">
        <v>138</v>
      </c>
      <c r="H8799" t="s">
        <v>166</v>
      </c>
      <c r="I8799" t="s">
        <v>28</v>
      </c>
      <c r="J8799">
        <v>120</v>
      </c>
      <c r="K8799">
        <v>31.9</v>
      </c>
      <c r="L8799">
        <v>85</v>
      </c>
      <c r="M8799">
        <v>41.5</v>
      </c>
      <c r="N8799">
        <v>2</v>
      </c>
      <c r="O8799">
        <v>23.8</v>
      </c>
      <c r="P8799">
        <v>24.6</v>
      </c>
      <c r="Q8799">
        <v>24.6</v>
      </c>
      <c r="R8799">
        <v>25</v>
      </c>
      <c r="S8799">
        <v>35400</v>
      </c>
      <c r="T8799">
        <v>42000</v>
      </c>
      <c r="U8799">
        <v>54800</v>
      </c>
    </row>
    <row r="8800" spans="1:21" hidden="1" x14ac:dyDescent="0.45">
      <c r="A8800" t="str">
        <f t="shared" si="148"/>
        <v>YAG5Non-EUL7F+MMaterials and technologyAll</v>
      </c>
      <c r="B8800" t="s">
        <v>116</v>
      </c>
      <c r="C8800" t="s">
        <v>140</v>
      </c>
      <c r="D8800">
        <v>5</v>
      </c>
      <c r="E8800" t="s">
        <v>162</v>
      </c>
      <c r="F8800" t="s">
        <v>145</v>
      </c>
      <c r="G8800" t="s">
        <v>138</v>
      </c>
      <c r="H8800" t="s">
        <v>166</v>
      </c>
      <c r="I8800" t="s">
        <v>28</v>
      </c>
      <c r="J8800">
        <v>790</v>
      </c>
      <c r="K8800">
        <v>38.6</v>
      </c>
      <c r="L8800">
        <v>485</v>
      </c>
      <c r="M8800">
        <v>40.1</v>
      </c>
      <c r="N8800">
        <v>1.4</v>
      </c>
      <c r="O8800">
        <v>13.2</v>
      </c>
      <c r="P8800">
        <v>17</v>
      </c>
      <c r="Q8800">
        <v>19.899999999999999</v>
      </c>
      <c r="R8800">
        <v>95</v>
      </c>
      <c r="S8800">
        <v>22300</v>
      </c>
      <c r="T8800">
        <v>31400</v>
      </c>
      <c r="U8800">
        <v>40500</v>
      </c>
    </row>
    <row r="8801" spans="1:21" hidden="1" x14ac:dyDescent="0.45">
      <c r="A8801" t="str">
        <f t="shared" si="148"/>
        <v>YAG5Non-EUL8F+MMaterials and technologyAll</v>
      </c>
      <c r="B8801" t="s">
        <v>116</v>
      </c>
      <c r="C8801" t="s">
        <v>140</v>
      </c>
      <c r="D8801">
        <v>5</v>
      </c>
      <c r="E8801" t="s">
        <v>162</v>
      </c>
      <c r="F8801" t="s">
        <v>139</v>
      </c>
      <c r="G8801" t="s">
        <v>138</v>
      </c>
      <c r="H8801" t="s">
        <v>166</v>
      </c>
      <c r="I8801" t="s">
        <v>28</v>
      </c>
      <c r="J8801">
        <v>165</v>
      </c>
      <c r="K8801">
        <v>32.200000000000003</v>
      </c>
      <c r="L8801">
        <v>115</v>
      </c>
      <c r="M8801">
        <v>42.7</v>
      </c>
      <c r="N8801">
        <v>2.5</v>
      </c>
      <c r="O8801">
        <v>20.7</v>
      </c>
      <c r="P8801">
        <v>21.7</v>
      </c>
      <c r="Q8801">
        <v>22.6</v>
      </c>
      <c r="R8801">
        <v>25</v>
      </c>
      <c r="S8801">
        <v>35800</v>
      </c>
      <c r="T8801">
        <v>38300</v>
      </c>
      <c r="U8801">
        <v>43100</v>
      </c>
    </row>
    <row r="8802" spans="1:21" hidden="1" x14ac:dyDescent="0.45">
      <c r="A8802" t="str">
        <f t="shared" si="148"/>
        <v>YAG3Non-EUL7F+MMaterials and technologyAll</v>
      </c>
      <c r="B8802" t="s">
        <v>116</v>
      </c>
      <c r="C8802" t="s">
        <v>141</v>
      </c>
      <c r="D8802">
        <v>3</v>
      </c>
      <c r="E8802" t="s">
        <v>162</v>
      </c>
      <c r="F8802" t="s">
        <v>145</v>
      </c>
      <c r="G8802" t="s">
        <v>138</v>
      </c>
      <c r="H8802" t="s">
        <v>166</v>
      </c>
      <c r="I8802" t="s">
        <v>28</v>
      </c>
      <c r="J8802">
        <v>680</v>
      </c>
      <c r="K8802">
        <v>59.6</v>
      </c>
      <c r="L8802">
        <v>275</v>
      </c>
      <c r="M8802">
        <v>21.8</v>
      </c>
      <c r="N8802">
        <v>0.9</v>
      </c>
      <c r="O8802">
        <v>6.8</v>
      </c>
      <c r="P8802">
        <v>9.9</v>
      </c>
      <c r="Q8802">
        <v>17.600000000000001</v>
      </c>
      <c r="R8802">
        <v>45</v>
      </c>
      <c r="S8802">
        <v>16100</v>
      </c>
      <c r="T8802">
        <v>28100</v>
      </c>
      <c r="U8802">
        <v>39100</v>
      </c>
    </row>
    <row r="8803" spans="1:21" hidden="1" x14ac:dyDescent="0.45">
      <c r="A8803" t="str">
        <f t="shared" si="148"/>
        <v>YAG3Non-EUL8F+MMaterials and technologyAll</v>
      </c>
      <c r="B8803" t="s">
        <v>116</v>
      </c>
      <c r="C8803" t="s">
        <v>141</v>
      </c>
      <c r="D8803">
        <v>3</v>
      </c>
      <c r="E8803" t="s">
        <v>162</v>
      </c>
      <c r="F8803" t="s">
        <v>139</v>
      </c>
      <c r="G8803" t="s">
        <v>138</v>
      </c>
      <c r="H8803" t="s">
        <v>166</v>
      </c>
      <c r="I8803" t="s">
        <v>28</v>
      </c>
      <c r="J8803">
        <v>145</v>
      </c>
      <c r="K8803">
        <v>34.6</v>
      </c>
      <c r="L8803">
        <v>95</v>
      </c>
      <c r="M8803">
        <v>30</v>
      </c>
      <c r="N8803">
        <v>3.2</v>
      </c>
      <c r="O8803">
        <v>30</v>
      </c>
      <c r="P8803">
        <v>32.1</v>
      </c>
      <c r="Q8803">
        <v>32.1</v>
      </c>
      <c r="R8803">
        <v>45</v>
      </c>
      <c r="S8803">
        <v>27000</v>
      </c>
      <c r="T8803">
        <v>31000</v>
      </c>
      <c r="U8803">
        <v>37200</v>
      </c>
    </row>
    <row r="8804" spans="1:21" hidden="1" x14ac:dyDescent="0.45">
      <c r="A8804" t="str">
        <f t="shared" si="148"/>
        <v>YAG1Non-EUL7F+MMaterials and technologyAll</v>
      </c>
      <c r="B8804" t="s">
        <v>116</v>
      </c>
      <c r="C8804" t="s">
        <v>49</v>
      </c>
      <c r="D8804">
        <v>1</v>
      </c>
      <c r="E8804" t="s">
        <v>162</v>
      </c>
      <c r="F8804" t="s">
        <v>145</v>
      </c>
      <c r="G8804" t="s">
        <v>138</v>
      </c>
      <c r="H8804" t="s">
        <v>166</v>
      </c>
      <c r="I8804" t="s">
        <v>28</v>
      </c>
      <c r="J8804">
        <v>745</v>
      </c>
      <c r="K8804">
        <v>59.3</v>
      </c>
      <c r="L8804">
        <v>305</v>
      </c>
      <c r="M8804">
        <v>22.6</v>
      </c>
      <c r="N8804">
        <v>2.5</v>
      </c>
      <c r="O8804">
        <v>4.2</v>
      </c>
      <c r="P8804">
        <v>8.4</v>
      </c>
      <c r="Q8804">
        <v>15.7</v>
      </c>
      <c r="R8804">
        <v>30</v>
      </c>
      <c r="S8804">
        <v>20400</v>
      </c>
      <c r="T8804">
        <v>27700</v>
      </c>
      <c r="U8804">
        <v>36900</v>
      </c>
    </row>
    <row r="8805" spans="1:21" hidden="1" x14ac:dyDescent="0.45">
      <c r="A8805" t="str">
        <f t="shared" si="148"/>
        <v>YAG1Non-EUL8F+MMaterials and technologyAll</v>
      </c>
      <c r="B8805" t="s">
        <v>116</v>
      </c>
      <c r="C8805" t="s">
        <v>49</v>
      </c>
      <c r="D8805">
        <v>1</v>
      </c>
      <c r="E8805" t="s">
        <v>162</v>
      </c>
      <c r="F8805" t="s">
        <v>139</v>
      </c>
      <c r="G8805" t="s">
        <v>138</v>
      </c>
      <c r="H8805" t="s">
        <v>166</v>
      </c>
      <c r="I8805" t="s">
        <v>28</v>
      </c>
      <c r="J8805">
        <v>185</v>
      </c>
      <c r="K8805">
        <v>24.8</v>
      </c>
      <c r="L8805">
        <v>140</v>
      </c>
      <c r="M8805">
        <v>28.6</v>
      </c>
      <c r="N8805">
        <v>12.1</v>
      </c>
      <c r="O8805">
        <v>32.4</v>
      </c>
      <c r="P8805">
        <v>33.5</v>
      </c>
      <c r="Q8805">
        <v>34.6</v>
      </c>
      <c r="R8805">
        <v>55</v>
      </c>
      <c r="S8805">
        <v>27400</v>
      </c>
      <c r="T8805">
        <v>31800</v>
      </c>
      <c r="U8805">
        <v>35000</v>
      </c>
    </row>
    <row r="8806" spans="1:21" hidden="1" x14ac:dyDescent="0.45">
      <c r="A8806" t="str">
        <f t="shared" si="148"/>
        <v>YAG10Non-EUL7FMaterials and technologyAll</v>
      </c>
      <c r="B8806" t="s">
        <v>116</v>
      </c>
      <c r="C8806" t="s">
        <v>142</v>
      </c>
      <c r="D8806">
        <v>10</v>
      </c>
      <c r="E8806" t="s">
        <v>162</v>
      </c>
      <c r="F8806" t="s">
        <v>145</v>
      </c>
      <c r="G8806" t="s">
        <v>143</v>
      </c>
      <c r="H8806" t="s">
        <v>166</v>
      </c>
      <c r="I8806" t="s">
        <v>28</v>
      </c>
      <c r="J8806">
        <v>120</v>
      </c>
      <c r="K8806">
        <v>59.5</v>
      </c>
      <c r="L8806">
        <v>50</v>
      </c>
      <c r="M8806">
        <v>24.2</v>
      </c>
      <c r="N8806">
        <v>4.8</v>
      </c>
      <c r="O8806">
        <v>8.8000000000000007</v>
      </c>
      <c r="P8806">
        <v>10.5</v>
      </c>
      <c r="Q8806">
        <v>11.4</v>
      </c>
      <c r="R8806" t="s">
        <v>161</v>
      </c>
      <c r="S8806" t="s">
        <v>161</v>
      </c>
      <c r="T8806" t="s">
        <v>161</v>
      </c>
      <c r="U8806" t="s">
        <v>161</v>
      </c>
    </row>
    <row r="8807" spans="1:21" hidden="1" x14ac:dyDescent="0.45">
      <c r="A8807" t="str">
        <f t="shared" si="148"/>
        <v>YAG10Non-EUL7MMaterials and technologyAll</v>
      </c>
      <c r="B8807" t="s">
        <v>116</v>
      </c>
      <c r="C8807" t="s">
        <v>142</v>
      </c>
      <c r="D8807">
        <v>10</v>
      </c>
      <c r="E8807" t="s">
        <v>162</v>
      </c>
      <c r="F8807" t="s">
        <v>145</v>
      </c>
      <c r="G8807" t="s">
        <v>144</v>
      </c>
      <c r="H8807" t="s">
        <v>166</v>
      </c>
      <c r="I8807" t="s">
        <v>28</v>
      </c>
      <c r="J8807">
        <v>265</v>
      </c>
      <c r="K8807">
        <v>43.9</v>
      </c>
      <c r="L8807">
        <v>150</v>
      </c>
      <c r="M8807">
        <v>28.8</v>
      </c>
      <c r="N8807">
        <v>2.1</v>
      </c>
      <c r="O8807">
        <v>23</v>
      </c>
      <c r="P8807">
        <v>25.3</v>
      </c>
      <c r="Q8807">
        <v>25.3</v>
      </c>
      <c r="R8807">
        <v>55</v>
      </c>
      <c r="S8807">
        <v>20400</v>
      </c>
      <c r="T8807">
        <v>37200</v>
      </c>
      <c r="U8807">
        <v>50000</v>
      </c>
    </row>
    <row r="8808" spans="1:21" hidden="1" x14ac:dyDescent="0.45">
      <c r="A8808" t="str">
        <f t="shared" si="148"/>
        <v>YAG10Non-EUL8FMaterials and technologyAll</v>
      </c>
      <c r="B8808" t="s">
        <v>116</v>
      </c>
      <c r="C8808" t="s">
        <v>142</v>
      </c>
      <c r="D8808">
        <v>10</v>
      </c>
      <c r="E8808" t="s">
        <v>162</v>
      </c>
      <c r="F8808" t="s">
        <v>139</v>
      </c>
      <c r="G8808" t="s">
        <v>143</v>
      </c>
      <c r="H8808" t="s">
        <v>166</v>
      </c>
      <c r="I8808" t="s">
        <v>28</v>
      </c>
      <c r="J8808">
        <v>35</v>
      </c>
      <c r="K8808">
        <v>26.9</v>
      </c>
      <c r="L8808">
        <v>30</v>
      </c>
      <c r="M8808">
        <v>44.2</v>
      </c>
      <c r="N8808">
        <v>0</v>
      </c>
      <c r="O8808">
        <v>28.8</v>
      </c>
      <c r="P8808">
        <v>28.8</v>
      </c>
      <c r="Q8808">
        <v>28.8</v>
      </c>
      <c r="R8808" t="s">
        <v>161</v>
      </c>
      <c r="S8808" t="s">
        <v>161</v>
      </c>
      <c r="T8808" t="s">
        <v>161</v>
      </c>
      <c r="U8808" t="s">
        <v>161</v>
      </c>
    </row>
    <row r="8809" spans="1:21" hidden="1" x14ac:dyDescent="0.45">
      <c r="A8809" t="str">
        <f t="shared" si="148"/>
        <v>YAG10Non-EUL8MMaterials and technologyAll</v>
      </c>
      <c r="B8809" t="s">
        <v>116</v>
      </c>
      <c r="C8809" t="s">
        <v>142</v>
      </c>
      <c r="D8809">
        <v>10</v>
      </c>
      <c r="E8809" t="s">
        <v>162</v>
      </c>
      <c r="F8809" t="s">
        <v>139</v>
      </c>
      <c r="G8809" t="s">
        <v>144</v>
      </c>
      <c r="H8809" t="s">
        <v>166</v>
      </c>
      <c r="I8809" t="s">
        <v>28</v>
      </c>
      <c r="J8809">
        <v>85</v>
      </c>
      <c r="K8809">
        <v>34</v>
      </c>
      <c r="L8809">
        <v>60</v>
      </c>
      <c r="M8809">
        <v>40.299999999999997</v>
      </c>
      <c r="N8809">
        <v>2.8</v>
      </c>
      <c r="O8809">
        <v>21.7</v>
      </c>
      <c r="P8809">
        <v>22.9</v>
      </c>
      <c r="Q8809">
        <v>22.9</v>
      </c>
      <c r="R8809">
        <v>15</v>
      </c>
      <c r="S8809">
        <v>39400</v>
      </c>
      <c r="T8809">
        <v>43100</v>
      </c>
      <c r="U8809">
        <v>54800</v>
      </c>
    </row>
    <row r="8810" spans="1:21" hidden="1" x14ac:dyDescent="0.45">
      <c r="A8810" t="str">
        <f t="shared" si="148"/>
        <v>YAG5Non-EUL7FMaterials and technologyAll</v>
      </c>
      <c r="B8810" t="s">
        <v>116</v>
      </c>
      <c r="C8810" t="s">
        <v>140</v>
      </c>
      <c r="D8810">
        <v>5</v>
      </c>
      <c r="E8810" t="s">
        <v>162</v>
      </c>
      <c r="F8810" t="s">
        <v>145</v>
      </c>
      <c r="G8810" t="s">
        <v>143</v>
      </c>
      <c r="H8810" t="s">
        <v>166</v>
      </c>
      <c r="I8810" t="s">
        <v>28</v>
      </c>
      <c r="J8810">
        <v>285</v>
      </c>
      <c r="K8810">
        <v>43.7</v>
      </c>
      <c r="L8810">
        <v>165</v>
      </c>
      <c r="M8810">
        <v>38.299999999999997</v>
      </c>
      <c r="N8810">
        <v>2.2999999999999998</v>
      </c>
      <c r="O8810">
        <v>11.5</v>
      </c>
      <c r="P8810">
        <v>13.8</v>
      </c>
      <c r="Q8810">
        <v>15.7</v>
      </c>
      <c r="R8810">
        <v>30</v>
      </c>
      <c r="S8810">
        <v>12800</v>
      </c>
      <c r="T8810">
        <v>25000</v>
      </c>
      <c r="U8810">
        <v>38700</v>
      </c>
    </row>
    <row r="8811" spans="1:21" hidden="1" x14ac:dyDescent="0.45">
      <c r="A8811" t="str">
        <f t="shared" si="148"/>
        <v>YAG5Non-EUL7MMaterials and technologyAll</v>
      </c>
      <c r="B8811" t="s">
        <v>116</v>
      </c>
      <c r="C8811" t="s">
        <v>140</v>
      </c>
      <c r="D8811">
        <v>5</v>
      </c>
      <c r="E8811" t="s">
        <v>162</v>
      </c>
      <c r="F8811" t="s">
        <v>145</v>
      </c>
      <c r="G8811" t="s">
        <v>144</v>
      </c>
      <c r="H8811" t="s">
        <v>166</v>
      </c>
      <c r="I8811" t="s">
        <v>28</v>
      </c>
      <c r="J8811">
        <v>505</v>
      </c>
      <c r="K8811">
        <v>35.6</v>
      </c>
      <c r="L8811">
        <v>325</v>
      </c>
      <c r="M8811">
        <v>41.2</v>
      </c>
      <c r="N8811">
        <v>0.9</v>
      </c>
      <c r="O8811">
        <v>14.1</v>
      </c>
      <c r="P8811">
        <v>18.899999999999999</v>
      </c>
      <c r="Q8811">
        <v>22.3</v>
      </c>
      <c r="R8811">
        <v>65</v>
      </c>
      <c r="S8811">
        <v>25600</v>
      </c>
      <c r="T8811">
        <v>32800</v>
      </c>
      <c r="U8811">
        <v>40500</v>
      </c>
    </row>
    <row r="8812" spans="1:21" hidden="1" x14ac:dyDescent="0.45">
      <c r="A8812" t="str">
        <f t="shared" si="148"/>
        <v>YAG5Non-EUL8FMaterials and technologyAll</v>
      </c>
      <c r="B8812" t="s">
        <v>116</v>
      </c>
      <c r="C8812" t="s">
        <v>140</v>
      </c>
      <c r="D8812">
        <v>5</v>
      </c>
      <c r="E8812" t="s">
        <v>162</v>
      </c>
      <c r="F8812" t="s">
        <v>139</v>
      </c>
      <c r="G8812" t="s">
        <v>143</v>
      </c>
      <c r="H8812" t="s">
        <v>166</v>
      </c>
      <c r="I8812" t="s">
        <v>28</v>
      </c>
      <c r="J8812">
        <v>60</v>
      </c>
      <c r="K8812">
        <v>32.299999999999997</v>
      </c>
      <c r="L8812">
        <v>40</v>
      </c>
      <c r="M8812">
        <v>43</v>
      </c>
      <c r="N8812">
        <v>5.4</v>
      </c>
      <c r="O8812">
        <v>16.399999999999999</v>
      </c>
      <c r="P8812">
        <v>17.600000000000001</v>
      </c>
      <c r="Q8812">
        <v>19.399999999999999</v>
      </c>
      <c r="R8812" t="s">
        <v>161</v>
      </c>
      <c r="S8812" t="s">
        <v>161</v>
      </c>
      <c r="T8812" t="s">
        <v>161</v>
      </c>
      <c r="U8812" t="s">
        <v>161</v>
      </c>
    </row>
    <row r="8813" spans="1:21" hidden="1" x14ac:dyDescent="0.45">
      <c r="A8813" t="str">
        <f t="shared" si="148"/>
        <v>YAG5Non-EUL8MMaterials and technologyAll</v>
      </c>
      <c r="B8813" t="s">
        <v>116</v>
      </c>
      <c r="C8813" t="s">
        <v>140</v>
      </c>
      <c r="D8813">
        <v>5</v>
      </c>
      <c r="E8813" t="s">
        <v>162</v>
      </c>
      <c r="F8813" t="s">
        <v>139</v>
      </c>
      <c r="G8813" t="s">
        <v>144</v>
      </c>
      <c r="H8813" t="s">
        <v>166</v>
      </c>
      <c r="I8813" t="s">
        <v>28</v>
      </c>
      <c r="J8813">
        <v>110</v>
      </c>
      <c r="K8813">
        <v>32.1</v>
      </c>
      <c r="L8813">
        <v>75</v>
      </c>
      <c r="M8813">
        <v>42.6</v>
      </c>
      <c r="N8813">
        <v>0.9</v>
      </c>
      <c r="O8813">
        <v>22.9</v>
      </c>
      <c r="P8813">
        <v>23.9</v>
      </c>
      <c r="Q8813">
        <v>24.3</v>
      </c>
      <c r="R8813">
        <v>20</v>
      </c>
      <c r="S8813">
        <v>35800</v>
      </c>
      <c r="T8813">
        <v>39100</v>
      </c>
      <c r="U8813">
        <v>43400</v>
      </c>
    </row>
    <row r="8814" spans="1:21" hidden="1" x14ac:dyDescent="0.45">
      <c r="A8814" t="str">
        <f t="shared" si="148"/>
        <v>YAG3Non-EUL7FMaterials and technologyAll</v>
      </c>
      <c r="B8814" t="s">
        <v>116</v>
      </c>
      <c r="C8814" t="s">
        <v>141</v>
      </c>
      <c r="D8814">
        <v>3</v>
      </c>
      <c r="E8814" t="s">
        <v>162</v>
      </c>
      <c r="F8814" t="s">
        <v>145</v>
      </c>
      <c r="G8814" t="s">
        <v>143</v>
      </c>
      <c r="H8814" t="s">
        <v>166</v>
      </c>
      <c r="I8814" t="s">
        <v>28</v>
      </c>
      <c r="J8814">
        <v>275</v>
      </c>
      <c r="K8814">
        <v>62.3</v>
      </c>
      <c r="L8814">
        <v>105</v>
      </c>
      <c r="M8814">
        <v>22.1</v>
      </c>
      <c r="N8814">
        <v>1.5</v>
      </c>
      <c r="O8814">
        <v>8.9</v>
      </c>
      <c r="P8814">
        <v>11.3</v>
      </c>
      <c r="Q8814">
        <v>14.1</v>
      </c>
      <c r="R8814">
        <v>25</v>
      </c>
      <c r="S8814">
        <v>12800</v>
      </c>
      <c r="T8814">
        <v>20800</v>
      </c>
      <c r="U8814">
        <v>36100</v>
      </c>
    </row>
    <row r="8815" spans="1:21" hidden="1" x14ac:dyDescent="0.45">
      <c r="A8815" t="str">
        <f t="shared" si="148"/>
        <v>YAG3Non-EUL7MMaterials and technologyAll</v>
      </c>
      <c r="B8815" t="s">
        <v>116</v>
      </c>
      <c r="C8815" t="s">
        <v>141</v>
      </c>
      <c r="D8815">
        <v>3</v>
      </c>
      <c r="E8815" t="s">
        <v>162</v>
      </c>
      <c r="F8815" t="s">
        <v>145</v>
      </c>
      <c r="G8815" t="s">
        <v>144</v>
      </c>
      <c r="H8815" t="s">
        <v>166</v>
      </c>
      <c r="I8815" t="s">
        <v>28</v>
      </c>
      <c r="J8815">
        <v>410</v>
      </c>
      <c r="K8815">
        <v>57.8</v>
      </c>
      <c r="L8815">
        <v>175</v>
      </c>
      <c r="M8815">
        <v>21.6</v>
      </c>
      <c r="N8815">
        <v>0.6</v>
      </c>
      <c r="O8815">
        <v>5.4</v>
      </c>
      <c r="P8815">
        <v>9</v>
      </c>
      <c r="Q8815">
        <v>20</v>
      </c>
      <c r="R8815">
        <v>20</v>
      </c>
      <c r="S8815">
        <v>20800</v>
      </c>
      <c r="T8815">
        <v>35400</v>
      </c>
      <c r="U8815">
        <v>42300</v>
      </c>
    </row>
    <row r="8816" spans="1:21" hidden="1" x14ac:dyDescent="0.45">
      <c r="A8816" t="str">
        <f t="shared" si="148"/>
        <v>YAG3Non-EUL8FMaterials and technologyAll</v>
      </c>
      <c r="B8816" t="s">
        <v>116</v>
      </c>
      <c r="C8816" t="s">
        <v>141</v>
      </c>
      <c r="D8816">
        <v>3</v>
      </c>
      <c r="E8816" t="s">
        <v>162</v>
      </c>
      <c r="F8816" t="s">
        <v>139</v>
      </c>
      <c r="G8816" t="s">
        <v>143</v>
      </c>
      <c r="H8816" t="s">
        <v>166</v>
      </c>
      <c r="I8816" t="s">
        <v>28</v>
      </c>
      <c r="J8816">
        <v>50</v>
      </c>
      <c r="K8816">
        <v>51.1</v>
      </c>
      <c r="L8816">
        <v>25</v>
      </c>
      <c r="M8816">
        <v>16.7</v>
      </c>
      <c r="N8816">
        <v>0</v>
      </c>
      <c r="O8816">
        <v>30.2</v>
      </c>
      <c r="P8816">
        <v>32.299999999999997</v>
      </c>
      <c r="Q8816">
        <v>32.299999999999997</v>
      </c>
      <c r="R8816">
        <v>15</v>
      </c>
      <c r="S8816">
        <v>25600</v>
      </c>
      <c r="T8816">
        <v>29600</v>
      </c>
      <c r="U8816">
        <v>34300</v>
      </c>
    </row>
    <row r="8817" spans="1:21" hidden="1" x14ac:dyDescent="0.45">
      <c r="A8817" t="str">
        <f t="shared" si="148"/>
        <v>YAG3Non-EUL8MMaterials and technologyAll</v>
      </c>
      <c r="B8817" t="s">
        <v>116</v>
      </c>
      <c r="C8817" t="s">
        <v>141</v>
      </c>
      <c r="D8817">
        <v>3</v>
      </c>
      <c r="E8817" t="s">
        <v>162</v>
      </c>
      <c r="F8817" t="s">
        <v>139</v>
      </c>
      <c r="G8817" t="s">
        <v>144</v>
      </c>
      <c r="H8817" t="s">
        <v>166</v>
      </c>
      <c r="I8817" t="s">
        <v>28</v>
      </c>
      <c r="J8817">
        <v>100</v>
      </c>
      <c r="K8817">
        <v>26.5</v>
      </c>
      <c r="L8817">
        <v>75</v>
      </c>
      <c r="M8817">
        <v>36.700000000000003</v>
      </c>
      <c r="N8817">
        <v>4.8</v>
      </c>
      <c r="O8817">
        <v>29.9</v>
      </c>
      <c r="P8817">
        <v>32</v>
      </c>
      <c r="Q8817">
        <v>32</v>
      </c>
      <c r="R8817">
        <v>30</v>
      </c>
      <c r="S8817">
        <v>27000</v>
      </c>
      <c r="T8817">
        <v>31000</v>
      </c>
      <c r="U8817">
        <v>39800</v>
      </c>
    </row>
    <row r="8818" spans="1:21" hidden="1" x14ac:dyDescent="0.45">
      <c r="A8818" t="str">
        <f t="shared" si="148"/>
        <v>YAG1Non-EUL7FMaterials and technologyAll</v>
      </c>
      <c r="B8818" t="s">
        <v>116</v>
      </c>
      <c r="C8818" t="s">
        <v>49</v>
      </c>
      <c r="D8818">
        <v>1</v>
      </c>
      <c r="E8818" t="s">
        <v>162</v>
      </c>
      <c r="F8818" t="s">
        <v>145</v>
      </c>
      <c r="G8818" t="s">
        <v>143</v>
      </c>
      <c r="H8818" t="s">
        <v>166</v>
      </c>
      <c r="I8818" t="s">
        <v>28</v>
      </c>
      <c r="J8818">
        <v>300</v>
      </c>
      <c r="K8818">
        <v>57.4</v>
      </c>
      <c r="L8818">
        <v>130</v>
      </c>
      <c r="M8818">
        <v>26</v>
      </c>
      <c r="N8818">
        <v>3.3</v>
      </c>
      <c r="O8818">
        <v>5.0999999999999996</v>
      </c>
      <c r="P8818">
        <v>8.5</v>
      </c>
      <c r="Q8818">
        <v>13.2</v>
      </c>
      <c r="R8818">
        <v>15</v>
      </c>
      <c r="S8818">
        <v>16800</v>
      </c>
      <c r="T8818">
        <v>24800</v>
      </c>
      <c r="U8818">
        <v>27700</v>
      </c>
    </row>
    <row r="8819" spans="1:21" hidden="1" x14ac:dyDescent="0.45">
      <c r="A8819" t="str">
        <f t="shared" si="148"/>
        <v>YAG1Non-EUL7MMaterials and technologyAll</v>
      </c>
      <c r="B8819" t="s">
        <v>116</v>
      </c>
      <c r="C8819" t="s">
        <v>49</v>
      </c>
      <c r="D8819">
        <v>1</v>
      </c>
      <c r="E8819" t="s">
        <v>162</v>
      </c>
      <c r="F8819" t="s">
        <v>145</v>
      </c>
      <c r="G8819" t="s">
        <v>144</v>
      </c>
      <c r="H8819" t="s">
        <v>166</v>
      </c>
      <c r="I8819" t="s">
        <v>28</v>
      </c>
      <c r="J8819">
        <v>445</v>
      </c>
      <c r="K8819">
        <v>60.5</v>
      </c>
      <c r="L8819">
        <v>180</v>
      </c>
      <c r="M8819">
        <v>20.3</v>
      </c>
      <c r="N8819">
        <v>1.9</v>
      </c>
      <c r="O8819">
        <v>3.7</v>
      </c>
      <c r="P8819">
        <v>8.4</v>
      </c>
      <c r="Q8819">
        <v>17.3</v>
      </c>
      <c r="R8819">
        <v>15</v>
      </c>
      <c r="S8819">
        <v>26600</v>
      </c>
      <c r="T8819">
        <v>33200</v>
      </c>
      <c r="U8819">
        <v>45300</v>
      </c>
    </row>
    <row r="8820" spans="1:21" hidden="1" x14ac:dyDescent="0.45">
      <c r="A8820" t="str">
        <f t="shared" si="148"/>
        <v>YAG1Non-EUL8FMaterials and technologyAll</v>
      </c>
      <c r="B8820" t="s">
        <v>116</v>
      </c>
      <c r="C8820" t="s">
        <v>49</v>
      </c>
      <c r="D8820">
        <v>1</v>
      </c>
      <c r="E8820" t="s">
        <v>162</v>
      </c>
      <c r="F8820" t="s">
        <v>139</v>
      </c>
      <c r="G8820" t="s">
        <v>143</v>
      </c>
      <c r="H8820" t="s">
        <v>166</v>
      </c>
      <c r="I8820" t="s">
        <v>28</v>
      </c>
      <c r="J8820">
        <v>60</v>
      </c>
      <c r="K8820">
        <v>21.7</v>
      </c>
      <c r="L8820">
        <v>45</v>
      </c>
      <c r="M8820">
        <v>22.6</v>
      </c>
      <c r="N8820">
        <v>17.399999999999999</v>
      </c>
      <c r="O8820">
        <v>36.5</v>
      </c>
      <c r="P8820">
        <v>36.5</v>
      </c>
      <c r="Q8820">
        <v>38.299999999999997</v>
      </c>
      <c r="R8820">
        <v>20</v>
      </c>
      <c r="S8820">
        <v>27200</v>
      </c>
      <c r="T8820">
        <v>32300</v>
      </c>
      <c r="U8820">
        <v>37200</v>
      </c>
    </row>
    <row r="8821" spans="1:21" hidden="1" x14ac:dyDescent="0.45">
      <c r="A8821" t="str">
        <f t="shared" si="148"/>
        <v>YAG1Non-EUL8MMaterials and technologyAll</v>
      </c>
      <c r="B8821" t="s">
        <v>116</v>
      </c>
      <c r="C8821" t="s">
        <v>49</v>
      </c>
      <c r="D8821">
        <v>1</v>
      </c>
      <c r="E8821" t="s">
        <v>162</v>
      </c>
      <c r="F8821" t="s">
        <v>139</v>
      </c>
      <c r="G8821" t="s">
        <v>144</v>
      </c>
      <c r="H8821" t="s">
        <v>166</v>
      </c>
      <c r="I8821" t="s">
        <v>28</v>
      </c>
      <c r="J8821">
        <v>125</v>
      </c>
      <c r="K8821">
        <v>26.1</v>
      </c>
      <c r="L8821">
        <v>95</v>
      </c>
      <c r="M8821">
        <v>31.4</v>
      </c>
      <c r="N8821">
        <v>9.6</v>
      </c>
      <c r="O8821">
        <v>30.5</v>
      </c>
      <c r="P8821">
        <v>32.1</v>
      </c>
      <c r="Q8821">
        <v>32.9</v>
      </c>
      <c r="R8821">
        <v>35</v>
      </c>
      <c r="S8821">
        <v>27400</v>
      </c>
      <c r="T8821">
        <v>31800</v>
      </c>
      <c r="U8821">
        <v>33900</v>
      </c>
    </row>
    <row r="8822" spans="1:21" hidden="1" x14ac:dyDescent="0.45">
      <c r="A8822" t="str">
        <f t="shared" si="148"/>
        <v>YAG10Non-EUL7F+MMaterials and technologyAbroad</v>
      </c>
      <c r="B8822" t="s">
        <v>116</v>
      </c>
      <c r="C8822" t="s">
        <v>142</v>
      </c>
      <c r="D8822">
        <v>10</v>
      </c>
      <c r="E8822" t="s">
        <v>162</v>
      </c>
      <c r="F8822" t="s">
        <v>145</v>
      </c>
      <c r="G8822" t="s">
        <v>138</v>
      </c>
      <c r="H8822" t="s">
        <v>166</v>
      </c>
      <c r="I8822" t="s">
        <v>146</v>
      </c>
      <c r="J8822">
        <v>15</v>
      </c>
      <c r="K8822">
        <v>0</v>
      </c>
      <c r="L8822">
        <v>15</v>
      </c>
      <c r="M8822">
        <v>100</v>
      </c>
      <c r="N8822">
        <v>0</v>
      </c>
      <c r="O8822">
        <v>0</v>
      </c>
      <c r="P8822">
        <v>0</v>
      </c>
      <c r="Q8822">
        <v>0</v>
      </c>
      <c r="R8822" t="s">
        <v>157</v>
      </c>
      <c r="S8822" t="s">
        <v>157</v>
      </c>
      <c r="T8822" t="s">
        <v>157</v>
      </c>
      <c r="U8822" t="s">
        <v>157</v>
      </c>
    </row>
    <row r="8823" spans="1:21" hidden="1" x14ac:dyDescent="0.45">
      <c r="A8823" t="str">
        <f t="shared" si="148"/>
        <v>YAG10Non-EUL7F+MMaterials and technologyEast Midlands</v>
      </c>
      <c r="B8823" t="s">
        <v>116</v>
      </c>
      <c r="C8823" t="s">
        <v>142</v>
      </c>
      <c r="D8823">
        <v>10</v>
      </c>
      <c r="E8823" t="s">
        <v>162</v>
      </c>
      <c r="F8823" t="s">
        <v>145</v>
      </c>
      <c r="G8823" t="s">
        <v>138</v>
      </c>
      <c r="H8823" t="s">
        <v>166</v>
      </c>
      <c r="I8823" t="s">
        <v>147</v>
      </c>
      <c r="J8823">
        <v>15</v>
      </c>
      <c r="K8823">
        <v>0</v>
      </c>
      <c r="L8823">
        <v>15</v>
      </c>
      <c r="M8823">
        <v>70.599999999999994</v>
      </c>
      <c r="N8823">
        <v>0</v>
      </c>
      <c r="O8823">
        <v>29.4</v>
      </c>
      <c r="P8823">
        <v>29.4</v>
      </c>
      <c r="Q8823">
        <v>29.4</v>
      </c>
      <c r="R8823" t="s">
        <v>161</v>
      </c>
      <c r="S8823" t="s">
        <v>161</v>
      </c>
      <c r="T8823" t="s">
        <v>161</v>
      </c>
      <c r="U8823" t="s">
        <v>161</v>
      </c>
    </row>
    <row r="8824" spans="1:21" hidden="1" x14ac:dyDescent="0.45">
      <c r="A8824" t="str">
        <f t="shared" si="148"/>
        <v>YAG10Non-EUL7F+MMaterials and technologyEast of England</v>
      </c>
      <c r="B8824" t="s">
        <v>116</v>
      </c>
      <c r="C8824" t="s">
        <v>142</v>
      </c>
      <c r="D8824">
        <v>10</v>
      </c>
      <c r="E8824" t="s">
        <v>162</v>
      </c>
      <c r="F8824" t="s">
        <v>145</v>
      </c>
      <c r="G8824" t="s">
        <v>138</v>
      </c>
      <c r="H8824" t="s">
        <v>166</v>
      </c>
      <c r="I8824" t="s">
        <v>148</v>
      </c>
      <c r="J8824">
        <v>10</v>
      </c>
      <c r="K8824">
        <v>0</v>
      </c>
      <c r="L8824">
        <v>10</v>
      </c>
      <c r="M8824">
        <v>49.1</v>
      </c>
      <c r="N8824">
        <v>10.9</v>
      </c>
      <c r="O8824">
        <v>29.1</v>
      </c>
      <c r="P8824">
        <v>40</v>
      </c>
      <c r="Q8824">
        <v>40</v>
      </c>
      <c r="R8824" t="s">
        <v>161</v>
      </c>
      <c r="S8824" t="s">
        <v>161</v>
      </c>
      <c r="T8824" t="s">
        <v>161</v>
      </c>
      <c r="U8824" t="s">
        <v>161</v>
      </c>
    </row>
    <row r="8825" spans="1:21" hidden="1" x14ac:dyDescent="0.45">
      <c r="A8825" t="str">
        <f t="shared" si="148"/>
        <v>YAG10Non-EUL7F+MMaterials and technologyLondon</v>
      </c>
      <c r="B8825" t="s">
        <v>116</v>
      </c>
      <c r="C8825" t="s">
        <v>142</v>
      </c>
      <c r="D8825">
        <v>10</v>
      </c>
      <c r="E8825" t="s">
        <v>162</v>
      </c>
      <c r="F8825" t="s">
        <v>145</v>
      </c>
      <c r="G8825" t="s">
        <v>138</v>
      </c>
      <c r="H8825" t="s">
        <v>166</v>
      </c>
      <c r="I8825" t="s">
        <v>149</v>
      </c>
      <c r="J8825">
        <v>55</v>
      </c>
      <c r="K8825">
        <v>0</v>
      </c>
      <c r="L8825">
        <v>55</v>
      </c>
      <c r="M8825">
        <v>50.6</v>
      </c>
      <c r="N8825">
        <v>1.9</v>
      </c>
      <c r="O8825">
        <v>41.6</v>
      </c>
      <c r="P8825">
        <v>47.4</v>
      </c>
      <c r="Q8825">
        <v>47.4</v>
      </c>
      <c r="R8825">
        <v>20</v>
      </c>
      <c r="S8825">
        <v>19300</v>
      </c>
      <c r="T8825">
        <v>34700</v>
      </c>
      <c r="U8825">
        <v>58400</v>
      </c>
    </row>
    <row r="8826" spans="1:21" hidden="1" x14ac:dyDescent="0.45">
      <c r="A8826" t="str">
        <f t="shared" si="148"/>
        <v>YAG10Non-EUL7F+MMaterials and technologyNorth East</v>
      </c>
      <c r="B8826" t="s">
        <v>116</v>
      </c>
      <c r="C8826" t="s">
        <v>142</v>
      </c>
      <c r="D8826">
        <v>10</v>
      </c>
      <c r="E8826" t="s">
        <v>162</v>
      </c>
      <c r="F8826" t="s">
        <v>145</v>
      </c>
      <c r="G8826" t="s">
        <v>138</v>
      </c>
      <c r="H8826" t="s">
        <v>166</v>
      </c>
      <c r="I8826" t="s">
        <v>150</v>
      </c>
      <c r="J8826">
        <v>25</v>
      </c>
      <c r="K8826">
        <v>0</v>
      </c>
      <c r="L8826">
        <v>25</v>
      </c>
      <c r="M8826">
        <v>73.8</v>
      </c>
      <c r="N8826">
        <v>0</v>
      </c>
      <c r="O8826">
        <v>26.2</v>
      </c>
      <c r="P8826">
        <v>26.2</v>
      </c>
      <c r="Q8826">
        <v>26.2</v>
      </c>
      <c r="R8826" t="s">
        <v>161</v>
      </c>
      <c r="S8826" t="s">
        <v>161</v>
      </c>
      <c r="T8826" t="s">
        <v>161</v>
      </c>
      <c r="U8826" t="s">
        <v>161</v>
      </c>
    </row>
    <row r="8827" spans="1:21" hidden="1" x14ac:dyDescent="0.45">
      <c r="A8827" t="str">
        <f t="shared" si="148"/>
        <v>YAG10Non-EUL7F+MMaterials and technologyNorth West</v>
      </c>
      <c r="B8827" t="s">
        <v>116</v>
      </c>
      <c r="C8827" t="s">
        <v>142</v>
      </c>
      <c r="D8827">
        <v>10</v>
      </c>
      <c r="E8827" t="s">
        <v>162</v>
      </c>
      <c r="F8827" t="s">
        <v>145</v>
      </c>
      <c r="G8827" t="s">
        <v>138</v>
      </c>
      <c r="H8827" t="s">
        <v>166</v>
      </c>
      <c r="I8827" t="s">
        <v>151</v>
      </c>
      <c r="J8827">
        <v>25</v>
      </c>
      <c r="K8827">
        <v>0</v>
      </c>
      <c r="L8827">
        <v>25</v>
      </c>
      <c r="M8827">
        <v>73.400000000000006</v>
      </c>
      <c r="N8827">
        <v>9.4</v>
      </c>
      <c r="O8827">
        <v>17.2</v>
      </c>
      <c r="P8827">
        <v>17.2</v>
      </c>
      <c r="Q8827">
        <v>17.2</v>
      </c>
      <c r="R8827" t="s">
        <v>161</v>
      </c>
      <c r="S8827" t="s">
        <v>161</v>
      </c>
      <c r="T8827" t="s">
        <v>161</v>
      </c>
      <c r="U8827" t="s">
        <v>161</v>
      </c>
    </row>
    <row r="8828" spans="1:21" hidden="1" x14ac:dyDescent="0.45">
      <c r="A8828" t="str">
        <f t="shared" si="148"/>
        <v>YAG10Non-EUL7F+MMaterials and technologyScotland</v>
      </c>
      <c r="B8828" t="s">
        <v>116</v>
      </c>
      <c r="C8828" t="s">
        <v>142</v>
      </c>
      <c r="D8828">
        <v>10</v>
      </c>
      <c r="E8828" t="s">
        <v>162</v>
      </c>
      <c r="F8828" t="s">
        <v>145</v>
      </c>
      <c r="G8828" t="s">
        <v>138</v>
      </c>
      <c r="H8828" t="s">
        <v>166</v>
      </c>
      <c r="I8828" t="s">
        <v>153</v>
      </c>
      <c r="J8828">
        <v>20</v>
      </c>
      <c r="K8828">
        <v>0</v>
      </c>
      <c r="L8828">
        <v>20</v>
      </c>
      <c r="M8828">
        <v>8.4</v>
      </c>
      <c r="N8828">
        <v>12.6</v>
      </c>
      <c r="O8828">
        <v>66.3</v>
      </c>
      <c r="P8828">
        <v>78.900000000000006</v>
      </c>
      <c r="Q8828">
        <v>78.900000000000006</v>
      </c>
      <c r="R8828" t="s">
        <v>161</v>
      </c>
      <c r="S8828" t="s">
        <v>161</v>
      </c>
      <c r="T8828" t="s">
        <v>161</v>
      </c>
      <c r="U8828" t="s">
        <v>161</v>
      </c>
    </row>
    <row r="8829" spans="1:21" hidden="1" x14ac:dyDescent="0.45">
      <c r="A8829" t="str">
        <f t="shared" si="148"/>
        <v>YAG10Non-EUL7F+MMaterials and technologySouth East</v>
      </c>
      <c r="B8829" t="s">
        <v>116</v>
      </c>
      <c r="C8829" t="s">
        <v>142</v>
      </c>
      <c r="D8829">
        <v>10</v>
      </c>
      <c r="E8829" t="s">
        <v>162</v>
      </c>
      <c r="F8829" t="s">
        <v>145</v>
      </c>
      <c r="G8829" t="s">
        <v>138</v>
      </c>
      <c r="H8829" t="s">
        <v>166</v>
      </c>
      <c r="I8829" t="s">
        <v>154</v>
      </c>
      <c r="J8829">
        <v>25</v>
      </c>
      <c r="K8829">
        <v>0</v>
      </c>
      <c r="L8829">
        <v>25</v>
      </c>
      <c r="M8829">
        <v>31.1</v>
      </c>
      <c r="N8829">
        <v>11.1</v>
      </c>
      <c r="O8829">
        <v>48.9</v>
      </c>
      <c r="P8829">
        <v>57.8</v>
      </c>
      <c r="Q8829">
        <v>57.8</v>
      </c>
      <c r="R8829">
        <v>15</v>
      </c>
      <c r="S8829">
        <v>28800</v>
      </c>
      <c r="T8829">
        <v>40500</v>
      </c>
      <c r="U8829">
        <v>58400</v>
      </c>
    </row>
    <row r="8830" spans="1:21" hidden="1" x14ac:dyDescent="0.45">
      <c r="A8830" t="str">
        <f t="shared" si="148"/>
        <v>YAG10Non-EUL7F+MMaterials and technologySouth West</v>
      </c>
      <c r="B8830" t="s">
        <v>116</v>
      </c>
      <c r="C8830" t="s">
        <v>142</v>
      </c>
      <c r="D8830">
        <v>10</v>
      </c>
      <c r="E8830" t="s">
        <v>162</v>
      </c>
      <c r="F8830" t="s">
        <v>145</v>
      </c>
      <c r="G8830" t="s">
        <v>138</v>
      </c>
      <c r="H8830" t="s">
        <v>166</v>
      </c>
      <c r="I8830" t="s">
        <v>155</v>
      </c>
      <c r="J8830">
        <v>10</v>
      </c>
      <c r="K8830">
        <v>0</v>
      </c>
      <c r="L8830">
        <v>10</v>
      </c>
      <c r="M8830">
        <v>21.4</v>
      </c>
      <c r="N8830">
        <v>14.3</v>
      </c>
      <c r="O8830">
        <v>64.3</v>
      </c>
      <c r="P8830">
        <v>64.3</v>
      </c>
      <c r="Q8830">
        <v>64.3</v>
      </c>
      <c r="R8830" t="s">
        <v>161</v>
      </c>
      <c r="S8830" t="s">
        <v>161</v>
      </c>
      <c r="T8830" t="s">
        <v>161</v>
      </c>
      <c r="U8830" t="s">
        <v>161</v>
      </c>
    </row>
    <row r="8831" spans="1:21" hidden="1" x14ac:dyDescent="0.45">
      <c r="A8831" t="str">
        <f t="shared" si="148"/>
        <v>YAG10Non-EUL7F+MMaterials and technologyWales</v>
      </c>
      <c r="B8831" t="s">
        <v>116</v>
      </c>
      <c r="C8831" t="s">
        <v>142</v>
      </c>
      <c r="D8831">
        <v>10</v>
      </c>
      <c r="E8831" t="s">
        <v>162</v>
      </c>
      <c r="F8831" t="s">
        <v>145</v>
      </c>
      <c r="G8831" t="s">
        <v>138</v>
      </c>
      <c r="H8831" t="s">
        <v>166</v>
      </c>
      <c r="I8831" t="s">
        <v>158</v>
      </c>
      <c r="J8831" t="s">
        <v>161</v>
      </c>
      <c r="K8831" t="s">
        <v>161</v>
      </c>
      <c r="L8831" t="s">
        <v>161</v>
      </c>
      <c r="M8831" t="s">
        <v>161</v>
      </c>
      <c r="N8831" t="s">
        <v>161</v>
      </c>
      <c r="O8831" t="s">
        <v>161</v>
      </c>
      <c r="P8831" t="s">
        <v>161</v>
      </c>
      <c r="Q8831" t="s">
        <v>161</v>
      </c>
      <c r="R8831" t="s">
        <v>157</v>
      </c>
      <c r="S8831" t="s">
        <v>157</v>
      </c>
      <c r="T8831" t="s">
        <v>157</v>
      </c>
      <c r="U8831" t="s">
        <v>157</v>
      </c>
    </row>
    <row r="8832" spans="1:21" hidden="1" x14ac:dyDescent="0.45">
      <c r="A8832" t="str">
        <f t="shared" si="148"/>
        <v>YAG10Non-EUL7F+MMaterials and technologyWest Midlands</v>
      </c>
      <c r="B8832" t="s">
        <v>116</v>
      </c>
      <c r="C8832" t="s">
        <v>142</v>
      </c>
      <c r="D8832">
        <v>10</v>
      </c>
      <c r="E8832" t="s">
        <v>162</v>
      </c>
      <c r="F8832" t="s">
        <v>145</v>
      </c>
      <c r="G8832" t="s">
        <v>138</v>
      </c>
      <c r="H8832" t="s">
        <v>166</v>
      </c>
      <c r="I8832" t="s">
        <v>159</v>
      </c>
      <c r="J8832">
        <v>15</v>
      </c>
      <c r="K8832">
        <v>0</v>
      </c>
      <c r="L8832">
        <v>15</v>
      </c>
      <c r="M8832">
        <v>38.200000000000003</v>
      </c>
      <c r="N8832">
        <v>5.9</v>
      </c>
      <c r="O8832">
        <v>55.9</v>
      </c>
      <c r="P8832">
        <v>55.9</v>
      </c>
      <c r="Q8832">
        <v>55.9</v>
      </c>
      <c r="R8832" t="s">
        <v>161</v>
      </c>
      <c r="S8832" t="s">
        <v>161</v>
      </c>
      <c r="T8832" t="s">
        <v>161</v>
      </c>
      <c r="U8832" t="s">
        <v>161</v>
      </c>
    </row>
    <row r="8833" spans="1:21" hidden="1" x14ac:dyDescent="0.45">
      <c r="A8833" t="str">
        <f t="shared" si="148"/>
        <v>YAG10Non-EUL7F+MMaterials and technologyYorkshire and The Humber</v>
      </c>
      <c r="B8833" t="s">
        <v>116</v>
      </c>
      <c r="C8833" t="s">
        <v>142</v>
      </c>
      <c r="D8833">
        <v>10</v>
      </c>
      <c r="E8833" t="s">
        <v>162</v>
      </c>
      <c r="F8833" t="s">
        <v>145</v>
      </c>
      <c r="G8833" t="s">
        <v>138</v>
      </c>
      <c r="H8833" t="s">
        <v>166</v>
      </c>
      <c r="I8833" t="s">
        <v>160</v>
      </c>
      <c r="J8833">
        <v>15</v>
      </c>
      <c r="K8833">
        <v>0</v>
      </c>
      <c r="L8833">
        <v>15</v>
      </c>
      <c r="M8833">
        <v>86.4</v>
      </c>
      <c r="N8833">
        <v>0</v>
      </c>
      <c r="O8833">
        <v>13.6</v>
      </c>
      <c r="P8833">
        <v>13.6</v>
      </c>
      <c r="Q8833">
        <v>13.6</v>
      </c>
      <c r="R8833" t="s">
        <v>161</v>
      </c>
      <c r="S8833" t="s">
        <v>161</v>
      </c>
      <c r="T8833" t="s">
        <v>161</v>
      </c>
      <c r="U8833" t="s">
        <v>161</v>
      </c>
    </row>
    <row r="8834" spans="1:21" hidden="1" x14ac:dyDescent="0.45">
      <c r="A8834" t="str">
        <f t="shared" si="148"/>
        <v>YAG10Non-EUL7F+MMaterials and technologyNA</v>
      </c>
      <c r="B8834" t="s">
        <v>116</v>
      </c>
      <c r="C8834" t="s">
        <v>142</v>
      </c>
      <c r="D8834">
        <v>10</v>
      </c>
      <c r="E8834" t="s">
        <v>162</v>
      </c>
      <c r="F8834" t="s">
        <v>145</v>
      </c>
      <c r="G8834" t="s">
        <v>138</v>
      </c>
      <c r="H8834" t="s">
        <v>166</v>
      </c>
      <c r="I8834" t="s">
        <v>157</v>
      </c>
      <c r="J8834">
        <v>190</v>
      </c>
      <c r="K8834">
        <v>99.5</v>
      </c>
      <c r="L8834" t="s">
        <v>161</v>
      </c>
      <c r="M8834" t="s">
        <v>161</v>
      </c>
      <c r="N8834" t="s">
        <v>161</v>
      </c>
      <c r="O8834" t="s">
        <v>161</v>
      </c>
      <c r="P8834" t="s">
        <v>161</v>
      </c>
      <c r="Q8834" t="s">
        <v>161</v>
      </c>
      <c r="R8834" t="s">
        <v>157</v>
      </c>
      <c r="S8834" t="s">
        <v>157</v>
      </c>
      <c r="T8834" t="s">
        <v>157</v>
      </c>
      <c r="U8834" t="s">
        <v>157</v>
      </c>
    </row>
    <row r="8835" spans="1:21" hidden="1" x14ac:dyDescent="0.45">
      <c r="A8835" t="str">
        <f t="shared" si="148"/>
        <v>YAG10Non-EUL8F+MMaterials and technologyAbroad</v>
      </c>
      <c r="B8835" t="s">
        <v>116</v>
      </c>
      <c r="C8835" t="s">
        <v>142</v>
      </c>
      <c r="D8835">
        <v>10</v>
      </c>
      <c r="E8835" t="s">
        <v>162</v>
      </c>
      <c r="F8835" t="s">
        <v>139</v>
      </c>
      <c r="G8835" t="s">
        <v>138</v>
      </c>
      <c r="H8835" t="s">
        <v>166</v>
      </c>
      <c r="I8835" t="s">
        <v>146</v>
      </c>
      <c r="J8835">
        <v>20</v>
      </c>
      <c r="K8835">
        <v>0</v>
      </c>
      <c r="L8835">
        <v>20</v>
      </c>
      <c r="M8835">
        <v>86.8</v>
      </c>
      <c r="N8835">
        <v>1.9</v>
      </c>
      <c r="O8835">
        <v>11.3</v>
      </c>
      <c r="P8835">
        <v>11.3</v>
      </c>
      <c r="Q8835">
        <v>11.3</v>
      </c>
      <c r="R8835" t="s">
        <v>161</v>
      </c>
      <c r="S8835" t="s">
        <v>161</v>
      </c>
      <c r="T8835" t="s">
        <v>161</v>
      </c>
      <c r="U8835" t="s">
        <v>161</v>
      </c>
    </row>
    <row r="8836" spans="1:21" hidden="1" x14ac:dyDescent="0.45">
      <c r="A8836" t="str">
        <f t="shared" si="148"/>
        <v>YAG10Non-EUL8F+MMaterials and technologyEast Midlands</v>
      </c>
      <c r="B8836" t="s">
        <v>116</v>
      </c>
      <c r="C8836" t="s">
        <v>142</v>
      </c>
      <c r="D8836">
        <v>10</v>
      </c>
      <c r="E8836" t="s">
        <v>162</v>
      </c>
      <c r="F8836" t="s">
        <v>139</v>
      </c>
      <c r="G8836" t="s">
        <v>138</v>
      </c>
      <c r="H8836" t="s">
        <v>166</v>
      </c>
      <c r="I8836" t="s">
        <v>147</v>
      </c>
      <c r="J8836">
        <v>10</v>
      </c>
      <c r="K8836">
        <v>0</v>
      </c>
      <c r="L8836">
        <v>10</v>
      </c>
      <c r="M8836">
        <v>50</v>
      </c>
      <c r="N8836">
        <v>0</v>
      </c>
      <c r="O8836">
        <v>50</v>
      </c>
      <c r="P8836">
        <v>50</v>
      </c>
      <c r="Q8836">
        <v>50</v>
      </c>
      <c r="R8836" t="s">
        <v>161</v>
      </c>
      <c r="S8836" t="s">
        <v>161</v>
      </c>
      <c r="T8836" t="s">
        <v>161</v>
      </c>
      <c r="U8836" t="s">
        <v>161</v>
      </c>
    </row>
    <row r="8837" spans="1:21" hidden="1" x14ac:dyDescent="0.45">
      <c r="A8837" t="str">
        <f t="shared" si="148"/>
        <v>YAG10Non-EUL8F+MMaterials and technologyEast of England</v>
      </c>
      <c r="B8837" t="s">
        <v>116</v>
      </c>
      <c r="C8837" t="s">
        <v>142</v>
      </c>
      <c r="D8837">
        <v>10</v>
      </c>
      <c r="E8837" t="s">
        <v>162</v>
      </c>
      <c r="F8837" t="s">
        <v>139</v>
      </c>
      <c r="G8837" t="s">
        <v>138</v>
      </c>
      <c r="H8837" t="s">
        <v>166</v>
      </c>
      <c r="I8837" t="s">
        <v>148</v>
      </c>
      <c r="J8837">
        <v>5</v>
      </c>
      <c r="K8837">
        <v>0</v>
      </c>
      <c r="L8837">
        <v>5</v>
      </c>
      <c r="M8837">
        <v>60</v>
      </c>
      <c r="N8837">
        <v>0</v>
      </c>
      <c r="O8837">
        <v>40</v>
      </c>
      <c r="P8837">
        <v>40</v>
      </c>
      <c r="Q8837">
        <v>40</v>
      </c>
      <c r="R8837" t="s">
        <v>161</v>
      </c>
      <c r="S8837" t="s">
        <v>161</v>
      </c>
      <c r="T8837" t="s">
        <v>161</v>
      </c>
      <c r="U8837" t="s">
        <v>161</v>
      </c>
    </row>
    <row r="8838" spans="1:21" hidden="1" x14ac:dyDescent="0.45">
      <c r="A8838" t="str">
        <f t="shared" si="148"/>
        <v>YAG10Non-EUL8F+MMaterials and technologyLondon</v>
      </c>
      <c r="B8838" t="s">
        <v>116</v>
      </c>
      <c r="C8838" t="s">
        <v>142</v>
      </c>
      <c r="D8838">
        <v>10</v>
      </c>
      <c r="E8838" t="s">
        <v>162</v>
      </c>
      <c r="F8838" t="s">
        <v>139</v>
      </c>
      <c r="G8838" t="s">
        <v>138</v>
      </c>
      <c r="H8838" t="s">
        <v>166</v>
      </c>
      <c r="I8838" t="s">
        <v>149</v>
      </c>
      <c r="J8838">
        <v>15</v>
      </c>
      <c r="K8838">
        <v>0</v>
      </c>
      <c r="L8838">
        <v>15</v>
      </c>
      <c r="M8838">
        <v>54.5</v>
      </c>
      <c r="N8838">
        <v>0</v>
      </c>
      <c r="O8838">
        <v>45.5</v>
      </c>
      <c r="P8838">
        <v>45.5</v>
      </c>
      <c r="Q8838">
        <v>45.5</v>
      </c>
      <c r="R8838" t="s">
        <v>161</v>
      </c>
      <c r="S8838" t="s">
        <v>161</v>
      </c>
      <c r="T8838" t="s">
        <v>161</v>
      </c>
      <c r="U8838" t="s">
        <v>161</v>
      </c>
    </row>
    <row r="8839" spans="1:21" hidden="1" x14ac:dyDescent="0.45">
      <c r="A8839" t="str">
        <f t="shared" ref="A8839:A8902" si="149">"YAG"&amp;D8839 &amp;E8839 &amp;F8839 &amp; G8839 &amp;H8839 &amp;I8839</f>
        <v>YAG10Non-EUL8F+MMaterials and technologyNorth West</v>
      </c>
      <c r="B8839" t="s">
        <v>116</v>
      </c>
      <c r="C8839" t="s">
        <v>142</v>
      </c>
      <c r="D8839">
        <v>10</v>
      </c>
      <c r="E8839" t="s">
        <v>162</v>
      </c>
      <c r="F8839" t="s">
        <v>139</v>
      </c>
      <c r="G8839" t="s">
        <v>138</v>
      </c>
      <c r="H8839" t="s">
        <v>166</v>
      </c>
      <c r="I8839" t="s">
        <v>151</v>
      </c>
      <c r="J8839">
        <v>10</v>
      </c>
      <c r="K8839">
        <v>0</v>
      </c>
      <c r="L8839">
        <v>10</v>
      </c>
      <c r="M8839">
        <v>83.3</v>
      </c>
      <c r="N8839">
        <v>0</v>
      </c>
      <c r="O8839">
        <v>16.7</v>
      </c>
      <c r="P8839">
        <v>16.7</v>
      </c>
      <c r="Q8839">
        <v>16.7</v>
      </c>
      <c r="R8839" t="s">
        <v>161</v>
      </c>
      <c r="S8839" t="s">
        <v>161</v>
      </c>
      <c r="T8839" t="s">
        <v>161</v>
      </c>
      <c r="U8839" t="s">
        <v>161</v>
      </c>
    </row>
    <row r="8840" spans="1:21" hidden="1" x14ac:dyDescent="0.45">
      <c r="A8840" t="str">
        <f t="shared" si="149"/>
        <v>YAG10Non-EUL8F+MMaterials and technologyScotland</v>
      </c>
      <c r="B8840" t="s">
        <v>116</v>
      </c>
      <c r="C8840" t="s">
        <v>142</v>
      </c>
      <c r="D8840">
        <v>10</v>
      </c>
      <c r="E8840" t="s">
        <v>162</v>
      </c>
      <c r="F8840" t="s">
        <v>139</v>
      </c>
      <c r="G8840" t="s">
        <v>138</v>
      </c>
      <c r="H8840" t="s">
        <v>166</v>
      </c>
      <c r="I8840" t="s">
        <v>153</v>
      </c>
      <c r="J8840" t="s">
        <v>161</v>
      </c>
      <c r="K8840" t="s">
        <v>161</v>
      </c>
      <c r="L8840" t="s">
        <v>161</v>
      </c>
      <c r="M8840" t="s">
        <v>161</v>
      </c>
      <c r="N8840" t="s">
        <v>161</v>
      </c>
      <c r="O8840" t="s">
        <v>161</v>
      </c>
      <c r="P8840" t="s">
        <v>161</v>
      </c>
      <c r="Q8840" t="s">
        <v>161</v>
      </c>
      <c r="R8840" t="s">
        <v>161</v>
      </c>
      <c r="S8840" t="s">
        <v>161</v>
      </c>
      <c r="T8840" t="s">
        <v>161</v>
      </c>
      <c r="U8840" t="s">
        <v>161</v>
      </c>
    </row>
    <row r="8841" spans="1:21" hidden="1" x14ac:dyDescent="0.45">
      <c r="A8841" t="str">
        <f t="shared" si="149"/>
        <v>YAG10Non-EUL8F+MMaterials and technologySouth East</v>
      </c>
      <c r="B8841" t="s">
        <v>116</v>
      </c>
      <c r="C8841" t="s">
        <v>142</v>
      </c>
      <c r="D8841">
        <v>10</v>
      </c>
      <c r="E8841" t="s">
        <v>162</v>
      </c>
      <c r="F8841" t="s">
        <v>139</v>
      </c>
      <c r="G8841" t="s">
        <v>138</v>
      </c>
      <c r="H8841" t="s">
        <v>166</v>
      </c>
      <c r="I8841" t="s">
        <v>154</v>
      </c>
      <c r="J8841">
        <v>15</v>
      </c>
      <c r="K8841">
        <v>0</v>
      </c>
      <c r="L8841">
        <v>15</v>
      </c>
      <c r="M8841">
        <v>41.7</v>
      </c>
      <c r="N8841">
        <v>8.3000000000000007</v>
      </c>
      <c r="O8841">
        <v>50</v>
      </c>
      <c r="P8841">
        <v>50</v>
      </c>
      <c r="Q8841">
        <v>50</v>
      </c>
      <c r="R8841" t="s">
        <v>161</v>
      </c>
      <c r="S8841" t="s">
        <v>161</v>
      </c>
      <c r="T8841" t="s">
        <v>161</v>
      </c>
      <c r="U8841" t="s">
        <v>161</v>
      </c>
    </row>
    <row r="8842" spans="1:21" hidden="1" x14ac:dyDescent="0.45">
      <c r="A8842" t="str">
        <f t="shared" si="149"/>
        <v>YAG10Non-EUL8F+MMaterials and technologySouth West</v>
      </c>
      <c r="B8842" t="s">
        <v>116</v>
      </c>
      <c r="C8842" t="s">
        <v>142</v>
      </c>
      <c r="D8842">
        <v>10</v>
      </c>
      <c r="E8842" t="s">
        <v>162</v>
      </c>
      <c r="F8842" t="s">
        <v>139</v>
      </c>
      <c r="G8842" t="s">
        <v>138</v>
      </c>
      <c r="H8842" t="s">
        <v>166</v>
      </c>
      <c r="I8842" t="s">
        <v>155</v>
      </c>
      <c r="J8842" t="s">
        <v>161</v>
      </c>
      <c r="K8842" t="s">
        <v>161</v>
      </c>
      <c r="L8842" t="s">
        <v>161</v>
      </c>
      <c r="M8842" t="s">
        <v>161</v>
      </c>
      <c r="N8842" t="s">
        <v>161</v>
      </c>
      <c r="O8842" t="s">
        <v>161</v>
      </c>
      <c r="P8842" t="s">
        <v>161</v>
      </c>
      <c r="Q8842" t="s">
        <v>161</v>
      </c>
      <c r="R8842" t="s">
        <v>161</v>
      </c>
      <c r="S8842" t="s">
        <v>161</v>
      </c>
      <c r="T8842" t="s">
        <v>161</v>
      </c>
      <c r="U8842" t="s">
        <v>161</v>
      </c>
    </row>
    <row r="8843" spans="1:21" hidden="1" x14ac:dyDescent="0.45">
      <c r="A8843" t="str">
        <f t="shared" si="149"/>
        <v>YAG10Non-EUL8F+MMaterials and technologyWest Midlands</v>
      </c>
      <c r="B8843" t="s">
        <v>116</v>
      </c>
      <c r="C8843" t="s">
        <v>142</v>
      </c>
      <c r="D8843">
        <v>10</v>
      </c>
      <c r="E8843" t="s">
        <v>162</v>
      </c>
      <c r="F8843" t="s">
        <v>139</v>
      </c>
      <c r="G8843" t="s">
        <v>138</v>
      </c>
      <c r="H8843" t="s">
        <v>166</v>
      </c>
      <c r="I8843" t="s">
        <v>159</v>
      </c>
      <c r="J8843">
        <v>5</v>
      </c>
      <c r="K8843">
        <v>0</v>
      </c>
      <c r="L8843">
        <v>5</v>
      </c>
      <c r="M8843">
        <v>46.2</v>
      </c>
      <c r="N8843">
        <v>0</v>
      </c>
      <c r="O8843">
        <v>53.8</v>
      </c>
      <c r="P8843">
        <v>53.8</v>
      </c>
      <c r="Q8843">
        <v>53.8</v>
      </c>
      <c r="R8843" t="s">
        <v>161</v>
      </c>
      <c r="S8843" t="s">
        <v>161</v>
      </c>
      <c r="T8843" t="s">
        <v>161</v>
      </c>
      <c r="U8843" t="s">
        <v>161</v>
      </c>
    </row>
    <row r="8844" spans="1:21" hidden="1" x14ac:dyDescent="0.45">
      <c r="A8844" t="str">
        <f t="shared" si="149"/>
        <v>YAG10Non-EUL8F+MMaterials and technologyYorkshire and The Humber</v>
      </c>
      <c r="B8844" t="s">
        <v>116</v>
      </c>
      <c r="C8844" t="s">
        <v>142</v>
      </c>
      <c r="D8844">
        <v>10</v>
      </c>
      <c r="E8844" t="s">
        <v>162</v>
      </c>
      <c r="F8844" t="s">
        <v>139</v>
      </c>
      <c r="G8844" t="s">
        <v>138</v>
      </c>
      <c r="H8844" t="s">
        <v>166</v>
      </c>
      <c r="I8844" t="s">
        <v>160</v>
      </c>
      <c r="J8844">
        <v>15</v>
      </c>
      <c r="K8844">
        <v>0</v>
      </c>
      <c r="L8844">
        <v>15</v>
      </c>
      <c r="M8844">
        <v>72.7</v>
      </c>
      <c r="N8844">
        <v>9.1</v>
      </c>
      <c r="O8844">
        <v>18.2</v>
      </c>
      <c r="P8844">
        <v>18.2</v>
      </c>
      <c r="Q8844">
        <v>18.2</v>
      </c>
      <c r="R8844" t="s">
        <v>161</v>
      </c>
      <c r="S8844" t="s">
        <v>161</v>
      </c>
      <c r="T8844" t="s">
        <v>161</v>
      </c>
      <c r="U8844" t="s">
        <v>161</v>
      </c>
    </row>
    <row r="8845" spans="1:21" hidden="1" x14ac:dyDescent="0.45">
      <c r="A8845" t="str">
        <f t="shared" si="149"/>
        <v>YAG10Non-EUL8F+MMaterials and technologyNA</v>
      </c>
      <c r="B8845" t="s">
        <v>116</v>
      </c>
      <c r="C8845" t="s">
        <v>142</v>
      </c>
      <c r="D8845">
        <v>10</v>
      </c>
      <c r="E8845" t="s">
        <v>162</v>
      </c>
      <c r="F8845" t="s">
        <v>139</v>
      </c>
      <c r="G8845" t="s">
        <v>138</v>
      </c>
      <c r="H8845" t="s">
        <v>166</v>
      </c>
      <c r="I8845" t="s">
        <v>157</v>
      </c>
      <c r="J8845">
        <v>40</v>
      </c>
      <c r="K8845">
        <v>97.4</v>
      </c>
      <c r="L8845" t="s">
        <v>161</v>
      </c>
      <c r="M8845" t="s">
        <v>161</v>
      </c>
      <c r="N8845" t="s">
        <v>161</v>
      </c>
      <c r="O8845" t="s">
        <v>161</v>
      </c>
      <c r="P8845" t="s">
        <v>161</v>
      </c>
      <c r="Q8845" t="s">
        <v>161</v>
      </c>
      <c r="R8845" t="s">
        <v>157</v>
      </c>
      <c r="S8845" t="s">
        <v>157</v>
      </c>
      <c r="T8845" t="s">
        <v>157</v>
      </c>
      <c r="U8845" t="s">
        <v>157</v>
      </c>
    </row>
    <row r="8846" spans="1:21" hidden="1" x14ac:dyDescent="0.45">
      <c r="A8846" t="str">
        <f t="shared" si="149"/>
        <v>YAG5Non-EUL7F+MMaterials and technologyAbroad</v>
      </c>
      <c r="B8846" t="s">
        <v>116</v>
      </c>
      <c r="C8846" t="s">
        <v>140</v>
      </c>
      <c r="D8846">
        <v>5</v>
      </c>
      <c r="E8846" t="s">
        <v>162</v>
      </c>
      <c r="F8846" t="s">
        <v>145</v>
      </c>
      <c r="G8846" t="s">
        <v>138</v>
      </c>
      <c r="H8846" t="s">
        <v>166</v>
      </c>
      <c r="I8846" t="s">
        <v>146</v>
      </c>
      <c r="J8846">
        <v>30</v>
      </c>
      <c r="K8846">
        <v>0</v>
      </c>
      <c r="L8846">
        <v>30</v>
      </c>
      <c r="M8846">
        <v>92.4</v>
      </c>
      <c r="N8846">
        <v>0</v>
      </c>
      <c r="O8846">
        <v>7.6</v>
      </c>
      <c r="P8846">
        <v>7.6</v>
      </c>
      <c r="Q8846">
        <v>7.6</v>
      </c>
      <c r="R8846" t="s">
        <v>157</v>
      </c>
      <c r="S8846" t="s">
        <v>157</v>
      </c>
      <c r="T8846" t="s">
        <v>157</v>
      </c>
      <c r="U8846" t="s">
        <v>157</v>
      </c>
    </row>
    <row r="8847" spans="1:21" hidden="1" x14ac:dyDescent="0.45">
      <c r="A8847" t="str">
        <f t="shared" si="149"/>
        <v>YAG5Non-EUL7F+MMaterials and technologyEast Midlands</v>
      </c>
      <c r="B8847" t="s">
        <v>116</v>
      </c>
      <c r="C8847" t="s">
        <v>140</v>
      </c>
      <c r="D8847">
        <v>5</v>
      </c>
      <c r="E8847" t="s">
        <v>162</v>
      </c>
      <c r="F8847" t="s">
        <v>145</v>
      </c>
      <c r="G8847" t="s">
        <v>138</v>
      </c>
      <c r="H8847" t="s">
        <v>166</v>
      </c>
      <c r="I8847" t="s">
        <v>147</v>
      </c>
      <c r="J8847">
        <v>20</v>
      </c>
      <c r="K8847">
        <v>0</v>
      </c>
      <c r="L8847">
        <v>20</v>
      </c>
      <c r="M8847">
        <v>75</v>
      </c>
      <c r="N8847">
        <v>0</v>
      </c>
      <c r="O8847">
        <v>12.5</v>
      </c>
      <c r="P8847">
        <v>25</v>
      </c>
      <c r="Q8847">
        <v>25</v>
      </c>
      <c r="R8847" t="s">
        <v>161</v>
      </c>
      <c r="S8847" t="s">
        <v>161</v>
      </c>
      <c r="T8847" t="s">
        <v>161</v>
      </c>
      <c r="U8847" t="s">
        <v>161</v>
      </c>
    </row>
    <row r="8848" spans="1:21" hidden="1" x14ac:dyDescent="0.45">
      <c r="A8848" t="str">
        <f t="shared" si="149"/>
        <v>YAG5Non-EUL7F+MMaterials and technologyEast of England</v>
      </c>
      <c r="B8848" t="s">
        <v>116</v>
      </c>
      <c r="C8848" t="s">
        <v>140</v>
      </c>
      <c r="D8848">
        <v>5</v>
      </c>
      <c r="E8848" t="s">
        <v>162</v>
      </c>
      <c r="F8848" t="s">
        <v>145</v>
      </c>
      <c r="G8848" t="s">
        <v>138</v>
      </c>
      <c r="H8848" t="s">
        <v>166</v>
      </c>
      <c r="I8848" t="s">
        <v>148</v>
      </c>
      <c r="J8848">
        <v>25</v>
      </c>
      <c r="K8848">
        <v>0</v>
      </c>
      <c r="L8848">
        <v>25</v>
      </c>
      <c r="M8848">
        <v>49.5</v>
      </c>
      <c r="N8848">
        <v>0</v>
      </c>
      <c r="O8848">
        <v>30</v>
      </c>
      <c r="P8848">
        <v>46.2</v>
      </c>
      <c r="Q8848">
        <v>50.5</v>
      </c>
      <c r="R8848" t="s">
        <v>161</v>
      </c>
      <c r="S8848" t="s">
        <v>161</v>
      </c>
      <c r="T8848" t="s">
        <v>161</v>
      </c>
      <c r="U8848" t="s">
        <v>161</v>
      </c>
    </row>
    <row r="8849" spans="1:21" hidden="1" x14ac:dyDescent="0.45">
      <c r="A8849" t="str">
        <f t="shared" si="149"/>
        <v>YAG5Non-EUL7F+MMaterials and technologyLondon</v>
      </c>
      <c r="B8849" t="s">
        <v>116</v>
      </c>
      <c r="C8849" t="s">
        <v>140</v>
      </c>
      <c r="D8849">
        <v>5</v>
      </c>
      <c r="E8849" t="s">
        <v>162</v>
      </c>
      <c r="F8849" t="s">
        <v>145</v>
      </c>
      <c r="G8849" t="s">
        <v>138</v>
      </c>
      <c r="H8849" t="s">
        <v>166</v>
      </c>
      <c r="I8849" t="s">
        <v>149</v>
      </c>
      <c r="J8849">
        <v>135</v>
      </c>
      <c r="K8849">
        <v>0</v>
      </c>
      <c r="L8849">
        <v>135</v>
      </c>
      <c r="M8849">
        <v>62.1</v>
      </c>
      <c r="N8849">
        <v>3</v>
      </c>
      <c r="O8849">
        <v>26</v>
      </c>
      <c r="P8849">
        <v>31.4</v>
      </c>
      <c r="Q8849">
        <v>34.9</v>
      </c>
      <c r="R8849">
        <v>35</v>
      </c>
      <c r="S8849">
        <v>12800</v>
      </c>
      <c r="T8849">
        <v>26600</v>
      </c>
      <c r="U8849">
        <v>39100</v>
      </c>
    </row>
    <row r="8850" spans="1:21" hidden="1" x14ac:dyDescent="0.45">
      <c r="A8850" t="str">
        <f t="shared" si="149"/>
        <v>YAG5Non-EUL7F+MMaterials and technologyNorth East</v>
      </c>
      <c r="B8850" t="s">
        <v>116</v>
      </c>
      <c r="C8850" t="s">
        <v>140</v>
      </c>
      <c r="D8850">
        <v>5</v>
      </c>
      <c r="E8850" t="s">
        <v>162</v>
      </c>
      <c r="F8850" t="s">
        <v>145</v>
      </c>
      <c r="G8850" t="s">
        <v>138</v>
      </c>
      <c r="H8850" t="s">
        <v>166</v>
      </c>
      <c r="I8850" t="s">
        <v>150</v>
      </c>
      <c r="J8850">
        <v>45</v>
      </c>
      <c r="K8850">
        <v>0</v>
      </c>
      <c r="L8850">
        <v>45</v>
      </c>
      <c r="M8850">
        <v>80.900000000000006</v>
      </c>
      <c r="N8850">
        <v>4.8</v>
      </c>
      <c r="O8850">
        <v>11.9</v>
      </c>
      <c r="P8850">
        <v>14.3</v>
      </c>
      <c r="Q8850">
        <v>14.3</v>
      </c>
      <c r="R8850" t="s">
        <v>161</v>
      </c>
      <c r="S8850" t="s">
        <v>161</v>
      </c>
      <c r="T8850" t="s">
        <v>161</v>
      </c>
      <c r="U8850" t="s">
        <v>161</v>
      </c>
    </row>
    <row r="8851" spans="1:21" hidden="1" x14ac:dyDescent="0.45">
      <c r="A8851" t="str">
        <f t="shared" si="149"/>
        <v>YAG5Non-EUL7F+MMaterials and technologyNorth West</v>
      </c>
      <c r="B8851" t="s">
        <v>116</v>
      </c>
      <c r="C8851" t="s">
        <v>140</v>
      </c>
      <c r="D8851">
        <v>5</v>
      </c>
      <c r="E8851" t="s">
        <v>162</v>
      </c>
      <c r="F8851" t="s">
        <v>145</v>
      </c>
      <c r="G8851" t="s">
        <v>138</v>
      </c>
      <c r="H8851" t="s">
        <v>166</v>
      </c>
      <c r="I8851" t="s">
        <v>151</v>
      </c>
      <c r="J8851">
        <v>105</v>
      </c>
      <c r="K8851">
        <v>0</v>
      </c>
      <c r="L8851">
        <v>105</v>
      </c>
      <c r="M8851">
        <v>72.2</v>
      </c>
      <c r="N8851">
        <v>1</v>
      </c>
      <c r="O8851">
        <v>17.8</v>
      </c>
      <c r="P8851">
        <v>24.6</v>
      </c>
      <c r="Q8851">
        <v>26.9</v>
      </c>
      <c r="R8851">
        <v>20</v>
      </c>
      <c r="S8851">
        <v>28100</v>
      </c>
      <c r="T8851">
        <v>31800</v>
      </c>
      <c r="U8851">
        <v>35000</v>
      </c>
    </row>
    <row r="8852" spans="1:21" hidden="1" x14ac:dyDescent="0.45">
      <c r="A8852" t="str">
        <f t="shared" si="149"/>
        <v>YAG5Non-EUL7F+MMaterials and technologyNorthern Ireland</v>
      </c>
      <c r="B8852" t="s">
        <v>116</v>
      </c>
      <c r="C8852" t="s">
        <v>140</v>
      </c>
      <c r="D8852">
        <v>5</v>
      </c>
      <c r="E8852" t="s">
        <v>162</v>
      </c>
      <c r="F8852" t="s">
        <v>145</v>
      </c>
      <c r="G8852" t="s">
        <v>138</v>
      </c>
      <c r="H8852" t="s">
        <v>166</v>
      </c>
      <c r="I8852" t="s">
        <v>152</v>
      </c>
      <c r="J8852" t="s">
        <v>161</v>
      </c>
      <c r="K8852" t="s">
        <v>161</v>
      </c>
      <c r="L8852" t="s">
        <v>161</v>
      </c>
      <c r="M8852" t="s">
        <v>161</v>
      </c>
      <c r="N8852" t="s">
        <v>161</v>
      </c>
      <c r="O8852" t="s">
        <v>161</v>
      </c>
      <c r="P8852" t="s">
        <v>161</v>
      </c>
      <c r="Q8852" t="s">
        <v>161</v>
      </c>
      <c r="R8852" t="s">
        <v>157</v>
      </c>
      <c r="S8852" t="s">
        <v>157</v>
      </c>
      <c r="T8852" t="s">
        <v>157</v>
      </c>
      <c r="U8852" t="s">
        <v>157</v>
      </c>
    </row>
    <row r="8853" spans="1:21" hidden="1" x14ac:dyDescent="0.45">
      <c r="A8853" t="str">
        <f t="shared" si="149"/>
        <v>YAG5Non-EUL7F+MMaterials and technologyScotland</v>
      </c>
      <c r="B8853" t="s">
        <v>116</v>
      </c>
      <c r="C8853" t="s">
        <v>140</v>
      </c>
      <c r="D8853">
        <v>5</v>
      </c>
      <c r="E8853" t="s">
        <v>162</v>
      </c>
      <c r="F8853" t="s">
        <v>145</v>
      </c>
      <c r="G8853" t="s">
        <v>138</v>
      </c>
      <c r="H8853" t="s">
        <v>166</v>
      </c>
      <c r="I8853" t="s">
        <v>153</v>
      </c>
      <c r="J8853">
        <v>5</v>
      </c>
      <c r="K8853">
        <v>0</v>
      </c>
      <c r="L8853">
        <v>5</v>
      </c>
      <c r="M8853">
        <v>33.299999999999997</v>
      </c>
      <c r="N8853">
        <v>33.299999999999997</v>
      </c>
      <c r="O8853">
        <v>33.299999999999997</v>
      </c>
      <c r="P8853">
        <v>33.299999999999997</v>
      </c>
      <c r="Q8853">
        <v>33.299999999999997</v>
      </c>
      <c r="R8853" t="s">
        <v>161</v>
      </c>
      <c r="S8853" t="s">
        <v>161</v>
      </c>
      <c r="T8853" t="s">
        <v>161</v>
      </c>
      <c r="U8853" t="s">
        <v>161</v>
      </c>
    </row>
    <row r="8854" spans="1:21" hidden="1" x14ac:dyDescent="0.45">
      <c r="A8854" t="str">
        <f t="shared" si="149"/>
        <v>YAG5Non-EUL7F+MMaterials and technologySouth East</v>
      </c>
      <c r="B8854" t="s">
        <v>116</v>
      </c>
      <c r="C8854" t="s">
        <v>140</v>
      </c>
      <c r="D8854">
        <v>5</v>
      </c>
      <c r="E8854" t="s">
        <v>162</v>
      </c>
      <c r="F8854" t="s">
        <v>145</v>
      </c>
      <c r="G8854" t="s">
        <v>138</v>
      </c>
      <c r="H8854" t="s">
        <v>166</v>
      </c>
      <c r="I8854" t="s">
        <v>154</v>
      </c>
      <c r="J8854">
        <v>55</v>
      </c>
      <c r="K8854">
        <v>0</v>
      </c>
      <c r="L8854">
        <v>55</v>
      </c>
      <c r="M8854">
        <v>59.4</v>
      </c>
      <c r="N8854">
        <v>1.9</v>
      </c>
      <c r="O8854">
        <v>34.200000000000003</v>
      </c>
      <c r="P8854">
        <v>37.700000000000003</v>
      </c>
      <c r="Q8854">
        <v>38.700000000000003</v>
      </c>
      <c r="R8854">
        <v>20</v>
      </c>
      <c r="S8854">
        <v>19300</v>
      </c>
      <c r="T8854">
        <v>31800</v>
      </c>
      <c r="U8854">
        <v>55500</v>
      </c>
    </row>
    <row r="8855" spans="1:21" hidden="1" x14ac:dyDescent="0.45">
      <c r="A8855" t="str">
        <f t="shared" si="149"/>
        <v>YAG5Non-EUL7F+MMaterials and technologySouth West</v>
      </c>
      <c r="B8855" t="s">
        <v>116</v>
      </c>
      <c r="C8855" t="s">
        <v>140</v>
      </c>
      <c r="D8855">
        <v>5</v>
      </c>
      <c r="E8855" t="s">
        <v>162</v>
      </c>
      <c r="F8855" t="s">
        <v>145</v>
      </c>
      <c r="G8855" t="s">
        <v>138</v>
      </c>
      <c r="H8855" t="s">
        <v>166</v>
      </c>
      <c r="I8855" t="s">
        <v>155</v>
      </c>
      <c r="J8855">
        <v>10</v>
      </c>
      <c r="K8855">
        <v>0</v>
      </c>
      <c r="L8855">
        <v>10</v>
      </c>
      <c r="M8855">
        <v>0</v>
      </c>
      <c r="N8855">
        <v>7.7</v>
      </c>
      <c r="O8855">
        <v>76.900000000000006</v>
      </c>
      <c r="P8855">
        <v>76.900000000000006</v>
      </c>
      <c r="Q8855">
        <v>92.3</v>
      </c>
      <c r="R8855" t="s">
        <v>161</v>
      </c>
      <c r="S8855" t="s">
        <v>161</v>
      </c>
      <c r="T8855" t="s">
        <v>161</v>
      </c>
      <c r="U8855" t="s">
        <v>161</v>
      </c>
    </row>
    <row r="8856" spans="1:21" hidden="1" x14ac:dyDescent="0.45">
      <c r="A8856" t="str">
        <f t="shared" si="149"/>
        <v>YAG5Non-EUL7F+MMaterials and technologyWales</v>
      </c>
      <c r="B8856" t="s">
        <v>116</v>
      </c>
      <c r="C8856" t="s">
        <v>140</v>
      </c>
      <c r="D8856">
        <v>5</v>
      </c>
      <c r="E8856" t="s">
        <v>162</v>
      </c>
      <c r="F8856" t="s">
        <v>145</v>
      </c>
      <c r="G8856" t="s">
        <v>138</v>
      </c>
      <c r="H8856" t="s">
        <v>166</v>
      </c>
      <c r="I8856" t="s">
        <v>158</v>
      </c>
      <c r="J8856" t="s">
        <v>161</v>
      </c>
      <c r="K8856" t="s">
        <v>161</v>
      </c>
      <c r="L8856" t="s">
        <v>161</v>
      </c>
      <c r="M8856" t="s">
        <v>161</v>
      </c>
      <c r="N8856" t="s">
        <v>161</v>
      </c>
      <c r="O8856" t="s">
        <v>161</v>
      </c>
      <c r="P8856" t="s">
        <v>161</v>
      </c>
      <c r="Q8856" t="s">
        <v>161</v>
      </c>
      <c r="R8856" t="s">
        <v>157</v>
      </c>
      <c r="S8856" t="s">
        <v>157</v>
      </c>
      <c r="T8856" t="s">
        <v>157</v>
      </c>
      <c r="U8856" t="s">
        <v>157</v>
      </c>
    </row>
    <row r="8857" spans="1:21" hidden="1" x14ac:dyDescent="0.45">
      <c r="A8857" t="str">
        <f t="shared" si="149"/>
        <v>YAG5Non-EUL7F+MMaterials and technologyWest Midlands</v>
      </c>
      <c r="B8857" t="s">
        <v>116</v>
      </c>
      <c r="C8857" t="s">
        <v>140</v>
      </c>
      <c r="D8857">
        <v>5</v>
      </c>
      <c r="E8857" t="s">
        <v>162</v>
      </c>
      <c r="F8857" t="s">
        <v>145</v>
      </c>
      <c r="G8857" t="s">
        <v>138</v>
      </c>
      <c r="H8857" t="s">
        <v>166</v>
      </c>
      <c r="I8857" t="s">
        <v>159</v>
      </c>
      <c r="J8857">
        <v>25</v>
      </c>
      <c r="K8857">
        <v>0</v>
      </c>
      <c r="L8857">
        <v>25</v>
      </c>
      <c r="M8857">
        <v>56.5</v>
      </c>
      <c r="N8857">
        <v>4.8</v>
      </c>
      <c r="O8857">
        <v>26.6</v>
      </c>
      <c r="P8857">
        <v>36.299999999999997</v>
      </c>
      <c r="Q8857">
        <v>38.700000000000003</v>
      </c>
      <c r="R8857" t="s">
        <v>161</v>
      </c>
      <c r="S8857" t="s">
        <v>161</v>
      </c>
      <c r="T8857" t="s">
        <v>161</v>
      </c>
      <c r="U8857" t="s">
        <v>161</v>
      </c>
    </row>
    <row r="8858" spans="1:21" hidden="1" x14ac:dyDescent="0.45">
      <c r="A8858" t="str">
        <f t="shared" si="149"/>
        <v>YAG5Non-EUL7F+MMaterials and technologyYorkshire and The Humber</v>
      </c>
      <c r="B8858" t="s">
        <v>116</v>
      </c>
      <c r="C8858" t="s">
        <v>140</v>
      </c>
      <c r="D8858">
        <v>5</v>
      </c>
      <c r="E8858" t="s">
        <v>162</v>
      </c>
      <c r="F8858" t="s">
        <v>145</v>
      </c>
      <c r="G8858" t="s">
        <v>138</v>
      </c>
      <c r="H8858" t="s">
        <v>166</v>
      </c>
      <c r="I8858" t="s">
        <v>160</v>
      </c>
      <c r="J8858">
        <v>45</v>
      </c>
      <c r="K8858">
        <v>0</v>
      </c>
      <c r="L8858">
        <v>45</v>
      </c>
      <c r="M8858">
        <v>68.8</v>
      </c>
      <c r="N8858">
        <v>0.8</v>
      </c>
      <c r="O8858">
        <v>13</v>
      </c>
      <c r="P8858">
        <v>24.9</v>
      </c>
      <c r="Q8858">
        <v>30.4</v>
      </c>
      <c r="R8858" t="s">
        <v>161</v>
      </c>
      <c r="S8858" t="s">
        <v>161</v>
      </c>
      <c r="T8858" t="s">
        <v>161</v>
      </c>
      <c r="U8858" t="s">
        <v>161</v>
      </c>
    </row>
    <row r="8859" spans="1:21" hidden="1" x14ac:dyDescent="0.45">
      <c r="A8859" t="str">
        <f t="shared" si="149"/>
        <v>YAG5Non-EUL7F+MMaterials and technologyNA</v>
      </c>
      <c r="B8859" t="s">
        <v>116</v>
      </c>
      <c r="C8859" t="s">
        <v>140</v>
      </c>
      <c r="D8859">
        <v>5</v>
      </c>
      <c r="E8859" t="s">
        <v>162</v>
      </c>
      <c r="F8859" t="s">
        <v>145</v>
      </c>
      <c r="G8859" t="s">
        <v>138</v>
      </c>
      <c r="H8859" t="s">
        <v>166</v>
      </c>
      <c r="I8859" t="s">
        <v>157</v>
      </c>
      <c r="J8859">
        <v>320</v>
      </c>
      <c r="K8859">
        <v>96.4</v>
      </c>
      <c r="L8859">
        <v>15</v>
      </c>
      <c r="M8859">
        <v>0.3</v>
      </c>
      <c r="N8859">
        <v>0</v>
      </c>
      <c r="O8859">
        <v>0</v>
      </c>
      <c r="P8859">
        <v>0</v>
      </c>
      <c r="Q8859">
        <v>3.3</v>
      </c>
      <c r="R8859" t="s">
        <v>157</v>
      </c>
      <c r="S8859" t="s">
        <v>157</v>
      </c>
      <c r="T8859" t="s">
        <v>157</v>
      </c>
      <c r="U8859" t="s">
        <v>157</v>
      </c>
    </row>
    <row r="8860" spans="1:21" hidden="1" x14ac:dyDescent="0.45">
      <c r="A8860" t="str">
        <f t="shared" si="149"/>
        <v>YAG5Non-EUL8F+MMaterials and technologyAbroad</v>
      </c>
      <c r="B8860" t="s">
        <v>116</v>
      </c>
      <c r="C8860" t="s">
        <v>140</v>
      </c>
      <c r="D8860">
        <v>5</v>
      </c>
      <c r="E8860" t="s">
        <v>162</v>
      </c>
      <c r="F8860" t="s">
        <v>139</v>
      </c>
      <c r="G8860" t="s">
        <v>138</v>
      </c>
      <c r="H8860" t="s">
        <v>166</v>
      </c>
      <c r="I8860" t="s">
        <v>146</v>
      </c>
      <c r="J8860">
        <v>10</v>
      </c>
      <c r="K8860">
        <v>0</v>
      </c>
      <c r="L8860">
        <v>10</v>
      </c>
      <c r="M8860">
        <v>57.1</v>
      </c>
      <c r="N8860">
        <v>0</v>
      </c>
      <c r="O8860">
        <v>42.9</v>
      </c>
      <c r="P8860">
        <v>42.9</v>
      </c>
      <c r="Q8860">
        <v>42.9</v>
      </c>
      <c r="R8860" t="s">
        <v>161</v>
      </c>
      <c r="S8860" t="s">
        <v>161</v>
      </c>
      <c r="T8860" t="s">
        <v>161</v>
      </c>
      <c r="U8860" t="s">
        <v>161</v>
      </c>
    </row>
    <row r="8861" spans="1:21" hidden="1" x14ac:dyDescent="0.45">
      <c r="A8861" t="str">
        <f t="shared" si="149"/>
        <v>YAG5Non-EUL8F+MMaterials and technologyEast Midlands</v>
      </c>
      <c r="B8861" t="s">
        <v>116</v>
      </c>
      <c r="C8861" t="s">
        <v>140</v>
      </c>
      <c r="D8861">
        <v>5</v>
      </c>
      <c r="E8861" t="s">
        <v>162</v>
      </c>
      <c r="F8861" t="s">
        <v>139</v>
      </c>
      <c r="G8861" t="s">
        <v>138</v>
      </c>
      <c r="H8861" t="s">
        <v>166</v>
      </c>
      <c r="I8861" t="s">
        <v>147</v>
      </c>
      <c r="J8861">
        <v>10</v>
      </c>
      <c r="K8861">
        <v>0</v>
      </c>
      <c r="L8861">
        <v>10</v>
      </c>
      <c r="M8861">
        <v>42.9</v>
      </c>
      <c r="N8861">
        <v>0</v>
      </c>
      <c r="O8861">
        <v>42.9</v>
      </c>
      <c r="P8861">
        <v>57.1</v>
      </c>
      <c r="Q8861">
        <v>57.1</v>
      </c>
      <c r="R8861" t="s">
        <v>161</v>
      </c>
      <c r="S8861" t="s">
        <v>161</v>
      </c>
      <c r="T8861" t="s">
        <v>161</v>
      </c>
      <c r="U8861" t="s">
        <v>161</v>
      </c>
    </row>
    <row r="8862" spans="1:21" hidden="1" x14ac:dyDescent="0.45">
      <c r="A8862" t="str">
        <f t="shared" si="149"/>
        <v>YAG5Non-EUL8F+MMaterials and technologyEast of England</v>
      </c>
      <c r="B8862" t="s">
        <v>116</v>
      </c>
      <c r="C8862" t="s">
        <v>140</v>
      </c>
      <c r="D8862">
        <v>5</v>
      </c>
      <c r="E8862" t="s">
        <v>162</v>
      </c>
      <c r="F8862" t="s">
        <v>139</v>
      </c>
      <c r="G8862" t="s">
        <v>138</v>
      </c>
      <c r="H8862" t="s">
        <v>166</v>
      </c>
      <c r="I8862" t="s">
        <v>148</v>
      </c>
      <c r="J8862">
        <v>10</v>
      </c>
      <c r="K8862">
        <v>0</v>
      </c>
      <c r="L8862">
        <v>10</v>
      </c>
      <c r="M8862">
        <v>76.8</v>
      </c>
      <c r="N8862">
        <v>0</v>
      </c>
      <c r="O8862">
        <v>14</v>
      </c>
      <c r="P8862">
        <v>23.2</v>
      </c>
      <c r="Q8862">
        <v>23.2</v>
      </c>
      <c r="R8862" t="s">
        <v>161</v>
      </c>
      <c r="S8862" t="s">
        <v>161</v>
      </c>
      <c r="T8862" t="s">
        <v>161</v>
      </c>
      <c r="U8862" t="s">
        <v>161</v>
      </c>
    </row>
    <row r="8863" spans="1:21" hidden="1" x14ac:dyDescent="0.45">
      <c r="A8863" t="str">
        <f t="shared" si="149"/>
        <v>YAG5Non-EUL8F+MMaterials and technologyLondon</v>
      </c>
      <c r="B8863" t="s">
        <v>116</v>
      </c>
      <c r="C8863" t="s">
        <v>140</v>
      </c>
      <c r="D8863">
        <v>5</v>
      </c>
      <c r="E8863" t="s">
        <v>162</v>
      </c>
      <c r="F8863" t="s">
        <v>139</v>
      </c>
      <c r="G8863" t="s">
        <v>138</v>
      </c>
      <c r="H8863" t="s">
        <v>166</v>
      </c>
      <c r="I8863" t="s">
        <v>149</v>
      </c>
      <c r="J8863">
        <v>25</v>
      </c>
      <c r="K8863">
        <v>0</v>
      </c>
      <c r="L8863">
        <v>25</v>
      </c>
      <c r="M8863">
        <v>75.400000000000006</v>
      </c>
      <c r="N8863">
        <v>4.5999999999999996</v>
      </c>
      <c r="O8863">
        <v>20</v>
      </c>
      <c r="P8863">
        <v>20</v>
      </c>
      <c r="Q8863">
        <v>20</v>
      </c>
      <c r="R8863" t="s">
        <v>161</v>
      </c>
      <c r="S8863" t="s">
        <v>161</v>
      </c>
      <c r="T8863" t="s">
        <v>161</v>
      </c>
      <c r="U8863" t="s">
        <v>161</v>
      </c>
    </row>
    <row r="8864" spans="1:21" hidden="1" x14ac:dyDescent="0.45">
      <c r="A8864" t="str">
        <f t="shared" si="149"/>
        <v>YAG5Non-EUL8F+MMaterials and technologyNorth East</v>
      </c>
      <c r="B8864" t="s">
        <v>116</v>
      </c>
      <c r="C8864" t="s">
        <v>140</v>
      </c>
      <c r="D8864">
        <v>5</v>
      </c>
      <c r="E8864" t="s">
        <v>162</v>
      </c>
      <c r="F8864" t="s">
        <v>139</v>
      </c>
      <c r="G8864" t="s">
        <v>138</v>
      </c>
      <c r="H8864" t="s">
        <v>166</v>
      </c>
      <c r="I8864" t="s">
        <v>150</v>
      </c>
      <c r="J8864" t="s">
        <v>161</v>
      </c>
      <c r="K8864" t="s">
        <v>161</v>
      </c>
      <c r="L8864" t="s">
        <v>161</v>
      </c>
      <c r="M8864" t="s">
        <v>161</v>
      </c>
      <c r="N8864" t="s">
        <v>161</v>
      </c>
      <c r="O8864" t="s">
        <v>161</v>
      </c>
      <c r="P8864" t="s">
        <v>161</v>
      </c>
      <c r="Q8864" t="s">
        <v>161</v>
      </c>
      <c r="R8864" t="s">
        <v>161</v>
      </c>
      <c r="S8864" t="s">
        <v>161</v>
      </c>
      <c r="T8864" t="s">
        <v>161</v>
      </c>
      <c r="U8864" t="s">
        <v>161</v>
      </c>
    </row>
    <row r="8865" spans="1:21" hidden="1" x14ac:dyDescent="0.45">
      <c r="A8865" t="str">
        <f t="shared" si="149"/>
        <v>YAG5Non-EUL8F+MMaterials and technologyNorth West</v>
      </c>
      <c r="B8865" t="s">
        <v>116</v>
      </c>
      <c r="C8865" t="s">
        <v>140</v>
      </c>
      <c r="D8865">
        <v>5</v>
      </c>
      <c r="E8865" t="s">
        <v>162</v>
      </c>
      <c r="F8865" t="s">
        <v>139</v>
      </c>
      <c r="G8865" t="s">
        <v>138</v>
      </c>
      <c r="H8865" t="s">
        <v>166</v>
      </c>
      <c r="I8865" t="s">
        <v>151</v>
      </c>
      <c r="J8865">
        <v>20</v>
      </c>
      <c r="K8865">
        <v>0</v>
      </c>
      <c r="L8865">
        <v>20</v>
      </c>
      <c r="M8865">
        <v>76.5</v>
      </c>
      <c r="N8865">
        <v>5.9</v>
      </c>
      <c r="O8865">
        <v>17.600000000000001</v>
      </c>
      <c r="P8865">
        <v>17.600000000000001</v>
      </c>
      <c r="Q8865">
        <v>17.600000000000001</v>
      </c>
      <c r="R8865" t="s">
        <v>161</v>
      </c>
      <c r="S8865" t="s">
        <v>161</v>
      </c>
      <c r="T8865" t="s">
        <v>161</v>
      </c>
      <c r="U8865" t="s">
        <v>161</v>
      </c>
    </row>
    <row r="8866" spans="1:21" hidden="1" x14ac:dyDescent="0.45">
      <c r="A8866" t="str">
        <f t="shared" si="149"/>
        <v>YAG5Non-EUL8F+MMaterials and technologyNorthern Ireland</v>
      </c>
      <c r="B8866" t="s">
        <v>116</v>
      </c>
      <c r="C8866" t="s">
        <v>140</v>
      </c>
      <c r="D8866">
        <v>5</v>
      </c>
      <c r="E8866" t="s">
        <v>162</v>
      </c>
      <c r="F8866" t="s">
        <v>139</v>
      </c>
      <c r="G8866" t="s">
        <v>138</v>
      </c>
      <c r="H8866" t="s">
        <v>166</v>
      </c>
      <c r="I8866" t="s">
        <v>152</v>
      </c>
      <c r="J8866" t="s">
        <v>161</v>
      </c>
      <c r="K8866" t="s">
        <v>161</v>
      </c>
      <c r="L8866" t="s">
        <v>161</v>
      </c>
      <c r="M8866" t="s">
        <v>161</v>
      </c>
      <c r="N8866" t="s">
        <v>161</v>
      </c>
      <c r="O8866" t="s">
        <v>161</v>
      </c>
      <c r="P8866" t="s">
        <v>161</v>
      </c>
      <c r="Q8866" t="s">
        <v>161</v>
      </c>
      <c r="R8866" t="s">
        <v>161</v>
      </c>
      <c r="S8866" t="s">
        <v>161</v>
      </c>
      <c r="T8866" t="s">
        <v>161</v>
      </c>
      <c r="U8866" t="s">
        <v>161</v>
      </c>
    </row>
    <row r="8867" spans="1:21" hidden="1" x14ac:dyDescent="0.45">
      <c r="A8867" t="str">
        <f t="shared" si="149"/>
        <v>YAG5Non-EUL8F+MMaterials and technologyScotland</v>
      </c>
      <c r="B8867" t="s">
        <v>116</v>
      </c>
      <c r="C8867" t="s">
        <v>140</v>
      </c>
      <c r="D8867">
        <v>5</v>
      </c>
      <c r="E8867" t="s">
        <v>162</v>
      </c>
      <c r="F8867" t="s">
        <v>139</v>
      </c>
      <c r="G8867" t="s">
        <v>138</v>
      </c>
      <c r="H8867" t="s">
        <v>166</v>
      </c>
      <c r="I8867" t="s">
        <v>153</v>
      </c>
      <c r="J8867">
        <v>5</v>
      </c>
      <c r="K8867">
        <v>0</v>
      </c>
      <c r="L8867">
        <v>5</v>
      </c>
      <c r="M8867">
        <v>0</v>
      </c>
      <c r="N8867">
        <v>33.299999999999997</v>
      </c>
      <c r="O8867">
        <v>66.7</v>
      </c>
      <c r="P8867">
        <v>66.7</v>
      </c>
      <c r="Q8867">
        <v>66.7</v>
      </c>
      <c r="R8867" t="s">
        <v>161</v>
      </c>
      <c r="S8867" t="s">
        <v>161</v>
      </c>
      <c r="T8867" t="s">
        <v>161</v>
      </c>
      <c r="U8867" t="s">
        <v>161</v>
      </c>
    </row>
    <row r="8868" spans="1:21" hidden="1" x14ac:dyDescent="0.45">
      <c r="A8868" t="str">
        <f t="shared" si="149"/>
        <v>YAG5Non-EUL8F+MMaterials and technologySouth East</v>
      </c>
      <c r="B8868" t="s">
        <v>116</v>
      </c>
      <c r="C8868" t="s">
        <v>140</v>
      </c>
      <c r="D8868">
        <v>5</v>
      </c>
      <c r="E8868" t="s">
        <v>162</v>
      </c>
      <c r="F8868" t="s">
        <v>139</v>
      </c>
      <c r="G8868" t="s">
        <v>138</v>
      </c>
      <c r="H8868" t="s">
        <v>166</v>
      </c>
      <c r="I8868" t="s">
        <v>154</v>
      </c>
      <c r="J8868">
        <v>15</v>
      </c>
      <c r="K8868">
        <v>0</v>
      </c>
      <c r="L8868">
        <v>15</v>
      </c>
      <c r="M8868">
        <v>43.9</v>
      </c>
      <c r="N8868">
        <v>7.3</v>
      </c>
      <c r="O8868">
        <v>41.5</v>
      </c>
      <c r="P8868">
        <v>41.5</v>
      </c>
      <c r="Q8868">
        <v>48.8</v>
      </c>
      <c r="R8868" t="s">
        <v>161</v>
      </c>
      <c r="S8868" t="s">
        <v>161</v>
      </c>
      <c r="T8868" t="s">
        <v>161</v>
      </c>
      <c r="U8868" t="s">
        <v>161</v>
      </c>
    </row>
    <row r="8869" spans="1:21" hidden="1" x14ac:dyDescent="0.45">
      <c r="A8869" t="str">
        <f t="shared" si="149"/>
        <v>YAG5Non-EUL8F+MMaterials and technologySouth West</v>
      </c>
      <c r="B8869" t="s">
        <v>116</v>
      </c>
      <c r="C8869" t="s">
        <v>140</v>
      </c>
      <c r="D8869">
        <v>5</v>
      </c>
      <c r="E8869" t="s">
        <v>162</v>
      </c>
      <c r="F8869" t="s">
        <v>139</v>
      </c>
      <c r="G8869" t="s">
        <v>138</v>
      </c>
      <c r="H8869" t="s">
        <v>166</v>
      </c>
      <c r="I8869" t="s">
        <v>155</v>
      </c>
      <c r="J8869">
        <v>5</v>
      </c>
      <c r="K8869">
        <v>0</v>
      </c>
      <c r="L8869">
        <v>5</v>
      </c>
      <c r="M8869">
        <v>40</v>
      </c>
      <c r="N8869">
        <v>0</v>
      </c>
      <c r="O8869">
        <v>60</v>
      </c>
      <c r="P8869">
        <v>60</v>
      </c>
      <c r="Q8869">
        <v>60</v>
      </c>
      <c r="R8869" t="s">
        <v>161</v>
      </c>
      <c r="S8869" t="s">
        <v>161</v>
      </c>
      <c r="T8869" t="s">
        <v>161</v>
      </c>
      <c r="U8869" t="s">
        <v>161</v>
      </c>
    </row>
    <row r="8870" spans="1:21" hidden="1" x14ac:dyDescent="0.45">
      <c r="A8870" t="str">
        <f t="shared" si="149"/>
        <v>YAG5Non-EUL8F+MMaterials and technologyWest Midlands</v>
      </c>
      <c r="B8870" t="s">
        <v>116</v>
      </c>
      <c r="C8870" t="s">
        <v>140</v>
      </c>
      <c r="D8870">
        <v>5</v>
      </c>
      <c r="E8870" t="s">
        <v>162</v>
      </c>
      <c r="F8870" t="s">
        <v>139</v>
      </c>
      <c r="G8870" t="s">
        <v>138</v>
      </c>
      <c r="H8870" t="s">
        <v>166</v>
      </c>
      <c r="I8870" t="s">
        <v>159</v>
      </c>
      <c r="J8870">
        <v>10</v>
      </c>
      <c r="K8870">
        <v>0</v>
      </c>
      <c r="L8870">
        <v>10</v>
      </c>
      <c r="M8870">
        <v>50</v>
      </c>
      <c r="N8870">
        <v>0</v>
      </c>
      <c r="O8870">
        <v>50</v>
      </c>
      <c r="P8870">
        <v>50</v>
      </c>
      <c r="Q8870">
        <v>50</v>
      </c>
      <c r="R8870" t="s">
        <v>161</v>
      </c>
      <c r="S8870" t="s">
        <v>161</v>
      </c>
      <c r="T8870" t="s">
        <v>161</v>
      </c>
      <c r="U8870" t="s">
        <v>161</v>
      </c>
    </row>
    <row r="8871" spans="1:21" hidden="1" x14ac:dyDescent="0.45">
      <c r="A8871" t="str">
        <f t="shared" si="149"/>
        <v>YAG5Non-EUL8F+MMaterials and technologyYorkshire and The Humber</v>
      </c>
      <c r="B8871" t="s">
        <v>116</v>
      </c>
      <c r="C8871" t="s">
        <v>140</v>
      </c>
      <c r="D8871">
        <v>5</v>
      </c>
      <c r="E8871" t="s">
        <v>162</v>
      </c>
      <c r="F8871" t="s">
        <v>139</v>
      </c>
      <c r="G8871" t="s">
        <v>138</v>
      </c>
      <c r="H8871" t="s">
        <v>166</v>
      </c>
      <c r="I8871" t="s">
        <v>160</v>
      </c>
      <c r="J8871">
        <v>15</v>
      </c>
      <c r="K8871">
        <v>0</v>
      </c>
      <c r="L8871">
        <v>15</v>
      </c>
      <c r="M8871">
        <v>91.1</v>
      </c>
      <c r="N8871">
        <v>0</v>
      </c>
      <c r="O8871">
        <v>8.9</v>
      </c>
      <c r="P8871">
        <v>8.9</v>
      </c>
      <c r="Q8871">
        <v>8.9</v>
      </c>
      <c r="R8871" t="s">
        <v>161</v>
      </c>
      <c r="S8871" t="s">
        <v>161</v>
      </c>
      <c r="T8871" t="s">
        <v>161</v>
      </c>
      <c r="U8871" t="s">
        <v>161</v>
      </c>
    </row>
    <row r="8872" spans="1:21" hidden="1" x14ac:dyDescent="0.45">
      <c r="A8872" t="str">
        <f t="shared" si="149"/>
        <v>YAG5Non-EUL8F+MMaterials and technologyNA</v>
      </c>
      <c r="B8872" t="s">
        <v>116</v>
      </c>
      <c r="C8872" t="s">
        <v>140</v>
      </c>
      <c r="D8872">
        <v>5</v>
      </c>
      <c r="E8872" t="s">
        <v>162</v>
      </c>
      <c r="F8872" t="s">
        <v>139</v>
      </c>
      <c r="G8872" t="s">
        <v>138</v>
      </c>
      <c r="H8872" t="s">
        <v>166</v>
      </c>
      <c r="I8872" t="s">
        <v>157</v>
      </c>
      <c r="J8872">
        <v>55</v>
      </c>
      <c r="K8872">
        <v>99.1</v>
      </c>
      <c r="L8872" t="s">
        <v>161</v>
      </c>
      <c r="M8872" t="s">
        <v>161</v>
      </c>
      <c r="N8872" t="s">
        <v>161</v>
      </c>
      <c r="O8872" t="s">
        <v>161</v>
      </c>
      <c r="P8872" t="s">
        <v>161</v>
      </c>
      <c r="Q8872" t="s">
        <v>161</v>
      </c>
      <c r="R8872" t="s">
        <v>157</v>
      </c>
      <c r="S8872" t="s">
        <v>157</v>
      </c>
      <c r="T8872" t="s">
        <v>157</v>
      </c>
      <c r="U8872" t="s">
        <v>157</v>
      </c>
    </row>
    <row r="8873" spans="1:21" hidden="1" x14ac:dyDescent="0.45">
      <c r="A8873" t="str">
        <f t="shared" si="149"/>
        <v>YAG3Non-EUL7F+MMaterials and technologyAbroad</v>
      </c>
      <c r="B8873" t="s">
        <v>116</v>
      </c>
      <c r="C8873" t="s">
        <v>141</v>
      </c>
      <c r="D8873">
        <v>3</v>
      </c>
      <c r="E8873" t="s">
        <v>162</v>
      </c>
      <c r="F8873" t="s">
        <v>145</v>
      </c>
      <c r="G8873" t="s">
        <v>138</v>
      </c>
      <c r="H8873" t="s">
        <v>166</v>
      </c>
      <c r="I8873" t="s">
        <v>146</v>
      </c>
      <c r="J8873">
        <v>15</v>
      </c>
      <c r="K8873">
        <v>0</v>
      </c>
      <c r="L8873">
        <v>15</v>
      </c>
      <c r="M8873">
        <v>69.7</v>
      </c>
      <c r="N8873">
        <v>8.4</v>
      </c>
      <c r="O8873">
        <v>21.8</v>
      </c>
      <c r="P8873">
        <v>21.8</v>
      </c>
      <c r="Q8873">
        <v>21.8</v>
      </c>
      <c r="R8873" t="s">
        <v>161</v>
      </c>
      <c r="S8873" t="s">
        <v>161</v>
      </c>
      <c r="T8873" t="s">
        <v>161</v>
      </c>
      <c r="U8873" t="s">
        <v>161</v>
      </c>
    </row>
    <row r="8874" spans="1:21" hidden="1" x14ac:dyDescent="0.45">
      <c r="A8874" t="str">
        <f t="shared" si="149"/>
        <v>YAG3Non-EUL7F+MMaterials and technologyEast Midlands</v>
      </c>
      <c r="B8874" t="s">
        <v>116</v>
      </c>
      <c r="C8874" t="s">
        <v>141</v>
      </c>
      <c r="D8874">
        <v>3</v>
      </c>
      <c r="E8874" t="s">
        <v>162</v>
      </c>
      <c r="F8874" t="s">
        <v>145</v>
      </c>
      <c r="G8874" t="s">
        <v>138</v>
      </c>
      <c r="H8874" t="s">
        <v>166</v>
      </c>
      <c r="I8874" t="s">
        <v>147</v>
      </c>
      <c r="J8874">
        <v>25</v>
      </c>
      <c r="K8874">
        <v>0</v>
      </c>
      <c r="L8874">
        <v>25</v>
      </c>
      <c r="M8874">
        <v>55.5</v>
      </c>
      <c r="N8874">
        <v>4.8</v>
      </c>
      <c r="O8874">
        <v>11.2</v>
      </c>
      <c r="P8874">
        <v>20.7</v>
      </c>
      <c r="Q8874">
        <v>39.799999999999997</v>
      </c>
      <c r="R8874" t="s">
        <v>161</v>
      </c>
      <c r="S8874" t="s">
        <v>161</v>
      </c>
      <c r="T8874" t="s">
        <v>161</v>
      </c>
      <c r="U8874" t="s">
        <v>161</v>
      </c>
    </row>
    <row r="8875" spans="1:21" hidden="1" x14ac:dyDescent="0.45">
      <c r="A8875" t="str">
        <f t="shared" si="149"/>
        <v>YAG3Non-EUL7F+MMaterials and technologyEast of England</v>
      </c>
      <c r="B8875" t="s">
        <v>116</v>
      </c>
      <c r="C8875" t="s">
        <v>141</v>
      </c>
      <c r="D8875">
        <v>3</v>
      </c>
      <c r="E8875" t="s">
        <v>162</v>
      </c>
      <c r="F8875" t="s">
        <v>145</v>
      </c>
      <c r="G8875" t="s">
        <v>138</v>
      </c>
      <c r="H8875" t="s">
        <v>166</v>
      </c>
      <c r="I8875" t="s">
        <v>148</v>
      </c>
      <c r="J8875">
        <v>15</v>
      </c>
      <c r="K8875">
        <v>0</v>
      </c>
      <c r="L8875">
        <v>15</v>
      </c>
      <c r="M8875">
        <v>44.8</v>
      </c>
      <c r="N8875">
        <v>17.899999999999999</v>
      </c>
      <c r="O8875">
        <v>17.899999999999999</v>
      </c>
      <c r="P8875">
        <v>28.4</v>
      </c>
      <c r="Q8875">
        <v>37.299999999999997</v>
      </c>
      <c r="R8875" t="s">
        <v>161</v>
      </c>
      <c r="S8875" t="s">
        <v>161</v>
      </c>
      <c r="T8875" t="s">
        <v>161</v>
      </c>
      <c r="U8875" t="s">
        <v>161</v>
      </c>
    </row>
    <row r="8876" spans="1:21" hidden="1" x14ac:dyDescent="0.45">
      <c r="A8876" t="str">
        <f t="shared" si="149"/>
        <v>YAG3Non-EUL7F+MMaterials and technologyLondon</v>
      </c>
      <c r="B8876" t="s">
        <v>116</v>
      </c>
      <c r="C8876" t="s">
        <v>141</v>
      </c>
      <c r="D8876">
        <v>3</v>
      </c>
      <c r="E8876" t="s">
        <v>162</v>
      </c>
      <c r="F8876" t="s">
        <v>145</v>
      </c>
      <c r="G8876" t="s">
        <v>138</v>
      </c>
      <c r="H8876" t="s">
        <v>166</v>
      </c>
      <c r="I8876" t="s">
        <v>149</v>
      </c>
      <c r="J8876">
        <v>55</v>
      </c>
      <c r="K8876">
        <v>0</v>
      </c>
      <c r="L8876">
        <v>55</v>
      </c>
      <c r="M8876">
        <v>53.5</v>
      </c>
      <c r="N8876">
        <v>0.7</v>
      </c>
      <c r="O8876">
        <v>37.799999999999997</v>
      </c>
      <c r="P8876">
        <v>43.8</v>
      </c>
      <c r="Q8876">
        <v>45.8</v>
      </c>
      <c r="R8876">
        <v>20</v>
      </c>
      <c r="S8876">
        <v>12800</v>
      </c>
      <c r="T8876">
        <v>22300</v>
      </c>
      <c r="U8876">
        <v>39800</v>
      </c>
    </row>
    <row r="8877" spans="1:21" hidden="1" x14ac:dyDescent="0.45">
      <c r="A8877" t="str">
        <f t="shared" si="149"/>
        <v>YAG3Non-EUL7F+MMaterials and technologyNorth East</v>
      </c>
      <c r="B8877" t="s">
        <v>116</v>
      </c>
      <c r="C8877" t="s">
        <v>141</v>
      </c>
      <c r="D8877">
        <v>3</v>
      </c>
      <c r="E8877" t="s">
        <v>162</v>
      </c>
      <c r="F8877" t="s">
        <v>145</v>
      </c>
      <c r="G8877" t="s">
        <v>138</v>
      </c>
      <c r="H8877" t="s">
        <v>166</v>
      </c>
      <c r="I8877" t="s">
        <v>150</v>
      </c>
      <c r="J8877">
        <v>15</v>
      </c>
      <c r="K8877">
        <v>0</v>
      </c>
      <c r="L8877">
        <v>15</v>
      </c>
      <c r="M8877">
        <v>90.9</v>
      </c>
      <c r="N8877">
        <v>0</v>
      </c>
      <c r="O8877">
        <v>9.1</v>
      </c>
      <c r="P8877">
        <v>9.1</v>
      </c>
      <c r="Q8877">
        <v>9.1</v>
      </c>
      <c r="R8877" t="s">
        <v>161</v>
      </c>
      <c r="S8877" t="s">
        <v>161</v>
      </c>
      <c r="T8877" t="s">
        <v>161</v>
      </c>
      <c r="U8877" t="s">
        <v>161</v>
      </c>
    </row>
    <row r="8878" spans="1:21" hidden="1" x14ac:dyDescent="0.45">
      <c r="A8878" t="str">
        <f t="shared" si="149"/>
        <v>YAG3Non-EUL7F+MMaterials and technologyNorth West</v>
      </c>
      <c r="B8878" t="s">
        <v>116</v>
      </c>
      <c r="C8878" t="s">
        <v>141</v>
      </c>
      <c r="D8878">
        <v>3</v>
      </c>
      <c r="E8878" t="s">
        <v>162</v>
      </c>
      <c r="F8878" t="s">
        <v>145</v>
      </c>
      <c r="G8878" t="s">
        <v>138</v>
      </c>
      <c r="H8878" t="s">
        <v>166</v>
      </c>
      <c r="I8878" t="s">
        <v>151</v>
      </c>
      <c r="J8878">
        <v>55</v>
      </c>
      <c r="K8878">
        <v>0</v>
      </c>
      <c r="L8878">
        <v>55</v>
      </c>
      <c r="M8878">
        <v>66.900000000000006</v>
      </c>
      <c r="N8878">
        <v>0</v>
      </c>
      <c r="O8878">
        <v>8</v>
      </c>
      <c r="P8878">
        <v>15.5</v>
      </c>
      <c r="Q8878">
        <v>33.1</v>
      </c>
      <c r="R8878" t="s">
        <v>161</v>
      </c>
      <c r="S8878" t="s">
        <v>161</v>
      </c>
      <c r="T8878" t="s">
        <v>161</v>
      </c>
      <c r="U8878" t="s">
        <v>161</v>
      </c>
    </row>
    <row r="8879" spans="1:21" hidden="1" x14ac:dyDescent="0.45">
      <c r="A8879" t="str">
        <f t="shared" si="149"/>
        <v>YAG3Non-EUL7F+MMaterials and technologyScotland</v>
      </c>
      <c r="B8879" t="s">
        <v>116</v>
      </c>
      <c r="C8879" t="s">
        <v>141</v>
      </c>
      <c r="D8879">
        <v>3</v>
      </c>
      <c r="E8879" t="s">
        <v>162</v>
      </c>
      <c r="F8879" t="s">
        <v>145</v>
      </c>
      <c r="G8879" t="s">
        <v>138</v>
      </c>
      <c r="H8879" t="s">
        <v>166</v>
      </c>
      <c r="I8879" t="s">
        <v>153</v>
      </c>
      <c r="J8879">
        <v>15</v>
      </c>
      <c r="K8879">
        <v>0</v>
      </c>
      <c r="L8879">
        <v>15</v>
      </c>
      <c r="M8879">
        <v>58.3</v>
      </c>
      <c r="N8879">
        <v>8.3000000000000007</v>
      </c>
      <c r="O8879">
        <v>33.299999999999997</v>
      </c>
      <c r="P8879">
        <v>33.299999999999997</v>
      </c>
      <c r="Q8879">
        <v>33.299999999999997</v>
      </c>
      <c r="R8879" t="s">
        <v>161</v>
      </c>
      <c r="S8879" t="s">
        <v>161</v>
      </c>
      <c r="T8879" t="s">
        <v>161</v>
      </c>
      <c r="U8879" t="s">
        <v>161</v>
      </c>
    </row>
    <row r="8880" spans="1:21" hidden="1" x14ac:dyDescent="0.45">
      <c r="A8880" t="str">
        <f t="shared" si="149"/>
        <v>YAG3Non-EUL7F+MMaterials and technologySouth East</v>
      </c>
      <c r="B8880" t="s">
        <v>116</v>
      </c>
      <c r="C8880" t="s">
        <v>141</v>
      </c>
      <c r="D8880">
        <v>3</v>
      </c>
      <c r="E8880" t="s">
        <v>162</v>
      </c>
      <c r="F8880" t="s">
        <v>145</v>
      </c>
      <c r="G8880" t="s">
        <v>138</v>
      </c>
      <c r="H8880" t="s">
        <v>166</v>
      </c>
      <c r="I8880" t="s">
        <v>154</v>
      </c>
      <c r="J8880">
        <v>35</v>
      </c>
      <c r="K8880">
        <v>0</v>
      </c>
      <c r="L8880">
        <v>35</v>
      </c>
      <c r="M8880">
        <v>49</v>
      </c>
      <c r="N8880">
        <v>3</v>
      </c>
      <c r="O8880">
        <v>22.3</v>
      </c>
      <c r="P8880">
        <v>41.1</v>
      </c>
      <c r="Q8880">
        <v>48</v>
      </c>
      <c r="R8880" t="s">
        <v>161</v>
      </c>
      <c r="S8880" t="s">
        <v>161</v>
      </c>
      <c r="T8880" t="s">
        <v>161</v>
      </c>
      <c r="U8880" t="s">
        <v>161</v>
      </c>
    </row>
    <row r="8881" spans="1:21" hidden="1" x14ac:dyDescent="0.45">
      <c r="A8881" t="str">
        <f t="shared" si="149"/>
        <v>YAG3Non-EUL7F+MMaterials and technologySouth West</v>
      </c>
      <c r="B8881" t="s">
        <v>116</v>
      </c>
      <c r="C8881" t="s">
        <v>141</v>
      </c>
      <c r="D8881">
        <v>3</v>
      </c>
      <c r="E8881" t="s">
        <v>162</v>
      </c>
      <c r="F8881" t="s">
        <v>145</v>
      </c>
      <c r="G8881" t="s">
        <v>138</v>
      </c>
      <c r="H8881" t="s">
        <v>166</v>
      </c>
      <c r="I8881" t="s">
        <v>155</v>
      </c>
      <c r="J8881">
        <v>10</v>
      </c>
      <c r="K8881">
        <v>0</v>
      </c>
      <c r="L8881">
        <v>10</v>
      </c>
      <c r="M8881">
        <v>36.4</v>
      </c>
      <c r="N8881">
        <v>0</v>
      </c>
      <c r="O8881">
        <v>18.2</v>
      </c>
      <c r="P8881">
        <v>54.5</v>
      </c>
      <c r="Q8881">
        <v>63.6</v>
      </c>
      <c r="R8881" t="s">
        <v>161</v>
      </c>
      <c r="S8881" t="s">
        <v>161</v>
      </c>
      <c r="T8881" t="s">
        <v>161</v>
      </c>
      <c r="U8881" t="s">
        <v>161</v>
      </c>
    </row>
    <row r="8882" spans="1:21" hidden="1" x14ac:dyDescent="0.45">
      <c r="A8882" t="str">
        <f t="shared" si="149"/>
        <v>YAG3Non-EUL7F+MMaterials and technologyWales</v>
      </c>
      <c r="B8882" t="s">
        <v>116</v>
      </c>
      <c r="C8882" t="s">
        <v>141</v>
      </c>
      <c r="D8882">
        <v>3</v>
      </c>
      <c r="E8882" t="s">
        <v>162</v>
      </c>
      <c r="F8882" t="s">
        <v>145</v>
      </c>
      <c r="G8882" t="s">
        <v>138</v>
      </c>
      <c r="H8882" t="s">
        <v>166</v>
      </c>
      <c r="I8882" t="s">
        <v>158</v>
      </c>
      <c r="J8882" t="s">
        <v>161</v>
      </c>
      <c r="K8882" t="s">
        <v>161</v>
      </c>
      <c r="L8882" t="s">
        <v>161</v>
      </c>
      <c r="M8882" t="s">
        <v>161</v>
      </c>
      <c r="N8882" t="s">
        <v>161</v>
      </c>
      <c r="O8882" t="s">
        <v>161</v>
      </c>
      <c r="P8882" t="s">
        <v>161</v>
      </c>
      <c r="Q8882" t="s">
        <v>161</v>
      </c>
      <c r="R8882" t="s">
        <v>157</v>
      </c>
      <c r="S8882" t="s">
        <v>157</v>
      </c>
      <c r="T8882" t="s">
        <v>157</v>
      </c>
      <c r="U8882" t="s">
        <v>157</v>
      </c>
    </row>
    <row r="8883" spans="1:21" hidden="1" x14ac:dyDescent="0.45">
      <c r="A8883" t="str">
        <f t="shared" si="149"/>
        <v>YAG3Non-EUL7F+MMaterials and technologyWest Midlands</v>
      </c>
      <c r="B8883" t="s">
        <v>116</v>
      </c>
      <c r="C8883" t="s">
        <v>141</v>
      </c>
      <c r="D8883">
        <v>3</v>
      </c>
      <c r="E8883" t="s">
        <v>162</v>
      </c>
      <c r="F8883" t="s">
        <v>145</v>
      </c>
      <c r="G8883" t="s">
        <v>138</v>
      </c>
      <c r="H8883" t="s">
        <v>166</v>
      </c>
      <c r="I8883" t="s">
        <v>159</v>
      </c>
      <c r="J8883">
        <v>10</v>
      </c>
      <c r="K8883">
        <v>0</v>
      </c>
      <c r="L8883">
        <v>10</v>
      </c>
      <c r="M8883">
        <v>78.900000000000006</v>
      </c>
      <c r="N8883">
        <v>0</v>
      </c>
      <c r="O8883">
        <v>0</v>
      </c>
      <c r="P8883">
        <v>0</v>
      </c>
      <c r="Q8883">
        <v>21.1</v>
      </c>
      <c r="R8883" t="s">
        <v>157</v>
      </c>
      <c r="S8883" t="s">
        <v>157</v>
      </c>
      <c r="T8883" t="s">
        <v>157</v>
      </c>
      <c r="U8883" t="s">
        <v>157</v>
      </c>
    </row>
    <row r="8884" spans="1:21" hidden="1" x14ac:dyDescent="0.45">
      <c r="A8884" t="str">
        <f t="shared" si="149"/>
        <v>YAG3Non-EUL7F+MMaterials and technologyYorkshire and The Humber</v>
      </c>
      <c r="B8884" t="s">
        <v>116</v>
      </c>
      <c r="C8884" t="s">
        <v>141</v>
      </c>
      <c r="D8884">
        <v>3</v>
      </c>
      <c r="E8884" t="s">
        <v>162</v>
      </c>
      <c r="F8884" t="s">
        <v>145</v>
      </c>
      <c r="G8884" t="s">
        <v>138</v>
      </c>
      <c r="H8884" t="s">
        <v>166</v>
      </c>
      <c r="I8884" t="s">
        <v>160</v>
      </c>
      <c r="J8884">
        <v>30</v>
      </c>
      <c r="K8884">
        <v>0</v>
      </c>
      <c r="L8884">
        <v>30</v>
      </c>
      <c r="M8884">
        <v>61.4</v>
      </c>
      <c r="N8884">
        <v>0</v>
      </c>
      <c r="O8884">
        <v>8</v>
      </c>
      <c r="P8884">
        <v>14.8</v>
      </c>
      <c r="Q8884">
        <v>38.6</v>
      </c>
      <c r="R8884" t="s">
        <v>161</v>
      </c>
      <c r="S8884" t="s">
        <v>161</v>
      </c>
      <c r="T8884" t="s">
        <v>161</v>
      </c>
      <c r="U8884" t="s">
        <v>161</v>
      </c>
    </row>
    <row r="8885" spans="1:21" hidden="1" x14ac:dyDescent="0.45">
      <c r="A8885" t="str">
        <f t="shared" si="149"/>
        <v>YAG3Non-EUL7F+MMaterials and technologyNA</v>
      </c>
      <c r="B8885" t="s">
        <v>116</v>
      </c>
      <c r="C8885" t="s">
        <v>141</v>
      </c>
      <c r="D8885">
        <v>3</v>
      </c>
      <c r="E8885" t="s">
        <v>162</v>
      </c>
      <c r="F8885" t="s">
        <v>145</v>
      </c>
      <c r="G8885" t="s">
        <v>138</v>
      </c>
      <c r="H8885" t="s">
        <v>166</v>
      </c>
      <c r="I8885" t="s">
        <v>157</v>
      </c>
      <c r="J8885">
        <v>430</v>
      </c>
      <c r="K8885">
        <v>94.3</v>
      </c>
      <c r="L8885">
        <v>25</v>
      </c>
      <c r="M8885">
        <v>0</v>
      </c>
      <c r="N8885">
        <v>0</v>
      </c>
      <c r="O8885">
        <v>0</v>
      </c>
      <c r="P8885">
        <v>0</v>
      </c>
      <c r="Q8885">
        <v>5.7</v>
      </c>
      <c r="R8885" t="s">
        <v>157</v>
      </c>
      <c r="S8885" t="s">
        <v>157</v>
      </c>
      <c r="T8885" t="s">
        <v>157</v>
      </c>
      <c r="U8885" t="s">
        <v>157</v>
      </c>
    </row>
    <row r="8886" spans="1:21" hidden="1" x14ac:dyDescent="0.45">
      <c r="A8886" t="str">
        <f t="shared" si="149"/>
        <v>YAG3Non-EUL8F+MMaterials and technologyAbroad</v>
      </c>
      <c r="B8886" t="s">
        <v>116</v>
      </c>
      <c r="C8886" t="s">
        <v>141</v>
      </c>
      <c r="D8886">
        <v>3</v>
      </c>
      <c r="E8886" t="s">
        <v>162</v>
      </c>
      <c r="F8886" t="s">
        <v>139</v>
      </c>
      <c r="G8886" t="s">
        <v>138</v>
      </c>
      <c r="H8886" t="s">
        <v>166</v>
      </c>
      <c r="I8886" t="s">
        <v>146</v>
      </c>
      <c r="J8886">
        <v>5</v>
      </c>
      <c r="K8886">
        <v>0</v>
      </c>
      <c r="L8886">
        <v>5</v>
      </c>
      <c r="M8886">
        <v>100</v>
      </c>
      <c r="N8886">
        <v>0</v>
      </c>
      <c r="O8886">
        <v>0</v>
      </c>
      <c r="P8886">
        <v>0</v>
      </c>
      <c r="Q8886">
        <v>0</v>
      </c>
      <c r="R8886" t="s">
        <v>157</v>
      </c>
      <c r="S8886" t="s">
        <v>157</v>
      </c>
      <c r="T8886" t="s">
        <v>157</v>
      </c>
      <c r="U8886" t="s">
        <v>157</v>
      </c>
    </row>
    <row r="8887" spans="1:21" hidden="1" x14ac:dyDescent="0.45">
      <c r="A8887" t="str">
        <f t="shared" si="149"/>
        <v>YAG3Non-EUL8F+MMaterials and technologyEast Midlands</v>
      </c>
      <c r="B8887" t="s">
        <v>116</v>
      </c>
      <c r="C8887" t="s">
        <v>141</v>
      </c>
      <c r="D8887">
        <v>3</v>
      </c>
      <c r="E8887" t="s">
        <v>162</v>
      </c>
      <c r="F8887" t="s">
        <v>139</v>
      </c>
      <c r="G8887" t="s">
        <v>138</v>
      </c>
      <c r="H8887" t="s">
        <v>166</v>
      </c>
      <c r="I8887" t="s">
        <v>147</v>
      </c>
      <c r="J8887">
        <v>5</v>
      </c>
      <c r="K8887">
        <v>0</v>
      </c>
      <c r="L8887">
        <v>5</v>
      </c>
      <c r="M8887">
        <v>33.299999999999997</v>
      </c>
      <c r="N8887">
        <v>0</v>
      </c>
      <c r="O8887">
        <v>33.299999999999997</v>
      </c>
      <c r="P8887">
        <v>66.7</v>
      </c>
      <c r="Q8887">
        <v>66.7</v>
      </c>
      <c r="R8887" t="s">
        <v>161</v>
      </c>
      <c r="S8887" t="s">
        <v>161</v>
      </c>
      <c r="T8887" t="s">
        <v>161</v>
      </c>
      <c r="U8887" t="s">
        <v>161</v>
      </c>
    </row>
    <row r="8888" spans="1:21" hidden="1" x14ac:dyDescent="0.45">
      <c r="A8888" t="str">
        <f t="shared" si="149"/>
        <v>YAG3Non-EUL8F+MMaterials and technologyEast of England</v>
      </c>
      <c r="B8888" t="s">
        <v>116</v>
      </c>
      <c r="C8888" t="s">
        <v>141</v>
      </c>
      <c r="D8888">
        <v>3</v>
      </c>
      <c r="E8888" t="s">
        <v>162</v>
      </c>
      <c r="F8888" t="s">
        <v>139</v>
      </c>
      <c r="G8888" t="s">
        <v>138</v>
      </c>
      <c r="H8888" t="s">
        <v>166</v>
      </c>
      <c r="I8888" t="s">
        <v>148</v>
      </c>
      <c r="J8888">
        <v>15</v>
      </c>
      <c r="K8888">
        <v>0</v>
      </c>
      <c r="L8888">
        <v>15</v>
      </c>
      <c r="M8888">
        <v>47</v>
      </c>
      <c r="N8888">
        <v>0</v>
      </c>
      <c r="O8888">
        <v>44.1</v>
      </c>
      <c r="P8888">
        <v>53</v>
      </c>
      <c r="Q8888">
        <v>53</v>
      </c>
      <c r="R8888" t="s">
        <v>161</v>
      </c>
      <c r="S8888" t="s">
        <v>161</v>
      </c>
      <c r="T8888" t="s">
        <v>161</v>
      </c>
      <c r="U8888" t="s">
        <v>161</v>
      </c>
    </row>
    <row r="8889" spans="1:21" hidden="1" x14ac:dyDescent="0.45">
      <c r="A8889" t="str">
        <f t="shared" si="149"/>
        <v>YAG3Non-EUL8F+MMaterials and technologyLondon</v>
      </c>
      <c r="B8889" t="s">
        <v>116</v>
      </c>
      <c r="C8889" t="s">
        <v>141</v>
      </c>
      <c r="D8889">
        <v>3</v>
      </c>
      <c r="E8889" t="s">
        <v>162</v>
      </c>
      <c r="F8889" t="s">
        <v>139</v>
      </c>
      <c r="G8889" t="s">
        <v>138</v>
      </c>
      <c r="H8889" t="s">
        <v>166</v>
      </c>
      <c r="I8889" t="s">
        <v>149</v>
      </c>
      <c r="J8889">
        <v>20</v>
      </c>
      <c r="K8889">
        <v>0</v>
      </c>
      <c r="L8889">
        <v>20</v>
      </c>
      <c r="M8889">
        <v>50</v>
      </c>
      <c r="N8889">
        <v>11.1</v>
      </c>
      <c r="O8889">
        <v>38.9</v>
      </c>
      <c r="P8889">
        <v>38.9</v>
      </c>
      <c r="Q8889">
        <v>38.9</v>
      </c>
      <c r="R8889" t="s">
        <v>161</v>
      </c>
      <c r="S8889" t="s">
        <v>161</v>
      </c>
      <c r="T8889" t="s">
        <v>161</v>
      </c>
      <c r="U8889" t="s">
        <v>161</v>
      </c>
    </row>
    <row r="8890" spans="1:21" hidden="1" x14ac:dyDescent="0.45">
      <c r="A8890" t="str">
        <f t="shared" si="149"/>
        <v>YAG3Non-EUL8F+MMaterials and technologyNorth East</v>
      </c>
      <c r="B8890" t="s">
        <v>116</v>
      </c>
      <c r="C8890" t="s">
        <v>141</v>
      </c>
      <c r="D8890">
        <v>3</v>
      </c>
      <c r="E8890" t="s">
        <v>162</v>
      </c>
      <c r="F8890" t="s">
        <v>139</v>
      </c>
      <c r="G8890" t="s">
        <v>138</v>
      </c>
      <c r="H8890" t="s">
        <v>166</v>
      </c>
      <c r="I8890" t="s">
        <v>150</v>
      </c>
      <c r="J8890">
        <v>5</v>
      </c>
      <c r="K8890">
        <v>0</v>
      </c>
      <c r="L8890">
        <v>5</v>
      </c>
      <c r="M8890">
        <v>0</v>
      </c>
      <c r="N8890">
        <v>0</v>
      </c>
      <c r="O8890">
        <v>100</v>
      </c>
      <c r="P8890">
        <v>100</v>
      </c>
      <c r="Q8890">
        <v>100</v>
      </c>
      <c r="R8890" t="s">
        <v>161</v>
      </c>
      <c r="S8890" t="s">
        <v>161</v>
      </c>
      <c r="T8890" t="s">
        <v>161</v>
      </c>
      <c r="U8890" t="s">
        <v>161</v>
      </c>
    </row>
    <row r="8891" spans="1:21" hidden="1" x14ac:dyDescent="0.45">
      <c r="A8891" t="str">
        <f t="shared" si="149"/>
        <v>YAG3Non-EUL8F+MMaterials and technologyNorth West</v>
      </c>
      <c r="B8891" t="s">
        <v>116</v>
      </c>
      <c r="C8891" t="s">
        <v>141</v>
      </c>
      <c r="D8891">
        <v>3</v>
      </c>
      <c r="E8891" t="s">
        <v>162</v>
      </c>
      <c r="F8891" t="s">
        <v>139</v>
      </c>
      <c r="G8891" t="s">
        <v>138</v>
      </c>
      <c r="H8891" t="s">
        <v>166</v>
      </c>
      <c r="I8891" t="s">
        <v>151</v>
      </c>
      <c r="J8891">
        <v>20</v>
      </c>
      <c r="K8891">
        <v>0</v>
      </c>
      <c r="L8891">
        <v>20</v>
      </c>
      <c r="M8891">
        <v>43.6</v>
      </c>
      <c r="N8891">
        <v>7.3</v>
      </c>
      <c r="O8891">
        <v>49.1</v>
      </c>
      <c r="P8891">
        <v>49.1</v>
      </c>
      <c r="Q8891">
        <v>49.1</v>
      </c>
      <c r="R8891" t="s">
        <v>161</v>
      </c>
      <c r="S8891" t="s">
        <v>161</v>
      </c>
      <c r="T8891" t="s">
        <v>161</v>
      </c>
      <c r="U8891" t="s">
        <v>161</v>
      </c>
    </row>
    <row r="8892" spans="1:21" hidden="1" x14ac:dyDescent="0.45">
      <c r="A8892" t="str">
        <f t="shared" si="149"/>
        <v>YAG3Non-EUL8F+MMaterials and technologyScotland</v>
      </c>
      <c r="B8892" t="s">
        <v>116</v>
      </c>
      <c r="C8892" t="s">
        <v>141</v>
      </c>
      <c r="D8892">
        <v>3</v>
      </c>
      <c r="E8892" t="s">
        <v>162</v>
      </c>
      <c r="F8892" t="s">
        <v>139</v>
      </c>
      <c r="G8892" t="s">
        <v>138</v>
      </c>
      <c r="H8892" t="s">
        <v>166</v>
      </c>
      <c r="I8892" t="s">
        <v>153</v>
      </c>
      <c r="J8892">
        <v>5</v>
      </c>
      <c r="K8892">
        <v>0</v>
      </c>
      <c r="L8892">
        <v>5</v>
      </c>
      <c r="M8892">
        <v>0</v>
      </c>
      <c r="N8892">
        <v>37.6</v>
      </c>
      <c r="O8892">
        <v>62.4</v>
      </c>
      <c r="P8892">
        <v>62.4</v>
      </c>
      <c r="Q8892">
        <v>62.4</v>
      </c>
      <c r="R8892" t="s">
        <v>161</v>
      </c>
      <c r="S8892" t="s">
        <v>161</v>
      </c>
      <c r="T8892" t="s">
        <v>161</v>
      </c>
      <c r="U8892" t="s">
        <v>161</v>
      </c>
    </row>
    <row r="8893" spans="1:21" hidden="1" x14ac:dyDescent="0.45">
      <c r="A8893" t="str">
        <f t="shared" si="149"/>
        <v>YAG3Non-EUL8F+MMaterials and technologySouth East</v>
      </c>
      <c r="B8893" t="s">
        <v>116</v>
      </c>
      <c r="C8893" t="s">
        <v>141</v>
      </c>
      <c r="D8893">
        <v>3</v>
      </c>
      <c r="E8893" t="s">
        <v>162</v>
      </c>
      <c r="F8893" t="s">
        <v>139</v>
      </c>
      <c r="G8893" t="s">
        <v>138</v>
      </c>
      <c r="H8893" t="s">
        <v>166</v>
      </c>
      <c r="I8893" t="s">
        <v>154</v>
      </c>
      <c r="J8893">
        <v>10</v>
      </c>
      <c r="K8893">
        <v>0</v>
      </c>
      <c r="L8893">
        <v>10</v>
      </c>
      <c r="M8893">
        <v>20.7</v>
      </c>
      <c r="N8893">
        <v>3.4</v>
      </c>
      <c r="O8893">
        <v>75.900000000000006</v>
      </c>
      <c r="P8893">
        <v>75.900000000000006</v>
      </c>
      <c r="Q8893">
        <v>75.900000000000006</v>
      </c>
      <c r="R8893" t="s">
        <v>161</v>
      </c>
      <c r="S8893" t="s">
        <v>161</v>
      </c>
      <c r="T8893" t="s">
        <v>161</v>
      </c>
      <c r="U8893" t="s">
        <v>161</v>
      </c>
    </row>
    <row r="8894" spans="1:21" hidden="1" x14ac:dyDescent="0.45">
      <c r="A8894" t="str">
        <f t="shared" si="149"/>
        <v>YAG3Non-EUL8F+MMaterials and technologySouth West</v>
      </c>
      <c r="B8894" t="s">
        <v>116</v>
      </c>
      <c r="C8894" t="s">
        <v>141</v>
      </c>
      <c r="D8894">
        <v>3</v>
      </c>
      <c r="E8894" t="s">
        <v>162</v>
      </c>
      <c r="F8894" t="s">
        <v>139</v>
      </c>
      <c r="G8894" t="s">
        <v>138</v>
      </c>
      <c r="H8894" t="s">
        <v>166</v>
      </c>
      <c r="I8894" t="s">
        <v>155</v>
      </c>
      <c r="J8894">
        <v>5</v>
      </c>
      <c r="K8894">
        <v>0</v>
      </c>
      <c r="L8894">
        <v>5</v>
      </c>
      <c r="M8894">
        <v>60</v>
      </c>
      <c r="N8894">
        <v>0</v>
      </c>
      <c r="O8894">
        <v>40</v>
      </c>
      <c r="P8894">
        <v>40</v>
      </c>
      <c r="Q8894">
        <v>40</v>
      </c>
      <c r="R8894" t="s">
        <v>161</v>
      </c>
      <c r="S8894" t="s">
        <v>161</v>
      </c>
      <c r="T8894" t="s">
        <v>161</v>
      </c>
      <c r="U8894" t="s">
        <v>161</v>
      </c>
    </row>
    <row r="8895" spans="1:21" hidden="1" x14ac:dyDescent="0.45">
      <c r="A8895" t="str">
        <f t="shared" si="149"/>
        <v>YAG3Non-EUL8F+MMaterials and technologyWest Midlands</v>
      </c>
      <c r="B8895" t="s">
        <v>116</v>
      </c>
      <c r="C8895" t="s">
        <v>141</v>
      </c>
      <c r="D8895">
        <v>3</v>
      </c>
      <c r="E8895" t="s">
        <v>162</v>
      </c>
      <c r="F8895" t="s">
        <v>139</v>
      </c>
      <c r="G8895" t="s">
        <v>138</v>
      </c>
      <c r="H8895" t="s">
        <v>166</v>
      </c>
      <c r="I8895" t="s">
        <v>159</v>
      </c>
      <c r="J8895">
        <v>5</v>
      </c>
      <c r="K8895">
        <v>0</v>
      </c>
      <c r="L8895">
        <v>5</v>
      </c>
      <c r="M8895">
        <v>80</v>
      </c>
      <c r="N8895">
        <v>0</v>
      </c>
      <c r="O8895">
        <v>20</v>
      </c>
      <c r="P8895">
        <v>20</v>
      </c>
      <c r="Q8895">
        <v>20</v>
      </c>
      <c r="R8895" t="s">
        <v>161</v>
      </c>
      <c r="S8895" t="s">
        <v>161</v>
      </c>
      <c r="T8895" t="s">
        <v>161</v>
      </c>
      <c r="U8895" t="s">
        <v>161</v>
      </c>
    </row>
    <row r="8896" spans="1:21" hidden="1" x14ac:dyDescent="0.45">
      <c r="A8896" t="str">
        <f t="shared" si="149"/>
        <v>YAG3Non-EUL8F+MMaterials and technologyYorkshire and The Humber</v>
      </c>
      <c r="B8896" t="s">
        <v>116</v>
      </c>
      <c r="C8896" t="s">
        <v>141</v>
      </c>
      <c r="D8896">
        <v>3</v>
      </c>
      <c r="E8896" t="s">
        <v>162</v>
      </c>
      <c r="F8896" t="s">
        <v>139</v>
      </c>
      <c r="G8896" t="s">
        <v>138</v>
      </c>
      <c r="H8896" t="s">
        <v>166</v>
      </c>
      <c r="I8896" t="s">
        <v>160</v>
      </c>
      <c r="J8896">
        <v>15</v>
      </c>
      <c r="K8896">
        <v>0</v>
      </c>
      <c r="L8896">
        <v>15</v>
      </c>
      <c r="M8896">
        <v>43.6</v>
      </c>
      <c r="N8896">
        <v>0</v>
      </c>
      <c r="O8896">
        <v>49.4</v>
      </c>
      <c r="P8896">
        <v>56.4</v>
      </c>
      <c r="Q8896">
        <v>56.4</v>
      </c>
      <c r="R8896" t="s">
        <v>161</v>
      </c>
      <c r="S8896" t="s">
        <v>161</v>
      </c>
      <c r="T8896" t="s">
        <v>161</v>
      </c>
      <c r="U8896" t="s">
        <v>161</v>
      </c>
    </row>
    <row r="8897" spans="1:21" hidden="1" x14ac:dyDescent="0.45">
      <c r="A8897" t="str">
        <f t="shared" si="149"/>
        <v>YAG3Non-EUL8F+MMaterials and technologyNA</v>
      </c>
      <c r="B8897" t="s">
        <v>116</v>
      </c>
      <c r="C8897" t="s">
        <v>141</v>
      </c>
      <c r="D8897">
        <v>3</v>
      </c>
      <c r="E8897" t="s">
        <v>162</v>
      </c>
      <c r="F8897" t="s">
        <v>139</v>
      </c>
      <c r="G8897" t="s">
        <v>138</v>
      </c>
      <c r="H8897" t="s">
        <v>166</v>
      </c>
      <c r="I8897" t="s">
        <v>157</v>
      </c>
      <c r="J8897">
        <v>55</v>
      </c>
      <c r="K8897">
        <v>100</v>
      </c>
      <c r="L8897" t="s">
        <v>161</v>
      </c>
      <c r="M8897" t="s">
        <v>161</v>
      </c>
      <c r="N8897" t="s">
        <v>161</v>
      </c>
      <c r="O8897" t="s">
        <v>161</v>
      </c>
      <c r="P8897" t="s">
        <v>161</v>
      </c>
      <c r="Q8897" t="s">
        <v>161</v>
      </c>
      <c r="R8897" t="s">
        <v>157</v>
      </c>
      <c r="S8897" t="s">
        <v>157</v>
      </c>
      <c r="T8897" t="s">
        <v>157</v>
      </c>
      <c r="U8897" t="s">
        <v>157</v>
      </c>
    </row>
    <row r="8898" spans="1:21" hidden="1" x14ac:dyDescent="0.45">
      <c r="A8898" t="str">
        <f t="shared" si="149"/>
        <v>YAG1Non-EUL7F+MMaterials and technologyAbroad</v>
      </c>
      <c r="B8898" t="s">
        <v>116</v>
      </c>
      <c r="C8898" t="s">
        <v>49</v>
      </c>
      <c r="D8898">
        <v>1</v>
      </c>
      <c r="E8898" t="s">
        <v>162</v>
      </c>
      <c r="F8898" t="s">
        <v>145</v>
      </c>
      <c r="G8898" t="s">
        <v>138</v>
      </c>
      <c r="H8898" t="s">
        <v>166</v>
      </c>
      <c r="I8898" t="s">
        <v>146</v>
      </c>
      <c r="J8898">
        <v>15</v>
      </c>
      <c r="K8898">
        <v>0</v>
      </c>
      <c r="L8898">
        <v>15</v>
      </c>
      <c r="M8898">
        <v>65.2</v>
      </c>
      <c r="N8898">
        <v>26.1</v>
      </c>
      <c r="O8898">
        <v>0</v>
      </c>
      <c r="P8898">
        <v>8.6999999999999993</v>
      </c>
      <c r="Q8898">
        <v>8.6999999999999993</v>
      </c>
      <c r="R8898" t="s">
        <v>157</v>
      </c>
      <c r="S8898" t="s">
        <v>157</v>
      </c>
      <c r="T8898" t="s">
        <v>157</v>
      </c>
      <c r="U8898" t="s">
        <v>157</v>
      </c>
    </row>
    <row r="8899" spans="1:21" hidden="1" x14ac:dyDescent="0.45">
      <c r="A8899" t="str">
        <f t="shared" si="149"/>
        <v>YAG1Non-EUL7F+MMaterials and technologyEast Midlands</v>
      </c>
      <c r="B8899" t="s">
        <v>116</v>
      </c>
      <c r="C8899" t="s">
        <v>49</v>
      </c>
      <c r="D8899">
        <v>1</v>
      </c>
      <c r="E8899" t="s">
        <v>162</v>
      </c>
      <c r="F8899" t="s">
        <v>145</v>
      </c>
      <c r="G8899" t="s">
        <v>138</v>
      </c>
      <c r="H8899" t="s">
        <v>166</v>
      </c>
      <c r="I8899" t="s">
        <v>147</v>
      </c>
      <c r="J8899">
        <v>15</v>
      </c>
      <c r="K8899">
        <v>0</v>
      </c>
      <c r="L8899">
        <v>15</v>
      </c>
      <c r="M8899">
        <v>44.8</v>
      </c>
      <c r="N8899">
        <v>10.3</v>
      </c>
      <c r="O8899">
        <v>20.7</v>
      </c>
      <c r="P8899">
        <v>44.8</v>
      </c>
      <c r="Q8899">
        <v>44.8</v>
      </c>
      <c r="R8899" t="s">
        <v>161</v>
      </c>
      <c r="S8899" t="s">
        <v>161</v>
      </c>
      <c r="T8899" t="s">
        <v>161</v>
      </c>
      <c r="U8899" t="s">
        <v>161</v>
      </c>
    </row>
    <row r="8900" spans="1:21" hidden="1" x14ac:dyDescent="0.45">
      <c r="A8900" t="str">
        <f t="shared" si="149"/>
        <v>YAG1Non-EUL7F+MMaterials and technologyEast of England</v>
      </c>
      <c r="B8900" t="s">
        <v>116</v>
      </c>
      <c r="C8900" t="s">
        <v>49</v>
      </c>
      <c r="D8900">
        <v>1</v>
      </c>
      <c r="E8900" t="s">
        <v>162</v>
      </c>
      <c r="F8900" t="s">
        <v>145</v>
      </c>
      <c r="G8900" t="s">
        <v>138</v>
      </c>
      <c r="H8900" t="s">
        <v>166</v>
      </c>
      <c r="I8900" t="s">
        <v>148</v>
      </c>
      <c r="J8900">
        <v>20</v>
      </c>
      <c r="K8900">
        <v>0</v>
      </c>
      <c r="L8900">
        <v>20</v>
      </c>
      <c r="M8900">
        <v>37.200000000000003</v>
      </c>
      <c r="N8900">
        <v>8.1999999999999993</v>
      </c>
      <c r="O8900">
        <v>13.6</v>
      </c>
      <c r="P8900">
        <v>44.5</v>
      </c>
      <c r="Q8900">
        <v>54.6</v>
      </c>
      <c r="R8900" t="s">
        <v>161</v>
      </c>
      <c r="S8900" t="s">
        <v>161</v>
      </c>
      <c r="T8900" t="s">
        <v>161</v>
      </c>
      <c r="U8900" t="s">
        <v>161</v>
      </c>
    </row>
    <row r="8901" spans="1:21" hidden="1" x14ac:dyDescent="0.45">
      <c r="A8901" t="str">
        <f t="shared" si="149"/>
        <v>YAG1Non-EUL7F+MMaterials and technologyLondon</v>
      </c>
      <c r="B8901" t="s">
        <v>116</v>
      </c>
      <c r="C8901" t="s">
        <v>49</v>
      </c>
      <c r="D8901">
        <v>1</v>
      </c>
      <c r="E8901" t="s">
        <v>162</v>
      </c>
      <c r="F8901" t="s">
        <v>145</v>
      </c>
      <c r="G8901" t="s">
        <v>138</v>
      </c>
      <c r="H8901" t="s">
        <v>166</v>
      </c>
      <c r="I8901" t="s">
        <v>149</v>
      </c>
      <c r="J8901">
        <v>60</v>
      </c>
      <c r="K8901">
        <v>0</v>
      </c>
      <c r="L8901">
        <v>60</v>
      </c>
      <c r="M8901">
        <v>66</v>
      </c>
      <c r="N8901">
        <v>5.8</v>
      </c>
      <c r="O8901">
        <v>20.399999999999999</v>
      </c>
      <c r="P8901">
        <v>24.6</v>
      </c>
      <c r="Q8901">
        <v>28.2</v>
      </c>
      <c r="R8901" t="s">
        <v>161</v>
      </c>
      <c r="S8901" t="s">
        <v>161</v>
      </c>
      <c r="T8901" t="s">
        <v>161</v>
      </c>
      <c r="U8901" t="s">
        <v>161</v>
      </c>
    </row>
    <row r="8902" spans="1:21" hidden="1" x14ac:dyDescent="0.45">
      <c r="A8902" t="str">
        <f t="shared" si="149"/>
        <v>YAG1Non-EUL7F+MMaterials and technologyNorth East</v>
      </c>
      <c r="B8902" t="s">
        <v>116</v>
      </c>
      <c r="C8902" t="s">
        <v>49</v>
      </c>
      <c r="D8902">
        <v>1</v>
      </c>
      <c r="E8902" t="s">
        <v>162</v>
      </c>
      <c r="F8902" t="s">
        <v>145</v>
      </c>
      <c r="G8902" t="s">
        <v>138</v>
      </c>
      <c r="H8902" t="s">
        <v>166</v>
      </c>
      <c r="I8902" t="s">
        <v>150</v>
      </c>
      <c r="J8902">
        <v>15</v>
      </c>
      <c r="K8902">
        <v>0</v>
      </c>
      <c r="L8902">
        <v>15</v>
      </c>
      <c r="M8902">
        <v>58.4</v>
      </c>
      <c r="N8902">
        <v>0</v>
      </c>
      <c r="O8902">
        <v>9</v>
      </c>
      <c r="P8902">
        <v>19.100000000000001</v>
      </c>
      <c r="Q8902">
        <v>41.6</v>
      </c>
      <c r="R8902" t="s">
        <v>161</v>
      </c>
      <c r="S8902" t="s">
        <v>161</v>
      </c>
      <c r="T8902" t="s">
        <v>161</v>
      </c>
      <c r="U8902" t="s">
        <v>161</v>
      </c>
    </row>
    <row r="8903" spans="1:21" hidden="1" x14ac:dyDescent="0.45">
      <c r="A8903" t="str">
        <f t="shared" ref="A8903:A8966" si="150">"YAG"&amp;D8903 &amp;E8903 &amp;F8903 &amp; G8903 &amp;H8903 &amp;I8903</f>
        <v>YAG1Non-EUL7F+MMaterials and technologyNorth West</v>
      </c>
      <c r="B8903" t="s">
        <v>116</v>
      </c>
      <c r="C8903" t="s">
        <v>49</v>
      </c>
      <c r="D8903">
        <v>1</v>
      </c>
      <c r="E8903" t="s">
        <v>162</v>
      </c>
      <c r="F8903" t="s">
        <v>145</v>
      </c>
      <c r="G8903" t="s">
        <v>138</v>
      </c>
      <c r="H8903" t="s">
        <v>166</v>
      </c>
      <c r="I8903" t="s">
        <v>151</v>
      </c>
      <c r="J8903">
        <v>70</v>
      </c>
      <c r="K8903">
        <v>0</v>
      </c>
      <c r="L8903">
        <v>70</v>
      </c>
      <c r="M8903">
        <v>65.7</v>
      </c>
      <c r="N8903">
        <v>5.5</v>
      </c>
      <c r="O8903">
        <v>9.4</v>
      </c>
      <c r="P8903">
        <v>22</v>
      </c>
      <c r="Q8903">
        <v>28.8</v>
      </c>
      <c r="R8903" t="s">
        <v>161</v>
      </c>
      <c r="S8903" t="s">
        <v>161</v>
      </c>
      <c r="T8903" t="s">
        <v>161</v>
      </c>
      <c r="U8903" t="s">
        <v>161</v>
      </c>
    </row>
    <row r="8904" spans="1:21" hidden="1" x14ac:dyDescent="0.45">
      <c r="A8904" t="str">
        <f t="shared" si="150"/>
        <v>YAG1Non-EUL7F+MMaterials and technologyScotland</v>
      </c>
      <c r="B8904" t="s">
        <v>116</v>
      </c>
      <c r="C8904" t="s">
        <v>49</v>
      </c>
      <c r="D8904">
        <v>1</v>
      </c>
      <c r="E8904" t="s">
        <v>162</v>
      </c>
      <c r="F8904" t="s">
        <v>145</v>
      </c>
      <c r="G8904" t="s">
        <v>138</v>
      </c>
      <c r="H8904" t="s">
        <v>166</v>
      </c>
      <c r="I8904" t="s">
        <v>153</v>
      </c>
      <c r="J8904">
        <v>10</v>
      </c>
      <c r="K8904">
        <v>0</v>
      </c>
      <c r="L8904">
        <v>10</v>
      </c>
      <c r="M8904">
        <v>18.7</v>
      </c>
      <c r="N8904">
        <v>0</v>
      </c>
      <c r="O8904">
        <v>37.5</v>
      </c>
      <c r="P8904">
        <v>56.2</v>
      </c>
      <c r="Q8904">
        <v>81.3</v>
      </c>
      <c r="R8904" t="s">
        <v>161</v>
      </c>
      <c r="S8904" t="s">
        <v>161</v>
      </c>
      <c r="T8904" t="s">
        <v>161</v>
      </c>
      <c r="U8904" t="s">
        <v>161</v>
      </c>
    </row>
    <row r="8905" spans="1:21" hidden="1" x14ac:dyDescent="0.45">
      <c r="A8905" t="str">
        <f t="shared" si="150"/>
        <v>YAG1Non-EUL7F+MMaterials and technologySouth East</v>
      </c>
      <c r="B8905" t="s">
        <v>116</v>
      </c>
      <c r="C8905" t="s">
        <v>49</v>
      </c>
      <c r="D8905">
        <v>1</v>
      </c>
      <c r="E8905" t="s">
        <v>162</v>
      </c>
      <c r="F8905" t="s">
        <v>145</v>
      </c>
      <c r="G8905" t="s">
        <v>138</v>
      </c>
      <c r="H8905" t="s">
        <v>166</v>
      </c>
      <c r="I8905" t="s">
        <v>154</v>
      </c>
      <c r="J8905">
        <v>35</v>
      </c>
      <c r="K8905">
        <v>0</v>
      </c>
      <c r="L8905">
        <v>35</v>
      </c>
      <c r="M8905">
        <v>75.2</v>
      </c>
      <c r="N8905">
        <v>3.2</v>
      </c>
      <c r="O8905">
        <v>4.5</v>
      </c>
      <c r="P8905">
        <v>17.3</v>
      </c>
      <c r="Q8905">
        <v>21.6</v>
      </c>
      <c r="R8905" t="s">
        <v>161</v>
      </c>
      <c r="S8905" t="s">
        <v>161</v>
      </c>
      <c r="T8905" t="s">
        <v>161</v>
      </c>
      <c r="U8905" t="s">
        <v>161</v>
      </c>
    </row>
    <row r="8906" spans="1:21" hidden="1" x14ac:dyDescent="0.45">
      <c r="A8906" t="str">
        <f t="shared" si="150"/>
        <v>YAG1Non-EUL7F+MMaterials and technologySouth West</v>
      </c>
      <c r="B8906" t="s">
        <v>116</v>
      </c>
      <c r="C8906" t="s">
        <v>49</v>
      </c>
      <c r="D8906">
        <v>1</v>
      </c>
      <c r="E8906" t="s">
        <v>162</v>
      </c>
      <c r="F8906" t="s">
        <v>145</v>
      </c>
      <c r="G8906" t="s">
        <v>138</v>
      </c>
      <c r="H8906" t="s">
        <v>166</v>
      </c>
      <c r="I8906" t="s">
        <v>155</v>
      </c>
      <c r="J8906">
        <v>5</v>
      </c>
      <c r="K8906">
        <v>0</v>
      </c>
      <c r="L8906">
        <v>5</v>
      </c>
      <c r="M8906">
        <v>62.5</v>
      </c>
      <c r="N8906">
        <v>20.8</v>
      </c>
      <c r="O8906">
        <v>0</v>
      </c>
      <c r="P8906">
        <v>16.7</v>
      </c>
      <c r="Q8906">
        <v>16.7</v>
      </c>
      <c r="R8906" t="s">
        <v>157</v>
      </c>
      <c r="S8906" t="s">
        <v>157</v>
      </c>
      <c r="T8906" t="s">
        <v>157</v>
      </c>
      <c r="U8906" t="s">
        <v>157</v>
      </c>
    </row>
    <row r="8907" spans="1:21" hidden="1" x14ac:dyDescent="0.45">
      <c r="A8907" t="str">
        <f t="shared" si="150"/>
        <v>YAG1Non-EUL7F+MMaterials and technologyWest Midlands</v>
      </c>
      <c r="B8907" t="s">
        <v>116</v>
      </c>
      <c r="C8907" t="s">
        <v>49</v>
      </c>
      <c r="D8907">
        <v>1</v>
      </c>
      <c r="E8907" t="s">
        <v>162</v>
      </c>
      <c r="F8907" t="s">
        <v>145</v>
      </c>
      <c r="G8907" t="s">
        <v>138</v>
      </c>
      <c r="H8907" t="s">
        <v>166</v>
      </c>
      <c r="I8907" t="s">
        <v>159</v>
      </c>
      <c r="J8907">
        <v>20</v>
      </c>
      <c r="K8907">
        <v>0</v>
      </c>
      <c r="L8907">
        <v>20</v>
      </c>
      <c r="M8907">
        <v>58.6</v>
      </c>
      <c r="N8907">
        <v>6.4</v>
      </c>
      <c r="O8907">
        <v>15.9</v>
      </c>
      <c r="P8907">
        <v>15.9</v>
      </c>
      <c r="Q8907">
        <v>35</v>
      </c>
      <c r="R8907" t="s">
        <v>161</v>
      </c>
      <c r="S8907" t="s">
        <v>161</v>
      </c>
      <c r="T8907" t="s">
        <v>161</v>
      </c>
      <c r="U8907" t="s">
        <v>161</v>
      </c>
    </row>
    <row r="8908" spans="1:21" hidden="1" x14ac:dyDescent="0.45">
      <c r="A8908" t="str">
        <f t="shared" si="150"/>
        <v>YAG1Non-EUL7F+MMaterials and technologyYorkshire and The Humber</v>
      </c>
      <c r="B8908" t="s">
        <v>116</v>
      </c>
      <c r="C8908" t="s">
        <v>49</v>
      </c>
      <c r="D8908">
        <v>1</v>
      </c>
      <c r="E8908" t="s">
        <v>162</v>
      </c>
      <c r="F8908" t="s">
        <v>145</v>
      </c>
      <c r="G8908" t="s">
        <v>138</v>
      </c>
      <c r="H8908" t="s">
        <v>166</v>
      </c>
      <c r="I8908" t="s">
        <v>160</v>
      </c>
      <c r="J8908">
        <v>30</v>
      </c>
      <c r="K8908">
        <v>0</v>
      </c>
      <c r="L8908">
        <v>30</v>
      </c>
      <c r="M8908">
        <v>77.900000000000006</v>
      </c>
      <c r="N8908">
        <v>9</v>
      </c>
      <c r="O8908">
        <v>4.2</v>
      </c>
      <c r="P8908">
        <v>11.4</v>
      </c>
      <c r="Q8908">
        <v>13.2</v>
      </c>
      <c r="R8908" t="s">
        <v>161</v>
      </c>
      <c r="S8908" t="s">
        <v>161</v>
      </c>
      <c r="T8908" t="s">
        <v>161</v>
      </c>
      <c r="U8908" t="s">
        <v>161</v>
      </c>
    </row>
    <row r="8909" spans="1:21" hidden="1" x14ac:dyDescent="0.45">
      <c r="A8909" t="str">
        <f t="shared" si="150"/>
        <v>YAG1Non-EUL7F+MMaterials and technologyNA</v>
      </c>
      <c r="B8909" t="s">
        <v>116</v>
      </c>
      <c r="C8909" t="s">
        <v>49</v>
      </c>
      <c r="D8909">
        <v>1</v>
      </c>
      <c r="E8909" t="s">
        <v>162</v>
      </c>
      <c r="F8909" t="s">
        <v>145</v>
      </c>
      <c r="G8909" t="s">
        <v>138</v>
      </c>
      <c r="H8909" t="s">
        <v>166</v>
      </c>
      <c r="I8909" t="s">
        <v>157</v>
      </c>
      <c r="J8909">
        <v>480</v>
      </c>
      <c r="K8909">
        <v>92.2</v>
      </c>
      <c r="L8909">
        <v>40</v>
      </c>
      <c r="M8909">
        <v>0</v>
      </c>
      <c r="N8909">
        <v>0</v>
      </c>
      <c r="O8909">
        <v>0</v>
      </c>
      <c r="P8909">
        <v>0.2</v>
      </c>
      <c r="Q8909">
        <v>7.8</v>
      </c>
      <c r="R8909" t="s">
        <v>157</v>
      </c>
      <c r="S8909" t="s">
        <v>157</v>
      </c>
      <c r="T8909" t="s">
        <v>157</v>
      </c>
      <c r="U8909" t="s">
        <v>157</v>
      </c>
    </row>
    <row r="8910" spans="1:21" hidden="1" x14ac:dyDescent="0.45">
      <c r="A8910" t="str">
        <f t="shared" si="150"/>
        <v>YAG1Non-EUL8F+MMaterials and technologyAbroad</v>
      </c>
      <c r="B8910" t="s">
        <v>116</v>
      </c>
      <c r="C8910" t="s">
        <v>49</v>
      </c>
      <c r="D8910">
        <v>1</v>
      </c>
      <c r="E8910" t="s">
        <v>162</v>
      </c>
      <c r="F8910" t="s">
        <v>139</v>
      </c>
      <c r="G8910" t="s">
        <v>138</v>
      </c>
      <c r="H8910" t="s">
        <v>166</v>
      </c>
      <c r="I8910" t="s">
        <v>146</v>
      </c>
      <c r="J8910">
        <v>5</v>
      </c>
      <c r="K8910">
        <v>0</v>
      </c>
      <c r="L8910">
        <v>5</v>
      </c>
      <c r="M8910">
        <v>100</v>
      </c>
      <c r="N8910">
        <v>0</v>
      </c>
      <c r="O8910">
        <v>0</v>
      </c>
      <c r="P8910">
        <v>0</v>
      </c>
      <c r="Q8910">
        <v>0</v>
      </c>
      <c r="R8910" t="s">
        <v>157</v>
      </c>
      <c r="S8910" t="s">
        <v>157</v>
      </c>
      <c r="T8910" t="s">
        <v>157</v>
      </c>
      <c r="U8910" t="s">
        <v>157</v>
      </c>
    </row>
    <row r="8911" spans="1:21" hidden="1" x14ac:dyDescent="0.45">
      <c r="A8911" t="str">
        <f t="shared" si="150"/>
        <v>YAG1Non-EUL8F+MMaterials and technologyEast Midlands</v>
      </c>
      <c r="B8911" t="s">
        <v>116</v>
      </c>
      <c r="C8911" t="s">
        <v>49</v>
      </c>
      <c r="D8911">
        <v>1</v>
      </c>
      <c r="E8911" t="s">
        <v>162</v>
      </c>
      <c r="F8911" t="s">
        <v>139</v>
      </c>
      <c r="G8911" t="s">
        <v>138</v>
      </c>
      <c r="H8911" t="s">
        <v>166</v>
      </c>
      <c r="I8911" t="s">
        <v>147</v>
      </c>
      <c r="J8911">
        <v>10</v>
      </c>
      <c r="K8911">
        <v>0</v>
      </c>
      <c r="L8911">
        <v>10</v>
      </c>
      <c r="M8911">
        <v>47.8</v>
      </c>
      <c r="N8911">
        <v>0</v>
      </c>
      <c r="O8911">
        <v>39.200000000000003</v>
      </c>
      <c r="P8911">
        <v>52.2</v>
      </c>
      <c r="Q8911">
        <v>52.2</v>
      </c>
      <c r="R8911" t="s">
        <v>161</v>
      </c>
      <c r="S8911" t="s">
        <v>161</v>
      </c>
      <c r="T8911" t="s">
        <v>161</v>
      </c>
      <c r="U8911" t="s">
        <v>161</v>
      </c>
    </row>
    <row r="8912" spans="1:21" hidden="1" x14ac:dyDescent="0.45">
      <c r="A8912" t="str">
        <f t="shared" si="150"/>
        <v>YAG1Non-EUL8F+MMaterials and technologyEast of England</v>
      </c>
      <c r="B8912" t="s">
        <v>116</v>
      </c>
      <c r="C8912" t="s">
        <v>49</v>
      </c>
      <c r="D8912">
        <v>1</v>
      </c>
      <c r="E8912" t="s">
        <v>162</v>
      </c>
      <c r="F8912" t="s">
        <v>139</v>
      </c>
      <c r="G8912" t="s">
        <v>138</v>
      </c>
      <c r="H8912" t="s">
        <v>166</v>
      </c>
      <c r="I8912" t="s">
        <v>148</v>
      </c>
      <c r="J8912">
        <v>15</v>
      </c>
      <c r="K8912">
        <v>0</v>
      </c>
      <c r="L8912">
        <v>15</v>
      </c>
      <c r="M8912">
        <v>8.3000000000000007</v>
      </c>
      <c r="N8912">
        <v>16.7</v>
      </c>
      <c r="O8912">
        <v>75</v>
      </c>
      <c r="P8912">
        <v>75</v>
      </c>
      <c r="Q8912">
        <v>75</v>
      </c>
      <c r="R8912" t="s">
        <v>161</v>
      </c>
      <c r="S8912" t="s">
        <v>161</v>
      </c>
      <c r="T8912" t="s">
        <v>161</v>
      </c>
      <c r="U8912" t="s">
        <v>161</v>
      </c>
    </row>
    <row r="8913" spans="1:21" hidden="1" x14ac:dyDescent="0.45">
      <c r="A8913" t="str">
        <f t="shared" si="150"/>
        <v>YAG1Non-EUL8F+MMaterials and technologyLondon</v>
      </c>
      <c r="B8913" t="s">
        <v>116</v>
      </c>
      <c r="C8913" t="s">
        <v>49</v>
      </c>
      <c r="D8913">
        <v>1</v>
      </c>
      <c r="E8913" t="s">
        <v>162</v>
      </c>
      <c r="F8913" t="s">
        <v>139</v>
      </c>
      <c r="G8913" t="s">
        <v>138</v>
      </c>
      <c r="H8913" t="s">
        <v>166</v>
      </c>
      <c r="I8913" t="s">
        <v>149</v>
      </c>
      <c r="J8913">
        <v>20</v>
      </c>
      <c r="K8913">
        <v>0</v>
      </c>
      <c r="L8913">
        <v>20</v>
      </c>
      <c r="M8913">
        <v>22.2</v>
      </c>
      <c r="N8913">
        <v>38.9</v>
      </c>
      <c r="O8913">
        <v>38.9</v>
      </c>
      <c r="P8913">
        <v>38.9</v>
      </c>
      <c r="Q8913">
        <v>38.9</v>
      </c>
      <c r="R8913" t="s">
        <v>161</v>
      </c>
      <c r="S8913" t="s">
        <v>161</v>
      </c>
      <c r="T8913" t="s">
        <v>161</v>
      </c>
      <c r="U8913" t="s">
        <v>161</v>
      </c>
    </row>
    <row r="8914" spans="1:21" hidden="1" x14ac:dyDescent="0.45">
      <c r="A8914" t="str">
        <f t="shared" si="150"/>
        <v>YAG1Non-EUL8F+MMaterials and technologyNorth East</v>
      </c>
      <c r="B8914" t="s">
        <v>116</v>
      </c>
      <c r="C8914" t="s">
        <v>49</v>
      </c>
      <c r="D8914">
        <v>1</v>
      </c>
      <c r="E8914" t="s">
        <v>162</v>
      </c>
      <c r="F8914" t="s">
        <v>139</v>
      </c>
      <c r="G8914" t="s">
        <v>138</v>
      </c>
      <c r="H8914" t="s">
        <v>166</v>
      </c>
      <c r="I8914" t="s">
        <v>150</v>
      </c>
      <c r="J8914" t="s">
        <v>161</v>
      </c>
      <c r="K8914" t="s">
        <v>161</v>
      </c>
      <c r="L8914" t="s">
        <v>161</v>
      </c>
      <c r="M8914" t="s">
        <v>161</v>
      </c>
      <c r="N8914" t="s">
        <v>161</v>
      </c>
      <c r="O8914" t="s">
        <v>161</v>
      </c>
      <c r="P8914" t="s">
        <v>161</v>
      </c>
      <c r="Q8914" t="s">
        <v>161</v>
      </c>
      <c r="R8914" t="s">
        <v>161</v>
      </c>
      <c r="S8914" t="s">
        <v>161</v>
      </c>
      <c r="T8914" t="s">
        <v>161</v>
      </c>
      <c r="U8914" t="s">
        <v>161</v>
      </c>
    </row>
    <row r="8915" spans="1:21" hidden="1" x14ac:dyDescent="0.45">
      <c r="A8915" t="str">
        <f t="shared" si="150"/>
        <v>YAG1Non-EUL8F+MMaterials and technologyNorth West</v>
      </c>
      <c r="B8915" t="s">
        <v>116</v>
      </c>
      <c r="C8915" t="s">
        <v>49</v>
      </c>
      <c r="D8915">
        <v>1</v>
      </c>
      <c r="E8915" t="s">
        <v>162</v>
      </c>
      <c r="F8915" t="s">
        <v>139</v>
      </c>
      <c r="G8915" t="s">
        <v>138</v>
      </c>
      <c r="H8915" t="s">
        <v>166</v>
      </c>
      <c r="I8915" t="s">
        <v>151</v>
      </c>
      <c r="J8915">
        <v>35</v>
      </c>
      <c r="K8915">
        <v>0</v>
      </c>
      <c r="L8915">
        <v>35</v>
      </c>
      <c r="M8915">
        <v>41</v>
      </c>
      <c r="N8915">
        <v>23</v>
      </c>
      <c r="O8915">
        <v>36.1</v>
      </c>
      <c r="P8915">
        <v>36.1</v>
      </c>
      <c r="Q8915">
        <v>36.1</v>
      </c>
      <c r="R8915">
        <v>15</v>
      </c>
      <c r="S8915">
        <v>12000</v>
      </c>
      <c r="T8915">
        <v>32500</v>
      </c>
      <c r="U8915">
        <v>33900</v>
      </c>
    </row>
    <row r="8916" spans="1:21" hidden="1" x14ac:dyDescent="0.45">
      <c r="A8916" t="str">
        <f t="shared" si="150"/>
        <v>YAG1Non-EUL8F+MMaterials and technologyScotland</v>
      </c>
      <c r="B8916" t="s">
        <v>116</v>
      </c>
      <c r="C8916" t="s">
        <v>49</v>
      </c>
      <c r="D8916">
        <v>1</v>
      </c>
      <c r="E8916" t="s">
        <v>162</v>
      </c>
      <c r="F8916" t="s">
        <v>139</v>
      </c>
      <c r="G8916" t="s">
        <v>138</v>
      </c>
      <c r="H8916" t="s">
        <v>166</v>
      </c>
      <c r="I8916" t="s">
        <v>153</v>
      </c>
      <c r="J8916" t="s">
        <v>161</v>
      </c>
      <c r="K8916" t="s">
        <v>161</v>
      </c>
      <c r="L8916" t="s">
        <v>161</v>
      </c>
      <c r="M8916" t="s">
        <v>161</v>
      </c>
      <c r="N8916" t="s">
        <v>161</v>
      </c>
      <c r="O8916" t="s">
        <v>161</v>
      </c>
      <c r="P8916" t="s">
        <v>161</v>
      </c>
      <c r="Q8916" t="s">
        <v>161</v>
      </c>
      <c r="R8916" t="s">
        <v>161</v>
      </c>
      <c r="S8916" t="s">
        <v>161</v>
      </c>
      <c r="T8916" t="s">
        <v>161</v>
      </c>
      <c r="U8916" t="s">
        <v>161</v>
      </c>
    </row>
    <row r="8917" spans="1:21" hidden="1" x14ac:dyDescent="0.45">
      <c r="A8917" t="str">
        <f t="shared" si="150"/>
        <v>YAG1Non-EUL8F+MMaterials and technologySouth East</v>
      </c>
      <c r="B8917" t="s">
        <v>116</v>
      </c>
      <c r="C8917" t="s">
        <v>49</v>
      </c>
      <c r="D8917">
        <v>1</v>
      </c>
      <c r="E8917" t="s">
        <v>162</v>
      </c>
      <c r="F8917" t="s">
        <v>139</v>
      </c>
      <c r="G8917" t="s">
        <v>138</v>
      </c>
      <c r="H8917" t="s">
        <v>166</v>
      </c>
      <c r="I8917" t="s">
        <v>154</v>
      </c>
      <c r="J8917">
        <v>25</v>
      </c>
      <c r="K8917">
        <v>0</v>
      </c>
      <c r="L8917">
        <v>25</v>
      </c>
      <c r="M8917">
        <v>42.9</v>
      </c>
      <c r="N8917">
        <v>14.3</v>
      </c>
      <c r="O8917">
        <v>38.1</v>
      </c>
      <c r="P8917">
        <v>38.1</v>
      </c>
      <c r="Q8917">
        <v>42.9</v>
      </c>
      <c r="R8917" t="s">
        <v>161</v>
      </c>
      <c r="S8917" t="s">
        <v>161</v>
      </c>
      <c r="T8917" t="s">
        <v>161</v>
      </c>
      <c r="U8917" t="s">
        <v>161</v>
      </c>
    </row>
    <row r="8918" spans="1:21" hidden="1" x14ac:dyDescent="0.45">
      <c r="A8918" t="str">
        <f t="shared" si="150"/>
        <v>YAG1Non-EUL8F+MMaterials and technologySouth West</v>
      </c>
      <c r="B8918" t="s">
        <v>116</v>
      </c>
      <c r="C8918" t="s">
        <v>49</v>
      </c>
      <c r="D8918">
        <v>1</v>
      </c>
      <c r="E8918" t="s">
        <v>162</v>
      </c>
      <c r="F8918" t="s">
        <v>139</v>
      </c>
      <c r="G8918" t="s">
        <v>138</v>
      </c>
      <c r="H8918" t="s">
        <v>166</v>
      </c>
      <c r="I8918" t="s">
        <v>155</v>
      </c>
      <c r="J8918">
        <v>5</v>
      </c>
      <c r="K8918">
        <v>0</v>
      </c>
      <c r="L8918">
        <v>5</v>
      </c>
      <c r="M8918">
        <v>100</v>
      </c>
      <c r="N8918">
        <v>0</v>
      </c>
      <c r="O8918">
        <v>0</v>
      </c>
      <c r="P8918">
        <v>0</v>
      </c>
      <c r="Q8918">
        <v>0</v>
      </c>
      <c r="R8918" t="s">
        <v>157</v>
      </c>
      <c r="S8918" t="s">
        <v>157</v>
      </c>
      <c r="T8918" t="s">
        <v>157</v>
      </c>
      <c r="U8918" t="s">
        <v>157</v>
      </c>
    </row>
    <row r="8919" spans="1:21" hidden="1" x14ac:dyDescent="0.45">
      <c r="A8919" t="str">
        <f t="shared" si="150"/>
        <v>YAG1Non-EUL8F+MMaterials and technologyWest Midlands</v>
      </c>
      <c r="B8919" t="s">
        <v>116</v>
      </c>
      <c r="C8919" t="s">
        <v>49</v>
      </c>
      <c r="D8919">
        <v>1</v>
      </c>
      <c r="E8919" t="s">
        <v>162</v>
      </c>
      <c r="F8919" t="s">
        <v>139</v>
      </c>
      <c r="G8919" t="s">
        <v>138</v>
      </c>
      <c r="H8919" t="s">
        <v>166</v>
      </c>
      <c r="I8919" t="s">
        <v>159</v>
      </c>
      <c r="J8919">
        <v>15</v>
      </c>
      <c r="K8919">
        <v>0</v>
      </c>
      <c r="L8919">
        <v>15</v>
      </c>
      <c r="M8919">
        <v>8.3000000000000007</v>
      </c>
      <c r="N8919">
        <v>25</v>
      </c>
      <c r="O8919">
        <v>58.3</v>
      </c>
      <c r="P8919">
        <v>66.7</v>
      </c>
      <c r="Q8919">
        <v>66.7</v>
      </c>
      <c r="R8919" t="s">
        <v>161</v>
      </c>
      <c r="S8919" t="s">
        <v>161</v>
      </c>
      <c r="T8919" t="s">
        <v>161</v>
      </c>
      <c r="U8919" t="s">
        <v>161</v>
      </c>
    </row>
    <row r="8920" spans="1:21" hidden="1" x14ac:dyDescent="0.45">
      <c r="A8920" t="str">
        <f t="shared" si="150"/>
        <v>YAG1Non-EUL8F+MMaterials and technologyYorkshire and The Humber</v>
      </c>
      <c r="B8920" t="s">
        <v>116</v>
      </c>
      <c r="C8920" t="s">
        <v>49</v>
      </c>
      <c r="D8920">
        <v>1</v>
      </c>
      <c r="E8920" t="s">
        <v>162</v>
      </c>
      <c r="F8920" t="s">
        <v>139</v>
      </c>
      <c r="G8920" t="s">
        <v>138</v>
      </c>
      <c r="H8920" t="s">
        <v>166</v>
      </c>
      <c r="I8920" t="s">
        <v>160</v>
      </c>
      <c r="J8920">
        <v>25</v>
      </c>
      <c r="K8920">
        <v>0</v>
      </c>
      <c r="L8920">
        <v>25</v>
      </c>
      <c r="M8920">
        <v>45.4</v>
      </c>
      <c r="N8920">
        <v>0</v>
      </c>
      <c r="O8920">
        <v>54.6</v>
      </c>
      <c r="P8920">
        <v>54.6</v>
      </c>
      <c r="Q8920">
        <v>54.6</v>
      </c>
      <c r="R8920" t="s">
        <v>161</v>
      </c>
      <c r="S8920" t="s">
        <v>161</v>
      </c>
      <c r="T8920" t="s">
        <v>161</v>
      </c>
      <c r="U8920" t="s">
        <v>161</v>
      </c>
    </row>
    <row r="8921" spans="1:21" hidden="1" x14ac:dyDescent="0.45">
      <c r="A8921" t="str">
        <f t="shared" si="150"/>
        <v>YAG1Non-EUL8F+MMaterials and technologyNA</v>
      </c>
      <c r="B8921" t="s">
        <v>116</v>
      </c>
      <c r="C8921" t="s">
        <v>49</v>
      </c>
      <c r="D8921">
        <v>1</v>
      </c>
      <c r="E8921" t="s">
        <v>162</v>
      </c>
      <c r="F8921" t="s">
        <v>139</v>
      </c>
      <c r="G8921" t="s">
        <v>138</v>
      </c>
      <c r="H8921" t="s">
        <v>166</v>
      </c>
      <c r="I8921" t="s">
        <v>157</v>
      </c>
      <c r="J8921">
        <v>50</v>
      </c>
      <c r="K8921">
        <v>97.8</v>
      </c>
      <c r="L8921" t="s">
        <v>161</v>
      </c>
      <c r="M8921" t="s">
        <v>161</v>
      </c>
      <c r="N8921" t="s">
        <v>161</v>
      </c>
      <c r="O8921" t="s">
        <v>161</v>
      </c>
      <c r="P8921" t="s">
        <v>161</v>
      </c>
      <c r="Q8921" t="s">
        <v>161</v>
      </c>
      <c r="R8921" t="s">
        <v>157</v>
      </c>
      <c r="S8921" t="s">
        <v>157</v>
      </c>
      <c r="T8921" t="s">
        <v>157</v>
      </c>
      <c r="U8921" t="s">
        <v>157</v>
      </c>
    </row>
    <row r="8922" spans="1:21" hidden="1" x14ac:dyDescent="0.45">
      <c r="A8922" t="str">
        <f t="shared" si="150"/>
        <v>YAG10UKL7F+MMaterials and technologyAll</v>
      </c>
      <c r="B8922" t="s">
        <v>116</v>
      </c>
      <c r="C8922" t="s">
        <v>142</v>
      </c>
      <c r="D8922">
        <v>10</v>
      </c>
      <c r="E8922" t="s">
        <v>44</v>
      </c>
      <c r="F8922" t="s">
        <v>145</v>
      </c>
      <c r="G8922" t="s">
        <v>138</v>
      </c>
      <c r="H8922" t="s">
        <v>166</v>
      </c>
      <c r="I8922" t="s">
        <v>28</v>
      </c>
      <c r="J8922">
        <v>670</v>
      </c>
      <c r="K8922">
        <v>7.9</v>
      </c>
      <c r="L8922">
        <v>615</v>
      </c>
      <c r="M8922">
        <v>20.8</v>
      </c>
      <c r="N8922">
        <v>4.7</v>
      </c>
      <c r="O8922">
        <v>68</v>
      </c>
      <c r="P8922">
        <v>72.5</v>
      </c>
      <c r="Q8922">
        <v>74.5</v>
      </c>
      <c r="R8922">
        <v>395</v>
      </c>
      <c r="S8922">
        <v>27700</v>
      </c>
      <c r="T8922">
        <v>43100</v>
      </c>
      <c r="U8922">
        <v>62800</v>
      </c>
    </row>
    <row r="8923" spans="1:21" hidden="1" x14ac:dyDescent="0.45">
      <c r="A8923" t="str">
        <f t="shared" si="150"/>
        <v>YAG10UKL8F+MMaterials and technologyAll</v>
      </c>
      <c r="B8923" t="s">
        <v>116</v>
      </c>
      <c r="C8923" t="s">
        <v>142</v>
      </c>
      <c r="D8923">
        <v>10</v>
      </c>
      <c r="E8923" t="s">
        <v>44</v>
      </c>
      <c r="F8923" t="s">
        <v>139</v>
      </c>
      <c r="G8923" t="s">
        <v>138</v>
      </c>
      <c r="H8923" t="s">
        <v>166</v>
      </c>
      <c r="I8923" t="s">
        <v>28</v>
      </c>
      <c r="J8923">
        <v>135</v>
      </c>
      <c r="K8923">
        <v>7.2</v>
      </c>
      <c r="L8923">
        <v>125</v>
      </c>
      <c r="M8923">
        <v>15.4</v>
      </c>
      <c r="N8923">
        <v>3.2</v>
      </c>
      <c r="O8923">
        <v>76.8</v>
      </c>
      <c r="P8923">
        <v>80.599999999999994</v>
      </c>
      <c r="Q8923">
        <v>81.400000000000006</v>
      </c>
      <c r="R8923">
        <v>90</v>
      </c>
      <c r="S8923">
        <v>33900</v>
      </c>
      <c r="T8923">
        <v>43400</v>
      </c>
      <c r="U8923">
        <v>52200</v>
      </c>
    </row>
    <row r="8924" spans="1:21" hidden="1" x14ac:dyDescent="0.45">
      <c r="A8924" t="str">
        <f t="shared" si="150"/>
        <v>YAG5UKL7F+MMaterials and technologyAll</v>
      </c>
      <c r="B8924" t="s">
        <v>116</v>
      </c>
      <c r="C8924" t="s">
        <v>140</v>
      </c>
      <c r="D8924">
        <v>5</v>
      </c>
      <c r="E8924" t="s">
        <v>44</v>
      </c>
      <c r="F8924" t="s">
        <v>145</v>
      </c>
      <c r="G8924" t="s">
        <v>138</v>
      </c>
      <c r="H8924" t="s">
        <v>166</v>
      </c>
      <c r="I8924" t="s">
        <v>28</v>
      </c>
      <c r="J8924">
        <v>685</v>
      </c>
      <c r="K8924">
        <v>6.1</v>
      </c>
      <c r="L8924">
        <v>645</v>
      </c>
      <c r="M8924">
        <v>15.7</v>
      </c>
      <c r="N8924">
        <v>4.7</v>
      </c>
      <c r="O8924">
        <v>65.7</v>
      </c>
      <c r="P8924">
        <v>77.5</v>
      </c>
      <c r="Q8924">
        <v>79.5</v>
      </c>
      <c r="R8924">
        <v>395</v>
      </c>
      <c r="S8924">
        <v>24100</v>
      </c>
      <c r="T8924">
        <v>36100</v>
      </c>
      <c r="U8924">
        <v>49600</v>
      </c>
    </row>
    <row r="8925" spans="1:21" hidden="1" x14ac:dyDescent="0.45">
      <c r="A8925" t="str">
        <f t="shared" si="150"/>
        <v>YAG5UKL8F+MMaterials and technologyAll</v>
      </c>
      <c r="B8925" t="s">
        <v>116</v>
      </c>
      <c r="C8925" t="s">
        <v>140</v>
      </c>
      <c r="D8925">
        <v>5</v>
      </c>
      <c r="E8925" t="s">
        <v>44</v>
      </c>
      <c r="F8925" t="s">
        <v>139</v>
      </c>
      <c r="G8925" t="s">
        <v>138</v>
      </c>
      <c r="H8925" t="s">
        <v>166</v>
      </c>
      <c r="I8925" t="s">
        <v>28</v>
      </c>
      <c r="J8925">
        <v>140</v>
      </c>
      <c r="K8925">
        <v>4</v>
      </c>
      <c r="L8925">
        <v>135</v>
      </c>
      <c r="M8925">
        <v>20.100000000000001</v>
      </c>
      <c r="N8925">
        <v>3.4</v>
      </c>
      <c r="O8925">
        <v>72.099999999999994</v>
      </c>
      <c r="P8925">
        <v>74.3</v>
      </c>
      <c r="Q8925">
        <v>76.599999999999994</v>
      </c>
      <c r="R8925">
        <v>95</v>
      </c>
      <c r="S8925">
        <v>32800</v>
      </c>
      <c r="T8925">
        <v>39400</v>
      </c>
      <c r="U8925">
        <v>47400</v>
      </c>
    </row>
    <row r="8926" spans="1:21" hidden="1" x14ac:dyDescent="0.45">
      <c r="A8926" t="str">
        <f t="shared" si="150"/>
        <v>YAG3UKL7F+MMaterials and technologyAll</v>
      </c>
      <c r="B8926" t="s">
        <v>116</v>
      </c>
      <c r="C8926" t="s">
        <v>141</v>
      </c>
      <c r="D8926">
        <v>3</v>
      </c>
      <c r="E8926" t="s">
        <v>44</v>
      </c>
      <c r="F8926" t="s">
        <v>145</v>
      </c>
      <c r="G8926" t="s">
        <v>138</v>
      </c>
      <c r="H8926" t="s">
        <v>166</v>
      </c>
      <c r="I8926" t="s">
        <v>28</v>
      </c>
      <c r="J8926">
        <v>545</v>
      </c>
      <c r="K8926">
        <v>4.3</v>
      </c>
      <c r="L8926">
        <v>525</v>
      </c>
      <c r="M8926">
        <v>12.6</v>
      </c>
      <c r="N8926">
        <v>5.0999999999999996</v>
      </c>
      <c r="O8926">
        <v>62.3</v>
      </c>
      <c r="P8926">
        <v>77.2</v>
      </c>
      <c r="Q8926">
        <v>82.3</v>
      </c>
      <c r="R8926">
        <v>310</v>
      </c>
      <c r="S8926">
        <v>27000</v>
      </c>
      <c r="T8926">
        <v>37600</v>
      </c>
      <c r="U8926">
        <v>52600</v>
      </c>
    </row>
    <row r="8927" spans="1:21" hidden="1" x14ac:dyDescent="0.45">
      <c r="A8927" t="str">
        <f t="shared" si="150"/>
        <v>YAG3UKL8F+MMaterials and technologyAll</v>
      </c>
      <c r="B8927" t="s">
        <v>116</v>
      </c>
      <c r="C8927" t="s">
        <v>141</v>
      </c>
      <c r="D8927">
        <v>3</v>
      </c>
      <c r="E8927" t="s">
        <v>44</v>
      </c>
      <c r="F8927" t="s">
        <v>139</v>
      </c>
      <c r="G8927" t="s">
        <v>138</v>
      </c>
      <c r="H8927" t="s">
        <v>166</v>
      </c>
      <c r="I8927" t="s">
        <v>28</v>
      </c>
      <c r="J8927">
        <v>160</v>
      </c>
      <c r="K8927">
        <v>2.8</v>
      </c>
      <c r="L8927">
        <v>155</v>
      </c>
      <c r="M8927">
        <v>15.6</v>
      </c>
      <c r="N8927">
        <v>4.5999999999999996</v>
      </c>
      <c r="O8927">
        <v>78.099999999999994</v>
      </c>
      <c r="P8927">
        <v>78.7</v>
      </c>
      <c r="Q8927">
        <v>79.8</v>
      </c>
      <c r="R8927">
        <v>120</v>
      </c>
      <c r="S8927">
        <v>31800</v>
      </c>
      <c r="T8927">
        <v>36900</v>
      </c>
      <c r="U8927">
        <v>43400</v>
      </c>
    </row>
    <row r="8928" spans="1:21" hidden="1" x14ac:dyDescent="0.45">
      <c r="A8928" t="str">
        <f t="shared" si="150"/>
        <v>YAG1UKL7F+MMaterials and technologyAll</v>
      </c>
      <c r="B8928" t="s">
        <v>116</v>
      </c>
      <c r="C8928" t="s">
        <v>49</v>
      </c>
      <c r="D8928">
        <v>1</v>
      </c>
      <c r="E8928" t="s">
        <v>44</v>
      </c>
      <c r="F8928" t="s">
        <v>145</v>
      </c>
      <c r="G8928" t="s">
        <v>138</v>
      </c>
      <c r="H8928" t="s">
        <v>166</v>
      </c>
      <c r="I8928" t="s">
        <v>28</v>
      </c>
      <c r="J8928">
        <v>515</v>
      </c>
      <c r="K8928">
        <v>3.8</v>
      </c>
      <c r="L8928">
        <v>495</v>
      </c>
      <c r="M8928">
        <v>7.4</v>
      </c>
      <c r="N8928">
        <v>5.3</v>
      </c>
      <c r="O8928">
        <v>62.8</v>
      </c>
      <c r="P8928">
        <v>79.599999999999994</v>
      </c>
      <c r="Q8928">
        <v>87.3</v>
      </c>
      <c r="R8928">
        <v>295</v>
      </c>
      <c r="S8928">
        <v>21900</v>
      </c>
      <c r="T8928">
        <v>31000</v>
      </c>
      <c r="U8928">
        <v>46700</v>
      </c>
    </row>
    <row r="8929" spans="1:21" hidden="1" x14ac:dyDescent="0.45">
      <c r="A8929" t="str">
        <f t="shared" si="150"/>
        <v>YAG1UKL8F+MMaterials and technologyAll</v>
      </c>
      <c r="B8929" t="s">
        <v>116</v>
      </c>
      <c r="C8929" t="s">
        <v>49</v>
      </c>
      <c r="D8929">
        <v>1</v>
      </c>
      <c r="E8929" t="s">
        <v>44</v>
      </c>
      <c r="F8929" t="s">
        <v>139</v>
      </c>
      <c r="G8929" t="s">
        <v>138</v>
      </c>
      <c r="H8929" t="s">
        <v>166</v>
      </c>
      <c r="I8929" t="s">
        <v>28</v>
      </c>
      <c r="J8929">
        <v>185</v>
      </c>
      <c r="K8929">
        <v>3.8</v>
      </c>
      <c r="L8929">
        <v>180</v>
      </c>
      <c r="M8929">
        <v>13.7</v>
      </c>
      <c r="N8929">
        <v>3.8</v>
      </c>
      <c r="O8929">
        <v>78.5</v>
      </c>
      <c r="P8929">
        <v>82.4</v>
      </c>
      <c r="Q8929">
        <v>82.4</v>
      </c>
      <c r="R8929">
        <v>135</v>
      </c>
      <c r="S8929">
        <v>29200</v>
      </c>
      <c r="T8929">
        <v>34300</v>
      </c>
      <c r="U8929">
        <v>39800</v>
      </c>
    </row>
    <row r="8930" spans="1:21" hidden="1" x14ac:dyDescent="0.45">
      <c r="A8930" t="str">
        <f t="shared" si="150"/>
        <v>YAG10UKL7FMaterials and technologyAll</v>
      </c>
      <c r="B8930" t="s">
        <v>116</v>
      </c>
      <c r="C8930" t="s">
        <v>142</v>
      </c>
      <c r="D8930">
        <v>10</v>
      </c>
      <c r="E8930" t="s">
        <v>44</v>
      </c>
      <c r="F8930" t="s">
        <v>145</v>
      </c>
      <c r="G8930" t="s">
        <v>143</v>
      </c>
      <c r="H8930" t="s">
        <v>166</v>
      </c>
      <c r="I8930" t="s">
        <v>28</v>
      </c>
      <c r="J8930">
        <v>215</v>
      </c>
      <c r="K8930">
        <v>13.8</v>
      </c>
      <c r="L8930">
        <v>185</v>
      </c>
      <c r="M8930">
        <v>21.7</v>
      </c>
      <c r="N8930">
        <v>6</v>
      </c>
      <c r="O8930">
        <v>64.3</v>
      </c>
      <c r="P8930">
        <v>69.5</v>
      </c>
      <c r="Q8930">
        <v>72.3</v>
      </c>
      <c r="R8930">
        <v>115</v>
      </c>
      <c r="S8930">
        <v>21900</v>
      </c>
      <c r="T8930">
        <v>31800</v>
      </c>
      <c r="U8930">
        <v>51800</v>
      </c>
    </row>
    <row r="8931" spans="1:21" hidden="1" x14ac:dyDescent="0.45">
      <c r="A8931" t="str">
        <f t="shared" si="150"/>
        <v>YAG10UKL7MMaterials and technologyAll</v>
      </c>
      <c r="B8931" t="s">
        <v>116</v>
      </c>
      <c r="C8931" t="s">
        <v>142</v>
      </c>
      <c r="D8931">
        <v>10</v>
      </c>
      <c r="E8931" t="s">
        <v>44</v>
      </c>
      <c r="F8931" t="s">
        <v>145</v>
      </c>
      <c r="G8931" t="s">
        <v>144</v>
      </c>
      <c r="H8931" t="s">
        <v>166</v>
      </c>
      <c r="I8931" t="s">
        <v>28</v>
      </c>
      <c r="J8931">
        <v>455</v>
      </c>
      <c r="K8931">
        <v>5.0999999999999996</v>
      </c>
      <c r="L8931">
        <v>435</v>
      </c>
      <c r="M8931">
        <v>20.399999999999999</v>
      </c>
      <c r="N8931">
        <v>4.2</v>
      </c>
      <c r="O8931">
        <v>69.599999999999994</v>
      </c>
      <c r="P8931">
        <v>73.8</v>
      </c>
      <c r="Q8931">
        <v>75.400000000000006</v>
      </c>
      <c r="R8931">
        <v>285</v>
      </c>
      <c r="S8931">
        <v>32500</v>
      </c>
      <c r="T8931">
        <v>47100</v>
      </c>
      <c r="U8931">
        <v>66100</v>
      </c>
    </row>
    <row r="8932" spans="1:21" hidden="1" x14ac:dyDescent="0.45">
      <c r="A8932" t="str">
        <f t="shared" si="150"/>
        <v>YAG10UKL8FMaterials and technologyAll</v>
      </c>
      <c r="B8932" t="s">
        <v>116</v>
      </c>
      <c r="C8932" t="s">
        <v>142</v>
      </c>
      <c r="D8932">
        <v>10</v>
      </c>
      <c r="E8932" t="s">
        <v>44</v>
      </c>
      <c r="F8932" t="s">
        <v>139</v>
      </c>
      <c r="G8932" t="s">
        <v>143</v>
      </c>
      <c r="H8932" t="s">
        <v>166</v>
      </c>
      <c r="I8932" t="s">
        <v>28</v>
      </c>
      <c r="J8932">
        <v>40</v>
      </c>
      <c r="K8932">
        <v>13.5</v>
      </c>
      <c r="L8932">
        <v>35</v>
      </c>
      <c r="M8932">
        <v>10.4</v>
      </c>
      <c r="N8932">
        <v>6.2</v>
      </c>
      <c r="O8932">
        <v>71.900000000000006</v>
      </c>
      <c r="P8932">
        <v>80.2</v>
      </c>
      <c r="Q8932">
        <v>83.3</v>
      </c>
      <c r="R8932">
        <v>25</v>
      </c>
      <c r="S8932">
        <v>21200</v>
      </c>
      <c r="T8932">
        <v>39800</v>
      </c>
      <c r="U8932">
        <v>50700</v>
      </c>
    </row>
    <row r="8933" spans="1:21" hidden="1" x14ac:dyDescent="0.45">
      <c r="A8933" t="str">
        <f t="shared" si="150"/>
        <v>YAG10UKL8MMaterials and technologyAll</v>
      </c>
      <c r="B8933" t="s">
        <v>116</v>
      </c>
      <c r="C8933" t="s">
        <v>142</v>
      </c>
      <c r="D8933">
        <v>10</v>
      </c>
      <c r="E8933" t="s">
        <v>44</v>
      </c>
      <c r="F8933" t="s">
        <v>139</v>
      </c>
      <c r="G8933" t="s">
        <v>144</v>
      </c>
      <c r="H8933" t="s">
        <v>166</v>
      </c>
      <c r="I8933" t="s">
        <v>28</v>
      </c>
      <c r="J8933">
        <v>100</v>
      </c>
      <c r="K8933">
        <v>4.8</v>
      </c>
      <c r="L8933">
        <v>95</v>
      </c>
      <c r="M8933">
        <v>17.100000000000001</v>
      </c>
      <c r="N8933">
        <v>2.2000000000000002</v>
      </c>
      <c r="O8933">
        <v>78.5</v>
      </c>
      <c r="P8933">
        <v>80.7</v>
      </c>
      <c r="Q8933">
        <v>80.7</v>
      </c>
      <c r="R8933">
        <v>70</v>
      </c>
      <c r="S8933">
        <v>34700</v>
      </c>
      <c r="T8933">
        <v>44200</v>
      </c>
      <c r="U8933">
        <v>54000</v>
      </c>
    </row>
    <row r="8934" spans="1:21" hidden="1" x14ac:dyDescent="0.45">
      <c r="A8934" t="str">
        <f t="shared" si="150"/>
        <v>YAG5UKL7FMaterials and technologyAll</v>
      </c>
      <c r="B8934" t="s">
        <v>116</v>
      </c>
      <c r="C8934" t="s">
        <v>140</v>
      </c>
      <c r="D8934">
        <v>5</v>
      </c>
      <c r="E8934" t="s">
        <v>44</v>
      </c>
      <c r="F8934" t="s">
        <v>145</v>
      </c>
      <c r="G8934" t="s">
        <v>143</v>
      </c>
      <c r="H8934" t="s">
        <v>166</v>
      </c>
      <c r="I8934" t="s">
        <v>28</v>
      </c>
      <c r="J8934">
        <v>245</v>
      </c>
      <c r="K8934">
        <v>8.5</v>
      </c>
      <c r="L8934">
        <v>225</v>
      </c>
      <c r="M8934">
        <v>15.5</v>
      </c>
      <c r="N8934">
        <v>5.5</v>
      </c>
      <c r="O8934">
        <v>64.7</v>
      </c>
      <c r="P8934">
        <v>75.8</v>
      </c>
      <c r="Q8934">
        <v>79.099999999999994</v>
      </c>
      <c r="R8934">
        <v>135</v>
      </c>
      <c r="S8934">
        <v>20800</v>
      </c>
      <c r="T8934">
        <v>31800</v>
      </c>
      <c r="U8934">
        <v>43800</v>
      </c>
    </row>
    <row r="8935" spans="1:21" hidden="1" x14ac:dyDescent="0.45">
      <c r="A8935" t="str">
        <f t="shared" si="150"/>
        <v>YAG5UKL7MMaterials and technologyAll</v>
      </c>
      <c r="B8935" t="s">
        <v>116</v>
      </c>
      <c r="C8935" t="s">
        <v>140</v>
      </c>
      <c r="D8935">
        <v>5</v>
      </c>
      <c r="E8935" t="s">
        <v>44</v>
      </c>
      <c r="F8935" t="s">
        <v>145</v>
      </c>
      <c r="G8935" t="s">
        <v>144</v>
      </c>
      <c r="H8935" t="s">
        <v>166</v>
      </c>
      <c r="I8935" t="s">
        <v>28</v>
      </c>
      <c r="J8935">
        <v>445</v>
      </c>
      <c r="K8935">
        <v>4.8</v>
      </c>
      <c r="L8935">
        <v>425</v>
      </c>
      <c r="M8935">
        <v>15.9</v>
      </c>
      <c r="N8935">
        <v>4.3</v>
      </c>
      <c r="O8935">
        <v>66.2</v>
      </c>
      <c r="P8935">
        <v>78.3</v>
      </c>
      <c r="Q8935">
        <v>79.8</v>
      </c>
      <c r="R8935">
        <v>265</v>
      </c>
      <c r="S8935">
        <v>25900</v>
      </c>
      <c r="T8935">
        <v>38000</v>
      </c>
      <c r="U8935">
        <v>54800</v>
      </c>
    </row>
    <row r="8936" spans="1:21" hidden="1" x14ac:dyDescent="0.45">
      <c r="A8936" t="str">
        <f t="shared" si="150"/>
        <v>YAG5UKL8FMaterials and technologyAll</v>
      </c>
      <c r="B8936" t="s">
        <v>116</v>
      </c>
      <c r="C8936" t="s">
        <v>140</v>
      </c>
      <c r="D8936">
        <v>5</v>
      </c>
      <c r="E8936" t="s">
        <v>44</v>
      </c>
      <c r="F8936" t="s">
        <v>139</v>
      </c>
      <c r="G8936" t="s">
        <v>143</v>
      </c>
      <c r="H8936" t="s">
        <v>166</v>
      </c>
      <c r="I8936" t="s">
        <v>28</v>
      </c>
      <c r="J8936">
        <v>45</v>
      </c>
      <c r="K8936">
        <v>2.5</v>
      </c>
      <c r="L8936">
        <v>40</v>
      </c>
      <c r="M8936">
        <v>26.4</v>
      </c>
      <c r="N8936">
        <v>1.3</v>
      </c>
      <c r="O8936">
        <v>67.2</v>
      </c>
      <c r="P8936">
        <v>69.8</v>
      </c>
      <c r="Q8936">
        <v>72.3</v>
      </c>
      <c r="R8936">
        <v>25</v>
      </c>
      <c r="S8936">
        <v>28800</v>
      </c>
      <c r="T8936">
        <v>38300</v>
      </c>
      <c r="U8936">
        <v>51800</v>
      </c>
    </row>
    <row r="8937" spans="1:21" hidden="1" x14ac:dyDescent="0.45">
      <c r="A8937" t="str">
        <f t="shared" si="150"/>
        <v>YAG5UKL8MMaterials and technologyAll</v>
      </c>
      <c r="B8937" t="s">
        <v>116</v>
      </c>
      <c r="C8937" t="s">
        <v>140</v>
      </c>
      <c r="D8937">
        <v>5</v>
      </c>
      <c r="E8937" t="s">
        <v>44</v>
      </c>
      <c r="F8937" t="s">
        <v>139</v>
      </c>
      <c r="G8937" t="s">
        <v>144</v>
      </c>
      <c r="H8937" t="s">
        <v>166</v>
      </c>
      <c r="I8937" t="s">
        <v>28</v>
      </c>
      <c r="J8937">
        <v>100</v>
      </c>
      <c r="K8937">
        <v>4.5</v>
      </c>
      <c r="L8937">
        <v>95</v>
      </c>
      <c r="M8937">
        <v>17.399999999999999</v>
      </c>
      <c r="N8937">
        <v>4.2</v>
      </c>
      <c r="O8937">
        <v>74.099999999999994</v>
      </c>
      <c r="P8937">
        <v>76.2</v>
      </c>
      <c r="Q8937">
        <v>78.3</v>
      </c>
      <c r="R8937">
        <v>70</v>
      </c>
      <c r="S8937">
        <v>34300</v>
      </c>
      <c r="T8937">
        <v>40500</v>
      </c>
      <c r="U8937">
        <v>46700</v>
      </c>
    </row>
    <row r="8938" spans="1:21" hidden="1" x14ac:dyDescent="0.45">
      <c r="A8938" t="str">
        <f t="shared" si="150"/>
        <v>YAG3UKL7FMaterials and technologyAll</v>
      </c>
      <c r="B8938" t="s">
        <v>116</v>
      </c>
      <c r="C8938" t="s">
        <v>141</v>
      </c>
      <c r="D8938">
        <v>3</v>
      </c>
      <c r="E8938" t="s">
        <v>44</v>
      </c>
      <c r="F8938" t="s">
        <v>145</v>
      </c>
      <c r="G8938" t="s">
        <v>143</v>
      </c>
      <c r="H8938" t="s">
        <v>166</v>
      </c>
      <c r="I8938" t="s">
        <v>28</v>
      </c>
      <c r="J8938">
        <v>210</v>
      </c>
      <c r="K8938">
        <v>4.4000000000000004</v>
      </c>
      <c r="L8938">
        <v>200</v>
      </c>
      <c r="M8938">
        <v>15.6</v>
      </c>
      <c r="N8938">
        <v>5.6</v>
      </c>
      <c r="O8938">
        <v>59.3</v>
      </c>
      <c r="P8938">
        <v>73.2</v>
      </c>
      <c r="Q8938">
        <v>78.8</v>
      </c>
      <c r="R8938">
        <v>110</v>
      </c>
      <c r="S8938">
        <v>24500</v>
      </c>
      <c r="T8938">
        <v>33200</v>
      </c>
      <c r="U8938">
        <v>45300</v>
      </c>
    </row>
    <row r="8939" spans="1:21" hidden="1" x14ac:dyDescent="0.45">
      <c r="A8939" t="str">
        <f t="shared" si="150"/>
        <v>YAG3UKL7MMaterials and technologyAll</v>
      </c>
      <c r="B8939" t="s">
        <v>116</v>
      </c>
      <c r="C8939" t="s">
        <v>141</v>
      </c>
      <c r="D8939">
        <v>3</v>
      </c>
      <c r="E8939" t="s">
        <v>44</v>
      </c>
      <c r="F8939" t="s">
        <v>145</v>
      </c>
      <c r="G8939" t="s">
        <v>144</v>
      </c>
      <c r="H8939" t="s">
        <v>166</v>
      </c>
      <c r="I8939" t="s">
        <v>28</v>
      </c>
      <c r="J8939">
        <v>340</v>
      </c>
      <c r="K8939">
        <v>4.2</v>
      </c>
      <c r="L8939">
        <v>325</v>
      </c>
      <c r="M8939">
        <v>10.8</v>
      </c>
      <c r="N8939">
        <v>4.9000000000000004</v>
      </c>
      <c r="O8939">
        <v>64.099999999999994</v>
      </c>
      <c r="P8939">
        <v>79.599999999999994</v>
      </c>
      <c r="Q8939">
        <v>84.4</v>
      </c>
      <c r="R8939">
        <v>200</v>
      </c>
      <c r="S8939">
        <v>29600</v>
      </c>
      <c r="T8939">
        <v>42000</v>
      </c>
      <c r="U8939">
        <v>54400</v>
      </c>
    </row>
    <row r="8940" spans="1:21" hidden="1" x14ac:dyDescent="0.45">
      <c r="A8940" t="str">
        <f t="shared" si="150"/>
        <v>YAG3UKL8FMaterials and technologyAll</v>
      </c>
      <c r="B8940" t="s">
        <v>116</v>
      </c>
      <c r="C8940" t="s">
        <v>141</v>
      </c>
      <c r="D8940">
        <v>3</v>
      </c>
      <c r="E8940" t="s">
        <v>44</v>
      </c>
      <c r="F8940" t="s">
        <v>139</v>
      </c>
      <c r="G8940" t="s">
        <v>143</v>
      </c>
      <c r="H8940" t="s">
        <v>166</v>
      </c>
      <c r="I8940" t="s">
        <v>28</v>
      </c>
      <c r="J8940">
        <v>45</v>
      </c>
      <c r="K8940">
        <v>0</v>
      </c>
      <c r="L8940">
        <v>45</v>
      </c>
      <c r="M8940">
        <v>17.8</v>
      </c>
      <c r="N8940">
        <v>2.2000000000000002</v>
      </c>
      <c r="O8940">
        <v>76.3</v>
      </c>
      <c r="P8940">
        <v>76.3</v>
      </c>
      <c r="Q8940">
        <v>80</v>
      </c>
      <c r="R8940">
        <v>35</v>
      </c>
      <c r="S8940">
        <v>29200</v>
      </c>
      <c r="T8940">
        <v>35800</v>
      </c>
      <c r="U8940">
        <v>41200</v>
      </c>
    </row>
    <row r="8941" spans="1:21" hidden="1" x14ac:dyDescent="0.45">
      <c r="A8941" t="str">
        <f t="shared" si="150"/>
        <v>YAG3UKL8MMaterials and technologyAll</v>
      </c>
      <c r="B8941" t="s">
        <v>116</v>
      </c>
      <c r="C8941" t="s">
        <v>141</v>
      </c>
      <c r="D8941">
        <v>3</v>
      </c>
      <c r="E8941" t="s">
        <v>44</v>
      </c>
      <c r="F8941" t="s">
        <v>139</v>
      </c>
      <c r="G8941" t="s">
        <v>144</v>
      </c>
      <c r="H8941" t="s">
        <v>166</v>
      </c>
      <c r="I8941" t="s">
        <v>28</v>
      </c>
      <c r="J8941">
        <v>115</v>
      </c>
      <c r="K8941">
        <v>3.9</v>
      </c>
      <c r="L8941">
        <v>110</v>
      </c>
      <c r="M8941">
        <v>14.7</v>
      </c>
      <c r="N8941">
        <v>5.6</v>
      </c>
      <c r="O8941">
        <v>78.8</v>
      </c>
      <c r="P8941">
        <v>79.7</v>
      </c>
      <c r="Q8941">
        <v>79.7</v>
      </c>
      <c r="R8941">
        <v>85</v>
      </c>
      <c r="S8941">
        <v>32500</v>
      </c>
      <c r="T8941">
        <v>37600</v>
      </c>
      <c r="U8941">
        <v>43400</v>
      </c>
    </row>
    <row r="8942" spans="1:21" hidden="1" x14ac:dyDescent="0.45">
      <c r="A8942" t="str">
        <f t="shared" si="150"/>
        <v>YAG1UKL7FMaterials and technologyAll</v>
      </c>
      <c r="B8942" t="s">
        <v>116</v>
      </c>
      <c r="C8942" t="s">
        <v>49</v>
      </c>
      <c r="D8942">
        <v>1</v>
      </c>
      <c r="E8942" t="s">
        <v>44</v>
      </c>
      <c r="F8942" t="s">
        <v>145</v>
      </c>
      <c r="G8942" t="s">
        <v>143</v>
      </c>
      <c r="H8942" t="s">
        <v>166</v>
      </c>
      <c r="I8942" t="s">
        <v>28</v>
      </c>
      <c r="J8942">
        <v>185</v>
      </c>
      <c r="K8942">
        <v>3.8</v>
      </c>
      <c r="L8942">
        <v>180</v>
      </c>
      <c r="M8942">
        <v>8.8000000000000007</v>
      </c>
      <c r="N8942">
        <v>3.4</v>
      </c>
      <c r="O8942">
        <v>62.5</v>
      </c>
      <c r="P8942">
        <v>79.7</v>
      </c>
      <c r="Q8942">
        <v>87.8</v>
      </c>
      <c r="R8942">
        <v>105</v>
      </c>
      <c r="S8942">
        <v>20400</v>
      </c>
      <c r="T8942">
        <v>29900</v>
      </c>
      <c r="U8942">
        <v>45300</v>
      </c>
    </row>
    <row r="8943" spans="1:21" hidden="1" x14ac:dyDescent="0.45">
      <c r="A8943" t="str">
        <f t="shared" si="150"/>
        <v>YAG1UKL7MMaterials and technologyAll</v>
      </c>
      <c r="B8943" t="s">
        <v>116</v>
      </c>
      <c r="C8943" t="s">
        <v>49</v>
      </c>
      <c r="D8943">
        <v>1</v>
      </c>
      <c r="E8943" t="s">
        <v>44</v>
      </c>
      <c r="F8943" t="s">
        <v>145</v>
      </c>
      <c r="G8943" t="s">
        <v>144</v>
      </c>
      <c r="H8943" t="s">
        <v>166</v>
      </c>
      <c r="I8943" t="s">
        <v>28</v>
      </c>
      <c r="J8943">
        <v>330</v>
      </c>
      <c r="K8943">
        <v>3.8</v>
      </c>
      <c r="L8943">
        <v>320</v>
      </c>
      <c r="M8943">
        <v>6.7</v>
      </c>
      <c r="N8943">
        <v>6.3</v>
      </c>
      <c r="O8943">
        <v>63</v>
      </c>
      <c r="P8943">
        <v>79.5</v>
      </c>
      <c r="Q8943">
        <v>87</v>
      </c>
      <c r="R8943">
        <v>190</v>
      </c>
      <c r="S8943">
        <v>22600</v>
      </c>
      <c r="T8943">
        <v>32500</v>
      </c>
      <c r="U8943">
        <v>49300</v>
      </c>
    </row>
    <row r="8944" spans="1:21" hidden="1" x14ac:dyDescent="0.45">
      <c r="A8944" t="str">
        <f t="shared" si="150"/>
        <v>YAG1UKL8FMaterials and technologyAll</v>
      </c>
      <c r="B8944" t="s">
        <v>116</v>
      </c>
      <c r="C8944" t="s">
        <v>49</v>
      </c>
      <c r="D8944">
        <v>1</v>
      </c>
      <c r="E8944" t="s">
        <v>44</v>
      </c>
      <c r="F8944" t="s">
        <v>139</v>
      </c>
      <c r="G8944" t="s">
        <v>143</v>
      </c>
      <c r="H8944" t="s">
        <v>166</v>
      </c>
      <c r="I8944" t="s">
        <v>28</v>
      </c>
      <c r="J8944">
        <v>70</v>
      </c>
      <c r="K8944">
        <v>1.5</v>
      </c>
      <c r="L8944">
        <v>65</v>
      </c>
      <c r="M8944">
        <v>19.5</v>
      </c>
      <c r="N8944">
        <v>7.4</v>
      </c>
      <c r="O8944">
        <v>68.400000000000006</v>
      </c>
      <c r="P8944">
        <v>73</v>
      </c>
      <c r="Q8944">
        <v>73</v>
      </c>
      <c r="R8944">
        <v>45</v>
      </c>
      <c r="S8944">
        <v>28500</v>
      </c>
      <c r="T8944">
        <v>34700</v>
      </c>
      <c r="U8944">
        <v>40500</v>
      </c>
    </row>
    <row r="8945" spans="1:21" hidden="1" x14ac:dyDescent="0.45">
      <c r="A8945" t="str">
        <f t="shared" si="150"/>
        <v>YAG1UKL8MMaterials and technologyAll</v>
      </c>
      <c r="B8945" t="s">
        <v>116</v>
      </c>
      <c r="C8945" t="s">
        <v>49</v>
      </c>
      <c r="D8945">
        <v>1</v>
      </c>
      <c r="E8945" t="s">
        <v>44</v>
      </c>
      <c r="F8945" t="s">
        <v>139</v>
      </c>
      <c r="G8945" t="s">
        <v>144</v>
      </c>
      <c r="H8945" t="s">
        <v>166</v>
      </c>
      <c r="I8945" t="s">
        <v>28</v>
      </c>
      <c r="J8945">
        <v>120</v>
      </c>
      <c r="K8945">
        <v>5.0999999999999996</v>
      </c>
      <c r="L8945">
        <v>115</v>
      </c>
      <c r="M8945">
        <v>10.4</v>
      </c>
      <c r="N8945">
        <v>1.8</v>
      </c>
      <c r="O8945">
        <v>84.3</v>
      </c>
      <c r="P8945">
        <v>87.9</v>
      </c>
      <c r="Q8945">
        <v>87.9</v>
      </c>
      <c r="R8945">
        <v>90</v>
      </c>
      <c r="S8945">
        <v>29200</v>
      </c>
      <c r="T8945">
        <v>34300</v>
      </c>
      <c r="U8945">
        <v>39400</v>
      </c>
    </row>
    <row r="8946" spans="1:21" hidden="1" x14ac:dyDescent="0.45">
      <c r="A8946" t="str">
        <f t="shared" si="150"/>
        <v>YAG10UKL7F+MMaterials and technologyAbroad</v>
      </c>
      <c r="B8946" t="s">
        <v>116</v>
      </c>
      <c r="C8946" t="s">
        <v>142</v>
      </c>
      <c r="D8946">
        <v>10</v>
      </c>
      <c r="E8946" t="s">
        <v>44</v>
      </c>
      <c r="F8946" t="s">
        <v>145</v>
      </c>
      <c r="G8946" t="s">
        <v>138</v>
      </c>
      <c r="H8946" t="s">
        <v>166</v>
      </c>
      <c r="I8946" t="s">
        <v>146</v>
      </c>
      <c r="J8946">
        <v>55</v>
      </c>
      <c r="K8946">
        <v>0</v>
      </c>
      <c r="L8946">
        <v>55</v>
      </c>
      <c r="M8946">
        <v>69.5</v>
      </c>
      <c r="N8946">
        <v>3.8</v>
      </c>
      <c r="O8946">
        <v>17.100000000000001</v>
      </c>
      <c r="P8946">
        <v>17.100000000000001</v>
      </c>
      <c r="Q8946">
        <v>26.7</v>
      </c>
      <c r="R8946" t="s">
        <v>161</v>
      </c>
      <c r="S8946" t="s">
        <v>161</v>
      </c>
      <c r="T8946" t="s">
        <v>161</v>
      </c>
      <c r="U8946" t="s">
        <v>161</v>
      </c>
    </row>
    <row r="8947" spans="1:21" hidden="1" x14ac:dyDescent="0.45">
      <c r="A8947" t="str">
        <f t="shared" si="150"/>
        <v>YAG10UKL7F+MMaterials and technologyEast Midlands</v>
      </c>
      <c r="B8947" t="s">
        <v>116</v>
      </c>
      <c r="C8947" t="s">
        <v>142</v>
      </c>
      <c r="D8947">
        <v>10</v>
      </c>
      <c r="E8947" t="s">
        <v>44</v>
      </c>
      <c r="F8947" t="s">
        <v>145</v>
      </c>
      <c r="G8947" t="s">
        <v>138</v>
      </c>
      <c r="H8947" t="s">
        <v>166</v>
      </c>
      <c r="I8947" t="s">
        <v>147</v>
      </c>
      <c r="J8947">
        <v>30</v>
      </c>
      <c r="K8947">
        <v>0</v>
      </c>
      <c r="L8947">
        <v>30</v>
      </c>
      <c r="M8947">
        <v>11.8</v>
      </c>
      <c r="N8947">
        <v>3.4</v>
      </c>
      <c r="O8947">
        <v>74.7</v>
      </c>
      <c r="P8947">
        <v>84.8</v>
      </c>
      <c r="Q8947">
        <v>84.8</v>
      </c>
      <c r="R8947">
        <v>20</v>
      </c>
      <c r="S8947">
        <v>21900</v>
      </c>
      <c r="T8947">
        <v>43100</v>
      </c>
      <c r="U8947">
        <v>55800</v>
      </c>
    </row>
    <row r="8948" spans="1:21" hidden="1" x14ac:dyDescent="0.45">
      <c r="A8948" t="str">
        <f t="shared" si="150"/>
        <v>YAG10UKL7F+MMaterials and technologyEast of England</v>
      </c>
      <c r="B8948" t="s">
        <v>116</v>
      </c>
      <c r="C8948" t="s">
        <v>142</v>
      </c>
      <c r="D8948">
        <v>10</v>
      </c>
      <c r="E8948" t="s">
        <v>44</v>
      </c>
      <c r="F8948" t="s">
        <v>145</v>
      </c>
      <c r="G8948" t="s">
        <v>138</v>
      </c>
      <c r="H8948" t="s">
        <v>166</v>
      </c>
      <c r="I8948" t="s">
        <v>148</v>
      </c>
      <c r="J8948">
        <v>50</v>
      </c>
      <c r="K8948">
        <v>0</v>
      </c>
      <c r="L8948">
        <v>50</v>
      </c>
      <c r="M8948">
        <v>15.4</v>
      </c>
      <c r="N8948">
        <v>2.1</v>
      </c>
      <c r="O8948">
        <v>80.400000000000006</v>
      </c>
      <c r="P8948">
        <v>82.5</v>
      </c>
      <c r="Q8948">
        <v>82.5</v>
      </c>
      <c r="R8948">
        <v>40</v>
      </c>
      <c r="S8948">
        <v>33600</v>
      </c>
      <c r="T8948">
        <v>51700</v>
      </c>
      <c r="U8948">
        <v>75900</v>
      </c>
    </row>
    <row r="8949" spans="1:21" hidden="1" x14ac:dyDescent="0.45">
      <c r="A8949" t="str">
        <f t="shared" si="150"/>
        <v>YAG10UKL7F+MMaterials and technologyLondon</v>
      </c>
      <c r="B8949" t="s">
        <v>116</v>
      </c>
      <c r="C8949" t="s">
        <v>142</v>
      </c>
      <c r="D8949">
        <v>10</v>
      </c>
      <c r="E8949" t="s">
        <v>44</v>
      </c>
      <c r="F8949" t="s">
        <v>145</v>
      </c>
      <c r="G8949" t="s">
        <v>138</v>
      </c>
      <c r="H8949" t="s">
        <v>166</v>
      </c>
      <c r="I8949" t="s">
        <v>149</v>
      </c>
      <c r="J8949">
        <v>100</v>
      </c>
      <c r="K8949">
        <v>0</v>
      </c>
      <c r="L8949">
        <v>100</v>
      </c>
      <c r="M8949">
        <v>21.7</v>
      </c>
      <c r="N8949">
        <v>6.2</v>
      </c>
      <c r="O8949">
        <v>67</v>
      </c>
      <c r="P8949">
        <v>70.099999999999994</v>
      </c>
      <c r="Q8949">
        <v>72.099999999999994</v>
      </c>
      <c r="R8949">
        <v>65</v>
      </c>
      <c r="S8949">
        <v>27700</v>
      </c>
      <c r="T8949">
        <v>41600</v>
      </c>
      <c r="U8949">
        <v>61700</v>
      </c>
    </row>
    <row r="8950" spans="1:21" hidden="1" x14ac:dyDescent="0.45">
      <c r="A8950" t="str">
        <f t="shared" si="150"/>
        <v>YAG10UKL7F+MMaterials and technologyNorth East</v>
      </c>
      <c r="B8950" t="s">
        <v>116</v>
      </c>
      <c r="C8950" t="s">
        <v>142</v>
      </c>
      <c r="D8950">
        <v>10</v>
      </c>
      <c r="E8950" t="s">
        <v>44</v>
      </c>
      <c r="F8950" t="s">
        <v>145</v>
      </c>
      <c r="G8950" t="s">
        <v>138</v>
      </c>
      <c r="H8950" t="s">
        <v>166</v>
      </c>
      <c r="I8950" t="s">
        <v>150</v>
      </c>
      <c r="J8950">
        <v>25</v>
      </c>
      <c r="K8950">
        <v>0</v>
      </c>
      <c r="L8950">
        <v>25</v>
      </c>
      <c r="M8950">
        <v>6.5</v>
      </c>
      <c r="N8950">
        <v>8.6999999999999993</v>
      </c>
      <c r="O8950">
        <v>80.400000000000006</v>
      </c>
      <c r="P8950">
        <v>84.8</v>
      </c>
      <c r="Q8950">
        <v>84.8</v>
      </c>
      <c r="R8950">
        <v>20</v>
      </c>
      <c r="S8950">
        <v>24800</v>
      </c>
      <c r="T8950">
        <v>38700</v>
      </c>
      <c r="U8950">
        <v>51800</v>
      </c>
    </row>
    <row r="8951" spans="1:21" hidden="1" x14ac:dyDescent="0.45">
      <c r="A8951" t="str">
        <f t="shared" si="150"/>
        <v>YAG10UKL7F+MMaterials and technologyNorth West</v>
      </c>
      <c r="B8951" t="s">
        <v>116</v>
      </c>
      <c r="C8951" t="s">
        <v>142</v>
      </c>
      <c r="D8951">
        <v>10</v>
      </c>
      <c r="E8951" t="s">
        <v>44</v>
      </c>
      <c r="F8951" t="s">
        <v>145</v>
      </c>
      <c r="G8951" t="s">
        <v>138</v>
      </c>
      <c r="H8951" t="s">
        <v>166</v>
      </c>
      <c r="I8951" t="s">
        <v>151</v>
      </c>
      <c r="J8951">
        <v>55</v>
      </c>
      <c r="K8951">
        <v>0</v>
      </c>
      <c r="L8951">
        <v>55</v>
      </c>
      <c r="M8951">
        <v>27.2</v>
      </c>
      <c r="N8951">
        <v>2</v>
      </c>
      <c r="O8951">
        <v>68.900000000000006</v>
      </c>
      <c r="P8951">
        <v>70.8</v>
      </c>
      <c r="Q8951">
        <v>70.8</v>
      </c>
      <c r="R8951">
        <v>35</v>
      </c>
      <c r="S8951">
        <v>19300</v>
      </c>
      <c r="T8951">
        <v>39800</v>
      </c>
      <c r="U8951">
        <v>54800</v>
      </c>
    </row>
    <row r="8952" spans="1:21" hidden="1" x14ac:dyDescent="0.45">
      <c r="A8952" t="str">
        <f t="shared" si="150"/>
        <v>YAG10UKL7F+MMaterials and technologyNorthern Ireland</v>
      </c>
      <c r="B8952" t="s">
        <v>116</v>
      </c>
      <c r="C8952" t="s">
        <v>142</v>
      </c>
      <c r="D8952">
        <v>10</v>
      </c>
      <c r="E8952" t="s">
        <v>44</v>
      </c>
      <c r="F8952" t="s">
        <v>145</v>
      </c>
      <c r="G8952" t="s">
        <v>138</v>
      </c>
      <c r="H8952" t="s">
        <v>166</v>
      </c>
      <c r="I8952" t="s">
        <v>152</v>
      </c>
      <c r="J8952">
        <v>10</v>
      </c>
      <c r="K8952">
        <v>0</v>
      </c>
      <c r="L8952">
        <v>10</v>
      </c>
      <c r="M8952">
        <v>0</v>
      </c>
      <c r="N8952">
        <v>0</v>
      </c>
      <c r="O8952">
        <v>87.5</v>
      </c>
      <c r="P8952">
        <v>100</v>
      </c>
      <c r="Q8952">
        <v>100</v>
      </c>
      <c r="R8952" t="s">
        <v>161</v>
      </c>
      <c r="S8952" t="s">
        <v>161</v>
      </c>
      <c r="T8952" t="s">
        <v>161</v>
      </c>
      <c r="U8952" t="s">
        <v>161</v>
      </c>
    </row>
    <row r="8953" spans="1:21" hidden="1" x14ac:dyDescent="0.45">
      <c r="A8953" t="str">
        <f t="shared" si="150"/>
        <v>YAG10UKL7F+MMaterials and technologyScotland</v>
      </c>
      <c r="B8953" t="s">
        <v>116</v>
      </c>
      <c r="C8953" t="s">
        <v>142</v>
      </c>
      <c r="D8953">
        <v>10</v>
      </c>
      <c r="E8953" t="s">
        <v>44</v>
      </c>
      <c r="F8953" t="s">
        <v>145</v>
      </c>
      <c r="G8953" t="s">
        <v>138</v>
      </c>
      <c r="H8953" t="s">
        <v>166</v>
      </c>
      <c r="I8953" t="s">
        <v>153</v>
      </c>
      <c r="J8953">
        <v>50</v>
      </c>
      <c r="K8953">
        <v>0</v>
      </c>
      <c r="L8953">
        <v>50</v>
      </c>
      <c r="M8953">
        <v>5.4</v>
      </c>
      <c r="N8953">
        <v>4.3</v>
      </c>
      <c r="O8953">
        <v>78.5</v>
      </c>
      <c r="P8953">
        <v>88.2</v>
      </c>
      <c r="Q8953">
        <v>90.3</v>
      </c>
      <c r="R8953">
        <v>40</v>
      </c>
      <c r="S8953">
        <v>23000</v>
      </c>
      <c r="T8953">
        <v>46400</v>
      </c>
      <c r="U8953">
        <v>65700</v>
      </c>
    </row>
    <row r="8954" spans="1:21" hidden="1" x14ac:dyDescent="0.45">
      <c r="A8954" t="str">
        <f t="shared" si="150"/>
        <v>YAG10UKL7F+MMaterials and technologySouth East</v>
      </c>
      <c r="B8954" t="s">
        <v>116</v>
      </c>
      <c r="C8954" t="s">
        <v>142</v>
      </c>
      <c r="D8954">
        <v>10</v>
      </c>
      <c r="E8954" t="s">
        <v>44</v>
      </c>
      <c r="F8954" t="s">
        <v>145</v>
      </c>
      <c r="G8954" t="s">
        <v>138</v>
      </c>
      <c r="H8954" t="s">
        <v>166</v>
      </c>
      <c r="I8954" t="s">
        <v>154</v>
      </c>
      <c r="J8954">
        <v>105</v>
      </c>
      <c r="K8954">
        <v>0</v>
      </c>
      <c r="L8954">
        <v>105</v>
      </c>
      <c r="M8954">
        <v>14</v>
      </c>
      <c r="N8954">
        <v>4.8</v>
      </c>
      <c r="O8954">
        <v>76.3</v>
      </c>
      <c r="P8954">
        <v>80.2</v>
      </c>
      <c r="Q8954">
        <v>81.099999999999994</v>
      </c>
      <c r="R8954">
        <v>75</v>
      </c>
      <c r="S8954">
        <v>28100</v>
      </c>
      <c r="T8954">
        <v>46400</v>
      </c>
      <c r="U8954">
        <v>66400</v>
      </c>
    </row>
    <row r="8955" spans="1:21" hidden="1" x14ac:dyDescent="0.45">
      <c r="A8955" t="str">
        <f t="shared" si="150"/>
        <v>YAG10UKL7F+MMaterials and technologySouth West</v>
      </c>
      <c r="B8955" t="s">
        <v>116</v>
      </c>
      <c r="C8955" t="s">
        <v>142</v>
      </c>
      <c r="D8955">
        <v>10</v>
      </c>
      <c r="E8955" t="s">
        <v>44</v>
      </c>
      <c r="F8955" t="s">
        <v>145</v>
      </c>
      <c r="G8955" t="s">
        <v>138</v>
      </c>
      <c r="H8955" t="s">
        <v>166</v>
      </c>
      <c r="I8955" t="s">
        <v>155</v>
      </c>
      <c r="J8955">
        <v>65</v>
      </c>
      <c r="K8955">
        <v>0</v>
      </c>
      <c r="L8955">
        <v>65</v>
      </c>
      <c r="M8955">
        <v>24.3</v>
      </c>
      <c r="N8955">
        <v>9.5</v>
      </c>
      <c r="O8955">
        <v>63</v>
      </c>
      <c r="P8955">
        <v>66.099999999999994</v>
      </c>
      <c r="Q8955">
        <v>66.099999999999994</v>
      </c>
      <c r="R8955">
        <v>40</v>
      </c>
      <c r="S8955">
        <v>30700</v>
      </c>
      <c r="T8955">
        <v>40200</v>
      </c>
      <c r="U8955">
        <v>63500</v>
      </c>
    </row>
    <row r="8956" spans="1:21" hidden="1" x14ac:dyDescent="0.45">
      <c r="A8956" t="str">
        <f t="shared" si="150"/>
        <v>YAG10UKL7F+MMaterials and technologyWales</v>
      </c>
      <c r="B8956" t="s">
        <v>116</v>
      </c>
      <c r="C8956" t="s">
        <v>142</v>
      </c>
      <c r="D8956">
        <v>10</v>
      </c>
      <c r="E8956" t="s">
        <v>44</v>
      </c>
      <c r="F8956" t="s">
        <v>145</v>
      </c>
      <c r="G8956" t="s">
        <v>138</v>
      </c>
      <c r="H8956" t="s">
        <v>166</v>
      </c>
      <c r="I8956" t="s">
        <v>158</v>
      </c>
      <c r="J8956">
        <v>20</v>
      </c>
      <c r="K8956">
        <v>0</v>
      </c>
      <c r="L8956">
        <v>20</v>
      </c>
      <c r="M8956">
        <v>12.2</v>
      </c>
      <c r="N8956">
        <v>0</v>
      </c>
      <c r="O8956">
        <v>87.8</v>
      </c>
      <c r="P8956">
        <v>87.8</v>
      </c>
      <c r="Q8956">
        <v>87.8</v>
      </c>
      <c r="R8956">
        <v>15</v>
      </c>
      <c r="S8956">
        <v>27000</v>
      </c>
      <c r="T8956">
        <v>35800</v>
      </c>
      <c r="U8956">
        <v>39100</v>
      </c>
    </row>
    <row r="8957" spans="1:21" hidden="1" x14ac:dyDescent="0.45">
      <c r="A8957" t="str">
        <f t="shared" si="150"/>
        <v>YAG10UKL7F+MMaterials and technologyWest Midlands</v>
      </c>
      <c r="B8957" t="s">
        <v>116</v>
      </c>
      <c r="C8957" t="s">
        <v>142</v>
      </c>
      <c r="D8957">
        <v>10</v>
      </c>
      <c r="E8957" t="s">
        <v>44</v>
      </c>
      <c r="F8957" t="s">
        <v>145</v>
      </c>
      <c r="G8957" t="s">
        <v>138</v>
      </c>
      <c r="H8957" t="s">
        <v>166</v>
      </c>
      <c r="I8957" t="s">
        <v>159</v>
      </c>
      <c r="J8957">
        <v>45</v>
      </c>
      <c r="K8957">
        <v>0</v>
      </c>
      <c r="L8957">
        <v>45</v>
      </c>
      <c r="M8957">
        <v>17.100000000000001</v>
      </c>
      <c r="N8957">
        <v>2.4</v>
      </c>
      <c r="O8957">
        <v>65.7</v>
      </c>
      <c r="P8957">
        <v>78</v>
      </c>
      <c r="Q8957">
        <v>80.400000000000006</v>
      </c>
      <c r="R8957">
        <v>30</v>
      </c>
      <c r="S8957">
        <v>31400</v>
      </c>
      <c r="T8957">
        <v>52600</v>
      </c>
      <c r="U8957">
        <v>67900</v>
      </c>
    </row>
    <row r="8958" spans="1:21" hidden="1" x14ac:dyDescent="0.45">
      <c r="A8958" t="str">
        <f t="shared" si="150"/>
        <v>YAG10UKL7F+MMaterials and technologyYorkshire and The Humber</v>
      </c>
      <c r="B8958" t="s">
        <v>116</v>
      </c>
      <c r="C8958" t="s">
        <v>142</v>
      </c>
      <c r="D8958">
        <v>10</v>
      </c>
      <c r="E8958" t="s">
        <v>44</v>
      </c>
      <c r="F8958" t="s">
        <v>145</v>
      </c>
      <c r="G8958" t="s">
        <v>138</v>
      </c>
      <c r="H8958" t="s">
        <v>166</v>
      </c>
      <c r="I8958" t="s">
        <v>160</v>
      </c>
      <c r="J8958">
        <v>35</v>
      </c>
      <c r="K8958">
        <v>0</v>
      </c>
      <c r="L8958">
        <v>35</v>
      </c>
      <c r="M8958">
        <v>7.5</v>
      </c>
      <c r="N8958">
        <v>6</v>
      </c>
      <c r="O8958">
        <v>80.5</v>
      </c>
      <c r="P8958">
        <v>86.5</v>
      </c>
      <c r="Q8958">
        <v>86.5</v>
      </c>
      <c r="R8958">
        <v>25</v>
      </c>
      <c r="S8958">
        <v>28500</v>
      </c>
      <c r="T8958">
        <v>39100</v>
      </c>
      <c r="U8958">
        <v>54800</v>
      </c>
    </row>
    <row r="8959" spans="1:21" hidden="1" x14ac:dyDescent="0.45">
      <c r="A8959" t="str">
        <f t="shared" si="150"/>
        <v>YAG10UKL7F+MMaterials and technologyNA</v>
      </c>
      <c r="B8959" t="s">
        <v>116</v>
      </c>
      <c r="C8959" t="s">
        <v>142</v>
      </c>
      <c r="D8959">
        <v>10</v>
      </c>
      <c r="E8959" t="s">
        <v>44</v>
      </c>
      <c r="F8959" t="s">
        <v>145</v>
      </c>
      <c r="G8959" t="s">
        <v>138</v>
      </c>
      <c r="H8959" t="s">
        <v>166</v>
      </c>
      <c r="I8959" t="s">
        <v>157</v>
      </c>
      <c r="J8959">
        <v>55</v>
      </c>
      <c r="K8959">
        <v>96.3</v>
      </c>
      <c r="L8959" t="s">
        <v>161</v>
      </c>
      <c r="M8959" t="s">
        <v>161</v>
      </c>
      <c r="N8959" t="s">
        <v>161</v>
      </c>
      <c r="O8959" t="s">
        <v>161</v>
      </c>
      <c r="P8959" t="s">
        <v>161</v>
      </c>
      <c r="Q8959" t="s">
        <v>161</v>
      </c>
      <c r="R8959" t="s">
        <v>157</v>
      </c>
      <c r="S8959" t="s">
        <v>157</v>
      </c>
      <c r="T8959" t="s">
        <v>157</v>
      </c>
      <c r="U8959" t="s">
        <v>157</v>
      </c>
    </row>
    <row r="8960" spans="1:21" hidden="1" x14ac:dyDescent="0.45">
      <c r="A8960" t="str">
        <f t="shared" si="150"/>
        <v>YAG10UKL8F+MMaterials and technologyAbroad</v>
      </c>
      <c r="B8960" t="s">
        <v>116</v>
      </c>
      <c r="C8960" t="s">
        <v>142</v>
      </c>
      <c r="D8960">
        <v>10</v>
      </c>
      <c r="E8960" t="s">
        <v>44</v>
      </c>
      <c r="F8960" t="s">
        <v>139</v>
      </c>
      <c r="G8960" t="s">
        <v>138</v>
      </c>
      <c r="H8960" t="s">
        <v>166</v>
      </c>
      <c r="I8960" t="s">
        <v>146</v>
      </c>
      <c r="J8960">
        <v>10</v>
      </c>
      <c r="K8960">
        <v>0</v>
      </c>
      <c r="L8960">
        <v>10</v>
      </c>
      <c r="M8960">
        <v>63</v>
      </c>
      <c r="N8960">
        <v>0</v>
      </c>
      <c r="O8960">
        <v>37</v>
      </c>
      <c r="P8960">
        <v>37</v>
      </c>
      <c r="Q8960">
        <v>37</v>
      </c>
      <c r="R8960" t="s">
        <v>161</v>
      </c>
      <c r="S8960" t="s">
        <v>161</v>
      </c>
      <c r="T8960" t="s">
        <v>161</v>
      </c>
      <c r="U8960" t="s">
        <v>161</v>
      </c>
    </row>
    <row r="8961" spans="1:21" hidden="1" x14ac:dyDescent="0.45">
      <c r="A8961" t="str">
        <f t="shared" si="150"/>
        <v>YAG10UKL8F+MMaterials and technologyEast Midlands</v>
      </c>
      <c r="B8961" t="s">
        <v>116</v>
      </c>
      <c r="C8961" t="s">
        <v>142</v>
      </c>
      <c r="D8961">
        <v>10</v>
      </c>
      <c r="E8961" t="s">
        <v>44</v>
      </c>
      <c r="F8961" t="s">
        <v>139</v>
      </c>
      <c r="G8961" t="s">
        <v>138</v>
      </c>
      <c r="H8961" t="s">
        <v>166</v>
      </c>
      <c r="I8961" t="s">
        <v>147</v>
      </c>
      <c r="J8961">
        <v>20</v>
      </c>
      <c r="K8961">
        <v>0</v>
      </c>
      <c r="L8961">
        <v>20</v>
      </c>
      <c r="M8961">
        <v>0</v>
      </c>
      <c r="N8961">
        <v>6.1</v>
      </c>
      <c r="O8961">
        <v>93.9</v>
      </c>
      <c r="P8961">
        <v>93.9</v>
      </c>
      <c r="Q8961">
        <v>93.9</v>
      </c>
      <c r="R8961">
        <v>15</v>
      </c>
      <c r="S8961">
        <v>33200</v>
      </c>
      <c r="T8961">
        <v>52200</v>
      </c>
      <c r="U8961">
        <v>58800</v>
      </c>
    </row>
    <row r="8962" spans="1:21" hidden="1" x14ac:dyDescent="0.45">
      <c r="A8962" t="str">
        <f t="shared" si="150"/>
        <v>YAG10UKL8F+MMaterials and technologyEast of England</v>
      </c>
      <c r="B8962" t="s">
        <v>116</v>
      </c>
      <c r="C8962" t="s">
        <v>142</v>
      </c>
      <c r="D8962">
        <v>10</v>
      </c>
      <c r="E8962" t="s">
        <v>44</v>
      </c>
      <c r="F8962" t="s">
        <v>139</v>
      </c>
      <c r="G8962" t="s">
        <v>138</v>
      </c>
      <c r="H8962" t="s">
        <v>166</v>
      </c>
      <c r="I8962" t="s">
        <v>148</v>
      </c>
      <c r="J8962">
        <v>15</v>
      </c>
      <c r="K8962">
        <v>0</v>
      </c>
      <c r="L8962">
        <v>15</v>
      </c>
      <c r="M8962">
        <v>8.8000000000000007</v>
      </c>
      <c r="N8962">
        <v>0</v>
      </c>
      <c r="O8962">
        <v>82.4</v>
      </c>
      <c r="P8962">
        <v>91.2</v>
      </c>
      <c r="Q8962">
        <v>91.2</v>
      </c>
      <c r="R8962" t="s">
        <v>161</v>
      </c>
      <c r="S8962" t="s">
        <v>161</v>
      </c>
      <c r="T8962" t="s">
        <v>161</v>
      </c>
      <c r="U8962" t="s">
        <v>161</v>
      </c>
    </row>
    <row r="8963" spans="1:21" hidden="1" x14ac:dyDescent="0.45">
      <c r="A8963" t="str">
        <f t="shared" si="150"/>
        <v>YAG10UKL8F+MMaterials and technologyLondon</v>
      </c>
      <c r="B8963" t="s">
        <v>116</v>
      </c>
      <c r="C8963" t="s">
        <v>142</v>
      </c>
      <c r="D8963">
        <v>10</v>
      </c>
      <c r="E8963" t="s">
        <v>44</v>
      </c>
      <c r="F8963" t="s">
        <v>139</v>
      </c>
      <c r="G8963" t="s">
        <v>138</v>
      </c>
      <c r="H8963" t="s">
        <v>166</v>
      </c>
      <c r="I8963" t="s">
        <v>149</v>
      </c>
      <c r="J8963">
        <v>10</v>
      </c>
      <c r="K8963">
        <v>0</v>
      </c>
      <c r="L8963">
        <v>10</v>
      </c>
      <c r="M8963">
        <v>24</v>
      </c>
      <c r="N8963">
        <v>24</v>
      </c>
      <c r="O8963">
        <v>52</v>
      </c>
      <c r="P8963">
        <v>52</v>
      </c>
      <c r="Q8963">
        <v>52</v>
      </c>
      <c r="R8963" t="s">
        <v>161</v>
      </c>
      <c r="S8963" t="s">
        <v>161</v>
      </c>
      <c r="T8963" t="s">
        <v>161</v>
      </c>
      <c r="U8963" t="s">
        <v>161</v>
      </c>
    </row>
    <row r="8964" spans="1:21" hidden="1" x14ac:dyDescent="0.45">
      <c r="A8964" t="str">
        <f t="shared" si="150"/>
        <v>YAG10UKL8F+MMaterials and technologyNorth East</v>
      </c>
      <c r="B8964" t="s">
        <v>116</v>
      </c>
      <c r="C8964" t="s">
        <v>142</v>
      </c>
      <c r="D8964">
        <v>10</v>
      </c>
      <c r="E8964" t="s">
        <v>44</v>
      </c>
      <c r="F8964" t="s">
        <v>139</v>
      </c>
      <c r="G8964" t="s">
        <v>138</v>
      </c>
      <c r="H8964" t="s">
        <v>166</v>
      </c>
      <c r="I8964" t="s">
        <v>150</v>
      </c>
      <c r="J8964" t="s">
        <v>161</v>
      </c>
      <c r="K8964" t="s">
        <v>161</v>
      </c>
      <c r="L8964" t="s">
        <v>161</v>
      </c>
      <c r="M8964" t="s">
        <v>161</v>
      </c>
      <c r="N8964" t="s">
        <v>161</v>
      </c>
      <c r="O8964" t="s">
        <v>161</v>
      </c>
      <c r="P8964" t="s">
        <v>161</v>
      </c>
      <c r="Q8964" t="s">
        <v>161</v>
      </c>
      <c r="R8964" t="s">
        <v>161</v>
      </c>
      <c r="S8964" t="s">
        <v>161</v>
      </c>
      <c r="T8964" t="s">
        <v>161</v>
      </c>
      <c r="U8964" t="s">
        <v>161</v>
      </c>
    </row>
    <row r="8965" spans="1:21" hidden="1" x14ac:dyDescent="0.45">
      <c r="A8965" t="str">
        <f t="shared" si="150"/>
        <v>YAG10UKL8F+MMaterials and technologyNorth West</v>
      </c>
      <c r="B8965" t="s">
        <v>116</v>
      </c>
      <c r="C8965" t="s">
        <v>142</v>
      </c>
      <c r="D8965">
        <v>10</v>
      </c>
      <c r="E8965" t="s">
        <v>44</v>
      </c>
      <c r="F8965" t="s">
        <v>139</v>
      </c>
      <c r="G8965" t="s">
        <v>138</v>
      </c>
      <c r="H8965" t="s">
        <v>166</v>
      </c>
      <c r="I8965" t="s">
        <v>151</v>
      </c>
      <c r="J8965">
        <v>15</v>
      </c>
      <c r="K8965">
        <v>0</v>
      </c>
      <c r="L8965">
        <v>15</v>
      </c>
      <c r="M8965">
        <v>6.8</v>
      </c>
      <c r="N8965">
        <v>0</v>
      </c>
      <c r="O8965">
        <v>86.4</v>
      </c>
      <c r="P8965">
        <v>86.4</v>
      </c>
      <c r="Q8965">
        <v>93.2</v>
      </c>
      <c r="R8965" t="s">
        <v>161</v>
      </c>
      <c r="S8965" t="s">
        <v>161</v>
      </c>
      <c r="T8965" t="s">
        <v>161</v>
      </c>
      <c r="U8965" t="s">
        <v>161</v>
      </c>
    </row>
    <row r="8966" spans="1:21" hidden="1" x14ac:dyDescent="0.45">
      <c r="A8966" t="str">
        <f t="shared" si="150"/>
        <v>YAG10UKL8F+MMaterials and technologyScotland</v>
      </c>
      <c r="B8966" t="s">
        <v>116</v>
      </c>
      <c r="C8966" t="s">
        <v>142</v>
      </c>
      <c r="D8966">
        <v>10</v>
      </c>
      <c r="E8966" t="s">
        <v>44</v>
      </c>
      <c r="F8966" t="s">
        <v>139</v>
      </c>
      <c r="G8966" t="s">
        <v>138</v>
      </c>
      <c r="H8966" t="s">
        <v>166</v>
      </c>
      <c r="I8966" t="s">
        <v>153</v>
      </c>
      <c r="J8966">
        <v>5</v>
      </c>
      <c r="K8966">
        <v>0</v>
      </c>
      <c r="L8966">
        <v>5</v>
      </c>
      <c r="M8966">
        <v>14.3</v>
      </c>
      <c r="N8966">
        <v>0</v>
      </c>
      <c r="O8966">
        <v>85.7</v>
      </c>
      <c r="P8966">
        <v>85.7</v>
      </c>
      <c r="Q8966">
        <v>85.7</v>
      </c>
      <c r="R8966" t="s">
        <v>161</v>
      </c>
      <c r="S8966" t="s">
        <v>161</v>
      </c>
      <c r="T8966" t="s">
        <v>161</v>
      </c>
      <c r="U8966" t="s">
        <v>161</v>
      </c>
    </row>
    <row r="8967" spans="1:21" hidden="1" x14ac:dyDescent="0.45">
      <c r="A8967" t="str">
        <f t="shared" ref="A8967:A9030" si="151">"YAG"&amp;D8967 &amp;E8967 &amp;F8967 &amp; G8967 &amp;H8967 &amp;I8967</f>
        <v>YAG10UKL8F+MMaterials and technologySouth East</v>
      </c>
      <c r="B8967" t="s">
        <v>116</v>
      </c>
      <c r="C8967" t="s">
        <v>142</v>
      </c>
      <c r="D8967">
        <v>10</v>
      </c>
      <c r="E8967" t="s">
        <v>44</v>
      </c>
      <c r="F8967" t="s">
        <v>139</v>
      </c>
      <c r="G8967" t="s">
        <v>138</v>
      </c>
      <c r="H8967" t="s">
        <v>166</v>
      </c>
      <c r="I8967" t="s">
        <v>154</v>
      </c>
      <c r="J8967">
        <v>30</v>
      </c>
      <c r="K8967">
        <v>0</v>
      </c>
      <c r="L8967">
        <v>30</v>
      </c>
      <c r="M8967">
        <v>21.1</v>
      </c>
      <c r="N8967">
        <v>3.6</v>
      </c>
      <c r="O8967">
        <v>75.3</v>
      </c>
      <c r="P8967">
        <v>75.3</v>
      </c>
      <c r="Q8967">
        <v>75.3</v>
      </c>
      <c r="R8967">
        <v>25</v>
      </c>
      <c r="S8967">
        <v>34700</v>
      </c>
      <c r="T8967">
        <v>43100</v>
      </c>
      <c r="U8967">
        <v>50700</v>
      </c>
    </row>
    <row r="8968" spans="1:21" hidden="1" x14ac:dyDescent="0.45">
      <c r="A8968" t="str">
        <f t="shared" si="151"/>
        <v>YAG10UKL8F+MMaterials and technologySouth West</v>
      </c>
      <c r="B8968" t="s">
        <v>116</v>
      </c>
      <c r="C8968" t="s">
        <v>142</v>
      </c>
      <c r="D8968">
        <v>10</v>
      </c>
      <c r="E8968" t="s">
        <v>44</v>
      </c>
      <c r="F8968" t="s">
        <v>139</v>
      </c>
      <c r="G8968" t="s">
        <v>138</v>
      </c>
      <c r="H8968" t="s">
        <v>166</v>
      </c>
      <c r="I8968" t="s">
        <v>155</v>
      </c>
      <c r="J8968">
        <v>15</v>
      </c>
      <c r="K8968">
        <v>0</v>
      </c>
      <c r="L8968">
        <v>15</v>
      </c>
      <c r="M8968">
        <v>14</v>
      </c>
      <c r="N8968">
        <v>0</v>
      </c>
      <c r="O8968">
        <v>86</v>
      </c>
      <c r="P8968">
        <v>86</v>
      </c>
      <c r="Q8968">
        <v>86</v>
      </c>
      <c r="R8968">
        <v>15</v>
      </c>
      <c r="S8968">
        <v>18200</v>
      </c>
      <c r="T8968">
        <v>34300</v>
      </c>
      <c r="U8968">
        <v>51800</v>
      </c>
    </row>
    <row r="8969" spans="1:21" hidden="1" x14ac:dyDescent="0.45">
      <c r="A8969" t="str">
        <f t="shared" si="151"/>
        <v>YAG10UKL8F+MMaterials and technologyWest Midlands</v>
      </c>
      <c r="B8969" t="s">
        <v>116</v>
      </c>
      <c r="C8969" t="s">
        <v>142</v>
      </c>
      <c r="D8969">
        <v>10</v>
      </c>
      <c r="E8969" t="s">
        <v>44</v>
      </c>
      <c r="F8969" t="s">
        <v>139</v>
      </c>
      <c r="G8969" t="s">
        <v>138</v>
      </c>
      <c r="H8969" t="s">
        <v>166</v>
      </c>
      <c r="I8969" t="s">
        <v>159</v>
      </c>
      <c r="J8969">
        <v>10</v>
      </c>
      <c r="K8969">
        <v>0</v>
      </c>
      <c r="L8969">
        <v>10</v>
      </c>
      <c r="M8969">
        <v>16.7</v>
      </c>
      <c r="N8969">
        <v>0</v>
      </c>
      <c r="O8969">
        <v>66.7</v>
      </c>
      <c r="P8969">
        <v>83.3</v>
      </c>
      <c r="Q8969">
        <v>83.3</v>
      </c>
      <c r="R8969" t="s">
        <v>161</v>
      </c>
      <c r="S8969" t="s">
        <v>161</v>
      </c>
      <c r="T8969" t="s">
        <v>161</v>
      </c>
      <c r="U8969" t="s">
        <v>161</v>
      </c>
    </row>
    <row r="8970" spans="1:21" hidden="1" x14ac:dyDescent="0.45">
      <c r="A8970" t="str">
        <f t="shared" si="151"/>
        <v>YAG10UKL8F+MMaterials and technologyYorkshire and The Humber</v>
      </c>
      <c r="B8970" t="s">
        <v>116</v>
      </c>
      <c r="C8970" t="s">
        <v>142</v>
      </c>
      <c r="D8970">
        <v>10</v>
      </c>
      <c r="E8970" t="s">
        <v>44</v>
      </c>
      <c r="F8970" t="s">
        <v>139</v>
      </c>
      <c r="G8970" t="s">
        <v>138</v>
      </c>
      <c r="H8970" t="s">
        <v>166</v>
      </c>
      <c r="I8970" t="s">
        <v>160</v>
      </c>
      <c r="J8970">
        <v>15</v>
      </c>
      <c r="K8970">
        <v>0</v>
      </c>
      <c r="L8970">
        <v>15</v>
      </c>
      <c r="M8970">
        <v>8.1</v>
      </c>
      <c r="N8970">
        <v>0</v>
      </c>
      <c r="O8970">
        <v>78.400000000000006</v>
      </c>
      <c r="P8970">
        <v>91.9</v>
      </c>
      <c r="Q8970">
        <v>91.9</v>
      </c>
      <c r="R8970" t="s">
        <v>161</v>
      </c>
      <c r="S8970" t="s">
        <v>161</v>
      </c>
      <c r="T8970" t="s">
        <v>161</v>
      </c>
      <c r="U8970" t="s">
        <v>161</v>
      </c>
    </row>
    <row r="8971" spans="1:21" hidden="1" x14ac:dyDescent="0.45">
      <c r="A8971" t="str">
        <f t="shared" si="151"/>
        <v>YAG10UKL8F+MMaterials and technologyNA</v>
      </c>
      <c r="B8971" t="s">
        <v>116</v>
      </c>
      <c r="C8971" t="s">
        <v>142</v>
      </c>
      <c r="D8971">
        <v>10</v>
      </c>
      <c r="E8971" t="s">
        <v>44</v>
      </c>
      <c r="F8971" t="s">
        <v>139</v>
      </c>
      <c r="G8971" t="s">
        <v>138</v>
      </c>
      <c r="H8971" t="s">
        <v>166</v>
      </c>
      <c r="I8971" t="s">
        <v>157</v>
      </c>
      <c r="J8971">
        <v>10</v>
      </c>
      <c r="K8971">
        <v>100</v>
      </c>
      <c r="L8971" t="s">
        <v>161</v>
      </c>
      <c r="M8971" t="s">
        <v>161</v>
      </c>
      <c r="N8971" t="s">
        <v>161</v>
      </c>
      <c r="O8971" t="s">
        <v>161</v>
      </c>
      <c r="P8971" t="s">
        <v>161</v>
      </c>
      <c r="Q8971" t="s">
        <v>161</v>
      </c>
      <c r="R8971" t="s">
        <v>157</v>
      </c>
      <c r="S8971" t="s">
        <v>157</v>
      </c>
      <c r="T8971" t="s">
        <v>157</v>
      </c>
      <c r="U8971" t="s">
        <v>157</v>
      </c>
    </row>
    <row r="8972" spans="1:21" hidden="1" x14ac:dyDescent="0.45">
      <c r="A8972" t="str">
        <f t="shared" si="151"/>
        <v>YAG5UKL7F+MMaterials and technologyAbroad</v>
      </c>
      <c r="B8972" t="s">
        <v>116</v>
      </c>
      <c r="C8972" t="s">
        <v>140</v>
      </c>
      <c r="D8972">
        <v>5</v>
      </c>
      <c r="E8972" t="s">
        <v>44</v>
      </c>
      <c r="F8972" t="s">
        <v>145</v>
      </c>
      <c r="G8972" t="s">
        <v>138</v>
      </c>
      <c r="H8972" t="s">
        <v>166</v>
      </c>
      <c r="I8972" t="s">
        <v>146</v>
      </c>
      <c r="J8972">
        <v>35</v>
      </c>
      <c r="K8972">
        <v>0</v>
      </c>
      <c r="L8972">
        <v>35</v>
      </c>
      <c r="M8972">
        <v>71.5</v>
      </c>
      <c r="N8972">
        <v>3.2</v>
      </c>
      <c r="O8972">
        <v>22.1</v>
      </c>
      <c r="P8972">
        <v>22.1</v>
      </c>
      <c r="Q8972">
        <v>25.3</v>
      </c>
      <c r="R8972" t="s">
        <v>161</v>
      </c>
      <c r="S8972" t="s">
        <v>161</v>
      </c>
      <c r="T8972" t="s">
        <v>161</v>
      </c>
      <c r="U8972" t="s">
        <v>161</v>
      </c>
    </row>
    <row r="8973" spans="1:21" hidden="1" x14ac:dyDescent="0.45">
      <c r="A8973" t="str">
        <f t="shared" si="151"/>
        <v>YAG5UKL7F+MMaterials and technologyEast Midlands</v>
      </c>
      <c r="B8973" t="s">
        <v>116</v>
      </c>
      <c r="C8973" t="s">
        <v>140</v>
      </c>
      <c r="D8973">
        <v>5</v>
      </c>
      <c r="E8973" t="s">
        <v>44</v>
      </c>
      <c r="F8973" t="s">
        <v>145</v>
      </c>
      <c r="G8973" t="s">
        <v>138</v>
      </c>
      <c r="H8973" t="s">
        <v>166</v>
      </c>
      <c r="I8973" t="s">
        <v>147</v>
      </c>
      <c r="J8973">
        <v>40</v>
      </c>
      <c r="K8973">
        <v>0</v>
      </c>
      <c r="L8973">
        <v>40</v>
      </c>
      <c r="M8973">
        <v>12.4</v>
      </c>
      <c r="N8973">
        <v>2.6</v>
      </c>
      <c r="O8973">
        <v>67</v>
      </c>
      <c r="P8973">
        <v>79.900000000000006</v>
      </c>
      <c r="Q8973">
        <v>85</v>
      </c>
      <c r="R8973">
        <v>25</v>
      </c>
      <c r="S8973">
        <v>17900</v>
      </c>
      <c r="T8973">
        <v>36900</v>
      </c>
      <c r="U8973">
        <v>45300</v>
      </c>
    </row>
    <row r="8974" spans="1:21" hidden="1" x14ac:dyDescent="0.45">
      <c r="A8974" t="str">
        <f t="shared" si="151"/>
        <v>YAG5UKL7F+MMaterials and technologyEast of England</v>
      </c>
      <c r="B8974" t="s">
        <v>116</v>
      </c>
      <c r="C8974" t="s">
        <v>140</v>
      </c>
      <c r="D8974">
        <v>5</v>
      </c>
      <c r="E8974" t="s">
        <v>44</v>
      </c>
      <c r="F8974" t="s">
        <v>145</v>
      </c>
      <c r="G8974" t="s">
        <v>138</v>
      </c>
      <c r="H8974" t="s">
        <v>166</v>
      </c>
      <c r="I8974" t="s">
        <v>148</v>
      </c>
      <c r="J8974">
        <v>55</v>
      </c>
      <c r="K8974">
        <v>0</v>
      </c>
      <c r="L8974">
        <v>55</v>
      </c>
      <c r="M8974">
        <v>5.5</v>
      </c>
      <c r="N8974">
        <v>3.1</v>
      </c>
      <c r="O8974">
        <v>82.1</v>
      </c>
      <c r="P8974">
        <v>91.4</v>
      </c>
      <c r="Q8974">
        <v>91.4</v>
      </c>
      <c r="R8974">
        <v>45</v>
      </c>
      <c r="S8974">
        <v>27400</v>
      </c>
      <c r="T8974">
        <v>39400</v>
      </c>
      <c r="U8974">
        <v>59500</v>
      </c>
    </row>
    <row r="8975" spans="1:21" hidden="1" x14ac:dyDescent="0.45">
      <c r="A8975" t="str">
        <f t="shared" si="151"/>
        <v>YAG5UKL7F+MMaterials and technologyLondon</v>
      </c>
      <c r="B8975" t="s">
        <v>116</v>
      </c>
      <c r="C8975" t="s">
        <v>140</v>
      </c>
      <c r="D8975">
        <v>5</v>
      </c>
      <c r="E8975" t="s">
        <v>44</v>
      </c>
      <c r="F8975" t="s">
        <v>145</v>
      </c>
      <c r="G8975" t="s">
        <v>138</v>
      </c>
      <c r="H8975" t="s">
        <v>166</v>
      </c>
      <c r="I8975" t="s">
        <v>149</v>
      </c>
      <c r="J8975">
        <v>130</v>
      </c>
      <c r="K8975">
        <v>0</v>
      </c>
      <c r="L8975">
        <v>130</v>
      </c>
      <c r="M8975">
        <v>13.8</v>
      </c>
      <c r="N8975">
        <v>4.7</v>
      </c>
      <c r="O8975">
        <v>69.599999999999994</v>
      </c>
      <c r="P8975">
        <v>79.2</v>
      </c>
      <c r="Q8975">
        <v>81.599999999999994</v>
      </c>
      <c r="R8975">
        <v>85</v>
      </c>
      <c r="S8975">
        <v>20800</v>
      </c>
      <c r="T8975">
        <v>36900</v>
      </c>
      <c r="U8975">
        <v>54400</v>
      </c>
    </row>
    <row r="8976" spans="1:21" hidden="1" x14ac:dyDescent="0.45">
      <c r="A8976" t="str">
        <f t="shared" si="151"/>
        <v>YAG5UKL7F+MMaterials and technologyNorth East</v>
      </c>
      <c r="B8976" t="s">
        <v>116</v>
      </c>
      <c r="C8976" t="s">
        <v>140</v>
      </c>
      <c r="D8976">
        <v>5</v>
      </c>
      <c r="E8976" t="s">
        <v>44</v>
      </c>
      <c r="F8976" t="s">
        <v>145</v>
      </c>
      <c r="G8976" t="s">
        <v>138</v>
      </c>
      <c r="H8976" t="s">
        <v>166</v>
      </c>
      <c r="I8976" t="s">
        <v>150</v>
      </c>
      <c r="J8976">
        <v>20</v>
      </c>
      <c r="K8976">
        <v>0</v>
      </c>
      <c r="L8976">
        <v>20</v>
      </c>
      <c r="M8976">
        <v>0</v>
      </c>
      <c r="N8976">
        <v>0</v>
      </c>
      <c r="O8976">
        <v>82.4</v>
      </c>
      <c r="P8976">
        <v>94.1</v>
      </c>
      <c r="Q8976">
        <v>100</v>
      </c>
      <c r="R8976">
        <v>15</v>
      </c>
      <c r="S8976">
        <v>19700</v>
      </c>
      <c r="T8976">
        <v>40200</v>
      </c>
      <c r="U8976">
        <v>56600</v>
      </c>
    </row>
    <row r="8977" spans="1:21" hidden="1" x14ac:dyDescent="0.45">
      <c r="A8977" t="str">
        <f t="shared" si="151"/>
        <v>YAG5UKL7F+MMaterials and technologyNorth West</v>
      </c>
      <c r="B8977" t="s">
        <v>116</v>
      </c>
      <c r="C8977" t="s">
        <v>140</v>
      </c>
      <c r="D8977">
        <v>5</v>
      </c>
      <c r="E8977" t="s">
        <v>44</v>
      </c>
      <c r="F8977" t="s">
        <v>145</v>
      </c>
      <c r="G8977" t="s">
        <v>138</v>
      </c>
      <c r="H8977" t="s">
        <v>166</v>
      </c>
      <c r="I8977" t="s">
        <v>151</v>
      </c>
      <c r="J8977">
        <v>60</v>
      </c>
      <c r="K8977">
        <v>0</v>
      </c>
      <c r="L8977">
        <v>60</v>
      </c>
      <c r="M8977">
        <v>13.4</v>
      </c>
      <c r="N8977">
        <v>8.4</v>
      </c>
      <c r="O8977">
        <v>72.3</v>
      </c>
      <c r="P8977">
        <v>78.2</v>
      </c>
      <c r="Q8977">
        <v>78.2</v>
      </c>
      <c r="R8977">
        <v>40</v>
      </c>
      <c r="S8977">
        <v>18200</v>
      </c>
      <c r="T8977">
        <v>30700</v>
      </c>
      <c r="U8977">
        <v>43800</v>
      </c>
    </row>
    <row r="8978" spans="1:21" hidden="1" x14ac:dyDescent="0.45">
      <c r="A8978" t="str">
        <f t="shared" si="151"/>
        <v>YAG5UKL7F+MMaterials and technologyNorthern Ireland</v>
      </c>
      <c r="B8978" t="s">
        <v>116</v>
      </c>
      <c r="C8978" t="s">
        <v>140</v>
      </c>
      <c r="D8978">
        <v>5</v>
      </c>
      <c r="E8978" t="s">
        <v>44</v>
      </c>
      <c r="F8978" t="s">
        <v>145</v>
      </c>
      <c r="G8978" t="s">
        <v>138</v>
      </c>
      <c r="H8978" t="s">
        <v>166</v>
      </c>
      <c r="I8978" t="s">
        <v>152</v>
      </c>
      <c r="J8978">
        <v>10</v>
      </c>
      <c r="K8978">
        <v>0</v>
      </c>
      <c r="L8978">
        <v>10</v>
      </c>
      <c r="M8978">
        <v>68.400000000000006</v>
      </c>
      <c r="N8978">
        <v>10.5</v>
      </c>
      <c r="O8978">
        <v>21.1</v>
      </c>
      <c r="P8978">
        <v>21.1</v>
      </c>
      <c r="Q8978">
        <v>21.1</v>
      </c>
      <c r="R8978" t="s">
        <v>161</v>
      </c>
      <c r="S8978" t="s">
        <v>161</v>
      </c>
      <c r="T8978" t="s">
        <v>161</v>
      </c>
      <c r="U8978" t="s">
        <v>161</v>
      </c>
    </row>
    <row r="8979" spans="1:21" hidden="1" x14ac:dyDescent="0.45">
      <c r="A8979" t="str">
        <f t="shared" si="151"/>
        <v>YAG5UKL7F+MMaterials and technologyScotland</v>
      </c>
      <c r="B8979" t="s">
        <v>116</v>
      </c>
      <c r="C8979" t="s">
        <v>140</v>
      </c>
      <c r="D8979">
        <v>5</v>
      </c>
      <c r="E8979" t="s">
        <v>44</v>
      </c>
      <c r="F8979" t="s">
        <v>145</v>
      </c>
      <c r="G8979" t="s">
        <v>138</v>
      </c>
      <c r="H8979" t="s">
        <v>166</v>
      </c>
      <c r="I8979" t="s">
        <v>153</v>
      </c>
      <c r="J8979">
        <v>25</v>
      </c>
      <c r="K8979">
        <v>0</v>
      </c>
      <c r="L8979">
        <v>25</v>
      </c>
      <c r="M8979">
        <v>13</v>
      </c>
      <c r="N8979">
        <v>10.8</v>
      </c>
      <c r="O8979">
        <v>50.3</v>
      </c>
      <c r="P8979">
        <v>76.2</v>
      </c>
      <c r="Q8979">
        <v>76.2</v>
      </c>
      <c r="R8979">
        <v>15</v>
      </c>
      <c r="S8979">
        <v>12000</v>
      </c>
      <c r="T8979">
        <v>28100</v>
      </c>
      <c r="U8979">
        <v>42700</v>
      </c>
    </row>
    <row r="8980" spans="1:21" hidden="1" x14ac:dyDescent="0.45">
      <c r="A8980" t="str">
        <f t="shared" si="151"/>
        <v>YAG5UKL7F+MMaterials and technologySouth East</v>
      </c>
      <c r="B8980" t="s">
        <v>116</v>
      </c>
      <c r="C8980" t="s">
        <v>140</v>
      </c>
      <c r="D8980">
        <v>5</v>
      </c>
      <c r="E8980" t="s">
        <v>44</v>
      </c>
      <c r="F8980" t="s">
        <v>145</v>
      </c>
      <c r="G8980" t="s">
        <v>138</v>
      </c>
      <c r="H8980" t="s">
        <v>166</v>
      </c>
      <c r="I8980" t="s">
        <v>154</v>
      </c>
      <c r="J8980">
        <v>110</v>
      </c>
      <c r="K8980">
        <v>0</v>
      </c>
      <c r="L8980">
        <v>110</v>
      </c>
      <c r="M8980">
        <v>9.9</v>
      </c>
      <c r="N8980">
        <v>5.6</v>
      </c>
      <c r="O8980">
        <v>63.1</v>
      </c>
      <c r="P8980">
        <v>82.7</v>
      </c>
      <c r="Q8980">
        <v>84.5</v>
      </c>
      <c r="R8980">
        <v>70</v>
      </c>
      <c r="S8980">
        <v>25600</v>
      </c>
      <c r="T8980">
        <v>37600</v>
      </c>
      <c r="U8980">
        <v>47800</v>
      </c>
    </row>
    <row r="8981" spans="1:21" hidden="1" x14ac:dyDescent="0.45">
      <c r="A8981" t="str">
        <f t="shared" si="151"/>
        <v>YAG5UKL7F+MMaterials and technologySouth West</v>
      </c>
      <c r="B8981" t="s">
        <v>116</v>
      </c>
      <c r="C8981" t="s">
        <v>140</v>
      </c>
      <c r="D8981">
        <v>5</v>
      </c>
      <c r="E8981" t="s">
        <v>44</v>
      </c>
      <c r="F8981" t="s">
        <v>145</v>
      </c>
      <c r="G8981" t="s">
        <v>138</v>
      </c>
      <c r="H8981" t="s">
        <v>166</v>
      </c>
      <c r="I8981" t="s">
        <v>155</v>
      </c>
      <c r="J8981">
        <v>80</v>
      </c>
      <c r="K8981">
        <v>0</v>
      </c>
      <c r="L8981">
        <v>80</v>
      </c>
      <c r="M8981">
        <v>15.7</v>
      </c>
      <c r="N8981">
        <v>3.9</v>
      </c>
      <c r="O8981">
        <v>71.2</v>
      </c>
      <c r="P8981">
        <v>79</v>
      </c>
      <c r="Q8981">
        <v>80.3</v>
      </c>
      <c r="R8981">
        <v>55</v>
      </c>
      <c r="S8981">
        <v>29200</v>
      </c>
      <c r="T8981">
        <v>38300</v>
      </c>
      <c r="U8981">
        <v>50700</v>
      </c>
    </row>
    <row r="8982" spans="1:21" hidden="1" x14ac:dyDescent="0.45">
      <c r="A8982" t="str">
        <f t="shared" si="151"/>
        <v>YAG5UKL7F+MMaterials and technologyUnknown</v>
      </c>
      <c r="B8982" t="s">
        <v>116</v>
      </c>
      <c r="C8982" t="s">
        <v>140</v>
      </c>
      <c r="D8982">
        <v>5</v>
      </c>
      <c r="E8982" t="s">
        <v>44</v>
      </c>
      <c r="F8982" t="s">
        <v>145</v>
      </c>
      <c r="G8982" t="s">
        <v>138</v>
      </c>
      <c r="H8982" t="s">
        <v>166</v>
      </c>
      <c r="I8982" t="s">
        <v>156</v>
      </c>
      <c r="J8982" t="s">
        <v>161</v>
      </c>
      <c r="K8982" t="s">
        <v>161</v>
      </c>
      <c r="L8982" t="s">
        <v>161</v>
      </c>
      <c r="M8982" t="s">
        <v>161</v>
      </c>
      <c r="N8982" t="s">
        <v>161</v>
      </c>
      <c r="O8982" t="s">
        <v>161</v>
      </c>
      <c r="P8982" t="s">
        <v>161</v>
      </c>
      <c r="Q8982" t="s">
        <v>161</v>
      </c>
      <c r="R8982" t="s">
        <v>161</v>
      </c>
      <c r="S8982" t="s">
        <v>161</v>
      </c>
      <c r="T8982" t="s">
        <v>161</v>
      </c>
      <c r="U8982" t="s">
        <v>161</v>
      </c>
    </row>
    <row r="8983" spans="1:21" hidden="1" x14ac:dyDescent="0.45">
      <c r="A8983" t="str">
        <f t="shared" si="151"/>
        <v>YAG5UKL7F+MMaterials and technologyWales</v>
      </c>
      <c r="B8983" t="s">
        <v>116</v>
      </c>
      <c r="C8983" t="s">
        <v>140</v>
      </c>
      <c r="D8983">
        <v>5</v>
      </c>
      <c r="E8983" t="s">
        <v>44</v>
      </c>
      <c r="F8983" t="s">
        <v>145</v>
      </c>
      <c r="G8983" t="s">
        <v>138</v>
      </c>
      <c r="H8983" t="s">
        <v>166</v>
      </c>
      <c r="I8983" t="s">
        <v>158</v>
      </c>
      <c r="J8983">
        <v>20</v>
      </c>
      <c r="K8983">
        <v>0</v>
      </c>
      <c r="L8983">
        <v>20</v>
      </c>
      <c r="M8983">
        <v>11.1</v>
      </c>
      <c r="N8983">
        <v>0</v>
      </c>
      <c r="O8983">
        <v>77.8</v>
      </c>
      <c r="P8983">
        <v>88.9</v>
      </c>
      <c r="Q8983">
        <v>88.9</v>
      </c>
      <c r="R8983">
        <v>15</v>
      </c>
      <c r="S8983">
        <v>31800</v>
      </c>
      <c r="T8983">
        <v>39400</v>
      </c>
      <c r="U8983">
        <v>51800</v>
      </c>
    </row>
    <row r="8984" spans="1:21" hidden="1" x14ac:dyDescent="0.45">
      <c r="A8984" t="str">
        <f t="shared" si="151"/>
        <v>YAG5UKL7F+MMaterials and technologyWest Midlands</v>
      </c>
      <c r="B8984" t="s">
        <v>116</v>
      </c>
      <c r="C8984" t="s">
        <v>140</v>
      </c>
      <c r="D8984">
        <v>5</v>
      </c>
      <c r="E8984" t="s">
        <v>44</v>
      </c>
      <c r="F8984" t="s">
        <v>145</v>
      </c>
      <c r="G8984" t="s">
        <v>138</v>
      </c>
      <c r="H8984" t="s">
        <v>166</v>
      </c>
      <c r="I8984" t="s">
        <v>159</v>
      </c>
      <c r="J8984">
        <v>35</v>
      </c>
      <c r="K8984">
        <v>0</v>
      </c>
      <c r="L8984">
        <v>35</v>
      </c>
      <c r="M8984">
        <v>20.9</v>
      </c>
      <c r="N8984">
        <v>6</v>
      </c>
      <c r="O8984">
        <v>58.2</v>
      </c>
      <c r="P8984">
        <v>73.099999999999994</v>
      </c>
      <c r="Q8984">
        <v>73.099999999999994</v>
      </c>
      <c r="R8984">
        <v>20</v>
      </c>
      <c r="S8984">
        <v>30700</v>
      </c>
      <c r="T8984">
        <v>33900</v>
      </c>
      <c r="U8984">
        <v>43400</v>
      </c>
    </row>
    <row r="8985" spans="1:21" hidden="1" x14ac:dyDescent="0.45">
      <c r="A8985" t="str">
        <f t="shared" si="151"/>
        <v>YAG5UKL7F+MMaterials and technologyYorkshire and The Humber</v>
      </c>
      <c r="B8985" t="s">
        <v>116</v>
      </c>
      <c r="C8985" t="s">
        <v>140</v>
      </c>
      <c r="D8985">
        <v>5</v>
      </c>
      <c r="E8985" t="s">
        <v>44</v>
      </c>
      <c r="F8985" t="s">
        <v>145</v>
      </c>
      <c r="G8985" t="s">
        <v>138</v>
      </c>
      <c r="H8985" t="s">
        <v>166</v>
      </c>
      <c r="I8985" t="s">
        <v>160</v>
      </c>
      <c r="J8985">
        <v>45</v>
      </c>
      <c r="K8985">
        <v>0</v>
      </c>
      <c r="L8985">
        <v>45</v>
      </c>
      <c r="M8985">
        <v>7.3</v>
      </c>
      <c r="N8985">
        <v>2.4</v>
      </c>
      <c r="O8985">
        <v>67.099999999999994</v>
      </c>
      <c r="P8985">
        <v>85.4</v>
      </c>
      <c r="Q8985">
        <v>90.2</v>
      </c>
      <c r="R8985">
        <v>25</v>
      </c>
      <c r="S8985">
        <v>11300</v>
      </c>
      <c r="T8985">
        <v>26300</v>
      </c>
      <c r="U8985">
        <v>37600</v>
      </c>
    </row>
    <row r="8986" spans="1:21" hidden="1" x14ac:dyDescent="0.45">
      <c r="A8986" t="str">
        <f t="shared" si="151"/>
        <v>YAG5UKL7F+MMaterials and technologyNA</v>
      </c>
      <c r="B8986" t="s">
        <v>116</v>
      </c>
      <c r="C8986" t="s">
        <v>140</v>
      </c>
      <c r="D8986">
        <v>5</v>
      </c>
      <c r="E8986" t="s">
        <v>44</v>
      </c>
      <c r="F8986" t="s">
        <v>145</v>
      </c>
      <c r="G8986" t="s">
        <v>138</v>
      </c>
      <c r="H8986" t="s">
        <v>166</v>
      </c>
      <c r="I8986" t="s">
        <v>157</v>
      </c>
      <c r="J8986">
        <v>45</v>
      </c>
      <c r="K8986">
        <v>96.7</v>
      </c>
      <c r="L8986" t="s">
        <v>161</v>
      </c>
      <c r="M8986" t="s">
        <v>161</v>
      </c>
      <c r="N8986" t="s">
        <v>161</v>
      </c>
      <c r="O8986" t="s">
        <v>161</v>
      </c>
      <c r="P8986" t="s">
        <v>161</v>
      </c>
      <c r="Q8986" t="s">
        <v>161</v>
      </c>
      <c r="R8986" t="s">
        <v>157</v>
      </c>
      <c r="S8986" t="s">
        <v>157</v>
      </c>
      <c r="T8986" t="s">
        <v>157</v>
      </c>
      <c r="U8986" t="s">
        <v>157</v>
      </c>
    </row>
    <row r="8987" spans="1:21" hidden="1" x14ac:dyDescent="0.45">
      <c r="A8987" t="str">
        <f t="shared" si="151"/>
        <v>YAG5UKL8F+MMaterials and technologyAbroad</v>
      </c>
      <c r="B8987" t="s">
        <v>116</v>
      </c>
      <c r="C8987" t="s">
        <v>140</v>
      </c>
      <c r="D8987">
        <v>5</v>
      </c>
      <c r="E8987" t="s">
        <v>44</v>
      </c>
      <c r="F8987" t="s">
        <v>139</v>
      </c>
      <c r="G8987" t="s">
        <v>138</v>
      </c>
      <c r="H8987" t="s">
        <v>166</v>
      </c>
      <c r="I8987" t="s">
        <v>146</v>
      </c>
      <c r="J8987">
        <v>5</v>
      </c>
      <c r="K8987">
        <v>0</v>
      </c>
      <c r="L8987">
        <v>5</v>
      </c>
      <c r="M8987">
        <v>58.6</v>
      </c>
      <c r="N8987">
        <v>20.7</v>
      </c>
      <c r="O8987">
        <v>20.7</v>
      </c>
      <c r="P8987">
        <v>20.7</v>
      </c>
      <c r="Q8987">
        <v>20.7</v>
      </c>
      <c r="R8987" t="s">
        <v>161</v>
      </c>
      <c r="S8987" t="s">
        <v>161</v>
      </c>
      <c r="T8987" t="s">
        <v>161</v>
      </c>
      <c r="U8987" t="s">
        <v>161</v>
      </c>
    </row>
    <row r="8988" spans="1:21" hidden="1" x14ac:dyDescent="0.45">
      <c r="A8988" t="str">
        <f t="shared" si="151"/>
        <v>YAG5UKL8F+MMaterials and technologyEast Midlands</v>
      </c>
      <c r="B8988" t="s">
        <v>116</v>
      </c>
      <c r="C8988" t="s">
        <v>140</v>
      </c>
      <c r="D8988">
        <v>5</v>
      </c>
      <c r="E8988" t="s">
        <v>44</v>
      </c>
      <c r="F8988" t="s">
        <v>139</v>
      </c>
      <c r="G8988" t="s">
        <v>138</v>
      </c>
      <c r="H8988" t="s">
        <v>166</v>
      </c>
      <c r="I8988" t="s">
        <v>147</v>
      </c>
      <c r="J8988">
        <v>10</v>
      </c>
      <c r="K8988">
        <v>0</v>
      </c>
      <c r="L8988">
        <v>10</v>
      </c>
      <c r="M8988">
        <v>0</v>
      </c>
      <c r="N8988">
        <v>13.1</v>
      </c>
      <c r="O8988">
        <v>86.9</v>
      </c>
      <c r="P8988">
        <v>86.9</v>
      </c>
      <c r="Q8988">
        <v>86.9</v>
      </c>
      <c r="R8988" t="s">
        <v>161</v>
      </c>
      <c r="S8988" t="s">
        <v>161</v>
      </c>
      <c r="T8988" t="s">
        <v>161</v>
      </c>
      <c r="U8988" t="s">
        <v>161</v>
      </c>
    </row>
    <row r="8989" spans="1:21" hidden="1" x14ac:dyDescent="0.45">
      <c r="A8989" t="str">
        <f t="shared" si="151"/>
        <v>YAG5UKL8F+MMaterials and technologyEast of England</v>
      </c>
      <c r="B8989" t="s">
        <v>116</v>
      </c>
      <c r="C8989" t="s">
        <v>140</v>
      </c>
      <c r="D8989">
        <v>5</v>
      </c>
      <c r="E8989" t="s">
        <v>44</v>
      </c>
      <c r="F8989" t="s">
        <v>139</v>
      </c>
      <c r="G8989" t="s">
        <v>138</v>
      </c>
      <c r="H8989" t="s">
        <v>166</v>
      </c>
      <c r="I8989" t="s">
        <v>148</v>
      </c>
      <c r="J8989">
        <v>20</v>
      </c>
      <c r="K8989">
        <v>0</v>
      </c>
      <c r="L8989">
        <v>20</v>
      </c>
      <c r="M8989">
        <v>24.2</v>
      </c>
      <c r="N8989">
        <v>6.1</v>
      </c>
      <c r="O8989">
        <v>69.7</v>
      </c>
      <c r="P8989">
        <v>69.7</v>
      </c>
      <c r="Q8989">
        <v>69.7</v>
      </c>
      <c r="R8989" t="s">
        <v>161</v>
      </c>
      <c r="S8989" t="s">
        <v>161</v>
      </c>
      <c r="T8989" t="s">
        <v>161</v>
      </c>
      <c r="U8989" t="s">
        <v>161</v>
      </c>
    </row>
    <row r="8990" spans="1:21" hidden="1" x14ac:dyDescent="0.45">
      <c r="A8990" t="str">
        <f t="shared" si="151"/>
        <v>YAG5UKL8F+MMaterials and technologyLondon</v>
      </c>
      <c r="B8990" t="s">
        <v>116</v>
      </c>
      <c r="C8990" t="s">
        <v>140</v>
      </c>
      <c r="D8990">
        <v>5</v>
      </c>
      <c r="E8990" t="s">
        <v>44</v>
      </c>
      <c r="F8990" t="s">
        <v>139</v>
      </c>
      <c r="G8990" t="s">
        <v>138</v>
      </c>
      <c r="H8990" t="s">
        <v>166</v>
      </c>
      <c r="I8990" t="s">
        <v>149</v>
      </c>
      <c r="J8990">
        <v>25</v>
      </c>
      <c r="K8990">
        <v>0</v>
      </c>
      <c r="L8990">
        <v>25</v>
      </c>
      <c r="M8990">
        <v>25.8</v>
      </c>
      <c r="N8990">
        <v>0</v>
      </c>
      <c r="O8990">
        <v>74.2</v>
      </c>
      <c r="P8990">
        <v>74.2</v>
      </c>
      <c r="Q8990">
        <v>74.2</v>
      </c>
      <c r="R8990">
        <v>20</v>
      </c>
      <c r="S8990">
        <v>27400</v>
      </c>
      <c r="T8990">
        <v>36500</v>
      </c>
      <c r="U8990">
        <v>51100</v>
      </c>
    </row>
    <row r="8991" spans="1:21" hidden="1" x14ac:dyDescent="0.45">
      <c r="A8991" t="str">
        <f t="shared" si="151"/>
        <v>YAG5UKL8F+MMaterials and technologyNorth East</v>
      </c>
      <c r="B8991" t="s">
        <v>116</v>
      </c>
      <c r="C8991" t="s">
        <v>140</v>
      </c>
      <c r="D8991">
        <v>5</v>
      </c>
      <c r="E8991" t="s">
        <v>44</v>
      </c>
      <c r="F8991" t="s">
        <v>139</v>
      </c>
      <c r="G8991" t="s">
        <v>138</v>
      </c>
      <c r="H8991" t="s">
        <v>166</v>
      </c>
      <c r="I8991" t="s">
        <v>150</v>
      </c>
      <c r="J8991">
        <v>5</v>
      </c>
      <c r="K8991">
        <v>0</v>
      </c>
      <c r="L8991">
        <v>5</v>
      </c>
      <c r="M8991">
        <v>25</v>
      </c>
      <c r="N8991">
        <v>0</v>
      </c>
      <c r="O8991">
        <v>75</v>
      </c>
      <c r="P8991">
        <v>75</v>
      </c>
      <c r="Q8991">
        <v>75</v>
      </c>
      <c r="R8991" t="s">
        <v>161</v>
      </c>
      <c r="S8991" t="s">
        <v>161</v>
      </c>
      <c r="T8991" t="s">
        <v>161</v>
      </c>
      <c r="U8991" t="s">
        <v>161</v>
      </c>
    </row>
    <row r="8992" spans="1:21" hidden="1" x14ac:dyDescent="0.45">
      <c r="A8992" t="str">
        <f t="shared" si="151"/>
        <v>YAG5UKL8F+MMaterials and technologyNorth West</v>
      </c>
      <c r="B8992" t="s">
        <v>116</v>
      </c>
      <c r="C8992" t="s">
        <v>140</v>
      </c>
      <c r="D8992">
        <v>5</v>
      </c>
      <c r="E8992" t="s">
        <v>44</v>
      </c>
      <c r="F8992" t="s">
        <v>139</v>
      </c>
      <c r="G8992" t="s">
        <v>138</v>
      </c>
      <c r="H8992" t="s">
        <v>166</v>
      </c>
      <c r="I8992" t="s">
        <v>151</v>
      </c>
      <c r="J8992">
        <v>15</v>
      </c>
      <c r="K8992">
        <v>0</v>
      </c>
      <c r="L8992">
        <v>15</v>
      </c>
      <c r="M8992">
        <v>29.2</v>
      </c>
      <c r="N8992">
        <v>0</v>
      </c>
      <c r="O8992">
        <v>62.5</v>
      </c>
      <c r="P8992">
        <v>62.5</v>
      </c>
      <c r="Q8992">
        <v>70.8</v>
      </c>
      <c r="R8992" t="s">
        <v>161</v>
      </c>
      <c r="S8992" t="s">
        <v>161</v>
      </c>
      <c r="T8992" t="s">
        <v>161</v>
      </c>
      <c r="U8992" t="s">
        <v>161</v>
      </c>
    </row>
    <row r="8993" spans="1:21" hidden="1" x14ac:dyDescent="0.45">
      <c r="A8993" t="str">
        <f t="shared" si="151"/>
        <v>YAG5UKL8F+MMaterials and technologyScotland</v>
      </c>
      <c r="B8993" t="s">
        <v>116</v>
      </c>
      <c r="C8993" t="s">
        <v>140</v>
      </c>
      <c r="D8993">
        <v>5</v>
      </c>
      <c r="E8993" t="s">
        <v>44</v>
      </c>
      <c r="F8993" t="s">
        <v>139</v>
      </c>
      <c r="G8993" t="s">
        <v>138</v>
      </c>
      <c r="H8993" t="s">
        <v>166</v>
      </c>
      <c r="I8993" t="s">
        <v>153</v>
      </c>
      <c r="J8993">
        <v>5</v>
      </c>
      <c r="K8993">
        <v>0</v>
      </c>
      <c r="L8993">
        <v>5</v>
      </c>
      <c r="M8993">
        <v>0</v>
      </c>
      <c r="N8993">
        <v>0</v>
      </c>
      <c r="O8993">
        <v>100</v>
      </c>
      <c r="P8993">
        <v>100</v>
      </c>
      <c r="Q8993">
        <v>100</v>
      </c>
      <c r="R8993" t="s">
        <v>161</v>
      </c>
      <c r="S8993" t="s">
        <v>161</v>
      </c>
      <c r="T8993" t="s">
        <v>161</v>
      </c>
      <c r="U8993" t="s">
        <v>161</v>
      </c>
    </row>
    <row r="8994" spans="1:21" hidden="1" x14ac:dyDescent="0.45">
      <c r="A8994" t="str">
        <f t="shared" si="151"/>
        <v>YAG5UKL8F+MMaterials and technologySouth East</v>
      </c>
      <c r="B8994" t="s">
        <v>116</v>
      </c>
      <c r="C8994" t="s">
        <v>140</v>
      </c>
      <c r="D8994">
        <v>5</v>
      </c>
      <c r="E8994" t="s">
        <v>44</v>
      </c>
      <c r="F8994" t="s">
        <v>139</v>
      </c>
      <c r="G8994" t="s">
        <v>138</v>
      </c>
      <c r="H8994" t="s">
        <v>166</v>
      </c>
      <c r="I8994" t="s">
        <v>154</v>
      </c>
      <c r="J8994">
        <v>25</v>
      </c>
      <c r="K8994">
        <v>0</v>
      </c>
      <c r="L8994">
        <v>25</v>
      </c>
      <c r="M8994">
        <v>18.7</v>
      </c>
      <c r="N8994">
        <v>4.7</v>
      </c>
      <c r="O8994">
        <v>67.2</v>
      </c>
      <c r="P8994">
        <v>67.2</v>
      </c>
      <c r="Q8994">
        <v>76.599999999999994</v>
      </c>
      <c r="R8994">
        <v>15</v>
      </c>
      <c r="S8994">
        <v>36900</v>
      </c>
      <c r="T8994">
        <v>39400</v>
      </c>
      <c r="U8994">
        <v>46000</v>
      </c>
    </row>
    <row r="8995" spans="1:21" hidden="1" x14ac:dyDescent="0.45">
      <c r="A8995" t="str">
        <f t="shared" si="151"/>
        <v>YAG5UKL8F+MMaterials and technologySouth West</v>
      </c>
      <c r="B8995" t="s">
        <v>116</v>
      </c>
      <c r="C8995" t="s">
        <v>140</v>
      </c>
      <c r="D8995">
        <v>5</v>
      </c>
      <c r="E8995" t="s">
        <v>44</v>
      </c>
      <c r="F8995" t="s">
        <v>139</v>
      </c>
      <c r="G8995" t="s">
        <v>138</v>
      </c>
      <c r="H8995" t="s">
        <v>166</v>
      </c>
      <c r="I8995" t="s">
        <v>155</v>
      </c>
      <c r="J8995">
        <v>20</v>
      </c>
      <c r="K8995">
        <v>0</v>
      </c>
      <c r="L8995">
        <v>20</v>
      </c>
      <c r="M8995">
        <v>0</v>
      </c>
      <c r="N8995">
        <v>0</v>
      </c>
      <c r="O8995">
        <v>100</v>
      </c>
      <c r="P8995">
        <v>100</v>
      </c>
      <c r="Q8995">
        <v>100</v>
      </c>
      <c r="R8995">
        <v>20</v>
      </c>
      <c r="S8995">
        <v>32100</v>
      </c>
      <c r="T8995">
        <v>36900</v>
      </c>
      <c r="U8995">
        <v>43600</v>
      </c>
    </row>
    <row r="8996" spans="1:21" hidden="1" x14ac:dyDescent="0.45">
      <c r="A8996" t="str">
        <f t="shared" si="151"/>
        <v>YAG5UKL8F+MMaterials and technologyWales</v>
      </c>
      <c r="B8996" t="s">
        <v>116</v>
      </c>
      <c r="C8996" t="s">
        <v>140</v>
      </c>
      <c r="D8996">
        <v>5</v>
      </c>
      <c r="E8996" t="s">
        <v>44</v>
      </c>
      <c r="F8996" t="s">
        <v>139</v>
      </c>
      <c r="G8996" t="s">
        <v>138</v>
      </c>
      <c r="H8996" t="s">
        <v>166</v>
      </c>
      <c r="I8996" t="s">
        <v>158</v>
      </c>
      <c r="J8996" t="s">
        <v>161</v>
      </c>
      <c r="K8996" t="s">
        <v>161</v>
      </c>
      <c r="L8996" t="s">
        <v>161</v>
      </c>
      <c r="M8996" t="s">
        <v>161</v>
      </c>
      <c r="N8996" t="s">
        <v>161</v>
      </c>
      <c r="O8996" t="s">
        <v>161</v>
      </c>
      <c r="P8996" t="s">
        <v>161</v>
      </c>
      <c r="Q8996" t="s">
        <v>161</v>
      </c>
      <c r="R8996" t="s">
        <v>157</v>
      </c>
      <c r="S8996" t="s">
        <v>157</v>
      </c>
      <c r="T8996" t="s">
        <v>157</v>
      </c>
      <c r="U8996" t="s">
        <v>157</v>
      </c>
    </row>
    <row r="8997" spans="1:21" hidden="1" x14ac:dyDescent="0.45">
      <c r="A8997" t="str">
        <f t="shared" si="151"/>
        <v>YAG5UKL8F+MMaterials and technologyWest Midlands</v>
      </c>
      <c r="B8997" t="s">
        <v>116</v>
      </c>
      <c r="C8997" t="s">
        <v>140</v>
      </c>
      <c r="D8997">
        <v>5</v>
      </c>
      <c r="E8997" t="s">
        <v>44</v>
      </c>
      <c r="F8997" t="s">
        <v>139</v>
      </c>
      <c r="G8997" t="s">
        <v>138</v>
      </c>
      <c r="H8997" t="s">
        <v>166</v>
      </c>
      <c r="I8997" t="s">
        <v>159</v>
      </c>
      <c r="J8997">
        <v>15</v>
      </c>
      <c r="K8997">
        <v>0</v>
      </c>
      <c r="L8997">
        <v>15</v>
      </c>
      <c r="M8997">
        <v>17.399999999999999</v>
      </c>
      <c r="N8997">
        <v>0</v>
      </c>
      <c r="O8997">
        <v>82.6</v>
      </c>
      <c r="P8997">
        <v>82.6</v>
      </c>
      <c r="Q8997">
        <v>82.6</v>
      </c>
      <c r="R8997" t="s">
        <v>161</v>
      </c>
      <c r="S8997" t="s">
        <v>161</v>
      </c>
      <c r="T8997" t="s">
        <v>161</v>
      </c>
      <c r="U8997" t="s">
        <v>161</v>
      </c>
    </row>
    <row r="8998" spans="1:21" hidden="1" x14ac:dyDescent="0.45">
      <c r="A8998" t="str">
        <f t="shared" si="151"/>
        <v>YAG5UKL8F+MMaterials and technologyYorkshire and The Humber</v>
      </c>
      <c r="B8998" t="s">
        <v>116</v>
      </c>
      <c r="C8998" t="s">
        <v>140</v>
      </c>
      <c r="D8998">
        <v>5</v>
      </c>
      <c r="E8998" t="s">
        <v>44</v>
      </c>
      <c r="F8998" t="s">
        <v>139</v>
      </c>
      <c r="G8998" t="s">
        <v>138</v>
      </c>
      <c r="H8998" t="s">
        <v>166</v>
      </c>
      <c r="I8998" t="s">
        <v>160</v>
      </c>
      <c r="J8998">
        <v>15</v>
      </c>
      <c r="K8998">
        <v>0</v>
      </c>
      <c r="L8998">
        <v>15</v>
      </c>
      <c r="M8998">
        <v>22.9</v>
      </c>
      <c r="N8998">
        <v>3.6</v>
      </c>
      <c r="O8998">
        <v>51.8</v>
      </c>
      <c r="P8998">
        <v>73.5</v>
      </c>
      <c r="Q8998">
        <v>73.5</v>
      </c>
      <c r="R8998" t="s">
        <v>161</v>
      </c>
      <c r="S8998" t="s">
        <v>161</v>
      </c>
      <c r="T8998" t="s">
        <v>161</v>
      </c>
      <c r="U8998" t="s">
        <v>161</v>
      </c>
    </row>
    <row r="8999" spans="1:21" hidden="1" x14ac:dyDescent="0.45">
      <c r="A8999" t="str">
        <f t="shared" si="151"/>
        <v>YAG5UKL8F+MMaterials and technologyNA</v>
      </c>
      <c r="B8999" t="s">
        <v>116</v>
      </c>
      <c r="C8999" t="s">
        <v>140</v>
      </c>
      <c r="D8999">
        <v>5</v>
      </c>
      <c r="E8999" t="s">
        <v>44</v>
      </c>
      <c r="F8999" t="s">
        <v>139</v>
      </c>
      <c r="G8999" t="s">
        <v>138</v>
      </c>
      <c r="H8999" t="s">
        <v>166</v>
      </c>
      <c r="I8999" t="s">
        <v>157</v>
      </c>
      <c r="J8999">
        <v>10</v>
      </c>
      <c r="K8999">
        <v>100</v>
      </c>
      <c r="L8999" t="s">
        <v>161</v>
      </c>
      <c r="M8999" t="s">
        <v>161</v>
      </c>
      <c r="N8999" t="s">
        <v>161</v>
      </c>
      <c r="O8999" t="s">
        <v>161</v>
      </c>
      <c r="P8999" t="s">
        <v>161</v>
      </c>
      <c r="Q8999" t="s">
        <v>161</v>
      </c>
      <c r="R8999" t="s">
        <v>157</v>
      </c>
      <c r="S8999" t="s">
        <v>157</v>
      </c>
      <c r="T8999" t="s">
        <v>157</v>
      </c>
      <c r="U8999" t="s">
        <v>157</v>
      </c>
    </row>
    <row r="9000" spans="1:21" hidden="1" x14ac:dyDescent="0.45">
      <c r="A9000" t="str">
        <f t="shared" si="151"/>
        <v>YAG3UKL7F+MMaterials and technologyAbroad</v>
      </c>
      <c r="B9000" t="s">
        <v>116</v>
      </c>
      <c r="C9000" t="s">
        <v>141</v>
      </c>
      <c r="D9000">
        <v>3</v>
      </c>
      <c r="E9000" t="s">
        <v>44</v>
      </c>
      <c r="F9000" t="s">
        <v>145</v>
      </c>
      <c r="G9000" t="s">
        <v>138</v>
      </c>
      <c r="H9000" t="s">
        <v>166</v>
      </c>
      <c r="I9000" t="s">
        <v>146</v>
      </c>
      <c r="J9000">
        <v>15</v>
      </c>
      <c r="K9000">
        <v>0</v>
      </c>
      <c r="L9000">
        <v>15</v>
      </c>
      <c r="M9000">
        <v>78.3</v>
      </c>
      <c r="N9000">
        <v>0</v>
      </c>
      <c r="O9000">
        <v>21.7</v>
      </c>
      <c r="P9000">
        <v>21.7</v>
      </c>
      <c r="Q9000">
        <v>21.7</v>
      </c>
      <c r="R9000" t="s">
        <v>161</v>
      </c>
      <c r="S9000" t="s">
        <v>161</v>
      </c>
      <c r="T9000" t="s">
        <v>161</v>
      </c>
      <c r="U9000" t="s">
        <v>161</v>
      </c>
    </row>
    <row r="9001" spans="1:21" hidden="1" x14ac:dyDescent="0.45">
      <c r="A9001" t="str">
        <f t="shared" si="151"/>
        <v>YAG3UKL7F+MMaterials and technologyEast Midlands</v>
      </c>
      <c r="B9001" t="s">
        <v>116</v>
      </c>
      <c r="C9001" t="s">
        <v>141</v>
      </c>
      <c r="D9001">
        <v>3</v>
      </c>
      <c r="E9001" t="s">
        <v>44</v>
      </c>
      <c r="F9001" t="s">
        <v>145</v>
      </c>
      <c r="G9001" t="s">
        <v>138</v>
      </c>
      <c r="H9001" t="s">
        <v>166</v>
      </c>
      <c r="I9001" t="s">
        <v>147</v>
      </c>
      <c r="J9001">
        <v>30</v>
      </c>
      <c r="K9001">
        <v>0</v>
      </c>
      <c r="L9001">
        <v>30</v>
      </c>
      <c r="M9001">
        <v>11.6</v>
      </c>
      <c r="N9001">
        <v>0</v>
      </c>
      <c r="O9001">
        <v>65.2</v>
      </c>
      <c r="P9001">
        <v>88.4</v>
      </c>
      <c r="Q9001">
        <v>88.4</v>
      </c>
      <c r="R9001">
        <v>15</v>
      </c>
      <c r="S9001">
        <v>29600</v>
      </c>
      <c r="T9001">
        <v>42000</v>
      </c>
      <c r="U9001">
        <v>53700</v>
      </c>
    </row>
    <row r="9002" spans="1:21" hidden="1" x14ac:dyDescent="0.45">
      <c r="A9002" t="str">
        <f t="shared" si="151"/>
        <v>YAG3UKL7F+MMaterials and technologyEast of England</v>
      </c>
      <c r="B9002" t="s">
        <v>116</v>
      </c>
      <c r="C9002" t="s">
        <v>141</v>
      </c>
      <c r="D9002">
        <v>3</v>
      </c>
      <c r="E9002" t="s">
        <v>44</v>
      </c>
      <c r="F9002" t="s">
        <v>145</v>
      </c>
      <c r="G9002" t="s">
        <v>138</v>
      </c>
      <c r="H9002" t="s">
        <v>166</v>
      </c>
      <c r="I9002" t="s">
        <v>148</v>
      </c>
      <c r="J9002">
        <v>45</v>
      </c>
      <c r="K9002">
        <v>0</v>
      </c>
      <c r="L9002">
        <v>45</v>
      </c>
      <c r="M9002">
        <v>9.9</v>
      </c>
      <c r="N9002">
        <v>5</v>
      </c>
      <c r="O9002">
        <v>73.099999999999994</v>
      </c>
      <c r="P9002">
        <v>80.099999999999994</v>
      </c>
      <c r="Q9002">
        <v>85.1</v>
      </c>
      <c r="R9002">
        <v>30</v>
      </c>
      <c r="S9002">
        <v>35400</v>
      </c>
      <c r="T9002">
        <v>46000</v>
      </c>
      <c r="U9002">
        <v>67200</v>
      </c>
    </row>
    <row r="9003" spans="1:21" hidden="1" x14ac:dyDescent="0.45">
      <c r="A9003" t="str">
        <f t="shared" si="151"/>
        <v>YAG3UKL7F+MMaterials and technologyLondon</v>
      </c>
      <c r="B9003" t="s">
        <v>116</v>
      </c>
      <c r="C9003" t="s">
        <v>141</v>
      </c>
      <c r="D9003">
        <v>3</v>
      </c>
      <c r="E9003" t="s">
        <v>44</v>
      </c>
      <c r="F9003" t="s">
        <v>145</v>
      </c>
      <c r="G9003" t="s">
        <v>138</v>
      </c>
      <c r="H9003" t="s">
        <v>166</v>
      </c>
      <c r="I9003" t="s">
        <v>149</v>
      </c>
      <c r="J9003">
        <v>105</v>
      </c>
      <c r="K9003">
        <v>0</v>
      </c>
      <c r="L9003">
        <v>105</v>
      </c>
      <c r="M9003">
        <v>15</v>
      </c>
      <c r="N9003">
        <v>5.3</v>
      </c>
      <c r="O9003">
        <v>57.3</v>
      </c>
      <c r="P9003">
        <v>72.599999999999994</v>
      </c>
      <c r="Q9003">
        <v>79.7</v>
      </c>
      <c r="R9003">
        <v>55</v>
      </c>
      <c r="S9003">
        <v>27400</v>
      </c>
      <c r="T9003">
        <v>39400</v>
      </c>
      <c r="U9003">
        <v>57700</v>
      </c>
    </row>
    <row r="9004" spans="1:21" hidden="1" x14ac:dyDescent="0.45">
      <c r="A9004" t="str">
        <f t="shared" si="151"/>
        <v>YAG3UKL7F+MMaterials and technologyNorth East</v>
      </c>
      <c r="B9004" t="s">
        <v>116</v>
      </c>
      <c r="C9004" t="s">
        <v>141</v>
      </c>
      <c r="D9004">
        <v>3</v>
      </c>
      <c r="E9004" t="s">
        <v>44</v>
      </c>
      <c r="F9004" t="s">
        <v>145</v>
      </c>
      <c r="G9004" t="s">
        <v>138</v>
      </c>
      <c r="H9004" t="s">
        <v>166</v>
      </c>
      <c r="I9004" t="s">
        <v>150</v>
      </c>
      <c r="J9004">
        <v>15</v>
      </c>
      <c r="K9004">
        <v>0</v>
      </c>
      <c r="L9004">
        <v>15</v>
      </c>
      <c r="M9004">
        <v>17.899999999999999</v>
      </c>
      <c r="N9004">
        <v>0</v>
      </c>
      <c r="O9004">
        <v>59.8</v>
      </c>
      <c r="P9004">
        <v>73.2</v>
      </c>
      <c r="Q9004">
        <v>82.1</v>
      </c>
      <c r="R9004" t="s">
        <v>161</v>
      </c>
      <c r="S9004" t="s">
        <v>161</v>
      </c>
      <c r="T9004" t="s">
        <v>161</v>
      </c>
      <c r="U9004" t="s">
        <v>161</v>
      </c>
    </row>
    <row r="9005" spans="1:21" hidden="1" x14ac:dyDescent="0.45">
      <c r="A9005" t="str">
        <f t="shared" si="151"/>
        <v>YAG3UKL7F+MMaterials and technologyNorth West</v>
      </c>
      <c r="B9005" t="s">
        <v>116</v>
      </c>
      <c r="C9005" t="s">
        <v>141</v>
      </c>
      <c r="D9005">
        <v>3</v>
      </c>
      <c r="E9005" t="s">
        <v>44</v>
      </c>
      <c r="F9005" t="s">
        <v>145</v>
      </c>
      <c r="G9005" t="s">
        <v>138</v>
      </c>
      <c r="H9005" t="s">
        <v>166</v>
      </c>
      <c r="I9005" t="s">
        <v>151</v>
      </c>
      <c r="J9005">
        <v>55</v>
      </c>
      <c r="K9005">
        <v>0</v>
      </c>
      <c r="L9005">
        <v>55</v>
      </c>
      <c r="M9005">
        <v>16.100000000000001</v>
      </c>
      <c r="N9005">
        <v>7.8</v>
      </c>
      <c r="O9005">
        <v>61.5</v>
      </c>
      <c r="P9005">
        <v>72.5</v>
      </c>
      <c r="Q9005">
        <v>76.2</v>
      </c>
      <c r="R9005">
        <v>35</v>
      </c>
      <c r="S9005">
        <v>20800</v>
      </c>
      <c r="T9005">
        <v>29600</v>
      </c>
      <c r="U9005">
        <v>41200</v>
      </c>
    </row>
    <row r="9006" spans="1:21" hidden="1" x14ac:dyDescent="0.45">
      <c r="A9006" t="str">
        <f t="shared" si="151"/>
        <v>YAG3UKL7F+MMaterials and technologyNorthern Ireland</v>
      </c>
      <c r="B9006" t="s">
        <v>116</v>
      </c>
      <c r="C9006" t="s">
        <v>141</v>
      </c>
      <c r="D9006">
        <v>3</v>
      </c>
      <c r="E9006" t="s">
        <v>44</v>
      </c>
      <c r="F9006" t="s">
        <v>145</v>
      </c>
      <c r="G9006" t="s">
        <v>138</v>
      </c>
      <c r="H9006" t="s">
        <v>166</v>
      </c>
      <c r="I9006" t="s">
        <v>152</v>
      </c>
      <c r="J9006">
        <v>5</v>
      </c>
      <c r="K9006">
        <v>0</v>
      </c>
      <c r="L9006">
        <v>5</v>
      </c>
      <c r="M9006">
        <v>6.8</v>
      </c>
      <c r="N9006">
        <v>0</v>
      </c>
      <c r="O9006">
        <v>82.8</v>
      </c>
      <c r="P9006">
        <v>93.2</v>
      </c>
      <c r="Q9006">
        <v>93.2</v>
      </c>
      <c r="R9006" t="s">
        <v>161</v>
      </c>
      <c r="S9006" t="s">
        <v>161</v>
      </c>
      <c r="T9006" t="s">
        <v>161</v>
      </c>
      <c r="U9006" t="s">
        <v>161</v>
      </c>
    </row>
    <row r="9007" spans="1:21" hidden="1" x14ac:dyDescent="0.45">
      <c r="A9007" t="str">
        <f t="shared" si="151"/>
        <v>YAG3UKL7F+MMaterials and technologyScotland</v>
      </c>
      <c r="B9007" t="s">
        <v>116</v>
      </c>
      <c r="C9007" t="s">
        <v>141</v>
      </c>
      <c r="D9007">
        <v>3</v>
      </c>
      <c r="E9007" t="s">
        <v>44</v>
      </c>
      <c r="F9007" t="s">
        <v>145</v>
      </c>
      <c r="G9007" t="s">
        <v>138</v>
      </c>
      <c r="H9007" t="s">
        <v>166</v>
      </c>
      <c r="I9007" t="s">
        <v>153</v>
      </c>
      <c r="J9007">
        <v>30</v>
      </c>
      <c r="K9007">
        <v>0</v>
      </c>
      <c r="L9007">
        <v>30</v>
      </c>
      <c r="M9007">
        <v>3.4</v>
      </c>
      <c r="N9007">
        <v>10.1</v>
      </c>
      <c r="O9007">
        <v>74.7</v>
      </c>
      <c r="P9007">
        <v>81.5</v>
      </c>
      <c r="Q9007">
        <v>86.5</v>
      </c>
      <c r="R9007">
        <v>25</v>
      </c>
      <c r="S9007">
        <v>22600</v>
      </c>
      <c r="T9007">
        <v>42700</v>
      </c>
      <c r="U9007">
        <v>66400</v>
      </c>
    </row>
    <row r="9008" spans="1:21" hidden="1" x14ac:dyDescent="0.45">
      <c r="A9008" t="str">
        <f t="shared" si="151"/>
        <v>YAG3UKL7F+MMaterials and technologySouth East</v>
      </c>
      <c r="B9008" t="s">
        <v>116</v>
      </c>
      <c r="C9008" t="s">
        <v>141</v>
      </c>
      <c r="D9008">
        <v>3</v>
      </c>
      <c r="E9008" t="s">
        <v>44</v>
      </c>
      <c r="F9008" t="s">
        <v>145</v>
      </c>
      <c r="G9008" t="s">
        <v>138</v>
      </c>
      <c r="H9008" t="s">
        <v>166</v>
      </c>
      <c r="I9008" t="s">
        <v>154</v>
      </c>
      <c r="J9008">
        <v>85</v>
      </c>
      <c r="K9008">
        <v>0</v>
      </c>
      <c r="L9008">
        <v>85</v>
      </c>
      <c r="M9008">
        <v>10.9</v>
      </c>
      <c r="N9008">
        <v>3.7</v>
      </c>
      <c r="O9008">
        <v>63.8</v>
      </c>
      <c r="P9008">
        <v>80.5</v>
      </c>
      <c r="Q9008">
        <v>85.4</v>
      </c>
      <c r="R9008">
        <v>55</v>
      </c>
      <c r="S9008">
        <v>31400</v>
      </c>
      <c r="T9008">
        <v>41200</v>
      </c>
      <c r="U9008">
        <v>53700</v>
      </c>
    </row>
    <row r="9009" spans="1:21" hidden="1" x14ac:dyDescent="0.45">
      <c r="A9009" t="str">
        <f t="shared" si="151"/>
        <v>YAG3UKL7F+MMaterials and technologySouth West</v>
      </c>
      <c r="B9009" t="s">
        <v>116</v>
      </c>
      <c r="C9009" t="s">
        <v>141</v>
      </c>
      <c r="D9009">
        <v>3</v>
      </c>
      <c r="E9009" t="s">
        <v>44</v>
      </c>
      <c r="F9009" t="s">
        <v>145</v>
      </c>
      <c r="G9009" t="s">
        <v>138</v>
      </c>
      <c r="H9009" t="s">
        <v>166</v>
      </c>
      <c r="I9009" t="s">
        <v>155</v>
      </c>
      <c r="J9009">
        <v>55</v>
      </c>
      <c r="K9009">
        <v>0</v>
      </c>
      <c r="L9009">
        <v>55</v>
      </c>
      <c r="M9009">
        <v>9.9</v>
      </c>
      <c r="N9009">
        <v>5.6</v>
      </c>
      <c r="O9009">
        <v>60.4</v>
      </c>
      <c r="P9009">
        <v>82.7</v>
      </c>
      <c r="Q9009">
        <v>84.5</v>
      </c>
      <c r="R9009">
        <v>35</v>
      </c>
      <c r="S9009">
        <v>28800</v>
      </c>
      <c r="T9009">
        <v>36100</v>
      </c>
      <c r="U9009">
        <v>49300</v>
      </c>
    </row>
    <row r="9010" spans="1:21" hidden="1" x14ac:dyDescent="0.45">
      <c r="A9010" t="str">
        <f t="shared" si="151"/>
        <v>YAG3UKL7F+MMaterials and technologyWales</v>
      </c>
      <c r="B9010" t="s">
        <v>116</v>
      </c>
      <c r="C9010" t="s">
        <v>141</v>
      </c>
      <c r="D9010">
        <v>3</v>
      </c>
      <c r="E9010" t="s">
        <v>44</v>
      </c>
      <c r="F9010" t="s">
        <v>145</v>
      </c>
      <c r="G9010" t="s">
        <v>138</v>
      </c>
      <c r="H9010" t="s">
        <v>166</v>
      </c>
      <c r="I9010" t="s">
        <v>158</v>
      </c>
      <c r="J9010">
        <v>20</v>
      </c>
      <c r="K9010">
        <v>0</v>
      </c>
      <c r="L9010">
        <v>20</v>
      </c>
      <c r="M9010">
        <v>5.6</v>
      </c>
      <c r="N9010">
        <v>0</v>
      </c>
      <c r="O9010">
        <v>61.1</v>
      </c>
      <c r="P9010">
        <v>94.4</v>
      </c>
      <c r="Q9010">
        <v>94.4</v>
      </c>
      <c r="R9010">
        <v>15</v>
      </c>
      <c r="S9010">
        <v>19600</v>
      </c>
      <c r="T9010">
        <v>32800</v>
      </c>
      <c r="U9010">
        <v>51800</v>
      </c>
    </row>
    <row r="9011" spans="1:21" hidden="1" x14ac:dyDescent="0.45">
      <c r="A9011" t="str">
        <f t="shared" si="151"/>
        <v>YAG3UKL7F+MMaterials and technologyWest Midlands</v>
      </c>
      <c r="B9011" t="s">
        <v>116</v>
      </c>
      <c r="C9011" t="s">
        <v>141</v>
      </c>
      <c r="D9011">
        <v>3</v>
      </c>
      <c r="E9011" t="s">
        <v>44</v>
      </c>
      <c r="F9011" t="s">
        <v>145</v>
      </c>
      <c r="G9011" t="s">
        <v>138</v>
      </c>
      <c r="H9011" t="s">
        <v>166</v>
      </c>
      <c r="I9011" t="s">
        <v>159</v>
      </c>
      <c r="J9011">
        <v>40</v>
      </c>
      <c r="K9011">
        <v>0</v>
      </c>
      <c r="L9011">
        <v>40</v>
      </c>
      <c r="M9011">
        <v>2.8</v>
      </c>
      <c r="N9011">
        <v>11.4</v>
      </c>
      <c r="O9011">
        <v>73</v>
      </c>
      <c r="P9011">
        <v>77.2</v>
      </c>
      <c r="Q9011">
        <v>85.8</v>
      </c>
      <c r="R9011">
        <v>25</v>
      </c>
      <c r="S9011">
        <v>21200</v>
      </c>
      <c r="T9011">
        <v>31800</v>
      </c>
      <c r="U9011">
        <v>47800</v>
      </c>
    </row>
    <row r="9012" spans="1:21" hidden="1" x14ac:dyDescent="0.45">
      <c r="A9012" t="str">
        <f t="shared" si="151"/>
        <v>YAG3UKL7F+MMaterials and technologyYorkshire and The Humber</v>
      </c>
      <c r="B9012" t="s">
        <v>116</v>
      </c>
      <c r="C9012" t="s">
        <v>141</v>
      </c>
      <c r="D9012">
        <v>3</v>
      </c>
      <c r="E9012" t="s">
        <v>44</v>
      </c>
      <c r="F9012" t="s">
        <v>145</v>
      </c>
      <c r="G9012" t="s">
        <v>138</v>
      </c>
      <c r="H9012" t="s">
        <v>166</v>
      </c>
      <c r="I9012" t="s">
        <v>160</v>
      </c>
      <c r="J9012">
        <v>50</v>
      </c>
      <c r="K9012">
        <v>0</v>
      </c>
      <c r="L9012">
        <v>50</v>
      </c>
      <c r="M9012">
        <v>9.1</v>
      </c>
      <c r="N9012">
        <v>4.4000000000000004</v>
      </c>
      <c r="O9012">
        <v>64</v>
      </c>
      <c r="P9012">
        <v>83.2</v>
      </c>
      <c r="Q9012">
        <v>86.5</v>
      </c>
      <c r="R9012">
        <v>30</v>
      </c>
      <c r="S9012">
        <v>23000</v>
      </c>
      <c r="T9012">
        <v>36100</v>
      </c>
      <c r="U9012">
        <v>52600</v>
      </c>
    </row>
    <row r="9013" spans="1:21" hidden="1" x14ac:dyDescent="0.45">
      <c r="A9013" t="str">
        <f t="shared" si="151"/>
        <v>YAG3UKL7F+MMaterials and technologyNA</v>
      </c>
      <c r="B9013" t="s">
        <v>116</v>
      </c>
      <c r="C9013" t="s">
        <v>141</v>
      </c>
      <c r="D9013">
        <v>3</v>
      </c>
      <c r="E9013" t="s">
        <v>44</v>
      </c>
      <c r="F9013" t="s">
        <v>145</v>
      </c>
      <c r="G9013" t="s">
        <v>138</v>
      </c>
      <c r="H9013" t="s">
        <v>166</v>
      </c>
      <c r="I9013" t="s">
        <v>157</v>
      </c>
      <c r="J9013">
        <v>30</v>
      </c>
      <c r="K9013">
        <v>84.3</v>
      </c>
      <c r="L9013">
        <v>5</v>
      </c>
      <c r="M9013">
        <v>0</v>
      </c>
      <c r="N9013">
        <v>0</v>
      </c>
      <c r="O9013">
        <v>0</v>
      </c>
      <c r="P9013">
        <v>23.1</v>
      </c>
      <c r="Q9013">
        <v>100</v>
      </c>
      <c r="R9013" t="s">
        <v>157</v>
      </c>
      <c r="S9013" t="s">
        <v>157</v>
      </c>
      <c r="T9013" t="s">
        <v>157</v>
      </c>
      <c r="U9013" t="s">
        <v>157</v>
      </c>
    </row>
    <row r="9014" spans="1:21" hidden="1" x14ac:dyDescent="0.45">
      <c r="A9014" t="str">
        <f t="shared" si="151"/>
        <v>YAG3UKL8F+MMaterials and technologyAbroad</v>
      </c>
      <c r="B9014" t="s">
        <v>116</v>
      </c>
      <c r="C9014" t="s">
        <v>141</v>
      </c>
      <c r="D9014">
        <v>3</v>
      </c>
      <c r="E9014" t="s">
        <v>44</v>
      </c>
      <c r="F9014" t="s">
        <v>139</v>
      </c>
      <c r="G9014" t="s">
        <v>138</v>
      </c>
      <c r="H9014" t="s">
        <v>166</v>
      </c>
      <c r="I9014" t="s">
        <v>146</v>
      </c>
      <c r="J9014">
        <v>10</v>
      </c>
      <c r="K9014">
        <v>0</v>
      </c>
      <c r="L9014">
        <v>10</v>
      </c>
      <c r="M9014">
        <v>66.7</v>
      </c>
      <c r="N9014">
        <v>33.299999999999997</v>
      </c>
      <c r="O9014">
        <v>0</v>
      </c>
      <c r="P9014">
        <v>0</v>
      </c>
      <c r="Q9014">
        <v>0</v>
      </c>
      <c r="R9014" t="s">
        <v>157</v>
      </c>
      <c r="S9014" t="s">
        <v>157</v>
      </c>
      <c r="T9014" t="s">
        <v>157</v>
      </c>
      <c r="U9014" t="s">
        <v>157</v>
      </c>
    </row>
    <row r="9015" spans="1:21" hidden="1" x14ac:dyDescent="0.45">
      <c r="A9015" t="str">
        <f t="shared" si="151"/>
        <v>YAG3UKL8F+MMaterials and technologyEast Midlands</v>
      </c>
      <c r="B9015" t="s">
        <v>116</v>
      </c>
      <c r="C9015" t="s">
        <v>141</v>
      </c>
      <c r="D9015">
        <v>3</v>
      </c>
      <c r="E9015" t="s">
        <v>44</v>
      </c>
      <c r="F9015" t="s">
        <v>139</v>
      </c>
      <c r="G9015" t="s">
        <v>138</v>
      </c>
      <c r="H9015" t="s">
        <v>166</v>
      </c>
      <c r="I9015" t="s">
        <v>147</v>
      </c>
      <c r="J9015">
        <v>15</v>
      </c>
      <c r="K9015">
        <v>0</v>
      </c>
      <c r="L9015">
        <v>15</v>
      </c>
      <c r="M9015">
        <v>0</v>
      </c>
      <c r="N9015">
        <v>6.7</v>
      </c>
      <c r="O9015">
        <v>93.3</v>
      </c>
      <c r="P9015">
        <v>93.3</v>
      </c>
      <c r="Q9015">
        <v>93.3</v>
      </c>
      <c r="R9015">
        <v>15</v>
      </c>
      <c r="S9015">
        <v>35000</v>
      </c>
      <c r="T9015">
        <v>39400</v>
      </c>
      <c r="U9015">
        <v>42700</v>
      </c>
    </row>
    <row r="9016" spans="1:21" hidden="1" x14ac:dyDescent="0.45">
      <c r="A9016" t="str">
        <f t="shared" si="151"/>
        <v>YAG3UKL8F+MMaterials and technologyEast of England</v>
      </c>
      <c r="B9016" t="s">
        <v>116</v>
      </c>
      <c r="C9016" t="s">
        <v>141</v>
      </c>
      <c r="D9016">
        <v>3</v>
      </c>
      <c r="E9016" t="s">
        <v>44</v>
      </c>
      <c r="F9016" t="s">
        <v>139</v>
      </c>
      <c r="G9016" t="s">
        <v>138</v>
      </c>
      <c r="H9016" t="s">
        <v>166</v>
      </c>
      <c r="I9016" t="s">
        <v>148</v>
      </c>
      <c r="J9016">
        <v>15</v>
      </c>
      <c r="K9016">
        <v>0</v>
      </c>
      <c r="L9016">
        <v>15</v>
      </c>
      <c r="M9016">
        <v>0</v>
      </c>
      <c r="N9016">
        <v>9.5</v>
      </c>
      <c r="O9016">
        <v>90.5</v>
      </c>
      <c r="P9016">
        <v>90.5</v>
      </c>
      <c r="Q9016">
        <v>90.5</v>
      </c>
      <c r="R9016" t="s">
        <v>161</v>
      </c>
      <c r="S9016" t="s">
        <v>161</v>
      </c>
      <c r="T9016" t="s">
        <v>161</v>
      </c>
      <c r="U9016" t="s">
        <v>161</v>
      </c>
    </row>
    <row r="9017" spans="1:21" hidden="1" x14ac:dyDescent="0.45">
      <c r="A9017" t="str">
        <f t="shared" si="151"/>
        <v>YAG3UKL8F+MMaterials and technologyLondon</v>
      </c>
      <c r="B9017" t="s">
        <v>116</v>
      </c>
      <c r="C9017" t="s">
        <v>141</v>
      </c>
      <c r="D9017">
        <v>3</v>
      </c>
      <c r="E9017" t="s">
        <v>44</v>
      </c>
      <c r="F9017" t="s">
        <v>139</v>
      </c>
      <c r="G9017" t="s">
        <v>138</v>
      </c>
      <c r="H9017" t="s">
        <v>166</v>
      </c>
      <c r="I9017" t="s">
        <v>149</v>
      </c>
      <c r="J9017">
        <v>25</v>
      </c>
      <c r="K9017">
        <v>0</v>
      </c>
      <c r="L9017">
        <v>25</v>
      </c>
      <c r="M9017">
        <v>24.2</v>
      </c>
      <c r="N9017">
        <v>0</v>
      </c>
      <c r="O9017">
        <v>75.8</v>
      </c>
      <c r="P9017">
        <v>75.8</v>
      </c>
      <c r="Q9017">
        <v>75.8</v>
      </c>
      <c r="R9017">
        <v>20</v>
      </c>
      <c r="S9017">
        <v>35800</v>
      </c>
      <c r="T9017">
        <v>41200</v>
      </c>
      <c r="U9017">
        <v>53300</v>
      </c>
    </row>
    <row r="9018" spans="1:21" hidden="1" x14ac:dyDescent="0.45">
      <c r="A9018" t="str">
        <f t="shared" si="151"/>
        <v>YAG3UKL8F+MMaterials and technologyNorth East</v>
      </c>
      <c r="B9018" t="s">
        <v>116</v>
      </c>
      <c r="C9018" t="s">
        <v>141</v>
      </c>
      <c r="D9018">
        <v>3</v>
      </c>
      <c r="E9018" t="s">
        <v>44</v>
      </c>
      <c r="F9018" t="s">
        <v>139</v>
      </c>
      <c r="G9018" t="s">
        <v>138</v>
      </c>
      <c r="H9018" t="s">
        <v>166</v>
      </c>
      <c r="I9018" t="s">
        <v>150</v>
      </c>
      <c r="J9018" t="s">
        <v>161</v>
      </c>
      <c r="K9018" t="s">
        <v>161</v>
      </c>
      <c r="L9018" t="s">
        <v>161</v>
      </c>
      <c r="M9018" t="s">
        <v>161</v>
      </c>
      <c r="N9018" t="s">
        <v>161</v>
      </c>
      <c r="O9018" t="s">
        <v>161</v>
      </c>
      <c r="P9018" t="s">
        <v>161</v>
      </c>
      <c r="Q9018" t="s">
        <v>161</v>
      </c>
      <c r="R9018" t="s">
        <v>161</v>
      </c>
      <c r="S9018" t="s">
        <v>161</v>
      </c>
      <c r="T9018" t="s">
        <v>161</v>
      </c>
      <c r="U9018" t="s">
        <v>161</v>
      </c>
    </row>
    <row r="9019" spans="1:21" hidden="1" x14ac:dyDescent="0.45">
      <c r="A9019" t="str">
        <f t="shared" si="151"/>
        <v>YAG3UKL8F+MMaterials and technologyNorth West</v>
      </c>
      <c r="B9019" t="s">
        <v>116</v>
      </c>
      <c r="C9019" t="s">
        <v>141</v>
      </c>
      <c r="D9019">
        <v>3</v>
      </c>
      <c r="E9019" t="s">
        <v>44</v>
      </c>
      <c r="F9019" t="s">
        <v>139</v>
      </c>
      <c r="G9019" t="s">
        <v>138</v>
      </c>
      <c r="H9019" t="s">
        <v>166</v>
      </c>
      <c r="I9019" t="s">
        <v>151</v>
      </c>
      <c r="J9019">
        <v>30</v>
      </c>
      <c r="K9019">
        <v>0</v>
      </c>
      <c r="L9019">
        <v>30</v>
      </c>
      <c r="M9019">
        <v>13.7</v>
      </c>
      <c r="N9019">
        <v>3.9</v>
      </c>
      <c r="O9019">
        <v>78.400000000000006</v>
      </c>
      <c r="P9019">
        <v>82.3</v>
      </c>
      <c r="Q9019">
        <v>82.3</v>
      </c>
      <c r="R9019">
        <v>20</v>
      </c>
      <c r="S9019">
        <v>20400</v>
      </c>
      <c r="T9019">
        <v>32800</v>
      </c>
      <c r="U9019">
        <v>38300</v>
      </c>
    </row>
    <row r="9020" spans="1:21" hidden="1" x14ac:dyDescent="0.45">
      <c r="A9020" t="str">
        <f t="shared" si="151"/>
        <v>YAG3UKL8F+MMaterials and technologyNorthern Ireland</v>
      </c>
      <c r="B9020" t="s">
        <v>116</v>
      </c>
      <c r="C9020" t="s">
        <v>141</v>
      </c>
      <c r="D9020">
        <v>3</v>
      </c>
      <c r="E9020" t="s">
        <v>44</v>
      </c>
      <c r="F9020" t="s">
        <v>139</v>
      </c>
      <c r="G9020" t="s">
        <v>138</v>
      </c>
      <c r="H9020" t="s">
        <v>166</v>
      </c>
      <c r="I9020" t="s">
        <v>152</v>
      </c>
      <c r="J9020" t="s">
        <v>161</v>
      </c>
      <c r="K9020" t="s">
        <v>161</v>
      </c>
      <c r="L9020" t="s">
        <v>161</v>
      </c>
      <c r="M9020" t="s">
        <v>161</v>
      </c>
      <c r="N9020" t="s">
        <v>161</v>
      </c>
      <c r="O9020" t="s">
        <v>161</v>
      </c>
      <c r="P9020" t="s">
        <v>161</v>
      </c>
      <c r="Q9020" t="s">
        <v>161</v>
      </c>
      <c r="R9020" t="s">
        <v>161</v>
      </c>
      <c r="S9020" t="s">
        <v>161</v>
      </c>
      <c r="T9020" t="s">
        <v>161</v>
      </c>
      <c r="U9020" t="s">
        <v>161</v>
      </c>
    </row>
    <row r="9021" spans="1:21" hidden="1" x14ac:dyDescent="0.45">
      <c r="A9021" t="str">
        <f t="shared" si="151"/>
        <v>YAG3UKL8F+MMaterials and technologyScotland</v>
      </c>
      <c r="B9021" t="s">
        <v>116</v>
      </c>
      <c r="C9021" t="s">
        <v>141</v>
      </c>
      <c r="D9021">
        <v>3</v>
      </c>
      <c r="E9021" t="s">
        <v>44</v>
      </c>
      <c r="F9021" t="s">
        <v>139</v>
      </c>
      <c r="G9021" t="s">
        <v>138</v>
      </c>
      <c r="H9021" t="s">
        <v>166</v>
      </c>
      <c r="I9021" t="s">
        <v>153</v>
      </c>
      <c r="J9021" t="s">
        <v>161</v>
      </c>
      <c r="K9021" t="s">
        <v>161</v>
      </c>
      <c r="L9021" t="s">
        <v>161</v>
      </c>
      <c r="M9021" t="s">
        <v>161</v>
      </c>
      <c r="N9021" t="s">
        <v>161</v>
      </c>
      <c r="O9021" t="s">
        <v>161</v>
      </c>
      <c r="P9021" t="s">
        <v>161</v>
      </c>
      <c r="Q9021" t="s">
        <v>161</v>
      </c>
      <c r="R9021" t="s">
        <v>161</v>
      </c>
      <c r="S9021" t="s">
        <v>161</v>
      </c>
      <c r="T9021" t="s">
        <v>161</v>
      </c>
      <c r="U9021" t="s">
        <v>161</v>
      </c>
    </row>
    <row r="9022" spans="1:21" hidden="1" x14ac:dyDescent="0.45">
      <c r="A9022" t="str">
        <f t="shared" si="151"/>
        <v>YAG3UKL8F+MMaterials and technologySouth East</v>
      </c>
      <c r="B9022" t="s">
        <v>116</v>
      </c>
      <c r="C9022" t="s">
        <v>141</v>
      </c>
      <c r="D9022">
        <v>3</v>
      </c>
      <c r="E9022" t="s">
        <v>44</v>
      </c>
      <c r="F9022" t="s">
        <v>139</v>
      </c>
      <c r="G9022" t="s">
        <v>138</v>
      </c>
      <c r="H9022" t="s">
        <v>166</v>
      </c>
      <c r="I9022" t="s">
        <v>154</v>
      </c>
      <c r="J9022">
        <v>30</v>
      </c>
      <c r="K9022">
        <v>0</v>
      </c>
      <c r="L9022">
        <v>30</v>
      </c>
      <c r="M9022">
        <v>11.7</v>
      </c>
      <c r="N9022">
        <v>3.5</v>
      </c>
      <c r="O9022">
        <v>81.3</v>
      </c>
      <c r="P9022">
        <v>81.3</v>
      </c>
      <c r="Q9022">
        <v>84.8</v>
      </c>
      <c r="R9022">
        <v>25</v>
      </c>
      <c r="S9022">
        <v>32800</v>
      </c>
      <c r="T9022">
        <v>36500</v>
      </c>
      <c r="U9022">
        <v>46400</v>
      </c>
    </row>
    <row r="9023" spans="1:21" hidden="1" x14ac:dyDescent="0.45">
      <c r="A9023" t="str">
        <f t="shared" si="151"/>
        <v>YAG3UKL8F+MMaterials and technologySouth West</v>
      </c>
      <c r="B9023" t="s">
        <v>116</v>
      </c>
      <c r="C9023" t="s">
        <v>141</v>
      </c>
      <c r="D9023">
        <v>3</v>
      </c>
      <c r="E9023" t="s">
        <v>44</v>
      </c>
      <c r="F9023" t="s">
        <v>139</v>
      </c>
      <c r="G9023" t="s">
        <v>138</v>
      </c>
      <c r="H9023" t="s">
        <v>166</v>
      </c>
      <c r="I9023" t="s">
        <v>155</v>
      </c>
      <c r="J9023">
        <v>10</v>
      </c>
      <c r="K9023">
        <v>0</v>
      </c>
      <c r="L9023">
        <v>10</v>
      </c>
      <c r="M9023">
        <v>10</v>
      </c>
      <c r="N9023">
        <v>10</v>
      </c>
      <c r="O9023">
        <v>80</v>
      </c>
      <c r="P9023">
        <v>80</v>
      </c>
      <c r="Q9023">
        <v>80</v>
      </c>
      <c r="R9023" t="s">
        <v>161</v>
      </c>
      <c r="S9023" t="s">
        <v>161</v>
      </c>
      <c r="T9023" t="s">
        <v>161</v>
      </c>
      <c r="U9023" t="s">
        <v>161</v>
      </c>
    </row>
    <row r="9024" spans="1:21" hidden="1" x14ac:dyDescent="0.45">
      <c r="A9024" t="str">
        <f t="shared" si="151"/>
        <v>YAG3UKL8F+MMaterials and technologyWales</v>
      </c>
      <c r="B9024" t="s">
        <v>116</v>
      </c>
      <c r="C9024" t="s">
        <v>141</v>
      </c>
      <c r="D9024">
        <v>3</v>
      </c>
      <c r="E9024" t="s">
        <v>44</v>
      </c>
      <c r="F9024" t="s">
        <v>139</v>
      </c>
      <c r="G9024" t="s">
        <v>138</v>
      </c>
      <c r="H9024" t="s">
        <v>166</v>
      </c>
      <c r="I9024" t="s">
        <v>158</v>
      </c>
      <c r="J9024" t="s">
        <v>161</v>
      </c>
      <c r="K9024" t="s">
        <v>161</v>
      </c>
      <c r="L9024" t="s">
        <v>161</v>
      </c>
      <c r="M9024" t="s">
        <v>161</v>
      </c>
      <c r="N9024" t="s">
        <v>161</v>
      </c>
      <c r="O9024" t="s">
        <v>161</v>
      </c>
      <c r="P9024" t="s">
        <v>161</v>
      </c>
      <c r="Q9024" t="s">
        <v>161</v>
      </c>
      <c r="R9024" t="s">
        <v>161</v>
      </c>
      <c r="S9024" t="s">
        <v>161</v>
      </c>
      <c r="T9024" t="s">
        <v>161</v>
      </c>
      <c r="U9024" t="s">
        <v>161</v>
      </c>
    </row>
    <row r="9025" spans="1:21" hidden="1" x14ac:dyDescent="0.45">
      <c r="A9025" t="str">
        <f t="shared" si="151"/>
        <v>YAG3UKL8F+MMaterials and technologyWest Midlands</v>
      </c>
      <c r="B9025" t="s">
        <v>116</v>
      </c>
      <c r="C9025" t="s">
        <v>141</v>
      </c>
      <c r="D9025">
        <v>3</v>
      </c>
      <c r="E9025" t="s">
        <v>44</v>
      </c>
      <c r="F9025" t="s">
        <v>139</v>
      </c>
      <c r="G9025" t="s">
        <v>138</v>
      </c>
      <c r="H9025" t="s">
        <v>166</v>
      </c>
      <c r="I9025" t="s">
        <v>159</v>
      </c>
      <c r="J9025">
        <v>10</v>
      </c>
      <c r="K9025">
        <v>0</v>
      </c>
      <c r="L9025">
        <v>10</v>
      </c>
      <c r="M9025">
        <v>29.4</v>
      </c>
      <c r="N9025">
        <v>0</v>
      </c>
      <c r="O9025">
        <v>70.599999999999994</v>
      </c>
      <c r="P9025">
        <v>70.599999999999994</v>
      </c>
      <c r="Q9025">
        <v>70.599999999999994</v>
      </c>
      <c r="R9025" t="s">
        <v>161</v>
      </c>
      <c r="S9025" t="s">
        <v>161</v>
      </c>
      <c r="T9025" t="s">
        <v>161</v>
      </c>
      <c r="U9025" t="s">
        <v>161</v>
      </c>
    </row>
    <row r="9026" spans="1:21" hidden="1" x14ac:dyDescent="0.45">
      <c r="A9026" t="str">
        <f t="shared" si="151"/>
        <v>YAG3UKL8F+MMaterials and technologyYorkshire and The Humber</v>
      </c>
      <c r="B9026" t="s">
        <v>116</v>
      </c>
      <c r="C9026" t="s">
        <v>141</v>
      </c>
      <c r="D9026">
        <v>3</v>
      </c>
      <c r="E9026" t="s">
        <v>44</v>
      </c>
      <c r="F9026" t="s">
        <v>139</v>
      </c>
      <c r="G9026" t="s">
        <v>138</v>
      </c>
      <c r="H9026" t="s">
        <v>166</v>
      </c>
      <c r="I9026" t="s">
        <v>160</v>
      </c>
      <c r="J9026">
        <v>20</v>
      </c>
      <c r="K9026">
        <v>0</v>
      </c>
      <c r="L9026">
        <v>20</v>
      </c>
      <c r="M9026">
        <v>15.2</v>
      </c>
      <c r="N9026">
        <v>0</v>
      </c>
      <c r="O9026">
        <v>80.8</v>
      </c>
      <c r="P9026">
        <v>80.8</v>
      </c>
      <c r="Q9026">
        <v>84.8</v>
      </c>
      <c r="R9026">
        <v>15</v>
      </c>
      <c r="S9026">
        <v>28500</v>
      </c>
      <c r="T9026">
        <v>32800</v>
      </c>
      <c r="U9026">
        <v>39800</v>
      </c>
    </row>
    <row r="9027" spans="1:21" hidden="1" x14ac:dyDescent="0.45">
      <c r="A9027" t="str">
        <f t="shared" si="151"/>
        <v>YAG3UKL8F+MMaterials and technologyNA</v>
      </c>
      <c r="B9027" t="s">
        <v>116</v>
      </c>
      <c r="C9027" t="s">
        <v>141</v>
      </c>
      <c r="D9027">
        <v>3</v>
      </c>
      <c r="E9027" t="s">
        <v>44</v>
      </c>
      <c r="F9027" t="s">
        <v>139</v>
      </c>
      <c r="G9027" t="s">
        <v>138</v>
      </c>
      <c r="H9027" t="s">
        <v>166</v>
      </c>
      <c r="I9027" t="s">
        <v>157</v>
      </c>
      <c r="J9027">
        <v>5</v>
      </c>
      <c r="K9027">
        <v>100</v>
      </c>
      <c r="L9027" t="s">
        <v>161</v>
      </c>
      <c r="M9027" t="s">
        <v>161</v>
      </c>
      <c r="N9027" t="s">
        <v>161</v>
      </c>
      <c r="O9027" t="s">
        <v>161</v>
      </c>
      <c r="P9027" t="s">
        <v>161</v>
      </c>
      <c r="Q9027" t="s">
        <v>161</v>
      </c>
      <c r="R9027" t="s">
        <v>157</v>
      </c>
      <c r="S9027" t="s">
        <v>157</v>
      </c>
      <c r="T9027" t="s">
        <v>157</v>
      </c>
      <c r="U9027" t="s">
        <v>157</v>
      </c>
    </row>
    <row r="9028" spans="1:21" hidden="1" x14ac:dyDescent="0.45">
      <c r="A9028" t="str">
        <f t="shared" si="151"/>
        <v>YAG1UKL7F+MMaterials and technologyAbroad</v>
      </c>
      <c r="B9028" t="s">
        <v>116</v>
      </c>
      <c r="C9028" t="s">
        <v>49</v>
      </c>
      <c r="D9028">
        <v>1</v>
      </c>
      <c r="E9028" t="s">
        <v>44</v>
      </c>
      <c r="F9028" t="s">
        <v>145</v>
      </c>
      <c r="G9028" t="s">
        <v>138</v>
      </c>
      <c r="H9028" t="s">
        <v>166</v>
      </c>
      <c r="I9028" t="s">
        <v>146</v>
      </c>
      <c r="J9028">
        <v>10</v>
      </c>
      <c r="K9028">
        <v>0</v>
      </c>
      <c r="L9028">
        <v>10</v>
      </c>
      <c r="M9028">
        <v>37.799999999999997</v>
      </c>
      <c r="N9028">
        <v>17</v>
      </c>
      <c r="O9028">
        <v>45.2</v>
      </c>
      <c r="P9028">
        <v>45.2</v>
      </c>
      <c r="Q9028">
        <v>45.2</v>
      </c>
      <c r="R9028" t="s">
        <v>161</v>
      </c>
      <c r="S9028" t="s">
        <v>161</v>
      </c>
      <c r="T9028" t="s">
        <v>161</v>
      </c>
      <c r="U9028" t="s">
        <v>161</v>
      </c>
    </row>
    <row r="9029" spans="1:21" hidden="1" x14ac:dyDescent="0.45">
      <c r="A9029" t="str">
        <f t="shared" si="151"/>
        <v>YAG1UKL7F+MMaterials and technologyEast Midlands</v>
      </c>
      <c r="B9029" t="s">
        <v>116</v>
      </c>
      <c r="C9029" t="s">
        <v>49</v>
      </c>
      <c r="D9029">
        <v>1</v>
      </c>
      <c r="E9029" t="s">
        <v>44</v>
      </c>
      <c r="F9029" t="s">
        <v>145</v>
      </c>
      <c r="G9029" t="s">
        <v>138</v>
      </c>
      <c r="H9029" t="s">
        <v>166</v>
      </c>
      <c r="I9029" t="s">
        <v>147</v>
      </c>
      <c r="J9029">
        <v>35</v>
      </c>
      <c r="K9029">
        <v>0</v>
      </c>
      <c r="L9029">
        <v>35</v>
      </c>
      <c r="M9029">
        <v>9</v>
      </c>
      <c r="N9029">
        <v>7.5</v>
      </c>
      <c r="O9029">
        <v>64.2</v>
      </c>
      <c r="P9029">
        <v>74.599999999999994</v>
      </c>
      <c r="Q9029">
        <v>83.6</v>
      </c>
      <c r="R9029">
        <v>25</v>
      </c>
      <c r="S9029">
        <v>19700</v>
      </c>
      <c r="T9029">
        <v>36100</v>
      </c>
      <c r="U9029">
        <v>48200</v>
      </c>
    </row>
    <row r="9030" spans="1:21" hidden="1" x14ac:dyDescent="0.45">
      <c r="A9030" t="str">
        <f t="shared" si="151"/>
        <v>YAG1UKL7F+MMaterials and technologyEast of England</v>
      </c>
      <c r="B9030" t="s">
        <v>116</v>
      </c>
      <c r="C9030" t="s">
        <v>49</v>
      </c>
      <c r="D9030">
        <v>1</v>
      </c>
      <c r="E9030" t="s">
        <v>44</v>
      </c>
      <c r="F9030" t="s">
        <v>145</v>
      </c>
      <c r="G9030" t="s">
        <v>138</v>
      </c>
      <c r="H9030" t="s">
        <v>166</v>
      </c>
      <c r="I9030" t="s">
        <v>148</v>
      </c>
      <c r="J9030">
        <v>60</v>
      </c>
      <c r="K9030">
        <v>0</v>
      </c>
      <c r="L9030">
        <v>60</v>
      </c>
      <c r="M9030">
        <v>5.9</v>
      </c>
      <c r="N9030">
        <v>9</v>
      </c>
      <c r="O9030">
        <v>63.4</v>
      </c>
      <c r="P9030">
        <v>78.8</v>
      </c>
      <c r="Q9030">
        <v>85.1</v>
      </c>
      <c r="R9030">
        <v>35</v>
      </c>
      <c r="S9030">
        <v>19000</v>
      </c>
      <c r="T9030">
        <v>33500</v>
      </c>
      <c r="U9030">
        <v>45600</v>
      </c>
    </row>
    <row r="9031" spans="1:21" hidden="1" x14ac:dyDescent="0.45">
      <c r="A9031" t="str">
        <f t="shared" ref="A9031:A9094" si="152">"YAG"&amp;D9031 &amp;E9031 &amp;F9031 &amp; G9031 &amp;H9031 &amp;I9031</f>
        <v>YAG1UKL7F+MMaterials and technologyLondon</v>
      </c>
      <c r="B9031" t="s">
        <v>116</v>
      </c>
      <c r="C9031" t="s">
        <v>49</v>
      </c>
      <c r="D9031">
        <v>1</v>
      </c>
      <c r="E9031" t="s">
        <v>44</v>
      </c>
      <c r="F9031" t="s">
        <v>145</v>
      </c>
      <c r="G9031" t="s">
        <v>138</v>
      </c>
      <c r="H9031" t="s">
        <v>166</v>
      </c>
      <c r="I9031" t="s">
        <v>149</v>
      </c>
      <c r="J9031">
        <v>85</v>
      </c>
      <c r="K9031">
        <v>0</v>
      </c>
      <c r="L9031">
        <v>85</v>
      </c>
      <c r="M9031">
        <v>11.8</v>
      </c>
      <c r="N9031">
        <v>3.7</v>
      </c>
      <c r="O9031">
        <v>62.2</v>
      </c>
      <c r="P9031">
        <v>77.2</v>
      </c>
      <c r="Q9031">
        <v>84.6</v>
      </c>
      <c r="R9031">
        <v>50</v>
      </c>
      <c r="S9031">
        <v>27000</v>
      </c>
      <c r="T9031">
        <v>40900</v>
      </c>
      <c r="U9031">
        <v>55100</v>
      </c>
    </row>
    <row r="9032" spans="1:21" hidden="1" x14ac:dyDescent="0.45">
      <c r="A9032" t="str">
        <f t="shared" si="152"/>
        <v>YAG1UKL7F+MMaterials and technologyNorth East</v>
      </c>
      <c r="B9032" t="s">
        <v>116</v>
      </c>
      <c r="C9032" t="s">
        <v>49</v>
      </c>
      <c r="D9032">
        <v>1</v>
      </c>
      <c r="E9032" t="s">
        <v>44</v>
      </c>
      <c r="F9032" t="s">
        <v>145</v>
      </c>
      <c r="G9032" t="s">
        <v>138</v>
      </c>
      <c r="H9032" t="s">
        <v>166</v>
      </c>
      <c r="I9032" t="s">
        <v>150</v>
      </c>
      <c r="J9032">
        <v>20</v>
      </c>
      <c r="K9032">
        <v>0</v>
      </c>
      <c r="L9032">
        <v>20</v>
      </c>
      <c r="M9032">
        <v>6.8</v>
      </c>
      <c r="N9032">
        <v>5.0999999999999996</v>
      </c>
      <c r="O9032">
        <v>72.900000000000006</v>
      </c>
      <c r="P9032">
        <v>83</v>
      </c>
      <c r="Q9032">
        <v>88.1</v>
      </c>
      <c r="R9032">
        <v>15</v>
      </c>
      <c r="S9032">
        <v>21400</v>
      </c>
      <c r="T9032">
        <v>23700</v>
      </c>
      <c r="U9032">
        <v>28500</v>
      </c>
    </row>
    <row r="9033" spans="1:21" hidden="1" x14ac:dyDescent="0.45">
      <c r="A9033" t="str">
        <f t="shared" si="152"/>
        <v>YAG1UKL7F+MMaterials and technologyNorth West</v>
      </c>
      <c r="B9033" t="s">
        <v>116</v>
      </c>
      <c r="C9033" t="s">
        <v>49</v>
      </c>
      <c r="D9033">
        <v>1</v>
      </c>
      <c r="E9033" t="s">
        <v>44</v>
      </c>
      <c r="F9033" t="s">
        <v>145</v>
      </c>
      <c r="G9033" t="s">
        <v>138</v>
      </c>
      <c r="H9033" t="s">
        <v>166</v>
      </c>
      <c r="I9033" t="s">
        <v>151</v>
      </c>
      <c r="J9033">
        <v>60</v>
      </c>
      <c r="K9033">
        <v>0</v>
      </c>
      <c r="L9033">
        <v>60</v>
      </c>
      <c r="M9033">
        <v>4.3</v>
      </c>
      <c r="N9033">
        <v>2.6</v>
      </c>
      <c r="O9033">
        <v>72.3</v>
      </c>
      <c r="P9033">
        <v>87</v>
      </c>
      <c r="Q9033">
        <v>93.1</v>
      </c>
      <c r="R9033">
        <v>40</v>
      </c>
      <c r="S9033">
        <v>19700</v>
      </c>
      <c r="T9033">
        <v>26300</v>
      </c>
      <c r="U9033">
        <v>38700</v>
      </c>
    </row>
    <row r="9034" spans="1:21" hidden="1" x14ac:dyDescent="0.45">
      <c r="A9034" t="str">
        <f t="shared" si="152"/>
        <v>YAG1UKL7F+MMaterials and technologyNorthern Ireland</v>
      </c>
      <c r="B9034" t="s">
        <v>116</v>
      </c>
      <c r="C9034" t="s">
        <v>49</v>
      </c>
      <c r="D9034">
        <v>1</v>
      </c>
      <c r="E9034" t="s">
        <v>44</v>
      </c>
      <c r="F9034" t="s">
        <v>145</v>
      </c>
      <c r="G9034" t="s">
        <v>138</v>
      </c>
      <c r="H9034" t="s">
        <v>166</v>
      </c>
      <c r="I9034" t="s">
        <v>152</v>
      </c>
      <c r="J9034">
        <v>5</v>
      </c>
      <c r="K9034">
        <v>0</v>
      </c>
      <c r="L9034">
        <v>5</v>
      </c>
      <c r="M9034">
        <v>33.299999999999997</v>
      </c>
      <c r="N9034">
        <v>0</v>
      </c>
      <c r="O9034">
        <v>33.299999999999997</v>
      </c>
      <c r="P9034">
        <v>66.7</v>
      </c>
      <c r="Q9034">
        <v>66.7</v>
      </c>
      <c r="R9034" t="s">
        <v>161</v>
      </c>
      <c r="S9034" t="s">
        <v>161</v>
      </c>
      <c r="T9034" t="s">
        <v>161</v>
      </c>
      <c r="U9034" t="s">
        <v>161</v>
      </c>
    </row>
    <row r="9035" spans="1:21" hidden="1" x14ac:dyDescent="0.45">
      <c r="A9035" t="str">
        <f t="shared" si="152"/>
        <v>YAG1UKL7F+MMaterials and technologyScotland</v>
      </c>
      <c r="B9035" t="s">
        <v>116</v>
      </c>
      <c r="C9035" t="s">
        <v>49</v>
      </c>
      <c r="D9035">
        <v>1</v>
      </c>
      <c r="E9035" t="s">
        <v>44</v>
      </c>
      <c r="F9035" t="s">
        <v>145</v>
      </c>
      <c r="G9035" t="s">
        <v>138</v>
      </c>
      <c r="H9035" t="s">
        <v>166</v>
      </c>
      <c r="I9035" t="s">
        <v>153</v>
      </c>
      <c r="J9035">
        <v>30</v>
      </c>
      <c r="K9035">
        <v>0</v>
      </c>
      <c r="L9035">
        <v>30</v>
      </c>
      <c r="M9035">
        <v>11.4</v>
      </c>
      <c r="N9035">
        <v>3.8</v>
      </c>
      <c r="O9035">
        <v>62</v>
      </c>
      <c r="P9035">
        <v>84.8</v>
      </c>
      <c r="Q9035">
        <v>84.8</v>
      </c>
      <c r="R9035">
        <v>20</v>
      </c>
      <c r="S9035">
        <v>33100</v>
      </c>
      <c r="T9035">
        <v>42000</v>
      </c>
      <c r="U9035">
        <v>51700</v>
      </c>
    </row>
    <row r="9036" spans="1:21" hidden="1" x14ac:dyDescent="0.45">
      <c r="A9036" t="str">
        <f t="shared" si="152"/>
        <v>YAG1UKL7F+MMaterials and technologySouth East</v>
      </c>
      <c r="B9036" t="s">
        <v>116</v>
      </c>
      <c r="C9036" t="s">
        <v>49</v>
      </c>
      <c r="D9036">
        <v>1</v>
      </c>
      <c r="E9036" t="s">
        <v>44</v>
      </c>
      <c r="F9036" t="s">
        <v>145</v>
      </c>
      <c r="G9036" t="s">
        <v>138</v>
      </c>
      <c r="H9036" t="s">
        <v>166</v>
      </c>
      <c r="I9036" t="s">
        <v>154</v>
      </c>
      <c r="J9036">
        <v>80</v>
      </c>
      <c r="K9036">
        <v>0</v>
      </c>
      <c r="L9036">
        <v>80</v>
      </c>
      <c r="M9036">
        <v>8.1999999999999993</v>
      </c>
      <c r="N9036">
        <v>6.3</v>
      </c>
      <c r="O9036">
        <v>58.1</v>
      </c>
      <c r="P9036">
        <v>77.5</v>
      </c>
      <c r="Q9036">
        <v>85.4</v>
      </c>
      <c r="R9036">
        <v>45</v>
      </c>
      <c r="S9036">
        <v>21900</v>
      </c>
      <c r="T9036">
        <v>32500</v>
      </c>
      <c r="U9036">
        <v>55500</v>
      </c>
    </row>
    <row r="9037" spans="1:21" hidden="1" x14ac:dyDescent="0.45">
      <c r="A9037" t="str">
        <f t="shared" si="152"/>
        <v>YAG1UKL7F+MMaterials and technologySouth West</v>
      </c>
      <c r="B9037" t="s">
        <v>116</v>
      </c>
      <c r="C9037" t="s">
        <v>49</v>
      </c>
      <c r="D9037">
        <v>1</v>
      </c>
      <c r="E9037" t="s">
        <v>44</v>
      </c>
      <c r="F9037" t="s">
        <v>145</v>
      </c>
      <c r="G9037" t="s">
        <v>138</v>
      </c>
      <c r="H9037" t="s">
        <v>166</v>
      </c>
      <c r="I9037" t="s">
        <v>155</v>
      </c>
      <c r="J9037">
        <v>65</v>
      </c>
      <c r="K9037">
        <v>0</v>
      </c>
      <c r="L9037">
        <v>65</v>
      </c>
      <c r="M9037">
        <v>3.3</v>
      </c>
      <c r="N9037">
        <v>2.5</v>
      </c>
      <c r="O9037">
        <v>63.1</v>
      </c>
      <c r="P9037">
        <v>82.8</v>
      </c>
      <c r="Q9037">
        <v>94.3</v>
      </c>
      <c r="R9037">
        <v>40</v>
      </c>
      <c r="S9037">
        <v>23000</v>
      </c>
      <c r="T9037">
        <v>29200</v>
      </c>
      <c r="U9037">
        <v>41200</v>
      </c>
    </row>
    <row r="9038" spans="1:21" hidden="1" x14ac:dyDescent="0.45">
      <c r="A9038" t="str">
        <f t="shared" si="152"/>
        <v>YAG1UKL7F+MMaterials and technologyWales</v>
      </c>
      <c r="B9038" t="s">
        <v>116</v>
      </c>
      <c r="C9038" t="s">
        <v>49</v>
      </c>
      <c r="D9038">
        <v>1</v>
      </c>
      <c r="E9038" t="s">
        <v>44</v>
      </c>
      <c r="F9038" t="s">
        <v>145</v>
      </c>
      <c r="G9038" t="s">
        <v>138</v>
      </c>
      <c r="H9038" t="s">
        <v>166</v>
      </c>
      <c r="I9038" t="s">
        <v>158</v>
      </c>
      <c r="J9038">
        <v>15</v>
      </c>
      <c r="K9038">
        <v>0</v>
      </c>
      <c r="L9038">
        <v>15</v>
      </c>
      <c r="M9038">
        <v>9.6999999999999993</v>
      </c>
      <c r="N9038">
        <v>0</v>
      </c>
      <c r="O9038">
        <v>71</v>
      </c>
      <c r="P9038">
        <v>90.3</v>
      </c>
      <c r="Q9038">
        <v>90.3</v>
      </c>
      <c r="R9038" t="s">
        <v>161</v>
      </c>
      <c r="S9038" t="s">
        <v>161</v>
      </c>
      <c r="T9038" t="s">
        <v>161</v>
      </c>
      <c r="U9038" t="s">
        <v>161</v>
      </c>
    </row>
    <row r="9039" spans="1:21" hidden="1" x14ac:dyDescent="0.45">
      <c r="A9039" t="str">
        <f t="shared" si="152"/>
        <v>YAG1UKL7F+MMaterials and technologyWest Midlands</v>
      </c>
      <c r="B9039" t="s">
        <v>116</v>
      </c>
      <c r="C9039" t="s">
        <v>49</v>
      </c>
      <c r="D9039">
        <v>1</v>
      </c>
      <c r="E9039" t="s">
        <v>44</v>
      </c>
      <c r="F9039" t="s">
        <v>145</v>
      </c>
      <c r="G9039" t="s">
        <v>138</v>
      </c>
      <c r="H9039" t="s">
        <v>166</v>
      </c>
      <c r="I9039" t="s">
        <v>159</v>
      </c>
      <c r="J9039">
        <v>30</v>
      </c>
      <c r="K9039">
        <v>0</v>
      </c>
      <c r="L9039">
        <v>30</v>
      </c>
      <c r="M9039">
        <v>0</v>
      </c>
      <c r="N9039">
        <v>7.5</v>
      </c>
      <c r="O9039">
        <v>58.5</v>
      </c>
      <c r="P9039">
        <v>86.8</v>
      </c>
      <c r="Q9039">
        <v>92.5</v>
      </c>
      <c r="R9039">
        <v>15</v>
      </c>
      <c r="S9039">
        <v>21900</v>
      </c>
      <c r="T9039">
        <v>25900</v>
      </c>
      <c r="U9039">
        <v>33900</v>
      </c>
    </row>
    <row r="9040" spans="1:21" hidden="1" x14ac:dyDescent="0.45">
      <c r="A9040" t="str">
        <f t="shared" si="152"/>
        <v>YAG1UKL7F+MMaterials and technologyYorkshire and The Humber</v>
      </c>
      <c r="B9040" t="s">
        <v>116</v>
      </c>
      <c r="C9040" t="s">
        <v>49</v>
      </c>
      <c r="D9040">
        <v>1</v>
      </c>
      <c r="E9040" t="s">
        <v>44</v>
      </c>
      <c r="F9040" t="s">
        <v>145</v>
      </c>
      <c r="G9040" t="s">
        <v>138</v>
      </c>
      <c r="H9040" t="s">
        <v>166</v>
      </c>
      <c r="I9040" t="s">
        <v>160</v>
      </c>
      <c r="J9040">
        <v>30</v>
      </c>
      <c r="K9040">
        <v>0</v>
      </c>
      <c r="L9040">
        <v>30</v>
      </c>
      <c r="M9040">
        <v>0</v>
      </c>
      <c r="N9040">
        <v>7.7</v>
      </c>
      <c r="O9040">
        <v>66.599999999999994</v>
      </c>
      <c r="P9040">
        <v>79.400000000000006</v>
      </c>
      <c r="Q9040">
        <v>92.3</v>
      </c>
      <c r="R9040">
        <v>20</v>
      </c>
      <c r="S9040">
        <v>20400</v>
      </c>
      <c r="T9040">
        <v>29200</v>
      </c>
      <c r="U9040">
        <v>36900</v>
      </c>
    </row>
    <row r="9041" spans="1:21" hidden="1" x14ac:dyDescent="0.45">
      <c r="A9041" t="str">
        <f t="shared" si="152"/>
        <v>YAG1UKL7F+MMaterials and technologyNA</v>
      </c>
      <c r="B9041" t="s">
        <v>116</v>
      </c>
      <c r="C9041" t="s">
        <v>49</v>
      </c>
      <c r="D9041">
        <v>1</v>
      </c>
      <c r="E9041" t="s">
        <v>44</v>
      </c>
      <c r="F9041" t="s">
        <v>145</v>
      </c>
      <c r="G9041" t="s">
        <v>138</v>
      </c>
      <c r="H9041" t="s">
        <v>166</v>
      </c>
      <c r="I9041" t="s">
        <v>157</v>
      </c>
      <c r="J9041">
        <v>25</v>
      </c>
      <c r="K9041">
        <v>84.6</v>
      </c>
      <c r="L9041">
        <v>5</v>
      </c>
      <c r="M9041">
        <v>0</v>
      </c>
      <c r="N9041">
        <v>0</v>
      </c>
      <c r="O9041">
        <v>0</v>
      </c>
      <c r="P9041">
        <v>14.3</v>
      </c>
      <c r="Q9041">
        <v>100</v>
      </c>
      <c r="R9041" t="s">
        <v>157</v>
      </c>
      <c r="S9041" t="s">
        <v>157</v>
      </c>
      <c r="T9041" t="s">
        <v>157</v>
      </c>
      <c r="U9041" t="s">
        <v>157</v>
      </c>
    </row>
    <row r="9042" spans="1:21" hidden="1" x14ac:dyDescent="0.45">
      <c r="A9042" t="str">
        <f t="shared" si="152"/>
        <v>YAG1UKL8F+MMaterials and technologyAbroad</v>
      </c>
      <c r="B9042" t="s">
        <v>116</v>
      </c>
      <c r="C9042" t="s">
        <v>49</v>
      </c>
      <c r="D9042">
        <v>1</v>
      </c>
      <c r="E9042" t="s">
        <v>44</v>
      </c>
      <c r="F9042" t="s">
        <v>139</v>
      </c>
      <c r="G9042" t="s">
        <v>138</v>
      </c>
      <c r="H9042" t="s">
        <v>166</v>
      </c>
      <c r="I9042" t="s">
        <v>146</v>
      </c>
      <c r="J9042">
        <v>5</v>
      </c>
      <c r="K9042">
        <v>0</v>
      </c>
      <c r="L9042">
        <v>5</v>
      </c>
      <c r="M9042">
        <v>100</v>
      </c>
      <c r="N9042">
        <v>0</v>
      </c>
      <c r="O9042">
        <v>0</v>
      </c>
      <c r="P9042">
        <v>0</v>
      </c>
      <c r="Q9042">
        <v>0</v>
      </c>
      <c r="R9042" t="s">
        <v>157</v>
      </c>
      <c r="S9042" t="s">
        <v>157</v>
      </c>
      <c r="T9042" t="s">
        <v>157</v>
      </c>
      <c r="U9042" t="s">
        <v>157</v>
      </c>
    </row>
    <row r="9043" spans="1:21" hidden="1" x14ac:dyDescent="0.45">
      <c r="A9043" t="str">
        <f t="shared" si="152"/>
        <v>YAG1UKL8F+MMaterials and technologyEast Midlands</v>
      </c>
      <c r="B9043" t="s">
        <v>116</v>
      </c>
      <c r="C9043" t="s">
        <v>49</v>
      </c>
      <c r="D9043">
        <v>1</v>
      </c>
      <c r="E9043" t="s">
        <v>44</v>
      </c>
      <c r="F9043" t="s">
        <v>139</v>
      </c>
      <c r="G9043" t="s">
        <v>138</v>
      </c>
      <c r="H9043" t="s">
        <v>166</v>
      </c>
      <c r="I9043" t="s">
        <v>147</v>
      </c>
      <c r="J9043">
        <v>20</v>
      </c>
      <c r="K9043">
        <v>0</v>
      </c>
      <c r="L9043">
        <v>20</v>
      </c>
      <c r="M9043">
        <v>14.5</v>
      </c>
      <c r="N9043">
        <v>0</v>
      </c>
      <c r="O9043">
        <v>85.5</v>
      </c>
      <c r="P9043">
        <v>85.5</v>
      </c>
      <c r="Q9043">
        <v>85.5</v>
      </c>
      <c r="R9043">
        <v>15</v>
      </c>
      <c r="S9043">
        <v>28500</v>
      </c>
      <c r="T9043">
        <v>32100</v>
      </c>
      <c r="U9043">
        <v>39400</v>
      </c>
    </row>
    <row r="9044" spans="1:21" hidden="1" x14ac:dyDescent="0.45">
      <c r="A9044" t="str">
        <f t="shared" si="152"/>
        <v>YAG1UKL8F+MMaterials and technologyEast of England</v>
      </c>
      <c r="B9044" t="s">
        <v>116</v>
      </c>
      <c r="C9044" t="s">
        <v>49</v>
      </c>
      <c r="D9044">
        <v>1</v>
      </c>
      <c r="E9044" t="s">
        <v>44</v>
      </c>
      <c r="F9044" t="s">
        <v>139</v>
      </c>
      <c r="G9044" t="s">
        <v>138</v>
      </c>
      <c r="H9044" t="s">
        <v>166</v>
      </c>
      <c r="I9044" t="s">
        <v>148</v>
      </c>
      <c r="J9044">
        <v>25</v>
      </c>
      <c r="K9044">
        <v>0</v>
      </c>
      <c r="L9044">
        <v>25</v>
      </c>
      <c r="M9044">
        <v>4.9000000000000004</v>
      </c>
      <c r="N9044">
        <v>2.4</v>
      </c>
      <c r="O9044">
        <v>92.7</v>
      </c>
      <c r="P9044">
        <v>92.7</v>
      </c>
      <c r="Q9044">
        <v>92.7</v>
      </c>
      <c r="R9044">
        <v>20</v>
      </c>
      <c r="S9044">
        <v>30700</v>
      </c>
      <c r="T9044">
        <v>35800</v>
      </c>
      <c r="U9044">
        <v>45300</v>
      </c>
    </row>
    <row r="9045" spans="1:21" hidden="1" x14ac:dyDescent="0.45">
      <c r="A9045" t="str">
        <f t="shared" si="152"/>
        <v>YAG1UKL8F+MMaterials and technologyLondon</v>
      </c>
      <c r="B9045" t="s">
        <v>116</v>
      </c>
      <c r="C9045" t="s">
        <v>49</v>
      </c>
      <c r="D9045">
        <v>1</v>
      </c>
      <c r="E9045" t="s">
        <v>44</v>
      </c>
      <c r="F9045" t="s">
        <v>139</v>
      </c>
      <c r="G9045" t="s">
        <v>138</v>
      </c>
      <c r="H9045" t="s">
        <v>166</v>
      </c>
      <c r="I9045" t="s">
        <v>149</v>
      </c>
      <c r="J9045">
        <v>30</v>
      </c>
      <c r="K9045">
        <v>0</v>
      </c>
      <c r="L9045">
        <v>30</v>
      </c>
      <c r="M9045">
        <v>20.2</v>
      </c>
      <c r="N9045">
        <v>6.7</v>
      </c>
      <c r="O9045">
        <v>73.099999999999994</v>
      </c>
      <c r="P9045">
        <v>73.099999999999994</v>
      </c>
      <c r="Q9045">
        <v>73.099999999999994</v>
      </c>
      <c r="R9045">
        <v>20</v>
      </c>
      <c r="S9045">
        <v>27000</v>
      </c>
      <c r="T9045">
        <v>32500</v>
      </c>
      <c r="U9045">
        <v>44900</v>
      </c>
    </row>
    <row r="9046" spans="1:21" hidden="1" x14ac:dyDescent="0.45">
      <c r="A9046" t="str">
        <f t="shared" si="152"/>
        <v>YAG1UKL8F+MMaterials and technologyNorth East</v>
      </c>
      <c r="B9046" t="s">
        <v>116</v>
      </c>
      <c r="C9046" t="s">
        <v>49</v>
      </c>
      <c r="D9046">
        <v>1</v>
      </c>
      <c r="E9046" t="s">
        <v>44</v>
      </c>
      <c r="F9046" t="s">
        <v>139</v>
      </c>
      <c r="G9046" t="s">
        <v>138</v>
      </c>
      <c r="H9046" t="s">
        <v>166</v>
      </c>
      <c r="I9046" t="s">
        <v>150</v>
      </c>
      <c r="J9046" t="s">
        <v>161</v>
      </c>
      <c r="K9046" t="s">
        <v>161</v>
      </c>
      <c r="L9046" t="s">
        <v>161</v>
      </c>
      <c r="M9046" t="s">
        <v>161</v>
      </c>
      <c r="N9046" t="s">
        <v>161</v>
      </c>
      <c r="O9046" t="s">
        <v>161</v>
      </c>
      <c r="P9046" t="s">
        <v>161</v>
      </c>
      <c r="Q9046" t="s">
        <v>161</v>
      </c>
      <c r="R9046" t="s">
        <v>161</v>
      </c>
      <c r="S9046" t="s">
        <v>161</v>
      </c>
      <c r="T9046" t="s">
        <v>161</v>
      </c>
      <c r="U9046" t="s">
        <v>161</v>
      </c>
    </row>
    <row r="9047" spans="1:21" hidden="1" x14ac:dyDescent="0.45">
      <c r="A9047" t="str">
        <f t="shared" si="152"/>
        <v>YAG1UKL8F+MMaterials and technologyNorth West</v>
      </c>
      <c r="B9047" t="s">
        <v>116</v>
      </c>
      <c r="C9047" t="s">
        <v>49</v>
      </c>
      <c r="D9047">
        <v>1</v>
      </c>
      <c r="E9047" t="s">
        <v>44</v>
      </c>
      <c r="F9047" t="s">
        <v>139</v>
      </c>
      <c r="G9047" t="s">
        <v>138</v>
      </c>
      <c r="H9047" t="s">
        <v>166</v>
      </c>
      <c r="I9047" t="s">
        <v>151</v>
      </c>
      <c r="J9047">
        <v>20</v>
      </c>
      <c r="K9047">
        <v>0</v>
      </c>
      <c r="L9047">
        <v>20</v>
      </c>
      <c r="M9047">
        <v>5.2</v>
      </c>
      <c r="N9047">
        <v>0</v>
      </c>
      <c r="O9047">
        <v>79.3</v>
      </c>
      <c r="P9047">
        <v>94.8</v>
      </c>
      <c r="Q9047">
        <v>94.8</v>
      </c>
      <c r="R9047">
        <v>15</v>
      </c>
      <c r="S9047">
        <v>29200</v>
      </c>
      <c r="T9047">
        <v>30300</v>
      </c>
      <c r="U9047">
        <v>34700</v>
      </c>
    </row>
    <row r="9048" spans="1:21" hidden="1" x14ac:dyDescent="0.45">
      <c r="A9048" t="str">
        <f t="shared" si="152"/>
        <v>YAG1UKL8F+MMaterials and technologyScotland</v>
      </c>
      <c r="B9048" t="s">
        <v>116</v>
      </c>
      <c r="C9048" t="s">
        <v>49</v>
      </c>
      <c r="D9048">
        <v>1</v>
      </c>
      <c r="E9048" t="s">
        <v>44</v>
      </c>
      <c r="F9048" t="s">
        <v>139</v>
      </c>
      <c r="G9048" t="s">
        <v>138</v>
      </c>
      <c r="H9048" t="s">
        <v>166</v>
      </c>
      <c r="I9048" t="s">
        <v>153</v>
      </c>
      <c r="J9048">
        <v>10</v>
      </c>
      <c r="K9048">
        <v>0</v>
      </c>
      <c r="L9048">
        <v>10</v>
      </c>
      <c r="M9048">
        <v>14.6</v>
      </c>
      <c r="N9048">
        <v>0</v>
      </c>
      <c r="O9048">
        <v>85.4</v>
      </c>
      <c r="P9048">
        <v>85.4</v>
      </c>
      <c r="Q9048">
        <v>85.4</v>
      </c>
      <c r="R9048" t="s">
        <v>161</v>
      </c>
      <c r="S9048" t="s">
        <v>161</v>
      </c>
      <c r="T9048" t="s">
        <v>161</v>
      </c>
      <c r="U9048" t="s">
        <v>161</v>
      </c>
    </row>
    <row r="9049" spans="1:21" hidden="1" x14ac:dyDescent="0.45">
      <c r="A9049" t="str">
        <f t="shared" si="152"/>
        <v>YAG1UKL8F+MMaterials and technologySouth East</v>
      </c>
      <c r="B9049" t="s">
        <v>116</v>
      </c>
      <c r="C9049" t="s">
        <v>49</v>
      </c>
      <c r="D9049">
        <v>1</v>
      </c>
      <c r="E9049" t="s">
        <v>44</v>
      </c>
      <c r="F9049" t="s">
        <v>139</v>
      </c>
      <c r="G9049" t="s">
        <v>138</v>
      </c>
      <c r="H9049" t="s">
        <v>166</v>
      </c>
      <c r="I9049" t="s">
        <v>154</v>
      </c>
      <c r="J9049">
        <v>35</v>
      </c>
      <c r="K9049">
        <v>0</v>
      </c>
      <c r="L9049">
        <v>35</v>
      </c>
      <c r="M9049">
        <v>6.7</v>
      </c>
      <c r="N9049">
        <v>7.8</v>
      </c>
      <c r="O9049">
        <v>82.3</v>
      </c>
      <c r="P9049">
        <v>85.6</v>
      </c>
      <c r="Q9049">
        <v>85.6</v>
      </c>
      <c r="R9049">
        <v>25</v>
      </c>
      <c r="S9049">
        <v>33600</v>
      </c>
      <c r="T9049">
        <v>36900</v>
      </c>
      <c r="U9049">
        <v>43400</v>
      </c>
    </row>
    <row r="9050" spans="1:21" hidden="1" x14ac:dyDescent="0.45">
      <c r="A9050" t="str">
        <f t="shared" si="152"/>
        <v>YAG1UKL8F+MMaterials and technologySouth West</v>
      </c>
      <c r="B9050" t="s">
        <v>116</v>
      </c>
      <c r="C9050" t="s">
        <v>49</v>
      </c>
      <c r="D9050">
        <v>1</v>
      </c>
      <c r="E9050" t="s">
        <v>44</v>
      </c>
      <c r="F9050" t="s">
        <v>139</v>
      </c>
      <c r="G9050" t="s">
        <v>138</v>
      </c>
      <c r="H9050" t="s">
        <v>166</v>
      </c>
      <c r="I9050" t="s">
        <v>155</v>
      </c>
      <c r="J9050">
        <v>20</v>
      </c>
      <c r="K9050">
        <v>0</v>
      </c>
      <c r="L9050">
        <v>20</v>
      </c>
      <c r="M9050">
        <v>19.5</v>
      </c>
      <c r="N9050">
        <v>6.5</v>
      </c>
      <c r="O9050">
        <v>67.5</v>
      </c>
      <c r="P9050">
        <v>74</v>
      </c>
      <c r="Q9050">
        <v>74</v>
      </c>
      <c r="R9050" t="s">
        <v>161</v>
      </c>
      <c r="S9050" t="s">
        <v>161</v>
      </c>
      <c r="T9050" t="s">
        <v>161</v>
      </c>
      <c r="U9050" t="s">
        <v>161</v>
      </c>
    </row>
    <row r="9051" spans="1:21" hidden="1" x14ac:dyDescent="0.45">
      <c r="A9051" t="str">
        <f t="shared" si="152"/>
        <v>YAG1UKL8F+MMaterials and technologyWales</v>
      </c>
      <c r="B9051" t="s">
        <v>116</v>
      </c>
      <c r="C9051" t="s">
        <v>49</v>
      </c>
      <c r="D9051">
        <v>1</v>
      </c>
      <c r="E9051" t="s">
        <v>44</v>
      </c>
      <c r="F9051" t="s">
        <v>139</v>
      </c>
      <c r="G9051" t="s">
        <v>138</v>
      </c>
      <c r="H9051" t="s">
        <v>166</v>
      </c>
      <c r="I9051" t="s">
        <v>158</v>
      </c>
      <c r="J9051">
        <v>5</v>
      </c>
      <c r="K9051">
        <v>0</v>
      </c>
      <c r="L9051">
        <v>5</v>
      </c>
      <c r="M9051">
        <v>0</v>
      </c>
      <c r="N9051">
        <v>0</v>
      </c>
      <c r="O9051">
        <v>100</v>
      </c>
      <c r="P9051">
        <v>100</v>
      </c>
      <c r="Q9051">
        <v>100</v>
      </c>
      <c r="R9051" t="s">
        <v>161</v>
      </c>
      <c r="S9051" t="s">
        <v>161</v>
      </c>
      <c r="T9051" t="s">
        <v>161</v>
      </c>
      <c r="U9051" t="s">
        <v>161</v>
      </c>
    </row>
    <row r="9052" spans="1:21" hidden="1" x14ac:dyDescent="0.45">
      <c r="A9052" t="str">
        <f t="shared" si="152"/>
        <v>YAG1UKL8F+MMaterials and technologyWest Midlands</v>
      </c>
      <c r="B9052" t="s">
        <v>116</v>
      </c>
      <c r="C9052" t="s">
        <v>49</v>
      </c>
      <c r="D9052">
        <v>1</v>
      </c>
      <c r="E9052" t="s">
        <v>44</v>
      </c>
      <c r="F9052" t="s">
        <v>139</v>
      </c>
      <c r="G9052" t="s">
        <v>138</v>
      </c>
      <c r="H9052" t="s">
        <v>166</v>
      </c>
      <c r="I9052" t="s">
        <v>159</v>
      </c>
      <c r="J9052">
        <v>20</v>
      </c>
      <c r="K9052">
        <v>0</v>
      </c>
      <c r="L9052">
        <v>20</v>
      </c>
      <c r="M9052">
        <v>12.5</v>
      </c>
      <c r="N9052">
        <v>6.2</v>
      </c>
      <c r="O9052">
        <v>68.8</v>
      </c>
      <c r="P9052">
        <v>81.2</v>
      </c>
      <c r="Q9052">
        <v>81.2</v>
      </c>
      <c r="R9052">
        <v>15</v>
      </c>
      <c r="S9052">
        <v>29200</v>
      </c>
      <c r="T9052">
        <v>34700</v>
      </c>
      <c r="U9052">
        <v>36900</v>
      </c>
    </row>
    <row r="9053" spans="1:21" hidden="1" x14ac:dyDescent="0.45">
      <c r="A9053" t="str">
        <f t="shared" si="152"/>
        <v>YAG1UKL8F+MMaterials and technologyYorkshire and The Humber</v>
      </c>
      <c r="B9053" t="s">
        <v>116</v>
      </c>
      <c r="C9053" t="s">
        <v>49</v>
      </c>
      <c r="D9053">
        <v>1</v>
      </c>
      <c r="E9053" t="s">
        <v>44</v>
      </c>
      <c r="F9053" t="s">
        <v>139</v>
      </c>
      <c r="G9053" t="s">
        <v>138</v>
      </c>
      <c r="H9053" t="s">
        <v>166</v>
      </c>
      <c r="I9053" t="s">
        <v>160</v>
      </c>
      <c r="J9053">
        <v>15</v>
      </c>
      <c r="K9053">
        <v>0</v>
      </c>
      <c r="L9053">
        <v>15</v>
      </c>
      <c r="M9053">
        <v>10.5</v>
      </c>
      <c r="N9053">
        <v>0</v>
      </c>
      <c r="O9053">
        <v>89.5</v>
      </c>
      <c r="P9053">
        <v>89.5</v>
      </c>
      <c r="Q9053">
        <v>89.5</v>
      </c>
      <c r="R9053" t="s">
        <v>161</v>
      </c>
      <c r="S9053" t="s">
        <v>161</v>
      </c>
      <c r="T9053" t="s">
        <v>161</v>
      </c>
      <c r="U9053" t="s">
        <v>161</v>
      </c>
    </row>
    <row r="9054" spans="1:21" hidden="1" x14ac:dyDescent="0.45">
      <c r="A9054" t="str">
        <f t="shared" si="152"/>
        <v>YAG1UKL8F+MMaterials and technologyNA</v>
      </c>
      <c r="B9054" t="s">
        <v>116</v>
      </c>
      <c r="C9054" t="s">
        <v>49</v>
      </c>
      <c r="D9054">
        <v>1</v>
      </c>
      <c r="E9054" t="s">
        <v>44</v>
      </c>
      <c r="F9054" t="s">
        <v>139</v>
      </c>
      <c r="G9054" t="s">
        <v>138</v>
      </c>
      <c r="H9054" t="s">
        <v>166</v>
      </c>
      <c r="I9054" t="s">
        <v>157</v>
      </c>
      <c r="J9054">
        <v>10</v>
      </c>
      <c r="K9054">
        <v>100</v>
      </c>
      <c r="L9054" t="s">
        <v>161</v>
      </c>
      <c r="M9054" t="s">
        <v>161</v>
      </c>
      <c r="N9054" t="s">
        <v>161</v>
      </c>
      <c r="O9054" t="s">
        <v>161</v>
      </c>
      <c r="P9054" t="s">
        <v>161</v>
      </c>
      <c r="Q9054" t="s">
        <v>161</v>
      </c>
      <c r="R9054" t="s">
        <v>157</v>
      </c>
      <c r="S9054" t="s">
        <v>157</v>
      </c>
      <c r="T9054" t="s">
        <v>157</v>
      </c>
      <c r="U9054" t="s">
        <v>157</v>
      </c>
    </row>
    <row r="9055" spans="1:21" hidden="1" x14ac:dyDescent="0.45">
      <c r="A9055" t="str">
        <f t="shared" si="152"/>
        <v>YAG10EUL7F+MMathematical sciencesAll</v>
      </c>
      <c r="B9055" t="s">
        <v>116</v>
      </c>
      <c r="C9055" t="s">
        <v>142</v>
      </c>
      <c r="D9055">
        <v>10</v>
      </c>
      <c r="E9055" t="s">
        <v>137</v>
      </c>
      <c r="F9055" t="s">
        <v>145</v>
      </c>
      <c r="G9055" t="s">
        <v>138</v>
      </c>
      <c r="H9055" t="s">
        <v>76</v>
      </c>
      <c r="I9055" t="s">
        <v>28</v>
      </c>
      <c r="J9055">
        <v>205</v>
      </c>
      <c r="K9055">
        <v>53.9</v>
      </c>
      <c r="L9055">
        <v>95</v>
      </c>
      <c r="M9055">
        <v>20.5</v>
      </c>
      <c r="N9055">
        <v>2.4</v>
      </c>
      <c r="O9055">
        <v>21.2</v>
      </c>
      <c r="P9055">
        <v>23.1</v>
      </c>
      <c r="Q9055">
        <v>23.1</v>
      </c>
      <c r="R9055">
        <v>45</v>
      </c>
      <c r="S9055">
        <v>39800</v>
      </c>
      <c r="T9055">
        <v>55100</v>
      </c>
      <c r="U9055" s="23">
        <v>100000</v>
      </c>
    </row>
    <row r="9056" spans="1:21" hidden="1" x14ac:dyDescent="0.45">
      <c r="A9056" t="str">
        <f t="shared" si="152"/>
        <v>YAG10EUL8F+MMathematical sciencesAll</v>
      </c>
      <c r="B9056" t="s">
        <v>116</v>
      </c>
      <c r="C9056" t="s">
        <v>142</v>
      </c>
      <c r="D9056">
        <v>10</v>
      </c>
      <c r="E9056" t="s">
        <v>137</v>
      </c>
      <c r="F9056" t="s">
        <v>139</v>
      </c>
      <c r="G9056" t="s">
        <v>138</v>
      </c>
      <c r="H9056" t="s">
        <v>76</v>
      </c>
      <c r="I9056" t="s">
        <v>28</v>
      </c>
      <c r="J9056">
        <v>50</v>
      </c>
      <c r="K9056">
        <v>33.299999999999997</v>
      </c>
      <c r="L9056">
        <v>35</v>
      </c>
      <c r="M9056">
        <v>30.3</v>
      </c>
      <c r="N9056">
        <v>4</v>
      </c>
      <c r="O9056">
        <v>32.299999999999997</v>
      </c>
      <c r="P9056">
        <v>32.299999999999997</v>
      </c>
      <c r="Q9056">
        <v>32.299999999999997</v>
      </c>
      <c r="R9056">
        <v>15</v>
      </c>
      <c r="S9056">
        <v>38000</v>
      </c>
      <c r="T9056">
        <v>54800</v>
      </c>
      <c r="U9056">
        <v>61000</v>
      </c>
    </row>
    <row r="9057" spans="1:21" hidden="1" x14ac:dyDescent="0.45">
      <c r="A9057" t="str">
        <f t="shared" si="152"/>
        <v>YAG5EUL7F+MMathematical sciencesAll</v>
      </c>
      <c r="B9057" t="s">
        <v>116</v>
      </c>
      <c r="C9057" t="s">
        <v>140</v>
      </c>
      <c r="D9057">
        <v>5</v>
      </c>
      <c r="E9057" t="s">
        <v>137</v>
      </c>
      <c r="F9057" t="s">
        <v>145</v>
      </c>
      <c r="G9057" t="s">
        <v>138</v>
      </c>
      <c r="H9057" t="s">
        <v>76</v>
      </c>
      <c r="I9057" t="s">
        <v>28</v>
      </c>
      <c r="J9057">
        <v>265</v>
      </c>
      <c r="K9057">
        <v>45.9</v>
      </c>
      <c r="L9057">
        <v>145</v>
      </c>
      <c r="M9057">
        <v>15.6</v>
      </c>
      <c r="N9057">
        <v>5.2</v>
      </c>
      <c r="O9057">
        <v>25.8</v>
      </c>
      <c r="P9057">
        <v>31.3</v>
      </c>
      <c r="Q9057">
        <v>33.4</v>
      </c>
      <c r="R9057">
        <v>65</v>
      </c>
      <c r="S9057">
        <v>31400</v>
      </c>
      <c r="T9057">
        <v>47800</v>
      </c>
      <c r="U9057">
        <v>96000</v>
      </c>
    </row>
    <row r="9058" spans="1:21" hidden="1" x14ac:dyDescent="0.45">
      <c r="A9058" t="str">
        <f t="shared" si="152"/>
        <v>YAG5EUL8F+MMathematical sciencesAll</v>
      </c>
      <c r="B9058" t="s">
        <v>116</v>
      </c>
      <c r="C9058" t="s">
        <v>140</v>
      </c>
      <c r="D9058">
        <v>5</v>
      </c>
      <c r="E9058" t="s">
        <v>137</v>
      </c>
      <c r="F9058" t="s">
        <v>139</v>
      </c>
      <c r="G9058" t="s">
        <v>138</v>
      </c>
      <c r="H9058" t="s">
        <v>76</v>
      </c>
      <c r="I9058" t="s">
        <v>28</v>
      </c>
      <c r="J9058">
        <v>85</v>
      </c>
      <c r="K9058">
        <v>25.9</v>
      </c>
      <c r="L9058">
        <v>65</v>
      </c>
      <c r="M9058">
        <v>31.6</v>
      </c>
      <c r="N9058">
        <v>5.5</v>
      </c>
      <c r="O9058">
        <v>35.799999999999997</v>
      </c>
      <c r="P9058">
        <v>37</v>
      </c>
      <c r="Q9058">
        <v>37</v>
      </c>
      <c r="R9058">
        <v>30</v>
      </c>
      <c r="S9058">
        <v>41200</v>
      </c>
      <c r="T9058">
        <v>49100</v>
      </c>
      <c r="U9058">
        <v>67600</v>
      </c>
    </row>
    <row r="9059" spans="1:21" hidden="1" x14ac:dyDescent="0.45">
      <c r="A9059" t="str">
        <f t="shared" si="152"/>
        <v>YAG3EUL7F+MMathematical sciencesAll</v>
      </c>
      <c r="B9059" t="s">
        <v>116</v>
      </c>
      <c r="C9059" t="s">
        <v>141</v>
      </c>
      <c r="D9059">
        <v>3</v>
      </c>
      <c r="E9059" t="s">
        <v>137</v>
      </c>
      <c r="F9059" t="s">
        <v>145</v>
      </c>
      <c r="G9059" t="s">
        <v>138</v>
      </c>
      <c r="H9059" t="s">
        <v>76</v>
      </c>
      <c r="I9059" t="s">
        <v>28</v>
      </c>
      <c r="J9059">
        <v>290</v>
      </c>
      <c r="K9059">
        <v>41.1</v>
      </c>
      <c r="L9059">
        <v>170</v>
      </c>
      <c r="M9059">
        <v>12.5</v>
      </c>
      <c r="N9059">
        <v>2.8</v>
      </c>
      <c r="O9059">
        <v>20.399999999999999</v>
      </c>
      <c r="P9059">
        <v>32.5</v>
      </c>
      <c r="Q9059">
        <v>43.6</v>
      </c>
      <c r="R9059">
        <v>60</v>
      </c>
      <c r="S9059">
        <v>32500</v>
      </c>
      <c r="T9059">
        <v>42300</v>
      </c>
      <c r="U9059">
        <v>59900</v>
      </c>
    </row>
    <row r="9060" spans="1:21" hidden="1" x14ac:dyDescent="0.45">
      <c r="A9060" t="str">
        <f t="shared" si="152"/>
        <v>YAG3EUL8F+MMathematical sciencesAll</v>
      </c>
      <c r="B9060" t="s">
        <v>116</v>
      </c>
      <c r="C9060" t="s">
        <v>141</v>
      </c>
      <c r="D9060">
        <v>3</v>
      </c>
      <c r="E9060" t="s">
        <v>137</v>
      </c>
      <c r="F9060" t="s">
        <v>139</v>
      </c>
      <c r="G9060" t="s">
        <v>138</v>
      </c>
      <c r="H9060" t="s">
        <v>76</v>
      </c>
      <c r="I9060" t="s">
        <v>28</v>
      </c>
      <c r="J9060">
        <v>105</v>
      </c>
      <c r="K9060">
        <v>15.3</v>
      </c>
      <c r="L9060">
        <v>90</v>
      </c>
      <c r="M9060">
        <v>32.6</v>
      </c>
      <c r="N9060">
        <v>4</v>
      </c>
      <c r="O9060">
        <v>47.5</v>
      </c>
      <c r="P9060">
        <v>48.1</v>
      </c>
      <c r="Q9060">
        <v>48.1</v>
      </c>
      <c r="R9060">
        <v>45</v>
      </c>
      <c r="S9060">
        <v>33200</v>
      </c>
      <c r="T9060">
        <v>39100</v>
      </c>
      <c r="U9060">
        <v>57700</v>
      </c>
    </row>
    <row r="9061" spans="1:21" hidden="1" x14ac:dyDescent="0.45">
      <c r="A9061" t="str">
        <f t="shared" si="152"/>
        <v>YAG1EUL7F+MMathematical sciencesAll</v>
      </c>
      <c r="B9061" t="s">
        <v>116</v>
      </c>
      <c r="C9061" t="s">
        <v>49</v>
      </c>
      <c r="D9061">
        <v>1</v>
      </c>
      <c r="E9061" t="s">
        <v>137</v>
      </c>
      <c r="F9061" t="s">
        <v>145</v>
      </c>
      <c r="G9061" t="s">
        <v>138</v>
      </c>
      <c r="H9061" t="s">
        <v>76</v>
      </c>
      <c r="I9061" t="s">
        <v>28</v>
      </c>
      <c r="J9061">
        <v>325</v>
      </c>
      <c r="K9061">
        <v>40.200000000000003</v>
      </c>
      <c r="L9061">
        <v>195</v>
      </c>
      <c r="M9061">
        <v>9.5</v>
      </c>
      <c r="N9061">
        <v>3.4</v>
      </c>
      <c r="O9061">
        <v>20</v>
      </c>
      <c r="P9061">
        <v>32</v>
      </c>
      <c r="Q9061">
        <v>47</v>
      </c>
      <c r="R9061">
        <v>65</v>
      </c>
      <c r="S9061">
        <v>29900</v>
      </c>
      <c r="T9061">
        <v>36500</v>
      </c>
      <c r="U9061">
        <v>47800</v>
      </c>
    </row>
    <row r="9062" spans="1:21" hidden="1" x14ac:dyDescent="0.45">
      <c r="A9062" t="str">
        <f t="shared" si="152"/>
        <v>YAG1EUL8F+MMathematical sciencesAll</v>
      </c>
      <c r="B9062" t="s">
        <v>116</v>
      </c>
      <c r="C9062" t="s">
        <v>49</v>
      </c>
      <c r="D9062">
        <v>1</v>
      </c>
      <c r="E9062" t="s">
        <v>137</v>
      </c>
      <c r="F9062" t="s">
        <v>139</v>
      </c>
      <c r="G9062" t="s">
        <v>138</v>
      </c>
      <c r="H9062" t="s">
        <v>76</v>
      </c>
      <c r="I9062" t="s">
        <v>28</v>
      </c>
      <c r="J9062">
        <v>110</v>
      </c>
      <c r="K9062">
        <v>16.2</v>
      </c>
      <c r="L9062">
        <v>95</v>
      </c>
      <c r="M9062">
        <v>28.4</v>
      </c>
      <c r="N9062">
        <v>14.1</v>
      </c>
      <c r="O9062">
        <v>38.6</v>
      </c>
      <c r="P9062">
        <v>41.4</v>
      </c>
      <c r="Q9062">
        <v>41.4</v>
      </c>
      <c r="R9062">
        <v>40</v>
      </c>
      <c r="S9062">
        <v>30300</v>
      </c>
      <c r="T9062">
        <v>36100</v>
      </c>
      <c r="U9062">
        <v>56900</v>
      </c>
    </row>
    <row r="9063" spans="1:21" hidden="1" x14ac:dyDescent="0.45">
      <c r="A9063" t="str">
        <f t="shared" si="152"/>
        <v>YAG10EUL7FMathematical sciencesAll</v>
      </c>
      <c r="B9063" t="s">
        <v>116</v>
      </c>
      <c r="C9063" t="s">
        <v>142</v>
      </c>
      <c r="D9063">
        <v>10</v>
      </c>
      <c r="E9063" t="s">
        <v>137</v>
      </c>
      <c r="F9063" t="s">
        <v>145</v>
      </c>
      <c r="G9063" t="s">
        <v>143</v>
      </c>
      <c r="H9063" t="s">
        <v>76</v>
      </c>
      <c r="I9063" t="s">
        <v>28</v>
      </c>
      <c r="J9063">
        <v>75</v>
      </c>
      <c r="K9063">
        <v>54.9</v>
      </c>
      <c r="L9063">
        <v>35</v>
      </c>
      <c r="M9063">
        <v>24</v>
      </c>
      <c r="N9063">
        <v>1.4</v>
      </c>
      <c r="O9063">
        <v>18.3</v>
      </c>
      <c r="P9063">
        <v>19.7</v>
      </c>
      <c r="Q9063">
        <v>19.7</v>
      </c>
      <c r="R9063">
        <v>15</v>
      </c>
      <c r="S9063">
        <v>15300</v>
      </c>
      <c r="T9063">
        <v>48200</v>
      </c>
      <c r="U9063">
        <v>62800</v>
      </c>
    </row>
    <row r="9064" spans="1:21" hidden="1" x14ac:dyDescent="0.45">
      <c r="A9064" t="str">
        <f t="shared" si="152"/>
        <v>YAG10EUL7MMathematical sciencesAll</v>
      </c>
      <c r="B9064" t="s">
        <v>116</v>
      </c>
      <c r="C9064" t="s">
        <v>142</v>
      </c>
      <c r="D9064">
        <v>10</v>
      </c>
      <c r="E9064" t="s">
        <v>137</v>
      </c>
      <c r="F9064" t="s">
        <v>145</v>
      </c>
      <c r="G9064" t="s">
        <v>144</v>
      </c>
      <c r="H9064" t="s">
        <v>76</v>
      </c>
      <c r="I9064" t="s">
        <v>28</v>
      </c>
      <c r="J9064">
        <v>135</v>
      </c>
      <c r="K9064">
        <v>53.4</v>
      </c>
      <c r="L9064">
        <v>65</v>
      </c>
      <c r="M9064">
        <v>18.7</v>
      </c>
      <c r="N9064">
        <v>3</v>
      </c>
      <c r="O9064">
        <v>22.7</v>
      </c>
      <c r="P9064">
        <v>24.9</v>
      </c>
      <c r="Q9064">
        <v>24.9</v>
      </c>
      <c r="R9064">
        <v>35</v>
      </c>
      <c r="S9064">
        <v>42300</v>
      </c>
      <c r="T9064">
        <v>55800</v>
      </c>
      <c r="U9064">
        <v>104800</v>
      </c>
    </row>
    <row r="9065" spans="1:21" hidden="1" x14ac:dyDescent="0.45">
      <c r="A9065" t="str">
        <f t="shared" si="152"/>
        <v>YAG10EUL8FMathematical sciencesAll</v>
      </c>
      <c r="B9065" t="s">
        <v>116</v>
      </c>
      <c r="C9065" t="s">
        <v>142</v>
      </c>
      <c r="D9065">
        <v>10</v>
      </c>
      <c r="E9065" t="s">
        <v>137</v>
      </c>
      <c r="F9065" t="s">
        <v>139</v>
      </c>
      <c r="G9065" t="s">
        <v>143</v>
      </c>
      <c r="H9065" t="s">
        <v>76</v>
      </c>
      <c r="I9065" t="s">
        <v>28</v>
      </c>
      <c r="J9065">
        <v>15</v>
      </c>
      <c r="K9065">
        <v>36.4</v>
      </c>
      <c r="L9065">
        <v>10</v>
      </c>
      <c r="M9065">
        <v>45.5</v>
      </c>
      <c r="N9065">
        <v>0</v>
      </c>
      <c r="O9065">
        <v>18.2</v>
      </c>
      <c r="P9065">
        <v>18.2</v>
      </c>
      <c r="Q9065">
        <v>18.2</v>
      </c>
      <c r="R9065" t="s">
        <v>161</v>
      </c>
      <c r="S9065" t="s">
        <v>161</v>
      </c>
      <c r="T9065" t="s">
        <v>161</v>
      </c>
      <c r="U9065" t="s">
        <v>161</v>
      </c>
    </row>
    <row r="9066" spans="1:21" hidden="1" x14ac:dyDescent="0.45">
      <c r="A9066" t="str">
        <f t="shared" si="152"/>
        <v>YAG10EUL8MMathematical sciencesAll</v>
      </c>
      <c r="B9066" t="s">
        <v>116</v>
      </c>
      <c r="C9066" t="s">
        <v>142</v>
      </c>
      <c r="D9066">
        <v>10</v>
      </c>
      <c r="E9066" t="s">
        <v>137</v>
      </c>
      <c r="F9066" t="s">
        <v>139</v>
      </c>
      <c r="G9066" t="s">
        <v>144</v>
      </c>
      <c r="H9066" t="s">
        <v>76</v>
      </c>
      <c r="I9066" t="s">
        <v>28</v>
      </c>
      <c r="J9066">
        <v>40</v>
      </c>
      <c r="K9066">
        <v>32.5</v>
      </c>
      <c r="L9066">
        <v>30</v>
      </c>
      <c r="M9066">
        <v>26</v>
      </c>
      <c r="N9066">
        <v>5.2</v>
      </c>
      <c r="O9066">
        <v>36.4</v>
      </c>
      <c r="P9066">
        <v>36.4</v>
      </c>
      <c r="Q9066">
        <v>36.4</v>
      </c>
      <c r="R9066">
        <v>15</v>
      </c>
      <c r="S9066">
        <v>38000</v>
      </c>
      <c r="T9066">
        <v>53300</v>
      </c>
      <c r="U9066">
        <v>61000</v>
      </c>
    </row>
    <row r="9067" spans="1:21" hidden="1" x14ac:dyDescent="0.45">
      <c r="A9067" t="str">
        <f t="shared" si="152"/>
        <v>YAG5EUL7FMathematical sciencesAll</v>
      </c>
      <c r="B9067" t="s">
        <v>116</v>
      </c>
      <c r="C9067" t="s">
        <v>140</v>
      </c>
      <c r="D9067">
        <v>5</v>
      </c>
      <c r="E9067" t="s">
        <v>137</v>
      </c>
      <c r="F9067" t="s">
        <v>145</v>
      </c>
      <c r="G9067" t="s">
        <v>143</v>
      </c>
      <c r="H9067" t="s">
        <v>76</v>
      </c>
      <c r="I9067" t="s">
        <v>28</v>
      </c>
      <c r="J9067">
        <v>80</v>
      </c>
      <c r="K9067">
        <v>50.3</v>
      </c>
      <c r="L9067">
        <v>40</v>
      </c>
      <c r="M9067">
        <v>11.8</v>
      </c>
      <c r="N9067">
        <v>4.5</v>
      </c>
      <c r="O9067">
        <v>28.9</v>
      </c>
      <c r="P9067">
        <v>32.1</v>
      </c>
      <c r="Q9067">
        <v>33.4</v>
      </c>
      <c r="R9067">
        <v>25</v>
      </c>
      <c r="S9067">
        <v>31400</v>
      </c>
      <c r="T9067">
        <v>35800</v>
      </c>
      <c r="U9067">
        <v>47800</v>
      </c>
    </row>
    <row r="9068" spans="1:21" hidden="1" x14ac:dyDescent="0.45">
      <c r="A9068" t="str">
        <f t="shared" si="152"/>
        <v>YAG5EUL7MMathematical sciencesAll</v>
      </c>
      <c r="B9068" t="s">
        <v>116</v>
      </c>
      <c r="C9068" t="s">
        <v>140</v>
      </c>
      <c r="D9068">
        <v>5</v>
      </c>
      <c r="E9068" t="s">
        <v>137</v>
      </c>
      <c r="F9068" t="s">
        <v>145</v>
      </c>
      <c r="G9068" t="s">
        <v>144</v>
      </c>
      <c r="H9068" t="s">
        <v>76</v>
      </c>
      <c r="I9068" t="s">
        <v>28</v>
      </c>
      <c r="J9068">
        <v>190</v>
      </c>
      <c r="K9068">
        <v>44</v>
      </c>
      <c r="L9068">
        <v>105</v>
      </c>
      <c r="M9068">
        <v>17.2</v>
      </c>
      <c r="N9068">
        <v>5.5</v>
      </c>
      <c r="O9068">
        <v>24.5</v>
      </c>
      <c r="P9068">
        <v>30.9</v>
      </c>
      <c r="Q9068">
        <v>33.4</v>
      </c>
      <c r="R9068">
        <v>45</v>
      </c>
      <c r="S9068">
        <v>31800</v>
      </c>
      <c r="T9068">
        <v>63500</v>
      </c>
      <c r="U9068">
        <v>103300</v>
      </c>
    </row>
    <row r="9069" spans="1:21" hidden="1" x14ac:dyDescent="0.45">
      <c r="A9069" t="str">
        <f t="shared" si="152"/>
        <v>YAG5EUL8FMathematical sciencesAll</v>
      </c>
      <c r="B9069" t="s">
        <v>116</v>
      </c>
      <c r="C9069" t="s">
        <v>140</v>
      </c>
      <c r="D9069">
        <v>5</v>
      </c>
      <c r="E9069" t="s">
        <v>137</v>
      </c>
      <c r="F9069" t="s">
        <v>139</v>
      </c>
      <c r="G9069" t="s">
        <v>143</v>
      </c>
      <c r="H9069" t="s">
        <v>76</v>
      </c>
      <c r="I9069" t="s">
        <v>28</v>
      </c>
      <c r="J9069">
        <v>25</v>
      </c>
      <c r="K9069">
        <v>14.1</v>
      </c>
      <c r="L9069">
        <v>20</v>
      </c>
      <c r="M9069">
        <v>42.2</v>
      </c>
      <c r="N9069">
        <v>1.5</v>
      </c>
      <c r="O9069">
        <v>42.2</v>
      </c>
      <c r="P9069">
        <v>42.2</v>
      </c>
      <c r="Q9069">
        <v>42.2</v>
      </c>
      <c r="R9069" t="s">
        <v>161</v>
      </c>
      <c r="S9069" t="s">
        <v>161</v>
      </c>
      <c r="T9069" t="s">
        <v>161</v>
      </c>
      <c r="U9069" t="s">
        <v>161</v>
      </c>
    </row>
    <row r="9070" spans="1:21" hidden="1" x14ac:dyDescent="0.45">
      <c r="A9070" t="str">
        <f t="shared" si="152"/>
        <v>YAG5EUL8MMathematical sciencesAll</v>
      </c>
      <c r="B9070" t="s">
        <v>116</v>
      </c>
      <c r="C9070" t="s">
        <v>140</v>
      </c>
      <c r="D9070">
        <v>5</v>
      </c>
      <c r="E9070" t="s">
        <v>137</v>
      </c>
      <c r="F9070" t="s">
        <v>139</v>
      </c>
      <c r="G9070" t="s">
        <v>144</v>
      </c>
      <c r="H9070" t="s">
        <v>76</v>
      </c>
      <c r="I9070" t="s">
        <v>28</v>
      </c>
      <c r="J9070">
        <v>65</v>
      </c>
      <c r="K9070">
        <v>30</v>
      </c>
      <c r="L9070">
        <v>45</v>
      </c>
      <c r="M9070">
        <v>28</v>
      </c>
      <c r="N9070">
        <v>6.8</v>
      </c>
      <c r="O9070">
        <v>33.6</v>
      </c>
      <c r="P9070">
        <v>35.200000000000003</v>
      </c>
      <c r="Q9070">
        <v>35.200000000000003</v>
      </c>
      <c r="R9070">
        <v>20</v>
      </c>
      <c r="S9070">
        <v>42000</v>
      </c>
      <c r="T9070">
        <v>54600</v>
      </c>
      <c r="U9070">
        <v>85100</v>
      </c>
    </row>
    <row r="9071" spans="1:21" hidden="1" x14ac:dyDescent="0.45">
      <c r="A9071" t="str">
        <f t="shared" si="152"/>
        <v>YAG3EUL7FMathematical sciencesAll</v>
      </c>
      <c r="B9071" t="s">
        <v>116</v>
      </c>
      <c r="C9071" t="s">
        <v>141</v>
      </c>
      <c r="D9071">
        <v>3</v>
      </c>
      <c r="E9071" t="s">
        <v>137</v>
      </c>
      <c r="F9071" t="s">
        <v>145</v>
      </c>
      <c r="G9071" t="s">
        <v>143</v>
      </c>
      <c r="H9071" t="s">
        <v>76</v>
      </c>
      <c r="I9071" t="s">
        <v>28</v>
      </c>
      <c r="J9071">
        <v>80</v>
      </c>
      <c r="K9071">
        <v>32.4</v>
      </c>
      <c r="L9071">
        <v>55</v>
      </c>
      <c r="M9071">
        <v>7.4</v>
      </c>
      <c r="N9071">
        <v>0.9</v>
      </c>
      <c r="O9071">
        <v>31.6</v>
      </c>
      <c r="P9071">
        <v>44.1</v>
      </c>
      <c r="Q9071">
        <v>59.3</v>
      </c>
      <c r="R9071">
        <v>25</v>
      </c>
      <c r="S9071">
        <v>33900</v>
      </c>
      <c r="T9071">
        <v>42300</v>
      </c>
      <c r="U9071">
        <v>56200</v>
      </c>
    </row>
    <row r="9072" spans="1:21" hidden="1" x14ac:dyDescent="0.45">
      <c r="A9072" t="str">
        <f t="shared" si="152"/>
        <v>YAG3EUL7MMathematical sciencesAll</v>
      </c>
      <c r="B9072" t="s">
        <v>116</v>
      </c>
      <c r="C9072" t="s">
        <v>141</v>
      </c>
      <c r="D9072">
        <v>3</v>
      </c>
      <c r="E9072" t="s">
        <v>137</v>
      </c>
      <c r="F9072" t="s">
        <v>145</v>
      </c>
      <c r="G9072" t="s">
        <v>144</v>
      </c>
      <c r="H9072" t="s">
        <v>76</v>
      </c>
      <c r="I9072" t="s">
        <v>28</v>
      </c>
      <c r="J9072">
        <v>210</v>
      </c>
      <c r="K9072">
        <v>44.3</v>
      </c>
      <c r="L9072">
        <v>120</v>
      </c>
      <c r="M9072">
        <v>14.5</v>
      </c>
      <c r="N9072">
        <v>3.5</v>
      </c>
      <c r="O9072">
        <v>16.2</v>
      </c>
      <c r="P9072">
        <v>28.1</v>
      </c>
      <c r="Q9072">
        <v>37.700000000000003</v>
      </c>
      <c r="R9072">
        <v>35</v>
      </c>
      <c r="S9072">
        <v>28800</v>
      </c>
      <c r="T9072">
        <v>43100</v>
      </c>
      <c r="U9072">
        <v>76700</v>
      </c>
    </row>
    <row r="9073" spans="1:21" hidden="1" x14ac:dyDescent="0.45">
      <c r="A9073" t="str">
        <f t="shared" si="152"/>
        <v>YAG3EUL8FMathematical sciencesAll</v>
      </c>
      <c r="B9073" t="s">
        <v>116</v>
      </c>
      <c r="C9073" t="s">
        <v>141</v>
      </c>
      <c r="D9073">
        <v>3</v>
      </c>
      <c r="E9073" t="s">
        <v>137</v>
      </c>
      <c r="F9073" t="s">
        <v>139</v>
      </c>
      <c r="G9073" t="s">
        <v>143</v>
      </c>
      <c r="H9073" t="s">
        <v>76</v>
      </c>
      <c r="I9073" t="s">
        <v>28</v>
      </c>
      <c r="J9073">
        <v>35</v>
      </c>
      <c r="K9073">
        <v>18.8</v>
      </c>
      <c r="L9073">
        <v>30</v>
      </c>
      <c r="M9073">
        <v>26.6</v>
      </c>
      <c r="N9073">
        <v>3.1</v>
      </c>
      <c r="O9073">
        <v>51.6</v>
      </c>
      <c r="P9073">
        <v>51.6</v>
      </c>
      <c r="Q9073">
        <v>51.6</v>
      </c>
      <c r="R9073">
        <v>15</v>
      </c>
      <c r="S9073">
        <v>32800</v>
      </c>
      <c r="T9073">
        <v>38300</v>
      </c>
      <c r="U9073">
        <v>57700</v>
      </c>
    </row>
    <row r="9074" spans="1:21" hidden="1" x14ac:dyDescent="0.45">
      <c r="A9074" t="str">
        <f t="shared" si="152"/>
        <v>YAG3EUL8MMathematical sciencesAll</v>
      </c>
      <c r="B9074" t="s">
        <v>116</v>
      </c>
      <c r="C9074" t="s">
        <v>141</v>
      </c>
      <c r="D9074">
        <v>3</v>
      </c>
      <c r="E9074" t="s">
        <v>137</v>
      </c>
      <c r="F9074" t="s">
        <v>139</v>
      </c>
      <c r="G9074" t="s">
        <v>144</v>
      </c>
      <c r="H9074" t="s">
        <v>76</v>
      </c>
      <c r="I9074" t="s">
        <v>28</v>
      </c>
      <c r="J9074">
        <v>70</v>
      </c>
      <c r="K9074">
        <v>13.8</v>
      </c>
      <c r="L9074">
        <v>60</v>
      </c>
      <c r="M9074">
        <v>35.299999999999997</v>
      </c>
      <c r="N9074">
        <v>4.3</v>
      </c>
      <c r="O9074">
        <v>45.6</v>
      </c>
      <c r="P9074">
        <v>46.6</v>
      </c>
      <c r="Q9074">
        <v>46.6</v>
      </c>
      <c r="R9074">
        <v>30</v>
      </c>
      <c r="S9074">
        <v>34300</v>
      </c>
      <c r="T9074">
        <v>39100</v>
      </c>
      <c r="U9074">
        <v>46400</v>
      </c>
    </row>
    <row r="9075" spans="1:21" hidden="1" x14ac:dyDescent="0.45">
      <c r="A9075" t="str">
        <f t="shared" si="152"/>
        <v>YAG1EUL7FMathematical sciencesAll</v>
      </c>
      <c r="B9075" t="s">
        <v>116</v>
      </c>
      <c r="C9075" t="s">
        <v>49</v>
      </c>
      <c r="D9075">
        <v>1</v>
      </c>
      <c r="E9075" t="s">
        <v>137</v>
      </c>
      <c r="F9075" t="s">
        <v>145</v>
      </c>
      <c r="G9075" t="s">
        <v>143</v>
      </c>
      <c r="H9075" t="s">
        <v>76</v>
      </c>
      <c r="I9075" t="s">
        <v>28</v>
      </c>
      <c r="J9075">
        <v>90</v>
      </c>
      <c r="K9075">
        <v>44.9</v>
      </c>
      <c r="L9075">
        <v>50</v>
      </c>
      <c r="M9075">
        <v>10</v>
      </c>
      <c r="N9075">
        <v>2.7</v>
      </c>
      <c r="O9075">
        <v>27.9</v>
      </c>
      <c r="P9075">
        <v>37.799999999999997</v>
      </c>
      <c r="Q9075">
        <v>42.4</v>
      </c>
      <c r="R9075">
        <v>25</v>
      </c>
      <c r="S9075">
        <v>28800</v>
      </c>
      <c r="T9075">
        <v>33200</v>
      </c>
      <c r="U9075">
        <v>38000</v>
      </c>
    </row>
    <row r="9076" spans="1:21" hidden="1" x14ac:dyDescent="0.45">
      <c r="A9076" t="str">
        <f t="shared" si="152"/>
        <v>YAG1EUL7MMathematical sciencesAll</v>
      </c>
      <c r="B9076" t="s">
        <v>116</v>
      </c>
      <c r="C9076" t="s">
        <v>49</v>
      </c>
      <c r="D9076">
        <v>1</v>
      </c>
      <c r="E9076" t="s">
        <v>137</v>
      </c>
      <c r="F9076" t="s">
        <v>145</v>
      </c>
      <c r="G9076" t="s">
        <v>144</v>
      </c>
      <c r="H9076" t="s">
        <v>76</v>
      </c>
      <c r="I9076" t="s">
        <v>28</v>
      </c>
      <c r="J9076">
        <v>240</v>
      </c>
      <c r="K9076">
        <v>38.5</v>
      </c>
      <c r="L9076">
        <v>150</v>
      </c>
      <c r="M9076">
        <v>9.3000000000000007</v>
      </c>
      <c r="N9076">
        <v>3.6</v>
      </c>
      <c r="O9076">
        <v>17.100000000000001</v>
      </c>
      <c r="P9076">
        <v>29.8</v>
      </c>
      <c r="Q9076">
        <v>48.6</v>
      </c>
      <c r="R9076">
        <v>45</v>
      </c>
      <c r="S9076">
        <v>34300</v>
      </c>
      <c r="T9076">
        <v>39100</v>
      </c>
      <c r="U9076">
        <v>57300</v>
      </c>
    </row>
    <row r="9077" spans="1:21" hidden="1" x14ac:dyDescent="0.45">
      <c r="A9077" t="str">
        <f t="shared" si="152"/>
        <v>YAG1EUL8FMathematical sciencesAll</v>
      </c>
      <c r="B9077" t="s">
        <v>116</v>
      </c>
      <c r="C9077" t="s">
        <v>49</v>
      </c>
      <c r="D9077">
        <v>1</v>
      </c>
      <c r="E9077" t="s">
        <v>137</v>
      </c>
      <c r="F9077" t="s">
        <v>139</v>
      </c>
      <c r="G9077" t="s">
        <v>143</v>
      </c>
      <c r="H9077" t="s">
        <v>76</v>
      </c>
      <c r="I9077" t="s">
        <v>28</v>
      </c>
      <c r="J9077">
        <v>30</v>
      </c>
      <c r="K9077">
        <v>10.7</v>
      </c>
      <c r="L9077">
        <v>25</v>
      </c>
      <c r="M9077">
        <v>28.6</v>
      </c>
      <c r="N9077">
        <v>10.7</v>
      </c>
      <c r="O9077">
        <v>46.4</v>
      </c>
      <c r="P9077">
        <v>50</v>
      </c>
      <c r="Q9077">
        <v>50</v>
      </c>
      <c r="R9077">
        <v>15</v>
      </c>
      <c r="S9077">
        <v>28500</v>
      </c>
      <c r="T9077">
        <v>33800</v>
      </c>
      <c r="U9077">
        <v>87200</v>
      </c>
    </row>
    <row r="9078" spans="1:21" hidden="1" x14ac:dyDescent="0.45">
      <c r="A9078" t="str">
        <f t="shared" si="152"/>
        <v>YAG1EUL8MMathematical sciencesAll</v>
      </c>
      <c r="B9078" t="s">
        <v>116</v>
      </c>
      <c r="C9078" t="s">
        <v>49</v>
      </c>
      <c r="D9078">
        <v>1</v>
      </c>
      <c r="E9078" t="s">
        <v>137</v>
      </c>
      <c r="F9078" t="s">
        <v>139</v>
      </c>
      <c r="G9078" t="s">
        <v>144</v>
      </c>
      <c r="H9078" t="s">
        <v>76</v>
      </c>
      <c r="I9078" t="s">
        <v>28</v>
      </c>
      <c r="J9078">
        <v>85</v>
      </c>
      <c r="K9078">
        <v>18</v>
      </c>
      <c r="L9078">
        <v>70</v>
      </c>
      <c r="M9078">
        <v>28.3</v>
      </c>
      <c r="N9078">
        <v>15.2</v>
      </c>
      <c r="O9078">
        <v>36</v>
      </c>
      <c r="P9078">
        <v>38.4</v>
      </c>
      <c r="Q9078">
        <v>38.4</v>
      </c>
      <c r="R9078">
        <v>25</v>
      </c>
      <c r="S9078">
        <v>30700</v>
      </c>
      <c r="T9078">
        <v>40500</v>
      </c>
      <c r="U9078">
        <v>51100</v>
      </c>
    </row>
    <row r="9079" spans="1:21" hidden="1" x14ac:dyDescent="0.45">
      <c r="A9079" t="str">
        <f t="shared" si="152"/>
        <v>YAG10EUL7F+MMathematical sciencesAbroad</v>
      </c>
      <c r="B9079" t="s">
        <v>116</v>
      </c>
      <c r="C9079" t="s">
        <v>142</v>
      </c>
      <c r="D9079">
        <v>10</v>
      </c>
      <c r="E9079" t="s">
        <v>137</v>
      </c>
      <c r="F9079" t="s">
        <v>145</v>
      </c>
      <c r="G9079" t="s">
        <v>138</v>
      </c>
      <c r="H9079" t="s">
        <v>76</v>
      </c>
      <c r="I9079" t="s">
        <v>146</v>
      </c>
      <c r="J9079">
        <v>20</v>
      </c>
      <c r="K9079">
        <v>0</v>
      </c>
      <c r="L9079">
        <v>20</v>
      </c>
      <c r="M9079">
        <v>83.3</v>
      </c>
      <c r="N9079">
        <v>5.3</v>
      </c>
      <c r="O9079">
        <v>6.1</v>
      </c>
      <c r="P9079">
        <v>11.4</v>
      </c>
      <c r="Q9079">
        <v>11.4</v>
      </c>
      <c r="R9079" t="s">
        <v>161</v>
      </c>
      <c r="S9079" t="s">
        <v>161</v>
      </c>
      <c r="T9079" t="s">
        <v>161</v>
      </c>
      <c r="U9079" t="s">
        <v>161</v>
      </c>
    </row>
    <row r="9080" spans="1:21" hidden="1" x14ac:dyDescent="0.45">
      <c r="A9080" t="str">
        <f t="shared" si="152"/>
        <v>YAG10EUL7F+MMathematical sciencesEast Midlands</v>
      </c>
      <c r="B9080" t="s">
        <v>116</v>
      </c>
      <c r="C9080" t="s">
        <v>142</v>
      </c>
      <c r="D9080">
        <v>10</v>
      </c>
      <c r="E9080" t="s">
        <v>137</v>
      </c>
      <c r="F9080" t="s">
        <v>145</v>
      </c>
      <c r="G9080" t="s">
        <v>138</v>
      </c>
      <c r="H9080" t="s">
        <v>76</v>
      </c>
      <c r="I9080" t="s">
        <v>147</v>
      </c>
      <c r="J9080" t="s">
        <v>161</v>
      </c>
      <c r="K9080" t="s">
        <v>161</v>
      </c>
      <c r="L9080" t="s">
        <v>161</v>
      </c>
      <c r="M9080" t="s">
        <v>161</v>
      </c>
      <c r="N9080" t="s">
        <v>161</v>
      </c>
      <c r="O9080" t="s">
        <v>161</v>
      </c>
      <c r="P9080" t="s">
        <v>161</v>
      </c>
      <c r="Q9080" t="s">
        <v>161</v>
      </c>
      <c r="R9080" t="s">
        <v>157</v>
      </c>
      <c r="S9080" t="s">
        <v>157</v>
      </c>
      <c r="T9080" t="s">
        <v>157</v>
      </c>
      <c r="U9080" t="s">
        <v>157</v>
      </c>
    </row>
    <row r="9081" spans="1:21" hidden="1" x14ac:dyDescent="0.45">
      <c r="A9081" t="str">
        <f t="shared" si="152"/>
        <v>YAG10EUL7F+MMathematical sciencesEast of England</v>
      </c>
      <c r="B9081" t="s">
        <v>116</v>
      </c>
      <c r="C9081" t="s">
        <v>142</v>
      </c>
      <c r="D9081">
        <v>10</v>
      </c>
      <c r="E9081" t="s">
        <v>137</v>
      </c>
      <c r="F9081" t="s">
        <v>145</v>
      </c>
      <c r="G9081" t="s">
        <v>138</v>
      </c>
      <c r="H9081" t="s">
        <v>76</v>
      </c>
      <c r="I9081" t="s">
        <v>148</v>
      </c>
      <c r="J9081">
        <v>5</v>
      </c>
      <c r="K9081">
        <v>0</v>
      </c>
      <c r="L9081">
        <v>5</v>
      </c>
      <c r="M9081">
        <v>40</v>
      </c>
      <c r="N9081">
        <v>20</v>
      </c>
      <c r="O9081">
        <v>40</v>
      </c>
      <c r="P9081">
        <v>40</v>
      </c>
      <c r="Q9081">
        <v>40</v>
      </c>
      <c r="R9081" t="s">
        <v>161</v>
      </c>
      <c r="S9081" t="s">
        <v>161</v>
      </c>
      <c r="T9081" t="s">
        <v>161</v>
      </c>
      <c r="U9081" t="s">
        <v>161</v>
      </c>
    </row>
    <row r="9082" spans="1:21" hidden="1" x14ac:dyDescent="0.45">
      <c r="A9082" t="str">
        <f t="shared" si="152"/>
        <v>YAG10EUL7F+MMathematical sciencesLondon</v>
      </c>
      <c r="B9082" t="s">
        <v>116</v>
      </c>
      <c r="C9082" t="s">
        <v>142</v>
      </c>
      <c r="D9082">
        <v>10</v>
      </c>
      <c r="E9082" t="s">
        <v>137</v>
      </c>
      <c r="F9082" t="s">
        <v>145</v>
      </c>
      <c r="G9082" t="s">
        <v>138</v>
      </c>
      <c r="H9082" t="s">
        <v>76</v>
      </c>
      <c r="I9082" t="s">
        <v>149</v>
      </c>
      <c r="J9082">
        <v>45</v>
      </c>
      <c r="K9082">
        <v>0</v>
      </c>
      <c r="L9082">
        <v>45</v>
      </c>
      <c r="M9082">
        <v>27.2</v>
      </c>
      <c r="N9082">
        <v>4.5999999999999996</v>
      </c>
      <c r="O9082">
        <v>68.2</v>
      </c>
      <c r="P9082">
        <v>68.2</v>
      </c>
      <c r="Q9082">
        <v>68.2</v>
      </c>
      <c r="R9082">
        <v>30</v>
      </c>
      <c r="S9082">
        <v>47400</v>
      </c>
      <c r="T9082">
        <v>60200</v>
      </c>
      <c r="U9082">
        <v>111300</v>
      </c>
    </row>
    <row r="9083" spans="1:21" hidden="1" x14ac:dyDescent="0.45">
      <c r="A9083" t="str">
        <f t="shared" si="152"/>
        <v>YAG10EUL7F+MMathematical sciencesNorth West</v>
      </c>
      <c r="B9083" t="s">
        <v>116</v>
      </c>
      <c r="C9083" t="s">
        <v>142</v>
      </c>
      <c r="D9083">
        <v>10</v>
      </c>
      <c r="E9083" t="s">
        <v>137</v>
      </c>
      <c r="F9083" t="s">
        <v>145</v>
      </c>
      <c r="G9083" t="s">
        <v>138</v>
      </c>
      <c r="H9083" t="s">
        <v>76</v>
      </c>
      <c r="I9083" t="s">
        <v>151</v>
      </c>
      <c r="J9083">
        <v>5</v>
      </c>
      <c r="K9083">
        <v>0</v>
      </c>
      <c r="L9083">
        <v>5</v>
      </c>
      <c r="M9083">
        <v>71.400000000000006</v>
      </c>
      <c r="N9083">
        <v>0</v>
      </c>
      <c r="O9083">
        <v>28.6</v>
      </c>
      <c r="P9083">
        <v>28.6</v>
      </c>
      <c r="Q9083">
        <v>28.6</v>
      </c>
      <c r="R9083" t="s">
        <v>161</v>
      </c>
      <c r="S9083" t="s">
        <v>161</v>
      </c>
      <c r="T9083" t="s">
        <v>161</v>
      </c>
      <c r="U9083" t="s">
        <v>161</v>
      </c>
    </row>
    <row r="9084" spans="1:21" hidden="1" x14ac:dyDescent="0.45">
      <c r="A9084" t="str">
        <f t="shared" si="152"/>
        <v>YAG10EUL7F+MMathematical sciencesNorthern Ireland</v>
      </c>
      <c r="B9084" t="s">
        <v>116</v>
      </c>
      <c r="C9084" t="s">
        <v>142</v>
      </c>
      <c r="D9084">
        <v>10</v>
      </c>
      <c r="E9084" t="s">
        <v>137</v>
      </c>
      <c r="F9084" t="s">
        <v>145</v>
      </c>
      <c r="G9084" t="s">
        <v>138</v>
      </c>
      <c r="H9084" t="s">
        <v>76</v>
      </c>
      <c r="I9084" t="s">
        <v>152</v>
      </c>
      <c r="J9084" t="s">
        <v>161</v>
      </c>
      <c r="K9084" t="s">
        <v>161</v>
      </c>
      <c r="L9084" t="s">
        <v>161</v>
      </c>
      <c r="M9084" t="s">
        <v>161</v>
      </c>
      <c r="N9084" t="s">
        <v>161</v>
      </c>
      <c r="O9084" t="s">
        <v>161</v>
      </c>
      <c r="P9084" t="s">
        <v>161</v>
      </c>
      <c r="Q9084" t="s">
        <v>161</v>
      </c>
      <c r="R9084" t="s">
        <v>157</v>
      </c>
      <c r="S9084" t="s">
        <v>157</v>
      </c>
      <c r="T9084" t="s">
        <v>157</v>
      </c>
      <c r="U9084" t="s">
        <v>157</v>
      </c>
    </row>
    <row r="9085" spans="1:21" hidden="1" x14ac:dyDescent="0.45">
      <c r="A9085" t="str">
        <f t="shared" si="152"/>
        <v>YAG10EUL7F+MMathematical sciencesScotland</v>
      </c>
      <c r="B9085" t="s">
        <v>116</v>
      </c>
      <c r="C9085" t="s">
        <v>142</v>
      </c>
      <c r="D9085">
        <v>10</v>
      </c>
      <c r="E9085" t="s">
        <v>137</v>
      </c>
      <c r="F9085" t="s">
        <v>145</v>
      </c>
      <c r="G9085" t="s">
        <v>138</v>
      </c>
      <c r="H9085" t="s">
        <v>76</v>
      </c>
      <c r="I9085" t="s">
        <v>153</v>
      </c>
      <c r="J9085" t="s">
        <v>161</v>
      </c>
      <c r="K9085" t="s">
        <v>161</v>
      </c>
      <c r="L9085" t="s">
        <v>161</v>
      </c>
      <c r="M9085" t="s">
        <v>161</v>
      </c>
      <c r="N9085" t="s">
        <v>161</v>
      </c>
      <c r="O9085" t="s">
        <v>161</v>
      </c>
      <c r="P9085" t="s">
        <v>161</v>
      </c>
      <c r="Q9085" t="s">
        <v>161</v>
      </c>
      <c r="R9085" t="s">
        <v>161</v>
      </c>
      <c r="S9085" t="s">
        <v>161</v>
      </c>
      <c r="T9085" t="s">
        <v>161</v>
      </c>
      <c r="U9085" t="s">
        <v>161</v>
      </c>
    </row>
    <row r="9086" spans="1:21" hidden="1" x14ac:dyDescent="0.45">
      <c r="A9086" t="str">
        <f t="shared" si="152"/>
        <v>YAG10EUL7F+MMathematical sciencesSouth East</v>
      </c>
      <c r="B9086" t="s">
        <v>116</v>
      </c>
      <c r="C9086" t="s">
        <v>142</v>
      </c>
      <c r="D9086">
        <v>10</v>
      </c>
      <c r="E9086" t="s">
        <v>137</v>
      </c>
      <c r="F9086" t="s">
        <v>145</v>
      </c>
      <c r="G9086" t="s">
        <v>138</v>
      </c>
      <c r="H9086" t="s">
        <v>76</v>
      </c>
      <c r="I9086" t="s">
        <v>154</v>
      </c>
      <c r="J9086">
        <v>15</v>
      </c>
      <c r="K9086">
        <v>0</v>
      </c>
      <c r="L9086">
        <v>15</v>
      </c>
      <c r="M9086">
        <v>37.5</v>
      </c>
      <c r="N9086">
        <v>0</v>
      </c>
      <c r="O9086">
        <v>54.2</v>
      </c>
      <c r="P9086">
        <v>62.5</v>
      </c>
      <c r="Q9086">
        <v>62.5</v>
      </c>
      <c r="R9086" t="s">
        <v>161</v>
      </c>
      <c r="S9086" t="s">
        <v>161</v>
      </c>
      <c r="T9086" t="s">
        <v>161</v>
      </c>
      <c r="U9086" t="s">
        <v>161</v>
      </c>
    </row>
    <row r="9087" spans="1:21" hidden="1" x14ac:dyDescent="0.45">
      <c r="A9087" t="str">
        <f t="shared" si="152"/>
        <v>YAG10EUL7F+MMathematical sciencesSouth West</v>
      </c>
      <c r="B9087" t="s">
        <v>116</v>
      </c>
      <c r="C9087" t="s">
        <v>142</v>
      </c>
      <c r="D9087">
        <v>10</v>
      </c>
      <c r="E9087" t="s">
        <v>137</v>
      </c>
      <c r="F9087" t="s">
        <v>145</v>
      </c>
      <c r="G9087" t="s">
        <v>138</v>
      </c>
      <c r="H9087" t="s">
        <v>76</v>
      </c>
      <c r="I9087" t="s">
        <v>155</v>
      </c>
      <c r="J9087" t="s">
        <v>161</v>
      </c>
      <c r="K9087" t="s">
        <v>161</v>
      </c>
      <c r="L9087" t="s">
        <v>161</v>
      </c>
      <c r="M9087" t="s">
        <v>161</v>
      </c>
      <c r="N9087" t="s">
        <v>161</v>
      </c>
      <c r="O9087" t="s">
        <v>161</v>
      </c>
      <c r="P9087" t="s">
        <v>161</v>
      </c>
      <c r="Q9087" t="s">
        <v>161</v>
      </c>
      <c r="R9087" t="s">
        <v>157</v>
      </c>
      <c r="S9087" t="s">
        <v>157</v>
      </c>
      <c r="T9087" t="s">
        <v>157</v>
      </c>
      <c r="U9087" t="s">
        <v>157</v>
      </c>
    </row>
    <row r="9088" spans="1:21" hidden="1" x14ac:dyDescent="0.45">
      <c r="A9088" t="str">
        <f t="shared" si="152"/>
        <v>YAG10EUL7F+MMathematical sciencesWest Midlands</v>
      </c>
      <c r="B9088" t="s">
        <v>116</v>
      </c>
      <c r="C9088" t="s">
        <v>142</v>
      </c>
      <c r="D9088">
        <v>10</v>
      </c>
      <c r="E9088" t="s">
        <v>137</v>
      </c>
      <c r="F9088" t="s">
        <v>145</v>
      </c>
      <c r="G9088" t="s">
        <v>138</v>
      </c>
      <c r="H9088" t="s">
        <v>76</v>
      </c>
      <c r="I9088" t="s">
        <v>159</v>
      </c>
      <c r="J9088">
        <v>5</v>
      </c>
      <c r="K9088">
        <v>0</v>
      </c>
      <c r="L9088">
        <v>5</v>
      </c>
      <c r="M9088">
        <v>25</v>
      </c>
      <c r="N9088">
        <v>25</v>
      </c>
      <c r="O9088">
        <v>25</v>
      </c>
      <c r="P9088">
        <v>50</v>
      </c>
      <c r="Q9088">
        <v>50</v>
      </c>
      <c r="R9088" t="s">
        <v>161</v>
      </c>
      <c r="S9088" t="s">
        <v>161</v>
      </c>
      <c r="T9088" t="s">
        <v>161</v>
      </c>
      <c r="U9088" t="s">
        <v>161</v>
      </c>
    </row>
    <row r="9089" spans="1:21" hidden="1" x14ac:dyDescent="0.45">
      <c r="A9089" t="str">
        <f t="shared" si="152"/>
        <v>YAG10EUL7F+MMathematical sciencesYorkshire and The Humber</v>
      </c>
      <c r="B9089" t="s">
        <v>116</v>
      </c>
      <c r="C9089" t="s">
        <v>142</v>
      </c>
      <c r="D9089">
        <v>10</v>
      </c>
      <c r="E9089" t="s">
        <v>137</v>
      </c>
      <c r="F9089" t="s">
        <v>145</v>
      </c>
      <c r="G9089" t="s">
        <v>138</v>
      </c>
      <c r="H9089" t="s">
        <v>76</v>
      </c>
      <c r="I9089" t="s">
        <v>160</v>
      </c>
      <c r="J9089">
        <v>5</v>
      </c>
      <c r="K9089">
        <v>0</v>
      </c>
      <c r="L9089">
        <v>5</v>
      </c>
      <c r="M9089">
        <v>60</v>
      </c>
      <c r="N9089">
        <v>0</v>
      </c>
      <c r="O9089">
        <v>40</v>
      </c>
      <c r="P9089">
        <v>40</v>
      </c>
      <c r="Q9089">
        <v>40</v>
      </c>
      <c r="R9089" t="s">
        <v>161</v>
      </c>
      <c r="S9089" t="s">
        <v>161</v>
      </c>
      <c r="T9089" t="s">
        <v>161</v>
      </c>
      <c r="U9089" t="s">
        <v>161</v>
      </c>
    </row>
    <row r="9090" spans="1:21" hidden="1" x14ac:dyDescent="0.45">
      <c r="A9090" t="str">
        <f t="shared" si="152"/>
        <v>YAG10EUL7F+MMathematical sciencesNA</v>
      </c>
      <c r="B9090" t="s">
        <v>116</v>
      </c>
      <c r="C9090" t="s">
        <v>142</v>
      </c>
      <c r="D9090">
        <v>10</v>
      </c>
      <c r="E9090" t="s">
        <v>137</v>
      </c>
      <c r="F9090" t="s">
        <v>145</v>
      </c>
      <c r="G9090" t="s">
        <v>138</v>
      </c>
      <c r="H9090" t="s">
        <v>76</v>
      </c>
      <c r="I9090" t="s">
        <v>157</v>
      </c>
      <c r="J9090">
        <v>115</v>
      </c>
      <c r="K9090">
        <v>99.1</v>
      </c>
      <c r="L9090" t="s">
        <v>161</v>
      </c>
      <c r="M9090" t="s">
        <v>161</v>
      </c>
      <c r="N9090" t="s">
        <v>161</v>
      </c>
      <c r="O9090" t="s">
        <v>161</v>
      </c>
      <c r="P9090" t="s">
        <v>161</v>
      </c>
      <c r="Q9090" t="s">
        <v>161</v>
      </c>
      <c r="R9090" t="s">
        <v>157</v>
      </c>
      <c r="S9090" t="s">
        <v>157</v>
      </c>
      <c r="T9090" t="s">
        <v>157</v>
      </c>
      <c r="U9090" t="s">
        <v>157</v>
      </c>
    </row>
    <row r="9091" spans="1:21" hidden="1" x14ac:dyDescent="0.45">
      <c r="A9091" t="str">
        <f t="shared" si="152"/>
        <v>YAG10EUL8F+MMathematical sciencesAbroad</v>
      </c>
      <c r="B9091" t="s">
        <v>116</v>
      </c>
      <c r="C9091" t="s">
        <v>142</v>
      </c>
      <c r="D9091">
        <v>10</v>
      </c>
      <c r="E9091" t="s">
        <v>137</v>
      </c>
      <c r="F9091" t="s">
        <v>139</v>
      </c>
      <c r="G9091" t="s">
        <v>138</v>
      </c>
      <c r="H9091" t="s">
        <v>76</v>
      </c>
      <c r="I9091" t="s">
        <v>146</v>
      </c>
      <c r="J9091">
        <v>5</v>
      </c>
      <c r="K9091">
        <v>0</v>
      </c>
      <c r="L9091">
        <v>5</v>
      </c>
      <c r="M9091">
        <v>100</v>
      </c>
      <c r="N9091">
        <v>0</v>
      </c>
      <c r="O9091">
        <v>0</v>
      </c>
      <c r="P9091">
        <v>0</v>
      </c>
      <c r="Q9091">
        <v>0</v>
      </c>
      <c r="R9091" t="s">
        <v>157</v>
      </c>
      <c r="S9091" t="s">
        <v>157</v>
      </c>
      <c r="T9091" t="s">
        <v>157</v>
      </c>
      <c r="U9091" t="s">
        <v>157</v>
      </c>
    </row>
    <row r="9092" spans="1:21" hidden="1" x14ac:dyDescent="0.45">
      <c r="A9092" t="str">
        <f t="shared" si="152"/>
        <v>YAG10EUL8F+MMathematical sciencesEast Midlands</v>
      </c>
      <c r="B9092" t="s">
        <v>116</v>
      </c>
      <c r="C9092" t="s">
        <v>142</v>
      </c>
      <c r="D9092">
        <v>10</v>
      </c>
      <c r="E9092" t="s">
        <v>137</v>
      </c>
      <c r="F9092" t="s">
        <v>139</v>
      </c>
      <c r="G9092" t="s">
        <v>138</v>
      </c>
      <c r="H9092" t="s">
        <v>76</v>
      </c>
      <c r="I9092" t="s">
        <v>147</v>
      </c>
      <c r="J9092" t="s">
        <v>161</v>
      </c>
      <c r="K9092" t="s">
        <v>161</v>
      </c>
      <c r="L9092" t="s">
        <v>161</v>
      </c>
      <c r="M9092" t="s">
        <v>161</v>
      </c>
      <c r="N9092" t="s">
        <v>161</v>
      </c>
      <c r="O9092" t="s">
        <v>161</v>
      </c>
      <c r="P9092" t="s">
        <v>161</v>
      </c>
      <c r="Q9092" t="s">
        <v>161</v>
      </c>
      <c r="R9092" t="s">
        <v>157</v>
      </c>
      <c r="S9092" t="s">
        <v>157</v>
      </c>
      <c r="T9092" t="s">
        <v>157</v>
      </c>
      <c r="U9092" t="s">
        <v>157</v>
      </c>
    </row>
    <row r="9093" spans="1:21" hidden="1" x14ac:dyDescent="0.45">
      <c r="A9093" t="str">
        <f t="shared" si="152"/>
        <v>YAG10EUL8F+MMathematical sciencesEast of England</v>
      </c>
      <c r="B9093" t="s">
        <v>116</v>
      </c>
      <c r="C9093" t="s">
        <v>142</v>
      </c>
      <c r="D9093">
        <v>10</v>
      </c>
      <c r="E9093" t="s">
        <v>137</v>
      </c>
      <c r="F9093" t="s">
        <v>139</v>
      </c>
      <c r="G9093" t="s">
        <v>138</v>
      </c>
      <c r="H9093" t="s">
        <v>76</v>
      </c>
      <c r="I9093" t="s">
        <v>148</v>
      </c>
      <c r="J9093">
        <v>5</v>
      </c>
      <c r="K9093">
        <v>0</v>
      </c>
      <c r="L9093">
        <v>5</v>
      </c>
      <c r="M9093">
        <v>75</v>
      </c>
      <c r="N9093">
        <v>0</v>
      </c>
      <c r="O9093">
        <v>25</v>
      </c>
      <c r="P9093">
        <v>25</v>
      </c>
      <c r="Q9093">
        <v>25</v>
      </c>
      <c r="R9093" t="s">
        <v>161</v>
      </c>
      <c r="S9093" t="s">
        <v>161</v>
      </c>
      <c r="T9093" t="s">
        <v>161</v>
      </c>
      <c r="U9093" t="s">
        <v>161</v>
      </c>
    </row>
    <row r="9094" spans="1:21" hidden="1" x14ac:dyDescent="0.45">
      <c r="A9094" t="str">
        <f t="shared" si="152"/>
        <v>YAG10EUL8F+MMathematical sciencesLondon</v>
      </c>
      <c r="B9094" t="s">
        <v>116</v>
      </c>
      <c r="C9094" t="s">
        <v>142</v>
      </c>
      <c r="D9094">
        <v>10</v>
      </c>
      <c r="E9094" t="s">
        <v>137</v>
      </c>
      <c r="F9094" t="s">
        <v>139</v>
      </c>
      <c r="G9094" t="s">
        <v>138</v>
      </c>
      <c r="H9094" t="s">
        <v>76</v>
      </c>
      <c r="I9094" t="s">
        <v>149</v>
      </c>
      <c r="J9094">
        <v>15</v>
      </c>
      <c r="K9094">
        <v>0</v>
      </c>
      <c r="L9094">
        <v>15</v>
      </c>
      <c r="M9094">
        <v>25</v>
      </c>
      <c r="N9094">
        <v>8.3000000000000007</v>
      </c>
      <c r="O9094">
        <v>66.7</v>
      </c>
      <c r="P9094">
        <v>66.7</v>
      </c>
      <c r="Q9094">
        <v>66.7</v>
      </c>
      <c r="R9094" t="s">
        <v>161</v>
      </c>
      <c r="S9094" t="s">
        <v>161</v>
      </c>
      <c r="T9094" t="s">
        <v>161</v>
      </c>
      <c r="U9094" t="s">
        <v>161</v>
      </c>
    </row>
    <row r="9095" spans="1:21" hidden="1" x14ac:dyDescent="0.45">
      <c r="A9095" t="str">
        <f t="shared" ref="A9095:A9158" si="153">"YAG"&amp;D9095 &amp;E9095 &amp;F9095 &amp; G9095 &amp;H9095 &amp;I9095</f>
        <v>YAG10EUL8F+MMathematical sciencesNorth West</v>
      </c>
      <c r="B9095" t="s">
        <v>116</v>
      </c>
      <c r="C9095" t="s">
        <v>142</v>
      </c>
      <c r="D9095">
        <v>10</v>
      </c>
      <c r="E9095" t="s">
        <v>137</v>
      </c>
      <c r="F9095" t="s">
        <v>139</v>
      </c>
      <c r="G9095" t="s">
        <v>138</v>
      </c>
      <c r="H9095" t="s">
        <v>76</v>
      </c>
      <c r="I9095" t="s">
        <v>151</v>
      </c>
      <c r="J9095" t="s">
        <v>161</v>
      </c>
      <c r="K9095" t="s">
        <v>161</v>
      </c>
      <c r="L9095" t="s">
        <v>161</v>
      </c>
      <c r="M9095" t="s">
        <v>161</v>
      </c>
      <c r="N9095" t="s">
        <v>161</v>
      </c>
      <c r="O9095" t="s">
        <v>161</v>
      </c>
      <c r="P9095" t="s">
        <v>161</v>
      </c>
      <c r="Q9095" t="s">
        <v>161</v>
      </c>
      <c r="R9095" t="s">
        <v>161</v>
      </c>
      <c r="S9095" t="s">
        <v>161</v>
      </c>
      <c r="T9095" t="s">
        <v>161</v>
      </c>
      <c r="U9095" t="s">
        <v>161</v>
      </c>
    </row>
    <row r="9096" spans="1:21" hidden="1" x14ac:dyDescent="0.45">
      <c r="A9096" t="str">
        <f t="shared" si="153"/>
        <v>YAG10EUL8F+MMathematical sciencesScotland</v>
      </c>
      <c r="B9096" t="s">
        <v>116</v>
      </c>
      <c r="C9096" t="s">
        <v>142</v>
      </c>
      <c r="D9096">
        <v>10</v>
      </c>
      <c r="E9096" t="s">
        <v>137</v>
      </c>
      <c r="F9096" t="s">
        <v>139</v>
      </c>
      <c r="G9096" t="s">
        <v>138</v>
      </c>
      <c r="H9096" t="s">
        <v>76</v>
      </c>
      <c r="I9096" t="s">
        <v>153</v>
      </c>
      <c r="J9096" t="s">
        <v>161</v>
      </c>
      <c r="K9096" t="s">
        <v>161</v>
      </c>
      <c r="L9096" t="s">
        <v>161</v>
      </c>
      <c r="M9096" t="s">
        <v>161</v>
      </c>
      <c r="N9096" t="s">
        <v>161</v>
      </c>
      <c r="O9096" t="s">
        <v>161</v>
      </c>
      <c r="P9096" t="s">
        <v>161</v>
      </c>
      <c r="Q9096" t="s">
        <v>161</v>
      </c>
      <c r="R9096" t="s">
        <v>161</v>
      </c>
      <c r="S9096" t="s">
        <v>161</v>
      </c>
      <c r="T9096" t="s">
        <v>161</v>
      </c>
      <c r="U9096" t="s">
        <v>161</v>
      </c>
    </row>
    <row r="9097" spans="1:21" hidden="1" x14ac:dyDescent="0.45">
      <c r="A9097" t="str">
        <f t="shared" si="153"/>
        <v>YAG10EUL8F+MMathematical sciencesSouth East</v>
      </c>
      <c r="B9097" t="s">
        <v>116</v>
      </c>
      <c r="C9097" t="s">
        <v>142</v>
      </c>
      <c r="D9097">
        <v>10</v>
      </c>
      <c r="E9097" t="s">
        <v>137</v>
      </c>
      <c r="F9097" t="s">
        <v>139</v>
      </c>
      <c r="G9097" t="s">
        <v>138</v>
      </c>
      <c r="H9097" t="s">
        <v>76</v>
      </c>
      <c r="I9097" t="s">
        <v>154</v>
      </c>
      <c r="J9097">
        <v>5</v>
      </c>
      <c r="K9097">
        <v>0</v>
      </c>
      <c r="L9097">
        <v>5</v>
      </c>
      <c r="M9097">
        <v>60</v>
      </c>
      <c r="N9097">
        <v>0</v>
      </c>
      <c r="O9097">
        <v>40</v>
      </c>
      <c r="P9097">
        <v>40</v>
      </c>
      <c r="Q9097">
        <v>40</v>
      </c>
      <c r="R9097" t="s">
        <v>161</v>
      </c>
      <c r="S9097" t="s">
        <v>161</v>
      </c>
      <c r="T9097" t="s">
        <v>161</v>
      </c>
      <c r="U9097" t="s">
        <v>161</v>
      </c>
    </row>
    <row r="9098" spans="1:21" hidden="1" x14ac:dyDescent="0.45">
      <c r="A9098" t="str">
        <f t="shared" si="153"/>
        <v>YAG10EUL8F+MMathematical sciencesSouth West</v>
      </c>
      <c r="B9098" t="s">
        <v>116</v>
      </c>
      <c r="C9098" t="s">
        <v>142</v>
      </c>
      <c r="D9098">
        <v>10</v>
      </c>
      <c r="E9098" t="s">
        <v>137</v>
      </c>
      <c r="F9098" t="s">
        <v>139</v>
      </c>
      <c r="G9098" t="s">
        <v>138</v>
      </c>
      <c r="H9098" t="s">
        <v>76</v>
      </c>
      <c r="I9098" t="s">
        <v>155</v>
      </c>
      <c r="J9098" t="s">
        <v>161</v>
      </c>
      <c r="K9098" t="s">
        <v>161</v>
      </c>
      <c r="L9098" t="s">
        <v>161</v>
      </c>
      <c r="M9098" t="s">
        <v>161</v>
      </c>
      <c r="N9098" t="s">
        <v>161</v>
      </c>
      <c r="O9098" t="s">
        <v>161</v>
      </c>
      <c r="P9098" t="s">
        <v>161</v>
      </c>
      <c r="Q9098" t="s">
        <v>161</v>
      </c>
      <c r="R9098" t="s">
        <v>157</v>
      </c>
      <c r="S9098" t="s">
        <v>157</v>
      </c>
      <c r="T9098" t="s">
        <v>157</v>
      </c>
      <c r="U9098" t="s">
        <v>157</v>
      </c>
    </row>
    <row r="9099" spans="1:21" hidden="1" x14ac:dyDescent="0.45">
      <c r="A9099" t="str">
        <f t="shared" si="153"/>
        <v>YAG10EUL8F+MMathematical sciencesWales</v>
      </c>
      <c r="B9099" t="s">
        <v>116</v>
      </c>
      <c r="C9099" t="s">
        <v>142</v>
      </c>
      <c r="D9099">
        <v>10</v>
      </c>
      <c r="E9099" t="s">
        <v>137</v>
      </c>
      <c r="F9099" t="s">
        <v>139</v>
      </c>
      <c r="G9099" t="s">
        <v>138</v>
      </c>
      <c r="H9099" t="s">
        <v>76</v>
      </c>
      <c r="I9099" t="s">
        <v>158</v>
      </c>
      <c r="J9099" t="s">
        <v>161</v>
      </c>
      <c r="K9099" t="s">
        <v>161</v>
      </c>
      <c r="L9099" t="s">
        <v>161</v>
      </c>
      <c r="M9099" t="s">
        <v>161</v>
      </c>
      <c r="N9099" t="s">
        <v>161</v>
      </c>
      <c r="O9099" t="s">
        <v>161</v>
      </c>
      <c r="P9099" t="s">
        <v>161</v>
      </c>
      <c r="Q9099" t="s">
        <v>161</v>
      </c>
      <c r="R9099" t="s">
        <v>157</v>
      </c>
      <c r="S9099" t="s">
        <v>157</v>
      </c>
      <c r="T9099" t="s">
        <v>157</v>
      </c>
      <c r="U9099" t="s">
        <v>157</v>
      </c>
    </row>
    <row r="9100" spans="1:21" hidden="1" x14ac:dyDescent="0.45">
      <c r="A9100" t="str">
        <f t="shared" si="153"/>
        <v>YAG10EUL8F+MMathematical sciencesWest Midlands</v>
      </c>
      <c r="B9100" t="s">
        <v>116</v>
      </c>
      <c r="C9100" t="s">
        <v>142</v>
      </c>
      <c r="D9100">
        <v>10</v>
      </c>
      <c r="E9100" t="s">
        <v>137</v>
      </c>
      <c r="F9100" t="s">
        <v>139</v>
      </c>
      <c r="G9100" t="s">
        <v>138</v>
      </c>
      <c r="H9100" t="s">
        <v>76</v>
      </c>
      <c r="I9100" t="s">
        <v>159</v>
      </c>
      <c r="J9100" t="s">
        <v>161</v>
      </c>
      <c r="K9100" t="s">
        <v>161</v>
      </c>
      <c r="L9100" t="s">
        <v>161</v>
      </c>
      <c r="M9100" t="s">
        <v>161</v>
      </c>
      <c r="N9100" t="s">
        <v>161</v>
      </c>
      <c r="O9100" t="s">
        <v>161</v>
      </c>
      <c r="P9100" t="s">
        <v>161</v>
      </c>
      <c r="Q9100" t="s">
        <v>161</v>
      </c>
      <c r="R9100" t="s">
        <v>161</v>
      </c>
      <c r="S9100" t="s">
        <v>161</v>
      </c>
      <c r="T9100" t="s">
        <v>161</v>
      </c>
      <c r="U9100" t="s">
        <v>161</v>
      </c>
    </row>
    <row r="9101" spans="1:21" hidden="1" x14ac:dyDescent="0.45">
      <c r="A9101" t="str">
        <f t="shared" si="153"/>
        <v>YAG10EUL8F+MMathematical sciencesYorkshire and The Humber</v>
      </c>
      <c r="B9101" t="s">
        <v>116</v>
      </c>
      <c r="C9101" t="s">
        <v>142</v>
      </c>
      <c r="D9101">
        <v>10</v>
      </c>
      <c r="E9101" t="s">
        <v>137</v>
      </c>
      <c r="F9101" t="s">
        <v>139</v>
      </c>
      <c r="G9101" t="s">
        <v>138</v>
      </c>
      <c r="H9101" t="s">
        <v>76</v>
      </c>
      <c r="I9101" t="s">
        <v>160</v>
      </c>
      <c r="J9101" t="s">
        <v>161</v>
      </c>
      <c r="K9101" t="s">
        <v>161</v>
      </c>
      <c r="L9101" t="s">
        <v>161</v>
      </c>
      <c r="M9101" t="s">
        <v>161</v>
      </c>
      <c r="N9101" t="s">
        <v>161</v>
      </c>
      <c r="O9101" t="s">
        <v>161</v>
      </c>
      <c r="P9101" t="s">
        <v>161</v>
      </c>
      <c r="Q9101" t="s">
        <v>161</v>
      </c>
      <c r="R9101" t="s">
        <v>161</v>
      </c>
      <c r="S9101" t="s">
        <v>161</v>
      </c>
      <c r="T9101" t="s">
        <v>161</v>
      </c>
      <c r="U9101" t="s">
        <v>161</v>
      </c>
    </row>
    <row r="9102" spans="1:21" hidden="1" x14ac:dyDescent="0.45">
      <c r="A9102" t="str">
        <f t="shared" si="153"/>
        <v>YAG10EUL8F+MMathematical sciencesNA</v>
      </c>
      <c r="B9102" t="s">
        <v>116</v>
      </c>
      <c r="C9102" t="s">
        <v>142</v>
      </c>
      <c r="D9102">
        <v>10</v>
      </c>
      <c r="E9102" t="s">
        <v>137</v>
      </c>
      <c r="F9102" t="s">
        <v>139</v>
      </c>
      <c r="G9102" t="s">
        <v>138</v>
      </c>
      <c r="H9102" t="s">
        <v>76</v>
      </c>
      <c r="I9102" t="s">
        <v>157</v>
      </c>
      <c r="J9102">
        <v>20</v>
      </c>
      <c r="K9102">
        <v>100</v>
      </c>
      <c r="L9102" t="s">
        <v>161</v>
      </c>
      <c r="M9102" t="s">
        <v>161</v>
      </c>
      <c r="N9102" t="s">
        <v>161</v>
      </c>
      <c r="O9102" t="s">
        <v>161</v>
      </c>
      <c r="P9102" t="s">
        <v>161</v>
      </c>
      <c r="Q9102" t="s">
        <v>161</v>
      </c>
      <c r="R9102" t="s">
        <v>157</v>
      </c>
      <c r="S9102" t="s">
        <v>157</v>
      </c>
      <c r="T9102" t="s">
        <v>157</v>
      </c>
      <c r="U9102" t="s">
        <v>157</v>
      </c>
    </row>
    <row r="9103" spans="1:21" hidden="1" x14ac:dyDescent="0.45">
      <c r="A9103" t="str">
        <f t="shared" si="153"/>
        <v>YAG5EUL7F+MMathematical sciencesAbroad</v>
      </c>
      <c r="B9103" t="s">
        <v>116</v>
      </c>
      <c r="C9103" t="s">
        <v>140</v>
      </c>
      <c r="D9103">
        <v>5</v>
      </c>
      <c r="E9103" t="s">
        <v>137</v>
      </c>
      <c r="F9103" t="s">
        <v>145</v>
      </c>
      <c r="G9103" t="s">
        <v>138</v>
      </c>
      <c r="H9103" t="s">
        <v>76</v>
      </c>
      <c r="I9103" t="s">
        <v>146</v>
      </c>
      <c r="J9103">
        <v>20</v>
      </c>
      <c r="K9103">
        <v>0</v>
      </c>
      <c r="L9103">
        <v>20</v>
      </c>
      <c r="M9103">
        <v>88.5</v>
      </c>
      <c r="N9103">
        <v>0</v>
      </c>
      <c r="O9103">
        <v>5.8</v>
      </c>
      <c r="P9103">
        <v>5.8</v>
      </c>
      <c r="Q9103">
        <v>11.5</v>
      </c>
      <c r="R9103" t="s">
        <v>157</v>
      </c>
      <c r="S9103" t="s">
        <v>157</v>
      </c>
      <c r="T9103" t="s">
        <v>157</v>
      </c>
      <c r="U9103" t="s">
        <v>157</v>
      </c>
    </row>
    <row r="9104" spans="1:21" hidden="1" x14ac:dyDescent="0.45">
      <c r="A9104" t="str">
        <f t="shared" si="153"/>
        <v>YAG5EUL7F+MMathematical sciencesEast Midlands</v>
      </c>
      <c r="B9104" t="s">
        <v>116</v>
      </c>
      <c r="C9104" t="s">
        <v>140</v>
      </c>
      <c r="D9104">
        <v>5</v>
      </c>
      <c r="E9104" t="s">
        <v>137</v>
      </c>
      <c r="F9104" t="s">
        <v>145</v>
      </c>
      <c r="G9104" t="s">
        <v>138</v>
      </c>
      <c r="H9104" t="s">
        <v>76</v>
      </c>
      <c r="I9104" t="s">
        <v>147</v>
      </c>
      <c r="J9104">
        <v>5</v>
      </c>
      <c r="K9104">
        <v>0</v>
      </c>
      <c r="L9104">
        <v>5</v>
      </c>
      <c r="M9104">
        <v>21.5</v>
      </c>
      <c r="N9104">
        <v>10.7</v>
      </c>
      <c r="O9104">
        <v>24.9</v>
      </c>
      <c r="P9104">
        <v>46.4</v>
      </c>
      <c r="Q9104">
        <v>67.8</v>
      </c>
      <c r="R9104" t="s">
        <v>161</v>
      </c>
      <c r="S9104" t="s">
        <v>161</v>
      </c>
      <c r="T9104" t="s">
        <v>161</v>
      </c>
      <c r="U9104" t="s">
        <v>161</v>
      </c>
    </row>
    <row r="9105" spans="1:21" hidden="1" x14ac:dyDescent="0.45">
      <c r="A9105" t="str">
        <f t="shared" si="153"/>
        <v>YAG5EUL7F+MMathematical sciencesEast of England</v>
      </c>
      <c r="B9105" t="s">
        <v>116</v>
      </c>
      <c r="C9105" t="s">
        <v>140</v>
      </c>
      <c r="D9105">
        <v>5</v>
      </c>
      <c r="E9105" t="s">
        <v>137</v>
      </c>
      <c r="F9105" t="s">
        <v>145</v>
      </c>
      <c r="G9105" t="s">
        <v>138</v>
      </c>
      <c r="H9105" t="s">
        <v>76</v>
      </c>
      <c r="I9105" t="s">
        <v>148</v>
      </c>
      <c r="J9105">
        <v>10</v>
      </c>
      <c r="K9105">
        <v>0</v>
      </c>
      <c r="L9105">
        <v>10</v>
      </c>
      <c r="M9105">
        <v>0</v>
      </c>
      <c r="N9105">
        <v>43.9</v>
      </c>
      <c r="O9105">
        <v>56.1</v>
      </c>
      <c r="P9105">
        <v>56.1</v>
      </c>
      <c r="Q9105">
        <v>56.1</v>
      </c>
      <c r="R9105" t="s">
        <v>161</v>
      </c>
      <c r="S9105" t="s">
        <v>161</v>
      </c>
      <c r="T9105" t="s">
        <v>161</v>
      </c>
      <c r="U9105" t="s">
        <v>161</v>
      </c>
    </row>
    <row r="9106" spans="1:21" hidden="1" x14ac:dyDescent="0.45">
      <c r="A9106" t="str">
        <f t="shared" si="153"/>
        <v>YAG5EUL7F+MMathematical sciencesLondon</v>
      </c>
      <c r="B9106" t="s">
        <v>116</v>
      </c>
      <c r="C9106" t="s">
        <v>140</v>
      </c>
      <c r="D9106">
        <v>5</v>
      </c>
      <c r="E9106" t="s">
        <v>137</v>
      </c>
      <c r="F9106" t="s">
        <v>145</v>
      </c>
      <c r="G9106" t="s">
        <v>138</v>
      </c>
      <c r="H9106" t="s">
        <v>76</v>
      </c>
      <c r="I9106" t="s">
        <v>149</v>
      </c>
      <c r="J9106">
        <v>70</v>
      </c>
      <c r="K9106">
        <v>0</v>
      </c>
      <c r="L9106">
        <v>70</v>
      </c>
      <c r="M9106">
        <v>21.5</v>
      </c>
      <c r="N9106">
        <v>10.4</v>
      </c>
      <c r="O9106">
        <v>60.9</v>
      </c>
      <c r="P9106">
        <v>67.400000000000006</v>
      </c>
      <c r="Q9106">
        <v>68.099999999999994</v>
      </c>
      <c r="R9106">
        <v>40</v>
      </c>
      <c r="S9106">
        <v>54800</v>
      </c>
      <c r="T9106">
        <v>71200</v>
      </c>
      <c r="U9106">
        <v>115300</v>
      </c>
    </row>
    <row r="9107" spans="1:21" hidden="1" x14ac:dyDescent="0.45">
      <c r="A9107" t="str">
        <f t="shared" si="153"/>
        <v>YAG5EUL7F+MMathematical sciencesNorth East</v>
      </c>
      <c r="B9107" t="s">
        <v>116</v>
      </c>
      <c r="C9107" t="s">
        <v>140</v>
      </c>
      <c r="D9107">
        <v>5</v>
      </c>
      <c r="E9107" t="s">
        <v>137</v>
      </c>
      <c r="F9107" t="s">
        <v>145</v>
      </c>
      <c r="G9107" t="s">
        <v>138</v>
      </c>
      <c r="H9107" t="s">
        <v>76</v>
      </c>
      <c r="I9107" t="s">
        <v>150</v>
      </c>
      <c r="J9107" t="s">
        <v>161</v>
      </c>
      <c r="K9107" t="s">
        <v>161</v>
      </c>
      <c r="L9107" t="s">
        <v>161</v>
      </c>
      <c r="M9107" t="s">
        <v>161</v>
      </c>
      <c r="N9107" t="s">
        <v>161</v>
      </c>
      <c r="O9107" t="s">
        <v>161</v>
      </c>
      <c r="P9107" t="s">
        <v>161</v>
      </c>
      <c r="Q9107" t="s">
        <v>161</v>
      </c>
      <c r="R9107" t="s">
        <v>157</v>
      </c>
      <c r="S9107" t="s">
        <v>157</v>
      </c>
      <c r="T9107" t="s">
        <v>157</v>
      </c>
      <c r="U9107" t="s">
        <v>157</v>
      </c>
    </row>
    <row r="9108" spans="1:21" hidden="1" x14ac:dyDescent="0.45">
      <c r="A9108" t="str">
        <f t="shared" si="153"/>
        <v>YAG5EUL7F+MMathematical sciencesNorth West</v>
      </c>
      <c r="B9108" t="s">
        <v>116</v>
      </c>
      <c r="C9108" t="s">
        <v>140</v>
      </c>
      <c r="D9108">
        <v>5</v>
      </c>
      <c r="E9108" t="s">
        <v>137</v>
      </c>
      <c r="F9108" t="s">
        <v>145</v>
      </c>
      <c r="G9108" t="s">
        <v>138</v>
      </c>
      <c r="H9108" t="s">
        <v>76</v>
      </c>
      <c r="I9108" t="s">
        <v>151</v>
      </c>
      <c r="J9108">
        <v>10</v>
      </c>
      <c r="K9108">
        <v>0</v>
      </c>
      <c r="L9108">
        <v>10</v>
      </c>
      <c r="M9108">
        <v>22.2</v>
      </c>
      <c r="N9108">
        <v>11.1</v>
      </c>
      <c r="O9108">
        <v>55.6</v>
      </c>
      <c r="P9108">
        <v>66.7</v>
      </c>
      <c r="Q9108">
        <v>66.7</v>
      </c>
      <c r="R9108" t="s">
        <v>161</v>
      </c>
      <c r="S9108" t="s">
        <v>161</v>
      </c>
      <c r="T9108" t="s">
        <v>161</v>
      </c>
      <c r="U9108" t="s">
        <v>161</v>
      </c>
    </row>
    <row r="9109" spans="1:21" hidden="1" x14ac:dyDescent="0.45">
      <c r="A9109" t="str">
        <f t="shared" si="153"/>
        <v>YAG5EUL7F+MMathematical sciencesScotland</v>
      </c>
      <c r="B9109" t="s">
        <v>116</v>
      </c>
      <c r="C9109" t="s">
        <v>140</v>
      </c>
      <c r="D9109">
        <v>5</v>
      </c>
      <c r="E9109" t="s">
        <v>137</v>
      </c>
      <c r="F9109" t="s">
        <v>145</v>
      </c>
      <c r="G9109" t="s">
        <v>138</v>
      </c>
      <c r="H9109" t="s">
        <v>76</v>
      </c>
      <c r="I9109" t="s">
        <v>153</v>
      </c>
      <c r="J9109">
        <v>5</v>
      </c>
      <c r="K9109">
        <v>0</v>
      </c>
      <c r="L9109">
        <v>5</v>
      </c>
      <c r="M9109">
        <v>12.5</v>
      </c>
      <c r="N9109">
        <v>0</v>
      </c>
      <c r="O9109">
        <v>50</v>
      </c>
      <c r="P9109">
        <v>87.5</v>
      </c>
      <c r="Q9109">
        <v>87.5</v>
      </c>
      <c r="R9109" t="s">
        <v>161</v>
      </c>
      <c r="S9109" t="s">
        <v>161</v>
      </c>
      <c r="T9109" t="s">
        <v>161</v>
      </c>
      <c r="U9109" t="s">
        <v>161</v>
      </c>
    </row>
    <row r="9110" spans="1:21" hidden="1" x14ac:dyDescent="0.45">
      <c r="A9110" t="str">
        <f t="shared" si="153"/>
        <v>YAG5EUL7F+MMathematical sciencesSouth East</v>
      </c>
      <c r="B9110" t="s">
        <v>116</v>
      </c>
      <c r="C9110" t="s">
        <v>140</v>
      </c>
      <c r="D9110">
        <v>5</v>
      </c>
      <c r="E9110" t="s">
        <v>137</v>
      </c>
      <c r="F9110" t="s">
        <v>145</v>
      </c>
      <c r="G9110" t="s">
        <v>138</v>
      </c>
      <c r="H9110" t="s">
        <v>76</v>
      </c>
      <c r="I9110" t="s">
        <v>154</v>
      </c>
      <c r="J9110">
        <v>20</v>
      </c>
      <c r="K9110">
        <v>0</v>
      </c>
      <c r="L9110">
        <v>20</v>
      </c>
      <c r="M9110">
        <v>9.6999999999999993</v>
      </c>
      <c r="N9110">
        <v>12.9</v>
      </c>
      <c r="O9110">
        <v>51.6</v>
      </c>
      <c r="P9110">
        <v>71</v>
      </c>
      <c r="Q9110">
        <v>77.400000000000006</v>
      </c>
      <c r="R9110" t="s">
        <v>161</v>
      </c>
      <c r="S9110" t="s">
        <v>161</v>
      </c>
      <c r="T9110" t="s">
        <v>161</v>
      </c>
      <c r="U9110" t="s">
        <v>161</v>
      </c>
    </row>
    <row r="9111" spans="1:21" hidden="1" x14ac:dyDescent="0.45">
      <c r="A9111" t="str">
        <f t="shared" si="153"/>
        <v>YAG5EUL7F+MMathematical sciencesSouth West</v>
      </c>
      <c r="B9111" t="s">
        <v>116</v>
      </c>
      <c r="C9111" t="s">
        <v>140</v>
      </c>
      <c r="D9111">
        <v>5</v>
      </c>
      <c r="E9111" t="s">
        <v>137</v>
      </c>
      <c r="F9111" t="s">
        <v>145</v>
      </c>
      <c r="G9111" t="s">
        <v>138</v>
      </c>
      <c r="H9111" t="s">
        <v>76</v>
      </c>
      <c r="I9111" t="s">
        <v>155</v>
      </c>
      <c r="J9111">
        <v>5</v>
      </c>
      <c r="K9111">
        <v>0</v>
      </c>
      <c r="L9111">
        <v>5</v>
      </c>
      <c r="M9111">
        <v>33.299999999999997</v>
      </c>
      <c r="N9111">
        <v>0</v>
      </c>
      <c r="O9111">
        <v>66.7</v>
      </c>
      <c r="P9111">
        <v>66.7</v>
      </c>
      <c r="Q9111">
        <v>66.7</v>
      </c>
      <c r="R9111" t="s">
        <v>161</v>
      </c>
      <c r="S9111" t="s">
        <v>161</v>
      </c>
      <c r="T9111" t="s">
        <v>161</v>
      </c>
      <c r="U9111" t="s">
        <v>161</v>
      </c>
    </row>
    <row r="9112" spans="1:21" hidden="1" x14ac:dyDescent="0.45">
      <c r="A9112" t="str">
        <f t="shared" si="153"/>
        <v>YAG5EUL7F+MMathematical sciencesWales</v>
      </c>
      <c r="B9112" t="s">
        <v>116</v>
      </c>
      <c r="C9112" t="s">
        <v>140</v>
      </c>
      <c r="D9112">
        <v>5</v>
      </c>
      <c r="E9112" t="s">
        <v>137</v>
      </c>
      <c r="F9112" t="s">
        <v>145</v>
      </c>
      <c r="G9112" t="s">
        <v>138</v>
      </c>
      <c r="H9112" t="s">
        <v>76</v>
      </c>
      <c r="I9112" t="s">
        <v>158</v>
      </c>
      <c r="J9112" t="s">
        <v>161</v>
      </c>
      <c r="K9112" t="s">
        <v>161</v>
      </c>
      <c r="L9112" t="s">
        <v>161</v>
      </c>
      <c r="M9112" t="s">
        <v>161</v>
      </c>
      <c r="N9112" t="s">
        <v>161</v>
      </c>
      <c r="O9112" t="s">
        <v>161</v>
      </c>
      <c r="P9112" t="s">
        <v>161</v>
      </c>
      <c r="Q9112" t="s">
        <v>161</v>
      </c>
      <c r="R9112" t="s">
        <v>161</v>
      </c>
      <c r="S9112" t="s">
        <v>161</v>
      </c>
      <c r="T9112" t="s">
        <v>161</v>
      </c>
      <c r="U9112" t="s">
        <v>161</v>
      </c>
    </row>
    <row r="9113" spans="1:21" hidden="1" x14ac:dyDescent="0.45">
      <c r="A9113" t="str">
        <f t="shared" si="153"/>
        <v>YAG5EUL7F+MMathematical sciencesWest Midlands</v>
      </c>
      <c r="B9113" t="s">
        <v>116</v>
      </c>
      <c r="C9113" t="s">
        <v>140</v>
      </c>
      <c r="D9113">
        <v>5</v>
      </c>
      <c r="E9113" t="s">
        <v>137</v>
      </c>
      <c r="F9113" t="s">
        <v>145</v>
      </c>
      <c r="G9113" t="s">
        <v>138</v>
      </c>
      <c r="H9113" t="s">
        <v>76</v>
      </c>
      <c r="I9113" t="s">
        <v>159</v>
      </c>
      <c r="J9113">
        <v>5</v>
      </c>
      <c r="K9113">
        <v>0</v>
      </c>
      <c r="L9113">
        <v>5</v>
      </c>
      <c r="M9113">
        <v>44.4</v>
      </c>
      <c r="N9113">
        <v>0</v>
      </c>
      <c r="O9113">
        <v>22.2</v>
      </c>
      <c r="P9113">
        <v>55.6</v>
      </c>
      <c r="Q9113">
        <v>55.6</v>
      </c>
      <c r="R9113" t="s">
        <v>161</v>
      </c>
      <c r="S9113" t="s">
        <v>161</v>
      </c>
      <c r="T9113" t="s">
        <v>161</v>
      </c>
      <c r="U9113" t="s">
        <v>161</v>
      </c>
    </row>
    <row r="9114" spans="1:21" hidden="1" x14ac:dyDescent="0.45">
      <c r="A9114" t="str">
        <f t="shared" si="153"/>
        <v>YAG5EUL7F+MMathematical sciencesYorkshire and The Humber</v>
      </c>
      <c r="B9114" t="s">
        <v>116</v>
      </c>
      <c r="C9114" t="s">
        <v>140</v>
      </c>
      <c r="D9114">
        <v>5</v>
      </c>
      <c r="E9114" t="s">
        <v>137</v>
      </c>
      <c r="F9114" t="s">
        <v>145</v>
      </c>
      <c r="G9114" t="s">
        <v>138</v>
      </c>
      <c r="H9114" t="s">
        <v>76</v>
      </c>
      <c r="I9114" t="s">
        <v>160</v>
      </c>
      <c r="J9114" t="s">
        <v>161</v>
      </c>
      <c r="K9114" t="s">
        <v>161</v>
      </c>
      <c r="L9114" t="s">
        <v>161</v>
      </c>
      <c r="M9114" t="s">
        <v>161</v>
      </c>
      <c r="N9114" t="s">
        <v>161</v>
      </c>
      <c r="O9114" t="s">
        <v>161</v>
      </c>
      <c r="P9114" t="s">
        <v>161</v>
      </c>
      <c r="Q9114" t="s">
        <v>161</v>
      </c>
      <c r="R9114" t="s">
        <v>161</v>
      </c>
      <c r="S9114" t="s">
        <v>161</v>
      </c>
      <c r="T9114" t="s">
        <v>161</v>
      </c>
      <c r="U9114" t="s">
        <v>161</v>
      </c>
    </row>
    <row r="9115" spans="1:21" hidden="1" x14ac:dyDescent="0.45">
      <c r="A9115" t="str">
        <f t="shared" si="153"/>
        <v>YAG5EUL7F+MMathematical sciencesNA</v>
      </c>
      <c r="B9115" t="s">
        <v>116</v>
      </c>
      <c r="C9115" t="s">
        <v>140</v>
      </c>
      <c r="D9115">
        <v>5</v>
      </c>
      <c r="E9115" t="s">
        <v>137</v>
      </c>
      <c r="F9115" t="s">
        <v>145</v>
      </c>
      <c r="G9115" t="s">
        <v>138</v>
      </c>
      <c r="H9115" t="s">
        <v>76</v>
      </c>
      <c r="I9115" t="s">
        <v>157</v>
      </c>
      <c r="J9115">
        <v>125</v>
      </c>
      <c r="K9115">
        <v>98.4</v>
      </c>
      <c r="L9115" t="s">
        <v>161</v>
      </c>
      <c r="M9115" t="s">
        <v>161</v>
      </c>
      <c r="N9115" t="s">
        <v>161</v>
      </c>
      <c r="O9115" t="s">
        <v>161</v>
      </c>
      <c r="P9115" t="s">
        <v>161</v>
      </c>
      <c r="Q9115" t="s">
        <v>161</v>
      </c>
      <c r="R9115" t="s">
        <v>157</v>
      </c>
      <c r="S9115" t="s">
        <v>157</v>
      </c>
      <c r="T9115" t="s">
        <v>157</v>
      </c>
      <c r="U9115" t="s">
        <v>157</v>
      </c>
    </row>
    <row r="9116" spans="1:21" hidden="1" x14ac:dyDescent="0.45">
      <c r="A9116" t="str">
        <f t="shared" si="153"/>
        <v>YAG5EUL8F+MMathematical sciencesAbroad</v>
      </c>
      <c r="B9116" t="s">
        <v>116</v>
      </c>
      <c r="C9116" t="s">
        <v>140</v>
      </c>
      <c r="D9116">
        <v>5</v>
      </c>
      <c r="E9116" t="s">
        <v>137</v>
      </c>
      <c r="F9116" t="s">
        <v>139</v>
      </c>
      <c r="G9116" t="s">
        <v>138</v>
      </c>
      <c r="H9116" t="s">
        <v>76</v>
      </c>
      <c r="I9116" t="s">
        <v>146</v>
      </c>
      <c r="J9116">
        <v>10</v>
      </c>
      <c r="K9116">
        <v>0</v>
      </c>
      <c r="L9116">
        <v>10</v>
      </c>
      <c r="M9116">
        <v>72</v>
      </c>
      <c r="N9116">
        <v>4</v>
      </c>
      <c r="O9116">
        <v>12</v>
      </c>
      <c r="P9116">
        <v>24</v>
      </c>
      <c r="Q9116">
        <v>24</v>
      </c>
      <c r="R9116" t="s">
        <v>161</v>
      </c>
      <c r="S9116" t="s">
        <v>161</v>
      </c>
      <c r="T9116" t="s">
        <v>161</v>
      </c>
      <c r="U9116" t="s">
        <v>161</v>
      </c>
    </row>
    <row r="9117" spans="1:21" hidden="1" x14ac:dyDescent="0.45">
      <c r="A9117" t="str">
        <f t="shared" si="153"/>
        <v>YAG5EUL8F+MMathematical sciencesEast Midlands</v>
      </c>
      <c r="B9117" t="s">
        <v>116</v>
      </c>
      <c r="C9117" t="s">
        <v>140</v>
      </c>
      <c r="D9117">
        <v>5</v>
      </c>
      <c r="E9117" t="s">
        <v>137</v>
      </c>
      <c r="F9117" t="s">
        <v>139</v>
      </c>
      <c r="G9117" t="s">
        <v>138</v>
      </c>
      <c r="H9117" t="s">
        <v>76</v>
      </c>
      <c r="I9117" t="s">
        <v>147</v>
      </c>
      <c r="J9117" t="s">
        <v>161</v>
      </c>
      <c r="K9117" t="s">
        <v>161</v>
      </c>
      <c r="L9117" t="s">
        <v>161</v>
      </c>
      <c r="M9117" t="s">
        <v>161</v>
      </c>
      <c r="N9117" t="s">
        <v>161</v>
      </c>
      <c r="O9117" t="s">
        <v>161</v>
      </c>
      <c r="P9117" t="s">
        <v>161</v>
      </c>
      <c r="Q9117" t="s">
        <v>161</v>
      </c>
      <c r="R9117" t="s">
        <v>161</v>
      </c>
      <c r="S9117" t="s">
        <v>161</v>
      </c>
      <c r="T9117" t="s">
        <v>161</v>
      </c>
      <c r="U9117" t="s">
        <v>161</v>
      </c>
    </row>
    <row r="9118" spans="1:21" hidden="1" x14ac:dyDescent="0.45">
      <c r="A9118" t="str">
        <f t="shared" si="153"/>
        <v>YAG5EUL8F+MMathematical sciencesEast of England</v>
      </c>
      <c r="B9118" t="s">
        <v>116</v>
      </c>
      <c r="C9118" t="s">
        <v>140</v>
      </c>
      <c r="D9118">
        <v>5</v>
      </c>
      <c r="E9118" t="s">
        <v>137</v>
      </c>
      <c r="F9118" t="s">
        <v>139</v>
      </c>
      <c r="G9118" t="s">
        <v>138</v>
      </c>
      <c r="H9118" t="s">
        <v>76</v>
      </c>
      <c r="I9118" t="s">
        <v>148</v>
      </c>
      <c r="J9118">
        <v>10</v>
      </c>
      <c r="K9118">
        <v>0</v>
      </c>
      <c r="L9118">
        <v>10</v>
      </c>
      <c r="M9118">
        <v>50</v>
      </c>
      <c r="N9118">
        <v>28.6</v>
      </c>
      <c r="O9118">
        <v>21.4</v>
      </c>
      <c r="P9118">
        <v>21.4</v>
      </c>
      <c r="Q9118">
        <v>21.4</v>
      </c>
      <c r="R9118" t="s">
        <v>161</v>
      </c>
      <c r="S9118" t="s">
        <v>161</v>
      </c>
      <c r="T9118" t="s">
        <v>161</v>
      </c>
      <c r="U9118" t="s">
        <v>161</v>
      </c>
    </row>
    <row r="9119" spans="1:21" hidden="1" x14ac:dyDescent="0.45">
      <c r="A9119" t="str">
        <f t="shared" si="153"/>
        <v>YAG5EUL8F+MMathematical sciencesLondon</v>
      </c>
      <c r="B9119" t="s">
        <v>116</v>
      </c>
      <c r="C9119" t="s">
        <v>140</v>
      </c>
      <c r="D9119">
        <v>5</v>
      </c>
      <c r="E9119" t="s">
        <v>137</v>
      </c>
      <c r="F9119" t="s">
        <v>139</v>
      </c>
      <c r="G9119" t="s">
        <v>138</v>
      </c>
      <c r="H9119" t="s">
        <v>76</v>
      </c>
      <c r="I9119" t="s">
        <v>149</v>
      </c>
      <c r="J9119">
        <v>20</v>
      </c>
      <c r="K9119">
        <v>0</v>
      </c>
      <c r="L9119">
        <v>20</v>
      </c>
      <c r="M9119">
        <v>23.5</v>
      </c>
      <c r="N9119">
        <v>5.9</v>
      </c>
      <c r="O9119">
        <v>70.599999999999994</v>
      </c>
      <c r="P9119">
        <v>70.599999999999994</v>
      </c>
      <c r="Q9119">
        <v>70.599999999999994</v>
      </c>
      <c r="R9119">
        <v>15</v>
      </c>
      <c r="S9119">
        <v>54600</v>
      </c>
      <c r="T9119">
        <v>85200</v>
      </c>
      <c r="U9119">
        <v>135400</v>
      </c>
    </row>
    <row r="9120" spans="1:21" hidden="1" x14ac:dyDescent="0.45">
      <c r="A9120" t="str">
        <f t="shared" si="153"/>
        <v>YAG5EUL8F+MMathematical sciencesNorth West</v>
      </c>
      <c r="B9120" t="s">
        <v>116</v>
      </c>
      <c r="C9120" t="s">
        <v>140</v>
      </c>
      <c r="D9120">
        <v>5</v>
      </c>
      <c r="E9120" t="s">
        <v>137</v>
      </c>
      <c r="F9120" t="s">
        <v>139</v>
      </c>
      <c r="G9120" t="s">
        <v>138</v>
      </c>
      <c r="H9120" t="s">
        <v>76</v>
      </c>
      <c r="I9120" t="s">
        <v>151</v>
      </c>
      <c r="J9120">
        <v>5</v>
      </c>
      <c r="K9120">
        <v>0</v>
      </c>
      <c r="L9120">
        <v>5</v>
      </c>
      <c r="M9120">
        <v>40</v>
      </c>
      <c r="N9120">
        <v>40</v>
      </c>
      <c r="O9120">
        <v>20</v>
      </c>
      <c r="P9120">
        <v>20</v>
      </c>
      <c r="Q9120">
        <v>20</v>
      </c>
      <c r="R9120" t="s">
        <v>161</v>
      </c>
      <c r="S9120" t="s">
        <v>161</v>
      </c>
      <c r="T9120" t="s">
        <v>161</v>
      </c>
      <c r="U9120" t="s">
        <v>161</v>
      </c>
    </row>
    <row r="9121" spans="1:21" hidden="1" x14ac:dyDescent="0.45">
      <c r="A9121" t="str">
        <f t="shared" si="153"/>
        <v>YAG5EUL8F+MMathematical sciencesScotland</v>
      </c>
      <c r="B9121" t="s">
        <v>116</v>
      </c>
      <c r="C9121" t="s">
        <v>140</v>
      </c>
      <c r="D9121">
        <v>5</v>
      </c>
      <c r="E9121" t="s">
        <v>137</v>
      </c>
      <c r="F9121" t="s">
        <v>139</v>
      </c>
      <c r="G9121" t="s">
        <v>138</v>
      </c>
      <c r="H9121" t="s">
        <v>76</v>
      </c>
      <c r="I9121" t="s">
        <v>153</v>
      </c>
      <c r="J9121" t="s">
        <v>161</v>
      </c>
      <c r="K9121" t="s">
        <v>161</v>
      </c>
      <c r="L9121" t="s">
        <v>161</v>
      </c>
      <c r="M9121" t="s">
        <v>161</v>
      </c>
      <c r="N9121" t="s">
        <v>161</v>
      </c>
      <c r="O9121" t="s">
        <v>161</v>
      </c>
      <c r="P9121" t="s">
        <v>161</v>
      </c>
      <c r="Q9121" t="s">
        <v>161</v>
      </c>
      <c r="R9121" t="s">
        <v>157</v>
      </c>
      <c r="S9121" t="s">
        <v>157</v>
      </c>
      <c r="T9121" t="s">
        <v>157</v>
      </c>
      <c r="U9121" t="s">
        <v>157</v>
      </c>
    </row>
    <row r="9122" spans="1:21" hidden="1" x14ac:dyDescent="0.45">
      <c r="A9122" t="str">
        <f t="shared" si="153"/>
        <v>YAG5EUL8F+MMathematical sciencesSouth East</v>
      </c>
      <c r="B9122" t="s">
        <v>116</v>
      </c>
      <c r="C9122" t="s">
        <v>140</v>
      </c>
      <c r="D9122">
        <v>5</v>
      </c>
      <c r="E9122" t="s">
        <v>137</v>
      </c>
      <c r="F9122" t="s">
        <v>139</v>
      </c>
      <c r="G9122" t="s">
        <v>138</v>
      </c>
      <c r="H9122" t="s">
        <v>76</v>
      </c>
      <c r="I9122" t="s">
        <v>154</v>
      </c>
      <c r="J9122">
        <v>15</v>
      </c>
      <c r="K9122">
        <v>0</v>
      </c>
      <c r="L9122">
        <v>15</v>
      </c>
      <c r="M9122">
        <v>53.8</v>
      </c>
      <c r="N9122">
        <v>0</v>
      </c>
      <c r="O9122">
        <v>46.2</v>
      </c>
      <c r="P9122">
        <v>46.2</v>
      </c>
      <c r="Q9122">
        <v>46.2</v>
      </c>
      <c r="R9122" t="s">
        <v>161</v>
      </c>
      <c r="S9122" t="s">
        <v>161</v>
      </c>
      <c r="T9122" t="s">
        <v>161</v>
      </c>
      <c r="U9122" t="s">
        <v>161</v>
      </c>
    </row>
    <row r="9123" spans="1:21" hidden="1" x14ac:dyDescent="0.45">
      <c r="A9123" t="str">
        <f t="shared" si="153"/>
        <v>YAG5EUL8F+MMathematical sciencesSouth West</v>
      </c>
      <c r="B9123" t="s">
        <v>116</v>
      </c>
      <c r="C9123" t="s">
        <v>140</v>
      </c>
      <c r="D9123">
        <v>5</v>
      </c>
      <c r="E9123" t="s">
        <v>137</v>
      </c>
      <c r="F9123" t="s">
        <v>139</v>
      </c>
      <c r="G9123" t="s">
        <v>138</v>
      </c>
      <c r="H9123" t="s">
        <v>76</v>
      </c>
      <c r="I9123" t="s">
        <v>155</v>
      </c>
      <c r="J9123">
        <v>5</v>
      </c>
      <c r="K9123">
        <v>0</v>
      </c>
      <c r="L9123">
        <v>5</v>
      </c>
      <c r="M9123">
        <v>30.8</v>
      </c>
      <c r="N9123">
        <v>7.7</v>
      </c>
      <c r="O9123">
        <v>61.5</v>
      </c>
      <c r="P9123">
        <v>61.5</v>
      </c>
      <c r="Q9123">
        <v>61.5</v>
      </c>
      <c r="R9123" t="s">
        <v>161</v>
      </c>
      <c r="S9123" t="s">
        <v>161</v>
      </c>
      <c r="T9123" t="s">
        <v>161</v>
      </c>
      <c r="U9123" t="s">
        <v>161</v>
      </c>
    </row>
    <row r="9124" spans="1:21" hidden="1" x14ac:dyDescent="0.45">
      <c r="A9124" t="str">
        <f t="shared" si="153"/>
        <v>YAG5EUL8F+MMathematical sciencesWest Midlands</v>
      </c>
      <c r="B9124" t="s">
        <v>116</v>
      </c>
      <c r="C9124" t="s">
        <v>140</v>
      </c>
      <c r="D9124">
        <v>5</v>
      </c>
      <c r="E9124" t="s">
        <v>137</v>
      </c>
      <c r="F9124" t="s">
        <v>139</v>
      </c>
      <c r="G9124" t="s">
        <v>138</v>
      </c>
      <c r="H9124" t="s">
        <v>76</v>
      </c>
      <c r="I9124" t="s">
        <v>159</v>
      </c>
      <c r="J9124">
        <v>10</v>
      </c>
      <c r="K9124">
        <v>0</v>
      </c>
      <c r="L9124">
        <v>10</v>
      </c>
      <c r="M9124">
        <v>33.299999999999997</v>
      </c>
      <c r="N9124">
        <v>0</v>
      </c>
      <c r="O9124">
        <v>66.7</v>
      </c>
      <c r="P9124">
        <v>66.7</v>
      </c>
      <c r="Q9124">
        <v>66.7</v>
      </c>
      <c r="R9124" t="s">
        <v>161</v>
      </c>
      <c r="S9124" t="s">
        <v>161</v>
      </c>
      <c r="T9124" t="s">
        <v>161</v>
      </c>
      <c r="U9124" t="s">
        <v>161</v>
      </c>
    </row>
    <row r="9125" spans="1:21" hidden="1" x14ac:dyDescent="0.45">
      <c r="A9125" t="str">
        <f t="shared" si="153"/>
        <v>YAG5EUL8F+MMathematical sciencesYorkshire and The Humber</v>
      </c>
      <c r="B9125" t="s">
        <v>116</v>
      </c>
      <c r="C9125" t="s">
        <v>140</v>
      </c>
      <c r="D9125">
        <v>5</v>
      </c>
      <c r="E9125" t="s">
        <v>137</v>
      </c>
      <c r="F9125" t="s">
        <v>139</v>
      </c>
      <c r="G9125" t="s">
        <v>138</v>
      </c>
      <c r="H9125" t="s">
        <v>76</v>
      </c>
      <c r="I9125" t="s">
        <v>160</v>
      </c>
      <c r="J9125" t="s">
        <v>161</v>
      </c>
      <c r="K9125" t="s">
        <v>161</v>
      </c>
      <c r="L9125" t="s">
        <v>161</v>
      </c>
      <c r="M9125" t="s">
        <v>161</v>
      </c>
      <c r="N9125" t="s">
        <v>161</v>
      </c>
      <c r="O9125" t="s">
        <v>161</v>
      </c>
      <c r="P9125" t="s">
        <v>161</v>
      </c>
      <c r="Q9125" t="s">
        <v>161</v>
      </c>
      <c r="R9125" t="s">
        <v>161</v>
      </c>
      <c r="S9125" t="s">
        <v>161</v>
      </c>
      <c r="T9125" t="s">
        <v>161</v>
      </c>
      <c r="U9125" t="s">
        <v>161</v>
      </c>
    </row>
    <row r="9126" spans="1:21" hidden="1" x14ac:dyDescent="0.45">
      <c r="A9126" t="str">
        <f t="shared" si="153"/>
        <v>YAG5EUL8F+MMathematical sciencesNA</v>
      </c>
      <c r="B9126" t="s">
        <v>116</v>
      </c>
      <c r="C9126" t="s">
        <v>140</v>
      </c>
      <c r="D9126">
        <v>5</v>
      </c>
      <c r="E9126" t="s">
        <v>137</v>
      </c>
      <c r="F9126" t="s">
        <v>139</v>
      </c>
      <c r="G9126" t="s">
        <v>138</v>
      </c>
      <c r="H9126" t="s">
        <v>76</v>
      </c>
      <c r="I9126" t="s">
        <v>157</v>
      </c>
      <c r="J9126">
        <v>25</v>
      </c>
      <c r="K9126">
        <v>100</v>
      </c>
      <c r="L9126" t="s">
        <v>161</v>
      </c>
      <c r="M9126" t="s">
        <v>161</v>
      </c>
      <c r="N9126" t="s">
        <v>161</v>
      </c>
      <c r="O9126" t="s">
        <v>161</v>
      </c>
      <c r="P9126" t="s">
        <v>161</v>
      </c>
      <c r="Q9126" t="s">
        <v>161</v>
      </c>
      <c r="R9126" t="s">
        <v>157</v>
      </c>
      <c r="S9126" t="s">
        <v>157</v>
      </c>
      <c r="T9126" t="s">
        <v>157</v>
      </c>
      <c r="U9126" t="s">
        <v>157</v>
      </c>
    </row>
    <row r="9127" spans="1:21" hidden="1" x14ac:dyDescent="0.45">
      <c r="A9127" t="str">
        <f t="shared" si="153"/>
        <v>YAG3EUL7F+MMathematical sciencesAbroad</v>
      </c>
      <c r="B9127" t="s">
        <v>116</v>
      </c>
      <c r="C9127" t="s">
        <v>141</v>
      </c>
      <c r="D9127">
        <v>3</v>
      </c>
      <c r="E9127" t="s">
        <v>137</v>
      </c>
      <c r="F9127" t="s">
        <v>145</v>
      </c>
      <c r="G9127" t="s">
        <v>138</v>
      </c>
      <c r="H9127" t="s">
        <v>76</v>
      </c>
      <c r="I9127" t="s">
        <v>146</v>
      </c>
      <c r="J9127">
        <v>10</v>
      </c>
      <c r="K9127">
        <v>0</v>
      </c>
      <c r="L9127">
        <v>10</v>
      </c>
      <c r="M9127">
        <v>81.599999999999994</v>
      </c>
      <c r="N9127">
        <v>6.1</v>
      </c>
      <c r="O9127">
        <v>12.3</v>
      </c>
      <c r="P9127">
        <v>12.3</v>
      </c>
      <c r="Q9127">
        <v>12.3</v>
      </c>
      <c r="R9127" t="s">
        <v>161</v>
      </c>
      <c r="S9127" t="s">
        <v>161</v>
      </c>
      <c r="T9127" t="s">
        <v>161</v>
      </c>
      <c r="U9127" t="s">
        <v>161</v>
      </c>
    </row>
    <row r="9128" spans="1:21" hidden="1" x14ac:dyDescent="0.45">
      <c r="A9128" t="str">
        <f t="shared" si="153"/>
        <v>YAG3EUL7F+MMathematical sciencesEast Midlands</v>
      </c>
      <c r="B9128" t="s">
        <v>116</v>
      </c>
      <c r="C9128" t="s">
        <v>141</v>
      </c>
      <c r="D9128">
        <v>3</v>
      </c>
      <c r="E9128" t="s">
        <v>137</v>
      </c>
      <c r="F9128" t="s">
        <v>145</v>
      </c>
      <c r="G9128" t="s">
        <v>138</v>
      </c>
      <c r="H9128" t="s">
        <v>76</v>
      </c>
      <c r="I9128" t="s">
        <v>147</v>
      </c>
      <c r="J9128" t="s">
        <v>161</v>
      </c>
      <c r="K9128" t="s">
        <v>161</v>
      </c>
      <c r="L9128" t="s">
        <v>161</v>
      </c>
      <c r="M9128" t="s">
        <v>161</v>
      </c>
      <c r="N9128" t="s">
        <v>161</v>
      </c>
      <c r="O9128" t="s">
        <v>161</v>
      </c>
      <c r="P9128" t="s">
        <v>161</v>
      </c>
      <c r="Q9128" t="s">
        <v>161</v>
      </c>
      <c r="R9128" t="s">
        <v>161</v>
      </c>
      <c r="S9128" t="s">
        <v>161</v>
      </c>
      <c r="T9128" t="s">
        <v>161</v>
      </c>
      <c r="U9128" t="s">
        <v>161</v>
      </c>
    </row>
    <row r="9129" spans="1:21" hidden="1" x14ac:dyDescent="0.45">
      <c r="A9129" t="str">
        <f t="shared" si="153"/>
        <v>YAG3EUL7F+MMathematical sciencesEast of England</v>
      </c>
      <c r="B9129" t="s">
        <v>116</v>
      </c>
      <c r="C9129" t="s">
        <v>141</v>
      </c>
      <c r="D9129">
        <v>3</v>
      </c>
      <c r="E9129" t="s">
        <v>137</v>
      </c>
      <c r="F9129" t="s">
        <v>145</v>
      </c>
      <c r="G9129" t="s">
        <v>138</v>
      </c>
      <c r="H9129" t="s">
        <v>76</v>
      </c>
      <c r="I9129" t="s">
        <v>148</v>
      </c>
      <c r="J9129">
        <v>10</v>
      </c>
      <c r="K9129">
        <v>0</v>
      </c>
      <c r="L9129">
        <v>10</v>
      </c>
      <c r="M9129">
        <v>30.7</v>
      </c>
      <c r="N9129">
        <v>0</v>
      </c>
      <c r="O9129">
        <v>21.5</v>
      </c>
      <c r="P9129">
        <v>52.2</v>
      </c>
      <c r="Q9129">
        <v>69.3</v>
      </c>
      <c r="R9129" t="s">
        <v>161</v>
      </c>
      <c r="S9129" t="s">
        <v>161</v>
      </c>
      <c r="T9129" t="s">
        <v>161</v>
      </c>
      <c r="U9129" t="s">
        <v>161</v>
      </c>
    </row>
    <row r="9130" spans="1:21" hidden="1" x14ac:dyDescent="0.45">
      <c r="A9130" t="str">
        <f t="shared" si="153"/>
        <v>YAG3EUL7F+MMathematical sciencesLondon</v>
      </c>
      <c r="B9130" t="s">
        <v>116</v>
      </c>
      <c r="C9130" t="s">
        <v>141</v>
      </c>
      <c r="D9130">
        <v>3</v>
      </c>
      <c r="E9130" t="s">
        <v>137</v>
      </c>
      <c r="F9130" t="s">
        <v>145</v>
      </c>
      <c r="G9130" t="s">
        <v>138</v>
      </c>
      <c r="H9130" t="s">
        <v>76</v>
      </c>
      <c r="I9130" t="s">
        <v>149</v>
      </c>
      <c r="J9130">
        <v>75</v>
      </c>
      <c r="K9130">
        <v>0</v>
      </c>
      <c r="L9130">
        <v>75</v>
      </c>
      <c r="M9130">
        <v>15.5</v>
      </c>
      <c r="N9130">
        <v>6</v>
      </c>
      <c r="O9130">
        <v>47.9</v>
      </c>
      <c r="P9130">
        <v>69.5</v>
      </c>
      <c r="Q9130">
        <v>78.5</v>
      </c>
      <c r="R9130">
        <v>35</v>
      </c>
      <c r="S9130">
        <v>40500</v>
      </c>
      <c r="T9130">
        <v>52200</v>
      </c>
      <c r="U9130">
        <v>76700</v>
      </c>
    </row>
    <row r="9131" spans="1:21" hidden="1" x14ac:dyDescent="0.45">
      <c r="A9131" t="str">
        <f t="shared" si="153"/>
        <v>YAG3EUL7F+MMathematical sciencesNorth East</v>
      </c>
      <c r="B9131" t="s">
        <v>116</v>
      </c>
      <c r="C9131" t="s">
        <v>141</v>
      </c>
      <c r="D9131">
        <v>3</v>
      </c>
      <c r="E9131" t="s">
        <v>137</v>
      </c>
      <c r="F9131" t="s">
        <v>145</v>
      </c>
      <c r="G9131" t="s">
        <v>138</v>
      </c>
      <c r="H9131" t="s">
        <v>76</v>
      </c>
      <c r="I9131" t="s">
        <v>150</v>
      </c>
      <c r="J9131" t="s">
        <v>161</v>
      </c>
      <c r="K9131" t="s">
        <v>161</v>
      </c>
      <c r="L9131" t="s">
        <v>161</v>
      </c>
      <c r="M9131" t="s">
        <v>161</v>
      </c>
      <c r="N9131" t="s">
        <v>161</v>
      </c>
      <c r="O9131" t="s">
        <v>161</v>
      </c>
      <c r="P9131" t="s">
        <v>161</v>
      </c>
      <c r="Q9131" t="s">
        <v>161</v>
      </c>
      <c r="R9131" t="s">
        <v>157</v>
      </c>
      <c r="S9131" t="s">
        <v>157</v>
      </c>
      <c r="T9131" t="s">
        <v>157</v>
      </c>
      <c r="U9131" t="s">
        <v>157</v>
      </c>
    </row>
    <row r="9132" spans="1:21" hidden="1" x14ac:dyDescent="0.45">
      <c r="A9132" t="str">
        <f t="shared" si="153"/>
        <v>YAG3EUL7F+MMathematical sciencesNorth West</v>
      </c>
      <c r="B9132" t="s">
        <v>116</v>
      </c>
      <c r="C9132" t="s">
        <v>141</v>
      </c>
      <c r="D9132">
        <v>3</v>
      </c>
      <c r="E9132" t="s">
        <v>137</v>
      </c>
      <c r="F9132" t="s">
        <v>145</v>
      </c>
      <c r="G9132" t="s">
        <v>138</v>
      </c>
      <c r="H9132" t="s">
        <v>76</v>
      </c>
      <c r="I9132" t="s">
        <v>151</v>
      </c>
      <c r="J9132">
        <v>15</v>
      </c>
      <c r="K9132">
        <v>0</v>
      </c>
      <c r="L9132">
        <v>15</v>
      </c>
      <c r="M9132">
        <v>45.5</v>
      </c>
      <c r="N9132">
        <v>0</v>
      </c>
      <c r="O9132">
        <v>36.4</v>
      </c>
      <c r="P9132">
        <v>45.5</v>
      </c>
      <c r="Q9132">
        <v>54.5</v>
      </c>
      <c r="R9132" t="s">
        <v>161</v>
      </c>
      <c r="S9132" t="s">
        <v>161</v>
      </c>
      <c r="T9132" t="s">
        <v>161</v>
      </c>
      <c r="U9132" t="s">
        <v>161</v>
      </c>
    </row>
    <row r="9133" spans="1:21" hidden="1" x14ac:dyDescent="0.45">
      <c r="A9133" t="str">
        <f t="shared" si="153"/>
        <v>YAG3EUL7F+MMathematical sciencesNorthern Ireland</v>
      </c>
      <c r="B9133" t="s">
        <v>116</v>
      </c>
      <c r="C9133" t="s">
        <v>141</v>
      </c>
      <c r="D9133">
        <v>3</v>
      </c>
      <c r="E9133" t="s">
        <v>137</v>
      </c>
      <c r="F9133" t="s">
        <v>145</v>
      </c>
      <c r="G9133" t="s">
        <v>138</v>
      </c>
      <c r="H9133" t="s">
        <v>76</v>
      </c>
      <c r="I9133" t="s">
        <v>152</v>
      </c>
      <c r="J9133" t="s">
        <v>161</v>
      </c>
      <c r="K9133" t="s">
        <v>161</v>
      </c>
      <c r="L9133" t="s">
        <v>161</v>
      </c>
      <c r="M9133" t="s">
        <v>161</v>
      </c>
      <c r="N9133" t="s">
        <v>161</v>
      </c>
      <c r="O9133" t="s">
        <v>161</v>
      </c>
      <c r="P9133" t="s">
        <v>161</v>
      </c>
      <c r="Q9133" t="s">
        <v>161</v>
      </c>
      <c r="R9133" t="s">
        <v>157</v>
      </c>
      <c r="S9133" t="s">
        <v>157</v>
      </c>
      <c r="T9133" t="s">
        <v>157</v>
      </c>
      <c r="U9133" t="s">
        <v>157</v>
      </c>
    </row>
    <row r="9134" spans="1:21" hidden="1" x14ac:dyDescent="0.45">
      <c r="A9134" t="str">
        <f t="shared" si="153"/>
        <v>YAG3EUL7F+MMathematical sciencesScotland</v>
      </c>
      <c r="B9134" t="s">
        <v>116</v>
      </c>
      <c r="C9134" t="s">
        <v>141</v>
      </c>
      <c r="D9134">
        <v>3</v>
      </c>
      <c r="E9134" t="s">
        <v>137</v>
      </c>
      <c r="F9134" t="s">
        <v>145</v>
      </c>
      <c r="G9134" t="s">
        <v>138</v>
      </c>
      <c r="H9134" t="s">
        <v>76</v>
      </c>
      <c r="I9134" t="s">
        <v>153</v>
      </c>
      <c r="J9134">
        <v>5</v>
      </c>
      <c r="K9134">
        <v>0</v>
      </c>
      <c r="L9134">
        <v>5</v>
      </c>
      <c r="M9134">
        <v>25</v>
      </c>
      <c r="N9134">
        <v>0</v>
      </c>
      <c r="O9134">
        <v>50</v>
      </c>
      <c r="P9134">
        <v>75</v>
      </c>
      <c r="Q9134">
        <v>75</v>
      </c>
      <c r="R9134" t="s">
        <v>161</v>
      </c>
      <c r="S9134" t="s">
        <v>161</v>
      </c>
      <c r="T9134" t="s">
        <v>161</v>
      </c>
      <c r="U9134" t="s">
        <v>161</v>
      </c>
    </row>
    <row r="9135" spans="1:21" hidden="1" x14ac:dyDescent="0.45">
      <c r="A9135" t="str">
        <f t="shared" si="153"/>
        <v>YAG3EUL7F+MMathematical sciencesSouth East</v>
      </c>
      <c r="B9135" t="s">
        <v>116</v>
      </c>
      <c r="C9135" t="s">
        <v>141</v>
      </c>
      <c r="D9135">
        <v>3</v>
      </c>
      <c r="E9135" t="s">
        <v>137</v>
      </c>
      <c r="F9135" t="s">
        <v>145</v>
      </c>
      <c r="G9135" t="s">
        <v>138</v>
      </c>
      <c r="H9135" t="s">
        <v>76</v>
      </c>
      <c r="I9135" t="s">
        <v>154</v>
      </c>
      <c r="J9135">
        <v>25</v>
      </c>
      <c r="K9135">
        <v>0</v>
      </c>
      <c r="L9135">
        <v>25</v>
      </c>
      <c r="M9135">
        <v>17.3</v>
      </c>
      <c r="N9135">
        <v>2.2000000000000002</v>
      </c>
      <c r="O9135">
        <v>26.6</v>
      </c>
      <c r="P9135">
        <v>69.8</v>
      </c>
      <c r="Q9135">
        <v>80.599999999999994</v>
      </c>
      <c r="R9135" t="s">
        <v>161</v>
      </c>
      <c r="S9135" t="s">
        <v>161</v>
      </c>
      <c r="T9135" t="s">
        <v>161</v>
      </c>
      <c r="U9135" t="s">
        <v>161</v>
      </c>
    </row>
    <row r="9136" spans="1:21" hidden="1" x14ac:dyDescent="0.45">
      <c r="A9136" t="str">
        <f t="shared" si="153"/>
        <v>YAG3EUL7F+MMathematical sciencesSouth West</v>
      </c>
      <c r="B9136" t="s">
        <v>116</v>
      </c>
      <c r="C9136" t="s">
        <v>141</v>
      </c>
      <c r="D9136">
        <v>3</v>
      </c>
      <c r="E9136" t="s">
        <v>137</v>
      </c>
      <c r="F9136" t="s">
        <v>145</v>
      </c>
      <c r="G9136" t="s">
        <v>138</v>
      </c>
      <c r="H9136" t="s">
        <v>76</v>
      </c>
      <c r="I9136" t="s">
        <v>155</v>
      </c>
      <c r="J9136">
        <v>5</v>
      </c>
      <c r="K9136">
        <v>0</v>
      </c>
      <c r="L9136">
        <v>5</v>
      </c>
      <c r="M9136">
        <v>0</v>
      </c>
      <c r="N9136">
        <v>22.2</v>
      </c>
      <c r="O9136">
        <v>11.1</v>
      </c>
      <c r="P9136">
        <v>33.299999999999997</v>
      </c>
      <c r="Q9136">
        <v>77.8</v>
      </c>
      <c r="R9136" t="s">
        <v>161</v>
      </c>
      <c r="S9136" t="s">
        <v>161</v>
      </c>
      <c r="T9136" t="s">
        <v>161</v>
      </c>
      <c r="U9136" t="s">
        <v>161</v>
      </c>
    </row>
    <row r="9137" spans="1:21" hidden="1" x14ac:dyDescent="0.45">
      <c r="A9137" t="str">
        <f t="shared" si="153"/>
        <v>YAG3EUL7F+MMathematical sciencesWales</v>
      </c>
      <c r="B9137" t="s">
        <v>116</v>
      </c>
      <c r="C9137" t="s">
        <v>141</v>
      </c>
      <c r="D9137">
        <v>3</v>
      </c>
      <c r="E9137" t="s">
        <v>137</v>
      </c>
      <c r="F9137" t="s">
        <v>145</v>
      </c>
      <c r="G9137" t="s">
        <v>138</v>
      </c>
      <c r="H9137" t="s">
        <v>76</v>
      </c>
      <c r="I9137" t="s">
        <v>158</v>
      </c>
      <c r="J9137" t="s">
        <v>161</v>
      </c>
      <c r="K9137" t="s">
        <v>161</v>
      </c>
      <c r="L9137" t="s">
        <v>161</v>
      </c>
      <c r="M9137" t="s">
        <v>161</v>
      </c>
      <c r="N9137" t="s">
        <v>161</v>
      </c>
      <c r="O9137" t="s">
        <v>161</v>
      </c>
      <c r="P9137" t="s">
        <v>161</v>
      </c>
      <c r="Q9137" t="s">
        <v>161</v>
      </c>
      <c r="R9137" t="s">
        <v>157</v>
      </c>
      <c r="S9137" t="s">
        <v>157</v>
      </c>
      <c r="T9137" t="s">
        <v>157</v>
      </c>
      <c r="U9137" t="s">
        <v>157</v>
      </c>
    </row>
    <row r="9138" spans="1:21" hidden="1" x14ac:dyDescent="0.45">
      <c r="A9138" t="str">
        <f t="shared" si="153"/>
        <v>YAG3EUL7F+MMathematical sciencesWest Midlands</v>
      </c>
      <c r="B9138" t="s">
        <v>116</v>
      </c>
      <c r="C9138" t="s">
        <v>141</v>
      </c>
      <c r="D9138">
        <v>3</v>
      </c>
      <c r="E9138" t="s">
        <v>137</v>
      </c>
      <c r="F9138" t="s">
        <v>145</v>
      </c>
      <c r="G9138" t="s">
        <v>138</v>
      </c>
      <c r="H9138" t="s">
        <v>76</v>
      </c>
      <c r="I9138" t="s">
        <v>159</v>
      </c>
      <c r="J9138">
        <v>15</v>
      </c>
      <c r="K9138">
        <v>0</v>
      </c>
      <c r="L9138">
        <v>15</v>
      </c>
      <c r="M9138">
        <v>27.3</v>
      </c>
      <c r="N9138">
        <v>9.1</v>
      </c>
      <c r="O9138">
        <v>45.5</v>
      </c>
      <c r="P9138">
        <v>54.5</v>
      </c>
      <c r="Q9138">
        <v>63.6</v>
      </c>
      <c r="R9138" t="s">
        <v>161</v>
      </c>
      <c r="S9138" t="s">
        <v>161</v>
      </c>
      <c r="T9138" t="s">
        <v>161</v>
      </c>
      <c r="U9138" t="s">
        <v>161</v>
      </c>
    </row>
    <row r="9139" spans="1:21" hidden="1" x14ac:dyDescent="0.45">
      <c r="A9139" t="str">
        <f t="shared" si="153"/>
        <v>YAG3EUL7F+MMathematical sciencesYorkshire and The Humber</v>
      </c>
      <c r="B9139" t="s">
        <v>116</v>
      </c>
      <c r="C9139" t="s">
        <v>141</v>
      </c>
      <c r="D9139">
        <v>3</v>
      </c>
      <c r="E9139" t="s">
        <v>137</v>
      </c>
      <c r="F9139" t="s">
        <v>145</v>
      </c>
      <c r="G9139" t="s">
        <v>138</v>
      </c>
      <c r="H9139" t="s">
        <v>76</v>
      </c>
      <c r="I9139" t="s">
        <v>160</v>
      </c>
      <c r="J9139">
        <v>10</v>
      </c>
      <c r="K9139">
        <v>0</v>
      </c>
      <c r="L9139">
        <v>10</v>
      </c>
      <c r="M9139">
        <v>22.8</v>
      </c>
      <c r="N9139">
        <v>0</v>
      </c>
      <c r="O9139">
        <v>17.2</v>
      </c>
      <c r="P9139">
        <v>51.5</v>
      </c>
      <c r="Q9139">
        <v>77.2</v>
      </c>
      <c r="R9139" t="s">
        <v>161</v>
      </c>
      <c r="S9139" t="s">
        <v>161</v>
      </c>
      <c r="T9139" t="s">
        <v>161</v>
      </c>
      <c r="U9139" t="s">
        <v>161</v>
      </c>
    </row>
    <row r="9140" spans="1:21" hidden="1" x14ac:dyDescent="0.45">
      <c r="A9140" t="str">
        <f t="shared" si="153"/>
        <v>YAG3EUL7F+MMathematical sciencesNA</v>
      </c>
      <c r="B9140" t="s">
        <v>116</v>
      </c>
      <c r="C9140" t="s">
        <v>141</v>
      </c>
      <c r="D9140">
        <v>3</v>
      </c>
      <c r="E9140" t="s">
        <v>137</v>
      </c>
      <c r="F9140" t="s">
        <v>145</v>
      </c>
      <c r="G9140" t="s">
        <v>138</v>
      </c>
      <c r="H9140" t="s">
        <v>76</v>
      </c>
      <c r="I9140" t="s">
        <v>157</v>
      </c>
      <c r="J9140">
        <v>140</v>
      </c>
      <c r="K9140">
        <v>87</v>
      </c>
      <c r="L9140">
        <v>20</v>
      </c>
      <c r="M9140">
        <v>0</v>
      </c>
      <c r="N9140">
        <v>0.5</v>
      </c>
      <c r="O9140">
        <v>0.7</v>
      </c>
      <c r="P9140">
        <v>0.7</v>
      </c>
      <c r="Q9140">
        <v>12.5</v>
      </c>
      <c r="R9140" t="s">
        <v>161</v>
      </c>
      <c r="S9140" t="s">
        <v>161</v>
      </c>
      <c r="T9140" t="s">
        <v>161</v>
      </c>
      <c r="U9140" t="s">
        <v>161</v>
      </c>
    </row>
    <row r="9141" spans="1:21" hidden="1" x14ac:dyDescent="0.45">
      <c r="A9141" t="str">
        <f t="shared" si="153"/>
        <v>YAG3EUL8F+MMathematical sciencesAbroad</v>
      </c>
      <c r="B9141" t="s">
        <v>116</v>
      </c>
      <c r="C9141" t="s">
        <v>141</v>
      </c>
      <c r="D9141">
        <v>3</v>
      </c>
      <c r="E9141" t="s">
        <v>137</v>
      </c>
      <c r="F9141" t="s">
        <v>139</v>
      </c>
      <c r="G9141" t="s">
        <v>138</v>
      </c>
      <c r="H9141" t="s">
        <v>76</v>
      </c>
      <c r="I9141" t="s">
        <v>146</v>
      </c>
      <c r="J9141">
        <v>10</v>
      </c>
      <c r="K9141">
        <v>0</v>
      </c>
      <c r="L9141">
        <v>10</v>
      </c>
      <c r="M9141">
        <v>71.400000000000006</v>
      </c>
      <c r="N9141">
        <v>0</v>
      </c>
      <c r="O9141">
        <v>28.6</v>
      </c>
      <c r="P9141">
        <v>28.6</v>
      </c>
      <c r="Q9141">
        <v>28.6</v>
      </c>
      <c r="R9141" t="s">
        <v>157</v>
      </c>
      <c r="S9141" t="s">
        <v>157</v>
      </c>
      <c r="T9141" t="s">
        <v>157</v>
      </c>
      <c r="U9141" t="s">
        <v>157</v>
      </c>
    </row>
    <row r="9142" spans="1:21" hidden="1" x14ac:dyDescent="0.45">
      <c r="A9142" t="str">
        <f t="shared" si="153"/>
        <v>YAG3EUL8F+MMathematical sciencesEast Midlands</v>
      </c>
      <c r="B9142" t="s">
        <v>116</v>
      </c>
      <c r="C9142" t="s">
        <v>141</v>
      </c>
      <c r="D9142">
        <v>3</v>
      </c>
      <c r="E9142" t="s">
        <v>137</v>
      </c>
      <c r="F9142" t="s">
        <v>139</v>
      </c>
      <c r="G9142" t="s">
        <v>138</v>
      </c>
      <c r="H9142" t="s">
        <v>76</v>
      </c>
      <c r="I9142" t="s">
        <v>147</v>
      </c>
      <c r="J9142">
        <v>5</v>
      </c>
      <c r="K9142">
        <v>0</v>
      </c>
      <c r="L9142">
        <v>5</v>
      </c>
      <c r="M9142">
        <v>25</v>
      </c>
      <c r="N9142">
        <v>0</v>
      </c>
      <c r="O9142">
        <v>75</v>
      </c>
      <c r="P9142">
        <v>75</v>
      </c>
      <c r="Q9142">
        <v>75</v>
      </c>
      <c r="R9142" t="s">
        <v>161</v>
      </c>
      <c r="S9142" t="s">
        <v>161</v>
      </c>
      <c r="T9142" t="s">
        <v>161</v>
      </c>
      <c r="U9142" t="s">
        <v>161</v>
      </c>
    </row>
    <row r="9143" spans="1:21" hidden="1" x14ac:dyDescent="0.45">
      <c r="A9143" t="str">
        <f t="shared" si="153"/>
        <v>YAG3EUL8F+MMathematical sciencesEast of England</v>
      </c>
      <c r="B9143" t="s">
        <v>116</v>
      </c>
      <c r="C9143" t="s">
        <v>141</v>
      </c>
      <c r="D9143">
        <v>3</v>
      </c>
      <c r="E9143" t="s">
        <v>137</v>
      </c>
      <c r="F9143" t="s">
        <v>139</v>
      </c>
      <c r="G9143" t="s">
        <v>138</v>
      </c>
      <c r="H9143" t="s">
        <v>76</v>
      </c>
      <c r="I9143" t="s">
        <v>148</v>
      </c>
      <c r="J9143">
        <v>10</v>
      </c>
      <c r="K9143">
        <v>0</v>
      </c>
      <c r="L9143">
        <v>10</v>
      </c>
      <c r="M9143">
        <v>63.6</v>
      </c>
      <c r="N9143">
        <v>0</v>
      </c>
      <c r="O9143">
        <v>36.4</v>
      </c>
      <c r="P9143">
        <v>36.4</v>
      </c>
      <c r="Q9143">
        <v>36.4</v>
      </c>
      <c r="R9143" t="s">
        <v>161</v>
      </c>
      <c r="S9143" t="s">
        <v>161</v>
      </c>
      <c r="T9143" t="s">
        <v>161</v>
      </c>
      <c r="U9143" t="s">
        <v>161</v>
      </c>
    </row>
    <row r="9144" spans="1:21" hidden="1" x14ac:dyDescent="0.45">
      <c r="A9144" t="str">
        <f t="shared" si="153"/>
        <v>YAG3EUL8F+MMathematical sciencesLondon</v>
      </c>
      <c r="B9144" t="s">
        <v>116</v>
      </c>
      <c r="C9144" t="s">
        <v>141</v>
      </c>
      <c r="D9144">
        <v>3</v>
      </c>
      <c r="E9144" t="s">
        <v>137</v>
      </c>
      <c r="F9144" t="s">
        <v>139</v>
      </c>
      <c r="G9144" t="s">
        <v>138</v>
      </c>
      <c r="H9144" t="s">
        <v>76</v>
      </c>
      <c r="I9144" t="s">
        <v>149</v>
      </c>
      <c r="J9144">
        <v>25</v>
      </c>
      <c r="K9144">
        <v>0</v>
      </c>
      <c r="L9144">
        <v>25</v>
      </c>
      <c r="M9144">
        <v>18.600000000000001</v>
      </c>
      <c r="N9144">
        <v>0</v>
      </c>
      <c r="O9144">
        <v>81.400000000000006</v>
      </c>
      <c r="P9144">
        <v>81.400000000000006</v>
      </c>
      <c r="Q9144">
        <v>81.400000000000006</v>
      </c>
      <c r="R9144">
        <v>20</v>
      </c>
      <c r="S9144">
        <v>40200</v>
      </c>
      <c r="T9144">
        <v>57700</v>
      </c>
      <c r="U9144">
        <v>125600</v>
      </c>
    </row>
    <row r="9145" spans="1:21" hidden="1" x14ac:dyDescent="0.45">
      <c r="A9145" t="str">
        <f t="shared" si="153"/>
        <v>YAG3EUL8F+MMathematical sciencesNorth East</v>
      </c>
      <c r="B9145" t="s">
        <v>116</v>
      </c>
      <c r="C9145" t="s">
        <v>141</v>
      </c>
      <c r="D9145">
        <v>3</v>
      </c>
      <c r="E9145" t="s">
        <v>137</v>
      </c>
      <c r="F9145" t="s">
        <v>139</v>
      </c>
      <c r="G9145" t="s">
        <v>138</v>
      </c>
      <c r="H9145" t="s">
        <v>76</v>
      </c>
      <c r="I9145" t="s">
        <v>150</v>
      </c>
      <c r="J9145" t="s">
        <v>161</v>
      </c>
      <c r="K9145" t="s">
        <v>161</v>
      </c>
      <c r="L9145" t="s">
        <v>161</v>
      </c>
      <c r="M9145" t="s">
        <v>161</v>
      </c>
      <c r="N9145" t="s">
        <v>161</v>
      </c>
      <c r="O9145" t="s">
        <v>161</v>
      </c>
      <c r="P9145" t="s">
        <v>161</v>
      </c>
      <c r="Q9145" t="s">
        <v>161</v>
      </c>
      <c r="R9145" t="s">
        <v>161</v>
      </c>
      <c r="S9145" t="s">
        <v>161</v>
      </c>
      <c r="T9145" t="s">
        <v>161</v>
      </c>
      <c r="U9145" t="s">
        <v>161</v>
      </c>
    </row>
    <row r="9146" spans="1:21" hidden="1" x14ac:dyDescent="0.45">
      <c r="A9146" t="str">
        <f t="shared" si="153"/>
        <v>YAG3EUL8F+MMathematical sciencesNorth West</v>
      </c>
      <c r="B9146" t="s">
        <v>116</v>
      </c>
      <c r="C9146" t="s">
        <v>141</v>
      </c>
      <c r="D9146">
        <v>3</v>
      </c>
      <c r="E9146" t="s">
        <v>137</v>
      </c>
      <c r="F9146" t="s">
        <v>139</v>
      </c>
      <c r="G9146" t="s">
        <v>138</v>
      </c>
      <c r="H9146" t="s">
        <v>76</v>
      </c>
      <c r="I9146" t="s">
        <v>151</v>
      </c>
      <c r="J9146">
        <v>10</v>
      </c>
      <c r="K9146">
        <v>0</v>
      </c>
      <c r="L9146">
        <v>10</v>
      </c>
      <c r="M9146">
        <v>37.5</v>
      </c>
      <c r="N9146">
        <v>25</v>
      </c>
      <c r="O9146">
        <v>37.5</v>
      </c>
      <c r="P9146">
        <v>37.5</v>
      </c>
      <c r="Q9146">
        <v>37.5</v>
      </c>
      <c r="R9146" t="s">
        <v>161</v>
      </c>
      <c r="S9146" t="s">
        <v>161</v>
      </c>
      <c r="T9146" t="s">
        <v>161</v>
      </c>
      <c r="U9146" t="s">
        <v>161</v>
      </c>
    </row>
    <row r="9147" spans="1:21" hidden="1" x14ac:dyDescent="0.45">
      <c r="A9147" t="str">
        <f t="shared" si="153"/>
        <v>YAG3EUL8F+MMathematical sciencesScotland</v>
      </c>
      <c r="B9147" t="s">
        <v>116</v>
      </c>
      <c r="C9147" t="s">
        <v>141</v>
      </c>
      <c r="D9147">
        <v>3</v>
      </c>
      <c r="E9147" t="s">
        <v>137</v>
      </c>
      <c r="F9147" t="s">
        <v>139</v>
      </c>
      <c r="G9147" t="s">
        <v>138</v>
      </c>
      <c r="H9147" t="s">
        <v>76</v>
      </c>
      <c r="I9147" t="s">
        <v>153</v>
      </c>
      <c r="J9147" t="s">
        <v>161</v>
      </c>
      <c r="K9147" t="s">
        <v>161</v>
      </c>
      <c r="L9147" t="s">
        <v>161</v>
      </c>
      <c r="M9147" t="s">
        <v>161</v>
      </c>
      <c r="N9147" t="s">
        <v>161</v>
      </c>
      <c r="O9147" t="s">
        <v>161</v>
      </c>
      <c r="P9147" t="s">
        <v>161</v>
      </c>
      <c r="Q9147" t="s">
        <v>161</v>
      </c>
      <c r="R9147" t="s">
        <v>161</v>
      </c>
      <c r="S9147" t="s">
        <v>161</v>
      </c>
      <c r="T9147" t="s">
        <v>161</v>
      </c>
      <c r="U9147" t="s">
        <v>161</v>
      </c>
    </row>
    <row r="9148" spans="1:21" hidden="1" x14ac:dyDescent="0.45">
      <c r="A9148" t="str">
        <f t="shared" si="153"/>
        <v>YAG3EUL8F+MMathematical sciencesSouth East</v>
      </c>
      <c r="B9148" t="s">
        <v>116</v>
      </c>
      <c r="C9148" t="s">
        <v>141</v>
      </c>
      <c r="D9148">
        <v>3</v>
      </c>
      <c r="E9148" t="s">
        <v>137</v>
      </c>
      <c r="F9148" t="s">
        <v>139</v>
      </c>
      <c r="G9148" t="s">
        <v>138</v>
      </c>
      <c r="H9148" t="s">
        <v>76</v>
      </c>
      <c r="I9148" t="s">
        <v>154</v>
      </c>
      <c r="J9148">
        <v>20</v>
      </c>
      <c r="K9148">
        <v>0</v>
      </c>
      <c r="L9148">
        <v>20</v>
      </c>
      <c r="M9148">
        <v>35</v>
      </c>
      <c r="N9148">
        <v>10</v>
      </c>
      <c r="O9148">
        <v>55</v>
      </c>
      <c r="P9148">
        <v>55</v>
      </c>
      <c r="Q9148">
        <v>55</v>
      </c>
      <c r="R9148" t="s">
        <v>161</v>
      </c>
      <c r="S9148" t="s">
        <v>161</v>
      </c>
      <c r="T9148" t="s">
        <v>161</v>
      </c>
      <c r="U9148" t="s">
        <v>161</v>
      </c>
    </row>
    <row r="9149" spans="1:21" hidden="1" x14ac:dyDescent="0.45">
      <c r="A9149" t="str">
        <f t="shared" si="153"/>
        <v>YAG3EUL8F+MMathematical sciencesSouth West</v>
      </c>
      <c r="B9149" t="s">
        <v>116</v>
      </c>
      <c r="C9149" t="s">
        <v>141</v>
      </c>
      <c r="D9149">
        <v>3</v>
      </c>
      <c r="E9149" t="s">
        <v>137</v>
      </c>
      <c r="F9149" t="s">
        <v>139</v>
      </c>
      <c r="G9149" t="s">
        <v>138</v>
      </c>
      <c r="H9149" t="s">
        <v>76</v>
      </c>
      <c r="I9149" t="s">
        <v>155</v>
      </c>
      <c r="J9149">
        <v>10</v>
      </c>
      <c r="K9149">
        <v>0</v>
      </c>
      <c r="L9149">
        <v>10</v>
      </c>
      <c r="M9149">
        <v>66.7</v>
      </c>
      <c r="N9149">
        <v>0</v>
      </c>
      <c r="O9149">
        <v>33.299999999999997</v>
      </c>
      <c r="P9149">
        <v>33.299999999999997</v>
      </c>
      <c r="Q9149">
        <v>33.299999999999997</v>
      </c>
      <c r="R9149" t="s">
        <v>161</v>
      </c>
      <c r="S9149" t="s">
        <v>161</v>
      </c>
      <c r="T9149" t="s">
        <v>161</v>
      </c>
      <c r="U9149" t="s">
        <v>161</v>
      </c>
    </row>
    <row r="9150" spans="1:21" hidden="1" x14ac:dyDescent="0.45">
      <c r="A9150" t="str">
        <f t="shared" si="153"/>
        <v>YAG3EUL8F+MMathematical sciencesWest Midlands</v>
      </c>
      <c r="B9150" t="s">
        <v>116</v>
      </c>
      <c r="C9150" t="s">
        <v>141</v>
      </c>
      <c r="D9150">
        <v>3</v>
      </c>
      <c r="E9150" t="s">
        <v>137</v>
      </c>
      <c r="F9150" t="s">
        <v>139</v>
      </c>
      <c r="G9150" t="s">
        <v>138</v>
      </c>
      <c r="H9150" t="s">
        <v>76</v>
      </c>
      <c r="I9150" t="s">
        <v>159</v>
      </c>
      <c r="J9150">
        <v>5</v>
      </c>
      <c r="K9150">
        <v>0</v>
      </c>
      <c r="L9150">
        <v>5</v>
      </c>
      <c r="M9150">
        <v>30.5</v>
      </c>
      <c r="N9150">
        <v>0</v>
      </c>
      <c r="O9150">
        <v>52.1</v>
      </c>
      <c r="P9150">
        <v>69.5</v>
      </c>
      <c r="Q9150">
        <v>69.5</v>
      </c>
      <c r="R9150" t="s">
        <v>161</v>
      </c>
      <c r="S9150" t="s">
        <v>161</v>
      </c>
      <c r="T9150" t="s">
        <v>161</v>
      </c>
      <c r="U9150" t="s">
        <v>161</v>
      </c>
    </row>
    <row r="9151" spans="1:21" hidden="1" x14ac:dyDescent="0.45">
      <c r="A9151" t="str">
        <f t="shared" si="153"/>
        <v>YAG3EUL8F+MMathematical sciencesYorkshire and The Humber</v>
      </c>
      <c r="B9151" t="s">
        <v>116</v>
      </c>
      <c r="C9151" t="s">
        <v>141</v>
      </c>
      <c r="D9151">
        <v>3</v>
      </c>
      <c r="E9151" t="s">
        <v>137</v>
      </c>
      <c r="F9151" t="s">
        <v>139</v>
      </c>
      <c r="G9151" t="s">
        <v>138</v>
      </c>
      <c r="H9151" t="s">
        <v>76</v>
      </c>
      <c r="I9151" t="s">
        <v>160</v>
      </c>
      <c r="J9151">
        <v>5</v>
      </c>
      <c r="K9151">
        <v>0</v>
      </c>
      <c r="L9151">
        <v>5</v>
      </c>
      <c r="M9151">
        <v>33.299999999999997</v>
      </c>
      <c r="N9151">
        <v>0</v>
      </c>
      <c r="O9151">
        <v>66.7</v>
      </c>
      <c r="P9151">
        <v>66.7</v>
      </c>
      <c r="Q9151">
        <v>66.7</v>
      </c>
      <c r="R9151" t="s">
        <v>161</v>
      </c>
      <c r="S9151" t="s">
        <v>161</v>
      </c>
      <c r="T9151" t="s">
        <v>161</v>
      </c>
      <c r="U9151" t="s">
        <v>161</v>
      </c>
    </row>
    <row r="9152" spans="1:21" hidden="1" x14ac:dyDescent="0.45">
      <c r="A9152" t="str">
        <f t="shared" si="153"/>
        <v>YAG3EUL8F+MMathematical sciencesNA</v>
      </c>
      <c r="B9152" t="s">
        <v>116</v>
      </c>
      <c r="C9152" t="s">
        <v>141</v>
      </c>
      <c r="D9152">
        <v>3</v>
      </c>
      <c r="E9152" t="s">
        <v>137</v>
      </c>
      <c r="F9152" t="s">
        <v>139</v>
      </c>
      <c r="G9152" t="s">
        <v>138</v>
      </c>
      <c r="H9152" t="s">
        <v>76</v>
      </c>
      <c r="I9152" t="s">
        <v>157</v>
      </c>
      <c r="J9152">
        <v>20</v>
      </c>
      <c r="K9152">
        <v>100</v>
      </c>
      <c r="L9152" t="s">
        <v>161</v>
      </c>
      <c r="M9152" t="s">
        <v>161</v>
      </c>
      <c r="N9152" t="s">
        <v>161</v>
      </c>
      <c r="O9152" t="s">
        <v>161</v>
      </c>
      <c r="P9152" t="s">
        <v>161</v>
      </c>
      <c r="Q9152" t="s">
        <v>161</v>
      </c>
      <c r="R9152" t="s">
        <v>157</v>
      </c>
      <c r="S9152" t="s">
        <v>157</v>
      </c>
      <c r="T9152" t="s">
        <v>157</v>
      </c>
      <c r="U9152" t="s">
        <v>157</v>
      </c>
    </row>
    <row r="9153" spans="1:21" hidden="1" x14ac:dyDescent="0.45">
      <c r="A9153" t="str">
        <f t="shared" si="153"/>
        <v>YAG1EUL7F+MMathematical sciencesAbroad</v>
      </c>
      <c r="B9153" t="s">
        <v>116</v>
      </c>
      <c r="C9153" t="s">
        <v>49</v>
      </c>
      <c r="D9153">
        <v>1</v>
      </c>
      <c r="E9153" t="s">
        <v>137</v>
      </c>
      <c r="F9153" t="s">
        <v>145</v>
      </c>
      <c r="G9153" t="s">
        <v>138</v>
      </c>
      <c r="H9153" t="s">
        <v>76</v>
      </c>
      <c r="I9153" t="s">
        <v>146</v>
      </c>
      <c r="J9153">
        <v>15</v>
      </c>
      <c r="K9153">
        <v>0</v>
      </c>
      <c r="L9153">
        <v>15</v>
      </c>
      <c r="M9153">
        <v>67.2</v>
      </c>
      <c r="N9153">
        <v>14.1</v>
      </c>
      <c r="O9153">
        <v>0</v>
      </c>
      <c r="P9153">
        <v>0</v>
      </c>
      <c r="Q9153">
        <v>18.7</v>
      </c>
      <c r="R9153" t="s">
        <v>157</v>
      </c>
      <c r="S9153" t="s">
        <v>157</v>
      </c>
      <c r="T9153" t="s">
        <v>157</v>
      </c>
      <c r="U9153" t="s">
        <v>157</v>
      </c>
    </row>
    <row r="9154" spans="1:21" hidden="1" x14ac:dyDescent="0.45">
      <c r="A9154" t="str">
        <f t="shared" si="153"/>
        <v>YAG1EUL7F+MMathematical sciencesEast Midlands</v>
      </c>
      <c r="B9154" t="s">
        <v>116</v>
      </c>
      <c r="C9154" t="s">
        <v>49</v>
      </c>
      <c r="D9154">
        <v>1</v>
      </c>
      <c r="E9154" t="s">
        <v>137</v>
      </c>
      <c r="F9154" t="s">
        <v>145</v>
      </c>
      <c r="G9154" t="s">
        <v>138</v>
      </c>
      <c r="H9154" t="s">
        <v>76</v>
      </c>
      <c r="I9154" t="s">
        <v>147</v>
      </c>
      <c r="J9154">
        <v>5</v>
      </c>
      <c r="K9154">
        <v>0</v>
      </c>
      <c r="L9154">
        <v>5</v>
      </c>
      <c r="M9154">
        <v>0</v>
      </c>
      <c r="N9154">
        <v>0</v>
      </c>
      <c r="O9154">
        <v>28.6</v>
      </c>
      <c r="P9154">
        <v>57.1</v>
      </c>
      <c r="Q9154">
        <v>100</v>
      </c>
      <c r="R9154" t="s">
        <v>161</v>
      </c>
      <c r="S9154" t="s">
        <v>161</v>
      </c>
      <c r="T9154" t="s">
        <v>161</v>
      </c>
      <c r="U9154" t="s">
        <v>161</v>
      </c>
    </row>
    <row r="9155" spans="1:21" hidden="1" x14ac:dyDescent="0.45">
      <c r="A9155" t="str">
        <f t="shared" si="153"/>
        <v>YAG1EUL7F+MMathematical sciencesEast of England</v>
      </c>
      <c r="B9155" t="s">
        <v>116</v>
      </c>
      <c r="C9155" t="s">
        <v>49</v>
      </c>
      <c r="D9155">
        <v>1</v>
      </c>
      <c r="E9155" t="s">
        <v>137</v>
      </c>
      <c r="F9155" t="s">
        <v>145</v>
      </c>
      <c r="G9155" t="s">
        <v>138</v>
      </c>
      <c r="H9155" t="s">
        <v>76</v>
      </c>
      <c r="I9155" t="s">
        <v>148</v>
      </c>
      <c r="J9155">
        <v>15</v>
      </c>
      <c r="K9155">
        <v>0</v>
      </c>
      <c r="L9155">
        <v>15</v>
      </c>
      <c r="M9155">
        <v>7.7</v>
      </c>
      <c r="N9155">
        <v>0</v>
      </c>
      <c r="O9155">
        <v>26.9</v>
      </c>
      <c r="P9155">
        <v>38.5</v>
      </c>
      <c r="Q9155">
        <v>92.3</v>
      </c>
      <c r="R9155" t="s">
        <v>161</v>
      </c>
      <c r="S9155" t="s">
        <v>161</v>
      </c>
      <c r="T9155" t="s">
        <v>161</v>
      </c>
      <c r="U9155" t="s">
        <v>161</v>
      </c>
    </row>
    <row r="9156" spans="1:21" hidden="1" x14ac:dyDescent="0.45">
      <c r="A9156" t="str">
        <f t="shared" si="153"/>
        <v>YAG1EUL7F+MMathematical sciencesLondon</v>
      </c>
      <c r="B9156" t="s">
        <v>116</v>
      </c>
      <c r="C9156" t="s">
        <v>49</v>
      </c>
      <c r="D9156">
        <v>1</v>
      </c>
      <c r="E9156" t="s">
        <v>137</v>
      </c>
      <c r="F9156" t="s">
        <v>145</v>
      </c>
      <c r="G9156" t="s">
        <v>138</v>
      </c>
      <c r="H9156" t="s">
        <v>76</v>
      </c>
      <c r="I9156" t="s">
        <v>149</v>
      </c>
      <c r="J9156">
        <v>85</v>
      </c>
      <c r="K9156">
        <v>0</v>
      </c>
      <c r="L9156">
        <v>85</v>
      </c>
      <c r="M9156">
        <v>18.3</v>
      </c>
      <c r="N9156">
        <v>6</v>
      </c>
      <c r="O9156">
        <v>55.4</v>
      </c>
      <c r="P9156">
        <v>70.400000000000006</v>
      </c>
      <c r="Q9156">
        <v>75.7</v>
      </c>
      <c r="R9156">
        <v>45</v>
      </c>
      <c r="S9156">
        <v>32500</v>
      </c>
      <c r="T9156">
        <v>38000</v>
      </c>
      <c r="U9156">
        <v>54800</v>
      </c>
    </row>
    <row r="9157" spans="1:21" hidden="1" x14ac:dyDescent="0.45">
      <c r="A9157" t="str">
        <f t="shared" si="153"/>
        <v>YAG1EUL7F+MMathematical sciencesNorth West</v>
      </c>
      <c r="B9157" t="s">
        <v>116</v>
      </c>
      <c r="C9157" t="s">
        <v>49</v>
      </c>
      <c r="D9157">
        <v>1</v>
      </c>
      <c r="E9157" t="s">
        <v>137</v>
      </c>
      <c r="F9157" t="s">
        <v>145</v>
      </c>
      <c r="G9157" t="s">
        <v>138</v>
      </c>
      <c r="H9157" t="s">
        <v>76</v>
      </c>
      <c r="I9157" t="s">
        <v>151</v>
      </c>
      <c r="J9157">
        <v>10</v>
      </c>
      <c r="K9157">
        <v>0</v>
      </c>
      <c r="L9157">
        <v>10</v>
      </c>
      <c r="M9157">
        <v>38.299999999999997</v>
      </c>
      <c r="N9157">
        <v>0</v>
      </c>
      <c r="O9157">
        <v>30.9</v>
      </c>
      <c r="P9157">
        <v>61.7</v>
      </c>
      <c r="Q9157">
        <v>61.7</v>
      </c>
      <c r="R9157" t="s">
        <v>161</v>
      </c>
      <c r="S9157" t="s">
        <v>161</v>
      </c>
      <c r="T9157" t="s">
        <v>161</v>
      </c>
      <c r="U9157" t="s">
        <v>161</v>
      </c>
    </row>
    <row r="9158" spans="1:21" hidden="1" x14ac:dyDescent="0.45">
      <c r="A9158" t="str">
        <f t="shared" si="153"/>
        <v>YAG1EUL7F+MMathematical sciencesNorthern Ireland</v>
      </c>
      <c r="B9158" t="s">
        <v>116</v>
      </c>
      <c r="C9158" t="s">
        <v>49</v>
      </c>
      <c r="D9158">
        <v>1</v>
      </c>
      <c r="E9158" t="s">
        <v>137</v>
      </c>
      <c r="F9158" t="s">
        <v>145</v>
      </c>
      <c r="G9158" t="s">
        <v>138</v>
      </c>
      <c r="H9158" t="s">
        <v>76</v>
      </c>
      <c r="I9158" t="s">
        <v>152</v>
      </c>
      <c r="J9158" t="s">
        <v>161</v>
      </c>
      <c r="K9158" t="s">
        <v>161</v>
      </c>
      <c r="L9158" t="s">
        <v>161</v>
      </c>
      <c r="M9158" t="s">
        <v>161</v>
      </c>
      <c r="N9158" t="s">
        <v>161</v>
      </c>
      <c r="O9158" t="s">
        <v>161</v>
      </c>
      <c r="P9158" t="s">
        <v>161</v>
      </c>
      <c r="Q9158" t="s">
        <v>161</v>
      </c>
      <c r="R9158" t="s">
        <v>161</v>
      </c>
      <c r="S9158" t="s">
        <v>161</v>
      </c>
      <c r="T9158" t="s">
        <v>161</v>
      </c>
      <c r="U9158" t="s">
        <v>161</v>
      </c>
    </row>
    <row r="9159" spans="1:21" hidden="1" x14ac:dyDescent="0.45">
      <c r="A9159" t="str">
        <f t="shared" ref="A9159:A9222" si="154">"YAG"&amp;D9159 &amp;E9159 &amp;F9159 &amp; G9159 &amp;H9159 &amp;I9159</f>
        <v>YAG1EUL7F+MMathematical sciencesScotland</v>
      </c>
      <c r="B9159" t="s">
        <v>116</v>
      </c>
      <c r="C9159" t="s">
        <v>49</v>
      </c>
      <c r="D9159">
        <v>1</v>
      </c>
      <c r="E9159" t="s">
        <v>137</v>
      </c>
      <c r="F9159" t="s">
        <v>145</v>
      </c>
      <c r="G9159" t="s">
        <v>138</v>
      </c>
      <c r="H9159" t="s">
        <v>76</v>
      </c>
      <c r="I9159" t="s">
        <v>153</v>
      </c>
      <c r="J9159" t="s">
        <v>161</v>
      </c>
      <c r="K9159" t="s">
        <v>161</v>
      </c>
      <c r="L9159" t="s">
        <v>161</v>
      </c>
      <c r="M9159" t="s">
        <v>161</v>
      </c>
      <c r="N9159" t="s">
        <v>161</v>
      </c>
      <c r="O9159" t="s">
        <v>161</v>
      </c>
      <c r="P9159" t="s">
        <v>161</v>
      </c>
      <c r="Q9159" t="s">
        <v>161</v>
      </c>
      <c r="R9159" t="s">
        <v>157</v>
      </c>
      <c r="S9159" t="s">
        <v>157</v>
      </c>
      <c r="T9159" t="s">
        <v>157</v>
      </c>
      <c r="U9159" t="s">
        <v>157</v>
      </c>
    </row>
    <row r="9160" spans="1:21" hidden="1" x14ac:dyDescent="0.45">
      <c r="A9160" t="str">
        <f t="shared" si="154"/>
        <v>YAG1EUL7F+MMathematical sciencesSouth East</v>
      </c>
      <c r="B9160" t="s">
        <v>116</v>
      </c>
      <c r="C9160" t="s">
        <v>49</v>
      </c>
      <c r="D9160">
        <v>1</v>
      </c>
      <c r="E9160" t="s">
        <v>137</v>
      </c>
      <c r="F9160" t="s">
        <v>145</v>
      </c>
      <c r="G9160" t="s">
        <v>138</v>
      </c>
      <c r="H9160" t="s">
        <v>76</v>
      </c>
      <c r="I9160" t="s">
        <v>154</v>
      </c>
      <c r="J9160">
        <v>25</v>
      </c>
      <c r="K9160">
        <v>0</v>
      </c>
      <c r="L9160">
        <v>25</v>
      </c>
      <c r="M9160">
        <v>4.3</v>
      </c>
      <c r="N9160">
        <v>10.9</v>
      </c>
      <c r="O9160">
        <v>37</v>
      </c>
      <c r="P9160">
        <v>78.3</v>
      </c>
      <c r="Q9160">
        <v>84.8</v>
      </c>
      <c r="R9160" t="s">
        <v>161</v>
      </c>
      <c r="S9160" t="s">
        <v>161</v>
      </c>
      <c r="T9160" t="s">
        <v>161</v>
      </c>
      <c r="U9160" t="s">
        <v>161</v>
      </c>
    </row>
    <row r="9161" spans="1:21" hidden="1" x14ac:dyDescent="0.45">
      <c r="A9161" t="str">
        <f t="shared" si="154"/>
        <v>YAG1EUL7F+MMathematical sciencesSouth West</v>
      </c>
      <c r="B9161" t="s">
        <v>116</v>
      </c>
      <c r="C9161" t="s">
        <v>49</v>
      </c>
      <c r="D9161">
        <v>1</v>
      </c>
      <c r="E9161" t="s">
        <v>137</v>
      </c>
      <c r="F9161" t="s">
        <v>145</v>
      </c>
      <c r="G9161" t="s">
        <v>138</v>
      </c>
      <c r="H9161" t="s">
        <v>76</v>
      </c>
      <c r="I9161" t="s">
        <v>155</v>
      </c>
      <c r="J9161">
        <v>10</v>
      </c>
      <c r="K9161">
        <v>0</v>
      </c>
      <c r="L9161">
        <v>10</v>
      </c>
      <c r="M9161">
        <v>0</v>
      </c>
      <c r="N9161">
        <v>16.7</v>
      </c>
      <c r="O9161">
        <v>33.299999999999997</v>
      </c>
      <c r="P9161">
        <v>50</v>
      </c>
      <c r="Q9161">
        <v>83.3</v>
      </c>
      <c r="R9161" t="s">
        <v>161</v>
      </c>
      <c r="S9161" t="s">
        <v>161</v>
      </c>
      <c r="T9161" t="s">
        <v>161</v>
      </c>
      <c r="U9161" t="s">
        <v>161</v>
      </c>
    </row>
    <row r="9162" spans="1:21" hidden="1" x14ac:dyDescent="0.45">
      <c r="A9162" t="str">
        <f t="shared" si="154"/>
        <v>YAG1EUL7F+MMathematical sciencesWest Midlands</v>
      </c>
      <c r="B9162" t="s">
        <v>116</v>
      </c>
      <c r="C9162" t="s">
        <v>49</v>
      </c>
      <c r="D9162">
        <v>1</v>
      </c>
      <c r="E9162" t="s">
        <v>137</v>
      </c>
      <c r="F9162" t="s">
        <v>145</v>
      </c>
      <c r="G9162" t="s">
        <v>138</v>
      </c>
      <c r="H9162" t="s">
        <v>76</v>
      </c>
      <c r="I9162" t="s">
        <v>159</v>
      </c>
      <c r="J9162">
        <v>15</v>
      </c>
      <c r="K9162">
        <v>0</v>
      </c>
      <c r="L9162">
        <v>15</v>
      </c>
      <c r="M9162">
        <v>0</v>
      </c>
      <c r="N9162">
        <v>0</v>
      </c>
      <c r="O9162">
        <v>0</v>
      </c>
      <c r="P9162">
        <v>69.2</v>
      </c>
      <c r="Q9162">
        <v>100</v>
      </c>
      <c r="R9162" t="s">
        <v>157</v>
      </c>
      <c r="S9162" t="s">
        <v>157</v>
      </c>
      <c r="T9162" t="s">
        <v>157</v>
      </c>
      <c r="U9162" t="s">
        <v>157</v>
      </c>
    </row>
    <row r="9163" spans="1:21" hidden="1" x14ac:dyDescent="0.45">
      <c r="A9163" t="str">
        <f t="shared" si="154"/>
        <v>YAG1EUL7F+MMathematical sciencesYorkshire and The Humber</v>
      </c>
      <c r="B9163" t="s">
        <v>116</v>
      </c>
      <c r="C9163" t="s">
        <v>49</v>
      </c>
      <c r="D9163">
        <v>1</v>
      </c>
      <c r="E9163" t="s">
        <v>137</v>
      </c>
      <c r="F9163" t="s">
        <v>145</v>
      </c>
      <c r="G9163" t="s">
        <v>138</v>
      </c>
      <c r="H9163" t="s">
        <v>76</v>
      </c>
      <c r="I9163" t="s">
        <v>160</v>
      </c>
      <c r="J9163">
        <v>5</v>
      </c>
      <c r="K9163">
        <v>0</v>
      </c>
      <c r="L9163">
        <v>5</v>
      </c>
      <c r="M9163">
        <v>16.7</v>
      </c>
      <c r="N9163">
        <v>33.299999999999997</v>
      </c>
      <c r="O9163">
        <v>33.299999999999997</v>
      </c>
      <c r="P9163">
        <v>50</v>
      </c>
      <c r="Q9163">
        <v>50</v>
      </c>
      <c r="R9163" t="s">
        <v>161</v>
      </c>
      <c r="S9163" t="s">
        <v>161</v>
      </c>
      <c r="T9163" t="s">
        <v>161</v>
      </c>
      <c r="U9163" t="s">
        <v>161</v>
      </c>
    </row>
    <row r="9164" spans="1:21" hidden="1" x14ac:dyDescent="0.45">
      <c r="A9164" t="str">
        <f t="shared" si="154"/>
        <v>YAG1EUL7F+MMathematical sciencesNA</v>
      </c>
      <c r="B9164" t="s">
        <v>116</v>
      </c>
      <c r="C9164" t="s">
        <v>49</v>
      </c>
      <c r="D9164">
        <v>1</v>
      </c>
      <c r="E9164" t="s">
        <v>137</v>
      </c>
      <c r="F9164" t="s">
        <v>145</v>
      </c>
      <c r="G9164" t="s">
        <v>138</v>
      </c>
      <c r="H9164" t="s">
        <v>76</v>
      </c>
      <c r="I9164" t="s">
        <v>157</v>
      </c>
      <c r="J9164">
        <v>160</v>
      </c>
      <c r="K9164">
        <v>82.2</v>
      </c>
      <c r="L9164">
        <v>30</v>
      </c>
      <c r="M9164">
        <v>0.6</v>
      </c>
      <c r="N9164">
        <v>0</v>
      </c>
      <c r="O9164">
        <v>0</v>
      </c>
      <c r="P9164">
        <v>0.6</v>
      </c>
      <c r="Q9164">
        <v>17.100000000000001</v>
      </c>
      <c r="R9164" t="s">
        <v>157</v>
      </c>
      <c r="S9164" t="s">
        <v>157</v>
      </c>
      <c r="T9164" t="s">
        <v>157</v>
      </c>
      <c r="U9164" t="s">
        <v>157</v>
      </c>
    </row>
    <row r="9165" spans="1:21" hidden="1" x14ac:dyDescent="0.45">
      <c r="A9165" t="str">
        <f t="shared" si="154"/>
        <v>YAG1EUL8F+MMathematical sciencesAbroad</v>
      </c>
      <c r="B9165" t="s">
        <v>116</v>
      </c>
      <c r="C9165" t="s">
        <v>49</v>
      </c>
      <c r="D9165">
        <v>1</v>
      </c>
      <c r="E9165" t="s">
        <v>137</v>
      </c>
      <c r="F9165" t="s">
        <v>139</v>
      </c>
      <c r="G9165" t="s">
        <v>138</v>
      </c>
      <c r="H9165" t="s">
        <v>76</v>
      </c>
      <c r="I9165" t="s">
        <v>146</v>
      </c>
      <c r="J9165">
        <v>10</v>
      </c>
      <c r="K9165">
        <v>0</v>
      </c>
      <c r="L9165">
        <v>10</v>
      </c>
      <c r="M9165">
        <v>36.799999999999997</v>
      </c>
      <c r="N9165">
        <v>31.6</v>
      </c>
      <c r="O9165">
        <v>31.6</v>
      </c>
      <c r="P9165">
        <v>31.6</v>
      </c>
      <c r="Q9165">
        <v>31.6</v>
      </c>
      <c r="R9165" t="s">
        <v>161</v>
      </c>
      <c r="S9165" t="s">
        <v>161</v>
      </c>
      <c r="T9165" t="s">
        <v>161</v>
      </c>
      <c r="U9165" t="s">
        <v>161</v>
      </c>
    </row>
    <row r="9166" spans="1:21" hidden="1" x14ac:dyDescent="0.45">
      <c r="A9166" t="str">
        <f t="shared" si="154"/>
        <v>YAG1EUL8F+MMathematical sciencesEast Midlands</v>
      </c>
      <c r="B9166" t="s">
        <v>116</v>
      </c>
      <c r="C9166" t="s">
        <v>49</v>
      </c>
      <c r="D9166">
        <v>1</v>
      </c>
      <c r="E9166" t="s">
        <v>137</v>
      </c>
      <c r="F9166" t="s">
        <v>139</v>
      </c>
      <c r="G9166" t="s">
        <v>138</v>
      </c>
      <c r="H9166" t="s">
        <v>76</v>
      </c>
      <c r="I9166" t="s">
        <v>147</v>
      </c>
      <c r="J9166">
        <v>5</v>
      </c>
      <c r="K9166">
        <v>0</v>
      </c>
      <c r="L9166">
        <v>5</v>
      </c>
      <c r="M9166">
        <v>40</v>
      </c>
      <c r="N9166">
        <v>20</v>
      </c>
      <c r="O9166">
        <v>40</v>
      </c>
      <c r="P9166">
        <v>40</v>
      </c>
      <c r="Q9166">
        <v>40</v>
      </c>
      <c r="R9166" t="s">
        <v>161</v>
      </c>
      <c r="S9166" t="s">
        <v>161</v>
      </c>
      <c r="T9166" t="s">
        <v>161</v>
      </c>
      <c r="U9166" t="s">
        <v>161</v>
      </c>
    </row>
    <row r="9167" spans="1:21" hidden="1" x14ac:dyDescent="0.45">
      <c r="A9167" t="str">
        <f t="shared" si="154"/>
        <v>YAG1EUL8F+MMathematical sciencesEast of England</v>
      </c>
      <c r="B9167" t="s">
        <v>116</v>
      </c>
      <c r="C9167" t="s">
        <v>49</v>
      </c>
      <c r="D9167">
        <v>1</v>
      </c>
      <c r="E9167" t="s">
        <v>137</v>
      </c>
      <c r="F9167" t="s">
        <v>139</v>
      </c>
      <c r="G9167" t="s">
        <v>138</v>
      </c>
      <c r="H9167" t="s">
        <v>76</v>
      </c>
      <c r="I9167" t="s">
        <v>148</v>
      </c>
      <c r="J9167">
        <v>10</v>
      </c>
      <c r="K9167">
        <v>0</v>
      </c>
      <c r="L9167">
        <v>10</v>
      </c>
      <c r="M9167">
        <v>17.600000000000001</v>
      </c>
      <c r="N9167">
        <v>41.2</v>
      </c>
      <c r="O9167">
        <v>41.2</v>
      </c>
      <c r="P9167">
        <v>41.2</v>
      </c>
      <c r="Q9167">
        <v>41.2</v>
      </c>
      <c r="R9167" t="s">
        <v>161</v>
      </c>
      <c r="S9167" t="s">
        <v>161</v>
      </c>
      <c r="T9167" t="s">
        <v>161</v>
      </c>
      <c r="U9167" t="s">
        <v>161</v>
      </c>
    </row>
    <row r="9168" spans="1:21" hidden="1" x14ac:dyDescent="0.45">
      <c r="A9168" t="str">
        <f t="shared" si="154"/>
        <v>YAG1EUL8F+MMathematical sciencesLondon</v>
      </c>
      <c r="B9168" t="s">
        <v>116</v>
      </c>
      <c r="C9168" t="s">
        <v>49</v>
      </c>
      <c r="D9168">
        <v>1</v>
      </c>
      <c r="E9168" t="s">
        <v>137</v>
      </c>
      <c r="F9168" t="s">
        <v>139</v>
      </c>
      <c r="G9168" t="s">
        <v>138</v>
      </c>
      <c r="H9168" t="s">
        <v>76</v>
      </c>
      <c r="I9168" t="s">
        <v>149</v>
      </c>
      <c r="J9168">
        <v>30</v>
      </c>
      <c r="K9168">
        <v>0</v>
      </c>
      <c r="L9168">
        <v>30</v>
      </c>
      <c r="M9168">
        <v>25.9</v>
      </c>
      <c r="N9168">
        <v>3.7</v>
      </c>
      <c r="O9168">
        <v>66.7</v>
      </c>
      <c r="P9168">
        <v>70.400000000000006</v>
      </c>
      <c r="Q9168">
        <v>70.400000000000006</v>
      </c>
      <c r="R9168">
        <v>20</v>
      </c>
      <c r="S9168">
        <v>44200</v>
      </c>
      <c r="T9168">
        <v>51100</v>
      </c>
      <c r="U9168">
        <v>88300</v>
      </c>
    </row>
    <row r="9169" spans="1:21" hidden="1" x14ac:dyDescent="0.45">
      <c r="A9169" t="str">
        <f t="shared" si="154"/>
        <v>YAG1EUL8F+MMathematical sciencesNorth East</v>
      </c>
      <c r="B9169" t="s">
        <v>116</v>
      </c>
      <c r="C9169" t="s">
        <v>49</v>
      </c>
      <c r="D9169">
        <v>1</v>
      </c>
      <c r="E9169" t="s">
        <v>137</v>
      </c>
      <c r="F9169" t="s">
        <v>139</v>
      </c>
      <c r="G9169" t="s">
        <v>138</v>
      </c>
      <c r="H9169" t="s">
        <v>76</v>
      </c>
      <c r="I9169" t="s">
        <v>150</v>
      </c>
      <c r="J9169">
        <v>5</v>
      </c>
      <c r="K9169">
        <v>0</v>
      </c>
      <c r="L9169">
        <v>5</v>
      </c>
      <c r="M9169">
        <v>80</v>
      </c>
      <c r="N9169">
        <v>0</v>
      </c>
      <c r="O9169">
        <v>20</v>
      </c>
      <c r="P9169">
        <v>20</v>
      </c>
      <c r="Q9169">
        <v>20</v>
      </c>
      <c r="R9169" t="s">
        <v>161</v>
      </c>
      <c r="S9169" t="s">
        <v>161</v>
      </c>
      <c r="T9169" t="s">
        <v>161</v>
      </c>
      <c r="U9169" t="s">
        <v>161</v>
      </c>
    </row>
    <row r="9170" spans="1:21" hidden="1" x14ac:dyDescent="0.45">
      <c r="A9170" t="str">
        <f t="shared" si="154"/>
        <v>YAG1EUL8F+MMathematical sciencesNorth West</v>
      </c>
      <c r="B9170" t="s">
        <v>116</v>
      </c>
      <c r="C9170" t="s">
        <v>49</v>
      </c>
      <c r="D9170">
        <v>1</v>
      </c>
      <c r="E9170" t="s">
        <v>137</v>
      </c>
      <c r="F9170" t="s">
        <v>139</v>
      </c>
      <c r="G9170" t="s">
        <v>138</v>
      </c>
      <c r="H9170" t="s">
        <v>76</v>
      </c>
      <c r="I9170" t="s">
        <v>151</v>
      </c>
      <c r="J9170">
        <v>5</v>
      </c>
      <c r="K9170">
        <v>0</v>
      </c>
      <c r="L9170">
        <v>5</v>
      </c>
      <c r="M9170">
        <v>33.299999999999997</v>
      </c>
      <c r="N9170">
        <v>33.299999999999997</v>
      </c>
      <c r="O9170">
        <v>33.299999999999997</v>
      </c>
      <c r="P9170">
        <v>33.299999999999997</v>
      </c>
      <c r="Q9170">
        <v>33.299999999999997</v>
      </c>
      <c r="R9170" t="s">
        <v>161</v>
      </c>
      <c r="S9170" t="s">
        <v>161</v>
      </c>
      <c r="T9170" t="s">
        <v>161</v>
      </c>
      <c r="U9170" t="s">
        <v>161</v>
      </c>
    </row>
    <row r="9171" spans="1:21" hidden="1" x14ac:dyDescent="0.45">
      <c r="A9171" t="str">
        <f t="shared" si="154"/>
        <v>YAG1EUL8F+MMathematical sciencesScotland</v>
      </c>
      <c r="B9171" t="s">
        <v>116</v>
      </c>
      <c r="C9171" t="s">
        <v>49</v>
      </c>
      <c r="D9171">
        <v>1</v>
      </c>
      <c r="E9171" t="s">
        <v>137</v>
      </c>
      <c r="F9171" t="s">
        <v>139</v>
      </c>
      <c r="G9171" t="s">
        <v>138</v>
      </c>
      <c r="H9171" t="s">
        <v>76</v>
      </c>
      <c r="I9171" t="s">
        <v>153</v>
      </c>
      <c r="J9171">
        <v>5</v>
      </c>
      <c r="K9171">
        <v>0</v>
      </c>
      <c r="L9171">
        <v>5</v>
      </c>
      <c r="M9171">
        <v>0</v>
      </c>
      <c r="N9171">
        <v>0</v>
      </c>
      <c r="O9171">
        <v>66.7</v>
      </c>
      <c r="P9171">
        <v>100</v>
      </c>
      <c r="Q9171">
        <v>100</v>
      </c>
      <c r="R9171" t="s">
        <v>161</v>
      </c>
      <c r="S9171" t="s">
        <v>161</v>
      </c>
      <c r="T9171" t="s">
        <v>161</v>
      </c>
      <c r="U9171" t="s">
        <v>161</v>
      </c>
    </row>
    <row r="9172" spans="1:21" hidden="1" x14ac:dyDescent="0.45">
      <c r="A9172" t="str">
        <f t="shared" si="154"/>
        <v>YAG1EUL8F+MMathematical sciencesSouth East</v>
      </c>
      <c r="B9172" t="s">
        <v>116</v>
      </c>
      <c r="C9172" t="s">
        <v>49</v>
      </c>
      <c r="D9172">
        <v>1</v>
      </c>
      <c r="E9172" t="s">
        <v>137</v>
      </c>
      <c r="F9172" t="s">
        <v>139</v>
      </c>
      <c r="G9172" t="s">
        <v>138</v>
      </c>
      <c r="H9172" t="s">
        <v>76</v>
      </c>
      <c r="I9172" t="s">
        <v>154</v>
      </c>
      <c r="J9172">
        <v>20</v>
      </c>
      <c r="K9172">
        <v>0</v>
      </c>
      <c r="L9172">
        <v>20</v>
      </c>
      <c r="M9172">
        <v>43.6</v>
      </c>
      <c r="N9172">
        <v>22.6</v>
      </c>
      <c r="O9172">
        <v>28.2</v>
      </c>
      <c r="P9172">
        <v>33.9</v>
      </c>
      <c r="Q9172">
        <v>33.9</v>
      </c>
      <c r="R9172" t="s">
        <v>161</v>
      </c>
      <c r="S9172" t="s">
        <v>161</v>
      </c>
      <c r="T9172" t="s">
        <v>161</v>
      </c>
      <c r="U9172" t="s">
        <v>161</v>
      </c>
    </row>
    <row r="9173" spans="1:21" hidden="1" x14ac:dyDescent="0.45">
      <c r="A9173" t="str">
        <f t="shared" si="154"/>
        <v>YAG1EUL8F+MMathematical sciencesSouth West</v>
      </c>
      <c r="B9173" t="s">
        <v>116</v>
      </c>
      <c r="C9173" t="s">
        <v>49</v>
      </c>
      <c r="D9173">
        <v>1</v>
      </c>
      <c r="E9173" t="s">
        <v>137</v>
      </c>
      <c r="F9173" t="s">
        <v>139</v>
      </c>
      <c r="G9173" t="s">
        <v>138</v>
      </c>
      <c r="H9173" t="s">
        <v>76</v>
      </c>
      <c r="I9173" t="s">
        <v>155</v>
      </c>
      <c r="J9173">
        <v>5</v>
      </c>
      <c r="K9173">
        <v>0</v>
      </c>
      <c r="L9173">
        <v>5</v>
      </c>
      <c r="M9173">
        <v>12.5</v>
      </c>
      <c r="N9173">
        <v>0</v>
      </c>
      <c r="O9173">
        <v>87.5</v>
      </c>
      <c r="P9173">
        <v>87.5</v>
      </c>
      <c r="Q9173">
        <v>87.5</v>
      </c>
      <c r="R9173" t="s">
        <v>161</v>
      </c>
      <c r="S9173" t="s">
        <v>161</v>
      </c>
      <c r="T9173" t="s">
        <v>161</v>
      </c>
      <c r="U9173" t="s">
        <v>161</v>
      </c>
    </row>
    <row r="9174" spans="1:21" hidden="1" x14ac:dyDescent="0.45">
      <c r="A9174" t="str">
        <f t="shared" si="154"/>
        <v>YAG1EUL8F+MMathematical sciencesUnknown</v>
      </c>
      <c r="B9174" t="s">
        <v>116</v>
      </c>
      <c r="C9174" t="s">
        <v>49</v>
      </c>
      <c r="D9174">
        <v>1</v>
      </c>
      <c r="E9174" t="s">
        <v>137</v>
      </c>
      <c r="F9174" t="s">
        <v>139</v>
      </c>
      <c r="G9174" t="s">
        <v>138</v>
      </c>
      <c r="H9174" t="s">
        <v>76</v>
      </c>
      <c r="I9174" t="s">
        <v>156</v>
      </c>
      <c r="J9174" t="s">
        <v>161</v>
      </c>
      <c r="K9174" t="s">
        <v>161</v>
      </c>
      <c r="L9174" t="s">
        <v>161</v>
      </c>
      <c r="M9174" t="s">
        <v>161</v>
      </c>
      <c r="N9174" t="s">
        <v>161</v>
      </c>
      <c r="O9174" t="s">
        <v>161</v>
      </c>
      <c r="P9174" t="s">
        <v>161</v>
      </c>
      <c r="Q9174" t="s">
        <v>161</v>
      </c>
      <c r="R9174" t="s">
        <v>157</v>
      </c>
      <c r="S9174" t="s">
        <v>157</v>
      </c>
      <c r="T9174" t="s">
        <v>157</v>
      </c>
      <c r="U9174" t="s">
        <v>157</v>
      </c>
    </row>
    <row r="9175" spans="1:21" hidden="1" x14ac:dyDescent="0.45">
      <c r="A9175" t="str">
        <f t="shared" si="154"/>
        <v>YAG1EUL8F+MMathematical sciencesWest Midlands</v>
      </c>
      <c r="B9175" t="s">
        <v>116</v>
      </c>
      <c r="C9175" t="s">
        <v>49</v>
      </c>
      <c r="D9175">
        <v>1</v>
      </c>
      <c r="E9175" t="s">
        <v>137</v>
      </c>
      <c r="F9175" t="s">
        <v>139</v>
      </c>
      <c r="G9175" t="s">
        <v>138</v>
      </c>
      <c r="H9175" t="s">
        <v>76</v>
      </c>
      <c r="I9175" t="s">
        <v>159</v>
      </c>
      <c r="J9175">
        <v>10</v>
      </c>
      <c r="K9175">
        <v>0</v>
      </c>
      <c r="L9175">
        <v>10</v>
      </c>
      <c r="M9175">
        <v>30.8</v>
      </c>
      <c r="N9175">
        <v>15.4</v>
      </c>
      <c r="O9175">
        <v>53.8</v>
      </c>
      <c r="P9175">
        <v>53.8</v>
      </c>
      <c r="Q9175">
        <v>53.8</v>
      </c>
      <c r="R9175" t="s">
        <v>161</v>
      </c>
      <c r="S9175" t="s">
        <v>161</v>
      </c>
      <c r="T9175" t="s">
        <v>161</v>
      </c>
      <c r="U9175" t="s">
        <v>161</v>
      </c>
    </row>
    <row r="9176" spans="1:21" hidden="1" x14ac:dyDescent="0.45">
      <c r="A9176" t="str">
        <f t="shared" si="154"/>
        <v>YAG1EUL8F+MMathematical sciencesYorkshire and The Humber</v>
      </c>
      <c r="B9176" t="s">
        <v>116</v>
      </c>
      <c r="C9176" t="s">
        <v>49</v>
      </c>
      <c r="D9176">
        <v>1</v>
      </c>
      <c r="E9176" t="s">
        <v>137</v>
      </c>
      <c r="F9176" t="s">
        <v>139</v>
      </c>
      <c r="G9176" t="s">
        <v>138</v>
      </c>
      <c r="H9176" t="s">
        <v>76</v>
      </c>
      <c r="I9176" t="s">
        <v>160</v>
      </c>
      <c r="J9176" t="s">
        <v>161</v>
      </c>
      <c r="K9176" t="s">
        <v>161</v>
      </c>
      <c r="L9176" t="s">
        <v>161</v>
      </c>
      <c r="M9176" t="s">
        <v>161</v>
      </c>
      <c r="N9176" t="s">
        <v>161</v>
      </c>
      <c r="O9176" t="s">
        <v>161</v>
      </c>
      <c r="P9176" t="s">
        <v>161</v>
      </c>
      <c r="Q9176" t="s">
        <v>161</v>
      </c>
      <c r="R9176" t="s">
        <v>157</v>
      </c>
      <c r="S9176" t="s">
        <v>157</v>
      </c>
      <c r="T9176" t="s">
        <v>157</v>
      </c>
      <c r="U9176" t="s">
        <v>157</v>
      </c>
    </row>
    <row r="9177" spans="1:21" hidden="1" x14ac:dyDescent="0.45">
      <c r="A9177" t="str">
        <f t="shared" si="154"/>
        <v>YAG1EUL8F+MMathematical sciencesNA</v>
      </c>
      <c r="B9177" t="s">
        <v>116</v>
      </c>
      <c r="C9177" t="s">
        <v>49</v>
      </c>
      <c r="D9177">
        <v>1</v>
      </c>
      <c r="E9177" t="s">
        <v>137</v>
      </c>
      <c r="F9177" t="s">
        <v>139</v>
      </c>
      <c r="G9177" t="s">
        <v>138</v>
      </c>
      <c r="H9177" t="s">
        <v>76</v>
      </c>
      <c r="I9177" t="s">
        <v>157</v>
      </c>
      <c r="J9177">
        <v>20</v>
      </c>
      <c r="K9177">
        <v>100</v>
      </c>
      <c r="L9177" t="s">
        <v>161</v>
      </c>
      <c r="M9177" t="s">
        <v>161</v>
      </c>
      <c r="N9177" t="s">
        <v>161</v>
      </c>
      <c r="O9177" t="s">
        <v>161</v>
      </c>
      <c r="P9177" t="s">
        <v>161</v>
      </c>
      <c r="Q9177" t="s">
        <v>161</v>
      </c>
      <c r="R9177" t="s">
        <v>157</v>
      </c>
      <c r="S9177" t="s">
        <v>157</v>
      </c>
      <c r="T9177" t="s">
        <v>157</v>
      </c>
      <c r="U9177" t="s">
        <v>157</v>
      </c>
    </row>
    <row r="9178" spans="1:21" hidden="1" x14ac:dyDescent="0.45">
      <c r="A9178" t="str">
        <f t="shared" si="154"/>
        <v>YAG10Non-EUL7F+MMathematical sciencesAll</v>
      </c>
      <c r="B9178" t="s">
        <v>116</v>
      </c>
      <c r="C9178" t="s">
        <v>142</v>
      </c>
      <c r="D9178">
        <v>10</v>
      </c>
      <c r="E9178" t="s">
        <v>162</v>
      </c>
      <c r="F9178" t="s">
        <v>145</v>
      </c>
      <c r="G9178" t="s">
        <v>138</v>
      </c>
      <c r="H9178" t="s">
        <v>76</v>
      </c>
      <c r="I9178" t="s">
        <v>28</v>
      </c>
      <c r="J9178">
        <v>405</v>
      </c>
      <c r="K9178">
        <v>51.3</v>
      </c>
      <c r="L9178">
        <v>200</v>
      </c>
      <c r="M9178">
        <v>25.9</v>
      </c>
      <c r="N9178">
        <v>1.1000000000000001</v>
      </c>
      <c r="O9178">
        <v>20.100000000000001</v>
      </c>
      <c r="P9178">
        <v>21.2</v>
      </c>
      <c r="Q9178">
        <v>21.7</v>
      </c>
      <c r="R9178">
        <v>75</v>
      </c>
      <c r="S9178">
        <v>36100</v>
      </c>
      <c r="T9178">
        <v>57900</v>
      </c>
      <c r="U9178">
        <v>95300</v>
      </c>
    </row>
    <row r="9179" spans="1:21" hidden="1" x14ac:dyDescent="0.45">
      <c r="A9179" t="str">
        <f t="shared" si="154"/>
        <v>YAG10Non-EUL8F+MMathematical sciencesAll</v>
      </c>
      <c r="B9179" t="s">
        <v>116</v>
      </c>
      <c r="C9179" t="s">
        <v>142</v>
      </c>
      <c r="D9179">
        <v>10</v>
      </c>
      <c r="E9179" t="s">
        <v>162</v>
      </c>
      <c r="F9179" t="s">
        <v>139</v>
      </c>
      <c r="G9179" t="s">
        <v>138</v>
      </c>
      <c r="H9179" t="s">
        <v>76</v>
      </c>
      <c r="I9179" t="s">
        <v>28</v>
      </c>
      <c r="J9179">
        <v>95</v>
      </c>
      <c r="K9179">
        <v>36.5</v>
      </c>
      <c r="L9179">
        <v>60</v>
      </c>
      <c r="M9179">
        <v>35.4</v>
      </c>
      <c r="N9179">
        <v>0</v>
      </c>
      <c r="O9179">
        <v>28</v>
      </c>
      <c r="P9179">
        <v>28</v>
      </c>
      <c r="Q9179">
        <v>28</v>
      </c>
      <c r="R9179">
        <v>30</v>
      </c>
      <c r="S9179">
        <v>33900</v>
      </c>
      <c r="T9179">
        <v>44500</v>
      </c>
      <c r="U9179">
        <v>158800</v>
      </c>
    </row>
    <row r="9180" spans="1:21" hidden="1" x14ac:dyDescent="0.45">
      <c r="A9180" t="str">
        <f t="shared" si="154"/>
        <v>YAG5Non-EUL7F+MMathematical sciencesAll</v>
      </c>
      <c r="B9180" t="s">
        <v>116</v>
      </c>
      <c r="C9180" t="s">
        <v>140</v>
      </c>
      <c r="D9180">
        <v>5</v>
      </c>
      <c r="E9180" t="s">
        <v>162</v>
      </c>
      <c r="F9180" t="s">
        <v>145</v>
      </c>
      <c r="G9180" t="s">
        <v>138</v>
      </c>
      <c r="H9180" t="s">
        <v>76</v>
      </c>
      <c r="I9180" t="s">
        <v>28</v>
      </c>
      <c r="J9180">
        <v>790</v>
      </c>
      <c r="K9180">
        <v>53.4</v>
      </c>
      <c r="L9180">
        <v>370</v>
      </c>
      <c r="M9180">
        <v>23.3</v>
      </c>
      <c r="N9180">
        <v>2.6</v>
      </c>
      <c r="O9180">
        <v>14.1</v>
      </c>
      <c r="P9180">
        <v>16.7</v>
      </c>
      <c r="Q9180">
        <v>20.7</v>
      </c>
      <c r="R9180">
        <v>105</v>
      </c>
      <c r="S9180">
        <v>29200</v>
      </c>
      <c r="T9180">
        <v>48900</v>
      </c>
      <c r="U9180">
        <v>79200</v>
      </c>
    </row>
    <row r="9181" spans="1:21" hidden="1" x14ac:dyDescent="0.45">
      <c r="A9181" t="str">
        <f t="shared" si="154"/>
        <v>YAG5Non-EUL8F+MMathematical sciencesAll</v>
      </c>
      <c r="B9181" t="s">
        <v>116</v>
      </c>
      <c r="C9181" t="s">
        <v>140</v>
      </c>
      <c r="D9181">
        <v>5</v>
      </c>
      <c r="E9181" t="s">
        <v>162</v>
      </c>
      <c r="F9181" t="s">
        <v>139</v>
      </c>
      <c r="G9181" t="s">
        <v>138</v>
      </c>
      <c r="H9181" t="s">
        <v>76</v>
      </c>
      <c r="I9181" t="s">
        <v>28</v>
      </c>
      <c r="J9181">
        <v>165</v>
      </c>
      <c r="K9181">
        <v>32.299999999999997</v>
      </c>
      <c r="L9181">
        <v>115</v>
      </c>
      <c r="M9181">
        <v>43.6</v>
      </c>
      <c r="N9181">
        <v>2.6</v>
      </c>
      <c r="O9181">
        <v>20.100000000000001</v>
      </c>
      <c r="P9181">
        <v>21.5</v>
      </c>
      <c r="Q9181">
        <v>21.5</v>
      </c>
      <c r="R9181">
        <v>35</v>
      </c>
      <c r="S9181">
        <v>36100</v>
      </c>
      <c r="T9181">
        <v>43100</v>
      </c>
      <c r="U9181">
        <v>81400</v>
      </c>
    </row>
    <row r="9182" spans="1:21" hidden="1" x14ac:dyDescent="0.45">
      <c r="A9182" t="str">
        <f t="shared" si="154"/>
        <v>YAG3Non-EUL7F+MMathematical sciencesAll</v>
      </c>
      <c r="B9182" t="s">
        <v>116</v>
      </c>
      <c r="C9182" t="s">
        <v>141</v>
      </c>
      <c r="D9182">
        <v>3</v>
      </c>
      <c r="E9182" t="s">
        <v>162</v>
      </c>
      <c r="F9182" t="s">
        <v>145</v>
      </c>
      <c r="G9182" t="s">
        <v>138</v>
      </c>
      <c r="H9182" t="s">
        <v>76</v>
      </c>
      <c r="I9182" t="s">
        <v>28</v>
      </c>
      <c r="J9182">
        <v>955</v>
      </c>
      <c r="K9182">
        <v>65.900000000000006</v>
      </c>
      <c r="L9182">
        <v>330</v>
      </c>
      <c r="M9182">
        <v>14.8</v>
      </c>
      <c r="N9182">
        <v>0.6</v>
      </c>
      <c r="O9182">
        <v>7.1</v>
      </c>
      <c r="P9182">
        <v>12.2</v>
      </c>
      <c r="Q9182">
        <v>18.7</v>
      </c>
      <c r="R9182">
        <v>70</v>
      </c>
      <c r="S9182">
        <v>27400</v>
      </c>
      <c r="T9182">
        <v>40200</v>
      </c>
      <c r="U9182">
        <v>60200</v>
      </c>
    </row>
    <row r="9183" spans="1:21" hidden="1" x14ac:dyDescent="0.45">
      <c r="A9183" t="str">
        <f t="shared" si="154"/>
        <v>YAG3Non-EUL8F+MMathematical sciencesAll</v>
      </c>
      <c r="B9183" t="s">
        <v>116</v>
      </c>
      <c r="C9183" t="s">
        <v>141</v>
      </c>
      <c r="D9183">
        <v>3</v>
      </c>
      <c r="E9183" t="s">
        <v>162</v>
      </c>
      <c r="F9183" t="s">
        <v>139</v>
      </c>
      <c r="G9183" t="s">
        <v>138</v>
      </c>
      <c r="H9183" t="s">
        <v>76</v>
      </c>
      <c r="I9183" t="s">
        <v>28</v>
      </c>
      <c r="J9183">
        <v>160</v>
      </c>
      <c r="K9183">
        <v>27.6</v>
      </c>
      <c r="L9183">
        <v>115</v>
      </c>
      <c r="M9183">
        <v>42.3</v>
      </c>
      <c r="N9183">
        <v>3.5</v>
      </c>
      <c r="O9183">
        <v>25.9</v>
      </c>
      <c r="P9183">
        <v>26</v>
      </c>
      <c r="Q9183">
        <v>26.6</v>
      </c>
      <c r="R9183">
        <v>40</v>
      </c>
      <c r="S9183">
        <v>29600</v>
      </c>
      <c r="T9183">
        <v>37200</v>
      </c>
      <c r="U9183">
        <v>67200</v>
      </c>
    </row>
    <row r="9184" spans="1:21" hidden="1" x14ac:dyDescent="0.45">
      <c r="A9184" t="str">
        <f t="shared" si="154"/>
        <v>YAG1Non-EUL7F+MMathematical sciencesAll</v>
      </c>
      <c r="B9184" t="s">
        <v>116</v>
      </c>
      <c r="C9184" t="s">
        <v>49</v>
      </c>
      <c r="D9184">
        <v>1</v>
      </c>
      <c r="E9184" t="s">
        <v>162</v>
      </c>
      <c r="F9184" t="s">
        <v>145</v>
      </c>
      <c r="G9184" t="s">
        <v>138</v>
      </c>
      <c r="H9184" t="s">
        <v>76</v>
      </c>
      <c r="I9184" t="s">
        <v>28</v>
      </c>
      <c r="J9184">
        <v>1070</v>
      </c>
      <c r="K9184">
        <v>69.2</v>
      </c>
      <c r="L9184">
        <v>330</v>
      </c>
      <c r="M9184">
        <v>12.7</v>
      </c>
      <c r="N9184">
        <v>2.2000000000000002</v>
      </c>
      <c r="O9184">
        <v>5.8</v>
      </c>
      <c r="P9184">
        <v>9.3000000000000007</v>
      </c>
      <c r="Q9184">
        <v>15.9</v>
      </c>
      <c r="R9184">
        <v>60</v>
      </c>
      <c r="S9184">
        <v>25200</v>
      </c>
      <c r="T9184">
        <v>39400</v>
      </c>
      <c r="U9184">
        <v>58400</v>
      </c>
    </row>
    <row r="9185" spans="1:21" hidden="1" x14ac:dyDescent="0.45">
      <c r="A9185" t="str">
        <f t="shared" si="154"/>
        <v>YAG1Non-EUL8F+MMathematical sciencesAll</v>
      </c>
      <c r="B9185" t="s">
        <v>116</v>
      </c>
      <c r="C9185" t="s">
        <v>49</v>
      </c>
      <c r="D9185">
        <v>1</v>
      </c>
      <c r="E9185" t="s">
        <v>162</v>
      </c>
      <c r="F9185" t="s">
        <v>139</v>
      </c>
      <c r="G9185" t="s">
        <v>138</v>
      </c>
      <c r="H9185" t="s">
        <v>76</v>
      </c>
      <c r="I9185" t="s">
        <v>28</v>
      </c>
      <c r="J9185">
        <v>180</v>
      </c>
      <c r="K9185">
        <v>24.9</v>
      </c>
      <c r="L9185">
        <v>135</v>
      </c>
      <c r="M9185">
        <v>36.700000000000003</v>
      </c>
      <c r="N9185">
        <v>10.5</v>
      </c>
      <c r="O9185">
        <v>25.9</v>
      </c>
      <c r="P9185">
        <v>27.6</v>
      </c>
      <c r="Q9185">
        <v>27.9</v>
      </c>
      <c r="R9185">
        <v>40</v>
      </c>
      <c r="S9185">
        <v>29600</v>
      </c>
      <c r="T9185">
        <v>32800</v>
      </c>
      <c r="U9185">
        <v>49600</v>
      </c>
    </row>
    <row r="9186" spans="1:21" hidden="1" x14ac:dyDescent="0.45">
      <c r="A9186" t="str">
        <f t="shared" si="154"/>
        <v>YAG10Non-EUL7FMathematical sciencesAll</v>
      </c>
      <c r="B9186" t="s">
        <v>116</v>
      </c>
      <c r="C9186" t="s">
        <v>142</v>
      </c>
      <c r="D9186">
        <v>10</v>
      </c>
      <c r="E9186" t="s">
        <v>162</v>
      </c>
      <c r="F9186" t="s">
        <v>145</v>
      </c>
      <c r="G9186" t="s">
        <v>143</v>
      </c>
      <c r="H9186" t="s">
        <v>76</v>
      </c>
      <c r="I9186" t="s">
        <v>28</v>
      </c>
      <c r="J9186">
        <v>160</v>
      </c>
      <c r="K9186">
        <v>51.7</v>
      </c>
      <c r="L9186">
        <v>80</v>
      </c>
      <c r="M9186">
        <v>25</v>
      </c>
      <c r="N9186">
        <v>1</v>
      </c>
      <c r="O9186">
        <v>21</v>
      </c>
      <c r="P9186">
        <v>21.6</v>
      </c>
      <c r="Q9186">
        <v>22.3</v>
      </c>
      <c r="R9186">
        <v>30</v>
      </c>
      <c r="S9186">
        <v>38000</v>
      </c>
      <c r="T9186">
        <v>54000</v>
      </c>
      <c r="U9186">
        <v>88000</v>
      </c>
    </row>
    <row r="9187" spans="1:21" hidden="1" x14ac:dyDescent="0.45">
      <c r="A9187" t="str">
        <f t="shared" si="154"/>
        <v>YAG10Non-EUL7MMathematical sciencesAll</v>
      </c>
      <c r="B9187" t="s">
        <v>116</v>
      </c>
      <c r="C9187" t="s">
        <v>142</v>
      </c>
      <c r="D9187">
        <v>10</v>
      </c>
      <c r="E9187" t="s">
        <v>162</v>
      </c>
      <c r="F9187" t="s">
        <v>145</v>
      </c>
      <c r="G9187" t="s">
        <v>144</v>
      </c>
      <c r="H9187" t="s">
        <v>76</v>
      </c>
      <c r="I9187" t="s">
        <v>28</v>
      </c>
      <c r="J9187">
        <v>245</v>
      </c>
      <c r="K9187">
        <v>51</v>
      </c>
      <c r="L9187">
        <v>120</v>
      </c>
      <c r="M9187">
        <v>26.4</v>
      </c>
      <c r="N9187">
        <v>1.2</v>
      </c>
      <c r="O9187">
        <v>19.5</v>
      </c>
      <c r="P9187">
        <v>20.9</v>
      </c>
      <c r="Q9187">
        <v>21.4</v>
      </c>
      <c r="R9187">
        <v>45</v>
      </c>
      <c r="S9187">
        <v>34700</v>
      </c>
      <c r="T9187">
        <v>59900</v>
      </c>
      <c r="U9187">
        <v>110600</v>
      </c>
    </row>
    <row r="9188" spans="1:21" hidden="1" x14ac:dyDescent="0.45">
      <c r="A9188" t="str">
        <f t="shared" si="154"/>
        <v>YAG10Non-EUL8FMathematical sciencesAll</v>
      </c>
      <c r="B9188" t="s">
        <v>116</v>
      </c>
      <c r="C9188" t="s">
        <v>142</v>
      </c>
      <c r="D9188">
        <v>10</v>
      </c>
      <c r="E9188" t="s">
        <v>162</v>
      </c>
      <c r="F9188" t="s">
        <v>139</v>
      </c>
      <c r="G9188" t="s">
        <v>143</v>
      </c>
      <c r="H9188" t="s">
        <v>76</v>
      </c>
      <c r="I9188" t="s">
        <v>28</v>
      </c>
      <c r="J9188">
        <v>40</v>
      </c>
      <c r="K9188">
        <v>39.700000000000003</v>
      </c>
      <c r="L9188">
        <v>25</v>
      </c>
      <c r="M9188">
        <v>30.1</v>
      </c>
      <c r="N9188">
        <v>0</v>
      </c>
      <c r="O9188">
        <v>30.1</v>
      </c>
      <c r="P9188">
        <v>30.1</v>
      </c>
      <c r="Q9188">
        <v>30.1</v>
      </c>
      <c r="R9188" t="s">
        <v>161</v>
      </c>
      <c r="S9188" t="s">
        <v>161</v>
      </c>
      <c r="T9188" t="s">
        <v>161</v>
      </c>
      <c r="U9188" t="s">
        <v>161</v>
      </c>
    </row>
    <row r="9189" spans="1:21" hidden="1" x14ac:dyDescent="0.45">
      <c r="A9189" t="str">
        <f t="shared" si="154"/>
        <v>YAG10Non-EUL8MMathematical sciencesAll</v>
      </c>
      <c r="B9189" t="s">
        <v>116</v>
      </c>
      <c r="C9189" t="s">
        <v>142</v>
      </c>
      <c r="D9189">
        <v>10</v>
      </c>
      <c r="E9189" t="s">
        <v>162</v>
      </c>
      <c r="F9189" t="s">
        <v>139</v>
      </c>
      <c r="G9189" t="s">
        <v>144</v>
      </c>
      <c r="H9189" t="s">
        <v>76</v>
      </c>
      <c r="I9189" t="s">
        <v>28</v>
      </c>
      <c r="J9189">
        <v>60</v>
      </c>
      <c r="K9189">
        <v>34.5</v>
      </c>
      <c r="L9189">
        <v>40</v>
      </c>
      <c r="M9189">
        <v>38.799999999999997</v>
      </c>
      <c r="N9189">
        <v>0</v>
      </c>
      <c r="O9189">
        <v>26.7</v>
      </c>
      <c r="P9189">
        <v>26.7</v>
      </c>
      <c r="Q9189">
        <v>26.7</v>
      </c>
      <c r="R9189">
        <v>20</v>
      </c>
      <c r="S9189">
        <v>38300</v>
      </c>
      <c r="T9189">
        <v>54800</v>
      </c>
      <c r="U9189">
        <v>225600</v>
      </c>
    </row>
    <row r="9190" spans="1:21" hidden="1" x14ac:dyDescent="0.45">
      <c r="A9190" t="str">
        <f t="shared" si="154"/>
        <v>YAG5Non-EUL7FMathematical sciencesAll</v>
      </c>
      <c r="B9190" t="s">
        <v>116</v>
      </c>
      <c r="C9190" t="s">
        <v>140</v>
      </c>
      <c r="D9190">
        <v>5</v>
      </c>
      <c r="E9190" t="s">
        <v>162</v>
      </c>
      <c r="F9190" t="s">
        <v>145</v>
      </c>
      <c r="G9190" t="s">
        <v>143</v>
      </c>
      <c r="H9190" t="s">
        <v>76</v>
      </c>
      <c r="I9190" t="s">
        <v>28</v>
      </c>
      <c r="J9190">
        <v>335</v>
      </c>
      <c r="K9190">
        <v>52.7</v>
      </c>
      <c r="L9190">
        <v>160</v>
      </c>
      <c r="M9190">
        <v>25.9</v>
      </c>
      <c r="N9190">
        <v>2.6</v>
      </c>
      <c r="O9190">
        <v>14.4</v>
      </c>
      <c r="P9190">
        <v>16.5</v>
      </c>
      <c r="Q9190">
        <v>18.8</v>
      </c>
      <c r="R9190">
        <v>50</v>
      </c>
      <c r="S9190">
        <v>29900</v>
      </c>
      <c r="T9190">
        <v>46900</v>
      </c>
      <c r="U9190">
        <v>82900</v>
      </c>
    </row>
    <row r="9191" spans="1:21" hidden="1" x14ac:dyDescent="0.45">
      <c r="A9191" t="str">
        <f t="shared" si="154"/>
        <v>YAG5Non-EUL7MMathematical sciencesAll</v>
      </c>
      <c r="B9191" t="s">
        <v>116</v>
      </c>
      <c r="C9191" t="s">
        <v>140</v>
      </c>
      <c r="D9191">
        <v>5</v>
      </c>
      <c r="E9191" t="s">
        <v>162</v>
      </c>
      <c r="F9191" t="s">
        <v>145</v>
      </c>
      <c r="G9191" t="s">
        <v>144</v>
      </c>
      <c r="H9191" t="s">
        <v>76</v>
      </c>
      <c r="I9191" t="s">
        <v>28</v>
      </c>
      <c r="J9191">
        <v>455</v>
      </c>
      <c r="K9191">
        <v>53.9</v>
      </c>
      <c r="L9191">
        <v>210</v>
      </c>
      <c r="M9191">
        <v>21.4</v>
      </c>
      <c r="N9191">
        <v>2.6</v>
      </c>
      <c r="O9191">
        <v>13.9</v>
      </c>
      <c r="P9191">
        <v>16.899999999999999</v>
      </c>
      <c r="Q9191">
        <v>22.1</v>
      </c>
      <c r="R9191">
        <v>60</v>
      </c>
      <c r="S9191">
        <v>28100</v>
      </c>
      <c r="T9191">
        <v>48900</v>
      </c>
      <c r="U9191">
        <v>76600</v>
      </c>
    </row>
    <row r="9192" spans="1:21" hidden="1" x14ac:dyDescent="0.45">
      <c r="A9192" t="str">
        <f t="shared" si="154"/>
        <v>YAG5Non-EUL8FMathematical sciencesAll</v>
      </c>
      <c r="B9192" t="s">
        <v>116</v>
      </c>
      <c r="C9192" t="s">
        <v>140</v>
      </c>
      <c r="D9192">
        <v>5</v>
      </c>
      <c r="E9192" t="s">
        <v>162</v>
      </c>
      <c r="F9192" t="s">
        <v>139</v>
      </c>
      <c r="G9192" t="s">
        <v>143</v>
      </c>
      <c r="H9192" t="s">
        <v>76</v>
      </c>
      <c r="I9192" t="s">
        <v>28</v>
      </c>
      <c r="J9192">
        <v>65</v>
      </c>
      <c r="K9192">
        <v>31.4</v>
      </c>
      <c r="L9192">
        <v>45</v>
      </c>
      <c r="M9192">
        <v>44.8</v>
      </c>
      <c r="N9192">
        <v>0.4</v>
      </c>
      <c r="O9192">
        <v>21.9</v>
      </c>
      <c r="P9192">
        <v>23.4</v>
      </c>
      <c r="Q9192">
        <v>23.4</v>
      </c>
      <c r="R9192">
        <v>15</v>
      </c>
      <c r="S9192">
        <v>20800</v>
      </c>
      <c r="T9192">
        <v>36300</v>
      </c>
      <c r="U9192">
        <v>43100</v>
      </c>
    </row>
    <row r="9193" spans="1:21" hidden="1" x14ac:dyDescent="0.45">
      <c r="A9193" t="str">
        <f t="shared" si="154"/>
        <v>YAG5Non-EUL8MMathematical sciencesAll</v>
      </c>
      <c r="B9193" t="s">
        <v>116</v>
      </c>
      <c r="C9193" t="s">
        <v>140</v>
      </c>
      <c r="D9193">
        <v>5</v>
      </c>
      <c r="E9193" t="s">
        <v>162</v>
      </c>
      <c r="F9193" t="s">
        <v>139</v>
      </c>
      <c r="G9193" t="s">
        <v>144</v>
      </c>
      <c r="H9193" t="s">
        <v>76</v>
      </c>
      <c r="I9193" t="s">
        <v>28</v>
      </c>
      <c r="J9193">
        <v>100</v>
      </c>
      <c r="K9193">
        <v>32.9</v>
      </c>
      <c r="L9193">
        <v>70</v>
      </c>
      <c r="M9193">
        <v>42.8</v>
      </c>
      <c r="N9193">
        <v>4</v>
      </c>
      <c r="O9193">
        <v>19</v>
      </c>
      <c r="P9193">
        <v>20.3</v>
      </c>
      <c r="Q9193">
        <v>20.3</v>
      </c>
      <c r="R9193">
        <v>20</v>
      </c>
      <c r="S9193">
        <v>42000</v>
      </c>
      <c r="T9193">
        <v>54300</v>
      </c>
      <c r="U9193">
        <v>97800</v>
      </c>
    </row>
    <row r="9194" spans="1:21" hidden="1" x14ac:dyDescent="0.45">
      <c r="A9194" t="str">
        <f t="shared" si="154"/>
        <v>YAG3Non-EUL7FMathematical sciencesAll</v>
      </c>
      <c r="B9194" t="s">
        <v>116</v>
      </c>
      <c r="C9194" t="s">
        <v>141</v>
      </c>
      <c r="D9194">
        <v>3</v>
      </c>
      <c r="E9194" t="s">
        <v>162</v>
      </c>
      <c r="F9194" t="s">
        <v>145</v>
      </c>
      <c r="G9194" t="s">
        <v>143</v>
      </c>
      <c r="H9194" t="s">
        <v>76</v>
      </c>
      <c r="I9194" t="s">
        <v>28</v>
      </c>
      <c r="J9194">
        <v>470</v>
      </c>
      <c r="K9194">
        <v>66.099999999999994</v>
      </c>
      <c r="L9194">
        <v>160</v>
      </c>
      <c r="M9194">
        <v>17</v>
      </c>
      <c r="N9194">
        <v>0.4</v>
      </c>
      <c r="O9194">
        <v>6.9</v>
      </c>
      <c r="P9194">
        <v>10.9</v>
      </c>
      <c r="Q9194">
        <v>16.5</v>
      </c>
      <c r="R9194">
        <v>35</v>
      </c>
      <c r="S9194">
        <v>24100</v>
      </c>
      <c r="T9194">
        <v>37600</v>
      </c>
      <c r="U9194">
        <v>46000</v>
      </c>
    </row>
    <row r="9195" spans="1:21" hidden="1" x14ac:dyDescent="0.45">
      <c r="A9195" t="str">
        <f t="shared" si="154"/>
        <v>YAG3Non-EUL7MMathematical sciencesAll</v>
      </c>
      <c r="B9195" t="s">
        <v>116</v>
      </c>
      <c r="C9195" t="s">
        <v>141</v>
      </c>
      <c r="D9195">
        <v>3</v>
      </c>
      <c r="E9195" t="s">
        <v>162</v>
      </c>
      <c r="F9195" t="s">
        <v>145</v>
      </c>
      <c r="G9195" t="s">
        <v>144</v>
      </c>
      <c r="H9195" t="s">
        <v>76</v>
      </c>
      <c r="I9195" t="s">
        <v>28</v>
      </c>
      <c r="J9195">
        <v>490</v>
      </c>
      <c r="K9195">
        <v>65.7</v>
      </c>
      <c r="L9195">
        <v>170</v>
      </c>
      <c r="M9195">
        <v>12.8</v>
      </c>
      <c r="N9195">
        <v>0.7</v>
      </c>
      <c r="O9195">
        <v>7.4</v>
      </c>
      <c r="P9195">
        <v>13.4</v>
      </c>
      <c r="Q9195">
        <v>20.8</v>
      </c>
      <c r="R9195">
        <v>40</v>
      </c>
      <c r="S9195">
        <v>29600</v>
      </c>
      <c r="T9195">
        <v>49300</v>
      </c>
      <c r="U9195">
        <v>73700</v>
      </c>
    </row>
    <row r="9196" spans="1:21" hidden="1" x14ac:dyDescent="0.45">
      <c r="A9196" t="str">
        <f t="shared" si="154"/>
        <v>YAG3Non-EUL8FMathematical sciencesAll</v>
      </c>
      <c r="B9196" t="s">
        <v>116</v>
      </c>
      <c r="C9196" t="s">
        <v>141</v>
      </c>
      <c r="D9196">
        <v>3</v>
      </c>
      <c r="E9196" t="s">
        <v>162</v>
      </c>
      <c r="F9196" t="s">
        <v>139</v>
      </c>
      <c r="G9196" t="s">
        <v>143</v>
      </c>
      <c r="H9196" t="s">
        <v>76</v>
      </c>
      <c r="I9196" t="s">
        <v>28</v>
      </c>
      <c r="J9196">
        <v>70</v>
      </c>
      <c r="K9196">
        <v>36.700000000000003</v>
      </c>
      <c r="L9196">
        <v>45</v>
      </c>
      <c r="M9196">
        <v>35.6</v>
      </c>
      <c r="N9196">
        <v>3.7</v>
      </c>
      <c r="O9196">
        <v>24</v>
      </c>
      <c r="P9196">
        <v>24</v>
      </c>
      <c r="Q9196">
        <v>24</v>
      </c>
      <c r="R9196">
        <v>15</v>
      </c>
      <c r="S9196">
        <v>29200</v>
      </c>
      <c r="T9196">
        <v>35400</v>
      </c>
      <c r="U9196">
        <v>37600</v>
      </c>
    </row>
    <row r="9197" spans="1:21" hidden="1" x14ac:dyDescent="0.45">
      <c r="A9197" t="str">
        <f t="shared" si="154"/>
        <v>YAG3Non-EUL8MMathematical sciencesAll</v>
      </c>
      <c r="B9197" t="s">
        <v>116</v>
      </c>
      <c r="C9197" t="s">
        <v>141</v>
      </c>
      <c r="D9197">
        <v>3</v>
      </c>
      <c r="E9197" t="s">
        <v>162</v>
      </c>
      <c r="F9197" t="s">
        <v>139</v>
      </c>
      <c r="G9197" t="s">
        <v>144</v>
      </c>
      <c r="H9197" t="s">
        <v>76</v>
      </c>
      <c r="I9197" t="s">
        <v>28</v>
      </c>
      <c r="J9197">
        <v>90</v>
      </c>
      <c r="K9197">
        <v>20.8</v>
      </c>
      <c r="L9197">
        <v>75</v>
      </c>
      <c r="M9197">
        <v>47.3</v>
      </c>
      <c r="N9197">
        <v>3.3</v>
      </c>
      <c r="O9197">
        <v>27.2</v>
      </c>
      <c r="P9197">
        <v>27.5</v>
      </c>
      <c r="Q9197">
        <v>28.6</v>
      </c>
      <c r="R9197">
        <v>25</v>
      </c>
      <c r="S9197">
        <v>29600</v>
      </c>
      <c r="T9197">
        <v>39100</v>
      </c>
      <c r="U9197">
        <v>128800</v>
      </c>
    </row>
    <row r="9198" spans="1:21" hidden="1" x14ac:dyDescent="0.45">
      <c r="A9198" t="str">
        <f t="shared" si="154"/>
        <v>YAG1Non-EUL7FMathematical sciencesAll</v>
      </c>
      <c r="B9198" t="s">
        <v>116</v>
      </c>
      <c r="C9198" t="s">
        <v>49</v>
      </c>
      <c r="D9198">
        <v>1</v>
      </c>
      <c r="E9198" t="s">
        <v>162</v>
      </c>
      <c r="F9198" t="s">
        <v>145</v>
      </c>
      <c r="G9198" t="s">
        <v>143</v>
      </c>
      <c r="H9198" t="s">
        <v>76</v>
      </c>
      <c r="I9198" t="s">
        <v>28</v>
      </c>
      <c r="J9198">
        <v>535</v>
      </c>
      <c r="K9198">
        <v>70.3</v>
      </c>
      <c r="L9198">
        <v>160</v>
      </c>
      <c r="M9198">
        <v>13.1</v>
      </c>
      <c r="N9198">
        <v>2.4</v>
      </c>
      <c r="O9198">
        <v>5.5</v>
      </c>
      <c r="P9198">
        <v>9.1</v>
      </c>
      <c r="Q9198">
        <v>14.1</v>
      </c>
      <c r="R9198">
        <v>30</v>
      </c>
      <c r="S9198">
        <v>24500</v>
      </c>
      <c r="T9198">
        <v>32800</v>
      </c>
      <c r="U9198">
        <v>44200</v>
      </c>
    </row>
    <row r="9199" spans="1:21" hidden="1" x14ac:dyDescent="0.45">
      <c r="A9199" t="str">
        <f t="shared" si="154"/>
        <v>YAG1Non-EUL7MMathematical sciencesAll</v>
      </c>
      <c r="B9199" t="s">
        <v>116</v>
      </c>
      <c r="C9199" t="s">
        <v>49</v>
      </c>
      <c r="D9199">
        <v>1</v>
      </c>
      <c r="E9199" t="s">
        <v>162</v>
      </c>
      <c r="F9199" t="s">
        <v>145</v>
      </c>
      <c r="G9199" t="s">
        <v>144</v>
      </c>
      <c r="H9199" t="s">
        <v>76</v>
      </c>
      <c r="I9199" t="s">
        <v>28</v>
      </c>
      <c r="J9199">
        <v>540</v>
      </c>
      <c r="K9199">
        <v>68</v>
      </c>
      <c r="L9199">
        <v>175</v>
      </c>
      <c r="M9199">
        <v>12.3</v>
      </c>
      <c r="N9199">
        <v>2</v>
      </c>
      <c r="O9199">
        <v>6</v>
      </c>
      <c r="P9199">
        <v>9.5</v>
      </c>
      <c r="Q9199">
        <v>17.7</v>
      </c>
      <c r="R9199">
        <v>35</v>
      </c>
      <c r="S9199">
        <v>29200</v>
      </c>
      <c r="T9199">
        <v>51100</v>
      </c>
      <c r="U9199">
        <v>96400</v>
      </c>
    </row>
    <row r="9200" spans="1:21" hidden="1" x14ac:dyDescent="0.45">
      <c r="A9200" t="str">
        <f t="shared" si="154"/>
        <v>YAG1Non-EUL8FMathematical sciencesAll</v>
      </c>
      <c r="B9200" t="s">
        <v>116</v>
      </c>
      <c r="C9200" t="s">
        <v>49</v>
      </c>
      <c r="D9200">
        <v>1</v>
      </c>
      <c r="E9200" t="s">
        <v>162</v>
      </c>
      <c r="F9200" t="s">
        <v>139</v>
      </c>
      <c r="G9200" t="s">
        <v>143</v>
      </c>
      <c r="H9200" t="s">
        <v>76</v>
      </c>
      <c r="I9200" t="s">
        <v>28</v>
      </c>
      <c r="J9200">
        <v>50</v>
      </c>
      <c r="K9200">
        <v>26.7</v>
      </c>
      <c r="L9200">
        <v>40</v>
      </c>
      <c r="M9200">
        <v>34.9</v>
      </c>
      <c r="N9200">
        <v>15.4</v>
      </c>
      <c r="O9200">
        <v>19</v>
      </c>
      <c r="P9200">
        <v>23.1</v>
      </c>
      <c r="Q9200">
        <v>23.1</v>
      </c>
      <c r="R9200" t="s">
        <v>161</v>
      </c>
      <c r="S9200" t="s">
        <v>161</v>
      </c>
      <c r="T9200" t="s">
        <v>161</v>
      </c>
      <c r="U9200" t="s">
        <v>161</v>
      </c>
    </row>
    <row r="9201" spans="1:21" hidden="1" x14ac:dyDescent="0.45">
      <c r="A9201" t="str">
        <f t="shared" si="154"/>
        <v>YAG1Non-EUL8MMathematical sciencesAll</v>
      </c>
      <c r="B9201" t="s">
        <v>116</v>
      </c>
      <c r="C9201" t="s">
        <v>49</v>
      </c>
      <c r="D9201">
        <v>1</v>
      </c>
      <c r="E9201" t="s">
        <v>162</v>
      </c>
      <c r="F9201" t="s">
        <v>139</v>
      </c>
      <c r="G9201" t="s">
        <v>144</v>
      </c>
      <c r="H9201" t="s">
        <v>76</v>
      </c>
      <c r="I9201" t="s">
        <v>28</v>
      </c>
      <c r="J9201">
        <v>130</v>
      </c>
      <c r="K9201">
        <v>24.2</v>
      </c>
      <c r="L9201">
        <v>100</v>
      </c>
      <c r="M9201">
        <v>37.4</v>
      </c>
      <c r="N9201">
        <v>8.6</v>
      </c>
      <c r="O9201">
        <v>28.6</v>
      </c>
      <c r="P9201">
        <v>29.4</v>
      </c>
      <c r="Q9201">
        <v>29.8</v>
      </c>
      <c r="R9201">
        <v>35</v>
      </c>
      <c r="S9201">
        <v>29600</v>
      </c>
      <c r="T9201">
        <v>34300</v>
      </c>
      <c r="U9201">
        <v>48900</v>
      </c>
    </row>
    <row r="9202" spans="1:21" hidden="1" x14ac:dyDescent="0.45">
      <c r="A9202" t="str">
        <f t="shared" si="154"/>
        <v>YAG10Non-EUL7F+MMathematical sciencesAbroad</v>
      </c>
      <c r="B9202" t="s">
        <v>116</v>
      </c>
      <c r="C9202" t="s">
        <v>142</v>
      </c>
      <c r="D9202">
        <v>10</v>
      </c>
      <c r="E9202" t="s">
        <v>162</v>
      </c>
      <c r="F9202" t="s">
        <v>145</v>
      </c>
      <c r="G9202" t="s">
        <v>138</v>
      </c>
      <c r="H9202" t="s">
        <v>76</v>
      </c>
      <c r="I9202" t="s">
        <v>146</v>
      </c>
      <c r="J9202">
        <v>25</v>
      </c>
      <c r="K9202">
        <v>0</v>
      </c>
      <c r="L9202">
        <v>25</v>
      </c>
      <c r="M9202">
        <v>85.1</v>
      </c>
      <c r="N9202">
        <v>0</v>
      </c>
      <c r="O9202">
        <v>14.9</v>
      </c>
      <c r="P9202">
        <v>14.9</v>
      </c>
      <c r="Q9202">
        <v>14.9</v>
      </c>
      <c r="R9202" t="s">
        <v>161</v>
      </c>
      <c r="S9202" t="s">
        <v>161</v>
      </c>
      <c r="T9202" t="s">
        <v>161</v>
      </c>
      <c r="U9202" t="s">
        <v>161</v>
      </c>
    </row>
    <row r="9203" spans="1:21" hidden="1" x14ac:dyDescent="0.45">
      <c r="A9203" t="str">
        <f t="shared" si="154"/>
        <v>YAG10Non-EUL7F+MMathematical sciencesEast Midlands</v>
      </c>
      <c r="B9203" t="s">
        <v>116</v>
      </c>
      <c r="C9203" t="s">
        <v>142</v>
      </c>
      <c r="D9203">
        <v>10</v>
      </c>
      <c r="E9203" t="s">
        <v>162</v>
      </c>
      <c r="F9203" t="s">
        <v>145</v>
      </c>
      <c r="G9203" t="s">
        <v>138</v>
      </c>
      <c r="H9203" t="s">
        <v>76</v>
      </c>
      <c r="I9203" t="s">
        <v>147</v>
      </c>
      <c r="J9203">
        <v>10</v>
      </c>
      <c r="K9203">
        <v>0</v>
      </c>
      <c r="L9203">
        <v>10</v>
      </c>
      <c r="M9203">
        <v>33.299999999999997</v>
      </c>
      <c r="N9203">
        <v>0</v>
      </c>
      <c r="O9203">
        <v>50</v>
      </c>
      <c r="P9203">
        <v>50</v>
      </c>
      <c r="Q9203">
        <v>66.7</v>
      </c>
      <c r="R9203" t="s">
        <v>161</v>
      </c>
      <c r="S9203" t="s">
        <v>161</v>
      </c>
      <c r="T9203" t="s">
        <v>161</v>
      </c>
      <c r="U9203" t="s">
        <v>161</v>
      </c>
    </row>
    <row r="9204" spans="1:21" hidden="1" x14ac:dyDescent="0.45">
      <c r="A9204" t="str">
        <f t="shared" si="154"/>
        <v>YAG10Non-EUL7F+MMathematical sciencesEast of England</v>
      </c>
      <c r="B9204" t="s">
        <v>116</v>
      </c>
      <c r="C9204" t="s">
        <v>142</v>
      </c>
      <c r="D9204">
        <v>10</v>
      </c>
      <c r="E9204" t="s">
        <v>162</v>
      </c>
      <c r="F9204" t="s">
        <v>145</v>
      </c>
      <c r="G9204" t="s">
        <v>138</v>
      </c>
      <c r="H9204" t="s">
        <v>76</v>
      </c>
      <c r="I9204" t="s">
        <v>148</v>
      </c>
      <c r="J9204">
        <v>10</v>
      </c>
      <c r="K9204">
        <v>0</v>
      </c>
      <c r="L9204">
        <v>10</v>
      </c>
      <c r="M9204">
        <v>20</v>
      </c>
      <c r="N9204">
        <v>13.3</v>
      </c>
      <c r="O9204">
        <v>66.7</v>
      </c>
      <c r="P9204">
        <v>66.7</v>
      </c>
      <c r="Q9204">
        <v>66.7</v>
      </c>
      <c r="R9204" t="s">
        <v>161</v>
      </c>
      <c r="S9204" t="s">
        <v>161</v>
      </c>
      <c r="T9204" t="s">
        <v>161</v>
      </c>
      <c r="U9204" t="s">
        <v>161</v>
      </c>
    </row>
    <row r="9205" spans="1:21" hidden="1" x14ac:dyDescent="0.45">
      <c r="A9205" t="str">
        <f t="shared" si="154"/>
        <v>YAG10Non-EUL7F+MMathematical sciencesLondon</v>
      </c>
      <c r="B9205" t="s">
        <v>116</v>
      </c>
      <c r="C9205" t="s">
        <v>142</v>
      </c>
      <c r="D9205">
        <v>10</v>
      </c>
      <c r="E9205" t="s">
        <v>162</v>
      </c>
      <c r="F9205" t="s">
        <v>145</v>
      </c>
      <c r="G9205" t="s">
        <v>138</v>
      </c>
      <c r="H9205" t="s">
        <v>76</v>
      </c>
      <c r="I9205" t="s">
        <v>149</v>
      </c>
      <c r="J9205">
        <v>85</v>
      </c>
      <c r="K9205">
        <v>0</v>
      </c>
      <c r="L9205">
        <v>85</v>
      </c>
      <c r="M9205">
        <v>42.1</v>
      </c>
      <c r="N9205">
        <v>4.3</v>
      </c>
      <c r="O9205">
        <v>53</v>
      </c>
      <c r="P9205">
        <v>53.7</v>
      </c>
      <c r="Q9205">
        <v>53.7</v>
      </c>
      <c r="R9205">
        <v>40</v>
      </c>
      <c r="S9205">
        <v>44900</v>
      </c>
      <c r="T9205">
        <v>74800</v>
      </c>
      <c r="U9205">
        <v>110200</v>
      </c>
    </row>
    <row r="9206" spans="1:21" hidden="1" x14ac:dyDescent="0.45">
      <c r="A9206" t="str">
        <f t="shared" si="154"/>
        <v>YAG10Non-EUL7F+MMathematical sciencesNorth East</v>
      </c>
      <c r="B9206" t="s">
        <v>116</v>
      </c>
      <c r="C9206" t="s">
        <v>142</v>
      </c>
      <c r="D9206">
        <v>10</v>
      </c>
      <c r="E9206" t="s">
        <v>162</v>
      </c>
      <c r="F9206" t="s">
        <v>145</v>
      </c>
      <c r="G9206" t="s">
        <v>138</v>
      </c>
      <c r="H9206" t="s">
        <v>76</v>
      </c>
      <c r="I9206" t="s">
        <v>150</v>
      </c>
      <c r="J9206">
        <v>10</v>
      </c>
      <c r="K9206">
        <v>0</v>
      </c>
      <c r="L9206">
        <v>10</v>
      </c>
      <c r="M9206">
        <v>77.8</v>
      </c>
      <c r="N9206">
        <v>0</v>
      </c>
      <c r="O9206">
        <v>22.2</v>
      </c>
      <c r="P9206">
        <v>22.2</v>
      </c>
      <c r="Q9206">
        <v>22.2</v>
      </c>
      <c r="R9206" t="s">
        <v>161</v>
      </c>
      <c r="S9206" t="s">
        <v>161</v>
      </c>
      <c r="T9206" t="s">
        <v>161</v>
      </c>
      <c r="U9206" t="s">
        <v>161</v>
      </c>
    </row>
    <row r="9207" spans="1:21" hidden="1" x14ac:dyDescent="0.45">
      <c r="A9207" t="str">
        <f t="shared" si="154"/>
        <v>YAG10Non-EUL7F+MMathematical sciencesNorth West</v>
      </c>
      <c r="B9207" t="s">
        <v>116</v>
      </c>
      <c r="C9207" t="s">
        <v>142</v>
      </c>
      <c r="D9207">
        <v>10</v>
      </c>
      <c r="E9207" t="s">
        <v>162</v>
      </c>
      <c r="F9207" t="s">
        <v>145</v>
      </c>
      <c r="G9207" t="s">
        <v>138</v>
      </c>
      <c r="H9207" t="s">
        <v>76</v>
      </c>
      <c r="I9207" t="s">
        <v>151</v>
      </c>
      <c r="J9207">
        <v>15</v>
      </c>
      <c r="K9207">
        <v>0</v>
      </c>
      <c r="L9207">
        <v>15</v>
      </c>
      <c r="M9207">
        <v>47.8</v>
      </c>
      <c r="N9207">
        <v>0</v>
      </c>
      <c r="O9207">
        <v>52.2</v>
      </c>
      <c r="P9207">
        <v>52.2</v>
      </c>
      <c r="Q9207">
        <v>52.2</v>
      </c>
      <c r="R9207" t="s">
        <v>161</v>
      </c>
      <c r="S9207" t="s">
        <v>161</v>
      </c>
      <c r="T9207" t="s">
        <v>161</v>
      </c>
      <c r="U9207" t="s">
        <v>161</v>
      </c>
    </row>
    <row r="9208" spans="1:21" hidden="1" x14ac:dyDescent="0.45">
      <c r="A9208" t="str">
        <f t="shared" si="154"/>
        <v>YAG10Non-EUL7F+MMathematical sciencesNorthern Ireland</v>
      </c>
      <c r="B9208" t="s">
        <v>116</v>
      </c>
      <c r="C9208" t="s">
        <v>142</v>
      </c>
      <c r="D9208">
        <v>10</v>
      </c>
      <c r="E9208" t="s">
        <v>162</v>
      </c>
      <c r="F9208" t="s">
        <v>145</v>
      </c>
      <c r="G9208" t="s">
        <v>138</v>
      </c>
      <c r="H9208" t="s">
        <v>76</v>
      </c>
      <c r="I9208" t="s">
        <v>152</v>
      </c>
      <c r="J9208">
        <v>5</v>
      </c>
      <c r="K9208">
        <v>0</v>
      </c>
      <c r="L9208">
        <v>5</v>
      </c>
      <c r="M9208">
        <v>100</v>
      </c>
      <c r="N9208">
        <v>0</v>
      </c>
      <c r="O9208">
        <v>0</v>
      </c>
      <c r="P9208">
        <v>0</v>
      </c>
      <c r="Q9208">
        <v>0</v>
      </c>
      <c r="R9208" t="s">
        <v>157</v>
      </c>
      <c r="S9208" t="s">
        <v>157</v>
      </c>
      <c r="T9208" t="s">
        <v>157</v>
      </c>
      <c r="U9208" t="s">
        <v>157</v>
      </c>
    </row>
    <row r="9209" spans="1:21" hidden="1" x14ac:dyDescent="0.45">
      <c r="A9209" t="str">
        <f t="shared" si="154"/>
        <v>YAG10Non-EUL7F+MMathematical sciencesScotland</v>
      </c>
      <c r="B9209" t="s">
        <v>116</v>
      </c>
      <c r="C9209" t="s">
        <v>142</v>
      </c>
      <c r="D9209">
        <v>10</v>
      </c>
      <c r="E9209" t="s">
        <v>162</v>
      </c>
      <c r="F9209" t="s">
        <v>145</v>
      </c>
      <c r="G9209" t="s">
        <v>138</v>
      </c>
      <c r="H9209" t="s">
        <v>76</v>
      </c>
      <c r="I9209" t="s">
        <v>153</v>
      </c>
      <c r="J9209">
        <v>5</v>
      </c>
      <c r="K9209">
        <v>0</v>
      </c>
      <c r="L9209">
        <v>5</v>
      </c>
      <c r="M9209">
        <v>25</v>
      </c>
      <c r="N9209">
        <v>0</v>
      </c>
      <c r="O9209">
        <v>75</v>
      </c>
      <c r="P9209">
        <v>75</v>
      </c>
      <c r="Q9209">
        <v>75</v>
      </c>
      <c r="R9209" t="s">
        <v>161</v>
      </c>
      <c r="S9209" t="s">
        <v>161</v>
      </c>
      <c r="T9209" t="s">
        <v>161</v>
      </c>
      <c r="U9209" t="s">
        <v>161</v>
      </c>
    </row>
    <row r="9210" spans="1:21" hidden="1" x14ac:dyDescent="0.45">
      <c r="A9210" t="str">
        <f t="shared" si="154"/>
        <v>YAG10Non-EUL7F+MMathematical sciencesSouth East</v>
      </c>
      <c r="B9210" t="s">
        <v>116</v>
      </c>
      <c r="C9210" t="s">
        <v>142</v>
      </c>
      <c r="D9210">
        <v>10</v>
      </c>
      <c r="E9210" t="s">
        <v>162</v>
      </c>
      <c r="F9210" t="s">
        <v>145</v>
      </c>
      <c r="G9210" t="s">
        <v>138</v>
      </c>
      <c r="H9210" t="s">
        <v>76</v>
      </c>
      <c r="I9210" t="s">
        <v>154</v>
      </c>
      <c r="J9210">
        <v>25</v>
      </c>
      <c r="K9210">
        <v>0</v>
      </c>
      <c r="L9210">
        <v>25</v>
      </c>
      <c r="M9210">
        <v>63</v>
      </c>
      <c r="N9210">
        <v>0</v>
      </c>
      <c r="O9210">
        <v>37</v>
      </c>
      <c r="P9210">
        <v>37</v>
      </c>
      <c r="Q9210">
        <v>37</v>
      </c>
      <c r="R9210" t="s">
        <v>161</v>
      </c>
      <c r="S9210" t="s">
        <v>161</v>
      </c>
      <c r="T9210" t="s">
        <v>161</v>
      </c>
      <c r="U9210" t="s">
        <v>161</v>
      </c>
    </row>
    <row r="9211" spans="1:21" hidden="1" x14ac:dyDescent="0.45">
      <c r="A9211" t="str">
        <f t="shared" si="154"/>
        <v>YAG10Non-EUL7F+MMathematical sciencesSouth West</v>
      </c>
      <c r="B9211" t="s">
        <v>116</v>
      </c>
      <c r="C9211" t="s">
        <v>142</v>
      </c>
      <c r="D9211">
        <v>10</v>
      </c>
      <c r="E9211" t="s">
        <v>162</v>
      </c>
      <c r="F9211" t="s">
        <v>145</v>
      </c>
      <c r="G9211" t="s">
        <v>138</v>
      </c>
      <c r="H9211" t="s">
        <v>76</v>
      </c>
      <c r="I9211" t="s">
        <v>155</v>
      </c>
      <c r="J9211">
        <v>5</v>
      </c>
      <c r="K9211">
        <v>0</v>
      </c>
      <c r="L9211">
        <v>5</v>
      </c>
      <c r="M9211">
        <v>50</v>
      </c>
      <c r="N9211">
        <v>0</v>
      </c>
      <c r="O9211">
        <v>30</v>
      </c>
      <c r="P9211">
        <v>50</v>
      </c>
      <c r="Q9211">
        <v>50</v>
      </c>
      <c r="R9211" t="s">
        <v>161</v>
      </c>
      <c r="S9211" t="s">
        <v>161</v>
      </c>
      <c r="T9211" t="s">
        <v>161</v>
      </c>
      <c r="U9211" t="s">
        <v>161</v>
      </c>
    </row>
    <row r="9212" spans="1:21" hidden="1" x14ac:dyDescent="0.45">
      <c r="A9212" t="str">
        <f t="shared" si="154"/>
        <v>YAG10Non-EUL7F+MMathematical sciencesWest Midlands</v>
      </c>
      <c r="B9212" t="s">
        <v>116</v>
      </c>
      <c r="C9212" t="s">
        <v>142</v>
      </c>
      <c r="D9212">
        <v>10</v>
      </c>
      <c r="E9212" t="s">
        <v>162</v>
      </c>
      <c r="F9212" t="s">
        <v>145</v>
      </c>
      <c r="G9212" t="s">
        <v>138</v>
      </c>
      <c r="H9212" t="s">
        <v>76</v>
      </c>
      <c r="I9212" t="s">
        <v>159</v>
      </c>
      <c r="J9212">
        <v>15</v>
      </c>
      <c r="K9212">
        <v>0</v>
      </c>
      <c r="L9212">
        <v>15</v>
      </c>
      <c r="M9212">
        <v>74.2</v>
      </c>
      <c r="N9212">
        <v>0</v>
      </c>
      <c r="O9212">
        <v>12.4</v>
      </c>
      <c r="P9212">
        <v>25.8</v>
      </c>
      <c r="Q9212">
        <v>25.8</v>
      </c>
      <c r="R9212" t="s">
        <v>161</v>
      </c>
      <c r="S9212" t="s">
        <v>161</v>
      </c>
      <c r="T9212" t="s">
        <v>161</v>
      </c>
      <c r="U9212" t="s">
        <v>161</v>
      </c>
    </row>
    <row r="9213" spans="1:21" hidden="1" x14ac:dyDescent="0.45">
      <c r="A9213" t="str">
        <f t="shared" si="154"/>
        <v>YAG10Non-EUL7F+MMathematical sciencesYorkshire and The Humber</v>
      </c>
      <c r="B9213" t="s">
        <v>116</v>
      </c>
      <c r="C9213" t="s">
        <v>142</v>
      </c>
      <c r="D9213">
        <v>10</v>
      </c>
      <c r="E9213" t="s">
        <v>162</v>
      </c>
      <c r="F9213" t="s">
        <v>145</v>
      </c>
      <c r="G9213" t="s">
        <v>138</v>
      </c>
      <c r="H9213" t="s">
        <v>76</v>
      </c>
      <c r="I9213" t="s">
        <v>160</v>
      </c>
      <c r="J9213">
        <v>15</v>
      </c>
      <c r="K9213">
        <v>0</v>
      </c>
      <c r="L9213">
        <v>15</v>
      </c>
      <c r="M9213">
        <v>56.5</v>
      </c>
      <c r="N9213">
        <v>0</v>
      </c>
      <c r="O9213">
        <v>34.799999999999997</v>
      </c>
      <c r="P9213">
        <v>43.5</v>
      </c>
      <c r="Q9213">
        <v>43.5</v>
      </c>
      <c r="R9213" t="s">
        <v>161</v>
      </c>
      <c r="S9213" t="s">
        <v>161</v>
      </c>
      <c r="T9213" t="s">
        <v>161</v>
      </c>
      <c r="U9213" t="s">
        <v>161</v>
      </c>
    </row>
    <row r="9214" spans="1:21" hidden="1" x14ac:dyDescent="0.45">
      <c r="A9214" t="str">
        <f t="shared" si="154"/>
        <v>YAG10Non-EUL7F+MMathematical sciencesNA</v>
      </c>
      <c r="B9214" t="s">
        <v>116</v>
      </c>
      <c r="C9214" t="s">
        <v>142</v>
      </c>
      <c r="D9214">
        <v>10</v>
      </c>
      <c r="E9214" t="s">
        <v>162</v>
      </c>
      <c r="F9214" t="s">
        <v>145</v>
      </c>
      <c r="G9214" t="s">
        <v>138</v>
      </c>
      <c r="H9214" t="s">
        <v>76</v>
      </c>
      <c r="I9214" t="s">
        <v>157</v>
      </c>
      <c r="J9214">
        <v>210</v>
      </c>
      <c r="K9214">
        <v>99.5</v>
      </c>
      <c r="L9214" t="s">
        <v>161</v>
      </c>
      <c r="M9214" t="s">
        <v>161</v>
      </c>
      <c r="N9214" t="s">
        <v>161</v>
      </c>
      <c r="O9214" t="s">
        <v>161</v>
      </c>
      <c r="P9214" t="s">
        <v>161</v>
      </c>
      <c r="Q9214" t="s">
        <v>161</v>
      </c>
      <c r="R9214" t="s">
        <v>157</v>
      </c>
      <c r="S9214" t="s">
        <v>157</v>
      </c>
      <c r="T9214" t="s">
        <v>157</v>
      </c>
      <c r="U9214" t="s">
        <v>157</v>
      </c>
    </row>
    <row r="9215" spans="1:21" hidden="1" x14ac:dyDescent="0.45">
      <c r="A9215" t="str">
        <f t="shared" si="154"/>
        <v>YAG10Non-EUL8F+MMathematical sciencesAbroad</v>
      </c>
      <c r="B9215" t="s">
        <v>116</v>
      </c>
      <c r="C9215" t="s">
        <v>142</v>
      </c>
      <c r="D9215">
        <v>10</v>
      </c>
      <c r="E9215" t="s">
        <v>162</v>
      </c>
      <c r="F9215" t="s">
        <v>139</v>
      </c>
      <c r="G9215" t="s">
        <v>138</v>
      </c>
      <c r="H9215" t="s">
        <v>76</v>
      </c>
      <c r="I9215" t="s">
        <v>146</v>
      </c>
      <c r="J9215">
        <v>10</v>
      </c>
      <c r="K9215">
        <v>0</v>
      </c>
      <c r="L9215">
        <v>10</v>
      </c>
      <c r="M9215">
        <v>100</v>
      </c>
      <c r="N9215">
        <v>0</v>
      </c>
      <c r="O9215">
        <v>0</v>
      </c>
      <c r="P9215">
        <v>0</v>
      </c>
      <c r="Q9215">
        <v>0</v>
      </c>
      <c r="R9215" t="s">
        <v>157</v>
      </c>
      <c r="S9215" t="s">
        <v>157</v>
      </c>
      <c r="T9215" t="s">
        <v>157</v>
      </c>
      <c r="U9215" t="s">
        <v>157</v>
      </c>
    </row>
    <row r="9216" spans="1:21" hidden="1" x14ac:dyDescent="0.45">
      <c r="A9216" t="str">
        <f t="shared" si="154"/>
        <v>YAG10Non-EUL8F+MMathematical sciencesEast Midlands</v>
      </c>
      <c r="B9216" t="s">
        <v>116</v>
      </c>
      <c r="C9216" t="s">
        <v>142</v>
      </c>
      <c r="D9216">
        <v>10</v>
      </c>
      <c r="E9216" t="s">
        <v>162</v>
      </c>
      <c r="F9216" t="s">
        <v>139</v>
      </c>
      <c r="G9216" t="s">
        <v>138</v>
      </c>
      <c r="H9216" t="s">
        <v>76</v>
      </c>
      <c r="I9216" t="s">
        <v>147</v>
      </c>
      <c r="J9216" t="s">
        <v>161</v>
      </c>
      <c r="K9216" t="s">
        <v>161</v>
      </c>
      <c r="L9216" t="s">
        <v>161</v>
      </c>
      <c r="M9216" t="s">
        <v>161</v>
      </c>
      <c r="N9216" t="s">
        <v>161</v>
      </c>
      <c r="O9216" t="s">
        <v>161</v>
      </c>
      <c r="P9216" t="s">
        <v>161</v>
      </c>
      <c r="Q9216" t="s">
        <v>161</v>
      </c>
      <c r="R9216" t="s">
        <v>161</v>
      </c>
      <c r="S9216" t="s">
        <v>161</v>
      </c>
      <c r="T9216" t="s">
        <v>161</v>
      </c>
      <c r="U9216" t="s">
        <v>161</v>
      </c>
    </row>
    <row r="9217" spans="1:21" hidden="1" x14ac:dyDescent="0.45">
      <c r="A9217" t="str">
        <f t="shared" si="154"/>
        <v>YAG10Non-EUL8F+MMathematical sciencesEast of England</v>
      </c>
      <c r="B9217" t="s">
        <v>116</v>
      </c>
      <c r="C9217" t="s">
        <v>142</v>
      </c>
      <c r="D9217">
        <v>10</v>
      </c>
      <c r="E9217" t="s">
        <v>162</v>
      </c>
      <c r="F9217" t="s">
        <v>139</v>
      </c>
      <c r="G9217" t="s">
        <v>138</v>
      </c>
      <c r="H9217" t="s">
        <v>76</v>
      </c>
      <c r="I9217" t="s">
        <v>148</v>
      </c>
      <c r="J9217">
        <v>5</v>
      </c>
      <c r="K9217">
        <v>0</v>
      </c>
      <c r="L9217">
        <v>5</v>
      </c>
      <c r="M9217">
        <v>50</v>
      </c>
      <c r="N9217">
        <v>0</v>
      </c>
      <c r="O9217">
        <v>50</v>
      </c>
      <c r="P9217">
        <v>50</v>
      </c>
      <c r="Q9217">
        <v>50</v>
      </c>
      <c r="R9217" t="s">
        <v>161</v>
      </c>
      <c r="S9217" t="s">
        <v>161</v>
      </c>
      <c r="T9217" t="s">
        <v>161</v>
      </c>
      <c r="U9217" t="s">
        <v>161</v>
      </c>
    </row>
    <row r="9218" spans="1:21" hidden="1" x14ac:dyDescent="0.45">
      <c r="A9218" t="str">
        <f t="shared" si="154"/>
        <v>YAG10Non-EUL8F+MMathematical sciencesLondon</v>
      </c>
      <c r="B9218" t="s">
        <v>116</v>
      </c>
      <c r="C9218" t="s">
        <v>142</v>
      </c>
      <c r="D9218">
        <v>10</v>
      </c>
      <c r="E9218" t="s">
        <v>162</v>
      </c>
      <c r="F9218" t="s">
        <v>139</v>
      </c>
      <c r="G9218" t="s">
        <v>138</v>
      </c>
      <c r="H9218" t="s">
        <v>76</v>
      </c>
      <c r="I9218" t="s">
        <v>149</v>
      </c>
      <c r="J9218">
        <v>25</v>
      </c>
      <c r="K9218">
        <v>0</v>
      </c>
      <c r="L9218">
        <v>25</v>
      </c>
      <c r="M9218">
        <v>40</v>
      </c>
      <c r="N9218">
        <v>0</v>
      </c>
      <c r="O9218">
        <v>60</v>
      </c>
      <c r="P9218">
        <v>60</v>
      </c>
      <c r="Q9218">
        <v>60</v>
      </c>
      <c r="R9218">
        <v>15</v>
      </c>
      <c r="S9218">
        <v>34300</v>
      </c>
      <c r="T9218">
        <v>81000</v>
      </c>
      <c r="U9218">
        <v>225600</v>
      </c>
    </row>
    <row r="9219" spans="1:21" hidden="1" x14ac:dyDescent="0.45">
      <c r="A9219" t="str">
        <f t="shared" si="154"/>
        <v>YAG10Non-EUL8F+MMathematical sciencesNorth East</v>
      </c>
      <c r="B9219" t="s">
        <v>116</v>
      </c>
      <c r="C9219" t="s">
        <v>142</v>
      </c>
      <c r="D9219">
        <v>10</v>
      </c>
      <c r="E9219" t="s">
        <v>162</v>
      </c>
      <c r="F9219" t="s">
        <v>139</v>
      </c>
      <c r="G9219" t="s">
        <v>138</v>
      </c>
      <c r="H9219" t="s">
        <v>76</v>
      </c>
      <c r="I9219" t="s">
        <v>150</v>
      </c>
      <c r="J9219">
        <v>5</v>
      </c>
      <c r="K9219">
        <v>0</v>
      </c>
      <c r="L9219">
        <v>5</v>
      </c>
      <c r="M9219">
        <v>40</v>
      </c>
      <c r="N9219">
        <v>0</v>
      </c>
      <c r="O9219">
        <v>60</v>
      </c>
      <c r="P9219">
        <v>60</v>
      </c>
      <c r="Q9219">
        <v>60</v>
      </c>
      <c r="R9219" t="s">
        <v>161</v>
      </c>
      <c r="S9219" t="s">
        <v>161</v>
      </c>
      <c r="T9219" t="s">
        <v>161</v>
      </c>
      <c r="U9219" t="s">
        <v>161</v>
      </c>
    </row>
    <row r="9220" spans="1:21" hidden="1" x14ac:dyDescent="0.45">
      <c r="A9220" t="str">
        <f t="shared" si="154"/>
        <v>YAG10Non-EUL8F+MMathematical sciencesNorth West</v>
      </c>
      <c r="B9220" t="s">
        <v>116</v>
      </c>
      <c r="C9220" t="s">
        <v>142</v>
      </c>
      <c r="D9220">
        <v>10</v>
      </c>
      <c r="E9220" t="s">
        <v>162</v>
      </c>
      <c r="F9220" t="s">
        <v>139</v>
      </c>
      <c r="G9220" t="s">
        <v>138</v>
      </c>
      <c r="H9220" t="s">
        <v>76</v>
      </c>
      <c r="I9220" t="s">
        <v>151</v>
      </c>
      <c r="J9220">
        <v>10</v>
      </c>
      <c r="K9220">
        <v>0</v>
      </c>
      <c r="L9220">
        <v>10</v>
      </c>
      <c r="M9220">
        <v>66.7</v>
      </c>
      <c r="N9220">
        <v>0</v>
      </c>
      <c r="O9220">
        <v>33.299999999999997</v>
      </c>
      <c r="P9220">
        <v>33.299999999999997</v>
      </c>
      <c r="Q9220">
        <v>33.299999999999997</v>
      </c>
      <c r="R9220" t="s">
        <v>161</v>
      </c>
      <c r="S9220" t="s">
        <v>161</v>
      </c>
      <c r="T9220" t="s">
        <v>161</v>
      </c>
      <c r="U9220" t="s">
        <v>161</v>
      </c>
    </row>
    <row r="9221" spans="1:21" hidden="1" x14ac:dyDescent="0.45">
      <c r="A9221" t="str">
        <f t="shared" si="154"/>
        <v>YAG10Non-EUL8F+MMathematical sciencesSouth East</v>
      </c>
      <c r="B9221" t="s">
        <v>116</v>
      </c>
      <c r="C9221" t="s">
        <v>142</v>
      </c>
      <c r="D9221">
        <v>10</v>
      </c>
      <c r="E9221" t="s">
        <v>162</v>
      </c>
      <c r="F9221" t="s">
        <v>139</v>
      </c>
      <c r="G9221" t="s">
        <v>138</v>
      </c>
      <c r="H9221" t="s">
        <v>76</v>
      </c>
      <c r="I9221" t="s">
        <v>154</v>
      </c>
      <c r="J9221">
        <v>10</v>
      </c>
      <c r="K9221">
        <v>0</v>
      </c>
      <c r="L9221">
        <v>10</v>
      </c>
      <c r="M9221">
        <v>66.7</v>
      </c>
      <c r="N9221">
        <v>0</v>
      </c>
      <c r="O9221">
        <v>33.299999999999997</v>
      </c>
      <c r="P9221">
        <v>33.299999999999997</v>
      </c>
      <c r="Q9221">
        <v>33.299999999999997</v>
      </c>
      <c r="R9221" t="s">
        <v>161</v>
      </c>
      <c r="S9221" t="s">
        <v>161</v>
      </c>
      <c r="T9221" t="s">
        <v>161</v>
      </c>
      <c r="U9221" t="s">
        <v>161</v>
      </c>
    </row>
    <row r="9222" spans="1:21" hidden="1" x14ac:dyDescent="0.45">
      <c r="A9222" t="str">
        <f t="shared" si="154"/>
        <v>YAG10Non-EUL8F+MMathematical sciencesSouth West</v>
      </c>
      <c r="B9222" t="s">
        <v>116</v>
      </c>
      <c r="C9222" t="s">
        <v>142</v>
      </c>
      <c r="D9222">
        <v>10</v>
      </c>
      <c r="E9222" t="s">
        <v>162</v>
      </c>
      <c r="F9222" t="s">
        <v>139</v>
      </c>
      <c r="G9222" t="s">
        <v>138</v>
      </c>
      <c r="H9222" t="s">
        <v>76</v>
      </c>
      <c r="I9222" t="s">
        <v>155</v>
      </c>
      <c r="J9222">
        <v>5</v>
      </c>
      <c r="K9222">
        <v>0</v>
      </c>
      <c r="L9222">
        <v>5</v>
      </c>
      <c r="M9222">
        <v>62.5</v>
      </c>
      <c r="N9222">
        <v>0</v>
      </c>
      <c r="O9222">
        <v>37.5</v>
      </c>
      <c r="P9222">
        <v>37.5</v>
      </c>
      <c r="Q9222">
        <v>37.5</v>
      </c>
      <c r="R9222" t="s">
        <v>161</v>
      </c>
      <c r="S9222" t="s">
        <v>161</v>
      </c>
      <c r="T9222" t="s">
        <v>161</v>
      </c>
      <c r="U9222" t="s">
        <v>161</v>
      </c>
    </row>
    <row r="9223" spans="1:21" hidden="1" x14ac:dyDescent="0.45">
      <c r="A9223" t="str">
        <f t="shared" ref="A9223:A9286" si="155">"YAG"&amp;D9223 &amp;E9223 &amp;F9223 &amp; G9223 &amp;H9223 &amp;I9223</f>
        <v>YAG10Non-EUL8F+MMathematical sciencesWales</v>
      </c>
      <c r="B9223" t="s">
        <v>116</v>
      </c>
      <c r="C9223" t="s">
        <v>142</v>
      </c>
      <c r="D9223">
        <v>10</v>
      </c>
      <c r="E9223" t="s">
        <v>162</v>
      </c>
      <c r="F9223" t="s">
        <v>139</v>
      </c>
      <c r="G9223" t="s">
        <v>138</v>
      </c>
      <c r="H9223" t="s">
        <v>76</v>
      </c>
      <c r="I9223" t="s">
        <v>158</v>
      </c>
      <c r="J9223" t="s">
        <v>161</v>
      </c>
      <c r="K9223" t="s">
        <v>161</v>
      </c>
      <c r="L9223" t="s">
        <v>161</v>
      </c>
      <c r="M9223" t="s">
        <v>161</v>
      </c>
      <c r="N9223" t="s">
        <v>161</v>
      </c>
      <c r="O9223" t="s">
        <v>161</v>
      </c>
      <c r="P9223" t="s">
        <v>161</v>
      </c>
      <c r="Q9223" t="s">
        <v>161</v>
      </c>
      <c r="R9223" t="s">
        <v>161</v>
      </c>
      <c r="S9223" t="s">
        <v>161</v>
      </c>
      <c r="T9223" t="s">
        <v>161</v>
      </c>
      <c r="U9223" t="s">
        <v>161</v>
      </c>
    </row>
    <row r="9224" spans="1:21" hidden="1" x14ac:dyDescent="0.45">
      <c r="A9224" t="str">
        <f t="shared" si="155"/>
        <v>YAG10Non-EUL8F+MMathematical sciencesWest Midlands</v>
      </c>
      <c r="B9224" t="s">
        <v>116</v>
      </c>
      <c r="C9224" t="s">
        <v>142</v>
      </c>
      <c r="D9224">
        <v>10</v>
      </c>
      <c r="E9224" t="s">
        <v>162</v>
      </c>
      <c r="F9224" t="s">
        <v>139</v>
      </c>
      <c r="G9224" t="s">
        <v>138</v>
      </c>
      <c r="H9224" t="s">
        <v>76</v>
      </c>
      <c r="I9224" t="s">
        <v>159</v>
      </c>
      <c r="J9224" t="s">
        <v>161</v>
      </c>
      <c r="K9224" t="s">
        <v>161</v>
      </c>
      <c r="L9224" t="s">
        <v>161</v>
      </c>
      <c r="M9224" t="s">
        <v>161</v>
      </c>
      <c r="N9224" t="s">
        <v>161</v>
      </c>
      <c r="O9224" t="s">
        <v>161</v>
      </c>
      <c r="P9224" t="s">
        <v>161</v>
      </c>
      <c r="Q9224" t="s">
        <v>161</v>
      </c>
      <c r="R9224" t="s">
        <v>157</v>
      </c>
      <c r="S9224" t="s">
        <v>157</v>
      </c>
      <c r="T9224" t="s">
        <v>157</v>
      </c>
      <c r="U9224" t="s">
        <v>157</v>
      </c>
    </row>
    <row r="9225" spans="1:21" hidden="1" x14ac:dyDescent="0.45">
      <c r="A9225" t="str">
        <f t="shared" si="155"/>
        <v>YAG10Non-EUL8F+MMathematical sciencesYorkshire and The Humber</v>
      </c>
      <c r="B9225" t="s">
        <v>116</v>
      </c>
      <c r="C9225" t="s">
        <v>142</v>
      </c>
      <c r="D9225">
        <v>10</v>
      </c>
      <c r="E9225" t="s">
        <v>162</v>
      </c>
      <c r="F9225" t="s">
        <v>139</v>
      </c>
      <c r="G9225" t="s">
        <v>138</v>
      </c>
      <c r="H9225" t="s">
        <v>76</v>
      </c>
      <c r="I9225" t="s">
        <v>160</v>
      </c>
      <c r="J9225">
        <v>5</v>
      </c>
      <c r="K9225">
        <v>0</v>
      </c>
      <c r="L9225">
        <v>5</v>
      </c>
      <c r="M9225">
        <v>66.7</v>
      </c>
      <c r="N9225">
        <v>0</v>
      </c>
      <c r="O9225">
        <v>33.299999999999997</v>
      </c>
      <c r="P9225">
        <v>33.299999999999997</v>
      </c>
      <c r="Q9225">
        <v>33.299999999999997</v>
      </c>
      <c r="R9225" t="s">
        <v>161</v>
      </c>
      <c r="S9225" t="s">
        <v>161</v>
      </c>
      <c r="T9225" t="s">
        <v>161</v>
      </c>
      <c r="U9225" t="s">
        <v>161</v>
      </c>
    </row>
    <row r="9226" spans="1:21" hidden="1" x14ac:dyDescent="0.45">
      <c r="A9226" t="str">
        <f t="shared" si="155"/>
        <v>YAG10Non-EUL8F+MMathematical sciencesNA</v>
      </c>
      <c r="B9226" t="s">
        <v>116</v>
      </c>
      <c r="C9226" t="s">
        <v>142</v>
      </c>
      <c r="D9226">
        <v>10</v>
      </c>
      <c r="E9226" t="s">
        <v>162</v>
      </c>
      <c r="F9226" t="s">
        <v>139</v>
      </c>
      <c r="G9226" t="s">
        <v>138</v>
      </c>
      <c r="H9226" t="s">
        <v>76</v>
      </c>
      <c r="I9226" t="s">
        <v>157</v>
      </c>
      <c r="J9226">
        <v>35</v>
      </c>
      <c r="K9226">
        <v>100</v>
      </c>
      <c r="L9226" t="s">
        <v>161</v>
      </c>
      <c r="M9226" t="s">
        <v>161</v>
      </c>
      <c r="N9226" t="s">
        <v>161</v>
      </c>
      <c r="O9226" t="s">
        <v>161</v>
      </c>
      <c r="P9226" t="s">
        <v>161</v>
      </c>
      <c r="Q9226" t="s">
        <v>161</v>
      </c>
      <c r="R9226" t="s">
        <v>157</v>
      </c>
      <c r="S9226" t="s">
        <v>157</v>
      </c>
      <c r="T9226" t="s">
        <v>157</v>
      </c>
      <c r="U9226" t="s">
        <v>157</v>
      </c>
    </row>
    <row r="9227" spans="1:21" hidden="1" x14ac:dyDescent="0.45">
      <c r="A9227" t="str">
        <f t="shared" si="155"/>
        <v>YAG5Non-EUL7F+MMathematical sciencesAbroad</v>
      </c>
      <c r="B9227" t="s">
        <v>116</v>
      </c>
      <c r="C9227" t="s">
        <v>140</v>
      </c>
      <c r="D9227">
        <v>5</v>
      </c>
      <c r="E9227" t="s">
        <v>162</v>
      </c>
      <c r="F9227" t="s">
        <v>145</v>
      </c>
      <c r="G9227" t="s">
        <v>138</v>
      </c>
      <c r="H9227" t="s">
        <v>76</v>
      </c>
      <c r="I9227" t="s">
        <v>146</v>
      </c>
      <c r="J9227">
        <v>25</v>
      </c>
      <c r="K9227">
        <v>0</v>
      </c>
      <c r="L9227">
        <v>25</v>
      </c>
      <c r="M9227">
        <v>89</v>
      </c>
      <c r="N9227">
        <v>4.4000000000000004</v>
      </c>
      <c r="O9227">
        <v>6.6</v>
      </c>
      <c r="P9227">
        <v>6.6</v>
      </c>
      <c r="Q9227">
        <v>6.6</v>
      </c>
      <c r="R9227" t="s">
        <v>161</v>
      </c>
      <c r="S9227" t="s">
        <v>161</v>
      </c>
      <c r="T9227" t="s">
        <v>161</v>
      </c>
      <c r="U9227" t="s">
        <v>161</v>
      </c>
    </row>
    <row r="9228" spans="1:21" hidden="1" x14ac:dyDescent="0.45">
      <c r="A9228" t="str">
        <f t="shared" si="155"/>
        <v>YAG5Non-EUL7F+MMathematical sciencesEast Midlands</v>
      </c>
      <c r="B9228" t="s">
        <v>116</v>
      </c>
      <c r="C9228" t="s">
        <v>140</v>
      </c>
      <c r="D9228">
        <v>5</v>
      </c>
      <c r="E9228" t="s">
        <v>162</v>
      </c>
      <c r="F9228" t="s">
        <v>145</v>
      </c>
      <c r="G9228" t="s">
        <v>138</v>
      </c>
      <c r="H9228" t="s">
        <v>76</v>
      </c>
      <c r="I9228" t="s">
        <v>147</v>
      </c>
      <c r="J9228">
        <v>20</v>
      </c>
      <c r="K9228">
        <v>0</v>
      </c>
      <c r="L9228">
        <v>20</v>
      </c>
      <c r="M9228">
        <v>38</v>
      </c>
      <c r="N9228">
        <v>6.5</v>
      </c>
      <c r="O9228">
        <v>35.9</v>
      </c>
      <c r="P9228">
        <v>42.4</v>
      </c>
      <c r="Q9228">
        <v>55.4</v>
      </c>
      <c r="R9228" t="s">
        <v>161</v>
      </c>
      <c r="S9228" t="s">
        <v>161</v>
      </c>
      <c r="T9228" t="s">
        <v>161</v>
      </c>
      <c r="U9228" t="s">
        <v>161</v>
      </c>
    </row>
    <row r="9229" spans="1:21" hidden="1" x14ac:dyDescent="0.45">
      <c r="A9229" t="str">
        <f t="shared" si="155"/>
        <v>YAG5Non-EUL7F+MMathematical sciencesEast of England</v>
      </c>
      <c r="B9229" t="s">
        <v>116</v>
      </c>
      <c r="C9229" t="s">
        <v>140</v>
      </c>
      <c r="D9229">
        <v>5</v>
      </c>
      <c r="E9229" t="s">
        <v>162</v>
      </c>
      <c r="F9229" t="s">
        <v>145</v>
      </c>
      <c r="G9229" t="s">
        <v>138</v>
      </c>
      <c r="H9229" t="s">
        <v>76</v>
      </c>
      <c r="I9229" t="s">
        <v>148</v>
      </c>
      <c r="J9229">
        <v>25</v>
      </c>
      <c r="K9229">
        <v>0</v>
      </c>
      <c r="L9229">
        <v>25</v>
      </c>
      <c r="M9229">
        <v>46.5</v>
      </c>
      <c r="N9229">
        <v>14.2</v>
      </c>
      <c r="O9229">
        <v>34.6</v>
      </c>
      <c r="P9229">
        <v>34.6</v>
      </c>
      <c r="Q9229">
        <v>39.4</v>
      </c>
      <c r="R9229" t="s">
        <v>161</v>
      </c>
      <c r="S9229" t="s">
        <v>161</v>
      </c>
      <c r="T9229" t="s">
        <v>161</v>
      </c>
      <c r="U9229" t="s">
        <v>161</v>
      </c>
    </row>
    <row r="9230" spans="1:21" hidden="1" x14ac:dyDescent="0.45">
      <c r="A9230" t="str">
        <f t="shared" si="155"/>
        <v>YAG5Non-EUL7F+MMathematical sciencesLondon</v>
      </c>
      <c r="B9230" t="s">
        <v>116</v>
      </c>
      <c r="C9230" t="s">
        <v>140</v>
      </c>
      <c r="D9230">
        <v>5</v>
      </c>
      <c r="E9230" t="s">
        <v>162</v>
      </c>
      <c r="F9230" t="s">
        <v>145</v>
      </c>
      <c r="G9230" t="s">
        <v>138</v>
      </c>
      <c r="H9230" t="s">
        <v>76</v>
      </c>
      <c r="I9230" t="s">
        <v>149</v>
      </c>
      <c r="J9230">
        <v>135</v>
      </c>
      <c r="K9230">
        <v>0</v>
      </c>
      <c r="L9230">
        <v>135</v>
      </c>
      <c r="M9230">
        <v>40.9</v>
      </c>
      <c r="N9230">
        <v>5.6</v>
      </c>
      <c r="O9230">
        <v>46.6</v>
      </c>
      <c r="P9230">
        <v>51.3</v>
      </c>
      <c r="Q9230">
        <v>53.5</v>
      </c>
      <c r="R9230">
        <v>60</v>
      </c>
      <c r="S9230">
        <v>39400</v>
      </c>
      <c r="T9230">
        <v>69000</v>
      </c>
      <c r="U9230">
        <v>104400</v>
      </c>
    </row>
    <row r="9231" spans="1:21" hidden="1" x14ac:dyDescent="0.45">
      <c r="A9231" t="str">
        <f t="shared" si="155"/>
        <v>YAG5Non-EUL7F+MMathematical sciencesNorth East</v>
      </c>
      <c r="B9231" t="s">
        <v>116</v>
      </c>
      <c r="C9231" t="s">
        <v>140</v>
      </c>
      <c r="D9231">
        <v>5</v>
      </c>
      <c r="E9231" t="s">
        <v>162</v>
      </c>
      <c r="F9231" t="s">
        <v>145</v>
      </c>
      <c r="G9231" t="s">
        <v>138</v>
      </c>
      <c r="H9231" t="s">
        <v>76</v>
      </c>
      <c r="I9231" t="s">
        <v>150</v>
      </c>
      <c r="J9231">
        <v>10</v>
      </c>
      <c r="K9231">
        <v>0</v>
      </c>
      <c r="L9231">
        <v>10</v>
      </c>
      <c r="M9231">
        <v>51.3</v>
      </c>
      <c r="N9231">
        <v>16.2</v>
      </c>
      <c r="O9231">
        <v>16.2</v>
      </c>
      <c r="P9231">
        <v>32.5</v>
      </c>
      <c r="Q9231">
        <v>32.5</v>
      </c>
      <c r="R9231" t="s">
        <v>161</v>
      </c>
      <c r="S9231" t="s">
        <v>161</v>
      </c>
      <c r="T9231" t="s">
        <v>161</v>
      </c>
      <c r="U9231" t="s">
        <v>161</v>
      </c>
    </row>
    <row r="9232" spans="1:21" hidden="1" x14ac:dyDescent="0.45">
      <c r="A9232" t="str">
        <f t="shared" si="155"/>
        <v>YAG5Non-EUL7F+MMathematical sciencesNorth West</v>
      </c>
      <c r="B9232" t="s">
        <v>116</v>
      </c>
      <c r="C9232" t="s">
        <v>140</v>
      </c>
      <c r="D9232">
        <v>5</v>
      </c>
      <c r="E9232" t="s">
        <v>162</v>
      </c>
      <c r="F9232" t="s">
        <v>145</v>
      </c>
      <c r="G9232" t="s">
        <v>138</v>
      </c>
      <c r="H9232" t="s">
        <v>76</v>
      </c>
      <c r="I9232" t="s">
        <v>151</v>
      </c>
      <c r="J9232">
        <v>60</v>
      </c>
      <c r="K9232">
        <v>0</v>
      </c>
      <c r="L9232">
        <v>60</v>
      </c>
      <c r="M9232">
        <v>75.7</v>
      </c>
      <c r="N9232">
        <v>1.8</v>
      </c>
      <c r="O9232">
        <v>17.100000000000001</v>
      </c>
      <c r="P9232">
        <v>17.100000000000001</v>
      </c>
      <c r="Q9232">
        <v>22.5</v>
      </c>
      <c r="R9232" t="s">
        <v>161</v>
      </c>
      <c r="S9232" t="s">
        <v>161</v>
      </c>
      <c r="T9232" t="s">
        <v>161</v>
      </c>
      <c r="U9232" t="s">
        <v>161</v>
      </c>
    </row>
    <row r="9233" spans="1:21" hidden="1" x14ac:dyDescent="0.45">
      <c r="A9233" t="str">
        <f t="shared" si="155"/>
        <v>YAG5Non-EUL7F+MMathematical sciencesScotland</v>
      </c>
      <c r="B9233" t="s">
        <v>116</v>
      </c>
      <c r="C9233" t="s">
        <v>140</v>
      </c>
      <c r="D9233">
        <v>5</v>
      </c>
      <c r="E9233" t="s">
        <v>162</v>
      </c>
      <c r="F9233" t="s">
        <v>145</v>
      </c>
      <c r="G9233" t="s">
        <v>138</v>
      </c>
      <c r="H9233" t="s">
        <v>76</v>
      </c>
      <c r="I9233" t="s">
        <v>153</v>
      </c>
      <c r="J9233">
        <v>10</v>
      </c>
      <c r="K9233">
        <v>0</v>
      </c>
      <c r="L9233">
        <v>10</v>
      </c>
      <c r="M9233">
        <v>40.4</v>
      </c>
      <c r="N9233">
        <v>0</v>
      </c>
      <c r="O9233">
        <v>36.5</v>
      </c>
      <c r="P9233">
        <v>48</v>
      </c>
      <c r="Q9233">
        <v>59.6</v>
      </c>
      <c r="R9233" t="s">
        <v>161</v>
      </c>
      <c r="S9233" t="s">
        <v>161</v>
      </c>
      <c r="T9233" t="s">
        <v>161</v>
      </c>
      <c r="U9233" t="s">
        <v>161</v>
      </c>
    </row>
    <row r="9234" spans="1:21" hidden="1" x14ac:dyDescent="0.45">
      <c r="A9234" t="str">
        <f t="shared" si="155"/>
        <v>YAG5Non-EUL7F+MMathematical sciencesSouth East</v>
      </c>
      <c r="B9234" t="s">
        <v>116</v>
      </c>
      <c r="C9234" t="s">
        <v>140</v>
      </c>
      <c r="D9234">
        <v>5</v>
      </c>
      <c r="E9234" t="s">
        <v>162</v>
      </c>
      <c r="F9234" t="s">
        <v>145</v>
      </c>
      <c r="G9234" t="s">
        <v>138</v>
      </c>
      <c r="H9234" t="s">
        <v>76</v>
      </c>
      <c r="I9234" t="s">
        <v>154</v>
      </c>
      <c r="J9234">
        <v>40</v>
      </c>
      <c r="K9234">
        <v>0</v>
      </c>
      <c r="L9234">
        <v>40</v>
      </c>
      <c r="M9234">
        <v>55.4</v>
      </c>
      <c r="N9234">
        <v>0</v>
      </c>
      <c r="O9234">
        <v>26.3</v>
      </c>
      <c r="P9234">
        <v>39.6</v>
      </c>
      <c r="Q9234">
        <v>44.6</v>
      </c>
      <c r="R9234" t="s">
        <v>161</v>
      </c>
      <c r="S9234" t="s">
        <v>161</v>
      </c>
      <c r="T9234" t="s">
        <v>161</v>
      </c>
      <c r="U9234" t="s">
        <v>161</v>
      </c>
    </row>
    <row r="9235" spans="1:21" hidden="1" x14ac:dyDescent="0.45">
      <c r="A9235" t="str">
        <f t="shared" si="155"/>
        <v>YAG5Non-EUL7F+MMathematical sciencesSouth West</v>
      </c>
      <c r="B9235" t="s">
        <v>116</v>
      </c>
      <c r="C9235" t="s">
        <v>140</v>
      </c>
      <c r="D9235">
        <v>5</v>
      </c>
      <c r="E9235" t="s">
        <v>162</v>
      </c>
      <c r="F9235" t="s">
        <v>145</v>
      </c>
      <c r="G9235" t="s">
        <v>138</v>
      </c>
      <c r="H9235" t="s">
        <v>76</v>
      </c>
      <c r="I9235" t="s">
        <v>155</v>
      </c>
      <c r="J9235">
        <v>10</v>
      </c>
      <c r="K9235">
        <v>0</v>
      </c>
      <c r="L9235">
        <v>10</v>
      </c>
      <c r="M9235">
        <v>26.3</v>
      </c>
      <c r="N9235">
        <v>0</v>
      </c>
      <c r="O9235">
        <v>31.6</v>
      </c>
      <c r="P9235">
        <v>52.6</v>
      </c>
      <c r="Q9235">
        <v>73.7</v>
      </c>
      <c r="R9235" t="s">
        <v>161</v>
      </c>
      <c r="S9235" t="s">
        <v>161</v>
      </c>
      <c r="T9235" t="s">
        <v>161</v>
      </c>
      <c r="U9235" t="s">
        <v>161</v>
      </c>
    </row>
    <row r="9236" spans="1:21" hidden="1" x14ac:dyDescent="0.45">
      <c r="A9236" t="str">
        <f t="shared" si="155"/>
        <v>YAG5Non-EUL7F+MMathematical sciencesUnknown</v>
      </c>
      <c r="B9236" t="s">
        <v>116</v>
      </c>
      <c r="C9236" t="s">
        <v>140</v>
      </c>
      <c r="D9236">
        <v>5</v>
      </c>
      <c r="E9236" t="s">
        <v>162</v>
      </c>
      <c r="F9236" t="s">
        <v>145</v>
      </c>
      <c r="G9236" t="s">
        <v>138</v>
      </c>
      <c r="H9236" t="s">
        <v>76</v>
      </c>
      <c r="I9236" t="s">
        <v>156</v>
      </c>
      <c r="J9236" t="s">
        <v>161</v>
      </c>
      <c r="K9236" t="s">
        <v>161</v>
      </c>
      <c r="L9236" t="s">
        <v>161</v>
      </c>
      <c r="M9236" t="s">
        <v>161</v>
      </c>
      <c r="N9236" t="s">
        <v>161</v>
      </c>
      <c r="O9236" t="s">
        <v>161</v>
      </c>
      <c r="P9236" t="s">
        <v>161</v>
      </c>
      <c r="Q9236" t="s">
        <v>161</v>
      </c>
      <c r="R9236" t="s">
        <v>161</v>
      </c>
      <c r="S9236" t="s">
        <v>161</v>
      </c>
      <c r="T9236" t="s">
        <v>161</v>
      </c>
      <c r="U9236" t="s">
        <v>161</v>
      </c>
    </row>
    <row r="9237" spans="1:21" hidden="1" x14ac:dyDescent="0.45">
      <c r="A9237" t="str">
        <f t="shared" si="155"/>
        <v>YAG5Non-EUL7F+MMathematical sciencesWales</v>
      </c>
      <c r="B9237" t="s">
        <v>116</v>
      </c>
      <c r="C9237" t="s">
        <v>140</v>
      </c>
      <c r="D9237">
        <v>5</v>
      </c>
      <c r="E9237" t="s">
        <v>162</v>
      </c>
      <c r="F9237" t="s">
        <v>145</v>
      </c>
      <c r="G9237" t="s">
        <v>138</v>
      </c>
      <c r="H9237" t="s">
        <v>76</v>
      </c>
      <c r="I9237" t="s">
        <v>158</v>
      </c>
      <c r="J9237">
        <v>5</v>
      </c>
      <c r="K9237">
        <v>0</v>
      </c>
      <c r="L9237">
        <v>5</v>
      </c>
      <c r="M9237">
        <v>42.9</v>
      </c>
      <c r="N9237">
        <v>0</v>
      </c>
      <c r="O9237">
        <v>21.5</v>
      </c>
      <c r="P9237">
        <v>42.9</v>
      </c>
      <c r="Q9237">
        <v>57.1</v>
      </c>
      <c r="R9237" t="s">
        <v>161</v>
      </c>
      <c r="S9237" t="s">
        <v>161</v>
      </c>
      <c r="T9237" t="s">
        <v>161</v>
      </c>
      <c r="U9237" t="s">
        <v>161</v>
      </c>
    </row>
    <row r="9238" spans="1:21" hidden="1" x14ac:dyDescent="0.45">
      <c r="A9238" t="str">
        <f t="shared" si="155"/>
        <v>YAG5Non-EUL7F+MMathematical sciencesWest Midlands</v>
      </c>
      <c r="B9238" t="s">
        <v>116</v>
      </c>
      <c r="C9238" t="s">
        <v>140</v>
      </c>
      <c r="D9238">
        <v>5</v>
      </c>
      <c r="E9238" t="s">
        <v>162</v>
      </c>
      <c r="F9238" t="s">
        <v>145</v>
      </c>
      <c r="G9238" t="s">
        <v>138</v>
      </c>
      <c r="H9238" t="s">
        <v>76</v>
      </c>
      <c r="I9238" t="s">
        <v>159</v>
      </c>
      <c r="J9238">
        <v>25</v>
      </c>
      <c r="K9238">
        <v>0</v>
      </c>
      <c r="L9238">
        <v>25</v>
      </c>
      <c r="M9238">
        <v>51.8</v>
      </c>
      <c r="N9238">
        <v>18.7</v>
      </c>
      <c r="O9238">
        <v>16.5</v>
      </c>
      <c r="P9238">
        <v>25.2</v>
      </c>
      <c r="Q9238">
        <v>29.5</v>
      </c>
      <c r="R9238" t="s">
        <v>161</v>
      </c>
      <c r="S9238" t="s">
        <v>161</v>
      </c>
      <c r="T9238" t="s">
        <v>161</v>
      </c>
      <c r="U9238" t="s">
        <v>161</v>
      </c>
    </row>
    <row r="9239" spans="1:21" hidden="1" x14ac:dyDescent="0.45">
      <c r="A9239" t="str">
        <f t="shared" si="155"/>
        <v>YAG5Non-EUL7F+MMathematical sciencesYorkshire and The Humber</v>
      </c>
      <c r="B9239" t="s">
        <v>116</v>
      </c>
      <c r="C9239" t="s">
        <v>140</v>
      </c>
      <c r="D9239">
        <v>5</v>
      </c>
      <c r="E9239" t="s">
        <v>162</v>
      </c>
      <c r="F9239" t="s">
        <v>145</v>
      </c>
      <c r="G9239" t="s">
        <v>138</v>
      </c>
      <c r="H9239" t="s">
        <v>76</v>
      </c>
      <c r="I9239" t="s">
        <v>160</v>
      </c>
      <c r="J9239">
        <v>10</v>
      </c>
      <c r="K9239">
        <v>0</v>
      </c>
      <c r="L9239">
        <v>10</v>
      </c>
      <c r="M9239">
        <v>38.299999999999997</v>
      </c>
      <c r="N9239">
        <v>18.3</v>
      </c>
      <c r="O9239">
        <v>20</v>
      </c>
      <c r="P9239">
        <v>30</v>
      </c>
      <c r="Q9239">
        <v>43.3</v>
      </c>
      <c r="R9239" t="s">
        <v>161</v>
      </c>
      <c r="S9239" t="s">
        <v>161</v>
      </c>
      <c r="T9239" t="s">
        <v>161</v>
      </c>
      <c r="U9239" t="s">
        <v>161</v>
      </c>
    </row>
    <row r="9240" spans="1:21" hidden="1" x14ac:dyDescent="0.45">
      <c r="A9240" t="str">
        <f t="shared" si="155"/>
        <v>YAG5Non-EUL7F+MMathematical sciencesNA</v>
      </c>
      <c r="B9240" t="s">
        <v>116</v>
      </c>
      <c r="C9240" t="s">
        <v>140</v>
      </c>
      <c r="D9240">
        <v>5</v>
      </c>
      <c r="E9240" t="s">
        <v>162</v>
      </c>
      <c r="F9240" t="s">
        <v>145</v>
      </c>
      <c r="G9240" t="s">
        <v>138</v>
      </c>
      <c r="H9240" t="s">
        <v>76</v>
      </c>
      <c r="I9240" t="s">
        <v>157</v>
      </c>
      <c r="J9240">
        <v>435</v>
      </c>
      <c r="K9240">
        <v>96.4</v>
      </c>
      <c r="L9240">
        <v>20</v>
      </c>
      <c r="M9240">
        <v>0.2</v>
      </c>
      <c r="N9240">
        <v>0</v>
      </c>
      <c r="O9240">
        <v>0</v>
      </c>
      <c r="P9240">
        <v>0</v>
      </c>
      <c r="Q9240">
        <v>3.3</v>
      </c>
      <c r="R9240" t="s">
        <v>157</v>
      </c>
      <c r="S9240" t="s">
        <v>157</v>
      </c>
      <c r="T9240" t="s">
        <v>157</v>
      </c>
      <c r="U9240" t="s">
        <v>157</v>
      </c>
    </row>
    <row r="9241" spans="1:21" hidden="1" x14ac:dyDescent="0.45">
      <c r="A9241" t="str">
        <f t="shared" si="155"/>
        <v>YAG5Non-EUL8F+MMathematical sciencesAbroad</v>
      </c>
      <c r="B9241" t="s">
        <v>116</v>
      </c>
      <c r="C9241" t="s">
        <v>140</v>
      </c>
      <c r="D9241">
        <v>5</v>
      </c>
      <c r="E9241" t="s">
        <v>162</v>
      </c>
      <c r="F9241" t="s">
        <v>139</v>
      </c>
      <c r="G9241" t="s">
        <v>138</v>
      </c>
      <c r="H9241" t="s">
        <v>76</v>
      </c>
      <c r="I9241" t="s">
        <v>146</v>
      </c>
      <c r="J9241">
        <v>10</v>
      </c>
      <c r="K9241">
        <v>0</v>
      </c>
      <c r="L9241">
        <v>10</v>
      </c>
      <c r="M9241">
        <v>68</v>
      </c>
      <c r="N9241">
        <v>32</v>
      </c>
      <c r="O9241">
        <v>0</v>
      </c>
      <c r="P9241">
        <v>0</v>
      </c>
      <c r="Q9241">
        <v>0</v>
      </c>
      <c r="R9241" t="s">
        <v>157</v>
      </c>
      <c r="S9241" t="s">
        <v>157</v>
      </c>
      <c r="T9241" t="s">
        <v>157</v>
      </c>
      <c r="U9241" t="s">
        <v>157</v>
      </c>
    </row>
    <row r="9242" spans="1:21" hidden="1" x14ac:dyDescent="0.45">
      <c r="A9242" t="str">
        <f t="shared" si="155"/>
        <v>YAG5Non-EUL8F+MMathematical sciencesEast Midlands</v>
      </c>
      <c r="B9242" t="s">
        <v>116</v>
      </c>
      <c r="C9242" t="s">
        <v>140</v>
      </c>
      <c r="D9242">
        <v>5</v>
      </c>
      <c r="E9242" t="s">
        <v>162</v>
      </c>
      <c r="F9242" t="s">
        <v>139</v>
      </c>
      <c r="G9242" t="s">
        <v>138</v>
      </c>
      <c r="H9242" t="s">
        <v>76</v>
      </c>
      <c r="I9242" t="s">
        <v>147</v>
      </c>
      <c r="J9242">
        <v>15</v>
      </c>
      <c r="K9242">
        <v>0</v>
      </c>
      <c r="L9242">
        <v>15</v>
      </c>
      <c r="M9242">
        <v>63.2</v>
      </c>
      <c r="N9242">
        <v>7</v>
      </c>
      <c r="O9242">
        <v>28.1</v>
      </c>
      <c r="P9242">
        <v>29.8</v>
      </c>
      <c r="Q9242">
        <v>29.8</v>
      </c>
      <c r="R9242" t="s">
        <v>161</v>
      </c>
      <c r="S9242" t="s">
        <v>161</v>
      </c>
      <c r="T9242" t="s">
        <v>161</v>
      </c>
      <c r="U9242" t="s">
        <v>161</v>
      </c>
    </row>
    <row r="9243" spans="1:21" hidden="1" x14ac:dyDescent="0.45">
      <c r="A9243" t="str">
        <f t="shared" si="155"/>
        <v>YAG5Non-EUL8F+MMathematical sciencesEast of England</v>
      </c>
      <c r="B9243" t="s">
        <v>116</v>
      </c>
      <c r="C9243" t="s">
        <v>140</v>
      </c>
      <c r="D9243">
        <v>5</v>
      </c>
      <c r="E9243" t="s">
        <v>162</v>
      </c>
      <c r="F9243" t="s">
        <v>139</v>
      </c>
      <c r="G9243" t="s">
        <v>138</v>
      </c>
      <c r="H9243" t="s">
        <v>76</v>
      </c>
      <c r="I9243" t="s">
        <v>148</v>
      </c>
      <c r="J9243">
        <v>10</v>
      </c>
      <c r="K9243">
        <v>0</v>
      </c>
      <c r="L9243">
        <v>10</v>
      </c>
      <c r="M9243">
        <v>60</v>
      </c>
      <c r="N9243">
        <v>13.3</v>
      </c>
      <c r="O9243">
        <v>26.7</v>
      </c>
      <c r="P9243">
        <v>26.7</v>
      </c>
      <c r="Q9243">
        <v>26.7</v>
      </c>
      <c r="R9243" t="s">
        <v>161</v>
      </c>
      <c r="S9243" t="s">
        <v>161</v>
      </c>
      <c r="T9243" t="s">
        <v>161</v>
      </c>
      <c r="U9243" t="s">
        <v>161</v>
      </c>
    </row>
    <row r="9244" spans="1:21" hidden="1" x14ac:dyDescent="0.45">
      <c r="A9244" t="str">
        <f t="shared" si="155"/>
        <v>YAG5Non-EUL8F+MMathematical sciencesLondon</v>
      </c>
      <c r="B9244" t="s">
        <v>116</v>
      </c>
      <c r="C9244" t="s">
        <v>140</v>
      </c>
      <c r="D9244">
        <v>5</v>
      </c>
      <c r="E9244" t="s">
        <v>162</v>
      </c>
      <c r="F9244" t="s">
        <v>139</v>
      </c>
      <c r="G9244" t="s">
        <v>138</v>
      </c>
      <c r="H9244" t="s">
        <v>76</v>
      </c>
      <c r="I9244" t="s">
        <v>149</v>
      </c>
      <c r="J9244">
        <v>25</v>
      </c>
      <c r="K9244">
        <v>0</v>
      </c>
      <c r="L9244">
        <v>25</v>
      </c>
      <c r="M9244">
        <v>38.299999999999997</v>
      </c>
      <c r="N9244">
        <v>0</v>
      </c>
      <c r="O9244">
        <v>57.4</v>
      </c>
      <c r="P9244">
        <v>61.7</v>
      </c>
      <c r="Q9244">
        <v>61.7</v>
      </c>
      <c r="R9244">
        <v>15</v>
      </c>
      <c r="S9244">
        <v>43100</v>
      </c>
      <c r="T9244">
        <v>55100</v>
      </c>
      <c r="U9244">
        <v>101100</v>
      </c>
    </row>
    <row r="9245" spans="1:21" hidden="1" x14ac:dyDescent="0.45">
      <c r="A9245" t="str">
        <f t="shared" si="155"/>
        <v>YAG5Non-EUL8F+MMathematical sciencesNorth East</v>
      </c>
      <c r="B9245" t="s">
        <v>116</v>
      </c>
      <c r="C9245" t="s">
        <v>140</v>
      </c>
      <c r="D9245">
        <v>5</v>
      </c>
      <c r="E9245" t="s">
        <v>162</v>
      </c>
      <c r="F9245" t="s">
        <v>139</v>
      </c>
      <c r="G9245" t="s">
        <v>138</v>
      </c>
      <c r="H9245" t="s">
        <v>76</v>
      </c>
      <c r="I9245" t="s">
        <v>150</v>
      </c>
      <c r="J9245" t="s">
        <v>161</v>
      </c>
      <c r="K9245" t="s">
        <v>161</v>
      </c>
      <c r="L9245" t="s">
        <v>161</v>
      </c>
      <c r="M9245" t="s">
        <v>161</v>
      </c>
      <c r="N9245" t="s">
        <v>161</v>
      </c>
      <c r="O9245" t="s">
        <v>161</v>
      </c>
      <c r="P9245" t="s">
        <v>161</v>
      </c>
      <c r="Q9245" t="s">
        <v>161</v>
      </c>
      <c r="R9245" t="s">
        <v>157</v>
      </c>
      <c r="S9245" t="s">
        <v>157</v>
      </c>
      <c r="T9245" t="s">
        <v>157</v>
      </c>
      <c r="U9245" t="s">
        <v>157</v>
      </c>
    </row>
    <row r="9246" spans="1:21" hidden="1" x14ac:dyDescent="0.45">
      <c r="A9246" t="str">
        <f t="shared" si="155"/>
        <v>YAG5Non-EUL8F+MMathematical sciencesNorth West</v>
      </c>
      <c r="B9246" t="s">
        <v>116</v>
      </c>
      <c r="C9246" t="s">
        <v>140</v>
      </c>
      <c r="D9246">
        <v>5</v>
      </c>
      <c r="E9246" t="s">
        <v>162</v>
      </c>
      <c r="F9246" t="s">
        <v>139</v>
      </c>
      <c r="G9246" t="s">
        <v>138</v>
      </c>
      <c r="H9246" t="s">
        <v>76</v>
      </c>
      <c r="I9246" t="s">
        <v>151</v>
      </c>
      <c r="J9246">
        <v>20</v>
      </c>
      <c r="K9246">
        <v>0</v>
      </c>
      <c r="L9246">
        <v>20</v>
      </c>
      <c r="M9246">
        <v>85.6</v>
      </c>
      <c r="N9246">
        <v>1.6</v>
      </c>
      <c r="O9246">
        <v>12.8</v>
      </c>
      <c r="P9246">
        <v>12.8</v>
      </c>
      <c r="Q9246">
        <v>12.8</v>
      </c>
      <c r="R9246" t="s">
        <v>161</v>
      </c>
      <c r="S9246" t="s">
        <v>161</v>
      </c>
      <c r="T9246" t="s">
        <v>161</v>
      </c>
      <c r="U9246" t="s">
        <v>161</v>
      </c>
    </row>
    <row r="9247" spans="1:21" hidden="1" x14ac:dyDescent="0.45">
      <c r="A9247" t="str">
        <f t="shared" si="155"/>
        <v>YAG5Non-EUL8F+MMathematical sciencesScotland</v>
      </c>
      <c r="B9247" t="s">
        <v>116</v>
      </c>
      <c r="C9247" t="s">
        <v>140</v>
      </c>
      <c r="D9247">
        <v>5</v>
      </c>
      <c r="E9247" t="s">
        <v>162</v>
      </c>
      <c r="F9247" t="s">
        <v>139</v>
      </c>
      <c r="G9247" t="s">
        <v>138</v>
      </c>
      <c r="H9247" t="s">
        <v>76</v>
      </c>
      <c r="I9247" t="s">
        <v>153</v>
      </c>
      <c r="J9247" t="s">
        <v>161</v>
      </c>
      <c r="K9247" t="s">
        <v>161</v>
      </c>
      <c r="L9247" t="s">
        <v>161</v>
      </c>
      <c r="M9247" t="s">
        <v>161</v>
      </c>
      <c r="N9247" t="s">
        <v>161</v>
      </c>
      <c r="O9247" t="s">
        <v>161</v>
      </c>
      <c r="P9247" t="s">
        <v>161</v>
      </c>
      <c r="Q9247" t="s">
        <v>161</v>
      </c>
      <c r="R9247" t="s">
        <v>161</v>
      </c>
      <c r="S9247" t="s">
        <v>161</v>
      </c>
      <c r="T9247" t="s">
        <v>161</v>
      </c>
      <c r="U9247" t="s">
        <v>161</v>
      </c>
    </row>
    <row r="9248" spans="1:21" hidden="1" x14ac:dyDescent="0.45">
      <c r="A9248" t="str">
        <f t="shared" si="155"/>
        <v>YAG5Non-EUL8F+MMathematical sciencesSouth East</v>
      </c>
      <c r="B9248" t="s">
        <v>116</v>
      </c>
      <c r="C9248" t="s">
        <v>140</v>
      </c>
      <c r="D9248">
        <v>5</v>
      </c>
      <c r="E9248" t="s">
        <v>162</v>
      </c>
      <c r="F9248" t="s">
        <v>139</v>
      </c>
      <c r="G9248" t="s">
        <v>138</v>
      </c>
      <c r="H9248" t="s">
        <v>76</v>
      </c>
      <c r="I9248" t="s">
        <v>154</v>
      </c>
      <c r="J9248">
        <v>20</v>
      </c>
      <c r="K9248">
        <v>0</v>
      </c>
      <c r="L9248">
        <v>20</v>
      </c>
      <c r="M9248">
        <v>56.2</v>
      </c>
      <c r="N9248">
        <v>0</v>
      </c>
      <c r="O9248">
        <v>43.8</v>
      </c>
      <c r="P9248">
        <v>43.8</v>
      </c>
      <c r="Q9248">
        <v>43.8</v>
      </c>
      <c r="R9248" t="s">
        <v>161</v>
      </c>
      <c r="S9248" t="s">
        <v>161</v>
      </c>
      <c r="T9248" t="s">
        <v>161</v>
      </c>
      <c r="U9248" t="s">
        <v>161</v>
      </c>
    </row>
    <row r="9249" spans="1:21" hidden="1" x14ac:dyDescent="0.45">
      <c r="A9249" t="str">
        <f t="shared" si="155"/>
        <v>YAG5Non-EUL8F+MMathematical sciencesSouth West</v>
      </c>
      <c r="B9249" t="s">
        <v>116</v>
      </c>
      <c r="C9249" t="s">
        <v>140</v>
      </c>
      <c r="D9249">
        <v>5</v>
      </c>
      <c r="E9249" t="s">
        <v>162</v>
      </c>
      <c r="F9249" t="s">
        <v>139</v>
      </c>
      <c r="G9249" t="s">
        <v>138</v>
      </c>
      <c r="H9249" t="s">
        <v>76</v>
      </c>
      <c r="I9249" t="s">
        <v>155</v>
      </c>
      <c r="J9249">
        <v>10</v>
      </c>
      <c r="K9249">
        <v>0</v>
      </c>
      <c r="L9249">
        <v>10</v>
      </c>
      <c r="M9249">
        <v>72.7</v>
      </c>
      <c r="N9249">
        <v>0</v>
      </c>
      <c r="O9249">
        <v>27.3</v>
      </c>
      <c r="P9249">
        <v>27.3</v>
      </c>
      <c r="Q9249">
        <v>27.3</v>
      </c>
      <c r="R9249" t="s">
        <v>161</v>
      </c>
      <c r="S9249" t="s">
        <v>161</v>
      </c>
      <c r="T9249" t="s">
        <v>161</v>
      </c>
      <c r="U9249" t="s">
        <v>161</v>
      </c>
    </row>
    <row r="9250" spans="1:21" hidden="1" x14ac:dyDescent="0.45">
      <c r="A9250" t="str">
        <f t="shared" si="155"/>
        <v>YAG5Non-EUL8F+MMathematical sciencesWest Midlands</v>
      </c>
      <c r="B9250" t="s">
        <v>116</v>
      </c>
      <c r="C9250" t="s">
        <v>140</v>
      </c>
      <c r="D9250">
        <v>5</v>
      </c>
      <c r="E9250" t="s">
        <v>162</v>
      </c>
      <c r="F9250" t="s">
        <v>139</v>
      </c>
      <c r="G9250" t="s">
        <v>138</v>
      </c>
      <c r="H9250" t="s">
        <v>76</v>
      </c>
      <c r="I9250" t="s">
        <v>159</v>
      </c>
      <c r="J9250">
        <v>10</v>
      </c>
      <c r="K9250">
        <v>0</v>
      </c>
      <c r="L9250">
        <v>10</v>
      </c>
      <c r="M9250">
        <v>88.2</v>
      </c>
      <c r="N9250">
        <v>0</v>
      </c>
      <c r="O9250">
        <v>11.8</v>
      </c>
      <c r="P9250">
        <v>11.8</v>
      </c>
      <c r="Q9250">
        <v>11.8</v>
      </c>
      <c r="R9250" t="s">
        <v>161</v>
      </c>
      <c r="S9250" t="s">
        <v>161</v>
      </c>
      <c r="T9250" t="s">
        <v>161</v>
      </c>
      <c r="U9250" t="s">
        <v>161</v>
      </c>
    </row>
    <row r="9251" spans="1:21" hidden="1" x14ac:dyDescent="0.45">
      <c r="A9251" t="str">
        <f t="shared" si="155"/>
        <v>YAG5Non-EUL8F+MMathematical sciencesYorkshire and The Humber</v>
      </c>
      <c r="B9251" t="s">
        <v>116</v>
      </c>
      <c r="C9251" t="s">
        <v>140</v>
      </c>
      <c r="D9251">
        <v>5</v>
      </c>
      <c r="E9251" t="s">
        <v>162</v>
      </c>
      <c r="F9251" t="s">
        <v>139</v>
      </c>
      <c r="G9251" t="s">
        <v>138</v>
      </c>
      <c r="H9251" t="s">
        <v>76</v>
      </c>
      <c r="I9251" t="s">
        <v>160</v>
      </c>
      <c r="J9251">
        <v>10</v>
      </c>
      <c r="K9251">
        <v>0</v>
      </c>
      <c r="L9251">
        <v>10</v>
      </c>
      <c r="M9251">
        <v>89.8</v>
      </c>
      <c r="N9251">
        <v>0</v>
      </c>
      <c r="O9251">
        <v>10.199999999999999</v>
      </c>
      <c r="P9251">
        <v>10.199999999999999</v>
      </c>
      <c r="Q9251">
        <v>10.199999999999999</v>
      </c>
      <c r="R9251" t="s">
        <v>161</v>
      </c>
      <c r="S9251" t="s">
        <v>161</v>
      </c>
      <c r="T9251" t="s">
        <v>161</v>
      </c>
      <c r="U9251" t="s">
        <v>161</v>
      </c>
    </row>
    <row r="9252" spans="1:21" hidden="1" x14ac:dyDescent="0.45">
      <c r="A9252" t="str">
        <f t="shared" si="155"/>
        <v>YAG5Non-EUL8F+MMathematical sciencesNA</v>
      </c>
      <c r="B9252" t="s">
        <v>116</v>
      </c>
      <c r="C9252" t="s">
        <v>140</v>
      </c>
      <c r="D9252">
        <v>5</v>
      </c>
      <c r="E9252" t="s">
        <v>162</v>
      </c>
      <c r="F9252" t="s">
        <v>139</v>
      </c>
      <c r="G9252" t="s">
        <v>138</v>
      </c>
      <c r="H9252" t="s">
        <v>76</v>
      </c>
      <c r="I9252" t="s">
        <v>157</v>
      </c>
      <c r="J9252">
        <v>55</v>
      </c>
      <c r="K9252">
        <v>100</v>
      </c>
      <c r="L9252" t="s">
        <v>161</v>
      </c>
      <c r="M9252" t="s">
        <v>161</v>
      </c>
      <c r="N9252" t="s">
        <v>161</v>
      </c>
      <c r="O9252" t="s">
        <v>161</v>
      </c>
      <c r="P9252" t="s">
        <v>161</v>
      </c>
      <c r="Q9252" t="s">
        <v>161</v>
      </c>
      <c r="R9252" t="s">
        <v>157</v>
      </c>
      <c r="S9252" t="s">
        <v>157</v>
      </c>
      <c r="T9252" t="s">
        <v>157</v>
      </c>
      <c r="U9252" t="s">
        <v>157</v>
      </c>
    </row>
    <row r="9253" spans="1:21" hidden="1" x14ac:dyDescent="0.45">
      <c r="A9253" t="str">
        <f t="shared" si="155"/>
        <v>YAG3Non-EUL7F+MMathematical sciencesAbroad</v>
      </c>
      <c r="B9253" t="s">
        <v>116</v>
      </c>
      <c r="C9253" t="s">
        <v>141</v>
      </c>
      <c r="D9253">
        <v>3</v>
      </c>
      <c r="E9253" t="s">
        <v>162</v>
      </c>
      <c r="F9253" t="s">
        <v>145</v>
      </c>
      <c r="G9253" t="s">
        <v>138</v>
      </c>
      <c r="H9253" t="s">
        <v>76</v>
      </c>
      <c r="I9253" t="s">
        <v>146</v>
      </c>
      <c r="J9253">
        <v>10</v>
      </c>
      <c r="K9253">
        <v>0</v>
      </c>
      <c r="L9253">
        <v>10</v>
      </c>
      <c r="M9253">
        <v>84.6</v>
      </c>
      <c r="N9253">
        <v>15.4</v>
      </c>
      <c r="O9253">
        <v>0</v>
      </c>
      <c r="P9253">
        <v>0</v>
      </c>
      <c r="Q9253">
        <v>0</v>
      </c>
      <c r="R9253" t="s">
        <v>157</v>
      </c>
      <c r="S9253" t="s">
        <v>157</v>
      </c>
      <c r="T9253" t="s">
        <v>157</v>
      </c>
      <c r="U9253" t="s">
        <v>157</v>
      </c>
    </row>
    <row r="9254" spans="1:21" hidden="1" x14ac:dyDescent="0.45">
      <c r="A9254" t="str">
        <f t="shared" si="155"/>
        <v>YAG3Non-EUL7F+MMathematical sciencesEast Midlands</v>
      </c>
      <c r="B9254" t="s">
        <v>116</v>
      </c>
      <c r="C9254" t="s">
        <v>141</v>
      </c>
      <c r="D9254">
        <v>3</v>
      </c>
      <c r="E9254" t="s">
        <v>162</v>
      </c>
      <c r="F9254" t="s">
        <v>145</v>
      </c>
      <c r="G9254" t="s">
        <v>138</v>
      </c>
      <c r="H9254" t="s">
        <v>76</v>
      </c>
      <c r="I9254" t="s">
        <v>147</v>
      </c>
      <c r="J9254">
        <v>20</v>
      </c>
      <c r="K9254">
        <v>0</v>
      </c>
      <c r="L9254">
        <v>20</v>
      </c>
      <c r="M9254">
        <v>45.3</v>
      </c>
      <c r="N9254">
        <v>0</v>
      </c>
      <c r="O9254">
        <v>11.3</v>
      </c>
      <c r="P9254">
        <v>37.700000000000003</v>
      </c>
      <c r="Q9254">
        <v>54.7</v>
      </c>
      <c r="R9254" t="s">
        <v>161</v>
      </c>
      <c r="S9254" t="s">
        <v>161</v>
      </c>
      <c r="T9254" t="s">
        <v>161</v>
      </c>
      <c r="U9254" t="s">
        <v>161</v>
      </c>
    </row>
    <row r="9255" spans="1:21" hidden="1" x14ac:dyDescent="0.45">
      <c r="A9255" t="str">
        <f t="shared" si="155"/>
        <v>YAG3Non-EUL7F+MMathematical sciencesEast of England</v>
      </c>
      <c r="B9255" t="s">
        <v>116</v>
      </c>
      <c r="C9255" t="s">
        <v>141</v>
      </c>
      <c r="D9255">
        <v>3</v>
      </c>
      <c r="E9255" t="s">
        <v>162</v>
      </c>
      <c r="F9255" t="s">
        <v>145</v>
      </c>
      <c r="G9255" t="s">
        <v>138</v>
      </c>
      <c r="H9255" t="s">
        <v>76</v>
      </c>
      <c r="I9255" t="s">
        <v>148</v>
      </c>
      <c r="J9255">
        <v>20</v>
      </c>
      <c r="K9255">
        <v>0</v>
      </c>
      <c r="L9255">
        <v>20</v>
      </c>
      <c r="M9255">
        <v>29.1</v>
      </c>
      <c r="N9255">
        <v>0</v>
      </c>
      <c r="O9255">
        <v>44.7</v>
      </c>
      <c r="P9255">
        <v>56.3</v>
      </c>
      <c r="Q9255">
        <v>70.900000000000006</v>
      </c>
      <c r="R9255" t="s">
        <v>161</v>
      </c>
      <c r="S9255" t="s">
        <v>161</v>
      </c>
      <c r="T9255" t="s">
        <v>161</v>
      </c>
      <c r="U9255" t="s">
        <v>161</v>
      </c>
    </row>
    <row r="9256" spans="1:21" hidden="1" x14ac:dyDescent="0.45">
      <c r="A9256" t="str">
        <f t="shared" si="155"/>
        <v>YAG3Non-EUL7F+MMathematical sciencesLondon</v>
      </c>
      <c r="B9256" t="s">
        <v>116</v>
      </c>
      <c r="C9256" t="s">
        <v>141</v>
      </c>
      <c r="D9256">
        <v>3</v>
      </c>
      <c r="E9256" t="s">
        <v>162</v>
      </c>
      <c r="F9256" t="s">
        <v>145</v>
      </c>
      <c r="G9256" t="s">
        <v>138</v>
      </c>
      <c r="H9256" t="s">
        <v>76</v>
      </c>
      <c r="I9256" t="s">
        <v>149</v>
      </c>
      <c r="J9256">
        <v>110</v>
      </c>
      <c r="K9256">
        <v>0</v>
      </c>
      <c r="L9256">
        <v>110</v>
      </c>
      <c r="M9256">
        <v>37.6</v>
      </c>
      <c r="N9256">
        <v>2.7</v>
      </c>
      <c r="O9256">
        <v>36.200000000000003</v>
      </c>
      <c r="P9256">
        <v>51.1</v>
      </c>
      <c r="Q9256">
        <v>59.7</v>
      </c>
      <c r="R9256">
        <v>40</v>
      </c>
      <c r="S9256">
        <v>29600</v>
      </c>
      <c r="T9256">
        <v>42700</v>
      </c>
      <c r="U9256">
        <v>68600</v>
      </c>
    </row>
    <row r="9257" spans="1:21" hidden="1" x14ac:dyDescent="0.45">
      <c r="A9257" t="str">
        <f t="shared" si="155"/>
        <v>YAG3Non-EUL7F+MMathematical sciencesNorth East</v>
      </c>
      <c r="B9257" t="s">
        <v>116</v>
      </c>
      <c r="C9257" t="s">
        <v>141</v>
      </c>
      <c r="D9257">
        <v>3</v>
      </c>
      <c r="E9257" t="s">
        <v>162</v>
      </c>
      <c r="F9257" t="s">
        <v>145</v>
      </c>
      <c r="G9257" t="s">
        <v>138</v>
      </c>
      <c r="H9257" t="s">
        <v>76</v>
      </c>
      <c r="I9257" t="s">
        <v>150</v>
      </c>
      <c r="J9257">
        <v>10</v>
      </c>
      <c r="K9257">
        <v>0</v>
      </c>
      <c r="L9257">
        <v>10</v>
      </c>
      <c r="M9257">
        <v>7.3</v>
      </c>
      <c r="N9257">
        <v>0</v>
      </c>
      <c r="O9257">
        <v>34.1</v>
      </c>
      <c r="P9257">
        <v>63.4</v>
      </c>
      <c r="Q9257">
        <v>92.7</v>
      </c>
      <c r="R9257" t="s">
        <v>161</v>
      </c>
      <c r="S9257" t="s">
        <v>161</v>
      </c>
      <c r="T9257" t="s">
        <v>161</v>
      </c>
      <c r="U9257" t="s">
        <v>161</v>
      </c>
    </row>
    <row r="9258" spans="1:21" hidden="1" x14ac:dyDescent="0.45">
      <c r="A9258" t="str">
        <f t="shared" si="155"/>
        <v>YAG3Non-EUL7F+MMathematical sciencesNorth West</v>
      </c>
      <c r="B9258" t="s">
        <v>116</v>
      </c>
      <c r="C9258" t="s">
        <v>141</v>
      </c>
      <c r="D9258">
        <v>3</v>
      </c>
      <c r="E9258" t="s">
        <v>162</v>
      </c>
      <c r="F9258" t="s">
        <v>145</v>
      </c>
      <c r="G9258" t="s">
        <v>138</v>
      </c>
      <c r="H9258" t="s">
        <v>76</v>
      </c>
      <c r="I9258" t="s">
        <v>151</v>
      </c>
      <c r="J9258">
        <v>60</v>
      </c>
      <c r="K9258">
        <v>0</v>
      </c>
      <c r="L9258">
        <v>60</v>
      </c>
      <c r="M9258">
        <v>63.5</v>
      </c>
      <c r="N9258">
        <v>0.9</v>
      </c>
      <c r="O9258">
        <v>8.9</v>
      </c>
      <c r="P9258">
        <v>17.8</v>
      </c>
      <c r="Q9258">
        <v>35.6</v>
      </c>
      <c r="R9258" t="s">
        <v>161</v>
      </c>
      <c r="S9258" t="s">
        <v>161</v>
      </c>
      <c r="T9258" t="s">
        <v>161</v>
      </c>
      <c r="U9258" t="s">
        <v>161</v>
      </c>
    </row>
    <row r="9259" spans="1:21" hidden="1" x14ac:dyDescent="0.45">
      <c r="A9259" t="str">
        <f t="shared" si="155"/>
        <v>YAG3Non-EUL7F+MMathematical sciencesNorthern Ireland</v>
      </c>
      <c r="B9259" t="s">
        <v>116</v>
      </c>
      <c r="C9259" t="s">
        <v>141</v>
      </c>
      <c r="D9259">
        <v>3</v>
      </c>
      <c r="E9259" t="s">
        <v>162</v>
      </c>
      <c r="F9259" t="s">
        <v>145</v>
      </c>
      <c r="G9259" t="s">
        <v>138</v>
      </c>
      <c r="H9259" t="s">
        <v>76</v>
      </c>
      <c r="I9259" t="s">
        <v>152</v>
      </c>
      <c r="J9259" t="s">
        <v>161</v>
      </c>
      <c r="K9259" t="s">
        <v>161</v>
      </c>
      <c r="L9259" t="s">
        <v>161</v>
      </c>
      <c r="M9259" t="s">
        <v>161</v>
      </c>
      <c r="N9259" t="s">
        <v>161</v>
      </c>
      <c r="O9259" t="s">
        <v>161</v>
      </c>
      <c r="P9259" t="s">
        <v>161</v>
      </c>
      <c r="Q9259" t="s">
        <v>161</v>
      </c>
      <c r="R9259" t="s">
        <v>157</v>
      </c>
      <c r="S9259" t="s">
        <v>157</v>
      </c>
      <c r="T9259" t="s">
        <v>157</v>
      </c>
      <c r="U9259" t="s">
        <v>157</v>
      </c>
    </row>
    <row r="9260" spans="1:21" hidden="1" x14ac:dyDescent="0.45">
      <c r="A9260" t="str">
        <f t="shared" si="155"/>
        <v>YAG3Non-EUL7F+MMathematical sciencesScotland</v>
      </c>
      <c r="B9260" t="s">
        <v>116</v>
      </c>
      <c r="C9260" t="s">
        <v>141</v>
      </c>
      <c r="D9260">
        <v>3</v>
      </c>
      <c r="E9260" t="s">
        <v>162</v>
      </c>
      <c r="F9260" t="s">
        <v>145</v>
      </c>
      <c r="G9260" t="s">
        <v>138</v>
      </c>
      <c r="H9260" t="s">
        <v>76</v>
      </c>
      <c r="I9260" t="s">
        <v>153</v>
      </c>
      <c r="J9260">
        <v>5</v>
      </c>
      <c r="K9260">
        <v>0</v>
      </c>
      <c r="L9260">
        <v>5</v>
      </c>
      <c r="M9260">
        <v>62.5</v>
      </c>
      <c r="N9260">
        <v>0</v>
      </c>
      <c r="O9260">
        <v>0</v>
      </c>
      <c r="P9260">
        <v>37.5</v>
      </c>
      <c r="Q9260">
        <v>37.5</v>
      </c>
      <c r="R9260" t="s">
        <v>157</v>
      </c>
      <c r="S9260" t="s">
        <v>157</v>
      </c>
      <c r="T9260" t="s">
        <v>157</v>
      </c>
      <c r="U9260" t="s">
        <v>157</v>
      </c>
    </row>
    <row r="9261" spans="1:21" hidden="1" x14ac:dyDescent="0.45">
      <c r="A9261" t="str">
        <f t="shared" si="155"/>
        <v>YAG3Non-EUL7F+MMathematical sciencesSouth East</v>
      </c>
      <c r="B9261" t="s">
        <v>116</v>
      </c>
      <c r="C9261" t="s">
        <v>141</v>
      </c>
      <c r="D9261">
        <v>3</v>
      </c>
      <c r="E9261" t="s">
        <v>162</v>
      </c>
      <c r="F9261" t="s">
        <v>145</v>
      </c>
      <c r="G9261" t="s">
        <v>138</v>
      </c>
      <c r="H9261" t="s">
        <v>76</v>
      </c>
      <c r="I9261" t="s">
        <v>154</v>
      </c>
      <c r="J9261">
        <v>40</v>
      </c>
      <c r="K9261">
        <v>0</v>
      </c>
      <c r="L9261">
        <v>40</v>
      </c>
      <c r="M9261">
        <v>48.7</v>
      </c>
      <c r="N9261">
        <v>0</v>
      </c>
      <c r="O9261">
        <v>16.7</v>
      </c>
      <c r="P9261">
        <v>37.200000000000003</v>
      </c>
      <c r="Q9261">
        <v>51.3</v>
      </c>
      <c r="R9261" t="s">
        <v>161</v>
      </c>
      <c r="S9261" t="s">
        <v>161</v>
      </c>
      <c r="T9261" t="s">
        <v>161</v>
      </c>
      <c r="U9261" t="s">
        <v>161</v>
      </c>
    </row>
    <row r="9262" spans="1:21" hidden="1" x14ac:dyDescent="0.45">
      <c r="A9262" t="str">
        <f t="shared" si="155"/>
        <v>YAG3Non-EUL7F+MMathematical sciencesSouth West</v>
      </c>
      <c r="B9262" t="s">
        <v>116</v>
      </c>
      <c r="C9262" t="s">
        <v>141</v>
      </c>
      <c r="D9262">
        <v>3</v>
      </c>
      <c r="E9262" t="s">
        <v>162</v>
      </c>
      <c r="F9262" t="s">
        <v>145</v>
      </c>
      <c r="G9262" t="s">
        <v>138</v>
      </c>
      <c r="H9262" t="s">
        <v>76</v>
      </c>
      <c r="I9262" t="s">
        <v>155</v>
      </c>
      <c r="J9262">
        <v>15</v>
      </c>
      <c r="K9262">
        <v>0</v>
      </c>
      <c r="L9262">
        <v>15</v>
      </c>
      <c r="M9262">
        <v>59.4</v>
      </c>
      <c r="N9262">
        <v>0</v>
      </c>
      <c r="O9262">
        <v>25</v>
      </c>
      <c r="P9262">
        <v>31.2</v>
      </c>
      <c r="Q9262">
        <v>40.6</v>
      </c>
      <c r="R9262" t="s">
        <v>161</v>
      </c>
      <c r="S9262" t="s">
        <v>161</v>
      </c>
      <c r="T9262" t="s">
        <v>161</v>
      </c>
      <c r="U9262" t="s">
        <v>161</v>
      </c>
    </row>
    <row r="9263" spans="1:21" hidden="1" x14ac:dyDescent="0.45">
      <c r="A9263" t="str">
        <f t="shared" si="155"/>
        <v>YAG3Non-EUL7F+MMathematical sciencesWales</v>
      </c>
      <c r="B9263" t="s">
        <v>116</v>
      </c>
      <c r="C9263" t="s">
        <v>141</v>
      </c>
      <c r="D9263">
        <v>3</v>
      </c>
      <c r="E9263" t="s">
        <v>162</v>
      </c>
      <c r="F9263" t="s">
        <v>145</v>
      </c>
      <c r="G9263" t="s">
        <v>138</v>
      </c>
      <c r="H9263" t="s">
        <v>76</v>
      </c>
      <c r="I9263" t="s">
        <v>158</v>
      </c>
      <c r="J9263" t="s">
        <v>161</v>
      </c>
      <c r="K9263" t="s">
        <v>161</v>
      </c>
      <c r="L9263" t="s">
        <v>161</v>
      </c>
      <c r="M9263" t="s">
        <v>161</v>
      </c>
      <c r="N9263" t="s">
        <v>161</v>
      </c>
      <c r="O9263" t="s">
        <v>161</v>
      </c>
      <c r="P9263" t="s">
        <v>161</v>
      </c>
      <c r="Q9263" t="s">
        <v>161</v>
      </c>
      <c r="R9263" t="s">
        <v>161</v>
      </c>
      <c r="S9263" t="s">
        <v>161</v>
      </c>
      <c r="T9263" t="s">
        <v>161</v>
      </c>
      <c r="U9263" t="s">
        <v>161</v>
      </c>
    </row>
    <row r="9264" spans="1:21" hidden="1" x14ac:dyDescent="0.45">
      <c r="A9264" t="str">
        <f t="shared" si="155"/>
        <v>YAG3Non-EUL7F+MMathematical sciencesWest Midlands</v>
      </c>
      <c r="B9264" t="s">
        <v>116</v>
      </c>
      <c r="C9264" t="s">
        <v>141</v>
      </c>
      <c r="D9264">
        <v>3</v>
      </c>
      <c r="E9264" t="s">
        <v>162</v>
      </c>
      <c r="F9264" t="s">
        <v>145</v>
      </c>
      <c r="G9264" t="s">
        <v>138</v>
      </c>
      <c r="H9264" t="s">
        <v>76</v>
      </c>
      <c r="I9264" t="s">
        <v>159</v>
      </c>
      <c r="J9264">
        <v>20</v>
      </c>
      <c r="K9264">
        <v>0</v>
      </c>
      <c r="L9264">
        <v>20</v>
      </c>
      <c r="M9264">
        <v>62.5</v>
      </c>
      <c r="N9264">
        <v>0</v>
      </c>
      <c r="O9264">
        <v>8.6999999999999993</v>
      </c>
      <c r="P9264">
        <v>28.9</v>
      </c>
      <c r="Q9264">
        <v>37.5</v>
      </c>
      <c r="R9264" t="s">
        <v>161</v>
      </c>
      <c r="S9264" t="s">
        <v>161</v>
      </c>
      <c r="T9264" t="s">
        <v>161</v>
      </c>
      <c r="U9264" t="s">
        <v>161</v>
      </c>
    </row>
    <row r="9265" spans="1:21" hidden="1" x14ac:dyDescent="0.45">
      <c r="A9265" t="str">
        <f t="shared" si="155"/>
        <v>YAG3Non-EUL7F+MMathematical sciencesYorkshire and The Humber</v>
      </c>
      <c r="B9265" t="s">
        <v>116</v>
      </c>
      <c r="C9265" t="s">
        <v>141</v>
      </c>
      <c r="D9265">
        <v>3</v>
      </c>
      <c r="E9265" t="s">
        <v>162</v>
      </c>
      <c r="F9265" t="s">
        <v>145</v>
      </c>
      <c r="G9265" t="s">
        <v>138</v>
      </c>
      <c r="H9265" t="s">
        <v>76</v>
      </c>
      <c r="I9265" t="s">
        <v>160</v>
      </c>
      <c r="J9265">
        <v>20</v>
      </c>
      <c r="K9265">
        <v>0</v>
      </c>
      <c r="L9265">
        <v>20</v>
      </c>
      <c r="M9265">
        <v>43.9</v>
      </c>
      <c r="N9265">
        <v>6.3</v>
      </c>
      <c r="O9265">
        <v>9</v>
      </c>
      <c r="P9265">
        <v>27.8</v>
      </c>
      <c r="Q9265">
        <v>49.8</v>
      </c>
      <c r="R9265" t="s">
        <v>161</v>
      </c>
      <c r="S9265" t="s">
        <v>161</v>
      </c>
      <c r="T9265" t="s">
        <v>161</v>
      </c>
      <c r="U9265" t="s">
        <v>161</v>
      </c>
    </row>
    <row r="9266" spans="1:21" hidden="1" x14ac:dyDescent="0.45">
      <c r="A9266" t="str">
        <f t="shared" si="155"/>
        <v>YAG3Non-EUL7F+MMathematical sciencesNA</v>
      </c>
      <c r="B9266" t="s">
        <v>116</v>
      </c>
      <c r="C9266" t="s">
        <v>141</v>
      </c>
      <c r="D9266">
        <v>3</v>
      </c>
      <c r="E9266" t="s">
        <v>162</v>
      </c>
      <c r="F9266" t="s">
        <v>145</v>
      </c>
      <c r="G9266" t="s">
        <v>138</v>
      </c>
      <c r="H9266" t="s">
        <v>76</v>
      </c>
      <c r="I9266" t="s">
        <v>157</v>
      </c>
      <c r="J9266">
        <v>660</v>
      </c>
      <c r="K9266">
        <v>95.8</v>
      </c>
      <c r="L9266">
        <v>30</v>
      </c>
      <c r="M9266">
        <v>0.2</v>
      </c>
      <c r="N9266">
        <v>0</v>
      </c>
      <c r="O9266">
        <v>0</v>
      </c>
      <c r="P9266">
        <v>0.5</v>
      </c>
      <c r="Q9266">
        <v>4.0999999999999996</v>
      </c>
      <c r="R9266" t="s">
        <v>157</v>
      </c>
      <c r="S9266" t="s">
        <v>157</v>
      </c>
      <c r="T9266" t="s">
        <v>157</v>
      </c>
      <c r="U9266" t="s">
        <v>157</v>
      </c>
    </row>
    <row r="9267" spans="1:21" hidden="1" x14ac:dyDescent="0.45">
      <c r="A9267" t="str">
        <f t="shared" si="155"/>
        <v>YAG3Non-EUL8F+MMathematical sciencesAbroad</v>
      </c>
      <c r="B9267" t="s">
        <v>116</v>
      </c>
      <c r="C9267" t="s">
        <v>141</v>
      </c>
      <c r="D9267">
        <v>3</v>
      </c>
      <c r="E9267" t="s">
        <v>162</v>
      </c>
      <c r="F9267" t="s">
        <v>139</v>
      </c>
      <c r="G9267" t="s">
        <v>138</v>
      </c>
      <c r="H9267" t="s">
        <v>76</v>
      </c>
      <c r="I9267" t="s">
        <v>146</v>
      </c>
      <c r="J9267">
        <v>5</v>
      </c>
      <c r="K9267">
        <v>0</v>
      </c>
      <c r="L9267">
        <v>5</v>
      </c>
      <c r="M9267">
        <v>80</v>
      </c>
      <c r="N9267">
        <v>0</v>
      </c>
      <c r="O9267">
        <v>20</v>
      </c>
      <c r="P9267">
        <v>20</v>
      </c>
      <c r="Q9267">
        <v>20</v>
      </c>
      <c r="R9267" t="s">
        <v>157</v>
      </c>
      <c r="S9267" t="s">
        <v>157</v>
      </c>
      <c r="T9267" t="s">
        <v>157</v>
      </c>
      <c r="U9267" t="s">
        <v>157</v>
      </c>
    </row>
    <row r="9268" spans="1:21" hidden="1" x14ac:dyDescent="0.45">
      <c r="A9268" t="str">
        <f t="shared" si="155"/>
        <v>YAG3Non-EUL8F+MMathematical sciencesEast Midlands</v>
      </c>
      <c r="B9268" t="s">
        <v>116</v>
      </c>
      <c r="C9268" t="s">
        <v>141</v>
      </c>
      <c r="D9268">
        <v>3</v>
      </c>
      <c r="E9268" t="s">
        <v>162</v>
      </c>
      <c r="F9268" t="s">
        <v>139</v>
      </c>
      <c r="G9268" t="s">
        <v>138</v>
      </c>
      <c r="H9268" t="s">
        <v>76</v>
      </c>
      <c r="I9268" t="s">
        <v>147</v>
      </c>
      <c r="J9268">
        <v>10</v>
      </c>
      <c r="K9268">
        <v>0</v>
      </c>
      <c r="L9268">
        <v>10</v>
      </c>
      <c r="M9268">
        <v>82.8</v>
      </c>
      <c r="N9268">
        <v>0</v>
      </c>
      <c r="O9268">
        <v>17.2</v>
      </c>
      <c r="P9268">
        <v>17.2</v>
      </c>
      <c r="Q9268">
        <v>17.2</v>
      </c>
      <c r="R9268" t="s">
        <v>161</v>
      </c>
      <c r="S9268" t="s">
        <v>161</v>
      </c>
      <c r="T9268" t="s">
        <v>161</v>
      </c>
      <c r="U9268" t="s">
        <v>161</v>
      </c>
    </row>
    <row r="9269" spans="1:21" hidden="1" x14ac:dyDescent="0.45">
      <c r="A9269" t="str">
        <f t="shared" si="155"/>
        <v>YAG3Non-EUL8F+MMathematical sciencesEast of England</v>
      </c>
      <c r="B9269" t="s">
        <v>116</v>
      </c>
      <c r="C9269" t="s">
        <v>141</v>
      </c>
      <c r="D9269">
        <v>3</v>
      </c>
      <c r="E9269" t="s">
        <v>162</v>
      </c>
      <c r="F9269" t="s">
        <v>139</v>
      </c>
      <c r="G9269" t="s">
        <v>138</v>
      </c>
      <c r="H9269" t="s">
        <v>76</v>
      </c>
      <c r="I9269" t="s">
        <v>148</v>
      </c>
      <c r="J9269">
        <v>10</v>
      </c>
      <c r="K9269">
        <v>0</v>
      </c>
      <c r="L9269">
        <v>10</v>
      </c>
      <c r="M9269">
        <v>45.5</v>
      </c>
      <c r="N9269">
        <v>0</v>
      </c>
      <c r="O9269">
        <v>54.5</v>
      </c>
      <c r="P9269">
        <v>54.5</v>
      </c>
      <c r="Q9269">
        <v>54.5</v>
      </c>
      <c r="R9269" t="s">
        <v>161</v>
      </c>
      <c r="S9269" t="s">
        <v>161</v>
      </c>
      <c r="T9269" t="s">
        <v>161</v>
      </c>
      <c r="U9269" t="s">
        <v>161</v>
      </c>
    </row>
    <row r="9270" spans="1:21" hidden="1" x14ac:dyDescent="0.45">
      <c r="A9270" t="str">
        <f t="shared" si="155"/>
        <v>YAG3Non-EUL8F+MMathematical sciencesLondon</v>
      </c>
      <c r="B9270" t="s">
        <v>116</v>
      </c>
      <c r="C9270" t="s">
        <v>141</v>
      </c>
      <c r="D9270">
        <v>3</v>
      </c>
      <c r="E9270" t="s">
        <v>162</v>
      </c>
      <c r="F9270" t="s">
        <v>139</v>
      </c>
      <c r="G9270" t="s">
        <v>138</v>
      </c>
      <c r="H9270" t="s">
        <v>76</v>
      </c>
      <c r="I9270" t="s">
        <v>149</v>
      </c>
      <c r="J9270">
        <v>35</v>
      </c>
      <c r="K9270">
        <v>0</v>
      </c>
      <c r="L9270">
        <v>35</v>
      </c>
      <c r="M9270">
        <v>44</v>
      </c>
      <c r="N9270">
        <v>6.4</v>
      </c>
      <c r="O9270">
        <v>49.6</v>
      </c>
      <c r="P9270">
        <v>49.6</v>
      </c>
      <c r="Q9270">
        <v>49.6</v>
      </c>
      <c r="R9270">
        <v>20</v>
      </c>
      <c r="S9270">
        <v>36500</v>
      </c>
      <c r="T9270">
        <v>93400</v>
      </c>
      <c r="U9270">
        <v>149300</v>
      </c>
    </row>
    <row r="9271" spans="1:21" hidden="1" x14ac:dyDescent="0.45">
      <c r="A9271" t="str">
        <f t="shared" si="155"/>
        <v>YAG3Non-EUL8F+MMathematical sciencesNorth East</v>
      </c>
      <c r="B9271" t="s">
        <v>116</v>
      </c>
      <c r="C9271" t="s">
        <v>141</v>
      </c>
      <c r="D9271">
        <v>3</v>
      </c>
      <c r="E9271" t="s">
        <v>162</v>
      </c>
      <c r="F9271" t="s">
        <v>139</v>
      </c>
      <c r="G9271" t="s">
        <v>138</v>
      </c>
      <c r="H9271" t="s">
        <v>76</v>
      </c>
      <c r="I9271" t="s">
        <v>150</v>
      </c>
      <c r="J9271">
        <v>5</v>
      </c>
      <c r="K9271">
        <v>0</v>
      </c>
      <c r="L9271">
        <v>5</v>
      </c>
      <c r="M9271">
        <v>66.7</v>
      </c>
      <c r="N9271">
        <v>0</v>
      </c>
      <c r="O9271">
        <v>33.299999999999997</v>
      </c>
      <c r="P9271">
        <v>33.299999999999997</v>
      </c>
      <c r="Q9271">
        <v>33.299999999999997</v>
      </c>
      <c r="R9271" t="s">
        <v>157</v>
      </c>
      <c r="S9271" t="s">
        <v>157</v>
      </c>
      <c r="T9271" t="s">
        <v>157</v>
      </c>
      <c r="U9271" t="s">
        <v>157</v>
      </c>
    </row>
    <row r="9272" spans="1:21" hidden="1" x14ac:dyDescent="0.45">
      <c r="A9272" t="str">
        <f t="shared" si="155"/>
        <v>YAG3Non-EUL8F+MMathematical sciencesNorth West</v>
      </c>
      <c r="B9272" t="s">
        <v>116</v>
      </c>
      <c r="C9272" t="s">
        <v>141</v>
      </c>
      <c r="D9272">
        <v>3</v>
      </c>
      <c r="E9272" t="s">
        <v>162</v>
      </c>
      <c r="F9272" t="s">
        <v>139</v>
      </c>
      <c r="G9272" t="s">
        <v>138</v>
      </c>
      <c r="H9272" t="s">
        <v>76</v>
      </c>
      <c r="I9272" t="s">
        <v>151</v>
      </c>
      <c r="J9272">
        <v>10</v>
      </c>
      <c r="K9272">
        <v>0</v>
      </c>
      <c r="L9272">
        <v>10</v>
      </c>
      <c r="M9272">
        <v>71.400000000000006</v>
      </c>
      <c r="N9272">
        <v>0</v>
      </c>
      <c r="O9272">
        <v>28.6</v>
      </c>
      <c r="P9272">
        <v>28.6</v>
      </c>
      <c r="Q9272">
        <v>28.6</v>
      </c>
      <c r="R9272" t="s">
        <v>161</v>
      </c>
      <c r="S9272" t="s">
        <v>161</v>
      </c>
      <c r="T9272" t="s">
        <v>161</v>
      </c>
      <c r="U9272" t="s">
        <v>161</v>
      </c>
    </row>
    <row r="9273" spans="1:21" hidden="1" x14ac:dyDescent="0.45">
      <c r="A9273" t="str">
        <f t="shared" si="155"/>
        <v>YAG3Non-EUL8F+MMathematical sciencesSouth East</v>
      </c>
      <c r="B9273" t="s">
        <v>116</v>
      </c>
      <c r="C9273" t="s">
        <v>141</v>
      </c>
      <c r="D9273">
        <v>3</v>
      </c>
      <c r="E9273" t="s">
        <v>162</v>
      </c>
      <c r="F9273" t="s">
        <v>139</v>
      </c>
      <c r="G9273" t="s">
        <v>138</v>
      </c>
      <c r="H9273" t="s">
        <v>76</v>
      </c>
      <c r="I9273" t="s">
        <v>154</v>
      </c>
      <c r="J9273">
        <v>20</v>
      </c>
      <c r="K9273">
        <v>0</v>
      </c>
      <c r="L9273">
        <v>20</v>
      </c>
      <c r="M9273">
        <v>74.599999999999994</v>
      </c>
      <c r="N9273">
        <v>0</v>
      </c>
      <c r="O9273">
        <v>23.9</v>
      </c>
      <c r="P9273">
        <v>25.4</v>
      </c>
      <c r="Q9273">
        <v>25.4</v>
      </c>
      <c r="R9273" t="s">
        <v>161</v>
      </c>
      <c r="S9273" t="s">
        <v>161</v>
      </c>
      <c r="T9273" t="s">
        <v>161</v>
      </c>
      <c r="U9273" t="s">
        <v>161</v>
      </c>
    </row>
    <row r="9274" spans="1:21" hidden="1" x14ac:dyDescent="0.45">
      <c r="A9274" t="str">
        <f t="shared" si="155"/>
        <v>YAG3Non-EUL8F+MMathematical sciencesSouth West</v>
      </c>
      <c r="B9274" t="s">
        <v>116</v>
      </c>
      <c r="C9274" t="s">
        <v>141</v>
      </c>
      <c r="D9274">
        <v>3</v>
      </c>
      <c r="E9274" t="s">
        <v>162</v>
      </c>
      <c r="F9274" t="s">
        <v>139</v>
      </c>
      <c r="G9274" t="s">
        <v>138</v>
      </c>
      <c r="H9274" t="s">
        <v>76</v>
      </c>
      <c r="I9274" t="s">
        <v>155</v>
      </c>
      <c r="J9274">
        <v>10</v>
      </c>
      <c r="K9274">
        <v>0</v>
      </c>
      <c r="L9274">
        <v>10</v>
      </c>
      <c r="M9274">
        <v>44.4</v>
      </c>
      <c r="N9274">
        <v>0</v>
      </c>
      <c r="O9274">
        <v>55.6</v>
      </c>
      <c r="P9274">
        <v>55.6</v>
      </c>
      <c r="Q9274">
        <v>55.6</v>
      </c>
      <c r="R9274" t="s">
        <v>161</v>
      </c>
      <c r="S9274" t="s">
        <v>161</v>
      </c>
      <c r="T9274" t="s">
        <v>161</v>
      </c>
      <c r="U9274" t="s">
        <v>161</v>
      </c>
    </row>
    <row r="9275" spans="1:21" hidden="1" x14ac:dyDescent="0.45">
      <c r="A9275" t="str">
        <f t="shared" si="155"/>
        <v>YAG3Non-EUL8F+MMathematical sciencesWales</v>
      </c>
      <c r="B9275" t="s">
        <v>116</v>
      </c>
      <c r="C9275" t="s">
        <v>141</v>
      </c>
      <c r="D9275">
        <v>3</v>
      </c>
      <c r="E9275" t="s">
        <v>162</v>
      </c>
      <c r="F9275" t="s">
        <v>139</v>
      </c>
      <c r="G9275" t="s">
        <v>138</v>
      </c>
      <c r="H9275" t="s">
        <v>76</v>
      </c>
      <c r="I9275" t="s">
        <v>158</v>
      </c>
      <c r="J9275" t="s">
        <v>161</v>
      </c>
      <c r="K9275" t="s">
        <v>161</v>
      </c>
      <c r="L9275" t="s">
        <v>161</v>
      </c>
      <c r="M9275" t="s">
        <v>161</v>
      </c>
      <c r="N9275" t="s">
        <v>161</v>
      </c>
      <c r="O9275" t="s">
        <v>161</v>
      </c>
      <c r="P9275" t="s">
        <v>161</v>
      </c>
      <c r="Q9275" t="s">
        <v>161</v>
      </c>
      <c r="R9275" t="s">
        <v>161</v>
      </c>
      <c r="S9275" t="s">
        <v>161</v>
      </c>
      <c r="T9275" t="s">
        <v>161</v>
      </c>
      <c r="U9275" t="s">
        <v>161</v>
      </c>
    </row>
    <row r="9276" spans="1:21" hidden="1" x14ac:dyDescent="0.45">
      <c r="A9276" t="str">
        <f t="shared" si="155"/>
        <v>YAG3Non-EUL8F+MMathematical sciencesWest Midlands</v>
      </c>
      <c r="B9276" t="s">
        <v>116</v>
      </c>
      <c r="C9276" t="s">
        <v>141</v>
      </c>
      <c r="D9276">
        <v>3</v>
      </c>
      <c r="E9276" t="s">
        <v>162</v>
      </c>
      <c r="F9276" t="s">
        <v>139</v>
      </c>
      <c r="G9276" t="s">
        <v>138</v>
      </c>
      <c r="H9276" t="s">
        <v>76</v>
      </c>
      <c r="I9276" t="s">
        <v>159</v>
      </c>
      <c r="J9276">
        <v>15</v>
      </c>
      <c r="K9276">
        <v>0</v>
      </c>
      <c r="L9276">
        <v>15</v>
      </c>
      <c r="M9276">
        <v>41.4</v>
      </c>
      <c r="N9276">
        <v>17.2</v>
      </c>
      <c r="O9276">
        <v>41.4</v>
      </c>
      <c r="P9276">
        <v>41.4</v>
      </c>
      <c r="Q9276">
        <v>41.4</v>
      </c>
      <c r="R9276" t="s">
        <v>161</v>
      </c>
      <c r="S9276" t="s">
        <v>161</v>
      </c>
      <c r="T9276" t="s">
        <v>161</v>
      </c>
      <c r="U9276" t="s">
        <v>161</v>
      </c>
    </row>
    <row r="9277" spans="1:21" hidden="1" x14ac:dyDescent="0.45">
      <c r="A9277" t="str">
        <f t="shared" si="155"/>
        <v>YAG3Non-EUL8F+MMathematical sciencesYorkshire and The Humber</v>
      </c>
      <c r="B9277" t="s">
        <v>116</v>
      </c>
      <c r="C9277" t="s">
        <v>141</v>
      </c>
      <c r="D9277">
        <v>3</v>
      </c>
      <c r="E9277" t="s">
        <v>162</v>
      </c>
      <c r="F9277" t="s">
        <v>139</v>
      </c>
      <c r="G9277" t="s">
        <v>138</v>
      </c>
      <c r="H9277" t="s">
        <v>76</v>
      </c>
      <c r="I9277" t="s">
        <v>160</v>
      </c>
      <c r="J9277">
        <v>15</v>
      </c>
      <c r="K9277">
        <v>0</v>
      </c>
      <c r="L9277">
        <v>15</v>
      </c>
      <c r="M9277">
        <v>78.599999999999994</v>
      </c>
      <c r="N9277">
        <v>7.1</v>
      </c>
      <c r="O9277">
        <v>14.3</v>
      </c>
      <c r="P9277">
        <v>14.3</v>
      </c>
      <c r="Q9277">
        <v>14.3</v>
      </c>
      <c r="R9277" t="s">
        <v>161</v>
      </c>
      <c r="S9277" t="s">
        <v>161</v>
      </c>
      <c r="T9277" t="s">
        <v>161</v>
      </c>
      <c r="U9277" t="s">
        <v>161</v>
      </c>
    </row>
    <row r="9278" spans="1:21" hidden="1" x14ac:dyDescent="0.45">
      <c r="A9278" t="str">
        <f t="shared" si="155"/>
        <v>YAG3Non-EUL8F+MMathematical sciencesNA</v>
      </c>
      <c r="B9278" t="s">
        <v>116</v>
      </c>
      <c r="C9278" t="s">
        <v>141</v>
      </c>
      <c r="D9278">
        <v>3</v>
      </c>
      <c r="E9278" t="s">
        <v>162</v>
      </c>
      <c r="F9278" t="s">
        <v>139</v>
      </c>
      <c r="G9278" t="s">
        <v>138</v>
      </c>
      <c r="H9278" t="s">
        <v>76</v>
      </c>
      <c r="I9278" t="s">
        <v>157</v>
      </c>
      <c r="J9278">
        <v>45</v>
      </c>
      <c r="K9278">
        <v>96.6</v>
      </c>
      <c r="L9278" t="s">
        <v>161</v>
      </c>
      <c r="M9278" t="s">
        <v>161</v>
      </c>
      <c r="N9278" t="s">
        <v>161</v>
      </c>
      <c r="O9278" t="s">
        <v>161</v>
      </c>
      <c r="P9278" t="s">
        <v>161</v>
      </c>
      <c r="Q9278" t="s">
        <v>161</v>
      </c>
      <c r="R9278" t="s">
        <v>157</v>
      </c>
      <c r="S9278" t="s">
        <v>157</v>
      </c>
      <c r="T9278" t="s">
        <v>157</v>
      </c>
      <c r="U9278" t="s">
        <v>157</v>
      </c>
    </row>
    <row r="9279" spans="1:21" hidden="1" x14ac:dyDescent="0.45">
      <c r="A9279" t="str">
        <f t="shared" si="155"/>
        <v>YAG1Non-EUL7F+MMathematical sciencesAbroad</v>
      </c>
      <c r="B9279" t="s">
        <v>116</v>
      </c>
      <c r="C9279" t="s">
        <v>49</v>
      </c>
      <c r="D9279">
        <v>1</v>
      </c>
      <c r="E9279" t="s">
        <v>162</v>
      </c>
      <c r="F9279" t="s">
        <v>145</v>
      </c>
      <c r="G9279" t="s">
        <v>138</v>
      </c>
      <c r="H9279" t="s">
        <v>76</v>
      </c>
      <c r="I9279" t="s">
        <v>146</v>
      </c>
      <c r="J9279">
        <v>5</v>
      </c>
      <c r="K9279">
        <v>0</v>
      </c>
      <c r="L9279">
        <v>5</v>
      </c>
      <c r="M9279">
        <v>63.9</v>
      </c>
      <c r="N9279">
        <v>24</v>
      </c>
      <c r="O9279">
        <v>12</v>
      </c>
      <c r="P9279">
        <v>12</v>
      </c>
      <c r="Q9279">
        <v>12</v>
      </c>
      <c r="R9279" t="s">
        <v>157</v>
      </c>
      <c r="S9279" t="s">
        <v>157</v>
      </c>
      <c r="T9279" t="s">
        <v>157</v>
      </c>
      <c r="U9279" t="s">
        <v>157</v>
      </c>
    </row>
    <row r="9280" spans="1:21" hidden="1" x14ac:dyDescent="0.45">
      <c r="A9280" t="str">
        <f t="shared" si="155"/>
        <v>YAG1Non-EUL7F+MMathematical sciencesEast Midlands</v>
      </c>
      <c r="B9280" t="s">
        <v>116</v>
      </c>
      <c r="C9280" t="s">
        <v>49</v>
      </c>
      <c r="D9280">
        <v>1</v>
      </c>
      <c r="E9280" t="s">
        <v>162</v>
      </c>
      <c r="F9280" t="s">
        <v>145</v>
      </c>
      <c r="G9280" t="s">
        <v>138</v>
      </c>
      <c r="H9280" t="s">
        <v>76</v>
      </c>
      <c r="I9280" t="s">
        <v>147</v>
      </c>
      <c r="J9280">
        <v>20</v>
      </c>
      <c r="K9280">
        <v>0</v>
      </c>
      <c r="L9280">
        <v>20</v>
      </c>
      <c r="M9280">
        <v>42</v>
      </c>
      <c r="N9280">
        <v>10.1</v>
      </c>
      <c r="O9280">
        <v>7.6</v>
      </c>
      <c r="P9280">
        <v>37.799999999999997</v>
      </c>
      <c r="Q9280">
        <v>47.9</v>
      </c>
      <c r="R9280" t="s">
        <v>161</v>
      </c>
      <c r="S9280" t="s">
        <v>161</v>
      </c>
      <c r="T9280" t="s">
        <v>161</v>
      </c>
      <c r="U9280" t="s">
        <v>161</v>
      </c>
    </row>
    <row r="9281" spans="1:21" hidden="1" x14ac:dyDescent="0.45">
      <c r="A9281" t="str">
        <f t="shared" si="155"/>
        <v>YAG1Non-EUL7F+MMathematical sciencesEast of England</v>
      </c>
      <c r="B9281" t="s">
        <v>116</v>
      </c>
      <c r="C9281" t="s">
        <v>49</v>
      </c>
      <c r="D9281">
        <v>1</v>
      </c>
      <c r="E9281" t="s">
        <v>162</v>
      </c>
      <c r="F9281" t="s">
        <v>145</v>
      </c>
      <c r="G9281" t="s">
        <v>138</v>
      </c>
      <c r="H9281" t="s">
        <v>76</v>
      </c>
      <c r="I9281" t="s">
        <v>148</v>
      </c>
      <c r="J9281">
        <v>20</v>
      </c>
      <c r="K9281">
        <v>0</v>
      </c>
      <c r="L9281">
        <v>20</v>
      </c>
      <c r="M9281">
        <v>39</v>
      </c>
      <c r="N9281">
        <v>5.0999999999999996</v>
      </c>
      <c r="O9281">
        <v>15.3</v>
      </c>
      <c r="P9281">
        <v>50.8</v>
      </c>
      <c r="Q9281">
        <v>55.9</v>
      </c>
      <c r="R9281" t="s">
        <v>161</v>
      </c>
      <c r="S9281" t="s">
        <v>161</v>
      </c>
      <c r="T9281" t="s">
        <v>161</v>
      </c>
      <c r="U9281" t="s">
        <v>161</v>
      </c>
    </row>
    <row r="9282" spans="1:21" hidden="1" x14ac:dyDescent="0.45">
      <c r="A9282" t="str">
        <f t="shared" si="155"/>
        <v>YAG1Non-EUL7F+MMathematical sciencesLondon</v>
      </c>
      <c r="B9282" t="s">
        <v>116</v>
      </c>
      <c r="C9282" t="s">
        <v>49</v>
      </c>
      <c r="D9282">
        <v>1</v>
      </c>
      <c r="E9282" t="s">
        <v>162</v>
      </c>
      <c r="F9282" t="s">
        <v>145</v>
      </c>
      <c r="G9282" t="s">
        <v>138</v>
      </c>
      <c r="H9282" t="s">
        <v>76</v>
      </c>
      <c r="I9282" t="s">
        <v>149</v>
      </c>
      <c r="J9282">
        <v>110</v>
      </c>
      <c r="K9282">
        <v>0</v>
      </c>
      <c r="L9282">
        <v>110</v>
      </c>
      <c r="M9282">
        <v>40.5</v>
      </c>
      <c r="N9282">
        <v>8.4</v>
      </c>
      <c r="O9282">
        <v>35.1</v>
      </c>
      <c r="P9282">
        <v>44.2</v>
      </c>
      <c r="Q9282">
        <v>51.1</v>
      </c>
      <c r="R9282">
        <v>40</v>
      </c>
      <c r="S9282">
        <v>33900</v>
      </c>
      <c r="T9282">
        <v>47100</v>
      </c>
      <c r="U9282">
        <v>81800</v>
      </c>
    </row>
    <row r="9283" spans="1:21" hidden="1" x14ac:dyDescent="0.45">
      <c r="A9283" t="str">
        <f t="shared" si="155"/>
        <v>YAG1Non-EUL7F+MMathematical sciencesNorth East</v>
      </c>
      <c r="B9283" t="s">
        <v>116</v>
      </c>
      <c r="C9283" t="s">
        <v>49</v>
      </c>
      <c r="D9283">
        <v>1</v>
      </c>
      <c r="E9283" t="s">
        <v>162</v>
      </c>
      <c r="F9283" t="s">
        <v>145</v>
      </c>
      <c r="G9283" t="s">
        <v>138</v>
      </c>
      <c r="H9283" t="s">
        <v>76</v>
      </c>
      <c r="I9283" t="s">
        <v>150</v>
      </c>
      <c r="J9283">
        <v>5</v>
      </c>
      <c r="K9283">
        <v>0</v>
      </c>
      <c r="L9283">
        <v>5</v>
      </c>
      <c r="M9283">
        <v>47</v>
      </c>
      <c r="N9283">
        <v>0</v>
      </c>
      <c r="O9283">
        <v>0</v>
      </c>
      <c r="P9283">
        <v>53</v>
      </c>
      <c r="Q9283">
        <v>53</v>
      </c>
      <c r="R9283" t="s">
        <v>157</v>
      </c>
      <c r="S9283" t="s">
        <v>157</v>
      </c>
      <c r="T9283" t="s">
        <v>157</v>
      </c>
      <c r="U9283" t="s">
        <v>157</v>
      </c>
    </row>
    <row r="9284" spans="1:21" hidden="1" x14ac:dyDescent="0.45">
      <c r="A9284" t="str">
        <f t="shared" si="155"/>
        <v>YAG1Non-EUL7F+MMathematical sciencesNorth West</v>
      </c>
      <c r="B9284" t="s">
        <v>116</v>
      </c>
      <c r="C9284" t="s">
        <v>49</v>
      </c>
      <c r="D9284">
        <v>1</v>
      </c>
      <c r="E9284" t="s">
        <v>162</v>
      </c>
      <c r="F9284" t="s">
        <v>145</v>
      </c>
      <c r="G9284" t="s">
        <v>138</v>
      </c>
      <c r="H9284" t="s">
        <v>76</v>
      </c>
      <c r="I9284" t="s">
        <v>151</v>
      </c>
      <c r="J9284">
        <v>50</v>
      </c>
      <c r="K9284">
        <v>0</v>
      </c>
      <c r="L9284">
        <v>50</v>
      </c>
      <c r="M9284">
        <v>69.8</v>
      </c>
      <c r="N9284">
        <v>4.0999999999999996</v>
      </c>
      <c r="O9284">
        <v>15.9</v>
      </c>
      <c r="P9284">
        <v>23</v>
      </c>
      <c r="Q9284">
        <v>26.1</v>
      </c>
      <c r="R9284" t="s">
        <v>161</v>
      </c>
      <c r="S9284" t="s">
        <v>161</v>
      </c>
      <c r="T9284" t="s">
        <v>161</v>
      </c>
      <c r="U9284" t="s">
        <v>161</v>
      </c>
    </row>
    <row r="9285" spans="1:21" hidden="1" x14ac:dyDescent="0.45">
      <c r="A9285" t="str">
        <f t="shared" si="155"/>
        <v>YAG1Non-EUL7F+MMathematical sciencesNorthern Ireland</v>
      </c>
      <c r="B9285" t="s">
        <v>116</v>
      </c>
      <c r="C9285" t="s">
        <v>49</v>
      </c>
      <c r="D9285">
        <v>1</v>
      </c>
      <c r="E9285" t="s">
        <v>162</v>
      </c>
      <c r="F9285" t="s">
        <v>145</v>
      </c>
      <c r="G9285" t="s">
        <v>138</v>
      </c>
      <c r="H9285" t="s">
        <v>76</v>
      </c>
      <c r="I9285" t="s">
        <v>152</v>
      </c>
      <c r="J9285" t="s">
        <v>161</v>
      </c>
      <c r="K9285" t="s">
        <v>161</v>
      </c>
      <c r="L9285" t="s">
        <v>161</v>
      </c>
      <c r="M9285" t="s">
        <v>161</v>
      </c>
      <c r="N9285" t="s">
        <v>161</v>
      </c>
      <c r="O9285" t="s">
        <v>161</v>
      </c>
      <c r="P9285" t="s">
        <v>161</v>
      </c>
      <c r="Q9285" t="s">
        <v>161</v>
      </c>
      <c r="R9285" t="s">
        <v>157</v>
      </c>
      <c r="S9285" t="s">
        <v>157</v>
      </c>
      <c r="T9285" t="s">
        <v>157</v>
      </c>
      <c r="U9285" t="s">
        <v>157</v>
      </c>
    </row>
    <row r="9286" spans="1:21" hidden="1" x14ac:dyDescent="0.45">
      <c r="A9286" t="str">
        <f t="shared" si="155"/>
        <v>YAG1Non-EUL7F+MMathematical sciencesScotland</v>
      </c>
      <c r="B9286" t="s">
        <v>116</v>
      </c>
      <c r="C9286" t="s">
        <v>49</v>
      </c>
      <c r="D9286">
        <v>1</v>
      </c>
      <c r="E9286" t="s">
        <v>162</v>
      </c>
      <c r="F9286" t="s">
        <v>145</v>
      </c>
      <c r="G9286" t="s">
        <v>138</v>
      </c>
      <c r="H9286" t="s">
        <v>76</v>
      </c>
      <c r="I9286" t="s">
        <v>153</v>
      </c>
      <c r="J9286">
        <v>5</v>
      </c>
      <c r="K9286">
        <v>0</v>
      </c>
      <c r="L9286">
        <v>5</v>
      </c>
      <c r="M9286">
        <v>63.3</v>
      </c>
      <c r="N9286">
        <v>0</v>
      </c>
      <c r="O9286">
        <v>20.9</v>
      </c>
      <c r="P9286">
        <v>36.700000000000003</v>
      </c>
      <c r="Q9286">
        <v>36.700000000000003</v>
      </c>
      <c r="R9286" t="s">
        <v>161</v>
      </c>
      <c r="S9286" t="s">
        <v>161</v>
      </c>
      <c r="T9286" t="s">
        <v>161</v>
      </c>
      <c r="U9286" t="s">
        <v>161</v>
      </c>
    </row>
    <row r="9287" spans="1:21" hidden="1" x14ac:dyDescent="0.45">
      <c r="A9287" t="str">
        <f t="shared" ref="A9287:A9350" si="156">"YAG"&amp;D9287 &amp;E9287 &amp;F9287 &amp; G9287 &amp;H9287 &amp;I9287</f>
        <v>YAG1Non-EUL7F+MMathematical sciencesSouth East</v>
      </c>
      <c r="B9287" t="s">
        <v>116</v>
      </c>
      <c r="C9287" t="s">
        <v>49</v>
      </c>
      <c r="D9287">
        <v>1</v>
      </c>
      <c r="E9287" t="s">
        <v>162</v>
      </c>
      <c r="F9287" t="s">
        <v>145</v>
      </c>
      <c r="G9287" t="s">
        <v>138</v>
      </c>
      <c r="H9287" t="s">
        <v>76</v>
      </c>
      <c r="I9287" t="s">
        <v>154</v>
      </c>
      <c r="J9287">
        <v>35</v>
      </c>
      <c r="K9287">
        <v>0</v>
      </c>
      <c r="L9287">
        <v>35</v>
      </c>
      <c r="M9287">
        <v>45.1</v>
      </c>
      <c r="N9287">
        <v>13.2</v>
      </c>
      <c r="O9287">
        <v>23.6</v>
      </c>
      <c r="P9287">
        <v>35.1</v>
      </c>
      <c r="Q9287">
        <v>41.7</v>
      </c>
      <c r="R9287" t="s">
        <v>161</v>
      </c>
      <c r="S9287" t="s">
        <v>161</v>
      </c>
      <c r="T9287" t="s">
        <v>161</v>
      </c>
      <c r="U9287" t="s">
        <v>161</v>
      </c>
    </row>
    <row r="9288" spans="1:21" hidden="1" x14ac:dyDescent="0.45">
      <c r="A9288" t="str">
        <f t="shared" si="156"/>
        <v>YAG1Non-EUL7F+MMathematical sciencesSouth West</v>
      </c>
      <c r="B9288" t="s">
        <v>116</v>
      </c>
      <c r="C9288" t="s">
        <v>49</v>
      </c>
      <c r="D9288">
        <v>1</v>
      </c>
      <c r="E9288" t="s">
        <v>162</v>
      </c>
      <c r="F9288" t="s">
        <v>145</v>
      </c>
      <c r="G9288" t="s">
        <v>138</v>
      </c>
      <c r="H9288" t="s">
        <v>76</v>
      </c>
      <c r="I9288" t="s">
        <v>155</v>
      </c>
      <c r="J9288">
        <v>10</v>
      </c>
      <c r="K9288">
        <v>0</v>
      </c>
      <c r="L9288">
        <v>10</v>
      </c>
      <c r="M9288">
        <v>70</v>
      </c>
      <c r="N9288">
        <v>15</v>
      </c>
      <c r="O9288">
        <v>0</v>
      </c>
      <c r="P9288">
        <v>0</v>
      </c>
      <c r="Q9288">
        <v>15</v>
      </c>
      <c r="R9288" t="s">
        <v>157</v>
      </c>
      <c r="S9288" t="s">
        <v>157</v>
      </c>
      <c r="T9288" t="s">
        <v>157</v>
      </c>
      <c r="U9288" t="s">
        <v>157</v>
      </c>
    </row>
    <row r="9289" spans="1:21" hidden="1" x14ac:dyDescent="0.45">
      <c r="A9289" t="str">
        <f t="shared" si="156"/>
        <v>YAG1Non-EUL7F+MMathematical sciencesWales</v>
      </c>
      <c r="B9289" t="s">
        <v>116</v>
      </c>
      <c r="C9289" t="s">
        <v>49</v>
      </c>
      <c r="D9289">
        <v>1</v>
      </c>
      <c r="E9289" t="s">
        <v>162</v>
      </c>
      <c r="F9289" t="s">
        <v>145</v>
      </c>
      <c r="G9289" t="s">
        <v>138</v>
      </c>
      <c r="H9289" t="s">
        <v>76</v>
      </c>
      <c r="I9289" t="s">
        <v>158</v>
      </c>
      <c r="J9289" t="s">
        <v>161</v>
      </c>
      <c r="K9289" t="s">
        <v>161</v>
      </c>
      <c r="L9289" t="s">
        <v>161</v>
      </c>
      <c r="M9289" t="s">
        <v>161</v>
      </c>
      <c r="N9289" t="s">
        <v>161</v>
      </c>
      <c r="O9289" t="s">
        <v>161</v>
      </c>
      <c r="P9289" t="s">
        <v>161</v>
      </c>
      <c r="Q9289" t="s">
        <v>161</v>
      </c>
      <c r="R9289" t="s">
        <v>161</v>
      </c>
      <c r="S9289" t="s">
        <v>161</v>
      </c>
      <c r="T9289" t="s">
        <v>161</v>
      </c>
      <c r="U9289" t="s">
        <v>161</v>
      </c>
    </row>
    <row r="9290" spans="1:21" hidden="1" x14ac:dyDescent="0.45">
      <c r="A9290" t="str">
        <f t="shared" si="156"/>
        <v>YAG1Non-EUL7F+MMathematical sciencesWest Midlands</v>
      </c>
      <c r="B9290" t="s">
        <v>116</v>
      </c>
      <c r="C9290" t="s">
        <v>49</v>
      </c>
      <c r="D9290">
        <v>1</v>
      </c>
      <c r="E9290" t="s">
        <v>162</v>
      </c>
      <c r="F9290" t="s">
        <v>145</v>
      </c>
      <c r="G9290" t="s">
        <v>138</v>
      </c>
      <c r="H9290" t="s">
        <v>76</v>
      </c>
      <c r="I9290" t="s">
        <v>159</v>
      </c>
      <c r="J9290">
        <v>15</v>
      </c>
      <c r="K9290">
        <v>0</v>
      </c>
      <c r="L9290">
        <v>15</v>
      </c>
      <c r="M9290">
        <v>72.5</v>
      </c>
      <c r="N9290">
        <v>10</v>
      </c>
      <c r="O9290">
        <v>0</v>
      </c>
      <c r="P9290">
        <v>17.5</v>
      </c>
      <c r="Q9290">
        <v>17.5</v>
      </c>
      <c r="R9290" t="s">
        <v>157</v>
      </c>
      <c r="S9290" t="s">
        <v>157</v>
      </c>
      <c r="T9290" t="s">
        <v>157</v>
      </c>
      <c r="U9290" t="s">
        <v>157</v>
      </c>
    </row>
    <row r="9291" spans="1:21" hidden="1" x14ac:dyDescent="0.45">
      <c r="A9291" t="str">
        <f t="shared" si="156"/>
        <v>YAG1Non-EUL7F+MMathematical sciencesYorkshire and The Humber</v>
      </c>
      <c r="B9291" t="s">
        <v>116</v>
      </c>
      <c r="C9291" t="s">
        <v>49</v>
      </c>
      <c r="D9291">
        <v>1</v>
      </c>
      <c r="E9291" t="s">
        <v>162</v>
      </c>
      <c r="F9291" t="s">
        <v>145</v>
      </c>
      <c r="G9291" t="s">
        <v>138</v>
      </c>
      <c r="H9291" t="s">
        <v>76</v>
      </c>
      <c r="I9291" t="s">
        <v>160</v>
      </c>
      <c r="J9291">
        <v>15</v>
      </c>
      <c r="K9291">
        <v>0</v>
      </c>
      <c r="L9291">
        <v>15</v>
      </c>
      <c r="M9291">
        <v>60</v>
      </c>
      <c r="N9291">
        <v>8</v>
      </c>
      <c r="O9291">
        <v>8</v>
      </c>
      <c r="P9291">
        <v>16</v>
      </c>
      <c r="Q9291">
        <v>32</v>
      </c>
      <c r="R9291" t="s">
        <v>161</v>
      </c>
      <c r="S9291" t="s">
        <v>161</v>
      </c>
      <c r="T9291" t="s">
        <v>161</v>
      </c>
      <c r="U9291" t="s">
        <v>161</v>
      </c>
    </row>
    <row r="9292" spans="1:21" hidden="1" x14ac:dyDescent="0.45">
      <c r="A9292" t="str">
        <f t="shared" si="156"/>
        <v>YAG1Non-EUL7F+MMathematical sciencesNA</v>
      </c>
      <c r="B9292" t="s">
        <v>116</v>
      </c>
      <c r="C9292" t="s">
        <v>49</v>
      </c>
      <c r="D9292">
        <v>1</v>
      </c>
      <c r="E9292" t="s">
        <v>162</v>
      </c>
      <c r="F9292" t="s">
        <v>145</v>
      </c>
      <c r="G9292" t="s">
        <v>138</v>
      </c>
      <c r="H9292" t="s">
        <v>76</v>
      </c>
      <c r="I9292" t="s">
        <v>157</v>
      </c>
      <c r="J9292">
        <v>800</v>
      </c>
      <c r="K9292">
        <v>92.9</v>
      </c>
      <c r="L9292">
        <v>60</v>
      </c>
      <c r="M9292">
        <v>0</v>
      </c>
      <c r="N9292">
        <v>0</v>
      </c>
      <c r="O9292">
        <v>0</v>
      </c>
      <c r="P9292">
        <v>0.3</v>
      </c>
      <c r="Q9292">
        <v>7.1</v>
      </c>
      <c r="R9292" t="s">
        <v>157</v>
      </c>
      <c r="S9292" t="s">
        <v>157</v>
      </c>
      <c r="T9292" t="s">
        <v>157</v>
      </c>
      <c r="U9292" t="s">
        <v>157</v>
      </c>
    </row>
    <row r="9293" spans="1:21" hidden="1" x14ac:dyDescent="0.45">
      <c r="A9293" t="str">
        <f t="shared" si="156"/>
        <v>YAG1Non-EUL8F+MMathematical sciencesAbroad</v>
      </c>
      <c r="B9293" t="s">
        <v>116</v>
      </c>
      <c r="C9293" t="s">
        <v>49</v>
      </c>
      <c r="D9293">
        <v>1</v>
      </c>
      <c r="E9293" t="s">
        <v>162</v>
      </c>
      <c r="F9293" t="s">
        <v>139</v>
      </c>
      <c r="G9293" t="s">
        <v>138</v>
      </c>
      <c r="H9293" t="s">
        <v>76</v>
      </c>
      <c r="I9293" t="s">
        <v>146</v>
      </c>
      <c r="J9293" t="s">
        <v>161</v>
      </c>
      <c r="K9293" t="s">
        <v>161</v>
      </c>
      <c r="L9293" t="s">
        <v>161</v>
      </c>
      <c r="M9293" t="s">
        <v>161</v>
      </c>
      <c r="N9293" t="s">
        <v>161</v>
      </c>
      <c r="O9293" t="s">
        <v>161</v>
      </c>
      <c r="P9293" t="s">
        <v>161</v>
      </c>
      <c r="Q9293" t="s">
        <v>161</v>
      </c>
      <c r="R9293" t="s">
        <v>157</v>
      </c>
      <c r="S9293" t="s">
        <v>157</v>
      </c>
      <c r="T9293" t="s">
        <v>157</v>
      </c>
      <c r="U9293" t="s">
        <v>157</v>
      </c>
    </row>
    <row r="9294" spans="1:21" hidden="1" x14ac:dyDescent="0.45">
      <c r="A9294" t="str">
        <f t="shared" si="156"/>
        <v>YAG1Non-EUL8F+MMathematical sciencesEast Midlands</v>
      </c>
      <c r="B9294" t="s">
        <v>116</v>
      </c>
      <c r="C9294" t="s">
        <v>49</v>
      </c>
      <c r="D9294">
        <v>1</v>
      </c>
      <c r="E9294" t="s">
        <v>162</v>
      </c>
      <c r="F9294" t="s">
        <v>139</v>
      </c>
      <c r="G9294" t="s">
        <v>138</v>
      </c>
      <c r="H9294" t="s">
        <v>76</v>
      </c>
      <c r="I9294" t="s">
        <v>147</v>
      </c>
      <c r="J9294">
        <v>25</v>
      </c>
      <c r="K9294">
        <v>0</v>
      </c>
      <c r="L9294">
        <v>25</v>
      </c>
      <c r="M9294">
        <v>68.099999999999994</v>
      </c>
      <c r="N9294">
        <v>17.600000000000001</v>
      </c>
      <c r="O9294">
        <v>13.2</v>
      </c>
      <c r="P9294">
        <v>13.2</v>
      </c>
      <c r="Q9294">
        <v>14.3</v>
      </c>
      <c r="R9294" t="s">
        <v>161</v>
      </c>
      <c r="S9294" t="s">
        <v>161</v>
      </c>
      <c r="T9294" t="s">
        <v>161</v>
      </c>
      <c r="U9294" t="s">
        <v>161</v>
      </c>
    </row>
    <row r="9295" spans="1:21" hidden="1" x14ac:dyDescent="0.45">
      <c r="A9295" t="str">
        <f t="shared" si="156"/>
        <v>YAG1Non-EUL8F+MMathematical sciencesEast of England</v>
      </c>
      <c r="B9295" t="s">
        <v>116</v>
      </c>
      <c r="C9295" t="s">
        <v>49</v>
      </c>
      <c r="D9295">
        <v>1</v>
      </c>
      <c r="E9295" t="s">
        <v>162</v>
      </c>
      <c r="F9295" t="s">
        <v>139</v>
      </c>
      <c r="G9295" t="s">
        <v>138</v>
      </c>
      <c r="H9295" t="s">
        <v>76</v>
      </c>
      <c r="I9295" t="s">
        <v>148</v>
      </c>
      <c r="J9295">
        <v>15</v>
      </c>
      <c r="K9295">
        <v>0</v>
      </c>
      <c r="L9295">
        <v>15</v>
      </c>
      <c r="M9295">
        <v>40.9</v>
      </c>
      <c r="N9295">
        <v>9.1</v>
      </c>
      <c r="O9295">
        <v>50</v>
      </c>
      <c r="P9295">
        <v>50</v>
      </c>
      <c r="Q9295">
        <v>50</v>
      </c>
      <c r="R9295" t="s">
        <v>161</v>
      </c>
      <c r="S9295" t="s">
        <v>161</v>
      </c>
      <c r="T9295" t="s">
        <v>161</v>
      </c>
      <c r="U9295" t="s">
        <v>161</v>
      </c>
    </row>
    <row r="9296" spans="1:21" hidden="1" x14ac:dyDescent="0.45">
      <c r="A9296" t="str">
        <f t="shared" si="156"/>
        <v>YAG1Non-EUL8F+MMathematical sciencesLondon</v>
      </c>
      <c r="B9296" t="s">
        <v>116</v>
      </c>
      <c r="C9296" t="s">
        <v>49</v>
      </c>
      <c r="D9296">
        <v>1</v>
      </c>
      <c r="E9296" t="s">
        <v>162</v>
      </c>
      <c r="F9296" t="s">
        <v>139</v>
      </c>
      <c r="G9296" t="s">
        <v>138</v>
      </c>
      <c r="H9296" t="s">
        <v>76</v>
      </c>
      <c r="I9296" t="s">
        <v>149</v>
      </c>
      <c r="J9296">
        <v>30</v>
      </c>
      <c r="K9296">
        <v>0</v>
      </c>
      <c r="L9296">
        <v>30</v>
      </c>
      <c r="M9296">
        <v>23.1</v>
      </c>
      <c r="N9296">
        <v>19.2</v>
      </c>
      <c r="O9296">
        <v>57.7</v>
      </c>
      <c r="P9296">
        <v>57.7</v>
      </c>
      <c r="Q9296">
        <v>57.7</v>
      </c>
      <c r="R9296">
        <v>15</v>
      </c>
      <c r="S9296">
        <v>39100</v>
      </c>
      <c r="T9296">
        <v>56600</v>
      </c>
      <c r="U9296">
        <v>112100</v>
      </c>
    </row>
    <row r="9297" spans="1:21" hidden="1" x14ac:dyDescent="0.45">
      <c r="A9297" t="str">
        <f t="shared" si="156"/>
        <v>YAG1Non-EUL8F+MMathematical sciencesNorth East</v>
      </c>
      <c r="B9297" t="s">
        <v>116</v>
      </c>
      <c r="C9297" t="s">
        <v>49</v>
      </c>
      <c r="D9297">
        <v>1</v>
      </c>
      <c r="E9297" t="s">
        <v>162</v>
      </c>
      <c r="F9297" t="s">
        <v>139</v>
      </c>
      <c r="G9297" t="s">
        <v>138</v>
      </c>
      <c r="H9297" t="s">
        <v>76</v>
      </c>
      <c r="I9297" t="s">
        <v>150</v>
      </c>
      <c r="J9297">
        <v>5</v>
      </c>
      <c r="K9297">
        <v>0</v>
      </c>
      <c r="L9297">
        <v>5</v>
      </c>
      <c r="M9297">
        <v>40</v>
      </c>
      <c r="N9297">
        <v>0</v>
      </c>
      <c r="O9297">
        <v>60</v>
      </c>
      <c r="P9297">
        <v>60</v>
      </c>
      <c r="Q9297">
        <v>60</v>
      </c>
      <c r="R9297" t="s">
        <v>161</v>
      </c>
      <c r="S9297" t="s">
        <v>161</v>
      </c>
      <c r="T9297" t="s">
        <v>161</v>
      </c>
      <c r="U9297" t="s">
        <v>161</v>
      </c>
    </row>
    <row r="9298" spans="1:21" hidden="1" x14ac:dyDescent="0.45">
      <c r="A9298" t="str">
        <f t="shared" si="156"/>
        <v>YAG1Non-EUL8F+MMathematical sciencesNorth West</v>
      </c>
      <c r="B9298" t="s">
        <v>116</v>
      </c>
      <c r="C9298" t="s">
        <v>49</v>
      </c>
      <c r="D9298">
        <v>1</v>
      </c>
      <c r="E9298" t="s">
        <v>162</v>
      </c>
      <c r="F9298" t="s">
        <v>139</v>
      </c>
      <c r="G9298" t="s">
        <v>138</v>
      </c>
      <c r="H9298" t="s">
        <v>76</v>
      </c>
      <c r="I9298" t="s">
        <v>151</v>
      </c>
      <c r="J9298">
        <v>20</v>
      </c>
      <c r="K9298">
        <v>0</v>
      </c>
      <c r="L9298">
        <v>20</v>
      </c>
      <c r="M9298">
        <v>50</v>
      </c>
      <c r="N9298">
        <v>9.4</v>
      </c>
      <c r="O9298">
        <v>34.4</v>
      </c>
      <c r="P9298">
        <v>40.6</v>
      </c>
      <c r="Q9298">
        <v>40.6</v>
      </c>
      <c r="R9298" t="s">
        <v>161</v>
      </c>
      <c r="S9298" t="s">
        <v>161</v>
      </c>
      <c r="T9298" t="s">
        <v>161</v>
      </c>
      <c r="U9298" t="s">
        <v>161</v>
      </c>
    </row>
    <row r="9299" spans="1:21" hidden="1" x14ac:dyDescent="0.45">
      <c r="A9299" t="str">
        <f t="shared" si="156"/>
        <v>YAG1Non-EUL8F+MMathematical sciencesScotland</v>
      </c>
      <c r="B9299" t="s">
        <v>116</v>
      </c>
      <c r="C9299" t="s">
        <v>49</v>
      </c>
      <c r="D9299">
        <v>1</v>
      </c>
      <c r="E9299" t="s">
        <v>162</v>
      </c>
      <c r="F9299" t="s">
        <v>139</v>
      </c>
      <c r="G9299" t="s">
        <v>138</v>
      </c>
      <c r="H9299" t="s">
        <v>76</v>
      </c>
      <c r="I9299" t="s">
        <v>153</v>
      </c>
      <c r="J9299" t="s">
        <v>161</v>
      </c>
      <c r="K9299" t="s">
        <v>161</v>
      </c>
      <c r="L9299" t="s">
        <v>161</v>
      </c>
      <c r="M9299" t="s">
        <v>161</v>
      </c>
      <c r="N9299" t="s">
        <v>161</v>
      </c>
      <c r="O9299" t="s">
        <v>161</v>
      </c>
      <c r="P9299" t="s">
        <v>161</v>
      </c>
      <c r="Q9299" t="s">
        <v>161</v>
      </c>
      <c r="R9299" t="s">
        <v>157</v>
      </c>
      <c r="S9299" t="s">
        <v>157</v>
      </c>
      <c r="T9299" t="s">
        <v>157</v>
      </c>
      <c r="U9299" t="s">
        <v>157</v>
      </c>
    </row>
    <row r="9300" spans="1:21" hidden="1" x14ac:dyDescent="0.45">
      <c r="A9300" t="str">
        <f t="shared" si="156"/>
        <v>YAG1Non-EUL8F+MMathematical sciencesSouth East</v>
      </c>
      <c r="B9300" t="s">
        <v>116</v>
      </c>
      <c r="C9300" t="s">
        <v>49</v>
      </c>
      <c r="D9300">
        <v>1</v>
      </c>
      <c r="E9300" t="s">
        <v>162</v>
      </c>
      <c r="F9300" t="s">
        <v>139</v>
      </c>
      <c r="G9300" t="s">
        <v>138</v>
      </c>
      <c r="H9300" t="s">
        <v>76</v>
      </c>
      <c r="I9300" t="s">
        <v>154</v>
      </c>
      <c r="J9300">
        <v>25</v>
      </c>
      <c r="K9300">
        <v>0</v>
      </c>
      <c r="L9300">
        <v>25</v>
      </c>
      <c r="M9300">
        <v>48.8</v>
      </c>
      <c r="N9300">
        <v>0</v>
      </c>
      <c r="O9300">
        <v>41.9</v>
      </c>
      <c r="P9300">
        <v>51.2</v>
      </c>
      <c r="Q9300">
        <v>51.2</v>
      </c>
      <c r="R9300" t="s">
        <v>161</v>
      </c>
      <c r="S9300" t="s">
        <v>161</v>
      </c>
      <c r="T9300" t="s">
        <v>161</v>
      </c>
      <c r="U9300" t="s">
        <v>161</v>
      </c>
    </row>
    <row r="9301" spans="1:21" hidden="1" x14ac:dyDescent="0.45">
      <c r="A9301" t="str">
        <f t="shared" si="156"/>
        <v>YAG1Non-EUL8F+MMathematical sciencesSouth West</v>
      </c>
      <c r="B9301" t="s">
        <v>116</v>
      </c>
      <c r="C9301" t="s">
        <v>49</v>
      </c>
      <c r="D9301">
        <v>1</v>
      </c>
      <c r="E9301" t="s">
        <v>162</v>
      </c>
      <c r="F9301" t="s">
        <v>139</v>
      </c>
      <c r="G9301" t="s">
        <v>138</v>
      </c>
      <c r="H9301" t="s">
        <v>76</v>
      </c>
      <c r="I9301" t="s">
        <v>155</v>
      </c>
      <c r="J9301">
        <v>10</v>
      </c>
      <c r="K9301">
        <v>0</v>
      </c>
      <c r="L9301">
        <v>10</v>
      </c>
      <c r="M9301">
        <v>51.5</v>
      </c>
      <c r="N9301">
        <v>24.2</v>
      </c>
      <c r="O9301">
        <v>24.2</v>
      </c>
      <c r="P9301">
        <v>24.2</v>
      </c>
      <c r="Q9301">
        <v>24.2</v>
      </c>
      <c r="R9301" t="s">
        <v>161</v>
      </c>
      <c r="S9301" t="s">
        <v>161</v>
      </c>
      <c r="T9301" t="s">
        <v>161</v>
      </c>
      <c r="U9301" t="s">
        <v>161</v>
      </c>
    </row>
    <row r="9302" spans="1:21" hidden="1" x14ac:dyDescent="0.45">
      <c r="A9302" t="str">
        <f t="shared" si="156"/>
        <v>YAG1Non-EUL8F+MMathematical sciencesWest Midlands</v>
      </c>
      <c r="B9302" t="s">
        <v>116</v>
      </c>
      <c r="C9302" t="s">
        <v>49</v>
      </c>
      <c r="D9302">
        <v>1</v>
      </c>
      <c r="E9302" t="s">
        <v>162</v>
      </c>
      <c r="F9302" t="s">
        <v>139</v>
      </c>
      <c r="G9302" t="s">
        <v>138</v>
      </c>
      <c r="H9302" t="s">
        <v>76</v>
      </c>
      <c r="I9302" t="s">
        <v>159</v>
      </c>
      <c r="J9302">
        <v>15</v>
      </c>
      <c r="K9302">
        <v>0</v>
      </c>
      <c r="L9302">
        <v>15</v>
      </c>
      <c r="M9302">
        <v>44.4</v>
      </c>
      <c r="N9302">
        <v>38.1</v>
      </c>
      <c r="O9302">
        <v>17.5</v>
      </c>
      <c r="P9302">
        <v>17.5</v>
      </c>
      <c r="Q9302">
        <v>17.5</v>
      </c>
      <c r="R9302" t="s">
        <v>161</v>
      </c>
      <c r="S9302" t="s">
        <v>161</v>
      </c>
      <c r="T9302" t="s">
        <v>161</v>
      </c>
      <c r="U9302" t="s">
        <v>161</v>
      </c>
    </row>
    <row r="9303" spans="1:21" hidden="1" x14ac:dyDescent="0.45">
      <c r="A9303" t="str">
        <f t="shared" si="156"/>
        <v>YAG1Non-EUL8F+MMathematical sciencesYorkshire and The Humber</v>
      </c>
      <c r="B9303" t="s">
        <v>116</v>
      </c>
      <c r="C9303" t="s">
        <v>49</v>
      </c>
      <c r="D9303">
        <v>1</v>
      </c>
      <c r="E9303" t="s">
        <v>162</v>
      </c>
      <c r="F9303" t="s">
        <v>139</v>
      </c>
      <c r="G9303" t="s">
        <v>138</v>
      </c>
      <c r="H9303" t="s">
        <v>76</v>
      </c>
      <c r="I9303" t="s">
        <v>160</v>
      </c>
      <c r="J9303">
        <v>10</v>
      </c>
      <c r="K9303">
        <v>0</v>
      </c>
      <c r="L9303">
        <v>10</v>
      </c>
      <c r="M9303">
        <v>100</v>
      </c>
      <c r="N9303">
        <v>0</v>
      </c>
      <c r="O9303">
        <v>0</v>
      </c>
      <c r="P9303">
        <v>0</v>
      </c>
      <c r="Q9303">
        <v>0</v>
      </c>
      <c r="R9303" t="s">
        <v>157</v>
      </c>
      <c r="S9303" t="s">
        <v>157</v>
      </c>
      <c r="T9303" t="s">
        <v>157</v>
      </c>
      <c r="U9303" t="s">
        <v>157</v>
      </c>
    </row>
    <row r="9304" spans="1:21" hidden="1" x14ac:dyDescent="0.45">
      <c r="A9304" t="str">
        <f t="shared" si="156"/>
        <v>YAG1Non-EUL8F+MMathematical sciencesNA</v>
      </c>
      <c r="B9304" t="s">
        <v>116</v>
      </c>
      <c r="C9304" t="s">
        <v>49</v>
      </c>
      <c r="D9304">
        <v>1</v>
      </c>
      <c r="E9304" t="s">
        <v>162</v>
      </c>
      <c r="F9304" t="s">
        <v>139</v>
      </c>
      <c r="G9304" t="s">
        <v>138</v>
      </c>
      <c r="H9304" t="s">
        <v>76</v>
      </c>
      <c r="I9304" t="s">
        <v>157</v>
      </c>
      <c r="J9304">
        <v>45</v>
      </c>
      <c r="K9304">
        <v>99.4</v>
      </c>
      <c r="L9304" t="s">
        <v>161</v>
      </c>
      <c r="M9304" t="s">
        <v>161</v>
      </c>
      <c r="N9304" t="s">
        <v>161</v>
      </c>
      <c r="O9304" t="s">
        <v>161</v>
      </c>
      <c r="P9304" t="s">
        <v>161</v>
      </c>
      <c r="Q9304" t="s">
        <v>161</v>
      </c>
      <c r="R9304" t="s">
        <v>157</v>
      </c>
      <c r="S9304" t="s">
        <v>157</v>
      </c>
      <c r="T9304" t="s">
        <v>157</v>
      </c>
      <c r="U9304" t="s">
        <v>157</v>
      </c>
    </row>
    <row r="9305" spans="1:21" hidden="1" x14ac:dyDescent="0.45">
      <c r="A9305" t="str">
        <f t="shared" si="156"/>
        <v>YAG10UKL7F+MMathematical sciencesAll</v>
      </c>
      <c r="B9305" t="s">
        <v>116</v>
      </c>
      <c r="C9305" t="s">
        <v>142</v>
      </c>
      <c r="D9305">
        <v>10</v>
      </c>
      <c r="E9305" t="s">
        <v>44</v>
      </c>
      <c r="F9305" t="s">
        <v>145</v>
      </c>
      <c r="G9305" t="s">
        <v>138</v>
      </c>
      <c r="H9305" t="s">
        <v>76</v>
      </c>
      <c r="I9305" t="s">
        <v>28</v>
      </c>
      <c r="J9305">
        <v>550</v>
      </c>
      <c r="K9305">
        <v>7.3</v>
      </c>
      <c r="L9305">
        <v>510</v>
      </c>
      <c r="M9305">
        <v>20.6</v>
      </c>
      <c r="N9305">
        <v>6.1</v>
      </c>
      <c r="O9305">
        <v>69.900000000000006</v>
      </c>
      <c r="P9305">
        <v>72.099999999999994</v>
      </c>
      <c r="Q9305">
        <v>73.3</v>
      </c>
      <c r="R9305">
        <v>335</v>
      </c>
      <c r="S9305">
        <v>33900</v>
      </c>
      <c r="T9305">
        <v>44500</v>
      </c>
      <c r="U9305">
        <v>72300</v>
      </c>
    </row>
    <row r="9306" spans="1:21" hidden="1" x14ac:dyDescent="0.45">
      <c r="A9306" t="str">
        <f t="shared" si="156"/>
        <v>YAG10UKL8F+MMathematical sciencesAll</v>
      </c>
      <c r="B9306" t="s">
        <v>116</v>
      </c>
      <c r="C9306" t="s">
        <v>142</v>
      </c>
      <c r="D9306">
        <v>10</v>
      </c>
      <c r="E9306" t="s">
        <v>44</v>
      </c>
      <c r="F9306" t="s">
        <v>139</v>
      </c>
      <c r="G9306" t="s">
        <v>138</v>
      </c>
      <c r="H9306" t="s">
        <v>76</v>
      </c>
      <c r="I9306" t="s">
        <v>28</v>
      </c>
      <c r="J9306">
        <v>250</v>
      </c>
      <c r="K9306">
        <v>5</v>
      </c>
      <c r="L9306">
        <v>240</v>
      </c>
      <c r="M9306">
        <v>20.5</v>
      </c>
      <c r="N9306">
        <v>2.5</v>
      </c>
      <c r="O9306">
        <v>75.3</v>
      </c>
      <c r="P9306">
        <v>76.5</v>
      </c>
      <c r="Q9306">
        <v>77</v>
      </c>
      <c r="R9306">
        <v>170</v>
      </c>
      <c r="S9306">
        <v>37200</v>
      </c>
      <c r="T9306">
        <v>49300</v>
      </c>
      <c r="U9306">
        <v>76600</v>
      </c>
    </row>
    <row r="9307" spans="1:21" hidden="1" x14ac:dyDescent="0.45">
      <c r="A9307" t="str">
        <f t="shared" si="156"/>
        <v>YAG5UKL7F+MMathematical sciencesAll</v>
      </c>
      <c r="B9307" t="s">
        <v>116</v>
      </c>
      <c r="C9307" t="s">
        <v>140</v>
      </c>
      <c r="D9307">
        <v>5</v>
      </c>
      <c r="E9307" t="s">
        <v>44</v>
      </c>
      <c r="F9307" t="s">
        <v>145</v>
      </c>
      <c r="G9307" t="s">
        <v>138</v>
      </c>
      <c r="H9307" t="s">
        <v>76</v>
      </c>
      <c r="I9307" t="s">
        <v>28</v>
      </c>
      <c r="J9307">
        <v>665</v>
      </c>
      <c r="K9307">
        <v>5.8</v>
      </c>
      <c r="L9307">
        <v>625</v>
      </c>
      <c r="M9307">
        <v>10.6</v>
      </c>
      <c r="N9307">
        <v>5.2</v>
      </c>
      <c r="O9307">
        <v>68.900000000000006</v>
      </c>
      <c r="P9307">
        <v>80.099999999999994</v>
      </c>
      <c r="Q9307">
        <v>84.2</v>
      </c>
      <c r="R9307">
        <v>410</v>
      </c>
      <c r="S9307">
        <v>29600</v>
      </c>
      <c r="T9307">
        <v>38700</v>
      </c>
      <c r="U9307">
        <v>54800</v>
      </c>
    </row>
    <row r="9308" spans="1:21" hidden="1" x14ac:dyDescent="0.45">
      <c r="A9308" t="str">
        <f t="shared" si="156"/>
        <v>YAG5UKL8F+MMathematical sciencesAll</v>
      </c>
      <c r="B9308" t="s">
        <v>116</v>
      </c>
      <c r="C9308" t="s">
        <v>140</v>
      </c>
      <c r="D9308">
        <v>5</v>
      </c>
      <c r="E9308" t="s">
        <v>44</v>
      </c>
      <c r="F9308" t="s">
        <v>139</v>
      </c>
      <c r="G9308" t="s">
        <v>138</v>
      </c>
      <c r="H9308" t="s">
        <v>76</v>
      </c>
      <c r="I9308" t="s">
        <v>28</v>
      </c>
      <c r="J9308">
        <v>235</v>
      </c>
      <c r="K9308">
        <v>3.1</v>
      </c>
      <c r="L9308">
        <v>230</v>
      </c>
      <c r="M9308">
        <v>20.9</v>
      </c>
      <c r="N9308">
        <v>5.3</v>
      </c>
      <c r="O9308">
        <v>67.2</v>
      </c>
      <c r="P9308">
        <v>72.900000000000006</v>
      </c>
      <c r="Q9308">
        <v>73.8</v>
      </c>
      <c r="R9308">
        <v>150</v>
      </c>
      <c r="S9308">
        <v>32800</v>
      </c>
      <c r="T9308">
        <v>38000</v>
      </c>
      <c r="U9308">
        <v>48200</v>
      </c>
    </row>
    <row r="9309" spans="1:21" hidden="1" x14ac:dyDescent="0.45">
      <c r="A9309" t="str">
        <f t="shared" si="156"/>
        <v>YAG3UKL7F+MMathematical sciencesAll</v>
      </c>
      <c r="B9309" t="s">
        <v>116</v>
      </c>
      <c r="C9309" t="s">
        <v>141</v>
      </c>
      <c r="D9309">
        <v>3</v>
      </c>
      <c r="E9309" t="s">
        <v>44</v>
      </c>
      <c r="F9309" t="s">
        <v>145</v>
      </c>
      <c r="G9309" t="s">
        <v>138</v>
      </c>
      <c r="H9309" t="s">
        <v>76</v>
      </c>
      <c r="I9309" t="s">
        <v>28</v>
      </c>
      <c r="J9309">
        <v>660</v>
      </c>
      <c r="K9309">
        <v>3.1</v>
      </c>
      <c r="L9309">
        <v>640</v>
      </c>
      <c r="M9309">
        <v>13.2</v>
      </c>
      <c r="N9309">
        <v>5.3</v>
      </c>
      <c r="O9309">
        <v>53.6</v>
      </c>
      <c r="P9309">
        <v>73.8</v>
      </c>
      <c r="Q9309">
        <v>81.5</v>
      </c>
      <c r="R9309">
        <v>325</v>
      </c>
      <c r="S9309">
        <v>27700</v>
      </c>
      <c r="T9309">
        <v>37200</v>
      </c>
      <c r="U9309">
        <v>53700</v>
      </c>
    </row>
    <row r="9310" spans="1:21" hidden="1" x14ac:dyDescent="0.45">
      <c r="A9310" t="str">
        <f t="shared" si="156"/>
        <v>YAG3UKL8F+MMathematical sciencesAll</v>
      </c>
      <c r="B9310" t="s">
        <v>116</v>
      </c>
      <c r="C9310" t="s">
        <v>141</v>
      </c>
      <c r="D9310">
        <v>3</v>
      </c>
      <c r="E9310" t="s">
        <v>44</v>
      </c>
      <c r="F9310" t="s">
        <v>139</v>
      </c>
      <c r="G9310" t="s">
        <v>138</v>
      </c>
      <c r="H9310" t="s">
        <v>76</v>
      </c>
      <c r="I9310" t="s">
        <v>28</v>
      </c>
      <c r="J9310">
        <v>235</v>
      </c>
      <c r="K9310">
        <v>3.5</v>
      </c>
      <c r="L9310">
        <v>225</v>
      </c>
      <c r="M9310">
        <v>16.100000000000001</v>
      </c>
      <c r="N9310">
        <v>4.4000000000000004</v>
      </c>
      <c r="O9310">
        <v>73.2</v>
      </c>
      <c r="P9310">
        <v>79.5</v>
      </c>
      <c r="Q9310">
        <v>79.5</v>
      </c>
      <c r="R9310">
        <v>160</v>
      </c>
      <c r="S9310">
        <v>29700</v>
      </c>
      <c r="T9310">
        <v>35000</v>
      </c>
      <c r="U9310">
        <v>47100</v>
      </c>
    </row>
    <row r="9311" spans="1:21" hidden="1" x14ac:dyDescent="0.45">
      <c r="A9311" t="str">
        <f t="shared" si="156"/>
        <v>YAG1UKL7F+MMathematical sciencesAll</v>
      </c>
      <c r="B9311" t="s">
        <v>116</v>
      </c>
      <c r="C9311" t="s">
        <v>49</v>
      </c>
      <c r="D9311">
        <v>1</v>
      </c>
      <c r="E9311" t="s">
        <v>44</v>
      </c>
      <c r="F9311" t="s">
        <v>145</v>
      </c>
      <c r="G9311" t="s">
        <v>138</v>
      </c>
      <c r="H9311" t="s">
        <v>76</v>
      </c>
      <c r="I9311" t="s">
        <v>28</v>
      </c>
      <c r="J9311">
        <v>620</v>
      </c>
      <c r="K9311">
        <v>2.6</v>
      </c>
      <c r="L9311">
        <v>605</v>
      </c>
      <c r="M9311">
        <v>8</v>
      </c>
      <c r="N9311">
        <v>3.9</v>
      </c>
      <c r="O9311">
        <v>56.9</v>
      </c>
      <c r="P9311">
        <v>79.099999999999994</v>
      </c>
      <c r="Q9311">
        <v>88.1</v>
      </c>
      <c r="R9311">
        <v>340</v>
      </c>
      <c r="S9311">
        <v>24500</v>
      </c>
      <c r="T9311">
        <v>31800</v>
      </c>
      <c r="U9311">
        <v>43100</v>
      </c>
    </row>
    <row r="9312" spans="1:21" hidden="1" x14ac:dyDescent="0.45">
      <c r="A9312" t="str">
        <f t="shared" si="156"/>
        <v>YAG1UKL8F+MMathematical sciencesAll</v>
      </c>
      <c r="B9312" t="s">
        <v>116</v>
      </c>
      <c r="C9312" t="s">
        <v>49</v>
      </c>
      <c r="D9312">
        <v>1</v>
      </c>
      <c r="E9312" t="s">
        <v>44</v>
      </c>
      <c r="F9312" t="s">
        <v>139</v>
      </c>
      <c r="G9312" t="s">
        <v>138</v>
      </c>
      <c r="H9312" t="s">
        <v>76</v>
      </c>
      <c r="I9312" t="s">
        <v>28</v>
      </c>
      <c r="J9312">
        <v>300</v>
      </c>
      <c r="K9312">
        <v>1.7</v>
      </c>
      <c r="L9312">
        <v>295</v>
      </c>
      <c r="M9312">
        <v>13</v>
      </c>
      <c r="N9312">
        <v>6.7</v>
      </c>
      <c r="O9312">
        <v>75.400000000000006</v>
      </c>
      <c r="P9312">
        <v>79.8</v>
      </c>
      <c r="Q9312">
        <v>80.400000000000006</v>
      </c>
      <c r="R9312">
        <v>215</v>
      </c>
      <c r="S9312">
        <v>26300</v>
      </c>
      <c r="T9312">
        <v>33600</v>
      </c>
      <c r="U9312">
        <v>44500</v>
      </c>
    </row>
    <row r="9313" spans="1:21" hidden="1" x14ac:dyDescent="0.45">
      <c r="A9313" t="str">
        <f t="shared" si="156"/>
        <v>YAG10UKL7FMathematical sciencesAll</v>
      </c>
      <c r="B9313" t="s">
        <v>116</v>
      </c>
      <c r="C9313" t="s">
        <v>142</v>
      </c>
      <c r="D9313">
        <v>10</v>
      </c>
      <c r="E9313" t="s">
        <v>44</v>
      </c>
      <c r="F9313" t="s">
        <v>145</v>
      </c>
      <c r="G9313" t="s">
        <v>143</v>
      </c>
      <c r="H9313" t="s">
        <v>76</v>
      </c>
      <c r="I9313" t="s">
        <v>28</v>
      </c>
      <c r="J9313">
        <v>195</v>
      </c>
      <c r="K9313">
        <v>12.5</v>
      </c>
      <c r="L9313">
        <v>170</v>
      </c>
      <c r="M9313">
        <v>17</v>
      </c>
      <c r="N9313">
        <v>5.9</v>
      </c>
      <c r="O9313">
        <v>74.099999999999994</v>
      </c>
      <c r="P9313">
        <v>76.5</v>
      </c>
      <c r="Q9313">
        <v>77.099999999999994</v>
      </c>
      <c r="R9313">
        <v>120</v>
      </c>
      <c r="S9313">
        <v>26300</v>
      </c>
      <c r="T9313">
        <v>39800</v>
      </c>
      <c r="U9313">
        <v>58000</v>
      </c>
    </row>
    <row r="9314" spans="1:21" hidden="1" x14ac:dyDescent="0.45">
      <c r="A9314" t="str">
        <f t="shared" si="156"/>
        <v>YAG10UKL7MMathematical sciencesAll</v>
      </c>
      <c r="B9314" t="s">
        <v>116</v>
      </c>
      <c r="C9314" t="s">
        <v>142</v>
      </c>
      <c r="D9314">
        <v>10</v>
      </c>
      <c r="E9314" t="s">
        <v>44</v>
      </c>
      <c r="F9314" t="s">
        <v>145</v>
      </c>
      <c r="G9314" t="s">
        <v>144</v>
      </c>
      <c r="H9314" t="s">
        <v>76</v>
      </c>
      <c r="I9314" t="s">
        <v>28</v>
      </c>
      <c r="J9314">
        <v>360</v>
      </c>
      <c r="K9314">
        <v>4.5</v>
      </c>
      <c r="L9314">
        <v>340</v>
      </c>
      <c r="M9314">
        <v>22.4</v>
      </c>
      <c r="N9314">
        <v>6.2</v>
      </c>
      <c r="O9314">
        <v>67.900000000000006</v>
      </c>
      <c r="P9314">
        <v>70</v>
      </c>
      <c r="Q9314">
        <v>71.400000000000006</v>
      </c>
      <c r="R9314">
        <v>220</v>
      </c>
      <c r="S9314">
        <v>35800</v>
      </c>
      <c r="T9314">
        <v>48900</v>
      </c>
      <c r="U9314">
        <v>80700</v>
      </c>
    </row>
    <row r="9315" spans="1:21" hidden="1" x14ac:dyDescent="0.45">
      <c r="A9315" t="str">
        <f t="shared" si="156"/>
        <v>YAG10UKL8FMathematical sciencesAll</v>
      </c>
      <c r="B9315" t="s">
        <v>116</v>
      </c>
      <c r="C9315" t="s">
        <v>142</v>
      </c>
      <c r="D9315">
        <v>10</v>
      </c>
      <c r="E9315" t="s">
        <v>44</v>
      </c>
      <c r="F9315" t="s">
        <v>139</v>
      </c>
      <c r="G9315" t="s">
        <v>143</v>
      </c>
      <c r="H9315" t="s">
        <v>76</v>
      </c>
      <c r="I9315" t="s">
        <v>28</v>
      </c>
      <c r="J9315">
        <v>65</v>
      </c>
      <c r="K9315">
        <v>15.9</v>
      </c>
      <c r="L9315">
        <v>55</v>
      </c>
      <c r="M9315">
        <v>25.5</v>
      </c>
      <c r="N9315">
        <v>5.7</v>
      </c>
      <c r="O9315">
        <v>67</v>
      </c>
      <c r="P9315">
        <v>68.900000000000006</v>
      </c>
      <c r="Q9315">
        <v>68.900000000000006</v>
      </c>
      <c r="R9315">
        <v>35</v>
      </c>
      <c r="S9315">
        <v>27000</v>
      </c>
      <c r="T9315">
        <v>36900</v>
      </c>
      <c r="U9315">
        <v>49300</v>
      </c>
    </row>
    <row r="9316" spans="1:21" hidden="1" x14ac:dyDescent="0.45">
      <c r="A9316" t="str">
        <f t="shared" si="156"/>
        <v>YAG10UKL8MMathematical sciencesAll</v>
      </c>
      <c r="B9316" t="s">
        <v>116</v>
      </c>
      <c r="C9316" t="s">
        <v>142</v>
      </c>
      <c r="D9316">
        <v>10</v>
      </c>
      <c r="E9316" t="s">
        <v>44</v>
      </c>
      <c r="F9316" t="s">
        <v>139</v>
      </c>
      <c r="G9316" t="s">
        <v>144</v>
      </c>
      <c r="H9316" t="s">
        <v>76</v>
      </c>
      <c r="I9316" t="s">
        <v>28</v>
      </c>
      <c r="J9316">
        <v>190</v>
      </c>
      <c r="K9316">
        <v>1.3</v>
      </c>
      <c r="L9316">
        <v>185</v>
      </c>
      <c r="M9316">
        <v>19.100000000000001</v>
      </c>
      <c r="N9316">
        <v>1.6</v>
      </c>
      <c r="O9316">
        <v>77.7</v>
      </c>
      <c r="P9316">
        <v>78.7</v>
      </c>
      <c r="Q9316">
        <v>79.3</v>
      </c>
      <c r="R9316">
        <v>135</v>
      </c>
      <c r="S9316">
        <v>42300</v>
      </c>
      <c r="T9316">
        <v>51500</v>
      </c>
      <c r="U9316">
        <v>86900</v>
      </c>
    </row>
    <row r="9317" spans="1:21" hidden="1" x14ac:dyDescent="0.45">
      <c r="A9317" t="str">
        <f t="shared" si="156"/>
        <v>YAG5UKL7FMathematical sciencesAll</v>
      </c>
      <c r="B9317" t="s">
        <v>116</v>
      </c>
      <c r="C9317" t="s">
        <v>140</v>
      </c>
      <c r="D9317">
        <v>5</v>
      </c>
      <c r="E9317" t="s">
        <v>44</v>
      </c>
      <c r="F9317" t="s">
        <v>145</v>
      </c>
      <c r="G9317" t="s">
        <v>143</v>
      </c>
      <c r="H9317" t="s">
        <v>76</v>
      </c>
      <c r="I9317" t="s">
        <v>28</v>
      </c>
      <c r="J9317">
        <v>260</v>
      </c>
      <c r="K9317">
        <v>7.5</v>
      </c>
      <c r="L9317">
        <v>240</v>
      </c>
      <c r="M9317">
        <v>6.5</v>
      </c>
      <c r="N9317">
        <v>5.5</v>
      </c>
      <c r="O9317">
        <v>73.8</v>
      </c>
      <c r="P9317">
        <v>84</v>
      </c>
      <c r="Q9317">
        <v>88</v>
      </c>
      <c r="R9317">
        <v>170</v>
      </c>
      <c r="S9317">
        <v>26600</v>
      </c>
      <c r="T9317">
        <v>34700</v>
      </c>
      <c r="U9317">
        <v>44900</v>
      </c>
    </row>
    <row r="9318" spans="1:21" hidden="1" x14ac:dyDescent="0.45">
      <c r="A9318" t="str">
        <f t="shared" si="156"/>
        <v>YAG5UKL7MMathematical sciencesAll</v>
      </c>
      <c r="B9318" t="s">
        <v>116</v>
      </c>
      <c r="C9318" t="s">
        <v>140</v>
      </c>
      <c r="D9318">
        <v>5</v>
      </c>
      <c r="E9318" t="s">
        <v>44</v>
      </c>
      <c r="F9318" t="s">
        <v>145</v>
      </c>
      <c r="G9318" t="s">
        <v>144</v>
      </c>
      <c r="H9318" t="s">
        <v>76</v>
      </c>
      <c r="I9318" t="s">
        <v>28</v>
      </c>
      <c r="J9318">
        <v>405</v>
      </c>
      <c r="K9318">
        <v>4.8</v>
      </c>
      <c r="L9318">
        <v>385</v>
      </c>
      <c r="M9318">
        <v>13.1</v>
      </c>
      <c r="N9318">
        <v>5</v>
      </c>
      <c r="O9318">
        <v>65.900000000000006</v>
      </c>
      <c r="P9318">
        <v>77.7</v>
      </c>
      <c r="Q9318">
        <v>81.900000000000006</v>
      </c>
      <c r="R9318">
        <v>240</v>
      </c>
      <c r="S9318">
        <v>31400</v>
      </c>
      <c r="T9318">
        <v>42300</v>
      </c>
      <c r="U9318">
        <v>63500</v>
      </c>
    </row>
    <row r="9319" spans="1:21" hidden="1" x14ac:dyDescent="0.45">
      <c r="A9319" t="str">
        <f t="shared" si="156"/>
        <v>YAG5UKL8FMathematical sciencesAll</v>
      </c>
      <c r="B9319" t="s">
        <v>116</v>
      </c>
      <c r="C9319" t="s">
        <v>140</v>
      </c>
      <c r="D9319">
        <v>5</v>
      </c>
      <c r="E9319" t="s">
        <v>44</v>
      </c>
      <c r="F9319" t="s">
        <v>139</v>
      </c>
      <c r="G9319" t="s">
        <v>143</v>
      </c>
      <c r="H9319" t="s">
        <v>76</v>
      </c>
      <c r="I9319" t="s">
        <v>28</v>
      </c>
      <c r="J9319">
        <v>60</v>
      </c>
      <c r="K9319">
        <v>1.7</v>
      </c>
      <c r="L9319">
        <v>60</v>
      </c>
      <c r="M9319">
        <v>20.3</v>
      </c>
      <c r="N9319">
        <v>7.8</v>
      </c>
      <c r="O9319">
        <v>63.3</v>
      </c>
      <c r="P9319">
        <v>71.900000000000006</v>
      </c>
      <c r="Q9319">
        <v>71.900000000000006</v>
      </c>
      <c r="R9319">
        <v>35</v>
      </c>
      <c r="S9319">
        <v>28100</v>
      </c>
      <c r="T9319">
        <v>37200</v>
      </c>
      <c r="U9319">
        <v>40900</v>
      </c>
    </row>
    <row r="9320" spans="1:21" hidden="1" x14ac:dyDescent="0.45">
      <c r="A9320" t="str">
        <f t="shared" si="156"/>
        <v>YAG5UKL8MMathematical sciencesAll</v>
      </c>
      <c r="B9320" t="s">
        <v>116</v>
      </c>
      <c r="C9320" t="s">
        <v>140</v>
      </c>
      <c r="D9320">
        <v>5</v>
      </c>
      <c r="E9320" t="s">
        <v>44</v>
      </c>
      <c r="F9320" t="s">
        <v>139</v>
      </c>
      <c r="G9320" t="s">
        <v>144</v>
      </c>
      <c r="H9320" t="s">
        <v>76</v>
      </c>
      <c r="I9320" t="s">
        <v>28</v>
      </c>
      <c r="J9320">
        <v>175</v>
      </c>
      <c r="K9320">
        <v>3.6</v>
      </c>
      <c r="L9320">
        <v>170</v>
      </c>
      <c r="M9320">
        <v>21.1</v>
      </c>
      <c r="N9320">
        <v>4.5</v>
      </c>
      <c r="O9320">
        <v>68.5</v>
      </c>
      <c r="P9320">
        <v>73.3</v>
      </c>
      <c r="Q9320">
        <v>74.5</v>
      </c>
      <c r="R9320">
        <v>115</v>
      </c>
      <c r="S9320">
        <v>33200</v>
      </c>
      <c r="T9320">
        <v>38400</v>
      </c>
      <c r="U9320">
        <v>55800</v>
      </c>
    </row>
    <row r="9321" spans="1:21" hidden="1" x14ac:dyDescent="0.45">
      <c r="A9321" t="str">
        <f t="shared" si="156"/>
        <v>YAG3UKL7FMathematical sciencesAll</v>
      </c>
      <c r="B9321" t="s">
        <v>116</v>
      </c>
      <c r="C9321" t="s">
        <v>141</v>
      </c>
      <c r="D9321">
        <v>3</v>
      </c>
      <c r="E9321" t="s">
        <v>44</v>
      </c>
      <c r="F9321" t="s">
        <v>145</v>
      </c>
      <c r="G9321" t="s">
        <v>143</v>
      </c>
      <c r="H9321" t="s">
        <v>76</v>
      </c>
      <c r="I9321" t="s">
        <v>28</v>
      </c>
      <c r="J9321">
        <v>205</v>
      </c>
      <c r="K9321">
        <v>3.7</v>
      </c>
      <c r="L9321">
        <v>200</v>
      </c>
      <c r="M9321">
        <v>11.3</v>
      </c>
      <c r="N9321">
        <v>5.4</v>
      </c>
      <c r="O9321">
        <v>56.1</v>
      </c>
      <c r="P9321">
        <v>77.599999999999994</v>
      </c>
      <c r="Q9321">
        <v>83.3</v>
      </c>
      <c r="R9321">
        <v>105</v>
      </c>
      <c r="S9321">
        <v>27400</v>
      </c>
      <c r="T9321">
        <v>35400</v>
      </c>
      <c r="U9321">
        <v>42000</v>
      </c>
    </row>
    <row r="9322" spans="1:21" hidden="1" x14ac:dyDescent="0.45">
      <c r="A9322" t="str">
        <f t="shared" si="156"/>
        <v>YAG3UKL7MMathematical sciencesAll</v>
      </c>
      <c r="B9322" t="s">
        <v>116</v>
      </c>
      <c r="C9322" t="s">
        <v>141</v>
      </c>
      <c r="D9322">
        <v>3</v>
      </c>
      <c r="E9322" t="s">
        <v>44</v>
      </c>
      <c r="F9322" t="s">
        <v>145</v>
      </c>
      <c r="G9322" t="s">
        <v>144</v>
      </c>
      <c r="H9322" t="s">
        <v>76</v>
      </c>
      <c r="I9322" t="s">
        <v>28</v>
      </c>
      <c r="J9322">
        <v>455</v>
      </c>
      <c r="K9322">
        <v>2.8</v>
      </c>
      <c r="L9322">
        <v>440</v>
      </c>
      <c r="M9322">
        <v>14.1</v>
      </c>
      <c r="N9322">
        <v>5.3</v>
      </c>
      <c r="O9322">
        <v>52.5</v>
      </c>
      <c r="P9322">
        <v>72.099999999999994</v>
      </c>
      <c r="Q9322">
        <v>80.599999999999994</v>
      </c>
      <c r="R9322">
        <v>220</v>
      </c>
      <c r="S9322">
        <v>28100</v>
      </c>
      <c r="T9322">
        <v>39100</v>
      </c>
      <c r="U9322">
        <v>56900</v>
      </c>
    </row>
    <row r="9323" spans="1:21" hidden="1" x14ac:dyDescent="0.45">
      <c r="A9323" t="str">
        <f t="shared" si="156"/>
        <v>YAG3UKL8FMathematical sciencesAll</v>
      </c>
      <c r="B9323" t="s">
        <v>116</v>
      </c>
      <c r="C9323" t="s">
        <v>141</v>
      </c>
      <c r="D9323">
        <v>3</v>
      </c>
      <c r="E9323" t="s">
        <v>44</v>
      </c>
      <c r="F9323" t="s">
        <v>139</v>
      </c>
      <c r="G9323" t="s">
        <v>143</v>
      </c>
      <c r="H9323" t="s">
        <v>76</v>
      </c>
      <c r="I9323" t="s">
        <v>28</v>
      </c>
      <c r="J9323">
        <v>65</v>
      </c>
      <c r="K9323">
        <v>3.1</v>
      </c>
      <c r="L9323">
        <v>65</v>
      </c>
      <c r="M9323">
        <v>17.8</v>
      </c>
      <c r="N9323">
        <v>3.2</v>
      </c>
      <c r="O9323">
        <v>70.900000000000006</v>
      </c>
      <c r="P9323">
        <v>78.900000000000006</v>
      </c>
      <c r="Q9323">
        <v>78.900000000000006</v>
      </c>
      <c r="R9323">
        <v>45</v>
      </c>
      <c r="S9323">
        <v>28500</v>
      </c>
      <c r="T9323">
        <v>31000</v>
      </c>
      <c r="U9323">
        <v>39100</v>
      </c>
    </row>
    <row r="9324" spans="1:21" hidden="1" x14ac:dyDescent="0.45">
      <c r="A9324" t="str">
        <f t="shared" si="156"/>
        <v>YAG3UKL8MMathematical sciencesAll</v>
      </c>
      <c r="B9324" t="s">
        <v>116</v>
      </c>
      <c r="C9324" t="s">
        <v>141</v>
      </c>
      <c r="D9324">
        <v>3</v>
      </c>
      <c r="E9324" t="s">
        <v>44</v>
      </c>
      <c r="F9324" t="s">
        <v>139</v>
      </c>
      <c r="G9324" t="s">
        <v>144</v>
      </c>
      <c r="H9324" t="s">
        <v>76</v>
      </c>
      <c r="I9324" t="s">
        <v>28</v>
      </c>
      <c r="J9324">
        <v>170</v>
      </c>
      <c r="K9324">
        <v>3.6</v>
      </c>
      <c r="L9324">
        <v>165</v>
      </c>
      <c r="M9324">
        <v>15.5</v>
      </c>
      <c r="N9324">
        <v>4.8</v>
      </c>
      <c r="O9324">
        <v>74.099999999999994</v>
      </c>
      <c r="P9324">
        <v>79.7</v>
      </c>
      <c r="Q9324">
        <v>79.7</v>
      </c>
      <c r="R9324">
        <v>115</v>
      </c>
      <c r="S9324">
        <v>30700</v>
      </c>
      <c r="T9324">
        <v>37200</v>
      </c>
      <c r="U9324">
        <v>48200</v>
      </c>
    </row>
    <row r="9325" spans="1:21" hidden="1" x14ac:dyDescent="0.45">
      <c r="A9325" t="str">
        <f t="shared" si="156"/>
        <v>YAG1UKL7FMathematical sciencesAll</v>
      </c>
      <c r="B9325" t="s">
        <v>116</v>
      </c>
      <c r="C9325" t="s">
        <v>49</v>
      </c>
      <c r="D9325">
        <v>1</v>
      </c>
      <c r="E9325" t="s">
        <v>44</v>
      </c>
      <c r="F9325" t="s">
        <v>145</v>
      </c>
      <c r="G9325" t="s">
        <v>143</v>
      </c>
      <c r="H9325" t="s">
        <v>76</v>
      </c>
      <c r="I9325" t="s">
        <v>28</v>
      </c>
      <c r="J9325">
        <v>210</v>
      </c>
      <c r="K9325">
        <v>3.4</v>
      </c>
      <c r="L9325">
        <v>205</v>
      </c>
      <c r="M9325">
        <v>7</v>
      </c>
      <c r="N9325">
        <v>5</v>
      </c>
      <c r="O9325">
        <v>63.7</v>
      </c>
      <c r="P9325">
        <v>78</v>
      </c>
      <c r="Q9325">
        <v>88</v>
      </c>
      <c r="R9325">
        <v>130</v>
      </c>
      <c r="S9325">
        <v>24500</v>
      </c>
      <c r="T9325">
        <v>30300</v>
      </c>
      <c r="U9325">
        <v>37200</v>
      </c>
    </row>
    <row r="9326" spans="1:21" hidden="1" x14ac:dyDescent="0.45">
      <c r="A9326" t="str">
        <f t="shared" si="156"/>
        <v>YAG1UKL7MMathematical sciencesAll</v>
      </c>
      <c r="B9326" t="s">
        <v>116</v>
      </c>
      <c r="C9326" t="s">
        <v>49</v>
      </c>
      <c r="D9326">
        <v>1</v>
      </c>
      <c r="E9326" t="s">
        <v>44</v>
      </c>
      <c r="F9326" t="s">
        <v>145</v>
      </c>
      <c r="G9326" t="s">
        <v>144</v>
      </c>
      <c r="H9326" t="s">
        <v>76</v>
      </c>
      <c r="I9326" t="s">
        <v>28</v>
      </c>
      <c r="J9326">
        <v>410</v>
      </c>
      <c r="K9326">
        <v>2.2000000000000002</v>
      </c>
      <c r="L9326">
        <v>400</v>
      </c>
      <c r="M9326">
        <v>8.5</v>
      </c>
      <c r="N9326">
        <v>3.4</v>
      </c>
      <c r="O9326">
        <v>53.6</v>
      </c>
      <c r="P9326">
        <v>79.7</v>
      </c>
      <c r="Q9326">
        <v>88.1</v>
      </c>
      <c r="R9326">
        <v>210</v>
      </c>
      <c r="S9326">
        <v>24100</v>
      </c>
      <c r="T9326">
        <v>33200</v>
      </c>
      <c r="U9326">
        <v>48200</v>
      </c>
    </row>
    <row r="9327" spans="1:21" hidden="1" x14ac:dyDescent="0.45">
      <c r="A9327" t="str">
        <f t="shared" si="156"/>
        <v>YAG1UKL8FMathematical sciencesAll</v>
      </c>
      <c r="B9327" t="s">
        <v>116</v>
      </c>
      <c r="C9327" t="s">
        <v>49</v>
      </c>
      <c r="D9327">
        <v>1</v>
      </c>
      <c r="E9327" t="s">
        <v>44</v>
      </c>
      <c r="F9327" t="s">
        <v>139</v>
      </c>
      <c r="G9327" t="s">
        <v>143</v>
      </c>
      <c r="H9327" t="s">
        <v>76</v>
      </c>
      <c r="I9327" t="s">
        <v>28</v>
      </c>
      <c r="J9327">
        <v>70</v>
      </c>
      <c r="K9327">
        <v>2.9</v>
      </c>
      <c r="L9327">
        <v>70</v>
      </c>
      <c r="M9327">
        <v>10.5</v>
      </c>
      <c r="N9327">
        <v>3.8</v>
      </c>
      <c r="O9327">
        <v>74.5</v>
      </c>
      <c r="P9327">
        <v>83.5</v>
      </c>
      <c r="Q9327">
        <v>85.7</v>
      </c>
      <c r="R9327">
        <v>50</v>
      </c>
      <c r="S9327">
        <v>24500</v>
      </c>
      <c r="T9327">
        <v>31000</v>
      </c>
      <c r="U9327">
        <v>33900</v>
      </c>
    </row>
    <row r="9328" spans="1:21" hidden="1" x14ac:dyDescent="0.45">
      <c r="A9328" t="str">
        <f t="shared" si="156"/>
        <v>YAG1UKL8MMathematical sciencesAll</v>
      </c>
      <c r="B9328" t="s">
        <v>116</v>
      </c>
      <c r="C9328" t="s">
        <v>49</v>
      </c>
      <c r="D9328">
        <v>1</v>
      </c>
      <c r="E9328" t="s">
        <v>44</v>
      </c>
      <c r="F9328" t="s">
        <v>139</v>
      </c>
      <c r="G9328" t="s">
        <v>144</v>
      </c>
      <c r="H9328" t="s">
        <v>76</v>
      </c>
      <c r="I9328" t="s">
        <v>28</v>
      </c>
      <c r="J9328">
        <v>235</v>
      </c>
      <c r="K9328">
        <v>1.3</v>
      </c>
      <c r="L9328">
        <v>230</v>
      </c>
      <c r="M9328">
        <v>13.7</v>
      </c>
      <c r="N9328">
        <v>7.5</v>
      </c>
      <c r="O9328">
        <v>75.7</v>
      </c>
      <c r="P9328">
        <v>78.8</v>
      </c>
      <c r="Q9328">
        <v>78.8</v>
      </c>
      <c r="R9328">
        <v>165</v>
      </c>
      <c r="S9328">
        <v>27700</v>
      </c>
      <c r="T9328">
        <v>33900</v>
      </c>
      <c r="U9328">
        <v>46000</v>
      </c>
    </row>
    <row r="9329" spans="1:21" hidden="1" x14ac:dyDescent="0.45">
      <c r="A9329" t="str">
        <f t="shared" si="156"/>
        <v>YAG10UKL7F+MMathematical sciencesAbroad</v>
      </c>
      <c r="B9329" t="s">
        <v>116</v>
      </c>
      <c r="C9329" t="s">
        <v>142</v>
      </c>
      <c r="D9329">
        <v>10</v>
      </c>
      <c r="E9329" t="s">
        <v>44</v>
      </c>
      <c r="F9329" t="s">
        <v>145</v>
      </c>
      <c r="G9329" t="s">
        <v>138</v>
      </c>
      <c r="H9329" t="s">
        <v>76</v>
      </c>
      <c r="I9329" t="s">
        <v>146</v>
      </c>
      <c r="J9329">
        <v>25</v>
      </c>
      <c r="K9329">
        <v>0</v>
      </c>
      <c r="L9329">
        <v>25</v>
      </c>
      <c r="M9329">
        <v>82.2</v>
      </c>
      <c r="N9329">
        <v>2.2000000000000002</v>
      </c>
      <c r="O9329">
        <v>15.6</v>
      </c>
      <c r="P9329">
        <v>15.6</v>
      </c>
      <c r="Q9329">
        <v>15.6</v>
      </c>
      <c r="R9329" t="s">
        <v>161</v>
      </c>
      <c r="S9329" t="s">
        <v>161</v>
      </c>
      <c r="T9329" t="s">
        <v>161</v>
      </c>
      <c r="U9329" t="s">
        <v>161</v>
      </c>
    </row>
    <row r="9330" spans="1:21" hidden="1" x14ac:dyDescent="0.45">
      <c r="A9330" t="str">
        <f t="shared" si="156"/>
        <v>YAG10UKL7F+MMathematical sciencesEast Midlands</v>
      </c>
      <c r="B9330" t="s">
        <v>116</v>
      </c>
      <c r="C9330" t="s">
        <v>142</v>
      </c>
      <c r="D9330">
        <v>10</v>
      </c>
      <c r="E9330" t="s">
        <v>44</v>
      </c>
      <c r="F9330" t="s">
        <v>145</v>
      </c>
      <c r="G9330" t="s">
        <v>138</v>
      </c>
      <c r="H9330" t="s">
        <v>76</v>
      </c>
      <c r="I9330" t="s">
        <v>147</v>
      </c>
      <c r="J9330">
        <v>20</v>
      </c>
      <c r="K9330">
        <v>0</v>
      </c>
      <c r="L9330">
        <v>20</v>
      </c>
      <c r="M9330">
        <v>17.600000000000001</v>
      </c>
      <c r="N9330">
        <v>0</v>
      </c>
      <c r="O9330">
        <v>76.5</v>
      </c>
      <c r="P9330">
        <v>82.4</v>
      </c>
      <c r="Q9330">
        <v>82.4</v>
      </c>
      <c r="R9330">
        <v>15</v>
      </c>
      <c r="S9330">
        <v>35300</v>
      </c>
      <c r="T9330">
        <v>40700</v>
      </c>
      <c r="U9330">
        <v>58400</v>
      </c>
    </row>
    <row r="9331" spans="1:21" hidden="1" x14ac:dyDescent="0.45">
      <c r="A9331" t="str">
        <f t="shared" si="156"/>
        <v>YAG10UKL7F+MMathematical sciencesEast of England</v>
      </c>
      <c r="B9331" t="s">
        <v>116</v>
      </c>
      <c r="C9331" t="s">
        <v>142</v>
      </c>
      <c r="D9331">
        <v>10</v>
      </c>
      <c r="E9331" t="s">
        <v>44</v>
      </c>
      <c r="F9331" t="s">
        <v>145</v>
      </c>
      <c r="G9331" t="s">
        <v>138</v>
      </c>
      <c r="H9331" t="s">
        <v>76</v>
      </c>
      <c r="I9331" t="s">
        <v>148</v>
      </c>
      <c r="J9331">
        <v>55</v>
      </c>
      <c r="K9331">
        <v>0</v>
      </c>
      <c r="L9331">
        <v>55</v>
      </c>
      <c r="M9331">
        <v>12.8</v>
      </c>
      <c r="N9331">
        <v>5.9</v>
      </c>
      <c r="O9331">
        <v>77.3</v>
      </c>
      <c r="P9331">
        <v>81.3</v>
      </c>
      <c r="Q9331">
        <v>81.3</v>
      </c>
      <c r="R9331">
        <v>40</v>
      </c>
      <c r="S9331">
        <v>31800</v>
      </c>
      <c r="T9331">
        <v>45600</v>
      </c>
      <c r="U9331">
        <v>71200</v>
      </c>
    </row>
    <row r="9332" spans="1:21" hidden="1" x14ac:dyDescent="0.45">
      <c r="A9332" t="str">
        <f t="shared" si="156"/>
        <v>YAG10UKL7F+MMathematical sciencesLondon</v>
      </c>
      <c r="B9332" t="s">
        <v>116</v>
      </c>
      <c r="C9332" t="s">
        <v>142</v>
      </c>
      <c r="D9332">
        <v>10</v>
      </c>
      <c r="E9332" t="s">
        <v>44</v>
      </c>
      <c r="F9332" t="s">
        <v>145</v>
      </c>
      <c r="G9332" t="s">
        <v>138</v>
      </c>
      <c r="H9332" t="s">
        <v>76</v>
      </c>
      <c r="I9332" t="s">
        <v>149</v>
      </c>
      <c r="J9332">
        <v>165</v>
      </c>
      <c r="K9332">
        <v>0</v>
      </c>
      <c r="L9332">
        <v>165</v>
      </c>
      <c r="M9332">
        <v>22.4</v>
      </c>
      <c r="N9332">
        <v>6.5</v>
      </c>
      <c r="O9332">
        <v>67.400000000000006</v>
      </c>
      <c r="P9332">
        <v>69.8</v>
      </c>
      <c r="Q9332">
        <v>71.099999999999994</v>
      </c>
      <c r="R9332">
        <v>110</v>
      </c>
      <c r="S9332">
        <v>37200</v>
      </c>
      <c r="T9332">
        <v>66100</v>
      </c>
      <c r="U9332">
        <v>110600</v>
      </c>
    </row>
    <row r="9333" spans="1:21" hidden="1" x14ac:dyDescent="0.45">
      <c r="A9333" t="str">
        <f t="shared" si="156"/>
        <v>YAG10UKL7F+MMathematical sciencesNorth East</v>
      </c>
      <c r="B9333" t="s">
        <v>116</v>
      </c>
      <c r="C9333" t="s">
        <v>142</v>
      </c>
      <c r="D9333">
        <v>10</v>
      </c>
      <c r="E9333" t="s">
        <v>44</v>
      </c>
      <c r="F9333" t="s">
        <v>145</v>
      </c>
      <c r="G9333" t="s">
        <v>138</v>
      </c>
      <c r="H9333" t="s">
        <v>76</v>
      </c>
      <c r="I9333" t="s">
        <v>150</v>
      </c>
      <c r="J9333">
        <v>15</v>
      </c>
      <c r="K9333">
        <v>0</v>
      </c>
      <c r="L9333">
        <v>15</v>
      </c>
      <c r="M9333">
        <v>0</v>
      </c>
      <c r="N9333">
        <v>19.7</v>
      </c>
      <c r="O9333">
        <v>70.5</v>
      </c>
      <c r="P9333">
        <v>80.3</v>
      </c>
      <c r="Q9333">
        <v>80.3</v>
      </c>
      <c r="R9333" t="s">
        <v>161</v>
      </c>
      <c r="S9333" t="s">
        <v>161</v>
      </c>
      <c r="T9333" t="s">
        <v>161</v>
      </c>
      <c r="U9333" t="s">
        <v>161</v>
      </c>
    </row>
    <row r="9334" spans="1:21" hidden="1" x14ac:dyDescent="0.45">
      <c r="A9334" t="str">
        <f t="shared" si="156"/>
        <v>YAG10UKL7F+MMathematical sciencesNorth West</v>
      </c>
      <c r="B9334" t="s">
        <v>116</v>
      </c>
      <c r="C9334" t="s">
        <v>142</v>
      </c>
      <c r="D9334">
        <v>10</v>
      </c>
      <c r="E9334" t="s">
        <v>44</v>
      </c>
      <c r="F9334" t="s">
        <v>145</v>
      </c>
      <c r="G9334" t="s">
        <v>138</v>
      </c>
      <c r="H9334" t="s">
        <v>76</v>
      </c>
      <c r="I9334" t="s">
        <v>151</v>
      </c>
      <c r="J9334">
        <v>45</v>
      </c>
      <c r="K9334">
        <v>0</v>
      </c>
      <c r="L9334">
        <v>45</v>
      </c>
      <c r="M9334">
        <v>16.7</v>
      </c>
      <c r="N9334">
        <v>4.4000000000000004</v>
      </c>
      <c r="O9334">
        <v>74.400000000000006</v>
      </c>
      <c r="P9334">
        <v>76.7</v>
      </c>
      <c r="Q9334">
        <v>78.900000000000006</v>
      </c>
      <c r="R9334">
        <v>35</v>
      </c>
      <c r="S9334">
        <v>33600</v>
      </c>
      <c r="T9334">
        <v>40900</v>
      </c>
      <c r="U9334">
        <v>44500</v>
      </c>
    </row>
    <row r="9335" spans="1:21" hidden="1" x14ac:dyDescent="0.45">
      <c r="A9335" t="str">
        <f t="shared" si="156"/>
        <v>YAG10UKL7F+MMathematical sciencesNorthern Ireland</v>
      </c>
      <c r="B9335" t="s">
        <v>116</v>
      </c>
      <c r="C9335" t="s">
        <v>142</v>
      </c>
      <c r="D9335">
        <v>10</v>
      </c>
      <c r="E9335" t="s">
        <v>44</v>
      </c>
      <c r="F9335" t="s">
        <v>145</v>
      </c>
      <c r="G9335" t="s">
        <v>138</v>
      </c>
      <c r="H9335" t="s">
        <v>76</v>
      </c>
      <c r="I9335" t="s">
        <v>152</v>
      </c>
      <c r="J9335" t="s">
        <v>161</v>
      </c>
      <c r="K9335" t="s">
        <v>161</v>
      </c>
      <c r="L9335" t="s">
        <v>161</v>
      </c>
      <c r="M9335" t="s">
        <v>161</v>
      </c>
      <c r="N9335" t="s">
        <v>161</v>
      </c>
      <c r="O9335" t="s">
        <v>161</v>
      </c>
      <c r="P9335" t="s">
        <v>161</v>
      </c>
      <c r="Q9335" t="s">
        <v>161</v>
      </c>
      <c r="R9335" t="s">
        <v>157</v>
      </c>
      <c r="S9335" t="s">
        <v>157</v>
      </c>
      <c r="T9335" t="s">
        <v>157</v>
      </c>
      <c r="U9335" t="s">
        <v>157</v>
      </c>
    </row>
    <row r="9336" spans="1:21" hidden="1" x14ac:dyDescent="0.45">
      <c r="A9336" t="str">
        <f t="shared" si="156"/>
        <v>YAG10UKL7F+MMathematical sciencesScotland</v>
      </c>
      <c r="B9336" t="s">
        <v>116</v>
      </c>
      <c r="C9336" t="s">
        <v>142</v>
      </c>
      <c r="D9336">
        <v>10</v>
      </c>
      <c r="E9336" t="s">
        <v>44</v>
      </c>
      <c r="F9336" t="s">
        <v>145</v>
      </c>
      <c r="G9336" t="s">
        <v>138</v>
      </c>
      <c r="H9336" t="s">
        <v>76</v>
      </c>
      <c r="I9336" t="s">
        <v>153</v>
      </c>
      <c r="J9336">
        <v>15</v>
      </c>
      <c r="K9336">
        <v>0</v>
      </c>
      <c r="L9336">
        <v>15</v>
      </c>
      <c r="M9336">
        <v>0</v>
      </c>
      <c r="N9336">
        <v>19</v>
      </c>
      <c r="O9336">
        <v>76.2</v>
      </c>
      <c r="P9336">
        <v>81</v>
      </c>
      <c r="Q9336">
        <v>81</v>
      </c>
      <c r="R9336" t="s">
        <v>161</v>
      </c>
      <c r="S9336" t="s">
        <v>161</v>
      </c>
      <c r="T9336" t="s">
        <v>161</v>
      </c>
      <c r="U9336" t="s">
        <v>161</v>
      </c>
    </row>
    <row r="9337" spans="1:21" hidden="1" x14ac:dyDescent="0.45">
      <c r="A9337" t="str">
        <f t="shared" si="156"/>
        <v>YAG10UKL7F+MMathematical sciencesSouth East</v>
      </c>
      <c r="B9337" t="s">
        <v>116</v>
      </c>
      <c r="C9337" t="s">
        <v>142</v>
      </c>
      <c r="D9337">
        <v>10</v>
      </c>
      <c r="E9337" t="s">
        <v>44</v>
      </c>
      <c r="F9337" t="s">
        <v>145</v>
      </c>
      <c r="G9337" t="s">
        <v>138</v>
      </c>
      <c r="H9337" t="s">
        <v>76</v>
      </c>
      <c r="I9337" t="s">
        <v>154</v>
      </c>
      <c r="J9337">
        <v>95</v>
      </c>
      <c r="K9337">
        <v>0</v>
      </c>
      <c r="L9337">
        <v>95</v>
      </c>
      <c r="M9337">
        <v>15.7</v>
      </c>
      <c r="N9337">
        <v>6.2</v>
      </c>
      <c r="O9337">
        <v>74.900000000000006</v>
      </c>
      <c r="P9337">
        <v>75.900000000000006</v>
      </c>
      <c r="Q9337">
        <v>78.099999999999994</v>
      </c>
      <c r="R9337">
        <v>65</v>
      </c>
      <c r="S9337">
        <v>27700</v>
      </c>
      <c r="T9337">
        <v>44700</v>
      </c>
      <c r="U9337">
        <v>70100</v>
      </c>
    </row>
    <row r="9338" spans="1:21" hidden="1" x14ac:dyDescent="0.45">
      <c r="A9338" t="str">
        <f t="shared" si="156"/>
        <v>YAG10UKL7F+MMathematical sciencesSouth West</v>
      </c>
      <c r="B9338" t="s">
        <v>116</v>
      </c>
      <c r="C9338" t="s">
        <v>142</v>
      </c>
      <c r="D9338">
        <v>10</v>
      </c>
      <c r="E9338" t="s">
        <v>44</v>
      </c>
      <c r="F9338" t="s">
        <v>145</v>
      </c>
      <c r="G9338" t="s">
        <v>138</v>
      </c>
      <c r="H9338" t="s">
        <v>76</v>
      </c>
      <c r="I9338" t="s">
        <v>155</v>
      </c>
      <c r="J9338">
        <v>40</v>
      </c>
      <c r="K9338">
        <v>0</v>
      </c>
      <c r="L9338">
        <v>40</v>
      </c>
      <c r="M9338">
        <v>14.6</v>
      </c>
      <c r="N9338">
        <v>8</v>
      </c>
      <c r="O9338">
        <v>77.400000000000006</v>
      </c>
      <c r="P9338">
        <v>77.400000000000006</v>
      </c>
      <c r="Q9338">
        <v>77.400000000000006</v>
      </c>
      <c r="R9338">
        <v>30</v>
      </c>
      <c r="S9338">
        <v>35800</v>
      </c>
      <c r="T9338">
        <v>46000</v>
      </c>
      <c r="U9338">
        <v>58400</v>
      </c>
    </row>
    <row r="9339" spans="1:21" hidden="1" x14ac:dyDescent="0.45">
      <c r="A9339" t="str">
        <f t="shared" si="156"/>
        <v>YAG10UKL7F+MMathematical sciencesUnknown</v>
      </c>
      <c r="B9339" t="s">
        <v>116</v>
      </c>
      <c r="C9339" t="s">
        <v>142</v>
      </c>
      <c r="D9339">
        <v>10</v>
      </c>
      <c r="E9339" t="s">
        <v>44</v>
      </c>
      <c r="F9339" t="s">
        <v>145</v>
      </c>
      <c r="G9339" t="s">
        <v>138</v>
      </c>
      <c r="H9339" t="s">
        <v>76</v>
      </c>
      <c r="I9339" t="s">
        <v>156</v>
      </c>
      <c r="J9339" t="s">
        <v>161</v>
      </c>
      <c r="K9339" t="s">
        <v>161</v>
      </c>
      <c r="L9339" t="s">
        <v>161</v>
      </c>
      <c r="M9339" t="s">
        <v>161</v>
      </c>
      <c r="N9339" t="s">
        <v>161</v>
      </c>
      <c r="O9339" t="s">
        <v>161</v>
      </c>
      <c r="P9339" t="s">
        <v>161</v>
      </c>
      <c r="Q9339" t="s">
        <v>161</v>
      </c>
      <c r="R9339" t="s">
        <v>157</v>
      </c>
      <c r="S9339" t="s">
        <v>157</v>
      </c>
      <c r="T9339" t="s">
        <v>157</v>
      </c>
      <c r="U9339" t="s">
        <v>157</v>
      </c>
    </row>
    <row r="9340" spans="1:21" hidden="1" x14ac:dyDescent="0.45">
      <c r="A9340" t="str">
        <f t="shared" si="156"/>
        <v>YAG10UKL7F+MMathematical sciencesWales</v>
      </c>
      <c r="B9340" t="s">
        <v>116</v>
      </c>
      <c r="C9340" t="s">
        <v>142</v>
      </c>
      <c r="D9340">
        <v>10</v>
      </c>
      <c r="E9340" t="s">
        <v>44</v>
      </c>
      <c r="F9340" t="s">
        <v>145</v>
      </c>
      <c r="G9340" t="s">
        <v>138</v>
      </c>
      <c r="H9340" t="s">
        <v>76</v>
      </c>
      <c r="I9340" t="s">
        <v>158</v>
      </c>
      <c r="J9340">
        <v>15</v>
      </c>
      <c r="K9340">
        <v>0</v>
      </c>
      <c r="L9340">
        <v>15</v>
      </c>
      <c r="M9340">
        <v>37</v>
      </c>
      <c r="N9340">
        <v>0</v>
      </c>
      <c r="O9340">
        <v>63</v>
      </c>
      <c r="P9340">
        <v>63</v>
      </c>
      <c r="Q9340">
        <v>63</v>
      </c>
      <c r="R9340" t="s">
        <v>161</v>
      </c>
      <c r="S9340" t="s">
        <v>161</v>
      </c>
      <c r="T9340" t="s">
        <v>161</v>
      </c>
      <c r="U9340" t="s">
        <v>161</v>
      </c>
    </row>
    <row r="9341" spans="1:21" hidden="1" x14ac:dyDescent="0.45">
      <c r="A9341" t="str">
        <f t="shared" si="156"/>
        <v>YAG10UKL7F+MMathematical sciencesWest Midlands</v>
      </c>
      <c r="B9341" t="s">
        <v>116</v>
      </c>
      <c r="C9341" t="s">
        <v>142</v>
      </c>
      <c r="D9341">
        <v>10</v>
      </c>
      <c r="E9341" t="s">
        <v>44</v>
      </c>
      <c r="F9341" t="s">
        <v>145</v>
      </c>
      <c r="G9341" t="s">
        <v>138</v>
      </c>
      <c r="H9341" t="s">
        <v>76</v>
      </c>
      <c r="I9341" t="s">
        <v>159</v>
      </c>
      <c r="J9341">
        <v>25</v>
      </c>
      <c r="K9341">
        <v>0</v>
      </c>
      <c r="L9341">
        <v>25</v>
      </c>
      <c r="M9341">
        <v>15.6</v>
      </c>
      <c r="N9341">
        <v>4.4000000000000004</v>
      </c>
      <c r="O9341">
        <v>75.599999999999994</v>
      </c>
      <c r="P9341">
        <v>75.599999999999994</v>
      </c>
      <c r="Q9341">
        <v>80</v>
      </c>
      <c r="R9341">
        <v>15</v>
      </c>
      <c r="S9341">
        <v>36900</v>
      </c>
      <c r="T9341">
        <v>40900</v>
      </c>
      <c r="U9341">
        <v>57300</v>
      </c>
    </row>
    <row r="9342" spans="1:21" hidden="1" x14ac:dyDescent="0.45">
      <c r="A9342" t="str">
        <f t="shared" si="156"/>
        <v>YAG10UKL7F+MMathematical sciencesYorkshire and The Humber</v>
      </c>
      <c r="B9342" t="s">
        <v>116</v>
      </c>
      <c r="C9342" t="s">
        <v>142</v>
      </c>
      <c r="D9342">
        <v>10</v>
      </c>
      <c r="E9342" t="s">
        <v>44</v>
      </c>
      <c r="F9342" t="s">
        <v>145</v>
      </c>
      <c r="G9342" t="s">
        <v>138</v>
      </c>
      <c r="H9342" t="s">
        <v>76</v>
      </c>
      <c r="I9342" t="s">
        <v>160</v>
      </c>
      <c r="J9342">
        <v>20</v>
      </c>
      <c r="K9342">
        <v>0</v>
      </c>
      <c r="L9342">
        <v>20</v>
      </c>
      <c r="M9342">
        <v>15</v>
      </c>
      <c r="N9342">
        <v>5</v>
      </c>
      <c r="O9342">
        <v>77.5</v>
      </c>
      <c r="P9342">
        <v>80</v>
      </c>
      <c r="Q9342">
        <v>80</v>
      </c>
      <c r="R9342">
        <v>15</v>
      </c>
      <c r="S9342">
        <v>27700</v>
      </c>
      <c r="T9342">
        <v>35400</v>
      </c>
      <c r="U9342">
        <v>46700</v>
      </c>
    </row>
    <row r="9343" spans="1:21" hidden="1" x14ac:dyDescent="0.45">
      <c r="A9343" t="str">
        <f t="shared" si="156"/>
        <v>YAG10UKL7F+MMathematical sciencesNA</v>
      </c>
      <c r="B9343" t="s">
        <v>116</v>
      </c>
      <c r="C9343" t="s">
        <v>142</v>
      </c>
      <c r="D9343">
        <v>10</v>
      </c>
      <c r="E9343" t="s">
        <v>44</v>
      </c>
      <c r="F9343" t="s">
        <v>145</v>
      </c>
      <c r="G9343" t="s">
        <v>138</v>
      </c>
      <c r="H9343" t="s">
        <v>76</v>
      </c>
      <c r="I9343" t="s">
        <v>157</v>
      </c>
      <c r="J9343">
        <v>40</v>
      </c>
      <c r="K9343">
        <v>100</v>
      </c>
      <c r="L9343" t="s">
        <v>161</v>
      </c>
      <c r="M9343" t="s">
        <v>161</v>
      </c>
      <c r="N9343" t="s">
        <v>161</v>
      </c>
      <c r="O9343" t="s">
        <v>161</v>
      </c>
      <c r="P9343" t="s">
        <v>161</v>
      </c>
      <c r="Q9343" t="s">
        <v>161</v>
      </c>
      <c r="R9343" t="s">
        <v>157</v>
      </c>
      <c r="S9343" t="s">
        <v>157</v>
      </c>
      <c r="T9343" t="s">
        <v>157</v>
      </c>
      <c r="U9343" t="s">
        <v>157</v>
      </c>
    </row>
    <row r="9344" spans="1:21" hidden="1" x14ac:dyDescent="0.45">
      <c r="A9344" t="str">
        <f t="shared" si="156"/>
        <v>YAG10UKL8F+MMathematical sciencesAbroad</v>
      </c>
      <c r="B9344" t="s">
        <v>116</v>
      </c>
      <c r="C9344" t="s">
        <v>142</v>
      </c>
      <c r="D9344">
        <v>10</v>
      </c>
      <c r="E9344" t="s">
        <v>44</v>
      </c>
      <c r="F9344" t="s">
        <v>139</v>
      </c>
      <c r="G9344" t="s">
        <v>138</v>
      </c>
      <c r="H9344" t="s">
        <v>76</v>
      </c>
      <c r="I9344" t="s">
        <v>146</v>
      </c>
      <c r="J9344">
        <v>20</v>
      </c>
      <c r="K9344">
        <v>0</v>
      </c>
      <c r="L9344">
        <v>20</v>
      </c>
      <c r="M9344">
        <v>62.5</v>
      </c>
      <c r="N9344">
        <v>0</v>
      </c>
      <c r="O9344">
        <v>37.5</v>
      </c>
      <c r="P9344">
        <v>37.5</v>
      </c>
      <c r="Q9344">
        <v>37.5</v>
      </c>
      <c r="R9344" t="s">
        <v>161</v>
      </c>
      <c r="S9344" t="s">
        <v>161</v>
      </c>
      <c r="T9344" t="s">
        <v>161</v>
      </c>
      <c r="U9344" t="s">
        <v>161</v>
      </c>
    </row>
    <row r="9345" spans="1:21" hidden="1" x14ac:dyDescent="0.45">
      <c r="A9345" t="str">
        <f t="shared" si="156"/>
        <v>YAG10UKL8F+MMathematical sciencesEast Midlands</v>
      </c>
      <c r="B9345" t="s">
        <v>116</v>
      </c>
      <c r="C9345" t="s">
        <v>142</v>
      </c>
      <c r="D9345">
        <v>10</v>
      </c>
      <c r="E9345" t="s">
        <v>44</v>
      </c>
      <c r="F9345" t="s">
        <v>139</v>
      </c>
      <c r="G9345" t="s">
        <v>138</v>
      </c>
      <c r="H9345" t="s">
        <v>76</v>
      </c>
      <c r="I9345" t="s">
        <v>147</v>
      </c>
      <c r="J9345">
        <v>15</v>
      </c>
      <c r="K9345">
        <v>0</v>
      </c>
      <c r="L9345">
        <v>15</v>
      </c>
      <c r="M9345">
        <v>29.6</v>
      </c>
      <c r="N9345">
        <v>0</v>
      </c>
      <c r="O9345">
        <v>63</v>
      </c>
      <c r="P9345">
        <v>63</v>
      </c>
      <c r="Q9345">
        <v>70.400000000000006</v>
      </c>
      <c r="R9345" t="s">
        <v>161</v>
      </c>
      <c r="S9345" t="s">
        <v>161</v>
      </c>
      <c r="T9345" t="s">
        <v>161</v>
      </c>
      <c r="U9345" t="s">
        <v>161</v>
      </c>
    </row>
    <row r="9346" spans="1:21" hidden="1" x14ac:dyDescent="0.45">
      <c r="A9346" t="str">
        <f t="shared" si="156"/>
        <v>YAG10UKL8F+MMathematical sciencesEast of England</v>
      </c>
      <c r="B9346" t="s">
        <v>116</v>
      </c>
      <c r="C9346" t="s">
        <v>142</v>
      </c>
      <c r="D9346">
        <v>10</v>
      </c>
      <c r="E9346" t="s">
        <v>44</v>
      </c>
      <c r="F9346" t="s">
        <v>139</v>
      </c>
      <c r="G9346" t="s">
        <v>138</v>
      </c>
      <c r="H9346" t="s">
        <v>76</v>
      </c>
      <c r="I9346" t="s">
        <v>148</v>
      </c>
      <c r="J9346">
        <v>15</v>
      </c>
      <c r="K9346">
        <v>0</v>
      </c>
      <c r="L9346">
        <v>15</v>
      </c>
      <c r="M9346">
        <v>14.3</v>
      </c>
      <c r="N9346">
        <v>7.1</v>
      </c>
      <c r="O9346">
        <v>78.599999999999994</v>
      </c>
      <c r="P9346">
        <v>78.599999999999994</v>
      </c>
      <c r="Q9346">
        <v>78.599999999999994</v>
      </c>
      <c r="R9346">
        <v>15</v>
      </c>
      <c r="S9346">
        <v>48900</v>
      </c>
      <c r="T9346">
        <v>64600</v>
      </c>
      <c r="U9346">
        <v>204000</v>
      </c>
    </row>
    <row r="9347" spans="1:21" hidden="1" x14ac:dyDescent="0.45">
      <c r="A9347" t="str">
        <f t="shared" si="156"/>
        <v>YAG10UKL8F+MMathematical sciencesLondon</v>
      </c>
      <c r="B9347" t="s">
        <v>116</v>
      </c>
      <c r="C9347" t="s">
        <v>142</v>
      </c>
      <c r="D9347">
        <v>10</v>
      </c>
      <c r="E9347" t="s">
        <v>44</v>
      </c>
      <c r="F9347" t="s">
        <v>139</v>
      </c>
      <c r="G9347" t="s">
        <v>138</v>
      </c>
      <c r="H9347" t="s">
        <v>76</v>
      </c>
      <c r="I9347" t="s">
        <v>149</v>
      </c>
      <c r="J9347">
        <v>55</v>
      </c>
      <c r="K9347">
        <v>0</v>
      </c>
      <c r="L9347">
        <v>55</v>
      </c>
      <c r="M9347">
        <v>9.8000000000000007</v>
      </c>
      <c r="N9347">
        <v>2</v>
      </c>
      <c r="O9347">
        <v>88.2</v>
      </c>
      <c r="P9347">
        <v>88.2</v>
      </c>
      <c r="Q9347">
        <v>88.2</v>
      </c>
      <c r="R9347">
        <v>45</v>
      </c>
      <c r="S9347">
        <v>47400</v>
      </c>
      <c r="T9347">
        <v>73400</v>
      </c>
      <c r="U9347">
        <v>139000</v>
      </c>
    </row>
    <row r="9348" spans="1:21" hidden="1" x14ac:dyDescent="0.45">
      <c r="A9348" t="str">
        <f t="shared" si="156"/>
        <v>YAG10UKL8F+MMathematical sciencesNorth East</v>
      </c>
      <c r="B9348" t="s">
        <v>116</v>
      </c>
      <c r="C9348" t="s">
        <v>142</v>
      </c>
      <c r="D9348">
        <v>10</v>
      </c>
      <c r="E9348" t="s">
        <v>44</v>
      </c>
      <c r="F9348" t="s">
        <v>139</v>
      </c>
      <c r="G9348" t="s">
        <v>138</v>
      </c>
      <c r="H9348" t="s">
        <v>76</v>
      </c>
      <c r="I9348" t="s">
        <v>150</v>
      </c>
      <c r="J9348">
        <v>10</v>
      </c>
      <c r="K9348">
        <v>0</v>
      </c>
      <c r="L9348">
        <v>10</v>
      </c>
      <c r="M9348">
        <v>42.9</v>
      </c>
      <c r="N9348">
        <v>0</v>
      </c>
      <c r="O9348">
        <v>57.1</v>
      </c>
      <c r="P9348">
        <v>57.1</v>
      </c>
      <c r="Q9348">
        <v>57.1</v>
      </c>
      <c r="R9348" t="s">
        <v>161</v>
      </c>
      <c r="S9348" t="s">
        <v>161</v>
      </c>
      <c r="T9348" t="s">
        <v>161</v>
      </c>
      <c r="U9348" t="s">
        <v>161</v>
      </c>
    </row>
    <row r="9349" spans="1:21" hidden="1" x14ac:dyDescent="0.45">
      <c r="A9349" t="str">
        <f t="shared" si="156"/>
        <v>YAG10UKL8F+MMathematical sciencesNorth West</v>
      </c>
      <c r="B9349" t="s">
        <v>116</v>
      </c>
      <c r="C9349" t="s">
        <v>142</v>
      </c>
      <c r="D9349">
        <v>10</v>
      </c>
      <c r="E9349" t="s">
        <v>44</v>
      </c>
      <c r="F9349" t="s">
        <v>139</v>
      </c>
      <c r="G9349" t="s">
        <v>138</v>
      </c>
      <c r="H9349" t="s">
        <v>76</v>
      </c>
      <c r="I9349" t="s">
        <v>151</v>
      </c>
      <c r="J9349">
        <v>30</v>
      </c>
      <c r="K9349">
        <v>0</v>
      </c>
      <c r="L9349">
        <v>30</v>
      </c>
      <c r="M9349">
        <v>11.5</v>
      </c>
      <c r="N9349">
        <v>7.7</v>
      </c>
      <c r="O9349">
        <v>80.8</v>
      </c>
      <c r="P9349">
        <v>80.8</v>
      </c>
      <c r="Q9349">
        <v>80.8</v>
      </c>
      <c r="R9349">
        <v>25</v>
      </c>
      <c r="S9349">
        <v>33600</v>
      </c>
      <c r="T9349">
        <v>40900</v>
      </c>
      <c r="U9349">
        <v>50000</v>
      </c>
    </row>
    <row r="9350" spans="1:21" hidden="1" x14ac:dyDescent="0.45">
      <c r="A9350" t="str">
        <f t="shared" si="156"/>
        <v>YAG10UKL8F+MMathematical sciencesScotland</v>
      </c>
      <c r="B9350" t="s">
        <v>116</v>
      </c>
      <c r="C9350" t="s">
        <v>142</v>
      </c>
      <c r="D9350">
        <v>10</v>
      </c>
      <c r="E9350" t="s">
        <v>44</v>
      </c>
      <c r="F9350" t="s">
        <v>139</v>
      </c>
      <c r="G9350" t="s">
        <v>138</v>
      </c>
      <c r="H9350" t="s">
        <v>76</v>
      </c>
      <c r="I9350" t="s">
        <v>153</v>
      </c>
      <c r="J9350">
        <v>10</v>
      </c>
      <c r="K9350">
        <v>0</v>
      </c>
      <c r="L9350">
        <v>10</v>
      </c>
      <c r="M9350">
        <v>0</v>
      </c>
      <c r="N9350">
        <v>0</v>
      </c>
      <c r="O9350">
        <v>100</v>
      </c>
      <c r="P9350">
        <v>100</v>
      </c>
      <c r="Q9350">
        <v>100</v>
      </c>
      <c r="R9350" t="s">
        <v>161</v>
      </c>
      <c r="S9350" t="s">
        <v>161</v>
      </c>
      <c r="T9350" t="s">
        <v>161</v>
      </c>
      <c r="U9350" t="s">
        <v>161</v>
      </c>
    </row>
    <row r="9351" spans="1:21" hidden="1" x14ac:dyDescent="0.45">
      <c r="A9351" t="str">
        <f t="shared" ref="A9351:A9414" si="157">"YAG"&amp;D9351 &amp;E9351 &amp;F9351 &amp; G9351 &amp;H9351 &amp;I9351</f>
        <v>YAG10UKL8F+MMathematical sciencesSouth East</v>
      </c>
      <c r="B9351" t="s">
        <v>116</v>
      </c>
      <c r="C9351" t="s">
        <v>142</v>
      </c>
      <c r="D9351">
        <v>10</v>
      </c>
      <c r="E9351" t="s">
        <v>44</v>
      </c>
      <c r="F9351" t="s">
        <v>139</v>
      </c>
      <c r="G9351" t="s">
        <v>138</v>
      </c>
      <c r="H9351" t="s">
        <v>76</v>
      </c>
      <c r="I9351" t="s">
        <v>154</v>
      </c>
      <c r="J9351">
        <v>40</v>
      </c>
      <c r="K9351">
        <v>0</v>
      </c>
      <c r="L9351">
        <v>40</v>
      </c>
      <c r="M9351">
        <v>15.4</v>
      </c>
      <c r="N9351">
        <v>0</v>
      </c>
      <c r="O9351">
        <v>82.1</v>
      </c>
      <c r="P9351">
        <v>84.6</v>
      </c>
      <c r="Q9351">
        <v>84.6</v>
      </c>
      <c r="R9351">
        <v>35</v>
      </c>
      <c r="S9351">
        <v>42300</v>
      </c>
      <c r="T9351">
        <v>48900</v>
      </c>
      <c r="U9351">
        <v>64600</v>
      </c>
    </row>
    <row r="9352" spans="1:21" hidden="1" x14ac:dyDescent="0.45">
      <c r="A9352" t="str">
        <f t="shared" si="157"/>
        <v>YAG10UKL8F+MMathematical sciencesSouth West</v>
      </c>
      <c r="B9352" t="s">
        <v>116</v>
      </c>
      <c r="C9352" t="s">
        <v>142</v>
      </c>
      <c r="D9352">
        <v>10</v>
      </c>
      <c r="E9352" t="s">
        <v>44</v>
      </c>
      <c r="F9352" t="s">
        <v>139</v>
      </c>
      <c r="G9352" t="s">
        <v>138</v>
      </c>
      <c r="H9352" t="s">
        <v>76</v>
      </c>
      <c r="I9352" t="s">
        <v>155</v>
      </c>
      <c r="J9352">
        <v>25</v>
      </c>
      <c r="K9352">
        <v>0</v>
      </c>
      <c r="L9352">
        <v>25</v>
      </c>
      <c r="M9352">
        <v>26.7</v>
      </c>
      <c r="N9352">
        <v>4.4000000000000004</v>
      </c>
      <c r="O9352">
        <v>64.400000000000006</v>
      </c>
      <c r="P9352">
        <v>68.900000000000006</v>
      </c>
      <c r="Q9352">
        <v>68.900000000000006</v>
      </c>
      <c r="R9352">
        <v>15</v>
      </c>
      <c r="S9352">
        <v>31000</v>
      </c>
      <c r="T9352">
        <v>36900</v>
      </c>
      <c r="U9352">
        <v>71200</v>
      </c>
    </row>
    <row r="9353" spans="1:21" hidden="1" x14ac:dyDescent="0.45">
      <c r="A9353" t="str">
        <f t="shared" si="157"/>
        <v>YAG10UKL8F+MMathematical sciencesUnknown</v>
      </c>
      <c r="B9353" t="s">
        <v>116</v>
      </c>
      <c r="C9353" t="s">
        <v>142</v>
      </c>
      <c r="D9353">
        <v>10</v>
      </c>
      <c r="E9353" t="s">
        <v>44</v>
      </c>
      <c r="F9353" t="s">
        <v>139</v>
      </c>
      <c r="G9353" t="s">
        <v>138</v>
      </c>
      <c r="H9353" t="s">
        <v>76</v>
      </c>
      <c r="I9353" t="s">
        <v>156</v>
      </c>
      <c r="J9353" t="s">
        <v>161</v>
      </c>
      <c r="K9353" t="s">
        <v>161</v>
      </c>
      <c r="L9353" t="s">
        <v>161</v>
      </c>
      <c r="M9353" t="s">
        <v>161</v>
      </c>
      <c r="N9353" t="s">
        <v>161</v>
      </c>
      <c r="O9353" t="s">
        <v>161</v>
      </c>
      <c r="P9353" t="s">
        <v>161</v>
      </c>
      <c r="Q9353" t="s">
        <v>161</v>
      </c>
      <c r="R9353" t="s">
        <v>157</v>
      </c>
      <c r="S9353" t="s">
        <v>157</v>
      </c>
      <c r="T9353" t="s">
        <v>157</v>
      </c>
      <c r="U9353" t="s">
        <v>157</v>
      </c>
    </row>
    <row r="9354" spans="1:21" hidden="1" x14ac:dyDescent="0.45">
      <c r="A9354" t="str">
        <f t="shared" si="157"/>
        <v>YAG10UKL8F+MMathematical sciencesWales</v>
      </c>
      <c r="B9354" t="s">
        <v>116</v>
      </c>
      <c r="C9354" t="s">
        <v>142</v>
      </c>
      <c r="D9354">
        <v>10</v>
      </c>
      <c r="E9354" t="s">
        <v>44</v>
      </c>
      <c r="F9354" t="s">
        <v>139</v>
      </c>
      <c r="G9354" t="s">
        <v>138</v>
      </c>
      <c r="H9354" t="s">
        <v>76</v>
      </c>
      <c r="I9354" t="s">
        <v>158</v>
      </c>
      <c r="J9354" t="s">
        <v>161</v>
      </c>
      <c r="K9354" t="s">
        <v>161</v>
      </c>
      <c r="L9354" t="s">
        <v>161</v>
      </c>
      <c r="M9354" t="s">
        <v>161</v>
      </c>
      <c r="N9354" t="s">
        <v>161</v>
      </c>
      <c r="O9354" t="s">
        <v>161</v>
      </c>
      <c r="P9354" t="s">
        <v>161</v>
      </c>
      <c r="Q9354" t="s">
        <v>161</v>
      </c>
      <c r="R9354" t="s">
        <v>161</v>
      </c>
      <c r="S9354" t="s">
        <v>161</v>
      </c>
      <c r="T9354" t="s">
        <v>161</v>
      </c>
      <c r="U9354" t="s">
        <v>161</v>
      </c>
    </row>
    <row r="9355" spans="1:21" hidden="1" x14ac:dyDescent="0.45">
      <c r="A9355" t="str">
        <f t="shared" si="157"/>
        <v>YAG10UKL8F+MMathematical sciencesWest Midlands</v>
      </c>
      <c r="B9355" t="s">
        <v>116</v>
      </c>
      <c r="C9355" t="s">
        <v>142</v>
      </c>
      <c r="D9355">
        <v>10</v>
      </c>
      <c r="E9355" t="s">
        <v>44</v>
      </c>
      <c r="F9355" t="s">
        <v>139</v>
      </c>
      <c r="G9355" t="s">
        <v>138</v>
      </c>
      <c r="H9355" t="s">
        <v>76</v>
      </c>
      <c r="I9355" t="s">
        <v>159</v>
      </c>
      <c r="J9355">
        <v>25</v>
      </c>
      <c r="K9355">
        <v>0</v>
      </c>
      <c r="L9355">
        <v>25</v>
      </c>
      <c r="M9355">
        <v>27.3</v>
      </c>
      <c r="N9355">
        <v>0</v>
      </c>
      <c r="O9355">
        <v>72.7</v>
      </c>
      <c r="P9355">
        <v>72.7</v>
      </c>
      <c r="Q9355">
        <v>72.7</v>
      </c>
      <c r="R9355">
        <v>20</v>
      </c>
      <c r="S9355">
        <v>36400</v>
      </c>
      <c r="T9355">
        <v>45300</v>
      </c>
      <c r="U9355">
        <v>55200</v>
      </c>
    </row>
    <row r="9356" spans="1:21" hidden="1" x14ac:dyDescent="0.45">
      <c r="A9356" t="str">
        <f t="shared" si="157"/>
        <v>YAG10UKL8F+MMathematical sciencesYorkshire and The Humber</v>
      </c>
      <c r="B9356" t="s">
        <v>116</v>
      </c>
      <c r="C9356" t="s">
        <v>142</v>
      </c>
      <c r="D9356">
        <v>10</v>
      </c>
      <c r="E9356" t="s">
        <v>44</v>
      </c>
      <c r="F9356" t="s">
        <v>139</v>
      </c>
      <c r="G9356" t="s">
        <v>138</v>
      </c>
      <c r="H9356" t="s">
        <v>76</v>
      </c>
      <c r="I9356" t="s">
        <v>160</v>
      </c>
      <c r="J9356">
        <v>20</v>
      </c>
      <c r="K9356">
        <v>0</v>
      </c>
      <c r="L9356">
        <v>20</v>
      </c>
      <c r="M9356">
        <v>17.600000000000001</v>
      </c>
      <c r="N9356">
        <v>5.9</v>
      </c>
      <c r="O9356">
        <v>70.599999999999994</v>
      </c>
      <c r="P9356">
        <v>76.5</v>
      </c>
      <c r="Q9356">
        <v>76.5</v>
      </c>
      <c r="R9356">
        <v>15</v>
      </c>
      <c r="S9356">
        <v>18200</v>
      </c>
      <c r="T9356">
        <v>42000</v>
      </c>
      <c r="U9356">
        <v>51500</v>
      </c>
    </row>
    <row r="9357" spans="1:21" hidden="1" x14ac:dyDescent="0.45">
      <c r="A9357" t="str">
        <f t="shared" si="157"/>
        <v>YAG10UKL8F+MMathematical sciencesNA</v>
      </c>
      <c r="B9357" t="s">
        <v>116</v>
      </c>
      <c r="C9357" t="s">
        <v>142</v>
      </c>
      <c r="D9357">
        <v>10</v>
      </c>
      <c r="E9357" t="s">
        <v>44</v>
      </c>
      <c r="F9357" t="s">
        <v>139</v>
      </c>
      <c r="G9357" t="s">
        <v>138</v>
      </c>
      <c r="H9357" t="s">
        <v>76</v>
      </c>
      <c r="I9357" t="s">
        <v>157</v>
      </c>
      <c r="J9357">
        <v>15</v>
      </c>
      <c r="K9357">
        <v>100</v>
      </c>
      <c r="L9357" t="s">
        <v>161</v>
      </c>
      <c r="M9357" t="s">
        <v>161</v>
      </c>
      <c r="N9357" t="s">
        <v>161</v>
      </c>
      <c r="O9357" t="s">
        <v>161</v>
      </c>
      <c r="P9357" t="s">
        <v>161</v>
      </c>
      <c r="Q9357" t="s">
        <v>161</v>
      </c>
      <c r="R9357" t="s">
        <v>157</v>
      </c>
      <c r="S9357" t="s">
        <v>157</v>
      </c>
      <c r="T9357" t="s">
        <v>157</v>
      </c>
      <c r="U9357" t="s">
        <v>157</v>
      </c>
    </row>
    <row r="9358" spans="1:21" hidden="1" x14ac:dyDescent="0.45">
      <c r="A9358" t="str">
        <f t="shared" si="157"/>
        <v>YAG5UKL7F+MMathematical sciencesAbroad</v>
      </c>
      <c r="B9358" t="s">
        <v>116</v>
      </c>
      <c r="C9358" t="s">
        <v>140</v>
      </c>
      <c r="D9358">
        <v>5</v>
      </c>
      <c r="E9358" t="s">
        <v>44</v>
      </c>
      <c r="F9358" t="s">
        <v>145</v>
      </c>
      <c r="G9358" t="s">
        <v>138</v>
      </c>
      <c r="H9358" t="s">
        <v>76</v>
      </c>
      <c r="I9358" t="s">
        <v>146</v>
      </c>
      <c r="J9358">
        <v>20</v>
      </c>
      <c r="K9358">
        <v>0</v>
      </c>
      <c r="L9358">
        <v>20</v>
      </c>
      <c r="M9358">
        <v>56.4</v>
      </c>
      <c r="N9358">
        <v>5.0999999999999996</v>
      </c>
      <c r="O9358">
        <v>33.299999999999997</v>
      </c>
      <c r="P9358">
        <v>33.299999999999997</v>
      </c>
      <c r="Q9358">
        <v>38.5</v>
      </c>
      <c r="R9358" t="s">
        <v>161</v>
      </c>
      <c r="S9358" t="s">
        <v>161</v>
      </c>
      <c r="T9358" t="s">
        <v>161</v>
      </c>
      <c r="U9358" t="s">
        <v>161</v>
      </c>
    </row>
    <row r="9359" spans="1:21" hidden="1" x14ac:dyDescent="0.45">
      <c r="A9359" t="str">
        <f t="shared" si="157"/>
        <v>YAG5UKL7F+MMathematical sciencesEast Midlands</v>
      </c>
      <c r="B9359" t="s">
        <v>116</v>
      </c>
      <c r="C9359" t="s">
        <v>140</v>
      </c>
      <c r="D9359">
        <v>5</v>
      </c>
      <c r="E9359" t="s">
        <v>44</v>
      </c>
      <c r="F9359" t="s">
        <v>145</v>
      </c>
      <c r="G9359" t="s">
        <v>138</v>
      </c>
      <c r="H9359" t="s">
        <v>76</v>
      </c>
      <c r="I9359" t="s">
        <v>147</v>
      </c>
      <c r="J9359">
        <v>30</v>
      </c>
      <c r="K9359">
        <v>0</v>
      </c>
      <c r="L9359">
        <v>30</v>
      </c>
      <c r="M9359">
        <v>3.5</v>
      </c>
      <c r="N9359">
        <v>3.5</v>
      </c>
      <c r="O9359">
        <v>75.400000000000006</v>
      </c>
      <c r="P9359">
        <v>93</v>
      </c>
      <c r="Q9359">
        <v>93</v>
      </c>
      <c r="R9359">
        <v>25</v>
      </c>
      <c r="S9359">
        <v>23700</v>
      </c>
      <c r="T9359">
        <v>34300</v>
      </c>
      <c r="U9359">
        <v>40500</v>
      </c>
    </row>
    <row r="9360" spans="1:21" hidden="1" x14ac:dyDescent="0.45">
      <c r="A9360" t="str">
        <f t="shared" si="157"/>
        <v>YAG5UKL7F+MMathematical sciencesEast of England</v>
      </c>
      <c r="B9360" t="s">
        <v>116</v>
      </c>
      <c r="C9360" t="s">
        <v>140</v>
      </c>
      <c r="D9360">
        <v>5</v>
      </c>
      <c r="E9360" t="s">
        <v>44</v>
      </c>
      <c r="F9360" t="s">
        <v>145</v>
      </c>
      <c r="G9360" t="s">
        <v>138</v>
      </c>
      <c r="H9360" t="s">
        <v>76</v>
      </c>
      <c r="I9360" t="s">
        <v>148</v>
      </c>
      <c r="J9360">
        <v>45</v>
      </c>
      <c r="K9360">
        <v>0</v>
      </c>
      <c r="L9360">
        <v>45</v>
      </c>
      <c r="M9360">
        <v>12.9</v>
      </c>
      <c r="N9360">
        <v>0</v>
      </c>
      <c r="O9360">
        <v>69.400000000000006</v>
      </c>
      <c r="P9360">
        <v>80</v>
      </c>
      <c r="Q9360">
        <v>87.1</v>
      </c>
      <c r="R9360">
        <v>30</v>
      </c>
      <c r="S9360">
        <v>28800</v>
      </c>
      <c r="T9360">
        <v>41200</v>
      </c>
      <c r="U9360">
        <v>59500</v>
      </c>
    </row>
    <row r="9361" spans="1:21" hidden="1" x14ac:dyDescent="0.45">
      <c r="A9361" t="str">
        <f t="shared" si="157"/>
        <v>YAG5UKL7F+MMathematical sciencesLondon</v>
      </c>
      <c r="B9361" t="s">
        <v>116</v>
      </c>
      <c r="C9361" t="s">
        <v>140</v>
      </c>
      <c r="D9361">
        <v>5</v>
      </c>
      <c r="E9361" t="s">
        <v>44</v>
      </c>
      <c r="F9361" t="s">
        <v>145</v>
      </c>
      <c r="G9361" t="s">
        <v>138</v>
      </c>
      <c r="H9361" t="s">
        <v>76</v>
      </c>
      <c r="I9361" t="s">
        <v>149</v>
      </c>
      <c r="J9361">
        <v>180</v>
      </c>
      <c r="K9361">
        <v>0</v>
      </c>
      <c r="L9361">
        <v>180</v>
      </c>
      <c r="M9361">
        <v>10.1</v>
      </c>
      <c r="N9361">
        <v>5.0999999999999996</v>
      </c>
      <c r="O9361">
        <v>74.400000000000006</v>
      </c>
      <c r="P9361">
        <v>83.1</v>
      </c>
      <c r="Q9361">
        <v>84.8</v>
      </c>
      <c r="R9361">
        <v>130</v>
      </c>
      <c r="S9361">
        <v>36900</v>
      </c>
      <c r="T9361">
        <v>52200</v>
      </c>
      <c r="U9361">
        <v>75200</v>
      </c>
    </row>
    <row r="9362" spans="1:21" hidden="1" x14ac:dyDescent="0.45">
      <c r="A9362" t="str">
        <f t="shared" si="157"/>
        <v>YAG5UKL7F+MMathematical sciencesNorth East</v>
      </c>
      <c r="B9362" t="s">
        <v>116</v>
      </c>
      <c r="C9362" t="s">
        <v>140</v>
      </c>
      <c r="D9362">
        <v>5</v>
      </c>
      <c r="E9362" t="s">
        <v>44</v>
      </c>
      <c r="F9362" t="s">
        <v>145</v>
      </c>
      <c r="G9362" t="s">
        <v>138</v>
      </c>
      <c r="H9362" t="s">
        <v>76</v>
      </c>
      <c r="I9362" t="s">
        <v>150</v>
      </c>
      <c r="J9362">
        <v>15</v>
      </c>
      <c r="K9362">
        <v>0</v>
      </c>
      <c r="L9362">
        <v>15</v>
      </c>
      <c r="M9362">
        <v>18.100000000000001</v>
      </c>
      <c r="N9362">
        <v>14.5</v>
      </c>
      <c r="O9362">
        <v>67.400000000000006</v>
      </c>
      <c r="P9362">
        <v>67.400000000000006</v>
      </c>
      <c r="Q9362">
        <v>67.400000000000006</v>
      </c>
      <c r="R9362" t="s">
        <v>161</v>
      </c>
      <c r="S9362" t="s">
        <v>161</v>
      </c>
      <c r="T9362" t="s">
        <v>161</v>
      </c>
      <c r="U9362" t="s">
        <v>161</v>
      </c>
    </row>
    <row r="9363" spans="1:21" hidden="1" x14ac:dyDescent="0.45">
      <c r="A9363" t="str">
        <f t="shared" si="157"/>
        <v>YAG5UKL7F+MMathematical sciencesNorth West</v>
      </c>
      <c r="B9363" t="s">
        <v>116</v>
      </c>
      <c r="C9363" t="s">
        <v>140</v>
      </c>
      <c r="D9363">
        <v>5</v>
      </c>
      <c r="E9363" t="s">
        <v>44</v>
      </c>
      <c r="F9363" t="s">
        <v>145</v>
      </c>
      <c r="G9363" t="s">
        <v>138</v>
      </c>
      <c r="H9363" t="s">
        <v>76</v>
      </c>
      <c r="I9363" t="s">
        <v>151</v>
      </c>
      <c r="J9363">
        <v>55</v>
      </c>
      <c r="K9363">
        <v>0</v>
      </c>
      <c r="L9363">
        <v>55</v>
      </c>
      <c r="M9363">
        <v>4.5</v>
      </c>
      <c r="N9363">
        <v>1.8</v>
      </c>
      <c r="O9363">
        <v>75.5</v>
      </c>
      <c r="P9363">
        <v>86.4</v>
      </c>
      <c r="Q9363">
        <v>93.6</v>
      </c>
      <c r="R9363">
        <v>40</v>
      </c>
      <c r="S9363">
        <v>24100</v>
      </c>
      <c r="T9363">
        <v>36100</v>
      </c>
      <c r="U9363">
        <v>40200</v>
      </c>
    </row>
    <row r="9364" spans="1:21" hidden="1" x14ac:dyDescent="0.45">
      <c r="A9364" t="str">
        <f t="shared" si="157"/>
        <v>YAG5UKL7F+MMathematical sciencesNorthern Ireland</v>
      </c>
      <c r="B9364" t="s">
        <v>116</v>
      </c>
      <c r="C9364" t="s">
        <v>140</v>
      </c>
      <c r="D9364">
        <v>5</v>
      </c>
      <c r="E9364" t="s">
        <v>44</v>
      </c>
      <c r="F9364" t="s">
        <v>145</v>
      </c>
      <c r="G9364" t="s">
        <v>138</v>
      </c>
      <c r="H9364" t="s">
        <v>76</v>
      </c>
      <c r="I9364" t="s">
        <v>152</v>
      </c>
      <c r="J9364">
        <v>5</v>
      </c>
      <c r="K9364">
        <v>0</v>
      </c>
      <c r="L9364">
        <v>5</v>
      </c>
      <c r="M9364">
        <v>0</v>
      </c>
      <c r="N9364">
        <v>0</v>
      </c>
      <c r="O9364">
        <v>100</v>
      </c>
      <c r="P9364">
        <v>100</v>
      </c>
      <c r="Q9364">
        <v>100</v>
      </c>
      <c r="R9364" t="s">
        <v>161</v>
      </c>
      <c r="S9364" t="s">
        <v>161</v>
      </c>
      <c r="T9364" t="s">
        <v>161</v>
      </c>
      <c r="U9364" t="s">
        <v>161</v>
      </c>
    </row>
    <row r="9365" spans="1:21" hidden="1" x14ac:dyDescent="0.45">
      <c r="A9365" t="str">
        <f t="shared" si="157"/>
        <v>YAG5UKL7F+MMathematical sciencesScotland</v>
      </c>
      <c r="B9365" t="s">
        <v>116</v>
      </c>
      <c r="C9365" t="s">
        <v>140</v>
      </c>
      <c r="D9365">
        <v>5</v>
      </c>
      <c r="E9365" t="s">
        <v>44</v>
      </c>
      <c r="F9365" t="s">
        <v>145</v>
      </c>
      <c r="G9365" t="s">
        <v>138</v>
      </c>
      <c r="H9365" t="s">
        <v>76</v>
      </c>
      <c r="I9365" t="s">
        <v>153</v>
      </c>
      <c r="J9365">
        <v>15</v>
      </c>
      <c r="K9365">
        <v>0</v>
      </c>
      <c r="L9365">
        <v>15</v>
      </c>
      <c r="M9365">
        <v>7.1</v>
      </c>
      <c r="N9365">
        <v>0</v>
      </c>
      <c r="O9365">
        <v>50</v>
      </c>
      <c r="P9365">
        <v>78.599999999999994</v>
      </c>
      <c r="Q9365">
        <v>92.9</v>
      </c>
      <c r="R9365" t="s">
        <v>161</v>
      </c>
      <c r="S9365" t="s">
        <v>161</v>
      </c>
      <c r="T9365" t="s">
        <v>161</v>
      </c>
      <c r="U9365" t="s">
        <v>161</v>
      </c>
    </row>
    <row r="9366" spans="1:21" hidden="1" x14ac:dyDescent="0.45">
      <c r="A9366" t="str">
        <f t="shared" si="157"/>
        <v>YAG5UKL7F+MMathematical sciencesSouth East</v>
      </c>
      <c r="B9366" t="s">
        <v>116</v>
      </c>
      <c r="C9366" t="s">
        <v>140</v>
      </c>
      <c r="D9366">
        <v>5</v>
      </c>
      <c r="E9366" t="s">
        <v>44</v>
      </c>
      <c r="F9366" t="s">
        <v>145</v>
      </c>
      <c r="G9366" t="s">
        <v>138</v>
      </c>
      <c r="H9366" t="s">
        <v>76</v>
      </c>
      <c r="I9366" t="s">
        <v>154</v>
      </c>
      <c r="J9366">
        <v>105</v>
      </c>
      <c r="K9366">
        <v>0</v>
      </c>
      <c r="L9366">
        <v>105</v>
      </c>
      <c r="M9366">
        <v>11.8</v>
      </c>
      <c r="N9366">
        <v>7.4</v>
      </c>
      <c r="O9366">
        <v>64.099999999999994</v>
      </c>
      <c r="P9366">
        <v>75.8</v>
      </c>
      <c r="Q9366">
        <v>80.8</v>
      </c>
      <c r="R9366">
        <v>65</v>
      </c>
      <c r="S9366">
        <v>30700</v>
      </c>
      <c r="T9366">
        <v>38300</v>
      </c>
      <c r="U9366">
        <v>51100</v>
      </c>
    </row>
    <row r="9367" spans="1:21" hidden="1" x14ac:dyDescent="0.45">
      <c r="A9367" t="str">
        <f t="shared" si="157"/>
        <v>YAG5UKL7F+MMathematical sciencesSouth West</v>
      </c>
      <c r="B9367" t="s">
        <v>116</v>
      </c>
      <c r="C9367" t="s">
        <v>140</v>
      </c>
      <c r="D9367">
        <v>5</v>
      </c>
      <c r="E9367" t="s">
        <v>44</v>
      </c>
      <c r="F9367" t="s">
        <v>145</v>
      </c>
      <c r="G9367" t="s">
        <v>138</v>
      </c>
      <c r="H9367" t="s">
        <v>76</v>
      </c>
      <c r="I9367" t="s">
        <v>155</v>
      </c>
      <c r="J9367">
        <v>45</v>
      </c>
      <c r="K9367">
        <v>0</v>
      </c>
      <c r="L9367">
        <v>45</v>
      </c>
      <c r="M9367">
        <v>6.4</v>
      </c>
      <c r="N9367">
        <v>8.4</v>
      </c>
      <c r="O9367">
        <v>67</v>
      </c>
      <c r="P9367">
        <v>82.9</v>
      </c>
      <c r="Q9367">
        <v>85.3</v>
      </c>
      <c r="R9367">
        <v>30</v>
      </c>
      <c r="S9367">
        <v>28800</v>
      </c>
      <c r="T9367">
        <v>34700</v>
      </c>
      <c r="U9367">
        <v>48100</v>
      </c>
    </row>
    <row r="9368" spans="1:21" hidden="1" x14ac:dyDescent="0.45">
      <c r="A9368" t="str">
        <f t="shared" si="157"/>
        <v>YAG5UKL7F+MMathematical sciencesWales</v>
      </c>
      <c r="B9368" t="s">
        <v>116</v>
      </c>
      <c r="C9368" t="s">
        <v>140</v>
      </c>
      <c r="D9368">
        <v>5</v>
      </c>
      <c r="E9368" t="s">
        <v>44</v>
      </c>
      <c r="F9368" t="s">
        <v>145</v>
      </c>
      <c r="G9368" t="s">
        <v>138</v>
      </c>
      <c r="H9368" t="s">
        <v>76</v>
      </c>
      <c r="I9368" t="s">
        <v>158</v>
      </c>
      <c r="J9368">
        <v>10</v>
      </c>
      <c r="K9368">
        <v>0</v>
      </c>
      <c r="L9368">
        <v>10</v>
      </c>
      <c r="M9368">
        <v>30.5</v>
      </c>
      <c r="N9368">
        <v>5.0999999999999996</v>
      </c>
      <c r="O9368">
        <v>64.400000000000006</v>
      </c>
      <c r="P9368">
        <v>64.400000000000006</v>
      </c>
      <c r="Q9368">
        <v>64.400000000000006</v>
      </c>
      <c r="R9368" t="s">
        <v>161</v>
      </c>
      <c r="S9368" t="s">
        <v>161</v>
      </c>
      <c r="T9368" t="s">
        <v>161</v>
      </c>
      <c r="U9368" t="s">
        <v>161</v>
      </c>
    </row>
    <row r="9369" spans="1:21" hidden="1" x14ac:dyDescent="0.45">
      <c r="A9369" t="str">
        <f t="shared" si="157"/>
        <v>YAG5UKL7F+MMathematical sciencesWest Midlands</v>
      </c>
      <c r="B9369" t="s">
        <v>116</v>
      </c>
      <c r="C9369" t="s">
        <v>140</v>
      </c>
      <c r="D9369">
        <v>5</v>
      </c>
      <c r="E9369" t="s">
        <v>44</v>
      </c>
      <c r="F9369" t="s">
        <v>145</v>
      </c>
      <c r="G9369" t="s">
        <v>138</v>
      </c>
      <c r="H9369" t="s">
        <v>76</v>
      </c>
      <c r="I9369" t="s">
        <v>159</v>
      </c>
      <c r="J9369">
        <v>40</v>
      </c>
      <c r="K9369">
        <v>0</v>
      </c>
      <c r="L9369">
        <v>40</v>
      </c>
      <c r="M9369">
        <v>1.3</v>
      </c>
      <c r="N9369">
        <v>8.6999999999999993</v>
      </c>
      <c r="O9369">
        <v>56.5</v>
      </c>
      <c r="P9369">
        <v>79.599999999999994</v>
      </c>
      <c r="Q9369">
        <v>90</v>
      </c>
      <c r="R9369">
        <v>20</v>
      </c>
      <c r="S9369">
        <v>23000</v>
      </c>
      <c r="T9369">
        <v>33200</v>
      </c>
      <c r="U9369">
        <v>42700</v>
      </c>
    </row>
    <row r="9370" spans="1:21" hidden="1" x14ac:dyDescent="0.45">
      <c r="A9370" t="str">
        <f t="shared" si="157"/>
        <v>YAG5UKL7F+MMathematical sciencesYorkshire and The Humber</v>
      </c>
      <c r="B9370" t="s">
        <v>116</v>
      </c>
      <c r="C9370" t="s">
        <v>140</v>
      </c>
      <c r="D9370">
        <v>5</v>
      </c>
      <c r="E9370" t="s">
        <v>44</v>
      </c>
      <c r="F9370" t="s">
        <v>145</v>
      </c>
      <c r="G9370" t="s">
        <v>138</v>
      </c>
      <c r="H9370" t="s">
        <v>76</v>
      </c>
      <c r="I9370" t="s">
        <v>160</v>
      </c>
      <c r="J9370">
        <v>80</v>
      </c>
      <c r="K9370">
        <v>0</v>
      </c>
      <c r="L9370">
        <v>80</v>
      </c>
      <c r="M9370">
        <v>8.3000000000000007</v>
      </c>
      <c r="N9370">
        <v>4.5999999999999996</v>
      </c>
      <c r="O9370">
        <v>75.5</v>
      </c>
      <c r="P9370">
        <v>85.1</v>
      </c>
      <c r="Q9370">
        <v>87.1</v>
      </c>
      <c r="R9370">
        <v>60</v>
      </c>
      <c r="S9370">
        <v>24500</v>
      </c>
      <c r="T9370">
        <v>34700</v>
      </c>
      <c r="U9370">
        <v>42700</v>
      </c>
    </row>
    <row r="9371" spans="1:21" hidden="1" x14ac:dyDescent="0.45">
      <c r="A9371" t="str">
        <f t="shared" si="157"/>
        <v>YAG5UKL7F+MMathematical sciencesNA</v>
      </c>
      <c r="B9371" t="s">
        <v>116</v>
      </c>
      <c r="C9371" t="s">
        <v>140</v>
      </c>
      <c r="D9371">
        <v>5</v>
      </c>
      <c r="E9371" t="s">
        <v>44</v>
      </c>
      <c r="F9371" t="s">
        <v>145</v>
      </c>
      <c r="G9371" t="s">
        <v>138</v>
      </c>
      <c r="H9371" t="s">
        <v>76</v>
      </c>
      <c r="I9371" t="s">
        <v>157</v>
      </c>
      <c r="J9371">
        <v>40</v>
      </c>
      <c r="K9371">
        <v>97.5</v>
      </c>
      <c r="L9371" t="s">
        <v>161</v>
      </c>
      <c r="M9371" t="s">
        <v>161</v>
      </c>
      <c r="N9371" t="s">
        <v>161</v>
      </c>
      <c r="O9371" t="s">
        <v>161</v>
      </c>
      <c r="P9371" t="s">
        <v>161</v>
      </c>
      <c r="Q9371" t="s">
        <v>161</v>
      </c>
      <c r="R9371" t="s">
        <v>157</v>
      </c>
      <c r="S9371" t="s">
        <v>157</v>
      </c>
      <c r="T9371" t="s">
        <v>157</v>
      </c>
      <c r="U9371" t="s">
        <v>157</v>
      </c>
    </row>
    <row r="9372" spans="1:21" hidden="1" x14ac:dyDescent="0.45">
      <c r="A9372" t="str">
        <f t="shared" si="157"/>
        <v>YAG5UKL8F+MMathematical sciencesAbroad</v>
      </c>
      <c r="B9372" t="s">
        <v>116</v>
      </c>
      <c r="C9372" t="s">
        <v>140</v>
      </c>
      <c r="D9372">
        <v>5</v>
      </c>
      <c r="E9372" t="s">
        <v>44</v>
      </c>
      <c r="F9372" t="s">
        <v>139</v>
      </c>
      <c r="G9372" t="s">
        <v>138</v>
      </c>
      <c r="H9372" t="s">
        <v>76</v>
      </c>
      <c r="I9372" t="s">
        <v>146</v>
      </c>
      <c r="J9372">
        <v>10</v>
      </c>
      <c r="K9372">
        <v>0</v>
      </c>
      <c r="L9372">
        <v>10</v>
      </c>
      <c r="M9372">
        <v>85.2</v>
      </c>
      <c r="N9372">
        <v>0</v>
      </c>
      <c r="O9372">
        <v>14.8</v>
      </c>
      <c r="P9372">
        <v>14.8</v>
      </c>
      <c r="Q9372">
        <v>14.8</v>
      </c>
      <c r="R9372" t="s">
        <v>157</v>
      </c>
      <c r="S9372" t="s">
        <v>157</v>
      </c>
      <c r="T9372" t="s">
        <v>157</v>
      </c>
      <c r="U9372" t="s">
        <v>157</v>
      </c>
    </row>
    <row r="9373" spans="1:21" hidden="1" x14ac:dyDescent="0.45">
      <c r="A9373" t="str">
        <f t="shared" si="157"/>
        <v>YAG5UKL8F+MMathematical sciencesEast Midlands</v>
      </c>
      <c r="B9373" t="s">
        <v>116</v>
      </c>
      <c r="C9373" t="s">
        <v>140</v>
      </c>
      <c r="D9373">
        <v>5</v>
      </c>
      <c r="E9373" t="s">
        <v>44</v>
      </c>
      <c r="F9373" t="s">
        <v>139</v>
      </c>
      <c r="G9373" t="s">
        <v>138</v>
      </c>
      <c r="H9373" t="s">
        <v>76</v>
      </c>
      <c r="I9373" t="s">
        <v>147</v>
      </c>
      <c r="J9373">
        <v>15</v>
      </c>
      <c r="K9373">
        <v>0</v>
      </c>
      <c r="L9373">
        <v>15</v>
      </c>
      <c r="M9373">
        <v>13.4</v>
      </c>
      <c r="N9373">
        <v>6.7</v>
      </c>
      <c r="O9373">
        <v>73.2</v>
      </c>
      <c r="P9373">
        <v>79.900000000000006</v>
      </c>
      <c r="Q9373">
        <v>79.900000000000006</v>
      </c>
      <c r="R9373" t="s">
        <v>161</v>
      </c>
      <c r="S9373" t="s">
        <v>161</v>
      </c>
      <c r="T9373" t="s">
        <v>161</v>
      </c>
      <c r="U9373" t="s">
        <v>161</v>
      </c>
    </row>
    <row r="9374" spans="1:21" hidden="1" x14ac:dyDescent="0.45">
      <c r="A9374" t="str">
        <f t="shared" si="157"/>
        <v>YAG5UKL8F+MMathematical sciencesEast of England</v>
      </c>
      <c r="B9374" t="s">
        <v>116</v>
      </c>
      <c r="C9374" t="s">
        <v>140</v>
      </c>
      <c r="D9374">
        <v>5</v>
      </c>
      <c r="E9374" t="s">
        <v>44</v>
      </c>
      <c r="F9374" t="s">
        <v>139</v>
      </c>
      <c r="G9374" t="s">
        <v>138</v>
      </c>
      <c r="H9374" t="s">
        <v>76</v>
      </c>
      <c r="I9374" t="s">
        <v>148</v>
      </c>
      <c r="J9374">
        <v>20</v>
      </c>
      <c r="K9374">
        <v>0</v>
      </c>
      <c r="L9374">
        <v>20</v>
      </c>
      <c r="M9374">
        <v>20</v>
      </c>
      <c r="N9374">
        <v>7.5</v>
      </c>
      <c r="O9374">
        <v>72.5</v>
      </c>
      <c r="P9374">
        <v>72.5</v>
      </c>
      <c r="Q9374">
        <v>72.5</v>
      </c>
      <c r="R9374">
        <v>15</v>
      </c>
      <c r="S9374">
        <v>37600</v>
      </c>
      <c r="T9374">
        <v>43100</v>
      </c>
      <c r="U9374">
        <v>61700</v>
      </c>
    </row>
    <row r="9375" spans="1:21" hidden="1" x14ac:dyDescent="0.45">
      <c r="A9375" t="str">
        <f t="shared" si="157"/>
        <v>YAG5UKL8F+MMathematical sciencesLondon</v>
      </c>
      <c r="B9375" t="s">
        <v>116</v>
      </c>
      <c r="C9375" t="s">
        <v>140</v>
      </c>
      <c r="D9375">
        <v>5</v>
      </c>
      <c r="E9375" t="s">
        <v>44</v>
      </c>
      <c r="F9375" t="s">
        <v>139</v>
      </c>
      <c r="G9375" t="s">
        <v>138</v>
      </c>
      <c r="H9375" t="s">
        <v>76</v>
      </c>
      <c r="I9375" t="s">
        <v>149</v>
      </c>
      <c r="J9375">
        <v>45</v>
      </c>
      <c r="K9375">
        <v>0</v>
      </c>
      <c r="L9375">
        <v>45</v>
      </c>
      <c r="M9375">
        <v>24.4</v>
      </c>
      <c r="N9375">
        <v>5.6</v>
      </c>
      <c r="O9375">
        <v>70</v>
      </c>
      <c r="P9375">
        <v>70</v>
      </c>
      <c r="Q9375">
        <v>70</v>
      </c>
      <c r="R9375">
        <v>30</v>
      </c>
      <c r="S9375">
        <v>36900</v>
      </c>
      <c r="T9375">
        <v>42700</v>
      </c>
      <c r="U9375">
        <v>97500</v>
      </c>
    </row>
    <row r="9376" spans="1:21" hidden="1" x14ac:dyDescent="0.45">
      <c r="A9376" t="str">
        <f t="shared" si="157"/>
        <v>YAG5UKL8F+MMathematical sciencesNorth East</v>
      </c>
      <c r="B9376" t="s">
        <v>116</v>
      </c>
      <c r="C9376" t="s">
        <v>140</v>
      </c>
      <c r="D9376">
        <v>5</v>
      </c>
      <c r="E9376" t="s">
        <v>44</v>
      </c>
      <c r="F9376" t="s">
        <v>139</v>
      </c>
      <c r="G9376" t="s">
        <v>138</v>
      </c>
      <c r="H9376" t="s">
        <v>76</v>
      </c>
      <c r="I9376" t="s">
        <v>150</v>
      </c>
      <c r="J9376">
        <v>10</v>
      </c>
      <c r="K9376">
        <v>0</v>
      </c>
      <c r="L9376">
        <v>10</v>
      </c>
      <c r="M9376">
        <v>16.7</v>
      </c>
      <c r="N9376">
        <v>0</v>
      </c>
      <c r="O9376">
        <v>83.3</v>
      </c>
      <c r="P9376">
        <v>83.3</v>
      </c>
      <c r="Q9376">
        <v>83.3</v>
      </c>
      <c r="R9376" t="s">
        <v>161</v>
      </c>
      <c r="S9376" t="s">
        <v>161</v>
      </c>
      <c r="T9376" t="s">
        <v>161</v>
      </c>
      <c r="U9376" t="s">
        <v>161</v>
      </c>
    </row>
    <row r="9377" spans="1:21" hidden="1" x14ac:dyDescent="0.45">
      <c r="A9377" t="str">
        <f t="shared" si="157"/>
        <v>YAG5UKL8F+MMathematical sciencesNorth West</v>
      </c>
      <c r="B9377" t="s">
        <v>116</v>
      </c>
      <c r="C9377" t="s">
        <v>140</v>
      </c>
      <c r="D9377">
        <v>5</v>
      </c>
      <c r="E9377" t="s">
        <v>44</v>
      </c>
      <c r="F9377" t="s">
        <v>139</v>
      </c>
      <c r="G9377" t="s">
        <v>138</v>
      </c>
      <c r="H9377" t="s">
        <v>76</v>
      </c>
      <c r="I9377" t="s">
        <v>151</v>
      </c>
      <c r="J9377">
        <v>25</v>
      </c>
      <c r="K9377">
        <v>0</v>
      </c>
      <c r="L9377">
        <v>25</v>
      </c>
      <c r="M9377">
        <v>12.5</v>
      </c>
      <c r="N9377">
        <v>8.3000000000000007</v>
      </c>
      <c r="O9377">
        <v>66.7</v>
      </c>
      <c r="P9377">
        <v>79.2</v>
      </c>
      <c r="Q9377">
        <v>79.2</v>
      </c>
      <c r="R9377">
        <v>20</v>
      </c>
      <c r="S9377">
        <v>27600</v>
      </c>
      <c r="T9377">
        <v>36000</v>
      </c>
      <c r="U9377">
        <v>45600</v>
      </c>
    </row>
    <row r="9378" spans="1:21" hidden="1" x14ac:dyDescent="0.45">
      <c r="A9378" t="str">
        <f t="shared" si="157"/>
        <v>YAG5UKL8F+MMathematical sciencesNorthern Ireland</v>
      </c>
      <c r="B9378" t="s">
        <v>116</v>
      </c>
      <c r="C9378" t="s">
        <v>140</v>
      </c>
      <c r="D9378">
        <v>5</v>
      </c>
      <c r="E9378" t="s">
        <v>44</v>
      </c>
      <c r="F9378" t="s">
        <v>139</v>
      </c>
      <c r="G9378" t="s">
        <v>138</v>
      </c>
      <c r="H9378" t="s">
        <v>76</v>
      </c>
      <c r="I9378" t="s">
        <v>152</v>
      </c>
      <c r="J9378" t="s">
        <v>161</v>
      </c>
      <c r="K9378" t="s">
        <v>161</v>
      </c>
      <c r="L9378" t="s">
        <v>161</v>
      </c>
      <c r="M9378" t="s">
        <v>161</v>
      </c>
      <c r="N9378" t="s">
        <v>161</v>
      </c>
      <c r="O9378" t="s">
        <v>161</v>
      </c>
      <c r="P9378" t="s">
        <v>161</v>
      </c>
      <c r="Q9378" t="s">
        <v>161</v>
      </c>
      <c r="R9378" t="s">
        <v>157</v>
      </c>
      <c r="S9378" t="s">
        <v>157</v>
      </c>
      <c r="T9378" t="s">
        <v>157</v>
      </c>
      <c r="U9378" t="s">
        <v>157</v>
      </c>
    </row>
    <row r="9379" spans="1:21" hidden="1" x14ac:dyDescent="0.45">
      <c r="A9379" t="str">
        <f t="shared" si="157"/>
        <v>YAG5UKL8F+MMathematical sciencesScotland</v>
      </c>
      <c r="B9379" t="s">
        <v>116</v>
      </c>
      <c r="C9379" t="s">
        <v>140</v>
      </c>
      <c r="D9379">
        <v>5</v>
      </c>
      <c r="E9379" t="s">
        <v>44</v>
      </c>
      <c r="F9379" t="s">
        <v>139</v>
      </c>
      <c r="G9379" t="s">
        <v>138</v>
      </c>
      <c r="H9379" t="s">
        <v>76</v>
      </c>
      <c r="I9379" t="s">
        <v>153</v>
      </c>
      <c r="J9379">
        <v>10</v>
      </c>
      <c r="K9379">
        <v>0</v>
      </c>
      <c r="L9379">
        <v>10</v>
      </c>
      <c r="M9379">
        <v>47.4</v>
      </c>
      <c r="N9379">
        <v>0</v>
      </c>
      <c r="O9379">
        <v>42.1</v>
      </c>
      <c r="P9379">
        <v>52.6</v>
      </c>
      <c r="Q9379">
        <v>52.6</v>
      </c>
      <c r="R9379" t="s">
        <v>161</v>
      </c>
      <c r="S9379" t="s">
        <v>161</v>
      </c>
      <c r="T9379" t="s">
        <v>161</v>
      </c>
      <c r="U9379" t="s">
        <v>161</v>
      </c>
    </row>
    <row r="9380" spans="1:21" hidden="1" x14ac:dyDescent="0.45">
      <c r="A9380" t="str">
        <f t="shared" si="157"/>
        <v>YAG5UKL8F+MMathematical sciencesSouth East</v>
      </c>
      <c r="B9380" t="s">
        <v>116</v>
      </c>
      <c r="C9380" t="s">
        <v>140</v>
      </c>
      <c r="D9380">
        <v>5</v>
      </c>
      <c r="E9380" t="s">
        <v>44</v>
      </c>
      <c r="F9380" t="s">
        <v>139</v>
      </c>
      <c r="G9380" t="s">
        <v>138</v>
      </c>
      <c r="H9380" t="s">
        <v>76</v>
      </c>
      <c r="I9380" t="s">
        <v>154</v>
      </c>
      <c r="J9380">
        <v>45</v>
      </c>
      <c r="K9380">
        <v>0</v>
      </c>
      <c r="L9380">
        <v>45</v>
      </c>
      <c r="M9380">
        <v>20.2</v>
      </c>
      <c r="N9380">
        <v>7.1</v>
      </c>
      <c r="O9380">
        <v>70.2</v>
      </c>
      <c r="P9380">
        <v>72.599999999999994</v>
      </c>
      <c r="Q9380">
        <v>72.599999999999994</v>
      </c>
      <c r="R9380">
        <v>30</v>
      </c>
      <c r="S9380">
        <v>32800</v>
      </c>
      <c r="T9380">
        <v>39400</v>
      </c>
      <c r="U9380">
        <v>55800</v>
      </c>
    </row>
    <row r="9381" spans="1:21" hidden="1" x14ac:dyDescent="0.45">
      <c r="A9381" t="str">
        <f t="shared" si="157"/>
        <v>YAG5UKL8F+MMathematical sciencesSouth West</v>
      </c>
      <c r="B9381" t="s">
        <v>116</v>
      </c>
      <c r="C9381" t="s">
        <v>140</v>
      </c>
      <c r="D9381">
        <v>5</v>
      </c>
      <c r="E9381" t="s">
        <v>44</v>
      </c>
      <c r="F9381" t="s">
        <v>139</v>
      </c>
      <c r="G9381" t="s">
        <v>138</v>
      </c>
      <c r="H9381" t="s">
        <v>76</v>
      </c>
      <c r="I9381" t="s">
        <v>155</v>
      </c>
      <c r="J9381">
        <v>25</v>
      </c>
      <c r="K9381">
        <v>0</v>
      </c>
      <c r="L9381">
        <v>25</v>
      </c>
      <c r="M9381">
        <v>17</v>
      </c>
      <c r="N9381">
        <v>4</v>
      </c>
      <c r="O9381">
        <v>67</v>
      </c>
      <c r="P9381">
        <v>79</v>
      </c>
      <c r="Q9381">
        <v>79</v>
      </c>
      <c r="R9381">
        <v>20</v>
      </c>
      <c r="S9381">
        <v>32500</v>
      </c>
      <c r="T9381">
        <v>35000</v>
      </c>
      <c r="U9381">
        <v>41200</v>
      </c>
    </row>
    <row r="9382" spans="1:21" hidden="1" x14ac:dyDescent="0.45">
      <c r="A9382" t="str">
        <f t="shared" si="157"/>
        <v>YAG5UKL8F+MMathematical sciencesWales</v>
      </c>
      <c r="B9382" t="s">
        <v>116</v>
      </c>
      <c r="C9382" t="s">
        <v>140</v>
      </c>
      <c r="D9382">
        <v>5</v>
      </c>
      <c r="E9382" t="s">
        <v>44</v>
      </c>
      <c r="F9382" t="s">
        <v>139</v>
      </c>
      <c r="G9382" t="s">
        <v>138</v>
      </c>
      <c r="H9382" t="s">
        <v>76</v>
      </c>
      <c r="I9382" t="s">
        <v>158</v>
      </c>
      <c r="J9382">
        <v>10</v>
      </c>
      <c r="K9382">
        <v>0</v>
      </c>
      <c r="L9382">
        <v>10</v>
      </c>
      <c r="M9382">
        <v>0</v>
      </c>
      <c r="N9382">
        <v>0</v>
      </c>
      <c r="O9382">
        <v>61.9</v>
      </c>
      <c r="P9382">
        <v>61.9</v>
      </c>
      <c r="Q9382">
        <v>100</v>
      </c>
      <c r="R9382" t="s">
        <v>161</v>
      </c>
      <c r="S9382" t="s">
        <v>161</v>
      </c>
      <c r="T9382" t="s">
        <v>161</v>
      </c>
      <c r="U9382" t="s">
        <v>161</v>
      </c>
    </row>
    <row r="9383" spans="1:21" hidden="1" x14ac:dyDescent="0.45">
      <c r="A9383" t="str">
        <f t="shared" si="157"/>
        <v>YAG5UKL8F+MMathematical sciencesWest Midlands</v>
      </c>
      <c r="B9383" t="s">
        <v>116</v>
      </c>
      <c r="C9383" t="s">
        <v>140</v>
      </c>
      <c r="D9383">
        <v>5</v>
      </c>
      <c r="E9383" t="s">
        <v>44</v>
      </c>
      <c r="F9383" t="s">
        <v>139</v>
      </c>
      <c r="G9383" t="s">
        <v>138</v>
      </c>
      <c r="H9383" t="s">
        <v>76</v>
      </c>
      <c r="I9383" t="s">
        <v>159</v>
      </c>
      <c r="J9383">
        <v>10</v>
      </c>
      <c r="K9383">
        <v>0</v>
      </c>
      <c r="L9383">
        <v>10</v>
      </c>
      <c r="M9383">
        <v>11.1</v>
      </c>
      <c r="N9383">
        <v>0</v>
      </c>
      <c r="O9383">
        <v>77.8</v>
      </c>
      <c r="P9383">
        <v>88.9</v>
      </c>
      <c r="Q9383">
        <v>88.9</v>
      </c>
      <c r="R9383" t="s">
        <v>161</v>
      </c>
      <c r="S9383" t="s">
        <v>161</v>
      </c>
      <c r="T9383" t="s">
        <v>161</v>
      </c>
      <c r="U9383" t="s">
        <v>161</v>
      </c>
    </row>
    <row r="9384" spans="1:21" hidden="1" x14ac:dyDescent="0.45">
      <c r="A9384" t="str">
        <f t="shared" si="157"/>
        <v>YAG5UKL8F+MMathematical sciencesYorkshire and The Humber</v>
      </c>
      <c r="B9384" t="s">
        <v>116</v>
      </c>
      <c r="C9384" t="s">
        <v>140</v>
      </c>
      <c r="D9384">
        <v>5</v>
      </c>
      <c r="E9384" t="s">
        <v>44</v>
      </c>
      <c r="F9384" t="s">
        <v>139</v>
      </c>
      <c r="G9384" t="s">
        <v>138</v>
      </c>
      <c r="H9384" t="s">
        <v>76</v>
      </c>
      <c r="I9384" t="s">
        <v>160</v>
      </c>
      <c r="J9384">
        <v>20</v>
      </c>
      <c r="K9384">
        <v>0</v>
      </c>
      <c r="L9384">
        <v>20</v>
      </c>
      <c r="M9384">
        <v>12.5</v>
      </c>
      <c r="N9384">
        <v>5.6</v>
      </c>
      <c r="O9384">
        <v>70.8</v>
      </c>
      <c r="P9384">
        <v>81.900000000000006</v>
      </c>
      <c r="Q9384">
        <v>81.900000000000006</v>
      </c>
      <c r="R9384">
        <v>15</v>
      </c>
      <c r="S9384">
        <v>21900</v>
      </c>
      <c r="T9384">
        <v>37200</v>
      </c>
      <c r="U9384">
        <v>40500</v>
      </c>
    </row>
    <row r="9385" spans="1:21" hidden="1" x14ac:dyDescent="0.45">
      <c r="A9385" t="str">
        <f t="shared" si="157"/>
        <v>YAG5UKL8F+MMathematical sciencesNA</v>
      </c>
      <c r="B9385" t="s">
        <v>116</v>
      </c>
      <c r="C9385" t="s">
        <v>140</v>
      </c>
      <c r="D9385">
        <v>5</v>
      </c>
      <c r="E9385" t="s">
        <v>44</v>
      </c>
      <c r="F9385" t="s">
        <v>139</v>
      </c>
      <c r="G9385" t="s">
        <v>138</v>
      </c>
      <c r="H9385" t="s">
        <v>76</v>
      </c>
      <c r="I9385" t="s">
        <v>157</v>
      </c>
      <c r="J9385">
        <v>10</v>
      </c>
      <c r="K9385">
        <v>100</v>
      </c>
      <c r="L9385" t="s">
        <v>161</v>
      </c>
      <c r="M9385" t="s">
        <v>161</v>
      </c>
      <c r="N9385" t="s">
        <v>161</v>
      </c>
      <c r="O9385" t="s">
        <v>161</v>
      </c>
      <c r="P9385" t="s">
        <v>161</v>
      </c>
      <c r="Q9385" t="s">
        <v>161</v>
      </c>
      <c r="R9385" t="s">
        <v>157</v>
      </c>
      <c r="S9385" t="s">
        <v>157</v>
      </c>
      <c r="T9385" t="s">
        <v>157</v>
      </c>
      <c r="U9385" t="s">
        <v>157</v>
      </c>
    </row>
    <row r="9386" spans="1:21" hidden="1" x14ac:dyDescent="0.45">
      <c r="A9386" t="str">
        <f t="shared" si="157"/>
        <v>YAG3UKL7F+MMathematical sciencesAbroad</v>
      </c>
      <c r="B9386" t="s">
        <v>116</v>
      </c>
      <c r="C9386" t="s">
        <v>141</v>
      </c>
      <c r="D9386">
        <v>3</v>
      </c>
      <c r="E9386" t="s">
        <v>44</v>
      </c>
      <c r="F9386" t="s">
        <v>145</v>
      </c>
      <c r="G9386" t="s">
        <v>138</v>
      </c>
      <c r="H9386" t="s">
        <v>76</v>
      </c>
      <c r="I9386" t="s">
        <v>146</v>
      </c>
      <c r="J9386">
        <v>15</v>
      </c>
      <c r="K9386">
        <v>0</v>
      </c>
      <c r="L9386">
        <v>15</v>
      </c>
      <c r="M9386">
        <v>61.1</v>
      </c>
      <c r="N9386">
        <v>15.3</v>
      </c>
      <c r="O9386">
        <v>23.7</v>
      </c>
      <c r="P9386">
        <v>23.7</v>
      </c>
      <c r="Q9386">
        <v>23.7</v>
      </c>
      <c r="R9386" t="s">
        <v>161</v>
      </c>
      <c r="S9386" t="s">
        <v>161</v>
      </c>
      <c r="T9386" t="s">
        <v>161</v>
      </c>
      <c r="U9386" t="s">
        <v>161</v>
      </c>
    </row>
    <row r="9387" spans="1:21" hidden="1" x14ac:dyDescent="0.45">
      <c r="A9387" t="str">
        <f t="shared" si="157"/>
        <v>YAG3UKL7F+MMathematical sciencesEast Midlands</v>
      </c>
      <c r="B9387" t="s">
        <v>116</v>
      </c>
      <c r="C9387" t="s">
        <v>141</v>
      </c>
      <c r="D9387">
        <v>3</v>
      </c>
      <c r="E9387" t="s">
        <v>44</v>
      </c>
      <c r="F9387" t="s">
        <v>145</v>
      </c>
      <c r="G9387" t="s">
        <v>138</v>
      </c>
      <c r="H9387" t="s">
        <v>76</v>
      </c>
      <c r="I9387" t="s">
        <v>147</v>
      </c>
      <c r="J9387">
        <v>40</v>
      </c>
      <c r="K9387">
        <v>0</v>
      </c>
      <c r="L9387">
        <v>40</v>
      </c>
      <c r="M9387">
        <v>9.3000000000000007</v>
      </c>
      <c r="N9387">
        <v>8.4</v>
      </c>
      <c r="O9387">
        <v>35.1</v>
      </c>
      <c r="P9387">
        <v>62.6</v>
      </c>
      <c r="Q9387">
        <v>82.2</v>
      </c>
      <c r="R9387">
        <v>15</v>
      </c>
      <c r="S9387">
        <v>24100</v>
      </c>
      <c r="T9387">
        <v>32100</v>
      </c>
      <c r="U9387">
        <v>43400</v>
      </c>
    </row>
    <row r="9388" spans="1:21" hidden="1" x14ac:dyDescent="0.45">
      <c r="A9388" t="str">
        <f t="shared" si="157"/>
        <v>YAG3UKL7F+MMathematical sciencesEast of England</v>
      </c>
      <c r="B9388" t="s">
        <v>116</v>
      </c>
      <c r="C9388" t="s">
        <v>141</v>
      </c>
      <c r="D9388">
        <v>3</v>
      </c>
      <c r="E9388" t="s">
        <v>44</v>
      </c>
      <c r="F9388" t="s">
        <v>145</v>
      </c>
      <c r="G9388" t="s">
        <v>138</v>
      </c>
      <c r="H9388" t="s">
        <v>76</v>
      </c>
      <c r="I9388" t="s">
        <v>148</v>
      </c>
      <c r="J9388">
        <v>55</v>
      </c>
      <c r="K9388">
        <v>0</v>
      </c>
      <c r="L9388">
        <v>55</v>
      </c>
      <c r="M9388">
        <v>16.3</v>
      </c>
      <c r="N9388">
        <v>5.6</v>
      </c>
      <c r="O9388">
        <v>49.8</v>
      </c>
      <c r="P9388">
        <v>74.3</v>
      </c>
      <c r="Q9388">
        <v>78.099999999999994</v>
      </c>
      <c r="R9388">
        <v>30</v>
      </c>
      <c r="S9388">
        <v>34300</v>
      </c>
      <c r="T9388">
        <v>40900</v>
      </c>
      <c r="U9388">
        <v>55800</v>
      </c>
    </row>
    <row r="9389" spans="1:21" hidden="1" x14ac:dyDescent="0.45">
      <c r="A9389" t="str">
        <f t="shared" si="157"/>
        <v>YAG3UKL7F+MMathematical sciencesLondon</v>
      </c>
      <c r="B9389" t="s">
        <v>116</v>
      </c>
      <c r="C9389" t="s">
        <v>141</v>
      </c>
      <c r="D9389">
        <v>3</v>
      </c>
      <c r="E9389" t="s">
        <v>44</v>
      </c>
      <c r="F9389" t="s">
        <v>145</v>
      </c>
      <c r="G9389" t="s">
        <v>138</v>
      </c>
      <c r="H9389" t="s">
        <v>76</v>
      </c>
      <c r="I9389" t="s">
        <v>149</v>
      </c>
      <c r="J9389">
        <v>180</v>
      </c>
      <c r="K9389">
        <v>0</v>
      </c>
      <c r="L9389">
        <v>180</v>
      </c>
      <c r="M9389">
        <v>11.6</v>
      </c>
      <c r="N9389">
        <v>5.9</v>
      </c>
      <c r="O9389">
        <v>59</v>
      </c>
      <c r="P9389">
        <v>78.099999999999994</v>
      </c>
      <c r="Q9389">
        <v>82.5</v>
      </c>
      <c r="R9389">
        <v>100</v>
      </c>
      <c r="S9389">
        <v>28800</v>
      </c>
      <c r="T9389">
        <v>44900</v>
      </c>
      <c r="U9389">
        <v>70800</v>
      </c>
    </row>
    <row r="9390" spans="1:21" hidden="1" x14ac:dyDescent="0.45">
      <c r="A9390" t="str">
        <f t="shared" si="157"/>
        <v>YAG3UKL7F+MMathematical sciencesNorth East</v>
      </c>
      <c r="B9390" t="s">
        <v>116</v>
      </c>
      <c r="C9390" t="s">
        <v>141</v>
      </c>
      <c r="D9390">
        <v>3</v>
      </c>
      <c r="E9390" t="s">
        <v>44</v>
      </c>
      <c r="F9390" t="s">
        <v>145</v>
      </c>
      <c r="G9390" t="s">
        <v>138</v>
      </c>
      <c r="H9390" t="s">
        <v>76</v>
      </c>
      <c r="I9390" t="s">
        <v>150</v>
      </c>
      <c r="J9390">
        <v>15</v>
      </c>
      <c r="K9390">
        <v>0</v>
      </c>
      <c r="L9390">
        <v>15</v>
      </c>
      <c r="M9390">
        <v>9.9</v>
      </c>
      <c r="N9390">
        <v>0</v>
      </c>
      <c r="O9390">
        <v>65.599999999999994</v>
      </c>
      <c r="P9390">
        <v>70.5</v>
      </c>
      <c r="Q9390">
        <v>90.1</v>
      </c>
      <c r="R9390" t="s">
        <v>161</v>
      </c>
      <c r="S9390" t="s">
        <v>161</v>
      </c>
      <c r="T9390" t="s">
        <v>161</v>
      </c>
      <c r="U9390" t="s">
        <v>161</v>
      </c>
    </row>
    <row r="9391" spans="1:21" hidden="1" x14ac:dyDescent="0.45">
      <c r="A9391" t="str">
        <f t="shared" si="157"/>
        <v>YAG3UKL7F+MMathematical sciencesNorth West</v>
      </c>
      <c r="B9391" t="s">
        <v>116</v>
      </c>
      <c r="C9391" t="s">
        <v>141</v>
      </c>
      <c r="D9391">
        <v>3</v>
      </c>
      <c r="E9391" t="s">
        <v>44</v>
      </c>
      <c r="F9391" t="s">
        <v>145</v>
      </c>
      <c r="G9391" t="s">
        <v>138</v>
      </c>
      <c r="H9391" t="s">
        <v>76</v>
      </c>
      <c r="I9391" t="s">
        <v>151</v>
      </c>
      <c r="J9391">
        <v>70</v>
      </c>
      <c r="K9391">
        <v>0</v>
      </c>
      <c r="L9391">
        <v>70</v>
      </c>
      <c r="M9391">
        <v>16.7</v>
      </c>
      <c r="N9391">
        <v>6.4</v>
      </c>
      <c r="O9391">
        <v>55.4</v>
      </c>
      <c r="P9391">
        <v>71.099999999999994</v>
      </c>
      <c r="Q9391">
        <v>76.900000000000006</v>
      </c>
      <c r="R9391">
        <v>40</v>
      </c>
      <c r="S9391">
        <v>26600</v>
      </c>
      <c r="T9391">
        <v>35000</v>
      </c>
      <c r="U9391">
        <v>43100</v>
      </c>
    </row>
    <row r="9392" spans="1:21" hidden="1" x14ac:dyDescent="0.45">
      <c r="A9392" t="str">
        <f t="shared" si="157"/>
        <v>YAG3UKL7F+MMathematical sciencesNorthern Ireland</v>
      </c>
      <c r="B9392" t="s">
        <v>116</v>
      </c>
      <c r="C9392" t="s">
        <v>141</v>
      </c>
      <c r="D9392">
        <v>3</v>
      </c>
      <c r="E9392" t="s">
        <v>44</v>
      </c>
      <c r="F9392" t="s">
        <v>145</v>
      </c>
      <c r="G9392" t="s">
        <v>138</v>
      </c>
      <c r="H9392" t="s">
        <v>76</v>
      </c>
      <c r="I9392" t="s">
        <v>152</v>
      </c>
      <c r="J9392">
        <v>5</v>
      </c>
      <c r="K9392">
        <v>0</v>
      </c>
      <c r="L9392">
        <v>5</v>
      </c>
      <c r="M9392">
        <v>0</v>
      </c>
      <c r="N9392">
        <v>0</v>
      </c>
      <c r="O9392">
        <v>66.7</v>
      </c>
      <c r="P9392">
        <v>100</v>
      </c>
      <c r="Q9392">
        <v>100</v>
      </c>
      <c r="R9392" t="s">
        <v>161</v>
      </c>
      <c r="S9392" t="s">
        <v>161</v>
      </c>
      <c r="T9392" t="s">
        <v>161</v>
      </c>
      <c r="U9392" t="s">
        <v>161</v>
      </c>
    </row>
    <row r="9393" spans="1:21" hidden="1" x14ac:dyDescent="0.45">
      <c r="A9393" t="str">
        <f t="shared" si="157"/>
        <v>YAG3UKL7F+MMathematical sciencesScotland</v>
      </c>
      <c r="B9393" t="s">
        <v>116</v>
      </c>
      <c r="C9393" t="s">
        <v>141</v>
      </c>
      <c r="D9393">
        <v>3</v>
      </c>
      <c r="E9393" t="s">
        <v>44</v>
      </c>
      <c r="F9393" t="s">
        <v>145</v>
      </c>
      <c r="G9393" t="s">
        <v>138</v>
      </c>
      <c r="H9393" t="s">
        <v>76</v>
      </c>
      <c r="I9393" t="s">
        <v>153</v>
      </c>
      <c r="J9393">
        <v>25</v>
      </c>
      <c r="K9393">
        <v>0</v>
      </c>
      <c r="L9393">
        <v>25</v>
      </c>
      <c r="M9393">
        <v>16.7</v>
      </c>
      <c r="N9393">
        <v>9.5</v>
      </c>
      <c r="O9393">
        <v>33.299999999999997</v>
      </c>
      <c r="P9393">
        <v>61.9</v>
      </c>
      <c r="Q9393">
        <v>73.8</v>
      </c>
      <c r="R9393" t="s">
        <v>161</v>
      </c>
      <c r="S9393" t="s">
        <v>161</v>
      </c>
      <c r="T9393" t="s">
        <v>161</v>
      </c>
      <c r="U9393" t="s">
        <v>161</v>
      </c>
    </row>
    <row r="9394" spans="1:21" hidden="1" x14ac:dyDescent="0.45">
      <c r="A9394" t="str">
        <f t="shared" si="157"/>
        <v>YAG3UKL7F+MMathematical sciencesSouth East</v>
      </c>
      <c r="B9394" t="s">
        <v>116</v>
      </c>
      <c r="C9394" t="s">
        <v>141</v>
      </c>
      <c r="D9394">
        <v>3</v>
      </c>
      <c r="E9394" t="s">
        <v>44</v>
      </c>
      <c r="F9394" t="s">
        <v>145</v>
      </c>
      <c r="G9394" t="s">
        <v>138</v>
      </c>
      <c r="H9394" t="s">
        <v>76</v>
      </c>
      <c r="I9394" t="s">
        <v>154</v>
      </c>
      <c r="J9394">
        <v>125</v>
      </c>
      <c r="K9394">
        <v>0</v>
      </c>
      <c r="L9394">
        <v>125</v>
      </c>
      <c r="M9394">
        <v>8.8000000000000007</v>
      </c>
      <c r="N9394">
        <v>3</v>
      </c>
      <c r="O9394">
        <v>58.9</v>
      </c>
      <c r="P9394">
        <v>82.5</v>
      </c>
      <c r="Q9394">
        <v>88.1</v>
      </c>
      <c r="R9394">
        <v>75</v>
      </c>
      <c r="S9394">
        <v>28500</v>
      </c>
      <c r="T9394">
        <v>36100</v>
      </c>
      <c r="U9394">
        <v>49600</v>
      </c>
    </row>
    <row r="9395" spans="1:21" hidden="1" x14ac:dyDescent="0.45">
      <c r="A9395" t="str">
        <f t="shared" si="157"/>
        <v>YAG3UKL7F+MMathematical sciencesSouth West</v>
      </c>
      <c r="B9395" t="s">
        <v>116</v>
      </c>
      <c r="C9395" t="s">
        <v>141</v>
      </c>
      <c r="D9395">
        <v>3</v>
      </c>
      <c r="E9395" t="s">
        <v>44</v>
      </c>
      <c r="F9395" t="s">
        <v>145</v>
      </c>
      <c r="G9395" t="s">
        <v>138</v>
      </c>
      <c r="H9395" t="s">
        <v>76</v>
      </c>
      <c r="I9395" t="s">
        <v>155</v>
      </c>
      <c r="J9395">
        <v>45</v>
      </c>
      <c r="K9395">
        <v>0</v>
      </c>
      <c r="L9395">
        <v>45</v>
      </c>
      <c r="M9395">
        <v>9.9</v>
      </c>
      <c r="N9395">
        <v>2.5</v>
      </c>
      <c r="O9395">
        <v>46.6</v>
      </c>
      <c r="P9395">
        <v>75.2</v>
      </c>
      <c r="Q9395">
        <v>87.6</v>
      </c>
      <c r="R9395">
        <v>20</v>
      </c>
      <c r="S9395">
        <v>23400</v>
      </c>
      <c r="T9395">
        <v>28100</v>
      </c>
      <c r="U9395">
        <v>37600</v>
      </c>
    </row>
    <row r="9396" spans="1:21" hidden="1" x14ac:dyDescent="0.45">
      <c r="A9396" t="str">
        <f t="shared" si="157"/>
        <v>YAG3UKL7F+MMathematical sciencesWales</v>
      </c>
      <c r="B9396" t="s">
        <v>116</v>
      </c>
      <c r="C9396" t="s">
        <v>141</v>
      </c>
      <c r="D9396">
        <v>3</v>
      </c>
      <c r="E9396" t="s">
        <v>44</v>
      </c>
      <c r="F9396" t="s">
        <v>145</v>
      </c>
      <c r="G9396" t="s">
        <v>138</v>
      </c>
      <c r="H9396" t="s">
        <v>76</v>
      </c>
      <c r="I9396" t="s">
        <v>158</v>
      </c>
      <c r="J9396">
        <v>10</v>
      </c>
      <c r="K9396">
        <v>0</v>
      </c>
      <c r="L9396">
        <v>10</v>
      </c>
      <c r="M9396">
        <v>20</v>
      </c>
      <c r="N9396">
        <v>10</v>
      </c>
      <c r="O9396">
        <v>50</v>
      </c>
      <c r="P9396">
        <v>60</v>
      </c>
      <c r="Q9396">
        <v>70</v>
      </c>
      <c r="R9396" t="s">
        <v>161</v>
      </c>
      <c r="S9396" t="s">
        <v>161</v>
      </c>
      <c r="T9396" t="s">
        <v>161</v>
      </c>
      <c r="U9396" t="s">
        <v>161</v>
      </c>
    </row>
    <row r="9397" spans="1:21" hidden="1" x14ac:dyDescent="0.45">
      <c r="A9397" t="str">
        <f t="shared" si="157"/>
        <v>YAG3UKL7F+MMathematical sciencesWest Midlands</v>
      </c>
      <c r="B9397" t="s">
        <v>116</v>
      </c>
      <c r="C9397" t="s">
        <v>141</v>
      </c>
      <c r="D9397">
        <v>3</v>
      </c>
      <c r="E9397" t="s">
        <v>44</v>
      </c>
      <c r="F9397" t="s">
        <v>145</v>
      </c>
      <c r="G9397" t="s">
        <v>138</v>
      </c>
      <c r="H9397" t="s">
        <v>76</v>
      </c>
      <c r="I9397" t="s">
        <v>159</v>
      </c>
      <c r="J9397">
        <v>45</v>
      </c>
      <c r="K9397">
        <v>0</v>
      </c>
      <c r="L9397">
        <v>45</v>
      </c>
      <c r="M9397">
        <v>9.1</v>
      </c>
      <c r="N9397">
        <v>2.5</v>
      </c>
      <c r="O9397">
        <v>58.8</v>
      </c>
      <c r="P9397">
        <v>77</v>
      </c>
      <c r="Q9397">
        <v>88.4</v>
      </c>
      <c r="R9397">
        <v>25</v>
      </c>
      <c r="S9397">
        <v>28100</v>
      </c>
      <c r="T9397">
        <v>33200</v>
      </c>
      <c r="U9397">
        <v>41200</v>
      </c>
    </row>
    <row r="9398" spans="1:21" hidden="1" x14ac:dyDescent="0.45">
      <c r="A9398" t="str">
        <f t="shared" si="157"/>
        <v>YAG3UKL7F+MMathematical sciencesYorkshire and The Humber</v>
      </c>
      <c r="B9398" t="s">
        <v>116</v>
      </c>
      <c r="C9398" t="s">
        <v>141</v>
      </c>
      <c r="D9398">
        <v>3</v>
      </c>
      <c r="E9398" t="s">
        <v>44</v>
      </c>
      <c r="F9398" t="s">
        <v>145</v>
      </c>
      <c r="G9398" t="s">
        <v>138</v>
      </c>
      <c r="H9398" t="s">
        <v>76</v>
      </c>
      <c r="I9398" t="s">
        <v>160</v>
      </c>
      <c r="J9398">
        <v>35</v>
      </c>
      <c r="K9398">
        <v>0</v>
      </c>
      <c r="L9398">
        <v>35</v>
      </c>
      <c r="M9398">
        <v>20.7</v>
      </c>
      <c r="N9398">
        <v>6.4</v>
      </c>
      <c r="O9398">
        <v>53.7</v>
      </c>
      <c r="P9398">
        <v>64.900000000000006</v>
      </c>
      <c r="Q9398">
        <v>72.900000000000006</v>
      </c>
      <c r="R9398">
        <v>20</v>
      </c>
      <c r="S9398">
        <v>20800</v>
      </c>
      <c r="T9398">
        <v>38300</v>
      </c>
      <c r="U9398">
        <v>53300</v>
      </c>
    </row>
    <row r="9399" spans="1:21" hidden="1" x14ac:dyDescent="0.45">
      <c r="A9399" t="str">
        <f t="shared" si="157"/>
        <v>YAG3UKL7F+MMathematical sciencesNA</v>
      </c>
      <c r="B9399" t="s">
        <v>116</v>
      </c>
      <c r="C9399" t="s">
        <v>141</v>
      </c>
      <c r="D9399">
        <v>3</v>
      </c>
      <c r="E9399" t="s">
        <v>44</v>
      </c>
      <c r="F9399" t="s">
        <v>145</v>
      </c>
      <c r="G9399" t="s">
        <v>138</v>
      </c>
      <c r="H9399" t="s">
        <v>76</v>
      </c>
      <c r="I9399" t="s">
        <v>157</v>
      </c>
      <c r="J9399">
        <v>25</v>
      </c>
      <c r="K9399">
        <v>87.1</v>
      </c>
      <c r="L9399">
        <v>5</v>
      </c>
      <c r="M9399">
        <v>0</v>
      </c>
      <c r="N9399">
        <v>0</v>
      </c>
      <c r="O9399">
        <v>0</v>
      </c>
      <c r="P9399">
        <v>0</v>
      </c>
      <c r="Q9399">
        <v>100</v>
      </c>
      <c r="R9399" t="s">
        <v>157</v>
      </c>
      <c r="S9399" t="s">
        <v>157</v>
      </c>
      <c r="T9399" t="s">
        <v>157</v>
      </c>
      <c r="U9399" t="s">
        <v>157</v>
      </c>
    </row>
    <row r="9400" spans="1:21" hidden="1" x14ac:dyDescent="0.45">
      <c r="A9400" t="str">
        <f t="shared" si="157"/>
        <v>YAG3UKL8F+MMathematical sciencesAbroad</v>
      </c>
      <c r="B9400" t="s">
        <v>116</v>
      </c>
      <c r="C9400" t="s">
        <v>141</v>
      </c>
      <c r="D9400">
        <v>3</v>
      </c>
      <c r="E9400" t="s">
        <v>44</v>
      </c>
      <c r="F9400" t="s">
        <v>139</v>
      </c>
      <c r="G9400" t="s">
        <v>138</v>
      </c>
      <c r="H9400" t="s">
        <v>76</v>
      </c>
      <c r="I9400" t="s">
        <v>146</v>
      </c>
      <c r="J9400">
        <v>15</v>
      </c>
      <c r="K9400">
        <v>0</v>
      </c>
      <c r="L9400">
        <v>15</v>
      </c>
      <c r="M9400">
        <v>72</v>
      </c>
      <c r="N9400">
        <v>0</v>
      </c>
      <c r="O9400">
        <v>28</v>
      </c>
      <c r="P9400">
        <v>28</v>
      </c>
      <c r="Q9400">
        <v>28</v>
      </c>
      <c r="R9400" t="s">
        <v>161</v>
      </c>
      <c r="S9400" t="s">
        <v>161</v>
      </c>
      <c r="T9400" t="s">
        <v>161</v>
      </c>
      <c r="U9400" t="s">
        <v>161</v>
      </c>
    </row>
    <row r="9401" spans="1:21" hidden="1" x14ac:dyDescent="0.45">
      <c r="A9401" t="str">
        <f t="shared" si="157"/>
        <v>YAG3UKL8F+MMathematical sciencesEast Midlands</v>
      </c>
      <c r="B9401" t="s">
        <v>116</v>
      </c>
      <c r="C9401" t="s">
        <v>141</v>
      </c>
      <c r="D9401">
        <v>3</v>
      </c>
      <c r="E9401" t="s">
        <v>44</v>
      </c>
      <c r="F9401" t="s">
        <v>139</v>
      </c>
      <c r="G9401" t="s">
        <v>138</v>
      </c>
      <c r="H9401" t="s">
        <v>76</v>
      </c>
      <c r="I9401" t="s">
        <v>147</v>
      </c>
      <c r="J9401">
        <v>25</v>
      </c>
      <c r="K9401">
        <v>0</v>
      </c>
      <c r="L9401">
        <v>25</v>
      </c>
      <c r="M9401">
        <v>26.8</v>
      </c>
      <c r="N9401">
        <v>0</v>
      </c>
      <c r="O9401">
        <v>73.2</v>
      </c>
      <c r="P9401">
        <v>73.2</v>
      </c>
      <c r="Q9401">
        <v>73.2</v>
      </c>
      <c r="R9401">
        <v>15</v>
      </c>
      <c r="S9401">
        <v>28100</v>
      </c>
      <c r="T9401">
        <v>33200</v>
      </c>
      <c r="U9401">
        <v>44900</v>
      </c>
    </row>
    <row r="9402" spans="1:21" hidden="1" x14ac:dyDescent="0.45">
      <c r="A9402" t="str">
        <f t="shared" si="157"/>
        <v>YAG3UKL8F+MMathematical sciencesEast of England</v>
      </c>
      <c r="B9402" t="s">
        <v>116</v>
      </c>
      <c r="C9402" t="s">
        <v>141</v>
      </c>
      <c r="D9402">
        <v>3</v>
      </c>
      <c r="E9402" t="s">
        <v>44</v>
      </c>
      <c r="F9402" t="s">
        <v>139</v>
      </c>
      <c r="G9402" t="s">
        <v>138</v>
      </c>
      <c r="H9402" t="s">
        <v>76</v>
      </c>
      <c r="I9402" t="s">
        <v>148</v>
      </c>
      <c r="J9402">
        <v>20</v>
      </c>
      <c r="K9402">
        <v>0</v>
      </c>
      <c r="L9402">
        <v>20</v>
      </c>
      <c r="M9402">
        <v>8.6</v>
      </c>
      <c r="N9402">
        <v>0</v>
      </c>
      <c r="O9402">
        <v>91.4</v>
      </c>
      <c r="P9402">
        <v>91.4</v>
      </c>
      <c r="Q9402">
        <v>91.4</v>
      </c>
      <c r="R9402">
        <v>20</v>
      </c>
      <c r="S9402">
        <v>27200</v>
      </c>
      <c r="T9402">
        <v>35800</v>
      </c>
      <c r="U9402">
        <v>54800</v>
      </c>
    </row>
    <row r="9403" spans="1:21" hidden="1" x14ac:dyDescent="0.45">
      <c r="A9403" t="str">
        <f t="shared" si="157"/>
        <v>YAG3UKL8F+MMathematical sciencesLondon</v>
      </c>
      <c r="B9403" t="s">
        <v>116</v>
      </c>
      <c r="C9403" t="s">
        <v>141</v>
      </c>
      <c r="D9403">
        <v>3</v>
      </c>
      <c r="E9403" t="s">
        <v>44</v>
      </c>
      <c r="F9403" t="s">
        <v>139</v>
      </c>
      <c r="G9403" t="s">
        <v>138</v>
      </c>
      <c r="H9403" t="s">
        <v>76</v>
      </c>
      <c r="I9403" t="s">
        <v>149</v>
      </c>
      <c r="J9403">
        <v>45</v>
      </c>
      <c r="K9403">
        <v>0</v>
      </c>
      <c r="L9403">
        <v>45</v>
      </c>
      <c r="M9403">
        <v>11.2</v>
      </c>
      <c r="N9403">
        <v>6.7</v>
      </c>
      <c r="O9403">
        <v>79.8</v>
      </c>
      <c r="P9403">
        <v>82</v>
      </c>
      <c r="Q9403">
        <v>82</v>
      </c>
      <c r="R9403">
        <v>35</v>
      </c>
      <c r="S9403">
        <v>31800</v>
      </c>
      <c r="T9403">
        <v>40500</v>
      </c>
      <c r="U9403">
        <v>79600</v>
      </c>
    </row>
    <row r="9404" spans="1:21" hidden="1" x14ac:dyDescent="0.45">
      <c r="A9404" t="str">
        <f t="shared" si="157"/>
        <v>YAG3UKL8F+MMathematical sciencesNorth East</v>
      </c>
      <c r="B9404" t="s">
        <v>116</v>
      </c>
      <c r="C9404" t="s">
        <v>141</v>
      </c>
      <c r="D9404">
        <v>3</v>
      </c>
      <c r="E9404" t="s">
        <v>44</v>
      </c>
      <c r="F9404" t="s">
        <v>139</v>
      </c>
      <c r="G9404" t="s">
        <v>138</v>
      </c>
      <c r="H9404" t="s">
        <v>76</v>
      </c>
      <c r="I9404" t="s">
        <v>150</v>
      </c>
      <c r="J9404">
        <v>5</v>
      </c>
      <c r="K9404">
        <v>0</v>
      </c>
      <c r="L9404">
        <v>5</v>
      </c>
      <c r="M9404">
        <v>0</v>
      </c>
      <c r="N9404">
        <v>0</v>
      </c>
      <c r="O9404">
        <v>55.6</v>
      </c>
      <c r="P9404">
        <v>100</v>
      </c>
      <c r="Q9404">
        <v>100</v>
      </c>
      <c r="R9404" t="s">
        <v>161</v>
      </c>
      <c r="S9404" t="s">
        <v>161</v>
      </c>
      <c r="T9404" t="s">
        <v>161</v>
      </c>
      <c r="U9404" t="s">
        <v>161</v>
      </c>
    </row>
    <row r="9405" spans="1:21" hidden="1" x14ac:dyDescent="0.45">
      <c r="A9405" t="str">
        <f t="shared" si="157"/>
        <v>YAG3UKL8F+MMathematical sciencesNorth West</v>
      </c>
      <c r="B9405" t="s">
        <v>116</v>
      </c>
      <c r="C9405" t="s">
        <v>141</v>
      </c>
      <c r="D9405">
        <v>3</v>
      </c>
      <c r="E9405" t="s">
        <v>44</v>
      </c>
      <c r="F9405" t="s">
        <v>139</v>
      </c>
      <c r="G9405" t="s">
        <v>138</v>
      </c>
      <c r="H9405" t="s">
        <v>76</v>
      </c>
      <c r="I9405" t="s">
        <v>151</v>
      </c>
      <c r="J9405">
        <v>40</v>
      </c>
      <c r="K9405">
        <v>0</v>
      </c>
      <c r="L9405">
        <v>40</v>
      </c>
      <c r="M9405">
        <v>15.4</v>
      </c>
      <c r="N9405">
        <v>0</v>
      </c>
      <c r="O9405">
        <v>79.5</v>
      </c>
      <c r="P9405">
        <v>84.6</v>
      </c>
      <c r="Q9405">
        <v>84.6</v>
      </c>
      <c r="R9405">
        <v>30</v>
      </c>
      <c r="S9405">
        <v>29200</v>
      </c>
      <c r="T9405">
        <v>33200</v>
      </c>
      <c r="U9405">
        <v>40800</v>
      </c>
    </row>
    <row r="9406" spans="1:21" hidden="1" x14ac:dyDescent="0.45">
      <c r="A9406" t="str">
        <f t="shared" si="157"/>
        <v>YAG3UKL8F+MMathematical sciencesNorthern Ireland</v>
      </c>
      <c r="B9406" t="s">
        <v>116</v>
      </c>
      <c r="C9406" t="s">
        <v>141</v>
      </c>
      <c r="D9406">
        <v>3</v>
      </c>
      <c r="E9406" t="s">
        <v>44</v>
      </c>
      <c r="F9406" t="s">
        <v>139</v>
      </c>
      <c r="G9406" t="s">
        <v>138</v>
      </c>
      <c r="H9406" t="s">
        <v>76</v>
      </c>
      <c r="I9406" t="s">
        <v>152</v>
      </c>
      <c r="J9406" t="s">
        <v>161</v>
      </c>
      <c r="K9406" t="s">
        <v>161</v>
      </c>
      <c r="L9406" t="s">
        <v>161</v>
      </c>
      <c r="M9406" t="s">
        <v>161</v>
      </c>
      <c r="N9406" t="s">
        <v>161</v>
      </c>
      <c r="O9406" t="s">
        <v>161</v>
      </c>
      <c r="P9406" t="s">
        <v>161</v>
      </c>
      <c r="Q9406" t="s">
        <v>161</v>
      </c>
      <c r="R9406" t="s">
        <v>161</v>
      </c>
      <c r="S9406" t="s">
        <v>161</v>
      </c>
      <c r="T9406" t="s">
        <v>161</v>
      </c>
      <c r="U9406" t="s">
        <v>161</v>
      </c>
    </row>
    <row r="9407" spans="1:21" hidden="1" x14ac:dyDescent="0.45">
      <c r="A9407" t="str">
        <f t="shared" si="157"/>
        <v>YAG3UKL8F+MMathematical sciencesScotland</v>
      </c>
      <c r="B9407" t="s">
        <v>116</v>
      </c>
      <c r="C9407" t="s">
        <v>141</v>
      </c>
      <c r="D9407">
        <v>3</v>
      </c>
      <c r="E9407" t="s">
        <v>44</v>
      </c>
      <c r="F9407" t="s">
        <v>139</v>
      </c>
      <c r="G9407" t="s">
        <v>138</v>
      </c>
      <c r="H9407" t="s">
        <v>76</v>
      </c>
      <c r="I9407" t="s">
        <v>153</v>
      </c>
      <c r="J9407">
        <v>10</v>
      </c>
      <c r="K9407">
        <v>0</v>
      </c>
      <c r="L9407">
        <v>10</v>
      </c>
      <c r="M9407">
        <v>0</v>
      </c>
      <c r="N9407">
        <v>16.7</v>
      </c>
      <c r="O9407">
        <v>50</v>
      </c>
      <c r="P9407">
        <v>83.3</v>
      </c>
      <c r="Q9407">
        <v>83.3</v>
      </c>
      <c r="R9407" t="s">
        <v>161</v>
      </c>
      <c r="S9407" t="s">
        <v>161</v>
      </c>
      <c r="T9407" t="s">
        <v>161</v>
      </c>
      <c r="U9407" t="s">
        <v>161</v>
      </c>
    </row>
    <row r="9408" spans="1:21" hidden="1" x14ac:dyDescent="0.45">
      <c r="A9408" t="str">
        <f t="shared" si="157"/>
        <v>YAG3UKL8F+MMathematical sciencesSouth East</v>
      </c>
      <c r="B9408" t="s">
        <v>116</v>
      </c>
      <c r="C9408" t="s">
        <v>141</v>
      </c>
      <c r="D9408">
        <v>3</v>
      </c>
      <c r="E9408" t="s">
        <v>44</v>
      </c>
      <c r="F9408" t="s">
        <v>139</v>
      </c>
      <c r="G9408" t="s">
        <v>138</v>
      </c>
      <c r="H9408" t="s">
        <v>76</v>
      </c>
      <c r="I9408" t="s">
        <v>154</v>
      </c>
      <c r="J9408">
        <v>30</v>
      </c>
      <c r="K9408">
        <v>0</v>
      </c>
      <c r="L9408">
        <v>30</v>
      </c>
      <c r="M9408">
        <v>11.3</v>
      </c>
      <c r="N9408">
        <v>3.8</v>
      </c>
      <c r="O9408">
        <v>81.099999999999994</v>
      </c>
      <c r="P9408">
        <v>84.9</v>
      </c>
      <c r="Q9408">
        <v>84.9</v>
      </c>
      <c r="R9408">
        <v>25</v>
      </c>
      <c r="S9408">
        <v>30700</v>
      </c>
      <c r="T9408">
        <v>38300</v>
      </c>
      <c r="U9408">
        <v>57300</v>
      </c>
    </row>
    <row r="9409" spans="1:21" hidden="1" x14ac:dyDescent="0.45">
      <c r="A9409" t="str">
        <f t="shared" si="157"/>
        <v>YAG3UKL8F+MMathematical sciencesSouth West</v>
      </c>
      <c r="B9409" t="s">
        <v>116</v>
      </c>
      <c r="C9409" t="s">
        <v>141</v>
      </c>
      <c r="D9409">
        <v>3</v>
      </c>
      <c r="E9409" t="s">
        <v>44</v>
      </c>
      <c r="F9409" t="s">
        <v>139</v>
      </c>
      <c r="G9409" t="s">
        <v>138</v>
      </c>
      <c r="H9409" t="s">
        <v>76</v>
      </c>
      <c r="I9409" t="s">
        <v>155</v>
      </c>
      <c r="J9409">
        <v>20</v>
      </c>
      <c r="K9409">
        <v>0</v>
      </c>
      <c r="L9409">
        <v>20</v>
      </c>
      <c r="M9409">
        <v>1.5</v>
      </c>
      <c r="N9409">
        <v>16.399999999999999</v>
      </c>
      <c r="O9409">
        <v>70.099999999999994</v>
      </c>
      <c r="P9409">
        <v>82.1</v>
      </c>
      <c r="Q9409">
        <v>82.1</v>
      </c>
      <c r="R9409" t="s">
        <v>161</v>
      </c>
      <c r="S9409" t="s">
        <v>161</v>
      </c>
      <c r="T9409" t="s">
        <v>161</v>
      </c>
      <c r="U9409" t="s">
        <v>161</v>
      </c>
    </row>
    <row r="9410" spans="1:21" hidden="1" x14ac:dyDescent="0.45">
      <c r="A9410" t="str">
        <f t="shared" si="157"/>
        <v>YAG3UKL8F+MMathematical sciencesWales</v>
      </c>
      <c r="B9410" t="s">
        <v>116</v>
      </c>
      <c r="C9410" t="s">
        <v>141</v>
      </c>
      <c r="D9410">
        <v>3</v>
      </c>
      <c r="E9410" t="s">
        <v>44</v>
      </c>
      <c r="F9410" t="s">
        <v>139</v>
      </c>
      <c r="G9410" t="s">
        <v>138</v>
      </c>
      <c r="H9410" t="s">
        <v>76</v>
      </c>
      <c r="I9410" t="s">
        <v>158</v>
      </c>
      <c r="J9410">
        <v>5</v>
      </c>
      <c r="K9410">
        <v>0</v>
      </c>
      <c r="L9410">
        <v>5</v>
      </c>
      <c r="M9410">
        <v>7.7</v>
      </c>
      <c r="N9410">
        <v>0</v>
      </c>
      <c r="O9410">
        <v>92.3</v>
      </c>
      <c r="P9410">
        <v>92.3</v>
      </c>
      <c r="Q9410">
        <v>92.3</v>
      </c>
      <c r="R9410" t="s">
        <v>161</v>
      </c>
      <c r="S9410" t="s">
        <v>161</v>
      </c>
      <c r="T9410" t="s">
        <v>161</v>
      </c>
      <c r="U9410" t="s">
        <v>161</v>
      </c>
    </row>
    <row r="9411" spans="1:21" hidden="1" x14ac:dyDescent="0.45">
      <c r="A9411" t="str">
        <f t="shared" si="157"/>
        <v>YAG3UKL8F+MMathematical sciencesWest Midlands</v>
      </c>
      <c r="B9411" t="s">
        <v>116</v>
      </c>
      <c r="C9411" t="s">
        <v>141</v>
      </c>
      <c r="D9411">
        <v>3</v>
      </c>
      <c r="E9411" t="s">
        <v>44</v>
      </c>
      <c r="F9411" t="s">
        <v>139</v>
      </c>
      <c r="G9411" t="s">
        <v>138</v>
      </c>
      <c r="H9411" t="s">
        <v>76</v>
      </c>
      <c r="I9411" t="s">
        <v>159</v>
      </c>
      <c r="J9411">
        <v>15</v>
      </c>
      <c r="K9411">
        <v>0</v>
      </c>
      <c r="L9411">
        <v>15</v>
      </c>
      <c r="M9411">
        <v>17.899999999999999</v>
      </c>
      <c r="N9411">
        <v>7.1</v>
      </c>
      <c r="O9411">
        <v>60.7</v>
      </c>
      <c r="P9411">
        <v>75</v>
      </c>
      <c r="Q9411">
        <v>75</v>
      </c>
      <c r="R9411" t="s">
        <v>161</v>
      </c>
      <c r="S9411" t="s">
        <v>161</v>
      </c>
      <c r="T9411" t="s">
        <v>161</v>
      </c>
      <c r="U9411" t="s">
        <v>161</v>
      </c>
    </row>
    <row r="9412" spans="1:21" hidden="1" x14ac:dyDescent="0.45">
      <c r="A9412" t="str">
        <f t="shared" si="157"/>
        <v>YAG3UKL8F+MMathematical sciencesYorkshire and The Humber</v>
      </c>
      <c r="B9412" t="s">
        <v>116</v>
      </c>
      <c r="C9412" t="s">
        <v>141</v>
      </c>
      <c r="D9412">
        <v>3</v>
      </c>
      <c r="E9412" t="s">
        <v>44</v>
      </c>
      <c r="F9412" t="s">
        <v>139</v>
      </c>
      <c r="G9412" t="s">
        <v>138</v>
      </c>
      <c r="H9412" t="s">
        <v>76</v>
      </c>
      <c r="I9412" t="s">
        <v>160</v>
      </c>
      <c r="J9412">
        <v>20</v>
      </c>
      <c r="K9412">
        <v>0</v>
      </c>
      <c r="L9412">
        <v>20</v>
      </c>
      <c r="M9412">
        <v>17.600000000000001</v>
      </c>
      <c r="N9412">
        <v>5.9</v>
      </c>
      <c r="O9412">
        <v>64.7</v>
      </c>
      <c r="P9412">
        <v>76.5</v>
      </c>
      <c r="Q9412">
        <v>76.5</v>
      </c>
      <c r="R9412" t="s">
        <v>161</v>
      </c>
      <c r="S9412" t="s">
        <v>161</v>
      </c>
      <c r="T9412" t="s">
        <v>161</v>
      </c>
      <c r="U9412" t="s">
        <v>161</v>
      </c>
    </row>
    <row r="9413" spans="1:21" hidden="1" x14ac:dyDescent="0.45">
      <c r="A9413" t="str">
        <f t="shared" si="157"/>
        <v>YAG3UKL8F+MMathematical sciencesNA</v>
      </c>
      <c r="B9413" t="s">
        <v>116</v>
      </c>
      <c r="C9413" t="s">
        <v>141</v>
      </c>
      <c r="D9413">
        <v>3</v>
      </c>
      <c r="E9413" t="s">
        <v>44</v>
      </c>
      <c r="F9413" t="s">
        <v>139</v>
      </c>
      <c r="G9413" t="s">
        <v>138</v>
      </c>
      <c r="H9413" t="s">
        <v>76</v>
      </c>
      <c r="I9413" t="s">
        <v>157</v>
      </c>
      <c r="J9413">
        <v>10</v>
      </c>
      <c r="K9413">
        <v>100</v>
      </c>
      <c r="L9413" t="s">
        <v>161</v>
      </c>
      <c r="M9413" t="s">
        <v>161</v>
      </c>
      <c r="N9413" t="s">
        <v>161</v>
      </c>
      <c r="O9413" t="s">
        <v>161</v>
      </c>
      <c r="P9413" t="s">
        <v>161</v>
      </c>
      <c r="Q9413" t="s">
        <v>161</v>
      </c>
      <c r="R9413" t="s">
        <v>157</v>
      </c>
      <c r="S9413" t="s">
        <v>157</v>
      </c>
      <c r="T9413" t="s">
        <v>157</v>
      </c>
      <c r="U9413" t="s">
        <v>157</v>
      </c>
    </row>
    <row r="9414" spans="1:21" hidden="1" x14ac:dyDescent="0.45">
      <c r="A9414" t="str">
        <f t="shared" si="157"/>
        <v>YAG1UKL7F+MMathematical sciencesAbroad</v>
      </c>
      <c r="B9414" t="s">
        <v>116</v>
      </c>
      <c r="C9414" t="s">
        <v>49</v>
      </c>
      <c r="D9414">
        <v>1</v>
      </c>
      <c r="E9414" t="s">
        <v>44</v>
      </c>
      <c r="F9414" t="s">
        <v>145</v>
      </c>
      <c r="G9414" t="s">
        <v>138</v>
      </c>
      <c r="H9414" t="s">
        <v>76</v>
      </c>
      <c r="I9414" t="s">
        <v>146</v>
      </c>
      <c r="J9414">
        <v>15</v>
      </c>
      <c r="K9414">
        <v>0</v>
      </c>
      <c r="L9414">
        <v>15</v>
      </c>
      <c r="M9414">
        <v>56.7</v>
      </c>
      <c r="N9414">
        <v>20</v>
      </c>
      <c r="O9414">
        <v>23.3</v>
      </c>
      <c r="P9414">
        <v>23.3</v>
      </c>
      <c r="Q9414">
        <v>23.3</v>
      </c>
      <c r="R9414" t="s">
        <v>161</v>
      </c>
      <c r="S9414" t="s">
        <v>161</v>
      </c>
      <c r="T9414" t="s">
        <v>161</v>
      </c>
      <c r="U9414" t="s">
        <v>161</v>
      </c>
    </row>
    <row r="9415" spans="1:21" hidden="1" x14ac:dyDescent="0.45">
      <c r="A9415" t="str">
        <f t="shared" ref="A9415:A9478" si="158">"YAG"&amp;D9415 &amp;E9415 &amp;F9415 &amp; G9415 &amp;H9415 &amp;I9415</f>
        <v>YAG1UKL7F+MMathematical sciencesEast Midlands</v>
      </c>
      <c r="B9415" t="s">
        <v>116</v>
      </c>
      <c r="C9415" t="s">
        <v>49</v>
      </c>
      <c r="D9415">
        <v>1</v>
      </c>
      <c r="E9415" t="s">
        <v>44</v>
      </c>
      <c r="F9415" t="s">
        <v>145</v>
      </c>
      <c r="G9415" t="s">
        <v>138</v>
      </c>
      <c r="H9415" t="s">
        <v>76</v>
      </c>
      <c r="I9415" t="s">
        <v>147</v>
      </c>
      <c r="J9415">
        <v>30</v>
      </c>
      <c r="K9415">
        <v>0</v>
      </c>
      <c r="L9415">
        <v>30</v>
      </c>
      <c r="M9415">
        <v>0</v>
      </c>
      <c r="N9415">
        <v>3.8</v>
      </c>
      <c r="O9415">
        <v>65.400000000000006</v>
      </c>
      <c r="P9415">
        <v>88.5</v>
      </c>
      <c r="Q9415">
        <v>96.2</v>
      </c>
      <c r="R9415">
        <v>20</v>
      </c>
      <c r="S9415">
        <v>25600</v>
      </c>
      <c r="T9415">
        <v>32500</v>
      </c>
      <c r="U9415">
        <v>40200</v>
      </c>
    </row>
    <row r="9416" spans="1:21" hidden="1" x14ac:dyDescent="0.45">
      <c r="A9416" t="str">
        <f t="shared" si="158"/>
        <v>YAG1UKL7F+MMathematical sciencesEast of England</v>
      </c>
      <c r="B9416" t="s">
        <v>116</v>
      </c>
      <c r="C9416" t="s">
        <v>49</v>
      </c>
      <c r="D9416">
        <v>1</v>
      </c>
      <c r="E9416" t="s">
        <v>44</v>
      </c>
      <c r="F9416" t="s">
        <v>145</v>
      </c>
      <c r="G9416" t="s">
        <v>138</v>
      </c>
      <c r="H9416" t="s">
        <v>76</v>
      </c>
      <c r="I9416" t="s">
        <v>148</v>
      </c>
      <c r="J9416">
        <v>55</v>
      </c>
      <c r="K9416">
        <v>0</v>
      </c>
      <c r="L9416">
        <v>55</v>
      </c>
      <c r="M9416">
        <v>1.9</v>
      </c>
      <c r="N9416">
        <v>5.3</v>
      </c>
      <c r="O9416">
        <v>59.8</v>
      </c>
      <c r="P9416">
        <v>79.3</v>
      </c>
      <c r="Q9416">
        <v>92.9</v>
      </c>
      <c r="R9416">
        <v>35</v>
      </c>
      <c r="S9416">
        <v>23000</v>
      </c>
      <c r="T9416">
        <v>28100</v>
      </c>
      <c r="U9416">
        <v>43800</v>
      </c>
    </row>
    <row r="9417" spans="1:21" hidden="1" x14ac:dyDescent="0.45">
      <c r="A9417" t="str">
        <f t="shared" si="158"/>
        <v>YAG1UKL7F+MMathematical sciencesLondon</v>
      </c>
      <c r="B9417" t="s">
        <v>116</v>
      </c>
      <c r="C9417" t="s">
        <v>49</v>
      </c>
      <c r="D9417">
        <v>1</v>
      </c>
      <c r="E9417" t="s">
        <v>44</v>
      </c>
      <c r="F9417" t="s">
        <v>145</v>
      </c>
      <c r="G9417" t="s">
        <v>138</v>
      </c>
      <c r="H9417" t="s">
        <v>76</v>
      </c>
      <c r="I9417" t="s">
        <v>149</v>
      </c>
      <c r="J9417">
        <v>160</v>
      </c>
      <c r="K9417">
        <v>0</v>
      </c>
      <c r="L9417">
        <v>160</v>
      </c>
      <c r="M9417">
        <v>9.1</v>
      </c>
      <c r="N9417">
        <v>3.9</v>
      </c>
      <c r="O9417">
        <v>61</v>
      </c>
      <c r="P9417">
        <v>79.5</v>
      </c>
      <c r="Q9417">
        <v>87</v>
      </c>
      <c r="R9417">
        <v>100</v>
      </c>
      <c r="S9417">
        <v>25900</v>
      </c>
      <c r="T9417">
        <v>33600</v>
      </c>
      <c r="U9417">
        <v>55500</v>
      </c>
    </row>
    <row r="9418" spans="1:21" hidden="1" x14ac:dyDescent="0.45">
      <c r="A9418" t="str">
        <f t="shared" si="158"/>
        <v>YAG1UKL7F+MMathematical sciencesNorth East</v>
      </c>
      <c r="B9418" t="s">
        <v>116</v>
      </c>
      <c r="C9418" t="s">
        <v>49</v>
      </c>
      <c r="D9418">
        <v>1</v>
      </c>
      <c r="E9418" t="s">
        <v>44</v>
      </c>
      <c r="F9418" t="s">
        <v>145</v>
      </c>
      <c r="G9418" t="s">
        <v>138</v>
      </c>
      <c r="H9418" t="s">
        <v>76</v>
      </c>
      <c r="I9418" t="s">
        <v>150</v>
      </c>
      <c r="J9418">
        <v>15</v>
      </c>
      <c r="K9418">
        <v>0</v>
      </c>
      <c r="L9418">
        <v>15</v>
      </c>
      <c r="M9418">
        <v>0</v>
      </c>
      <c r="N9418">
        <v>6</v>
      </c>
      <c r="O9418">
        <v>40.200000000000003</v>
      </c>
      <c r="P9418">
        <v>85</v>
      </c>
      <c r="Q9418">
        <v>94</v>
      </c>
      <c r="R9418" t="s">
        <v>161</v>
      </c>
      <c r="S9418" t="s">
        <v>161</v>
      </c>
      <c r="T9418" t="s">
        <v>161</v>
      </c>
      <c r="U9418" t="s">
        <v>161</v>
      </c>
    </row>
    <row r="9419" spans="1:21" hidden="1" x14ac:dyDescent="0.45">
      <c r="A9419" t="str">
        <f t="shared" si="158"/>
        <v>YAG1UKL7F+MMathematical sciencesNorth West</v>
      </c>
      <c r="B9419" t="s">
        <v>116</v>
      </c>
      <c r="C9419" t="s">
        <v>49</v>
      </c>
      <c r="D9419">
        <v>1</v>
      </c>
      <c r="E9419" t="s">
        <v>44</v>
      </c>
      <c r="F9419" t="s">
        <v>145</v>
      </c>
      <c r="G9419" t="s">
        <v>138</v>
      </c>
      <c r="H9419" t="s">
        <v>76</v>
      </c>
      <c r="I9419" t="s">
        <v>151</v>
      </c>
      <c r="J9419">
        <v>80</v>
      </c>
      <c r="K9419">
        <v>0</v>
      </c>
      <c r="L9419">
        <v>80</v>
      </c>
      <c r="M9419">
        <v>7.2</v>
      </c>
      <c r="N9419">
        <v>3.2</v>
      </c>
      <c r="O9419">
        <v>59.5</v>
      </c>
      <c r="P9419">
        <v>83.7</v>
      </c>
      <c r="Q9419">
        <v>89.6</v>
      </c>
      <c r="R9419">
        <v>50</v>
      </c>
      <c r="S9419">
        <v>22300</v>
      </c>
      <c r="T9419">
        <v>31800</v>
      </c>
      <c r="U9419">
        <v>42000</v>
      </c>
    </row>
    <row r="9420" spans="1:21" hidden="1" x14ac:dyDescent="0.45">
      <c r="A9420" t="str">
        <f t="shared" si="158"/>
        <v>YAG1UKL7F+MMathematical sciencesNorthern Ireland</v>
      </c>
      <c r="B9420" t="s">
        <v>116</v>
      </c>
      <c r="C9420" t="s">
        <v>49</v>
      </c>
      <c r="D9420">
        <v>1</v>
      </c>
      <c r="E9420" t="s">
        <v>44</v>
      </c>
      <c r="F9420" t="s">
        <v>145</v>
      </c>
      <c r="G9420" t="s">
        <v>138</v>
      </c>
      <c r="H9420" t="s">
        <v>76</v>
      </c>
      <c r="I9420" t="s">
        <v>152</v>
      </c>
      <c r="J9420">
        <v>5</v>
      </c>
      <c r="K9420">
        <v>0</v>
      </c>
      <c r="L9420">
        <v>5</v>
      </c>
      <c r="M9420">
        <v>0</v>
      </c>
      <c r="N9420">
        <v>0</v>
      </c>
      <c r="O9420">
        <v>33.299999999999997</v>
      </c>
      <c r="P9420">
        <v>100</v>
      </c>
      <c r="Q9420">
        <v>100</v>
      </c>
      <c r="R9420" t="s">
        <v>161</v>
      </c>
      <c r="S9420" t="s">
        <v>161</v>
      </c>
      <c r="T9420" t="s">
        <v>161</v>
      </c>
      <c r="U9420" t="s">
        <v>161</v>
      </c>
    </row>
    <row r="9421" spans="1:21" hidden="1" x14ac:dyDescent="0.45">
      <c r="A9421" t="str">
        <f t="shared" si="158"/>
        <v>YAG1UKL7F+MMathematical sciencesScotland</v>
      </c>
      <c r="B9421" t="s">
        <v>116</v>
      </c>
      <c r="C9421" t="s">
        <v>49</v>
      </c>
      <c r="D9421">
        <v>1</v>
      </c>
      <c r="E9421" t="s">
        <v>44</v>
      </c>
      <c r="F9421" t="s">
        <v>145</v>
      </c>
      <c r="G9421" t="s">
        <v>138</v>
      </c>
      <c r="H9421" t="s">
        <v>76</v>
      </c>
      <c r="I9421" t="s">
        <v>153</v>
      </c>
      <c r="J9421">
        <v>15</v>
      </c>
      <c r="K9421">
        <v>0</v>
      </c>
      <c r="L9421">
        <v>15</v>
      </c>
      <c r="M9421">
        <v>19.2</v>
      </c>
      <c r="N9421">
        <v>3.8</v>
      </c>
      <c r="O9421">
        <v>46.2</v>
      </c>
      <c r="P9421">
        <v>61.5</v>
      </c>
      <c r="Q9421">
        <v>76.900000000000006</v>
      </c>
      <c r="R9421" t="s">
        <v>161</v>
      </c>
      <c r="S9421" t="s">
        <v>161</v>
      </c>
      <c r="T9421" t="s">
        <v>161</v>
      </c>
      <c r="U9421" t="s">
        <v>161</v>
      </c>
    </row>
    <row r="9422" spans="1:21" hidden="1" x14ac:dyDescent="0.45">
      <c r="A9422" t="str">
        <f t="shared" si="158"/>
        <v>YAG1UKL7F+MMathematical sciencesSouth East</v>
      </c>
      <c r="B9422" t="s">
        <v>116</v>
      </c>
      <c r="C9422" t="s">
        <v>49</v>
      </c>
      <c r="D9422">
        <v>1</v>
      </c>
      <c r="E9422" t="s">
        <v>44</v>
      </c>
      <c r="F9422" t="s">
        <v>145</v>
      </c>
      <c r="G9422" t="s">
        <v>138</v>
      </c>
      <c r="H9422" t="s">
        <v>76</v>
      </c>
      <c r="I9422" t="s">
        <v>154</v>
      </c>
      <c r="J9422">
        <v>100</v>
      </c>
      <c r="K9422">
        <v>0</v>
      </c>
      <c r="L9422">
        <v>100</v>
      </c>
      <c r="M9422">
        <v>9</v>
      </c>
      <c r="N9422">
        <v>2.1</v>
      </c>
      <c r="O9422">
        <v>65.099999999999994</v>
      </c>
      <c r="P9422">
        <v>84.3</v>
      </c>
      <c r="Q9422">
        <v>89</v>
      </c>
      <c r="R9422">
        <v>65</v>
      </c>
      <c r="S9422">
        <v>27400</v>
      </c>
      <c r="T9422">
        <v>33000</v>
      </c>
      <c r="U9422">
        <v>43100</v>
      </c>
    </row>
    <row r="9423" spans="1:21" hidden="1" x14ac:dyDescent="0.45">
      <c r="A9423" t="str">
        <f t="shared" si="158"/>
        <v>YAG1UKL7F+MMathematical sciencesSouth West</v>
      </c>
      <c r="B9423" t="s">
        <v>116</v>
      </c>
      <c r="C9423" t="s">
        <v>49</v>
      </c>
      <c r="D9423">
        <v>1</v>
      </c>
      <c r="E9423" t="s">
        <v>44</v>
      </c>
      <c r="F9423" t="s">
        <v>145</v>
      </c>
      <c r="G9423" t="s">
        <v>138</v>
      </c>
      <c r="H9423" t="s">
        <v>76</v>
      </c>
      <c r="I9423" t="s">
        <v>155</v>
      </c>
      <c r="J9423">
        <v>40</v>
      </c>
      <c r="K9423">
        <v>0</v>
      </c>
      <c r="L9423">
        <v>40</v>
      </c>
      <c r="M9423">
        <v>10.1</v>
      </c>
      <c r="N9423">
        <v>2.5</v>
      </c>
      <c r="O9423">
        <v>50</v>
      </c>
      <c r="P9423">
        <v>79</v>
      </c>
      <c r="Q9423">
        <v>87.4</v>
      </c>
      <c r="R9423">
        <v>20</v>
      </c>
      <c r="S9423">
        <v>21200</v>
      </c>
      <c r="T9423">
        <v>29200</v>
      </c>
      <c r="U9423">
        <v>36100</v>
      </c>
    </row>
    <row r="9424" spans="1:21" hidden="1" x14ac:dyDescent="0.45">
      <c r="A9424" t="str">
        <f t="shared" si="158"/>
        <v>YAG1UKL7F+MMathematical sciencesWales</v>
      </c>
      <c r="B9424" t="s">
        <v>116</v>
      </c>
      <c r="C9424" t="s">
        <v>49</v>
      </c>
      <c r="D9424">
        <v>1</v>
      </c>
      <c r="E9424" t="s">
        <v>44</v>
      </c>
      <c r="F9424" t="s">
        <v>145</v>
      </c>
      <c r="G9424" t="s">
        <v>138</v>
      </c>
      <c r="H9424" t="s">
        <v>76</v>
      </c>
      <c r="I9424" t="s">
        <v>158</v>
      </c>
      <c r="J9424">
        <v>20</v>
      </c>
      <c r="K9424">
        <v>0</v>
      </c>
      <c r="L9424">
        <v>20</v>
      </c>
      <c r="M9424">
        <v>2</v>
      </c>
      <c r="N9424">
        <v>6.1</v>
      </c>
      <c r="O9424">
        <v>42.9</v>
      </c>
      <c r="P9424">
        <v>85.7</v>
      </c>
      <c r="Q9424">
        <v>91.9</v>
      </c>
      <c r="R9424" t="s">
        <v>161</v>
      </c>
      <c r="S9424" t="s">
        <v>161</v>
      </c>
      <c r="T9424" t="s">
        <v>161</v>
      </c>
      <c r="U9424" t="s">
        <v>161</v>
      </c>
    </row>
    <row r="9425" spans="1:21" hidden="1" x14ac:dyDescent="0.45">
      <c r="A9425" t="str">
        <f t="shared" si="158"/>
        <v>YAG1UKL7F+MMathematical sciencesWest Midlands</v>
      </c>
      <c r="B9425" t="s">
        <v>116</v>
      </c>
      <c r="C9425" t="s">
        <v>49</v>
      </c>
      <c r="D9425">
        <v>1</v>
      </c>
      <c r="E9425" t="s">
        <v>44</v>
      </c>
      <c r="F9425" t="s">
        <v>145</v>
      </c>
      <c r="G9425" t="s">
        <v>138</v>
      </c>
      <c r="H9425" t="s">
        <v>76</v>
      </c>
      <c r="I9425" t="s">
        <v>159</v>
      </c>
      <c r="J9425">
        <v>55</v>
      </c>
      <c r="K9425">
        <v>0</v>
      </c>
      <c r="L9425">
        <v>55</v>
      </c>
      <c r="M9425">
        <v>1</v>
      </c>
      <c r="N9425">
        <v>1.9</v>
      </c>
      <c r="O9425">
        <v>53</v>
      </c>
      <c r="P9425">
        <v>83.7</v>
      </c>
      <c r="Q9425">
        <v>97.1</v>
      </c>
      <c r="R9425">
        <v>30</v>
      </c>
      <c r="S9425">
        <v>26300</v>
      </c>
      <c r="T9425">
        <v>31800</v>
      </c>
      <c r="U9425">
        <v>35400</v>
      </c>
    </row>
    <row r="9426" spans="1:21" hidden="1" x14ac:dyDescent="0.45">
      <c r="A9426" t="str">
        <f t="shared" si="158"/>
        <v>YAG1UKL7F+MMathematical sciencesYorkshire and The Humber</v>
      </c>
      <c r="B9426" t="s">
        <v>116</v>
      </c>
      <c r="C9426" t="s">
        <v>49</v>
      </c>
      <c r="D9426">
        <v>1</v>
      </c>
      <c r="E9426" t="s">
        <v>44</v>
      </c>
      <c r="F9426" t="s">
        <v>145</v>
      </c>
      <c r="G9426" t="s">
        <v>138</v>
      </c>
      <c r="H9426" t="s">
        <v>76</v>
      </c>
      <c r="I9426" t="s">
        <v>160</v>
      </c>
      <c r="J9426">
        <v>35</v>
      </c>
      <c r="K9426">
        <v>0</v>
      </c>
      <c r="L9426">
        <v>35</v>
      </c>
      <c r="M9426">
        <v>7.7</v>
      </c>
      <c r="N9426">
        <v>6.2</v>
      </c>
      <c r="O9426">
        <v>52.6</v>
      </c>
      <c r="P9426">
        <v>72.2</v>
      </c>
      <c r="Q9426">
        <v>86.1</v>
      </c>
      <c r="R9426">
        <v>20</v>
      </c>
      <c r="S9426">
        <v>19700</v>
      </c>
      <c r="T9426">
        <v>25200</v>
      </c>
      <c r="U9426">
        <v>37600</v>
      </c>
    </row>
    <row r="9427" spans="1:21" hidden="1" x14ac:dyDescent="0.45">
      <c r="A9427" t="str">
        <f t="shared" si="158"/>
        <v>YAG1UKL7F+MMathematical sciencesNA</v>
      </c>
      <c r="B9427" t="s">
        <v>116</v>
      </c>
      <c r="C9427" t="s">
        <v>49</v>
      </c>
      <c r="D9427">
        <v>1</v>
      </c>
      <c r="E9427" t="s">
        <v>44</v>
      </c>
      <c r="F9427" t="s">
        <v>145</v>
      </c>
      <c r="G9427" t="s">
        <v>138</v>
      </c>
      <c r="H9427" t="s">
        <v>76</v>
      </c>
      <c r="I9427" t="s">
        <v>157</v>
      </c>
      <c r="J9427">
        <v>25</v>
      </c>
      <c r="K9427">
        <v>78.2</v>
      </c>
      <c r="L9427">
        <v>5</v>
      </c>
      <c r="M9427">
        <v>0</v>
      </c>
      <c r="N9427">
        <v>0</v>
      </c>
      <c r="O9427">
        <v>0</v>
      </c>
      <c r="P9427">
        <v>0</v>
      </c>
      <c r="Q9427">
        <v>100</v>
      </c>
      <c r="R9427" t="s">
        <v>157</v>
      </c>
      <c r="S9427" t="s">
        <v>157</v>
      </c>
      <c r="T9427" t="s">
        <v>157</v>
      </c>
      <c r="U9427" t="s">
        <v>157</v>
      </c>
    </row>
    <row r="9428" spans="1:21" hidden="1" x14ac:dyDescent="0.45">
      <c r="A9428" t="str">
        <f t="shared" si="158"/>
        <v>YAG1UKL8F+MMathematical sciencesAbroad</v>
      </c>
      <c r="B9428" t="s">
        <v>116</v>
      </c>
      <c r="C9428" t="s">
        <v>49</v>
      </c>
      <c r="D9428">
        <v>1</v>
      </c>
      <c r="E9428" t="s">
        <v>44</v>
      </c>
      <c r="F9428" t="s">
        <v>139</v>
      </c>
      <c r="G9428" t="s">
        <v>138</v>
      </c>
      <c r="H9428" t="s">
        <v>76</v>
      </c>
      <c r="I9428" t="s">
        <v>146</v>
      </c>
      <c r="J9428">
        <v>15</v>
      </c>
      <c r="K9428">
        <v>0</v>
      </c>
      <c r="L9428">
        <v>15</v>
      </c>
      <c r="M9428">
        <v>54.5</v>
      </c>
      <c r="N9428">
        <v>9.1</v>
      </c>
      <c r="O9428">
        <v>36.4</v>
      </c>
      <c r="P9428">
        <v>36.4</v>
      </c>
      <c r="Q9428">
        <v>36.4</v>
      </c>
      <c r="R9428" t="s">
        <v>161</v>
      </c>
      <c r="S9428" t="s">
        <v>161</v>
      </c>
      <c r="T9428" t="s">
        <v>161</v>
      </c>
      <c r="U9428" t="s">
        <v>161</v>
      </c>
    </row>
    <row r="9429" spans="1:21" hidden="1" x14ac:dyDescent="0.45">
      <c r="A9429" t="str">
        <f t="shared" si="158"/>
        <v>YAG1UKL8F+MMathematical sciencesEast Midlands</v>
      </c>
      <c r="B9429" t="s">
        <v>116</v>
      </c>
      <c r="C9429" t="s">
        <v>49</v>
      </c>
      <c r="D9429">
        <v>1</v>
      </c>
      <c r="E9429" t="s">
        <v>44</v>
      </c>
      <c r="F9429" t="s">
        <v>139</v>
      </c>
      <c r="G9429" t="s">
        <v>138</v>
      </c>
      <c r="H9429" t="s">
        <v>76</v>
      </c>
      <c r="I9429" t="s">
        <v>147</v>
      </c>
      <c r="J9429">
        <v>30</v>
      </c>
      <c r="K9429">
        <v>0</v>
      </c>
      <c r="L9429">
        <v>30</v>
      </c>
      <c r="M9429">
        <v>16.399999999999999</v>
      </c>
      <c r="N9429">
        <v>3.6</v>
      </c>
      <c r="O9429">
        <v>69.099999999999994</v>
      </c>
      <c r="P9429">
        <v>80</v>
      </c>
      <c r="Q9429">
        <v>80</v>
      </c>
      <c r="R9429">
        <v>20</v>
      </c>
      <c r="S9429">
        <v>25200</v>
      </c>
      <c r="T9429">
        <v>32100</v>
      </c>
      <c r="U9429">
        <v>40800</v>
      </c>
    </row>
    <row r="9430" spans="1:21" hidden="1" x14ac:dyDescent="0.45">
      <c r="A9430" t="str">
        <f t="shared" si="158"/>
        <v>YAG1UKL8F+MMathematical sciencesEast of England</v>
      </c>
      <c r="B9430" t="s">
        <v>116</v>
      </c>
      <c r="C9430" t="s">
        <v>49</v>
      </c>
      <c r="D9430">
        <v>1</v>
      </c>
      <c r="E9430" t="s">
        <v>44</v>
      </c>
      <c r="F9430" t="s">
        <v>139</v>
      </c>
      <c r="G9430" t="s">
        <v>138</v>
      </c>
      <c r="H9430" t="s">
        <v>76</v>
      </c>
      <c r="I9430" t="s">
        <v>148</v>
      </c>
      <c r="J9430">
        <v>45</v>
      </c>
      <c r="K9430">
        <v>0</v>
      </c>
      <c r="L9430">
        <v>45</v>
      </c>
      <c r="M9430">
        <v>5.4</v>
      </c>
      <c r="N9430">
        <v>13.3</v>
      </c>
      <c r="O9430">
        <v>79</v>
      </c>
      <c r="P9430">
        <v>81.400000000000006</v>
      </c>
      <c r="Q9430">
        <v>81.400000000000006</v>
      </c>
      <c r="R9430">
        <v>30</v>
      </c>
      <c r="S9430">
        <v>26300</v>
      </c>
      <c r="T9430">
        <v>30300</v>
      </c>
      <c r="U9430">
        <v>33600</v>
      </c>
    </row>
    <row r="9431" spans="1:21" hidden="1" x14ac:dyDescent="0.45">
      <c r="A9431" t="str">
        <f t="shared" si="158"/>
        <v>YAG1UKL8F+MMathematical sciencesLondon</v>
      </c>
      <c r="B9431" t="s">
        <v>116</v>
      </c>
      <c r="C9431" t="s">
        <v>49</v>
      </c>
      <c r="D9431">
        <v>1</v>
      </c>
      <c r="E9431" t="s">
        <v>44</v>
      </c>
      <c r="F9431" t="s">
        <v>139</v>
      </c>
      <c r="G9431" t="s">
        <v>138</v>
      </c>
      <c r="H9431" t="s">
        <v>76</v>
      </c>
      <c r="I9431" t="s">
        <v>149</v>
      </c>
      <c r="J9431">
        <v>55</v>
      </c>
      <c r="K9431">
        <v>0</v>
      </c>
      <c r="L9431">
        <v>55</v>
      </c>
      <c r="M9431">
        <v>9.1999999999999993</v>
      </c>
      <c r="N9431">
        <v>3.7</v>
      </c>
      <c r="O9431">
        <v>87.2</v>
      </c>
      <c r="P9431">
        <v>87.2</v>
      </c>
      <c r="Q9431">
        <v>87.2</v>
      </c>
      <c r="R9431">
        <v>50</v>
      </c>
      <c r="S9431">
        <v>33900</v>
      </c>
      <c r="T9431">
        <v>43100</v>
      </c>
      <c r="U9431">
        <v>98600</v>
      </c>
    </row>
    <row r="9432" spans="1:21" hidden="1" x14ac:dyDescent="0.45">
      <c r="A9432" t="str">
        <f t="shared" si="158"/>
        <v>YAG1UKL8F+MMathematical sciencesNorth East</v>
      </c>
      <c r="B9432" t="s">
        <v>116</v>
      </c>
      <c r="C9432" t="s">
        <v>49</v>
      </c>
      <c r="D9432">
        <v>1</v>
      </c>
      <c r="E9432" t="s">
        <v>44</v>
      </c>
      <c r="F9432" t="s">
        <v>139</v>
      </c>
      <c r="G9432" t="s">
        <v>138</v>
      </c>
      <c r="H9432" t="s">
        <v>76</v>
      </c>
      <c r="I9432" t="s">
        <v>150</v>
      </c>
      <c r="J9432">
        <v>5</v>
      </c>
      <c r="K9432">
        <v>0</v>
      </c>
      <c r="L9432">
        <v>5</v>
      </c>
      <c r="M9432">
        <v>0</v>
      </c>
      <c r="N9432">
        <v>10</v>
      </c>
      <c r="O9432">
        <v>90</v>
      </c>
      <c r="P9432">
        <v>90</v>
      </c>
      <c r="Q9432">
        <v>90</v>
      </c>
      <c r="R9432" t="s">
        <v>161</v>
      </c>
      <c r="S9432" t="s">
        <v>161</v>
      </c>
      <c r="T9432" t="s">
        <v>161</v>
      </c>
      <c r="U9432" t="s">
        <v>161</v>
      </c>
    </row>
    <row r="9433" spans="1:21" hidden="1" x14ac:dyDescent="0.45">
      <c r="A9433" t="str">
        <f t="shared" si="158"/>
        <v>YAG1UKL8F+MMathematical sciencesNorth West</v>
      </c>
      <c r="B9433" t="s">
        <v>116</v>
      </c>
      <c r="C9433" t="s">
        <v>49</v>
      </c>
      <c r="D9433">
        <v>1</v>
      </c>
      <c r="E9433" t="s">
        <v>44</v>
      </c>
      <c r="F9433" t="s">
        <v>139</v>
      </c>
      <c r="G9433" t="s">
        <v>138</v>
      </c>
      <c r="H9433" t="s">
        <v>76</v>
      </c>
      <c r="I9433" t="s">
        <v>151</v>
      </c>
      <c r="J9433">
        <v>35</v>
      </c>
      <c r="K9433">
        <v>0</v>
      </c>
      <c r="L9433">
        <v>35</v>
      </c>
      <c r="M9433">
        <v>14.3</v>
      </c>
      <c r="N9433">
        <v>0</v>
      </c>
      <c r="O9433">
        <v>74.599999999999994</v>
      </c>
      <c r="P9433">
        <v>82.5</v>
      </c>
      <c r="Q9433">
        <v>85.7</v>
      </c>
      <c r="R9433">
        <v>25</v>
      </c>
      <c r="S9433">
        <v>23400</v>
      </c>
      <c r="T9433">
        <v>30700</v>
      </c>
      <c r="U9433">
        <v>35000</v>
      </c>
    </row>
    <row r="9434" spans="1:21" hidden="1" x14ac:dyDescent="0.45">
      <c r="A9434" t="str">
        <f t="shared" si="158"/>
        <v>YAG1UKL8F+MMathematical sciencesNorthern Ireland</v>
      </c>
      <c r="B9434" t="s">
        <v>116</v>
      </c>
      <c r="C9434" t="s">
        <v>49</v>
      </c>
      <c r="D9434">
        <v>1</v>
      </c>
      <c r="E9434" t="s">
        <v>44</v>
      </c>
      <c r="F9434" t="s">
        <v>139</v>
      </c>
      <c r="G9434" t="s">
        <v>138</v>
      </c>
      <c r="H9434" t="s">
        <v>76</v>
      </c>
      <c r="I9434" t="s">
        <v>152</v>
      </c>
      <c r="J9434" t="s">
        <v>161</v>
      </c>
      <c r="K9434" t="s">
        <v>161</v>
      </c>
      <c r="L9434" t="s">
        <v>161</v>
      </c>
      <c r="M9434" t="s">
        <v>161</v>
      </c>
      <c r="N9434" t="s">
        <v>161</v>
      </c>
      <c r="O9434" t="s">
        <v>161</v>
      </c>
      <c r="P9434" t="s">
        <v>161</v>
      </c>
      <c r="Q9434" t="s">
        <v>161</v>
      </c>
      <c r="R9434" t="s">
        <v>161</v>
      </c>
      <c r="S9434" t="s">
        <v>161</v>
      </c>
      <c r="T9434" t="s">
        <v>161</v>
      </c>
      <c r="U9434" t="s">
        <v>161</v>
      </c>
    </row>
    <row r="9435" spans="1:21" hidden="1" x14ac:dyDescent="0.45">
      <c r="A9435" t="str">
        <f t="shared" si="158"/>
        <v>YAG1UKL8F+MMathematical sciencesScotland</v>
      </c>
      <c r="B9435" t="s">
        <v>116</v>
      </c>
      <c r="C9435" t="s">
        <v>49</v>
      </c>
      <c r="D9435">
        <v>1</v>
      </c>
      <c r="E9435" t="s">
        <v>44</v>
      </c>
      <c r="F9435" t="s">
        <v>139</v>
      </c>
      <c r="G9435" t="s">
        <v>138</v>
      </c>
      <c r="H9435" t="s">
        <v>76</v>
      </c>
      <c r="I9435" t="s">
        <v>153</v>
      </c>
      <c r="J9435">
        <v>5</v>
      </c>
      <c r="K9435">
        <v>0</v>
      </c>
      <c r="L9435">
        <v>5</v>
      </c>
      <c r="M9435">
        <v>50</v>
      </c>
      <c r="N9435">
        <v>25</v>
      </c>
      <c r="O9435">
        <v>25</v>
      </c>
      <c r="P9435">
        <v>25</v>
      </c>
      <c r="Q9435">
        <v>25</v>
      </c>
      <c r="R9435" t="s">
        <v>161</v>
      </c>
      <c r="S9435" t="s">
        <v>161</v>
      </c>
      <c r="T9435" t="s">
        <v>161</v>
      </c>
      <c r="U9435" t="s">
        <v>161</v>
      </c>
    </row>
    <row r="9436" spans="1:21" hidden="1" x14ac:dyDescent="0.45">
      <c r="A9436" t="str">
        <f t="shared" si="158"/>
        <v>YAG1UKL8F+MMathematical sciencesSouth East</v>
      </c>
      <c r="B9436" t="s">
        <v>116</v>
      </c>
      <c r="C9436" t="s">
        <v>49</v>
      </c>
      <c r="D9436">
        <v>1</v>
      </c>
      <c r="E9436" t="s">
        <v>44</v>
      </c>
      <c r="F9436" t="s">
        <v>139</v>
      </c>
      <c r="G9436" t="s">
        <v>138</v>
      </c>
      <c r="H9436" t="s">
        <v>76</v>
      </c>
      <c r="I9436" t="s">
        <v>154</v>
      </c>
      <c r="J9436">
        <v>55</v>
      </c>
      <c r="K9436">
        <v>0</v>
      </c>
      <c r="L9436">
        <v>55</v>
      </c>
      <c r="M9436">
        <v>8.6999999999999993</v>
      </c>
      <c r="N9436">
        <v>3.9</v>
      </c>
      <c r="O9436">
        <v>83.5</v>
      </c>
      <c r="P9436">
        <v>87.4</v>
      </c>
      <c r="Q9436">
        <v>87.4</v>
      </c>
      <c r="R9436">
        <v>45</v>
      </c>
      <c r="S9436">
        <v>31000</v>
      </c>
      <c r="T9436">
        <v>37200</v>
      </c>
      <c r="U9436">
        <v>46000</v>
      </c>
    </row>
    <row r="9437" spans="1:21" hidden="1" x14ac:dyDescent="0.45">
      <c r="A9437" t="str">
        <f t="shared" si="158"/>
        <v>YAG1UKL8F+MMathematical sciencesSouth West</v>
      </c>
      <c r="B9437" t="s">
        <v>116</v>
      </c>
      <c r="C9437" t="s">
        <v>49</v>
      </c>
      <c r="D9437">
        <v>1</v>
      </c>
      <c r="E9437" t="s">
        <v>44</v>
      </c>
      <c r="F9437" t="s">
        <v>139</v>
      </c>
      <c r="G9437" t="s">
        <v>138</v>
      </c>
      <c r="H9437" t="s">
        <v>76</v>
      </c>
      <c r="I9437" t="s">
        <v>155</v>
      </c>
      <c r="J9437">
        <v>25</v>
      </c>
      <c r="K9437">
        <v>0</v>
      </c>
      <c r="L9437">
        <v>25</v>
      </c>
      <c r="M9437">
        <v>18.8</v>
      </c>
      <c r="N9437">
        <v>2.4</v>
      </c>
      <c r="O9437">
        <v>78.8</v>
      </c>
      <c r="P9437">
        <v>78.8</v>
      </c>
      <c r="Q9437">
        <v>78.8</v>
      </c>
      <c r="R9437">
        <v>20</v>
      </c>
      <c r="S9437">
        <v>25200</v>
      </c>
      <c r="T9437">
        <v>27700</v>
      </c>
      <c r="U9437">
        <v>32500</v>
      </c>
    </row>
    <row r="9438" spans="1:21" hidden="1" x14ac:dyDescent="0.45">
      <c r="A9438" t="str">
        <f t="shared" si="158"/>
        <v>YAG1UKL8F+MMathematical sciencesWales</v>
      </c>
      <c r="B9438" t="s">
        <v>116</v>
      </c>
      <c r="C9438" t="s">
        <v>49</v>
      </c>
      <c r="D9438">
        <v>1</v>
      </c>
      <c r="E9438" t="s">
        <v>44</v>
      </c>
      <c r="F9438" t="s">
        <v>139</v>
      </c>
      <c r="G9438" t="s">
        <v>138</v>
      </c>
      <c r="H9438" t="s">
        <v>76</v>
      </c>
      <c r="I9438" t="s">
        <v>158</v>
      </c>
      <c r="J9438" t="s">
        <v>161</v>
      </c>
      <c r="K9438" t="s">
        <v>161</v>
      </c>
      <c r="L9438" t="s">
        <v>161</v>
      </c>
      <c r="M9438" t="s">
        <v>161</v>
      </c>
      <c r="N9438" t="s">
        <v>161</v>
      </c>
      <c r="O9438" t="s">
        <v>161</v>
      </c>
      <c r="P9438" t="s">
        <v>161</v>
      </c>
      <c r="Q9438" t="s">
        <v>161</v>
      </c>
      <c r="R9438" t="s">
        <v>161</v>
      </c>
      <c r="S9438" t="s">
        <v>161</v>
      </c>
      <c r="T9438" t="s">
        <v>161</v>
      </c>
      <c r="U9438" t="s">
        <v>161</v>
      </c>
    </row>
    <row r="9439" spans="1:21" hidden="1" x14ac:dyDescent="0.45">
      <c r="A9439" t="str">
        <f t="shared" si="158"/>
        <v>YAG1UKL8F+MMathematical sciencesWest Midlands</v>
      </c>
      <c r="B9439" t="s">
        <v>116</v>
      </c>
      <c r="C9439" t="s">
        <v>49</v>
      </c>
      <c r="D9439">
        <v>1</v>
      </c>
      <c r="E9439" t="s">
        <v>44</v>
      </c>
      <c r="F9439" t="s">
        <v>139</v>
      </c>
      <c r="G9439" t="s">
        <v>138</v>
      </c>
      <c r="H9439" t="s">
        <v>76</v>
      </c>
      <c r="I9439" t="s">
        <v>159</v>
      </c>
      <c r="J9439">
        <v>30</v>
      </c>
      <c r="K9439">
        <v>0</v>
      </c>
      <c r="L9439">
        <v>30</v>
      </c>
      <c r="M9439">
        <v>7.9</v>
      </c>
      <c r="N9439">
        <v>8.6</v>
      </c>
      <c r="O9439">
        <v>71.7</v>
      </c>
      <c r="P9439">
        <v>81.599999999999994</v>
      </c>
      <c r="Q9439">
        <v>83.5</v>
      </c>
      <c r="R9439">
        <v>20</v>
      </c>
      <c r="S9439">
        <v>19300</v>
      </c>
      <c r="T9439">
        <v>31000</v>
      </c>
      <c r="U9439">
        <v>33900</v>
      </c>
    </row>
    <row r="9440" spans="1:21" hidden="1" x14ac:dyDescent="0.45">
      <c r="A9440" t="str">
        <f t="shared" si="158"/>
        <v>YAG1UKL8F+MMathematical sciencesYorkshire and The Humber</v>
      </c>
      <c r="B9440" t="s">
        <v>116</v>
      </c>
      <c r="C9440" t="s">
        <v>49</v>
      </c>
      <c r="D9440">
        <v>1</v>
      </c>
      <c r="E9440" t="s">
        <v>44</v>
      </c>
      <c r="F9440" t="s">
        <v>139</v>
      </c>
      <c r="G9440" t="s">
        <v>138</v>
      </c>
      <c r="H9440" t="s">
        <v>76</v>
      </c>
      <c r="I9440" t="s">
        <v>160</v>
      </c>
      <c r="J9440">
        <v>20</v>
      </c>
      <c r="K9440">
        <v>0</v>
      </c>
      <c r="L9440">
        <v>20</v>
      </c>
      <c r="M9440">
        <v>20</v>
      </c>
      <c r="N9440">
        <v>22.9</v>
      </c>
      <c r="O9440">
        <v>51.4</v>
      </c>
      <c r="P9440">
        <v>57.1</v>
      </c>
      <c r="Q9440">
        <v>57.1</v>
      </c>
      <c r="R9440" t="s">
        <v>161</v>
      </c>
      <c r="S9440" t="s">
        <v>161</v>
      </c>
      <c r="T9440" t="s">
        <v>161</v>
      </c>
      <c r="U9440" t="s">
        <v>161</v>
      </c>
    </row>
    <row r="9441" spans="1:21" hidden="1" x14ac:dyDescent="0.45">
      <c r="A9441" t="str">
        <f t="shared" si="158"/>
        <v>YAG1UKL8F+MMathematical sciencesNA</v>
      </c>
      <c r="B9441" t="s">
        <v>116</v>
      </c>
      <c r="C9441" t="s">
        <v>49</v>
      </c>
      <c r="D9441">
        <v>1</v>
      </c>
      <c r="E9441" t="s">
        <v>44</v>
      </c>
      <c r="F9441" t="s">
        <v>139</v>
      </c>
      <c r="G9441" t="s">
        <v>138</v>
      </c>
      <c r="H9441" t="s">
        <v>76</v>
      </c>
      <c r="I9441" t="s">
        <v>157</v>
      </c>
      <c r="J9441">
        <v>5</v>
      </c>
      <c r="K9441">
        <v>100</v>
      </c>
      <c r="L9441" t="s">
        <v>161</v>
      </c>
      <c r="M9441" t="s">
        <v>161</v>
      </c>
      <c r="N9441" t="s">
        <v>161</v>
      </c>
      <c r="O9441" t="s">
        <v>161</v>
      </c>
      <c r="P9441" t="s">
        <v>161</v>
      </c>
      <c r="Q9441" t="s">
        <v>161</v>
      </c>
      <c r="R9441" t="s">
        <v>157</v>
      </c>
      <c r="S9441" t="s">
        <v>157</v>
      </c>
      <c r="T9441" t="s">
        <v>157</v>
      </c>
      <c r="U9441" t="s">
        <v>157</v>
      </c>
    </row>
    <row r="9442" spans="1:21" hidden="1" x14ac:dyDescent="0.45">
      <c r="A9442" t="str">
        <f t="shared" si="158"/>
        <v>YAG10EUL7F+MMedia, journalism and communicationsAll</v>
      </c>
      <c r="B9442" t="s">
        <v>116</v>
      </c>
      <c r="C9442" t="s">
        <v>142</v>
      </c>
      <c r="D9442">
        <v>10</v>
      </c>
      <c r="E9442" t="s">
        <v>137</v>
      </c>
      <c r="F9442" t="s">
        <v>145</v>
      </c>
      <c r="G9442" t="s">
        <v>138</v>
      </c>
      <c r="H9442" t="s">
        <v>167</v>
      </c>
      <c r="I9442" t="s">
        <v>28</v>
      </c>
      <c r="J9442">
        <v>385</v>
      </c>
      <c r="K9442">
        <v>54.7</v>
      </c>
      <c r="L9442">
        <v>175</v>
      </c>
      <c r="M9442">
        <v>22.1</v>
      </c>
      <c r="N9442">
        <v>1.3</v>
      </c>
      <c r="O9442">
        <v>20.399999999999999</v>
      </c>
      <c r="P9442">
        <v>21.2</v>
      </c>
      <c r="Q9442">
        <v>21.9</v>
      </c>
      <c r="R9442">
        <v>70</v>
      </c>
      <c r="S9442">
        <v>23700</v>
      </c>
      <c r="T9442">
        <v>33900</v>
      </c>
      <c r="U9442">
        <v>45400</v>
      </c>
    </row>
    <row r="9443" spans="1:21" hidden="1" x14ac:dyDescent="0.45">
      <c r="A9443" t="str">
        <f t="shared" si="158"/>
        <v>YAG10EUL8F+MMedia, journalism and communicationsAll</v>
      </c>
      <c r="B9443" t="s">
        <v>116</v>
      </c>
      <c r="C9443" t="s">
        <v>142</v>
      </c>
      <c r="D9443">
        <v>10</v>
      </c>
      <c r="E9443" t="s">
        <v>137</v>
      </c>
      <c r="F9443" t="s">
        <v>139</v>
      </c>
      <c r="G9443" t="s">
        <v>138</v>
      </c>
      <c r="H9443" t="s">
        <v>167</v>
      </c>
      <c r="I9443" t="s">
        <v>28</v>
      </c>
      <c r="J9443">
        <v>15</v>
      </c>
      <c r="K9443">
        <v>30.8</v>
      </c>
      <c r="L9443">
        <v>10</v>
      </c>
      <c r="M9443">
        <v>30.8</v>
      </c>
      <c r="N9443">
        <v>0</v>
      </c>
      <c r="O9443">
        <v>30.8</v>
      </c>
      <c r="P9443">
        <v>38.5</v>
      </c>
      <c r="Q9443">
        <v>38.5</v>
      </c>
      <c r="R9443" t="s">
        <v>161</v>
      </c>
      <c r="S9443" t="s">
        <v>161</v>
      </c>
      <c r="T9443" t="s">
        <v>161</v>
      </c>
      <c r="U9443" t="s">
        <v>161</v>
      </c>
    </row>
    <row r="9444" spans="1:21" hidden="1" x14ac:dyDescent="0.45">
      <c r="A9444" t="str">
        <f t="shared" si="158"/>
        <v>YAG5EUL7F+MMedia, journalism and communicationsAll</v>
      </c>
      <c r="B9444" t="s">
        <v>116</v>
      </c>
      <c r="C9444" t="s">
        <v>140</v>
      </c>
      <c r="D9444">
        <v>5</v>
      </c>
      <c r="E9444" t="s">
        <v>137</v>
      </c>
      <c r="F9444" t="s">
        <v>145</v>
      </c>
      <c r="G9444" t="s">
        <v>138</v>
      </c>
      <c r="H9444" t="s">
        <v>167</v>
      </c>
      <c r="I9444" t="s">
        <v>28</v>
      </c>
      <c r="J9444">
        <v>680</v>
      </c>
      <c r="K9444">
        <v>38.6</v>
      </c>
      <c r="L9444">
        <v>420</v>
      </c>
      <c r="M9444">
        <v>30.4</v>
      </c>
      <c r="N9444">
        <v>3</v>
      </c>
      <c r="O9444">
        <v>24.9</v>
      </c>
      <c r="P9444">
        <v>26.6</v>
      </c>
      <c r="Q9444">
        <v>28</v>
      </c>
      <c r="R9444">
        <v>150</v>
      </c>
      <c r="S9444">
        <v>21200</v>
      </c>
      <c r="T9444">
        <v>30300</v>
      </c>
      <c r="U9444">
        <v>40900</v>
      </c>
    </row>
    <row r="9445" spans="1:21" hidden="1" x14ac:dyDescent="0.45">
      <c r="A9445" t="str">
        <f t="shared" si="158"/>
        <v>YAG5EUL8F+MMedia, journalism and communicationsAll</v>
      </c>
      <c r="B9445" t="s">
        <v>116</v>
      </c>
      <c r="C9445" t="s">
        <v>140</v>
      </c>
      <c r="D9445">
        <v>5</v>
      </c>
      <c r="E9445" t="s">
        <v>137</v>
      </c>
      <c r="F9445" t="s">
        <v>139</v>
      </c>
      <c r="G9445" t="s">
        <v>138</v>
      </c>
      <c r="H9445" t="s">
        <v>167</v>
      </c>
      <c r="I9445" t="s">
        <v>28</v>
      </c>
      <c r="J9445">
        <v>20</v>
      </c>
      <c r="K9445">
        <v>30.8</v>
      </c>
      <c r="L9445">
        <v>15</v>
      </c>
      <c r="M9445">
        <v>38.5</v>
      </c>
      <c r="N9445">
        <v>0</v>
      </c>
      <c r="O9445">
        <v>30.8</v>
      </c>
      <c r="P9445">
        <v>30.8</v>
      </c>
      <c r="Q9445">
        <v>30.8</v>
      </c>
      <c r="R9445" t="s">
        <v>161</v>
      </c>
      <c r="S9445" t="s">
        <v>161</v>
      </c>
      <c r="T9445" t="s">
        <v>161</v>
      </c>
      <c r="U9445" t="s">
        <v>161</v>
      </c>
    </row>
    <row r="9446" spans="1:21" hidden="1" x14ac:dyDescent="0.45">
      <c r="A9446" t="str">
        <f t="shared" si="158"/>
        <v>YAG3EUL7F+MMedia, journalism and communicationsAll</v>
      </c>
      <c r="B9446" t="s">
        <v>116</v>
      </c>
      <c r="C9446" t="s">
        <v>141</v>
      </c>
      <c r="D9446">
        <v>3</v>
      </c>
      <c r="E9446" t="s">
        <v>137</v>
      </c>
      <c r="F9446" t="s">
        <v>145</v>
      </c>
      <c r="G9446" t="s">
        <v>138</v>
      </c>
      <c r="H9446" t="s">
        <v>167</v>
      </c>
      <c r="I9446" t="s">
        <v>28</v>
      </c>
      <c r="J9446">
        <v>580</v>
      </c>
      <c r="K9446">
        <v>32.6</v>
      </c>
      <c r="L9446">
        <v>390</v>
      </c>
      <c r="M9446">
        <v>25.5</v>
      </c>
      <c r="N9446">
        <v>5.6</v>
      </c>
      <c r="O9446">
        <v>32.1</v>
      </c>
      <c r="P9446">
        <v>34.9</v>
      </c>
      <c r="Q9446">
        <v>36.299999999999997</v>
      </c>
      <c r="R9446">
        <v>180</v>
      </c>
      <c r="S9446">
        <v>23400</v>
      </c>
      <c r="T9446">
        <v>30300</v>
      </c>
      <c r="U9446">
        <v>38300</v>
      </c>
    </row>
    <row r="9447" spans="1:21" hidden="1" x14ac:dyDescent="0.45">
      <c r="A9447" t="str">
        <f t="shared" si="158"/>
        <v>YAG3EUL8F+MMedia, journalism and communicationsAll</v>
      </c>
      <c r="B9447" t="s">
        <v>116</v>
      </c>
      <c r="C9447" t="s">
        <v>141</v>
      </c>
      <c r="D9447">
        <v>3</v>
      </c>
      <c r="E9447" t="s">
        <v>137</v>
      </c>
      <c r="F9447" t="s">
        <v>139</v>
      </c>
      <c r="G9447" t="s">
        <v>138</v>
      </c>
      <c r="H9447" t="s">
        <v>167</v>
      </c>
      <c r="I9447" t="s">
        <v>28</v>
      </c>
      <c r="J9447">
        <v>15</v>
      </c>
      <c r="K9447">
        <v>8.3000000000000007</v>
      </c>
      <c r="L9447">
        <v>15</v>
      </c>
      <c r="M9447">
        <v>16.7</v>
      </c>
      <c r="N9447">
        <v>16.7</v>
      </c>
      <c r="O9447">
        <v>58.3</v>
      </c>
      <c r="P9447">
        <v>58.3</v>
      </c>
      <c r="Q9447">
        <v>58.3</v>
      </c>
      <c r="R9447" t="s">
        <v>161</v>
      </c>
      <c r="S9447" t="s">
        <v>161</v>
      </c>
      <c r="T9447" t="s">
        <v>161</v>
      </c>
      <c r="U9447" t="s">
        <v>161</v>
      </c>
    </row>
    <row r="9448" spans="1:21" hidden="1" x14ac:dyDescent="0.45">
      <c r="A9448" t="str">
        <f t="shared" si="158"/>
        <v>YAG1EUL7F+MMedia, journalism and communicationsAll</v>
      </c>
      <c r="B9448" t="s">
        <v>116</v>
      </c>
      <c r="C9448" t="s">
        <v>49</v>
      </c>
      <c r="D9448">
        <v>1</v>
      </c>
      <c r="E9448" t="s">
        <v>137</v>
      </c>
      <c r="F9448" t="s">
        <v>145</v>
      </c>
      <c r="G9448" t="s">
        <v>138</v>
      </c>
      <c r="H9448" t="s">
        <v>167</v>
      </c>
      <c r="I9448" t="s">
        <v>28</v>
      </c>
      <c r="J9448">
        <v>560</v>
      </c>
      <c r="K9448">
        <v>31.4</v>
      </c>
      <c r="L9448">
        <v>385</v>
      </c>
      <c r="M9448">
        <v>22.1</v>
      </c>
      <c r="N9448">
        <v>7.8</v>
      </c>
      <c r="O9448">
        <v>35.299999999999997</v>
      </c>
      <c r="P9448">
        <v>36.6</v>
      </c>
      <c r="Q9448">
        <v>38.799999999999997</v>
      </c>
      <c r="R9448">
        <v>185</v>
      </c>
      <c r="S9448">
        <v>20800</v>
      </c>
      <c r="T9448">
        <v>25200</v>
      </c>
      <c r="U9448">
        <v>29900</v>
      </c>
    </row>
    <row r="9449" spans="1:21" hidden="1" x14ac:dyDescent="0.45">
      <c r="A9449" t="str">
        <f t="shared" si="158"/>
        <v>YAG1EUL8F+MMedia, journalism and communicationsAll</v>
      </c>
      <c r="B9449" t="s">
        <v>116</v>
      </c>
      <c r="C9449" t="s">
        <v>49</v>
      </c>
      <c r="D9449">
        <v>1</v>
      </c>
      <c r="E9449" t="s">
        <v>137</v>
      </c>
      <c r="F9449" t="s">
        <v>139</v>
      </c>
      <c r="G9449" t="s">
        <v>138</v>
      </c>
      <c r="H9449" t="s">
        <v>167</v>
      </c>
      <c r="I9449" t="s">
        <v>28</v>
      </c>
      <c r="J9449">
        <v>35</v>
      </c>
      <c r="K9449">
        <v>18.3</v>
      </c>
      <c r="L9449">
        <v>30</v>
      </c>
      <c r="M9449">
        <v>32.700000000000003</v>
      </c>
      <c r="N9449">
        <v>5.8</v>
      </c>
      <c r="O9449">
        <v>28.9</v>
      </c>
      <c r="P9449">
        <v>43.3</v>
      </c>
      <c r="Q9449">
        <v>43.3</v>
      </c>
      <c r="R9449" t="s">
        <v>161</v>
      </c>
      <c r="S9449" t="s">
        <v>161</v>
      </c>
      <c r="T9449" t="s">
        <v>161</v>
      </c>
      <c r="U9449" t="s">
        <v>161</v>
      </c>
    </row>
    <row r="9450" spans="1:21" hidden="1" x14ac:dyDescent="0.45">
      <c r="A9450" t="str">
        <f t="shared" si="158"/>
        <v>YAG10EUL7FMedia, journalism and communicationsAll</v>
      </c>
      <c r="B9450" t="s">
        <v>116</v>
      </c>
      <c r="C9450" t="s">
        <v>142</v>
      </c>
      <c r="D9450">
        <v>10</v>
      </c>
      <c r="E9450" t="s">
        <v>137</v>
      </c>
      <c r="F9450" t="s">
        <v>145</v>
      </c>
      <c r="G9450" t="s">
        <v>143</v>
      </c>
      <c r="H9450" t="s">
        <v>167</v>
      </c>
      <c r="I9450" t="s">
        <v>28</v>
      </c>
      <c r="J9450">
        <v>255</v>
      </c>
      <c r="K9450">
        <v>57.3</v>
      </c>
      <c r="L9450">
        <v>110</v>
      </c>
      <c r="M9450">
        <v>19.399999999999999</v>
      </c>
      <c r="N9450">
        <v>2</v>
      </c>
      <c r="O9450">
        <v>19.5</v>
      </c>
      <c r="P9450">
        <v>20.3</v>
      </c>
      <c r="Q9450">
        <v>21.3</v>
      </c>
      <c r="R9450">
        <v>45</v>
      </c>
      <c r="S9450">
        <v>23700</v>
      </c>
      <c r="T9450">
        <v>32800</v>
      </c>
      <c r="U9450">
        <v>43400</v>
      </c>
    </row>
    <row r="9451" spans="1:21" hidden="1" x14ac:dyDescent="0.45">
      <c r="A9451" t="str">
        <f t="shared" si="158"/>
        <v>YAG10EUL7MMedia, journalism and communicationsAll</v>
      </c>
      <c r="B9451" t="s">
        <v>116</v>
      </c>
      <c r="C9451" t="s">
        <v>142</v>
      </c>
      <c r="D9451">
        <v>10</v>
      </c>
      <c r="E9451" t="s">
        <v>137</v>
      </c>
      <c r="F9451" t="s">
        <v>145</v>
      </c>
      <c r="G9451" t="s">
        <v>144</v>
      </c>
      <c r="H9451" t="s">
        <v>167</v>
      </c>
      <c r="I9451" t="s">
        <v>28</v>
      </c>
      <c r="J9451">
        <v>130</v>
      </c>
      <c r="K9451">
        <v>49.6</v>
      </c>
      <c r="L9451">
        <v>65</v>
      </c>
      <c r="M9451">
        <v>27.5</v>
      </c>
      <c r="N9451">
        <v>0</v>
      </c>
      <c r="O9451">
        <v>22.2</v>
      </c>
      <c r="P9451">
        <v>22.9</v>
      </c>
      <c r="Q9451">
        <v>22.9</v>
      </c>
      <c r="R9451">
        <v>25</v>
      </c>
      <c r="S9451">
        <v>19300</v>
      </c>
      <c r="T9451">
        <v>38000</v>
      </c>
      <c r="U9451">
        <v>50000</v>
      </c>
    </row>
    <row r="9452" spans="1:21" hidden="1" x14ac:dyDescent="0.45">
      <c r="A9452" t="str">
        <f t="shared" si="158"/>
        <v>YAG10EUL8FMedia, journalism and communicationsAll</v>
      </c>
      <c r="B9452" t="s">
        <v>116</v>
      </c>
      <c r="C9452" t="s">
        <v>142</v>
      </c>
      <c r="D9452">
        <v>10</v>
      </c>
      <c r="E9452" t="s">
        <v>137</v>
      </c>
      <c r="F9452" t="s">
        <v>139</v>
      </c>
      <c r="G9452" t="s">
        <v>143</v>
      </c>
      <c r="H9452" t="s">
        <v>167</v>
      </c>
      <c r="I9452" t="s">
        <v>28</v>
      </c>
      <c r="J9452">
        <v>10</v>
      </c>
      <c r="K9452">
        <v>25</v>
      </c>
      <c r="L9452">
        <v>10</v>
      </c>
      <c r="M9452">
        <v>37.5</v>
      </c>
      <c r="N9452">
        <v>0</v>
      </c>
      <c r="O9452">
        <v>25</v>
      </c>
      <c r="P9452">
        <v>37.5</v>
      </c>
      <c r="Q9452">
        <v>37.5</v>
      </c>
      <c r="R9452" t="s">
        <v>161</v>
      </c>
      <c r="S9452" t="s">
        <v>161</v>
      </c>
      <c r="T9452" t="s">
        <v>161</v>
      </c>
      <c r="U9452" t="s">
        <v>161</v>
      </c>
    </row>
    <row r="9453" spans="1:21" hidden="1" x14ac:dyDescent="0.45">
      <c r="A9453" t="str">
        <f t="shared" si="158"/>
        <v>YAG10EUL8MMedia, journalism and communicationsAll</v>
      </c>
      <c r="B9453" t="s">
        <v>116</v>
      </c>
      <c r="C9453" t="s">
        <v>142</v>
      </c>
      <c r="D9453">
        <v>10</v>
      </c>
      <c r="E9453" t="s">
        <v>137</v>
      </c>
      <c r="F9453" t="s">
        <v>139</v>
      </c>
      <c r="G9453" t="s">
        <v>144</v>
      </c>
      <c r="H9453" t="s">
        <v>167</v>
      </c>
      <c r="I9453" t="s">
        <v>28</v>
      </c>
      <c r="J9453">
        <v>5</v>
      </c>
      <c r="K9453">
        <v>40</v>
      </c>
      <c r="L9453">
        <v>5</v>
      </c>
      <c r="M9453">
        <v>20</v>
      </c>
      <c r="N9453">
        <v>0</v>
      </c>
      <c r="O9453">
        <v>40</v>
      </c>
      <c r="P9453">
        <v>40</v>
      </c>
      <c r="Q9453">
        <v>40</v>
      </c>
      <c r="R9453" t="s">
        <v>161</v>
      </c>
      <c r="S9453" t="s">
        <v>161</v>
      </c>
      <c r="T9453" t="s">
        <v>161</v>
      </c>
      <c r="U9453" t="s">
        <v>161</v>
      </c>
    </row>
    <row r="9454" spans="1:21" hidden="1" x14ac:dyDescent="0.45">
      <c r="A9454" t="str">
        <f t="shared" si="158"/>
        <v>YAG5EUL7FMedia, journalism and communicationsAll</v>
      </c>
      <c r="B9454" t="s">
        <v>116</v>
      </c>
      <c r="C9454" t="s">
        <v>140</v>
      </c>
      <c r="D9454">
        <v>5</v>
      </c>
      <c r="E9454" t="s">
        <v>137</v>
      </c>
      <c r="F9454" t="s">
        <v>145</v>
      </c>
      <c r="G9454" t="s">
        <v>143</v>
      </c>
      <c r="H9454" t="s">
        <v>167</v>
      </c>
      <c r="I9454" t="s">
        <v>28</v>
      </c>
      <c r="J9454">
        <v>495</v>
      </c>
      <c r="K9454">
        <v>37.1</v>
      </c>
      <c r="L9454">
        <v>315</v>
      </c>
      <c r="M9454">
        <v>33.299999999999997</v>
      </c>
      <c r="N9454">
        <v>3.6</v>
      </c>
      <c r="O9454">
        <v>22.8</v>
      </c>
      <c r="P9454">
        <v>24.7</v>
      </c>
      <c r="Q9454">
        <v>26.1</v>
      </c>
      <c r="R9454">
        <v>100</v>
      </c>
      <c r="S9454">
        <v>23000</v>
      </c>
      <c r="T9454">
        <v>31800</v>
      </c>
      <c r="U9454">
        <v>41200</v>
      </c>
    </row>
    <row r="9455" spans="1:21" hidden="1" x14ac:dyDescent="0.45">
      <c r="A9455" t="str">
        <f t="shared" si="158"/>
        <v>YAG5EUL7MMedia, journalism and communicationsAll</v>
      </c>
      <c r="B9455" t="s">
        <v>116</v>
      </c>
      <c r="C9455" t="s">
        <v>140</v>
      </c>
      <c r="D9455">
        <v>5</v>
      </c>
      <c r="E9455" t="s">
        <v>137</v>
      </c>
      <c r="F9455" t="s">
        <v>145</v>
      </c>
      <c r="G9455" t="s">
        <v>144</v>
      </c>
      <c r="H9455" t="s">
        <v>167</v>
      </c>
      <c r="I9455" t="s">
        <v>28</v>
      </c>
      <c r="J9455">
        <v>190</v>
      </c>
      <c r="K9455">
        <v>42.6</v>
      </c>
      <c r="L9455">
        <v>110</v>
      </c>
      <c r="M9455">
        <v>22.9</v>
      </c>
      <c r="N9455">
        <v>1.4</v>
      </c>
      <c r="O9455">
        <v>30.2</v>
      </c>
      <c r="P9455">
        <v>31.8</v>
      </c>
      <c r="Q9455">
        <v>33.1</v>
      </c>
      <c r="R9455">
        <v>50</v>
      </c>
      <c r="S9455">
        <v>15900</v>
      </c>
      <c r="T9455">
        <v>29200</v>
      </c>
      <c r="U9455">
        <v>38700</v>
      </c>
    </row>
    <row r="9456" spans="1:21" hidden="1" x14ac:dyDescent="0.45">
      <c r="A9456" t="str">
        <f t="shared" si="158"/>
        <v>YAG5EUL8FMedia, journalism and communicationsAll</v>
      </c>
      <c r="B9456" t="s">
        <v>116</v>
      </c>
      <c r="C9456" t="s">
        <v>140</v>
      </c>
      <c r="D9456">
        <v>5</v>
      </c>
      <c r="E9456" t="s">
        <v>137</v>
      </c>
      <c r="F9456" t="s">
        <v>139</v>
      </c>
      <c r="G9456" t="s">
        <v>143</v>
      </c>
      <c r="H9456" t="s">
        <v>167</v>
      </c>
      <c r="I9456" t="s">
        <v>28</v>
      </c>
      <c r="J9456">
        <v>15</v>
      </c>
      <c r="K9456">
        <v>31.5</v>
      </c>
      <c r="L9456">
        <v>10</v>
      </c>
      <c r="M9456">
        <v>35.6</v>
      </c>
      <c r="N9456">
        <v>0</v>
      </c>
      <c r="O9456">
        <v>32.9</v>
      </c>
      <c r="P9456">
        <v>32.9</v>
      </c>
      <c r="Q9456">
        <v>32.9</v>
      </c>
      <c r="R9456" t="s">
        <v>161</v>
      </c>
      <c r="S9456" t="s">
        <v>161</v>
      </c>
      <c r="T9456" t="s">
        <v>161</v>
      </c>
      <c r="U9456" t="s">
        <v>161</v>
      </c>
    </row>
    <row r="9457" spans="1:21" hidden="1" x14ac:dyDescent="0.45">
      <c r="A9457" t="str">
        <f t="shared" si="158"/>
        <v>YAG5EUL8MMedia, journalism and communicationsAll</v>
      </c>
      <c r="B9457" t="s">
        <v>116</v>
      </c>
      <c r="C9457" t="s">
        <v>140</v>
      </c>
      <c r="D9457">
        <v>5</v>
      </c>
      <c r="E9457" t="s">
        <v>137</v>
      </c>
      <c r="F9457" t="s">
        <v>139</v>
      </c>
      <c r="G9457" t="s">
        <v>144</v>
      </c>
      <c r="H9457" t="s">
        <v>167</v>
      </c>
      <c r="I9457" t="s">
        <v>28</v>
      </c>
      <c r="J9457">
        <v>10</v>
      </c>
      <c r="K9457">
        <v>29.1</v>
      </c>
      <c r="L9457">
        <v>5</v>
      </c>
      <c r="M9457">
        <v>45.2</v>
      </c>
      <c r="N9457">
        <v>0</v>
      </c>
      <c r="O9457">
        <v>25.8</v>
      </c>
      <c r="P9457">
        <v>25.8</v>
      </c>
      <c r="Q9457">
        <v>25.8</v>
      </c>
      <c r="R9457" t="s">
        <v>161</v>
      </c>
      <c r="S9457" t="s">
        <v>161</v>
      </c>
      <c r="T9457" t="s">
        <v>161</v>
      </c>
      <c r="U9457" t="s">
        <v>161</v>
      </c>
    </row>
    <row r="9458" spans="1:21" hidden="1" x14ac:dyDescent="0.45">
      <c r="A9458" t="str">
        <f t="shared" si="158"/>
        <v>YAG3EUL7FMedia, journalism and communicationsAll</v>
      </c>
      <c r="B9458" t="s">
        <v>116</v>
      </c>
      <c r="C9458" t="s">
        <v>141</v>
      </c>
      <c r="D9458">
        <v>3</v>
      </c>
      <c r="E9458" t="s">
        <v>137</v>
      </c>
      <c r="F9458" t="s">
        <v>145</v>
      </c>
      <c r="G9458" t="s">
        <v>143</v>
      </c>
      <c r="H9458" t="s">
        <v>167</v>
      </c>
      <c r="I9458" t="s">
        <v>28</v>
      </c>
      <c r="J9458">
        <v>430</v>
      </c>
      <c r="K9458">
        <v>32.200000000000003</v>
      </c>
      <c r="L9458">
        <v>295</v>
      </c>
      <c r="M9458">
        <v>23.9</v>
      </c>
      <c r="N9458">
        <v>6.1</v>
      </c>
      <c r="O9458">
        <v>33.700000000000003</v>
      </c>
      <c r="P9458">
        <v>36.4</v>
      </c>
      <c r="Q9458">
        <v>37.799999999999997</v>
      </c>
      <c r="R9458">
        <v>140</v>
      </c>
      <c r="S9458">
        <v>23400</v>
      </c>
      <c r="T9458">
        <v>29900</v>
      </c>
      <c r="U9458">
        <v>38300</v>
      </c>
    </row>
    <row r="9459" spans="1:21" hidden="1" x14ac:dyDescent="0.45">
      <c r="A9459" t="str">
        <f t="shared" si="158"/>
        <v>YAG3EUL7MMedia, journalism and communicationsAll</v>
      </c>
      <c r="B9459" t="s">
        <v>116</v>
      </c>
      <c r="C9459" t="s">
        <v>141</v>
      </c>
      <c r="D9459">
        <v>3</v>
      </c>
      <c r="E9459" t="s">
        <v>137</v>
      </c>
      <c r="F9459" t="s">
        <v>145</v>
      </c>
      <c r="G9459" t="s">
        <v>144</v>
      </c>
      <c r="H9459" t="s">
        <v>167</v>
      </c>
      <c r="I9459" t="s">
        <v>28</v>
      </c>
      <c r="J9459">
        <v>150</v>
      </c>
      <c r="K9459">
        <v>33.700000000000003</v>
      </c>
      <c r="L9459">
        <v>100</v>
      </c>
      <c r="M9459">
        <v>30.1</v>
      </c>
      <c r="N9459">
        <v>4.0999999999999996</v>
      </c>
      <c r="O9459">
        <v>27.5</v>
      </c>
      <c r="P9459">
        <v>30.5</v>
      </c>
      <c r="Q9459">
        <v>32.1</v>
      </c>
      <c r="R9459">
        <v>40</v>
      </c>
      <c r="S9459">
        <v>24800</v>
      </c>
      <c r="T9459">
        <v>31000</v>
      </c>
      <c r="U9459">
        <v>38700</v>
      </c>
    </row>
    <row r="9460" spans="1:21" hidden="1" x14ac:dyDescent="0.45">
      <c r="A9460" t="str">
        <f t="shared" si="158"/>
        <v>YAG3EUL8FMedia, journalism and communicationsAll</v>
      </c>
      <c r="B9460" t="s">
        <v>116</v>
      </c>
      <c r="C9460" t="s">
        <v>141</v>
      </c>
      <c r="D9460">
        <v>3</v>
      </c>
      <c r="E9460" t="s">
        <v>137</v>
      </c>
      <c r="F9460" t="s">
        <v>139</v>
      </c>
      <c r="G9460" t="s">
        <v>143</v>
      </c>
      <c r="H9460" t="s">
        <v>167</v>
      </c>
      <c r="I9460" t="s">
        <v>28</v>
      </c>
      <c r="J9460">
        <v>10</v>
      </c>
      <c r="K9460">
        <v>0</v>
      </c>
      <c r="L9460">
        <v>10</v>
      </c>
      <c r="M9460">
        <v>33.299999999999997</v>
      </c>
      <c r="N9460">
        <v>0</v>
      </c>
      <c r="O9460">
        <v>66.7</v>
      </c>
      <c r="P9460">
        <v>66.7</v>
      </c>
      <c r="Q9460">
        <v>66.7</v>
      </c>
      <c r="R9460" t="s">
        <v>161</v>
      </c>
      <c r="S9460" t="s">
        <v>161</v>
      </c>
      <c r="T9460" t="s">
        <v>161</v>
      </c>
      <c r="U9460" t="s">
        <v>161</v>
      </c>
    </row>
    <row r="9461" spans="1:21" hidden="1" x14ac:dyDescent="0.45">
      <c r="A9461" t="str">
        <f t="shared" si="158"/>
        <v>YAG3EUL8MMedia, journalism and communicationsAll</v>
      </c>
      <c r="B9461" t="s">
        <v>116</v>
      </c>
      <c r="C9461" t="s">
        <v>141</v>
      </c>
      <c r="D9461">
        <v>3</v>
      </c>
      <c r="E9461" t="s">
        <v>137</v>
      </c>
      <c r="F9461" t="s">
        <v>139</v>
      </c>
      <c r="G9461" t="s">
        <v>144</v>
      </c>
      <c r="H9461" t="s">
        <v>167</v>
      </c>
      <c r="I9461" t="s">
        <v>28</v>
      </c>
      <c r="J9461">
        <v>10</v>
      </c>
      <c r="K9461">
        <v>16.7</v>
      </c>
      <c r="L9461">
        <v>5</v>
      </c>
      <c r="M9461">
        <v>0</v>
      </c>
      <c r="N9461">
        <v>33.299999999999997</v>
      </c>
      <c r="O9461">
        <v>50</v>
      </c>
      <c r="P9461">
        <v>50</v>
      </c>
      <c r="Q9461">
        <v>50</v>
      </c>
      <c r="R9461" t="s">
        <v>161</v>
      </c>
      <c r="S9461" t="s">
        <v>161</v>
      </c>
      <c r="T9461" t="s">
        <v>161</v>
      </c>
      <c r="U9461" t="s">
        <v>161</v>
      </c>
    </row>
    <row r="9462" spans="1:21" hidden="1" x14ac:dyDescent="0.45">
      <c r="A9462" t="str">
        <f t="shared" si="158"/>
        <v>YAG1EUL7FMedia, journalism and communicationsAll</v>
      </c>
      <c r="B9462" t="s">
        <v>116</v>
      </c>
      <c r="C9462" t="s">
        <v>49</v>
      </c>
      <c r="D9462">
        <v>1</v>
      </c>
      <c r="E9462" t="s">
        <v>137</v>
      </c>
      <c r="F9462" t="s">
        <v>145</v>
      </c>
      <c r="G9462" t="s">
        <v>143</v>
      </c>
      <c r="H9462" t="s">
        <v>167</v>
      </c>
      <c r="I9462" t="s">
        <v>28</v>
      </c>
      <c r="J9462">
        <v>425</v>
      </c>
      <c r="K9462">
        <v>31.6</v>
      </c>
      <c r="L9462">
        <v>290</v>
      </c>
      <c r="M9462">
        <v>19.600000000000001</v>
      </c>
      <c r="N9462">
        <v>7.3</v>
      </c>
      <c r="O9462">
        <v>37.9</v>
      </c>
      <c r="P9462">
        <v>39.1</v>
      </c>
      <c r="Q9462">
        <v>41.4</v>
      </c>
      <c r="R9462">
        <v>155</v>
      </c>
      <c r="S9462">
        <v>20400</v>
      </c>
      <c r="T9462">
        <v>24500</v>
      </c>
      <c r="U9462">
        <v>28100</v>
      </c>
    </row>
    <row r="9463" spans="1:21" hidden="1" x14ac:dyDescent="0.45">
      <c r="A9463" t="str">
        <f t="shared" si="158"/>
        <v>YAG1EUL7MMedia, journalism and communicationsAll</v>
      </c>
      <c r="B9463" t="s">
        <v>116</v>
      </c>
      <c r="C9463" t="s">
        <v>49</v>
      </c>
      <c r="D9463">
        <v>1</v>
      </c>
      <c r="E9463" t="s">
        <v>137</v>
      </c>
      <c r="F9463" t="s">
        <v>145</v>
      </c>
      <c r="G9463" t="s">
        <v>144</v>
      </c>
      <c r="H9463" t="s">
        <v>167</v>
      </c>
      <c r="I9463" t="s">
        <v>28</v>
      </c>
      <c r="J9463">
        <v>140</v>
      </c>
      <c r="K9463">
        <v>30.7</v>
      </c>
      <c r="L9463">
        <v>95</v>
      </c>
      <c r="M9463">
        <v>29.5</v>
      </c>
      <c r="N9463">
        <v>9.1</v>
      </c>
      <c r="O9463">
        <v>27.5</v>
      </c>
      <c r="P9463">
        <v>29</v>
      </c>
      <c r="Q9463">
        <v>30.7</v>
      </c>
      <c r="R9463">
        <v>35</v>
      </c>
      <c r="S9463">
        <v>22300</v>
      </c>
      <c r="T9463">
        <v>25900</v>
      </c>
      <c r="U9463">
        <v>32500</v>
      </c>
    </row>
    <row r="9464" spans="1:21" hidden="1" x14ac:dyDescent="0.45">
      <c r="A9464" t="str">
        <f t="shared" si="158"/>
        <v>YAG1EUL8FMedia, journalism and communicationsAll</v>
      </c>
      <c r="B9464" t="s">
        <v>116</v>
      </c>
      <c r="C9464" t="s">
        <v>49</v>
      </c>
      <c r="D9464">
        <v>1</v>
      </c>
      <c r="E9464" t="s">
        <v>137</v>
      </c>
      <c r="F9464" t="s">
        <v>139</v>
      </c>
      <c r="G9464" t="s">
        <v>143</v>
      </c>
      <c r="H9464" t="s">
        <v>167</v>
      </c>
      <c r="I9464" t="s">
        <v>28</v>
      </c>
      <c r="J9464">
        <v>25</v>
      </c>
      <c r="K9464">
        <v>12.9</v>
      </c>
      <c r="L9464">
        <v>25</v>
      </c>
      <c r="M9464">
        <v>31.4</v>
      </c>
      <c r="N9464">
        <v>8.6</v>
      </c>
      <c r="O9464">
        <v>25.7</v>
      </c>
      <c r="P9464">
        <v>47.1</v>
      </c>
      <c r="Q9464">
        <v>47.1</v>
      </c>
      <c r="R9464" t="s">
        <v>161</v>
      </c>
      <c r="S9464" t="s">
        <v>161</v>
      </c>
      <c r="T9464" t="s">
        <v>161</v>
      </c>
      <c r="U9464" t="s">
        <v>161</v>
      </c>
    </row>
    <row r="9465" spans="1:21" hidden="1" x14ac:dyDescent="0.45">
      <c r="A9465" t="str">
        <f t="shared" si="158"/>
        <v>YAG1EUL8MMedia, journalism and communicationsAll</v>
      </c>
      <c r="B9465" t="s">
        <v>116</v>
      </c>
      <c r="C9465" t="s">
        <v>49</v>
      </c>
      <c r="D9465">
        <v>1</v>
      </c>
      <c r="E9465" t="s">
        <v>137</v>
      </c>
      <c r="F9465" t="s">
        <v>139</v>
      </c>
      <c r="G9465" t="s">
        <v>144</v>
      </c>
      <c r="H9465" t="s">
        <v>167</v>
      </c>
      <c r="I9465" t="s">
        <v>28</v>
      </c>
      <c r="J9465">
        <v>15</v>
      </c>
      <c r="K9465">
        <v>29.4</v>
      </c>
      <c r="L9465">
        <v>10</v>
      </c>
      <c r="M9465">
        <v>35.299999999999997</v>
      </c>
      <c r="N9465">
        <v>0</v>
      </c>
      <c r="O9465">
        <v>35.299999999999997</v>
      </c>
      <c r="P9465">
        <v>35.299999999999997</v>
      </c>
      <c r="Q9465">
        <v>35.299999999999997</v>
      </c>
      <c r="R9465" t="s">
        <v>161</v>
      </c>
      <c r="S9465" t="s">
        <v>161</v>
      </c>
      <c r="T9465" t="s">
        <v>161</v>
      </c>
      <c r="U9465" t="s">
        <v>161</v>
      </c>
    </row>
    <row r="9466" spans="1:21" hidden="1" x14ac:dyDescent="0.45">
      <c r="A9466" t="str">
        <f t="shared" si="158"/>
        <v>YAG10EUL7F+MMedia, journalism and communicationsAbroad</v>
      </c>
      <c r="B9466" t="s">
        <v>116</v>
      </c>
      <c r="C9466" t="s">
        <v>142</v>
      </c>
      <c r="D9466">
        <v>10</v>
      </c>
      <c r="E9466" t="s">
        <v>137</v>
      </c>
      <c r="F9466" t="s">
        <v>145</v>
      </c>
      <c r="G9466" t="s">
        <v>138</v>
      </c>
      <c r="H9466" t="s">
        <v>167</v>
      </c>
      <c r="I9466" t="s">
        <v>146</v>
      </c>
      <c r="J9466">
        <v>35</v>
      </c>
      <c r="K9466">
        <v>0</v>
      </c>
      <c r="L9466">
        <v>35</v>
      </c>
      <c r="M9466">
        <v>91.2</v>
      </c>
      <c r="N9466">
        <v>0</v>
      </c>
      <c r="O9466">
        <v>8.8000000000000007</v>
      </c>
      <c r="P9466">
        <v>8.8000000000000007</v>
      </c>
      <c r="Q9466">
        <v>8.8000000000000007</v>
      </c>
      <c r="R9466" t="s">
        <v>157</v>
      </c>
      <c r="S9466" t="s">
        <v>157</v>
      </c>
      <c r="T9466" t="s">
        <v>157</v>
      </c>
      <c r="U9466" t="s">
        <v>157</v>
      </c>
    </row>
    <row r="9467" spans="1:21" hidden="1" x14ac:dyDescent="0.45">
      <c r="A9467" t="str">
        <f t="shared" si="158"/>
        <v>YAG10EUL7F+MMedia, journalism and communicationsEast Midlands</v>
      </c>
      <c r="B9467" t="s">
        <v>116</v>
      </c>
      <c r="C9467" t="s">
        <v>142</v>
      </c>
      <c r="D9467">
        <v>10</v>
      </c>
      <c r="E9467" t="s">
        <v>137</v>
      </c>
      <c r="F9467" t="s">
        <v>145</v>
      </c>
      <c r="G9467" t="s">
        <v>138</v>
      </c>
      <c r="H9467" t="s">
        <v>167</v>
      </c>
      <c r="I9467" t="s">
        <v>147</v>
      </c>
      <c r="J9467">
        <v>5</v>
      </c>
      <c r="K9467">
        <v>0</v>
      </c>
      <c r="L9467">
        <v>5</v>
      </c>
      <c r="M9467">
        <v>50</v>
      </c>
      <c r="N9467">
        <v>0</v>
      </c>
      <c r="O9467">
        <v>25</v>
      </c>
      <c r="P9467">
        <v>50</v>
      </c>
      <c r="Q9467">
        <v>50</v>
      </c>
      <c r="R9467" t="s">
        <v>161</v>
      </c>
      <c r="S9467" t="s">
        <v>161</v>
      </c>
      <c r="T9467" t="s">
        <v>161</v>
      </c>
      <c r="U9467" t="s">
        <v>161</v>
      </c>
    </row>
    <row r="9468" spans="1:21" hidden="1" x14ac:dyDescent="0.45">
      <c r="A9468" t="str">
        <f t="shared" si="158"/>
        <v>YAG10EUL7F+MMedia, journalism and communicationsEast of England</v>
      </c>
      <c r="B9468" t="s">
        <v>116</v>
      </c>
      <c r="C9468" t="s">
        <v>142</v>
      </c>
      <c r="D9468">
        <v>10</v>
      </c>
      <c r="E9468" t="s">
        <v>137</v>
      </c>
      <c r="F9468" t="s">
        <v>145</v>
      </c>
      <c r="G9468" t="s">
        <v>138</v>
      </c>
      <c r="H9468" t="s">
        <v>167</v>
      </c>
      <c r="I9468" t="s">
        <v>148</v>
      </c>
      <c r="J9468">
        <v>10</v>
      </c>
      <c r="K9468">
        <v>0</v>
      </c>
      <c r="L9468">
        <v>10</v>
      </c>
      <c r="M9468">
        <v>50</v>
      </c>
      <c r="N9468">
        <v>16.7</v>
      </c>
      <c r="O9468">
        <v>33.299999999999997</v>
      </c>
      <c r="P9468">
        <v>33.299999999999997</v>
      </c>
      <c r="Q9468">
        <v>33.299999999999997</v>
      </c>
      <c r="R9468" t="s">
        <v>161</v>
      </c>
      <c r="S9468" t="s">
        <v>161</v>
      </c>
      <c r="T9468" t="s">
        <v>161</v>
      </c>
      <c r="U9468" t="s">
        <v>161</v>
      </c>
    </row>
    <row r="9469" spans="1:21" hidden="1" x14ac:dyDescent="0.45">
      <c r="A9469" t="str">
        <f t="shared" si="158"/>
        <v>YAG10EUL7F+MMedia, journalism and communicationsLondon</v>
      </c>
      <c r="B9469" t="s">
        <v>116</v>
      </c>
      <c r="C9469" t="s">
        <v>142</v>
      </c>
      <c r="D9469">
        <v>10</v>
      </c>
      <c r="E9469" t="s">
        <v>137</v>
      </c>
      <c r="F9469" t="s">
        <v>145</v>
      </c>
      <c r="G9469" t="s">
        <v>138</v>
      </c>
      <c r="H9469" t="s">
        <v>167</v>
      </c>
      <c r="I9469" t="s">
        <v>149</v>
      </c>
      <c r="J9469">
        <v>90</v>
      </c>
      <c r="K9469">
        <v>0</v>
      </c>
      <c r="L9469">
        <v>90</v>
      </c>
      <c r="M9469">
        <v>32.9</v>
      </c>
      <c r="N9469">
        <v>3.5</v>
      </c>
      <c r="O9469">
        <v>62.4</v>
      </c>
      <c r="P9469">
        <v>62.4</v>
      </c>
      <c r="Q9469">
        <v>63.6</v>
      </c>
      <c r="R9469">
        <v>50</v>
      </c>
      <c r="S9469">
        <v>23100</v>
      </c>
      <c r="T9469">
        <v>34100</v>
      </c>
      <c r="U9469">
        <v>46400</v>
      </c>
    </row>
    <row r="9470" spans="1:21" hidden="1" x14ac:dyDescent="0.45">
      <c r="A9470" t="str">
        <f t="shared" si="158"/>
        <v>YAG10EUL7F+MMedia, journalism and communicationsNorth East</v>
      </c>
      <c r="B9470" t="s">
        <v>116</v>
      </c>
      <c r="C9470" t="s">
        <v>142</v>
      </c>
      <c r="D9470">
        <v>10</v>
      </c>
      <c r="E9470" t="s">
        <v>137</v>
      </c>
      <c r="F9470" t="s">
        <v>145</v>
      </c>
      <c r="G9470" t="s">
        <v>138</v>
      </c>
      <c r="H9470" t="s">
        <v>167</v>
      </c>
      <c r="I9470" t="s">
        <v>150</v>
      </c>
      <c r="J9470" t="s">
        <v>161</v>
      </c>
      <c r="K9470" t="s">
        <v>161</v>
      </c>
      <c r="L9470" t="s">
        <v>161</v>
      </c>
      <c r="M9470" t="s">
        <v>161</v>
      </c>
      <c r="N9470" t="s">
        <v>161</v>
      </c>
      <c r="O9470" t="s">
        <v>161</v>
      </c>
      <c r="P9470" t="s">
        <v>161</v>
      </c>
      <c r="Q9470" t="s">
        <v>161</v>
      </c>
      <c r="R9470" t="s">
        <v>157</v>
      </c>
      <c r="S9470" t="s">
        <v>157</v>
      </c>
      <c r="T9470" t="s">
        <v>157</v>
      </c>
      <c r="U9470" t="s">
        <v>157</v>
      </c>
    </row>
    <row r="9471" spans="1:21" hidden="1" x14ac:dyDescent="0.45">
      <c r="A9471" t="str">
        <f t="shared" si="158"/>
        <v>YAG10EUL7F+MMedia, journalism and communicationsNorth West</v>
      </c>
      <c r="B9471" t="s">
        <v>116</v>
      </c>
      <c r="C9471" t="s">
        <v>142</v>
      </c>
      <c r="D9471">
        <v>10</v>
      </c>
      <c r="E9471" t="s">
        <v>137</v>
      </c>
      <c r="F9471" t="s">
        <v>145</v>
      </c>
      <c r="G9471" t="s">
        <v>138</v>
      </c>
      <c r="H9471" t="s">
        <v>167</v>
      </c>
      <c r="I9471" t="s">
        <v>151</v>
      </c>
      <c r="J9471">
        <v>10</v>
      </c>
      <c r="K9471">
        <v>0</v>
      </c>
      <c r="L9471">
        <v>10</v>
      </c>
      <c r="M9471">
        <v>62.5</v>
      </c>
      <c r="N9471">
        <v>0</v>
      </c>
      <c r="O9471">
        <v>37.5</v>
      </c>
      <c r="P9471">
        <v>37.5</v>
      </c>
      <c r="Q9471">
        <v>37.5</v>
      </c>
      <c r="R9471" t="s">
        <v>161</v>
      </c>
      <c r="S9471" t="s">
        <v>161</v>
      </c>
      <c r="T9471" t="s">
        <v>161</v>
      </c>
      <c r="U9471" t="s">
        <v>161</v>
      </c>
    </row>
    <row r="9472" spans="1:21" hidden="1" x14ac:dyDescent="0.45">
      <c r="A9472" t="str">
        <f t="shared" si="158"/>
        <v>YAG10EUL7F+MMedia, journalism and communicationsScotland</v>
      </c>
      <c r="B9472" t="s">
        <v>116</v>
      </c>
      <c r="C9472" t="s">
        <v>142</v>
      </c>
      <c r="D9472">
        <v>10</v>
      </c>
      <c r="E9472" t="s">
        <v>137</v>
      </c>
      <c r="F9472" t="s">
        <v>145</v>
      </c>
      <c r="G9472" t="s">
        <v>138</v>
      </c>
      <c r="H9472" t="s">
        <v>167</v>
      </c>
      <c r="I9472" t="s">
        <v>153</v>
      </c>
      <c r="J9472">
        <v>5</v>
      </c>
      <c r="K9472">
        <v>0</v>
      </c>
      <c r="L9472">
        <v>5</v>
      </c>
      <c r="M9472">
        <v>40</v>
      </c>
      <c r="N9472">
        <v>0</v>
      </c>
      <c r="O9472">
        <v>40</v>
      </c>
      <c r="P9472">
        <v>60</v>
      </c>
      <c r="Q9472">
        <v>60</v>
      </c>
      <c r="R9472" t="s">
        <v>161</v>
      </c>
      <c r="S9472" t="s">
        <v>161</v>
      </c>
      <c r="T9472" t="s">
        <v>161</v>
      </c>
      <c r="U9472" t="s">
        <v>161</v>
      </c>
    </row>
    <row r="9473" spans="1:21" hidden="1" x14ac:dyDescent="0.45">
      <c r="A9473" t="str">
        <f t="shared" si="158"/>
        <v>YAG10EUL7F+MMedia, journalism and communicationsSouth East</v>
      </c>
      <c r="B9473" t="s">
        <v>116</v>
      </c>
      <c r="C9473" t="s">
        <v>142</v>
      </c>
      <c r="D9473">
        <v>10</v>
      </c>
      <c r="E9473" t="s">
        <v>137</v>
      </c>
      <c r="F9473" t="s">
        <v>145</v>
      </c>
      <c r="G9473" t="s">
        <v>138</v>
      </c>
      <c r="H9473" t="s">
        <v>167</v>
      </c>
      <c r="I9473" t="s">
        <v>154</v>
      </c>
      <c r="J9473">
        <v>20</v>
      </c>
      <c r="K9473">
        <v>0</v>
      </c>
      <c r="L9473">
        <v>20</v>
      </c>
      <c r="M9473">
        <v>48</v>
      </c>
      <c r="N9473">
        <v>6</v>
      </c>
      <c r="O9473">
        <v>46</v>
      </c>
      <c r="P9473">
        <v>46</v>
      </c>
      <c r="Q9473">
        <v>46</v>
      </c>
      <c r="R9473" t="s">
        <v>161</v>
      </c>
      <c r="S9473" t="s">
        <v>161</v>
      </c>
      <c r="T9473" t="s">
        <v>161</v>
      </c>
      <c r="U9473" t="s">
        <v>161</v>
      </c>
    </row>
    <row r="9474" spans="1:21" hidden="1" x14ac:dyDescent="0.45">
      <c r="A9474" t="str">
        <f t="shared" si="158"/>
        <v>YAG10EUL7F+MMedia, journalism and communicationsSouth West</v>
      </c>
      <c r="B9474" t="s">
        <v>116</v>
      </c>
      <c r="C9474" t="s">
        <v>142</v>
      </c>
      <c r="D9474">
        <v>10</v>
      </c>
      <c r="E9474" t="s">
        <v>137</v>
      </c>
      <c r="F9474" t="s">
        <v>145</v>
      </c>
      <c r="G9474" t="s">
        <v>138</v>
      </c>
      <c r="H9474" t="s">
        <v>167</v>
      </c>
      <c r="I9474" t="s">
        <v>155</v>
      </c>
      <c r="J9474">
        <v>5</v>
      </c>
      <c r="K9474">
        <v>0</v>
      </c>
      <c r="L9474">
        <v>5</v>
      </c>
      <c r="M9474">
        <v>75</v>
      </c>
      <c r="N9474">
        <v>0</v>
      </c>
      <c r="O9474">
        <v>25</v>
      </c>
      <c r="P9474">
        <v>25</v>
      </c>
      <c r="Q9474">
        <v>25</v>
      </c>
      <c r="R9474" t="s">
        <v>161</v>
      </c>
      <c r="S9474" t="s">
        <v>161</v>
      </c>
      <c r="T9474" t="s">
        <v>161</v>
      </c>
      <c r="U9474" t="s">
        <v>161</v>
      </c>
    </row>
    <row r="9475" spans="1:21" hidden="1" x14ac:dyDescent="0.45">
      <c r="A9475" t="str">
        <f t="shared" si="158"/>
        <v>YAG10EUL7F+MMedia, journalism and communicationsWales</v>
      </c>
      <c r="B9475" t="s">
        <v>116</v>
      </c>
      <c r="C9475" t="s">
        <v>142</v>
      </c>
      <c r="D9475">
        <v>10</v>
      </c>
      <c r="E9475" t="s">
        <v>137</v>
      </c>
      <c r="F9475" t="s">
        <v>145</v>
      </c>
      <c r="G9475" t="s">
        <v>138</v>
      </c>
      <c r="H9475" t="s">
        <v>167</v>
      </c>
      <c r="I9475" t="s">
        <v>158</v>
      </c>
      <c r="J9475">
        <v>5</v>
      </c>
      <c r="K9475">
        <v>0</v>
      </c>
      <c r="L9475">
        <v>5</v>
      </c>
      <c r="M9475">
        <v>33.299999999999997</v>
      </c>
      <c r="N9475">
        <v>0</v>
      </c>
      <c r="O9475">
        <v>66.7</v>
      </c>
      <c r="P9475">
        <v>66.7</v>
      </c>
      <c r="Q9475">
        <v>66.7</v>
      </c>
      <c r="R9475" t="s">
        <v>161</v>
      </c>
      <c r="S9475" t="s">
        <v>161</v>
      </c>
      <c r="T9475" t="s">
        <v>161</v>
      </c>
      <c r="U9475" t="s">
        <v>161</v>
      </c>
    </row>
    <row r="9476" spans="1:21" hidden="1" x14ac:dyDescent="0.45">
      <c r="A9476" t="str">
        <f t="shared" si="158"/>
        <v>YAG10EUL7F+MMedia, journalism and communicationsWest Midlands</v>
      </c>
      <c r="B9476" t="s">
        <v>116</v>
      </c>
      <c r="C9476" t="s">
        <v>142</v>
      </c>
      <c r="D9476">
        <v>10</v>
      </c>
      <c r="E9476" t="s">
        <v>137</v>
      </c>
      <c r="F9476" t="s">
        <v>145</v>
      </c>
      <c r="G9476" t="s">
        <v>138</v>
      </c>
      <c r="H9476" t="s">
        <v>167</v>
      </c>
      <c r="I9476" t="s">
        <v>159</v>
      </c>
      <c r="J9476">
        <v>5</v>
      </c>
      <c r="K9476">
        <v>0</v>
      </c>
      <c r="L9476">
        <v>5</v>
      </c>
      <c r="M9476">
        <v>14.3</v>
      </c>
      <c r="N9476">
        <v>0</v>
      </c>
      <c r="O9476">
        <v>57.1</v>
      </c>
      <c r="P9476">
        <v>85.7</v>
      </c>
      <c r="Q9476">
        <v>85.7</v>
      </c>
      <c r="R9476" t="s">
        <v>161</v>
      </c>
      <c r="S9476" t="s">
        <v>161</v>
      </c>
      <c r="T9476" t="s">
        <v>161</v>
      </c>
      <c r="U9476" t="s">
        <v>161</v>
      </c>
    </row>
    <row r="9477" spans="1:21" hidden="1" x14ac:dyDescent="0.45">
      <c r="A9477" t="str">
        <f t="shared" si="158"/>
        <v>YAG10EUL7F+MMedia, journalism and communicationsYorkshire and The Humber</v>
      </c>
      <c r="B9477" t="s">
        <v>116</v>
      </c>
      <c r="C9477" t="s">
        <v>142</v>
      </c>
      <c r="D9477">
        <v>10</v>
      </c>
      <c r="E9477" t="s">
        <v>137</v>
      </c>
      <c r="F9477" t="s">
        <v>145</v>
      </c>
      <c r="G9477" t="s">
        <v>138</v>
      </c>
      <c r="H9477" t="s">
        <v>167</v>
      </c>
      <c r="I9477" t="s">
        <v>160</v>
      </c>
      <c r="J9477">
        <v>5</v>
      </c>
      <c r="K9477">
        <v>0</v>
      </c>
      <c r="L9477">
        <v>5</v>
      </c>
      <c r="M9477">
        <v>33.299999999999997</v>
      </c>
      <c r="N9477">
        <v>0</v>
      </c>
      <c r="O9477">
        <v>33.299999999999997</v>
      </c>
      <c r="P9477">
        <v>33.299999999999997</v>
      </c>
      <c r="Q9477">
        <v>66.7</v>
      </c>
      <c r="R9477" t="s">
        <v>161</v>
      </c>
      <c r="S9477" t="s">
        <v>161</v>
      </c>
      <c r="T9477" t="s">
        <v>161</v>
      </c>
      <c r="U9477" t="s">
        <v>161</v>
      </c>
    </row>
    <row r="9478" spans="1:21" hidden="1" x14ac:dyDescent="0.45">
      <c r="A9478" t="str">
        <f t="shared" si="158"/>
        <v>YAG10EUL7F+MMedia, journalism and communicationsNA</v>
      </c>
      <c r="B9478" t="s">
        <v>116</v>
      </c>
      <c r="C9478" t="s">
        <v>142</v>
      </c>
      <c r="D9478">
        <v>10</v>
      </c>
      <c r="E9478" t="s">
        <v>137</v>
      </c>
      <c r="F9478" t="s">
        <v>145</v>
      </c>
      <c r="G9478" t="s">
        <v>138</v>
      </c>
      <c r="H9478" t="s">
        <v>167</v>
      </c>
      <c r="I9478" t="s">
        <v>157</v>
      </c>
      <c r="J9478">
        <v>210</v>
      </c>
      <c r="K9478">
        <v>99.7</v>
      </c>
      <c r="L9478" t="s">
        <v>161</v>
      </c>
      <c r="M9478" t="s">
        <v>161</v>
      </c>
      <c r="N9478" t="s">
        <v>161</v>
      </c>
      <c r="O9478" t="s">
        <v>161</v>
      </c>
      <c r="P9478" t="s">
        <v>161</v>
      </c>
      <c r="Q9478" t="s">
        <v>161</v>
      </c>
      <c r="R9478" t="s">
        <v>157</v>
      </c>
      <c r="S9478" t="s">
        <v>157</v>
      </c>
      <c r="T9478" t="s">
        <v>157</v>
      </c>
      <c r="U9478" t="s">
        <v>157</v>
      </c>
    </row>
    <row r="9479" spans="1:21" hidden="1" x14ac:dyDescent="0.45">
      <c r="A9479" t="str">
        <f t="shared" ref="A9479:A9542" si="159">"YAG"&amp;D9479 &amp;E9479 &amp;F9479 &amp; G9479 &amp;H9479 &amp;I9479</f>
        <v>YAG10EUL8F+MMedia, journalism and communicationsLondon</v>
      </c>
      <c r="B9479" t="s">
        <v>116</v>
      </c>
      <c r="C9479" t="s">
        <v>142</v>
      </c>
      <c r="D9479">
        <v>10</v>
      </c>
      <c r="E9479" t="s">
        <v>137</v>
      </c>
      <c r="F9479" t="s">
        <v>139</v>
      </c>
      <c r="G9479" t="s">
        <v>138</v>
      </c>
      <c r="H9479" t="s">
        <v>167</v>
      </c>
      <c r="I9479" t="s">
        <v>149</v>
      </c>
      <c r="J9479">
        <v>5</v>
      </c>
      <c r="K9479">
        <v>0</v>
      </c>
      <c r="L9479">
        <v>5</v>
      </c>
      <c r="M9479">
        <v>60</v>
      </c>
      <c r="N9479">
        <v>0</v>
      </c>
      <c r="O9479">
        <v>20</v>
      </c>
      <c r="P9479">
        <v>40</v>
      </c>
      <c r="Q9479">
        <v>40</v>
      </c>
      <c r="R9479" t="s">
        <v>161</v>
      </c>
      <c r="S9479" t="s">
        <v>161</v>
      </c>
      <c r="T9479" t="s">
        <v>161</v>
      </c>
      <c r="U9479" t="s">
        <v>161</v>
      </c>
    </row>
    <row r="9480" spans="1:21" hidden="1" x14ac:dyDescent="0.45">
      <c r="A9480" t="str">
        <f t="shared" si="159"/>
        <v>YAG10EUL8F+MMedia, journalism and communicationsNorth West</v>
      </c>
      <c r="B9480" t="s">
        <v>116</v>
      </c>
      <c r="C9480" t="s">
        <v>142</v>
      </c>
      <c r="D9480">
        <v>10</v>
      </c>
      <c r="E9480" t="s">
        <v>137</v>
      </c>
      <c r="F9480" t="s">
        <v>139</v>
      </c>
      <c r="G9480" t="s">
        <v>138</v>
      </c>
      <c r="H9480" t="s">
        <v>167</v>
      </c>
      <c r="I9480" t="s">
        <v>151</v>
      </c>
      <c r="J9480" t="s">
        <v>161</v>
      </c>
      <c r="K9480" t="s">
        <v>161</v>
      </c>
      <c r="L9480" t="s">
        <v>161</v>
      </c>
      <c r="M9480" t="s">
        <v>161</v>
      </c>
      <c r="N9480" t="s">
        <v>161</v>
      </c>
      <c r="O9480" t="s">
        <v>161</v>
      </c>
      <c r="P9480" t="s">
        <v>161</v>
      </c>
      <c r="Q9480" t="s">
        <v>161</v>
      </c>
      <c r="R9480" t="s">
        <v>161</v>
      </c>
      <c r="S9480" t="s">
        <v>161</v>
      </c>
      <c r="T9480" t="s">
        <v>161</v>
      </c>
      <c r="U9480" t="s">
        <v>161</v>
      </c>
    </row>
    <row r="9481" spans="1:21" hidden="1" x14ac:dyDescent="0.45">
      <c r="A9481" t="str">
        <f t="shared" si="159"/>
        <v>YAG10EUL8F+MMedia, journalism and communicationsSouth East</v>
      </c>
      <c r="B9481" t="s">
        <v>116</v>
      </c>
      <c r="C9481" t="s">
        <v>142</v>
      </c>
      <c r="D9481">
        <v>10</v>
      </c>
      <c r="E9481" t="s">
        <v>137</v>
      </c>
      <c r="F9481" t="s">
        <v>139</v>
      </c>
      <c r="G9481" t="s">
        <v>138</v>
      </c>
      <c r="H9481" t="s">
        <v>167</v>
      </c>
      <c r="I9481" t="s">
        <v>154</v>
      </c>
      <c r="J9481" t="s">
        <v>161</v>
      </c>
      <c r="K9481" t="s">
        <v>161</v>
      </c>
      <c r="L9481" t="s">
        <v>161</v>
      </c>
      <c r="M9481" t="s">
        <v>161</v>
      </c>
      <c r="N9481" t="s">
        <v>161</v>
      </c>
      <c r="O9481" t="s">
        <v>161</v>
      </c>
      <c r="P9481" t="s">
        <v>161</v>
      </c>
      <c r="Q9481" t="s">
        <v>161</v>
      </c>
      <c r="R9481" t="s">
        <v>157</v>
      </c>
      <c r="S9481" t="s">
        <v>157</v>
      </c>
      <c r="T9481" t="s">
        <v>157</v>
      </c>
      <c r="U9481" t="s">
        <v>157</v>
      </c>
    </row>
    <row r="9482" spans="1:21" hidden="1" x14ac:dyDescent="0.45">
      <c r="A9482" t="str">
        <f t="shared" si="159"/>
        <v>YAG10EUL8F+MMedia, journalism and communicationsWest Midlands</v>
      </c>
      <c r="B9482" t="s">
        <v>116</v>
      </c>
      <c r="C9482" t="s">
        <v>142</v>
      </c>
      <c r="D9482">
        <v>10</v>
      </c>
      <c r="E9482" t="s">
        <v>137</v>
      </c>
      <c r="F9482" t="s">
        <v>139</v>
      </c>
      <c r="G9482" t="s">
        <v>138</v>
      </c>
      <c r="H9482" t="s">
        <v>167</v>
      </c>
      <c r="I9482" t="s">
        <v>159</v>
      </c>
      <c r="J9482" t="s">
        <v>161</v>
      </c>
      <c r="K9482" t="s">
        <v>161</v>
      </c>
      <c r="L9482" t="s">
        <v>161</v>
      </c>
      <c r="M9482" t="s">
        <v>161</v>
      </c>
      <c r="N9482" t="s">
        <v>161</v>
      </c>
      <c r="O9482" t="s">
        <v>161</v>
      </c>
      <c r="P9482" t="s">
        <v>161</v>
      </c>
      <c r="Q9482" t="s">
        <v>161</v>
      </c>
      <c r="R9482" t="s">
        <v>161</v>
      </c>
      <c r="S9482" t="s">
        <v>161</v>
      </c>
      <c r="T9482" t="s">
        <v>161</v>
      </c>
      <c r="U9482" t="s">
        <v>161</v>
      </c>
    </row>
    <row r="9483" spans="1:21" hidden="1" x14ac:dyDescent="0.45">
      <c r="A9483" t="str">
        <f t="shared" si="159"/>
        <v>YAG10EUL8F+MMedia, journalism and communicationsNA</v>
      </c>
      <c r="B9483" t="s">
        <v>116</v>
      </c>
      <c r="C9483" t="s">
        <v>142</v>
      </c>
      <c r="D9483">
        <v>10</v>
      </c>
      <c r="E9483" t="s">
        <v>137</v>
      </c>
      <c r="F9483" t="s">
        <v>139</v>
      </c>
      <c r="G9483" t="s">
        <v>138</v>
      </c>
      <c r="H9483" t="s">
        <v>167</v>
      </c>
      <c r="I9483" t="s">
        <v>157</v>
      </c>
      <c r="J9483">
        <v>5</v>
      </c>
      <c r="K9483">
        <v>100</v>
      </c>
      <c r="L9483" t="s">
        <v>161</v>
      </c>
      <c r="M9483" t="s">
        <v>161</v>
      </c>
      <c r="N9483" t="s">
        <v>161</v>
      </c>
      <c r="O9483" t="s">
        <v>161</v>
      </c>
      <c r="P9483" t="s">
        <v>161</v>
      </c>
      <c r="Q9483" t="s">
        <v>161</v>
      </c>
      <c r="R9483" t="s">
        <v>157</v>
      </c>
      <c r="S9483" t="s">
        <v>157</v>
      </c>
      <c r="T9483" t="s">
        <v>157</v>
      </c>
      <c r="U9483" t="s">
        <v>157</v>
      </c>
    </row>
    <row r="9484" spans="1:21" hidden="1" x14ac:dyDescent="0.45">
      <c r="A9484" t="str">
        <f t="shared" si="159"/>
        <v>YAG5EUL7F+MMedia, journalism and communicationsAbroad</v>
      </c>
      <c r="B9484" t="s">
        <v>116</v>
      </c>
      <c r="C9484" t="s">
        <v>140</v>
      </c>
      <c r="D9484">
        <v>5</v>
      </c>
      <c r="E9484" t="s">
        <v>137</v>
      </c>
      <c r="F9484" t="s">
        <v>145</v>
      </c>
      <c r="G9484" t="s">
        <v>138</v>
      </c>
      <c r="H9484" t="s">
        <v>167</v>
      </c>
      <c r="I9484" t="s">
        <v>146</v>
      </c>
      <c r="J9484">
        <v>60</v>
      </c>
      <c r="K9484">
        <v>0</v>
      </c>
      <c r="L9484">
        <v>60</v>
      </c>
      <c r="M9484">
        <v>87.9</v>
      </c>
      <c r="N9484">
        <v>3.4</v>
      </c>
      <c r="O9484">
        <v>6.9</v>
      </c>
      <c r="P9484">
        <v>6.9</v>
      </c>
      <c r="Q9484">
        <v>8.6</v>
      </c>
      <c r="R9484" t="s">
        <v>161</v>
      </c>
      <c r="S9484" t="s">
        <v>161</v>
      </c>
      <c r="T9484" t="s">
        <v>161</v>
      </c>
      <c r="U9484" t="s">
        <v>161</v>
      </c>
    </row>
    <row r="9485" spans="1:21" hidden="1" x14ac:dyDescent="0.45">
      <c r="A9485" t="str">
        <f t="shared" si="159"/>
        <v>YAG5EUL7F+MMedia, journalism and communicationsEast Midlands</v>
      </c>
      <c r="B9485" t="s">
        <v>116</v>
      </c>
      <c r="C9485" t="s">
        <v>140</v>
      </c>
      <c r="D9485">
        <v>5</v>
      </c>
      <c r="E9485" t="s">
        <v>137</v>
      </c>
      <c r="F9485" t="s">
        <v>145</v>
      </c>
      <c r="G9485" t="s">
        <v>138</v>
      </c>
      <c r="H9485" t="s">
        <v>167</v>
      </c>
      <c r="I9485" t="s">
        <v>147</v>
      </c>
      <c r="J9485">
        <v>10</v>
      </c>
      <c r="K9485">
        <v>0</v>
      </c>
      <c r="L9485">
        <v>10</v>
      </c>
      <c r="M9485">
        <v>56.5</v>
      </c>
      <c r="N9485">
        <v>14.5</v>
      </c>
      <c r="O9485">
        <v>29</v>
      </c>
      <c r="P9485">
        <v>29</v>
      </c>
      <c r="Q9485">
        <v>29</v>
      </c>
      <c r="R9485" t="s">
        <v>161</v>
      </c>
      <c r="S9485" t="s">
        <v>161</v>
      </c>
      <c r="T9485" t="s">
        <v>161</v>
      </c>
      <c r="U9485" t="s">
        <v>161</v>
      </c>
    </row>
    <row r="9486" spans="1:21" hidden="1" x14ac:dyDescent="0.45">
      <c r="A9486" t="str">
        <f t="shared" si="159"/>
        <v>YAG5EUL7F+MMedia, journalism and communicationsEast of England</v>
      </c>
      <c r="B9486" t="s">
        <v>116</v>
      </c>
      <c r="C9486" t="s">
        <v>140</v>
      </c>
      <c r="D9486">
        <v>5</v>
      </c>
      <c r="E9486" t="s">
        <v>137</v>
      </c>
      <c r="F9486" t="s">
        <v>145</v>
      </c>
      <c r="G9486" t="s">
        <v>138</v>
      </c>
      <c r="H9486" t="s">
        <v>167</v>
      </c>
      <c r="I9486" t="s">
        <v>148</v>
      </c>
      <c r="J9486">
        <v>10</v>
      </c>
      <c r="K9486">
        <v>0</v>
      </c>
      <c r="L9486">
        <v>10</v>
      </c>
      <c r="M9486">
        <v>40.799999999999997</v>
      </c>
      <c r="N9486">
        <v>0</v>
      </c>
      <c r="O9486">
        <v>59.2</v>
      </c>
      <c r="P9486">
        <v>59.2</v>
      </c>
      <c r="Q9486">
        <v>59.2</v>
      </c>
      <c r="R9486" t="s">
        <v>161</v>
      </c>
      <c r="S9486" t="s">
        <v>161</v>
      </c>
      <c r="T9486" t="s">
        <v>161</v>
      </c>
      <c r="U9486" t="s">
        <v>161</v>
      </c>
    </row>
    <row r="9487" spans="1:21" hidden="1" x14ac:dyDescent="0.45">
      <c r="A9487" t="str">
        <f t="shared" si="159"/>
        <v>YAG5EUL7F+MMedia, journalism and communicationsLondon</v>
      </c>
      <c r="B9487" t="s">
        <v>116</v>
      </c>
      <c r="C9487" t="s">
        <v>140</v>
      </c>
      <c r="D9487">
        <v>5</v>
      </c>
      <c r="E9487" t="s">
        <v>137</v>
      </c>
      <c r="F9487" t="s">
        <v>145</v>
      </c>
      <c r="G9487" t="s">
        <v>138</v>
      </c>
      <c r="H9487" t="s">
        <v>167</v>
      </c>
      <c r="I9487" t="s">
        <v>149</v>
      </c>
      <c r="J9487">
        <v>255</v>
      </c>
      <c r="K9487">
        <v>0</v>
      </c>
      <c r="L9487">
        <v>255</v>
      </c>
      <c r="M9487">
        <v>40.9</v>
      </c>
      <c r="N9487">
        <v>5.8</v>
      </c>
      <c r="O9487">
        <v>49.3</v>
      </c>
      <c r="P9487">
        <v>52.1</v>
      </c>
      <c r="Q9487">
        <v>53.3</v>
      </c>
      <c r="R9487">
        <v>110</v>
      </c>
      <c r="S9487">
        <v>21200</v>
      </c>
      <c r="T9487">
        <v>31800</v>
      </c>
      <c r="U9487">
        <v>43400</v>
      </c>
    </row>
    <row r="9488" spans="1:21" hidden="1" x14ac:dyDescent="0.45">
      <c r="A9488" t="str">
        <f t="shared" si="159"/>
        <v>YAG5EUL7F+MMedia, journalism and communicationsNorth East</v>
      </c>
      <c r="B9488" t="s">
        <v>116</v>
      </c>
      <c r="C9488" t="s">
        <v>140</v>
      </c>
      <c r="D9488">
        <v>5</v>
      </c>
      <c r="E9488" t="s">
        <v>137</v>
      </c>
      <c r="F9488" t="s">
        <v>145</v>
      </c>
      <c r="G9488" t="s">
        <v>138</v>
      </c>
      <c r="H9488" t="s">
        <v>167</v>
      </c>
      <c r="I9488" t="s">
        <v>150</v>
      </c>
      <c r="J9488">
        <v>15</v>
      </c>
      <c r="K9488">
        <v>0</v>
      </c>
      <c r="L9488">
        <v>15</v>
      </c>
      <c r="M9488">
        <v>61.9</v>
      </c>
      <c r="N9488">
        <v>0</v>
      </c>
      <c r="O9488">
        <v>38.1</v>
      </c>
      <c r="P9488">
        <v>38.1</v>
      </c>
      <c r="Q9488">
        <v>38.1</v>
      </c>
      <c r="R9488" t="s">
        <v>161</v>
      </c>
      <c r="S9488" t="s">
        <v>161</v>
      </c>
      <c r="T9488" t="s">
        <v>161</v>
      </c>
      <c r="U9488" t="s">
        <v>161</v>
      </c>
    </row>
    <row r="9489" spans="1:21" hidden="1" x14ac:dyDescent="0.45">
      <c r="A9489" t="str">
        <f t="shared" si="159"/>
        <v>YAG5EUL7F+MMedia, journalism and communicationsNorth West</v>
      </c>
      <c r="B9489" t="s">
        <v>116</v>
      </c>
      <c r="C9489" t="s">
        <v>140</v>
      </c>
      <c r="D9489">
        <v>5</v>
      </c>
      <c r="E9489" t="s">
        <v>137</v>
      </c>
      <c r="F9489" t="s">
        <v>145</v>
      </c>
      <c r="G9489" t="s">
        <v>138</v>
      </c>
      <c r="H9489" t="s">
        <v>167</v>
      </c>
      <c r="I9489" t="s">
        <v>151</v>
      </c>
      <c r="J9489">
        <v>15</v>
      </c>
      <c r="K9489">
        <v>0</v>
      </c>
      <c r="L9489">
        <v>15</v>
      </c>
      <c r="M9489">
        <v>50</v>
      </c>
      <c r="N9489">
        <v>0</v>
      </c>
      <c r="O9489">
        <v>39.299999999999997</v>
      </c>
      <c r="P9489">
        <v>39.299999999999997</v>
      </c>
      <c r="Q9489">
        <v>50</v>
      </c>
      <c r="R9489" t="s">
        <v>161</v>
      </c>
      <c r="S9489" t="s">
        <v>161</v>
      </c>
      <c r="T9489" t="s">
        <v>161</v>
      </c>
      <c r="U9489" t="s">
        <v>161</v>
      </c>
    </row>
    <row r="9490" spans="1:21" hidden="1" x14ac:dyDescent="0.45">
      <c r="A9490" t="str">
        <f t="shared" si="159"/>
        <v>YAG5EUL7F+MMedia, journalism and communicationsNorthern Ireland</v>
      </c>
      <c r="B9490" t="s">
        <v>116</v>
      </c>
      <c r="C9490" t="s">
        <v>140</v>
      </c>
      <c r="D9490">
        <v>5</v>
      </c>
      <c r="E9490" t="s">
        <v>137</v>
      </c>
      <c r="F9490" t="s">
        <v>145</v>
      </c>
      <c r="G9490" t="s">
        <v>138</v>
      </c>
      <c r="H9490" t="s">
        <v>167</v>
      </c>
      <c r="I9490" t="s">
        <v>152</v>
      </c>
      <c r="J9490" t="s">
        <v>161</v>
      </c>
      <c r="K9490" t="s">
        <v>161</v>
      </c>
      <c r="L9490" t="s">
        <v>161</v>
      </c>
      <c r="M9490" t="s">
        <v>161</v>
      </c>
      <c r="N9490" t="s">
        <v>161</v>
      </c>
      <c r="O9490" t="s">
        <v>161</v>
      </c>
      <c r="P9490" t="s">
        <v>161</v>
      </c>
      <c r="Q9490" t="s">
        <v>161</v>
      </c>
      <c r="R9490" t="s">
        <v>161</v>
      </c>
      <c r="S9490" t="s">
        <v>161</v>
      </c>
      <c r="T9490" t="s">
        <v>161</v>
      </c>
      <c r="U9490" t="s">
        <v>161</v>
      </c>
    </row>
    <row r="9491" spans="1:21" hidden="1" x14ac:dyDescent="0.45">
      <c r="A9491" t="str">
        <f t="shared" si="159"/>
        <v>YAG5EUL7F+MMedia, journalism and communicationsScotland</v>
      </c>
      <c r="B9491" t="s">
        <v>116</v>
      </c>
      <c r="C9491" t="s">
        <v>140</v>
      </c>
      <c r="D9491">
        <v>5</v>
      </c>
      <c r="E9491" t="s">
        <v>137</v>
      </c>
      <c r="F9491" t="s">
        <v>145</v>
      </c>
      <c r="G9491" t="s">
        <v>138</v>
      </c>
      <c r="H9491" t="s">
        <v>167</v>
      </c>
      <c r="I9491" t="s">
        <v>153</v>
      </c>
      <c r="J9491" t="s">
        <v>161</v>
      </c>
      <c r="K9491" t="s">
        <v>161</v>
      </c>
      <c r="L9491" t="s">
        <v>161</v>
      </c>
      <c r="M9491" t="s">
        <v>161</v>
      </c>
      <c r="N9491" t="s">
        <v>161</v>
      </c>
      <c r="O9491" t="s">
        <v>161</v>
      </c>
      <c r="P9491" t="s">
        <v>161</v>
      </c>
      <c r="Q9491" t="s">
        <v>161</v>
      </c>
      <c r="R9491" t="s">
        <v>157</v>
      </c>
      <c r="S9491" t="s">
        <v>157</v>
      </c>
      <c r="T9491" t="s">
        <v>157</v>
      </c>
      <c r="U9491" t="s">
        <v>157</v>
      </c>
    </row>
    <row r="9492" spans="1:21" hidden="1" x14ac:dyDescent="0.45">
      <c r="A9492" t="str">
        <f t="shared" si="159"/>
        <v>YAG5EUL7F+MMedia, journalism and communicationsSouth East</v>
      </c>
      <c r="B9492" t="s">
        <v>116</v>
      </c>
      <c r="C9492" t="s">
        <v>140</v>
      </c>
      <c r="D9492">
        <v>5</v>
      </c>
      <c r="E9492" t="s">
        <v>137</v>
      </c>
      <c r="F9492" t="s">
        <v>145</v>
      </c>
      <c r="G9492" t="s">
        <v>138</v>
      </c>
      <c r="H9492" t="s">
        <v>167</v>
      </c>
      <c r="I9492" t="s">
        <v>154</v>
      </c>
      <c r="J9492">
        <v>30</v>
      </c>
      <c r="K9492">
        <v>0</v>
      </c>
      <c r="L9492">
        <v>30</v>
      </c>
      <c r="M9492">
        <v>37.9</v>
      </c>
      <c r="N9492">
        <v>9.4</v>
      </c>
      <c r="O9492">
        <v>42</v>
      </c>
      <c r="P9492">
        <v>49.1</v>
      </c>
      <c r="Q9492">
        <v>52.6</v>
      </c>
      <c r="R9492">
        <v>15</v>
      </c>
      <c r="S9492">
        <v>24500</v>
      </c>
      <c r="T9492">
        <v>28800</v>
      </c>
      <c r="U9492">
        <v>41700</v>
      </c>
    </row>
    <row r="9493" spans="1:21" hidden="1" x14ac:dyDescent="0.45">
      <c r="A9493" t="str">
        <f t="shared" si="159"/>
        <v>YAG5EUL7F+MMedia, journalism and communicationsSouth West</v>
      </c>
      <c r="B9493" t="s">
        <v>116</v>
      </c>
      <c r="C9493" t="s">
        <v>140</v>
      </c>
      <c r="D9493">
        <v>5</v>
      </c>
      <c r="E9493" t="s">
        <v>137</v>
      </c>
      <c r="F9493" t="s">
        <v>145</v>
      </c>
      <c r="G9493" t="s">
        <v>138</v>
      </c>
      <c r="H9493" t="s">
        <v>167</v>
      </c>
      <c r="I9493" t="s">
        <v>155</v>
      </c>
      <c r="J9493">
        <v>10</v>
      </c>
      <c r="K9493">
        <v>0</v>
      </c>
      <c r="L9493">
        <v>10</v>
      </c>
      <c r="M9493">
        <v>72.2</v>
      </c>
      <c r="N9493">
        <v>0</v>
      </c>
      <c r="O9493">
        <v>27.8</v>
      </c>
      <c r="P9493">
        <v>27.8</v>
      </c>
      <c r="Q9493">
        <v>27.8</v>
      </c>
      <c r="R9493" t="s">
        <v>161</v>
      </c>
      <c r="S9493" t="s">
        <v>161</v>
      </c>
      <c r="T9493" t="s">
        <v>161</v>
      </c>
      <c r="U9493" t="s">
        <v>161</v>
      </c>
    </row>
    <row r="9494" spans="1:21" hidden="1" x14ac:dyDescent="0.45">
      <c r="A9494" t="str">
        <f t="shared" si="159"/>
        <v>YAG5EUL7F+MMedia, journalism and communicationsWales</v>
      </c>
      <c r="B9494" t="s">
        <v>116</v>
      </c>
      <c r="C9494" t="s">
        <v>140</v>
      </c>
      <c r="D9494">
        <v>5</v>
      </c>
      <c r="E9494" t="s">
        <v>137</v>
      </c>
      <c r="F9494" t="s">
        <v>145</v>
      </c>
      <c r="G9494" t="s">
        <v>138</v>
      </c>
      <c r="H9494" t="s">
        <v>167</v>
      </c>
      <c r="I9494" t="s">
        <v>158</v>
      </c>
      <c r="J9494">
        <v>5</v>
      </c>
      <c r="K9494">
        <v>0</v>
      </c>
      <c r="L9494">
        <v>5</v>
      </c>
      <c r="M9494">
        <v>0</v>
      </c>
      <c r="N9494">
        <v>0</v>
      </c>
      <c r="O9494">
        <v>42.9</v>
      </c>
      <c r="P9494">
        <v>71.400000000000006</v>
      </c>
      <c r="Q9494">
        <v>100</v>
      </c>
      <c r="R9494" t="s">
        <v>161</v>
      </c>
      <c r="S9494" t="s">
        <v>161</v>
      </c>
      <c r="T9494" t="s">
        <v>161</v>
      </c>
      <c r="U9494" t="s">
        <v>161</v>
      </c>
    </row>
    <row r="9495" spans="1:21" hidden="1" x14ac:dyDescent="0.45">
      <c r="A9495" t="str">
        <f t="shared" si="159"/>
        <v>YAG5EUL7F+MMedia, journalism and communicationsWest Midlands</v>
      </c>
      <c r="B9495" t="s">
        <v>116</v>
      </c>
      <c r="C9495" t="s">
        <v>140</v>
      </c>
      <c r="D9495">
        <v>5</v>
      </c>
      <c r="E9495" t="s">
        <v>137</v>
      </c>
      <c r="F9495" t="s">
        <v>145</v>
      </c>
      <c r="G9495" t="s">
        <v>138</v>
      </c>
      <c r="H9495" t="s">
        <v>167</v>
      </c>
      <c r="I9495" t="s">
        <v>159</v>
      </c>
      <c r="J9495">
        <v>10</v>
      </c>
      <c r="K9495">
        <v>0</v>
      </c>
      <c r="L9495">
        <v>10</v>
      </c>
      <c r="M9495">
        <v>66.7</v>
      </c>
      <c r="N9495">
        <v>0</v>
      </c>
      <c r="O9495">
        <v>22.2</v>
      </c>
      <c r="P9495">
        <v>33.299999999999997</v>
      </c>
      <c r="Q9495">
        <v>33.299999999999997</v>
      </c>
      <c r="R9495" t="s">
        <v>161</v>
      </c>
      <c r="S9495" t="s">
        <v>161</v>
      </c>
      <c r="T9495" t="s">
        <v>161</v>
      </c>
      <c r="U9495" t="s">
        <v>161</v>
      </c>
    </row>
    <row r="9496" spans="1:21" hidden="1" x14ac:dyDescent="0.45">
      <c r="A9496" t="str">
        <f t="shared" si="159"/>
        <v>YAG5EUL7F+MMedia, journalism and communicationsYorkshire and The Humber</v>
      </c>
      <c r="B9496" t="s">
        <v>116</v>
      </c>
      <c r="C9496" t="s">
        <v>140</v>
      </c>
      <c r="D9496">
        <v>5</v>
      </c>
      <c r="E9496" t="s">
        <v>137</v>
      </c>
      <c r="F9496" t="s">
        <v>145</v>
      </c>
      <c r="G9496" t="s">
        <v>138</v>
      </c>
      <c r="H9496" t="s">
        <v>167</v>
      </c>
      <c r="I9496" t="s">
        <v>160</v>
      </c>
      <c r="J9496">
        <v>15</v>
      </c>
      <c r="K9496">
        <v>0</v>
      </c>
      <c r="L9496">
        <v>15</v>
      </c>
      <c r="M9496">
        <v>59.1</v>
      </c>
      <c r="N9496">
        <v>0</v>
      </c>
      <c r="O9496">
        <v>36.4</v>
      </c>
      <c r="P9496">
        <v>40.9</v>
      </c>
      <c r="Q9496">
        <v>40.9</v>
      </c>
      <c r="R9496" t="s">
        <v>161</v>
      </c>
      <c r="S9496" t="s">
        <v>161</v>
      </c>
      <c r="T9496" t="s">
        <v>161</v>
      </c>
      <c r="U9496" t="s">
        <v>161</v>
      </c>
    </row>
    <row r="9497" spans="1:21" hidden="1" x14ac:dyDescent="0.45">
      <c r="A9497" t="str">
        <f t="shared" si="159"/>
        <v>YAG5EUL7F+MMedia, journalism and communicationsNA</v>
      </c>
      <c r="B9497" t="s">
        <v>116</v>
      </c>
      <c r="C9497" t="s">
        <v>140</v>
      </c>
      <c r="D9497">
        <v>5</v>
      </c>
      <c r="E9497" t="s">
        <v>137</v>
      </c>
      <c r="F9497" t="s">
        <v>145</v>
      </c>
      <c r="G9497" t="s">
        <v>138</v>
      </c>
      <c r="H9497" t="s">
        <v>167</v>
      </c>
      <c r="I9497" t="s">
        <v>157</v>
      </c>
      <c r="J9497">
        <v>270</v>
      </c>
      <c r="K9497">
        <v>98.7</v>
      </c>
      <c r="L9497">
        <v>5</v>
      </c>
      <c r="M9497">
        <v>0.4</v>
      </c>
      <c r="N9497">
        <v>0</v>
      </c>
      <c r="O9497">
        <v>0</v>
      </c>
      <c r="P9497">
        <v>0.2</v>
      </c>
      <c r="Q9497">
        <v>0.9</v>
      </c>
      <c r="R9497" t="s">
        <v>157</v>
      </c>
      <c r="S9497" t="s">
        <v>157</v>
      </c>
      <c r="T9497" t="s">
        <v>157</v>
      </c>
      <c r="U9497" t="s">
        <v>157</v>
      </c>
    </row>
    <row r="9498" spans="1:21" hidden="1" x14ac:dyDescent="0.45">
      <c r="A9498" t="str">
        <f t="shared" si="159"/>
        <v>YAG5EUL8F+MMedia, journalism and communicationsAbroad</v>
      </c>
      <c r="B9498" t="s">
        <v>116</v>
      </c>
      <c r="C9498" t="s">
        <v>140</v>
      </c>
      <c r="D9498">
        <v>5</v>
      </c>
      <c r="E9498" t="s">
        <v>137</v>
      </c>
      <c r="F9498" t="s">
        <v>139</v>
      </c>
      <c r="G9498" t="s">
        <v>138</v>
      </c>
      <c r="H9498" t="s">
        <v>167</v>
      </c>
      <c r="I9498" t="s">
        <v>146</v>
      </c>
      <c r="J9498" t="s">
        <v>161</v>
      </c>
      <c r="K9498" t="s">
        <v>161</v>
      </c>
      <c r="L9498" t="s">
        <v>161</v>
      </c>
      <c r="M9498" t="s">
        <v>161</v>
      </c>
      <c r="N9498" t="s">
        <v>161</v>
      </c>
      <c r="O9498" t="s">
        <v>161</v>
      </c>
      <c r="P9498" t="s">
        <v>161</v>
      </c>
      <c r="Q9498" t="s">
        <v>161</v>
      </c>
      <c r="R9498" t="s">
        <v>161</v>
      </c>
      <c r="S9498" t="s">
        <v>161</v>
      </c>
      <c r="T9498" t="s">
        <v>161</v>
      </c>
      <c r="U9498" t="s">
        <v>161</v>
      </c>
    </row>
    <row r="9499" spans="1:21" hidden="1" x14ac:dyDescent="0.45">
      <c r="A9499" t="str">
        <f t="shared" si="159"/>
        <v>YAG5EUL8F+MMedia, journalism and communicationsEast of England</v>
      </c>
      <c r="B9499" t="s">
        <v>116</v>
      </c>
      <c r="C9499" t="s">
        <v>140</v>
      </c>
      <c r="D9499">
        <v>5</v>
      </c>
      <c r="E9499" t="s">
        <v>137</v>
      </c>
      <c r="F9499" t="s">
        <v>139</v>
      </c>
      <c r="G9499" t="s">
        <v>138</v>
      </c>
      <c r="H9499" t="s">
        <v>167</v>
      </c>
      <c r="I9499" t="s">
        <v>148</v>
      </c>
      <c r="J9499" t="s">
        <v>161</v>
      </c>
      <c r="K9499" t="s">
        <v>161</v>
      </c>
      <c r="L9499" t="s">
        <v>161</v>
      </c>
      <c r="M9499" t="s">
        <v>161</v>
      </c>
      <c r="N9499" t="s">
        <v>161</v>
      </c>
      <c r="O9499" t="s">
        <v>161</v>
      </c>
      <c r="P9499" t="s">
        <v>161</v>
      </c>
      <c r="Q9499" t="s">
        <v>161</v>
      </c>
      <c r="R9499" t="s">
        <v>161</v>
      </c>
      <c r="S9499" t="s">
        <v>161</v>
      </c>
      <c r="T9499" t="s">
        <v>161</v>
      </c>
      <c r="U9499" t="s">
        <v>161</v>
      </c>
    </row>
    <row r="9500" spans="1:21" hidden="1" x14ac:dyDescent="0.45">
      <c r="A9500" t="str">
        <f t="shared" si="159"/>
        <v>YAG5EUL8F+MMedia, journalism and communicationsLondon</v>
      </c>
      <c r="B9500" t="s">
        <v>116</v>
      </c>
      <c r="C9500" t="s">
        <v>140</v>
      </c>
      <c r="D9500">
        <v>5</v>
      </c>
      <c r="E9500" t="s">
        <v>137</v>
      </c>
      <c r="F9500" t="s">
        <v>139</v>
      </c>
      <c r="G9500" t="s">
        <v>138</v>
      </c>
      <c r="H9500" t="s">
        <v>167</v>
      </c>
      <c r="I9500" t="s">
        <v>149</v>
      </c>
      <c r="J9500" t="s">
        <v>161</v>
      </c>
      <c r="K9500" t="s">
        <v>161</v>
      </c>
      <c r="L9500" t="s">
        <v>161</v>
      </c>
      <c r="M9500" t="s">
        <v>161</v>
      </c>
      <c r="N9500" t="s">
        <v>161</v>
      </c>
      <c r="O9500" t="s">
        <v>161</v>
      </c>
      <c r="P9500" t="s">
        <v>161</v>
      </c>
      <c r="Q9500" t="s">
        <v>161</v>
      </c>
      <c r="R9500" t="s">
        <v>161</v>
      </c>
      <c r="S9500" t="s">
        <v>161</v>
      </c>
      <c r="T9500" t="s">
        <v>161</v>
      </c>
      <c r="U9500" t="s">
        <v>161</v>
      </c>
    </row>
    <row r="9501" spans="1:21" hidden="1" x14ac:dyDescent="0.45">
      <c r="A9501" t="str">
        <f t="shared" si="159"/>
        <v>YAG5EUL8F+MMedia, journalism and communicationsNorth West</v>
      </c>
      <c r="B9501" t="s">
        <v>116</v>
      </c>
      <c r="C9501" t="s">
        <v>140</v>
      </c>
      <c r="D9501">
        <v>5</v>
      </c>
      <c r="E9501" t="s">
        <v>137</v>
      </c>
      <c r="F9501" t="s">
        <v>139</v>
      </c>
      <c r="G9501" t="s">
        <v>138</v>
      </c>
      <c r="H9501" t="s">
        <v>167</v>
      </c>
      <c r="I9501" t="s">
        <v>151</v>
      </c>
      <c r="J9501" t="s">
        <v>161</v>
      </c>
      <c r="K9501" t="s">
        <v>161</v>
      </c>
      <c r="L9501" t="s">
        <v>161</v>
      </c>
      <c r="M9501" t="s">
        <v>161</v>
      </c>
      <c r="N9501" t="s">
        <v>161</v>
      </c>
      <c r="O9501" t="s">
        <v>161</v>
      </c>
      <c r="P9501" t="s">
        <v>161</v>
      </c>
      <c r="Q9501" t="s">
        <v>161</v>
      </c>
      <c r="R9501" t="s">
        <v>161</v>
      </c>
      <c r="S9501" t="s">
        <v>161</v>
      </c>
      <c r="T9501" t="s">
        <v>161</v>
      </c>
      <c r="U9501" t="s">
        <v>161</v>
      </c>
    </row>
    <row r="9502" spans="1:21" hidden="1" x14ac:dyDescent="0.45">
      <c r="A9502" t="str">
        <f t="shared" si="159"/>
        <v>YAG5EUL8F+MMedia, journalism and communicationsSouth East</v>
      </c>
      <c r="B9502" t="s">
        <v>116</v>
      </c>
      <c r="C9502" t="s">
        <v>140</v>
      </c>
      <c r="D9502">
        <v>5</v>
      </c>
      <c r="E9502" t="s">
        <v>137</v>
      </c>
      <c r="F9502" t="s">
        <v>139</v>
      </c>
      <c r="G9502" t="s">
        <v>138</v>
      </c>
      <c r="H9502" t="s">
        <v>167</v>
      </c>
      <c r="I9502" t="s">
        <v>154</v>
      </c>
      <c r="J9502" t="s">
        <v>161</v>
      </c>
      <c r="K9502" t="s">
        <v>161</v>
      </c>
      <c r="L9502" t="s">
        <v>161</v>
      </c>
      <c r="M9502" t="s">
        <v>161</v>
      </c>
      <c r="N9502" t="s">
        <v>161</v>
      </c>
      <c r="O9502" t="s">
        <v>161</v>
      </c>
      <c r="P9502" t="s">
        <v>161</v>
      </c>
      <c r="Q9502" t="s">
        <v>161</v>
      </c>
      <c r="R9502" t="s">
        <v>157</v>
      </c>
      <c r="S9502" t="s">
        <v>157</v>
      </c>
      <c r="T9502" t="s">
        <v>157</v>
      </c>
      <c r="U9502" t="s">
        <v>157</v>
      </c>
    </row>
    <row r="9503" spans="1:21" hidden="1" x14ac:dyDescent="0.45">
      <c r="A9503" t="str">
        <f t="shared" si="159"/>
        <v>YAG5EUL8F+MMedia, journalism and communicationsSouth West</v>
      </c>
      <c r="B9503" t="s">
        <v>116</v>
      </c>
      <c r="C9503" t="s">
        <v>140</v>
      </c>
      <c r="D9503">
        <v>5</v>
      </c>
      <c r="E9503" t="s">
        <v>137</v>
      </c>
      <c r="F9503" t="s">
        <v>139</v>
      </c>
      <c r="G9503" t="s">
        <v>138</v>
      </c>
      <c r="H9503" t="s">
        <v>167</v>
      </c>
      <c r="I9503" t="s">
        <v>155</v>
      </c>
      <c r="J9503" t="s">
        <v>161</v>
      </c>
      <c r="K9503" t="s">
        <v>161</v>
      </c>
      <c r="L9503" t="s">
        <v>161</v>
      </c>
      <c r="M9503" t="s">
        <v>161</v>
      </c>
      <c r="N9503" t="s">
        <v>161</v>
      </c>
      <c r="O9503" t="s">
        <v>161</v>
      </c>
      <c r="P9503" t="s">
        <v>161</v>
      </c>
      <c r="Q9503" t="s">
        <v>161</v>
      </c>
      <c r="R9503" t="s">
        <v>157</v>
      </c>
      <c r="S9503" t="s">
        <v>157</v>
      </c>
      <c r="T9503" t="s">
        <v>157</v>
      </c>
      <c r="U9503" t="s">
        <v>157</v>
      </c>
    </row>
    <row r="9504" spans="1:21" hidden="1" x14ac:dyDescent="0.45">
      <c r="A9504" t="str">
        <f t="shared" si="159"/>
        <v>YAG5EUL8F+MMedia, journalism and communicationsWales</v>
      </c>
      <c r="B9504" t="s">
        <v>116</v>
      </c>
      <c r="C9504" t="s">
        <v>140</v>
      </c>
      <c r="D9504">
        <v>5</v>
      </c>
      <c r="E9504" t="s">
        <v>137</v>
      </c>
      <c r="F9504" t="s">
        <v>139</v>
      </c>
      <c r="G9504" t="s">
        <v>138</v>
      </c>
      <c r="H9504" t="s">
        <v>167</v>
      </c>
      <c r="I9504" t="s">
        <v>158</v>
      </c>
      <c r="J9504" t="s">
        <v>161</v>
      </c>
      <c r="K9504" t="s">
        <v>161</v>
      </c>
      <c r="L9504" t="s">
        <v>161</v>
      </c>
      <c r="M9504" t="s">
        <v>161</v>
      </c>
      <c r="N9504" t="s">
        <v>161</v>
      </c>
      <c r="O9504" t="s">
        <v>161</v>
      </c>
      <c r="P9504" t="s">
        <v>161</v>
      </c>
      <c r="Q9504" t="s">
        <v>161</v>
      </c>
      <c r="R9504" t="s">
        <v>161</v>
      </c>
      <c r="S9504" t="s">
        <v>161</v>
      </c>
      <c r="T9504" t="s">
        <v>161</v>
      </c>
      <c r="U9504" t="s">
        <v>161</v>
      </c>
    </row>
    <row r="9505" spans="1:21" hidden="1" x14ac:dyDescent="0.45">
      <c r="A9505" t="str">
        <f t="shared" si="159"/>
        <v>YAG5EUL8F+MMedia, journalism and communicationsWest Midlands</v>
      </c>
      <c r="B9505" t="s">
        <v>116</v>
      </c>
      <c r="C9505" t="s">
        <v>140</v>
      </c>
      <c r="D9505">
        <v>5</v>
      </c>
      <c r="E9505" t="s">
        <v>137</v>
      </c>
      <c r="F9505" t="s">
        <v>139</v>
      </c>
      <c r="G9505" t="s">
        <v>138</v>
      </c>
      <c r="H9505" t="s">
        <v>167</v>
      </c>
      <c r="I9505" t="s">
        <v>159</v>
      </c>
      <c r="J9505" t="s">
        <v>161</v>
      </c>
      <c r="K9505" t="s">
        <v>161</v>
      </c>
      <c r="L9505" t="s">
        <v>161</v>
      </c>
      <c r="M9505" t="s">
        <v>161</v>
      </c>
      <c r="N9505" t="s">
        <v>161</v>
      </c>
      <c r="O9505" t="s">
        <v>161</v>
      </c>
      <c r="P9505" t="s">
        <v>161</v>
      </c>
      <c r="Q9505" t="s">
        <v>161</v>
      </c>
      <c r="R9505" t="s">
        <v>157</v>
      </c>
      <c r="S9505" t="s">
        <v>157</v>
      </c>
      <c r="T9505" t="s">
        <v>157</v>
      </c>
      <c r="U9505" t="s">
        <v>157</v>
      </c>
    </row>
    <row r="9506" spans="1:21" hidden="1" x14ac:dyDescent="0.45">
      <c r="A9506" t="str">
        <f t="shared" si="159"/>
        <v>YAG5EUL8F+MMedia, journalism and communicationsYorkshire and The Humber</v>
      </c>
      <c r="B9506" t="s">
        <v>116</v>
      </c>
      <c r="C9506" t="s">
        <v>140</v>
      </c>
      <c r="D9506">
        <v>5</v>
      </c>
      <c r="E9506" t="s">
        <v>137</v>
      </c>
      <c r="F9506" t="s">
        <v>139</v>
      </c>
      <c r="G9506" t="s">
        <v>138</v>
      </c>
      <c r="H9506" t="s">
        <v>167</v>
      </c>
      <c r="I9506" t="s">
        <v>160</v>
      </c>
      <c r="J9506" t="s">
        <v>161</v>
      </c>
      <c r="K9506" t="s">
        <v>161</v>
      </c>
      <c r="L9506" t="s">
        <v>161</v>
      </c>
      <c r="M9506" t="s">
        <v>161</v>
      </c>
      <c r="N9506" t="s">
        <v>161</v>
      </c>
      <c r="O9506" t="s">
        <v>161</v>
      </c>
      <c r="P9506" t="s">
        <v>161</v>
      </c>
      <c r="Q9506" t="s">
        <v>161</v>
      </c>
      <c r="R9506" t="s">
        <v>157</v>
      </c>
      <c r="S9506" t="s">
        <v>157</v>
      </c>
      <c r="T9506" t="s">
        <v>157</v>
      </c>
      <c r="U9506" t="s">
        <v>157</v>
      </c>
    </row>
    <row r="9507" spans="1:21" hidden="1" x14ac:dyDescent="0.45">
      <c r="A9507" t="str">
        <f t="shared" si="159"/>
        <v>YAG5EUL8F+MMedia, journalism and communicationsNA</v>
      </c>
      <c r="B9507" t="s">
        <v>116</v>
      </c>
      <c r="C9507" t="s">
        <v>140</v>
      </c>
      <c r="D9507">
        <v>5</v>
      </c>
      <c r="E9507" t="s">
        <v>137</v>
      </c>
      <c r="F9507" t="s">
        <v>139</v>
      </c>
      <c r="G9507" t="s">
        <v>138</v>
      </c>
      <c r="H9507" t="s">
        <v>167</v>
      </c>
      <c r="I9507" t="s">
        <v>157</v>
      </c>
      <c r="J9507">
        <v>10</v>
      </c>
      <c r="K9507">
        <v>100</v>
      </c>
      <c r="L9507" t="s">
        <v>161</v>
      </c>
      <c r="M9507" t="s">
        <v>161</v>
      </c>
      <c r="N9507" t="s">
        <v>161</v>
      </c>
      <c r="O9507" t="s">
        <v>161</v>
      </c>
      <c r="P9507" t="s">
        <v>161</v>
      </c>
      <c r="Q9507" t="s">
        <v>161</v>
      </c>
      <c r="R9507" t="s">
        <v>157</v>
      </c>
      <c r="S9507" t="s">
        <v>157</v>
      </c>
      <c r="T9507" t="s">
        <v>157</v>
      </c>
      <c r="U9507" t="s">
        <v>157</v>
      </c>
    </row>
    <row r="9508" spans="1:21" hidden="1" x14ac:dyDescent="0.45">
      <c r="A9508" t="str">
        <f t="shared" si="159"/>
        <v>YAG3EUL7F+MMedia, journalism and communicationsAbroad</v>
      </c>
      <c r="B9508" t="s">
        <v>116</v>
      </c>
      <c r="C9508" t="s">
        <v>141</v>
      </c>
      <c r="D9508">
        <v>3</v>
      </c>
      <c r="E9508" t="s">
        <v>137</v>
      </c>
      <c r="F9508" t="s">
        <v>145</v>
      </c>
      <c r="G9508" t="s">
        <v>138</v>
      </c>
      <c r="H9508" t="s">
        <v>167</v>
      </c>
      <c r="I9508" t="s">
        <v>146</v>
      </c>
      <c r="J9508">
        <v>45</v>
      </c>
      <c r="K9508">
        <v>0</v>
      </c>
      <c r="L9508">
        <v>45</v>
      </c>
      <c r="M9508">
        <v>84.4</v>
      </c>
      <c r="N9508">
        <v>11.1</v>
      </c>
      <c r="O9508">
        <v>2.2000000000000002</v>
      </c>
      <c r="P9508">
        <v>4.4000000000000004</v>
      </c>
      <c r="Q9508">
        <v>4.4000000000000004</v>
      </c>
      <c r="R9508" t="s">
        <v>157</v>
      </c>
      <c r="S9508" t="s">
        <v>157</v>
      </c>
      <c r="T9508" t="s">
        <v>157</v>
      </c>
      <c r="U9508" t="s">
        <v>157</v>
      </c>
    </row>
    <row r="9509" spans="1:21" hidden="1" x14ac:dyDescent="0.45">
      <c r="A9509" t="str">
        <f t="shared" si="159"/>
        <v>YAG3EUL7F+MMedia, journalism and communicationsEast Midlands</v>
      </c>
      <c r="B9509" t="s">
        <v>116</v>
      </c>
      <c r="C9509" t="s">
        <v>141</v>
      </c>
      <c r="D9509">
        <v>3</v>
      </c>
      <c r="E9509" t="s">
        <v>137</v>
      </c>
      <c r="F9509" t="s">
        <v>145</v>
      </c>
      <c r="G9509" t="s">
        <v>138</v>
      </c>
      <c r="H9509" t="s">
        <v>167</v>
      </c>
      <c r="I9509" t="s">
        <v>147</v>
      </c>
      <c r="J9509">
        <v>5</v>
      </c>
      <c r="K9509">
        <v>0</v>
      </c>
      <c r="L9509">
        <v>5</v>
      </c>
      <c r="M9509">
        <v>60</v>
      </c>
      <c r="N9509">
        <v>0</v>
      </c>
      <c r="O9509">
        <v>0</v>
      </c>
      <c r="P9509">
        <v>40</v>
      </c>
      <c r="Q9509">
        <v>40</v>
      </c>
      <c r="R9509" t="s">
        <v>157</v>
      </c>
      <c r="S9509" t="s">
        <v>157</v>
      </c>
      <c r="T9509" t="s">
        <v>157</v>
      </c>
      <c r="U9509" t="s">
        <v>157</v>
      </c>
    </row>
    <row r="9510" spans="1:21" hidden="1" x14ac:dyDescent="0.45">
      <c r="A9510" t="str">
        <f t="shared" si="159"/>
        <v>YAG3EUL7F+MMedia, journalism and communicationsEast of England</v>
      </c>
      <c r="B9510" t="s">
        <v>116</v>
      </c>
      <c r="C9510" t="s">
        <v>141</v>
      </c>
      <c r="D9510">
        <v>3</v>
      </c>
      <c r="E9510" t="s">
        <v>137</v>
      </c>
      <c r="F9510" t="s">
        <v>145</v>
      </c>
      <c r="G9510" t="s">
        <v>138</v>
      </c>
      <c r="H9510" t="s">
        <v>167</v>
      </c>
      <c r="I9510" t="s">
        <v>148</v>
      </c>
      <c r="J9510">
        <v>15</v>
      </c>
      <c r="K9510">
        <v>0</v>
      </c>
      <c r="L9510">
        <v>15</v>
      </c>
      <c r="M9510">
        <v>37</v>
      </c>
      <c r="N9510">
        <v>3.8</v>
      </c>
      <c r="O9510">
        <v>45.4</v>
      </c>
      <c r="P9510">
        <v>45.4</v>
      </c>
      <c r="Q9510">
        <v>59.2</v>
      </c>
      <c r="R9510" t="s">
        <v>161</v>
      </c>
      <c r="S9510" t="s">
        <v>161</v>
      </c>
      <c r="T9510" t="s">
        <v>161</v>
      </c>
      <c r="U9510" t="s">
        <v>161</v>
      </c>
    </row>
    <row r="9511" spans="1:21" hidden="1" x14ac:dyDescent="0.45">
      <c r="A9511" t="str">
        <f t="shared" si="159"/>
        <v>YAG3EUL7F+MMedia, journalism and communicationsLondon</v>
      </c>
      <c r="B9511" t="s">
        <v>116</v>
      </c>
      <c r="C9511" t="s">
        <v>141</v>
      </c>
      <c r="D9511">
        <v>3</v>
      </c>
      <c r="E9511" t="s">
        <v>137</v>
      </c>
      <c r="F9511" t="s">
        <v>145</v>
      </c>
      <c r="G9511" t="s">
        <v>138</v>
      </c>
      <c r="H9511" t="s">
        <v>167</v>
      </c>
      <c r="I9511" t="s">
        <v>149</v>
      </c>
      <c r="J9511">
        <v>250</v>
      </c>
      <c r="K9511">
        <v>0</v>
      </c>
      <c r="L9511">
        <v>250</v>
      </c>
      <c r="M9511">
        <v>30.5</v>
      </c>
      <c r="N9511">
        <v>8.4</v>
      </c>
      <c r="O9511">
        <v>56.7</v>
      </c>
      <c r="P9511">
        <v>60.4</v>
      </c>
      <c r="Q9511">
        <v>61.1</v>
      </c>
      <c r="R9511">
        <v>140</v>
      </c>
      <c r="S9511">
        <v>25900</v>
      </c>
      <c r="T9511">
        <v>31800</v>
      </c>
      <c r="U9511">
        <v>39400</v>
      </c>
    </row>
    <row r="9512" spans="1:21" hidden="1" x14ac:dyDescent="0.45">
      <c r="A9512" t="str">
        <f t="shared" si="159"/>
        <v>YAG3EUL7F+MMedia, journalism and communicationsNorth East</v>
      </c>
      <c r="B9512" t="s">
        <v>116</v>
      </c>
      <c r="C9512" t="s">
        <v>141</v>
      </c>
      <c r="D9512">
        <v>3</v>
      </c>
      <c r="E9512" t="s">
        <v>137</v>
      </c>
      <c r="F9512" t="s">
        <v>145</v>
      </c>
      <c r="G9512" t="s">
        <v>138</v>
      </c>
      <c r="H9512" t="s">
        <v>167</v>
      </c>
      <c r="I9512" t="s">
        <v>150</v>
      </c>
      <c r="J9512">
        <v>10</v>
      </c>
      <c r="K9512">
        <v>0</v>
      </c>
      <c r="L9512">
        <v>10</v>
      </c>
      <c r="M9512">
        <v>54.5</v>
      </c>
      <c r="N9512">
        <v>0</v>
      </c>
      <c r="O9512">
        <v>36.4</v>
      </c>
      <c r="P9512">
        <v>36.4</v>
      </c>
      <c r="Q9512">
        <v>45.5</v>
      </c>
      <c r="R9512" t="s">
        <v>161</v>
      </c>
      <c r="S9512" t="s">
        <v>161</v>
      </c>
      <c r="T9512" t="s">
        <v>161</v>
      </c>
      <c r="U9512" t="s">
        <v>161</v>
      </c>
    </row>
    <row r="9513" spans="1:21" hidden="1" x14ac:dyDescent="0.45">
      <c r="A9513" t="str">
        <f t="shared" si="159"/>
        <v>YAG3EUL7F+MMedia, journalism and communicationsNorth West</v>
      </c>
      <c r="B9513" t="s">
        <v>116</v>
      </c>
      <c r="C9513" t="s">
        <v>141</v>
      </c>
      <c r="D9513">
        <v>3</v>
      </c>
      <c r="E9513" t="s">
        <v>137</v>
      </c>
      <c r="F9513" t="s">
        <v>145</v>
      </c>
      <c r="G9513" t="s">
        <v>138</v>
      </c>
      <c r="H9513" t="s">
        <v>167</v>
      </c>
      <c r="I9513" t="s">
        <v>151</v>
      </c>
      <c r="J9513">
        <v>10</v>
      </c>
      <c r="K9513">
        <v>0</v>
      </c>
      <c r="L9513">
        <v>10</v>
      </c>
      <c r="M9513">
        <v>43.4</v>
      </c>
      <c r="N9513">
        <v>17.5</v>
      </c>
      <c r="O9513">
        <v>39.1</v>
      </c>
      <c r="P9513">
        <v>39.1</v>
      </c>
      <c r="Q9513">
        <v>39.1</v>
      </c>
      <c r="R9513" t="s">
        <v>161</v>
      </c>
      <c r="S9513" t="s">
        <v>161</v>
      </c>
      <c r="T9513" t="s">
        <v>161</v>
      </c>
      <c r="U9513" t="s">
        <v>161</v>
      </c>
    </row>
    <row r="9514" spans="1:21" hidden="1" x14ac:dyDescent="0.45">
      <c r="A9514" t="str">
        <f t="shared" si="159"/>
        <v>YAG3EUL7F+MMedia, journalism and communicationsNorthern Ireland</v>
      </c>
      <c r="B9514" t="s">
        <v>116</v>
      </c>
      <c r="C9514" t="s">
        <v>141</v>
      </c>
      <c r="D9514">
        <v>3</v>
      </c>
      <c r="E9514" t="s">
        <v>137</v>
      </c>
      <c r="F9514" t="s">
        <v>145</v>
      </c>
      <c r="G9514" t="s">
        <v>138</v>
      </c>
      <c r="H9514" t="s">
        <v>167</v>
      </c>
      <c r="I9514" t="s">
        <v>152</v>
      </c>
      <c r="J9514" t="s">
        <v>161</v>
      </c>
      <c r="K9514" t="s">
        <v>161</v>
      </c>
      <c r="L9514" t="s">
        <v>161</v>
      </c>
      <c r="M9514" t="s">
        <v>161</v>
      </c>
      <c r="N9514" t="s">
        <v>161</v>
      </c>
      <c r="O9514" t="s">
        <v>161</v>
      </c>
      <c r="P9514" t="s">
        <v>161</v>
      </c>
      <c r="Q9514" t="s">
        <v>161</v>
      </c>
      <c r="R9514" t="s">
        <v>157</v>
      </c>
      <c r="S9514" t="s">
        <v>157</v>
      </c>
      <c r="T9514" t="s">
        <v>157</v>
      </c>
      <c r="U9514" t="s">
        <v>157</v>
      </c>
    </row>
    <row r="9515" spans="1:21" hidden="1" x14ac:dyDescent="0.45">
      <c r="A9515" t="str">
        <f t="shared" si="159"/>
        <v>YAG3EUL7F+MMedia, journalism and communicationsScotland</v>
      </c>
      <c r="B9515" t="s">
        <v>116</v>
      </c>
      <c r="C9515" t="s">
        <v>141</v>
      </c>
      <c r="D9515">
        <v>3</v>
      </c>
      <c r="E9515" t="s">
        <v>137</v>
      </c>
      <c r="F9515" t="s">
        <v>145</v>
      </c>
      <c r="G9515" t="s">
        <v>138</v>
      </c>
      <c r="H9515" t="s">
        <v>167</v>
      </c>
      <c r="I9515" t="s">
        <v>153</v>
      </c>
      <c r="J9515">
        <v>5</v>
      </c>
      <c r="K9515">
        <v>0</v>
      </c>
      <c r="L9515">
        <v>5</v>
      </c>
      <c r="M9515">
        <v>50</v>
      </c>
      <c r="N9515">
        <v>25</v>
      </c>
      <c r="O9515">
        <v>25</v>
      </c>
      <c r="P9515">
        <v>25</v>
      </c>
      <c r="Q9515">
        <v>25</v>
      </c>
      <c r="R9515" t="s">
        <v>161</v>
      </c>
      <c r="S9515" t="s">
        <v>161</v>
      </c>
      <c r="T9515" t="s">
        <v>161</v>
      </c>
      <c r="U9515" t="s">
        <v>161</v>
      </c>
    </row>
    <row r="9516" spans="1:21" hidden="1" x14ac:dyDescent="0.45">
      <c r="A9516" t="str">
        <f t="shared" si="159"/>
        <v>YAG3EUL7F+MMedia, journalism and communicationsSouth East</v>
      </c>
      <c r="B9516" t="s">
        <v>116</v>
      </c>
      <c r="C9516" t="s">
        <v>141</v>
      </c>
      <c r="D9516">
        <v>3</v>
      </c>
      <c r="E9516" t="s">
        <v>137</v>
      </c>
      <c r="F9516" t="s">
        <v>145</v>
      </c>
      <c r="G9516" t="s">
        <v>138</v>
      </c>
      <c r="H9516" t="s">
        <v>167</v>
      </c>
      <c r="I9516" t="s">
        <v>154</v>
      </c>
      <c r="J9516">
        <v>30</v>
      </c>
      <c r="K9516">
        <v>0</v>
      </c>
      <c r="L9516">
        <v>30</v>
      </c>
      <c r="M9516">
        <v>15.2</v>
      </c>
      <c r="N9516">
        <v>8.4</v>
      </c>
      <c r="O9516">
        <v>64.599999999999994</v>
      </c>
      <c r="P9516">
        <v>69.7</v>
      </c>
      <c r="Q9516">
        <v>76.400000000000006</v>
      </c>
      <c r="R9516">
        <v>20</v>
      </c>
      <c r="S9516">
        <v>20100</v>
      </c>
      <c r="T9516">
        <v>25900</v>
      </c>
      <c r="U9516">
        <v>31400</v>
      </c>
    </row>
    <row r="9517" spans="1:21" hidden="1" x14ac:dyDescent="0.45">
      <c r="A9517" t="str">
        <f t="shared" si="159"/>
        <v>YAG3EUL7F+MMedia, journalism and communicationsSouth West</v>
      </c>
      <c r="B9517" t="s">
        <v>116</v>
      </c>
      <c r="C9517" t="s">
        <v>141</v>
      </c>
      <c r="D9517">
        <v>3</v>
      </c>
      <c r="E9517" t="s">
        <v>137</v>
      </c>
      <c r="F9517" t="s">
        <v>145</v>
      </c>
      <c r="G9517" t="s">
        <v>138</v>
      </c>
      <c r="H9517" t="s">
        <v>167</v>
      </c>
      <c r="I9517" t="s">
        <v>155</v>
      </c>
      <c r="J9517">
        <v>10</v>
      </c>
      <c r="K9517">
        <v>0</v>
      </c>
      <c r="L9517">
        <v>10</v>
      </c>
      <c r="M9517">
        <v>57.1</v>
      </c>
      <c r="N9517">
        <v>0</v>
      </c>
      <c r="O9517">
        <v>42.9</v>
      </c>
      <c r="P9517">
        <v>42.9</v>
      </c>
      <c r="Q9517">
        <v>42.9</v>
      </c>
      <c r="R9517" t="s">
        <v>161</v>
      </c>
      <c r="S9517" t="s">
        <v>161</v>
      </c>
      <c r="T9517" t="s">
        <v>161</v>
      </c>
      <c r="U9517" t="s">
        <v>161</v>
      </c>
    </row>
    <row r="9518" spans="1:21" hidden="1" x14ac:dyDescent="0.45">
      <c r="A9518" t="str">
        <f t="shared" si="159"/>
        <v>YAG3EUL7F+MMedia, journalism and communicationsWest Midlands</v>
      </c>
      <c r="B9518" t="s">
        <v>116</v>
      </c>
      <c r="C9518" t="s">
        <v>141</v>
      </c>
      <c r="D9518">
        <v>3</v>
      </c>
      <c r="E9518" t="s">
        <v>137</v>
      </c>
      <c r="F9518" t="s">
        <v>145</v>
      </c>
      <c r="G9518" t="s">
        <v>138</v>
      </c>
      <c r="H9518" t="s">
        <v>167</v>
      </c>
      <c r="I9518" t="s">
        <v>159</v>
      </c>
      <c r="J9518">
        <v>20</v>
      </c>
      <c r="K9518">
        <v>0</v>
      </c>
      <c r="L9518">
        <v>20</v>
      </c>
      <c r="M9518">
        <v>41.9</v>
      </c>
      <c r="N9518">
        <v>0</v>
      </c>
      <c r="O9518">
        <v>45.2</v>
      </c>
      <c r="P9518">
        <v>51.6</v>
      </c>
      <c r="Q9518">
        <v>58.1</v>
      </c>
      <c r="R9518" t="s">
        <v>161</v>
      </c>
      <c r="S9518" t="s">
        <v>161</v>
      </c>
      <c r="T9518" t="s">
        <v>161</v>
      </c>
      <c r="U9518" t="s">
        <v>161</v>
      </c>
    </row>
    <row r="9519" spans="1:21" hidden="1" x14ac:dyDescent="0.45">
      <c r="A9519" t="str">
        <f t="shared" si="159"/>
        <v>YAG3EUL7F+MMedia, journalism and communicationsYorkshire and The Humber</v>
      </c>
      <c r="B9519" t="s">
        <v>116</v>
      </c>
      <c r="C9519" t="s">
        <v>141</v>
      </c>
      <c r="D9519">
        <v>3</v>
      </c>
      <c r="E9519" t="s">
        <v>137</v>
      </c>
      <c r="F9519" t="s">
        <v>145</v>
      </c>
      <c r="G9519" t="s">
        <v>138</v>
      </c>
      <c r="H9519" t="s">
        <v>167</v>
      </c>
      <c r="I9519" t="s">
        <v>160</v>
      </c>
      <c r="J9519">
        <v>10</v>
      </c>
      <c r="K9519">
        <v>0</v>
      </c>
      <c r="L9519">
        <v>10</v>
      </c>
      <c r="M9519">
        <v>27.3</v>
      </c>
      <c r="N9519">
        <v>0</v>
      </c>
      <c r="O9519">
        <v>54.5</v>
      </c>
      <c r="P9519">
        <v>72.7</v>
      </c>
      <c r="Q9519">
        <v>72.7</v>
      </c>
      <c r="R9519" t="s">
        <v>161</v>
      </c>
      <c r="S9519" t="s">
        <v>161</v>
      </c>
      <c r="T9519" t="s">
        <v>161</v>
      </c>
      <c r="U9519" t="s">
        <v>161</v>
      </c>
    </row>
    <row r="9520" spans="1:21" hidden="1" x14ac:dyDescent="0.45">
      <c r="A9520" t="str">
        <f t="shared" si="159"/>
        <v>YAG3EUL7F+MMedia, journalism and communicationsNA</v>
      </c>
      <c r="B9520" t="s">
        <v>116</v>
      </c>
      <c r="C9520" t="s">
        <v>141</v>
      </c>
      <c r="D9520">
        <v>3</v>
      </c>
      <c r="E9520" t="s">
        <v>137</v>
      </c>
      <c r="F9520" t="s">
        <v>145</v>
      </c>
      <c r="G9520" t="s">
        <v>138</v>
      </c>
      <c r="H9520" t="s">
        <v>167</v>
      </c>
      <c r="I9520" t="s">
        <v>157</v>
      </c>
      <c r="J9520">
        <v>190</v>
      </c>
      <c r="K9520">
        <v>99.2</v>
      </c>
      <c r="L9520" t="s">
        <v>161</v>
      </c>
      <c r="M9520" t="s">
        <v>161</v>
      </c>
      <c r="N9520" t="s">
        <v>161</v>
      </c>
      <c r="O9520" t="s">
        <v>161</v>
      </c>
      <c r="P9520" t="s">
        <v>161</v>
      </c>
      <c r="Q9520" t="s">
        <v>161</v>
      </c>
      <c r="R9520" t="s">
        <v>157</v>
      </c>
      <c r="S9520" t="s">
        <v>157</v>
      </c>
      <c r="T9520" t="s">
        <v>157</v>
      </c>
      <c r="U9520" t="s">
        <v>157</v>
      </c>
    </row>
    <row r="9521" spans="1:21" hidden="1" x14ac:dyDescent="0.45">
      <c r="A9521" t="str">
        <f t="shared" si="159"/>
        <v>YAG3EUL8F+MMedia, journalism and communicationsEast Midlands</v>
      </c>
      <c r="B9521" t="s">
        <v>116</v>
      </c>
      <c r="C9521" t="s">
        <v>141</v>
      </c>
      <c r="D9521">
        <v>3</v>
      </c>
      <c r="E9521" t="s">
        <v>137</v>
      </c>
      <c r="F9521" t="s">
        <v>139</v>
      </c>
      <c r="G9521" t="s">
        <v>138</v>
      </c>
      <c r="H9521" t="s">
        <v>167</v>
      </c>
      <c r="I9521" t="s">
        <v>147</v>
      </c>
      <c r="J9521" t="s">
        <v>161</v>
      </c>
      <c r="K9521" t="s">
        <v>161</v>
      </c>
      <c r="L9521" t="s">
        <v>161</v>
      </c>
      <c r="M9521" t="s">
        <v>161</v>
      </c>
      <c r="N9521" t="s">
        <v>161</v>
      </c>
      <c r="O9521" t="s">
        <v>161</v>
      </c>
      <c r="P9521" t="s">
        <v>161</v>
      </c>
      <c r="Q9521" t="s">
        <v>161</v>
      </c>
      <c r="R9521" t="s">
        <v>161</v>
      </c>
      <c r="S9521" t="s">
        <v>161</v>
      </c>
      <c r="T9521" t="s">
        <v>161</v>
      </c>
      <c r="U9521" t="s">
        <v>161</v>
      </c>
    </row>
    <row r="9522" spans="1:21" hidden="1" x14ac:dyDescent="0.45">
      <c r="A9522" t="str">
        <f t="shared" si="159"/>
        <v>YAG3EUL8F+MMedia, journalism and communicationsEast of England</v>
      </c>
      <c r="B9522" t="s">
        <v>116</v>
      </c>
      <c r="C9522" t="s">
        <v>141</v>
      </c>
      <c r="D9522">
        <v>3</v>
      </c>
      <c r="E9522" t="s">
        <v>137</v>
      </c>
      <c r="F9522" t="s">
        <v>139</v>
      </c>
      <c r="G9522" t="s">
        <v>138</v>
      </c>
      <c r="H9522" t="s">
        <v>167</v>
      </c>
      <c r="I9522" t="s">
        <v>148</v>
      </c>
      <c r="J9522" t="s">
        <v>161</v>
      </c>
      <c r="K9522" t="s">
        <v>161</v>
      </c>
      <c r="L9522" t="s">
        <v>161</v>
      </c>
      <c r="M9522" t="s">
        <v>161</v>
      </c>
      <c r="N9522" t="s">
        <v>161</v>
      </c>
      <c r="O9522" t="s">
        <v>161</v>
      </c>
      <c r="P9522" t="s">
        <v>161</v>
      </c>
      <c r="Q9522" t="s">
        <v>161</v>
      </c>
      <c r="R9522" t="s">
        <v>161</v>
      </c>
      <c r="S9522" t="s">
        <v>161</v>
      </c>
      <c r="T9522" t="s">
        <v>161</v>
      </c>
      <c r="U9522" t="s">
        <v>161</v>
      </c>
    </row>
    <row r="9523" spans="1:21" hidden="1" x14ac:dyDescent="0.45">
      <c r="A9523" t="str">
        <f t="shared" si="159"/>
        <v>YAG3EUL8F+MMedia, journalism and communicationsLondon</v>
      </c>
      <c r="B9523" t="s">
        <v>116</v>
      </c>
      <c r="C9523" t="s">
        <v>141</v>
      </c>
      <c r="D9523">
        <v>3</v>
      </c>
      <c r="E9523" t="s">
        <v>137</v>
      </c>
      <c r="F9523" t="s">
        <v>139</v>
      </c>
      <c r="G9523" t="s">
        <v>138</v>
      </c>
      <c r="H9523" t="s">
        <v>167</v>
      </c>
      <c r="I9523" t="s">
        <v>149</v>
      </c>
      <c r="J9523" t="s">
        <v>161</v>
      </c>
      <c r="K9523" t="s">
        <v>161</v>
      </c>
      <c r="L9523" t="s">
        <v>161</v>
      </c>
      <c r="M9523" t="s">
        <v>161</v>
      </c>
      <c r="N9523" t="s">
        <v>161</v>
      </c>
      <c r="O9523" t="s">
        <v>161</v>
      </c>
      <c r="P9523" t="s">
        <v>161</v>
      </c>
      <c r="Q9523" t="s">
        <v>161</v>
      </c>
      <c r="R9523" t="s">
        <v>157</v>
      </c>
      <c r="S9523" t="s">
        <v>157</v>
      </c>
      <c r="T9523" t="s">
        <v>157</v>
      </c>
      <c r="U9523" t="s">
        <v>157</v>
      </c>
    </row>
    <row r="9524" spans="1:21" hidden="1" x14ac:dyDescent="0.45">
      <c r="A9524" t="str">
        <f t="shared" si="159"/>
        <v>YAG3EUL8F+MMedia, journalism and communicationsNorth West</v>
      </c>
      <c r="B9524" t="s">
        <v>116</v>
      </c>
      <c r="C9524" t="s">
        <v>141</v>
      </c>
      <c r="D9524">
        <v>3</v>
      </c>
      <c r="E9524" t="s">
        <v>137</v>
      </c>
      <c r="F9524" t="s">
        <v>139</v>
      </c>
      <c r="G9524" t="s">
        <v>138</v>
      </c>
      <c r="H9524" t="s">
        <v>167</v>
      </c>
      <c r="I9524" t="s">
        <v>151</v>
      </c>
      <c r="J9524" t="s">
        <v>161</v>
      </c>
      <c r="K9524" t="s">
        <v>161</v>
      </c>
      <c r="L9524" t="s">
        <v>161</v>
      </c>
      <c r="M9524" t="s">
        <v>161</v>
      </c>
      <c r="N9524" t="s">
        <v>161</v>
      </c>
      <c r="O9524" t="s">
        <v>161</v>
      </c>
      <c r="P9524" t="s">
        <v>161</v>
      </c>
      <c r="Q9524" t="s">
        <v>161</v>
      </c>
      <c r="R9524" t="s">
        <v>161</v>
      </c>
      <c r="S9524" t="s">
        <v>161</v>
      </c>
      <c r="T9524" t="s">
        <v>161</v>
      </c>
      <c r="U9524" t="s">
        <v>161</v>
      </c>
    </row>
    <row r="9525" spans="1:21" hidden="1" x14ac:dyDescent="0.45">
      <c r="A9525" t="str">
        <f t="shared" si="159"/>
        <v>YAG3EUL8F+MMedia, journalism and communicationsSouth East</v>
      </c>
      <c r="B9525" t="s">
        <v>116</v>
      </c>
      <c r="C9525" t="s">
        <v>141</v>
      </c>
      <c r="D9525">
        <v>3</v>
      </c>
      <c r="E9525" t="s">
        <v>137</v>
      </c>
      <c r="F9525" t="s">
        <v>139</v>
      </c>
      <c r="G9525" t="s">
        <v>138</v>
      </c>
      <c r="H9525" t="s">
        <v>167</v>
      </c>
      <c r="I9525" t="s">
        <v>154</v>
      </c>
      <c r="J9525">
        <v>5</v>
      </c>
      <c r="K9525">
        <v>0</v>
      </c>
      <c r="L9525">
        <v>5</v>
      </c>
      <c r="M9525">
        <v>40</v>
      </c>
      <c r="N9525">
        <v>0</v>
      </c>
      <c r="O9525">
        <v>60</v>
      </c>
      <c r="P9525">
        <v>60</v>
      </c>
      <c r="Q9525">
        <v>60</v>
      </c>
      <c r="R9525" t="s">
        <v>161</v>
      </c>
      <c r="S9525" t="s">
        <v>161</v>
      </c>
      <c r="T9525" t="s">
        <v>161</v>
      </c>
      <c r="U9525" t="s">
        <v>161</v>
      </c>
    </row>
    <row r="9526" spans="1:21" hidden="1" x14ac:dyDescent="0.45">
      <c r="A9526" t="str">
        <f t="shared" si="159"/>
        <v>YAG3EUL8F+MMedia, journalism and communicationsWest Midlands</v>
      </c>
      <c r="B9526" t="s">
        <v>116</v>
      </c>
      <c r="C9526" t="s">
        <v>141</v>
      </c>
      <c r="D9526">
        <v>3</v>
      </c>
      <c r="E9526" t="s">
        <v>137</v>
      </c>
      <c r="F9526" t="s">
        <v>139</v>
      </c>
      <c r="G9526" t="s">
        <v>138</v>
      </c>
      <c r="H9526" t="s">
        <v>167</v>
      </c>
      <c r="I9526" t="s">
        <v>159</v>
      </c>
      <c r="J9526" t="s">
        <v>161</v>
      </c>
      <c r="K9526" t="s">
        <v>161</v>
      </c>
      <c r="L9526" t="s">
        <v>161</v>
      </c>
      <c r="M9526" t="s">
        <v>161</v>
      </c>
      <c r="N9526" t="s">
        <v>161</v>
      </c>
      <c r="O9526" t="s">
        <v>161</v>
      </c>
      <c r="P9526" t="s">
        <v>161</v>
      </c>
      <c r="Q9526" t="s">
        <v>161</v>
      </c>
      <c r="R9526" t="s">
        <v>161</v>
      </c>
      <c r="S9526" t="s">
        <v>161</v>
      </c>
      <c r="T9526" t="s">
        <v>161</v>
      </c>
      <c r="U9526" t="s">
        <v>161</v>
      </c>
    </row>
    <row r="9527" spans="1:21" hidden="1" x14ac:dyDescent="0.45">
      <c r="A9527" t="str">
        <f t="shared" si="159"/>
        <v>YAG3EUL8F+MMedia, journalism and communicationsNA</v>
      </c>
      <c r="B9527" t="s">
        <v>116</v>
      </c>
      <c r="C9527" t="s">
        <v>141</v>
      </c>
      <c r="D9527">
        <v>3</v>
      </c>
      <c r="E9527" t="s">
        <v>137</v>
      </c>
      <c r="F9527" t="s">
        <v>139</v>
      </c>
      <c r="G9527" t="s">
        <v>138</v>
      </c>
      <c r="H9527" t="s">
        <v>167</v>
      </c>
      <c r="I9527" t="s">
        <v>157</v>
      </c>
      <c r="J9527" t="s">
        <v>161</v>
      </c>
      <c r="K9527" t="s">
        <v>161</v>
      </c>
      <c r="L9527" t="s">
        <v>161</v>
      </c>
      <c r="M9527" t="s">
        <v>161</v>
      </c>
      <c r="N9527" t="s">
        <v>161</v>
      </c>
      <c r="O9527" t="s">
        <v>161</v>
      </c>
      <c r="P9527" t="s">
        <v>161</v>
      </c>
      <c r="Q9527" t="s">
        <v>161</v>
      </c>
      <c r="R9527" t="s">
        <v>157</v>
      </c>
      <c r="S9527" t="s">
        <v>157</v>
      </c>
      <c r="T9527" t="s">
        <v>157</v>
      </c>
      <c r="U9527" t="s">
        <v>157</v>
      </c>
    </row>
    <row r="9528" spans="1:21" hidden="1" x14ac:dyDescent="0.45">
      <c r="A9528" t="str">
        <f t="shared" si="159"/>
        <v>YAG1EUL7F+MMedia, journalism and communicationsAbroad</v>
      </c>
      <c r="B9528" t="s">
        <v>116</v>
      </c>
      <c r="C9528" t="s">
        <v>49</v>
      </c>
      <c r="D9528">
        <v>1</v>
      </c>
      <c r="E9528" t="s">
        <v>137</v>
      </c>
      <c r="F9528" t="s">
        <v>145</v>
      </c>
      <c r="G9528" t="s">
        <v>138</v>
      </c>
      <c r="H9528" t="s">
        <v>167</v>
      </c>
      <c r="I9528" t="s">
        <v>146</v>
      </c>
      <c r="J9528">
        <v>15</v>
      </c>
      <c r="K9528">
        <v>0</v>
      </c>
      <c r="L9528">
        <v>15</v>
      </c>
      <c r="M9528">
        <v>63.3</v>
      </c>
      <c r="N9528">
        <v>20</v>
      </c>
      <c r="O9528">
        <v>16.7</v>
      </c>
      <c r="P9528">
        <v>16.7</v>
      </c>
      <c r="Q9528">
        <v>16.7</v>
      </c>
      <c r="R9528" t="s">
        <v>161</v>
      </c>
      <c r="S9528" t="s">
        <v>161</v>
      </c>
      <c r="T9528" t="s">
        <v>161</v>
      </c>
      <c r="U9528" t="s">
        <v>161</v>
      </c>
    </row>
    <row r="9529" spans="1:21" hidden="1" x14ac:dyDescent="0.45">
      <c r="A9529" t="str">
        <f t="shared" si="159"/>
        <v>YAG1EUL7F+MMedia, journalism and communicationsEast Midlands</v>
      </c>
      <c r="B9529" t="s">
        <v>116</v>
      </c>
      <c r="C9529" t="s">
        <v>49</v>
      </c>
      <c r="D9529">
        <v>1</v>
      </c>
      <c r="E9529" t="s">
        <v>137</v>
      </c>
      <c r="F9529" t="s">
        <v>145</v>
      </c>
      <c r="G9529" t="s">
        <v>138</v>
      </c>
      <c r="H9529" t="s">
        <v>167</v>
      </c>
      <c r="I9529" t="s">
        <v>147</v>
      </c>
      <c r="J9529">
        <v>10</v>
      </c>
      <c r="K9529">
        <v>0</v>
      </c>
      <c r="L9529">
        <v>10</v>
      </c>
      <c r="M9529">
        <v>28.6</v>
      </c>
      <c r="N9529">
        <v>14.3</v>
      </c>
      <c r="O9529">
        <v>28.6</v>
      </c>
      <c r="P9529">
        <v>42.9</v>
      </c>
      <c r="Q9529">
        <v>57.1</v>
      </c>
      <c r="R9529" t="s">
        <v>161</v>
      </c>
      <c r="S9529" t="s">
        <v>161</v>
      </c>
      <c r="T9529" t="s">
        <v>161</v>
      </c>
      <c r="U9529" t="s">
        <v>161</v>
      </c>
    </row>
    <row r="9530" spans="1:21" hidden="1" x14ac:dyDescent="0.45">
      <c r="A9530" t="str">
        <f t="shared" si="159"/>
        <v>YAG1EUL7F+MMedia, journalism and communicationsEast of England</v>
      </c>
      <c r="B9530" t="s">
        <v>116</v>
      </c>
      <c r="C9530" t="s">
        <v>49</v>
      </c>
      <c r="D9530">
        <v>1</v>
      </c>
      <c r="E9530" t="s">
        <v>137</v>
      </c>
      <c r="F9530" t="s">
        <v>145</v>
      </c>
      <c r="G9530" t="s">
        <v>138</v>
      </c>
      <c r="H9530" t="s">
        <v>167</v>
      </c>
      <c r="I9530" t="s">
        <v>148</v>
      </c>
      <c r="J9530">
        <v>10</v>
      </c>
      <c r="K9530">
        <v>0</v>
      </c>
      <c r="L9530">
        <v>10</v>
      </c>
      <c r="M9530">
        <v>38.5</v>
      </c>
      <c r="N9530">
        <v>0</v>
      </c>
      <c r="O9530">
        <v>46.2</v>
      </c>
      <c r="P9530">
        <v>46.2</v>
      </c>
      <c r="Q9530">
        <v>61.5</v>
      </c>
      <c r="R9530" t="s">
        <v>161</v>
      </c>
      <c r="S9530" t="s">
        <v>161</v>
      </c>
      <c r="T9530" t="s">
        <v>161</v>
      </c>
      <c r="U9530" t="s">
        <v>161</v>
      </c>
    </row>
    <row r="9531" spans="1:21" hidden="1" x14ac:dyDescent="0.45">
      <c r="A9531" t="str">
        <f t="shared" si="159"/>
        <v>YAG1EUL7F+MMedia, journalism and communicationsLondon</v>
      </c>
      <c r="B9531" t="s">
        <v>116</v>
      </c>
      <c r="C9531" t="s">
        <v>49</v>
      </c>
      <c r="D9531">
        <v>1</v>
      </c>
      <c r="E9531" t="s">
        <v>137</v>
      </c>
      <c r="F9531" t="s">
        <v>145</v>
      </c>
      <c r="G9531" t="s">
        <v>138</v>
      </c>
      <c r="H9531" t="s">
        <v>167</v>
      </c>
      <c r="I9531" t="s">
        <v>149</v>
      </c>
      <c r="J9531">
        <v>250</v>
      </c>
      <c r="K9531">
        <v>0</v>
      </c>
      <c r="L9531">
        <v>250</v>
      </c>
      <c r="M9531">
        <v>29.8</v>
      </c>
      <c r="N9531">
        <v>11.8</v>
      </c>
      <c r="O9531">
        <v>56.4</v>
      </c>
      <c r="P9531">
        <v>57.2</v>
      </c>
      <c r="Q9531">
        <v>58.5</v>
      </c>
      <c r="R9531">
        <v>140</v>
      </c>
      <c r="S9531">
        <v>21200</v>
      </c>
      <c r="T9531">
        <v>25200</v>
      </c>
      <c r="U9531">
        <v>30700</v>
      </c>
    </row>
    <row r="9532" spans="1:21" hidden="1" x14ac:dyDescent="0.45">
      <c r="A9532" t="str">
        <f t="shared" si="159"/>
        <v>YAG1EUL7F+MMedia, journalism and communicationsNorth East</v>
      </c>
      <c r="B9532" t="s">
        <v>116</v>
      </c>
      <c r="C9532" t="s">
        <v>49</v>
      </c>
      <c r="D9532">
        <v>1</v>
      </c>
      <c r="E9532" t="s">
        <v>137</v>
      </c>
      <c r="F9532" t="s">
        <v>145</v>
      </c>
      <c r="G9532" t="s">
        <v>138</v>
      </c>
      <c r="H9532" t="s">
        <v>167</v>
      </c>
      <c r="I9532" t="s">
        <v>150</v>
      </c>
      <c r="J9532">
        <v>10</v>
      </c>
      <c r="K9532">
        <v>0</v>
      </c>
      <c r="L9532">
        <v>10</v>
      </c>
      <c r="M9532">
        <v>66.7</v>
      </c>
      <c r="N9532">
        <v>16.7</v>
      </c>
      <c r="O9532">
        <v>16.7</v>
      </c>
      <c r="P9532">
        <v>16.7</v>
      </c>
      <c r="Q9532">
        <v>16.7</v>
      </c>
      <c r="R9532" t="s">
        <v>161</v>
      </c>
      <c r="S9532" t="s">
        <v>161</v>
      </c>
      <c r="T9532" t="s">
        <v>161</v>
      </c>
      <c r="U9532" t="s">
        <v>161</v>
      </c>
    </row>
    <row r="9533" spans="1:21" hidden="1" x14ac:dyDescent="0.45">
      <c r="A9533" t="str">
        <f t="shared" si="159"/>
        <v>YAG1EUL7F+MMedia, journalism and communicationsNorth West</v>
      </c>
      <c r="B9533" t="s">
        <v>116</v>
      </c>
      <c r="C9533" t="s">
        <v>49</v>
      </c>
      <c r="D9533">
        <v>1</v>
      </c>
      <c r="E9533" t="s">
        <v>137</v>
      </c>
      <c r="F9533" t="s">
        <v>145</v>
      </c>
      <c r="G9533" t="s">
        <v>138</v>
      </c>
      <c r="H9533" t="s">
        <v>167</v>
      </c>
      <c r="I9533" t="s">
        <v>151</v>
      </c>
      <c r="J9533">
        <v>10</v>
      </c>
      <c r="K9533">
        <v>0</v>
      </c>
      <c r="L9533">
        <v>10</v>
      </c>
      <c r="M9533">
        <v>45.3</v>
      </c>
      <c r="N9533">
        <v>18.2</v>
      </c>
      <c r="O9533">
        <v>36.5</v>
      </c>
      <c r="P9533">
        <v>36.5</v>
      </c>
      <c r="Q9533">
        <v>36.5</v>
      </c>
      <c r="R9533" t="s">
        <v>161</v>
      </c>
      <c r="S9533" t="s">
        <v>161</v>
      </c>
      <c r="T9533" t="s">
        <v>161</v>
      </c>
      <c r="U9533" t="s">
        <v>161</v>
      </c>
    </row>
    <row r="9534" spans="1:21" hidden="1" x14ac:dyDescent="0.45">
      <c r="A9534" t="str">
        <f t="shared" si="159"/>
        <v>YAG1EUL7F+MMedia, journalism and communicationsNorthern Ireland</v>
      </c>
      <c r="B9534" t="s">
        <v>116</v>
      </c>
      <c r="C9534" t="s">
        <v>49</v>
      </c>
      <c r="D9534">
        <v>1</v>
      </c>
      <c r="E9534" t="s">
        <v>137</v>
      </c>
      <c r="F9534" t="s">
        <v>145</v>
      </c>
      <c r="G9534" t="s">
        <v>138</v>
      </c>
      <c r="H9534" t="s">
        <v>167</v>
      </c>
      <c r="I9534" t="s">
        <v>152</v>
      </c>
      <c r="J9534">
        <v>5</v>
      </c>
      <c r="K9534">
        <v>0</v>
      </c>
      <c r="L9534">
        <v>5</v>
      </c>
      <c r="M9534">
        <v>28.6</v>
      </c>
      <c r="N9534">
        <v>28.6</v>
      </c>
      <c r="O9534">
        <v>42.9</v>
      </c>
      <c r="P9534">
        <v>42.9</v>
      </c>
      <c r="Q9534">
        <v>42.9</v>
      </c>
      <c r="R9534" t="s">
        <v>161</v>
      </c>
      <c r="S9534" t="s">
        <v>161</v>
      </c>
      <c r="T9534" t="s">
        <v>161</v>
      </c>
      <c r="U9534" t="s">
        <v>161</v>
      </c>
    </row>
    <row r="9535" spans="1:21" hidden="1" x14ac:dyDescent="0.45">
      <c r="A9535" t="str">
        <f t="shared" si="159"/>
        <v>YAG1EUL7F+MMedia, journalism and communicationsScotland</v>
      </c>
      <c r="B9535" t="s">
        <v>116</v>
      </c>
      <c r="C9535" t="s">
        <v>49</v>
      </c>
      <c r="D9535">
        <v>1</v>
      </c>
      <c r="E9535" t="s">
        <v>137</v>
      </c>
      <c r="F9535" t="s">
        <v>145</v>
      </c>
      <c r="G9535" t="s">
        <v>138</v>
      </c>
      <c r="H9535" t="s">
        <v>167</v>
      </c>
      <c r="I9535" t="s">
        <v>153</v>
      </c>
      <c r="J9535">
        <v>5</v>
      </c>
      <c r="K9535">
        <v>0</v>
      </c>
      <c r="L9535">
        <v>5</v>
      </c>
      <c r="M9535">
        <v>17.7</v>
      </c>
      <c r="N9535">
        <v>0</v>
      </c>
      <c r="O9535">
        <v>82.3</v>
      </c>
      <c r="P9535">
        <v>82.3</v>
      </c>
      <c r="Q9535">
        <v>82.3</v>
      </c>
      <c r="R9535" t="s">
        <v>161</v>
      </c>
      <c r="S9535" t="s">
        <v>161</v>
      </c>
      <c r="T9535" t="s">
        <v>161</v>
      </c>
      <c r="U9535" t="s">
        <v>161</v>
      </c>
    </row>
    <row r="9536" spans="1:21" hidden="1" x14ac:dyDescent="0.45">
      <c r="A9536" t="str">
        <f t="shared" si="159"/>
        <v>YAG1EUL7F+MMedia, journalism and communicationsSouth East</v>
      </c>
      <c r="B9536" t="s">
        <v>116</v>
      </c>
      <c r="C9536" t="s">
        <v>49</v>
      </c>
      <c r="D9536">
        <v>1</v>
      </c>
      <c r="E9536" t="s">
        <v>137</v>
      </c>
      <c r="F9536" t="s">
        <v>145</v>
      </c>
      <c r="G9536" t="s">
        <v>138</v>
      </c>
      <c r="H9536" t="s">
        <v>167</v>
      </c>
      <c r="I9536" t="s">
        <v>154</v>
      </c>
      <c r="J9536">
        <v>40</v>
      </c>
      <c r="K9536">
        <v>0</v>
      </c>
      <c r="L9536">
        <v>40</v>
      </c>
      <c r="M9536">
        <v>25.6</v>
      </c>
      <c r="N9536">
        <v>6.4</v>
      </c>
      <c r="O9536">
        <v>59</v>
      </c>
      <c r="P9536">
        <v>65.400000000000006</v>
      </c>
      <c r="Q9536">
        <v>67.900000000000006</v>
      </c>
      <c r="R9536">
        <v>20</v>
      </c>
      <c r="S9536">
        <v>20400</v>
      </c>
      <c r="T9536">
        <v>25800</v>
      </c>
      <c r="U9536">
        <v>27700</v>
      </c>
    </row>
    <row r="9537" spans="1:21" hidden="1" x14ac:dyDescent="0.45">
      <c r="A9537" t="str">
        <f t="shared" si="159"/>
        <v>YAG1EUL7F+MMedia, journalism and communicationsSouth West</v>
      </c>
      <c r="B9537" t="s">
        <v>116</v>
      </c>
      <c r="C9537" t="s">
        <v>49</v>
      </c>
      <c r="D9537">
        <v>1</v>
      </c>
      <c r="E9537" t="s">
        <v>137</v>
      </c>
      <c r="F9537" t="s">
        <v>145</v>
      </c>
      <c r="G9537" t="s">
        <v>138</v>
      </c>
      <c r="H9537" t="s">
        <v>167</v>
      </c>
      <c r="I9537" t="s">
        <v>155</v>
      </c>
      <c r="J9537">
        <v>10</v>
      </c>
      <c r="K9537">
        <v>0</v>
      </c>
      <c r="L9537">
        <v>10</v>
      </c>
      <c r="M9537">
        <v>33.299999999999997</v>
      </c>
      <c r="N9537">
        <v>0</v>
      </c>
      <c r="O9537">
        <v>66.7</v>
      </c>
      <c r="P9537">
        <v>66.7</v>
      </c>
      <c r="Q9537">
        <v>66.7</v>
      </c>
      <c r="R9537" t="s">
        <v>161</v>
      </c>
      <c r="S9537" t="s">
        <v>161</v>
      </c>
      <c r="T9537" t="s">
        <v>161</v>
      </c>
      <c r="U9537" t="s">
        <v>161</v>
      </c>
    </row>
    <row r="9538" spans="1:21" hidden="1" x14ac:dyDescent="0.45">
      <c r="A9538" t="str">
        <f t="shared" si="159"/>
        <v>YAG1EUL7F+MMedia, journalism and communicationsWales</v>
      </c>
      <c r="B9538" t="s">
        <v>116</v>
      </c>
      <c r="C9538" t="s">
        <v>49</v>
      </c>
      <c r="D9538">
        <v>1</v>
      </c>
      <c r="E9538" t="s">
        <v>137</v>
      </c>
      <c r="F9538" t="s">
        <v>145</v>
      </c>
      <c r="G9538" t="s">
        <v>138</v>
      </c>
      <c r="H9538" t="s">
        <v>167</v>
      </c>
      <c r="I9538" t="s">
        <v>158</v>
      </c>
      <c r="J9538" t="s">
        <v>161</v>
      </c>
      <c r="K9538" t="s">
        <v>161</v>
      </c>
      <c r="L9538" t="s">
        <v>161</v>
      </c>
      <c r="M9538" t="s">
        <v>161</v>
      </c>
      <c r="N9538" t="s">
        <v>161</v>
      </c>
      <c r="O9538" t="s">
        <v>161</v>
      </c>
      <c r="P9538" t="s">
        <v>161</v>
      </c>
      <c r="Q9538" t="s">
        <v>161</v>
      </c>
      <c r="R9538" t="s">
        <v>161</v>
      </c>
      <c r="S9538" t="s">
        <v>161</v>
      </c>
      <c r="T9538" t="s">
        <v>161</v>
      </c>
      <c r="U9538" t="s">
        <v>161</v>
      </c>
    </row>
    <row r="9539" spans="1:21" hidden="1" x14ac:dyDescent="0.45">
      <c r="A9539" t="str">
        <f t="shared" si="159"/>
        <v>YAG1EUL7F+MMedia, journalism and communicationsWest Midlands</v>
      </c>
      <c r="B9539" t="s">
        <v>116</v>
      </c>
      <c r="C9539" t="s">
        <v>49</v>
      </c>
      <c r="D9539">
        <v>1</v>
      </c>
      <c r="E9539" t="s">
        <v>137</v>
      </c>
      <c r="F9539" t="s">
        <v>145</v>
      </c>
      <c r="G9539" t="s">
        <v>138</v>
      </c>
      <c r="H9539" t="s">
        <v>167</v>
      </c>
      <c r="I9539" t="s">
        <v>159</v>
      </c>
      <c r="J9539">
        <v>15</v>
      </c>
      <c r="K9539">
        <v>0</v>
      </c>
      <c r="L9539">
        <v>15</v>
      </c>
      <c r="M9539">
        <v>36</v>
      </c>
      <c r="N9539">
        <v>25</v>
      </c>
      <c r="O9539">
        <v>39</v>
      </c>
      <c r="P9539">
        <v>39</v>
      </c>
      <c r="Q9539">
        <v>39</v>
      </c>
      <c r="R9539" t="s">
        <v>161</v>
      </c>
      <c r="S9539" t="s">
        <v>161</v>
      </c>
      <c r="T9539" t="s">
        <v>161</v>
      </c>
      <c r="U9539" t="s">
        <v>161</v>
      </c>
    </row>
    <row r="9540" spans="1:21" hidden="1" x14ac:dyDescent="0.45">
      <c r="A9540" t="str">
        <f t="shared" si="159"/>
        <v>YAG1EUL7F+MMedia, journalism and communicationsYorkshire and The Humber</v>
      </c>
      <c r="B9540" t="s">
        <v>116</v>
      </c>
      <c r="C9540" t="s">
        <v>49</v>
      </c>
      <c r="D9540">
        <v>1</v>
      </c>
      <c r="E9540" t="s">
        <v>137</v>
      </c>
      <c r="F9540" t="s">
        <v>145</v>
      </c>
      <c r="G9540" t="s">
        <v>138</v>
      </c>
      <c r="H9540" t="s">
        <v>167</v>
      </c>
      <c r="I9540" t="s">
        <v>160</v>
      </c>
      <c r="J9540">
        <v>20</v>
      </c>
      <c r="K9540">
        <v>0</v>
      </c>
      <c r="L9540">
        <v>20</v>
      </c>
      <c r="M9540">
        <v>42.1</v>
      </c>
      <c r="N9540">
        <v>5.3</v>
      </c>
      <c r="O9540">
        <v>44.7</v>
      </c>
      <c r="P9540">
        <v>52.6</v>
      </c>
      <c r="Q9540">
        <v>52.6</v>
      </c>
      <c r="R9540" t="s">
        <v>161</v>
      </c>
      <c r="S9540" t="s">
        <v>161</v>
      </c>
      <c r="T9540" t="s">
        <v>161</v>
      </c>
      <c r="U9540" t="s">
        <v>161</v>
      </c>
    </row>
    <row r="9541" spans="1:21" hidden="1" x14ac:dyDescent="0.45">
      <c r="A9541" t="str">
        <f t="shared" si="159"/>
        <v>YAG1EUL7F+MMedia, journalism and communicationsNA</v>
      </c>
      <c r="B9541" t="s">
        <v>116</v>
      </c>
      <c r="C9541" t="s">
        <v>49</v>
      </c>
      <c r="D9541">
        <v>1</v>
      </c>
      <c r="E9541" t="s">
        <v>137</v>
      </c>
      <c r="F9541" t="s">
        <v>145</v>
      </c>
      <c r="G9541" t="s">
        <v>138</v>
      </c>
      <c r="H9541" t="s">
        <v>167</v>
      </c>
      <c r="I9541" t="s">
        <v>157</v>
      </c>
      <c r="J9541">
        <v>185</v>
      </c>
      <c r="K9541">
        <v>96.6</v>
      </c>
      <c r="L9541">
        <v>10</v>
      </c>
      <c r="M9541">
        <v>0.6</v>
      </c>
      <c r="N9541">
        <v>0</v>
      </c>
      <c r="O9541">
        <v>0</v>
      </c>
      <c r="P9541">
        <v>0</v>
      </c>
      <c r="Q9541">
        <v>2.8</v>
      </c>
      <c r="R9541" t="s">
        <v>157</v>
      </c>
      <c r="S9541" t="s">
        <v>157</v>
      </c>
      <c r="T9541" t="s">
        <v>157</v>
      </c>
      <c r="U9541" t="s">
        <v>157</v>
      </c>
    </row>
    <row r="9542" spans="1:21" hidden="1" x14ac:dyDescent="0.45">
      <c r="A9542" t="str">
        <f t="shared" si="159"/>
        <v>YAG1EUL8F+MMedia, journalism and communicationsAbroad</v>
      </c>
      <c r="B9542" t="s">
        <v>116</v>
      </c>
      <c r="C9542" t="s">
        <v>49</v>
      </c>
      <c r="D9542">
        <v>1</v>
      </c>
      <c r="E9542" t="s">
        <v>137</v>
      </c>
      <c r="F9542" t="s">
        <v>139</v>
      </c>
      <c r="G9542" t="s">
        <v>138</v>
      </c>
      <c r="H9542" t="s">
        <v>167</v>
      </c>
      <c r="I9542" t="s">
        <v>146</v>
      </c>
      <c r="J9542">
        <v>5</v>
      </c>
      <c r="K9542">
        <v>0</v>
      </c>
      <c r="L9542">
        <v>5</v>
      </c>
      <c r="M9542">
        <v>100</v>
      </c>
      <c r="N9542">
        <v>0</v>
      </c>
      <c r="O9542">
        <v>0</v>
      </c>
      <c r="P9542">
        <v>0</v>
      </c>
      <c r="Q9542">
        <v>0</v>
      </c>
      <c r="R9542" t="s">
        <v>157</v>
      </c>
      <c r="S9542" t="s">
        <v>157</v>
      </c>
      <c r="T9542" t="s">
        <v>157</v>
      </c>
      <c r="U9542" t="s">
        <v>157</v>
      </c>
    </row>
    <row r="9543" spans="1:21" hidden="1" x14ac:dyDescent="0.45">
      <c r="A9543" t="str">
        <f t="shared" ref="A9543:A9606" si="160">"YAG"&amp;D9543 &amp;E9543 &amp;F9543 &amp; G9543 &amp;H9543 &amp;I9543</f>
        <v>YAG1EUL8F+MMedia, journalism and communicationsEast Midlands</v>
      </c>
      <c r="B9543" t="s">
        <v>116</v>
      </c>
      <c r="C9543" t="s">
        <v>49</v>
      </c>
      <c r="D9543">
        <v>1</v>
      </c>
      <c r="E9543" t="s">
        <v>137</v>
      </c>
      <c r="F9543" t="s">
        <v>139</v>
      </c>
      <c r="G9543" t="s">
        <v>138</v>
      </c>
      <c r="H9543" t="s">
        <v>167</v>
      </c>
      <c r="I9543" t="s">
        <v>147</v>
      </c>
      <c r="J9543">
        <v>5</v>
      </c>
      <c r="K9543">
        <v>0</v>
      </c>
      <c r="L9543">
        <v>5</v>
      </c>
      <c r="M9543">
        <v>25</v>
      </c>
      <c r="N9543">
        <v>25</v>
      </c>
      <c r="O9543">
        <v>25</v>
      </c>
      <c r="P9543">
        <v>50</v>
      </c>
      <c r="Q9543">
        <v>50</v>
      </c>
      <c r="R9543" t="s">
        <v>161</v>
      </c>
      <c r="S9543" t="s">
        <v>161</v>
      </c>
      <c r="T9543" t="s">
        <v>161</v>
      </c>
      <c r="U9543" t="s">
        <v>161</v>
      </c>
    </row>
    <row r="9544" spans="1:21" hidden="1" x14ac:dyDescent="0.45">
      <c r="A9544" t="str">
        <f t="shared" si="160"/>
        <v>YAG1EUL8F+MMedia, journalism and communicationsEast of England</v>
      </c>
      <c r="B9544" t="s">
        <v>116</v>
      </c>
      <c r="C9544" t="s">
        <v>49</v>
      </c>
      <c r="D9544">
        <v>1</v>
      </c>
      <c r="E9544" t="s">
        <v>137</v>
      </c>
      <c r="F9544" t="s">
        <v>139</v>
      </c>
      <c r="G9544" t="s">
        <v>138</v>
      </c>
      <c r="H9544" t="s">
        <v>167</v>
      </c>
      <c r="I9544" t="s">
        <v>148</v>
      </c>
      <c r="J9544" t="s">
        <v>161</v>
      </c>
      <c r="K9544" t="s">
        <v>161</v>
      </c>
      <c r="L9544" t="s">
        <v>161</v>
      </c>
      <c r="M9544" t="s">
        <v>161</v>
      </c>
      <c r="N9544" t="s">
        <v>161</v>
      </c>
      <c r="O9544" t="s">
        <v>161</v>
      </c>
      <c r="P9544" t="s">
        <v>161</v>
      </c>
      <c r="Q9544" t="s">
        <v>161</v>
      </c>
      <c r="R9544" t="s">
        <v>157</v>
      </c>
      <c r="S9544" t="s">
        <v>157</v>
      </c>
      <c r="T9544" t="s">
        <v>157</v>
      </c>
      <c r="U9544" t="s">
        <v>157</v>
      </c>
    </row>
    <row r="9545" spans="1:21" hidden="1" x14ac:dyDescent="0.45">
      <c r="A9545" t="str">
        <f t="shared" si="160"/>
        <v>YAG1EUL8F+MMedia, journalism and communicationsLondon</v>
      </c>
      <c r="B9545" t="s">
        <v>116</v>
      </c>
      <c r="C9545" t="s">
        <v>49</v>
      </c>
      <c r="D9545">
        <v>1</v>
      </c>
      <c r="E9545" t="s">
        <v>137</v>
      </c>
      <c r="F9545" t="s">
        <v>139</v>
      </c>
      <c r="G9545" t="s">
        <v>138</v>
      </c>
      <c r="H9545" t="s">
        <v>167</v>
      </c>
      <c r="I9545" t="s">
        <v>149</v>
      </c>
      <c r="J9545">
        <v>10</v>
      </c>
      <c r="K9545">
        <v>0</v>
      </c>
      <c r="L9545">
        <v>10</v>
      </c>
      <c r="M9545">
        <v>30</v>
      </c>
      <c r="N9545">
        <v>0</v>
      </c>
      <c r="O9545">
        <v>60</v>
      </c>
      <c r="P9545">
        <v>70</v>
      </c>
      <c r="Q9545">
        <v>70</v>
      </c>
      <c r="R9545" t="s">
        <v>161</v>
      </c>
      <c r="S9545" t="s">
        <v>161</v>
      </c>
      <c r="T9545" t="s">
        <v>161</v>
      </c>
      <c r="U9545" t="s">
        <v>161</v>
      </c>
    </row>
    <row r="9546" spans="1:21" hidden="1" x14ac:dyDescent="0.45">
      <c r="A9546" t="str">
        <f t="shared" si="160"/>
        <v>YAG1EUL8F+MMedia, journalism and communicationsNorth West</v>
      </c>
      <c r="B9546" t="s">
        <v>116</v>
      </c>
      <c r="C9546" t="s">
        <v>49</v>
      </c>
      <c r="D9546">
        <v>1</v>
      </c>
      <c r="E9546" t="s">
        <v>137</v>
      </c>
      <c r="F9546" t="s">
        <v>139</v>
      </c>
      <c r="G9546" t="s">
        <v>138</v>
      </c>
      <c r="H9546" t="s">
        <v>167</v>
      </c>
      <c r="I9546" t="s">
        <v>151</v>
      </c>
      <c r="J9546" t="s">
        <v>161</v>
      </c>
      <c r="K9546" t="s">
        <v>161</v>
      </c>
      <c r="L9546" t="s">
        <v>161</v>
      </c>
      <c r="M9546" t="s">
        <v>161</v>
      </c>
      <c r="N9546" t="s">
        <v>161</v>
      </c>
      <c r="O9546" t="s">
        <v>161</v>
      </c>
      <c r="P9546" t="s">
        <v>161</v>
      </c>
      <c r="Q9546" t="s">
        <v>161</v>
      </c>
      <c r="R9546" t="s">
        <v>157</v>
      </c>
      <c r="S9546" t="s">
        <v>157</v>
      </c>
      <c r="T9546" t="s">
        <v>157</v>
      </c>
      <c r="U9546" t="s">
        <v>157</v>
      </c>
    </row>
    <row r="9547" spans="1:21" hidden="1" x14ac:dyDescent="0.45">
      <c r="A9547" t="str">
        <f t="shared" si="160"/>
        <v>YAG1EUL8F+MMedia, journalism and communicationsSouth East</v>
      </c>
      <c r="B9547" t="s">
        <v>116</v>
      </c>
      <c r="C9547" t="s">
        <v>49</v>
      </c>
      <c r="D9547">
        <v>1</v>
      </c>
      <c r="E9547" t="s">
        <v>137</v>
      </c>
      <c r="F9547" t="s">
        <v>139</v>
      </c>
      <c r="G9547" t="s">
        <v>138</v>
      </c>
      <c r="H9547" t="s">
        <v>167</v>
      </c>
      <c r="I9547" t="s">
        <v>154</v>
      </c>
      <c r="J9547">
        <v>5</v>
      </c>
      <c r="K9547">
        <v>0</v>
      </c>
      <c r="L9547">
        <v>5</v>
      </c>
      <c r="M9547">
        <v>40</v>
      </c>
      <c r="N9547">
        <v>0</v>
      </c>
      <c r="O9547">
        <v>40</v>
      </c>
      <c r="P9547">
        <v>60</v>
      </c>
      <c r="Q9547">
        <v>60</v>
      </c>
      <c r="R9547" t="s">
        <v>161</v>
      </c>
      <c r="S9547" t="s">
        <v>161</v>
      </c>
      <c r="T9547" t="s">
        <v>161</v>
      </c>
      <c r="U9547" t="s">
        <v>161</v>
      </c>
    </row>
    <row r="9548" spans="1:21" hidden="1" x14ac:dyDescent="0.45">
      <c r="A9548" t="str">
        <f t="shared" si="160"/>
        <v>YAG1EUL8F+MMedia, journalism and communicationsSouth West</v>
      </c>
      <c r="B9548" t="s">
        <v>116</v>
      </c>
      <c r="C9548" t="s">
        <v>49</v>
      </c>
      <c r="D9548">
        <v>1</v>
      </c>
      <c r="E9548" t="s">
        <v>137</v>
      </c>
      <c r="F9548" t="s">
        <v>139</v>
      </c>
      <c r="G9548" t="s">
        <v>138</v>
      </c>
      <c r="H9548" t="s">
        <v>167</v>
      </c>
      <c r="I9548" t="s">
        <v>155</v>
      </c>
      <c r="J9548" t="s">
        <v>161</v>
      </c>
      <c r="K9548" t="s">
        <v>161</v>
      </c>
      <c r="L9548" t="s">
        <v>161</v>
      </c>
      <c r="M9548" t="s">
        <v>161</v>
      </c>
      <c r="N9548" t="s">
        <v>161</v>
      </c>
      <c r="O9548" t="s">
        <v>161</v>
      </c>
      <c r="P9548" t="s">
        <v>161</v>
      </c>
      <c r="Q9548" t="s">
        <v>161</v>
      </c>
      <c r="R9548" t="s">
        <v>161</v>
      </c>
      <c r="S9548" t="s">
        <v>161</v>
      </c>
      <c r="T9548" t="s">
        <v>161</v>
      </c>
      <c r="U9548" t="s">
        <v>161</v>
      </c>
    </row>
    <row r="9549" spans="1:21" hidden="1" x14ac:dyDescent="0.45">
      <c r="A9549" t="str">
        <f t="shared" si="160"/>
        <v>YAG1EUL8F+MMedia, journalism and communicationsUnknown</v>
      </c>
      <c r="B9549" t="s">
        <v>116</v>
      </c>
      <c r="C9549" t="s">
        <v>49</v>
      </c>
      <c r="D9549">
        <v>1</v>
      </c>
      <c r="E9549" t="s">
        <v>137</v>
      </c>
      <c r="F9549" t="s">
        <v>139</v>
      </c>
      <c r="G9549" t="s">
        <v>138</v>
      </c>
      <c r="H9549" t="s">
        <v>167</v>
      </c>
      <c r="I9549" t="s">
        <v>156</v>
      </c>
      <c r="J9549" t="s">
        <v>161</v>
      </c>
      <c r="K9549" t="s">
        <v>161</v>
      </c>
      <c r="L9549" t="s">
        <v>161</v>
      </c>
      <c r="M9549" t="s">
        <v>161</v>
      </c>
      <c r="N9549" t="s">
        <v>161</v>
      </c>
      <c r="O9549" t="s">
        <v>161</v>
      </c>
      <c r="P9549" t="s">
        <v>161</v>
      </c>
      <c r="Q9549" t="s">
        <v>161</v>
      </c>
      <c r="R9549" t="s">
        <v>157</v>
      </c>
      <c r="S9549" t="s">
        <v>157</v>
      </c>
      <c r="T9549" t="s">
        <v>157</v>
      </c>
      <c r="U9549" t="s">
        <v>157</v>
      </c>
    </row>
    <row r="9550" spans="1:21" hidden="1" x14ac:dyDescent="0.45">
      <c r="A9550" t="str">
        <f t="shared" si="160"/>
        <v>YAG1EUL8F+MMedia, journalism and communicationsYorkshire and The Humber</v>
      </c>
      <c r="B9550" t="s">
        <v>116</v>
      </c>
      <c r="C9550" t="s">
        <v>49</v>
      </c>
      <c r="D9550">
        <v>1</v>
      </c>
      <c r="E9550" t="s">
        <v>137</v>
      </c>
      <c r="F9550" t="s">
        <v>139</v>
      </c>
      <c r="G9550" t="s">
        <v>138</v>
      </c>
      <c r="H9550" t="s">
        <v>167</v>
      </c>
      <c r="I9550" t="s">
        <v>160</v>
      </c>
      <c r="J9550" t="s">
        <v>161</v>
      </c>
      <c r="K9550" t="s">
        <v>161</v>
      </c>
      <c r="L9550" t="s">
        <v>161</v>
      </c>
      <c r="M9550" t="s">
        <v>161</v>
      </c>
      <c r="N9550" t="s">
        <v>161</v>
      </c>
      <c r="O9550" t="s">
        <v>161</v>
      </c>
      <c r="P9550" t="s">
        <v>161</v>
      </c>
      <c r="Q9550" t="s">
        <v>161</v>
      </c>
      <c r="R9550" t="s">
        <v>157</v>
      </c>
      <c r="S9550" t="s">
        <v>157</v>
      </c>
      <c r="T9550" t="s">
        <v>157</v>
      </c>
      <c r="U9550" t="s">
        <v>157</v>
      </c>
    </row>
    <row r="9551" spans="1:21" hidden="1" x14ac:dyDescent="0.45">
      <c r="A9551" t="str">
        <f t="shared" si="160"/>
        <v>YAG1EUL8F+MMedia, journalism and communicationsNA</v>
      </c>
      <c r="B9551" t="s">
        <v>116</v>
      </c>
      <c r="C9551" t="s">
        <v>49</v>
      </c>
      <c r="D9551">
        <v>1</v>
      </c>
      <c r="E9551" t="s">
        <v>137</v>
      </c>
      <c r="F9551" t="s">
        <v>139</v>
      </c>
      <c r="G9551" t="s">
        <v>138</v>
      </c>
      <c r="H9551" t="s">
        <v>167</v>
      </c>
      <c r="I9551" t="s">
        <v>157</v>
      </c>
      <c r="J9551">
        <v>10</v>
      </c>
      <c r="K9551">
        <v>100</v>
      </c>
      <c r="L9551" t="s">
        <v>161</v>
      </c>
      <c r="M9551" t="s">
        <v>161</v>
      </c>
      <c r="N9551" t="s">
        <v>161</v>
      </c>
      <c r="O9551" t="s">
        <v>161</v>
      </c>
      <c r="P9551" t="s">
        <v>161</v>
      </c>
      <c r="Q9551" t="s">
        <v>161</v>
      </c>
      <c r="R9551" t="s">
        <v>157</v>
      </c>
      <c r="S9551" t="s">
        <v>157</v>
      </c>
      <c r="T9551" t="s">
        <v>157</v>
      </c>
      <c r="U9551" t="s">
        <v>157</v>
      </c>
    </row>
    <row r="9552" spans="1:21" hidden="1" x14ac:dyDescent="0.45">
      <c r="A9552" t="str">
        <f t="shared" si="160"/>
        <v>YAG10Non-EUL7F+MMedia, journalism and communicationsAll</v>
      </c>
      <c r="B9552" t="s">
        <v>116</v>
      </c>
      <c r="C9552" t="s">
        <v>142</v>
      </c>
      <c r="D9552">
        <v>10</v>
      </c>
      <c r="E9552" t="s">
        <v>162</v>
      </c>
      <c r="F9552" t="s">
        <v>145</v>
      </c>
      <c r="G9552" t="s">
        <v>138</v>
      </c>
      <c r="H9552" t="s">
        <v>167</v>
      </c>
      <c r="I9552" t="s">
        <v>28</v>
      </c>
      <c r="J9552">
        <v>1145</v>
      </c>
      <c r="K9552">
        <v>60.5</v>
      </c>
      <c r="L9552">
        <v>455</v>
      </c>
      <c r="M9552">
        <v>26.5</v>
      </c>
      <c r="N9552">
        <v>1.4</v>
      </c>
      <c r="O9552">
        <v>10.5</v>
      </c>
      <c r="P9552">
        <v>10.8</v>
      </c>
      <c r="Q9552">
        <v>11.6</v>
      </c>
      <c r="R9552">
        <v>100</v>
      </c>
      <c r="S9552">
        <v>15000</v>
      </c>
      <c r="T9552">
        <v>25200</v>
      </c>
      <c r="U9552">
        <v>42000</v>
      </c>
    </row>
    <row r="9553" spans="1:21" hidden="1" x14ac:dyDescent="0.45">
      <c r="A9553" t="str">
        <f t="shared" si="160"/>
        <v>YAG10Non-EUL8F+MMedia, journalism and communicationsAll</v>
      </c>
      <c r="B9553" t="s">
        <v>116</v>
      </c>
      <c r="C9553" t="s">
        <v>142</v>
      </c>
      <c r="D9553">
        <v>10</v>
      </c>
      <c r="E9553" t="s">
        <v>162</v>
      </c>
      <c r="F9553" t="s">
        <v>139</v>
      </c>
      <c r="G9553" t="s">
        <v>138</v>
      </c>
      <c r="H9553" t="s">
        <v>167</v>
      </c>
      <c r="I9553" t="s">
        <v>28</v>
      </c>
      <c r="J9553">
        <v>35</v>
      </c>
      <c r="K9553">
        <v>51.1</v>
      </c>
      <c r="L9553">
        <v>20</v>
      </c>
      <c r="M9553">
        <v>23.4</v>
      </c>
      <c r="N9553">
        <v>3.2</v>
      </c>
      <c r="O9553">
        <v>22.3</v>
      </c>
      <c r="P9553">
        <v>22.3</v>
      </c>
      <c r="Q9553">
        <v>22.3</v>
      </c>
      <c r="R9553" t="s">
        <v>161</v>
      </c>
      <c r="S9553" t="s">
        <v>161</v>
      </c>
      <c r="T9553" t="s">
        <v>161</v>
      </c>
      <c r="U9553" t="s">
        <v>161</v>
      </c>
    </row>
    <row r="9554" spans="1:21" hidden="1" x14ac:dyDescent="0.45">
      <c r="A9554" t="str">
        <f t="shared" si="160"/>
        <v>YAG5Non-EUL7F+MMedia, journalism and communicationsAll</v>
      </c>
      <c r="B9554" t="s">
        <v>116</v>
      </c>
      <c r="C9554" t="s">
        <v>140</v>
      </c>
      <c r="D9554">
        <v>5</v>
      </c>
      <c r="E9554" t="s">
        <v>162</v>
      </c>
      <c r="F9554" t="s">
        <v>145</v>
      </c>
      <c r="G9554" t="s">
        <v>138</v>
      </c>
      <c r="H9554" t="s">
        <v>167</v>
      </c>
      <c r="I9554" t="s">
        <v>28</v>
      </c>
      <c r="J9554">
        <v>2170</v>
      </c>
      <c r="K9554">
        <v>56.1</v>
      </c>
      <c r="L9554">
        <v>955</v>
      </c>
      <c r="M9554">
        <v>28.4</v>
      </c>
      <c r="N9554">
        <v>1.5</v>
      </c>
      <c r="O9554">
        <v>11.7</v>
      </c>
      <c r="P9554">
        <v>12.5</v>
      </c>
      <c r="Q9554">
        <v>14</v>
      </c>
      <c r="R9554">
        <v>235</v>
      </c>
      <c r="S9554">
        <v>22300</v>
      </c>
      <c r="T9554">
        <v>31400</v>
      </c>
      <c r="U9554">
        <v>43100</v>
      </c>
    </row>
    <row r="9555" spans="1:21" hidden="1" x14ac:dyDescent="0.45">
      <c r="A9555" t="str">
        <f t="shared" si="160"/>
        <v>YAG5Non-EUL8F+MMedia, journalism and communicationsAll</v>
      </c>
      <c r="B9555" t="s">
        <v>116</v>
      </c>
      <c r="C9555" t="s">
        <v>140</v>
      </c>
      <c r="D9555">
        <v>5</v>
      </c>
      <c r="E9555" t="s">
        <v>162</v>
      </c>
      <c r="F9555" t="s">
        <v>139</v>
      </c>
      <c r="G9555" t="s">
        <v>138</v>
      </c>
      <c r="H9555" t="s">
        <v>167</v>
      </c>
      <c r="I9555" t="s">
        <v>28</v>
      </c>
      <c r="J9555">
        <v>65</v>
      </c>
      <c r="K9555">
        <v>42.1</v>
      </c>
      <c r="L9555">
        <v>40</v>
      </c>
      <c r="M9555">
        <v>32.6</v>
      </c>
      <c r="N9555">
        <v>3.1</v>
      </c>
      <c r="O9555">
        <v>20.7</v>
      </c>
      <c r="P9555">
        <v>22.2</v>
      </c>
      <c r="Q9555">
        <v>22.2</v>
      </c>
      <c r="R9555">
        <v>15</v>
      </c>
      <c r="S9555">
        <v>27700</v>
      </c>
      <c r="T9555">
        <v>42300</v>
      </c>
      <c r="U9555">
        <v>49300</v>
      </c>
    </row>
    <row r="9556" spans="1:21" hidden="1" x14ac:dyDescent="0.45">
      <c r="A9556" t="str">
        <f t="shared" si="160"/>
        <v>YAG3Non-EUL7F+MMedia, journalism and communicationsAll</v>
      </c>
      <c r="B9556" t="s">
        <v>116</v>
      </c>
      <c r="C9556" t="s">
        <v>141</v>
      </c>
      <c r="D9556">
        <v>3</v>
      </c>
      <c r="E9556" t="s">
        <v>162</v>
      </c>
      <c r="F9556" t="s">
        <v>145</v>
      </c>
      <c r="G9556" t="s">
        <v>138</v>
      </c>
      <c r="H9556" t="s">
        <v>167</v>
      </c>
      <c r="I9556" t="s">
        <v>28</v>
      </c>
      <c r="J9556">
        <v>2435</v>
      </c>
      <c r="K9556">
        <v>68.8</v>
      </c>
      <c r="L9556">
        <v>760</v>
      </c>
      <c r="M9556">
        <v>20.7</v>
      </c>
      <c r="N9556">
        <v>1.1000000000000001</v>
      </c>
      <c r="O9556">
        <v>6.4</v>
      </c>
      <c r="P9556">
        <v>7.7</v>
      </c>
      <c r="Q9556">
        <v>9.4</v>
      </c>
      <c r="R9556">
        <v>140</v>
      </c>
      <c r="S9556">
        <v>20400</v>
      </c>
      <c r="T9556">
        <v>29600</v>
      </c>
      <c r="U9556">
        <v>38000</v>
      </c>
    </row>
    <row r="9557" spans="1:21" hidden="1" x14ac:dyDescent="0.45">
      <c r="A9557" t="str">
        <f t="shared" si="160"/>
        <v>YAG3Non-EUL8F+MMedia, journalism and communicationsAll</v>
      </c>
      <c r="B9557" t="s">
        <v>116</v>
      </c>
      <c r="C9557" t="s">
        <v>141</v>
      </c>
      <c r="D9557">
        <v>3</v>
      </c>
      <c r="E9557" t="s">
        <v>162</v>
      </c>
      <c r="F9557" t="s">
        <v>139</v>
      </c>
      <c r="G9557" t="s">
        <v>138</v>
      </c>
      <c r="H9557" t="s">
        <v>167</v>
      </c>
      <c r="I9557" t="s">
        <v>28</v>
      </c>
      <c r="J9557">
        <v>50</v>
      </c>
      <c r="K9557">
        <v>38.700000000000003</v>
      </c>
      <c r="L9557">
        <v>30</v>
      </c>
      <c r="M9557">
        <v>33.5</v>
      </c>
      <c r="N9557">
        <v>4.2</v>
      </c>
      <c r="O9557">
        <v>21.6</v>
      </c>
      <c r="P9557">
        <v>23.7</v>
      </c>
      <c r="Q9557">
        <v>23.7</v>
      </c>
      <c r="R9557" t="s">
        <v>161</v>
      </c>
      <c r="S9557" t="s">
        <v>161</v>
      </c>
      <c r="T9557" t="s">
        <v>161</v>
      </c>
      <c r="U9557" t="s">
        <v>161</v>
      </c>
    </row>
    <row r="9558" spans="1:21" hidden="1" x14ac:dyDescent="0.45">
      <c r="A9558" t="str">
        <f t="shared" si="160"/>
        <v>YAG1Non-EUL7F+MMedia, journalism and communicationsAll</v>
      </c>
      <c r="B9558" t="s">
        <v>116</v>
      </c>
      <c r="C9558" t="s">
        <v>49</v>
      </c>
      <c r="D9558">
        <v>1</v>
      </c>
      <c r="E9558" t="s">
        <v>162</v>
      </c>
      <c r="F9558" t="s">
        <v>145</v>
      </c>
      <c r="G9558" t="s">
        <v>138</v>
      </c>
      <c r="H9558" t="s">
        <v>167</v>
      </c>
      <c r="I9558" t="s">
        <v>28</v>
      </c>
      <c r="J9558">
        <v>2760</v>
      </c>
      <c r="K9558">
        <v>68.3</v>
      </c>
      <c r="L9558">
        <v>875</v>
      </c>
      <c r="M9558">
        <v>19.7</v>
      </c>
      <c r="N9558">
        <v>2.2999999999999998</v>
      </c>
      <c r="O9558">
        <v>6.4</v>
      </c>
      <c r="P9558">
        <v>7.3</v>
      </c>
      <c r="Q9558">
        <v>9.6999999999999993</v>
      </c>
      <c r="R9558">
        <v>165</v>
      </c>
      <c r="S9558">
        <v>17200</v>
      </c>
      <c r="T9558">
        <v>24100</v>
      </c>
      <c r="U9558">
        <v>31400</v>
      </c>
    </row>
    <row r="9559" spans="1:21" hidden="1" x14ac:dyDescent="0.45">
      <c r="A9559" t="str">
        <f t="shared" si="160"/>
        <v>YAG1Non-EUL8F+MMedia, journalism and communicationsAll</v>
      </c>
      <c r="B9559" t="s">
        <v>116</v>
      </c>
      <c r="C9559" t="s">
        <v>49</v>
      </c>
      <c r="D9559">
        <v>1</v>
      </c>
      <c r="E9559" t="s">
        <v>162</v>
      </c>
      <c r="F9559" t="s">
        <v>139</v>
      </c>
      <c r="G9559" t="s">
        <v>138</v>
      </c>
      <c r="H9559" t="s">
        <v>167</v>
      </c>
      <c r="I9559" t="s">
        <v>28</v>
      </c>
      <c r="J9559">
        <v>80</v>
      </c>
      <c r="K9559">
        <v>43.2</v>
      </c>
      <c r="L9559">
        <v>45</v>
      </c>
      <c r="M9559">
        <v>30.6</v>
      </c>
      <c r="N9559">
        <v>5.7</v>
      </c>
      <c r="O9559">
        <v>15.3</v>
      </c>
      <c r="P9559">
        <v>19.100000000000001</v>
      </c>
      <c r="Q9559">
        <v>20.399999999999999</v>
      </c>
      <c r="R9559" t="s">
        <v>161</v>
      </c>
      <c r="S9559" t="s">
        <v>161</v>
      </c>
      <c r="T9559" t="s">
        <v>161</v>
      </c>
      <c r="U9559" t="s">
        <v>161</v>
      </c>
    </row>
    <row r="9560" spans="1:21" hidden="1" x14ac:dyDescent="0.45">
      <c r="A9560" t="str">
        <f t="shared" si="160"/>
        <v>YAG10Non-EUL7FMedia, journalism and communicationsAll</v>
      </c>
      <c r="B9560" t="s">
        <v>116</v>
      </c>
      <c r="C9560" t="s">
        <v>142</v>
      </c>
      <c r="D9560">
        <v>10</v>
      </c>
      <c r="E9560" t="s">
        <v>162</v>
      </c>
      <c r="F9560" t="s">
        <v>145</v>
      </c>
      <c r="G9560" t="s">
        <v>143</v>
      </c>
      <c r="H9560" t="s">
        <v>167</v>
      </c>
      <c r="I9560" t="s">
        <v>28</v>
      </c>
      <c r="J9560">
        <v>810</v>
      </c>
      <c r="K9560">
        <v>60.5</v>
      </c>
      <c r="L9560">
        <v>320</v>
      </c>
      <c r="M9560">
        <v>26.5</v>
      </c>
      <c r="N9560">
        <v>1</v>
      </c>
      <c r="O9560">
        <v>10.9</v>
      </c>
      <c r="P9560">
        <v>11.2</v>
      </c>
      <c r="Q9560">
        <v>12</v>
      </c>
      <c r="R9560">
        <v>70</v>
      </c>
      <c r="S9560">
        <v>14900</v>
      </c>
      <c r="T9560">
        <v>23300</v>
      </c>
      <c r="U9560">
        <v>38700</v>
      </c>
    </row>
    <row r="9561" spans="1:21" hidden="1" x14ac:dyDescent="0.45">
      <c r="A9561" t="str">
        <f t="shared" si="160"/>
        <v>YAG10Non-EUL7MMedia, journalism and communicationsAll</v>
      </c>
      <c r="B9561" t="s">
        <v>116</v>
      </c>
      <c r="C9561" t="s">
        <v>142</v>
      </c>
      <c r="D9561">
        <v>10</v>
      </c>
      <c r="E9561" t="s">
        <v>162</v>
      </c>
      <c r="F9561" t="s">
        <v>145</v>
      </c>
      <c r="G9561" t="s">
        <v>144</v>
      </c>
      <c r="H9561" t="s">
        <v>167</v>
      </c>
      <c r="I9561" t="s">
        <v>28</v>
      </c>
      <c r="J9561">
        <v>335</v>
      </c>
      <c r="K9561">
        <v>60.3</v>
      </c>
      <c r="L9561">
        <v>135</v>
      </c>
      <c r="M9561">
        <v>26.5</v>
      </c>
      <c r="N9561">
        <v>2.4</v>
      </c>
      <c r="O9561">
        <v>9.5</v>
      </c>
      <c r="P9561">
        <v>9.8000000000000007</v>
      </c>
      <c r="Q9561">
        <v>10.7</v>
      </c>
      <c r="R9561">
        <v>30</v>
      </c>
      <c r="S9561">
        <v>18600</v>
      </c>
      <c r="T9561">
        <v>33600</v>
      </c>
      <c r="U9561">
        <v>47800</v>
      </c>
    </row>
    <row r="9562" spans="1:21" hidden="1" x14ac:dyDescent="0.45">
      <c r="A9562" t="str">
        <f t="shared" si="160"/>
        <v>YAG10Non-EUL8FMedia, journalism and communicationsAll</v>
      </c>
      <c r="B9562" t="s">
        <v>116</v>
      </c>
      <c r="C9562" t="s">
        <v>142</v>
      </c>
      <c r="D9562">
        <v>10</v>
      </c>
      <c r="E9562" t="s">
        <v>162</v>
      </c>
      <c r="F9562" t="s">
        <v>139</v>
      </c>
      <c r="G9562" t="s">
        <v>143</v>
      </c>
      <c r="H9562" t="s">
        <v>167</v>
      </c>
      <c r="I9562" t="s">
        <v>28</v>
      </c>
      <c r="J9562">
        <v>20</v>
      </c>
      <c r="K9562">
        <v>51.9</v>
      </c>
      <c r="L9562">
        <v>10</v>
      </c>
      <c r="M9562">
        <v>19.2</v>
      </c>
      <c r="N9562">
        <v>5.8</v>
      </c>
      <c r="O9562">
        <v>23.1</v>
      </c>
      <c r="P9562">
        <v>23.1</v>
      </c>
      <c r="Q9562">
        <v>23.1</v>
      </c>
      <c r="R9562" t="s">
        <v>161</v>
      </c>
      <c r="S9562" t="s">
        <v>161</v>
      </c>
      <c r="T9562" t="s">
        <v>161</v>
      </c>
      <c r="U9562" t="s">
        <v>161</v>
      </c>
    </row>
    <row r="9563" spans="1:21" hidden="1" x14ac:dyDescent="0.45">
      <c r="A9563" t="str">
        <f t="shared" si="160"/>
        <v>YAG10Non-EUL8MMedia, journalism and communicationsAll</v>
      </c>
      <c r="B9563" t="s">
        <v>116</v>
      </c>
      <c r="C9563" t="s">
        <v>142</v>
      </c>
      <c r="D9563">
        <v>10</v>
      </c>
      <c r="E9563" t="s">
        <v>162</v>
      </c>
      <c r="F9563" t="s">
        <v>139</v>
      </c>
      <c r="G9563" t="s">
        <v>144</v>
      </c>
      <c r="H9563" t="s">
        <v>167</v>
      </c>
      <c r="I9563" t="s">
        <v>28</v>
      </c>
      <c r="J9563">
        <v>15</v>
      </c>
      <c r="K9563">
        <v>50</v>
      </c>
      <c r="L9563">
        <v>10</v>
      </c>
      <c r="M9563">
        <v>28.6</v>
      </c>
      <c r="N9563">
        <v>0</v>
      </c>
      <c r="O9563">
        <v>21.4</v>
      </c>
      <c r="P9563">
        <v>21.4</v>
      </c>
      <c r="Q9563">
        <v>21.4</v>
      </c>
      <c r="R9563" t="s">
        <v>161</v>
      </c>
      <c r="S9563" t="s">
        <v>161</v>
      </c>
      <c r="T9563" t="s">
        <v>161</v>
      </c>
      <c r="U9563" t="s">
        <v>161</v>
      </c>
    </row>
    <row r="9564" spans="1:21" hidden="1" x14ac:dyDescent="0.45">
      <c r="A9564" t="str">
        <f t="shared" si="160"/>
        <v>YAG5Non-EUL7FMedia, journalism and communicationsAll</v>
      </c>
      <c r="B9564" t="s">
        <v>116</v>
      </c>
      <c r="C9564" t="s">
        <v>140</v>
      </c>
      <c r="D9564">
        <v>5</v>
      </c>
      <c r="E9564" t="s">
        <v>162</v>
      </c>
      <c r="F9564" t="s">
        <v>145</v>
      </c>
      <c r="G9564" t="s">
        <v>143</v>
      </c>
      <c r="H9564" t="s">
        <v>167</v>
      </c>
      <c r="I9564" t="s">
        <v>28</v>
      </c>
      <c r="J9564">
        <v>1585</v>
      </c>
      <c r="K9564">
        <v>58.7</v>
      </c>
      <c r="L9564">
        <v>655</v>
      </c>
      <c r="M9564">
        <v>26.9</v>
      </c>
      <c r="N9564">
        <v>1.7</v>
      </c>
      <c r="O9564">
        <v>10.9</v>
      </c>
      <c r="P9564">
        <v>11.6</v>
      </c>
      <c r="Q9564">
        <v>12.7</v>
      </c>
      <c r="R9564">
        <v>165</v>
      </c>
      <c r="S9564">
        <v>22600</v>
      </c>
      <c r="T9564">
        <v>31000</v>
      </c>
      <c r="U9564">
        <v>43100</v>
      </c>
    </row>
    <row r="9565" spans="1:21" hidden="1" x14ac:dyDescent="0.45">
      <c r="A9565" t="str">
        <f t="shared" si="160"/>
        <v>YAG5Non-EUL7MMedia, journalism and communicationsAll</v>
      </c>
      <c r="B9565" t="s">
        <v>116</v>
      </c>
      <c r="C9565" t="s">
        <v>140</v>
      </c>
      <c r="D9565">
        <v>5</v>
      </c>
      <c r="E9565" t="s">
        <v>162</v>
      </c>
      <c r="F9565" t="s">
        <v>145</v>
      </c>
      <c r="G9565" t="s">
        <v>144</v>
      </c>
      <c r="H9565" t="s">
        <v>167</v>
      </c>
      <c r="I9565" t="s">
        <v>28</v>
      </c>
      <c r="J9565">
        <v>590</v>
      </c>
      <c r="K9565">
        <v>49.2</v>
      </c>
      <c r="L9565">
        <v>300</v>
      </c>
      <c r="M9565">
        <v>32.200000000000003</v>
      </c>
      <c r="N9565">
        <v>1</v>
      </c>
      <c r="O9565">
        <v>13.8</v>
      </c>
      <c r="P9565">
        <v>15</v>
      </c>
      <c r="Q9565">
        <v>17.5</v>
      </c>
      <c r="R9565">
        <v>75</v>
      </c>
      <c r="S9565">
        <v>22300</v>
      </c>
      <c r="T9565">
        <v>31400</v>
      </c>
      <c r="U9565">
        <v>44900</v>
      </c>
    </row>
    <row r="9566" spans="1:21" hidden="1" x14ac:dyDescent="0.45">
      <c r="A9566" t="str">
        <f t="shared" si="160"/>
        <v>YAG5Non-EUL8FMedia, journalism and communicationsAll</v>
      </c>
      <c r="B9566" t="s">
        <v>116</v>
      </c>
      <c r="C9566" t="s">
        <v>140</v>
      </c>
      <c r="D9566">
        <v>5</v>
      </c>
      <c r="E9566" t="s">
        <v>162</v>
      </c>
      <c r="F9566" t="s">
        <v>139</v>
      </c>
      <c r="G9566" t="s">
        <v>143</v>
      </c>
      <c r="H9566" t="s">
        <v>167</v>
      </c>
      <c r="I9566" t="s">
        <v>28</v>
      </c>
      <c r="J9566">
        <v>30</v>
      </c>
      <c r="K9566">
        <v>45.2</v>
      </c>
      <c r="L9566">
        <v>15</v>
      </c>
      <c r="M9566">
        <v>22.9</v>
      </c>
      <c r="N9566">
        <v>0</v>
      </c>
      <c r="O9566">
        <v>31.8</v>
      </c>
      <c r="P9566">
        <v>31.8</v>
      </c>
      <c r="Q9566">
        <v>31.8</v>
      </c>
      <c r="R9566" t="s">
        <v>161</v>
      </c>
      <c r="S9566" t="s">
        <v>161</v>
      </c>
      <c r="T9566" t="s">
        <v>161</v>
      </c>
      <c r="U9566" t="s">
        <v>161</v>
      </c>
    </row>
    <row r="9567" spans="1:21" hidden="1" x14ac:dyDescent="0.45">
      <c r="A9567" t="str">
        <f t="shared" si="160"/>
        <v>YAG5Non-EUL8MMedia, journalism and communicationsAll</v>
      </c>
      <c r="B9567" t="s">
        <v>116</v>
      </c>
      <c r="C9567" t="s">
        <v>140</v>
      </c>
      <c r="D9567">
        <v>5</v>
      </c>
      <c r="E9567" t="s">
        <v>162</v>
      </c>
      <c r="F9567" t="s">
        <v>139</v>
      </c>
      <c r="G9567" t="s">
        <v>144</v>
      </c>
      <c r="H9567" t="s">
        <v>167</v>
      </c>
      <c r="I9567" t="s">
        <v>28</v>
      </c>
      <c r="J9567">
        <v>40</v>
      </c>
      <c r="K9567">
        <v>40</v>
      </c>
      <c r="L9567">
        <v>25</v>
      </c>
      <c r="M9567">
        <v>39.1</v>
      </c>
      <c r="N9567">
        <v>5.2</v>
      </c>
      <c r="O9567">
        <v>13</v>
      </c>
      <c r="P9567">
        <v>15.7</v>
      </c>
      <c r="Q9567">
        <v>15.7</v>
      </c>
      <c r="R9567" t="s">
        <v>161</v>
      </c>
      <c r="S9567" t="s">
        <v>161</v>
      </c>
      <c r="T9567" t="s">
        <v>161</v>
      </c>
      <c r="U9567" t="s">
        <v>161</v>
      </c>
    </row>
    <row r="9568" spans="1:21" hidden="1" x14ac:dyDescent="0.45">
      <c r="A9568" t="str">
        <f t="shared" si="160"/>
        <v>YAG3Non-EUL7FMedia, journalism and communicationsAll</v>
      </c>
      <c r="B9568" t="s">
        <v>116</v>
      </c>
      <c r="C9568" t="s">
        <v>141</v>
      </c>
      <c r="D9568">
        <v>3</v>
      </c>
      <c r="E9568" t="s">
        <v>162</v>
      </c>
      <c r="F9568" t="s">
        <v>145</v>
      </c>
      <c r="G9568" t="s">
        <v>143</v>
      </c>
      <c r="H9568" t="s">
        <v>167</v>
      </c>
      <c r="I9568" t="s">
        <v>28</v>
      </c>
      <c r="J9568">
        <v>1950</v>
      </c>
      <c r="K9568">
        <v>70.2</v>
      </c>
      <c r="L9568">
        <v>585</v>
      </c>
      <c r="M9568">
        <v>19.5</v>
      </c>
      <c r="N9568">
        <v>1.2</v>
      </c>
      <c r="O9568">
        <v>6.2</v>
      </c>
      <c r="P9568">
        <v>7.5</v>
      </c>
      <c r="Q9568">
        <v>9.1</v>
      </c>
      <c r="R9568">
        <v>110</v>
      </c>
      <c r="S9568">
        <v>18200</v>
      </c>
      <c r="T9568">
        <v>28800</v>
      </c>
      <c r="U9568">
        <v>36500</v>
      </c>
    </row>
    <row r="9569" spans="1:21" hidden="1" x14ac:dyDescent="0.45">
      <c r="A9569" t="str">
        <f t="shared" si="160"/>
        <v>YAG3Non-EUL7MMedia, journalism and communicationsAll</v>
      </c>
      <c r="B9569" t="s">
        <v>116</v>
      </c>
      <c r="C9569" t="s">
        <v>141</v>
      </c>
      <c r="D9569">
        <v>3</v>
      </c>
      <c r="E9569" t="s">
        <v>162</v>
      </c>
      <c r="F9569" t="s">
        <v>145</v>
      </c>
      <c r="G9569" t="s">
        <v>144</v>
      </c>
      <c r="H9569" t="s">
        <v>167</v>
      </c>
      <c r="I9569" t="s">
        <v>28</v>
      </c>
      <c r="J9569">
        <v>485</v>
      </c>
      <c r="K9569">
        <v>63</v>
      </c>
      <c r="L9569">
        <v>180</v>
      </c>
      <c r="M9569">
        <v>25.7</v>
      </c>
      <c r="N9569">
        <v>0.7</v>
      </c>
      <c r="O9569">
        <v>6.8</v>
      </c>
      <c r="P9569">
        <v>8.5</v>
      </c>
      <c r="Q9569">
        <v>10.5</v>
      </c>
      <c r="R9569">
        <v>30</v>
      </c>
      <c r="S9569">
        <v>24000</v>
      </c>
      <c r="T9569">
        <v>31400</v>
      </c>
      <c r="U9569">
        <v>42400</v>
      </c>
    </row>
    <row r="9570" spans="1:21" hidden="1" x14ac:dyDescent="0.45">
      <c r="A9570" t="str">
        <f t="shared" si="160"/>
        <v>YAG3Non-EUL8FMedia, journalism and communicationsAll</v>
      </c>
      <c r="B9570" t="s">
        <v>116</v>
      </c>
      <c r="C9570" t="s">
        <v>141</v>
      </c>
      <c r="D9570">
        <v>3</v>
      </c>
      <c r="E9570" t="s">
        <v>162</v>
      </c>
      <c r="F9570" t="s">
        <v>139</v>
      </c>
      <c r="G9570" t="s">
        <v>143</v>
      </c>
      <c r="H9570" t="s">
        <v>167</v>
      </c>
      <c r="I9570" t="s">
        <v>28</v>
      </c>
      <c r="J9570">
        <v>35</v>
      </c>
      <c r="K9570">
        <v>34.1</v>
      </c>
      <c r="L9570">
        <v>25</v>
      </c>
      <c r="M9570">
        <v>35.700000000000003</v>
      </c>
      <c r="N9570">
        <v>6.5</v>
      </c>
      <c r="O9570">
        <v>20.5</v>
      </c>
      <c r="P9570">
        <v>23.8</v>
      </c>
      <c r="Q9570">
        <v>23.8</v>
      </c>
      <c r="R9570" t="s">
        <v>161</v>
      </c>
      <c r="S9570" t="s">
        <v>161</v>
      </c>
      <c r="T9570" t="s">
        <v>161</v>
      </c>
      <c r="U9570" t="s">
        <v>161</v>
      </c>
    </row>
    <row r="9571" spans="1:21" hidden="1" x14ac:dyDescent="0.45">
      <c r="A9571" t="str">
        <f t="shared" si="160"/>
        <v>YAG3Non-EUL8MMedia, journalism and communicationsAll</v>
      </c>
      <c r="B9571" t="s">
        <v>116</v>
      </c>
      <c r="C9571" t="s">
        <v>141</v>
      </c>
      <c r="D9571">
        <v>3</v>
      </c>
      <c r="E9571" t="s">
        <v>162</v>
      </c>
      <c r="F9571" t="s">
        <v>139</v>
      </c>
      <c r="G9571" t="s">
        <v>144</v>
      </c>
      <c r="H9571" t="s">
        <v>167</v>
      </c>
      <c r="I9571" t="s">
        <v>28</v>
      </c>
      <c r="J9571">
        <v>20</v>
      </c>
      <c r="K9571">
        <v>47.1</v>
      </c>
      <c r="L9571">
        <v>10</v>
      </c>
      <c r="M9571">
        <v>29.4</v>
      </c>
      <c r="N9571">
        <v>0</v>
      </c>
      <c r="O9571">
        <v>23.5</v>
      </c>
      <c r="P9571">
        <v>23.5</v>
      </c>
      <c r="Q9571">
        <v>23.5</v>
      </c>
      <c r="R9571" t="s">
        <v>161</v>
      </c>
      <c r="S9571" t="s">
        <v>161</v>
      </c>
      <c r="T9571" t="s">
        <v>161</v>
      </c>
      <c r="U9571" t="s">
        <v>161</v>
      </c>
    </row>
    <row r="9572" spans="1:21" hidden="1" x14ac:dyDescent="0.45">
      <c r="A9572" t="str">
        <f t="shared" si="160"/>
        <v>YAG1Non-EUL7FMedia, journalism and communicationsAll</v>
      </c>
      <c r="B9572" t="s">
        <v>116</v>
      </c>
      <c r="C9572" t="s">
        <v>49</v>
      </c>
      <c r="D9572">
        <v>1</v>
      </c>
      <c r="E9572" t="s">
        <v>162</v>
      </c>
      <c r="F9572" t="s">
        <v>145</v>
      </c>
      <c r="G9572" t="s">
        <v>143</v>
      </c>
      <c r="H9572" t="s">
        <v>167</v>
      </c>
      <c r="I9572" t="s">
        <v>28</v>
      </c>
      <c r="J9572">
        <v>2160</v>
      </c>
      <c r="K9572">
        <v>68.900000000000006</v>
      </c>
      <c r="L9572">
        <v>675</v>
      </c>
      <c r="M9572">
        <v>19.8</v>
      </c>
      <c r="N9572">
        <v>2.2000000000000002</v>
      </c>
      <c r="O9572">
        <v>6.2</v>
      </c>
      <c r="P9572">
        <v>7</v>
      </c>
      <c r="Q9572">
        <v>9.1</v>
      </c>
      <c r="R9572">
        <v>125</v>
      </c>
      <c r="S9572">
        <v>16800</v>
      </c>
      <c r="T9572">
        <v>24100</v>
      </c>
      <c r="U9572">
        <v>31800</v>
      </c>
    </row>
    <row r="9573" spans="1:21" hidden="1" x14ac:dyDescent="0.45">
      <c r="A9573" t="str">
        <f t="shared" si="160"/>
        <v>YAG1Non-EUL7MMedia, journalism and communicationsAll</v>
      </c>
      <c r="B9573" t="s">
        <v>116</v>
      </c>
      <c r="C9573" t="s">
        <v>49</v>
      </c>
      <c r="D9573">
        <v>1</v>
      </c>
      <c r="E9573" t="s">
        <v>162</v>
      </c>
      <c r="F9573" t="s">
        <v>145</v>
      </c>
      <c r="G9573" t="s">
        <v>144</v>
      </c>
      <c r="H9573" t="s">
        <v>167</v>
      </c>
      <c r="I9573" t="s">
        <v>28</v>
      </c>
      <c r="J9573">
        <v>605</v>
      </c>
      <c r="K9573">
        <v>66</v>
      </c>
      <c r="L9573">
        <v>205</v>
      </c>
      <c r="M9573">
        <v>19.3</v>
      </c>
      <c r="N9573">
        <v>2.7</v>
      </c>
      <c r="O9573">
        <v>7.2</v>
      </c>
      <c r="P9573">
        <v>8.6</v>
      </c>
      <c r="Q9573">
        <v>12</v>
      </c>
      <c r="R9573">
        <v>45</v>
      </c>
      <c r="S9573">
        <v>17500</v>
      </c>
      <c r="T9573">
        <v>23700</v>
      </c>
      <c r="U9573">
        <v>30700</v>
      </c>
    </row>
    <row r="9574" spans="1:21" hidden="1" x14ac:dyDescent="0.45">
      <c r="A9574" t="str">
        <f t="shared" si="160"/>
        <v>YAG1Non-EUL8FMedia, journalism and communicationsAll</v>
      </c>
      <c r="B9574" t="s">
        <v>116</v>
      </c>
      <c r="C9574" t="s">
        <v>49</v>
      </c>
      <c r="D9574">
        <v>1</v>
      </c>
      <c r="E9574" t="s">
        <v>162</v>
      </c>
      <c r="F9574" t="s">
        <v>139</v>
      </c>
      <c r="G9574" t="s">
        <v>143</v>
      </c>
      <c r="H9574" t="s">
        <v>167</v>
      </c>
      <c r="I9574" t="s">
        <v>28</v>
      </c>
      <c r="J9574">
        <v>55</v>
      </c>
      <c r="K9574">
        <v>40</v>
      </c>
      <c r="L9574">
        <v>35</v>
      </c>
      <c r="M9574">
        <v>30</v>
      </c>
      <c r="N9574">
        <v>7.5</v>
      </c>
      <c r="O9574">
        <v>16.899999999999999</v>
      </c>
      <c r="P9574">
        <v>20.6</v>
      </c>
      <c r="Q9574">
        <v>22.5</v>
      </c>
      <c r="R9574" t="s">
        <v>161</v>
      </c>
      <c r="S9574" t="s">
        <v>161</v>
      </c>
      <c r="T9574" t="s">
        <v>161</v>
      </c>
      <c r="U9574" t="s">
        <v>161</v>
      </c>
    </row>
    <row r="9575" spans="1:21" hidden="1" x14ac:dyDescent="0.45">
      <c r="A9575" t="str">
        <f t="shared" si="160"/>
        <v>YAG1Non-EUL8MMedia, journalism and communicationsAll</v>
      </c>
      <c r="B9575" t="s">
        <v>116</v>
      </c>
      <c r="C9575" t="s">
        <v>49</v>
      </c>
      <c r="D9575">
        <v>1</v>
      </c>
      <c r="E9575" t="s">
        <v>162</v>
      </c>
      <c r="F9575" t="s">
        <v>139</v>
      </c>
      <c r="G9575" t="s">
        <v>144</v>
      </c>
      <c r="H9575" t="s">
        <v>167</v>
      </c>
      <c r="I9575" t="s">
        <v>28</v>
      </c>
      <c r="J9575">
        <v>25</v>
      </c>
      <c r="K9575">
        <v>50</v>
      </c>
      <c r="L9575">
        <v>15</v>
      </c>
      <c r="M9575">
        <v>32</v>
      </c>
      <c r="N9575">
        <v>2</v>
      </c>
      <c r="O9575">
        <v>12</v>
      </c>
      <c r="P9575">
        <v>16</v>
      </c>
      <c r="Q9575">
        <v>16</v>
      </c>
      <c r="R9575" t="s">
        <v>161</v>
      </c>
      <c r="S9575" t="s">
        <v>161</v>
      </c>
      <c r="T9575" t="s">
        <v>161</v>
      </c>
      <c r="U9575" t="s">
        <v>161</v>
      </c>
    </row>
    <row r="9576" spans="1:21" hidden="1" x14ac:dyDescent="0.45">
      <c r="A9576" t="str">
        <f t="shared" si="160"/>
        <v>YAG10Non-EUL7F+MMedia, journalism and communicationsAbroad</v>
      </c>
      <c r="B9576" t="s">
        <v>116</v>
      </c>
      <c r="C9576" t="s">
        <v>142</v>
      </c>
      <c r="D9576">
        <v>10</v>
      </c>
      <c r="E9576" t="s">
        <v>162</v>
      </c>
      <c r="F9576" t="s">
        <v>145</v>
      </c>
      <c r="G9576" t="s">
        <v>138</v>
      </c>
      <c r="H9576" t="s">
        <v>167</v>
      </c>
      <c r="I9576" t="s">
        <v>146</v>
      </c>
      <c r="J9576">
        <v>45</v>
      </c>
      <c r="K9576">
        <v>0</v>
      </c>
      <c r="L9576">
        <v>45</v>
      </c>
      <c r="M9576">
        <v>83.9</v>
      </c>
      <c r="N9576">
        <v>0</v>
      </c>
      <c r="O9576">
        <v>16.100000000000001</v>
      </c>
      <c r="P9576">
        <v>16.100000000000001</v>
      </c>
      <c r="Q9576">
        <v>16.100000000000001</v>
      </c>
      <c r="R9576" t="s">
        <v>161</v>
      </c>
      <c r="S9576" t="s">
        <v>161</v>
      </c>
      <c r="T9576" t="s">
        <v>161</v>
      </c>
      <c r="U9576" t="s">
        <v>161</v>
      </c>
    </row>
    <row r="9577" spans="1:21" hidden="1" x14ac:dyDescent="0.45">
      <c r="A9577" t="str">
        <f t="shared" si="160"/>
        <v>YAG10Non-EUL7F+MMedia, journalism and communicationsEast Midlands</v>
      </c>
      <c r="B9577" t="s">
        <v>116</v>
      </c>
      <c r="C9577" t="s">
        <v>142</v>
      </c>
      <c r="D9577">
        <v>10</v>
      </c>
      <c r="E9577" t="s">
        <v>162</v>
      </c>
      <c r="F9577" t="s">
        <v>145</v>
      </c>
      <c r="G9577" t="s">
        <v>138</v>
      </c>
      <c r="H9577" t="s">
        <v>167</v>
      </c>
      <c r="I9577" t="s">
        <v>147</v>
      </c>
      <c r="J9577">
        <v>40</v>
      </c>
      <c r="K9577">
        <v>0</v>
      </c>
      <c r="L9577">
        <v>40</v>
      </c>
      <c r="M9577">
        <v>84.2</v>
      </c>
      <c r="N9577">
        <v>0</v>
      </c>
      <c r="O9577">
        <v>13.2</v>
      </c>
      <c r="P9577">
        <v>15.8</v>
      </c>
      <c r="Q9577">
        <v>15.8</v>
      </c>
      <c r="R9577" t="s">
        <v>161</v>
      </c>
      <c r="S9577" t="s">
        <v>161</v>
      </c>
      <c r="T9577" t="s">
        <v>161</v>
      </c>
      <c r="U9577" t="s">
        <v>161</v>
      </c>
    </row>
    <row r="9578" spans="1:21" hidden="1" x14ac:dyDescent="0.45">
      <c r="A9578" t="str">
        <f t="shared" si="160"/>
        <v>YAG10Non-EUL7F+MMedia, journalism and communicationsEast of England</v>
      </c>
      <c r="B9578" t="s">
        <v>116</v>
      </c>
      <c r="C9578" t="s">
        <v>142</v>
      </c>
      <c r="D9578">
        <v>10</v>
      </c>
      <c r="E9578" t="s">
        <v>162</v>
      </c>
      <c r="F9578" t="s">
        <v>145</v>
      </c>
      <c r="G9578" t="s">
        <v>138</v>
      </c>
      <c r="H9578" t="s">
        <v>167</v>
      </c>
      <c r="I9578" t="s">
        <v>148</v>
      </c>
      <c r="J9578">
        <v>15</v>
      </c>
      <c r="K9578">
        <v>0</v>
      </c>
      <c r="L9578">
        <v>15</v>
      </c>
      <c r="M9578">
        <v>46.7</v>
      </c>
      <c r="N9578">
        <v>0</v>
      </c>
      <c r="O9578">
        <v>46.7</v>
      </c>
      <c r="P9578">
        <v>53.3</v>
      </c>
      <c r="Q9578">
        <v>53.3</v>
      </c>
      <c r="R9578" t="s">
        <v>161</v>
      </c>
      <c r="S9578" t="s">
        <v>161</v>
      </c>
      <c r="T9578" t="s">
        <v>161</v>
      </c>
      <c r="U9578" t="s">
        <v>161</v>
      </c>
    </row>
    <row r="9579" spans="1:21" hidden="1" x14ac:dyDescent="0.45">
      <c r="A9579" t="str">
        <f t="shared" si="160"/>
        <v>YAG10Non-EUL7F+MMedia, journalism and communicationsLondon</v>
      </c>
      <c r="B9579" t="s">
        <v>116</v>
      </c>
      <c r="C9579" t="s">
        <v>142</v>
      </c>
      <c r="D9579">
        <v>10</v>
      </c>
      <c r="E9579" t="s">
        <v>162</v>
      </c>
      <c r="F9579" t="s">
        <v>145</v>
      </c>
      <c r="G9579" t="s">
        <v>138</v>
      </c>
      <c r="H9579" t="s">
        <v>167</v>
      </c>
      <c r="I9579" t="s">
        <v>149</v>
      </c>
      <c r="J9579">
        <v>200</v>
      </c>
      <c r="K9579">
        <v>0</v>
      </c>
      <c r="L9579">
        <v>200</v>
      </c>
      <c r="M9579">
        <v>59.2</v>
      </c>
      <c r="N9579">
        <v>6.6</v>
      </c>
      <c r="O9579">
        <v>32.200000000000003</v>
      </c>
      <c r="P9579">
        <v>32.700000000000003</v>
      </c>
      <c r="Q9579">
        <v>34.200000000000003</v>
      </c>
      <c r="R9579">
        <v>55</v>
      </c>
      <c r="S9579">
        <v>18200</v>
      </c>
      <c r="T9579">
        <v>31800</v>
      </c>
      <c r="U9579">
        <v>49600</v>
      </c>
    </row>
    <row r="9580" spans="1:21" hidden="1" x14ac:dyDescent="0.45">
      <c r="A9580" t="str">
        <f t="shared" si="160"/>
        <v>YAG10Non-EUL7F+MMedia, journalism and communicationsNorth East</v>
      </c>
      <c r="B9580" t="s">
        <v>116</v>
      </c>
      <c r="C9580" t="s">
        <v>142</v>
      </c>
      <c r="D9580">
        <v>10</v>
      </c>
      <c r="E9580" t="s">
        <v>162</v>
      </c>
      <c r="F9580" t="s">
        <v>145</v>
      </c>
      <c r="G9580" t="s">
        <v>138</v>
      </c>
      <c r="H9580" t="s">
        <v>167</v>
      </c>
      <c r="I9580" t="s">
        <v>150</v>
      </c>
      <c r="J9580">
        <v>15</v>
      </c>
      <c r="K9580">
        <v>0</v>
      </c>
      <c r="L9580">
        <v>15</v>
      </c>
      <c r="M9580">
        <v>82.6</v>
      </c>
      <c r="N9580">
        <v>0</v>
      </c>
      <c r="O9580">
        <v>17.399999999999999</v>
      </c>
      <c r="P9580">
        <v>17.399999999999999</v>
      </c>
      <c r="Q9580">
        <v>17.399999999999999</v>
      </c>
      <c r="R9580" t="s">
        <v>161</v>
      </c>
      <c r="S9580" t="s">
        <v>161</v>
      </c>
      <c r="T9580" t="s">
        <v>161</v>
      </c>
      <c r="U9580" t="s">
        <v>161</v>
      </c>
    </row>
    <row r="9581" spans="1:21" hidden="1" x14ac:dyDescent="0.45">
      <c r="A9581" t="str">
        <f t="shared" si="160"/>
        <v>YAG10Non-EUL7F+MMedia, journalism and communicationsNorth West</v>
      </c>
      <c r="B9581" t="s">
        <v>116</v>
      </c>
      <c r="C9581" t="s">
        <v>142</v>
      </c>
      <c r="D9581">
        <v>10</v>
      </c>
      <c r="E9581" t="s">
        <v>162</v>
      </c>
      <c r="F9581" t="s">
        <v>145</v>
      </c>
      <c r="G9581" t="s">
        <v>138</v>
      </c>
      <c r="H9581" t="s">
        <v>167</v>
      </c>
      <c r="I9581" t="s">
        <v>151</v>
      </c>
      <c r="J9581">
        <v>25</v>
      </c>
      <c r="K9581">
        <v>0</v>
      </c>
      <c r="L9581">
        <v>25</v>
      </c>
      <c r="M9581">
        <v>86.4</v>
      </c>
      <c r="N9581">
        <v>0</v>
      </c>
      <c r="O9581">
        <v>13.6</v>
      </c>
      <c r="P9581">
        <v>13.6</v>
      </c>
      <c r="Q9581">
        <v>13.6</v>
      </c>
      <c r="R9581" t="s">
        <v>161</v>
      </c>
      <c r="S9581" t="s">
        <v>161</v>
      </c>
      <c r="T9581" t="s">
        <v>161</v>
      </c>
      <c r="U9581" t="s">
        <v>161</v>
      </c>
    </row>
    <row r="9582" spans="1:21" hidden="1" x14ac:dyDescent="0.45">
      <c r="A9582" t="str">
        <f t="shared" si="160"/>
        <v>YAG10Non-EUL7F+MMedia, journalism and communicationsNorthern Ireland</v>
      </c>
      <c r="B9582" t="s">
        <v>116</v>
      </c>
      <c r="C9582" t="s">
        <v>142</v>
      </c>
      <c r="D9582">
        <v>10</v>
      </c>
      <c r="E9582" t="s">
        <v>162</v>
      </c>
      <c r="F9582" t="s">
        <v>145</v>
      </c>
      <c r="G9582" t="s">
        <v>138</v>
      </c>
      <c r="H9582" t="s">
        <v>167</v>
      </c>
      <c r="I9582" t="s">
        <v>152</v>
      </c>
      <c r="J9582">
        <v>5</v>
      </c>
      <c r="K9582">
        <v>0</v>
      </c>
      <c r="L9582">
        <v>5</v>
      </c>
      <c r="M9582">
        <v>66.7</v>
      </c>
      <c r="N9582">
        <v>0</v>
      </c>
      <c r="O9582">
        <v>33.299999999999997</v>
      </c>
      <c r="P9582">
        <v>33.299999999999997</v>
      </c>
      <c r="Q9582">
        <v>33.299999999999997</v>
      </c>
      <c r="R9582" t="s">
        <v>161</v>
      </c>
      <c r="S9582" t="s">
        <v>161</v>
      </c>
      <c r="T9582" t="s">
        <v>161</v>
      </c>
      <c r="U9582" t="s">
        <v>161</v>
      </c>
    </row>
    <row r="9583" spans="1:21" hidden="1" x14ac:dyDescent="0.45">
      <c r="A9583" t="str">
        <f t="shared" si="160"/>
        <v>YAG10Non-EUL7F+MMedia, journalism and communicationsScotland</v>
      </c>
      <c r="B9583" t="s">
        <v>116</v>
      </c>
      <c r="C9583" t="s">
        <v>142</v>
      </c>
      <c r="D9583">
        <v>10</v>
      </c>
      <c r="E9583" t="s">
        <v>162</v>
      </c>
      <c r="F9583" t="s">
        <v>145</v>
      </c>
      <c r="G9583" t="s">
        <v>138</v>
      </c>
      <c r="H9583" t="s">
        <v>167</v>
      </c>
      <c r="I9583" t="s">
        <v>153</v>
      </c>
      <c r="J9583">
        <v>15</v>
      </c>
      <c r="K9583">
        <v>0</v>
      </c>
      <c r="L9583">
        <v>15</v>
      </c>
      <c r="M9583">
        <v>33.299999999999997</v>
      </c>
      <c r="N9583">
        <v>8.3000000000000007</v>
      </c>
      <c r="O9583">
        <v>58.3</v>
      </c>
      <c r="P9583">
        <v>58.3</v>
      </c>
      <c r="Q9583">
        <v>58.3</v>
      </c>
      <c r="R9583" t="s">
        <v>161</v>
      </c>
      <c r="S9583" t="s">
        <v>161</v>
      </c>
      <c r="T9583" t="s">
        <v>161</v>
      </c>
      <c r="U9583" t="s">
        <v>161</v>
      </c>
    </row>
    <row r="9584" spans="1:21" hidden="1" x14ac:dyDescent="0.45">
      <c r="A9584" t="str">
        <f t="shared" si="160"/>
        <v>YAG10Non-EUL7F+MMedia, journalism and communicationsSouth East</v>
      </c>
      <c r="B9584" t="s">
        <v>116</v>
      </c>
      <c r="C9584" t="s">
        <v>142</v>
      </c>
      <c r="D9584">
        <v>10</v>
      </c>
      <c r="E9584" t="s">
        <v>162</v>
      </c>
      <c r="F9584" t="s">
        <v>145</v>
      </c>
      <c r="G9584" t="s">
        <v>138</v>
      </c>
      <c r="H9584" t="s">
        <v>167</v>
      </c>
      <c r="I9584" t="s">
        <v>154</v>
      </c>
      <c r="J9584">
        <v>40</v>
      </c>
      <c r="K9584">
        <v>0</v>
      </c>
      <c r="L9584">
        <v>40</v>
      </c>
      <c r="M9584">
        <v>76.7</v>
      </c>
      <c r="N9584">
        <v>2.7</v>
      </c>
      <c r="O9584">
        <v>20.5</v>
      </c>
      <c r="P9584">
        <v>20.5</v>
      </c>
      <c r="Q9584">
        <v>20.5</v>
      </c>
      <c r="R9584" t="s">
        <v>161</v>
      </c>
      <c r="S9584" t="s">
        <v>161</v>
      </c>
      <c r="T9584" t="s">
        <v>161</v>
      </c>
      <c r="U9584" t="s">
        <v>161</v>
      </c>
    </row>
    <row r="9585" spans="1:21" hidden="1" x14ac:dyDescent="0.45">
      <c r="A9585" t="str">
        <f t="shared" si="160"/>
        <v>YAG10Non-EUL7F+MMedia, journalism and communicationsSouth West</v>
      </c>
      <c r="B9585" t="s">
        <v>116</v>
      </c>
      <c r="C9585" t="s">
        <v>142</v>
      </c>
      <c r="D9585">
        <v>10</v>
      </c>
      <c r="E9585" t="s">
        <v>162</v>
      </c>
      <c r="F9585" t="s">
        <v>145</v>
      </c>
      <c r="G9585" t="s">
        <v>138</v>
      </c>
      <c r="H9585" t="s">
        <v>167</v>
      </c>
      <c r="I9585" t="s">
        <v>155</v>
      </c>
      <c r="J9585">
        <v>20</v>
      </c>
      <c r="K9585">
        <v>0</v>
      </c>
      <c r="L9585">
        <v>20</v>
      </c>
      <c r="M9585">
        <v>66.7</v>
      </c>
      <c r="N9585">
        <v>0</v>
      </c>
      <c r="O9585">
        <v>33.299999999999997</v>
      </c>
      <c r="P9585">
        <v>33.299999999999997</v>
      </c>
      <c r="Q9585">
        <v>33.299999999999997</v>
      </c>
      <c r="R9585" t="s">
        <v>161</v>
      </c>
      <c r="S9585" t="s">
        <v>161</v>
      </c>
      <c r="T9585" t="s">
        <v>161</v>
      </c>
      <c r="U9585" t="s">
        <v>161</v>
      </c>
    </row>
    <row r="9586" spans="1:21" hidden="1" x14ac:dyDescent="0.45">
      <c r="A9586" t="str">
        <f t="shared" si="160"/>
        <v>YAG10Non-EUL7F+MMedia, journalism and communicationsWales</v>
      </c>
      <c r="B9586" t="s">
        <v>116</v>
      </c>
      <c r="C9586" t="s">
        <v>142</v>
      </c>
      <c r="D9586">
        <v>10</v>
      </c>
      <c r="E9586" t="s">
        <v>162</v>
      </c>
      <c r="F9586" t="s">
        <v>145</v>
      </c>
      <c r="G9586" t="s">
        <v>138</v>
      </c>
      <c r="H9586" t="s">
        <v>167</v>
      </c>
      <c r="I9586" t="s">
        <v>158</v>
      </c>
      <c r="J9586" t="s">
        <v>161</v>
      </c>
      <c r="K9586" t="s">
        <v>161</v>
      </c>
      <c r="L9586" t="s">
        <v>161</v>
      </c>
      <c r="M9586" t="s">
        <v>161</v>
      </c>
      <c r="N9586" t="s">
        <v>161</v>
      </c>
      <c r="O9586" t="s">
        <v>161</v>
      </c>
      <c r="P9586" t="s">
        <v>161</v>
      </c>
      <c r="Q9586" t="s">
        <v>161</v>
      </c>
      <c r="R9586" t="s">
        <v>157</v>
      </c>
      <c r="S9586" t="s">
        <v>157</v>
      </c>
      <c r="T9586" t="s">
        <v>157</v>
      </c>
      <c r="U9586" t="s">
        <v>157</v>
      </c>
    </row>
    <row r="9587" spans="1:21" hidden="1" x14ac:dyDescent="0.45">
      <c r="A9587" t="str">
        <f t="shared" si="160"/>
        <v>YAG10Non-EUL7F+MMedia, journalism and communicationsWest Midlands</v>
      </c>
      <c r="B9587" t="s">
        <v>116</v>
      </c>
      <c r="C9587" t="s">
        <v>142</v>
      </c>
      <c r="D9587">
        <v>10</v>
      </c>
      <c r="E9587" t="s">
        <v>162</v>
      </c>
      <c r="F9587" t="s">
        <v>145</v>
      </c>
      <c r="G9587" t="s">
        <v>138</v>
      </c>
      <c r="H9587" t="s">
        <v>167</v>
      </c>
      <c r="I9587" t="s">
        <v>159</v>
      </c>
      <c r="J9587">
        <v>20</v>
      </c>
      <c r="K9587">
        <v>0</v>
      </c>
      <c r="L9587">
        <v>20</v>
      </c>
      <c r="M9587">
        <v>61.1</v>
      </c>
      <c r="N9587">
        <v>5.6</v>
      </c>
      <c r="O9587">
        <v>27.8</v>
      </c>
      <c r="P9587">
        <v>27.8</v>
      </c>
      <c r="Q9587">
        <v>33.299999999999997</v>
      </c>
      <c r="R9587" t="s">
        <v>161</v>
      </c>
      <c r="S9587" t="s">
        <v>161</v>
      </c>
      <c r="T9587" t="s">
        <v>161</v>
      </c>
      <c r="U9587" t="s">
        <v>161</v>
      </c>
    </row>
    <row r="9588" spans="1:21" hidden="1" x14ac:dyDescent="0.45">
      <c r="A9588" t="str">
        <f t="shared" si="160"/>
        <v>YAG10Non-EUL7F+MMedia, journalism and communicationsYorkshire and The Humber</v>
      </c>
      <c r="B9588" t="s">
        <v>116</v>
      </c>
      <c r="C9588" t="s">
        <v>142</v>
      </c>
      <c r="D9588">
        <v>10</v>
      </c>
      <c r="E9588" t="s">
        <v>162</v>
      </c>
      <c r="F9588" t="s">
        <v>145</v>
      </c>
      <c r="G9588" t="s">
        <v>138</v>
      </c>
      <c r="H9588" t="s">
        <v>167</v>
      </c>
      <c r="I9588" t="s">
        <v>160</v>
      </c>
      <c r="J9588">
        <v>30</v>
      </c>
      <c r="K9588">
        <v>0</v>
      </c>
      <c r="L9588">
        <v>30</v>
      </c>
      <c r="M9588">
        <v>78.900000000000006</v>
      </c>
      <c r="N9588">
        <v>0</v>
      </c>
      <c r="O9588">
        <v>17.5</v>
      </c>
      <c r="P9588">
        <v>21.1</v>
      </c>
      <c r="Q9588">
        <v>21.1</v>
      </c>
      <c r="R9588" t="s">
        <v>161</v>
      </c>
      <c r="S9588" t="s">
        <v>161</v>
      </c>
      <c r="T9588" t="s">
        <v>161</v>
      </c>
      <c r="U9588" t="s">
        <v>161</v>
      </c>
    </row>
    <row r="9589" spans="1:21" hidden="1" x14ac:dyDescent="0.45">
      <c r="A9589" t="str">
        <f t="shared" si="160"/>
        <v>YAG10Non-EUL7F+MMedia, journalism and communicationsNA</v>
      </c>
      <c r="B9589" t="s">
        <v>116</v>
      </c>
      <c r="C9589" t="s">
        <v>142</v>
      </c>
      <c r="D9589">
        <v>10</v>
      </c>
      <c r="E9589" t="s">
        <v>162</v>
      </c>
      <c r="F9589" t="s">
        <v>145</v>
      </c>
      <c r="G9589" t="s">
        <v>138</v>
      </c>
      <c r="H9589" t="s">
        <v>167</v>
      </c>
      <c r="I9589" t="s">
        <v>157</v>
      </c>
      <c r="J9589">
        <v>700</v>
      </c>
      <c r="K9589">
        <v>99.3</v>
      </c>
      <c r="L9589">
        <v>5</v>
      </c>
      <c r="M9589">
        <v>0</v>
      </c>
      <c r="N9589">
        <v>0</v>
      </c>
      <c r="O9589">
        <v>0</v>
      </c>
      <c r="P9589">
        <v>0</v>
      </c>
      <c r="Q9589">
        <v>0.7</v>
      </c>
      <c r="R9589" t="s">
        <v>157</v>
      </c>
      <c r="S9589" t="s">
        <v>157</v>
      </c>
      <c r="T9589" t="s">
        <v>157</v>
      </c>
      <c r="U9589" t="s">
        <v>157</v>
      </c>
    </row>
    <row r="9590" spans="1:21" hidden="1" x14ac:dyDescent="0.45">
      <c r="A9590" t="str">
        <f t="shared" si="160"/>
        <v>YAG10Non-EUL8F+MMedia, journalism and communicationsEast Midlands</v>
      </c>
      <c r="B9590" t="s">
        <v>116</v>
      </c>
      <c r="C9590" t="s">
        <v>142</v>
      </c>
      <c r="D9590">
        <v>10</v>
      </c>
      <c r="E9590" t="s">
        <v>162</v>
      </c>
      <c r="F9590" t="s">
        <v>139</v>
      </c>
      <c r="G9590" t="s">
        <v>138</v>
      </c>
      <c r="H9590" t="s">
        <v>167</v>
      </c>
      <c r="I9590" t="s">
        <v>147</v>
      </c>
      <c r="J9590">
        <v>5</v>
      </c>
      <c r="K9590">
        <v>0</v>
      </c>
      <c r="L9590">
        <v>5</v>
      </c>
      <c r="M9590">
        <v>75</v>
      </c>
      <c r="N9590">
        <v>0</v>
      </c>
      <c r="O9590">
        <v>25</v>
      </c>
      <c r="P9590">
        <v>25</v>
      </c>
      <c r="Q9590">
        <v>25</v>
      </c>
      <c r="R9590" t="s">
        <v>161</v>
      </c>
      <c r="S9590" t="s">
        <v>161</v>
      </c>
      <c r="T9590" t="s">
        <v>161</v>
      </c>
      <c r="U9590" t="s">
        <v>161</v>
      </c>
    </row>
    <row r="9591" spans="1:21" hidden="1" x14ac:dyDescent="0.45">
      <c r="A9591" t="str">
        <f t="shared" si="160"/>
        <v>YAG10Non-EUL8F+MMedia, journalism and communicationsEast of England</v>
      </c>
      <c r="B9591" t="s">
        <v>116</v>
      </c>
      <c r="C9591" t="s">
        <v>142</v>
      </c>
      <c r="D9591">
        <v>10</v>
      </c>
      <c r="E9591" t="s">
        <v>162</v>
      </c>
      <c r="F9591" t="s">
        <v>139</v>
      </c>
      <c r="G9591" t="s">
        <v>138</v>
      </c>
      <c r="H9591" t="s">
        <v>167</v>
      </c>
      <c r="I9591" t="s">
        <v>148</v>
      </c>
      <c r="J9591" t="s">
        <v>161</v>
      </c>
      <c r="K9591" t="s">
        <v>161</v>
      </c>
      <c r="L9591" t="s">
        <v>161</v>
      </c>
      <c r="M9591" t="s">
        <v>161</v>
      </c>
      <c r="N9591" t="s">
        <v>161</v>
      </c>
      <c r="O9591" t="s">
        <v>161</v>
      </c>
      <c r="P9591" t="s">
        <v>161</v>
      </c>
      <c r="Q9591" t="s">
        <v>161</v>
      </c>
      <c r="R9591" t="s">
        <v>157</v>
      </c>
      <c r="S9591" t="s">
        <v>157</v>
      </c>
      <c r="T9591" t="s">
        <v>157</v>
      </c>
      <c r="U9591" t="s">
        <v>157</v>
      </c>
    </row>
    <row r="9592" spans="1:21" hidden="1" x14ac:dyDescent="0.45">
      <c r="A9592" t="str">
        <f t="shared" si="160"/>
        <v>YAG10Non-EUL8F+MMedia, journalism and communicationsLondon</v>
      </c>
      <c r="B9592" t="s">
        <v>116</v>
      </c>
      <c r="C9592" t="s">
        <v>142</v>
      </c>
      <c r="D9592">
        <v>10</v>
      </c>
      <c r="E9592" t="s">
        <v>162</v>
      </c>
      <c r="F9592" t="s">
        <v>139</v>
      </c>
      <c r="G9592" t="s">
        <v>138</v>
      </c>
      <c r="H9592" t="s">
        <v>167</v>
      </c>
      <c r="I9592" t="s">
        <v>149</v>
      </c>
      <c r="J9592">
        <v>5</v>
      </c>
      <c r="K9592">
        <v>0</v>
      </c>
      <c r="L9592">
        <v>5</v>
      </c>
      <c r="M9592">
        <v>20</v>
      </c>
      <c r="N9592">
        <v>20</v>
      </c>
      <c r="O9592">
        <v>60</v>
      </c>
      <c r="P9592">
        <v>60</v>
      </c>
      <c r="Q9592">
        <v>60</v>
      </c>
      <c r="R9592" t="s">
        <v>161</v>
      </c>
      <c r="S9592" t="s">
        <v>161</v>
      </c>
      <c r="T9592" t="s">
        <v>161</v>
      </c>
      <c r="U9592" t="s">
        <v>161</v>
      </c>
    </row>
    <row r="9593" spans="1:21" hidden="1" x14ac:dyDescent="0.45">
      <c r="A9593" t="str">
        <f t="shared" si="160"/>
        <v>YAG10Non-EUL8F+MMedia, journalism and communicationsNorth West</v>
      </c>
      <c r="B9593" t="s">
        <v>116</v>
      </c>
      <c r="C9593" t="s">
        <v>142</v>
      </c>
      <c r="D9593">
        <v>10</v>
      </c>
      <c r="E9593" t="s">
        <v>162</v>
      </c>
      <c r="F9593" t="s">
        <v>139</v>
      </c>
      <c r="G9593" t="s">
        <v>138</v>
      </c>
      <c r="H9593" t="s">
        <v>167</v>
      </c>
      <c r="I9593" t="s">
        <v>151</v>
      </c>
      <c r="J9593" t="s">
        <v>161</v>
      </c>
      <c r="K9593" t="s">
        <v>161</v>
      </c>
      <c r="L9593" t="s">
        <v>161</v>
      </c>
      <c r="M9593" t="s">
        <v>161</v>
      </c>
      <c r="N9593" t="s">
        <v>161</v>
      </c>
      <c r="O9593" t="s">
        <v>161</v>
      </c>
      <c r="P9593" t="s">
        <v>161</v>
      </c>
      <c r="Q9593" t="s">
        <v>161</v>
      </c>
      <c r="R9593" t="s">
        <v>161</v>
      </c>
      <c r="S9593" t="s">
        <v>161</v>
      </c>
      <c r="T9593" t="s">
        <v>161</v>
      </c>
      <c r="U9593" t="s">
        <v>161</v>
      </c>
    </row>
    <row r="9594" spans="1:21" hidden="1" x14ac:dyDescent="0.45">
      <c r="A9594" t="str">
        <f t="shared" si="160"/>
        <v>YAG10Non-EUL8F+MMedia, journalism and communicationsSouth West</v>
      </c>
      <c r="B9594" t="s">
        <v>116</v>
      </c>
      <c r="C9594" t="s">
        <v>142</v>
      </c>
      <c r="D9594">
        <v>10</v>
      </c>
      <c r="E9594" t="s">
        <v>162</v>
      </c>
      <c r="F9594" t="s">
        <v>139</v>
      </c>
      <c r="G9594" t="s">
        <v>138</v>
      </c>
      <c r="H9594" t="s">
        <v>167</v>
      </c>
      <c r="I9594" t="s">
        <v>155</v>
      </c>
      <c r="J9594" t="s">
        <v>161</v>
      </c>
      <c r="K9594" t="s">
        <v>161</v>
      </c>
      <c r="L9594" t="s">
        <v>161</v>
      </c>
      <c r="M9594" t="s">
        <v>161</v>
      </c>
      <c r="N9594" t="s">
        <v>161</v>
      </c>
      <c r="O9594" t="s">
        <v>161</v>
      </c>
      <c r="P9594" t="s">
        <v>161</v>
      </c>
      <c r="Q9594" t="s">
        <v>161</v>
      </c>
      <c r="R9594" t="s">
        <v>157</v>
      </c>
      <c r="S9594" t="s">
        <v>157</v>
      </c>
      <c r="T9594" t="s">
        <v>157</v>
      </c>
      <c r="U9594" t="s">
        <v>157</v>
      </c>
    </row>
    <row r="9595" spans="1:21" hidden="1" x14ac:dyDescent="0.45">
      <c r="A9595" t="str">
        <f t="shared" si="160"/>
        <v>YAG10Non-EUL8F+MMedia, journalism and communicationsWest Midlands</v>
      </c>
      <c r="B9595" t="s">
        <v>116</v>
      </c>
      <c r="C9595" t="s">
        <v>142</v>
      </c>
      <c r="D9595">
        <v>10</v>
      </c>
      <c r="E9595" t="s">
        <v>162</v>
      </c>
      <c r="F9595" t="s">
        <v>139</v>
      </c>
      <c r="G9595" t="s">
        <v>138</v>
      </c>
      <c r="H9595" t="s">
        <v>167</v>
      </c>
      <c r="I9595" t="s">
        <v>159</v>
      </c>
      <c r="J9595" t="s">
        <v>161</v>
      </c>
      <c r="K9595" t="s">
        <v>161</v>
      </c>
      <c r="L9595" t="s">
        <v>161</v>
      </c>
      <c r="M9595" t="s">
        <v>161</v>
      </c>
      <c r="N9595" t="s">
        <v>161</v>
      </c>
      <c r="O9595" t="s">
        <v>161</v>
      </c>
      <c r="P9595" t="s">
        <v>161</v>
      </c>
      <c r="Q9595" t="s">
        <v>161</v>
      </c>
      <c r="R9595" t="s">
        <v>161</v>
      </c>
      <c r="S9595" t="s">
        <v>161</v>
      </c>
      <c r="T9595" t="s">
        <v>161</v>
      </c>
      <c r="U9595" t="s">
        <v>161</v>
      </c>
    </row>
    <row r="9596" spans="1:21" hidden="1" x14ac:dyDescent="0.45">
      <c r="A9596" t="str">
        <f t="shared" si="160"/>
        <v>YAG10Non-EUL8F+MMedia, journalism and communicationsYorkshire and The Humber</v>
      </c>
      <c r="B9596" t="s">
        <v>116</v>
      </c>
      <c r="C9596" t="s">
        <v>142</v>
      </c>
      <c r="D9596">
        <v>10</v>
      </c>
      <c r="E9596" t="s">
        <v>162</v>
      </c>
      <c r="F9596" t="s">
        <v>139</v>
      </c>
      <c r="G9596" t="s">
        <v>138</v>
      </c>
      <c r="H9596" t="s">
        <v>167</v>
      </c>
      <c r="I9596" t="s">
        <v>160</v>
      </c>
      <c r="J9596" t="s">
        <v>161</v>
      </c>
      <c r="K9596" t="s">
        <v>161</v>
      </c>
      <c r="L9596" t="s">
        <v>161</v>
      </c>
      <c r="M9596" t="s">
        <v>161</v>
      </c>
      <c r="N9596" t="s">
        <v>161</v>
      </c>
      <c r="O9596" t="s">
        <v>161</v>
      </c>
      <c r="P9596" t="s">
        <v>161</v>
      </c>
      <c r="Q9596" t="s">
        <v>161</v>
      </c>
      <c r="R9596" t="s">
        <v>161</v>
      </c>
      <c r="S9596" t="s">
        <v>161</v>
      </c>
      <c r="T9596" t="s">
        <v>161</v>
      </c>
      <c r="U9596" t="s">
        <v>161</v>
      </c>
    </row>
    <row r="9597" spans="1:21" hidden="1" x14ac:dyDescent="0.45">
      <c r="A9597" t="str">
        <f t="shared" si="160"/>
        <v>YAG10Non-EUL8F+MMedia, journalism and communicationsNA</v>
      </c>
      <c r="B9597" t="s">
        <v>116</v>
      </c>
      <c r="C9597" t="s">
        <v>142</v>
      </c>
      <c r="D9597">
        <v>10</v>
      </c>
      <c r="E9597" t="s">
        <v>162</v>
      </c>
      <c r="F9597" t="s">
        <v>139</v>
      </c>
      <c r="G9597" t="s">
        <v>138</v>
      </c>
      <c r="H9597" t="s">
        <v>167</v>
      </c>
      <c r="I9597" t="s">
        <v>157</v>
      </c>
      <c r="J9597">
        <v>20</v>
      </c>
      <c r="K9597">
        <v>100</v>
      </c>
      <c r="L9597" t="s">
        <v>161</v>
      </c>
      <c r="M9597" t="s">
        <v>161</v>
      </c>
      <c r="N9597" t="s">
        <v>161</v>
      </c>
      <c r="O9597" t="s">
        <v>161</v>
      </c>
      <c r="P9597" t="s">
        <v>161</v>
      </c>
      <c r="Q9597" t="s">
        <v>161</v>
      </c>
      <c r="R9597" t="s">
        <v>157</v>
      </c>
      <c r="S9597" t="s">
        <v>157</v>
      </c>
      <c r="T9597" t="s">
        <v>157</v>
      </c>
      <c r="U9597" t="s">
        <v>157</v>
      </c>
    </row>
    <row r="9598" spans="1:21" hidden="1" x14ac:dyDescent="0.45">
      <c r="A9598" t="str">
        <f t="shared" si="160"/>
        <v>YAG5Non-EUL7F+MMedia, journalism and communicationsAbroad</v>
      </c>
      <c r="B9598" t="s">
        <v>116</v>
      </c>
      <c r="C9598" t="s">
        <v>140</v>
      </c>
      <c r="D9598">
        <v>5</v>
      </c>
      <c r="E9598" t="s">
        <v>162</v>
      </c>
      <c r="F9598" t="s">
        <v>145</v>
      </c>
      <c r="G9598" t="s">
        <v>138</v>
      </c>
      <c r="H9598" t="s">
        <v>167</v>
      </c>
      <c r="I9598" t="s">
        <v>146</v>
      </c>
      <c r="J9598">
        <v>75</v>
      </c>
      <c r="K9598">
        <v>0</v>
      </c>
      <c r="L9598">
        <v>75</v>
      </c>
      <c r="M9598">
        <v>86.7</v>
      </c>
      <c r="N9598">
        <v>5.3</v>
      </c>
      <c r="O9598">
        <v>8</v>
      </c>
      <c r="P9598">
        <v>8</v>
      </c>
      <c r="Q9598">
        <v>8</v>
      </c>
      <c r="R9598" t="s">
        <v>161</v>
      </c>
      <c r="S9598" t="s">
        <v>161</v>
      </c>
      <c r="T9598" t="s">
        <v>161</v>
      </c>
      <c r="U9598" t="s">
        <v>161</v>
      </c>
    </row>
    <row r="9599" spans="1:21" hidden="1" x14ac:dyDescent="0.45">
      <c r="A9599" t="str">
        <f t="shared" si="160"/>
        <v>YAG5Non-EUL7F+MMedia, journalism and communicationsEast Midlands</v>
      </c>
      <c r="B9599" t="s">
        <v>116</v>
      </c>
      <c r="C9599" t="s">
        <v>140</v>
      </c>
      <c r="D9599">
        <v>5</v>
      </c>
      <c r="E9599" t="s">
        <v>162</v>
      </c>
      <c r="F9599" t="s">
        <v>145</v>
      </c>
      <c r="G9599" t="s">
        <v>138</v>
      </c>
      <c r="H9599" t="s">
        <v>167</v>
      </c>
      <c r="I9599" t="s">
        <v>147</v>
      </c>
      <c r="J9599">
        <v>70</v>
      </c>
      <c r="K9599">
        <v>0</v>
      </c>
      <c r="L9599">
        <v>70</v>
      </c>
      <c r="M9599">
        <v>87.8</v>
      </c>
      <c r="N9599">
        <v>1.4</v>
      </c>
      <c r="O9599">
        <v>9.4</v>
      </c>
      <c r="P9599">
        <v>10.8</v>
      </c>
      <c r="Q9599">
        <v>10.8</v>
      </c>
      <c r="R9599" t="s">
        <v>161</v>
      </c>
      <c r="S9599" t="s">
        <v>161</v>
      </c>
      <c r="T9599" t="s">
        <v>161</v>
      </c>
      <c r="U9599" t="s">
        <v>161</v>
      </c>
    </row>
    <row r="9600" spans="1:21" hidden="1" x14ac:dyDescent="0.45">
      <c r="A9600" t="str">
        <f t="shared" si="160"/>
        <v>YAG5Non-EUL7F+MMedia, journalism and communicationsEast of England</v>
      </c>
      <c r="B9600" t="s">
        <v>116</v>
      </c>
      <c r="C9600" t="s">
        <v>140</v>
      </c>
      <c r="D9600">
        <v>5</v>
      </c>
      <c r="E9600" t="s">
        <v>162</v>
      </c>
      <c r="F9600" t="s">
        <v>145</v>
      </c>
      <c r="G9600" t="s">
        <v>138</v>
      </c>
      <c r="H9600" t="s">
        <v>167</v>
      </c>
      <c r="I9600" t="s">
        <v>148</v>
      </c>
      <c r="J9600">
        <v>50</v>
      </c>
      <c r="K9600">
        <v>0</v>
      </c>
      <c r="L9600">
        <v>50</v>
      </c>
      <c r="M9600">
        <v>79.099999999999994</v>
      </c>
      <c r="N9600">
        <v>4.7</v>
      </c>
      <c r="O9600">
        <v>16.100000000000001</v>
      </c>
      <c r="P9600">
        <v>16.100000000000001</v>
      </c>
      <c r="Q9600">
        <v>16.100000000000001</v>
      </c>
      <c r="R9600" t="s">
        <v>161</v>
      </c>
      <c r="S9600" t="s">
        <v>161</v>
      </c>
      <c r="T9600" t="s">
        <v>161</v>
      </c>
      <c r="U9600" t="s">
        <v>161</v>
      </c>
    </row>
    <row r="9601" spans="1:21" hidden="1" x14ac:dyDescent="0.45">
      <c r="A9601" t="str">
        <f t="shared" si="160"/>
        <v>YAG5Non-EUL7F+MMedia, journalism and communicationsLondon</v>
      </c>
      <c r="B9601" t="s">
        <v>116</v>
      </c>
      <c r="C9601" t="s">
        <v>140</v>
      </c>
      <c r="D9601">
        <v>5</v>
      </c>
      <c r="E9601" t="s">
        <v>162</v>
      </c>
      <c r="F9601" t="s">
        <v>145</v>
      </c>
      <c r="G9601" t="s">
        <v>138</v>
      </c>
      <c r="H9601" t="s">
        <v>167</v>
      </c>
      <c r="I9601" t="s">
        <v>149</v>
      </c>
      <c r="J9601">
        <v>455</v>
      </c>
      <c r="K9601">
        <v>0</v>
      </c>
      <c r="L9601">
        <v>455</v>
      </c>
      <c r="M9601">
        <v>53.1</v>
      </c>
      <c r="N9601">
        <v>3.9</v>
      </c>
      <c r="O9601">
        <v>38.1</v>
      </c>
      <c r="P9601">
        <v>40.299999999999997</v>
      </c>
      <c r="Q9601">
        <v>43</v>
      </c>
      <c r="R9601">
        <v>165</v>
      </c>
      <c r="S9601">
        <v>25900</v>
      </c>
      <c r="T9601">
        <v>35000</v>
      </c>
      <c r="U9601">
        <v>46000</v>
      </c>
    </row>
    <row r="9602" spans="1:21" hidden="1" x14ac:dyDescent="0.45">
      <c r="A9602" t="str">
        <f t="shared" si="160"/>
        <v>YAG5Non-EUL7F+MMedia, journalism and communicationsNorth East</v>
      </c>
      <c r="B9602" t="s">
        <v>116</v>
      </c>
      <c r="C9602" t="s">
        <v>140</v>
      </c>
      <c r="D9602">
        <v>5</v>
      </c>
      <c r="E9602" t="s">
        <v>162</v>
      </c>
      <c r="F9602" t="s">
        <v>145</v>
      </c>
      <c r="G9602" t="s">
        <v>138</v>
      </c>
      <c r="H9602" t="s">
        <v>167</v>
      </c>
      <c r="I9602" t="s">
        <v>150</v>
      </c>
      <c r="J9602">
        <v>45</v>
      </c>
      <c r="K9602">
        <v>0</v>
      </c>
      <c r="L9602">
        <v>45</v>
      </c>
      <c r="M9602">
        <v>86.4</v>
      </c>
      <c r="N9602">
        <v>4.9000000000000004</v>
      </c>
      <c r="O9602">
        <v>6.2</v>
      </c>
      <c r="P9602">
        <v>8.6</v>
      </c>
      <c r="Q9602">
        <v>8.6</v>
      </c>
      <c r="R9602" t="s">
        <v>161</v>
      </c>
      <c r="S9602" t="s">
        <v>161</v>
      </c>
      <c r="T9602" t="s">
        <v>161</v>
      </c>
      <c r="U9602" t="s">
        <v>161</v>
      </c>
    </row>
    <row r="9603" spans="1:21" hidden="1" x14ac:dyDescent="0.45">
      <c r="A9603" t="str">
        <f t="shared" si="160"/>
        <v>YAG5Non-EUL7F+MMedia, journalism and communicationsNorth West</v>
      </c>
      <c r="B9603" t="s">
        <v>116</v>
      </c>
      <c r="C9603" t="s">
        <v>140</v>
      </c>
      <c r="D9603">
        <v>5</v>
      </c>
      <c r="E9603" t="s">
        <v>162</v>
      </c>
      <c r="F9603" t="s">
        <v>145</v>
      </c>
      <c r="G9603" t="s">
        <v>138</v>
      </c>
      <c r="H9603" t="s">
        <v>167</v>
      </c>
      <c r="I9603" t="s">
        <v>151</v>
      </c>
      <c r="J9603">
        <v>35</v>
      </c>
      <c r="K9603">
        <v>0</v>
      </c>
      <c r="L9603">
        <v>35</v>
      </c>
      <c r="M9603">
        <v>47.8</v>
      </c>
      <c r="N9603">
        <v>5.8</v>
      </c>
      <c r="O9603">
        <v>40.6</v>
      </c>
      <c r="P9603">
        <v>43.5</v>
      </c>
      <c r="Q9603">
        <v>46.4</v>
      </c>
      <c r="R9603">
        <v>15</v>
      </c>
      <c r="S9603">
        <v>16100</v>
      </c>
      <c r="T9603">
        <v>21900</v>
      </c>
      <c r="U9603">
        <v>31400</v>
      </c>
    </row>
    <row r="9604" spans="1:21" hidden="1" x14ac:dyDescent="0.45">
      <c r="A9604" t="str">
        <f t="shared" si="160"/>
        <v>YAG5Non-EUL7F+MMedia, journalism and communicationsNorthern Ireland</v>
      </c>
      <c r="B9604" t="s">
        <v>116</v>
      </c>
      <c r="C9604" t="s">
        <v>140</v>
      </c>
      <c r="D9604">
        <v>5</v>
      </c>
      <c r="E9604" t="s">
        <v>162</v>
      </c>
      <c r="F9604" t="s">
        <v>145</v>
      </c>
      <c r="G9604" t="s">
        <v>138</v>
      </c>
      <c r="H9604" t="s">
        <v>167</v>
      </c>
      <c r="I9604" t="s">
        <v>152</v>
      </c>
      <c r="J9604" t="s">
        <v>161</v>
      </c>
      <c r="K9604" t="s">
        <v>161</v>
      </c>
      <c r="L9604" t="s">
        <v>161</v>
      </c>
      <c r="M9604" t="s">
        <v>161</v>
      </c>
      <c r="N9604" t="s">
        <v>161</v>
      </c>
      <c r="O9604" t="s">
        <v>161</v>
      </c>
      <c r="P9604" t="s">
        <v>161</v>
      </c>
      <c r="Q9604" t="s">
        <v>161</v>
      </c>
      <c r="R9604" t="s">
        <v>161</v>
      </c>
      <c r="S9604" t="s">
        <v>161</v>
      </c>
      <c r="T9604" t="s">
        <v>161</v>
      </c>
      <c r="U9604" t="s">
        <v>161</v>
      </c>
    </row>
    <row r="9605" spans="1:21" hidden="1" x14ac:dyDescent="0.45">
      <c r="A9605" t="str">
        <f t="shared" si="160"/>
        <v>YAG5Non-EUL7F+MMedia, journalism and communicationsScotland</v>
      </c>
      <c r="B9605" t="s">
        <v>116</v>
      </c>
      <c r="C9605" t="s">
        <v>140</v>
      </c>
      <c r="D9605">
        <v>5</v>
      </c>
      <c r="E9605" t="s">
        <v>162</v>
      </c>
      <c r="F9605" t="s">
        <v>145</v>
      </c>
      <c r="G9605" t="s">
        <v>138</v>
      </c>
      <c r="H9605" t="s">
        <v>167</v>
      </c>
      <c r="I9605" t="s">
        <v>153</v>
      </c>
      <c r="J9605">
        <v>10</v>
      </c>
      <c r="K9605">
        <v>0</v>
      </c>
      <c r="L9605">
        <v>10</v>
      </c>
      <c r="M9605">
        <v>33.299999999999997</v>
      </c>
      <c r="N9605">
        <v>22.2</v>
      </c>
      <c r="O9605">
        <v>44.4</v>
      </c>
      <c r="P9605">
        <v>44.4</v>
      </c>
      <c r="Q9605">
        <v>44.4</v>
      </c>
      <c r="R9605" t="s">
        <v>161</v>
      </c>
      <c r="S9605" t="s">
        <v>161</v>
      </c>
      <c r="T9605" t="s">
        <v>161</v>
      </c>
      <c r="U9605" t="s">
        <v>161</v>
      </c>
    </row>
    <row r="9606" spans="1:21" hidden="1" x14ac:dyDescent="0.45">
      <c r="A9606" t="str">
        <f t="shared" si="160"/>
        <v>YAG5Non-EUL7F+MMedia, journalism and communicationsSouth East</v>
      </c>
      <c r="B9606" t="s">
        <v>116</v>
      </c>
      <c r="C9606" t="s">
        <v>140</v>
      </c>
      <c r="D9606">
        <v>5</v>
      </c>
      <c r="E9606" t="s">
        <v>162</v>
      </c>
      <c r="F9606" t="s">
        <v>145</v>
      </c>
      <c r="G9606" t="s">
        <v>138</v>
      </c>
      <c r="H9606" t="s">
        <v>167</v>
      </c>
      <c r="I9606" t="s">
        <v>154</v>
      </c>
      <c r="J9606">
        <v>55</v>
      </c>
      <c r="K9606">
        <v>0</v>
      </c>
      <c r="L9606">
        <v>55</v>
      </c>
      <c r="M9606">
        <v>64.5</v>
      </c>
      <c r="N9606">
        <v>2.8</v>
      </c>
      <c r="O9606">
        <v>29</v>
      </c>
      <c r="P9606">
        <v>31.8</v>
      </c>
      <c r="Q9606">
        <v>32.700000000000003</v>
      </c>
      <c r="R9606">
        <v>20</v>
      </c>
      <c r="S9606">
        <v>12800</v>
      </c>
      <c r="T9606">
        <v>26600</v>
      </c>
      <c r="U9606">
        <v>43100</v>
      </c>
    </row>
    <row r="9607" spans="1:21" hidden="1" x14ac:dyDescent="0.45">
      <c r="A9607" t="str">
        <f t="shared" ref="A9607:A9670" si="161">"YAG"&amp;D9607 &amp;E9607 &amp;F9607 &amp; G9607 &amp;H9607 &amp;I9607</f>
        <v>YAG5Non-EUL7F+MMedia, journalism and communicationsSouth West</v>
      </c>
      <c r="B9607" t="s">
        <v>116</v>
      </c>
      <c r="C9607" t="s">
        <v>140</v>
      </c>
      <c r="D9607">
        <v>5</v>
      </c>
      <c r="E9607" t="s">
        <v>162</v>
      </c>
      <c r="F9607" t="s">
        <v>145</v>
      </c>
      <c r="G9607" t="s">
        <v>138</v>
      </c>
      <c r="H9607" t="s">
        <v>167</v>
      </c>
      <c r="I9607" t="s">
        <v>155</v>
      </c>
      <c r="J9607">
        <v>25</v>
      </c>
      <c r="K9607">
        <v>0</v>
      </c>
      <c r="L9607">
        <v>25</v>
      </c>
      <c r="M9607">
        <v>84.1</v>
      </c>
      <c r="N9607">
        <v>0</v>
      </c>
      <c r="O9607">
        <v>11.4</v>
      </c>
      <c r="P9607">
        <v>11.4</v>
      </c>
      <c r="Q9607">
        <v>15.9</v>
      </c>
      <c r="R9607" t="s">
        <v>161</v>
      </c>
      <c r="S9607" t="s">
        <v>161</v>
      </c>
      <c r="T9607" t="s">
        <v>161</v>
      </c>
      <c r="U9607" t="s">
        <v>161</v>
      </c>
    </row>
    <row r="9608" spans="1:21" hidden="1" x14ac:dyDescent="0.45">
      <c r="A9608" t="str">
        <f t="shared" si="161"/>
        <v>YAG5Non-EUL7F+MMedia, journalism and communicationsUnknown</v>
      </c>
      <c r="B9608" t="s">
        <v>116</v>
      </c>
      <c r="C9608" t="s">
        <v>140</v>
      </c>
      <c r="D9608">
        <v>5</v>
      </c>
      <c r="E9608" t="s">
        <v>162</v>
      </c>
      <c r="F9608" t="s">
        <v>145</v>
      </c>
      <c r="G9608" t="s">
        <v>138</v>
      </c>
      <c r="H9608" t="s">
        <v>167</v>
      </c>
      <c r="I9608" t="s">
        <v>156</v>
      </c>
      <c r="J9608" t="s">
        <v>161</v>
      </c>
      <c r="K9608" t="s">
        <v>161</v>
      </c>
      <c r="L9608" t="s">
        <v>161</v>
      </c>
      <c r="M9608" t="s">
        <v>161</v>
      </c>
      <c r="N9608" t="s">
        <v>161</v>
      </c>
      <c r="O9608" t="s">
        <v>161</v>
      </c>
      <c r="P9608" t="s">
        <v>161</v>
      </c>
      <c r="Q9608" t="s">
        <v>161</v>
      </c>
      <c r="R9608" t="s">
        <v>157</v>
      </c>
      <c r="S9608" t="s">
        <v>157</v>
      </c>
      <c r="T9608" t="s">
        <v>157</v>
      </c>
      <c r="U9608" t="s">
        <v>157</v>
      </c>
    </row>
    <row r="9609" spans="1:21" hidden="1" x14ac:dyDescent="0.45">
      <c r="A9609" t="str">
        <f t="shared" si="161"/>
        <v>YAG5Non-EUL7F+MMedia, journalism and communicationsWales</v>
      </c>
      <c r="B9609" t="s">
        <v>116</v>
      </c>
      <c r="C9609" t="s">
        <v>140</v>
      </c>
      <c r="D9609">
        <v>5</v>
      </c>
      <c r="E9609" t="s">
        <v>162</v>
      </c>
      <c r="F9609" t="s">
        <v>145</v>
      </c>
      <c r="G9609" t="s">
        <v>138</v>
      </c>
      <c r="H9609" t="s">
        <v>167</v>
      </c>
      <c r="I9609" t="s">
        <v>158</v>
      </c>
      <c r="J9609" t="s">
        <v>161</v>
      </c>
      <c r="K9609" t="s">
        <v>161</v>
      </c>
      <c r="L9609" t="s">
        <v>161</v>
      </c>
      <c r="M9609" t="s">
        <v>161</v>
      </c>
      <c r="N9609" t="s">
        <v>161</v>
      </c>
      <c r="O9609" t="s">
        <v>161</v>
      </c>
      <c r="P9609" t="s">
        <v>161</v>
      </c>
      <c r="Q9609" t="s">
        <v>161</v>
      </c>
      <c r="R9609" t="s">
        <v>157</v>
      </c>
      <c r="S9609" t="s">
        <v>157</v>
      </c>
      <c r="T9609" t="s">
        <v>157</v>
      </c>
      <c r="U9609" t="s">
        <v>157</v>
      </c>
    </row>
    <row r="9610" spans="1:21" hidden="1" x14ac:dyDescent="0.45">
      <c r="A9610" t="str">
        <f t="shared" si="161"/>
        <v>YAG5Non-EUL7F+MMedia, journalism and communicationsWest Midlands</v>
      </c>
      <c r="B9610" t="s">
        <v>116</v>
      </c>
      <c r="C9610" t="s">
        <v>140</v>
      </c>
      <c r="D9610">
        <v>5</v>
      </c>
      <c r="E9610" t="s">
        <v>162</v>
      </c>
      <c r="F9610" t="s">
        <v>145</v>
      </c>
      <c r="G9610" t="s">
        <v>138</v>
      </c>
      <c r="H9610" t="s">
        <v>167</v>
      </c>
      <c r="I9610" t="s">
        <v>159</v>
      </c>
      <c r="J9610">
        <v>45</v>
      </c>
      <c r="K9610">
        <v>0</v>
      </c>
      <c r="L9610">
        <v>45</v>
      </c>
      <c r="M9610">
        <v>73.2</v>
      </c>
      <c r="N9610">
        <v>2.2000000000000002</v>
      </c>
      <c r="O9610">
        <v>17.8</v>
      </c>
      <c r="P9610">
        <v>17.8</v>
      </c>
      <c r="Q9610">
        <v>24.5</v>
      </c>
      <c r="R9610" t="s">
        <v>161</v>
      </c>
      <c r="S9610" t="s">
        <v>161</v>
      </c>
      <c r="T9610" t="s">
        <v>161</v>
      </c>
      <c r="U9610" t="s">
        <v>161</v>
      </c>
    </row>
    <row r="9611" spans="1:21" hidden="1" x14ac:dyDescent="0.45">
      <c r="A9611" t="str">
        <f t="shared" si="161"/>
        <v>YAG5Non-EUL7F+MMedia, journalism and communicationsYorkshire and The Humber</v>
      </c>
      <c r="B9611" t="s">
        <v>116</v>
      </c>
      <c r="C9611" t="s">
        <v>140</v>
      </c>
      <c r="D9611">
        <v>5</v>
      </c>
      <c r="E9611" t="s">
        <v>162</v>
      </c>
      <c r="F9611" t="s">
        <v>145</v>
      </c>
      <c r="G9611" t="s">
        <v>138</v>
      </c>
      <c r="H9611" t="s">
        <v>167</v>
      </c>
      <c r="I9611" t="s">
        <v>160</v>
      </c>
      <c r="J9611">
        <v>85</v>
      </c>
      <c r="K9611">
        <v>0</v>
      </c>
      <c r="L9611">
        <v>85</v>
      </c>
      <c r="M9611">
        <v>79.900000000000006</v>
      </c>
      <c r="N9611">
        <v>0</v>
      </c>
      <c r="O9611">
        <v>16.600000000000001</v>
      </c>
      <c r="P9611">
        <v>20.100000000000001</v>
      </c>
      <c r="Q9611">
        <v>20.100000000000001</v>
      </c>
      <c r="R9611">
        <v>15</v>
      </c>
      <c r="S9611">
        <v>10600</v>
      </c>
      <c r="T9611">
        <v>16400</v>
      </c>
      <c r="U9611">
        <v>27700</v>
      </c>
    </row>
    <row r="9612" spans="1:21" hidden="1" x14ac:dyDescent="0.45">
      <c r="A9612" t="str">
        <f t="shared" si="161"/>
        <v>YAG5Non-EUL7F+MMedia, journalism and communicationsNA</v>
      </c>
      <c r="B9612" t="s">
        <v>116</v>
      </c>
      <c r="C9612" t="s">
        <v>140</v>
      </c>
      <c r="D9612">
        <v>5</v>
      </c>
      <c r="E9612" t="s">
        <v>162</v>
      </c>
      <c r="F9612" t="s">
        <v>145</v>
      </c>
      <c r="G9612" t="s">
        <v>138</v>
      </c>
      <c r="H9612" t="s">
        <v>167</v>
      </c>
      <c r="I9612" t="s">
        <v>157</v>
      </c>
      <c r="J9612">
        <v>1235</v>
      </c>
      <c r="K9612">
        <v>98.8</v>
      </c>
      <c r="L9612">
        <v>15</v>
      </c>
      <c r="M9612">
        <v>0.1</v>
      </c>
      <c r="N9612">
        <v>0</v>
      </c>
      <c r="O9612">
        <v>0</v>
      </c>
      <c r="P9612">
        <v>0</v>
      </c>
      <c r="Q9612">
        <v>1.1000000000000001</v>
      </c>
      <c r="R9612" t="s">
        <v>157</v>
      </c>
      <c r="S9612" t="s">
        <v>157</v>
      </c>
      <c r="T9612" t="s">
        <v>157</v>
      </c>
      <c r="U9612" t="s">
        <v>157</v>
      </c>
    </row>
    <row r="9613" spans="1:21" hidden="1" x14ac:dyDescent="0.45">
      <c r="A9613" t="str">
        <f t="shared" si="161"/>
        <v>YAG5Non-EUL8F+MMedia, journalism and communicationsAbroad</v>
      </c>
      <c r="B9613" t="s">
        <v>116</v>
      </c>
      <c r="C9613" t="s">
        <v>140</v>
      </c>
      <c r="D9613">
        <v>5</v>
      </c>
      <c r="E9613" t="s">
        <v>162</v>
      </c>
      <c r="F9613" t="s">
        <v>139</v>
      </c>
      <c r="G9613" t="s">
        <v>138</v>
      </c>
      <c r="H9613" t="s">
        <v>167</v>
      </c>
      <c r="I9613" t="s">
        <v>146</v>
      </c>
      <c r="J9613" t="s">
        <v>161</v>
      </c>
      <c r="K9613" t="s">
        <v>161</v>
      </c>
      <c r="L9613" t="s">
        <v>161</v>
      </c>
      <c r="M9613" t="s">
        <v>161</v>
      </c>
      <c r="N9613" t="s">
        <v>161</v>
      </c>
      <c r="O9613" t="s">
        <v>161</v>
      </c>
      <c r="P9613" t="s">
        <v>161</v>
      </c>
      <c r="Q9613" t="s">
        <v>161</v>
      </c>
      <c r="R9613" t="s">
        <v>157</v>
      </c>
      <c r="S9613" t="s">
        <v>157</v>
      </c>
      <c r="T9613" t="s">
        <v>157</v>
      </c>
      <c r="U9613" t="s">
        <v>157</v>
      </c>
    </row>
    <row r="9614" spans="1:21" hidden="1" x14ac:dyDescent="0.45">
      <c r="A9614" t="str">
        <f t="shared" si="161"/>
        <v>YAG5Non-EUL8F+MMedia, journalism and communicationsEast Midlands</v>
      </c>
      <c r="B9614" t="s">
        <v>116</v>
      </c>
      <c r="C9614" t="s">
        <v>140</v>
      </c>
      <c r="D9614">
        <v>5</v>
      </c>
      <c r="E9614" t="s">
        <v>162</v>
      </c>
      <c r="F9614" t="s">
        <v>139</v>
      </c>
      <c r="G9614" t="s">
        <v>138</v>
      </c>
      <c r="H9614" t="s">
        <v>167</v>
      </c>
      <c r="I9614" t="s">
        <v>147</v>
      </c>
      <c r="J9614">
        <v>5</v>
      </c>
      <c r="K9614">
        <v>0</v>
      </c>
      <c r="L9614">
        <v>5</v>
      </c>
      <c r="M9614">
        <v>100</v>
      </c>
      <c r="N9614">
        <v>0</v>
      </c>
      <c r="O9614">
        <v>0</v>
      </c>
      <c r="P9614">
        <v>0</v>
      </c>
      <c r="Q9614">
        <v>0</v>
      </c>
      <c r="R9614" t="s">
        <v>157</v>
      </c>
      <c r="S9614" t="s">
        <v>157</v>
      </c>
      <c r="T9614" t="s">
        <v>157</v>
      </c>
      <c r="U9614" t="s">
        <v>157</v>
      </c>
    </row>
    <row r="9615" spans="1:21" hidden="1" x14ac:dyDescent="0.45">
      <c r="A9615" t="str">
        <f t="shared" si="161"/>
        <v>YAG5Non-EUL8F+MMedia, journalism and communicationsEast of England</v>
      </c>
      <c r="B9615" t="s">
        <v>116</v>
      </c>
      <c r="C9615" t="s">
        <v>140</v>
      </c>
      <c r="D9615">
        <v>5</v>
      </c>
      <c r="E9615" t="s">
        <v>162</v>
      </c>
      <c r="F9615" t="s">
        <v>139</v>
      </c>
      <c r="G9615" t="s">
        <v>138</v>
      </c>
      <c r="H9615" t="s">
        <v>167</v>
      </c>
      <c r="I9615" t="s">
        <v>148</v>
      </c>
      <c r="J9615">
        <v>5</v>
      </c>
      <c r="K9615">
        <v>0</v>
      </c>
      <c r="L9615">
        <v>5</v>
      </c>
      <c r="M9615">
        <v>0</v>
      </c>
      <c r="N9615">
        <v>0</v>
      </c>
      <c r="O9615">
        <v>100</v>
      </c>
      <c r="P9615">
        <v>100</v>
      </c>
      <c r="Q9615">
        <v>100</v>
      </c>
      <c r="R9615" t="s">
        <v>161</v>
      </c>
      <c r="S9615" t="s">
        <v>161</v>
      </c>
      <c r="T9615" t="s">
        <v>161</v>
      </c>
      <c r="U9615" t="s">
        <v>161</v>
      </c>
    </row>
    <row r="9616" spans="1:21" hidden="1" x14ac:dyDescent="0.45">
      <c r="A9616" t="str">
        <f t="shared" si="161"/>
        <v>YAG5Non-EUL8F+MMedia, journalism and communicationsLondon</v>
      </c>
      <c r="B9616" t="s">
        <v>116</v>
      </c>
      <c r="C9616" t="s">
        <v>140</v>
      </c>
      <c r="D9616">
        <v>5</v>
      </c>
      <c r="E9616" t="s">
        <v>162</v>
      </c>
      <c r="F9616" t="s">
        <v>139</v>
      </c>
      <c r="G9616" t="s">
        <v>138</v>
      </c>
      <c r="H9616" t="s">
        <v>167</v>
      </c>
      <c r="I9616" t="s">
        <v>149</v>
      </c>
      <c r="J9616">
        <v>10</v>
      </c>
      <c r="K9616">
        <v>0</v>
      </c>
      <c r="L9616">
        <v>10</v>
      </c>
      <c r="M9616">
        <v>50</v>
      </c>
      <c r="N9616">
        <v>10</v>
      </c>
      <c r="O9616">
        <v>40</v>
      </c>
      <c r="P9616">
        <v>40</v>
      </c>
      <c r="Q9616">
        <v>40</v>
      </c>
      <c r="R9616" t="s">
        <v>161</v>
      </c>
      <c r="S9616" t="s">
        <v>161</v>
      </c>
      <c r="T9616" t="s">
        <v>161</v>
      </c>
      <c r="U9616" t="s">
        <v>161</v>
      </c>
    </row>
    <row r="9617" spans="1:21" hidden="1" x14ac:dyDescent="0.45">
      <c r="A9617" t="str">
        <f t="shared" si="161"/>
        <v>YAG5Non-EUL8F+MMedia, journalism and communicationsNorth West</v>
      </c>
      <c r="B9617" t="s">
        <v>116</v>
      </c>
      <c r="C9617" t="s">
        <v>140</v>
      </c>
      <c r="D9617">
        <v>5</v>
      </c>
      <c r="E9617" t="s">
        <v>162</v>
      </c>
      <c r="F9617" t="s">
        <v>139</v>
      </c>
      <c r="G9617" t="s">
        <v>138</v>
      </c>
      <c r="H9617" t="s">
        <v>167</v>
      </c>
      <c r="I9617" t="s">
        <v>151</v>
      </c>
      <c r="J9617" t="s">
        <v>161</v>
      </c>
      <c r="K9617" t="s">
        <v>161</v>
      </c>
      <c r="L9617" t="s">
        <v>161</v>
      </c>
      <c r="M9617" t="s">
        <v>161</v>
      </c>
      <c r="N9617" t="s">
        <v>161</v>
      </c>
      <c r="O9617" t="s">
        <v>161</v>
      </c>
      <c r="P9617" t="s">
        <v>161</v>
      </c>
      <c r="Q9617" t="s">
        <v>161</v>
      </c>
      <c r="R9617" t="s">
        <v>161</v>
      </c>
      <c r="S9617" t="s">
        <v>161</v>
      </c>
      <c r="T9617" t="s">
        <v>161</v>
      </c>
      <c r="U9617" t="s">
        <v>161</v>
      </c>
    </row>
    <row r="9618" spans="1:21" hidden="1" x14ac:dyDescent="0.45">
      <c r="A9618" t="str">
        <f t="shared" si="161"/>
        <v>YAG5Non-EUL8F+MMedia, journalism and communicationsScotland</v>
      </c>
      <c r="B9618" t="s">
        <v>116</v>
      </c>
      <c r="C9618" t="s">
        <v>140</v>
      </c>
      <c r="D9618">
        <v>5</v>
      </c>
      <c r="E9618" t="s">
        <v>162</v>
      </c>
      <c r="F9618" t="s">
        <v>139</v>
      </c>
      <c r="G9618" t="s">
        <v>138</v>
      </c>
      <c r="H9618" t="s">
        <v>167</v>
      </c>
      <c r="I9618" t="s">
        <v>153</v>
      </c>
      <c r="J9618" t="s">
        <v>161</v>
      </c>
      <c r="K9618" t="s">
        <v>161</v>
      </c>
      <c r="L9618" t="s">
        <v>161</v>
      </c>
      <c r="M9618" t="s">
        <v>161</v>
      </c>
      <c r="N9618" t="s">
        <v>161</v>
      </c>
      <c r="O9618" t="s">
        <v>161</v>
      </c>
      <c r="P9618" t="s">
        <v>161</v>
      </c>
      <c r="Q9618" t="s">
        <v>161</v>
      </c>
      <c r="R9618" t="s">
        <v>161</v>
      </c>
      <c r="S9618" t="s">
        <v>161</v>
      </c>
      <c r="T9618" t="s">
        <v>161</v>
      </c>
      <c r="U9618" t="s">
        <v>161</v>
      </c>
    </row>
    <row r="9619" spans="1:21" hidden="1" x14ac:dyDescent="0.45">
      <c r="A9619" t="str">
        <f t="shared" si="161"/>
        <v>YAG5Non-EUL8F+MMedia, journalism and communicationsSouth East</v>
      </c>
      <c r="B9619" t="s">
        <v>116</v>
      </c>
      <c r="C9619" t="s">
        <v>140</v>
      </c>
      <c r="D9619">
        <v>5</v>
      </c>
      <c r="E9619" t="s">
        <v>162</v>
      </c>
      <c r="F9619" t="s">
        <v>139</v>
      </c>
      <c r="G9619" t="s">
        <v>138</v>
      </c>
      <c r="H9619" t="s">
        <v>167</v>
      </c>
      <c r="I9619" t="s">
        <v>154</v>
      </c>
      <c r="J9619" t="s">
        <v>161</v>
      </c>
      <c r="K9619" t="s">
        <v>161</v>
      </c>
      <c r="L9619" t="s">
        <v>161</v>
      </c>
      <c r="M9619" t="s">
        <v>161</v>
      </c>
      <c r="N9619" t="s">
        <v>161</v>
      </c>
      <c r="O9619" t="s">
        <v>161</v>
      </c>
      <c r="P9619" t="s">
        <v>161</v>
      </c>
      <c r="Q9619" t="s">
        <v>161</v>
      </c>
      <c r="R9619" t="s">
        <v>157</v>
      </c>
      <c r="S9619" t="s">
        <v>157</v>
      </c>
      <c r="T9619" t="s">
        <v>157</v>
      </c>
      <c r="U9619" t="s">
        <v>157</v>
      </c>
    </row>
    <row r="9620" spans="1:21" hidden="1" x14ac:dyDescent="0.45">
      <c r="A9620" t="str">
        <f t="shared" si="161"/>
        <v>YAG5Non-EUL8F+MMedia, journalism and communicationsWales</v>
      </c>
      <c r="B9620" t="s">
        <v>116</v>
      </c>
      <c r="C9620" t="s">
        <v>140</v>
      </c>
      <c r="D9620">
        <v>5</v>
      </c>
      <c r="E9620" t="s">
        <v>162</v>
      </c>
      <c r="F9620" t="s">
        <v>139</v>
      </c>
      <c r="G9620" t="s">
        <v>138</v>
      </c>
      <c r="H9620" t="s">
        <v>167</v>
      </c>
      <c r="I9620" t="s">
        <v>158</v>
      </c>
      <c r="J9620" t="s">
        <v>161</v>
      </c>
      <c r="K9620" t="s">
        <v>161</v>
      </c>
      <c r="L9620" t="s">
        <v>161</v>
      </c>
      <c r="M9620" t="s">
        <v>161</v>
      </c>
      <c r="N9620" t="s">
        <v>161</v>
      </c>
      <c r="O9620" t="s">
        <v>161</v>
      </c>
      <c r="P9620" t="s">
        <v>161</v>
      </c>
      <c r="Q9620" t="s">
        <v>161</v>
      </c>
      <c r="R9620" t="s">
        <v>161</v>
      </c>
      <c r="S9620" t="s">
        <v>161</v>
      </c>
      <c r="T9620" t="s">
        <v>161</v>
      </c>
      <c r="U9620" t="s">
        <v>161</v>
      </c>
    </row>
    <row r="9621" spans="1:21" hidden="1" x14ac:dyDescent="0.45">
      <c r="A9621" t="str">
        <f t="shared" si="161"/>
        <v>YAG5Non-EUL8F+MMedia, journalism and communicationsWest Midlands</v>
      </c>
      <c r="B9621" t="s">
        <v>116</v>
      </c>
      <c r="C9621" t="s">
        <v>140</v>
      </c>
      <c r="D9621">
        <v>5</v>
      </c>
      <c r="E9621" t="s">
        <v>162</v>
      </c>
      <c r="F9621" t="s">
        <v>139</v>
      </c>
      <c r="G9621" t="s">
        <v>138</v>
      </c>
      <c r="H9621" t="s">
        <v>167</v>
      </c>
      <c r="I9621" t="s">
        <v>159</v>
      </c>
      <c r="J9621" t="s">
        <v>161</v>
      </c>
      <c r="K9621" t="s">
        <v>161</v>
      </c>
      <c r="L9621" t="s">
        <v>161</v>
      </c>
      <c r="M9621" t="s">
        <v>161</v>
      </c>
      <c r="N9621" t="s">
        <v>161</v>
      </c>
      <c r="O9621" t="s">
        <v>161</v>
      </c>
      <c r="P9621" t="s">
        <v>161</v>
      </c>
      <c r="Q9621" t="s">
        <v>161</v>
      </c>
      <c r="R9621" t="s">
        <v>161</v>
      </c>
      <c r="S9621" t="s">
        <v>161</v>
      </c>
      <c r="T9621" t="s">
        <v>161</v>
      </c>
      <c r="U9621" t="s">
        <v>161</v>
      </c>
    </row>
    <row r="9622" spans="1:21" hidden="1" x14ac:dyDescent="0.45">
      <c r="A9622" t="str">
        <f t="shared" si="161"/>
        <v>YAG5Non-EUL8F+MMedia, journalism and communicationsYorkshire and The Humber</v>
      </c>
      <c r="B9622" t="s">
        <v>116</v>
      </c>
      <c r="C9622" t="s">
        <v>140</v>
      </c>
      <c r="D9622">
        <v>5</v>
      </c>
      <c r="E9622" t="s">
        <v>162</v>
      </c>
      <c r="F9622" t="s">
        <v>139</v>
      </c>
      <c r="G9622" t="s">
        <v>138</v>
      </c>
      <c r="H9622" t="s">
        <v>167</v>
      </c>
      <c r="I9622" t="s">
        <v>160</v>
      </c>
      <c r="J9622">
        <v>10</v>
      </c>
      <c r="K9622">
        <v>0</v>
      </c>
      <c r="L9622">
        <v>10</v>
      </c>
      <c r="M9622">
        <v>96</v>
      </c>
      <c r="N9622">
        <v>0</v>
      </c>
      <c r="O9622">
        <v>4</v>
      </c>
      <c r="P9622">
        <v>4</v>
      </c>
      <c r="Q9622">
        <v>4</v>
      </c>
      <c r="R9622" t="s">
        <v>157</v>
      </c>
      <c r="S9622" t="s">
        <v>157</v>
      </c>
      <c r="T9622" t="s">
        <v>157</v>
      </c>
      <c r="U9622" t="s">
        <v>157</v>
      </c>
    </row>
    <row r="9623" spans="1:21" hidden="1" x14ac:dyDescent="0.45">
      <c r="A9623" t="str">
        <f t="shared" si="161"/>
        <v>YAG5Non-EUL8F+MMedia, journalism and communicationsNA</v>
      </c>
      <c r="B9623" t="s">
        <v>116</v>
      </c>
      <c r="C9623" t="s">
        <v>140</v>
      </c>
      <c r="D9623">
        <v>5</v>
      </c>
      <c r="E9623" t="s">
        <v>162</v>
      </c>
      <c r="F9623" t="s">
        <v>139</v>
      </c>
      <c r="G9623" t="s">
        <v>138</v>
      </c>
      <c r="H9623" t="s">
        <v>167</v>
      </c>
      <c r="I9623" t="s">
        <v>157</v>
      </c>
      <c r="J9623">
        <v>30</v>
      </c>
      <c r="K9623">
        <v>100</v>
      </c>
      <c r="L9623" t="s">
        <v>161</v>
      </c>
      <c r="M9623" t="s">
        <v>161</v>
      </c>
      <c r="N9623" t="s">
        <v>161</v>
      </c>
      <c r="O9623" t="s">
        <v>161</v>
      </c>
      <c r="P9623" t="s">
        <v>161</v>
      </c>
      <c r="Q9623" t="s">
        <v>161</v>
      </c>
      <c r="R9623" t="s">
        <v>157</v>
      </c>
      <c r="S9623" t="s">
        <v>157</v>
      </c>
      <c r="T9623" t="s">
        <v>157</v>
      </c>
      <c r="U9623" t="s">
        <v>157</v>
      </c>
    </row>
    <row r="9624" spans="1:21" hidden="1" x14ac:dyDescent="0.45">
      <c r="A9624" t="str">
        <f t="shared" si="161"/>
        <v>YAG3Non-EUL7F+MMedia, journalism and communicationsAbroad</v>
      </c>
      <c r="B9624" t="s">
        <v>116</v>
      </c>
      <c r="C9624" t="s">
        <v>141</v>
      </c>
      <c r="D9624">
        <v>3</v>
      </c>
      <c r="E9624" t="s">
        <v>162</v>
      </c>
      <c r="F9624" t="s">
        <v>145</v>
      </c>
      <c r="G9624" t="s">
        <v>138</v>
      </c>
      <c r="H9624" t="s">
        <v>167</v>
      </c>
      <c r="I9624" t="s">
        <v>146</v>
      </c>
      <c r="J9624">
        <v>40</v>
      </c>
      <c r="K9624">
        <v>0</v>
      </c>
      <c r="L9624">
        <v>40</v>
      </c>
      <c r="M9624">
        <v>86.4</v>
      </c>
      <c r="N9624">
        <v>8.1999999999999993</v>
      </c>
      <c r="O9624">
        <v>5.5</v>
      </c>
      <c r="P9624">
        <v>5.5</v>
      </c>
      <c r="Q9624">
        <v>5.5</v>
      </c>
      <c r="R9624" t="s">
        <v>157</v>
      </c>
      <c r="S9624" t="s">
        <v>157</v>
      </c>
      <c r="T9624" t="s">
        <v>157</v>
      </c>
      <c r="U9624" t="s">
        <v>157</v>
      </c>
    </row>
    <row r="9625" spans="1:21" hidden="1" x14ac:dyDescent="0.45">
      <c r="A9625" t="str">
        <f t="shared" si="161"/>
        <v>YAG3Non-EUL7F+MMedia, journalism and communicationsEast Midlands</v>
      </c>
      <c r="B9625" t="s">
        <v>116</v>
      </c>
      <c r="C9625" t="s">
        <v>141</v>
      </c>
      <c r="D9625">
        <v>3</v>
      </c>
      <c r="E9625" t="s">
        <v>162</v>
      </c>
      <c r="F9625" t="s">
        <v>145</v>
      </c>
      <c r="G9625" t="s">
        <v>138</v>
      </c>
      <c r="H9625" t="s">
        <v>167</v>
      </c>
      <c r="I9625" t="s">
        <v>147</v>
      </c>
      <c r="J9625">
        <v>65</v>
      </c>
      <c r="K9625">
        <v>0</v>
      </c>
      <c r="L9625">
        <v>65</v>
      </c>
      <c r="M9625">
        <v>73.2</v>
      </c>
      <c r="N9625">
        <v>1.6</v>
      </c>
      <c r="O9625">
        <v>17.2</v>
      </c>
      <c r="P9625">
        <v>23.6</v>
      </c>
      <c r="Q9625">
        <v>25.2</v>
      </c>
      <c r="R9625" t="s">
        <v>161</v>
      </c>
      <c r="S9625" t="s">
        <v>161</v>
      </c>
      <c r="T9625" t="s">
        <v>161</v>
      </c>
      <c r="U9625" t="s">
        <v>161</v>
      </c>
    </row>
    <row r="9626" spans="1:21" hidden="1" x14ac:dyDescent="0.45">
      <c r="A9626" t="str">
        <f t="shared" si="161"/>
        <v>YAG3Non-EUL7F+MMedia, journalism and communicationsEast of England</v>
      </c>
      <c r="B9626" t="s">
        <v>116</v>
      </c>
      <c r="C9626" t="s">
        <v>141</v>
      </c>
      <c r="D9626">
        <v>3</v>
      </c>
      <c r="E9626" t="s">
        <v>162</v>
      </c>
      <c r="F9626" t="s">
        <v>145</v>
      </c>
      <c r="G9626" t="s">
        <v>138</v>
      </c>
      <c r="H9626" t="s">
        <v>167</v>
      </c>
      <c r="I9626" t="s">
        <v>148</v>
      </c>
      <c r="J9626">
        <v>35</v>
      </c>
      <c r="K9626">
        <v>0</v>
      </c>
      <c r="L9626">
        <v>35</v>
      </c>
      <c r="M9626">
        <v>60.1</v>
      </c>
      <c r="N9626">
        <v>6.1</v>
      </c>
      <c r="O9626">
        <v>30.8</v>
      </c>
      <c r="P9626">
        <v>33.799999999999997</v>
      </c>
      <c r="Q9626">
        <v>33.799999999999997</v>
      </c>
      <c r="R9626" t="s">
        <v>161</v>
      </c>
      <c r="S9626" t="s">
        <v>161</v>
      </c>
      <c r="T9626" t="s">
        <v>161</v>
      </c>
      <c r="U9626" t="s">
        <v>161</v>
      </c>
    </row>
    <row r="9627" spans="1:21" hidden="1" x14ac:dyDescent="0.45">
      <c r="A9627" t="str">
        <f t="shared" si="161"/>
        <v>YAG3Non-EUL7F+MMedia, journalism and communicationsLondon</v>
      </c>
      <c r="B9627" t="s">
        <v>116</v>
      </c>
      <c r="C9627" t="s">
        <v>141</v>
      </c>
      <c r="D9627">
        <v>3</v>
      </c>
      <c r="E9627" t="s">
        <v>162</v>
      </c>
      <c r="F9627" t="s">
        <v>145</v>
      </c>
      <c r="G9627" t="s">
        <v>138</v>
      </c>
      <c r="H9627" t="s">
        <v>167</v>
      </c>
      <c r="I9627" t="s">
        <v>149</v>
      </c>
      <c r="J9627">
        <v>340</v>
      </c>
      <c r="K9627">
        <v>0</v>
      </c>
      <c r="L9627">
        <v>340</v>
      </c>
      <c r="M9627">
        <v>61.5</v>
      </c>
      <c r="N9627">
        <v>4.3</v>
      </c>
      <c r="O9627">
        <v>26.9</v>
      </c>
      <c r="P9627">
        <v>30.9</v>
      </c>
      <c r="Q9627">
        <v>34.1</v>
      </c>
      <c r="R9627">
        <v>85</v>
      </c>
      <c r="S9627">
        <v>23400</v>
      </c>
      <c r="T9627">
        <v>31400</v>
      </c>
      <c r="U9627">
        <v>40200</v>
      </c>
    </row>
    <row r="9628" spans="1:21" hidden="1" x14ac:dyDescent="0.45">
      <c r="A9628" t="str">
        <f t="shared" si="161"/>
        <v>YAG3Non-EUL7F+MMedia, journalism and communicationsNorth East</v>
      </c>
      <c r="B9628" t="s">
        <v>116</v>
      </c>
      <c r="C9628" t="s">
        <v>141</v>
      </c>
      <c r="D9628">
        <v>3</v>
      </c>
      <c r="E9628" t="s">
        <v>162</v>
      </c>
      <c r="F9628" t="s">
        <v>145</v>
      </c>
      <c r="G9628" t="s">
        <v>138</v>
      </c>
      <c r="H9628" t="s">
        <v>167</v>
      </c>
      <c r="I9628" t="s">
        <v>150</v>
      </c>
      <c r="J9628">
        <v>55</v>
      </c>
      <c r="K9628">
        <v>0</v>
      </c>
      <c r="L9628">
        <v>55</v>
      </c>
      <c r="M9628">
        <v>92.4</v>
      </c>
      <c r="N9628">
        <v>0</v>
      </c>
      <c r="O9628">
        <v>3.8</v>
      </c>
      <c r="P9628">
        <v>7.6</v>
      </c>
      <c r="Q9628">
        <v>7.6</v>
      </c>
      <c r="R9628" t="s">
        <v>161</v>
      </c>
      <c r="S9628" t="s">
        <v>161</v>
      </c>
      <c r="T9628" t="s">
        <v>161</v>
      </c>
      <c r="U9628" t="s">
        <v>161</v>
      </c>
    </row>
    <row r="9629" spans="1:21" hidden="1" x14ac:dyDescent="0.45">
      <c r="A9629" t="str">
        <f t="shared" si="161"/>
        <v>YAG3Non-EUL7F+MMedia, journalism and communicationsNorth West</v>
      </c>
      <c r="B9629" t="s">
        <v>116</v>
      </c>
      <c r="C9629" t="s">
        <v>141</v>
      </c>
      <c r="D9629">
        <v>3</v>
      </c>
      <c r="E9629" t="s">
        <v>162</v>
      </c>
      <c r="F9629" t="s">
        <v>145</v>
      </c>
      <c r="G9629" t="s">
        <v>138</v>
      </c>
      <c r="H9629" t="s">
        <v>167</v>
      </c>
      <c r="I9629" t="s">
        <v>151</v>
      </c>
      <c r="J9629">
        <v>35</v>
      </c>
      <c r="K9629">
        <v>0</v>
      </c>
      <c r="L9629">
        <v>35</v>
      </c>
      <c r="M9629">
        <v>62.7</v>
      </c>
      <c r="N9629">
        <v>0</v>
      </c>
      <c r="O9629">
        <v>25</v>
      </c>
      <c r="P9629">
        <v>34.200000000000003</v>
      </c>
      <c r="Q9629">
        <v>37.299999999999997</v>
      </c>
      <c r="R9629" t="s">
        <v>161</v>
      </c>
      <c r="S9629" t="s">
        <v>161</v>
      </c>
      <c r="T9629" t="s">
        <v>161</v>
      </c>
      <c r="U9629" t="s">
        <v>161</v>
      </c>
    </row>
    <row r="9630" spans="1:21" hidden="1" x14ac:dyDescent="0.45">
      <c r="A9630" t="str">
        <f t="shared" si="161"/>
        <v>YAG3Non-EUL7F+MMedia, journalism and communicationsScotland</v>
      </c>
      <c r="B9630" t="s">
        <v>116</v>
      </c>
      <c r="C9630" t="s">
        <v>141</v>
      </c>
      <c r="D9630">
        <v>3</v>
      </c>
      <c r="E9630" t="s">
        <v>162</v>
      </c>
      <c r="F9630" t="s">
        <v>145</v>
      </c>
      <c r="G9630" t="s">
        <v>138</v>
      </c>
      <c r="H9630" t="s">
        <v>167</v>
      </c>
      <c r="I9630" t="s">
        <v>153</v>
      </c>
      <c r="J9630">
        <v>10</v>
      </c>
      <c r="K9630">
        <v>0</v>
      </c>
      <c r="L9630">
        <v>10</v>
      </c>
      <c r="M9630">
        <v>26.9</v>
      </c>
      <c r="N9630">
        <v>14.6</v>
      </c>
      <c r="O9630">
        <v>58.5</v>
      </c>
      <c r="P9630">
        <v>58.5</v>
      </c>
      <c r="Q9630">
        <v>58.5</v>
      </c>
      <c r="R9630" t="s">
        <v>161</v>
      </c>
      <c r="S9630" t="s">
        <v>161</v>
      </c>
      <c r="T9630" t="s">
        <v>161</v>
      </c>
      <c r="U9630" t="s">
        <v>161</v>
      </c>
    </row>
    <row r="9631" spans="1:21" hidden="1" x14ac:dyDescent="0.45">
      <c r="A9631" t="str">
        <f t="shared" si="161"/>
        <v>YAG3Non-EUL7F+MMedia, journalism and communicationsSouth East</v>
      </c>
      <c r="B9631" t="s">
        <v>116</v>
      </c>
      <c r="C9631" t="s">
        <v>141</v>
      </c>
      <c r="D9631">
        <v>3</v>
      </c>
      <c r="E9631" t="s">
        <v>162</v>
      </c>
      <c r="F9631" t="s">
        <v>145</v>
      </c>
      <c r="G9631" t="s">
        <v>138</v>
      </c>
      <c r="H9631" t="s">
        <v>167</v>
      </c>
      <c r="I9631" t="s">
        <v>154</v>
      </c>
      <c r="J9631">
        <v>60</v>
      </c>
      <c r="K9631">
        <v>0</v>
      </c>
      <c r="L9631">
        <v>60</v>
      </c>
      <c r="M9631">
        <v>69.3</v>
      </c>
      <c r="N9631">
        <v>0</v>
      </c>
      <c r="O9631">
        <v>23.4</v>
      </c>
      <c r="P9631">
        <v>28.9</v>
      </c>
      <c r="Q9631">
        <v>30.7</v>
      </c>
      <c r="R9631">
        <v>15</v>
      </c>
      <c r="S9631">
        <v>20400</v>
      </c>
      <c r="T9631">
        <v>24800</v>
      </c>
      <c r="U9631">
        <v>32800</v>
      </c>
    </row>
    <row r="9632" spans="1:21" hidden="1" x14ac:dyDescent="0.45">
      <c r="A9632" t="str">
        <f t="shared" si="161"/>
        <v>YAG3Non-EUL7F+MMedia, journalism and communicationsSouth West</v>
      </c>
      <c r="B9632" t="s">
        <v>116</v>
      </c>
      <c r="C9632" t="s">
        <v>141</v>
      </c>
      <c r="D9632">
        <v>3</v>
      </c>
      <c r="E9632" t="s">
        <v>162</v>
      </c>
      <c r="F9632" t="s">
        <v>145</v>
      </c>
      <c r="G9632" t="s">
        <v>138</v>
      </c>
      <c r="H9632" t="s">
        <v>167</v>
      </c>
      <c r="I9632" t="s">
        <v>155</v>
      </c>
      <c r="J9632">
        <v>20</v>
      </c>
      <c r="K9632">
        <v>0</v>
      </c>
      <c r="L9632">
        <v>20</v>
      </c>
      <c r="M9632">
        <v>72.2</v>
      </c>
      <c r="N9632">
        <v>5.6</v>
      </c>
      <c r="O9632">
        <v>19.399999999999999</v>
      </c>
      <c r="P9632">
        <v>22.2</v>
      </c>
      <c r="Q9632">
        <v>22.2</v>
      </c>
      <c r="R9632" t="s">
        <v>161</v>
      </c>
      <c r="S9632" t="s">
        <v>161</v>
      </c>
      <c r="T9632" t="s">
        <v>161</v>
      </c>
      <c r="U9632" t="s">
        <v>161</v>
      </c>
    </row>
    <row r="9633" spans="1:21" hidden="1" x14ac:dyDescent="0.45">
      <c r="A9633" t="str">
        <f t="shared" si="161"/>
        <v>YAG3Non-EUL7F+MMedia, journalism and communicationsWales</v>
      </c>
      <c r="B9633" t="s">
        <v>116</v>
      </c>
      <c r="C9633" t="s">
        <v>141</v>
      </c>
      <c r="D9633">
        <v>3</v>
      </c>
      <c r="E9633" t="s">
        <v>162</v>
      </c>
      <c r="F9633" t="s">
        <v>145</v>
      </c>
      <c r="G9633" t="s">
        <v>138</v>
      </c>
      <c r="H9633" t="s">
        <v>167</v>
      </c>
      <c r="I9633" t="s">
        <v>158</v>
      </c>
      <c r="J9633">
        <v>10</v>
      </c>
      <c r="K9633">
        <v>0</v>
      </c>
      <c r="L9633">
        <v>10</v>
      </c>
      <c r="M9633">
        <v>49.2</v>
      </c>
      <c r="N9633">
        <v>0</v>
      </c>
      <c r="O9633">
        <v>18</v>
      </c>
      <c r="P9633">
        <v>50.8</v>
      </c>
      <c r="Q9633">
        <v>50.8</v>
      </c>
      <c r="R9633" t="s">
        <v>161</v>
      </c>
      <c r="S9633" t="s">
        <v>161</v>
      </c>
      <c r="T9633" t="s">
        <v>161</v>
      </c>
      <c r="U9633" t="s">
        <v>161</v>
      </c>
    </row>
    <row r="9634" spans="1:21" hidden="1" x14ac:dyDescent="0.45">
      <c r="A9634" t="str">
        <f t="shared" si="161"/>
        <v>YAG3Non-EUL7F+MMedia, journalism and communicationsWest Midlands</v>
      </c>
      <c r="B9634" t="s">
        <v>116</v>
      </c>
      <c r="C9634" t="s">
        <v>141</v>
      </c>
      <c r="D9634">
        <v>3</v>
      </c>
      <c r="E9634" t="s">
        <v>162</v>
      </c>
      <c r="F9634" t="s">
        <v>145</v>
      </c>
      <c r="G9634" t="s">
        <v>138</v>
      </c>
      <c r="H9634" t="s">
        <v>167</v>
      </c>
      <c r="I9634" t="s">
        <v>159</v>
      </c>
      <c r="J9634">
        <v>45</v>
      </c>
      <c r="K9634">
        <v>0</v>
      </c>
      <c r="L9634">
        <v>45</v>
      </c>
      <c r="M9634">
        <v>83.4</v>
      </c>
      <c r="N9634">
        <v>2.4</v>
      </c>
      <c r="O9634">
        <v>9.5</v>
      </c>
      <c r="P9634">
        <v>11.9</v>
      </c>
      <c r="Q9634">
        <v>14.3</v>
      </c>
      <c r="R9634" t="s">
        <v>161</v>
      </c>
      <c r="S9634" t="s">
        <v>161</v>
      </c>
      <c r="T9634" t="s">
        <v>161</v>
      </c>
      <c r="U9634" t="s">
        <v>161</v>
      </c>
    </row>
    <row r="9635" spans="1:21" hidden="1" x14ac:dyDescent="0.45">
      <c r="A9635" t="str">
        <f t="shared" si="161"/>
        <v>YAG3Non-EUL7F+MMedia, journalism and communicationsYorkshire and The Humber</v>
      </c>
      <c r="B9635" t="s">
        <v>116</v>
      </c>
      <c r="C9635" t="s">
        <v>141</v>
      </c>
      <c r="D9635">
        <v>3</v>
      </c>
      <c r="E9635" t="s">
        <v>162</v>
      </c>
      <c r="F9635" t="s">
        <v>145</v>
      </c>
      <c r="G9635" t="s">
        <v>138</v>
      </c>
      <c r="H9635" t="s">
        <v>167</v>
      </c>
      <c r="I9635" t="s">
        <v>160</v>
      </c>
      <c r="J9635">
        <v>55</v>
      </c>
      <c r="K9635">
        <v>0</v>
      </c>
      <c r="L9635">
        <v>55</v>
      </c>
      <c r="M9635">
        <v>77.5</v>
      </c>
      <c r="N9635">
        <v>3.9</v>
      </c>
      <c r="O9635">
        <v>11.8</v>
      </c>
      <c r="P9635">
        <v>15.7</v>
      </c>
      <c r="Q9635">
        <v>18.600000000000001</v>
      </c>
      <c r="R9635" t="s">
        <v>161</v>
      </c>
      <c r="S9635" t="s">
        <v>161</v>
      </c>
      <c r="T9635" t="s">
        <v>161</v>
      </c>
      <c r="U9635" t="s">
        <v>161</v>
      </c>
    </row>
    <row r="9636" spans="1:21" hidden="1" x14ac:dyDescent="0.45">
      <c r="A9636" t="str">
        <f t="shared" si="161"/>
        <v>YAG3Non-EUL7F+MMedia, journalism and communicationsNA</v>
      </c>
      <c r="B9636" t="s">
        <v>116</v>
      </c>
      <c r="C9636" t="s">
        <v>141</v>
      </c>
      <c r="D9636">
        <v>3</v>
      </c>
      <c r="E9636" t="s">
        <v>162</v>
      </c>
      <c r="F9636" t="s">
        <v>145</v>
      </c>
      <c r="G9636" t="s">
        <v>138</v>
      </c>
      <c r="H9636" t="s">
        <v>167</v>
      </c>
      <c r="I9636" t="s">
        <v>157</v>
      </c>
      <c r="J9636">
        <v>1705</v>
      </c>
      <c r="K9636">
        <v>98.4</v>
      </c>
      <c r="L9636">
        <v>30</v>
      </c>
      <c r="M9636">
        <v>0.1</v>
      </c>
      <c r="N9636">
        <v>0.1</v>
      </c>
      <c r="O9636">
        <v>0</v>
      </c>
      <c r="P9636">
        <v>0</v>
      </c>
      <c r="Q9636">
        <v>1.5</v>
      </c>
      <c r="R9636" t="s">
        <v>157</v>
      </c>
      <c r="S9636" t="s">
        <v>157</v>
      </c>
      <c r="T9636" t="s">
        <v>157</v>
      </c>
      <c r="U9636" t="s">
        <v>157</v>
      </c>
    </row>
    <row r="9637" spans="1:21" hidden="1" x14ac:dyDescent="0.45">
      <c r="A9637" t="str">
        <f t="shared" si="161"/>
        <v>YAG3Non-EUL8F+MMedia, journalism and communicationsAbroad</v>
      </c>
      <c r="B9637" t="s">
        <v>116</v>
      </c>
      <c r="C9637" t="s">
        <v>141</v>
      </c>
      <c r="D9637">
        <v>3</v>
      </c>
      <c r="E9637" t="s">
        <v>162</v>
      </c>
      <c r="F9637" t="s">
        <v>139</v>
      </c>
      <c r="G9637" t="s">
        <v>138</v>
      </c>
      <c r="H9637" t="s">
        <v>167</v>
      </c>
      <c r="I9637" t="s">
        <v>146</v>
      </c>
      <c r="J9637" t="s">
        <v>161</v>
      </c>
      <c r="K9637" t="s">
        <v>161</v>
      </c>
      <c r="L9637" t="s">
        <v>161</v>
      </c>
      <c r="M9637" t="s">
        <v>161</v>
      </c>
      <c r="N9637" t="s">
        <v>161</v>
      </c>
      <c r="O9637" t="s">
        <v>161</v>
      </c>
      <c r="P9637" t="s">
        <v>161</v>
      </c>
      <c r="Q9637" t="s">
        <v>161</v>
      </c>
      <c r="R9637" t="s">
        <v>157</v>
      </c>
      <c r="S9637" t="s">
        <v>157</v>
      </c>
      <c r="T9637" t="s">
        <v>157</v>
      </c>
      <c r="U9637" t="s">
        <v>157</v>
      </c>
    </row>
    <row r="9638" spans="1:21" hidden="1" x14ac:dyDescent="0.45">
      <c r="A9638" t="str">
        <f t="shared" si="161"/>
        <v>YAG3Non-EUL8F+MMedia, journalism and communicationsEast Midlands</v>
      </c>
      <c r="B9638" t="s">
        <v>116</v>
      </c>
      <c r="C9638" t="s">
        <v>141</v>
      </c>
      <c r="D9638">
        <v>3</v>
      </c>
      <c r="E9638" t="s">
        <v>162</v>
      </c>
      <c r="F9638" t="s">
        <v>139</v>
      </c>
      <c r="G9638" t="s">
        <v>138</v>
      </c>
      <c r="H9638" t="s">
        <v>167</v>
      </c>
      <c r="I9638" t="s">
        <v>147</v>
      </c>
      <c r="J9638" t="s">
        <v>161</v>
      </c>
      <c r="K9638" t="s">
        <v>161</v>
      </c>
      <c r="L9638" t="s">
        <v>161</v>
      </c>
      <c r="M9638" t="s">
        <v>161</v>
      </c>
      <c r="N9638" t="s">
        <v>161</v>
      </c>
      <c r="O9638" t="s">
        <v>161</v>
      </c>
      <c r="P9638" t="s">
        <v>161</v>
      </c>
      <c r="Q9638" t="s">
        <v>161</v>
      </c>
      <c r="R9638" t="s">
        <v>161</v>
      </c>
      <c r="S9638" t="s">
        <v>161</v>
      </c>
      <c r="T9638" t="s">
        <v>161</v>
      </c>
      <c r="U9638" t="s">
        <v>161</v>
      </c>
    </row>
    <row r="9639" spans="1:21" hidden="1" x14ac:dyDescent="0.45">
      <c r="A9639" t="str">
        <f t="shared" si="161"/>
        <v>YAG3Non-EUL8F+MMedia, journalism and communicationsLondon</v>
      </c>
      <c r="B9639" t="s">
        <v>116</v>
      </c>
      <c r="C9639" t="s">
        <v>141</v>
      </c>
      <c r="D9639">
        <v>3</v>
      </c>
      <c r="E9639" t="s">
        <v>162</v>
      </c>
      <c r="F9639" t="s">
        <v>139</v>
      </c>
      <c r="G9639" t="s">
        <v>138</v>
      </c>
      <c r="H9639" t="s">
        <v>167</v>
      </c>
      <c r="I9639" t="s">
        <v>149</v>
      </c>
      <c r="J9639">
        <v>15</v>
      </c>
      <c r="K9639">
        <v>0</v>
      </c>
      <c r="L9639">
        <v>15</v>
      </c>
      <c r="M9639">
        <v>63.6</v>
      </c>
      <c r="N9639">
        <v>0</v>
      </c>
      <c r="O9639">
        <v>27.3</v>
      </c>
      <c r="P9639">
        <v>36.4</v>
      </c>
      <c r="Q9639">
        <v>36.4</v>
      </c>
      <c r="R9639" t="s">
        <v>161</v>
      </c>
      <c r="S9639" t="s">
        <v>161</v>
      </c>
      <c r="T9639" t="s">
        <v>161</v>
      </c>
      <c r="U9639" t="s">
        <v>161</v>
      </c>
    </row>
    <row r="9640" spans="1:21" hidden="1" x14ac:dyDescent="0.45">
      <c r="A9640" t="str">
        <f t="shared" si="161"/>
        <v>YAG3Non-EUL8F+MMedia, journalism and communicationsNorth West</v>
      </c>
      <c r="B9640" t="s">
        <v>116</v>
      </c>
      <c r="C9640" t="s">
        <v>141</v>
      </c>
      <c r="D9640">
        <v>3</v>
      </c>
      <c r="E9640" t="s">
        <v>162</v>
      </c>
      <c r="F9640" t="s">
        <v>139</v>
      </c>
      <c r="G9640" t="s">
        <v>138</v>
      </c>
      <c r="H9640" t="s">
        <v>167</v>
      </c>
      <c r="I9640" t="s">
        <v>151</v>
      </c>
      <c r="J9640" t="s">
        <v>161</v>
      </c>
      <c r="K9640" t="s">
        <v>161</v>
      </c>
      <c r="L9640" t="s">
        <v>161</v>
      </c>
      <c r="M9640" t="s">
        <v>161</v>
      </c>
      <c r="N9640" t="s">
        <v>161</v>
      </c>
      <c r="O9640" t="s">
        <v>161</v>
      </c>
      <c r="P9640" t="s">
        <v>161</v>
      </c>
      <c r="Q9640" t="s">
        <v>161</v>
      </c>
      <c r="R9640" t="s">
        <v>161</v>
      </c>
      <c r="S9640" t="s">
        <v>161</v>
      </c>
      <c r="T9640" t="s">
        <v>161</v>
      </c>
      <c r="U9640" t="s">
        <v>161</v>
      </c>
    </row>
    <row r="9641" spans="1:21" hidden="1" x14ac:dyDescent="0.45">
      <c r="A9641" t="str">
        <f t="shared" si="161"/>
        <v>YAG3Non-EUL8F+MMedia, journalism and communicationsSouth East</v>
      </c>
      <c r="B9641" t="s">
        <v>116</v>
      </c>
      <c r="C9641" t="s">
        <v>141</v>
      </c>
      <c r="D9641">
        <v>3</v>
      </c>
      <c r="E9641" t="s">
        <v>162</v>
      </c>
      <c r="F9641" t="s">
        <v>139</v>
      </c>
      <c r="G9641" t="s">
        <v>138</v>
      </c>
      <c r="H9641" t="s">
        <v>167</v>
      </c>
      <c r="I9641" t="s">
        <v>154</v>
      </c>
      <c r="J9641">
        <v>5</v>
      </c>
      <c r="K9641">
        <v>0</v>
      </c>
      <c r="L9641">
        <v>5</v>
      </c>
      <c r="M9641">
        <v>20</v>
      </c>
      <c r="N9641">
        <v>40</v>
      </c>
      <c r="O9641">
        <v>40</v>
      </c>
      <c r="P9641">
        <v>40</v>
      </c>
      <c r="Q9641">
        <v>40</v>
      </c>
      <c r="R9641" t="s">
        <v>161</v>
      </c>
      <c r="S9641" t="s">
        <v>161</v>
      </c>
      <c r="T9641" t="s">
        <v>161</v>
      </c>
      <c r="U9641" t="s">
        <v>161</v>
      </c>
    </row>
    <row r="9642" spans="1:21" hidden="1" x14ac:dyDescent="0.45">
      <c r="A9642" t="str">
        <f t="shared" si="161"/>
        <v>YAG3Non-EUL8F+MMedia, journalism and communicationsUnknown</v>
      </c>
      <c r="B9642" t="s">
        <v>116</v>
      </c>
      <c r="C9642" t="s">
        <v>141</v>
      </c>
      <c r="D9642">
        <v>3</v>
      </c>
      <c r="E9642" t="s">
        <v>162</v>
      </c>
      <c r="F9642" t="s">
        <v>139</v>
      </c>
      <c r="G9642" t="s">
        <v>138</v>
      </c>
      <c r="H9642" t="s">
        <v>167</v>
      </c>
      <c r="I9642" t="s">
        <v>156</v>
      </c>
      <c r="J9642" t="s">
        <v>161</v>
      </c>
      <c r="K9642" t="s">
        <v>161</v>
      </c>
      <c r="L9642" t="s">
        <v>161</v>
      </c>
      <c r="M9642" t="s">
        <v>161</v>
      </c>
      <c r="N9642" t="s">
        <v>161</v>
      </c>
      <c r="O9642" t="s">
        <v>161</v>
      </c>
      <c r="P9642" t="s">
        <v>161</v>
      </c>
      <c r="Q9642" t="s">
        <v>161</v>
      </c>
      <c r="R9642" t="s">
        <v>157</v>
      </c>
      <c r="S9642" t="s">
        <v>157</v>
      </c>
      <c r="T9642" t="s">
        <v>157</v>
      </c>
      <c r="U9642" t="s">
        <v>157</v>
      </c>
    </row>
    <row r="9643" spans="1:21" hidden="1" x14ac:dyDescent="0.45">
      <c r="A9643" t="str">
        <f t="shared" si="161"/>
        <v>YAG3Non-EUL8F+MMedia, journalism and communicationsWales</v>
      </c>
      <c r="B9643" t="s">
        <v>116</v>
      </c>
      <c r="C9643" t="s">
        <v>141</v>
      </c>
      <c r="D9643">
        <v>3</v>
      </c>
      <c r="E9643" t="s">
        <v>162</v>
      </c>
      <c r="F9643" t="s">
        <v>139</v>
      </c>
      <c r="G9643" t="s">
        <v>138</v>
      </c>
      <c r="H9643" t="s">
        <v>167</v>
      </c>
      <c r="I9643" t="s">
        <v>158</v>
      </c>
      <c r="J9643" t="s">
        <v>161</v>
      </c>
      <c r="K9643" t="s">
        <v>161</v>
      </c>
      <c r="L9643" t="s">
        <v>161</v>
      </c>
      <c r="M9643" t="s">
        <v>161</v>
      </c>
      <c r="N9643" t="s">
        <v>161</v>
      </c>
      <c r="O9643" t="s">
        <v>161</v>
      </c>
      <c r="P9643" t="s">
        <v>161</v>
      </c>
      <c r="Q9643" t="s">
        <v>161</v>
      </c>
      <c r="R9643" t="s">
        <v>161</v>
      </c>
      <c r="S9643" t="s">
        <v>161</v>
      </c>
      <c r="T9643" t="s">
        <v>161</v>
      </c>
      <c r="U9643" t="s">
        <v>161</v>
      </c>
    </row>
    <row r="9644" spans="1:21" hidden="1" x14ac:dyDescent="0.45">
      <c r="A9644" t="str">
        <f t="shared" si="161"/>
        <v>YAG3Non-EUL8F+MMedia, journalism and communicationsYorkshire and The Humber</v>
      </c>
      <c r="B9644" t="s">
        <v>116</v>
      </c>
      <c r="C9644" t="s">
        <v>141</v>
      </c>
      <c r="D9644">
        <v>3</v>
      </c>
      <c r="E9644" t="s">
        <v>162</v>
      </c>
      <c r="F9644" t="s">
        <v>139</v>
      </c>
      <c r="G9644" t="s">
        <v>138</v>
      </c>
      <c r="H9644" t="s">
        <v>167</v>
      </c>
      <c r="I9644" t="s">
        <v>160</v>
      </c>
      <c r="J9644">
        <v>10</v>
      </c>
      <c r="K9644">
        <v>0</v>
      </c>
      <c r="L9644">
        <v>10</v>
      </c>
      <c r="M9644">
        <v>71.400000000000006</v>
      </c>
      <c r="N9644">
        <v>0</v>
      </c>
      <c r="O9644">
        <v>28.6</v>
      </c>
      <c r="P9644">
        <v>28.6</v>
      </c>
      <c r="Q9644">
        <v>28.6</v>
      </c>
      <c r="R9644" t="s">
        <v>161</v>
      </c>
      <c r="S9644" t="s">
        <v>161</v>
      </c>
      <c r="T9644" t="s">
        <v>161</v>
      </c>
      <c r="U9644" t="s">
        <v>161</v>
      </c>
    </row>
    <row r="9645" spans="1:21" hidden="1" x14ac:dyDescent="0.45">
      <c r="A9645" t="str">
        <f t="shared" si="161"/>
        <v>YAG3Non-EUL8F+MMedia, journalism and communicationsNA</v>
      </c>
      <c r="B9645" t="s">
        <v>116</v>
      </c>
      <c r="C9645" t="s">
        <v>141</v>
      </c>
      <c r="D9645">
        <v>3</v>
      </c>
      <c r="E9645" t="s">
        <v>162</v>
      </c>
      <c r="F9645" t="s">
        <v>139</v>
      </c>
      <c r="G9645" t="s">
        <v>138</v>
      </c>
      <c r="H9645" t="s">
        <v>167</v>
      </c>
      <c r="I9645" t="s">
        <v>157</v>
      </c>
      <c r="J9645">
        <v>20</v>
      </c>
      <c r="K9645">
        <v>100</v>
      </c>
      <c r="L9645" t="s">
        <v>161</v>
      </c>
      <c r="M9645" t="s">
        <v>161</v>
      </c>
      <c r="N9645" t="s">
        <v>161</v>
      </c>
      <c r="O9645" t="s">
        <v>161</v>
      </c>
      <c r="P9645" t="s">
        <v>161</v>
      </c>
      <c r="Q9645" t="s">
        <v>161</v>
      </c>
      <c r="R9645" t="s">
        <v>157</v>
      </c>
      <c r="S9645" t="s">
        <v>157</v>
      </c>
      <c r="T9645" t="s">
        <v>157</v>
      </c>
      <c r="U9645" t="s">
        <v>157</v>
      </c>
    </row>
    <row r="9646" spans="1:21" hidden="1" x14ac:dyDescent="0.45">
      <c r="A9646" t="str">
        <f t="shared" si="161"/>
        <v>YAG1Non-EUL7F+MMedia, journalism and communicationsAbroad</v>
      </c>
      <c r="B9646" t="s">
        <v>116</v>
      </c>
      <c r="C9646" t="s">
        <v>49</v>
      </c>
      <c r="D9646">
        <v>1</v>
      </c>
      <c r="E9646" t="s">
        <v>162</v>
      </c>
      <c r="F9646" t="s">
        <v>145</v>
      </c>
      <c r="G9646" t="s">
        <v>138</v>
      </c>
      <c r="H9646" t="s">
        <v>167</v>
      </c>
      <c r="I9646" t="s">
        <v>146</v>
      </c>
      <c r="J9646">
        <v>30</v>
      </c>
      <c r="K9646">
        <v>0</v>
      </c>
      <c r="L9646">
        <v>30</v>
      </c>
      <c r="M9646">
        <v>93.2</v>
      </c>
      <c r="N9646">
        <v>3.4</v>
      </c>
      <c r="O9646">
        <v>3.4</v>
      </c>
      <c r="P9646">
        <v>3.4</v>
      </c>
      <c r="Q9646">
        <v>3.4</v>
      </c>
      <c r="R9646" t="s">
        <v>157</v>
      </c>
      <c r="S9646" t="s">
        <v>157</v>
      </c>
      <c r="T9646" t="s">
        <v>157</v>
      </c>
      <c r="U9646" t="s">
        <v>157</v>
      </c>
    </row>
    <row r="9647" spans="1:21" hidden="1" x14ac:dyDescent="0.45">
      <c r="A9647" t="str">
        <f t="shared" si="161"/>
        <v>YAG1Non-EUL7F+MMedia, journalism and communicationsEast Midlands</v>
      </c>
      <c r="B9647" t="s">
        <v>116</v>
      </c>
      <c r="C9647" t="s">
        <v>49</v>
      </c>
      <c r="D9647">
        <v>1</v>
      </c>
      <c r="E9647" t="s">
        <v>162</v>
      </c>
      <c r="F9647" t="s">
        <v>145</v>
      </c>
      <c r="G9647" t="s">
        <v>138</v>
      </c>
      <c r="H9647" t="s">
        <v>167</v>
      </c>
      <c r="I9647" t="s">
        <v>147</v>
      </c>
      <c r="J9647">
        <v>65</v>
      </c>
      <c r="K9647">
        <v>0</v>
      </c>
      <c r="L9647">
        <v>65</v>
      </c>
      <c r="M9647">
        <v>56</v>
      </c>
      <c r="N9647">
        <v>8.8000000000000007</v>
      </c>
      <c r="O9647">
        <v>21.2</v>
      </c>
      <c r="P9647">
        <v>24.5</v>
      </c>
      <c r="Q9647">
        <v>35.1</v>
      </c>
      <c r="R9647">
        <v>15</v>
      </c>
      <c r="S9647">
        <v>10400</v>
      </c>
      <c r="T9647">
        <v>15700</v>
      </c>
      <c r="U9647">
        <v>25300</v>
      </c>
    </row>
    <row r="9648" spans="1:21" hidden="1" x14ac:dyDescent="0.45">
      <c r="A9648" t="str">
        <f t="shared" si="161"/>
        <v>YAG1Non-EUL7F+MMedia, journalism and communicationsEast of England</v>
      </c>
      <c r="B9648" t="s">
        <v>116</v>
      </c>
      <c r="C9648" t="s">
        <v>49</v>
      </c>
      <c r="D9648">
        <v>1</v>
      </c>
      <c r="E9648" t="s">
        <v>162</v>
      </c>
      <c r="F9648" t="s">
        <v>145</v>
      </c>
      <c r="G9648" t="s">
        <v>138</v>
      </c>
      <c r="H9648" t="s">
        <v>167</v>
      </c>
      <c r="I9648" t="s">
        <v>148</v>
      </c>
      <c r="J9648">
        <v>35</v>
      </c>
      <c r="K9648">
        <v>0</v>
      </c>
      <c r="L9648">
        <v>35</v>
      </c>
      <c r="M9648">
        <v>69.400000000000006</v>
      </c>
      <c r="N9648">
        <v>4.5999999999999996</v>
      </c>
      <c r="O9648">
        <v>22.4</v>
      </c>
      <c r="P9648">
        <v>24.4</v>
      </c>
      <c r="Q9648">
        <v>26</v>
      </c>
      <c r="R9648" t="s">
        <v>161</v>
      </c>
      <c r="S9648" t="s">
        <v>161</v>
      </c>
      <c r="T9648" t="s">
        <v>161</v>
      </c>
      <c r="U9648" t="s">
        <v>161</v>
      </c>
    </row>
    <row r="9649" spans="1:21" hidden="1" x14ac:dyDescent="0.45">
      <c r="A9649" t="str">
        <f t="shared" si="161"/>
        <v>YAG1Non-EUL7F+MMedia, journalism and communicationsLondon</v>
      </c>
      <c r="B9649" t="s">
        <v>116</v>
      </c>
      <c r="C9649" t="s">
        <v>49</v>
      </c>
      <c r="D9649">
        <v>1</v>
      </c>
      <c r="E9649" t="s">
        <v>162</v>
      </c>
      <c r="F9649" t="s">
        <v>145</v>
      </c>
      <c r="G9649" t="s">
        <v>138</v>
      </c>
      <c r="H9649" t="s">
        <v>167</v>
      </c>
      <c r="I9649" t="s">
        <v>149</v>
      </c>
      <c r="J9649">
        <v>400</v>
      </c>
      <c r="K9649">
        <v>0</v>
      </c>
      <c r="L9649">
        <v>400</v>
      </c>
      <c r="M9649">
        <v>58.3</v>
      </c>
      <c r="N9649">
        <v>9.6999999999999993</v>
      </c>
      <c r="O9649">
        <v>26.8</v>
      </c>
      <c r="P9649">
        <v>29.1</v>
      </c>
      <c r="Q9649">
        <v>32</v>
      </c>
      <c r="R9649">
        <v>105</v>
      </c>
      <c r="S9649">
        <v>20800</v>
      </c>
      <c r="T9649">
        <v>25900</v>
      </c>
      <c r="U9649">
        <v>32500</v>
      </c>
    </row>
    <row r="9650" spans="1:21" hidden="1" x14ac:dyDescent="0.45">
      <c r="A9650" t="str">
        <f t="shared" si="161"/>
        <v>YAG1Non-EUL7F+MMedia, journalism and communicationsNorth East</v>
      </c>
      <c r="B9650" t="s">
        <v>116</v>
      </c>
      <c r="C9650" t="s">
        <v>49</v>
      </c>
      <c r="D9650">
        <v>1</v>
      </c>
      <c r="E9650" t="s">
        <v>162</v>
      </c>
      <c r="F9650" t="s">
        <v>145</v>
      </c>
      <c r="G9650" t="s">
        <v>138</v>
      </c>
      <c r="H9650" t="s">
        <v>167</v>
      </c>
      <c r="I9650" t="s">
        <v>150</v>
      </c>
      <c r="J9650">
        <v>30</v>
      </c>
      <c r="K9650">
        <v>0</v>
      </c>
      <c r="L9650">
        <v>30</v>
      </c>
      <c r="M9650">
        <v>75.900000000000006</v>
      </c>
      <c r="N9650">
        <v>0</v>
      </c>
      <c r="O9650">
        <v>13.8</v>
      </c>
      <c r="P9650">
        <v>20.7</v>
      </c>
      <c r="Q9650">
        <v>24.1</v>
      </c>
      <c r="R9650" t="s">
        <v>161</v>
      </c>
      <c r="S9650" t="s">
        <v>161</v>
      </c>
      <c r="T9650" t="s">
        <v>161</v>
      </c>
      <c r="U9650" t="s">
        <v>161</v>
      </c>
    </row>
    <row r="9651" spans="1:21" hidden="1" x14ac:dyDescent="0.45">
      <c r="A9651" t="str">
        <f t="shared" si="161"/>
        <v>YAG1Non-EUL7F+MMedia, journalism and communicationsNorth West</v>
      </c>
      <c r="B9651" t="s">
        <v>116</v>
      </c>
      <c r="C9651" t="s">
        <v>49</v>
      </c>
      <c r="D9651">
        <v>1</v>
      </c>
      <c r="E9651" t="s">
        <v>162</v>
      </c>
      <c r="F9651" t="s">
        <v>145</v>
      </c>
      <c r="G9651" t="s">
        <v>138</v>
      </c>
      <c r="H9651" t="s">
        <v>167</v>
      </c>
      <c r="I9651" t="s">
        <v>151</v>
      </c>
      <c r="J9651">
        <v>45</v>
      </c>
      <c r="K9651">
        <v>0</v>
      </c>
      <c r="L9651">
        <v>45</v>
      </c>
      <c r="M9651">
        <v>60.8</v>
      </c>
      <c r="N9651">
        <v>6.9</v>
      </c>
      <c r="O9651">
        <v>24.9</v>
      </c>
      <c r="P9651">
        <v>27.2</v>
      </c>
      <c r="Q9651">
        <v>32.299999999999997</v>
      </c>
      <c r="R9651" t="s">
        <v>161</v>
      </c>
      <c r="S9651" t="s">
        <v>161</v>
      </c>
      <c r="T9651" t="s">
        <v>161</v>
      </c>
      <c r="U9651" t="s">
        <v>161</v>
      </c>
    </row>
    <row r="9652" spans="1:21" hidden="1" x14ac:dyDescent="0.45">
      <c r="A9652" t="str">
        <f t="shared" si="161"/>
        <v>YAG1Non-EUL7F+MMedia, journalism and communicationsNorthern Ireland</v>
      </c>
      <c r="B9652" t="s">
        <v>116</v>
      </c>
      <c r="C9652" t="s">
        <v>49</v>
      </c>
      <c r="D9652">
        <v>1</v>
      </c>
      <c r="E9652" t="s">
        <v>162</v>
      </c>
      <c r="F9652" t="s">
        <v>145</v>
      </c>
      <c r="G9652" t="s">
        <v>138</v>
      </c>
      <c r="H9652" t="s">
        <v>167</v>
      </c>
      <c r="I9652" t="s">
        <v>152</v>
      </c>
      <c r="J9652" t="s">
        <v>161</v>
      </c>
      <c r="K9652" t="s">
        <v>161</v>
      </c>
      <c r="L9652" t="s">
        <v>161</v>
      </c>
      <c r="M9652" t="s">
        <v>161</v>
      </c>
      <c r="N9652" t="s">
        <v>161</v>
      </c>
      <c r="O9652" t="s">
        <v>161</v>
      </c>
      <c r="P9652" t="s">
        <v>161</v>
      </c>
      <c r="Q9652" t="s">
        <v>161</v>
      </c>
      <c r="R9652" t="s">
        <v>157</v>
      </c>
      <c r="S9652" t="s">
        <v>157</v>
      </c>
      <c r="T9652" t="s">
        <v>157</v>
      </c>
      <c r="U9652" t="s">
        <v>157</v>
      </c>
    </row>
    <row r="9653" spans="1:21" hidden="1" x14ac:dyDescent="0.45">
      <c r="A9653" t="str">
        <f t="shared" si="161"/>
        <v>YAG1Non-EUL7F+MMedia, journalism and communicationsScotland</v>
      </c>
      <c r="B9653" t="s">
        <v>116</v>
      </c>
      <c r="C9653" t="s">
        <v>49</v>
      </c>
      <c r="D9653">
        <v>1</v>
      </c>
      <c r="E9653" t="s">
        <v>162</v>
      </c>
      <c r="F9653" t="s">
        <v>145</v>
      </c>
      <c r="G9653" t="s">
        <v>138</v>
      </c>
      <c r="H9653" t="s">
        <v>167</v>
      </c>
      <c r="I9653" t="s">
        <v>153</v>
      </c>
      <c r="J9653">
        <v>15</v>
      </c>
      <c r="K9653">
        <v>0</v>
      </c>
      <c r="L9653">
        <v>15</v>
      </c>
      <c r="M9653">
        <v>43.3</v>
      </c>
      <c r="N9653">
        <v>10</v>
      </c>
      <c r="O9653">
        <v>26.7</v>
      </c>
      <c r="P9653">
        <v>33.299999999999997</v>
      </c>
      <c r="Q9653">
        <v>46.7</v>
      </c>
      <c r="R9653" t="s">
        <v>161</v>
      </c>
      <c r="S9653" t="s">
        <v>161</v>
      </c>
      <c r="T9653" t="s">
        <v>161</v>
      </c>
      <c r="U9653" t="s">
        <v>161</v>
      </c>
    </row>
    <row r="9654" spans="1:21" hidden="1" x14ac:dyDescent="0.45">
      <c r="A9654" t="str">
        <f t="shared" si="161"/>
        <v>YAG1Non-EUL7F+MMedia, journalism and communicationsSouth East</v>
      </c>
      <c r="B9654" t="s">
        <v>116</v>
      </c>
      <c r="C9654" t="s">
        <v>49</v>
      </c>
      <c r="D9654">
        <v>1</v>
      </c>
      <c r="E9654" t="s">
        <v>162</v>
      </c>
      <c r="F9654" t="s">
        <v>145</v>
      </c>
      <c r="G9654" t="s">
        <v>138</v>
      </c>
      <c r="H9654" t="s">
        <v>167</v>
      </c>
      <c r="I9654" t="s">
        <v>154</v>
      </c>
      <c r="J9654">
        <v>65</v>
      </c>
      <c r="K9654">
        <v>0</v>
      </c>
      <c r="L9654">
        <v>65</v>
      </c>
      <c r="M9654">
        <v>62.5</v>
      </c>
      <c r="N9654">
        <v>9.8000000000000007</v>
      </c>
      <c r="O9654">
        <v>20.100000000000001</v>
      </c>
      <c r="P9654">
        <v>24.6</v>
      </c>
      <c r="Q9654">
        <v>27.7</v>
      </c>
      <c r="R9654">
        <v>15</v>
      </c>
      <c r="S9654">
        <v>13900</v>
      </c>
      <c r="T9654">
        <v>26300</v>
      </c>
      <c r="U9654">
        <v>30700</v>
      </c>
    </row>
    <row r="9655" spans="1:21" hidden="1" x14ac:dyDescent="0.45">
      <c r="A9655" t="str">
        <f t="shared" si="161"/>
        <v>YAG1Non-EUL7F+MMedia, journalism and communicationsSouth West</v>
      </c>
      <c r="B9655" t="s">
        <v>116</v>
      </c>
      <c r="C9655" t="s">
        <v>49</v>
      </c>
      <c r="D9655">
        <v>1</v>
      </c>
      <c r="E9655" t="s">
        <v>162</v>
      </c>
      <c r="F9655" t="s">
        <v>145</v>
      </c>
      <c r="G9655" t="s">
        <v>138</v>
      </c>
      <c r="H9655" t="s">
        <v>167</v>
      </c>
      <c r="I9655" t="s">
        <v>155</v>
      </c>
      <c r="J9655">
        <v>20</v>
      </c>
      <c r="K9655">
        <v>0</v>
      </c>
      <c r="L9655">
        <v>20</v>
      </c>
      <c r="M9655">
        <v>82.1</v>
      </c>
      <c r="N9655">
        <v>0</v>
      </c>
      <c r="O9655">
        <v>17.899999999999999</v>
      </c>
      <c r="P9655">
        <v>17.899999999999999</v>
      </c>
      <c r="Q9655">
        <v>17.899999999999999</v>
      </c>
      <c r="R9655" t="s">
        <v>161</v>
      </c>
      <c r="S9655" t="s">
        <v>161</v>
      </c>
      <c r="T9655" t="s">
        <v>161</v>
      </c>
      <c r="U9655" t="s">
        <v>161</v>
      </c>
    </row>
    <row r="9656" spans="1:21" hidden="1" x14ac:dyDescent="0.45">
      <c r="A9656" t="str">
        <f t="shared" si="161"/>
        <v>YAG1Non-EUL7F+MMedia, journalism and communicationsUnknown</v>
      </c>
      <c r="B9656" t="s">
        <v>116</v>
      </c>
      <c r="C9656" t="s">
        <v>49</v>
      </c>
      <c r="D9656">
        <v>1</v>
      </c>
      <c r="E9656" t="s">
        <v>162</v>
      </c>
      <c r="F9656" t="s">
        <v>145</v>
      </c>
      <c r="G9656" t="s">
        <v>138</v>
      </c>
      <c r="H9656" t="s">
        <v>167</v>
      </c>
      <c r="I9656" t="s">
        <v>156</v>
      </c>
      <c r="J9656" t="s">
        <v>161</v>
      </c>
      <c r="K9656" t="s">
        <v>161</v>
      </c>
      <c r="L9656" t="s">
        <v>161</v>
      </c>
      <c r="M9656" t="s">
        <v>161</v>
      </c>
      <c r="N9656" t="s">
        <v>161</v>
      </c>
      <c r="O9656" t="s">
        <v>161</v>
      </c>
      <c r="P9656" t="s">
        <v>161</v>
      </c>
      <c r="Q9656" t="s">
        <v>161</v>
      </c>
      <c r="R9656" t="s">
        <v>157</v>
      </c>
      <c r="S9656" t="s">
        <v>157</v>
      </c>
      <c r="T9656" t="s">
        <v>157</v>
      </c>
      <c r="U9656" t="s">
        <v>157</v>
      </c>
    </row>
    <row r="9657" spans="1:21" hidden="1" x14ac:dyDescent="0.45">
      <c r="A9657" t="str">
        <f t="shared" si="161"/>
        <v>YAG1Non-EUL7F+MMedia, journalism and communicationsWales</v>
      </c>
      <c r="B9657" t="s">
        <v>116</v>
      </c>
      <c r="C9657" t="s">
        <v>49</v>
      </c>
      <c r="D9657">
        <v>1</v>
      </c>
      <c r="E9657" t="s">
        <v>162</v>
      </c>
      <c r="F9657" t="s">
        <v>145</v>
      </c>
      <c r="G9657" t="s">
        <v>138</v>
      </c>
      <c r="H9657" t="s">
        <v>167</v>
      </c>
      <c r="I9657" t="s">
        <v>158</v>
      </c>
      <c r="J9657">
        <v>5</v>
      </c>
      <c r="K9657">
        <v>0</v>
      </c>
      <c r="L9657">
        <v>5</v>
      </c>
      <c r="M9657">
        <v>50</v>
      </c>
      <c r="N9657">
        <v>0</v>
      </c>
      <c r="O9657">
        <v>50</v>
      </c>
      <c r="P9657">
        <v>50</v>
      </c>
      <c r="Q9657">
        <v>50</v>
      </c>
      <c r="R9657" t="s">
        <v>161</v>
      </c>
      <c r="S9657" t="s">
        <v>161</v>
      </c>
      <c r="T9657" t="s">
        <v>161</v>
      </c>
      <c r="U9657" t="s">
        <v>161</v>
      </c>
    </row>
    <row r="9658" spans="1:21" hidden="1" x14ac:dyDescent="0.45">
      <c r="A9658" t="str">
        <f t="shared" si="161"/>
        <v>YAG1Non-EUL7F+MMedia, journalism and communicationsWest Midlands</v>
      </c>
      <c r="B9658" t="s">
        <v>116</v>
      </c>
      <c r="C9658" t="s">
        <v>49</v>
      </c>
      <c r="D9658">
        <v>1</v>
      </c>
      <c r="E9658" t="s">
        <v>162</v>
      </c>
      <c r="F9658" t="s">
        <v>145</v>
      </c>
      <c r="G9658" t="s">
        <v>138</v>
      </c>
      <c r="H9658" t="s">
        <v>167</v>
      </c>
      <c r="I9658" t="s">
        <v>159</v>
      </c>
      <c r="J9658">
        <v>55</v>
      </c>
      <c r="K9658">
        <v>0</v>
      </c>
      <c r="L9658">
        <v>55</v>
      </c>
      <c r="M9658">
        <v>81.900000000000006</v>
      </c>
      <c r="N9658">
        <v>0</v>
      </c>
      <c r="O9658">
        <v>12.5</v>
      </c>
      <c r="P9658">
        <v>15.1</v>
      </c>
      <c r="Q9658">
        <v>18.100000000000001</v>
      </c>
      <c r="R9658" t="s">
        <v>161</v>
      </c>
      <c r="S9658" t="s">
        <v>161</v>
      </c>
      <c r="T9658" t="s">
        <v>161</v>
      </c>
      <c r="U9658" t="s">
        <v>161</v>
      </c>
    </row>
    <row r="9659" spans="1:21" hidden="1" x14ac:dyDescent="0.45">
      <c r="A9659" t="str">
        <f t="shared" si="161"/>
        <v>YAG1Non-EUL7F+MMedia, journalism and communicationsYorkshire and The Humber</v>
      </c>
      <c r="B9659" t="s">
        <v>116</v>
      </c>
      <c r="C9659" t="s">
        <v>49</v>
      </c>
      <c r="D9659">
        <v>1</v>
      </c>
      <c r="E9659" t="s">
        <v>162</v>
      </c>
      <c r="F9659" t="s">
        <v>145</v>
      </c>
      <c r="G9659" t="s">
        <v>138</v>
      </c>
      <c r="H9659" t="s">
        <v>167</v>
      </c>
      <c r="I9659" t="s">
        <v>160</v>
      </c>
      <c r="J9659">
        <v>90</v>
      </c>
      <c r="K9659">
        <v>0</v>
      </c>
      <c r="L9659">
        <v>90</v>
      </c>
      <c r="M9659">
        <v>79.7</v>
      </c>
      <c r="N9659">
        <v>5.0999999999999996</v>
      </c>
      <c r="O9659">
        <v>7.3</v>
      </c>
      <c r="P9659">
        <v>13</v>
      </c>
      <c r="Q9659">
        <v>15.3</v>
      </c>
      <c r="R9659" t="s">
        <v>161</v>
      </c>
      <c r="S9659" t="s">
        <v>161</v>
      </c>
      <c r="T9659" t="s">
        <v>161</v>
      </c>
      <c r="U9659" t="s">
        <v>161</v>
      </c>
    </row>
    <row r="9660" spans="1:21" hidden="1" x14ac:dyDescent="0.45">
      <c r="A9660" t="str">
        <f t="shared" si="161"/>
        <v>YAG1Non-EUL7F+MMedia, journalism and communicationsNA</v>
      </c>
      <c r="B9660" t="s">
        <v>116</v>
      </c>
      <c r="C9660" t="s">
        <v>49</v>
      </c>
      <c r="D9660">
        <v>1</v>
      </c>
      <c r="E9660" t="s">
        <v>162</v>
      </c>
      <c r="F9660" t="s">
        <v>145</v>
      </c>
      <c r="G9660" t="s">
        <v>138</v>
      </c>
      <c r="H9660" t="s">
        <v>167</v>
      </c>
      <c r="I9660" t="s">
        <v>157</v>
      </c>
      <c r="J9660">
        <v>1925</v>
      </c>
      <c r="K9660">
        <v>97.9</v>
      </c>
      <c r="L9660">
        <v>40</v>
      </c>
      <c r="M9660">
        <v>0.2</v>
      </c>
      <c r="N9660">
        <v>0.1</v>
      </c>
      <c r="O9660">
        <v>0</v>
      </c>
      <c r="P9660">
        <v>0</v>
      </c>
      <c r="Q9660">
        <v>1.9</v>
      </c>
      <c r="R9660" t="s">
        <v>157</v>
      </c>
      <c r="S9660" t="s">
        <v>157</v>
      </c>
      <c r="T9660" t="s">
        <v>157</v>
      </c>
      <c r="U9660" t="s">
        <v>157</v>
      </c>
    </row>
    <row r="9661" spans="1:21" hidden="1" x14ac:dyDescent="0.45">
      <c r="A9661" t="str">
        <f t="shared" si="161"/>
        <v>YAG1Non-EUL8F+MMedia, journalism and communicationsAbroad</v>
      </c>
      <c r="B9661" t="s">
        <v>116</v>
      </c>
      <c r="C9661" t="s">
        <v>49</v>
      </c>
      <c r="D9661">
        <v>1</v>
      </c>
      <c r="E9661" t="s">
        <v>162</v>
      </c>
      <c r="F9661" t="s">
        <v>139</v>
      </c>
      <c r="G9661" t="s">
        <v>138</v>
      </c>
      <c r="H9661" t="s">
        <v>167</v>
      </c>
      <c r="I9661" t="s">
        <v>146</v>
      </c>
      <c r="J9661">
        <v>5</v>
      </c>
      <c r="K9661">
        <v>0</v>
      </c>
      <c r="L9661">
        <v>5</v>
      </c>
      <c r="M9661">
        <v>40</v>
      </c>
      <c r="N9661">
        <v>20</v>
      </c>
      <c r="O9661">
        <v>40</v>
      </c>
      <c r="P9661">
        <v>40</v>
      </c>
      <c r="Q9661">
        <v>40</v>
      </c>
      <c r="R9661" t="s">
        <v>161</v>
      </c>
      <c r="S9661" t="s">
        <v>161</v>
      </c>
      <c r="T9661" t="s">
        <v>161</v>
      </c>
      <c r="U9661" t="s">
        <v>161</v>
      </c>
    </row>
    <row r="9662" spans="1:21" hidden="1" x14ac:dyDescent="0.45">
      <c r="A9662" t="str">
        <f t="shared" si="161"/>
        <v>YAG1Non-EUL8F+MMedia, journalism and communicationsEast Midlands</v>
      </c>
      <c r="B9662" t="s">
        <v>116</v>
      </c>
      <c r="C9662" t="s">
        <v>49</v>
      </c>
      <c r="D9662">
        <v>1</v>
      </c>
      <c r="E9662" t="s">
        <v>162</v>
      </c>
      <c r="F9662" t="s">
        <v>139</v>
      </c>
      <c r="G9662" t="s">
        <v>138</v>
      </c>
      <c r="H9662" t="s">
        <v>167</v>
      </c>
      <c r="I9662" t="s">
        <v>147</v>
      </c>
      <c r="J9662">
        <v>10</v>
      </c>
      <c r="K9662">
        <v>0</v>
      </c>
      <c r="L9662">
        <v>10</v>
      </c>
      <c r="M9662">
        <v>71.400000000000006</v>
      </c>
      <c r="N9662">
        <v>0</v>
      </c>
      <c r="O9662">
        <v>14.3</v>
      </c>
      <c r="P9662">
        <v>28.6</v>
      </c>
      <c r="Q9662">
        <v>28.6</v>
      </c>
      <c r="R9662" t="s">
        <v>157</v>
      </c>
      <c r="S9662" t="s">
        <v>157</v>
      </c>
      <c r="T9662" t="s">
        <v>157</v>
      </c>
      <c r="U9662" t="s">
        <v>157</v>
      </c>
    </row>
    <row r="9663" spans="1:21" hidden="1" x14ac:dyDescent="0.45">
      <c r="A9663" t="str">
        <f t="shared" si="161"/>
        <v>YAG1Non-EUL8F+MMedia, journalism and communicationsEast of England</v>
      </c>
      <c r="B9663" t="s">
        <v>116</v>
      </c>
      <c r="C9663" t="s">
        <v>49</v>
      </c>
      <c r="D9663">
        <v>1</v>
      </c>
      <c r="E9663" t="s">
        <v>162</v>
      </c>
      <c r="F9663" t="s">
        <v>139</v>
      </c>
      <c r="G9663" t="s">
        <v>138</v>
      </c>
      <c r="H9663" t="s">
        <v>167</v>
      </c>
      <c r="I9663" t="s">
        <v>148</v>
      </c>
      <c r="J9663">
        <v>5</v>
      </c>
      <c r="K9663">
        <v>0</v>
      </c>
      <c r="L9663">
        <v>5</v>
      </c>
      <c r="M9663">
        <v>60</v>
      </c>
      <c r="N9663">
        <v>20</v>
      </c>
      <c r="O9663">
        <v>20</v>
      </c>
      <c r="P9663">
        <v>20</v>
      </c>
      <c r="Q9663">
        <v>20</v>
      </c>
      <c r="R9663" t="s">
        <v>161</v>
      </c>
      <c r="S9663" t="s">
        <v>161</v>
      </c>
      <c r="T9663" t="s">
        <v>161</v>
      </c>
      <c r="U9663" t="s">
        <v>161</v>
      </c>
    </row>
    <row r="9664" spans="1:21" hidden="1" x14ac:dyDescent="0.45">
      <c r="A9664" t="str">
        <f t="shared" si="161"/>
        <v>YAG1Non-EUL8F+MMedia, journalism and communicationsLondon</v>
      </c>
      <c r="B9664" t="s">
        <v>116</v>
      </c>
      <c r="C9664" t="s">
        <v>49</v>
      </c>
      <c r="D9664">
        <v>1</v>
      </c>
      <c r="E9664" t="s">
        <v>162</v>
      </c>
      <c r="F9664" t="s">
        <v>139</v>
      </c>
      <c r="G9664" t="s">
        <v>138</v>
      </c>
      <c r="H9664" t="s">
        <v>167</v>
      </c>
      <c r="I9664" t="s">
        <v>149</v>
      </c>
      <c r="J9664">
        <v>20</v>
      </c>
      <c r="K9664">
        <v>0</v>
      </c>
      <c r="L9664">
        <v>20</v>
      </c>
      <c r="M9664">
        <v>38.700000000000003</v>
      </c>
      <c r="N9664">
        <v>16.100000000000001</v>
      </c>
      <c r="O9664">
        <v>38.700000000000003</v>
      </c>
      <c r="P9664">
        <v>45.2</v>
      </c>
      <c r="Q9664">
        <v>45.2</v>
      </c>
      <c r="R9664" t="s">
        <v>161</v>
      </c>
      <c r="S9664" t="s">
        <v>161</v>
      </c>
      <c r="T9664" t="s">
        <v>161</v>
      </c>
      <c r="U9664" t="s">
        <v>161</v>
      </c>
    </row>
    <row r="9665" spans="1:21" hidden="1" x14ac:dyDescent="0.45">
      <c r="A9665" t="str">
        <f t="shared" si="161"/>
        <v>YAG1Non-EUL8F+MMedia, journalism and communicationsNorth East</v>
      </c>
      <c r="B9665" t="s">
        <v>116</v>
      </c>
      <c r="C9665" t="s">
        <v>49</v>
      </c>
      <c r="D9665">
        <v>1</v>
      </c>
      <c r="E9665" t="s">
        <v>162</v>
      </c>
      <c r="F9665" t="s">
        <v>139</v>
      </c>
      <c r="G9665" t="s">
        <v>138</v>
      </c>
      <c r="H9665" t="s">
        <v>167</v>
      </c>
      <c r="I9665" t="s">
        <v>150</v>
      </c>
      <c r="J9665" t="s">
        <v>161</v>
      </c>
      <c r="K9665" t="s">
        <v>161</v>
      </c>
      <c r="L9665" t="s">
        <v>161</v>
      </c>
      <c r="M9665" t="s">
        <v>161</v>
      </c>
      <c r="N9665" t="s">
        <v>161</v>
      </c>
      <c r="O9665" t="s">
        <v>161</v>
      </c>
      <c r="P9665" t="s">
        <v>161</v>
      </c>
      <c r="Q9665" t="s">
        <v>161</v>
      </c>
      <c r="R9665" t="s">
        <v>157</v>
      </c>
      <c r="S9665" t="s">
        <v>157</v>
      </c>
      <c r="T9665" t="s">
        <v>157</v>
      </c>
      <c r="U9665" t="s">
        <v>157</v>
      </c>
    </row>
    <row r="9666" spans="1:21" hidden="1" x14ac:dyDescent="0.45">
      <c r="A9666" t="str">
        <f t="shared" si="161"/>
        <v>YAG1Non-EUL8F+MMedia, journalism and communicationsNorth West</v>
      </c>
      <c r="B9666" t="s">
        <v>116</v>
      </c>
      <c r="C9666" t="s">
        <v>49</v>
      </c>
      <c r="D9666">
        <v>1</v>
      </c>
      <c r="E9666" t="s">
        <v>162</v>
      </c>
      <c r="F9666" t="s">
        <v>139</v>
      </c>
      <c r="G9666" t="s">
        <v>138</v>
      </c>
      <c r="H9666" t="s">
        <v>167</v>
      </c>
      <c r="I9666" t="s">
        <v>151</v>
      </c>
      <c r="J9666" t="s">
        <v>161</v>
      </c>
      <c r="K9666" t="s">
        <v>161</v>
      </c>
      <c r="L9666" t="s">
        <v>161</v>
      </c>
      <c r="M9666" t="s">
        <v>161</v>
      </c>
      <c r="N9666" t="s">
        <v>161</v>
      </c>
      <c r="O9666" t="s">
        <v>161</v>
      </c>
      <c r="P9666" t="s">
        <v>161</v>
      </c>
      <c r="Q9666" t="s">
        <v>161</v>
      </c>
      <c r="R9666" t="s">
        <v>157</v>
      </c>
      <c r="S9666" t="s">
        <v>157</v>
      </c>
      <c r="T9666" t="s">
        <v>157</v>
      </c>
      <c r="U9666" t="s">
        <v>157</v>
      </c>
    </row>
    <row r="9667" spans="1:21" hidden="1" x14ac:dyDescent="0.45">
      <c r="A9667" t="str">
        <f t="shared" si="161"/>
        <v>YAG1Non-EUL8F+MMedia, journalism and communicationsSouth East</v>
      </c>
      <c r="B9667" t="s">
        <v>116</v>
      </c>
      <c r="C9667" t="s">
        <v>49</v>
      </c>
      <c r="D9667">
        <v>1</v>
      </c>
      <c r="E9667" t="s">
        <v>162</v>
      </c>
      <c r="F9667" t="s">
        <v>139</v>
      </c>
      <c r="G9667" t="s">
        <v>138</v>
      </c>
      <c r="H9667" t="s">
        <v>167</v>
      </c>
      <c r="I9667" t="s">
        <v>154</v>
      </c>
      <c r="J9667">
        <v>5</v>
      </c>
      <c r="K9667">
        <v>0</v>
      </c>
      <c r="L9667">
        <v>5</v>
      </c>
      <c r="M9667">
        <v>33.299999999999997</v>
      </c>
      <c r="N9667">
        <v>0</v>
      </c>
      <c r="O9667">
        <v>66.7</v>
      </c>
      <c r="P9667">
        <v>66.7</v>
      </c>
      <c r="Q9667">
        <v>66.7</v>
      </c>
      <c r="R9667" t="s">
        <v>161</v>
      </c>
      <c r="S9667" t="s">
        <v>161</v>
      </c>
      <c r="T9667" t="s">
        <v>161</v>
      </c>
      <c r="U9667" t="s">
        <v>161</v>
      </c>
    </row>
    <row r="9668" spans="1:21" hidden="1" x14ac:dyDescent="0.45">
      <c r="A9668" t="str">
        <f t="shared" si="161"/>
        <v>YAG1Non-EUL8F+MMedia, journalism and communicationsWest Midlands</v>
      </c>
      <c r="B9668" t="s">
        <v>116</v>
      </c>
      <c r="C9668" t="s">
        <v>49</v>
      </c>
      <c r="D9668">
        <v>1</v>
      </c>
      <c r="E9668" t="s">
        <v>162</v>
      </c>
      <c r="F9668" t="s">
        <v>139</v>
      </c>
      <c r="G9668" t="s">
        <v>138</v>
      </c>
      <c r="H9668" t="s">
        <v>167</v>
      </c>
      <c r="I9668" t="s">
        <v>159</v>
      </c>
      <c r="J9668" t="s">
        <v>161</v>
      </c>
      <c r="K9668" t="s">
        <v>161</v>
      </c>
      <c r="L9668" t="s">
        <v>161</v>
      </c>
      <c r="M9668" t="s">
        <v>161</v>
      </c>
      <c r="N9668" t="s">
        <v>161</v>
      </c>
      <c r="O9668" t="s">
        <v>161</v>
      </c>
      <c r="P9668" t="s">
        <v>161</v>
      </c>
      <c r="Q9668" t="s">
        <v>161</v>
      </c>
      <c r="R9668" t="s">
        <v>161</v>
      </c>
      <c r="S9668" t="s">
        <v>161</v>
      </c>
      <c r="T9668" t="s">
        <v>161</v>
      </c>
      <c r="U9668" t="s">
        <v>161</v>
      </c>
    </row>
    <row r="9669" spans="1:21" hidden="1" x14ac:dyDescent="0.45">
      <c r="A9669" t="str">
        <f t="shared" si="161"/>
        <v>YAG1Non-EUL8F+MMedia, journalism and communicationsYorkshire and The Humber</v>
      </c>
      <c r="B9669" t="s">
        <v>116</v>
      </c>
      <c r="C9669" t="s">
        <v>49</v>
      </c>
      <c r="D9669">
        <v>1</v>
      </c>
      <c r="E9669" t="s">
        <v>162</v>
      </c>
      <c r="F9669" t="s">
        <v>139</v>
      </c>
      <c r="G9669" t="s">
        <v>138</v>
      </c>
      <c r="H9669" t="s">
        <v>167</v>
      </c>
      <c r="I9669" t="s">
        <v>160</v>
      </c>
      <c r="J9669">
        <v>10</v>
      </c>
      <c r="K9669">
        <v>0</v>
      </c>
      <c r="L9669">
        <v>10</v>
      </c>
      <c r="M9669">
        <v>71.400000000000006</v>
      </c>
      <c r="N9669">
        <v>0</v>
      </c>
      <c r="O9669">
        <v>0</v>
      </c>
      <c r="P9669">
        <v>14.3</v>
      </c>
      <c r="Q9669">
        <v>28.6</v>
      </c>
      <c r="R9669" t="s">
        <v>157</v>
      </c>
      <c r="S9669" t="s">
        <v>157</v>
      </c>
      <c r="T9669" t="s">
        <v>157</v>
      </c>
      <c r="U9669" t="s">
        <v>157</v>
      </c>
    </row>
    <row r="9670" spans="1:21" hidden="1" x14ac:dyDescent="0.45">
      <c r="A9670" t="str">
        <f t="shared" si="161"/>
        <v>YAG1Non-EUL8F+MMedia, journalism and communicationsNA</v>
      </c>
      <c r="B9670" t="s">
        <v>116</v>
      </c>
      <c r="C9670" t="s">
        <v>49</v>
      </c>
      <c r="D9670">
        <v>1</v>
      </c>
      <c r="E9670" t="s">
        <v>162</v>
      </c>
      <c r="F9670" t="s">
        <v>139</v>
      </c>
      <c r="G9670" t="s">
        <v>138</v>
      </c>
      <c r="H9670" t="s">
        <v>167</v>
      </c>
      <c r="I9670" t="s">
        <v>157</v>
      </c>
      <c r="J9670">
        <v>35</v>
      </c>
      <c r="K9670">
        <v>100</v>
      </c>
      <c r="L9670" t="s">
        <v>161</v>
      </c>
      <c r="M9670" t="s">
        <v>161</v>
      </c>
      <c r="N9670" t="s">
        <v>161</v>
      </c>
      <c r="O9670" t="s">
        <v>161</v>
      </c>
      <c r="P9670" t="s">
        <v>161</v>
      </c>
      <c r="Q9670" t="s">
        <v>161</v>
      </c>
      <c r="R9670" t="s">
        <v>157</v>
      </c>
      <c r="S9670" t="s">
        <v>157</v>
      </c>
      <c r="T9670" t="s">
        <v>157</v>
      </c>
      <c r="U9670" t="s">
        <v>157</v>
      </c>
    </row>
    <row r="9671" spans="1:21" hidden="1" x14ac:dyDescent="0.45">
      <c r="A9671" t="str">
        <f t="shared" ref="A9671:A9734" si="162">"YAG"&amp;D9671 &amp;E9671 &amp;F9671 &amp; G9671 &amp;H9671 &amp;I9671</f>
        <v>YAG10UKL7F+MMedia, journalism and communicationsAll</v>
      </c>
      <c r="B9671" t="s">
        <v>116</v>
      </c>
      <c r="C9671" t="s">
        <v>142</v>
      </c>
      <c r="D9671">
        <v>10</v>
      </c>
      <c r="E9671" t="s">
        <v>44</v>
      </c>
      <c r="F9671" t="s">
        <v>145</v>
      </c>
      <c r="G9671" t="s">
        <v>138</v>
      </c>
      <c r="H9671" t="s">
        <v>167</v>
      </c>
      <c r="I9671" t="s">
        <v>28</v>
      </c>
      <c r="J9671">
        <v>2040</v>
      </c>
      <c r="K9671">
        <v>9.1999999999999993</v>
      </c>
      <c r="L9671">
        <v>1855</v>
      </c>
      <c r="M9671">
        <v>16</v>
      </c>
      <c r="N9671">
        <v>4.5999999999999996</v>
      </c>
      <c r="O9671">
        <v>74.599999999999994</v>
      </c>
      <c r="P9671">
        <v>78.5</v>
      </c>
      <c r="Q9671">
        <v>79.5</v>
      </c>
      <c r="R9671">
        <v>1265</v>
      </c>
      <c r="S9671">
        <v>18600</v>
      </c>
      <c r="T9671">
        <v>29600</v>
      </c>
      <c r="U9671">
        <v>41900</v>
      </c>
    </row>
    <row r="9672" spans="1:21" hidden="1" x14ac:dyDescent="0.45">
      <c r="A9672" t="str">
        <f t="shared" si="162"/>
        <v>YAG10UKL8F+MMedia, journalism and communicationsAll</v>
      </c>
      <c r="B9672" t="s">
        <v>116</v>
      </c>
      <c r="C9672" t="s">
        <v>142</v>
      </c>
      <c r="D9672">
        <v>10</v>
      </c>
      <c r="E9672" t="s">
        <v>44</v>
      </c>
      <c r="F9672" t="s">
        <v>139</v>
      </c>
      <c r="G9672" t="s">
        <v>138</v>
      </c>
      <c r="H9672" t="s">
        <v>167</v>
      </c>
      <c r="I9672" t="s">
        <v>28</v>
      </c>
      <c r="J9672">
        <v>40</v>
      </c>
      <c r="K9672">
        <v>11.3</v>
      </c>
      <c r="L9672">
        <v>35</v>
      </c>
      <c r="M9672">
        <v>23.5</v>
      </c>
      <c r="N9672">
        <v>2.9</v>
      </c>
      <c r="O9672">
        <v>73.5</v>
      </c>
      <c r="P9672">
        <v>73.5</v>
      </c>
      <c r="Q9672">
        <v>73.5</v>
      </c>
      <c r="R9672">
        <v>25</v>
      </c>
      <c r="S9672">
        <v>24100</v>
      </c>
      <c r="T9672">
        <v>41200</v>
      </c>
      <c r="U9672">
        <v>50400</v>
      </c>
    </row>
    <row r="9673" spans="1:21" hidden="1" x14ac:dyDescent="0.45">
      <c r="A9673" t="str">
        <f t="shared" si="162"/>
        <v>YAG5UKL7F+MMedia, journalism and communicationsAll</v>
      </c>
      <c r="B9673" t="s">
        <v>116</v>
      </c>
      <c r="C9673" t="s">
        <v>140</v>
      </c>
      <c r="D9673">
        <v>5</v>
      </c>
      <c r="E9673" t="s">
        <v>44</v>
      </c>
      <c r="F9673" t="s">
        <v>145</v>
      </c>
      <c r="G9673" t="s">
        <v>138</v>
      </c>
      <c r="H9673" t="s">
        <v>167</v>
      </c>
      <c r="I9673" t="s">
        <v>28</v>
      </c>
      <c r="J9673">
        <v>2315</v>
      </c>
      <c r="K9673">
        <v>6.7</v>
      </c>
      <c r="L9673">
        <v>2165</v>
      </c>
      <c r="M9673">
        <v>12.6</v>
      </c>
      <c r="N9673">
        <v>4.5999999999999996</v>
      </c>
      <c r="O9673">
        <v>76.900000000000006</v>
      </c>
      <c r="P9673">
        <v>81.599999999999994</v>
      </c>
      <c r="Q9673">
        <v>82.7</v>
      </c>
      <c r="R9673">
        <v>1555</v>
      </c>
      <c r="S9673">
        <v>20400</v>
      </c>
      <c r="T9673">
        <v>28500</v>
      </c>
      <c r="U9673">
        <v>36500</v>
      </c>
    </row>
    <row r="9674" spans="1:21" hidden="1" x14ac:dyDescent="0.45">
      <c r="A9674" t="str">
        <f t="shared" si="162"/>
        <v>YAG5UKL8F+MMedia, journalism and communicationsAll</v>
      </c>
      <c r="B9674" t="s">
        <v>116</v>
      </c>
      <c r="C9674" t="s">
        <v>140</v>
      </c>
      <c r="D9674">
        <v>5</v>
      </c>
      <c r="E9674" t="s">
        <v>44</v>
      </c>
      <c r="F9674" t="s">
        <v>139</v>
      </c>
      <c r="G9674" t="s">
        <v>138</v>
      </c>
      <c r="H9674" t="s">
        <v>167</v>
      </c>
      <c r="I9674" t="s">
        <v>28</v>
      </c>
      <c r="J9674">
        <v>60</v>
      </c>
      <c r="K9674">
        <v>9.1999999999999993</v>
      </c>
      <c r="L9674">
        <v>55</v>
      </c>
      <c r="M9674">
        <v>20.9</v>
      </c>
      <c r="N9674">
        <v>5.2</v>
      </c>
      <c r="O9674">
        <v>64.599999999999994</v>
      </c>
      <c r="P9674">
        <v>72</v>
      </c>
      <c r="Q9674">
        <v>73.8</v>
      </c>
      <c r="R9674">
        <v>35</v>
      </c>
      <c r="S9674">
        <v>31400</v>
      </c>
      <c r="T9674">
        <v>36900</v>
      </c>
      <c r="U9674">
        <v>47800</v>
      </c>
    </row>
    <row r="9675" spans="1:21" hidden="1" x14ac:dyDescent="0.45">
      <c r="A9675" t="str">
        <f t="shared" si="162"/>
        <v>YAG3UKL7F+MMedia, journalism and communicationsAll</v>
      </c>
      <c r="B9675" t="s">
        <v>116</v>
      </c>
      <c r="C9675" t="s">
        <v>141</v>
      </c>
      <c r="D9675">
        <v>3</v>
      </c>
      <c r="E9675" t="s">
        <v>44</v>
      </c>
      <c r="F9675" t="s">
        <v>145</v>
      </c>
      <c r="G9675" t="s">
        <v>138</v>
      </c>
      <c r="H9675" t="s">
        <v>167</v>
      </c>
      <c r="I9675" t="s">
        <v>28</v>
      </c>
      <c r="J9675">
        <v>2115</v>
      </c>
      <c r="K9675">
        <v>3.5</v>
      </c>
      <c r="L9675">
        <v>2040</v>
      </c>
      <c r="M9675">
        <v>10.7</v>
      </c>
      <c r="N9675">
        <v>6.6</v>
      </c>
      <c r="O9675">
        <v>75.7</v>
      </c>
      <c r="P9675">
        <v>81</v>
      </c>
      <c r="Q9675">
        <v>82.7</v>
      </c>
      <c r="R9675">
        <v>1465</v>
      </c>
      <c r="S9675">
        <v>19700</v>
      </c>
      <c r="T9675">
        <v>25900</v>
      </c>
      <c r="U9675">
        <v>32800</v>
      </c>
    </row>
    <row r="9676" spans="1:21" hidden="1" x14ac:dyDescent="0.45">
      <c r="A9676" t="str">
        <f t="shared" si="162"/>
        <v>YAG3UKL8F+MMedia, journalism and communicationsAll</v>
      </c>
      <c r="B9676" t="s">
        <v>116</v>
      </c>
      <c r="C9676" t="s">
        <v>141</v>
      </c>
      <c r="D9676">
        <v>3</v>
      </c>
      <c r="E9676" t="s">
        <v>44</v>
      </c>
      <c r="F9676" t="s">
        <v>139</v>
      </c>
      <c r="G9676" t="s">
        <v>138</v>
      </c>
      <c r="H9676" t="s">
        <v>167</v>
      </c>
      <c r="I9676" t="s">
        <v>28</v>
      </c>
      <c r="J9676">
        <v>80</v>
      </c>
      <c r="K9676">
        <v>6.2</v>
      </c>
      <c r="L9676">
        <v>75</v>
      </c>
      <c r="M9676">
        <v>7.8</v>
      </c>
      <c r="N9676">
        <v>7.8</v>
      </c>
      <c r="O9676">
        <v>75.900000000000006</v>
      </c>
      <c r="P9676">
        <v>80.099999999999994</v>
      </c>
      <c r="Q9676">
        <v>84.4</v>
      </c>
      <c r="R9676">
        <v>50</v>
      </c>
      <c r="S9676">
        <v>22600</v>
      </c>
      <c r="T9676">
        <v>32800</v>
      </c>
      <c r="U9676">
        <v>41200</v>
      </c>
    </row>
    <row r="9677" spans="1:21" hidden="1" x14ac:dyDescent="0.45">
      <c r="A9677" t="str">
        <f t="shared" si="162"/>
        <v>YAG1UKL7F+MMedia, journalism and communicationsAll</v>
      </c>
      <c r="B9677" t="s">
        <v>116</v>
      </c>
      <c r="C9677" t="s">
        <v>49</v>
      </c>
      <c r="D9677">
        <v>1</v>
      </c>
      <c r="E9677" t="s">
        <v>44</v>
      </c>
      <c r="F9677" t="s">
        <v>145</v>
      </c>
      <c r="G9677" t="s">
        <v>138</v>
      </c>
      <c r="H9677" t="s">
        <v>167</v>
      </c>
      <c r="I9677" t="s">
        <v>28</v>
      </c>
      <c r="J9677">
        <v>1820</v>
      </c>
      <c r="K9677">
        <v>3.6</v>
      </c>
      <c r="L9677">
        <v>1755</v>
      </c>
      <c r="M9677">
        <v>9.1</v>
      </c>
      <c r="N9677">
        <v>7.4</v>
      </c>
      <c r="O9677">
        <v>78</v>
      </c>
      <c r="P9677">
        <v>81.900000000000006</v>
      </c>
      <c r="Q9677">
        <v>83.5</v>
      </c>
      <c r="R9677">
        <v>1300</v>
      </c>
      <c r="S9677">
        <v>17200</v>
      </c>
      <c r="T9677">
        <v>22600</v>
      </c>
      <c r="U9677">
        <v>27400</v>
      </c>
    </row>
    <row r="9678" spans="1:21" hidden="1" x14ac:dyDescent="0.45">
      <c r="A9678" t="str">
        <f t="shared" si="162"/>
        <v>YAG1UKL8F+MMedia, journalism and communicationsAll</v>
      </c>
      <c r="B9678" t="s">
        <v>116</v>
      </c>
      <c r="C9678" t="s">
        <v>49</v>
      </c>
      <c r="D9678">
        <v>1</v>
      </c>
      <c r="E9678" t="s">
        <v>44</v>
      </c>
      <c r="F9678" t="s">
        <v>139</v>
      </c>
      <c r="G9678" t="s">
        <v>138</v>
      </c>
      <c r="H9678" t="s">
        <v>167</v>
      </c>
      <c r="I9678" t="s">
        <v>28</v>
      </c>
      <c r="J9678">
        <v>100</v>
      </c>
      <c r="K9678">
        <v>3.1</v>
      </c>
      <c r="L9678">
        <v>95</v>
      </c>
      <c r="M9678">
        <v>11.4</v>
      </c>
      <c r="N9678">
        <v>6.8</v>
      </c>
      <c r="O9678">
        <v>72.8</v>
      </c>
      <c r="P9678">
        <v>81.8</v>
      </c>
      <c r="Q9678">
        <v>81.8</v>
      </c>
      <c r="R9678">
        <v>65</v>
      </c>
      <c r="S9678">
        <v>16100</v>
      </c>
      <c r="T9678">
        <v>25200</v>
      </c>
      <c r="U9678">
        <v>36100</v>
      </c>
    </row>
    <row r="9679" spans="1:21" hidden="1" x14ac:dyDescent="0.45">
      <c r="A9679" t="str">
        <f t="shared" si="162"/>
        <v>YAG10UKL7FMedia, journalism and communicationsAll</v>
      </c>
      <c r="B9679" t="s">
        <v>116</v>
      </c>
      <c r="C9679" t="s">
        <v>142</v>
      </c>
      <c r="D9679">
        <v>10</v>
      </c>
      <c r="E9679" t="s">
        <v>44</v>
      </c>
      <c r="F9679" t="s">
        <v>145</v>
      </c>
      <c r="G9679" t="s">
        <v>143</v>
      </c>
      <c r="H9679" t="s">
        <v>167</v>
      </c>
      <c r="I9679" t="s">
        <v>28</v>
      </c>
      <c r="J9679">
        <v>1295</v>
      </c>
      <c r="K9679">
        <v>12.1</v>
      </c>
      <c r="L9679">
        <v>1140</v>
      </c>
      <c r="M9679">
        <v>16.600000000000001</v>
      </c>
      <c r="N9679">
        <v>5</v>
      </c>
      <c r="O9679">
        <v>73.400000000000006</v>
      </c>
      <c r="P9679">
        <v>77.400000000000006</v>
      </c>
      <c r="Q9679">
        <v>78.5</v>
      </c>
      <c r="R9679">
        <v>760</v>
      </c>
      <c r="S9679">
        <v>15300</v>
      </c>
      <c r="T9679">
        <v>26300</v>
      </c>
      <c r="U9679">
        <v>36900</v>
      </c>
    </row>
    <row r="9680" spans="1:21" hidden="1" x14ac:dyDescent="0.45">
      <c r="A9680" t="str">
        <f t="shared" si="162"/>
        <v>YAG10UKL7MMedia, journalism and communicationsAll</v>
      </c>
      <c r="B9680" t="s">
        <v>116</v>
      </c>
      <c r="C9680" t="s">
        <v>142</v>
      </c>
      <c r="D9680">
        <v>10</v>
      </c>
      <c r="E9680" t="s">
        <v>44</v>
      </c>
      <c r="F9680" t="s">
        <v>145</v>
      </c>
      <c r="G9680" t="s">
        <v>144</v>
      </c>
      <c r="H9680" t="s">
        <v>167</v>
      </c>
      <c r="I9680" t="s">
        <v>28</v>
      </c>
      <c r="J9680">
        <v>750</v>
      </c>
      <c r="K9680">
        <v>4.0999999999999996</v>
      </c>
      <c r="L9680">
        <v>715</v>
      </c>
      <c r="M9680">
        <v>15</v>
      </c>
      <c r="N9680">
        <v>3.9</v>
      </c>
      <c r="O9680">
        <v>76.599999999999994</v>
      </c>
      <c r="P9680">
        <v>80.2</v>
      </c>
      <c r="Q9680">
        <v>81.099999999999994</v>
      </c>
      <c r="R9680">
        <v>510</v>
      </c>
      <c r="S9680">
        <v>22600</v>
      </c>
      <c r="T9680">
        <v>34700</v>
      </c>
      <c r="U9680">
        <v>47800</v>
      </c>
    </row>
    <row r="9681" spans="1:21" hidden="1" x14ac:dyDescent="0.45">
      <c r="A9681" t="str">
        <f t="shared" si="162"/>
        <v>YAG10UKL8FMedia, journalism and communicationsAll</v>
      </c>
      <c r="B9681" t="s">
        <v>116</v>
      </c>
      <c r="C9681" t="s">
        <v>142</v>
      </c>
      <c r="D9681">
        <v>10</v>
      </c>
      <c r="E9681" t="s">
        <v>44</v>
      </c>
      <c r="F9681" t="s">
        <v>139</v>
      </c>
      <c r="G9681" t="s">
        <v>143</v>
      </c>
      <c r="H9681" t="s">
        <v>167</v>
      </c>
      <c r="I9681" t="s">
        <v>28</v>
      </c>
      <c r="J9681">
        <v>20</v>
      </c>
      <c r="K9681">
        <v>16.399999999999999</v>
      </c>
      <c r="L9681">
        <v>20</v>
      </c>
      <c r="M9681">
        <v>19.600000000000001</v>
      </c>
      <c r="N9681">
        <v>6.5</v>
      </c>
      <c r="O9681">
        <v>73.900000000000006</v>
      </c>
      <c r="P9681">
        <v>73.900000000000006</v>
      </c>
      <c r="Q9681">
        <v>73.900000000000006</v>
      </c>
      <c r="R9681" t="s">
        <v>161</v>
      </c>
      <c r="S9681" t="s">
        <v>161</v>
      </c>
      <c r="T9681" t="s">
        <v>161</v>
      </c>
      <c r="U9681" t="s">
        <v>161</v>
      </c>
    </row>
    <row r="9682" spans="1:21" hidden="1" x14ac:dyDescent="0.45">
      <c r="A9682" t="str">
        <f t="shared" si="162"/>
        <v>YAG10UKL8MMedia, journalism and communicationsAll</v>
      </c>
      <c r="B9682" t="s">
        <v>116</v>
      </c>
      <c r="C9682" t="s">
        <v>142</v>
      </c>
      <c r="D9682">
        <v>10</v>
      </c>
      <c r="E9682" t="s">
        <v>44</v>
      </c>
      <c r="F9682" t="s">
        <v>139</v>
      </c>
      <c r="G9682" t="s">
        <v>144</v>
      </c>
      <c r="H9682" t="s">
        <v>167</v>
      </c>
      <c r="I9682" t="s">
        <v>28</v>
      </c>
      <c r="J9682">
        <v>20</v>
      </c>
      <c r="K9682">
        <v>6.7</v>
      </c>
      <c r="L9682">
        <v>20</v>
      </c>
      <c r="M9682">
        <v>26.8</v>
      </c>
      <c r="N9682">
        <v>0</v>
      </c>
      <c r="O9682">
        <v>73.2</v>
      </c>
      <c r="P9682">
        <v>73.2</v>
      </c>
      <c r="Q9682">
        <v>73.2</v>
      </c>
      <c r="R9682">
        <v>15</v>
      </c>
      <c r="S9682">
        <v>24100</v>
      </c>
      <c r="T9682">
        <v>43200</v>
      </c>
      <c r="U9682">
        <v>54000</v>
      </c>
    </row>
    <row r="9683" spans="1:21" hidden="1" x14ac:dyDescent="0.45">
      <c r="A9683" t="str">
        <f t="shared" si="162"/>
        <v>YAG5UKL7FMedia, journalism and communicationsAll</v>
      </c>
      <c r="B9683" t="s">
        <v>116</v>
      </c>
      <c r="C9683" t="s">
        <v>140</v>
      </c>
      <c r="D9683">
        <v>5</v>
      </c>
      <c r="E9683" t="s">
        <v>44</v>
      </c>
      <c r="F9683" t="s">
        <v>145</v>
      </c>
      <c r="G9683" t="s">
        <v>143</v>
      </c>
      <c r="H9683" t="s">
        <v>167</v>
      </c>
      <c r="I9683" t="s">
        <v>28</v>
      </c>
      <c r="J9683">
        <v>1455</v>
      </c>
      <c r="K9683">
        <v>7.7</v>
      </c>
      <c r="L9683">
        <v>1345</v>
      </c>
      <c r="M9683">
        <v>12.5</v>
      </c>
      <c r="N9683">
        <v>5</v>
      </c>
      <c r="O9683">
        <v>76.599999999999994</v>
      </c>
      <c r="P9683">
        <v>81.3</v>
      </c>
      <c r="Q9683">
        <v>82.6</v>
      </c>
      <c r="R9683">
        <v>970</v>
      </c>
      <c r="S9683">
        <v>19700</v>
      </c>
      <c r="T9683">
        <v>27700</v>
      </c>
      <c r="U9683">
        <v>35800</v>
      </c>
    </row>
    <row r="9684" spans="1:21" hidden="1" x14ac:dyDescent="0.45">
      <c r="A9684" t="str">
        <f t="shared" si="162"/>
        <v>YAG5UKL7MMedia, journalism and communicationsAll</v>
      </c>
      <c r="B9684" t="s">
        <v>116</v>
      </c>
      <c r="C9684" t="s">
        <v>140</v>
      </c>
      <c r="D9684">
        <v>5</v>
      </c>
      <c r="E9684" t="s">
        <v>44</v>
      </c>
      <c r="F9684" t="s">
        <v>145</v>
      </c>
      <c r="G9684" t="s">
        <v>144</v>
      </c>
      <c r="H9684" t="s">
        <v>167</v>
      </c>
      <c r="I9684" t="s">
        <v>28</v>
      </c>
      <c r="J9684">
        <v>865</v>
      </c>
      <c r="K9684">
        <v>5</v>
      </c>
      <c r="L9684">
        <v>820</v>
      </c>
      <c r="M9684">
        <v>12.9</v>
      </c>
      <c r="N9684">
        <v>4</v>
      </c>
      <c r="O9684">
        <v>77.5</v>
      </c>
      <c r="P9684">
        <v>82.1</v>
      </c>
      <c r="Q9684">
        <v>83</v>
      </c>
      <c r="R9684">
        <v>590</v>
      </c>
      <c r="S9684">
        <v>21200</v>
      </c>
      <c r="T9684">
        <v>29600</v>
      </c>
      <c r="U9684">
        <v>38300</v>
      </c>
    </row>
    <row r="9685" spans="1:21" hidden="1" x14ac:dyDescent="0.45">
      <c r="A9685" t="str">
        <f t="shared" si="162"/>
        <v>YAG5UKL8FMedia, journalism and communicationsAll</v>
      </c>
      <c r="B9685" t="s">
        <v>116</v>
      </c>
      <c r="C9685" t="s">
        <v>140</v>
      </c>
      <c r="D9685">
        <v>5</v>
      </c>
      <c r="E9685" t="s">
        <v>44</v>
      </c>
      <c r="F9685" t="s">
        <v>139</v>
      </c>
      <c r="G9685" t="s">
        <v>143</v>
      </c>
      <c r="H9685" t="s">
        <v>167</v>
      </c>
      <c r="I9685" t="s">
        <v>28</v>
      </c>
      <c r="J9685">
        <v>35</v>
      </c>
      <c r="K9685">
        <v>7.7</v>
      </c>
      <c r="L9685">
        <v>35</v>
      </c>
      <c r="M9685">
        <v>17.7</v>
      </c>
      <c r="N9685">
        <v>3.3</v>
      </c>
      <c r="O9685">
        <v>69.099999999999994</v>
      </c>
      <c r="P9685">
        <v>79</v>
      </c>
      <c r="Q9685">
        <v>79</v>
      </c>
      <c r="R9685">
        <v>20</v>
      </c>
      <c r="S9685">
        <v>31400</v>
      </c>
      <c r="T9685">
        <v>36500</v>
      </c>
      <c r="U9685">
        <v>47400</v>
      </c>
    </row>
    <row r="9686" spans="1:21" hidden="1" x14ac:dyDescent="0.45">
      <c r="A9686" t="str">
        <f t="shared" si="162"/>
        <v>YAG5UKL8MMedia, journalism and communicationsAll</v>
      </c>
      <c r="B9686" t="s">
        <v>116</v>
      </c>
      <c r="C9686" t="s">
        <v>140</v>
      </c>
      <c r="D9686">
        <v>5</v>
      </c>
      <c r="E9686" t="s">
        <v>44</v>
      </c>
      <c r="F9686" t="s">
        <v>139</v>
      </c>
      <c r="G9686" t="s">
        <v>144</v>
      </c>
      <c r="H9686" t="s">
        <v>167</v>
      </c>
      <c r="I9686" t="s">
        <v>28</v>
      </c>
      <c r="J9686">
        <v>30</v>
      </c>
      <c r="K9686">
        <v>11.1</v>
      </c>
      <c r="L9686">
        <v>25</v>
      </c>
      <c r="M9686">
        <v>25</v>
      </c>
      <c r="N9686">
        <v>7.6</v>
      </c>
      <c r="O9686">
        <v>59</v>
      </c>
      <c r="P9686">
        <v>63.2</v>
      </c>
      <c r="Q9686">
        <v>67.400000000000006</v>
      </c>
      <c r="R9686">
        <v>15</v>
      </c>
      <c r="S9686">
        <v>29900</v>
      </c>
      <c r="T9686">
        <v>36900</v>
      </c>
      <c r="U9686">
        <v>47800</v>
      </c>
    </row>
    <row r="9687" spans="1:21" hidden="1" x14ac:dyDescent="0.45">
      <c r="A9687" t="str">
        <f t="shared" si="162"/>
        <v>YAG3UKL7FMedia, journalism and communicationsAll</v>
      </c>
      <c r="B9687" t="s">
        <v>116</v>
      </c>
      <c r="C9687" t="s">
        <v>141</v>
      </c>
      <c r="D9687">
        <v>3</v>
      </c>
      <c r="E9687" t="s">
        <v>44</v>
      </c>
      <c r="F9687" t="s">
        <v>145</v>
      </c>
      <c r="G9687" t="s">
        <v>143</v>
      </c>
      <c r="H9687" t="s">
        <v>167</v>
      </c>
      <c r="I9687" t="s">
        <v>28</v>
      </c>
      <c r="J9687">
        <v>1295</v>
      </c>
      <c r="K9687">
        <v>3.8</v>
      </c>
      <c r="L9687">
        <v>1245</v>
      </c>
      <c r="M9687">
        <v>11.3</v>
      </c>
      <c r="N9687">
        <v>6.1</v>
      </c>
      <c r="O9687">
        <v>75.900000000000006</v>
      </c>
      <c r="P9687">
        <v>80.900000000000006</v>
      </c>
      <c r="Q9687">
        <v>82.6</v>
      </c>
      <c r="R9687">
        <v>895</v>
      </c>
      <c r="S9687">
        <v>20100</v>
      </c>
      <c r="T9687">
        <v>25800</v>
      </c>
      <c r="U9687">
        <v>32100</v>
      </c>
    </row>
    <row r="9688" spans="1:21" hidden="1" x14ac:dyDescent="0.45">
      <c r="A9688" t="str">
        <f t="shared" si="162"/>
        <v>YAG3UKL7MMedia, journalism and communicationsAll</v>
      </c>
      <c r="B9688" t="s">
        <v>116</v>
      </c>
      <c r="C9688" t="s">
        <v>141</v>
      </c>
      <c r="D9688">
        <v>3</v>
      </c>
      <c r="E9688" t="s">
        <v>44</v>
      </c>
      <c r="F9688" t="s">
        <v>145</v>
      </c>
      <c r="G9688" t="s">
        <v>144</v>
      </c>
      <c r="H9688" t="s">
        <v>167</v>
      </c>
      <c r="I9688" t="s">
        <v>28</v>
      </c>
      <c r="J9688">
        <v>825</v>
      </c>
      <c r="K9688">
        <v>3</v>
      </c>
      <c r="L9688">
        <v>800</v>
      </c>
      <c r="M9688">
        <v>9.8000000000000007</v>
      </c>
      <c r="N9688">
        <v>7.4</v>
      </c>
      <c r="O9688">
        <v>75.2</v>
      </c>
      <c r="P9688">
        <v>81.2</v>
      </c>
      <c r="Q9688">
        <v>82.8</v>
      </c>
      <c r="R9688">
        <v>575</v>
      </c>
      <c r="S9688">
        <v>19700</v>
      </c>
      <c r="T9688">
        <v>26600</v>
      </c>
      <c r="U9688">
        <v>34300</v>
      </c>
    </row>
    <row r="9689" spans="1:21" hidden="1" x14ac:dyDescent="0.45">
      <c r="A9689" t="str">
        <f t="shared" si="162"/>
        <v>YAG3UKL8FMedia, journalism and communicationsAll</v>
      </c>
      <c r="B9689" t="s">
        <v>116</v>
      </c>
      <c r="C9689" t="s">
        <v>141</v>
      </c>
      <c r="D9689">
        <v>3</v>
      </c>
      <c r="E9689" t="s">
        <v>44</v>
      </c>
      <c r="F9689" t="s">
        <v>139</v>
      </c>
      <c r="G9689" t="s">
        <v>143</v>
      </c>
      <c r="H9689" t="s">
        <v>167</v>
      </c>
      <c r="I9689" t="s">
        <v>28</v>
      </c>
      <c r="J9689">
        <v>40</v>
      </c>
      <c r="K9689">
        <v>9.5</v>
      </c>
      <c r="L9689">
        <v>35</v>
      </c>
      <c r="M9689">
        <v>5.7</v>
      </c>
      <c r="N9689">
        <v>7.1</v>
      </c>
      <c r="O9689">
        <v>75.7</v>
      </c>
      <c r="P9689">
        <v>81.400000000000006</v>
      </c>
      <c r="Q9689">
        <v>87.1</v>
      </c>
      <c r="R9689">
        <v>30</v>
      </c>
      <c r="S9689">
        <v>22600</v>
      </c>
      <c r="T9689">
        <v>32800</v>
      </c>
      <c r="U9689">
        <v>39800</v>
      </c>
    </row>
    <row r="9690" spans="1:21" hidden="1" x14ac:dyDescent="0.45">
      <c r="A9690" t="str">
        <f t="shared" si="162"/>
        <v>YAG3UKL8MMedia, journalism and communicationsAll</v>
      </c>
      <c r="B9690" t="s">
        <v>116</v>
      </c>
      <c r="C9690" t="s">
        <v>141</v>
      </c>
      <c r="D9690">
        <v>3</v>
      </c>
      <c r="E9690" t="s">
        <v>44</v>
      </c>
      <c r="F9690" t="s">
        <v>139</v>
      </c>
      <c r="G9690" t="s">
        <v>144</v>
      </c>
      <c r="H9690" t="s">
        <v>167</v>
      </c>
      <c r="I9690" t="s">
        <v>28</v>
      </c>
      <c r="J9690">
        <v>40</v>
      </c>
      <c r="K9690">
        <v>2.7</v>
      </c>
      <c r="L9690">
        <v>40</v>
      </c>
      <c r="M9690">
        <v>9.9</v>
      </c>
      <c r="N9690">
        <v>8.4</v>
      </c>
      <c r="O9690">
        <v>76.099999999999994</v>
      </c>
      <c r="P9690">
        <v>78.900000000000006</v>
      </c>
      <c r="Q9690">
        <v>81.7</v>
      </c>
      <c r="R9690">
        <v>25</v>
      </c>
      <c r="S9690">
        <v>23700</v>
      </c>
      <c r="T9690">
        <v>33200</v>
      </c>
      <c r="U9690">
        <v>42300</v>
      </c>
    </row>
    <row r="9691" spans="1:21" hidden="1" x14ac:dyDescent="0.45">
      <c r="A9691" t="str">
        <f t="shared" si="162"/>
        <v>YAG1UKL7FMedia, journalism and communicationsAll</v>
      </c>
      <c r="B9691" t="s">
        <v>116</v>
      </c>
      <c r="C9691" t="s">
        <v>49</v>
      </c>
      <c r="D9691">
        <v>1</v>
      </c>
      <c r="E9691" t="s">
        <v>44</v>
      </c>
      <c r="F9691" t="s">
        <v>145</v>
      </c>
      <c r="G9691" t="s">
        <v>143</v>
      </c>
      <c r="H9691" t="s">
        <v>167</v>
      </c>
      <c r="I9691" t="s">
        <v>28</v>
      </c>
      <c r="J9691">
        <v>1095</v>
      </c>
      <c r="K9691">
        <v>3.9</v>
      </c>
      <c r="L9691">
        <v>1050</v>
      </c>
      <c r="M9691">
        <v>9.6999999999999993</v>
      </c>
      <c r="N9691">
        <v>6.9</v>
      </c>
      <c r="O9691">
        <v>78.5</v>
      </c>
      <c r="P9691">
        <v>81.7</v>
      </c>
      <c r="Q9691">
        <v>83.4</v>
      </c>
      <c r="R9691">
        <v>790</v>
      </c>
      <c r="S9691">
        <v>17700</v>
      </c>
      <c r="T9691">
        <v>22600</v>
      </c>
      <c r="U9691">
        <v>27000</v>
      </c>
    </row>
    <row r="9692" spans="1:21" hidden="1" x14ac:dyDescent="0.45">
      <c r="A9692" t="str">
        <f t="shared" si="162"/>
        <v>YAG1UKL7MMedia, journalism and communicationsAll</v>
      </c>
      <c r="B9692" t="s">
        <v>116</v>
      </c>
      <c r="C9692" t="s">
        <v>49</v>
      </c>
      <c r="D9692">
        <v>1</v>
      </c>
      <c r="E9692" t="s">
        <v>44</v>
      </c>
      <c r="F9692" t="s">
        <v>145</v>
      </c>
      <c r="G9692" t="s">
        <v>144</v>
      </c>
      <c r="H9692" t="s">
        <v>167</v>
      </c>
      <c r="I9692" t="s">
        <v>28</v>
      </c>
      <c r="J9692">
        <v>730</v>
      </c>
      <c r="K9692">
        <v>3.2</v>
      </c>
      <c r="L9692">
        <v>705</v>
      </c>
      <c r="M9692">
        <v>8.3000000000000007</v>
      </c>
      <c r="N9692">
        <v>8.1999999999999993</v>
      </c>
      <c r="O9692">
        <v>77.3</v>
      </c>
      <c r="P9692">
        <v>82.3</v>
      </c>
      <c r="Q9692">
        <v>83.5</v>
      </c>
      <c r="R9692">
        <v>510</v>
      </c>
      <c r="S9692">
        <v>16800</v>
      </c>
      <c r="T9692">
        <v>22600</v>
      </c>
      <c r="U9692">
        <v>28500</v>
      </c>
    </row>
    <row r="9693" spans="1:21" hidden="1" x14ac:dyDescent="0.45">
      <c r="A9693" t="str">
        <f t="shared" si="162"/>
        <v>YAG1UKL8FMedia, journalism and communicationsAll</v>
      </c>
      <c r="B9693" t="s">
        <v>116</v>
      </c>
      <c r="C9693" t="s">
        <v>49</v>
      </c>
      <c r="D9693">
        <v>1</v>
      </c>
      <c r="E9693" t="s">
        <v>44</v>
      </c>
      <c r="F9693" t="s">
        <v>139</v>
      </c>
      <c r="G9693" t="s">
        <v>143</v>
      </c>
      <c r="H9693" t="s">
        <v>167</v>
      </c>
      <c r="I9693" t="s">
        <v>28</v>
      </c>
      <c r="J9693">
        <v>45</v>
      </c>
      <c r="K9693">
        <v>2.2000000000000002</v>
      </c>
      <c r="L9693">
        <v>45</v>
      </c>
      <c r="M9693">
        <v>10.3</v>
      </c>
      <c r="N9693">
        <v>5.3</v>
      </c>
      <c r="O9693">
        <v>70.7</v>
      </c>
      <c r="P9693">
        <v>84.4</v>
      </c>
      <c r="Q9693">
        <v>84.4</v>
      </c>
      <c r="R9693">
        <v>30</v>
      </c>
      <c r="S9693">
        <v>17900</v>
      </c>
      <c r="T9693">
        <v>24700</v>
      </c>
      <c r="U9693">
        <v>35400</v>
      </c>
    </row>
    <row r="9694" spans="1:21" hidden="1" x14ac:dyDescent="0.45">
      <c r="A9694" t="str">
        <f t="shared" si="162"/>
        <v>YAG1UKL8MMedia, journalism and communicationsAll</v>
      </c>
      <c r="B9694" t="s">
        <v>116</v>
      </c>
      <c r="C9694" t="s">
        <v>49</v>
      </c>
      <c r="D9694">
        <v>1</v>
      </c>
      <c r="E9694" t="s">
        <v>44</v>
      </c>
      <c r="F9694" t="s">
        <v>139</v>
      </c>
      <c r="G9694" t="s">
        <v>144</v>
      </c>
      <c r="H9694" t="s">
        <v>167</v>
      </c>
      <c r="I9694" t="s">
        <v>28</v>
      </c>
      <c r="J9694">
        <v>55</v>
      </c>
      <c r="K9694">
        <v>3.9</v>
      </c>
      <c r="L9694">
        <v>50</v>
      </c>
      <c r="M9694">
        <v>12.3</v>
      </c>
      <c r="N9694">
        <v>8.1999999999999993</v>
      </c>
      <c r="O9694">
        <v>74.7</v>
      </c>
      <c r="P9694">
        <v>79.400000000000006</v>
      </c>
      <c r="Q9694">
        <v>79.400000000000006</v>
      </c>
      <c r="R9694">
        <v>35</v>
      </c>
      <c r="S9694">
        <v>16100</v>
      </c>
      <c r="T9694">
        <v>28700</v>
      </c>
      <c r="U9694">
        <v>36100</v>
      </c>
    </row>
    <row r="9695" spans="1:21" hidden="1" x14ac:dyDescent="0.45">
      <c r="A9695" t="str">
        <f t="shared" si="162"/>
        <v>YAG10UKL7F+MMedia, journalism and communicationsAbroad</v>
      </c>
      <c r="B9695" t="s">
        <v>116</v>
      </c>
      <c r="C9695" t="s">
        <v>142</v>
      </c>
      <c r="D9695">
        <v>10</v>
      </c>
      <c r="E9695" t="s">
        <v>44</v>
      </c>
      <c r="F9695" t="s">
        <v>145</v>
      </c>
      <c r="G9695" t="s">
        <v>138</v>
      </c>
      <c r="H9695" t="s">
        <v>167</v>
      </c>
      <c r="I9695" t="s">
        <v>146</v>
      </c>
      <c r="J9695">
        <v>80</v>
      </c>
      <c r="K9695">
        <v>0</v>
      </c>
      <c r="L9695">
        <v>80</v>
      </c>
      <c r="M9695">
        <v>69.3</v>
      </c>
      <c r="N9695">
        <v>6.3</v>
      </c>
      <c r="O9695">
        <v>21.8</v>
      </c>
      <c r="P9695">
        <v>24.4</v>
      </c>
      <c r="Q9695">
        <v>24.4</v>
      </c>
      <c r="R9695" t="s">
        <v>161</v>
      </c>
      <c r="S9695" t="s">
        <v>161</v>
      </c>
      <c r="T9695" t="s">
        <v>161</v>
      </c>
      <c r="U9695" t="s">
        <v>161</v>
      </c>
    </row>
    <row r="9696" spans="1:21" hidden="1" x14ac:dyDescent="0.45">
      <c r="A9696" t="str">
        <f t="shared" si="162"/>
        <v>YAG10UKL7F+MMedia, journalism and communicationsEast Midlands</v>
      </c>
      <c r="B9696" t="s">
        <v>116</v>
      </c>
      <c r="C9696" t="s">
        <v>142</v>
      </c>
      <c r="D9696">
        <v>10</v>
      </c>
      <c r="E9696" t="s">
        <v>44</v>
      </c>
      <c r="F9696" t="s">
        <v>145</v>
      </c>
      <c r="G9696" t="s">
        <v>138</v>
      </c>
      <c r="H9696" t="s">
        <v>167</v>
      </c>
      <c r="I9696" t="s">
        <v>147</v>
      </c>
      <c r="J9696">
        <v>85</v>
      </c>
      <c r="K9696">
        <v>0</v>
      </c>
      <c r="L9696">
        <v>85</v>
      </c>
      <c r="M9696">
        <v>13.9</v>
      </c>
      <c r="N9696">
        <v>2.4</v>
      </c>
      <c r="O9696">
        <v>81.3</v>
      </c>
      <c r="P9696">
        <v>83.7</v>
      </c>
      <c r="Q9696">
        <v>83.7</v>
      </c>
      <c r="R9696">
        <v>65</v>
      </c>
      <c r="S9696">
        <v>16100</v>
      </c>
      <c r="T9696">
        <v>25200</v>
      </c>
      <c r="U9696">
        <v>35400</v>
      </c>
    </row>
    <row r="9697" spans="1:21" hidden="1" x14ac:dyDescent="0.45">
      <c r="A9697" t="str">
        <f t="shared" si="162"/>
        <v>YAG10UKL7F+MMedia, journalism and communicationsEast of England</v>
      </c>
      <c r="B9697" t="s">
        <v>116</v>
      </c>
      <c r="C9697" t="s">
        <v>142</v>
      </c>
      <c r="D9697">
        <v>10</v>
      </c>
      <c r="E9697" t="s">
        <v>44</v>
      </c>
      <c r="F9697" t="s">
        <v>145</v>
      </c>
      <c r="G9697" t="s">
        <v>138</v>
      </c>
      <c r="H9697" t="s">
        <v>167</v>
      </c>
      <c r="I9697" t="s">
        <v>148</v>
      </c>
      <c r="J9697">
        <v>135</v>
      </c>
      <c r="K9697">
        <v>0</v>
      </c>
      <c r="L9697">
        <v>135</v>
      </c>
      <c r="M9697">
        <v>12.2</v>
      </c>
      <c r="N9697">
        <v>5.7</v>
      </c>
      <c r="O9697">
        <v>79.8</v>
      </c>
      <c r="P9697">
        <v>81.3</v>
      </c>
      <c r="Q9697">
        <v>82.1</v>
      </c>
      <c r="R9697">
        <v>95</v>
      </c>
      <c r="S9697">
        <v>19000</v>
      </c>
      <c r="T9697">
        <v>31800</v>
      </c>
      <c r="U9697">
        <v>39100</v>
      </c>
    </row>
    <row r="9698" spans="1:21" hidden="1" x14ac:dyDescent="0.45">
      <c r="A9698" t="str">
        <f t="shared" si="162"/>
        <v>YAG10UKL7F+MMedia, journalism and communicationsLondon</v>
      </c>
      <c r="B9698" t="s">
        <v>116</v>
      </c>
      <c r="C9698" t="s">
        <v>142</v>
      </c>
      <c r="D9698">
        <v>10</v>
      </c>
      <c r="E9698" t="s">
        <v>44</v>
      </c>
      <c r="F9698" t="s">
        <v>145</v>
      </c>
      <c r="G9698" t="s">
        <v>138</v>
      </c>
      <c r="H9698" t="s">
        <v>167</v>
      </c>
      <c r="I9698" t="s">
        <v>149</v>
      </c>
      <c r="J9698">
        <v>590</v>
      </c>
      <c r="K9698">
        <v>0</v>
      </c>
      <c r="L9698">
        <v>590</v>
      </c>
      <c r="M9698">
        <v>13.6</v>
      </c>
      <c r="N9698">
        <v>4.4000000000000004</v>
      </c>
      <c r="O9698">
        <v>76.3</v>
      </c>
      <c r="P9698">
        <v>80.8</v>
      </c>
      <c r="Q9698">
        <v>82</v>
      </c>
      <c r="R9698">
        <v>415</v>
      </c>
      <c r="S9698">
        <v>25200</v>
      </c>
      <c r="T9698">
        <v>36900</v>
      </c>
      <c r="U9698">
        <v>51800</v>
      </c>
    </row>
    <row r="9699" spans="1:21" hidden="1" x14ac:dyDescent="0.45">
      <c r="A9699" t="str">
        <f t="shared" si="162"/>
        <v>YAG10UKL7F+MMedia, journalism and communicationsNorth East</v>
      </c>
      <c r="B9699" t="s">
        <v>116</v>
      </c>
      <c r="C9699" t="s">
        <v>142</v>
      </c>
      <c r="D9699">
        <v>10</v>
      </c>
      <c r="E9699" t="s">
        <v>44</v>
      </c>
      <c r="F9699" t="s">
        <v>145</v>
      </c>
      <c r="G9699" t="s">
        <v>138</v>
      </c>
      <c r="H9699" t="s">
        <v>167</v>
      </c>
      <c r="I9699" t="s">
        <v>150</v>
      </c>
      <c r="J9699">
        <v>85</v>
      </c>
      <c r="K9699">
        <v>0</v>
      </c>
      <c r="L9699">
        <v>85</v>
      </c>
      <c r="M9699">
        <v>8.1999999999999993</v>
      </c>
      <c r="N9699">
        <v>3.5</v>
      </c>
      <c r="O9699">
        <v>84.7</v>
      </c>
      <c r="P9699">
        <v>88.2</v>
      </c>
      <c r="Q9699">
        <v>88.2</v>
      </c>
      <c r="R9699">
        <v>70</v>
      </c>
      <c r="S9699">
        <v>19600</v>
      </c>
      <c r="T9699">
        <v>23000</v>
      </c>
      <c r="U9699">
        <v>29700</v>
      </c>
    </row>
    <row r="9700" spans="1:21" hidden="1" x14ac:dyDescent="0.45">
      <c r="A9700" t="str">
        <f t="shared" si="162"/>
        <v>YAG10UKL7F+MMedia, journalism and communicationsNorth West</v>
      </c>
      <c r="B9700" t="s">
        <v>116</v>
      </c>
      <c r="C9700" t="s">
        <v>142</v>
      </c>
      <c r="D9700">
        <v>10</v>
      </c>
      <c r="E9700" t="s">
        <v>44</v>
      </c>
      <c r="F9700" t="s">
        <v>145</v>
      </c>
      <c r="G9700" t="s">
        <v>138</v>
      </c>
      <c r="H9700" t="s">
        <v>167</v>
      </c>
      <c r="I9700" t="s">
        <v>151</v>
      </c>
      <c r="J9700">
        <v>200</v>
      </c>
      <c r="K9700">
        <v>0</v>
      </c>
      <c r="L9700">
        <v>200</v>
      </c>
      <c r="M9700">
        <v>11.9</v>
      </c>
      <c r="N9700">
        <v>6.6</v>
      </c>
      <c r="O9700">
        <v>77.099999999999994</v>
      </c>
      <c r="P9700">
        <v>81</v>
      </c>
      <c r="Q9700">
        <v>81.5</v>
      </c>
      <c r="R9700">
        <v>145</v>
      </c>
      <c r="S9700">
        <v>17900</v>
      </c>
      <c r="T9700">
        <v>25200</v>
      </c>
      <c r="U9700">
        <v>35800</v>
      </c>
    </row>
    <row r="9701" spans="1:21" hidden="1" x14ac:dyDescent="0.45">
      <c r="A9701" t="str">
        <f t="shared" si="162"/>
        <v>YAG10UKL7F+MMedia, journalism and communicationsNorthern Ireland</v>
      </c>
      <c r="B9701" t="s">
        <v>116</v>
      </c>
      <c r="C9701" t="s">
        <v>142</v>
      </c>
      <c r="D9701">
        <v>10</v>
      </c>
      <c r="E9701" t="s">
        <v>44</v>
      </c>
      <c r="F9701" t="s">
        <v>145</v>
      </c>
      <c r="G9701" t="s">
        <v>138</v>
      </c>
      <c r="H9701" t="s">
        <v>167</v>
      </c>
      <c r="I9701" t="s">
        <v>152</v>
      </c>
      <c r="J9701">
        <v>10</v>
      </c>
      <c r="K9701">
        <v>0</v>
      </c>
      <c r="L9701">
        <v>10</v>
      </c>
      <c r="M9701">
        <v>27.3</v>
      </c>
      <c r="N9701">
        <v>0</v>
      </c>
      <c r="O9701">
        <v>59.1</v>
      </c>
      <c r="P9701">
        <v>72.7</v>
      </c>
      <c r="Q9701">
        <v>72.7</v>
      </c>
      <c r="R9701" t="s">
        <v>161</v>
      </c>
      <c r="S9701" t="s">
        <v>161</v>
      </c>
      <c r="T9701" t="s">
        <v>161</v>
      </c>
      <c r="U9701" t="s">
        <v>161</v>
      </c>
    </row>
    <row r="9702" spans="1:21" hidden="1" x14ac:dyDescent="0.45">
      <c r="A9702" t="str">
        <f t="shared" si="162"/>
        <v>YAG10UKL7F+MMedia, journalism and communicationsScotland</v>
      </c>
      <c r="B9702" t="s">
        <v>116</v>
      </c>
      <c r="C9702" t="s">
        <v>142</v>
      </c>
      <c r="D9702">
        <v>10</v>
      </c>
      <c r="E9702" t="s">
        <v>44</v>
      </c>
      <c r="F9702" t="s">
        <v>145</v>
      </c>
      <c r="G9702" t="s">
        <v>138</v>
      </c>
      <c r="H9702" t="s">
        <v>167</v>
      </c>
      <c r="I9702" t="s">
        <v>153</v>
      </c>
      <c r="J9702">
        <v>50</v>
      </c>
      <c r="K9702">
        <v>0</v>
      </c>
      <c r="L9702">
        <v>50</v>
      </c>
      <c r="M9702">
        <v>17</v>
      </c>
      <c r="N9702">
        <v>3.2</v>
      </c>
      <c r="O9702">
        <v>73.400000000000006</v>
      </c>
      <c r="P9702">
        <v>79.8</v>
      </c>
      <c r="Q9702">
        <v>79.8</v>
      </c>
      <c r="R9702">
        <v>35</v>
      </c>
      <c r="S9702">
        <v>15000</v>
      </c>
      <c r="T9702">
        <v>24100</v>
      </c>
      <c r="U9702">
        <v>32500</v>
      </c>
    </row>
    <row r="9703" spans="1:21" hidden="1" x14ac:dyDescent="0.45">
      <c r="A9703" t="str">
        <f t="shared" si="162"/>
        <v>YAG10UKL7F+MMedia, journalism and communicationsSouth East</v>
      </c>
      <c r="B9703" t="s">
        <v>116</v>
      </c>
      <c r="C9703" t="s">
        <v>142</v>
      </c>
      <c r="D9703">
        <v>10</v>
      </c>
      <c r="E9703" t="s">
        <v>44</v>
      </c>
      <c r="F9703" t="s">
        <v>145</v>
      </c>
      <c r="G9703" t="s">
        <v>138</v>
      </c>
      <c r="H9703" t="s">
        <v>167</v>
      </c>
      <c r="I9703" t="s">
        <v>154</v>
      </c>
      <c r="J9703">
        <v>255</v>
      </c>
      <c r="K9703">
        <v>0</v>
      </c>
      <c r="L9703">
        <v>255</v>
      </c>
      <c r="M9703">
        <v>11.9</v>
      </c>
      <c r="N9703">
        <v>3.6</v>
      </c>
      <c r="O9703">
        <v>79.099999999999994</v>
      </c>
      <c r="P9703">
        <v>83.9</v>
      </c>
      <c r="Q9703">
        <v>84.5</v>
      </c>
      <c r="R9703">
        <v>185</v>
      </c>
      <c r="S9703">
        <v>19300</v>
      </c>
      <c r="T9703">
        <v>29900</v>
      </c>
      <c r="U9703">
        <v>38700</v>
      </c>
    </row>
    <row r="9704" spans="1:21" hidden="1" x14ac:dyDescent="0.45">
      <c r="A9704" t="str">
        <f t="shared" si="162"/>
        <v>YAG10UKL7F+MMedia, journalism and communicationsSouth West</v>
      </c>
      <c r="B9704" t="s">
        <v>116</v>
      </c>
      <c r="C9704" t="s">
        <v>142</v>
      </c>
      <c r="D9704">
        <v>10</v>
      </c>
      <c r="E9704" t="s">
        <v>44</v>
      </c>
      <c r="F9704" t="s">
        <v>145</v>
      </c>
      <c r="G9704" t="s">
        <v>138</v>
      </c>
      <c r="H9704" t="s">
        <v>167</v>
      </c>
      <c r="I9704" t="s">
        <v>155</v>
      </c>
      <c r="J9704">
        <v>125</v>
      </c>
      <c r="K9704">
        <v>0</v>
      </c>
      <c r="L9704">
        <v>125</v>
      </c>
      <c r="M9704">
        <v>15.8</v>
      </c>
      <c r="N9704">
        <v>4.0999999999999996</v>
      </c>
      <c r="O9704">
        <v>75.099999999999994</v>
      </c>
      <c r="P9704">
        <v>78.400000000000006</v>
      </c>
      <c r="Q9704">
        <v>80.099999999999994</v>
      </c>
      <c r="R9704">
        <v>80</v>
      </c>
      <c r="S9704">
        <v>9900</v>
      </c>
      <c r="T9704">
        <v>23400</v>
      </c>
      <c r="U9704">
        <v>35000</v>
      </c>
    </row>
    <row r="9705" spans="1:21" hidden="1" x14ac:dyDescent="0.45">
      <c r="A9705" t="str">
        <f t="shared" si="162"/>
        <v>YAG10UKL7F+MMedia, journalism and communicationsWales</v>
      </c>
      <c r="B9705" t="s">
        <v>116</v>
      </c>
      <c r="C9705" t="s">
        <v>142</v>
      </c>
      <c r="D9705">
        <v>10</v>
      </c>
      <c r="E9705" t="s">
        <v>44</v>
      </c>
      <c r="F9705" t="s">
        <v>145</v>
      </c>
      <c r="G9705" t="s">
        <v>138</v>
      </c>
      <c r="H9705" t="s">
        <v>167</v>
      </c>
      <c r="I9705" t="s">
        <v>158</v>
      </c>
      <c r="J9705">
        <v>15</v>
      </c>
      <c r="K9705">
        <v>0</v>
      </c>
      <c r="L9705">
        <v>15</v>
      </c>
      <c r="M9705">
        <v>19.399999999999999</v>
      </c>
      <c r="N9705">
        <v>9.6999999999999993</v>
      </c>
      <c r="O9705">
        <v>71</v>
      </c>
      <c r="P9705">
        <v>71</v>
      </c>
      <c r="Q9705">
        <v>71</v>
      </c>
      <c r="R9705" t="s">
        <v>161</v>
      </c>
      <c r="S9705" t="s">
        <v>161</v>
      </c>
      <c r="T9705" t="s">
        <v>161</v>
      </c>
      <c r="U9705" t="s">
        <v>161</v>
      </c>
    </row>
    <row r="9706" spans="1:21" hidden="1" x14ac:dyDescent="0.45">
      <c r="A9706" t="str">
        <f t="shared" si="162"/>
        <v>YAG10UKL7F+MMedia, journalism and communicationsWest Midlands</v>
      </c>
      <c r="B9706" t="s">
        <v>116</v>
      </c>
      <c r="C9706" t="s">
        <v>142</v>
      </c>
      <c r="D9706">
        <v>10</v>
      </c>
      <c r="E9706" t="s">
        <v>44</v>
      </c>
      <c r="F9706" t="s">
        <v>145</v>
      </c>
      <c r="G9706" t="s">
        <v>138</v>
      </c>
      <c r="H9706" t="s">
        <v>167</v>
      </c>
      <c r="I9706" t="s">
        <v>159</v>
      </c>
      <c r="J9706">
        <v>120</v>
      </c>
      <c r="K9706">
        <v>0</v>
      </c>
      <c r="L9706">
        <v>120</v>
      </c>
      <c r="M9706">
        <v>18</v>
      </c>
      <c r="N9706">
        <v>3.3</v>
      </c>
      <c r="O9706">
        <v>71.5</v>
      </c>
      <c r="P9706">
        <v>77</v>
      </c>
      <c r="Q9706">
        <v>78.7</v>
      </c>
      <c r="R9706">
        <v>85</v>
      </c>
      <c r="S9706">
        <v>15300</v>
      </c>
      <c r="T9706">
        <v>23200</v>
      </c>
      <c r="U9706">
        <v>38700</v>
      </c>
    </row>
    <row r="9707" spans="1:21" hidden="1" x14ac:dyDescent="0.45">
      <c r="A9707" t="str">
        <f t="shared" si="162"/>
        <v>YAG10UKL7F+MMedia, journalism and communicationsYorkshire and The Humber</v>
      </c>
      <c r="B9707" t="s">
        <v>116</v>
      </c>
      <c r="C9707" t="s">
        <v>142</v>
      </c>
      <c r="D9707">
        <v>10</v>
      </c>
      <c r="E9707" t="s">
        <v>44</v>
      </c>
      <c r="F9707" t="s">
        <v>145</v>
      </c>
      <c r="G9707" t="s">
        <v>138</v>
      </c>
      <c r="H9707" t="s">
        <v>167</v>
      </c>
      <c r="I9707" t="s">
        <v>160</v>
      </c>
      <c r="J9707">
        <v>130</v>
      </c>
      <c r="K9707">
        <v>0</v>
      </c>
      <c r="L9707">
        <v>130</v>
      </c>
      <c r="M9707">
        <v>15.5</v>
      </c>
      <c r="N9707">
        <v>5.9</v>
      </c>
      <c r="O9707">
        <v>75.5</v>
      </c>
      <c r="P9707">
        <v>77.099999999999994</v>
      </c>
      <c r="Q9707">
        <v>78.599999999999994</v>
      </c>
      <c r="R9707">
        <v>95</v>
      </c>
      <c r="S9707">
        <v>15000</v>
      </c>
      <c r="T9707">
        <v>23400</v>
      </c>
      <c r="U9707">
        <v>32800</v>
      </c>
    </row>
    <row r="9708" spans="1:21" hidden="1" x14ac:dyDescent="0.45">
      <c r="A9708" t="str">
        <f t="shared" si="162"/>
        <v>YAG10UKL7F+MMedia, journalism and communicationsNA</v>
      </c>
      <c r="B9708" t="s">
        <v>116</v>
      </c>
      <c r="C9708" t="s">
        <v>142</v>
      </c>
      <c r="D9708">
        <v>10</v>
      </c>
      <c r="E9708" t="s">
        <v>44</v>
      </c>
      <c r="F9708" t="s">
        <v>145</v>
      </c>
      <c r="G9708" t="s">
        <v>138</v>
      </c>
      <c r="H9708" t="s">
        <v>167</v>
      </c>
      <c r="I9708" t="s">
        <v>157</v>
      </c>
      <c r="J9708">
        <v>195</v>
      </c>
      <c r="K9708">
        <v>98.4</v>
      </c>
      <c r="L9708">
        <v>5</v>
      </c>
      <c r="M9708">
        <v>0</v>
      </c>
      <c r="N9708">
        <v>0</v>
      </c>
      <c r="O9708">
        <v>33.299999999999997</v>
      </c>
      <c r="P9708">
        <v>33.299999999999997</v>
      </c>
      <c r="Q9708">
        <v>100</v>
      </c>
      <c r="R9708" t="s">
        <v>161</v>
      </c>
      <c r="S9708" t="s">
        <v>161</v>
      </c>
      <c r="T9708" t="s">
        <v>161</v>
      </c>
      <c r="U9708" t="s">
        <v>161</v>
      </c>
    </row>
    <row r="9709" spans="1:21" hidden="1" x14ac:dyDescent="0.45">
      <c r="A9709" t="str">
        <f t="shared" si="162"/>
        <v>YAG10UKL8F+MMedia, journalism and communicationsAbroad</v>
      </c>
      <c r="B9709" t="s">
        <v>116</v>
      </c>
      <c r="C9709" t="s">
        <v>142</v>
      </c>
      <c r="D9709">
        <v>10</v>
      </c>
      <c r="E9709" t="s">
        <v>44</v>
      </c>
      <c r="F9709" t="s">
        <v>139</v>
      </c>
      <c r="G9709" t="s">
        <v>138</v>
      </c>
      <c r="H9709" t="s">
        <v>167</v>
      </c>
      <c r="I9709" t="s">
        <v>146</v>
      </c>
      <c r="J9709">
        <v>5</v>
      </c>
      <c r="K9709">
        <v>0</v>
      </c>
      <c r="L9709">
        <v>5</v>
      </c>
      <c r="M9709">
        <v>100</v>
      </c>
      <c r="N9709">
        <v>0</v>
      </c>
      <c r="O9709">
        <v>0</v>
      </c>
      <c r="P9709">
        <v>0</v>
      </c>
      <c r="Q9709">
        <v>0</v>
      </c>
      <c r="R9709" t="s">
        <v>157</v>
      </c>
      <c r="S9709" t="s">
        <v>157</v>
      </c>
      <c r="T9709" t="s">
        <v>157</v>
      </c>
      <c r="U9709" t="s">
        <v>157</v>
      </c>
    </row>
    <row r="9710" spans="1:21" hidden="1" x14ac:dyDescent="0.45">
      <c r="A9710" t="str">
        <f t="shared" si="162"/>
        <v>YAG10UKL8F+MMedia, journalism and communicationsEast Midlands</v>
      </c>
      <c r="B9710" t="s">
        <v>116</v>
      </c>
      <c r="C9710" t="s">
        <v>142</v>
      </c>
      <c r="D9710">
        <v>10</v>
      </c>
      <c r="E9710" t="s">
        <v>44</v>
      </c>
      <c r="F9710" t="s">
        <v>139</v>
      </c>
      <c r="G9710" t="s">
        <v>138</v>
      </c>
      <c r="H9710" t="s">
        <v>167</v>
      </c>
      <c r="I9710" t="s">
        <v>147</v>
      </c>
      <c r="J9710">
        <v>5</v>
      </c>
      <c r="K9710">
        <v>0</v>
      </c>
      <c r="L9710">
        <v>5</v>
      </c>
      <c r="M9710">
        <v>0</v>
      </c>
      <c r="N9710">
        <v>0</v>
      </c>
      <c r="O9710">
        <v>100</v>
      </c>
      <c r="P9710">
        <v>100</v>
      </c>
      <c r="Q9710">
        <v>100</v>
      </c>
      <c r="R9710" t="s">
        <v>161</v>
      </c>
      <c r="S9710" t="s">
        <v>161</v>
      </c>
      <c r="T9710" t="s">
        <v>161</v>
      </c>
      <c r="U9710" t="s">
        <v>161</v>
      </c>
    </row>
    <row r="9711" spans="1:21" hidden="1" x14ac:dyDescent="0.45">
      <c r="A9711" t="str">
        <f t="shared" si="162"/>
        <v>YAG10UKL8F+MMedia, journalism and communicationsEast of England</v>
      </c>
      <c r="B9711" t="s">
        <v>116</v>
      </c>
      <c r="C9711" t="s">
        <v>142</v>
      </c>
      <c r="D9711">
        <v>10</v>
      </c>
      <c r="E9711" t="s">
        <v>44</v>
      </c>
      <c r="F9711" t="s">
        <v>139</v>
      </c>
      <c r="G9711" t="s">
        <v>138</v>
      </c>
      <c r="H9711" t="s">
        <v>167</v>
      </c>
      <c r="I9711" t="s">
        <v>148</v>
      </c>
      <c r="J9711">
        <v>5</v>
      </c>
      <c r="K9711">
        <v>0</v>
      </c>
      <c r="L9711">
        <v>5</v>
      </c>
      <c r="M9711">
        <v>0</v>
      </c>
      <c r="N9711">
        <v>30</v>
      </c>
      <c r="O9711">
        <v>70</v>
      </c>
      <c r="P9711">
        <v>70</v>
      </c>
      <c r="Q9711">
        <v>70</v>
      </c>
      <c r="R9711" t="s">
        <v>161</v>
      </c>
      <c r="S9711" t="s">
        <v>161</v>
      </c>
      <c r="T9711" t="s">
        <v>161</v>
      </c>
      <c r="U9711" t="s">
        <v>161</v>
      </c>
    </row>
    <row r="9712" spans="1:21" hidden="1" x14ac:dyDescent="0.45">
      <c r="A9712" t="str">
        <f t="shared" si="162"/>
        <v>YAG10UKL8F+MMedia, journalism and communicationsLondon</v>
      </c>
      <c r="B9712" t="s">
        <v>116</v>
      </c>
      <c r="C9712" t="s">
        <v>142</v>
      </c>
      <c r="D9712">
        <v>10</v>
      </c>
      <c r="E9712" t="s">
        <v>44</v>
      </c>
      <c r="F9712" t="s">
        <v>139</v>
      </c>
      <c r="G9712" t="s">
        <v>138</v>
      </c>
      <c r="H9712" t="s">
        <v>167</v>
      </c>
      <c r="I9712" t="s">
        <v>149</v>
      </c>
      <c r="J9712">
        <v>10</v>
      </c>
      <c r="K9712">
        <v>0</v>
      </c>
      <c r="L9712">
        <v>10</v>
      </c>
      <c r="M9712">
        <v>30</v>
      </c>
      <c r="N9712">
        <v>0</v>
      </c>
      <c r="O9712">
        <v>70</v>
      </c>
      <c r="P9712">
        <v>70</v>
      </c>
      <c r="Q9712">
        <v>70</v>
      </c>
      <c r="R9712" t="s">
        <v>161</v>
      </c>
      <c r="S9712" t="s">
        <v>161</v>
      </c>
      <c r="T9712" t="s">
        <v>161</v>
      </c>
      <c r="U9712" t="s">
        <v>161</v>
      </c>
    </row>
    <row r="9713" spans="1:21" hidden="1" x14ac:dyDescent="0.45">
      <c r="A9713" t="str">
        <f t="shared" si="162"/>
        <v>YAG10UKL8F+MMedia, journalism and communicationsNorth West</v>
      </c>
      <c r="B9713" t="s">
        <v>116</v>
      </c>
      <c r="C9713" t="s">
        <v>142</v>
      </c>
      <c r="D9713">
        <v>10</v>
      </c>
      <c r="E9713" t="s">
        <v>44</v>
      </c>
      <c r="F9713" t="s">
        <v>139</v>
      </c>
      <c r="G9713" t="s">
        <v>138</v>
      </c>
      <c r="H9713" t="s">
        <v>167</v>
      </c>
      <c r="I9713" t="s">
        <v>151</v>
      </c>
      <c r="J9713" t="s">
        <v>161</v>
      </c>
      <c r="K9713" t="s">
        <v>161</v>
      </c>
      <c r="L9713" t="s">
        <v>161</v>
      </c>
      <c r="M9713" t="s">
        <v>161</v>
      </c>
      <c r="N9713" t="s">
        <v>161</v>
      </c>
      <c r="O9713" t="s">
        <v>161</v>
      </c>
      <c r="P9713" t="s">
        <v>161</v>
      </c>
      <c r="Q9713" t="s">
        <v>161</v>
      </c>
      <c r="R9713" t="s">
        <v>161</v>
      </c>
      <c r="S9713" t="s">
        <v>161</v>
      </c>
      <c r="T9713" t="s">
        <v>161</v>
      </c>
      <c r="U9713" t="s">
        <v>161</v>
      </c>
    </row>
    <row r="9714" spans="1:21" hidden="1" x14ac:dyDescent="0.45">
      <c r="A9714" t="str">
        <f t="shared" si="162"/>
        <v>YAG10UKL8F+MMedia, journalism and communicationsSouth East</v>
      </c>
      <c r="B9714" t="s">
        <v>116</v>
      </c>
      <c r="C9714" t="s">
        <v>142</v>
      </c>
      <c r="D9714">
        <v>10</v>
      </c>
      <c r="E9714" t="s">
        <v>44</v>
      </c>
      <c r="F9714" t="s">
        <v>139</v>
      </c>
      <c r="G9714" t="s">
        <v>138</v>
      </c>
      <c r="H9714" t="s">
        <v>167</v>
      </c>
      <c r="I9714" t="s">
        <v>154</v>
      </c>
      <c r="J9714">
        <v>5</v>
      </c>
      <c r="K9714">
        <v>0</v>
      </c>
      <c r="L9714">
        <v>5</v>
      </c>
      <c r="M9714">
        <v>0</v>
      </c>
      <c r="N9714">
        <v>0</v>
      </c>
      <c r="O9714">
        <v>100</v>
      </c>
      <c r="P9714">
        <v>100</v>
      </c>
      <c r="Q9714">
        <v>100</v>
      </c>
      <c r="R9714" t="s">
        <v>161</v>
      </c>
      <c r="S9714" t="s">
        <v>161</v>
      </c>
      <c r="T9714" t="s">
        <v>161</v>
      </c>
      <c r="U9714" t="s">
        <v>161</v>
      </c>
    </row>
    <row r="9715" spans="1:21" hidden="1" x14ac:dyDescent="0.45">
      <c r="A9715" t="str">
        <f t="shared" si="162"/>
        <v>YAG10UKL8F+MMedia, journalism and communicationsUnknown</v>
      </c>
      <c r="B9715" t="s">
        <v>116</v>
      </c>
      <c r="C9715" t="s">
        <v>142</v>
      </c>
      <c r="D9715">
        <v>10</v>
      </c>
      <c r="E9715" t="s">
        <v>44</v>
      </c>
      <c r="F9715" t="s">
        <v>139</v>
      </c>
      <c r="G9715" t="s">
        <v>138</v>
      </c>
      <c r="H9715" t="s">
        <v>167</v>
      </c>
      <c r="I9715" t="s">
        <v>156</v>
      </c>
      <c r="J9715" t="s">
        <v>161</v>
      </c>
      <c r="K9715" t="s">
        <v>161</v>
      </c>
      <c r="L9715" t="s">
        <v>161</v>
      </c>
      <c r="M9715" t="s">
        <v>161</v>
      </c>
      <c r="N9715" t="s">
        <v>161</v>
      </c>
      <c r="O9715" t="s">
        <v>161</v>
      </c>
      <c r="P9715" t="s">
        <v>161</v>
      </c>
      <c r="Q9715" t="s">
        <v>161</v>
      </c>
      <c r="R9715" t="s">
        <v>157</v>
      </c>
      <c r="S9715" t="s">
        <v>157</v>
      </c>
      <c r="T9715" t="s">
        <v>157</v>
      </c>
      <c r="U9715" t="s">
        <v>157</v>
      </c>
    </row>
    <row r="9716" spans="1:21" hidden="1" x14ac:dyDescent="0.45">
      <c r="A9716" t="str">
        <f t="shared" si="162"/>
        <v>YAG10UKL8F+MMedia, journalism and communicationsWales</v>
      </c>
      <c r="B9716" t="s">
        <v>116</v>
      </c>
      <c r="C9716" t="s">
        <v>142</v>
      </c>
      <c r="D9716">
        <v>10</v>
      </c>
      <c r="E9716" t="s">
        <v>44</v>
      </c>
      <c r="F9716" t="s">
        <v>139</v>
      </c>
      <c r="G9716" t="s">
        <v>138</v>
      </c>
      <c r="H9716" t="s">
        <v>167</v>
      </c>
      <c r="I9716" t="s">
        <v>158</v>
      </c>
      <c r="J9716" t="s">
        <v>161</v>
      </c>
      <c r="K9716" t="s">
        <v>161</v>
      </c>
      <c r="L9716" t="s">
        <v>161</v>
      </c>
      <c r="M9716" t="s">
        <v>161</v>
      </c>
      <c r="N9716" t="s">
        <v>161</v>
      </c>
      <c r="O9716" t="s">
        <v>161</v>
      </c>
      <c r="P9716" t="s">
        <v>161</v>
      </c>
      <c r="Q9716" t="s">
        <v>161</v>
      </c>
      <c r="R9716" t="s">
        <v>161</v>
      </c>
      <c r="S9716" t="s">
        <v>161</v>
      </c>
      <c r="T9716" t="s">
        <v>161</v>
      </c>
      <c r="U9716" t="s">
        <v>161</v>
      </c>
    </row>
    <row r="9717" spans="1:21" hidden="1" x14ac:dyDescent="0.45">
      <c r="A9717" t="str">
        <f t="shared" si="162"/>
        <v>YAG10UKL8F+MMedia, journalism and communicationsYorkshire and The Humber</v>
      </c>
      <c r="B9717" t="s">
        <v>116</v>
      </c>
      <c r="C9717" t="s">
        <v>142</v>
      </c>
      <c r="D9717">
        <v>10</v>
      </c>
      <c r="E9717" t="s">
        <v>44</v>
      </c>
      <c r="F9717" t="s">
        <v>139</v>
      </c>
      <c r="G9717" t="s">
        <v>138</v>
      </c>
      <c r="H9717" t="s">
        <v>167</v>
      </c>
      <c r="I9717" t="s">
        <v>160</v>
      </c>
      <c r="J9717">
        <v>10</v>
      </c>
      <c r="K9717">
        <v>0</v>
      </c>
      <c r="L9717">
        <v>10</v>
      </c>
      <c r="M9717">
        <v>15</v>
      </c>
      <c r="N9717">
        <v>0</v>
      </c>
      <c r="O9717">
        <v>85</v>
      </c>
      <c r="P9717">
        <v>85</v>
      </c>
      <c r="Q9717">
        <v>85</v>
      </c>
      <c r="R9717" t="s">
        <v>161</v>
      </c>
      <c r="S9717" t="s">
        <v>161</v>
      </c>
      <c r="T9717" t="s">
        <v>161</v>
      </c>
      <c r="U9717" t="s">
        <v>161</v>
      </c>
    </row>
    <row r="9718" spans="1:21" hidden="1" x14ac:dyDescent="0.45">
      <c r="A9718" t="str">
        <f t="shared" si="162"/>
        <v>YAG10UKL8F+MMedia, journalism and communicationsNA</v>
      </c>
      <c r="B9718" t="s">
        <v>116</v>
      </c>
      <c r="C9718" t="s">
        <v>142</v>
      </c>
      <c r="D9718">
        <v>10</v>
      </c>
      <c r="E9718" t="s">
        <v>44</v>
      </c>
      <c r="F9718" t="s">
        <v>139</v>
      </c>
      <c r="G9718" t="s">
        <v>138</v>
      </c>
      <c r="H9718" t="s">
        <v>167</v>
      </c>
      <c r="I9718" t="s">
        <v>157</v>
      </c>
      <c r="J9718">
        <v>5</v>
      </c>
      <c r="K9718">
        <v>100</v>
      </c>
      <c r="L9718" t="s">
        <v>161</v>
      </c>
      <c r="M9718" t="s">
        <v>161</v>
      </c>
      <c r="N9718" t="s">
        <v>161</v>
      </c>
      <c r="O9718" t="s">
        <v>161</v>
      </c>
      <c r="P9718" t="s">
        <v>161</v>
      </c>
      <c r="Q9718" t="s">
        <v>161</v>
      </c>
      <c r="R9718" t="s">
        <v>157</v>
      </c>
      <c r="S9718" t="s">
        <v>157</v>
      </c>
      <c r="T9718" t="s">
        <v>157</v>
      </c>
      <c r="U9718" t="s">
        <v>157</v>
      </c>
    </row>
    <row r="9719" spans="1:21" hidden="1" x14ac:dyDescent="0.45">
      <c r="A9719" t="str">
        <f t="shared" si="162"/>
        <v>YAG5UKL7F+MMedia, journalism and communicationsAbroad</v>
      </c>
      <c r="B9719" t="s">
        <v>116</v>
      </c>
      <c r="C9719" t="s">
        <v>140</v>
      </c>
      <c r="D9719">
        <v>5</v>
      </c>
      <c r="E9719" t="s">
        <v>44</v>
      </c>
      <c r="F9719" t="s">
        <v>145</v>
      </c>
      <c r="G9719" t="s">
        <v>138</v>
      </c>
      <c r="H9719" t="s">
        <v>167</v>
      </c>
      <c r="I9719" t="s">
        <v>146</v>
      </c>
      <c r="J9719">
        <v>65</v>
      </c>
      <c r="K9719">
        <v>0</v>
      </c>
      <c r="L9719">
        <v>65</v>
      </c>
      <c r="M9719">
        <v>75.3</v>
      </c>
      <c r="N9719">
        <v>3.1</v>
      </c>
      <c r="O9719">
        <v>20</v>
      </c>
      <c r="P9719">
        <v>20</v>
      </c>
      <c r="Q9719">
        <v>21.6</v>
      </c>
      <c r="R9719" t="s">
        <v>161</v>
      </c>
      <c r="S9719" t="s">
        <v>161</v>
      </c>
      <c r="T9719" t="s">
        <v>161</v>
      </c>
      <c r="U9719" t="s">
        <v>161</v>
      </c>
    </row>
    <row r="9720" spans="1:21" hidden="1" x14ac:dyDescent="0.45">
      <c r="A9720" t="str">
        <f t="shared" si="162"/>
        <v>YAG5UKL7F+MMedia, journalism and communicationsEast Midlands</v>
      </c>
      <c r="B9720" t="s">
        <v>116</v>
      </c>
      <c r="C9720" t="s">
        <v>140</v>
      </c>
      <c r="D9720">
        <v>5</v>
      </c>
      <c r="E9720" t="s">
        <v>44</v>
      </c>
      <c r="F9720" t="s">
        <v>145</v>
      </c>
      <c r="G9720" t="s">
        <v>138</v>
      </c>
      <c r="H9720" t="s">
        <v>167</v>
      </c>
      <c r="I9720" t="s">
        <v>147</v>
      </c>
      <c r="J9720">
        <v>110</v>
      </c>
      <c r="K9720">
        <v>0</v>
      </c>
      <c r="L9720">
        <v>110</v>
      </c>
      <c r="M9720">
        <v>7.4</v>
      </c>
      <c r="N9720">
        <v>3.7</v>
      </c>
      <c r="O9720">
        <v>84.7</v>
      </c>
      <c r="P9720">
        <v>87.5</v>
      </c>
      <c r="Q9720">
        <v>88.9</v>
      </c>
      <c r="R9720">
        <v>90</v>
      </c>
      <c r="S9720">
        <v>19700</v>
      </c>
      <c r="T9720">
        <v>25200</v>
      </c>
      <c r="U9720">
        <v>33600</v>
      </c>
    </row>
    <row r="9721" spans="1:21" hidden="1" x14ac:dyDescent="0.45">
      <c r="A9721" t="str">
        <f t="shared" si="162"/>
        <v>YAG5UKL7F+MMedia, journalism and communicationsEast of England</v>
      </c>
      <c r="B9721" t="s">
        <v>116</v>
      </c>
      <c r="C9721" t="s">
        <v>140</v>
      </c>
      <c r="D9721">
        <v>5</v>
      </c>
      <c r="E9721" t="s">
        <v>44</v>
      </c>
      <c r="F9721" t="s">
        <v>145</v>
      </c>
      <c r="G9721" t="s">
        <v>138</v>
      </c>
      <c r="H9721" t="s">
        <v>167</v>
      </c>
      <c r="I9721" t="s">
        <v>148</v>
      </c>
      <c r="J9721">
        <v>135</v>
      </c>
      <c r="K9721">
        <v>0</v>
      </c>
      <c r="L9721">
        <v>135</v>
      </c>
      <c r="M9721">
        <v>7.5</v>
      </c>
      <c r="N9721">
        <v>3</v>
      </c>
      <c r="O9721">
        <v>82.3</v>
      </c>
      <c r="P9721">
        <v>89.5</v>
      </c>
      <c r="Q9721">
        <v>89.5</v>
      </c>
      <c r="R9721">
        <v>105</v>
      </c>
      <c r="S9721">
        <v>18600</v>
      </c>
      <c r="T9721">
        <v>28100</v>
      </c>
      <c r="U9721">
        <v>35400</v>
      </c>
    </row>
    <row r="9722" spans="1:21" hidden="1" x14ac:dyDescent="0.45">
      <c r="A9722" t="str">
        <f t="shared" si="162"/>
        <v>YAG5UKL7F+MMedia, journalism and communicationsLondon</v>
      </c>
      <c r="B9722" t="s">
        <v>116</v>
      </c>
      <c r="C9722" t="s">
        <v>140</v>
      </c>
      <c r="D9722">
        <v>5</v>
      </c>
      <c r="E9722" t="s">
        <v>44</v>
      </c>
      <c r="F9722" t="s">
        <v>145</v>
      </c>
      <c r="G9722" t="s">
        <v>138</v>
      </c>
      <c r="H9722" t="s">
        <v>167</v>
      </c>
      <c r="I9722" t="s">
        <v>149</v>
      </c>
      <c r="J9722">
        <v>845</v>
      </c>
      <c r="K9722">
        <v>0</v>
      </c>
      <c r="L9722">
        <v>845</v>
      </c>
      <c r="M9722">
        <v>12.3</v>
      </c>
      <c r="N9722">
        <v>5.2</v>
      </c>
      <c r="O9722">
        <v>78.3</v>
      </c>
      <c r="P9722">
        <v>81.7</v>
      </c>
      <c r="Q9722">
        <v>82.5</v>
      </c>
      <c r="R9722">
        <v>620</v>
      </c>
      <c r="S9722">
        <v>26600</v>
      </c>
      <c r="T9722">
        <v>33600</v>
      </c>
      <c r="U9722">
        <v>40900</v>
      </c>
    </row>
    <row r="9723" spans="1:21" hidden="1" x14ac:dyDescent="0.45">
      <c r="A9723" t="str">
        <f t="shared" si="162"/>
        <v>YAG5UKL7F+MMedia, journalism and communicationsNorth East</v>
      </c>
      <c r="B9723" t="s">
        <v>116</v>
      </c>
      <c r="C9723" t="s">
        <v>140</v>
      </c>
      <c r="D9723">
        <v>5</v>
      </c>
      <c r="E9723" t="s">
        <v>44</v>
      </c>
      <c r="F9723" t="s">
        <v>145</v>
      </c>
      <c r="G9723" t="s">
        <v>138</v>
      </c>
      <c r="H9723" t="s">
        <v>167</v>
      </c>
      <c r="I9723" t="s">
        <v>150</v>
      </c>
      <c r="J9723">
        <v>60</v>
      </c>
      <c r="K9723">
        <v>0</v>
      </c>
      <c r="L9723">
        <v>60</v>
      </c>
      <c r="M9723">
        <v>12.6</v>
      </c>
      <c r="N9723">
        <v>5.0999999999999996</v>
      </c>
      <c r="O9723">
        <v>73.3</v>
      </c>
      <c r="P9723">
        <v>80.5</v>
      </c>
      <c r="Q9723">
        <v>82.3</v>
      </c>
      <c r="R9723">
        <v>40</v>
      </c>
      <c r="S9723">
        <v>13400</v>
      </c>
      <c r="T9723">
        <v>23000</v>
      </c>
      <c r="U9723">
        <v>30700</v>
      </c>
    </row>
    <row r="9724" spans="1:21" hidden="1" x14ac:dyDescent="0.45">
      <c r="A9724" t="str">
        <f t="shared" si="162"/>
        <v>YAG5UKL7F+MMedia, journalism and communicationsNorth West</v>
      </c>
      <c r="B9724" t="s">
        <v>116</v>
      </c>
      <c r="C9724" t="s">
        <v>140</v>
      </c>
      <c r="D9724">
        <v>5</v>
      </c>
      <c r="E9724" t="s">
        <v>44</v>
      </c>
      <c r="F9724" t="s">
        <v>145</v>
      </c>
      <c r="G9724" t="s">
        <v>138</v>
      </c>
      <c r="H9724" t="s">
        <v>167</v>
      </c>
      <c r="I9724" t="s">
        <v>151</v>
      </c>
      <c r="J9724">
        <v>200</v>
      </c>
      <c r="K9724">
        <v>0</v>
      </c>
      <c r="L9724">
        <v>200</v>
      </c>
      <c r="M9724">
        <v>10.5</v>
      </c>
      <c r="N9724">
        <v>2</v>
      </c>
      <c r="O9724">
        <v>80.900000000000006</v>
      </c>
      <c r="P9724">
        <v>85.5</v>
      </c>
      <c r="Q9724">
        <v>87.6</v>
      </c>
      <c r="R9724">
        <v>155</v>
      </c>
      <c r="S9724">
        <v>17200</v>
      </c>
      <c r="T9724">
        <v>24800</v>
      </c>
      <c r="U9724">
        <v>31000</v>
      </c>
    </row>
    <row r="9725" spans="1:21" hidden="1" x14ac:dyDescent="0.45">
      <c r="A9725" t="str">
        <f t="shared" si="162"/>
        <v>YAG5UKL7F+MMedia, journalism and communicationsNorthern Ireland</v>
      </c>
      <c r="B9725" t="s">
        <v>116</v>
      </c>
      <c r="C9725" t="s">
        <v>140</v>
      </c>
      <c r="D9725">
        <v>5</v>
      </c>
      <c r="E9725" t="s">
        <v>44</v>
      </c>
      <c r="F9725" t="s">
        <v>145</v>
      </c>
      <c r="G9725" t="s">
        <v>138</v>
      </c>
      <c r="H9725" t="s">
        <v>167</v>
      </c>
      <c r="I9725" t="s">
        <v>152</v>
      </c>
      <c r="J9725">
        <v>5</v>
      </c>
      <c r="K9725">
        <v>0</v>
      </c>
      <c r="L9725">
        <v>5</v>
      </c>
      <c r="M9725">
        <v>20</v>
      </c>
      <c r="N9725">
        <v>0</v>
      </c>
      <c r="O9725">
        <v>80</v>
      </c>
      <c r="P9725">
        <v>80</v>
      </c>
      <c r="Q9725">
        <v>80</v>
      </c>
      <c r="R9725" t="s">
        <v>161</v>
      </c>
      <c r="S9725" t="s">
        <v>161</v>
      </c>
      <c r="T9725" t="s">
        <v>161</v>
      </c>
      <c r="U9725" t="s">
        <v>161</v>
      </c>
    </row>
    <row r="9726" spans="1:21" hidden="1" x14ac:dyDescent="0.45">
      <c r="A9726" t="str">
        <f t="shared" si="162"/>
        <v>YAG5UKL7F+MMedia, journalism and communicationsScotland</v>
      </c>
      <c r="B9726" t="s">
        <v>116</v>
      </c>
      <c r="C9726" t="s">
        <v>140</v>
      </c>
      <c r="D9726">
        <v>5</v>
      </c>
      <c r="E9726" t="s">
        <v>44</v>
      </c>
      <c r="F9726" t="s">
        <v>145</v>
      </c>
      <c r="G9726" t="s">
        <v>138</v>
      </c>
      <c r="H9726" t="s">
        <v>167</v>
      </c>
      <c r="I9726" t="s">
        <v>153</v>
      </c>
      <c r="J9726">
        <v>40</v>
      </c>
      <c r="K9726">
        <v>0</v>
      </c>
      <c r="L9726">
        <v>40</v>
      </c>
      <c r="M9726">
        <v>5.2</v>
      </c>
      <c r="N9726">
        <v>2.6</v>
      </c>
      <c r="O9726">
        <v>92.2</v>
      </c>
      <c r="P9726">
        <v>92.2</v>
      </c>
      <c r="Q9726">
        <v>92.2</v>
      </c>
      <c r="R9726">
        <v>40</v>
      </c>
      <c r="S9726">
        <v>14600</v>
      </c>
      <c r="T9726">
        <v>27400</v>
      </c>
      <c r="U9726">
        <v>33900</v>
      </c>
    </row>
    <row r="9727" spans="1:21" hidden="1" x14ac:dyDescent="0.45">
      <c r="A9727" t="str">
        <f t="shared" si="162"/>
        <v>YAG5UKL7F+MMedia, journalism and communicationsSouth East</v>
      </c>
      <c r="B9727" t="s">
        <v>116</v>
      </c>
      <c r="C9727" t="s">
        <v>140</v>
      </c>
      <c r="D9727">
        <v>5</v>
      </c>
      <c r="E9727" t="s">
        <v>44</v>
      </c>
      <c r="F9727" t="s">
        <v>145</v>
      </c>
      <c r="G9727" t="s">
        <v>138</v>
      </c>
      <c r="H9727" t="s">
        <v>167</v>
      </c>
      <c r="I9727" t="s">
        <v>154</v>
      </c>
      <c r="J9727">
        <v>285</v>
      </c>
      <c r="K9727">
        <v>0</v>
      </c>
      <c r="L9727">
        <v>285</v>
      </c>
      <c r="M9727">
        <v>12</v>
      </c>
      <c r="N9727">
        <v>4.7</v>
      </c>
      <c r="O9727">
        <v>74</v>
      </c>
      <c r="P9727">
        <v>82</v>
      </c>
      <c r="Q9727">
        <v>83.3</v>
      </c>
      <c r="R9727">
        <v>195</v>
      </c>
      <c r="S9727">
        <v>20400</v>
      </c>
      <c r="T9727">
        <v>28100</v>
      </c>
      <c r="U9727">
        <v>35800</v>
      </c>
    </row>
    <row r="9728" spans="1:21" hidden="1" x14ac:dyDescent="0.45">
      <c r="A9728" t="str">
        <f t="shared" si="162"/>
        <v>YAG5UKL7F+MMedia, journalism and communicationsSouth West</v>
      </c>
      <c r="B9728" t="s">
        <v>116</v>
      </c>
      <c r="C9728" t="s">
        <v>140</v>
      </c>
      <c r="D9728">
        <v>5</v>
      </c>
      <c r="E9728" t="s">
        <v>44</v>
      </c>
      <c r="F9728" t="s">
        <v>145</v>
      </c>
      <c r="G9728" t="s">
        <v>138</v>
      </c>
      <c r="H9728" t="s">
        <v>167</v>
      </c>
      <c r="I9728" t="s">
        <v>155</v>
      </c>
      <c r="J9728">
        <v>135</v>
      </c>
      <c r="K9728">
        <v>0</v>
      </c>
      <c r="L9728">
        <v>135</v>
      </c>
      <c r="M9728">
        <v>9</v>
      </c>
      <c r="N9728">
        <v>5.6</v>
      </c>
      <c r="O9728">
        <v>79.099999999999994</v>
      </c>
      <c r="P9728">
        <v>83.9</v>
      </c>
      <c r="Q9728">
        <v>85.4</v>
      </c>
      <c r="R9728">
        <v>100</v>
      </c>
      <c r="S9728">
        <v>17000</v>
      </c>
      <c r="T9728">
        <v>24500</v>
      </c>
      <c r="U9728">
        <v>32100</v>
      </c>
    </row>
    <row r="9729" spans="1:21" hidden="1" x14ac:dyDescent="0.45">
      <c r="A9729" t="str">
        <f t="shared" si="162"/>
        <v>YAG5UKL7F+MMedia, journalism and communicationsWales</v>
      </c>
      <c r="B9729" t="s">
        <v>116</v>
      </c>
      <c r="C9729" t="s">
        <v>140</v>
      </c>
      <c r="D9729">
        <v>5</v>
      </c>
      <c r="E9729" t="s">
        <v>44</v>
      </c>
      <c r="F9729" t="s">
        <v>145</v>
      </c>
      <c r="G9729" t="s">
        <v>138</v>
      </c>
      <c r="H9729" t="s">
        <v>167</v>
      </c>
      <c r="I9729" t="s">
        <v>158</v>
      </c>
      <c r="J9729">
        <v>25</v>
      </c>
      <c r="K9729">
        <v>0</v>
      </c>
      <c r="L9729">
        <v>25</v>
      </c>
      <c r="M9729">
        <v>14.3</v>
      </c>
      <c r="N9729">
        <v>4.8</v>
      </c>
      <c r="O9729">
        <v>71.400000000000006</v>
      </c>
      <c r="P9729">
        <v>81</v>
      </c>
      <c r="Q9729">
        <v>81</v>
      </c>
      <c r="R9729">
        <v>15</v>
      </c>
      <c r="S9729">
        <v>20200</v>
      </c>
      <c r="T9729">
        <v>25900</v>
      </c>
      <c r="U9729">
        <v>27000</v>
      </c>
    </row>
    <row r="9730" spans="1:21" hidden="1" x14ac:dyDescent="0.45">
      <c r="A9730" t="str">
        <f t="shared" si="162"/>
        <v>YAG5UKL7F+MMedia, journalism and communicationsWest Midlands</v>
      </c>
      <c r="B9730" t="s">
        <v>116</v>
      </c>
      <c r="C9730" t="s">
        <v>140</v>
      </c>
      <c r="D9730">
        <v>5</v>
      </c>
      <c r="E9730" t="s">
        <v>44</v>
      </c>
      <c r="F9730" t="s">
        <v>145</v>
      </c>
      <c r="G9730" t="s">
        <v>138</v>
      </c>
      <c r="H9730" t="s">
        <v>167</v>
      </c>
      <c r="I9730" t="s">
        <v>159</v>
      </c>
      <c r="J9730">
        <v>125</v>
      </c>
      <c r="K9730">
        <v>0</v>
      </c>
      <c r="L9730">
        <v>125</v>
      </c>
      <c r="M9730">
        <v>9.3000000000000007</v>
      </c>
      <c r="N9730">
        <v>9.6</v>
      </c>
      <c r="O9730">
        <v>75.400000000000006</v>
      </c>
      <c r="P9730">
        <v>81.099999999999994</v>
      </c>
      <c r="Q9730">
        <v>81.099999999999994</v>
      </c>
      <c r="R9730">
        <v>90</v>
      </c>
      <c r="S9730">
        <v>16800</v>
      </c>
      <c r="T9730">
        <v>23700</v>
      </c>
      <c r="U9730">
        <v>31400</v>
      </c>
    </row>
    <row r="9731" spans="1:21" hidden="1" x14ac:dyDescent="0.45">
      <c r="A9731" t="str">
        <f t="shared" si="162"/>
        <v>YAG5UKL7F+MMedia, journalism and communicationsYorkshire and The Humber</v>
      </c>
      <c r="B9731" t="s">
        <v>116</v>
      </c>
      <c r="C9731" t="s">
        <v>140</v>
      </c>
      <c r="D9731">
        <v>5</v>
      </c>
      <c r="E9731" t="s">
        <v>44</v>
      </c>
      <c r="F9731" t="s">
        <v>145</v>
      </c>
      <c r="G9731" t="s">
        <v>138</v>
      </c>
      <c r="H9731" t="s">
        <v>167</v>
      </c>
      <c r="I9731" t="s">
        <v>160</v>
      </c>
      <c r="J9731">
        <v>155</v>
      </c>
      <c r="K9731">
        <v>0</v>
      </c>
      <c r="L9731">
        <v>155</v>
      </c>
      <c r="M9731">
        <v>7.8</v>
      </c>
      <c r="N9731">
        <v>2.9</v>
      </c>
      <c r="O9731">
        <v>82.7</v>
      </c>
      <c r="P9731">
        <v>88.6</v>
      </c>
      <c r="Q9731">
        <v>89.2</v>
      </c>
      <c r="R9731">
        <v>125</v>
      </c>
      <c r="S9731">
        <v>16400</v>
      </c>
      <c r="T9731">
        <v>23700</v>
      </c>
      <c r="U9731">
        <v>28100</v>
      </c>
    </row>
    <row r="9732" spans="1:21" hidden="1" x14ac:dyDescent="0.45">
      <c r="A9732" t="str">
        <f t="shared" si="162"/>
        <v>YAG5UKL7F+MMedia, journalism and communicationsNA</v>
      </c>
      <c r="B9732" t="s">
        <v>116</v>
      </c>
      <c r="C9732" t="s">
        <v>140</v>
      </c>
      <c r="D9732">
        <v>5</v>
      </c>
      <c r="E9732" t="s">
        <v>44</v>
      </c>
      <c r="F9732" t="s">
        <v>145</v>
      </c>
      <c r="G9732" t="s">
        <v>138</v>
      </c>
      <c r="H9732" t="s">
        <v>167</v>
      </c>
      <c r="I9732" t="s">
        <v>157</v>
      </c>
      <c r="J9732">
        <v>160</v>
      </c>
      <c r="K9732">
        <v>96.9</v>
      </c>
      <c r="L9732">
        <v>5</v>
      </c>
      <c r="M9732">
        <v>0</v>
      </c>
      <c r="N9732">
        <v>0</v>
      </c>
      <c r="O9732">
        <v>20</v>
      </c>
      <c r="P9732">
        <v>20</v>
      </c>
      <c r="Q9732">
        <v>100</v>
      </c>
      <c r="R9732" t="s">
        <v>161</v>
      </c>
      <c r="S9732" t="s">
        <v>161</v>
      </c>
      <c r="T9732" t="s">
        <v>161</v>
      </c>
      <c r="U9732" t="s">
        <v>161</v>
      </c>
    </row>
    <row r="9733" spans="1:21" hidden="1" x14ac:dyDescent="0.45">
      <c r="A9733" t="str">
        <f t="shared" si="162"/>
        <v>YAG5UKL8F+MMedia, journalism and communicationsAbroad</v>
      </c>
      <c r="B9733" t="s">
        <v>116</v>
      </c>
      <c r="C9733" t="s">
        <v>140</v>
      </c>
      <c r="D9733">
        <v>5</v>
      </c>
      <c r="E9733" t="s">
        <v>44</v>
      </c>
      <c r="F9733" t="s">
        <v>139</v>
      </c>
      <c r="G9733" t="s">
        <v>138</v>
      </c>
      <c r="H9733" t="s">
        <v>167</v>
      </c>
      <c r="I9733" t="s">
        <v>146</v>
      </c>
      <c r="J9733">
        <v>5</v>
      </c>
      <c r="K9733">
        <v>0</v>
      </c>
      <c r="L9733">
        <v>5</v>
      </c>
      <c r="M9733">
        <v>100</v>
      </c>
      <c r="N9733">
        <v>0</v>
      </c>
      <c r="O9733">
        <v>0</v>
      </c>
      <c r="P9733">
        <v>0</v>
      </c>
      <c r="Q9733">
        <v>0</v>
      </c>
      <c r="R9733" t="s">
        <v>157</v>
      </c>
      <c r="S9733" t="s">
        <v>157</v>
      </c>
      <c r="T9733" t="s">
        <v>157</v>
      </c>
      <c r="U9733" t="s">
        <v>157</v>
      </c>
    </row>
    <row r="9734" spans="1:21" hidden="1" x14ac:dyDescent="0.45">
      <c r="A9734" t="str">
        <f t="shared" si="162"/>
        <v>YAG5UKL8F+MMedia, journalism and communicationsEast Midlands</v>
      </c>
      <c r="B9734" t="s">
        <v>116</v>
      </c>
      <c r="C9734" t="s">
        <v>140</v>
      </c>
      <c r="D9734">
        <v>5</v>
      </c>
      <c r="E9734" t="s">
        <v>44</v>
      </c>
      <c r="F9734" t="s">
        <v>139</v>
      </c>
      <c r="G9734" t="s">
        <v>138</v>
      </c>
      <c r="H9734" t="s">
        <v>167</v>
      </c>
      <c r="I9734" t="s">
        <v>147</v>
      </c>
      <c r="J9734">
        <v>5</v>
      </c>
      <c r="K9734">
        <v>0</v>
      </c>
      <c r="L9734">
        <v>5</v>
      </c>
      <c r="M9734">
        <v>25</v>
      </c>
      <c r="N9734">
        <v>0</v>
      </c>
      <c r="O9734">
        <v>75</v>
      </c>
      <c r="P9734">
        <v>75</v>
      </c>
      <c r="Q9734">
        <v>75</v>
      </c>
      <c r="R9734" t="s">
        <v>161</v>
      </c>
      <c r="S9734" t="s">
        <v>161</v>
      </c>
      <c r="T9734" t="s">
        <v>161</v>
      </c>
      <c r="U9734" t="s">
        <v>161</v>
      </c>
    </row>
    <row r="9735" spans="1:21" hidden="1" x14ac:dyDescent="0.45">
      <c r="A9735" t="str">
        <f t="shared" ref="A9735:A9798" si="163">"YAG"&amp;D9735 &amp;E9735 &amp;F9735 &amp; G9735 &amp;H9735 &amp;I9735</f>
        <v>YAG5UKL8F+MMedia, journalism and communicationsEast of England</v>
      </c>
      <c r="B9735" t="s">
        <v>116</v>
      </c>
      <c r="C9735" t="s">
        <v>140</v>
      </c>
      <c r="D9735">
        <v>5</v>
      </c>
      <c r="E9735" t="s">
        <v>44</v>
      </c>
      <c r="F9735" t="s">
        <v>139</v>
      </c>
      <c r="G9735" t="s">
        <v>138</v>
      </c>
      <c r="H9735" t="s">
        <v>167</v>
      </c>
      <c r="I9735" t="s">
        <v>148</v>
      </c>
      <c r="J9735">
        <v>5</v>
      </c>
      <c r="K9735">
        <v>0</v>
      </c>
      <c r="L9735">
        <v>5</v>
      </c>
      <c r="M9735">
        <v>0</v>
      </c>
      <c r="N9735">
        <v>0</v>
      </c>
      <c r="O9735">
        <v>75</v>
      </c>
      <c r="P9735">
        <v>100</v>
      </c>
      <c r="Q9735">
        <v>100</v>
      </c>
      <c r="R9735" t="s">
        <v>161</v>
      </c>
      <c r="S9735" t="s">
        <v>161</v>
      </c>
      <c r="T9735" t="s">
        <v>161</v>
      </c>
      <c r="U9735" t="s">
        <v>161</v>
      </c>
    </row>
    <row r="9736" spans="1:21" hidden="1" x14ac:dyDescent="0.45">
      <c r="A9736" t="str">
        <f t="shared" si="163"/>
        <v>YAG5UKL8F+MMedia, journalism and communicationsLondon</v>
      </c>
      <c r="B9736" t="s">
        <v>116</v>
      </c>
      <c r="C9736" t="s">
        <v>140</v>
      </c>
      <c r="D9736">
        <v>5</v>
      </c>
      <c r="E9736" t="s">
        <v>44</v>
      </c>
      <c r="F9736" t="s">
        <v>139</v>
      </c>
      <c r="G9736" t="s">
        <v>138</v>
      </c>
      <c r="H9736" t="s">
        <v>167</v>
      </c>
      <c r="I9736" t="s">
        <v>149</v>
      </c>
      <c r="J9736">
        <v>20</v>
      </c>
      <c r="K9736">
        <v>0</v>
      </c>
      <c r="L9736">
        <v>20</v>
      </c>
      <c r="M9736">
        <v>12.6</v>
      </c>
      <c r="N9736">
        <v>15.8</v>
      </c>
      <c r="O9736">
        <v>58.9</v>
      </c>
      <c r="P9736">
        <v>65.3</v>
      </c>
      <c r="Q9736">
        <v>71.599999999999994</v>
      </c>
      <c r="R9736" t="s">
        <v>161</v>
      </c>
      <c r="S9736" t="s">
        <v>161</v>
      </c>
      <c r="T9736" t="s">
        <v>161</v>
      </c>
      <c r="U9736" t="s">
        <v>161</v>
      </c>
    </row>
    <row r="9737" spans="1:21" hidden="1" x14ac:dyDescent="0.45">
      <c r="A9737" t="str">
        <f t="shared" si="163"/>
        <v>YAG5UKL8F+MMedia, journalism and communicationsNorth East</v>
      </c>
      <c r="B9737" t="s">
        <v>116</v>
      </c>
      <c r="C9737" t="s">
        <v>140</v>
      </c>
      <c r="D9737">
        <v>5</v>
      </c>
      <c r="E9737" t="s">
        <v>44</v>
      </c>
      <c r="F9737" t="s">
        <v>139</v>
      </c>
      <c r="G9737" t="s">
        <v>138</v>
      </c>
      <c r="H9737" t="s">
        <v>167</v>
      </c>
      <c r="I9737" t="s">
        <v>150</v>
      </c>
      <c r="J9737" t="s">
        <v>161</v>
      </c>
      <c r="K9737" t="s">
        <v>161</v>
      </c>
      <c r="L9737" t="s">
        <v>161</v>
      </c>
      <c r="M9737" t="s">
        <v>161</v>
      </c>
      <c r="N9737" t="s">
        <v>161</v>
      </c>
      <c r="O9737" t="s">
        <v>161</v>
      </c>
      <c r="P9737" t="s">
        <v>161</v>
      </c>
      <c r="Q9737" t="s">
        <v>161</v>
      </c>
      <c r="R9737" t="s">
        <v>161</v>
      </c>
      <c r="S9737" t="s">
        <v>161</v>
      </c>
      <c r="T9737" t="s">
        <v>161</v>
      </c>
      <c r="U9737" t="s">
        <v>161</v>
      </c>
    </row>
    <row r="9738" spans="1:21" hidden="1" x14ac:dyDescent="0.45">
      <c r="A9738" t="str">
        <f t="shared" si="163"/>
        <v>YAG5UKL8F+MMedia, journalism and communicationsNorth West</v>
      </c>
      <c r="B9738" t="s">
        <v>116</v>
      </c>
      <c r="C9738" t="s">
        <v>140</v>
      </c>
      <c r="D9738">
        <v>5</v>
      </c>
      <c r="E9738" t="s">
        <v>44</v>
      </c>
      <c r="F9738" t="s">
        <v>139</v>
      </c>
      <c r="G9738" t="s">
        <v>138</v>
      </c>
      <c r="H9738" t="s">
        <v>167</v>
      </c>
      <c r="I9738" t="s">
        <v>151</v>
      </c>
      <c r="J9738">
        <v>10</v>
      </c>
      <c r="K9738">
        <v>0</v>
      </c>
      <c r="L9738">
        <v>10</v>
      </c>
      <c r="M9738">
        <v>18.8</v>
      </c>
      <c r="N9738">
        <v>0</v>
      </c>
      <c r="O9738">
        <v>62.5</v>
      </c>
      <c r="P9738">
        <v>81.2</v>
      </c>
      <c r="Q9738">
        <v>81.2</v>
      </c>
      <c r="R9738" t="s">
        <v>161</v>
      </c>
      <c r="S9738" t="s">
        <v>161</v>
      </c>
      <c r="T9738" t="s">
        <v>161</v>
      </c>
      <c r="U9738" t="s">
        <v>161</v>
      </c>
    </row>
    <row r="9739" spans="1:21" hidden="1" x14ac:dyDescent="0.45">
      <c r="A9739" t="str">
        <f t="shared" si="163"/>
        <v>YAG5UKL8F+MMedia, journalism and communicationsScotland</v>
      </c>
      <c r="B9739" t="s">
        <v>116</v>
      </c>
      <c r="C9739" t="s">
        <v>140</v>
      </c>
      <c r="D9739">
        <v>5</v>
      </c>
      <c r="E9739" t="s">
        <v>44</v>
      </c>
      <c r="F9739" t="s">
        <v>139</v>
      </c>
      <c r="G9739" t="s">
        <v>138</v>
      </c>
      <c r="H9739" t="s">
        <v>167</v>
      </c>
      <c r="I9739" t="s">
        <v>153</v>
      </c>
      <c r="J9739" t="s">
        <v>161</v>
      </c>
      <c r="K9739" t="s">
        <v>161</v>
      </c>
      <c r="L9739" t="s">
        <v>161</v>
      </c>
      <c r="M9739" t="s">
        <v>161</v>
      </c>
      <c r="N9739" t="s">
        <v>161</v>
      </c>
      <c r="O9739" t="s">
        <v>161</v>
      </c>
      <c r="P9739" t="s">
        <v>161</v>
      </c>
      <c r="Q9739" t="s">
        <v>161</v>
      </c>
      <c r="R9739" t="s">
        <v>161</v>
      </c>
      <c r="S9739" t="s">
        <v>161</v>
      </c>
      <c r="T9739" t="s">
        <v>161</v>
      </c>
      <c r="U9739" t="s">
        <v>161</v>
      </c>
    </row>
    <row r="9740" spans="1:21" hidden="1" x14ac:dyDescent="0.45">
      <c r="A9740" t="str">
        <f t="shared" si="163"/>
        <v>YAG5UKL8F+MMedia, journalism and communicationsSouth East</v>
      </c>
      <c r="B9740" t="s">
        <v>116</v>
      </c>
      <c r="C9740" t="s">
        <v>140</v>
      </c>
      <c r="D9740">
        <v>5</v>
      </c>
      <c r="E9740" t="s">
        <v>44</v>
      </c>
      <c r="F9740" t="s">
        <v>139</v>
      </c>
      <c r="G9740" t="s">
        <v>138</v>
      </c>
      <c r="H9740" t="s">
        <v>167</v>
      </c>
      <c r="I9740" t="s">
        <v>154</v>
      </c>
      <c r="J9740">
        <v>10</v>
      </c>
      <c r="K9740">
        <v>0</v>
      </c>
      <c r="L9740">
        <v>10</v>
      </c>
      <c r="M9740">
        <v>14.6</v>
      </c>
      <c r="N9740">
        <v>0</v>
      </c>
      <c r="O9740">
        <v>85.4</v>
      </c>
      <c r="P9740">
        <v>85.4</v>
      </c>
      <c r="Q9740">
        <v>85.4</v>
      </c>
      <c r="R9740" t="s">
        <v>161</v>
      </c>
      <c r="S9740" t="s">
        <v>161</v>
      </c>
      <c r="T9740" t="s">
        <v>161</v>
      </c>
      <c r="U9740" t="s">
        <v>161</v>
      </c>
    </row>
    <row r="9741" spans="1:21" hidden="1" x14ac:dyDescent="0.45">
      <c r="A9741" t="str">
        <f t="shared" si="163"/>
        <v>YAG5UKL8F+MMedia, journalism and communicationsSouth West</v>
      </c>
      <c r="B9741" t="s">
        <v>116</v>
      </c>
      <c r="C9741" t="s">
        <v>140</v>
      </c>
      <c r="D9741">
        <v>5</v>
      </c>
      <c r="E9741" t="s">
        <v>44</v>
      </c>
      <c r="F9741" t="s">
        <v>139</v>
      </c>
      <c r="G9741" t="s">
        <v>138</v>
      </c>
      <c r="H9741" t="s">
        <v>167</v>
      </c>
      <c r="I9741" t="s">
        <v>155</v>
      </c>
      <c r="J9741" t="s">
        <v>161</v>
      </c>
      <c r="K9741" t="s">
        <v>161</v>
      </c>
      <c r="L9741" t="s">
        <v>161</v>
      </c>
      <c r="M9741" t="s">
        <v>161</v>
      </c>
      <c r="N9741" t="s">
        <v>161</v>
      </c>
      <c r="O9741" t="s">
        <v>161</v>
      </c>
      <c r="P9741" t="s">
        <v>161</v>
      </c>
      <c r="Q9741" t="s">
        <v>161</v>
      </c>
      <c r="R9741" t="s">
        <v>161</v>
      </c>
      <c r="S9741" t="s">
        <v>161</v>
      </c>
      <c r="T9741" t="s">
        <v>161</v>
      </c>
      <c r="U9741" t="s">
        <v>161</v>
      </c>
    </row>
    <row r="9742" spans="1:21" hidden="1" x14ac:dyDescent="0.45">
      <c r="A9742" t="str">
        <f t="shared" si="163"/>
        <v>YAG5UKL8F+MMedia, journalism and communicationsWales</v>
      </c>
      <c r="B9742" t="s">
        <v>116</v>
      </c>
      <c r="C9742" t="s">
        <v>140</v>
      </c>
      <c r="D9742">
        <v>5</v>
      </c>
      <c r="E9742" t="s">
        <v>44</v>
      </c>
      <c r="F9742" t="s">
        <v>139</v>
      </c>
      <c r="G9742" t="s">
        <v>138</v>
      </c>
      <c r="H9742" t="s">
        <v>167</v>
      </c>
      <c r="I9742" t="s">
        <v>158</v>
      </c>
      <c r="J9742" t="s">
        <v>161</v>
      </c>
      <c r="K9742" t="s">
        <v>161</v>
      </c>
      <c r="L9742" t="s">
        <v>161</v>
      </c>
      <c r="M9742" t="s">
        <v>161</v>
      </c>
      <c r="N9742" t="s">
        <v>161</v>
      </c>
      <c r="O9742" t="s">
        <v>161</v>
      </c>
      <c r="P9742" t="s">
        <v>161</v>
      </c>
      <c r="Q9742" t="s">
        <v>161</v>
      </c>
      <c r="R9742" t="s">
        <v>161</v>
      </c>
      <c r="S9742" t="s">
        <v>161</v>
      </c>
      <c r="T9742" t="s">
        <v>161</v>
      </c>
      <c r="U9742" t="s">
        <v>161</v>
      </c>
    </row>
    <row r="9743" spans="1:21" hidden="1" x14ac:dyDescent="0.45">
      <c r="A9743" t="str">
        <f t="shared" si="163"/>
        <v>YAG5UKL8F+MMedia, journalism and communicationsWest Midlands</v>
      </c>
      <c r="B9743" t="s">
        <v>116</v>
      </c>
      <c r="C9743" t="s">
        <v>140</v>
      </c>
      <c r="D9743">
        <v>5</v>
      </c>
      <c r="E9743" t="s">
        <v>44</v>
      </c>
      <c r="F9743" t="s">
        <v>139</v>
      </c>
      <c r="G9743" t="s">
        <v>138</v>
      </c>
      <c r="H9743" t="s">
        <v>167</v>
      </c>
      <c r="I9743" t="s">
        <v>159</v>
      </c>
      <c r="J9743">
        <v>5</v>
      </c>
      <c r="K9743">
        <v>0</v>
      </c>
      <c r="L9743">
        <v>5</v>
      </c>
      <c r="M9743">
        <v>0</v>
      </c>
      <c r="N9743">
        <v>0</v>
      </c>
      <c r="O9743">
        <v>100</v>
      </c>
      <c r="P9743">
        <v>100</v>
      </c>
      <c r="Q9743">
        <v>100</v>
      </c>
      <c r="R9743" t="s">
        <v>161</v>
      </c>
      <c r="S9743" t="s">
        <v>161</v>
      </c>
      <c r="T9743" t="s">
        <v>161</v>
      </c>
      <c r="U9743" t="s">
        <v>161</v>
      </c>
    </row>
    <row r="9744" spans="1:21" hidden="1" x14ac:dyDescent="0.45">
      <c r="A9744" t="str">
        <f t="shared" si="163"/>
        <v>YAG5UKL8F+MMedia, journalism and communicationsYorkshire and The Humber</v>
      </c>
      <c r="B9744" t="s">
        <v>116</v>
      </c>
      <c r="C9744" t="s">
        <v>140</v>
      </c>
      <c r="D9744">
        <v>5</v>
      </c>
      <c r="E9744" t="s">
        <v>44</v>
      </c>
      <c r="F9744" t="s">
        <v>139</v>
      </c>
      <c r="G9744" t="s">
        <v>138</v>
      </c>
      <c r="H9744" t="s">
        <v>167</v>
      </c>
      <c r="I9744" t="s">
        <v>160</v>
      </c>
      <c r="J9744">
        <v>10</v>
      </c>
      <c r="K9744">
        <v>0</v>
      </c>
      <c r="L9744">
        <v>10</v>
      </c>
      <c r="M9744">
        <v>43.8</v>
      </c>
      <c r="N9744">
        <v>0</v>
      </c>
      <c r="O9744">
        <v>37.4</v>
      </c>
      <c r="P9744">
        <v>56.2</v>
      </c>
      <c r="Q9744">
        <v>56.2</v>
      </c>
      <c r="R9744" t="s">
        <v>161</v>
      </c>
      <c r="S9744" t="s">
        <v>161</v>
      </c>
      <c r="T9744" t="s">
        <v>161</v>
      </c>
      <c r="U9744" t="s">
        <v>161</v>
      </c>
    </row>
    <row r="9745" spans="1:21" hidden="1" x14ac:dyDescent="0.45">
      <c r="A9745" t="str">
        <f t="shared" si="163"/>
        <v>YAG5UKL8F+MMedia, journalism and communicationsNA</v>
      </c>
      <c r="B9745" t="s">
        <v>116</v>
      </c>
      <c r="C9745" t="s">
        <v>140</v>
      </c>
      <c r="D9745">
        <v>5</v>
      </c>
      <c r="E9745" t="s">
        <v>44</v>
      </c>
      <c r="F9745" t="s">
        <v>139</v>
      </c>
      <c r="G9745" t="s">
        <v>138</v>
      </c>
      <c r="H9745" t="s">
        <v>167</v>
      </c>
      <c r="I9745" t="s">
        <v>157</v>
      </c>
      <c r="J9745">
        <v>10</v>
      </c>
      <c r="K9745">
        <v>100</v>
      </c>
      <c r="L9745" t="s">
        <v>161</v>
      </c>
      <c r="M9745" t="s">
        <v>161</v>
      </c>
      <c r="N9745" t="s">
        <v>161</v>
      </c>
      <c r="O9745" t="s">
        <v>161</v>
      </c>
      <c r="P9745" t="s">
        <v>161</v>
      </c>
      <c r="Q9745" t="s">
        <v>161</v>
      </c>
      <c r="R9745" t="s">
        <v>157</v>
      </c>
      <c r="S9745" t="s">
        <v>157</v>
      </c>
      <c r="T9745" t="s">
        <v>157</v>
      </c>
      <c r="U9745" t="s">
        <v>157</v>
      </c>
    </row>
    <row r="9746" spans="1:21" hidden="1" x14ac:dyDescent="0.45">
      <c r="A9746" t="str">
        <f t="shared" si="163"/>
        <v>YAG3UKL7F+MMedia, journalism and communicationsAbroad</v>
      </c>
      <c r="B9746" t="s">
        <v>116</v>
      </c>
      <c r="C9746" t="s">
        <v>141</v>
      </c>
      <c r="D9746">
        <v>3</v>
      </c>
      <c r="E9746" t="s">
        <v>44</v>
      </c>
      <c r="F9746" t="s">
        <v>145</v>
      </c>
      <c r="G9746" t="s">
        <v>138</v>
      </c>
      <c r="H9746" t="s">
        <v>167</v>
      </c>
      <c r="I9746" t="s">
        <v>146</v>
      </c>
      <c r="J9746">
        <v>40</v>
      </c>
      <c r="K9746">
        <v>0</v>
      </c>
      <c r="L9746">
        <v>40</v>
      </c>
      <c r="M9746">
        <v>74.599999999999994</v>
      </c>
      <c r="N9746">
        <v>5.0999999999999996</v>
      </c>
      <c r="O9746">
        <v>17.7</v>
      </c>
      <c r="P9746">
        <v>17.7</v>
      </c>
      <c r="Q9746">
        <v>20.3</v>
      </c>
      <c r="R9746" t="s">
        <v>161</v>
      </c>
      <c r="S9746" t="s">
        <v>161</v>
      </c>
      <c r="T9746" t="s">
        <v>161</v>
      </c>
      <c r="U9746" t="s">
        <v>161</v>
      </c>
    </row>
    <row r="9747" spans="1:21" hidden="1" x14ac:dyDescent="0.45">
      <c r="A9747" t="str">
        <f t="shared" si="163"/>
        <v>YAG3UKL7F+MMedia, journalism and communicationsEast Midlands</v>
      </c>
      <c r="B9747" t="s">
        <v>116</v>
      </c>
      <c r="C9747" t="s">
        <v>141</v>
      </c>
      <c r="D9747">
        <v>3</v>
      </c>
      <c r="E9747" t="s">
        <v>44</v>
      </c>
      <c r="F9747" t="s">
        <v>145</v>
      </c>
      <c r="G9747" t="s">
        <v>138</v>
      </c>
      <c r="H9747" t="s">
        <v>167</v>
      </c>
      <c r="I9747" t="s">
        <v>147</v>
      </c>
      <c r="J9747">
        <v>115</v>
      </c>
      <c r="K9747">
        <v>0</v>
      </c>
      <c r="L9747">
        <v>115</v>
      </c>
      <c r="M9747">
        <v>10.1</v>
      </c>
      <c r="N9747">
        <v>5.3</v>
      </c>
      <c r="O9747">
        <v>76.3</v>
      </c>
      <c r="P9747">
        <v>83.8</v>
      </c>
      <c r="Q9747">
        <v>84.6</v>
      </c>
      <c r="R9747">
        <v>90</v>
      </c>
      <c r="S9747">
        <v>17200</v>
      </c>
      <c r="T9747">
        <v>22300</v>
      </c>
      <c r="U9747">
        <v>28800</v>
      </c>
    </row>
    <row r="9748" spans="1:21" hidden="1" x14ac:dyDescent="0.45">
      <c r="A9748" t="str">
        <f t="shared" si="163"/>
        <v>YAG3UKL7F+MMedia, journalism and communicationsEast of England</v>
      </c>
      <c r="B9748" t="s">
        <v>116</v>
      </c>
      <c r="C9748" t="s">
        <v>141</v>
      </c>
      <c r="D9748">
        <v>3</v>
      </c>
      <c r="E9748" t="s">
        <v>44</v>
      </c>
      <c r="F9748" t="s">
        <v>145</v>
      </c>
      <c r="G9748" t="s">
        <v>138</v>
      </c>
      <c r="H9748" t="s">
        <v>167</v>
      </c>
      <c r="I9748" t="s">
        <v>148</v>
      </c>
      <c r="J9748">
        <v>160</v>
      </c>
      <c r="K9748">
        <v>0</v>
      </c>
      <c r="L9748">
        <v>160</v>
      </c>
      <c r="M9748">
        <v>4.7</v>
      </c>
      <c r="N9748">
        <v>7.9</v>
      </c>
      <c r="O9748">
        <v>80.8</v>
      </c>
      <c r="P9748">
        <v>86.8</v>
      </c>
      <c r="Q9748">
        <v>87.4</v>
      </c>
      <c r="R9748">
        <v>125</v>
      </c>
      <c r="S9748">
        <v>20800</v>
      </c>
      <c r="T9748">
        <v>27000</v>
      </c>
      <c r="U9748">
        <v>31000</v>
      </c>
    </row>
    <row r="9749" spans="1:21" hidden="1" x14ac:dyDescent="0.45">
      <c r="A9749" t="str">
        <f t="shared" si="163"/>
        <v>YAG3UKL7F+MMedia, journalism and communicationsLondon</v>
      </c>
      <c r="B9749" t="s">
        <v>116</v>
      </c>
      <c r="C9749" t="s">
        <v>141</v>
      </c>
      <c r="D9749">
        <v>3</v>
      </c>
      <c r="E9749" t="s">
        <v>44</v>
      </c>
      <c r="F9749" t="s">
        <v>145</v>
      </c>
      <c r="G9749" t="s">
        <v>138</v>
      </c>
      <c r="H9749" t="s">
        <v>167</v>
      </c>
      <c r="I9749" t="s">
        <v>149</v>
      </c>
      <c r="J9749">
        <v>760</v>
      </c>
      <c r="K9749">
        <v>0</v>
      </c>
      <c r="L9749">
        <v>760</v>
      </c>
      <c r="M9749">
        <v>10.6</v>
      </c>
      <c r="N9749">
        <v>6.5</v>
      </c>
      <c r="O9749">
        <v>78.3</v>
      </c>
      <c r="P9749">
        <v>81.2</v>
      </c>
      <c r="Q9749">
        <v>82.8</v>
      </c>
      <c r="R9749">
        <v>565</v>
      </c>
      <c r="S9749">
        <v>24100</v>
      </c>
      <c r="T9749">
        <v>30300</v>
      </c>
      <c r="U9749">
        <v>36900</v>
      </c>
    </row>
    <row r="9750" spans="1:21" hidden="1" x14ac:dyDescent="0.45">
      <c r="A9750" t="str">
        <f t="shared" si="163"/>
        <v>YAG3UKL7F+MMedia, journalism and communicationsNorth East</v>
      </c>
      <c r="B9750" t="s">
        <v>116</v>
      </c>
      <c r="C9750" t="s">
        <v>141</v>
      </c>
      <c r="D9750">
        <v>3</v>
      </c>
      <c r="E9750" t="s">
        <v>44</v>
      </c>
      <c r="F9750" t="s">
        <v>145</v>
      </c>
      <c r="G9750" t="s">
        <v>138</v>
      </c>
      <c r="H9750" t="s">
        <v>167</v>
      </c>
      <c r="I9750" t="s">
        <v>150</v>
      </c>
      <c r="J9750">
        <v>70</v>
      </c>
      <c r="K9750">
        <v>0</v>
      </c>
      <c r="L9750">
        <v>70</v>
      </c>
      <c r="M9750">
        <v>8.1999999999999993</v>
      </c>
      <c r="N9750">
        <v>5.8</v>
      </c>
      <c r="O9750">
        <v>76.5</v>
      </c>
      <c r="P9750">
        <v>84.5</v>
      </c>
      <c r="Q9750">
        <v>86</v>
      </c>
      <c r="R9750">
        <v>55</v>
      </c>
      <c r="S9750">
        <v>15000</v>
      </c>
      <c r="T9750">
        <v>19700</v>
      </c>
      <c r="U9750">
        <v>24500</v>
      </c>
    </row>
    <row r="9751" spans="1:21" hidden="1" x14ac:dyDescent="0.45">
      <c r="A9751" t="str">
        <f t="shared" si="163"/>
        <v>YAG3UKL7F+MMedia, journalism and communicationsNorth West</v>
      </c>
      <c r="B9751" t="s">
        <v>116</v>
      </c>
      <c r="C9751" t="s">
        <v>141</v>
      </c>
      <c r="D9751">
        <v>3</v>
      </c>
      <c r="E9751" t="s">
        <v>44</v>
      </c>
      <c r="F9751" t="s">
        <v>145</v>
      </c>
      <c r="G9751" t="s">
        <v>138</v>
      </c>
      <c r="H9751" t="s">
        <v>167</v>
      </c>
      <c r="I9751" t="s">
        <v>151</v>
      </c>
      <c r="J9751">
        <v>185</v>
      </c>
      <c r="K9751">
        <v>0</v>
      </c>
      <c r="L9751">
        <v>185</v>
      </c>
      <c r="M9751">
        <v>9.5</v>
      </c>
      <c r="N9751">
        <v>6.6</v>
      </c>
      <c r="O9751">
        <v>78.5</v>
      </c>
      <c r="P9751">
        <v>81.7</v>
      </c>
      <c r="Q9751">
        <v>83.9</v>
      </c>
      <c r="R9751">
        <v>135</v>
      </c>
      <c r="S9751">
        <v>19000</v>
      </c>
      <c r="T9751">
        <v>23700</v>
      </c>
      <c r="U9751">
        <v>28800</v>
      </c>
    </row>
    <row r="9752" spans="1:21" hidden="1" x14ac:dyDescent="0.45">
      <c r="A9752" t="str">
        <f t="shared" si="163"/>
        <v>YAG3UKL7F+MMedia, journalism and communicationsNorthern Ireland</v>
      </c>
      <c r="B9752" t="s">
        <v>116</v>
      </c>
      <c r="C9752" t="s">
        <v>141</v>
      </c>
      <c r="D9752">
        <v>3</v>
      </c>
      <c r="E9752" t="s">
        <v>44</v>
      </c>
      <c r="F9752" t="s">
        <v>145</v>
      </c>
      <c r="G9752" t="s">
        <v>138</v>
      </c>
      <c r="H9752" t="s">
        <v>167</v>
      </c>
      <c r="I9752" t="s">
        <v>152</v>
      </c>
      <c r="J9752">
        <v>15</v>
      </c>
      <c r="K9752">
        <v>0</v>
      </c>
      <c r="L9752">
        <v>15</v>
      </c>
      <c r="M9752">
        <v>15</v>
      </c>
      <c r="N9752">
        <v>0</v>
      </c>
      <c r="O9752">
        <v>70</v>
      </c>
      <c r="P9752">
        <v>77.5</v>
      </c>
      <c r="Q9752">
        <v>85</v>
      </c>
      <c r="R9752" t="s">
        <v>161</v>
      </c>
      <c r="S9752" t="s">
        <v>161</v>
      </c>
      <c r="T9752" t="s">
        <v>161</v>
      </c>
      <c r="U9752" t="s">
        <v>161</v>
      </c>
    </row>
    <row r="9753" spans="1:21" hidden="1" x14ac:dyDescent="0.45">
      <c r="A9753" t="str">
        <f t="shared" si="163"/>
        <v>YAG3UKL7F+MMedia, journalism and communicationsScotland</v>
      </c>
      <c r="B9753" t="s">
        <v>116</v>
      </c>
      <c r="C9753" t="s">
        <v>141</v>
      </c>
      <c r="D9753">
        <v>3</v>
      </c>
      <c r="E9753" t="s">
        <v>44</v>
      </c>
      <c r="F9753" t="s">
        <v>145</v>
      </c>
      <c r="G9753" t="s">
        <v>138</v>
      </c>
      <c r="H9753" t="s">
        <v>167</v>
      </c>
      <c r="I9753" t="s">
        <v>153</v>
      </c>
      <c r="J9753">
        <v>40</v>
      </c>
      <c r="K9753">
        <v>0</v>
      </c>
      <c r="L9753">
        <v>40</v>
      </c>
      <c r="M9753">
        <v>15.1</v>
      </c>
      <c r="N9753">
        <v>2.7</v>
      </c>
      <c r="O9753">
        <v>68.7</v>
      </c>
      <c r="P9753">
        <v>76.8</v>
      </c>
      <c r="Q9753">
        <v>82.2</v>
      </c>
      <c r="R9753">
        <v>25</v>
      </c>
      <c r="S9753">
        <v>16100</v>
      </c>
      <c r="T9753">
        <v>21500</v>
      </c>
      <c r="U9753">
        <v>25800</v>
      </c>
    </row>
    <row r="9754" spans="1:21" hidden="1" x14ac:dyDescent="0.45">
      <c r="A9754" t="str">
        <f t="shared" si="163"/>
        <v>YAG3UKL7F+MMedia, journalism and communicationsSouth East</v>
      </c>
      <c r="B9754" t="s">
        <v>116</v>
      </c>
      <c r="C9754" t="s">
        <v>141</v>
      </c>
      <c r="D9754">
        <v>3</v>
      </c>
      <c r="E9754" t="s">
        <v>44</v>
      </c>
      <c r="F9754" t="s">
        <v>145</v>
      </c>
      <c r="G9754" t="s">
        <v>138</v>
      </c>
      <c r="H9754" t="s">
        <v>167</v>
      </c>
      <c r="I9754" t="s">
        <v>154</v>
      </c>
      <c r="J9754">
        <v>285</v>
      </c>
      <c r="K9754">
        <v>0</v>
      </c>
      <c r="L9754">
        <v>285</v>
      </c>
      <c r="M9754">
        <v>9.4</v>
      </c>
      <c r="N9754">
        <v>6.7</v>
      </c>
      <c r="O9754">
        <v>77.5</v>
      </c>
      <c r="P9754">
        <v>82.6</v>
      </c>
      <c r="Q9754">
        <v>83.8</v>
      </c>
      <c r="R9754">
        <v>210</v>
      </c>
      <c r="S9754">
        <v>20400</v>
      </c>
      <c r="T9754">
        <v>25600</v>
      </c>
      <c r="U9754">
        <v>31000</v>
      </c>
    </row>
    <row r="9755" spans="1:21" hidden="1" x14ac:dyDescent="0.45">
      <c r="A9755" t="str">
        <f t="shared" si="163"/>
        <v>YAG3UKL7F+MMedia, journalism and communicationsSouth West</v>
      </c>
      <c r="B9755" t="s">
        <v>116</v>
      </c>
      <c r="C9755" t="s">
        <v>141</v>
      </c>
      <c r="D9755">
        <v>3</v>
      </c>
      <c r="E9755" t="s">
        <v>44</v>
      </c>
      <c r="F9755" t="s">
        <v>145</v>
      </c>
      <c r="G9755" t="s">
        <v>138</v>
      </c>
      <c r="H9755" t="s">
        <v>167</v>
      </c>
      <c r="I9755" t="s">
        <v>155</v>
      </c>
      <c r="J9755">
        <v>120</v>
      </c>
      <c r="K9755">
        <v>0</v>
      </c>
      <c r="L9755">
        <v>120</v>
      </c>
      <c r="M9755">
        <v>9.9</v>
      </c>
      <c r="N9755">
        <v>6.4</v>
      </c>
      <c r="O9755">
        <v>72.2</v>
      </c>
      <c r="P9755">
        <v>82</v>
      </c>
      <c r="Q9755">
        <v>83.7</v>
      </c>
      <c r="R9755">
        <v>80</v>
      </c>
      <c r="S9755">
        <v>16400</v>
      </c>
      <c r="T9755">
        <v>21900</v>
      </c>
      <c r="U9755">
        <v>31000</v>
      </c>
    </row>
    <row r="9756" spans="1:21" hidden="1" x14ac:dyDescent="0.45">
      <c r="A9756" t="str">
        <f t="shared" si="163"/>
        <v>YAG3UKL7F+MMedia, journalism and communicationsWales</v>
      </c>
      <c r="B9756" t="s">
        <v>116</v>
      </c>
      <c r="C9756" t="s">
        <v>141</v>
      </c>
      <c r="D9756">
        <v>3</v>
      </c>
      <c r="E9756" t="s">
        <v>44</v>
      </c>
      <c r="F9756" t="s">
        <v>145</v>
      </c>
      <c r="G9756" t="s">
        <v>138</v>
      </c>
      <c r="H9756" t="s">
        <v>167</v>
      </c>
      <c r="I9756" t="s">
        <v>158</v>
      </c>
      <c r="J9756">
        <v>25</v>
      </c>
      <c r="K9756">
        <v>0</v>
      </c>
      <c r="L9756">
        <v>25</v>
      </c>
      <c r="M9756">
        <v>1.5</v>
      </c>
      <c r="N9756">
        <v>10.5</v>
      </c>
      <c r="O9756">
        <v>79</v>
      </c>
      <c r="P9756">
        <v>88</v>
      </c>
      <c r="Q9756">
        <v>88</v>
      </c>
      <c r="R9756">
        <v>20</v>
      </c>
      <c r="S9756">
        <v>20400</v>
      </c>
      <c r="T9756">
        <v>25600</v>
      </c>
      <c r="U9756">
        <v>29900</v>
      </c>
    </row>
    <row r="9757" spans="1:21" hidden="1" x14ac:dyDescent="0.45">
      <c r="A9757" t="str">
        <f t="shared" si="163"/>
        <v>YAG3UKL7F+MMedia, journalism and communicationsWest Midlands</v>
      </c>
      <c r="B9757" t="s">
        <v>116</v>
      </c>
      <c r="C9757" t="s">
        <v>141</v>
      </c>
      <c r="D9757">
        <v>3</v>
      </c>
      <c r="E9757" t="s">
        <v>44</v>
      </c>
      <c r="F9757" t="s">
        <v>145</v>
      </c>
      <c r="G9757" t="s">
        <v>138</v>
      </c>
      <c r="H9757" t="s">
        <v>167</v>
      </c>
      <c r="I9757" t="s">
        <v>159</v>
      </c>
      <c r="J9757">
        <v>110</v>
      </c>
      <c r="K9757">
        <v>0</v>
      </c>
      <c r="L9757">
        <v>110</v>
      </c>
      <c r="M9757">
        <v>11.2</v>
      </c>
      <c r="N9757">
        <v>7.3</v>
      </c>
      <c r="O9757">
        <v>72.3</v>
      </c>
      <c r="P9757">
        <v>80.599999999999994</v>
      </c>
      <c r="Q9757">
        <v>81.5</v>
      </c>
      <c r="R9757">
        <v>75</v>
      </c>
      <c r="S9757">
        <v>18200</v>
      </c>
      <c r="T9757">
        <v>23000</v>
      </c>
      <c r="U9757">
        <v>26600</v>
      </c>
    </row>
    <row r="9758" spans="1:21" hidden="1" x14ac:dyDescent="0.45">
      <c r="A9758" t="str">
        <f t="shared" si="163"/>
        <v>YAG3UKL7F+MMedia, journalism and communicationsYorkshire and The Humber</v>
      </c>
      <c r="B9758" t="s">
        <v>116</v>
      </c>
      <c r="C9758" t="s">
        <v>141</v>
      </c>
      <c r="D9758">
        <v>3</v>
      </c>
      <c r="E9758" t="s">
        <v>44</v>
      </c>
      <c r="F9758" t="s">
        <v>145</v>
      </c>
      <c r="G9758" t="s">
        <v>138</v>
      </c>
      <c r="H9758" t="s">
        <v>167</v>
      </c>
      <c r="I9758" t="s">
        <v>160</v>
      </c>
      <c r="J9758">
        <v>150</v>
      </c>
      <c r="K9758">
        <v>0</v>
      </c>
      <c r="L9758">
        <v>150</v>
      </c>
      <c r="M9758">
        <v>6.9</v>
      </c>
      <c r="N9758">
        <v>7.6</v>
      </c>
      <c r="O9758">
        <v>72.5</v>
      </c>
      <c r="P9758">
        <v>84.2</v>
      </c>
      <c r="Q9758">
        <v>85.5</v>
      </c>
      <c r="R9758">
        <v>100</v>
      </c>
      <c r="S9758">
        <v>19300</v>
      </c>
      <c r="T9758">
        <v>22600</v>
      </c>
      <c r="U9758">
        <v>27700</v>
      </c>
    </row>
    <row r="9759" spans="1:21" hidden="1" x14ac:dyDescent="0.45">
      <c r="A9759" t="str">
        <f t="shared" si="163"/>
        <v>YAG3UKL7F+MMedia, journalism and communicationsNA</v>
      </c>
      <c r="B9759" t="s">
        <v>116</v>
      </c>
      <c r="C9759" t="s">
        <v>141</v>
      </c>
      <c r="D9759">
        <v>3</v>
      </c>
      <c r="E9759" t="s">
        <v>44</v>
      </c>
      <c r="F9759" t="s">
        <v>145</v>
      </c>
      <c r="G9759" t="s">
        <v>138</v>
      </c>
      <c r="H9759" t="s">
        <v>167</v>
      </c>
      <c r="I9759" t="s">
        <v>157</v>
      </c>
      <c r="J9759">
        <v>80</v>
      </c>
      <c r="K9759">
        <v>96.1</v>
      </c>
      <c r="L9759">
        <v>5</v>
      </c>
      <c r="M9759">
        <v>0</v>
      </c>
      <c r="N9759">
        <v>0</v>
      </c>
      <c r="O9759">
        <v>0</v>
      </c>
      <c r="P9759">
        <v>0</v>
      </c>
      <c r="Q9759">
        <v>100</v>
      </c>
      <c r="R9759" t="s">
        <v>157</v>
      </c>
      <c r="S9759" t="s">
        <v>157</v>
      </c>
      <c r="T9759" t="s">
        <v>157</v>
      </c>
      <c r="U9759" t="s">
        <v>157</v>
      </c>
    </row>
    <row r="9760" spans="1:21" hidden="1" x14ac:dyDescent="0.45">
      <c r="A9760" t="str">
        <f t="shared" si="163"/>
        <v>YAG3UKL8F+MMedia, journalism and communicationsAbroad</v>
      </c>
      <c r="B9760" t="s">
        <v>116</v>
      </c>
      <c r="C9760" t="s">
        <v>141</v>
      </c>
      <c r="D9760">
        <v>3</v>
      </c>
      <c r="E9760" t="s">
        <v>44</v>
      </c>
      <c r="F9760" t="s">
        <v>139</v>
      </c>
      <c r="G9760" t="s">
        <v>138</v>
      </c>
      <c r="H9760" t="s">
        <v>167</v>
      </c>
      <c r="I9760" t="s">
        <v>146</v>
      </c>
      <c r="J9760" t="s">
        <v>161</v>
      </c>
      <c r="K9760" t="s">
        <v>161</v>
      </c>
      <c r="L9760" t="s">
        <v>161</v>
      </c>
      <c r="M9760" t="s">
        <v>161</v>
      </c>
      <c r="N9760" t="s">
        <v>161</v>
      </c>
      <c r="O9760" t="s">
        <v>161</v>
      </c>
      <c r="P9760" t="s">
        <v>161</v>
      </c>
      <c r="Q9760" t="s">
        <v>161</v>
      </c>
      <c r="R9760" t="s">
        <v>157</v>
      </c>
      <c r="S9760" t="s">
        <v>157</v>
      </c>
      <c r="T9760" t="s">
        <v>157</v>
      </c>
      <c r="U9760" t="s">
        <v>157</v>
      </c>
    </row>
    <row r="9761" spans="1:21" hidden="1" x14ac:dyDescent="0.45">
      <c r="A9761" t="str">
        <f t="shared" si="163"/>
        <v>YAG3UKL8F+MMedia, journalism and communicationsEast Midlands</v>
      </c>
      <c r="B9761" t="s">
        <v>116</v>
      </c>
      <c r="C9761" t="s">
        <v>141</v>
      </c>
      <c r="D9761">
        <v>3</v>
      </c>
      <c r="E9761" t="s">
        <v>44</v>
      </c>
      <c r="F9761" t="s">
        <v>139</v>
      </c>
      <c r="G9761" t="s">
        <v>138</v>
      </c>
      <c r="H9761" t="s">
        <v>167</v>
      </c>
      <c r="I9761" t="s">
        <v>147</v>
      </c>
      <c r="J9761">
        <v>5</v>
      </c>
      <c r="K9761">
        <v>0</v>
      </c>
      <c r="L9761">
        <v>5</v>
      </c>
      <c r="M9761">
        <v>25</v>
      </c>
      <c r="N9761">
        <v>0</v>
      </c>
      <c r="O9761">
        <v>50</v>
      </c>
      <c r="P9761">
        <v>75</v>
      </c>
      <c r="Q9761">
        <v>75</v>
      </c>
      <c r="R9761" t="s">
        <v>161</v>
      </c>
      <c r="S9761" t="s">
        <v>161</v>
      </c>
      <c r="T9761" t="s">
        <v>161</v>
      </c>
      <c r="U9761" t="s">
        <v>161</v>
      </c>
    </row>
    <row r="9762" spans="1:21" hidden="1" x14ac:dyDescent="0.45">
      <c r="A9762" t="str">
        <f t="shared" si="163"/>
        <v>YAG3UKL8F+MMedia, journalism and communicationsEast of England</v>
      </c>
      <c r="B9762" t="s">
        <v>116</v>
      </c>
      <c r="C9762" t="s">
        <v>141</v>
      </c>
      <c r="D9762">
        <v>3</v>
      </c>
      <c r="E9762" t="s">
        <v>44</v>
      </c>
      <c r="F9762" t="s">
        <v>139</v>
      </c>
      <c r="G9762" t="s">
        <v>138</v>
      </c>
      <c r="H9762" t="s">
        <v>167</v>
      </c>
      <c r="I9762" t="s">
        <v>148</v>
      </c>
      <c r="J9762">
        <v>10</v>
      </c>
      <c r="K9762">
        <v>0</v>
      </c>
      <c r="L9762">
        <v>10</v>
      </c>
      <c r="M9762">
        <v>0</v>
      </c>
      <c r="N9762">
        <v>0</v>
      </c>
      <c r="O9762">
        <v>100</v>
      </c>
      <c r="P9762">
        <v>100</v>
      </c>
      <c r="Q9762">
        <v>100</v>
      </c>
      <c r="R9762" t="s">
        <v>161</v>
      </c>
      <c r="S9762" t="s">
        <v>161</v>
      </c>
      <c r="T9762" t="s">
        <v>161</v>
      </c>
      <c r="U9762" t="s">
        <v>161</v>
      </c>
    </row>
    <row r="9763" spans="1:21" hidden="1" x14ac:dyDescent="0.45">
      <c r="A9763" t="str">
        <f t="shared" si="163"/>
        <v>YAG3UKL8F+MMedia, journalism and communicationsLondon</v>
      </c>
      <c r="B9763" t="s">
        <v>116</v>
      </c>
      <c r="C9763" t="s">
        <v>141</v>
      </c>
      <c r="D9763">
        <v>3</v>
      </c>
      <c r="E9763" t="s">
        <v>44</v>
      </c>
      <c r="F9763" t="s">
        <v>139</v>
      </c>
      <c r="G9763" t="s">
        <v>138</v>
      </c>
      <c r="H9763" t="s">
        <v>167</v>
      </c>
      <c r="I9763" t="s">
        <v>149</v>
      </c>
      <c r="J9763">
        <v>20</v>
      </c>
      <c r="K9763">
        <v>0</v>
      </c>
      <c r="L9763">
        <v>20</v>
      </c>
      <c r="M9763">
        <v>5.3</v>
      </c>
      <c r="N9763">
        <v>5.3</v>
      </c>
      <c r="O9763">
        <v>89.5</v>
      </c>
      <c r="P9763">
        <v>89.5</v>
      </c>
      <c r="Q9763">
        <v>89.5</v>
      </c>
      <c r="R9763">
        <v>20</v>
      </c>
      <c r="S9763">
        <v>31500</v>
      </c>
      <c r="T9763">
        <v>37200</v>
      </c>
      <c r="U9763">
        <v>47100</v>
      </c>
    </row>
    <row r="9764" spans="1:21" hidden="1" x14ac:dyDescent="0.45">
      <c r="A9764" t="str">
        <f t="shared" si="163"/>
        <v>YAG3UKL8F+MMedia, journalism and communicationsNorth East</v>
      </c>
      <c r="B9764" t="s">
        <v>116</v>
      </c>
      <c r="C9764" t="s">
        <v>141</v>
      </c>
      <c r="D9764">
        <v>3</v>
      </c>
      <c r="E9764" t="s">
        <v>44</v>
      </c>
      <c r="F9764" t="s">
        <v>139</v>
      </c>
      <c r="G9764" t="s">
        <v>138</v>
      </c>
      <c r="H9764" t="s">
        <v>167</v>
      </c>
      <c r="I9764" t="s">
        <v>150</v>
      </c>
      <c r="J9764" t="s">
        <v>161</v>
      </c>
      <c r="K9764" t="s">
        <v>161</v>
      </c>
      <c r="L9764" t="s">
        <v>161</v>
      </c>
      <c r="M9764" t="s">
        <v>161</v>
      </c>
      <c r="N9764" t="s">
        <v>161</v>
      </c>
      <c r="O9764" t="s">
        <v>161</v>
      </c>
      <c r="P9764" t="s">
        <v>161</v>
      </c>
      <c r="Q9764" t="s">
        <v>161</v>
      </c>
      <c r="R9764" t="s">
        <v>161</v>
      </c>
      <c r="S9764" t="s">
        <v>161</v>
      </c>
      <c r="T9764" t="s">
        <v>161</v>
      </c>
      <c r="U9764" t="s">
        <v>161</v>
      </c>
    </row>
    <row r="9765" spans="1:21" hidden="1" x14ac:dyDescent="0.45">
      <c r="A9765" t="str">
        <f t="shared" si="163"/>
        <v>YAG3UKL8F+MMedia, journalism and communicationsNorth West</v>
      </c>
      <c r="B9765" t="s">
        <v>116</v>
      </c>
      <c r="C9765" t="s">
        <v>141</v>
      </c>
      <c r="D9765">
        <v>3</v>
      </c>
      <c r="E9765" t="s">
        <v>44</v>
      </c>
      <c r="F9765" t="s">
        <v>139</v>
      </c>
      <c r="G9765" t="s">
        <v>138</v>
      </c>
      <c r="H9765" t="s">
        <v>167</v>
      </c>
      <c r="I9765" t="s">
        <v>151</v>
      </c>
      <c r="J9765">
        <v>10</v>
      </c>
      <c r="K9765">
        <v>0</v>
      </c>
      <c r="L9765">
        <v>10</v>
      </c>
      <c r="M9765">
        <v>0</v>
      </c>
      <c r="N9765">
        <v>21.8</v>
      </c>
      <c r="O9765">
        <v>78.2</v>
      </c>
      <c r="P9765">
        <v>78.2</v>
      </c>
      <c r="Q9765">
        <v>78.2</v>
      </c>
      <c r="R9765" t="s">
        <v>161</v>
      </c>
      <c r="S9765" t="s">
        <v>161</v>
      </c>
      <c r="T9765" t="s">
        <v>161</v>
      </c>
      <c r="U9765" t="s">
        <v>161</v>
      </c>
    </row>
    <row r="9766" spans="1:21" hidden="1" x14ac:dyDescent="0.45">
      <c r="A9766" t="str">
        <f t="shared" si="163"/>
        <v>YAG3UKL8F+MMedia, journalism and communicationsScotland</v>
      </c>
      <c r="B9766" t="s">
        <v>116</v>
      </c>
      <c r="C9766" t="s">
        <v>141</v>
      </c>
      <c r="D9766">
        <v>3</v>
      </c>
      <c r="E9766" t="s">
        <v>44</v>
      </c>
      <c r="F9766" t="s">
        <v>139</v>
      </c>
      <c r="G9766" t="s">
        <v>138</v>
      </c>
      <c r="H9766" t="s">
        <v>167</v>
      </c>
      <c r="I9766" t="s">
        <v>153</v>
      </c>
      <c r="J9766">
        <v>5</v>
      </c>
      <c r="K9766">
        <v>0</v>
      </c>
      <c r="L9766">
        <v>5</v>
      </c>
      <c r="M9766">
        <v>0</v>
      </c>
      <c r="N9766">
        <v>0</v>
      </c>
      <c r="O9766">
        <v>100</v>
      </c>
      <c r="P9766">
        <v>100</v>
      </c>
      <c r="Q9766">
        <v>100</v>
      </c>
      <c r="R9766" t="s">
        <v>161</v>
      </c>
      <c r="S9766" t="s">
        <v>161</v>
      </c>
      <c r="T9766" t="s">
        <v>161</v>
      </c>
      <c r="U9766" t="s">
        <v>161</v>
      </c>
    </row>
    <row r="9767" spans="1:21" hidden="1" x14ac:dyDescent="0.45">
      <c r="A9767" t="str">
        <f t="shared" si="163"/>
        <v>YAG3UKL8F+MMedia, journalism and communicationsSouth East</v>
      </c>
      <c r="B9767" t="s">
        <v>116</v>
      </c>
      <c r="C9767" t="s">
        <v>141</v>
      </c>
      <c r="D9767">
        <v>3</v>
      </c>
      <c r="E9767" t="s">
        <v>44</v>
      </c>
      <c r="F9767" t="s">
        <v>139</v>
      </c>
      <c r="G9767" t="s">
        <v>138</v>
      </c>
      <c r="H9767" t="s">
        <v>167</v>
      </c>
      <c r="I9767" t="s">
        <v>154</v>
      </c>
      <c r="J9767">
        <v>10</v>
      </c>
      <c r="K9767">
        <v>0</v>
      </c>
      <c r="L9767">
        <v>10</v>
      </c>
      <c r="M9767">
        <v>6.7</v>
      </c>
      <c r="N9767">
        <v>20</v>
      </c>
      <c r="O9767">
        <v>60</v>
      </c>
      <c r="P9767">
        <v>73.3</v>
      </c>
      <c r="Q9767">
        <v>73.3</v>
      </c>
      <c r="R9767" t="s">
        <v>161</v>
      </c>
      <c r="S9767" t="s">
        <v>161</v>
      </c>
      <c r="T9767" t="s">
        <v>161</v>
      </c>
      <c r="U9767" t="s">
        <v>161</v>
      </c>
    </row>
    <row r="9768" spans="1:21" hidden="1" x14ac:dyDescent="0.45">
      <c r="A9768" t="str">
        <f t="shared" si="163"/>
        <v>YAG3UKL8F+MMedia, journalism and communicationsSouth West</v>
      </c>
      <c r="B9768" t="s">
        <v>116</v>
      </c>
      <c r="C9768" t="s">
        <v>141</v>
      </c>
      <c r="D9768">
        <v>3</v>
      </c>
      <c r="E9768" t="s">
        <v>44</v>
      </c>
      <c r="F9768" t="s">
        <v>139</v>
      </c>
      <c r="G9768" t="s">
        <v>138</v>
      </c>
      <c r="H9768" t="s">
        <v>167</v>
      </c>
      <c r="I9768" t="s">
        <v>155</v>
      </c>
      <c r="J9768" t="s">
        <v>161</v>
      </c>
      <c r="K9768" t="s">
        <v>161</v>
      </c>
      <c r="L9768" t="s">
        <v>161</v>
      </c>
      <c r="M9768" t="s">
        <v>161</v>
      </c>
      <c r="N9768" t="s">
        <v>161</v>
      </c>
      <c r="O9768" t="s">
        <v>161</v>
      </c>
      <c r="P9768" t="s">
        <v>161</v>
      </c>
      <c r="Q9768" t="s">
        <v>161</v>
      </c>
      <c r="R9768" t="s">
        <v>161</v>
      </c>
      <c r="S9768" t="s">
        <v>161</v>
      </c>
      <c r="T9768" t="s">
        <v>161</v>
      </c>
      <c r="U9768" t="s">
        <v>161</v>
      </c>
    </row>
    <row r="9769" spans="1:21" hidden="1" x14ac:dyDescent="0.45">
      <c r="A9769" t="str">
        <f t="shared" si="163"/>
        <v>YAG3UKL8F+MMedia, journalism and communicationsWales</v>
      </c>
      <c r="B9769" t="s">
        <v>116</v>
      </c>
      <c r="C9769" t="s">
        <v>141</v>
      </c>
      <c r="D9769">
        <v>3</v>
      </c>
      <c r="E9769" t="s">
        <v>44</v>
      </c>
      <c r="F9769" t="s">
        <v>139</v>
      </c>
      <c r="G9769" t="s">
        <v>138</v>
      </c>
      <c r="H9769" t="s">
        <v>167</v>
      </c>
      <c r="I9769" t="s">
        <v>158</v>
      </c>
      <c r="J9769" t="s">
        <v>161</v>
      </c>
      <c r="K9769" t="s">
        <v>161</v>
      </c>
      <c r="L9769" t="s">
        <v>161</v>
      </c>
      <c r="M9769" t="s">
        <v>161</v>
      </c>
      <c r="N9769" t="s">
        <v>161</v>
      </c>
      <c r="O9769" t="s">
        <v>161</v>
      </c>
      <c r="P9769" t="s">
        <v>161</v>
      </c>
      <c r="Q9769" t="s">
        <v>161</v>
      </c>
      <c r="R9769" t="s">
        <v>161</v>
      </c>
      <c r="S9769" t="s">
        <v>161</v>
      </c>
      <c r="T9769" t="s">
        <v>161</v>
      </c>
      <c r="U9769" t="s">
        <v>161</v>
      </c>
    </row>
    <row r="9770" spans="1:21" hidden="1" x14ac:dyDescent="0.45">
      <c r="A9770" t="str">
        <f t="shared" si="163"/>
        <v>YAG3UKL8F+MMedia, journalism and communicationsWest Midlands</v>
      </c>
      <c r="B9770" t="s">
        <v>116</v>
      </c>
      <c r="C9770" t="s">
        <v>141</v>
      </c>
      <c r="D9770">
        <v>3</v>
      </c>
      <c r="E9770" t="s">
        <v>44</v>
      </c>
      <c r="F9770" t="s">
        <v>139</v>
      </c>
      <c r="G9770" t="s">
        <v>138</v>
      </c>
      <c r="H9770" t="s">
        <v>167</v>
      </c>
      <c r="I9770" t="s">
        <v>159</v>
      </c>
      <c r="J9770">
        <v>10</v>
      </c>
      <c r="K9770">
        <v>0</v>
      </c>
      <c r="L9770">
        <v>10</v>
      </c>
      <c r="M9770">
        <v>0</v>
      </c>
      <c r="N9770">
        <v>0</v>
      </c>
      <c r="O9770">
        <v>85.7</v>
      </c>
      <c r="P9770">
        <v>85.7</v>
      </c>
      <c r="Q9770">
        <v>100</v>
      </c>
      <c r="R9770" t="s">
        <v>161</v>
      </c>
      <c r="S9770" t="s">
        <v>161</v>
      </c>
      <c r="T9770" t="s">
        <v>161</v>
      </c>
      <c r="U9770" t="s">
        <v>161</v>
      </c>
    </row>
    <row r="9771" spans="1:21" hidden="1" x14ac:dyDescent="0.45">
      <c r="A9771" t="str">
        <f t="shared" si="163"/>
        <v>YAG3UKL8F+MMedia, journalism and communicationsYorkshire and The Humber</v>
      </c>
      <c r="B9771" t="s">
        <v>116</v>
      </c>
      <c r="C9771" t="s">
        <v>141</v>
      </c>
      <c r="D9771">
        <v>3</v>
      </c>
      <c r="E9771" t="s">
        <v>44</v>
      </c>
      <c r="F9771" t="s">
        <v>139</v>
      </c>
      <c r="G9771" t="s">
        <v>138</v>
      </c>
      <c r="H9771" t="s">
        <v>167</v>
      </c>
      <c r="I9771" t="s">
        <v>160</v>
      </c>
      <c r="J9771">
        <v>10</v>
      </c>
      <c r="K9771">
        <v>0</v>
      </c>
      <c r="L9771">
        <v>10</v>
      </c>
      <c r="M9771">
        <v>0</v>
      </c>
      <c r="N9771">
        <v>17.7</v>
      </c>
      <c r="O9771">
        <v>64.7</v>
      </c>
      <c r="P9771">
        <v>82.3</v>
      </c>
      <c r="Q9771">
        <v>82.3</v>
      </c>
      <c r="R9771" t="s">
        <v>161</v>
      </c>
      <c r="S9771" t="s">
        <v>161</v>
      </c>
      <c r="T9771" t="s">
        <v>161</v>
      </c>
      <c r="U9771" t="s">
        <v>161</v>
      </c>
    </row>
    <row r="9772" spans="1:21" hidden="1" x14ac:dyDescent="0.45">
      <c r="A9772" t="str">
        <f t="shared" si="163"/>
        <v>YAG3UKL8F+MMedia, journalism and communicationsNA</v>
      </c>
      <c r="B9772" t="s">
        <v>116</v>
      </c>
      <c r="C9772" t="s">
        <v>141</v>
      </c>
      <c r="D9772">
        <v>3</v>
      </c>
      <c r="E9772" t="s">
        <v>44</v>
      </c>
      <c r="F9772" t="s">
        <v>139</v>
      </c>
      <c r="G9772" t="s">
        <v>138</v>
      </c>
      <c r="H9772" t="s">
        <v>167</v>
      </c>
      <c r="I9772" t="s">
        <v>157</v>
      </c>
      <c r="J9772">
        <v>10</v>
      </c>
      <c r="K9772">
        <v>70</v>
      </c>
      <c r="L9772" t="s">
        <v>161</v>
      </c>
      <c r="M9772" t="s">
        <v>161</v>
      </c>
      <c r="N9772" t="s">
        <v>161</v>
      </c>
      <c r="O9772" t="s">
        <v>161</v>
      </c>
      <c r="P9772" t="s">
        <v>161</v>
      </c>
      <c r="Q9772" t="s">
        <v>161</v>
      </c>
      <c r="R9772" t="s">
        <v>157</v>
      </c>
      <c r="S9772" t="s">
        <v>157</v>
      </c>
      <c r="T9772" t="s">
        <v>157</v>
      </c>
      <c r="U9772" t="s">
        <v>157</v>
      </c>
    </row>
    <row r="9773" spans="1:21" hidden="1" x14ac:dyDescent="0.45">
      <c r="A9773" t="str">
        <f t="shared" si="163"/>
        <v>YAG1UKL7F+MMedia, journalism and communicationsAbroad</v>
      </c>
      <c r="B9773" t="s">
        <v>116</v>
      </c>
      <c r="C9773" t="s">
        <v>49</v>
      </c>
      <c r="D9773">
        <v>1</v>
      </c>
      <c r="E9773" t="s">
        <v>44</v>
      </c>
      <c r="F9773" t="s">
        <v>145</v>
      </c>
      <c r="G9773" t="s">
        <v>138</v>
      </c>
      <c r="H9773" t="s">
        <v>167</v>
      </c>
      <c r="I9773" t="s">
        <v>146</v>
      </c>
      <c r="J9773">
        <v>20</v>
      </c>
      <c r="K9773">
        <v>0</v>
      </c>
      <c r="L9773">
        <v>20</v>
      </c>
      <c r="M9773">
        <v>73.7</v>
      </c>
      <c r="N9773">
        <v>10.5</v>
      </c>
      <c r="O9773">
        <v>10.5</v>
      </c>
      <c r="P9773">
        <v>10.5</v>
      </c>
      <c r="Q9773">
        <v>15.8</v>
      </c>
      <c r="R9773" t="s">
        <v>161</v>
      </c>
      <c r="S9773" t="s">
        <v>161</v>
      </c>
      <c r="T9773" t="s">
        <v>161</v>
      </c>
      <c r="U9773" t="s">
        <v>161</v>
      </c>
    </row>
    <row r="9774" spans="1:21" hidden="1" x14ac:dyDescent="0.45">
      <c r="A9774" t="str">
        <f t="shared" si="163"/>
        <v>YAG1UKL7F+MMedia, journalism and communicationsEast Midlands</v>
      </c>
      <c r="B9774" t="s">
        <v>116</v>
      </c>
      <c r="C9774" t="s">
        <v>49</v>
      </c>
      <c r="D9774">
        <v>1</v>
      </c>
      <c r="E9774" t="s">
        <v>44</v>
      </c>
      <c r="F9774" t="s">
        <v>145</v>
      </c>
      <c r="G9774" t="s">
        <v>138</v>
      </c>
      <c r="H9774" t="s">
        <v>167</v>
      </c>
      <c r="I9774" t="s">
        <v>147</v>
      </c>
      <c r="J9774">
        <v>100</v>
      </c>
      <c r="K9774">
        <v>0</v>
      </c>
      <c r="L9774">
        <v>100</v>
      </c>
      <c r="M9774">
        <v>6.6</v>
      </c>
      <c r="N9774">
        <v>7.6</v>
      </c>
      <c r="O9774">
        <v>73.5</v>
      </c>
      <c r="P9774">
        <v>81.7</v>
      </c>
      <c r="Q9774">
        <v>85.7</v>
      </c>
      <c r="R9774">
        <v>70</v>
      </c>
      <c r="S9774">
        <v>15000</v>
      </c>
      <c r="T9774">
        <v>19900</v>
      </c>
      <c r="U9774">
        <v>23000</v>
      </c>
    </row>
    <row r="9775" spans="1:21" hidden="1" x14ac:dyDescent="0.45">
      <c r="A9775" t="str">
        <f t="shared" si="163"/>
        <v>YAG1UKL7F+MMedia, journalism and communicationsEast of England</v>
      </c>
      <c r="B9775" t="s">
        <v>116</v>
      </c>
      <c r="C9775" t="s">
        <v>49</v>
      </c>
      <c r="D9775">
        <v>1</v>
      </c>
      <c r="E9775" t="s">
        <v>44</v>
      </c>
      <c r="F9775" t="s">
        <v>145</v>
      </c>
      <c r="G9775" t="s">
        <v>138</v>
      </c>
      <c r="H9775" t="s">
        <v>167</v>
      </c>
      <c r="I9775" t="s">
        <v>148</v>
      </c>
      <c r="J9775">
        <v>125</v>
      </c>
      <c r="K9775">
        <v>0</v>
      </c>
      <c r="L9775">
        <v>125</v>
      </c>
      <c r="M9775">
        <v>8.5</v>
      </c>
      <c r="N9775">
        <v>5.0999999999999996</v>
      </c>
      <c r="O9775">
        <v>78.8</v>
      </c>
      <c r="P9775">
        <v>84.4</v>
      </c>
      <c r="Q9775">
        <v>86.5</v>
      </c>
      <c r="R9775">
        <v>95</v>
      </c>
      <c r="S9775">
        <v>17500</v>
      </c>
      <c r="T9775">
        <v>23000</v>
      </c>
      <c r="U9775">
        <v>26600</v>
      </c>
    </row>
    <row r="9776" spans="1:21" hidden="1" x14ac:dyDescent="0.45">
      <c r="A9776" t="str">
        <f t="shared" si="163"/>
        <v>YAG1UKL7F+MMedia, journalism and communicationsLondon</v>
      </c>
      <c r="B9776" t="s">
        <v>116</v>
      </c>
      <c r="C9776" t="s">
        <v>49</v>
      </c>
      <c r="D9776">
        <v>1</v>
      </c>
      <c r="E9776" t="s">
        <v>44</v>
      </c>
      <c r="F9776" t="s">
        <v>145</v>
      </c>
      <c r="G9776" t="s">
        <v>138</v>
      </c>
      <c r="H9776" t="s">
        <v>167</v>
      </c>
      <c r="I9776" t="s">
        <v>149</v>
      </c>
      <c r="J9776">
        <v>615</v>
      </c>
      <c r="K9776">
        <v>0</v>
      </c>
      <c r="L9776">
        <v>615</v>
      </c>
      <c r="M9776">
        <v>10.5</v>
      </c>
      <c r="N9776">
        <v>7.2</v>
      </c>
      <c r="O9776">
        <v>78.7</v>
      </c>
      <c r="P9776">
        <v>81.599999999999994</v>
      </c>
      <c r="Q9776">
        <v>82.3</v>
      </c>
      <c r="R9776">
        <v>460</v>
      </c>
      <c r="S9776">
        <v>21200</v>
      </c>
      <c r="T9776">
        <v>25800</v>
      </c>
      <c r="U9776">
        <v>30300</v>
      </c>
    </row>
    <row r="9777" spans="1:21" hidden="1" x14ac:dyDescent="0.45">
      <c r="A9777" t="str">
        <f t="shared" si="163"/>
        <v>YAG1UKL7F+MMedia, journalism and communicationsNorth East</v>
      </c>
      <c r="B9777" t="s">
        <v>116</v>
      </c>
      <c r="C9777" t="s">
        <v>49</v>
      </c>
      <c r="D9777">
        <v>1</v>
      </c>
      <c r="E9777" t="s">
        <v>44</v>
      </c>
      <c r="F9777" t="s">
        <v>145</v>
      </c>
      <c r="G9777" t="s">
        <v>138</v>
      </c>
      <c r="H9777" t="s">
        <v>167</v>
      </c>
      <c r="I9777" t="s">
        <v>150</v>
      </c>
      <c r="J9777">
        <v>70</v>
      </c>
      <c r="K9777">
        <v>0</v>
      </c>
      <c r="L9777">
        <v>70</v>
      </c>
      <c r="M9777">
        <v>4.5</v>
      </c>
      <c r="N9777">
        <v>4.5</v>
      </c>
      <c r="O9777">
        <v>85</v>
      </c>
      <c r="P9777">
        <v>91</v>
      </c>
      <c r="Q9777">
        <v>91</v>
      </c>
      <c r="R9777">
        <v>55</v>
      </c>
      <c r="S9777">
        <v>13500</v>
      </c>
      <c r="T9777">
        <v>17200</v>
      </c>
      <c r="U9777">
        <v>20800</v>
      </c>
    </row>
    <row r="9778" spans="1:21" hidden="1" x14ac:dyDescent="0.45">
      <c r="A9778" t="str">
        <f t="shared" si="163"/>
        <v>YAG1UKL7F+MMedia, journalism and communicationsNorth West</v>
      </c>
      <c r="B9778" t="s">
        <v>116</v>
      </c>
      <c r="C9778" t="s">
        <v>49</v>
      </c>
      <c r="D9778">
        <v>1</v>
      </c>
      <c r="E9778" t="s">
        <v>44</v>
      </c>
      <c r="F9778" t="s">
        <v>145</v>
      </c>
      <c r="G9778" t="s">
        <v>138</v>
      </c>
      <c r="H9778" t="s">
        <v>167</v>
      </c>
      <c r="I9778" t="s">
        <v>151</v>
      </c>
      <c r="J9778">
        <v>180</v>
      </c>
      <c r="K9778">
        <v>0</v>
      </c>
      <c r="L9778">
        <v>180</v>
      </c>
      <c r="M9778">
        <v>6.5</v>
      </c>
      <c r="N9778">
        <v>6.9</v>
      </c>
      <c r="O9778">
        <v>82.8</v>
      </c>
      <c r="P9778">
        <v>84.1</v>
      </c>
      <c r="Q9778">
        <v>86.6</v>
      </c>
      <c r="R9778">
        <v>145</v>
      </c>
      <c r="S9778">
        <v>15000</v>
      </c>
      <c r="T9778">
        <v>20400</v>
      </c>
      <c r="U9778">
        <v>24500</v>
      </c>
    </row>
    <row r="9779" spans="1:21" hidden="1" x14ac:dyDescent="0.45">
      <c r="A9779" t="str">
        <f t="shared" si="163"/>
        <v>YAG1UKL7F+MMedia, journalism and communicationsNorthern Ireland</v>
      </c>
      <c r="B9779" t="s">
        <v>116</v>
      </c>
      <c r="C9779" t="s">
        <v>49</v>
      </c>
      <c r="D9779">
        <v>1</v>
      </c>
      <c r="E9779" t="s">
        <v>44</v>
      </c>
      <c r="F9779" t="s">
        <v>145</v>
      </c>
      <c r="G9779" t="s">
        <v>138</v>
      </c>
      <c r="H9779" t="s">
        <v>167</v>
      </c>
      <c r="I9779" t="s">
        <v>152</v>
      </c>
      <c r="J9779">
        <v>10</v>
      </c>
      <c r="K9779">
        <v>0</v>
      </c>
      <c r="L9779">
        <v>10</v>
      </c>
      <c r="M9779">
        <v>21.4</v>
      </c>
      <c r="N9779">
        <v>10.7</v>
      </c>
      <c r="O9779">
        <v>67.8</v>
      </c>
      <c r="P9779">
        <v>67.8</v>
      </c>
      <c r="Q9779">
        <v>67.8</v>
      </c>
      <c r="R9779" t="s">
        <v>161</v>
      </c>
      <c r="S9779" t="s">
        <v>161</v>
      </c>
      <c r="T9779" t="s">
        <v>161</v>
      </c>
      <c r="U9779" t="s">
        <v>161</v>
      </c>
    </row>
    <row r="9780" spans="1:21" hidden="1" x14ac:dyDescent="0.45">
      <c r="A9780" t="str">
        <f t="shared" si="163"/>
        <v>YAG1UKL7F+MMedia, journalism and communicationsScotland</v>
      </c>
      <c r="B9780" t="s">
        <v>116</v>
      </c>
      <c r="C9780" t="s">
        <v>49</v>
      </c>
      <c r="D9780">
        <v>1</v>
      </c>
      <c r="E9780" t="s">
        <v>44</v>
      </c>
      <c r="F9780" t="s">
        <v>145</v>
      </c>
      <c r="G9780" t="s">
        <v>138</v>
      </c>
      <c r="H9780" t="s">
        <v>167</v>
      </c>
      <c r="I9780" t="s">
        <v>153</v>
      </c>
      <c r="J9780">
        <v>45</v>
      </c>
      <c r="K9780">
        <v>0</v>
      </c>
      <c r="L9780">
        <v>45</v>
      </c>
      <c r="M9780">
        <v>11.7</v>
      </c>
      <c r="N9780">
        <v>10.5</v>
      </c>
      <c r="O9780">
        <v>72.400000000000006</v>
      </c>
      <c r="P9780">
        <v>77.8</v>
      </c>
      <c r="Q9780">
        <v>77.8</v>
      </c>
      <c r="R9780">
        <v>30</v>
      </c>
      <c r="S9780">
        <v>12700</v>
      </c>
      <c r="T9780">
        <v>19300</v>
      </c>
      <c r="U9780">
        <v>31400</v>
      </c>
    </row>
    <row r="9781" spans="1:21" hidden="1" x14ac:dyDescent="0.45">
      <c r="A9781" t="str">
        <f t="shared" si="163"/>
        <v>YAG1UKL7F+MMedia, journalism and communicationsSouth East</v>
      </c>
      <c r="B9781" t="s">
        <v>116</v>
      </c>
      <c r="C9781" t="s">
        <v>49</v>
      </c>
      <c r="D9781">
        <v>1</v>
      </c>
      <c r="E9781" t="s">
        <v>44</v>
      </c>
      <c r="F9781" t="s">
        <v>145</v>
      </c>
      <c r="G9781" t="s">
        <v>138</v>
      </c>
      <c r="H9781" t="s">
        <v>167</v>
      </c>
      <c r="I9781" t="s">
        <v>154</v>
      </c>
      <c r="J9781">
        <v>245</v>
      </c>
      <c r="K9781">
        <v>0</v>
      </c>
      <c r="L9781">
        <v>245</v>
      </c>
      <c r="M9781">
        <v>7.9</v>
      </c>
      <c r="N9781">
        <v>7.4</v>
      </c>
      <c r="O9781">
        <v>78.900000000000006</v>
      </c>
      <c r="P9781">
        <v>84.5</v>
      </c>
      <c r="Q9781">
        <v>84.7</v>
      </c>
      <c r="R9781">
        <v>185</v>
      </c>
      <c r="S9781">
        <v>18600</v>
      </c>
      <c r="T9781">
        <v>23700</v>
      </c>
      <c r="U9781">
        <v>28100</v>
      </c>
    </row>
    <row r="9782" spans="1:21" hidden="1" x14ac:dyDescent="0.45">
      <c r="A9782" t="str">
        <f t="shared" si="163"/>
        <v>YAG1UKL7F+MMedia, journalism and communicationsSouth West</v>
      </c>
      <c r="B9782" t="s">
        <v>116</v>
      </c>
      <c r="C9782" t="s">
        <v>49</v>
      </c>
      <c r="D9782">
        <v>1</v>
      </c>
      <c r="E9782" t="s">
        <v>44</v>
      </c>
      <c r="F9782" t="s">
        <v>145</v>
      </c>
      <c r="G9782" t="s">
        <v>138</v>
      </c>
      <c r="H9782" t="s">
        <v>167</v>
      </c>
      <c r="I9782" t="s">
        <v>155</v>
      </c>
      <c r="J9782">
        <v>105</v>
      </c>
      <c r="K9782">
        <v>0</v>
      </c>
      <c r="L9782">
        <v>105</v>
      </c>
      <c r="M9782">
        <v>3.4</v>
      </c>
      <c r="N9782">
        <v>6.1</v>
      </c>
      <c r="O9782">
        <v>88.5</v>
      </c>
      <c r="P9782">
        <v>90.5</v>
      </c>
      <c r="Q9782">
        <v>90.5</v>
      </c>
      <c r="R9782">
        <v>90</v>
      </c>
      <c r="S9782">
        <v>15300</v>
      </c>
      <c r="T9782">
        <v>19000</v>
      </c>
      <c r="U9782">
        <v>23700</v>
      </c>
    </row>
    <row r="9783" spans="1:21" hidden="1" x14ac:dyDescent="0.45">
      <c r="A9783" t="str">
        <f t="shared" si="163"/>
        <v>YAG1UKL7F+MMedia, journalism and communicationsWales</v>
      </c>
      <c r="B9783" t="s">
        <v>116</v>
      </c>
      <c r="C9783" t="s">
        <v>49</v>
      </c>
      <c r="D9783">
        <v>1</v>
      </c>
      <c r="E9783" t="s">
        <v>44</v>
      </c>
      <c r="F9783" t="s">
        <v>145</v>
      </c>
      <c r="G9783" t="s">
        <v>138</v>
      </c>
      <c r="H9783" t="s">
        <v>167</v>
      </c>
      <c r="I9783" t="s">
        <v>158</v>
      </c>
      <c r="J9783">
        <v>30</v>
      </c>
      <c r="K9783">
        <v>0</v>
      </c>
      <c r="L9783">
        <v>30</v>
      </c>
      <c r="M9783">
        <v>3.9</v>
      </c>
      <c r="N9783">
        <v>15.5</v>
      </c>
      <c r="O9783">
        <v>79.400000000000006</v>
      </c>
      <c r="P9783">
        <v>79.400000000000006</v>
      </c>
      <c r="Q9783">
        <v>80.599999999999994</v>
      </c>
      <c r="R9783">
        <v>20</v>
      </c>
      <c r="S9783">
        <v>15000</v>
      </c>
      <c r="T9783">
        <v>19300</v>
      </c>
      <c r="U9783">
        <v>20800</v>
      </c>
    </row>
    <row r="9784" spans="1:21" hidden="1" x14ac:dyDescent="0.45">
      <c r="A9784" t="str">
        <f t="shared" si="163"/>
        <v>YAG1UKL7F+MMedia, journalism and communicationsWest Midlands</v>
      </c>
      <c r="B9784" t="s">
        <v>116</v>
      </c>
      <c r="C9784" t="s">
        <v>49</v>
      </c>
      <c r="D9784">
        <v>1</v>
      </c>
      <c r="E9784" t="s">
        <v>44</v>
      </c>
      <c r="F9784" t="s">
        <v>145</v>
      </c>
      <c r="G9784" t="s">
        <v>138</v>
      </c>
      <c r="H9784" t="s">
        <v>167</v>
      </c>
      <c r="I9784" t="s">
        <v>159</v>
      </c>
      <c r="J9784">
        <v>100</v>
      </c>
      <c r="K9784">
        <v>0</v>
      </c>
      <c r="L9784">
        <v>100</v>
      </c>
      <c r="M9784">
        <v>8.1999999999999993</v>
      </c>
      <c r="N9784">
        <v>8</v>
      </c>
      <c r="O9784">
        <v>75.8</v>
      </c>
      <c r="P9784">
        <v>82.8</v>
      </c>
      <c r="Q9784">
        <v>83.8</v>
      </c>
      <c r="R9784">
        <v>75</v>
      </c>
      <c r="S9784">
        <v>12800</v>
      </c>
      <c r="T9784">
        <v>19300</v>
      </c>
      <c r="U9784">
        <v>25200</v>
      </c>
    </row>
    <row r="9785" spans="1:21" hidden="1" x14ac:dyDescent="0.45">
      <c r="A9785" t="str">
        <f t="shared" si="163"/>
        <v>YAG1UKL7F+MMedia, journalism and communicationsYorkshire and The Humber</v>
      </c>
      <c r="B9785" t="s">
        <v>116</v>
      </c>
      <c r="C9785" t="s">
        <v>49</v>
      </c>
      <c r="D9785">
        <v>1</v>
      </c>
      <c r="E9785" t="s">
        <v>44</v>
      </c>
      <c r="F9785" t="s">
        <v>145</v>
      </c>
      <c r="G9785" t="s">
        <v>138</v>
      </c>
      <c r="H9785" t="s">
        <v>167</v>
      </c>
      <c r="I9785" t="s">
        <v>160</v>
      </c>
      <c r="J9785">
        <v>130</v>
      </c>
      <c r="K9785">
        <v>0</v>
      </c>
      <c r="L9785">
        <v>130</v>
      </c>
      <c r="M9785">
        <v>9.1</v>
      </c>
      <c r="N9785">
        <v>10.5</v>
      </c>
      <c r="O9785">
        <v>74.5</v>
      </c>
      <c r="P9785">
        <v>78.099999999999994</v>
      </c>
      <c r="Q9785">
        <v>80.400000000000006</v>
      </c>
      <c r="R9785">
        <v>90</v>
      </c>
      <c r="S9785">
        <v>16800</v>
      </c>
      <c r="T9785">
        <v>20800</v>
      </c>
      <c r="U9785">
        <v>25600</v>
      </c>
    </row>
    <row r="9786" spans="1:21" hidden="1" x14ac:dyDescent="0.45">
      <c r="A9786" t="str">
        <f t="shared" si="163"/>
        <v>YAG1UKL7F+MMedia, journalism and communicationsNA</v>
      </c>
      <c r="B9786" t="s">
        <v>116</v>
      </c>
      <c r="C9786" t="s">
        <v>49</v>
      </c>
      <c r="D9786">
        <v>1</v>
      </c>
      <c r="E9786" t="s">
        <v>44</v>
      </c>
      <c r="F9786" t="s">
        <v>145</v>
      </c>
      <c r="G9786" t="s">
        <v>138</v>
      </c>
      <c r="H9786" t="s">
        <v>167</v>
      </c>
      <c r="I9786" t="s">
        <v>157</v>
      </c>
      <c r="J9786">
        <v>75</v>
      </c>
      <c r="K9786">
        <v>90</v>
      </c>
      <c r="L9786">
        <v>10</v>
      </c>
      <c r="M9786">
        <v>0</v>
      </c>
      <c r="N9786">
        <v>0</v>
      </c>
      <c r="O9786">
        <v>13.6</v>
      </c>
      <c r="P9786">
        <v>13.6</v>
      </c>
      <c r="Q9786">
        <v>100</v>
      </c>
      <c r="R9786" t="s">
        <v>161</v>
      </c>
      <c r="S9786" t="s">
        <v>161</v>
      </c>
      <c r="T9786" t="s">
        <v>161</v>
      </c>
      <c r="U9786" t="s">
        <v>161</v>
      </c>
    </row>
    <row r="9787" spans="1:21" hidden="1" x14ac:dyDescent="0.45">
      <c r="A9787" t="str">
        <f t="shared" si="163"/>
        <v>YAG1UKL8F+MMedia, journalism and communicationsAbroad</v>
      </c>
      <c r="B9787" t="s">
        <v>116</v>
      </c>
      <c r="C9787" t="s">
        <v>49</v>
      </c>
      <c r="D9787">
        <v>1</v>
      </c>
      <c r="E9787" t="s">
        <v>44</v>
      </c>
      <c r="F9787" t="s">
        <v>139</v>
      </c>
      <c r="G9787" t="s">
        <v>138</v>
      </c>
      <c r="H9787" t="s">
        <v>167</v>
      </c>
      <c r="I9787" t="s">
        <v>146</v>
      </c>
      <c r="J9787" t="s">
        <v>161</v>
      </c>
      <c r="K9787" t="s">
        <v>161</v>
      </c>
      <c r="L9787" t="s">
        <v>161</v>
      </c>
      <c r="M9787" t="s">
        <v>161</v>
      </c>
      <c r="N9787" t="s">
        <v>161</v>
      </c>
      <c r="O9787" t="s">
        <v>161</v>
      </c>
      <c r="P9787" t="s">
        <v>161</v>
      </c>
      <c r="Q9787" t="s">
        <v>161</v>
      </c>
      <c r="R9787" t="s">
        <v>161</v>
      </c>
      <c r="S9787" t="s">
        <v>161</v>
      </c>
      <c r="T9787" t="s">
        <v>161</v>
      </c>
      <c r="U9787" t="s">
        <v>161</v>
      </c>
    </row>
    <row r="9788" spans="1:21" hidden="1" x14ac:dyDescent="0.45">
      <c r="A9788" t="str">
        <f t="shared" si="163"/>
        <v>YAG1UKL8F+MMedia, journalism and communicationsEast Midlands</v>
      </c>
      <c r="B9788" t="s">
        <v>116</v>
      </c>
      <c r="C9788" t="s">
        <v>49</v>
      </c>
      <c r="D9788">
        <v>1</v>
      </c>
      <c r="E9788" t="s">
        <v>44</v>
      </c>
      <c r="F9788" t="s">
        <v>139</v>
      </c>
      <c r="G9788" t="s">
        <v>138</v>
      </c>
      <c r="H9788" t="s">
        <v>167</v>
      </c>
      <c r="I9788" t="s">
        <v>147</v>
      </c>
      <c r="J9788" t="s">
        <v>161</v>
      </c>
      <c r="K9788" t="s">
        <v>161</v>
      </c>
      <c r="L9788" t="s">
        <v>161</v>
      </c>
      <c r="M9788" t="s">
        <v>161</v>
      </c>
      <c r="N9788" t="s">
        <v>161</v>
      </c>
      <c r="O9788" t="s">
        <v>161</v>
      </c>
      <c r="P9788" t="s">
        <v>161</v>
      </c>
      <c r="Q9788" t="s">
        <v>161</v>
      </c>
      <c r="R9788" t="s">
        <v>161</v>
      </c>
      <c r="S9788" t="s">
        <v>161</v>
      </c>
      <c r="T9788" t="s">
        <v>161</v>
      </c>
      <c r="U9788" t="s">
        <v>161</v>
      </c>
    </row>
    <row r="9789" spans="1:21" hidden="1" x14ac:dyDescent="0.45">
      <c r="A9789" t="str">
        <f t="shared" si="163"/>
        <v>YAG1UKL8F+MMedia, journalism and communicationsEast of England</v>
      </c>
      <c r="B9789" t="s">
        <v>116</v>
      </c>
      <c r="C9789" t="s">
        <v>49</v>
      </c>
      <c r="D9789">
        <v>1</v>
      </c>
      <c r="E9789" t="s">
        <v>44</v>
      </c>
      <c r="F9789" t="s">
        <v>139</v>
      </c>
      <c r="G9789" t="s">
        <v>138</v>
      </c>
      <c r="H9789" t="s">
        <v>167</v>
      </c>
      <c r="I9789" t="s">
        <v>148</v>
      </c>
      <c r="J9789">
        <v>20</v>
      </c>
      <c r="K9789">
        <v>0</v>
      </c>
      <c r="L9789">
        <v>20</v>
      </c>
      <c r="M9789">
        <v>6.2</v>
      </c>
      <c r="N9789">
        <v>0</v>
      </c>
      <c r="O9789">
        <v>81.2</v>
      </c>
      <c r="P9789">
        <v>93.8</v>
      </c>
      <c r="Q9789">
        <v>93.8</v>
      </c>
      <c r="R9789">
        <v>15</v>
      </c>
      <c r="S9789">
        <v>13100</v>
      </c>
      <c r="T9789">
        <v>17500</v>
      </c>
      <c r="U9789">
        <v>28500</v>
      </c>
    </row>
    <row r="9790" spans="1:21" hidden="1" x14ac:dyDescent="0.45">
      <c r="A9790" t="str">
        <f t="shared" si="163"/>
        <v>YAG1UKL8F+MMedia, journalism and communicationsLondon</v>
      </c>
      <c r="B9790" t="s">
        <v>116</v>
      </c>
      <c r="C9790" t="s">
        <v>49</v>
      </c>
      <c r="D9790">
        <v>1</v>
      </c>
      <c r="E9790" t="s">
        <v>44</v>
      </c>
      <c r="F9790" t="s">
        <v>139</v>
      </c>
      <c r="G9790" t="s">
        <v>138</v>
      </c>
      <c r="H9790" t="s">
        <v>167</v>
      </c>
      <c r="I9790" t="s">
        <v>149</v>
      </c>
      <c r="J9790">
        <v>30</v>
      </c>
      <c r="K9790">
        <v>0</v>
      </c>
      <c r="L9790">
        <v>30</v>
      </c>
      <c r="M9790">
        <v>14.9</v>
      </c>
      <c r="N9790">
        <v>7.5</v>
      </c>
      <c r="O9790">
        <v>66.5</v>
      </c>
      <c r="P9790">
        <v>77.599999999999994</v>
      </c>
      <c r="Q9790">
        <v>77.599999999999994</v>
      </c>
      <c r="R9790">
        <v>20</v>
      </c>
      <c r="S9790">
        <v>20100</v>
      </c>
      <c r="T9790">
        <v>25900</v>
      </c>
      <c r="U9790">
        <v>36100</v>
      </c>
    </row>
    <row r="9791" spans="1:21" hidden="1" x14ac:dyDescent="0.45">
      <c r="A9791" t="str">
        <f t="shared" si="163"/>
        <v>YAG1UKL8F+MMedia, journalism and communicationsNorth East</v>
      </c>
      <c r="B9791" t="s">
        <v>116</v>
      </c>
      <c r="C9791" t="s">
        <v>49</v>
      </c>
      <c r="D9791">
        <v>1</v>
      </c>
      <c r="E9791" t="s">
        <v>44</v>
      </c>
      <c r="F9791" t="s">
        <v>139</v>
      </c>
      <c r="G9791" t="s">
        <v>138</v>
      </c>
      <c r="H9791" t="s">
        <v>167</v>
      </c>
      <c r="I9791" t="s">
        <v>150</v>
      </c>
      <c r="J9791">
        <v>10</v>
      </c>
      <c r="K9791">
        <v>0</v>
      </c>
      <c r="L9791">
        <v>10</v>
      </c>
      <c r="M9791">
        <v>0</v>
      </c>
      <c r="N9791">
        <v>0</v>
      </c>
      <c r="O9791">
        <v>100</v>
      </c>
      <c r="P9791">
        <v>100</v>
      </c>
      <c r="Q9791">
        <v>100</v>
      </c>
      <c r="R9791" t="s">
        <v>161</v>
      </c>
      <c r="S9791" t="s">
        <v>161</v>
      </c>
      <c r="T9791" t="s">
        <v>161</v>
      </c>
      <c r="U9791" t="s">
        <v>161</v>
      </c>
    </row>
    <row r="9792" spans="1:21" hidden="1" x14ac:dyDescent="0.45">
      <c r="A9792" t="str">
        <f t="shared" si="163"/>
        <v>YAG1UKL8F+MMedia, journalism and communicationsNorth West</v>
      </c>
      <c r="B9792" t="s">
        <v>116</v>
      </c>
      <c r="C9792" t="s">
        <v>49</v>
      </c>
      <c r="D9792">
        <v>1</v>
      </c>
      <c r="E9792" t="s">
        <v>44</v>
      </c>
      <c r="F9792" t="s">
        <v>139</v>
      </c>
      <c r="G9792" t="s">
        <v>138</v>
      </c>
      <c r="H9792" t="s">
        <v>167</v>
      </c>
      <c r="I9792" t="s">
        <v>151</v>
      </c>
      <c r="J9792">
        <v>10</v>
      </c>
      <c r="K9792">
        <v>0</v>
      </c>
      <c r="L9792">
        <v>10</v>
      </c>
      <c r="M9792">
        <v>13.6</v>
      </c>
      <c r="N9792">
        <v>13.6</v>
      </c>
      <c r="O9792">
        <v>59.1</v>
      </c>
      <c r="P9792">
        <v>72.7</v>
      </c>
      <c r="Q9792">
        <v>72.7</v>
      </c>
      <c r="R9792" t="s">
        <v>161</v>
      </c>
      <c r="S9792" t="s">
        <v>161</v>
      </c>
      <c r="T9792" t="s">
        <v>161</v>
      </c>
      <c r="U9792" t="s">
        <v>161</v>
      </c>
    </row>
    <row r="9793" spans="1:21" hidden="1" x14ac:dyDescent="0.45">
      <c r="A9793" t="str">
        <f t="shared" si="163"/>
        <v>YAG1UKL8F+MMedia, journalism and communicationsScotland</v>
      </c>
      <c r="B9793" t="s">
        <v>116</v>
      </c>
      <c r="C9793" t="s">
        <v>49</v>
      </c>
      <c r="D9793">
        <v>1</v>
      </c>
      <c r="E9793" t="s">
        <v>44</v>
      </c>
      <c r="F9793" t="s">
        <v>139</v>
      </c>
      <c r="G9793" t="s">
        <v>138</v>
      </c>
      <c r="H9793" t="s">
        <v>167</v>
      </c>
      <c r="I9793" t="s">
        <v>153</v>
      </c>
      <c r="J9793" t="s">
        <v>161</v>
      </c>
      <c r="K9793" t="s">
        <v>161</v>
      </c>
      <c r="L9793" t="s">
        <v>161</v>
      </c>
      <c r="M9793" t="s">
        <v>161</v>
      </c>
      <c r="N9793" t="s">
        <v>161</v>
      </c>
      <c r="O9793" t="s">
        <v>161</v>
      </c>
      <c r="P9793" t="s">
        <v>161</v>
      </c>
      <c r="Q9793" t="s">
        <v>161</v>
      </c>
      <c r="R9793" t="s">
        <v>161</v>
      </c>
      <c r="S9793" t="s">
        <v>161</v>
      </c>
      <c r="T9793" t="s">
        <v>161</v>
      </c>
      <c r="U9793" t="s">
        <v>161</v>
      </c>
    </row>
    <row r="9794" spans="1:21" hidden="1" x14ac:dyDescent="0.45">
      <c r="A9794" t="str">
        <f t="shared" si="163"/>
        <v>YAG1UKL8F+MMedia, journalism and communicationsSouth East</v>
      </c>
      <c r="B9794" t="s">
        <v>116</v>
      </c>
      <c r="C9794" t="s">
        <v>49</v>
      </c>
      <c r="D9794">
        <v>1</v>
      </c>
      <c r="E9794" t="s">
        <v>44</v>
      </c>
      <c r="F9794" t="s">
        <v>139</v>
      </c>
      <c r="G9794" t="s">
        <v>138</v>
      </c>
      <c r="H9794" t="s">
        <v>167</v>
      </c>
      <c r="I9794" t="s">
        <v>154</v>
      </c>
      <c r="J9794">
        <v>15</v>
      </c>
      <c r="K9794">
        <v>0</v>
      </c>
      <c r="L9794">
        <v>15</v>
      </c>
      <c r="M9794">
        <v>0</v>
      </c>
      <c r="N9794">
        <v>8.6999999999999993</v>
      </c>
      <c r="O9794">
        <v>78.3</v>
      </c>
      <c r="P9794">
        <v>91.3</v>
      </c>
      <c r="Q9794">
        <v>91.3</v>
      </c>
      <c r="R9794" t="s">
        <v>161</v>
      </c>
      <c r="S9794" t="s">
        <v>161</v>
      </c>
      <c r="T9794" t="s">
        <v>161</v>
      </c>
      <c r="U9794" t="s">
        <v>161</v>
      </c>
    </row>
    <row r="9795" spans="1:21" hidden="1" x14ac:dyDescent="0.45">
      <c r="A9795" t="str">
        <f t="shared" si="163"/>
        <v>YAG1UKL8F+MMedia, journalism and communicationsSouth West</v>
      </c>
      <c r="B9795" t="s">
        <v>116</v>
      </c>
      <c r="C9795" t="s">
        <v>49</v>
      </c>
      <c r="D9795">
        <v>1</v>
      </c>
      <c r="E9795" t="s">
        <v>44</v>
      </c>
      <c r="F9795" t="s">
        <v>139</v>
      </c>
      <c r="G9795" t="s">
        <v>138</v>
      </c>
      <c r="H9795" t="s">
        <v>167</v>
      </c>
      <c r="I9795" t="s">
        <v>155</v>
      </c>
      <c r="J9795">
        <v>5</v>
      </c>
      <c r="K9795">
        <v>0</v>
      </c>
      <c r="L9795">
        <v>5</v>
      </c>
      <c r="M9795">
        <v>14.3</v>
      </c>
      <c r="N9795">
        <v>0</v>
      </c>
      <c r="O9795">
        <v>71.400000000000006</v>
      </c>
      <c r="P9795">
        <v>85.7</v>
      </c>
      <c r="Q9795">
        <v>85.7</v>
      </c>
      <c r="R9795" t="s">
        <v>161</v>
      </c>
      <c r="S9795" t="s">
        <v>161</v>
      </c>
      <c r="T9795" t="s">
        <v>161</v>
      </c>
      <c r="U9795" t="s">
        <v>161</v>
      </c>
    </row>
    <row r="9796" spans="1:21" hidden="1" x14ac:dyDescent="0.45">
      <c r="A9796" t="str">
        <f t="shared" si="163"/>
        <v>YAG1UKL8F+MMedia, journalism and communicationsWales</v>
      </c>
      <c r="B9796" t="s">
        <v>116</v>
      </c>
      <c r="C9796" t="s">
        <v>49</v>
      </c>
      <c r="D9796">
        <v>1</v>
      </c>
      <c r="E9796" t="s">
        <v>44</v>
      </c>
      <c r="F9796" t="s">
        <v>139</v>
      </c>
      <c r="G9796" t="s">
        <v>138</v>
      </c>
      <c r="H9796" t="s">
        <v>167</v>
      </c>
      <c r="I9796" t="s">
        <v>158</v>
      </c>
      <c r="J9796" t="s">
        <v>161</v>
      </c>
      <c r="K9796" t="s">
        <v>161</v>
      </c>
      <c r="L9796" t="s">
        <v>161</v>
      </c>
      <c r="M9796" t="s">
        <v>161</v>
      </c>
      <c r="N9796" t="s">
        <v>161</v>
      </c>
      <c r="O9796" t="s">
        <v>161</v>
      </c>
      <c r="P9796" t="s">
        <v>161</v>
      </c>
      <c r="Q9796" t="s">
        <v>161</v>
      </c>
      <c r="R9796" t="s">
        <v>161</v>
      </c>
      <c r="S9796" t="s">
        <v>161</v>
      </c>
      <c r="T9796" t="s">
        <v>161</v>
      </c>
      <c r="U9796" t="s">
        <v>161</v>
      </c>
    </row>
    <row r="9797" spans="1:21" hidden="1" x14ac:dyDescent="0.45">
      <c r="A9797" t="str">
        <f t="shared" si="163"/>
        <v>YAG1UKL8F+MMedia, journalism and communicationsWest Midlands</v>
      </c>
      <c r="B9797" t="s">
        <v>116</v>
      </c>
      <c r="C9797" t="s">
        <v>49</v>
      </c>
      <c r="D9797">
        <v>1</v>
      </c>
      <c r="E9797" t="s">
        <v>44</v>
      </c>
      <c r="F9797" t="s">
        <v>139</v>
      </c>
      <c r="G9797" t="s">
        <v>138</v>
      </c>
      <c r="H9797" t="s">
        <v>167</v>
      </c>
      <c r="I9797" t="s">
        <v>159</v>
      </c>
      <c r="J9797">
        <v>5</v>
      </c>
      <c r="K9797">
        <v>0</v>
      </c>
      <c r="L9797">
        <v>5</v>
      </c>
      <c r="M9797">
        <v>75</v>
      </c>
      <c r="N9797">
        <v>0</v>
      </c>
      <c r="O9797">
        <v>25</v>
      </c>
      <c r="P9797">
        <v>25</v>
      </c>
      <c r="Q9797">
        <v>25</v>
      </c>
      <c r="R9797" t="s">
        <v>161</v>
      </c>
      <c r="S9797" t="s">
        <v>161</v>
      </c>
      <c r="T9797" t="s">
        <v>161</v>
      </c>
      <c r="U9797" t="s">
        <v>161</v>
      </c>
    </row>
    <row r="9798" spans="1:21" hidden="1" x14ac:dyDescent="0.45">
      <c r="A9798" t="str">
        <f t="shared" si="163"/>
        <v>YAG1UKL8F+MMedia, journalism and communicationsYorkshire and The Humber</v>
      </c>
      <c r="B9798" t="s">
        <v>116</v>
      </c>
      <c r="C9798" t="s">
        <v>49</v>
      </c>
      <c r="D9798">
        <v>1</v>
      </c>
      <c r="E9798" t="s">
        <v>44</v>
      </c>
      <c r="F9798" t="s">
        <v>139</v>
      </c>
      <c r="G9798" t="s">
        <v>138</v>
      </c>
      <c r="H9798" t="s">
        <v>167</v>
      </c>
      <c r="I9798" t="s">
        <v>160</v>
      </c>
      <c r="J9798">
        <v>15</v>
      </c>
      <c r="K9798">
        <v>0</v>
      </c>
      <c r="L9798">
        <v>15</v>
      </c>
      <c r="M9798">
        <v>8.1</v>
      </c>
      <c r="N9798">
        <v>18.899999999999999</v>
      </c>
      <c r="O9798">
        <v>70.3</v>
      </c>
      <c r="P9798">
        <v>73</v>
      </c>
      <c r="Q9798">
        <v>73</v>
      </c>
      <c r="R9798" t="s">
        <v>161</v>
      </c>
      <c r="S9798" t="s">
        <v>161</v>
      </c>
      <c r="T9798" t="s">
        <v>161</v>
      </c>
      <c r="U9798" t="s">
        <v>161</v>
      </c>
    </row>
    <row r="9799" spans="1:21" hidden="1" x14ac:dyDescent="0.45">
      <c r="A9799" t="str">
        <f t="shared" ref="A9799:A9862" si="164">"YAG"&amp;D9799 &amp;E9799 &amp;F9799 &amp; G9799 &amp;H9799 &amp;I9799</f>
        <v>YAG1UKL8F+MMedia, journalism and communicationsNA</v>
      </c>
      <c r="B9799" t="s">
        <v>116</v>
      </c>
      <c r="C9799" t="s">
        <v>49</v>
      </c>
      <c r="D9799">
        <v>1</v>
      </c>
      <c r="E9799" t="s">
        <v>44</v>
      </c>
      <c r="F9799" t="s">
        <v>139</v>
      </c>
      <c r="G9799" t="s">
        <v>138</v>
      </c>
      <c r="H9799" t="s">
        <v>167</v>
      </c>
      <c r="I9799" t="s">
        <v>157</v>
      </c>
      <c r="J9799">
        <v>5</v>
      </c>
      <c r="K9799">
        <v>100</v>
      </c>
      <c r="L9799" t="s">
        <v>161</v>
      </c>
      <c r="M9799" t="s">
        <v>161</v>
      </c>
      <c r="N9799" t="s">
        <v>161</v>
      </c>
      <c r="O9799" t="s">
        <v>161</v>
      </c>
      <c r="P9799" t="s">
        <v>161</v>
      </c>
      <c r="Q9799" t="s">
        <v>161</v>
      </c>
      <c r="R9799" t="s">
        <v>157</v>
      </c>
      <c r="S9799" t="s">
        <v>157</v>
      </c>
      <c r="T9799" t="s">
        <v>157</v>
      </c>
      <c r="U9799" t="s">
        <v>157</v>
      </c>
    </row>
    <row r="9800" spans="1:21" hidden="1" x14ac:dyDescent="0.45">
      <c r="A9800" t="str">
        <f t="shared" si="164"/>
        <v>YAG10EUL7F+MMedical sciencesAll</v>
      </c>
      <c r="B9800" t="s">
        <v>116</v>
      </c>
      <c r="C9800" t="s">
        <v>142</v>
      </c>
      <c r="D9800">
        <v>10</v>
      </c>
      <c r="E9800" t="s">
        <v>137</v>
      </c>
      <c r="F9800" t="s">
        <v>145</v>
      </c>
      <c r="G9800" t="s">
        <v>138</v>
      </c>
      <c r="H9800" t="s">
        <v>168</v>
      </c>
      <c r="I9800" t="s">
        <v>28</v>
      </c>
      <c r="J9800">
        <v>40</v>
      </c>
      <c r="K9800">
        <v>42.5</v>
      </c>
      <c r="L9800">
        <v>25</v>
      </c>
      <c r="M9800">
        <v>27.5</v>
      </c>
      <c r="N9800">
        <v>2.5</v>
      </c>
      <c r="O9800">
        <v>25</v>
      </c>
      <c r="P9800">
        <v>25</v>
      </c>
      <c r="Q9800">
        <v>27.5</v>
      </c>
      <c r="R9800" t="s">
        <v>161</v>
      </c>
      <c r="S9800" t="s">
        <v>161</v>
      </c>
      <c r="T9800" t="s">
        <v>161</v>
      </c>
      <c r="U9800" t="s">
        <v>161</v>
      </c>
    </row>
    <row r="9801" spans="1:21" hidden="1" x14ac:dyDescent="0.45">
      <c r="A9801" t="str">
        <f t="shared" si="164"/>
        <v>YAG10EUL8F+MMedical sciencesAll</v>
      </c>
      <c r="B9801" t="s">
        <v>116</v>
      </c>
      <c r="C9801" t="s">
        <v>142</v>
      </c>
      <c r="D9801">
        <v>10</v>
      </c>
      <c r="E9801" t="s">
        <v>137</v>
      </c>
      <c r="F9801" t="s">
        <v>139</v>
      </c>
      <c r="G9801" t="s">
        <v>138</v>
      </c>
      <c r="H9801" t="s">
        <v>168</v>
      </c>
      <c r="I9801" t="s">
        <v>28</v>
      </c>
      <c r="J9801">
        <v>15</v>
      </c>
      <c r="K9801">
        <v>23.1</v>
      </c>
      <c r="L9801">
        <v>10</v>
      </c>
      <c r="M9801">
        <v>57.7</v>
      </c>
      <c r="N9801">
        <v>0</v>
      </c>
      <c r="O9801">
        <v>19.2</v>
      </c>
      <c r="P9801">
        <v>19.2</v>
      </c>
      <c r="Q9801">
        <v>19.2</v>
      </c>
      <c r="R9801" t="s">
        <v>161</v>
      </c>
      <c r="S9801" t="s">
        <v>161</v>
      </c>
      <c r="T9801" t="s">
        <v>161</v>
      </c>
      <c r="U9801" t="s">
        <v>161</v>
      </c>
    </row>
    <row r="9802" spans="1:21" hidden="1" x14ac:dyDescent="0.45">
      <c r="A9802" t="str">
        <f t="shared" si="164"/>
        <v>YAG5EUL7F+MMedical sciencesAll</v>
      </c>
      <c r="B9802" t="s">
        <v>116</v>
      </c>
      <c r="C9802" t="s">
        <v>140</v>
      </c>
      <c r="D9802">
        <v>5</v>
      </c>
      <c r="E9802" t="s">
        <v>137</v>
      </c>
      <c r="F9802" t="s">
        <v>145</v>
      </c>
      <c r="G9802" t="s">
        <v>138</v>
      </c>
      <c r="H9802" t="s">
        <v>168</v>
      </c>
      <c r="I9802" t="s">
        <v>28</v>
      </c>
      <c r="J9802">
        <v>115</v>
      </c>
      <c r="K9802">
        <v>39.4</v>
      </c>
      <c r="L9802">
        <v>70</v>
      </c>
      <c r="M9802">
        <v>21.4</v>
      </c>
      <c r="N9802">
        <v>2.7</v>
      </c>
      <c r="O9802">
        <v>28</v>
      </c>
      <c r="P9802">
        <v>31.3</v>
      </c>
      <c r="Q9802">
        <v>36.6</v>
      </c>
      <c r="R9802">
        <v>30</v>
      </c>
      <c r="S9802">
        <v>28100</v>
      </c>
      <c r="T9802">
        <v>33200</v>
      </c>
      <c r="U9802">
        <v>39100</v>
      </c>
    </row>
    <row r="9803" spans="1:21" hidden="1" x14ac:dyDescent="0.45">
      <c r="A9803" t="str">
        <f t="shared" si="164"/>
        <v>YAG5EUL8F+MMedical sciencesAll</v>
      </c>
      <c r="B9803" t="s">
        <v>116</v>
      </c>
      <c r="C9803" t="s">
        <v>140</v>
      </c>
      <c r="D9803">
        <v>5</v>
      </c>
      <c r="E9803" t="s">
        <v>137</v>
      </c>
      <c r="F9803" t="s">
        <v>139</v>
      </c>
      <c r="G9803" t="s">
        <v>138</v>
      </c>
      <c r="H9803" t="s">
        <v>168</v>
      </c>
      <c r="I9803" t="s">
        <v>28</v>
      </c>
      <c r="J9803">
        <v>40</v>
      </c>
      <c r="K9803">
        <v>40</v>
      </c>
      <c r="L9803">
        <v>25</v>
      </c>
      <c r="M9803">
        <v>24.4</v>
      </c>
      <c r="N9803">
        <v>2.7</v>
      </c>
      <c r="O9803">
        <v>31.1</v>
      </c>
      <c r="P9803">
        <v>32.9</v>
      </c>
      <c r="Q9803">
        <v>32.9</v>
      </c>
      <c r="R9803">
        <v>15</v>
      </c>
      <c r="S9803">
        <v>31400</v>
      </c>
      <c r="T9803">
        <v>37600</v>
      </c>
      <c r="U9803">
        <v>38300</v>
      </c>
    </row>
    <row r="9804" spans="1:21" hidden="1" x14ac:dyDescent="0.45">
      <c r="A9804" t="str">
        <f t="shared" si="164"/>
        <v>YAG3EUL7F+MMedical sciencesAll</v>
      </c>
      <c r="B9804" t="s">
        <v>116</v>
      </c>
      <c r="C9804" t="s">
        <v>141</v>
      </c>
      <c r="D9804">
        <v>3</v>
      </c>
      <c r="E9804" t="s">
        <v>137</v>
      </c>
      <c r="F9804" t="s">
        <v>145</v>
      </c>
      <c r="G9804" t="s">
        <v>138</v>
      </c>
      <c r="H9804" t="s">
        <v>168</v>
      </c>
      <c r="I9804" t="s">
        <v>28</v>
      </c>
      <c r="J9804">
        <v>90</v>
      </c>
      <c r="K9804">
        <v>37.6</v>
      </c>
      <c r="L9804">
        <v>55</v>
      </c>
      <c r="M9804">
        <v>13.9</v>
      </c>
      <c r="N9804">
        <v>1.1000000000000001</v>
      </c>
      <c r="O9804">
        <v>14.7</v>
      </c>
      <c r="P9804">
        <v>31.8</v>
      </c>
      <c r="Q9804">
        <v>47.3</v>
      </c>
      <c r="R9804" t="s">
        <v>161</v>
      </c>
      <c r="S9804" t="s">
        <v>161</v>
      </c>
      <c r="T9804" t="s">
        <v>161</v>
      </c>
      <c r="U9804" t="s">
        <v>161</v>
      </c>
    </row>
    <row r="9805" spans="1:21" hidden="1" x14ac:dyDescent="0.45">
      <c r="A9805" t="str">
        <f t="shared" si="164"/>
        <v>YAG3EUL8F+MMedical sciencesAll</v>
      </c>
      <c r="B9805" t="s">
        <v>116</v>
      </c>
      <c r="C9805" t="s">
        <v>141</v>
      </c>
      <c r="D9805">
        <v>3</v>
      </c>
      <c r="E9805" t="s">
        <v>137</v>
      </c>
      <c r="F9805" t="s">
        <v>139</v>
      </c>
      <c r="G9805" t="s">
        <v>138</v>
      </c>
      <c r="H9805" t="s">
        <v>168</v>
      </c>
      <c r="I9805" t="s">
        <v>28</v>
      </c>
      <c r="J9805">
        <v>40</v>
      </c>
      <c r="K9805">
        <v>14.9</v>
      </c>
      <c r="L9805">
        <v>35</v>
      </c>
      <c r="M9805">
        <v>24.1</v>
      </c>
      <c r="N9805">
        <v>4.2</v>
      </c>
      <c r="O9805">
        <v>54</v>
      </c>
      <c r="P9805">
        <v>54.9</v>
      </c>
      <c r="Q9805">
        <v>56.8</v>
      </c>
      <c r="R9805">
        <v>20</v>
      </c>
      <c r="S9805">
        <v>31000</v>
      </c>
      <c r="T9805">
        <v>35000</v>
      </c>
      <c r="U9805">
        <v>38000</v>
      </c>
    </row>
    <row r="9806" spans="1:21" hidden="1" x14ac:dyDescent="0.45">
      <c r="A9806" t="str">
        <f t="shared" si="164"/>
        <v>YAG1EUL7F+MMedical sciencesAll</v>
      </c>
      <c r="B9806" t="s">
        <v>116</v>
      </c>
      <c r="C9806" t="s">
        <v>49</v>
      </c>
      <c r="D9806">
        <v>1</v>
      </c>
      <c r="E9806" t="s">
        <v>137</v>
      </c>
      <c r="F9806" t="s">
        <v>145</v>
      </c>
      <c r="G9806" t="s">
        <v>138</v>
      </c>
      <c r="H9806" t="s">
        <v>168</v>
      </c>
      <c r="I9806" t="s">
        <v>28</v>
      </c>
      <c r="J9806">
        <v>145</v>
      </c>
      <c r="K9806">
        <v>30.5</v>
      </c>
      <c r="L9806">
        <v>105</v>
      </c>
      <c r="M9806">
        <v>13.2</v>
      </c>
      <c r="N9806">
        <v>5.7</v>
      </c>
      <c r="O9806">
        <v>14.2</v>
      </c>
      <c r="P9806">
        <v>25.3</v>
      </c>
      <c r="Q9806">
        <v>50.7</v>
      </c>
      <c r="R9806">
        <v>20</v>
      </c>
      <c r="S9806">
        <v>23400</v>
      </c>
      <c r="T9806">
        <v>26600</v>
      </c>
      <c r="U9806">
        <v>40500</v>
      </c>
    </row>
    <row r="9807" spans="1:21" hidden="1" x14ac:dyDescent="0.45">
      <c r="A9807" t="str">
        <f t="shared" si="164"/>
        <v>YAG1EUL8F+MMedical sciencesAll</v>
      </c>
      <c r="B9807" t="s">
        <v>116</v>
      </c>
      <c r="C9807" t="s">
        <v>49</v>
      </c>
      <c r="D9807">
        <v>1</v>
      </c>
      <c r="E9807" t="s">
        <v>137</v>
      </c>
      <c r="F9807" t="s">
        <v>139</v>
      </c>
      <c r="G9807" t="s">
        <v>138</v>
      </c>
      <c r="H9807" t="s">
        <v>168</v>
      </c>
      <c r="I9807" t="s">
        <v>28</v>
      </c>
      <c r="J9807">
        <v>60</v>
      </c>
      <c r="K9807">
        <v>9.1999999999999993</v>
      </c>
      <c r="L9807">
        <v>55</v>
      </c>
      <c r="M9807">
        <v>24</v>
      </c>
      <c r="N9807">
        <v>5.8</v>
      </c>
      <c r="O9807">
        <v>58.7</v>
      </c>
      <c r="P9807">
        <v>61</v>
      </c>
      <c r="Q9807">
        <v>61</v>
      </c>
      <c r="R9807">
        <v>35</v>
      </c>
      <c r="S9807">
        <v>31400</v>
      </c>
      <c r="T9807">
        <v>35000</v>
      </c>
      <c r="U9807">
        <v>46400</v>
      </c>
    </row>
    <row r="9808" spans="1:21" hidden="1" x14ac:dyDescent="0.45">
      <c r="A9808" t="str">
        <f t="shared" si="164"/>
        <v>YAG10EUL7FMedical sciencesAll</v>
      </c>
      <c r="B9808" t="s">
        <v>116</v>
      </c>
      <c r="C9808" t="s">
        <v>142</v>
      </c>
      <c r="D9808">
        <v>10</v>
      </c>
      <c r="E9808" t="s">
        <v>137</v>
      </c>
      <c r="F9808" t="s">
        <v>145</v>
      </c>
      <c r="G9808" t="s">
        <v>143</v>
      </c>
      <c r="H9808" t="s">
        <v>168</v>
      </c>
      <c r="I9808" t="s">
        <v>28</v>
      </c>
      <c r="J9808">
        <v>35</v>
      </c>
      <c r="K9808">
        <v>48.4</v>
      </c>
      <c r="L9808">
        <v>20</v>
      </c>
      <c r="M9808">
        <v>32.299999999999997</v>
      </c>
      <c r="N9808">
        <v>0</v>
      </c>
      <c r="O9808">
        <v>16.100000000000001</v>
      </c>
      <c r="P9808">
        <v>16.100000000000001</v>
      </c>
      <c r="Q9808">
        <v>19.399999999999999</v>
      </c>
      <c r="R9808" t="s">
        <v>161</v>
      </c>
      <c r="S9808" t="s">
        <v>161</v>
      </c>
      <c r="T9808" t="s">
        <v>161</v>
      </c>
      <c r="U9808" t="s">
        <v>161</v>
      </c>
    </row>
    <row r="9809" spans="1:21" hidden="1" x14ac:dyDescent="0.45">
      <c r="A9809" t="str">
        <f t="shared" si="164"/>
        <v>YAG10EUL7MMedical sciencesAll</v>
      </c>
      <c r="B9809" t="s">
        <v>116</v>
      </c>
      <c r="C9809" t="s">
        <v>142</v>
      </c>
      <c r="D9809">
        <v>10</v>
      </c>
      <c r="E9809" t="s">
        <v>137</v>
      </c>
      <c r="F9809" t="s">
        <v>145</v>
      </c>
      <c r="G9809" t="s">
        <v>144</v>
      </c>
      <c r="H9809" t="s">
        <v>168</v>
      </c>
      <c r="I9809" t="s">
        <v>28</v>
      </c>
      <c r="J9809">
        <v>10</v>
      </c>
      <c r="K9809">
        <v>22.2</v>
      </c>
      <c r="L9809">
        <v>10</v>
      </c>
      <c r="M9809">
        <v>11.1</v>
      </c>
      <c r="N9809">
        <v>11.1</v>
      </c>
      <c r="O9809">
        <v>55.6</v>
      </c>
      <c r="P9809">
        <v>55.6</v>
      </c>
      <c r="Q9809">
        <v>55.6</v>
      </c>
      <c r="R9809" t="s">
        <v>161</v>
      </c>
      <c r="S9809" t="s">
        <v>161</v>
      </c>
      <c r="T9809" t="s">
        <v>161</v>
      </c>
      <c r="U9809" t="s">
        <v>161</v>
      </c>
    </row>
    <row r="9810" spans="1:21" hidden="1" x14ac:dyDescent="0.45">
      <c r="A9810" t="str">
        <f t="shared" si="164"/>
        <v>YAG10EUL8FMedical sciencesAll</v>
      </c>
      <c r="B9810" t="s">
        <v>116</v>
      </c>
      <c r="C9810" t="s">
        <v>142</v>
      </c>
      <c r="D9810">
        <v>10</v>
      </c>
      <c r="E9810" t="s">
        <v>137</v>
      </c>
      <c r="F9810" t="s">
        <v>139</v>
      </c>
      <c r="G9810" t="s">
        <v>143</v>
      </c>
      <c r="H9810" t="s">
        <v>168</v>
      </c>
      <c r="I9810" t="s">
        <v>28</v>
      </c>
      <c r="J9810">
        <v>5</v>
      </c>
      <c r="K9810">
        <v>22.2</v>
      </c>
      <c r="L9810">
        <v>5</v>
      </c>
      <c r="M9810">
        <v>55.6</v>
      </c>
      <c r="N9810">
        <v>0</v>
      </c>
      <c r="O9810">
        <v>22.2</v>
      </c>
      <c r="P9810">
        <v>22.2</v>
      </c>
      <c r="Q9810">
        <v>22.2</v>
      </c>
      <c r="R9810" t="s">
        <v>161</v>
      </c>
      <c r="S9810" t="s">
        <v>161</v>
      </c>
      <c r="T9810" t="s">
        <v>161</v>
      </c>
      <c r="U9810" t="s">
        <v>161</v>
      </c>
    </row>
    <row r="9811" spans="1:21" hidden="1" x14ac:dyDescent="0.45">
      <c r="A9811" t="str">
        <f t="shared" si="164"/>
        <v>YAG10EUL8MMedical sciencesAll</v>
      </c>
      <c r="B9811" t="s">
        <v>116</v>
      </c>
      <c r="C9811" t="s">
        <v>142</v>
      </c>
      <c r="D9811">
        <v>10</v>
      </c>
      <c r="E9811" t="s">
        <v>137</v>
      </c>
      <c r="F9811" t="s">
        <v>139</v>
      </c>
      <c r="G9811" t="s">
        <v>144</v>
      </c>
      <c r="H9811" t="s">
        <v>168</v>
      </c>
      <c r="I9811" t="s">
        <v>28</v>
      </c>
      <c r="J9811">
        <v>10</v>
      </c>
      <c r="K9811">
        <v>23.5</v>
      </c>
      <c r="L9811">
        <v>10</v>
      </c>
      <c r="M9811">
        <v>58.8</v>
      </c>
      <c r="N9811">
        <v>0</v>
      </c>
      <c r="O9811">
        <v>17.600000000000001</v>
      </c>
      <c r="P9811">
        <v>17.600000000000001</v>
      </c>
      <c r="Q9811">
        <v>17.600000000000001</v>
      </c>
      <c r="R9811" t="s">
        <v>161</v>
      </c>
      <c r="S9811" t="s">
        <v>161</v>
      </c>
      <c r="T9811" t="s">
        <v>161</v>
      </c>
      <c r="U9811" t="s">
        <v>161</v>
      </c>
    </row>
    <row r="9812" spans="1:21" hidden="1" x14ac:dyDescent="0.45">
      <c r="A9812" t="str">
        <f t="shared" si="164"/>
        <v>YAG5EUL7FMedical sciencesAll</v>
      </c>
      <c r="B9812" t="s">
        <v>116</v>
      </c>
      <c r="C9812" t="s">
        <v>140</v>
      </c>
      <c r="D9812">
        <v>5</v>
      </c>
      <c r="E9812" t="s">
        <v>137</v>
      </c>
      <c r="F9812" t="s">
        <v>145</v>
      </c>
      <c r="G9812" t="s">
        <v>143</v>
      </c>
      <c r="H9812" t="s">
        <v>168</v>
      </c>
      <c r="I9812" t="s">
        <v>28</v>
      </c>
      <c r="J9812">
        <v>80</v>
      </c>
      <c r="K9812">
        <v>38.200000000000003</v>
      </c>
      <c r="L9812">
        <v>50</v>
      </c>
      <c r="M9812">
        <v>21.4</v>
      </c>
      <c r="N9812">
        <v>1.3</v>
      </c>
      <c r="O9812">
        <v>34.799999999999997</v>
      </c>
      <c r="P9812">
        <v>36.5</v>
      </c>
      <c r="Q9812">
        <v>39.1</v>
      </c>
      <c r="R9812">
        <v>30</v>
      </c>
      <c r="S9812">
        <v>25200</v>
      </c>
      <c r="T9812">
        <v>32100</v>
      </c>
      <c r="U9812">
        <v>36100</v>
      </c>
    </row>
    <row r="9813" spans="1:21" hidden="1" x14ac:dyDescent="0.45">
      <c r="A9813" t="str">
        <f t="shared" si="164"/>
        <v>YAG5EUL7MMedical sciencesAll</v>
      </c>
      <c r="B9813" t="s">
        <v>116</v>
      </c>
      <c r="C9813" t="s">
        <v>140</v>
      </c>
      <c r="D9813">
        <v>5</v>
      </c>
      <c r="E9813" t="s">
        <v>137</v>
      </c>
      <c r="F9813" t="s">
        <v>145</v>
      </c>
      <c r="G9813" t="s">
        <v>144</v>
      </c>
      <c r="H9813" t="s">
        <v>168</v>
      </c>
      <c r="I9813" t="s">
        <v>28</v>
      </c>
      <c r="J9813">
        <v>40</v>
      </c>
      <c r="K9813">
        <v>41.9</v>
      </c>
      <c r="L9813">
        <v>25</v>
      </c>
      <c r="M9813">
        <v>21.4</v>
      </c>
      <c r="N9813">
        <v>5.6</v>
      </c>
      <c r="O9813">
        <v>13.5</v>
      </c>
      <c r="P9813">
        <v>20</v>
      </c>
      <c r="Q9813">
        <v>31.1</v>
      </c>
      <c r="R9813" t="s">
        <v>161</v>
      </c>
      <c r="S9813" t="s">
        <v>161</v>
      </c>
      <c r="T9813" t="s">
        <v>161</v>
      </c>
      <c r="U9813" t="s">
        <v>161</v>
      </c>
    </row>
    <row r="9814" spans="1:21" hidden="1" x14ac:dyDescent="0.45">
      <c r="A9814" t="str">
        <f t="shared" si="164"/>
        <v>YAG5EUL8FMedical sciencesAll</v>
      </c>
      <c r="B9814" t="s">
        <v>116</v>
      </c>
      <c r="C9814" t="s">
        <v>140</v>
      </c>
      <c r="D9814">
        <v>5</v>
      </c>
      <c r="E9814" t="s">
        <v>137</v>
      </c>
      <c r="F9814" t="s">
        <v>139</v>
      </c>
      <c r="G9814" t="s">
        <v>143</v>
      </c>
      <c r="H9814" t="s">
        <v>168</v>
      </c>
      <c r="I9814" t="s">
        <v>28</v>
      </c>
      <c r="J9814">
        <v>25</v>
      </c>
      <c r="K9814">
        <v>36.200000000000003</v>
      </c>
      <c r="L9814">
        <v>15</v>
      </c>
      <c r="M9814">
        <v>21.3</v>
      </c>
      <c r="N9814">
        <v>4.7</v>
      </c>
      <c r="O9814">
        <v>34.6</v>
      </c>
      <c r="P9814">
        <v>37.799999999999997</v>
      </c>
      <c r="Q9814">
        <v>37.799999999999997</v>
      </c>
      <c r="R9814" t="s">
        <v>161</v>
      </c>
      <c r="S9814" t="s">
        <v>161</v>
      </c>
      <c r="T9814" t="s">
        <v>161</v>
      </c>
      <c r="U9814" t="s">
        <v>161</v>
      </c>
    </row>
    <row r="9815" spans="1:21" hidden="1" x14ac:dyDescent="0.45">
      <c r="A9815" t="str">
        <f t="shared" si="164"/>
        <v>YAG5EUL8MMedical sciencesAll</v>
      </c>
      <c r="B9815" t="s">
        <v>116</v>
      </c>
      <c r="C9815" t="s">
        <v>140</v>
      </c>
      <c r="D9815">
        <v>5</v>
      </c>
      <c r="E9815" t="s">
        <v>137</v>
      </c>
      <c r="F9815" t="s">
        <v>139</v>
      </c>
      <c r="G9815" t="s">
        <v>144</v>
      </c>
      <c r="H9815" t="s">
        <v>168</v>
      </c>
      <c r="I9815" t="s">
        <v>28</v>
      </c>
      <c r="J9815">
        <v>20</v>
      </c>
      <c r="K9815">
        <v>44.9</v>
      </c>
      <c r="L9815">
        <v>10</v>
      </c>
      <c r="M9815">
        <v>28.6</v>
      </c>
      <c r="N9815">
        <v>0</v>
      </c>
      <c r="O9815">
        <v>26.5</v>
      </c>
      <c r="P9815">
        <v>26.5</v>
      </c>
      <c r="Q9815">
        <v>26.5</v>
      </c>
      <c r="R9815" t="s">
        <v>161</v>
      </c>
      <c r="S9815" t="s">
        <v>161</v>
      </c>
      <c r="T9815" t="s">
        <v>161</v>
      </c>
      <c r="U9815" t="s">
        <v>161</v>
      </c>
    </row>
    <row r="9816" spans="1:21" hidden="1" x14ac:dyDescent="0.45">
      <c r="A9816" t="str">
        <f t="shared" si="164"/>
        <v>YAG3EUL7FMedical sciencesAll</v>
      </c>
      <c r="B9816" t="s">
        <v>116</v>
      </c>
      <c r="C9816" t="s">
        <v>141</v>
      </c>
      <c r="D9816">
        <v>3</v>
      </c>
      <c r="E9816" t="s">
        <v>137</v>
      </c>
      <c r="F9816" t="s">
        <v>145</v>
      </c>
      <c r="G9816" t="s">
        <v>143</v>
      </c>
      <c r="H9816" t="s">
        <v>168</v>
      </c>
      <c r="I9816" t="s">
        <v>28</v>
      </c>
      <c r="J9816">
        <v>65</v>
      </c>
      <c r="K9816">
        <v>37.1</v>
      </c>
      <c r="L9816">
        <v>45</v>
      </c>
      <c r="M9816">
        <v>15.5</v>
      </c>
      <c r="N9816">
        <v>1.6</v>
      </c>
      <c r="O9816">
        <v>12.3</v>
      </c>
      <c r="P9816">
        <v>28</v>
      </c>
      <c r="Q9816">
        <v>45.8</v>
      </c>
      <c r="R9816" t="s">
        <v>161</v>
      </c>
      <c r="S9816" t="s">
        <v>161</v>
      </c>
      <c r="T9816" t="s">
        <v>161</v>
      </c>
      <c r="U9816" t="s">
        <v>161</v>
      </c>
    </row>
    <row r="9817" spans="1:21" hidden="1" x14ac:dyDescent="0.45">
      <c r="A9817" t="str">
        <f t="shared" si="164"/>
        <v>YAG3EUL7MMedical sciencesAll</v>
      </c>
      <c r="B9817" t="s">
        <v>116</v>
      </c>
      <c r="C9817" t="s">
        <v>141</v>
      </c>
      <c r="D9817">
        <v>3</v>
      </c>
      <c r="E9817" t="s">
        <v>137</v>
      </c>
      <c r="F9817" t="s">
        <v>145</v>
      </c>
      <c r="G9817" t="s">
        <v>144</v>
      </c>
      <c r="H9817" t="s">
        <v>168</v>
      </c>
      <c r="I9817" t="s">
        <v>28</v>
      </c>
      <c r="J9817">
        <v>25</v>
      </c>
      <c r="K9817">
        <v>39</v>
      </c>
      <c r="L9817">
        <v>15</v>
      </c>
      <c r="M9817">
        <v>9.8000000000000007</v>
      </c>
      <c r="N9817">
        <v>0</v>
      </c>
      <c r="O9817">
        <v>21</v>
      </c>
      <c r="P9817">
        <v>41.9</v>
      </c>
      <c r="Q9817">
        <v>51.2</v>
      </c>
      <c r="R9817" t="s">
        <v>161</v>
      </c>
      <c r="S9817" t="s">
        <v>161</v>
      </c>
      <c r="T9817" t="s">
        <v>161</v>
      </c>
      <c r="U9817" t="s">
        <v>161</v>
      </c>
    </row>
    <row r="9818" spans="1:21" hidden="1" x14ac:dyDescent="0.45">
      <c r="A9818" t="str">
        <f t="shared" si="164"/>
        <v>YAG3EUL8FMedical sciencesAll</v>
      </c>
      <c r="B9818" t="s">
        <v>116</v>
      </c>
      <c r="C9818" t="s">
        <v>141</v>
      </c>
      <c r="D9818">
        <v>3</v>
      </c>
      <c r="E9818" t="s">
        <v>137</v>
      </c>
      <c r="F9818" t="s">
        <v>139</v>
      </c>
      <c r="G9818" t="s">
        <v>143</v>
      </c>
      <c r="H9818" t="s">
        <v>168</v>
      </c>
      <c r="I9818" t="s">
        <v>28</v>
      </c>
      <c r="J9818">
        <v>25</v>
      </c>
      <c r="K9818">
        <v>19</v>
      </c>
      <c r="L9818">
        <v>20</v>
      </c>
      <c r="M9818">
        <v>18.899999999999999</v>
      </c>
      <c r="N9818">
        <v>4.4000000000000004</v>
      </c>
      <c r="O9818">
        <v>56.2</v>
      </c>
      <c r="P9818">
        <v>57.7</v>
      </c>
      <c r="Q9818">
        <v>57.7</v>
      </c>
      <c r="R9818" t="s">
        <v>161</v>
      </c>
      <c r="S9818" t="s">
        <v>161</v>
      </c>
      <c r="T9818" t="s">
        <v>161</v>
      </c>
      <c r="U9818" t="s">
        <v>161</v>
      </c>
    </row>
    <row r="9819" spans="1:21" hidden="1" x14ac:dyDescent="0.45">
      <c r="A9819" t="str">
        <f t="shared" si="164"/>
        <v>YAG3EUL8MMedical sciencesAll</v>
      </c>
      <c r="B9819" t="s">
        <v>116</v>
      </c>
      <c r="C9819" t="s">
        <v>141</v>
      </c>
      <c r="D9819">
        <v>3</v>
      </c>
      <c r="E9819" t="s">
        <v>137</v>
      </c>
      <c r="F9819" t="s">
        <v>139</v>
      </c>
      <c r="G9819" t="s">
        <v>144</v>
      </c>
      <c r="H9819" t="s">
        <v>168</v>
      </c>
      <c r="I9819" t="s">
        <v>28</v>
      </c>
      <c r="J9819">
        <v>15</v>
      </c>
      <c r="K9819">
        <v>7.7</v>
      </c>
      <c r="L9819">
        <v>15</v>
      </c>
      <c r="M9819">
        <v>33.299999999999997</v>
      </c>
      <c r="N9819">
        <v>3.8</v>
      </c>
      <c r="O9819">
        <v>50</v>
      </c>
      <c r="P9819">
        <v>50</v>
      </c>
      <c r="Q9819">
        <v>55.2</v>
      </c>
      <c r="R9819" t="s">
        <v>161</v>
      </c>
      <c r="S9819" t="s">
        <v>161</v>
      </c>
      <c r="T9819" t="s">
        <v>161</v>
      </c>
      <c r="U9819" t="s">
        <v>161</v>
      </c>
    </row>
    <row r="9820" spans="1:21" hidden="1" x14ac:dyDescent="0.45">
      <c r="A9820" t="str">
        <f t="shared" si="164"/>
        <v>YAG1EUL7FMedical sciencesAll</v>
      </c>
      <c r="B9820" t="s">
        <v>116</v>
      </c>
      <c r="C9820" t="s">
        <v>49</v>
      </c>
      <c r="D9820">
        <v>1</v>
      </c>
      <c r="E9820" t="s">
        <v>137</v>
      </c>
      <c r="F9820" t="s">
        <v>145</v>
      </c>
      <c r="G9820" t="s">
        <v>143</v>
      </c>
      <c r="H9820" t="s">
        <v>168</v>
      </c>
      <c r="I9820" t="s">
        <v>28</v>
      </c>
      <c r="J9820">
        <v>100</v>
      </c>
      <c r="K9820">
        <v>28.3</v>
      </c>
      <c r="L9820">
        <v>75</v>
      </c>
      <c r="M9820">
        <v>14.1</v>
      </c>
      <c r="N9820">
        <v>6.3</v>
      </c>
      <c r="O9820">
        <v>12.7</v>
      </c>
      <c r="P9820">
        <v>24.7</v>
      </c>
      <c r="Q9820">
        <v>51.3</v>
      </c>
      <c r="R9820" t="s">
        <v>161</v>
      </c>
      <c r="S9820" t="s">
        <v>161</v>
      </c>
      <c r="T9820" t="s">
        <v>161</v>
      </c>
      <c r="U9820" t="s">
        <v>161</v>
      </c>
    </row>
    <row r="9821" spans="1:21" hidden="1" x14ac:dyDescent="0.45">
      <c r="A9821" t="str">
        <f t="shared" si="164"/>
        <v>YAG1EUL7MMedical sciencesAll</v>
      </c>
      <c r="B9821" t="s">
        <v>116</v>
      </c>
      <c r="C9821" t="s">
        <v>49</v>
      </c>
      <c r="D9821">
        <v>1</v>
      </c>
      <c r="E9821" t="s">
        <v>137</v>
      </c>
      <c r="F9821" t="s">
        <v>145</v>
      </c>
      <c r="G9821" t="s">
        <v>144</v>
      </c>
      <c r="H9821" t="s">
        <v>168</v>
      </c>
      <c r="I9821" t="s">
        <v>28</v>
      </c>
      <c r="J9821">
        <v>50</v>
      </c>
      <c r="K9821">
        <v>35.200000000000003</v>
      </c>
      <c r="L9821">
        <v>30</v>
      </c>
      <c r="M9821">
        <v>11</v>
      </c>
      <c r="N9821">
        <v>4.4000000000000004</v>
      </c>
      <c r="O9821">
        <v>17.600000000000001</v>
      </c>
      <c r="P9821">
        <v>26.4</v>
      </c>
      <c r="Q9821">
        <v>49.4</v>
      </c>
      <c r="R9821" t="s">
        <v>161</v>
      </c>
      <c r="S9821" t="s">
        <v>161</v>
      </c>
      <c r="T9821" t="s">
        <v>161</v>
      </c>
      <c r="U9821" t="s">
        <v>161</v>
      </c>
    </row>
    <row r="9822" spans="1:21" hidden="1" x14ac:dyDescent="0.45">
      <c r="A9822" t="str">
        <f t="shared" si="164"/>
        <v>YAG1EUL8FMedical sciencesAll</v>
      </c>
      <c r="B9822" t="s">
        <v>116</v>
      </c>
      <c r="C9822" t="s">
        <v>49</v>
      </c>
      <c r="D9822">
        <v>1</v>
      </c>
      <c r="E9822" t="s">
        <v>137</v>
      </c>
      <c r="F9822" t="s">
        <v>139</v>
      </c>
      <c r="G9822" t="s">
        <v>143</v>
      </c>
      <c r="H9822" t="s">
        <v>168</v>
      </c>
      <c r="I9822" t="s">
        <v>28</v>
      </c>
      <c r="J9822">
        <v>40</v>
      </c>
      <c r="K9822">
        <v>12.1</v>
      </c>
      <c r="L9822">
        <v>35</v>
      </c>
      <c r="M9822">
        <v>23.7</v>
      </c>
      <c r="N9822">
        <v>6.5</v>
      </c>
      <c r="O9822">
        <v>54</v>
      </c>
      <c r="P9822">
        <v>57.7</v>
      </c>
      <c r="Q9822">
        <v>57.7</v>
      </c>
      <c r="R9822">
        <v>20</v>
      </c>
      <c r="S9822">
        <v>28800</v>
      </c>
      <c r="T9822">
        <v>33600</v>
      </c>
      <c r="U9822">
        <v>45300</v>
      </c>
    </row>
    <row r="9823" spans="1:21" hidden="1" x14ac:dyDescent="0.45">
      <c r="A9823" t="str">
        <f t="shared" si="164"/>
        <v>YAG1EUL8MMedical sciencesAll</v>
      </c>
      <c r="B9823" t="s">
        <v>116</v>
      </c>
      <c r="C9823" t="s">
        <v>49</v>
      </c>
      <c r="D9823">
        <v>1</v>
      </c>
      <c r="E9823" t="s">
        <v>137</v>
      </c>
      <c r="F9823" t="s">
        <v>139</v>
      </c>
      <c r="G9823" t="s">
        <v>144</v>
      </c>
      <c r="H9823" t="s">
        <v>168</v>
      </c>
      <c r="I9823" t="s">
        <v>28</v>
      </c>
      <c r="J9823">
        <v>25</v>
      </c>
      <c r="K9823">
        <v>4.5999999999999996</v>
      </c>
      <c r="L9823">
        <v>25</v>
      </c>
      <c r="M9823">
        <v>24.4</v>
      </c>
      <c r="N9823">
        <v>4.5999999999999996</v>
      </c>
      <c r="O9823">
        <v>66.400000000000006</v>
      </c>
      <c r="P9823">
        <v>66.400000000000006</v>
      </c>
      <c r="Q9823">
        <v>66.400000000000006</v>
      </c>
      <c r="R9823">
        <v>15</v>
      </c>
      <c r="S9823">
        <v>33900</v>
      </c>
      <c r="T9823">
        <v>40500</v>
      </c>
      <c r="U9823">
        <v>50400</v>
      </c>
    </row>
    <row r="9824" spans="1:21" hidden="1" x14ac:dyDescent="0.45">
      <c r="A9824" t="str">
        <f t="shared" si="164"/>
        <v>YAG10EUL7F+MMedical sciencesAbroad</v>
      </c>
      <c r="B9824" t="s">
        <v>116</v>
      </c>
      <c r="C9824" t="s">
        <v>142</v>
      </c>
      <c r="D9824">
        <v>10</v>
      </c>
      <c r="E9824" t="s">
        <v>137</v>
      </c>
      <c r="F9824" t="s">
        <v>145</v>
      </c>
      <c r="G9824" t="s">
        <v>138</v>
      </c>
      <c r="H9824" t="s">
        <v>168</v>
      </c>
      <c r="I9824" t="s">
        <v>146</v>
      </c>
      <c r="J9824">
        <v>5</v>
      </c>
      <c r="K9824">
        <v>0</v>
      </c>
      <c r="L9824">
        <v>5</v>
      </c>
      <c r="M9824">
        <v>80</v>
      </c>
      <c r="N9824">
        <v>0</v>
      </c>
      <c r="O9824">
        <v>20</v>
      </c>
      <c r="P9824">
        <v>20</v>
      </c>
      <c r="Q9824">
        <v>20</v>
      </c>
      <c r="R9824" t="s">
        <v>157</v>
      </c>
      <c r="S9824" t="s">
        <v>157</v>
      </c>
      <c r="T9824" t="s">
        <v>157</v>
      </c>
      <c r="U9824" t="s">
        <v>157</v>
      </c>
    </row>
    <row r="9825" spans="1:21" hidden="1" x14ac:dyDescent="0.45">
      <c r="A9825" t="str">
        <f t="shared" si="164"/>
        <v>YAG10EUL7F+MMedical sciencesLondon</v>
      </c>
      <c r="B9825" t="s">
        <v>116</v>
      </c>
      <c r="C9825" t="s">
        <v>142</v>
      </c>
      <c r="D9825">
        <v>10</v>
      </c>
      <c r="E9825" t="s">
        <v>137</v>
      </c>
      <c r="F9825" t="s">
        <v>145</v>
      </c>
      <c r="G9825" t="s">
        <v>138</v>
      </c>
      <c r="H9825" t="s">
        <v>168</v>
      </c>
      <c r="I9825" t="s">
        <v>149</v>
      </c>
      <c r="J9825">
        <v>10</v>
      </c>
      <c r="K9825">
        <v>0</v>
      </c>
      <c r="L9825">
        <v>10</v>
      </c>
      <c r="M9825">
        <v>28.6</v>
      </c>
      <c r="N9825">
        <v>14.3</v>
      </c>
      <c r="O9825">
        <v>57.1</v>
      </c>
      <c r="P9825">
        <v>57.1</v>
      </c>
      <c r="Q9825">
        <v>57.1</v>
      </c>
      <c r="R9825" t="s">
        <v>161</v>
      </c>
      <c r="S9825" t="s">
        <v>161</v>
      </c>
      <c r="T9825" t="s">
        <v>161</v>
      </c>
      <c r="U9825" t="s">
        <v>161</v>
      </c>
    </row>
    <row r="9826" spans="1:21" hidden="1" x14ac:dyDescent="0.45">
      <c r="A9826" t="str">
        <f t="shared" si="164"/>
        <v>YAG10EUL7F+MMedical sciencesNorth West</v>
      </c>
      <c r="B9826" t="s">
        <v>116</v>
      </c>
      <c r="C9826" t="s">
        <v>142</v>
      </c>
      <c r="D9826">
        <v>10</v>
      </c>
      <c r="E9826" t="s">
        <v>137</v>
      </c>
      <c r="F9826" t="s">
        <v>145</v>
      </c>
      <c r="G9826" t="s">
        <v>138</v>
      </c>
      <c r="H9826" t="s">
        <v>168</v>
      </c>
      <c r="I9826" t="s">
        <v>151</v>
      </c>
      <c r="J9826" t="s">
        <v>161</v>
      </c>
      <c r="K9826" t="s">
        <v>161</v>
      </c>
      <c r="L9826" t="s">
        <v>161</v>
      </c>
      <c r="M9826" t="s">
        <v>161</v>
      </c>
      <c r="N9826" t="s">
        <v>161</v>
      </c>
      <c r="O9826" t="s">
        <v>161</v>
      </c>
      <c r="P9826" t="s">
        <v>161</v>
      </c>
      <c r="Q9826" t="s">
        <v>161</v>
      </c>
      <c r="R9826" t="s">
        <v>157</v>
      </c>
      <c r="S9826" t="s">
        <v>157</v>
      </c>
      <c r="T9826" t="s">
        <v>157</v>
      </c>
      <c r="U9826" t="s">
        <v>157</v>
      </c>
    </row>
    <row r="9827" spans="1:21" hidden="1" x14ac:dyDescent="0.45">
      <c r="A9827" t="str">
        <f t="shared" si="164"/>
        <v>YAG10EUL7F+MMedical sciencesNorthern Ireland</v>
      </c>
      <c r="B9827" t="s">
        <v>116</v>
      </c>
      <c r="C9827" t="s">
        <v>142</v>
      </c>
      <c r="D9827">
        <v>10</v>
      </c>
      <c r="E9827" t="s">
        <v>137</v>
      </c>
      <c r="F9827" t="s">
        <v>145</v>
      </c>
      <c r="G9827" t="s">
        <v>138</v>
      </c>
      <c r="H9827" t="s">
        <v>168</v>
      </c>
      <c r="I9827" t="s">
        <v>152</v>
      </c>
      <c r="J9827">
        <v>5</v>
      </c>
      <c r="K9827">
        <v>0</v>
      </c>
      <c r="L9827">
        <v>5</v>
      </c>
      <c r="M9827">
        <v>0</v>
      </c>
      <c r="N9827">
        <v>0</v>
      </c>
      <c r="O9827">
        <v>100</v>
      </c>
      <c r="P9827">
        <v>100</v>
      </c>
      <c r="Q9827">
        <v>100</v>
      </c>
      <c r="R9827" t="s">
        <v>161</v>
      </c>
      <c r="S9827" t="s">
        <v>161</v>
      </c>
      <c r="T9827" t="s">
        <v>161</v>
      </c>
      <c r="U9827" t="s">
        <v>161</v>
      </c>
    </row>
    <row r="9828" spans="1:21" hidden="1" x14ac:dyDescent="0.45">
      <c r="A9828" t="str">
        <f t="shared" si="164"/>
        <v>YAG10EUL7F+MMedical sciencesScotland</v>
      </c>
      <c r="B9828" t="s">
        <v>116</v>
      </c>
      <c r="C9828" t="s">
        <v>142</v>
      </c>
      <c r="D9828">
        <v>10</v>
      </c>
      <c r="E9828" t="s">
        <v>137</v>
      </c>
      <c r="F9828" t="s">
        <v>145</v>
      </c>
      <c r="G9828" t="s">
        <v>138</v>
      </c>
      <c r="H9828" t="s">
        <v>168</v>
      </c>
      <c r="I9828" t="s">
        <v>153</v>
      </c>
      <c r="J9828" t="s">
        <v>161</v>
      </c>
      <c r="K9828" t="s">
        <v>161</v>
      </c>
      <c r="L9828" t="s">
        <v>161</v>
      </c>
      <c r="M9828" t="s">
        <v>161</v>
      </c>
      <c r="N9828" t="s">
        <v>161</v>
      </c>
      <c r="O9828" t="s">
        <v>161</v>
      </c>
      <c r="P9828" t="s">
        <v>161</v>
      </c>
      <c r="Q9828" t="s">
        <v>161</v>
      </c>
      <c r="R9828" t="s">
        <v>157</v>
      </c>
      <c r="S9828" t="s">
        <v>157</v>
      </c>
      <c r="T9828" t="s">
        <v>157</v>
      </c>
      <c r="U9828" t="s">
        <v>157</v>
      </c>
    </row>
    <row r="9829" spans="1:21" hidden="1" x14ac:dyDescent="0.45">
      <c r="A9829" t="str">
        <f t="shared" si="164"/>
        <v>YAG10EUL7F+MMedical sciencesSouth East</v>
      </c>
      <c r="B9829" t="s">
        <v>116</v>
      </c>
      <c r="C9829" t="s">
        <v>142</v>
      </c>
      <c r="D9829">
        <v>10</v>
      </c>
      <c r="E9829" t="s">
        <v>137</v>
      </c>
      <c r="F9829" t="s">
        <v>145</v>
      </c>
      <c r="G9829" t="s">
        <v>138</v>
      </c>
      <c r="H9829" t="s">
        <v>168</v>
      </c>
      <c r="I9829" t="s">
        <v>154</v>
      </c>
      <c r="J9829" t="s">
        <v>161</v>
      </c>
      <c r="K9829" t="s">
        <v>161</v>
      </c>
      <c r="L9829" t="s">
        <v>161</v>
      </c>
      <c r="M9829" t="s">
        <v>161</v>
      </c>
      <c r="N9829" t="s">
        <v>161</v>
      </c>
      <c r="O9829" t="s">
        <v>161</v>
      </c>
      <c r="P9829" t="s">
        <v>161</v>
      </c>
      <c r="Q9829" t="s">
        <v>161</v>
      </c>
      <c r="R9829" t="s">
        <v>161</v>
      </c>
      <c r="S9829" t="s">
        <v>161</v>
      </c>
      <c r="T9829" t="s">
        <v>161</v>
      </c>
      <c r="U9829" t="s">
        <v>161</v>
      </c>
    </row>
    <row r="9830" spans="1:21" hidden="1" x14ac:dyDescent="0.45">
      <c r="A9830" t="str">
        <f t="shared" si="164"/>
        <v>YAG10EUL7F+MMedical sciencesSouth West</v>
      </c>
      <c r="B9830" t="s">
        <v>116</v>
      </c>
      <c r="C9830" t="s">
        <v>142</v>
      </c>
      <c r="D9830">
        <v>10</v>
      </c>
      <c r="E9830" t="s">
        <v>137</v>
      </c>
      <c r="F9830" t="s">
        <v>145</v>
      </c>
      <c r="G9830" t="s">
        <v>138</v>
      </c>
      <c r="H9830" t="s">
        <v>168</v>
      </c>
      <c r="I9830" t="s">
        <v>155</v>
      </c>
      <c r="J9830">
        <v>5</v>
      </c>
      <c r="K9830">
        <v>0</v>
      </c>
      <c r="L9830">
        <v>5</v>
      </c>
      <c r="M9830">
        <v>66.7</v>
      </c>
      <c r="N9830">
        <v>0</v>
      </c>
      <c r="O9830">
        <v>33.299999999999997</v>
      </c>
      <c r="P9830">
        <v>33.299999999999997</v>
      </c>
      <c r="Q9830">
        <v>33.299999999999997</v>
      </c>
      <c r="R9830" t="s">
        <v>161</v>
      </c>
      <c r="S9830" t="s">
        <v>161</v>
      </c>
      <c r="T9830" t="s">
        <v>161</v>
      </c>
      <c r="U9830" t="s">
        <v>161</v>
      </c>
    </row>
    <row r="9831" spans="1:21" hidden="1" x14ac:dyDescent="0.45">
      <c r="A9831" t="str">
        <f t="shared" si="164"/>
        <v>YAG10EUL7F+MMedical sciencesNA</v>
      </c>
      <c r="B9831" t="s">
        <v>116</v>
      </c>
      <c r="C9831" t="s">
        <v>142</v>
      </c>
      <c r="D9831">
        <v>10</v>
      </c>
      <c r="E9831" t="s">
        <v>137</v>
      </c>
      <c r="F9831" t="s">
        <v>145</v>
      </c>
      <c r="G9831" t="s">
        <v>138</v>
      </c>
      <c r="H9831" t="s">
        <v>168</v>
      </c>
      <c r="I9831" t="s">
        <v>157</v>
      </c>
      <c r="J9831">
        <v>20</v>
      </c>
      <c r="K9831">
        <v>94.4</v>
      </c>
      <c r="L9831" t="s">
        <v>161</v>
      </c>
      <c r="M9831" t="s">
        <v>161</v>
      </c>
      <c r="N9831" t="s">
        <v>161</v>
      </c>
      <c r="O9831" t="s">
        <v>161</v>
      </c>
      <c r="P9831" t="s">
        <v>161</v>
      </c>
      <c r="Q9831" t="s">
        <v>161</v>
      </c>
      <c r="R9831" t="s">
        <v>157</v>
      </c>
      <c r="S9831" t="s">
        <v>157</v>
      </c>
      <c r="T9831" t="s">
        <v>157</v>
      </c>
      <c r="U9831" t="s">
        <v>157</v>
      </c>
    </row>
    <row r="9832" spans="1:21" hidden="1" x14ac:dyDescent="0.45">
      <c r="A9832" t="str">
        <f t="shared" si="164"/>
        <v>YAG10EUL8F+MMedical sciencesAbroad</v>
      </c>
      <c r="B9832" t="s">
        <v>116</v>
      </c>
      <c r="C9832" t="s">
        <v>142</v>
      </c>
      <c r="D9832">
        <v>10</v>
      </c>
      <c r="E9832" t="s">
        <v>137</v>
      </c>
      <c r="F9832" t="s">
        <v>139</v>
      </c>
      <c r="G9832" t="s">
        <v>138</v>
      </c>
      <c r="H9832" t="s">
        <v>168</v>
      </c>
      <c r="I9832" t="s">
        <v>146</v>
      </c>
      <c r="J9832">
        <v>5</v>
      </c>
      <c r="K9832">
        <v>0</v>
      </c>
      <c r="L9832">
        <v>5</v>
      </c>
      <c r="M9832">
        <v>100</v>
      </c>
      <c r="N9832">
        <v>0</v>
      </c>
      <c r="O9832">
        <v>0</v>
      </c>
      <c r="P9832">
        <v>0</v>
      </c>
      <c r="Q9832">
        <v>0</v>
      </c>
      <c r="R9832" t="s">
        <v>157</v>
      </c>
      <c r="S9832" t="s">
        <v>157</v>
      </c>
      <c r="T9832" t="s">
        <v>157</v>
      </c>
      <c r="U9832" t="s">
        <v>157</v>
      </c>
    </row>
    <row r="9833" spans="1:21" hidden="1" x14ac:dyDescent="0.45">
      <c r="A9833" t="str">
        <f t="shared" si="164"/>
        <v>YAG10EUL8F+MMedical sciencesEast of England</v>
      </c>
      <c r="B9833" t="s">
        <v>116</v>
      </c>
      <c r="C9833" t="s">
        <v>142</v>
      </c>
      <c r="D9833">
        <v>10</v>
      </c>
      <c r="E9833" t="s">
        <v>137</v>
      </c>
      <c r="F9833" t="s">
        <v>139</v>
      </c>
      <c r="G9833" t="s">
        <v>138</v>
      </c>
      <c r="H9833" t="s">
        <v>168</v>
      </c>
      <c r="I9833" t="s">
        <v>148</v>
      </c>
      <c r="J9833">
        <v>5</v>
      </c>
      <c r="K9833">
        <v>0</v>
      </c>
      <c r="L9833">
        <v>5</v>
      </c>
      <c r="M9833">
        <v>71.400000000000006</v>
      </c>
      <c r="N9833">
        <v>0</v>
      </c>
      <c r="O9833">
        <v>28.6</v>
      </c>
      <c r="P9833">
        <v>28.6</v>
      </c>
      <c r="Q9833">
        <v>28.6</v>
      </c>
      <c r="R9833" t="s">
        <v>161</v>
      </c>
      <c r="S9833" t="s">
        <v>161</v>
      </c>
      <c r="T9833" t="s">
        <v>161</v>
      </c>
      <c r="U9833" t="s">
        <v>161</v>
      </c>
    </row>
    <row r="9834" spans="1:21" hidden="1" x14ac:dyDescent="0.45">
      <c r="A9834" t="str">
        <f t="shared" si="164"/>
        <v>YAG10EUL8F+MMedical sciencesLondon</v>
      </c>
      <c r="B9834" t="s">
        <v>116</v>
      </c>
      <c r="C9834" t="s">
        <v>142</v>
      </c>
      <c r="D9834">
        <v>10</v>
      </c>
      <c r="E9834" t="s">
        <v>137</v>
      </c>
      <c r="F9834" t="s">
        <v>139</v>
      </c>
      <c r="G9834" t="s">
        <v>138</v>
      </c>
      <c r="H9834" t="s">
        <v>168</v>
      </c>
      <c r="I9834" t="s">
        <v>149</v>
      </c>
      <c r="J9834">
        <v>5</v>
      </c>
      <c r="K9834">
        <v>0</v>
      </c>
      <c r="L9834">
        <v>5</v>
      </c>
      <c r="M9834">
        <v>66.7</v>
      </c>
      <c r="N9834">
        <v>0</v>
      </c>
      <c r="O9834">
        <v>33.299999999999997</v>
      </c>
      <c r="P9834">
        <v>33.299999999999997</v>
      </c>
      <c r="Q9834">
        <v>33.299999999999997</v>
      </c>
      <c r="R9834" t="s">
        <v>161</v>
      </c>
      <c r="S9834" t="s">
        <v>161</v>
      </c>
      <c r="T9834" t="s">
        <v>161</v>
      </c>
      <c r="U9834" t="s">
        <v>161</v>
      </c>
    </row>
    <row r="9835" spans="1:21" hidden="1" x14ac:dyDescent="0.45">
      <c r="A9835" t="str">
        <f t="shared" si="164"/>
        <v>YAG10EUL8F+MMedical sciencesWales</v>
      </c>
      <c r="B9835" t="s">
        <v>116</v>
      </c>
      <c r="C9835" t="s">
        <v>142</v>
      </c>
      <c r="D9835">
        <v>10</v>
      </c>
      <c r="E9835" t="s">
        <v>137</v>
      </c>
      <c r="F9835" t="s">
        <v>139</v>
      </c>
      <c r="G9835" t="s">
        <v>138</v>
      </c>
      <c r="H9835" t="s">
        <v>168</v>
      </c>
      <c r="I9835" t="s">
        <v>158</v>
      </c>
      <c r="J9835" t="s">
        <v>161</v>
      </c>
      <c r="K9835" t="s">
        <v>161</v>
      </c>
      <c r="L9835" t="s">
        <v>161</v>
      </c>
      <c r="M9835" t="s">
        <v>161</v>
      </c>
      <c r="N9835" t="s">
        <v>161</v>
      </c>
      <c r="O9835" t="s">
        <v>161</v>
      </c>
      <c r="P9835" t="s">
        <v>161</v>
      </c>
      <c r="Q9835" t="s">
        <v>161</v>
      </c>
      <c r="R9835" t="s">
        <v>161</v>
      </c>
      <c r="S9835" t="s">
        <v>161</v>
      </c>
      <c r="T9835" t="s">
        <v>161</v>
      </c>
      <c r="U9835" t="s">
        <v>161</v>
      </c>
    </row>
    <row r="9836" spans="1:21" hidden="1" x14ac:dyDescent="0.45">
      <c r="A9836" t="str">
        <f t="shared" si="164"/>
        <v>YAG10EUL8F+MMedical sciencesNA</v>
      </c>
      <c r="B9836" t="s">
        <v>116</v>
      </c>
      <c r="C9836" t="s">
        <v>142</v>
      </c>
      <c r="D9836">
        <v>10</v>
      </c>
      <c r="E9836" t="s">
        <v>137</v>
      </c>
      <c r="F9836" t="s">
        <v>139</v>
      </c>
      <c r="G9836" t="s">
        <v>138</v>
      </c>
      <c r="H9836" t="s">
        <v>168</v>
      </c>
      <c r="I9836" t="s">
        <v>157</v>
      </c>
      <c r="J9836">
        <v>5</v>
      </c>
      <c r="K9836">
        <v>100</v>
      </c>
      <c r="L9836" t="s">
        <v>161</v>
      </c>
      <c r="M9836" t="s">
        <v>161</v>
      </c>
      <c r="N9836" t="s">
        <v>161</v>
      </c>
      <c r="O9836" t="s">
        <v>161</v>
      </c>
      <c r="P9836" t="s">
        <v>161</v>
      </c>
      <c r="Q9836" t="s">
        <v>161</v>
      </c>
      <c r="R9836" t="s">
        <v>157</v>
      </c>
      <c r="S9836" t="s">
        <v>157</v>
      </c>
      <c r="T9836" t="s">
        <v>157</v>
      </c>
      <c r="U9836" t="s">
        <v>157</v>
      </c>
    </row>
    <row r="9837" spans="1:21" hidden="1" x14ac:dyDescent="0.45">
      <c r="A9837" t="str">
        <f t="shared" si="164"/>
        <v>YAG5EUL7F+MMedical sciencesAbroad</v>
      </c>
      <c r="B9837" t="s">
        <v>116</v>
      </c>
      <c r="C9837" t="s">
        <v>140</v>
      </c>
      <c r="D9837">
        <v>5</v>
      </c>
      <c r="E9837" t="s">
        <v>137</v>
      </c>
      <c r="F9837" t="s">
        <v>145</v>
      </c>
      <c r="G9837" t="s">
        <v>138</v>
      </c>
      <c r="H9837" t="s">
        <v>168</v>
      </c>
      <c r="I9837" t="s">
        <v>146</v>
      </c>
      <c r="J9837">
        <v>5</v>
      </c>
      <c r="K9837">
        <v>0</v>
      </c>
      <c r="L9837">
        <v>5</v>
      </c>
      <c r="M9837">
        <v>100</v>
      </c>
      <c r="N9837">
        <v>0</v>
      </c>
      <c r="O9837">
        <v>0</v>
      </c>
      <c r="P9837">
        <v>0</v>
      </c>
      <c r="Q9837">
        <v>0</v>
      </c>
      <c r="R9837" t="s">
        <v>157</v>
      </c>
      <c r="S9837" t="s">
        <v>157</v>
      </c>
      <c r="T9837" t="s">
        <v>157</v>
      </c>
      <c r="U9837" t="s">
        <v>157</v>
      </c>
    </row>
    <row r="9838" spans="1:21" hidden="1" x14ac:dyDescent="0.45">
      <c r="A9838" t="str">
        <f t="shared" si="164"/>
        <v>YAG5EUL7F+MMedical sciencesEast Midlands</v>
      </c>
      <c r="B9838" t="s">
        <v>116</v>
      </c>
      <c r="C9838" t="s">
        <v>140</v>
      </c>
      <c r="D9838">
        <v>5</v>
      </c>
      <c r="E9838" t="s">
        <v>137</v>
      </c>
      <c r="F9838" t="s">
        <v>145</v>
      </c>
      <c r="G9838" t="s">
        <v>138</v>
      </c>
      <c r="H9838" t="s">
        <v>168</v>
      </c>
      <c r="I9838" t="s">
        <v>147</v>
      </c>
      <c r="J9838" t="s">
        <v>161</v>
      </c>
      <c r="K9838" t="s">
        <v>161</v>
      </c>
      <c r="L9838" t="s">
        <v>161</v>
      </c>
      <c r="M9838" t="s">
        <v>161</v>
      </c>
      <c r="N9838" t="s">
        <v>161</v>
      </c>
      <c r="O9838" t="s">
        <v>161</v>
      </c>
      <c r="P9838" t="s">
        <v>161</v>
      </c>
      <c r="Q9838" t="s">
        <v>161</v>
      </c>
      <c r="R9838" t="s">
        <v>161</v>
      </c>
      <c r="S9838" t="s">
        <v>161</v>
      </c>
      <c r="T9838" t="s">
        <v>161</v>
      </c>
      <c r="U9838" t="s">
        <v>161</v>
      </c>
    </row>
    <row r="9839" spans="1:21" hidden="1" x14ac:dyDescent="0.45">
      <c r="A9839" t="str">
        <f t="shared" si="164"/>
        <v>YAG5EUL7F+MMedical sciencesEast of England</v>
      </c>
      <c r="B9839" t="s">
        <v>116</v>
      </c>
      <c r="C9839" t="s">
        <v>140</v>
      </c>
      <c r="D9839">
        <v>5</v>
      </c>
      <c r="E9839" t="s">
        <v>137</v>
      </c>
      <c r="F9839" t="s">
        <v>145</v>
      </c>
      <c r="G9839" t="s">
        <v>138</v>
      </c>
      <c r="H9839" t="s">
        <v>168</v>
      </c>
      <c r="I9839" t="s">
        <v>148</v>
      </c>
      <c r="J9839">
        <v>10</v>
      </c>
      <c r="K9839">
        <v>0</v>
      </c>
      <c r="L9839">
        <v>10</v>
      </c>
      <c r="M9839">
        <v>21.6</v>
      </c>
      <c r="N9839">
        <v>23.6</v>
      </c>
      <c r="O9839">
        <v>51</v>
      </c>
      <c r="P9839">
        <v>54.9</v>
      </c>
      <c r="Q9839">
        <v>54.9</v>
      </c>
      <c r="R9839" t="s">
        <v>161</v>
      </c>
      <c r="S9839" t="s">
        <v>161</v>
      </c>
      <c r="T9839" t="s">
        <v>161</v>
      </c>
      <c r="U9839" t="s">
        <v>161</v>
      </c>
    </row>
    <row r="9840" spans="1:21" hidden="1" x14ac:dyDescent="0.45">
      <c r="A9840" t="str">
        <f t="shared" si="164"/>
        <v>YAG5EUL7F+MMedical sciencesLondon</v>
      </c>
      <c r="B9840" t="s">
        <v>116</v>
      </c>
      <c r="C9840" t="s">
        <v>140</v>
      </c>
      <c r="D9840">
        <v>5</v>
      </c>
      <c r="E9840" t="s">
        <v>137</v>
      </c>
      <c r="F9840" t="s">
        <v>145</v>
      </c>
      <c r="G9840" t="s">
        <v>138</v>
      </c>
      <c r="H9840" t="s">
        <v>168</v>
      </c>
      <c r="I9840" t="s">
        <v>149</v>
      </c>
      <c r="J9840">
        <v>20</v>
      </c>
      <c r="K9840">
        <v>0</v>
      </c>
      <c r="L9840">
        <v>20</v>
      </c>
      <c r="M9840">
        <v>36.9</v>
      </c>
      <c r="N9840">
        <v>0</v>
      </c>
      <c r="O9840">
        <v>34</v>
      </c>
      <c r="P9840">
        <v>45.6</v>
      </c>
      <c r="Q9840">
        <v>63.1</v>
      </c>
      <c r="R9840" t="s">
        <v>161</v>
      </c>
      <c r="S9840" t="s">
        <v>161</v>
      </c>
      <c r="T9840" t="s">
        <v>161</v>
      </c>
      <c r="U9840" t="s">
        <v>161</v>
      </c>
    </row>
    <row r="9841" spans="1:21" hidden="1" x14ac:dyDescent="0.45">
      <c r="A9841" t="str">
        <f t="shared" si="164"/>
        <v>YAG5EUL7F+MMedical sciencesNorth East</v>
      </c>
      <c r="B9841" t="s">
        <v>116</v>
      </c>
      <c r="C9841" t="s">
        <v>140</v>
      </c>
      <c r="D9841">
        <v>5</v>
      </c>
      <c r="E9841" t="s">
        <v>137</v>
      </c>
      <c r="F9841" t="s">
        <v>145</v>
      </c>
      <c r="G9841" t="s">
        <v>138</v>
      </c>
      <c r="H9841" t="s">
        <v>168</v>
      </c>
      <c r="I9841" t="s">
        <v>150</v>
      </c>
      <c r="J9841" t="s">
        <v>161</v>
      </c>
      <c r="K9841" t="s">
        <v>161</v>
      </c>
      <c r="L9841" t="s">
        <v>161</v>
      </c>
      <c r="M9841" t="s">
        <v>161</v>
      </c>
      <c r="N9841" t="s">
        <v>161</v>
      </c>
      <c r="O9841" t="s">
        <v>161</v>
      </c>
      <c r="P9841" t="s">
        <v>161</v>
      </c>
      <c r="Q9841" t="s">
        <v>161</v>
      </c>
      <c r="R9841" t="s">
        <v>161</v>
      </c>
      <c r="S9841" t="s">
        <v>161</v>
      </c>
      <c r="T9841" t="s">
        <v>161</v>
      </c>
      <c r="U9841" t="s">
        <v>161</v>
      </c>
    </row>
    <row r="9842" spans="1:21" hidden="1" x14ac:dyDescent="0.45">
      <c r="A9842" t="str">
        <f t="shared" si="164"/>
        <v>YAG5EUL7F+MMedical sciencesNorth West</v>
      </c>
      <c r="B9842" t="s">
        <v>116</v>
      </c>
      <c r="C9842" t="s">
        <v>140</v>
      </c>
      <c r="D9842">
        <v>5</v>
      </c>
      <c r="E9842" t="s">
        <v>137</v>
      </c>
      <c r="F9842" t="s">
        <v>145</v>
      </c>
      <c r="G9842" t="s">
        <v>138</v>
      </c>
      <c r="H9842" t="s">
        <v>168</v>
      </c>
      <c r="I9842" t="s">
        <v>151</v>
      </c>
      <c r="J9842">
        <v>10</v>
      </c>
      <c r="K9842">
        <v>0</v>
      </c>
      <c r="L9842">
        <v>10</v>
      </c>
      <c r="M9842">
        <v>23.5</v>
      </c>
      <c r="N9842">
        <v>0</v>
      </c>
      <c r="O9842">
        <v>64.7</v>
      </c>
      <c r="P9842">
        <v>76.5</v>
      </c>
      <c r="Q9842">
        <v>76.5</v>
      </c>
      <c r="R9842" t="s">
        <v>161</v>
      </c>
      <c r="S9842" t="s">
        <v>161</v>
      </c>
      <c r="T9842" t="s">
        <v>161</v>
      </c>
      <c r="U9842" t="s">
        <v>161</v>
      </c>
    </row>
    <row r="9843" spans="1:21" hidden="1" x14ac:dyDescent="0.45">
      <c r="A9843" t="str">
        <f t="shared" si="164"/>
        <v>YAG5EUL7F+MMedical sciencesNorthern Ireland</v>
      </c>
      <c r="B9843" t="s">
        <v>116</v>
      </c>
      <c r="C9843" t="s">
        <v>140</v>
      </c>
      <c r="D9843">
        <v>5</v>
      </c>
      <c r="E9843" t="s">
        <v>137</v>
      </c>
      <c r="F9843" t="s">
        <v>145</v>
      </c>
      <c r="G9843" t="s">
        <v>138</v>
      </c>
      <c r="H9843" t="s">
        <v>168</v>
      </c>
      <c r="I9843" t="s">
        <v>152</v>
      </c>
      <c r="J9843" t="s">
        <v>161</v>
      </c>
      <c r="K9843" t="s">
        <v>161</v>
      </c>
      <c r="L9843" t="s">
        <v>161</v>
      </c>
      <c r="M9843" t="s">
        <v>161</v>
      </c>
      <c r="N9843" t="s">
        <v>161</v>
      </c>
      <c r="O9843" t="s">
        <v>161</v>
      </c>
      <c r="P9843" t="s">
        <v>161</v>
      </c>
      <c r="Q9843" t="s">
        <v>161</v>
      </c>
      <c r="R9843" t="s">
        <v>161</v>
      </c>
      <c r="S9843" t="s">
        <v>161</v>
      </c>
      <c r="T9843" t="s">
        <v>161</v>
      </c>
      <c r="U9843" t="s">
        <v>161</v>
      </c>
    </row>
    <row r="9844" spans="1:21" hidden="1" x14ac:dyDescent="0.45">
      <c r="A9844" t="str">
        <f t="shared" si="164"/>
        <v>YAG5EUL7F+MMedical sciencesScotland</v>
      </c>
      <c r="B9844" t="s">
        <v>116</v>
      </c>
      <c r="C9844" t="s">
        <v>140</v>
      </c>
      <c r="D9844">
        <v>5</v>
      </c>
      <c r="E9844" t="s">
        <v>137</v>
      </c>
      <c r="F9844" t="s">
        <v>145</v>
      </c>
      <c r="G9844" t="s">
        <v>138</v>
      </c>
      <c r="H9844" t="s">
        <v>168</v>
      </c>
      <c r="I9844" t="s">
        <v>153</v>
      </c>
      <c r="J9844" t="s">
        <v>161</v>
      </c>
      <c r="K9844" t="s">
        <v>161</v>
      </c>
      <c r="L9844" t="s">
        <v>161</v>
      </c>
      <c r="M9844" t="s">
        <v>161</v>
      </c>
      <c r="N9844" t="s">
        <v>161</v>
      </c>
      <c r="O9844" t="s">
        <v>161</v>
      </c>
      <c r="P9844" t="s">
        <v>161</v>
      </c>
      <c r="Q9844" t="s">
        <v>161</v>
      </c>
      <c r="R9844" t="s">
        <v>161</v>
      </c>
      <c r="S9844" t="s">
        <v>161</v>
      </c>
      <c r="T9844" t="s">
        <v>161</v>
      </c>
      <c r="U9844" t="s">
        <v>161</v>
      </c>
    </row>
    <row r="9845" spans="1:21" hidden="1" x14ac:dyDescent="0.45">
      <c r="A9845" t="str">
        <f t="shared" si="164"/>
        <v>YAG5EUL7F+MMedical sciencesSouth East</v>
      </c>
      <c r="B9845" t="s">
        <v>116</v>
      </c>
      <c r="C9845" t="s">
        <v>140</v>
      </c>
      <c r="D9845">
        <v>5</v>
      </c>
      <c r="E9845" t="s">
        <v>137</v>
      </c>
      <c r="F9845" t="s">
        <v>145</v>
      </c>
      <c r="G9845" t="s">
        <v>138</v>
      </c>
      <c r="H9845" t="s">
        <v>168</v>
      </c>
      <c r="I9845" t="s">
        <v>154</v>
      </c>
      <c r="J9845">
        <v>15</v>
      </c>
      <c r="K9845">
        <v>0</v>
      </c>
      <c r="L9845">
        <v>15</v>
      </c>
      <c r="M9845">
        <v>27.3</v>
      </c>
      <c r="N9845">
        <v>9.1</v>
      </c>
      <c r="O9845">
        <v>54.5</v>
      </c>
      <c r="P9845">
        <v>54.5</v>
      </c>
      <c r="Q9845">
        <v>63.6</v>
      </c>
      <c r="R9845" t="s">
        <v>161</v>
      </c>
      <c r="S9845" t="s">
        <v>161</v>
      </c>
      <c r="T9845" t="s">
        <v>161</v>
      </c>
      <c r="U9845" t="s">
        <v>161</v>
      </c>
    </row>
    <row r="9846" spans="1:21" hidden="1" x14ac:dyDescent="0.45">
      <c r="A9846" t="str">
        <f t="shared" si="164"/>
        <v>YAG5EUL7F+MMedical sciencesSouth West</v>
      </c>
      <c r="B9846" t="s">
        <v>116</v>
      </c>
      <c r="C9846" t="s">
        <v>140</v>
      </c>
      <c r="D9846">
        <v>5</v>
      </c>
      <c r="E9846" t="s">
        <v>137</v>
      </c>
      <c r="F9846" t="s">
        <v>145</v>
      </c>
      <c r="G9846" t="s">
        <v>138</v>
      </c>
      <c r="H9846" t="s">
        <v>168</v>
      </c>
      <c r="I9846" t="s">
        <v>155</v>
      </c>
      <c r="J9846">
        <v>5</v>
      </c>
      <c r="K9846">
        <v>0</v>
      </c>
      <c r="L9846">
        <v>5</v>
      </c>
      <c r="M9846">
        <v>40</v>
      </c>
      <c r="N9846">
        <v>0</v>
      </c>
      <c r="O9846">
        <v>60</v>
      </c>
      <c r="P9846">
        <v>60</v>
      </c>
      <c r="Q9846">
        <v>60</v>
      </c>
      <c r="R9846" t="s">
        <v>161</v>
      </c>
      <c r="S9846" t="s">
        <v>161</v>
      </c>
      <c r="T9846" t="s">
        <v>161</v>
      </c>
      <c r="U9846" t="s">
        <v>161</v>
      </c>
    </row>
    <row r="9847" spans="1:21" hidden="1" x14ac:dyDescent="0.45">
      <c r="A9847" t="str">
        <f t="shared" si="164"/>
        <v>YAG5EUL7F+MMedical sciencesWales</v>
      </c>
      <c r="B9847" t="s">
        <v>116</v>
      </c>
      <c r="C9847" t="s">
        <v>140</v>
      </c>
      <c r="D9847">
        <v>5</v>
      </c>
      <c r="E9847" t="s">
        <v>137</v>
      </c>
      <c r="F9847" t="s">
        <v>145</v>
      </c>
      <c r="G9847" t="s">
        <v>138</v>
      </c>
      <c r="H9847" t="s">
        <v>168</v>
      </c>
      <c r="I9847" t="s">
        <v>158</v>
      </c>
      <c r="J9847" t="s">
        <v>161</v>
      </c>
      <c r="K9847" t="s">
        <v>161</v>
      </c>
      <c r="L9847" t="s">
        <v>161</v>
      </c>
      <c r="M9847" t="s">
        <v>161</v>
      </c>
      <c r="N9847" t="s">
        <v>161</v>
      </c>
      <c r="O9847" t="s">
        <v>161</v>
      </c>
      <c r="P9847" t="s">
        <v>161</v>
      </c>
      <c r="Q9847" t="s">
        <v>161</v>
      </c>
      <c r="R9847" t="s">
        <v>157</v>
      </c>
      <c r="S9847" t="s">
        <v>157</v>
      </c>
      <c r="T9847" t="s">
        <v>157</v>
      </c>
      <c r="U9847" t="s">
        <v>157</v>
      </c>
    </row>
    <row r="9848" spans="1:21" hidden="1" x14ac:dyDescent="0.45">
      <c r="A9848" t="str">
        <f t="shared" si="164"/>
        <v>YAG5EUL7F+MMedical sciencesWest Midlands</v>
      </c>
      <c r="B9848" t="s">
        <v>116</v>
      </c>
      <c r="C9848" t="s">
        <v>140</v>
      </c>
      <c r="D9848">
        <v>5</v>
      </c>
      <c r="E9848" t="s">
        <v>137</v>
      </c>
      <c r="F9848" t="s">
        <v>145</v>
      </c>
      <c r="G9848" t="s">
        <v>138</v>
      </c>
      <c r="H9848" t="s">
        <v>168</v>
      </c>
      <c r="I9848" t="s">
        <v>159</v>
      </c>
      <c r="J9848" t="s">
        <v>161</v>
      </c>
      <c r="K9848" t="s">
        <v>161</v>
      </c>
      <c r="L9848" t="s">
        <v>161</v>
      </c>
      <c r="M9848" t="s">
        <v>161</v>
      </c>
      <c r="N9848" t="s">
        <v>161</v>
      </c>
      <c r="O9848" t="s">
        <v>161</v>
      </c>
      <c r="P9848" t="s">
        <v>161</v>
      </c>
      <c r="Q9848" t="s">
        <v>161</v>
      </c>
      <c r="R9848" t="s">
        <v>161</v>
      </c>
      <c r="S9848" t="s">
        <v>161</v>
      </c>
      <c r="T9848" t="s">
        <v>161</v>
      </c>
      <c r="U9848" t="s">
        <v>161</v>
      </c>
    </row>
    <row r="9849" spans="1:21" hidden="1" x14ac:dyDescent="0.45">
      <c r="A9849" t="str">
        <f t="shared" si="164"/>
        <v>YAG5EUL7F+MMedical sciencesYorkshire and The Humber</v>
      </c>
      <c r="B9849" t="s">
        <v>116</v>
      </c>
      <c r="C9849" t="s">
        <v>140</v>
      </c>
      <c r="D9849">
        <v>5</v>
      </c>
      <c r="E9849" t="s">
        <v>137</v>
      </c>
      <c r="F9849" t="s">
        <v>145</v>
      </c>
      <c r="G9849" t="s">
        <v>138</v>
      </c>
      <c r="H9849" t="s">
        <v>168</v>
      </c>
      <c r="I9849" t="s">
        <v>160</v>
      </c>
      <c r="J9849">
        <v>5</v>
      </c>
      <c r="K9849">
        <v>0</v>
      </c>
      <c r="L9849">
        <v>5</v>
      </c>
      <c r="M9849">
        <v>33.299999999999997</v>
      </c>
      <c r="N9849">
        <v>0</v>
      </c>
      <c r="O9849">
        <v>66.7</v>
      </c>
      <c r="P9849">
        <v>66.7</v>
      </c>
      <c r="Q9849">
        <v>66.7</v>
      </c>
      <c r="R9849" t="s">
        <v>161</v>
      </c>
      <c r="S9849" t="s">
        <v>161</v>
      </c>
      <c r="T9849" t="s">
        <v>161</v>
      </c>
      <c r="U9849" t="s">
        <v>161</v>
      </c>
    </row>
    <row r="9850" spans="1:21" hidden="1" x14ac:dyDescent="0.45">
      <c r="A9850" t="str">
        <f t="shared" si="164"/>
        <v>YAG5EUL7F+MMedical sciencesNA</v>
      </c>
      <c r="B9850" t="s">
        <v>116</v>
      </c>
      <c r="C9850" t="s">
        <v>140</v>
      </c>
      <c r="D9850">
        <v>5</v>
      </c>
      <c r="E9850" t="s">
        <v>137</v>
      </c>
      <c r="F9850" t="s">
        <v>145</v>
      </c>
      <c r="G9850" t="s">
        <v>138</v>
      </c>
      <c r="H9850" t="s">
        <v>168</v>
      </c>
      <c r="I9850" t="s">
        <v>157</v>
      </c>
      <c r="J9850">
        <v>50</v>
      </c>
      <c r="K9850">
        <v>95.7</v>
      </c>
      <c r="L9850" t="s">
        <v>161</v>
      </c>
      <c r="M9850" t="s">
        <v>161</v>
      </c>
      <c r="N9850" t="s">
        <v>161</v>
      </c>
      <c r="O9850" t="s">
        <v>161</v>
      </c>
      <c r="P9850" t="s">
        <v>161</v>
      </c>
      <c r="Q9850" t="s">
        <v>161</v>
      </c>
      <c r="R9850" t="s">
        <v>157</v>
      </c>
      <c r="S9850" t="s">
        <v>157</v>
      </c>
      <c r="T9850" t="s">
        <v>157</v>
      </c>
      <c r="U9850" t="s">
        <v>157</v>
      </c>
    </row>
    <row r="9851" spans="1:21" hidden="1" x14ac:dyDescent="0.45">
      <c r="A9851" t="str">
        <f t="shared" si="164"/>
        <v>YAG5EUL8F+MMedical sciencesAbroad</v>
      </c>
      <c r="B9851" t="s">
        <v>116</v>
      </c>
      <c r="C9851" t="s">
        <v>140</v>
      </c>
      <c r="D9851">
        <v>5</v>
      </c>
      <c r="E9851" t="s">
        <v>137</v>
      </c>
      <c r="F9851" t="s">
        <v>139</v>
      </c>
      <c r="G9851" t="s">
        <v>138</v>
      </c>
      <c r="H9851" t="s">
        <v>168</v>
      </c>
      <c r="I9851" t="s">
        <v>146</v>
      </c>
      <c r="J9851">
        <v>5</v>
      </c>
      <c r="K9851">
        <v>0</v>
      </c>
      <c r="L9851">
        <v>5</v>
      </c>
      <c r="M9851">
        <v>100</v>
      </c>
      <c r="N9851">
        <v>0</v>
      </c>
      <c r="O9851">
        <v>0</v>
      </c>
      <c r="P9851">
        <v>0</v>
      </c>
      <c r="Q9851">
        <v>0</v>
      </c>
      <c r="R9851" t="s">
        <v>157</v>
      </c>
      <c r="S9851" t="s">
        <v>157</v>
      </c>
      <c r="T9851" t="s">
        <v>157</v>
      </c>
      <c r="U9851" t="s">
        <v>157</v>
      </c>
    </row>
    <row r="9852" spans="1:21" hidden="1" x14ac:dyDescent="0.45">
      <c r="A9852" t="str">
        <f t="shared" si="164"/>
        <v>YAG5EUL8F+MMedical sciencesEast Midlands</v>
      </c>
      <c r="B9852" t="s">
        <v>116</v>
      </c>
      <c r="C9852" t="s">
        <v>140</v>
      </c>
      <c r="D9852">
        <v>5</v>
      </c>
      <c r="E9852" t="s">
        <v>137</v>
      </c>
      <c r="F9852" t="s">
        <v>139</v>
      </c>
      <c r="G9852" t="s">
        <v>138</v>
      </c>
      <c r="H9852" t="s">
        <v>168</v>
      </c>
      <c r="I9852" t="s">
        <v>147</v>
      </c>
      <c r="J9852" t="s">
        <v>161</v>
      </c>
      <c r="K9852" t="s">
        <v>161</v>
      </c>
      <c r="L9852" t="s">
        <v>161</v>
      </c>
      <c r="M9852" t="s">
        <v>161</v>
      </c>
      <c r="N9852" t="s">
        <v>161</v>
      </c>
      <c r="O9852" t="s">
        <v>161</v>
      </c>
      <c r="P9852" t="s">
        <v>161</v>
      </c>
      <c r="Q9852" t="s">
        <v>161</v>
      </c>
      <c r="R9852" t="s">
        <v>161</v>
      </c>
      <c r="S9852" t="s">
        <v>161</v>
      </c>
      <c r="T9852" t="s">
        <v>161</v>
      </c>
      <c r="U9852" t="s">
        <v>161</v>
      </c>
    </row>
    <row r="9853" spans="1:21" hidden="1" x14ac:dyDescent="0.45">
      <c r="A9853" t="str">
        <f t="shared" si="164"/>
        <v>YAG5EUL8F+MMedical sciencesEast of England</v>
      </c>
      <c r="B9853" t="s">
        <v>116</v>
      </c>
      <c r="C9853" t="s">
        <v>140</v>
      </c>
      <c r="D9853">
        <v>5</v>
      </c>
      <c r="E9853" t="s">
        <v>137</v>
      </c>
      <c r="F9853" t="s">
        <v>139</v>
      </c>
      <c r="G9853" t="s">
        <v>138</v>
      </c>
      <c r="H9853" t="s">
        <v>168</v>
      </c>
      <c r="I9853" t="s">
        <v>148</v>
      </c>
      <c r="J9853">
        <v>5</v>
      </c>
      <c r="K9853">
        <v>0</v>
      </c>
      <c r="L9853">
        <v>5</v>
      </c>
      <c r="M9853">
        <v>9</v>
      </c>
      <c r="N9853">
        <v>0</v>
      </c>
      <c r="O9853">
        <v>91</v>
      </c>
      <c r="P9853">
        <v>91</v>
      </c>
      <c r="Q9853">
        <v>91</v>
      </c>
      <c r="R9853" t="s">
        <v>161</v>
      </c>
      <c r="S9853" t="s">
        <v>161</v>
      </c>
      <c r="T9853" t="s">
        <v>161</v>
      </c>
      <c r="U9853" t="s">
        <v>161</v>
      </c>
    </row>
    <row r="9854" spans="1:21" hidden="1" x14ac:dyDescent="0.45">
      <c r="A9854" t="str">
        <f t="shared" si="164"/>
        <v>YAG5EUL8F+MMedical sciencesLondon</v>
      </c>
      <c r="B9854" t="s">
        <v>116</v>
      </c>
      <c r="C9854" t="s">
        <v>140</v>
      </c>
      <c r="D9854">
        <v>5</v>
      </c>
      <c r="E9854" t="s">
        <v>137</v>
      </c>
      <c r="F9854" t="s">
        <v>139</v>
      </c>
      <c r="G9854" t="s">
        <v>138</v>
      </c>
      <c r="H9854" t="s">
        <v>168</v>
      </c>
      <c r="I9854" t="s">
        <v>149</v>
      </c>
      <c r="J9854">
        <v>5</v>
      </c>
      <c r="K9854">
        <v>0</v>
      </c>
      <c r="L9854">
        <v>5</v>
      </c>
      <c r="M9854">
        <v>8.6</v>
      </c>
      <c r="N9854">
        <v>0</v>
      </c>
      <c r="O9854">
        <v>91.4</v>
      </c>
      <c r="P9854">
        <v>91.4</v>
      </c>
      <c r="Q9854">
        <v>91.4</v>
      </c>
      <c r="R9854" t="s">
        <v>161</v>
      </c>
      <c r="S9854" t="s">
        <v>161</v>
      </c>
      <c r="T9854" t="s">
        <v>161</v>
      </c>
      <c r="U9854" t="s">
        <v>161</v>
      </c>
    </row>
    <row r="9855" spans="1:21" hidden="1" x14ac:dyDescent="0.45">
      <c r="A9855" t="str">
        <f t="shared" si="164"/>
        <v>YAG5EUL8F+MMedical sciencesNorth East</v>
      </c>
      <c r="B9855" t="s">
        <v>116</v>
      </c>
      <c r="C9855" t="s">
        <v>140</v>
      </c>
      <c r="D9855">
        <v>5</v>
      </c>
      <c r="E9855" t="s">
        <v>137</v>
      </c>
      <c r="F9855" t="s">
        <v>139</v>
      </c>
      <c r="G9855" t="s">
        <v>138</v>
      </c>
      <c r="H9855" t="s">
        <v>168</v>
      </c>
      <c r="I9855" t="s">
        <v>150</v>
      </c>
      <c r="J9855" t="s">
        <v>161</v>
      </c>
      <c r="K9855" t="s">
        <v>161</v>
      </c>
      <c r="L9855" t="s">
        <v>161</v>
      </c>
      <c r="M9855" t="s">
        <v>161</v>
      </c>
      <c r="N9855" t="s">
        <v>161</v>
      </c>
      <c r="O9855" t="s">
        <v>161</v>
      </c>
      <c r="P9855" t="s">
        <v>161</v>
      </c>
      <c r="Q9855" t="s">
        <v>161</v>
      </c>
      <c r="R9855" t="s">
        <v>157</v>
      </c>
      <c r="S9855" t="s">
        <v>157</v>
      </c>
      <c r="T9855" t="s">
        <v>157</v>
      </c>
      <c r="U9855" t="s">
        <v>157</v>
      </c>
    </row>
    <row r="9856" spans="1:21" hidden="1" x14ac:dyDescent="0.45">
      <c r="A9856" t="str">
        <f t="shared" si="164"/>
        <v>YAG5EUL8F+MMedical sciencesNorth West</v>
      </c>
      <c r="B9856" t="s">
        <v>116</v>
      </c>
      <c r="C9856" t="s">
        <v>140</v>
      </c>
      <c r="D9856">
        <v>5</v>
      </c>
      <c r="E9856" t="s">
        <v>137</v>
      </c>
      <c r="F9856" t="s">
        <v>139</v>
      </c>
      <c r="G9856" t="s">
        <v>138</v>
      </c>
      <c r="H9856" t="s">
        <v>168</v>
      </c>
      <c r="I9856" t="s">
        <v>151</v>
      </c>
      <c r="J9856">
        <v>5</v>
      </c>
      <c r="K9856">
        <v>0</v>
      </c>
      <c r="L9856">
        <v>5</v>
      </c>
      <c r="M9856">
        <v>66.7</v>
      </c>
      <c r="N9856">
        <v>0</v>
      </c>
      <c r="O9856">
        <v>33.299999999999997</v>
      </c>
      <c r="P9856">
        <v>33.299999999999997</v>
      </c>
      <c r="Q9856">
        <v>33.299999999999997</v>
      </c>
      <c r="R9856" t="s">
        <v>161</v>
      </c>
      <c r="S9856" t="s">
        <v>161</v>
      </c>
      <c r="T9856" t="s">
        <v>161</v>
      </c>
      <c r="U9856" t="s">
        <v>161</v>
      </c>
    </row>
    <row r="9857" spans="1:21" hidden="1" x14ac:dyDescent="0.45">
      <c r="A9857" t="str">
        <f t="shared" si="164"/>
        <v>YAG5EUL8F+MMedical sciencesScotland</v>
      </c>
      <c r="B9857" t="s">
        <v>116</v>
      </c>
      <c r="C9857" t="s">
        <v>140</v>
      </c>
      <c r="D9857">
        <v>5</v>
      </c>
      <c r="E9857" t="s">
        <v>137</v>
      </c>
      <c r="F9857" t="s">
        <v>139</v>
      </c>
      <c r="G9857" t="s">
        <v>138</v>
      </c>
      <c r="H9857" t="s">
        <v>168</v>
      </c>
      <c r="I9857" t="s">
        <v>153</v>
      </c>
      <c r="J9857" t="s">
        <v>161</v>
      </c>
      <c r="K9857" t="s">
        <v>161</v>
      </c>
      <c r="L9857" t="s">
        <v>161</v>
      </c>
      <c r="M9857" t="s">
        <v>161</v>
      </c>
      <c r="N9857" t="s">
        <v>161</v>
      </c>
      <c r="O9857" t="s">
        <v>161</v>
      </c>
      <c r="P9857" t="s">
        <v>161</v>
      </c>
      <c r="Q9857" t="s">
        <v>161</v>
      </c>
      <c r="R9857" t="s">
        <v>161</v>
      </c>
      <c r="S9857" t="s">
        <v>161</v>
      </c>
      <c r="T9857" t="s">
        <v>161</v>
      </c>
      <c r="U9857" t="s">
        <v>161</v>
      </c>
    </row>
    <row r="9858" spans="1:21" hidden="1" x14ac:dyDescent="0.45">
      <c r="A9858" t="str">
        <f t="shared" si="164"/>
        <v>YAG5EUL8F+MMedical sciencesSouth East</v>
      </c>
      <c r="B9858" t="s">
        <v>116</v>
      </c>
      <c r="C9858" t="s">
        <v>140</v>
      </c>
      <c r="D9858">
        <v>5</v>
      </c>
      <c r="E9858" t="s">
        <v>137</v>
      </c>
      <c r="F9858" t="s">
        <v>139</v>
      </c>
      <c r="G9858" t="s">
        <v>138</v>
      </c>
      <c r="H9858" t="s">
        <v>168</v>
      </c>
      <c r="I9858" t="s">
        <v>154</v>
      </c>
      <c r="J9858">
        <v>5</v>
      </c>
      <c r="K9858">
        <v>0</v>
      </c>
      <c r="L9858">
        <v>5</v>
      </c>
      <c r="M9858">
        <v>0</v>
      </c>
      <c r="N9858">
        <v>0</v>
      </c>
      <c r="O9858">
        <v>81.7</v>
      </c>
      <c r="P9858">
        <v>100</v>
      </c>
      <c r="Q9858">
        <v>100</v>
      </c>
      <c r="R9858" t="s">
        <v>161</v>
      </c>
      <c r="S9858" t="s">
        <v>161</v>
      </c>
      <c r="T9858" t="s">
        <v>161</v>
      </c>
      <c r="U9858" t="s">
        <v>161</v>
      </c>
    </row>
    <row r="9859" spans="1:21" hidden="1" x14ac:dyDescent="0.45">
      <c r="A9859" t="str">
        <f t="shared" si="164"/>
        <v>YAG5EUL8F+MMedical sciencesSouth West</v>
      </c>
      <c r="B9859" t="s">
        <v>116</v>
      </c>
      <c r="C9859" t="s">
        <v>140</v>
      </c>
      <c r="D9859">
        <v>5</v>
      </c>
      <c r="E9859" t="s">
        <v>137</v>
      </c>
      <c r="F9859" t="s">
        <v>139</v>
      </c>
      <c r="G9859" t="s">
        <v>138</v>
      </c>
      <c r="H9859" t="s">
        <v>168</v>
      </c>
      <c r="I9859" t="s">
        <v>155</v>
      </c>
      <c r="J9859">
        <v>5</v>
      </c>
      <c r="K9859">
        <v>0</v>
      </c>
      <c r="L9859">
        <v>5</v>
      </c>
      <c r="M9859">
        <v>66.7</v>
      </c>
      <c r="N9859">
        <v>33.299999999999997</v>
      </c>
      <c r="O9859">
        <v>0</v>
      </c>
      <c r="P9859">
        <v>0</v>
      </c>
      <c r="Q9859">
        <v>0</v>
      </c>
      <c r="R9859" t="s">
        <v>157</v>
      </c>
      <c r="S9859" t="s">
        <v>157</v>
      </c>
      <c r="T9859" t="s">
        <v>157</v>
      </c>
      <c r="U9859" t="s">
        <v>157</v>
      </c>
    </row>
    <row r="9860" spans="1:21" hidden="1" x14ac:dyDescent="0.45">
      <c r="A9860" t="str">
        <f t="shared" si="164"/>
        <v>YAG5EUL8F+MMedical sciencesNA</v>
      </c>
      <c r="B9860" t="s">
        <v>116</v>
      </c>
      <c r="C9860" t="s">
        <v>140</v>
      </c>
      <c r="D9860">
        <v>5</v>
      </c>
      <c r="E9860" t="s">
        <v>137</v>
      </c>
      <c r="F9860" t="s">
        <v>139</v>
      </c>
      <c r="G9860" t="s">
        <v>138</v>
      </c>
      <c r="H9860" t="s">
        <v>168</v>
      </c>
      <c r="I9860" t="s">
        <v>157</v>
      </c>
      <c r="J9860">
        <v>15</v>
      </c>
      <c r="K9860">
        <v>100</v>
      </c>
      <c r="L9860" t="s">
        <v>161</v>
      </c>
      <c r="M9860" t="s">
        <v>161</v>
      </c>
      <c r="N9860" t="s">
        <v>161</v>
      </c>
      <c r="O9860" t="s">
        <v>161</v>
      </c>
      <c r="P9860" t="s">
        <v>161</v>
      </c>
      <c r="Q9860" t="s">
        <v>161</v>
      </c>
      <c r="R9860" t="s">
        <v>157</v>
      </c>
      <c r="S9860" t="s">
        <v>157</v>
      </c>
      <c r="T9860" t="s">
        <v>157</v>
      </c>
      <c r="U9860" t="s">
        <v>157</v>
      </c>
    </row>
    <row r="9861" spans="1:21" hidden="1" x14ac:dyDescent="0.45">
      <c r="A9861" t="str">
        <f t="shared" si="164"/>
        <v>YAG3EUL7F+MMedical sciencesAbroad</v>
      </c>
      <c r="B9861" t="s">
        <v>116</v>
      </c>
      <c r="C9861" t="s">
        <v>141</v>
      </c>
      <c r="D9861">
        <v>3</v>
      </c>
      <c r="E9861" t="s">
        <v>137</v>
      </c>
      <c r="F9861" t="s">
        <v>145</v>
      </c>
      <c r="G9861" t="s">
        <v>138</v>
      </c>
      <c r="H9861" t="s">
        <v>168</v>
      </c>
      <c r="I9861" t="s">
        <v>146</v>
      </c>
      <c r="J9861">
        <v>10</v>
      </c>
      <c r="K9861">
        <v>0</v>
      </c>
      <c r="L9861">
        <v>10</v>
      </c>
      <c r="M9861">
        <v>50</v>
      </c>
      <c r="N9861">
        <v>0</v>
      </c>
      <c r="O9861">
        <v>33.299999999999997</v>
      </c>
      <c r="P9861">
        <v>33.299999999999997</v>
      </c>
      <c r="Q9861">
        <v>50</v>
      </c>
      <c r="R9861" t="s">
        <v>161</v>
      </c>
      <c r="S9861" t="s">
        <v>161</v>
      </c>
      <c r="T9861" t="s">
        <v>161</v>
      </c>
      <c r="U9861" t="s">
        <v>161</v>
      </c>
    </row>
    <row r="9862" spans="1:21" hidden="1" x14ac:dyDescent="0.45">
      <c r="A9862" t="str">
        <f t="shared" si="164"/>
        <v>YAG3EUL7F+MMedical sciencesEast Midlands</v>
      </c>
      <c r="B9862" t="s">
        <v>116</v>
      </c>
      <c r="C9862" t="s">
        <v>141</v>
      </c>
      <c r="D9862">
        <v>3</v>
      </c>
      <c r="E9862" t="s">
        <v>137</v>
      </c>
      <c r="F9862" t="s">
        <v>145</v>
      </c>
      <c r="G9862" t="s">
        <v>138</v>
      </c>
      <c r="H9862" t="s">
        <v>168</v>
      </c>
      <c r="I9862" t="s">
        <v>147</v>
      </c>
      <c r="J9862" t="s">
        <v>161</v>
      </c>
      <c r="K9862" t="s">
        <v>161</v>
      </c>
      <c r="L9862" t="s">
        <v>161</v>
      </c>
      <c r="M9862" t="s">
        <v>161</v>
      </c>
      <c r="N9862" t="s">
        <v>161</v>
      </c>
      <c r="O9862" t="s">
        <v>161</v>
      </c>
      <c r="P9862" t="s">
        <v>161</v>
      </c>
      <c r="Q9862" t="s">
        <v>161</v>
      </c>
      <c r="R9862" t="s">
        <v>161</v>
      </c>
      <c r="S9862" t="s">
        <v>161</v>
      </c>
      <c r="T9862" t="s">
        <v>161</v>
      </c>
      <c r="U9862" t="s">
        <v>161</v>
      </c>
    </row>
    <row r="9863" spans="1:21" hidden="1" x14ac:dyDescent="0.45">
      <c r="A9863" t="str">
        <f t="shared" ref="A9863:A9926" si="165">"YAG"&amp;D9863 &amp;E9863 &amp;F9863 &amp; G9863 &amp;H9863 &amp;I9863</f>
        <v>YAG3EUL7F+MMedical sciencesEast of England</v>
      </c>
      <c r="B9863" t="s">
        <v>116</v>
      </c>
      <c r="C9863" t="s">
        <v>141</v>
      </c>
      <c r="D9863">
        <v>3</v>
      </c>
      <c r="E9863" t="s">
        <v>137</v>
      </c>
      <c r="F9863" t="s">
        <v>145</v>
      </c>
      <c r="G9863" t="s">
        <v>138</v>
      </c>
      <c r="H9863" t="s">
        <v>168</v>
      </c>
      <c r="I9863" t="s">
        <v>148</v>
      </c>
      <c r="J9863">
        <v>5</v>
      </c>
      <c r="K9863">
        <v>0</v>
      </c>
      <c r="L9863">
        <v>5</v>
      </c>
      <c r="M9863">
        <v>7.8</v>
      </c>
      <c r="N9863">
        <v>0</v>
      </c>
      <c r="O9863">
        <v>0</v>
      </c>
      <c r="P9863">
        <v>46.1</v>
      </c>
      <c r="Q9863">
        <v>92.2</v>
      </c>
      <c r="R9863" t="s">
        <v>157</v>
      </c>
      <c r="S9863" t="s">
        <v>157</v>
      </c>
      <c r="T9863" t="s">
        <v>157</v>
      </c>
      <c r="U9863" t="s">
        <v>157</v>
      </c>
    </row>
    <row r="9864" spans="1:21" hidden="1" x14ac:dyDescent="0.45">
      <c r="A9864" t="str">
        <f t="shared" si="165"/>
        <v>YAG3EUL7F+MMedical sciencesLondon</v>
      </c>
      <c r="B9864" t="s">
        <v>116</v>
      </c>
      <c r="C9864" t="s">
        <v>141</v>
      </c>
      <c r="D9864">
        <v>3</v>
      </c>
      <c r="E9864" t="s">
        <v>137</v>
      </c>
      <c r="F9864" t="s">
        <v>145</v>
      </c>
      <c r="G9864" t="s">
        <v>138</v>
      </c>
      <c r="H9864" t="s">
        <v>168</v>
      </c>
      <c r="I9864" t="s">
        <v>149</v>
      </c>
      <c r="J9864">
        <v>15</v>
      </c>
      <c r="K9864">
        <v>0</v>
      </c>
      <c r="L9864">
        <v>15</v>
      </c>
      <c r="M9864">
        <v>7.3</v>
      </c>
      <c r="N9864">
        <v>0</v>
      </c>
      <c r="O9864">
        <v>35.299999999999997</v>
      </c>
      <c r="P9864">
        <v>75.400000000000006</v>
      </c>
      <c r="Q9864">
        <v>92.7</v>
      </c>
      <c r="R9864" t="s">
        <v>161</v>
      </c>
      <c r="S9864" t="s">
        <v>161</v>
      </c>
      <c r="T9864" t="s">
        <v>161</v>
      </c>
      <c r="U9864" t="s">
        <v>161</v>
      </c>
    </row>
    <row r="9865" spans="1:21" hidden="1" x14ac:dyDescent="0.45">
      <c r="A9865" t="str">
        <f t="shared" si="165"/>
        <v>YAG3EUL7F+MMedical sciencesNorth East</v>
      </c>
      <c r="B9865" t="s">
        <v>116</v>
      </c>
      <c r="C9865" t="s">
        <v>141</v>
      </c>
      <c r="D9865">
        <v>3</v>
      </c>
      <c r="E9865" t="s">
        <v>137</v>
      </c>
      <c r="F9865" t="s">
        <v>145</v>
      </c>
      <c r="G9865" t="s">
        <v>138</v>
      </c>
      <c r="H9865" t="s">
        <v>168</v>
      </c>
      <c r="I9865" t="s">
        <v>150</v>
      </c>
      <c r="J9865" t="s">
        <v>161</v>
      </c>
      <c r="K9865" t="s">
        <v>161</v>
      </c>
      <c r="L9865" t="s">
        <v>161</v>
      </c>
      <c r="M9865" t="s">
        <v>161</v>
      </c>
      <c r="N9865" t="s">
        <v>161</v>
      </c>
      <c r="O9865" t="s">
        <v>161</v>
      </c>
      <c r="P9865" t="s">
        <v>161</v>
      </c>
      <c r="Q9865" t="s">
        <v>161</v>
      </c>
      <c r="R9865" t="s">
        <v>161</v>
      </c>
      <c r="S9865" t="s">
        <v>161</v>
      </c>
      <c r="T9865" t="s">
        <v>161</v>
      </c>
      <c r="U9865" t="s">
        <v>161</v>
      </c>
    </row>
    <row r="9866" spans="1:21" hidden="1" x14ac:dyDescent="0.45">
      <c r="A9866" t="str">
        <f t="shared" si="165"/>
        <v>YAG3EUL7F+MMedical sciencesNorth West</v>
      </c>
      <c r="B9866" t="s">
        <v>116</v>
      </c>
      <c r="C9866" t="s">
        <v>141</v>
      </c>
      <c r="D9866">
        <v>3</v>
      </c>
      <c r="E9866" t="s">
        <v>137</v>
      </c>
      <c r="F9866" t="s">
        <v>145</v>
      </c>
      <c r="G9866" t="s">
        <v>138</v>
      </c>
      <c r="H9866" t="s">
        <v>168</v>
      </c>
      <c r="I9866" t="s">
        <v>151</v>
      </c>
      <c r="J9866">
        <v>5</v>
      </c>
      <c r="K9866">
        <v>0</v>
      </c>
      <c r="L9866">
        <v>5</v>
      </c>
      <c r="M9866">
        <v>20</v>
      </c>
      <c r="N9866">
        <v>0</v>
      </c>
      <c r="O9866">
        <v>20</v>
      </c>
      <c r="P9866">
        <v>80</v>
      </c>
      <c r="Q9866">
        <v>80</v>
      </c>
      <c r="R9866" t="s">
        <v>161</v>
      </c>
      <c r="S9866" t="s">
        <v>161</v>
      </c>
      <c r="T9866" t="s">
        <v>161</v>
      </c>
      <c r="U9866" t="s">
        <v>161</v>
      </c>
    </row>
    <row r="9867" spans="1:21" hidden="1" x14ac:dyDescent="0.45">
      <c r="A9867" t="str">
        <f t="shared" si="165"/>
        <v>YAG3EUL7F+MMedical sciencesScotland</v>
      </c>
      <c r="B9867" t="s">
        <v>116</v>
      </c>
      <c r="C9867" t="s">
        <v>141</v>
      </c>
      <c r="D9867">
        <v>3</v>
      </c>
      <c r="E9867" t="s">
        <v>137</v>
      </c>
      <c r="F9867" t="s">
        <v>145</v>
      </c>
      <c r="G9867" t="s">
        <v>138</v>
      </c>
      <c r="H9867" t="s">
        <v>168</v>
      </c>
      <c r="I9867" t="s">
        <v>153</v>
      </c>
      <c r="J9867" t="s">
        <v>161</v>
      </c>
      <c r="K9867" t="s">
        <v>161</v>
      </c>
      <c r="L9867" t="s">
        <v>161</v>
      </c>
      <c r="M9867" t="s">
        <v>161</v>
      </c>
      <c r="N9867" t="s">
        <v>161</v>
      </c>
      <c r="O9867" t="s">
        <v>161</v>
      </c>
      <c r="P9867" t="s">
        <v>161</v>
      </c>
      <c r="Q9867" t="s">
        <v>161</v>
      </c>
      <c r="R9867" t="s">
        <v>157</v>
      </c>
      <c r="S9867" t="s">
        <v>157</v>
      </c>
      <c r="T9867" t="s">
        <v>157</v>
      </c>
      <c r="U9867" t="s">
        <v>157</v>
      </c>
    </row>
    <row r="9868" spans="1:21" hidden="1" x14ac:dyDescent="0.45">
      <c r="A9868" t="str">
        <f t="shared" si="165"/>
        <v>YAG3EUL7F+MMedical sciencesSouth East</v>
      </c>
      <c r="B9868" t="s">
        <v>116</v>
      </c>
      <c r="C9868" t="s">
        <v>141</v>
      </c>
      <c r="D9868">
        <v>3</v>
      </c>
      <c r="E9868" t="s">
        <v>137</v>
      </c>
      <c r="F9868" t="s">
        <v>145</v>
      </c>
      <c r="G9868" t="s">
        <v>138</v>
      </c>
      <c r="H9868" t="s">
        <v>168</v>
      </c>
      <c r="I9868" t="s">
        <v>154</v>
      </c>
      <c r="J9868">
        <v>10</v>
      </c>
      <c r="K9868">
        <v>0</v>
      </c>
      <c r="L9868">
        <v>10</v>
      </c>
      <c r="M9868">
        <v>15.7</v>
      </c>
      <c r="N9868">
        <v>0</v>
      </c>
      <c r="O9868">
        <v>37.5</v>
      </c>
      <c r="P9868">
        <v>56.2</v>
      </c>
      <c r="Q9868">
        <v>84.3</v>
      </c>
      <c r="R9868" t="s">
        <v>161</v>
      </c>
      <c r="S9868" t="s">
        <v>161</v>
      </c>
      <c r="T9868" t="s">
        <v>161</v>
      </c>
      <c r="U9868" t="s">
        <v>161</v>
      </c>
    </row>
    <row r="9869" spans="1:21" hidden="1" x14ac:dyDescent="0.45">
      <c r="A9869" t="str">
        <f t="shared" si="165"/>
        <v>YAG3EUL7F+MMedical sciencesSouth West</v>
      </c>
      <c r="B9869" t="s">
        <v>116</v>
      </c>
      <c r="C9869" t="s">
        <v>141</v>
      </c>
      <c r="D9869">
        <v>3</v>
      </c>
      <c r="E9869" t="s">
        <v>137</v>
      </c>
      <c r="F9869" t="s">
        <v>145</v>
      </c>
      <c r="G9869" t="s">
        <v>138</v>
      </c>
      <c r="H9869" t="s">
        <v>168</v>
      </c>
      <c r="I9869" t="s">
        <v>155</v>
      </c>
      <c r="J9869">
        <v>5</v>
      </c>
      <c r="K9869">
        <v>0</v>
      </c>
      <c r="L9869">
        <v>5</v>
      </c>
      <c r="M9869">
        <v>40</v>
      </c>
      <c r="N9869">
        <v>0</v>
      </c>
      <c r="O9869">
        <v>20</v>
      </c>
      <c r="P9869">
        <v>20</v>
      </c>
      <c r="Q9869">
        <v>60</v>
      </c>
      <c r="R9869" t="s">
        <v>161</v>
      </c>
      <c r="S9869" t="s">
        <v>161</v>
      </c>
      <c r="T9869" t="s">
        <v>161</v>
      </c>
      <c r="U9869" t="s">
        <v>161</v>
      </c>
    </row>
    <row r="9870" spans="1:21" hidden="1" x14ac:dyDescent="0.45">
      <c r="A9870" t="str">
        <f t="shared" si="165"/>
        <v>YAG3EUL7F+MMedical sciencesWales</v>
      </c>
      <c r="B9870" t="s">
        <v>116</v>
      </c>
      <c r="C9870" t="s">
        <v>141</v>
      </c>
      <c r="D9870">
        <v>3</v>
      </c>
      <c r="E9870" t="s">
        <v>137</v>
      </c>
      <c r="F9870" t="s">
        <v>145</v>
      </c>
      <c r="G9870" t="s">
        <v>138</v>
      </c>
      <c r="H9870" t="s">
        <v>168</v>
      </c>
      <c r="I9870" t="s">
        <v>158</v>
      </c>
      <c r="J9870" t="s">
        <v>161</v>
      </c>
      <c r="K9870" t="s">
        <v>161</v>
      </c>
      <c r="L9870" t="s">
        <v>161</v>
      </c>
      <c r="M9870" t="s">
        <v>161</v>
      </c>
      <c r="N9870" t="s">
        <v>161</v>
      </c>
      <c r="O9870" t="s">
        <v>161</v>
      </c>
      <c r="P9870" t="s">
        <v>161</v>
      </c>
      <c r="Q9870" t="s">
        <v>161</v>
      </c>
      <c r="R9870" t="s">
        <v>157</v>
      </c>
      <c r="S9870" t="s">
        <v>157</v>
      </c>
      <c r="T9870" t="s">
        <v>157</v>
      </c>
      <c r="U9870" t="s">
        <v>157</v>
      </c>
    </row>
    <row r="9871" spans="1:21" hidden="1" x14ac:dyDescent="0.45">
      <c r="A9871" t="str">
        <f t="shared" si="165"/>
        <v>YAG3EUL7F+MMedical sciencesWest Midlands</v>
      </c>
      <c r="B9871" t="s">
        <v>116</v>
      </c>
      <c r="C9871" t="s">
        <v>141</v>
      </c>
      <c r="D9871">
        <v>3</v>
      </c>
      <c r="E9871" t="s">
        <v>137</v>
      </c>
      <c r="F9871" t="s">
        <v>145</v>
      </c>
      <c r="G9871" t="s">
        <v>138</v>
      </c>
      <c r="H9871" t="s">
        <v>168</v>
      </c>
      <c r="I9871" t="s">
        <v>159</v>
      </c>
      <c r="J9871">
        <v>5</v>
      </c>
      <c r="K9871">
        <v>0</v>
      </c>
      <c r="L9871">
        <v>5</v>
      </c>
      <c r="M9871">
        <v>66.7</v>
      </c>
      <c r="N9871">
        <v>0</v>
      </c>
      <c r="O9871">
        <v>0</v>
      </c>
      <c r="P9871">
        <v>33.299999999999997</v>
      </c>
      <c r="Q9871">
        <v>33.299999999999997</v>
      </c>
      <c r="R9871" t="s">
        <v>157</v>
      </c>
      <c r="S9871" t="s">
        <v>157</v>
      </c>
      <c r="T9871" t="s">
        <v>157</v>
      </c>
      <c r="U9871" t="s">
        <v>157</v>
      </c>
    </row>
    <row r="9872" spans="1:21" hidden="1" x14ac:dyDescent="0.45">
      <c r="A9872" t="str">
        <f t="shared" si="165"/>
        <v>YAG3EUL7F+MMedical sciencesYorkshire and The Humber</v>
      </c>
      <c r="B9872" t="s">
        <v>116</v>
      </c>
      <c r="C9872" t="s">
        <v>141</v>
      </c>
      <c r="D9872">
        <v>3</v>
      </c>
      <c r="E9872" t="s">
        <v>137</v>
      </c>
      <c r="F9872" t="s">
        <v>145</v>
      </c>
      <c r="G9872" t="s">
        <v>138</v>
      </c>
      <c r="H9872" t="s">
        <v>168</v>
      </c>
      <c r="I9872" t="s">
        <v>160</v>
      </c>
      <c r="J9872">
        <v>5</v>
      </c>
      <c r="K9872">
        <v>0</v>
      </c>
      <c r="L9872">
        <v>5</v>
      </c>
      <c r="M9872">
        <v>57.1</v>
      </c>
      <c r="N9872">
        <v>0</v>
      </c>
      <c r="O9872">
        <v>0</v>
      </c>
      <c r="P9872">
        <v>42.9</v>
      </c>
      <c r="Q9872">
        <v>42.9</v>
      </c>
      <c r="R9872" t="s">
        <v>157</v>
      </c>
      <c r="S9872" t="s">
        <v>157</v>
      </c>
      <c r="T9872" t="s">
        <v>157</v>
      </c>
      <c r="U9872" t="s">
        <v>157</v>
      </c>
    </row>
    <row r="9873" spans="1:21" hidden="1" x14ac:dyDescent="0.45">
      <c r="A9873" t="str">
        <f t="shared" si="165"/>
        <v>YAG3EUL7F+MMedical sciencesNA</v>
      </c>
      <c r="B9873" t="s">
        <v>116</v>
      </c>
      <c r="C9873" t="s">
        <v>141</v>
      </c>
      <c r="D9873">
        <v>3</v>
      </c>
      <c r="E9873" t="s">
        <v>137</v>
      </c>
      <c r="F9873" t="s">
        <v>145</v>
      </c>
      <c r="G9873" t="s">
        <v>138</v>
      </c>
      <c r="H9873" t="s">
        <v>168</v>
      </c>
      <c r="I9873" t="s">
        <v>157</v>
      </c>
      <c r="J9873">
        <v>40</v>
      </c>
      <c r="K9873">
        <v>85.3</v>
      </c>
      <c r="L9873">
        <v>10</v>
      </c>
      <c r="M9873">
        <v>0</v>
      </c>
      <c r="N9873">
        <v>0</v>
      </c>
      <c r="O9873">
        <v>0</v>
      </c>
      <c r="P9873">
        <v>0</v>
      </c>
      <c r="Q9873">
        <v>14.7</v>
      </c>
      <c r="R9873" t="s">
        <v>157</v>
      </c>
      <c r="S9873" t="s">
        <v>157</v>
      </c>
      <c r="T9873" t="s">
        <v>157</v>
      </c>
      <c r="U9873" t="s">
        <v>157</v>
      </c>
    </row>
    <row r="9874" spans="1:21" hidden="1" x14ac:dyDescent="0.45">
      <c r="A9874" t="str">
        <f t="shared" si="165"/>
        <v>YAG3EUL8F+MMedical sciencesAbroad</v>
      </c>
      <c r="B9874" t="s">
        <v>116</v>
      </c>
      <c r="C9874" t="s">
        <v>141</v>
      </c>
      <c r="D9874">
        <v>3</v>
      </c>
      <c r="E9874" t="s">
        <v>137</v>
      </c>
      <c r="F9874" t="s">
        <v>139</v>
      </c>
      <c r="G9874" t="s">
        <v>138</v>
      </c>
      <c r="H9874" t="s">
        <v>168</v>
      </c>
      <c r="I9874" t="s">
        <v>146</v>
      </c>
      <c r="J9874">
        <v>10</v>
      </c>
      <c r="K9874">
        <v>0</v>
      </c>
      <c r="L9874">
        <v>10</v>
      </c>
      <c r="M9874">
        <v>64.7</v>
      </c>
      <c r="N9874">
        <v>8.8000000000000007</v>
      </c>
      <c r="O9874">
        <v>26.5</v>
      </c>
      <c r="P9874">
        <v>26.5</v>
      </c>
      <c r="Q9874">
        <v>26.5</v>
      </c>
      <c r="R9874" t="s">
        <v>157</v>
      </c>
      <c r="S9874" t="s">
        <v>157</v>
      </c>
      <c r="T9874" t="s">
        <v>157</v>
      </c>
      <c r="U9874" t="s">
        <v>157</v>
      </c>
    </row>
    <row r="9875" spans="1:21" hidden="1" x14ac:dyDescent="0.45">
      <c r="A9875" t="str">
        <f t="shared" si="165"/>
        <v>YAG3EUL8F+MMedical sciencesEast of England</v>
      </c>
      <c r="B9875" t="s">
        <v>116</v>
      </c>
      <c r="C9875" t="s">
        <v>141</v>
      </c>
      <c r="D9875">
        <v>3</v>
      </c>
      <c r="E9875" t="s">
        <v>137</v>
      </c>
      <c r="F9875" t="s">
        <v>139</v>
      </c>
      <c r="G9875" t="s">
        <v>138</v>
      </c>
      <c r="H9875" t="s">
        <v>168</v>
      </c>
      <c r="I9875" t="s">
        <v>148</v>
      </c>
      <c r="J9875">
        <v>10</v>
      </c>
      <c r="K9875">
        <v>0</v>
      </c>
      <c r="L9875">
        <v>10</v>
      </c>
      <c r="M9875">
        <v>27.4</v>
      </c>
      <c r="N9875">
        <v>0</v>
      </c>
      <c r="O9875">
        <v>72.599999999999994</v>
      </c>
      <c r="P9875">
        <v>72.599999999999994</v>
      </c>
      <c r="Q9875">
        <v>72.599999999999994</v>
      </c>
      <c r="R9875" t="s">
        <v>161</v>
      </c>
      <c r="S9875" t="s">
        <v>161</v>
      </c>
      <c r="T9875" t="s">
        <v>161</v>
      </c>
      <c r="U9875" t="s">
        <v>161</v>
      </c>
    </row>
    <row r="9876" spans="1:21" hidden="1" x14ac:dyDescent="0.45">
      <c r="A9876" t="str">
        <f t="shared" si="165"/>
        <v>YAG3EUL8F+MMedical sciencesLondon</v>
      </c>
      <c r="B9876" t="s">
        <v>116</v>
      </c>
      <c r="C9876" t="s">
        <v>141</v>
      </c>
      <c r="D9876">
        <v>3</v>
      </c>
      <c r="E9876" t="s">
        <v>137</v>
      </c>
      <c r="F9876" t="s">
        <v>139</v>
      </c>
      <c r="G9876" t="s">
        <v>138</v>
      </c>
      <c r="H9876" t="s">
        <v>168</v>
      </c>
      <c r="I9876" t="s">
        <v>149</v>
      </c>
      <c r="J9876">
        <v>10</v>
      </c>
      <c r="K9876">
        <v>0</v>
      </c>
      <c r="L9876">
        <v>10</v>
      </c>
      <c r="M9876">
        <v>13.9</v>
      </c>
      <c r="N9876">
        <v>0</v>
      </c>
      <c r="O9876">
        <v>76.7</v>
      </c>
      <c r="P9876">
        <v>76.7</v>
      </c>
      <c r="Q9876">
        <v>86.1</v>
      </c>
      <c r="R9876" t="s">
        <v>161</v>
      </c>
      <c r="S9876" t="s">
        <v>161</v>
      </c>
      <c r="T9876" t="s">
        <v>161</v>
      </c>
      <c r="U9876" t="s">
        <v>161</v>
      </c>
    </row>
    <row r="9877" spans="1:21" hidden="1" x14ac:dyDescent="0.45">
      <c r="A9877" t="str">
        <f t="shared" si="165"/>
        <v>YAG3EUL8F+MMedical sciencesSouth East</v>
      </c>
      <c r="B9877" t="s">
        <v>116</v>
      </c>
      <c r="C9877" t="s">
        <v>141</v>
      </c>
      <c r="D9877">
        <v>3</v>
      </c>
      <c r="E9877" t="s">
        <v>137</v>
      </c>
      <c r="F9877" t="s">
        <v>139</v>
      </c>
      <c r="G9877" t="s">
        <v>138</v>
      </c>
      <c r="H9877" t="s">
        <v>168</v>
      </c>
      <c r="I9877" t="s">
        <v>154</v>
      </c>
      <c r="J9877">
        <v>10</v>
      </c>
      <c r="K9877">
        <v>0</v>
      </c>
      <c r="L9877">
        <v>10</v>
      </c>
      <c r="M9877">
        <v>20.399999999999999</v>
      </c>
      <c r="N9877">
        <v>12.2</v>
      </c>
      <c r="O9877">
        <v>63.3</v>
      </c>
      <c r="P9877">
        <v>67.3</v>
      </c>
      <c r="Q9877">
        <v>67.3</v>
      </c>
      <c r="R9877" t="s">
        <v>161</v>
      </c>
      <c r="S9877" t="s">
        <v>161</v>
      </c>
      <c r="T9877" t="s">
        <v>161</v>
      </c>
      <c r="U9877" t="s">
        <v>161</v>
      </c>
    </row>
    <row r="9878" spans="1:21" hidden="1" x14ac:dyDescent="0.45">
      <c r="A9878" t="str">
        <f t="shared" si="165"/>
        <v>YAG3EUL8F+MMedical sciencesSouth West</v>
      </c>
      <c r="B9878" t="s">
        <v>116</v>
      </c>
      <c r="C9878" t="s">
        <v>141</v>
      </c>
      <c r="D9878">
        <v>3</v>
      </c>
      <c r="E9878" t="s">
        <v>137</v>
      </c>
      <c r="F9878" t="s">
        <v>139</v>
      </c>
      <c r="G9878" t="s">
        <v>138</v>
      </c>
      <c r="H9878" t="s">
        <v>168</v>
      </c>
      <c r="I9878" t="s">
        <v>155</v>
      </c>
      <c r="J9878" t="s">
        <v>161</v>
      </c>
      <c r="K9878" t="s">
        <v>161</v>
      </c>
      <c r="L9878" t="s">
        <v>161</v>
      </c>
      <c r="M9878" t="s">
        <v>161</v>
      </c>
      <c r="N9878" t="s">
        <v>161</v>
      </c>
      <c r="O9878" t="s">
        <v>161</v>
      </c>
      <c r="P9878" t="s">
        <v>161</v>
      </c>
      <c r="Q9878" t="s">
        <v>161</v>
      </c>
      <c r="R9878" t="s">
        <v>161</v>
      </c>
      <c r="S9878" t="s">
        <v>161</v>
      </c>
      <c r="T9878" t="s">
        <v>161</v>
      </c>
      <c r="U9878" t="s">
        <v>161</v>
      </c>
    </row>
    <row r="9879" spans="1:21" hidden="1" x14ac:dyDescent="0.45">
      <c r="A9879" t="str">
        <f t="shared" si="165"/>
        <v>YAG3EUL8F+MMedical sciencesNA</v>
      </c>
      <c r="B9879" t="s">
        <v>116</v>
      </c>
      <c r="C9879" t="s">
        <v>141</v>
      </c>
      <c r="D9879">
        <v>3</v>
      </c>
      <c r="E9879" t="s">
        <v>137</v>
      </c>
      <c r="F9879" t="s">
        <v>139</v>
      </c>
      <c r="G9879" t="s">
        <v>138</v>
      </c>
      <c r="H9879" t="s">
        <v>168</v>
      </c>
      <c r="I9879" t="s">
        <v>157</v>
      </c>
      <c r="J9879">
        <v>10</v>
      </c>
      <c r="K9879">
        <v>100</v>
      </c>
      <c r="L9879" t="s">
        <v>161</v>
      </c>
      <c r="M9879" t="s">
        <v>161</v>
      </c>
      <c r="N9879" t="s">
        <v>161</v>
      </c>
      <c r="O9879" t="s">
        <v>161</v>
      </c>
      <c r="P9879" t="s">
        <v>161</v>
      </c>
      <c r="Q9879" t="s">
        <v>161</v>
      </c>
      <c r="R9879" t="s">
        <v>157</v>
      </c>
      <c r="S9879" t="s">
        <v>157</v>
      </c>
      <c r="T9879" t="s">
        <v>157</v>
      </c>
      <c r="U9879" t="s">
        <v>157</v>
      </c>
    </row>
    <row r="9880" spans="1:21" hidden="1" x14ac:dyDescent="0.45">
      <c r="A9880" t="str">
        <f t="shared" si="165"/>
        <v>YAG1EUL7F+MMedical sciencesAbroad</v>
      </c>
      <c r="B9880" t="s">
        <v>116</v>
      </c>
      <c r="C9880" t="s">
        <v>49</v>
      </c>
      <c r="D9880">
        <v>1</v>
      </c>
      <c r="E9880" t="s">
        <v>137</v>
      </c>
      <c r="F9880" t="s">
        <v>145</v>
      </c>
      <c r="G9880" t="s">
        <v>138</v>
      </c>
      <c r="H9880" t="s">
        <v>168</v>
      </c>
      <c r="I9880" t="s">
        <v>146</v>
      </c>
      <c r="J9880">
        <v>10</v>
      </c>
      <c r="K9880">
        <v>0</v>
      </c>
      <c r="L9880">
        <v>10</v>
      </c>
      <c r="M9880">
        <v>52.6</v>
      </c>
      <c r="N9880">
        <v>15.8</v>
      </c>
      <c r="O9880">
        <v>21.1</v>
      </c>
      <c r="P9880">
        <v>21.1</v>
      </c>
      <c r="Q9880">
        <v>31.6</v>
      </c>
      <c r="R9880" t="s">
        <v>157</v>
      </c>
      <c r="S9880" t="s">
        <v>157</v>
      </c>
      <c r="T9880" t="s">
        <v>157</v>
      </c>
      <c r="U9880" t="s">
        <v>157</v>
      </c>
    </row>
    <row r="9881" spans="1:21" hidden="1" x14ac:dyDescent="0.45">
      <c r="A9881" t="str">
        <f t="shared" si="165"/>
        <v>YAG1EUL7F+MMedical sciencesEast Midlands</v>
      </c>
      <c r="B9881" t="s">
        <v>116</v>
      </c>
      <c r="C9881" t="s">
        <v>49</v>
      </c>
      <c r="D9881">
        <v>1</v>
      </c>
      <c r="E9881" t="s">
        <v>137</v>
      </c>
      <c r="F9881" t="s">
        <v>145</v>
      </c>
      <c r="G9881" t="s">
        <v>138</v>
      </c>
      <c r="H9881" t="s">
        <v>168</v>
      </c>
      <c r="I9881" t="s">
        <v>147</v>
      </c>
      <c r="J9881" t="s">
        <v>161</v>
      </c>
      <c r="K9881" t="s">
        <v>161</v>
      </c>
      <c r="L9881" t="s">
        <v>161</v>
      </c>
      <c r="M9881" t="s">
        <v>161</v>
      </c>
      <c r="N9881" t="s">
        <v>161</v>
      </c>
      <c r="O9881" t="s">
        <v>161</v>
      </c>
      <c r="P9881" t="s">
        <v>161</v>
      </c>
      <c r="Q9881" t="s">
        <v>161</v>
      </c>
      <c r="R9881" t="s">
        <v>157</v>
      </c>
      <c r="S9881" t="s">
        <v>157</v>
      </c>
      <c r="T9881" t="s">
        <v>157</v>
      </c>
      <c r="U9881" t="s">
        <v>157</v>
      </c>
    </row>
    <row r="9882" spans="1:21" hidden="1" x14ac:dyDescent="0.45">
      <c r="A9882" t="str">
        <f t="shared" si="165"/>
        <v>YAG1EUL7F+MMedical sciencesEast of England</v>
      </c>
      <c r="B9882" t="s">
        <v>116</v>
      </c>
      <c r="C9882" t="s">
        <v>49</v>
      </c>
      <c r="D9882">
        <v>1</v>
      </c>
      <c r="E9882" t="s">
        <v>137</v>
      </c>
      <c r="F9882" t="s">
        <v>145</v>
      </c>
      <c r="G9882" t="s">
        <v>138</v>
      </c>
      <c r="H9882" t="s">
        <v>168</v>
      </c>
      <c r="I9882" t="s">
        <v>148</v>
      </c>
      <c r="J9882">
        <v>5</v>
      </c>
      <c r="K9882">
        <v>0</v>
      </c>
      <c r="L9882">
        <v>5</v>
      </c>
      <c r="M9882">
        <v>7.3</v>
      </c>
      <c r="N9882">
        <v>37</v>
      </c>
      <c r="O9882">
        <v>11.1</v>
      </c>
      <c r="P9882">
        <v>11.1</v>
      </c>
      <c r="Q9882">
        <v>55.7</v>
      </c>
      <c r="R9882" t="s">
        <v>161</v>
      </c>
      <c r="S9882" t="s">
        <v>161</v>
      </c>
      <c r="T9882" t="s">
        <v>161</v>
      </c>
      <c r="U9882" t="s">
        <v>161</v>
      </c>
    </row>
    <row r="9883" spans="1:21" hidden="1" x14ac:dyDescent="0.45">
      <c r="A9883" t="str">
        <f t="shared" si="165"/>
        <v>YAG1EUL7F+MMedical sciencesLondon</v>
      </c>
      <c r="B9883" t="s">
        <v>116</v>
      </c>
      <c r="C9883" t="s">
        <v>49</v>
      </c>
      <c r="D9883">
        <v>1</v>
      </c>
      <c r="E9883" t="s">
        <v>137</v>
      </c>
      <c r="F9883" t="s">
        <v>145</v>
      </c>
      <c r="G9883" t="s">
        <v>138</v>
      </c>
      <c r="H9883" t="s">
        <v>168</v>
      </c>
      <c r="I9883" t="s">
        <v>149</v>
      </c>
      <c r="J9883">
        <v>30</v>
      </c>
      <c r="K9883">
        <v>0</v>
      </c>
      <c r="L9883">
        <v>30</v>
      </c>
      <c r="M9883">
        <v>17.899999999999999</v>
      </c>
      <c r="N9883">
        <v>7.9</v>
      </c>
      <c r="O9883">
        <v>31.8</v>
      </c>
      <c r="P9883">
        <v>45</v>
      </c>
      <c r="Q9883">
        <v>74.2</v>
      </c>
      <c r="R9883" t="s">
        <v>161</v>
      </c>
      <c r="S9883" t="s">
        <v>161</v>
      </c>
      <c r="T9883" t="s">
        <v>161</v>
      </c>
      <c r="U9883" t="s">
        <v>161</v>
      </c>
    </row>
    <row r="9884" spans="1:21" hidden="1" x14ac:dyDescent="0.45">
      <c r="A9884" t="str">
        <f t="shared" si="165"/>
        <v>YAG1EUL7F+MMedical sciencesNorth East</v>
      </c>
      <c r="B9884" t="s">
        <v>116</v>
      </c>
      <c r="C9884" t="s">
        <v>49</v>
      </c>
      <c r="D9884">
        <v>1</v>
      </c>
      <c r="E9884" t="s">
        <v>137</v>
      </c>
      <c r="F9884" t="s">
        <v>145</v>
      </c>
      <c r="G9884" t="s">
        <v>138</v>
      </c>
      <c r="H9884" t="s">
        <v>168</v>
      </c>
      <c r="I9884" t="s">
        <v>150</v>
      </c>
      <c r="J9884" t="s">
        <v>161</v>
      </c>
      <c r="K9884" t="s">
        <v>161</v>
      </c>
      <c r="L9884" t="s">
        <v>161</v>
      </c>
      <c r="M9884" t="s">
        <v>161</v>
      </c>
      <c r="N9884" t="s">
        <v>161</v>
      </c>
      <c r="O9884" t="s">
        <v>161</v>
      </c>
      <c r="P9884" t="s">
        <v>161</v>
      </c>
      <c r="Q9884" t="s">
        <v>161</v>
      </c>
      <c r="R9884" t="s">
        <v>157</v>
      </c>
      <c r="S9884" t="s">
        <v>157</v>
      </c>
      <c r="T9884" t="s">
        <v>157</v>
      </c>
      <c r="U9884" t="s">
        <v>157</v>
      </c>
    </row>
    <row r="9885" spans="1:21" hidden="1" x14ac:dyDescent="0.45">
      <c r="A9885" t="str">
        <f t="shared" si="165"/>
        <v>YAG1EUL7F+MMedical sciencesNorth West</v>
      </c>
      <c r="B9885" t="s">
        <v>116</v>
      </c>
      <c r="C9885" t="s">
        <v>49</v>
      </c>
      <c r="D9885">
        <v>1</v>
      </c>
      <c r="E9885" t="s">
        <v>137</v>
      </c>
      <c r="F9885" t="s">
        <v>145</v>
      </c>
      <c r="G9885" t="s">
        <v>138</v>
      </c>
      <c r="H9885" t="s">
        <v>168</v>
      </c>
      <c r="I9885" t="s">
        <v>151</v>
      </c>
      <c r="J9885">
        <v>10</v>
      </c>
      <c r="K9885">
        <v>0</v>
      </c>
      <c r="L9885">
        <v>10</v>
      </c>
      <c r="M9885">
        <v>21.2</v>
      </c>
      <c r="N9885">
        <v>0</v>
      </c>
      <c r="O9885">
        <v>19.2</v>
      </c>
      <c r="P9885">
        <v>38.5</v>
      </c>
      <c r="Q9885">
        <v>78.8</v>
      </c>
      <c r="R9885" t="s">
        <v>161</v>
      </c>
      <c r="S9885" t="s">
        <v>161</v>
      </c>
      <c r="T9885" t="s">
        <v>161</v>
      </c>
      <c r="U9885" t="s">
        <v>161</v>
      </c>
    </row>
    <row r="9886" spans="1:21" hidden="1" x14ac:dyDescent="0.45">
      <c r="A9886" t="str">
        <f t="shared" si="165"/>
        <v>YAG1EUL7F+MMedical sciencesNorthern Ireland</v>
      </c>
      <c r="B9886" t="s">
        <v>116</v>
      </c>
      <c r="C9886" t="s">
        <v>49</v>
      </c>
      <c r="D9886">
        <v>1</v>
      </c>
      <c r="E9886" t="s">
        <v>137</v>
      </c>
      <c r="F9886" t="s">
        <v>145</v>
      </c>
      <c r="G9886" t="s">
        <v>138</v>
      </c>
      <c r="H9886" t="s">
        <v>168</v>
      </c>
      <c r="I9886" t="s">
        <v>152</v>
      </c>
      <c r="J9886" t="s">
        <v>161</v>
      </c>
      <c r="K9886" t="s">
        <v>161</v>
      </c>
      <c r="L9886" t="s">
        <v>161</v>
      </c>
      <c r="M9886" t="s">
        <v>161</v>
      </c>
      <c r="N9886" t="s">
        <v>161</v>
      </c>
      <c r="O9886" t="s">
        <v>161</v>
      </c>
      <c r="P9886" t="s">
        <v>161</v>
      </c>
      <c r="Q9886" t="s">
        <v>161</v>
      </c>
      <c r="R9886" t="s">
        <v>161</v>
      </c>
      <c r="S9886" t="s">
        <v>161</v>
      </c>
      <c r="T9886" t="s">
        <v>161</v>
      </c>
      <c r="U9886" t="s">
        <v>161</v>
      </c>
    </row>
    <row r="9887" spans="1:21" hidden="1" x14ac:dyDescent="0.45">
      <c r="A9887" t="str">
        <f t="shared" si="165"/>
        <v>YAG1EUL7F+MMedical sciencesScotland</v>
      </c>
      <c r="B9887" t="s">
        <v>116</v>
      </c>
      <c r="C9887" t="s">
        <v>49</v>
      </c>
      <c r="D9887">
        <v>1</v>
      </c>
      <c r="E9887" t="s">
        <v>137</v>
      </c>
      <c r="F9887" t="s">
        <v>145</v>
      </c>
      <c r="G9887" t="s">
        <v>138</v>
      </c>
      <c r="H9887" t="s">
        <v>168</v>
      </c>
      <c r="I9887" t="s">
        <v>153</v>
      </c>
      <c r="J9887">
        <v>5</v>
      </c>
      <c r="K9887">
        <v>0</v>
      </c>
      <c r="L9887">
        <v>5</v>
      </c>
      <c r="M9887">
        <v>0</v>
      </c>
      <c r="N9887">
        <v>0</v>
      </c>
      <c r="O9887">
        <v>0</v>
      </c>
      <c r="P9887">
        <v>66.7</v>
      </c>
      <c r="Q9887">
        <v>100</v>
      </c>
      <c r="R9887" t="s">
        <v>157</v>
      </c>
      <c r="S9887" t="s">
        <v>157</v>
      </c>
      <c r="T9887" t="s">
        <v>157</v>
      </c>
      <c r="U9887" t="s">
        <v>157</v>
      </c>
    </row>
    <row r="9888" spans="1:21" hidden="1" x14ac:dyDescent="0.45">
      <c r="A9888" t="str">
        <f t="shared" si="165"/>
        <v>YAG1EUL7F+MMedical sciencesSouth East</v>
      </c>
      <c r="B9888" t="s">
        <v>116</v>
      </c>
      <c r="C9888" t="s">
        <v>49</v>
      </c>
      <c r="D9888">
        <v>1</v>
      </c>
      <c r="E9888" t="s">
        <v>137</v>
      </c>
      <c r="F9888" t="s">
        <v>145</v>
      </c>
      <c r="G9888" t="s">
        <v>138</v>
      </c>
      <c r="H9888" t="s">
        <v>168</v>
      </c>
      <c r="I9888" t="s">
        <v>154</v>
      </c>
      <c r="J9888">
        <v>15</v>
      </c>
      <c r="K9888">
        <v>0</v>
      </c>
      <c r="L9888">
        <v>15</v>
      </c>
      <c r="M9888">
        <v>8.6999999999999993</v>
      </c>
      <c r="N9888">
        <v>17.399999999999999</v>
      </c>
      <c r="O9888">
        <v>43.4</v>
      </c>
      <c r="P9888">
        <v>65.3</v>
      </c>
      <c r="Q9888">
        <v>74</v>
      </c>
      <c r="R9888" t="s">
        <v>161</v>
      </c>
      <c r="S9888" t="s">
        <v>161</v>
      </c>
      <c r="T9888" t="s">
        <v>161</v>
      </c>
      <c r="U9888" t="s">
        <v>161</v>
      </c>
    </row>
    <row r="9889" spans="1:21" hidden="1" x14ac:dyDescent="0.45">
      <c r="A9889" t="str">
        <f t="shared" si="165"/>
        <v>YAG1EUL7F+MMedical sciencesSouth West</v>
      </c>
      <c r="B9889" t="s">
        <v>116</v>
      </c>
      <c r="C9889" t="s">
        <v>49</v>
      </c>
      <c r="D9889">
        <v>1</v>
      </c>
      <c r="E9889" t="s">
        <v>137</v>
      </c>
      <c r="F9889" t="s">
        <v>145</v>
      </c>
      <c r="G9889" t="s">
        <v>138</v>
      </c>
      <c r="H9889" t="s">
        <v>168</v>
      </c>
      <c r="I9889" t="s">
        <v>155</v>
      </c>
      <c r="J9889">
        <v>10</v>
      </c>
      <c r="K9889">
        <v>0</v>
      </c>
      <c r="L9889">
        <v>10</v>
      </c>
      <c r="M9889">
        <v>16.7</v>
      </c>
      <c r="N9889">
        <v>0</v>
      </c>
      <c r="O9889">
        <v>0</v>
      </c>
      <c r="P9889">
        <v>50</v>
      </c>
      <c r="Q9889">
        <v>83.3</v>
      </c>
      <c r="R9889" t="s">
        <v>157</v>
      </c>
      <c r="S9889" t="s">
        <v>157</v>
      </c>
      <c r="T9889" t="s">
        <v>157</v>
      </c>
      <c r="U9889" t="s">
        <v>157</v>
      </c>
    </row>
    <row r="9890" spans="1:21" hidden="1" x14ac:dyDescent="0.45">
      <c r="A9890" t="str">
        <f t="shared" si="165"/>
        <v>YAG1EUL7F+MMedical sciencesWest Midlands</v>
      </c>
      <c r="B9890" t="s">
        <v>116</v>
      </c>
      <c r="C9890" t="s">
        <v>49</v>
      </c>
      <c r="D9890">
        <v>1</v>
      </c>
      <c r="E9890" t="s">
        <v>137</v>
      </c>
      <c r="F9890" t="s">
        <v>145</v>
      </c>
      <c r="G9890" t="s">
        <v>138</v>
      </c>
      <c r="H9890" t="s">
        <v>168</v>
      </c>
      <c r="I9890" t="s">
        <v>159</v>
      </c>
      <c r="J9890">
        <v>5</v>
      </c>
      <c r="K9890">
        <v>0</v>
      </c>
      <c r="L9890">
        <v>5</v>
      </c>
      <c r="M9890">
        <v>33.299999999999997</v>
      </c>
      <c r="N9890">
        <v>0</v>
      </c>
      <c r="O9890">
        <v>0</v>
      </c>
      <c r="P9890">
        <v>33.299999999999997</v>
      </c>
      <c r="Q9890">
        <v>66.7</v>
      </c>
      <c r="R9890" t="s">
        <v>157</v>
      </c>
      <c r="S9890" t="s">
        <v>157</v>
      </c>
      <c r="T9890" t="s">
        <v>157</v>
      </c>
      <c r="U9890" t="s">
        <v>157</v>
      </c>
    </row>
    <row r="9891" spans="1:21" hidden="1" x14ac:dyDescent="0.45">
      <c r="A9891" t="str">
        <f t="shared" si="165"/>
        <v>YAG1EUL7F+MMedical sciencesYorkshire and The Humber</v>
      </c>
      <c r="B9891" t="s">
        <v>116</v>
      </c>
      <c r="C9891" t="s">
        <v>49</v>
      </c>
      <c r="D9891">
        <v>1</v>
      </c>
      <c r="E9891" t="s">
        <v>137</v>
      </c>
      <c r="F9891" t="s">
        <v>145</v>
      </c>
      <c r="G9891" t="s">
        <v>138</v>
      </c>
      <c r="H9891" t="s">
        <v>168</v>
      </c>
      <c r="I9891" t="s">
        <v>160</v>
      </c>
      <c r="J9891">
        <v>10</v>
      </c>
      <c r="K9891">
        <v>0</v>
      </c>
      <c r="L9891">
        <v>10</v>
      </c>
      <c r="M9891">
        <v>33.299999999999997</v>
      </c>
      <c r="N9891">
        <v>0</v>
      </c>
      <c r="O9891">
        <v>50</v>
      </c>
      <c r="P9891">
        <v>66.7</v>
      </c>
      <c r="Q9891">
        <v>66.7</v>
      </c>
      <c r="R9891" t="s">
        <v>161</v>
      </c>
      <c r="S9891" t="s">
        <v>161</v>
      </c>
      <c r="T9891" t="s">
        <v>161</v>
      </c>
      <c r="U9891" t="s">
        <v>161</v>
      </c>
    </row>
    <row r="9892" spans="1:21" hidden="1" x14ac:dyDescent="0.45">
      <c r="A9892" t="str">
        <f t="shared" si="165"/>
        <v>YAG1EUL7F+MMedical sciencesNA</v>
      </c>
      <c r="B9892" t="s">
        <v>116</v>
      </c>
      <c r="C9892" t="s">
        <v>49</v>
      </c>
      <c r="D9892">
        <v>1</v>
      </c>
      <c r="E9892" t="s">
        <v>137</v>
      </c>
      <c r="F9892" t="s">
        <v>145</v>
      </c>
      <c r="G9892" t="s">
        <v>138</v>
      </c>
      <c r="H9892" t="s">
        <v>168</v>
      </c>
      <c r="I9892" t="s">
        <v>157</v>
      </c>
      <c r="J9892">
        <v>65</v>
      </c>
      <c r="K9892">
        <v>69</v>
      </c>
      <c r="L9892">
        <v>20</v>
      </c>
      <c r="M9892">
        <v>3.1</v>
      </c>
      <c r="N9892">
        <v>0</v>
      </c>
      <c r="O9892">
        <v>0</v>
      </c>
      <c r="P9892">
        <v>1.6</v>
      </c>
      <c r="Q9892">
        <v>27.9</v>
      </c>
      <c r="R9892" t="s">
        <v>157</v>
      </c>
      <c r="S9892" t="s">
        <v>157</v>
      </c>
      <c r="T9892" t="s">
        <v>157</v>
      </c>
      <c r="U9892" t="s">
        <v>157</v>
      </c>
    </row>
    <row r="9893" spans="1:21" hidden="1" x14ac:dyDescent="0.45">
      <c r="A9893" t="str">
        <f t="shared" si="165"/>
        <v>YAG1EUL8F+MMedical sciencesAbroad</v>
      </c>
      <c r="B9893" t="s">
        <v>116</v>
      </c>
      <c r="C9893" t="s">
        <v>49</v>
      </c>
      <c r="D9893">
        <v>1</v>
      </c>
      <c r="E9893" t="s">
        <v>137</v>
      </c>
      <c r="F9893" t="s">
        <v>139</v>
      </c>
      <c r="G9893" t="s">
        <v>138</v>
      </c>
      <c r="H9893" t="s">
        <v>168</v>
      </c>
      <c r="I9893" t="s">
        <v>146</v>
      </c>
      <c r="J9893">
        <v>10</v>
      </c>
      <c r="K9893">
        <v>0</v>
      </c>
      <c r="L9893">
        <v>10</v>
      </c>
      <c r="M9893">
        <v>68.400000000000006</v>
      </c>
      <c r="N9893">
        <v>15.8</v>
      </c>
      <c r="O9893">
        <v>15.8</v>
      </c>
      <c r="P9893">
        <v>15.8</v>
      </c>
      <c r="Q9893">
        <v>15.8</v>
      </c>
      <c r="R9893" t="s">
        <v>157</v>
      </c>
      <c r="S9893" t="s">
        <v>157</v>
      </c>
      <c r="T9893" t="s">
        <v>157</v>
      </c>
      <c r="U9893" t="s">
        <v>157</v>
      </c>
    </row>
    <row r="9894" spans="1:21" hidden="1" x14ac:dyDescent="0.45">
      <c r="A9894" t="str">
        <f t="shared" si="165"/>
        <v>YAG1EUL8F+MMedical sciencesEast of England</v>
      </c>
      <c r="B9894" t="s">
        <v>116</v>
      </c>
      <c r="C9894" t="s">
        <v>49</v>
      </c>
      <c r="D9894">
        <v>1</v>
      </c>
      <c r="E9894" t="s">
        <v>137</v>
      </c>
      <c r="F9894" t="s">
        <v>139</v>
      </c>
      <c r="G9894" t="s">
        <v>138</v>
      </c>
      <c r="H9894" t="s">
        <v>168</v>
      </c>
      <c r="I9894" t="s">
        <v>148</v>
      </c>
      <c r="J9894">
        <v>10</v>
      </c>
      <c r="K9894">
        <v>0</v>
      </c>
      <c r="L9894">
        <v>10</v>
      </c>
      <c r="M9894">
        <v>8.3000000000000007</v>
      </c>
      <c r="N9894">
        <v>10</v>
      </c>
      <c r="O9894">
        <v>81.7</v>
      </c>
      <c r="P9894">
        <v>81.7</v>
      </c>
      <c r="Q9894">
        <v>81.7</v>
      </c>
      <c r="R9894" t="s">
        <v>161</v>
      </c>
      <c r="S9894" t="s">
        <v>161</v>
      </c>
      <c r="T9894" t="s">
        <v>161</v>
      </c>
      <c r="U9894" t="s">
        <v>161</v>
      </c>
    </row>
    <row r="9895" spans="1:21" hidden="1" x14ac:dyDescent="0.45">
      <c r="A9895" t="str">
        <f t="shared" si="165"/>
        <v>YAG1EUL8F+MMedical sciencesLondon</v>
      </c>
      <c r="B9895" t="s">
        <v>116</v>
      </c>
      <c r="C9895" t="s">
        <v>49</v>
      </c>
      <c r="D9895">
        <v>1</v>
      </c>
      <c r="E9895" t="s">
        <v>137</v>
      </c>
      <c r="F9895" t="s">
        <v>139</v>
      </c>
      <c r="G9895" t="s">
        <v>138</v>
      </c>
      <c r="H9895" t="s">
        <v>168</v>
      </c>
      <c r="I9895" t="s">
        <v>149</v>
      </c>
      <c r="J9895">
        <v>15</v>
      </c>
      <c r="K9895">
        <v>0</v>
      </c>
      <c r="L9895">
        <v>15</v>
      </c>
      <c r="M9895">
        <v>5.3</v>
      </c>
      <c r="N9895">
        <v>2.8</v>
      </c>
      <c r="O9895">
        <v>91.9</v>
      </c>
      <c r="P9895">
        <v>91.9</v>
      </c>
      <c r="Q9895">
        <v>91.9</v>
      </c>
      <c r="R9895">
        <v>15</v>
      </c>
      <c r="S9895">
        <v>40200</v>
      </c>
      <c r="T9895">
        <v>46000</v>
      </c>
      <c r="U9895">
        <v>54400</v>
      </c>
    </row>
    <row r="9896" spans="1:21" hidden="1" x14ac:dyDescent="0.45">
      <c r="A9896" t="str">
        <f t="shared" si="165"/>
        <v>YAG1EUL8F+MMedical sciencesNorth East</v>
      </c>
      <c r="B9896" t="s">
        <v>116</v>
      </c>
      <c r="C9896" t="s">
        <v>49</v>
      </c>
      <c r="D9896">
        <v>1</v>
      </c>
      <c r="E9896" t="s">
        <v>137</v>
      </c>
      <c r="F9896" t="s">
        <v>139</v>
      </c>
      <c r="G9896" t="s">
        <v>138</v>
      </c>
      <c r="H9896" t="s">
        <v>168</v>
      </c>
      <c r="I9896" t="s">
        <v>150</v>
      </c>
      <c r="J9896" t="s">
        <v>161</v>
      </c>
      <c r="K9896" t="s">
        <v>161</v>
      </c>
      <c r="L9896" t="s">
        <v>161</v>
      </c>
      <c r="M9896" t="s">
        <v>161</v>
      </c>
      <c r="N9896" t="s">
        <v>161</v>
      </c>
      <c r="O9896" t="s">
        <v>161</v>
      </c>
      <c r="P9896" t="s">
        <v>161</v>
      </c>
      <c r="Q9896" t="s">
        <v>161</v>
      </c>
      <c r="R9896" t="s">
        <v>161</v>
      </c>
      <c r="S9896" t="s">
        <v>161</v>
      </c>
      <c r="T9896" t="s">
        <v>161</v>
      </c>
      <c r="U9896" t="s">
        <v>161</v>
      </c>
    </row>
    <row r="9897" spans="1:21" hidden="1" x14ac:dyDescent="0.45">
      <c r="A9897" t="str">
        <f t="shared" si="165"/>
        <v>YAG1EUL8F+MMedical sciencesNorth West</v>
      </c>
      <c r="B9897" t="s">
        <v>116</v>
      </c>
      <c r="C9897" t="s">
        <v>49</v>
      </c>
      <c r="D9897">
        <v>1</v>
      </c>
      <c r="E9897" t="s">
        <v>137</v>
      </c>
      <c r="F9897" t="s">
        <v>139</v>
      </c>
      <c r="G9897" t="s">
        <v>138</v>
      </c>
      <c r="H9897" t="s">
        <v>168</v>
      </c>
      <c r="I9897" t="s">
        <v>151</v>
      </c>
      <c r="J9897">
        <v>5</v>
      </c>
      <c r="K9897">
        <v>0</v>
      </c>
      <c r="L9897">
        <v>5</v>
      </c>
      <c r="M9897">
        <v>60</v>
      </c>
      <c r="N9897">
        <v>10</v>
      </c>
      <c r="O9897">
        <v>30</v>
      </c>
      <c r="P9897">
        <v>30</v>
      </c>
      <c r="Q9897">
        <v>30</v>
      </c>
      <c r="R9897" t="s">
        <v>161</v>
      </c>
      <c r="S9897" t="s">
        <v>161</v>
      </c>
      <c r="T9897" t="s">
        <v>161</v>
      </c>
      <c r="U9897" t="s">
        <v>161</v>
      </c>
    </row>
    <row r="9898" spans="1:21" hidden="1" x14ac:dyDescent="0.45">
      <c r="A9898" t="str">
        <f t="shared" si="165"/>
        <v>YAG1EUL8F+MMedical sciencesScotland</v>
      </c>
      <c r="B9898" t="s">
        <v>116</v>
      </c>
      <c r="C9898" t="s">
        <v>49</v>
      </c>
      <c r="D9898">
        <v>1</v>
      </c>
      <c r="E9898" t="s">
        <v>137</v>
      </c>
      <c r="F9898" t="s">
        <v>139</v>
      </c>
      <c r="G9898" t="s">
        <v>138</v>
      </c>
      <c r="H9898" t="s">
        <v>168</v>
      </c>
      <c r="I9898" t="s">
        <v>153</v>
      </c>
      <c r="J9898" t="s">
        <v>161</v>
      </c>
      <c r="K9898" t="s">
        <v>161</v>
      </c>
      <c r="L9898" t="s">
        <v>161</v>
      </c>
      <c r="M9898" t="s">
        <v>161</v>
      </c>
      <c r="N9898" t="s">
        <v>161</v>
      </c>
      <c r="O9898" t="s">
        <v>161</v>
      </c>
      <c r="P9898" t="s">
        <v>161</v>
      </c>
      <c r="Q9898" t="s">
        <v>161</v>
      </c>
      <c r="R9898" t="s">
        <v>157</v>
      </c>
      <c r="S9898" t="s">
        <v>157</v>
      </c>
      <c r="T9898" t="s">
        <v>157</v>
      </c>
      <c r="U9898" t="s">
        <v>157</v>
      </c>
    </row>
    <row r="9899" spans="1:21" hidden="1" x14ac:dyDescent="0.45">
      <c r="A9899" t="str">
        <f t="shared" si="165"/>
        <v>YAG1EUL8F+MMedical sciencesSouth East</v>
      </c>
      <c r="B9899" t="s">
        <v>116</v>
      </c>
      <c r="C9899" t="s">
        <v>49</v>
      </c>
      <c r="D9899">
        <v>1</v>
      </c>
      <c r="E9899" t="s">
        <v>137</v>
      </c>
      <c r="F9899" t="s">
        <v>139</v>
      </c>
      <c r="G9899" t="s">
        <v>138</v>
      </c>
      <c r="H9899" t="s">
        <v>168</v>
      </c>
      <c r="I9899" t="s">
        <v>154</v>
      </c>
      <c r="J9899">
        <v>15</v>
      </c>
      <c r="K9899">
        <v>0</v>
      </c>
      <c r="L9899">
        <v>15</v>
      </c>
      <c r="M9899">
        <v>8.4</v>
      </c>
      <c r="N9899">
        <v>4.2</v>
      </c>
      <c r="O9899">
        <v>78.900000000000006</v>
      </c>
      <c r="P9899">
        <v>87.3</v>
      </c>
      <c r="Q9899">
        <v>87.3</v>
      </c>
      <c r="R9899" t="s">
        <v>161</v>
      </c>
      <c r="S9899" t="s">
        <v>161</v>
      </c>
      <c r="T9899" t="s">
        <v>161</v>
      </c>
      <c r="U9899" t="s">
        <v>161</v>
      </c>
    </row>
    <row r="9900" spans="1:21" hidden="1" x14ac:dyDescent="0.45">
      <c r="A9900" t="str">
        <f t="shared" si="165"/>
        <v>YAG1EUL8F+MMedical sciencesSouth West</v>
      </c>
      <c r="B9900" t="s">
        <v>116</v>
      </c>
      <c r="C9900" t="s">
        <v>49</v>
      </c>
      <c r="D9900">
        <v>1</v>
      </c>
      <c r="E9900" t="s">
        <v>137</v>
      </c>
      <c r="F9900" t="s">
        <v>139</v>
      </c>
      <c r="G9900" t="s">
        <v>138</v>
      </c>
      <c r="H9900" t="s">
        <v>168</v>
      </c>
      <c r="I9900" t="s">
        <v>155</v>
      </c>
      <c r="J9900" t="s">
        <v>161</v>
      </c>
      <c r="K9900" t="s">
        <v>161</v>
      </c>
      <c r="L9900" t="s">
        <v>161</v>
      </c>
      <c r="M9900" t="s">
        <v>161</v>
      </c>
      <c r="N9900" t="s">
        <v>161</v>
      </c>
      <c r="O9900" t="s">
        <v>161</v>
      </c>
      <c r="P9900" t="s">
        <v>161</v>
      </c>
      <c r="Q9900" t="s">
        <v>161</v>
      </c>
      <c r="R9900" t="s">
        <v>157</v>
      </c>
      <c r="S9900" t="s">
        <v>157</v>
      </c>
      <c r="T9900" t="s">
        <v>157</v>
      </c>
      <c r="U9900" t="s">
        <v>157</v>
      </c>
    </row>
    <row r="9901" spans="1:21" hidden="1" x14ac:dyDescent="0.45">
      <c r="A9901" t="str">
        <f t="shared" si="165"/>
        <v>YAG1EUL8F+MMedical sciencesWest Midlands</v>
      </c>
      <c r="B9901" t="s">
        <v>116</v>
      </c>
      <c r="C9901" t="s">
        <v>49</v>
      </c>
      <c r="D9901">
        <v>1</v>
      </c>
      <c r="E9901" t="s">
        <v>137</v>
      </c>
      <c r="F9901" t="s">
        <v>139</v>
      </c>
      <c r="G9901" t="s">
        <v>138</v>
      </c>
      <c r="H9901" t="s">
        <v>168</v>
      </c>
      <c r="I9901" t="s">
        <v>159</v>
      </c>
      <c r="J9901" t="s">
        <v>161</v>
      </c>
      <c r="K9901" t="s">
        <v>161</v>
      </c>
      <c r="L9901" t="s">
        <v>161</v>
      </c>
      <c r="M9901" t="s">
        <v>161</v>
      </c>
      <c r="N9901" t="s">
        <v>161</v>
      </c>
      <c r="O9901" t="s">
        <v>161</v>
      </c>
      <c r="P9901" t="s">
        <v>161</v>
      </c>
      <c r="Q9901" t="s">
        <v>161</v>
      </c>
      <c r="R9901" t="s">
        <v>161</v>
      </c>
      <c r="S9901" t="s">
        <v>161</v>
      </c>
      <c r="T9901" t="s">
        <v>161</v>
      </c>
      <c r="U9901" t="s">
        <v>161</v>
      </c>
    </row>
    <row r="9902" spans="1:21" hidden="1" x14ac:dyDescent="0.45">
      <c r="A9902" t="str">
        <f t="shared" si="165"/>
        <v>YAG1EUL8F+MMedical sciencesNA</v>
      </c>
      <c r="B9902" t="s">
        <v>116</v>
      </c>
      <c r="C9902" t="s">
        <v>49</v>
      </c>
      <c r="D9902">
        <v>1</v>
      </c>
      <c r="E9902" t="s">
        <v>137</v>
      </c>
      <c r="F9902" t="s">
        <v>139</v>
      </c>
      <c r="G9902" t="s">
        <v>138</v>
      </c>
      <c r="H9902" t="s">
        <v>168</v>
      </c>
      <c r="I9902" t="s">
        <v>157</v>
      </c>
      <c r="J9902">
        <v>10</v>
      </c>
      <c r="K9902">
        <v>94</v>
      </c>
      <c r="L9902" t="s">
        <v>161</v>
      </c>
      <c r="M9902" t="s">
        <v>161</v>
      </c>
      <c r="N9902" t="s">
        <v>161</v>
      </c>
      <c r="O9902" t="s">
        <v>161</v>
      </c>
      <c r="P9902" t="s">
        <v>161</v>
      </c>
      <c r="Q9902" t="s">
        <v>161</v>
      </c>
      <c r="R9902" t="s">
        <v>157</v>
      </c>
      <c r="S9902" t="s">
        <v>157</v>
      </c>
      <c r="T9902" t="s">
        <v>157</v>
      </c>
      <c r="U9902" t="s">
        <v>157</v>
      </c>
    </row>
    <row r="9903" spans="1:21" hidden="1" x14ac:dyDescent="0.45">
      <c r="A9903" t="str">
        <f t="shared" si="165"/>
        <v>YAG10Non-EUL7F+MMedical sciencesAll</v>
      </c>
      <c r="B9903" t="s">
        <v>116</v>
      </c>
      <c r="C9903" t="s">
        <v>142</v>
      </c>
      <c r="D9903">
        <v>10</v>
      </c>
      <c r="E9903" t="s">
        <v>162</v>
      </c>
      <c r="F9903" t="s">
        <v>145</v>
      </c>
      <c r="G9903" t="s">
        <v>138</v>
      </c>
      <c r="H9903" t="s">
        <v>168</v>
      </c>
      <c r="I9903" t="s">
        <v>28</v>
      </c>
      <c r="J9903">
        <v>110</v>
      </c>
      <c r="K9903">
        <v>47.5</v>
      </c>
      <c r="L9903">
        <v>60</v>
      </c>
      <c r="M9903">
        <v>24.9</v>
      </c>
      <c r="N9903">
        <v>2.5</v>
      </c>
      <c r="O9903">
        <v>19.5</v>
      </c>
      <c r="P9903">
        <v>22.3</v>
      </c>
      <c r="Q9903">
        <v>25.1</v>
      </c>
      <c r="R9903">
        <v>20</v>
      </c>
      <c r="S9903">
        <v>16400</v>
      </c>
      <c r="T9903">
        <v>31400</v>
      </c>
      <c r="U9903">
        <v>65700</v>
      </c>
    </row>
    <row r="9904" spans="1:21" hidden="1" x14ac:dyDescent="0.45">
      <c r="A9904" t="str">
        <f t="shared" si="165"/>
        <v>YAG10Non-EUL8F+MMedical sciencesAll</v>
      </c>
      <c r="B9904" t="s">
        <v>116</v>
      </c>
      <c r="C9904" t="s">
        <v>142</v>
      </c>
      <c r="D9904">
        <v>10</v>
      </c>
      <c r="E9904" t="s">
        <v>162</v>
      </c>
      <c r="F9904" t="s">
        <v>139</v>
      </c>
      <c r="G9904" t="s">
        <v>138</v>
      </c>
      <c r="H9904" t="s">
        <v>168</v>
      </c>
      <c r="I9904" t="s">
        <v>28</v>
      </c>
      <c r="J9904">
        <v>25</v>
      </c>
      <c r="K9904">
        <v>57.1</v>
      </c>
      <c r="L9904">
        <v>10</v>
      </c>
      <c r="M9904">
        <v>20.3</v>
      </c>
      <c r="N9904">
        <v>0</v>
      </c>
      <c r="O9904">
        <v>22.6</v>
      </c>
      <c r="P9904">
        <v>22.6</v>
      </c>
      <c r="Q9904">
        <v>22.6</v>
      </c>
      <c r="R9904" t="s">
        <v>161</v>
      </c>
      <c r="S9904" t="s">
        <v>161</v>
      </c>
      <c r="T9904" t="s">
        <v>161</v>
      </c>
      <c r="U9904" t="s">
        <v>161</v>
      </c>
    </row>
    <row r="9905" spans="1:21" hidden="1" x14ac:dyDescent="0.45">
      <c r="A9905" t="str">
        <f t="shared" si="165"/>
        <v>YAG5Non-EUL7F+MMedical sciencesAll</v>
      </c>
      <c r="B9905" t="s">
        <v>116</v>
      </c>
      <c r="C9905" t="s">
        <v>140</v>
      </c>
      <c r="D9905">
        <v>5</v>
      </c>
      <c r="E9905" t="s">
        <v>162</v>
      </c>
      <c r="F9905" t="s">
        <v>145</v>
      </c>
      <c r="G9905" t="s">
        <v>138</v>
      </c>
      <c r="H9905" t="s">
        <v>168</v>
      </c>
      <c r="I9905" t="s">
        <v>28</v>
      </c>
      <c r="J9905">
        <v>180</v>
      </c>
      <c r="K9905">
        <v>35.5</v>
      </c>
      <c r="L9905">
        <v>115</v>
      </c>
      <c r="M9905">
        <v>37.9</v>
      </c>
      <c r="N9905">
        <v>3.6</v>
      </c>
      <c r="O9905">
        <v>13.1</v>
      </c>
      <c r="P9905">
        <v>15.2</v>
      </c>
      <c r="Q9905">
        <v>23</v>
      </c>
      <c r="R9905">
        <v>25</v>
      </c>
      <c r="S9905">
        <v>27400</v>
      </c>
      <c r="T9905">
        <v>31000</v>
      </c>
      <c r="U9905">
        <v>42300</v>
      </c>
    </row>
    <row r="9906" spans="1:21" hidden="1" x14ac:dyDescent="0.45">
      <c r="A9906" t="str">
        <f t="shared" si="165"/>
        <v>YAG5Non-EUL8F+MMedical sciencesAll</v>
      </c>
      <c r="B9906" t="s">
        <v>116</v>
      </c>
      <c r="C9906" t="s">
        <v>140</v>
      </c>
      <c r="D9906">
        <v>5</v>
      </c>
      <c r="E9906" t="s">
        <v>162</v>
      </c>
      <c r="F9906" t="s">
        <v>139</v>
      </c>
      <c r="G9906" t="s">
        <v>138</v>
      </c>
      <c r="H9906" t="s">
        <v>168</v>
      </c>
      <c r="I9906" t="s">
        <v>28</v>
      </c>
      <c r="J9906">
        <v>75</v>
      </c>
      <c r="K9906">
        <v>36.4</v>
      </c>
      <c r="L9906">
        <v>50</v>
      </c>
      <c r="M9906">
        <v>26.2</v>
      </c>
      <c r="N9906">
        <v>3.4</v>
      </c>
      <c r="O9906">
        <v>32.1</v>
      </c>
      <c r="P9906">
        <v>33.9</v>
      </c>
      <c r="Q9906">
        <v>33.9</v>
      </c>
      <c r="R9906">
        <v>25</v>
      </c>
      <c r="S9906">
        <v>28800</v>
      </c>
      <c r="T9906">
        <v>35400</v>
      </c>
      <c r="U9906">
        <v>63900</v>
      </c>
    </row>
    <row r="9907" spans="1:21" hidden="1" x14ac:dyDescent="0.45">
      <c r="A9907" t="str">
        <f t="shared" si="165"/>
        <v>YAG3Non-EUL7F+MMedical sciencesAll</v>
      </c>
      <c r="B9907" t="s">
        <v>116</v>
      </c>
      <c r="C9907" t="s">
        <v>141</v>
      </c>
      <c r="D9907">
        <v>3</v>
      </c>
      <c r="E9907" t="s">
        <v>162</v>
      </c>
      <c r="F9907" t="s">
        <v>145</v>
      </c>
      <c r="G9907" t="s">
        <v>138</v>
      </c>
      <c r="H9907" t="s">
        <v>168</v>
      </c>
      <c r="I9907" t="s">
        <v>28</v>
      </c>
      <c r="J9907">
        <v>210</v>
      </c>
      <c r="K9907">
        <v>45.5</v>
      </c>
      <c r="L9907">
        <v>115</v>
      </c>
      <c r="M9907">
        <v>23.4</v>
      </c>
      <c r="N9907">
        <v>1.3</v>
      </c>
      <c r="O9907">
        <v>7.4</v>
      </c>
      <c r="P9907">
        <v>17.2</v>
      </c>
      <c r="Q9907">
        <v>29.8</v>
      </c>
      <c r="R9907">
        <v>15</v>
      </c>
      <c r="S9907">
        <v>26600</v>
      </c>
      <c r="T9907">
        <v>32500</v>
      </c>
      <c r="U9907">
        <v>59500</v>
      </c>
    </row>
    <row r="9908" spans="1:21" hidden="1" x14ac:dyDescent="0.45">
      <c r="A9908" t="str">
        <f t="shared" si="165"/>
        <v>YAG3Non-EUL8F+MMedical sciencesAll</v>
      </c>
      <c r="B9908" t="s">
        <v>116</v>
      </c>
      <c r="C9908" t="s">
        <v>141</v>
      </c>
      <c r="D9908">
        <v>3</v>
      </c>
      <c r="E9908" t="s">
        <v>162</v>
      </c>
      <c r="F9908" t="s">
        <v>139</v>
      </c>
      <c r="G9908" t="s">
        <v>138</v>
      </c>
      <c r="H9908" t="s">
        <v>168</v>
      </c>
      <c r="I9908" t="s">
        <v>28</v>
      </c>
      <c r="J9908">
        <v>70</v>
      </c>
      <c r="K9908">
        <v>32.1</v>
      </c>
      <c r="L9908">
        <v>45</v>
      </c>
      <c r="M9908">
        <v>36.6</v>
      </c>
      <c r="N9908">
        <v>7.6</v>
      </c>
      <c r="O9908">
        <v>22.9</v>
      </c>
      <c r="P9908">
        <v>22.9</v>
      </c>
      <c r="Q9908">
        <v>23.7</v>
      </c>
      <c r="R9908">
        <v>15</v>
      </c>
      <c r="S9908">
        <v>37200</v>
      </c>
      <c r="T9908">
        <v>46700</v>
      </c>
      <c r="U9908">
        <v>62400</v>
      </c>
    </row>
    <row r="9909" spans="1:21" hidden="1" x14ac:dyDescent="0.45">
      <c r="A9909" t="str">
        <f t="shared" si="165"/>
        <v>YAG1Non-EUL7F+MMedical sciencesAll</v>
      </c>
      <c r="B9909" t="s">
        <v>116</v>
      </c>
      <c r="C9909" t="s">
        <v>49</v>
      </c>
      <c r="D9909">
        <v>1</v>
      </c>
      <c r="E9909" t="s">
        <v>162</v>
      </c>
      <c r="F9909" t="s">
        <v>145</v>
      </c>
      <c r="G9909" t="s">
        <v>138</v>
      </c>
      <c r="H9909" t="s">
        <v>168</v>
      </c>
      <c r="I9909" t="s">
        <v>28</v>
      </c>
      <c r="J9909">
        <v>220</v>
      </c>
      <c r="K9909">
        <v>49.1</v>
      </c>
      <c r="L9909">
        <v>115</v>
      </c>
      <c r="M9909">
        <v>20.3</v>
      </c>
      <c r="N9909">
        <v>1.7</v>
      </c>
      <c r="O9909">
        <v>9.5</v>
      </c>
      <c r="P9909">
        <v>13.6</v>
      </c>
      <c r="Q9909">
        <v>28.9</v>
      </c>
      <c r="R9909">
        <v>20</v>
      </c>
      <c r="S9909">
        <v>24100</v>
      </c>
      <c r="T9909">
        <v>28100</v>
      </c>
      <c r="U9909">
        <v>37200</v>
      </c>
    </row>
    <row r="9910" spans="1:21" hidden="1" x14ac:dyDescent="0.45">
      <c r="A9910" t="str">
        <f t="shared" si="165"/>
        <v>YAG1Non-EUL8F+MMedical sciencesAll</v>
      </c>
      <c r="B9910" t="s">
        <v>116</v>
      </c>
      <c r="C9910" t="s">
        <v>49</v>
      </c>
      <c r="D9910">
        <v>1</v>
      </c>
      <c r="E9910" t="s">
        <v>162</v>
      </c>
      <c r="F9910" t="s">
        <v>139</v>
      </c>
      <c r="G9910" t="s">
        <v>138</v>
      </c>
      <c r="H9910" t="s">
        <v>168</v>
      </c>
      <c r="I9910" t="s">
        <v>28</v>
      </c>
      <c r="J9910">
        <v>80</v>
      </c>
      <c r="K9910">
        <v>36.1</v>
      </c>
      <c r="L9910">
        <v>50</v>
      </c>
      <c r="M9910">
        <v>22.5</v>
      </c>
      <c r="N9910">
        <v>9.1999999999999993</v>
      </c>
      <c r="O9910">
        <v>28.7</v>
      </c>
      <c r="P9910">
        <v>30.9</v>
      </c>
      <c r="Q9910">
        <v>32.200000000000003</v>
      </c>
      <c r="R9910">
        <v>25</v>
      </c>
      <c r="S9910">
        <v>28500</v>
      </c>
      <c r="T9910">
        <v>32800</v>
      </c>
      <c r="U9910">
        <v>36100</v>
      </c>
    </row>
    <row r="9911" spans="1:21" hidden="1" x14ac:dyDescent="0.45">
      <c r="A9911" t="str">
        <f t="shared" si="165"/>
        <v>YAG10Non-EUL7FMedical sciencesAll</v>
      </c>
      <c r="B9911" t="s">
        <v>116</v>
      </c>
      <c r="C9911" t="s">
        <v>142</v>
      </c>
      <c r="D9911">
        <v>10</v>
      </c>
      <c r="E9911" t="s">
        <v>162</v>
      </c>
      <c r="F9911" t="s">
        <v>145</v>
      </c>
      <c r="G9911" t="s">
        <v>143</v>
      </c>
      <c r="H9911" t="s">
        <v>168</v>
      </c>
      <c r="I9911" t="s">
        <v>28</v>
      </c>
      <c r="J9911">
        <v>50</v>
      </c>
      <c r="K9911">
        <v>53.4</v>
      </c>
      <c r="L9911">
        <v>25</v>
      </c>
      <c r="M9911">
        <v>25.7</v>
      </c>
      <c r="N9911">
        <v>2</v>
      </c>
      <c r="O9911">
        <v>10.8</v>
      </c>
      <c r="P9911">
        <v>14.9</v>
      </c>
      <c r="Q9911">
        <v>18.899999999999999</v>
      </c>
      <c r="R9911" t="s">
        <v>161</v>
      </c>
      <c r="S9911" t="s">
        <v>161</v>
      </c>
      <c r="T9911" t="s">
        <v>161</v>
      </c>
      <c r="U9911" t="s">
        <v>161</v>
      </c>
    </row>
    <row r="9912" spans="1:21" hidden="1" x14ac:dyDescent="0.45">
      <c r="A9912" t="str">
        <f t="shared" si="165"/>
        <v>YAG10Non-EUL7MMedical sciencesAll</v>
      </c>
      <c r="B9912" t="s">
        <v>116</v>
      </c>
      <c r="C9912" t="s">
        <v>142</v>
      </c>
      <c r="D9912">
        <v>10</v>
      </c>
      <c r="E9912" t="s">
        <v>162</v>
      </c>
      <c r="F9912" t="s">
        <v>145</v>
      </c>
      <c r="G9912" t="s">
        <v>144</v>
      </c>
      <c r="H9912" t="s">
        <v>168</v>
      </c>
      <c r="I9912" t="s">
        <v>28</v>
      </c>
      <c r="J9912">
        <v>60</v>
      </c>
      <c r="K9912">
        <v>42.5</v>
      </c>
      <c r="L9912">
        <v>35</v>
      </c>
      <c r="M9912">
        <v>24.3</v>
      </c>
      <c r="N9912">
        <v>2.9</v>
      </c>
      <c r="O9912">
        <v>26.9</v>
      </c>
      <c r="P9912">
        <v>28.6</v>
      </c>
      <c r="Q9912">
        <v>30.3</v>
      </c>
      <c r="R9912">
        <v>20</v>
      </c>
      <c r="S9912">
        <v>24100</v>
      </c>
      <c r="T9912">
        <v>40200</v>
      </c>
      <c r="U9912">
        <v>70100</v>
      </c>
    </row>
    <row r="9913" spans="1:21" hidden="1" x14ac:dyDescent="0.45">
      <c r="A9913" t="str">
        <f t="shared" si="165"/>
        <v>YAG10Non-EUL8FMedical sciencesAll</v>
      </c>
      <c r="B9913" t="s">
        <v>116</v>
      </c>
      <c r="C9913" t="s">
        <v>142</v>
      </c>
      <c r="D9913">
        <v>10</v>
      </c>
      <c r="E9913" t="s">
        <v>162</v>
      </c>
      <c r="F9913" t="s">
        <v>139</v>
      </c>
      <c r="G9913" t="s">
        <v>143</v>
      </c>
      <c r="H9913" t="s">
        <v>168</v>
      </c>
      <c r="I9913" t="s">
        <v>28</v>
      </c>
      <c r="J9913">
        <v>15</v>
      </c>
      <c r="K9913">
        <v>50</v>
      </c>
      <c r="L9913">
        <v>10</v>
      </c>
      <c r="M9913">
        <v>16.7</v>
      </c>
      <c r="N9913">
        <v>0</v>
      </c>
      <c r="O9913">
        <v>33.299999999999997</v>
      </c>
      <c r="P9913">
        <v>33.299999999999997</v>
      </c>
      <c r="Q9913">
        <v>33.299999999999997</v>
      </c>
      <c r="R9913" t="s">
        <v>161</v>
      </c>
      <c r="S9913" t="s">
        <v>161</v>
      </c>
      <c r="T9913" t="s">
        <v>161</v>
      </c>
      <c r="U9913" t="s">
        <v>161</v>
      </c>
    </row>
    <row r="9914" spans="1:21" hidden="1" x14ac:dyDescent="0.45">
      <c r="A9914" t="str">
        <f t="shared" si="165"/>
        <v>YAG10Non-EUL8MMedical sciencesAll</v>
      </c>
      <c r="B9914" t="s">
        <v>116</v>
      </c>
      <c r="C9914" t="s">
        <v>142</v>
      </c>
      <c r="D9914">
        <v>10</v>
      </c>
      <c r="E9914" t="s">
        <v>162</v>
      </c>
      <c r="F9914" t="s">
        <v>139</v>
      </c>
      <c r="G9914" t="s">
        <v>144</v>
      </c>
      <c r="H9914" t="s">
        <v>168</v>
      </c>
      <c r="I9914" t="s">
        <v>28</v>
      </c>
      <c r="J9914">
        <v>15</v>
      </c>
      <c r="K9914">
        <v>65.599999999999994</v>
      </c>
      <c r="L9914">
        <v>5</v>
      </c>
      <c r="M9914">
        <v>24.6</v>
      </c>
      <c r="N9914">
        <v>0</v>
      </c>
      <c r="O9914">
        <v>9.8000000000000007</v>
      </c>
      <c r="P9914">
        <v>9.8000000000000007</v>
      </c>
      <c r="Q9914">
        <v>9.8000000000000007</v>
      </c>
      <c r="R9914" t="s">
        <v>161</v>
      </c>
      <c r="S9914" t="s">
        <v>161</v>
      </c>
      <c r="T9914" t="s">
        <v>161</v>
      </c>
      <c r="U9914" t="s">
        <v>161</v>
      </c>
    </row>
    <row r="9915" spans="1:21" hidden="1" x14ac:dyDescent="0.45">
      <c r="A9915" t="str">
        <f t="shared" si="165"/>
        <v>YAG5Non-EUL7FMedical sciencesAll</v>
      </c>
      <c r="B9915" t="s">
        <v>116</v>
      </c>
      <c r="C9915" t="s">
        <v>140</v>
      </c>
      <c r="D9915">
        <v>5</v>
      </c>
      <c r="E9915" t="s">
        <v>162</v>
      </c>
      <c r="F9915" t="s">
        <v>145</v>
      </c>
      <c r="G9915" t="s">
        <v>143</v>
      </c>
      <c r="H9915" t="s">
        <v>168</v>
      </c>
      <c r="I9915" t="s">
        <v>28</v>
      </c>
      <c r="J9915">
        <v>100</v>
      </c>
      <c r="K9915">
        <v>43.9</v>
      </c>
      <c r="L9915">
        <v>60</v>
      </c>
      <c r="M9915">
        <v>28.7</v>
      </c>
      <c r="N9915">
        <v>2.7</v>
      </c>
      <c r="O9915">
        <v>14.4</v>
      </c>
      <c r="P9915">
        <v>17.899999999999999</v>
      </c>
      <c r="Q9915">
        <v>24.7</v>
      </c>
      <c r="R9915">
        <v>15</v>
      </c>
      <c r="S9915">
        <v>28800</v>
      </c>
      <c r="T9915">
        <v>31000</v>
      </c>
      <c r="U9915">
        <v>35000</v>
      </c>
    </row>
    <row r="9916" spans="1:21" hidden="1" x14ac:dyDescent="0.45">
      <c r="A9916" t="str">
        <f t="shared" si="165"/>
        <v>YAG5Non-EUL7MMedical sciencesAll</v>
      </c>
      <c r="B9916" t="s">
        <v>116</v>
      </c>
      <c r="C9916" t="s">
        <v>140</v>
      </c>
      <c r="D9916">
        <v>5</v>
      </c>
      <c r="E9916" t="s">
        <v>162</v>
      </c>
      <c r="F9916" t="s">
        <v>145</v>
      </c>
      <c r="G9916" t="s">
        <v>144</v>
      </c>
      <c r="H9916" t="s">
        <v>168</v>
      </c>
      <c r="I9916" t="s">
        <v>28</v>
      </c>
      <c r="J9916">
        <v>80</v>
      </c>
      <c r="K9916">
        <v>24.5</v>
      </c>
      <c r="L9916">
        <v>60</v>
      </c>
      <c r="M9916">
        <v>49.9</v>
      </c>
      <c r="N9916">
        <v>4.8</v>
      </c>
      <c r="O9916">
        <v>11.4</v>
      </c>
      <c r="P9916">
        <v>11.8</v>
      </c>
      <c r="Q9916">
        <v>20.8</v>
      </c>
      <c r="R9916" t="s">
        <v>161</v>
      </c>
      <c r="S9916" t="s">
        <v>161</v>
      </c>
      <c r="T9916" t="s">
        <v>161</v>
      </c>
      <c r="U9916" t="s">
        <v>161</v>
      </c>
    </row>
    <row r="9917" spans="1:21" hidden="1" x14ac:dyDescent="0.45">
      <c r="A9917" t="str">
        <f t="shared" si="165"/>
        <v>YAG5Non-EUL8FMedical sciencesAll</v>
      </c>
      <c r="B9917" t="s">
        <v>116</v>
      </c>
      <c r="C9917" t="s">
        <v>140</v>
      </c>
      <c r="D9917">
        <v>5</v>
      </c>
      <c r="E9917" t="s">
        <v>162</v>
      </c>
      <c r="F9917" t="s">
        <v>139</v>
      </c>
      <c r="G9917" t="s">
        <v>143</v>
      </c>
      <c r="H9917" t="s">
        <v>168</v>
      </c>
      <c r="I9917" t="s">
        <v>28</v>
      </c>
      <c r="J9917">
        <v>30</v>
      </c>
      <c r="K9917">
        <v>37.4</v>
      </c>
      <c r="L9917">
        <v>20</v>
      </c>
      <c r="M9917">
        <v>17.8</v>
      </c>
      <c r="N9917">
        <v>0</v>
      </c>
      <c r="O9917">
        <v>44.8</v>
      </c>
      <c r="P9917">
        <v>44.8</v>
      </c>
      <c r="Q9917">
        <v>44.8</v>
      </c>
      <c r="R9917">
        <v>15</v>
      </c>
      <c r="S9917">
        <v>24800</v>
      </c>
      <c r="T9917">
        <v>30700</v>
      </c>
      <c r="U9917">
        <v>39100</v>
      </c>
    </row>
    <row r="9918" spans="1:21" hidden="1" x14ac:dyDescent="0.45">
      <c r="A9918" t="str">
        <f t="shared" si="165"/>
        <v>YAG5Non-EUL8MMedical sciencesAll</v>
      </c>
      <c r="B9918" t="s">
        <v>116</v>
      </c>
      <c r="C9918" t="s">
        <v>140</v>
      </c>
      <c r="D9918">
        <v>5</v>
      </c>
      <c r="E9918" t="s">
        <v>162</v>
      </c>
      <c r="F9918" t="s">
        <v>139</v>
      </c>
      <c r="G9918" t="s">
        <v>144</v>
      </c>
      <c r="H9918" t="s">
        <v>168</v>
      </c>
      <c r="I9918" t="s">
        <v>28</v>
      </c>
      <c r="J9918">
        <v>45</v>
      </c>
      <c r="K9918">
        <v>35.799999999999997</v>
      </c>
      <c r="L9918">
        <v>30</v>
      </c>
      <c r="M9918">
        <v>31.7</v>
      </c>
      <c r="N9918">
        <v>5.6</v>
      </c>
      <c r="O9918">
        <v>23.9</v>
      </c>
      <c r="P9918">
        <v>26.8</v>
      </c>
      <c r="Q9918">
        <v>26.8</v>
      </c>
      <c r="R9918" t="s">
        <v>161</v>
      </c>
      <c r="S9918" t="s">
        <v>161</v>
      </c>
      <c r="T9918" t="s">
        <v>161</v>
      </c>
      <c r="U9918" t="s">
        <v>161</v>
      </c>
    </row>
    <row r="9919" spans="1:21" hidden="1" x14ac:dyDescent="0.45">
      <c r="A9919" t="str">
        <f t="shared" si="165"/>
        <v>YAG3Non-EUL7FMedical sciencesAll</v>
      </c>
      <c r="B9919" t="s">
        <v>116</v>
      </c>
      <c r="C9919" t="s">
        <v>141</v>
      </c>
      <c r="D9919">
        <v>3</v>
      </c>
      <c r="E9919" t="s">
        <v>162</v>
      </c>
      <c r="F9919" t="s">
        <v>145</v>
      </c>
      <c r="G9919" t="s">
        <v>143</v>
      </c>
      <c r="H9919" t="s">
        <v>168</v>
      </c>
      <c r="I9919" t="s">
        <v>28</v>
      </c>
      <c r="J9919">
        <v>120</v>
      </c>
      <c r="K9919">
        <v>45</v>
      </c>
      <c r="L9919">
        <v>70</v>
      </c>
      <c r="M9919">
        <v>22.8</v>
      </c>
      <c r="N9919">
        <v>1.4</v>
      </c>
      <c r="O9919">
        <v>6.6</v>
      </c>
      <c r="P9919">
        <v>18.2</v>
      </c>
      <c r="Q9919">
        <v>30.8</v>
      </c>
      <c r="R9919" t="s">
        <v>161</v>
      </c>
      <c r="S9919" t="s">
        <v>161</v>
      </c>
      <c r="T9919" t="s">
        <v>161</v>
      </c>
      <c r="U9919" t="s">
        <v>161</v>
      </c>
    </row>
    <row r="9920" spans="1:21" hidden="1" x14ac:dyDescent="0.45">
      <c r="A9920" t="str">
        <f t="shared" si="165"/>
        <v>YAG3Non-EUL7MMedical sciencesAll</v>
      </c>
      <c r="B9920" t="s">
        <v>116</v>
      </c>
      <c r="C9920" t="s">
        <v>141</v>
      </c>
      <c r="D9920">
        <v>3</v>
      </c>
      <c r="E9920" t="s">
        <v>162</v>
      </c>
      <c r="F9920" t="s">
        <v>145</v>
      </c>
      <c r="G9920" t="s">
        <v>144</v>
      </c>
      <c r="H9920" t="s">
        <v>168</v>
      </c>
      <c r="I9920" t="s">
        <v>28</v>
      </c>
      <c r="J9920">
        <v>90</v>
      </c>
      <c r="K9920">
        <v>46.2</v>
      </c>
      <c r="L9920">
        <v>50</v>
      </c>
      <c r="M9920">
        <v>24.3</v>
      </c>
      <c r="N9920">
        <v>1.1000000000000001</v>
      </c>
      <c r="O9920">
        <v>8.5</v>
      </c>
      <c r="P9920">
        <v>15.8</v>
      </c>
      <c r="Q9920">
        <v>28.5</v>
      </c>
      <c r="R9920" t="s">
        <v>161</v>
      </c>
      <c r="S9920" t="s">
        <v>161</v>
      </c>
      <c r="T9920" t="s">
        <v>161</v>
      </c>
      <c r="U9920" t="s">
        <v>161</v>
      </c>
    </row>
    <row r="9921" spans="1:21" hidden="1" x14ac:dyDescent="0.45">
      <c r="A9921" t="str">
        <f t="shared" si="165"/>
        <v>YAG3Non-EUL8FMedical sciencesAll</v>
      </c>
      <c r="B9921" t="s">
        <v>116</v>
      </c>
      <c r="C9921" t="s">
        <v>141</v>
      </c>
      <c r="D9921">
        <v>3</v>
      </c>
      <c r="E9921" t="s">
        <v>162</v>
      </c>
      <c r="F9921" t="s">
        <v>139</v>
      </c>
      <c r="G9921" t="s">
        <v>143</v>
      </c>
      <c r="H9921" t="s">
        <v>168</v>
      </c>
      <c r="I9921" t="s">
        <v>28</v>
      </c>
      <c r="J9921">
        <v>30</v>
      </c>
      <c r="K9921">
        <v>30.1</v>
      </c>
      <c r="L9921">
        <v>20</v>
      </c>
      <c r="M9921">
        <v>49.4</v>
      </c>
      <c r="N9921">
        <v>8.4</v>
      </c>
      <c r="O9921">
        <v>10.199999999999999</v>
      </c>
      <c r="P9921">
        <v>10.199999999999999</v>
      </c>
      <c r="Q9921">
        <v>12</v>
      </c>
      <c r="R9921" t="s">
        <v>161</v>
      </c>
      <c r="S9921" t="s">
        <v>161</v>
      </c>
      <c r="T9921" t="s">
        <v>161</v>
      </c>
      <c r="U9921" t="s">
        <v>161</v>
      </c>
    </row>
    <row r="9922" spans="1:21" hidden="1" x14ac:dyDescent="0.45">
      <c r="A9922" t="str">
        <f t="shared" si="165"/>
        <v>YAG3Non-EUL8MMedical sciencesAll</v>
      </c>
      <c r="B9922" t="s">
        <v>116</v>
      </c>
      <c r="C9922" t="s">
        <v>141</v>
      </c>
      <c r="D9922">
        <v>3</v>
      </c>
      <c r="E9922" t="s">
        <v>162</v>
      </c>
      <c r="F9922" t="s">
        <v>139</v>
      </c>
      <c r="G9922" t="s">
        <v>144</v>
      </c>
      <c r="H9922" t="s">
        <v>168</v>
      </c>
      <c r="I9922" t="s">
        <v>28</v>
      </c>
      <c r="J9922">
        <v>40</v>
      </c>
      <c r="K9922">
        <v>33.5</v>
      </c>
      <c r="L9922">
        <v>30</v>
      </c>
      <c r="M9922">
        <v>27.3</v>
      </c>
      <c r="N9922">
        <v>7.1</v>
      </c>
      <c r="O9922">
        <v>32.200000000000003</v>
      </c>
      <c r="P9922">
        <v>32.200000000000003</v>
      </c>
      <c r="Q9922">
        <v>32.200000000000003</v>
      </c>
      <c r="R9922">
        <v>15</v>
      </c>
      <c r="S9922">
        <v>37200</v>
      </c>
      <c r="T9922">
        <v>48200</v>
      </c>
      <c r="U9922">
        <v>68300</v>
      </c>
    </row>
    <row r="9923" spans="1:21" hidden="1" x14ac:dyDescent="0.45">
      <c r="A9923" t="str">
        <f t="shared" si="165"/>
        <v>YAG1Non-EUL7FMedical sciencesAll</v>
      </c>
      <c r="B9923" t="s">
        <v>116</v>
      </c>
      <c r="C9923" t="s">
        <v>49</v>
      </c>
      <c r="D9923">
        <v>1</v>
      </c>
      <c r="E9923" t="s">
        <v>162</v>
      </c>
      <c r="F9923" t="s">
        <v>145</v>
      </c>
      <c r="G9923" t="s">
        <v>143</v>
      </c>
      <c r="H9923" t="s">
        <v>168</v>
      </c>
      <c r="I9923" t="s">
        <v>28</v>
      </c>
      <c r="J9923">
        <v>140</v>
      </c>
      <c r="K9923">
        <v>48.6</v>
      </c>
      <c r="L9923">
        <v>75</v>
      </c>
      <c r="M9923">
        <v>20.8</v>
      </c>
      <c r="N9923">
        <v>2.1</v>
      </c>
      <c r="O9923">
        <v>8.9</v>
      </c>
      <c r="P9923">
        <v>12</v>
      </c>
      <c r="Q9923">
        <v>28.5</v>
      </c>
      <c r="R9923">
        <v>15</v>
      </c>
      <c r="S9923">
        <v>24100</v>
      </c>
      <c r="T9923">
        <v>26600</v>
      </c>
      <c r="U9923">
        <v>37200</v>
      </c>
    </row>
    <row r="9924" spans="1:21" hidden="1" x14ac:dyDescent="0.45">
      <c r="A9924" t="str">
        <f t="shared" si="165"/>
        <v>YAG1Non-EUL7MMedical sciencesAll</v>
      </c>
      <c r="B9924" t="s">
        <v>116</v>
      </c>
      <c r="C9924" t="s">
        <v>49</v>
      </c>
      <c r="D9924">
        <v>1</v>
      </c>
      <c r="E9924" t="s">
        <v>162</v>
      </c>
      <c r="F9924" t="s">
        <v>145</v>
      </c>
      <c r="G9924" t="s">
        <v>144</v>
      </c>
      <c r="H9924" t="s">
        <v>168</v>
      </c>
      <c r="I9924" t="s">
        <v>28</v>
      </c>
      <c r="J9924">
        <v>85</v>
      </c>
      <c r="K9924">
        <v>49.9</v>
      </c>
      <c r="L9924">
        <v>45</v>
      </c>
      <c r="M9924">
        <v>19.3</v>
      </c>
      <c r="N9924">
        <v>1.2</v>
      </c>
      <c r="O9924">
        <v>10.5</v>
      </c>
      <c r="P9924">
        <v>16.399999999999999</v>
      </c>
      <c r="Q9924">
        <v>29.6</v>
      </c>
      <c r="R9924" t="s">
        <v>161</v>
      </c>
      <c r="S9924" t="s">
        <v>161</v>
      </c>
      <c r="T9924" t="s">
        <v>161</v>
      </c>
      <c r="U9924" t="s">
        <v>161</v>
      </c>
    </row>
    <row r="9925" spans="1:21" hidden="1" x14ac:dyDescent="0.45">
      <c r="A9925" t="str">
        <f t="shared" si="165"/>
        <v>YAG1Non-EUL8FMedical sciencesAll</v>
      </c>
      <c r="B9925" t="s">
        <v>116</v>
      </c>
      <c r="C9925" t="s">
        <v>49</v>
      </c>
      <c r="D9925">
        <v>1</v>
      </c>
      <c r="E9925" t="s">
        <v>162</v>
      </c>
      <c r="F9925" t="s">
        <v>139</v>
      </c>
      <c r="G9925" t="s">
        <v>143</v>
      </c>
      <c r="H9925" t="s">
        <v>168</v>
      </c>
      <c r="I9925" t="s">
        <v>28</v>
      </c>
      <c r="J9925">
        <v>45</v>
      </c>
      <c r="K9925">
        <v>32</v>
      </c>
      <c r="L9925">
        <v>35</v>
      </c>
      <c r="M9925">
        <v>16.899999999999999</v>
      </c>
      <c r="N9925">
        <v>15.8</v>
      </c>
      <c r="O9925">
        <v>30.8</v>
      </c>
      <c r="P9925">
        <v>33.1</v>
      </c>
      <c r="Q9925">
        <v>35.299999999999997</v>
      </c>
      <c r="R9925">
        <v>15</v>
      </c>
      <c r="S9925">
        <v>28500</v>
      </c>
      <c r="T9925">
        <v>32100</v>
      </c>
      <c r="U9925">
        <v>36100</v>
      </c>
    </row>
    <row r="9926" spans="1:21" hidden="1" x14ac:dyDescent="0.45">
      <c r="A9926" t="str">
        <f t="shared" si="165"/>
        <v>YAG1Non-EUL8MMedical sciencesAll</v>
      </c>
      <c r="B9926" t="s">
        <v>116</v>
      </c>
      <c r="C9926" t="s">
        <v>49</v>
      </c>
      <c r="D9926">
        <v>1</v>
      </c>
      <c r="E9926" t="s">
        <v>162</v>
      </c>
      <c r="F9926" t="s">
        <v>139</v>
      </c>
      <c r="G9926" t="s">
        <v>144</v>
      </c>
      <c r="H9926" t="s">
        <v>168</v>
      </c>
      <c r="I9926" t="s">
        <v>28</v>
      </c>
      <c r="J9926">
        <v>35</v>
      </c>
      <c r="K9926">
        <v>41.9</v>
      </c>
      <c r="L9926">
        <v>20</v>
      </c>
      <c r="M9926">
        <v>30.4</v>
      </c>
      <c r="N9926">
        <v>0</v>
      </c>
      <c r="O9926">
        <v>25.7</v>
      </c>
      <c r="P9926">
        <v>27.8</v>
      </c>
      <c r="Q9926">
        <v>27.8</v>
      </c>
      <c r="R9926" t="s">
        <v>161</v>
      </c>
      <c r="S9926" t="s">
        <v>161</v>
      </c>
      <c r="T9926" t="s">
        <v>161</v>
      </c>
      <c r="U9926" t="s">
        <v>161</v>
      </c>
    </row>
    <row r="9927" spans="1:21" hidden="1" x14ac:dyDescent="0.45">
      <c r="A9927" t="str">
        <f t="shared" ref="A9927:A9990" si="166">"YAG"&amp;D9927 &amp;E9927 &amp;F9927 &amp; G9927 &amp;H9927 &amp;I9927</f>
        <v>YAG10Non-EUL7F+MMedical sciencesAbroad</v>
      </c>
      <c r="B9927" t="s">
        <v>116</v>
      </c>
      <c r="C9927" t="s">
        <v>142</v>
      </c>
      <c r="D9927">
        <v>10</v>
      </c>
      <c r="E9927" t="s">
        <v>162</v>
      </c>
      <c r="F9927" t="s">
        <v>145</v>
      </c>
      <c r="G9927" t="s">
        <v>138</v>
      </c>
      <c r="H9927" t="s">
        <v>168</v>
      </c>
      <c r="I9927" t="s">
        <v>146</v>
      </c>
      <c r="J9927">
        <v>5</v>
      </c>
      <c r="K9927">
        <v>0</v>
      </c>
      <c r="L9927">
        <v>5</v>
      </c>
      <c r="M9927">
        <v>53.3</v>
      </c>
      <c r="N9927">
        <v>20</v>
      </c>
      <c r="O9927">
        <v>26.7</v>
      </c>
      <c r="P9927">
        <v>26.7</v>
      </c>
      <c r="Q9927">
        <v>26.7</v>
      </c>
      <c r="R9927" t="s">
        <v>161</v>
      </c>
      <c r="S9927" t="s">
        <v>161</v>
      </c>
      <c r="T9927" t="s">
        <v>161</v>
      </c>
      <c r="U9927" t="s">
        <v>161</v>
      </c>
    </row>
    <row r="9928" spans="1:21" hidden="1" x14ac:dyDescent="0.45">
      <c r="A9928" t="str">
        <f t="shared" si="166"/>
        <v>YAG10Non-EUL7F+MMedical sciencesEast Midlands</v>
      </c>
      <c r="B9928" t="s">
        <v>116</v>
      </c>
      <c r="C9928" t="s">
        <v>142</v>
      </c>
      <c r="D9928">
        <v>10</v>
      </c>
      <c r="E9928" t="s">
        <v>162</v>
      </c>
      <c r="F9928" t="s">
        <v>145</v>
      </c>
      <c r="G9928" t="s">
        <v>138</v>
      </c>
      <c r="H9928" t="s">
        <v>168</v>
      </c>
      <c r="I9928" t="s">
        <v>147</v>
      </c>
      <c r="J9928">
        <v>10</v>
      </c>
      <c r="K9928">
        <v>0</v>
      </c>
      <c r="L9928">
        <v>10</v>
      </c>
      <c r="M9928">
        <v>33.299999999999997</v>
      </c>
      <c r="N9928">
        <v>0</v>
      </c>
      <c r="O9928">
        <v>50</v>
      </c>
      <c r="P9928">
        <v>50</v>
      </c>
      <c r="Q9928">
        <v>66.7</v>
      </c>
      <c r="R9928" t="s">
        <v>161</v>
      </c>
      <c r="S9928" t="s">
        <v>161</v>
      </c>
      <c r="T9928" t="s">
        <v>161</v>
      </c>
      <c r="U9928" t="s">
        <v>161</v>
      </c>
    </row>
    <row r="9929" spans="1:21" hidden="1" x14ac:dyDescent="0.45">
      <c r="A9929" t="str">
        <f t="shared" si="166"/>
        <v>YAG10Non-EUL7F+MMedical sciencesEast of England</v>
      </c>
      <c r="B9929" t="s">
        <v>116</v>
      </c>
      <c r="C9929" t="s">
        <v>142</v>
      </c>
      <c r="D9929">
        <v>10</v>
      </c>
      <c r="E9929" t="s">
        <v>162</v>
      </c>
      <c r="F9929" t="s">
        <v>145</v>
      </c>
      <c r="G9929" t="s">
        <v>138</v>
      </c>
      <c r="H9929" t="s">
        <v>168</v>
      </c>
      <c r="I9929" t="s">
        <v>148</v>
      </c>
      <c r="J9929">
        <v>10</v>
      </c>
      <c r="K9929">
        <v>0</v>
      </c>
      <c r="L9929">
        <v>10</v>
      </c>
      <c r="M9929">
        <v>43.8</v>
      </c>
      <c r="N9929">
        <v>0</v>
      </c>
      <c r="O9929">
        <v>56.2</v>
      </c>
      <c r="P9929">
        <v>56.2</v>
      </c>
      <c r="Q9929">
        <v>56.2</v>
      </c>
      <c r="R9929" t="s">
        <v>161</v>
      </c>
      <c r="S9929" t="s">
        <v>161</v>
      </c>
      <c r="T9929" t="s">
        <v>161</v>
      </c>
      <c r="U9929" t="s">
        <v>161</v>
      </c>
    </row>
    <row r="9930" spans="1:21" hidden="1" x14ac:dyDescent="0.45">
      <c r="A9930" t="str">
        <f t="shared" si="166"/>
        <v>YAG10Non-EUL7F+MMedical sciencesLondon</v>
      </c>
      <c r="B9930" t="s">
        <v>116</v>
      </c>
      <c r="C9930" t="s">
        <v>142</v>
      </c>
      <c r="D9930">
        <v>10</v>
      </c>
      <c r="E9930" t="s">
        <v>162</v>
      </c>
      <c r="F9930" t="s">
        <v>145</v>
      </c>
      <c r="G9930" t="s">
        <v>138</v>
      </c>
      <c r="H9930" t="s">
        <v>168</v>
      </c>
      <c r="I9930" t="s">
        <v>149</v>
      </c>
      <c r="J9930">
        <v>15</v>
      </c>
      <c r="K9930">
        <v>0</v>
      </c>
      <c r="L9930">
        <v>15</v>
      </c>
      <c r="M9930">
        <v>45.2</v>
      </c>
      <c r="N9930">
        <v>0</v>
      </c>
      <c r="O9930">
        <v>45.2</v>
      </c>
      <c r="P9930">
        <v>54.8</v>
      </c>
      <c r="Q9930">
        <v>54.8</v>
      </c>
      <c r="R9930" t="s">
        <v>161</v>
      </c>
      <c r="S9930" t="s">
        <v>161</v>
      </c>
      <c r="T9930" t="s">
        <v>161</v>
      </c>
      <c r="U9930" t="s">
        <v>161</v>
      </c>
    </row>
    <row r="9931" spans="1:21" hidden="1" x14ac:dyDescent="0.45">
      <c r="A9931" t="str">
        <f t="shared" si="166"/>
        <v>YAG10Non-EUL7F+MMedical sciencesNorth East</v>
      </c>
      <c r="B9931" t="s">
        <v>116</v>
      </c>
      <c r="C9931" t="s">
        <v>142</v>
      </c>
      <c r="D9931">
        <v>10</v>
      </c>
      <c r="E9931" t="s">
        <v>162</v>
      </c>
      <c r="F9931" t="s">
        <v>145</v>
      </c>
      <c r="G9931" t="s">
        <v>138</v>
      </c>
      <c r="H9931" t="s">
        <v>168</v>
      </c>
      <c r="I9931" t="s">
        <v>150</v>
      </c>
      <c r="J9931" t="s">
        <v>161</v>
      </c>
      <c r="K9931" t="s">
        <v>161</v>
      </c>
      <c r="L9931" t="s">
        <v>161</v>
      </c>
      <c r="M9931" t="s">
        <v>161</v>
      </c>
      <c r="N9931" t="s">
        <v>161</v>
      </c>
      <c r="O9931" t="s">
        <v>161</v>
      </c>
      <c r="P9931" t="s">
        <v>161</v>
      </c>
      <c r="Q9931" t="s">
        <v>161</v>
      </c>
      <c r="R9931" t="s">
        <v>161</v>
      </c>
      <c r="S9931" t="s">
        <v>161</v>
      </c>
      <c r="T9931" t="s">
        <v>161</v>
      </c>
      <c r="U9931" t="s">
        <v>161</v>
      </c>
    </row>
    <row r="9932" spans="1:21" hidden="1" x14ac:dyDescent="0.45">
      <c r="A9932" t="str">
        <f t="shared" si="166"/>
        <v>YAG10Non-EUL7F+MMedical sciencesNorth West</v>
      </c>
      <c r="B9932" t="s">
        <v>116</v>
      </c>
      <c r="C9932" t="s">
        <v>142</v>
      </c>
      <c r="D9932">
        <v>10</v>
      </c>
      <c r="E9932" t="s">
        <v>162</v>
      </c>
      <c r="F9932" t="s">
        <v>145</v>
      </c>
      <c r="G9932" t="s">
        <v>138</v>
      </c>
      <c r="H9932" t="s">
        <v>168</v>
      </c>
      <c r="I9932" t="s">
        <v>151</v>
      </c>
      <c r="J9932">
        <v>5</v>
      </c>
      <c r="K9932">
        <v>0</v>
      </c>
      <c r="L9932">
        <v>5</v>
      </c>
      <c r="M9932">
        <v>90</v>
      </c>
      <c r="N9932">
        <v>0</v>
      </c>
      <c r="O9932">
        <v>10</v>
      </c>
      <c r="P9932">
        <v>10</v>
      </c>
      <c r="Q9932">
        <v>10</v>
      </c>
      <c r="R9932" t="s">
        <v>161</v>
      </c>
      <c r="S9932" t="s">
        <v>161</v>
      </c>
      <c r="T9932" t="s">
        <v>161</v>
      </c>
      <c r="U9932" t="s">
        <v>161</v>
      </c>
    </row>
    <row r="9933" spans="1:21" hidden="1" x14ac:dyDescent="0.45">
      <c r="A9933" t="str">
        <f t="shared" si="166"/>
        <v>YAG10Non-EUL7F+MMedical sciencesScotland</v>
      </c>
      <c r="B9933" t="s">
        <v>116</v>
      </c>
      <c r="C9933" t="s">
        <v>142</v>
      </c>
      <c r="D9933">
        <v>10</v>
      </c>
      <c r="E9933" t="s">
        <v>162</v>
      </c>
      <c r="F9933" t="s">
        <v>145</v>
      </c>
      <c r="G9933" t="s">
        <v>138</v>
      </c>
      <c r="H9933" t="s">
        <v>168</v>
      </c>
      <c r="I9933" t="s">
        <v>153</v>
      </c>
      <c r="J9933" t="s">
        <v>161</v>
      </c>
      <c r="K9933" t="s">
        <v>161</v>
      </c>
      <c r="L9933" t="s">
        <v>161</v>
      </c>
      <c r="M9933" t="s">
        <v>161</v>
      </c>
      <c r="N9933" t="s">
        <v>161</v>
      </c>
      <c r="O9933" t="s">
        <v>161</v>
      </c>
      <c r="P9933" t="s">
        <v>161</v>
      </c>
      <c r="Q9933" t="s">
        <v>161</v>
      </c>
      <c r="R9933" t="s">
        <v>161</v>
      </c>
      <c r="S9933" t="s">
        <v>161</v>
      </c>
      <c r="T9933" t="s">
        <v>161</v>
      </c>
      <c r="U9933" t="s">
        <v>161</v>
      </c>
    </row>
    <row r="9934" spans="1:21" hidden="1" x14ac:dyDescent="0.45">
      <c r="A9934" t="str">
        <f t="shared" si="166"/>
        <v>YAG10Non-EUL7F+MMedical sciencesSouth East</v>
      </c>
      <c r="B9934" t="s">
        <v>116</v>
      </c>
      <c r="C9934" t="s">
        <v>142</v>
      </c>
      <c r="D9934">
        <v>10</v>
      </c>
      <c r="E9934" t="s">
        <v>162</v>
      </c>
      <c r="F9934" t="s">
        <v>145</v>
      </c>
      <c r="G9934" t="s">
        <v>138</v>
      </c>
      <c r="H9934" t="s">
        <v>168</v>
      </c>
      <c r="I9934" t="s">
        <v>154</v>
      </c>
      <c r="J9934">
        <v>10</v>
      </c>
      <c r="K9934">
        <v>0</v>
      </c>
      <c r="L9934">
        <v>10</v>
      </c>
      <c r="M9934">
        <v>29.2</v>
      </c>
      <c r="N9934">
        <v>8.3000000000000007</v>
      </c>
      <c r="O9934">
        <v>50</v>
      </c>
      <c r="P9934">
        <v>62.5</v>
      </c>
      <c r="Q9934">
        <v>62.5</v>
      </c>
      <c r="R9934" t="s">
        <v>161</v>
      </c>
      <c r="S9934" t="s">
        <v>161</v>
      </c>
      <c r="T9934" t="s">
        <v>161</v>
      </c>
      <c r="U9934" t="s">
        <v>161</v>
      </c>
    </row>
    <row r="9935" spans="1:21" hidden="1" x14ac:dyDescent="0.45">
      <c r="A9935" t="str">
        <f t="shared" si="166"/>
        <v>YAG10Non-EUL7F+MMedical sciencesSouth West</v>
      </c>
      <c r="B9935" t="s">
        <v>116</v>
      </c>
      <c r="C9935" t="s">
        <v>142</v>
      </c>
      <c r="D9935">
        <v>10</v>
      </c>
      <c r="E9935" t="s">
        <v>162</v>
      </c>
      <c r="F9935" t="s">
        <v>145</v>
      </c>
      <c r="G9935" t="s">
        <v>138</v>
      </c>
      <c r="H9935" t="s">
        <v>168</v>
      </c>
      <c r="I9935" t="s">
        <v>155</v>
      </c>
      <c r="J9935">
        <v>5</v>
      </c>
      <c r="K9935">
        <v>0</v>
      </c>
      <c r="L9935">
        <v>5</v>
      </c>
      <c r="M9935">
        <v>50</v>
      </c>
      <c r="N9935">
        <v>0</v>
      </c>
      <c r="O9935">
        <v>25</v>
      </c>
      <c r="P9935">
        <v>50</v>
      </c>
      <c r="Q9935">
        <v>50</v>
      </c>
      <c r="R9935" t="s">
        <v>161</v>
      </c>
      <c r="S9935" t="s">
        <v>161</v>
      </c>
      <c r="T9935" t="s">
        <v>161</v>
      </c>
      <c r="U9935" t="s">
        <v>161</v>
      </c>
    </row>
    <row r="9936" spans="1:21" hidden="1" x14ac:dyDescent="0.45">
      <c r="A9936" t="str">
        <f t="shared" si="166"/>
        <v>YAG10Non-EUL7F+MMedical sciencesWales</v>
      </c>
      <c r="B9936" t="s">
        <v>116</v>
      </c>
      <c r="C9936" t="s">
        <v>142</v>
      </c>
      <c r="D9936">
        <v>10</v>
      </c>
      <c r="E9936" t="s">
        <v>162</v>
      </c>
      <c r="F9936" t="s">
        <v>145</v>
      </c>
      <c r="G9936" t="s">
        <v>138</v>
      </c>
      <c r="H9936" t="s">
        <v>168</v>
      </c>
      <c r="I9936" t="s">
        <v>158</v>
      </c>
      <c r="J9936" t="s">
        <v>161</v>
      </c>
      <c r="K9936" t="s">
        <v>161</v>
      </c>
      <c r="L9936" t="s">
        <v>161</v>
      </c>
      <c r="M9936" t="s">
        <v>161</v>
      </c>
      <c r="N9936" t="s">
        <v>161</v>
      </c>
      <c r="O9936" t="s">
        <v>161</v>
      </c>
      <c r="P9936" t="s">
        <v>161</v>
      </c>
      <c r="Q9936" t="s">
        <v>161</v>
      </c>
      <c r="R9936" t="s">
        <v>161</v>
      </c>
      <c r="S9936" t="s">
        <v>161</v>
      </c>
      <c r="T9936" t="s">
        <v>161</v>
      </c>
      <c r="U9936" t="s">
        <v>161</v>
      </c>
    </row>
    <row r="9937" spans="1:21" hidden="1" x14ac:dyDescent="0.45">
      <c r="A9937" t="str">
        <f t="shared" si="166"/>
        <v>YAG10Non-EUL7F+MMedical sciencesWest Midlands</v>
      </c>
      <c r="B9937" t="s">
        <v>116</v>
      </c>
      <c r="C9937" t="s">
        <v>142</v>
      </c>
      <c r="D9937">
        <v>10</v>
      </c>
      <c r="E9937" t="s">
        <v>162</v>
      </c>
      <c r="F9937" t="s">
        <v>145</v>
      </c>
      <c r="G9937" t="s">
        <v>138</v>
      </c>
      <c r="H9937" t="s">
        <v>168</v>
      </c>
      <c r="I9937" t="s">
        <v>159</v>
      </c>
      <c r="J9937" t="s">
        <v>161</v>
      </c>
      <c r="K9937" t="s">
        <v>161</v>
      </c>
      <c r="L9937" t="s">
        <v>161</v>
      </c>
      <c r="M9937" t="s">
        <v>161</v>
      </c>
      <c r="N9937" t="s">
        <v>161</v>
      </c>
      <c r="O9937" t="s">
        <v>161</v>
      </c>
      <c r="P9937" t="s">
        <v>161</v>
      </c>
      <c r="Q9937" t="s">
        <v>161</v>
      </c>
      <c r="R9937" t="s">
        <v>161</v>
      </c>
      <c r="S9937" t="s">
        <v>161</v>
      </c>
      <c r="T9937" t="s">
        <v>161</v>
      </c>
      <c r="U9937" t="s">
        <v>161</v>
      </c>
    </row>
    <row r="9938" spans="1:21" hidden="1" x14ac:dyDescent="0.45">
      <c r="A9938" t="str">
        <f t="shared" si="166"/>
        <v>YAG10Non-EUL7F+MMedical sciencesYorkshire and The Humber</v>
      </c>
      <c r="B9938" t="s">
        <v>116</v>
      </c>
      <c r="C9938" t="s">
        <v>142</v>
      </c>
      <c r="D9938">
        <v>10</v>
      </c>
      <c r="E9938" t="s">
        <v>162</v>
      </c>
      <c r="F9938" t="s">
        <v>145</v>
      </c>
      <c r="G9938" t="s">
        <v>138</v>
      </c>
      <c r="H9938" t="s">
        <v>168</v>
      </c>
      <c r="I9938" t="s">
        <v>160</v>
      </c>
      <c r="J9938">
        <v>10</v>
      </c>
      <c r="K9938">
        <v>0</v>
      </c>
      <c r="L9938">
        <v>10</v>
      </c>
      <c r="M9938">
        <v>94.4</v>
      </c>
      <c r="N9938">
        <v>0</v>
      </c>
      <c r="O9938">
        <v>5.6</v>
      </c>
      <c r="P9938">
        <v>5.6</v>
      </c>
      <c r="Q9938">
        <v>5.6</v>
      </c>
      <c r="R9938" t="s">
        <v>157</v>
      </c>
      <c r="S9938" t="s">
        <v>157</v>
      </c>
      <c r="T9938" t="s">
        <v>157</v>
      </c>
      <c r="U9938" t="s">
        <v>157</v>
      </c>
    </row>
    <row r="9939" spans="1:21" hidden="1" x14ac:dyDescent="0.45">
      <c r="A9939" t="str">
        <f t="shared" si="166"/>
        <v>YAG10Non-EUL7F+MMedical sciencesNA</v>
      </c>
      <c r="B9939" t="s">
        <v>116</v>
      </c>
      <c r="C9939" t="s">
        <v>142</v>
      </c>
      <c r="D9939">
        <v>10</v>
      </c>
      <c r="E9939" t="s">
        <v>162</v>
      </c>
      <c r="F9939" t="s">
        <v>145</v>
      </c>
      <c r="G9939" t="s">
        <v>138</v>
      </c>
      <c r="H9939" t="s">
        <v>168</v>
      </c>
      <c r="I9939" t="s">
        <v>157</v>
      </c>
      <c r="J9939">
        <v>55</v>
      </c>
      <c r="K9939">
        <v>96.2</v>
      </c>
      <c r="L9939" t="s">
        <v>161</v>
      </c>
      <c r="M9939" t="s">
        <v>161</v>
      </c>
      <c r="N9939" t="s">
        <v>161</v>
      </c>
      <c r="O9939" t="s">
        <v>161</v>
      </c>
      <c r="P9939" t="s">
        <v>161</v>
      </c>
      <c r="Q9939" t="s">
        <v>161</v>
      </c>
      <c r="R9939" t="s">
        <v>157</v>
      </c>
      <c r="S9939" t="s">
        <v>157</v>
      </c>
      <c r="T9939" t="s">
        <v>157</v>
      </c>
      <c r="U9939" t="s">
        <v>157</v>
      </c>
    </row>
    <row r="9940" spans="1:21" hidden="1" x14ac:dyDescent="0.45">
      <c r="A9940" t="str">
        <f t="shared" si="166"/>
        <v>YAG10Non-EUL8F+MMedical sciencesAbroad</v>
      </c>
      <c r="B9940" t="s">
        <v>116</v>
      </c>
      <c r="C9940" t="s">
        <v>142</v>
      </c>
      <c r="D9940">
        <v>10</v>
      </c>
      <c r="E9940" t="s">
        <v>162</v>
      </c>
      <c r="F9940" t="s">
        <v>139</v>
      </c>
      <c r="G9940" t="s">
        <v>138</v>
      </c>
      <c r="H9940" t="s">
        <v>168</v>
      </c>
      <c r="I9940" t="s">
        <v>146</v>
      </c>
      <c r="J9940">
        <v>5</v>
      </c>
      <c r="K9940">
        <v>0</v>
      </c>
      <c r="L9940">
        <v>5</v>
      </c>
      <c r="M9940">
        <v>100</v>
      </c>
      <c r="N9940">
        <v>0</v>
      </c>
      <c r="O9940">
        <v>0</v>
      </c>
      <c r="P9940">
        <v>0</v>
      </c>
      <c r="Q9940">
        <v>0</v>
      </c>
      <c r="R9940" t="s">
        <v>157</v>
      </c>
      <c r="S9940" t="s">
        <v>157</v>
      </c>
      <c r="T9940" t="s">
        <v>157</v>
      </c>
      <c r="U9940" t="s">
        <v>157</v>
      </c>
    </row>
    <row r="9941" spans="1:21" hidden="1" x14ac:dyDescent="0.45">
      <c r="A9941" t="str">
        <f t="shared" si="166"/>
        <v>YAG10Non-EUL8F+MMedical sciencesEast of England</v>
      </c>
      <c r="B9941" t="s">
        <v>116</v>
      </c>
      <c r="C9941" t="s">
        <v>142</v>
      </c>
      <c r="D9941">
        <v>10</v>
      </c>
      <c r="E9941" t="s">
        <v>162</v>
      </c>
      <c r="F9941" t="s">
        <v>139</v>
      </c>
      <c r="G9941" t="s">
        <v>138</v>
      </c>
      <c r="H9941" t="s">
        <v>168</v>
      </c>
      <c r="I9941" t="s">
        <v>148</v>
      </c>
      <c r="J9941" t="s">
        <v>161</v>
      </c>
      <c r="K9941" t="s">
        <v>161</v>
      </c>
      <c r="L9941" t="s">
        <v>161</v>
      </c>
      <c r="M9941" t="s">
        <v>161</v>
      </c>
      <c r="N9941" t="s">
        <v>161</v>
      </c>
      <c r="O9941" t="s">
        <v>161</v>
      </c>
      <c r="P9941" t="s">
        <v>161</v>
      </c>
      <c r="Q9941" t="s">
        <v>161</v>
      </c>
      <c r="R9941" t="s">
        <v>161</v>
      </c>
      <c r="S9941" t="s">
        <v>161</v>
      </c>
      <c r="T9941" t="s">
        <v>161</v>
      </c>
      <c r="U9941" t="s">
        <v>161</v>
      </c>
    </row>
    <row r="9942" spans="1:21" hidden="1" x14ac:dyDescent="0.45">
      <c r="A9942" t="str">
        <f t="shared" si="166"/>
        <v>YAG10Non-EUL8F+MMedical sciencesLondon</v>
      </c>
      <c r="B9942" t="s">
        <v>116</v>
      </c>
      <c r="C9942" t="s">
        <v>142</v>
      </c>
      <c r="D9942">
        <v>10</v>
      </c>
      <c r="E9942" t="s">
        <v>162</v>
      </c>
      <c r="F9942" t="s">
        <v>139</v>
      </c>
      <c r="G9942" t="s">
        <v>138</v>
      </c>
      <c r="H9942" t="s">
        <v>168</v>
      </c>
      <c r="I9942" t="s">
        <v>149</v>
      </c>
      <c r="J9942">
        <v>5</v>
      </c>
      <c r="K9942">
        <v>0</v>
      </c>
      <c r="L9942">
        <v>5</v>
      </c>
      <c r="M9942">
        <v>42.9</v>
      </c>
      <c r="N9942">
        <v>0</v>
      </c>
      <c r="O9942">
        <v>57.1</v>
      </c>
      <c r="P9942">
        <v>57.1</v>
      </c>
      <c r="Q9942">
        <v>57.1</v>
      </c>
      <c r="R9942" t="s">
        <v>161</v>
      </c>
      <c r="S9942" t="s">
        <v>161</v>
      </c>
      <c r="T9942" t="s">
        <v>161</v>
      </c>
      <c r="U9942" t="s">
        <v>161</v>
      </c>
    </row>
    <row r="9943" spans="1:21" hidden="1" x14ac:dyDescent="0.45">
      <c r="A9943" t="str">
        <f t="shared" si="166"/>
        <v>YAG10Non-EUL8F+MMedical sciencesScotland</v>
      </c>
      <c r="B9943" t="s">
        <v>116</v>
      </c>
      <c r="C9943" t="s">
        <v>142</v>
      </c>
      <c r="D9943">
        <v>10</v>
      </c>
      <c r="E9943" t="s">
        <v>162</v>
      </c>
      <c r="F9943" t="s">
        <v>139</v>
      </c>
      <c r="G9943" t="s">
        <v>138</v>
      </c>
      <c r="H9943" t="s">
        <v>168</v>
      </c>
      <c r="I9943" t="s">
        <v>153</v>
      </c>
      <c r="J9943" t="s">
        <v>161</v>
      </c>
      <c r="K9943" t="s">
        <v>161</v>
      </c>
      <c r="L9943" t="s">
        <v>161</v>
      </c>
      <c r="M9943" t="s">
        <v>161</v>
      </c>
      <c r="N9943" t="s">
        <v>161</v>
      </c>
      <c r="O9943" t="s">
        <v>161</v>
      </c>
      <c r="P9943" t="s">
        <v>161</v>
      </c>
      <c r="Q9943" t="s">
        <v>161</v>
      </c>
      <c r="R9943" t="s">
        <v>161</v>
      </c>
      <c r="S9943" t="s">
        <v>161</v>
      </c>
      <c r="T9943" t="s">
        <v>161</v>
      </c>
      <c r="U9943" t="s">
        <v>161</v>
      </c>
    </row>
    <row r="9944" spans="1:21" hidden="1" x14ac:dyDescent="0.45">
      <c r="A9944" t="str">
        <f t="shared" si="166"/>
        <v>YAG10Non-EUL8F+MMedical sciencesNA</v>
      </c>
      <c r="B9944" t="s">
        <v>116</v>
      </c>
      <c r="C9944" t="s">
        <v>142</v>
      </c>
      <c r="D9944">
        <v>10</v>
      </c>
      <c r="E9944" t="s">
        <v>162</v>
      </c>
      <c r="F9944" t="s">
        <v>139</v>
      </c>
      <c r="G9944" t="s">
        <v>138</v>
      </c>
      <c r="H9944" t="s">
        <v>168</v>
      </c>
      <c r="I9944" t="s">
        <v>157</v>
      </c>
      <c r="J9944">
        <v>15</v>
      </c>
      <c r="K9944">
        <v>100</v>
      </c>
      <c r="L9944" t="s">
        <v>161</v>
      </c>
      <c r="M9944" t="s">
        <v>161</v>
      </c>
      <c r="N9944" t="s">
        <v>161</v>
      </c>
      <c r="O9944" t="s">
        <v>161</v>
      </c>
      <c r="P9944" t="s">
        <v>161</v>
      </c>
      <c r="Q9944" t="s">
        <v>161</v>
      </c>
      <c r="R9944" t="s">
        <v>157</v>
      </c>
      <c r="S9944" t="s">
        <v>157</v>
      </c>
      <c r="T9944" t="s">
        <v>157</v>
      </c>
      <c r="U9944" t="s">
        <v>157</v>
      </c>
    </row>
    <row r="9945" spans="1:21" hidden="1" x14ac:dyDescent="0.45">
      <c r="A9945" t="str">
        <f t="shared" si="166"/>
        <v>YAG5Non-EUL7F+MMedical sciencesAbroad</v>
      </c>
      <c r="B9945" t="s">
        <v>116</v>
      </c>
      <c r="C9945" t="s">
        <v>140</v>
      </c>
      <c r="D9945">
        <v>5</v>
      </c>
      <c r="E9945" t="s">
        <v>162</v>
      </c>
      <c r="F9945" t="s">
        <v>145</v>
      </c>
      <c r="G9945" t="s">
        <v>138</v>
      </c>
      <c r="H9945" t="s">
        <v>168</v>
      </c>
      <c r="I9945" t="s">
        <v>146</v>
      </c>
      <c r="J9945">
        <v>10</v>
      </c>
      <c r="K9945">
        <v>0</v>
      </c>
      <c r="L9945">
        <v>10</v>
      </c>
      <c r="M9945">
        <v>100</v>
      </c>
      <c r="N9945">
        <v>0</v>
      </c>
      <c r="O9945">
        <v>0</v>
      </c>
      <c r="P9945">
        <v>0</v>
      </c>
      <c r="Q9945">
        <v>0</v>
      </c>
      <c r="R9945" t="s">
        <v>157</v>
      </c>
      <c r="S9945" t="s">
        <v>157</v>
      </c>
      <c r="T9945" t="s">
        <v>157</v>
      </c>
      <c r="U9945" t="s">
        <v>157</v>
      </c>
    </row>
    <row r="9946" spans="1:21" hidden="1" x14ac:dyDescent="0.45">
      <c r="A9946" t="str">
        <f t="shared" si="166"/>
        <v>YAG5Non-EUL7F+MMedical sciencesEast Midlands</v>
      </c>
      <c r="B9946" t="s">
        <v>116</v>
      </c>
      <c r="C9946" t="s">
        <v>140</v>
      </c>
      <c r="D9946">
        <v>5</v>
      </c>
      <c r="E9946" t="s">
        <v>162</v>
      </c>
      <c r="F9946" t="s">
        <v>145</v>
      </c>
      <c r="G9946" t="s">
        <v>138</v>
      </c>
      <c r="H9946" t="s">
        <v>168</v>
      </c>
      <c r="I9946" t="s">
        <v>147</v>
      </c>
      <c r="J9946">
        <v>5</v>
      </c>
      <c r="K9946">
        <v>0</v>
      </c>
      <c r="L9946">
        <v>5</v>
      </c>
      <c r="M9946">
        <v>63.7</v>
      </c>
      <c r="N9946">
        <v>0</v>
      </c>
      <c r="O9946">
        <v>9</v>
      </c>
      <c r="P9946">
        <v>9</v>
      </c>
      <c r="Q9946">
        <v>36.299999999999997</v>
      </c>
      <c r="R9946" t="s">
        <v>161</v>
      </c>
      <c r="S9946" t="s">
        <v>161</v>
      </c>
      <c r="T9946" t="s">
        <v>161</v>
      </c>
      <c r="U9946" t="s">
        <v>161</v>
      </c>
    </row>
    <row r="9947" spans="1:21" hidden="1" x14ac:dyDescent="0.45">
      <c r="A9947" t="str">
        <f t="shared" si="166"/>
        <v>YAG5Non-EUL7F+MMedical sciencesEast of England</v>
      </c>
      <c r="B9947" t="s">
        <v>116</v>
      </c>
      <c r="C9947" t="s">
        <v>140</v>
      </c>
      <c r="D9947">
        <v>5</v>
      </c>
      <c r="E9947" t="s">
        <v>162</v>
      </c>
      <c r="F9947" t="s">
        <v>145</v>
      </c>
      <c r="G9947" t="s">
        <v>138</v>
      </c>
      <c r="H9947" t="s">
        <v>168</v>
      </c>
      <c r="I9947" t="s">
        <v>148</v>
      </c>
      <c r="J9947">
        <v>10</v>
      </c>
      <c r="K9947">
        <v>0</v>
      </c>
      <c r="L9947">
        <v>10</v>
      </c>
      <c r="M9947">
        <v>54</v>
      </c>
      <c r="N9947">
        <v>0</v>
      </c>
      <c r="O9947">
        <v>46</v>
      </c>
      <c r="P9947">
        <v>46</v>
      </c>
      <c r="Q9947">
        <v>46</v>
      </c>
      <c r="R9947" t="s">
        <v>161</v>
      </c>
      <c r="S9947" t="s">
        <v>161</v>
      </c>
      <c r="T9947" t="s">
        <v>161</v>
      </c>
      <c r="U9947" t="s">
        <v>161</v>
      </c>
    </row>
    <row r="9948" spans="1:21" hidden="1" x14ac:dyDescent="0.45">
      <c r="A9948" t="str">
        <f t="shared" si="166"/>
        <v>YAG5Non-EUL7F+MMedical sciencesLondon</v>
      </c>
      <c r="B9948" t="s">
        <v>116</v>
      </c>
      <c r="C9948" t="s">
        <v>140</v>
      </c>
      <c r="D9948">
        <v>5</v>
      </c>
      <c r="E9948" t="s">
        <v>162</v>
      </c>
      <c r="F9948" t="s">
        <v>145</v>
      </c>
      <c r="G9948" t="s">
        <v>138</v>
      </c>
      <c r="H9948" t="s">
        <v>168</v>
      </c>
      <c r="I9948" t="s">
        <v>149</v>
      </c>
      <c r="J9948">
        <v>30</v>
      </c>
      <c r="K9948">
        <v>0</v>
      </c>
      <c r="L9948">
        <v>30</v>
      </c>
      <c r="M9948">
        <v>71.599999999999994</v>
      </c>
      <c r="N9948">
        <v>9</v>
      </c>
      <c r="O9948">
        <v>10.3</v>
      </c>
      <c r="P9948">
        <v>11.6</v>
      </c>
      <c r="Q9948">
        <v>19.399999999999999</v>
      </c>
      <c r="R9948" t="s">
        <v>161</v>
      </c>
      <c r="S9948" t="s">
        <v>161</v>
      </c>
      <c r="T9948" t="s">
        <v>161</v>
      </c>
      <c r="U9948" t="s">
        <v>161</v>
      </c>
    </row>
    <row r="9949" spans="1:21" hidden="1" x14ac:dyDescent="0.45">
      <c r="A9949" t="str">
        <f t="shared" si="166"/>
        <v>YAG5Non-EUL7F+MMedical sciencesNorth East</v>
      </c>
      <c r="B9949" t="s">
        <v>116</v>
      </c>
      <c r="C9949" t="s">
        <v>140</v>
      </c>
      <c r="D9949">
        <v>5</v>
      </c>
      <c r="E9949" t="s">
        <v>162</v>
      </c>
      <c r="F9949" t="s">
        <v>145</v>
      </c>
      <c r="G9949" t="s">
        <v>138</v>
      </c>
      <c r="H9949" t="s">
        <v>168</v>
      </c>
      <c r="I9949" t="s">
        <v>150</v>
      </c>
      <c r="J9949" t="s">
        <v>161</v>
      </c>
      <c r="K9949" t="s">
        <v>161</v>
      </c>
      <c r="L9949" t="s">
        <v>161</v>
      </c>
      <c r="M9949" t="s">
        <v>161</v>
      </c>
      <c r="N9949" t="s">
        <v>161</v>
      </c>
      <c r="O9949" t="s">
        <v>161</v>
      </c>
      <c r="P9949" t="s">
        <v>161</v>
      </c>
      <c r="Q9949" t="s">
        <v>161</v>
      </c>
      <c r="R9949" t="s">
        <v>161</v>
      </c>
      <c r="S9949" t="s">
        <v>161</v>
      </c>
      <c r="T9949" t="s">
        <v>161</v>
      </c>
      <c r="U9949" t="s">
        <v>161</v>
      </c>
    </row>
    <row r="9950" spans="1:21" hidden="1" x14ac:dyDescent="0.45">
      <c r="A9950" t="str">
        <f t="shared" si="166"/>
        <v>YAG5Non-EUL7F+MMedical sciencesNorth West</v>
      </c>
      <c r="B9950" t="s">
        <v>116</v>
      </c>
      <c r="C9950" t="s">
        <v>140</v>
      </c>
      <c r="D9950">
        <v>5</v>
      </c>
      <c r="E9950" t="s">
        <v>162</v>
      </c>
      <c r="F9950" t="s">
        <v>145</v>
      </c>
      <c r="G9950" t="s">
        <v>138</v>
      </c>
      <c r="H9950" t="s">
        <v>168</v>
      </c>
      <c r="I9950" t="s">
        <v>151</v>
      </c>
      <c r="J9950">
        <v>15</v>
      </c>
      <c r="K9950">
        <v>0</v>
      </c>
      <c r="L9950">
        <v>15</v>
      </c>
      <c r="M9950">
        <v>80</v>
      </c>
      <c r="N9950">
        <v>8.6</v>
      </c>
      <c r="O9950">
        <v>8.6</v>
      </c>
      <c r="P9950">
        <v>11.4</v>
      </c>
      <c r="Q9950">
        <v>11.4</v>
      </c>
      <c r="R9950" t="s">
        <v>161</v>
      </c>
      <c r="S9950" t="s">
        <v>161</v>
      </c>
      <c r="T9950" t="s">
        <v>161</v>
      </c>
      <c r="U9950" t="s">
        <v>161</v>
      </c>
    </row>
    <row r="9951" spans="1:21" hidden="1" x14ac:dyDescent="0.45">
      <c r="A9951" t="str">
        <f t="shared" si="166"/>
        <v>YAG5Non-EUL7F+MMedical sciencesScotland</v>
      </c>
      <c r="B9951" t="s">
        <v>116</v>
      </c>
      <c r="C9951" t="s">
        <v>140</v>
      </c>
      <c r="D9951">
        <v>5</v>
      </c>
      <c r="E9951" t="s">
        <v>162</v>
      </c>
      <c r="F9951" t="s">
        <v>145</v>
      </c>
      <c r="G9951" t="s">
        <v>138</v>
      </c>
      <c r="H9951" t="s">
        <v>168</v>
      </c>
      <c r="I9951" t="s">
        <v>153</v>
      </c>
      <c r="J9951" t="s">
        <v>161</v>
      </c>
      <c r="K9951" t="s">
        <v>161</v>
      </c>
      <c r="L9951" t="s">
        <v>161</v>
      </c>
      <c r="M9951" t="s">
        <v>161</v>
      </c>
      <c r="N9951" t="s">
        <v>161</v>
      </c>
      <c r="O9951" t="s">
        <v>161</v>
      </c>
      <c r="P9951" t="s">
        <v>161</v>
      </c>
      <c r="Q9951" t="s">
        <v>161</v>
      </c>
      <c r="R9951" t="s">
        <v>161</v>
      </c>
      <c r="S9951" t="s">
        <v>161</v>
      </c>
      <c r="T9951" t="s">
        <v>161</v>
      </c>
      <c r="U9951" t="s">
        <v>161</v>
      </c>
    </row>
    <row r="9952" spans="1:21" hidden="1" x14ac:dyDescent="0.45">
      <c r="A9952" t="str">
        <f t="shared" si="166"/>
        <v>YAG5Non-EUL7F+MMedical sciencesSouth East</v>
      </c>
      <c r="B9952" t="s">
        <v>116</v>
      </c>
      <c r="C9952" t="s">
        <v>140</v>
      </c>
      <c r="D9952">
        <v>5</v>
      </c>
      <c r="E9952" t="s">
        <v>162</v>
      </c>
      <c r="F9952" t="s">
        <v>145</v>
      </c>
      <c r="G9952" t="s">
        <v>138</v>
      </c>
      <c r="H9952" t="s">
        <v>168</v>
      </c>
      <c r="I9952" t="s">
        <v>154</v>
      </c>
      <c r="J9952">
        <v>20</v>
      </c>
      <c r="K9952">
        <v>0</v>
      </c>
      <c r="L9952">
        <v>20</v>
      </c>
      <c r="M9952">
        <v>48.5</v>
      </c>
      <c r="N9952">
        <v>2</v>
      </c>
      <c r="O9952">
        <v>37.6</v>
      </c>
      <c r="P9952">
        <v>43.5</v>
      </c>
      <c r="Q9952">
        <v>49.5</v>
      </c>
      <c r="R9952" t="s">
        <v>161</v>
      </c>
      <c r="S9952" t="s">
        <v>161</v>
      </c>
      <c r="T9952" t="s">
        <v>161</v>
      </c>
      <c r="U9952" t="s">
        <v>161</v>
      </c>
    </row>
    <row r="9953" spans="1:21" hidden="1" x14ac:dyDescent="0.45">
      <c r="A9953" t="str">
        <f t="shared" si="166"/>
        <v>YAG5Non-EUL7F+MMedical sciencesSouth West</v>
      </c>
      <c r="B9953" t="s">
        <v>116</v>
      </c>
      <c r="C9953" t="s">
        <v>140</v>
      </c>
      <c r="D9953">
        <v>5</v>
      </c>
      <c r="E9953" t="s">
        <v>162</v>
      </c>
      <c r="F9953" t="s">
        <v>145</v>
      </c>
      <c r="G9953" t="s">
        <v>138</v>
      </c>
      <c r="H9953" t="s">
        <v>168</v>
      </c>
      <c r="I9953" t="s">
        <v>155</v>
      </c>
      <c r="J9953">
        <v>5</v>
      </c>
      <c r="K9953">
        <v>0</v>
      </c>
      <c r="L9953">
        <v>5</v>
      </c>
      <c r="M9953">
        <v>38.1</v>
      </c>
      <c r="N9953">
        <v>9.5</v>
      </c>
      <c r="O9953">
        <v>28.7</v>
      </c>
      <c r="P9953">
        <v>52.4</v>
      </c>
      <c r="Q9953">
        <v>52.4</v>
      </c>
      <c r="R9953" t="s">
        <v>161</v>
      </c>
      <c r="S9953" t="s">
        <v>161</v>
      </c>
      <c r="T9953" t="s">
        <v>161</v>
      </c>
      <c r="U9953" t="s">
        <v>161</v>
      </c>
    </row>
    <row r="9954" spans="1:21" hidden="1" x14ac:dyDescent="0.45">
      <c r="A9954" t="str">
        <f t="shared" si="166"/>
        <v>YAG5Non-EUL7F+MMedical sciencesWales</v>
      </c>
      <c r="B9954" t="s">
        <v>116</v>
      </c>
      <c r="C9954" t="s">
        <v>140</v>
      </c>
      <c r="D9954">
        <v>5</v>
      </c>
      <c r="E9954" t="s">
        <v>162</v>
      </c>
      <c r="F9954" t="s">
        <v>145</v>
      </c>
      <c r="G9954" t="s">
        <v>138</v>
      </c>
      <c r="H9954" t="s">
        <v>168</v>
      </c>
      <c r="I9954" t="s">
        <v>158</v>
      </c>
      <c r="J9954">
        <v>5</v>
      </c>
      <c r="K9954">
        <v>0</v>
      </c>
      <c r="L9954">
        <v>5</v>
      </c>
      <c r="M9954">
        <v>33.299999999999997</v>
      </c>
      <c r="N9954">
        <v>33.299999999999997</v>
      </c>
      <c r="O9954">
        <v>33.299999999999997</v>
      </c>
      <c r="P9954">
        <v>33.299999999999997</v>
      </c>
      <c r="Q9954">
        <v>33.299999999999997</v>
      </c>
      <c r="R9954" t="s">
        <v>161</v>
      </c>
      <c r="S9954" t="s">
        <v>161</v>
      </c>
      <c r="T9954" t="s">
        <v>161</v>
      </c>
      <c r="U9954" t="s">
        <v>161</v>
      </c>
    </row>
    <row r="9955" spans="1:21" hidden="1" x14ac:dyDescent="0.45">
      <c r="A9955" t="str">
        <f t="shared" si="166"/>
        <v>YAG5Non-EUL7F+MMedical sciencesWest Midlands</v>
      </c>
      <c r="B9955" t="s">
        <v>116</v>
      </c>
      <c r="C9955" t="s">
        <v>140</v>
      </c>
      <c r="D9955">
        <v>5</v>
      </c>
      <c r="E9955" t="s">
        <v>162</v>
      </c>
      <c r="F9955" t="s">
        <v>145</v>
      </c>
      <c r="G9955" t="s">
        <v>138</v>
      </c>
      <c r="H9955" t="s">
        <v>168</v>
      </c>
      <c r="I9955" t="s">
        <v>159</v>
      </c>
      <c r="J9955">
        <v>10</v>
      </c>
      <c r="K9955">
        <v>0</v>
      </c>
      <c r="L9955">
        <v>10</v>
      </c>
      <c r="M9955">
        <v>48.9</v>
      </c>
      <c r="N9955">
        <v>0</v>
      </c>
      <c r="O9955">
        <v>25.5</v>
      </c>
      <c r="P9955">
        <v>38.299999999999997</v>
      </c>
      <c r="Q9955">
        <v>51.1</v>
      </c>
      <c r="R9955" t="s">
        <v>161</v>
      </c>
      <c r="S9955" t="s">
        <v>161</v>
      </c>
      <c r="T9955" t="s">
        <v>161</v>
      </c>
      <c r="U9955" t="s">
        <v>161</v>
      </c>
    </row>
    <row r="9956" spans="1:21" hidden="1" x14ac:dyDescent="0.45">
      <c r="A9956" t="str">
        <f t="shared" si="166"/>
        <v>YAG5Non-EUL7F+MMedical sciencesYorkshire and The Humber</v>
      </c>
      <c r="B9956" t="s">
        <v>116</v>
      </c>
      <c r="C9956" t="s">
        <v>140</v>
      </c>
      <c r="D9956">
        <v>5</v>
      </c>
      <c r="E9956" t="s">
        <v>162</v>
      </c>
      <c r="F9956" t="s">
        <v>145</v>
      </c>
      <c r="G9956" t="s">
        <v>138</v>
      </c>
      <c r="H9956" t="s">
        <v>168</v>
      </c>
      <c r="I9956" t="s">
        <v>160</v>
      </c>
      <c r="J9956">
        <v>20</v>
      </c>
      <c r="K9956">
        <v>0</v>
      </c>
      <c r="L9956">
        <v>20</v>
      </c>
      <c r="M9956">
        <v>70</v>
      </c>
      <c r="N9956">
        <v>8</v>
      </c>
      <c r="O9956">
        <v>15</v>
      </c>
      <c r="P9956">
        <v>17</v>
      </c>
      <c r="Q9956">
        <v>22</v>
      </c>
      <c r="R9956" t="s">
        <v>161</v>
      </c>
      <c r="S9956" t="s">
        <v>161</v>
      </c>
      <c r="T9956" t="s">
        <v>161</v>
      </c>
      <c r="U9956" t="s">
        <v>161</v>
      </c>
    </row>
    <row r="9957" spans="1:21" hidden="1" x14ac:dyDescent="0.45">
      <c r="A9957" t="str">
        <f t="shared" si="166"/>
        <v>YAG5Non-EUL7F+MMedical sciencesNA</v>
      </c>
      <c r="B9957" t="s">
        <v>116</v>
      </c>
      <c r="C9957" t="s">
        <v>140</v>
      </c>
      <c r="D9957">
        <v>5</v>
      </c>
      <c r="E9957" t="s">
        <v>162</v>
      </c>
      <c r="F9957" t="s">
        <v>145</v>
      </c>
      <c r="G9957" t="s">
        <v>138</v>
      </c>
      <c r="H9957" t="s">
        <v>168</v>
      </c>
      <c r="I9957" t="s">
        <v>157</v>
      </c>
      <c r="J9957">
        <v>75</v>
      </c>
      <c r="K9957">
        <v>88.9</v>
      </c>
      <c r="L9957">
        <v>10</v>
      </c>
      <c r="M9957">
        <v>0</v>
      </c>
      <c r="N9957">
        <v>0</v>
      </c>
      <c r="O9957">
        <v>0</v>
      </c>
      <c r="P9957">
        <v>0</v>
      </c>
      <c r="Q9957">
        <v>11.1</v>
      </c>
      <c r="R9957" t="s">
        <v>157</v>
      </c>
      <c r="S9957" t="s">
        <v>157</v>
      </c>
      <c r="T9957" t="s">
        <v>157</v>
      </c>
      <c r="U9957" t="s">
        <v>157</v>
      </c>
    </row>
    <row r="9958" spans="1:21" hidden="1" x14ac:dyDescent="0.45">
      <c r="A9958" t="str">
        <f t="shared" si="166"/>
        <v>YAG5Non-EUL8F+MMedical sciencesAbroad</v>
      </c>
      <c r="B9958" t="s">
        <v>116</v>
      </c>
      <c r="C9958" t="s">
        <v>140</v>
      </c>
      <c r="D9958">
        <v>5</v>
      </c>
      <c r="E9958" t="s">
        <v>162</v>
      </c>
      <c r="F9958" t="s">
        <v>139</v>
      </c>
      <c r="G9958" t="s">
        <v>138</v>
      </c>
      <c r="H9958" t="s">
        <v>168</v>
      </c>
      <c r="I9958" t="s">
        <v>146</v>
      </c>
      <c r="J9958">
        <v>5</v>
      </c>
      <c r="K9958">
        <v>0</v>
      </c>
      <c r="L9958">
        <v>5</v>
      </c>
      <c r="M9958">
        <v>70</v>
      </c>
      <c r="N9958">
        <v>30</v>
      </c>
      <c r="O9958">
        <v>0</v>
      </c>
      <c r="P9958">
        <v>0</v>
      </c>
      <c r="Q9958">
        <v>0</v>
      </c>
      <c r="R9958" t="s">
        <v>157</v>
      </c>
      <c r="S9958" t="s">
        <v>157</v>
      </c>
      <c r="T9958" t="s">
        <v>157</v>
      </c>
      <c r="U9958" t="s">
        <v>157</v>
      </c>
    </row>
    <row r="9959" spans="1:21" hidden="1" x14ac:dyDescent="0.45">
      <c r="A9959" t="str">
        <f t="shared" si="166"/>
        <v>YAG5Non-EUL8F+MMedical sciencesEast Midlands</v>
      </c>
      <c r="B9959" t="s">
        <v>116</v>
      </c>
      <c r="C9959" t="s">
        <v>140</v>
      </c>
      <c r="D9959">
        <v>5</v>
      </c>
      <c r="E9959" t="s">
        <v>162</v>
      </c>
      <c r="F9959" t="s">
        <v>139</v>
      </c>
      <c r="G9959" t="s">
        <v>138</v>
      </c>
      <c r="H9959" t="s">
        <v>168</v>
      </c>
      <c r="I9959" t="s">
        <v>147</v>
      </c>
      <c r="J9959">
        <v>10</v>
      </c>
      <c r="K9959">
        <v>0</v>
      </c>
      <c r="L9959">
        <v>10</v>
      </c>
      <c r="M9959">
        <v>61.5</v>
      </c>
      <c r="N9959">
        <v>0</v>
      </c>
      <c r="O9959">
        <v>38.5</v>
      </c>
      <c r="P9959">
        <v>38.5</v>
      </c>
      <c r="Q9959">
        <v>38.5</v>
      </c>
      <c r="R9959" t="s">
        <v>161</v>
      </c>
      <c r="S9959" t="s">
        <v>161</v>
      </c>
      <c r="T9959" t="s">
        <v>161</v>
      </c>
      <c r="U9959" t="s">
        <v>161</v>
      </c>
    </row>
    <row r="9960" spans="1:21" hidden="1" x14ac:dyDescent="0.45">
      <c r="A9960" t="str">
        <f t="shared" si="166"/>
        <v>YAG5Non-EUL8F+MMedical sciencesEast of England</v>
      </c>
      <c r="B9960" t="s">
        <v>116</v>
      </c>
      <c r="C9960" t="s">
        <v>140</v>
      </c>
      <c r="D9960">
        <v>5</v>
      </c>
      <c r="E9960" t="s">
        <v>162</v>
      </c>
      <c r="F9960" t="s">
        <v>139</v>
      </c>
      <c r="G9960" t="s">
        <v>138</v>
      </c>
      <c r="H9960" t="s">
        <v>168</v>
      </c>
      <c r="I9960" t="s">
        <v>148</v>
      </c>
      <c r="J9960">
        <v>15</v>
      </c>
      <c r="K9960">
        <v>0</v>
      </c>
      <c r="L9960">
        <v>15</v>
      </c>
      <c r="M9960">
        <v>22</v>
      </c>
      <c r="N9960">
        <v>3.7</v>
      </c>
      <c r="O9960">
        <v>74.400000000000006</v>
      </c>
      <c r="P9960">
        <v>74.400000000000006</v>
      </c>
      <c r="Q9960">
        <v>74.400000000000006</v>
      </c>
      <c r="R9960" t="s">
        <v>161</v>
      </c>
      <c r="S9960" t="s">
        <v>161</v>
      </c>
      <c r="T9960" t="s">
        <v>161</v>
      </c>
      <c r="U9960" t="s">
        <v>161</v>
      </c>
    </row>
    <row r="9961" spans="1:21" hidden="1" x14ac:dyDescent="0.45">
      <c r="A9961" t="str">
        <f t="shared" si="166"/>
        <v>YAG5Non-EUL8F+MMedical sciencesLondon</v>
      </c>
      <c r="B9961" t="s">
        <v>116</v>
      </c>
      <c r="C9961" t="s">
        <v>140</v>
      </c>
      <c r="D9961">
        <v>5</v>
      </c>
      <c r="E9961" t="s">
        <v>162</v>
      </c>
      <c r="F9961" t="s">
        <v>139</v>
      </c>
      <c r="G9961" t="s">
        <v>138</v>
      </c>
      <c r="H9961" t="s">
        <v>168</v>
      </c>
      <c r="I9961" t="s">
        <v>149</v>
      </c>
      <c r="J9961">
        <v>5</v>
      </c>
      <c r="K9961">
        <v>0</v>
      </c>
      <c r="L9961">
        <v>5</v>
      </c>
      <c r="M9961">
        <v>33.299999999999997</v>
      </c>
      <c r="N9961">
        <v>0</v>
      </c>
      <c r="O9961">
        <v>58.4</v>
      </c>
      <c r="P9961">
        <v>66.7</v>
      </c>
      <c r="Q9961">
        <v>66.7</v>
      </c>
      <c r="R9961" t="s">
        <v>161</v>
      </c>
      <c r="S9961" t="s">
        <v>161</v>
      </c>
      <c r="T9961" t="s">
        <v>161</v>
      </c>
      <c r="U9961" t="s">
        <v>161</v>
      </c>
    </row>
    <row r="9962" spans="1:21" hidden="1" x14ac:dyDescent="0.45">
      <c r="A9962" t="str">
        <f t="shared" si="166"/>
        <v>YAG5Non-EUL8F+MMedical sciencesNorth West</v>
      </c>
      <c r="B9962" t="s">
        <v>116</v>
      </c>
      <c r="C9962" t="s">
        <v>140</v>
      </c>
      <c r="D9962">
        <v>5</v>
      </c>
      <c r="E9962" t="s">
        <v>162</v>
      </c>
      <c r="F9962" t="s">
        <v>139</v>
      </c>
      <c r="G9962" t="s">
        <v>138</v>
      </c>
      <c r="H9962" t="s">
        <v>168</v>
      </c>
      <c r="I9962" t="s">
        <v>151</v>
      </c>
      <c r="J9962">
        <v>5</v>
      </c>
      <c r="K9962">
        <v>0</v>
      </c>
      <c r="L9962">
        <v>5</v>
      </c>
      <c r="M9962">
        <v>60</v>
      </c>
      <c r="N9962">
        <v>20</v>
      </c>
      <c r="O9962">
        <v>20</v>
      </c>
      <c r="P9962">
        <v>20</v>
      </c>
      <c r="Q9962">
        <v>20</v>
      </c>
      <c r="R9962" t="s">
        <v>161</v>
      </c>
      <c r="S9962" t="s">
        <v>161</v>
      </c>
      <c r="T9962" t="s">
        <v>161</v>
      </c>
      <c r="U9962" t="s">
        <v>161</v>
      </c>
    </row>
    <row r="9963" spans="1:21" hidden="1" x14ac:dyDescent="0.45">
      <c r="A9963" t="str">
        <f t="shared" si="166"/>
        <v>YAG5Non-EUL8F+MMedical sciencesSouth East</v>
      </c>
      <c r="B9963" t="s">
        <v>116</v>
      </c>
      <c r="C9963" t="s">
        <v>140</v>
      </c>
      <c r="D9963">
        <v>5</v>
      </c>
      <c r="E9963" t="s">
        <v>162</v>
      </c>
      <c r="F9963" t="s">
        <v>139</v>
      </c>
      <c r="G9963" t="s">
        <v>138</v>
      </c>
      <c r="H9963" t="s">
        <v>168</v>
      </c>
      <c r="I9963" t="s">
        <v>154</v>
      </c>
      <c r="J9963">
        <v>10</v>
      </c>
      <c r="K9963">
        <v>0</v>
      </c>
      <c r="L9963">
        <v>10</v>
      </c>
      <c r="M9963">
        <v>42.1</v>
      </c>
      <c r="N9963">
        <v>0</v>
      </c>
      <c r="O9963">
        <v>57.9</v>
      </c>
      <c r="P9963">
        <v>57.9</v>
      </c>
      <c r="Q9963">
        <v>57.9</v>
      </c>
      <c r="R9963" t="s">
        <v>161</v>
      </c>
      <c r="S9963" t="s">
        <v>161</v>
      </c>
      <c r="T9963" t="s">
        <v>161</v>
      </c>
      <c r="U9963" t="s">
        <v>161</v>
      </c>
    </row>
    <row r="9964" spans="1:21" hidden="1" x14ac:dyDescent="0.45">
      <c r="A9964" t="str">
        <f t="shared" si="166"/>
        <v>YAG5Non-EUL8F+MMedical sciencesSouth West</v>
      </c>
      <c r="B9964" t="s">
        <v>116</v>
      </c>
      <c r="C9964" t="s">
        <v>140</v>
      </c>
      <c r="D9964">
        <v>5</v>
      </c>
      <c r="E9964" t="s">
        <v>162</v>
      </c>
      <c r="F9964" t="s">
        <v>139</v>
      </c>
      <c r="G9964" t="s">
        <v>138</v>
      </c>
      <c r="H9964" t="s">
        <v>168</v>
      </c>
      <c r="I9964" t="s">
        <v>155</v>
      </c>
      <c r="J9964">
        <v>5</v>
      </c>
      <c r="K9964">
        <v>0</v>
      </c>
      <c r="L9964">
        <v>5</v>
      </c>
      <c r="M9964">
        <v>25</v>
      </c>
      <c r="N9964">
        <v>0</v>
      </c>
      <c r="O9964">
        <v>50</v>
      </c>
      <c r="P9964">
        <v>75</v>
      </c>
      <c r="Q9964">
        <v>75</v>
      </c>
      <c r="R9964" t="s">
        <v>161</v>
      </c>
      <c r="S9964" t="s">
        <v>161</v>
      </c>
      <c r="T9964" t="s">
        <v>161</v>
      </c>
      <c r="U9964" t="s">
        <v>161</v>
      </c>
    </row>
    <row r="9965" spans="1:21" hidden="1" x14ac:dyDescent="0.45">
      <c r="A9965" t="str">
        <f t="shared" si="166"/>
        <v>YAG5Non-EUL8F+MMedical sciencesWest Midlands</v>
      </c>
      <c r="B9965" t="s">
        <v>116</v>
      </c>
      <c r="C9965" t="s">
        <v>140</v>
      </c>
      <c r="D9965">
        <v>5</v>
      </c>
      <c r="E9965" t="s">
        <v>162</v>
      </c>
      <c r="F9965" t="s">
        <v>139</v>
      </c>
      <c r="G9965" t="s">
        <v>138</v>
      </c>
      <c r="H9965" t="s">
        <v>168</v>
      </c>
      <c r="I9965" t="s">
        <v>159</v>
      </c>
      <c r="J9965" t="s">
        <v>161</v>
      </c>
      <c r="K9965" t="s">
        <v>161</v>
      </c>
      <c r="L9965" t="s">
        <v>161</v>
      </c>
      <c r="M9965" t="s">
        <v>161</v>
      </c>
      <c r="N9965" t="s">
        <v>161</v>
      </c>
      <c r="O9965" t="s">
        <v>161</v>
      </c>
      <c r="P9965" t="s">
        <v>161</v>
      </c>
      <c r="Q9965" t="s">
        <v>161</v>
      </c>
      <c r="R9965" t="s">
        <v>161</v>
      </c>
      <c r="S9965" t="s">
        <v>161</v>
      </c>
      <c r="T9965" t="s">
        <v>161</v>
      </c>
      <c r="U9965" t="s">
        <v>161</v>
      </c>
    </row>
    <row r="9966" spans="1:21" hidden="1" x14ac:dyDescent="0.45">
      <c r="A9966" t="str">
        <f t="shared" si="166"/>
        <v>YAG5Non-EUL8F+MMedical sciencesYorkshire and The Humber</v>
      </c>
      <c r="B9966" t="s">
        <v>116</v>
      </c>
      <c r="C9966" t="s">
        <v>140</v>
      </c>
      <c r="D9966">
        <v>5</v>
      </c>
      <c r="E9966" t="s">
        <v>162</v>
      </c>
      <c r="F9966" t="s">
        <v>139</v>
      </c>
      <c r="G9966" t="s">
        <v>138</v>
      </c>
      <c r="H9966" t="s">
        <v>168</v>
      </c>
      <c r="I9966" t="s">
        <v>160</v>
      </c>
      <c r="J9966">
        <v>5</v>
      </c>
      <c r="K9966">
        <v>0</v>
      </c>
      <c r="L9966">
        <v>5</v>
      </c>
      <c r="M9966">
        <v>66.7</v>
      </c>
      <c r="N9966">
        <v>0</v>
      </c>
      <c r="O9966">
        <v>33.299999999999997</v>
      </c>
      <c r="P9966">
        <v>33.299999999999997</v>
      </c>
      <c r="Q9966">
        <v>33.299999999999997</v>
      </c>
      <c r="R9966" t="s">
        <v>161</v>
      </c>
      <c r="S9966" t="s">
        <v>161</v>
      </c>
      <c r="T9966" t="s">
        <v>161</v>
      </c>
      <c r="U9966" t="s">
        <v>161</v>
      </c>
    </row>
    <row r="9967" spans="1:21" hidden="1" x14ac:dyDescent="0.45">
      <c r="A9967" t="str">
        <f t="shared" si="166"/>
        <v>YAG5Non-EUL8F+MMedical sciencesNA</v>
      </c>
      <c r="B9967" t="s">
        <v>116</v>
      </c>
      <c r="C9967" t="s">
        <v>140</v>
      </c>
      <c r="D9967">
        <v>5</v>
      </c>
      <c r="E9967" t="s">
        <v>162</v>
      </c>
      <c r="F9967" t="s">
        <v>139</v>
      </c>
      <c r="G9967" t="s">
        <v>138</v>
      </c>
      <c r="H9967" t="s">
        <v>168</v>
      </c>
      <c r="I9967" t="s">
        <v>157</v>
      </c>
      <c r="J9967">
        <v>30</v>
      </c>
      <c r="K9967">
        <v>100</v>
      </c>
      <c r="L9967" t="s">
        <v>161</v>
      </c>
      <c r="M9967" t="s">
        <v>161</v>
      </c>
      <c r="N9967" t="s">
        <v>161</v>
      </c>
      <c r="O9967" t="s">
        <v>161</v>
      </c>
      <c r="P9967" t="s">
        <v>161</v>
      </c>
      <c r="Q9967" t="s">
        <v>161</v>
      </c>
      <c r="R9967" t="s">
        <v>157</v>
      </c>
      <c r="S9967" t="s">
        <v>157</v>
      </c>
      <c r="T9967" t="s">
        <v>157</v>
      </c>
      <c r="U9967" t="s">
        <v>157</v>
      </c>
    </row>
    <row r="9968" spans="1:21" hidden="1" x14ac:dyDescent="0.45">
      <c r="A9968" t="str">
        <f t="shared" si="166"/>
        <v>YAG3Non-EUL7F+MMedical sciencesAbroad</v>
      </c>
      <c r="B9968" t="s">
        <v>116</v>
      </c>
      <c r="C9968" t="s">
        <v>141</v>
      </c>
      <c r="D9968">
        <v>3</v>
      </c>
      <c r="E9968" t="s">
        <v>162</v>
      </c>
      <c r="F9968" t="s">
        <v>145</v>
      </c>
      <c r="G9968" t="s">
        <v>138</v>
      </c>
      <c r="H9968" t="s">
        <v>168</v>
      </c>
      <c r="I9968" t="s">
        <v>146</v>
      </c>
      <c r="J9968">
        <v>5</v>
      </c>
      <c r="K9968">
        <v>0</v>
      </c>
      <c r="L9968">
        <v>5</v>
      </c>
      <c r="M9968">
        <v>100</v>
      </c>
      <c r="N9968">
        <v>0</v>
      </c>
      <c r="O9968">
        <v>0</v>
      </c>
      <c r="P9968">
        <v>0</v>
      </c>
      <c r="Q9968">
        <v>0</v>
      </c>
      <c r="R9968" t="s">
        <v>157</v>
      </c>
      <c r="S9968" t="s">
        <v>157</v>
      </c>
      <c r="T9968" t="s">
        <v>157</v>
      </c>
      <c r="U9968" t="s">
        <v>157</v>
      </c>
    </row>
    <row r="9969" spans="1:21" hidden="1" x14ac:dyDescent="0.45">
      <c r="A9969" t="str">
        <f t="shared" si="166"/>
        <v>YAG3Non-EUL7F+MMedical sciencesEast Midlands</v>
      </c>
      <c r="B9969" t="s">
        <v>116</v>
      </c>
      <c r="C9969" t="s">
        <v>141</v>
      </c>
      <c r="D9969">
        <v>3</v>
      </c>
      <c r="E9969" t="s">
        <v>162</v>
      </c>
      <c r="F9969" t="s">
        <v>145</v>
      </c>
      <c r="G9969" t="s">
        <v>138</v>
      </c>
      <c r="H9969" t="s">
        <v>168</v>
      </c>
      <c r="I9969" t="s">
        <v>147</v>
      </c>
      <c r="J9969">
        <v>10</v>
      </c>
      <c r="K9969">
        <v>0</v>
      </c>
      <c r="L9969">
        <v>10</v>
      </c>
      <c r="M9969">
        <v>15.7</v>
      </c>
      <c r="N9969">
        <v>0</v>
      </c>
      <c r="O9969">
        <v>28.8</v>
      </c>
      <c r="P9969">
        <v>68.5</v>
      </c>
      <c r="Q9969">
        <v>84.3</v>
      </c>
      <c r="R9969" t="s">
        <v>161</v>
      </c>
      <c r="S9969" t="s">
        <v>161</v>
      </c>
      <c r="T9969" t="s">
        <v>161</v>
      </c>
      <c r="U9969" t="s">
        <v>161</v>
      </c>
    </row>
    <row r="9970" spans="1:21" hidden="1" x14ac:dyDescent="0.45">
      <c r="A9970" t="str">
        <f t="shared" si="166"/>
        <v>YAG3Non-EUL7F+MMedical sciencesEast of England</v>
      </c>
      <c r="B9970" t="s">
        <v>116</v>
      </c>
      <c r="C9970" t="s">
        <v>141</v>
      </c>
      <c r="D9970">
        <v>3</v>
      </c>
      <c r="E9970" t="s">
        <v>162</v>
      </c>
      <c r="F9970" t="s">
        <v>145</v>
      </c>
      <c r="G9970" t="s">
        <v>138</v>
      </c>
      <c r="H9970" t="s">
        <v>168</v>
      </c>
      <c r="I9970" t="s">
        <v>148</v>
      </c>
      <c r="J9970">
        <v>5</v>
      </c>
      <c r="K9970">
        <v>0</v>
      </c>
      <c r="L9970">
        <v>5</v>
      </c>
      <c r="M9970">
        <v>0</v>
      </c>
      <c r="N9970">
        <v>20.7</v>
      </c>
      <c r="O9970">
        <v>10.3</v>
      </c>
      <c r="P9970">
        <v>38</v>
      </c>
      <c r="Q9970">
        <v>79.3</v>
      </c>
      <c r="R9970" t="s">
        <v>161</v>
      </c>
      <c r="S9970" t="s">
        <v>161</v>
      </c>
      <c r="T9970" t="s">
        <v>161</v>
      </c>
      <c r="U9970" t="s">
        <v>161</v>
      </c>
    </row>
    <row r="9971" spans="1:21" hidden="1" x14ac:dyDescent="0.45">
      <c r="A9971" t="str">
        <f t="shared" si="166"/>
        <v>YAG3Non-EUL7F+MMedical sciencesLondon</v>
      </c>
      <c r="B9971" t="s">
        <v>116</v>
      </c>
      <c r="C9971" t="s">
        <v>141</v>
      </c>
      <c r="D9971">
        <v>3</v>
      </c>
      <c r="E9971" t="s">
        <v>162</v>
      </c>
      <c r="F9971" t="s">
        <v>145</v>
      </c>
      <c r="G9971" t="s">
        <v>138</v>
      </c>
      <c r="H9971" t="s">
        <v>168</v>
      </c>
      <c r="I9971" t="s">
        <v>149</v>
      </c>
      <c r="J9971">
        <v>35</v>
      </c>
      <c r="K9971">
        <v>0</v>
      </c>
      <c r="L9971">
        <v>35</v>
      </c>
      <c r="M9971">
        <v>49.6</v>
      </c>
      <c r="N9971">
        <v>1.5</v>
      </c>
      <c r="O9971">
        <v>13.8</v>
      </c>
      <c r="P9971">
        <v>31</v>
      </c>
      <c r="Q9971">
        <v>48.9</v>
      </c>
      <c r="R9971" t="s">
        <v>161</v>
      </c>
      <c r="S9971" t="s">
        <v>161</v>
      </c>
      <c r="T9971" t="s">
        <v>161</v>
      </c>
      <c r="U9971" t="s">
        <v>161</v>
      </c>
    </row>
    <row r="9972" spans="1:21" hidden="1" x14ac:dyDescent="0.45">
      <c r="A9972" t="str">
        <f t="shared" si="166"/>
        <v>YAG3Non-EUL7F+MMedical sciencesNorth West</v>
      </c>
      <c r="B9972" t="s">
        <v>116</v>
      </c>
      <c r="C9972" t="s">
        <v>141</v>
      </c>
      <c r="D9972">
        <v>3</v>
      </c>
      <c r="E9972" t="s">
        <v>162</v>
      </c>
      <c r="F9972" t="s">
        <v>145</v>
      </c>
      <c r="G9972" t="s">
        <v>138</v>
      </c>
      <c r="H9972" t="s">
        <v>168</v>
      </c>
      <c r="I9972" t="s">
        <v>151</v>
      </c>
      <c r="J9972">
        <v>10</v>
      </c>
      <c r="K9972">
        <v>0</v>
      </c>
      <c r="L9972">
        <v>10</v>
      </c>
      <c r="M9972">
        <v>48</v>
      </c>
      <c r="N9972">
        <v>4.0999999999999996</v>
      </c>
      <c r="O9972">
        <v>24</v>
      </c>
      <c r="P9972">
        <v>36</v>
      </c>
      <c r="Q9972">
        <v>48</v>
      </c>
      <c r="R9972" t="s">
        <v>161</v>
      </c>
      <c r="S9972" t="s">
        <v>161</v>
      </c>
      <c r="T9972" t="s">
        <v>161</v>
      </c>
      <c r="U9972" t="s">
        <v>161</v>
      </c>
    </row>
    <row r="9973" spans="1:21" hidden="1" x14ac:dyDescent="0.45">
      <c r="A9973" t="str">
        <f t="shared" si="166"/>
        <v>YAG3Non-EUL7F+MMedical sciencesNorthern Ireland</v>
      </c>
      <c r="B9973" t="s">
        <v>116</v>
      </c>
      <c r="C9973" t="s">
        <v>141</v>
      </c>
      <c r="D9973">
        <v>3</v>
      </c>
      <c r="E9973" t="s">
        <v>162</v>
      </c>
      <c r="F9973" t="s">
        <v>145</v>
      </c>
      <c r="G9973" t="s">
        <v>138</v>
      </c>
      <c r="H9973" t="s">
        <v>168</v>
      </c>
      <c r="I9973" t="s">
        <v>152</v>
      </c>
      <c r="J9973" t="s">
        <v>161</v>
      </c>
      <c r="K9973" t="s">
        <v>161</v>
      </c>
      <c r="L9973" t="s">
        <v>161</v>
      </c>
      <c r="M9973" t="s">
        <v>161</v>
      </c>
      <c r="N9973" t="s">
        <v>161</v>
      </c>
      <c r="O9973" t="s">
        <v>161</v>
      </c>
      <c r="P9973" t="s">
        <v>161</v>
      </c>
      <c r="Q9973" t="s">
        <v>161</v>
      </c>
      <c r="R9973" t="s">
        <v>157</v>
      </c>
      <c r="S9973" t="s">
        <v>157</v>
      </c>
      <c r="T9973" t="s">
        <v>157</v>
      </c>
      <c r="U9973" t="s">
        <v>157</v>
      </c>
    </row>
    <row r="9974" spans="1:21" hidden="1" x14ac:dyDescent="0.45">
      <c r="A9974" t="str">
        <f t="shared" si="166"/>
        <v>YAG3Non-EUL7F+MMedical sciencesScotland</v>
      </c>
      <c r="B9974" t="s">
        <v>116</v>
      </c>
      <c r="C9974" t="s">
        <v>141</v>
      </c>
      <c r="D9974">
        <v>3</v>
      </c>
      <c r="E9974" t="s">
        <v>162</v>
      </c>
      <c r="F9974" t="s">
        <v>145</v>
      </c>
      <c r="G9974" t="s">
        <v>138</v>
      </c>
      <c r="H9974" t="s">
        <v>168</v>
      </c>
      <c r="I9974" t="s">
        <v>153</v>
      </c>
      <c r="J9974">
        <v>5</v>
      </c>
      <c r="K9974">
        <v>0</v>
      </c>
      <c r="L9974">
        <v>5</v>
      </c>
      <c r="M9974">
        <v>66.7</v>
      </c>
      <c r="N9974">
        <v>0</v>
      </c>
      <c r="O9974">
        <v>0</v>
      </c>
      <c r="P9974">
        <v>33.299999999999997</v>
      </c>
      <c r="Q9974">
        <v>33.299999999999997</v>
      </c>
      <c r="R9974" t="s">
        <v>157</v>
      </c>
      <c r="S9974" t="s">
        <v>157</v>
      </c>
      <c r="T9974" t="s">
        <v>157</v>
      </c>
      <c r="U9974" t="s">
        <v>157</v>
      </c>
    </row>
    <row r="9975" spans="1:21" hidden="1" x14ac:dyDescent="0.45">
      <c r="A9975" t="str">
        <f t="shared" si="166"/>
        <v>YAG3Non-EUL7F+MMedical sciencesSouth East</v>
      </c>
      <c r="B9975" t="s">
        <v>116</v>
      </c>
      <c r="C9975" t="s">
        <v>141</v>
      </c>
      <c r="D9975">
        <v>3</v>
      </c>
      <c r="E9975" t="s">
        <v>162</v>
      </c>
      <c r="F9975" t="s">
        <v>145</v>
      </c>
      <c r="G9975" t="s">
        <v>138</v>
      </c>
      <c r="H9975" t="s">
        <v>168</v>
      </c>
      <c r="I9975" t="s">
        <v>154</v>
      </c>
      <c r="J9975">
        <v>20</v>
      </c>
      <c r="K9975">
        <v>0</v>
      </c>
      <c r="L9975">
        <v>20</v>
      </c>
      <c r="M9975">
        <v>39.799999999999997</v>
      </c>
      <c r="N9975">
        <v>3.1</v>
      </c>
      <c r="O9975">
        <v>26.6</v>
      </c>
      <c r="P9975">
        <v>57.2</v>
      </c>
      <c r="Q9975">
        <v>57.2</v>
      </c>
      <c r="R9975" t="s">
        <v>161</v>
      </c>
      <c r="S9975" t="s">
        <v>161</v>
      </c>
      <c r="T9975" t="s">
        <v>161</v>
      </c>
      <c r="U9975" t="s">
        <v>161</v>
      </c>
    </row>
    <row r="9976" spans="1:21" hidden="1" x14ac:dyDescent="0.45">
      <c r="A9976" t="str">
        <f t="shared" si="166"/>
        <v>YAG3Non-EUL7F+MMedical sciencesSouth West</v>
      </c>
      <c r="B9976" t="s">
        <v>116</v>
      </c>
      <c r="C9976" t="s">
        <v>141</v>
      </c>
      <c r="D9976">
        <v>3</v>
      </c>
      <c r="E9976" t="s">
        <v>162</v>
      </c>
      <c r="F9976" t="s">
        <v>145</v>
      </c>
      <c r="G9976" t="s">
        <v>138</v>
      </c>
      <c r="H9976" t="s">
        <v>168</v>
      </c>
      <c r="I9976" t="s">
        <v>155</v>
      </c>
      <c r="J9976" t="s">
        <v>161</v>
      </c>
      <c r="K9976" t="s">
        <v>161</v>
      </c>
      <c r="L9976" t="s">
        <v>161</v>
      </c>
      <c r="M9976" t="s">
        <v>161</v>
      </c>
      <c r="N9976" t="s">
        <v>161</v>
      </c>
      <c r="O9976" t="s">
        <v>161</v>
      </c>
      <c r="P9976" t="s">
        <v>161</v>
      </c>
      <c r="Q9976" t="s">
        <v>161</v>
      </c>
      <c r="R9976" t="s">
        <v>161</v>
      </c>
      <c r="S9976" t="s">
        <v>161</v>
      </c>
      <c r="T9976" t="s">
        <v>161</v>
      </c>
      <c r="U9976" t="s">
        <v>161</v>
      </c>
    </row>
    <row r="9977" spans="1:21" hidden="1" x14ac:dyDescent="0.45">
      <c r="A9977" t="str">
        <f t="shared" si="166"/>
        <v>YAG3Non-EUL7F+MMedical sciencesWales</v>
      </c>
      <c r="B9977" t="s">
        <v>116</v>
      </c>
      <c r="C9977" t="s">
        <v>141</v>
      </c>
      <c r="D9977">
        <v>3</v>
      </c>
      <c r="E9977" t="s">
        <v>162</v>
      </c>
      <c r="F9977" t="s">
        <v>145</v>
      </c>
      <c r="G9977" t="s">
        <v>138</v>
      </c>
      <c r="H9977" t="s">
        <v>168</v>
      </c>
      <c r="I9977" t="s">
        <v>158</v>
      </c>
      <c r="J9977" t="s">
        <v>161</v>
      </c>
      <c r="K9977" t="s">
        <v>161</v>
      </c>
      <c r="L9977" t="s">
        <v>161</v>
      </c>
      <c r="M9977" t="s">
        <v>161</v>
      </c>
      <c r="N9977" t="s">
        <v>161</v>
      </c>
      <c r="O9977" t="s">
        <v>161</v>
      </c>
      <c r="P9977" t="s">
        <v>161</v>
      </c>
      <c r="Q9977" t="s">
        <v>161</v>
      </c>
      <c r="R9977" t="s">
        <v>157</v>
      </c>
      <c r="S9977" t="s">
        <v>157</v>
      </c>
      <c r="T9977" t="s">
        <v>157</v>
      </c>
      <c r="U9977" t="s">
        <v>157</v>
      </c>
    </row>
    <row r="9978" spans="1:21" hidden="1" x14ac:dyDescent="0.45">
      <c r="A9978" t="str">
        <f t="shared" si="166"/>
        <v>YAG3Non-EUL7F+MMedical sciencesWest Midlands</v>
      </c>
      <c r="B9978" t="s">
        <v>116</v>
      </c>
      <c r="C9978" t="s">
        <v>141</v>
      </c>
      <c r="D9978">
        <v>3</v>
      </c>
      <c r="E9978" t="s">
        <v>162</v>
      </c>
      <c r="F9978" t="s">
        <v>145</v>
      </c>
      <c r="G9978" t="s">
        <v>138</v>
      </c>
      <c r="H9978" t="s">
        <v>168</v>
      </c>
      <c r="I9978" t="s">
        <v>159</v>
      </c>
      <c r="J9978">
        <v>10</v>
      </c>
      <c r="K9978">
        <v>0</v>
      </c>
      <c r="L9978">
        <v>10</v>
      </c>
      <c r="M9978">
        <v>63.2</v>
      </c>
      <c r="N9978">
        <v>0</v>
      </c>
      <c r="O9978">
        <v>15.8</v>
      </c>
      <c r="P9978">
        <v>26.3</v>
      </c>
      <c r="Q9978">
        <v>36.799999999999997</v>
      </c>
      <c r="R9978" t="s">
        <v>161</v>
      </c>
      <c r="S9978" t="s">
        <v>161</v>
      </c>
      <c r="T9978" t="s">
        <v>161</v>
      </c>
      <c r="U9978" t="s">
        <v>161</v>
      </c>
    </row>
    <row r="9979" spans="1:21" hidden="1" x14ac:dyDescent="0.45">
      <c r="A9979" t="str">
        <f t="shared" si="166"/>
        <v>YAG3Non-EUL7F+MMedical sciencesYorkshire and The Humber</v>
      </c>
      <c r="B9979" t="s">
        <v>116</v>
      </c>
      <c r="C9979" t="s">
        <v>141</v>
      </c>
      <c r="D9979">
        <v>3</v>
      </c>
      <c r="E9979" t="s">
        <v>162</v>
      </c>
      <c r="F9979" t="s">
        <v>145</v>
      </c>
      <c r="G9979" t="s">
        <v>138</v>
      </c>
      <c r="H9979" t="s">
        <v>168</v>
      </c>
      <c r="I9979" t="s">
        <v>160</v>
      </c>
      <c r="J9979">
        <v>15</v>
      </c>
      <c r="K9979">
        <v>0</v>
      </c>
      <c r="L9979">
        <v>15</v>
      </c>
      <c r="M9979">
        <v>77</v>
      </c>
      <c r="N9979">
        <v>3.2</v>
      </c>
      <c r="O9979">
        <v>3.2</v>
      </c>
      <c r="P9979">
        <v>19.8</v>
      </c>
      <c r="Q9979">
        <v>19.8</v>
      </c>
      <c r="R9979" t="s">
        <v>157</v>
      </c>
      <c r="S9979" t="s">
        <v>157</v>
      </c>
      <c r="T9979" t="s">
        <v>157</v>
      </c>
      <c r="U9979" t="s">
        <v>157</v>
      </c>
    </row>
    <row r="9980" spans="1:21" hidden="1" x14ac:dyDescent="0.45">
      <c r="A9980" t="str">
        <f t="shared" si="166"/>
        <v>YAG3Non-EUL7F+MMedical sciencesNA</v>
      </c>
      <c r="B9980" t="s">
        <v>116</v>
      </c>
      <c r="C9980" t="s">
        <v>141</v>
      </c>
      <c r="D9980">
        <v>3</v>
      </c>
      <c r="E9980" t="s">
        <v>162</v>
      </c>
      <c r="F9980" t="s">
        <v>145</v>
      </c>
      <c r="G9980" t="s">
        <v>138</v>
      </c>
      <c r="H9980" t="s">
        <v>168</v>
      </c>
      <c r="I9980" t="s">
        <v>157</v>
      </c>
      <c r="J9980">
        <v>115</v>
      </c>
      <c r="K9980">
        <v>86.1</v>
      </c>
      <c r="L9980">
        <v>20</v>
      </c>
      <c r="M9980">
        <v>0</v>
      </c>
      <c r="N9980">
        <v>0</v>
      </c>
      <c r="O9980">
        <v>0</v>
      </c>
      <c r="P9980">
        <v>0</v>
      </c>
      <c r="Q9980">
        <v>13.9</v>
      </c>
      <c r="R9980" t="s">
        <v>157</v>
      </c>
      <c r="S9980" t="s">
        <v>157</v>
      </c>
      <c r="T9980" t="s">
        <v>157</v>
      </c>
      <c r="U9980" t="s">
        <v>157</v>
      </c>
    </row>
    <row r="9981" spans="1:21" hidden="1" x14ac:dyDescent="0.45">
      <c r="A9981" t="str">
        <f t="shared" si="166"/>
        <v>YAG3Non-EUL8F+MMedical sciencesAbroad</v>
      </c>
      <c r="B9981" t="s">
        <v>116</v>
      </c>
      <c r="C9981" t="s">
        <v>141</v>
      </c>
      <c r="D9981">
        <v>3</v>
      </c>
      <c r="E9981" t="s">
        <v>162</v>
      </c>
      <c r="F9981" t="s">
        <v>139</v>
      </c>
      <c r="G9981" t="s">
        <v>138</v>
      </c>
      <c r="H9981" t="s">
        <v>168</v>
      </c>
      <c r="I9981" t="s">
        <v>146</v>
      </c>
      <c r="J9981">
        <v>5</v>
      </c>
      <c r="K9981">
        <v>0</v>
      </c>
      <c r="L9981">
        <v>5</v>
      </c>
      <c r="M9981">
        <v>80</v>
      </c>
      <c r="N9981">
        <v>0</v>
      </c>
      <c r="O9981">
        <v>20</v>
      </c>
      <c r="P9981">
        <v>20</v>
      </c>
      <c r="Q9981">
        <v>20</v>
      </c>
      <c r="R9981" t="s">
        <v>161</v>
      </c>
      <c r="S9981" t="s">
        <v>161</v>
      </c>
      <c r="T9981" t="s">
        <v>161</v>
      </c>
      <c r="U9981" t="s">
        <v>161</v>
      </c>
    </row>
    <row r="9982" spans="1:21" hidden="1" x14ac:dyDescent="0.45">
      <c r="A9982" t="str">
        <f t="shared" si="166"/>
        <v>YAG3Non-EUL8F+MMedical sciencesEast Midlands</v>
      </c>
      <c r="B9982" t="s">
        <v>116</v>
      </c>
      <c r="C9982" t="s">
        <v>141</v>
      </c>
      <c r="D9982">
        <v>3</v>
      </c>
      <c r="E9982" t="s">
        <v>162</v>
      </c>
      <c r="F9982" t="s">
        <v>139</v>
      </c>
      <c r="G9982" t="s">
        <v>138</v>
      </c>
      <c r="H9982" t="s">
        <v>168</v>
      </c>
      <c r="I9982" t="s">
        <v>147</v>
      </c>
      <c r="J9982" t="s">
        <v>161</v>
      </c>
      <c r="K9982" t="s">
        <v>161</v>
      </c>
      <c r="L9982" t="s">
        <v>161</v>
      </c>
      <c r="M9982" t="s">
        <v>161</v>
      </c>
      <c r="N9982" t="s">
        <v>161</v>
      </c>
      <c r="O9982" t="s">
        <v>161</v>
      </c>
      <c r="P9982" t="s">
        <v>161</v>
      </c>
      <c r="Q9982" t="s">
        <v>161</v>
      </c>
      <c r="R9982" t="s">
        <v>161</v>
      </c>
      <c r="S9982" t="s">
        <v>161</v>
      </c>
      <c r="T9982" t="s">
        <v>161</v>
      </c>
      <c r="U9982" t="s">
        <v>161</v>
      </c>
    </row>
    <row r="9983" spans="1:21" hidden="1" x14ac:dyDescent="0.45">
      <c r="A9983" t="str">
        <f t="shared" si="166"/>
        <v>YAG3Non-EUL8F+MMedical sciencesEast of England</v>
      </c>
      <c r="B9983" t="s">
        <v>116</v>
      </c>
      <c r="C9983" t="s">
        <v>141</v>
      </c>
      <c r="D9983">
        <v>3</v>
      </c>
      <c r="E9983" t="s">
        <v>162</v>
      </c>
      <c r="F9983" t="s">
        <v>139</v>
      </c>
      <c r="G9983" t="s">
        <v>138</v>
      </c>
      <c r="H9983" t="s">
        <v>168</v>
      </c>
      <c r="I9983" t="s">
        <v>148</v>
      </c>
      <c r="J9983">
        <v>10</v>
      </c>
      <c r="K9983">
        <v>0</v>
      </c>
      <c r="L9983">
        <v>10</v>
      </c>
      <c r="M9983">
        <v>60</v>
      </c>
      <c r="N9983">
        <v>12.1</v>
      </c>
      <c r="O9983">
        <v>21.9</v>
      </c>
      <c r="P9983">
        <v>21.9</v>
      </c>
      <c r="Q9983">
        <v>27.9</v>
      </c>
      <c r="R9983" t="s">
        <v>161</v>
      </c>
      <c r="S9983" t="s">
        <v>161</v>
      </c>
      <c r="T9983" t="s">
        <v>161</v>
      </c>
      <c r="U9983" t="s">
        <v>161</v>
      </c>
    </row>
    <row r="9984" spans="1:21" hidden="1" x14ac:dyDescent="0.45">
      <c r="A9984" t="str">
        <f t="shared" si="166"/>
        <v>YAG3Non-EUL8F+MMedical sciencesLondon</v>
      </c>
      <c r="B9984" t="s">
        <v>116</v>
      </c>
      <c r="C9984" t="s">
        <v>141</v>
      </c>
      <c r="D9984">
        <v>3</v>
      </c>
      <c r="E9984" t="s">
        <v>162</v>
      </c>
      <c r="F9984" t="s">
        <v>139</v>
      </c>
      <c r="G9984" t="s">
        <v>138</v>
      </c>
      <c r="H9984" t="s">
        <v>168</v>
      </c>
      <c r="I9984" t="s">
        <v>149</v>
      </c>
      <c r="J9984">
        <v>10</v>
      </c>
      <c r="K9984">
        <v>0</v>
      </c>
      <c r="L9984">
        <v>10</v>
      </c>
      <c r="M9984">
        <v>17.100000000000001</v>
      </c>
      <c r="N9984">
        <v>45.7</v>
      </c>
      <c r="O9984">
        <v>37.200000000000003</v>
      </c>
      <c r="P9984">
        <v>37.200000000000003</v>
      </c>
      <c r="Q9984">
        <v>37.200000000000003</v>
      </c>
      <c r="R9984" t="s">
        <v>161</v>
      </c>
      <c r="S9984" t="s">
        <v>161</v>
      </c>
      <c r="T9984" t="s">
        <v>161</v>
      </c>
      <c r="U9984" t="s">
        <v>161</v>
      </c>
    </row>
    <row r="9985" spans="1:21" hidden="1" x14ac:dyDescent="0.45">
      <c r="A9985" t="str">
        <f t="shared" si="166"/>
        <v>YAG3Non-EUL8F+MMedical sciencesNorth East</v>
      </c>
      <c r="B9985" t="s">
        <v>116</v>
      </c>
      <c r="C9985" t="s">
        <v>141</v>
      </c>
      <c r="D9985">
        <v>3</v>
      </c>
      <c r="E9985" t="s">
        <v>162</v>
      </c>
      <c r="F9985" t="s">
        <v>139</v>
      </c>
      <c r="G9985" t="s">
        <v>138</v>
      </c>
      <c r="H9985" t="s">
        <v>168</v>
      </c>
      <c r="I9985" t="s">
        <v>150</v>
      </c>
      <c r="J9985" t="s">
        <v>161</v>
      </c>
      <c r="K9985" t="s">
        <v>161</v>
      </c>
      <c r="L9985" t="s">
        <v>161</v>
      </c>
      <c r="M9985" t="s">
        <v>161</v>
      </c>
      <c r="N9985" t="s">
        <v>161</v>
      </c>
      <c r="O9985" t="s">
        <v>161</v>
      </c>
      <c r="P9985" t="s">
        <v>161</v>
      </c>
      <c r="Q9985" t="s">
        <v>161</v>
      </c>
      <c r="R9985" t="s">
        <v>161</v>
      </c>
      <c r="S9985" t="s">
        <v>161</v>
      </c>
      <c r="T9985" t="s">
        <v>161</v>
      </c>
      <c r="U9985" t="s">
        <v>161</v>
      </c>
    </row>
    <row r="9986" spans="1:21" hidden="1" x14ac:dyDescent="0.45">
      <c r="A9986" t="str">
        <f t="shared" si="166"/>
        <v>YAG3Non-EUL8F+MMedical sciencesNorth West</v>
      </c>
      <c r="B9986" t="s">
        <v>116</v>
      </c>
      <c r="C9986" t="s">
        <v>141</v>
      </c>
      <c r="D9986">
        <v>3</v>
      </c>
      <c r="E9986" t="s">
        <v>162</v>
      </c>
      <c r="F9986" t="s">
        <v>139</v>
      </c>
      <c r="G9986" t="s">
        <v>138</v>
      </c>
      <c r="H9986" t="s">
        <v>168</v>
      </c>
      <c r="I9986" t="s">
        <v>151</v>
      </c>
      <c r="J9986">
        <v>10</v>
      </c>
      <c r="K9986">
        <v>0</v>
      </c>
      <c r="L9986">
        <v>10</v>
      </c>
      <c r="M9986">
        <v>63.6</v>
      </c>
      <c r="N9986">
        <v>0</v>
      </c>
      <c r="O9986">
        <v>36.4</v>
      </c>
      <c r="P9986">
        <v>36.4</v>
      </c>
      <c r="Q9986">
        <v>36.4</v>
      </c>
      <c r="R9986" t="s">
        <v>161</v>
      </c>
      <c r="S9986" t="s">
        <v>161</v>
      </c>
      <c r="T9986" t="s">
        <v>161</v>
      </c>
      <c r="U9986" t="s">
        <v>161</v>
      </c>
    </row>
    <row r="9987" spans="1:21" hidden="1" x14ac:dyDescent="0.45">
      <c r="A9987" t="str">
        <f t="shared" si="166"/>
        <v>YAG3Non-EUL8F+MMedical sciencesScotland</v>
      </c>
      <c r="B9987" t="s">
        <v>116</v>
      </c>
      <c r="C9987" t="s">
        <v>141</v>
      </c>
      <c r="D9987">
        <v>3</v>
      </c>
      <c r="E9987" t="s">
        <v>162</v>
      </c>
      <c r="F9987" t="s">
        <v>139</v>
      </c>
      <c r="G9987" t="s">
        <v>138</v>
      </c>
      <c r="H9987" t="s">
        <v>168</v>
      </c>
      <c r="I9987" t="s">
        <v>153</v>
      </c>
      <c r="J9987">
        <v>5</v>
      </c>
      <c r="K9987">
        <v>0</v>
      </c>
      <c r="L9987">
        <v>5</v>
      </c>
      <c r="M9987">
        <v>43.8</v>
      </c>
      <c r="N9987">
        <v>0</v>
      </c>
      <c r="O9987">
        <v>56.2</v>
      </c>
      <c r="P9987">
        <v>56.2</v>
      </c>
      <c r="Q9987">
        <v>56.2</v>
      </c>
      <c r="R9987" t="s">
        <v>161</v>
      </c>
      <c r="S9987" t="s">
        <v>161</v>
      </c>
      <c r="T9987" t="s">
        <v>161</v>
      </c>
      <c r="U9987" t="s">
        <v>161</v>
      </c>
    </row>
    <row r="9988" spans="1:21" hidden="1" x14ac:dyDescent="0.45">
      <c r="A9988" t="str">
        <f t="shared" si="166"/>
        <v>YAG3Non-EUL8F+MMedical sciencesSouth East</v>
      </c>
      <c r="B9988" t="s">
        <v>116</v>
      </c>
      <c r="C9988" t="s">
        <v>141</v>
      </c>
      <c r="D9988">
        <v>3</v>
      </c>
      <c r="E9988" t="s">
        <v>162</v>
      </c>
      <c r="F9988" t="s">
        <v>139</v>
      </c>
      <c r="G9988" t="s">
        <v>138</v>
      </c>
      <c r="H9988" t="s">
        <v>168</v>
      </c>
      <c r="I9988" t="s">
        <v>154</v>
      </c>
      <c r="J9988">
        <v>15</v>
      </c>
      <c r="K9988">
        <v>0</v>
      </c>
      <c r="L9988">
        <v>15</v>
      </c>
      <c r="M9988">
        <v>60.2</v>
      </c>
      <c r="N9988">
        <v>9.1</v>
      </c>
      <c r="O9988">
        <v>30.7</v>
      </c>
      <c r="P9988">
        <v>30.7</v>
      </c>
      <c r="Q9988">
        <v>30.7</v>
      </c>
      <c r="R9988" t="s">
        <v>161</v>
      </c>
      <c r="S9988" t="s">
        <v>161</v>
      </c>
      <c r="T9988" t="s">
        <v>161</v>
      </c>
      <c r="U9988" t="s">
        <v>161</v>
      </c>
    </row>
    <row r="9989" spans="1:21" hidden="1" x14ac:dyDescent="0.45">
      <c r="A9989" t="str">
        <f t="shared" si="166"/>
        <v>YAG3Non-EUL8F+MMedical sciencesSouth West</v>
      </c>
      <c r="B9989" t="s">
        <v>116</v>
      </c>
      <c r="C9989" t="s">
        <v>141</v>
      </c>
      <c r="D9989">
        <v>3</v>
      </c>
      <c r="E9989" t="s">
        <v>162</v>
      </c>
      <c r="F9989" t="s">
        <v>139</v>
      </c>
      <c r="G9989" t="s">
        <v>138</v>
      </c>
      <c r="H9989" t="s">
        <v>168</v>
      </c>
      <c r="I9989" t="s">
        <v>155</v>
      </c>
      <c r="J9989" t="s">
        <v>161</v>
      </c>
      <c r="K9989" t="s">
        <v>161</v>
      </c>
      <c r="L9989" t="s">
        <v>161</v>
      </c>
      <c r="M9989" t="s">
        <v>161</v>
      </c>
      <c r="N9989" t="s">
        <v>161</v>
      </c>
      <c r="O9989" t="s">
        <v>161</v>
      </c>
      <c r="P9989" t="s">
        <v>161</v>
      </c>
      <c r="Q9989" t="s">
        <v>161</v>
      </c>
      <c r="R9989" t="s">
        <v>157</v>
      </c>
      <c r="S9989" t="s">
        <v>157</v>
      </c>
      <c r="T9989" t="s">
        <v>157</v>
      </c>
      <c r="U9989" t="s">
        <v>157</v>
      </c>
    </row>
    <row r="9990" spans="1:21" hidden="1" x14ac:dyDescent="0.45">
      <c r="A9990" t="str">
        <f t="shared" si="166"/>
        <v>YAG3Non-EUL8F+MMedical sciencesWales</v>
      </c>
      <c r="B9990" t="s">
        <v>116</v>
      </c>
      <c r="C9990" t="s">
        <v>141</v>
      </c>
      <c r="D9990">
        <v>3</v>
      </c>
      <c r="E9990" t="s">
        <v>162</v>
      </c>
      <c r="F9990" t="s">
        <v>139</v>
      </c>
      <c r="G9990" t="s">
        <v>138</v>
      </c>
      <c r="H9990" t="s">
        <v>168</v>
      </c>
      <c r="I9990" t="s">
        <v>158</v>
      </c>
      <c r="J9990" t="s">
        <v>161</v>
      </c>
      <c r="K9990" t="s">
        <v>161</v>
      </c>
      <c r="L9990" t="s">
        <v>161</v>
      </c>
      <c r="M9990" t="s">
        <v>161</v>
      </c>
      <c r="N9990" t="s">
        <v>161</v>
      </c>
      <c r="O9990" t="s">
        <v>161</v>
      </c>
      <c r="P9990" t="s">
        <v>161</v>
      </c>
      <c r="Q9990" t="s">
        <v>161</v>
      </c>
      <c r="R9990" t="s">
        <v>161</v>
      </c>
      <c r="S9990" t="s">
        <v>161</v>
      </c>
      <c r="T9990" t="s">
        <v>161</v>
      </c>
      <c r="U9990" t="s">
        <v>161</v>
      </c>
    </row>
    <row r="9991" spans="1:21" hidden="1" x14ac:dyDescent="0.45">
      <c r="A9991" t="str">
        <f t="shared" ref="A9991:A10054" si="167">"YAG"&amp;D9991 &amp;E9991 &amp;F9991 &amp; G9991 &amp;H9991 &amp;I9991</f>
        <v>YAG3Non-EUL8F+MMedical sciencesWest Midlands</v>
      </c>
      <c r="B9991" t="s">
        <v>116</v>
      </c>
      <c r="C9991" t="s">
        <v>141</v>
      </c>
      <c r="D9991">
        <v>3</v>
      </c>
      <c r="E9991" t="s">
        <v>162</v>
      </c>
      <c r="F9991" t="s">
        <v>139</v>
      </c>
      <c r="G9991" t="s">
        <v>138</v>
      </c>
      <c r="H9991" t="s">
        <v>168</v>
      </c>
      <c r="I9991" t="s">
        <v>159</v>
      </c>
      <c r="J9991" t="s">
        <v>161</v>
      </c>
      <c r="K9991" t="s">
        <v>161</v>
      </c>
      <c r="L9991" t="s">
        <v>161</v>
      </c>
      <c r="M9991" t="s">
        <v>161</v>
      </c>
      <c r="N9991" t="s">
        <v>161</v>
      </c>
      <c r="O9991" t="s">
        <v>161</v>
      </c>
      <c r="P9991" t="s">
        <v>161</v>
      </c>
      <c r="Q9991" t="s">
        <v>161</v>
      </c>
      <c r="R9991" t="s">
        <v>161</v>
      </c>
      <c r="S9991" t="s">
        <v>161</v>
      </c>
      <c r="T9991" t="s">
        <v>161</v>
      </c>
      <c r="U9991" t="s">
        <v>161</v>
      </c>
    </row>
    <row r="9992" spans="1:21" hidden="1" x14ac:dyDescent="0.45">
      <c r="A9992" t="str">
        <f t="shared" si="167"/>
        <v>YAG3Non-EUL8F+MMedical sciencesYorkshire and The Humber</v>
      </c>
      <c r="B9992" t="s">
        <v>116</v>
      </c>
      <c r="C9992" t="s">
        <v>141</v>
      </c>
      <c r="D9992">
        <v>3</v>
      </c>
      <c r="E9992" t="s">
        <v>162</v>
      </c>
      <c r="F9992" t="s">
        <v>139</v>
      </c>
      <c r="G9992" t="s">
        <v>138</v>
      </c>
      <c r="H9992" t="s">
        <v>168</v>
      </c>
      <c r="I9992" t="s">
        <v>160</v>
      </c>
      <c r="J9992" t="s">
        <v>161</v>
      </c>
      <c r="K9992" t="s">
        <v>161</v>
      </c>
      <c r="L9992" t="s">
        <v>161</v>
      </c>
      <c r="M9992" t="s">
        <v>161</v>
      </c>
      <c r="N9992" t="s">
        <v>161</v>
      </c>
      <c r="O9992" t="s">
        <v>161</v>
      </c>
      <c r="P9992" t="s">
        <v>161</v>
      </c>
      <c r="Q9992" t="s">
        <v>161</v>
      </c>
      <c r="R9992" t="s">
        <v>157</v>
      </c>
      <c r="S9992" t="s">
        <v>157</v>
      </c>
      <c r="T9992" t="s">
        <v>157</v>
      </c>
      <c r="U9992" t="s">
        <v>157</v>
      </c>
    </row>
    <row r="9993" spans="1:21" hidden="1" x14ac:dyDescent="0.45">
      <c r="A9993" t="str">
        <f t="shared" si="167"/>
        <v>YAG3Non-EUL8F+MMedical sciencesNA</v>
      </c>
      <c r="B9993" t="s">
        <v>116</v>
      </c>
      <c r="C9993" t="s">
        <v>141</v>
      </c>
      <c r="D9993">
        <v>3</v>
      </c>
      <c r="E9993" t="s">
        <v>162</v>
      </c>
      <c r="F9993" t="s">
        <v>139</v>
      </c>
      <c r="G9993" t="s">
        <v>138</v>
      </c>
      <c r="H9993" t="s">
        <v>168</v>
      </c>
      <c r="I9993" t="s">
        <v>157</v>
      </c>
      <c r="J9993">
        <v>25</v>
      </c>
      <c r="K9993">
        <v>100</v>
      </c>
      <c r="L9993" t="s">
        <v>161</v>
      </c>
      <c r="M9993" t="s">
        <v>161</v>
      </c>
      <c r="N9993" t="s">
        <v>161</v>
      </c>
      <c r="O9993" t="s">
        <v>161</v>
      </c>
      <c r="P9993" t="s">
        <v>161</v>
      </c>
      <c r="Q9993" t="s">
        <v>161</v>
      </c>
      <c r="R9993" t="s">
        <v>157</v>
      </c>
      <c r="S9993" t="s">
        <v>157</v>
      </c>
      <c r="T9993" t="s">
        <v>157</v>
      </c>
      <c r="U9993" t="s">
        <v>157</v>
      </c>
    </row>
    <row r="9994" spans="1:21" hidden="1" x14ac:dyDescent="0.45">
      <c r="A9994" t="str">
        <f t="shared" si="167"/>
        <v>YAG1Non-EUL7F+MMedical sciencesAbroad</v>
      </c>
      <c r="B9994" t="s">
        <v>116</v>
      </c>
      <c r="C9994" t="s">
        <v>49</v>
      </c>
      <c r="D9994">
        <v>1</v>
      </c>
      <c r="E9994" t="s">
        <v>162</v>
      </c>
      <c r="F9994" t="s">
        <v>145</v>
      </c>
      <c r="G9994" t="s">
        <v>138</v>
      </c>
      <c r="H9994" t="s">
        <v>168</v>
      </c>
      <c r="I9994" t="s">
        <v>146</v>
      </c>
      <c r="J9994">
        <v>5</v>
      </c>
      <c r="K9994">
        <v>0</v>
      </c>
      <c r="L9994">
        <v>5</v>
      </c>
      <c r="M9994">
        <v>100</v>
      </c>
      <c r="N9994">
        <v>0</v>
      </c>
      <c r="O9994">
        <v>0</v>
      </c>
      <c r="P9994">
        <v>0</v>
      </c>
      <c r="Q9994">
        <v>0</v>
      </c>
      <c r="R9994" t="s">
        <v>157</v>
      </c>
      <c r="S9994" t="s">
        <v>157</v>
      </c>
      <c r="T9994" t="s">
        <v>157</v>
      </c>
      <c r="U9994" t="s">
        <v>157</v>
      </c>
    </row>
    <row r="9995" spans="1:21" hidden="1" x14ac:dyDescent="0.45">
      <c r="A9995" t="str">
        <f t="shared" si="167"/>
        <v>YAG1Non-EUL7F+MMedical sciencesEast Midlands</v>
      </c>
      <c r="B9995" t="s">
        <v>116</v>
      </c>
      <c r="C9995" t="s">
        <v>49</v>
      </c>
      <c r="D9995">
        <v>1</v>
      </c>
      <c r="E9995" t="s">
        <v>162</v>
      </c>
      <c r="F9995" t="s">
        <v>145</v>
      </c>
      <c r="G9995" t="s">
        <v>138</v>
      </c>
      <c r="H9995" t="s">
        <v>168</v>
      </c>
      <c r="I9995" t="s">
        <v>147</v>
      </c>
      <c r="J9995" t="s">
        <v>161</v>
      </c>
      <c r="K9995" t="s">
        <v>161</v>
      </c>
      <c r="L9995" t="s">
        <v>161</v>
      </c>
      <c r="M9995" t="s">
        <v>161</v>
      </c>
      <c r="N9995" t="s">
        <v>161</v>
      </c>
      <c r="O9995" t="s">
        <v>161</v>
      </c>
      <c r="P9995" t="s">
        <v>161</v>
      </c>
      <c r="Q9995" t="s">
        <v>161</v>
      </c>
      <c r="R9995" t="s">
        <v>157</v>
      </c>
      <c r="S9995" t="s">
        <v>157</v>
      </c>
      <c r="T9995" t="s">
        <v>157</v>
      </c>
      <c r="U9995" t="s">
        <v>157</v>
      </c>
    </row>
    <row r="9996" spans="1:21" hidden="1" x14ac:dyDescent="0.45">
      <c r="A9996" t="str">
        <f t="shared" si="167"/>
        <v>YAG1Non-EUL7F+MMedical sciencesEast of England</v>
      </c>
      <c r="B9996" t="s">
        <v>116</v>
      </c>
      <c r="C9996" t="s">
        <v>49</v>
      </c>
      <c r="D9996">
        <v>1</v>
      </c>
      <c r="E9996" t="s">
        <v>162</v>
      </c>
      <c r="F9996" t="s">
        <v>145</v>
      </c>
      <c r="G9996" t="s">
        <v>138</v>
      </c>
      <c r="H9996" t="s">
        <v>168</v>
      </c>
      <c r="I9996" t="s">
        <v>148</v>
      </c>
      <c r="J9996">
        <v>10</v>
      </c>
      <c r="K9996">
        <v>0</v>
      </c>
      <c r="L9996">
        <v>10</v>
      </c>
      <c r="M9996">
        <v>47.8</v>
      </c>
      <c r="N9996">
        <v>11.9</v>
      </c>
      <c r="O9996">
        <v>7.2</v>
      </c>
      <c r="P9996">
        <v>21.5</v>
      </c>
      <c r="Q9996">
        <v>40.299999999999997</v>
      </c>
      <c r="R9996" t="s">
        <v>161</v>
      </c>
      <c r="S9996" t="s">
        <v>161</v>
      </c>
      <c r="T9996" t="s">
        <v>161</v>
      </c>
      <c r="U9996" t="s">
        <v>161</v>
      </c>
    </row>
    <row r="9997" spans="1:21" hidden="1" x14ac:dyDescent="0.45">
      <c r="A9997" t="str">
        <f t="shared" si="167"/>
        <v>YAG1Non-EUL7F+MMedical sciencesLondon</v>
      </c>
      <c r="B9997" t="s">
        <v>116</v>
      </c>
      <c r="C9997" t="s">
        <v>49</v>
      </c>
      <c r="D9997">
        <v>1</v>
      </c>
      <c r="E9997" t="s">
        <v>162</v>
      </c>
      <c r="F9997" t="s">
        <v>145</v>
      </c>
      <c r="G9997" t="s">
        <v>138</v>
      </c>
      <c r="H9997" t="s">
        <v>168</v>
      </c>
      <c r="I9997" t="s">
        <v>149</v>
      </c>
      <c r="J9997">
        <v>35</v>
      </c>
      <c r="K9997">
        <v>0</v>
      </c>
      <c r="L9997">
        <v>35</v>
      </c>
      <c r="M9997">
        <v>47.4</v>
      </c>
      <c r="N9997">
        <v>3</v>
      </c>
      <c r="O9997">
        <v>25.7</v>
      </c>
      <c r="P9997">
        <v>32.9</v>
      </c>
      <c r="Q9997">
        <v>49.6</v>
      </c>
      <c r="R9997" t="s">
        <v>161</v>
      </c>
      <c r="S9997" t="s">
        <v>161</v>
      </c>
      <c r="T9997" t="s">
        <v>161</v>
      </c>
      <c r="U9997" t="s">
        <v>161</v>
      </c>
    </row>
    <row r="9998" spans="1:21" hidden="1" x14ac:dyDescent="0.45">
      <c r="A9998" t="str">
        <f t="shared" si="167"/>
        <v>YAG1Non-EUL7F+MMedical sciencesNorth West</v>
      </c>
      <c r="B9998" t="s">
        <v>116</v>
      </c>
      <c r="C9998" t="s">
        <v>49</v>
      </c>
      <c r="D9998">
        <v>1</v>
      </c>
      <c r="E9998" t="s">
        <v>162</v>
      </c>
      <c r="F9998" t="s">
        <v>145</v>
      </c>
      <c r="G9998" t="s">
        <v>138</v>
      </c>
      <c r="H9998" t="s">
        <v>168</v>
      </c>
      <c r="I9998" t="s">
        <v>151</v>
      </c>
      <c r="J9998">
        <v>10</v>
      </c>
      <c r="K9998">
        <v>0</v>
      </c>
      <c r="L9998">
        <v>10</v>
      </c>
      <c r="M9998">
        <v>45.4</v>
      </c>
      <c r="N9998">
        <v>0</v>
      </c>
      <c r="O9998">
        <v>34.799999999999997</v>
      </c>
      <c r="P9998">
        <v>34.799999999999997</v>
      </c>
      <c r="Q9998">
        <v>54.6</v>
      </c>
      <c r="R9998" t="s">
        <v>161</v>
      </c>
      <c r="S9998" t="s">
        <v>161</v>
      </c>
      <c r="T9998" t="s">
        <v>161</v>
      </c>
      <c r="U9998" t="s">
        <v>161</v>
      </c>
    </row>
    <row r="9999" spans="1:21" hidden="1" x14ac:dyDescent="0.45">
      <c r="A9999" t="str">
        <f t="shared" si="167"/>
        <v>YAG1Non-EUL7F+MMedical sciencesScotland</v>
      </c>
      <c r="B9999" t="s">
        <v>116</v>
      </c>
      <c r="C9999" t="s">
        <v>49</v>
      </c>
      <c r="D9999">
        <v>1</v>
      </c>
      <c r="E9999" t="s">
        <v>162</v>
      </c>
      <c r="F9999" t="s">
        <v>145</v>
      </c>
      <c r="G9999" t="s">
        <v>138</v>
      </c>
      <c r="H9999" t="s">
        <v>168</v>
      </c>
      <c r="I9999" t="s">
        <v>153</v>
      </c>
      <c r="J9999" t="s">
        <v>161</v>
      </c>
      <c r="K9999" t="s">
        <v>161</v>
      </c>
      <c r="L9999" t="s">
        <v>161</v>
      </c>
      <c r="M9999" t="s">
        <v>161</v>
      </c>
      <c r="N9999" t="s">
        <v>161</v>
      </c>
      <c r="O9999" t="s">
        <v>161</v>
      </c>
      <c r="P9999" t="s">
        <v>161</v>
      </c>
      <c r="Q9999" t="s">
        <v>161</v>
      </c>
      <c r="R9999" t="s">
        <v>161</v>
      </c>
      <c r="S9999" t="s">
        <v>161</v>
      </c>
      <c r="T9999" t="s">
        <v>161</v>
      </c>
      <c r="U9999" t="s">
        <v>161</v>
      </c>
    </row>
    <row r="10000" spans="1:21" hidden="1" x14ac:dyDescent="0.45">
      <c r="A10000" t="str">
        <f t="shared" si="167"/>
        <v>YAG1Non-EUL7F+MMedical sciencesSouth East</v>
      </c>
      <c r="B10000" t="s">
        <v>116</v>
      </c>
      <c r="C10000" t="s">
        <v>49</v>
      </c>
      <c r="D10000">
        <v>1</v>
      </c>
      <c r="E10000" t="s">
        <v>162</v>
      </c>
      <c r="F10000" t="s">
        <v>145</v>
      </c>
      <c r="G10000" t="s">
        <v>138</v>
      </c>
      <c r="H10000" t="s">
        <v>168</v>
      </c>
      <c r="I10000" t="s">
        <v>154</v>
      </c>
      <c r="J10000">
        <v>20</v>
      </c>
      <c r="K10000">
        <v>0</v>
      </c>
      <c r="L10000">
        <v>20</v>
      </c>
      <c r="M10000">
        <v>46.8</v>
      </c>
      <c r="N10000">
        <v>5.8</v>
      </c>
      <c r="O10000">
        <v>17.5</v>
      </c>
      <c r="P10000">
        <v>29.8</v>
      </c>
      <c r="Q10000">
        <v>47.4</v>
      </c>
      <c r="R10000" t="s">
        <v>161</v>
      </c>
      <c r="S10000" t="s">
        <v>161</v>
      </c>
      <c r="T10000" t="s">
        <v>161</v>
      </c>
      <c r="U10000" t="s">
        <v>161</v>
      </c>
    </row>
    <row r="10001" spans="1:21" hidden="1" x14ac:dyDescent="0.45">
      <c r="A10001" t="str">
        <f t="shared" si="167"/>
        <v>YAG1Non-EUL7F+MMedical sciencesSouth West</v>
      </c>
      <c r="B10001" t="s">
        <v>116</v>
      </c>
      <c r="C10001" t="s">
        <v>49</v>
      </c>
      <c r="D10001">
        <v>1</v>
      </c>
      <c r="E10001" t="s">
        <v>162</v>
      </c>
      <c r="F10001" t="s">
        <v>145</v>
      </c>
      <c r="G10001" t="s">
        <v>138</v>
      </c>
      <c r="H10001" t="s">
        <v>168</v>
      </c>
      <c r="I10001" t="s">
        <v>155</v>
      </c>
      <c r="J10001">
        <v>10</v>
      </c>
      <c r="K10001">
        <v>0</v>
      </c>
      <c r="L10001">
        <v>10</v>
      </c>
      <c r="M10001">
        <v>12.5</v>
      </c>
      <c r="N10001">
        <v>12.5</v>
      </c>
      <c r="O10001">
        <v>25</v>
      </c>
      <c r="P10001">
        <v>50</v>
      </c>
      <c r="Q10001">
        <v>75</v>
      </c>
      <c r="R10001" t="s">
        <v>161</v>
      </c>
      <c r="S10001" t="s">
        <v>161</v>
      </c>
      <c r="T10001" t="s">
        <v>161</v>
      </c>
      <c r="U10001" t="s">
        <v>161</v>
      </c>
    </row>
    <row r="10002" spans="1:21" hidden="1" x14ac:dyDescent="0.45">
      <c r="A10002" t="str">
        <f t="shared" si="167"/>
        <v>YAG1Non-EUL7F+MMedical sciencesWales</v>
      </c>
      <c r="B10002" t="s">
        <v>116</v>
      </c>
      <c r="C10002" t="s">
        <v>49</v>
      </c>
      <c r="D10002">
        <v>1</v>
      </c>
      <c r="E10002" t="s">
        <v>162</v>
      </c>
      <c r="F10002" t="s">
        <v>145</v>
      </c>
      <c r="G10002" t="s">
        <v>138</v>
      </c>
      <c r="H10002" t="s">
        <v>168</v>
      </c>
      <c r="I10002" t="s">
        <v>158</v>
      </c>
      <c r="J10002" t="s">
        <v>161</v>
      </c>
      <c r="K10002" t="s">
        <v>161</v>
      </c>
      <c r="L10002" t="s">
        <v>161</v>
      </c>
      <c r="M10002" t="s">
        <v>161</v>
      </c>
      <c r="N10002" t="s">
        <v>161</v>
      </c>
      <c r="O10002" t="s">
        <v>161</v>
      </c>
      <c r="P10002" t="s">
        <v>161</v>
      </c>
      <c r="Q10002" t="s">
        <v>161</v>
      </c>
      <c r="R10002" t="s">
        <v>161</v>
      </c>
      <c r="S10002" t="s">
        <v>161</v>
      </c>
      <c r="T10002" t="s">
        <v>161</v>
      </c>
      <c r="U10002" t="s">
        <v>161</v>
      </c>
    </row>
    <row r="10003" spans="1:21" hidden="1" x14ac:dyDescent="0.45">
      <c r="A10003" t="str">
        <f t="shared" si="167"/>
        <v>YAG1Non-EUL7F+MMedical sciencesWest Midlands</v>
      </c>
      <c r="B10003" t="s">
        <v>116</v>
      </c>
      <c r="C10003" t="s">
        <v>49</v>
      </c>
      <c r="D10003">
        <v>1</v>
      </c>
      <c r="E10003" t="s">
        <v>162</v>
      </c>
      <c r="F10003" t="s">
        <v>145</v>
      </c>
      <c r="G10003" t="s">
        <v>138</v>
      </c>
      <c r="H10003" t="s">
        <v>168</v>
      </c>
      <c r="I10003" t="s">
        <v>159</v>
      </c>
      <c r="J10003">
        <v>5</v>
      </c>
      <c r="K10003">
        <v>0</v>
      </c>
      <c r="L10003">
        <v>5</v>
      </c>
      <c r="M10003">
        <v>28.4</v>
      </c>
      <c r="N10003">
        <v>0</v>
      </c>
      <c r="O10003">
        <v>56.8</v>
      </c>
      <c r="P10003">
        <v>71.599999999999994</v>
      </c>
      <c r="Q10003">
        <v>71.599999999999994</v>
      </c>
      <c r="R10003" t="s">
        <v>161</v>
      </c>
      <c r="S10003" t="s">
        <v>161</v>
      </c>
      <c r="T10003" t="s">
        <v>161</v>
      </c>
      <c r="U10003" t="s">
        <v>161</v>
      </c>
    </row>
    <row r="10004" spans="1:21" hidden="1" x14ac:dyDescent="0.45">
      <c r="A10004" t="str">
        <f t="shared" si="167"/>
        <v>YAG1Non-EUL7F+MMedical sciencesYorkshire and The Humber</v>
      </c>
      <c r="B10004" t="s">
        <v>116</v>
      </c>
      <c r="C10004" t="s">
        <v>49</v>
      </c>
      <c r="D10004">
        <v>1</v>
      </c>
      <c r="E10004" t="s">
        <v>162</v>
      </c>
      <c r="F10004" t="s">
        <v>145</v>
      </c>
      <c r="G10004" t="s">
        <v>138</v>
      </c>
      <c r="H10004" t="s">
        <v>168</v>
      </c>
      <c r="I10004" t="s">
        <v>160</v>
      </c>
      <c r="J10004">
        <v>15</v>
      </c>
      <c r="K10004">
        <v>0</v>
      </c>
      <c r="L10004">
        <v>15</v>
      </c>
      <c r="M10004">
        <v>75</v>
      </c>
      <c r="N10004">
        <v>0</v>
      </c>
      <c r="O10004">
        <v>8.3000000000000007</v>
      </c>
      <c r="P10004">
        <v>8.3000000000000007</v>
      </c>
      <c r="Q10004">
        <v>25</v>
      </c>
      <c r="R10004" t="s">
        <v>161</v>
      </c>
      <c r="S10004" t="s">
        <v>161</v>
      </c>
      <c r="T10004" t="s">
        <v>161</v>
      </c>
      <c r="U10004" t="s">
        <v>161</v>
      </c>
    </row>
    <row r="10005" spans="1:21" hidden="1" x14ac:dyDescent="0.45">
      <c r="A10005" t="str">
        <f t="shared" si="167"/>
        <v>YAG1Non-EUL7F+MMedical sciencesNA</v>
      </c>
      <c r="B10005" t="s">
        <v>116</v>
      </c>
      <c r="C10005" t="s">
        <v>49</v>
      </c>
      <c r="D10005">
        <v>1</v>
      </c>
      <c r="E10005" t="s">
        <v>162</v>
      </c>
      <c r="F10005" t="s">
        <v>145</v>
      </c>
      <c r="G10005" t="s">
        <v>138</v>
      </c>
      <c r="H10005" t="s">
        <v>168</v>
      </c>
      <c r="I10005" t="s">
        <v>157</v>
      </c>
      <c r="J10005">
        <v>130</v>
      </c>
      <c r="K10005">
        <v>85.2</v>
      </c>
      <c r="L10005">
        <v>20</v>
      </c>
      <c r="M10005">
        <v>0</v>
      </c>
      <c r="N10005">
        <v>0</v>
      </c>
      <c r="O10005">
        <v>0</v>
      </c>
      <c r="P10005">
        <v>0</v>
      </c>
      <c r="Q10005">
        <v>14.8</v>
      </c>
      <c r="R10005" t="s">
        <v>157</v>
      </c>
      <c r="S10005" t="s">
        <v>157</v>
      </c>
      <c r="T10005" t="s">
        <v>157</v>
      </c>
      <c r="U10005" t="s">
        <v>157</v>
      </c>
    </row>
    <row r="10006" spans="1:21" hidden="1" x14ac:dyDescent="0.45">
      <c r="A10006" t="str">
        <f t="shared" si="167"/>
        <v>YAG1Non-EUL8F+MMedical sciencesEast Midlands</v>
      </c>
      <c r="B10006" t="s">
        <v>116</v>
      </c>
      <c r="C10006" t="s">
        <v>49</v>
      </c>
      <c r="D10006">
        <v>1</v>
      </c>
      <c r="E10006" t="s">
        <v>162</v>
      </c>
      <c r="F10006" t="s">
        <v>139</v>
      </c>
      <c r="G10006" t="s">
        <v>138</v>
      </c>
      <c r="H10006" t="s">
        <v>168</v>
      </c>
      <c r="I10006" t="s">
        <v>147</v>
      </c>
      <c r="J10006">
        <v>10</v>
      </c>
      <c r="K10006">
        <v>0</v>
      </c>
      <c r="L10006">
        <v>10</v>
      </c>
      <c r="M10006">
        <v>43.9</v>
      </c>
      <c r="N10006">
        <v>29.2</v>
      </c>
      <c r="O10006">
        <v>12.3</v>
      </c>
      <c r="P10006">
        <v>26.9</v>
      </c>
      <c r="Q10006">
        <v>26.9</v>
      </c>
      <c r="R10006" t="s">
        <v>161</v>
      </c>
      <c r="S10006" t="s">
        <v>161</v>
      </c>
      <c r="T10006" t="s">
        <v>161</v>
      </c>
      <c r="U10006" t="s">
        <v>161</v>
      </c>
    </row>
    <row r="10007" spans="1:21" hidden="1" x14ac:dyDescent="0.45">
      <c r="A10007" t="str">
        <f t="shared" si="167"/>
        <v>YAG1Non-EUL8F+MMedical sciencesEast of England</v>
      </c>
      <c r="B10007" t="s">
        <v>116</v>
      </c>
      <c r="C10007" t="s">
        <v>49</v>
      </c>
      <c r="D10007">
        <v>1</v>
      </c>
      <c r="E10007" t="s">
        <v>162</v>
      </c>
      <c r="F10007" t="s">
        <v>139</v>
      </c>
      <c r="G10007" t="s">
        <v>138</v>
      </c>
      <c r="H10007" t="s">
        <v>168</v>
      </c>
      <c r="I10007" t="s">
        <v>148</v>
      </c>
      <c r="J10007">
        <v>10</v>
      </c>
      <c r="K10007">
        <v>0</v>
      </c>
      <c r="L10007">
        <v>10</v>
      </c>
      <c r="M10007">
        <v>4.3</v>
      </c>
      <c r="N10007">
        <v>17.3</v>
      </c>
      <c r="O10007">
        <v>65.3</v>
      </c>
      <c r="P10007">
        <v>65.3</v>
      </c>
      <c r="Q10007">
        <v>78.400000000000006</v>
      </c>
      <c r="R10007" t="s">
        <v>161</v>
      </c>
      <c r="S10007" t="s">
        <v>161</v>
      </c>
      <c r="T10007" t="s">
        <v>161</v>
      </c>
      <c r="U10007" t="s">
        <v>161</v>
      </c>
    </row>
    <row r="10008" spans="1:21" hidden="1" x14ac:dyDescent="0.45">
      <c r="A10008" t="str">
        <f t="shared" si="167"/>
        <v>YAG1Non-EUL8F+MMedical sciencesLondon</v>
      </c>
      <c r="B10008" t="s">
        <v>116</v>
      </c>
      <c r="C10008" t="s">
        <v>49</v>
      </c>
      <c r="D10008">
        <v>1</v>
      </c>
      <c r="E10008" t="s">
        <v>162</v>
      </c>
      <c r="F10008" t="s">
        <v>139</v>
      </c>
      <c r="G10008" t="s">
        <v>138</v>
      </c>
      <c r="H10008" t="s">
        <v>168</v>
      </c>
      <c r="I10008" t="s">
        <v>149</v>
      </c>
      <c r="J10008">
        <v>10</v>
      </c>
      <c r="K10008">
        <v>0</v>
      </c>
      <c r="L10008">
        <v>10</v>
      </c>
      <c r="M10008">
        <v>25</v>
      </c>
      <c r="N10008">
        <v>15</v>
      </c>
      <c r="O10008">
        <v>60</v>
      </c>
      <c r="P10008">
        <v>60</v>
      </c>
      <c r="Q10008">
        <v>60</v>
      </c>
      <c r="R10008" t="s">
        <v>161</v>
      </c>
      <c r="S10008" t="s">
        <v>161</v>
      </c>
      <c r="T10008" t="s">
        <v>161</v>
      </c>
      <c r="U10008" t="s">
        <v>161</v>
      </c>
    </row>
    <row r="10009" spans="1:21" hidden="1" x14ac:dyDescent="0.45">
      <c r="A10009" t="str">
        <f t="shared" si="167"/>
        <v>YAG1Non-EUL8F+MMedical sciencesNorth East</v>
      </c>
      <c r="B10009" t="s">
        <v>116</v>
      </c>
      <c r="C10009" t="s">
        <v>49</v>
      </c>
      <c r="D10009">
        <v>1</v>
      </c>
      <c r="E10009" t="s">
        <v>162</v>
      </c>
      <c r="F10009" t="s">
        <v>139</v>
      </c>
      <c r="G10009" t="s">
        <v>138</v>
      </c>
      <c r="H10009" t="s">
        <v>168</v>
      </c>
      <c r="I10009" t="s">
        <v>150</v>
      </c>
      <c r="J10009" t="s">
        <v>161</v>
      </c>
      <c r="K10009" t="s">
        <v>161</v>
      </c>
      <c r="L10009" t="s">
        <v>161</v>
      </c>
      <c r="M10009" t="s">
        <v>161</v>
      </c>
      <c r="N10009" t="s">
        <v>161</v>
      </c>
      <c r="O10009" t="s">
        <v>161</v>
      </c>
      <c r="P10009" t="s">
        <v>161</v>
      </c>
      <c r="Q10009" t="s">
        <v>161</v>
      </c>
      <c r="R10009" t="s">
        <v>157</v>
      </c>
      <c r="S10009" t="s">
        <v>157</v>
      </c>
      <c r="T10009" t="s">
        <v>157</v>
      </c>
      <c r="U10009" t="s">
        <v>157</v>
      </c>
    </row>
    <row r="10010" spans="1:21" hidden="1" x14ac:dyDescent="0.45">
      <c r="A10010" t="str">
        <f t="shared" si="167"/>
        <v>YAG1Non-EUL8F+MMedical sciencesNorth West</v>
      </c>
      <c r="B10010" t="s">
        <v>116</v>
      </c>
      <c r="C10010" t="s">
        <v>49</v>
      </c>
      <c r="D10010">
        <v>1</v>
      </c>
      <c r="E10010" t="s">
        <v>162</v>
      </c>
      <c r="F10010" t="s">
        <v>139</v>
      </c>
      <c r="G10010" t="s">
        <v>138</v>
      </c>
      <c r="H10010" t="s">
        <v>168</v>
      </c>
      <c r="I10010" t="s">
        <v>151</v>
      </c>
      <c r="J10010">
        <v>5</v>
      </c>
      <c r="K10010">
        <v>0</v>
      </c>
      <c r="L10010">
        <v>5</v>
      </c>
      <c r="M10010">
        <v>66.7</v>
      </c>
      <c r="N10010">
        <v>0</v>
      </c>
      <c r="O10010">
        <v>33.299999999999997</v>
      </c>
      <c r="P10010">
        <v>33.299999999999997</v>
      </c>
      <c r="Q10010">
        <v>33.299999999999997</v>
      </c>
      <c r="R10010" t="s">
        <v>161</v>
      </c>
      <c r="S10010" t="s">
        <v>161</v>
      </c>
      <c r="T10010" t="s">
        <v>161</v>
      </c>
      <c r="U10010" t="s">
        <v>161</v>
      </c>
    </row>
    <row r="10011" spans="1:21" hidden="1" x14ac:dyDescent="0.45">
      <c r="A10011" t="str">
        <f t="shared" si="167"/>
        <v>YAG1Non-EUL8F+MMedical sciencesSouth East</v>
      </c>
      <c r="B10011" t="s">
        <v>116</v>
      </c>
      <c r="C10011" t="s">
        <v>49</v>
      </c>
      <c r="D10011">
        <v>1</v>
      </c>
      <c r="E10011" t="s">
        <v>162</v>
      </c>
      <c r="F10011" t="s">
        <v>139</v>
      </c>
      <c r="G10011" t="s">
        <v>138</v>
      </c>
      <c r="H10011" t="s">
        <v>168</v>
      </c>
      <c r="I10011" t="s">
        <v>154</v>
      </c>
      <c r="J10011">
        <v>20</v>
      </c>
      <c r="K10011">
        <v>0</v>
      </c>
      <c r="L10011">
        <v>20</v>
      </c>
      <c r="M10011">
        <v>40.200000000000003</v>
      </c>
      <c r="N10011">
        <v>17.399999999999999</v>
      </c>
      <c r="O10011">
        <v>42.4</v>
      </c>
      <c r="P10011">
        <v>42.4</v>
      </c>
      <c r="Q10011">
        <v>42.4</v>
      </c>
      <c r="R10011" t="s">
        <v>161</v>
      </c>
      <c r="S10011" t="s">
        <v>161</v>
      </c>
      <c r="T10011" t="s">
        <v>161</v>
      </c>
      <c r="U10011" t="s">
        <v>161</v>
      </c>
    </row>
    <row r="10012" spans="1:21" hidden="1" x14ac:dyDescent="0.45">
      <c r="A10012" t="str">
        <f t="shared" si="167"/>
        <v>YAG1Non-EUL8F+MMedical sciencesSouth West</v>
      </c>
      <c r="B10012" t="s">
        <v>116</v>
      </c>
      <c r="C10012" t="s">
        <v>49</v>
      </c>
      <c r="D10012">
        <v>1</v>
      </c>
      <c r="E10012" t="s">
        <v>162</v>
      </c>
      <c r="F10012" t="s">
        <v>139</v>
      </c>
      <c r="G10012" t="s">
        <v>138</v>
      </c>
      <c r="H10012" t="s">
        <v>168</v>
      </c>
      <c r="I10012" t="s">
        <v>155</v>
      </c>
      <c r="J10012">
        <v>5</v>
      </c>
      <c r="K10012">
        <v>0</v>
      </c>
      <c r="L10012">
        <v>5</v>
      </c>
      <c r="M10012">
        <v>29.9</v>
      </c>
      <c r="N10012">
        <v>0</v>
      </c>
      <c r="O10012">
        <v>50</v>
      </c>
      <c r="P10012">
        <v>70.099999999999994</v>
      </c>
      <c r="Q10012">
        <v>70.099999999999994</v>
      </c>
      <c r="R10012" t="s">
        <v>161</v>
      </c>
      <c r="S10012" t="s">
        <v>161</v>
      </c>
      <c r="T10012" t="s">
        <v>161</v>
      </c>
      <c r="U10012" t="s">
        <v>161</v>
      </c>
    </row>
    <row r="10013" spans="1:21" hidden="1" x14ac:dyDescent="0.45">
      <c r="A10013" t="str">
        <f t="shared" si="167"/>
        <v>YAG1Non-EUL8F+MMedical sciencesYorkshire and The Humber</v>
      </c>
      <c r="B10013" t="s">
        <v>116</v>
      </c>
      <c r="C10013" t="s">
        <v>49</v>
      </c>
      <c r="D10013">
        <v>1</v>
      </c>
      <c r="E10013" t="s">
        <v>162</v>
      </c>
      <c r="F10013" t="s">
        <v>139</v>
      </c>
      <c r="G10013" t="s">
        <v>138</v>
      </c>
      <c r="H10013" t="s">
        <v>168</v>
      </c>
      <c r="I10013" t="s">
        <v>160</v>
      </c>
      <c r="J10013">
        <v>5</v>
      </c>
      <c r="K10013">
        <v>0</v>
      </c>
      <c r="L10013">
        <v>5</v>
      </c>
      <c r="M10013">
        <v>33.299999999999997</v>
      </c>
      <c r="N10013">
        <v>0</v>
      </c>
      <c r="O10013">
        <v>66.7</v>
      </c>
      <c r="P10013">
        <v>66.7</v>
      </c>
      <c r="Q10013">
        <v>66.7</v>
      </c>
      <c r="R10013" t="s">
        <v>161</v>
      </c>
      <c r="S10013" t="s">
        <v>161</v>
      </c>
      <c r="T10013" t="s">
        <v>161</v>
      </c>
      <c r="U10013" t="s">
        <v>161</v>
      </c>
    </row>
    <row r="10014" spans="1:21" hidden="1" x14ac:dyDescent="0.45">
      <c r="A10014" t="str">
        <f t="shared" si="167"/>
        <v>YAG1Non-EUL8F+MMedical sciencesNA</v>
      </c>
      <c r="B10014" t="s">
        <v>116</v>
      </c>
      <c r="C10014" t="s">
        <v>49</v>
      </c>
      <c r="D10014">
        <v>1</v>
      </c>
      <c r="E10014" t="s">
        <v>162</v>
      </c>
      <c r="F10014" t="s">
        <v>139</v>
      </c>
      <c r="G10014" t="s">
        <v>138</v>
      </c>
      <c r="H10014" t="s">
        <v>168</v>
      </c>
      <c r="I10014" t="s">
        <v>157</v>
      </c>
      <c r="J10014">
        <v>30</v>
      </c>
      <c r="K10014">
        <v>98.8</v>
      </c>
      <c r="L10014" t="s">
        <v>161</v>
      </c>
      <c r="M10014" t="s">
        <v>161</v>
      </c>
      <c r="N10014" t="s">
        <v>161</v>
      </c>
      <c r="O10014" t="s">
        <v>161</v>
      </c>
      <c r="P10014" t="s">
        <v>161</v>
      </c>
      <c r="Q10014" t="s">
        <v>161</v>
      </c>
      <c r="R10014" t="s">
        <v>157</v>
      </c>
      <c r="S10014" t="s">
        <v>157</v>
      </c>
      <c r="T10014" t="s">
        <v>157</v>
      </c>
      <c r="U10014" t="s">
        <v>157</v>
      </c>
    </row>
    <row r="10015" spans="1:21" hidden="1" x14ac:dyDescent="0.45">
      <c r="A10015" t="str">
        <f t="shared" si="167"/>
        <v>YAG10UKL7F+MMedical sciencesAll</v>
      </c>
      <c r="B10015" t="s">
        <v>116</v>
      </c>
      <c r="C10015" t="s">
        <v>142</v>
      </c>
      <c r="D10015">
        <v>10</v>
      </c>
      <c r="E10015" t="s">
        <v>44</v>
      </c>
      <c r="F10015" t="s">
        <v>145</v>
      </c>
      <c r="G10015" t="s">
        <v>138</v>
      </c>
      <c r="H10015" t="s">
        <v>168</v>
      </c>
      <c r="I10015" t="s">
        <v>28</v>
      </c>
      <c r="J10015">
        <v>635</v>
      </c>
      <c r="K10015">
        <v>10.1</v>
      </c>
      <c r="L10015">
        <v>570</v>
      </c>
      <c r="M10015">
        <v>9.1999999999999993</v>
      </c>
      <c r="N10015">
        <v>2.1</v>
      </c>
      <c r="O10015">
        <v>80.3</v>
      </c>
      <c r="P10015">
        <v>88</v>
      </c>
      <c r="Q10015">
        <v>88.7</v>
      </c>
      <c r="R10015">
        <v>420</v>
      </c>
      <c r="S10015">
        <v>28100</v>
      </c>
      <c r="T10015">
        <v>38700</v>
      </c>
      <c r="U10015">
        <v>45600</v>
      </c>
    </row>
    <row r="10016" spans="1:21" hidden="1" x14ac:dyDescent="0.45">
      <c r="A10016" t="str">
        <f t="shared" si="167"/>
        <v>YAG10UKL8F+MMedical sciencesAll</v>
      </c>
      <c r="B10016" t="s">
        <v>116</v>
      </c>
      <c r="C10016" t="s">
        <v>142</v>
      </c>
      <c r="D10016">
        <v>10</v>
      </c>
      <c r="E10016" t="s">
        <v>44</v>
      </c>
      <c r="F10016" t="s">
        <v>139</v>
      </c>
      <c r="G10016" t="s">
        <v>138</v>
      </c>
      <c r="H10016" t="s">
        <v>168</v>
      </c>
      <c r="I10016" t="s">
        <v>28</v>
      </c>
      <c r="J10016">
        <v>135</v>
      </c>
      <c r="K10016">
        <v>7.5</v>
      </c>
      <c r="L10016">
        <v>125</v>
      </c>
      <c r="M10016">
        <v>27.9</v>
      </c>
      <c r="N10016">
        <v>2</v>
      </c>
      <c r="O10016">
        <v>64.400000000000006</v>
      </c>
      <c r="P10016">
        <v>69.2</v>
      </c>
      <c r="Q10016">
        <v>70</v>
      </c>
      <c r="R10016">
        <v>75</v>
      </c>
      <c r="S10016">
        <v>30300</v>
      </c>
      <c r="T10016">
        <v>43400</v>
      </c>
      <c r="U10016">
        <v>59500</v>
      </c>
    </row>
    <row r="10017" spans="1:21" hidden="1" x14ac:dyDescent="0.45">
      <c r="A10017" t="str">
        <f t="shared" si="167"/>
        <v>YAG5UKL7F+MMedical sciencesAll</v>
      </c>
      <c r="B10017" t="s">
        <v>116</v>
      </c>
      <c r="C10017" t="s">
        <v>140</v>
      </c>
      <c r="D10017">
        <v>5</v>
      </c>
      <c r="E10017" t="s">
        <v>44</v>
      </c>
      <c r="F10017" t="s">
        <v>145</v>
      </c>
      <c r="G10017" t="s">
        <v>138</v>
      </c>
      <c r="H10017" t="s">
        <v>168</v>
      </c>
      <c r="I10017" t="s">
        <v>28</v>
      </c>
      <c r="J10017">
        <v>895</v>
      </c>
      <c r="K10017">
        <v>7.3</v>
      </c>
      <c r="L10017">
        <v>830</v>
      </c>
      <c r="M10017">
        <v>7.8</v>
      </c>
      <c r="N10017">
        <v>2.6</v>
      </c>
      <c r="O10017">
        <v>75.400000000000006</v>
      </c>
      <c r="P10017">
        <v>87.2</v>
      </c>
      <c r="Q10017">
        <v>89.6</v>
      </c>
      <c r="R10017">
        <v>610</v>
      </c>
      <c r="S10017">
        <v>26600</v>
      </c>
      <c r="T10017">
        <v>34700</v>
      </c>
      <c r="U10017">
        <v>43400</v>
      </c>
    </row>
    <row r="10018" spans="1:21" hidden="1" x14ac:dyDescent="0.45">
      <c r="A10018" t="str">
        <f t="shared" si="167"/>
        <v>YAG5UKL8F+MMedical sciencesAll</v>
      </c>
      <c r="B10018" t="s">
        <v>116</v>
      </c>
      <c r="C10018" t="s">
        <v>140</v>
      </c>
      <c r="D10018">
        <v>5</v>
      </c>
      <c r="E10018" t="s">
        <v>44</v>
      </c>
      <c r="F10018" t="s">
        <v>139</v>
      </c>
      <c r="G10018" t="s">
        <v>138</v>
      </c>
      <c r="H10018" t="s">
        <v>168</v>
      </c>
      <c r="I10018" t="s">
        <v>28</v>
      </c>
      <c r="J10018">
        <v>155</v>
      </c>
      <c r="K10018">
        <v>8.9</v>
      </c>
      <c r="L10018">
        <v>145</v>
      </c>
      <c r="M10018">
        <v>22</v>
      </c>
      <c r="N10018">
        <v>2.8</v>
      </c>
      <c r="O10018">
        <v>68.7</v>
      </c>
      <c r="P10018">
        <v>74.400000000000006</v>
      </c>
      <c r="Q10018">
        <v>75.099999999999994</v>
      </c>
      <c r="R10018">
        <v>90</v>
      </c>
      <c r="S10018">
        <v>31400</v>
      </c>
      <c r="T10018">
        <v>38700</v>
      </c>
      <c r="U10018">
        <v>65300</v>
      </c>
    </row>
    <row r="10019" spans="1:21" hidden="1" x14ac:dyDescent="0.45">
      <c r="A10019" t="str">
        <f t="shared" si="167"/>
        <v>YAG3UKL7F+MMedical sciencesAll</v>
      </c>
      <c r="B10019" t="s">
        <v>116</v>
      </c>
      <c r="C10019" t="s">
        <v>141</v>
      </c>
      <c r="D10019">
        <v>3</v>
      </c>
      <c r="E10019" t="s">
        <v>44</v>
      </c>
      <c r="F10019" t="s">
        <v>145</v>
      </c>
      <c r="G10019" t="s">
        <v>138</v>
      </c>
      <c r="H10019" t="s">
        <v>168</v>
      </c>
      <c r="I10019" t="s">
        <v>28</v>
      </c>
      <c r="J10019">
        <v>865</v>
      </c>
      <c r="K10019">
        <v>2.1</v>
      </c>
      <c r="L10019">
        <v>850</v>
      </c>
      <c r="M10019">
        <v>6</v>
      </c>
      <c r="N10019">
        <v>3.6</v>
      </c>
      <c r="O10019">
        <v>61</v>
      </c>
      <c r="P10019">
        <v>83.1</v>
      </c>
      <c r="Q10019">
        <v>90.4</v>
      </c>
      <c r="R10019">
        <v>510</v>
      </c>
      <c r="S10019">
        <v>23400</v>
      </c>
      <c r="T10019">
        <v>32800</v>
      </c>
      <c r="U10019">
        <v>41600</v>
      </c>
    </row>
    <row r="10020" spans="1:21" hidden="1" x14ac:dyDescent="0.45">
      <c r="A10020" t="str">
        <f t="shared" si="167"/>
        <v>YAG3UKL8F+MMedical sciencesAll</v>
      </c>
      <c r="B10020" t="s">
        <v>116</v>
      </c>
      <c r="C10020" t="s">
        <v>141</v>
      </c>
      <c r="D10020">
        <v>3</v>
      </c>
      <c r="E10020" t="s">
        <v>44</v>
      </c>
      <c r="F10020" t="s">
        <v>139</v>
      </c>
      <c r="G10020" t="s">
        <v>138</v>
      </c>
      <c r="H10020" t="s">
        <v>168</v>
      </c>
      <c r="I10020" t="s">
        <v>28</v>
      </c>
      <c r="J10020">
        <v>210</v>
      </c>
      <c r="K10020">
        <v>2.2999999999999998</v>
      </c>
      <c r="L10020">
        <v>205</v>
      </c>
      <c r="M10020">
        <v>15.1</v>
      </c>
      <c r="N10020">
        <v>6.4</v>
      </c>
      <c r="O10020">
        <v>70.099999999999994</v>
      </c>
      <c r="P10020">
        <v>77.7</v>
      </c>
      <c r="Q10020">
        <v>78.5</v>
      </c>
      <c r="R10020">
        <v>145</v>
      </c>
      <c r="S10020">
        <v>29600</v>
      </c>
      <c r="T10020">
        <v>35400</v>
      </c>
      <c r="U10020">
        <v>55800</v>
      </c>
    </row>
    <row r="10021" spans="1:21" hidden="1" x14ac:dyDescent="0.45">
      <c r="A10021" t="str">
        <f t="shared" si="167"/>
        <v>YAG1UKL7F+MMedical sciencesAll</v>
      </c>
      <c r="B10021" t="s">
        <v>116</v>
      </c>
      <c r="C10021" t="s">
        <v>49</v>
      </c>
      <c r="D10021">
        <v>1</v>
      </c>
      <c r="E10021" t="s">
        <v>44</v>
      </c>
      <c r="F10021" t="s">
        <v>145</v>
      </c>
      <c r="G10021" t="s">
        <v>138</v>
      </c>
      <c r="H10021" t="s">
        <v>168</v>
      </c>
      <c r="I10021" t="s">
        <v>28</v>
      </c>
      <c r="J10021">
        <v>1245</v>
      </c>
      <c r="K10021">
        <v>3.3</v>
      </c>
      <c r="L10021">
        <v>1205</v>
      </c>
      <c r="M10021">
        <v>5</v>
      </c>
      <c r="N10021">
        <v>3.2</v>
      </c>
      <c r="O10021">
        <v>65</v>
      </c>
      <c r="P10021">
        <v>84.7</v>
      </c>
      <c r="Q10021">
        <v>91.7</v>
      </c>
      <c r="R10021">
        <v>775</v>
      </c>
      <c r="S10021">
        <v>24500</v>
      </c>
      <c r="T10021">
        <v>31800</v>
      </c>
      <c r="U10021">
        <v>39800</v>
      </c>
    </row>
    <row r="10022" spans="1:21" hidden="1" x14ac:dyDescent="0.45">
      <c r="A10022" t="str">
        <f t="shared" si="167"/>
        <v>YAG1UKL8F+MMedical sciencesAll</v>
      </c>
      <c r="B10022" t="s">
        <v>116</v>
      </c>
      <c r="C10022" t="s">
        <v>49</v>
      </c>
      <c r="D10022">
        <v>1</v>
      </c>
      <c r="E10022" t="s">
        <v>44</v>
      </c>
      <c r="F10022" t="s">
        <v>139</v>
      </c>
      <c r="G10022" t="s">
        <v>138</v>
      </c>
      <c r="H10022" t="s">
        <v>168</v>
      </c>
      <c r="I10022" t="s">
        <v>28</v>
      </c>
      <c r="J10022">
        <v>210</v>
      </c>
      <c r="K10022">
        <v>2.4</v>
      </c>
      <c r="L10022">
        <v>205</v>
      </c>
      <c r="M10022">
        <v>14.5</v>
      </c>
      <c r="N10022">
        <v>5.4</v>
      </c>
      <c r="O10022">
        <v>73</v>
      </c>
      <c r="P10022">
        <v>77.900000000000006</v>
      </c>
      <c r="Q10022">
        <v>80.2</v>
      </c>
      <c r="R10022">
        <v>145</v>
      </c>
      <c r="S10022">
        <v>29200</v>
      </c>
      <c r="T10022">
        <v>33200</v>
      </c>
      <c r="U10022">
        <v>59500</v>
      </c>
    </row>
    <row r="10023" spans="1:21" hidden="1" x14ac:dyDescent="0.45">
      <c r="A10023" t="str">
        <f t="shared" si="167"/>
        <v>YAG10UKL7FMedical sciencesAll</v>
      </c>
      <c r="B10023" t="s">
        <v>116</v>
      </c>
      <c r="C10023" t="s">
        <v>142</v>
      </c>
      <c r="D10023">
        <v>10</v>
      </c>
      <c r="E10023" t="s">
        <v>44</v>
      </c>
      <c r="F10023" t="s">
        <v>145</v>
      </c>
      <c r="G10023" t="s">
        <v>143</v>
      </c>
      <c r="H10023" t="s">
        <v>168</v>
      </c>
      <c r="I10023" t="s">
        <v>28</v>
      </c>
      <c r="J10023">
        <v>465</v>
      </c>
      <c r="K10023">
        <v>12</v>
      </c>
      <c r="L10023">
        <v>410</v>
      </c>
      <c r="M10023">
        <v>8.3000000000000007</v>
      </c>
      <c r="N10023">
        <v>2</v>
      </c>
      <c r="O10023">
        <v>81.400000000000006</v>
      </c>
      <c r="P10023">
        <v>89</v>
      </c>
      <c r="Q10023">
        <v>89.7</v>
      </c>
      <c r="R10023">
        <v>310</v>
      </c>
      <c r="S10023">
        <v>26300</v>
      </c>
      <c r="T10023">
        <v>36700</v>
      </c>
      <c r="U10023">
        <v>43100</v>
      </c>
    </row>
    <row r="10024" spans="1:21" hidden="1" x14ac:dyDescent="0.45">
      <c r="A10024" t="str">
        <f t="shared" si="167"/>
        <v>YAG10UKL7MMedical sciencesAll</v>
      </c>
      <c r="B10024" t="s">
        <v>116</v>
      </c>
      <c r="C10024" t="s">
        <v>142</v>
      </c>
      <c r="D10024">
        <v>10</v>
      </c>
      <c r="E10024" t="s">
        <v>44</v>
      </c>
      <c r="F10024" t="s">
        <v>145</v>
      </c>
      <c r="G10024" t="s">
        <v>144</v>
      </c>
      <c r="H10024" t="s">
        <v>168</v>
      </c>
      <c r="I10024" t="s">
        <v>28</v>
      </c>
      <c r="J10024">
        <v>170</v>
      </c>
      <c r="K10024">
        <v>4.8</v>
      </c>
      <c r="L10024">
        <v>160</v>
      </c>
      <c r="M10024">
        <v>11.3</v>
      </c>
      <c r="N10024">
        <v>2.5</v>
      </c>
      <c r="O10024">
        <v>77.3</v>
      </c>
      <c r="P10024">
        <v>85.5</v>
      </c>
      <c r="Q10024">
        <v>86.1</v>
      </c>
      <c r="R10024">
        <v>115</v>
      </c>
      <c r="S10024">
        <v>36100</v>
      </c>
      <c r="T10024">
        <v>43800</v>
      </c>
      <c r="U10024">
        <v>58000</v>
      </c>
    </row>
    <row r="10025" spans="1:21" hidden="1" x14ac:dyDescent="0.45">
      <c r="A10025" t="str">
        <f t="shared" si="167"/>
        <v>YAG10UKL8FMedical sciencesAll</v>
      </c>
      <c r="B10025" t="s">
        <v>116</v>
      </c>
      <c r="C10025" t="s">
        <v>142</v>
      </c>
      <c r="D10025">
        <v>10</v>
      </c>
      <c r="E10025" t="s">
        <v>44</v>
      </c>
      <c r="F10025" t="s">
        <v>139</v>
      </c>
      <c r="G10025" t="s">
        <v>143</v>
      </c>
      <c r="H10025" t="s">
        <v>168</v>
      </c>
      <c r="I10025" t="s">
        <v>28</v>
      </c>
      <c r="J10025">
        <v>70</v>
      </c>
      <c r="K10025">
        <v>12.5</v>
      </c>
      <c r="L10025">
        <v>60</v>
      </c>
      <c r="M10025">
        <v>32.799999999999997</v>
      </c>
      <c r="N10025">
        <v>0</v>
      </c>
      <c r="O10025">
        <v>65.5</v>
      </c>
      <c r="P10025">
        <v>67.2</v>
      </c>
      <c r="Q10025">
        <v>67.2</v>
      </c>
      <c r="R10025">
        <v>35</v>
      </c>
      <c r="S10025">
        <v>20400</v>
      </c>
      <c r="T10025">
        <v>36100</v>
      </c>
      <c r="U10025">
        <v>51100</v>
      </c>
    </row>
    <row r="10026" spans="1:21" hidden="1" x14ac:dyDescent="0.45">
      <c r="A10026" t="str">
        <f t="shared" si="167"/>
        <v>YAG10UKL8MMedical sciencesAll</v>
      </c>
      <c r="B10026" t="s">
        <v>116</v>
      </c>
      <c r="C10026" t="s">
        <v>142</v>
      </c>
      <c r="D10026">
        <v>10</v>
      </c>
      <c r="E10026" t="s">
        <v>44</v>
      </c>
      <c r="F10026" t="s">
        <v>139</v>
      </c>
      <c r="G10026" t="s">
        <v>144</v>
      </c>
      <c r="H10026" t="s">
        <v>168</v>
      </c>
      <c r="I10026" t="s">
        <v>28</v>
      </c>
      <c r="J10026">
        <v>70</v>
      </c>
      <c r="K10026">
        <v>2.2999999999999998</v>
      </c>
      <c r="L10026">
        <v>65</v>
      </c>
      <c r="M10026">
        <v>23.4</v>
      </c>
      <c r="N10026">
        <v>3.9</v>
      </c>
      <c r="O10026">
        <v>63.3</v>
      </c>
      <c r="P10026">
        <v>71.099999999999994</v>
      </c>
      <c r="Q10026">
        <v>72.7</v>
      </c>
      <c r="R10026">
        <v>40</v>
      </c>
      <c r="S10026">
        <v>40200</v>
      </c>
      <c r="T10026">
        <v>47600</v>
      </c>
      <c r="U10026">
        <v>86100</v>
      </c>
    </row>
    <row r="10027" spans="1:21" hidden="1" x14ac:dyDescent="0.45">
      <c r="A10027" t="str">
        <f t="shared" si="167"/>
        <v>YAG5UKL7FMedical sciencesAll</v>
      </c>
      <c r="B10027" t="s">
        <v>116</v>
      </c>
      <c r="C10027" t="s">
        <v>140</v>
      </c>
      <c r="D10027">
        <v>5</v>
      </c>
      <c r="E10027" t="s">
        <v>44</v>
      </c>
      <c r="F10027" t="s">
        <v>145</v>
      </c>
      <c r="G10027" t="s">
        <v>143</v>
      </c>
      <c r="H10027" t="s">
        <v>168</v>
      </c>
      <c r="I10027" t="s">
        <v>28</v>
      </c>
      <c r="J10027">
        <v>630</v>
      </c>
      <c r="K10027">
        <v>9.1</v>
      </c>
      <c r="L10027">
        <v>575</v>
      </c>
      <c r="M10027">
        <v>7.6</v>
      </c>
      <c r="N10027">
        <v>2.8</v>
      </c>
      <c r="O10027">
        <v>75.599999999999994</v>
      </c>
      <c r="P10027">
        <v>86.9</v>
      </c>
      <c r="Q10027">
        <v>89.6</v>
      </c>
      <c r="R10027">
        <v>425</v>
      </c>
      <c r="S10027">
        <v>24100</v>
      </c>
      <c r="T10027">
        <v>32500</v>
      </c>
      <c r="U10027">
        <v>40500</v>
      </c>
    </row>
    <row r="10028" spans="1:21" hidden="1" x14ac:dyDescent="0.45">
      <c r="A10028" t="str">
        <f t="shared" si="167"/>
        <v>YAG5UKL7MMedical sciencesAll</v>
      </c>
      <c r="B10028" t="s">
        <v>116</v>
      </c>
      <c r="C10028" t="s">
        <v>140</v>
      </c>
      <c r="D10028">
        <v>5</v>
      </c>
      <c r="E10028" t="s">
        <v>44</v>
      </c>
      <c r="F10028" t="s">
        <v>145</v>
      </c>
      <c r="G10028" t="s">
        <v>144</v>
      </c>
      <c r="H10028" t="s">
        <v>168</v>
      </c>
      <c r="I10028" t="s">
        <v>28</v>
      </c>
      <c r="J10028">
        <v>265</v>
      </c>
      <c r="K10028">
        <v>3</v>
      </c>
      <c r="L10028">
        <v>260</v>
      </c>
      <c r="M10028">
        <v>8.1999999999999993</v>
      </c>
      <c r="N10028">
        <v>2.1</v>
      </c>
      <c r="O10028">
        <v>75</v>
      </c>
      <c r="P10028">
        <v>87.7</v>
      </c>
      <c r="Q10028">
        <v>89.7</v>
      </c>
      <c r="R10028">
        <v>185</v>
      </c>
      <c r="S10028">
        <v>32100</v>
      </c>
      <c r="T10028">
        <v>41800</v>
      </c>
      <c r="U10028">
        <v>59500</v>
      </c>
    </row>
    <row r="10029" spans="1:21" hidden="1" x14ac:dyDescent="0.45">
      <c r="A10029" t="str">
        <f t="shared" si="167"/>
        <v>YAG5UKL8FMedical sciencesAll</v>
      </c>
      <c r="B10029" t="s">
        <v>116</v>
      </c>
      <c r="C10029" t="s">
        <v>140</v>
      </c>
      <c r="D10029">
        <v>5</v>
      </c>
      <c r="E10029" t="s">
        <v>44</v>
      </c>
      <c r="F10029" t="s">
        <v>139</v>
      </c>
      <c r="G10029" t="s">
        <v>143</v>
      </c>
      <c r="H10029" t="s">
        <v>168</v>
      </c>
      <c r="I10029" t="s">
        <v>28</v>
      </c>
      <c r="J10029">
        <v>80</v>
      </c>
      <c r="K10029">
        <v>8.1</v>
      </c>
      <c r="L10029">
        <v>70</v>
      </c>
      <c r="M10029">
        <v>18.899999999999999</v>
      </c>
      <c r="N10029">
        <v>1.4</v>
      </c>
      <c r="O10029">
        <v>72.8</v>
      </c>
      <c r="P10029">
        <v>79.7</v>
      </c>
      <c r="Q10029">
        <v>79.7</v>
      </c>
      <c r="R10029">
        <v>50</v>
      </c>
      <c r="S10029">
        <v>21200</v>
      </c>
      <c r="T10029">
        <v>35400</v>
      </c>
      <c r="U10029">
        <v>43400</v>
      </c>
    </row>
    <row r="10030" spans="1:21" hidden="1" x14ac:dyDescent="0.45">
      <c r="A10030" t="str">
        <f t="shared" si="167"/>
        <v>YAG5UKL8MMedical sciencesAll</v>
      </c>
      <c r="B10030" t="s">
        <v>116</v>
      </c>
      <c r="C10030" t="s">
        <v>140</v>
      </c>
      <c r="D10030">
        <v>5</v>
      </c>
      <c r="E10030" t="s">
        <v>44</v>
      </c>
      <c r="F10030" t="s">
        <v>139</v>
      </c>
      <c r="G10030" t="s">
        <v>144</v>
      </c>
      <c r="H10030" t="s">
        <v>168</v>
      </c>
      <c r="I10030" t="s">
        <v>28</v>
      </c>
      <c r="J10030">
        <v>80</v>
      </c>
      <c r="K10030">
        <v>9.6</v>
      </c>
      <c r="L10030">
        <v>75</v>
      </c>
      <c r="M10030">
        <v>25.2</v>
      </c>
      <c r="N10030">
        <v>4.2</v>
      </c>
      <c r="O10030">
        <v>64.7</v>
      </c>
      <c r="P10030">
        <v>69.2</v>
      </c>
      <c r="Q10030">
        <v>70.599999999999994</v>
      </c>
      <c r="R10030">
        <v>45</v>
      </c>
      <c r="S10030">
        <v>36100</v>
      </c>
      <c r="T10030">
        <v>47100</v>
      </c>
      <c r="U10030">
        <v>75600</v>
      </c>
    </row>
    <row r="10031" spans="1:21" hidden="1" x14ac:dyDescent="0.45">
      <c r="A10031" t="str">
        <f t="shared" si="167"/>
        <v>YAG3UKL7FMedical sciencesAll</v>
      </c>
      <c r="B10031" t="s">
        <v>116</v>
      </c>
      <c r="C10031" t="s">
        <v>141</v>
      </c>
      <c r="D10031">
        <v>3</v>
      </c>
      <c r="E10031" t="s">
        <v>44</v>
      </c>
      <c r="F10031" t="s">
        <v>145</v>
      </c>
      <c r="G10031" t="s">
        <v>143</v>
      </c>
      <c r="H10031" t="s">
        <v>168</v>
      </c>
      <c r="I10031" t="s">
        <v>28</v>
      </c>
      <c r="J10031">
        <v>590</v>
      </c>
      <c r="K10031">
        <v>2</v>
      </c>
      <c r="L10031">
        <v>580</v>
      </c>
      <c r="M10031">
        <v>6.3</v>
      </c>
      <c r="N10031">
        <v>3.6</v>
      </c>
      <c r="O10031">
        <v>65.8</v>
      </c>
      <c r="P10031">
        <v>84.1</v>
      </c>
      <c r="Q10031">
        <v>90.1</v>
      </c>
      <c r="R10031">
        <v>375</v>
      </c>
      <c r="S10031">
        <v>22600</v>
      </c>
      <c r="T10031">
        <v>31000</v>
      </c>
      <c r="U10031">
        <v>38300</v>
      </c>
    </row>
    <row r="10032" spans="1:21" hidden="1" x14ac:dyDescent="0.45">
      <c r="A10032" t="str">
        <f t="shared" si="167"/>
        <v>YAG3UKL7MMedical sciencesAll</v>
      </c>
      <c r="B10032" t="s">
        <v>116</v>
      </c>
      <c r="C10032" t="s">
        <v>141</v>
      </c>
      <c r="D10032">
        <v>3</v>
      </c>
      <c r="E10032" t="s">
        <v>44</v>
      </c>
      <c r="F10032" t="s">
        <v>145</v>
      </c>
      <c r="G10032" t="s">
        <v>144</v>
      </c>
      <c r="H10032" t="s">
        <v>168</v>
      </c>
      <c r="I10032" t="s">
        <v>28</v>
      </c>
      <c r="J10032">
        <v>280</v>
      </c>
      <c r="K10032">
        <v>2.2000000000000002</v>
      </c>
      <c r="L10032">
        <v>275</v>
      </c>
      <c r="M10032">
        <v>5.3</v>
      </c>
      <c r="N10032">
        <v>3.8</v>
      </c>
      <c r="O10032">
        <v>50.9</v>
      </c>
      <c r="P10032">
        <v>81</v>
      </c>
      <c r="Q10032">
        <v>90.9</v>
      </c>
      <c r="R10032">
        <v>140</v>
      </c>
      <c r="S10032">
        <v>27000</v>
      </c>
      <c r="T10032">
        <v>38000</v>
      </c>
      <c r="U10032">
        <v>51100</v>
      </c>
    </row>
    <row r="10033" spans="1:21" hidden="1" x14ac:dyDescent="0.45">
      <c r="A10033" t="str">
        <f t="shared" si="167"/>
        <v>YAG3UKL8FMedical sciencesAll</v>
      </c>
      <c r="B10033" t="s">
        <v>116</v>
      </c>
      <c r="C10033" t="s">
        <v>141</v>
      </c>
      <c r="D10033">
        <v>3</v>
      </c>
      <c r="E10033" t="s">
        <v>44</v>
      </c>
      <c r="F10033" t="s">
        <v>139</v>
      </c>
      <c r="G10033" t="s">
        <v>143</v>
      </c>
      <c r="H10033" t="s">
        <v>168</v>
      </c>
      <c r="I10033" t="s">
        <v>28</v>
      </c>
      <c r="J10033">
        <v>110</v>
      </c>
      <c r="K10033">
        <v>2</v>
      </c>
      <c r="L10033">
        <v>105</v>
      </c>
      <c r="M10033">
        <v>12.7</v>
      </c>
      <c r="N10033">
        <v>5.9</v>
      </c>
      <c r="O10033">
        <v>73.599999999999994</v>
      </c>
      <c r="P10033">
        <v>80.099999999999994</v>
      </c>
      <c r="Q10033">
        <v>81.400000000000006</v>
      </c>
      <c r="R10033">
        <v>80</v>
      </c>
      <c r="S10033">
        <v>28100</v>
      </c>
      <c r="T10033">
        <v>33900</v>
      </c>
      <c r="U10033">
        <v>42000</v>
      </c>
    </row>
    <row r="10034" spans="1:21" hidden="1" x14ac:dyDescent="0.45">
      <c r="A10034" t="str">
        <f t="shared" si="167"/>
        <v>YAG3UKL8MMedical sciencesAll</v>
      </c>
      <c r="B10034" t="s">
        <v>116</v>
      </c>
      <c r="C10034" t="s">
        <v>141</v>
      </c>
      <c r="D10034">
        <v>3</v>
      </c>
      <c r="E10034" t="s">
        <v>44</v>
      </c>
      <c r="F10034" t="s">
        <v>139</v>
      </c>
      <c r="G10034" t="s">
        <v>144</v>
      </c>
      <c r="H10034" t="s">
        <v>168</v>
      </c>
      <c r="I10034" t="s">
        <v>28</v>
      </c>
      <c r="J10034">
        <v>100</v>
      </c>
      <c r="K10034">
        <v>2.5</v>
      </c>
      <c r="L10034">
        <v>100</v>
      </c>
      <c r="M10034">
        <v>17.7</v>
      </c>
      <c r="N10034">
        <v>6.9</v>
      </c>
      <c r="O10034">
        <v>66.3</v>
      </c>
      <c r="P10034">
        <v>75.099999999999994</v>
      </c>
      <c r="Q10034">
        <v>75.400000000000006</v>
      </c>
      <c r="R10034">
        <v>65</v>
      </c>
      <c r="S10034">
        <v>32500</v>
      </c>
      <c r="T10034">
        <v>38100</v>
      </c>
      <c r="U10034">
        <v>73400</v>
      </c>
    </row>
    <row r="10035" spans="1:21" hidden="1" x14ac:dyDescent="0.45">
      <c r="A10035" t="str">
        <f t="shared" si="167"/>
        <v>YAG1UKL7FMedical sciencesAll</v>
      </c>
      <c r="B10035" t="s">
        <v>116</v>
      </c>
      <c r="C10035" t="s">
        <v>49</v>
      </c>
      <c r="D10035">
        <v>1</v>
      </c>
      <c r="E10035" t="s">
        <v>44</v>
      </c>
      <c r="F10035" t="s">
        <v>145</v>
      </c>
      <c r="G10035" t="s">
        <v>143</v>
      </c>
      <c r="H10035" t="s">
        <v>168</v>
      </c>
      <c r="I10035" t="s">
        <v>28</v>
      </c>
      <c r="J10035">
        <v>865</v>
      </c>
      <c r="K10035">
        <v>3.6</v>
      </c>
      <c r="L10035">
        <v>835</v>
      </c>
      <c r="M10035">
        <v>5.3</v>
      </c>
      <c r="N10035">
        <v>3.2</v>
      </c>
      <c r="O10035">
        <v>68</v>
      </c>
      <c r="P10035">
        <v>85.2</v>
      </c>
      <c r="Q10035">
        <v>91.5</v>
      </c>
      <c r="R10035">
        <v>565</v>
      </c>
      <c r="S10035">
        <v>24100</v>
      </c>
      <c r="T10035">
        <v>31400</v>
      </c>
      <c r="U10035">
        <v>38000</v>
      </c>
    </row>
    <row r="10036" spans="1:21" hidden="1" x14ac:dyDescent="0.45">
      <c r="A10036" t="str">
        <f t="shared" si="167"/>
        <v>YAG1UKL7MMedical sciencesAll</v>
      </c>
      <c r="B10036" t="s">
        <v>116</v>
      </c>
      <c r="C10036" t="s">
        <v>49</v>
      </c>
      <c r="D10036">
        <v>1</v>
      </c>
      <c r="E10036" t="s">
        <v>44</v>
      </c>
      <c r="F10036" t="s">
        <v>145</v>
      </c>
      <c r="G10036" t="s">
        <v>144</v>
      </c>
      <c r="H10036" t="s">
        <v>168</v>
      </c>
      <c r="I10036" t="s">
        <v>28</v>
      </c>
      <c r="J10036">
        <v>385</v>
      </c>
      <c r="K10036">
        <v>2.6</v>
      </c>
      <c r="L10036">
        <v>375</v>
      </c>
      <c r="M10036">
        <v>4.4000000000000004</v>
      </c>
      <c r="N10036">
        <v>3.3</v>
      </c>
      <c r="O10036">
        <v>58.2</v>
      </c>
      <c r="P10036">
        <v>83.4</v>
      </c>
      <c r="Q10036">
        <v>92.2</v>
      </c>
      <c r="R10036">
        <v>210</v>
      </c>
      <c r="S10036">
        <v>25900</v>
      </c>
      <c r="T10036">
        <v>34700</v>
      </c>
      <c r="U10036">
        <v>46700</v>
      </c>
    </row>
    <row r="10037" spans="1:21" hidden="1" x14ac:dyDescent="0.45">
      <c r="A10037" t="str">
        <f t="shared" si="167"/>
        <v>YAG1UKL8FMedical sciencesAll</v>
      </c>
      <c r="B10037" t="s">
        <v>116</v>
      </c>
      <c r="C10037" t="s">
        <v>49</v>
      </c>
      <c r="D10037">
        <v>1</v>
      </c>
      <c r="E10037" t="s">
        <v>44</v>
      </c>
      <c r="F10037" t="s">
        <v>139</v>
      </c>
      <c r="G10037" t="s">
        <v>143</v>
      </c>
      <c r="H10037" t="s">
        <v>168</v>
      </c>
      <c r="I10037" t="s">
        <v>28</v>
      </c>
      <c r="J10037">
        <v>125</v>
      </c>
      <c r="K10037">
        <v>3.6</v>
      </c>
      <c r="L10037">
        <v>120</v>
      </c>
      <c r="M10037">
        <v>11.3</v>
      </c>
      <c r="N10037">
        <v>7.6</v>
      </c>
      <c r="O10037">
        <v>75</v>
      </c>
      <c r="P10037">
        <v>78.900000000000006</v>
      </c>
      <c r="Q10037">
        <v>81</v>
      </c>
      <c r="R10037">
        <v>85</v>
      </c>
      <c r="S10037">
        <v>28100</v>
      </c>
      <c r="T10037">
        <v>31400</v>
      </c>
      <c r="U10037">
        <v>42300</v>
      </c>
    </row>
    <row r="10038" spans="1:21" hidden="1" x14ac:dyDescent="0.45">
      <c r="A10038" t="str">
        <f t="shared" si="167"/>
        <v>YAG1UKL8MMedical sciencesAll</v>
      </c>
      <c r="B10038" t="s">
        <v>116</v>
      </c>
      <c r="C10038" t="s">
        <v>49</v>
      </c>
      <c r="D10038">
        <v>1</v>
      </c>
      <c r="E10038" t="s">
        <v>44</v>
      </c>
      <c r="F10038" t="s">
        <v>139</v>
      </c>
      <c r="G10038" t="s">
        <v>144</v>
      </c>
      <c r="H10038" t="s">
        <v>168</v>
      </c>
      <c r="I10038" t="s">
        <v>28</v>
      </c>
      <c r="J10038">
        <v>90</v>
      </c>
      <c r="K10038">
        <v>0.8</v>
      </c>
      <c r="L10038">
        <v>90</v>
      </c>
      <c r="M10038">
        <v>18.7</v>
      </c>
      <c r="N10038">
        <v>2.2999999999999998</v>
      </c>
      <c r="O10038">
        <v>70.2</v>
      </c>
      <c r="P10038">
        <v>76.7</v>
      </c>
      <c r="Q10038">
        <v>79</v>
      </c>
      <c r="R10038">
        <v>60</v>
      </c>
      <c r="S10038">
        <v>31000</v>
      </c>
      <c r="T10038">
        <v>55100</v>
      </c>
      <c r="U10038">
        <v>75200</v>
      </c>
    </row>
    <row r="10039" spans="1:21" hidden="1" x14ac:dyDescent="0.45">
      <c r="A10039" t="str">
        <f t="shared" si="167"/>
        <v>YAG10UKL7F+MMedical sciencesAbroad</v>
      </c>
      <c r="B10039" t="s">
        <v>116</v>
      </c>
      <c r="C10039" t="s">
        <v>142</v>
      </c>
      <c r="D10039">
        <v>10</v>
      </c>
      <c r="E10039" t="s">
        <v>44</v>
      </c>
      <c r="F10039" t="s">
        <v>145</v>
      </c>
      <c r="G10039" t="s">
        <v>138</v>
      </c>
      <c r="H10039" t="s">
        <v>168</v>
      </c>
      <c r="I10039" t="s">
        <v>146</v>
      </c>
      <c r="J10039">
        <v>15</v>
      </c>
      <c r="K10039">
        <v>0</v>
      </c>
      <c r="L10039">
        <v>15</v>
      </c>
      <c r="M10039">
        <v>64.3</v>
      </c>
      <c r="N10039">
        <v>0</v>
      </c>
      <c r="O10039">
        <v>35.700000000000003</v>
      </c>
      <c r="P10039">
        <v>35.700000000000003</v>
      </c>
      <c r="Q10039">
        <v>35.700000000000003</v>
      </c>
      <c r="R10039" t="s">
        <v>161</v>
      </c>
      <c r="S10039" t="s">
        <v>161</v>
      </c>
      <c r="T10039" t="s">
        <v>161</v>
      </c>
      <c r="U10039" t="s">
        <v>161</v>
      </c>
    </row>
    <row r="10040" spans="1:21" hidden="1" x14ac:dyDescent="0.45">
      <c r="A10040" t="str">
        <f t="shared" si="167"/>
        <v>YAG10UKL7F+MMedical sciencesEast Midlands</v>
      </c>
      <c r="B10040" t="s">
        <v>116</v>
      </c>
      <c r="C10040" t="s">
        <v>142</v>
      </c>
      <c r="D10040">
        <v>10</v>
      </c>
      <c r="E10040" t="s">
        <v>44</v>
      </c>
      <c r="F10040" t="s">
        <v>145</v>
      </c>
      <c r="G10040" t="s">
        <v>138</v>
      </c>
      <c r="H10040" t="s">
        <v>168</v>
      </c>
      <c r="I10040" t="s">
        <v>147</v>
      </c>
      <c r="J10040">
        <v>30</v>
      </c>
      <c r="K10040">
        <v>0</v>
      </c>
      <c r="L10040">
        <v>30</v>
      </c>
      <c r="M10040">
        <v>3.4</v>
      </c>
      <c r="N10040">
        <v>0</v>
      </c>
      <c r="O10040">
        <v>82.8</v>
      </c>
      <c r="P10040">
        <v>96.6</v>
      </c>
      <c r="Q10040">
        <v>96.6</v>
      </c>
      <c r="R10040">
        <v>25</v>
      </c>
      <c r="S10040">
        <v>24100</v>
      </c>
      <c r="T10040">
        <v>39100</v>
      </c>
      <c r="U10040">
        <v>44500</v>
      </c>
    </row>
    <row r="10041" spans="1:21" hidden="1" x14ac:dyDescent="0.45">
      <c r="A10041" t="str">
        <f t="shared" si="167"/>
        <v>YAG10UKL7F+MMedical sciencesEast of England</v>
      </c>
      <c r="B10041" t="s">
        <v>116</v>
      </c>
      <c r="C10041" t="s">
        <v>142</v>
      </c>
      <c r="D10041">
        <v>10</v>
      </c>
      <c r="E10041" t="s">
        <v>44</v>
      </c>
      <c r="F10041" t="s">
        <v>145</v>
      </c>
      <c r="G10041" t="s">
        <v>138</v>
      </c>
      <c r="H10041" t="s">
        <v>168</v>
      </c>
      <c r="I10041" t="s">
        <v>148</v>
      </c>
      <c r="J10041">
        <v>45</v>
      </c>
      <c r="K10041">
        <v>0</v>
      </c>
      <c r="L10041">
        <v>45</v>
      </c>
      <c r="M10041">
        <v>20.2</v>
      </c>
      <c r="N10041">
        <v>2.2000000000000002</v>
      </c>
      <c r="O10041">
        <v>73</v>
      </c>
      <c r="P10041">
        <v>75.3</v>
      </c>
      <c r="Q10041">
        <v>77.5</v>
      </c>
      <c r="R10041">
        <v>35</v>
      </c>
      <c r="S10041">
        <v>27400</v>
      </c>
      <c r="T10041">
        <v>40500</v>
      </c>
      <c r="U10041">
        <v>50700</v>
      </c>
    </row>
    <row r="10042" spans="1:21" hidden="1" x14ac:dyDescent="0.45">
      <c r="A10042" t="str">
        <f t="shared" si="167"/>
        <v>YAG10UKL7F+MMedical sciencesLondon</v>
      </c>
      <c r="B10042" t="s">
        <v>116</v>
      </c>
      <c r="C10042" t="s">
        <v>142</v>
      </c>
      <c r="D10042">
        <v>10</v>
      </c>
      <c r="E10042" t="s">
        <v>44</v>
      </c>
      <c r="F10042" t="s">
        <v>145</v>
      </c>
      <c r="G10042" t="s">
        <v>138</v>
      </c>
      <c r="H10042" t="s">
        <v>168</v>
      </c>
      <c r="I10042" t="s">
        <v>149</v>
      </c>
      <c r="J10042">
        <v>65</v>
      </c>
      <c r="K10042">
        <v>0</v>
      </c>
      <c r="L10042">
        <v>65</v>
      </c>
      <c r="M10042">
        <v>14.2</v>
      </c>
      <c r="N10042">
        <v>0</v>
      </c>
      <c r="O10042">
        <v>74.8</v>
      </c>
      <c r="P10042">
        <v>85.8</v>
      </c>
      <c r="Q10042">
        <v>85.8</v>
      </c>
      <c r="R10042">
        <v>50</v>
      </c>
      <c r="S10042">
        <v>31400</v>
      </c>
      <c r="T10042">
        <v>42700</v>
      </c>
      <c r="U10042">
        <v>60200</v>
      </c>
    </row>
    <row r="10043" spans="1:21" hidden="1" x14ac:dyDescent="0.45">
      <c r="A10043" t="str">
        <f t="shared" si="167"/>
        <v>YAG10UKL7F+MMedical sciencesNorth East</v>
      </c>
      <c r="B10043" t="s">
        <v>116</v>
      </c>
      <c r="C10043" t="s">
        <v>142</v>
      </c>
      <c r="D10043">
        <v>10</v>
      </c>
      <c r="E10043" t="s">
        <v>44</v>
      </c>
      <c r="F10043" t="s">
        <v>145</v>
      </c>
      <c r="G10043" t="s">
        <v>138</v>
      </c>
      <c r="H10043" t="s">
        <v>168</v>
      </c>
      <c r="I10043" t="s">
        <v>150</v>
      </c>
      <c r="J10043">
        <v>30</v>
      </c>
      <c r="K10043">
        <v>0</v>
      </c>
      <c r="L10043">
        <v>30</v>
      </c>
      <c r="M10043">
        <v>10.7</v>
      </c>
      <c r="N10043">
        <v>0</v>
      </c>
      <c r="O10043">
        <v>82.1</v>
      </c>
      <c r="P10043">
        <v>89.3</v>
      </c>
      <c r="Q10043">
        <v>89.3</v>
      </c>
      <c r="R10043">
        <v>25</v>
      </c>
      <c r="S10043">
        <v>28500</v>
      </c>
      <c r="T10043">
        <v>37200</v>
      </c>
      <c r="U10043">
        <v>46000</v>
      </c>
    </row>
    <row r="10044" spans="1:21" hidden="1" x14ac:dyDescent="0.45">
      <c r="A10044" t="str">
        <f t="shared" si="167"/>
        <v>YAG10UKL7F+MMedical sciencesNorth West</v>
      </c>
      <c r="B10044" t="s">
        <v>116</v>
      </c>
      <c r="C10044" t="s">
        <v>142</v>
      </c>
      <c r="D10044">
        <v>10</v>
      </c>
      <c r="E10044" t="s">
        <v>44</v>
      </c>
      <c r="F10044" t="s">
        <v>145</v>
      </c>
      <c r="G10044" t="s">
        <v>138</v>
      </c>
      <c r="H10044" t="s">
        <v>168</v>
      </c>
      <c r="I10044" t="s">
        <v>151</v>
      </c>
      <c r="J10044">
        <v>90</v>
      </c>
      <c r="K10044">
        <v>0</v>
      </c>
      <c r="L10044">
        <v>90</v>
      </c>
      <c r="M10044">
        <v>5.7</v>
      </c>
      <c r="N10044">
        <v>5.7</v>
      </c>
      <c r="O10044">
        <v>79.5</v>
      </c>
      <c r="P10044">
        <v>87.5</v>
      </c>
      <c r="Q10044">
        <v>88.6</v>
      </c>
      <c r="R10044">
        <v>65</v>
      </c>
      <c r="S10044">
        <v>29300</v>
      </c>
      <c r="T10044">
        <v>37400</v>
      </c>
      <c r="U10044">
        <v>45400</v>
      </c>
    </row>
    <row r="10045" spans="1:21" hidden="1" x14ac:dyDescent="0.45">
      <c r="A10045" t="str">
        <f t="shared" si="167"/>
        <v>YAG10UKL7F+MMedical sciencesNorthern Ireland</v>
      </c>
      <c r="B10045" t="s">
        <v>116</v>
      </c>
      <c r="C10045" t="s">
        <v>142</v>
      </c>
      <c r="D10045">
        <v>10</v>
      </c>
      <c r="E10045" t="s">
        <v>44</v>
      </c>
      <c r="F10045" t="s">
        <v>145</v>
      </c>
      <c r="G10045" t="s">
        <v>138</v>
      </c>
      <c r="H10045" t="s">
        <v>168</v>
      </c>
      <c r="I10045" t="s">
        <v>152</v>
      </c>
      <c r="J10045">
        <v>10</v>
      </c>
      <c r="K10045">
        <v>0</v>
      </c>
      <c r="L10045">
        <v>10</v>
      </c>
      <c r="M10045">
        <v>13.3</v>
      </c>
      <c r="N10045">
        <v>0</v>
      </c>
      <c r="O10045">
        <v>73.3</v>
      </c>
      <c r="P10045">
        <v>86.7</v>
      </c>
      <c r="Q10045">
        <v>86.7</v>
      </c>
      <c r="R10045" t="s">
        <v>161</v>
      </c>
      <c r="S10045" t="s">
        <v>161</v>
      </c>
      <c r="T10045" t="s">
        <v>161</v>
      </c>
      <c r="U10045" t="s">
        <v>161</v>
      </c>
    </row>
    <row r="10046" spans="1:21" hidden="1" x14ac:dyDescent="0.45">
      <c r="A10046" t="str">
        <f t="shared" si="167"/>
        <v>YAG10UKL7F+MMedical sciencesScotland</v>
      </c>
      <c r="B10046" t="s">
        <v>116</v>
      </c>
      <c r="C10046" t="s">
        <v>142</v>
      </c>
      <c r="D10046">
        <v>10</v>
      </c>
      <c r="E10046" t="s">
        <v>44</v>
      </c>
      <c r="F10046" t="s">
        <v>145</v>
      </c>
      <c r="G10046" t="s">
        <v>138</v>
      </c>
      <c r="H10046" t="s">
        <v>168</v>
      </c>
      <c r="I10046" t="s">
        <v>153</v>
      </c>
      <c r="J10046">
        <v>25</v>
      </c>
      <c r="K10046">
        <v>0</v>
      </c>
      <c r="L10046">
        <v>25</v>
      </c>
      <c r="M10046">
        <v>12.5</v>
      </c>
      <c r="N10046">
        <v>0</v>
      </c>
      <c r="O10046">
        <v>87.5</v>
      </c>
      <c r="P10046">
        <v>87.5</v>
      </c>
      <c r="Q10046">
        <v>87.5</v>
      </c>
      <c r="R10046">
        <v>20</v>
      </c>
      <c r="S10046">
        <v>25200</v>
      </c>
      <c r="T10046">
        <v>37600</v>
      </c>
      <c r="U10046">
        <v>39400</v>
      </c>
    </row>
    <row r="10047" spans="1:21" hidden="1" x14ac:dyDescent="0.45">
      <c r="A10047" t="str">
        <f t="shared" si="167"/>
        <v>YAG10UKL7F+MMedical sciencesSouth East</v>
      </c>
      <c r="B10047" t="s">
        <v>116</v>
      </c>
      <c r="C10047" t="s">
        <v>142</v>
      </c>
      <c r="D10047">
        <v>10</v>
      </c>
      <c r="E10047" t="s">
        <v>44</v>
      </c>
      <c r="F10047" t="s">
        <v>145</v>
      </c>
      <c r="G10047" t="s">
        <v>138</v>
      </c>
      <c r="H10047" t="s">
        <v>168</v>
      </c>
      <c r="I10047" t="s">
        <v>154</v>
      </c>
      <c r="J10047">
        <v>80</v>
      </c>
      <c r="K10047">
        <v>0</v>
      </c>
      <c r="L10047">
        <v>80</v>
      </c>
      <c r="M10047">
        <v>5.3</v>
      </c>
      <c r="N10047">
        <v>0</v>
      </c>
      <c r="O10047">
        <v>85.5</v>
      </c>
      <c r="P10047">
        <v>93.4</v>
      </c>
      <c r="Q10047">
        <v>94.7</v>
      </c>
      <c r="R10047">
        <v>60</v>
      </c>
      <c r="S10047">
        <v>28800</v>
      </c>
      <c r="T10047">
        <v>39800</v>
      </c>
      <c r="U10047">
        <v>50400</v>
      </c>
    </row>
    <row r="10048" spans="1:21" hidden="1" x14ac:dyDescent="0.45">
      <c r="A10048" t="str">
        <f t="shared" si="167"/>
        <v>YAG10UKL7F+MMedical sciencesSouth West</v>
      </c>
      <c r="B10048" t="s">
        <v>116</v>
      </c>
      <c r="C10048" t="s">
        <v>142</v>
      </c>
      <c r="D10048">
        <v>10</v>
      </c>
      <c r="E10048" t="s">
        <v>44</v>
      </c>
      <c r="F10048" t="s">
        <v>145</v>
      </c>
      <c r="G10048" t="s">
        <v>138</v>
      </c>
      <c r="H10048" t="s">
        <v>168</v>
      </c>
      <c r="I10048" t="s">
        <v>155</v>
      </c>
      <c r="J10048">
        <v>45</v>
      </c>
      <c r="K10048">
        <v>0</v>
      </c>
      <c r="L10048">
        <v>45</v>
      </c>
      <c r="M10048">
        <v>4.4000000000000004</v>
      </c>
      <c r="N10048">
        <v>4.4000000000000004</v>
      </c>
      <c r="O10048">
        <v>84.4</v>
      </c>
      <c r="P10048">
        <v>91.1</v>
      </c>
      <c r="Q10048">
        <v>91.1</v>
      </c>
      <c r="R10048">
        <v>35</v>
      </c>
      <c r="S10048">
        <v>29200</v>
      </c>
      <c r="T10048">
        <v>38000</v>
      </c>
      <c r="U10048">
        <v>43100</v>
      </c>
    </row>
    <row r="10049" spans="1:21" hidden="1" x14ac:dyDescent="0.45">
      <c r="A10049" t="str">
        <f t="shared" si="167"/>
        <v>YAG10UKL7F+MMedical sciencesWales</v>
      </c>
      <c r="B10049" t="s">
        <v>116</v>
      </c>
      <c r="C10049" t="s">
        <v>142</v>
      </c>
      <c r="D10049">
        <v>10</v>
      </c>
      <c r="E10049" t="s">
        <v>44</v>
      </c>
      <c r="F10049" t="s">
        <v>145</v>
      </c>
      <c r="G10049" t="s">
        <v>138</v>
      </c>
      <c r="H10049" t="s">
        <v>168</v>
      </c>
      <c r="I10049" t="s">
        <v>158</v>
      </c>
      <c r="J10049">
        <v>20</v>
      </c>
      <c r="K10049">
        <v>0</v>
      </c>
      <c r="L10049">
        <v>20</v>
      </c>
      <c r="M10049">
        <v>6.2</v>
      </c>
      <c r="N10049">
        <v>0</v>
      </c>
      <c r="O10049">
        <v>87.5</v>
      </c>
      <c r="P10049">
        <v>93.8</v>
      </c>
      <c r="Q10049">
        <v>93.8</v>
      </c>
      <c r="R10049">
        <v>15</v>
      </c>
      <c r="S10049">
        <v>31200</v>
      </c>
      <c r="T10049">
        <v>42000</v>
      </c>
      <c r="U10049">
        <v>44700</v>
      </c>
    </row>
    <row r="10050" spans="1:21" hidden="1" x14ac:dyDescent="0.45">
      <c r="A10050" t="str">
        <f t="shared" si="167"/>
        <v>YAG10UKL7F+MMedical sciencesWest Midlands</v>
      </c>
      <c r="B10050" t="s">
        <v>116</v>
      </c>
      <c r="C10050" t="s">
        <v>142</v>
      </c>
      <c r="D10050">
        <v>10</v>
      </c>
      <c r="E10050" t="s">
        <v>44</v>
      </c>
      <c r="F10050" t="s">
        <v>145</v>
      </c>
      <c r="G10050" t="s">
        <v>138</v>
      </c>
      <c r="H10050" t="s">
        <v>168</v>
      </c>
      <c r="I10050" t="s">
        <v>159</v>
      </c>
      <c r="J10050">
        <v>50</v>
      </c>
      <c r="K10050">
        <v>0</v>
      </c>
      <c r="L10050">
        <v>50</v>
      </c>
      <c r="M10050">
        <v>4.3</v>
      </c>
      <c r="N10050">
        <v>4.3</v>
      </c>
      <c r="O10050">
        <v>82.6</v>
      </c>
      <c r="P10050">
        <v>91.3</v>
      </c>
      <c r="Q10050">
        <v>91.3</v>
      </c>
      <c r="R10050">
        <v>35</v>
      </c>
      <c r="S10050">
        <v>23000</v>
      </c>
      <c r="T10050">
        <v>37200</v>
      </c>
      <c r="U10050">
        <v>44200</v>
      </c>
    </row>
    <row r="10051" spans="1:21" hidden="1" x14ac:dyDescent="0.45">
      <c r="A10051" t="str">
        <f t="shared" si="167"/>
        <v>YAG10UKL7F+MMedical sciencesYorkshire and The Humber</v>
      </c>
      <c r="B10051" t="s">
        <v>116</v>
      </c>
      <c r="C10051" t="s">
        <v>142</v>
      </c>
      <c r="D10051">
        <v>10</v>
      </c>
      <c r="E10051" t="s">
        <v>44</v>
      </c>
      <c r="F10051" t="s">
        <v>145</v>
      </c>
      <c r="G10051" t="s">
        <v>138</v>
      </c>
      <c r="H10051" t="s">
        <v>168</v>
      </c>
      <c r="I10051" t="s">
        <v>160</v>
      </c>
      <c r="J10051">
        <v>90</v>
      </c>
      <c r="K10051">
        <v>0</v>
      </c>
      <c r="L10051">
        <v>90</v>
      </c>
      <c r="M10051">
        <v>3.5</v>
      </c>
      <c r="N10051">
        <v>2.2999999999999998</v>
      </c>
      <c r="O10051">
        <v>84.8</v>
      </c>
      <c r="P10051">
        <v>94.1</v>
      </c>
      <c r="Q10051">
        <v>94.1</v>
      </c>
      <c r="R10051">
        <v>70</v>
      </c>
      <c r="S10051">
        <v>27000</v>
      </c>
      <c r="T10051">
        <v>39400</v>
      </c>
      <c r="U10051">
        <v>43400</v>
      </c>
    </row>
    <row r="10052" spans="1:21" hidden="1" x14ac:dyDescent="0.45">
      <c r="A10052" t="str">
        <f t="shared" si="167"/>
        <v>YAG10UKL7F+MMedical sciencesNA</v>
      </c>
      <c r="B10052" t="s">
        <v>116</v>
      </c>
      <c r="C10052" t="s">
        <v>142</v>
      </c>
      <c r="D10052">
        <v>10</v>
      </c>
      <c r="E10052" t="s">
        <v>44</v>
      </c>
      <c r="F10052" t="s">
        <v>145</v>
      </c>
      <c r="G10052" t="s">
        <v>138</v>
      </c>
      <c r="H10052" t="s">
        <v>168</v>
      </c>
      <c r="I10052" t="s">
        <v>157</v>
      </c>
      <c r="J10052">
        <v>65</v>
      </c>
      <c r="K10052">
        <v>98.5</v>
      </c>
      <c r="L10052" t="s">
        <v>161</v>
      </c>
      <c r="M10052" t="s">
        <v>161</v>
      </c>
      <c r="N10052" t="s">
        <v>161</v>
      </c>
      <c r="O10052" t="s">
        <v>161</v>
      </c>
      <c r="P10052" t="s">
        <v>161</v>
      </c>
      <c r="Q10052" t="s">
        <v>161</v>
      </c>
      <c r="R10052" t="s">
        <v>157</v>
      </c>
      <c r="S10052" t="s">
        <v>157</v>
      </c>
      <c r="T10052" t="s">
        <v>157</v>
      </c>
      <c r="U10052" t="s">
        <v>157</v>
      </c>
    </row>
    <row r="10053" spans="1:21" hidden="1" x14ac:dyDescent="0.45">
      <c r="A10053" t="str">
        <f t="shared" si="167"/>
        <v>YAG10UKL8F+MMedical sciencesAbroad</v>
      </c>
      <c r="B10053" t="s">
        <v>116</v>
      </c>
      <c r="C10053" t="s">
        <v>142</v>
      </c>
      <c r="D10053">
        <v>10</v>
      </c>
      <c r="E10053" t="s">
        <v>44</v>
      </c>
      <c r="F10053" t="s">
        <v>139</v>
      </c>
      <c r="G10053" t="s">
        <v>138</v>
      </c>
      <c r="H10053" t="s">
        <v>168</v>
      </c>
      <c r="I10053" t="s">
        <v>146</v>
      </c>
      <c r="J10053">
        <v>15</v>
      </c>
      <c r="K10053">
        <v>0</v>
      </c>
      <c r="L10053">
        <v>15</v>
      </c>
      <c r="M10053">
        <v>80</v>
      </c>
      <c r="N10053">
        <v>0</v>
      </c>
      <c r="O10053">
        <v>20</v>
      </c>
      <c r="P10053">
        <v>20</v>
      </c>
      <c r="Q10053">
        <v>20</v>
      </c>
      <c r="R10053" t="s">
        <v>161</v>
      </c>
      <c r="S10053" t="s">
        <v>161</v>
      </c>
      <c r="T10053" t="s">
        <v>161</v>
      </c>
      <c r="U10053" t="s">
        <v>161</v>
      </c>
    </row>
    <row r="10054" spans="1:21" hidden="1" x14ac:dyDescent="0.45">
      <c r="A10054" t="str">
        <f t="shared" si="167"/>
        <v>YAG10UKL8F+MMedical sciencesEast Midlands</v>
      </c>
      <c r="B10054" t="s">
        <v>116</v>
      </c>
      <c r="C10054" t="s">
        <v>142</v>
      </c>
      <c r="D10054">
        <v>10</v>
      </c>
      <c r="E10054" t="s">
        <v>44</v>
      </c>
      <c r="F10054" t="s">
        <v>139</v>
      </c>
      <c r="G10054" t="s">
        <v>138</v>
      </c>
      <c r="H10054" t="s">
        <v>168</v>
      </c>
      <c r="I10054" t="s">
        <v>147</v>
      </c>
      <c r="J10054">
        <v>5</v>
      </c>
      <c r="K10054">
        <v>0</v>
      </c>
      <c r="L10054">
        <v>5</v>
      </c>
      <c r="M10054">
        <v>0</v>
      </c>
      <c r="N10054">
        <v>0</v>
      </c>
      <c r="O10054">
        <v>100</v>
      </c>
      <c r="P10054">
        <v>100</v>
      </c>
      <c r="Q10054">
        <v>100</v>
      </c>
      <c r="R10054" t="s">
        <v>161</v>
      </c>
      <c r="S10054" t="s">
        <v>161</v>
      </c>
      <c r="T10054" t="s">
        <v>161</v>
      </c>
      <c r="U10054" t="s">
        <v>161</v>
      </c>
    </row>
    <row r="10055" spans="1:21" hidden="1" x14ac:dyDescent="0.45">
      <c r="A10055" t="str">
        <f t="shared" ref="A10055:A10118" si="168">"YAG"&amp;D10055 &amp;E10055 &amp;F10055 &amp; G10055 &amp;H10055 &amp;I10055</f>
        <v>YAG10UKL8F+MMedical sciencesEast of England</v>
      </c>
      <c r="B10055" t="s">
        <v>116</v>
      </c>
      <c r="C10055" t="s">
        <v>142</v>
      </c>
      <c r="D10055">
        <v>10</v>
      </c>
      <c r="E10055" t="s">
        <v>44</v>
      </c>
      <c r="F10055" t="s">
        <v>139</v>
      </c>
      <c r="G10055" t="s">
        <v>138</v>
      </c>
      <c r="H10055" t="s">
        <v>168</v>
      </c>
      <c r="I10055" t="s">
        <v>148</v>
      </c>
      <c r="J10055">
        <v>15</v>
      </c>
      <c r="K10055">
        <v>0</v>
      </c>
      <c r="L10055">
        <v>15</v>
      </c>
      <c r="M10055">
        <v>21.4</v>
      </c>
      <c r="N10055">
        <v>7.1</v>
      </c>
      <c r="O10055">
        <v>71.400000000000006</v>
      </c>
      <c r="P10055">
        <v>71.400000000000006</v>
      </c>
      <c r="Q10055">
        <v>71.400000000000006</v>
      </c>
      <c r="R10055" t="s">
        <v>161</v>
      </c>
      <c r="S10055" t="s">
        <v>161</v>
      </c>
      <c r="T10055" t="s">
        <v>161</v>
      </c>
      <c r="U10055" t="s">
        <v>161</v>
      </c>
    </row>
    <row r="10056" spans="1:21" hidden="1" x14ac:dyDescent="0.45">
      <c r="A10056" t="str">
        <f t="shared" si="168"/>
        <v>YAG10UKL8F+MMedical sciencesLondon</v>
      </c>
      <c r="B10056" t="s">
        <v>116</v>
      </c>
      <c r="C10056" t="s">
        <v>142</v>
      </c>
      <c r="D10056">
        <v>10</v>
      </c>
      <c r="E10056" t="s">
        <v>44</v>
      </c>
      <c r="F10056" t="s">
        <v>139</v>
      </c>
      <c r="G10056" t="s">
        <v>138</v>
      </c>
      <c r="H10056" t="s">
        <v>168</v>
      </c>
      <c r="I10056" t="s">
        <v>149</v>
      </c>
      <c r="J10056">
        <v>30</v>
      </c>
      <c r="K10056">
        <v>0</v>
      </c>
      <c r="L10056">
        <v>30</v>
      </c>
      <c r="M10056">
        <v>29.6</v>
      </c>
      <c r="N10056">
        <v>0</v>
      </c>
      <c r="O10056">
        <v>63</v>
      </c>
      <c r="P10056">
        <v>66.7</v>
      </c>
      <c r="Q10056">
        <v>70.400000000000006</v>
      </c>
      <c r="R10056">
        <v>20</v>
      </c>
      <c r="S10056">
        <v>42600</v>
      </c>
      <c r="T10056">
        <v>48500</v>
      </c>
      <c r="U10056">
        <v>61800</v>
      </c>
    </row>
    <row r="10057" spans="1:21" hidden="1" x14ac:dyDescent="0.45">
      <c r="A10057" t="str">
        <f t="shared" si="168"/>
        <v>YAG10UKL8F+MMedical sciencesNorth East</v>
      </c>
      <c r="B10057" t="s">
        <v>116</v>
      </c>
      <c r="C10057" t="s">
        <v>142</v>
      </c>
      <c r="D10057">
        <v>10</v>
      </c>
      <c r="E10057" t="s">
        <v>44</v>
      </c>
      <c r="F10057" t="s">
        <v>139</v>
      </c>
      <c r="G10057" t="s">
        <v>138</v>
      </c>
      <c r="H10057" t="s">
        <v>168</v>
      </c>
      <c r="I10057" t="s">
        <v>150</v>
      </c>
      <c r="J10057" t="s">
        <v>161</v>
      </c>
      <c r="K10057" t="s">
        <v>161</v>
      </c>
      <c r="L10057" t="s">
        <v>161</v>
      </c>
      <c r="M10057" t="s">
        <v>161</v>
      </c>
      <c r="N10057" t="s">
        <v>161</v>
      </c>
      <c r="O10057" t="s">
        <v>161</v>
      </c>
      <c r="P10057" t="s">
        <v>161</v>
      </c>
      <c r="Q10057" t="s">
        <v>161</v>
      </c>
      <c r="R10057" t="s">
        <v>161</v>
      </c>
      <c r="S10057" t="s">
        <v>161</v>
      </c>
      <c r="T10057" t="s">
        <v>161</v>
      </c>
      <c r="U10057" t="s">
        <v>161</v>
      </c>
    </row>
    <row r="10058" spans="1:21" hidden="1" x14ac:dyDescent="0.45">
      <c r="A10058" t="str">
        <f t="shared" si="168"/>
        <v>YAG10UKL8F+MMedical sciencesNorth West</v>
      </c>
      <c r="B10058" t="s">
        <v>116</v>
      </c>
      <c r="C10058" t="s">
        <v>142</v>
      </c>
      <c r="D10058">
        <v>10</v>
      </c>
      <c r="E10058" t="s">
        <v>44</v>
      </c>
      <c r="F10058" t="s">
        <v>139</v>
      </c>
      <c r="G10058" t="s">
        <v>138</v>
      </c>
      <c r="H10058" t="s">
        <v>168</v>
      </c>
      <c r="I10058" t="s">
        <v>151</v>
      </c>
      <c r="J10058">
        <v>20</v>
      </c>
      <c r="K10058">
        <v>0</v>
      </c>
      <c r="L10058">
        <v>20</v>
      </c>
      <c r="M10058">
        <v>37.5</v>
      </c>
      <c r="N10058">
        <v>0</v>
      </c>
      <c r="O10058">
        <v>43.8</v>
      </c>
      <c r="P10058">
        <v>62.5</v>
      </c>
      <c r="Q10058">
        <v>62.5</v>
      </c>
      <c r="R10058" t="s">
        <v>161</v>
      </c>
      <c r="S10058" t="s">
        <v>161</v>
      </c>
      <c r="T10058" t="s">
        <v>161</v>
      </c>
      <c r="U10058" t="s">
        <v>161</v>
      </c>
    </row>
    <row r="10059" spans="1:21" hidden="1" x14ac:dyDescent="0.45">
      <c r="A10059" t="str">
        <f t="shared" si="168"/>
        <v>YAG10UKL8F+MMedical sciencesScotland</v>
      </c>
      <c r="B10059" t="s">
        <v>116</v>
      </c>
      <c r="C10059" t="s">
        <v>142</v>
      </c>
      <c r="D10059">
        <v>10</v>
      </c>
      <c r="E10059" t="s">
        <v>44</v>
      </c>
      <c r="F10059" t="s">
        <v>139</v>
      </c>
      <c r="G10059" t="s">
        <v>138</v>
      </c>
      <c r="H10059" t="s">
        <v>168</v>
      </c>
      <c r="I10059" t="s">
        <v>153</v>
      </c>
      <c r="J10059">
        <v>5</v>
      </c>
      <c r="K10059">
        <v>0</v>
      </c>
      <c r="L10059">
        <v>5</v>
      </c>
      <c r="M10059">
        <v>0</v>
      </c>
      <c r="N10059">
        <v>0</v>
      </c>
      <c r="O10059">
        <v>80</v>
      </c>
      <c r="P10059">
        <v>100</v>
      </c>
      <c r="Q10059">
        <v>100</v>
      </c>
      <c r="R10059" t="s">
        <v>161</v>
      </c>
      <c r="S10059" t="s">
        <v>161</v>
      </c>
      <c r="T10059" t="s">
        <v>161</v>
      </c>
      <c r="U10059" t="s">
        <v>161</v>
      </c>
    </row>
    <row r="10060" spans="1:21" hidden="1" x14ac:dyDescent="0.45">
      <c r="A10060" t="str">
        <f t="shared" si="168"/>
        <v>YAG10UKL8F+MMedical sciencesSouth East</v>
      </c>
      <c r="B10060" t="s">
        <v>116</v>
      </c>
      <c r="C10060" t="s">
        <v>142</v>
      </c>
      <c r="D10060">
        <v>10</v>
      </c>
      <c r="E10060" t="s">
        <v>44</v>
      </c>
      <c r="F10060" t="s">
        <v>139</v>
      </c>
      <c r="G10060" t="s">
        <v>138</v>
      </c>
      <c r="H10060" t="s">
        <v>168</v>
      </c>
      <c r="I10060" t="s">
        <v>154</v>
      </c>
      <c r="J10060">
        <v>20</v>
      </c>
      <c r="K10060">
        <v>0</v>
      </c>
      <c r="L10060">
        <v>20</v>
      </c>
      <c r="M10060">
        <v>11.1</v>
      </c>
      <c r="N10060">
        <v>5.6</v>
      </c>
      <c r="O10060">
        <v>83.3</v>
      </c>
      <c r="P10060">
        <v>83.3</v>
      </c>
      <c r="Q10060">
        <v>83.3</v>
      </c>
      <c r="R10060">
        <v>15</v>
      </c>
      <c r="S10060">
        <v>30300</v>
      </c>
      <c r="T10060">
        <v>45300</v>
      </c>
      <c r="U10060">
        <v>63900</v>
      </c>
    </row>
    <row r="10061" spans="1:21" hidden="1" x14ac:dyDescent="0.45">
      <c r="A10061" t="str">
        <f t="shared" si="168"/>
        <v>YAG10UKL8F+MMedical sciencesSouth West</v>
      </c>
      <c r="B10061" t="s">
        <v>116</v>
      </c>
      <c r="C10061" t="s">
        <v>142</v>
      </c>
      <c r="D10061">
        <v>10</v>
      </c>
      <c r="E10061" t="s">
        <v>44</v>
      </c>
      <c r="F10061" t="s">
        <v>139</v>
      </c>
      <c r="G10061" t="s">
        <v>138</v>
      </c>
      <c r="H10061" t="s">
        <v>168</v>
      </c>
      <c r="I10061" t="s">
        <v>155</v>
      </c>
      <c r="J10061">
        <v>10</v>
      </c>
      <c r="K10061">
        <v>0</v>
      </c>
      <c r="L10061">
        <v>10</v>
      </c>
      <c r="M10061">
        <v>0</v>
      </c>
      <c r="N10061">
        <v>0</v>
      </c>
      <c r="O10061">
        <v>100</v>
      </c>
      <c r="P10061">
        <v>100</v>
      </c>
      <c r="Q10061">
        <v>100</v>
      </c>
      <c r="R10061" t="s">
        <v>161</v>
      </c>
      <c r="S10061" t="s">
        <v>161</v>
      </c>
      <c r="T10061" t="s">
        <v>161</v>
      </c>
      <c r="U10061" t="s">
        <v>161</v>
      </c>
    </row>
    <row r="10062" spans="1:21" hidden="1" x14ac:dyDescent="0.45">
      <c r="A10062" t="str">
        <f t="shared" si="168"/>
        <v>YAG10UKL8F+MMedical sciencesWest Midlands</v>
      </c>
      <c r="B10062" t="s">
        <v>116</v>
      </c>
      <c r="C10062" t="s">
        <v>142</v>
      </c>
      <c r="D10062">
        <v>10</v>
      </c>
      <c r="E10062" t="s">
        <v>44</v>
      </c>
      <c r="F10062" t="s">
        <v>139</v>
      </c>
      <c r="G10062" t="s">
        <v>138</v>
      </c>
      <c r="H10062" t="s">
        <v>168</v>
      </c>
      <c r="I10062" t="s">
        <v>159</v>
      </c>
      <c r="J10062">
        <v>5</v>
      </c>
      <c r="K10062">
        <v>0</v>
      </c>
      <c r="L10062">
        <v>5</v>
      </c>
      <c r="M10062">
        <v>22.2</v>
      </c>
      <c r="N10062">
        <v>11.1</v>
      </c>
      <c r="O10062">
        <v>66.7</v>
      </c>
      <c r="P10062">
        <v>66.7</v>
      </c>
      <c r="Q10062">
        <v>66.7</v>
      </c>
      <c r="R10062" t="s">
        <v>161</v>
      </c>
      <c r="S10062" t="s">
        <v>161</v>
      </c>
      <c r="T10062" t="s">
        <v>161</v>
      </c>
      <c r="U10062" t="s">
        <v>161</v>
      </c>
    </row>
    <row r="10063" spans="1:21" hidden="1" x14ac:dyDescent="0.45">
      <c r="A10063" t="str">
        <f t="shared" si="168"/>
        <v>YAG10UKL8F+MMedical sciencesYorkshire and The Humber</v>
      </c>
      <c r="B10063" t="s">
        <v>116</v>
      </c>
      <c r="C10063" t="s">
        <v>142</v>
      </c>
      <c r="D10063">
        <v>10</v>
      </c>
      <c r="E10063" t="s">
        <v>44</v>
      </c>
      <c r="F10063" t="s">
        <v>139</v>
      </c>
      <c r="G10063" t="s">
        <v>138</v>
      </c>
      <c r="H10063" t="s">
        <v>168</v>
      </c>
      <c r="I10063" t="s">
        <v>160</v>
      </c>
      <c r="J10063">
        <v>15</v>
      </c>
      <c r="K10063">
        <v>0</v>
      </c>
      <c r="L10063">
        <v>15</v>
      </c>
      <c r="M10063">
        <v>13</v>
      </c>
      <c r="N10063">
        <v>0</v>
      </c>
      <c r="O10063">
        <v>78.3</v>
      </c>
      <c r="P10063">
        <v>87</v>
      </c>
      <c r="Q10063">
        <v>87</v>
      </c>
      <c r="R10063" t="s">
        <v>161</v>
      </c>
      <c r="S10063" t="s">
        <v>161</v>
      </c>
      <c r="T10063" t="s">
        <v>161</v>
      </c>
      <c r="U10063" t="s">
        <v>161</v>
      </c>
    </row>
    <row r="10064" spans="1:21" hidden="1" x14ac:dyDescent="0.45">
      <c r="A10064" t="str">
        <f t="shared" si="168"/>
        <v>YAG10UKL8F+MMedical sciencesNA</v>
      </c>
      <c r="B10064" t="s">
        <v>116</v>
      </c>
      <c r="C10064" t="s">
        <v>142</v>
      </c>
      <c r="D10064">
        <v>10</v>
      </c>
      <c r="E10064" t="s">
        <v>44</v>
      </c>
      <c r="F10064" t="s">
        <v>139</v>
      </c>
      <c r="G10064" t="s">
        <v>138</v>
      </c>
      <c r="H10064" t="s">
        <v>168</v>
      </c>
      <c r="I10064" t="s">
        <v>157</v>
      </c>
      <c r="J10064">
        <v>10</v>
      </c>
      <c r="K10064">
        <v>100</v>
      </c>
      <c r="L10064" t="s">
        <v>161</v>
      </c>
      <c r="M10064" t="s">
        <v>161</v>
      </c>
      <c r="N10064" t="s">
        <v>161</v>
      </c>
      <c r="O10064" t="s">
        <v>161</v>
      </c>
      <c r="P10064" t="s">
        <v>161</v>
      </c>
      <c r="Q10064" t="s">
        <v>161</v>
      </c>
      <c r="R10064" t="s">
        <v>157</v>
      </c>
      <c r="S10064" t="s">
        <v>157</v>
      </c>
      <c r="T10064" t="s">
        <v>157</v>
      </c>
      <c r="U10064" t="s">
        <v>157</v>
      </c>
    </row>
    <row r="10065" spans="1:21" hidden="1" x14ac:dyDescent="0.45">
      <c r="A10065" t="str">
        <f t="shared" si="168"/>
        <v>YAG5UKL7F+MMedical sciencesAbroad</v>
      </c>
      <c r="B10065" t="s">
        <v>116</v>
      </c>
      <c r="C10065" t="s">
        <v>140</v>
      </c>
      <c r="D10065">
        <v>5</v>
      </c>
      <c r="E10065" t="s">
        <v>44</v>
      </c>
      <c r="F10065" t="s">
        <v>145</v>
      </c>
      <c r="G10065" t="s">
        <v>138</v>
      </c>
      <c r="H10065" t="s">
        <v>168</v>
      </c>
      <c r="I10065" t="s">
        <v>146</v>
      </c>
      <c r="J10065">
        <v>15</v>
      </c>
      <c r="K10065">
        <v>0</v>
      </c>
      <c r="L10065">
        <v>15</v>
      </c>
      <c r="M10065">
        <v>78.3</v>
      </c>
      <c r="N10065">
        <v>7.2</v>
      </c>
      <c r="O10065">
        <v>14.5</v>
      </c>
      <c r="P10065">
        <v>14.5</v>
      </c>
      <c r="Q10065">
        <v>14.5</v>
      </c>
      <c r="R10065" t="s">
        <v>157</v>
      </c>
      <c r="S10065" t="s">
        <v>157</v>
      </c>
      <c r="T10065" t="s">
        <v>157</v>
      </c>
      <c r="U10065" t="s">
        <v>157</v>
      </c>
    </row>
    <row r="10066" spans="1:21" hidden="1" x14ac:dyDescent="0.45">
      <c r="A10066" t="str">
        <f t="shared" si="168"/>
        <v>YAG5UKL7F+MMedical sciencesEast Midlands</v>
      </c>
      <c r="B10066" t="s">
        <v>116</v>
      </c>
      <c r="C10066" t="s">
        <v>140</v>
      </c>
      <c r="D10066">
        <v>5</v>
      </c>
      <c r="E10066" t="s">
        <v>44</v>
      </c>
      <c r="F10066" t="s">
        <v>145</v>
      </c>
      <c r="G10066" t="s">
        <v>138</v>
      </c>
      <c r="H10066" t="s">
        <v>168</v>
      </c>
      <c r="I10066" t="s">
        <v>147</v>
      </c>
      <c r="J10066">
        <v>50</v>
      </c>
      <c r="K10066">
        <v>0</v>
      </c>
      <c r="L10066">
        <v>50</v>
      </c>
      <c r="M10066">
        <v>4.0999999999999996</v>
      </c>
      <c r="N10066">
        <v>0</v>
      </c>
      <c r="O10066">
        <v>82.4</v>
      </c>
      <c r="P10066">
        <v>95.9</v>
      </c>
      <c r="Q10066">
        <v>95.9</v>
      </c>
      <c r="R10066">
        <v>40</v>
      </c>
      <c r="S10066">
        <v>19000</v>
      </c>
      <c r="T10066">
        <v>28500</v>
      </c>
      <c r="U10066">
        <v>40200</v>
      </c>
    </row>
    <row r="10067" spans="1:21" hidden="1" x14ac:dyDescent="0.45">
      <c r="A10067" t="str">
        <f t="shared" si="168"/>
        <v>YAG5UKL7F+MMedical sciencesEast of England</v>
      </c>
      <c r="B10067" t="s">
        <v>116</v>
      </c>
      <c r="C10067" t="s">
        <v>140</v>
      </c>
      <c r="D10067">
        <v>5</v>
      </c>
      <c r="E10067" t="s">
        <v>44</v>
      </c>
      <c r="F10067" t="s">
        <v>145</v>
      </c>
      <c r="G10067" t="s">
        <v>138</v>
      </c>
      <c r="H10067" t="s">
        <v>168</v>
      </c>
      <c r="I10067" t="s">
        <v>148</v>
      </c>
      <c r="J10067">
        <v>65</v>
      </c>
      <c r="K10067">
        <v>0</v>
      </c>
      <c r="L10067">
        <v>65</v>
      </c>
      <c r="M10067">
        <v>3.3</v>
      </c>
      <c r="N10067">
        <v>4.9000000000000004</v>
      </c>
      <c r="O10067">
        <v>80.3</v>
      </c>
      <c r="P10067">
        <v>91.8</v>
      </c>
      <c r="Q10067">
        <v>91.8</v>
      </c>
      <c r="R10067">
        <v>50</v>
      </c>
      <c r="S10067">
        <v>29600</v>
      </c>
      <c r="T10067">
        <v>33900</v>
      </c>
      <c r="U10067">
        <v>40500</v>
      </c>
    </row>
    <row r="10068" spans="1:21" hidden="1" x14ac:dyDescent="0.45">
      <c r="A10068" t="str">
        <f t="shared" si="168"/>
        <v>YAG5UKL7F+MMedical sciencesLondon</v>
      </c>
      <c r="B10068" t="s">
        <v>116</v>
      </c>
      <c r="C10068" t="s">
        <v>140</v>
      </c>
      <c r="D10068">
        <v>5</v>
      </c>
      <c r="E10068" t="s">
        <v>44</v>
      </c>
      <c r="F10068" t="s">
        <v>145</v>
      </c>
      <c r="G10068" t="s">
        <v>138</v>
      </c>
      <c r="H10068" t="s">
        <v>168</v>
      </c>
      <c r="I10068" t="s">
        <v>149</v>
      </c>
      <c r="J10068">
        <v>130</v>
      </c>
      <c r="K10068">
        <v>0</v>
      </c>
      <c r="L10068">
        <v>130</v>
      </c>
      <c r="M10068">
        <v>9</v>
      </c>
      <c r="N10068">
        <v>2.2999999999999998</v>
      </c>
      <c r="O10068">
        <v>69.2</v>
      </c>
      <c r="P10068">
        <v>83</v>
      </c>
      <c r="Q10068">
        <v>88.7</v>
      </c>
      <c r="R10068">
        <v>90</v>
      </c>
      <c r="S10068">
        <v>32800</v>
      </c>
      <c r="T10068">
        <v>43100</v>
      </c>
      <c r="U10068">
        <v>55100</v>
      </c>
    </row>
    <row r="10069" spans="1:21" hidden="1" x14ac:dyDescent="0.45">
      <c r="A10069" t="str">
        <f t="shared" si="168"/>
        <v>YAG5UKL7F+MMedical sciencesNorth East</v>
      </c>
      <c r="B10069" t="s">
        <v>116</v>
      </c>
      <c r="C10069" t="s">
        <v>140</v>
      </c>
      <c r="D10069">
        <v>5</v>
      </c>
      <c r="E10069" t="s">
        <v>44</v>
      </c>
      <c r="F10069" t="s">
        <v>145</v>
      </c>
      <c r="G10069" t="s">
        <v>138</v>
      </c>
      <c r="H10069" t="s">
        <v>168</v>
      </c>
      <c r="I10069" t="s">
        <v>150</v>
      </c>
      <c r="J10069">
        <v>65</v>
      </c>
      <c r="K10069">
        <v>0</v>
      </c>
      <c r="L10069">
        <v>65</v>
      </c>
      <c r="M10069">
        <v>3.3</v>
      </c>
      <c r="N10069">
        <v>0</v>
      </c>
      <c r="O10069">
        <v>81.900000000000006</v>
      </c>
      <c r="P10069">
        <v>93.4</v>
      </c>
      <c r="Q10069">
        <v>96.7</v>
      </c>
      <c r="R10069">
        <v>50</v>
      </c>
      <c r="S10069">
        <v>25600</v>
      </c>
      <c r="T10069">
        <v>32100</v>
      </c>
      <c r="U10069">
        <v>44500</v>
      </c>
    </row>
    <row r="10070" spans="1:21" hidden="1" x14ac:dyDescent="0.45">
      <c r="A10070" t="str">
        <f t="shared" si="168"/>
        <v>YAG5UKL7F+MMedical sciencesNorth West</v>
      </c>
      <c r="B10070" t="s">
        <v>116</v>
      </c>
      <c r="C10070" t="s">
        <v>140</v>
      </c>
      <c r="D10070">
        <v>5</v>
      </c>
      <c r="E10070" t="s">
        <v>44</v>
      </c>
      <c r="F10070" t="s">
        <v>145</v>
      </c>
      <c r="G10070" t="s">
        <v>138</v>
      </c>
      <c r="H10070" t="s">
        <v>168</v>
      </c>
      <c r="I10070" t="s">
        <v>151</v>
      </c>
      <c r="J10070">
        <v>130</v>
      </c>
      <c r="K10070">
        <v>0</v>
      </c>
      <c r="L10070">
        <v>130</v>
      </c>
      <c r="M10070">
        <v>7</v>
      </c>
      <c r="N10070">
        <v>7.8</v>
      </c>
      <c r="O10070">
        <v>72</v>
      </c>
      <c r="P10070">
        <v>83.7</v>
      </c>
      <c r="Q10070">
        <v>85.2</v>
      </c>
      <c r="R10070">
        <v>90</v>
      </c>
      <c r="S10070">
        <v>27000</v>
      </c>
      <c r="T10070">
        <v>34700</v>
      </c>
      <c r="U10070">
        <v>44300</v>
      </c>
    </row>
    <row r="10071" spans="1:21" hidden="1" x14ac:dyDescent="0.45">
      <c r="A10071" t="str">
        <f t="shared" si="168"/>
        <v>YAG5UKL7F+MMedical sciencesNorthern Ireland</v>
      </c>
      <c r="B10071" t="s">
        <v>116</v>
      </c>
      <c r="C10071" t="s">
        <v>140</v>
      </c>
      <c r="D10071">
        <v>5</v>
      </c>
      <c r="E10071" t="s">
        <v>44</v>
      </c>
      <c r="F10071" t="s">
        <v>145</v>
      </c>
      <c r="G10071" t="s">
        <v>138</v>
      </c>
      <c r="H10071" t="s">
        <v>168</v>
      </c>
      <c r="I10071" t="s">
        <v>152</v>
      </c>
      <c r="J10071">
        <v>15</v>
      </c>
      <c r="K10071">
        <v>0</v>
      </c>
      <c r="L10071">
        <v>15</v>
      </c>
      <c r="M10071">
        <v>14.3</v>
      </c>
      <c r="N10071">
        <v>0</v>
      </c>
      <c r="O10071">
        <v>78.599999999999994</v>
      </c>
      <c r="P10071">
        <v>78.599999999999994</v>
      </c>
      <c r="Q10071">
        <v>85.7</v>
      </c>
      <c r="R10071" t="s">
        <v>161</v>
      </c>
      <c r="S10071" t="s">
        <v>161</v>
      </c>
      <c r="T10071" t="s">
        <v>161</v>
      </c>
      <c r="U10071" t="s">
        <v>161</v>
      </c>
    </row>
    <row r="10072" spans="1:21" hidden="1" x14ac:dyDescent="0.45">
      <c r="A10072" t="str">
        <f t="shared" si="168"/>
        <v>YAG5UKL7F+MMedical sciencesScotland</v>
      </c>
      <c r="B10072" t="s">
        <v>116</v>
      </c>
      <c r="C10072" t="s">
        <v>140</v>
      </c>
      <c r="D10072">
        <v>5</v>
      </c>
      <c r="E10072" t="s">
        <v>44</v>
      </c>
      <c r="F10072" t="s">
        <v>145</v>
      </c>
      <c r="G10072" t="s">
        <v>138</v>
      </c>
      <c r="H10072" t="s">
        <v>168</v>
      </c>
      <c r="I10072" t="s">
        <v>153</v>
      </c>
      <c r="J10072">
        <v>20</v>
      </c>
      <c r="K10072">
        <v>0</v>
      </c>
      <c r="L10072">
        <v>20</v>
      </c>
      <c r="M10072">
        <v>6.2</v>
      </c>
      <c r="N10072">
        <v>0</v>
      </c>
      <c r="O10072">
        <v>68.8</v>
      </c>
      <c r="P10072">
        <v>87.5</v>
      </c>
      <c r="Q10072">
        <v>93.8</v>
      </c>
      <c r="R10072">
        <v>15</v>
      </c>
      <c r="S10072">
        <v>32800</v>
      </c>
      <c r="T10072">
        <v>36900</v>
      </c>
      <c r="U10072">
        <v>49300</v>
      </c>
    </row>
    <row r="10073" spans="1:21" hidden="1" x14ac:dyDescent="0.45">
      <c r="A10073" t="str">
        <f t="shared" si="168"/>
        <v>YAG5UKL7F+MMedical sciencesSouth East</v>
      </c>
      <c r="B10073" t="s">
        <v>116</v>
      </c>
      <c r="C10073" t="s">
        <v>140</v>
      </c>
      <c r="D10073">
        <v>5</v>
      </c>
      <c r="E10073" t="s">
        <v>44</v>
      </c>
      <c r="F10073" t="s">
        <v>145</v>
      </c>
      <c r="G10073" t="s">
        <v>138</v>
      </c>
      <c r="H10073" t="s">
        <v>168</v>
      </c>
      <c r="I10073" t="s">
        <v>154</v>
      </c>
      <c r="J10073">
        <v>90</v>
      </c>
      <c r="K10073">
        <v>0</v>
      </c>
      <c r="L10073">
        <v>90</v>
      </c>
      <c r="M10073">
        <v>5.4</v>
      </c>
      <c r="N10073">
        <v>2.2999999999999998</v>
      </c>
      <c r="O10073">
        <v>77.900000000000006</v>
      </c>
      <c r="P10073">
        <v>91.2</v>
      </c>
      <c r="Q10073">
        <v>92.3</v>
      </c>
      <c r="R10073">
        <v>70</v>
      </c>
      <c r="S10073">
        <v>24800</v>
      </c>
      <c r="T10073">
        <v>31400</v>
      </c>
      <c r="U10073">
        <v>40500</v>
      </c>
    </row>
    <row r="10074" spans="1:21" hidden="1" x14ac:dyDescent="0.45">
      <c r="A10074" t="str">
        <f t="shared" si="168"/>
        <v>YAG5UKL7F+MMedical sciencesSouth West</v>
      </c>
      <c r="B10074" t="s">
        <v>116</v>
      </c>
      <c r="C10074" t="s">
        <v>140</v>
      </c>
      <c r="D10074">
        <v>5</v>
      </c>
      <c r="E10074" t="s">
        <v>44</v>
      </c>
      <c r="F10074" t="s">
        <v>145</v>
      </c>
      <c r="G10074" t="s">
        <v>138</v>
      </c>
      <c r="H10074" t="s">
        <v>168</v>
      </c>
      <c r="I10074" t="s">
        <v>155</v>
      </c>
      <c r="J10074">
        <v>55</v>
      </c>
      <c r="K10074">
        <v>0</v>
      </c>
      <c r="L10074">
        <v>55</v>
      </c>
      <c r="M10074">
        <v>8.3000000000000007</v>
      </c>
      <c r="N10074">
        <v>1.9</v>
      </c>
      <c r="O10074">
        <v>71.099999999999994</v>
      </c>
      <c r="P10074">
        <v>89.7</v>
      </c>
      <c r="Q10074">
        <v>89.7</v>
      </c>
      <c r="R10074">
        <v>40</v>
      </c>
      <c r="S10074">
        <v>23500</v>
      </c>
      <c r="T10074">
        <v>32100</v>
      </c>
      <c r="U10074">
        <v>42300</v>
      </c>
    </row>
    <row r="10075" spans="1:21" hidden="1" x14ac:dyDescent="0.45">
      <c r="A10075" t="str">
        <f t="shared" si="168"/>
        <v>YAG5UKL7F+MMedical sciencesWales</v>
      </c>
      <c r="B10075" t="s">
        <v>116</v>
      </c>
      <c r="C10075" t="s">
        <v>140</v>
      </c>
      <c r="D10075">
        <v>5</v>
      </c>
      <c r="E10075" t="s">
        <v>44</v>
      </c>
      <c r="F10075" t="s">
        <v>145</v>
      </c>
      <c r="G10075" t="s">
        <v>138</v>
      </c>
      <c r="H10075" t="s">
        <v>168</v>
      </c>
      <c r="I10075" t="s">
        <v>158</v>
      </c>
      <c r="J10075">
        <v>20</v>
      </c>
      <c r="K10075">
        <v>0</v>
      </c>
      <c r="L10075">
        <v>20</v>
      </c>
      <c r="M10075">
        <v>0</v>
      </c>
      <c r="N10075">
        <v>0</v>
      </c>
      <c r="O10075">
        <v>87.5</v>
      </c>
      <c r="P10075">
        <v>100</v>
      </c>
      <c r="Q10075">
        <v>100</v>
      </c>
      <c r="R10075">
        <v>15</v>
      </c>
      <c r="S10075">
        <v>28100</v>
      </c>
      <c r="T10075">
        <v>39100</v>
      </c>
      <c r="U10075">
        <v>42300</v>
      </c>
    </row>
    <row r="10076" spans="1:21" hidden="1" x14ac:dyDescent="0.45">
      <c r="A10076" t="str">
        <f t="shared" si="168"/>
        <v>YAG5UKL7F+MMedical sciencesWest Midlands</v>
      </c>
      <c r="B10076" t="s">
        <v>116</v>
      </c>
      <c r="C10076" t="s">
        <v>140</v>
      </c>
      <c r="D10076">
        <v>5</v>
      </c>
      <c r="E10076" t="s">
        <v>44</v>
      </c>
      <c r="F10076" t="s">
        <v>145</v>
      </c>
      <c r="G10076" t="s">
        <v>138</v>
      </c>
      <c r="H10076" t="s">
        <v>168</v>
      </c>
      <c r="I10076" t="s">
        <v>159</v>
      </c>
      <c r="J10076">
        <v>65</v>
      </c>
      <c r="K10076">
        <v>0</v>
      </c>
      <c r="L10076">
        <v>65</v>
      </c>
      <c r="M10076">
        <v>9.3000000000000007</v>
      </c>
      <c r="N10076">
        <v>0.8</v>
      </c>
      <c r="O10076">
        <v>79.900000000000006</v>
      </c>
      <c r="P10076">
        <v>89.9</v>
      </c>
      <c r="Q10076">
        <v>89.9</v>
      </c>
      <c r="R10076">
        <v>55</v>
      </c>
      <c r="S10076">
        <v>27400</v>
      </c>
      <c r="T10076">
        <v>33200</v>
      </c>
      <c r="U10076">
        <v>43400</v>
      </c>
    </row>
    <row r="10077" spans="1:21" hidden="1" x14ac:dyDescent="0.45">
      <c r="A10077" t="str">
        <f t="shared" si="168"/>
        <v>YAG5UKL7F+MMedical sciencesYorkshire and The Humber</v>
      </c>
      <c r="B10077" t="s">
        <v>116</v>
      </c>
      <c r="C10077" t="s">
        <v>140</v>
      </c>
      <c r="D10077">
        <v>5</v>
      </c>
      <c r="E10077" t="s">
        <v>44</v>
      </c>
      <c r="F10077" t="s">
        <v>145</v>
      </c>
      <c r="G10077" t="s">
        <v>138</v>
      </c>
      <c r="H10077" t="s">
        <v>168</v>
      </c>
      <c r="I10077" t="s">
        <v>160</v>
      </c>
      <c r="J10077">
        <v>135</v>
      </c>
      <c r="K10077">
        <v>0</v>
      </c>
      <c r="L10077">
        <v>135</v>
      </c>
      <c r="M10077">
        <v>6.7</v>
      </c>
      <c r="N10077">
        <v>0.7</v>
      </c>
      <c r="O10077">
        <v>81.8</v>
      </c>
      <c r="P10077">
        <v>90.4</v>
      </c>
      <c r="Q10077">
        <v>92.6</v>
      </c>
      <c r="R10077">
        <v>110</v>
      </c>
      <c r="S10077">
        <v>25900</v>
      </c>
      <c r="T10077">
        <v>33900</v>
      </c>
      <c r="U10077">
        <v>41600</v>
      </c>
    </row>
    <row r="10078" spans="1:21" hidden="1" x14ac:dyDescent="0.45">
      <c r="A10078" t="str">
        <f t="shared" si="168"/>
        <v>YAG5UKL7F+MMedical sciencesNA</v>
      </c>
      <c r="B10078" t="s">
        <v>116</v>
      </c>
      <c r="C10078" t="s">
        <v>140</v>
      </c>
      <c r="D10078">
        <v>5</v>
      </c>
      <c r="E10078" t="s">
        <v>44</v>
      </c>
      <c r="F10078" t="s">
        <v>145</v>
      </c>
      <c r="G10078" t="s">
        <v>138</v>
      </c>
      <c r="H10078" t="s">
        <v>168</v>
      </c>
      <c r="I10078" t="s">
        <v>157</v>
      </c>
      <c r="J10078">
        <v>70</v>
      </c>
      <c r="K10078">
        <v>95.6</v>
      </c>
      <c r="L10078">
        <v>5</v>
      </c>
      <c r="M10078">
        <v>0</v>
      </c>
      <c r="N10078">
        <v>0</v>
      </c>
      <c r="O10078">
        <v>0</v>
      </c>
      <c r="P10078">
        <v>0</v>
      </c>
      <c r="Q10078">
        <v>100</v>
      </c>
      <c r="R10078" t="s">
        <v>157</v>
      </c>
      <c r="S10078" t="s">
        <v>157</v>
      </c>
      <c r="T10078" t="s">
        <v>157</v>
      </c>
      <c r="U10078" t="s">
        <v>157</v>
      </c>
    </row>
    <row r="10079" spans="1:21" hidden="1" x14ac:dyDescent="0.45">
      <c r="A10079" t="str">
        <f t="shared" si="168"/>
        <v>YAG5UKL8F+MMedical sciencesAbroad</v>
      </c>
      <c r="B10079" t="s">
        <v>116</v>
      </c>
      <c r="C10079" t="s">
        <v>140</v>
      </c>
      <c r="D10079">
        <v>5</v>
      </c>
      <c r="E10079" t="s">
        <v>44</v>
      </c>
      <c r="F10079" t="s">
        <v>139</v>
      </c>
      <c r="G10079" t="s">
        <v>138</v>
      </c>
      <c r="H10079" t="s">
        <v>168</v>
      </c>
      <c r="I10079" t="s">
        <v>146</v>
      </c>
      <c r="J10079">
        <v>15</v>
      </c>
      <c r="K10079">
        <v>0</v>
      </c>
      <c r="L10079">
        <v>15</v>
      </c>
      <c r="M10079">
        <v>71.400000000000006</v>
      </c>
      <c r="N10079">
        <v>0</v>
      </c>
      <c r="O10079">
        <v>28.6</v>
      </c>
      <c r="P10079">
        <v>28.6</v>
      </c>
      <c r="Q10079">
        <v>28.6</v>
      </c>
      <c r="R10079" t="s">
        <v>161</v>
      </c>
      <c r="S10079" t="s">
        <v>161</v>
      </c>
      <c r="T10079" t="s">
        <v>161</v>
      </c>
      <c r="U10079" t="s">
        <v>161</v>
      </c>
    </row>
    <row r="10080" spans="1:21" hidden="1" x14ac:dyDescent="0.45">
      <c r="A10080" t="str">
        <f t="shared" si="168"/>
        <v>YAG5UKL8F+MMedical sciencesEast Midlands</v>
      </c>
      <c r="B10080" t="s">
        <v>116</v>
      </c>
      <c r="C10080" t="s">
        <v>140</v>
      </c>
      <c r="D10080">
        <v>5</v>
      </c>
      <c r="E10080" t="s">
        <v>44</v>
      </c>
      <c r="F10080" t="s">
        <v>139</v>
      </c>
      <c r="G10080" t="s">
        <v>138</v>
      </c>
      <c r="H10080" t="s">
        <v>168</v>
      </c>
      <c r="I10080" t="s">
        <v>147</v>
      </c>
      <c r="J10080">
        <v>5</v>
      </c>
      <c r="K10080">
        <v>0</v>
      </c>
      <c r="L10080">
        <v>5</v>
      </c>
      <c r="M10080">
        <v>0</v>
      </c>
      <c r="N10080">
        <v>0</v>
      </c>
      <c r="O10080">
        <v>100</v>
      </c>
      <c r="P10080">
        <v>100</v>
      </c>
      <c r="Q10080">
        <v>100</v>
      </c>
      <c r="R10080" t="s">
        <v>161</v>
      </c>
      <c r="S10080" t="s">
        <v>161</v>
      </c>
      <c r="T10080" t="s">
        <v>161</v>
      </c>
      <c r="U10080" t="s">
        <v>161</v>
      </c>
    </row>
    <row r="10081" spans="1:21" hidden="1" x14ac:dyDescent="0.45">
      <c r="A10081" t="str">
        <f t="shared" si="168"/>
        <v>YAG5UKL8F+MMedical sciencesEast of England</v>
      </c>
      <c r="B10081" t="s">
        <v>116</v>
      </c>
      <c r="C10081" t="s">
        <v>140</v>
      </c>
      <c r="D10081">
        <v>5</v>
      </c>
      <c r="E10081" t="s">
        <v>44</v>
      </c>
      <c r="F10081" t="s">
        <v>139</v>
      </c>
      <c r="G10081" t="s">
        <v>138</v>
      </c>
      <c r="H10081" t="s">
        <v>168</v>
      </c>
      <c r="I10081" t="s">
        <v>148</v>
      </c>
      <c r="J10081">
        <v>25</v>
      </c>
      <c r="K10081">
        <v>0</v>
      </c>
      <c r="L10081">
        <v>25</v>
      </c>
      <c r="M10081">
        <v>4.7</v>
      </c>
      <c r="N10081">
        <v>4.7</v>
      </c>
      <c r="O10081">
        <v>81.2</v>
      </c>
      <c r="P10081">
        <v>90.6</v>
      </c>
      <c r="Q10081">
        <v>90.6</v>
      </c>
      <c r="R10081">
        <v>20</v>
      </c>
      <c r="S10081">
        <v>35400</v>
      </c>
      <c r="T10081">
        <v>46700</v>
      </c>
      <c r="U10081">
        <v>79200</v>
      </c>
    </row>
    <row r="10082" spans="1:21" hidden="1" x14ac:dyDescent="0.45">
      <c r="A10082" t="str">
        <f t="shared" si="168"/>
        <v>YAG5UKL8F+MMedical sciencesLondon</v>
      </c>
      <c r="B10082" t="s">
        <v>116</v>
      </c>
      <c r="C10082" t="s">
        <v>140</v>
      </c>
      <c r="D10082">
        <v>5</v>
      </c>
      <c r="E10082" t="s">
        <v>44</v>
      </c>
      <c r="F10082" t="s">
        <v>139</v>
      </c>
      <c r="G10082" t="s">
        <v>138</v>
      </c>
      <c r="H10082" t="s">
        <v>168</v>
      </c>
      <c r="I10082" t="s">
        <v>149</v>
      </c>
      <c r="J10082">
        <v>30</v>
      </c>
      <c r="K10082">
        <v>0</v>
      </c>
      <c r="L10082">
        <v>30</v>
      </c>
      <c r="M10082">
        <v>24.8</v>
      </c>
      <c r="N10082">
        <v>0</v>
      </c>
      <c r="O10082">
        <v>71.2</v>
      </c>
      <c r="P10082">
        <v>75.2</v>
      </c>
      <c r="Q10082">
        <v>75.2</v>
      </c>
      <c r="R10082">
        <v>20</v>
      </c>
      <c r="S10082">
        <v>36500</v>
      </c>
      <c r="T10082">
        <v>44500</v>
      </c>
      <c r="U10082">
        <v>91600</v>
      </c>
    </row>
    <row r="10083" spans="1:21" hidden="1" x14ac:dyDescent="0.45">
      <c r="A10083" t="str">
        <f t="shared" si="168"/>
        <v>YAG5UKL8F+MMedical sciencesNorth East</v>
      </c>
      <c r="B10083" t="s">
        <v>116</v>
      </c>
      <c r="C10083" t="s">
        <v>140</v>
      </c>
      <c r="D10083">
        <v>5</v>
      </c>
      <c r="E10083" t="s">
        <v>44</v>
      </c>
      <c r="F10083" t="s">
        <v>139</v>
      </c>
      <c r="G10083" t="s">
        <v>138</v>
      </c>
      <c r="H10083" t="s">
        <v>168</v>
      </c>
      <c r="I10083" t="s">
        <v>150</v>
      </c>
      <c r="J10083">
        <v>10</v>
      </c>
      <c r="K10083">
        <v>0</v>
      </c>
      <c r="L10083">
        <v>10</v>
      </c>
      <c r="M10083">
        <v>28.6</v>
      </c>
      <c r="N10083">
        <v>0</v>
      </c>
      <c r="O10083">
        <v>71.400000000000006</v>
      </c>
      <c r="P10083">
        <v>71.400000000000006</v>
      </c>
      <c r="Q10083">
        <v>71.400000000000006</v>
      </c>
      <c r="R10083" t="s">
        <v>161</v>
      </c>
      <c r="S10083" t="s">
        <v>161</v>
      </c>
      <c r="T10083" t="s">
        <v>161</v>
      </c>
      <c r="U10083" t="s">
        <v>161</v>
      </c>
    </row>
    <row r="10084" spans="1:21" hidden="1" x14ac:dyDescent="0.45">
      <c r="A10084" t="str">
        <f t="shared" si="168"/>
        <v>YAG5UKL8F+MMedical sciencesNorth West</v>
      </c>
      <c r="B10084" t="s">
        <v>116</v>
      </c>
      <c r="C10084" t="s">
        <v>140</v>
      </c>
      <c r="D10084">
        <v>5</v>
      </c>
      <c r="E10084" t="s">
        <v>44</v>
      </c>
      <c r="F10084" t="s">
        <v>139</v>
      </c>
      <c r="G10084" t="s">
        <v>138</v>
      </c>
      <c r="H10084" t="s">
        <v>168</v>
      </c>
      <c r="I10084" t="s">
        <v>151</v>
      </c>
      <c r="J10084">
        <v>25</v>
      </c>
      <c r="K10084">
        <v>0</v>
      </c>
      <c r="L10084">
        <v>25</v>
      </c>
      <c r="M10084">
        <v>20</v>
      </c>
      <c r="N10084">
        <v>4</v>
      </c>
      <c r="O10084">
        <v>72</v>
      </c>
      <c r="P10084">
        <v>72</v>
      </c>
      <c r="Q10084">
        <v>76</v>
      </c>
      <c r="R10084">
        <v>20</v>
      </c>
      <c r="S10084">
        <v>34500</v>
      </c>
      <c r="T10084">
        <v>41600</v>
      </c>
      <c r="U10084">
        <v>62000</v>
      </c>
    </row>
    <row r="10085" spans="1:21" hidden="1" x14ac:dyDescent="0.45">
      <c r="A10085" t="str">
        <f t="shared" si="168"/>
        <v>YAG5UKL8F+MMedical sciencesScotland</v>
      </c>
      <c r="B10085" t="s">
        <v>116</v>
      </c>
      <c r="C10085" t="s">
        <v>140</v>
      </c>
      <c r="D10085">
        <v>5</v>
      </c>
      <c r="E10085" t="s">
        <v>44</v>
      </c>
      <c r="F10085" t="s">
        <v>139</v>
      </c>
      <c r="G10085" t="s">
        <v>138</v>
      </c>
      <c r="H10085" t="s">
        <v>168</v>
      </c>
      <c r="I10085" t="s">
        <v>153</v>
      </c>
      <c r="J10085">
        <v>10</v>
      </c>
      <c r="K10085">
        <v>0</v>
      </c>
      <c r="L10085">
        <v>10</v>
      </c>
      <c r="M10085">
        <v>33.299999999999997</v>
      </c>
      <c r="N10085">
        <v>0</v>
      </c>
      <c r="O10085">
        <v>46.7</v>
      </c>
      <c r="P10085">
        <v>66.7</v>
      </c>
      <c r="Q10085">
        <v>66.7</v>
      </c>
      <c r="R10085" t="s">
        <v>161</v>
      </c>
      <c r="S10085" t="s">
        <v>161</v>
      </c>
      <c r="T10085" t="s">
        <v>161</v>
      </c>
      <c r="U10085" t="s">
        <v>161</v>
      </c>
    </row>
    <row r="10086" spans="1:21" hidden="1" x14ac:dyDescent="0.45">
      <c r="A10086" t="str">
        <f t="shared" si="168"/>
        <v>YAG5UKL8F+MMedical sciencesSouth East</v>
      </c>
      <c r="B10086" t="s">
        <v>116</v>
      </c>
      <c r="C10086" t="s">
        <v>140</v>
      </c>
      <c r="D10086">
        <v>5</v>
      </c>
      <c r="E10086" t="s">
        <v>44</v>
      </c>
      <c r="F10086" t="s">
        <v>139</v>
      </c>
      <c r="G10086" t="s">
        <v>138</v>
      </c>
      <c r="H10086" t="s">
        <v>168</v>
      </c>
      <c r="I10086" t="s">
        <v>154</v>
      </c>
      <c r="J10086">
        <v>20</v>
      </c>
      <c r="K10086">
        <v>0</v>
      </c>
      <c r="L10086">
        <v>20</v>
      </c>
      <c r="M10086">
        <v>6.5</v>
      </c>
      <c r="N10086">
        <v>6.5</v>
      </c>
      <c r="O10086">
        <v>72.8</v>
      </c>
      <c r="P10086">
        <v>87</v>
      </c>
      <c r="Q10086">
        <v>87</v>
      </c>
      <c r="R10086" t="s">
        <v>161</v>
      </c>
      <c r="S10086" t="s">
        <v>161</v>
      </c>
      <c r="T10086" t="s">
        <v>161</v>
      </c>
      <c r="U10086" t="s">
        <v>161</v>
      </c>
    </row>
    <row r="10087" spans="1:21" hidden="1" x14ac:dyDescent="0.45">
      <c r="A10087" t="str">
        <f t="shared" si="168"/>
        <v>YAG5UKL8F+MMedical sciencesSouth West</v>
      </c>
      <c r="B10087" t="s">
        <v>116</v>
      </c>
      <c r="C10087" t="s">
        <v>140</v>
      </c>
      <c r="D10087">
        <v>5</v>
      </c>
      <c r="E10087" t="s">
        <v>44</v>
      </c>
      <c r="F10087" t="s">
        <v>139</v>
      </c>
      <c r="G10087" t="s">
        <v>138</v>
      </c>
      <c r="H10087" t="s">
        <v>168</v>
      </c>
      <c r="I10087" t="s">
        <v>155</v>
      </c>
      <c r="J10087">
        <v>5</v>
      </c>
      <c r="K10087">
        <v>0</v>
      </c>
      <c r="L10087">
        <v>5</v>
      </c>
      <c r="M10087">
        <v>22.2</v>
      </c>
      <c r="N10087">
        <v>0</v>
      </c>
      <c r="O10087">
        <v>66.7</v>
      </c>
      <c r="P10087">
        <v>77.8</v>
      </c>
      <c r="Q10087">
        <v>77.8</v>
      </c>
      <c r="R10087" t="s">
        <v>161</v>
      </c>
      <c r="S10087" t="s">
        <v>161</v>
      </c>
      <c r="T10087" t="s">
        <v>161</v>
      </c>
      <c r="U10087" t="s">
        <v>161</v>
      </c>
    </row>
    <row r="10088" spans="1:21" hidden="1" x14ac:dyDescent="0.45">
      <c r="A10088" t="str">
        <f t="shared" si="168"/>
        <v>YAG5UKL8F+MMedical sciencesWales</v>
      </c>
      <c r="B10088" t="s">
        <v>116</v>
      </c>
      <c r="C10088" t="s">
        <v>140</v>
      </c>
      <c r="D10088">
        <v>5</v>
      </c>
      <c r="E10088" t="s">
        <v>44</v>
      </c>
      <c r="F10088" t="s">
        <v>139</v>
      </c>
      <c r="G10088" t="s">
        <v>138</v>
      </c>
      <c r="H10088" t="s">
        <v>168</v>
      </c>
      <c r="I10088" t="s">
        <v>158</v>
      </c>
      <c r="J10088">
        <v>5</v>
      </c>
      <c r="K10088">
        <v>0</v>
      </c>
      <c r="L10088">
        <v>5</v>
      </c>
      <c r="M10088">
        <v>30</v>
      </c>
      <c r="N10088">
        <v>0</v>
      </c>
      <c r="O10088">
        <v>60.1</v>
      </c>
      <c r="P10088">
        <v>70</v>
      </c>
      <c r="Q10088">
        <v>70</v>
      </c>
      <c r="R10088" t="s">
        <v>161</v>
      </c>
      <c r="S10088" t="s">
        <v>161</v>
      </c>
      <c r="T10088" t="s">
        <v>161</v>
      </c>
      <c r="U10088" t="s">
        <v>161</v>
      </c>
    </row>
    <row r="10089" spans="1:21" hidden="1" x14ac:dyDescent="0.45">
      <c r="A10089" t="str">
        <f t="shared" si="168"/>
        <v>YAG5UKL8F+MMedical sciencesWest Midlands</v>
      </c>
      <c r="B10089" t="s">
        <v>116</v>
      </c>
      <c r="C10089" t="s">
        <v>140</v>
      </c>
      <c r="D10089">
        <v>5</v>
      </c>
      <c r="E10089" t="s">
        <v>44</v>
      </c>
      <c r="F10089" t="s">
        <v>139</v>
      </c>
      <c r="G10089" t="s">
        <v>138</v>
      </c>
      <c r="H10089" t="s">
        <v>168</v>
      </c>
      <c r="I10089" t="s">
        <v>159</v>
      </c>
      <c r="J10089">
        <v>15</v>
      </c>
      <c r="K10089">
        <v>0</v>
      </c>
      <c r="L10089">
        <v>15</v>
      </c>
      <c r="M10089">
        <v>18.8</v>
      </c>
      <c r="N10089">
        <v>9.4</v>
      </c>
      <c r="O10089">
        <v>71.900000000000006</v>
      </c>
      <c r="P10089">
        <v>71.900000000000006</v>
      </c>
      <c r="Q10089">
        <v>71.900000000000006</v>
      </c>
      <c r="R10089" t="s">
        <v>161</v>
      </c>
      <c r="S10089" t="s">
        <v>161</v>
      </c>
      <c r="T10089" t="s">
        <v>161</v>
      </c>
      <c r="U10089" t="s">
        <v>161</v>
      </c>
    </row>
    <row r="10090" spans="1:21" hidden="1" x14ac:dyDescent="0.45">
      <c r="A10090" t="str">
        <f t="shared" si="168"/>
        <v>YAG5UKL8F+MMedical sciencesYorkshire and The Humber</v>
      </c>
      <c r="B10090" t="s">
        <v>116</v>
      </c>
      <c r="C10090" t="s">
        <v>140</v>
      </c>
      <c r="D10090">
        <v>5</v>
      </c>
      <c r="E10090" t="s">
        <v>44</v>
      </c>
      <c r="F10090" t="s">
        <v>139</v>
      </c>
      <c r="G10090" t="s">
        <v>138</v>
      </c>
      <c r="H10090" t="s">
        <v>168</v>
      </c>
      <c r="I10090" t="s">
        <v>160</v>
      </c>
      <c r="J10090">
        <v>10</v>
      </c>
      <c r="K10090">
        <v>0</v>
      </c>
      <c r="L10090">
        <v>10</v>
      </c>
      <c r="M10090">
        <v>27.8</v>
      </c>
      <c r="N10090">
        <v>0</v>
      </c>
      <c r="O10090">
        <v>61.1</v>
      </c>
      <c r="P10090">
        <v>72.2</v>
      </c>
      <c r="Q10090">
        <v>72.2</v>
      </c>
      <c r="R10090" t="s">
        <v>161</v>
      </c>
      <c r="S10090" t="s">
        <v>161</v>
      </c>
      <c r="T10090" t="s">
        <v>161</v>
      </c>
      <c r="U10090" t="s">
        <v>161</v>
      </c>
    </row>
    <row r="10091" spans="1:21" hidden="1" x14ac:dyDescent="0.45">
      <c r="A10091" t="str">
        <f t="shared" si="168"/>
        <v>YAG5UKL8F+MMedical sciencesNA</v>
      </c>
      <c r="B10091" t="s">
        <v>116</v>
      </c>
      <c r="C10091" t="s">
        <v>140</v>
      </c>
      <c r="D10091">
        <v>5</v>
      </c>
      <c r="E10091" t="s">
        <v>44</v>
      </c>
      <c r="F10091" t="s">
        <v>139</v>
      </c>
      <c r="G10091" t="s">
        <v>138</v>
      </c>
      <c r="H10091" t="s">
        <v>168</v>
      </c>
      <c r="I10091" t="s">
        <v>157</v>
      </c>
      <c r="J10091">
        <v>15</v>
      </c>
      <c r="K10091">
        <v>100</v>
      </c>
      <c r="L10091" t="s">
        <v>161</v>
      </c>
      <c r="M10091" t="s">
        <v>161</v>
      </c>
      <c r="N10091" t="s">
        <v>161</v>
      </c>
      <c r="O10091" t="s">
        <v>161</v>
      </c>
      <c r="P10091" t="s">
        <v>161</v>
      </c>
      <c r="Q10091" t="s">
        <v>161</v>
      </c>
      <c r="R10091" t="s">
        <v>157</v>
      </c>
      <c r="S10091" t="s">
        <v>157</v>
      </c>
      <c r="T10091" t="s">
        <v>157</v>
      </c>
      <c r="U10091" t="s">
        <v>157</v>
      </c>
    </row>
    <row r="10092" spans="1:21" hidden="1" x14ac:dyDescent="0.45">
      <c r="A10092" t="str">
        <f t="shared" si="168"/>
        <v>YAG3UKL7F+MMedical sciencesAbroad</v>
      </c>
      <c r="B10092" t="s">
        <v>116</v>
      </c>
      <c r="C10092" t="s">
        <v>141</v>
      </c>
      <c r="D10092">
        <v>3</v>
      </c>
      <c r="E10092" t="s">
        <v>44</v>
      </c>
      <c r="F10092" t="s">
        <v>145</v>
      </c>
      <c r="G10092" t="s">
        <v>138</v>
      </c>
      <c r="H10092" t="s">
        <v>168</v>
      </c>
      <c r="I10092" t="s">
        <v>146</v>
      </c>
      <c r="J10092">
        <v>15</v>
      </c>
      <c r="K10092">
        <v>0</v>
      </c>
      <c r="L10092">
        <v>15</v>
      </c>
      <c r="M10092">
        <v>70.400000000000006</v>
      </c>
      <c r="N10092">
        <v>0</v>
      </c>
      <c r="O10092">
        <v>22.2</v>
      </c>
      <c r="P10092">
        <v>29.6</v>
      </c>
      <c r="Q10092">
        <v>29.6</v>
      </c>
      <c r="R10092" t="s">
        <v>157</v>
      </c>
      <c r="S10092" t="s">
        <v>157</v>
      </c>
      <c r="T10092" t="s">
        <v>157</v>
      </c>
      <c r="U10092" t="s">
        <v>157</v>
      </c>
    </row>
    <row r="10093" spans="1:21" hidden="1" x14ac:dyDescent="0.45">
      <c r="A10093" t="str">
        <f t="shared" si="168"/>
        <v>YAG3UKL7F+MMedical sciencesEast Midlands</v>
      </c>
      <c r="B10093" t="s">
        <v>116</v>
      </c>
      <c r="C10093" t="s">
        <v>141</v>
      </c>
      <c r="D10093">
        <v>3</v>
      </c>
      <c r="E10093" t="s">
        <v>44</v>
      </c>
      <c r="F10093" t="s">
        <v>145</v>
      </c>
      <c r="G10093" t="s">
        <v>138</v>
      </c>
      <c r="H10093" t="s">
        <v>168</v>
      </c>
      <c r="I10093" t="s">
        <v>147</v>
      </c>
      <c r="J10093">
        <v>40</v>
      </c>
      <c r="K10093">
        <v>0</v>
      </c>
      <c r="L10093">
        <v>40</v>
      </c>
      <c r="M10093">
        <v>0</v>
      </c>
      <c r="N10093">
        <v>5.6</v>
      </c>
      <c r="O10093">
        <v>56.7</v>
      </c>
      <c r="P10093">
        <v>91.6</v>
      </c>
      <c r="Q10093">
        <v>94.4</v>
      </c>
      <c r="R10093">
        <v>25</v>
      </c>
      <c r="S10093">
        <v>23000</v>
      </c>
      <c r="T10093">
        <v>26600</v>
      </c>
      <c r="U10093">
        <v>37200</v>
      </c>
    </row>
    <row r="10094" spans="1:21" hidden="1" x14ac:dyDescent="0.45">
      <c r="A10094" t="str">
        <f t="shared" si="168"/>
        <v>YAG3UKL7F+MMedical sciencesEast of England</v>
      </c>
      <c r="B10094" t="s">
        <v>116</v>
      </c>
      <c r="C10094" t="s">
        <v>141</v>
      </c>
      <c r="D10094">
        <v>3</v>
      </c>
      <c r="E10094" t="s">
        <v>44</v>
      </c>
      <c r="F10094" t="s">
        <v>145</v>
      </c>
      <c r="G10094" t="s">
        <v>138</v>
      </c>
      <c r="H10094" t="s">
        <v>168</v>
      </c>
      <c r="I10094" t="s">
        <v>148</v>
      </c>
      <c r="J10094">
        <v>70</v>
      </c>
      <c r="K10094">
        <v>0</v>
      </c>
      <c r="L10094">
        <v>70</v>
      </c>
      <c r="M10094">
        <v>3</v>
      </c>
      <c r="N10094">
        <v>4.4000000000000004</v>
      </c>
      <c r="O10094">
        <v>66</v>
      </c>
      <c r="P10094">
        <v>86.2</v>
      </c>
      <c r="Q10094">
        <v>92.6</v>
      </c>
      <c r="R10094">
        <v>45</v>
      </c>
      <c r="S10094">
        <v>26300</v>
      </c>
      <c r="T10094">
        <v>34700</v>
      </c>
      <c r="U10094">
        <v>50000</v>
      </c>
    </row>
    <row r="10095" spans="1:21" hidden="1" x14ac:dyDescent="0.45">
      <c r="A10095" t="str">
        <f t="shared" si="168"/>
        <v>YAG3UKL7F+MMedical sciencesLondon</v>
      </c>
      <c r="B10095" t="s">
        <v>116</v>
      </c>
      <c r="C10095" t="s">
        <v>141</v>
      </c>
      <c r="D10095">
        <v>3</v>
      </c>
      <c r="E10095" t="s">
        <v>44</v>
      </c>
      <c r="F10095" t="s">
        <v>145</v>
      </c>
      <c r="G10095" t="s">
        <v>138</v>
      </c>
      <c r="H10095" t="s">
        <v>168</v>
      </c>
      <c r="I10095" t="s">
        <v>149</v>
      </c>
      <c r="J10095">
        <v>135</v>
      </c>
      <c r="K10095">
        <v>0</v>
      </c>
      <c r="L10095">
        <v>135</v>
      </c>
      <c r="M10095">
        <v>5.3</v>
      </c>
      <c r="N10095">
        <v>5.3</v>
      </c>
      <c r="O10095">
        <v>52</v>
      </c>
      <c r="P10095">
        <v>76.400000000000006</v>
      </c>
      <c r="Q10095">
        <v>89.3</v>
      </c>
      <c r="R10095">
        <v>70</v>
      </c>
      <c r="S10095">
        <v>26300</v>
      </c>
      <c r="T10095">
        <v>33900</v>
      </c>
      <c r="U10095">
        <v>44500</v>
      </c>
    </row>
    <row r="10096" spans="1:21" hidden="1" x14ac:dyDescent="0.45">
      <c r="A10096" t="str">
        <f t="shared" si="168"/>
        <v>YAG3UKL7F+MMedical sciencesNorth East</v>
      </c>
      <c r="B10096" t="s">
        <v>116</v>
      </c>
      <c r="C10096" t="s">
        <v>141</v>
      </c>
      <c r="D10096">
        <v>3</v>
      </c>
      <c r="E10096" t="s">
        <v>44</v>
      </c>
      <c r="F10096" t="s">
        <v>145</v>
      </c>
      <c r="G10096" t="s">
        <v>138</v>
      </c>
      <c r="H10096" t="s">
        <v>168</v>
      </c>
      <c r="I10096" t="s">
        <v>150</v>
      </c>
      <c r="J10096">
        <v>50</v>
      </c>
      <c r="K10096">
        <v>0</v>
      </c>
      <c r="L10096">
        <v>50</v>
      </c>
      <c r="M10096">
        <v>8.6</v>
      </c>
      <c r="N10096">
        <v>4.3</v>
      </c>
      <c r="O10096">
        <v>60.2</v>
      </c>
      <c r="P10096">
        <v>81.7</v>
      </c>
      <c r="Q10096">
        <v>87.1</v>
      </c>
      <c r="R10096">
        <v>30</v>
      </c>
      <c r="S10096">
        <v>22900</v>
      </c>
      <c r="T10096">
        <v>28800</v>
      </c>
      <c r="U10096">
        <v>36400</v>
      </c>
    </row>
    <row r="10097" spans="1:21" hidden="1" x14ac:dyDescent="0.45">
      <c r="A10097" t="str">
        <f t="shared" si="168"/>
        <v>YAG3UKL7F+MMedical sciencesNorth West</v>
      </c>
      <c r="B10097" t="s">
        <v>116</v>
      </c>
      <c r="C10097" t="s">
        <v>141</v>
      </c>
      <c r="D10097">
        <v>3</v>
      </c>
      <c r="E10097" t="s">
        <v>44</v>
      </c>
      <c r="F10097" t="s">
        <v>145</v>
      </c>
      <c r="G10097" t="s">
        <v>138</v>
      </c>
      <c r="H10097" t="s">
        <v>168</v>
      </c>
      <c r="I10097" t="s">
        <v>151</v>
      </c>
      <c r="J10097">
        <v>160</v>
      </c>
      <c r="K10097">
        <v>0</v>
      </c>
      <c r="L10097">
        <v>160</v>
      </c>
      <c r="M10097">
        <v>3.2</v>
      </c>
      <c r="N10097">
        <v>6.9</v>
      </c>
      <c r="O10097">
        <v>65</v>
      </c>
      <c r="P10097">
        <v>84.2</v>
      </c>
      <c r="Q10097">
        <v>89.9</v>
      </c>
      <c r="R10097">
        <v>105</v>
      </c>
      <c r="S10097">
        <v>22600</v>
      </c>
      <c r="T10097">
        <v>32100</v>
      </c>
      <c r="U10097">
        <v>41600</v>
      </c>
    </row>
    <row r="10098" spans="1:21" hidden="1" x14ac:dyDescent="0.45">
      <c r="A10098" t="str">
        <f t="shared" si="168"/>
        <v>YAG3UKL7F+MMedical sciencesNorthern Ireland</v>
      </c>
      <c r="B10098" t="s">
        <v>116</v>
      </c>
      <c r="C10098" t="s">
        <v>141</v>
      </c>
      <c r="D10098">
        <v>3</v>
      </c>
      <c r="E10098" t="s">
        <v>44</v>
      </c>
      <c r="F10098" t="s">
        <v>145</v>
      </c>
      <c r="G10098" t="s">
        <v>138</v>
      </c>
      <c r="H10098" t="s">
        <v>168</v>
      </c>
      <c r="I10098" t="s">
        <v>152</v>
      </c>
      <c r="J10098">
        <v>15</v>
      </c>
      <c r="K10098">
        <v>0</v>
      </c>
      <c r="L10098">
        <v>15</v>
      </c>
      <c r="M10098">
        <v>0</v>
      </c>
      <c r="N10098">
        <v>0</v>
      </c>
      <c r="O10098">
        <v>75</v>
      </c>
      <c r="P10098">
        <v>100</v>
      </c>
      <c r="Q10098">
        <v>100</v>
      </c>
      <c r="R10098" t="s">
        <v>161</v>
      </c>
      <c r="S10098" t="s">
        <v>161</v>
      </c>
      <c r="T10098" t="s">
        <v>161</v>
      </c>
      <c r="U10098" t="s">
        <v>161</v>
      </c>
    </row>
    <row r="10099" spans="1:21" hidden="1" x14ac:dyDescent="0.45">
      <c r="A10099" t="str">
        <f t="shared" si="168"/>
        <v>YAG3UKL7F+MMedical sciencesScotland</v>
      </c>
      <c r="B10099" t="s">
        <v>116</v>
      </c>
      <c r="C10099" t="s">
        <v>141</v>
      </c>
      <c r="D10099">
        <v>3</v>
      </c>
      <c r="E10099" t="s">
        <v>44</v>
      </c>
      <c r="F10099" t="s">
        <v>145</v>
      </c>
      <c r="G10099" t="s">
        <v>138</v>
      </c>
      <c r="H10099" t="s">
        <v>168</v>
      </c>
      <c r="I10099" t="s">
        <v>153</v>
      </c>
      <c r="J10099">
        <v>30</v>
      </c>
      <c r="K10099">
        <v>0</v>
      </c>
      <c r="L10099">
        <v>30</v>
      </c>
      <c r="M10099">
        <v>14.5</v>
      </c>
      <c r="N10099">
        <v>0</v>
      </c>
      <c r="O10099">
        <v>51.2</v>
      </c>
      <c r="P10099">
        <v>83.7</v>
      </c>
      <c r="Q10099">
        <v>85.5</v>
      </c>
      <c r="R10099">
        <v>15</v>
      </c>
      <c r="S10099">
        <v>13900</v>
      </c>
      <c r="T10099">
        <v>32800</v>
      </c>
      <c r="U10099">
        <v>36900</v>
      </c>
    </row>
    <row r="10100" spans="1:21" hidden="1" x14ac:dyDescent="0.45">
      <c r="A10100" t="str">
        <f t="shared" si="168"/>
        <v>YAG3UKL7F+MMedical sciencesSouth East</v>
      </c>
      <c r="B10100" t="s">
        <v>116</v>
      </c>
      <c r="C10100" t="s">
        <v>141</v>
      </c>
      <c r="D10100">
        <v>3</v>
      </c>
      <c r="E10100" t="s">
        <v>44</v>
      </c>
      <c r="F10100" t="s">
        <v>145</v>
      </c>
      <c r="G10100" t="s">
        <v>138</v>
      </c>
      <c r="H10100" t="s">
        <v>168</v>
      </c>
      <c r="I10100" t="s">
        <v>154</v>
      </c>
      <c r="J10100">
        <v>105</v>
      </c>
      <c r="K10100">
        <v>0</v>
      </c>
      <c r="L10100">
        <v>105</v>
      </c>
      <c r="M10100">
        <v>8.4</v>
      </c>
      <c r="N10100">
        <v>4</v>
      </c>
      <c r="O10100">
        <v>54.5</v>
      </c>
      <c r="P10100">
        <v>73.2</v>
      </c>
      <c r="Q10100">
        <v>87.6</v>
      </c>
      <c r="R10100">
        <v>55</v>
      </c>
      <c r="S10100">
        <v>23000</v>
      </c>
      <c r="T10100">
        <v>31400</v>
      </c>
      <c r="U10100">
        <v>44900</v>
      </c>
    </row>
    <row r="10101" spans="1:21" hidden="1" x14ac:dyDescent="0.45">
      <c r="A10101" t="str">
        <f t="shared" si="168"/>
        <v>YAG3UKL7F+MMedical sciencesSouth West</v>
      </c>
      <c r="B10101" t="s">
        <v>116</v>
      </c>
      <c r="C10101" t="s">
        <v>141</v>
      </c>
      <c r="D10101">
        <v>3</v>
      </c>
      <c r="E10101" t="s">
        <v>44</v>
      </c>
      <c r="F10101" t="s">
        <v>145</v>
      </c>
      <c r="G10101" t="s">
        <v>138</v>
      </c>
      <c r="H10101" t="s">
        <v>168</v>
      </c>
      <c r="I10101" t="s">
        <v>155</v>
      </c>
      <c r="J10101">
        <v>60</v>
      </c>
      <c r="K10101">
        <v>0</v>
      </c>
      <c r="L10101">
        <v>60</v>
      </c>
      <c r="M10101">
        <v>2.5</v>
      </c>
      <c r="N10101">
        <v>0</v>
      </c>
      <c r="O10101">
        <v>70.7</v>
      </c>
      <c r="P10101">
        <v>94.1</v>
      </c>
      <c r="Q10101">
        <v>97.5</v>
      </c>
      <c r="R10101">
        <v>45</v>
      </c>
      <c r="S10101">
        <v>23700</v>
      </c>
      <c r="T10101">
        <v>33600</v>
      </c>
      <c r="U10101">
        <v>41200</v>
      </c>
    </row>
    <row r="10102" spans="1:21" hidden="1" x14ac:dyDescent="0.45">
      <c r="A10102" t="str">
        <f t="shared" si="168"/>
        <v>YAG3UKL7F+MMedical sciencesWales</v>
      </c>
      <c r="B10102" t="s">
        <v>116</v>
      </c>
      <c r="C10102" t="s">
        <v>141</v>
      </c>
      <c r="D10102">
        <v>3</v>
      </c>
      <c r="E10102" t="s">
        <v>44</v>
      </c>
      <c r="F10102" t="s">
        <v>145</v>
      </c>
      <c r="G10102" t="s">
        <v>138</v>
      </c>
      <c r="H10102" t="s">
        <v>168</v>
      </c>
      <c r="I10102" t="s">
        <v>158</v>
      </c>
      <c r="J10102">
        <v>15</v>
      </c>
      <c r="K10102">
        <v>0</v>
      </c>
      <c r="L10102">
        <v>15</v>
      </c>
      <c r="M10102">
        <v>6.7</v>
      </c>
      <c r="N10102">
        <v>0</v>
      </c>
      <c r="O10102">
        <v>33.299999999999997</v>
      </c>
      <c r="P10102">
        <v>73.3</v>
      </c>
      <c r="Q10102">
        <v>93.3</v>
      </c>
      <c r="R10102" t="s">
        <v>161</v>
      </c>
      <c r="S10102" t="s">
        <v>161</v>
      </c>
      <c r="T10102" t="s">
        <v>161</v>
      </c>
      <c r="U10102" t="s">
        <v>161</v>
      </c>
    </row>
    <row r="10103" spans="1:21" hidden="1" x14ac:dyDescent="0.45">
      <c r="A10103" t="str">
        <f t="shared" si="168"/>
        <v>YAG3UKL7F+MMedical sciencesWest Midlands</v>
      </c>
      <c r="B10103" t="s">
        <v>116</v>
      </c>
      <c r="C10103" t="s">
        <v>141</v>
      </c>
      <c r="D10103">
        <v>3</v>
      </c>
      <c r="E10103" t="s">
        <v>44</v>
      </c>
      <c r="F10103" t="s">
        <v>145</v>
      </c>
      <c r="G10103" t="s">
        <v>138</v>
      </c>
      <c r="H10103" t="s">
        <v>168</v>
      </c>
      <c r="I10103" t="s">
        <v>159</v>
      </c>
      <c r="J10103">
        <v>80</v>
      </c>
      <c r="K10103">
        <v>0</v>
      </c>
      <c r="L10103">
        <v>80</v>
      </c>
      <c r="M10103">
        <v>6.4</v>
      </c>
      <c r="N10103">
        <v>1.3</v>
      </c>
      <c r="O10103">
        <v>67.900000000000006</v>
      </c>
      <c r="P10103">
        <v>89.7</v>
      </c>
      <c r="Q10103">
        <v>92.3</v>
      </c>
      <c r="R10103">
        <v>55</v>
      </c>
      <c r="S10103">
        <v>22400</v>
      </c>
      <c r="T10103">
        <v>31800</v>
      </c>
      <c r="U10103">
        <v>39200</v>
      </c>
    </row>
    <row r="10104" spans="1:21" hidden="1" x14ac:dyDescent="0.45">
      <c r="A10104" t="str">
        <f t="shared" si="168"/>
        <v>YAG3UKL7F+MMedical sciencesYorkshire and The Humber</v>
      </c>
      <c r="B10104" t="s">
        <v>116</v>
      </c>
      <c r="C10104" t="s">
        <v>141</v>
      </c>
      <c r="D10104">
        <v>3</v>
      </c>
      <c r="E10104" t="s">
        <v>44</v>
      </c>
      <c r="F10104" t="s">
        <v>145</v>
      </c>
      <c r="G10104" t="s">
        <v>138</v>
      </c>
      <c r="H10104" t="s">
        <v>168</v>
      </c>
      <c r="I10104" t="s">
        <v>160</v>
      </c>
      <c r="J10104">
        <v>100</v>
      </c>
      <c r="K10104">
        <v>0</v>
      </c>
      <c r="L10104">
        <v>100</v>
      </c>
      <c r="M10104">
        <v>3.4</v>
      </c>
      <c r="N10104">
        <v>1</v>
      </c>
      <c r="O10104">
        <v>73.900000000000006</v>
      </c>
      <c r="P10104">
        <v>93</v>
      </c>
      <c r="Q10104">
        <v>95.6</v>
      </c>
      <c r="R10104">
        <v>75</v>
      </c>
      <c r="S10104">
        <v>25900</v>
      </c>
      <c r="T10104">
        <v>33600</v>
      </c>
      <c r="U10104">
        <v>40900</v>
      </c>
    </row>
    <row r="10105" spans="1:21" hidden="1" x14ac:dyDescent="0.45">
      <c r="A10105" t="str">
        <f t="shared" si="168"/>
        <v>YAG3UKL7F+MMedical sciencesNA</v>
      </c>
      <c r="B10105" t="s">
        <v>116</v>
      </c>
      <c r="C10105" t="s">
        <v>141</v>
      </c>
      <c r="D10105">
        <v>3</v>
      </c>
      <c r="E10105" t="s">
        <v>44</v>
      </c>
      <c r="F10105" t="s">
        <v>145</v>
      </c>
      <c r="G10105" t="s">
        <v>138</v>
      </c>
      <c r="H10105" t="s">
        <v>168</v>
      </c>
      <c r="I10105" t="s">
        <v>157</v>
      </c>
      <c r="J10105">
        <v>25</v>
      </c>
      <c r="K10105">
        <v>80.599999999999994</v>
      </c>
      <c r="L10105">
        <v>5</v>
      </c>
      <c r="M10105">
        <v>0</v>
      </c>
      <c r="N10105">
        <v>0</v>
      </c>
      <c r="O10105">
        <v>0</v>
      </c>
      <c r="P10105">
        <v>30.9</v>
      </c>
      <c r="Q10105">
        <v>100</v>
      </c>
      <c r="R10105" t="s">
        <v>157</v>
      </c>
      <c r="S10105" t="s">
        <v>157</v>
      </c>
      <c r="T10105" t="s">
        <v>157</v>
      </c>
      <c r="U10105" t="s">
        <v>157</v>
      </c>
    </row>
    <row r="10106" spans="1:21" hidden="1" x14ac:dyDescent="0.45">
      <c r="A10106" t="str">
        <f t="shared" si="168"/>
        <v>YAG3UKL8F+MMedical sciencesAbroad</v>
      </c>
      <c r="B10106" t="s">
        <v>116</v>
      </c>
      <c r="C10106" t="s">
        <v>141</v>
      </c>
      <c r="D10106">
        <v>3</v>
      </c>
      <c r="E10106" t="s">
        <v>44</v>
      </c>
      <c r="F10106" t="s">
        <v>139</v>
      </c>
      <c r="G10106" t="s">
        <v>138</v>
      </c>
      <c r="H10106" t="s">
        <v>168</v>
      </c>
      <c r="I10106" t="s">
        <v>146</v>
      </c>
      <c r="J10106">
        <v>10</v>
      </c>
      <c r="K10106">
        <v>0</v>
      </c>
      <c r="L10106">
        <v>10</v>
      </c>
      <c r="M10106">
        <v>74.099999999999994</v>
      </c>
      <c r="N10106">
        <v>11.1</v>
      </c>
      <c r="O10106">
        <v>14.8</v>
      </c>
      <c r="P10106">
        <v>14.8</v>
      </c>
      <c r="Q10106">
        <v>14.8</v>
      </c>
      <c r="R10106" t="s">
        <v>161</v>
      </c>
      <c r="S10106" t="s">
        <v>161</v>
      </c>
      <c r="T10106" t="s">
        <v>161</v>
      </c>
      <c r="U10106" t="s">
        <v>161</v>
      </c>
    </row>
    <row r="10107" spans="1:21" hidden="1" x14ac:dyDescent="0.45">
      <c r="A10107" t="str">
        <f t="shared" si="168"/>
        <v>YAG3UKL8F+MMedical sciencesEast Midlands</v>
      </c>
      <c r="B10107" t="s">
        <v>116</v>
      </c>
      <c r="C10107" t="s">
        <v>141</v>
      </c>
      <c r="D10107">
        <v>3</v>
      </c>
      <c r="E10107" t="s">
        <v>44</v>
      </c>
      <c r="F10107" t="s">
        <v>139</v>
      </c>
      <c r="G10107" t="s">
        <v>138</v>
      </c>
      <c r="H10107" t="s">
        <v>168</v>
      </c>
      <c r="I10107" t="s">
        <v>147</v>
      </c>
      <c r="J10107">
        <v>10</v>
      </c>
      <c r="K10107">
        <v>0</v>
      </c>
      <c r="L10107">
        <v>10</v>
      </c>
      <c r="M10107">
        <v>7.3</v>
      </c>
      <c r="N10107">
        <v>7.3</v>
      </c>
      <c r="O10107">
        <v>56.1</v>
      </c>
      <c r="P10107">
        <v>85.4</v>
      </c>
      <c r="Q10107">
        <v>85.4</v>
      </c>
      <c r="R10107" t="s">
        <v>161</v>
      </c>
      <c r="S10107" t="s">
        <v>161</v>
      </c>
      <c r="T10107" t="s">
        <v>161</v>
      </c>
      <c r="U10107" t="s">
        <v>161</v>
      </c>
    </row>
    <row r="10108" spans="1:21" hidden="1" x14ac:dyDescent="0.45">
      <c r="A10108" t="str">
        <f t="shared" si="168"/>
        <v>YAG3UKL8F+MMedical sciencesEast of England</v>
      </c>
      <c r="B10108" t="s">
        <v>116</v>
      </c>
      <c r="C10108" t="s">
        <v>141</v>
      </c>
      <c r="D10108">
        <v>3</v>
      </c>
      <c r="E10108" t="s">
        <v>44</v>
      </c>
      <c r="F10108" t="s">
        <v>139</v>
      </c>
      <c r="G10108" t="s">
        <v>138</v>
      </c>
      <c r="H10108" t="s">
        <v>168</v>
      </c>
      <c r="I10108" t="s">
        <v>148</v>
      </c>
      <c r="J10108">
        <v>35</v>
      </c>
      <c r="K10108">
        <v>0</v>
      </c>
      <c r="L10108">
        <v>35</v>
      </c>
      <c r="M10108">
        <v>19.600000000000001</v>
      </c>
      <c r="N10108">
        <v>7</v>
      </c>
      <c r="O10108">
        <v>68.3</v>
      </c>
      <c r="P10108">
        <v>72.3</v>
      </c>
      <c r="Q10108">
        <v>73.400000000000006</v>
      </c>
      <c r="R10108">
        <v>25</v>
      </c>
      <c r="S10108">
        <v>27700</v>
      </c>
      <c r="T10108">
        <v>35400</v>
      </c>
      <c r="U10108">
        <v>62800</v>
      </c>
    </row>
    <row r="10109" spans="1:21" hidden="1" x14ac:dyDescent="0.45">
      <c r="A10109" t="str">
        <f t="shared" si="168"/>
        <v>YAG3UKL8F+MMedical sciencesLondon</v>
      </c>
      <c r="B10109" t="s">
        <v>116</v>
      </c>
      <c r="C10109" t="s">
        <v>141</v>
      </c>
      <c r="D10109">
        <v>3</v>
      </c>
      <c r="E10109" t="s">
        <v>44</v>
      </c>
      <c r="F10109" t="s">
        <v>139</v>
      </c>
      <c r="G10109" t="s">
        <v>138</v>
      </c>
      <c r="H10109" t="s">
        <v>168</v>
      </c>
      <c r="I10109" t="s">
        <v>149</v>
      </c>
      <c r="J10109">
        <v>30</v>
      </c>
      <c r="K10109">
        <v>0</v>
      </c>
      <c r="L10109">
        <v>30</v>
      </c>
      <c r="M10109">
        <v>5.7</v>
      </c>
      <c r="N10109">
        <v>11.5</v>
      </c>
      <c r="O10109">
        <v>71.3</v>
      </c>
      <c r="P10109">
        <v>82.8</v>
      </c>
      <c r="Q10109">
        <v>82.8</v>
      </c>
      <c r="R10109">
        <v>20</v>
      </c>
      <c r="S10109">
        <v>34700</v>
      </c>
      <c r="T10109">
        <v>36900</v>
      </c>
      <c r="U10109">
        <v>54000</v>
      </c>
    </row>
    <row r="10110" spans="1:21" hidden="1" x14ac:dyDescent="0.45">
      <c r="A10110" t="str">
        <f t="shared" si="168"/>
        <v>YAG3UKL8F+MMedical sciencesNorth East</v>
      </c>
      <c r="B10110" t="s">
        <v>116</v>
      </c>
      <c r="C10110" t="s">
        <v>141</v>
      </c>
      <c r="D10110">
        <v>3</v>
      </c>
      <c r="E10110" t="s">
        <v>44</v>
      </c>
      <c r="F10110" t="s">
        <v>139</v>
      </c>
      <c r="G10110" t="s">
        <v>138</v>
      </c>
      <c r="H10110" t="s">
        <v>168</v>
      </c>
      <c r="I10110" t="s">
        <v>150</v>
      </c>
      <c r="J10110">
        <v>15</v>
      </c>
      <c r="K10110">
        <v>0</v>
      </c>
      <c r="L10110">
        <v>15</v>
      </c>
      <c r="M10110">
        <v>15.4</v>
      </c>
      <c r="N10110">
        <v>0</v>
      </c>
      <c r="O10110">
        <v>76.900000000000006</v>
      </c>
      <c r="P10110">
        <v>84.6</v>
      </c>
      <c r="Q10110">
        <v>84.6</v>
      </c>
      <c r="R10110" t="s">
        <v>161</v>
      </c>
      <c r="S10110" t="s">
        <v>161</v>
      </c>
      <c r="T10110" t="s">
        <v>161</v>
      </c>
      <c r="U10110" t="s">
        <v>161</v>
      </c>
    </row>
    <row r="10111" spans="1:21" hidden="1" x14ac:dyDescent="0.45">
      <c r="A10111" t="str">
        <f t="shared" si="168"/>
        <v>YAG3UKL8F+MMedical sciencesNorth West</v>
      </c>
      <c r="B10111" t="s">
        <v>116</v>
      </c>
      <c r="C10111" t="s">
        <v>141</v>
      </c>
      <c r="D10111">
        <v>3</v>
      </c>
      <c r="E10111" t="s">
        <v>44</v>
      </c>
      <c r="F10111" t="s">
        <v>139</v>
      </c>
      <c r="G10111" t="s">
        <v>138</v>
      </c>
      <c r="H10111" t="s">
        <v>168</v>
      </c>
      <c r="I10111" t="s">
        <v>151</v>
      </c>
      <c r="J10111">
        <v>45</v>
      </c>
      <c r="K10111">
        <v>0</v>
      </c>
      <c r="L10111">
        <v>45</v>
      </c>
      <c r="M10111">
        <v>4.8</v>
      </c>
      <c r="N10111">
        <v>6</v>
      </c>
      <c r="O10111">
        <v>79.5</v>
      </c>
      <c r="P10111">
        <v>89.2</v>
      </c>
      <c r="Q10111">
        <v>89.2</v>
      </c>
      <c r="R10111">
        <v>35</v>
      </c>
      <c r="S10111">
        <v>30300</v>
      </c>
      <c r="T10111">
        <v>34500</v>
      </c>
      <c r="U10111">
        <v>39100</v>
      </c>
    </row>
    <row r="10112" spans="1:21" hidden="1" x14ac:dyDescent="0.45">
      <c r="A10112" t="str">
        <f t="shared" si="168"/>
        <v>YAG3UKL8F+MMedical sciencesNorthern Ireland</v>
      </c>
      <c r="B10112" t="s">
        <v>116</v>
      </c>
      <c r="C10112" t="s">
        <v>141</v>
      </c>
      <c r="D10112">
        <v>3</v>
      </c>
      <c r="E10112" t="s">
        <v>44</v>
      </c>
      <c r="F10112" t="s">
        <v>139</v>
      </c>
      <c r="G10112" t="s">
        <v>138</v>
      </c>
      <c r="H10112" t="s">
        <v>168</v>
      </c>
      <c r="I10112" t="s">
        <v>152</v>
      </c>
      <c r="J10112" t="s">
        <v>161</v>
      </c>
      <c r="K10112" t="s">
        <v>161</v>
      </c>
      <c r="L10112" t="s">
        <v>161</v>
      </c>
      <c r="M10112" t="s">
        <v>161</v>
      </c>
      <c r="N10112" t="s">
        <v>161</v>
      </c>
      <c r="O10112" t="s">
        <v>161</v>
      </c>
      <c r="P10112" t="s">
        <v>161</v>
      </c>
      <c r="Q10112" t="s">
        <v>161</v>
      </c>
      <c r="R10112" t="s">
        <v>157</v>
      </c>
      <c r="S10112" t="s">
        <v>157</v>
      </c>
      <c r="T10112" t="s">
        <v>157</v>
      </c>
      <c r="U10112" t="s">
        <v>157</v>
      </c>
    </row>
    <row r="10113" spans="1:21" hidden="1" x14ac:dyDescent="0.45">
      <c r="A10113" t="str">
        <f t="shared" si="168"/>
        <v>YAG3UKL8F+MMedical sciencesScotland</v>
      </c>
      <c r="B10113" t="s">
        <v>116</v>
      </c>
      <c r="C10113" t="s">
        <v>141</v>
      </c>
      <c r="D10113">
        <v>3</v>
      </c>
      <c r="E10113" t="s">
        <v>44</v>
      </c>
      <c r="F10113" t="s">
        <v>139</v>
      </c>
      <c r="G10113" t="s">
        <v>138</v>
      </c>
      <c r="H10113" t="s">
        <v>168</v>
      </c>
      <c r="I10113" t="s">
        <v>153</v>
      </c>
      <c r="J10113">
        <v>5</v>
      </c>
      <c r="K10113">
        <v>0</v>
      </c>
      <c r="L10113">
        <v>5</v>
      </c>
      <c r="M10113">
        <v>0</v>
      </c>
      <c r="N10113">
        <v>0</v>
      </c>
      <c r="O10113">
        <v>100</v>
      </c>
      <c r="P10113">
        <v>100</v>
      </c>
      <c r="Q10113">
        <v>100</v>
      </c>
      <c r="R10113" t="s">
        <v>161</v>
      </c>
      <c r="S10113" t="s">
        <v>161</v>
      </c>
      <c r="T10113" t="s">
        <v>161</v>
      </c>
      <c r="U10113" t="s">
        <v>161</v>
      </c>
    </row>
    <row r="10114" spans="1:21" hidden="1" x14ac:dyDescent="0.45">
      <c r="A10114" t="str">
        <f t="shared" si="168"/>
        <v>YAG3UKL8F+MMedical sciencesSouth East</v>
      </c>
      <c r="B10114" t="s">
        <v>116</v>
      </c>
      <c r="C10114" t="s">
        <v>141</v>
      </c>
      <c r="D10114">
        <v>3</v>
      </c>
      <c r="E10114" t="s">
        <v>44</v>
      </c>
      <c r="F10114" t="s">
        <v>139</v>
      </c>
      <c r="G10114" t="s">
        <v>138</v>
      </c>
      <c r="H10114" t="s">
        <v>168</v>
      </c>
      <c r="I10114" t="s">
        <v>154</v>
      </c>
      <c r="J10114">
        <v>40</v>
      </c>
      <c r="K10114">
        <v>0</v>
      </c>
      <c r="L10114">
        <v>40</v>
      </c>
      <c r="M10114">
        <v>23.5</v>
      </c>
      <c r="N10114">
        <v>5.9</v>
      </c>
      <c r="O10114">
        <v>67.900000000000006</v>
      </c>
      <c r="P10114">
        <v>70.599999999999994</v>
      </c>
      <c r="Q10114">
        <v>70.599999999999994</v>
      </c>
      <c r="R10114">
        <v>30</v>
      </c>
      <c r="S10114">
        <v>31400</v>
      </c>
      <c r="T10114">
        <v>38300</v>
      </c>
      <c r="U10114">
        <v>58800</v>
      </c>
    </row>
    <row r="10115" spans="1:21" hidden="1" x14ac:dyDescent="0.45">
      <c r="A10115" t="str">
        <f t="shared" si="168"/>
        <v>YAG3UKL8F+MMedical sciencesSouth West</v>
      </c>
      <c r="B10115" t="s">
        <v>116</v>
      </c>
      <c r="C10115" t="s">
        <v>141</v>
      </c>
      <c r="D10115">
        <v>3</v>
      </c>
      <c r="E10115" t="s">
        <v>44</v>
      </c>
      <c r="F10115" t="s">
        <v>139</v>
      </c>
      <c r="G10115" t="s">
        <v>138</v>
      </c>
      <c r="H10115" t="s">
        <v>168</v>
      </c>
      <c r="I10115" t="s">
        <v>155</v>
      </c>
      <c r="J10115">
        <v>15</v>
      </c>
      <c r="K10115">
        <v>0</v>
      </c>
      <c r="L10115">
        <v>15</v>
      </c>
      <c r="M10115">
        <v>0</v>
      </c>
      <c r="N10115">
        <v>0</v>
      </c>
      <c r="O10115">
        <v>92.5</v>
      </c>
      <c r="P10115">
        <v>100</v>
      </c>
      <c r="Q10115">
        <v>100</v>
      </c>
      <c r="R10115">
        <v>15</v>
      </c>
      <c r="S10115">
        <v>23400</v>
      </c>
      <c r="T10115">
        <v>31400</v>
      </c>
      <c r="U10115">
        <v>35800</v>
      </c>
    </row>
    <row r="10116" spans="1:21" hidden="1" x14ac:dyDescent="0.45">
      <c r="A10116" t="str">
        <f t="shared" si="168"/>
        <v>YAG3UKL8F+MMedical sciencesWest Midlands</v>
      </c>
      <c r="B10116" t="s">
        <v>116</v>
      </c>
      <c r="C10116" t="s">
        <v>141</v>
      </c>
      <c r="D10116">
        <v>3</v>
      </c>
      <c r="E10116" t="s">
        <v>44</v>
      </c>
      <c r="F10116" t="s">
        <v>139</v>
      </c>
      <c r="G10116" t="s">
        <v>138</v>
      </c>
      <c r="H10116" t="s">
        <v>168</v>
      </c>
      <c r="I10116" t="s">
        <v>159</v>
      </c>
      <c r="J10116">
        <v>10</v>
      </c>
      <c r="K10116">
        <v>0</v>
      </c>
      <c r="L10116">
        <v>10</v>
      </c>
      <c r="M10116">
        <v>0</v>
      </c>
      <c r="N10116">
        <v>0</v>
      </c>
      <c r="O10116">
        <v>75</v>
      </c>
      <c r="P10116">
        <v>100</v>
      </c>
      <c r="Q10116">
        <v>100</v>
      </c>
      <c r="R10116" t="s">
        <v>161</v>
      </c>
      <c r="S10116" t="s">
        <v>161</v>
      </c>
      <c r="T10116" t="s">
        <v>161</v>
      </c>
      <c r="U10116" t="s">
        <v>161</v>
      </c>
    </row>
    <row r="10117" spans="1:21" hidden="1" x14ac:dyDescent="0.45">
      <c r="A10117" t="str">
        <f t="shared" si="168"/>
        <v>YAG3UKL8F+MMedical sciencesYorkshire and The Humber</v>
      </c>
      <c r="B10117" t="s">
        <v>116</v>
      </c>
      <c r="C10117" t="s">
        <v>141</v>
      </c>
      <c r="D10117">
        <v>3</v>
      </c>
      <c r="E10117" t="s">
        <v>44</v>
      </c>
      <c r="F10117" t="s">
        <v>139</v>
      </c>
      <c r="G10117" t="s">
        <v>138</v>
      </c>
      <c r="H10117" t="s">
        <v>168</v>
      </c>
      <c r="I10117" t="s">
        <v>160</v>
      </c>
      <c r="J10117">
        <v>10</v>
      </c>
      <c r="K10117">
        <v>0</v>
      </c>
      <c r="L10117">
        <v>10</v>
      </c>
      <c r="M10117">
        <v>26.7</v>
      </c>
      <c r="N10117">
        <v>3.3</v>
      </c>
      <c r="O10117">
        <v>65</v>
      </c>
      <c r="P10117">
        <v>70</v>
      </c>
      <c r="Q10117">
        <v>70</v>
      </c>
      <c r="R10117" t="s">
        <v>161</v>
      </c>
      <c r="S10117" t="s">
        <v>161</v>
      </c>
      <c r="T10117" t="s">
        <v>161</v>
      </c>
      <c r="U10117" t="s">
        <v>161</v>
      </c>
    </row>
    <row r="10118" spans="1:21" hidden="1" x14ac:dyDescent="0.45">
      <c r="A10118" t="str">
        <f t="shared" si="168"/>
        <v>YAG3UKL8F+MMedical sciencesNA</v>
      </c>
      <c r="B10118" t="s">
        <v>116</v>
      </c>
      <c r="C10118" t="s">
        <v>141</v>
      </c>
      <c r="D10118">
        <v>3</v>
      </c>
      <c r="E10118" t="s">
        <v>44</v>
      </c>
      <c r="F10118" t="s">
        <v>139</v>
      </c>
      <c r="G10118" t="s">
        <v>138</v>
      </c>
      <c r="H10118" t="s">
        <v>168</v>
      </c>
      <c r="I10118" t="s">
        <v>157</v>
      </c>
      <c r="J10118">
        <v>10</v>
      </c>
      <c r="K10118">
        <v>77.7</v>
      </c>
      <c r="L10118" t="s">
        <v>161</v>
      </c>
      <c r="M10118" t="s">
        <v>161</v>
      </c>
      <c r="N10118" t="s">
        <v>161</v>
      </c>
      <c r="O10118" t="s">
        <v>161</v>
      </c>
      <c r="P10118" t="s">
        <v>161</v>
      </c>
      <c r="Q10118" t="s">
        <v>161</v>
      </c>
      <c r="R10118" t="s">
        <v>157</v>
      </c>
      <c r="S10118" t="s">
        <v>157</v>
      </c>
      <c r="T10118" t="s">
        <v>157</v>
      </c>
      <c r="U10118" t="s">
        <v>157</v>
      </c>
    </row>
    <row r="10119" spans="1:21" hidden="1" x14ac:dyDescent="0.45">
      <c r="A10119" t="str">
        <f t="shared" ref="A10119:A10182" si="169">"YAG"&amp;D10119 &amp;E10119 &amp;F10119 &amp; G10119 &amp;H10119 &amp;I10119</f>
        <v>YAG1UKL7F+MMedical sciencesAbroad</v>
      </c>
      <c r="B10119" t="s">
        <v>116</v>
      </c>
      <c r="C10119" t="s">
        <v>49</v>
      </c>
      <c r="D10119">
        <v>1</v>
      </c>
      <c r="E10119" t="s">
        <v>44</v>
      </c>
      <c r="F10119" t="s">
        <v>145</v>
      </c>
      <c r="G10119" t="s">
        <v>138</v>
      </c>
      <c r="H10119" t="s">
        <v>168</v>
      </c>
      <c r="I10119" t="s">
        <v>146</v>
      </c>
      <c r="J10119">
        <v>20</v>
      </c>
      <c r="K10119">
        <v>0</v>
      </c>
      <c r="L10119">
        <v>20</v>
      </c>
      <c r="M10119">
        <v>63.9</v>
      </c>
      <c r="N10119">
        <v>10.6</v>
      </c>
      <c r="O10119">
        <v>19.2</v>
      </c>
      <c r="P10119">
        <v>19.2</v>
      </c>
      <c r="Q10119">
        <v>25.5</v>
      </c>
      <c r="R10119" t="s">
        <v>161</v>
      </c>
      <c r="S10119" t="s">
        <v>161</v>
      </c>
      <c r="T10119" t="s">
        <v>161</v>
      </c>
      <c r="U10119" t="s">
        <v>161</v>
      </c>
    </row>
    <row r="10120" spans="1:21" hidden="1" x14ac:dyDescent="0.45">
      <c r="A10120" t="str">
        <f t="shared" si="169"/>
        <v>YAG1UKL7F+MMedical sciencesEast Midlands</v>
      </c>
      <c r="B10120" t="s">
        <v>116</v>
      </c>
      <c r="C10120" t="s">
        <v>49</v>
      </c>
      <c r="D10120">
        <v>1</v>
      </c>
      <c r="E10120" t="s">
        <v>44</v>
      </c>
      <c r="F10120" t="s">
        <v>145</v>
      </c>
      <c r="G10120" t="s">
        <v>138</v>
      </c>
      <c r="H10120" t="s">
        <v>168</v>
      </c>
      <c r="I10120" t="s">
        <v>147</v>
      </c>
      <c r="J10120">
        <v>85</v>
      </c>
      <c r="K10120">
        <v>0</v>
      </c>
      <c r="L10120">
        <v>85</v>
      </c>
      <c r="M10120">
        <v>3.1</v>
      </c>
      <c r="N10120">
        <v>0</v>
      </c>
      <c r="O10120">
        <v>62.6</v>
      </c>
      <c r="P10120">
        <v>85.9</v>
      </c>
      <c r="Q10120">
        <v>96.9</v>
      </c>
      <c r="R10120">
        <v>55</v>
      </c>
      <c r="S10120">
        <v>23000</v>
      </c>
      <c r="T10120">
        <v>30300</v>
      </c>
      <c r="U10120">
        <v>40500</v>
      </c>
    </row>
    <row r="10121" spans="1:21" hidden="1" x14ac:dyDescent="0.45">
      <c r="A10121" t="str">
        <f t="shared" si="169"/>
        <v>YAG1UKL7F+MMedical sciencesEast of England</v>
      </c>
      <c r="B10121" t="s">
        <v>116</v>
      </c>
      <c r="C10121" t="s">
        <v>49</v>
      </c>
      <c r="D10121">
        <v>1</v>
      </c>
      <c r="E10121" t="s">
        <v>44</v>
      </c>
      <c r="F10121" t="s">
        <v>145</v>
      </c>
      <c r="G10121" t="s">
        <v>138</v>
      </c>
      <c r="H10121" t="s">
        <v>168</v>
      </c>
      <c r="I10121" t="s">
        <v>148</v>
      </c>
      <c r="J10121">
        <v>90</v>
      </c>
      <c r="K10121">
        <v>0</v>
      </c>
      <c r="L10121">
        <v>90</v>
      </c>
      <c r="M10121">
        <v>4.5999999999999996</v>
      </c>
      <c r="N10121">
        <v>3.4</v>
      </c>
      <c r="O10121">
        <v>59.1</v>
      </c>
      <c r="P10121">
        <v>80.900000000000006</v>
      </c>
      <c r="Q10121">
        <v>92</v>
      </c>
      <c r="R10121">
        <v>55</v>
      </c>
      <c r="S10121">
        <v>26300</v>
      </c>
      <c r="T10121">
        <v>35400</v>
      </c>
      <c r="U10121">
        <v>42700</v>
      </c>
    </row>
    <row r="10122" spans="1:21" hidden="1" x14ac:dyDescent="0.45">
      <c r="A10122" t="str">
        <f t="shared" si="169"/>
        <v>YAG1UKL7F+MMedical sciencesLondon</v>
      </c>
      <c r="B10122" t="s">
        <v>116</v>
      </c>
      <c r="C10122" t="s">
        <v>49</v>
      </c>
      <c r="D10122">
        <v>1</v>
      </c>
      <c r="E10122" t="s">
        <v>44</v>
      </c>
      <c r="F10122" t="s">
        <v>145</v>
      </c>
      <c r="G10122" t="s">
        <v>138</v>
      </c>
      <c r="H10122" t="s">
        <v>168</v>
      </c>
      <c r="I10122" t="s">
        <v>149</v>
      </c>
      <c r="J10122">
        <v>195</v>
      </c>
      <c r="K10122">
        <v>0</v>
      </c>
      <c r="L10122">
        <v>195</v>
      </c>
      <c r="M10122">
        <v>3.1</v>
      </c>
      <c r="N10122">
        <v>5.8</v>
      </c>
      <c r="O10122">
        <v>67.599999999999994</v>
      </c>
      <c r="P10122">
        <v>82.4</v>
      </c>
      <c r="Q10122">
        <v>91.1</v>
      </c>
      <c r="R10122">
        <v>130</v>
      </c>
      <c r="S10122">
        <v>25200</v>
      </c>
      <c r="T10122">
        <v>34700</v>
      </c>
      <c r="U10122">
        <v>47100</v>
      </c>
    </row>
    <row r="10123" spans="1:21" hidden="1" x14ac:dyDescent="0.45">
      <c r="A10123" t="str">
        <f t="shared" si="169"/>
        <v>YAG1UKL7F+MMedical sciencesNorth East</v>
      </c>
      <c r="B10123" t="s">
        <v>116</v>
      </c>
      <c r="C10123" t="s">
        <v>49</v>
      </c>
      <c r="D10123">
        <v>1</v>
      </c>
      <c r="E10123" t="s">
        <v>44</v>
      </c>
      <c r="F10123" t="s">
        <v>145</v>
      </c>
      <c r="G10123" t="s">
        <v>138</v>
      </c>
      <c r="H10123" t="s">
        <v>168</v>
      </c>
      <c r="I10123" t="s">
        <v>150</v>
      </c>
      <c r="J10123">
        <v>60</v>
      </c>
      <c r="K10123">
        <v>0</v>
      </c>
      <c r="L10123">
        <v>60</v>
      </c>
      <c r="M10123">
        <v>0</v>
      </c>
      <c r="N10123">
        <v>0</v>
      </c>
      <c r="O10123">
        <v>76.5</v>
      </c>
      <c r="P10123">
        <v>96.6</v>
      </c>
      <c r="Q10123">
        <v>100</v>
      </c>
      <c r="R10123">
        <v>50</v>
      </c>
      <c r="S10123">
        <v>23700</v>
      </c>
      <c r="T10123">
        <v>28800</v>
      </c>
      <c r="U10123">
        <v>38000</v>
      </c>
    </row>
    <row r="10124" spans="1:21" hidden="1" x14ac:dyDescent="0.45">
      <c r="A10124" t="str">
        <f t="shared" si="169"/>
        <v>YAG1UKL7F+MMedical sciencesNorth West</v>
      </c>
      <c r="B10124" t="s">
        <v>116</v>
      </c>
      <c r="C10124" t="s">
        <v>49</v>
      </c>
      <c r="D10124">
        <v>1</v>
      </c>
      <c r="E10124" t="s">
        <v>44</v>
      </c>
      <c r="F10124" t="s">
        <v>145</v>
      </c>
      <c r="G10124" t="s">
        <v>138</v>
      </c>
      <c r="H10124" t="s">
        <v>168</v>
      </c>
      <c r="I10124" t="s">
        <v>151</v>
      </c>
      <c r="J10124">
        <v>185</v>
      </c>
      <c r="K10124">
        <v>0</v>
      </c>
      <c r="L10124">
        <v>185</v>
      </c>
      <c r="M10124">
        <v>4.3</v>
      </c>
      <c r="N10124">
        <v>2.2999999999999998</v>
      </c>
      <c r="O10124">
        <v>62.9</v>
      </c>
      <c r="P10124">
        <v>87.2</v>
      </c>
      <c r="Q10124">
        <v>93.3</v>
      </c>
      <c r="R10124">
        <v>120</v>
      </c>
      <c r="S10124">
        <v>25900</v>
      </c>
      <c r="T10124">
        <v>31000</v>
      </c>
      <c r="U10124">
        <v>36900</v>
      </c>
    </row>
    <row r="10125" spans="1:21" hidden="1" x14ac:dyDescent="0.45">
      <c r="A10125" t="str">
        <f t="shared" si="169"/>
        <v>YAG1UKL7F+MMedical sciencesNorthern Ireland</v>
      </c>
      <c r="B10125" t="s">
        <v>116</v>
      </c>
      <c r="C10125" t="s">
        <v>49</v>
      </c>
      <c r="D10125">
        <v>1</v>
      </c>
      <c r="E10125" t="s">
        <v>44</v>
      </c>
      <c r="F10125" t="s">
        <v>145</v>
      </c>
      <c r="G10125" t="s">
        <v>138</v>
      </c>
      <c r="H10125" t="s">
        <v>168</v>
      </c>
      <c r="I10125" t="s">
        <v>152</v>
      </c>
      <c r="J10125">
        <v>15</v>
      </c>
      <c r="K10125">
        <v>0</v>
      </c>
      <c r="L10125">
        <v>15</v>
      </c>
      <c r="M10125">
        <v>7.4</v>
      </c>
      <c r="N10125">
        <v>0</v>
      </c>
      <c r="O10125">
        <v>92.6</v>
      </c>
      <c r="P10125">
        <v>92.6</v>
      </c>
      <c r="Q10125">
        <v>92.6</v>
      </c>
      <c r="R10125">
        <v>15</v>
      </c>
      <c r="S10125">
        <v>29200</v>
      </c>
      <c r="T10125">
        <v>31400</v>
      </c>
      <c r="U10125">
        <v>36500</v>
      </c>
    </row>
    <row r="10126" spans="1:21" hidden="1" x14ac:dyDescent="0.45">
      <c r="A10126" t="str">
        <f t="shared" si="169"/>
        <v>YAG1UKL7F+MMedical sciencesScotland</v>
      </c>
      <c r="B10126" t="s">
        <v>116</v>
      </c>
      <c r="C10126" t="s">
        <v>49</v>
      </c>
      <c r="D10126">
        <v>1</v>
      </c>
      <c r="E10126" t="s">
        <v>44</v>
      </c>
      <c r="F10126" t="s">
        <v>145</v>
      </c>
      <c r="G10126" t="s">
        <v>138</v>
      </c>
      <c r="H10126" t="s">
        <v>168</v>
      </c>
      <c r="I10126" t="s">
        <v>153</v>
      </c>
      <c r="J10126">
        <v>30</v>
      </c>
      <c r="K10126">
        <v>0</v>
      </c>
      <c r="L10126">
        <v>30</v>
      </c>
      <c r="M10126">
        <v>10.8</v>
      </c>
      <c r="N10126">
        <v>3.6</v>
      </c>
      <c r="O10126">
        <v>64.7</v>
      </c>
      <c r="P10126">
        <v>78.400000000000006</v>
      </c>
      <c r="Q10126">
        <v>85.6</v>
      </c>
      <c r="R10126">
        <v>20</v>
      </c>
      <c r="S10126">
        <v>24500</v>
      </c>
      <c r="T10126">
        <v>31000</v>
      </c>
      <c r="U10126">
        <v>38000</v>
      </c>
    </row>
    <row r="10127" spans="1:21" hidden="1" x14ac:dyDescent="0.45">
      <c r="A10127" t="str">
        <f t="shared" si="169"/>
        <v>YAG1UKL7F+MMedical sciencesSouth East</v>
      </c>
      <c r="B10127" t="s">
        <v>116</v>
      </c>
      <c r="C10127" t="s">
        <v>49</v>
      </c>
      <c r="D10127">
        <v>1</v>
      </c>
      <c r="E10127" t="s">
        <v>44</v>
      </c>
      <c r="F10127" t="s">
        <v>145</v>
      </c>
      <c r="G10127" t="s">
        <v>138</v>
      </c>
      <c r="H10127" t="s">
        <v>168</v>
      </c>
      <c r="I10127" t="s">
        <v>154</v>
      </c>
      <c r="J10127">
        <v>150</v>
      </c>
      <c r="K10127">
        <v>0</v>
      </c>
      <c r="L10127">
        <v>150</v>
      </c>
      <c r="M10127">
        <v>4.0999999999999996</v>
      </c>
      <c r="N10127">
        <v>4.5</v>
      </c>
      <c r="O10127">
        <v>65.2</v>
      </c>
      <c r="P10127">
        <v>84.2</v>
      </c>
      <c r="Q10127">
        <v>91.4</v>
      </c>
      <c r="R10127">
        <v>95</v>
      </c>
      <c r="S10127">
        <v>22300</v>
      </c>
      <c r="T10127">
        <v>31400</v>
      </c>
      <c r="U10127">
        <v>42300</v>
      </c>
    </row>
    <row r="10128" spans="1:21" hidden="1" x14ac:dyDescent="0.45">
      <c r="A10128" t="str">
        <f t="shared" si="169"/>
        <v>YAG1UKL7F+MMedical sciencesSouth West</v>
      </c>
      <c r="B10128" t="s">
        <v>116</v>
      </c>
      <c r="C10128" t="s">
        <v>49</v>
      </c>
      <c r="D10128">
        <v>1</v>
      </c>
      <c r="E10128" t="s">
        <v>44</v>
      </c>
      <c r="F10128" t="s">
        <v>145</v>
      </c>
      <c r="G10128" t="s">
        <v>138</v>
      </c>
      <c r="H10128" t="s">
        <v>168</v>
      </c>
      <c r="I10128" t="s">
        <v>155</v>
      </c>
      <c r="J10128">
        <v>110</v>
      </c>
      <c r="K10128">
        <v>0</v>
      </c>
      <c r="L10128">
        <v>110</v>
      </c>
      <c r="M10128">
        <v>4.5999999999999996</v>
      </c>
      <c r="N10128">
        <v>0.9</v>
      </c>
      <c r="O10128">
        <v>68.2</v>
      </c>
      <c r="P10128">
        <v>88.6</v>
      </c>
      <c r="Q10128">
        <v>94.4</v>
      </c>
      <c r="R10128">
        <v>75</v>
      </c>
      <c r="S10128">
        <v>22600</v>
      </c>
      <c r="T10128">
        <v>31400</v>
      </c>
      <c r="U10128">
        <v>39100</v>
      </c>
    </row>
    <row r="10129" spans="1:21" hidden="1" x14ac:dyDescent="0.45">
      <c r="A10129" t="str">
        <f t="shared" si="169"/>
        <v>YAG1UKL7F+MMedical sciencesWales</v>
      </c>
      <c r="B10129" t="s">
        <v>116</v>
      </c>
      <c r="C10129" t="s">
        <v>49</v>
      </c>
      <c r="D10129">
        <v>1</v>
      </c>
      <c r="E10129" t="s">
        <v>44</v>
      </c>
      <c r="F10129" t="s">
        <v>145</v>
      </c>
      <c r="G10129" t="s">
        <v>138</v>
      </c>
      <c r="H10129" t="s">
        <v>168</v>
      </c>
      <c r="I10129" t="s">
        <v>158</v>
      </c>
      <c r="J10129">
        <v>40</v>
      </c>
      <c r="K10129">
        <v>0</v>
      </c>
      <c r="L10129">
        <v>40</v>
      </c>
      <c r="M10129">
        <v>0</v>
      </c>
      <c r="N10129">
        <v>0</v>
      </c>
      <c r="O10129">
        <v>79.5</v>
      </c>
      <c r="P10129">
        <v>93.5</v>
      </c>
      <c r="Q10129">
        <v>100</v>
      </c>
      <c r="R10129">
        <v>30</v>
      </c>
      <c r="S10129">
        <v>22600</v>
      </c>
      <c r="T10129">
        <v>28500</v>
      </c>
      <c r="U10129">
        <v>32100</v>
      </c>
    </row>
    <row r="10130" spans="1:21" hidden="1" x14ac:dyDescent="0.45">
      <c r="A10130" t="str">
        <f t="shared" si="169"/>
        <v>YAG1UKL7F+MMedical sciencesWest Midlands</v>
      </c>
      <c r="B10130" t="s">
        <v>116</v>
      </c>
      <c r="C10130" t="s">
        <v>49</v>
      </c>
      <c r="D10130">
        <v>1</v>
      </c>
      <c r="E10130" t="s">
        <v>44</v>
      </c>
      <c r="F10130" t="s">
        <v>145</v>
      </c>
      <c r="G10130" t="s">
        <v>138</v>
      </c>
      <c r="H10130" t="s">
        <v>168</v>
      </c>
      <c r="I10130" t="s">
        <v>159</v>
      </c>
      <c r="J10130">
        <v>120</v>
      </c>
      <c r="K10130">
        <v>0</v>
      </c>
      <c r="L10130">
        <v>120</v>
      </c>
      <c r="M10130">
        <v>9.5</v>
      </c>
      <c r="N10130">
        <v>5.2</v>
      </c>
      <c r="O10130">
        <v>56.4</v>
      </c>
      <c r="P10130">
        <v>79.599999999999994</v>
      </c>
      <c r="Q10130">
        <v>85.4</v>
      </c>
      <c r="R10130">
        <v>70</v>
      </c>
      <c r="S10130">
        <v>26600</v>
      </c>
      <c r="T10130">
        <v>34700</v>
      </c>
      <c r="U10130">
        <v>38300</v>
      </c>
    </row>
    <row r="10131" spans="1:21" hidden="1" x14ac:dyDescent="0.45">
      <c r="A10131" t="str">
        <f t="shared" si="169"/>
        <v>YAG1UKL7F+MMedical sciencesYorkshire and The Humber</v>
      </c>
      <c r="B10131" t="s">
        <v>116</v>
      </c>
      <c r="C10131" t="s">
        <v>49</v>
      </c>
      <c r="D10131">
        <v>1</v>
      </c>
      <c r="E10131" t="s">
        <v>44</v>
      </c>
      <c r="F10131" t="s">
        <v>145</v>
      </c>
      <c r="G10131" t="s">
        <v>138</v>
      </c>
      <c r="H10131" t="s">
        <v>168</v>
      </c>
      <c r="I10131" t="s">
        <v>160</v>
      </c>
      <c r="J10131">
        <v>135</v>
      </c>
      <c r="K10131">
        <v>0</v>
      </c>
      <c r="L10131">
        <v>135</v>
      </c>
      <c r="M10131">
        <v>3</v>
      </c>
      <c r="N10131">
        <v>3</v>
      </c>
      <c r="O10131">
        <v>69.400000000000006</v>
      </c>
      <c r="P10131">
        <v>90.6</v>
      </c>
      <c r="Q10131">
        <v>93.9</v>
      </c>
      <c r="R10131">
        <v>90</v>
      </c>
      <c r="S10131">
        <v>21800</v>
      </c>
      <c r="T10131">
        <v>32100</v>
      </c>
      <c r="U10131">
        <v>37000</v>
      </c>
    </row>
    <row r="10132" spans="1:21" hidden="1" x14ac:dyDescent="0.45">
      <c r="A10132" t="str">
        <f t="shared" si="169"/>
        <v>YAG1UKL7F+MMedical sciencesNA</v>
      </c>
      <c r="B10132" t="s">
        <v>116</v>
      </c>
      <c r="C10132" t="s">
        <v>49</v>
      </c>
      <c r="D10132">
        <v>1</v>
      </c>
      <c r="E10132" t="s">
        <v>44</v>
      </c>
      <c r="F10132" t="s">
        <v>145</v>
      </c>
      <c r="G10132" t="s">
        <v>138</v>
      </c>
      <c r="H10132" t="s">
        <v>168</v>
      </c>
      <c r="I10132" t="s">
        <v>157</v>
      </c>
      <c r="J10132">
        <v>45</v>
      </c>
      <c r="K10132">
        <v>93.2</v>
      </c>
      <c r="L10132">
        <v>5</v>
      </c>
      <c r="M10132">
        <v>0</v>
      </c>
      <c r="N10132">
        <v>0</v>
      </c>
      <c r="O10132">
        <v>0</v>
      </c>
      <c r="P10132">
        <v>0</v>
      </c>
      <c r="Q10132">
        <v>100</v>
      </c>
      <c r="R10132" t="s">
        <v>157</v>
      </c>
      <c r="S10132" t="s">
        <v>157</v>
      </c>
      <c r="T10132" t="s">
        <v>157</v>
      </c>
      <c r="U10132" t="s">
        <v>157</v>
      </c>
    </row>
    <row r="10133" spans="1:21" hidden="1" x14ac:dyDescent="0.45">
      <c r="A10133" t="str">
        <f t="shared" si="169"/>
        <v>YAG1UKL8F+MMedical sciencesAbroad</v>
      </c>
      <c r="B10133" t="s">
        <v>116</v>
      </c>
      <c r="C10133" t="s">
        <v>49</v>
      </c>
      <c r="D10133">
        <v>1</v>
      </c>
      <c r="E10133" t="s">
        <v>44</v>
      </c>
      <c r="F10133" t="s">
        <v>139</v>
      </c>
      <c r="G10133" t="s">
        <v>138</v>
      </c>
      <c r="H10133" t="s">
        <v>168</v>
      </c>
      <c r="I10133" t="s">
        <v>146</v>
      </c>
      <c r="J10133">
        <v>10</v>
      </c>
      <c r="K10133">
        <v>0</v>
      </c>
      <c r="L10133">
        <v>10</v>
      </c>
      <c r="M10133">
        <v>47.4</v>
      </c>
      <c r="N10133">
        <v>10.5</v>
      </c>
      <c r="O10133">
        <v>42.1</v>
      </c>
      <c r="P10133">
        <v>42.1</v>
      </c>
      <c r="Q10133">
        <v>42.1</v>
      </c>
      <c r="R10133" t="s">
        <v>161</v>
      </c>
      <c r="S10133" t="s">
        <v>161</v>
      </c>
      <c r="T10133" t="s">
        <v>161</v>
      </c>
      <c r="U10133" t="s">
        <v>161</v>
      </c>
    </row>
    <row r="10134" spans="1:21" hidden="1" x14ac:dyDescent="0.45">
      <c r="A10134" t="str">
        <f t="shared" si="169"/>
        <v>YAG1UKL8F+MMedical sciencesEast Midlands</v>
      </c>
      <c r="B10134" t="s">
        <v>116</v>
      </c>
      <c r="C10134" t="s">
        <v>49</v>
      </c>
      <c r="D10134">
        <v>1</v>
      </c>
      <c r="E10134" t="s">
        <v>44</v>
      </c>
      <c r="F10134" t="s">
        <v>139</v>
      </c>
      <c r="G10134" t="s">
        <v>138</v>
      </c>
      <c r="H10134" t="s">
        <v>168</v>
      </c>
      <c r="I10134" t="s">
        <v>147</v>
      </c>
      <c r="J10134">
        <v>10</v>
      </c>
      <c r="K10134">
        <v>0</v>
      </c>
      <c r="L10134">
        <v>10</v>
      </c>
      <c r="M10134">
        <v>38.5</v>
      </c>
      <c r="N10134">
        <v>7.7</v>
      </c>
      <c r="O10134">
        <v>46.2</v>
      </c>
      <c r="P10134">
        <v>53.8</v>
      </c>
      <c r="Q10134">
        <v>53.8</v>
      </c>
      <c r="R10134" t="s">
        <v>161</v>
      </c>
      <c r="S10134" t="s">
        <v>161</v>
      </c>
      <c r="T10134" t="s">
        <v>161</v>
      </c>
      <c r="U10134" t="s">
        <v>161</v>
      </c>
    </row>
    <row r="10135" spans="1:21" hidden="1" x14ac:dyDescent="0.45">
      <c r="A10135" t="str">
        <f t="shared" si="169"/>
        <v>YAG1UKL8F+MMedical sciencesEast of England</v>
      </c>
      <c r="B10135" t="s">
        <v>116</v>
      </c>
      <c r="C10135" t="s">
        <v>49</v>
      </c>
      <c r="D10135">
        <v>1</v>
      </c>
      <c r="E10135" t="s">
        <v>44</v>
      </c>
      <c r="F10135" t="s">
        <v>139</v>
      </c>
      <c r="G10135" t="s">
        <v>138</v>
      </c>
      <c r="H10135" t="s">
        <v>168</v>
      </c>
      <c r="I10135" t="s">
        <v>148</v>
      </c>
      <c r="J10135">
        <v>30</v>
      </c>
      <c r="K10135">
        <v>0</v>
      </c>
      <c r="L10135">
        <v>30</v>
      </c>
      <c r="M10135">
        <v>5.9</v>
      </c>
      <c r="N10135">
        <v>3.9</v>
      </c>
      <c r="O10135">
        <v>80.900000000000006</v>
      </c>
      <c r="P10135">
        <v>90.1</v>
      </c>
      <c r="Q10135">
        <v>90.1</v>
      </c>
      <c r="R10135">
        <v>25</v>
      </c>
      <c r="S10135">
        <v>31800</v>
      </c>
      <c r="T10135">
        <v>39100</v>
      </c>
      <c r="U10135">
        <v>56200</v>
      </c>
    </row>
    <row r="10136" spans="1:21" hidden="1" x14ac:dyDescent="0.45">
      <c r="A10136" t="str">
        <f t="shared" si="169"/>
        <v>YAG1UKL8F+MMedical sciencesLondon</v>
      </c>
      <c r="B10136" t="s">
        <v>116</v>
      </c>
      <c r="C10136" t="s">
        <v>49</v>
      </c>
      <c r="D10136">
        <v>1</v>
      </c>
      <c r="E10136" t="s">
        <v>44</v>
      </c>
      <c r="F10136" t="s">
        <v>139</v>
      </c>
      <c r="G10136" t="s">
        <v>138</v>
      </c>
      <c r="H10136" t="s">
        <v>168</v>
      </c>
      <c r="I10136" t="s">
        <v>149</v>
      </c>
      <c r="J10136">
        <v>25</v>
      </c>
      <c r="K10136">
        <v>0</v>
      </c>
      <c r="L10136">
        <v>25</v>
      </c>
      <c r="M10136">
        <v>22.2</v>
      </c>
      <c r="N10136">
        <v>6.7</v>
      </c>
      <c r="O10136">
        <v>57.7</v>
      </c>
      <c r="P10136">
        <v>67.099999999999994</v>
      </c>
      <c r="Q10136">
        <v>71.099999999999994</v>
      </c>
      <c r="R10136">
        <v>15</v>
      </c>
      <c r="S10136">
        <v>33200</v>
      </c>
      <c r="T10136">
        <v>38600</v>
      </c>
      <c r="U10136">
        <v>55100</v>
      </c>
    </row>
    <row r="10137" spans="1:21" hidden="1" x14ac:dyDescent="0.45">
      <c r="A10137" t="str">
        <f t="shared" si="169"/>
        <v>YAG1UKL8F+MMedical sciencesNorth East</v>
      </c>
      <c r="B10137" t="s">
        <v>116</v>
      </c>
      <c r="C10137" t="s">
        <v>49</v>
      </c>
      <c r="D10137">
        <v>1</v>
      </c>
      <c r="E10137" t="s">
        <v>44</v>
      </c>
      <c r="F10137" t="s">
        <v>139</v>
      </c>
      <c r="G10137" t="s">
        <v>138</v>
      </c>
      <c r="H10137" t="s">
        <v>168</v>
      </c>
      <c r="I10137" t="s">
        <v>150</v>
      </c>
      <c r="J10137">
        <v>25</v>
      </c>
      <c r="K10137">
        <v>0</v>
      </c>
      <c r="L10137">
        <v>25</v>
      </c>
      <c r="M10137">
        <v>4.9000000000000004</v>
      </c>
      <c r="N10137">
        <v>0</v>
      </c>
      <c r="O10137">
        <v>95.1</v>
      </c>
      <c r="P10137">
        <v>95.1</v>
      </c>
      <c r="Q10137">
        <v>95.1</v>
      </c>
      <c r="R10137">
        <v>20</v>
      </c>
      <c r="S10137">
        <v>27400</v>
      </c>
      <c r="T10137">
        <v>32800</v>
      </c>
      <c r="U10137">
        <v>65300</v>
      </c>
    </row>
    <row r="10138" spans="1:21" hidden="1" x14ac:dyDescent="0.45">
      <c r="A10138" t="str">
        <f t="shared" si="169"/>
        <v>YAG1UKL8F+MMedical sciencesNorth West</v>
      </c>
      <c r="B10138" t="s">
        <v>116</v>
      </c>
      <c r="C10138" t="s">
        <v>49</v>
      </c>
      <c r="D10138">
        <v>1</v>
      </c>
      <c r="E10138" t="s">
        <v>44</v>
      </c>
      <c r="F10138" t="s">
        <v>139</v>
      </c>
      <c r="G10138" t="s">
        <v>138</v>
      </c>
      <c r="H10138" t="s">
        <v>168</v>
      </c>
      <c r="I10138" t="s">
        <v>151</v>
      </c>
      <c r="J10138">
        <v>35</v>
      </c>
      <c r="K10138">
        <v>0</v>
      </c>
      <c r="L10138">
        <v>35</v>
      </c>
      <c r="M10138">
        <v>24.1</v>
      </c>
      <c r="N10138">
        <v>4.4000000000000004</v>
      </c>
      <c r="O10138">
        <v>67</v>
      </c>
      <c r="P10138">
        <v>68.5</v>
      </c>
      <c r="Q10138">
        <v>71.400000000000006</v>
      </c>
      <c r="R10138">
        <v>25</v>
      </c>
      <c r="S10138">
        <v>25200</v>
      </c>
      <c r="T10138">
        <v>30300</v>
      </c>
      <c r="U10138">
        <v>62800</v>
      </c>
    </row>
    <row r="10139" spans="1:21" hidden="1" x14ac:dyDescent="0.45">
      <c r="A10139" t="str">
        <f t="shared" si="169"/>
        <v>YAG1UKL8F+MMedical sciencesScotland</v>
      </c>
      <c r="B10139" t="s">
        <v>116</v>
      </c>
      <c r="C10139" t="s">
        <v>49</v>
      </c>
      <c r="D10139">
        <v>1</v>
      </c>
      <c r="E10139" t="s">
        <v>44</v>
      </c>
      <c r="F10139" t="s">
        <v>139</v>
      </c>
      <c r="G10139" t="s">
        <v>138</v>
      </c>
      <c r="H10139" t="s">
        <v>168</v>
      </c>
      <c r="I10139" t="s">
        <v>153</v>
      </c>
      <c r="J10139">
        <v>5</v>
      </c>
      <c r="K10139">
        <v>0</v>
      </c>
      <c r="L10139">
        <v>5</v>
      </c>
      <c r="M10139">
        <v>0</v>
      </c>
      <c r="N10139">
        <v>0</v>
      </c>
      <c r="O10139">
        <v>100</v>
      </c>
      <c r="P10139">
        <v>100</v>
      </c>
      <c r="Q10139">
        <v>100</v>
      </c>
      <c r="R10139" t="s">
        <v>161</v>
      </c>
      <c r="S10139" t="s">
        <v>161</v>
      </c>
      <c r="T10139" t="s">
        <v>161</v>
      </c>
      <c r="U10139" t="s">
        <v>161</v>
      </c>
    </row>
    <row r="10140" spans="1:21" hidden="1" x14ac:dyDescent="0.45">
      <c r="A10140" t="str">
        <f t="shared" si="169"/>
        <v>YAG1UKL8F+MMedical sciencesSouth East</v>
      </c>
      <c r="B10140" t="s">
        <v>116</v>
      </c>
      <c r="C10140" t="s">
        <v>49</v>
      </c>
      <c r="D10140">
        <v>1</v>
      </c>
      <c r="E10140" t="s">
        <v>44</v>
      </c>
      <c r="F10140" t="s">
        <v>139</v>
      </c>
      <c r="G10140" t="s">
        <v>138</v>
      </c>
      <c r="H10140" t="s">
        <v>168</v>
      </c>
      <c r="I10140" t="s">
        <v>154</v>
      </c>
      <c r="J10140">
        <v>45</v>
      </c>
      <c r="K10140">
        <v>0</v>
      </c>
      <c r="L10140">
        <v>45</v>
      </c>
      <c r="M10140">
        <v>9.9</v>
      </c>
      <c r="N10140">
        <v>6.6</v>
      </c>
      <c r="O10140">
        <v>72.900000000000006</v>
      </c>
      <c r="P10140">
        <v>82.4</v>
      </c>
      <c r="Q10140">
        <v>83.6</v>
      </c>
      <c r="R10140">
        <v>30</v>
      </c>
      <c r="S10140">
        <v>29900</v>
      </c>
      <c r="T10140">
        <v>35000</v>
      </c>
      <c r="U10140">
        <v>66800</v>
      </c>
    </row>
    <row r="10141" spans="1:21" hidden="1" x14ac:dyDescent="0.45">
      <c r="A10141" t="str">
        <f t="shared" si="169"/>
        <v>YAG1UKL8F+MMedical sciencesSouth West</v>
      </c>
      <c r="B10141" t="s">
        <v>116</v>
      </c>
      <c r="C10141" t="s">
        <v>49</v>
      </c>
      <c r="D10141">
        <v>1</v>
      </c>
      <c r="E10141" t="s">
        <v>44</v>
      </c>
      <c r="F10141" t="s">
        <v>139</v>
      </c>
      <c r="G10141" t="s">
        <v>138</v>
      </c>
      <c r="H10141" t="s">
        <v>168</v>
      </c>
      <c r="I10141" t="s">
        <v>155</v>
      </c>
      <c r="J10141">
        <v>20</v>
      </c>
      <c r="K10141">
        <v>0</v>
      </c>
      <c r="L10141">
        <v>20</v>
      </c>
      <c r="M10141">
        <v>11.3</v>
      </c>
      <c r="N10141">
        <v>5.7</v>
      </c>
      <c r="O10141">
        <v>80.2</v>
      </c>
      <c r="P10141">
        <v>83</v>
      </c>
      <c r="Q10141">
        <v>83</v>
      </c>
      <c r="R10141">
        <v>15</v>
      </c>
      <c r="S10141">
        <v>29500</v>
      </c>
      <c r="T10141">
        <v>31800</v>
      </c>
      <c r="U10141">
        <v>56200</v>
      </c>
    </row>
    <row r="10142" spans="1:21" hidden="1" x14ac:dyDescent="0.45">
      <c r="A10142" t="str">
        <f t="shared" si="169"/>
        <v>YAG1UKL8F+MMedical sciencesWales</v>
      </c>
      <c r="B10142" t="s">
        <v>116</v>
      </c>
      <c r="C10142" t="s">
        <v>49</v>
      </c>
      <c r="D10142">
        <v>1</v>
      </c>
      <c r="E10142" t="s">
        <v>44</v>
      </c>
      <c r="F10142" t="s">
        <v>139</v>
      </c>
      <c r="G10142" t="s">
        <v>138</v>
      </c>
      <c r="H10142" t="s">
        <v>168</v>
      </c>
      <c r="I10142" t="s">
        <v>158</v>
      </c>
      <c r="J10142">
        <v>5</v>
      </c>
      <c r="K10142">
        <v>0</v>
      </c>
      <c r="L10142">
        <v>5</v>
      </c>
      <c r="M10142">
        <v>0</v>
      </c>
      <c r="N10142">
        <v>0</v>
      </c>
      <c r="O10142">
        <v>100</v>
      </c>
      <c r="P10142">
        <v>100</v>
      </c>
      <c r="Q10142">
        <v>100</v>
      </c>
      <c r="R10142" t="s">
        <v>161</v>
      </c>
      <c r="S10142" t="s">
        <v>161</v>
      </c>
      <c r="T10142" t="s">
        <v>161</v>
      </c>
      <c r="U10142" t="s">
        <v>161</v>
      </c>
    </row>
    <row r="10143" spans="1:21" hidden="1" x14ac:dyDescent="0.45">
      <c r="A10143" t="str">
        <f t="shared" si="169"/>
        <v>YAG1UKL8F+MMedical sciencesWest Midlands</v>
      </c>
      <c r="B10143" t="s">
        <v>116</v>
      </c>
      <c r="C10143" t="s">
        <v>49</v>
      </c>
      <c r="D10143">
        <v>1</v>
      </c>
      <c r="E10143" t="s">
        <v>44</v>
      </c>
      <c r="F10143" t="s">
        <v>139</v>
      </c>
      <c r="G10143" t="s">
        <v>138</v>
      </c>
      <c r="H10143" t="s">
        <v>168</v>
      </c>
      <c r="I10143" t="s">
        <v>159</v>
      </c>
      <c r="J10143">
        <v>10</v>
      </c>
      <c r="K10143">
        <v>0</v>
      </c>
      <c r="L10143">
        <v>10</v>
      </c>
      <c r="M10143">
        <v>0</v>
      </c>
      <c r="N10143">
        <v>15.8</v>
      </c>
      <c r="O10143">
        <v>68.400000000000006</v>
      </c>
      <c r="P10143">
        <v>68.400000000000006</v>
      </c>
      <c r="Q10143">
        <v>84.2</v>
      </c>
      <c r="R10143" t="s">
        <v>161</v>
      </c>
      <c r="S10143" t="s">
        <v>161</v>
      </c>
      <c r="T10143" t="s">
        <v>161</v>
      </c>
      <c r="U10143" t="s">
        <v>161</v>
      </c>
    </row>
    <row r="10144" spans="1:21" hidden="1" x14ac:dyDescent="0.45">
      <c r="A10144" t="str">
        <f t="shared" si="169"/>
        <v>YAG1UKL8F+MMedical sciencesYorkshire and The Humber</v>
      </c>
      <c r="B10144" t="s">
        <v>116</v>
      </c>
      <c r="C10144" t="s">
        <v>49</v>
      </c>
      <c r="D10144">
        <v>1</v>
      </c>
      <c r="E10144" t="s">
        <v>44</v>
      </c>
      <c r="F10144" t="s">
        <v>139</v>
      </c>
      <c r="G10144" t="s">
        <v>138</v>
      </c>
      <c r="H10144" t="s">
        <v>168</v>
      </c>
      <c r="I10144" t="s">
        <v>160</v>
      </c>
      <c r="J10144">
        <v>10</v>
      </c>
      <c r="K10144">
        <v>0</v>
      </c>
      <c r="L10144">
        <v>10</v>
      </c>
      <c r="M10144">
        <v>0</v>
      </c>
      <c r="N10144">
        <v>5.3</v>
      </c>
      <c r="O10144">
        <v>84.2</v>
      </c>
      <c r="P10144">
        <v>84.2</v>
      </c>
      <c r="Q10144">
        <v>94.7</v>
      </c>
      <c r="R10144" t="s">
        <v>161</v>
      </c>
      <c r="S10144" t="s">
        <v>161</v>
      </c>
      <c r="T10144" t="s">
        <v>161</v>
      </c>
      <c r="U10144" t="s">
        <v>161</v>
      </c>
    </row>
    <row r="10145" spans="1:21" hidden="1" x14ac:dyDescent="0.45">
      <c r="A10145" t="str">
        <f t="shared" si="169"/>
        <v>YAG1UKL8F+MMedical sciencesNA</v>
      </c>
      <c r="B10145" t="s">
        <v>116</v>
      </c>
      <c r="C10145" t="s">
        <v>49</v>
      </c>
      <c r="D10145">
        <v>1</v>
      </c>
      <c r="E10145" t="s">
        <v>44</v>
      </c>
      <c r="F10145" t="s">
        <v>139</v>
      </c>
      <c r="G10145" t="s">
        <v>138</v>
      </c>
      <c r="H10145" t="s">
        <v>168</v>
      </c>
      <c r="I10145" t="s">
        <v>157</v>
      </c>
      <c r="J10145">
        <v>10</v>
      </c>
      <c r="K10145">
        <v>100</v>
      </c>
      <c r="L10145" t="s">
        <v>161</v>
      </c>
      <c r="M10145" t="s">
        <v>161</v>
      </c>
      <c r="N10145" t="s">
        <v>161</v>
      </c>
      <c r="O10145" t="s">
        <v>161</v>
      </c>
      <c r="P10145" t="s">
        <v>161</v>
      </c>
      <c r="Q10145" t="s">
        <v>161</v>
      </c>
      <c r="R10145" t="s">
        <v>157</v>
      </c>
      <c r="S10145" t="s">
        <v>157</v>
      </c>
      <c r="T10145" t="s">
        <v>157</v>
      </c>
      <c r="U10145" t="s">
        <v>157</v>
      </c>
    </row>
    <row r="10146" spans="1:21" hidden="1" x14ac:dyDescent="0.45">
      <c r="A10146" t="str">
        <f t="shared" si="169"/>
        <v>YAG10EUL7F+MMedicine and dentistryAll</v>
      </c>
      <c r="B10146" t="s">
        <v>116</v>
      </c>
      <c r="C10146" t="s">
        <v>142</v>
      </c>
      <c r="D10146">
        <v>10</v>
      </c>
      <c r="E10146" t="s">
        <v>137</v>
      </c>
      <c r="F10146" t="s">
        <v>145</v>
      </c>
      <c r="G10146" t="s">
        <v>138</v>
      </c>
      <c r="H10146" t="s">
        <v>55</v>
      </c>
      <c r="I10146" t="s">
        <v>28</v>
      </c>
      <c r="J10146">
        <v>285</v>
      </c>
      <c r="K10146">
        <v>50.9</v>
      </c>
      <c r="L10146">
        <v>140</v>
      </c>
      <c r="M10146">
        <v>28.1</v>
      </c>
      <c r="N10146">
        <v>2.5</v>
      </c>
      <c r="O10146">
        <v>15.8</v>
      </c>
      <c r="P10146">
        <v>17.899999999999999</v>
      </c>
      <c r="Q10146">
        <v>18.600000000000001</v>
      </c>
      <c r="R10146">
        <v>40</v>
      </c>
      <c r="S10146">
        <v>31400</v>
      </c>
      <c r="T10146">
        <v>42700</v>
      </c>
      <c r="U10146">
        <v>66400</v>
      </c>
    </row>
    <row r="10147" spans="1:21" hidden="1" x14ac:dyDescent="0.45">
      <c r="A10147" t="str">
        <f t="shared" si="169"/>
        <v>YAG10EUL8F+MMedicine and dentistryAll</v>
      </c>
      <c r="B10147" t="s">
        <v>116</v>
      </c>
      <c r="C10147" t="s">
        <v>142</v>
      </c>
      <c r="D10147">
        <v>10</v>
      </c>
      <c r="E10147" t="s">
        <v>137</v>
      </c>
      <c r="F10147" t="s">
        <v>139</v>
      </c>
      <c r="G10147" t="s">
        <v>138</v>
      </c>
      <c r="H10147" t="s">
        <v>55</v>
      </c>
      <c r="I10147" t="s">
        <v>28</v>
      </c>
      <c r="J10147">
        <v>125</v>
      </c>
      <c r="K10147">
        <v>34.6</v>
      </c>
      <c r="L10147">
        <v>85</v>
      </c>
      <c r="M10147">
        <v>27.2</v>
      </c>
      <c r="N10147">
        <v>1.6</v>
      </c>
      <c r="O10147">
        <v>34.1</v>
      </c>
      <c r="P10147">
        <v>35.799999999999997</v>
      </c>
      <c r="Q10147">
        <v>36.6</v>
      </c>
      <c r="R10147">
        <v>35</v>
      </c>
      <c r="S10147">
        <v>39400</v>
      </c>
      <c r="T10147">
        <v>44900</v>
      </c>
      <c r="U10147">
        <v>75600</v>
      </c>
    </row>
    <row r="10148" spans="1:21" hidden="1" x14ac:dyDescent="0.45">
      <c r="A10148" t="str">
        <f t="shared" si="169"/>
        <v>YAG5EUL7F+MMedicine and dentistryAll</v>
      </c>
      <c r="B10148" t="s">
        <v>116</v>
      </c>
      <c r="C10148" t="s">
        <v>140</v>
      </c>
      <c r="D10148">
        <v>5</v>
      </c>
      <c r="E10148" t="s">
        <v>137</v>
      </c>
      <c r="F10148" t="s">
        <v>145</v>
      </c>
      <c r="G10148" t="s">
        <v>138</v>
      </c>
      <c r="H10148" t="s">
        <v>55</v>
      </c>
      <c r="I10148" t="s">
        <v>28</v>
      </c>
      <c r="J10148">
        <v>410</v>
      </c>
      <c r="K10148">
        <v>42.3</v>
      </c>
      <c r="L10148">
        <v>240</v>
      </c>
      <c r="M10148">
        <v>19.7</v>
      </c>
      <c r="N10148">
        <v>3.2</v>
      </c>
      <c r="O10148">
        <v>23.5</v>
      </c>
      <c r="P10148">
        <v>30.1</v>
      </c>
      <c r="Q10148">
        <v>34.799999999999997</v>
      </c>
      <c r="R10148">
        <v>95</v>
      </c>
      <c r="S10148">
        <v>30700</v>
      </c>
      <c r="T10148">
        <v>37800</v>
      </c>
      <c r="U10148">
        <v>59500</v>
      </c>
    </row>
    <row r="10149" spans="1:21" hidden="1" x14ac:dyDescent="0.45">
      <c r="A10149" t="str">
        <f t="shared" si="169"/>
        <v>YAG5EUL8F+MMedicine and dentistryAll</v>
      </c>
      <c r="B10149" t="s">
        <v>116</v>
      </c>
      <c r="C10149" t="s">
        <v>140</v>
      </c>
      <c r="D10149">
        <v>5</v>
      </c>
      <c r="E10149" t="s">
        <v>137</v>
      </c>
      <c r="F10149" t="s">
        <v>139</v>
      </c>
      <c r="G10149" t="s">
        <v>138</v>
      </c>
      <c r="H10149" t="s">
        <v>55</v>
      </c>
      <c r="I10149" t="s">
        <v>28</v>
      </c>
      <c r="J10149">
        <v>220</v>
      </c>
      <c r="K10149">
        <v>22.9</v>
      </c>
      <c r="L10149">
        <v>170</v>
      </c>
      <c r="M10149">
        <v>33.200000000000003</v>
      </c>
      <c r="N10149">
        <v>3.2</v>
      </c>
      <c r="O10149">
        <v>37.5</v>
      </c>
      <c r="P10149">
        <v>40.200000000000003</v>
      </c>
      <c r="Q10149">
        <v>40.700000000000003</v>
      </c>
      <c r="R10149">
        <v>80</v>
      </c>
      <c r="S10149">
        <v>33900</v>
      </c>
      <c r="T10149">
        <v>38700</v>
      </c>
      <c r="U10149">
        <v>52900</v>
      </c>
    </row>
    <row r="10150" spans="1:21" hidden="1" x14ac:dyDescent="0.45">
      <c r="A10150" t="str">
        <f t="shared" si="169"/>
        <v>YAG3EUL7F+MMedicine and dentistryAll</v>
      </c>
      <c r="B10150" t="s">
        <v>116</v>
      </c>
      <c r="C10150" t="s">
        <v>141</v>
      </c>
      <c r="D10150">
        <v>3</v>
      </c>
      <c r="E10150" t="s">
        <v>137</v>
      </c>
      <c r="F10150" t="s">
        <v>145</v>
      </c>
      <c r="G10150" t="s">
        <v>138</v>
      </c>
      <c r="H10150" t="s">
        <v>55</v>
      </c>
      <c r="I10150" t="s">
        <v>28</v>
      </c>
      <c r="J10150">
        <v>405</v>
      </c>
      <c r="K10150">
        <v>39.200000000000003</v>
      </c>
      <c r="L10150">
        <v>250</v>
      </c>
      <c r="M10150">
        <v>21.3</v>
      </c>
      <c r="N10150">
        <v>2.7</v>
      </c>
      <c r="O10150">
        <v>18.399999999999999</v>
      </c>
      <c r="P10150">
        <v>27.1</v>
      </c>
      <c r="Q10150">
        <v>36.799999999999997</v>
      </c>
      <c r="R10150">
        <v>75</v>
      </c>
      <c r="S10150">
        <v>26300</v>
      </c>
      <c r="T10150">
        <v>42000</v>
      </c>
      <c r="U10150">
        <v>62400</v>
      </c>
    </row>
    <row r="10151" spans="1:21" hidden="1" x14ac:dyDescent="0.45">
      <c r="A10151" t="str">
        <f t="shared" si="169"/>
        <v>YAG3EUL8F+MMedicine and dentistryAll</v>
      </c>
      <c r="B10151" t="s">
        <v>116</v>
      </c>
      <c r="C10151" t="s">
        <v>141</v>
      </c>
      <c r="D10151">
        <v>3</v>
      </c>
      <c r="E10151" t="s">
        <v>137</v>
      </c>
      <c r="F10151" t="s">
        <v>139</v>
      </c>
      <c r="G10151" t="s">
        <v>138</v>
      </c>
      <c r="H10151" t="s">
        <v>55</v>
      </c>
      <c r="I10151" t="s">
        <v>28</v>
      </c>
      <c r="J10151">
        <v>185</v>
      </c>
      <c r="K10151">
        <v>20.6</v>
      </c>
      <c r="L10151">
        <v>145</v>
      </c>
      <c r="M10151">
        <v>26.6</v>
      </c>
      <c r="N10151">
        <v>6</v>
      </c>
      <c r="O10151">
        <v>42.2</v>
      </c>
      <c r="P10151">
        <v>45.1</v>
      </c>
      <c r="Q10151">
        <v>46.8</v>
      </c>
      <c r="R10151">
        <v>75</v>
      </c>
      <c r="S10151">
        <v>32800</v>
      </c>
      <c r="T10151">
        <v>38700</v>
      </c>
      <c r="U10151">
        <v>50400</v>
      </c>
    </row>
    <row r="10152" spans="1:21" hidden="1" x14ac:dyDescent="0.45">
      <c r="A10152" t="str">
        <f t="shared" si="169"/>
        <v>YAG1EUL7F+MMedicine and dentistryAll</v>
      </c>
      <c r="B10152" t="s">
        <v>116</v>
      </c>
      <c r="C10152" t="s">
        <v>49</v>
      </c>
      <c r="D10152">
        <v>1</v>
      </c>
      <c r="E10152" t="s">
        <v>137</v>
      </c>
      <c r="F10152" t="s">
        <v>145</v>
      </c>
      <c r="G10152" t="s">
        <v>138</v>
      </c>
      <c r="H10152" t="s">
        <v>55</v>
      </c>
      <c r="I10152" t="s">
        <v>28</v>
      </c>
      <c r="J10152">
        <v>435</v>
      </c>
      <c r="K10152">
        <v>31.3</v>
      </c>
      <c r="L10152">
        <v>300</v>
      </c>
      <c r="M10152">
        <v>14.8</v>
      </c>
      <c r="N10152">
        <v>3.1</v>
      </c>
      <c r="O10152">
        <v>23.3</v>
      </c>
      <c r="P10152">
        <v>34.6</v>
      </c>
      <c r="Q10152">
        <v>50.8</v>
      </c>
      <c r="R10152">
        <v>100</v>
      </c>
      <c r="S10152">
        <v>24800</v>
      </c>
      <c r="T10152">
        <v>30700</v>
      </c>
      <c r="U10152">
        <v>41600</v>
      </c>
    </row>
    <row r="10153" spans="1:21" hidden="1" x14ac:dyDescent="0.45">
      <c r="A10153" t="str">
        <f t="shared" si="169"/>
        <v>YAG1EUL8F+MMedicine and dentistryAll</v>
      </c>
      <c r="B10153" t="s">
        <v>116</v>
      </c>
      <c r="C10153" t="s">
        <v>49</v>
      </c>
      <c r="D10153">
        <v>1</v>
      </c>
      <c r="E10153" t="s">
        <v>137</v>
      </c>
      <c r="F10153" t="s">
        <v>139</v>
      </c>
      <c r="G10153" t="s">
        <v>138</v>
      </c>
      <c r="H10153" t="s">
        <v>55</v>
      </c>
      <c r="I10153" t="s">
        <v>28</v>
      </c>
      <c r="J10153">
        <v>195</v>
      </c>
      <c r="K10153">
        <v>18.2</v>
      </c>
      <c r="L10153">
        <v>160</v>
      </c>
      <c r="M10153">
        <v>24.6</v>
      </c>
      <c r="N10153">
        <v>6.5</v>
      </c>
      <c r="O10153">
        <v>47.1</v>
      </c>
      <c r="P10153">
        <v>50.2</v>
      </c>
      <c r="Q10153">
        <v>50.7</v>
      </c>
      <c r="R10153">
        <v>85</v>
      </c>
      <c r="S10153">
        <v>32100</v>
      </c>
      <c r="T10153">
        <v>33900</v>
      </c>
      <c r="U10153">
        <v>41600</v>
      </c>
    </row>
    <row r="10154" spans="1:21" hidden="1" x14ac:dyDescent="0.45">
      <c r="A10154" t="str">
        <f t="shared" si="169"/>
        <v>YAG10EUL7FMedicine and dentistryAll</v>
      </c>
      <c r="B10154" t="s">
        <v>116</v>
      </c>
      <c r="C10154" t="s">
        <v>142</v>
      </c>
      <c r="D10154">
        <v>10</v>
      </c>
      <c r="E10154" t="s">
        <v>137</v>
      </c>
      <c r="F10154" t="s">
        <v>145</v>
      </c>
      <c r="G10154" t="s">
        <v>143</v>
      </c>
      <c r="H10154" t="s">
        <v>55</v>
      </c>
      <c r="I10154" t="s">
        <v>28</v>
      </c>
      <c r="J10154">
        <v>205</v>
      </c>
      <c r="K10154">
        <v>50.7</v>
      </c>
      <c r="L10154">
        <v>100</v>
      </c>
      <c r="M10154">
        <v>27.4</v>
      </c>
      <c r="N10154">
        <v>2</v>
      </c>
      <c r="O10154">
        <v>16.899999999999999</v>
      </c>
      <c r="P10154">
        <v>18.899999999999999</v>
      </c>
      <c r="Q10154">
        <v>19.899999999999999</v>
      </c>
      <c r="R10154">
        <v>30</v>
      </c>
      <c r="S10154">
        <v>28500</v>
      </c>
      <c r="T10154">
        <v>41600</v>
      </c>
      <c r="U10154">
        <v>64300</v>
      </c>
    </row>
    <row r="10155" spans="1:21" hidden="1" x14ac:dyDescent="0.45">
      <c r="A10155" t="str">
        <f t="shared" si="169"/>
        <v>YAG10EUL7MMedicine and dentistryAll</v>
      </c>
      <c r="B10155" t="s">
        <v>116</v>
      </c>
      <c r="C10155" t="s">
        <v>142</v>
      </c>
      <c r="D10155">
        <v>10</v>
      </c>
      <c r="E10155" t="s">
        <v>137</v>
      </c>
      <c r="F10155" t="s">
        <v>145</v>
      </c>
      <c r="G10155" t="s">
        <v>144</v>
      </c>
      <c r="H10155" t="s">
        <v>55</v>
      </c>
      <c r="I10155" t="s">
        <v>28</v>
      </c>
      <c r="J10155">
        <v>85</v>
      </c>
      <c r="K10155">
        <v>51.2</v>
      </c>
      <c r="L10155">
        <v>45</v>
      </c>
      <c r="M10155">
        <v>29.8</v>
      </c>
      <c r="N10155">
        <v>3.6</v>
      </c>
      <c r="O10155">
        <v>13.1</v>
      </c>
      <c r="P10155">
        <v>15.5</v>
      </c>
      <c r="Q10155">
        <v>15.5</v>
      </c>
      <c r="R10155">
        <v>15</v>
      </c>
      <c r="S10155">
        <v>40900</v>
      </c>
      <c r="T10155">
        <v>48500</v>
      </c>
      <c r="U10155">
        <v>84700</v>
      </c>
    </row>
    <row r="10156" spans="1:21" hidden="1" x14ac:dyDescent="0.45">
      <c r="A10156" t="str">
        <f t="shared" si="169"/>
        <v>YAG10EUL8FMedicine and dentistryAll</v>
      </c>
      <c r="B10156" t="s">
        <v>116</v>
      </c>
      <c r="C10156" t="s">
        <v>142</v>
      </c>
      <c r="D10156">
        <v>10</v>
      </c>
      <c r="E10156" t="s">
        <v>137</v>
      </c>
      <c r="F10156" t="s">
        <v>139</v>
      </c>
      <c r="G10156" t="s">
        <v>143</v>
      </c>
      <c r="H10156" t="s">
        <v>55</v>
      </c>
      <c r="I10156" t="s">
        <v>28</v>
      </c>
      <c r="J10156">
        <v>80</v>
      </c>
      <c r="K10156">
        <v>34.9</v>
      </c>
      <c r="L10156">
        <v>50</v>
      </c>
      <c r="M10156">
        <v>27</v>
      </c>
      <c r="N10156">
        <v>1.3</v>
      </c>
      <c r="O10156">
        <v>32.9</v>
      </c>
      <c r="P10156">
        <v>35.5</v>
      </c>
      <c r="Q10156">
        <v>36.799999999999997</v>
      </c>
      <c r="R10156">
        <v>25</v>
      </c>
      <c r="S10156">
        <v>33600</v>
      </c>
      <c r="T10156">
        <v>43100</v>
      </c>
      <c r="U10156">
        <v>52600</v>
      </c>
    </row>
    <row r="10157" spans="1:21" hidden="1" x14ac:dyDescent="0.45">
      <c r="A10157" t="str">
        <f t="shared" si="169"/>
        <v>YAG10EUL8MMedicine and dentistryAll</v>
      </c>
      <c r="B10157" t="s">
        <v>116</v>
      </c>
      <c r="C10157" t="s">
        <v>142</v>
      </c>
      <c r="D10157">
        <v>10</v>
      </c>
      <c r="E10157" t="s">
        <v>137</v>
      </c>
      <c r="F10157" t="s">
        <v>139</v>
      </c>
      <c r="G10157" t="s">
        <v>144</v>
      </c>
      <c r="H10157" t="s">
        <v>55</v>
      </c>
      <c r="I10157" t="s">
        <v>28</v>
      </c>
      <c r="J10157">
        <v>50</v>
      </c>
      <c r="K10157">
        <v>34</v>
      </c>
      <c r="L10157">
        <v>35</v>
      </c>
      <c r="M10157">
        <v>27.7</v>
      </c>
      <c r="N10157">
        <v>2.1</v>
      </c>
      <c r="O10157">
        <v>36.200000000000003</v>
      </c>
      <c r="P10157">
        <v>36.200000000000003</v>
      </c>
      <c r="Q10157">
        <v>36.200000000000003</v>
      </c>
      <c r="R10157">
        <v>15</v>
      </c>
      <c r="S10157">
        <v>39800</v>
      </c>
      <c r="T10157">
        <v>55500</v>
      </c>
      <c r="U10157">
        <v>80700</v>
      </c>
    </row>
    <row r="10158" spans="1:21" hidden="1" x14ac:dyDescent="0.45">
      <c r="A10158" t="str">
        <f t="shared" si="169"/>
        <v>YAG5EUL7FMedicine and dentistryAll</v>
      </c>
      <c r="B10158" t="s">
        <v>116</v>
      </c>
      <c r="C10158" t="s">
        <v>140</v>
      </c>
      <c r="D10158">
        <v>5</v>
      </c>
      <c r="E10158" t="s">
        <v>137</v>
      </c>
      <c r="F10158" t="s">
        <v>145</v>
      </c>
      <c r="G10158" t="s">
        <v>143</v>
      </c>
      <c r="H10158" t="s">
        <v>55</v>
      </c>
      <c r="I10158" t="s">
        <v>28</v>
      </c>
      <c r="J10158">
        <v>290</v>
      </c>
      <c r="K10158">
        <v>42</v>
      </c>
      <c r="L10158">
        <v>170</v>
      </c>
      <c r="M10158">
        <v>19</v>
      </c>
      <c r="N10158">
        <v>3.5</v>
      </c>
      <c r="O10158">
        <v>24.5</v>
      </c>
      <c r="P10158">
        <v>30.7</v>
      </c>
      <c r="Q10158">
        <v>35.5</v>
      </c>
      <c r="R10158">
        <v>70</v>
      </c>
      <c r="S10158">
        <v>30700</v>
      </c>
      <c r="T10158">
        <v>36900</v>
      </c>
      <c r="U10158">
        <v>52200</v>
      </c>
    </row>
    <row r="10159" spans="1:21" hidden="1" x14ac:dyDescent="0.45">
      <c r="A10159" t="str">
        <f t="shared" si="169"/>
        <v>YAG5EUL7MMedicine and dentistryAll</v>
      </c>
      <c r="B10159" t="s">
        <v>116</v>
      </c>
      <c r="C10159" t="s">
        <v>140</v>
      </c>
      <c r="D10159">
        <v>5</v>
      </c>
      <c r="E10159" t="s">
        <v>137</v>
      </c>
      <c r="F10159" t="s">
        <v>145</v>
      </c>
      <c r="G10159" t="s">
        <v>144</v>
      </c>
      <c r="H10159" t="s">
        <v>55</v>
      </c>
      <c r="I10159" t="s">
        <v>28</v>
      </c>
      <c r="J10159">
        <v>120</v>
      </c>
      <c r="K10159">
        <v>43.2</v>
      </c>
      <c r="L10159">
        <v>70</v>
      </c>
      <c r="M10159">
        <v>21.4</v>
      </c>
      <c r="N10159">
        <v>2.5</v>
      </c>
      <c r="O10159">
        <v>21</v>
      </c>
      <c r="P10159">
        <v>28.6</v>
      </c>
      <c r="Q10159">
        <v>32.9</v>
      </c>
      <c r="R10159">
        <v>25</v>
      </c>
      <c r="S10159">
        <v>32800</v>
      </c>
      <c r="T10159">
        <v>41200</v>
      </c>
      <c r="U10159">
        <v>91200</v>
      </c>
    </row>
    <row r="10160" spans="1:21" hidden="1" x14ac:dyDescent="0.45">
      <c r="A10160" t="str">
        <f t="shared" si="169"/>
        <v>YAG5EUL8FMedicine and dentistryAll</v>
      </c>
      <c r="B10160" t="s">
        <v>116</v>
      </c>
      <c r="C10160" t="s">
        <v>140</v>
      </c>
      <c r="D10160">
        <v>5</v>
      </c>
      <c r="E10160" t="s">
        <v>137</v>
      </c>
      <c r="F10160" t="s">
        <v>139</v>
      </c>
      <c r="G10160" t="s">
        <v>143</v>
      </c>
      <c r="H10160" t="s">
        <v>55</v>
      </c>
      <c r="I10160" t="s">
        <v>28</v>
      </c>
      <c r="J10160">
        <v>135</v>
      </c>
      <c r="K10160">
        <v>27.5</v>
      </c>
      <c r="L10160">
        <v>100</v>
      </c>
      <c r="M10160">
        <v>33.9</v>
      </c>
      <c r="N10160">
        <v>3.8</v>
      </c>
      <c r="O10160">
        <v>31.9</v>
      </c>
      <c r="P10160">
        <v>34.9</v>
      </c>
      <c r="Q10160">
        <v>34.9</v>
      </c>
      <c r="R10160">
        <v>45</v>
      </c>
      <c r="S10160">
        <v>34500</v>
      </c>
      <c r="T10160">
        <v>39400</v>
      </c>
      <c r="U10160">
        <v>51100</v>
      </c>
    </row>
    <row r="10161" spans="1:21" hidden="1" x14ac:dyDescent="0.45">
      <c r="A10161" t="str">
        <f t="shared" si="169"/>
        <v>YAG5EUL8MMedicine and dentistryAll</v>
      </c>
      <c r="B10161" t="s">
        <v>116</v>
      </c>
      <c r="C10161" t="s">
        <v>140</v>
      </c>
      <c r="D10161">
        <v>5</v>
      </c>
      <c r="E10161" t="s">
        <v>137</v>
      </c>
      <c r="F10161" t="s">
        <v>139</v>
      </c>
      <c r="G10161" t="s">
        <v>144</v>
      </c>
      <c r="H10161" t="s">
        <v>55</v>
      </c>
      <c r="I10161" t="s">
        <v>28</v>
      </c>
      <c r="J10161">
        <v>85</v>
      </c>
      <c r="K10161">
        <v>15.6</v>
      </c>
      <c r="L10161">
        <v>75</v>
      </c>
      <c r="M10161">
        <v>32</v>
      </c>
      <c r="N10161">
        <v>2.4</v>
      </c>
      <c r="O10161">
        <v>46.4</v>
      </c>
      <c r="P10161">
        <v>48.8</v>
      </c>
      <c r="Q10161">
        <v>50</v>
      </c>
      <c r="R10161">
        <v>40</v>
      </c>
      <c r="S10161">
        <v>32800</v>
      </c>
      <c r="T10161">
        <v>38700</v>
      </c>
      <c r="U10161">
        <v>62000</v>
      </c>
    </row>
    <row r="10162" spans="1:21" hidden="1" x14ac:dyDescent="0.45">
      <c r="A10162" t="str">
        <f t="shared" si="169"/>
        <v>YAG3EUL7FMedicine and dentistryAll</v>
      </c>
      <c r="B10162" t="s">
        <v>116</v>
      </c>
      <c r="C10162" t="s">
        <v>141</v>
      </c>
      <c r="D10162">
        <v>3</v>
      </c>
      <c r="E10162" t="s">
        <v>137</v>
      </c>
      <c r="F10162" t="s">
        <v>145</v>
      </c>
      <c r="G10162" t="s">
        <v>143</v>
      </c>
      <c r="H10162" t="s">
        <v>55</v>
      </c>
      <c r="I10162" t="s">
        <v>28</v>
      </c>
      <c r="J10162">
        <v>270</v>
      </c>
      <c r="K10162">
        <v>37.299999999999997</v>
      </c>
      <c r="L10162">
        <v>170</v>
      </c>
      <c r="M10162">
        <v>25.1</v>
      </c>
      <c r="N10162">
        <v>3</v>
      </c>
      <c r="O10162">
        <v>17.8</v>
      </c>
      <c r="P10162">
        <v>26.2</v>
      </c>
      <c r="Q10162">
        <v>34.6</v>
      </c>
      <c r="R10162">
        <v>50</v>
      </c>
      <c r="S10162">
        <v>21900</v>
      </c>
      <c r="T10162">
        <v>36900</v>
      </c>
      <c r="U10162">
        <v>50300</v>
      </c>
    </row>
    <row r="10163" spans="1:21" hidden="1" x14ac:dyDescent="0.45">
      <c r="A10163" t="str">
        <f t="shared" si="169"/>
        <v>YAG3EUL7MMedicine and dentistryAll</v>
      </c>
      <c r="B10163" t="s">
        <v>116</v>
      </c>
      <c r="C10163" t="s">
        <v>141</v>
      </c>
      <c r="D10163">
        <v>3</v>
      </c>
      <c r="E10163" t="s">
        <v>137</v>
      </c>
      <c r="F10163" t="s">
        <v>145</v>
      </c>
      <c r="G10163" t="s">
        <v>144</v>
      </c>
      <c r="H10163" t="s">
        <v>55</v>
      </c>
      <c r="I10163" t="s">
        <v>28</v>
      </c>
      <c r="J10163">
        <v>140</v>
      </c>
      <c r="K10163">
        <v>42.7</v>
      </c>
      <c r="L10163">
        <v>80</v>
      </c>
      <c r="M10163">
        <v>13.9</v>
      </c>
      <c r="N10163">
        <v>2.2000000000000002</v>
      </c>
      <c r="O10163">
        <v>19.7</v>
      </c>
      <c r="P10163">
        <v>28.8</v>
      </c>
      <c r="Q10163">
        <v>41.2</v>
      </c>
      <c r="R10163">
        <v>30</v>
      </c>
      <c r="S10163">
        <v>33600</v>
      </c>
      <c r="T10163">
        <v>51200</v>
      </c>
      <c r="U10163">
        <v>73400</v>
      </c>
    </row>
    <row r="10164" spans="1:21" hidden="1" x14ac:dyDescent="0.45">
      <c r="A10164" t="str">
        <f t="shared" si="169"/>
        <v>YAG3EUL8FMedicine and dentistryAll</v>
      </c>
      <c r="B10164" t="s">
        <v>116</v>
      </c>
      <c r="C10164" t="s">
        <v>141</v>
      </c>
      <c r="D10164">
        <v>3</v>
      </c>
      <c r="E10164" t="s">
        <v>137</v>
      </c>
      <c r="F10164" t="s">
        <v>139</v>
      </c>
      <c r="G10164" t="s">
        <v>143</v>
      </c>
      <c r="H10164" t="s">
        <v>55</v>
      </c>
      <c r="I10164" t="s">
        <v>28</v>
      </c>
      <c r="J10164">
        <v>115</v>
      </c>
      <c r="K10164">
        <v>19.399999999999999</v>
      </c>
      <c r="L10164">
        <v>95</v>
      </c>
      <c r="M10164">
        <v>25.2</v>
      </c>
      <c r="N10164">
        <v>3.5</v>
      </c>
      <c r="O10164">
        <v>46.2</v>
      </c>
      <c r="P10164">
        <v>50.1</v>
      </c>
      <c r="Q10164">
        <v>51.8</v>
      </c>
      <c r="R10164">
        <v>55</v>
      </c>
      <c r="S10164">
        <v>32100</v>
      </c>
      <c r="T10164">
        <v>35800</v>
      </c>
      <c r="U10164">
        <v>46700</v>
      </c>
    </row>
    <row r="10165" spans="1:21" hidden="1" x14ac:dyDescent="0.45">
      <c r="A10165" t="str">
        <f t="shared" si="169"/>
        <v>YAG3EUL8MMedicine and dentistryAll</v>
      </c>
      <c r="B10165" t="s">
        <v>116</v>
      </c>
      <c r="C10165" t="s">
        <v>141</v>
      </c>
      <c r="D10165">
        <v>3</v>
      </c>
      <c r="E10165" t="s">
        <v>137</v>
      </c>
      <c r="F10165" t="s">
        <v>139</v>
      </c>
      <c r="G10165" t="s">
        <v>144</v>
      </c>
      <c r="H10165" t="s">
        <v>55</v>
      </c>
      <c r="I10165" t="s">
        <v>28</v>
      </c>
      <c r="J10165">
        <v>70</v>
      </c>
      <c r="K10165">
        <v>22.5</v>
      </c>
      <c r="L10165">
        <v>55</v>
      </c>
      <c r="M10165">
        <v>29</v>
      </c>
      <c r="N10165">
        <v>10.1</v>
      </c>
      <c r="O10165">
        <v>35.5</v>
      </c>
      <c r="P10165">
        <v>37</v>
      </c>
      <c r="Q10165">
        <v>38.4</v>
      </c>
      <c r="R10165">
        <v>25</v>
      </c>
      <c r="S10165">
        <v>37200</v>
      </c>
      <c r="T10165">
        <v>44200</v>
      </c>
      <c r="U10165">
        <v>86500</v>
      </c>
    </row>
    <row r="10166" spans="1:21" hidden="1" x14ac:dyDescent="0.45">
      <c r="A10166" t="str">
        <f t="shared" si="169"/>
        <v>YAG1EUL7FMedicine and dentistryAll</v>
      </c>
      <c r="B10166" t="s">
        <v>116</v>
      </c>
      <c r="C10166" t="s">
        <v>49</v>
      </c>
      <c r="D10166">
        <v>1</v>
      </c>
      <c r="E10166" t="s">
        <v>137</v>
      </c>
      <c r="F10166" t="s">
        <v>145</v>
      </c>
      <c r="G10166" t="s">
        <v>143</v>
      </c>
      <c r="H10166" t="s">
        <v>55</v>
      </c>
      <c r="I10166" t="s">
        <v>28</v>
      </c>
      <c r="J10166">
        <v>320</v>
      </c>
      <c r="K10166">
        <v>29.1</v>
      </c>
      <c r="L10166">
        <v>225</v>
      </c>
      <c r="M10166">
        <v>16.3</v>
      </c>
      <c r="N10166">
        <v>3.3</v>
      </c>
      <c r="O10166">
        <v>23.6</v>
      </c>
      <c r="P10166">
        <v>35.6</v>
      </c>
      <c r="Q10166">
        <v>51.3</v>
      </c>
      <c r="R10166">
        <v>75</v>
      </c>
      <c r="S10166">
        <v>24100</v>
      </c>
      <c r="T10166">
        <v>29600</v>
      </c>
      <c r="U10166">
        <v>35000</v>
      </c>
    </row>
    <row r="10167" spans="1:21" hidden="1" x14ac:dyDescent="0.45">
      <c r="A10167" t="str">
        <f t="shared" si="169"/>
        <v>YAG1EUL7MMedicine and dentistryAll</v>
      </c>
      <c r="B10167" t="s">
        <v>116</v>
      </c>
      <c r="C10167" t="s">
        <v>49</v>
      </c>
      <c r="D10167">
        <v>1</v>
      </c>
      <c r="E10167" t="s">
        <v>137</v>
      </c>
      <c r="F10167" t="s">
        <v>145</v>
      </c>
      <c r="G10167" t="s">
        <v>144</v>
      </c>
      <c r="H10167" t="s">
        <v>55</v>
      </c>
      <c r="I10167" t="s">
        <v>28</v>
      </c>
      <c r="J10167">
        <v>120</v>
      </c>
      <c r="K10167">
        <v>37.1</v>
      </c>
      <c r="L10167">
        <v>80</v>
      </c>
      <c r="M10167">
        <v>10.9</v>
      </c>
      <c r="N10167">
        <v>2.5</v>
      </c>
      <c r="O10167">
        <v>22.6</v>
      </c>
      <c r="P10167">
        <v>31.8</v>
      </c>
      <c r="Q10167">
        <v>49.5</v>
      </c>
      <c r="R10167">
        <v>30</v>
      </c>
      <c r="S10167">
        <v>28800</v>
      </c>
      <c r="T10167">
        <v>38900</v>
      </c>
      <c r="U10167">
        <v>80700</v>
      </c>
    </row>
    <row r="10168" spans="1:21" hidden="1" x14ac:dyDescent="0.45">
      <c r="A10168" t="str">
        <f t="shared" si="169"/>
        <v>YAG1EUL8FMedicine and dentistryAll</v>
      </c>
      <c r="B10168" t="s">
        <v>116</v>
      </c>
      <c r="C10168" t="s">
        <v>49</v>
      </c>
      <c r="D10168">
        <v>1</v>
      </c>
      <c r="E10168" t="s">
        <v>137</v>
      </c>
      <c r="F10168" t="s">
        <v>139</v>
      </c>
      <c r="G10168" t="s">
        <v>143</v>
      </c>
      <c r="H10168" t="s">
        <v>55</v>
      </c>
      <c r="I10168" t="s">
        <v>28</v>
      </c>
      <c r="J10168">
        <v>120</v>
      </c>
      <c r="K10168">
        <v>21.7</v>
      </c>
      <c r="L10168">
        <v>95</v>
      </c>
      <c r="M10168">
        <v>26</v>
      </c>
      <c r="N10168">
        <v>4.7</v>
      </c>
      <c r="O10168">
        <v>45</v>
      </c>
      <c r="P10168">
        <v>47.6</v>
      </c>
      <c r="Q10168">
        <v>47.6</v>
      </c>
      <c r="R10168">
        <v>50</v>
      </c>
      <c r="S10168">
        <v>30700</v>
      </c>
      <c r="T10168">
        <v>33200</v>
      </c>
      <c r="U10168">
        <v>39800</v>
      </c>
    </row>
    <row r="10169" spans="1:21" hidden="1" x14ac:dyDescent="0.45">
      <c r="A10169" t="str">
        <f t="shared" si="169"/>
        <v>YAG1EUL8MMedicine and dentistryAll</v>
      </c>
      <c r="B10169" t="s">
        <v>116</v>
      </c>
      <c r="C10169" t="s">
        <v>49</v>
      </c>
      <c r="D10169">
        <v>1</v>
      </c>
      <c r="E10169" t="s">
        <v>137</v>
      </c>
      <c r="F10169" t="s">
        <v>139</v>
      </c>
      <c r="G10169" t="s">
        <v>144</v>
      </c>
      <c r="H10169" t="s">
        <v>55</v>
      </c>
      <c r="I10169" t="s">
        <v>28</v>
      </c>
      <c r="J10169">
        <v>80</v>
      </c>
      <c r="K10169">
        <v>12.6</v>
      </c>
      <c r="L10169">
        <v>70</v>
      </c>
      <c r="M10169">
        <v>22.4</v>
      </c>
      <c r="N10169">
        <v>9.3000000000000007</v>
      </c>
      <c r="O10169">
        <v>50.3</v>
      </c>
      <c r="P10169">
        <v>54.3</v>
      </c>
      <c r="Q10169">
        <v>55.7</v>
      </c>
      <c r="R10169">
        <v>40</v>
      </c>
      <c r="S10169">
        <v>32800</v>
      </c>
      <c r="T10169">
        <v>35000</v>
      </c>
      <c r="U10169">
        <v>49600</v>
      </c>
    </row>
    <row r="10170" spans="1:21" hidden="1" x14ac:dyDescent="0.45">
      <c r="A10170" t="str">
        <f t="shared" si="169"/>
        <v>YAG10EUL7F+MMedicine and dentistryAbroad</v>
      </c>
      <c r="B10170" t="s">
        <v>116</v>
      </c>
      <c r="C10170" t="s">
        <v>142</v>
      </c>
      <c r="D10170">
        <v>10</v>
      </c>
      <c r="E10170" t="s">
        <v>137</v>
      </c>
      <c r="F10170" t="s">
        <v>145</v>
      </c>
      <c r="G10170" t="s">
        <v>138</v>
      </c>
      <c r="H10170" t="s">
        <v>55</v>
      </c>
      <c r="I10170" t="s">
        <v>146</v>
      </c>
      <c r="J10170">
        <v>40</v>
      </c>
      <c r="K10170">
        <v>0</v>
      </c>
      <c r="L10170">
        <v>40</v>
      </c>
      <c r="M10170">
        <v>92.5</v>
      </c>
      <c r="N10170">
        <v>2.5</v>
      </c>
      <c r="O10170">
        <v>5</v>
      </c>
      <c r="P10170">
        <v>5</v>
      </c>
      <c r="Q10170">
        <v>5</v>
      </c>
      <c r="R10170" t="s">
        <v>157</v>
      </c>
      <c r="S10170" t="s">
        <v>157</v>
      </c>
      <c r="T10170" t="s">
        <v>157</v>
      </c>
      <c r="U10170" t="s">
        <v>157</v>
      </c>
    </row>
    <row r="10171" spans="1:21" hidden="1" x14ac:dyDescent="0.45">
      <c r="A10171" t="str">
        <f t="shared" si="169"/>
        <v>YAG10EUL7F+MMedicine and dentistryEast Midlands</v>
      </c>
      <c r="B10171" t="s">
        <v>116</v>
      </c>
      <c r="C10171" t="s">
        <v>142</v>
      </c>
      <c r="D10171">
        <v>10</v>
      </c>
      <c r="E10171" t="s">
        <v>137</v>
      </c>
      <c r="F10171" t="s">
        <v>145</v>
      </c>
      <c r="G10171" t="s">
        <v>138</v>
      </c>
      <c r="H10171" t="s">
        <v>55</v>
      </c>
      <c r="I10171" t="s">
        <v>147</v>
      </c>
      <c r="J10171" t="s">
        <v>161</v>
      </c>
      <c r="K10171" t="s">
        <v>161</v>
      </c>
      <c r="L10171" t="s">
        <v>161</v>
      </c>
      <c r="M10171" t="s">
        <v>161</v>
      </c>
      <c r="N10171" t="s">
        <v>161</v>
      </c>
      <c r="O10171" t="s">
        <v>161</v>
      </c>
      <c r="P10171" t="s">
        <v>161</v>
      </c>
      <c r="Q10171" t="s">
        <v>161</v>
      </c>
      <c r="R10171" t="s">
        <v>161</v>
      </c>
      <c r="S10171" t="s">
        <v>161</v>
      </c>
      <c r="T10171" t="s">
        <v>161</v>
      </c>
      <c r="U10171" t="s">
        <v>161</v>
      </c>
    </row>
    <row r="10172" spans="1:21" hidden="1" x14ac:dyDescent="0.45">
      <c r="A10172" t="str">
        <f t="shared" si="169"/>
        <v>YAG10EUL7F+MMedicine and dentistryEast of England</v>
      </c>
      <c r="B10172" t="s">
        <v>116</v>
      </c>
      <c r="C10172" t="s">
        <v>142</v>
      </c>
      <c r="D10172">
        <v>10</v>
      </c>
      <c r="E10172" t="s">
        <v>137</v>
      </c>
      <c r="F10172" t="s">
        <v>145</v>
      </c>
      <c r="G10172" t="s">
        <v>138</v>
      </c>
      <c r="H10172" t="s">
        <v>55</v>
      </c>
      <c r="I10172" t="s">
        <v>148</v>
      </c>
      <c r="J10172">
        <v>5</v>
      </c>
      <c r="K10172">
        <v>0</v>
      </c>
      <c r="L10172">
        <v>5</v>
      </c>
      <c r="M10172">
        <v>33.299999999999997</v>
      </c>
      <c r="N10172">
        <v>33.299999999999997</v>
      </c>
      <c r="O10172">
        <v>33.299999999999997</v>
      </c>
      <c r="P10172">
        <v>33.299999999999997</v>
      </c>
      <c r="Q10172">
        <v>33.299999999999997</v>
      </c>
      <c r="R10172" t="s">
        <v>161</v>
      </c>
      <c r="S10172" t="s">
        <v>161</v>
      </c>
      <c r="T10172" t="s">
        <v>161</v>
      </c>
      <c r="U10172" t="s">
        <v>161</v>
      </c>
    </row>
    <row r="10173" spans="1:21" hidden="1" x14ac:dyDescent="0.45">
      <c r="A10173" t="str">
        <f t="shared" si="169"/>
        <v>YAG10EUL7F+MMedicine and dentistryLondon</v>
      </c>
      <c r="B10173" t="s">
        <v>116</v>
      </c>
      <c r="C10173" t="s">
        <v>142</v>
      </c>
      <c r="D10173">
        <v>10</v>
      </c>
      <c r="E10173" t="s">
        <v>137</v>
      </c>
      <c r="F10173" t="s">
        <v>145</v>
      </c>
      <c r="G10173" t="s">
        <v>138</v>
      </c>
      <c r="H10173" t="s">
        <v>55</v>
      </c>
      <c r="I10173" t="s">
        <v>149</v>
      </c>
      <c r="J10173">
        <v>65</v>
      </c>
      <c r="K10173">
        <v>0</v>
      </c>
      <c r="L10173">
        <v>65</v>
      </c>
      <c r="M10173">
        <v>48.4</v>
      </c>
      <c r="N10173">
        <v>4.8</v>
      </c>
      <c r="O10173">
        <v>38.700000000000003</v>
      </c>
      <c r="P10173">
        <v>46.8</v>
      </c>
      <c r="Q10173">
        <v>46.8</v>
      </c>
      <c r="R10173">
        <v>25</v>
      </c>
      <c r="S10173">
        <v>27400</v>
      </c>
      <c r="T10173">
        <v>42700</v>
      </c>
      <c r="U10173">
        <v>64200</v>
      </c>
    </row>
    <row r="10174" spans="1:21" hidden="1" x14ac:dyDescent="0.45">
      <c r="A10174" t="str">
        <f t="shared" si="169"/>
        <v>YAG10EUL7F+MMedicine and dentistryNorth West</v>
      </c>
      <c r="B10174" t="s">
        <v>116</v>
      </c>
      <c r="C10174" t="s">
        <v>142</v>
      </c>
      <c r="D10174">
        <v>10</v>
      </c>
      <c r="E10174" t="s">
        <v>137</v>
      </c>
      <c r="F10174" t="s">
        <v>145</v>
      </c>
      <c r="G10174" t="s">
        <v>138</v>
      </c>
      <c r="H10174" t="s">
        <v>55</v>
      </c>
      <c r="I10174" t="s">
        <v>151</v>
      </c>
      <c r="J10174">
        <v>5</v>
      </c>
      <c r="K10174">
        <v>0</v>
      </c>
      <c r="L10174">
        <v>5</v>
      </c>
      <c r="M10174">
        <v>40</v>
      </c>
      <c r="N10174">
        <v>40</v>
      </c>
      <c r="O10174">
        <v>20</v>
      </c>
      <c r="P10174">
        <v>20</v>
      </c>
      <c r="Q10174">
        <v>20</v>
      </c>
      <c r="R10174" t="s">
        <v>161</v>
      </c>
      <c r="S10174" t="s">
        <v>161</v>
      </c>
      <c r="T10174" t="s">
        <v>161</v>
      </c>
      <c r="U10174" t="s">
        <v>161</v>
      </c>
    </row>
    <row r="10175" spans="1:21" hidden="1" x14ac:dyDescent="0.45">
      <c r="A10175" t="str">
        <f t="shared" si="169"/>
        <v>YAG10EUL7F+MMedicine and dentistryNorthern Ireland</v>
      </c>
      <c r="B10175" t="s">
        <v>116</v>
      </c>
      <c r="C10175" t="s">
        <v>142</v>
      </c>
      <c r="D10175">
        <v>10</v>
      </c>
      <c r="E10175" t="s">
        <v>137</v>
      </c>
      <c r="F10175" t="s">
        <v>145</v>
      </c>
      <c r="G10175" t="s">
        <v>138</v>
      </c>
      <c r="H10175" t="s">
        <v>55</v>
      </c>
      <c r="I10175" t="s">
        <v>152</v>
      </c>
      <c r="J10175" t="s">
        <v>161</v>
      </c>
      <c r="K10175" t="s">
        <v>161</v>
      </c>
      <c r="L10175" t="s">
        <v>161</v>
      </c>
      <c r="M10175" t="s">
        <v>161</v>
      </c>
      <c r="N10175" t="s">
        <v>161</v>
      </c>
      <c r="O10175" t="s">
        <v>161</v>
      </c>
      <c r="P10175" t="s">
        <v>161</v>
      </c>
      <c r="Q10175" t="s">
        <v>161</v>
      </c>
      <c r="R10175" t="s">
        <v>161</v>
      </c>
      <c r="S10175" t="s">
        <v>161</v>
      </c>
      <c r="T10175" t="s">
        <v>161</v>
      </c>
      <c r="U10175" t="s">
        <v>161</v>
      </c>
    </row>
    <row r="10176" spans="1:21" hidden="1" x14ac:dyDescent="0.45">
      <c r="A10176" t="str">
        <f t="shared" si="169"/>
        <v>YAG10EUL7F+MMedicine and dentistryScotland</v>
      </c>
      <c r="B10176" t="s">
        <v>116</v>
      </c>
      <c r="C10176" t="s">
        <v>142</v>
      </c>
      <c r="D10176">
        <v>10</v>
      </c>
      <c r="E10176" t="s">
        <v>137</v>
      </c>
      <c r="F10176" t="s">
        <v>145</v>
      </c>
      <c r="G10176" t="s">
        <v>138</v>
      </c>
      <c r="H10176" t="s">
        <v>55</v>
      </c>
      <c r="I10176" t="s">
        <v>153</v>
      </c>
      <c r="J10176">
        <v>5</v>
      </c>
      <c r="K10176">
        <v>0</v>
      </c>
      <c r="L10176">
        <v>5</v>
      </c>
      <c r="M10176">
        <v>50</v>
      </c>
      <c r="N10176">
        <v>0</v>
      </c>
      <c r="O10176">
        <v>50</v>
      </c>
      <c r="P10176">
        <v>50</v>
      </c>
      <c r="Q10176">
        <v>50</v>
      </c>
      <c r="R10176" t="s">
        <v>161</v>
      </c>
      <c r="S10176" t="s">
        <v>161</v>
      </c>
      <c r="T10176" t="s">
        <v>161</v>
      </c>
      <c r="U10176" t="s">
        <v>161</v>
      </c>
    </row>
    <row r="10177" spans="1:21" hidden="1" x14ac:dyDescent="0.45">
      <c r="A10177" t="str">
        <f t="shared" si="169"/>
        <v>YAG10EUL7F+MMedicine and dentistrySouth East</v>
      </c>
      <c r="B10177" t="s">
        <v>116</v>
      </c>
      <c r="C10177" t="s">
        <v>142</v>
      </c>
      <c r="D10177">
        <v>10</v>
      </c>
      <c r="E10177" t="s">
        <v>137</v>
      </c>
      <c r="F10177" t="s">
        <v>145</v>
      </c>
      <c r="G10177" t="s">
        <v>138</v>
      </c>
      <c r="H10177" t="s">
        <v>55</v>
      </c>
      <c r="I10177" t="s">
        <v>154</v>
      </c>
      <c r="J10177">
        <v>15</v>
      </c>
      <c r="K10177">
        <v>0</v>
      </c>
      <c r="L10177">
        <v>15</v>
      </c>
      <c r="M10177">
        <v>33.299999999999997</v>
      </c>
      <c r="N10177">
        <v>0</v>
      </c>
      <c r="O10177">
        <v>60</v>
      </c>
      <c r="P10177">
        <v>60</v>
      </c>
      <c r="Q10177">
        <v>66.7</v>
      </c>
      <c r="R10177" t="s">
        <v>161</v>
      </c>
      <c r="S10177" t="s">
        <v>161</v>
      </c>
      <c r="T10177" t="s">
        <v>161</v>
      </c>
      <c r="U10177" t="s">
        <v>161</v>
      </c>
    </row>
    <row r="10178" spans="1:21" hidden="1" x14ac:dyDescent="0.45">
      <c r="A10178" t="str">
        <f t="shared" si="169"/>
        <v>YAG10EUL7F+MMedicine and dentistrySouth West</v>
      </c>
      <c r="B10178" t="s">
        <v>116</v>
      </c>
      <c r="C10178" t="s">
        <v>142</v>
      </c>
      <c r="D10178">
        <v>10</v>
      </c>
      <c r="E10178" t="s">
        <v>137</v>
      </c>
      <c r="F10178" t="s">
        <v>145</v>
      </c>
      <c r="G10178" t="s">
        <v>138</v>
      </c>
      <c r="H10178" t="s">
        <v>55</v>
      </c>
      <c r="I10178" t="s">
        <v>155</v>
      </c>
      <c r="J10178">
        <v>5</v>
      </c>
      <c r="K10178">
        <v>0</v>
      </c>
      <c r="L10178">
        <v>5</v>
      </c>
      <c r="M10178">
        <v>33.299999999999997</v>
      </c>
      <c r="N10178">
        <v>0</v>
      </c>
      <c r="O10178">
        <v>66.7</v>
      </c>
      <c r="P10178">
        <v>66.7</v>
      </c>
      <c r="Q10178">
        <v>66.7</v>
      </c>
      <c r="R10178" t="s">
        <v>161</v>
      </c>
      <c r="S10178" t="s">
        <v>161</v>
      </c>
      <c r="T10178" t="s">
        <v>161</v>
      </c>
      <c r="U10178" t="s">
        <v>161</v>
      </c>
    </row>
    <row r="10179" spans="1:21" hidden="1" x14ac:dyDescent="0.45">
      <c r="A10179" t="str">
        <f t="shared" si="169"/>
        <v>YAG10EUL7F+MMedicine and dentistryWest Midlands</v>
      </c>
      <c r="B10179" t="s">
        <v>116</v>
      </c>
      <c r="C10179" t="s">
        <v>142</v>
      </c>
      <c r="D10179">
        <v>10</v>
      </c>
      <c r="E10179" t="s">
        <v>137</v>
      </c>
      <c r="F10179" t="s">
        <v>145</v>
      </c>
      <c r="G10179" t="s">
        <v>138</v>
      </c>
      <c r="H10179" t="s">
        <v>55</v>
      </c>
      <c r="I10179" t="s">
        <v>159</v>
      </c>
      <c r="J10179" t="s">
        <v>161</v>
      </c>
      <c r="K10179" t="s">
        <v>161</v>
      </c>
      <c r="L10179" t="s">
        <v>161</v>
      </c>
      <c r="M10179" t="s">
        <v>161</v>
      </c>
      <c r="N10179" t="s">
        <v>161</v>
      </c>
      <c r="O10179" t="s">
        <v>161</v>
      </c>
      <c r="P10179" t="s">
        <v>161</v>
      </c>
      <c r="Q10179" t="s">
        <v>161</v>
      </c>
      <c r="R10179" t="s">
        <v>161</v>
      </c>
      <c r="S10179" t="s">
        <v>161</v>
      </c>
      <c r="T10179" t="s">
        <v>161</v>
      </c>
      <c r="U10179" t="s">
        <v>161</v>
      </c>
    </row>
    <row r="10180" spans="1:21" hidden="1" x14ac:dyDescent="0.45">
      <c r="A10180" t="str">
        <f t="shared" si="169"/>
        <v>YAG10EUL7F+MMedicine and dentistryYorkshire and The Humber</v>
      </c>
      <c r="B10180" t="s">
        <v>116</v>
      </c>
      <c r="C10180" t="s">
        <v>142</v>
      </c>
      <c r="D10180">
        <v>10</v>
      </c>
      <c r="E10180" t="s">
        <v>137</v>
      </c>
      <c r="F10180" t="s">
        <v>145</v>
      </c>
      <c r="G10180" t="s">
        <v>138</v>
      </c>
      <c r="H10180" t="s">
        <v>55</v>
      </c>
      <c r="I10180" t="s">
        <v>160</v>
      </c>
      <c r="J10180" t="s">
        <v>161</v>
      </c>
      <c r="K10180" t="s">
        <v>161</v>
      </c>
      <c r="L10180" t="s">
        <v>161</v>
      </c>
      <c r="M10180" t="s">
        <v>161</v>
      </c>
      <c r="N10180" t="s">
        <v>161</v>
      </c>
      <c r="O10180" t="s">
        <v>161</v>
      </c>
      <c r="P10180" t="s">
        <v>161</v>
      </c>
      <c r="Q10180" t="s">
        <v>161</v>
      </c>
      <c r="R10180" t="s">
        <v>157</v>
      </c>
      <c r="S10180" t="s">
        <v>157</v>
      </c>
      <c r="T10180" t="s">
        <v>157</v>
      </c>
      <c r="U10180" t="s">
        <v>157</v>
      </c>
    </row>
    <row r="10181" spans="1:21" hidden="1" x14ac:dyDescent="0.45">
      <c r="A10181" t="str">
        <f t="shared" si="169"/>
        <v>YAG10EUL7F+MMedicine and dentistryNA</v>
      </c>
      <c r="B10181" t="s">
        <v>116</v>
      </c>
      <c r="C10181" t="s">
        <v>142</v>
      </c>
      <c r="D10181">
        <v>10</v>
      </c>
      <c r="E10181" t="s">
        <v>137</v>
      </c>
      <c r="F10181" t="s">
        <v>145</v>
      </c>
      <c r="G10181" t="s">
        <v>138</v>
      </c>
      <c r="H10181" t="s">
        <v>55</v>
      </c>
      <c r="I10181" t="s">
        <v>157</v>
      </c>
      <c r="J10181">
        <v>150</v>
      </c>
      <c r="K10181">
        <v>99.3</v>
      </c>
      <c r="L10181" t="s">
        <v>161</v>
      </c>
      <c r="M10181" t="s">
        <v>161</v>
      </c>
      <c r="N10181" t="s">
        <v>161</v>
      </c>
      <c r="O10181" t="s">
        <v>161</v>
      </c>
      <c r="P10181" t="s">
        <v>161</v>
      </c>
      <c r="Q10181" t="s">
        <v>161</v>
      </c>
      <c r="R10181" t="s">
        <v>157</v>
      </c>
      <c r="S10181" t="s">
        <v>157</v>
      </c>
      <c r="T10181" t="s">
        <v>157</v>
      </c>
      <c r="U10181" t="s">
        <v>157</v>
      </c>
    </row>
    <row r="10182" spans="1:21" hidden="1" x14ac:dyDescent="0.45">
      <c r="A10182" t="str">
        <f t="shared" si="169"/>
        <v>YAG10EUL8F+MMedicine and dentistryAbroad</v>
      </c>
      <c r="B10182" t="s">
        <v>116</v>
      </c>
      <c r="C10182" t="s">
        <v>142</v>
      </c>
      <c r="D10182">
        <v>10</v>
      </c>
      <c r="E10182" t="s">
        <v>137</v>
      </c>
      <c r="F10182" t="s">
        <v>139</v>
      </c>
      <c r="G10182" t="s">
        <v>138</v>
      </c>
      <c r="H10182" t="s">
        <v>55</v>
      </c>
      <c r="I10182" t="s">
        <v>146</v>
      </c>
      <c r="J10182">
        <v>20</v>
      </c>
      <c r="K10182">
        <v>0</v>
      </c>
      <c r="L10182">
        <v>20</v>
      </c>
      <c r="M10182">
        <v>77.8</v>
      </c>
      <c r="N10182">
        <v>0</v>
      </c>
      <c r="O10182">
        <v>22.2</v>
      </c>
      <c r="P10182">
        <v>22.2</v>
      </c>
      <c r="Q10182">
        <v>22.2</v>
      </c>
      <c r="R10182" t="s">
        <v>157</v>
      </c>
      <c r="S10182" t="s">
        <v>157</v>
      </c>
      <c r="T10182" t="s">
        <v>157</v>
      </c>
      <c r="U10182" t="s">
        <v>157</v>
      </c>
    </row>
    <row r="10183" spans="1:21" hidden="1" x14ac:dyDescent="0.45">
      <c r="A10183" t="str">
        <f t="shared" ref="A10183:A10246" si="170">"YAG"&amp;D10183 &amp;E10183 &amp;F10183 &amp; G10183 &amp;H10183 &amp;I10183</f>
        <v>YAG10EUL8F+MMedicine and dentistryEast of England</v>
      </c>
      <c r="B10183" t="s">
        <v>116</v>
      </c>
      <c r="C10183" t="s">
        <v>142</v>
      </c>
      <c r="D10183">
        <v>10</v>
      </c>
      <c r="E10183" t="s">
        <v>137</v>
      </c>
      <c r="F10183" t="s">
        <v>139</v>
      </c>
      <c r="G10183" t="s">
        <v>138</v>
      </c>
      <c r="H10183" t="s">
        <v>55</v>
      </c>
      <c r="I10183" t="s">
        <v>148</v>
      </c>
      <c r="J10183">
        <v>10</v>
      </c>
      <c r="K10183">
        <v>0</v>
      </c>
      <c r="L10183">
        <v>10</v>
      </c>
      <c r="M10183">
        <v>20</v>
      </c>
      <c r="N10183">
        <v>10</v>
      </c>
      <c r="O10183">
        <v>70</v>
      </c>
      <c r="P10183">
        <v>70</v>
      </c>
      <c r="Q10183">
        <v>70</v>
      </c>
      <c r="R10183" t="s">
        <v>161</v>
      </c>
      <c r="S10183" t="s">
        <v>161</v>
      </c>
      <c r="T10183" t="s">
        <v>161</v>
      </c>
      <c r="U10183" t="s">
        <v>161</v>
      </c>
    </row>
    <row r="10184" spans="1:21" hidden="1" x14ac:dyDescent="0.45">
      <c r="A10184" t="str">
        <f t="shared" si="170"/>
        <v>YAG10EUL8F+MMedicine and dentistryLondon</v>
      </c>
      <c r="B10184" t="s">
        <v>116</v>
      </c>
      <c r="C10184" t="s">
        <v>142</v>
      </c>
      <c r="D10184">
        <v>10</v>
      </c>
      <c r="E10184" t="s">
        <v>137</v>
      </c>
      <c r="F10184" t="s">
        <v>139</v>
      </c>
      <c r="G10184" t="s">
        <v>138</v>
      </c>
      <c r="H10184" t="s">
        <v>55</v>
      </c>
      <c r="I10184" t="s">
        <v>149</v>
      </c>
      <c r="J10184">
        <v>30</v>
      </c>
      <c r="K10184">
        <v>0</v>
      </c>
      <c r="L10184">
        <v>30</v>
      </c>
      <c r="M10184">
        <v>33.299999999999997</v>
      </c>
      <c r="N10184">
        <v>3.5</v>
      </c>
      <c r="O10184">
        <v>59.6</v>
      </c>
      <c r="P10184">
        <v>59.6</v>
      </c>
      <c r="Q10184">
        <v>63.2</v>
      </c>
      <c r="R10184">
        <v>15</v>
      </c>
      <c r="S10184">
        <v>39800</v>
      </c>
      <c r="T10184">
        <v>44900</v>
      </c>
      <c r="U10184">
        <v>80700</v>
      </c>
    </row>
    <row r="10185" spans="1:21" hidden="1" x14ac:dyDescent="0.45">
      <c r="A10185" t="str">
        <f t="shared" si="170"/>
        <v>YAG10EUL8F+MMedicine and dentistryNorth East</v>
      </c>
      <c r="B10185" t="s">
        <v>116</v>
      </c>
      <c r="C10185" t="s">
        <v>142</v>
      </c>
      <c r="D10185">
        <v>10</v>
      </c>
      <c r="E10185" t="s">
        <v>137</v>
      </c>
      <c r="F10185" t="s">
        <v>139</v>
      </c>
      <c r="G10185" t="s">
        <v>138</v>
      </c>
      <c r="H10185" t="s">
        <v>55</v>
      </c>
      <c r="I10185" t="s">
        <v>150</v>
      </c>
      <c r="J10185" t="s">
        <v>161</v>
      </c>
      <c r="K10185" t="s">
        <v>161</v>
      </c>
      <c r="L10185" t="s">
        <v>161</v>
      </c>
      <c r="M10185" t="s">
        <v>161</v>
      </c>
      <c r="N10185" t="s">
        <v>161</v>
      </c>
      <c r="O10185" t="s">
        <v>161</v>
      </c>
      <c r="P10185" t="s">
        <v>161</v>
      </c>
      <c r="Q10185" t="s">
        <v>161</v>
      </c>
      <c r="R10185" t="s">
        <v>161</v>
      </c>
      <c r="S10185" t="s">
        <v>161</v>
      </c>
      <c r="T10185" t="s">
        <v>161</v>
      </c>
      <c r="U10185" t="s">
        <v>161</v>
      </c>
    </row>
    <row r="10186" spans="1:21" hidden="1" x14ac:dyDescent="0.45">
      <c r="A10186" t="str">
        <f t="shared" si="170"/>
        <v>YAG10EUL8F+MMedicine and dentistryNorth West</v>
      </c>
      <c r="B10186" t="s">
        <v>116</v>
      </c>
      <c r="C10186" t="s">
        <v>142</v>
      </c>
      <c r="D10186">
        <v>10</v>
      </c>
      <c r="E10186" t="s">
        <v>137</v>
      </c>
      <c r="F10186" t="s">
        <v>139</v>
      </c>
      <c r="G10186" t="s">
        <v>138</v>
      </c>
      <c r="H10186" t="s">
        <v>55</v>
      </c>
      <c r="I10186" t="s">
        <v>151</v>
      </c>
      <c r="J10186" t="s">
        <v>161</v>
      </c>
      <c r="K10186" t="s">
        <v>161</v>
      </c>
      <c r="L10186" t="s">
        <v>161</v>
      </c>
      <c r="M10186" t="s">
        <v>161</v>
      </c>
      <c r="N10186" t="s">
        <v>161</v>
      </c>
      <c r="O10186" t="s">
        <v>161</v>
      </c>
      <c r="P10186" t="s">
        <v>161</v>
      </c>
      <c r="Q10186" t="s">
        <v>161</v>
      </c>
      <c r="R10186" t="s">
        <v>161</v>
      </c>
      <c r="S10186" t="s">
        <v>161</v>
      </c>
      <c r="T10186" t="s">
        <v>161</v>
      </c>
      <c r="U10186" t="s">
        <v>161</v>
      </c>
    </row>
    <row r="10187" spans="1:21" hidden="1" x14ac:dyDescent="0.45">
      <c r="A10187" t="str">
        <f t="shared" si="170"/>
        <v>YAG10EUL8F+MMedicine and dentistryScotland</v>
      </c>
      <c r="B10187" t="s">
        <v>116</v>
      </c>
      <c r="C10187" t="s">
        <v>142</v>
      </c>
      <c r="D10187">
        <v>10</v>
      </c>
      <c r="E10187" t="s">
        <v>137</v>
      </c>
      <c r="F10187" t="s">
        <v>139</v>
      </c>
      <c r="G10187" t="s">
        <v>138</v>
      </c>
      <c r="H10187" t="s">
        <v>55</v>
      </c>
      <c r="I10187" t="s">
        <v>153</v>
      </c>
      <c r="J10187">
        <v>5</v>
      </c>
      <c r="K10187">
        <v>0</v>
      </c>
      <c r="L10187">
        <v>5</v>
      </c>
      <c r="M10187">
        <v>33.299999999999997</v>
      </c>
      <c r="N10187">
        <v>0</v>
      </c>
      <c r="O10187">
        <v>66.7</v>
      </c>
      <c r="P10187">
        <v>66.7</v>
      </c>
      <c r="Q10187">
        <v>66.7</v>
      </c>
      <c r="R10187" t="s">
        <v>161</v>
      </c>
      <c r="S10187" t="s">
        <v>161</v>
      </c>
      <c r="T10187" t="s">
        <v>161</v>
      </c>
      <c r="U10187" t="s">
        <v>161</v>
      </c>
    </row>
    <row r="10188" spans="1:21" hidden="1" x14ac:dyDescent="0.45">
      <c r="A10188" t="str">
        <f t="shared" si="170"/>
        <v>YAG10EUL8F+MMedicine and dentistrySouth East</v>
      </c>
      <c r="B10188" t="s">
        <v>116</v>
      </c>
      <c r="C10188" t="s">
        <v>142</v>
      </c>
      <c r="D10188">
        <v>10</v>
      </c>
      <c r="E10188" t="s">
        <v>137</v>
      </c>
      <c r="F10188" t="s">
        <v>139</v>
      </c>
      <c r="G10188" t="s">
        <v>138</v>
      </c>
      <c r="H10188" t="s">
        <v>55</v>
      </c>
      <c r="I10188" t="s">
        <v>154</v>
      </c>
      <c r="J10188">
        <v>15</v>
      </c>
      <c r="K10188">
        <v>0</v>
      </c>
      <c r="L10188">
        <v>15</v>
      </c>
      <c r="M10188">
        <v>36.4</v>
      </c>
      <c r="N10188">
        <v>0</v>
      </c>
      <c r="O10188">
        <v>63.6</v>
      </c>
      <c r="P10188">
        <v>63.6</v>
      </c>
      <c r="Q10188">
        <v>63.6</v>
      </c>
      <c r="R10188" t="s">
        <v>161</v>
      </c>
      <c r="S10188" t="s">
        <v>161</v>
      </c>
      <c r="T10188" t="s">
        <v>161</v>
      </c>
      <c r="U10188" t="s">
        <v>161</v>
      </c>
    </row>
    <row r="10189" spans="1:21" hidden="1" x14ac:dyDescent="0.45">
      <c r="A10189" t="str">
        <f t="shared" si="170"/>
        <v>YAG10EUL8F+MMedicine and dentistrySouth West</v>
      </c>
      <c r="B10189" t="s">
        <v>116</v>
      </c>
      <c r="C10189" t="s">
        <v>142</v>
      </c>
      <c r="D10189">
        <v>10</v>
      </c>
      <c r="E10189" t="s">
        <v>137</v>
      </c>
      <c r="F10189" t="s">
        <v>139</v>
      </c>
      <c r="G10189" t="s">
        <v>138</v>
      </c>
      <c r="H10189" t="s">
        <v>55</v>
      </c>
      <c r="I10189" t="s">
        <v>155</v>
      </c>
      <c r="J10189" t="s">
        <v>161</v>
      </c>
      <c r="K10189" t="s">
        <v>161</v>
      </c>
      <c r="L10189" t="s">
        <v>161</v>
      </c>
      <c r="M10189" t="s">
        <v>161</v>
      </c>
      <c r="N10189" t="s">
        <v>161</v>
      </c>
      <c r="O10189" t="s">
        <v>161</v>
      </c>
      <c r="P10189" t="s">
        <v>161</v>
      </c>
      <c r="Q10189" t="s">
        <v>161</v>
      </c>
      <c r="R10189" t="s">
        <v>161</v>
      </c>
      <c r="S10189" t="s">
        <v>161</v>
      </c>
      <c r="T10189" t="s">
        <v>161</v>
      </c>
      <c r="U10189" t="s">
        <v>161</v>
      </c>
    </row>
    <row r="10190" spans="1:21" hidden="1" x14ac:dyDescent="0.45">
      <c r="A10190" t="str">
        <f t="shared" si="170"/>
        <v>YAG10EUL8F+MMedicine and dentistryWest Midlands</v>
      </c>
      <c r="B10190" t="s">
        <v>116</v>
      </c>
      <c r="C10190" t="s">
        <v>142</v>
      </c>
      <c r="D10190">
        <v>10</v>
      </c>
      <c r="E10190" t="s">
        <v>137</v>
      </c>
      <c r="F10190" t="s">
        <v>139</v>
      </c>
      <c r="G10190" t="s">
        <v>138</v>
      </c>
      <c r="H10190" t="s">
        <v>55</v>
      </c>
      <c r="I10190" t="s">
        <v>159</v>
      </c>
      <c r="J10190">
        <v>5</v>
      </c>
      <c r="K10190">
        <v>0</v>
      </c>
      <c r="L10190">
        <v>5</v>
      </c>
      <c r="M10190">
        <v>33.299999999999997</v>
      </c>
      <c r="N10190">
        <v>0</v>
      </c>
      <c r="O10190">
        <v>0</v>
      </c>
      <c r="P10190">
        <v>66.7</v>
      </c>
      <c r="Q10190">
        <v>66.7</v>
      </c>
      <c r="R10190" t="s">
        <v>157</v>
      </c>
      <c r="S10190" t="s">
        <v>157</v>
      </c>
      <c r="T10190" t="s">
        <v>157</v>
      </c>
      <c r="U10190" t="s">
        <v>157</v>
      </c>
    </row>
    <row r="10191" spans="1:21" hidden="1" x14ac:dyDescent="0.45">
      <c r="A10191" t="str">
        <f t="shared" si="170"/>
        <v>YAG10EUL8F+MMedicine and dentistryYorkshire and The Humber</v>
      </c>
      <c r="B10191" t="s">
        <v>116</v>
      </c>
      <c r="C10191" t="s">
        <v>142</v>
      </c>
      <c r="D10191">
        <v>10</v>
      </c>
      <c r="E10191" t="s">
        <v>137</v>
      </c>
      <c r="F10191" t="s">
        <v>139</v>
      </c>
      <c r="G10191" t="s">
        <v>138</v>
      </c>
      <c r="H10191" t="s">
        <v>55</v>
      </c>
      <c r="I10191" t="s">
        <v>160</v>
      </c>
      <c r="J10191" t="s">
        <v>161</v>
      </c>
      <c r="K10191" t="s">
        <v>161</v>
      </c>
      <c r="L10191" t="s">
        <v>161</v>
      </c>
      <c r="M10191" t="s">
        <v>161</v>
      </c>
      <c r="N10191" t="s">
        <v>161</v>
      </c>
      <c r="O10191" t="s">
        <v>161</v>
      </c>
      <c r="P10191" t="s">
        <v>161</v>
      </c>
      <c r="Q10191" t="s">
        <v>161</v>
      </c>
      <c r="R10191" t="s">
        <v>161</v>
      </c>
      <c r="S10191" t="s">
        <v>161</v>
      </c>
      <c r="T10191" t="s">
        <v>161</v>
      </c>
      <c r="U10191" t="s">
        <v>161</v>
      </c>
    </row>
    <row r="10192" spans="1:21" hidden="1" x14ac:dyDescent="0.45">
      <c r="A10192" t="str">
        <f t="shared" si="170"/>
        <v>YAG10EUL8F+MMedicine and dentistryNA</v>
      </c>
      <c r="B10192" t="s">
        <v>116</v>
      </c>
      <c r="C10192" t="s">
        <v>142</v>
      </c>
      <c r="D10192">
        <v>10</v>
      </c>
      <c r="E10192" t="s">
        <v>137</v>
      </c>
      <c r="F10192" t="s">
        <v>139</v>
      </c>
      <c r="G10192" t="s">
        <v>138</v>
      </c>
      <c r="H10192" t="s">
        <v>55</v>
      </c>
      <c r="I10192" t="s">
        <v>157</v>
      </c>
      <c r="J10192">
        <v>45</v>
      </c>
      <c r="K10192">
        <v>100</v>
      </c>
      <c r="L10192" t="s">
        <v>161</v>
      </c>
      <c r="M10192" t="s">
        <v>161</v>
      </c>
      <c r="N10192" t="s">
        <v>161</v>
      </c>
      <c r="O10192" t="s">
        <v>161</v>
      </c>
      <c r="P10192" t="s">
        <v>161</v>
      </c>
      <c r="Q10192" t="s">
        <v>161</v>
      </c>
      <c r="R10192" t="s">
        <v>157</v>
      </c>
      <c r="S10192" t="s">
        <v>157</v>
      </c>
      <c r="T10192" t="s">
        <v>157</v>
      </c>
      <c r="U10192" t="s">
        <v>157</v>
      </c>
    </row>
    <row r="10193" spans="1:21" hidden="1" x14ac:dyDescent="0.45">
      <c r="A10193" t="str">
        <f t="shared" si="170"/>
        <v>YAG5EUL7F+MMedicine and dentistryAbroad</v>
      </c>
      <c r="B10193" t="s">
        <v>116</v>
      </c>
      <c r="C10193" t="s">
        <v>140</v>
      </c>
      <c r="D10193">
        <v>5</v>
      </c>
      <c r="E10193" t="s">
        <v>137</v>
      </c>
      <c r="F10193" t="s">
        <v>145</v>
      </c>
      <c r="G10193" t="s">
        <v>138</v>
      </c>
      <c r="H10193" t="s">
        <v>55</v>
      </c>
      <c r="I10193" t="s">
        <v>146</v>
      </c>
      <c r="J10193">
        <v>25</v>
      </c>
      <c r="K10193">
        <v>0</v>
      </c>
      <c r="L10193">
        <v>25</v>
      </c>
      <c r="M10193">
        <v>72</v>
      </c>
      <c r="N10193">
        <v>8</v>
      </c>
      <c r="O10193">
        <v>16</v>
      </c>
      <c r="P10193">
        <v>16</v>
      </c>
      <c r="Q10193">
        <v>20</v>
      </c>
      <c r="R10193" t="s">
        <v>161</v>
      </c>
      <c r="S10193" t="s">
        <v>161</v>
      </c>
      <c r="T10193" t="s">
        <v>161</v>
      </c>
      <c r="U10193" t="s">
        <v>161</v>
      </c>
    </row>
    <row r="10194" spans="1:21" hidden="1" x14ac:dyDescent="0.45">
      <c r="A10194" t="str">
        <f t="shared" si="170"/>
        <v>YAG5EUL7F+MMedicine and dentistryEast Midlands</v>
      </c>
      <c r="B10194" t="s">
        <v>116</v>
      </c>
      <c r="C10194" t="s">
        <v>140</v>
      </c>
      <c r="D10194">
        <v>5</v>
      </c>
      <c r="E10194" t="s">
        <v>137</v>
      </c>
      <c r="F10194" t="s">
        <v>145</v>
      </c>
      <c r="G10194" t="s">
        <v>138</v>
      </c>
      <c r="H10194" t="s">
        <v>55</v>
      </c>
      <c r="I10194" t="s">
        <v>147</v>
      </c>
      <c r="J10194">
        <v>10</v>
      </c>
      <c r="K10194">
        <v>0</v>
      </c>
      <c r="L10194">
        <v>10</v>
      </c>
      <c r="M10194">
        <v>12.5</v>
      </c>
      <c r="N10194">
        <v>0</v>
      </c>
      <c r="O10194">
        <v>50</v>
      </c>
      <c r="P10194">
        <v>87.5</v>
      </c>
      <c r="Q10194">
        <v>87.5</v>
      </c>
      <c r="R10194" t="s">
        <v>161</v>
      </c>
      <c r="S10194" t="s">
        <v>161</v>
      </c>
      <c r="T10194" t="s">
        <v>161</v>
      </c>
      <c r="U10194" t="s">
        <v>161</v>
      </c>
    </row>
    <row r="10195" spans="1:21" hidden="1" x14ac:dyDescent="0.45">
      <c r="A10195" t="str">
        <f t="shared" si="170"/>
        <v>YAG5EUL7F+MMedicine and dentistryEast of England</v>
      </c>
      <c r="B10195" t="s">
        <v>116</v>
      </c>
      <c r="C10195" t="s">
        <v>140</v>
      </c>
      <c r="D10195">
        <v>5</v>
      </c>
      <c r="E10195" t="s">
        <v>137</v>
      </c>
      <c r="F10195" t="s">
        <v>145</v>
      </c>
      <c r="G10195" t="s">
        <v>138</v>
      </c>
      <c r="H10195" t="s">
        <v>55</v>
      </c>
      <c r="I10195" t="s">
        <v>148</v>
      </c>
      <c r="J10195">
        <v>15</v>
      </c>
      <c r="K10195">
        <v>0</v>
      </c>
      <c r="L10195">
        <v>15</v>
      </c>
      <c r="M10195">
        <v>32.9</v>
      </c>
      <c r="N10195">
        <v>0</v>
      </c>
      <c r="O10195">
        <v>44.3</v>
      </c>
      <c r="P10195">
        <v>51.9</v>
      </c>
      <c r="Q10195">
        <v>67.099999999999994</v>
      </c>
      <c r="R10195" t="s">
        <v>161</v>
      </c>
      <c r="S10195" t="s">
        <v>161</v>
      </c>
      <c r="T10195" t="s">
        <v>161</v>
      </c>
      <c r="U10195" t="s">
        <v>161</v>
      </c>
    </row>
    <row r="10196" spans="1:21" hidden="1" x14ac:dyDescent="0.45">
      <c r="A10196" t="str">
        <f t="shared" si="170"/>
        <v>YAG5EUL7F+MMedicine and dentistryLondon</v>
      </c>
      <c r="B10196" t="s">
        <v>116</v>
      </c>
      <c r="C10196" t="s">
        <v>140</v>
      </c>
      <c r="D10196">
        <v>5</v>
      </c>
      <c r="E10196" t="s">
        <v>137</v>
      </c>
      <c r="F10196" t="s">
        <v>145</v>
      </c>
      <c r="G10196" t="s">
        <v>138</v>
      </c>
      <c r="H10196" t="s">
        <v>55</v>
      </c>
      <c r="I10196" t="s">
        <v>149</v>
      </c>
      <c r="J10196">
        <v>120</v>
      </c>
      <c r="K10196">
        <v>0</v>
      </c>
      <c r="L10196">
        <v>120</v>
      </c>
      <c r="M10196">
        <v>29.6</v>
      </c>
      <c r="N10196">
        <v>5.0999999999999996</v>
      </c>
      <c r="O10196">
        <v>45.1</v>
      </c>
      <c r="P10196">
        <v>59.4</v>
      </c>
      <c r="Q10196">
        <v>65.400000000000006</v>
      </c>
      <c r="R10196">
        <v>55</v>
      </c>
      <c r="S10196">
        <v>33200</v>
      </c>
      <c r="T10196">
        <v>37200</v>
      </c>
      <c r="U10196">
        <v>56900</v>
      </c>
    </row>
    <row r="10197" spans="1:21" hidden="1" x14ac:dyDescent="0.45">
      <c r="A10197" t="str">
        <f t="shared" si="170"/>
        <v>YAG5EUL7F+MMedicine and dentistryNorth East</v>
      </c>
      <c r="B10197" t="s">
        <v>116</v>
      </c>
      <c r="C10197" t="s">
        <v>140</v>
      </c>
      <c r="D10197">
        <v>5</v>
      </c>
      <c r="E10197" t="s">
        <v>137</v>
      </c>
      <c r="F10197" t="s">
        <v>145</v>
      </c>
      <c r="G10197" t="s">
        <v>138</v>
      </c>
      <c r="H10197" t="s">
        <v>55</v>
      </c>
      <c r="I10197" t="s">
        <v>150</v>
      </c>
      <c r="J10197" t="s">
        <v>161</v>
      </c>
      <c r="K10197" t="s">
        <v>161</v>
      </c>
      <c r="L10197" t="s">
        <v>161</v>
      </c>
      <c r="M10197" t="s">
        <v>161</v>
      </c>
      <c r="N10197" t="s">
        <v>161</v>
      </c>
      <c r="O10197" t="s">
        <v>161</v>
      </c>
      <c r="P10197" t="s">
        <v>161</v>
      </c>
      <c r="Q10197" t="s">
        <v>161</v>
      </c>
      <c r="R10197" t="s">
        <v>157</v>
      </c>
      <c r="S10197" t="s">
        <v>157</v>
      </c>
      <c r="T10197" t="s">
        <v>157</v>
      </c>
      <c r="U10197" t="s">
        <v>157</v>
      </c>
    </row>
    <row r="10198" spans="1:21" hidden="1" x14ac:dyDescent="0.45">
      <c r="A10198" t="str">
        <f t="shared" si="170"/>
        <v>YAG5EUL7F+MMedicine and dentistryNorth West</v>
      </c>
      <c r="B10198" t="s">
        <v>116</v>
      </c>
      <c r="C10198" t="s">
        <v>140</v>
      </c>
      <c r="D10198">
        <v>5</v>
      </c>
      <c r="E10198" t="s">
        <v>137</v>
      </c>
      <c r="F10198" t="s">
        <v>145</v>
      </c>
      <c r="G10198" t="s">
        <v>138</v>
      </c>
      <c r="H10198" t="s">
        <v>55</v>
      </c>
      <c r="I10198" t="s">
        <v>151</v>
      </c>
      <c r="J10198">
        <v>15</v>
      </c>
      <c r="K10198">
        <v>0</v>
      </c>
      <c r="L10198">
        <v>15</v>
      </c>
      <c r="M10198">
        <v>27.3</v>
      </c>
      <c r="N10198">
        <v>9.1</v>
      </c>
      <c r="O10198">
        <v>54.5</v>
      </c>
      <c r="P10198">
        <v>63.6</v>
      </c>
      <c r="Q10198">
        <v>63.6</v>
      </c>
      <c r="R10198" t="s">
        <v>161</v>
      </c>
      <c r="S10198" t="s">
        <v>161</v>
      </c>
      <c r="T10198" t="s">
        <v>161</v>
      </c>
      <c r="U10198" t="s">
        <v>161</v>
      </c>
    </row>
    <row r="10199" spans="1:21" hidden="1" x14ac:dyDescent="0.45">
      <c r="A10199" t="str">
        <f t="shared" si="170"/>
        <v>YAG5EUL7F+MMedicine and dentistryNorthern Ireland</v>
      </c>
      <c r="B10199" t="s">
        <v>116</v>
      </c>
      <c r="C10199" t="s">
        <v>140</v>
      </c>
      <c r="D10199">
        <v>5</v>
      </c>
      <c r="E10199" t="s">
        <v>137</v>
      </c>
      <c r="F10199" t="s">
        <v>145</v>
      </c>
      <c r="G10199" t="s">
        <v>138</v>
      </c>
      <c r="H10199" t="s">
        <v>55</v>
      </c>
      <c r="I10199" t="s">
        <v>152</v>
      </c>
      <c r="J10199">
        <v>5</v>
      </c>
      <c r="K10199">
        <v>0</v>
      </c>
      <c r="L10199">
        <v>5</v>
      </c>
      <c r="M10199">
        <v>100</v>
      </c>
      <c r="N10199">
        <v>0</v>
      </c>
      <c r="O10199">
        <v>0</v>
      </c>
      <c r="P10199">
        <v>0</v>
      </c>
      <c r="Q10199">
        <v>0</v>
      </c>
      <c r="R10199" t="s">
        <v>157</v>
      </c>
      <c r="S10199" t="s">
        <v>157</v>
      </c>
      <c r="T10199" t="s">
        <v>157</v>
      </c>
      <c r="U10199" t="s">
        <v>157</v>
      </c>
    </row>
    <row r="10200" spans="1:21" hidden="1" x14ac:dyDescent="0.45">
      <c r="A10200" t="str">
        <f t="shared" si="170"/>
        <v>YAG5EUL7F+MMedicine and dentistryScotland</v>
      </c>
      <c r="B10200" t="s">
        <v>116</v>
      </c>
      <c r="C10200" t="s">
        <v>140</v>
      </c>
      <c r="D10200">
        <v>5</v>
      </c>
      <c r="E10200" t="s">
        <v>137</v>
      </c>
      <c r="F10200" t="s">
        <v>145</v>
      </c>
      <c r="G10200" t="s">
        <v>138</v>
      </c>
      <c r="H10200" t="s">
        <v>55</v>
      </c>
      <c r="I10200" t="s">
        <v>153</v>
      </c>
      <c r="J10200">
        <v>10</v>
      </c>
      <c r="K10200">
        <v>0</v>
      </c>
      <c r="L10200">
        <v>10</v>
      </c>
      <c r="M10200">
        <v>42.9</v>
      </c>
      <c r="N10200">
        <v>14.3</v>
      </c>
      <c r="O10200">
        <v>0</v>
      </c>
      <c r="P10200">
        <v>14.3</v>
      </c>
      <c r="Q10200">
        <v>42.9</v>
      </c>
      <c r="R10200" t="s">
        <v>157</v>
      </c>
      <c r="S10200" t="s">
        <v>157</v>
      </c>
      <c r="T10200" t="s">
        <v>157</v>
      </c>
      <c r="U10200" t="s">
        <v>157</v>
      </c>
    </row>
    <row r="10201" spans="1:21" hidden="1" x14ac:dyDescent="0.45">
      <c r="A10201" t="str">
        <f t="shared" si="170"/>
        <v>YAG5EUL7F+MMedicine and dentistrySouth East</v>
      </c>
      <c r="B10201" t="s">
        <v>116</v>
      </c>
      <c r="C10201" t="s">
        <v>140</v>
      </c>
      <c r="D10201">
        <v>5</v>
      </c>
      <c r="E10201" t="s">
        <v>137</v>
      </c>
      <c r="F10201" t="s">
        <v>145</v>
      </c>
      <c r="G10201" t="s">
        <v>138</v>
      </c>
      <c r="H10201" t="s">
        <v>55</v>
      </c>
      <c r="I10201" t="s">
        <v>154</v>
      </c>
      <c r="J10201">
        <v>25</v>
      </c>
      <c r="K10201">
        <v>0</v>
      </c>
      <c r="L10201">
        <v>25</v>
      </c>
      <c r="M10201">
        <v>9.8000000000000007</v>
      </c>
      <c r="N10201">
        <v>9.8000000000000007</v>
      </c>
      <c r="O10201">
        <v>61</v>
      </c>
      <c r="P10201">
        <v>80.5</v>
      </c>
      <c r="Q10201">
        <v>80.5</v>
      </c>
      <c r="R10201">
        <v>15</v>
      </c>
      <c r="S10201">
        <v>31000</v>
      </c>
      <c r="T10201">
        <v>36900</v>
      </c>
      <c r="U10201">
        <v>41200</v>
      </c>
    </row>
    <row r="10202" spans="1:21" hidden="1" x14ac:dyDescent="0.45">
      <c r="A10202" t="str">
        <f t="shared" si="170"/>
        <v>YAG5EUL7F+MMedicine and dentistrySouth West</v>
      </c>
      <c r="B10202" t="s">
        <v>116</v>
      </c>
      <c r="C10202" t="s">
        <v>140</v>
      </c>
      <c r="D10202">
        <v>5</v>
      </c>
      <c r="E10202" t="s">
        <v>137</v>
      </c>
      <c r="F10202" t="s">
        <v>145</v>
      </c>
      <c r="G10202" t="s">
        <v>138</v>
      </c>
      <c r="H10202" t="s">
        <v>55</v>
      </c>
      <c r="I10202" t="s">
        <v>155</v>
      </c>
      <c r="J10202">
        <v>5</v>
      </c>
      <c r="K10202">
        <v>0</v>
      </c>
      <c r="L10202">
        <v>5</v>
      </c>
      <c r="M10202">
        <v>33.299999999999997</v>
      </c>
      <c r="N10202">
        <v>0</v>
      </c>
      <c r="O10202">
        <v>66.7</v>
      </c>
      <c r="P10202">
        <v>66.7</v>
      </c>
      <c r="Q10202">
        <v>66.7</v>
      </c>
      <c r="R10202" t="s">
        <v>161</v>
      </c>
      <c r="S10202" t="s">
        <v>161</v>
      </c>
      <c r="T10202" t="s">
        <v>161</v>
      </c>
      <c r="U10202" t="s">
        <v>161</v>
      </c>
    </row>
    <row r="10203" spans="1:21" hidden="1" x14ac:dyDescent="0.45">
      <c r="A10203" t="str">
        <f t="shared" si="170"/>
        <v>YAG5EUL7F+MMedicine and dentistryWales</v>
      </c>
      <c r="B10203" t="s">
        <v>116</v>
      </c>
      <c r="C10203" t="s">
        <v>140</v>
      </c>
      <c r="D10203">
        <v>5</v>
      </c>
      <c r="E10203" t="s">
        <v>137</v>
      </c>
      <c r="F10203" t="s">
        <v>145</v>
      </c>
      <c r="G10203" t="s">
        <v>138</v>
      </c>
      <c r="H10203" t="s">
        <v>55</v>
      </c>
      <c r="I10203" t="s">
        <v>158</v>
      </c>
      <c r="J10203">
        <v>10</v>
      </c>
      <c r="K10203">
        <v>0</v>
      </c>
      <c r="L10203">
        <v>10</v>
      </c>
      <c r="M10203">
        <v>50</v>
      </c>
      <c r="N10203">
        <v>0</v>
      </c>
      <c r="O10203">
        <v>33.299999999999997</v>
      </c>
      <c r="P10203">
        <v>33.299999999999997</v>
      </c>
      <c r="Q10203">
        <v>50</v>
      </c>
      <c r="R10203" t="s">
        <v>161</v>
      </c>
      <c r="S10203" t="s">
        <v>161</v>
      </c>
      <c r="T10203" t="s">
        <v>161</v>
      </c>
      <c r="U10203" t="s">
        <v>161</v>
      </c>
    </row>
    <row r="10204" spans="1:21" hidden="1" x14ac:dyDescent="0.45">
      <c r="A10204" t="str">
        <f t="shared" si="170"/>
        <v>YAG5EUL7F+MMedicine and dentistryWest Midlands</v>
      </c>
      <c r="B10204" t="s">
        <v>116</v>
      </c>
      <c r="C10204" t="s">
        <v>140</v>
      </c>
      <c r="D10204">
        <v>5</v>
      </c>
      <c r="E10204" t="s">
        <v>137</v>
      </c>
      <c r="F10204" t="s">
        <v>145</v>
      </c>
      <c r="G10204" t="s">
        <v>138</v>
      </c>
      <c r="H10204" t="s">
        <v>55</v>
      </c>
      <c r="I10204" t="s">
        <v>159</v>
      </c>
      <c r="J10204">
        <v>5</v>
      </c>
      <c r="K10204">
        <v>0</v>
      </c>
      <c r="L10204">
        <v>5</v>
      </c>
      <c r="M10204">
        <v>60</v>
      </c>
      <c r="N10204">
        <v>20</v>
      </c>
      <c r="O10204">
        <v>20</v>
      </c>
      <c r="P10204">
        <v>20</v>
      </c>
      <c r="Q10204">
        <v>20</v>
      </c>
      <c r="R10204" t="s">
        <v>161</v>
      </c>
      <c r="S10204" t="s">
        <v>161</v>
      </c>
      <c r="T10204" t="s">
        <v>161</v>
      </c>
      <c r="U10204" t="s">
        <v>161</v>
      </c>
    </row>
    <row r="10205" spans="1:21" hidden="1" x14ac:dyDescent="0.45">
      <c r="A10205" t="str">
        <f t="shared" si="170"/>
        <v>YAG5EUL7F+MMedicine and dentistryYorkshire and The Humber</v>
      </c>
      <c r="B10205" t="s">
        <v>116</v>
      </c>
      <c r="C10205" t="s">
        <v>140</v>
      </c>
      <c r="D10205">
        <v>5</v>
      </c>
      <c r="E10205" t="s">
        <v>137</v>
      </c>
      <c r="F10205" t="s">
        <v>145</v>
      </c>
      <c r="G10205" t="s">
        <v>138</v>
      </c>
      <c r="H10205" t="s">
        <v>55</v>
      </c>
      <c r="I10205" t="s">
        <v>160</v>
      </c>
      <c r="J10205">
        <v>10</v>
      </c>
      <c r="K10205">
        <v>0</v>
      </c>
      <c r="L10205">
        <v>10</v>
      </c>
      <c r="M10205">
        <v>16.7</v>
      </c>
      <c r="N10205">
        <v>0</v>
      </c>
      <c r="O10205">
        <v>66.7</v>
      </c>
      <c r="P10205">
        <v>66.7</v>
      </c>
      <c r="Q10205">
        <v>83.3</v>
      </c>
      <c r="R10205" t="s">
        <v>161</v>
      </c>
      <c r="S10205" t="s">
        <v>161</v>
      </c>
      <c r="T10205" t="s">
        <v>161</v>
      </c>
      <c r="U10205" t="s">
        <v>161</v>
      </c>
    </row>
    <row r="10206" spans="1:21" hidden="1" x14ac:dyDescent="0.45">
      <c r="A10206" t="str">
        <f t="shared" si="170"/>
        <v>YAG5EUL7F+MMedicine and dentistryNA</v>
      </c>
      <c r="B10206" t="s">
        <v>116</v>
      </c>
      <c r="C10206" t="s">
        <v>140</v>
      </c>
      <c r="D10206">
        <v>5</v>
      </c>
      <c r="E10206" t="s">
        <v>137</v>
      </c>
      <c r="F10206" t="s">
        <v>145</v>
      </c>
      <c r="G10206" t="s">
        <v>138</v>
      </c>
      <c r="H10206" t="s">
        <v>55</v>
      </c>
      <c r="I10206" t="s">
        <v>157</v>
      </c>
      <c r="J10206">
        <v>180</v>
      </c>
      <c r="K10206">
        <v>96.6</v>
      </c>
      <c r="L10206">
        <v>10</v>
      </c>
      <c r="M10206">
        <v>1.1000000000000001</v>
      </c>
      <c r="N10206">
        <v>0</v>
      </c>
      <c r="O10206">
        <v>0</v>
      </c>
      <c r="P10206">
        <v>0</v>
      </c>
      <c r="Q10206">
        <v>2.2000000000000002</v>
      </c>
      <c r="R10206" t="s">
        <v>157</v>
      </c>
      <c r="S10206" t="s">
        <v>157</v>
      </c>
      <c r="T10206" t="s">
        <v>157</v>
      </c>
      <c r="U10206" t="s">
        <v>157</v>
      </c>
    </row>
    <row r="10207" spans="1:21" hidden="1" x14ac:dyDescent="0.45">
      <c r="A10207" t="str">
        <f t="shared" si="170"/>
        <v>YAG5EUL8F+MMedicine and dentistryAbroad</v>
      </c>
      <c r="B10207" t="s">
        <v>116</v>
      </c>
      <c r="C10207" t="s">
        <v>140</v>
      </c>
      <c r="D10207">
        <v>5</v>
      </c>
      <c r="E10207" t="s">
        <v>137</v>
      </c>
      <c r="F10207" t="s">
        <v>139</v>
      </c>
      <c r="G10207" t="s">
        <v>138</v>
      </c>
      <c r="H10207" t="s">
        <v>55</v>
      </c>
      <c r="I10207" t="s">
        <v>146</v>
      </c>
      <c r="J10207">
        <v>30</v>
      </c>
      <c r="K10207">
        <v>0</v>
      </c>
      <c r="L10207">
        <v>30</v>
      </c>
      <c r="M10207">
        <v>70.400000000000006</v>
      </c>
      <c r="N10207">
        <v>7.4</v>
      </c>
      <c r="O10207">
        <v>18.5</v>
      </c>
      <c r="P10207">
        <v>22.2</v>
      </c>
      <c r="Q10207">
        <v>22.2</v>
      </c>
      <c r="R10207" t="s">
        <v>161</v>
      </c>
      <c r="S10207" t="s">
        <v>161</v>
      </c>
      <c r="T10207" t="s">
        <v>161</v>
      </c>
      <c r="U10207" t="s">
        <v>161</v>
      </c>
    </row>
    <row r="10208" spans="1:21" hidden="1" x14ac:dyDescent="0.45">
      <c r="A10208" t="str">
        <f t="shared" si="170"/>
        <v>YAG5EUL8F+MMedicine and dentistryEast Midlands</v>
      </c>
      <c r="B10208" t="s">
        <v>116</v>
      </c>
      <c r="C10208" t="s">
        <v>140</v>
      </c>
      <c r="D10208">
        <v>5</v>
      </c>
      <c r="E10208" t="s">
        <v>137</v>
      </c>
      <c r="F10208" t="s">
        <v>139</v>
      </c>
      <c r="G10208" t="s">
        <v>138</v>
      </c>
      <c r="H10208" t="s">
        <v>55</v>
      </c>
      <c r="I10208" t="s">
        <v>147</v>
      </c>
      <c r="J10208">
        <v>5</v>
      </c>
      <c r="K10208">
        <v>0</v>
      </c>
      <c r="L10208">
        <v>5</v>
      </c>
      <c r="M10208">
        <v>25</v>
      </c>
      <c r="N10208">
        <v>0</v>
      </c>
      <c r="O10208">
        <v>50</v>
      </c>
      <c r="P10208">
        <v>75</v>
      </c>
      <c r="Q10208">
        <v>75</v>
      </c>
      <c r="R10208" t="s">
        <v>161</v>
      </c>
      <c r="S10208" t="s">
        <v>161</v>
      </c>
      <c r="T10208" t="s">
        <v>161</v>
      </c>
      <c r="U10208" t="s">
        <v>161</v>
      </c>
    </row>
    <row r="10209" spans="1:21" hidden="1" x14ac:dyDescent="0.45">
      <c r="A10209" t="str">
        <f t="shared" si="170"/>
        <v>YAG5EUL8F+MMedicine and dentistryEast of England</v>
      </c>
      <c r="B10209" t="s">
        <v>116</v>
      </c>
      <c r="C10209" t="s">
        <v>140</v>
      </c>
      <c r="D10209">
        <v>5</v>
      </c>
      <c r="E10209" t="s">
        <v>137</v>
      </c>
      <c r="F10209" t="s">
        <v>139</v>
      </c>
      <c r="G10209" t="s">
        <v>138</v>
      </c>
      <c r="H10209" t="s">
        <v>55</v>
      </c>
      <c r="I10209" t="s">
        <v>148</v>
      </c>
      <c r="J10209">
        <v>15</v>
      </c>
      <c r="K10209">
        <v>0</v>
      </c>
      <c r="L10209">
        <v>15</v>
      </c>
      <c r="M10209">
        <v>21.9</v>
      </c>
      <c r="N10209">
        <v>0</v>
      </c>
      <c r="O10209">
        <v>68.7</v>
      </c>
      <c r="P10209">
        <v>78.099999999999994</v>
      </c>
      <c r="Q10209">
        <v>78.099999999999994</v>
      </c>
      <c r="R10209" t="s">
        <v>161</v>
      </c>
      <c r="S10209" t="s">
        <v>161</v>
      </c>
      <c r="T10209" t="s">
        <v>161</v>
      </c>
      <c r="U10209" t="s">
        <v>161</v>
      </c>
    </row>
    <row r="10210" spans="1:21" hidden="1" x14ac:dyDescent="0.45">
      <c r="A10210" t="str">
        <f t="shared" si="170"/>
        <v>YAG5EUL8F+MMedicine and dentistryLondon</v>
      </c>
      <c r="B10210" t="s">
        <v>116</v>
      </c>
      <c r="C10210" t="s">
        <v>140</v>
      </c>
      <c r="D10210">
        <v>5</v>
      </c>
      <c r="E10210" t="s">
        <v>137</v>
      </c>
      <c r="F10210" t="s">
        <v>139</v>
      </c>
      <c r="G10210" t="s">
        <v>138</v>
      </c>
      <c r="H10210" t="s">
        <v>55</v>
      </c>
      <c r="I10210" t="s">
        <v>149</v>
      </c>
      <c r="J10210">
        <v>80</v>
      </c>
      <c r="K10210">
        <v>0</v>
      </c>
      <c r="L10210">
        <v>80</v>
      </c>
      <c r="M10210">
        <v>41.6</v>
      </c>
      <c r="N10210">
        <v>6.4</v>
      </c>
      <c r="O10210">
        <v>48.1</v>
      </c>
      <c r="P10210">
        <v>51.9</v>
      </c>
      <c r="Q10210">
        <v>51.9</v>
      </c>
      <c r="R10210">
        <v>40</v>
      </c>
      <c r="S10210">
        <v>36900</v>
      </c>
      <c r="T10210">
        <v>44900</v>
      </c>
      <c r="U10210">
        <v>79700</v>
      </c>
    </row>
    <row r="10211" spans="1:21" hidden="1" x14ac:dyDescent="0.45">
      <c r="A10211" t="str">
        <f t="shared" si="170"/>
        <v>YAG5EUL8F+MMedicine and dentistryNorth East</v>
      </c>
      <c r="B10211" t="s">
        <v>116</v>
      </c>
      <c r="C10211" t="s">
        <v>140</v>
      </c>
      <c r="D10211">
        <v>5</v>
      </c>
      <c r="E10211" t="s">
        <v>137</v>
      </c>
      <c r="F10211" t="s">
        <v>139</v>
      </c>
      <c r="G10211" t="s">
        <v>138</v>
      </c>
      <c r="H10211" t="s">
        <v>55</v>
      </c>
      <c r="I10211" t="s">
        <v>150</v>
      </c>
      <c r="J10211" t="s">
        <v>161</v>
      </c>
      <c r="K10211" t="s">
        <v>161</v>
      </c>
      <c r="L10211" t="s">
        <v>161</v>
      </c>
      <c r="M10211" t="s">
        <v>161</v>
      </c>
      <c r="N10211" t="s">
        <v>161</v>
      </c>
      <c r="O10211" t="s">
        <v>161</v>
      </c>
      <c r="P10211" t="s">
        <v>161</v>
      </c>
      <c r="Q10211" t="s">
        <v>161</v>
      </c>
      <c r="R10211" t="s">
        <v>161</v>
      </c>
      <c r="S10211" t="s">
        <v>161</v>
      </c>
      <c r="T10211" t="s">
        <v>161</v>
      </c>
      <c r="U10211" t="s">
        <v>161</v>
      </c>
    </row>
    <row r="10212" spans="1:21" hidden="1" x14ac:dyDescent="0.45">
      <c r="A10212" t="str">
        <f t="shared" si="170"/>
        <v>YAG5EUL8F+MMedicine and dentistryNorth West</v>
      </c>
      <c r="B10212" t="s">
        <v>116</v>
      </c>
      <c r="C10212" t="s">
        <v>140</v>
      </c>
      <c r="D10212">
        <v>5</v>
      </c>
      <c r="E10212" t="s">
        <v>137</v>
      </c>
      <c r="F10212" t="s">
        <v>139</v>
      </c>
      <c r="G10212" t="s">
        <v>138</v>
      </c>
      <c r="H10212" t="s">
        <v>55</v>
      </c>
      <c r="I10212" t="s">
        <v>151</v>
      </c>
      <c r="J10212">
        <v>10</v>
      </c>
      <c r="K10212">
        <v>0</v>
      </c>
      <c r="L10212">
        <v>10</v>
      </c>
      <c r="M10212">
        <v>30</v>
      </c>
      <c r="N10212">
        <v>0</v>
      </c>
      <c r="O10212">
        <v>70</v>
      </c>
      <c r="P10212">
        <v>70</v>
      </c>
      <c r="Q10212">
        <v>70</v>
      </c>
      <c r="R10212" t="s">
        <v>161</v>
      </c>
      <c r="S10212" t="s">
        <v>161</v>
      </c>
      <c r="T10212" t="s">
        <v>161</v>
      </c>
      <c r="U10212" t="s">
        <v>161</v>
      </c>
    </row>
    <row r="10213" spans="1:21" hidden="1" x14ac:dyDescent="0.45">
      <c r="A10213" t="str">
        <f t="shared" si="170"/>
        <v>YAG5EUL8F+MMedicine and dentistryScotland</v>
      </c>
      <c r="B10213" t="s">
        <v>116</v>
      </c>
      <c r="C10213" t="s">
        <v>140</v>
      </c>
      <c r="D10213">
        <v>5</v>
      </c>
      <c r="E10213" t="s">
        <v>137</v>
      </c>
      <c r="F10213" t="s">
        <v>139</v>
      </c>
      <c r="G10213" t="s">
        <v>138</v>
      </c>
      <c r="H10213" t="s">
        <v>55</v>
      </c>
      <c r="I10213" t="s">
        <v>153</v>
      </c>
      <c r="J10213" t="s">
        <v>161</v>
      </c>
      <c r="K10213" t="s">
        <v>161</v>
      </c>
      <c r="L10213" t="s">
        <v>161</v>
      </c>
      <c r="M10213" t="s">
        <v>161</v>
      </c>
      <c r="N10213" t="s">
        <v>161</v>
      </c>
      <c r="O10213" t="s">
        <v>161</v>
      </c>
      <c r="P10213" t="s">
        <v>161</v>
      </c>
      <c r="Q10213" t="s">
        <v>161</v>
      </c>
      <c r="R10213" t="s">
        <v>161</v>
      </c>
      <c r="S10213" t="s">
        <v>161</v>
      </c>
      <c r="T10213" t="s">
        <v>161</v>
      </c>
      <c r="U10213" t="s">
        <v>161</v>
      </c>
    </row>
    <row r="10214" spans="1:21" hidden="1" x14ac:dyDescent="0.45">
      <c r="A10214" t="str">
        <f t="shared" si="170"/>
        <v>YAG5EUL8F+MMedicine and dentistrySouth East</v>
      </c>
      <c r="B10214" t="s">
        <v>116</v>
      </c>
      <c r="C10214" t="s">
        <v>140</v>
      </c>
      <c r="D10214">
        <v>5</v>
      </c>
      <c r="E10214" t="s">
        <v>137</v>
      </c>
      <c r="F10214" t="s">
        <v>139</v>
      </c>
      <c r="G10214" t="s">
        <v>138</v>
      </c>
      <c r="H10214" t="s">
        <v>55</v>
      </c>
      <c r="I10214" t="s">
        <v>154</v>
      </c>
      <c r="J10214">
        <v>20</v>
      </c>
      <c r="K10214">
        <v>0</v>
      </c>
      <c r="L10214">
        <v>20</v>
      </c>
      <c r="M10214">
        <v>37.5</v>
      </c>
      <c r="N10214">
        <v>0</v>
      </c>
      <c r="O10214">
        <v>62.5</v>
      </c>
      <c r="P10214">
        <v>62.5</v>
      </c>
      <c r="Q10214">
        <v>62.5</v>
      </c>
      <c r="R10214" t="s">
        <v>161</v>
      </c>
      <c r="S10214" t="s">
        <v>161</v>
      </c>
      <c r="T10214" t="s">
        <v>161</v>
      </c>
      <c r="U10214" t="s">
        <v>161</v>
      </c>
    </row>
    <row r="10215" spans="1:21" hidden="1" x14ac:dyDescent="0.45">
      <c r="A10215" t="str">
        <f t="shared" si="170"/>
        <v>YAG5EUL8F+MMedicine and dentistrySouth West</v>
      </c>
      <c r="B10215" t="s">
        <v>116</v>
      </c>
      <c r="C10215" t="s">
        <v>140</v>
      </c>
      <c r="D10215">
        <v>5</v>
      </c>
      <c r="E10215" t="s">
        <v>137</v>
      </c>
      <c r="F10215" t="s">
        <v>139</v>
      </c>
      <c r="G10215" t="s">
        <v>138</v>
      </c>
      <c r="H10215" t="s">
        <v>55</v>
      </c>
      <c r="I10215" t="s">
        <v>155</v>
      </c>
      <c r="J10215">
        <v>5</v>
      </c>
      <c r="K10215">
        <v>0</v>
      </c>
      <c r="L10215">
        <v>5</v>
      </c>
      <c r="M10215">
        <v>66.7</v>
      </c>
      <c r="N10215">
        <v>0</v>
      </c>
      <c r="O10215">
        <v>33.299999999999997</v>
      </c>
      <c r="P10215">
        <v>33.299999999999997</v>
      </c>
      <c r="Q10215">
        <v>33.299999999999997</v>
      </c>
      <c r="R10215" t="s">
        <v>161</v>
      </c>
      <c r="S10215" t="s">
        <v>161</v>
      </c>
      <c r="T10215" t="s">
        <v>161</v>
      </c>
      <c r="U10215" t="s">
        <v>161</v>
      </c>
    </row>
    <row r="10216" spans="1:21" hidden="1" x14ac:dyDescent="0.45">
      <c r="A10216" t="str">
        <f t="shared" si="170"/>
        <v>YAG5EUL8F+MMedicine and dentistryWales</v>
      </c>
      <c r="B10216" t="s">
        <v>116</v>
      </c>
      <c r="C10216" t="s">
        <v>140</v>
      </c>
      <c r="D10216">
        <v>5</v>
      </c>
      <c r="E10216" t="s">
        <v>137</v>
      </c>
      <c r="F10216" t="s">
        <v>139</v>
      </c>
      <c r="G10216" t="s">
        <v>138</v>
      </c>
      <c r="H10216" t="s">
        <v>55</v>
      </c>
      <c r="I10216" t="s">
        <v>158</v>
      </c>
      <c r="J10216" t="s">
        <v>161</v>
      </c>
      <c r="K10216" t="s">
        <v>161</v>
      </c>
      <c r="L10216" t="s">
        <v>161</v>
      </c>
      <c r="M10216" t="s">
        <v>161</v>
      </c>
      <c r="N10216" t="s">
        <v>161</v>
      </c>
      <c r="O10216" t="s">
        <v>161</v>
      </c>
      <c r="P10216" t="s">
        <v>161</v>
      </c>
      <c r="Q10216" t="s">
        <v>161</v>
      </c>
      <c r="R10216" t="s">
        <v>161</v>
      </c>
      <c r="S10216" t="s">
        <v>161</v>
      </c>
      <c r="T10216" t="s">
        <v>161</v>
      </c>
      <c r="U10216" t="s">
        <v>161</v>
      </c>
    </row>
    <row r="10217" spans="1:21" hidden="1" x14ac:dyDescent="0.45">
      <c r="A10217" t="str">
        <f t="shared" si="170"/>
        <v>YAG5EUL8F+MMedicine and dentistryWest Midlands</v>
      </c>
      <c r="B10217" t="s">
        <v>116</v>
      </c>
      <c r="C10217" t="s">
        <v>140</v>
      </c>
      <c r="D10217">
        <v>5</v>
      </c>
      <c r="E10217" t="s">
        <v>137</v>
      </c>
      <c r="F10217" t="s">
        <v>139</v>
      </c>
      <c r="G10217" t="s">
        <v>138</v>
      </c>
      <c r="H10217" t="s">
        <v>55</v>
      </c>
      <c r="I10217" t="s">
        <v>159</v>
      </c>
      <c r="J10217">
        <v>10</v>
      </c>
      <c r="K10217">
        <v>0</v>
      </c>
      <c r="L10217">
        <v>10</v>
      </c>
      <c r="M10217">
        <v>42.9</v>
      </c>
      <c r="N10217">
        <v>0</v>
      </c>
      <c r="O10217">
        <v>57.1</v>
      </c>
      <c r="P10217">
        <v>57.1</v>
      </c>
      <c r="Q10217">
        <v>57.1</v>
      </c>
      <c r="R10217" t="s">
        <v>161</v>
      </c>
      <c r="S10217" t="s">
        <v>161</v>
      </c>
      <c r="T10217" t="s">
        <v>161</v>
      </c>
      <c r="U10217" t="s">
        <v>161</v>
      </c>
    </row>
    <row r="10218" spans="1:21" hidden="1" x14ac:dyDescent="0.45">
      <c r="A10218" t="str">
        <f t="shared" si="170"/>
        <v>YAG5EUL8F+MMedicine and dentistryYorkshire and The Humber</v>
      </c>
      <c r="B10218" t="s">
        <v>116</v>
      </c>
      <c r="C10218" t="s">
        <v>140</v>
      </c>
      <c r="D10218">
        <v>5</v>
      </c>
      <c r="E10218" t="s">
        <v>137</v>
      </c>
      <c r="F10218" t="s">
        <v>139</v>
      </c>
      <c r="G10218" t="s">
        <v>138</v>
      </c>
      <c r="H10218" t="s">
        <v>55</v>
      </c>
      <c r="I10218" t="s">
        <v>160</v>
      </c>
      <c r="J10218">
        <v>10</v>
      </c>
      <c r="K10218">
        <v>0</v>
      </c>
      <c r="L10218">
        <v>10</v>
      </c>
      <c r="M10218">
        <v>33.299999999999997</v>
      </c>
      <c r="N10218">
        <v>0</v>
      </c>
      <c r="O10218">
        <v>66.7</v>
      </c>
      <c r="P10218">
        <v>66.7</v>
      </c>
      <c r="Q10218">
        <v>66.7</v>
      </c>
      <c r="R10218" t="s">
        <v>161</v>
      </c>
      <c r="S10218" t="s">
        <v>161</v>
      </c>
      <c r="T10218" t="s">
        <v>161</v>
      </c>
      <c r="U10218" t="s">
        <v>161</v>
      </c>
    </row>
    <row r="10219" spans="1:21" hidden="1" x14ac:dyDescent="0.45">
      <c r="A10219" t="str">
        <f t="shared" si="170"/>
        <v>YAG5EUL8F+MMedicine and dentistryNA</v>
      </c>
      <c r="B10219" t="s">
        <v>116</v>
      </c>
      <c r="C10219" t="s">
        <v>140</v>
      </c>
      <c r="D10219">
        <v>5</v>
      </c>
      <c r="E10219" t="s">
        <v>137</v>
      </c>
      <c r="F10219" t="s">
        <v>139</v>
      </c>
      <c r="G10219" t="s">
        <v>138</v>
      </c>
      <c r="H10219" t="s">
        <v>55</v>
      </c>
      <c r="I10219" t="s">
        <v>157</v>
      </c>
      <c r="J10219">
        <v>55</v>
      </c>
      <c r="K10219">
        <v>98</v>
      </c>
      <c r="L10219" t="s">
        <v>161</v>
      </c>
      <c r="M10219" t="s">
        <v>161</v>
      </c>
      <c r="N10219" t="s">
        <v>161</v>
      </c>
      <c r="O10219" t="s">
        <v>161</v>
      </c>
      <c r="P10219" t="s">
        <v>161</v>
      </c>
      <c r="Q10219" t="s">
        <v>161</v>
      </c>
      <c r="R10219" t="s">
        <v>157</v>
      </c>
      <c r="S10219" t="s">
        <v>157</v>
      </c>
      <c r="T10219" t="s">
        <v>157</v>
      </c>
      <c r="U10219" t="s">
        <v>157</v>
      </c>
    </row>
    <row r="10220" spans="1:21" hidden="1" x14ac:dyDescent="0.45">
      <c r="A10220" t="str">
        <f t="shared" si="170"/>
        <v>YAG3EUL7F+MMedicine and dentistryAbroad</v>
      </c>
      <c r="B10220" t="s">
        <v>116</v>
      </c>
      <c r="C10220" t="s">
        <v>141</v>
      </c>
      <c r="D10220">
        <v>3</v>
      </c>
      <c r="E10220" t="s">
        <v>137</v>
      </c>
      <c r="F10220" t="s">
        <v>145</v>
      </c>
      <c r="G10220" t="s">
        <v>138</v>
      </c>
      <c r="H10220" t="s">
        <v>55</v>
      </c>
      <c r="I10220" t="s">
        <v>146</v>
      </c>
      <c r="J10220">
        <v>25</v>
      </c>
      <c r="K10220">
        <v>0</v>
      </c>
      <c r="L10220">
        <v>25</v>
      </c>
      <c r="M10220">
        <v>79.599999999999994</v>
      </c>
      <c r="N10220">
        <v>8.1999999999999993</v>
      </c>
      <c r="O10220">
        <v>4.0999999999999996</v>
      </c>
      <c r="P10220">
        <v>4.0999999999999996</v>
      </c>
      <c r="Q10220">
        <v>12.2</v>
      </c>
      <c r="R10220" t="s">
        <v>157</v>
      </c>
      <c r="S10220" t="s">
        <v>157</v>
      </c>
      <c r="T10220" t="s">
        <v>157</v>
      </c>
      <c r="U10220" t="s">
        <v>157</v>
      </c>
    </row>
    <row r="10221" spans="1:21" hidden="1" x14ac:dyDescent="0.45">
      <c r="A10221" t="str">
        <f t="shared" si="170"/>
        <v>YAG3EUL7F+MMedicine and dentistryEast Midlands</v>
      </c>
      <c r="B10221" t="s">
        <v>116</v>
      </c>
      <c r="C10221" t="s">
        <v>141</v>
      </c>
      <c r="D10221">
        <v>3</v>
      </c>
      <c r="E10221" t="s">
        <v>137</v>
      </c>
      <c r="F10221" t="s">
        <v>145</v>
      </c>
      <c r="G10221" t="s">
        <v>138</v>
      </c>
      <c r="H10221" t="s">
        <v>55</v>
      </c>
      <c r="I10221" t="s">
        <v>147</v>
      </c>
      <c r="J10221">
        <v>15</v>
      </c>
      <c r="K10221">
        <v>0</v>
      </c>
      <c r="L10221">
        <v>15</v>
      </c>
      <c r="M10221">
        <v>45.5</v>
      </c>
      <c r="N10221">
        <v>0</v>
      </c>
      <c r="O10221">
        <v>36.4</v>
      </c>
      <c r="P10221">
        <v>36.4</v>
      </c>
      <c r="Q10221">
        <v>54.5</v>
      </c>
      <c r="R10221" t="s">
        <v>161</v>
      </c>
      <c r="S10221" t="s">
        <v>161</v>
      </c>
      <c r="T10221" t="s">
        <v>161</v>
      </c>
      <c r="U10221" t="s">
        <v>161</v>
      </c>
    </row>
    <row r="10222" spans="1:21" hidden="1" x14ac:dyDescent="0.45">
      <c r="A10222" t="str">
        <f t="shared" si="170"/>
        <v>YAG3EUL7F+MMedicine and dentistryEast of England</v>
      </c>
      <c r="B10222" t="s">
        <v>116</v>
      </c>
      <c r="C10222" t="s">
        <v>141</v>
      </c>
      <c r="D10222">
        <v>3</v>
      </c>
      <c r="E10222" t="s">
        <v>137</v>
      </c>
      <c r="F10222" t="s">
        <v>145</v>
      </c>
      <c r="G10222" t="s">
        <v>138</v>
      </c>
      <c r="H10222" t="s">
        <v>55</v>
      </c>
      <c r="I10222" t="s">
        <v>148</v>
      </c>
      <c r="J10222">
        <v>10</v>
      </c>
      <c r="K10222">
        <v>0</v>
      </c>
      <c r="L10222">
        <v>10</v>
      </c>
      <c r="M10222">
        <v>30.2</v>
      </c>
      <c r="N10222">
        <v>0</v>
      </c>
      <c r="O10222">
        <v>14.6</v>
      </c>
      <c r="P10222">
        <v>49.7</v>
      </c>
      <c r="Q10222">
        <v>69.8</v>
      </c>
      <c r="R10222" t="s">
        <v>161</v>
      </c>
      <c r="S10222" t="s">
        <v>161</v>
      </c>
      <c r="T10222" t="s">
        <v>161</v>
      </c>
      <c r="U10222" t="s">
        <v>161</v>
      </c>
    </row>
    <row r="10223" spans="1:21" hidden="1" x14ac:dyDescent="0.45">
      <c r="A10223" t="str">
        <f t="shared" si="170"/>
        <v>YAG3EUL7F+MMedicine and dentistryLondon</v>
      </c>
      <c r="B10223" t="s">
        <v>116</v>
      </c>
      <c r="C10223" t="s">
        <v>141</v>
      </c>
      <c r="D10223">
        <v>3</v>
      </c>
      <c r="E10223" t="s">
        <v>137</v>
      </c>
      <c r="F10223" t="s">
        <v>145</v>
      </c>
      <c r="G10223" t="s">
        <v>138</v>
      </c>
      <c r="H10223" t="s">
        <v>55</v>
      </c>
      <c r="I10223" t="s">
        <v>149</v>
      </c>
      <c r="J10223">
        <v>140</v>
      </c>
      <c r="K10223">
        <v>0</v>
      </c>
      <c r="L10223">
        <v>140</v>
      </c>
      <c r="M10223">
        <v>28.5</v>
      </c>
      <c r="N10223">
        <v>5.0999999999999996</v>
      </c>
      <c r="O10223">
        <v>35.799999999999997</v>
      </c>
      <c r="P10223">
        <v>52.3</v>
      </c>
      <c r="Q10223">
        <v>66.400000000000006</v>
      </c>
      <c r="R10223">
        <v>50</v>
      </c>
      <c r="S10223">
        <v>33200</v>
      </c>
      <c r="T10223">
        <v>44500</v>
      </c>
      <c r="U10223">
        <v>62400</v>
      </c>
    </row>
    <row r="10224" spans="1:21" hidden="1" x14ac:dyDescent="0.45">
      <c r="A10224" t="str">
        <f t="shared" si="170"/>
        <v>YAG3EUL7F+MMedicine and dentistryNorth West</v>
      </c>
      <c r="B10224" t="s">
        <v>116</v>
      </c>
      <c r="C10224" t="s">
        <v>141</v>
      </c>
      <c r="D10224">
        <v>3</v>
      </c>
      <c r="E10224" t="s">
        <v>137</v>
      </c>
      <c r="F10224" t="s">
        <v>145</v>
      </c>
      <c r="G10224" t="s">
        <v>138</v>
      </c>
      <c r="H10224" t="s">
        <v>55</v>
      </c>
      <c r="I10224" t="s">
        <v>151</v>
      </c>
      <c r="J10224">
        <v>5</v>
      </c>
      <c r="K10224">
        <v>0</v>
      </c>
      <c r="L10224">
        <v>5</v>
      </c>
      <c r="M10224">
        <v>0</v>
      </c>
      <c r="N10224">
        <v>0</v>
      </c>
      <c r="O10224">
        <v>100</v>
      </c>
      <c r="P10224">
        <v>100</v>
      </c>
      <c r="Q10224">
        <v>100</v>
      </c>
      <c r="R10224" t="s">
        <v>161</v>
      </c>
      <c r="S10224" t="s">
        <v>161</v>
      </c>
      <c r="T10224" t="s">
        <v>161</v>
      </c>
      <c r="U10224" t="s">
        <v>161</v>
      </c>
    </row>
    <row r="10225" spans="1:21" hidden="1" x14ac:dyDescent="0.45">
      <c r="A10225" t="str">
        <f t="shared" si="170"/>
        <v>YAG3EUL7F+MMedicine and dentistryNorthern Ireland</v>
      </c>
      <c r="B10225" t="s">
        <v>116</v>
      </c>
      <c r="C10225" t="s">
        <v>141</v>
      </c>
      <c r="D10225">
        <v>3</v>
      </c>
      <c r="E10225" t="s">
        <v>137</v>
      </c>
      <c r="F10225" t="s">
        <v>145</v>
      </c>
      <c r="G10225" t="s">
        <v>138</v>
      </c>
      <c r="H10225" t="s">
        <v>55</v>
      </c>
      <c r="I10225" t="s">
        <v>152</v>
      </c>
      <c r="J10225" t="s">
        <v>161</v>
      </c>
      <c r="K10225" t="s">
        <v>161</v>
      </c>
      <c r="L10225" t="s">
        <v>161</v>
      </c>
      <c r="M10225" t="s">
        <v>161</v>
      </c>
      <c r="N10225" t="s">
        <v>161</v>
      </c>
      <c r="O10225" t="s">
        <v>161</v>
      </c>
      <c r="P10225" t="s">
        <v>161</v>
      </c>
      <c r="Q10225" t="s">
        <v>161</v>
      </c>
      <c r="R10225" t="s">
        <v>161</v>
      </c>
      <c r="S10225" t="s">
        <v>161</v>
      </c>
      <c r="T10225" t="s">
        <v>161</v>
      </c>
      <c r="U10225" t="s">
        <v>161</v>
      </c>
    </row>
    <row r="10226" spans="1:21" hidden="1" x14ac:dyDescent="0.45">
      <c r="A10226" t="str">
        <f t="shared" si="170"/>
        <v>YAG3EUL7F+MMedicine and dentistryScotland</v>
      </c>
      <c r="B10226" t="s">
        <v>116</v>
      </c>
      <c r="C10226" t="s">
        <v>141</v>
      </c>
      <c r="D10226">
        <v>3</v>
      </c>
      <c r="E10226" t="s">
        <v>137</v>
      </c>
      <c r="F10226" t="s">
        <v>145</v>
      </c>
      <c r="G10226" t="s">
        <v>138</v>
      </c>
      <c r="H10226" t="s">
        <v>55</v>
      </c>
      <c r="I10226" t="s">
        <v>153</v>
      </c>
      <c r="J10226">
        <v>10</v>
      </c>
      <c r="K10226">
        <v>0</v>
      </c>
      <c r="L10226">
        <v>10</v>
      </c>
      <c r="M10226">
        <v>30</v>
      </c>
      <c r="N10226">
        <v>0</v>
      </c>
      <c r="O10226">
        <v>40</v>
      </c>
      <c r="P10226">
        <v>50</v>
      </c>
      <c r="Q10226">
        <v>70</v>
      </c>
      <c r="R10226" t="s">
        <v>161</v>
      </c>
      <c r="S10226" t="s">
        <v>161</v>
      </c>
      <c r="T10226" t="s">
        <v>161</v>
      </c>
      <c r="U10226" t="s">
        <v>161</v>
      </c>
    </row>
    <row r="10227" spans="1:21" hidden="1" x14ac:dyDescent="0.45">
      <c r="A10227" t="str">
        <f t="shared" si="170"/>
        <v>YAG3EUL7F+MMedicine and dentistrySouth East</v>
      </c>
      <c r="B10227" t="s">
        <v>116</v>
      </c>
      <c r="C10227" t="s">
        <v>141</v>
      </c>
      <c r="D10227">
        <v>3</v>
      </c>
      <c r="E10227" t="s">
        <v>137</v>
      </c>
      <c r="F10227" t="s">
        <v>145</v>
      </c>
      <c r="G10227" t="s">
        <v>138</v>
      </c>
      <c r="H10227" t="s">
        <v>55</v>
      </c>
      <c r="I10227" t="s">
        <v>154</v>
      </c>
      <c r="J10227">
        <v>20</v>
      </c>
      <c r="K10227">
        <v>0</v>
      </c>
      <c r="L10227">
        <v>20</v>
      </c>
      <c r="M10227">
        <v>42</v>
      </c>
      <c r="N10227">
        <v>11.2</v>
      </c>
      <c r="O10227">
        <v>29.9</v>
      </c>
      <c r="P10227">
        <v>46.7</v>
      </c>
      <c r="Q10227">
        <v>46.7</v>
      </c>
      <c r="R10227" t="s">
        <v>161</v>
      </c>
      <c r="S10227" t="s">
        <v>161</v>
      </c>
      <c r="T10227" t="s">
        <v>161</v>
      </c>
      <c r="U10227" t="s">
        <v>161</v>
      </c>
    </row>
    <row r="10228" spans="1:21" hidden="1" x14ac:dyDescent="0.45">
      <c r="A10228" t="str">
        <f t="shared" si="170"/>
        <v>YAG3EUL7F+MMedicine and dentistrySouth West</v>
      </c>
      <c r="B10228" t="s">
        <v>116</v>
      </c>
      <c r="C10228" t="s">
        <v>141</v>
      </c>
      <c r="D10228">
        <v>3</v>
      </c>
      <c r="E10228" t="s">
        <v>137</v>
      </c>
      <c r="F10228" t="s">
        <v>145</v>
      </c>
      <c r="G10228" t="s">
        <v>138</v>
      </c>
      <c r="H10228" t="s">
        <v>55</v>
      </c>
      <c r="I10228" t="s">
        <v>155</v>
      </c>
      <c r="J10228">
        <v>10</v>
      </c>
      <c r="K10228">
        <v>0</v>
      </c>
      <c r="L10228">
        <v>10</v>
      </c>
      <c r="M10228">
        <v>42.9</v>
      </c>
      <c r="N10228">
        <v>0</v>
      </c>
      <c r="O10228">
        <v>28.6</v>
      </c>
      <c r="P10228">
        <v>57.1</v>
      </c>
      <c r="Q10228">
        <v>57.1</v>
      </c>
      <c r="R10228" t="s">
        <v>161</v>
      </c>
      <c r="S10228" t="s">
        <v>161</v>
      </c>
      <c r="T10228" t="s">
        <v>161</v>
      </c>
      <c r="U10228" t="s">
        <v>161</v>
      </c>
    </row>
    <row r="10229" spans="1:21" hidden="1" x14ac:dyDescent="0.45">
      <c r="A10229" t="str">
        <f t="shared" si="170"/>
        <v>YAG3EUL7F+MMedicine and dentistryUnknown</v>
      </c>
      <c r="B10229" t="s">
        <v>116</v>
      </c>
      <c r="C10229" t="s">
        <v>141</v>
      </c>
      <c r="D10229">
        <v>3</v>
      </c>
      <c r="E10229" t="s">
        <v>137</v>
      </c>
      <c r="F10229" t="s">
        <v>145</v>
      </c>
      <c r="G10229" t="s">
        <v>138</v>
      </c>
      <c r="H10229" t="s">
        <v>55</v>
      </c>
      <c r="I10229" t="s">
        <v>156</v>
      </c>
      <c r="J10229" t="s">
        <v>161</v>
      </c>
      <c r="K10229" t="s">
        <v>161</v>
      </c>
      <c r="L10229" t="s">
        <v>161</v>
      </c>
      <c r="M10229" t="s">
        <v>161</v>
      </c>
      <c r="N10229" t="s">
        <v>161</v>
      </c>
      <c r="O10229" t="s">
        <v>161</v>
      </c>
      <c r="P10229" t="s">
        <v>161</v>
      </c>
      <c r="Q10229" t="s">
        <v>161</v>
      </c>
      <c r="R10229" t="s">
        <v>157</v>
      </c>
      <c r="S10229" t="s">
        <v>157</v>
      </c>
      <c r="T10229" t="s">
        <v>157</v>
      </c>
      <c r="U10229" t="s">
        <v>157</v>
      </c>
    </row>
    <row r="10230" spans="1:21" hidden="1" x14ac:dyDescent="0.45">
      <c r="A10230" t="str">
        <f t="shared" si="170"/>
        <v>YAG3EUL7F+MMedicine and dentistryWales</v>
      </c>
      <c r="B10230" t="s">
        <v>116</v>
      </c>
      <c r="C10230" t="s">
        <v>141</v>
      </c>
      <c r="D10230">
        <v>3</v>
      </c>
      <c r="E10230" t="s">
        <v>137</v>
      </c>
      <c r="F10230" t="s">
        <v>145</v>
      </c>
      <c r="G10230" t="s">
        <v>138</v>
      </c>
      <c r="H10230" t="s">
        <v>55</v>
      </c>
      <c r="I10230" t="s">
        <v>158</v>
      </c>
      <c r="J10230" t="s">
        <v>161</v>
      </c>
      <c r="K10230" t="s">
        <v>161</v>
      </c>
      <c r="L10230" t="s">
        <v>161</v>
      </c>
      <c r="M10230" t="s">
        <v>161</v>
      </c>
      <c r="N10230" t="s">
        <v>161</v>
      </c>
      <c r="O10230" t="s">
        <v>161</v>
      </c>
      <c r="P10230" t="s">
        <v>161</v>
      </c>
      <c r="Q10230" t="s">
        <v>161</v>
      </c>
      <c r="R10230" t="s">
        <v>161</v>
      </c>
      <c r="S10230" t="s">
        <v>161</v>
      </c>
      <c r="T10230" t="s">
        <v>161</v>
      </c>
      <c r="U10230" t="s">
        <v>161</v>
      </c>
    </row>
    <row r="10231" spans="1:21" hidden="1" x14ac:dyDescent="0.45">
      <c r="A10231" t="str">
        <f t="shared" si="170"/>
        <v>YAG3EUL7F+MMedicine and dentistryWest Midlands</v>
      </c>
      <c r="B10231" t="s">
        <v>116</v>
      </c>
      <c r="C10231" t="s">
        <v>141</v>
      </c>
      <c r="D10231">
        <v>3</v>
      </c>
      <c r="E10231" t="s">
        <v>137</v>
      </c>
      <c r="F10231" t="s">
        <v>145</v>
      </c>
      <c r="G10231" t="s">
        <v>138</v>
      </c>
      <c r="H10231" t="s">
        <v>55</v>
      </c>
      <c r="I10231" t="s">
        <v>159</v>
      </c>
      <c r="J10231">
        <v>5</v>
      </c>
      <c r="K10231">
        <v>0</v>
      </c>
      <c r="L10231">
        <v>5</v>
      </c>
      <c r="M10231">
        <v>25</v>
      </c>
      <c r="N10231">
        <v>0</v>
      </c>
      <c r="O10231">
        <v>25</v>
      </c>
      <c r="P10231">
        <v>75</v>
      </c>
      <c r="Q10231">
        <v>75</v>
      </c>
      <c r="R10231" t="s">
        <v>161</v>
      </c>
      <c r="S10231" t="s">
        <v>161</v>
      </c>
      <c r="T10231" t="s">
        <v>161</v>
      </c>
      <c r="U10231" t="s">
        <v>161</v>
      </c>
    </row>
    <row r="10232" spans="1:21" hidden="1" x14ac:dyDescent="0.45">
      <c r="A10232" t="str">
        <f t="shared" si="170"/>
        <v>YAG3EUL7F+MMedicine and dentistryYorkshire and The Humber</v>
      </c>
      <c r="B10232" t="s">
        <v>116</v>
      </c>
      <c r="C10232" t="s">
        <v>141</v>
      </c>
      <c r="D10232">
        <v>3</v>
      </c>
      <c r="E10232" t="s">
        <v>137</v>
      </c>
      <c r="F10232" t="s">
        <v>145</v>
      </c>
      <c r="G10232" t="s">
        <v>138</v>
      </c>
      <c r="H10232" t="s">
        <v>55</v>
      </c>
      <c r="I10232" t="s">
        <v>160</v>
      </c>
      <c r="J10232">
        <v>10</v>
      </c>
      <c r="K10232">
        <v>0</v>
      </c>
      <c r="L10232">
        <v>10</v>
      </c>
      <c r="M10232">
        <v>50</v>
      </c>
      <c r="N10232">
        <v>0</v>
      </c>
      <c r="O10232">
        <v>16.7</v>
      </c>
      <c r="P10232">
        <v>33.299999999999997</v>
      </c>
      <c r="Q10232">
        <v>50</v>
      </c>
      <c r="R10232" t="s">
        <v>161</v>
      </c>
      <c r="S10232" t="s">
        <v>161</v>
      </c>
      <c r="T10232" t="s">
        <v>161</v>
      </c>
      <c r="U10232" t="s">
        <v>161</v>
      </c>
    </row>
    <row r="10233" spans="1:21" hidden="1" x14ac:dyDescent="0.45">
      <c r="A10233" t="str">
        <f t="shared" si="170"/>
        <v>YAG3EUL7F+MMedicine and dentistryNA</v>
      </c>
      <c r="B10233" t="s">
        <v>116</v>
      </c>
      <c r="C10233" t="s">
        <v>141</v>
      </c>
      <c r="D10233">
        <v>3</v>
      </c>
      <c r="E10233" t="s">
        <v>137</v>
      </c>
      <c r="F10233" t="s">
        <v>145</v>
      </c>
      <c r="G10233" t="s">
        <v>138</v>
      </c>
      <c r="H10233" t="s">
        <v>55</v>
      </c>
      <c r="I10233" t="s">
        <v>157</v>
      </c>
      <c r="J10233">
        <v>170</v>
      </c>
      <c r="K10233">
        <v>93.5</v>
      </c>
      <c r="L10233">
        <v>15</v>
      </c>
      <c r="M10233">
        <v>0.6</v>
      </c>
      <c r="N10233">
        <v>0</v>
      </c>
      <c r="O10233">
        <v>0</v>
      </c>
      <c r="P10233">
        <v>0</v>
      </c>
      <c r="Q10233">
        <v>5.9</v>
      </c>
      <c r="R10233" t="s">
        <v>157</v>
      </c>
      <c r="S10233" t="s">
        <v>157</v>
      </c>
      <c r="T10233" t="s">
        <v>157</v>
      </c>
      <c r="U10233" t="s">
        <v>157</v>
      </c>
    </row>
    <row r="10234" spans="1:21" hidden="1" x14ac:dyDescent="0.45">
      <c r="A10234" t="str">
        <f t="shared" si="170"/>
        <v>YAG3EUL8F+MMedicine and dentistryAbroad</v>
      </c>
      <c r="B10234" t="s">
        <v>116</v>
      </c>
      <c r="C10234" t="s">
        <v>141</v>
      </c>
      <c r="D10234">
        <v>3</v>
      </c>
      <c r="E10234" t="s">
        <v>137</v>
      </c>
      <c r="F10234" t="s">
        <v>139</v>
      </c>
      <c r="G10234" t="s">
        <v>138</v>
      </c>
      <c r="H10234" t="s">
        <v>55</v>
      </c>
      <c r="I10234" t="s">
        <v>146</v>
      </c>
      <c r="J10234">
        <v>20</v>
      </c>
      <c r="K10234">
        <v>0</v>
      </c>
      <c r="L10234">
        <v>20</v>
      </c>
      <c r="M10234">
        <v>93.8</v>
      </c>
      <c r="N10234">
        <v>0</v>
      </c>
      <c r="O10234">
        <v>6.2</v>
      </c>
      <c r="P10234">
        <v>6.2</v>
      </c>
      <c r="Q10234">
        <v>6.2</v>
      </c>
      <c r="R10234" t="s">
        <v>157</v>
      </c>
      <c r="S10234" t="s">
        <v>157</v>
      </c>
      <c r="T10234" t="s">
        <v>157</v>
      </c>
      <c r="U10234" t="s">
        <v>157</v>
      </c>
    </row>
    <row r="10235" spans="1:21" hidden="1" x14ac:dyDescent="0.45">
      <c r="A10235" t="str">
        <f t="shared" si="170"/>
        <v>YAG3EUL8F+MMedicine and dentistryEast Midlands</v>
      </c>
      <c r="B10235" t="s">
        <v>116</v>
      </c>
      <c r="C10235" t="s">
        <v>141</v>
      </c>
      <c r="D10235">
        <v>3</v>
      </c>
      <c r="E10235" t="s">
        <v>137</v>
      </c>
      <c r="F10235" t="s">
        <v>139</v>
      </c>
      <c r="G10235" t="s">
        <v>138</v>
      </c>
      <c r="H10235" t="s">
        <v>55</v>
      </c>
      <c r="I10235" t="s">
        <v>147</v>
      </c>
      <c r="J10235">
        <v>5</v>
      </c>
      <c r="K10235">
        <v>0</v>
      </c>
      <c r="L10235">
        <v>5</v>
      </c>
      <c r="M10235">
        <v>60</v>
      </c>
      <c r="N10235">
        <v>0</v>
      </c>
      <c r="O10235">
        <v>20</v>
      </c>
      <c r="P10235">
        <v>40</v>
      </c>
      <c r="Q10235">
        <v>40</v>
      </c>
      <c r="R10235" t="s">
        <v>161</v>
      </c>
      <c r="S10235" t="s">
        <v>161</v>
      </c>
      <c r="T10235" t="s">
        <v>161</v>
      </c>
      <c r="U10235" t="s">
        <v>161</v>
      </c>
    </row>
    <row r="10236" spans="1:21" hidden="1" x14ac:dyDescent="0.45">
      <c r="A10236" t="str">
        <f t="shared" si="170"/>
        <v>YAG3EUL8F+MMedicine and dentistryEast of England</v>
      </c>
      <c r="B10236" t="s">
        <v>116</v>
      </c>
      <c r="C10236" t="s">
        <v>141</v>
      </c>
      <c r="D10236">
        <v>3</v>
      </c>
      <c r="E10236" t="s">
        <v>137</v>
      </c>
      <c r="F10236" t="s">
        <v>139</v>
      </c>
      <c r="G10236" t="s">
        <v>138</v>
      </c>
      <c r="H10236" t="s">
        <v>55</v>
      </c>
      <c r="I10236" t="s">
        <v>148</v>
      </c>
      <c r="J10236">
        <v>15</v>
      </c>
      <c r="K10236">
        <v>0</v>
      </c>
      <c r="L10236">
        <v>15</v>
      </c>
      <c r="M10236">
        <v>9.1</v>
      </c>
      <c r="N10236">
        <v>0</v>
      </c>
      <c r="O10236">
        <v>81.8</v>
      </c>
      <c r="P10236">
        <v>90.9</v>
      </c>
      <c r="Q10236">
        <v>90.9</v>
      </c>
      <c r="R10236" t="s">
        <v>161</v>
      </c>
      <c r="S10236" t="s">
        <v>161</v>
      </c>
      <c r="T10236" t="s">
        <v>161</v>
      </c>
      <c r="U10236" t="s">
        <v>161</v>
      </c>
    </row>
    <row r="10237" spans="1:21" hidden="1" x14ac:dyDescent="0.45">
      <c r="A10237" t="str">
        <f t="shared" si="170"/>
        <v>YAG3EUL8F+MMedicine and dentistryLondon</v>
      </c>
      <c r="B10237" t="s">
        <v>116</v>
      </c>
      <c r="C10237" t="s">
        <v>141</v>
      </c>
      <c r="D10237">
        <v>3</v>
      </c>
      <c r="E10237" t="s">
        <v>137</v>
      </c>
      <c r="F10237" t="s">
        <v>139</v>
      </c>
      <c r="G10237" t="s">
        <v>138</v>
      </c>
      <c r="H10237" t="s">
        <v>55</v>
      </c>
      <c r="I10237" t="s">
        <v>149</v>
      </c>
      <c r="J10237">
        <v>70</v>
      </c>
      <c r="K10237">
        <v>0</v>
      </c>
      <c r="L10237">
        <v>70</v>
      </c>
      <c r="M10237">
        <v>28.8</v>
      </c>
      <c r="N10237">
        <v>7.6</v>
      </c>
      <c r="O10237">
        <v>60.6</v>
      </c>
      <c r="P10237">
        <v>62.1</v>
      </c>
      <c r="Q10237">
        <v>63.6</v>
      </c>
      <c r="R10237">
        <v>40</v>
      </c>
      <c r="S10237">
        <v>34600</v>
      </c>
      <c r="T10237">
        <v>44000</v>
      </c>
      <c r="U10237">
        <v>59700</v>
      </c>
    </row>
    <row r="10238" spans="1:21" hidden="1" x14ac:dyDescent="0.45">
      <c r="A10238" t="str">
        <f t="shared" si="170"/>
        <v>YAG3EUL8F+MMedicine and dentistryNorth East</v>
      </c>
      <c r="B10238" t="s">
        <v>116</v>
      </c>
      <c r="C10238" t="s">
        <v>141</v>
      </c>
      <c r="D10238">
        <v>3</v>
      </c>
      <c r="E10238" t="s">
        <v>137</v>
      </c>
      <c r="F10238" t="s">
        <v>139</v>
      </c>
      <c r="G10238" t="s">
        <v>138</v>
      </c>
      <c r="H10238" t="s">
        <v>55</v>
      </c>
      <c r="I10238" t="s">
        <v>150</v>
      </c>
      <c r="J10238" t="s">
        <v>161</v>
      </c>
      <c r="K10238" t="s">
        <v>161</v>
      </c>
      <c r="L10238" t="s">
        <v>161</v>
      </c>
      <c r="M10238" t="s">
        <v>161</v>
      </c>
      <c r="N10238" t="s">
        <v>161</v>
      </c>
      <c r="O10238" t="s">
        <v>161</v>
      </c>
      <c r="P10238" t="s">
        <v>161</v>
      </c>
      <c r="Q10238" t="s">
        <v>161</v>
      </c>
      <c r="R10238" t="s">
        <v>157</v>
      </c>
      <c r="S10238" t="s">
        <v>157</v>
      </c>
      <c r="T10238" t="s">
        <v>157</v>
      </c>
      <c r="U10238" t="s">
        <v>157</v>
      </c>
    </row>
    <row r="10239" spans="1:21" hidden="1" x14ac:dyDescent="0.45">
      <c r="A10239" t="str">
        <f t="shared" si="170"/>
        <v>YAG3EUL8F+MMedicine and dentistryNorth West</v>
      </c>
      <c r="B10239" t="s">
        <v>116</v>
      </c>
      <c r="C10239" t="s">
        <v>141</v>
      </c>
      <c r="D10239">
        <v>3</v>
      </c>
      <c r="E10239" t="s">
        <v>137</v>
      </c>
      <c r="F10239" t="s">
        <v>139</v>
      </c>
      <c r="G10239" t="s">
        <v>138</v>
      </c>
      <c r="H10239" t="s">
        <v>55</v>
      </c>
      <c r="I10239" t="s">
        <v>151</v>
      </c>
      <c r="J10239">
        <v>10</v>
      </c>
      <c r="K10239">
        <v>0</v>
      </c>
      <c r="L10239">
        <v>10</v>
      </c>
      <c r="M10239">
        <v>33.299999999999997</v>
      </c>
      <c r="N10239">
        <v>0</v>
      </c>
      <c r="O10239">
        <v>50</v>
      </c>
      <c r="P10239">
        <v>50</v>
      </c>
      <c r="Q10239">
        <v>66.7</v>
      </c>
      <c r="R10239" t="s">
        <v>161</v>
      </c>
      <c r="S10239" t="s">
        <v>161</v>
      </c>
      <c r="T10239" t="s">
        <v>161</v>
      </c>
      <c r="U10239" t="s">
        <v>161</v>
      </c>
    </row>
    <row r="10240" spans="1:21" hidden="1" x14ac:dyDescent="0.45">
      <c r="A10240" t="str">
        <f t="shared" si="170"/>
        <v>YAG3EUL8F+MMedicine and dentistryNorthern Ireland</v>
      </c>
      <c r="B10240" t="s">
        <v>116</v>
      </c>
      <c r="C10240" t="s">
        <v>141</v>
      </c>
      <c r="D10240">
        <v>3</v>
      </c>
      <c r="E10240" t="s">
        <v>137</v>
      </c>
      <c r="F10240" t="s">
        <v>139</v>
      </c>
      <c r="G10240" t="s">
        <v>138</v>
      </c>
      <c r="H10240" t="s">
        <v>55</v>
      </c>
      <c r="I10240" t="s">
        <v>152</v>
      </c>
      <c r="J10240" t="s">
        <v>161</v>
      </c>
      <c r="K10240" t="s">
        <v>161</v>
      </c>
      <c r="L10240" t="s">
        <v>161</v>
      </c>
      <c r="M10240" t="s">
        <v>161</v>
      </c>
      <c r="N10240" t="s">
        <v>161</v>
      </c>
      <c r="O10240" t="s">
        <v>161</v>
      </c>
      <c r="P10240" t="s">
        <v>161</v>
      </c>
      <c r="Q10240" t="s">
        <v>161</v>
      </c>
      <c r="R10240" t="s">
        <v>161</v>
      </c>
      <c r="S10240" t="s">
        <v>161</v>
      </c>
      <c r="T10240" t="s">
        <v>161</v>
      </c>
      <c r="U10240" t="s">
        <v>161</v>
      </c>
    </row>
    <row r="10241" spans="1:21" hidden="1" x14ac:dyDescent="0.45">
      <c r="A10241" t="str">
        <f t="shared" si="170"/>
        <v>YAG3EUL8F+MMedicine and dentistryScotland</v>
      </c>
      <c r="B10241" t="s">
        <v>116</v>
      </c>
      <c r="C10241" t="s">
        <v>141</v>
      </c>
      <c r="D10241">
        <v>3</v>
      </c>
      <c r="E10241" t="s">
        <v>137</v>
      </c>
      <c r="F10241" t="s">
        <v>139</v>
      </c>
      <c r="G10241" t="s">
        <v>138</v>
      </c>
      <c r="H10241" t="s">
        <v>55</v>
      </c>
      <c r="I10241" t="s">
        <v>153</v>
      </c>
      <c r="J10241" t="s">
        <v>161</v>
      </c>
      <c r="K10241" t="s">
        <v>161</v>
      </c>
      <c r="L10241" t="s">
        <v>161</v>
      </c>
      <c r="M10241" t="s">
        <v>161</v>
      </c>
      <c r="N10241" t="s">
        <v>161</v>
      </c>
      <c r="O10241" t="s">
        <v>161</v>
      </c>
      <c r="P10241" t="s">
        <v>161</v>
      </c>
      <c r="Q10241" t="s">
        <v>161</v>
      </c>
      <c r="R10241" t="s">
        <v>161</v>
      </c>
      <c r="S10241" t="s">
        <v>161</v>
      </c>
      <c r="T10241" t="s">
        <v>161</v>
      </c>
      <c r="U10241" t="s">
        <v>161</v>
      </c>
    </row>
    <row r="10242" spans="1:21" hidden="1" x14ac:dyDescent="0.45">
      <c r="A10242" t="str">
        <f t="shared" si="170"/>
        <v>YAG3EUL8F+MMedicine and dentistrySouth East</v>
      </c>
      <c r="B10242" t="s">
        <v>116</v>
      </c>
      <c r="C10242" t="s">
        <v>141</v>
      </c>
      <c r="D10242">
        <v>3</v>
      </c>
      <c r="E10242" t="s">
        <v>137</v>
      </c>
      <c r="F10242" t="s">
        <v>139</v>
      </c>
      <c r="G10242" t="s">
        <v>138</v>
      </c>
      <c r="H10242" t="s">
        <v>55</v>
      </c>
      <c r="I10242" t="s">
        <v>154</v>
      </c>
      <c r="J10242">
        <v>20</v>
      </c>
      <c r="K10242">
        <v>0</v>
      </c>
      <c r="L10242">
        <v>20</v>
      </c>
      <c r="M10242">
        <v>25.5</v>
      </c>
      <c r="N10242">
        <v>17</v>
      </c>
      <c r="O10242">
        <v>50</v>
      </c>
      <c r="P10242">
        <v>57.5</v>
      </c>
      <c r="Q10242">
        <v>57.5</v>
      </c>
      <c r="R10242" t="s">
        <v>161</v>
      </c>
      <c r="S10242" t="s">
        <v>161</v>
      </c>
      <c r="T10242" t="s">
        <v>161</v>
      </c>
      <c r="U10242" t="s">
        <v>161</v>
      </c>
    </row>
    <row r="10243" spans="1:21" hidden="1" x14ac:dyDescent="0.45">
      <c r="A10243" t="str">
        <f t="shared" si="170"/>
        <v>YAG3EUL8F+MMedicine and dentistrySouth West</v>
      </c>
      <c r="B10243" t="s">
        <v>116</v>
      </c>
      <c r="C10243" t="s">
        <v>141</v>
      </c>
      <c r="D10243">
        <v>3</v>
      </c>
      <c r="E10243" t="s">
        <v>137</v>
      </c>
      <c r="F10243" t="s">
        <v>139</v>
      </c>
      <c r="G10243" t="s">
        <v>138</v>
      </c>
      <c r="H10243" t="s">
        <v>55</v>
      </c>
      <c r="I10243" t="s">
        <v>155</v>
      </c>
      <c r="J10243">
        <v>10</v>
      </c>
      <c r="K10243">
        <v>0</v>
      </c>
      <c r="L10243">
        <v>10</v>
      </c>
      <c r="M10243">
        <v>0</v>
      </c>
      <c r="N10243">
        <v>16.7</v>
      </c>
      <c r="O10243">
        <v>83.3</v>
      </c>
      <c r="P10243">
        <v>83.3</v>
      </c>
      <c r="Q10243">
        <v>83.3</v>
      </c>
      <c r="R10243" t="s">
        <v>161</v>
      </c>
      <c r="S10243" t="s">
        <v>161</v>
      </c>
      <c r="T10243" t="s">
        <v>161</v>
      </c>
      <c r="U10243" t="s">
        <v>161</v>
      </c>
    </row>
    <row r="10244" spans="1:21" hidden="1" x14ac:dyDescent="0.45">
      <c r="A10244" t="str">
        <f t="shared" si="170"/>
        <v>YAG3EUL8F+MMedicine and dentistryWales</v>
      </c>
      <c r="B10244" t="s">
        <v>116</v>
      </c>
      <c r="C10244" t="s">
        <v>141</v>
      </c>
      <c r="D10244">
        <v>3</v>
      </c>
      <c r="E10244" t="s">
        <v>137</v>
      </c>
      <c r="F10244" t="s">
        <v>139</v>
      </c>
      <c r="G10244" t="s">
        <v>138</v>
      </c>
      <c r="H10244" t="s">
        <v>55</v>
      </c>
      <c r="I10244" t="s">
        <v>158</v>
      </c>
      <c r="J10244" t="s">
        <v>161</v>
      </c>
      <c r="K10244" t="s">
        <v>161</v>
      </c>
      <c r="L10244" t="s">
        <v>161</v>
      </c>
      <c r="M10244" t="s">
        <v>161</v>
      </c>
      <c r="N10244" t="s">
        <v>161</v>
      </c>
      <c r="O10244" t="s">
        <v>161</v>
      </c>
      <c r="P10244" t="s">
        <v>161</v>
      </c>
      <c r="Q10244" t="s">
        <v>161</v>
      </c>
      <c r="R10244" t="s">
        <v>161</v>
      </c>
      <c r="S10244" t="s">
        <v>161</v>
      </c>
      <c r="T10244" t="s">
        <v>161</v>
      </c>
      <c r="U10244" t="s">
        <v>161</v>
      </c>
    </row>
    <row r="10245" spans="1:21" hidden="1" x14ac:dyDescent="0.45">
      <c r="A10245" t="str">
        <f t="shared" si="170"/>
        <v>YAG3EUL8F+MMedicine and dentistryWest Midlands</v>
      </c>
      <c r="B10245" t="s">
        <v>116</v>
      </c>
      <c r="C10245" t="s">
        <v>141</v>
      </c>
      <c r="D10245">
        <v>3</v>
      </c>
      <c r="E10245" t="s">
        <v>137</v>
      </c>
      <c r="F10245" t="s">
        <v>139</v>
      </c>
      <c r="G10245" t="s">
        <v>138</v>
      </c>
      <c r="H10245" t="s">
        <v>55</v>
      </c>
      <c r="I10245" t="s">
        <v>159</v>
      </c>
      <c r="J10245">
        <v>5</v>
      </c>
      <c r="K10245">
        <v>0</v>
      </c>
      <c r="L10245">
        <v>5</v>
      </c>
      <c r="M10245">
        <v>0</v>
      </c>
      <c r="N10245">
        <v>0</v>
      </c>
      <c r="O10245">
        <v>100</v>
      </c>
      <c r="P10245">
        <v>100</v>
      </c>
      <c r="Q10245">
        <v>100</v>
      </c>
      <c r="R10245" t="s">
        <v>161</v>
      </c>
      <c r="S10245" t="s">
        <v>161</v>
      </c>
      <c r="T10245" t="s">
        <v>161</v>
      </c>
      <c r="U10245" t="s">
        <v>161</v>
      </c>
    </row>
    <row r="10246" spans="1:21" hidden="1" x14ac:dyDescent="0.45">
      <c r="A10246" t="str">
        <f t="shared" si="170"/>
        <v>YAG3EUL8F+MMedicine and dentistryYorkshire and The Humber</v>
      </c>
      <c r="B10246" t="s">
        <v>116</v>
      </c>
      <c r="C10246" t="s">
        <v>141</v>
      </c>
      <c r="D10246">
        <v>3</v>
      </c>
      <c r="E10246" t="s">
        <v>137</v>
      </c>
      <c r="F10246" t="s">
        <v>139</v>
      </c>
      <c r="G10246" t="s">
        <v>138</v>
      </c>
      <c r="H10246" t="s">
        <v>55</v>
      </c>
      <c r="I10246" t="s">
        <v>160</v>
      </c>
      <c r="J10246">
        <v>5</v>
      </c>
      <c r="K10246">
        <v>0</v>
      </c>
      <c r="L10246">
        <v>5</v>
      </c>
      <c r="M10246">
        <v>60</v>
      </c>
      <c r="N10246">
        <v>20</v>
      </c>
      <c r="O10246">
        <v>20</v>
      </c>
      <c r="P10246">
        <v>20</v>
      </c>
      <c r="Q10246">
        <v>20</v>
      </c>
      <c r="R10246" t="s">
        <v>161</v>
      </c>
      <c r="S10246" t="s">
        <v>161</v>
      </c>
      <c r="T10246" t="s">
        <v>161</v>
      </c>
      <c r="U10246" t="s">
        <v>161</v>
      </c>
    </row>
    <row r="10247" spans="1:21" hidden="1" x14ac:dyDescent="0.45">
      <c r="A10247" t="str">
        <f t="shared" ref="A10247:A10310" si="171">"YAG"&amp;D10247 &amp;E10247 &amp;F10247 &amp; G10247 &amp;H10247 &amp;I10247</f>
        <v>YAG3EUL8F+MMedicine and dentistryNA</v>
      </c>
      <c r="B10247" t="s">
        <v>116</v>
      </c>
      <c r="C10247" t="s">
        <v>141</v>
      </c>
      <c r="D10247">
        <v>3</v>
      </c>
      <c r="E10247" t="s">
        <v>137</v>
      </c>
      <c r="F10247" t="s">
        <v>139</v>
      </c>
      <c r="G10247" t="s">
        <v>138</v>
      </c>
      <c r="H10247" t="s">
        <v>55</v>
      </c>
      <c r="I10247" t="s">
        <v>157</v>
      </c>
      <c r="J10247">
        <v>40</v>
      </c>
      <c r="K10247">
        <v>97.4</v>
      </c>
      <c r="L10247" t="s">
        <v>161</v>
      </c>
      <c r="M10247" t="s">
        <v>161</v>
      </c>
      <c r="N10247" t="s">
        <v>161</v>
      </c>
      <c r="O10247" t="s">
        <v>161</v>
      </c>
      <c r="P10247" t="s">
        <v>161</v>
      </c>
      <c r="Q10247" t="s">
        <v>161</v>
      </c>
      <c r="R10247" t="s">
        <v>157</v>
      </c>
      <c r="S10247" t="s">
        <v>157</v>
      </c>
      <c r="T10247" t="s">
        <v>157</v>
      </c>
      <c r="U10247" t="s">
        <v>157</v>
      </c>
    </row>
    <row r="10248" spans="1:21" hidden="1" x14ac:dyDescent="0.45">
      <c r="A10248" t="str">
        <f t="shared" si="171"/>
        <v>YAG1EUL7F+MMedicine and dentistryAbroad</v>
      </c>
      <c r="B10248" t="s">
        <v>116</v>
      </c>
      <c r="C10248" t="s">
        <v>49</v>
      </c>
      <c r="D10248">
        <v>1</v>
      </c>
      <c r="E10248" t="s">
        <v>137</v>
      </c>
      <c r="F10248" t="s">
        <v>145</v>
      </c>
      <c r="G10248" t="s">
        <v>138</v>
      </c>
      <c r="H10248" t="s">
        <v>55</v>
      </c>
      <c r="I10248" t="s">
        <v>146</v>
      </c>
      <c r="J10248">
        <v>20</v>
      </c>
      <c r="K10248">
        <v>0</v>
      </c>
      <c r="L10248">
        <v>20</v>
      </c>
      <c r="M10248">
        <v>68.8</v>
      </c>
      <c r="N10248">
        <v>12.5</v>
      </c>
      <c r="O10248">
        <v>0</v>
      </c>
      <c r="P10248">
        <v>6.2</v>
      </c>
      <c r="Q10248">
        <v>18.8</v>
      </c>
      <c r="R10248" t="s">
        <v>157</v>
      </c>
      <c r="S10248" t="s">
        <v>157</v>
      </c>
      <c r="T10248" t="s">
        <v>157</v>
      </c>
      <c r="U10248" t="s">
        <v>157</v>
      </c>
    </row>
    <row r="10249" spans="1:21" hidden="1" x14ac:dyDescent="0.45">
      <c r="A10249" t="str">
        <f t="shared" si="171"/>
        <v>YAG1EUL7F+MMedicine and dentistryEast Midlands</v>
      </c>
      <c r="B10249" t="s">
        <v>116</v>
      </c>
      <c r="C10249" t="s">
        <v>49</v>
      </c>
      <c r="D10249">
        <v>1</v>
      </c>
      <c r="E10249" t="s">
        <v>137</v>
      </c>
      <c r="F10249" t="s">
        <v>145</v>
      </c>
      <c r="G10249" t="s">
        <v>138</v>
      </c>
      <c r="H10249" t="s">
        <v>55</v>
      </c>
      <c r="I10249" t="s">
        <v>147</v>
      </c>
      <c r="J10249">
        <v>10</v>
      </c>
      <c r="K10249">
        <v>0</v>
      </c>
      <c r="L10249">
        <v>10</v>
      </c>
      <c r="M10249">
        <v>12.5</v>
      </c>
      <c r="N10249">
        <v>0</v>
      </c>
      <c r="O10249">
        <v>37.5</v>
      </c>
      <c r="P10249">
        <v>62.5</v>
      </c>
      <c r="Q10249">
        <v>87.5</v>
      </c>
      <c r="R10249" t="s">
        <v>161</v>
      </c>
      <c r="S10249" t="s">
        <v>161</v>
      </c>
      <c r="T10249" t="s">
        <v>161</v>
      </c>
      <c r="U10249" t="s">
        <v>161</v>
      </c>
    </row>
    <row r="10250" spans="1:21" hidden="1" x14ac:dyDescent="0.45">
      <c r="A10250" t="str">
        <f t="shared" si="171"/>
        <v>YAG1EUL7F+MMedicine and dentistryEast of England</v>
      </c>
      <c r="B10250" t="s">
        <v>116</v>
      </c>
      <c r="C10250" t="s">
        <v>49</v>
      </c>
      <c r="D10250">
        <v>1</v>
      </c>
      <c r="E10250" t="s">
        <v>137</v>
      </c>
      <c r="F10250" t="s">
        <v>145</v>
      </c>
      <c r="G10250" t="s">
        <v>138</v>
      </c>
      <c r="H10250" t="s">
        <v>55</v>
      </c>
      <c r="I10250" t="s">
        <v>148</v>
      </c>
      <c r="J10250">
        <v>20</v>
      </c>
      <c r="K10250">
        <v>0</v>
      </c>
      <c r="L10250">
        <v>20</v>
      </c>
      <c r="M10250">
        <v>28.9</v>
      </c>
      <c r="N10250">
        <v>8.9</v>
      </c>
      <c r="O10250">
        <v>25.6</v>
      </c>
      <c r="P10250">
        <v>45.5</v>
      </c>
      <c r="Q10250">
        <v>62.2</v>
      </c>
      <c r="R10250" t="s">
        <v>161</v>
      </c>
      <c r="S10250" t="s">
        <v>161</v>
      </c>
      <c r="T10250" t="s">
        <v>161</v>
      </c>
      <c r="U10250" t="s">
        <v>161</v>
      </c>
    </row>
    <row r="10251" spans="1:21" hidden="1" x14ac:dyDescent="0.45">
      <c r="A10251" t="str">
        <f t="shared" si="171"/>
        <v>YAG1EUL7F+MMedicine and dentistryLondon</v>
      </c>
      <c r="B10251" t="s">
        <v>116</v>
      </c>
      <c r="C10251" t="s">
        <v>49</v>
      </c>
      <c r="D10251">
        <v>1</v>
      </c>
      <c r="E10251" t="s">
        <v>137</v>
      </c>
      <c r="F10251" t="s">
        <v>145</v>
      </c>
      <c r="G10251" t="s">
        <v>138</v>
      </c>
      <c r="H10251" t="s">
        <v>55</v>
      </c>
      <c r="I10251" t="s">
        <v>149</v>
      </c>
      <c r="J10251">
        <v>165</v>
      </c>
      <c r="K10251">
        <v>0</v>
      </c>
      <c r="L10251">
        <v>165</v>
      </c>
      <c r="M10251">
        <v>22.7</v>
      </c>
      <c r="N10251">
        <v>4.4000000000000004</v>
      </c>
      <c r="O10251">
        <v>44.1</v>
      </c>
      <c r="P10251">
        <v>59.1</v>
      </c>
      <c r="Q10251">
        <v>73</v>
      </c>
      <c r="R10251">
        <v>70</v>
      </c>
      <c r="S10251">
        <v>26200</v>
      </c>
      <c r="T10251">
        <v>30500</v>
      </c>
      <c r="U10251">
        <v>36600</v>
      </c>
    </row>
    <row r="10252" spans="1:21" hidden="1" x14ac:dyDescent="0.45">
      <c r="A10252" t="str">
        <f t="shared" si="171"/>
        <v>YAG1EUL7F+MMedicine and dentistryNorth East</v>
      </c>
      <c r="B10252" t="s">
        <v>116</v>
      </c>
      <c r="C10252" t="s">
        <v>49</v>
      </c>
      <c r="D10252">
        <v>1</v>
      </c>
      <c r="E10252" t="s">
        <v>137</v>
      </c>
      <c r="F10252" t="s">
        <v>145</v>
      </c>
      <c r="G10252" t="s">
        <v>138</v>
      </c>
      <c r="H10252" t="s">
        <v>55</v>
      </c>
      <c r="I10252" t="s">
        <v>150</v>
      </c>
      <c r="J10252" t="s">
        <v>161</v>
      </c>
      <c r="K10252" t="s">
        <v>161</v>
      </c>
      <c r="L10252" t="s">
        <v>161</v>
      </c>
      <c r="M10252" t="s">
        <v>161</v>
      </c>
      <c r="N10252" t="s">
        <v>161</v>
      </c>
      <c r="O10252" t="s">
        <v>161</v>
      </c>
      <c r="P10252" t="s">
        <v>161</v>
      </c>
      <c r="Q10252" t="s">
        <v>161</v>
      </c>
      <c r="R10252" t="s">
        <v>157</v>
      </c>
      <c r="S10252" t="s">
        <v>157</v>
      </c>
      <c r="T10252" t="s">
        <v>157</v>
      </c>
      <c r="U10252" t="s">
        <v>157</v>
      </c>
    </row>
    <row r="10253" spans="1:21" hidden="1" x14ac:dyDescent="0.45">
      <c r="A10253" t="str">
        <f t="shared" si="171"/>
        <v>YAG1EUL7F+MMedicine and dentistryNorth West</v>
      </c>
      <c r="B10253" t="s">
        <v>116</v>
      </c>
      <c r="C10253" t="s">
        <v>49</v>
      </c>
      <c r="D10253">
        <v>1</v>
      </c>
      <c r="E10253" t="s">
        <v>137</v>
      </c>
      <c r="F10253" t="s">
        <v>145</v>
      </c>
      <c r="G10253" t="s">
        <v>138</v>
      </c>
      <c r="H10253" t="s">
        <v>55</v>
      </c>
      <c r="I10253" t="s">
        <v>151</v>
      </c>
      <c r="J10253">
        <v>15</v>
      </c>
      <c r="K10253">
        <v>0</v>
      </c>
      <c r="L10253">
        <v>15</v>
      </c>
      <c r="M10253">
        <v>20.100000000000001</v>
      </c>
      <c r="N10253">
        <v>0</v>
      </c>
      <c r="O10253">
        <v>37.9</v>
      </c>
      <c r="P10253">
        <v>63.2</v>
      </c>
      <c r="Q10253">
        <v>79.900000000000006</v>
      </c>
      <c r="R10253" t="s">
        <v>161</v>
      </c>
      <c r="S10253" t="s">
        <v>161</v>
      </c>
      <c r="T10253" t="s">
        <v>161</v>
      </c>
      <c r="U10253" t="s">
        <v>161</v>
      </c>
    </row>
    <row r="10254" spans="1:21" hidden="1" x14ac:dyDescent="0.45">
      <c r="A10254" t="str">
        <f t="shared" si="171"/>
        <v>YAG1EUL7F+MMedicine and dentistryNorthern Ireland</v>
      </c>
      <c r="B10254" t="s">
        <v>116</v>
      </c>
      <c r="C10254" t="s">
        <v>49</v>
      </c>
      <c r="D10254">
        <v>1</v>
      </c>
      <c r="E10254" t="s">
        <v>137</v>
      </c>
      <c r="F10254" t="s">
        <v>145</v>
      </c>
      <c r="G10254" t="s">
        <v>138</v>
      </c>
      <c r="H10254" t="s">
        <v>55</v>
      </c>
      <c r="I10254" t="s">
        <v>152</v>
      </c>
      <c r="J10254">
        <v>5</v>
      </c>
      <c r="K10254">
        <v>0</v>
      </c>
      <c r="L10254">
        <v>5</v>
      </c>
      <c r="M10254">
        <v>50</v>
      </c>
      <c r="N10254">
        <v>0</v>
      </c>
      <c r="O10254">
        <v>50</v>
      </c>
      <c r="P10254">
        <v>50</v>
      </c>
      <c r="Q10254">
        <v>50</v>
      </c>
      <c r="R10254" t="s">
        <v>161</v>
      </c>
      <c r="S10254" t="s">
        <v>161</v>
      </c>
      <c r="T10254" t="s">
        <v>161</v>
      </c>
      <c r="U10254" t="s">
        <v>161</v>
      </c>
    </row>
    <row r="10255" spans="1:21" hidden="1" x14ac:dyDescent="0.45">
      <c r="A10255" t="str">
        <f t="shared" si="171"/>
        <v>YAG1EUL7F+MMedicine and dentistryScotland</v>
      </c>
      <c r="B10255" t="s">
        <v>116</v>
      </c>
      <c r="C10255" t="s">
        <v>49</v>
      </c>
      <c r="D10255">
        <v>1</v>
      </c>
      <c r="E10255" t="s">
        <v>137</v>
      </c>
      <c r="F10255" t="s">
        <v>145</v>
      </c>
      <c r="G10255" t="s">
        <v>138</v>
      </c>
      <c r="H10255" t="s">
        <v>55</v>
      </c>
      <c r="I10255" t="s">
        <v>153</v>
      </c>
      <c r="J10255">
        <v>10</v>
      </c>
      <c r="K10255">
        <v>0</v>
      </c>
      <c r="L10255">
        <v>10</v>
      </c>
      <c r="M10255">
        <v>18.2</v>
      </c>
      <c r="N10255">
        <v>18.2</v>
      </c>
      <c r="O10255">
        <v>18.2</v>
      </c>
      <c r="P10255">
        <v>54.5</v>
      </c>
      <c r="Q10255">
        <v>63.6</v>
      </c>
      <c r="R10255" t="s">
        <v>161</v>
      </c>
      <c r="S10255" t="s">
        <v>161</v>
      </c>
      <c r="T10255" t="s">
        <v>161</v>
      </c>
      <c r="U10255" t="s">
        <v>161</v>
      </c>
    </row>
    <row r="10256" spans="1:21" hidden="1" x14ac:dyDescent="0.45">
      <c r="A10256" t="str">
        <f t="shared" si="171"/>
        <v>YAG1EUL7F+MMedicine and dentistrySouth East</v>
      </c>
      <c r="B10256" t="s">
        <v>116</v>
      </c>
      <c r="C10256" t="s">
        <v>49</v>
      </c>
      <c r="D10256">
        <v>1</v>
      </c>
      <c r="E10256" t="s">
        <v>137</v>
      </c>
      <c r="F10256" t="s">
        <v>145</v>
      </c>
      <c r="G10256" t="s">
        <v>138</v>
      </c>
      <c r="H10256" t="s">
        <v>55</v>
      </c>
      <c r="I10256" t="s">
        <v>154</v>
      </c>
      <c r="J10256">
        <v>20</v>
      </c>
      <c r="K10256">
        <v>0</v>
      </c>
      <c r="L10256">
        <v>20</v>
      </c>
      <c r="M10256">
        <v>6.3</v>
      </c>
      <c r="N10256">
        <v>12.6</v>
      </c>
      <c r="O10256">
        <v>40.1</v>
      </c>
      <c r="P10256">
        <v>62.1</v>
      </c>
      <c r="Q10256">
        <v>81</v>
      </c>
      <c r="R10256" t="s">
        <v>161</v>
      </c>
      <c r="S10256" t="s">
        <v>161</v>
      </c>
      <c r="T10256" t="s">
        <v>161</v>
      </c>
      <c r="U10256" t="s">
        <v>161</v>
      </c>
    </row>
    <row r="10257" spans="1:21" hidden="1" x14ac:dyDescent="0.45">
      <c r="A10257" t="str">
        <f t="shared" si="171"/>
        <v>YAG1EUL7F+MMedicine and dentistrySouth West</v>
      </c>
      <c r="B10257" t="s">
        <v>116</v>
      </c>
      <c r="C10257" t="s">
        <v>49</v>
      </c>
      <c r="D10257">
        <v>1</v>
      </c>
      <c r="E10257" t="s">
        <v>137</v>
      </c>
      <c r="F10257" t="s">
        <v>145</v>
      </c>
      <c r="G10257" t="s">
        <v>138</v>
      </c>
      <c r="H10257" t="s">
        <v>55</v>
      </c>
      <c r="I10257" t="s">
        <v>155</v>
      </c>
      <c r="J10257">
        <v>10</v>
      </c>
      <c r="K10257">
        <v>0</v>
      </c>
      <c r="L10257">
        <v>10</v>
      </c>
      <c r="M10257">
        <v>13.6</v>
      </c>
      <c r="N10257">
        <v>0</v>
      </c>
      <c r="O10257">
        <v>45.4</v>
      </c>
      <c r="P10257">
        <v>86.4</v>
      </c>
      <c r="Q10257">
        <v>86.4</v>
      </c>
      <c r="R10257" t="s">
        <v>161</v>
      </c>
      <c r="S10257" t="s">
        <v>161</v>
      </c>
      <c r="T10257" t="s">
        <v>161</v>
      </c>
      <c r="U10257" t="s">
        <v>161</v>
      </c>
    </row>
    <row r="10258" spans="1:21" hidden="1" x14ac:dyDescent="0.45">
      <c r="A10258" t="str">
        <f t="shared" si="171"/>
        <v>YAG1EUL7F+MMedicine and dentistryWales</v>
      </c>
      <c r="B10258" t="s">
        <v>116</v>
      </c>
      <c r="C10258" t="s">
        <v>49</v>
      </c>
      <c r="D10258">
        <v>1</v>
      </c>
      <c r="E10258" t="s">
        <v>137</v>
      </c>
      <c r="F10258" t="s">
        <v>145</v>
      </c>
      <c r="G10258" t="s">
        <v>138</v>
      </c>
      <c r="H10258" t="s">
        <v>55</v>
      </c>
      <c r="I10258" t="s">
        <v>158</v>
      </c>
      <c r="J10258" t="s">
        <v>161</v>
      </c>
      <c r="K10258" t="s">
        <v>161</v>
      </c>
      <c r="L10258" t="s">
        <v>161</v>
      </c>
      <c r="M10258" t="s">
        <v>161</v>
      </c>
      <c r="N10258" t="s">
        <v>161</v>
      </c>
      <c r="O10258" t="s">
        <v>161</v>
      </c>
      <c r="P10258" t="s">
        <v>161</v>
      </c>
      <c r="Q10258" t="s">
        <v>161</v>
      </c>
      <c r="R10258" t="s">
        <v>157</v>
      </c>
      <c r="S10258" t="s">
        <v>157</v>
      </c>
      <c r="T10258" t="s">
        <v>157</v>
      </c>
      <c r="U10258" t="s">
        <v>157</v>
      </c>
    </row>
    <row r="10259" spans="1:21" hidden="1" x14ac:dyDescent="0.45">
      <c r="A10259" t="str">
        <f t="shared" si="171"/>
        <v>YAG1EUL7F+MMedicine and dentistryWest Midlands</v>
      </c>
      <c r="B10259" t="s">
        <v>116</v>
      </c>
      <c r="C10259" t="s">
        <v>49</v>
      </c>
      <c r="D10259">
        <v>1</v>
      </c>
      <c r="E10259" t="s">
        <v>137</v>
      </c>
      <c r="F10259" t="s">
        <v>145</v>
      </c>
      <c r="G10259" t="s">
        <v>138</v>
      </c>
      <c r="H10259" t="s">
        <v>55</v>
      </c>
      <c r="I10259" t="s">
        <v>159</v>
      </c>
      <c r="J10259">
        <v>10</v>
      </c>
      <c r="K10259">
        <v>0</v>
      </c>
      <c r="L10259">
        <v>10</v>
      </c>
      <c r="M10259">
        <v>16.7</v>
      </c>
      <c r="N10259">
        <v>0</v>
      </c>
      <c r="O10259">
        <v>16.7</v>
      </c>
      <c r="P10259">
        <v>66.7</v>
      </c>
      <c r="Q10259">
        <v>83.3</v>
      </c>
      <c r="R10259" t="s">
        <v>161</v>
      </c>
      <c r="S10259" t="s">
        <v>161</v>
      </c>
      <c r="T10259" t="s">
        <v>161</v>
      </c>
      <c r="U10259" t="s">
        <v>161</v>
      </c>
    </row>
    <row r="10260" spans="1:21" hidden="1" x14ac:dyDescent="0.45">
      <c r="A10260" t="str">
        <f t="shared" si="171"/>
        <v>YAG1EUL7F+MMedicine and dentistryYorkshire and The Humber</v>
      </c>
      <c r="B10260" t="s">
        <v>116</v>
      </c>
      <c r="C10260" t="s">
        <v>49</v>
      </c>
      <c r="D10260">
        <v>1</v>
      </c>
      <c r="E10260" t="s">
        <v>137</v>
      </c>
      <c r="F10260" t="s">
        <v>145</v>
      </c>
      <c r="G10260" t="s">
        <v>138</v>
      </c>
      <c r="H10260" t="s">
        <v>55</v>
      </c>
      <c r="I10260" t="s">
        <v>160</v>
      </c>
      <c r="J10260">
        <v>10</v>
      </c>
      <c r="K10260">
        <v>0</v>
      </c>
      <c r="L10260">
        <v>10</v>
      </c>
      <c r="M10260">
        <v>11.1</v>
      </c>
      <c r="N10260">
        <v>0</v>
      </c>
      <c r="O10260">
        <v>55.6</v>
      </c>
      <c r="P10260">
        <v>77.8</v>
      </c>
      <c r="Q10260">
        <v>88.9</v>
      </c>
      <c r="R10260" t="s">
        <v>161</v>
      </c>
      <c r="S10260" t="s">
        <v>161</v>
      </c>
      <c r="T10260" t="s">
        <v>161</v>
      </c>
      <c r="U10260" t="s">
        <v>161</v>
      </c>
    </row>
    <row r="10261" spans="1:21" hidden="1" x14ac:dyDescent="0.45">
      <c r="A10261" t="str">
        <f t="shared" si="171"/>
        <v>YAG1EUL7F+MMedicine and dentistryNA</v>
      </c>
      <c r="B10261" t="s">
        <v>116</v>
      </c>
      <c r="C10261" t="s">
        <v>49</v>
      </c>
      <c r="D10261">
        <v>1</v>
      </c>
      <c r="E10261" t="s">
        <v>137</v>
      </c>
      <c r="F10261" t="s">
        <v>145</v>
      </c>
      <c r="G10261" t="s">
        <v>138</v>
      </c>
      <c r="H10261" t="s">
        <v>55</v>
      </c>
      <c r="I10261" t="s">
        <v>157</v>
      </c>
      <c r="J10261">
        <v>175</v>
      </c>
      <c r="K10261">
        <v>80</v>
      </c>
      <c r="L10261">
        <v>35</v>
      </c>
      <c r="M10261">
        <v>0</v>
      </c>
      <c r="N10261">
        <v>0</v>
      </c>
      <c r="O10261">
        <v>0</v>
      </c>
      <c r="P10261">
        <v>1.2</v>
      </c>
      <c r="Q10261">
        <v>20</v>
      </c>
      <c r="R10261" t="s">
        <v>157</v>
      </c>
      <c r="S10261" t="s">
        <v>157</v>
      </c>
      <c r="T10261" t="s">
        <v>157</v>
      </c>
      <c r="U10261" t="s">
        <v>157</v>
      </c>
    </row>
    <row r="10262" spans="1:21" hidden="1" x14ac:dyDescent="0.45">
      <c r="A10262" t="str">
        <f t="shared" si="171"/>
        <v>YAG1EUL8F+MMedicine and dentistryAbroad</v>
      </c>
      <c r="B10262" t="s">
        <v>116</v>
      </c>
      <c r="C10262" t="s">
        <v>49</v>
      </c>
      <c r="D10262">
        <v>1</v>
      </c>
      <c r="E10262" t="s">
        <v>137</v>
      </c>
      <c r="F10262" t="s">
        <v>139</v>
      </c>
      <c r="G10262" t="s">
        <v>138</v>
      </c>
      <c r="H10262" t="s">
        <v>55</v>
      </c>
      <c r="I10262" t="s">
        <v>146</v>
      </c>
      <c r="J10262">
        <v>20</v>
      </c>
      <c r="K10262">
        <v>0</v>
      </c>
      <c r="L10262">
        <v>20</v>
      </c>
      <c r="M10262">
        <v>69.400000000000006</v>
      </c>
      <c r="N10262">
        <v>6.1</v>
      </c>
      <c r="O10262">
        <v>24.5</v>
      </c>
      <c r="P10262">
        <v>24.5</v>
      </c>
      <c r="Q10262">
        <v>24.5</v>
      </c>
      <c r="R10262" t="s">
        <v>161</v>
      </c>
      <c r="S10262" t="s">
        <v>161</v>
      </c>
      <c r="T10262" t="s">
        <v>161</v>
      </c>
      <c r="U10262" t="s">
        <v>161</v>
      </c>
    </row>
    <row r="10263" spans="1:21" hidden="1" x14ac:dyDescent="0.45">
      <c r="A10263" t="str">
        <f t="shared" si="171"/>
        <v>YAG1EUL8F+MMedicine and dentistryEast Midlands</v>
      </c>
      <c r="B10263" t="s">
        <v>116</v>
      </c>
      <c r="C10263" t="s">
        <v>49</v>
      </c>
      <c r="D10263">
        <v>1</v>
      </c>
      <c r="E10263" t="s">
        <v>137</v>
      </c>
      <c r="F10263" t="s">
        <v>139</v>
      </c>
      <c r="G10263" t="s">
        <v>138</v>
      </c>
      <c r="H10263" t="s">
        <v>55</v>
      </c>
      <c r="I10263" t="s">
        <v>147</v>
      </c>
      <c r="J10263">
        <v>10</v>
      </c>
      <c r="K10263">
        <v>0</v>
      </c>
      <c r="L10263">
        <v>10</v>
      </c>
      <c r="M10263">
        <v>33.299999999999997</v>
      </c>
      <c r="N10263">
        <v>0</v>
      </c>
      <c r="O10263">
        <v>50</v>
      </c>
      <c r="P10263">
        <v>66.7</v>
      </c>
      <c r="Q10263">
        <v>66.7</v>
      </c>
      <c r="R10263" t="s">
        <v>161</v>
      </c>
      <c r="S10263" t="s">
        <v>161</v>
      </c>
      <c r="T10263" t="s">
        <v>161</v>
      </c>
      <c r="U10263" t="s">
        <v>161</v>
      </c>
    </row>
    <row r="10264" spans="1:21" hidden="1" x14ac:dyDescent="0.45">
      <c r="A10264" t="str">
        <f t="shared" si="171"/>
        <v>YAG1EUL8F+MMedicine and dentistryEast of England</v>
      </c>
      <c r="B10264" t="s">
        <v>116</v>
      </c>
      <c r="C10264" t="s">
        <v>49</v>
      </c>
      <c r="D10264">
        <v>1</v>
      </c>
      <c r="E10264" t="s">
        <v>137</v>
      </c>
      <c r="F10264" t="s">
        <v>139</v>
      </c>
      <c r="G10264" t="s">
        <v>138</v>
      </c>
      <c r="H10264" t="s">
        <v>55</v>
      </c>
      <c r="I10264" t="s">
        <v>148</v>
      </c>
      <c r="J10264">
        <v>15</v>
      </c>
      <c r="K10264">
        <v>0</v>
      </c>
      <c r="L10264">
        <v>15</v>
      </c>
      <c r="M10264">
        <v>7.2</v>
      </c>
      <c r="N10264">
        <v>7.2</v>
      </c>
      <c r="O10264">
        <v>85.5</v>
      </c>
      <c r="P10264">
        <v>85.5</v>
      </c>
      <c r="Q10264">
        <v>85.5</v>
      </c>
      <c r="R10264">
        <v>15</v>
      </c>
      <c r="S10264">
        <v>34700</v>
      </c>
      <c r="T10264">
        <v>38700</v>
      </c>
      <c r="U10264">
        <v>52900</v>
      </c>
    </row>
    <row r="10265" spans="1:21" hidden="1" x14ac:dyDescent="0.45">
      <c r="A10265" t="str">
        <f t="shared" si="171"/>
        <v>YAG1EUL8F+MMedicine and dentistryLondon</v>
      </c>
      <c r="B10265" t="s">
        <v>116</v>
      </c>
      <c r="C10265" t="s">
        <v>49</v>
      </c>
      <c r="D10265">
        <v>1</v>
      </c>
      <c r="E10265" t="s">
        <v>137</v>
      </c>
      <c r="F10265" t="s">
        <v>139</v>
      </c>
      <c r="G10265" t="s">
        <v>138</v>
      </c>
      <c r="H10265" t="s">
        <v>55</v>
      </c>
      <c r="I10265" t="s">
        <v>149</v>
      </c>
      <c r="J10265">
        <v>70</v>
      </c>
      <c r="K10265">
        <v>0</v>
      </c>
      <c r="L10265">
        <v>70</v>
      </c>
      <c r="M10265">
        <v>30.1</v>
      </c>
      <c r="N10265">
        <v>7.5</v>
      </c>
      <c r="O10265">
        <v>59.4</v>
      </c>
      <c r="P10265">
        <v>62.4</v>
      </c>
      <c r="Q10265">
        <v>62.4</v>
      </c>
      <c r="R10265">
        <v>40</v>
      </c>
      <c r="S10265">
        <v>32100</v>
      </c>
      <c r="T10265">
        <v>33900</v>
      </c>
      <c r="U10265">
        <v>39800</v>
      </c>
    </row>
    <row r="10266" spans="1:21" hidden="1" x14ac:dyDescent="0.45">
      <c r="A10266" t="str">
        <f t="shared" si="171"/>
        <v>YAG1EUL8F+MMedicine and dentistryNorth East</v>
      </c>
      <c r="B10266" t="s">
        <v>116</v>
      </c>
      <c r="C10266" t="s">
        <v>49</v>
      </c>
      <c r="D10266">
        <v>1</v>
      </c>
      <c r="E10266" t="s">
        <v>137</v>
      </c>
      <c r="F10266" t="s">
        <v>139</v>
      </c>
      <c r="G10266" t="s">
        <v>138</v>
      </c>
      <c r="H10266" t="s">
        <v>55</v>
      </c>
      <c r="I10266" t="s">
        <v>150</v>
      </c>
      <c r="J10266">
        <v>5</v>
      </c>
      <c r="K10266">
        <v>0</v>
      </c>
      <c r="L10266">
        <v>5</v>
      </c>
      <c r="M10266">
        <v>25</v>
      </c>
      <c r="N10266">
        <v>0</v>
      </c>
      <c r="O10266">
        <v>75</v>
      </c>
      <c r="P10266">
        <v>75</v>
      </c>
      <c r="Q10266">
        <v>75</v>
      </c>
      <c r="R10266" t="s">
        <v>161</v>
      </c>
      <c r="S10266" t="s">
        <v>161</v>
      </c>
      <c r="T10266" t="s">
        <v>161</v>
      </c>
      <c r="U10266" t="s">
        <v>161</v>
      </c>
    </row>
    <row r="10267" spans="1:21" hidden="1" x14ac:dyDescent="0.45">
      <c r="A10267" t="str">
        <f t="shared" si="171"/>
        <v>YAG1EUL8F+MMedicine and dentistryNorth West</v>
      </c>
      <c r="B10267" t="s">
        <v>116</v>
      </c>
      <c r="C10267" t="s">
        <v>49</v>
      </c>
      <c r="D10267">
        <v>1</v>
      </c>
      <c r="E10267" t="s">
        <v>137</v>
      </c>
      <c r="F10267" t="s">
        <v>139</v>
      </c>
      <c r="G10267" t="s">
        <v>138</v>
      </c>
      <c r="H10267" t="s">
        <v>55</v>
      </c>
      <c r="I10267" t="s">
        <v>151</v>
      </c>
      <c r="J10267">
        <v>15</v>
      </c>
      <c r="K10267">
        <v>0</v>
      </c>
      <c r="L10267">
        <v>15</v>
      </c>
      <c r="M10267">
        <v>26.1</v>
      </c>
      <c r="N10267">
        <v>0</v>
      </c>
      <c r="O10267">
        <v>65.2</v>
      </c>
      <c r="P10267">
        <v>73.900000000000006</v>
      </c>
      <c r="Q10267">
        <v>73.900000000000006</v>
      </c>
      <c r="R10267" t="s">
        <v>161</v>
      </c>
      <c r="S10267" t="s">
        <v>161</v>
      </c>
      <c r="T10267" t="s">
        <v>161</v>
      </c>
      <c r="U10267" t="s">
        <v>161</v>
      </c>
    </row>
    <row r="10268" spans="1:21" hidden="1" x14ac:dyDescent="0.45">
      <c r="A10268" t="str">
        <f t="shared" si="171"/>
        <v>YAG1EUL8F+MMedicine and dentistryScotland</v>
      </c>
      <c r="B10268" t="s">
        <v>116</v>
      </c>
      <c r="C10268" t="s">
        <v>49</v>
      </c>
      <c r="D10268">
        <v>1</v>
      </c>
      <c r="E10268" t="s">
        <v>137</v>
      </c>
      <c r="F10268" t="s">
        <v>139</v>
      </c>
      <c r="G10268" t="s">
        <v>138</v>
      </c>
      <c r="H10268" t="s">
        <v>55</v>
      </c>
      <c r="I10268" t="s">
        <v>153</v>
      </c>
      <c r="J10268" t="s">
        <v>161</v>
      </c>
      <c r="K10268" t="s">
        <v>161</v>
      </c>
      <c r="L10268" t="s">
        <v>161</v>
      </c>
      <c r="M10268" t="s">
        <v>161</v>
      </c>
      <c r="N10268" t="s">
        <v>161</v>
      </c>
      <c r="O10268" t="s">
        <v>161</v>
      </c>
      <c r="P10268" t="s">
        <v>161</v>
      </c>
      <c r="Q10268" t="s">
        <v>161</v>
      </c>
      <c r="R10268" t="s">
        <v>161</v>
      </c>
      <c r="S10268" t="s">
        <v>161</v>
      </c>
      <c r="T10268" t="s">
        <v>161</v>
      </c>
      <c r="U10268" t="s">
        <v>161</v>
      </c>
    </row>
    <row r="10269" spans="1:21" hidden="1" x14ac:dyDescent="0.45">
      <c r="A10269" t="str">
        <f t="shared" si="171"/>
        <v>YAG1EUL8F+MMedicine and dentistrySouth East</v>
      </c>
      <c r="B10269" t="s">
        <v>116</v>
      </c>
      <c r="C10269" t="s">
        <v>49</v>
      </c>
      <c r="D10269">
        <v>1</v>
      </c>
      <c r="E10269" t="s">
        <v>137</v>
      </c>
      <c r="F10269" t="s">
        <v>139</v>
      </c>
      <c r="G10269" t="s">
        <v>138</v>
      </c>
      <c r="H10269" t="s">
        <v>55</v>
      </c>
      <c r="I10269" t="s">
        <v>154</v>
      </c>
      <c r="J10269">
        <v>20</v>
      </c>
      <c r="K10269">
        <v>0</v>
      </c>
      <c r="L10269">
        <v>20</v>
      </c>
      <c r="M10269">
        <v>17.8</v>
      </c>
      <c r="N10269">
        <v>8.9</v>
      </c>
      <c r="O10269">
        <v>67.3</v>
      </c>
      <c r="P10269">
        <v>73.3</v>
      </c>
      <c r="Q10269">
        <v>73.3</v>
      </c>
      <c r="R10269" t="s">
        <v>161</v>
      </c>
      <c r="S10269" t="s">
        <v>161</v>
      </c>
      <c r="T10269" t="s">
        <v>161</v>
      </c>
      <c r="U10269" t="s">
        <v>161</v>
      </c>
    </row>
    <row r="10270" spans="1:21" hidden="1" x14ac:dyDescent="0.45">
      <c r="A10270" t="str">
        <f t="shared" si="171"/>
        <v>YAG1EUL8F+MMedicine and dentistrySouth West</v>
      </c>
      <c r="B10270" t="s">
        <v>116</v>
      </c>
      <c r="C10270" t="s">
        <v>49</v>
      </c>
      <c r="D10270">
        <v>1</v>
      </c>
      <c r="E10270" t="s">
        <v>137</v>
      </c>
      <c r="F10270" t="s">
        <v>139</v>
      </c>
      <c r="G10270" t="s">
        <v>138</v>
      </c>
      <c r="H10270" t="s">
        <v>55</v>
      </c>
      <c r="I10270" t="s">
        <v>155</v>
      </c>
      <c r="J10270">
        <v>5</v>
      </c>
      <c r="K10270">
        <v>0</v>
      </c>
      <c r="L10270">
        <v>5</v>
      </c>
      <c r="M10270">
        <v>33.299999999999997</v>
      </c>
      <c r="N10270">
        <v>33.299999999999997</v>
      </c>
      <c r="O10270">
        <v>33.299999999999997</v>
      </c>
      <c r="P10270">
        <v>33.299999999999997</v>
      </c>
      <c r="Q10270">
        <v>33.299999999999997</v>
      </c>
      <c r="R10270" t="s">
        <v>161</v>
      </c>
      <c r="S10270" t="s">
        <v>161</v>
      </c>
      <c r="T10270" t="s">
        <v>161</v>
      </c>
      <c r="U10270" t="s">
        <v>161</v>
      </c>
    </row>
    <row r="10271" spans="1:21" hidden="1" x14ac:dyDescent="0.45">
      <c r="A10271" t="str">
        <f t="shared" si="171"/>
        <v>YAG1EUL8F+MMedicine and dentistryWales</v>
      </c>
      <c r="B10271" t="s">
        <v>116</v>
      </c>
      <c r="C10271" t="s">
        <v>49</v>
      </c>
      <c r="D10271">
        <v>1</v>
      </c>
      <c r="E10271" t="s">
        <v>137</v>
      </c>
      <c r="F10271" t="s">
        <v>139</v>
      </c>
      <c r="G10271" t="s">
        <v>138</v>
      </c>
      <c r="H10271" t="s">
        <v>55</v>
      </c>
      <c r="I10271" t="s">
        <v>158</v>
      </c>
      <c r="J10271" t="s">
        <v>161</v>
      </c>
      <c r="K10271" t="s">
        <v>161</v>
      </c>
      <c r="L10271" t="s">
        <v>161</v>
      </c>
      <c r="M10271" t="s">
        <v>161</v>
      </c>
      <c r="N10271" t="s">
        <v>161</v>
      </c>
      <c r="O10271" t="s">
        <v>161</v>
      </c>
      <c r="P10271" t="s">
        <v>161</v>
      </c>
      <c r="Q10271" t="s">
        <v>161</v>
      </c>
      <c r="R10271" t="s">
        <v>157</v>
      </c>
      <c r="S10271" t="s">
        <v>157</v>
      </c>
      <c r="T10271" t="s">
        <v>157</v>
      </c>
      <c r="U10271" t="s">
        <v>157</v>
      </c>
    </row>
    <row r="10272" spans="1:21" hidden="1" x14ac:dyDescent="0.45">
      <c r="A10272" t="str">
        <f t="shared" si="171"/>
        <v>YAG1EUL8F+MMedicine and dentistryWest Midlands</v>
      </c>
      <c r="B10272" t="s">
        <v>116</v>
      </c>
      <c r="C10272" t="s">
        <v>49</v>
      </c>
      <c r="D10272">
        <v>1</v>
      </c>
      <c r="E10272" t="s">
        <v>137</v>
      </c>
      <c r="F10272" t="s">
        <v>139</v>
      </c>
      <c r="G10272" t="s">
        <v>138</v>
      </c>
      <c r="H10272" t="s">
        <v>55</v>
      </c>
      <c r="I10272" t="s">
        <v>159</v>
      </c>
      <c r="J10272">
        <v>5</v>
      </c>
      <c r="K10272">
        <v>0</v>
      </c>
      <c r="L10272">
        <v>5</v>
      </c>
      <c r="M10272">
        <v>75</v>
      </c>
      <c r="N10272">
        <v>0</v>
      </c>
      <c r="O10272">
        <v>25</v>
      </c>
      <c r="P10272">
        <v>25</v>
      </c>
      <c r="Q10272">
        <v>25</v>
      </c>
      <c r="R10272" t="s">
        <v>161</v>
      </c>
      <c r="S10272" t="s">
        <v>161</v>
      </c>
      <c r="T10272" t="s">
        <v>161</v>
      </c>
      <c r="U10272" t="s">
        <v>161</v>
      </c>
    </row>
    <row r="10273" spans="1:21" hidden="1" x14ac:dyDescent="0.45">
      <c r="A10273" t="str">
        <f t="shared" si="171"/>
        <v>YAG1EUL8F+MMedicine and dentistryYorkshire and The Humber</v>
      </c>
      <c r="B10273" t="s">
        <v>116</v>
      </c>
      <c r="C10273" t="s">
        <v>49</v>
      </c>
      <c r="D10273">
        <v>1</v>
      </c>
      <c r="E10273" t="s">
        <v>137</v>
      </c>
      <c r="F10273" t="s">
        <v>139</v>
      </c>
      <c r="G10273" t="s">
        <v>138</v>
      </c>
      <c r="H10273" t="s">
        <v>55</v>
      </c>
      <c r="I10273" t="s">
        <v>160</v>
      </c>
      <c r="J10273">
        <v>15</v>
      </c>
      <c r="K10273">
        <v>0</v>
      </c>
      <c r="L10273">
        <v>15</v>
      </c>
      <c r="M10273">
        <v>16</v>
      </c>
      <c r="N10273">
        <v>16</v>
      </c>
      <c r="O10273">
        <v>60</v>
      </c>
      <c r="P10273">
        <v>68</v>
      </c>
      <c r="Q10273">
        <v>68</v>
      </c>
      <c r="R10273" t="s">
        <v>161</v>
      </c>
      <c r="S10273" t="s">
        <v>161</v>
      </c>
      <c r="T10273" t="s">
        <v>161</v>
      </c>
      <c r="U10273" t="s">
        <v>161</v>
      </c>
    </row>
    <row r="10274" spans="1:21" hidden="1" x14ac:dyDescent="0.45">
      <c r="A10274" t="str">
        <f t="shared" si="171"/>
        <v>YAG1EUL8F+MMedicine and dentistryNA</v>
      </c>
      <c r="B10274" t="s">
        <v>116</v>
      </c>
      <c r="C10274" t="s">
        <v>49</v>
      </c>
      <c r="D10274">
        <v>1</v>
      </c>
      <c r="E10274" t="s">
        <v>137</v>
      </c>
      <c r="F10274" t="s">
        <v>139</v>
      </c>
      <c r="G10274" t="s">
        <v>138</v>
      </c>
      <c r="H10274" t="s">
        <v>55</v>
      </c>
      <c r="I10274" t="s">
        <v>157</v>
      </c>
      <c r="J10274">
        <v>40</v>
      </c>
      <c r="K10274">
        <v>97.2</v>
      </c>
      <c r="L10274" t="s">
        <v>161</v>
      </c>
      <c r="M10274" t="s">
        <v>161</v>
      </c>
      <c r="N10274" t="s">
        <v>161</v>
      </c>
      <c r="O10274" t="s">
        <v>161</v>
      </c>
      <c r="P10274" t="s">
        <v>161</v>
      </c>
      <c r="Q10274" t="s">
        <v>161</v>
      </c>
      <c r="R10274" t="s">
        <v>157</v>
      </c>
      <c r="S10274" t="s">
        <v>157</v>
      </c>
      <c r="T10274" t="s">
        <v>157</v>
      </c>
      <c r="U10274" t="s">
        <v>157</v>
      </c>
    </row>
    <row r="10275" spans="1:21" hidden="1" x14ac:dyDescent="0.45">
      <c r="A10275" t="str">
        <f t="shared" si="171"/>
        <v>YAG10Non-EUL7F+MMedicine and dentistryAll</v>
      </c>
      <c r="B10275" t="s">
        <v>116</v>
      </c>
      <c r="C10275" t="s">
        <v>142</v>
      </c>
      <c r="D10275">
        <v>10</v>
      </c>
      <c r="E10275" t="s">
        <v>162</v>
      </c>
      <c r="F10275" t="s">
        <v>145</v>
      </c>
      <c r="G10275" t="s">
        <v>138</v>
      </c>
      <c r="H10275" t="s">
        <v>55</v>
      </c>
      <c r="I10275" t="s">
        <v>28</v>
      </c>
      <c r="J10275">
        <v>700</v>
      </c>
      <c r="K10275">
        <v>57.8</v>
      </c>
      <c r="L10275">
        <v>295</v>
      </c>
      <c r="M10275">
        <v>22</v>
      </c>
      <c r="N10275">
        <v>1.4</v>
      </c>
      <c r="O10275">
        <v>16.399999999999999</v>
      </c>
      <c r="P10275">
        <v>18.2</v>
      </c>
      <c r="Q10275">
        <v>18.899999999999999</v>
      </c>
      <c r="R10275">
        <v>105</v>
      </c>
      <c r="S10275">
        <v>27700</v>
      </c>
      <c r="T10275">
        <v>44500</v>
      </c>
      <c r="U10275">
        <v>81000</v>
      </c>
    </row>
    <row r="10276" spans="1:21" hidden="1" x14ac:dyDescent="0.45">
      <c r="A10276" t="str">
        <f t="shared" si="171"/>
        <v>YAG10Non-EUL8F+MMedicine and dentistryAll</v>
      </c>
      <c r="B10276" t="s">
        <v>116</v>
      </c>
      <c r="C10276" t="s">
        <v>142</v>
      </c>
      <c r="D10276">
        <v>10</v>
      </c>
      <c r="E10276" t="s">
        <v>162</v>
      </c>
      <c r="F10276" t="s">
        <v>139</v>
      </c>
      <c r="G10276" t="s">
        <v>138</v>
      </c>
      <c r="H10276" t="s">
        <v>55</v>
      </c>
      <c r="I10276" t="s">
        <v>28</v>
      </c>
      <c r="J10276">
        <v>255</v>
      </c>
      <c r="K10276">
        <v>48.7</v>
      </c>
      <c r="L10276">
        <v>130</v>
      </c>
      <c r="M10276">
        <v>24</v>
      </c>
      <c r="N10276">
        <v>0.8</v>
      </c>
      <c r="O10276">
        <v>24.1</v>
      </c>
      <c r="P10276">
        <v>25.7</v>
      </c>
      <c r="Q10276">
        <v>26.5</v>
      </c>
      <c r="R10276">
        <v>55</v>
      </c>
      <c r="S10276">
        <v>39400</v>
      </c>
      <c r="T10276">
        <v>59500</v>
      </c>
      <c r="U10276">
        <v>99600</v>
      </c>
    </row>
    <row r="10277" spans="1:21" hidden="1" x14ac:dyDescent="0.45">
      <c r="A10277" t="str">
        <f t="shared" si="171"/>
        <v>YAG5Non-EUL7F+MMedicine and dentistryAll</v>
      </c>
      <c r="B10277" t="s">
        <v>116</v>
      </c>
      <c r="C10277" t="s">
        <v>140</v>
      </c>
      <c r="D10277">
        <v>5</v>
      </c>
      <c r="E10277" t="s">
        <v>162</v>
      </c>
      <c r="F10277" t="s">
        <v>145</v>
      </c>
      <c r="G10277" t="s">
        <v>138</v>
      </c>
      <c r="H10277" t="s">
        <v>55</v>
      </c>
      <c r="I10277" t="s">
        <v>28</v>
      </c>
      <c r="J10277">
        <v>1090</v>
      </c>
      <c r="K10277">
        <v>50.9</v>
      </c>
      <c r="L10277">
        <v>535</v>
      </c>
      <c r="M10277">
        <v>21.6</v>
      </c>
      <c r="N10277">
        <v>1.6</v>
      </c>
      <c r="O10277">
        <v>16.2</v>
      </c>
      <c r="P10277">
        <v>20.5</v>
      </c>
      <c r="Q10277">
        <v>25.8</v>
      </c>
      <c r="R10277">
        <v>165</v>
      </c>
      <c r="S10277">
        <v>25600</v>
      </c>
      <c r="T10277">
        <v>41200</v>
      </c>
      <c r="U10277">
        <v>62400</v>
      </c>
    </row>
    <row r="10278" spans="1:21" hidden="1" x14ac:dyDescent="0.45">
      <c r="A10278" t="str">
        <f t="shared" si="171"/>
        <v>YAG5Non-EUL8F+MMedicine and dentistryAll</v>
      </c>
      <c r="B10278" t="s">
        <v>116</v>
      </c>
      <c r="C10278" t="s">
        <v>140</v>
      </c>
      <c r="D10278">
        <v>5</v>
      </c>
      <c r="E10278" t="s">
        <v>162</v>
      </c>
      <c r="F10278" t="s">
        <v>139</v>
      </c>
      <c r="G10278" t="s">
        <v>138</v>
      </c>
      <c r="H10278" t="s">
        <v>55</v>
      </c>
      <c r="I10278" t="s">
        <v>28</v>
      </c>
      <c r="J10278">
        <v>345</v>
      </c>
      <c r="K10278">
        <v>38.9</v>
      </c>
      <c r="L10278">
        <v>210</v>
      </c>
      <c r="M10278">
        <v>33.5</v>
      </c>
      <c r="N10278">
        <v>2.6</v>
      </c>
      <c r="O10278">
        <v>22.8</v>
      </c>
      <c r="P10278">
        <v>24.4</v>
      </c>
      <c r="Q10278">
        <v>25</v>
      </c>
      <c r="R10278">
        <v>75</v>
      </c>
      <c r="S10278">
        <v>33200</v>
      </c>
      <c r="T10278">
        <v>44900</v>
      </c>
      <c r="U10278">
        <v>77400</v>
      </c>
    </row>
    <row r="10279" spans="1:21" hidden="1" x14ac:dyDescent="0.45">
      <c r="A10279" t="str">
        <f t="shared" si="171"/>
        <v>YAG3Non-EUL7F+MMedicine and dentistryAll</v>
      </c>
      <c r="B10279" t="s">
        <v>116</v>
      </c>
      <c r="C10279" t="s">
        <v>141</v>
      </c>
      <c r="D10279">
        <v>3</v>
      </c>
      <c r="E10279" t="s">
        <v>162</v>
      </c>
      <c r="F10279" t="s">
        <v>145</v>
      </c>
      <c r="G10279" t="s">
        <v>138</v>
      </c>
      <c r="H10279" t="s">
        <v>55</v>
      </c>
      <c r="I10279" t="s">
        <v>28</v>
      </c>
      <c r="J10279">
        <v>1005</v>
      </c>
      <c r="K10279">
        <v>55.1</v>
      </c>
      <c r="L10279">
        <v>450</v>
      </c>
      <c r="M10279">
        <v>17.8</v>
      </c>
      <c r="N10279">
        <v>1.6</v>
      </c>
      <c r="O10279">
        <v>12</v>
      </c>
      <c r="P10279">
        <v>16.600000000000001</v>
      </c>
      <c r="Q10279">
        <v>25.5</v>
      </c>
      <c r="R10279">
        <v>115</v>
      </c>
      <c r="S10279">
        <v>28800</v>
      </c>
      <c r="T10279">
        <v>41600</v>
      </c>
      <c r="U10279">
        <v>62400</v>
      </c>
    </row>
    <row r="10280" spans="1:21" hidden="1" x14ac:dyDescent="0.45">
      <c r="A10280" t="str">
        <f t="shared" si="171"/>
        <v>YAG3Non-EUL8F+MMedicine and dentistryAll</v>
      </c>
      <c r="B10280" t="s">
        <v>116</v>
      </c>
      <c r="C10280" t="s">
        <v>141</v>
      </c>
      <c r="D10280">
        <v>3</v>
      </c>
      <c r="E10280" t="s">
        <v>162</v>
      </c>
      <c r="F10280" t="s">
        <v>139</v>
      </c>
      <c r="G10280" t="s">
        <v>138</v>
      </c>
      <c r="H10280" t="s">
        <v>55</v>
      </c>
      <c r="I10280" t="s">
        <v>28</v>
      </c>
      <c r="J10280">
        <v>300</v>
      </c>
      <c r="K10280">
        <v>44</v>
      </c>
      <c r="L10280">
        <v>170</v>
      </c>
      <c r="M10280">
        <v>23.7</v>
      </c>
      <c r="N10280">
        <v>2.8</v>
      </c>
      <c r="O10280">
        <v>27</v>
      </c>
      <c r="P10280">
        <v>28</v>
      </c>
      <c r="Q10280">
        <v>29.5</v>
      </c>
      <c r="R10280">
        <v>80</v>
      </c>
      <c r="S10280">
        <v>33900</v>
      </c>
      <c r="T10280">
        <v>42000</v>
      </c>
      <c r="U10280">
        <v>65500</v>
      </c>
    </row>
    <row r="10281" spans="1:21" hidden="1" x14ac:dyDescent="0.45">
      <c r="A10281" t="str">
        <f t="shared" si="171"/>
        <v>YAG1Non-EUL7F+MMedicine and dentistryAll</v>
      </c>
      <c r="B10281" t="s">
        <v>116</v>
      </c>
      <c r="C10281" t="s">
        <v>49</v>
      </c>
      <c r="D10281">
        <v>1</v>
      </c>
      <c r="E10281" t="s">
        <v>162</v>
      </c>
      <c r="F10281" t="s">
        <v>145</v>
      </c>
      <c r="G10281" t="s">
        <v>138</v>
      </c>
      <c r="H10281" t="s">
        <v>55</v>
      </c>
      <c r="I10281" t="s">
        <v>28</v>
      </c>
      <c r="J10281">
        <v>1100</v>
      </c>
      <c r="K10281">
        <v>56.4</v>
      </c>
      <c r="L10281">
        <v>480</v>
      </c>
      <c r="M10281">
        <v>17.5</v>
      </c>
      <c r="N10281">
        <v>2.9</v>
      </c>
      <c r="O10281">
        <v>10.4</v>
      </c>
      <c r="P10281">
        <v>13.8</v>
      </c>
      <c r="Q10281">
        <v>23.2</v>
      </c>
      <c r="R10281">
        <v>105</v>
      </c>
      <c r="S10281">
        <v>27000</v>
      </c>
      <c r="T10281">
        <v>36500</v>
      </c>
      <c r="U10281">
        <v>55100</v>
      </c>
    </row>
    <row r="10282" spans="1:21" hidden="1" x14ac:dyDescent="0.45">
      <c r="A10282" t="str">
        <f t="shared" si="171"/>
        <v>YAG1Non-EUL8F+MMedicine and dentistryAll</v>
      </c>
      <c r="B10282" t="s">
        <v>116</v>
      </c>
      <c r="C10282" t="s">
        <v>49</v>
      </c>
      <c r="D10282">
        <v>1</v>
      </c>
      <c r="E10282" t="s">
        <v>162</v>
      </c>
      <c r="F10282" t="s">
        <v>139</v>
      </c>
      <c r="G10282" t="s">
        <v>138</v>
      </c>
      <c r="H10282" t="s">
        <v>55</v>
      </c>
      <c r="I10282" t="s">
        <v>28</v>
      </c>
      <c r="J10282">
        <v>420</v>
      </c>
      <c r="K10282">
        <v>39.700000000000003</v>
      </c>
      <c r="L10282">
        <v>255</v>
      </c>
      <c r="M10282">
        <v>25.3</v>
      </c>
      <c r="N10282">
        <v>3.6</v>
      </c>
      <c r="O10282">
        <v>27.9</v>
      </c>
      <c r="P10282">
        <v>30.5</v>
      </c>
      <c r="Q10282">
        <v>31.5</v>
      </c>
      <c r="R10282">
        <v>110</v>
      </c>
      <c r="S10282">
        <v>30300</v>
      </c>
      <c r="T10282">
        <v>37600</v>
      </c>
      <c r="U10282">
        <v>54400</v>
      </c>
    </row>
    <row r="10283" spans="1:21" hidden="1" x14ac:dyDescent="0.45">
      <c r="A10283" t="str">
        <f t="shared" si="171"/>
        <v>YAG10Non-EUL7FMedicine and dentistryAll</v>
      </c>
      <c r="B10283" t="s">
        <v>116</v>
      </c>
      <c r="C10283" t="s">
        <v>142</v>
      </c>
      <c r="D10283">
        <v>10</v>
      </c>
      <c r="E10283" t="s">
        <v>162</v>
      </c>
      <c r="F10283" t="s">
        <v>145</v>
      </c>
      <c r="G10283" t="s">
        <v>143</v>
      </c>
      <c r="H10283" t="s">
        <v>55</v>
      </c>
      <c r="I10283" t="s">
        <v>28</v>
      </c>
      <c r="J10283">
        <v>365</v>
      </c>
      <c r="K10283">
        <v>61.5</v>
      </c>
      <c r="L10283">
        <v>145</v>
      </c>
      <c r="M10283">
        <v>20.5</v>
      </c>
      <c r="N10283">
        <v>0.5</v>
      </c>
      <c r="O10283">
        <v>15.2</v>
      </c>
      <c r="P10283">
        <v>16.600000000000001</v>
      </c>
      <c r="Q10283">
        <v>17.399999999999999</v>
      </c>
      <c r="R10283">
        <v>55</v>
      </c>
      <c r="S10283">
        <v>24500</v>
      </c>
      <c r="T10283">
        <v>34700</v>
      </c>
      <c r="U10283">
        <v>50000</v>
      </c>
    </row>
    <row r="10284" spans="1:21" hidden="1" x14ac:dyDescent="0.45">
      <c r="A10284" t="str">
        <f t="shared" si="171"/>
        <v>YAG10Non-EUL7MMedicine and dentistryAll</v>
      </c>
      <c r="B10284" t="s">
        <v>116</v>
      </c>
      <c r="C10284" t="s">
        <v>142</v>
      </c>
      <c r="D10284">
        <v>10</v>
      </c>
      <c r="E10284" t="s">
        <v>162</v>
      </c>
      <c r="F10284" t="s">
        <v>145</v>
      </c>
      <c r="G10284" t="s">
        <v>144</v>
      </c>
      <c r="H10284" t="s">
        <v>55</v>
      </c>
      <c r="I10284" t="s">
        <v>28</v>
      </c>
      <c r="J10284">
        <v>335</v>
      </c>
      <c r="K10284">
        <v>53.7</v>
      </c>
      <c r="L10284">
        <v>155</v>
      </c>
      <c r="M10284">
        <v>23.5</v>
      </c>
      <c r="N10284">
        <v>2.2999999999999998</v>
      </c>
      <c r="O10284">
        <v>17.8</v>
      </c>
      <c r="P10284">
        <v>19.899999999999999</v>
      </c>
      <c r="Q10284">
        <v>20.5</v>
      </c>
      <c r="R10284">
        <v>55</v>
      </c>
      <c r="S10284">
        <v>40000</v>
      </c>
      <c r="T10284">
        <v>72800</v>
      </c>
      <c r="U10284">
        <v>107500</v>
      </c>
    </row>
    <row r="10285" spans="1:21" hidden="1" x14ac:dyDescent="0.45">
      <c r="A10285" t="str">
        <f t="shared" si="171"/>
        <v>YAG10Non-EUL8FMedicine and dentistryAll</v>
      </c>
      <c r="B10285" t="s">
        <v>116</v>
      </c>
      <c r="C10285" t="s">
        <v>142</v>
      </c>
      <c r="D10285">
        <v>10</v>
      </c>
      <c r="E10285" t="s">
        <v>162</v>
      </c>
      <c r="F10285" t="s">
        <v>139</v>
      </c>
      <c r="G10285" t="s">
        <v>143</v>
      </c>
      <c r="H10285" t="s">
        <v>55</v>
      </c>
      <c r="I10285" t="s">
        <v>28</v>
      </c>
      <c r="J10285">
        <v>115</v>
      </c>
      <c r="K10285">
        <v>52.6</v>
      </c>
      <c r="L10285">
        <v>55</v>
      </c>
      <c r="M10285">
        <v>24.6</v>
      </c>
      <c r="N10285">
        <v>0.9</v>
      </c>
      <c r="O10285">
        <v>17.5</v>
      </c>
      <c r="P10285">
        <v>20.2</v>
      </c>
      <c r="Q10285">
        <v>21.9</v>
      </c>
      <c r="R10285">
        <v>20</v>
      </c>
      <c r="S10285">
        <v>20100</v>
      </c>
      <c r="T10285">
        <v>40300</v>
      </c>
      <c r="U10285">
        <v>52900</v>
      </c>
    </row>
    <row r="10286" spans="1:21" hidden="1" x14ac:dyDescent="0.45">
      <c r="A10286" t="str">
        <f t="shared" si="171"/>
        <v>YAG10Non-EUL8MMedicine and dentistryAll</v>
      </c>
      <c r="B10286" t="s">
        <v>116</v>
      </c>
      <c r="C10286" t="s">
        <v>142</v>
      </c>
      <c r="D10286">
        <v>10</v>
      </c>
      <c r="E10286" t="s">
        <v>162</v>
      </c>
      <c r="F10286" t="s">
        <v>139</v>
      </c>
      <c r="G10286" t="s">
        <v>144</v>
      </c>
      <c r="H10286" t="s">
        <v>55</v>
      </c>
      <c r="I10286" t="s">
        <v>28</v>
      </c>
      <c r="J10286">
        <v>140</v>
      </c>
      <c r="K10286">
        <v>45.5</v>
      </c>
      <c r="L10286">
        <v>75</v>
      </c>
      <c r="M10286">
        <v>23.5</v>
      </c>
      <c r="N10286">
        <v>0.7</v>
      </c>
      <c r="O10286">
        <v>29.6</v>
      </c>
      <c r="P10286">
        <v>30.3</v>
      </c>
      <c r="Q10286">
        <v>30.3</v>
      </c>
      <c r="R10286">
        <v>40</v>
      </c>
      <c r="S10286">
        <v>46400</v>
      </c>
      <c r="T10286">
        <v>70100</v>
      </c>
      <c r="U10286">
        <v>110200</v>
      </c>
    </row>
    <row r="10287" spans="1:21" hidden="1" x14ac:dyDescent="0.45">
      <c r="A10287" t="str">
        <f t="shared" si="171"/>
        <v>YAG5Non-EUL7FMedicine and dentistryAll</v>
      </c>
      <c r="B10287" t="s">
        <v>116</v>
      </c>
      <c r="C10287" t="s">
        <v>140</v>
      </c>
      <c r="D10287">
        <v>5</v>
      </c>
      <c r="E10287" t="s">
        <v>162</v>
      </c>
      <c r="F10287" t="s">
        <v>145</v>
      </c>
      <c r="G10287" t="s">
        <v>143</v>
      </c>
      <c r="H10287" t="s">
        <v>55</v>
      </c>
      <c r="I10287" t="s">
        <v>28</v>
      </c>
      <c r="J10287">
        <v>670</v>
      </c>
      <c r="K10287">
        <v>54.9</v>
      </c>
      <c r="L10287">
        <v>305</v>
      </c>
      <c r="M10287">
        <v>19.100000000000001</v>
      </c>
      <c r="N10287">
        <v>2</v>
      </c>
      <c r="O10287">
        <v>14.7</v>
      </c>
      <c r="P10287">
        <v>18.3</v>
      </c>
      <c r="Q10287">
        <v>24</v>
      </c>
      <c r="R10287">
        <v>95</v>
      </c>
      <c r="S10287">
        <v>18500</v>
      </c>
      <c r="T10287">
        <v>33800</v>
      </c>
      <c r="U10287">
        <v>50300</v>
      </c>
    </row>
    <row r="10288" spans="1:21" hidden="1" x14ac:dyDescent="0.45">
      <c r="A10288" t="str">
        <f t="shared" si="171"/>
        <v>YAG5Non-EUL7MMedicine and dentistryAll</v>
      </c>
      <c r="B10288" t="s">
        <v>116</v>
      </c>
      <c r="C10288" t="s">
        <v>140</v>
      </c>
      <c r="D10288">
        <v>5</v>
      </c>
      <c r="E10288" t="s">
        <v>162</v>
      </c>
      <c r="F10288" t="s">
        <v>145</v>
      </c>
      <c r="G10288" t="s">
        <v>144</v>
      </c>
      <c r="H10288" t="s">
        <v>55</v>
      </c>
      <c r="I10288" t="s">
        <v>28</v>
      </c>
      <c r="J10288">
        <v>425</v>
      </c>
      <c r="K10288">
        <v>44.7</v>
      </c>
      <c r="L10288">
        <v>235</v>
      </c>
      <c r="M10288">
        <v>25.7</v>
      </c>
      <c r="N10288">
        <v>0.9</v>
      </c>
      <c r="O10288">
        <v>18.5</v>
      </c>
      <c r="P10288">
        <v>24</v>
      </c>
      <c r="Q10288">
        <v>28.7</v>
      </c>
      <c r="R10288">
        <v>75</v>
      </c>
      <c r="S10288">
        <v>33900</v>
      </c>
      <c r="T10288">
        <v>54800</v>
      </c>
      <c r="U10288">
        <v>71500</v>
      </c>
    </row>
    <row r="10289" spans="1:21" hidden="1" x14ac:dyDescent="0.45">
      <c r="A10289" t="str">
        <f t="shared" si="171"/>
        <v>YAG5Non-EUL8FMedicine and dentistryAll</v>
      </c>
      <c r="B10289" t="s">
        <v>116</v>
      </c>
      <c r="C10289" t="s">
        <v>140</v>
      </c>
      <c r="D10289">
        <v>5</v>
      </c>
      <c r="E10289" t="s">
        <v>162</v>
      </c>
      <c r="F10289" t="s">
        <v>139</v>
      </c>
      <c r="G10289" t="s">
        <v>143</v>
      </c>
      <c r="H10289" t="s">
        <v>55</v>
      </c>
      <c r="I10289" t="s">
        <v>28</v>
      </c>
      <c r="J10289">
        <v>165</v>
      </c>
      <c r="K10289">
        <v>38.200000000000003</v>
      </c>
      <c r="L10289">
        <v>105</v>
      </c>
      <c r="M10289">
        <v>33.700000000000003</v>
      </c>
      <c r="N10289">
        <v>1.8</v>
      </c>
      <c r="O10289">
        <v>24.4</v>
      </c>
      <c r="P10289">
        <v>26.3</v>
      </c>
      <c r="Q10289">
        <v>26.3</v>
      </c>
      <c r="R10289">
        <v>40</v>
      </c>
      <c r="S10289">
        <v>30700</v>
      </c>
      <c r="T10289">
        <v>38700</v>
      </c>
      <c r="U10289">
        <v>59100</v>
      </c>
    </row>
    <row r="10290" spans="1:21" hidden="1" x14ac:dyDescent="0.45">
      <c r="A10290" t="str">
        <f t="shared" si="171"/>
        <v>YAG5Non-EUL8MMedicine and dentistryAll</v>
      </c>
      <c r="B10290" t="s">
        <v>116</v>
      </c>
      <c r="C10290" t="s">
        <v>140</v>
      </c>
      <c r="D10290">
        <v>5</v>
      </c>
      <c r="E10290" t="s">
        <v>162</v>
      </c>
      <c r="F10290" t="s">
        <v>139</v>
      </c>
      <c r="G10290" t="s">
        <v>144</v>
      </c>
      <c r="H10290" t="s">
        <v>55</v>
      </c>
      <c r="I10290" t="s">
        <v>28</v>
      </c>
      <c r="J10290">
        <v>180</v>
      </c>
      <c r="K10290">
        <v>39.5</v>
      </c>
      <c r="L10290">
        <v>110</v>
      </c>
      <c r="M10290">
        <v>33.4</v>
      </c>
      <c r="N10290">
        <v>3.3</v>
      </c>
      <c r="O10290">
        <v>21.3</v>
      </c>
      <c r="P10290">
        <v>22.6</v>
      </c>
      <c r="Q10290">
        <v>23.8</v>
      </c>
      <c r="R10290">
        <v>35</v>
      </c>
      <c r="S10290">
        <v>35400</v>
      </c>
      <c r="T10290">
        <v>49600</v>
      </c>
      <c r="U10290">
        <v>89800</v>
      </c>
    </row>
    <row r="10291" spans="1:21" hidden="1" x14ac:dyDescent="0.45">
      <c r="A10291" t="str">
        <f t="shared" si="171"/>
        <v>YAG3Non-EUL7FMedicine and dentistryAll</v>
      </c>
      <c r="B10291" t="s">
        <v>116</v>
      </c>
      <c r="C10291" t="s">
        <v>141</v>
      </c>
      <c r="D10291">
        <v>3</v>
      </c>
      <c r="E10291" t="s">
        <v>162</v>
      </c>
      <c r="F10291" t="s">
        <v>145</v>
      </c>
      <c r="G10291" t="s">
        <v>143</v>
      </c>
      <c r="H10291" t="s">
        <v>55</v>
      </c>
      <c r="I10291" t="s">
        <v>28</v>
      </c>
      <c r="J10291">
        <v>645</v>
      </c>
      <c r="K10291">
        <v>55.8</v>
      </c>
      <c r="L10291">
        <v>285</v>
      </c>
      <c r="M10291">
        <v>16.600000000000001</v>
      </c>
      <c r="N10291">
        <v>1.9</v>
      </c>
      <c r="O10291">
        <v>11</v>
      </c>
      <c r="P10291">
        <v>15.3</v>
      </c>
      <c r="Q10291">
        <v>25.7</v>
      </c>
      <c r="R10291">
        <v>70</v>
      </c>
      <c r="S10291">
        <v>25900</v>
      </c>
      <c r="T10291">
        <v>35000</v>
      </c>
      <c r="U10291">
        <v>54400</v>
      </c>
    </row>
    <row r="10292" spans="1:21" hidden="1" x14ac:dyDescent="0.45">
      <c r="A10292" t="str">
        <f t="shared" si="171"/>
        <v>YAG3Non-EUL7MMedicine and dentistryAll</v>
      </c>
      <c r="B10292" t="s">
        <v>116</v>
      </c>
      <c r="C10292" t="s">
        <v>141</v>
      </c>
      <c r="D10292">
        <v>3</v>
      </c>
      <c r="E10292" t="s">
        <v>162</v>
      </c>
      <c r="F10292" t="s">
        <v>145</v>
      </c>
      <c r="G10292" t="s">
        <v>144</v>
      </c>
      <c r="H10292" t="s">
        <v>55</v>
      </c>
      <c r="I10292" t="s">
        <v>28</v>
      </c>
      <c r="J10292">
        <v>360</v>
      </c>
      <c r="K10292">
        <v>53.9</v>
      </c>
      <c r="L10292">
        <v>170</v>
      </c>
      <c r="M10292">
        <v>20</v>
      </c>
      <c r="N10292">
        <v>1.1000000000000001</v>
      </c>
      <c r="O10292">
        <v>13.7</v>
      </c>
      <c r="P10292">
        <v>18.8</v>
      </c>
      <c r="Q10292">
        <v>25.1</v>
      </c>
      <c r="R10292">
        <v>45</v>
      </c>
      <c r="S10292">
        <v>33900</v>
      </c>
      <c r="T10292">
        <v>49600</v>
      </c>
      <c r="U10292">
        <v>72600</v>
      </c>
    </row>
    <row r="10293" spans="1:21" hidden="1" x14ac:dyDescent="0.45">
      <c r="A10293" t="str">
        <f t="shared" si="171"/>
        <v>YAG3Non-EUL8FMedicine and dentistryAll</v>
      </c>
      <c r="B10293" t="s">
        <v>116</v>
      </c>
      <c r="C10293" t="s">
        <v>141</v>
      </c>
      <c r="D10293">
        <v>3</v>
      </c>
      <c r="E10293" t="s">
        <v>162</v>
      </c>
      <c r="F10293" t="s">
        <v>139</v>
      </c>
      <c r="G10293" t="s">
        <v>143</v>
      </c>
      <c r="H10293" t="s">
        <v>55</v>
      </c>
      <c r="I10293" t="s">
        <v>28</v>
      </c>
      <c r="J10293">
        <v>160</v>
      </c>
      <c r="K10293">
        <v>51.6</v>
      </c>
      <c r="L10293">
        <v>80</v>
      </c>
      <c r="M10293">
        <v>22.2</v>
      </c>
      <c r="N10293">
        <v>2.7</v>
      </c>
      <c r="O10293">
        <v>21.2</v>
      </c>
      <c r="P10293">
        <v>22.5</v>
      </c>
      <c r="Q10293">
        <v>23.4</v>
      </c>
      <c r="R10293">
        <v>35</v>
      </c>
      <c r="S10293">
        <v>33000</v>
      </c>
      <c r="T10293">
        <v>36900</v>
      </c>
      <c r="U10293">
        <v>44500</v>
      </c>
    </row>
    <row r="10294" spans="1:21" hidden="1" x14ac:dyDescent="0.45">
      <c r="A10294" t="str">
        <f t="shared" si="171"/>
        <v>YAG3Non-EUL8MMedicine and dentistryAll</v>
      </c>
      <c r="B10294" t="s">
        <v>116</v>
      </c>
      <c r="C10294" t="s">
        <v>141</v>
      </c>
      <c r="D10294">
        <v>3</v>
      </c>
      <c r="E10294" t="s">
        <v>162</v>
      </c>
      <c r="F10294" t="s">
        <v>139</v>
      </c>
      <c r="G10294" t="s">
        <v>144</v>
      </c>
      <c r="H10294" t="s">
        <v>55</v>
      </c>
      <c r="I10294" t="s">
        <v>28</v>
      </c>
      <c r="J10294">
        <v>145</v>
      </c>
      <c r="K10294">
        <v>35.4</v>
      </c>
      <c r="L10294">
        <v>95</v>
      </c>
      <c r="M10294">
        <v>25.5</v>
      </c>
      <c r="N10294">
        <v>2.8</v>
      </c>
      <c r="O10294">
        <v>33.4</v>
      </c>
      <c r="P10294">
        <v>34.1</v>
      </c>
      <c r="Q10294">
        <v>36.299999999999997</v>
      </c>
      <c r="R10294">
        <v>50</v>
      </c>
      <c r="S10294">
        <v>35500</v>
      </c>
      <c r="T10294">
        <v>45400</v>
      </c>
      <c r="U10294">
        <v>80600</v>
      </c>
    </row>
    <row r="10295" spans="1:21" hidden="1" x14ac:dyDescent="0.45">
      <c r="A10295" t="str">
        <f t="shared" si="171"/>
        <v>YAG1Non-EUL7FMedicine and dentistryAll</v>
      </c>
      <c r="B10295" t="s">
        <v>116</v>
      </c>
      <c r="C10295" t="s">
        <v>49</v>
      </c>
      <c r="D10295">
        <v>1</v>
      </c>
      <c r="E10295" t="s">
        <v>162</v>
      </c>
      <c r="F10295" t="s">
        <v>145</v>
      </c>
      <c r="G10295" t="s">
        <v>143</v>
      </c>
      <c r="H10295" t="s">
        <v>55</v>
      </c>
      <c r="I10295" t="s">
        <v>28</v>
      </c>
      <c r="J10295">
        <v>725</v>
      </c>
      <c r="K10295">
        <v>55.9</v>
      </c>
      <c r="L10295">
        <v>320</v>
      </c>
      <c r="M10295">
        <v>18.100000000000001</v>
      </c>
      <c r="N10295">
        <v>4</v>
      </c>
      <c r="O10295">
        <v>9.6999999999999993</v>
      </c>
      <c r="P10295">
        <v>13.1</v>
      </c>
      <c r="Q10295">
        <v>21.9</v>
      </c>
      <c r="R10295">
        <v>70</v>
      </c>
      <c r="S10295">
        <v>25900</v>
      </c>
      <c r="T10295">
        <v>33000</v>
      </c>
      <c r="U10295">
        <v>49900</v>
      </c>
    </row>
    <row r="10296" spans="1:21" hidden="1" x14ac:dyDescent="0.45">
      <c r="A10296" t="str">
        <f t="shared" si="171"/>
        <v>YAG1Non-EUL7MMedicine and dentistryAll</v>
      </c>
      <c r="B10296" t="s">
        <v>116</v>
      </c>
      <c r="C10296" t="s">
        <v>49</v>
      </c>
      <c r="D10296">
        <v>1</v>
      </c>
      <c r="E10296" t="s">
        <v>162</v>
      </c>
      <c r="F10296" t="s">
        <v>145</v>
      </c>
      <c r="G10296" t="s">
        <v>144</v>
      </c>
      <c r="H10296" t="s">
        <v>55</v>
      </c>
      <c r="I10296" t="s">
        <v>28</v>
      </c>
      <c r="J10296">
        <v>380</v>
      </c>
      <c r="K10296">
        <v>57.3</v>
      </c>
      <c r="L10296">
        <v>165</v>
      </c>
      <c r="M10296">
        <v>16.3</v>
      </c>
      <c r="N10296">
        <v>0.8</v>
      </c>
      <c r="O10296">
        <v>11.7</v>
      </c>
      <c r="P10296">
        <v>15.2</v>
      </c>
      <c r="Q10296">
        <v>25.7</v>
      </c>
      <c r="R10296">
        <v>40</v>
      </c>
      <c r="S10296">
        <v>27400</v>
      </c>
      <c r="T10296">
        <v>41200</v>
      </c>
      <c r="U10296">
        <v>62800</v>
      </c>
    </row>
    <row r="10297" spans="1:21" hidden="1" x14ac:dyDescent="0.45">
      <c r="A10297" t="str">
        <f t="shared" si="171"/>
        <v>YAG1Non-EUL8FMedicine and dentistryAll</v>
      </c>
      <c r="B10297" t="s">
        <v>116</v>
      </c>
      <c r="C10297" t="s">
        <v>49</v>
      </c>
      <c r="D10297">
        <v>1</v>
      </c>
      <c r="E10297" t="s">
        <v>162</v>
      </c>
      <c r="F10297" t="s">
        <v>139</v>
      </c>
      <c r="G10297" t="s">
        <v>143</v>
      </c>
      <c r="H10297" t="s">
        <v>55</v>
      </c>
      <c r="I10297" t="s">
        <v>28</v>
      </c>
      <c r="J10297">
        <v>210</v>
      </c>
      <c r="K10297">
        <v>39.299999999999997</v>
      </c>
      <c r="L10297">
        <v>130</v>
      </c>
      <c r="M10297">
        <v>22.7</v>
      </c>
      <c r="N10297">
        <v>4.8</v>
      </c>
      <c r="O10297">
        <v>29.8</v>
      </c>
      <c r="P10297">
        <v>32.700000000000003</v>
      </c>
      <c r="Q10297">
        <v>33.200000000000003</v>
      </c>
      <c r="R10297">
        <v>60</v>
      </c>
      <c r="S10297">
        <v>26600</v>
      </c>
      <c r="T10297">
        <v>33900</v>
      </c>
      <c r="U10297">
        <v>48900</v>
      </c>
    </row>
    <row r="10298" spans="1:21" hidden="1" x14ac:dyDescent="0.45">
      <c r="A10298" t="str">
        <f t="shared" si="171"/>
        <v>YAG1Non-EUL8MMedicine and dentistryAll</v>
      </c>
      <c r="B10298" t="s">
        <v>116</v>
      </c>
      <c r="C10298" t="s">
        <v>49</v>
      </c>
      <c r="D10298">
        <v>1</v>
      </c>
      <c r="E10298" t="s">
        <v>162</v>
      </c>
      <c r="F10298" t="s">
        <v>139</v>
      </c>
      <c r="G10298" t="s">
        <v>144</v>
      </c>
      <c r="H10298" t="s">
        <v>55</v>
      </c>
      <c r="I10298" t="s">
        <v>28</v>
      </c>
      <c r="J10298">
        <v>215</v>
      </c>
      <c r="K10298">
        <v>40.1</v>
      </c>
      <c r="L10298">
        <v>130</v>
      </c>
      <c r="M10298">
        <v>27.8</v>
      </c>
      <c r="N10298">
        <v>2.4</v>
      </c>
      <c r="O10298">
        <v>26</v>
      </c>
      <c r="P10298">
        <v>28.4</v>
      </c>
      <c r="Q10298">
        <v>29.8</v>
      </c>
      <c r="R10298">
        <v>55</v>
      </c>
      <c r="S10298">
        <v>33900</v>
      </c>
      <c r="T10298">
        <v>44900</v>
      </c>
      <c r="U10298">
        <v>55800</v>
      </c>
    </row>
    <row r="10299" spans="1:21" hidden="1" x14ac:dyDescent="0.45">
      <c r="A10299" t="str">
        <f t="shared" si="171"/>
        <v>YAG10Non-EUL7F+MMedicine and dentistryAbroad</v>
      </c>
      <c r="B10299" t="s">
        <v>116</v>
      </c>
      <c r="C10299" t="s">
        <v>142</v>
      </c>
      <c r="D10299">
        <v>10</v>
      </c>
      <c r="E10299" t="s">
        <v>162</v>
      </c>
      <c r="F10299" t="s">
        <v>145</v>
      </c>
      <c r="G10299" t="s">
        <v>138</v>
      </c>
      <c r="H10299" t="s">
        <v>55</v>
      </c>
      <c r="I10299" t="s">
        <v>146</v>
      </c>
      <c r="J10299">
        <v>45</v>
      </c>
      <c r="K10299">
        <v>0</v>
      </c>
      <c r="L10299">
        <v>45</v>
      </c>
      <c r="M10299">
        <v>88.9</v>
      </c>
      <c r="N10299">
        <v>0</v>
      </c>
      <c r="O10299">
        <v>11.1</v>
      </c>
      <c r="P10299">
        <v>11.1</v>
      </c>
      <c r="Q10299">
        <v>11.1</v>
      </c>
      <c r="R10299" t="s">
        <v>161</v>
      </c>
      <c r="S10299" t="s">
        <v>161</v>
      </c>
      <c r="T10299" t="s">
        <v>161</v>
      </c>
      <c r="U10299" t="s">
        <v>161</v>
      </c>
    </row>
    <row r="10300" spans="1:21" hidden="1" x14ac:dyDescent="0.45">
      <c r="A10300" t="str">
        <f t="shared" si="171"/>
        <v>YAG10Non-EUL7F+MMedicine and dentistryEast Midlands</v>
      </c>
      <c r="B10300" t="s">
        <v>116</v>
      </c>
      <c r="C10300" t="s">
        <v>142</v>
      </c>
      <c r="D10300">
        <v>10</v>
      </c>
      <c r="E10300" t="s">
        <v>162</v>
      </c>
      <c r="F10300" t="s">
        <v>145</v>
      </c>
      <c r="G10300" t="s">
        <v>138</v>
      </c>
      <c r="H10300" t="s">
        <v>55</v>
      </c>
      <c r="I10300" t="s">
        <v>147</v>
      </c>
      <c r="J10300">
        <v>25</v>
      </c>
      <c r="K10300">
        <v>0</v>
      </c>
      <c r="L10300">
        <v>25</v>
      </c>
      <c r="M10300">
        <v>54.2</v>
      </c>
      <c r="N10300">
        <v>12.5</v>
      </c>
      <c r="O10300">
        <v>29.2</v>
      </c>
      <c r="P10300">
        <v>33.299999999999997</v>
      </c>
      <c r="Q10300">
        <v>33.299999999999997</v>
      </c>
      <c r="R10300" t="s">
        <v>161</v>
      </c>
      <c r="S10300" t="s">
        <v>161</v>
      </c>
      <c r="T10300" t="s">
        <v>161</v>
      </c>
      <c r="U10300" t="s">
        <v>161</v>
      </c>
    </row>
    <row r="10301" spans="1:21" hidden="1" x14ac:dyDescent="0.45">
      <c r="A10301" t="str">
        <f t="shared" si="171"/>
        <v>YAG10Non-EUL7F+MMedicine and dentistryEast of England</v>
      </c>
      <c r="B10301" t="s">
        <v>116</v>
      </c>
      <c r="C10301" t="s">
        <v>142</v>
      </c>
      <c r="D10301">
        <v>10</v>
      </c>
      <c r="E10301" t="s">
        <v>162</v>
      </c>
      <c r="F10301" t="s">
        <v>145</v>
      </c>
      <c r="G10301" t="s">
        <v>138</v>
      </c>
      <c r="H10301" t="s">
        <v>55</v>
      </c>
      <c r="I10301" t="s">
        <v>148</v>
      </c>
      <c r="J10301">
        <v>20</v>
      </c>
      <c r="K10301">
        <v>0</v>
      </c>
      <c r="L10301">
        <v>20</v>
      </c>
      <c r="M10301">
        <v>31.2</v>
      </c>
      <c r="N10301">
        <v>6.2</v>
      </c>
      <c r="O10301">
        <v>56.2</v>
      </c>
      <c r="P10301">
        <v>62.5</v>
      </c>
      <c r="Q10301">
        <v>62.5</v>
      </c>
      <c r="R10301" t="s">
        <v>161</v>
      </c>
      <c r="S10301" t="s">
        <v>161</v>
      </c>
      <c r="T10301" t="s">
        <v>161</v>
      </c>
      <c r="U10301" t="s">
        <v>161</v>
      </c>
    </row>
    <row r="10302" spans="1:21" hidden="1" x14ac:dyDescent="0.45">
      <c r="A10302" t="str">
        <f t="shared" si="171"/>
        <v>YAG10Non-EUL7F+MMedicine and dentistryLondon</v>
      </c>
      <c r="B10302" t="s">
        <v>116</v>
      </c>
      <c r="C10302" t="s">
        <v>142</v>
      </c>
      <c r="D10302">
        <v>10</v>
      </c>
      <c r="E10302" t="s">
        <v>162</v>
      </c>
      <c r="F10302" t="s">
        <v>145</v>
      </c>
      <c r="G10302" t="s">
        <v>138</v>
      </c>
      <c r="H10302" t="s">
        <v>55</v>
      </c>
      <c r="I10302" t="s">
        <v>149</v>
      </c>
      <c r="J10302">
        <v>100</v>
      </c>
      <c r="K10302">
        <v>0</v>
      </c>
      <c r="L10302">
        <v>100</v>
      </c>
      <c r="M10302">
        <v>54.6</v>
      </c>
      <c r="N10302">
        <v>3.1</v>
      </c>
      <c r="O10302">
        <v>39.200000000000003</v>
      </c>
      <c r="P10302">
        <v>42.3</v>
      </c>
      <c r="Q10302">
        <v>42.3</v>
      </c>
      <c r="R10302">
        <v>40</v>
      </c>
      <c r="S10302">
        <v>28700</v>
      </c>
      <c r="T10302">
        <v>44700</v>
      </c>
      <c r="U10302">
        <v>74800</v>
      </c>
    </row>
    <row r="10303" spans="1:21" hidden="1" x14ac:dyDescent="0.45">
      <c r="A10303" t="str">
        <f t="shared" si="171"/>
        <v>YAG10Non-EUL7F+MMedicine and dentistryNorth East</v>
      </c>
      <c r="B10303" t="s">
        <v>116</v>
      </c>
      <c r="C10303" t="s">
        <v>142</v>
      </c>
      <c r="D10303">
        <v>10</v>
      </c>
      <c r="E10303" t="s">
        <v>162</v>
      </c>
      <c r="F10303" t="s">
        <v>145</v>
      </c>
      <c r="G10303" t="s">
        <v>138</v>
      </c>
      <c r="H10303" t="s">
        <v>55</v>
      </c>
      <c r="I10303" t="s">
        <v>150</v>
      </c>
      <c r="J10303">
        <v>10</v>
      </c>
      <c r="K10303">
        <v>0</v>
      </c>
      <c r="L10303">
        <v>10</v>
      </c>
      <c r="M10303">
        <v>62.5</v>
      </c>
      <c r="N10303">
        <v>0</v>
      </c>
      <c r="O10303">
        <v>37.5</v>
      </c>
      <c r="P10303">
        <v>37.5</v>
      </c>
      <c r="Q10303">
        <v>37.5</v>
      </c>
      <c r="R10303" t="s">
        <v>161</v>
      </c>
      <c r="S10303" t="s">
        <v>161</v>
      </c>
      <c r="T10303" t="s">
        <v>161</v>
      </c>
      <c r="U10303" t="s">
        <v>161</v>
      </c>
    </row>
    <row r="10304" spans="1:21" hidden="1" x14ac:dyDescent="0.45">
      <c r="A10304" t="str">
        <f t="shared" si="171"/>
        <v>YAG10Non-EUL7F+MMedicine and dentistryNorth West</v>
      </c>
      <c r="B10304" t="s">
        <v>116</v>
      </c>
      <c r="C10304" t="s">
        <v>142</v>
      </c>
      <c r="D10304">
        <v>10</v>
      </c>
      <c r="E10304" t="s">
        <v>162</v>
      </c>
      <c r="F10304" t="s">
        <v>145</v>
      </c>
      <c r="G10304" t="s">
        <v>138</v>
      </c>
      <c r="H10304" t="s">
        <v>55</v>
      </c>
      <c r="I10304" t="s">
        <v>151</v>
      </c>
      <c r="J10304">
        <v>30</v>
      </c>
      <c r="K10304">
        <v>0</v>
      </c>
      <c r="L10304">
        <v>30</v>
      </c>
      <c r="M10304">
        <v>30.8</v>
      </c>
      <c r="N10304">
        <v>3.8</v>
      </c>
      <c r="O10304">
        <v>57.7</v>
      </c>
      <c r="P10304">
        <v>65.400000000000006</v>
      </c>
      <c r="Q10304">
        <v>65.400000000000006</v>
      </c>
      <c r="R10304">
        <v>15</v>
      </c>
      <c r="S10304">
        <v>36500</v>
      </c>
      <c r="T10304">
        <v>43600</v>
      </c>
      <c r="U10304">
        <v>95600</v>
      </c>
    </row>
    <row r="10305" spans="1:21" hidden="1" x14ac:dyDescent="0.45">
      <c r="A10305" t="str">
        <f t="shared" si="171"/>
        <v>YAG10Non-EUL7F+MMedicine and dentistryScotland</v>
      </c>
      <c r="B10305" t="s">
        <v>116</v>
      </c>
      <c r="C10305" t="s">
        <v>142</v>
      </c>
      <c r="D10305">
        <v>10</v>
      </c>
      <c r="E10305" t="s">
        <v>162</v>
      </c>
      <c r="F10305" t="s">
        <v>145</v>
      </c>
      <c r="G10305" t="s">
        <v>138</v>
      </c>
      <c r="H10305" t="s">
        <v>55</v>
      </c>
      <c r="I10305" t="s">
        <v>153</v>
      </c>
      <c r="J10305">
        <v>15</v>
      </c>
      <c r="K10305">
        <v>0</v>
      </c>
      <c r="L10305">
        <v>15</v>
      </c>
      <c r="M10305">
        <v>57.1</v>
      </c>
      <c r="N10305">
        <v>7.1</v>
      </c>
      <c r="O10305">
        <v>35.700000000000003</v>
      </c>
      <c r="P10305">
        <v>35.700000000000003</v>
      </c>
      <c r="Q10305">
        <v>35.700000000000003</v>
      </c>
      <c r="R10305" t="s">
        <v>161</v>
      </c>
      <c r="S10305" t="s">
        <v>161</v>
      </c>
      <c r="T10305" t="s">
        <v>161</v>
      </c>
      <c r="U10305" t="s">
        <v>161</v>
      </c>
    </row>
    <row r="10306" spans="1:21" hidden="1" x14ac:dyDescent="0.45">
      <c r="A10306" t="str">
        <f t="shared" si="171"/>
        <v>YAG10Non-EUL7F+MMedicine and dentistrySouth East</v>
      </c>
      <c r="B10306" t="s">
        <v>116</v>
      </c>
      <c r="C10306" t="s">
        <v>142</v>
      </c>
      <c r="D10306">
        <v>10</v>
      </c>
      <c r="E10306" t="s">
        <v>162</v>
      </c>
      <c r="F10306" t="s">
        <v>145</v>
      </c>
      <c r="G10306" t="s">
        <v>138</v>
      </c>
      <c r="H10306" t="s">
        <v>55</v>
      </c>
      <c r="I10306" t="s">
        <v>154</v>
      </c>
      <c r="J10306">
        <v>30</v>
      </c>
      <c r="K10306">
        <v>0</v>
      </c>
      <c r="L10306">
        <v>30</v>
      </c>
      <c r="M10306">
        <v>38.6</v>
      </c>
      <c r="N10306">
        <v>1.8</v>
      </c>
      <c r="O10306">
        <v>45.6</v>
      </c>
      <c r="P10306">
        <v>52.6</v>
      </c>
      <c r="Q10306">
        <v>59.6</v>
      </c>
      <c r="R10306">
        <v>15</v>
      </c>
      <c r="S10306">
        <v>26500</v>
      </c>
      <c r="T10306">
        <v>31200</v>
      </c>
      <c r="U10306">
        <v>48600</v>
      </c>
    </row>
    <row r="10307" spans="1:21" hidden="1" x14ac:dyDescent="0.45">
      <c r="A10307" t="str">
        <f t="shared" si="171"/>
        <v>YAG10Non-EUL7F+MMedicine and dentistrySouth West</v>
      </c>
      <c r="B10307" t="s">
        <v>116</v>
      </c>
      <c r="C10307" t="s">
        <v>142</v>
      </c>
      <c r="D10307">
        <v>10</v>
      </c>
      <c r="E10307" t="s">
        <v>162</v>
      </c>
      <c r="F10307" t="s">
        <v>145</v>
      </c>
      <c r="G10307" t="s">
        <v>138</v>
      </c>
      <c r="H10307" t="s">
        <v>55</v>
      </c>
      <c r="I10307" t="s">
        <v>155</v>
      </c>
      <c r="J10307">
        <v>10</v>
      </c>
      <c r="K10307">
        <v>0</v>
      </c>
      <c r="L10307">
        <v>10</v>
      </c>
      <c r="M10307">
        <v>33.299999999999997</v>
      </c>
      <c r="N10307">
        <v>0</v>
      </c>
      <c r="O10307">
        <v>66.7</v>
      </c>
      <c r="P10307">
        <v>66.7</v>
      </c>
      <c r="Q10307">
        <v>66.7</v>
      </c>
      <c r="R10307" t="s">
        <v>161</v>
      </c>
      <c r="S10307" t="s">
        <v>161</v>
      </c>
      <c r="T10307" t="s">
        <v>161</v>
      </c>
      <c r="U10307" t="s">
        <v>161</v>
      </c>
    </row>
    <row r="10308" spans="1:21" hidden="1" x14ac:dyDescent="0.45">
      <c r="A10308" t="str">
        <f t="shared" si="171"/>
        <v>YAG10Non-EUL7F+MMedicine and dentistryWales</v>
      </c>
      <c r="B10308" t="s">
        <v>116</v>
      </c>
      <c r="C10308" t="s">
        <v>142</v>
      </c>
      <c r="D10308">
        <v>10</v>
      </c>
      <c r="E10308" t="s">
        <v>162</v>
      </c>
      <c r="F10308" t="s">
        <v>145</v>
      </c>
      <c r="G10308" t="s">
        <v>138</v>
      </c>
      <c r="H10308" t="s">
        <v>55</v>
      </c>
      <c r="I10308" t="s">
        <v>158</v>
      </c>
      <c r="J10308">
        <v>10</v>
      </c>
      <c r="K10308">
        <v>0</v>
      </c>
      <c r="L10308">
        <v>10</v>
      </c>
      <c r="M10308">
        <v>42.9</v>
      </c>
      <c r="N10308">
        <v>0</v>
      </c>
      <c r="O10308">
        <v>57.1</v>
      </c>
      <c r="P10308">
        <v>57.1</v>
      </c>
      <c r="Q10308">
        <v>57.1</v>
      </c>
      <c r="R10308" t="s">
        <v>161</v>
      </c>
      <c r="S10308" t="s">
        <v>161</v>
      </c>
      <c r="T10308" t="s">
        <v>161</v>
      </c>
      <c r="U10308" t="s">
        <v>161</v>
      </c>
    </row>
    <row r="10309" spans="1:21" hidden="1" x14ac:dyDescent="0.45">
      <c r="A10309" t="str">
        <f t="shared" si="171"/>
        <v>YAG10Non-EUL7F+MMedicine and dentistryWest Midlands</v>
      </c>
      <c r="B10309" t="s">
        <v>116</v>
      </c>
      <c r="C10309" t="s">
        <v>142</v>
      </c>
      <c r="D10309">
        <v>10</v>
      </c>
      <c r="E10309" t="s">
        <v>162</v>
      </c>
      <c r="F10309" t="s">
        <v>145</v>
      </c>
      <c r="G10309" t="s">
        <v>138</v>
      </c>
      <c r="H10309" t="s">
        <v>55</v>
      </c>
      <c r="I10309" t="s">
        <v>159</v>
      </c>
      <c r="J10309">
        <v>10</v>
      </c>
      <c r="K10309">
        <v>0</v>
      </c>
      <c r="L10309">
        <v>10</v>
      </c>
      <c r="M10309">
        <v>50</v>
      </c>
      <c r="N10309">
        <v>0</v>
      </c>
      <c r="O10309">
        <v>40</v>
      </c>
      <c r="P10309">
        <v>50</v>
      </c>
      <c r="Q10309">
        <v>50</v>
      </c>
      <c r="R10309" t="s">
        <v>161</v>
      </c>
      <c r="S10309" t="s">
        <v>161</v>
      </c>
      <c r="T10309" t="s">
        <v>161</v>
      </c>
      <c r="U10309" t="s">
        <v>161</v>
      </c>
    </row>
    <row r="10310" spans="1:21" hidden="1" x14ac:dyDescent="0.45">
      <c r="A10310" t="str">
        <f t="shared" si="171"/>
        <v>YAG10Non-EUL7F+MMedicine and dentistryYorkshire and The Humber</v>
      </c>
      <c r="B10310" t="s">
        <v>116</v>
      </c>
      <c r="C10310" t="s">
        <v>142</v>
      </c>
      <c r="D10310">
        <v>10</v>
      </c>
      <c r="E10310" t="s">
        <v>162</v>
      </c>
      <c r="F10310" t="s">
        <v>145</v>
      </c>
      <c r="G10310" t="s">
        <v>138</v>
      </c>
      <c r="H10310" t="s">
        <v>55</v>
      </c>
      <c r="I10310" t="s">
        <v>160</v>
      </c>
      <c r="J10310">
        <v>15</v>
      </c>
      <c r="K10310">
        <v>0</v>
      </c>
      <c r="L10310">
        <v>15</v>
      </c>
      <c r="M10310">
        <v>30.8</v>
      </c>
      <c r="N10310">
        <v>0</v>
      </c>
      <c r="O10310">
        <v>53.8</v>
      </c>
      <c r="P10310">
        <v>69.2</v>
      </c>
      <c r="Q10310">
        <v>69.2</v>
      </c>
      <c r="R10310" t="s">
        <v>161</v>
      </c>
      <c r="S10310" t="s">
        <v>161</v>
      </c>
      <c r="T10310" t="s">
        <v>161</v>
      </c>
      <c r="U10310" t="s">
        <v>161</v>
      </c>
    </row>
    <row r="10311" spans="1:21" hidden="1" x14ac:dyDescent="0.45">
      <c r="A10311" t="str">
        <f t="shared" ref="A10311:A10374" si="172">"YAG"&amp;D10311 &amp;E10311 &amp;F10311 &amp; G10311 &amp;H10311 &amp;I10311</f>
        <v>YAG10Non-EUL7F+MMedicine and dentistryNA</v>
      </c>
      <c r="B10311" t="s">
        <v>116</v>
      </c>
      <c r="C10311" t="s">
        <v>142</v>
      </c>
      <c r="D10311">
        <v>10</v>
      </c>
      <c r="E10311" t="s">
        <v>162</v>
      </c>
      <c r="F10311" t="s">
        <v>145</v>
      </c>
      <c r="G10311" t="s">
        <v>138</v>
      </c>
      <c r="H10311" t="s">
        <v>55</v>
      </c>
      <c r="I10311" t="s">
        <v>157</v>
      </c>
      <c r="J10311">
        <v>410</v>
      </c>
      <c r="K10311">
        <v>99</v>
      </c>
      <c r="L10311">
        <v>5</v>
      </c>
      <c r="M10311">
        <v>0</v>
      </c>
      <c r="N10311">
        <v>0</v>
      </c>
      <c r="O10311">
        <v>0.2</v>
      </c>
      <c r="P10311">
        <v>0.2</v>
      </c>
      <c r="Q10311">
        <v>1</v>
      </c>
      <c r="R10311" t="s">
        <v>157</v>
      </c>
      <c r="S10311" t="s">
        <v>157</v>
      </c>
      <c r="T10311" t="s">
        <v>157</v>
      </c>
      <c r="U10311" t="s">
        <v>157</v>
      </c>
    </row>
    <row r="10312" spans="1:21" hidden="1" x14ac:dyDescent="0.45">
      <c r="A10312" t="str">
        <f t="shared" si="172"/>
        <v>YAG10Non-EUL8F+MMedicine and dentistryAbroad</v>
      </c>
      <c r="B10312" t="s">
        <v>116</v>
      </c>
      <c r="C10312" t="s">
        <v>142</v>
      </c>
      <c r="D10312">
        <v>10</v>
      </c>
      <c r="E10312" t="s">
        <v>162</v>
      </c>
      <c r="F10312" t="s">
        <v>139</v>
      </c>
      <c r="G10312" t="s">
        <v>138</v>
      </c>
      <c r="H10312" t="s">
        <v>55</v>
      </c>
      <c r="I10312" t="s">
        <v>146</v>
      </c>
      <c r="J10312">
        <v>25</v>
      </c>
      <c r="K10312">
        <v>0</v>
      </c>
      <c r="L10312">
        <v>25</v>
      </c>
      <c r="M10312">
        <v>81</v>
      </c>
      <c r="N10312">
        <v>0</v>
      </c>
      <c r="O10312">
        <v>19</v>
      </c>
      <c r="P10312">
        <v>19</v>
      </c>
      <c r="Q10312">
        <v>19</v>
      </c>
      <c r="R10312" t="s">
        <v>161</v>
      </c>
      <c r="S10312" t="s">
        <v>161</v>
      </c>
      <c r="T10312" t="s">
        <v>161</v>
      </c>
      <c r="U10312" t="s">
        <v>161</v>
      </c>
    </row>
    <row r="10313" spans="1:21" hidden="1" x14ac:dyDescent="0.45">
      <c r="A10313" t="str">
        <f t="shared" si="172"/>
        <v>YAG10Non-EUL8F+MMedicine and dentistryEast Midlands</v>
      </c>
      <c r="B10313" t="s">
        <v>116</v>
      </c>
      <c r="C10313" t="s">
        <v>142</v>
      </c>
      <c r="D10313">
        <v>10</v>
      </c>
      <c r="E10313" t="s">
        <v>162</v>
      </c>
      <c r="F10313" t="s">
        <v>139</v>
      </c>
      <c r="G10313" t="s">
        <v>138</v>
      </c>
      <c r="H10313" t="s">
        <v>55</v>
      </c>
      <c r="I10313" t="s">
        <v>147</v>
      </c>
      <c r="J10313">
        <v>10</v>
      </c>
      <c r="K10313">
        <v>0</v>
      </c>
      <c r="L10313">
        <v>10</v>
      </c>
      <c r="M10313">
        <v>50</v>
      </c>
      <c r="N10313">
        <v>0</v>
      </c>
      <c r="O10313">
        <v>50</v>
      </c>
      <c r="P10313">
        <v>50</v>
      </c>
      <c r="Q10313">
        <v>50</v>
      </c>
      <c r="R10313" t="s">
        <v>161</v>
      </c>
      <c r="S10313" t="s">
        <v>161</v>
      </c>
      <c r="T10313" t="s">
        <v>161</v>
      </c>
      <c r="U10313" t="s">
        <v>161</v>
      </c>
    </row>
    <row r="10314" spans="1:21" hidden="1" x14ac:dyDescent="0.45">
      <c r="A10314" t="str">
        <f t="shared" si="172"/>
        <v>YAG10Non-EUL8F+MMedicine and dentistryEast of England</v>
      </c>
      <c r="B10314" t="s">
        <v>116</v>
      </c>
      <c r="C10314" t="s">
        <v>142</v>
      </c>
      <c r="D10314">
        <v>10</v>
      </c>
      <c r="E10314" t="s">
        <v>162</v>
      </c>
      <c r="F10314" t="s">
        <v>139</v>
      </c>
      <c r="G10314" t="s">
        <v>138</v>
      </c>
      <c r="H10314" t="s">
        <v>55</v>
      </c>
      <c r="I10314" t="s">
        <v>148</v>
      </c>
      <c r="J10314">
        <v>15</v>
      </c>
      <c r="K10314">
        <v>0</v>
      </c>
      <c r="L10314">
        <v>15</v>
      </c>
      <c r="M10314">
        <v>50</v>
      </c>
      <c r="N10314">
        <v>0</v>
      </c>
      <c r="O10314">
        <v>50</v>
      </c>
      <c r="P10314">
        <v>50</v>
      </c>
      <c r="Q10314">
        <v>50</v>
      </c>
      <c r="R10314" t="s">
        <v>161</v>
      </c>
      <c r="S10314" t="s">
        <v>161</v>
      </c>
      <c r="T10314" t="s">
        <v>161</v>
      </c>
      <c r="U10314" t="s">
        <v>161</v>
      </c>
    </row>
    <row r="10315" spans="1:21" hidden="1" x14ac:dyDescent="0.45">
      <c r="A10315" t="str">
        <f t="shared" si="172"/>
        <v>YAG10Non-EUL8F+MMedicine and dentistryLondon</v>
      </c>
      <c r="B10315" t="s">
        <v>116</v>
      </c>
      <c r="C10315" t="s">
        <v>142</v>
      </c>
      <c r="D10315">
        <v>10</v>
      </c>
      <c r="E10315" t="s">
        <v>162</v>
      </c>
      <c r="F10315" t="s">
        <v>139</v>
      </c>
      <c r="G10315" t="s">
        <v>138</v>
      </c>
      <c r="H10315" t="s">
        <v>55</v>
      </c>
      <c r="I10315" t="s">
        <v>149</v>
      </c>
      <c r="J10315">
        <v>35</v>
      </c>
      <c r="K10315">
        <v>0</v>
      </c>
      <c r="L10315">
        <v>35</v>
      </c>
      <c r="M10315">
        <v>48</v>
      </c>
      <c r="N10315">
        <v>0</v>
      </c>
      <c r="O10315">
        <v>43</v>
      </c>
      <c r="P10315">
        <v>46</v>
      </c>
      <c r="Q10315">
        <v>52</v>
      </c>
      <c r="R10315">
        <v>15</v>
      </c>
      <c r="S10315">
        <v>35400</v>
      </c>
      <c r="T10315">
        <v>39400</v>
      </c>
      <c r="U10315">
        <v>54000</v>
      </c>
    </row>
    <row r="10316" spans="1:21" hidden="1" x14ac:dyDescent="0.45">
      <c r="A10316" t="str">
        <f t="shared" si="172"/>
        <v>YAG10Non-EUL8F+MMedicine and dentistryNorth East</v>
      </c>
      <c r="B10316" t="s">
        <v>116</v>
      </c>
      <c r="C10316" t="s">
        <v>142</v>
      </c>
      <c r="D10316">
        <v>10</v>
      </c>
      <c r="E10316" t="s">
        <v>162</v>
      </c>
      <c r="F10316" t="s">
        <v>139</v>
      </c>
      <c r="G10316" t="s">
        <v>138</v>
      </c>
      <c r="H10316" t="s">
        <v>55</v>
      </c>
      <c r="I10316" t="s">
        <v>150</v>
      </c>
      <c r="J10316">
        <v>5</v>
      </c>
      <c r="K10316">
        <v>0</v>
      </c>
      <c r="L10316">
        <v>5</v>
      </c>
      <c r="M10316">
        <v>0</v>
      </c>
      <c r="N10316">
        <v>0</v>
      </c>
      <c r="O10316">
        <v>100</v>
      </c>
      <c r="P10316">
        <v>100</v>
      </c>
      <c r="Q10316">
        <v>100</v>
      </c>
      <c r="R10316" t="s">
        <v>161</v>
      </c>
      <c r="S10316" t="s">
        <v>161</v>
      </c>
      <c r="T10316" t="s">
        <v>161</v>
      </c>
      <c r="U10316" t="s">
        <v>161</v>
      </c>
    </row>
    <row r="10317" spans="1:21" hidden="1" x14ac:dyDescent="0.45">
      <c r="A10317" t="str">
        <f t="shared" si="172"/>
        <v>YAG10Non-EUL8F+MMedicine and dentistryNorth West</v>
      </c>
      <c r="B10317" t="s">
        <v>116</v>
      </c>
      <c r="C10317" t="s">
        <v>142</v>
      </c>
      <c r="D10317">
        <v>10</v>
      </c>
      <c r="E10317" t="s">
        <v>162</v>
      </c>
      <c r="F10317" t="s">
        <v>139</v>
      </c>
      <c r="G10317" t="s">
        <v>138</v>
      </c>
      <c r="H10317" t="s">
        <v>55</v>
      </c>
      <c r="I10317" t="s">
        <v>151</v>
      </c>
      <c r="J10317">
        <v>10</v>
      </c>
      <c r="K10317">
        <v>0</v>
      </c>
      <c r="L10317">
        <v>10</v>
      </c>
      <c r="M10317">
        <v>50</v>
      </c>
      <c r="N10317">
        <v>0</v>
      </c>
      <c r="O10317">
        <v>40</v>
      </c>
      <c r="P10317">
        <v>50</v>
      </c>
      <c r="Q10317">
        <v>50</v>
      </c>
      <c r="R10317" t="s">
        <v>161</v>
      </c>
      <c r="S10317" t="s">
        <v>161</v>
      </c>
      <c r="T10317" t="s">
        <v>161</v>
      </c>
      <c r="U10317" t="s">
        <v>161</v>
      </c>
    </row>
    <row r="10318" spans="1:21" hidden="1" x14ac:dyDescent="0.45">
      <c r="A10318" t="str">
        <f t="shared" si="172"/>
        <v>YAG10Non-EUL8F+MMedicine and dentistryScotland</v>
      </c>
      <c r="B10318" t="s">
        <v>116</v>
      </c>
      <c r="C10318" t="s">
        <v>142</v>
      </c>
      <c r="D10318">
        <v>10</v>
      </c>
      <c r="E10318" t="s">
        <v>162</v>
      </c>
      <c r="F10318" t="s">
        <v>139</v>
      </c>
      <c r="G10318" t="s">
        <v>138</v>
      </c>
      <c r="H10318" t="s">
        <v>55</v>
      </c>
      <c r="I10318" t="s">
        <v>153</v>
      </c>
      <c r="J10318">
        <v>10</v>
      </c>
      <c r="K10318">
        <v>0</v>
      </c>
      <c r="L10318">
        <v>10</v>
      </c>
      <c r="M10318">
        <v>33.299999999999997</v>
      </c>
      <c r="N10318">
        <v>0</v>
      </c>
      <c r="O10318">
        <v>50</v>
      </c>
      <c r="P10318">
        <v>66.7</v>
      </c>
      <c r="Q10318">
        <v>66.7</v>
      </c>
      <c r="R10318" t="s">
        <v>161</v>
      </c>
      <c r="S10318" t="s">
        <v>161</v>
      </c>
      <c r="T10318" t="s">
        <v>161</v>
      </c>
      <c r="U10318" t="s">
        <v>161</v>
      </c>
    </row>
    <row r="10319" spans="1:21" hidden="1" x14ac:dyDescent="0.45">
      <c r="A10319" t="str">
        <f t="shared" si="172"/>
        <v>YAG10Non-EUL8F+MMedicine and dentistrySouth East</v>
      </c>
      <c r="B10319" t="s">
        <v>116</v>
      </c>
      <c r="C10319" t="s">
        <v>142</v>
      </c>
      <c r="D10319">
        <v>10</v>
      </c>
      <c r="E10319" t="s">
        <v>162</v>
      </c>
      <c r="F10319" t="s">
        <v>139</v>
      </c>
      <c r="G10319" t="s">
        <v>138</v>
      </c>
      <c r="H10319" t="s">
        <v>55</v>
      </c>
      <c r="I10319" t="s">
        <v>154</v>
      </c>
      <c r="J10319">
        <v>20</v>
      </c>
      <c r="K10319">
        <v>0</v>
      </c>
      <c r="L10319">
        <v>20</v>
      </c>
      <c r="M10319">
        <v>31.2</v>
      </c>
      <c r="N10319">
        <v>6.2</v>
      </c>
      <c r="O10319">
        <v>62.5</v>
      </c>
      <c r="P10319">
        <v>62.5</v>
      </c>
      <c r="Q10319">
        <v>62.5</v>
      </c>
      <c r="R10319" t="s">
        <v>161</v>
      </c>
      <c r="S10319" t="s">
        <v>161</v>
      </c>
      <c r="T10319" t="s">
        <v>161</v>
      </c>
      <c r="U10319" t="s">
        <v>161</v>
      </c>
    </row>
    <row r="10320" spans="1:21" hidden="1" x14ac:dyDescent="0.45">
      <c r="A10320" t="str">
        <f t="shared" si="172"/>
        <v>YAG10Non-EUL8F+MMedicine and dentistrySouth West</v>
      </c>
      <c r="B10320" t="s">
        <v>116</v>
      </c>
      <c r="C10320" t="s">
        <v>142</v>
      </c>
      <c r="D10320">
        <v>10</v>
      </c>
      <c r="E10320" t="s">
        <v>162</v>
      </c>
      <c r="F10320" t="s">
        <v>139</v>
      </c>
      <c r="G10320" t="s">
        <v>138</v>
      </c>
      <c r="H10320" t="s">
        <v>55</v>
      </c>
      <c r="I10320" t="s">
        <v>155</v>
      </c>
      <c r="J10320">
        <v>5</v>
      </c>
      <c r="K10320">
        <v>0</v>
      </c>
      <c r="L10320">
        <v>5</v>
      </c>
      <c r="M10320">
        <v>40</v>
      </c>
      <c r="N10320">
        <v>0</v>
      </c>
      <c r="O10320">
        <v>60</v>
      </c>
      <c r="P10320">
        <v>60</v>
      </c>
      <c r="Q10320">
        <v>60</v>
      </c>
      <c r="R10320" t="s">
        <v>161</v>
      </c>
      <c r="S10320" t="s">
        <v>161</v>
      </c>
      <c r="T10320" t="s">
        <v>161</v>
      </c>
      <c r="U10320" t="s">
        <v>161</v>
      </c>
    </row>
    <row r="10321" spans="1:21" hidden="1" x14ac:dyDescent="0.45">
      <c r="A10321" t="str">
        <f t="shared" si="172"/>
        <v>YAG10Non-EUL8F+MMedicine and dentistryWales</v>
      </c>
      <c r="B10321" t="s">
        <v>116</v>
      </c>
      <c r="C10321" t="s">
        <v>142</v>
      </c>
      <c r="D10321">
        <v>10</v>
      </c>
      <c r="E10321" t="s">
        <v>162</v>
      </c>
      <c r="F10321" t="s">
        <v>139</v>
      </c>
      <c r="G10321" t="s">
        <v>138</v>
      </c>
      <c r="H10321" t="s">
        <v>55</v>
      </c>
      <c r="I10321" t="s">
        <v>158</v>
      </c>
      <c r="J10321" t="s">
        <v>161</v>
      </c>
      <c r="K10321" t="s">
        <v>161</v>
      </c>
      <c r="L10321" t="s">
        <v>161</v>
      </c>
      <c r="M10321" t="s">
        <v>161</v>
      </c>
      <c r="N10321" t="s">
        <v>161</v>
      </c>
      <c r="O10321" t="s">
        <v>161</v>
      </c>
      <c r="P10321" t="s">
        <v>161</v>
      </c>
      <c r="Q10321" t="s">
        <v>161</v>
      </c>
      <c r="R10321" t="s">
        <v>161</v>
      </c>
      <c r="S10321" t="s">
        <v>161</v>
      </c>
      <c r="T10321" t="s">
        <v>161</v>
      </c>
      <c r="U10321" t="s">
        <v>161</v>
      </c>
    </row>
    <row r="10322" spans="1:21" hidden="1" x14ac:dyDescent="0.45">
      <c r="A10322" t="str">
        <f t="shared" si="172"/>
        <v>YAG10Non-EUL8F+MMedicine and dentistryWest Midlands</v>
      </c>
      <c r="B10322" t="s">
        <v>116</v>
      </c>
      <c r="C10322" t="s">
        <v>142</v>
      </c>
      <c r="D10322">
        <v>10</v>
      </c>
      <c r="E10322" t="s">
        <v>162</v>
      </c>
      <c r="F10322" t="s">
        <v>139</v>
      </c>
      <c r="G10322" t="s">
        <v>138</v>
      </c>
      <c r="H10322" t="s">
        <v>55</v>
      </c>
      <c r="I10322" t="s">
        <v>159</v>
      </c>
      <c r="J10322">
        <v>5</v>
      </c>
      <c r="K10322">
        <v>0</v>
      </c>
      <c r="L10322">
        <v>5</v>
      </c>
      <c r="M10322">
        <v>20</v>
      </c>
      <c r="N10322">
        <v>20</v>
      </c>
      <c r="O10322">
        <v>60</v>
      </c>
      <c r="P10322">
        <v>60</v>
      </c>
      <c r="Q10322">
        <v>60</v>
      </c>
      <c r="R10322" t="s">
        <v>161</v>
      </c>
      <c r="S10322" t="s">
        <v>161</v>
      </c>
      <c r="T10322" t="s">
        <v>161</v>
      </c>
      <c r="U10322" t="s">
        <v>161</v>
      </c>
    </row>
    <row r="10323" spans="1:21" hidden="1" x14ac:dyDescent="0.45">
      <c r="A10323" t="str">
        <f t="shared" si="172"/>
        <v>YAG10Non-EUL8F+MMedicine and dentistryYorkshire and The Humber</v>
      </c>
      <c r="B10323" t="s">
        <v>116</v>
      </c>
      <c r="C10323" t="s">
        <v>142</v>
      </c>
      <c r="D10323">
        <v>10</v>
      </c>
      <c r="E10323" t="s">
        <v>162</v>
      </c>
      <c r="F10323" t="s">
        <v>139</v>
      </c>
      <c r="G10323" t="s">
        <v>138</v>
      </c>
      <c r="H10323" t="s">
        <v>55</v>
      </c>
      <c r="I10323" t="s">
        <v>160</v>
      </c>
      <c r="J10323">
        <v>10</v>
      </c>
      <c r="K10323">
        <v>0</v>
      </c>
      <c r="L10323">
        <v>10</v>
      </c>
      <c r="M10323">
        <v>42.9</v>
      </c>
      <c r="N10323">
        <v>0</v>
      </c>
      <c r="O10323">
        <v>57.1</v>
      </c>
      <c r="P10323">
        <v>57.1</v>
      </c>
      <c r="Q10323">
        <v>57.1</v>
      </c>
      <c r="R10323" t="s">
        <v>161</v>
      </c>
      <c r="S10323" t="s">
        <v>161</v>
      </c>
      <c r="T10323" t="s">
        <v>161</v>
      </c>
      <c r="U10323" t="s">
        <v>161</v>
      </c>
    </row>
    <row r="10324" spans="1:21" hidden="1" x14ac:dyDescent="0.45">
      <c r="A10324" t="str">
        <f t="shared" si="172"/>
        <v>YAG10Non-EUL8F+MMedicine and dentistryNA</v>
      </c>
      <c r="B10324" t="s">
        <v>116</v>
      </c>
      <c r="C10324" t="s">
        <v>142</v>
      </c>
      <c r="D10324">
        <v>10</v>
      </c>
      <c r="E10324" t="s">
        <v>162</v>
      </c>
      <c r="F10324" t="s">
        <v>139</v>
      </c>
      <c r="G10324" t="s">
        <v>138</v>
      </c>
      <c r="H10324" t="s">
        <v>55</v>
      </c>
      <c r="I10324" t="s">
        <v>157</v>
      </c>
      <c r="J10324">
        <v>125</v>
      </c>
      <c r="K10324">
        <v>100</v>
      </c>
      <c r="L10324" t="s">
        <v>161</v>
      </c>
      <c r="M10324" t="s">
        <v>161</v>
      </c>
      <c r="N10324" t="s">
        <v>161</v>
      </c>
      <c r="O10324" t="s">
        <v>161</v>
      </c>
      <c r="P10324" t="s">
        <v>161</v>
      </c>
      <c r="Q10324" t="s">
        <v>161</v>
      </c>
      <c r="R10324" t="s">
        <v>157</v>
      </c>
      <c r="S10324" t="s">
        <v>157</v>
      </c>
      <c r="T10324" t="s">
        <v>157</v>
      </c>
      <c r="U10324" t="s">
        <v>157</v>
      </c>
    </row>
    <row r="10325" spans="1:21" hidden="1" x14ac:dyDescent="0.45">
      <c r="A10325" t="str">
        <f t="shared" si="172"/>
        <v>YAG5Non-EUL7F+MMedicine and dentistryAbroad</v>
      </c>
      <c r="B10325" t="s">
        <v>116</v>
      </c>
      <c r="C10325" t="s">
        <v>140</v>
      </c>
      <c r="D10325">
        <v>5</v>
      </c>
      <c r="E10325" t="s">
        <v>162</v>
      </c>
      <c r="F10325" t="s">
        <v>145</v>
      </c>
      <c r="G10325" t="s">
        <v>138</v>
      </c>
      <c r="H10325" t="s">
        <v>55</v>
      </c>
      <c r="I10325" t="s">
        <v>146</v>
      </c>
      <c r="J10325">
        <v>40</v>
      </c>
      <c r="K10325">
        <v>0</v>
      </c>
      <c r="L10325">
        <v>40</v>
      </c>
      <c r="M10325">
        <v>83.5</v>
      </c>
      <c r="N10325">
        <v>0</v>
      </c>
      <c r="O10325">
        <v>11</v>
      </c>
      <c r="P10325">
        <v>13.8</v>
      </c>
      <c r="Q10325">
        <v>16.5</v>
      </c>
      <c r="R10325" t="s">
        <v>161</v>
      </c>
      <c r="S10325" t="s">
        <v>161</v>
      </c>
      <c r="T10325" t="s">
        <v>161</v>
      </c>
      <c r="U10325" t="s">
        <v>161</v>
      </c>
    </row>
    <row r="10326" spans="1:21" hidden="1" x14ac:dyDescent="0.45">
      <c r="A10326" t="str">
        <f t="shared" si="172"/>
        <v>YAG5Non-EUL7F+MMedicine and dentistryEast Midlands</v>
      </c>
      <c r="B10326" t="s">
        <v>116</v>
      </c>
      <c r="C10326" t="s">
        <v>140</v>
      </c>
      <c r="D10326">
        <v>5</v>
      </c>
      <c r="E10326" t="s">
        <v>162</v>
      </c>
      <c r="F10326" t="s">
        <v>145</v>
      </c>
      <c r="G10326" t="s">
        <v>138</v>
      </c>
      <c r="H10326" t="s">
        <v>55</v>
      </c>
      <c r="I10326" t="s">
        <v>147</v>
      </c>
      <c r="J10326">
        <v>30</v>
      </c>
      <c r="K10326">
        <v>0</v>
      </c>
      <c r="L10326">
        <v>30</v>
      </c>
      <c r="M10326">
        <v>53.8</v>
      </c>
      <c r="N10326">
        <v>0</v>
      </c>
      <c r="O10326">
        <v>34.6</v>
      </c>
      <c r="P10326">
        <v>42.3</v>
      </c>
      <c r="Q10326">
        <v>46.2</v>
      </c>
      <c r="R10326" t="s">
        <v>161</v>
      </c>
      <c r="S10326" t="s">
        <v>161</v>
      </c>
      <c r="T10326" t="s">
        <v>161</v>
      </c>
      <c r="U10326" t="s">
        <v>161</v>
      </c>
    </row>
    <row r="10327" spans="1:21" hidden="1" x14ac:dyDescent="0.45">
      <c r="A10327" t="str">
        <f t="shared" si="172"/>
        <v>YAG5Non-EUL7F+MMedicine and dentistryEast of England</v>
      </c>
      <c r="B10327" t="s">
        <v>116</v>
      </c>
      <c r="C10327" t="s">
        <v>140</v>
      </c>
      <c r="D10327">
        <v>5</v>
      </c>
      <c r="E10327" t="s">
        <v>162</v>
      </c>
      <c r="F10327" t="s">
        <v>145</v>
      </c>
      <c r="G10327" t="s">
        <v>138</v>
      </c>
      <c r="H10327" t="s">
        <v>55</v>
      </c>
      <c r="I10327" t="s">
        <v>148</v>
      </c>
      <c r="J10327">
        <v>25</v>
      </c>
      <c r="K10327">
        <v>0</v>
      </c>
      <c r="L10327">
        <v>25</v>
      </c>
      <c r="M10327">
        <v>29.1</v>
      </c>
      <c r="N10327">
        <v>12.2</v>
      </c>
      <c r="O10327">
        <v>34.4</v>
      </c>
      <c r="P10327">
        <v>50.6</v>
      </c>
      <c r="Q10327">
        <v>58.8</v>
      </c>
      <c r="R10327" t="s">
        <v>161</v>
      </c>
      <c r="S10327" t="s">
        <v>161</v>
      </c>
      <c r="T10327" t="s">
        <v>161</v>
      </c>
      <c r="U10327" t="s">
        <v>161</v>
      </c>
    </row>
    <row r="10328" spans="1:21" hidden="1" x14ac:dyDescent="0.45">
      <c r="A10328" t="str">
        <f t="shared" si="172"/>
        <v>YAG5Non-EUL7F+MMedicine and dentistryLondon</v>
      </c>
      <c r="B10328" t="s">
        <v>116</v>
      </c>
      <c r="C10328" t="s">
        <v>140</v>
      </c>
      <c r="D10328">
        <v>5</v>
      </c>
      <c r="E10328" t="s">
        <v>162</v>
      </c>
      <c r="F10328" t="s">
        <v>145</v>
      </c>
      <c r="G10328" t="s">
        <v>138</v>
      </c>
      <c r="H10328" t="s">
        <v>55</v>
      </c>
      <c r="I10328" t="s">
        <v>149</v>
      </c>
      <c r="J10328">
        <v>260</v>
      </c>
      <c r="K10328">
        <v>0</v>
      </c>
      <c r="L10328">
        <v>260</v>
      </c>
      <c r="M10328">
        <v>53.3</v>
      </c>
      <c r="N10328">
        <v>3.5</v>
      </c>
      <c r="O10328">
        <v>28.2</v>
      </c>
      <c r="P10328">
        <v>37.1</v>
      </c>
      <c r="Q10328">
        <v>43.2</v>
      </c>
      <c r="R10328">
        <v>70</v>
      </c>
      <c r="S10328">
        <v>23600</v>
      </c>
      <c r="T10328">
        <v>36000</v>
      </c>
      <c r="U10328">
        <v>55100</v>
      </c>
    </row>
    <row r="10329" spans="1:21" hidden="1" x14ac:dyDescent="0.45">
      <c r="A10329" t="str">
        <f t="shared" si="172"/>
        <v>YAG5Non-EUL7F+MMedicine and dentistryNorth East</v>
      </c>
      <c r="B10329" t="s">
        <v>116</v>
      </c>
      <c r="C10329" t="s">
        <v>140</v>
      </c>
      <c r="D10329">
        <v>5</v>
      </c>
      <c r="E10329" t="s">
        <v>162</v>
      </c>
      <c r="F10329" t="s">
        <v>145</v>
      </c>
      <c r="G10329" t="s">
        <v>138</v>
      </c>
      <c r="H10329" t="s">
        <v>55</v>
      </c>
      <c r="I10329" t="s">
        <v>150</v>
      </c>
      <c r="J10329">
        <v>15</v>
      </c>
      <c r="K10329">
        <v>0</v>
      </c>
      <c r="L10329">
        <v>15</v>
      </c>
      <c r="M10329">
        <v>50</v>
      </c>
      <c r="N10329">
        <v>0</v>
      </c>
      <c r="O10329">
        <v>35.700000000000003</v>
      </c>
      <c r="P10329">
        <v>50</v>
      </c>
      <c r="Q10329">
        <v>50</v>
      </c>
      <c r="R10329" t="s">
        <v>161</v>
      </c>
      <c r="S10329" t="s">
        <v>161</v>
      </c>
      <c r="T10329" t="s">
        <v>161</v>
      </c>
      <c r="U10329" t="s">
        <v>161</v>
      </c>
    </row>
    <row r="10330" spans="1:21" hidden="1" x14ac:dyDescent="0.45">
      <c r="A10330" t="str">
        <f t="shared" si="172"/>
        <v>YAG5Non-EUL7F+MMedicine and dentistryNorth West</v>
      </c>
      <c r="B10330" t="s">
        <v>116</v>
      </c>
      <c r="C10330" t="s">
        <v>140</v>
      </c>
      <c r="D10330">
        <v>5</v>
      </c>
      <c r="E10330" t="s">
        <v>162</v>
      </c>
      <c r="F10330" t="s">
        <v>145</v>
      </c>
      <c r="G10330" t="s">
        <v>138</v>
      </c>
      <c r="H10330" t="s">
        <v>55</v>
      </c>
      <c r="I10330" t="s">
        <v>151</v>
      </c>
      <c r="J10330">
        <v>30</v>
      </c>
      <c r="K10330">
        <v>0</v>
      </c>
      <c r="L10330">
        <v>30</v>
      </c>
      <c r="M10330">
        <v>21.8</v>
      </c>
      <c r="N10330">
        <v>3.6</v>
      </c>
      <c r="O10330">
        <v>60</v>
      </c>
      <c r="P10330">
        <v>70.900000000000006</v>
      </c>
      <c r="Q10330">
        <v>74.5</v>
      </c>
      <c r="R10330">
        <v>20</v>
      </c>
      <c r="S10330">
        <v>23000</v>
      </c>
      <c r="T10330">
        <v>47400</v>
      </c>
      <c r="U10330">
        <v>73700</v>
      </c>
    </row>
    <row r="10331" spans="1:21" hidden="1" x14ac:dyDescent="0.45">
      <c r="A10331" t="str">
        <f t="shared" si="172"/>
        <v>YAG5Non-EUL7F+MMedicine and dentistryNorthern Ireland</v>
      </c>
      <c r="B10331" t="s">
        <v>116</v>
      </c>
      <c r="C10331" t="s">
        <v>140</v>
      </c>
      <c r="D10331">
        <v>5</v>
      </c>
      <c r="E10331" t="s">
        <v>162</v>
      </c>
      <c r="F10331" t="s">
        <v>145</v>
      </c>
      <c r="G10331" t="s">
        <v>138</v>
      </c>
      <c r="H10331" t="s">
        <v>55</v>
      </c>
      <c r="I10331" t="s">
        <v>152</v>
      </c>
      <c r="J10331">
        <v>5</v>
      </c>
      <c r="K10331">
        <v>0</v>
      </c>
      <c r="L10331">
        <v>5</v>
      </c>
      <c r="M10331">
        <v>0</v>
      </c>
      <c r="N10331">
        <v>33.299999999999997</v>
      </c>
      <c r="O10331">
        <v>66.7</v>
      </c>
      <c r="P10331">
        <v>66.7</v>
      </c>
      <c r="Q10331">
        <v>66.7</v>
      </c>
      <c r="R10331" t="s">
        <v>161</v>
      </c>
      <c r="S10331" t="s">
        <v>161</v>
      </c>
      <c r="T10331" t="s">
        <v>161</v>
      </c>
      <c r="U10331" t="s">
        <v>161</v>
      </c>
    </row>
    <row r="10332" spans="1:21" hidden="1" x14ac:dyDescent="0.45">
      <c r="A10332" t="str">
        <f t="shared" si="172"/>
        <v>YAG5Non-EUL7F+MMedicine and dentistryScotland</v>
      </c>
      <c r="B10332" t="s">
        <v>116</v>
      </c>
      <c r="C10332" t="s">
        <v>140</v>
      </c>
      <c r="D10332">
        <v>5</v>
      </c>
      <c r="E10332" t="s">
        <v>162</v>
      </c>
      <c r="F10332" t="s">
        <v>145</v>
      </c>
      <c r="G10332" t="s">
        <v>138</v>
      </c>
      <c r="H10332" t="s">
        <v>55</v>
      </c>
      <c r="I10332" t="s">
        <v>153</v>
      </c>
      <c r="J10332">
        <v>10</v>
      </c>
      <c r="K10332">
        <v>0</v>
      </c>
      <c r="L10332">
        <v>10</v>
      </c>
      <c r="M10332">
        <v>10</v>
      </c>
      <c r="N10332">
        <v>0</v>
      </c>
      <c r="O10332">
        <v>80</v>
      </c>
      <c r="P10332">
        <v>90</v>
      </c>
      <c r="Q10332">
        <v>90</v>
      </c>
      <c r="R10332" t="s">
        <v>161</v>
      </c>
      <c r="S10332" t="s">
        <v>161</v>
      </c>
      <c r="T10332" t="s">
        <v>161</v>
      </c>
      <c r="U10332" t="s">
        <v>161</v>
      </c>
    </row>
    <row r="10333" spans="1:21" hidden="1" x14ac:dyDescent="0.45">
      <c r="A10333" t="str">
        <f t="shared" si="172"/>
        <v>YAG5Non-EUL7F+MMedicine and dentistrySouth East</v>
      </c>
      <c r="B10333" t="s">
        <v>116</v>
      </c>
      <c r="C10333" t="s">
        <v>140</v>
      </c>
      <c r="D10333">
        <v>5</v>
      </c>
      <c r="E10333" t="s">
        <v>162</v>
      </c>
      <c r="F10333" t="s">
        <v>145</v>
      </c>
      <c r="G10333" t="s">
        <v>138</v>
      </c>
      <c r="H10333" t="s">
        <v>55</v>
      </c>
      <c r="I10333" t="s">
        <v>154</v>
      </c>
      <c r="J10333">
        <v>35</v>
      </c>
      <c r="K10333">
        <v>0</v>
      </c>
      <c r="L10333">
        <v>35</v>
      </c>
      <c r="M10333">
        <v>31.4</v>
      </c>
      <c r="N10333">
        <v>2.9</v>
      </c>
      <c r="O10333">
        <v>42.9</v>
      </c>
      <c r="P10333">
        <v>60</v>
      </c>
      <c r="Q10333">
        <v>65.7</v>
      </c>
      <c r="R10333">
        <v>15</v>
      </c>
      <c r="S10333">
        <v>21900</v>
      </c>
      <c r="T10333">
        <v>37600</v>
      </c>
      <c r="U10333">
        <v>53700</v>
      </c>
    </row>
    <row r="10334" spans="1:21" hidden="1" x14ac:dyDescent="0.45">
      <c r="A10334" t="str">
        <f t="shared" si="172"/>
        <v>YAG5Non-EUL7F+MMedicine and dentistrySouth West</v>
      </c>
      <c r="B10334" t="s">
        <v>116</v>
      </c>
      <c r="C10334" t="s">
        <v>140</v>
      </c>
      <c r="D10334">
        <v>5</v>
      </c>
      <c r="E10334" t="s">
        <v>162</v>
      </c>
      <c r="F10334" t="s">
        <v>145</v>
      </c>
      <c r="G10334" t="s">
        <v>138</v>
      </c>
      <c r="H10334" t="s">
        <v>55</v>
      </c>
      <c r="I10334" t="s">
        <v>155</v>
      </c>
      <c r="J10334">
        <v>20</v>
      </c>
      <c r="K10334">
        <v>0</v>
      </c>
      <c r="L10334">
        <v>20</v>
      </c>
      <c r="M10334">
        <v>28.8</v>
      </c>
      <c r="N10334">
        <v>7.7</v>
      </c>
      <c r="O10334">
        <v>51.9</v>
      </c>
      <c r="P10334">
        <v>57.7</v>
      </c>
      <c r="Q10334">
        <v>63.4</v>
      </c>
      <c r="R10334" t="s">
        <v>161</v>
      </c>
      <c r="S10334" t="s">
        <v>161</v>
      </c>
      <c r="T10334" t="s">
        <v>161</v>
      </c>
      <c r="U10334" t="s">
        <v>161</v>
      </c>
    </row>
    <row r="10335" spans="1:21" hidden="1" x14ac:dyDescent="0.45">
      <c r="A10335" t="str">
        <f t="shared" si="172"/>
        <v>YAG5Non-EUL7F+MMedicine and dentistryWales</v>
      </c>
      <c r="B10335" t="s">
        <v>116</v>
      </c>
      <c r="C10335" t="s">
        <v>140</v>
      </c>
      <c r="D10335">
        <v>5</v>
      </c>
      <c r="E10335" t="s">
        <v>162</v>
      </c>
      <c r="F10335" t="s">
        <v>145</v>
      </c>
      <c r="G10335" t="s">
        <v>138</v>
      </c>
      <c r="H10335" t="s">
        <v>55</v>
      </c>
      <c r="I10335" t="s">
        <v>158</v>
      </c>
      <c r="J10335">
        <v>5</v>
      </c>
      <c r="K10335">
        <v>0</v>
      </c>
      <c r="L10335">
        <v>5</v>
      </c>
      <c r="M10335">
        <v>0</v>
      </c>
      <c r="N10335">
        <v>0</v>
      </c>
      <c r="O10335">
        <v>100</v>
      </c>
      <c r="P10335">
        <v>100</v>
      </c>
      <c r="Q10335">
        <v>100</v>
      </c>
      <c r="R10335" t="s">
        <v>161</v>
      </c>
      <c r="S10335" t="s">
        <v>161</v>
      </c>
      <c r="T10335" t="s">
        <v>161</v>
      </c>
      <c r="U10335" t="s">
        <v>161</v>
      </c>
    </row>
    <row r="10336" spans="1:21" hidden="1" x14ac:dyDescent="0.45">
      <c r="A10336" t="str">
        <f t="shared" si="172"/>
        <v>YAG5Non-EUL7F+MMedicine and dentistryWest Midlands</v>
      </c>
      <c r="B10336" t="s">
        <v>116</v>
      </c>
      <c r="C10336" t="s">
        <v>140</v>
      </c>
      <c r="D10336">
        <v>5</v>
      </c>
      <c r="E10336" t="s">
        <v>162</v>
      </c>
      <c r="F10336" t="s">
        <v>145</v>
      </c>
      <c r="G10336" t="s">
        <v>138</v>
      </c>
      <c r="H10336" t="s">
        <v>55</v>
      </c>
      <c r="I10336" t="s">
        <v>159</v>
      </c>
      <c r="J10336">
        <v>15</v>
      </c>
      <c r="K10336">
        <v>0</v>
      </c>
      <c r="L10336">
        <v>15</v>
      </c>
      <c r="M10336">
        <v>14.3</v>
      </c>
      <c r="N10336">
        <v>0</v>
      </c>
      <c r="O10336">
        <v>64.3</v>
      </c>
      <c r="P10336">
        <v>78.599999999999994</v>
      </c>
      <c r="Q10336">
        <v>85.7</v>
      </c>
      <c r="R10336" t="s">
        <v>161</v>
      </c>
      <c r="S10336" t="s">
        <v>161</v>
      </c>
      <c r="T10336" t="s">
        <v>161</v>
      </c>
      <c r="U10336" t="s">
        <v>161</v>
      </c>
    </row>
    <row r="10337" spans="1:21" hidden="1" x14ac:dyDescent="0.45">
      <c r="A10337" t="str">
        <f t="shared" si="172"/>
        <v>YAG5Non-EUL7F+MMedicine and dentistryYorkshire and The Humber</v>
      </c>
      <c r="B10337" t="s">
        <v>116</v>
      </c>
      <c r="C10337" t="s">
        <v>140</v>
      </c>
      <c r="D10337">
        <v>5</v>
      </c>
      <c r="E10337" t="s">
        <v>162</v>
      </c>
      <c r="F10337" t="s">
        <v>145</v>
      </c>
      <c r="G10337" t="s">
        <v>138</v>
      </c>
      <c r="H10337" t="s">
        <v>55</v>
      </c>
      <c r="I10337" t="s">
        <v>160</v>
      </c>
      <c r="J10337">
        <v>35</v>
      </c>
      <c r="K10337">
        <v>0</v>
      </c>
      <c r="L10337">
        <v>35</v>
      </c>
      <c r="M10337">
        <v>43.8</v>
      </c>
      <c r="N10337">
        <v>3.1</v>
      </c>
      <c r="O10337">
        <v>43.8</v>
      </c>
      <c r="P10337">
        <v>50</v>
      </c>
      <c r="Q10337">
        <v>53.1</v>
      </c>
      <c r="R10337">
        <v>15</v>
      </c>
      <c r="S10337">
        <v>46400</v>
      </c>
      <c r="T10337">
        <v>61000</v>
      </c>
      <c r="U10337">
        <v>71500</v>
      </c>
    </row>
    <row r="10338" spans="1:21" hidden="1" x14ac:dyDescent="0.45">
      <c r="A10338" t="str">
        <f t="shared" si="172"/>
        <v>YAG5Non-EUL7F+MMedicine and dentistryNA</v>
      </c>
      <c r="B10338" t="s">
        <v>116</v>
      </c>
      <c r="C10338" t="s">
        <v>140</v>
      </c>
      <c r="D10338">
        <v>5</v>
      </c>
      <c r="E10338" t="s">
        <v>162</v>
      </c>
      <c r="F10338" t="s">
        <v>145</v>
      </c>
      <c r="G10338" t="s">
        <v>138</v>
      </c>
      <c r="H10338" t="s">
        <v>55</v>
      </c>
      <c r="I10338" t="s">
        <v>157</v>
      </c>
      <c r="J10338">
        <v>590</v>
      </c>
      <c r="K10338">
        <v>94.5</v>
      </c>
      <c r="L10338">
        <v>35</v>
      </c>
      <c r="M10338">
        <v>0</v>
      </c>
      <c r="N10338">
        <v>0</v>
      </c>
      <c r="O10338">
        <v>0</v>
      </c>
      <c r="P10338">
        <v>0</v>
      </c>
      <c r="Q10338">
        <v>5.5</v>
      </c>
      <c r="R10338" t="s">
        <v>157</v>
      </c>
      <c r="S10338" t="s">
        <v>157</v>
      </c>
      <c r="T10338" t="s">
        <v>157</v>
      </c>
      <c r="U10338" t="s">
        <v>157</v>
      </c>
    </row>
    <row r="10339" spans="1:21" hidden="1" x14ac:dyDescent="0.45">
      <c r="A10339" t="str">
        <f t="shared" si="172"/>
        <v>YAG5Non-EUL8F+MMedicine and dentistryAbroad</v>
      </c>
      <c r="B10339" t="s">
        <v>116</v>
      </c>
      <c r="C10339" t="s">
        <v>140</v>
      </c>
      <c r="D10339">
        <v>5</v>
      </c>
      <c r="E10339" t="s">
        <v>162</v>
      </c>
      <c r="F10339" t="s">
        <v>139</v>
      </c>
      <c r="G10339" t="s">
        <v>138</v>
      </c>
      <c r="H10339" t="s">
        <v>55</v>
      </c>
      <c r="I10339" t="s">
        <v>146</v>
      </c>
      <c r="J10339">
        <v>20</v>
      </c>
      <c r="K10339">
        <v>0</v>
      </c>
      <c r="L10339">
        <v>20</v>
      </c>
      <c r="M10339">
        <v>75.5</v>
      </c>
      <c r="N10339">
        <v>6.1</v>
      </c>
      <c r="O10339">
        <v>18.399999999999999</v>
      </c>
      <c r="P10339">
        <v>18.399999999999999</v>
      </c>
      <c r="Q10339">
        <v>18.399999999999999</v>
      </c>
      <c r="R10339" t="s">
        <v>161</v>
      </c>
      <c r="S10339" t="s">
        <v>161</v>
      </c>
      <c r="T10339" t="s">
        <v>161</v>
      </c>
      <c r="U10339" t="s">
        <v>161</v>
      </c>
    </row>
    <row r="10340" spans="1:21" hidden="1" x14ac:dyDescent="0.45">
      <c r="A10340" t="str">
        <f t="shared" si="172"/>
        <v>YAG5Non-EUL8F+MMedicine and dentistryEast Midlands</v>
      </c>
      <c r="B10340" t="s">
        <v>116</v>
      </c>
      <c r="C10340" t="s">
        <v>140</v>
      </c>
      <c r="D10340">
        <v>5</v>
      </c>
      <c r="E10340" t="s">
        <v>162</v>
      </c>
      <c r="F10340" t="s">
        <v>139</v>
      </c>
      <c r="G10340" t="s">
        <v>138</v>
      </c>
      <c r="H10340" t="s">
        <v>55</v>
      </c>
      <c r="I10340" t="s">
        <v>147</v>
      </c>
      <c r="J10340">
        <v>25</v>
      </c>
      <c r="K10340">
        <v>0</v>
      </c>
      <c r="L10340">
        <v>25</v>
      </c>
      <c r="M10340">
        <v>63.6</v>
      </c>
      <c r="N10340">
        <v>0</v>
      </c>
      <c r="O10340">
        <v>36.4</v>
      </c>
      <c r="P10340">
        <v>36.4</v>
      </c>
      <c r="Q10340">
        <v>36.4</v>
      </c>
      <c r="R10340" t="s">
        <v>161</v>
      </c>
      <c r="S10340" t="s">
        <v>161</v>
      </c>
      <c r="T10340" t="s">
        <v>161</v>
      </c>
      <c r="U10340" t="s">
        <v>161</v>
      </c>
    </row>
    <row r="10341" spans="1:21" hidden="1" x14ac:dyDescent="0.45">
      <c r="A10341" t="str">
        <f t="shared" si="172"/>
        <v>YAG5Non-EUL8F+MMedicine and dentistryEast of England</v>
      </c>
      <c r="B10341" t="s">
        <v>116</v>
      </c>
      <c r="C10341" t="s">
        <v>140</v>
      </c>
      <c r="D10341">
        <v>5</v>
      </c>
      <c r="E10341" t="s">
        <v>162</v>
      </c>
      <c r="F10341" t="s">
        <v>139</v>
      </c>
      <c r="G10341" t="s">
        <v>138</v>
      </c>
      <c r="H10341" t="s">
        <v>55</v>
      </c>
      <c r="I10341" t="s">
        <v>148</v>
      </c>
      <c r="J10341">
        <v>15</v>
      </c>
      <c r="K10341">
        <v>0</v>
      </c>
      <c r="L10341">
        <v>15</v>
      </c>
      <c r="M10341">
        <v>40.6</v>
      </c>
      <c r="N10341">
        <v>0</v>
      </c>
      <c r="O10341">
        <v>59.4</v>
      </c>
      <c r="P10341">
        <v>59.4</v>
      </c>
      <c r="Q10341">
        <v>59.4</v>
      </c>
      <c r="R10341" t="s">
        <v>161</v>
      </c>
      <c r="S10341" t="s">
        <v>161</v>
      </c>
      <c r="T10341" t="s">
        <v>161</v>
      </c>
      <c r="U10341" t="s">
        <v>161</v>
      </c>
    </row>
    <row r="10342" spans="1:21" hidden="1" x14ac:dyDescent="0.45">
      <c r="A10342" t="str">
        <f t="shared" si="172"/>
        <v>YAG5Non-EUL8F+MMedicine and dentistryLondon</v>
      </c>
      <c r="B10342" t="s">
        <v>116</v>
      </c>
      <c r="C10342" t="s">
        <v>140</v>
      </c>
      <c r="D10342">
        <v>5</v>
      </c>
      <c r="E10342" t="s">
        <v>162</v>
      </c>
      <c r="F10342" t="s">
        <v>139</v>
      </c>
      <c r="G10342" t="s">
        <v>138</v>
      </c>
      <c r="H10342" t="s">
        <v>55</v>
      </c>
      <c r="I10342" t="s">
        <v>149</v>
      </c>
      <c r="J10342">
        <v>75</v>
      </c>
      <c r="K10342">
        <v>0</v>
      </c>
      <c r="L10342">
        <v>75</v>
      </c>
      <c r="M10342">
        <v>54.3</v>
      </c>
      <c r="N10342">
        <v>5.7</v>
      </c>
      <c r="O10342">
        <v>36.700000000000003</v>
      </c>
      <c r="P10342">
        <v>40</v>
      </c>
      <c r="Q10342">
        <v>40</v>
      </c>
      <c r="R10342">
        <v>25</v>
      </c>
      <c r="S10342">
        <v>31800</v>
      </c>
      <c r="T10342">
        <v>42500</v>
      </c>
      <c r="U10342">
        <v>66800</v>
      </c>
    </row>
    <row r="10343" spans="1:21" hidden="1" x14ac:dyDescent="0.45">
      <c r="A10343" t="str">
        <f t="shared" si="172"/>
        <v>YAG5Non-EUL8F+MMedicine and dentistryNorth East</v>
      </c>
      <c r="B10343" t="s">
        <v>116</v>
      </c>
      <c r="C10343" t="s">
        <v>140</v>
      </c>
      <c r="D10343">
        <v>5</v>
      </c>
      <c r="E10343" t="s">
        <v>162</v>
      </c>
      <c r="F10343" t="s">
        <v>139</v>
      </c>
      <c r="G10343" t="s">
        <v>138</v>
      </c>
      <c r="H10343" t="s">
        <v>55</v>
      </c>
      <c r="I10343" t="s">
        <v>150</v>
      </c>
      <c r="J10343">
        <v>5</v>
      </c>
      <c r="K10343">
        <v>0</v>
      </c>
      <c r="L10343">
        <v>5</v>
      </c>
      <c r="M10343">
        <v>60</v>
      </c>
      <c r="N10343">
        <v>0</v>
      </c>
      <c r="O10343">
        <v>0</v>
      </c>
      <c r="P10343">
        <v>40</v>
      </c>
      <c r="Q10343">
        <v>40</v>
      </c>
      <c r="R10343" t="s">
        <v>157</v>
      </c>
      <c r="S10343" t="s">
        <v>157</v>
      </c>
      <c r="T10343" t="s">
        <v>157</v>
      </c>
      <c r="U10343" t="s">
        <v>157</v>
      </c>
    </row>
    <row r="10344" spans="1:21" hidden="1" x14ac:dyDescent="0.45">
      <c r="A10344" t="str">
        <f t="shared" si="172"/>
        <v>YAG5Non-EUL8F+MMedicine and dentistryNorth West</v>
      </c>
      <c r="B10344" t="s">
        <v>116</v>
      </c>
      <c r="C10344" t="s">
        <v>140</v>
      </c>
      <c r="D10344">
        <v>5</v>
      </c>
      <c r="E10344" t="s">
        <v>162</v>
      </c>
      <c r="F10344" t="s">
        <v>139</v>
      </c>
      <c r="G10344" t="s">
        <v>138</v>
      </c>
      <c r="H10344" t="s">
        <v>55</v>
      </c>
      <c r="I10344" t="s">
        <v>151</v>
      </c>
      <c r="J10344">
        <v>20</v>
      </c>
      <c r="K10344">
        <v>0</v>
      </c>
      <c r="L10344">
        <v>20</v>
      </c>
      <c r="M10344">
        <v>61.1</v>
      </c>
      <c r="N10344">
        <v>5.6</v>
      </c>
      <c r="O10344">
        <v>27.8</v>
      </c>
      <c r="P10344">
        <v>27.8</v>
      </c>
      <c r="Q10344">
        <v>33.299999999999997</v>
      </c>
      <c r="R10344" t="s">
        <v>161</v>
      </c>
      <c r="S10344" t="s">
        <v>161</v>
      </c>
      <c r="T10344" t="s">
        <v>161</v>
      </c>
      <c r="U10344" t="s">
        <v>161</v>
      </c>
    </row>
    <row r="10345" spans="1:21" hidden="1" x14ac:dyDescent="0.45">
      <c r="A10345" t="str">
        <f t="shared" si="172"/>
        <v>YAG5Non-EUL8F+MMedicine and dentistryScotland</v>
      </c>
      <c r="B10345" t="s">
        <v>116</v>
      </c>
      <c r="C10345" t="s">
        <v>140</v>
      </c>
      <c r="D10345">
        <v>5</v>
      </c>
      <c r="E10345" t="s">
        <v>162</v>
      </c>
      <c r="F10345" t="s">
        <v>139</v>
      </c>
      <c r="G10345" t="s">
        <v>138</v>
      </c>
      <c r="H10345" t="s">
        <v>55</v>
      </c>
      <c r="I10345" t="s">
        <v>153</v>
      </c>
      <c r="J10345" t="s">
        <v>161</v>
      </c>
      <c r="K10345" t="s">
        <v>161</v>
      </c>
      <c r="L10345" t="s">
        <v>161</v>
      </c>
      <c r="M10345" t="s">
        <v>161</v>
      </c>
      <c r="N10345" t="s">
        <v>161</v>
      </c>
      <c r="O10345" t="s">
        <v>161</v>
      </c>
      <c r="P10345" t="s">
        <v>161</v>
      </c>
      <c r="Q10345" t="s">
        <v>161</v>
      </c>
      <c r="R10345" t="s">
        <v>157</v>
      </c>
      <c r="S10345" t="s">
        <v>157</v>
      </c>
      <c r="T10345" t="s">
        <v>157</v>
      </c>
      <c r="U10345" t="s">
        <v>157</v>
      </c>
    </row>
    <row r="10346" spans="1:21" hidden="1" x14ac:dyDescent="0.45">
      <c r="A10346" t="str">
        <f t="shared" si="172"/>
        <v>YAG5Non-EUL8F+MMedicine and dentistrySouth East</v>
      </c>
      <c r="B10346" t="s">
        <v>116</v>
      </c>
      <c r="C10346" t="s">
        <v>140</v>
      </c>
      <c r="D10346">
        <v>5</v>
      </c>
      <c r="E10346" t="s">
        <v>162</v>
      </c>
      <c r="F10346" t="s">
        <v>139</v>
      </c>
      <c r="G10346" t="s">
        <v>138</v>
      </c>
      <c r="H10346" t="s">
        <v>55</v>
      </c>
      <c r="I10346" t="s">
        <v>154</v>
      </c>
      <c r="J10346">
        <v>30</v>
      </c>
      <c r="K10346">
        <v>0</v>
      </c>
      <c r="L10346">
        <v>30</v>
      </c>
      <c r="M10346">
        <v>44.4</v>
      </c>
      <c r="N10346">
        <v>0</v>
      </c>
      <c r="O10346">
        <v>55.6</v>
      </c>
      <c r="P10346">
        <v>55.6</v>
      </c>
      <c r="Q10346">
        <v>55.6</v>
      </c>
      <c r="R10346">
        <v>15</v>
      </c>
      <c r="S10346">
        <v>31400</v>
      </c>
      <c r="T10346">
        <v>35000</v>
      </c>
      <c r="U10346">
        <v>47100</v>
      </c>
    </row>
    <row r="10347" spans="1:21" hidden="1" x14ac:dyDescent="0.45">
      <c r="A10347" t="str">
        <f t="shared" si="172"/>
        <v>YAG5Non-EUL8F+MMedicine and dentistrySouth West</v>
      </c>
      <c r="B10347" t="s">
        <v>116</v>
      </c>
      <c r="C10347" t="s">
        <v>140</v>
      </c>
      <c r="D10347">
        <v>5</v>
      </c>
      <c r="E10347" t="s">
        <v>162</v>
      </c>
      <c r="F10347" t="s">
        <v>139</v>
      </c>
      <c r="G10347" t="s">
        <v>138</v>
      </c>
      <c r="H10347" t="s">
        <v>55</v>
      </c>
      <c r="I10347" t="s">
        <v>155</v>
      </c>
      <c r="J10347">
        <v>10</v>
      </c>
      <c r="K10347">
        <v>0</v>
      </c>
      <c r="L10347">
        <v>10</v>
      </c>
      <c r="M10347">
        <v>33.299999999999997</v>
      </c>
      <c r="N10347">
        <v>0</v>
      </c>
      <c r="O10347">
        <v>66.7</v>
      </c>
      <c r="P10347">
        <v>66.7</v>
      </c>
      <c r="Q10347">
        <v>66.7</v>
      </c>
      <c r="R10347" t="s">
        <v>161</v>
      </c>
      <c r="S10347" t="s">
        <v>161</v>
      </c>
      <c r="T10347" t="s">
        <v>161</v>
      </c>
      <c r="U10347" t="s">
        <v>161</v>
      </c>
    </row>
    <row r="10348" spans="1:21" hidden="1" x14ac:dyDescent="0.45">
      <c r="A10348" t="str">
        <f t="shared" si="172"/>
        <v>YAG5Non-EUL8F+MMedicine and dentistryUnknown</v>
      </c>
      <c r="B10348" t="s">
        <v>116</v>
      </c>
      <c r="C10348" t="s">
        <v>140</v>
      </c>
      <c r="D10348">
        <v>5</v>
      </c>
      <c r="E10348" t="s">
        <v>162</v>
      </c>
      <c r="F10348" t="s">
        <v>139</v>
      </c>
      <c r="G10348" t="s">
        <v>138</v>
      </c>
      <c r="H10348" t="s">
        <v>55</v>
      </c>
      <c r="I10348" t="s">
        <v>156</v>
      </c>
      <c r="J10348" t="s">
        <v>161</v>
      </c>
      <c r="K10348" t="s">
        <v>161</v>
      </c>
      <c r="L10348" t="s">
        <v>161</v>
      </c>
      <c r="M10348" t="s">
        <v>161</v>
      </c>
      <c r="N10348" t="s">
        <v>161</v>
      </c>
      <c r="O10348" t="s">
        <v>161</v>
      </c>
      <c r="P10348" t="s">
        <v>161</v>
      </c>
      <c r="Q10348" t="s">
        <v>161</v>
      </c>
      <c r="R10348" t="s">
        <v>157</v>
      </c>
      <c r="S10348" t="s">
        <v>157</v>
      </c>
      <c r="T10348" t="s">
        <v>157</v>
      </c>
      <c r="U10348" t="s">
        <v>157</v>
      </c>
    </row>
    <row r="10349" spans="1:21" hidden="1" x14ac:dyDescent="0.45">
      <c r="A10349" t="str">
        <f t="shared" si="172"/>
        <v>YAG5Non-EUL8F+MMedicine and dentistryWest Midlands</v>
      </c>
      <c r="B10349" t="s">
        <v>116</v>
      </c>
      <c r="C10349" t="s">
        <v>140</v>
      </c>
      <c r="D10349">
        <v>5</v>
      </c>
      <c r="E10349" t="s">
        <v>162</v>
      </c>
      <c r="F10349" t="s">
        <v>139</v>
      </c>
      <c r="G10349" t="s">
        <v>138</v>
      </c>
      <c r="H10349" t="s">
        <v>55</v>
      </c>
      <c r="I10349" t="s">
        <v>159</v>
      </c>
      <c r="J10349">
        <v>10</v>
      </c>
      <c r="K10349">
        <v>0</v>
      </c>
      <c r="L10349">
        <v>10</v>
      </c>
      <c r="M10349">
        <v>37.5</v>
      </c>
      <c r="N10349">
        <v>0</v>
      </c>
      <c r="O10349">
        <v>50</v>
      </c>
      <c r="P10349">
        <v>62.5</v>
      </c>
      <c r="Q10349">
        <v>62.5</v>
      </c>
      <c r="R10349" t="s">
        <v>161</v>
      </c>
      <c r="S10349" t="s">
        <v>161</v>
      </c>
      <c r="T10349" t="s">
        <v>161</v>
      </c>
      <c r="U10349" t="s">
        <v>161</v>
      </c>
    </row>
    <row r="10350" spans="1:21" hidden="1" x14ac:dyDescent="0.45">
      <c r="A10350" t="str">
        <f t="shared" si="172"/>
        <v>YAG5Non-EUL8F+MMedicine and dentistryYorkshire and The Humber</v>
      </c>
      <c r="B10350" t="s">
        <v>116</v>
      </c>
      <c r="C10350" t="s">
        <v>140</v>
      </c>
      <c r="D10350">
        <v>5</v>
      </c>
      <c r="E10350" t="s">
        <v>162</v>
      </c>
      <c r="F10350" t="s">
        <v>139</v>
      </c>
      <c r="G10350" t="s">
        <v>138</v>
      </c>
      <c r="H10350" t="s">
        <v>55</v>
      </c>
      <c r="I10350" t="s">
        <v>160</v>
      </c>
      <c r="J10350">
        <v>25</v>
      </c>
      <c r="K10350">
        <v>0</v>
      </c>
      <c r="L10350">
        <v>25</v>
      </c>
      <c r="M10350">
        <v>52.2</v>
      </c>
      <c r="N10350">
        <v>13</v>
      </c>
      <c r="O10350">
        <v>30.4</v>
      </c>
      <c r="P10350">
        <v>30.4</v>
      </c>
      <c r="Q10350">
        <v>34.799999999999997</v>
      </c>
      <c r="R10350" t="s">
        <v>161</v>
      </c>
      <c r="S10350" t="s">
        <v>161</v>
      </c>
      <c r="T10350" t="s">
        <v>161</v>
      </c>
      <c r="U10350" t="s">
        <v>161</v>
      </c>
    </row>
    <row r="10351" spans="1:21" hidden="1" x14ac:dyDescent="0.45">
      <c r="A10351" t="str">
        <f t="shared" si="172"/>
        <v>YAG5Non-EUL8F+MMedicine and dentistryNA</v>
      </c>
      <c r="B10351" t="s">
        <v>116</v>
      </c>
      <c r="C10351" t="s">
        <v>140</v>
      </c>
      <c r="D10351">
        <v>5</v>
      </c>
      <c r="E10351" t="s">
        <v>162</v>
      </c>
      <c r="F10351" t="s">
        <v>139</v>
      </c>
      <c r="G10351" t="s">
        <v>138</v>
      </c>
      <c r="H10351" t="s">
        <v>55</v>
      </c>
      <c r="I10351" t="s">
        <v>157</v>
      </c>
      <c r="J10351">
        <v>135</v>
      </c>
      <c r="K10351">
        <v>100</v>
      </c>
      <c r="L10351" t="s">
        <v>161</v>
      </c>
      <c r="M10351" t="s">
        <v>161</v>
      </c>
      <c r="N10351" t="s">
        <v>161</v>
      </c>
      <c r="O10351" t="s">
        <v>161</v>
      </c>
      <c r="P10351" t="s">
        <v>161</v>
      </c>
      <c r="Q10351" t="s">
        <v>161</v>
      </c>
      <c r="R10351" t="s">
        <v>157</v>
      </c>
      <c r="S10351" t="s">
        <v>157</v>
      </c>
      <c r="T10351" t="s">
        <v>157</v>
      </c>
      <c r="U10351" t="s">
        <v>157</v>
      </c>
    </row>
    <row r="10352" spans="1:21" hidden="1" x14ac:dyDescent="0.45">
      <c r="A10352" t="str">
        <f t="shared" si="172"/>
        <v>YAG3Non-EUL7F+MMedicine and dentistryAbroad</v>
      </c>
      <c r="B10352" t="s">
        <v>116</v>
      </c>
      <c r="C10352" t="s">
        <v>141</v>
      </c>
      <c r="D10352">
        <v>3</v>
      </c>
      <c r="E10352" t="s">
        <v>162</v>
      </c>
      <c r="F10352" t="s">
        <v>145</v>
      </c>
      <c r="G10352" t="s">
        <v>138</v>
      </c>
      <c r="H10352" t="s">
        <v>55</v>
      </c>
      <c r="I10352" t="s">
        <v>146</v>
      </c>
      <c r="J10352">
        <v>15</v>
      </c>
      <c r="K10352">
        <v>0</v>
      </c>
      <c r="L10352">
        <v>15</v>
      </c>
      <c r="M10352">
        <v>73.3</v>
      </c>
      <c r="N10352">
        <v>0</v>
      </c>
      <c r="O10352">
        <v>6.7</v>
      </c>
      <c r="P10352">
        <v>13.3</v>
      </c>
      <c r="Q10352">
        <v>26.7</v>
      </c>
      <c r="R10352" t="s">
        <v>157</v>
      </c>
      <c r="S10352" t="s">
        <v>157</v>
      </c>
      <c r="T10352" t="s">
        <v>157</v>
      </c>
      <c r="U10352" t="s">
        <v>157</v>
      </c>
    </row>
    <row r="10353" spans="1:21" hidden="1" x14ac:dyDescent="0.45">
      <c r="A10353" t="str">
        <f t="shared" si="172"/>
        <v>YAG3Non-EUL7F+MMedicine and dentistryEast Midlands</v>
      </c>
      <c r="B10353" t="s">
        <v>116</v>
      </c>
      <c r="C10353" t="s">
        <v>141</v>
      </c>
      <c r="D10353">
        <v>3</v>
      </c>
      <c r="E10353" t="s">
        <v>162</v>
      </c>
      <c r="F10353" t="s">
        <v>145</v>
      </c>
      <c r="G10353" t="s">
        <v>138</v>
      </c>
      <c r="H10353" t="s">
        <v>55</v>
      </c>
      <c r="I10353" t="s">
        <v>147</v>
      </c>
      <c r="J10353">
        <v>30</v>
      </c>
      <c r="K10353">
        <v>0</v>
      </c>
      <c r="L10353">
        <v>30</v>
      </c>
      <c r="M10353">
        <v>49.1</v>
      </c>
      <c r="N10353">
        <v>3.8</v>
      </c>
      <c r="O10353">
        <v>22.7</v>
      </c>
      <c r="P10353">
        <v>39.6</v>
      </c>
      <c r="Q10353">
        <v>47.1</v>
      </c>
      <c r="R10353" t="s">
        <v>161</v>
      </c>
      <c r="S10353" t="s">
        <v>161</v>
      </c>
      <c r="T10353" t="s">
        <v>161</v>
      </c>
      <c r="U10353" t="s">
        <v>161</v>
      </c>
    </row>
    <row r="10354" spans="1:21" hidden="1" x14ac:dyDescent="0.45">
      <c r="A10354" t="str">
        <f t="shared" si="172"/>
        <v>YAG3Non-EUL7F+MMedicine and dentistryEast of England</v>
      </c>
      <c r="B10354" t="s">
        <v>116</v>
      </c>
      <c r="C10354" t="s">
        <v>141</v>
      </c>
      <c r="D10354">
        <v>3</v>
      </c>
      <c r="E10354" t="s">
        <v>162</v>
      </c>
      <c r="F10354" t="s">
        <v>145</v>
      </c>
      <c r="G10354" t="s">
        <v>138</v>
      </c>
      <c r="H10354" t="s">
        <v>55</v>
      </c>
      <c r="I10354" t="s">
        <v>148</v>
      </c>
      <c r="J10354">
        <v>25</v>
      </c>
      <c r="K10354">
        <v>0</v>
      </c>
      <c r="L10354">
        <v>25</v>
      </c>
      <c r="M10354">
        <v>29.3</v>
      </c>
      <c r="N10354">
        <v>9.8000000000000007</v>
      </c>
      <c r="O10354">
        <v>51.2</v>
      </c>
      <c r="P10354">
        <v>56.1</v>
      </c>
      <c r="Q10354">
        <v>61</v>
      </c>
      <c r="R10354" t="s">
        <v>161</v>
      </c>
      <c r="S10354" t="s">
        <v>161</v>
      </c>
      <c r="T10354" t="s">
        <v>161</v>
      </c>
      <c r="U10354" t="s">
        <v>161</v>
      </c>
    </row>
    <row r="10355" spans="1:21" hidden="1" x14ac:dyDescent="0.45">
      <c r="A10355" t="str">
        <f t="shared" si="172"/>
        <v>YAG3Non-EUL7F+MMedicine and dentistryLondon</v>
      </c>
      <c r="B10355" t="s">
        <v>116</v>
      </c>
      <c r="C10355" t="s">
        <v>141</v>
      </c>
      <c r="D10355">
        <v>3</v>
      </c>
      <c r="E10355" t="s">
        <v>162</v>
      </c>
      <c r="F10355" t="s">
        <v>145</v>
      </c>
      <c r="G10355" t="s">
        <v>138</v>
      </c>
      <c r="H10355" t="s">
        <v>55</v>
      </c>
      <c r="I10355" t="s">
        <v>149</v>
      </c>
      <c r="J10355">
        <v>190</v>
      </c>
      <c r="K10355">
        <v>0</v>
      </c>
      <c r="L10355">
        <v>190</v>
      </c>
      <c r="M10355">
        <v>55.6</v>
      </c>
      <c r="N10355">
        <v>2.1</v>
      </c>
      <c r="O10355">
        <v>20.100000000000001</v>
      </c>
      <c r="P10355">
        <v>30.9</v>
      </c>
      <c r="Q10355">
        <v>42.3</v>
      </c>
      <c r="R10355">
        <v>35</v>
      </c>
      <c r="S10355">
        <v>29900</v>
      </c>
      <c r="T10355">
        <v>33300</v>
      </c>
      <c r="U10355">
        <v>51800</v>
      </c>
    </row>
    <row r="10356" spans="1:21" hidden="1" x14ac:dyDescent="0.45">
      <c r="A10356" t="str">
        <f t="shared" si="172"/>
        <v>YAG3Non-EUL7F+MMedicine and dentistryNorth East</v>
      </c>
      <c r="B10356" t="s">
        <v>116</v>
      </c>
      <c r="C10356" t="s">
        <v>141</v>
      </c>
      <c r="D10356">
        <v>3</v>
      </c>
      <c r="E10356" t="s">
        <v>162</v>
      </c>
      <c r="F10356" t="s">
        <v>145</v>
      </c>
      <c r="G10356" t="s">
        <v>138</v>
      </c>
      <c r="H10356" t="s">
        <v>55</v>
      </c>
      <c r="I10356" t="s">
        <v>150</v>
      </c>
      <c r="J10356">
        <v>5</v>
      </c>
      <c r="K10356">
        <v>0</v>
      </c>
      <c r="L10356">
        <v>5</v>
      </c>
      <c r="M10356">
        <v>25</v>
      </c>
      <c r="N10356">
        <v>0</v>
      </c>
      <c r="O10356">
        <v>75</v>
      </c>
      <c r="P10356">
        <v>75</v>
      </c>
      <c r="Q10356">
        <v>75</v>
      </c>
      <c r="R10356" t="s">
        <v>161</v>
      </c>
      <c r="S10356" t="s">
        <v>161</v>
      </c>
      <c r="T10356" t="s">
        <v>161</v>
      </c>
      <c r="U10356" t="s">
        <v>161</v>
      </c>
    </row>
    <row r="10357" spans="1:21" hidden="1" x14ac:dyDescent="0.45">
      <c r="A10357" t="str">
        <f t="shared" si="172"/>
        <v>YAG3Non-EUL7F+MMedicine and dentistryNorth West</v>
      </c>
      <c r="B10357" t="s">
        <v>116</v>
      </c>
      <c r="C10357" t="s">
        <v>141</v>
      </c>
      <c r="D10357">
        <v>3</v>
      </c>
      <c r="E10357" t="s">
        <v>162</v>
      </c>
      <c r="F10357" t="s">
        <v>145</v>
      </c>
      <c r="G10357" t="s">
        <v>138</v>
      </c>
      <c r="H10357" t="s">
        <v>55</v>
      </c>
      <c r="I10357" t="s">
        <v>151</v>
      </c>
      <c r="J10357">
        <v>40</v>
      </c>
      <c r="K10357">
        <v>0</v>
      </c>
      <c r="L10357">
        <v>40</v>
      </c>
      <c r="M10357">
        <v>28.3</v>
      </c>
      <c r="N10357">
        <v>5.7</v>
      </c>
      <c r="O10357">
        <v>43.4</v>
      </c>
      <c r="P10357">
        <v>60.4</v>
      </c>
      <c r="Q10357">
        <v>66</v>
      </c>
      <c r="R10357">
        <v>15</v>
      </c>
      <c r="S10357">
        <v>32800</v>
      </c>
      <c r="T10357">
        <v>48900</v>
      </c>
      <c r="U10357">
        <v>72600</v>
      </c>
    </row>
    <row r="10358" spans="1:21" hidden="1" x14ac:dyDescent="0.45">
      <c r="A10358" t="str">
        <f t="shared" si="172"/>
        <v>YAG3Non-EUL7F+MMedicine and dentistryScotland</v>
      </c>
      <c r="B10358" t="s">
        <v>116</v>
      </c>
      <c r="C10358" t="s">
        <v>141</v>
      </c>
      <c r="D10358">
        <v>3</v>
      </c>
      <c r="E10358" t="s">
        <v>162</v>
      </c>
      <c r="F10358" t="s">
        <v>145</v>
      </c>
      <c r="G10358" t="s">
        <v>138</v>
      </c>
      <c r="H10358" t="s">
        <v>55</v>
      </c>
      <c r="I10358" t="s">
        <v>153</v>
      </c>
      <c r="J10358">
        <v>5</v>
      </c>
      <c r="K10358">
        <v>0</v>
      </c>
      <c r="L10358">
        <v>5</v>
      </c>
      <c r="M10358">
        <v>33.299999999999997</v>
      </c>
      <c r="N10358">
        <v>0</v>
      </c>
      <c r="O10358">
        <v>66.7</v>
      </c>
      <c r="P10358">
        <v>66.7</v>
      </c>
      <c r="Q10358">
        <v>66.7</v>
      </c>
      <c r="R10358" t="s">
        <v>161</v>
      </c>
      <c r="S10358" t="s">
        <v>161</v>
      </c>
      <c r="T10358" t="s">
        <v>161</v>
      </c>
      <c r="U10358" t="s">
        <v>161</v>
      </c>
    </row>
    <row r="10359" spans="1:21" hidden="1" x14ac:dyDescent="0.45">
      <c r="A10359" t="str">
        <f t="shared" si="172"/>
        <v>YAG3Non-EUL7F+MMedicine and dentistrySouth East</v>
      </c>
      <c r="B10359" t="s">
        <v>116</v>
      </c>
      <c r="C10359" t="s">
        <v>141</v>
      </c>
      <c r="D10359">
        <v>3</v>
      </c>
      <c r="E10359" t="s">
        <v>162</v>
      </c>
      <c r="F10359" t="s">
        <v>145</v>
      </c>
      <c r="G10359" t="s">
        <v>138</v>
      </c>
      <c r="H10359" t="s">
        <v>55</v>
      </c>
      <c r="I10359" t="s">
        <v>154</v>
      </c>
      <c r="J10359">
        <v>45</v>
      </c>
      <c r="K10359">
        <v>0</v>
      </c>
      <c r="L10359">
        <v>45</v>
      </c>
      <c r="M10359">
        <v>33.700000000000003</v>
      </c>
      <c r="N10359">
        <v>4.5</v>
      </c>
      <c r="O10359">
        <v>40.4</v>
      </c>
      <c r="P10359">
        <v>59.6</v>
      </c>
      <c r="Q10359">
        <v>61.8</v>
      </c>
      <c r="R10359">
        <v>20</v>
      </c>
      <c r="S10359">
        <v>17500</v>
      </c>
      <c r="T10359">
        <v>42900</v>
      </c>
      <c r="U10359">
        <v>56600</v>
      </c>
    </row>
    <row r="10360" spans="1:21" hidden="1" x14ac:dyDescent="0.45">
      <c r="A10360" t="str">
        <f t="shared" si="172"/>
        <v>YAG3Non-EUL7F+MMedicine and dentistrySouth West</v>
      </c>
      <c r="B10360" t="s">
        <v>116</v>
      </c>
      <c r="C10360" t="s">
        <v>141</v>
      </c>
      <c r="D10360">
        <v>3</v>
      </c>
      <c r="E10360" t="s">
        <v>162</v>
      </c>
      <c r="F10360" t="s">
        <v>145</v>
      </c>
      <c r="G10360" t="s">
        <v>138</v>
      </c>
      <c r="H10360" t="s">
        <v>55</v>
      </c>
      <c r="I10360" t="s">
        <v>155</v>
      </c>
      <c r="J10360">
        <v>10</v>
      </c>
      <c r="K10360">
        <v>0</v>
      </c>
      <c r="L10360">
        <v>10</v>
      </c>
      <c r="M10360">
        <v>10</v>
      </c>
      <c r="N10360">
        <v>0</v>
      </c>
      <c r="O10360">
        <v>90</v>
      </c>
      <c r="P10360">
        <v>90</v>
      </c>
      <c r="Q10360">
        <v>90</v>
      </c>
      <c r="R10360" t="s">
        <v>161</v>
      </c>
      <c r="S10360" t="s">
        <v>161</v>
      </c>
      <c r="T10360" t="s">
        <v>161</v>
      </c>
      <c r="U10360" t="s">
        <v>161</v>
      </c>
    </row>
    <row r="10361" spans="1:21" hidden="1" x14ac:dyDescent="0.45">
      <c r="A10361" t="str">
        <f t="shared" si="172"/>
        <v>YAG3Non-EUL7F+MMedicine and dentistryWales</v>
      </c>
      <c r="B10361" t="s">
        <v>116</v>
      </c>
      <c r="C10361" t="s">
        <v>141</v>
      </c>
      <c r="D10361">
        <v>3</v>
      </c>
      <c r="E10361" t="s">
        <v>162</v>
      </c>
      <c r="F10361" t="s">
        <v>145</v>
      </c>
      <c r="G10361" t="s">
        <v>138</v>
      </c>
      <c r="H10361" t="s">
        <v>55</v>
      </c>
      <c r="I10361" t="s">
        <v>158</v>
      </c>
      <c r="J10361">
        <v>10</v>
      </c>
      <c r="K10361">
        <v>0</v>
      </c>
      <c r="L10361">
        <v>10</v>
      </c>
      <c r="M10361">
        <v>69.2</v>
      </c>
      <c r="N10361">
        <v>0</v>
      </c>
      <c r="O10361">
        <v>0</v>
      </c>
      <c r="P10361">
        <v>0</v>
      </c>
      <c r="Q10361">
        <v>30.8</v>
      </c>
      <c r="R10361" t="s">
        <v>157</v>
      </c>
      <c r="S10361" t="s">
        <v>157</v>
      </c>
      <c r="T10361" t="s">
        <v>157</v>
      </c>
      <c r="U10361" t="s">
        <v>157</v>
      </c>
    </row>
    <row r="10362" spans="1:21" hidden="1" x14ac:dyDescent="0.45">
      <c r="A10362" t="str">
        <f t="shared" si="172"/>
        <v>YAG3Non-EUL7F+MMedicine and dentistryWest Midlands</v>
      </c>
      <c r="B10362" t="s">
        <v>116</v>
      </c>
      <c r="C10362" t="s">
        <v>141</v>
      </c>
      <c r="D10362">
        <v>3</v>
      </c>
      <c r="E10362" t="s">
        <v>162</v>
      </c>
      <c r="F10362" t="s">
        <v>145</v>
      </c>
      <c r="G10362" t="s">
        <v>138</v>
      </c>
      <c r="H10362" t="s">
        <v>55</v>
      </c>
      <c r="I10362" t="s">
        <v>159</v>
      </c>
      <c r="J10362">
        <v>15</v>
      </c>
      <c r="K10362">
        <v>0</v>
      </c>
      <c r="L10362">
        <v>15</v>
      </c>
      <c r="M10362">
        <v>8.3000000000000007</v>
      </c>
      <c r="N10362">
        <v>33.299999999999997</v>
      </c>
      <c r="O10362">
        <v>58.3</v>
      </c>
      <c r="P10362">
        <v>58.3</v>
      </c>
      <c r="Q10362">
        <v>58.3</v>
      </c>
      <c r="R10362" t="s">
        <v>161</v>
      </c>
      <c r="S10362" t="s">
        <v>161</v>
      </c>
      <c r="T10362" t="s">
        <v>161</v>
      </c>
      <c r="U10362" t="s">
        <v>161</v>
      </c>
    </row>
    <row r="10363" spans="1:21" hidden="1" x14ac:dyDescent="0.45">
      <c r="A10363" t="str">
        <f t="shared" si="172"/>
        <v>YAG3Non-EUL7F+MMedicine and dentistryYorkshire and The Humber</v>
      </c>
      <c r="B10363" t="s">
        <v>116</v>
      </c>
      <c r="C10363" t="s">
        <v>141</v>
      </c>
      <c r="D10363">
        <v>3</v>
      </c>
      <c r="E10363" t="s">
        <v>162</v>
      </c>
      <c r="F10363" t="s">
        <v>145</v>
      </c>
      <c r="G10363" t="s">
        <v>138</v>
      </c>
      <c r="H10363" t="s">
        <v>55</v>
      </c>
      <c r="I10363" t="s">
        <v>160</v>
      </c>
      <c r="J10363">
        <v>25</v>
      </c>
      <c r="K10363">
        <v>0</v>
      </c>
      <c r="L10363">
        <v>25</v>
      </c>
      <c r="M10363">
        <v>40.1</v>
      </c>
      <c r="N10363">
        <v>4</v>
      </c>
      <c r="O10363">
        <v>39.9</v>
      </c>
      <c r="P10363">
        <v>51.9</v>
      </c>
      <c r="Q10363">
        <v>55.9</v>
      </c>
      <c r="R10363" t="s">
        <v>161</v>
      </c>
      <c r="S10363" t="s">
        <v>161</v>
      </c>
      <c r="T10363" t="s">
        <v>161</v>
      </c>
      <c r="U10363" t="s">
        <v>161</v>
      </c>
    </row>
    <row r="10364" spans="1:21" hidden="1" x14ac:dyDescent="0.45">
      <c r="A10364" t="str">
        <f t="shared" si="172"/>
        <v>YAG3Non-EUL7F+MMedicine and dentistryNA</v>
      </c>
      <c r="B10364" t="s">
        <v>116</v>
      </c>
      <c r="C10364" t="s">
        <v>141</v>
      </c>
      <c r="D10364">
        <v>3</v>
      </c>
      <c r="E10364" t="s">
        <v>162</v>
      </c>
      <c r="F10364" t="s">
        <v>145</v>
      </c>
      <c r="G10364" t="s">
        <v>138</v>
      </c>
      <c r="H10364" t="s">
        <v>55</v>
      </c>
      <c r="I10364" t="s">
        <v>157</v>
      </c>
      <c r="J10364">
        <v>610</v>
      </c>
      <c r="K10364">
        <v>90.4</v>
      </c>
      <c r="L10364">
        <v>60</v>
      </c>
      <c r="M10364">
        <v>0</v>
      </c>
      <c r="N10364">
        <v>0</v>
      </c>
      <c r="O10364">
        <v>0</v>
      </c>
      <c r="P10364">
        <v>0.3</v>
      </c>
      <c r="Q10364">
        <v>9.6</v>
      </c>
      <c r="R10364" t="s">
        <v>157</v>
      </c>
      <c r="S10364" t="s">
        <v>157</v>
      </c>
      <c r="T10364" t="s">
        <v>157</v>
      </c>
      <c r="U10364" t="s">
        <v>157</v>
      </c>
    </row>
    <row r="10365" spans="1:21" hidden="1" x14ac:dyDescent="0.45">
      <c r="A10365" t="str">
        <f t="shared" si="172"/>
        <v>YAG3Non-EUL8F+MMedicine and dentistryAbroad</v>
      </c>
      <c r="B10365" t="s">
        <v>116</v>
      </c>
      <c r="C10365" t="s">
        <v>141</v>
      </c>
      <c r="D10365">
        <v>3</v>
      </c>
      <c r="E10365" t="s">
        <v>162</v>
      </c>
      <c r="F10365" t="s">
        <v>139</v>
      </c>
      <c r="G10365" t="s">
        <v>138</v>
      </c>
      <c r="H10365" t="s">
        <v>55</v>
      </c>
      <c r="I10365" t="s">
        <v>146</v>
      </c>
      <c r="J10365">
        <v>15</v>
      </c>
      <c r="K10365">
        <v>0</v>
      </c>
      <c r="L10365">
        <v>15</v>
      </c>
      <c r="M10365">
        <v>95.2</v>
      </c>
      <c r="N10365">
        <v>0</v>
      </c>
      <c r="O10365">
        <v>4.8</v>
      </c>
      <c r="P10365">
        <v>4.8</v>
      </c>
      <c r="Q10365">
        <v>4.8</v>
      </c>
      <c r="R10365" t="s">
        <v>161</v>
      </c>
      <c r="S10365" t="s">
        <v>161</v>
      </c>
      <c r="T10365" t="s">
        <v>161</v>
      </c>
      <c r="U10365" t="s">
        <v>161</v>
      </c>
    </row>
    <row r="10366" spans="1:21" hidden="1" x14ac:dyDescent="0.45">
      <c r="A10366" t="str">
        <f t="shared" si="172"/>
        <v>YAG3Non-EUL8F+MMedicine and dentistryEast Midlands</v>
      </c>
      <c r="B10366" t="s">
        <v>116</v>
      </c>
      <c r="C10366" t="s">
        <v>141</v>
      </c>
      <c r="D10366">
        <v>3</v>
      </c>
      <c r="E10366" t="s">
        <v>162</v>
      </c>
      <c r="F10366" t="s">
        <v>139</v>
      </c>
      <c r="G10366" t="s">
        <v>138</v>
      </c>
      <c r="H10366" t="s">
        <v>55</v>
      </c>
      <c r="I10366" t="s">
        <v>147</v>
      </c>
      <c r="J10366">
        <v>10</v>
      </c>
      <c r="K10366">
        <v>0</v>
      </c>
      <c r="L10366">
        <v>10</v>
      </c>
      <c r="M10366">
        <v>55.6</v>
      </c>
      <c r="N10366">
        <v>0</v>
      </c>
      <c r="O10366">
        <v>44.4</v>
      </c>
      <c r="P10366">
        <v>44.4</v>
      </c>
      <c r="Q10366">
        <v>44.4</v>
      </c>
      <c r="R10366" t="s">
        <v>161</v>
      </c>
      <c r="S10366" t="s">
        <v>161</v>
      </c>
      <c r="T10366" t="s">
        <v>161</v>
      </c>
      <c r="U10366" t="s">
        <v>161</v>
      </c>
    </row>
    <row r="10367" spans="1:21" hidden="1" x14ac:dyDescent="0.45">
      <c r="A10367" t="str">
        <f t="shared" si="172"/>
        <v>YAG3Non-EUL8F+MMedicine and dentistryEast of England</v>
      </c>
      <c r="B10367" t="s">
        <v>116</v>
      </c>
      <c r="C10367" t="s">
        <v>141</v>
      </c>
      <c r="D10367">
        <v>3</v>
      </c>
      <c r="E10367" t="s">
        <v>162</v>
      </c>
      <c r="F10367" t="s">
        <v>139</v>
      </c>
      <c r="G10367" t="s">
        <v>138</v>
      </c>
      <c r="H10367" t="s">
        <v>55</v>
      </c>
      <c r="I10367" t="s">
        <v>148</v>
      </c>
      <c r="J10367">
        <v>15</v>
      </c>
      <c r="K10367">
        <v>0</v>
      </c>
      <c r="L10367">
        <v>15</v>
      </c>
      <c r="M10367">
        <v>19</v>
      </c>
      <c r="N10367">
        <v>0</v>
      </c>
      <c r="O10367">
        <v>76.2</v>
      </c>
      <c r="P10367">
        <v>76.2</v>
      </c>
      <c r="Q10367">
        <v>81</v>
      </c>
      <c r="R10367" t="s">
        <v>161</v>
      </c>
      <c r="S10367" t="s">
        <v>161</v>
      </c>
      <c r="T10367" t="s">
        <v>161</v>
      </c>
      <c r="U10367" t="s">
        <v>161</v>
      </c>
    </row>
    <row r="10368" spans="1:21" hidden="1" x14ac:dyDescent="0.45">
      <c r="A10368" t="str">
        <f t="shared" si="172"/>
        <v>YAG3Non-EUL8F+MMedicine and dentistryLondon</v>
      </c>
      <c r="B10368" t="s">
        <v>116</v>
      </c>
      <c r="C10368" t="s">
        <v>141</v>
      </c>
      <c r="D10368">
        <v>3</v>
      </c>
      <c r="E10368" t="s">
        <v>162</v>
      </c>
      <c r="F10368" t="s">
        <v>139</v>
      </c>
      <c r="G10368" t="s">
        <v>138</v>
      </c>
      <c r="H10368" t="s">
        <v>55</v>
      </c>
      <c r="I10368" t="s">
        <v>149</v>
      </c>
      <c r="J10368">
        <v>60</v>
      </c>
      <c r="K10368">
        <v>0</v>
      </c>
      <c r="L10368">
        <v>60</v>
      </c>
      <c r="M10368">
        <v>45</v>
      </c>
      <c r="N10368">
        <v>5.4</v>
      </c>
      <c r="O10368">
        <v>45.9</v>
      </c>
      <c r="P10368">
        <v>47.7</v>
      </c>
      <c r="Q10368">
        <v>49.5</v>
      </c>
      <c r="R10368">
        <v>30</v>
      </c>
      <c r="S10368">
        <v>33900</v>
      </c>
      <c r="T10368">
        <v>43200</v>
      </c>
      <c r="U10368">
        <v>62400</v>
      </c>
    </row>
    <row r="10369" spans="1:21" hidden="1" x14ac:dyDescent="0.45">
      <c r="A10369" t="str">
        <f t="shared" si="172"/>
        <v>YAG3Non-EUL8F+MMedicine and dentistryNorth East</v>
      </c>
      <c r="B10369" t="s">
        <v>116</v>
      </c>
      <c r="C10369" t="s">
        <v>141</v>
      </c>
      <c r="D10369">
        <v>3</v>
      </c>
      <c r="E10369" t="s">
        <v>162</v>
      </c>
      <c r="F10369" t="s">
        <v>139</v>
      </c>
      <c r="G10369" t="s">
        <v>138</v>
      </c>
      <c r="H10369" t="s">
        <v>55</v>
      </c>
      <c r="I10369" t="s">
        <v>150</v>
      </c>
      <c r="J10369">
        <v>10</v>
      </c>
      <c r="K10369">
        <v>0</v>
      </c>
      <c r="L10369">
        <v>10</v>
      </c>
      <c r="M10369">
        <v>33.299999999999997</v>
      </c>
      <c r="N10369">
        <v>0</v>
      </c>
      <c r="O10369">
        <v>50</v>
      </c>
      <c r="P10369">
        <v>66.7</v>
      </c>
      <c r="Q10369">
        <v>66.7</v>
      </c>
      <c r="R10369" t="s">
        <v>161</v>
      </c>
      <c r="S10369" t="s">
        <v>161</v>
      </c>
      <c r="T10369" t="s">
        <v>161</v>
      </c>
      <c r="U10369" t="s">
        <v>161</v>
      </c>
    </row>
    <row r="10370" spans="1:21" hidden="1" x14ac:dyDescent="0.45">
      <c r="A10370" t="str">
        <f t="shared" si="172"/>
        <v>YAG3Non-EUL8F+MMedicine and dentistryNorth West</v>
      </c>
      <c r="B10370" t="s">
        <v>116</v>
      </c>
      <c r="C10370" t="s">
        <v>141</v>
      </c>
      <c r="D10370">
        <v>3</v>
      </c>
      <c r="E10370" t="s">
        <v>162</v>
      </c>
      <c r="F10370" t="s">
        <v>139</v>
      </c>
      <c r="G10370" t="s">
        <v>138</v>
      </c>
      <c r="H10370" t="s">
        <v>55</v>
      </c>
      <c r="I10370" t="s">
        <v>151</v>
      </c>
      <c r="J10370">
        <v>20</v>
      </c>
      <c r="K10370">
        <v>0</v>
      </c>
      <c r="L10370">
        <v>20</v>
      </c>
      <c r="M10370">
        <v>36.799999999999997</v>
      </c>
      <c r="N10370">
        <v>0</v>
      </c>
      <c r="O10370">
        <v>63.2</v>
      </c>
      <c r="P10370">
        <v>63.2</v>
      </c>
      <c r="Q10370">
        <v>63.2</v>
      </c>
      <c r="R10370">
        <v>15</v>
      </c>
      <c r="S10370">
        <v>33200</v>
      </c>
      <c r="T10370">
        <v>52400</v>
      </c>
      <c r="U10370">
        <v>138900</v>
      </c>
    </row>
    <row r="10371" spans="1:21" hidden="1" x14ac:dyDescent="0.45">
      <c r="A10371" t="str">
        <f t="shared" si="172"/>
        <v>YAG3Non-EUL8F+MMedicine and dentistryNorthern Ireland</v>
      </c>
      <c r="B10371" t="s">
        <v>116</v>
      </c>
      <c r="C10371" t="s">
        <v>141</v>
      </c>
      <c r="D10371">
        <v>3</v>
      </c>
      <c r="E10371" t="s">
        <v>162</v>
      </c>
      <c r="F10371" t="s">
        <v>139</v>
      </c>
      <c r="G10371" t="s">
        <v>138</v>
      </c>
      <c r="H10371" t="s">
        <v>55</v>
      </c>
      <c r="I10371" t="s">
        <v>152</v>
      </c>
      <c r="J10371" t="s">
        <v>161</v>
      </c>
      <c r="K10371" t="s">
        <v>161</v>
      </c>
      <c r="L10371" t="s">
        <v>161</v>
      </c>
      <c r="M10371" t="s">
        <v>161</v>
      </c>
      <c r="N10371" t="s">
        <v>161</v>
      </c>
      <c r="O10371" t="s">
        <v>161</v>
      </c>
      <c r="P10371" t="s">
        <v>161</v>
      </c>
      <c r="Q10371" t="s">
        <v>161</v>
      </c>
      <c r="R10371" t="s">
        <v>157</v>
      </c>
      <c r="S10371" t="s">
        <v>157</v>
      </c>
      <c r="T10371" t="s">
        <v>157</v>
      </c>
      <c r="U10371" t="s">
        <v>157</v>
      </c>
    </row>
    <row r="10372" spans="1:21" hidden="1" x14ac:dyDescent="0.45">
      <c r="A10372" t="str">
        <f t="shared" si="172"/>
        <v>YAG3Non-EUL8F+MMedicine and dentistryScotland</v>
      </c>
      <c r="B10372" t="s">
        <v>116</v>
      </c>
      <c r="C10372" t="s">
        <v>141</v>
      </c>
      <c r="D10372">
        <v>3</v>
      </c>
      <c r="E10372" t="s">
        <v>162</v>
      </c>
      <c r="F10372" t="s">
        <v>139</v>
      </c>
      <c r="G10372" t="s">
        <v>138</v>
      </c>
      <c r="H10372" t="s">
        <v>55</v>
      </c>
      <c r="I10372" t="s">
        <v>153</v>
      </c>
      <c r="J10372" t="s">
        <v>161</v>
      </c>
      <c r="K10372" t="s">
        <v>161</v>
      </c>
      <c r="L10372" t="s">
        <v>161</v>
      </c>
      <c r="M10372" t="s">
        <v>161</v>
      </c>
      <c r="N10372" t="s">
        <v>161</v>
      </c>
      <c r="O10372" t="s">
        <v>161</v>
      </c>
      <c r="P10372" t="s">
        <v>161</v>
      </c>
      <c r="Q10372" t="s">
        <v>161</v>
      </c>
      <c r="R10372" t="s">
        <v>157</v>
      </c>
      <c r="S10372" t="s">
        <v>157</v>
      </c>
      <c r="T10372" t="s">
        <v>157</v>
      </c>
      <c r="U10372" t="s">
        <v>157</v>
      </c>
    </row>
    <row r="10373" spans="1:21" hidden="1" x14ac:dyDescent="0.45">
      <c r="A10373" t="str">
        <f t="shared" si="172"/>
        <v>YAG3Non-EUL8F+MMedicine and dentistrySouth East</v>
      </c>
      <c r="B10373" t="s">
        <v>116</v>
      </c>
      <c r="C10373" t="s">
        <v>141</v>
      </c>
      <c r="D10373">
        <v>3</v>
      </c>
      <c r="E10373" t="s">
        <v>162</v>
      </c>
      <c r="F10373" t="s">
        <v>139</v>
      </c>
      <c r="G10373" t="s">
        <v>138</v>
      </c>
      <c r="H10373" t="s">
        <v>55</v>
      </c>
      <c r="I10373" t="s">
        <v>154</v>
      </c>
      <c r="J10373">
        <v>30</v>
      </c>
      <c r="K10373">
        <v>0</v>
      </c>
      <c r="L10373">
        <v>30</v>
      </c>
      <c r="M10373">
        <v>38.9</v>
      </c>
      <c r="N10373">
        <v>8</v>
      </c>
      <c r="O10373">
        <v>53.2</v>
      </c>
      <c r="P10373">
        <v>53.2</v>
      </c>
      <c r="Q10373">
        <v>53.2</v>
      </c>
      <c r="R10373">
        <v>15</v>
      </c>
      <c r="S10373">
        <v>37400</v>
      </c>
      <c r="T10373">
        <v>42300</v>
      </c>
      <c r="U10373">
        <v>51400</v>
      </c>
    </row>
    <row r="10374" spans="1:21" hidden="1" x14ac:dyDescent="0.45">
      <c r="A10374" t="str">
        <f t="shared" si="172"/>
        <v>YAG3Non-EUL8F+MMedicine and dentistrySouth West</v>
      </c>
      <c r="B10374" t="s">
        <v>116</v>
      </c>
      <c r="C10374" t="s">
        <v>141</v>
      </c>
      <c r="D10374">
        <v>3</v>
      </c>
      <c r="E10374" t="s">
        <v>162</v>
      </c>
      <c r="F10374" t="s">
        <v>139</v>
      </c>
      <c r="G10374" t="s">
        <v>138</v>
      </c>
      <c r="H10374" t="s">
        <v>55</v>
      </c>
      <c r="I10374" t="s">
        <v>155</v>
      </c>
      <c r="J10374">
        <v>5</v>
      </c>
      <c r="K10374">
        <v>0</v>
      </c>
      <c r="L10374">
        <v>5</v>
      </c>
      <c r="M10374">
        <v>33.299999999999997</v>
      </c>
      <c r="N10374">
        <v>0</v>
      </c>
      <c r="O10374">
        <v>66.7</v>
      </c>
      <c r="P10374">
        <v>66.7</v>
      </c>
      <c r="Q10374">
        <v>66.7</v>
      </c>
      <c r="R10374" t="s">
        <v>161</v>
      </c>
      <c r="S10374" t="s">
        <v>161</v>
      </c>
      <c r="T10374" t="s">
        <v>161</v>
      </c>
      <c r="U10374" t="s">
        <v>161</v>
      </c>
    </row>
    <row r="10375" spans="1:21" hidden="1" x14ac:dyDescent="0.45">
      <c r="A10375" t="str">
        <f t="shared" ref="A10375:A10438" si="173">"YAG"&amp;D10375 &amp;E10375 &amp;F10375 &amp; G10375 &amp;H10375 &amp;I10375</f>
        <v>YAG3Non-EUL8F+MMedicine and dentistryUnknown</v>
      </c>
      <c r="B10375" t="s">
        <v>116</v>
      </c>
      <c r="C10375" t="s">
        <v>141</v>
      </c>
      <c r="D10375">
        <v>3</v>
      </c>
      <c r="E10375" t="s">
        <v>162</v>
      </c>
      <c r="F10375" t="s">
        <v>139</v>
      </c>
      <c r="G10375" t="s">
        <v>138</v>
      </c>
      <c r="H10375" t="s">
        <v>55</v>
      </c>
      <c r="I10375" t="s">
        <v>156</v>
      </c>
      <c r="J10375" t="s">
        <v>161</v>
      </c>
      <c r="K10375" t="s">
        <v>161</v>
      </c>
      <c r="L10375" t="s">
        <v>161</v>
      </c>
      <c r="M10375" t="s">
        <v>161</v>
      </c>
      <c r="N10375" t="s">
        <v>161</v>
      </c>
      <c r="O10375" t="s">
        <v>161</v>
      </c>
      <c r="P10375" t="s">
        <v>161</v>
      </c>
      <c r="Q10375" t="s">
        <v>161</v>
      </c>
      <c r="R10375" t="s">
        <v>161</v>
      </c>
      <c r="S10375" t="s">
        <v>161</v>
      </c>
      <c r="T10375" t="s">
        <v>161</v>
      </c>
      <c r="U10375" t="s">
        <v>161</v>
      </c>
    </row>
    <row r="10376" spans="1:21" hidden="1" x14ac:dyDescent="0.45">
      <c r="A10376" t="str">
        <f t="shared" si="173"/>
        <v>YAG3Non-EUL8F+MMedicine and dentistryWest Midlands</v>
      </c>
      <c r="B10376" t="s">
        <v>116</v>
      </c>
      <c r="C10376" t="s">
        <v>141</v>
      </c>
      <c r="D10376">
        <v>3</v>
      </c>
      <c r="E10376" t="s">
        <v>162</v>
      </c>
      <c r="F10376" t="s">
        <v>139</v>
      </c>
      <c r="G10376" t="s">
        <v>138</v>
      </c>
      <c r="H10376" t="s">
        <v>55</v>
      </c>
      <c r="I10376" t="s">
        <v>159</v>
      </c>
      <c r="J10376">
        <v>10</v>
      </c>
      <c r="K10376">
        <v>0</v>
      </c>
      <c r="L10376">
        <v>10</v>
      </c>
      <c r="M10376">
        <v>22.2</v>
      </c>
      <c r="N10376">
        <v>11.1</v>
      </c>
      <c r="O10376">
        <v>55.6</v>
      </c>
      <c r="P10376">
        <v>66.7</v>
      </c>
      <c r="Q10376">
        <v>66.7</v>
      </c>
      <c r="R10376" t="s">
        <v>161</v>
      </c>
      <c r="S10376" t="s">
        <v>161</v>
      </c>
      <c r="T10376" t="s">
        <v>161</v>
      </c>
      <c r="U10376" t="s">
        <v>161</v>
      </c>
    </row>
    <row r="10377" spans="1:21" hidden="1" x14ac:dyDescent="0.45">
      <c r="A10377" t="str">
        <f t="shared" si="173"/>
        <v>YAG3Non-EUL8F+MMedicine and dentistryYorkshire and The Humber</v>
      </c>
      <c r="B10377" t="s">
        <v>116</v>
      </c>
      <c r="C10377" t="s">
        <v>141</v>
      </c>
      <c r="D10377">
        <v>3</v>
      </c>
      <c r="E10377" t="s">
        <v>162</v>
      </c>
      <c r="F10377" t="s">
        <v>139</v>
      </c>
      <c r="G10377" t="s">
        <v>138</v>
      </c>
      <c r="H10377" t="s">
        <v>55</v>
      </c>
      <c r="I10377" t="s">
        <v>160</v>
      </c>
      <c r="J10377">
        <v>10</v>
      </c>
      <c r="K10377">
        <v>0</v>
      </c>
      <c r="L10377">
        <v>10</v>
      </c>
      <c r="M10377">
        <v>50</v>
      </c>
      <c r="N10377">
        <v>10</v>
      </c>
      <c r="O10377">
        <v>40</v>
      </c>
      <c r="P10377">
        <v>40</v>
      </c>
      <c r="Q10377">
        <v>40</v>
      </c>
      <c r="R10377" t="s">
        <v>161</v>
      </c>
      <c r="S10377" t="s">
        <v>161</v>
      </c>
      <c r="T10377" t="s">
        <v>161</v>
      </c>
      <c r="U10377" t="s">
        <v>161</v>
      </c>
    </row>
    <row r="10378" spans="1:21" hidden="1" x14ac:dyDescent="0.45">
      <c r="A10378" t="str">
        <f t="shared" si="173"/>
        <v>YAG3Non-EUL8F+MMedicine and dentistryNA</v>
      </c>
      <c r="B10378" t="s">
        <v>116</v>
      </c>
      <c r="C10378" t="s">
        <v>141</v>
      </c>
      <c r="D10378">
        <v>3</v>
      </c>
      <c r="E10378" t="s">
        <v>162</v>
      </c>
      <c r="F10378" t="s">
        <v>139</v>
      </c>
      <c r="G10378" t="s">
        <v>138</v>
      </c>
      <c r="H10378" t="s">
        <v>55</v>
      </c>
      <c r="I10378" t="s">
        <v>157</v>
      </c>
      <c r="J10378">
        <v>135</v>
      </c>
      <c r="K10378">
        <v>97.8</v>
      </c>
      <c r="L10378">
        <v>5</v>
      </c>
      <c r="M10378">
        <v>0</v>
      </c>
      <c r="N10378">
        <v>0</v>
      </c>
      <c r="O10378">
        <v>0</v>
      </c>
      <c r="P10378">
        <v>0</v>
      </c>
      <c r="Q10378">
        <v>2.2000000000000002</v>
      </c>
      <c r="R10378" t="s">
        <v>157</v>
      </c>
      <c r="S10378" t="s">
        <v>157</v>
      </c>
      <c r="T10378" t="s">
        <v>157</v>
      </c>
      <c r="U10378" t="s">
        <v>157</v>
      </c>
    </row>
    <row r="10379" spans="1:21" hidden="1" x14ac:dyDescent="0.45">
      <c r="A10379" t="str">
        <f t="shared" si="173"/>
        <v>YAG1Non-EUL7F+MMedicine and dentistryAbroad</v>
      </c>
      <c r="B10379" t="s">
        <v>116</v>
      </c>
      <c r="C10379" t="s">
        <v>49</v>
      </c>
      <c r="D10379">
        <v>1</v>
      </c>
      <c r="E10379" t="s">
        <v>162</v>
      </c>
      <c r="F10379" t="s">
        <v>145</v>
      </c>
      <c r="G10379" t="s">
        <v>138</v>
      </c>
      <c r="H10379" t="s">
        <v>55</v>
      </c>
      <c r="I10379" t="s">
        <v>146</v>
      </c>
      <c r="J10379">
        <v>20</v>
      </c>
      <c r="K10379">
        <v>0</v>
      </c>
      <c r="L10379">
        <v>20</v>
      </c>
      <c r="M10379">
        <v>82.4</v>
      </c>
      <c r="N10379">
        <v>5.9</v>
      </c>
      <c r="O10379">
        <v>11.8</v>
      </c>
      <c r="P10379">
        <v>11.8</v>
      </c>
      <c r="Q10379">
        <v>11.8</v>
      </c>
      <c r="R10379" t="s">
        <v>161</v>
      </c>
      <c r="S10379" t="s">
        <v>161</v>
      </c>
      <c r="T10379" t="s">
        <v>161</v>
      </c>
      <c r="U10379" t="s">
        <v>161</v>
      </c>
    </row>
    <row r="10380" spans="1:21" hidden="1" x14ac:dyDescent="0.45">
      <c r="A10380" t="str">
        <f t="shared" si="173"/>
        <v>YAG1Non-EUL7F+MMedicine and dentistryEast Midlands</v>
      </c>
      <c r="B10380" t="s">
        <v>116</v>
      </c>
      <c r="C10380" t="s">
        <v>49</v>
      </c>
      <c r="D10380">
        <v>1</v>
      </c>
      <c r="E10380" t="s">
        <v>162</v>
      </c>
      <c r="F10380" t="s">
        <v>145</v>
      </c>
      <c r="G10380" t="s">
        <v>138</v>
      </c>
      <c r="H10380" t="s">
        <v>55</v>
      </c>
      <c r="I10380" t="s">
        <v>147</v>
      </c>
      <c r="J10380">
        <v>30</v>
      </c>
      <c r="K10380">
        <v>0</v>
      </c>
      <c r="L10380">
        <v>30</v>
      </c>
      <c r="M10380">
        <v>61.5</v>
      </c>
      <c r="N10380">
        <v>3.8</v>
      </c>
      <c r="O10380">
        <v>15.4</v>
      </c>
      <c r="P10380">
        <v>30.8</v>
      </c>
      <c r="Q10380">
        <v>34.6</v>
      </c>
      <c r="R10380" t="s">
        <v>161</v>
      </c>
      <c r="S10380" t="s">
        <v>161</v>
      </c>
      <c r="T10380" t="s">
        <v>161</v>
      </c>
      <c r="U10380" t="s">
        <v>161</v>
      </c>
    </row>
    <row r="10381" spans="1:21" hidden="1" x14ac:dyDescent="0.45">
      <c r="A10381" t="str">
        <f t="shared" si="173"/>
        <v>YAG1Non-EUL7F+MMedicine and dentistryEast of England</v>
      </c>
      <c r="B10381" t="s">
        <v>116</v>
      </c>
      <c r="C10381" t="s">
        <v>49</v>
      </c>
      <c r="D10381">
        <v>1</v>
      </c>
      <c r="E10381" t="s">
        <v>162</v>
      </c>
      <c r="F10381" t="s">
        <v>145</v>
      </c>
      <c r="G10381" t="s">
        <v>138</v>
      </c>
      <c r="H10381" t="s">
        <v>55</v>
      </c>
      <c r="I10381" t="s">
        <v>148</v>
      </c>
      <c r="J10381">
        <v>20</v>
      </c>
      <c r="K10381">
        <v>0</v>
      </c>
      <c r="L10381">
        <v>20</v>
      </c>
      <c r="M10381">
        <v>46.6</v>
      </c>
      <c r="N10381">
        <v>11.6</v>
      </c>
      <c r="O10381">
        <v>20.399999999999999</v>
      </c>
      <c r="P10381">
        <v>32</v>
      </c>
      <c r="Q10381">
        <v>41.8</v>
      </c>
      <c r="R10381" t="s">
        <v>161</v>
      </c>
      <c r="S10381" t="s">
        <v>161</v>
      </c>
      <c r="T10381" t="s">
        <v>161</v>
      </c>
      <c r="U10381" t="s">
        <v>161</v>
      </c>
    </row>
    <row r="10382" spans="1:21" hidden="1" x14ac:dyDescent="0.45">
      <c r="A10382" t="str">
        <f t="shared" si="173"/>
        <v>YAG1Non-EUL7F+MMedicine and dentistryLondon</v>
      </c>
      <c r="B10382" t="s">
        <v>116</v>
      </c>
      <c r="C10382" t="s">
        <v>49</v>
      </c>
      <c r="D10382">
        <v>1</v>
      </c>
      <c r="E10382" t="s">
        <v>162</v>
      </c>
      <c r="F10382" t="s">
        <v>145</v>
      </c>
      <c r="G10382" t="s">
        <v>138</v>
      </c>
      <c r="H10382" t="s">
        <v>55</v>
      </c>
      <c r="I10382" t="s">
        <v>149</v>
      </c>
      <c r="J10382">
        <v>210</v>
      </c>
      <c r="K10382">
        <v>0</v>
      </c>
      <c r="L10382">
        <v>210</v>
      </c>
      <c r="M10382">
        <v>52.3</v>
      </c>
      <c r="N10382">
        <v>10.1</v>
      </c>
      <c r="O10382">
        <v>26.9</v>
      </c>
      <c r="P10382">
        <v>33.1</v>
      </c>
      <c r="Q10382">
        <v>37.6</v>
      </c>
      <c r="R10382">
        <v>55</v>
      </c>
      <c r="S10382">
        <v>24800</v>
      </c>
      <c r="T10382">
        <v>31000</v>
      </c>
      <c r="U10382">
        <v>42700</v>
      </c>
    </row>
    <row r="10383" spans="1:21" hidden="1" x14ac:dyDescent="0.45">
      <c r="A10383" t="str">
        <f t="shared" si="173"/>
        <v>YAG1Non-EUL7F+MMedicine and dentistryNorth East</v>
      </c>
      <c r="B10383" t="s">
        <v>116</v>
      </c>
      <c r="C10383" t="s">
        <v>49</v>
      </c>
      <c r="D10383">
        <v>1</v>
      </c>
      <c r="E10383" t="s">
        <v>162</v>
      </c>
      <c r="F10383" t="s">
        <v>145</v>
      </c>
      <c r="G10383" t="s">
        <v>138</v>
      </c>
      <c r="H10383" t="s">
        <v>55</v>
      </c>
      <c r="I10383" t="s">
        <v>150</v>
      </c>
      <c r="J10383">
        <v>15</v>
      </c>
      <c r="K10383">
        <v>0</v>
      </c>
      <c r="L10383">
        <v>15</v>
      </c>
      <c r="M10383">
        <v>45.5</v>
      </c>
      <c r="N10383">
        <v>0</v>
      </c>
      <c r="O10383">
        <v>36.4</v>
      </c>
      <c r="P10383">
        <v>45.5</v>
      </c>
      <c r="Q10383">
        <v>54.5</v>
      </c>
      <c r="R10383" t="s">
        <v>161</v>
      </c>
      <c r="S10383" t="s">
        <v>161</v>
      </c>
      <c r="T10383" t="s">
        <v>161</v>
      </c>
      <c r="U10383" t="s">
        <v>161</v>
      </c>
    </row>
    <row r="10384" spans="1:21" hidden="1" x14ac:dyDescent="0.45">
      <c r="A10384" t="str">
        <f t="shared" si="173"/>
        <v>YAG1Non-EUL7F+MMedicine and dentistryNorth West</v>
      </c>
      <c r="B10384" t="s">
        <v>116</v>
      </c>
      <c r="C10384" t="s">
        <v>49</v>
      </c>
      <c r="D10384">
        <v>1</v>
      </c>
      <c r="E10384" t="s">
        <v>162</v>
      </c>
      <c r="F10384" t="s">
        <v>145</v>
      </c>
      <c r="G10384" t="s">
        <v>138</v>
      </c>
      <c r="H10384" t="s">
        <v>55</v>
      </c>
      <c r="I10384" t="s">
        <v>151</v>
      </c>
      <c r="J10384">
        <v>30</v>
      </c>
      <c r="K10384">
        <v>0</v>
      </c>
      <c r="L10384">
        <v>30</v>
      </c>
      <c r="M10384">
        <v>42.2</v>
      </c>
      <c r="N10384">
        <v>3.5</v>
      </c>
      <c r="O10384">
        <v>32.4</v>
      </c>
      <c r="P10384">
        <v>50</v>
      </c>
      <c r="Q10384">
        <v>54.3</v>
      </c>
      <c r="R10384" t="s">
        <v>161</v>
      </c>
      <c r="S10384" t="s">
        <v>161</v>
      </c>
      <c r="T10384" t="s">
        <v>161</v>
      </c>
      <c r="U10384" t="s">
        <v>161</v>
      </c>
    </row>
    <row r="10385" spans="1:21" hidden="1" x14ac:dyDescent="0.45">
      <c r="A10385" t="str">
        <f t="shared" si="173"/>
        <v>YAG1Non-EUL7F+MMedicine and dentistryNorthern Ireland</v>
      </c>
      <c r="B10385" t="s">
        <v>116</v>
      </c>
      <c r="C10385" t="s">
        <v>49</v>
      </c>
      <c r="D10385">
        <v>1</v>
      </c>
      <c r="E10385" t="s">
        <v>162</v>
      </c>
      <c r="F10385" t="s">
        <v>145</v>
      </c>
      <c r="G10385" t="s">
        <v>138</v>
      </c>
      <c r="H10385" t="s">
        <v>55</v>
      </c>
      <c r="I10385" t="s">
        <v>152</v>
      </c>
      <c r="J10385" t="s">
        <v>161</v>
      </c>
      <c r="K10385" t="s">
        <v>161</v>
      </c>
      <c r="L10385" t="s">
        <v>161</v>
      </c>
      <c r="M10385" t="s">
        <v>161</v>
      </c>
      <c r="N10385" t="s">
        <v>161</v>
      </c>
      <c r="O10385" t="s">
        <v>161</v>
      </c>
      <c r="P10385" t="s">
        <v>161</v>
      </c>
      <c r="Q10385" t="s">
        <v>161</v>
      </c>
      <c r="R10385" t="s">
        <v>161</v>
      </c>
      <c r="S10385" t="s">
        <v>161</v>
      </c>
      <c r="T10385" t="s">
        <v>161</v>
      </c>
      <c r="U10385" t="s">
        <v>161</v>
      </c>
    </row>
    <row r="10386" spans="1:21" hidden="1" x14ac:dyDescent="0.45">
      <c r="A10386" t="str">
        <f t="shared" si="173"/>
        <v>YAG1Non-EUL7F+MMedicine and dentistryScotland</v>
      </c>
      <c r="B10386" t="s">
        <v>116</v>
      </c>
      <c r="C10386" t="s">
        <v>49</v>
      </c>
      <c r="D10386">
        <v>1</v>
      </c>
      <c r="E10386" t="s">
        <v>162</v>
      </c>
      <c r="F10386" t="s">
        <v>145</v>
      </c>
      <c r="G10386" t="s">
        <v>138</v>
      </c>
      <c r="H10386" t="s">
        <v>55</v>
      </c>
      <c r="I10386" t="s">
        <v>153</v>
      </c>
      <c r="J10386">
        <v>15</v>
      </c>
      <c r="K10386">
        <v>0</v>
      </c>
      <c r="L10386">
        <v>15</v>
      </c>
      <c r="M10386">
        <v>63.6</v>
      </c>
      <c r="N10386">
        <v>9.1</v>
      </c>
      <c r="O10386">
        <v>18.2</v>
      </c>
      <c r="P10386">
        <v>27.3</v>
      </c>
      <c r="Q10386">
        <v>27.3</v>
      </c>
      <c r="R10386" t="s">
        <v>161</v>
      </c>
      <c r="S10386" t="s">
        <v>161</v>
      </c>
      <c r="T10386" t="s">
        <v>161</v>
      </c>
      <c r="U10386" t="s">
        <v>161</v>
      </c>
    </row>
    <row r="10387" spans="1:21" hidden="1" x14ac:dyDescent="0.45">
      <c r="A10387" t="str">
        <f t="shared" si="173"/>
        <v>YAG1Non-EUL7F+MMedicine and dentistrySouth East</v>
      </c>
      <c r="B10387" t="s">
        <v>116</v>
      </c>
      <c r="C10387" t="s">
        <v>49</v>
      </c>
      <c r="D10387">
        <v>1</v>
      </c>
      <c r="E10387" t="s">
        <v>162</v>
      </c>
      <c r="F10387" t="s">
        <v>145</v>
      </c>
      <c r="G10387" t="s">
        <v>138</v>
      </c>
      <c r="H10387" t="s">
        <v>55</v>
      </c>
      <c r="I10387" t="s">
        <v>154</v>
      </c>
      <c r="J10387">
        <v>30</v>
      </c>
      <c r="K10387">
        <v>0</v>
      </c>
      <c r="L10387">
        <v>30</v>
      </c>
      <c r="M10387">
        <v>24.5</v>
      </c>
      <c r="N10387">
        <v>13.4</v>
      </c>
      <c r="O10387">
        <v>37.9</v>
      </c>
      <c r="P10387">
        <v>58.7</v>
      </c>
      <c r="Q10387">
        <v>62.1</v>
      </c>
      <c r="R10387">
        <v>15</v>
      </c>
      <c r="S10387">
        <v>18600</v>
      </c>
      <c r="T10387">
        <v>48500</v>
      </c>
      <c r="U10387">
        <v>55800</v>
      </c>
    </row>
    <row r="10388" spans="1:21" hidden="1" x14ac:dyDescent="0.45">
      <c r="A10388" t="str">
        <f t="shared" si="173"/>
        <v>YAG1Non-EUL7F+MMedicine and dentistrySouth West</v>
      </c>
      <c r="B10388" t="s">
        <v>116</v>
      </c>
      <c r="C10388" t="s">
        <v>49</v>
      </c>
      <c r="D10388">
        <v>1</v>
      </c>
      <c r="E10388" t="s">
        <v>162</v>
      </c>
      <c r="F10388" t="s">
        <v>145</v>
      </c>
      <c r="G10388" t="s">
        <v>138</v>
      </c>
      <c r="H10388" t="s">
        <v>55</v>
      </c>
      <c r="I10388" t="s">
        <v>155</v>
      </c>
      <c r="J10388">
        <v>10</v>
      </c>
      <c r="K10388">
        <v>0</v>
      </c>
      <c r="L10388">
        <v>10</v>
      </c>
      <c r="M10388">
        <v>16.7</v>
      </c>
      <c r="N10388">
        <v>0</v>
      </c>
      <c r="O10388">
        <v>50</v>
      </c>
      <c r="P10388">
        <v>66.7</v>
      </c>
      <c r="Q10388">
        <v>83.3</v>
      </c>
      <c r="R10388" t="s">
        <v>161</v>
      </c>
      <c r="S10388" t="s">
        <v>161</v>
      </c>
      <c r="T10388" t="s">
        <v>161</v>
      </c>
      <c r="U10388" t="s">
        <v>161</v>
      </c>
    </row>
    <row r="10389" spans="1:21" hidden="1" x14ac:dyDescent="0.45">
      <c r="A10389" t="str">
        <f t="shared" si="173"/>
        <v>YAG1Non-EUL7F+MMedicine and dentistryUnknown</v>
      </c>
      <c r="B10389" t="s">
        <v>116</v>
      </c>
      <c r="C10389" t="s">
        <v>49</v>
      </c>
      <c r="D10389">
        <v>1</v>
      </c>
      <c r="E10389" t="s">
        <v>162</v>
      </c>
      <c r="F10389" t="s">
        <v>145</v>
      </c>
      <c r="G10389" t="s">
        <v>138</v>
      </c>
      <c r="H10389" t="s">
        <v>55</v>
      </c>
      <c r="I10389" t="s">
        <v>156</v>
      </c>
      <c r="J10389" t="s">
        <v>161</v>
      </c>
      <c r="K10389" t="s">
        <v>161</v>
      </c>
      <c r="L10389" t="s">
        <v>161</v>
      </c>
      <c r="M10389" t="s">
        <v>161</v>
      </c>
      <c r="N10389" t="s">
        <v>161</v>
      </c>
      <c r="O10389" t="s">
        <v>161</v>
      </c>
      <c r="P10389" t="s">
        <v>161</v>
      </c>
      <c r="Q10389" t="s">
        <v>161</v>
      </c>
      <c r="R10389" t="s">
        <v>157</v>
      </c>
      <c r="S10389" t="s">
        <v>157</v>
      </c>
      <c r="T10389" t="s">
        <v>157</v>
      </c>
      <c r="U10389" t="s">
        <v>157</v>
      </c>
    </row>
    <row r="10390" spans="1:21" hidden="1" x14ac:dyDescent="0.45">
      <c r="A10390" t="str">
        <f t="shared" si="173"/>
        <v>YAG1Non-EUL7F+MMedicine and dentistryWales</v>
      </c>
      <c r="B10390" t="s">
        <v>116</v>
      </c>
      <c r="C10390" t="s">
        <v>49</v>
      </c>
      <c r="D10390">
        <v>1</v>
      </c>
      <c r="E10390" t="s">
        <v>162</v>
      </c>
      <c r="F10390" t="s">
        <v>145</v>
      </c>
      <c r="G10390" t="s">
        <v>138</v>
      </c>
      <c r="H10390" t="s">
        <v>55</v>
      </c>
      <c r="I10390" t="s">
        <v>158</v>
      </c>
      <c r="J10390">
        <v>5</v>
      </c>
      <c r="K10390">
        <v>0</v>
      </c>
      <c r="L10390">
        <v>5</v>
      </c>
      <c r="M10390">
        <v>33.299999999999997</v>
      </c>
      <c r="N10390">
        <v>0</v>
      </c>
      <c r="O10390">
        <v>33.299999999999997</v>
      </c>
      <c r="P10390">
        <v>33.299999999999997</v>
      </c>
      <c r="Q10390">
        <v>66.7</v>
      </c>
      <c r="R10390" t="s">
        <v>161</v>
      </c>
      <c r="S10390" t="s">
        <v>161</v>
      </c>
      <c r="T10390" t="s">
        <v>161</v>
      </c>
      <c r="U10390" t="s">
        <v>161</v>
      </c>
    </row>
    <row r="10391" spans="1:21" hidden="1" x14ac:dyDescent="0.45">
      <c r="A10391" t="str">
        <f t="shared" si="173"/>
        <v>YAG1Non-EUL7F+MMedicine and dentistryWest Midlands</v>
      </c>
      <c r="B10391" t="s">
        <v>116</v>
      </c>
      <c r="C10391" t="s">
        <v>49</v>
      </c>
      <c r="D10391">
        <v>1</v>
      </c>
      <c r="E10391" t="s">
        <v>162</v>
      </c>
      <c r="F10391" t="s">
        <v>145</v>
      </c>
      <c r="G10391" t="s">
        <v>138</v>
      </c>
      <c r="H10391" t="s">
        <v>55</v>
      </c>
      <c r="I10391" t="s">
        <v>159</v>
      </c>
      <c r="J10391">
        <v>20</v>
      </c>
      <c r="K10391">
        <v>0</v>
      </c>
      <c r="L10391">
        <v>20</v>
      </c>
      <c r="M10391">
        <v>25.8</v>
      </c>
      <c r="N10391">
        <v>6.5</v>
      </c>
      <c r="O10391">
        <v>58.1</v>
      </c>
      <c r="P10391">
        <v>61.2</v>
      </c>
      <c r="Q10391">
        <v>67.7</v>
      </c>
      <c r="R10391" t="s">
        <v>161</v>
      </c>
      <c r="S10391" t="s">
        <v>161</v>
      </c>
      <c r="T10391" t="s">
        <v>161</v>
      </c>
      <c r="U10391" t="s">
        <v>161</v>
      </c>
    </row>
    <row r="10392" spans="1:21" hidden="1" x14ac:dyDescent="0.45">
      <c r="A10392" t="str">
        <f t="shared" si="173"/>
        <v>YAG1Non-EUL7F+MMedicine and dentistryYorkshire and The Humber</v>
      </c>
      <c r="B10392" t="s">
        <v>116</v>
      </c>
      <c r="C10392" t="s">
        <v>49</v>
      </c>
      <c r="D10392">
        <v>1</v>
      </c>
      <c r="E10392" t="s">
        <v>162</v>
      </c>
      <c r="F10392" t="s">
        <v>145</v>
      </c>
      <c r="G10392" t="s">
        <v>138</v>
      </c>
      <c r="H10392" t="s">
        <v>55</v>
      </c>
      <c r="I10392" t="s">
        <v>160</v>
      </c>
      <c r="J10392">
        <v>20</v>
      </c>
      <c r="K10392">
        <v>0</v>
      </c>
      <c r="L10392">
        <v>20</v>
      </c>
      <c r="M10392">
        <v>33.299999999999997</v>
      </c>
      <c r="N10392">
        <v>0</v>
      </c>
      <c r="O10392">
        <v>44.4</v>
      </c>
      <c r="P10392">
        <v>66.7</v>
      </c>
      <c r="Q10392">
        <v>66.7</v>
      </c>
      <c r="R10392" t="s">
        <v>161</v>
      </c>
      <c r="S10392" t="s">
        <v>161</v>
      </c>
      <c r="T10392" t="s">
        <v>161</v>
      </c>
      <c r="U10392" t="s">
        <v>161</v>
      </c>
    </row>
    <row r="10393" spans="1:21" hidden="1" x14ac:dyDescent="0.45">
      <c r="A10393" t="str">
        <f t="shared" si="173"/>
        <v>YAG1Non-EUL7F+MMedicine and dentistryNA</v>
      </c>
      <c r="B10393" t="s">
        <v>116</v>
      </c>
      <c r="C10393" t="s">
        <v>49</v>
      </c>
      <c r="D10393">
        <v>1</v>
      </c>
      <c r="E10393" t="s">
        <v>162</v>
      </c>
      <c r="F10393" t="s">
        <v>145</v>
      </c>
      <c r="G10393" t="s">
        <v>138</v>
      </c>
      <c r="H10393" t="s">
        <v>55</v>
      </c>
      <c r="I10393" t="s">
        <v>157</v>
      </c>
      <c r="J10393">
        <v>710</v>
      </c>
      <c r="K10393">
        <v>87.8</v>
      </c>
      <c r="L10393">
        <v>90</v>
      </c>
      <c r="M10393">
        <v>0.1</v>
      </c>
      <c r="N10393">
        <v>0</v>
      </c>
      <c r="O10393">
        <v>0</v>
      </c>
      <c r="P10393">
        <v>0</v>
      </c>
      <c r="Q10393">
        <v>12</v>
      </c>
      <c r="R10393" t="s">
        <v>157</v>
      </c>
      <c r="S10393" t="s">
        <v>157</v>
      </c>
      <c r="T10393" t="s">
        <v>157</v>
      </c>
      <c r="U10393" t="s">
        <v>157</v>
      </c>
    </row>
    <row r="10394" spans="1:21" hidden="1" x14ac:dyDescent="0.45">
      <c r="A10394" t="str">
        <f t="shared" si="173"/>
        <v>YAG1Non-EUL8F+MMedicine and dentistryAbroad</v>
      </c>
      <c r="B10394" t="s">
        <v>116</v>
      </c>
      <c r="C10394" t="s">
        <v>49</v>
      </c>
      <c r="D10394">
        <v>1</v>
      </c>
      <c r="E10394" t="s">
        <v>162</v>
      </c>
      <c r="F10394" t="s">
        <v>139</v>
      </c>
      <c r="G10394" t="s">
        <v>138</v>
      </c>
      <c r="H10394" t="s">
        <v>55</v>
      </c>
      <c r="I10394" t="s">
        <v>146</v>
      </c>
      <c r="J10394">
        <v>10</v>
      </c>
      <c r="K10394">
        <v>0</v>
      </c>
      <c r="L10394">
        <v>10</v>
      </c>
      <c r="M10394">
        <v>85.7</v>
      </c>
      <c r="N10394">
        <v>14.3</v>
      </c>
      <c r="O10394">
        <v>0</v>
      </c>
      <c r="P10394">
        <v>0</v>
      </c>
      <c r="Q10394">
        <v>0</v>
      </c>
      <c r="R10394" t="s">
        <v>157</v>
      </c>
      <c r="S10394" t="s">
        <v>157</v>
      </c>
      <c r="T10394" t="s">
        <v>157</v>
      </c>
      <c r="U10394" t="s">
        <v>157</v>
      </c>
    </row>
    <row r="10395" spans="1:21" hidden="1" x14ac:dyDescent="0.45">
      <c r="A10395" t="str">
        <f t="shared" si="173"/>
        <v>YAG1Non-EUL8F+MMedicine and dentistryEast Midlands</v>
      </c>
      <c r="B10395" t="s">
        <v>116</v>
      </c>
      <c r="C10395" t="s">
        <v>49</v>
      </c>
      <c r="D10395">
        <v>1</v>
      </c>
      <c r="E10395" t="s">
        <v>162</v>
      </c>
      <c r="F10395" t="s">
        <v>139</v>
      </c>
      <c r="G10395" t="s">
        <v>138</v>
      </c>
      <c r="H10395" t="s">
        <v>55</v>
      </c>
      <c r="I10395" t="s">
        <v>147</v>
      </c>
      <c r="J10395">
        <v>30</v>
      </c>
      <c r="K10395">
        <v>0</v>
      </c>
      <c r="L10395">
        <v>30</v>
      </c>
      <c r="M10395">
        <v>38.5</v>
      </c>
      <c r="N10395">
        <v>3.8</v>
      </c>
      <c r="O10395">
        <v>53.8</v>
      </c>
      <c r="P10395">
        <v>57.7</v>
      </c>
      <c r="Q10395">
        <v>57.7</v>
      </c>
      <c r="R10395">
        <v>15</v>
      </c>
      <c r="S10395">
        <v>24100</v>
      </c>
      <c r="T10395">
        <v>29700</v>
      </c>
      <c r="U10395">
        <v>56600</v>
      </c>
    </row>
    <row r="10396" spans="1:21" hidden="1" x14ac:dyDescent="0.45">
      <c r="A10396" t="str">
        <f t="shared" si="173"/>
        <v>YAG1Non-EUL8F+MMedicine and dentistryEast of England</v>
      </c>
      <c r="B10396" t="s">
        <v>116</v>
      </c>
      <c r="C10396" t="s">
        <v>49</v>
      </c>
      <c r="D10396">
        <v>1</v>
      </c>
      <c r="E10396" t="s">
        <v>162</v>
      </c>
      <c r="F10396" t="s">
        <v>139</v>
      </c>
      <c r="G10396" t="s">
        <v>138</v>
      </c>
      <c r="H10396" t="s">
        <v>55</v>
      </c>
      <c r="I10396" t="s">
        <v>148</v>
      </c>
      <c r="J10396">
        <v>20</v>
      </c>
      <c r="K10396">
        <v>0</v>
      </c>
      <c r="L10396">
        <v>20</v>
      </c>
      <c r="M10396">
        <v>25</v>
      </c>
      <c r="N10396">
        <v>6.2</v>
      </c>
      <c r="O10396">
        <v>62.5</v>
      </c>
      <c r="P10396">
        <v>68.8</v>
      </c>
      <c r="Q10396">
        <v>68.8</v>
      </c>
      <c r="R10396" t="s">
        <v>161</v>
      </c>
      <c r="S10396" t="s">
        <v>161</v>
      </c>
      <c r="T10396" t="s">
        <v>161</v>
      </c>
      <c r="U10396" t="s">
        <v>161</v>
      </c>
    </row>
    <row r="10397" spans="1:21" hidden="1" x14ac:dyDescent="0.45">
      <c r="A10397" t="str">
        <f t="shared" si="173"/>
        <v>YAG1Non-EUL8F+MMedicine and dentistryLondon</v>
      </c>
      <c r="B10397" t="s">
        <v>116</v>
      </c>
      <c r="C10397" t="s">
        <v>49</v>
      </c>
      <c r="D10397">
        <v>1</v>
      </c>
      <c r="E10397" t="s">
        <v>162</v>
      </c>
      <c r="F10397" t="s">
        <v>139</v>
      </c>
      <c r="G10397" t="s">
        <v>138</v>
      </c>
      <c r="H10397" t="s">
        <v>55</v>
      </c>
      <c r="I10397" t="s">
        <v>149</v>
      </c>
      <c r="J10397">
        <v>110</v>
      </c>
      <c r="K10397">
        <v>0</v>
      </c>
      <c r="L10397">
        <v>110</v>
      </c>
      <c r="M10397">
        <v>45.5</v>
      </c>
      <c r="N10397">
        <v>4.5</v>
      </c>
      <c r="O10397">
        <v>41.8</v>
      </c>
      <c r="P10397">
        <v>48.2</v>
      </c>
      <c r="Q10397">
        <v>50</v>
      </c>
      <c r="R10397">
        <v>45</v>
      </c>
      <c r="S10397">
        <v>32100</v>
      </c>
      <c r="T10397">
        <v>37200</v>
      </c>
      <c r="U10397">
        <v>50000</v>
      </c>
    </row>
    <row r="10398" spans="1:21" hidden="1" x14ac:dyDescent="0.45">
      <c r="A10398" t="str">
        <f t="shared" si="173"/>
        <v>YAG1Non-EUL8F+MMedicine and dentistryNorth East</v>
      </c>
      <c r="B10398" t="s">
        <v>116</v>
      </c>
      <c r="C10398" t="s">
        <v>49</v>
      </c>
      <c r="D10398">
        <v>1</v>
      </c>
      <c r="E10398" t="s">
        <v>162</v>
      </c>
      <c r="F10398" t="s">
        <v>139</v>
      </c>
      <c r="G10398" t="s">
        <v>138</v>
      </c>
      <c r="H10398" t="s">
        <v>55</v>
      </c>
      <c r="I10398" t="s">
        <v>150</v>
      </c>
      <c r="J10398">
        <v>5</v>
      </c>
      <c r="K10398">
        <v>0</v>
      </c>
      <c r="L10398">
        <v>5</v>
      </c>
      <c r="M10398">
        <v>80</v>
      </c>
      <c r="N10398">
        <v>0</v>
      </c>
      <c r="O10398">
        <v>20</v>
      </c>
      <c r="P10398">
        <v>20</v>
      </c>
      <c r="Q10398">
        <v>20</v>
      </c>
      <c r="R10398" t="s">
        <v>161</v>
      </c>
      <c r="S10398" t="s">
        <v>161</v>
      </c>
      <c r="T10398" t="s">
        <v>161</v>
      </c>
      <c r="U10398" t="s">
        <v>161</v>
      </c>
    </row>
    <row r="10399" spans="1:21" hidden="1" x14ac:dyDescent="0.45">
      <c r="A10399" t="str">
        <f t="shared" si="173"/>
        <v>YAG1Non-EUL8F+MMedicine and dentistryNorth West</v>
      </c>
      <c r="B10399" t="s">
        <v>116</v>
      </c>
      <c r="C10399" t="s">
        <v>49</v>
      </c>
      <c r="D10399">
        <v>1</v>
      </c>
      <c r="E10399" t="s">
        <v>162</v>
      </c>
      <c r="F10399" t="s">
        <v>139</v>
      </c>
      <c r="G10399" t="s">
        <v>138</v>
      </c>
      <c r="H10399" t="s">
        <v>55</v>
      </c>
      <c r="I10399" t="s">
        <v>151</v>
      </c>
      <c r="J10399">
        <v>20</v>
      </c>
      <c r="K10399">
        <v>0</v>
      </c>
      <c r="L10399">
        <v>20</v>
      </c>
      <c r="M10399">
        <v>52.9</v>
      </c>
      <c r="N10399">
        <v>11.8</v>
      </c>
      <c r="O10399">
        <v>35.299999999999997</v>
      </c>
      <c r="P10399">
        <v>35.299999999999997</v>
      </c>
      <c r="Q10399">
        <v>35.299999999999997</v>
      </c>
      <c r="R10399" t="s">
        <v>161</v>
      </c>
      <c r="S10399" t="s">
        <v>161</v>
      </c>
      <c r="T10399" t="s">
        <v>161</v>
      </c>
      <c r="U10399" t="s">
        <v>161</v>
      </c>
    </row>
    <row r="10400" spans="1:21" hidden="1" x14ac:dyDescent="0.45">
      <c r="A10400" t="str">
        <f t="shared" si="173"/>
        <v>YAG1Non-EUL8F+MMedicine and dentistryScotland</v>
      </c>
      <c r="B10400" t="s">
        <v>116</v>
      </c>
      <c r="C10400" t="s">
        <v>49</v>
      </c>
      <c r="D10400">
        <v>1</v>
      </c>
      <c r="E10400" t="s">
        <v>162</v>
      </c>
      <c r="F10400" t="s">
        <v>139</v>
      </c>
      <c r="G10400" t="s">
        <v>138</v>
      </c>
      <c r="H10400" t="s">
        <v>55</v>
      </c>
      <c r="I10400" t="s">
        <v>153</v>
      </c>
      <c r="J10400">
        <v>5</v>
      </c>
      <c r="K10400">
        <v>0</v>
      </c>
      <c r="L10400">
        <v>5</v>
      </c>
      <c r="M10400">
        <v>40</v>
      </c>
      <c r="N10400">
        <v>0</v>
      </c>
      <c r="O10400">
        <v>60</v>
      </c>
      <c r="P10400">
        <v>60</v>
      </c>
      <c r="Q10400">
        <v>60</v>
      </c>
      <c r="R10400" t="s">
        <v>161</v>
      </c>
      <c r="S10400" t="s">
        <v>161</v>
      </c>
      <c r="T10400" t="s">
        <v>161</v>
      </c>
      <c r="U10400" t="s">
        <v>161</v>
      </c>
    </row>
    <row r="10401" spans="1:21" hidden="1" x14ac:dyDescent="0.45">
      <c r="A10401" t="str">
        <f t="shared" si="173"/>
        <v>YAG1Non-EUL8F+MMedicine and dentistrySouth East</v>
      </c>
      <c r="B10401" t="s">
        <v>116</v>
      </c>
      <c r="C10401" t="s">
        <v>49</v>
      </c>
      <c r="D10401">
        <v>1</v>
      </c>
      <c r="E10401" t="s">
        <v>162</v>
      </c>
      <c r="F10401" t="s">
        <v>139</v>
      </c>
      <c r="G10401" t="s">
        <v>138</v>
      </c>
      <c r="H10401" t="s">
        <v>55</v>
      </c>
      <c r="I10401" t="s">
        <v>154</v>
      </c>
      <c r="J10401">
        <v>30</v>
      </c>
      <c r="K10401">
        <v>0</v>
      </c>
      <c r="L10401">
        <v>30</v>
      </c>
      <c r="M10401">
        <v>18.7</v>
      </c>
      <c r="N10401">
        <v>7.5</v>
      </c>
      <c r="O10401">
        <v>66.3</v>
      </c>
      <c r="P10401">
        <v>70</v>
      </c>
      <c r="Q10401">
        <v>73.8</v>
      </c>
      <c r="R10401">
        <v>20</v>
      </c>
      <c r="S10401">
        <v>30700</v>
      </c>
      <c r="T10401">
        <v>36900</v>
      </c>
      <c r="U10401">
        <v>57300</v>
      </c>
    </row>
    <row r="10402" spans="1:21" hidden="1" x14ac:dyDescent="0.45">
      <c r="A10402" t="str">
        <f t="shared" si="173"/>
        <v>YAG1Non-EUL8F+MMedicine and dentistrySouth West</v>
      </c>
      <c r="B10402" t="s">
        <v>116</v>
      </c>
      <c r="C10402" t="s">
        <v>49</v>
      </c>
      <c r="D10402">
        <v>1</v>
      </c>
      <c r="E10402" t="s">
        <v>162</v>
      </c>
      <c r="F10402" t="s">
        <v>139</v>
      </c>
      <c r="G10402" t="s">
        <v>138</v>
      </c>
      <c r="H10402" t="s">
        <v>55</v>
      </c>
      <c r="I10402" t="s">
        <v>155</v>
      </c>
      <c r="J10402">
        <v>5</v>
      </c>
      <c r="K10402">
        <v>0</v>
      </c>
      <c r="L10402">
        <v>5</v>
      </c>
      <c r="M10402">
        <v>25</v>
      </c>
      <c r="N10402">
        <v>0</v>
      </c>
      <c r="O10402">
        <v>75</v>
      </c>
      <c r="P10402">
        <v>75</v>
      </c>
      <c r="Q10402">
        <v>75</v>
      </c>
      <c r="R10402" t="s">
        <v>161</v>
      </c>
      <c r="S10402" t="s">
        <v>161</v>
      </c>
      <c r="T10402" t="s">
        <v>161</v>
      </c>
      <c r="U10402" t="s">
        <v>161</v>
      </c>
    </row>
    <row r="10403" spans="1:21" hidden="1" x14ac:dyDescent="0.45">
      <c r="A10403" t="str">
        <f t="shared" si="173"/>
        <v>YAG1Non-EUL8F+MMedicine and dentistryWales</v>
      </c>
      <c r="B10403" t="s">
        <v>116</v>
      </c>
      <c r="C10403" t="s">
        <v>49</v>
      </c>
      <c r="D10403">
        <v>1</v>
      </c>
      <c r="E10403" t="s">
        <v>162</v>
      </c>
      <c r="F10403" t="s">
        <v>139</v>
      </c>
      <c r="G10403" t="s">
        <v>138</v>
      </c>
      <c r="H10403" t="s">
        <v>55</v>
      </c>
      <c r="I10403" t="s">
        <v>158</v>
      </c>
      <c r="J10403">
        <v>10</v>
      </c>
      <c r="K10403">
        <v>0</v>
      </c>
      <c r="L10403">
        <v>10</v>
      </c>
      <c r="M10403">
        <v>33.299999999999997</v>
      </c>
      <c r="N10403">
        <v>16.7</v>
      </c>
      <c r="O10403">
        <v>50</v>
      </c>
      <c r="P10403">
        <v>50</v>
      </c>
      <c r="Q10403">
        <v>50</v>
      </c>
      <c r="R10403" t="s">
        <v>161</v>
      </c>
      <c r="S10403" t="s">
        <v>161</v>
      </c>
      <c r="T10403" t="s">
        <v>161</v>
      </c>
      <c r="U10403" t="s">
        <v>161</v>
      </c>
    </row>
    <row r="10404" spans="1:21" hidden="1" x14ac:dyDescent="0.45">
      <c r="A10404" t="str">
        <f t="shared" si="173"/>
        <v>YAG1Non-EUL8F+MMedicine and dentistryWest Midlands</v>
      </c>
      <c r="B10404" t="s">
        <v>116</v>
      </c>
      <c r="C10404" t="s">
        <v>49</v>
      </c>
      <c r="D10404">
        <v>1</v>
      </c>
      <c r="E10404" t="s">
        <v>162</v>
      </c>
      <c r="F10404" t="s">
        <v>139</v>
      </c>
      <c r="G10404" t="s">
        <v>138</v>
      </c>
      <c r="H10404" t="s">
        <v>55</v>
      </c>
      <c r="I10404" t="s">
        <v>159</v>
      </c>
      <c r="J10404">
        <v>15</v>
      </c>
      <c r="K10404">
        <v>0</v>
      </c>
      <c r="L10404">
        <v>15</v>
      </c>
      <c r="M10404">
        <v>27.3</v>
      </c>
      <c r="N10404">
        <v>0</v>
      </c>
      <c r="O10404">
        <v>63.6</v>
      </c>
      <c r="P10404">
        <v>72.7</v>
      </c>
      <c r="Q10404">
        <v>72.7</v>
      </c>
      <c r="R10404" t="s">
        <v>161</v>
      </c>
      <c r="S10404" t="s">
        <v>161</v>
      </c>
      <c r="T10404" t="s">
        <v>161</v>
      </c>
      <c r="U10404" t="s">
        <v>161</v>
      </c>
    </row>
    <row r="10405" spans="1:21" hidden="1" x14ac:dyDescent="0.45">
      <c r="A10405" t="str">
        <f t="shared" si="173"/>
        <v>YAG1Non-EUL8F+MMedicine and dentistryYorkshire and The Humber</v>
      </c>
      <c r="B10405" t="s">
        <v>116</v>
      </c>
      <c r="C10405" t="s">
        <v>49</v>
      </c>
      <c r="D10405">
        <v>1</v>
      </c>
      <c r="E10405" t="s">
        <v>162</v>
      </c>
      <c r="F10405" t="s">
        <v>139</v>
      </c>
      <c r="G10405" t="s">
        <v>138</v>
      </c>
      <c r="H10405" t="s">
        <v>55</v>
      </c>
      <c r="I10405" t="s">
        <v>160</v>
      </c>
      <c r="J10405">
        <v>20</v>
      </c>
      <c r="K10405">
        <v>0</v>
      </c>
      <c r="L10405">
        <v>20</v>
      </c>
      <c r="M10405">
        <v>55.6</v>
      </c>
      <c r="N10405">
        <v>11.1</v>
      </c>
      <c r="O10405">
        <v>33.299999999999997</v>
      </c>
      <c r="P10405">
        <v>33.299999999999997</v>
      </c>
      <c r="Q10405">
        <v>33.299999999999997</v>
      </c>
      <c r="R10405" t="s">
        <v>161</v>
      </c>
      <c r="S10405" t="s">
        <v>161</v>
      </c>
      <c r="T10405" t="s">
        <v>161</v>
      </c>
      <c r="U10405" t="s">
        <v>161</v>
      </c>
    </row>
    <row r="10406" spans="1:21" hidden="1" x14ac:dyDescent="0.45">
      <c r="A10406" t="str">
        <f t="shared" si="173"/>
        <v>YAG1Non-EUL8F+MMedicine and dentistryNA</v>
      </c>
      <c r="B10406" t="s">
        <v>116</v>
      </c>
      <c r="C10406" t="s">
        <v>49</v>
      </c>
      <c r="D10406">
        <v>1</v>
      </c>
      <c r="E10406" t="s">
        <v>162</v>
      </c>
      <c r="F10406" t="s">
        <v>139</v>
      </c>
      <c r="G10406" t="s">
        <v>138</v>
      </c>
      <c r="H10406" t="s">
        <v>55</v>
      </c>
      <c r="I10406" t="s">
        <v>157</v>
      </c>
      <c r="J10406">
        <v>170</v>
      </c>
      <c r="K10406">
        <v>99.2</v>
      </c>
      <c r="L10406" t="s">
        <v>161</v>
      </c>
      <c r="M10406" t="s">
        <v>161</v>
      </c>
      <c r="N10406" t="s">
        <v>161</v>
      </c>
      <c r="O10406" t="s">
        <v>161</v>
      </c>
      <c r="P10406" t="s">
        <v>161</v>
      </c>
      <c r="Q10406" t="s">
        <v>161</v>
      </c>
      <c r="R10406" t="s">
        <v>157</v>
      </c>
      <c r="S10406" t="s">
        <v>157</v>
      </c>
      <c r="T10406" t="s">
        <v>157</v>
      </c>
      <c r="U10406" t="s">
        <v>157</v>
      </c>
    </row>
    <row r="10407" spans="1:21" hidden="1" x14ac:dyDescent="0.45">
      <c r="A10407" t="str">
        <f t="shared" si="173"/>
        <v>YAG10UKL7F+MMedicine and dentistryAll</v>
      </c>
      <c r="B10407" t="s">
        <v>116</v>
      </c>
      <c r="C10407" t="s">
        <v>142</v>
      </c>
      <c r="D10407">
        <v>10</v>
      </c>
      <c r="E10407" t="s">
        <v>44</v>
      </c>
      <c r="F10407" t="s">
        <v>145</v>
      </c>
      <c r="G10407" t="s">
        <v>138</v>
      </c>
      <c r="H10407" t="s">
        <v>55</v>
      </c>
      <c r="I10407" t="s">
        <v>28</v>
      </c>
      <c r="J10407">
        <v>1795</v>
      </c>
      <c r="K10407">
        <v>10.5</v>
      </c>
      <c r="L10407">
        <v>1605</v>
      </c>
      <c r="M10407">
        <v>15.5</v>
      </c>
      <c r="N10407">
        <v>2.6</v>
      </c>
      <c r="O10407">
        <v>74.2</v>
      </c>
      <c r="P10407">
        <v>80.900000000000006</v>
      </c>
      <c r="Q10407">
        <v>81.8</v>
      </c>
      <c r="R10407">
        <v>1070</v>
      </c>
      <c r="S10407">
        <v>32800</v>
      </c>
      <c r="T10407">
        <v>48900</v>
      </c>
      <c r="U10407">
        <v>87000</v>
      </c>
    </row>
    <row r="10408" spans="1:21" hidden="1" x14ac:dyDescent="0.45">
      <c r="A10408" t="str">
        <f t="shared" si="173"/>
        <v>YAG10UKL8F+MMedicine and dentistryAll</v>
      </c>
      <c r="B10408" t="s">
        <v>116</v>
      </c>
      <c r="C10408" t="s">
        <v>142</v>
      </c>
      <c r="D10408">
        <v>10</v>
      </c>
      <c r="E10408" t="s">
        <v>44</v>
      </c>
      <c r="F10408" t="s">
        <v>139</v>
      </c>
      <c r="G10408" t="s">
        <v>138</v>
      </c>
      <c r="H10408" t="s">
        <v>55</v>
      </c>
      <c r="I10408" t="s">
        <v>28</v>
      </c>
      <c r="J10408">
        <v>1075</v>
      </c>
      <c r="K10408">
        <v>11</v>
      </c>
      <c r="L10408">
        <v>955</v>
      </c>
      <c r="M10408">
        <v>17.8</v>
      </c>
      <c r="N10408">
        <v>2.9</v>
      </c>
      <c r="O10408">
        <v>75</v>
      </c>
      <c r="P10408">
        <v>78.5</v>
      </c>
      <c r="Q10408">
        <v>79.2</v>
      </c>
      <c r="R10408">
        <v>675</v>
      </c>
      <c r="S10408">
        <v>36500</v>
      </c>
      <c r="T10408">
        <v>52900</v>
      </c>
      <c r="U10408">
        <v>100400</v>
      </c>
    </row>
    <row r="10409" spans="1:21" hidden="1" x14ac:dyDescent="0.45">
      <c r="A10409" t="str">
        <f t="shared" si="173"/>
        <v>YAG5UKL7F+MMedicine and dentistryAll</v>
      </c>
      <c r="B10409" t="s">
        <v>116</v>
      </c>
      <c r="C10409" t="s">
        <v>140</v>
      </c>
      <c r="D10409">
        <v>5</v>
      </c>
      <c r="E10409" t="s">
        <v>44</v>
      </c>
      <c r="F10409" t="s">
        <v>145</v>
      </c>
      <c r="G10409" t="s">
        <v>138</v>
      </c>
      <c r="H10409" t="s">
        <v>55</v>
      </c>
      <c r="I10409" t="s">
        <v>28</v>
      </c>
      <c r="J10409">
        <v>3050</v>
      </c>
      <c r="K10409">
        <v>7.7</v>
      </c>
      <c r="L10409">
        <v>2815</v>
      </c>
      <c r="M10409">
        <v>11.7</v>
      </c>
      <c r="N10409">
        <v>4.2</v>
      </c>
      <c r="O10409">
        <v>67.8</v>
      </c>
      <c r="P10409">
        <v>81.2</v>
      </c>
      <c r="Q10409">
        <v>84.1</v>
      </c>
      <c r="R10409">
        <v>1810</v>
      </c>
      <c r="S10409">
        <v>28100</v>
      </c>
      <c r="T10409">
        <v>42000</v>
      </c>
      <c r="U10409">
        <v>65000</v>
      </c>
    </row>
    <row r="10410" spans="1:21" hidden="1" x14ac:dyDescent="0.45">
      <c r="A10410" t="str">
        <f t="shared" si="173"/>
        <v>YAG5UKL8F+MMedicine and dentistryAll</v>
      </c>
      <c r="B10410" t="s">
        <v>116</v>
      </c>
      <c r="C10410" t="s">
        <v>140</v>
      </c>
      <c r="D10410">
        <v>5</v>
      </c>
      <c r="E10410" t="s">
        <v>44</v>
      </c>
      <c r="F10410" t="s">
        <v>139</v>
      </c>
      <c r="G10410" t="s">
        <v>138</v>
      </c>
      <c r="H10410" t="s">
        <v>55</v>
      </c>
      <c r="I10410" t="s">
        <v>28</v>
      </c>
      <c r="J10410">
        <v>1160</v>
      </c>
      <c r="K10410">
        <v>7.6</v>
      </c>
      <c r="L10410">
        <v>1070</v>
      </c>
      <c r="M10410">
        <v>16.5</v>
      </c>
      <c r="N10410">
        <v>4.7</v>
      </c>
      <c r="O10410">
        <v>73.5</v>
      </c>
      <c r="P10410">
        <v>78.2</v>
      </c>
      <c r="Q10410">
        <v>78.8</v>
      </c>
      <c r="R10410">
        <v>755</v>
      </c>
      <c r="S10410">
        <v>33900</v>
      </c>
      <c r="T10410">
        <v>50700</v>
      </c>
      <c r="U10410">
        <v>88300</v>
      </c>
    </row>
    <row r="10411" spans="1:21" hidden="1" x14ac:dyDescent="0.45">
      <c r="A10411" t="str">
        <f t="shared" si="173"/>
        <v>YAG3UKL7F+MMedicine and dentistryAll</v>
      </c>
      <c r="B10411" t="s">
        <v>116</v>
      </c>
      <c r="C10411" t="s">
        <v>141</v>
      </c>
      <c r="D10411">
        <v>3</v>
      </c>
      <c r="E10411" t="s">
        <v>44</v>
      </c>
      <c r="F10411" t="s">
        <v>145</v>
      </c>
      <c r="G10411" t="s">
        <v>138</v>
      </c>
      <c r="H10411" t="s">
        <v>55</v>
      </c>
      <c r="I10411" t="s">
        <v>28</v>
      </c>
      <c r="J10411">
        <v>3085</v>
      </c>
      <c r="K10411">
        <v>3.6</v>
      </c>
      <c r="L10411">
        <v>2975</v>
      </c>
      <c r="M10411">
        <v>10</v>
      </c>
      <c r="N10411">
        <v>3.6</v>
      </c>
      <c r="O10411">
        <v>61.9</v>
      </c>
      <c r="P10411">
        <v>81.099999999999994</v>
      </c>
      <c r="Q10411">
        <v>86.5</v>
      </c>
      <c r="R10411">
        <v>1725</v>
      </c>
      <c r="S10411">
        <v>29900</v>
      </c>
      <c r="T10411">
        <v>43000</v>
      </c>
      <c r="U10411">
        <v>63500</v>
      </c>
    </row>
    <row r="10412" spans="1:21" hidden="1" x14ac:dyDescent="0.45">
      <c r="A10412" t="str">
        <f t="shared" si="173"/>
        <v>YAG3UKL8F+MMedicine and dentistryAll</v>
      </c>
      <c r="B10412" t="s">
        <v>116</v>
      </c>
      <c r="C10412" t="s">
        <v>141</v>
      </c>
      <c r="D10412">
        <v>3</v>
      </c>
      <c r="E10412" t="s">
        <v>44</v>
      </c>
      <c r="F10412" t="s">
        <v>139</v>
      </c>
      <c r="G10412" t="s">
        <v>138</v>
      </c>
      <c r="H10412" t="s">
        <v>55</v>
      </c>
      <c r="I10412" t="s">
        <v>28</v>
      </c>
      <c r="J10412">
        <v>1215</v>
      </c>
      <c r="K10412">
        <v>5</v>
      </c>
      <c r="L10412">
        <v>1155</v>
      </c>
      <c r="M10412">
        <v>11</v>
      </c>
      <c r="N10412">
        <v>3.9</v>
      </c>
      <c r="O10412">
        <v>78.400000000000006</v>
      </c>
      <c r="P10412">
        <v>84.1</v>
      </c>
      <c r="Q10412">
        <v>85</v>
      </c>
      <c r="R10412">
        <v>870</v>
      </c>
      <c r="S10412">
        <v>33200</v>
      </c>
      <c r="T10412">
        <v>46400</v>
      </c>
      <c r="U10412">
        <v>77400</v>
      </c>
    </row>
    <row r="10413" spans="1:21" hidden="1" x14ac:dyDescent="0.45">
      <c r="A10413" t="str">
        <f t="shared" si="173"/>
        <v>YAG1UKL7F+MMedicine and dentistryAll</v>
      </c>
      <c r="B10413" t="s">
        <v>116</v>
      </c>
      <c r="C10413" t="s">
        <v>49</v>
      </c>
      <c r="D10413">
        <v>1</v>
      </c>
      <c r="E10413" t="s">
        <v>44</v>
      </c>
      <c r="F10413" t="s">
        <v>145</v>
      </c>
      <c r="G10413" t="s">
        <v>138</v>
      </c>
      <c r="H10413" t="s">
        <v>55</v>
      </c>
      <c r="I10413" t="s">
        <v>28</v>
      </c>
      <c r="J10413">
        <v>3405</v>
      </c>
      <c r="K10413">
        <v>2.7</v>
      </c>
      <c r="L10413">
        <v>3315</v>
      </c>
      <c r="M10413">
        <v>7.1</v>
      </c>
      <c r="N10413">
        <v>4.2</v>
      </c>
      <c r="O10413">
        <v>64.2</v>
      </c>
      <c r="P10413">
        <v>83.1</v>
      </c>
      <c r="Q10413">
        <v>88.8</v>
      </c>
      <c r="R10413">
        <v>2025</v>
      </c>
      <c r="S10413">
        <v>28100</v>
      </c>
      <c r="T10413">
        <v>38300</v>
      </c>
      <c r="U10413">
        <v>57700</v>
      </c>
    </row>
    <row r="10414" spans="1:21" hidden="1" x14ac:dyDescent="0.45">
      <c r="A10414" t="str">
        <f t="shared" si="173"/>
        <v>YAG1UKL8F+MMedicine and dentistryAll</v>
      </c>
      <c r="B10414" t="s">
        <v>116</v>
      </c>
      <c r="C10414" t="s">
        <v>49</v>
      </c>
      <c r="D10414">
        <v>1</v>
      </c>
      <c r="E10414" t="s">
        <v>44</v>
      </c>
      <c r="F10414" t="s">
        <v>139</v>
      </c>
      <c r="G10414" t="s">
        <v>138</v>
      </c>
      <c r="H10414" t="s">
        <v>55</v>
      </c>
      <c r="I10414" t="s">
        <v>28</v>
      </c>
      <c r="J10414">
        <v>1255</v>
      </c>
      <c r="K10414">
        <v>3.5</v>
      </c>
      <c r="L10414">
        <v>1210</v>
      </c>
      <c r="M10414">
        <v>8.5</v>
      </c>
      <c r="N10414">
        <v>4.7</v>
      </c>
      <c r="O10414">
        <v>79.2</v>
      </c>
      <c r="P10414">
        <v>86.1</v>
      </c>
      <c r="Q10414">
        <v>86.9</v>
      </c>
      <c r="R10414">
        <v>930</v>
      </c>
      <c r="S10414">
        <v>30700</v>
      </c>
      <c r="T10414">
        <v>38700</v>
      </c>
      <c r="U10414">
        <v>68300</v>
      </c>
    </row>
    <row r="10415" spans="1:21" hidden="1" x14ac:dyDescent="0.45">
      <c r="A10415" t="str">
        <f t="shared" si="173"/>
        <v>YAG10UKL7FMedicine and dentistryAll</v>
      </c>
      <c r="B10415" t="s">
        <v>116</v>
      </c>
      <c r="C10415" t="s">
        <v>142</v>
      </c>
      <c r="D10415">
        <v>10</v>
      </c>
      <c r="E10415" t="s">
        <v>44</v>
      </c>
      <c r="F10415" t="s">
        <v>145</v>
      </c>
      <c r="G10415" t="s">
        <v>143</v>
      </c>
      <c r="H10415" t="s">
        <v>55</v>
      </c>
      <c r="I10415" t="s">
        <v>28</v>
      </c>
      <c r="J10415">
        <v>1065</v>
      </c>
      <c r="K10415">
        <v>13.7</v>
      </c>
      <c r="L10415">
        <v>915</v>
      </c>
      <c r="M10415">
        <v>16.100000000000001</v>
      </c>
      <c r="N10415">
        <v>2.2000000000000002</v>
      </c>
      <c r="O10415">
        <v>72.900000000000006</v>
      </c>
      <c r="P10415">
        <v>80.8</v>
      </c>
      <c r="Q10415">
        <v>81.7</v>
      </c>
      <c r="R10415">
        <v>605</v>
      </c>
      <c r="S10415">
        <v>28100</v>
      </c>
      <c r="T10415">
        <v>42300</v>
      </c>
      <c r="U10415">
        <v>62000</v>
      </c>
    </row>
    <row r="10416" spans="1:21" hidden="1" x14ac:dyDescent="0.45">
      <c r="A10416" t="str">
        <f t="shared" si="173"/>
        <v>YAG10UKL7MMedicine and dentistryAll</v>
      </c>
      <c r="B10416" t="s">
        <v>116</v>
      </c>
      <c r="C10416" t="s">
        <v>142</v>
      </c>
      <c r="D10416">
        <v>10</v>
      </c>
      <c r="E10416" t="s">
        <v>44</v>
      </c>
      <c r="F10416" t="s">
        <v>145</v>
      </c>
      <c r="G10416" t="s">
        <v>144</v>
      </c>
      <c r="H10416" t="s">
        <v>55</v>
      </c>
      <c r="I10416" t="s">
        <v>28</v>
      </c>
      <c r="J10416">
        <v>735</v>
      </c>
      <c r="K10416">
        <v>5.9</v>
      </c>
      <c r="L10416">
        <v>690</v>
      </c>
      <c r="M10416">
        <v>14.8</v>
      </c>
      <c r="N10416">
        <v>3.2</v>
      </c>
      <c r="O10416">
        <v>76.099999999999994</v>
      </c>
      <c r="P10416">
        <v>81</v>
      </c>
      <c r="Q10416">
        <v>82</v>
      </c>
      <c r="R10416">
        <v>470</v>
      </c>
      <c r="S10416">
        <v>43100</v>
      </c>
      <c r="T10416">
        <v>73600</v>
      </c>
      <c r="U10416">
        <v>108800</v>
      </c>
    </row>
    <row r="10417" spans="1:21" hidden="1" x14ac:dyDescent="0.45">
      <c r="A10417" t="str">
        <f t="shared" si="173"/>
        <v>YAG10UKL8FMedicine and dentistryAll</v>
      </c>
      <c r="B10417" t="s">
        <v>116</v>
      </c>
      <c r="C10417" t="s">
        <v>142</v>
      </c>
      <c r="D10417">
        <v>10</v>
      </c>
      <c r="E10417" t="s">
        <v>44</v>
      </c>
      <c r="F10417" t="s">
        <v>139</v>
      </c>
      <c r="G10417" t="s">
        <v>143</v>
      </c>
      <c r="H10417" t="s">
        <v>55</v>
      </c>
      <c r="I10417" t="s">
        <v>28</v>
      </c>
      <c r="J10417">
        <v>575</v>
      </c>
      <c r="K10417">
        <v>15.2</v>
      </c>
      <c r="L10417">
        <v>490</v>
      </c>
      <c r="M10417">
        <v>17</v>
      </c>
      <c r="N10417">
        <v>2.5</v>
      </c>
      <c r="O10417">
        <v>76.8</v>
      </c>
      <c r="P10417">
        <v>79.900000000000006</v>
      </c>
      <c r="Q10417">
        <v>80.5</v>
      </c>
      <c r="R10417">
        <v>355</v>
      </c>
      <c r="S10417">
        <v>29600</v>
      </c>
      <c r="T10417">
        <v>40900</v>
      </c>
      <c r="U10417">
        <v>60200</v>
      </c>
    </row>
    <row r="10418" spans="1:21" hidden="1" x14ac:dyDescent="0.45">
      <c r="A10418" t="str">
        <f t="shared" si="173"/>
        <v>YAG10UKL8MMedicine and dentistryAll</v>
      </c>
      <c r="B10418" t="s">
        <v>116</v>
      </c>
      <c r="C10418" t="s">
        <v>142</v>
      </c>
      <c r="D10418">
        <v>10</v>
      </c>
      <c r="E10418" t="s">
        <v>44</v>
      </c>
      <c r="F10418" t="s">
        <v>139</v>
      </c>
      <c r="G10418" t="s">
        <v>144</v>
      </c>
      <c r="H10418" t="s">
        <v>55</v>
      </c>
      <c r="I10418" t="s">
        <v>28</v>
      </c>
      <c r="J10418">
        <v>505</v>
      </c>
      <c r="K10418">
        <v>6.2</v>
      </c>
      <c r="L10418">
        <v>470</v>
      </c>
      <c r="M10418">
        <v>18.7</v>
      </c>
      <c r="N10418">
        <v>3.4</v>
      </c>
      <c r="O10418">
        <v>73</v>
      </c>
      <c r="P10418">
        <v>77.099999999999994</v>
      </c>
      <c r="Q10418">
        <v>77.900000000000006</v>
      </c>
      <c r="R10418">
        <v>325</v>
      </c>
      <c r="S10418">
        <v>50000</v>
      </c>
      <c r="T10418">
        <v>91200</v>
      </c>
      <c r="U10418">
        <v>123700</v>
      </c>
    </row>
    <row r="10419" spans="1:21" hidden="1" x14ac:dyDescent="0.45">
      <c r="A10419" t="str">
        <f t="shared" si="173"/>
        <v>YAG5UKL7FMedicine and dentistryAll</v>
      </c>
      <c r="B10419" t="s">
        <v>116</v>
      </c>
      <c r="C10419" t="s">
        <v>140</v>
      </c>
      <c r="D10419">
        <v>5</v>
      </c>
      <c r="E10419" t="s">
        <v>44</v>
      </c>
      <c r="F10419" t="s">
        <v>145</v>
      </c>
      <c r="G10419" t="s">
        <v>143</v>
      </c>
      <c r="H10419" t="s">
        <v>55</v>
      </c>
      <c r="I10419" t="s">
        <v>28</v>
      </c>
      <c r="J10419">
        <v>1885</v>
      </c>
      <c r="K10419">
        <v>8.9</v>
      </c>
      <c r="L10419">
        <v>1715</v>
      </c>
      <c r="M10419">
        <v>11.6</v>
      </c>
      <c r="N10419">
        <v>4.5999999999999996</v>
      </c>
      <c r="O10419">
        <v>67.3</v>
      </c>
      <c r="P10419">
        <v>80.900000000000006</v>
      </c>
      <c r="Q10419">
        <v>83.8</v>
      </c>
      <c r="R10419">
        <v>1095</v>
      </c>
      <c r="S10419">
        <v>25600</v>
      </c>
      <c r="T10419">
        <v>36500</v>
      </c>
      <c r="U10419">
        <v>52900</v>
      </c>
    </row>
    <row r="10420" spans="1:21" hidden="1" x14ac:dyDescent="0.45">
      <c r="A10420" t="str">
        <f t="shared" si="173"/>
        <v>YAG5UKL7MMedicine and dentistryAll</v>
      </c>
      <c r="B10420" t="s">
        <v>116</v>
      </c>
      <c r="C10420" t="s">
        <v>140</v>
      </c>
      <c r="D10420">
        <v>5</v>
      </c>
      <c r="E10420" t="s">
        <v>44</v>
      </c>
      <c r="F10420" t="s">
        <v>145</v>
      </c>
      <c r="G10420" t="s">
        <v>144</v>
      </c>
      <c r="H10420" t="s">
        <v>55</v>
      </c>
      <c r="I10420" t="s">
        <v>28</v>
      </c>
      <c r="J10420">
        <v>1170</v>
      </c>
      <c r="K10420">
        <v>5.7</v>
      </c>
      <c r="L10420">
        <v>1100</v>
      </c>
      <c r="M10420">
        <v>11.8</v>
      </c>
      <c r="N10420">
        <v>3.5</v>
      </c>
      <c r="O10420">
        <v>68.599999999999994</v>
      </c>
      <c r="P10420">
        <v>81.8</v>
      </c>
      <c r="Q10420">
        <v>84.7</v>
      </c>
      <c r="R10420">
        <v>720</v>
      </c>
      <c r="S10420">
        <v>33200</v>
      </c>
      <c r="T10420">
        <v>54000</v>
      </c>
      <c r="U10420">
        <v>85700</v>
      </c>
    </row>
    <row r="10421" spans="1:21" hidden="1" x14ac:dyDescent="0.45">
      <c r="A10421" t="str">
        <f t="shared" si="173"/>
        <v>YAG5UKL8FMedicine and dentistryAll</v>
      </c>
      <c r="B10421" t="s">
        <v>116</v>
      </c>
      <c r="C10421" t="s">
        <v>140</v>
      </c>
      <c r="D10421">
        <v>5</v>
      </c>
      <c r="E10421" t="s">
        <v>44</v>
      </c>
      <c r="F10421" t="s">
        <v>139</v>
      </c>
      <c r="G10421" t="s">
        <v>143</v>
      </c>
      <c r="H10421" t="s">
        <v>55</v>
      </c>
      <c r="I10421" t="s">
        <v>28</v>
      </c>
      <c r="J10421">
        <v>625</v>
      </c>
      <c r="K10421">
        <v>8.6999999999999993</v>
      </c>
      <c r="L10421">
        <v>570</v>
      </c>
      <c r="M10421">
        <v>17.2</v>
      </c>
      <c r="N10421">
        <v>3.7</v>
      </c>
      <c r="O10421">
        <v>73.8</v>
      </c>
      <c r="P10421">
        <v>78.2</v>
      </c>
      <c r="Q10421">
        <v>79.099999999999994</v>
      </c>
      <c r="R10421">
        <v>400</v>
      </c>
      <c r="S10421">
        <v>29800</v>
      </c>
      <c r="T10421">
        <v>39100</v>
      </c>
      <c r="U10421">
        <v>61000</v>
      </c>
    </row>
    <row r="10422" spans="1:21" hidden="1" x14ac:dyDescent="0.45">
      <c r="A10422" t="str">
        <f t="shared" si="173"/>
        <v>YAG5UKL8MMedicine and dentistryAll</v>
      </c>
      <c r="B10422" t="s">
        <v>116</v>
      </c>
      <c r="C10422" t="s">
        <v>140</v>
      </c>
      <c r="D10422">
        <v>5</v>
      </c>
      <c r="E10422" t="s">
        <v>44</v>
      </c>
      <c r="F10422" t="s">
        <v>139</v>
      </c>
      <c r="G10422" t="s">
        <v>144</v>
      </c>
      <c r="H10422" t="s">
        <v>55</v>
      </c>
      <c r="I10422" t="s">
        <v>28</v>
      </c>
      <c r="J10422">
        <v>535</v>
      </c>
      <c r="K10422">
        <v>6.3</v>
      </c>
      <c r="L10422">
        <v>500</v>
      </c>
      <c r="M10422">
        <v>15.7</v>
      </c>
      <c r="N10422">
        <v>5.8</v>
      </c>
      <c r="O10422">
        <v>73.2</v>
      </c>
      <c r="P10422">
        <v>78.099999999999994</v>
      </c>
      <c r="Q10422">
        <v>78.5</v>
      </c>
      <c r="R10422">
        <v>355</v>
      </c>
      <c r="S10422">
        <v>46400</v>
      </c>
      <c r="T10422">
        <v>80300</v>
      </c>
      <c r="U10422">
        <v>106600</v>
      </c>
    </row>
    <row r="10423" spans="1:21" hidden="1" x14ac:dyDescent="0.45">
      <c r="A10423" t="str">
        <f t="shared" si="173"/>
        <v>YAG3UKL7FMedicine and dentistryAll</v>
      </c>
      <c r="B10423" t="s">
        <v>116</v>
      </c>
      <c r="C10423" t="s">
        <v>141</v>
      </c>
      <c r="D10423">
        <v>3</v>
      </c>
      <c r="E10423" t="s">
        <v>44</v>
      </c>
      <c r="F10423" t="s">
        <v>145</v>
      </c>
      <c r="G10423" t="s">
        <v>143</v>
      </c>
      <c r="H10423" t="s">
        <v>55</v>
      </c>
      <c r="I10423" t="s">
        <v>28</v>
      </c>
      <c r="J10423">
        <v>1905</v>
      </c>
      <c r="K10423">
        <v>4</v>
      </c>
      <c r="L10423">
        <v>1830</v>
      </c>
      <c r="M10423">
        <v>9.9</v>
      </c>
      <c r="N10423">
        <v>4.3</v>
      </c>
      <c r="O10423">
        <v>61.3</v>
      </c>
      <c r="P10423">
        <v>81</v>
      </c>
      <c r="Q10423">
        <v>85.8</v>
      </c>
      <c r="R10423">
        <v>1055</v>
      </c>
      <c r="S10423">
        <v>28100</v>
      </c>
      <c r="T10423">
        <v>38300</v>
      </c>
      <c r="U10423">
        <v>52200</v>
      </c>
    </row>
    <row r="10424" spans="1:21" hidden="1" x14ac:dyDescent="0.45">
      <c r="A10424" t="str">
        <f t="shared" si="173"/>
        <v>YAG3UKL7MMedicine and dentistryAll</v>
      </c>
      <c r="B10424" t="s">
        <v>116</v>
      </c>
      <c r="C10424" t="s">
        <v>141</v>
      </c>
      <c r="D10424">
        <v>3</v>
      </c>
      <c r="E10424" t="s">
        <v>44</v>
      </c>
      <c r="F10424" t="s">
        <v>145</v>
      </c>
      <c r="G10424" t="s">
        <v>144</v>
      </c>
      <c r="H10424" t="s">
        <v>55</v>
      </c>
      <c r="I10424" t="s">
        <v>28</v>
      </c>
      <c r="J10424">
        <v>1180</v>
      </c>
      <c r="K10424">
        <v>2.8</v>
      </c>
      <c r="L10424">
        <v>1150</v>
      </c>
      <c r="M10424">
        <v>10.1</v>
      </c>
      <c r="N10424">
        <v>2.4</v>
      </c>
      <c r="O10424">
        <v>62.8</v>
      </c>
      <c r="P10424">
        <v>81.400000000000006</v>
      </c>
      <c r="Q10424">
        <v>87.5</v>
      </c>
      <c r="R10424">
        <v>670</v>
      </c>
      <c r="S10424">
        <v>35000</v>
      </c>
      <c r="T10424">
        <v>56200</v>
      </c>
      <c r="U10424">
        <v>89800</v>
      </c>
    </row>
    <row r="10425" spans="1:21" hidden="1" x14ac:dyDescent="0.45">
      <c r="A10425" t="str">
        <f t="shared" si="173"/>
        <v>YAG3UKL8FMedicine and dentistryAll</v>
      </c>
      <c r="B10425" t="s">
        <v>116</v>
      </c>
      <c r="C10425" t="s">
        <v>141</v>
      </c>
      <c r="D10425">
        <v>3</v>
      </c>
      <c r="E10425" t="s">
        <v>44</v>
      </c>
      <c r="F10425" t="s">
        <v>139</v>
      </c>
      <c r="G10425" t="s">
        <v>143</v>
      </c>
      <c r="H10425" t="s">
        <v>55</v>
      </c>
      <c r="I10425" t="s">
        <v>28</v>
      </c>
      <c r="J10425">
        <v>665</v>
      </c>
      <c r="K10425">
        <v>5.5</v>
      </c>
      <c r="L10425">
        <v>630</v>
      </c>
      <c r="M10425">
        <v>10.8</v>
      </c>
      <c r="N10425">
        <v>3.9</v>
      </c>
      <c r="O10425">
        <v>78</v>
      </c>
      <c r="P10425">
        <v>84.3</v>
      </c>
      <c r="Q10425">
        <v>85.3</v>
      </c>
      <c r="R10425">
        <v>465</v>
      </c>
      <c r="S10425">
        <v>30700</v>
      </c>
      <c r="T10425">
        <v>38000</v>
      </c>
      <c r="U10425">
        <v>59500</v>
      </c>
    </row>
    <row r="10426" spans="1:21" hidden="1" x14ac:dyDescent="0.45">
      <c r="A10426" t="str">
        <f t="shared" si="173"/>
        <v>YAG3UKL8MMedicine and dentistryAll</v>
      </c>
      <c r="B10426" t="s">
        <v>116</v>
      </c>
      <c r="C10426" t="s">
        <v>141</v>
      </c>
      <c r="D10426">
        <v>3</v>
      </c>
      <c r="E10426" t="s">
        <v>44</v>
      </c>
      <c r="F10426" t="s">
        <v>139</v>
      </c>
      <c r="G10426" t="s">
        <v>144</v>
      </c>
      <c r="H10426" t="s">
        <v>55</v>
      </c>
      <c r="I10426" t="s">
        <v>28</v>
      </c>
      <c r="J10426">
        <v>550</v>
      </c>
      <c r="K10426">
        <v>4.4000000000000004</v>
      </c>
      <c r="L10426">
        <v>525</v>
      </c>
      <c r="M10426">
        <v>11.4</v>
      </c>
      <c r="N10426">
        <v>3.9</v>
      </c>
      <c r="O10426">
        <v>78.8</v>
      </c>
      <c r="P10426">
        <v>83.8</v>
      </c>
      <c r="Q10426">
        <v>84.7</v>
      </c>
      <c r="R10426">
        <v>405</v>
      </c>
      <c r="S10426">
        <v>38000</v>
      </c>
      <c r="T10426">
        <v>70100</v>
      </c>
      <c r="U10426">
        <v>92300</v>
      </c>
    </row>
    <row r="10427" spans="1:21" hidden="1" x14ac:dyDescent="0.45">
      <c r="A10427" t="str">
        <f t="shared" si="173"/>
        <v>YAG1UKL7FMedicine and dentistryAll</v>
      </c>
      <c r="B10427" t="s">
        <v>116</v>
      </c>
      <c r="C10427" t="s">
        <v>49</v>
      </c>
      <c r="D10427">
        <v>1</v>
      </c>
      <c r="E10427" t="s">
        <v>44</v>
      </c>
      <c r="F10427" t="s">
        <v>145</v>
      </c>
      <c r="G10427" t="s">
        <v>143</v>
      </c>
      <c r="H10427" t="s">
        <v>55</v>
      </c>
      <c r="I10427" t="s">
        <v>28</v>
      </c>
      <c r="J10427">
        <v>2030</v>
      </c>
      <c r="K10427">
        <v>2.9</v>
      </c>
      <c r="L10427">
        <v>1975</v>
      </c>
      <c r="M10427">
        <v>6.6</v>
      </c>
      <c r="N10427">
        <v>4.5</v>
      </c>
      <c r="O10427">
        <v>65.2</v>
      </c>
      <c r="P10427">
        <v>83.7</v>
      </c>
      <c r="Q10427">
        <v>89</v>
      </c>
      <c r="R10427">
        <v>1240</v>
      </c>
      <c r="S10427">
        <v>26400</v>
      </c>
      <c r="T10427">
        <v>35400</v>
      </c>
      <c r="U10427">
        <v>48200</v>
      </c>
    </row>
    <row r="10428" spans="1:21" hidden="1" x14ac:dyDescent="0.45">
      <c r="A10428" t="str">
        <f t="shared" si="173"/>
        <v>YAG1UKL7MMedicine and dentistryAll</v>
      </c>
      <c r="B10428" t="s">
        <v>116</v>
      </c>
      <c r="C10428" t="s">
        <v>49</v>
      </c>
      <c r="D10428">
        <v>1</v>
      </c>
      <c r="E10428" t="s">
        <v>44</v>
      </c>
      <c r="F10428" t="s">
        <v>145</v>
      </c>
      <c r="G10428" t="s">
        <v>144</v>
      </c>
      <c r="H10428" t="s">
        <v>55</v>
      </c>
      <c r="I10428" t="s">
        <v>28</v>
      </c>
      <c r="J10428">
        <v>1375</v>
      </c>
      <c r="K10428">
        <v>2.2999999999999998</v>
      </c>
      <c r="L10428">
        <v>1345</v>
      </c>
      <c r="M10428">
        <v>7.8</v>
      </c>
      <c r="N10428">
        <v>3.7</v>
      </c>
      <c r="O10428">
        <v>62.8</v>
      </c>
      <c r="P10428">
        <v>82.2</v>
      </c>
      <c r="Q10428">
        <v>88.5</v>
      </c>
      <c r="R10428">
        <v>790</v>
      </c>
      <c r="S10428">
        <v>31400</v>
      </c>
      <c r="T10428">
        <v>46400</v>
      </c>
      <c r="U10428">
        <v>77800</v>
      </c>
    </row>
    <row r="10429" spans="1:21" hidden="1" x14ac:dyDescent="0.45">
      <c r="A10429" t="str">
        <f t="shared" si="173"/>
        <v>YAG1UKL8FMedicine and dentistryAll</v>
      </c>
      <c r="B10429" t="s">
        <v>116</v>
      </c>
      <c r="C10429" t="s">
        <v>49</v>
      </c>
      <c r="D10429">
        <v>1</v>
      </c>
      <c r="E10429" t="s">
        <v>44</v>
      </c>
      <c r="F10429" t="s">
        <v>139</v>
      </c>
      <c r="G10429" t="s">
        <v>143</v>
      </c>
      <c r="H10429" t="s">
        <v>55</v>
      </c>
      <c r="I10429" t="s">
        <v>28</v>
      </c>
      <c r="J10429">
        <v>700</v>
      </c>
      <c r="K10429">
        <v>4.0999999999999996</v>
      </c>
      <c r="L10429">
        <v>670</v>
      </c>
      <c r="M10429">
        <v>8.3000000000000007</v>
      </c>
      <c r="N10429">
        <v>4.4000000000000004</v>
      </c>
      <c r="O10429">
        <v>79.8</v>
      </c>
      <c r="P10429">
        <v>86.7</v>
      </c>
      <c r="Q10429">
        <v>87.3</v>
      </c>
      <c r="R10429">
        <v>520</v>
      </c>
      <c r="S10429">
        <v>29200</v>
      </c>
      <c r="T10429">
        <v>34300</v>
      </c>
      <c r="U10429">
        <v>52600</v>
      </c>
    </row>
    <row r="10430" spans="1:21" hidden="1" x14ac:dyDescent="0.45">
      <c r="A10430" t="str">
        <f t="shared" si="173"/>
        <v>YAG1UKL8MMedicine and dentistryAll</v>
      </c>
      <c r="B10430" t="s">
        <v>116</v>
      </c>
      <c r="C10430" t="s">
        <v>49</v>
      </c>
      <c r="D10430">
        <v>1</v>
      </c>
      <c r="E10430" t="s">
        <v>44</v>
      </c>
      <c r="F10430" t="s">
        <v>139</v>
      </c>
      <c r="G10430" t="s">
        <v>144</v>
      </c>
      <c r="H10430" t="s">
        <v>55</v>
      </c>
      <c r="I10430" t="s">
        <v>28</v>
      </c>
      <c r="J10430">
        <v>560</v>
      </c>
      <c r="K10430">
        <v>2.7</v>
      </c>
      <c r="L10430">
        <v>545</v>
      </c>
      <c r="M10430">
        <v>8.6999999999999993</v>
      </c>
      <c r="N10430">
        <v>5</v>
      </c>
      <c r="O10430">
        <v>78.3</v>
      </c>
      <c r="P10430">
        <v>85.4</v>
      </c>
      <c r="Q10430">
        <v>86.3</v>
      </c>
      <c r="R10430">
        <v>410</v>
      </c>
      <c r="S10430">
        <v>33900</v>
      </c>
      <c r="T10430">
        <v>59500</v>
      </c>
      <c r="U10430">
        <v>75600</v>
      </c>
    </row>
    <row r="10431" spans="1:21" hidden="1" x14ac:dyDescent="0.45">
      <c r="A10431" t="str">
        <f t="shared" si="173"/>
        <v>YAG10UKL7F+MMedicine and dentistryAbroad</v>
      </c>
      <c r="B10431" t="s">
        <v>116</v>
      </c>
      <c r="C10431" t="s">
        <v>142</v>
      </c>
      <c r="D10431">
        <v>10</v>
      </c>
      <c r="E10431" t="s">
        <v>44</v>
      </c>
      <c r="F10431" t="s">
        <v>145</v>
      </c>
      <c r="G10431" t="s">
        <v>138</v>
      </c>
      <c r="H10431" t="s">
        <v>55</v>
      </c>
      <c r="I10431" t="s">
        <v>146</v>
      </c>
      <c r="J10431">
        <v>90</v>
      </c>
      <c r="K10431">
        <v>0</v>
      </c>
      <c r="L10431">
        <v>90</v>
      </c>
      <c r="M10431">
        <v>69.099999999999994</v>
      </c>
      <c r="N10431">
        <v>2.2999999999999998</v>
      </c>
      <c r="O10431">
        <v>26.3</v>
      </c>
      <c r="P10431">
        <v>27.4</v>
      </c>
      <c r="Q10431">
        <v>28.6</v>
      </c>
      <c r="R10431" t="s">
        <v>161</v>
      </c>
      <c r="S10431" t="s">
        <v>161</v>
      </c>
      <c r="T10431" t="s">
        <v>161</v>
      </c>
      <c r="U10431" t="s">
        <v>161</v>
      </c>
    </row>
    <row r="10432" spans="1:21" hidden="1" x14ac:dyDescent="0.45">
      <c r="A10432" t="str">
        <f t="shared" si="173"/>
        <v>YAG10UKL7F+MMedicine and dentistryEast Midlands</v>
      </c>
      <c r="B10432" t="s">
        <v>116</v>
      </c>
      <c r="C10432" t="s">
        <v>142</v>
      </c>
      <c r="D10432">
        <v>10</v>
      </c>
      <c r="E10432" t="s">
        <v>44</v>
      </c>
      <c r="F10432" t="s">
        <v>145</v>
      </c>
      <c r="G10432" t="s">
        <v>138</v>
      </c>
      <c r="H10432" t="s">
        <v>55</v>
      </c>
      <c r="I10432" t="s">
        <v>147</v>
      </c>
      <c r="J10432">
        <v>105</v>
      </c>
      <c r="K10432">
        <v>0</v>
      </c>
      <c r="L10432">
        <v>105</v>
      </c>
      <c r="M10432">
        <v>9.8000000000000007</v>
      </c>
      <c r="N10432">
        <v>0</v>
      </c>
      <c r="O10432">
        <v>80.400000000000006</v>
      </c>
      <c r="P10432">
        <v>90.2</v>
      </c>
      <c r="Q10432">
        <v>90.2</v>
      </c>
      <c r="R10432">
        <v>75</v>
      </c>
      <c r="S10432">
        <v>27100</v>
      </c>
      <c r="T10432">
        <v>44200</v>
      </c>
      <c r="U10432">
        <v>84000</v>
      </c>
    </row>
    <row r="10433" spans="1:21" hidden="1" x14ac:dyDescent="0.45">
      <c r="A10433" t="str">
        <f t="shared" si="173"/>
        <v>YAG10UKL7F+MMedicine and dentistryEast of England</v>
      </c>
      <c r="B10433" t="s">
        <v>116</v>
      </c>
      <c r="C10433" t="s">
        <v>142</v>
      </c>
      <c r="D10433">
        <v>10</v>
      </c>
      <c r="E10433" t="s">
        <v>44</v>
      </c>
      <c r="F10433" t="s">
        <v>145</v>
      </c>
      <c r="G10433" t="s">
        <v>138</v>
      </c>
      <c r="H10433" t="s">
        <v>55</v>
      </c>
      <c r="I10433" t="s">
        <v>148</v>
      </c>
      <c r="J10433">
        <v>160</v>
      </c>
      <c r="K10433">
        <v>0</v>
      </c>
      <c r="L10433">
        <v>160</v>
      </c>
      <c r="M10433">
        <v>13.4</v>
      </c>
      <c r="N10433">
        <v>3.2</v>
      </c>
      <c r="O10433">
        <v>78.3</v>
      </c>
      <c r="P10433">
        <v>82.8</v>
      </c>
      <c r="Q10433">
        <v>83.4</v>
      </c>
      <c r="R10433">
        <v>110</v>
      </c>
      <c r="S10433">
        <v>30300</v>
      </c>
      <c r="T10433">
        <v>42300</v>
      </c>
      <c r="U10433">
        <v>67100</v>
      </c>
    </row>
    <row r="10434" spans="1:21" hidden="1" x14ac:dyDescent="0.45">
      <c r="A10434" t="str">
        <f t="shared" si="173"/>
        <v>YAG10UKL7F+MMedicine and dentistryLondon</v>
      </c>
      <c r="B10434" t="s">
        <v>116</v>
      </c>
      <c r="C10434" t="s">
        <v>142</v>
      </c>
      <c r="D10434">
        <v>10</v>
      </c>
      <c r="E10434" t="s">
        <v>44</v>
      </c>
      <c r="F10434" t="s">
        <v>145</v>
      </c>
      <c r="G10434" t="s">
        <v>138</v>
      </c>
      <c r="H10434" t="s">
        <v>55</v>
      </c>
      <c r="I10434" t="s">
        <v>149</v>
      </c>
      <c r="J10434">
        <v>430</v>
      </c>
      <c r="K10434">
        <v>0</v>
      </c>
      <c r="L10434">
        <v>430</v>
      </c>
      <c r="M10434">
        <v>16.399999999999999</v>
      </c>
      <c r="N10434">
        <v>3.7</v>
      </c>
      <c r="O10434">
        <v>71</v>
      </c>
      <c r="P10434">
        <v>78.7</v>
      </c>
      <c r="Q10434">
        <v>79.900000000000006</v>
      </c>
      <c r="R10434">
        <v>290</v>
      </c>
      <c r="S10434">
        <v>35400</v>
      </c>
      <c r="T10434">
        <v>47800</v>
      </c>
      <c r="U10434">
        <v>80700</v>
      </c>
    </row>
    <row r="10435" spans="1:21" hidden="1" x14ac:dyDescent="0.45">
      <c r="A10435" t="str">
        <f t="shared" si="173"/>
        <v>YAG10UKL7F+MMedicine and dentistryNorth East</v>
      </c>
      <c r="B10435" t="s">
        <v>116</v>
      </c>
      <c r="C10435" t="s">
        <v>142</v>
      </c>
      <c r="D10435">
        <v>10</v>
      </c>
      <c r="E10435" t="s">
        <v>44</v>
      </c>
      <c r="F10435" t="s">
        <v>145</v>
      </c>
      <c r="G10435" t="s">
        <v>138</v>
      </c>
      <c r="H10435" t="s">
        <v>55</v>
      </c>
      <c r="I10435" t="s">
        <v>150</v>
      </c>
      <c r="J10435">
        <v>80</v>
      </c>
      <c r="K10435">
        <v>0</v>
      </c>
      <c r="L10435">
        <v>80</v>
      </c>
      <c r="M10435">
        <v>6.2</v>
      </c>
      <c r="N10435">
        <v>0</v>
      </c>
      <c r="O10435">
        <v>86.2</v>
      </c>
      <c r="P10435">
        <v>93.8</v>
      </c>
      <c r="Q10435">
        <v>93.8</v>
      </c>
      <c r="R10435">
        <v>65</v>
      </c>
      <c r="S10435">
        <v>44300</v>
      </c>
      <c r="T10435">
        <v>90700</v>
      </c>
      <c r="U10435">
        <v>114300</v>
      </c>
    </row>
    <row r="10436" spans="1:21" hidden="1" x14ac:dyDescent="0.45">
      <c r="A10436" t="str">
        <f t="shared" si="173"/>
        <v>YAG10UKL7F+MMedicine and dentistryNorth West</v>
      </c>
      <c r="B10436" t="s">
        <v>116</v>
      </c>
      <c r="C10436" t="s">
        <v>142</v>
      </c>
      <c r="D10436">
        <v>10</v>
      </c>
      <c r="E10436" t="s">
        <v>44</v>
      </c>
      <c r="F10436" t="s">
        <v>145</v>
      </c>
      <c r="G10436" t="s">
        <v>138</v>
      </c>
      <c r="H10436" t="s">
        <v>55</v>
      </c>
      <c r="I10436" t="s">
        <v>151</v>
      </c>
      <c r="J10436">
        <v>125</v>
      </c>
      <c r="K10436">
        <v>0</v>
      </c>
      <c r="L10436">
        <v>125</v>
      </c>
      <c r="M10436">
        <v>8.3000000000000007</v>
      </c>
      <c r="N10436">
        <v>3.2</v>
      </c>
      <c r="O10436">
        <v>73.900000000000006</v>
      </c>
      <c r="P10436">
        <v>86.8</v>
      </c>
      <c r="Q10436">
        <v>88.4</v>
      </c>
      <c r="R10436">
        <v>80</v>
      </c>
      <c r="S10436">
        <v>35000</v>
      </c>
      <c r="T10436">
        <v>51100</v>
      </c>
      <c r="U10436">
        <v>92000</v>
      </c>
    </row>
    <row r="10437" spans="1:21" hidden="1" x14ac:dyDescent="0.45">
      <c r="A10437" t="str">
        <f t="shared" si="173"/>
        <v>YAG10UKL7F+MMedicine and dentistryNorthern Ireland</v>
      </c>
      <c r="B10437" t="s">
        <v>116</v>
      </c>
      <c r="C10437" t="s">
        <v>142</v>
      </c>
      <c r="D10437">
        <v>10</v>
      </c>
      <c r="E10437" t="s">
        <v>44</v>
      </c>
      <c r="F10437" t="s">
        <v>145</v>
      </c>
      <c r="G10437" t="s">
        <v>138</v>
      </c>
      <c r="H10437" t="s">
        <v>55</v>
      </c>
      <c r="I10437" t="s">
        <v>152</v>
      </c>
      <c r="J10437">
        <v>20</v>
      </c>
      <c r="K10437">
        <v>0</v>
      </c>
      <c r="L10437">
        <v>20</v>
      </c>
      <c r="M10437">
        <v>11.1</v>
      </c>
      <c r="N10437">
        <v>11.1</v>
      </c>
      <c r="O10437">
        <v>77.8</v>
      </c>
      <c r="P10437">
        <v>77.8</v>
      </c>
      <c r="Q10437">
        <v>77.8</v>
      </c>
      <c r="R10437">
        <v>15</v>
      </c>
      <c r="S10437">
        <v>45100</v>
      </c>
      <c r="T10437">
        <v>68800</v>
      </c>
      <c r="U10437">
        <v>75800</v>
      </c>
    </row>
    <row r="10438" spans="1:21" hidden="1" x14ac:dyDescent="0.45">
      <c r="A10438" t="str">
        <f t="shared" si="173"/>
        <v>YAG10UKL7F+MMedicine and dentistryScotland</v>
      </c>
      <c r="B10438" t="s">
        <v>116</v>
      </c>
      <c r="C10438" t="s">
        <v>142</v>
      </c>
      <c r="D10438">
        <v>10</v>
      </c>
      <c r="E10438" t="s">
        <v>44</v>
      </c>
      <c r="F10438" t="s">
        <v>145</v>
      </c>
      <c r="G10438" t="s">
        <v>138</v>
      </c>
      <c r="H10438" t="s">
        <v>55</v>
      </c>
      <c r="I10438" t="s">
        <v>153</v>
      </c>
      <c r="J10438">
        <v>40</v>
      </c>
      <c r="K10438">
        <v>0</v>
      </c>
      <c r="L10438">
        <v>40</v>
      </c>
      <c r="M10438">
        <v>5</v>
      </c>
      <c r="N10438">
        <v>2.5</v>
      </c>
      <c r="O10438">
        <v>80</v>
      </c>
      <c r="P10438">
        <v>92.5</v>
      </c>
      <c r="Q10438">
        <v>92.5</v>
      </c>
      <c r="R10438">
        <v>30</v>
      </c>
      <c r="S10438">
        <v>44500</v>
      </c>
      <c r="T10438">
        <v>61100</v>
      </c>
      <c r="U10438">
        <v>88000</v>
      </c>
    </row>
    <row r="10439" spans="1:21" hidden="1" x14ac:dyDescent="0.45">
      <c r="A10439" t="str">
        <f t="shared" ref="A10439:A10502" si="174">"YAG"&amp;D10439 &amp;E10439 &amp;F10439 &amp; G10439 &amp;H10439 &amp;I10439</f>
        <v>YAG10UKL7F+MMedicine and dentistrySouth East</v>
      </c>
      <c r="B10439" t="s">
        <v>116</v>
      </c>
      <c r="C10439" t="s">
        <v>142</v>
      </c>
      <c r="D10439">
        <v>10</v>
      </c>
      <c r="E10439" t="s">
        <v>44</v>
      </c>
      <c r="F10439" t="s">
        <v>145</v>
      </c>
      <c r="G10439" t="s">
        <v>138</v>
      </c>
      <c r="H10439" t="s">
        <v>55</v>
      </c>
      <c r="I10439" t="s">
        <v>154</v>
      </c>
      <c r="J10439">
        <v>225</v>
      </c>
      <c r="K10439">
        <v>0</v>
      </c>
      <c r="L10439">
        <v>225</v>
      </c>
      <c r="M10439">
        <v>11.6</v>
      </c>
      <c r="N10439">
        <v>2.2000000000000002</v>
      </c>
      <c r="O10439">
        <v>81.2</v>
      </c>
      <c r="P10439">
        <v>84.8</v>
      </c>
      <c r="Q10439">
        <v>86.1</v>
      </c>
      <c r="R10439">
        <v>165</v>
      </c>
      <c r="S10439">
        <v>29900</v>
      </c>
      <c r="T10439">
        <v>46400</v>
      </c>
      <c r="U10439">
        <v>87200</v>
      </c>
    </row>
    <row r="10440" spans="1:21" hidden="1" x14ac:dyDescent="0.45">
      <c r="A10440" t="str">
        <f t="shared" si="174"/>
        <v>YAG10UKL7F+MMedicine and dentistrySouth West</v>
      </c>
      <c r="B10440" t="s">
        <v>116</v>
      </c>
      <c r="C10440" t="s">
        <v>142</v>
      </c>
      <c r="D10440">
        <v>10</v>
      </c>
      <c r="E10440" t="s">
        <v>44</v>
      </c>
      <c r="F10440" t="s">
        <v>145</v>
      </c>
      <c r="G10440" t="s">
        <v>138</v>
      </c>
      <c r="H10440" t="s">
        <v>55</v>
      </c>
      <c r="I10440" t="s">
        <v>155</v>
      </c>
      <c r="J10440">
        <v>105</v>
      </c>
      <c r="K10440">
        <v>0</v>
      </c>
      <c r="L10440">
        <v>105</v>
      </c>
      <c r="M10440">
        <v>12.6</v>
      </c>
      <c r="N10440">
        <v>1</v>
      </c>
      <c r="O10440">
        <v>77.7</v>
      </c>
      <c r="P10440">
        <v>84.5</v>
      </c>
      <c r="Q10440">
        <v>86.4</v>
      </c>
      <c r="R10440">
        <v>70</v>
      </c>
      <c r="S10440">
        <v>24100</v>
      </c>
      <c r="T10440">
        <v>47400</v>
      </c>
      <c r="U10440">
        <v>87600</v>
      </c>
    </row>
    <row r="10441" spans="1:21" hidden="1" x14ac:dyDescent="0.45">
      <c r="A10441" t="str">
        <f t="shared" si="174"/>
        <v>YAG10UKL7F+MMedicine and dentistryUnknown</v>
      </c>
      <c r="B10441" t="s">
        <v>116</v>
      </c>
      <c r="C10441" t="s">
        <v>142</v>
      </c>
      <c r="D10441">
        <v>10</v>
      </c>
      <c r="E10441" t="s">
        <v>44</v>
      </c>
      <c r="F10441" t="s">
        <v>145</v>
      </c>
      <c r="G10441" t="s">
        <v>138</v>
      </c>
      <c r="H10441" t="s">
        <v>55</v>
      </c>
      <c r="I10441" t="s">
        <v>156</v>
      </c>
      <c r="J10441" t="s">
        <v>161</v>
      </c>
      <c r="K10441" t="s">
        <v>161</v>
      </c>
      <c r="L10441" t="s">
        <v>161</v>
      </c>
      <c r="M10441" t="s">
        <v>161</v>
      </c>
      <c r="N10441" t="s">
        <v>161</v>
      </c>
      <c r="O10441" t="s">
        <v>161</v>
      </c>
      <c r="P10441" t="s">
        <v>161</v>
      </c>
      <c r="Q10441" t="s">
        <v>161</v>
      </c>
      <c r="R10441" t="s">
        <v>157</v>
      </c>
      <c r="S10441" t="s">
        <v>157</v>
      </c>
      <c r="T10441" t="s">
        <v>157</v>
      </c>
      <c r="U10441" t="s">
        <v>157</v>
      </c>
    </row>
    <row r="10442" spans="1:21" hidden="1" x14ac:dyDescent="0.45">
      <c r="A10442" t="str">
        <f t="shared" si="174"/>
        <v>YAG10UKL7F+MMedicine and dentistryWales</v>
      </c>
      <c r="B10442" t="s">
        <v>116</v>
      </c>
      <c r="C10442" t="s">
        <v>142</v>
      </c>
      <c r="D10442">
        <v>10</v>
      </c>
      <c r="E10442" t="s">
        <v>44</v>
      </c>
      <c r="F10442" t="s">
        <v>145</v>
      </c>
      <c r="G10442" t="s">
        <v>138</v>
      </c>
      <c r="H10442" t="s">
        <v>55</v>
      </c>
      <c r="I10442" t="s">
        <v>158</v>
      </c>
      <c r="J10442">
        <v>30</v>
      </c>
      <c r="K10442">
        <v>0</v>
      </c>
      <c r="L10442">
        <v>30</v>
      </c>
      <c r="M10442">
        <v>10.9</v>
      </c>
      <c r="N10442">
        <v>0</v>
      </c>
      <c r="O10442">
        <v>85.5</v>
      </c>
      <c r="P10442">
        <v>89.1</v>
      </c>
      <c r="Q10442">
        <v>89.1</v>
      </c>
      <c r="R10442">
        <v>25</v>
      </c>
      <c r="S10442">
        <v>33600</v>
      </c>
      <c r="T10442">
        <v>37600</v>
      </c>
      <c r="U10442">
        <v>51500</v>
      </c>
    </row>
    <row r="10443" spans="1:21" hidden="1" x14ac:dyDescent="0.45">
      <c r="A10443" t="str">
        <f t="shared" si="174"/>
        <v>YAG10UKL7F+MMedicine and dentistryWest Midlands</v>
      </c>
      <c r="B10443" t="s">
        <v>116</v>
      </c>
      <c r="C10443" t="s">
        <v>142</v>
      </c>
      <c r="D10443">
        <v>10</v>
      </c>
      <c r="E10443" t="s">
        <v>44</v>
      </c>
      <c r="F10443" t="s">
        <v>145</v>
      </c>
      <c r="G10443" t="s">
        <v>138</v>
      </c>
      <c r="H10443" t="s">
        <v>55</v>
      </c>
      <c r="I10443" t="s">
        <v>159</v>
      </c>
      <c r="J10443">
        <v>115</v>
      </c>
      <c r="K10443">
        <v>0</v>
      </c>
      <c r="L10443">
        <v>115</v>
      </c>
      <c r="M10443">
        <v>15.8</v>
      </c>
      <c r="N10443">
        <v>3.6</v>
      </c>
      <c r="O10443">
        <v>74.3</v>
      </c>
      <c r="P10443">
        <v>80.599999999999994</v>
      </c>
      <c r="Q10443">
        <v>80.599999999999994</v>
      </c>
      <c r="R10443">
        <v>75</v>
      </c>
      <c r="S10443">
        <v>32500</v>
      </c>
      <c r="T10443">
        <v>43400</v>
      </c>
      <c r="U10443">
        <v>71500</v>
      </c>
    </row>
    <row r="10444" spans="1:21" hidden="1" x14ac:dyDescent="0.45">
      <c r="A10444" t="str">
        <f t="shared" si="174"/>
        <v>YAG10UKL7F+MMedicine and dentistryYorkshire and The Humber</v>
      </c>
      <c r="B10444" t="s">
        <v>116</v>
      </c>
      <c r="C10444" t="s">
        <v>142</v>
      </c>
      <c r="D10444">
        <v>10</v>
      </c>
      <c r="E10444" t="s">
        <v>44</v>
      </c>
      <c r="F10444" t="s">
        <v>145</v>
      </c>
      <c r="G10444" t="s">
        <v>138</v>
      </c>
      <c r="H10444" t="s">
        <v>55</v>
      </c>
      <c r="I10444" t="s">
        <v>160</v>
      </c>
      <c r="J10444">
        <v>105</v>
      </c>
      <c r="K10444">
        <v>0</v>
      </c>
      <c r="L10444">
        <v>105</v>
      </c>
      <c r="M10444">
        <v>7.9</v>
      </c>
      <c r="N10444">
        <v>2</v>
      </c>
      <c r="O10444">
        <v>84.2</v>
      </c>
      <c r="P10444">
        <v>90.1</v>
      </c>
      <c r="Q10444">
        <v>90.1</v>
      </c>
      <c r="R10444">
        <v>80</v>
      </c>
      <c r="S10444">
        <v>45300</v>
      </c>
      <c r="T10444">
        <v>77400</v>
      </c>
      <c r="U10444">
        <v>97800</v>
      </c>
    </row>
    <row r="10445" spans="1:21" hidden="1" x14ac:dyDescent="0.45">
      <c r="A10445" t="str">
        <f t="shared" si="174"/>
        <v>YAG10UKL7F+MMedicine and dentistryNA</v>
      </c>
      <c r="B10445" t="s">
        <v>116</v>
      </c>
      <c r="C10445" t="s">
        <v>142</v>
      </c>
      <c r="D10445">
        <v>10</v>
      </c>
      <c r="E10445" t="s">
        <v>44</v>
      </c>
      <c r="F10445" t="s">
        <v>145</v>
      </c>
      <c r="G10445" t="s">
        <v>138</v>
      </c>
      <c r="H10445" t="s">
        <v>55</v>
      </c>
      <c r="I10445" t="s">
        <v>157</v>
      </c>
      <c r="J10445">
        <v>190</v>
      </c>
      <c r="K10445">
        <v>99.5</v>
      </c>
      <c r="L10445" t="s">
        <v>161</v>
      </c>
      <c r="M10445" t="s">
        <v>161</v>
      </c>
      <c r="N10445" t="s">
        <v>161</v>
      </c>
      <c r="O10445" t="s">
        <v>161</v>
      </c>
      <c r="P10445" t="s">
        <v>161</v>
      </c>
      <c r="Q10445" t="s">
        <v>161</v>
      </c>
      <c r="R10445" t="s">
        <v>157</v>
      </c>
      <c r="S10445" t="s">
        <v>157</v>
      </c>
      <c r="T10445" t="s">
        <v>157</v>
      </c>
      <c r="U10445" t="s">
        <v>157</v>
      </c>
    </row>
    <row r="10446" spans="1:21" hidden="1" x14ac:dyDescent="0.45">
      <c r="A10446" t="str">
        <f t="shared" si="174"/>
        <v>YAG10UKL8F+MMedicine and dentistryAbroad</v>
      </c>
      <c r="B10446" t="s">
        <v>116</v>
      </c>
      <c r="C10446" t="s">
        <v>142</v>
      </c>
      <c r="D10446">
        <v>10</v>
      </c>
      <c r="E10446" t="s">
        <v>44</v>
      </c>
      <c r="F10446" t="s">
        <v>139</v>
      </c>
      <c r="G10446" t="s">
        <v>138</v>
      </c>
      <c r="H10446" t="s">
        <v>55</v>
      </c>
      <c r="I10446" t="s">
        <v>146</v>
      </c>
      <c r="J10446">
        <v>80</v>
      </c>
      <c r="K10446">
        <v>0</v>
      </c>
      <c r="L10446">
        <v>80</v>
      </c>
      <c r="M10446">
        <v>76.599999999999994</v>
      </c>
      <c r="N10446">
        <v>1.3</v>
      </c>
      <c r="O10446">
        <v>20.8</v>
      </c>
      <c r="P10446">
        <v>20.8</v>
      </c>
      <c r="Q10446">
        <v>22.1</v>
      </c>
      <c r="R10446" t="s">
        <v>161</v>
      </c>
      <c r="S10446" t="s">
        <v>161</v>
      </c>
      <c r="T10446" t="s">
        <v>161</v>
      </c>
      <c r="U10446" t="s">
        <v>161</v>
      </c>
    </row>
    <row r="10447" spans="1:21" hidden="1" x14ac:dyDescent="0.45">
      <c r="A10447" t="str">
        <f t="shared" si="174"/>
        <v>YAG10UKL8F+MMedicine and dentistryEast Midlands</v>
      </c>
      <c r="B10447" t="s">
        <v>116</v>
      </c>
      <c r="C10447" t="s">
        <v>142</v>
      </c>
      <c r="D10447">
        <v>10</v>
      </c>
      <c r="E10447" t="s">
        <v>44</v>
      </c>
      <c r="F10447" t="s">
        <v>139</v>
      </c>
      <c r="G10447" t="s">
        <v>138</v>
      </c>
      <c r="H10447" t="s">
        <v>55</v>
      </c>
      <c r="I10447" t="s">
        <v>147</v>
      </c>
      <c r="J10447">
        <v>55</v>
      </c>
      <c r="K10447">
        <v>0</v>
      </c>
      <c r="L10447">
        <v>55</v>
      </c>
      <c r="M10447">
        <v>15</v>
      </c>
      <c r="N10447">
        <v>1.9</v>
      </c>
      <c r="O10447">
        <v>77.599999999999994</v>
      </c>
      <c r="P10447">
        <v>83.2</v>
      </c>
      <c r="Q10447">
        <v>83.2</v>
      </c>
      <c r="R10447">
        <v>40</v>
      </c>
      <c r="S10447">
        <v>28500</v>
      </c>
      <c r="T10447">
        <v>43100</v>
      </c>
      <c r="U10447">
        <v>107300</v>
      </c>
    </row>
    <row r="10448" spans="1:21" hidden="1" x14ac:dyDescent="0.45">
      <c r="A10448" t="str">
        <f t="shared" si="174"/>
        <v>YAG10UKL8F+MMedicine and dentistryEast of England</v>
      </c>
      <c r="B10448" t="s">
        <v>116</v>
      </c>
      <c r="C10448" t="s">
        <v>142</v>
      </c>
      <c r="D10448">
        <v>10</v>
      </c>
      <c r="E10448" t="s">
        <v>44</v>
      </c>
      <c r="F10448" t="s">
        <v>139</v>
      </c>
      <c r="G10448" t="s">
        <v>138</v>
      </c>
      <c r="H10448" t="s">
        <v>55</v>
      </c>
      <c r="I10448" t="s">
        <v>148</v>
      </c>
      <c r="J10448">
        <v>95</v>
      </c>
      <c r="K10448">
        <v>0</v>
      </c>
      <c r="L10448">
        <v>95</v>
      </c>
      <c r="M10448">
        <v>5.3</v>
      </c>
      <c r="N10448">
        <v>2.1</v>
      </c>
      <c r="O10448">
        <v>87.4</v>
      </c>
      <c r="P10448">
        <v>90.5</v>
      </c>
      <c r="Q10448">
        <v>92.6</v>
      </c>
      <c r="R10448">
        <v>80</v>
      </c>
      <c r="S10448">
        <v>40900</v>
      </c>
      <c r="T10448">
        <v>52400</v>
      </c>
      <c r="U10448">
        <v>81200</v>
      </c>
    </row>
    <row r="10449" spans="1:21" hidden="1" x14ac:dyDescent="0.45">
      <c r="A10449" t="str">
        <f t="shared" si="174"/>
        <v>YAG10UKL8F+MMedicine and dentistryLondon</v>
      </c>
      <c r="B10449" t="s">
        <v>116</v>
      </c>
      <c r="C10449" t="s">
        <v>142</v>
      </c>
      <c r="D10449">
        <v>10</v>
      </c>
      <c r="E10449" t="s">
        <v>44</v>
      </c>
      <c r="F10449" t="s">
        <v>139</v>
      </c>
      <c r="G10449" t="s">
        <v>138</v>
      </c>
      <c r="H10449" t="s">
        <v>55</v>
      </c>
      <c r="I10449" t="s">
        <v>149</v>
      </c>
      <c r="J10449">
        <v>190</v>
      </c>
      <c r="K10449">
        <v>0</v>
      </c>
      <c r="L10449">
        <v>190</v>
      </c>
      <c r="M10449">
        <v>15.3</v>
      </c>
      <c r="N10449">
        <v>3.2</v>
      </c>
      <c r="O10449">
        <v>77.900000000000006</v>
      </c>
      <c r="P10449">
        <v>81.599999999999994</v>
      </c>
      <c r="Q10449">
        <v>81.599999999999994</v>
      </c>
      <c r="R10449">
        <v>145</v>
      </c>
      <c r="S10449">
        <v>37600</v>
      </c>
      <c r="T10449">
        <v>53700</v>
      </c>
      <c r="U10449">
        <v>92000</v>
      </c>
    </row>
    <row r="10450" spans="1:21" hidden="1" x14ac:dyDescent="0.45">
      <c r="A10450" t="str">
        <f t="shared" si="174"/>
        <v>YAG10UKL8F+MMedicine and dentistryNorth East</v>
      </c>
      <c r="B10450" t="s">
        <v>116</v>
      </c>
      <c r="C10450" t="s">
        <v>142</v>
      </c>
      <c r="D10450">
        <v>10</v>
      </c>
      <c r="E10450" t="s">
        <v>44</v>
      </c>
      <c r="F10450" t="s">
        <v>139</v>
      </c>
      <c r="G10450" t="s">
        <v>138</v>
      </c>
      <c r="H10450" t="s">
        <v>55</v>
      </c>
      <c r="I10450" t="s">
        <v>150</v>
      </c>
      <c r="J10450">
        <v>45</v>
      </c>
      <c r="K10450">
        <v>0</v>
      </c>
      <c r="L10450">
        <v>45</v>
      </c>
      <c r="M10450">
        <v>9.8000000000000007</v>
      </c>
      <c r="N10450">
        <v>2.4</v>
      </c>
      <c r="O10450">
        <v>87.8</v>
      </c>
      <c r="P10450">
        <v>87.8</v>
      </c>
      <c r="Q10450">
        <v>87.8</v>
      </c>
      <c r="R10450">
        <v>40</v>
      </c>
      <c r="S10450">
        <v>30500</v>
      </c>
      <c r="T10450">
        <v>48400</v>
      </c>
      <c r="U10450">
        <v>102600</v>
      </c>
    </row>
    <row r="10451" spans="1:21" hidden="1" x14ac:dyDescent="0.45">
      <c r="A10451" t="str">
        <f t="shared" si="174"/>
        <v>YAG10UKL8F+MMedicine and dentistryNorth West</v>
      </c>
      <c r="B10451" t="s">
        <v>116</v>
      </c>
      <c r="C10451" t="s">
        <v>142</v>
      </c>
      <c r="D10451">
        <v>10</v>
      </c>
      <c r="E10451" t="s">
        <v>44</v>
      </c>
      <c r="F10451" t="s">
        <v>139</v>
      </c>
      <c r="G10451" t="s">
        <v>138</v>
      </c>
      <c r="H10451" t="s">
        <v>55</v>
      </c>
      <c r="I10451" t="s">
        <v>151</v>
      </c>
      <c r="J10451">
        <v>100</v>
      </c>
      <c r="K10451">
        <v>0</v>
      </c>
      <c r="L10451">
        <v>100</v>
      </c>
      <c r="M10451">
        <v>14.6</v>
      </c>
      <c r="N10451">
        <v>3.1</v>
      </c>
      <c r="O10451">
        <v>77</v>
      </c>
      <c r="P10451">
        <v>82.3</v>
      </c>
      <c r="Q10451">
        <v>82.3</v>
      </c>
      <c r="R10451">
        <v>70</v>
      </c>
      <c r="S10451">
        <v>40400</v>
      </c>
      <c r="T10451">
        <v>62700</v>
      </c>
      <c r="U10451">
        <v>104000</v>
      </c>
    </row>
    <row r="10452" spans="1:21" hidden="1" x14ac:dyDescent="0.45">
      <c r="A10452" t="str">
        <f t="shared" si="174"/>
        <v>YAG10UKL8F+MMedicine and dentistryNorthern Ireland</v>
      </c>
      <c r="B10452" t="s">
        <v>116</v>
      </c>
      <c r="C10452" t="s">
        <v>142</v>
      </c>
      <c r="D10452">
        <v>10</v>
      </c>
      <c r="E10452" t="s">
        <v>44</v>
      </c>
      <c r="F10452" t="s">
        <v>139</v>
      </c>
      <c r="G10452" t="s">
        <v>138</v>
      </c>
      <c r="H10452" t="s">
        <v>55</v>
      </c>
      <c r="I10452" t="s">
        <v>152</v>
      </c>
      <c r="J10452">
        <v>5</v>
      </c>
      <c r="K10452">
        <v>0</v>
      </c>
      <c r="L10452">
        <v>5</v>
      </c>
      <c r="M10452">
        <v>0</v>
      </c>
      <c r="N10452">
        <v>0</v>
      </c>
      <c r="O10452">
        <v>66.7</v>
      </c>
      <c r="P10452">
        <v>100</v>
      </c>
      <c r="Q10452">
        <v>100</v>
      </c>
      <c r="R10452" t="s">
        <v>161</v>
      </c>
      <c r="S10452" t="s">
        <v>161</v>
      </c>
      <c r="T10452" t="s">
        <v>161</v>
      </c>
      <c r="U10452" t="s">
        <v>161</v>
      </c>
    </row>
    <row r="10453" spans="1:21" hidden="1" x14ac:dyDescent="0.45">
      <c r="A10453" t="str">
        <f t="shared" si="174"/>
        <v>YAG10UKL8F+MMedicine and dentistryScotland</v>
      </c>
      <c r="B10453" t="s">
        <v>116</v>
      </c>
      <c r="C10453" t="s">
        <v>142</v>
      </c>
      <c r="D10453">
        <v>10</v>
      </c>
      <c r="E10453" t="s">
        <v>44</v>
      </c>
      <c r="F10453" t="s">
        <v>139</v>
      </c>
      <c r="G10453" t="s">
        <v>138</v>
      </c>
      <c r="H10453" t="s">
        <v>55</v>
      </c>
      <c r="I10453" t="s">
        <v>153</v>
      </c>
      <c r="J10453">
        <v>35</v>
      </c>
      <c r="K10453">
        <v>0</v>
      </c>
      <c r="L10453">
        <v>35</v>
      </c>
      <c r="M10453">
        <v>17.600000000000001</v>
      </c>
      <c r="N10453">
        <v>0</v>
      </c>
      <c r="O10453">
        <v>82.4</v>
      </c>
      <c r="P10453">
        <v>82.4</v>
      </c>
      <c r="Q10453">
        <v>82.4</v>
      </c>
      <c r="R10453">
        <v>30</v>
      </c>
      <c r="S10453">
        <v>35000</v>
      </c>
      <c r="T10453">
        <v>52200</v>
      </c>
      <c r="U10453">
        <v>118300</v>
      </c>
    </row>
    <row r="10454" spans="1:21" hidden="1" x14ac:dyDescent="0.45">
      <c r="A10454" t="str">
        <f t="shared" si="174"/>
        <v>YAG10UKL8F+MMedicine and dentistrySouth East</v>
      </c>
      <c r="B10454" t="s">
        <v>116</v>
      </c>
      <c r="C10454" t="s">
        <v>142</v>
      </c>
      <c r="D10454">
        <v>10</v>
      </c>
      <c r="E10454" t="s">
        <v>44</v>
      </c>
      <c r="F10454" t="s">
        <v>139</v>
      </c>
      <c r="G10454" t="s">
        <v>138</v>
      </c>
      <c r="H10454" t="s">
        <v>55</v>
      </c>
      <c r="I10454" t="s">
        <v>154</v>
      </c>
      <c r="J10454">
        <v>155</v>
      </c>
      <c r="K10454">
        <v>0</v>
      </c>
      <c r="L10454">
        <v>155</v>
      </c>
      <c r="M10454">
        <v>14.3</v>
      </c>
      <c r="N10454">
        <v>4.5999999999999996</v>
      </c>
      <c r="O10454">
        <v>75.8</v>
      </c>
      <c r="P10454">
        <v>78.5</v>
      </c>
      <c r="Q10454">
        <v>81.099999999999994</v>
      </c>
      <c r="R10454">
        <v>110</v>
      </c>
      <c r="S10454">
        <v>34000</v>
      </c>
      <c r="T10454">
        <v>50700</v>
      </c>
      <c r="U10454">
        <v>88300</v>
      </c>
    </row>
    <row r="10455" spans="1:21" hidden="1" x14ac:dyDescent="0.45">
      <c r="A10455" t="str">
        <f t="shared" si="174"/>
        <v>YAG10UKL8F+MMedicine and dentistrySouth West</v>
      </c>
      <c r="B10455" t="s">
        <v>116</v>
      </c>
      <c r="C10455" t="s">
        <v>142</v>
      </c>
      <c r="D10455">
        <v>10</v>
      </c>
      <c r="E10455" t="s">
        <v>44</v>
      </c>
      <c r="F10455" t="s">
        <v>139</v>
      </c>
      <c r="G10455" t="s">
        <v>138</v>
      </c>
      <c r="H10455" t="s">
        <v>55</v>
      </c>
      <c r="I10455" t="s">
        <v>155</v>
      </c>
      <c r="J10455">
        <v>70</v>
      </c>
      <c r="K10455">
        <v>0</v>
      </c>
      <c r="L10455">
        <v>70</v>
      </c>
      <c r="M10455">
        <v>10.4</v>
      </c>
      <c r="N10455">
        <v>4.5</v>
      </c>
      <c r="O10455">
        <v>80.599999999999994</v>
      </c>
      <c r="P10455">
        <v>85.1</v>
      </c>
      <c r="Q10455">
        <v>85.1</v>
      </c>
      <c r="R10455">
        <v>55</v>
      </c>
      <c r="S10455">
        <v>30800</v>
      </c>
      <c r="T10455">
        <v>90900</v>
      </c>
      <c r="U10455">
        <v>105700</v>
      </c>
    </row>
    <row r="10456" spans="1:21" hidden="1" x14ac:dyDescent="0.45">
      <c r="A10456" t="str">
        <f t="shared" si="174"/>
        <v>YAG10UKL8F+MMedicine and dentistryWales</v>
      </c>
      <c r="B10456" t="s">
        <v>116</v>
      </c>
      <c r="C10456" t="s">
        <v>142</v>
      </c>
      <c r="D10456">
        <v>10</v>
      </c>
      <c r="E10456" t="s">
        <v>44</v>
      </c>
      <c r="F10456" t="s">
        <v>139</v>
      </c>
      <c r="G10456" t="s">
        <v>138</v>
      </c>
      <c r="H10456" t="s">
        <v>55</v>
      </c>
      <c r="I10456" t="s">
        <v>158</v>
      </c>
      <c r="J10456">
        <v>20</v>
      </c>
      <c r="K10456">
        <v>0</v>
      </c>
      <c r="L10456">
        <v>20</v>
      </c>
      <c r="M10456">
        <v>11.8</v>
      </c>
      <c r="N10456">
        <v>0</v>
      </c>
      <c r="O10456">
        <v>82.4</v>
      </c>
      <c r="P10456">
        <v>88.2</v>
      </c>
      <c r="Q10456">
        <v>88.2</v>
      </c>
      <c r="R10456">
        <v>15</v>
      </c>
      <c r="S10456">
        <v>37600</v>
      </c>
      <c r="T10456">
        <v>60600</v>
      </c>
      <c r="U10456">
        <v>106200</v>
      </c>
    </row>
    <row r="10457" spans="1:21" hidden="1" x14ac:dyDescent="0.45">
      <c r="A10457" t="str">
        <f t="shared" si="174"/>
        <v>YAG10UKL8F+MMedicine and dentistryWest Midlands</v>
      </c>
      <c r="B10457" t="s">
        <v>116</v>
      </c>
      <c r="C10457" t="s">
        <v>142</v>
      </c>
      <c r="D10457">
        <v>10</v>
      </c>
      <c r="E10457" t="s">
        <v>44</v>
      </c>
      <c r="F10457" t="s">
        <v>139</v>
      </c>
      <c r="G10457" t="s">
        <v>138</v>
      </c>
      <c r="H10457" t="s">
        <v>55</v>
      </c>
      <c r="I10457" t="s">
        <v>159</v>
      </c>
      <c r="J10457">
        <v>45</v>
      </c>
      <c r="K10457">
        <v>0</v>
      </c>
      <c r="L10457">
        <v>45</v>
      </c>
      <c r="M10457">
        <v>11.5</v>
      </c>
      <c r="N10457">
        <v>2.2999999999999998</v>
      </c>
      <c r="O10457">
        <v>79.2</v>
      </c>
      <c r="P10457">
        <v>86.2</v>
      </c>
      <c r="Q10457">
        <v>86.2</v>
      </c>
      <c r="R10457">
        <v>35</v>
      </c>
      <c r="S10457">
        <v>36600</v>
      </c>
      <c r="T10457">
        <v>88800</v>
      </c>
      <c r="U10457">
        <v>121200</v>
      </c>
    </row>
    <row r="10458" spans="1:21" hidden="1" x14ac:dyDescent="0.45">
      <c r="A10458" t="str">
        <f t="shared" si="174"/>
        <v>YAG10UKL8F+MMedicine and dentistryYorkshire and The Humber</v>
      </c>
      <c r="B10458" t="s">
        <v>116</v>
      </c>
      <c r="C10458" t="s">
        <v>142</v>
      </c>
      <c r="D10458">
        <v>10</v>
      </c>
      <c r="E10458" t="s">
        <v>44</v>
      </c>
      <c r="F10458" t="s">
        <v>139</v>
      </c>
      <c r="G10458" t="s">
        <v>138</v>
      </c>
      <c r="H10458" t="s">
        <v>55</v>
      </c>
      <c r="I10458" t="s">
        <v>160</v>
      </c>
      <c r="J10458">
        <v>90</v>
      </c>
      <c r="K10458">
        <v>0</v>
      </c>
      <c r="L10458">
        <v>90</v>
      </c>
      <c r="M10458">
        <v>11</v>
      </c>
      <c r="N10458">
        <v>3.5</v>
      </c>
      <c r="O10458">
        <v>80.900000000000006</v>
      </c>
      <c r="P10458">
        <v>85.5</v>
      </c>
      <c r="Q10458">
        <v>85.5</v>
      </c>
      <c r="R10458">
        <v>70</v>
      </c>
      <c r="S10458">
        <v>37900</v>
      </c>
      <c r="T10458">
        <v>51500</v>
      </c>
      <c r="U10458">
        <v>111600</v>
      </c>
    </row>
    <row r="10459" spans="1:21" hidden="1" x14ac:dyDescent="0.45">
      <c r="A10459" t="str">
        <f t="shared" si="174"/>
        <v>YAG10UKL8F+MMedicine and dentistryNA</v>
      </c>
      <c r="B10459" t="s">
        <v>116</v>
      </c>
      <c r="C10459" t="s">
        <v>142</v>
      </c>
      <c r="D10459">
        <v>10</v>
      </c>
      <c r="E10459" t="s">
        <v>44</v>
      </c>
      <c r="F10459" t="s">
        <v>139</v>
      </c>
      <c r="G10459" t="s">
        <v>138</v>
      </c>
      <c r="H10459" t="s">
        <v>55</v>
      </c>
      <c r="I10459" t="s">
        <v>157</v>
      </c>
      <c r="J10459">
        <v>120</v>
      </c>
      <c r="K10459">
        <v>100</v>
      </c>
      <c r="L10459" t="s">
        <v>161</v>
      </c>
      <c r="M10459" t="s">
        <v>161</v>
      </c>
      <c r="N10459" t="s">
        <v>161</v>
      </c>
      <c r="O10459" t="s">
        <v>161</v>
      </c>
      <c r="P10459" t="s">
        <v>161</v>
      </c>
      <c r="Q10459" t="s">
        <v>161</v>
      </c>
      <c r="R10459" t="s">
        <v>157</v>
      </c>
      <c r="S10459" t="s">
        <v>157</v>
      </c>
      <c r="T10459" t="s">
        <v>157</v>
      </c>
      <c r="U10459" t="s">
        <v>157</v>
      </c>
    </row>
    <row r="10460" spans="1:21" hidden="1" x14ac:dyDescent="0.45">
      <c r="A10460" t="str">
        <f t="shared" si="174"/>
        <v>YAG5UKL7F+MMedicine and dentistryAbroad</v>
      </c>
      <c r="B10460" t="s">
        <v>116</v>
      </c>
      <c r="C10460" t="s">
        <v>140</v>
      </c>
      <c r="D10460">
        <v>5</v>
      </c>
      <c r="E10460" t="s">
        <v>44</v>
      </c>
      <c r="F10460" t="s">
        <v>145</v>
      </c>
      <c r="G10460" t="s">
        <v>138</v>
      </c>
      <c r="H10460" t="s">
        <v>55</v>
      </c>
      <c r="I10460" t="s">
        <v>146</v>
      </c>
      <c r="J10460">
        <v>105</v>
      </c>
      <c r="K10460">
        <v>0</v>
      </c>
      <c r="L10460">
        <v>105</v>
      </c>
      <c r="M10460">
        <v>60.4</v>
      </c>
      <c r="N10460">
        <v>8.6999999999999993</v>
      </c>
      <c r="O10460">
        <v>29</v>
      </c>
      <c r="P10460">
        <v>30</v>
      </c>
      <c r="Q10460">
        <v>30.9</v>
      </c>
      <c r="R10460">
        <v>15</v>
      </c>
      <c r="S10460">
        <v>8500</v>
      </c>
      <c r="T10460">
        <v>14100</v>
      </c>
      <c r="U10460">
        <v>36100</v>
      </c>
    </row>
    <row r="10461" spans="1:21" hidden="1" x14ac:dyDescent="0.45">
      <c r="A10461" t="str">
        <f t="shared" si="174"/>
        <v>YAG5UKL7F+MMedicine and dentistryEast Midlands</v>
      </c>
      <c r="B10461" t="s">
        <v>116</v>
      </c>
      <c r="C10461" t="s">
        <v>140</v>
      </c>
      <c r="D10461">
        <v>5</v>
      </c>
      <c r="E10461" t="s">
        <v>44</v>
      </c>
      <c r="F10461" t="s">
        <v>145</v>
      </c>
      <c r="G10461" t="s">
        <v>138</v>
      </c>
      <c r="H10461" t="s">
        <v>55</v>
      </c>
      <c r="I10461" t="s">
        <v>147</v>
      </c>
      <c r="J10461">
        <v>150</v>
      </c>
      <c r="K10461">
        <v>0</v>
      </c>
      <c r="L10461">
        <v>150</v>
      </c>
      <c r="M10461">
        <v>7.4</v>
      </c>
      <c r="N10461">
        <v>2</v>
      </c>
      <c r="O10461">
        <v>74.5</v>
      </c>
      <c r="P10461">
        <v>87.9</v>
      </c>
      <c r="Q10461">
        <v>90.6</v>
      </c>
      <c r="R10461">
        <v>110</v>
      </c>
      <c r="S10461">
        <v>25800</v>
      </c>
      <c r="T10461">
        <v>40300</v>
      </c>
      <c r="U10461">
        <v>52400</v>
      </c>
    </row>
    <row r="10462" spans="1:21" hidden="1" x14ac:dyDescent="0.45">
      <c r="A10462" t="str">
        <f t="shared" si="174"/>
        <v>YAG5UKL7F+MMedicine and dentistryEast of England</v>
      </c>
      <c r="B10462" t="s">
        <v>116</v>
      </c>
      <c r="C10462" t="s">
        <v>140</v>
      </c>
      <c r="D10462">
        <v>5</v>
      </c>
      <c r="E10462" t="s">
        <v>44</v>
      </c>
      <c r="F10462" t="s">
        <v>145</v>
      </c>
      <c r="G10462" t="s">
        <v>138</v>
      </c>
      <c r="H10462" t="s">
        <v>55</v>
      </c>
      <c r="I10462" t="s">
        <v>148</v>
      </c>
      <c r="J10462">
        <v>215</v>
      </c>
      <c r="K10462">
        <v>0</v>
      </c>
      <c r="L10462">
        <v>215</v>
      </c>
      <c r="M10462">
        <v>11.4</v>
      </c>
      <c r="N10462">
        <v>1.9</v>
      </c>
      <c r="O10462">
        <v>74.099999999999994</v>
      </c>
      <c r="P10462">
        <v>84.8</v>
      </c>
      <c r="Q10462">
        <v>86.7</v>
      </c>
      <c r="R10462">
        <v>150</v>
      </c>
      <c r="S10462">
        <v>24100</v>
      </c>
      <c r="T10462">
        <v>35800</v>
      </c>
      <c r="U10462">
        <v>54400</v>
      </c>
    </row>
    <row r="10463" spans="1:21" hidden="1" x14ac:dyDescent="0.45">
      <c r="A10463" t="str">
        <f t="shared" si="174"/>
        <v>YAG5UKL7F+MMedicine and dentistryLondon</v>
      </c>
      <c r="B10463" t="s">
        <v>116</v>
      </c>
      <c r="C10463" t="s">
        <v>140</v>
      </c>
      <c r="D10463">
        <v>5</v>
      </c>
      <c r="E10463" t="s">
        <v>44</v>
      </c>
      <c r="F10463" t="s">
        <v>145</v>
      </c>
      <c r="G10463" t="s">
        <v>138</v>
      </c>
      <c r="H10463" t="s">
        <v>55</v>
      </c>
      <c r="I10463" t="s">
        <v>149</v>
      </c>
      <c r="J10463">
        <v>955</v>
      </c>
      <c r="K10463">
        <v>0</v>
      </c>
      <c r="L10463">
        <v>955</v>
      </c>
      <c r="M10463">
        <v>11.5</v>
      </c>
      <c r="N10463">
        <v>5.7</v>
      </c>
      <c r="O10463">
        <v>64.8</v>
      </c>
      <c r="P10463">
        <v>79</v>
      </c>
      <c r="Q10463">
        <v>82.9</v>
      </c>
      <c r="R10463">
        <v>595</v>
      </c>
      <c r="S10463">
        <v>29900</v>
      </c>
      <c r="T10463">
        <v>39800</v>
      </c>
      <c r="U10463">
        <v>58000</v>
      </c>
    </row>
    <row r="10464" spans="1:21" hidden="1" x14ac:dyDescent="0.45">
      <c r="A10464" t="str">
        <f t="shared" si="174"/>
        <v>YAG5UKL7F+MMedicine and dentistryNorth East</v>
      </c>
      <c r="B10464" t="s">
        <v>116</v>
      </c>
      <c r="C10464" t="s">
        <v>140</v>
      </c>
      <c r="D10464">
        <v>5</v>
      </c>
      <c r="E10464" t="s">
        <v>44</v>
      </c>
      <c r="F10464" t="s">
        <v>145</v>
      </c>
      <c r="G10464" t="s">
        <v>138</v>
      </c>
      <c r="H10464" t="s">
        <v>55</v>
      </c>
      <c r="I10464" t="s">
        <v>150</v>
      </c>
      <c r="J10464">
        <v>135</v>
      </c>
      <c r="K10464">
        <v>0</v>
      </c>
      <c r="L10464">
        <v>135</v>
      </c>
      <c r="M10464">
        <v>7.6</v>
      </c>
      <c r="N10464">
        <v>3.3</v>
      </c>
      <c r="O10464">
        <v>66.2</v>
      </c>
      <c r="P10464">
        <v>88.3</v>
      </c>
      <c r="Q10464">
        <v>89.1</v>
      </c>
      <c r="R10464">
        <v>85</v>
      </c>
      <c r="S10464">
        <v>31800</v>
      </c>
      <c r="T10464">
        <v>58000</v>
      </c>
      <c r="U10464">
        <v>81000</v>
      </c>
    </row>
    <row r="10465" spans="1:21" hidden="1" x14ac:dyDescent="0.45">
      <c r="A10465" t="str">
        <f t="shared" si="174"/>
        <v>YAG5UKL7F+MMedicine and dentistryNorth West</v>
      </c>
      <c r="B10465" t="s">
        <v>116</v>
      </c>
      <c r="C10465" t="s">
        <v>140</v>
      </c>
      <c r="D10465">
        <v>5</v>
      </c>
      <c r="E10465" t="s">
        <v>44</v>
      </c>
      <c r="F10465" t="s">
        <v>145</v>
      </c>
      <c r="G10465" t="s">
        <v>138</v>
      </c>
      <c r="H10465" t="s">
        <v>55</v>
      </c>
      <c r="I10465" t="s">
        <v>151</v>
      </c>
      <c r="J10465">
        <v>235</v>
      </c>
      <c r="K10465">
        <v>0</v>
      </c>
      <c r="L10465">
        <v>235</v>
      </c>
      <c r="M10465">
        <v>6.9</v>
      </c>
      <c r="N10465">
        <v>4.5</v>
      </c>
      <c r="O10465">
        <v>71.3</v>
      </c>
      <c r="P10465">
        <v>86.4</v>
      </c>
      <c r="Q10465">
        <v>88.6</v>
      </c>
      <c r="R10465">
        <v>160</v>
      </c>
      <c r="S10465">
        <v>29200</v>
      </c>
      <c r="T10465">
        <v>47400</v>
      </c>
      <c r="U10465">
        <v>73200</v>
      </c>
    </row>
    <row r="10466" spans="1:21" hidden="1" x14ac:dyDescent="0.45">
      <c r="A10466" t="str">
        <f t="shared" si="174"/>
        <v>YAG5UKL7F+MMedicine and dentistryNorthern Ireland</v>
      </c>
      <c r="B10466" t="s">
        <v>116</v>
      </c>
      <c r="C10466" t="s">
        <v>140</v>
      </c>
      <c r="D10466">
        <v>5</v>
      </c>
      <c r="E10466" t="s">
        <v>44</v>
      </c>
      <c r="F10466" t="s">
        <v>145</v>
      </c>
      <c r="G10466" t="s">
        <v>138</v>
      </c>
      <c r="H10466" t="s">
        <v>55</v>
      </c>
      <c r="I10466" t="s">
        <v>152</v>
      </c>
      <c r="J10466">
        <v>20</v>
      </c>
      <c r="K10466">
        <v>0</v>
      </c>
      <c r="L10466">
        <v>20</v>
      </c>
      <c r="M10466">
        <v>11.1</v>
      </c>
      <c r="N10466">
        <v>0</v>
      </c>
      <c r="O10466">
        <v>77.8</v>
      </c>
      <c r="P10466">
        <v>88.9</v>
      </c>
      <c r="Q10466">
        <v>88.9</v>
      </c>
      <c r="R10466">
        <v>15</v>
      </c>
      <c r="S10466">
        <v>34300</v>
      </c>
      <c r="T10466">
        <v>51400</v>
      </c>
      <c r="U10466">
        <v>89900</v>
      </c>
    </row>
    <row r="10467" spans="1:21" hidden="1" x14ac:dyDescent="0.45">
      <c r="A10467" t="str">
        <f t="shared" si="174"/>
        <v>YAG5UKL7F+MMedicine and dentistryScotland</v>
      </c>
      <c r="B10467" t="s">
        <v>116</v>
      </c>
      <c r="C10467" t="s">
        <v>140</v>
      </c>
      <c r="D10467">
        <v>5</v>
      </c>
      <c r="E10467" t="s">
        <v>44</v>
      </c>
      <c r="F10467" t="s">
        <v>145</v>
      </c>
      <c r="G10467" t="s">
        <v>138</v>
      </c>
      <c r="H10467" t="s">
        <v>55</v>
      </c>
      <c r="I10467" t="s">
        <v>153</v>
      </c>
      <c r="J10467">
        <v>105</v>
      </c>
      <c r="K10467">
        <v>0</v>
      </c>
      <c r="L10467">
        <v>105</v>
      </c>
      <c r="M10467">
        <v>12.7</v>
      </c>
      <c r="N10467">
        <v>2.9</v>
      </c>
      <c r="O10467">
        <v>63.7</v>
      </c>
      <c r="P10467">
        <v>82.4</v>
      </c>
      <c r="Q10467">
        <v>84.3</v>
      </c>
      <c r="R10467">
        <v>65</v>
      </c>
      <c r="S10467">
        <v>27400</v>
      </c>
      <c r="T10467">
        <v>43100</v>
      </c>
      <c r="U10467">
        <v>64600</v>
      </c>
    </row>
    <row r="10468" spans="1:21" hidden="1" x14ac:dyDescent="0.45">
      <c r="A10468" t="str">
        <f t="shared" si="174"/>
        <v>YAG5UKL7F+MMedicine and dentistrySouth East</v>
      </c>
      <c r="B10468" t="s">
        <v>116</v>
      </c>
      <c r="C10468" t="s">
        <v>140</v>
      </c>
      <c r="D10468">
        <v>5</v>
      </c>
      <c r="E10468" t="s">
        <v>44</v>
      </c>
      <c r="F10468" t="s">
        <v>145</v>
      </c>
      <c r="G10468" t="s">
        <v>138</v>
      </c>
      <c r="H10468" t="s">
        <v>55</v>
      </c>
      <c r="I10468" t="s">
        <v>154</v>
      </c>
      <c r="J10468">
        <v>360</v>
      </c>
      <c r="K10468">
        <v>0</v>
      </c>
      <c r="L10468">
        <v>360</v>
      </c>
      <c r="M10468">
        <v>6.6</v>
      </c>
      <c r="N10468">
        <v>4.2</v>
      </c>
      <c r="O10468">
        <v>73.3</v>
      </c>
      <c r="P10468">
        <v>87</v>
      </c>
      <c r="Q10468">
        <v>89.2</v>
      </c>
      <c r="R10468">
        <v>250</v>
      </c>
      <c r="S10468">
        <v>26600</v>
      </c>
      <c r="T10468">
        <v>42000</v>
      </c>
      <c r="U10468">
        <v>64300</v>
      </c>
    </row>
    <row r="10469" spans="1:21" hidden="1" x14ac:dyDescent="0.45">
      <c r="A10469" t="str">
        <f t="shared" si="174"/>
        <v>YAG5UKL7F+MMedicine and dentistrySouth West</v>
      </c>
      <c r="B10469" t="s">
        <v>116</v>
      </c>
      <c r="C10469" t="s">
        <v>140</v>
      </c>
      <c r="D10469">
        <v>5</v>
      </c>
      <c r="E10469" t="s">
        <v>44</v>
      </c>
      <c r="F10469" t="s">
        <v>145</v>
      </c>
      <c r="G10469" t="s">
        <v>138</v>
      </c>
      <c r="H10469" t="s">
        <v>55</v>
      </c>
      <c r="I10469" t="s">
        <v>155</v>
      </c>
      <c r="J10469">
        <v>165</v>
      </c>
      <c r="K10469">
        <v>0</v>
      </c>
      <c r="L10469">
        <v>165</v>
      </c>
      <c r="M10469">
        <v>10.4</v>
      </c>
      <c r="N10469">
        <v>3</v>
      </c>
      <c r="O10469">
        <v>73.2</v>
      </c>
      <c r="P10469">
        <v>85.4</v>
      </c>
      <c r="Q10469">
        <v>86.6</v>
      </c>
      <c r="R10469">
        <v>115</v>
      </c>
      <c r="S10469">
        <v>27700</v>
      </c>
      <c r="T10469">
        <v>42400</v>
      </c>
      <c r="U10469">
        <v>70400</v>
      </c>
    </row>
    <row r="10470" spans="1:21" hidden="1" x14ac:dyDescent="0.45">
      <c r="A10470" t="str">
        <f t="shared" si="174"/>
        <v>YAG5UKL7F+MMedicine and dentistryWales</v>
      </c>
      <c r="B10470" t="s">
        <v>116</v>
      </c>
      <c r="C10470" t="s">
        <v>140</v>
      </c>
      <c r="D10470">
        <v>5</v>
      </c>
      <c r="E10470" t="s">
        <v>44</v>
      </c>
      <c r="F10470" t="s">
        <v>145</v>
      </c>
      <c r="G10470" t="s">
        <v>138</v>
      </c>
      <c r="H10470" t="s">
        <v>55</v>
      </c>
      <c r="I10470" t="s">
        <v>158</v>
      </c>
      <c r="J10470">
        <v>50</v>
      </c>
      <c r="K10470">
        <v>0</v>
      </c>
      <c r="L10470">
        <v>50</v>
      </c>
      <c r="M10470">
        <v>8.1</v>
      </c>
      <c r="N10470">
        <v>2</v>
      </c>
      <c r="O10470">
        <v>79.900000000000006</v>
      </c>
      <c r="P10470">
        <v>85.9</v>
      </c>
      <c r="Q10470">
        <v>89.9</v>
      </c>
      <c r="R10470">
        <v>40</v>
      </c>
      <c r="S10470">
        <v>28800</v>
      </c>
      <c r="T10470">
        <v>45300</v>
      </c>
      <c r="U10470">
        <v>73700</v>
      </c>
    </row>
    <row r="10471" spans="1:21" hidden="1" x14ac:dyDescent="0.45">
      <c r="A10471" t="str">
        <f t="shared" si="174"/>
        <v>YAG5UKL7F+MMedicine and dentistryWest Midlands</v>
      </c>
      <c r="B10471" t="s">
        <v>116</v>
      </c>
      <c r="C10471" t="s">
        <v>140</v>
      </c>
      <c r="D10471">
        <v>5</v>
      </c>
      <c r="E10471" t="s">
        <v>44</v>
      </c>
      <c r="F10471" t="s">
        <v>145</v>
      </c>
      <c r="G10471" t="s">
        <v>138</v>
      </c>
      <c r="H10471" t="s">
        <v>55</v>
      </c>
      <c r="I10471" t="s">
        <v>159</v>
      </c>
      <c r="J10471">
        <v>185</v>
      </c>
      <c r="K10471">
        <v>0</v>
      </c>
      <c r="L10471">
        <v>185</v>
      </c>
      <c r="M10471">
        <v>13</v>
      </c>
      <c r="N10471">
        <v>2.2000000000000002</v>
      </c>
      <c r="O10471">
        <v>69.7</v>
      </c>
      <c r="P10471">
        <v>83.2</v>
      </c>
      <c r="Q10471">
        <v>84.9</v>
      </c>
      <c r="R10471">
        <v>125</v>
      </c>
      <c r="S10471">
        <v>27000</v>
      </c>
      <c r="T10471">
        <v>42300</v>
      </c>
      <c r="U10471">
        <v>80700</v>
      </c>
    </row>
    <row r="10472" spans="1:21" hidden="1" x14ac:dyDescent="0.45">
      <c r="A10472" t="str">
        <f t="shared" si="174"/>
        <v>YAG5UKL7F+MMedicine and dentistryYorkshire and The Humber</v>
      </c>
      <c r="B10472" t="s">
        <v>116</v>
      </c>
      <c r="C10472" t="s">
        <v>140</v>
      </c>
      <c r="D10472">
        <v>5</v>
      </c>
      <c r="E10472" t="s">
        <v>44</v>
      </c>
      <c r="F10472" t="s">
        <v>145</v>
      </c>
      <c r="G10472" t="s">
        <v>138</v>
      </c>
      <c r="H10472" t="s">
        <v>55</v>
      </c>
      <c r="I10472" t="s">
        <v>160</v>
      </c>
      <c r="J10472">
        <v>150</v>
      </c>
      <c r="K10472">
        <v>0</v>
      </c>
      <c r="L10472">
        <v>150</v>
      </c>
      <c r="M10472">
        <v>8.1</v>
      </c>
      <c r="N10472">
        <v>3.4</v>
      </c>
      <c r="O10472">
        <v>75.099999999999994</v>
      </c>
      <c r="P10472">
        <v>87.2</v>
      </c>
      <c r="Q10472">
        <v>88.6</v>
      </c>
      <c r="R10472">
        <v>110</v>
      </c>
      <c r="S10472">
        <v>32800</v>
      </c>
      <c r="T10472">
        <v>54500</v>
      </c>
      <c r="U10472">
        <v>84800</v>
      </c>
    </row>
    <row r="10473" spans="1:21" hidden="1" x14ac:dyDescent="0.45">
      <c r="A10473" t="str">
        <f t="shared" si="174"/>
        <v>YAG5UKL7F+MMedicine and dentistryNA</v>
      </c>
      <c r="B10473" t="s">
        <v>116</v>
      </c>
      <c r="C10473" t="s">
        <v>140</v>
      </c>
      <c r="D10473">
        <v>5</v>
      </c>
      <c r="E10473" t="s">
        <v>44</v>
      </c>
      <c r="F10473" t="s">
        <v>145</v>
      </c>
      <c r="G10473" t="s">
        <v>138</v>
      </c>
      <c r="H10473" t="s">
        <v>55</v>
      </c>
      <c r="I10473" t="s">
        <v>157</v>
      </c>
      <c r="J10473">
        <v>250</v>
      </c>
      <c r="K10473">
        <v>95.5</v>
      </c>
      <c r="L10473">
        <v>15</v>
      </c>
      <c r="M10473">
        <v>9.1</v>
      </c>
      <c r="N10473">
        <v>0</v>
      </c>
      <c r="O10473">
        <v>0</v>
      </c>
      <c r="P10473">
        <v>0</v>
      </c>
      <c r="Q10473">
        <v>90.9</v>
      </c>
      <c r="R10473" t="s">
        <v>157</v>
      </c>
      <c r="S10473" t="s">
        <v>157</v>
      </c>
      <c r="T10473" t="s">
        <v>157</v>
      </c>
      <c r="U10473" t="s">
        <v>157</v>
      </c>
    </row>
    <row r="10474" spans="1:21" hidden="1" x14ac:dyDescent="0.45">
      <c r="A10474" t="str">
        <f t="shared" si="174"/>
        <v>YAG5UKL8F+MMedicine and dentistryAbroad</v>
      </c>
      <c r="B10474" t="s">
        <v>116</v>
      </c>
      <c r="C10474" t="s">
        <v>140</v>
      </c>
      <c r="D10474">
        <v>5</v>
      </c>
      <c r="E10474" t="s">
        <v>44</v>
      </c>
      <c r="F10474" t="s">
        <v>139</v>
      </c>
      <c r="G10474" t="s">
        <v>138</v>
      </c>
      <c r="H10474" t="s">
        <v>55</v>
      </c>
      <c r="I10474" t="s">
        <v>146</v>
      </c>
      <c r="J10474">
        <v>60</v>
      </c>
      <c r="K10474">
        <v>0</v>
      </c>
      <c r="L10474">
        <v>60</v>
      </c>
      <c r="M10474">
        <v>74.3</v>
      </c>
      <c r="N10474">
        <v>8.8000000000000007</v>
      </c>
      <c r="O10474">
        <v>16.8</v>
      </c>
      <c r="P10474">
        <v>16.8</v>
      </c>
      <c r="Q10474">
        <v>16.8</v>
      </c>
      <c r="R10474" t="s">
        <v>161</v>
      </c>
      <c r="S10474" t="s">
        <v>161</v>
      </c>
      <c r="T10474" t="s">
        <v>161</v>
      </c>
      <c r="U10474" t="s">
        <v>161</v>
      </c>
    </row>
    <row r="10475" spans="1:21" hidden="1" x14ac:dyDescent="0.45">
      <c r="A10475" t="str">
        <f t="shared" si="174"/>
        <v>YAG5UKL8F+MMedicine and dentistryEast Midlands</v>
      </c>
      <c r="B10475" t="s">
        <v>116</v>
      </c>
      <c r="C10475" t="s">
        <v>140</v>
      </c>
      <c r="D10475">
        <v>5</v>
      </c>
      <c r="E10475" t="s">
        <v>44</v>
      </c>
      <c r="F10475" t="s">
        <v>139</v>
      </c>
      <c r="G10475" t="s">
        <v>138</v>
      </c>
      <c r="H10475" t="s">
        <v>55</v>
      </c>
      <c r="I10475" t="s">
        <v>147</v>
      </c>
      <c r="J10475">
        <v>70</v>
      </c>
      <c r="K10475">
        <v>0</v>
      </c>
      <c r="L10475">
        <v>70</v>
      </c>
      <c r="M10475">
        <v>16.7</v>
      </c>
      <c r="N10475">
        <v>9.1</v>
      </c>
      <c r="O10475">
        <v>62.1</v>
      </c>
      <c r="P10475">
        <v>72.7</v>
      </c>
      <c r="Q10475">
        <v>74.2</v>
      </c>
      <c r="R10475">
        <v>40</v>
      </c>
      <c r="S10475">
        <v>28500</v>
      </c>
      <c r="T10475">
        <v>47400</v>
      </c>
      <c r="U10475">
        <v>101100</v>
      </c>
    </row>
    <row r="10476" spans="1:21" hidden="1" x14ac:dyDescent="0.45">
      <c r="A10476" t="str">
        <f t="shared" si="174"/>
        <v>YAG5UKL8F+MMedicine and dentistryEast of England</v>
      </c>
      <c r="B10476" t="s">
        <v>116</v>
      </c>
      <c r="C10476" t="s">
        <v>140</v>
      </c>
      <c r="D10476">
        <v>5</v>
      </c>
      <c r="E10476" t="s">
        <v>44</v>
      </c>
      <c r="F10476" t="s">
        <v>139</v>
      </c>
      <c r="G10476" t="s">
        <v>138</v>
      </c>
      <c r="H10476" t="s">
        <v>55</v>
      </c>
      <c r="I10476" t="s">
        <v>148</v>
      </c>
      <c r="J10476">
        <v>60</v>
      </c>
      <c r="K10476">
        <v>0</v>
      </c>
      <c r="L10476">
        <v>60</v>
      </c>
      <c r="M10476">
        <v>13.4</v>
      </c>
      <c r="N10476">
        <v>3.4</v>
      </c>
      <c r="O10476">
        <v>79.3</v>
      </c>
      <c r="P10476">
        <v>83.2</v>
      </c>
      <c r="Q10476">
        <v>83.2</v>
      </c>
      <c r="R10476">
        <v>50</v>
      </c>
      <c r="S10476">
        <v>39100</v>
      </c>
      <c r="T10476">
        <v>49600</v>
      </c>
      <c r="U10476">
        <v>71200</v>
      </c>
    </row>
    <row r="10477" spans="1:21" hidden="1" x14ac:dyDescent="0.45">
      <c r="A10477" t="str">
        <f t="shared" si="174"/>
        <v>YAG5UKL8F+MMedicine and dentistryLondon</v>
      </c>
      <c r="B10477" t="s">
        <v>116</v>
      </c>
      <c r="C10477" t="s">
        <v>140</v>
      </c>
      <c r="D10477">
        <v>5</v>
      </c>
      <c r="E10477" t="s">
        <v>44</v>
      </c>
      <c r="F10477" t="s">
        <v>139</v>
      </c>
      <c r="G10477" t="s">
        <v>138</v>
      </c>
      <c r="H10477" t="s">
        <v>55</v>
      </c>
      <c r="I10477" t="s">
        <v>149</v>
      </c>
      <c r="J10477">
        <v>335</v>
      </c>
      <c r="K10477">
        <v>0</v>
      </c>
      <c r="L10477">
        <v>335</v>
      </c>
      <c r="M10477">
        <v>13.9</v>
      </c>
      <c r="N10477">
        <v>2.7</v>
      </c>
      <c r="O10477">
        <v>78.2</v>
      </c>
      <c r="P10477">
        <v>83.1</v>
      </c>
      <c r="Q10477">
        <v>83.4</v>
      </c>
      <c r="R10477">
        <v>255</v>
      </c>
      <c r="S10477">
        <v>36500</v>
      </c>
      <c r="T10477">
        <v>50400</v>
      </c>
      <c r="U10477">
        <v>82900</v>
      </c>
    </row>
    <row r="10478" spans="1:21" hidden="1" x14ac:dyDescent="0.45">
      <c r="A10478" t="str">
        <f t="shared" si="174"/>
        <v>YAG5UKL8F+MMedicine and dentistryNorth East</v>
      </c>
      <c r="B10478" t="s">
        <v>116</v>
      </c>
      <c r="C10478" t="s">
        <v>140</v>
      </c>
      <c r="D10478">
        <v>5</v>
      </c>
      <c r="E10478" t="s">
        <v>44</v>
      </c>
      <c r="F10478" t="s">
        <v>139</v>
      </c>
      <c r="G10478" t="s">
        <v>138</v>
      </c>
      <c r="H10478" t="s">
        <v>55</v>
      </c>
      <c r="I10478" t="s">
        <v>150</v>
      </c>
      <c r="J10478">
        <v>30</v>
      </c>
      <c r="K10478">
        <v>0</v>
      </c>
      <c r="L10478">
        <v>30</v>
      </c>
      <c r="M10478">
        <v>13.3</v>
      </c>
      <c r="N10478">
        <v>6.7</v>
      </c>
      <c r="O10478">
        <v>76.7</v>
      </c>
      <c r="P10478">
        <v>76.7</v>
      </c>
      <c r="Q10478">
        <v>80</v>
      </c>
      <c r="R10478">
        <v>25</v>
      </c>
      <c r="S10478">
        <v>31800</v>
      </c>
      <c r="T10478">
        <v>38700</v>
      </c>
      <c r="U10478">
        <v>54400</v>
      </c>
    </row>
    <row r="10479" spans="1:21" hidden="1" x14ac:dyDescent="0.45">
      <c r="A10479" t="str">
        <f t="shared" si="174"/>
        <v>YAG5UKL8F+MMedicine and dentistryNorth West</v>
      </c>
      <c r="B10479" t="s">
        <v>116</v>
      </c>
      <c r="C10479" t="s">
        <v>140</v>
      </c>
      <c r="D10479">
        <v>5</v>
      </c>
      <c r="E10479" t="s">
        <v>44</v>
      </c>
      <c r="F10479" t="s">
        <v>139</v>
      </c>
      <c r="G10479" t="s">
        <v>138</v>
      </c>
      <c r="H10479" t="s">
        <v>55</v>
      </c>
      <c r="I10479" t="s">
        <v>151</v>
      </c>
      <c r="J10479">
        <v>100</v>
      </c>
      <c r="K10479">
        <v>0</v>
      </c>
      <c r="L10479">
        <v>100</v>
      </c>
      <c r="M10479">
        <v>10.1</v>
      </c>
      <c r="N10479">
        <v>3</v>
      </c>
      <c r="O10479">
        <v>82.8</v>
      </c>
      <c r="P10479">
        <v>86.9</v>
      </c>
      <c r="Q10479">
        <v>86.9</v>
      </c>
      <c r="R10479">
        <v>80</v>
      </c>
      <c r="S10479">
        <v>36200</v>
      </c>
      <c r="T10479">
        <v>66700</v>
      </c>
      <c r="U10479">
        <v>93600</v>
      </c>
    </row>
    <row r="10480" spans="1:21" hidden="1" x14ac:dyDescent="0.45">
      <c r="A10480" t="str">
        <f t="shared" si="174"/>
        <v>YAG5UKL8F+MMedicine and dentistryNorthern Ireland</v>
      </c>
      <c r="B10480" t="s">
        <v>116</v>
      </c>
      <c r="C10480" t="s">
        <v>140</v>
      </c>
      <c r="D10480">
        <v>5</v>
      </c>
      <c r="E10480" t="s">
        <v>44</v>
      </c>
      <c r="F10480" t="s">
        <v>139</v>
      </c>
      <c r="G10480" t="s">
        <v>138</v>
      </c>
      <c r="H10480" t="s">
        <v>55</v>
      </c>
      <c r="I10480" t="s">
        <v>152</v>
      </c>
      <c r="J10480">
        <v>5</v>
      </c>
      <c r="K10480">
        <v>0</v>
      </c>
      <c r="L10480">
        <v>5</v>
      </c>
      <c r="M10480">
        <v>0</v>
      </c>
      <c r="N10480">
        <v>0</v>
      </c>
      <c r="O10480">
        <v>100</v>
      </c>
      <c r="P10480">
        <v>100</v>
      </c>
      <c r="Q10480">
        <v>100</v>
      </c>
      <c r="R10480" t="s">
        <v>161</v>
      </c>
      <c r="S10480" t="s">
        <v>161</v>
      </c>
      <c r="T10480" t="s">
        <v>161</v>
      </c>
      <c r="U10480" t="s">
        <v>161</v>
      </c>
    </row>
    <row r="10481" spans="1:21" hidden="1" x14ac:dyDescent="0.45">
      <c r="A10481" t="str">
        <f t="shared" si="174"/>
        <v>YAG5UKL8F+MMedicine and dentistryScotland</v>
      </c>
      <c r="B10481" t="s">
        <v>116</v>
      </c>
      <c r="C10481" t="s">
        <v>140</v>
      </c>
      <c r="D10481">
        <v>5</v>
      </c>
      <c r="E10481" t="s">
        <v>44</v>
      </c>
      <c r="F10481" t="s">
        <v>139</v>
      </c>
      <c r="G10481" t="s">
        <v>138</v>
      </c>
      <c r="H10481" t="s">
        <v>55</v>
      </c>
      <c r="I10481" t="s">
        <v>153</v>
      </c>
      <c r="J10481">
        <v>25</v>
      </c>
      <c r="K10481">
        <v>0</v>
      </c>
      <c r="L10481">
        <v>25</v>
      </c>
      <c r="M10481">
        <v>6.3</v>
      </c>
      <c r="N10481">
        <v>14.1</v>
      </c>
      <c r="O10481">
        <v>79.7</v>
      </c>
      <c r="P10481">
        <v>79.7</v>
      </c>
      <c r="Q10481">
        <v>79.7</v>
      </c>
      <c r="R10481">
        <v>20</v>
      </c>
      <c r="S10481">
        <v>33000</v>
      </c>
      <c r="T10481">
        <v>42500</v>
      </c>
      <c r="U10481">
        <v>91700</v>
      </c>
    </row>
    <row r="10482" spans="1:21" hidden="1" x14ac:dyDescent="0.45">
      <c r="A10482" t="str">
        <f t="shared" si="174"/>
        <v>YAG5UKL8F+MMedicine and dentistrySouth East</v>
      </c>
      <c r="B10482" t="s">
        <v>116</v>
      </c>
      <c r="C10482" t="s">
        <v>140</v>
      </c>
      <c r="D10482">
        <v>5</v>
      </c>
      <c r="E10482" t="s">
        <v>44</v>
      </c>
      <c r="F10482" t="s">
        <v>139</v>
      </c>
      <c r="G10482" t="s">
        <v>138</v>
      </c>
      <c r="H10482" t="s">
        <v>55</v>
      </c>
      <c r="I10482" t="s">
        <v>154</v>
      </c>
      <c r="J10482">
        <v>180</v>
      </c>
      <c r="K10482">
        <v>0</v>
      </c>
      <c r="L10482">
        <v>180</v>
      </c>
      <c r="M10482">
        <v>14.1</v>
      </c>
      <c r="N10482">
        <v>6.2</v>
      </c>
      <c r="O10482">
        <v>74.7</v>
      </c>
      <c r="P10482">
        <v>79.2</v>
      </c>
      <c r="Q10482">
        <v>79.7</v>
      </c>
      <c r="R10482">
        <v>130</v>
      </c>
      <c r="S10482">
        <v>32800</v>
      </c>
      <c r="T10482">
        <v>55300</v>
      </c>
      <c r="U10482">
        <v>93400</v>
      </c>
    </row>
    <row r="10483" spans="1:21" hidden="1" x14ac:dyDescent="0.45">
      <c r="A10483" t="str">
        <f t="shared" si="174"/>
        <v>YAG5UKL8F+MMedicine and dentistrySouth West</v>
      </c>
      <c r="B10483" t="s">
        <v>116</v>
      </c>
      <c r="C10483" t="s">
        <v>140</v>
      </c>
      <c r="D10483">
        <v>5</v>
      </c>
      <c r="E10483" t="s">
        <v>44</v>
      </c>
      <c r="F10483" t="s">
        <v>139</v>
      </c>
      <c r="G10483" t="s">
        <v>138</v>
      </c>
      <c r="H10483" t="s">
        <v>55</v>
      </c>
      <c r="I10483" t="s">
        <v>155</v>
      </c>
      <c r="J10483">
        <v>85</v>
      </c>
      <c r="K10483">
        <v>0</v>
      </c>
      <c r="L10483">
        <v>85</v>
      </c>
      <c r="M10483">
        <v>7.2</v>
      </c>
      <c r="N10483">
        <v>3.6</v>
      </c>
      <c r="O10483">
        <v>80.7</v>
      </c>
      <c r="P10483">
        <v>88</v>
      </c>
      <c r="Q10483">
        <v>89.2</v>
      </c>
      <c r="R10483">
        <v>65</v>
      </c>
      <c r="S10483">
        <v>30200</v>
      </c>
      <c r="T10483">
        <v>48500</v>
      </c>
      <c r="U10483">
        <v>91000</v>
      </c>
    </row>
    <row r="10484" spans="1:21" hidden="1" x14ac:dyDescent="0.45">
      <c r="A10484" t="str">
        <f t="shared" si="174"/>
        <v>YAG5UKL8F+MMedicine and dentistryWales</v>
      </c>
      <c r="B10484" t="s">
        <v>116</v>
      </c>
      <c r="C10484" t="s">
        <v>140</v>
      </c>
      <c r="D10484">
        <v>5</v>
      </c>
      <c r="E10484" t="s">
        <v>44</v>
      </c>
      <c r="F10484" t="s">
        <v>139</v>
      </c>
      <c r="G10484" t="s">
        <v>138</v>
      </c>
      <c r="H10484" t="s">
        <v>55</v>
      </c>
      <c r="I10484" t="s">
        <v>158</v>
      </c>
      <c r="J10484">
        <v>10</v>
      </c>
      <c r="K10484">
        <v>0</v>
      </c>
      <c r="L10484">
        <v>10</v>
      </c>
      <c r="M10484">
        <v>20</v>
      </c>
      <c r="N10484">
        <v>10</v>
      </c>
      <c r="O10484">
        <v>70</v>
      </c>
      <c r="P10484">
        <v>70</v>
      </c>
      <c r="Q10484">
        <v>70</v>
      </c>
      <c r="R10484" t="s">
        <v>161</v>
      </c>
      <c r="S10484" t="s">
        <v>161</v>
      </c>
      <c r="T10484" t="s">
        <v>161</v>
      </c>
      <c r="U10484" t="s">
        <v>161</v>
      </c>
    </row>
    <row r="10485" spans="1:21" hidden="1" x14ac:dyDescent="0.45">
      <c r="A10485" t="str">
        <f t="shared" si="174"/>
        <v>YAG5UKL8F+MMedicine and dentistryWest Midlands</v>
      </c>
      <c r="B10485" t="s">
        <v>116</v>
      </c>
      <c r="C10485" t="s">
        <v>140</v>
      </c>
      <c r="D10485">
        <v>5</v>
      </c>
      <c r="E10485" t="s">
        <v>44</v>
      </c>
      <c r="F10485" t="s">
        <v>139</v>
      </c>
      <c r="G10485" t="s">
        <v>138</v>
      </c>
      <c r="H10485" t="s">
        <v>55</v>
      </c>
      <c r="I10485" t="s">
        <v>159</v>
      </c>
      <c r="J10485">
        <v>55</v>
      </c>
      <c r="K10485">
        <v>0</v>
      </c>
      <c r="L10485">
        <v>55</v>
      </c>
      <c r="M10485">
        <v>11.3</v>
      </c>
      <c r="N10485">
        <v>5.7</v>
      </c>
      <c r="O10485">
        <v>79.2</v>
      </c>
      <c r="P10485">
        <v>81.099999999999994</v>
      </c>
      <c r="Q10485">
        <v>83</v>
      </c>
      <c r="R10485">
        <v>45</v>
      </c>
      <c r="S10485">
        <v>31400</v>
      </c>
      <c r="T10485">
        <v>42700</v>
      </c>
      <c r="U10485">
        <v>82100</v>
      </c>
    </row>
    <row r="10486" spans="1:21" hidden="1" x14ac:dyDescent="0.45">
      <c r="A10486" t="str">
        <f t="shared" si="174"/>
        <v>YAG5UKL8F+MMedicine and dentistryYorkshire and The Humber</v>
      </c>
      <c r="B10486" t="s">
        <v>116</v>
      </c>
      <c r="C10486" t="s">
        <v>140</v>
      </c>
      <c r="D10486">
        <v>5</v>
      </c>
      <c r="E10486" t="s">
        <v>44</v>
      </c>
      <c r="F10486" t="s">
        <v>139</v>
      </c>
      <c r="G10486" t="s">
        <v>138</v>
      </c>
      <c r="H10486" t="s">
        <v>55</v>
      </c>
      <c r="I10486" t="s">
        <v>160</v>
      </c>
      <c r="J10486">
        <v>75</v>
      </c>
      <c r="K10486">
        <v>0</v>
      </c>
      <c r="L10486">
        <v>75</v>
      </c>
      <c r="M10486">
        <v>20</v>
      </c>
      <c r="N10486">
        <v>2.7</v>
      </c>
      <c r="O10486">
        <v>70.7</v>
      </c>
      <c r="P10486">
        <v>77.3</v>
      </c>
      <c r="Q10486">
        <v>77.3</v>
      </c>
      <c r="R10486">
        <v>50</v>
      </c>
      <c r="S10486">
        <v>29900</v>
      </c>
      <c r="T10486">
        <v>65500</v>
      </c>
      <c r="U10486">
        <v>98600</v>
      </c>
    </row>
    <row r="10487" spans="1:21" hidden="1" x14ac:dyDescent="0.45">
      <c r="A10487" t="str">
        <f t="shared" si="174"/>
        <v>YAG5UKL8F+MMedicine and dentistryNA</v>
      </c>
      <c r="B10487" t="s">
        <v>116</v>
      </c>
      <c r="C10487" t="s">
        <v>140</v>
      </c>
      <c r="D10487">
        <v>5</v>
      </c>
      <c r="E10487" t="s">
        <v>44</v>
      </c>
      <c r="F10487" t="s">
        <v>139</v>
      </c>
      <c r="G10487" t="s">
        <v>138</v>
      </c>
      <c r="H10487" t="s">
        <v>55</v>
      </c>
      <c r="I10487" t="s">
        <v>157</v>
      </c>
      <c r="J10487">
        <v>95</v>
      </c>
      <c r="K10487">
        <v>96.7</v>
      </c>
      <c r="L10487">
        <v>5</v>
      </c>
      <c r="M10487">
        <v>0</v>
      </c>
      <c r="N10487">
        <v>0</v>
      </c>
      <c r="O10487">
        <v>66.7</v>
      </c>
      <c r="P10487">
        <v>66.7</v>
      </c>
      <c r="Q10487">
        <v>100</v>
      </c>
      <c r="R10487" t="s">
        <v>161</v>
      </c>
      <c r="S10487" t="s">
        <v>161</v>
      </c>
      <c r="T10487" t="s">
        <v>161</v>
      </c>
      <c r="U10487" t="s">
        <v>161</v>
      </c>
    </row>
    <row r="10488" spans="1:21" hidden="1" x14ac:dyDescent="0.45">
      <c r="A10488" t="str">
        <f t="shared" si="174"/>
        <v>YAG3UKL7F+MMedicine and dentistryAbroad</v>
      </c>
      <c r="B10488" t="s">
        <v>116</v>
      </c>
      <c r="C10488" t="s">
        <v>141</v>
      </c>
      <c r="D10488">
        <v>3</v>
      </c>
      <c r="E10488" t="s">
        <v>44</v>
      </c>
      <c r="F10488" t="s">
        <v>145</v>
      </c>
      <c r="G10488" t="s">
        <v>138</v>
      </c>
      <c r="H10488" t="s">
        <v>55</v>
      </c>
      <c r="I10488" t="s">
        <v>146</v>
      </c>
      <c r="J10488">
        <v>80</v>
      </c>
      <c r="K10488">
        <v>0</v>
      </c>
      <c r="L10488">
        <v>80</v>
      </c>
      <c r="M10488">
        <v>73.400000000000006</v>
      </c>
      <c r="N10488">
        <v>2.6</v>
      </c>
      <c r="O10488">
        <v>18.899999999999999</v>
      </c>
      <c r="P10488">
        <v>20.2</v>
      </c>
      <c r="Q10488">
        <v>24</v>
      </c>
      <c r="R10488" t="s">
        <v>161</v>
      </c>
      <c r="S10488" t="s">
        <v>161</v>
      </c>
      <c r="T10488" t="s">
        <v>161</v>
      </c>
      <c r="U10488" t="s">
        <v>161</v>
      </c>
    </row>
    <row r="10489" spans="1:21" hidden="1" x14ac:dyDescent="0.45">
      <c r="A10489" t="str">
        <f t="shared" si="174"/>
        <v>YAG3UKL7F+MMedicine and dentistryEast Midlands</v>
      </c>
      <c r="B10489" t="s">
        <v>116</v>
      </c>
      <c r="C10489" t="s">
        <v>141</v>
      </c>
      <c r="D10489">
        <v>3</v>
      </c>
      <c r="E10489" t="s">
        <v>44</v>
      </c>
      <c r="F10489" t="s">
        <v>145</v>
      </c>
      <c r="G10489" t="s">
        <v>138</v>
      </c>
      <c r="H10489" t="s">
        <v>55</v>
      </c>
      <c r="I10489" t="s">
        <v>147</v>
      </c>
      <c r="J10489">
        <v>150</v>
      </c>
      <c r="K10489">
        <v>0</v>
      </c>
      <c r="L10489">
        <v>150</v>
      </c>
      <c r="M10489">
        <v>9.5</v>
      </c>
      <c r="N10489">
        <v>3.4</v>
      </c>
      <c r="O10489">
        <v>62.4</v>
      </c>
      <c r="P10489">
        <v>82.3</v>
      </c>
      <c r="Q10489">
        <v>87.1</v>
      </c>
      <c r="R10489">
        <v>90</v>
      </c>
      <c r="S10489">
        <v>25600</v>
      </c>
      <c r="T10489">
        <v>40200</v>
      </c>
      <c r="U10489">
        <v>65300</v>
      </c>
    </row>
    <row r="10490" spans="1:21" hidden="1" x14ac:dyDescent="0.45">
      <c r="A10490" t="str">
        <f t="shared" si="174"/>
        <v>YAG3UKL7F+MMedicine and dentistryEast of England</v>
      </c>
      <c r="B10490" t="s">
        <v>116</v>
      </c>
      <c r="C10490" t="s">
        <v>141</v>
      </c>
      <c r="D10490">
        <v>3</v>
      </c>
      <c r="E10490" t="s">
        <v>44</v>
      </c>
      <c r="F10490" t="s">
        <v>145</v>
      </c>
      <c r="G10490" t="s">
        <v>138</v>
      </c>
      <c r="H10490" t="s">
        <v>55</v>
      </c>
      <c r="I10490" t="s">
        <v>148</v>
      </c>
      <c r="J10490">
        <v>250</v>
      </c>
      <c r="K10490">
        <v>0</v>
      </c>
      <c r="L10490">
        <v>250</v>
      </c>
      <c r="M10490">
        <v>10.1</v>
      </c>
      <c r="N10490">
        <v>2.4</v>
      </c>
      <c r="O10490">
        <v>63</v>
      </c>
      <c r="P10490">
        <v>81.8</v>
      </c>
      <c r="Q10490">
        <v>87.5</v>
      </c>
      <c r="R10490">
        <v>145</v>
      </c>
      <c r="S10490">
        <v>30700</v>
      </c>
      <c r="T10490">
        <v>45600</v>
      </c>
      <c r="U10490">
        <v>64200</v>
      </c>
    </row>
    <row r="10491" spans="1:21" hidden="1" x14ac:dyDescent="0.45">
      <c r="A10491" t="str">
        <f t="shared" si="174"/>
        <v>YAG3UKL7F+MMedicine and dentistryLondon</v>
      </c>
      <c r="B10491" t="s">
        <v>116</v>
      </c>
      <c r="C10491" t="s">
        <v>141</v>
      </c>
      <c r="D10491">
        <v>3</v>
      </c>
      <c r="E10491" t="s">
        <v>44</v>
      </c>
      <c r="F10491" t="s">
        <v>145</v>
      </c>
      <c r="G10491" t="s">
        <v>138</v>
      </c>
      <c r="H10491" t="s">
        <v>55</v>
      </c>
      <c r="I10491" t="s">
        <v>149</v>
      </c>
      <c r="J10491">
        <v>980</v>
      </c>
      <c r="K10491">
        <v>0</v>
      </c>
      <c r="L10491">
        <v>980</v>
      </c>
      <c r="M10491">
        <v>9.1999999999999993</v>
      </c>
      <c r="N10491">
        <v>3.7</v>
      </c>
      <c r="O10491">
        <v>60.1</v>
      </c>
      <c r="P10491">
        <v>80.900000000000006</v>
      </c>
      <c r="Q10491">
        <v>87.1</v>
      </c>
      <c r="R10491">
        <v>560</v>
      </c>
      <c r="S10491">
        <v>30700</v>
      </c>
      <c r="T10491">
        <v>41600</v>
      </c>
      <c r="U10491">
        <v>59100</v>
      </c>
    </row>
    <row r="10492" spans="1:21" hidden="1" x14ac:dyDescent="0.45">
      <c r="A10492" t="str">
        <f t="shared" si="174"/>
        <v>YAG3UKL7F+MMedicine and dentistryNorth East</v>
      </c>
      <c r="B10492" t="s">
        <v>116</v>
      </c>
      <c r="C10492" t="s">
        <v>141</v>
      </c>
      <c r="D10492">
        <v>3</v>
      </c>
      <c r="E10492" t="s">
        <v>44</v>
      </c>
      <c r="F10492" t="s">
        <v>145</v>
      </c>
      <c r="G10492" t="s">
        <v>138</v>
      </c>
      <c r="H10492" t="s">
        <v>55</v>
      </c>
      <c r="I10492" t="s">
        <v>150</v>
      </c>
      <c r="J10492">
        <v>160</v>
      </c>
      <c r="K10492">
        <v>0</v>
      </c>
      <c r="L10492">
        <v>160</v>
      </c>
      <c r="M10492">
        <v>4.5</v>
      </c>
      <c r="N10492">
        <v>4.5</v>
      </c>
      <c r="O10492">
        <v>64.7</v>
      </c>
      <c r="P10492">
        <v>88.5</v>
      </c>
      <c r="Q10492">
        <v>91</v>
      </c>
      <c r="R10492">
        <v>100</v>
      </c>
      <c r="S10492">
        <v>36500</v>
      </c>
      <c r="T10492">
        <v>55100</v>
      </c>
      <c r="U10492">
        <v>90200</v>
      </c>
    </row>
    <row r="10493" spans="1:21" hidden="1" x14ac:dyDescent="0.45">
      <c r="A10493" t="str">
        <f t="shared" si="174"/>
        <v>YAG3UKL7F+MMedicine and dentistryNorth West</v>
      </c>
      <c r="B10493" t="s">
        <v>116</v>
      </c>
      <c r="C10493" t="s">
        <v>141</v>
      </c>
      <c r="D10493">
        <v>3</v>
      </c>
      <c r="E10493" t="s">
        <v>44</v>
      </c>
      <c r="F10493" t="s">
        <v>145</v>
      </c>
      <c r="G10493" t="s">
        <v>138</v>
      </c>
      <c r="H10493" t="s">
        <v>55</v>
      </c>
      <c r="I10493" t="s">
        <v>151</v>
      </c>
      <c r="J10493">
        <v>310</v>
      </c>
      <c r="K10493">
        <v>0</v>
      </c>
      <c r="L10493">
        <v>310</v>
      </c>
      <c r="M10493">
        <v>5.4</v>
      </c>
      <c r="N10493">
        <v>6.3</v>
      </c>
      <c r="O10493">
        <v>62.5</v>
      </c>
      <c r="P10493">
        <v>84.9</v>
      </c>
      <c r="Q10493">
        <v>88.3</v>
      </c>
      <c r="R10493">
        <v>185</v>
      </c>
      <c r="S10493">
        <v>29900</v>
      </c>
      <c r="T10493">
        <v>41200</v>
      </c>
      <c r="U10493">
        <v>63500</v>
      </c>
    </row>
    <row r="10494" spans="1:21" hidden="1" x14ac:dyDescent="0.45">
      <c r="A10494" t="str">
        <f t="shared" si="174"/>
        <v>YAG3UKL7F+MMedicine and dentistryNorthern Ireland</v>
      </c>
      <c r="B10494" t="s">
        <v>116</v>
      </c>
      <c r="C10494" t="s">
        <v>141</v>
      </c>
      <c r="D10494">
        <v>3</v>
      </c>
      <c r="E10494" t="s">
        <v>44</v>
      </c>
      <c r="F10494" t="s">
        <v>145</v>
      </c>
      <c r="G10494" t="s">
        <v>138</v>
      </c>
      <c r="H10494" t="s">
        <v>55</v>
      </c>
      <c r="I10494" t="s">
        <v>152</v>
      </c>
      <c r="J10494">
        <v>25</v>
      </c>
      <c r="K10494">
        <v>0</v>
      </c>
      <c r="L10494">
        <v>25</v>
      </c>
      <c r="M10494">
        <v>18.2</v>
      </c>
      <c r="N10494">
        <v>4.5</v>
      </c>
      <c r="O10494">
        <v>68.2</v>
      </c>
      <c r="P10494">
        <v>77.3</v>
      </c>
      <c r="Q10494">
        <v>77.3</v>
      </c>
      <c r="R10494">
        <v>15</v>
      </c>
      <c r="S10494">
        <v>37600</v>
      </c>
      <c r="T10494">
        <v>46500</v>
      </c>
      <c r="U10494">
        <v>50000</v>
      </c>
    </row>
    <row r="10495" spans="1:21" hidden="1" x14ac:dyDescent="0.45">
      <c r="A10495" t="str">
        <f t="shared" si="174"/>
        <v>YAG3UKL7F+MMedicine and dentistryScotland</v>
      </c>
      <c r="B10495" t="s">
        <v>116</v>
      </c>
      <c r="C10495" t="s">
        <v>141</v>
      </c>
      <c r="D10495">
        <v>3</v>
      </c>
      <c r="E10495" t="s">
        <v>44</v>
      </c>
      <c r="F10495" t="s">
        <v>145</v>
      </c>
      <c r="G10495" t="s">
        <v>138</v>
      </c>
      <c r="H10495" t="s">
        <v>55</v>
      </c>
      <c r="I10495" t="s">
        <v>153</v>
      </c>
      <c r="J10495">
        <v>90</v>
      </c>
      <c r="K10495">
        <v>0</v>
      </c>
      <c r="L10495">
        <v>90</v>
      </c>
      <c r="M10495">
        <v>11.3</v>
      </c>
      <c r="N10495">
        <v>2.2999999999999998</v>
      </c>
      <c r="O10495">
        <v>58.8</v>
      </c>
      <c r="P10495">
        <v>81.400000000000006</v>
      </c>
      <c r="Q10495">
        <v>86.4</v>
      </c>
      <c r="R10495">
        <v>50</v>
      </c>
      <c r="S10495">
        <v>38800</v>
      </c>
      <c r="T10495">
        <v>50800</v>
      </c>
      <c r="U10495">
        <v>75300</v>
      </c>
    </row>
    <row r="10496" spans="1:21" hidden="1" x14ac:dyDescent="0.45">
      <c r="A10496" t="str">
        <f t="shared" si="174"/>
        <v>YAG3UKL7F+MMedicine and dentistrySouth East</v>
      </c>
      <c r="B10496" t="s">
        <v>116</v>
      </c>
      <c r="C10496" t="s">
        <v>141</v>
      </c>
      <c r="D10496">
        <v>3</v>
      </c>
      <c r="E10496" t="s">
        <v>44</v>
      </c>
      <c r="F10496" t="s">
        <v>145</v>
      </c>
      <c r="G10496" t="s">
        <v>138</v>
      </c>
      <c r="H10496" t="s">
        <v>55</v>
      </c>
      <c r="I10496" t="s">
        <v>154</v>
      </c>
      <c r="J10496">
        <v>370</v>
      </c>
      <c r="K10496">
        <v>0</v>
      </c>
      <c r="L10496">
        <v>370</v>
      </c>
      <c r="M10496">
        <v>9</v>
      </c>
      <c r="N10496">
        <v>2.4</v>
      </c>
      <c r="O10496">
        <v>65.900000000000006</v>
      </c>
      <c r="P10496">
        <v>83.7</v>
      </c>
      <c r="Q10496">
        <v>88.5</v>
      </c>
      <c r="R10496">
        <v>225</v>
      </c>
      <c r="S10496">
        <v>25300</v>
      </c>
      <c r="T10496">
        <v>40200</v>
      </c>
      <c r="U10496">
        <v>59600</v>
      </c>
    </row>
    <row r="10497" spans="1:21" hidden="1" x14ac:dyDescent="0.45">
      <c r="A10497" t="str">
        <f t="shared" si="174"/>
        <v>YAG3UKL7F+MMedicine and dentistrySouth West</v>
      </c>
      <c r="B10497" t="s">
        <v>116</v>
      </c>
      <c r="C10497" t="s">
        <v>141</v>
      </c>
      <c r="D10497">
        <v>3</v>
      </c>
      <c r="E10497" t="s">
        <v>44</v>
      </c>
      <c r="F10497" t="s">
        <v>145</v>
      </c>
      <c r="G10497" t="s">
        <v>138</v>
      </c>
      <c r="H10497" t="s">
        <v>55</v>
      </c>
      <c r="I10497" t="s">
        <v>155</v>
      </c>
      <c r="J10497">
        <v>175</v>
      </c>
      <c r="K10497">
        <v>0</v>
      </c>
      <c r="L10497">
        <v>175</v>
      </c>
      <c r="M10497">
        <v>6.4</v>
      </c>
      <c r="N10497">
        <v>2.2999999999999998</v>
      </c>
      <c r="O10497">
        <v>70.400000000000006</v>
      </c>
      <c r="P10497">
        <v>89</v>
      </c>
      <c r="Q10497">
        <v>91.3</v>
      </c>
      <c r="R10497">
        <v>120</v>
      </c>
      <c r="S10497">
        <v>30800</v>
      </c>
      <c r="T10497">
        <v>47100</v>
      </c>
      <c r="U10497">
        <v>63500</v>
      </c>
    </row>
    <row r="10498" spans="1:21" hidden="1" x14ac:dyDescent="0.45">
      <c r="A10498" t="str">
        <f t="shared" si="174"/>
        <v>YAG3UKL7F+MMedicine and dentistryWales</v>
      </c>
      <c r="B10498" t="s">
        <v>116</v>
      </c>
      <c r="C10498" t="s">
        <v>141</v>
      </c>
      <c r="D10498">
        <v>3</v>
      </c>
      <c r="E10498" t="s">
        <v>44</v>
      </c>
      <c r="F10498" t="s">
        <v>145</v>
      </c>
      <c r="G10498" t="s">
        <v>138</v>
      </c>
      <c r="H10498" t="s">
        <v>55</v>
      </c>
      <c r="I10498" t="s">
        <v>158</v>
      </c>
      <c r="J10498">
        <v>60</v>
      </c>
      <c r="K10498">
        <v>0</v>
      </c>
      <c r="L10498">
        <v>60</v>
      </c>
      <c r="M10498">
        <v>4.0999999999999996</v>
      </c>
      <c r="N10498">
        <v>0.6</v>
      </c>
      <c r="O10498">
        <v>70.2</v>
      </c>
      <c r="P10498">
        <v>90.1</v>
      </c>
      <c r="Q10498">
        <v>95.3</v>
      </c>
      <c r="R10498">
        <v>40</v>
      </c>
      <c r="S10498">
        <v>29900</v>
      </c>
      <c r="T10498">
        <v>34700</v>
      </c>
      <c r="U10498">
        <v>60200</v>
      </c>
    </row>
    <row r="10499" spans="1:21" hidden="1" x14ac:dyDescent="0.45">
      <c r="A10499" t="str">
        <f t="shared" si="174"/>
        <v>YAG3UKL7F+MMedicine and dentistryWest Midlands</v>
      </c>
      <c r="B10499" t="s">
        <v>116</v>
      </c>
      <c r="C10499" t="s">
        <v>141</v>
      </c>
      <c r="D10499">
        <v>3</v>
      </c>
      <c r="E10499" t="s">
        <v>44</v>
      </c>
      <c r="F10499" t="s">
        <v>145</v>
      </c>
      <c r="G10499" t="s">
        <v>138</v>
      </c>
      <c r="H10499" t="s">
        <v>55</v>
      </c>
      <c r="I10499" t="s">
        <v>159</v>
      </c>
      <c r="J10499">
        <v>165</v>
      </c>
      <c r="K10499">
        <v>0</v>
      </c>
      <c r="L10499">
        <v>165</v>
      </c>
      <c r="M10499">
        <v>8.1</v>
      </c>
      <c r="N10499">
        <v>6.5</v>
      </c>
      <c r="O10499">
        <v>66</v>
      </c>
      <c r="P10499">
        <v>81</v>
      </c>
      <c r="Q10499">
        <v>85.4</v>
      </c>
      <c r="R10499">
        <v>100</v>
      </c>
      <c r="S10499">
        <v>29900</v>
      </c>
      <c r="T10499">
        <v>44500</v>
      </c>
      <c r="U10499">
        <v>67900</v>
      </c>
    </row>
    <row r="10500" spans="1:21" hidden="1" x14ac:dyDescent="0.45">
      <c r="A10500" t="str">
        <f t="shared" si="174"/>
        <v>YAG3UKL7F+MMedicine and dentistryYorkshire and The Humber</v>
      </c>
      <c r="B10500" t="s">
        <v>116</v>
      </c>
      <c r="C10500" t="s">
        <v>141</v>
      </c>
      <c r="D10500">
        <v>3</v>
      </c>
      <c r="E10500" t="s">
        <v>44</v>
      </c>
      <c r="F10500" t="s">
        <v>145</v>
      </c>
      <c r="G10500" t="s">
        <v>138</v>
      </c>
      <c r="H10500" t="s">
        <v>55</v>
      </c>
      <c r="I10500" t="s">
        <v>160</v>
      </c>
      <c r="J10500">
        <v>175</v>
      </c>
      <c r="K10500">
        <v>0</v>
      </c>
      <c r="L10500">
        <v>175</v>
      </c>
      <c r="M10500">
        <v>6.4</v>
      </c>
      <c r="N10500">
        <v>2.2999999999999998</v>
      </c>
      <c r="O10500">
        <v>68.400000000000006</v>
      </c>
      <c r="P10500">
        <v>86.5</v>
      </c>
      <c r="Q10500">
        <v>91.2</v>
      </c>
      <c r="R10500">
        <v>110</v>
      </c>
      <c r="S10500">
        <v>35000</v>
      </c>
      <c r="T10500">
        <v>45600</v>
      </c>
      <c r="U10500">
        <v>73000</v>
      </c>
    </row>
    <row r="10501" spans="1:21" hidden="1" x14ac:dyDescent="0.45">
      <c r="A10501" t="str">
        <f t="shared" si="174"/>
        <v>YAG3UKL7F+MMedicine and dentistryNA</v>
      </c>
      <c r="B10501" t="s">
        <v>116</v>
      </c>
      <c r="C10501" t="s">
        <v>141</v>
      </c>
      <c r="D10501">
        <v>3</v>
      </c>
      <c r="E10501" t="s">
        <v>44</v>
      </c>
      <c r="F10501" t="s">
        <v>145</v>
      </c>
      <c r="G10501" t="s">
        <v>138</v>
      </c>
      <c r="H10501" t="s">
        <v>55</v>
      </c>
      <c r="I10501" t="s">
        <v>157</v>
      </c>
      <c r="J10501">
        <v>130</v>
      </c>
      <c r="K10501">
        <v>87</v>
      </c>
      <c r="L10501">
        <v>20</v>
      </c>
      <c r="M10501">
        <v>6.1</v>
      </c>
      <c r="N10501">
        <v>0</v>
      </c>
      <c r="O10501">
        <v>0</v>
      </c>
      <c r="P10501">
        <v>6.1</v>
      </c>
      <c r="Q10501">
        <v>93.9</v>
      </c>
      <c r="R10501" t="s">
        <v>157</v>
      </c>
      <c r="S10501" t="s">
        <v>157</v>
      </c>
      <c r="T10501" t="s">
        <v>157</v>
      </c>
      <c r="U10501" t="s">
        <v>157</v>
      </c>
    </row>
    <row r="10502" spans="1:21" hidden="1" x14ac:dyDescent="0.45">
      <c r="A10502" t="str">
        <f t="shared" si="174"/>
        <v>YAG3UKL8F+MMedicine and dentistryAbroad</v>
      </c>
      <c r="B10502" t="s">
        <v>116</v>
      </c>
      <c r="C10502" t="s">
        <v>141</v>
      </c>
      <c r="D10502">
        <v>3</v>
      </c>
      <c r="E10502" t="s">
        <v>44</v>
      </c>
      <c r="F10502" t="s">
        <v>139</v>
      </c>
      <c r="G10502" t="s">
        <v>138</v>
      </c>
      <c r="H10502" t="s">
        <v>55</v>
      </c>
      <c r="I10502" t="s">
        <v>146</v>
      </c>
      <c r="J10502">
        <v>45</v>
      </c>
      <c r="K10502">
        <v>0</v>
      </c>
      <c r="L10502">
        <v>45</v>
      </c>
      <c r="M10502">
        <v>63.2</v>
      </c>
      <c r="N10502">
        <v>7.1</v>
      </c>
      <c r="O10502">
        <v>29.6</v>
      </c>
      <c r="P10502">
        <v>29.6</v>
      </c>
      <c r="Q10502">
        <v>29.6</v>
      </c>
      <c r="R10502" t="s">
        <v>161</v>
      </c>
      <c r="S10502" t="s">
        <v>161</v>
      </c>
      <c r="T10502" t="s">
        <v>161</v>
      </c>
      <c r="U10502" t="s">
        <v>161</v>
      </c>
    </row>
    <row r="10503" spans="1:21" hidden="1" x14ac:dyDescent="0.45">
      <c r="A10503" t="str">
        <f t="shared" ref="A10503:A10566" si="175">"YAG"&amp;D10503 &amp;E10503 &amp;F10503 &amp; G10503 &amp;H10503 &amp;I10503</f>
        <v>YAG3UKL8F+MMedicine and dentistryEast Midlands</v>
      </c>
      <c r="B10503" t="s">
        <v>116</v>
      </c>
      <c r="C10503" t="s">
        <v>141</v>
      </c>
      <c r="D10503">
        <v>3</v>
      </c>
      <c r="E10503" t="s">
        <v>44</v>
      </c>
      <c r="F10503" t="s">
        <v>139</v>
      </c>
      <c r="G10503" t="s">
        <v>138</v>
      </c>
      <c r="H10503" t="s">
        <v>55</v>
      </c>
      <c r="I10503" t="s">
        <v>147</v>
      </c>
      <c r="J10503">
        <v>65</v>
      </c>
      <c r="K10503">
        <v>0</v>
      </c>
      <c r="L10503">
        <v>65</v>
      </c>
      <c r="M10503">
        <v>17.2</v>
      </c>
      <c r="N10503">
        <v>4.0999999999999996</v>
      </c>
      <c r="O10503">
        <v>78.7</v>
      </c>
      <c r="P10503">
        <v>78.7</v>
      </c>
      <c r="Q10503">
        <v>78.7</v>
      </c>
      <c r="R10503">
        <v>50</v>
      </c>
      <c r="S10503">
        <v>32100</v>
      </c>
      <c r="T10503">
        <v>53300</v>
      </c>
      <c r="U10503">
        <v>85000</v>
      </c>
    </row>
    <row r="10504" spans="1:21" hidden="1" x14ac:dyDescent="0.45">
      <c r="A10504" t="str">
        <f t="shared" si="175"/>
        <v>YAG3UKL8F+MMedicine and dentistryEast of England</v>
      </c>
      <c r="B10504" t="s">
        <v>116</v>
      </c>
      <c r="C10504" t="s">
        <v>141</v>
      </c>
      <c r="D10504">
        <v>3</v>
      </c>
      <c r="E10504" t="s">
        <v>44</v>
      </c>
      <c r="F10504" t="s">
        <v>139</v>
      </c>
      <c r="G10504" t="s">
        <v>138</v>
      </c>
      <c r="H10504" t="s">
        <v>55</v>
      </c>
      <c r="I10504" t="s">
        <v>148</v>
      </c>
      <c r="J10504">
        <v>75</v>
      </c>
      <c r="K10504">
        <v>0</v>
      </c>
      <c r="L10504">
        <v>75</v>
      </c>
      <c r="M10504">
        <v>2.7</v>
      </c>
      <c r="N10504">
        <v>3.2</v>
      </c>
      <c r="O10504">
        <v>85.9</v>
      </c>
      <c r="P10504">
        <v>91.4</v>
      </c>
      <c r="Q10504">
        <v>94.1</v>
      </c>
      <c r="R10504">
        <v>60</v>
      </c>
      <c r="S10504">
        <v>32100</v>
      </c>
      <c r="T10504">
        <v>45600</v>
      </c>
      <c r="U10504">
        <v>75200</v>
      </c>
    </row>
    <row r="10505" spans="1:21" hidden="1" x14ac:dyDescent="0.45">
      <c r="A10505" t="str">
        <f t="shared" si="175"/>
        <v>YAG3UKL8F+MMedicine and dentistryLondon</v>
      </c>
      <c r="B10505" t="s">
        <v>116</v>
      </c>
      <c r="C10505" t="s">
        <v>141</v>
      </c>
      <c r="D10505">
        <v>3</v>
      </c>
      <c r="E10505" t="s">
        <v>44</v>
      </c>
      <c r="F10505" t="s">
        <v>139</v>
      </c>
      <c r="G10505" t="s">
        <v>138</v>
      </c>
      <c r="H10505" t="s">
        <v>55</v>
      </c>
      <c r="I10505" t="s">
        <v>149</v>
      </c>
      <c r="J10505">
        <v>390</v>
      </c>
      <c r="K10505">
        <v>0</v>
      </c>
      <c r="L10505">
        <v>390</v>
      </c>
      <c r="M10505">
        <v>12.6</v>
      </c>
      <c r="N10505">
        <v>3.2</v>
      </c>
      <c r="O10505">
        <v>80.599999999999994</v>
      </c>
      <c r="P10505">
        <v>83.7</v>
      </c>
      <c r="Q10505">
        <v>84.2</v>
      </c>
      <c r="R10505">
        <v>305</v>
      </c>
      <c r="S10505">
        <v>35800</v>
      </c>
      <c r="T10505">
        <v>48900</v>
      </c>
      <c r="U10505">
        <v>78800</v>
      </c>
    </row>
    <row r="10506" spans="1:21" hidden="1" x14ac:dyDescent="0.45">
      <c r="A10506" t="str">
        <f t="shared" si="175"/>
        <v>YAG3UKL8F+MMedicine and dentistryNorth East</v>
      </c>
      <c r="B10506" t="s">
        <v>116</v>
      </c>
      <c r="C10506" t="s">
        <v>141</v>
      </c>
      <c r="D10506">
        <v>3</v>
      </c>
      <c r="E10506" t="s">
        <v>44</v>
      </c>
      <c r="F10506" t="s">
        <v>139</v>
      </c>
      <c r="G10506" t="s">
        <v>138</v>
      </c>
      <c r="H10506" t="s">
        <v>55</v>
      </c>
      <c r="I10506" t="s">
        <v>150</v>
      </c>
      <c r="J10506">
        <v>60</v>
      </c>
      <c r="K10506">
        <v>0</v>
      </c>
      <c r="L10506">
        <v>60</v>
      </c>
      <c r="M10506">
        <v>7.1</v>
      </c>
      <c r="N10506">
        <v>1.8</v>
      </c>
      <c r="O10506">
        <v>80.400000000000006</v>
      </c>
      <c r="P10506">
        <v>91.1</v>
      </c>
      <c r="Q10506">
        <v>91.1</v>
      </c>
      <c r="R10506">
        <v>45</v>
      </c>
      <c r="S10506">
        <v>29900</v>
      </c>
      <c r="T10506">
        <v>33200</v>
      </c>
      <c r="U10506">
        <v>60600</v>
      </c>
    </row>
    <row r="10507" spans="1:21" hidden="1" x14ac:dyDescent="0.45">
      <c r="A10507" t="str">
        <f t="shared" si="175"/>
        <v>YAG3UKL8F+MMedicine and dentistryNorth West</v>
      </c>
      <c r="B10507" t="s">
        <v>116</v>
      </c>
      <c r="C10507" t="s">
        <v>141</v>
      </c>
      <c r="D10507">
        <v>3</v>
      </c>
      <c r="E10507" t="s">
        <v>44</v>
      </c>
      <c r="F10507" t="s">
        <v>139</v>
      </c>
      <c r="G10507" t="s">
        <v>138</v>
      </c>
      <c r="H10507" t="s">
        <v>55</v>
      </c>
      <c r="I10507" t="s">
        <v>151</v>
      </c>
      <c r="J10507">
        <v>115</v>
      </c>
      <c r="K10507">
        <v>0</v>
      </c>
      <c r="L10507">
        <v>115</v>
      </c>
      <c r="M10507">
        <v>3.5</v>
      </c>
      <c r="N10507">
        <v>5.2</v>
      </c>
      <c r="O10507">
        <v>83.5</v>
      </c>
      <c r="P10507">
        <v>91.3</v>
      </c>
      <c r="Q10507">
        <v>91.3</v>
      </c>
      <c r="R10507">
        <v>95</v>
      </c>
      <c r="S10507">
        <v>31800</v>
      </c>
      <c r="T10507">
        <v>40500</v>
      </c>
      <c r="U10507">
        <v>69700</v>
      </c>
    </row>
    <row r="10508" spans="1:21" hidden="1" x14ac:dyDescent="0.45">
      <c r="A10508" t="str">
        <f t="shared" si="175"/>
        <v>YAG3UKL8F+MMedicine and dentistryNorthern Ireland</v>
      </c>
      <c r="B10508" t="s">
        <v>116</v>
      </c>
      <c r="C10508" t="s">
        <v>141</v>
      </c>
      <c r="D10508">
        <v>3</v>
      </c>
      <c r="E10508" t="s">
        <v>44</v>
      </c>
      <c r="F10508" t="s">
        <v>139</v>
      </c>
      <c r="G10508" t="s">
        <v>138</v>
      </c>
      <c r="H10508" t="s">
        <v>55</v>
      </c>
      <c r="I10508" t="s">
        <v>152</v>
      </c>
      <c r="J10508">
        <v>5</v>
      </c>
      <c r="K10508">
        <v>0</v>
      </c>
      <c r="L10508">
        <v>5</v>
      </c>
      <c r="M10508">
        <v>0</v>
      </c>
      <c r="N10508">
        <v>0</v>
      </c>
      <c r="O10508">
        <v>60</v>
      </c>
      <c r="P10508">
        <v>80</v>
      </c>
      <c r="Q10508">
        <v>100</v>
      </c>
      <c r="R10508" t="s">
        <v>161</v>
      </c>
      <c r="S10508" t="s">
        <v>161</v>
      </c>
      <c r="T10508" t="s">
        <v>161</v>
      </c>
      <c r="U10508" t="s">
        <v>161</v>
      </c>
    </row>
    <row r="10509" spans="1:21" hidden="1" x14ac:dyDescent="0.45">
      <c r="A10509" t="str">
        <f t="shared" si="175"/>
        <v>YAG3UKL8F+MMedicine and dentistryScotland</v>
      </c>
      <c r="B10509" t="s">
        <v>116</v>
      </c>
      <c r="C10509" t="s">
        <v>141</v>
      </c>
      <c r="D10509">
        <v>3</v>
      </c>
      <c r="E10509" t="s">
        <v>44</v>
      </c>
      <c r="F10509" t="s">
        <v>139</v>
      </c>
      <c r="G10509" t="s">
        <v>138</v>
      </c>
      <c r="H10509" t="s">
        <v>55</v>
      </c>
      <c r="I10509" t="s">
        <v>153</v>
      </c>
      <c r="J10509">
        <v>20</v>
      </c>
      <c r="K10509">
        <v>0</v>
      </c>
      <c r="L10509">
        <v>20</v>
      </c>
      <c r="M10509">
        <v>6.1</v>
      </c>
      <c r="N10509">
        <v>6.1</v>
      </c>
      <c r="O10509">
        <v>75.8</v>
      </c>
      <c r="P10509">
        <v>87.9</v>
      </c>
      <c r="Q10509">
        <v>87.9</v>
      </c>
      <c r="R10509">
        <v>15</v>
      </c>
      <c r="S10509">
        <v>32800</v>
      </c>
      <c r="T10509">
        <v>35000</v>
      </c>
      <c r="U10509">
        <v>68600</v>
      </c>
    </row>
    <row r="10510" spans="1:21" hidden="1" x14ac:dyDescent="0.45">
      <c r="A10510" t="str">
        <f t="shared" si="175"/>
        <v>YAG3UKL8F+MMedicine and dentistrySouth East</v>
      </c>
      <c r="B10510" t="s">
        <v>116</v>
      </c>
      <c r="C10510" t="s">
        <v>141</v>
      </c>
      <c r="D10510">
        <v>3</v>
      </c>
      <c r="E10510" t="s">
        <v>44</v>
      </c>
      <c r="F10510" t="s">
        <v>139</v>
      </c>
      <c r="G10510" t="s">
        <v>138</v>
      </c>
      <c r="H10510" t="s">
        <v>55</v>
      </c>
      <c r="I10510" t="s">
        <v>154</v>
      </c>
      <c r="J10510">
        <v>165</v>
      </c>
      <c r="K10510">
        <v>0</v>
      </c>
      <c r="L10510">
        <v>165</v>
      </c>
      <c r="M10510">
        <v>9.3000000000000007</v>
      </c>
      <c r="N10510">
        <v>5.2</v>
      </c>
      <c r="O10510">
        <v>79.3</v>
      </c>
      <c r="P10510">
        <v>85.5</v>
      </c>
      <c r="Q10510">
        <v>85.5</v>
      </c>
      <c r="R10510">
        <v>130</v>
      </c>
      <c r="S10510">
        <v>32500</v>
      </c>
      <c r="T10510">
        <v>44500</v>
      </c>
      <c r="U10510">
        <v>77700</v>
      </c>
    </row>
    <row r="10511" spans="1:21" hidden="1" x14ac:dyDescent="0.45">
      <c r="A10511" t="str">
        <f t="shared" si="175"/>
        <v>YAG3UKL8F+MMedicine and dentistrySouth West</v>
      </c>
      <c r="B10511" t="s">
        <v>116</v>
      </c>
      <c r="C10511" t="s">
        <v>141</v>
      </c>
      <c r="D10511">
        <v>3</v>
      </c>
      <c r="E10511" t="s">
        <v>44</v>
      </c>
      <c r="F10511" t="s">
        <v>139</v>
      </c>
      <c r="G10511" t="s">
        <v>138</v>
      </c>
      <c r="H10511" t="s">
        <v>55</v>
      </c>
      <c r="I10511" t="s">
        <v>155</v>
      </c>
      <c r="J10511">
        <v>70</v>
      </c>
      <c r="K10511">
        <v>0</v>
      </c>
      <c r="L10511">
        <v>70</v>
      </c>
      <c r="M10511">
        <v>6</v>
      </c>
      <c r="N10511">
        <v>1.5</v>
      </c>
      <c r="O10511">
        <v>84.9</v>
      </c>
      <c r="P10511">
        <v>91</v>
      </c>
      <c r="Q10511">
        <v>92.5</v>
      </c>
      <c r="R10511">
        <v>55</v>
      </c>
      <c r="S10511">
        <v>32800</v>
      </c>
      <c r="T10511">
        <v>52600</v>
      </c>
      <c r="U10511">
        <v>81800</v>
      </c>
    </row>
    <row r="10512" spans="1:21" hidden="1" x14ac:dyDescent="0.45">
      <c r="A10512" t="str">
        <f t="shared" si="175"/>
        <v>YAG3UKL8F+MMedicine and dentistryWales</v>
      </c>
      <c r="B10512" t="s">
        <v>116</v>
      </c>
      <c r="C10512" t="s">
        <v>141</v>
      </c>
      <c r="D10512">
        <v>3</v>
      </c>
      <c r="E10512" t="s">
        <v>44</v>
      </c>
      <c r="F10512" t="s">
        <v>139</v>
      </c>
      <c r="G10512" t="s">
        <v>138</v>
      </c>
      <c r="H10512" t="s">
        <v>55</v>
      </c>
      <c r="I10512" t="s">
        <v>158</v>
      </c>
      <c r="J10512">
        <v>15</v>
      </c>
      <c r="K10512">
        <v>0</v>
      </c>
      <c r="L10512">
        <v>15</v>
      </c>
      <c r="M10512">
        <v>7.7</v>
      </c>
      <c r="N10512">
        <v>7.7</v>
      </c>
      <c r="O10512">
        <v>61.5</v>
      </c>
      <c r="P10512">
        <v>84.6</v>
      </c>
      <c r="Q10512">
        <v>84.6</v>
      </c>
      <c r="R10512" t="s">
        <v>161</v>
      </c>
      <c r="S10512" t="s">
        <v>161</v>
      </c>
      <c r="T10512" t="s">
        <v>161</v>
      </c>
      <c r="U10512" t="s">
        <v>161</v>
      </c>
    </row>
    <row r="10513" spans="1:21" hidden="1" x14ac:dyDescent="0.45">
      <c r="A10513" t="str">
        <f t="shared" si="175"/>
        <v>YAG3UKL8F+MMedicine and dentistryWest Midlands</v>
      </c>
      <c r="B10513" t="s">
        <v>116</v>
      </c>
      <c r="C10513" t="s">
        <v>141</v>
      </c>
      <c r="D10513">
        <v>3</v>
      </c>
      <c r="E10513" t="s">
        <v>44</v>
      </c>
      <c r="F10513" t="s">
        <v>139</v>
      </c>
      <c r="G10513" t="s">
        <v>138</v>
      </c>
      <c r="H10513" t="s">
        <v>55</v>
      </c>
      <c r="I10513" t="s">
        <v>159</v>
      </c>
      <c r="J10513">
        <v>85</v>
      </c>
      <c r="K10513">
        <v>0</v>
      </c>
      <c r="L10513">
        <v>85</v>
      </c>
      <c r="M10513">
        <v>6</v>
      </c>
      <c r="N10513">
        <v>6</v>
      </c>
      <c r="O10513">
        <v>77.099999999999994</v>
      </c>
      <c r="P10513">
        <v>85.5</v>
      </c>
      <c r="Q10513">
        <v>88</v>
      </c>
      <c r="R10513">
        <v>65</v>
      </c>
      <c r="S10513">
        <v>34200</v>
      </c>
      <c r="T10513">
        <v>48000</v>
      </c>
      <c r="U10513">
        <v>82300</v>
      </c>
    </row>
    <row r="10514" spans="1:21" hidden="1" x14ac:dyDescent="0.45">
      <c r="A10514" t="str">
        <f t="shared" si="175"/>
        <v>YAG3UKL8F+MMedicine and dentistryYorkshire and The Humber</v>
      </c>
      <c r="B10514" t="s">
        <v>116</v>
      </c>
      <c r="C10514" t="s">
        <v>141</v>
      </c>
      <c r="D10514">
        <v>3</v>
      </c>
      <c r="E10514" t="s">
        <v>44</v>
      </c>
      <c r="F10514" t="s">
        <v>139</v>
      </c>
      <c r="G10514" t="s">
        <v>138</v>
      </c>
      <c r="H10514" t="s">
        <v>55</v>
      </c>
      <c r="I10514" t="s">
        <v>160</v>
      </c>
      <c r="J10514">
        <v>65</v>
      </c>
      <c r="K10514">
        <v>0</v>
      </c>
      <c r="L10514">
        <v>65</v>
      </c>
      <c r="M10514">
        <v>7.8</v>
      </c>
      <c r="N10514">
        <v>2.1</v>
      </c>
      <c r="O10514">
        <v>79.900000000000006</v>
      </c>
      <c r="P10514">
        <v>90.1</v>
      </c>
      <c r="Q10514">
        <v>90.1</v>
      </c>
      <c r="R10514">
        <v>50</v>
      </c>
      <c r="S10514">
        <v>31000</v>
      </c>
      <c r="T10514">
        <v>63500</v>
      </c>
      <c r="U10514">
        <v>79600</v>
      </c>
    </row>
    <row r="10515" spans="1:21" hidden="1" x14ac:dyDescent="0.45">
      <c r="A10515" t="str">
        <f t="shared" si="175"/>
        <v>YAG3UKL8F+MMedicine and dentistryNA</v>
      </c>
      <c r="B10515" t="s">
        <v>116</v>
      </c>
      <c r="C10515" t="s">
        <v>141</v>
      </c>
      <c r="D10515">
        <v>3</v>
      </c>
      <c r="E10515" t="s">
        <v>44</v>
      </c>
      <c r="F10515" t="s">
        <v>139</v>
      </c>
      <c r="G10515" t="s">
        <v>138</v>
      </c>
      <c r="H10515" t="s">
        <v>55</v>
      </c>
      <c r="I10515" t="s">
        <v>157</v>
      </c>
      <c r="J10515">
        <v>65</v>
      </c>
      <c r="K10515">
        <v>93.8</v>
      </c>
      <c r="L10515">
        <v>5</v>
      </c>
      <c r="M10515">
        <v>0</v>
      </c>
      <c r="N10515">
        <v>0</v>
      </c>
      <c r="O10515">
        <v>0</v>
      </c>
      <c r="P10515">
        <v>25</v>
      </c>
      <c r="Q10515">
        <v>100</v>
      </c>
      <c r="R10515" t="s">
        <v>157</v>
      </c>
      <c r="S10515" t="s">
        <v>157</v>
      </c>
      <c r="T10515" t="s">
        <v>157</v>
      </c>
      <c r="U10515" t="s">
        <v>157</v>
      </c>
    </row>
    <row r="10516" spans="1:21" hidden="1" x14ac:dyDescent="0.45">
      <c r="A10516" t="str">
        <f t="shared" si="175"/>
        <v>YAG1UKL7F+MMedicine and dentistryAbroad</v>
      </c>
      <c r="B10516" t="s">
        <v>116</v>
      </c>
      <c r="C10516" t="s">
        <v>49</v>
      </c>
      <c r="D10516">
        <v>1</v>
      </c>
      <c r="E10516" t="s">
        <v>44</v>
      </c>
      <c r="F10516" t="s">
        <v>145</v>
      </c>
      <c r="G10516" t="s">
        <v>138</v>
      </c>
      <c r="H10516" t="s">
        <v>55</v>
      </c>
      <c r="I10516" t="s">
        <v>146</v>
      </c>
      <c r="J10516">
        <v>45</v>
      </c>
      <c r="K10516">
        <v>0</v>
      </c>
      <c r="L10516">
        <v>45</v>
      </c>
      <c r="M10516">
        <v>47.2</v>
      </c>
      <c r="N10516">
        <v>19.7</v>
      </c>
      <c r="O10516">
        <v>21.3</v>
      </c>
      <c r="P10516">
        <v>33.1</v>
      </c>
      <c r="Q10516">
        <v>33.1</v>
      </c>
      <c r="R10516" t="s">
        <v>161</v>
      </c>
      <c r="S10516" t="s">
        <v>161</v>
      </c>
      <c r="T10516" t="s">
        <v>161</v>
      </c>
      <c r="U10516" t="s">
        <v>161</v>
      </c>
    </row>
    <row r="10517" spans="1:21" hidden="1" x14ac:dyDescent="0.45">
      <c r="A10517" t="str">
        <f t="shared" si="175"/>
        <v>YAG1UKL7F+MMedicine and dentistryEast Midlands</v>
      </c>
      <c r="B10517" t="s">
        <v>116</v>
      </c>
      <c r="C10517" t="s">
        <v>49</v>
      </c>
      <c r="D10517">
        <v>1</v>
      </c>
      <c r="E10517" t="s">
        <v>44</v>
      </c>
      <c r="F10517" t="s">
        <v>145</v>
      </c>
      <c r="G10517" t="s">
        <v>138</v>
      </c>
      <c r="H10517" t="s">
        <v>55</v>
      </c>
      <c r="I10517" t="s">
        <v>147</v>
      </c>
      <c r="J10517">
        <v>165</v>
      </c>
      <c r="K10517">
        <v>0</v>
      </c>
      <c r="L10517">
        <v>165</v>
      </c>
      <c r="M10517">
        <v>7.1</v>
      </c>
      <c r="N10517">
        <v>3.7</v>
      </c>
      <c r="O10517">
        <v>64.7</v>
      </c>
      <c r="P10517">
        <v>83.1</v>
      </c>
      <c r="Q10517">
        <v>89.2</v>
      </c>
      <c r="R10517">
        <v>105</v>
      </c>
      <c r="S10517">
        <v>27000</v>
      </c>
      <c r="T10517">
        <v>43700</v>
      </c>
      <c r="U10517">
        <v>66600</v>
      </c>
    </row>
    <row r="10518" spans="1:21" hidden="1" x14ac:dyDescent="0.45">
      <c r="A10518" t="str">
        <f t="shared" si="175"/>
        <v>YAG1UKL7F+MMedicine and dentistryEast of England</v>
      </c>
      <c r="B10518" t="s">
        <v>116</v>
      </c>
      <c r="C10518" t="s">
        <v>49</v>
      </c>
      <c r="D10518">
        <v>1</v>
      </c>
      <c r="E10518" t="s">
        <v>44</v>
      </c>
      <c r="F10518" t="s">
        <v>145</v>
      </c>
      <c r="G10518" t="s">
        <v>138</v>
      </c>
      <c r="H10518" t="s">
        <v>55</v>
      </c>
      <c r="I10518" t="s">
        <v>148</v>
      </c>
      <c r="J10518">
        <v>230</v>
      </c>
      <c r="K10518">
        <v>0</v>
      </c>
      <c r="L10518">
        <v>230</v>
      </c>
      <c r="M10518">
        <v>6.3</v>
      </c>
      <c r="N10518">
        <v>4.8</v>
      </c>
      <c r="O10518">
        <v>66.900000000000006</v>
      </c>
      <c r="P10518">
        <v>82.5</v>
      </c>
      <c r="Q10518">
        <v>88.9</v>
      </c>
      <c r="R10518">
        <v>145</v>
      </c>
      <c r="S10518">
        <v>25600</v>
      </c>
      <c r="T10518">
        <v>34300</v>
      </c>
      <c r="U10518">
        <v>49300</v>
      </c>
    </row>
    <row r="10519" spans="1:21" hidden="1" x14ac:dyDescent="0.45">
      <c r="A10519" t="str">
        <f t="shared" si="175"/>
        <v>YAG1UKL7F+MMedicine and dentistryLondon</v>
      </c>
      <c r="B10519" t="s">
        <v>116</v>
      </c>
      <c r="C10519" t="s">
        <v>49</v>
      </c>
      <c r="D10519">
        <v>1</v>
      </c>
      <c r="E10519" t="s">
        <v>44</v>
      </c>
      <c r="F10519" t="s">
        <v>145</v>
      </c>
      <c r="G10519" t="s">
        <v>138</v>
      </c>
      <c r="H10519" t="s">
        <v>55</v>
      </c>
      <c r="I10519" t="s">
        <v>149</v>
      </c>
      <c r="J10519">
        <v>1030</v>
      </c>
      <c r="K10519">
        <v>0</v>
      </c>
      <c r="L10519">
        <v>1030</v>
      </c>
      <c r="M10519">
        <v>6</v>
      </c>
      <c r="N10519">
        <v>4.7</v>
      </c>
      <c r="O10519">
        <v>61.7</v>
      </c>
      <c r="P10519">
        <v>83.1</v>
      </c>
      <c r="Q10519">
        <v>89.3</v>
      </c>
      <c r="R10519">
        <v>615</v>
      </c>
      <c r="S10519">
        <v>26600</v>
      </c>
      <c r="T10519">
        <v>36100</v>
      </c>
      <c r="U10519">
        <v>52000</v>
      </c>
    </row>
    <row r="10520" spans="1:21" hidden="1" x14ac:dyDescent="0.45">
      <c r="A10520" t="str">
        <f t="shared" si="175"/>
        <v>YAG1UKL7F+MMedicine and dentistryNorth East</v>
      </c>
      <c r="B10520" t="s">
        <v>116</v>
      </c>
      <c r="C10520" t="s">
        <v>49</v>
      </c>
      <c r="D10520">
        <v>1</v>
      </c>
      <c r="E10520" t="s">
        <v>44</v>
      </c>
      <c r="F10520" t="s">
        <v>145</v>
      </c>
      <c r="G10520" t="s">
        <v>138</v>
      </c>
      <c r="H10520" t="s">
        <v>55</v>
      </c>
      <c r="I10520" t="s">
        <v>150</v>
      </c>
      <c r="J10520">
        <v>205</v>
      </c>
      <c r="K10520">
        <v>0</v>
      </c>
      <c r="L10520">
        <v>205</v>
      </c>
      <c r="M10520">
        <v>4.5999999999999996</v>
      </c>
      <c r="N10520">
        <v>1</v>
      </c>
      <c r="O10520">
        <v>75.400000000000006</v>
      </c>
      <c r="P10520">
        <v>93</v>
      </c>
      <c r="Q10520">
        <v>94.5</v>
      </c>
      <c r="R10520">
        <v>155</v>
      </c>
      <c r="S10520">
        <v>33900</v>
      </c>
      <c r="T10520">
        <v>43800</v>
      </c>
      <c r="U10520">
        <v>61300</v>
      </c>
    </row>
    <row r="10521" spans="1:21" hidden="1" x14ac:dyDescent="0.45">
      <c r="A10521" t="str">
        <f t="shared" si="175"/>
        <v>YAG1UKL7F+MMedicine and dentistryNorth West</v>
      </c>
      <c r="B10521" t="s">
        <v>116</v>
      </c>
      <c r="C10521" t="s">
        <v>49</v>
      </c>
      <c r="D10521">
        <v>1</v>
      </c>
      <c r="E10521" t="s">
        <v>44</v>
      </c>
      <c r="F10521" t="s">
        <v>145</v>
      </c>
      <c r="G10521" t="s">
        <v>138</v>
      </c>
      <c r="H10521" t="s">
        <v>55</v>
      </c>
      <c r="I10521" t="s">
        <v>151</v>
      </c>
      <c r="J10521">
        <v>360</v>
      </c>
      <c r="K10521">
        <v>0</v>
      </c>
      <c r="L10521">
        <v>360</v>
      </c>
      <c r="M10521">
        <v>6</v>
      </c>
      <c r="N10521">
        <v>3.7</v>
      </c>
      <c r="O10521">
        <v>63.1</v>
      </c>
      <c r="P10521">
        <v>83.7</v>
      </c>
      <c r="Q10521">
        <v>90.3</v>
      </c>
      <c r="R10521">
        <v>205</v>
      </c>
      <c r="S10521">
        <v>29600</v>
      </c>
      <c r="T10521">
        <v>39000</v>
      </c>
      <c r="U10521">
        <v>58800</v>
      </c>
    </row>
    <row r="10522" spans="1:21" hidden="1" x14ac:dyDescent="0.45">
      <c r="A10522" t="str">
        <f t="shared" si="175"/>
        <v>YAG1UKL7F+MMedicine and dentistryNorthern Ireland</v>
      </c>
      <c r="B10522" t="s">
        <v>116</v>
      </c>
      <c r="C10522" t="s">
        <v>49</v>
      </c>
      <c r="D10522">
        <v>1</v>
      </c>
      <c r="E10522" t="s">
        <v>44</v>
      </c>
      <c r="F10522" t="s">
        <v>145</v>
      </c>
      <c r="G10522" t="s">
        <v>138</v>
      </c>
      <c r="H10522" t="s">
        <v>55</v>
      </c>
      <c r="I10522" t="s">
        <v>152</v>
      </c>
      <c r="J10522">
        <v>20</v>
      </c>
      <c r="K10522">
        <v>0</v>
      </c>
      <c r="L10522">
        <v>20</v>
      </c>
      <c r="M10522">
        <v>0</v>
      </c>
      <c r="N10522">
        <v>5</v>
      </c>
      <c r="O10522">
        <v>79.8</v>
      </c>
      <c r="P10522">
        <v>89.9</v>
      </c>
      <c r="Q10522">
        <v>95</v>
      </c>
      <c r="R10522">
        <v>20</v>
      </c>
      <c r="S10522">
        <v>40900</v>
      </c>
      <c r="T10522">
        <v>61000</v>
      </c>
      <c r="U10522">
        <v>94700</v>
      </c>
    </row>
    <row r="10523" spans="1:21" hidden="1" x14ac:dyDescent="0.45">
      <c r="A10523" t="str">
        <f t="shared" si="175"/>
        <v>YAG1UKL7F+MMedicine and dentistryScotland</v>
      </c>
      <c r="B10523" t="s">
        <v>116</v>
      </c>
      <c r="C10523" t="s">
        <v>49</v>
      </c>
      <c r="D10523">
        <v>1</v>
      </c>
      <c r="E10523" t="s">
        <v>44</v>
      </c>
      <c r="F10523" t="s">
        <v>145</v>
      </c>
      <c r="G10523" t="s">
        <v>138</v>
      </c>
      <c r="H10523" t="s">
        <v>55</v>
      </c>
      <c r="I10523" t="s">
        <v>153</v>
      </c>
      <c r="J10523">
        <v>105</v>
      </c>
      <c r="K10523">
        <v>0</v>
      </c>
      <c r="L10523">
        <v>105</v>
      </c>
      <c r="M10523">
        <v>10.199999999999999</v>
      </c>
      <c r="N10523">
        <v>4</v>
      </c>
      <c r="O10523">
        <v>71.599999999999994</v>
      </c>
      <c r="P10523">
        <v>84.8</v>
      </c>
      <c r="Q10523">
        <v>85.8</v>
      </c>
      <c r="R10523">
        <v>75</v>
      </c>
      <c r="S10523">
        <v>34700</v>
      </c>
      <c r="T10523">
        <v>45600</v>
      </c>
      <c r="U10523">
        <v>63100</v>
      </c>
    </row>
    <row r="10524" spans="1:21" hidden="1" x14ac:dyDescent="0.45">
      <c r="A10524" t="str">
        <f t="shared" si="175"/>
        <v>YAG1UKL7F+MMedicine and dentistrySouth East</v>
      </c>
      <c r="B10524" t="s">
        <v>116</v>
      </c>
      <c r="C10524" t="s">
        <v>49</v>
      </c>
      <c r="D10524">
        <v>1</v>
      </c>
      <c r="E10524" t="s">
        <v>44</v>
      </c>
      <c r="F10524" t="s">
        <v>145</v>
      </c>
      <c r="G10524" t="s">
        <v>138</v>
      </c>
      <c r="H10524" t="s">
        <v>55</v>
      </c>
      <c r="I10524" t="s">
        <v>154</v>
      </c>
      <c r="J10524">
        <v>445</v>
      </c>
      <c r="K10524">
        <v>0</v>
      </c>
      <c r="L10524">
        <v>445</v>
      </c>
      <c r="M10524">
        <v>7</v>
      </c>
      <c r="N10524">
        <v>3.6</v>
      </c>
      <c r="O10524">
        <v>63</v>
      </c>
      <c r="P10524">
        <v>83.3</v>
      </c>
      <c r="Q10524">
        <v>89.4</v>
      </c>
      <c r="R10524">
        <v>270</v>
      </c>
      <c r="S10524">
        <v>26300</v>
      </c>
      <c r="T10524">
        <v>35800</v>
      </c>
      <c r="U10524">
        <v>58700</v>
      </c>
    </row>
    <row r="10525" spans="1:21" hidden="1" x14ac:dyDescent="0.45">
      <c r="A10525" t="str">
        <f t="shared" si="175"/>
        <v>YAG1UKL7F+MMedicine and dentistrySouth West</v>
      </c>
      <c r="B10525" t="s">
        <v>116</v>
      </c>
      <c r="C10525" t="s">
        <v>49</v>
      </c>
      <c r="D10525">
        <v>1</v>
      </c>
      <c r="E10525" t="s">
        <v>44</v>
      </c>
      <c r="F10525" t="s">
        <v>145</v>
      </c>
      <c r="G10525" t="s">
        <v>138</v>
      </c>
      <c r="H10525" t="s">
        <v>55</v>
      </c>
      <c r="I10525" t="s">
        <v>155</v>
      </c>
      <c r="J10525">
        <v>195</v>
      </c>
      <c r="K10525">
        <v>0</v>
      </c>
      <c r="L10525">
        <v>195</v>
      </c>
      <c r="M10525">
        <v>10.4</v>
      </c>
      <c r="N10525">
        <v>7.3</v>
      </c>
      <c r="O10525">
        <v>65.099999999999994</v>
      </c>
      <c r="P10525">
        <v>77.900000000000006</v>
      </c>
      <c r="Q10525">
        <v>82.3</v>
      </c>
      <c r="R10525">
        <v>120</v>
      </c>
      <c r="S10525">
        <v>24800</v>
      </c>
      <c r="T10525">
        <v>39200</v>
      </c>
      <c r="U10525">
        <v>55200</v>
      </c>
    </row>
    <row r="10526" spans="1:21" hidden="1" x14ac:dyDescent="0.45">
      <c r="A10526" t="str">
        <f t="shared" si="175"/>
        <v>YAG1UKL7F+MMedicine and dentistryUnknown</v>
      </c>
      <c r="B10526" t="s">
        <v>116</v>
      </c>
      <c r="C10526" t="s">
        <v>49</v>
      </c>
      <c r="D10526">
        <v>1</v>
      </c>
      <c r="E10526" t="s">
        <v>44</v>
      </c>
      <c r="F10526" t="s">
        <v>145</v>
      </c>
      <c r="G10526" t="s">
        <v>138</v>
      </c>
      <c r="H10526" t="s">
        <v>55</v>
      </c>
      <c r="I10526" t="s">
        <v>156</v>
      </c>
      <c r="J10526" t="s">
        <v>161</v>
      </c>
      <c r="K10526" t="s">
        <v>161</v>
      </c>
      <c r="L10526" t="s">
        <v>161</v>
      </c>
      <c r="M10526" t="s">
        <v>161</v>
      </c>
      <c r="N10526" t="s">
        <v>161</v>
      </c>
      <c r="O10526" t="s">
        <v>161</v>
      </c>
      <c r="P10526" t="s">
        <v>161</v>
      </c>
      <c r="Q10526" t="s">
        <v>161</v>
      </c>
      <c r="R10526" t="s">
        <v>157</v>
      </c>
      <c r="S10526" t="s">
        <v>157</v>
      </c>
      <c r="T10526" t="s">
        <v>157</v>
      </c>
      <c r="U10526" t="s">
        <v>157</v>
      </c>
    </row>
    <row r="10527" spans="1:21" hidden="1" x14ac:dyDescent="0.45">
      <c r="A10527" t="str">
        <f t="shared" si="175"/>
        <v>YAG1UKL7F+MMedicine and dentistryWales</v>
      </c>
      <c r="B10527" t="s">
        <v>116</v>
      </c>
      <c r="C10527" t="s">
        <v>49</v>
      </c>
      <c r="D10527">
        <v>1</v>
      </c>
      <c r="E10527" t="s">
        <v>44</v>
      </c>
      <c r="F10527" t="s">
        <v>145</v>
      </c>
      <c r="G10527" t="s">
        <v>138</v>
      </c>
      <c r="H10527" t="s">
        <v>55</v>
      </c>
      <c r="I10527" t="s">
        <v>158</v>
      </c>
      <c r="J10527">
        <v>80</v>
      </c>
      <c r="K10527">
        <v>0</v>
      </c>
      <c r="L10527">
        <v>80</v>
      </c>
      <c r="M10527">
        <v>3.9</v>
      </c>
      <c r="N10527">
        <v>1.3</v>
      </c>
      <c r="O10527">
        <v>65.599999999999994</v>
      </c>
      <c r="P10527">
        <v>87.8</v>
      </c>
      <c r="Q10527">
        <v>94.8</v>
      </c>
      <c r="R10527">
        <v>50</v>
      </c>
      <c r="S10527">
        <v>29400</v>
      </c>
      <c r="T10527">
        <v>39400</v>
      </c>
      <c r="U10527">
        <v>54000</v>
      </c>
    </row>
    <row r="10528" spans="1:21" hidden="1" x14ac:dyDescent="0.45">
      <c r="A10528" t="str">
        <f t="shared" si="175"/>
        <v>YAG1UKL7F+MMedicine and dentistryWest Midlands</v>
      </c>
      <c r="B10528" t="s">
        <v>116</v>
      </c>
      <c r="C10528" t="s">
        <v>49</v>
      </c>
      <c r="D10528">
        <v>1</v>
      </c>
      <c r="E10528" t="s">
        <v>44</v>
      </c>
      <c r="F10528" t="s">
        <v>145</v>
      </c>
      <c r="G10528" t="s">
        <v>138</v>
      </c>
      <c r="H10528" t="s">
        <v>55</v>
      </c>
      <c r="I10528" t="s">
        <v>159</v>
      </c>
      <c r="J10528">
        <v>225</v>
      </c>
      <c r="K10528">
        <v>0</v>
      </c>
      <c r="L10528">
        <v>225</v>
      </c>
      <c r="M10528">
        <v>5.4</v>
      </c>
      <c r="N10528">
        <v>2.6</v>
      </c>
      <c r="O10528">
        <v>68.8</v>
      </c>
      <c r="P10528">
        <v>88.6</v>
      </c>
      <c r="Q10528">
        <v>92</v>
      </c>
      <c r="R10528">
        <v>150</v>
      </c>
      <c r="S10528">
        <v>27000</v>
      </c>
      <c r="T10528">
        <v>37800</v>
      </c>
      <c r="U10528">
        <v>63100</v>
      </c>
    </row>
    <row r="10529" spans="1:21" hidden="1" x14ac:dyDescent="0.45">
      <c r="A10529" t="str">
        <f t="shared" si="175"/>
        <v>YAG1UKL7F+MMedicine and dentistryYorkshire and The Humber</v>
      </c>
      <c r="B10529" t="s">
        <v>116</v>
      </c>
      <c r="C10529" t="s">
        <v>49</v>
      </c>
      <c r="D10529">
        <v>1</v>
      </c>
      <c r="E10529" t="s">
        <v>44</v>
      </c>
      <c r="F10529" t="s">
        <v>145</v>
      </c>
      <c r="G10529" t="s">
        <v>138</v>
      </c>
      <c r="H10529" t="s">
        <v>55</v>
      </c>
      <c r="I10529" t="s">
        <v>160</v>
      </c>
      <c r="J10529">
        <v>215</v>
      </c>
      <c r="K10529">
        <v>0</v>
      </c>
      <c r="L10529">
        <v>215</v>
      </c>
      <c r="M10529">
        <v>8.5</v>
      </c>
      <c r="N10529">
        <v>2.8</v>
      </c>
      <c r="O10529">
        <v>69.5</v>
      </c>
      <c r="P10529">
        <v>85.6</v>
      </c>
      <c r="Q10529">
        <v>88.7</v>
      </c>
      <c r="R10529">
        <v>145</v>
      </c>
      <c r="S10529">
        <v>30700</v>
      </c>
      <c r="T10529">
        <v>44900</v>
      </c>
      <c r="U10529">
        <v>65000</v>
      </c>
    </row>
    <row r="10530" spans="1:21" hidden="1" x14ac:dyDescent="0.45">
      <c r="A10530" t="str">
        <f t="shared" si="175"/>
        <v>YAG1UKL7F+MMedicine and dentistryNA</v>
      </c>
      <c r="B10530" t="s">
        <v>116</v>
      </c>
      <c r="C10530" t="s">
        <v>49</v>
      </c>
      <c r="D10530">
        <v>1</v>
      </c>
      <c r="E10530" t="s">
        <v>44</v>
      </c>
      <c r="F10530" t="s">
        <v>145</v>
      </c>
      <c r="G10530" t="s">
        <v>138</v>
      </c>
      <c r="H10530" t="s">
        <v>55</v>
      </c>
      <c r="I10530" t="s">
        <v>157</v>
      </c>
      <c r="J10530">
        <v>110</v>
      </c>
      <c r="K10530">
        <v>84.8</v>
      </c>
      <c r="L10530">
        <v>20</v>
      </c>
      <c r="M10530">
        <v>0</v>
      </c>
      <c r="N10530">
        <v>6.1</v>
      </c>
      <c r="O10530">
        <v>0</v>
      </c>
      <c r="P10530">
        <v>0</v>
      </c>
      <c r="Q10530">
        <v>93.9</v>
      </c>
      <c r="R10530" t="s">
        <v>157</v>
      </c>
      <c r="S10530" t="s">
        <v>157</v>
      </c>
      <c r="T10530" t="s">
        <v>157</v>
      </c>
      <c r="U10530" t="s">
        <v>157</v>
      </c>
    </row>
    <row r="10531" spans="1:21" hidden="1" x14ac:dyDescent="0.45">
      <c r="A10531" t="str">
        <f t="shared" si="175"/>
        <v>YAG1UKL8F+MMedicine and dentistryAbroad</v>
      </c>
      <c r="B10531" t="s">
        <v>116</v>
      </c>
      <c r="C10531" t="s">
        <v>49</v>
      </c>
      <c r="D10531">
        <v>1</v>
      </c>
      <c r="E10531" t="s">
        <v>44</v>
      </c>
      <c r="F10531" t="s">
        <v>139</v>
      </c>
      <c r="G10531" t="s">
        <v>138</v>
      </c>
      <c r="H10531" t="s">
        <v>55</v>
      </c>
      <c r="I10531" t="s">
        <v>146</v>
      </c>
      <c r="J10531">
        <v>30</v>
      </c>
      <c r="K10531">
        <v>0</v>
      </c>
      <c r="L10531">
        <v>30</v>
      </c>
      <c r="M10531">
        <v>67.3</v>
      </c>
      <c r="N10531">
        <v>7.3</v>
      </c>
      <c r="O10531">
        <v>25.5</v>
      </c>
      <c r="P10531">
        <v>25.5</v>
      </c>
      <c r="Q10531">
        <v>25.5</v>
      </c>
      <c r="R10531" t="s">
        <v>161</v>
      </c>
      <c r="S10531" t="s">
        <v>161</v>
      </c>
      <c r="T10531" t="s">
        <v>161</v>
      </c>
      <c r="U10531" t="s">
        <v>161</v>
      </c>
    </row>
    <row r="10532" spans="1:21" hidden="1" x14ac:dyDescent="0.45">
      <c r="A10532" t="str">
        <f t="shared" si="175"/>
        <v>YAG1UKL8F+MMedicine and dentistryEast Midlands</v>
      </c>
      <c r="B10532" t="s">
        <v>116</v>
      </c>
      <c r="C10532" t="s">
        <v>49</v>
      </c>
      <c r="D10532">
        <v>1</v>
      </c>
      <c r="E10532" t="s">
        <v>44</v>
      </c>
      <c r="F10532" t="s">
        <v>139</v>
      </c>
      <c r="G10532" t="s">
        <v>138</v>
      </c>
      <c r="H10532" t="s">
        <v>55</v>
      </c>
      <c r="I10532" t="s">
        <v>147</v>
      </c>
      <c r="J10532">
        <v>85</v>
      </c>
      <c r="K10532">
        <v>0</v>
      </c>
      <c r="L10532">
        <v>85</v>
      </c>
      <c r="M10532">
        <v>4.9000000000000004</v>
      </c>
      <c r="N10532">
        <v>4.9000000000000004</v>
      </c>
      <c r="O10532">
        <v>79.8</v>
      </c>
      <c r="P10532">
        <v>90.2</v>
      </c>
      <c r="Q10532">
        <v>90.2</v>
      </c>
      <c r="R10532">
        <v>65</v>
      </c>
      <c r="S10532">
        <v>28100</v>
      </c>
      <c r="T10532">
        <v>33600</v>
      </c>
      <c r="U10532">
        <v>69700</v>
      </c>
    </row>
    <row r="10533" spans="1:21" hidden="1" x14ac:dyDescent="0.45">
      <c r="A10533" t="str">
        <f t="shared" si="175"/>
        <v>YAG1UKL8F+MMedicine and dentistryEast of England</v>
      </c>
      <c r="B10533" t="s">
        <v>116</v>
      </c>
      <c r="C10533" t="s">
        <v>49</v>
      </c>
      <c r="D10533">
        <v>1</v>
      </c>
      <c r="E10533" t="s">
        <v>44</v>
      </c>
      <c r="F10533" t="s">
        <v>139</v>
      </c>
      <c r="G10533" t="s">
        <v>138</v>
      </c>
      <c r="H10533" t="s">
        <v>55</v>
      </c>
      <c r="I10533" t="s">
        <v>148</v>
      </c>
      <c r="J10533">
        <v>85</v>
      </c>
      <c r="K10533">
        <v>0</v>
      </c>
      <c r="L10533">
        <v>85</v>
      </c>
      <c r="M10533">
        <v>3.5</v>
      </c>
      <c r="N10533">
        <v>4.7</v>
      </c>
      <c r="O10533">
        <v>86</v>
      </c>
      <c r="P10533">
        <v>91.2</v>
      </c>
      <c r="Q10533">
        <v>91.7</v>
      </c>
      <c r="R10533">
        <v>70</v>
      </c>
      <c r="S10533">
        <v>28800</v>
      </c>
      <c r="T10533">
        <v>37400</v>
      </c>
      <c r="U10533">
        <v>72600</v>
      </c>
    </row>
    <row r="10534" spans="1:21" hidden="1" x14ac:dyDescent="0.45">
      <c r="A10534" t="str">
        <f t="shared" si="175"/>
        <v>YAG1UKL8F+MMedicine and dentistryLondon</v>
      </c>
      <c r="B10534" t="s">
        <v>116</v>
      </c>
      <c r="C10534" t="s">
        <v>49</v>
      </c>
      <c r="D10534">
        <v>1</v>
      </c>
      <c r="E10534" t="s">
        <v>44</v>
      </c>
      <c r="F10534" t="s">
        <v>139</v>
      </c>
      <c r="G10534" t="s">
        <v>138</v>
      </c>
      <c r="H10534" t="s">
        <v>55</v>
      </c>
      <c r="I10534" t="s">
        <v>149</v>
      </c>
      <c r="J10534">
        <v>380</v>
      </c>
      <c r="K10534">
        <v>0</v>
      </c>
      <c r="L10534">
        <v>380</v>
      </c>
      <c r="M10534">
        <v>8.6</v>
      </c>
      <c r="N10534">
        <v>4.5</v>
      </c>
      <c r="O10534">
        <v>79.2</v>
      </c>
      <c r="P10534">
        <v>85.6</v>
      </c>
      <c r="Q10534">
        <v>86.9</v>
      </c>
      <c r="R10534">
        <v>295</v>
      </c>
      <c r="S10534">
        <v>33900</v>
      </c>
      <c r="T10534">
        <v>43100</v>
      </c>
      <c r="U10534">
        <v>69400</v>
      </c>
    </row>
    <row r="10535" spans="1:21" hidden="1" x14ac:dyDescent="0.45">
      <c r="A10535" t="str">
        <f t="shared" si="175"/>
        <v>YAG1UKL8F+MMedicine and dentistryNorth East</v>
      </c>
      <c r="B10535" t="s">
        <v>116</v>
      </c>
      <c r="C10535" t="s">
        <v>49</v>
      </c>
      <c r="D10535">
        <v>1</v>
      </c>
      <c r="E10535" t="s">
        <v>44</v>
      </c>
      <c r="F10535" t="s">
        <v>139</v>
      </c>
      <c r="G10535" t="s">
        <v>138</v>
      </c>
      <c r="H10535" t="s">
        <v>55</v>
      </c>
      <c r="I10535" t="s">
        <v>150</v>
      </c>
      <c r="J10535">
        <v>35</v>
      </c>
      <c r="K10535">
        <v>0</v>
      </c>
      <c r="L10535">
        <v>35</v>
      </c>
      <c r="M10535">
        <v>8.6</v>
      </c>
      <c r="N10535">
        <v>2.9</v>
      </c>
      <c r="O10535">
        <v>74.3</v>
      </c>
      <c r="P10535">
        <v>85.7</v>
      </c>
      <c r="Q10535">
        <v>88.6</v>
      </c>
      <c r="R10535">
        <v>30</v>
      </c>
      <c r="S10535">
        <v>28800</v>
      </c>
      <c r="T10535">
        <v>31200</v>
      </c>
      <c r="U10535">
        <v>54400</v>
      </c>
    </row>
    <row r="10536" spans="1:21" hidden="1" x14ac:dyDescent="0.45">
      <c r="A10536" t="str">
        <f t="shared" si="175"/>
        <v>YAG1UKL8F+MMedicine and dentistryNorth West</v>
      </c>
      <c r="B10536" t="s">
        <v>116</v>
      </c>
      <c r="C10536" t="s">
        <v>49</v>
      </c>
      <c r="D10536">
        <v>1</v>
      </c>
      <c r="E10536" t="s">
        <v>44</v>
      </c>
      <c r="F10536" t="s">
        <v>139</v>
      </c>
      <c r="G10536" t="s">
        <v>138</v>
      </c>
      <c r="H10536" t="s">
        <v>55</v>
      </c>
      <c r="I10536" t="s">
        <v>151</v>
      </c>
      <c r="J10536">
        <v>130</v>
      </c>
      <c r="K10536">
        <v>0</v>
      </c>
      <c r="L10536">
        <v>130</v>
      </c>
      <c r="M10536">
        <v>9.5</v>
      </c>
      <c r="N10536">
        <v>5.9</v>
      </c>
      <c r="O10536">
        <v>73.5</v>
      </c>
      <c r="P10536">
        <v>83.8</v>
      </c>
      <c r="Q10536">
        <v>84.6</v>
      </c>
      <c r="R10536">
        <v>90</v>
      </c>
      <c r="S10536">
        <v>28500</v>
      </c>
      <c r="T10536">
        <v>33600</v>
      </c>
      <c r="U10536">
        <v>57700</v>
      </c>
    </row>
    <row r="10537" spans="1:21" hidden="1" x14ac:dyDescent="0.45">
      <c r="A10537" t="str">
        <f t="shared" si="175"/>
        <v>YAG1UKL8F+MMedicine and dentistryNorthern Ireland</v>
      </c>
      <c r="B10537" t="s">
        <v>116</v>
      </c>
      <c r="C10537" t="s">
        <v>49</v>
      </c>
      <c r="D10537">
        <v>1</v>
      </c>
      <c r="E10537" t="s">
        <v>44</v>
      </c>
      <c r="F10537" t="s">
        <v>139</v>
      </c>
      <c r="G10537" t="s">
        <v>138</v>
      </c>
      <c r="H10537" t="s">
        <v>55</v>
      </c>
      <c r="I10537" t="s">
        <v>152</v>
      </c>
      <c r="J10537">
        <v>10</v>
      </c>
      <c r="K10537">
        <v>0</v>
      </c>
      <c r="L10537">
        <v>10</v>
      </c>
      <c r="M10537">
        <v>0</v>
      </c>
      <c r="N10537">
        <v>0</v>
      </c>
      <c r="O10537">
        <v>100</v>
      </c>
      <c r="P10537">
        <v>100</v>
      </c>
      <c r="Q10537">
        <v>100</v>
      </c>
      <c r="R10537" t="s">
        <v>161</v>
      </c>
      <c r="S10537" t="s">
        <v>161</v>
      </c>
      <c r="T10537" t="s">
        <v>161</v>
      </c>
      <c r="U10537" t="s">
        <v>161</v>
      </c>
    </row>
    <row r="10538" spans="1:21" hidden="1" x14ac:dyDescent="0.45">
      <c r="A10538" t="str">
        <f t="shared" si="175"/>
        <v>YAG1UKL8F+MMedicine and dentistryScotland</v>
      </c>
      <c r="B10538" t="s">
        <v>116</v>
      </c>
      <c r="C10538" t="s">
        <v>49</v>
      </c>
      <c r="D10538">
        <v>1</v>
      </c>
      <c r="E10538" t="s">
        <v>44</v>
      </c>
      <c r="F10538" t="s">
        <v>139</v>
      </c>
      <c r="G10538" t="s">
        <v>138</v>
      </c>
      <c r="H10538" t="s">
        <v>55</v>
      </c>
      <c r="I10538" t="s">
        <v>153</v>
      </c>
      <c r="J10538">
        <v>25</v>
      </c>
      <c r="K10538">
        <v>0</v>
      </c>
      <c r="L10538">
        <v>25</v>
      </c>
      <c r="M10538">
        <v>4.5</v>
      </c>
      <c r="N10538">
        <v>4.5</v>
      </c>
      <c r="O10538">
        <v>84.1</v>
      </c>
      <c r="P10538">
        <v>90.9</v>
      </c>
      <c r="Q10538">
        <v>90.9</v>
      </c>
      <c r="R10538">
        <v>20</v>
      </c>
      <c r="S10538">
        <v>30300</v>
      </c>
      <c r="T10538">
        <v>37200</v>
      </c>
      <c r="U10538">
        <v>69700</v>
      </c>
    </row>
    <row r="10539" spans="1:21" hidden="1" x14ac:dyDescent="0.45">
      <c r="A10539" t="str">
        <f t="shared" si="175"/>
        <v>YAG1UKL8F+MMedicine and dentistrySouth East</v>
      </c>
      <c r="B10539" t="s">
        <v>116</v>
      </c>
      <c r="C10539" t="s">
        <v>49</v>
      </c>
      <c r="D10539">
        <v>1</v>
      </c>
      <c r="E10539" t="s">
        <v>44</v>
      </c>
      <c r="F10539" t="s">
        <v>139</v>
      </c>
      <c r="G10539" t="s">
        <v>138</v>
      </c>
      <c r="H10539" t="s">
        <v>55</v>
      </c>
      <c r="I10539" t="s">
        <v>154</v>
      </c>
      <c r="J10539">
        <v>165</v>
      </c>
      <c r="K10539">
        <v>0</v>
      </c>
      <c r="L10539">
        <v>165</v>
      </c>
      <c r="M10539">
        <v>12</v>
      </c>
      <c r="N10539">
        <v>2.7</v>
      </c>
      <c r="O10539">
        <v>80.5</v>
      </c>
      <c r="P10539">
        <v>85.1</v>
      </c>
      <c r="Q10539">
        <v>85.4</v>
      </c>
      <c r="R10539">
        <v>130</v>
      </c>
      <c r="S10539">
        <v>31400</v>
      </c>
      <c r="T10539">
        <v>39800</v>
      </c>
      <c r="U10539">
        <v>68300</v>
      </c>
    </row>
    <row r="10540" spans="1:21" hidden="1" x14ac:dyDescent="0.45">
      <c r="A10540" t="str">
        <f t="shared" si="175"/>
        <v>YAG1UKL8F+MMedicine and dentistrySouth West</v>
      </c>
      <c r="B10540" t="s">
        <v>116</v>
      </c>
      <c r="C10540" t="s">
        <v>49</v>
      </c>
      <c r="D10540">
        <v>1</v>
      </c>
      <c r="E10540" t="s">
        <v>44</v>
      </c>
      <c r="F10540" t="s">
        <v>139</v>
      </c>
      <c r="G10540" t="s">
        <v>138</v>
      </c>
      <c r="H10540" t="s">
        <v>55</v>
      </c>
      <c r="I10540" t="s">
        <v>155</v>
      </c>
      <c r="J10540">
        <v>85</v>
      </c>
      <c r="K10540">
        <v>0</v>
      </c>
      <c r="L10540">
        <v>85</v>
      </c>
      <c r="M10540">
        <v>3.7</v>
      </c>
      <c r="N10540">
        <v>5</v>
      </c>
      <c r="O10540">
        <v>85.7</v>
      </c>
      <c r="P10540">
        <v>91.3</v>
      </c>
      <c r="Q10540">
        <v>91.3</v>
      </c>
      <c r="R10540">
        <v>70</v>
      </c>
      <c r="S10540">
        <v>30700</v>
      </c>
      <c r="T10540">
        <v>37600</v>
      </c>
      <c r="U10540">
        <v>59900</v>
      </c>
    </row>
    <row r="10541" spans="1:21" hidden="1" x14ac:dyDescent="0.45">
      <c r="A10541" t="str">
        <f t="shared" si="175"/>
        <v>YAG1UKL8F+MMedicine and dentistryWales</v>
      </c>
      <c r="B10541" t="s">
        <v>116</v>
      </c>
      <c r="C10541" t="s">
        <v>49</v>
      </c>
      <c r="D10541">
        <v>1</v>
      </c>
      <c r="E10541" t="s">
        <v>44</v>
      </c>
      <c r="F10541" t="s">
        <v>139</v>
      </c>
      <c r="G10541" t="s">
        <v>138</v>
      </c>
      <c r="H10541" t="s">
        <v>55</v>
      </c>
      <c r="I10541" t="s">
        <v>158</v>
      </c>
      <c r="J10541">
        <v>15</v>
      </c>
      <c r="K10541">
        <v>0</v>
      </c>
      <c r="L10541">
        <v>15</v>
      </c>
      <c r="M10541">
        <v>18.2</v>
      </c>
      <c r="N10541">
        <v>0</v>
      </c>
      <c r="O10541">
        <v>81.8</v>
      </c>
      <c r="P10541">
        <v>81.8</v>
      </c>
      <c r="Q10541">
        <v>81.8</v>
      </c>
      <c r="R10541" t="s">
        <v>161</v>
      </c>
      <c r="S10541" t="s">
        <v>161</v>
      </c>
      <c r="T10541" t="s">
        <v>161</v>
      </c>
      <c r="U10541" t="s">
        <v>161</v>
      </c>
    </row>
    <row r="10542" spans="1:21" hidden="1" x14ac:dyDescent="0.45">
      <c r="A10542" t="str">
        <f t="shared" si="175"/>
        <v>YAG1UKL8F+MMedicine and dentistryWest Midlands</v>
      </c>
      <c r="B10542" t="s">
        <v>116</v>
      </c>
      <c r="C10542" t="s">
        <v>49</v>
      </c>
      <c r="D10542">
        <v>1</v>
      </c>
      <c r="E10542" t="s">
        <v>44</v>
      </c>
      <c r="F10542" t="s">
        <v>139</v>
      </c>
      <c r="G10542" t="s">
        <v>138</v>
      </c>
      <c r="H10542" t="s">
        <v>55</v>
      </c>
      <c r="I10542" t="s">
        <v>159</v>
      </c>
      <c r="J10542">
        <v>90</v>
      </c>
      <c r="K10542">
        <v>0</v>
      </c>
      <c r="L10542">
        <v>90</v>
      </c>
      <c r="M10542">
        <v>0</v>
      </c>
      <c r="N10542">
        <v>4.5</v>
      </c>
      <c r="O10542">
        <v>86.5</v>
      </c>
      <c r="P10542">
        <v>94.4</v>
      </c>
      <c r="Q10542">
        <v>95.5</v>
      </c>
      <c r="R10542">
        <v>80</v>
      </c>
      <c r="S10542">
        <v>29200</v>
      </c>
      <c r="T10542">
        <v>41200</v>
      </c>
      <c r="U10542">
        <v>72800</v>
      </c>
    </row>
    <row r="10543" spans="1:21" hidden="1" x14ac:dyDescent="0.45">
      <c r="A10543" t="str">
        <f t="shared" si="175"/>
        <v>YAG1UKL8F+MMedicine and dentistryYorkshire and The Humber</v>
      </c>
      <c r="B10543" t="s">
        <v>116</v>
      </c>
      <c r="C10543" t="s">
        <v>49</v>
      </c>
      <c r="D10543">
        <v>1</v>
      </c>
      <c r="E10543" t="s">
        <v>44</v>
      </c>
      <c r="F10543" t="s">
        <v>139</v>
      </c>
      <c r="G10543" t="s">
        <v>138</v>
      </c>
      <c r="H10543" t="s">
        <v>55</v>
      </c>
      <c r="I10543" t="s">
        <v>160</v>
      </c>
      <c r="J10543">
        <v>105</v>
      </c>
      <c r="K10543">
        <v>0</v>
      </c>
      <c r="L10543">
        <v>105</v>
      </c>
      <c r="M10543">
        <v>3.8</v>
      </c>
      <c r="N10543">
        <v>7.2</v>
      </c>
      <c r="O10543">
        <v>79.3</v>
      </c>
      <c r="P10543">
        <v>88.9</v>
      </c>
      <c r="Q10543">
        <v>88.9</v>
      </c>
      <c r="R10543">
        <v>85</v>
      </c>
      <c r="S10543">
        <v>29200</v>
      </c>
      <c r="T10543">
        <v>37600</v>
      </c>
      <c r="U10543">
        <v>70400</v>
      </c>
    </row>
    <row r="10544" spans="1:21" hidden="1" x14ac:dyDescent="0.45">
      <c r="A10544" t="str">
        <f t="shared" si="175"/>
        <v>YAG1UKL8F+MMedicine and dentistryNA</v>
      </c>
      <c r="B10544" t="s">
        <v>116</v>
      </c>
      <c r="C10544" t="s">
        <v>49</v>
      </c>
      <c r="D10544">
        <v>1</v>
      </c>
      <c r="E10544" t="s">
        <v>44</v>
      </c>
      <c r="F10544" t="s">
        <v>139</v>
      </c>
      <c r="G10544" t="s">
        <v>138</v>
      </c>
      <c r="H10544" t="s">
        <v>55</v>
      </c>
      <c r="I10544" t="s">
        <v>157</v>
      </c>
      <c r="J10544">
        <v>45</v>
      </c>
      <c r="K10544">
        <v>100</v>
      </c>
      <c r="L10544" t="s">
        <v>161</v>
      </c>
      <c r="M10544" t="s">
        <v>161</v>
      </c>
      <c r="N10544" t="s">
        <v>161</v>
      </c>
      <c r="O10544" t="s">
        <v>161</v>
      </c>
      <c r="P10544" t="s">
        <v>161</v>
      </c>
      <c r="Q10544" t="s">
        <v>161</v>
      </c>
      <c r="R10544" t="s">
        <v>157</v>
      </c>
      <c r="S10544" t="s">
        <v>157</v>
      </c>
      <c r="T10544" t="s">
        <v>157</v>
      </c>
      <c r="U10544" t="s">
        <v>157</v>
      </c>
    </row>
    <row r="10545" spans="1:21" hidden="1" x14ac:dyDescent="0.45">
      <c r="A10545" t="str">
        <f t="shared" si="175"/>
        <v>YAG10EUL7F+MNursing and midwiferyAll</v>
      </c>
      <c r="B10545" t="s">
        <v>116</v>
      </c>
      <c r="C10545" t="s">
        <v>142</v>
      </c>
      <c r="D10545">
        <v>10</v>
      </c>
      <c r="E10545" t="s">
        <v>137</v>
      </c>
      <c r="F10545" t="s">
        <v>145</v>
      </c>
      <c r="G10545" t="s">
        <v>138</v>
      </c>
      <c r="H10545" t="s">
        <v>169</v>
      </c>
      <c r="I10545" t="s">
        <v>28</v>
      </c>
      <c r="J10545">
        <v>45</v>
      </c>
      <c r="K10545">
        <v>50</v>
      </c>
      <c r="L10545">
        <v>25</v>
      </c>
      <c r="M10545">
        <v>20.5</v>
      </c>
      <c r="N10545">
        <v>0</v>
      </c>
      <c r="O10545">
        <v>22.7</v>
      </c>
      <c r="P10545">
        <v>29.5</v>
      </c>
      <c r="Q10545">
        <v>29.5</v>
      </c>
      <c r="R10545" t="s">
        <v>161</v>
      </c>
      <c r="S10545" t="s">
        <v>161</v>
      </c>
      <c r="T10545" t="s">
        <v>161</v>
      </c>
      <c r="U10545" t="s">
        <v>161</v>
      </c>
    </row>
    <row r="10546" spans="1:21" hidden="1" x14ac:dyDescent="0.45">
      <c r="A10546" t="str">
        <f t="shared" si="175"/>
        <v>YAG10EUL8F+MNursing and midwiferyAll</v>
      </c>
      <c r="B10546" t="s">
        <v>116</v>
      </c>
      <c r="C10546" t="s">
        <v>142</v>
      </c>
      <c r="D10546">
        <v>10</v>
      </c>
      <c r="E10546" t="s">
        <v>137</v>
      </c>
      <c r="F10546" t="s">
        <v>139</v>
      </c>
      <c r="G10546" t="s">
        <v>138</v>
      </c>
      <c r="H10546" t="s">
        <v>169</v>
      </c>
      <c r="I10546" t="s">
        <v>28</v>
      </c>
      <c r="J10546" t="s">
        <v>161</v>
      </c>
      <c r="K10546" t="s">
        <v>161</v>
      </c>
      <c r="L10546" t="s">
        <v>161</v>
      </c>
      <c r="M10546" t="s">
        <v>161</v>
      </c>
      <c r="N10546" t="s">
        <v>161</v>
      </c>
      <c r="O10546" t="s">
        <v>161</v>
      </c>
      <c r="P10546" t="s">
        <v>161</v>
      </c>
      <c r="Q10546" t="s">
        <v>161</v>
      </c>
      <c r="R10546" t="s">
        <v>161</v>
      </c>
      <c r="S10546" t="s">
        <v>161</v>
      </c>
      <c r="T10546" t="s">
        <v>161</v>
      </c>
      <c r="U10546" t="s">
        <v>161</v>
      </c>
    </row>
    <row r="10547" spans="1:21" hidden="1" x14ac:dyDescent="0.45">
      <c r="A10547" t="str">
        <f t="shared" si="175"/>
        <v>YAG5EUL7F+MNursing and midwiferyAll</v>
      </c>
      <c r="B10547" t="s">
        <v>116</v>
      </c>
      <c r="C10547" t="s">
        <v>140</v>
      </c>
      <c r="D10547">
        <v>5</v>
      </c>
      <c r="E10547" t="s">
        <v>137</v>
      </c>
      <c r="F10547" t="s">
        <v>145</v>
      </c>
      <c r="G10547" t="s">
        <v>138</v>
      </c>
      <c r="H10547" t="s">
        <v>169</v>
      </c>
      <c r="I10547" t="s">
        <v>28</v>
      </c>
      <c r="J10547">
        <v>55</v>
      </c>
      <c r="K10547">
        <v>38.299999999999997</v>
      </c>
      <c r="L10547">
        <v>35</v>
      </c>
      <c r="M10547">
        <v>16.8</v>
      </c>
      <c r="N10547">
        <v>1.9</v>
      </c>
      <c r="O10547">
        <v>31.8</v>
      </c>
      <c r="P10547">
        <v>43</v>
      </c>
      <c r="Q10547">
        <v>43</v>
      </c>
      <c r="R10547">
        <v>20</v>
      </c>
      <c r="S10547">
        <v>20100</v>
      </c>
      <c r="T10547">
        <v>32800</v>
      </c>
      <c r="U10547">
        <v>39400</v>
      </c>
    </row>
    <row r="10548" spans="1:21" hidden="1" x14ac:dyDescent="0.45">
      <c r="A10548" t="str">
        <f t="shared" si="175"/>
        <v>YAG5EUL8F+MNursing and midwiferyAll</v>
      </c>
      <c r="B10548" t="s">
        <v>116</v>
      </c>
      <c r="C10548" t="s">
        <v>140</v>
      </c>
      <c r="D10548">
        <v>5</v>
      </c>
      <c r="E10548" t="s">
        <v>137</v>
      </c>
      <c r="F10548" t="s">
        <v>139</v>
      </c>
      <c r="G10548" t="s">
        <v>138</v>
      </c>
      <c r="H10548" t="s">
        <v>169</v>
      </c>
      <c r="I10548" t="s">
        <v>28</v>
      </c>
      <c r="J10548">
        <v>10</v>
      </c>
      <c r="K10548">
        <v>50</v>
      </c>
      <c r="L10548">
        <v>5</v>
      </c>
      <c r="M10548">
        <v>12.5</v>
      </c>
      <c r="N10548">
        <v>0</v>
      </c>
      <c r="O10548">
        <v>25</v>
      </c>
      <c r="P10548">
        <v>37.5</v>
      </c>
      <c r="Q10548">
        <v>37.5</v>
      </c>
      <c r="R10548" t="s">
        <v>161</v>
      </c>
      <c r="S10548" t="s">
        <v>161</v>
      </c>
      <c r="T10548" t="s">
        <v>161</v>
      </c>
      <c r="U10548" t="s">
        <v>161</v>
      </c>
    </row>
    <row r="10549" spans="1:21" hidden="1" x14ac:dyDescent="0.45">
      <c r="A10549" t="str">
        <f t="shared" si="175"/>
        <v>YAG3EUL7F+MNursing and midwiferyAll</v>
      </c>
      <c r="B10549" t="s">
        <v>116</v>
      </c>
      <c r="C10549" t="s">
        <v>141</v>
      </c>
      <c r="D10549">
        <v>3</v>
      </c>
      <c r="E10549" t="s">
        <v>137</v>
      </c>
      <c r="F10549" t="s">
        <v>145</v>
      </c>
      <c r="G10549" t="s">
        <v>138</v>
      </c>
      <c r="H10549" t="s">
        <v>169</v>
      </c>
      <c r="I10549" t="s">
        <v>28</v>
      </c>
      <c r="J10549">
        <v>70</v>
      </c>
      <c r="K10549">
        <v>40.299999999999997</v>
      </c>
      <c r="L10549">
        <v>40</v>
      </c>
      <c r="M10549">
        <v>16.399999999999999</v>
      </c>
      <c r="N10549">
        <v>3</v>
      </c>
      <c r="O10549">
        <v>13.4</v>
      </c>
      <c r="P10549">
        <v>34.299999999999997</v>
      </c>
      <c r="Q10549">
        <v>40.299999999999997</v>
      </c>
      <c r="R10549" t="s">
        <v>161</v>
      </c>
      <c r="S10549" t="s">
        <v>161</v>
      </c>
      <c r="T10549" t="s">
        <v>161</v>
      </c>
      <c r="U10549" t="s">
        <v>161</v>
      </c>
    </row>
    <row r="10550" spans="1:21" hidden="1" x14ac:dyDescent="0.45">
      <c r="A10550" t="str">
        <f t="shared" si="175"/>
        <v>YAG3EUL8F+MNursing and midwiferyAll</v>
      </c>
      <c r="B10550" t="s">
        <v>116</v>
      </c>
      <c r="C10550" t="s">
        <v>141</v>
      </c>
      <c r="D10550">
        <v>3</v>
      </c>
      <c r="E10550" t="s">
        <v>137</v>
      </c>
      <c r="F10550" t="s">
        <v>139</v>
      </c>
      <c r="G10550" t="s">
        <v>138</v>
      </c>
      <c r="H10550" t="s">
        <v>169</v>
      </c>
      <c r="I10550" t="s">
        <v>28</v>
      </c>
      <c r="J10550">
        <v>5</v>
      </c>
      <c r="K10550">
        <v>42.4</v>
      </c>
      <c r="L10550">
        <v>5</v>
      </c>
      <c r="M10550">
        <v>15.3</v>
      </c>
      <c r="N10550">
        <v>0</v>
      </c>
      <c r="O10550">
        <v>21.2</v>
      </c>
      <c r="P10550">
        <v>42.4</v>
      </c>
      <c r="Q10550">
        <v>42.4</v>
      </c>
      <c r="R10550" t="s">
        <v>161</v>
      </c>
      <c r="S10550" t="s">
        <v>161</v>
      </c>
      <c r="T10550" t="s">
        <v>161</v>
      </c>
      <c r="U10550" t="s">
        <v>161</v>
      </c>
    </row>
    <row r="10551" spans="1:21" hidden="1" x14ac:dyDescent="0.45">
      <c r="A10551" t="str">
        <f t="shared" si="175"/>
        <v>YAG1EUL7F+MNursing and midwiferyAll</v>
      </c>
      <c r="B10551" t="s">
        <v>116</v>
      </c>
      <c r="C10551" t="s">
        <v>49</v>
      </c>
      <c r="D10551">
        <v>1</v>
      </c>
      <c r="E10551" t="s">
        <v>137</v>
      </c>
      <c r="F10551" t="s">
        <v>145</v>
      </c>
      <c r="G10551" t="s">
        <v>138</v>
      </c>
      <c r="H10551" t="s">
        <v>169</v>
      </c>
      <c r="I10551" t="s">
        <v>28</v>
      </c>
      <c r="J10551">
        <v>75</v>
      </c>
      <c r="K10551">
        <v>46.7</v>
      </c>
      <c r="L10551">
        <v>40</v>
      </c>
      <c r="M10551">
        <v>20.8</v>
      </c>
      <c r="N10551">
        <v>1.4</v>
      </c>
      <c r="O10551">
        <v>17.600000000000001</v>
      </c>
      <c r="P10551">
        <v>28.4</v>
      </c>
      <c r="Q10551">
        <v>31.2</v>
      </c>
      <c r="R10551">
        <v>15</v>
      </c>
      <c r="S10551">
        <v>25900</v>
      </c>
      <c r="T10551">
        <v>28100</v>
      </c>
      <c r="U10551">
        <v>31400</v>
      </c>
    </row>
    <row r="10552" spans="1:21" hidden="1" x14ac:dyDescent="0.45">
      <c r="A10552" t="str">
        <f t="shared" si="175"/>
        <v>YAG1EUL8F+MNursing and midwiferyAll</v>
      </c>
      <c r="B10552" t="s">
        <v>116</v>
      </c>
      <c r="C10552" t="s">
        <v>49</v>
      </c>
      <c r="D10552">
        <v>1</v>
      </c>
      <c r="E10552" t="s">
        <v>137</v>
      </c>
      <c r="F10552" t="s">
        <v>139</v>
      </c>
      <c r="G10552" t="s">
        <v>138</v>
      </c>
      <c r="H10552" t="s">
        <v>169</v>
      </c>
      <c r="I10552" t="s">
        <v>28</v>
      </c>
      <c r="J10552">
        <v>10</v>
      </c>
      <c r="K10552">
        <v>60.6</v>
      </c>
      <c r="L10552">
        <v>5</v>
      </c>
      <c r="M10552">
        <v>1.5</v>
      </c>
      <c r="N10552">
        <v>7.6</v>
      </c>
      <c r="O10552">
        <v>30.3</v>
      </c>
      <c r="P10552">
        <v>30.3</v>
      </c>
      <c r="Q10552">
        <v>30.3</v>
      </c>
      <c r="R10552" t="s">
        <v>161</v>
      </c>
      <c r="S10552" t="s">
        <v>161</v>
      </c>
      <c r="T10552" t="s">
        <v>161</v>
      </c>
      <c r="U10552" t="s">
        <v>161</v>
      </c>
    </row>
    <row r="10553" spans="1:21" hidden="1" x14ac:dyDescent="0.45">
      <c r="A10553" t="str">
        <f t="shared" si="175"/>
        <v>YAG10EUL7FNursing and midwiferyAll</v>
      </c>
      <c r="B10553" t="s">
        <v>116</v>
      </c>
      <c r="C10553" t="s">
        <v>142</v>
      </c>
      <c r="D10553">
        <v>10</v>
      </c>
      <c r="E10553" t="s">
        <v>137</v>
      </c>
      <c r="F10553" t="s">
        <v>145</v>
      </c>
      <c r="G10553" t="s">
        <v>143</v>
      </c>
      <c r="H10553" t="s">
        <v>169</v>
      </c>
      <c r="I10553" t="s">
        <v>28</v>
      </c>
      <c r="J10553">
        <v>40</v>
      </c>
      <c r="K10553">
        <v>45.9</v>
      </c>
      <c r="L10553">
        <v>20</v>
      </c>
      <c r="M10553">
        <v>21.6</v>
      </c>
      <c r="N10553">
        <v>0</v>
      </c>
      <c r="O10553">
        <v>24.3</v>
      </c>
      <c r="P10553">
        <v>32.4</v>
      </c>
      <c r="Q10553">
        <v>32.4</v>
      </c>
      <c r="R10553" t="s">
        <v>161</v>
      </c>
      <c r="S10553" t="s">
        <v>161</v>
      </c>
      <c r="T10553" t="s">
        <v>161</v>
      </c>
      <c r="U10553" t="s">
        <v>161</v>
      </c>
    </row>
    <row r="10554" spans="1:21" hidden="1" x14ac:dyDescent="0.45">
      <c r="A10554" t="str">
        <f t="shared" si="175"/>
        <v>YAG10EUL7MNursing and midwiferyAll</v>
      </c>
      <c r="B10554" t="s">
        <v>116</v>
      </c>
      <c r="C10554" t="s">
        <v>142</v>
      </c>
      <c r="D10554">
        <v>10</v>
      </c>
      <c r="E10554" t="s">
        <v>137</v>
      </c>
      <c r="F10554" t="s">
        <v>145</v>
      </c>
      <c r="G10554" t="s">
        <v>144</v>
      </c>
      <c r="H10554" t="s">
        <v>169</v>
      </c>
      <c r="I10554" t="s">
        <v>28</v>
      </c>
      <c r="J10554">
        <v>10</v>
      </c>
      <c r="K10554">
        <v>71.400000000000006</v>
      </c>
      <c r="L10554" t="s">
        <v>161</v>
      </c>
      <c r="M10554" t="s">
        <v>161</v>
      </c>
      <c r="N10554" t="s">
        <v>161</v>
      </c>
      <c r="O10554" t="s">
        <v>161</v>
      </c>
      <c r="P10554" t="s">
        <v>161</v>
      </c>
      <c r="Q10554" t="s">
        <v>161</v>
      </c>
      <c r="R10554" t="s">
        <v>161</v>
      </c>
      <c r="S10554" t="s">
        <v>161</v>
      </c>
      <c r="T10554" t="s">
        <v>161</v>
      </c>
      <c r="U10554" t="s">
        <v>161</v>
      </c>
    </row>
    <row r="10555" spans="1:21" hidden="1" x14ac:dyDescent="0.45">
      <c r="A10555" t="str">
        <f t="shared" si="175"/>
        <v>YAG10EUL8FNursing and midwiferyAll</v>
      </c>
      <c r="B10555" t="s">
        <v>116</v>
      </c>
      <c r="C10555" t="s">
        <v>142</v>
      </c>
      <c r="D10555">
        <v>10</v>
      </c>
      <c r="E10555" t="s">
        <v>137</v>
      </c>
      <c r="F10555" t="s">
        <v>139</v>
      </c>
      <c r="G10555" t="s">
        <v>143</v>
      </c>
      <c r="H10555" t="s">
        <v>169</v>
      </c>
      <c r="I10555" t="s">
        <v>28</v>
      </c>
      <c r="J10555" t="s">
        <v>161</v>
      </c>
      <c r="K10555" t="s">
        <v>161</v>
      </c>
      <c r="L10555" t="s">
        <v>161</v>
      </c>
      <c r="M10555" t="s">
        <v>161</v>
      </c>
      <c r="N10555" t="s">
        <v>161</v>
      </c>
      <c r="O10555" t="s">
        <v>161</v>
      </c>
      <c r="P10555" t="s">
        <v>161</v>
      </c>
      <c r="Q10555" t="s">
        <v>161</v>
      </c>
      <c r="R10555" t="s">
        <v>161</v>
      </c>
      <c r="S10555" t="s">
        <v>161</v>
      </c>
      <c r="T10555" t="s">
        <v>161</v>
      </c>
      <c r="U10555" t="s">
        <v>161</v>
      </c>
    </row>
    <row r="10556" spans="1:21" hidden="1" x14ac:dyDescent="0.45">
      <c r="A10556" t="str">
        <f t="shared" si="175"/>
        <v>YAG10EUL8MNursing and midwiferyAll</v>
      </c>
      <c r="B10556" t="s">
        <v>116</v>
      </c>
      <c r="C10556" t="s">
        <v>142</v>
      </c>
      <c r="D10556">
        <v>10</v>
      </c>
      <c r="E10556" t="s">
        <v>137</v>
      </c>
      <c r="F10556" t="s">
        <v>139</v>
      </c>
      <c r="G10556" t="s">
        <v>144</v>
      </c>
      <c r="H10556" t="s">
        <v>169</v>
      </c>
      <c r="I10556" t="s">
        <v>28</v>
      </c>
      <c r="J10556" t="s">
        <v>161</v>
      </c>
      <c r="K10556" t="s">
        <v>161</v>
      </c>
      <c r="L10556" t="s">
        <v>161</v>
      </c>
      <c r="M10556" t="s">
        <v>161</v>
      </c>
      <c r="N10556" t="s">
        <v>161</v>
      </c>
      <c r="O10556" t="s">
        <v>161</v>
      </c>
      <c r="P10556" t="s">
        <v>161</v>
      </c>
      <c r="Q10556" t="s">
        <v>161</v>
      </c>
      <c r="R10556" t="s">
        <v>157</v>
      </c>
      <c r="S10556" t="s">
        <v>157</v>
      </c>
      <c r="T10556" t="s">
        <v>157</v>
      </c>
      <c r="U10556" t="s">
        <v>157</v>
      </c>
    </row>
    <row r="10557" spans="1:21" hidden="1" x14ac:dyDescent="0.45">
      <c r="A10557" t="str">
        <f t="shared" si="175"/>
        <v>YAG5EUL7FNursing and midwiferyAll</v>
      </c>
      <c r="B10557" t="s">
        <v>116</v>
      </c>
      <c r="C10557" t="s">
        <v>140</v>
      </c>
      <c r="D10557">
        <v>5</v>
      </c>
      <c r="E10557" t="s">
        <v>137</v>
      </c>
      <c r="F10557" t="s">
        <v>145</v>
      </c>
      <c r="G10557" t="s">
        <v>143</v>
      </c>
      <c r="H10557" t="s">
        <v>169</v>
      </c>
      <c r="I10557" t="s">
        <v>28</v>
      </c>
      <c r="J10557">
        <v>45</v>
      </c>
      <c r="K10557">
        <v>38.9</v>
      </c>
      <c r="L10557">
        <v>30</v>
      </c>
      <c r="M10557">
        <v>14.4</v>
      </c>
      <c r="N10557">
        <v>2.2000000000000002</v>
      </c>
      <c r="O10557">
        <v>31.1</v>
      </c>
      <c r="P10557">
        <v>44.4</v>
      </c>
      <c r="Q10557">
        <v>44.4</v>
      </c>
      <c r="R10557">
        <v>15</v>
      </c>
      <c r="S10557">
        <v>19000</v>
      </c>
      <c r="T10557">
        <v>30800</v>
      </c>
      <c r="U10557">
        <v>39400</v>
      </c>
    </row>
    <row r="10558" spans="1:21" hidden="1" x14ac:dyDescent="0.45">
      <c r="A10558" t="str">
        <f t="shared" si="175"/>
        <v>YAG5EUL7MNursing and midwiferyAll</v>
      </c>
      <c r="B10558" t="s">
        <v>116</v>
      </c>
      <c r="C10558" t="s">
        <v>140</v>
      </c>
      <c r="D10558">
        <v>5</v>
      </c>
      <c r="E10558" t="s">
        <v>137</v>
      </c>
      <c r="F10558" t="s">
        <v>145</v>
      </c>
      <c r="G10558" t="s">
        <v>144</v>
      </c>
      <c r="H10558" t="s">
        <v>169</v>
      </c>
      <c r="I10558" t="s">
        <v>28</v>
      </c>
      <c r="J10558">
        <v>10</v>
      </c>
      <c r="K10558">
        <v>35.299999999999997</v>
      </c>
      <c r="L10558">
        <v>10</v>
      </c>
      <c r="M10558">
        <v>29.4</v>
      </c>
      <c r="N10558">
        <v>0</v>
      </c>
      <c r="O10558">
        <v>35.299999999999997</v>
      </c>
      <c r="P10558">
        <v>35.299999999999997</v>
      </c>
      <c r="Q10558">
        <v>35.299999999999997</v>
      </c>
      <c r="R10558" t="s">
        <v>161</v>
      </c>
      <c r="S10558" t="s">
        <v>161</v>
      </c>
      <c r="T10558" t="s">
        <v>161</v>
      </c>
      <c r="U10558" t="s">
        <v>161</v>
      </c>
    </row>
    <row r="10559" spans="1:21" hidden="1" x14ac:dyDescent="0.45">
      <c r="A10559" t="str">
        <f t="shared" si="175"/>
        <v>YAG5EUL8FNursing and midwiferyAll</v>
      </c>
      <c r="B10559" t="s">
        <v>116</v>
      </c>
      <c r="C10559" t="s">
        <v>140</v>
      </c>
      <c r="D10559">
        <v>5</v>
      </c>
      <c r="E10559" t="s">
        <v>137</v>
      </c>
      <c r="F10559" t="s">
        <v>139</v>
      </c>
      <c r="G10559" t="s">
        <v>143</v>
      </c>
      <c r="H10559" t="s">
        <v>169</v>
      </c>
      <c r="I10559" t="s">
        <v>28</v>
      </c>
      <c r="J10559">
        <v>10</v>
      </c>
      <c r="K10559">
        <v>66.7</v>
      </c>
      <c r="L10559" t="s">
        <v>161</v>
      </c>
      <c r="M10559" t="s">
        <v>161</v>
      </c>
      <c r="N10559" t="s">
        <v>161</v>
      </c>
      <c r="O10559" t="s">
        <v>161</v>
      </c>
      <c r="P10559" t="s">
        <v>161</v>
      </c>
      <c r="Q10559" t="s">
        <v>161</v>
      </c>
      <c r="R10559" t="s">
        <v>161</v>
      </c>
      <c r="S10559" t="s">
        <v>161</v>
      </c>
      <c r="T10559" t="s">
        <v>161</v>
      </c>
      <c r="U10559" t="s">
        <v>161</v>
      </c>
    </row>
    <row r="10560" spans="1:21" hidden="1" x14ac:dyDescent="0.45">
      <c r="A10560" t="str">
        <f t="shared" si="175"/>
        <v>YAG5EUL8MNursing and midwiferyAll</v>
      </c>
      <c r="B10560" t="s">
        <v>116</v>
      </c>
      <c r="C10560" t="s">
        <v>140</v>
      </c>
      <c r="D10560">
        <v>5</v>
      </c>
      <c r="E10560" t="s">
        <v>137</v>
      </c>
      <c r="F10560" t="s">
        <v>139</v>
      </c>
      <c r="G10560" t="s">
        <v>144</v>
      </c>
      <c r="H10560" t="s">
        <v>169</v>
      </c>
      <c r="I10560" t="s">
        <v>28</v>
      </c>
      <c r="J10560" t="s">
        <v>161</v>
      </c>
      <c r="K10560" t="s">
        <v>161</v>
      </c>
      <c r="L10560" t="s">
        <v>161</v>
      </c>
      <c r="M10560" t="s">
        <v>161</v>
      </c>
      <c r="N10560" t="s">
        <v>161</v>
      </c>
      <c r="O10560" t="s">
        <v>161</v>
      </c>
      <c r="P10560" t="s">
        <v>161</v>
      </c>
      <c r="Q10560" t="s">
        <v>161</v>
      </c>
      <c r="R10560" t="s">
        <v>157</v>
      </c>
      <c r="S10560" t="s">
        <v>157</v>
      </c>
      <c r="T10560" t="s">
        <v>157</v>
      </c>
      <c r="U10560" t="s">
        <v>157</v>
      </c>
    </row>
    <row r="10561" spans="1:21" hidden="1" x14ac:dyDescent="0.45">
      <c r="A10561" t="str">
        <f t="shared" si="175"/>
        <v>YAG3EUL7FNursing and midwiferyAll</v>
      </c>
      <c r="B10561" t="s">
        <v>116</v>
      </c>
      <c r="C10561" t="s">
        <v>141</v>
      </c>
      <c r="D10561">
        <v>3</v>
      </c>
      <c r="E10561" t="s">
        <v>137</v>
      </c>
      <c r="F10561" t="s">
        <v>145</v>
      </c>
      <c r="G10561" t="s">
        <v>143</v>
      </c>
      <c r="H10561" t="s">
        <v>169</v>
      </c>
      <c r="I10561" t="s">
        <v>28</v>
      </c>
      <c r="J10561">
        <v>60</v>
      </c>
      <c r="K10561">
        <v>39.700000000000003</v>
      </c>
      <c r="L10561">
        <v>35</v>
      </c>
      <c r="M10561">
        <v>19</v>
      </c>
      <c r="N10561">
        <v>3.4</v>
      </c>
      <c r="O10561">
        <v>15.5</v>
      </c>
      <c r="P10561">
        <v>32.799999999999997</v>
      </c>
      <c r="Q10561">
        <v>37.9</v>
      </c>
      <c r="R10561" t="s">
        <v>161</v>
      </c>
      <c r="S10561" t="s">
        <v>161</v>
      </c>
      <c r="T10561" t="s">
        <v>161</v>
      </c>
      <c r="U10561" t="s">
        <v>161</v>
      </c>
    </row>
    <row r="10562" spans="1:21" hidden="1" x14ac:dyDescent="0.45">
      <c r="A10562" t="str">
        <f t="shared" si="175"/>
        <v>YAG3EUL7MNursing and midwiferyAll</v>
      </c>
      <c r="B10562" t="s">
        <v>116</v>
      </c>
      <c r="C10562" t="s">
        <v>141</v>
      </c>
      <c r="D10562">
        <v>3</v>
      </c>
      <c r="E10562" t="s">
        <v>137</v>
      </c>
      <c r="F10562" t="s">
        <v>145</v>
      </c>
      <c r="G10562" t="s">
        <v>144</v>
      </c>
      <c r="H10562" t="s">
        <v>169</v>
      </c>
      <c r="I10562" t="s">
        <v>28</v>
      </c>
      <c r="J10562">
        <v>10</v>
      </c>
      <c r="K10562">
        <v>44.4</v>
      </c>
      <c r="L10562">
        <v>5</v>
      </c>
      <c r="M10562">
        <v>0</v>
      </c>
      <c r="N10562">
        <v>0</v>
      </c>
      <c r="O10562">
        <v>0</v>
      </c>
      <c r="P10562">
        <v>44.4</v>
      </c>
      <c r="Q10562">
        <v>55.6</v>
      </c>
      <c r="R10562" t="s">
        <v>157</v>
      </c>
      <c r="S10562" t="s">
        <v>157</v>
      </c>
      <c r="T10562" t="s">
        <v>157</v>
      </c>
      <c r="U10562" t="s">
        <v>157</v>
      </c>
    </row>
    <row r="10563" spans="1:21" hidden="1" x14ac:dyDescent="0.45">
      <c r="A10563" t="str">
        <f t="shared" si="175"/>
        <v>YAG3EUL8FNursing and midwiferyAll</v>
      </c>
      <c r="B10563" t="s">
        <v>116</v>
      </c>
      <c r="C10563" t="s">
        <v>141</v>
      </c>
      <c r="D10563">
        <v>3</v>
      </c>
      <c r="E10563" t="s">
        <v>137</v>
      </c>
      <c r="F10563" t="s">
        <v>139</v>
      </c>
      <c r="G10563" t="s">
        <v>143</v>
      </c>
      <c r="H10563" t="s">
        <v>169</v>
      </c>
      <c r="I10563" t="s">
        <v>28</v>
      </c>
      <c r="J10563">
        <v>5</v>
      </c>
      <c r="K10563">
        <v>36.799999999999997</v>
      </c>
      <c r="L10563" t="s">
        <v>161</v>
      </c>
      <c r="M10563" t="s">
        <v>161</v>
      </c>
      <c r="N10563" t="s">
        <v>161</v>
      </c>
      <c r="O10563" t="s">
        <v>161</v>
      </c>
      <c r="P10563" t="s">
        <v>161</v>
      </c>
      <c r="Q10563" t="s">
        <v>161</v>
      </c>
      <c r="R10563" t="s">
        <v>157</v>
      </c>
      <c r="S10563" t="s">
        <v>157</v>
      </c>
      <c r="T10563" t="s">
        <v>157</v>
      </c>
      <c r="U10563" t="s">
        <v>157</v>
      </c>
    </row>
    <row r="10564" spans="1:21" hidden="1" x14ac:dyDescent="0.45">
      <c r="A10564" t="str">
        <f t="shared" si="175"/>
        <v>YAG3EUL8MNursing and midwiferyAll</v>
      </c>
      <c r="B10564" t="s">
        <v>116</v>
      </c>
      <c r="C10564" t="s">
        <v>141</v>
      </c>
      <c r="D10564">
        <v>3</v>
      </c>
      <c r="E10564" t="s">
        <v>137</v>
      </c>
      <c r="F10564" t="s">
        <v>139</v>
      </c>
      <c r="G10564" t="s">
        <v>144</v>
      </c>
      <c r="H10564" t="s">
        <v>169</v>
      </c>
      <c r="I10564" t="s">
        <v>28</v>
      </c>
      <c r="J10564" t="s">
        <v>161</v>
      </c>
      <c r="K10564" t="s">
        <v>161</v>
      </c>
      <c r="L10564" t="s">
        <v>161</v>
      </c>
      <c r="M10564" t="s">
        <v>161</v>
      </c>
      <c r="N10564" t="s">
        <v>161</v>
      </c>
      <c r="O10564" t="s">
        <v>161</v>
      </c>
      <c r="P10564" t="s">
        <v>161</v>
      </c>
      <c r="Q10564" t="s">
        <v>161</v>
      </c>
      <c r="R10564" t="s">
        <v>161</v>
      </c>
      <c r="S10564" t="s">
        <v>161</v>
      </c>
      <c r="T10564" t="s">
        <v>161</v>
      </c>
      <c r="U10564" t="s">
        <v>161</v>
      </c>
    </row>
    <row r="10565" spans="1:21" hidden="1" x14ac:dyDescent="0.45">
      <c r="A10565" t="str">
        <f t="shared" si="175"/>
        <v>YAG1EUL7FNursing and midwiferyAll</v>
      </c>
      <c r="B10565" t="s">
        <v>116</v>
      </c>
      <c r="C10565" t="s">
        <v>49</v>
      </c>
      <c r="D10565">
        <v>1</v>
      </c>
      <c r="E10565" t="s">
        <v>137</v>
      </c>
      <c r="F10565" t="s">
        <v>145</v>
      </c>
      <c r="G10565" t="s">
        <v>143</v>
      </c>
      <c r="H10565" t="s">
        <v>169</v>
      </c>
      <c r="I10565" t="s">
        <v>28</v>
      </c>
      <c r="J10565">
        <v>70</v>
      </c>
      <c r="K10565">
        <v>49.3</v>
      </c>
      <c r="L10565">
        <v>35</v>
      </c>
      <c r="M10565">
        <v>17.899999999999999</v>
      </c>
      <c r="N10565">
        <v>1.5</v>
      </c>
      <c r="O10565">
        <v>19.399999999999999</v>
      </c>
      <c r="P10565">
        <v>28.4</v>
      </c>
      <c r="Q10565">
        <v>31.3</v>
      </c>
      <c r="R10565">
        <v>15</v>
      </c>
      <c r="S10565">
        <v>25900</v>
      </c>
      <c r="T10565">
        <v>28100</v>
      </c>
      <c r="U10565">
        <v>31400</v>
      </c>
    </row>
    <row r="10566" spans="1:21" hidden="1" x14ac:dyDescent="0.45">
      <c r="A10566" t="str">
        <f t="shared" si="175"/>
        <v>YAG1EUL7MNursing and midwiferyAll</v>
      </c>
      <c r="B10566" t="s">
        <v>116</v>
      </c>
      <c r="C10566" t="s">
        <v>49</v>
      </c>
      <c r="D10566">
        <v>1</v>
      </c>
      <c r="E10566" t="s">
        <v>137</v>
      </c>
      <c r="F10566" t="s">
        <v>145</v>
      </c>
      <c r="G10566" t="s">
        <v>144</v>
      </c>
      <c r="H10566" t="s">
        <v>169</v>
      </c>
      <c r="I10566" t="s">
        <v>28</v>
      </c>
      <c r="J10566">
        <v>10</v>
      </c>
      <c r="K10566">
        <v>22</v>
      </c>
      <c r="L10566">
        <v>10</v>
      </c>
      <c r="M10566">
        <v>48.8</v>
      </c>
      <c r="N10566">
        <v>0</v>
      </c>
      <c r="O10566">
        <v>0</v>
      </c>
      <c r="P10566">
        <v>29.3</v>
      </c>
      <c r="Q10566">
        <v>29.3</v>
      </c>
      <c r="R10566" t="s">
        <v>157</v>
      </c>
      <c r="S10566" t="s">
        <v>157</v>
      </c>
      <c r="T10566" t="s">
        <v>157</v>
      </c>
      <c r="U10566" t="s">
        <v>157</v>
      </c>
    </row>
    <row r="10567" spans="1:21" hidden="1" x14ac:dyDescent="0.45">
      <c r="A10567" t="str">
        <f t="shared" ref="A10567:A10630" si="176">"YAG"&amp;D10567 &amp;E10567 &amp;F10567 &amp; G10567 &amp;H10567 &amp;I10567</f>
        <v>YAG1EUL8FNursing and midwiferyAll</v>
      </c>
      <c r="B10567" t="s">
        <v>116</v>
      </c>
      <c r="C10567" t="s">
        <v>49</v>
      </c>
      <c r="D10567">
        <v>1</v>
      </c>
      <c r="E10567" t="s">
        <v>137</v>
      </c>
      <c r="F10567" t="s">
        <v>139</v>
      </c>
      <c r="G10567" t="s">
        <v>143</v>
      </c>
      <c r="H10567" t="s">
        <v>169</v>
      </c>
      <c r="I10567" t="s">
        <v>28</v>
      </c>
      <c r="J10567">
        <v>10</v>
      </c>
      <c r="K10567">
        <v>66.7</v>
      </c>
      <c r="L10567" t="s">
        <v>161</v>
      </c>
      <c r="M10567" t="s">
        <v>161</v>
      </c>
      <c r="N10567" t="s">
        <v>161</v>
      </c>
      <c r="O10567" t="s">
        <v>161</v>
      </c>
      <c r="P10567" t="s">
        <v>161</v>
      </c>
      <c r="Q10567" t="s">
        <v>161</v>
      </c>
      <c r="R10567" t="s">
        <v>161</v>
      </c>
      <c r="S10567" t="s">
        <v>161</v>
      </c>
      <c r="T10567" t="s">
        <v>161</v>
      </c>
      <c r="U10567" t="s">
        <v>161</v>
      </c>
    </row>
    <row r="10568" spans="1:21" hidden="1" x14ac:dyDescent="0.45">
      <c r="A10568" t="str">
        <f t="shared" si="176"/>
        <v>YAG1EUL8MNursing and midwiferyAll</v>
      </c>
      <c r="B10568" t="s">
        <v>116</v>
      </c>
      <c r="C10568" t="s">
        <v>49</v>
      </c>
      <c r="D10568">
        <v>1</v>
      </c>
      <c r="E10568" t="s">
        <v>137</v>
      </c>
      <c r="F10568" t="s">
        <v>139</v>
      </c>
      <c r="G10568" t="s">
        <v>144</v>
      </c>
      <c r="H10568" t="s">
        <v>169</v>
      </c>
      <c r="I10568" t="s">
        <v>28</v>
      </c>
      <c r="J10568" t="s">
        <v>161</v>
      </c>
      <c r="K10568" t="s">
        <v>161</v>
      </c>
      <c r="L10568" t="s">
        <v>161</v>
      </c>
      <c r="M10568" t="s">
        <v>161</v>
      </c>
      <c r="N10568" t="s">
        <v>161</v>
      </c>
      <c r="O10568" t="s">
        <v>161</v>
      </c>
      <c r="P10568" t="s">
        <v>161</v>
      </c>
      <c r="Q10568" t="s">
        <v>161</v>
      </c>
      <c r="R10568" t="s">
        <v>157</v>
      </c>
      <c r="S10568" t="s">
        <v>157</v>
      </c>
      <c r="T10568" t="s">
        <v>157</v>
      </c>
      <c r="U10568" t="s">
        <v>157</v>
      </c>
    </row>
    <row r="10569" spans="1:21" hidden="1" x14ac:dyDescent="0.45">
      <c r="A10569" t="str">
        <f t="shared" si="176"/>
        <v>YAG10EUL7F+MNursing and midwiferyAbroad</v>
      </c>
      <c r="B10569" t="s">
        <v>116</v>
      </c>
      <c r="C10569" t="s">
        <v>142</v>
      </c>
      <c r="D10569">
        <v>10</v>
      </c>
      <c r="E10569" t="s">
        <v>137</v>
      </c>
      <c r="F10569" t="s">
        <v>145</v>
      </c>
      <c r="G10569" t="s">
        <v>138</v>
      </c>
      <c r="H10569" t="s">
        <v>169</v>
      </c>
      <c r="I10569" t="s">
        <v>146</v>
      </c>
      <c r="J10569">
        <v>5</v>
      </c>
      <c r="K10569">
        <v>0</v>
      </c>
      <c r="L10569">
        <v>5</v>
      </c>
      <c r="M10569">
        <v>100</v>
      </c>
      <c r="N10569">
        <v>0</v>
      </c>
      <c r="O10569">
        <v>0</v>
      </c>
      <c r="P10569">
        <v>0</v>
      </c>
      <c r="Q10569">
        <v>0</v>
      </c>
      <c r="R10569" t="s">
        <v>157</v>
      </c>
      <c r="S10569" t="s">
        <v>157</v>
      </c>
      <c r="T10569" t="s">
        <v>157</v>
      </c>
      <c r="U10569" t="s">
        <v>157</v>
      </c>
    </row>
    <row r="10570" spans="1:21" hidden="1" x14ac:dyDescent="0.45">
      <c r="A10570" t="str">
        <f t="shared" si="176"/>
        <v>YAG10EUL7F+MNursing and midwiferyEast Midlands</v>
      </c>
      <c r="B10570" t="s">
        <v>116</v>
      </c>
      <c r="C10570" t="s">
        <v>142</v>
      </c>
      <c r="D10570">
        <v>10</v>
      </c>
      <c r="E10570" t="s">
        <v>137</v>
      </c>
      <c r="F10570" t="s">
        <v>145</v>
      </c>
      <c r="G10570" t="s">
        <v>138</v>
      </c>
      <c r="H10570" t="s">
        <v>169</v>
      </c>
      <c r="I10570" t="s">
        <v>147</v>
      </c>
      <c r="J10570" t="s">
        <v>161</v>
      </c>
      <c r="K10570" t="s">
        <v>161</v>
      </c>
      <c r="L10570" t="s">
        <v>161</v>
      </c>
      <c r="M10570" t="s">
        <v>161</v>
      </c>
      <c r="N10570" t="s">
        <v>161</v>
      </c>
      <c r="O10570" t="s">
        <v>161</v>
      </c>
      <c r="P10570" t="s">
        <v>161</v>
      </c>
      <c r="Q10570" t="s">
        <v>161</v>
      </c>
      <c r="R10570" t="s">
        <v>161</v>
      </c>
      <c r="S10570" t="s">
        <v>161</v>
      </c>
      <c r="T10570" t="s">
        <v>161</v>
      </c>
      <c r="U10570" t="s">
        <v>161</v>
      </c>
    </row>
    <row r="10571" spans="1:21" hidden="1" x14ac:dyDescent="0.45">
      <c r="A10571" t="str">
        <f t="shared" si="176"/>
        <v>YAG10EUL7F+MNursing and midwiferyEast of England</v>
      </c>
      <c r="B10571" t="s">
        <v>116</v>
      </c>
      <c r="C10571" t="s">
        <v>142</v>
      </c>
      <c r="D10571">
        <v>10</v>
      </c>
      <c r="E10571" t="s">
        <v>137</v>
      </c>
      <c r="F10571" t="s">
        <v>145</v>
      </c>
      <c r="G10571" t="s">
        <v>138</v>
      </c>
      <c r="H10571" t="s">
        <v>169</v>
      </c>
      <c r="I10571" t="s">
        <v>148</v>
      </c>
      <c r="J10571">
        <v>5</v>
      </c>
      <c r="K10571">
        <v>0</v>
      </c>
      <c r="L10571">
        <v>5</v>
      </c>
      <c r="M10571">
        <v>0</v>
      </c>
      <c r="N10571">
        <v>0</v>
      </c>
      <c r="O10571">
        <v>100</v>
      </c>
      <c r="P10571">
        <v>100</v>
      </c>
      <c r="Q10571">
        <v>100</v>
      </c>
      <c r="R10571" t="s">
        <v>161</v>
      </c>
      <c r="S10571" t="s">
        <v>161</v>
      </c>
      <c r="T10571" t="s">
        <v>161</v>
      </c>
      <c r="U10571" t="s">
        <v>161</v>
      </c>
    </row>
    <row r="10572" spans="1:21" hidden="1" x14ac:dyDescent="0.45">
      <c r="A10572" t="str">
        <f t="shared" si="176"/>
        <v>YAG10EUL7F+MNursing and midwiferyLondon</v>
      </c>
      <c r="B10572" t="s">
        <v>116</v>
      </c>
      <c r="C10572" t="s">
        <v>142</v>
      </c>
      <c r="D10572">
        <v>10</v>
      </c>
      <c r="E10572" t="s">
        <v>137</v>
      </c>
      <c r="F10572" t="s">
        <v>145</v>
      </c>
      <c r="G10572" t="s">
        <v>138</v>
      </c>
      <c r="H10572" t="s">
        <v>169</v>
      </c>
      <c r="I10572" t="s">
        <v>149</v>
      </c>
      <c r="J10572">
        <v>10</v>
      </c>
      <c r="K10572">
        <v>0</v>
      </c>
      <c r="L10572">
        <v>10</v>
      </c>
      <c r="M10572">
        <v>16.7</v>
      </c>
      <c r="N10572">
        <v>0</v>
      </c>
      <c r="O10572">
        <v>33.299999999999997</v>
      </c>
      <c r="P10572">
        <v>83.3</v>
      </c>
      <c r="Q10572">
        <v>83.3</v>
      </c>
      <c r="R10572" t="s">
        <v>161</v>
      </c>
      <c r="S10572" t="s">
        <v>161</v>
      </c>
      <c r="T10572" t="s">
        <v>161</v>
      </c>
      <c r="U10572" t="s">
        <v>161</v>
      </c>
    </row>
    <row r="10573" spans="1:21" hidden="1" x14ac:dyDescent="0.45">
      <c r="A10573" t="str">
        <f t="shared" si="176"/>
        <v>YAG10EUL7F+MNursing and midwiferyScotland</v>
      </c>
      <c r="B10573" t="s">
        <v>116</v>
      </c>
      <c r="C10573" t="s">
        <v>142</v>
      </c>
      <c r="D10573">
        <v>10</v>
      </c>
      <c r="E10573" t="s">
        <v>137</v>
      </c>
      <c r="F10573" t="s">
        <v>145</v>
      </c>
      <c r="G10573" t="s">
        <v>138</v>
      </c>
      <c r="H10573" t="s">
        <v>169</v>
      </c>
      <c r="I10573" t="s">
        <v>153</v>
      </c>
      <c r="J10573" t="s">
        <v>161</v>
      </c>
      <c r="K10573" t="s">
        <v>161</v>
      </c>
      <c r="L10573" t="s">
        <v>161</v>
      </c>
      <c r="M10573" t="s">
        <v>161</v>
      </c>
      <c r="N10573" t="s">
        <v>161</v>
      </c>
      <c r="O10573" t="s">
        <v>161</v>
      </c>
      <c r="P10573" t="s">
        <v>161</v>
      </c>
      <c r="Q10573" t="s">
        <v>161</v>
      </c>
      <c r="R10573" t="s">
        <v>161</v>
      </c>
      <c r="S10573" t="s">
        <v>161</v>
      </c>
      <c r="T10573" t="s">
        <v>161</v>
      </c>
      <c r="U10573" t="s">
        <v>161</v>
      </c>
    </row>
    <row r="10574" spans="1:21" hidden="1" x14ac:dyDescent="0.45">
      <c r="A10574" t="str">
        <f t="shared" si="176"/>
        <v>YAG10EUL7F+MNursing and midwiferySouth East</v>
      </c>
      <c r="B10574" t="s">
        <v>116</v>
      </c>
      <c r="C10574" t="s">
        <v>142</v>
      </c>
      <c r="D10574">
        <v>10</v>
      </c>
      <c r="E10574" t="s">
        <v>137</v>
      </c>
      <c r="F10574" t="s">
        <v>145</v>
      </c>
      <c r="G10574" t="s">
        <v>138</v>
      </c>
      <c r="H10574" t="s">
        <v>169</v>
      </c>
      <c r="I10574" t="s">
        <v>154</v>
      </c>
      <c r="J10574" t="s">
        <v>161</v>
      </c>
      <c r="K10574" t="s">
        <v>161</v>
      </c>
      <c r="L10574" t="s">
        <v>161</v>
      </c>
      <c r="M10574" t="s">
        <v>161</v>
      </c>
      <c r="N10574" t="s">
        <v>161</v>
      </c>
      <c r="O10574" t="s">
        <v>161</v>
      </c>
      <c r="P10574" t="s">
        <v>161</v>
      </c>
      <c r="Q10574" t="s">
        <v>161</v>
      </c>
      <c r="R10574" t="s">
        <v>161</v>
      </c>
      <c r="S10574" t="s">
        <v>161</v>
      </c>
      <c r="T10574" t="s">
        <v>161</v>
      </c>
      <c r="U10574" t="s">
        <v>161</v>
      </c>
    </row>
    <row r="10575" spans="1:21" hidden="1" x14ac:dyDescent="0.45">
      <c r="A10575" t="str">
        <f t="shared" si="176"/>
        <v>YAG10EUL7F+MNursing and midwiferyWest Midlands</v>
      </c>
      <c r="B10575" t="s">
        <v>116</v>
      </c>
      <c r="C10575" t="s">
        <v>142</v>
      </c>
      <c r="D10575">
        <v>10</v>
      </c>
      <c r="E10575" t="s">
        <v>137</v>
      </c>
      <c r="F10575" t="s">
        <v>145</v>
      </c>
      <c r="G10575" t="s">
        <v>138</v>
      </c>
      <c r="H10575" t="s">
        <v>169</v>
      </c>
      <c r="I10575" t="s">
        <v>159</v>
      </c>
      <c r="J10575" t="s">
        <v>161</v>
      </c>
      <c r="K10575" t="s">
        <v>161</v>
      </c>
      <c r="L10575" t="s">
        <v>161</v>
      </c>
      <c r="M10575" t="s">
        <v>161</v>
      </c>
      <c r="N10575" t="s">
        <v>161</v>
      </c>
      <c r="O10575" t="s">
        <v>161</v>
      </c>
      <c r="P10575" t="s">
        <v>161</v>
      </c>
      <c r="Q10575" t="s">
        <v>161</v>
      </c>
      <c r="R10575" t="s">
        <v>157</v>
      </c>
      <c r="S10575" t="s">
        <v>157</v>
      </c>
      <c r="T10575" t="s">
        <v>157</v>
      </c>
      <c r="U10575" t="s">
        <v>157</v>
      </c>
    </row>
    <row r="10576" spans="1:21" hidden="1" x14ac:dyDescent="0.45">
      <c r="A10576" t="str">
        <f t="shared" si="176"/>
        <v>YAG10EUL7F+MNursing and midwiferyYorkshire and The Humber</v>
      </c>
      <c r="B10576" t="s">
        <v>116</v>
      </c>
      <c r="C10576" t="s">
        <v>142</v>
      </c>
      <c r="D10576">
        <v>10</v>
      </c>
      <c r="E10576" t="s">
        <v>137</v>
      </c>
      <c r="F10576" t="s">
        <v>145</v>
      </c>
      <c r="G10576" t="s">
        <v>138</v>
      </c>
      <c r="H10576" t="s">
        <v>169</v>
      </c>
      <c r="I10576" t="s">
        <v>160</v>
      </c>
      <c r="J10576">
        <v>5</v>
      </c>
      <c r="K10576">
        <v>0</v>
      </c>
      <c r="L10576">
        <v>5</v>
      </c>
      <c r="M10576">
        <v>33.299999999999997</v>
      </c>
      <c r="N10576">
        <v>0</v>
      </c>
      <c r="O10576">
        <v>66.7</v>
      </c>
      <c r="P10576">
        <v>66.7</v>
      </c>
      <c r="Q10576">
        <v>66.7</v>
      </c>
      <c r="R10576" t="s">
        <v>161</v>
      </c>
      <c r="S10576" t="s">
        <v>161</v>
      </c>
      <c r="T10576" t="s">
        <v>161</v>
      </c>
      <c r="U10576" t="s">
        <v>161</v>
      </c>
    </row>
    <row r="10577" spans="1:21" hidden="1" x14ac:dyDescent="0.45">
      <c r="A10577" t="str">
        <f t="shared" si="176"/>
        <v>YAG10EUL7F+MNursing and midwiferyNA</v>
      </c>
      <c r="B10577" t="s">
        <v>116</v>
      </c>
      <c r="C10577" t="s">
        <v>142</v>
      </c>
      <c r="D10577">
        <v>10</v>
      </c>
      <c r="E10577" t="s">
        <v>137</v>
      </c>
      <c r="F10577" t="s">
        <v>145</v>
      </c>
      <c r="G10577" t="s">
        <v>138</v>
      </c>
      <c r="H10577" t="s">
        <v>169</v>
      </c>
      <c r="I10577" t="s">
        <v>157</v>
      </c>
      <c r="J10577">
        <v>25</v>
      </c>
      <c r="K10577">
        <v>100</v>
      </c>
      <c r="L10577" t="s">
        <v>161</v>
      </c>
      <c r="M10577" t="s">
        <v>161</v>
      </c>
      <c r="N10577" t="s">
        <v>161</v>
      </c>
      <c r="O10577" t="s">
        <v>161</v>
      </c>
      <c r="P10577" t="s">
        <v>161</v>
      </c>
      <c r="Q10577" t="s">
        <v>161</v>
      </c>
      <c r="R10577" t="s">
        <v>157</v>
      </c>
      <c r="S10577" t="s">
        <v>157</v>
      </c>
      <c r="T10577" t="s">
        <v>157</v>
      </c>
      <c r="U10577" t="s">
        <v>157</v>
      </c>
    </row>
    <row r="10578" spans="1:21" hidden="1" x14ac:dyDescent="0.45">
      <c r="A10578" t="str">
        <f t="shared" si="176"/>
        <v>YAG10EUL8F+MNursing and midwiferyAbroad</v>
      </c>
      <c r="B10578" t="s">
        <v>116</v>
      </c>
      <c r="C10578" t="s">
        <v>142</v>
      </c>
      <c r="D10578">
        <v>10</v>
      </c>
      <c r="E10578" t="s">
        <v>137</v>
      </c>
      <c r="F10578" t="s">
        <v>139</v>
      </c>
      <c r="G10578" t="s">
        <v>138</v>
      </c>
      <c r="H10578" t="s">
        <v>169</v>
      </c>
      <c r="I10578" t="s">
        <v>146</v>
      </c>
      <c r="J10578" t="s">
        <v>161</v>
      </c>
      <c r="K10578" t="s">
        <v>161</v>
      </c>
      <c r="L10578" t="s">
        <v>161</v>
      </c>
      <c r="M10578" t="s">
        <v>161</v>
      </c>
      <c r="N10578" t="s">
        <v>161</v>
      </c>
      <c r="O10578" t="s">
        <v>161</v>
      </c>
      <c r="P10578" t="s">
        <v>161</v>
      </c>
      <c r="Q10578" t="s">
        <v>161</v>
      </c>
      <c r="R10578" t="s">
        <v>157</v>
      </c>
      <c r="S10578" t="s">
        <v>157</v>
      </c>
      <c r="T10578" t="s">
        <v>157</v>
      </c>
      <c r="U10578" t="s">
        <v>157</v>
      </c>
    </row>
    <row r="10579" spans="1:21" hidden="1" x14ac:dyDescent="0.45">
      <c r="A10579" t="str">
        <f t="shared" si="176"/>
        <v>YAG10EUL8F+MNursing and midwiferySouth East</v>
      </c>
      <c r="B10579" t="s">
        <v>116</v>
      </c>
      <c r="C10579" t="s">
        <v>142</v>
      </c>
      <c r="D10579">
        <v>10</v>
      </c>
      <c r="E10579" t="s">
        <v>137</v>
      </c>
      <c r="F10579" t="s">
        <v>139</v>
      </c>
      <c r="G10579" t="s">
        <v>138</v>
      </c>
      <c r="H10579" t="s">
        <v>169</v>
      </c>
      <c r="I10579" t="s">
        <v>154</v>
      </c>
      <c r="J10579" t="s">
        <v>161</v>
      </c>
      <c r="K10579" t="s">
        <v>161</v>
      </c>
      <c r="L10579" t="s">
        <v>161</v>
      </c>
      <c r="M10579" t="s">
        <v>161</v>
      </c>
      <c r="N10579" t="s">
        <v>161</v>
      </c>
      <c r="O10579" t="s">
        <v>161</v>
      </c>
      <c r="P10579" t="s">
        <v>161</v>
      </c>
      <c r="Q10579" t="s">
        <v>161</v>
      </c>
      <c r="R10579" t="s">
        <v>161</v>
      </c>
      <c r="S10579" t="s">
        <v>161</v>
      </c>
      <c r="T10579" t="s">
        <v>161</v>
      </c>
      <c r="U10579" t="s">
        <v>161</v>
      </c>
    </row>
    <row r="10580" spans="1:21" hidden="1" x14ac:dyDescent="0.45">
      <c r="A10580" t="str">
        <f t="shared" si="176"/>
        <v>YAG5EUL7F+MNursing and midwiferyAbroad</v>
      </c>
      <c r="B10580" t="s">
        <v>116</v>
      </c>
      <c r="C10580" t="s">
        <v>140</v>
      </c>
      <c r="D10580">
        <v>5</v>
      </c>
      <c r="E10580" t="s">
        <v>137</v>
      </c>
      <c r="F10580" t="s">
        <v>145</v>
      </c>
      <c r="G10580" t="s">
        <v>138</v>
      </c>
      <c r="H10580" t="s">
        <v>169</v>
      </c>
      <c r="I10580" t="s">
        <v>146</v>
      </c>
      <c r="J10580">
        <v>5</v>
      </c>
      <c r="K10580">
        <v>0</v>
      </c>
      <c r="L10580">
        <v>5</v>
      </c>
      <c r="M10580">
        <v>100</v>
      </c>
      <c r="N10580">
        <v>0</v>
      </c>
      <c r="O10580">
        <v>0</v>
      </c>
      <c r="P10580">
        <v>0</v>
      </c>
      <c r="Q10580">
        <v>0</v>
      </c>
      <c r="R10580" t="s">
        <v>157</v>
      </c>
      <c r="S10580" t="s">
        <v>157</v>
      </c>
      <c r="T10580" t="s">
        <v>157</v>
      </c>
      <c r="U10580" t="s">
        <v>157</v>
      </c>
    </row>
    <row r="10581" spans="1:21" hidden="1" x14ac:dyDescent="0.45">
      <c r="A10581" t="str">
        <f t="shared" si="176"/>
        <v>YAG5EUL7F+MNursing and midwiferyEast Midlands</v>
      </c>
      <c r="B10581" t="s">
        <v>116</v>
      </c>
      <c r="C10581" t="s">
        <v>140</v>
      </c>
      <c r="D10581">
        <v>5</v>
      </c>
      <c r="E10581" t="s">
        <v>137</v>
      </c>
      <c r="F10581" t="s">
        <v>145</v>
      </c>
      <c r="G10581" t="s">
        <v>138</v>
      </c>
      <c r="H10581" t="s">
        <v>169</v>
      </c>
      <c r="I10581" t="s">
        <v>147</v>
      </c>
      <c r="J10581" t="s">
        <v>161</v>
      </c>
      <c r="K10581" t="s">
        <v>161</v>
      </c>
      <c r="L10581" t="s">
        <v>161</v>
      </c>
      <c r="M10581" t="s">
        <v>161</v>
      </c>
      <c r="N10581" t="s">
        <v>161</v>
      </c>
      <c r="O10581" t="s">
        <v>161</v>
      </c>
      <c r="P10581" t="s">
        <v>161</v>
      </c>
      <c r="Q10581" t="s">
        <v>161</v>
      </c>
      <c r="R10581" t="s">
        <v>161</v>
      </c>
      <c r="S10581" t="s">
        <v>161</v>
      </c>
      <c r="T10581" t="s">
        <v>161</v>
      </c>
      <c r="U10581" t="s">
        <v>161</v>
      </c>
    </row>
    <row r="10582" spans="1:21" hidden="1" x14ac:dyDescent="0.45">
      <c r="A10582" t="str">
        <f t="shared" si="176"/>
        <v>YAG5EUL7F+MNursing and midwiferyEast of England</v>
      </c>
      <c r="B10582" t="s">
        <v>116</v>
      </c>
      <c r="C10582" t="s">
        <v>140</v>
      </c>
      <c r="D10582">
        <v>5</v>
      </c>
      <c r="E10582" t="s">
        <v>137</v>
      </c>
      <c r="F10582" t="s">
        <v>145</v>
      </c>
      <c r="G10582" t="s">
        <v>138</v>
      </c>
      <c r="H10582" t="s">
        <v>169</v>
      </c>
      <c r="I10582" t="s">
        <v>148</v>
      </c>
      <c r="J10582">
        <v>5</v>
      </c>
      <c r="K10582">
        <v>0</v>
      </c>
      <c r="L10582">
        <v>5</v>
      </c>
      <c r="M10582">
        <v>11.1</v>
      </c>
      <c r="N10582">
        <v>0</v>
      </c>
      <c r="O10582">
        <v>66.7</v>
      </c>
      <c r="P10582">
        <v>88.9</v>
      </c>
      <c r="Q10582">
        <v>88.9</v>
      </c>
      <c r="R10582" t="s">
        <v>161</v>
      </c>
      <c r="S10582" t="s">
        <v>161</v>
      </c>
      <c r="T10582" t="s">
        <v>161</v>
      </c>
      <c r="U10582" t="s">
        <v>161</v>
      </c>
    </row>
    <row r="10583" spans="1:21" hidden="1" x14ac:dyDescent="0.45">
      <c r="A10583" t="str">
        <f t="shared" si="176"/>
        <v>YAG5EUL7F+MNursing and midwiferyLondon</v>
      </c>
      <c r="B10583" t="s">
        <v>116</v>
      </c>
      <c r="C10583" t="s">
        <v>140</v>
      </c>
      <c r="D10583">
        <v>5</v>
      </c>
      <c r="E10583" t="s">
        <v>137</v>
      </c>
      <c r="F10583" t="s">
        <v>145</v>
      </c>
      <c r="G10583" t="s">
        <v>138</v>
      </c>
      <c r="H10583" t="s">
        <v>169</v>
      </c>
      <c r="I10583" t="s">
        <v>149</v>
      </c>
      <c r="J10583">
        <v>15</v>
      </c>
      <c r="K10583">
        <v>0</v>
      </c>
      <c r="L10583">
        <v>15</v>
      </c>
      <c r="M10583">
        <v>23.1</v>
      </c>
      <c r="N10583">
        <v>7.7</v>
      </c>
      <c r="O10583">
        <v>53.8</v>
      </c>
      <c r="P10583">
        <v>69.2</v>
      </c>
      <c r="Q10583">
        <v>69.2</v>
      </c>
      <c r="R10583" t="s">
        <v>161</v>
      </c>
      <c r="S10583" t="s">
        <v>161</v>
      </c>
      <c r="T10583" t="s">
        <v>161</v>
      </c>
      <c r="U10583" t="s">
        <v>161</v>
      </c>
    </row>
    <row r="10584" spans="1:21" hidden="1" x14ac:dyDescent="0.45">
      <c r="A10584" t="str">
        <f t="shared" si="176"/>
        <v>YAG5EUL7F+MNursing and midwiferyNorth West</v>
      </c>
      <c r="B10584" t="s">
        <v>116</v>
      </c>
      <c r="C10584" t="s">
        <v>140</v>
      </c>
      <c r="D10584">
        <v>5</v>
      </c>
      <c r="E10584" t="s">
        <v>137</v>
      </c>
      <c r="F10584" t="s">
        <v>145</v>
      </c>
      <c r="G10584" t="s">
        <v>138</v>
      </c>
      <c r="H10584" t="s">
        <v>169</v>
      </c>
      <c r="I10584" t="s">
        <v>151</v>
      </c>
      <c r="J10584">
        <v>5</v>
      </c>
      <c r="K10584">
        <v>0</v>
      </c>
      <c r="L10584">
        <v>5</v>
      </c>
      <c r="M10584">
        <v>0</v>
      </c>
      <c r="N10584">
        <v>0</v>
      </c>
      <c r="O10584">
        <v>66.7</v>
      </c>
      <c r="P10584">
        <v>100</v>
      </c>
      <c r="Q10584">
        <v>100</v>
      </c>
      <c r="R10584" t="s">
        <v>161</v>
      </c>
      <c r="S10584" t="s">
        <v>161</v>
      </c>
      <c r="T10584" t="s">
        <v>161</v>
      </c>
      <c r="U10584" t="s">
        <v>161</v>
      </c>
    </row>
    <row r="10585" spans="1:21" hidden="1" x14ac:dyDescent="0.45">
      <c r="A10585" t="str">
        <f t="shared" si="176"/>
        <v>YAG5EUL7F+MNursing and midwiferySouth East</v>
      </c>
      <c r="B10585" t="s">
        <v>116</v>
      </c>
      <c r="C10585" t="s">
        <v>140</v>
      </c>
      <c r="D10585">
        <v>5</v>
      </c>
      <c r="E10585" t="s">
        <v>137</v>
      </c>
      <c r="F10585" t="s">
        <v>145</v>
      </c>
      <c r="G10585" t="s">
        <v>138</v>
      </c>
      <c r="H10585" t="s">
        <v>169</v>
      </c>
      <c r="I10585" t="s">
        <v>154</v>
      </c>
      <c r="J10585">
        <v>5</v>
      </c>
      <c r="K10585">
        <v>0</v>
      </c>
      <c r="L10585">
        <v>5</v>
      </c>
      <c r="M10585">
        <v>33.299999999999997</v>
      </c>
      <c r="N10585">
        <v>0</v>
      </c>
      <c r="O10585">
        <v>33.299999999999997</v>
      </c>
      <c r="P10585">
        <v>66.7</v>
      </c>
      <c r="Q10585">
        <v>66.7</v>
      </c>
      <c r="R10585" t="s">
        <v>161</v>
      </c>
      <c r="S10585" t="s">
        <v>161</v>
      </c>
      <c r="T10585" t="s">
        <v>161</v>
      </c>
      <c r="U10585" t="s">
        <v>161</v>
      </c>
    </row>
    <row r="10586" spans="1:21" hidden="1" x14ac:dyDescent="0.45">
      <c r="A10586" t="str">
        <f t="shared" si="176"/>
        <v>YAG5EUL7F+MNursing and midwiferySouth West</v>
      </c>
      <c r="B10586" t="s">
        <v>116</v>
      </c>
      <c r="C10586" t="s">
        <v>140</v>
      </c>
      <c r="D10586">
        <v>5</v>
      </c>
      <c r="E10586" t="s">
        <v>137</v>
      </c>
      <c r="F10586" t="s">
        <v>145</v>
      </c>
      <c r="G10586" t="s">
        <v>138</v>
      </c>
      <c r="H10586" t="s">
        <v>169</v>
      </c>
      <c r="I10586" t="s">
        <v>155</v>
      </c>
      <c r="J10586">
        <v>5</v>
      </c>
      <c r="K10586">
        <v>0</v>
      </c>
      <c r="L10586">
        <v>5</v>
      </c>
      <c r="M10586">
        <v>0</v>
      </c>
      <c r="N10586">
        <v>0</v>
      </c>
      <c r="O10586">
        <v>75</v>
      </c>
      <c r="P10586">
        <v>100</v>
      </c>
      <c r="Q10586">
        <v>100</v>
      </c>
      <c r="R10586" t="s">
        <v>161</v>
      </c>
      <c r="S10586" t="s">
        <v>161</v>
      </c>
      <c r="T10586" t="s">
        <v>161</v>
      </c>
      <c r="U10586" t="s">
        <v>161</v>
      </c>
    </row>
    <row r="10587" spans="1:21" hidden="1" x14ac:dyDescent="0.45">
      <c r="A10587" t="str">
        <f t="shared" si="176"/>
        <v>YAG5EUL7F+MNursing and midwiferyNA</v>
      </c>
      <c r="B10587" t="s">
        <v>116</v>
      </c>
      <c r="C10587" t="s">
        <v>140</v>
      </c>
      <c r="D10587">
        <v>5</v>
      </c>
      <c r="E10587" t="s">
        <v>137</v>
      </c>
      <c r="F10587" t="s">
        <v>145</v>
      </c>
      <c r="G10587" t="s">
        <v>138</v>
      </c>
      <c r="H10587" t="s">
        <v>169</v>
      </c>
      <c r="I10587" t="s">
        <v>157</v>
      </c>
      <c r="J10587">
        <v>25</v>
      </c>
      <c r="K10587">
        <v>100</v>
      </c>
      <c r="L10587" t="s">
        <v>161</v>
      </c>
      <c r="M10587" t="s">
        <v>161</v>
      </c>
      <c r="N10587" t="s">
        <v>161</v>
      </c>
      <c r="O10587" t="s">
        <v>161</v>
      </c>
      <c r="P10587" t="s">
        <v>161</v>
      </c>
      <c r="Q10587" t="s">
        <v>161</v>
      </c>
      <c r="R10587" t="s">
        <v>157</v>
      </c>
      <c r="S10587" t="s">
        <v>157</v>
      </c>
      <c r="T10587" t="s">
        <v>157</v>
      </c>
      <c r="U10587" t="s">
        <v>157</v>
      </c>
    </row>
    <row r="10588" spans="1:21" hidden="1" x14ac:dyDescent="0.45">
      <c r="A10588" t="str">
        <f t="shared" si="176"/>
        <v>YAG5EUL8F+MNursing and midwiferyEast Midlands</v>
      </c>
      <c r="B10588" t="s">
        <v>116</v>
      </c>
      <c r="C10588" t="s">
        <v>140</v>
      </c>
      <c r="D10588">
        <v>5</v>
      </c>
      <c r="E10588" t="s">
        <v>137</v>
      </c>
      <c r="F10588" t="s">
        <v>139</v>
      </c>
      <c r="G10588" t="s">
        <v>138</v>
      </c>
      <c r="H10588" t="s">
        <v>169</v>
      </c>
      <c r="I10588" t="s">
        <v>147</v>
      </c>
      <c r="J10588" t="s">
        <v>161</v>
      </c>
      <c r="K10588" t="s">
        <v>161</v>
      </c>
      <c r="L10588" t="s">
        <v>161</v>
      </c>
      <c r="M10588" t="s">
        <v>161</v>
      </c>
      <c r="N10588" t="s">
        <v>161</v>
      </c>
      <c r="O10588" t="s">
        <v>161</v>
      </c>
      <c r="P10588" t="s">
        <v>161</v>
      </c>
      <c r="Q10588" t="s">
        <v>161</v>
      </c>
      <c r="R10588" t="s">
        <v>157</v>
      </c>
      <c r="S10588" t="s">
        <v>157</v>
      </c>
      <c r="T10588" t="s">
        <v>157</v>
      </c>
      <c r="U10588" t="s">
        <v>157</v>
      </c>
    </row>
    <row r="10589" spans="1:21" hidden="1" x14ac:dyDescent="0.45">
      <c r="A10589" t="str">
        <f t="shared" si="176"/>
        <v>YAG5EUL8F+MNursing and midwiferyLondon</v>
      </c>
      <c r="B10589" t="s">
        <v>116</v>
      </c>
      <c r="C10589" t="s">
        <v>140</v>
      </c>
      <c r="D10589">
        <v>5</v>
      </c>
      <c r="E10589" t="s">
        <v>137</v>
      </c>
      <c r="F10589" t="s">
        <v>139</v>
      </c>
      <c r="G10589" t="s">
        <v>138</v>
      </c>
      <c r="H10589" t="s">
        <v>169</v>
      </c>
      <c r="I10589" t="s">
        <v>149</v>
      </c>
      <c r="J10589" t="s">
        <v>161</v>
      </c>
      <c r="K10589" t="s">
        <v>161</v>
      </c>
      <c r="L10589" t="s">
        <v>161</v>
      </c>
      <c r="M10589" t="s">
        <v>161</v>
      </c>
      <c r="N10589" t="s">
        <v>161</v>
      </c>
      <c r="O10589" t="s">
        <v>161</v>
      </c>
      <c r="P10589" t="s">
        <v>161</v>
      </c>
      <c r="Q10589" t="s">
        <v>161</v>
      </c>
      <c r="R10589" t="s">
        <v>161</v>
      </c>
      <c r="S10589" t="s">
        <v>161</v>
      </c>
      <c r="T10589" t="s">
        <v>161</v>
      </c>
      <c r="U10589" t="s">
        <v>161</v>
      </c>
    </row>
    <row r="10590" spans="1:21" hidden="1" x14ac:dyDescent="0.45">
      <c r="A10590" t="str">
        <f t="shared" si="176"/>
        <v>YAG5EUL8F+MNursing and midwiferyNorth West</v>
      </c>
      <c r="B10590" t="s">
        <v>116</v>
      </c>
      <c r="C10590" t="s">
        <v>140</v>
      </c>
      <c r="D10590">
        <v>5</v>
      </c>
      <c r="E10590" t="s">
        <v>137</v>
      </c>
      <c r="F10590" t="s">
        <v>139</v>
      </c>
      <c r="G10590" t="s">
        <v>138</v>
      </c>
      <c r="H10590" t="s">
        <v>169</v>
      </c>
      <c r="I10590" t="s">
        <v>151</v>
      </c>
      <c r="J10590" t="s">
        <v>161</v>
      </c>
      <c r="K10590" t="s">
        <v>161</v>
      </c>
      <c r="L10590" t="s">
        <v>161</v>
      </c>
      <c r="M10590" t="s">
        <v>161</v>
      </c>
      <c r="N10590" t="s">
        <v>161</v>
      </c>
      <c r="O10590" t="s">
        <v>161</v>
      </c>
      <c r="P10590" t="s">
        <v>161</v>
      </c>
      <c r="Q10590" t="s">
        <v>161</v>
      </c>
      <c r="R10590" t="s">
        <v>157</v>
      </c>
      <c r="S10590" t="s">
        <v>157</v>
      </c>
      <c r="T10590" t="s">
        <v>157</v>
      </c>
      <c r="U10590" t="s">
        <v>157</v>
      </c>
    </row>
    <row r="10591" spans="1:21" hidden="1" x14ac:dyDescent="0.45">
      <c r="A10591" t="str">
        <f t="shared" si="176"/>
        <v>YAG5EUL8F+MNursing and midwiferyNorthern Ireland</v>
      </c>
      <c r="B10591" t="s">
        <v>116</v>
      </c>
      <c r="C10591" t="s">
        <v>140</v>
      </c>
      <c r="D10591">
        <v>5</v>
      </c>
      <c r="E10591" t="s">
        <v>137</v>
      </c>
      <c r="F10591" t="s">
        <v>139</v>
      </c>
      <c r="G10591" t="s">
        <v>138</v>
      </c>
      <c r="H10591" t="s">
        <v>169</v>
      </c>
      <c r="I10591" t="s">
        <v>152</v>
      </c>
      <c r="J10591" t="s">
        <v>161</v>
      </c>
      <c r="K10591" t="s">
        <v>161</v>
      </c>
      <c r="L10591" t="s">
        <v>161</v>
      </c>
      <c r="M10591" t="s">
        <v>161</v>
      </c>
      <c r="N10591" t="s">
        <v>161</v>
      </c>
      <c r="O10591" t="s">
        <v>161</v>
      </c>
      <c r="P10591" t="s">
        <v>161</v>
      </c>
      <c r="Q10591" t="s">
        <v>161</v>
      </c>
      <c r="R10591" t="s">
        <v>161</v>
      </c>
      <c r="S10591" t="s">
        <v>161</v>
      </c>
      <c r="T10591" t="s">
        <v>161</v>
      </c>
      <c r="U10591" t="s">
        <v>161</v>
      </c>
    </row>
    <row r="10592" spans="1:21" hidden="1" x14ac:dyDescent="0.45">
      <c r="A10592" t="str">
        <f t="shared" si="176"/>
        <v>YAG5EUL8F+MNursing and midwiferyNA</v>
      </c>
      <c r="B10592" t="s">
        <v>116</v>
      </c>
      <c r="C10592" t="s">
        <v>140</v>
      </c>
      <c r="D10592">
        <v>5</v>
      </c>
      <c r="E10592" t="s">
        <v>137</v>
      </c>
      <c r="F10592" t="s">
        <v>139</v>
      </c>
      <c r="G10592" t="s">
        <v>138</v>
      </c>
      <c r="H10592" t="s">
        <v>169</v>
      </c>
      <c r="I10592" t="s">
        <v>157</v>
      </c>
      <c r="J10592">
        <v>5</v>
      </c>
      <c r="K10592">
        <v>100</v>
      </c>
      <c r="L10592" t="s">
        <v>161</v>
      </c>
      <c r="M10592" t="s">
        <v>161</v>
      </c>
      <c r="N10592" t="s">
        <v>161</v>
      </c>
      <c r="O10592" t="s">
        <v>161</v>
      </c>
      <c r="P10592" t="s">
        <v>161</v>
      </c>
      <c r="Q10592" t="s">
        <v>161</v>
      </c>
      <c r="R10592" t="s">
        <v>157</v>
      </c>
      <c r="S10592" t="s">
        <v>157</v>
      </c>
      <c r="T10592" t="s">
        <v>157</v>
      </c>
      <c r="U10592" t="s">
        <v>157</v>
      </c>
    </row>
    <row r="10593" spans="1:21" hidden="1" x14ac:dyDescent="0.45">
      <c r="A10593" t="str">
        <f t="shared" si="176"/>
        <v>YAG3EUL7F+MNursing and midwiferyAbroad</v>
      </c>
      <c r="B10593" t="s">
        <v>116</v>
      </c>
      <c r="C10593" t="s">
        <v>141</v>
      </c>
      <c r="D10593">
        <v>3</v>
      </c>
      <c r="E10593" t="s">
        <v>137</v>
      </c>
      <c r="F10593" t="s">
        <v>145</v>
      </c>
      <c r="G10593" t="s">
        <v>138</v>
      </c>
      <c r="H10593" t="s">
        <v>169</v>
      </c>
      <c r="I10593" t="s">
        <v>146</v>
      </c>
      <c r="J10593">
        <v>10</v>
      </c>
      <c r="K10593">
        <v>0</v>
      </c>
      <c r="L10593">
        <v>10</v>
      </c>
      <c r="M10593">
        <v>71.400000000000006</v>
      </c>
      <c r="N10593">
        <v>14.3</v>
      </c>
      <c r="O10593">
        <v>14.3</v>
      </c>
      <c r="P10593">
        <v>14.3</v>
      </c>
      <c r="Q10593">
        <v>14.3</v>
      </c>
      <c r="R10593" t="s">
        <v>157</v>
      </c>
      <c r="S10593" t="s">
        <v>157</v>
      </c>
      <c r="T10593" t="s">
        <v>157</v>
      </c>
      <c r="U10593" t="s">
        <v>157</v>
      </c>
    </row>
    <row r="10594" spans="1:21" hidden="1" x14ac:dyDescent="0.45">
      <c r="A10594" t="str">
        <f t="shared" si="176"/>
        <v>YAG3EUL7F+MNursing and midwiferyEast Midlands</v>
      </c>
      <c r="B10594" t="s">
        <v>116</v>
      </c>
      <c r="C10594" t="s">
        <v>141</v>
      </c>
      <c r="D10594">
        <v>3</v>
      </c>
      <c r="E10594" t="s">
        <v>137</v>
      </c>
      <c r="F10594" t="s">
        <v>145</v>
      </c>
      <c r="G10594" t="s">
        <v>138</v>
      </c>
      <c r="H10594" t="s">
        <v>169</v>
      </c>
      <c r="I10594" t="s">
        <v>147</v>
      </c>
      <c r="J10594" t="s">
        <v>161</v>
      </c>
      <c r="K10594" t="s">
        <v>161</v>
      </c>
      <c r="L10594" t="s">
        <v>161</v>
      </c>
      <c r="M10594" t="s">
        <v>161</v>
      </c>
      <c r="N10594" t="s">
        <v>161</v>
      </c>
      <c r="O10594" t="s">
        <v>161</v>
      </c>
      <c r="P10594" t="s">
        <v>161</v>
      </c>
      <c r="Q10594" t="s">
        <v>161</v>
      </c>
      <c r="R10594" t="s">
        <v>161</v>
      </c>
      <c r="S10594" t="s">
        <v>161</v>
      </c>
      <c r="T10594" t="s">
        <v>161</v>
      </c>
      <c r="U10594" t="s">
        <v>161</v>
      </c>
    </row>
    <row r="10595" spans="1:21" hidden="1" x14ac:dyDescent="0.45">
      <c r="A10595" t="str">
        <f t="shared" si="176"/>
        <v>YAG3EUL7F+MNursing and midwiferyLondon</v>
      </c>
      <c r="B10595" t="s">
        <v>116</v>
      </c>
      <c r="C10595" t="s">
        <v>141</v>
      </c>
      <c r="D10595">
        <v>3</v>
      </c>
      <c r="E10595" t="s">
        <v>137</v>
      </c>
      <c r="F10595" t="s">
        <v>145</v>
      </c>
      <c r="G10595" t="s">
        <v>138</v>
      </c>
      <c r="H10595" t="s">
        <v>169</v>
      </c>
      <c r="I10595" t="s">
        <v>149</v>
      </c>
      <c r="J10595">
        <v>20</v>
      </c>
      <c r="K10595">
        <v>0</v>
      </c>
      <c r="L10595">
        <v>20</v>
      </c>
      <c r="M10595">
        <v>29.4</v>
      </c>
      <c r="N10595">
        <v>5.9</v>
      </c>
      <c r="O10595">
        <v>17.600000000000001</v>
      </c>
      <c r="P10595">
        <v>58.8</v>
      </c>
      <c r="Q10595">
        <v>64.7</v>
      </c>
      <c r="R10595" t="s">
        <v>161</v>
      </c>
      <c r="S10595" t="s">
        <v>161</v>
      </c>
      <c r="T10595" t="s">
        <v>161</v>
      </c>
      <c r="U10595" t="s">
        <v>161</v>
      </c>
    </row>
    <row r="10596" spans="1:21" hidden="1" x14ac:dyDescent="0.45">
      <c r="A10596" t="str">
        <f t="shared" si="176"/>
        <v>YAG3EUL7F+MNursing and midwiferyNorth East</v>
      </c>
      <c r="B10596" t="s">
        <v>116</v>
      </c>
      <c r="C10596" t="s">
        <v>141</v>
      </c>
      <c r="D10596">
        <v>3</v>
      </c>
      <c r="E10596" t="s">
        <v>137</v>
      </c>
      <c r="F10596" t="s">
        <v>145</v>
      </c>
      <c r="G10596" t="s">
        <v>138</v>
      </c>
      <c r="H10596" t="s">
        <v>169</v>
      </c>
      <c r="I10596" t="s">
        <v>150</v>
      </c>
      <c r="J10596" t="s">
        <v>161</v>
      </c>
      <c r="K10596" t="s">
        <v>161</v>
      </c>
      <c r="L10596" t="s">
        <v>161</v>
      </c>
      <c r="M10596" t="s">
        <v>161</v>
      </c>
      <c r="N10596" t="s">
        <v>161</v>
      </c>
      <c r="O10596" t="s">
        <v>161</v>
      </c>
      <c r="P10596" t="s">
        <v>161</v>
      </c>
      <c r="Q10596" t="s">
        <v>161</v>
      </c>
      <c r="R10596" t="s">
        <v>157</v>
      </c>
      <c r="S10596" t="s">
        <v>157</v>
      </c>
      <c r="T10596" t="s">
        <v>157</v>
      </c>
      <c r="U10596" t="s">
        <v>157</v>
      </c>
    </row>
    <row r="10597" spans="1:21" hidden="1" x14ac:dyDescent="0.45">
      <c r="A10597" t="str">
        <f t="shared" si="176"/>
        <v>YAG3EUL7F+MNursing and midwiferyNorth West</v>
      </c>
      <c r="B10597" t="s">
        <v>116</v>
      </c>
      <c r="C10597" t="s">
        <v>141</v>
      </c>
      <c r="D10597">
        <v>3</v>
      </c>
      <c r="E10597" t="s">
        <v>137</v>
      </c>
      <c r="F10597" t="s">
        <v>145</v>
      </c>
      <c r="G10597" t="s">
        <v>138</v>
      </c>
      <c r="H10597" t="s">
        <v>169</v>
      </c>
      <c r="I10597" t="s">
        <v>151</v>
      </c>
      <c r="J10597" t="s">
        <v>161</v>
      </c>
      <c r="K10597" t="s">
        <v>161</v>
      </c>
      <c r="L10597" t="s">
        <v>161</v>
      </c>
      <c r="M10597" t="s">
        <v>161</v>
      </c>
      <c r="N10597" t="s">
        <v>161</v>
      </c>
      <c r="O10597" t="s">
        <v>161</v>
      </c>
      <c r="P10597" t="s">
        <v>161</v>
      </c>
      <c r="Q10597" t="s">
        <v>161</v>
      </c>
      <c r="R10597" t="s">
        <v>157</v>
      </c>
      <c r="S10597" t="s">
        <v>157</v>
      </c>
      <c r="T10597" t="s">
        <v>157</v>
      </c>
      <c r="U10597" t="s">
        <v>157</v>
      </c>
    </row>
    <row r="10598" spans="1:21" hidden="1" x14ac:dyDescent="0.45">
      <c r="A10598" t="str">
        <f t="shared" si="176"/>
        <v>YAG3EUL7F+MNursing and midwiferyNorthern Ireland</v>
      </c>
      <c r="B10598" t="s">
        <v>116</v>
      </c>
      <c r="C10598" t="s">
        <v>141</v>
      </c>
      <c r="D10598">
        <v>3</v>
      </c>
      <c r="E10598" t="s">
        <v>137</v>
      </c>
      <c r="F10598" t="s">
        <v>145</v>
      </c>
      <c r="G10598" t="s">
        <v>138</v>
      </c>
      <c r="H10598" t="s">
        <v>169</v>
      </c>
      <c r="I10598" t="s">
        <v>152</v>
      </c>
      <c r="J10598" t="s">
        <v>161</v>
      </c>
      <c r="K10598" t="s">
        <v>161</v>
      </c>
      <c r="L10598" t="s">
        <v>161</v>
      </c>
      <c r="M10598" t="s">
        <v>161</v>
      </c>
      <c r="N10598" t="s">
        <v>161</v>
      </c>
      <c r="O10598" t="s">
        <v>161</v>
      </c>
      <c r="P10598" t="s">
        <v>161</v>
      </c>
      <c r="Q10598" t="s">
        <v>161</v>
      </c>
      <c r="R10598" t="s">
        <v>161</v>
      </c>
      <c r="S10598" t="s">
        <v>161</v>
      </c>
      <c r="T10598" t="s">
        <v>161</v>
      </c>
      <c r="U10598" t="s">
        <v>161</v>
      </c>
    </row>
    <row r="10599" spans="1:21" hidden="1" x14ac:dyDescent="0.45">
      <c r="A10599" t="str">
        <f t="shared" si="176"/>
        <v>YAG3EUL7F+MNursing and midwiferyScotland</v>
      </c>
      <c r="B10599" t="s">
        <v>116</v>
      </c>
      <c r="C10599" t="s">
        <v>141</v>
      </c>
      <c r="D10599">
        <v>3</v>
      </c>
      <c r="E10599" t="s">
        <v>137</v>
      </c>
      <c r="F10599" t="s">
        <v>145</v>
      </c>
      <c r="G10599" t="s">
        <v>138</v>
      </c>
      <c r="H10599" t="s">
        <v>169</v>
      </c>
      <c r="I10599" t="s">
        <v>153</v>
      </c>
      <c r="J10599" t="s">
        <v>161</v>
      </c>
      <c r="K10599" t="s">
        <v>161</v>
      </c>
      <c r="L10599" t="s">
        <v>161</v>
      </c>
      <c r="M10599" t="s">
        <v>161</v>
      </c>
      <c r="N10599" t="s">
        <v>161</v>
      </c>
      <c r="O10599" t="s">
        <v>161</v>
      </c>
      <c r="P10599" t="s">
        <v>161</v>
      </c>
      <c r="Q10599" t="s">
        <v>161</v>
      </c>
      <c r="R10599" t="s">
        <v>161</v>
      </c>
      <c r="S10599" t="s">
        <v>161</v>
      </c>
      <c r="T10599" t="s">
        <v>161</v>
      </c>
      <c r="U10599" t="s">
        <v>161</v>
      </c>
    </row>
    <row r="10600" spans="1:21" hidden="1" x14ac:dyDescent="0.45">
      <c r="A10600" t="str">
        <f t="shared" si="176"/>
        <v>YAG3EUL7F+MNursing and midwiferySouth East</v>
      </c>
      <c r="B10600" t="s">
        <v>116</v>
      </c>
      <c r="C10600" t="s">
        <v>141</v>
      </c>
      <c r="D10600">
        <v>3</v>
      </c>
      <c r="E10600" t="s">
        <v>137</v>
      </c>
      <c r="F10600" t="s">
        <v>145</v>
      </c>
      <c r="G10600" t="s">
        <v>138</v>
      </c>
      <c r="H10600" t="s">
        <v>169</v>
      </c>
      <c r="I10600" t="s">
        <v>154</v>
      </c>
      <c r="J10600">
        <v>5</v>
      </c>
      <c r="K10600">
        <v>0</v>
      </c>
      <c r="L10600">
        <v>5</v>
      </c>
      <c r="M10600">
        <v>20</v>
      </c>
      <c r="N10600">
        <v>0</v>
      </c>
      <c r="O10600">
        <v>40</v>
      </c>
      <c r="P10600">
        <v>80</v>
      </c>
      <c r="Q10600">
        <v>80</v>
      </c>
      <c r="R10600" t="s">
        <v>161</v>
      </c>
      <c r="S10600" t="s">
        <v>161</v>
      </c>
      <c r="T10600" t="s">
        <v>161</v>
      </c>
      <c r="U10600" t="s">
        <v>161</v>
      </c>
    </row>
    <row r="10601" spans="1:21" hidden="1" x14ac:dyDescent="0.45">
      <c r="A10601" t="str">
        <f t="shared" si="176"/>
        <v>YAG3EUL7F+MNursing and midwiferySouth West</v>
      </c>
      <c r="B10601" t="s">
        <v>116</v>
      </c>
      <c r="C10601" t="s">
        <v>141</v>
      </c>
      <c r="D10601">
        <v>3</v>
      </c>
      <c r="E10601" t="s">
        <v>137</v>
      </c>
      <c r="F10601" t="s">
        <v>145</v>
      </c>
      <c r="G10601" t="s">
        <v>138</v>
      </c>
      <c r="H10601" t="s">
        <v>169</v>
      </c>
      <c r="I10601" t="s">
        <v>155</v>
      </c>
      <c r="J10601" t="s">
        <v>161</v>
      </c>
      <c r="K10601" t="s">
        <v>161</v>
      </c>
      <c r="L10601" t="s">
        <v>161</v>
      </c>
      <c r="M10601" t="s">
        <v>161</v>
      </c>
      <c r="N10601" t="s">
        <v>161</v>
      </c>
      <c r="O10601" t="s">
        <v>161</v>
      </c>
      <c r="P10601" t="s">
        <v>161</v>
      </c>
      <c r="Q10601" t="s">
        <v>161</v>
      </c>
      <c r="R10601" t="s">
        <v>157</v>
      </c>
      <c r="S10601" t="s">
        <v>157</v>
      </c>
      <c r="T10601" t="s">
        <v>157</v>
      </c>
      <c r="U10601" t="s">
        <v>157</v>
      </c>
    </row>
    <row r="10602" spans="1:21" hidden="1" x14ac:dyDescent="0.45">
      <c r="A10602" t="str">
        <f t="shared" si="176"/>
        <v>YAG3EUL7F+MNursing and midwiferyYorkshire and The Humber</v>
      </c>
      <c r="B10602" t="s">
        <v>116</v>
      </c>
      <c r="C10602" t="s">
        <v>141</v>
      </c>
      <c r="D10602">
        <v>3</v>
      </c>
      <c r="E10602" t="s">
        <v>137</v>
      </c>
      <c r="F10602" t="s">
        <v>145</v>
      </c>
      <c r="G10602" t="s">
        <v>138</v>
      </c>
      <c r="H10602" t="s">
        <v>169</v>
      </c>
      <c r="I10602" t="s">
        <v>160</v>
      </c>
      <c r="J10602" t="s">
        <v>161</v>
      </c>
      <c r="K10602" t="s">
        <v>161</v>
      </c>
      <c r="L10602" t="s">
        <v>161</v>
      </c>
      <c r="M10602" t="s">
        <v>161</v>
      </c>
      <c r="N10602" t="s">
        <v>161</v>
      </c>
      <c r="O10602" t="s">
        <v>161</v>
      </c>
      <c r="P10602" t="s">
        <v>161</v>
      </c>
      <c r="Q10602" t="s">
        <v>161</v>
      </c>
      <c r="R10602" t="s">
        <v>157</v>
      </c>
      <c r="S10602" t="s">
        <v>157</v>
      </c>
      <c r="T10602" t="s">
        <v>157</v>
      </c>
      <c r="U10602" t="s">
        <v>157</v>
      </c>
    </row>
    <row r="10603" spans="1:21" hidden="1" x14ac:dyDescent="0.45">
      <c r="A10603" t="str">
        <f t="shared" si="176"/>
        <v>YAG3EUL7F+MNursing and midwiferyNA</v>
      </c>
      <c r="B10603" t="s">
        <v>116</v>
      </c>
      <c r="C10603" t="s">
        <v>141</v>
      </c>
      <c r="D10603">
        <v>3</v>
      </c>
      <c r="E10603" t="s">
        <v>137</v>
      </c>
      <c r="F10603" t="s">
        <v>145</v>
      </c>
      <c r="G10603" t="s">
        <v>138</v>
      </c>
      <c r="H10603" t="s">
        <v>169</v>
      </c>
      <c r="I10603" t="s">
        <v>157</v>
      </c>
      <c r="J10603">
        <v>30</v>
      </c>
      <c r="K10603">
        <v>93.1</v>
      </c>
      <c r="L10603" t="s">
        <v>161</v>
      </c>
      <c r="M10603" t="s">
        <v>161</v>
      </c>
      <c r="N10603" t="s">
        <v>161</v>
      </c>
      <c r="O10603" t="s">
        <v>161</v>
      </c>
      <c r="P10603" t="s">
        <v>161</v>
      </c>
      <c r="Q10603" t="s">
        <v>161</v>
      </c>
      <c r="R10603" t="s">
        <v>157</v>
      </c>
      <c r="S10603" t="s">
        <v>157</v>
      </c>
      <c r="T10603" t="s">
        <v>157</v>
      </c>
      <c r="U10603" t="s">
        <v>157</v>
      </c>
    </row>
    <row r="10604" spans="1:21" hidden="1" x14ac:dyDescent="0.45">
      <c r="A10604" t="str">
        <f t="shared" si="176"/>
        <v>YAG3EUL8F+MNursing and midwiferyAbroad</v>
      </c>
      <c r="B10604" t="s">
        <v>116</v>
      </c>
      <c r="C10604" t="s">
        <v>141</v>
      </c>
      <c r="D10604">
        <v>3</v>
      </c>
      <c r="E10604" t="s">
        <v>137</v>
      </c>
      <c r="F10604" t="s">
        <v>139</v>
      </c>
      <c r="G10604" t="s">
        <v>138</v>
      </c>
      <c r="H10604" t="s">
        <v>169</v>
      </c>
      <c r="I10604" t="s">
        <v>146</v>
      </c>
      <c r="J10604" t="s">
        <v>161</v>
      </c>
      <c r="K10604" t="s">
        <v>161</v>
      </c>
      <c r="L10604" t="s">
        <v>161</v>
      </c>
      <c r="M10604" t="s">
        <v>161</v>
      </c>
      <c r="N10604" t="s">
        <v>161</v>
      </c>
      <c r="O10604" t="s">
        <v>161</v>
      </c>
      <c r="P10604" t="s">
        <v>161</v>
      </c>
      <c r="Q10604" t="s">
        <v>161</v>
      </c>
      <c r="R10604" t="s">
        <v>157</v>
      </c>
      <c r="S10604" t="s">
        <v>157</v>
      </c>
      <c r="T10604" t="s">
        <v>157</v>
      </c>
      <c r="U10604" t="s">
        <v>157</v>
      </c>
    </row>
    <row r="10605" spans="1:21" hidden="1" x14ac:dyDescent="0.45">
      <c r="A10605" t="str">
        <f t="shared" si="176"/>
        <v>YAG3EUL8F+MNursing and midwiferyLondon</v>
      </c>
      <c r="B10605" t="s">
        <v>116</v>
      </c>
      <c r="C10605" t="s">
        <v>141</v>
      </c>
      <c r="D10605">
        <v>3</v>
      </c>
      <c r="E10605" t="s">
        <v>137</v>
      </c>
      <c r="F10605" t="s">
        <v>139</v>
      </c>
      <c r="G10605" t="s">
        <v>138</v>
      </c>
      <c r="H10605" t="s">
        <v>169</v>
      </c>
      <c r="I10605" t="s">
        <v>149</v>
      </c>
      <c r="J10605" t="s">
        <v>161</v>
      </c>
      <c r="K10605" t="s">
        <v>161</v>
      </c>
      <c r="L10605" t="s">
        <v>161</v>
      </c>
      <c r="M10605" t="s">
        <v>161</v>
      </c>
      <c r="N10605" t="s">
        <v>161</v>
      </c>
      <c r="O10605" t="s">
        <v>161</v>
      </c>
      <c r="P10605" t="s">
        <v>161</v>
      </c>
      <c r="Q10605" t="s">
        <v>161</v>
      </c>
      <c r="R10605" t="s">
        <v>161</v>
      </c>
      <c r="S10605" t="s">
        <v>161</v>
      </c>
      <c r="T10605" t="s">
        <v>161</v>
      </c>
      <c r="U10605" t="s">
        <v>161</v>
      </c>
    </row>
    <row r="10606" spans="1:21" hidden="1" x14ac:dyDescent="0.45">
      <c r="A10606" t="str">
        <f t="shared" si="176"/>
        <v>YAG3EUL8F+MNursing and midwiferySouth East</v>
      </c>
      <c r="B10606" t="s">
        <v>116</v>
      </c>
      <c r="C10606" t="s">
        <v>141</v>
      </c>
      <c r="D10606">
        <v>3</v>
      </c>
      <c r="E10606" t="s">
        <v>137</v>
      </c>
      <c r="F10606" t="s">
        <v>139</v>
      </c>
      <c r="G10606" t="s">
        <v>138</v>
      </c>
      <c r="H10606" t="s">
        <v>169</v>
      </c>
      <c r="I10606" t="s">
        <v>154</v>
      </c>
      <c r="J10606" t="s">
        <v>161</v>
      </c>
      <c r="K10606" t="s">
        <v>161</v>
      </c>
      <c r="L10606" t="s">
        <v>161</v>
      </c>
      <c r="M10606" t="s">
        <v>161</v>
      </c>
      <c r="N10606" t="s">
        <v>161</v>
      </c>
      <c r="O10606" t="s">
        <v>161</v>
      </c>
      <c r="P10606" t="s">
        <v>161</v>
      </c>
      <c r="Q10606" t="s">
        <v>161</v>
      </c>
      <c r="R10606" t="s">
        <v>157</v>
      </c>
      <c r="S10606" t="s">
        <v>157</v>
      </c>
      <c r="T10606" t="s">
        <v>157</v>
      </c>
      <c r="U10606" t="s">
        <v>157</v>
      </c>
    </row>
    <row r="10607" spans="1:21" hidden="1" x14ac:dyDescent="0.45">
      <c r="A10607" t="str">
        <f t="shared" si="176"/>
        <v>YAG3EUL8F+MNursing and midwiferyNA</v>
      </c>
      <c r="B10607" t="s">
        <v>116</v>
      </c>
      <c r="C10607" t="s">
        <v>141</v>
      </c>
      <c r="D10607">
        <v>3</v>
      </c>
      <c r="E10607" t="s">
        <v>137</v>
      </c>
      <c r="F10607" t="s">
        <v>139</v>
      </c>
      <c r="G10607" t="s">
        <v>138</v>
      </c>
      <c r="H10607" t="s">
        <v>169</v>
      </c>
      <c r="I10607" t="s">
        <v>157</v>
      </c>
      <c r="J10607" t="s">
        <v>161</v>
      </c>
      <c r="K10607" t="s">
        <v>161</v>
      </c>
      <c r="L10607" t="s">
        <v>161</v>
      </c>
      <c r="M10607" t="s">
        <v>161</v>
      </c>
      <c r="N10607" t="s">
        <v>161</v>
      </c>
      <c r="O10607" t="s">
        <v>161</v>
      </c>
      <c r="P10607" t="s">
        <v>161</v>
      </c>
      <c r="Q10607" t="s">
        <v>161</v>
      </c>
      <c r="R10607" t="s">
        <v>157</v>
      </c>
      <c r="S10607" t="s">
        <v>157</v>
      </c>
      <c r="T10607" t="s">
        <v>157</v>
      </c>
      <c r="U10607" t="s">
        <v>157</v>
      </c>
    </row>
    <row r="10608" spans="1:21" hidden="1" x14ac:dyDescent="0.45">
      <c r="A10608" t="str">
        <f t="shared" si="176"/>
        <v>YAG1EUL7F+MNursing and midwiferyAbroad</v>
      </c>
      <c r="B10608" t="s">
        <v>116</v>
      </c>
      <c r="C10608" t="s">
        <v>49</v>
      </c>
      <c r="D10608">
        <v>1</v>
      </c>
      <c r="E10608" t="s">
        <v>137</v>
      </c>
      <c r="F10608" t="s">
        <v>145</v>
      </c>
      <c r="G10608" t="s">
        <v>138</v>
      </c>
      <c r="H10608" t="s">
        <v>169</v>
      </c>
      <c r="I10608" t="s">
        <v>146</v>
      </c>
      <c r="J10608">
        <v>5</v>
      </c>
      <c r="K10608">
        <v>0</v>
      </c>
      <c r="L10608">
        <v>5</v>
      </c>
      <c r="M10608">
        <v>66.7</v>
      </c>
      <c r="N10608">
        <v>33.299999999999997</v>
      </c>
      <c r="O10608">
        <v>0</v>
      </c>
      <c r="P10608">
        <v>0</v>
      </c>
      <c r="Q10608">
        <v>0</v>
      </c>
      <c r="R10608" t="s">
        <v>157</v>
      </c>
      <c r="S10608" t="s">
        <v>157</v>
      </c>
      <c r="T10608" t="s">
        <v>157</v>
      </c>
      <c r="U10608" t="s">
        <v>157</v>
      </c>
    </row>
    <row r="10609" spans="1:21" hidden="1" x14ac:dyDescent="0.45">
      <c r="A10609" t="str">
        <f t="shared" si="176"/>
        <v>YAG1EUL7F+MNursing and midwiferyEast of England</v>
      </c>
      <c r="B10609" t="s">
        <v>116</v>
      </c>
      <c r="C10609" t="s">
        <v>49</v>
      </c>
      <c r="D10609">
        <v>1</v>
      </c>
      <c r="E10609" t="s">
        <v>137</v>
      </c>
      <c r="F10609" t="s">
        <v>145</v>
      </c>
      <c r="G10609" t="s">
        <v>138</v>
      </c>
      <c r="H10609" t="s">
        <v>169</v>
      </c>
      <c r="I10609" t="s">
        <v>148</v>
      </c>
      <c r="J10609">
        <v>10</v>
      </c>
      <c r="K10609">
        <v>0</v>
      </c>
      <c r="L10609">
        <v>10</v>
      </c>
      <c r="M10609">
        <v>66.7</v>
      </c>
      <c r="N10609">
        <v>0</v>
      </c>
      <c r="O10609">
        <v>33.299999999999997</v>
      </c>
      <c r="P10609">
        <v>33.299999999999997</v>
      </c>
      <c r="Q10609">
        <v>33.299999999999997</v>
      </c>
      <c r="R10609" t="s">
        <v>161</v>
      </c>
      <c r="S10609" t="s">
        <v>161</v>
      </c>
      <c r="T10609" t="s">
        <v>161</v>
      </c>
      <c r="U10609" t="s">
        <v>161</v>
      </c>
    </row>
    <row r="10610" spans="1:21" hidden="1" x14ac:dyDescent="0.45">
      <c r="A10610" t="str">
        <f t="shared" si="176"/>
        <v>YAG1EUL7F+MNursing and midwiferyLondon</v>
      </c>
      <c r="B10610" t="s">
        <v>116</v>
      </c>
      <c r="C10610" t="s">
        <v>49</v>
      </c>
      <c r="D10610">
        <v>1</v>
      </c>
      <c r="E10610" t="s">
        <v>137</v>
      </c>
      <c r="F10610" t="s">
        <v>145</v>
      </c>
      <c r="G10610" t="s">
        <v>138</v>
      </c>
      <c r="H10610" t="s">
        <v>169</v>
      </c>
      <c r="I10610" t="s">
        <v>149</v>
      </c>
      <c r="J10610">
        <v>20</v>
      </c>
      <c r="K10610">
        <v>0</v>
      </c>
      <c r="L10610">
        <v>20</v>
      </c>
      <c r="M10610">
        <v>25</v>
      </c>
      <c r="N10610">
        <v>0</v>
      </c>
      <c r="O10610">
        <v>34.6</v>
      </c>
      <c r="P10610">
        <v>69.2</v>
      </c>
      <c r="Q10610">
        <v>75</v>
      </c>
      <c r="R10610" t="s">
        <v>161</v>
      </c>
      <c r="S10610" t="s">
        <v>161</v>
      </c>
      <c r="T10610" t="s">
        <v>161</v>
      </c>
      <c r="U10610" t="s">
        <v>161</v>
      </c>
    </row>
    <row r="10611" spans="1:21" hidden="1" x14ac:dyDescent="0.45">
      <c r="A10611" t="str">
        <f t="shared" si="176"/>
        <v>YAG1EUL7F+MNursing and midwiferyNorth East</v>
      </c>
      <c r="B10611" t="s">
        <v>116</v>
      </c>
      <c r="C10611" t="s">
        <v>49</v>
      </c>
      <c r="D10611">
        <v>1</v>
      </c>
      <c r="E10611" t="s">
        <v>137</v>
      </c>
      <c r="F10611" t="s">
        <v>145</v>
      </c>
      <c r="G10611" t="s">
        <v>138</v>
      </c>
      <c r="H10611" t="s">
        <v>169</v>
      </c>
      <c r="I10611" t="s">
        <v>150</v>
      </c>
      <c r="J10611" t="s">
        <v>161</v>
      </c>
      <c r="K10611" t="s">
        <v>161</v>
      </c>
      <c r="L10611" t="s">
        <v>161</v>
      </c>
      <c r="M10611" t="s">
        <v>161</v>
      </c>
      <c r="N10611" t="s">
        <v>161</v>
      </c>
      <c r="O10611" t="s">
        <v>161</v>
      </c>
      <c r="P10611" t="s">
        <v>161</v>
      </c>
      <c r="Q10611" t="s">
        <v>161</v>
      </c>
      <c r="R10611" t="s">
        <v>161</v>
      </c>
      <c r="S10611" t="s">
        <v>161</v>
      </c>
      <c r="T10611" t="s">
        <v>161</v>
      </c>
      <c r="U10611" t="s">
        <v>161</v>
      </c>
    </row>
    <row r="10612" spans="1:21" hidden="1" x14ac:dyDescent="0.45">
      <c r="A10612" t="str">
        <f t="shared" si="176"/>
        <v>YAG1EUL7F+MNursing and midwiferyNorth West</v>
      </c>
      <c r="B10612" t="s">
        <v>116</v>
      </c>
      <c r="C10612" t="s">
        <v>49</v>
      </c>
      <c r="D10612">
        <v>1</v>
      </c>
      <c r="E10612" t="s">
        <v>137</v>
      </c>
      <c r="F10612" t="s">
        <v>145</v>
      </c>
      <c r="G10612" t="s">
        <v>138</v>
      </c>
      <c r="H10612" t="s">
        <v>169</v>
      </c>
      <c r="I10612" t="s">
        <v>151</v>
      </c>
      <c r="J10612" t="s">
        <v>161</v>
      </c>
      <c r="K10612" t="s">
        <v>161</v>
      </c>
      <c r="L10612" t="s">
        <v>161</v>
      </c>
      <c r="M10612" t="s">
        <v>161</v>
      </c>
      <c r="N10612" t="s">
        <v>161</v>
      </c>
      <c r="O10612" t="s">
        <v>161</v>
      </c>
      <c r="P10612" t="s">
        <v>161</v>
      </c>
      <c r="Q10612" t="s">
        <v>161</v>
      </c>
      <c r="R10612" t="s">
        <v>157</v>
      </c>
      <c r="S10612" t="s">
        <v>157</v>
      </c>
      <c r="T10612" t="s">
        <v>157</v>
      </c>
      <c r="U10612" t="s">
        <v>157</v>
      </c>
    </row>
    <row r="10613" spans="1:21" hidden="1" x14ac:dyDescent="0.45">
      <c r="A10613" t="str">
        <f t="shared" si="176"/>
        <v>YAG1EUL7F+MNursing and midwiferyNorthern Ireland</v>
      </c>
      <c r="B10613" t="s">
        <v>116</v>
      </c>
      <c r="C10613" t="s">
        <v>49</v>
      </c>
      <c r="D10613">
        <v>1</v>
      </c>
      <c r="E10613" t="s">
        <v>137</v>
      </c>
      <c r="F10613" t="s">
        <v>145</v>
      </c>
      <c r="G10613" t="s">
        <v>138</v>
      </c>
      <c r="H10613" t="s">
        <v>169</v>
      </c>
      <c r="I10613" t="s">
        <v>152</v>
      </c>
      <c r="J10613" t="s">
        <v>161</v>
      </c>
      <c r="K10613" t="s">
        <v>161</v>
      </c>
      <c r="L10613" t="s">
        <v>161</v>
      </c>
      <c r="M10613" t="s">
        <v>161</v>
      </c>
      <c r="N10613" t="s">
        <v>161</v>
      </c>
      <c r="O10613" t="s">
        <v>161</v>
      </c>
      <c r="P10613" t="s">
        <v>161</v>
      </c>
      <c r="Q10613" t="s">
        <v>161</v>
      </c>
      <c r="R10613" t="s">
        <v>161</v>
      </c>
      <c r="S10613" t="s">
        <v>161</v>
      </c>
      <c r="T10613" t="s">
        <v>161</v>
      </c>
      <c r="U10613" t="s">
        <v>161</v>
      </c>
    </row>
    <row r="10614" spans="1:21" hidden="1" x14ac:dyDescent="0.45">
      <c r="A10614" t="str">
        <f t="shared" si="176"/>
        <v>YAG1EUL7F+MNursing and midwiferySouth East</v>
      </c>
      <c r="B10614" t="s">
        <v>116</v>
      </c>
      <c r="C10614" t="s">
        <v>49</v>
      </c>
      <c r="D10614">
        <v>1</v>
      </c>
      <c r="E10614" t="s">
        <v>137</v>
      </c>
      <c r="F10614" t="s">
        <v>145</v>
      </c>
      <c r="G10614" t="s">
        <v>138</v>
      </c>
      <c r="H10614" t="s">
        <v>169</v>
      </c>
      <c r="I10614" t="s">
        <v>154</v>
      </c>
      <c r="J10614">
        <v>5</v>
      </c>
      <c r="K10614">
        <v>0</v>
      </c>
      <c r="L10614">
        <v>5</v>
      </c>
      <c r="M10614">
        <v>40</v>
      </c>
      <c r="N10614">
        <v>0</v>
      </c>
      <c r="O10614">
        <v>40</v>
      </c>
      <c r="P10614">
        <v>60</v>
      </c>
      <c r="Q10614">
        <v>60</v>
      </c>
      <c r="R10614" t="s">
        <v>161</v>
      </c>
      <c r="S10614" t="s">
        <v>161</v>
      </c>
      <c r="T10614" t="s">
        <v>161</v>
      </c>
      <c r="U10614" t="s">
        <v>161</v>
      </c>
    </row>
    <row r="10615" spans="1:21" hidden="1" x14ac:dyDescent="0.45">
      <c r="A10615" t="str">
        <f t="shared" si="176"/>
        <v>YAG1EUL7F+MNursing and midwiferySouth West</v>
      </c>
      <c r="B10615" t="s">
        <v>116</v>
      </c>
      <c r="C10615" t="s">
        <v>49</v>
      </c>
      <c r="D10615">
        <v>1</v>
      </c>
      <c r="E10615" t="s">
        <v>137</v>
      </c>
      <c r="F10615" t="s">
        <v>145</v>
      </c>
      <c r="G10615" t="s">
        <v>138</v>
      </c>
      <c r="H10615" t="s">
        <v>169</v>
      </c>
      <c r="I10615" t="s">
        <v>155</v>
      </c>
      <c r="J10615">
        <v>5</v>
      </c>
      <c r="K10615">
        <v>0</v>
      </c>
      <c r="L10615">
        <v>5</v>
      </c>
      <c r="M10615">
        <v>66.7</v>
      </c>
      <c r="N10615">
        <v>0</v>
      </c>
      <c r="O10615">
        <v>0</v>
      </c>
      <c r="P10615">
        <v>33.299999999999997</v>
      </c>
      <c r="Q10615">
        <v>33.299999999999997</v>
      </c>
      <c r="R10615" t="s">
        <v>157</v>
      </c>
      <c r="S10615" t="s">
        <v>157</v>
      </c>
      <c r="T10615" t="s">
        <v>157</v>
      </c>
      <c r="U10615" t="s">
        <v>157</v>
      </c>
    </row>
    <row r="10616" spans="1:21" hidden="1" x14ac:dyDescent="0.45">
      <c r="A10616" t="str">
        <f t="shared" si="176"/>
        <v>YAG1EUL7F+MNursing and midwiferyNA</v>
      </c>
      <c r="B10616" t="s">
        <v>116</v>
      </c>
      <c r="C10616" t="s">
        <v>49</v>
      </c>
      <c r="D10616">
        <v>1</v>
      </c>
      <c r="E10616" t="s">
        <v>137</v>
      </c>
      <c r="F10616" t="s">
        <v>145</v>
      </c>
      <c r="G10616" t="s">
        <v>138</v>
      </c>
      <c r="H10616" t="s">
        <v>169</v>
      </c>
      <c r="I10616" t="s">
        <v>157</v>
      </c>
      <c r="J10616">
        <v>40</v>
      </c>
      <c r="K10616">
        <v>97.2</v>
      </c>
      <c r="L10616" t="s">
        <v>161</v>
      </c>
      <c r="M10616" t="s">
        <v>161</v>
      </c>
      <c r="N10616" t="s">
        <v>161</v>
      </c>
      <c r="O10616" t="s">
        <v>161</v>
      </c>
      <c r="P10616" t="s">
        <v>161</v>
      </c>
      <c r="Q10616" t="s">
        <v>161</v>
      </c>
      <c r="R10616" t="s">
        <v>157</v>
      </c>
      <c r="S10616" t="s">
        <v>157</v>
      </c>
      <c r="T10616" t="s">
        <v>157</v>
      </c>
      <c r="U10616" t="s">
        <v>157</v>
      </c>
    </row>
    <row r="10617" spans="1:21" hidden="1" x14ac:dyDescent="0.45">
      <c r="A10617" t="str">
        <f t="shared" si="176"/>
        <v>YAG1EUL8F+MNursing and midwiferyEast Midlands</v>
      </c>
      <c r="B10617" t="s">
        <v>116</v>
      </c>
      <c r="C10617" t="s">
        <v>49</v>
      </c>
      <c r="D10617">
        <v>1</v>
      </c>
      <c r="E10617" t="s">
        <v>137</v>
      </c>
      <c r="F10617" t="s">
        <v>139</v>
      </c>
      <c r="G10617" t="s">
        <v>138</v>
      </c>
      <c r="H10617" t="s">
        <v>169</v>
      </c>
      <c r="I10617" t="s">
        <v>147</v>
      </c>
      <c r="J10617" t="s">
        <v>161</v>
      </c>
      <c r="K10617" t="s">
        <v>161</v>
      </c>
      <c r="L10617" t="s">
        <v>161</v>
      </c>
      <c r="M10617" t="s">
        <v>161</v>
      </c>
      <c r="N10617" t="s">
        <v>161</v>
      </c>
      <c r="O10617" t="s">
        <v>161</v>
      </c>
      <c r="P10617" t="s">
        <v>161</v>
      </c>
      <c r="Q10617" t="s">
        <v>161</v>
      </c>
      <c r="R10617" t="s">
        <v>161</v>
      </c>
      <c r="S10617" t="s">
        <v>161</v>
      </c>
      <c r="T10617" t="s">
        <v>161</v>
      </c>
      <c r="U10617" t="s">
        <v>161</v>
      </c>
    </row>
    <row r="10618" spans="1:21" hidden="1" x14ac:dyDescent="0.45">
      <c r="A10618" t="str">
        <f t="shared" si="176"/>
        <v>YAG1EUL8F+MNursing and midwiferyEast of England</v>
      </c>
      <c r="B10618" t="s">
        <v>116</v>
      </c>
      <c r="C10618" t="s">
        <v>49</v>
      </c>
      <c r="D10618">
        <v>1</v>
      </c>
      <c r="E10618" t="s">
        <v>137</v>
      </c>
      <c r="F10618" t="s">
        <v>139</v>
      </c>
      <c r="G10618" t="s">
        <v>138</v>
      </c>
      <c r="H10618" t="s">
        <v>169</v>
      </c>
      <c r="I10618" t="s">
        <v>148</v>
      </c>
      <c r="J10618" t="s">
        <v>161</v>
      </c>
      <c r="K10618" t="s">
        <v>161</v>
      </c>
      <c r="L10618" t="s">
        <v>161</v>
      </c>
      <c r="M10618" t="s">
        <v>161</v>
      </c>
      <c r="N10618" t="s">
        <v>161</v>
      </c>
      <c r="O10618" t="s">
        <v>161</v>
      </c>
      <c r="P10618" t="s">
        <v>161</v>
      </c>
      <c r="Q10618" t="s">
        <v>161</v>
      </c>
      <c r="R10618" t="s">
        <v>161</v>
      </c>
      <c r="S10618" t="s">
        <v>161</v>
      </c>
      <c r="T10618" t="s">
        <v>161</v>
      </c>
      <c r="U10618" t="s">
        <v>161</v>
      </c>
    </row>
    <row r="10619" spans="1:21" hidden="1" x14ac:dyDescent="0.45">
      <c r="A10619" t="str">
        <f t="shared" si="176"/>
        <v>YAG1EUL8F+MNursing and midwiferySouth East</v>
      </c>
      <c r="B10619" t="s">
        <v>116</v>
      </c>
      <c r="C10619" t="s">
        <v>49</v>
      </c>
      <c r="D10619">
        <v>1</v>
      </c>
      <c r="E10619" t="s">
        <v>137</v>
      </c>
      <c r="F10619" t="s">
        <v>139</v>
      </c>
      <c r="G10619" t="s">
        <v>138</v>
      </c>
      <c r="H10619" t="s">
        <v>169</v>
      </c>
      <c r="I10619" t="s">
        <v>154</v>
      </c>
      <c r="J10619" t="s">
        <v>161</v>
      </c>
      <c r="K10619" t="s">
        <v>161</v>
      </c>
      <c r="L10619" t="s">
        <v>161</v>
      </c>
      <c r="M10619" t="s">
        <v>161</v>
      </c>
      <c r="N10619" t="s">
        <v>161</v>
      </c>
      <c r="O10619" t="s">
        <v>161</v>
      </c>
      <c r="P10619" t="s">
        <v>161</v>
      </c>
      <c r="Q10619" t="s">
        <v>161</v>
      </c>
      <c r="R10619" t="s">
        <v>157</v>
      </c>
      <c r="S10619" t="s">
        <v>157</v>
      </c>
      <c r="T10619" t="s">
        <v>157</v>
      </c>
      <c r="U10619" t="s">
        <v>157</v>
      </c>
    </row>
    <row r="10620" spans="1:21" hidden="1" x14ac:dyDescent="0.45">
      <c r="A10620" t="str">
        <f t="shared" si="176"/>
        <v>YAG1EUL8F+MNursing and midwiferySouth West</v>
      </c>
      <c r="B10620" t="s">
        <v>116</v>
      </c>
      <c r="C10620" t="s">
        <v>49</v>
      </c>
      <c r="D10620">
        <v>1</v>
      </c>
      <c r="E10620" t="s">
        <v>137</v>
      </c>
      <c r="F10620" t="s">
        <v>139</v>
      </c>
      <c r="G10620" t="s">
        <v>138</v>
      </c>
      <c r="H10620" t="s">
        <v>169</v>
      </c>
      <c r="I10620" t="s">
        <v>155</v>
      </c>
      <c r="J10620" t="s">
        <v>161</v>
      </c>
      <c r="K10620" t="s">
        <v>161</v>
      </c>
      <c r="L10620" t="s">
        <v>161</v>
      </c>
      <c r="M10620" t="s">
        <v>161</v>
      </c>
      <c r="N10620" t="s">
        <v>161</v>
      </c>
      <c r="O10620" t="s">
        <v>161</v>
      </c>
      <c r="P10620" t="s">
        <v>161</v>
      </c>
      <c r="Q10620" t="s">
        <v>161</v>
      </c>
      <c r="R10620" t="s">
        <v>157</v>
      </c>
      <c r="S10620" t="s">
        <v>157</v>
      </c>
      <c r="T10620" t="s">
        <v>157</v>
      </c>
      <c r="U10620" t="s">
        <v>157</v>
      </c>
    </row>
    <row r="10621" spans="1:21" hidden="1" x14ac:dyDescent="0.45">
      <c r="A10621" t="str">
        <f t="shared" si="176"/>
        <v>YAG1EUL8F+MNursing and midwiferyNA</v>
      </c>
      <c r="B10621" t="s">
        <v>116</v>
      </c>
      <c r="C10621" t="s">
        <v>49</v>
      </c>
      <c r="D10621">
        <v>1</v>
      </c>
      <c r="E10621" t="s">
        <v>137</v>
      </c>
      <c r="F10621" t="s">
        <v>139</v>
      </c>
      <c r="G10621" t="s">
        <v>138</v>
      </c>
      <c r="H10621" t="s">
        <v>169</v>
      </c>
      <c r="I10621" t="s">
        <v>157</v>
      </c>
      <c r="J10621">
        <v>5</v>
      </c>
      <c r="K10621">
        <v>100</v>
      </c>
      <c r="L10621" t="s">
        <v>161</v>
      </c>
      <c r="M10621" t="s">
        <v>161</v>
      </c>
      <c r="N10621" t="s">
        <v>161</v>
      </c>
      <c r="O10621" t="s">
        <v>161</v>
      </c>
      <c r="P10621" t="s">
        <v>161</v>
      </c>
      <c r="Q10621" t="s">
        <v>161</v>
      </c>
      <c r="R10621" t="s">
        <v>157</v>
      </c>
      <c r="S10621" t="s">
        <v>157</v>
      </c>
      <c r="T10621" t="s">
        <v>157</v>
      </c>
      <c r="U10621" t="s">
        <v>157</v>
      </c>
    </row>
    <row r="10622" spans="1:21" hidden="1" x14ac:dyDescent="0.45">
      <c r="A10622" t="str">
        <f t="shared" si="176"/>
        <v>YAG10Non-EUL7F+MNursing and midwiferyAll</v>
      </c>
      <c r="B10622" t="s">
        <v>116</v>
      </c>
      <c r="C10622" t="s">
        <v>142</v>
      </c>
      <c r="D10622">
        <v>10</v>
      </c>
      <c r="E10622" t="s">
        <v>162</v>
      </c>
      <c r="F10622" t="s">
        <v>145</v>
      </c>
      <c r="G10622" t="s">
        <v>138</v>
      </c>
      <c r="H10622" t="s">
        <v>169</v>
      </c>
      <c r="I10622" t="s">
        <v>28</v>
      </c>
      <c r="J10622">
        <v>90</v>
      </c>
      <c r="K10622">
        <v>46.7</v>
      </c>
      <c r="L10622">
        <v>50</v>
      </c>
      <c r="M10622">
        <v>20</v>
      </c>
      <c r="N10622">
        <v>1.1000000000000001</v>
      </c>
      <c r="O10622">
        <v>23.3</v>
      </c>
      <c r="P10622">
        <v>28.9</v>
      </c>
      <c r="Q10622">
        <v>32.200000000000003</v>
      </c>
      <c r="R10622">
        <v>20</v>
      </c>
      <c r="S10622">
        <v>24500</v>
      </c>
      <c r="T10622">
        <v>37700</v>
      </c>
      <c r="U10622">
        <v>51100</v>
      </c>
    </row>
    <row r="10623" spans="1:21" hidden="1" x14ac:dyDescent="0.45">
      <c r="A10623" t="str">
        <f t="shared" si="176"/>
        <v>YAG10Non-EUL8F+MNursing and midwiferyAll</v>
      </c>
      <c r="B10623" t="s">
        <v>116</v>
      </c>
      <c r="C10623" t="s">
        <v>142</v>
      </c>
      <c r="D10623">
        <v>10</v>
      </c>
      <c r="E10623" t="s">
        <v>162</v>
      </c>
      <c r="F10623" t="s">
        <v>139</v>
      </c>
      <c r="G10623" t="s">
        <v>138</v>
      </c>
      <c r="H10623" t="s">
        <v>169</v>
      </c>
      <c r="I10623" t="s">
        <v>28</v>
      </c>
      <c r="J10623">
        <v>10</v>
      </c>
      <c r="K10623">
        <v>67.900000000000006</v>
      </c>
      <c r="L10623">
        <v>5</v>
      </c>
      <c r="M10623">
        <v>21.4</v>
      </c>
      <c r="N10623">
        <v>0</v>
      </c>
      <c r="O10623">
        <v>10.7</v>
      </c>
      <c r="P10623">
        <v>10.7</v>
      </c>
      <c r="Q10623">
        <v>10.7</v>
      </c>
      <c r="R10623" t="s">
        <v>157</v>
      </c>
      <c r="S10623" t="s">
        <v>157</v>
      </c>
      <c r="T10623" t="s">
        <v>157</v>
      </c>
      <c r="U10623" t="s">
        <v>157</v>
      </c>
    </row>
    <row r="10624" spans="1:21" hidden="1" x14ac:dyDescent="0.45">
      <c r="A10624" t="str">
        <f t="shared" si="176"/>
        <v>YAG5Non-EUL7F+MNursing and midwiferyAll</v>
      </c>
      <c r="B10624" t="s">
        <v>116</v>
      </c>
      <c r="C10624" t="s">
        <v>140</v>
      </c>
      <c r="D10624">
        <v>5</v>
      </c>
      <c r="E10624" t="s">
        <v>162</v>
      </c>
      <c r="F10624" t="s">
        <v>145</v>
      </c>
      <c r="G10624" t="s">
        <v>138</v>
      </c>
      <c r="H10624" t="s">
        <v>169</v>
      </c>
      <c r="I10624" t="s">
        <v>28</v>
      </c>
      <c r="J10624">
        <v>550</v>
      </c>
      <c r="K10624">
        <v>18.8</v>
      </c>
      <c r="L10624">
        <v>445</v>
      </c>
      <c r="M10624">
        <v>39.1</v>
      </c>
      <c r="N10624">
        <v>4</v>
      </c>
      <c r="O10624">
        <v>28.5</v>
      </c>
      <c r="P10624">
        <v>33.799999999999997</v>
      </c>
      <c r="Q10624">
        <v>38.1</v>
      </c>
      <c r="R10624">
        <v>145</v>
      </c>
      <c r="S10624">
        <v>19300</v>
      </c>
      <c r="T10624">
        <v>27700</v>
      </c>
      <c r="U10624">
        <v>36100</v>
      </c>
    </row>
    <row r="10625" spans="1:21" hidden="1" x14ac:dyDescent="0.45">
      <c r="A10625" t="str">
        <f t="shared" si="176"/>
        <v>YAG5Non-EUL8F+MNursing and midwiferyAll</v>
      </c>
      <c r="B10625" t="s">
        <v>116</v>
      </c>
      <c r="C10625" t="s">
        <v>140</v>
      </c>
      <c r="D10625">
        <v>5</v>
      </c>
      <c r="E10625" t="s">
        <v>162</v>
      </c>
      <c r="F10625" t="s">
        <v>139</v>
      </c>
      <c r="G10625" t="s">
        <v>138</v>
      </c>
      <c r="H10625" t="s">
        <v>169</v>
      </c>
      <c r="I10625" t="s">
        <v>28</v>
      </c>
      <c r="J10625">
        <v>20</v>
      </c>
      <c r="K10625">
        <v>30</v>
      </c>
      <c r="L10625">
        <v>15</v>
      </c>
      <c r="M10625">
        <v>55</v>
      </c>
      <c r="N10625">
        <v>5</v>
      </c>
      <c r="O10625">
        <v>10</v>
      </c>
      <c r="P10625">
        <v>10</v>
      </c>
      <c r="Q10625">
        <v>10</v>
      </c>
      <c r="R10625" t="s">
        <v>161</v>
      </c>
      <c r="S10625" t="s">
        <v>161</v>
      </c>
      <c r="T10625" t="s">
        <v>161</v>
      </c>
      <c r="U10625" t="s">
        <v>161</v>
      </c>
    </row>
    <row r="10626" spans="1:21" hidden="1" x14ac:dyDescent="0.45">
      <c r="A10626" t="str">
        <f t="shared" si="176"/>
        <v>YAG3Non-EUL7F+MNursing and midwiferyAll</v>
      </c>
      <c r="B10626" t="s">
        <v>116</v>
      </c>
      <c r="C10626" t="s">
        <v>141</v>
      </c>
      <c r="D10626">
        <v>3</v>
      </c>
      <c r="E10626" t="s">
        <v>162</v>
      </c>
      <c r="F10626" t="s">
        <v>145</v>
      </c>
      <c r="G10626" t="s">
        <v>138</v>
      </c>
      <c r="H10626" t="s">
        <v>169</v>
      </c>
      <c r="I10626" t="s">
        <v>28</v>
      </c>
      <c r="J10626">
        <v>310</v>
      </c>
      <c r="K10626">
        <v>29.3</v>
      </c>
      <c r="L10626">
        <v>220</v>
      </c>
      <c r="M10626">
        <v>37.5</v>
      </c>
      <c r="N10626">
        <v>4.9000000000000004</v>
      </c>
      <c r="O10626">
        <v>17.8</v>
      </c>
      <c r="P10626">
        <v>23.9</v>
      </c>
      <c r="Q10626">
        <v>28.3</v>
      </c>
      <c r="R10626">
        <v>50</v>
      </c>
      <c r="S10626">
        <v>19700</v>
      </c>
      <c r="T10626">
        <v>28500</v>
      </c>
      <c r="U10626">
        <v>36900</v>
      </c>
    </row>
    <row r="10627" spans="1:21" hidden="1" x14ac:dyDescent="0.45">
      <c r="A10627" t="str">
        <f t="shared" si="176"/>
        <v>YAG3Non-EUL8F+MNursing and midwiferyAll</v>
      </c>
      <c r="B10627" t="s">
        <v>116</v>
      </c>
      <c r="C10627" t="s">
        <v>141</v>
      </c>
      <c r="D10627">
        <v>3</v>
      </c>
      <c r="E10627" t="s">
        <v>162</v>
      </c>
      <c r="F10627" t="s">
        <v>139</v>
      </c>
      <c r="G10627" t="s">
        <v>138</v>
      </c>
      <c r="H10627" t="s">
        <v>169</v>
      </c>
      <c r="I10627" t="s">
        <v>28</v>
      </c>
      <c r="J10627">
        <v>20</v>
      </c>
      <c r="K10627">
        <v>61.8</v>
      </c>
      <c r="L10627">
        <v>10</v>
      </c>
      <c r="M10627">
        <v>26.3</v>
      </c>
      <c r="N10627">
        <v>0</v>
      </c>
      <c r="O10627">
        <v>11.8</v>
      </c>
      <c r="P10627">
        <v>11.8</v>
      </c>
      <c r="Q10627">
        <v>11.8</v>
      </c>
      <c r="R10627" t="s">
        <v>161</v>
      </c>
      <c r="S10627" t="s">
        <v>161</v>
      </c>
      <c r="T10627" t="s">
        <v>161</v>
      </c>
      <c r="U10627" t="s">
        <v>161</v>
      </c>
    </row>
    <row r="10628" spans="1:21" hidden="1" x14ac:dyDescent="0.45">
      <c r="A10628" t="str">
        <f t="shared" si="176"/>
        <v>YAG1Non-EUL7F+MNursing and midwiferyAll</v>
      </c>
      <c r="B10628" t="s">
        <v>116</v>
      </c>
      <c r="C10628" t="s">
        <v>49</v>
      </c>
      <c r="D10628">
        <v>1</v>
      </c>
      <c r="E10628" t="s">
        <v>162</v>
      </c>
      <c r="F10628" t="s">
        <v>145</v>
      </c>
      <c r="G10628" t="s">
        <v>138</v>
      </c>
      <c r="H10628" t="s">
        <v>169</v>
      </c>
      <c r="I10628" t="s">
        <v>28</v>
      </c>
      <c r="J10628">
        <v>305</v>
      </c>
      <c r="K10628">
        <v>38.799999999999997</v>
      </c>
      <c r="L10628">
        <v>190</v>
      </c>
      <c r="M10628">
        <v>25.6</v>
      </c>
      <c r="N10628">
        <v>6.9</v>
      </c>
      <c r="O10628">
        <v>18.2</v>
      </c>
      <c r="P10628">
        <v>22.8</v>
      </c>
      <c r="Q10628">
        <v>28.7</v>
      </c>
      <c r="R10628">
        <v>55</v>
      </c>
      <c r="S10628">
        <v>16400</v>
      </c>
      <c r="T10628">
        <v>25900</v>
      </c>
      <c r="U10628">
        <v>35400</v>
      </c>
    </row>
    <row r="10629" spans="1:21" hidden="1" x14ac:dyDescent="0.45">
      <c r="A10629" t="str">
        <f t="shared" si="176"/>
        <v>YAG1Non-EUL8F+MNursing and midwiferyAll</v>
      </c>
      <c r="B10629" t="s">
        <v>116</v>
      </c>
      <c r="C10629" t="s">
        <v>49</v>
      </c>
      <c r="D10629">
        <v>1</v>
      </c>
      <c r="E10629" t="s">
        <v>162</v>
      </c>
      <c r="F10629" t="s">
        <v>139</v>
      </c>
      <c r="G10629" t="s">
        <v>138</v>
      </c>
      <c r="H10629" t="s">
        <v>169</v>
      </c>
      <c r="I10629" t="s">
        <v>28</v>
      </c>
      <c r="J10629">
        <v>35</v>
      </c>
      <c r="K10629">
        <v>49.6</v>
      </c>
      <c r="L10629">
        <v>20</v>
      </c>
      <c r="M10629">
        <v>31.7</v>
      </c>
      <c r="N10629">
        <v>0</v>
      </c>
      <c r="O10629">
        <v>18.7</v>
      </c>
      <c r="P10629">
        <v>18.7</v>
      </c>
      <c r="Q10629">
        <v>18.7</v>
      </c>
      <c r="R10629" t="s">
        <v>161</v>
      </c>
      <c r="S10629" t="s">
        <v>161</v>
      </c>
      <c r="T10629" t="s">
        <v>161</v>
      </c>
      <c r="U10629" t="s">
        <v>161</v>
      </c>
    </row>
    <row r="10630" spans="1:21" hidden="1" x14ac:dyDescent="0.45">
      <c r="A10630" t="str">
        <f t="shared" si="176"/>
        <v>YAG10Non-EUL7FNursing and midwiferyAll</v>
      </c>
      <c r="B10630" t="s">
        <v>116</v>
      </c>
      <c r="C10630" t="s">
        <v>142</v>
      </c>
      <c r="D10630">
        <v>10</v>
      </c>
      <c r="E10630" t="s">
        <v>162</v>
      </c>
      <c r="F10630" t="s">
        <v>145</v>
      </c>
      <c r="G10630" t="s">
        <v>143</v>
      </c>
      <c r="H10630" t="s">
        <v>169</v>
      </c>
      <c r="I10630" t="s">
        <v>28</v>
      </c>
      <c r="J10630">
        <v>70</v>
      </c>
      <c r="K10630">
        <v>55.9</v>
      </c>
      <c r="L10630">
        <v>30</v>
      </c>
      <c r="M10630">
        <v>17.600000000000001</v>
      </c>
      <c r="N10630">
        <v>1.5</v>
      </c>
      <c r="O10630">
        <v>17.600000000000001</v>
      </c>
      <c r="P10630">
        <v>22.1</v>
      </c>
      <c r="Q10630">
        <v>25</v>
      </c>
      <c r="R10630">
        <v>15</v>
      </c>
      <c r="S10630">
        <v>17900</v>
      </c>
      <c r="T10630">
        <v>27400</v>
      </c>
      <c r="U10630">
        <v>41200</v>
      </c>
    </row>
    <row r="10631" spans="1:21" hidden="1" x14ac:dyDescent="0.45">
      <c r="A10631" t="str">
        <f t="shared" ref="A10631:A10694" si="177">"YAG"&amp;D10631 &amp;E10631 &amp;F10631 &amp; G10631 &amp;H10631 &amp;I10631</f>
        <v>YAG10Non-EUL7MNursing and midwiferyAll</v>
      </c>
      <c r="B10631" t="s">
        <v>116</v>
      </c>
      <c r="C10631" t="s">
        <v>142</v>
      </c>
      <c r="D10631">
        <v>10</v>
      </c>
      <c r="E10631" t="s">
        <v>162</v>
      </c>
      <c r="F10631" t="s">
        <v>145</v>
      </c>
      <c r="G10631" t="s">
        <v>144</v>
      </c>
      <c r="H10631" t="s">
        <v>169</v>
      </c>
      <c r="I10631" t="s">
        <v>28</v>
      </c>
      <c r="J10631">
        <v>25</v>
      </c>
      <c r="K10631">
        <v>18.2</v>
      </c>
      <c r="L10631">
        <v>20</v>
      </c>
      <c r="M10631">
        <v>27.3</v>
      </c>
      <c r="N10631">
        <v>0</v>
      </c>
      <c r="O10631">
        <v>40.9</v>
      </c>
      <c r="P10631">
        <v>50</v>
      </c>
      <c r="Q10631">
        <v>54.5</v>
      </c>
      <c r="R10631" t="s">
        <v>161</v>
      </c>
      <c r="S10631" t="s">
        <v>161</v>
      </c>
      <c r="T10631" t="s">
        <v>161</v>
      </c>
      <c r="U10631" t="s">
        <v>161</v>
      </c>
    </row>
    <row r="10632" spans="1:21" hidden="1" x14ac:dyDescent="0.45">
      <c r="A10632" t="str">
        <f t="shared" si="177"/>
        <v>YAG10Non-EUL8FNursing and midwiferyAll</v>
      </c>
      <c r="B10632" t="s">
        <v>116</v>
      </c>
      <c r="C10632" t="s">
        <v>142</v>
      </c>
      <c r="D10632">
        <v>10</v>
      </c>
      <c r="E10632" t="s">
        <v>162</v>
      </c>
      <c r="F10632" t="s">
        <v>139</v>
      </c>
      <c r="G10632" t="s">
        <v>143</v>
      </c>
      <c r="H10632" t="s">
        <v>169</v>
      </c>
      <c r="I10632" t="s">
        <v>28</v>
      </c>
      <c r="J10632">
        <v>10</v>
      </c>
      <c r="K10632">
        <v>68.400000000000006</v>
      </c>
      <c r="L10632" t="s">
        <v>161</v>
      </c>
      <c r="M10632" t="s">
        <v>161</v>
      </c>
      <c r="N10632" t="s">
        <v>161</v>
      </c>
      <c r="O10632" t="s">
        <v>161</v>
      </c>
      <c r="P10632" t="s">
        <v>161</v>
      </c>
      <c r="Q10632" t="s">
        <v>161</v>
      </c>
      <c r="R10632" t="s">
        <v>157</v>
      </c>
      <c r="S10632" t="s">
        <v>157</v>
      </c>
      <c r="T10632" t="s">
        <v>157</v>
      </c>
      <c r="U10632" t="s">
        <v>157</v>
      </c>
    </row>
    <row r="10633" spans="1:21" hidden="1" x14ac:dyDescent="0.45">
      <c r="A10633" t="str">
        <f t="shared" si="177"/>
        <v>YAG10Non-EUL8MNursing and midwiferyAll</v>
      </c>
      <c r="B10633" t="s">
        <v>116</v>
      </c>
      <c r="C10633" t="s">
        <v>142</v>
      </c>
      <c r="D10633">
        <v>10</v>
      </c>
      <c r="E10633" t="s">
        <v>162</v>
      </c>
      <c r="F10633" t="s">
        <v>139</v>
      </c>
      <c r="G10633" t="s">
        <v>144</v>
      </c>
      <c r="H10633" t="s">
        <v>169</v>
      </c>
      <c r="I10633" t="s">
        <v>28</v>
      </c>
      <c r="J10633">
        <v>5</v>
      </c>
      <c r="K10633">
        <v>66.7</v>
      </c>
      <c r="L10633" t="s">
        <v>161</v>
      </c>
      <c r="M10633" t="s">
        <v>161</v>
      </c>
      <c r="N10633" t="s">
        <v>161</v>
      </c>
      <c r="O10633" t="s">
        <v>161</v>
      </c>
      <c r="P10633" t="s">
        <v>161</v>
      </c>
      <c r="Q10633" t="s">
        <v>161</v>
      </c>
      <c r="R10633" t="s">
        <v>157</v>
      </c>
      <c r="S10633" t="s">
        <v>157</v>
      </c>
      <c r="T10633" t="s">
        <v>157</v>
      </c>
      <c r="U10633" t="s">
        <v>157</v>
      </c>
    </row>
    <row r="10634" spans="1:21" hidden="1" x14ac:dyDescent="0.45">
      <c r="A10634" t="str">
        <f t="shared" si="177"/>
        <v>YAG5Non-EUL7FNursing and midwiferyAll</v>
      </c>
      <c r="B10634" t="s">
        <v>116</v>
      </c>
      <c r="C10634" t="s">
        <v>140</v>
      </c>
      <c r="D10634">
        <v>5</v>
      </c>
      <c r="E10634" t="s">
        <v>162</v>
      </c>
      <c r="F10634" t="s">
        <v>145</v>
      </c>
      <c r="G10634" t="s">
        <v>143</v>
      </c>
      <c r="H10634" t="s">
        <v>169</v>
      </c>
      <c r="I10634" t="s">
        <v>28</v>
      </c>
      <c r="J10634">
        <v>360</v>
      </c>
      <c r="K10634">
        <v>21.5</v>
      </c>
      <c r="L10634">
        <v>285</v>
      </c>
      <c r="M10634">
        <v>41.4</v>
      </c>
      <c r="N10634">
        <v>2.5</v>
      </c>
      <c r="O10634">
        <v>24.9</v>
      </c>
      <c r="P10634">
        <v>29.6</v>
      </c>
      <c r="Q10634">
        <v>34.6</v>
      </c>
      <c r="R10634">
        <v>85</v>
      </c>
      <c r="S10634">
        <v>19700</v>
      </c>
      <c r="T10634">
        <v>27700</v>
      </c>
      <c r="U10634">
        <v>34300</v>
      </c>
    </row>
    <row r="10635" spans="1:21" hidden="1" x14ac:dyDescent="0.45">
      <c r="A10635" t="str">
        <f t="shared" si="177"/>
        <v>YAG5Non-EUL7MNursing and midwiferyAll</v>
      </c>
      <c r="B10635" t="s">
        <v>116</v>
      </c>
      <c r="C10635" t="s">
        <v>140</v>
      </c>
      <c r="D10635">
        <v>5</v>
      </c>
      <c r="E10635" t="s">
        <v>162</v>
      </c>
      <c r="F10635" t="s">
        <v>145</v>
      </c>
      <c r="G10635" t="s">
        <v>144</v>
      </c>
      <c r="H10635" t="s">
        <v>169</v>
      </c>
      <c r="I10635" t="s">
        <v>28</v>
      </c>
      <c r="J10635">
        <v>190</v>
      </c>
      <c r="K10635">
        <v>13.4</v>
      </c>
      <c r="L10635">
        <v>165</v>
      </c>
      <c r="M10635">
        <v>34.700000000000003</v>
      </c>
      <c r="N10635">
        <v>7</v>
      </c>
      <c r="O10635">
        <v>35.5</v>
      </c>
      <c r="P10635">
        <v>41.9</v>
      </c>
      <c r="Q10635">
        <v>44.9</v>
      </c>
      <c r="R10635">
        <v>65</v>
      </c>
      <c r="S10635">
        <v>19300</v>
      </c>
      <c r="T10635">
        <v>26600</v>
      </c>
      <c r="U10635">
        <v>41200</v>
      </c>
    </row>
    <row r="10636" spans="1:21" hidden="1" x14ac:dyDescent="0.45">
      <c r="A10636" t="str">
        <f t="shared" si="177"/>
        <v>YAG5Non-EUL8FNursing and midwiferyAll</v>
      </c>
      <c r="B10636" t="s">
        <v>116</v>
      </c>
      <c r="C10636" t="s">
        <v>140</v>
      </c>
      <c r="D10636">
        <v>5</v>
      </c>
      <c r="E10636" t="s">
        <v>162</v>
      </c>
      <c r="F10636" t="s">
        <v>139</v>
      </c>
      <c r="G10636" t="s">
        <v>143</v>
      </c>
      <c r="H10636" t="s">
        <v>169</v>
      </c>
      <c r="I10636" t="s">
        <v>28</v>
      </c>
      <c r="J10636">
        <v>15</v>
      </c>
      <c r="K10636">
        <v>35.700000000000003</v>
      </c>
      <c r="L10636">
        <v>10</v>
      </c>
      <c r="M10636">
        <v>57.1</v>
      </c>
      <c r="N10636">
        <v>0</v>
      </c>
      <c r="O10636">
        <v>7.1</v>
      </c>
      <c r="P10636">
        <v>7.1</v>
      </c>
      <c r="Q10636">
        <v>7.1</v>
      </c>
      <c r="R10636" t="s">
        <v>161</v>
      </c>
      <c r="S10636" t="s">
        <v>161</v>
      </c>
      <c r="T10636" t="s">
        <v>161</v>
      </c>
      <c r="U10636" t="s">
        <v>161</v>
      </c>
    </row>
    <row r="10637" spans="1:21" hidden="1" x14ac:dyDescent="0.45">
      <c r="A10637" t="str">
        <f t="shared" si="177"/>
        <v>YAG5Non-EUL8MNursing and midwiferyAll</v>
      </c>
      <c r="B10637" t="s">
        <v>116</v>
      </c>
      <c r="C10637" t="s">
        <v>140</v>
      </c>
      <c r="D10637">
        <v>5</v>
      </c>
      <c r="E10637" t="s">
        <v>162</v>
      </c>
      <c r="F10637" t="s">
        <v>139</v>
      </c>
      <c r="G10637" t="s">
        <v>144</v>
      </c>
      <c r="H10637" t="s">
        <v>169</v>
      </c>
      <c r="I10637" t="s">
        <v>28</v>
      </c>
      <c r="J10637">
        <v>10</v>
      </c>
      <c r="K10637">
        <v>16.7</v>
      </c>
      <c r="L10637">
        <v>5</v>
      </c>
      <c r="M10637">
        <v>50</v>
      </c>
      <c r="N10637">
        <v>16.7</v>
      </c>
      <c r="O10637">
        <v>16.7</v>
      </c>
      <c r="P10637">
        <v>16.7</v>
      </c>
      <c r="Q10637">
        <v>16.7</v>
      </c>
      <c r="R10637" t="s">
        <v>161</v>
      </c>
      <c r="S10637" t="s">
        <v>161</v>
      </c>
      <c r="T10637" t="s">
        <v>161</v>
      </c>
      <c r="U10637" t="s">
        <v>161</v>
      </c>
    </row>
    <row r="10638" spans="1:21" hidden="1" x14ac:dyDescent="0.45">
      <c r="A10638" t="str">
        <f t="shared" si="177"/>
        <v>YAG3Non-EUL7FNursing and midwiferyAll</v>
      </c>
      <c r="B10638" t="s">
        <v>116</v>
      </c>
      <c r="C10638" t="s">
        <v>141</v>
      </c>
      <c r="D10638">
        <v>3</v>
      </c>
      <c r="E10638" t="s">
        <v>162</v>
      </c>
      <c r="F10638" t="s">
        <v>145</v>
      </c>
      <c r="G10638" t="s">
        <v>143</v>
      </c>
      <c r="H10638" t="s">
        <v>169</v>
      </c>
      <c r="I10638" t="s">
        <v>28</v>
      </c>
      <c r="J10638">
        <v>225</v>
      </c>
      <c r="K10638">
        <v>29.4</v>
      </c>
      <c r="L10638">
        <v>160</v>
      </c>
      <c r="M10638">
        <v>38.5</v>
      </c>
      <c r="N10638">
        <v>5</v>
      </c>
      <c r="O10638">
        <v>17.600000000000001</v>
      </c>
      <c r="P10638">
        <v>23.5</v>
      </c>
      <c r="Q10638">
        <v>27.1</v>
      </c>
      <c r="R10638">
        <v>35</v>
      </c>
      <c r="S10638">
        <v>15000</v>
      </c>
      <c r="T10638">
        <v>22600</v>
      </c>
      <c r="U10638">
        <v>31400</v>
      </c>
    </row>
    <row r="10639" spans="1:21" hidden="1" x14ac:dyDescent="0.45">
      <c r="A10639" t="str">
        <f t="shared" si="177"/>
        <v>YAG3Non-EUL7MNursing and midwiferyAll</v>
      </c>
      <c r="B10639" t="s">
        <v>116</v>
      </c>
      <c r="C10639" t="s">
        <v>141</v>
      </c>
      <c r="D10639">
        <v>3</v>
      </c>
      <c r="E10639" t="s">
        <v>162</v>
      </c>
      <c r="F10639" t="s">
        <v>145</v>
      </c>
      <c r="G10639" t="s">
        <v>144</v>
      </c>
      <c r="H10639" t="s">
        <v>169</v>
      </c>
      <c r="I10639" t="s">
        <v>28</v>
      </c>
      <c r="J10639">
        <v>90</v>
      </c>
      <c r="K10639">
        <v>29.1</v>
      </c>
      <c r="L10639">
        <v>65</v>
      </c>
      <c r="M10639">
        <v>34.9</v>
      </c>
      <c r="N10639">
        <v>4.7</v>
      </c>
      <c r="O10639">
        <v>18</v>
      </c>
      <c r="P10639">
        <v>25</v>
      </c>
      <c r="Q10639">
        <v>31.4</v>
      </c>
      <c r="R10639">
        <v>15</v>
      </c>
      <c r="S10639">
        <v>26600</v>
      </c>
      <c r="T10639">
        <v>35400</v>
      </c>
      <c r="U10639">
        <v>42700</v>
      </c>
    </row>
    <row r="10640" spans="1:21" hidden="1" x14ac:dyDescent="0.45">
      <c r="A10640" t="str">
        <f t="shared" si="177"/>
        <v>YAG3Non-EUL8FNursing and midwiferyAll</v>
      </c>
      <c r="B10640" t="s">
        <v>116</v>
      </c>
      <c r="C10640" t="s">
        <v>141</v>
      </c>
      <c r="D10640">
        <v>3</v>
      </c>
      <c r="E10640" t="s">
        <v>162</v>
      </c>
      <c r="F10640" t="s">
        <v>139</v>
      </c>
      <c r="G10640" t="s">
        <v>143</v>
      </c>
      <c r="H10640" t="s">
        <v>169</v>
      </c>
      <c r="I10640" t="s">
        <v>28</v>
      </c>
      <c r="J10640">
        <v>15</v>
      </c>
      <c r="K10640">
        <v>56.3</v>
      </c>
      <c r="L10640">
        <v>5</v>
      </c>
      <c r="M10640">
        <v>33.9</v>
      </c>
      <c r="N10640">
        <v>0</v>
      </c>
      <c r="O10640">
        <v>9.8000000000000007</v>
      </c>
      <c r="P10640">
        <v>9.8000000000000007</v>
      </c>
      <c r="Q10640">
        <v>9.8000000000000007</v>
      </c>
      <c r="R10640" t="s">
        <v>161</v>
      </c>
      <c r="S10640" t="s">
        <v>161</v>
      </c>
      <c r="T10640" t="s">
        <v>161</v>
      </c>
      <c r="U10640" t="s">
        <v>161</v>
      </c>
    </row>
    <row r="10641" spans="1:21" hidden="1" x14ac:dyDescent="0.45">
      <c r="A10641" t="str">
        <f t="shared" si="177"/>
        <v>YAG3Non-EUL8MNursing and midwiferyAll</v>
      </c>
      <c r="B10641" t="s">
        <v>116</v>
      </c>
      <c r="C10641" t="s">
        <v>141</v>
      </c>
      <c r="D10641">
        <v>3</v>
      </c>
      <c r="E10641" t="s">
        <v>162</v>
      </c>
      <c r="F10641" t="s">
        <v>139</v>
      </c>
      <c r="G10641" t="s">
        <v>144</v>
      </c>
      <c r="H10641" t="s">
        <v>169</v>
      </c>
      <c r="I10641" t="s">
        <v>28</v>
      </c>
      <c r="J10641">
        <v>10</v>
      </c>
      <c r="K10641">
        <v>70.2</v>
      </c>
      <c r="L10641" t="s">
        <v>161</v>
      </c>
      <c r="M10641" t="s">
        <v>161</v>
      </c>
      <c r="N10641" t="s">
        <v>161</v>
      </c>
      <c r="O10641" t="s">
        <v>161</v>
      </c>
      <c r="P10641" t="s">
        <v>161</v>
      </c>
      <c r="Q10641" t="s">
        <v>161</v>
      </c>
      <c r="R10641" t="s">
        <v>161</v>
      </c>
      <c r="S10641" t="s">
        <v>161</v>
      </c>
      <c r="T10641" t="s">
        <v>161</v>
      </c>
      <c r="U10641" t="s">
        <v>161</v>
      </c>
    </row>
    <row r="10642" spans="1:21" hidden="1" x14ac:dyDescent="0.45">
      <c r="A10642" t="str">
        <f t="shared" si="177"/>
        <v>YAG1Non-EUL7FNursing and midwiferyAll</v>
      </c>
      <c r="B10642" t="s">
        <v>116</v>
      </c>
      <c r="C10642" t="s">
        <v>49</v>
      </c>
      <c r="D10642">
        <v>1</v>
      </c>
      <c r="E10642" t="s">
        <v>162</v>
      </c>
      <c r="F10642" t="s">
        <v>145</v>
      </c>
      <c r="G10642" t="s">
        <v>143</v>
      </c>
      <c r="H10642" t="s">
        <v>169</v>
      </c>
      <c r="I10642" t="s">
        <v>28</v>
      </c>
      <c r="J10642">
        <v>250</v>
      </c>
      <c r="K10642">
        <v>41</v>
      </c>
      <c r="L10642">
        <v>145</v>
      </c>
      <c r="M10642">
        <v>23.8</v>
      </c>
      <c r="N10642">
        <v>6.5</v>
      </c>
      <c r="O10642">
        <v>18.5</v>
      </c>
      <c r="P10642">
        <v>22.9</v>
      </c>
      <c r="Q10642">
        <v>28.6</v>
      </c>
      <c r="R10642">
        <v>45</v>
      </c>
      <c r="S10642">
        <v>16400</v>
      </c>
      <c r="T10642">
        <v>24100</v>
      </c>
      <c r="U10642">
        <v>34900</v>
      </c>
    </row>
    <row r="10643" spans="1:21" hidden="1" x14ac:dyDescent="0.45">
      <c r="A10643" t="str">
        <f t="shared" si="177"/>
        <v>YAG1Non-EUL7MNursing and midwiferyAll</v>
      </c>
      <c r="B10643" t="s">
        <v>116</v>
      </c>
      <c r="C10643" t="s">
        <v>49</v>
      </c>
      <c r="D10643">
        <v>1</v>
      </c>
      <c r="E10643" t="s">
        <v>162</v>
      </c>
      <c r="F10643" t="s">
        <v>145</v>
      </c>
      <c r="G10643" t="s">
        <v>144</v>
      </c>
      <c r="H10643" t="s">
        <v>169</v>
      </c>
      <c r="I10643" t="s">
        <v>28</v>
      </c>
      <c r="J10643">
        <v>60</v>
      </c>
      <c r="K10643">
        <v>29.1</v>
      </c>
      <c r="L10643">
        <v>45</v>
      </c>
      <c r="M10643">
        <v>33.200000000000003</v>
      </c>
      <c r="N10643">
        <v>8.6</v>
      </c>
      <c r="O10643">
        <v>17.100000000000001</v>
      </c>
      <c r="P10643">
        <v>22.3</v>
      </c>
      <c r="Q10643">
        <v>29.1</v>
      </c>
      <c r="R10643" t="s">
        <v>161</v>
      </c>
      <c r="S10643" t="s">
        <v>161</v>
      </c>
      <c r="T10643" t="s">
        <v>161</v>
      </c>
      <c r="U10643" t="s">
        <v>161</v>
      </c>
    </row>
    <row r="10644" spans="1:21" hidden="1" x14ac:dyDescent="0.45">
      <c r="A10644" t="str">
        <f t="shared" si="177"/>
        <v>YAG1Non-EUL8FNursing and midwiferyAll</v>
      </c>
      <c r="B10644" t="s">
        <v>116</v>
      </c>
      <c r="C10644" t="s">
        <v>49</v>
      </c>
      <c r="D10644">
        <v>1</v>
      </c>
      <c r="E10644" t="s">
        <v>162</v>
      </c>
      <c r="F10644" t="s">
        <v>139</v>
      </c>
      <c r="G10644" t="s">
        <v>143</v>
      </c>
      <c r="H10644" t="s">
        <v>169</v>
      </c>
      <c r="I10644" t="s">
        <v>28</v>
      </c>
      <c r="J10644">
        <v>25</v>
      </c>
      <c r="K10644">
        <v>55.5</v>
      </c>
      <c r="L10644">
        <v>10</v>
      </c>
      <c r="M10644">
        <v>31.7</v>
      </c>
      <c r="N10644">
        <v>0</v>
      </c>
      <c r="O10644">
        <v>12.8</v>
      </c>
      <c r="P10644">
        <v>12.8</v>
      </c>
      <c r="Q10644">
        <v>12.8</v>
      </c>
      <c r="R10644" t="s">
        <v>161</v>
      </c>
      <c r="S10644" t="s">
        <v>161</v>
      </c>
      <c r="T10644" t="s">
        <v>161</v>
      </c>
      <c r="U10644" t="s">
        <v>161</v>
      </c>
    </row>
    <row r="10645" spans="1:21" hidden="1" x14ac:dyDescent="0.45">
      <c r="A10645" t="str">
        <f t="shared" si="177"/>
        <v>YAG1Non-EUL8MNursing and midwiferyAll</v>
      </c>
      <c r="B10645" t="s">
        <v>116</v>
      </c>
      <c r="C10645" t="s">
        <v>49</v>
      </c>
      <c r="D10645">
        <v>1</v>
      </c>
      <c r="E10645" t="s">
        <v>162</v>
      </c>
      <c r="F10645" t="s">
        <v>139</v>
      </c>
      <c r="G10645" t="s">
        <v>144</v>
      </c>
      <c r="H10645" t="s">
        <v>169</v>
      </c>
      <c r="I10645" t="s">
        <v>28</v>
      </c>
      <c r="J10645">
        <v>10</v>
      </c>
      <c r="K10645">
        <v>36.4</v>
      </c>
      <c r="L10645">
        <v>10</v>
      </c>
      <c r="M10645">
        <v>31.8</v>
      </c>
      <c r="N10645">
        <v>0</v>
      </c>
      <c r="O10645">
        <v>31.8</v>
      </c>
      <c r="P10645">
        <v>31.8</v>
      </c>
      <c r="Q10645">
        <v>31.8</v>
      </c>
      <c r="R10645" t="s">
        <v>161</v>
      </c>
      <c r="S10645" t="s">
        <v>161</v>
      </c>
      <c r="T10645" t="s">
        <v>161</v>
      </c>
      <c r="U10645" t="s">
        <v>161</v>
      </c>
    </row>
    <row r="10646" spans="1:21" hidden="1" x14ac:dyDescent="0.45">
      <c r="A10646" t="str">
        <f t="shared" si="177"/>
        <v>YAG10Non-EUL7F+MNursing and midwiferyEast Midlands</v>
      </c>
      <c r="B10646" t="s">
        <v>116</v>
      </c>
      <c r="C10646" t="s">
        <v>142</v>
      </c>
      <c r="D10646">
        <v>10</v>
      </c>
      <c r="E10646" t="s">
        <v>162</v>
      </c>
      <c r="F10646" t="s">
        <v>145</v>
      </c>
      <c r="G10646" t="s">
        <v>138</v>
      </c>
      <c r="H10646" t="s">
        <v>169</v>
      </c>
      <c r="I10646" t="s">
        <v>147</v>
      </c>
      <c r="J10646" t="s">
        <v>161</v>
      </c>
      <c r="K10646" t="s">
        <v>161</v>
      </c>
      <c r="L10646" t="s">
        <v>161</v>
      </c>
      <c r="M10646" t="s">
        <v>161</v>
      </c>
      <c r="N10646" t="s">
        <v>161</v>
      </c>
      <c r="O10646" t="s">
        <v>161</v>
      </c>
      <c r="P10646" t="s">
        <v>161</v>
      </c>
      <c r="Q10646" t="s">
        <v>161</v>
      </c>
      <c r="R10646" t="s">
        <v>157</v>
      </c>
      <c r="S10646" t="s">
        <v>157</v>
      </c>
      <c r="T10646" t="s">
        <v>157</v>
      </c>
      <c r="U10646" t="s">
        <v>157</v>
      </c>
    </row>
    <row r="10647" spans="1:21" hidden="1" x14ac:dyDescent="0.45">
      <c r="A10647" t="str">
        <f t="shared" si="177"/>
        <v>YAG10Non-EUL7F+MNursing and midwiferyEast of England</v>
      </c>
      <c r="B10647" t="s">
        <v>116</v>
      </c>
      <c r="C10647" t="s">
        <v>142</v>
      </c>
      <c r="D10647">
        <v>10</v>
      </c>
      <c r="E10647" t="s">
        <v>162</v>
      </c>
      <c r="F10647" t="s">
        <v>145</v>
      </c>
      <c r="G10647" t="s">
        <v>138</v>
      </c>
      <c r="H10647" t="s">
        <v>169</v>
      </c>
      <c r="I10647" t="s">
        <v>148</v>
      </c>
      <c r="J10647">
        <v>10</v>
      </c>
      <c r="K10647">
        <v>0</v>
      </c>
      <c r="L10647">
        <v>10</v>
      </c>
      <c r="M10647">
        <v>75</v>
      </c>
      <c r="N10647">
        <v>0</v>
      </c>
      <c r="O10647">
        <v>25</v>
      </c>
      <c r="P10647">
        <v>25</v>
      </c>
      <c r="Q10647">
        <v>25</v>
      </c>
      <c r="R10647" t="s">
        <v>161</v>
      </c>
      <c r="S10647" t="s">
        <v>161</v>
      </c>
      <c r="T10647" t="s">
        <v>161</v>
      </c>
      <c r="U10647" t="s">
        <v>161</v>
      </c>
    </row>
    <row r="10648" spans="1:21" hidden="1" x14ac:dyDescent="0.45">
      <c r="A10648" t="str">
        <f t="shared" si="177"/>
        <v>YAG10Non-EUL7F+MNursing and midwiferyLondon</v>
      </c>
      <c r="B10648" t="s">
        <v>116</v>
      </c>
      <c r="C10648" t="s">
        <v>142</v>
      </c>
      <c r="D10648">
        <v>10</v>
      </c>
      <c r="E10648" t="s">
        <v>162</v>
      </c>
      <c r="F10648" t="s">
        <v>145</v>
      </c>
      <c r="G10648" t="s">
        <v>138</v>
      </c>
      <c r="H10648" t="s">
        <v>169</v>
      </c>
      <c r="I10648" t="s">
        <v>149</v>
      </c>
      <c r="J10648">
        <v>10</v>
      </c>
      <c r="K10648">
        <v>0</v>
      </c>
      <c r="L10648">
        <v>10</v>
      </c>
      <c r="M10648">
        <v>44.4</v>
      </c>
      <c r="N10648">
        <v>0</v>
      </c>
      <c r="O10648">
        <v>55.6</v>
      </c>
      <c r="P10648">
        <v>55.6</v>
      </c>
      <c r="Q10648">
        <v>55.6</v>
      </c>
      <c r="R10648" t="s">
        <v>161</v>
      </c>
      <c r="S10648" t="s">
        <v>161</v>
      </c>
      <c r="T10648" t="s">
        <v>161</v>
      </c>
      <c r="U10648" t="s">
        <v>161</v>
      </c>
    </row>
    <row r="10649" spans="1:21" hidden="1" x14ac:dyDescent="0.45">
      <c r="A10649" t="str">
        <f t="shared" si="177"/>
        <v>YAG10Non-EUL7F+MNursing and midwiferyNorth East</v>
      </c>
      <c r="B10649" t="s">
        <v>116</v>
      </c>
      <c r="C10649" t="s">
        <v>142</v>
      </c>
      <c r="D10649">
        <v>10</v>
      </c>
      <c r="E10649" t="s">
        <v>162</v>
      </c>
      <c r="F10649" t="s">
        <v>145</v>
      </c>
      <c r="G10649" t="s">
        <v>138</v>
      </c>
      <c r="H10649" t="s">
        <v>169</v>
      </c>
      <c r="I10649" t="s">
        <v>150</v>
      </c>
      <c r="J10649" t="s">
        <v>161</v>
      </c>
      <c r="K10649" t="s">
        <v>161</v>
      </c>
      <c r="L10649" t="s">
        <v>161</v>
      </c>
      <c r="M10649" t="s">
        <v>161</v>
      </c>
      <c r="N10649" t="s">
        <v>161</v>
      </c>
      <c r="O10649" t="s">
        <v>161</v>
      </c>
      <c r="P10649" t="s">
        <v>161</v>
      </c>
      <c r="Q10649" t="s">
        <v>161</v>
      </c>
      <c r="R10649" t="s">
        <v>161</v>
      </c>
      <c r="S10649" t="s">
        <v>161</v>
      </c>
      <c r="T10649" t="s">
        <v>161</v>
      </c>
      <c r="U10649" t="s">
        <v>161</v>
      </c>
    </row>
    <row r="10650" spans="1:21" hidden="1" x14ac:dyDescent="0.45">
      <c r="A10650" t="str">
        <f t="shared" si="177"/>
        <v>YAG10Non-EUL7F+MNursing and midwiferyNorth West</v>
      </c>
      <c r="B10650" t="s">
        <v>116</v>
      </c>
      <c r="C10650" t="s">
        <v>142</v>
      </c>
      <c r="D10650">
        <v>10</v>
      </c>
      <c r="E10650" t="s">
        <v>162</v>
      </c>
      <c r="F10650" t="s">
        <v>145</v>
      </c>
      <c r="G10650" t="s">
        <v>138</v>
      </c>
      <c r="H10650" t="s">
        <v>169</v>
      </c>
      <c r="I10650" t="s">
        <v>151</v>
      </c>
      <c r="J10650">
        <v>5</v>
      </c>
      <c r="K10650">
        <v>0</v>
      </c>
      <c r="L10650">
        <v>5</v>
      </c>
      <c r="M10650">
        <v>33.299999999999997</v>
      </c>
      <c r="N10650">
        <v>0</v>
      </c>
      <c r="O10650">
        <v>33.299999999999997</v>
      </c>
      <c r="P10650">
        <v>66.7</v>
      </c>
      <c r="Q10650">
        <v>66.7</v>
      </c>
      <c r="R10650" t="s">
        <v>161</v>
      </c>
      <c r="S10650" t="s">
        <v>161</v>
      </c>
      <c r="T10650" t="s">
        <v>161</v>
      </c>
      <c r="U10650" t="s">
        <v>161</v>
      </c>
    </row>
    <row r="10651" spans="1:21" hidden="1" x14ac:dyDescent="0.45">
      <c r="A10651" t="str">
        <f t="shared" si="177"/>
        <v>YAG10Non-EUL7F+MNursing and midwiferyScotland</v>
      </c>
      <c r="B10651" t="s">
        <v>116</v>
      </c>
      <c r="C10651" t="s">
        <v>142</v>
      </c>
      <c r="D10651">
        <v>10</v>
      </c>
      <c r="E10651" t="s">
        <v>162</v>
      </c>
      <c r="F10651" t="s">
        <v>145</v>
      </c>
      <c r="G10651" t="s">
        <v>138</v>
      </c>
      <c r="H10651" t="s">
        <v>169</v>
      </c>
      <c r="I10651" t="s">
        <v>153</v>
      </c>
      <c r="J10651" t="s">
        <v>161</v>
      </c>
      <c r="K10651" t="s">
        <v>161</v>
      </c>
      <c r="L10651" t="s">
        <v>161</v>
      </c>
      <c r="M10651" t="s">
        <v>161</v>
      </c>
      <c r="N10651" t="s">
        <v>161</v>
      </c>
      <c r="O10651" t="s">
        <v>161</v>
      </c>
      <c r="P10651" t="s">
        <v>161</v>
      </c>
      <c r="Q10651" t="s">
        <v>161</v>
      </c>
      <c r="R10651" t="s">
        <v>157</v>
      </c>
      <c r="S10651" t="s">
        <v>157</v>
      </c>
      <c r="T10651" t="s">
        <v>157</v>
      </c>
      <c r="U10651" t="s">
        <v>157</v>
      </c>
    </row>
    <row r="10652" spans="1:21" hidden="1" x14ac:dyDescent="0.45">
      <c r="A10652" t="str">
        <f t="shared" si="177"/>
        <v>YAG10Non-EUL7F+MNursing and midwiferySouth East</v>
      </c>
      <c r="B10652" t="s">
        <v>116</v>
      </c>
      <c r="C10652" t="s">
        <v>142</v>
      </c>
      <c r="D10652">
        <v>10</v>
      </c>
      <c r="E10652" t="s">
        <v>162</v>
      </c>
      <c r="F10652" t="s">
        <v>145</v>
      </c>
      <c r="G10652" t="s">
        <v>138</v>
      </c>
      <c r="H10652" t="s">
        <v>169</v>
      </c>
      <c r="I10652" t="s">
        <v>154</v>
      </c>
      <c r="J10652">
        <v>15</v>
      </c>
      <c r="K10652">
        <v>0</v>
      </c>
      <c r="L10652">
        <v>15</v>
      </c>
      <c r="M10652">
        <v>15.4</v>
      </c>
      <c r="N10652">
        <v>7.7</v>
      </c>
      <c r="O10652">
        <v>61.5</v>
      </c>
      <c r="P10652">
        <v>76.900000000000006</v>
      </c>
      <c r="Q10652">
        <v>76.900000000000006</v>
      </c>
      <c r="R10652" t="s">
        <v>161</v>
      </c>
      <c r="S10652" t="s">
        <v>161</v>
      </c>
      <c r="T10652" t="s">
        <v>161</v>
      </c>
      <c r="U10652" t="s">
        <v>161</v>
      </c>
    </row>
    <row r="10653" spans="1:21" hidden="1" x14ac:dyDescent="0.45">
      <c r="A10653" t="str">
        <f t="shared" si="177"/>
        <v>YAG10Non-EUL7F+MNursing and midwiferyWales</v>
      </c>
      <c r="B10653" t="s">
        <v>116</v>
      </c>
      <c r="C10653" t="s">
        <v>142</v>
      </c>
      <c r="D10653">
        <v>10</v>
      </c>
      <c r="E10653" t="s">
        <v>162</v>
      </c>
      <c r="F10653" t="s">
        <v>145</v>
      </c>
      <c r="G10653" t="s">
        <v>138</v>
      </c>
      <c r="H10653" t="s">
        <v>169</v>
      </c>
      <c r="I10653" t="s">
        <v>158</v>
      </c>
      <c r="J10653" t="s">
        <v>161</v>
      </c>
      <c r="K10653" t="s">
        <v>161</v>
      </c>
      <c r="L10653" t="s">
        <v>161</v>
      </c>
      <c r="M10653" t="s">
        <v>161</v>
      </c>
      <c r="N10653" t="s">
        <v>161</v>
      </c>
      <c r="O10653" t="s">
        <v>161</v>
      </c>
      <c r="P10653" t="s">
        <v>161</v>
      </c>
      <c r="Q10653" t="s">
        <v>161</v>
      </c>
      <c r="R10653" t="s">
        <v>157</v>
      </c>
      <c r="S10653" t="s">
        <v>157</v>
      </c>
      <c r="T10653" t="s">
        <v>157</v>
      </c>
      <c r="U10653" t="s">
        <v>157</v>
      </c>
    </row>
    <row r="10654" spans="1:21" hidden="1" x14ac:dyDescent="0.45">
      <c r="A10654" t="str">
        <f t="shared" si="177"/>
        <v>YAG10Non-EUL7F+MNursing and midwiferyWest Midlands</v>
      </c>
      <c r="B10654" t="s">
        <v>116</v>
      </c>
      <c r="C10654" t="s">
        <v>142</v>
      </c>
      <c r="D10654">
        <v>10</v>
      </c>
      <c r="E10654" t="s">
        <v>162</v>
      </c>
      <c r="F10654" t="s">
        <v>145</v>
      </c>
      <c r="G10654" t="s">
        <v>138</v>
      </c>
      <c r="H10654" t="s">
        <v>169</v>
      </c>
      <c r="I10654" t="s">
        <v>159</v>
      </c>
      <c r="J10654">
        <v>5</v>
      </c>
      <c r="K10654">
        <v>0</v>
      </c>
      <c r="L10654">
        <v>5</v>
      </c>
      <c r="M10654">
        <v>20</v>
      </c>
      <c r="N10654">
        <v>0</v>
      </c>
      <c r="O10654">
        <v>40</v>
      </c>
      <c r="P10654">
        <v>60</v>
      </c>
      <c r="Q10654">
        <v>80</v>
      </c>
      <c r="R10654" t="s">
        <v>161</v>
      </c>
      <c r="S10654" t="s">
        <v>161</v>
      </c>
      <c r="T10654" t="s">
        <v>161</v>
      </c>
      <c r="U10654" t="s">
        <v>161</v>
      </c>
    </row>
    <row r="10655" spans="1:21" hidden="1" x14ac:dyDescent="0.45">
      <c r="A10655" t="str">
        <f t="shared" si="177"/>
        <v>YAG10Non-EUL7F+MNursing and midwiferyYorkshire and The Humber</v>
      </c>
      <c r="B10655" t="s">
        <v>116</v>
      </c>
      <c r="C10655" t="s">
        <v>142</v>
      </c>
      <c r="D10655">
        <v>10</v>
      </c>
      <c r="E10655" t="s">
        <v>162</v>
      </c>
      <c r="F10655" t="s">
        <v>145</v>
      </c>
      <c r="G10655" t="s">
        <v>138</v>
      </c>
      <c r="H10655" t="s">
        <v>169</v>
      </c>
      <c r="I10655" t="s">
        <v>160</v>
      </c>
      <c r="J10655" t="s">
        <v>161</v>
      </c>
      <c r="K10655" t="s">
        <v>161</v>
      </c>
      <c r="L10655" t="s">
        <v>161</v>
      </c>
      <c r="M10655" t="s">
        <v>161</v>
      </c>
      <c r="N10655" t="s">
        <v>161</v>
      </c>
      <c r="O10655" t="s">
        <v>161</v>
      </c>
      <c r="P10655" t="s">
        <v>161</v>
      </c>
      <c r="Q10655" t="s">
        <v>161</v>
      </c>
      <c r="R10655" t="s">
        <v>161</v>
      </c>
      <c r="S10655" t="s">
        <v>161</v>
      </c>
      <c r="T10655" t="s">
        <v>161</v>
      </c>
      <c r="U10655" t="s">
        <v>161</v>
      </c>
    </row>
    <row r="10656" spans="1:21" hidden="1" x14ac:dyDescent="0.45">
      <c r="A10656" t="str">
        <f t="shared" si="177"/>
        <v>YAG10Non-EUL7F+MNursing and midwiferyNA</v>
      </c>
      <c r="B10656" t="s">
        <v>116</v>
      </c>
      <c r="C10656" t="s">
        <v>142</v>
      </c>
      <c r="D10656">
        <v>10</v>
      </c>
      <c r="E10656" t="s">
        <v>162</v>
      </c>
      <c r="F10656" t="s">
        <v>145</v>
      </c>
      <c r="G10656" t="s">
        <v>138</v>
      </c>
      <c r="H10656" t="s">
        <v>169</v>
      </c>
      <c r="I10656" t="s">
        <v>157</v>
      </c>
      <c r="J10656">
        <v>45</v>
      </c>
      <c r="K10656">
        <v>95.5</v>
      </c>
      <c r="L10656" t="s">
        <v>161</v>
      </c>
      <c r="M10656" t="s">
        <v>161</v>
      </c>
      <c r="N10656" t="s">
        <v>161</v>
      </c>
      <c r="O10656" t="s">
        <v>161</v>
      </c>
      <c r="P10656" t="s">
        <v>161</v>
      </c>
      <c r="Q10656" t="s">
        <v>161</v>
      </c>
      <c r="R10656" t="s">
        <v>157</v>
      </c>
      <c r="S10656" t="s">
        <v>157</v>
      </c>
      <c r="T10656" t="s">
        <v>157</v>
      </c>
      <c r="U10656" t="s">
        <v>157</v>
      </c>
    </row>
    <row r="10657" spans="1:21" hidden="1" x14ac:dyDescent="0.45">
      <c r="A10657" t="str">
        <f t="shared" si="177"/>
        <v>YAG10Non-EUL8F+MNursing and midwiferyAbroad</v>
      </c>
      <c r="B10657" t="s">
        <v>116</v>
      </c>
      <c r="C10657" t="s">
        <v>142</v>
      </c>
      <c r="D10657">
        <v>10</v>
      </c>
      <c r="E10657" t="s">
        <v>162</v>
      </c>
      <c r="F10657" t="s">
        <v>139</v>
      </c>
      <c r="G10657" t="s">
        <v>138</v>
      </c>
      <c r="H10657" t="s">
        <v>169</v>
      </c>
      <c r="I10657" t="s">
        <v>146</v>
      </c>
      <c r="J10657">
        <v>5</v>
      </c>
      <c r="K10657">
        <v>0</v>
      </c>
      <c r="L10657">
        <v>5</v>
      </c>
      <c r="M10657">
        <v>66.7</v>
      </c>
      <c r="N10657">
        <v>0</v>
      </c>
      <c r="O10657">
        <v>33.299999999999997</v>
      </c>
      <c r="P10657">
        <v>33.299999999999997</v>
      </c>
      <c r="Q10657">
        <v>33.299999999999997</v>
      </c>
      <c r="R10657" t="s">
        <v>157</v>
      </c>
      <c r="S10657" t="s">
        <v>157</v>
      </c>
      <c r="T10657" t="s">
        <v>157</v>
      </c>
      <c r="U10657" t="s">
        <v>157</v>
      </c>
    </row>
    <row r="10658" spans="1:21" hidden="1" x14ac:dyDescent="0.45">
      <c r="A10658" t="str">
        <f t="shared" si="177"/>
        <v>YAG10Non-EUL8F+MNursing and midwiferyNA</v>
      </c>
      <c r="B10658" t="s">
        <v>116</v>
      </c>
      <c r="C10658" t="s">
        <v>142</v>
      </c>
      <c r="D10658">
        <v>10</v>
      </c>
      <c r="E10658" t="s">
        <v>162</v>
      </c>
      <c r="F10658" t="s">
        <v>139</v>
      </c>
      <c r="G10658" t="s">
        <v>138</v>
      </c>
      <c r="H10658" t="s">
        <v>169</v>
      </c>
      <c r="I10658" t="s">
        <v>157</v>
      </c>
      <c r="J10658">
        <v>10</v>
      </c>
      <c r="K10658">
        <v>100</v>
      </c>
      <c r="L10658" t="s">
        <v>161</v>
      </c>
      <c r="M10658" t="s">
        <v>161</v>
      </c>
      <c r="N10658" t="s">
        <v>161</v>
      </c>
      <c r="O10658" t="s">
        <v>161</v>
      </c>
      <c r="P10658" t="s">
        <v>161</v>
      </c>
      <c r="Q10658" t="s">
        <v>161</v>
      </c>
      <c r="R10658" t="s">
        <v>157</v>
      </c>
      <c r="S10658" t="s">
        <v>157</v>
      </c>
      <c r="T10658" t="s">
        <v>157</v>
      </c>
      <c r="U10658" t="s">
        <v>157</v>
      </c>
    </row>
    <row r="10659" spans="1:21" hidden="1" x14ac:dyDescent="0.45">
      <c r="A10659" t="str">
        <f t="shared" si="177"/>
        <v>YAG5Non-EUL7F+MNursing and midwiferyAbroad</v>
      </c>
      <c r="B10659" t="s">
        <v>116</v>
      </c>
      <c r="C10659" t="s">
        <v>140</v>
      </c>
      <c r="D10659">
        <v>5</v>
      </c>
      <c r="E10659" t="s">
        <v>162</v>
      </c>
      <c r="F10659" t="s">
        <v>145</v>
      </c>
      <c r="G10659" t="s">
        <v>138</v>
      </c>
      <c r="H10659" t="s">
        <v>169</v>
      </c>
      <c r="I10659" t="s">
        <v>146</v>
      </c>
      <c r="J10659">
        <v>45</v>
      </c>
      <c r="K10659">
        <v>0</v>
      </c>
      <c r="L10659">
        <v>45</v>
      </c>
      <c r="M10659">
        <v>88</v>
      </c>
      <c r="N10659">
        <v>2.4</v>
      </c>
      <c r="O10659">
        <v>7.2</v>
      </c>
      <c r="P10659">
        <v>7.2</v>
      </c>
      <c r="Q10659">
        <v>9.6</v>
      </c>
      <c r="R10659" t="s">
        <v>157</v>
      </c>
      <c r="S10659" t="s">
        <v>157</v>
      </c>
      <c r="T10659" t="s">
        <v>157</v>
      </c>
      <c r="U10659" t="s">
        <v>157</v>
      </c>
    </row>
    <row r="10660" spans="1:21" hidden="1" x14ac:dyDescent="0.45">
      <c r="A10660" t="str">
        <f t="shared" si="177"/>
        <v>YAG5Non-EUL7F+MNursing and midwiferyEast Midlands</v>
      </c>
      <c r="B10660" t="s">
        <v>116</v>
      </c>
      <c r="C10660" t="s">
        <v>140</v>
      </c>
      <c r="D10660">
        <v>5</v>
      </c>
      <c r="E10660" t="s">
        <v>162</v>
      </c>
      <c r="F10660" t="s">
        <v>145</v>
      </c>
      <c r="G10660" t="s">
        <v>138</v>
      </c>
      <c r="H10660" t="s">
        <v>169</v>
      </c>
      <c r="I10660" t="s">
        <v>147</v>
      </c>
      <c r="J10660">
        <v>20</v>
      </c>
      <c r="K10660">
        <v>0</v>
      </c>
      <c r="L10660">
        <v>20</v>
      </c>
      <c r="M10660">
        <v>23.5</v>
      </c>
      <c r="N10660">
        <v>5.9</v>
      </c>
      <c r="O10660">
        <v>47.1</v>
      </c>
      <c r="P10660">
        <v>64.7</v>
      </c>
      <c r="Q10660">
        <v>70.599999999999994</v>
      </c>
      <c r="R10660" t="s">
        <v>161</v>
      </c>
      <c r="S10660" t="s">
        <v>161</v>
      </c>
      <c r="T10660" t="s">
        <v>161</v>
      </c>
      <c r="U10660" t="s">
        <v>161</v>
      </c>
    </row>
    <row r="10661" spans="1:21" hidden="1" x14ac:dyDescent="0.45">
      <c r="A10661" t="str">
        <f t="shared" si="177"/>
        <v>YAG5Non-EUL7F+MNursing and midwiferyEast of England</v>
      </c>
      <c r="B10661" t="s">
        <v>116</v>
      </c>
      <c r="C10661" t="s">
        <v>140</v>
      </c>
      <c r="D10661">
        <v>5</v>
      </c>
      <c r="E10661" t="s">
        <v>162</v>
      </c>
      <c r="F10661" t="s">
        <v>145</v>
      </c>
      <c r="G10661" t="s">
        <v>138</v>
      </c>
      <c r="H10661" t="s">
        <v>169</v>
      </c>
      <c r="I10661" t="s">
        <v>148</v>
      </c>
      <c r="J10661">
        <v>120</v>
      </c>
      <c r="K10661">
        <v>0</v>
      </c>
      <c r="L10661">
        <v>120</v>
      </c>
      <c r="M10661">
        <v>50.2</v>
      </c>
      <c r="N10661">
        <v>7.8</v>
      </c>
      <c r="O10661">
        <v>28.1</v>
      </c>
      <c r="P10661">
        <v>40.299999999999997</v>
      </c>
      <c r="Q10661">
        <v>42</v>
      </c>
      <c r="R10661">
        <v>35</v>
      </c>
      <c r="S10661">
        <v>18600</v>
      </c>
      <c r="T10661">
        <v>27700</v>
      </c>
      <c r="U10661">
        <v>32100</v>
      </c>
    </row>
    <row r="10662" spans="1:21" hidden="1" x14ac:dyDescent="0.45">
      <c r="A10662" t="str">
        <f t="shared" si="177"/>
        <v>YAG5Non-EUL7F+MNursing and midwiferyLondon</v>
      </c>
      <c r="B10662" t="s">
        <v>116</v>
      </c>
      <c r="C10662" t="s">
        <v>140</v>
      </c>
      <c r="D10662">
        <v>5</v>
      </c>
      <c r="E10662" t="s">
        <v>162</v>
      </c>
      <c r="F10662" t="s">
        <v>145</v>
      </c>
      <c r="G10662" t="s">
        <v>138</v>
      </c>
      <c r="H10662" t="s">
        <v>169</v>
      </c>
      <c r="I10662" t="s">
        <v>149</v>
      </c>
      <c r="J10662">
        <v>85</v>
      </c>
      <c r="K10662">
        <v>0</v>
      </c>
      <c r="L10662">
        <v>85</v>
      </c>
      <c r="M10662">
        <v>44.6</v>
      </c>
      <c r="N10662">
        <v>3.6</v>
      </c>
      <c r="O10662">
        <v>43.4</v>
      </c>
      <c r="P10662">
        <v>48.2</v>
      </c>
      <c r="Q10662">
        <v>51.8</v>
      </c>
      <c r="R10662">
        <v>35</v>
      </c>
      <c r="S10662">
        <v>19700</v>
      </c>
      <c r="T10662">
        <v>30500</v>
      </c>
      <c r="U10662">
        <v>39100</v>
      </c>
    </row>
    <row r="10663" spans="1:21" hidden="1" x14ac:dyDescent="0.45">
      <c r="A10663" t="str">
        <f t="shared" si="177"/>
        <v>YAG5Non-EUL7F+MNursing and midwiferyNorth East</v>
      </c>
      <c r="B10663" t="s">
        <v>116</v>
      </c>
      <c r="C10663" t="s">
        <v>140</v>
      </c>
      <c r="D10663">
        <v>5</v>
      </c>
      <c r="E10663" t="s">
        <v>162</v>
      </c>
      <c r="F10663" t="s">
        <v>145</v>
      </c>
      <c r="G10663" t="s">
        <v>138</v>
      </c>
      <c r="H10663" t="s">
        <v>169</v>
      </c>
      <c r="I10663" t="s">
        <v>150</v>
      </c>
      <c r="J10663">
        <v>10</v>
      </c>
      <c r="K10663">
        <v>0</v>
      </c>
      <c r="L10663">
        <v>10</v>
      </c>
      <c r="M10663">
        <v>60</v>
      </c>
      <c r="N10663">
        <v>10</v>
      </c>
      <c r="O10663">
        <v>20</v>
      </c>
      <c r="P10663">
        <v>30</v>
      </c>
      <c r="Q10663">
        <v>30</v>
      </c>
      <c r="R10663" t="s">
        <v>161</v>
      </c>
      <c r="S10663" t="s">
        <v>161</v>
      </c>
      <c r="T10663" t="s">
        <v>161</v>
      </c>
      <c r="U10663" t="s">
        <v>161</v>
      </c>
    </row>
    <row r="10664" spans="1:21" hidden="1" x14ac:dyDescent="0.45">
      <c r="A10664" t="str">
        <f t="shared" si="177"/>
        <v>YAG5Non-EUL7F+MNursing and midwiferyNorth West</v>
      </c>
      <c r="B10664" t="s">
        <v>116</v>
      </c>
      <c r="C10664" t="s">
        <v>140</v>
      </c>
      <c r="D10664">
        <v>5</v>
      </c>
      <c r="E10664" t="s">
        <v>162</v>
      </c>
      <c r="F10664" t="s">
        <v>145</v>
      </c>
      <c r="G10664" t="s">
        <v>138</v>
      </c>
      <c r="H10664" t="s">
        <v>169</v>
      </c>
      <c r="I10664" t="s">
        <v>151</v>
      </c>
      <c r="J10664">
        <v>25</v>
      </c>
      <c r="K10664">
        <v>0</v>
      </c>
      <c r="L10664">
        <v>25</v>
      </c>
      <c r="M10664">
        <v>56</v>
      </c>
      <c r="N10664">
        <v>0</v>
      </c>
      <c r="O10664">
        <v>32</v>
      </c>
      <c r="P10664">
        <v>40</v>
      </c>
      <c r="Q10664">
        <v>44</v>
      </c>
      <c r="R10664" t="s">
        <v>161</v>
      </c>
      <c r="S10664" t="s">
        <v>161</v>
      </c>
      <c r="T10664" t="s">
        <v>161</v>
      </c>
      <c r="U10664" t="s">
        <v>161</v>
      </c>
    </row>
    <row r="10665" spans="1:21" hidden="1" x14ac:dyDescent="0.45">
      <c r="A10665" t="str">
        <f t="shared" si="177"/>
        <v>YAG5Non-EUL7F+MNursing and midwiferyNorthern Ireland</v>
      </c>
      <c r="B10665" t="s">
        <v>116</v>
      </c>
      <c r="C10665" t="s">
        <v>140</v>
      </c>
      <c r="D10665">
        <v>5</v>
      </c>
      <c r="E10665" t="s">
        <v>162</v>
      </c>
      <c r="F10665" t="s">
        <v>145</v>
      </c>
      <c r="G10665" t="s">
        <v>138</v>
      </c>
      <c r="H10665" t="s">
        <v>169</v>
      </c>
      <c r="I10665" t="s">
        <v>152</v>
      </c>
      <c r="J10665" t="s">
        <v>161</v>
      </c>
      <c r="K10665" t="s">
        <v>161</v>
      </c>
      <c r="L10665" t="s">
        <v>161</v>
      </c>
      <c r="M10665" t="s">
        <v>161</v>
      </c>
      <c r="N10665" t="s">
        <v>161</v>
      </c>
      <c r="O10665" t="s">
        <v>161</v>
      </c>
      <c r="P10665" t="s">
        <v>161</v>
      </c>
      <c r="Q10665" t="s">
        <v>161</v>
      </c>
      <c r="R10665" t="s">
        <v>161</v>
      </c>
      <c r="S10665" t="s">
        <v>161</v>
      </c>
      <c r="T10665" t="s">
        <v>161</v>
      </c>
      <c r="U10665" t="s">
        <v>161</v>
      </c>
    </row>
    <row r="10666" spans="1:21" hidden="1" x14ac:dyDescent="0.45">
      <c r="A10666" t="str">
        <f t="shared" si="177"/>
        <v>YAG5Non-EUL7F+MNursing and midwiferyScotland</v>
      </c>
      <c r="B10666" t="s">
        <v>116</v>
      </c>
      <c r="C10666" t="s">
        <v>140</v>
      </c>
      <c r="D10666">
        <v>5</v>
      </c>
      <c r="E10666" t="s">
        <v>162</v>
      </c>
      <c r="F10666" t="s">
        <v>145</v>
      </c>
      <c r="G10666" t="s">
        <v>138</v>
      </c>
      <c r="H10666" t="s">
        <v>169</v>
      </c>
      <c r="I10666" t="s">
        <v>153</v>
      </c>
      <c r="J10666">
        <v>15</v>
      </c>
      <c r="K10666">
        <v>0</v>
      </c>
      <c r="L10666">
        <v>15</v>
      </c>
      <c r="M10666">
        <v>27.3</v>
      </c>
      <c r="N10666">
        <v>9.1</v>
      </c>
      <c r="O10666">
        <v>63.6</v>
      </c>
      <c r="P10666">
        <v>63.6</v>
      </c>
      <c r="Q10666">
        <v>63.6</v>
      </c>
      <c r="R10666" t="s">
        <v>161</v>
      </c>
      <c r="S10666" t="s">
        <v>161</v>
      </c>
      <c r="T10666" t="s">
        <v>161</v>
      </c>
      <c r="U10666" t="s">
        <v>161</v>
      </c>
    </row>
    <row r="10667" spans="1:21" hidden="1" x14ac:dyDescent="0.45">
      <c r="A10667" t="str">
        <f t="shared" si="177"/>
        <v>YAG5Non-EUL7F+MNursing and midwiferySouth East</v>
      </c>
      <c r="B10667" t="s">
        <v>116</v>
      </c>
      <c r="C10667" t="s">
        <v>140</v>
      </c>
      <c r="D10667">
        <v>5</v>
      </c>
      <c r="E10667" t="s">
        <v>162</v>
      </c>
      <c r="F10667" t="s">
        <v>145</v>
      </c>
      <c r="G10667" t="s">
        <v>138</v>
      </c>
      <c r="H10667" t="s">
        <v>169</v>
      </c>
      <c r="I10667" t="s">
        <v>154</v>
      </c>
      <c r="J10667">
        <v>85</v>
      </c>
      <c r="K10667">
        <v>0</v>
      </c>
      <c r="L10667">
        <v>85</v>
      </c>
      <c r="M10667">
        <v>45.2</v>
      </c>
      <c r="N10667">
        <v>4.8</v>
      </c>
      <c r="O10667">
        <v>42.9</v>
      </c>
      <c r="P10667">
        <v>46.4</v>
      </c>
      <c r="Q10667">
        <v>50</v>
      </c>
      <c r="R10667">
        <v>35</v>
      </c>
      <c r="S10667">
        <v>21200</v>
      </c>
      <c r="T10667">
        <v>26600</v>
      </c>
      <c r="U10667">
        <v>36100</v>
      </c>
    </row>
    <row r="10668" spans="1:21" hidden="1" x14ac:dyDescent="0.45">
      <c r="A10668" t="str">
        <f t="shared" si="177"/>
        <v>YAG5Non-EUL7F+MNursing and midwiferySouth West</v>
      </c>
      <c r="B10668" t="s">
        <v>116</v>
      </c>
      <c r="C10668" t="s">
        <v>140</v>
      </c>
      <c r="D10668">
        <v>5</v>
      </c>
      <c r="E10668" t="s">
        <v>162</v>
      </c>
      <c r="F10668" t="s">
        <v>145</v>
      </c>
      <c r="G10668" t="s">
        <v>138</v>
      </c>
      <c r="H10668" t="s">
        <v>169</v>
      </c>
      <c r="I10668" t="s">
        <v>155</v>
      </c>
      <c r="J10668">
        <v>15</v>
      </c>
      <c r="K10668">
        <v>0</v>
      </c>
      <c r="L10668">
        <v>15</v>
      </c>
      <c r="M10668">
        <v>27.3</v>
      </c>
      <c r="N10668">
        <v>9.1</v>
      </c>
      <c r="O10668">
        <v>54.5</v>
      </c>
      <c r="P10668">
        <v>63.6</v>
      </c>
      <c r="Q10668">
        <v>63.6</v>
      </c>
      <c r="R10668" t="s">
        <v>161</v>
      </c>
      <c r="S10668" t="s">
        <v>161</v>
      </c>
      <c r="T10668" t="s">
        <v>161</v>
      </c>
      <c r="U10668" t="s">
        <v>161</v>
      </c>
    </row>
    <row r="10669" spans="1:21" hidden="1" x14ac:dyDescent="0.45">
      <c r="A10669" t="str">
        <f t="shared" si="177"/>
        <v>YAG5Non-EUL7F+MNursing and midwiferyWales</v>
      </c>
      <c r="B10669" t="s">
        <v>116</v>
      </c>
      <c r="C10669" t="s">
        <v>140</v>
      </c>
      <c r="D10669">
        <v>5</v>
      </c>
      <c r="E10669" t="s">
        <v>162</v>
      </c>
      <c r="F10669" t="s">
        <v>145</v>
      </c>
      <c r="G10669" t="s">
        <v>138</v>
      </c>
      <c r="H10669" t="s">
        <v>169</v>
      </c>
      <c r="I10669" t="s">
        <v>158</v>
      </c>
      <c r="J10669">
        <v>5</v>
      </c>
      <c r="K10669">
        <v>0</v>
      </c>
      <c r="L10669">
        <v>5</v>
      </c>
      <c r="M10669">
        <v>20</v>
      </c>
      <c r="N10669">
        <v>20</v>
      </c>
      <c r="O10669">
        <v>40</v>
      </c>
      <c r="P10669">
        <v>40</v>
      </c>
      <c r="Q10669">
        <v>60</v>
      </c>
      <c r="R10669" t="s">
        <v>161</v>
      </c>
      <c r="S10669" t="s">
        <v>161</v>
      </c>
      <c r="T10669" t="s">
        <v>161</v>
      </c>
      <c r="U10669" t="s">
        <v>161</v>
      </c>
    </row>
    <row r="10670" spans="1:21" hidden="1" x14ac:dyDescent="0.45">
      <c r="A10670" t="str">
        <f t="shared" si="177"/>
        <v>YAG5Non-EUL7F+MNursing and midwiferyWest Midlands</v>
      </c>
      <c r="B10670" t="s">
        <v>116</v>
      </c>
      <c r="C10670" t="s">
        <v>140</v>
      </c>
      <c r="D10670">
        <v>5</v>
      </c>
      <c r="E10670" t="s">
        <v>162</v>
      </c>
      <c r="F10670" t="s">
        <v>145</v>
      </c>
      <c r="G10670" t="s">
        <v>138</v>
      </c>
      <c r="H10670" t="s">
        <v>169</v>
      </c>
      <c r="I10670" t="s">
        <v>159</v>
      </c>
      <c r="J10670">
        <v>20</v>
      </c>
      <c r="K10670">
        <v>0</v>
      </c>
      <c r="L10670">
        <v>20</v>
      </c>
      <c r="M10670">
        <v>31.6</v>
      </c>
      <c r="N10670">
        <v>0</v>
      </c>
      <c r="O10670">
        <v>52.6</v>
      </c>
      <c r="P10670">
        <v>57.9</v>
      </c>
      <c r="Q10670">
        <v>68.400000000000006</v>
      </c>
      <c r="R10670" t="s">
        <v>161</v>
      </c>
      <c r="S10670" t="s">
        <v>161</v>
      </c>
      <c r="T10670" t="s">
        <v>161</v>
      </c>
      <c r="U10670" t="s">
        <v>161</v>
      </c>
    </row>
    <row r="10671" spans="1:21" hidden="1" x14ac:dyDescent="0.45">
      <c r="A10671" t="str">
        <f t="shared" si="177"/>
        <v>YAG5Non-EUL7F+MNursing and midwiferyYorkshire and The Humber</v>
      </c>
      <c r="B10671" t="s">
        <v>116</v>
      </c>
      <c r="C10671" t="s">
        <v>140</v>
      </c>
      <c r="D10671">
        <v>5</v>
      </c>
      <c r="E10671" t="s">
        <v>162</v>
      </c>
      <c r="F10671" t="s">
        <v>145</v>
      </c>
      <c r="G10671" t="s">
        <v>138</v>
      </c>
      <c r="H10671" t="s">
        <v>169</v>
      </c>
      <c r="I10671" t="s">
        <v>160</v>
      </c>
      <c r="J10671">
        <v>15</v>
      </c>
      <c r="K10671">
        <v>0</v>
      </c>
      <c r="L10671">
        <v>15</v>
      </c>
      <c r="M10671">
        <v>63.6</v>
      </c>
      <c r="N10671">
        <v>0</v>
      </c>
      <c r="O10671">
        <v>36.4</v>
      </c>
      <c r="P10671">
        <v>36.4</v>
      </c>
      <c r="Q10671">
        <v>36.4</v>
      </c>
      <c r="R10671" t="s">
        <v>161</v>
      </c>
      <c r="S10671" t="s">
        <v>161</v>
      </c>
      <c r="T10671" t="s">
        <v>161</v>
      </c>
      <c r="U10671" t="s">
        <v>161</v>
      </c>
    </row>
    <row r="10672" spans="1:21" hidden="1" x14ac:dyDescent="0.45">
      <c r="A10672" t="str">
        <f t="shared" si="177"/>
        <v>YAG5Non-EUL7F+MNursing and midwiferyNA</v>
      </c>
      <c r="B10672" t="s">
        <v>116</v>
      </c>
      <c r="C10672" t="s">
        <v>140</v>
      </c>
      <c r="D10672">
        <v>5</v>
      </c>
      <c r="E10672" t="s">
        <v>162</v>
      </c>
      <c r="F10672" t="s">
        <v>145</v>
      </c>
      <c r="G10672" t="s">
        <v>138</v>
      </c>
      <c r="H10672" t="s">
        <v>169</v>
      </c>
      <c r="I10672" t="s">
        <v>157</v>
      </c>
      <c r="J10672">
        <v>115</v>
      </c>
      <c r="K10672">
        <v>91.5</v>
      </c>
      <c r="L10672">
        <v>10</v>
      </c>
      <c r="M10672">
        <v>0</v>
      </c>
      <c r="N10672">
        <v>0</v>
      </c>
      <c r="O10672">
        <v>0</v>
      </c>
      <c r="P10672">
        <v>0</v>
      </c>
      <c r="Q10672">
        <v>8.5</v>
      </c>
      <c r="R10672" t="s">
        <v>157</v>
      </c>
      <c r="S10672" t="s">
        <v>157</v>
      </c>
      <c r="T10672" t="s">
        <v>157</v>
      </c>
      <c r="U10672" t="s">
        <v>157</v>
      </c>
    </row>
    <row r="10673" spans="1:21" hidden="1" x14ac:dyDescent="0.45">
      <c r="A10673" t="str">
        <f t="shared" si="177"/>
        <v>YAG5Non-EUL8F+MNursing and midwiferyEast Midlands</v>
      </c>
      <c r="B10673" t="s">
        <v>116</v>
      </c>
      <c r="C10673" t="s">
        <v>140</v>
      </c>
      <c r="D10673">
        <v>5</v>
      </c>
      <c r="E10673" t="s">
        <v>162</v>
      </c>
      <c r="F10673" t="s">
        <v>139</v>
      </c>
      <c r="G10673" t="s">
        <v>138</v>
      </c>
      <c r="H10673" t="s">
        <v>169</v>
      </c>
      <c r="I10673" t="s">
        <v>147</v>
      </c>
      <c r="J10673" t="s">
        <v>161</v>
      </c>
      <c r="K10673" t="s">
        <v>161</v>
      </c>
      <c r="L10673" t="s">
        <v>161</v>
      </c>
      <c r="M10673" t="s">
        <v>161</v>
      </c>
      <c r="N10673" t="s">
        <v>161</v>
      </c>
      <c r="O10673" t="s">
        <v>161</v>
      </c>
      <c r="P10673" t="s">
        <v>161</v>
      </c>
      <c r="Q10673" t="s">
        <v>161</v>
      </c>
      <c r="R10673" t="s">
        <v>157</v>
      </c>
      <c r="S10673" t="s">
        <v>157</v>
      </c>
      <c r="T10673" t="s">
        <v>157</v>
      </c>
      <c r="U10673" t="s">
        <v>157</v>
      </c>
    </row>
    <row r="10674" spans="1:21" hidden="1" x14ac:dyDescent="0.45">
      <c r="A10674" t="str">
        <f t="shared" si="177"/>
        <v>YAG5Non-EUL8F+MNursing and midwiferyEast of England</v>
      </c>
      <c r="B10674" t="s">
        <v>116</v>
      </c>
      <c r="C10674" t="s">
        <v>140</v>
      </c>
      <c r="D10674">
        <v>5</v>
      </c>
      <c r="E10674" t="s">
        <v>162</v>
      </c>
      <c r="F10674" t="s">
        <v>139</v>
      </c>
      <c r="G10674" t="s">
        <v>138</v>
      </c>
      <c r="H10674" t="s">
        <v>169</v>
      </c>
      <c r="I10674" t="s">
        <v>148</v>
      </c>
      <c r="J10674">
        <v>5</v>
      </c>
      <c r="K10674">
        <v>0</v>
      </c>
      <c r="L10674">
        <v>5</v>
      </c>
      <c r="M10674">
        <v>100</v>
      </c>
      <c r="N10674">
        <v>0</v>
      </c>
      <c r="O10674">
        <v>0</v>
      </c>
      <c r="P10674">
        <v>0</v>
      </c>
      <c r="Q10674">
        <v>0</v>
      </c>
      <c r="R10674" t="s">
        <v>157</v>
      </c>
      <c r="S10674" t="s">
        <v>157</v>
      </c>
      <c r="T10674" t="s">
        <v>157</v>
      </c>
      <c r="U10674" t="s">
        <v>157</v>
      </c>
    </row>
    <row r="10675" spans="1:21" hidden="1" x14ac:dyDescent="0.45">
      <c r="A10675" t="str">
        <f t="shared" si="177"/>
        <v>YAG5Non-EUL8F+MNursing and midwiferyLondon</v>
      </c>
      <c r="B10675" t="s">
        <v>116</v>
      </c>
      <c r="C10675" t="s">
        <v>140</v>
      </c>
      <c r="D10675">
        <v>5</v>
      </c>
      <c r="E10675" t="s">
        <v>162</v>
      </c>
      <c r="F10675" t="s">
        <v>139</v>
      </c>
      <c r="G10675" t="s">
        <v>138</v>
      </c>
      <c r="H10675" t="s">
        <v>169</v>
      </c>
      <c r="I10675" t="s">
        <v>149</v>
      </c>
      <c r="J10675" t="s">
        <v>161</v>
      </c>
      <c r="K10675" t="s">
        <v>161</v>
      </c>
      <c r="L10675" t="s">
        <v>161</v>
      </c>
      <c r="M10675" t="s">
        <v>161</v>
      </c>
      <c r="N10675" t="s">
        <v>161</v>
      </c>
      <c r="O10675" t="s">
        <v>161</v>
      </c>
      <c r="P10675" t="s">
        <v>161</v>
      </c>
      <c r="Q10675" t="s">
        <v>161</v>
      </c>
      <c r="R10675" t="s">
        <v>161</v>
      </c>
      <c r="S10675" t="s">
        <v>161</v>
      </c>
      <c r="T10675" t="s">
        <v>161</v>
      </c>
      <c r="U10675" t="s">
        <v>161</v>
      </c>
    </row>
    <row r="10676" spans="1:21" hidden="1" x14ac:dyDescent="0.45">
      <c r="A10676" t="str">
        <f t="shared" si="177"/>
        <v>YAG5Non-EUL8F+MNursing and midwiferyNorth West</v>
      </c>
      <c r="B10676" t="s">
        <v>116</v>
      </c>
      <c r="C10676" t="s">
        <v>140</v>
      </c>
      <c r="D10676">
        <v>5</v>
      </c>
      <c r="E10676" t="s">
        <v>162</v>
      </c>
      <c r="F10676" t="s">
        <v>139</v>
      </c>
      <c r="G10676" t="s">
        <v>138</v>
      </c>
      <c r="H10676" t="s">
        <v>169</v>
      </c>
      <c r="I10676" t="s">
        <v>151</v>
      </c>
      <c r="J10676" t="s">
        <v>161</v>
      </c>
      <c r="K10676" t="s">
        <v>161</v>
      </c>
      <c r="L10676" t="s">
        <v>161</v>
      </c>
      <c r="M10676" t="s">
        <v>161</v>
      </c>
      <c r="N10676" t="s">
        <v>161</v>
      </c>
      <c r="O10676" t="s">
        <v>161</v>
      </c>
      <c r="P10676" t="s">
        <v>161</v>
      </c>
      <c r="Q10676" t="s">
        <v>161</v>
      </c>
      <c r="R10676" t="s">
        <v>157</v>
      </c>
      <c r="S10676" t="s">
        <v>157</v>
      </c>
      <c r="T10676" t="s">
        <v>157</v>
      </c>
      <c r="U10676" t="s">
        <v>157</v>
      </c>
    </row>
    <row r="10677" spans="1:21" hidden="1" x14ac:dyDescent="0.45">
      <c r="A10677" t="str">
        <f t="shared" si="177"/>
        <v>YAG5Non-EUL8F+MNursing and midwiferySouth East</v>
      </c>
      <c r="B10677" t="s">
        <v>116</v>
      </c>
      <c r="C10677" t="s">
        <v>140</v>
      </c>
      <c r="D10677">
        <v>5</v>
      </c>
      <c r="E10677" t="s">
        <v>162</v>
      </c>
      <c r="F10677" t="s">
        <v>139</v>
      </c>
      <c r="G10677" t="s">
        <v>138</v>
      </c>
      <c r="H10677" t="s">
        <v>169</v>
      </c>
      <c r="I10677" t="s">
        <v>154</v>
      </c>
      <c r="J10677" t="s">
        <v>161</v>
      </c>
      <c r="K10677" t="s">
        <v>161</v>
      </c>
      <c r="L10677" t="s">
        <v>161</v>
      </c>
      <c r="M10677" t="s">
        <v>161</v>
      </c>
      <c r="N10677" t="s">
        <v>161</v>
      </c>
      <c r="O10677" t="s">
        <v>161</v>
      </c>
      <c r="P10677" t="s">
        <v>161</v>
      </c>
      <c r="Q10677" t="s">
        <v>161</v>
      </c>
      <c r="R10677" t="s">
        <v>157</v>
      </c>
      <c r="S10677" t="s">
        <v>157</v>
      </c>
      <c r="T10677" t="s">
        <v>157</v>
      </c>
      <c r="U10677" t="s">
        <v>157</v>
      </c>
    </row>
    <row r="10678" spans="1:21" hidden="1" x14ac:dyDescent="0.45">
      <c r="A10678" t="str">
        <f t="shared" si="177"/>
        <v>YAG5Non-EUL8F+MNursing and midwiferySouth West</v>
      </c>
      <c r="B10678" t="s">
        <v>116</v>
      </c>
      <c r="C10678" t="s">
        <v>140</v>
      </c>
      <c r="D10678">
        <v>5</v>
      </c>
      <c r="E10678" t="s">
        <v>162</v>
      </c>
      <c r="F10678" t="s">
        <v>139</v>
      </c>
      <c r="G10678" t="s">
        <v>138</v>
      </c>
      <c r="H10678" t="s">
        <v>169</v>
      </c>
      <c r="I10678" t="s">
        <v>155</v>
      </c>
      <c r="J10678" t="s">
        <v>161</v>
      </c>
      <c r="K10678" t="s">
        <v>161</v>
      </c>
      <c r="L10678" t="s">
        <v>161</v>
      </c>
      <c r="M10678" t="s">
        <v>161</v>
      </c>
      <c r="N10678" t="s">
        <v>161</v>
      </c>
      <c r="O10678" t="s">
        <v>161</v>
      </c>
      <c r="P10678" t="s">
        <v>161</v>
      </c>
      <c r="Q10678" t="s">
        <v>161</v>
      </c>
      <c r="R10678" t="s">
        <v>157</v>
      </c>
      <c r="S10678" t="s">
        <v>157</v>
      </c>
      <c r="T10678" t="s">
        <v>157</v>
      </c>
      <c r="U10678" t="s">
        <v>157</v>
      </c>
    </row>
    <row r="10679" spans="1:21" hidden="1" x14ac:dyDescent="0.45">
      <c r="A10679" t="str">
        <f t="shared" si="177"/>
        <v>YAG5Non-EUL8F+MNursing and midwiferyWest Midlands</v>
      </c>
      <c r="B10679" t="s">
        <v>116</v>
      </c>
      <c r="C10679" t="s">
        <v>140</v>
      </c>
      <c r="D10679">
        <v>5</v>
      </c>
      <c r="E10679" t="s">
        <v>162</v>
      </c>
      <c r="F10679" t="s">
        <v>139</v>
      </c>
      <c r="G10679" t="s">
        <v>138</v>
      </c>
      <c r="H10679" t="s">
        <v>169</v>
      </c>
      <c r="I10679" t="s">
        <v>159</v>
      </c>
      <c r="J10679" t="s">
        <v>161</v>
      </c>
      <c r="K10679" t="s">
        <v>161</v>
      </c>
      <c r="L10679" t="s">
        <v>161</v>
      </c>
      <c r="M10679" t="s">
        <v>161</v>
      </c>
      <c r="N10679" t="s">
        <v>161</v>
      </c>
      <c r="O10679" t="s">
        <v>161</v>
      </c>
      <c r="P10679" t="s">
        <v>161</v>
      </c>
      <c r="Q10679" t="s">
        <v>161</v>
      </c>
      <c r="R10679" t="s">
        <v>157</v>
      </c>
      <c r="S10679" t="s">
        <v>157</v>
      </c>
      <c r="T10679" t="s">
        <v>157</v>
      </c>
      <c r="U10679" t="s">
        <v>157</v>
      </c>
    </row>
    <row r="10680" spans="1:21" hidden="1" x14ac:dyDescent="0.45">
      <c r="A10680" t="str">
        <f t="shared" si="177"/>
        <v>YAG5Non-EUL8F+MNursing and midwiferyYorkshire and The Humber</v>
      </c>
      <c r="B10680" t="s">
        <v>116</v>
      </c>
      <c r="C10680" t="s">
        <v>140</v>
      </c>
      <c r="D10680">
        <v>5</v>
      </c>
      <c r="E10680" t="s">
        <v>162</v>
      </c>
      <c r="F10680" t="s">
        <v>139</v>
      </c>
      <c r="G10680" t="s">
        <v>138</v>
      </c>
      <c r="H10680" t="s">
        <v>169</v>
      </c>
      <c r="I10680" t="s">
        <v>160</v>
      </c>
      <c r="J10680" t="s">
        <v>161</v>
      </c>
      <c r="K10680" t="s">
        <v>161</v>
      </c>
      <c r="L10680" t="s">
        <v>161</v>
      </c>
      <c r="M10680" t="s">
        <v>161</v>
      </c>
      <c r="N10680" t="s">
        <v>161</v>
      </c>
      <c r="O10680" t="s">
        <v>161</v>
      </c>
      <c r="P10680" t="s">
        <v>161</v>
      </c>
      <c r="Q10680" t="s">
        <v>161</v>
      </c>
      <c r="R10680" t="s">
        <v>161</v>
      </c>
      <c r="S10680" t="s">
        <v>161</v>
      </c>
      <c r="T10680" t="s">
        <v>161</v>
      </c>
      <c r="U10680" t="s">
        <v>161</v>
      </c>
    </row>
    <row r="10681" spans="1:21" hidden="1" x14ac:dyDescent="0.45">
      <c r="A10681" t="str">
        <f t="shared" si="177"/>
        <v>YAG5Non-EUL8F+MNursing and midwiferyNA</v>
      </c>
      <c r="B10681" t="s">
        <v>116</v>
      </c>
      <c r="C10681" t="s">
        <v>140</v>
      </c>
      <c r="D10681">
        <v>5</v>
      </c>
      <c r="E10681" t="s">
        <v>162</v>
      </c>
      <c r="F10681" t="s">
        <v>139</v>
      </c>
      <c r="G10681" t="s">
        <v>138</v>
      </c>
      <c r="H10681" t="s">
        <v>169</v>
      </c>
      <c r="I10681" t="s">
        <v>157</v>
      </c>
      <c r="J10681">
        <v>10</v>
      </c>
      <c r="K10681">
        <v>100</v>
      </c>
      <c r="L10681" t="s">
        <v>161</v>
      </c>
      <c r="M10681" t="s">
        <v>161</v>
      </c>
      <c r="N10681" t="s">
        <v>161</v>
      </c>
      <c r="O10681" t="s">
        <v>161</v>
      </c>
      <c r="P10681" t="s">
        <v>161</v>
      </c>
      <c r="Q10681" t="s">
        <v>161</v>
      </c>
      <c r="R10681" t="s">
        <v>157</v>
      </c>
      <c r="S10681" t="s">
        <v>157</v>
      </c>
      <c r="T10681" t="s">
        <v>157</v>
      </c>
      <c r="U10681" t="s">
        <v>157</v>
      </c>
    </row>
    <row r="10682" spans="1:21" hidden="1" x14ac:dyDescent="0.45">
      <c r="A10682" t="str">
        <f t="shared" si="177"/>
        <v>YAG3Non-EUL7F+MNursing and midwiferyAbroad</v>
      </c>
      <c r="B10682" t="s">
        <v>116</v>
      </c>
      <c r="C10682" t="s">
        <v>141</v>
      </c>
      <c r="D10682">
        <v>3</v>
      </c>
      <c r="E10682" t="s">
        <v>162</v>
      </c>
      <c r="F10682" t="s">
        <v>145</v>
      </c>
      <c r="G10682" t="s">
        <v>138</v>
      </c>
      <c r="H10682" t="s">
        <v>169</v>
      </c>
      <c r="I10682" t="s">
        <v>146</v>
      </c>
      <c r="J10682">
        <v>25</v>
      </c>
      <c r="K10682">
        <v>0</v>
      </c>
      <c r="L10682">
        <v>25</v>
      </c>
      <c r="M10682">
        <v>85.7</v>
      </c>
      <c r="N10682">
        <v>9.5</v>
      </c>
      <c r="O10682">
        <v>4.8</v>
      </c>
      <c r="P10682">
        <v>4.8</v>
      </c>
      <c r="Q10682">
        <v>4.8</v>
      </c>
      <c r="R10682" t="s">
        <v>161</v>
      </c>
      <c r="S10682" t="s">
        <v>161</v>
      </c>
      <c r="T10682" t="s">
        <v>161</v>
      </c>
      <c r="U10682" t="s">
        <v>161</v>
      </c>
    </row>
    <row r="10683" spans="1:21" hidden="1" x14ac:dyDescent="0.45">
      <c r="A10683" t="str">
        <f t="shared" si="177"/>
        <v>YAG3Non-EUL7F+MNursing and midwiferyEast Midlands</v>
      </c>
      <c r="B10683" t="s">
        <v>116</v>
      </c>
      <c r="C10683" t="s">
        <v>141</v>
      </c>
      <c r="D10683">
        <v>3</v>
      </c>
      <c r="E10683" t="s">
        <v>162</v>
      </c>
      <c r="F10683" t="s">
        <v>145</v>
      </c>
      <c r="G10683" t="s">
        <v>138</v>
      </c>
      <c r="H10683" t="s">
        <v>169</v>
      </c>
      <c r="I10683" t="s">
        <v>147</v>
      </c>
      <c r="J10683">
        <v>20</v>
      </c>
      <c r="K10683">
        <v>0</v>
      </c>
      <c r="L10683">
        <v>20</v>
      </c>
      <c r="M10683">
        <v>38.9</v>
      </c>
      <c r="N10683">
        <v>11.1</v>
      </c>
      <c r="O10683">
        <v>22.2</v>
      </c>
      <c r="P10683">
        <v>33.299999999999997</v>
      </c>
      <c r="Q10683">
        <v>50</v>
      </c>
      <c r="R10683" t="s">
        <v>161</v>
      </c>
      <c r="S10683" t="s">
        <v>161</v>
      </c>
      <c r="T10683" t="s">
        <v>161</v>
      </c>
      <c r="U10683" t="s">
        <v>161</v>
      </c>
    </row>
    <row r="10684" spans="1:21" hidden="1" x14ac:dyDescent="0.45">
      <c r="A10684" t="str">
        <f t="shared" si="177"/>
        <v>YAG3Non-EUL7F+MNursing and midwiferyEast of England</v>
      </c>
      <c r="B10684" t="s">
        <v>116</v>
      </c>
      <c r="C10684" t="s">
        <v>141</v>
      </c>
      <c r="D10684">
        <v>3</v>
      </c>
      <c r="E10684" t="s">
        <v>162</v>
      </c>
      <c r="F10684" t="s">
        <v>145</v>
      </c>
      <c r="G10684" t="s">
        <v>138</v>
      </c>
      <c r="H10684" t="s">
        <v>169</v>
      </c>
      <c r="I10684" t="s">
        <v>148</v>
      </c>
      <c r="J10684">
        <v>45</v>
      </c>
      <c r="K10684">
        <v>0</v>
      </c>
      <c r="L10684">
        <v>45</v>
      </c>
      <c r="M10684">
        <v>68.2</v>
      </c>
      <c r="N10684">
        <v>2.2999999999999998</v>
      </c>
      <c r="O10684">
        <v>25</v>
      </c>
      <c r="P10684">
        <v>29.5</v>
      </c>
      <c r="Q10684">
        <v>29.5</v>
      </c>
      <c r="R10684" t="s">
        <v>161</v>
      </c>
      <c r="S10684" t="s">
        <v>161</v>
      </c>
      <c r="T10684" t="s">
        <v>161</v>
      </c>
      <c r="U10684" t="s">
        <v>161</v>
      </c>
    </row>
    <row r="10685" spans="1:21" hidden="1" x14ac:dyDescent="0.45">
      <c r="A10685" t="str">
        <f t="shared" si="177"/>
        <v>YAG3Non-EUL7F+MNursing and midwiferyLondon</v>
      </c>
      <c r="B10685" t="s">
        <v>116</v>
      </c>
      <c r="C10685" t="s">
        <v>141</v>
      </c>
      <c r="D10685">
        <v>3</v>
      </c>
      <c r="E10685" t="s">
        <v>162</v>
      </c>
      <c r="F10685" t="s">
        <v>145</v>
      </c>
      <c r="G10685" t="s">
        <v>138</v>
      </c>
      <c r="H10685" t="s">
        <v>169</v>
      </c>
      <c r="I10685" t="s">
        <v>149</v>
      </c>
      <c r="J10685">
        <v>55</v>
      </c>
      <c r="K10685">
        <v>0</v>
      </c>
      <c r="L10685">
        <v>55</v>
      </c>
      <c r="M10685">
        <v>41.1</v>
      </c>
      <c r="N10685">
        <v>9.3000000000000007</v>
      </c>
      <c r="O10685">
        <v>36.4</v>
      </c>
      <c r="P10685">
        <v>47.7</v>
      </c>
      <c r="Q10685">
        <v>49.5</v>
      </c>
      <c r="R10685">
        <v>20</v>
      </c>
      <c r="S10685">
        <v>17500</v>
      </c>
      <c r="T10685">
        <v>24500</v>
      </c>
      <c r="U10685">
        <v>36900</v>
      </c>
    </row>
    <row r="10686" spans="1:21" hidden="1" x14ac:dyDescent="0.45">
      <c r="A10686" t="str">
        <f t="shared" si="177"/>
        <v>YAG3Non-EUL7F+MNursing and midwiferyNorth East</v>
      </c>
      <c r="B10686" t="s">
        <v>116</v>
      </c>
      <c r="C10686" t="s">
        <v>141</v>
      </c>
      <c r="D10686">
        <v>3</v>
      </c>
      <c r="E10686" t="s">
        <v>162</v>
      </c>
      <c r="F10686" t="s">
        <v>145</v>
      </c>
      <c r="G10686" t="s">
        <v>138</v>
      </c>
      <c r="H10686" t="s">
        <v>169</v>
      </c>
      <c r="I10686" t="s">
        <v>150</v>
      </c>
      <c r="J10686">
        <v>10</v>
      </c>
      <c r="K10686">
        <v>0</v>
      </c>
      <c r="L10686">
        <v>10</v>
      </c>
      <c r="M10686">
        <v>44.4</v>
      </c>
      <c r="N10686">
        <v>11.1</v>
      </c>
      <c r="O10686">
        <v>44.4</v>
      </c>
      <c r="P10686">
        <v>44.4</v>
      </c>
      <c r="Q10686">
        <v>44.4</v>
      </c>
      <c r="R10686" t="s">
        <v>161</v>
      </c>
      <c r="S10686" t="s">
        <v>161</v>
      </c>
      <c r="T10686" t="s">
        <v>161</v>
      </c>
      <c r="U10686" t="s">
        <v>161</v>
      </c>
    </row>
    <row r="10687" spans="1:21" hidden="1" x14ac:dyDescent="0.45">
      <c r="A10687" t="str">
        <f t="shared" si="177"/>
        <v>YAG3Non-EUL7F+MNursing and midwiferyNorth West</v>
      </c>
      <c r="B10687" t="s">
        <v>116</v>
      </c>
      <c r="C10687" t="s">
        <v>141</v>
      </c>
      <c r="D10687">
        <v>3</v>
      </c>
      <c r="E10687" t="s">
        <v>162</v>
      </c>
      <c r="F10687" t="s">
        <v>145</v>
      </c>
      <c r="G10687" t="s">
        <v>138</v>
      </c>
      <c r="H10687" t="s">
        <v>169</v>
      </c>
      <c r="I10687" t="s">
        <v>151</v>
      </c>
      <c r="J10687">
        <v>10</v>
      </c>
      <c r="K10687">
        <v>0</v>
      </c>
      <c r="L10687">
        <v>10</v>
      </c>
      <c r="M10687">
        <v>50</v>
      </c>
      <c r="N10687">
        <v>0</v>
      </c>
      <c r="O10687">
        <v>20</v>
      </c>
      <c r="P10687">
        <v>50</v>
      </c>
      <c r="Q10687">
        <v>50</v>
      </c>
      <c r="R10687" t="s">
        <v>161</v>
      </c>
      <c r="S10687" t="s">
        <v>161</v>
      </c>
      <c r="T10687" t="s">
        <v>161</v>
      </c>
      <c r="U10687" t="s">
        <v>161</v>
      </c>
    </row>
    <row r="10688" spans="1:21" hidden="1" x14ac:dyDescent="0.45">
      <c r="A10688" t="str">
        <f t="shared" si="177"/>
        <v>YAG3Non-EUL7F+MNursing and midwiferyScotland</v>
      </c>
      <c r="B10688" t="s">
        <v>116</v>
      </c>
      <c r="C10688" t="s">
        <v>141</v>
      </c>
      <c r="D10688">
        <v>3</v>
      </c>
      <c r="E10688" t="s">
        <v>162</v>
      </c>
      <c r="F10688" t="s">
        <v>145</v>
      </c>
      <c r="G10688" t="s">
        <v>138</v>
      </c>
      <c r="H10688" t="s">
        <v>169</v>
      </c>
      <c r="I10688" t="s">
        <v>153</v>
      </c>
      <c r="J10688" t="s">
        <v>161</v>
      </c>
      <c r="K10688" t="s">
        <v>161</v>
      </c>
      <c r="L10688" t="s">
        <v>161</v>
      </c>
      <c r="M10688" t="s">
        <v>161</v>
      </c>
      <c r="N10688" t="s">
        <v>161</v>
      </c>
      <c r="O10688" t="s">
        <v>161</v>
      </c>
      <c r="P10688" t="s">
        <v>161</v>
      </c>
      <c r="Q10688" t="s">
        <v>161</v>
      </c>
      <c r="R10688" t="s">
        <v>157</v>
      </c>
      <c r="S10688" t="s">
        <v>157</v>
      </c>
      <c r="T10688" t="s">
        <v>157</v>
      </c>
      <c r="U10688" t="s">
        <v>157</v>
      </c>
    </row>
    <row r="10689" spans="1:21" hidden="1" x14ac:dyDescent="0.45">
      <c r="A10689" t="str">
        <f t="shared" si="177"/>
        <v>YAG3Non-EUL7F+MNursing and midwiferySouth East</v>
      </c>
      <c r="B10689" t="s">
        <v>116</v>
      </c>
      <c r="C10689" t="s">
        <v>141</v>
      </c>
      <c r="D10689">
        <v>3</v>
      </c>
      <c r="E10689" t="s">
        <v>162</v>
      </c>
      <c r="F10689" t="s">
        <v>145</v>
      </c>
      <c r="G10689" t="s">
        <v>138</v>
      </c>
      <c r="H10689" t="s">
        <v>169</v>
      </c>
      <c r="I10689" t="s">
        <v>154</v>
      </c>
      <c r="J10689">
        <v>40</v>
      </c>
      <c r="K10689">
        <v>0</v>
      </c>
      <c r="L10689">
        <v>40</v>
      </c>
      <c r="M10689">
        <v>61.5</v>
      </c>
      <c r="N10689">
        <v>5.0999999999999996</v>
      </c>
      <c r="O10689">
        <v>20.5</v>
      </c>
      <c r="P10689">
        <v>25.6</v>
      </c>
      <c r="Q10689">
        <v>33.299999999999997</v>
      </c>
      <c r="R10689" t="s">
        <v>161</v>
      </c>
      <c r="S10689" t="s">
        <v>161</v>
      </c>
      <c r="T10689" t="s">
        <v>161</v>
      </c>
      <c r="U10689" t="s">
        <v>161</v>
      </c>
    </row>
    <row r="10690" spans="1:21" hidden="1" x14ac:dyDescent="0.45">
      <c r="A10690" t="str">
        <f t="shared" si="177"/>
        <v>YAG3Non-EUL7F+MNursing and midwiferySouth West</v>
      </c>
      <c r="B10690" t="s">
        <v>116</v>
      </c>
      <c r="C10690" t="s">
        <v>141</v>
      </c>
      <c r="D10690">
        <v>3</v>
      </c>
      <c r="E10690" t="s">
        <v>162</v>
      </c>
      <c r="F10690" t="s">
        <v>145</v>
      </c>
      <c r="G10690" t="s">
        <v>138</v>
      </c>
      <c r="H10690" t="s">
        <v>169</v>
      </c>
      <c r="I10690" t="s">
        <v>155</v>
      </c>
      <c r="J10690" t="s">
        <v>161</v>
      </c>
      <c r="K10690" t="s">
        <v>161</v>
      </c>
      <c r="L10690" t="s">
        <v>161</v>
      </c>
      <c r="M10690" t="s">
        <v>161</v>
      </c>
      <c r="N10690" t="s">
        <v>161</v>
      </c>
      <c r="O10690" t="s">
        <v>161</v>
      </c>
      <c r="P10690" t="s">
        <v>161</v>
      </c>
      <c r="Q10690" t="s">
        <v>161</v>
      </c>
      <c r="R10690" t="s">
        <v>157</v>
      </c>
      <c r="S10690" t="s">
        <v>157</v>
      </c>
      <c r="T10690" t="s">
        <v>157</v>
      </c>
      <c r="U10690" t="s">
        <v>157</v>
      </c>
    </row>
    <row r="10691" spans="1:21" hidden="1" x14ac:dyDescent="0.45">
      <c r="A10691" t="str">
        <f t="shared" si="177"/>
        <v>YAG3Non-EUL7F+MNursing and midwiferyWales</v>
      </c>
      <c r="B10691" t="s">
        <v>116</v>
      </c>
      <c r="C10691" t="s">
        <v>141</v>
      </c>
      <c r="D10691">
        <v>3</v>
      </c>
      <c r="E10691" t="s">
        <v>162</v>
      </c>
      <c r="F10691" t="s">
        <v>145</v>
      </c>
      <c r="G10691" t="s">
        <v>138</v>
      </c>
      <c r="H10691" t="s">
        <v>169</v>
      </c>
      <c r="I10691" t="s">
        <v>158</v>
      </c>
      <c r="J10691" t="s">
        <v>161</v>
      </c>
      <c r="K10691" t="s">
        <v>161</v>
      </c>
      <c r="L10691" t="s">
        <v>161</v>
      </c>
      <c r="M10691" t="s">
        <v>161</v>
      </c>
      <c r="N10691" t="s">
        <v>161</v>
      </c>
      <c r="O10691" t="s">
        <v>161</v>
      </c>
      <c r="P10691" t="s">
        <v>161</v>
      </c>
      <c r="Q10691" t="s">
        <v>161</v>
      </c>
      <c r="R10691" t="s">
        <v>161</v>
      </c>
      <c r="S10691" t="s">
        <v>161</v>
      </c>
      <c r="T10691" t="s">
        <v>161</v>
      </c>
      <c r="U10691" t="s">
        <v>161</v>
      </c>
    </row>
    <row r="10692" spans="1:21" hidden="1" x14ac:dyDescent="0.45">
      <c r="A10692" t="str">
        <f t="shared" si="177"/>
        <v>YAG3Non-EUL7F+MNursing and midwiferyWest Midlands</v>
      </c>
      <c r="B10692" t="s">
        <v>116</v>
      </c>
      <c r="C10692" t="s">
        <v>141</v>
      </c>
      <c r="D10692">
        <v>3</v>
      </c>
      <c r="E10692" t="s">
        <v>162</v>
      </c>
      <c r="F10692" t="s">
        <v>145</v>
      </c>
      <c r="G10692" t="s">
        <v>138</v>
      </c>
      <c r="H10692" t="s">
        <v>169</v>
      </c>
      <c r="I10692" t="s">
        <v>159</v>
      </c>
      <c r="J10692">
        <v>5</v>
      </c>
      <c r="K10692">
        <v>0</v>
      </c>
      <c r="L10692">
        <v>5</v>
      </c>
      <c r="M10692">
        <v>20</v>
      </c>
      <c r="N10692">
        <v>0</v>
      </c>
      <c r="O10692">
        <v>40</v>
      </c>
      <c r="P10692">
        <v>40</v>
      </c>
      <c r="Q10692">
        <v>80</v>
      </c>
      <c r="R10692" t="s">
        <v>161</v>
      </c>
      <c r="S10692" t="s">
        <v>161</v>
      </c>
      <c r="T10692" t="s">
        <v>161</v>
      </c>
      <c r="U10692" t="s">
        <v>161</v>
      </c>
    </row>
    <row r="10693" spans="1:21" hidden="1" x14ac:dyDescent="0.45">
      <c r="A10693" t="str">
        <f t="shared" si="177"/>
        <v>YAG3Non-EUL7F+MNursing and midwiferyYorkshire and The Humber</v>
      </c>
      <c r="B10693" t="s">
        <v>116</v>
      </c>
      <c r="C10693" t="s">
        <v>141</v>
      </c>
      <c r="D10693">
        <v>3</v>
      </c>
      <c r="E10693" t="s">
        <v>162</v>
      </c>
      <c r="F10693" t="s">
        <v>145</v>
      </c>
      <c r="G10693" t="s">
        <v>138</v>
      </c>
      <c r="H10693" t="s">
        <v>169</v>
      </c>
      <c r="I10693" t="s">
        <v>160</v>
      </c>
      <c r="J10693">
        <v>10</v>
      </c>
      <c r="K10693">
        <v>0</v>
      </c>
      <c r="L10693">
        <v>10</v>
      </c>
      <c r="M10693">
        <v>33.299999999999997</v>
      </c>
      <c r="N10693">
        <v>11.1</v>
      </c>
      <c r="O10693">
        <v>22.2</v>
      </c>
      <c r="P10693">
        <v>55.6</v>
      </c>
      <c r="Q10693">
        <v>55.6</v>
      </c>
      <c r="R10693" t="s">
        <v>161</v>
      </c>
      <c r="S10693" t="s">
        <v>161</v>
      </c>
      <c r="T10693" t="s">
        <v>161</v>
      </c>
      <c r="U10693" t="s">
        <v>161</v>
      </c>
    </row>
    <row r="10694" spans="1:21" hidden="1" x14ac:dyDescent="0.45">
      <c r="A10694" t="str">
        <f t="shared" si="177"/>
        <v>YAG3Non-EUL7F+MNursing and midwiferyNA</v>
      </c>
      <c r="B10694" t="s">
        <v>116</v>
      </c>
      <c r="C10694" t="s">
        <v>141</v>
      </c>
      <c r="D10694">
        <v>3</v>
      </c>
      <c r="E10694" t="s">
        <v>162</v>
      </c>
      <c r="F10694" t="s">
        <v>145</v>
      </c>
      <c r="G10694" t="s">
        <v>138</v>
      </c>
      <c r="H10694" t="s">
        <v>169</v>
      </c>
      <c r="I10694" t="s">
        <v>157</v>
      </c>
      <c r="J10694">
        <v>95</v>
      </c>
      <c r="K10694">
        <v>95.2</v>
      </c>
      <c r="L10694">
        <v>5</v>
      </c>
      <c r="M10694">
        <v>0</v>
      </c>
      <c r="N10694">
        <v>0</v>
      </c>
      <c r="O10694">
        <v>0</v>
      </c>
      <c r="P10694">
        <v>0</v>
      </c>
      <c r="Q10694">
        <v>4.8</v>
      </c>
      <c r="R10694" t="s">
        <v>157</v>
      </c>
      <c r="S10694" t="s">
        <v>157</v>
      </c>
      <c r="T10694" t="s">
        <v>157</v>
      </c>
      <c r="U10694" t="s">
        <v>157</v>
      </c>
    </row>
    <row r="10695" spans="1:21" hidden="1" x14ac:dyDescent="0.45">
      <c r="A10695" t="str">
        <f t="shared" ref="A10695:A10758" si="178">"YAG"&amp;D10695 &amp;E10695 &amp;F10695 &amp; G10695 &amp;H10695 &amp;I10695</f>
        <v>YAG3Non-EUL8F+MNursing and midwiferyAbroad</v>
      </c>
      <c r="B10695" t="s">
        <v>116</v>
      </c>
      <c r="C10695" t="s">
        <v>141</v>
      </c>
      <c r="D10695">
        <v>3</v>
      </c>
      <c r="E10695" t="s">
        <v>162</v>
      </c>
      <c r="F10695" t="s">
        <v>139</v>
      </c>
      <c r="G10695" t="s">
        <v>138</v>
      </c>
      <c r="H10695" t="s">
        <v>169</v>
      </c>
      <c r="I10695" t="s">
        <v>146</v>
      </c>
      <c r="J10695" t="s">
        <v>161</v>
      </c>
      <c r="K10695" t="s">
        <v>161</v>
      </c>
      <c r="L10695" t="s">
        <v>161</v>
      </c>
      <c r="M10695" t="s">
        <v>161</v>
      </c>
      <c r="N10695" t="s">
        <v>161</v>
      </c>
      <c r="O10695" t="s">
        <v>161</v>
      </c>
      <c r="P10695" t="s">
        <v>161</v>
      </c>
      <c r="Q10695" t="s">
        <v>161</v>
      </c>
      <c r="R10695" t="s">
        <v>157</v>
      </c>
      <c r="S10695" t="s">
        <v>157</v>
      </c>
      <c r="T10695" t="s">
        <v>157</v>
      </c>
      <c r="U10695" t="s">
        <v>157</v>
      </c>
    </row>
    <row r="10696" spans="1:21" hidden="1" x14ac:dyDescent="0.45">
      <c r="A10696" t="str">
        <f t="shared" si="178"/>
        <v>YAG3Non-EUL8F+MNursing and midwiferyEast Midlands</v>
      </c>
      <c r="B10696" t="s">
        <v>116</v>
      </c>
      <c r="C10696" t="s">
        <v>141</v>
      </c>
      <c r="D10696">
        <v>3</v>
      </c>
      <c r="E10696" t="s">
        <v>162</v>
      </c>
      <c r="F10696" t="s">
        <v>139</v>
      </c>
      <c r="G10696" t="s">
        <v>138</v>
      </c>
      <c r="H10696" t="s">
        <v>169</v>
      </c>
      <c r="I10696" t="s">
        <v>147</v>
      </c>
      <c r="J10696" t="s">
        <v>161</v>
      </c>
      <c r="K10696" t="s">
        <v>161</v>
      </c>
      <c r="L10696" t="s">
        <v>161</v>
      </c>
      <c r="M10696" t="s">
        <v>161</v>
      </c>
      <c r="N10696" t="s">
        <v>161</v>
      </c>
      <c r="O10696" t="s">
        <v>161</v>
      </c>
      <c r="P10696" t="s">
        <v>161</v>
      </c>
      <c r="Q10696" t="s">
        <v>161</v>
      </c>
      <c r="R10696" t="s">
        <v>157</v>
      </c>
      <c r="S10696" t="s">
        <v>157</v>
      </c>
      <c r="T10696" t="s">
        <v>157</v>
      </c>
      <c r="U10696" t="s">
        <v>157</v>
      </c>
    </row>
    <row r="10697" spans="1:21" hidden="1" x14ac:dyDescent="0.45">
      <c r="A10697" t="str">
        <f t="shared" si="178"/>
        <v>YAG3Non-EUL8F+MNursing and midwiferySouth East</v>
      </c>
      <c r="B10697" t="s">
        <v>116</v>
      </c>
      <c r="C10697" t="s">
        <v>141</v>
      </c>
      <c r="D10697">
        <v>3</v>
      </c>
      <c r="E10697" t="s">
        <v>162</v>
      </c>
      <c r="F10697" t="s">
        <v>139</v>
      </c>
      <c r="G10697" t="s">
        <v>138</v>
      </c>
      <c r="H10697" t="s">
        <v>169</v>
      </c>
      <c r="I10697" t="s">
        <v>154</v>
      </c>
      <c r="J10697" t="s">
        <v>161</v>
      </c>
      <c r="K10697" t="s">
        <v>161</v>
      </c>
      <c r="L10697" t="s">
        <v>161</v>
      </c>
      <c r="M10697" t="s">
        <v>161</v>
      </c>
      <c r="N10697" t="s">
        <v>161</v>
      </c>
      <c r="O10697" t="s">
        <v>161</v>
      </c>
      <c r="P10697" t="s">
        <v>161</v>
      </c>
      <c r="Q10697" t="s">
        <v>161</v>
      </c>
      <c r="R10697" t="s">
        <v>161</v>
      </c>
      <c r="S10697" t="s">
        <v>161</v>
      </c>
      <c r="T10697" t="s">
        <v>161</v>
      </c>
      <c r="U10697" t="s">
        <v>161</v>
      </c>
    </row>
    <row r="10698" spans="1:21" hidden="1" x14ac:dyDescent="0.45">
      <c r="A10698" t="str">
        <f t="shared" si="178"/>
        <v>YAG3Non-EUL8F+MNursing and midwiferyWest Midlands</v>
      </c>
      <c r="B10698" t="s">
        <v>116</v>
      </c>
      <c r="C10698" t="s">
        <v>141</v>
      </c>
      <c r="D10698">
        <v>3</v>
      </c>
      <c r="E10698" t="s">
        <v>162</v>
      </c>
      <c r="F10698" t="s">
        <v>139</v>
      </c>
      <c r="G10698" t="s">
        <v>138</v>
      </c>
      <c r="H10698" t="s">
        <v>169</v>
      </c>
      <c r="I10698" t="s">
        <v>159</v>
      </c>
      <c r="J10698" t="s">
        <v>161</v>
      </c>
      <c r="K10698" t="s">
        <v>161</v>
      </c>
      <c r="L10698" t="s">
        <v>161</v>
      </c>
      <c r="M10698" t="s">
        <v>161</v>
      </c>
      <c r="N10698" t="s">
        <v>161</v>
      </c>
      <c r="O10698" t="s">
        <v>161</v>
      </c>
      <c r="P10698" t="s">
        <v>161</v>
      </c>
      <c r="Q10698" t="s">
        <v>161</v>
      </c>
      <c r="R10698" t="s">
        <v>161</v>
      </c>
      <c r="S10698" t="s">
        <v>161</v>
      </c>
      <c r="T10698" t="s">
        <v>161</v>
      </c>
      <c r="U10698" t="s">
        <v>161</v>
      </c>
    </row>
    <row r="10699" spans="1:21" hidden="1" x14ac:dyDescent="0.45">
      <c r="A10699" t="str">
        <f t="shared" si="178"/>
        <v>YAG3Non-EUL8F+MNursing and midwiferyNA</v>
      </c>
      <c r="B10699" t="s">
        <v>116</v>
      </c>
      <c r="C10699" t="s">
        <v>141</v>
      </c>
      <c r="D10699">
        <v>3</v>
      </c>
      <c r="E10699" t="s">
        <v>162</v>
      </c>
      <c r="F10699" t="s">
        <v>139</v>
      </c>
      <c r="G10699" t="s">
        <v>138</v>
      </c>
      <c r="H10699" t="s">
        <v>169</v>
      </c>
      <c r="I10699" t="s">
        <v>157</v>
      </c>
      <c r="J10699">
        <v>15</v>
      </c>
      <c r="K10699">
        <v>100</v>
      </c>
      <c r="L10699" t="s">
        <v>161</v>
      </c>
      <c r="M10699" t="s">
        <v>161</v>
      </c>
      <c r="N10699" t="s">
        <v>161</v>
      </c>
      <c r="O10699" t="s">
        <v>161</v>
      </c>
      <c r="P10699" t="s">
        <v>161</v>
      </c>
      <c r="Q10699" t="s">
        <v>161</v>
      </c>
      <c r="R10699" t="s">
        <v>157</v>
      </c>
      <c r="S10699" t="s">
        <v>157</v>
      </c>
      <c r="T10699" t="s">
        <v>157</v>
      </c>
      <c r="U10699" t="s">
        <v>157</v>
      </c>
    </row>
    <row r="10700" spans="1:21" hidden="1" x14ac:dyDescent="0.45">
      <c r="A10700" t="str">
        <f t="shared" si="178"/>
        <v>YAG1Non-EUL7F+MNursing and midwiferyAbroad</v>
      </c>
      <c r="B10700" t="s">
        <v>116</v>
      </c>
      <c r="C10700" t="s">
        <v>49</v>
      </c>
      <c r="D10700">
        <v>1</v>
      </c>
      <c r="E10700" t="s">
        <v>162</v>
      </c>
      <c r="F10700" t="s">
        <v>145</v>
      </c>
      <c r="G10700" t="s">
        <v>138</v>
      </c>
      <c r="H10700" t="s">
        <v>169</v>
      </c>
      <c r="I10700" t="s">
        <v>146</v>
      </c>
      <c r="J10700">
        <v>10</v>
      </c>
      <c r="K10700">
        <v>0</v>
      </c>
      <c r="L10700">
        <v>10</v>
      </c>
      <c r="M10700">
        <v>73.3</v>
      </c>
      <c r="N10700">
        <v>26.7</v>
      </c>
      <c r="O10700">
        <v>0</v>
      </c>
      <c r="P10700">
        <v>0</v>
      </c>
      <c r="Q10700">
        <v>0</v>
      </c>
      <c r="R10700" t="s">
        <v>157</v>
      </c>
      <c r="S10700" t="s">
        <v>157</v>
      </c>
      <c r="T10700" t="s">
        <v>157</v>
      </c>
      <c r="U10700" t="s">
        <v>157</v>
      </c>
    </row>
    <row r="10701" spans="1:21" hidden="1" x14ac:dyDescent="0.45">
      <c r="A10701" t="str">
        <f t="shared" si="178"/>
        <v>YAG1Non-EUL7F+MNursing and midwiferyEast Midlands</v>
      </c>
      <c r="B10701" t="s">
        <v>116</v>
      </c>
      <c r="C10701" t="s">
        <v>49</v>
      </c>
      <c r="D10701">
        <v>1</v>
      </c>
      <c r="E10701" t="s">
        <v>162</v>
      </c>
      <c r="F10701" t="s">
        <v>145</v>
      </c>
      <c r="G10701" t="s">
        <v>138</v>
      </c>
      <c r="H10701" t="s">
        <v>169</v>
      </c>
      <c r="I10701" t="s">
        <v>147</v>
      </c>
      <c r="J10701">
        <v>15</v>
      </c>
      <c r="K10701">
        <v>0</v>
      </c>
      <c r="L10701">
        <v>15</v>
      </c>
      <c r="M10701">
        <v>66.7</v>
      </c>
      <c r="N10701">
        <v>0</v>
      </c>
      <c r="O10701">
        <v>16.7</v>
      </c>
      <c r="P10701">
        <v>33.299999999999997</v>
      </c>
      <c r="Q10701">
        <v>33.299999999999997</v>
      </c>
      <c r="R10701" t="s">
        <v>161</v>
      </c>
      <c r="S10701" t="s">
        <v>161</v>
      </c>
      <c r="T10701" t="s">
        <v>161</v>
      </c>
      <c r="U10701" t="s">
        <v>161</v>
      </c>
    </row>
    <row r="10702" spans="1:21" hidden="1" x14ac:dyDescent="0.45">
      <c r="A10702" t="str">
        <f t="shared" si="178"/>
        <v>YAG1Non-EUL7F+MNursing and midwiferyEast of England</v>
      </c>
      <c r="B10702" t="s">
        <v>116</v>
      </c>
      <c r="C10702" t="s">
        <v>49</v>
      </c>
      <c r="D10702">
        <v>1</v>
      </c>
      <c r="E10702" t="s">
        <v>162</v>
      </c>
      <c r="F10702" t="s">
        <v>145</v>
      </c>
      <c r="G10702" t="s">
        <v>138</v>
      </c>
      <c r="H10702" t="s">
        <v>169</v>
      </c>
      <c r="I10702" t="s">
        <v>148</v>
      </c>
      <c r="J10702">
        <v>45</v>
      </c>
      <c r="K10702">
        <v>0</v>
      </c>
      <c r="L10702">
        <v>45</v>
      </c>
      <c r="M10702">
        <v>45.5</v>
      </c>
      <c r="N10702">
        <v>15.9</v>
      </c>
      <c r="O10702">
        <v>27.3</v>
      </c>
      <c r="P10702">
        <v>34.1</v>
      </c>
      <c r="Q10702">
        <v>38.6</v>
      </c>
      <c r="R10702">
        <v>15</v>
      </c>
      <c r="S10702">
        <v>13500</v>
      </c>
      <c r="T10702">
        <v>22300</v>
      </c>
      <c r="U10702">
        <v>30700</v>
      </c>
    </row>
    <row r="10703" spans="1:21" hidden="1" x14ac:dyDescent="0.45">
      <c r="A10703" t="str">
        <f t="shared" si="178"/>
        <v>YAG1Non-EUL7F+MNursing and midwiferyLondon</v>
      </c>
      <c r="B10703" t="s">
        <v>116</v>
      </c>
      <c r="C10703" t="s">
        <v>49</v>
      </c>
      <c r="D10703">
        <v>1</v>
      </c>
      <c r="E10703" t="s">
        <v>162</v>
      </c>
      <c r="F10703" t="s">
        <v>145</v>
      </c>
      <c r="G10703" t="s">
        <v>138</v>
      </c>
      <c r="H10703" t="s">
        <v>169</v>
      </c>
      <c r="I10703" t="s">
        <v>149</v>
      </c>
      <c r="J10703">
        <v>45</v>
      </c>
      <c r="K10703">
        <v>0</v>
      </c>
      <c r="L10703">
        <v>45</v>
      </c>
      <c r="M10703">
        <v>31.8</v>
      </c>
      <c r="N10703">
        <v>6.8</v>
      </c>
      <c r="O10703">
        <v>43.2</v>
      </c>
      <c r="P10703">
        <v>54.5</v>
      </c>
      <c r="Q10703">
        <v>61.4</v>
      </c>
      <c r="R10703">
        <v>20</v>
      </c>
      <c r="S10703">
        <v>11300</v>
      </c>
      <c r="T10703">
        <v>19700</v>
      </c>
      <c r="U10703">
        <v>31000</v>
      </c>
    </row>
    <row r="10704" spans="1:21" hidden="1" x14ac:dyDescent="0.45">
      <c r="A10704" t="str">
        <f t="shared" si="178"/>
        <v>YAG1Non-EUL7F+MNursing and midwiferyNorth East</v>
      </c>
      <c r="B10704" t="s">
        <v>116</v>
      </c>
      <c r="C10704" t="s">
        <v>49</v>
      </c>
      <c r="D10704">
        <v>1</v>
      </c>
      <c r="E10704" t="s">
        <v>162</v>
      </c>
      <c r="F10704" t="s">
        <v>145</v>
      </c>
      <c r="G10704" t="s">
        <v>138</v>
      </c>
      <c r="H10704" t="s">
        <v>169</v>
      </c>
      <c r="I10704" t="s">
        <v>150</v>
      </c>
      <c r="J10704">
        <v>15</v>
      </c>
      <c r="K10704">
        <v>0</v>
      </c>
      <c r="L10704">
        <v>15</v>
      </c>
      <c r="M10704">
        <v>63.6</v>
      </c>
      <c r="N10704">
        <v>9.1</v>
      </c>
      <c r="O10704">
        <v>18.2</v>
      </c>
      <c r="P10704">
        <v>18.2</v>
      </c>
      <c r="Q10704">
        <v>27.3</v>
      </c>
      <c r="R10704" t="s">
        <v>161</v>
      </c>
      <c r="S10704" t="s">
        <v>161</v>
      </c>
      <c r="T10704" t="s">
        <v>161</v>
      </c>
      <c r="U10704" t="s">
        <v>161</v>
      </c>
    </row>
    <row r="10705" spans="1:21" hidden="1" x14ac:dyDescent="0.45">
      <c r="A10705" t="str">
        <f t="shared" si="178"/>
        <v>YAG1Non-EUL7F+MNursing and midwiferyNorth West</v>
      </c>
      <c r="B10705" t="s">
        <v>116</v>
      </c>
      <c r="C10705" t="s">
        <v>49</v>
      </c>
      <c r="D10705">
        <v>1</v>
      </c>
      <c r="E10705" t="s">
        <v>162</v>
      </c>
      <c r="F10705" t="s">
        <v>145</v>
      </c>
      <c r="G10705" t="s">
        <v>138</v>
      </c>
      <c r="H10705" t="s">
        <v>169</v>
      </c>
      <c r="I10705" t="s">
        <v>151</v>
      </c>
      <c r="J10705">
        <v>10</v>
      </c>
      <c r="K10705">
        <v>0</v>
      </c>
      <c r="L10705">
        <v>10</v>
      </c>
      <c r="M10705">
        <v>40.9</v>
      </c>
      <c r="N10705">
        <v>13.6</v>
      </c>
      <c r="O10705">
        <v>18.3</v>
      </c>
      <c r="P10705">
        <v>45.5</v>
      </c>
      <c r="Q10705">
        <v>45.5</v>
      </c>
      <c r="R10705" t="s">
        <v>161</v>
      </c>
      <c r="S10705" t="s">
        <v>161</v>
      </c>
      <c r="T10705" t="s">
        <v>161</v>
      </c>
      <c r="U10705" t="s">
        <v>161</v>
      </c>
    </row>
    <row r="10706" spans="1:21" hidden="1" x14ac:dyDescent="0.45">
      <c r="A10706" t="str">
        <f t="shared" si="178"/>
        <v>YAG1Non-EUL7F+MNursing and midwiferyNorthern Ireland</v>
      </c>
      <c r="B10706" t="s">
        <v>116</v>
      </c>
      <c r="C10706" t="s">
        <v>49</v>
      </c>
      <c r="D10706">
        <v>1</v>
      </c>
      <c r="E10706" t="s">
        <v>162</v>
      </c>
      <c r="F10706" t="s">
        <v>145</v>
      </c>
      <c r="G10706" t="s">
        <v>138</v>
      </c>
      <c r="H10706" t="s">
        <v>169</v>
      </c>
      <c r="I10706" t="s">
        <v>152</v>
      </c>
      <c r="J10706" t="s">
        <v>161</v>
      </c>
      <c r="K10706" t="s">
        <v>161</v>
      </c>
      <c r="L10706" t="s">
        <v>161</v>
      </c>
      <c r="M10706" t="s">
        <v>161</v>
      </c>
      <c r="N10706" t="s">
        <v>161</v>
      </c>
      <c r="O10706" t="s">
        <v>161</v>
      </c>
      <c r="P10706" t="s">
        <v>161</v>
      </c>
      <c r="Q10706" t="s">
        <v>161</v>
      </c>
      <c r="R10706" t="s">
        <v>157</v>
      </c>
      <c r="S10706" t="s">
        <v>157</v>
      </c>
      <c r="T10706" t="s">
        <v>157</v>
      </c>
      <c r="U10706" t="s">
        <v>157</v>
      </c>
    </row>
    <row r="10707" spans="1:21" hidden="1" x14ac:dyDescent="0.45">
      <c r="A10707" t="str">
        <f t="shared" si="178"/>
        <v>YAG1Non-EUL7F+MNursing and midwiferyScotland</v>
      </c>
      <c r="B10707" t="s">
        <v>116</v>
      </c>
      <c r="C10707" t="s">
        <v>49</v>
      </c>
      <c r="D10707">
        <v>1</v>
      </c>
      <c r="E10707" t="s">
        <v>162</v>
      </c>
      <c r="F10707" t="s">
        <v>145</v>
      </c>
      <c r="G10707" t="s">
        <v>138</v>
      </c>
      <c r="H10707" t="s">
        <v>169</v>
      </c>
      <c r="I10707" t="s">
        <v>153</v>
      </c>
      <c r="J10707" t="s">
        <v>161</v>
      </c>
      <c r="K10707" t="s">
        <v>161</v>
      </c>
      <c r="L10707" t="s">
        <v>161</v>
      </c>
      <c r="M10707" t="s">
        <v>161</v>
      </c>
      <c r="N10707" t="s">
        <v>161</v>
      </c>
      <c r="O10707" t="s">
        <v>161</v>
      </c>
      <c r="P10707" t="s">
        <v>161</v>
      </c>
      <c r="Q10707" t="s">
        <v>161</v>
      </c>
      <c r="R10707" t="s">
        <v>157</v>
      </c>
      <c r="S10707" t="s">
        <v>157</v>
      </c>
      <c r="T10707" t="s">
        <v>157</v>
      </c>
      <c r="U10707" t="s">
        <v>157</v>
      </c>
    </row>
    <row r="10708" spans="1:21" hidden="1" x14ac:dyDescent="0.45">
      <c r="A10708" t="str">
        <f t="shared" si="178"/>
        <v>YAG1Non-EUL7F+MNursing and midwiferySouth East</v>
      </c>
      <c r="B10708" t="s">
        <v>116</v>
      </c>
      <c r="C10708" t="s">
        <v>49</v>
      </c>
      <c r="D10708">
        <v>1</v>
      </c>
      <c r="E10708" t="s">
        <v>162</v>
      </c>
      <c r="F10708" t="s">
        <v>145</v>
      </c>
      <c r="G10708" t="s">
        <v>138</v>
      </c>
      <c r="H10708" t="s">
        <v>169</v>
      </c>
      <c r="I10708" t="s">
        <v>154</v>
      </c>
      <c r="J10708">
        <v>30</v>
      </c>
      <c r="K10708">
        <v>0</v>
      </c>
      <c r="L10708">
        <v>30</v>
      </c>
      <c r="M10708">
        <v>59.3</v>
      </c>
      <c r="N10708">
        <v>7.4</v>
      </c>
      <c r="O10708">
        <v>25.9</v>
      </c>
      <c r="P10708">
        <v>29.6</v>
      </c>
      <c r="Q10708">
        <v>33.299999999999997</v>
      </c>
      <c r="R10708" t="s">
        <v>161</v>
      </c>
      <c r="S10708" t="s">
        <v>161</v>
      </c>
      <c r="T10708" t="s">
        <v>161</v>
      </c>
      <c r="U10708" t="s">
        <v>161</v>
      </c>
    </row>
    <row r="10709" spans="1:21" hidden="1" x14ac:dyDescent="0.45">
      <c r="A10709" t="str">
        <f t="shared" si="178"/>
        <v>YAG1Non-EUL7F+MNursing and midwiferySouth West</v>
      </c>
      <c r="B10709" t="s">
        <v>116</v>
      </c>
      <c r="C10709" t="s">
        <v>49</v>
      </c>
      <c r="D10709">
        <v>1</v>
      </c>
      <c r="E10709" t="s">
        <v>162</v>
      </c>
      <c r="F10709" t="s">
        <v>145</v>
      </c>
      <c r="G10709" t="s">
        <v>138</v>
      </c>
      <c r="H10709" t="s">
        <v>169</v>
      </c>
      <c r="I10709" t="s">
        <v>155</v>
      </c>
      <c r="J10709">
        <v>10</v>
      </c>
      <c r="K10709">
        <v>0</v>
      </c>
      <c r="L10709">
        <v>10</v>
      </c>
      <c r="M10709">
        <v>16.7</v>
      </c>
      <c r="N10709">
        <v>16.7</v>
      </c>
      <c r="O10709">
        <v>66.7</v>
      </c>
      <c r="P10709">
        <v>66.7</v>
      </c>
      <c r="Q10709">
        <v>66.7</v>
      </c>
      <c r="R10709" t="s">
        <v>161</v>
      </c>
      <c r="S10709" t="s">
        <v>161</v>
      </c>
      <c r="T10709" t="s">
        <v>161</v>
      </c>
      <c r="U10709" t="s">
        <v>161</v>
      </c>
    </row>
    <row r="10710" spans="1:21" hidden="1" x14ac:dyDescent="0.45">
      <c r="A10710" t="str">
        <f t="shared" si="178"/>
        <v>YAG1Non-EUL7F+MNursing and midwiferyWales</v>
      </c>
      <c r="B10710" t="s">
        <v>116</v>
      </c>
      <c r="C10710" t="s">
        <v>49</v>
      </c>
      <c r="D10710">
        <v>1</v>
      </c>
      <c r="E10710" t="s">
        <v>162</v>
      </c>
      <c r="F10710" t="s">
        <v>145</v>
      </c>
      <c r="G10710" t="s">
        <v>138</v>
      </c>
      <c r="H10710" t="s">
        <v>169</v>
      </c>
      <c r="I10710" t="s">
        <v>158</v>
      </c>
      <c r="J10710" t="s">
        <v>161</v>
      </c>
      <c r="K10710" t="s">
        <v>161</v>
      </c>
      <c r="L10710" t="s">
        <v>161</v>
      </c>
      <c r="M10710" t="s">
        <v>161</v>
      </c>
      <c r="N10710" t="s">
        <v>161</v>
      </c>
      <c r="O10710" t="s">
        <v>161</v>
      </c>
      <c r="P10710" t="s">
        <v>161</v>
      </c>
      <c r="Q10710" t="s">
        <v>161</v>
      </c>
      <c r="R10710" t="s">
        <v>157</v>
      </c>
      <c r="S10710" t="s">
        <v>157</v>
      </c>
      <c r="T10710" t="s">
        <v>157</v>
      </c>
      <c r="U10710" t="s">
        <v>157</v>
      </c>
    </row>
    <row r="10711" spans="1:21" hidden="1" x14ac:dyDescent="0.45">
      <c r="A10711" t="str">
        <f t="shared" si="178"/>
        <v>YAG1Non-EUL7F+MNursing and midwiferyWest Midlands</v>
      </c>
      <c r="B10711" t="s">
        <v>116</v>
      </c>
      <c r="C10711" t="s">
        <v>49</v>
      </c>
      <c r="D10711">
        <v>1</v>
      </c>
      <c r="E10711" t="s">
        <v>162</v>
      </c>
      <c r="F10711" t="s">
        <v>145</v>
      </c>
      <c r="G10711" t="s">
        <v>138</v>
      </c>
      <c r="H10711" t="s">
        <v>169</v>
      </c>
      <c r="I10711" t="s">
        <v>159</v>
      </c>
      <c r="J10711">
        <v>5</v>
      </c>
      <c r="K10711">
        <v>0</v>
      </c>
      <c r="L10711">
        <v>5</v>
      </c>
      <c r="M10711">
        <v>20</v>
      </c>
      <c r="N10711">
        <v>20</v>
      </c>
      <c r="O10711">
        <v>60</v>
      </c>
      <c r="P10711">
        <v>60</v>
      </c>
      <c r="Q10711">
        <v>60</v>
      </c>
      <c r="R10711" t="s">
        <v>161</v>
      </c>
      <c r="S10711" t="s">
        <v>161</v>
      </c>
      <c r="T10711" t="s">
        <v>161</v>
      </c>
      <c r="U10711" t="s">
        <v>161</v>
      </c>
    </row>
    <row r="10712" spans="1:21" hidden="1" x14ac:dyDescent="0.45">
      <c r="A10712" t="str">
        <f t="shared" si="178"/>
        <v>YAG1Non-EUL7F+MNursing and midwiferyYorkshire and The Humber</v>
      </c>
      <c r="B10712" t="s">
        <v>116</v>
      </c>
      <c r="C10712" t="s">
        <v>49</v>
      </c>
      <c r="D10712">
        <v>1</v>
      </c>
      <c r="E10712" t="s">
        <v>162</v>
      </c>
      <c r="F10712" t="s">
        <v>145</v>
      </c>
      <c r="G10712" t="s">
        <v>138</v>
      </c>
      <c r="H10712" t="s">
        <v>169</v>
      </c>
      <c r="I10712" t="s">
        <v>160</v>
      </c>
      <c r="J10712">
        <v>10</v>
      </c>
      <c r="K10712">
        <v>0</v>
      </c>
      <c r="L10712">
        <v>10</v>
      </c>
      <c r="M10712">
        <v>25</v>
      </c>
      <c r="N10712">
        <v>12.5</v>
      </c>
      <c r="O10712">
        <v>62.5</v>
      </c>
      <c r="P10712">
        <v>62.5</v>
      </c>
      <c r="Q10712">
        <v>62.5</v>
      </c>
      <c r="R10712" t="s">
        <v>161</v>
      </c>
      <c r="S10712" t="s">
        <v>161</v>
      </c>
      <c r="T10712" t="s">
        <v>161</v>
      </c>
      <c r="U10712" t="s">
        <v>161</v>
      </c>
    </row>
    <row r="10713" spans="1:21" hidden="1" x14ac:dyDescent="0.45">
      <c r="A10713" t="str">
        <f t="shared" si="178"/>
        <v>YAG1Non-EUL7F+MNursing and midwiferyNA</v>
      </c>
      <c r="B10713" t="s">
        <v>116</v>
      </c>
      <c r="C10713" t="s">
        <v>49</v>
      </c>
      <c r="D10713">
        <v>1</v>
      </c>
      <c r="E10713" t="s">
        <v>162</v>
      </c>
      <c r="F10713" t="s">
        <v>145</v>
      </c>
      <c r="G10713" t="s">
        <v>138</v>
      </c>
      <c r="H10713" t="s">
        <v>169</v>
      </c>
      <c r="I10713" t="s">
        <v>157</v>
      </c>
      <c r="J10713">
        <v>130</v>
      </c>
      <c r="K10713">
        <v>92.9</v>
      </c>
      <c r="L10713">
        <v>10</v>
      </c>
      <c r="M10713">
        <v>0</v>
      </c>
      <c r="N10713">
        <v>0</v>
      </c>
      <c r="O10713">
        <v>0</v>
      </c>
      <c r="P10713">
        <v>0</v>
      </c>
      <c r="Q10713">
        <v>7.1</v>
      </c>
      <c r="R10713" t="s">
        <v>157</v>
      </c>
      <c r="S10713" t="s">
        <v>157</v>
      </c>
      <c r="T10713" t="s">
        <v>157</v>
      </c>
      <c r="U10713" t="s">
        <v>157</v>
      </c>
    </row>
    <row r="10714" spans="1:21" hidden="1" x14ac:dyDescent="0.45">
      <c r="A10714" t="str">
        <f t="shared" si="178"/>
        <v>YAG1Non-EUL8F+MNursing and midwiferyAbroad</v>
      </c>
      <c r="B10714" t="s">
        <v>116</v>
      </c>
      <c r="C10714" t="s">
        <v>49</v>
      </c>
      <c r="D10714">
        <v>1</v>
      </c>
      <c r="E10714" t="s">
        <v>162</v>
      </c>
      <c r="F10714" t="s">
        <v>139</v>
      </c>
      <c r="G10714" t="s">
        <v>138</v>
      </c>
      <c r="H10714" t="s">
        <v>169</v>
      </c>
      <c r="I10714" t="s">
        <v>146</v>
      </c>
      <c r="J10714" t="s">
        <v>161</v>
      </c>
      <c r="K10714" t="s">
        <v>161</v>
      </c>
      <c r="L10714" t="s">
        <v>161</v>
      </c>
      <c r="M10714" t="s">
        <v>161</v>
      </c>
      <c r="N10714" t="s">
        <v>161</v>
      </c>
      <c r="O10714" t="s">
        <v>161</v>
      </c>
      <c r="P10714" t="s">
        <v>161</v>
      </c>
      <c r="Q10714" t="s">
        <v>161</v>
      </c>
      <c r="R10714" t="s">
        <v>157</v>
      </c>
      <c r="S10714" t="s">
        <v>157</v>
      </c>
      <c r="T10714" t="s">
        <v>157</v>
      </c>
      <c r="U10714" t="s">
        <v>157</v>
      </c>
    </row>
    <row r="10715" spans="1:21" hidden="1" x14ac:dyDescent="0.45">
      <c r="A10715" t="str">
        <f t="shared" si="178"/>
        <v>YAG1Non-EUL8F+MNursing and midwiferyEast Midlands</v>
      </c>
      <c r="B10715" t="s">
        <v>116</v>
      </c>
      <c r="C10715" t="s">
        <v>49</v>
      </c>
      <c r="D10715">
        <v>1</v>
      </c>
      <c r="E10715" t="s">
        <v>162</v>
      </c>
      <c r="F10715" t="s">
        <v>139</v>
      </c>
      <c r="G10715" t="s">
        <v>138</v>
      </c>
      <c r="H10715" t="s">
        <v>169</v>
      </c>
      <c r="I10715" t="s">
        <v>147</v>
      </c>
      <c r="J10715">
        <v>5</v>
      </c>
      <c r="K10715">
        <v>0</v>
      </c>
      <c r="L10715">
        <v>5</v>
      </c>
      <c r="M10715">
        <v>60</v>
      </c>
      <c r="N10715">
        <v>0</v>
      </c>
      <c r="O10715">
        <v>40</v>
      </c>
      <c r="P10715">
        <v>40</v>
      </c>
      <c r="Q10715">
        <v>40</v>
      </c>
      <c r="R10715" t="s">
        <v>161</v>
      </c>
      <c r="S10715" t="s">
        <v>161</v>
      </c>
      <c r="T10715" t="s">
        <v>161</v>
      </c>
      <c r="U10715" t="s">
        <v>161</v>
      </c>
    </row>
    <row r="10716" spans="1:21" hidden="1" x14ac:dyDescent="0.45">
      <c r="A10716" t="str">
        <f t="shared" si="178"/>
        <v>YAG1Non-EUL8F+MNursing and midwiferyEast of England</v>
      </c>
      <c r="B10716" t="s">
        <v>116</v>
      </c>
      <c r="C10716" t="s">
        <v>49</v>
      </c>
      <c r="D10716">
        <v>1</v>
      </c>
      <c r="E10716" t="s">
        <v>162</v>
      </c>
      <c r="F10716" t="s">
        <v>139</v>
      </c>
      <c r="G10716" t="s">
        <v>138</v>
      </c>
      <c r="H10716" t="s">
        <v>169</v>
      </c>
      <c r="I10716" t="s">
        <v>148</v>
      </c>
      <c r="J10716">
        <v>5</v>
      </c>
      <c r="K10716">
        <v>0</v>
      </c>
      <c r="L10716">
        <v>5</v>
      </c>
      <c r="M10716">
        <v>33.299999999999997</v>
      </c>
      <c r="N10716">
        <v>0</v>
      </c>
      <c r="O10716">
        <v>66.7</v>
      </c>
      <c r="P10716">
        <v>66.7</v>
      </c>
      <c r="Q10716">
        <v>66.7</v>
      </c>
      <c r="R10716" t="s">
        <v>157</v>
      </c>
      <c r="S10716" t="s">
        <v>157</v>
      </c>
      <c r="T10716" t="s">
        <v>157</v>
      </c>
      <c r="U10716" t="s">
        <v>157</v>
      </c>
    </row>
    <row r="10717" spans="1:21" hidden="1" x14ac:dyDescent="0.45">
      <c r="A10717" t="str">
        <f t="shared" si="178"/>
        <v>YAG1Non-EUL8F+MNursing and midwiferyNorth East</v>
      </c>
      <c r="B10717" t="s">
        <v>116</v>
      </c>
      <c r="C10717" t="s">
        <v>49</v>
      </c>
      <c r="D10717">
        <v>1</v>
      </c>
      <c r="E10717" t="s">
        <v>162</v>
      </c>
      <c r="F10717" t="s">
        <v>139</v>
      </c>
      <c r="G10717" t="s">
        <v>138</v>
      </c>
      <c r="H10717" t="s">
        <v>169</v>
      </c>
      <c r="I10717" t="s">
        <v>150</v>
      </c>
      <c r="J10717" t="s">
        <v>161</v>
      </c>
      <c r="K10717" t="s">
        <v>161</v>
      </c>
      <c r="L10717" t="s">
        <v>161</v>
      </c>
      <c r="M10717" t="s">
        <v>161</v>
      </c>
      <c r="N10717" t="s">
        <v>161</v>
      </c>
      <c r="O10717" t="s">
        <v>161</v>
      </c>
      <c r="P10717" t="s">
        <v>161</v>
      </c>
      <c r="Q10717" t="s">
        <v>161</v>
      </c>
      <c r="R10717" t="s">
        <v>157</v>
      </c>
      <c r="S10717" t="s">
        <v>157</v>
      </c>
      <c r="T10717" t="s">
        <v>157</v>
      </c>
      <c r="U10717" t="s">
        <v>157</v>
      </c>
    </row>
    <row r="10718" spans="1:21" hidden="1" x14ac:dyDescent="0.45">
      <c r="A10718" t="str">
        <f t="shared" si="178"/>
        <v>YAG1Non-EUL8F+MNursing and midwiferyNorth West</v>
      </c>
      <c r="B10718" t="s">
        <v>116</v>
      </c>
      <c r="C10718" t="s">
        <v>49</v>
      </c>
      <c r="D10718">
        <v>1</v>
      </c>
      <c r="E10718" t="s">
        <v>162</v>
      </c>
      <c r="F10718" t="s">
        <v>139</v>
      </c>
      <c r="G10718" t="s">
        <v>138</v>
      </c>
      <c r="H10718" t="s">
        <v>169</v>
      </c>
      <c r="I10718" t="s">
        <v>151</v>
      </c>
      <c r="J10718" t="s">
        <v>161</v>
      </c>
      <c r="K10718" t="s">
        <v>161</v>
      </c>
      <c r="L10718" t="s">
        <v>161</v>
      </c>
      <c r="M10718" t="s">
        <v>161</v>
      </c>
      <c r="N10718" t="s">
        <v>161</v>
      </c>
      <c r="O10718" t="s">
        <v>161</v>
      </c>
      <c r="P10718" t="s">
        <v>161</v>
      </c>
      <c r="Q10718" t="s">
        <v>161</v>
      </c>
      <c r="R10718" t="s">
        <v>161</v>
      </c>
      <c r="S10718" t="s">
        <v>161</v>
      </c>
      <c r="T10718" t="s">
        <v>161</v>
      </c>
      <c r="U10718" t="s">
        <v>161</v>
      </c>
    </row>
    <row r="10719" spans="1:21" hidden="1" x14ac:dyDescent="0.45">
      <c r="A10719" t="str">
        <f t="shared" si="178"/>
        <v>YAG1Non-EUL8F+MNursing and midwiferyScotland</v>
      </c>
      <c r="B10719" t="s">
        <v>116</v>
      </c>
      <c r="C10719" t="s">
        <v>49</v>
      </c>
      <c r="D10719">
        <v>1</v>
      </c>
      <c r="E10719" t="s">
        <v>162</v>
      </c>
      <c r="F10719" t="s">
        <v>139</v>
      </c>
      <c r="G10719" t="s">
        <v>138</v>
      </c>
      <c r="H10719" t="s">
        <v>169</v>
      </c>
      <c r="I10719" t="s">
        <v>153</v>
      </c>
      <c r="J10719" t="s">
        <v>161</v>
      </c>
      <c r="K10719" t="s">
        <v>161</v>
      </c>
      <c r="L10719" t="s">
        <v>161</v>
      </c>
      <c r="M10719" t="s">
        <v>161</v>
      </c>
      <c r="N10719" t="s">
        <v>161</v>
      </c>
      <c r="O10719" t="s">
        <v>161</v>
      </c>
      <c r="P10719" t="s">
        <v>161</v>
      </c>
      <c r="Q10719" t="s">
        <v>161</v>
      </c>
      <c r="R10719" t="s">
        <v>161</v>
      </c>
      <c r="S10719" t="s">
        <v>161</v>
      </c>
      <c r="T10719" t="s">
        <v>161</v>
      </c>
      <c r="U10719" t="s">
        <v>161</v>
      </c>
    </row>
    <row r="10720" spans="1:21" hidden="1" x14ac:dyDescent="0.45">
      <c r="A10720" t="str">
        <f t="shared" si="178"/>
        <v>YAG1Non-EUL8F+MNursing and midwiferySouth East</v>
      </c>
      <c r="B10720" t="s">
        <v>116</v>
      </c>
      <c r="C10720" t="s">
        <v>49</v>
      </c>
      <c r="D10720">
        <v>1</v>
      </c>
      <c r="E10720" t="s">
        <v>162</v>
      </c>
      <c r="F10720" t="s">
        <v>139</v>
      </c>
      <c r="G10720" t="s">
        <v>138</v>
      </c>
      <c r="H10720" t="s">
        <v>169</v>
      </c>
      <c r="I10720" t="s">
        <v>154</v>
      </c>
      <c r="J10720" t="s">
        <v>161</v>
      </c>
      <c r="K10720" t="s">
        <v>161</v>
      </c>
      <c r="L10720" t="s">
        <v>161</v>
      </c>
      <c r="M10720" t="s">
        <v>161</v>
      </c>
      <c r="N10720" t="s">
        <v>161</v>
      </c>
      <c r="O10720" t="s">
        <v>161</v>
      </c>
      <c r="P10720" t="s">
        <v>161</v>
      </c>
      <c r="Q10720" t="s">
        <v>161</v>
      </c>
      <c r="R10720" t="s">
        <v>157</v>
      </c>
      <c r="S10720" t="s">
        <v>157</v>
      </c>
      <c r="T10720" t="s">
        <v>157</v>
      </c>
      <c r="U10720" t="s">
        <v>157</v>
      </c>
    </row>
    <row r="10721" spans="1:21" hidden="1" x14ac:dyDescent="0.45">
      <c r="A10721" t="str">
        <f t="shared" si="178"/>
        <v>YAG1Non-EUL8F+MNursing and midwiferyWest Midlands</v>
      </c>
      <c r="B10721" t="s">
        <v>116</v>
      </c>
      <c r="C10721" t="s">
        <v>49</v>
      </c>
      <c r="D10721">
        <v>1</v>
      </c>
      <c r="E10721" t="s">
        <v>162</v>
      </c>
      <c r="F10721" t="s">
        <v>139</v>
      </c>
      <c r="G10721" t="s">
        <v>138</v>
      </c>
      <c r="H10721" t="s">
        <v>169</v>
      </c>
      <c r="I10721" t="s">
        <v>159</v>
      </c>
      <c r="J10721" t="s">
        <v>161</v>
      </c>
      <c r="K10721" t="s">
        <v>161</v>
      </c>
      <c r="L10721" t="s">
        <v>161</v>
      </c>
      <c r="M10721" t="s">
        <v>161</v>
      </c>
      <c r="N10721" t="s">
        <v>161</v>
      </c>
      <c r="O10721" t="s">
        <v>161</v>
      </c>
      <c r="P10721" t="s">
        <v>161</v>
      </c>
      <c r="Q10721" t="s">
        <v>161</v>
      </c>
      <c r="R10721" t="s">
        <v>157</v>
      </c>
      <c r="S10721" t="s">
        <v>157</v>
      </c>
      <c r="T10721" t="s">
        <v>157</v>
      </c>
      <c r="U10721" t="s">
        <v>157</v>
      </c>
    </row>
    <row r="10722" spans="1:21" hidden="1" x14ac:dyDescent="0.45">
      <c r="A10722" t="str">
        <f t="shared" si="178"/>
        <v>YAG1Non-EUL8F+MNursing and midwiferyYorkshire and The Humber</v>
      </c>
      <c r="B10722" t="s">
        <v>116</v>
      </c>
      <c r="C10722" t="s">
        <v>49</v>
      </c>
      <c r="D10722">
        <v>1</v>
      </c>
      <c r="E10722" t="s">
        <v>162</v>
      </c>
      <c r="F10722" t="s">
        <v>139</v>
      </c>
      <c r="G10722" t="s">
        <v>138</v>
      </c>
      <c r="H10722" t="s">
        <v>169</v>
      </c>
      <c r="I10722" t="s">
        <v>160</v>
      </c>
      <c r="J10722" t="s">
        <v>161</v>
      </c>
      <c r="K10722" t="s">
        <v>161</v>
      </c>
      <c r="L10722" t="s">
        <v>161</v>
      </c>
      <c r="M10722" t="s">
        <v>161</v>
      </c>
      <c r="N10722" t="s">
        <v>161</v>
      </c>
      <c r="O10722" t="s">
        <v>161</v>
      </c>
      <c r="P10722" t="s">
        <v>161</v>
      </c>
      <c r="Q10722" t="s">
        <v>161</v>
      </c>
      <c r="R10722" t="s">
        <v>157</v>
      </c>
      <c r="S10722" t="s">
        <v>157</v>
      </c>
      <c r="T10722" t="s">
        <v>157</v>
      </c>
      <c r="U10722" t="s">
        <v>157</v>
      </c>
    </row>
    <row r="10723" spans="1:21" hidden="1" x14ac:dyDescent="0.45">
      <c r="A10723" t="str">
        <f t="shared" si="178"/>
        <v>YAG1Non-EUL8F+MNursing and midwiferyNA</v>
      </c>
      <c r="B10723" t="s">
        <v>116</v>
      </c>
      <c r="C10723" t="s">
        <v>49</v>
      </c>
      <c r="D10723">
        <v>1</v>
      </c>
      <c r="E10723" t="s">
        <v>162</v>
      </c>
      <c r="F10723" t="s">
        <v>139</v>
      </c>
      <c r="G10723" t="s">
        <v>138</v>
      </c>
      <c r="H10723" t="s">
        <v>169</v>
      </c>
      <c r="I10723" t="s">
        <v>157</v>
      </c>
      <c r="J10723">
        <v>20</v>
      </c>
      <c r="K10723">
        <v>100</v>
      </c>
      <c r="L10723" t="s">
        <v>161</v>
      </c>
      <c r="M10723" t="s">
        <v>161</v>
      </c>
      <c r="N10723" t="s">
        <v>161</v>
      </c>
      <c r="O10723" t="s">
        <v>161</v>
      </c>
      <c r="P10723" t="s">
        <v>161</v>
      </c>
      <c r="Q10723" t="s">
        <v>161</v>
      </c>
      <c r="R10723" t="s">
        <v>157</v>
      </c>
      <c r="S10723" t="s">
        <v>157</v>
      </c>
      <c r="T10723" t="s">
        <v>157</v>
      </c>
      <c r="U10723" t="s">
        <v>157</v>
      </c>
    </row>
    <row r="10724" spans="1:21" hidden="1" x14ac:dyDescent="0.45">
      <c r="A10724" t="str">
        <f t="shared" si="178"/>
        <v>YAG10UKL7F+MNursing and midwiferyAll</v>
      </c>
      <c r="B10724" t="s">
        <v>116</v>
      </c>
      <c r="C10724" t="s">
        <v>142</v>
      </c>
      <c r="D10724">
        <v>10</v>
      </c>
      <c r="E10724" t="s">
        <v>44</v>
      </c>
      <c r="F10724" t="s">
        <v>145</v>
      </c>
      <c r="G10724" t="s">
        <v>138</v>
      </c>
      <c r="H10724" t="s">
        <v>169</v>
      </c>
      <c r="I10724" t="s">
        <v>28</v>
      </c>
      <c r="J10724">
        <v>1970</v>
      </c>
      <c r="K10724">
        <v>7.1</v>
      </c>
      <c r="L10724">
        <v>1830</v>
      </c>
      <c r="M10724">
        <v>8.8000000000000007</v>
      </c>
      <c r="N10724">
        <v>1.7</v>
      </c>
      <c r="O10724">
        <v>77.5</v>
      </c>
      <c r="P10724">
        <v>88.4</v>
      </c>
      <c r="Q10724">
        <v>89.6</v>
      </c>
      <c r="R10724">
        <v>1240</v>
      </c>
      <c r="S10724">
        <v>22600</v>
      </c>
      <c r="T10724">
        <v>34700</v>
      </c>
      <c r="U10724">
        <v>43400</v>
      </c>
    </row>
    <row r="10725" spans="1:21" hidden="1" x14ac:dyDescent="0.45">
      <c r="A10725" t="str">
        <f t="shared" si="178"/>
        <v>YAG10UKL8F+MNursing and midwiferyAll</v>
      </c>
      <c r="B10725" t="s">
        <v>116</v>
      </c>
      <c r="C10725" t="s">
        <v>142</v>
      </c>
      <c r="D10725">
        <v>10</v>
      </c>
      <c r="E10725" t="s">
        <v>44</v>
      </c>
      <c r="F10725" t="s">
        <v>139</v>
      </c>
      <c r="G10725" t="s">
        <v>138</v>
      </c>
      <c r="H10725" t="s">
        <v>169</v>
      </c>
      <c r="I10725" t="s">
        <v>28</v>
      </c>
      <c r="J10725">
        <v>65</v>
      </c>
      <c r="K10725">
        <v>6.3</v>
      </c>
      <c r="L10725">
        <v>60</v>
      </c>
      <c r="M10725">
        <v>11.8</v>
      </c>
      <c r="N10725">
        <v>0</v>
      </c>
      <c r="O10725">
        <v>81.400000000000006</v>
      </c>
      <c r="P10725">
        <v>86.5</v>
      </c>
      <c r="Q10725">
        <v>88.2</v>
      </c>
      <c r="R10725">
        <v>45</v>
      </c>
      <c r="S10725">
        <v>31400</v>
      </c>
      <c r="T10725">
        <v>43800</v>
      </c>
      <c r="U10725">
        <v>54400</v>
      </c>
    </row>
    <row r="10726" spans="1:21" hidden="1" x14ac:dyDescent="0.45">
      <c r="A10726" t="str">
        <f t="shared" si="178"/>
        <v>YAG5UKL7F+MNursing and midwiferyAll</v>
      </c>
      <c r="B10726" t="s">
        <v>116</v>
      </c>
      <c r="C10726" t="s">
        <v>140</v>
      </c>
      <c r="D10726">
        <v>5</v>
      </c>
      <c r="E10726" t="s">
        <v>44</v>
      </c>
      <c r="F10726" t="s">
        <v>145</v>
      </c>
      <c r="G10726" t="s">
        <v>138</v>
      </c>
      <c r="H10726" t="s">
        <v>169</v>
      </c>
      <c r="I10726" t="s">
        <v>28</v>
      </c>
      <c r="J10726">
        <v>3320</v>
      </c>
      <c r="K10726">
        <v>5.7</v>
      </c>
      <c r="L10726">
        <v>3130</v>
      </c>
      <c r="M10726">
        <v>5.6</v>
      </c>
      <c r="N10726">
        <v>3</v>
      </c>
      <c r="O10726">
        <v>74</v>
      </c>
      <c r="P10726">
        <v>90.2</v>
      </c>
      <c r="Q10726">
        <v>91.4</v>
      </c>
      <c r="R10726">
        <v>2195</v>
      </c>
      <c r="S10726">
        <v>24500</v>
      </c>
      <c r="T10726">
        <v>33900</v>
      </c>
      <c r="U10726">
        <v>42700</v>
      </c>
    </row>
    <row r="10727" spans="1:21" hidden="1" x14ac:dyDescent="0.45">
      <c r="A10727" t="str">
        <f t="shared" si="178"/>
        <v>YAG5UKL8F+MNursing and midwiferyAll</v>
      </c>
      <c r="B10727" t="s">
        <v>116</v>
      </c>
      <c r="C10727" t="s">
        <v>140</v>
      </c>
      <c r="D10727">
        <v>5</v>
      </c>
      <c r="E10727" t="s">
        <v>44</v>
      </c>
      <c r="F10727" t="s">
        <v>139</v>
      </c>
      <c r="G10727" t="s">
        <v>138</v>
      </c>
      <c r="H10727" t="s">
        <v>169</v>
      </c>
      <c r="I10727" t="s">
        <v>28</v>
      </c>
      <c r="J10727">
        <v>70</v>
      </c>
      <c r="K10727">
        <v>5.8</v>
      </c>
      <c r="L10727">
        <v>65</v>
      </c>
      <c r="M10727">
        <v>4.5999999999999996</v>
      </c>
      <c r="N10727">
        <v>1.5</v>
      </c>
      <c r="O10727">
        <v>92.3</v>
      </c>
      <c r="P10727">
        <v>93.8</v>
      </c>
      <c r="Q10727">
        <v>93.8</v>
      </c>
      <c r="R10727">
        <v>60</v>
      </c>
      <c r="S10727">
        <v>29200</v>
      </c>
      <c r="T10727">
        <v>43800</v>
      </c>
      <c r="U10727">
        <v>51500</v>
      </c>
    </row>
    <row r="10728" spans="1:21" hidden="1" x14ac:dyDescent="0.45">
      <c r="A10728" t="str">
        <f t="shared" si="178"/>
        <v>YAG3UKL7F+MNursing and midwiferyAll</v>
      </c>
      <c r="B10728" t="s">
        <v>116</v>
      </c>
      <c r="C10728" t="s">
        <v>141</v>
      </c>
      <c r="D10728">
        <v>3</v>
      </c>
      <c r="E10728" t="s">
        <v>44</v>
      </c>
      <c r="F10728" t="s">
        <v>145</v>
      </c>
      <c r="G10728" t="s">
        <v>138</v>
      </c>
      <c r="H10728" t="s">
        <v>169</v>
      </c>
      <c r="I10728" t="s">
        <v>28</v>
      </c>
      <c r="J10728">
        <v>4510</v>
      </c>
      <c r="K10728">
        <v>2.6</v>
      </c>
      <c r="L10728">
        <v>4395</v>
      </c>
      <c r="M10728">
        <v>5.2</v>
      </c>
      <c r="N10728">
        <v>2.7</v>
      </c>
      <c r="O10728">
        <v>68.5</v>
      </c>
      <c r="P10728">
        <v>90.2</v>
      </c>
      <c r="Q10728">
        <v>92.1</v>
      </c>
      <c r="R10728">
        <v>2935</v>
      </c>
      <c r="S10728">
        <v>23000</v>
      </c>
      <c r="T10728">
        <v>31000</v>
      </c>
      <c r="U10728">
        <v>39800</v>
      </c>
    </row>
    <row r="10729" spans="1:21" hidden="1" x14ac:dyDescent="0.45">
      <c r="A10729" t="str">
        <f t="shared" si="178"/>
        <v>YAG3UKL8F+MNursing and midwiferyAll</v>
      </c>
      <c r="B10729" t="s">
        <v>116</v>
      </c>
      <c r="C10729" t="s">
        <v>141</v>
      </c>
      <c r="D10729">
        <v>3</v>
      </c>
      <c r="E10729" t="s">
        <v>44</v>
      </c>
      <c r="F10729" t="s">
        <v>139</v>
      </c>
      <c r="G10729" t="s">
        <v>138</v>
      </c>
      <c r="H10729" t="s">
        <v>169</v>
      </c>
      <c r="I10729" t="s">
        <v>28</v>
      </c>
      <c r="J10729">
        <v>75</v>
      </c>
      <c r="K10729">
        <v>2.7</v>
      </c>
      <c r="L10729">
        <v>75</v>
      </c>
      <c r="M10729">
        <v>16.600000000000001</v>
      </c>
      <c r="N10729">
        <v>7</v>
      </c>
      <c r="O10729">
        <v>66</v>
      </c>
      <c r="P10729">
        <v>75</v>
      </c>
      <c r="Q10729">
        <v>76.400000000000006</v>
      </c>
      <c r="R10729">
        <v>45</v>
      </c>
      <c r="S10729">
        <v>29600</v>
      </c>
      <c r="T10729">
        <v>41600</v>
      </c>
      <c r="U10729">
        <v>50700</v>
      </c>
    </row>
    <row r="10730" spans="1:21" hidden="1" x14ac:dyDescent="0.45">
      <c r="A10730" t="str">
        <f t="shared" si="178"/>
        <v>YAG1UKL7F+MNursing and midwiferyAll</v>
      </c>
      <c r="B10730" t="s">
        <v>116</v>
      </c>
      <c r="C10730" t="s">
        <v>49</v>
      </c>
      <c r="D10730">
        <v>1</v>
      </c>
      <c r="E10730" t="s">
        <v>44</v>
      </c>
      <c r="F10730" t="s">
        <v>145</v>
      </c>
      <c r="G10730" t="s">
        <v>138</v>
      </c>
      <c r="H10730" t="s">
        <v>169</v>
      </c>
      <c r="I10730" t="s">
        <v>28</v>
      </c>
      <c r="J10730">
        <v>5035</v>
      </c>
      <c r="K10730">
        <v>2.2000000000000002</v>
      </c>
      <c r="L10730">
        <v>4925</v>
      </c>
      <c r="M10730">
        <v>3.7</v>
      </c>
      <c r="N10730">
        <v>2.7</v>
      </c>
      <c r="O10730">
        <v>66.3</v>
      </c>
      <c r="P10730">
        <v>91.3</v>
      </c>
      <c r="Q10730">
        <v>93.6</v>
      </c>
      <c r="R10730">
        <v>3220</v>
      </c>
      <c r="S10730">
        <v>24500</v>
      </c>
      <c r="T10730">
        <v>30700</v>
      </c>
      <c r="U10730">
        <v>38700</v>
      </c>
    </row>
    <row r="10731" spans="1:21" hidden="1" x14ac:dyDescent="0.45">
      <c r="A10731" t="str">
        <f t="shared" si="178"/>
        <v>YAG1UKL8F+MNursing and midwiferyAll</v>
      </c>
      <c r="B10731" t="s">
        <v>116</v>
      </c>
      <c r="C10731" t="s">
        <v>49</v>
      </c>
      <c r="D10731">
        <v>1</v>
      </c>
      <c r="E10731" t="s">
        <v>44</v>
      </c>
      <c r="F10731" t="s">
        <v>139</v>
      </c>
      <c r="G10731" t="s">
        <v>138</v>
      </c>
      <c r="H10731" t="s">
        <v>169</v>
      </c>
      <c r="I10731" t="s">
        <v>28</v>
      </c>
      <c r="J10731">
        <v>95</v>
      </c>
      <c r="K10731">
        <v>2.9</v>
      </c>
      <c r="L10731">
        <v>95</v>
      </c>
      <c r="M10731">
        <v>4.8</v>
      </c>
      <c r="N10731">
        <v>8.6999999999999993</v>
      </c>
      <c r="O10731">
        <v>79.5</v>
      </c>
      <c r="P10731">
        <v>85.4</v>
      </c>
      <c r="Q10731">
        <v>86.5</v>
      </c>
      <c r="R10731">
        <v>75</v>
      </c>
      <c r="S10731">
        <v>28500</v>
      </c>
      <c r="T10731">
        <v>38700</v>
      </c>
      <c r="U10731">
        <v>47400</v>
      </c>
    </row>
    <row r="10732" spans="1:21" hidden="1" x14ac:dyDescent="0.45">
      <c r="A10732" t="str">
        <f t="shared" si="178"/>
        <v>YAG10UKL7FNursing and midwiferyAll</v>
      </c>
      <c r="B10732" t="s">
        <v>116</v>
      </c>
      <c r="C10732" t="s">
        <v>142</v>
      </c>
      <c r="D10732">
        <v>10</v>
      </c>
      <c r="E10732" t="s">
        <v>44</v>
      </c>
      <c r="F10732" t="s">
        <v>145</v>
      </c>
      <c r="G10732" t="s">
        <v>143</v>
      </c>
      <c r="H10732" t="s">
        <v>169</v>
      </c>
      <c r="I10732" t="s">
        <v>28</v>
      </c>
      <c r="J10732">
        <v>1720</v>
      </c>
      <c r="K10732">
        <v>7.9</v>
      </c>
      <c r="L10732">
        <v>1585</v>
      </c>
      <c r="M10732">
        <v>8.4</v>
      </c>
      <c r="N10732">
        <v>1.7</v>
      </c>
      <c r="O10732">
        <v>78.7</v>
      </c>
      <c r="P10732">
        <v>88.7</v>
      </c>
      <c r="Q10732">
        <v>89.9</v>
      </c>
      <c r="R10732">
        <v>1090</v>
      </c>
      <c r="S10732">
        <v>22600</v>
      </c>
      <c r="T10732">
        <v>33900</v>
      </c>
      <c r="U10732">
        <v>43100</v>
      </c>
    </row>
    <row r="10733" spans="1:21" hidden="1" x14ac:dyDescent="0.45">
      <c r="A10733" t="str">
        <f t="shared" si="178"/>
        <v>YAG10UKL7MNursing and midwiferyAll</v>
      </c>
      <c r="B10733" t="s">
        <v>116</v>
      </c>
      <c r="C10733" t="s">
        <v>142</v>
      </c>
      <c r="D10733">
        <v>10</v>
      </c>
      <c r="E10733" t="s">
        <v>44</v>
      </c>
      <c r="F10733" t="s">
        <v>145</v>
      </c>
      <c r="G10733" t="s">
        <v>144</v>
      </c>
      <c r="H10733" t="s">
        <v>169</v>
      </c>
      <c r="I10733" t="s">
        <v>28</v>
      </c>
      <c r="J10733">
        <v>250</v>
      </c>
      <c r="K10733">
        <v>1.6</v>
      </c>
      <c r="L10733">
        <v>245</v>
      </c>
      <c r="M10733">
        <v>11.3</v>
      </c>
      <c r="N10733">
        <v>1.6</v>
      </c>
      <c r="O10733">
        <v>69.3</v>
      </c>
      <c r="P10733">
        <v>86.2</v>
      </c>
      <c r="Q10733">
        <v>87</v>
      </c>
      <c r="R10733">
        <v>150</v>
      </c>
      <c r="S10733">
        <v>27400</v>
      </c>
      <c r="T10733">
        <v>38700</v>
      </c>
      <c r="U10733">
        <v>50000</v>
      </c>
    </row>
    <row r="10734" spans="1:21" hidden="1" x14ac:dyDescent="0.45">
      <c r="A10734" t="str">
        <f t="shared" si="178"/>
        <v>YAG10UKL8FNursing and midwiferyAll</v>
      </c>
      <c r="B10734" t="s">
        <v>116</v>
      </c>
      <c r="C10734" t="s">
        <v>142</v>
      </c>
      <c r="D10734">
        <v>10</v>
      </c>
      <c r="E10734" t="s">
        <v>44</v>
      </c>
      <c r="F10734" t="s">
        <v>139</v>
      </c>
      <c r="G10734" t="s">
        <v>143</v>
      </c>
      <c r="H10734" t="s">
        <v>169</v>
      </c>
      <c r="I10734" t="s">
        <v>28</v>
      </c>
      <c r="J10734">
        <v>55</v>
      </c>
      <c r="K10734">
        <v>5.7</v>
      </c>
      <c r="L10734">
        <v>50</v>
      </c>
      <c r="M10734">
        <v>12.1</v>
      </c>
      <c r="N10734">
        <v>0</v>
      </c>
      <c r="O10734">
        <v>81.900000000000006</v>
      </c>
      <c r="P10734">
        <v>85.9</v>
      </c>
      <c r="Q10734">
        <v>87.9</v>
      </c>
      <c r="R10734">
        <v>35</v>
      </c>
      <c r="S10734">
        <v>29200</v>
      </c>
      <c r="T10734">
        <v>43100</v>
      </c>
      <c r="U10734">
        <v>54000</v>
      </c>
    </row>
    <row r="10735" spans="1:21" hidden="1" x14ac:dyDescent="0.45">
      <c r="A10735" t="str">
        <f t="shared" si="178"/>
        <v>YAG10UKL8MNursing and midwiferyAll</v>
      </c>
      <c r="B10735" t="s">
        <v>116</v>
      </c>
      <c r="C10735" t="s">
        <v>142</v>
      </c>
      <c r="D10735">
        <v>10</v>
      </c>
      <c r="E10735" t="s">
        <v>44</v>
      </c>
      <c r="F10735" t="s">
        <v>139</v>
      </c>
      <c r="G10735" t="s">
        <v>144</v>
      </c>
      <c r="H10735" t="s">
        <v>169</v>
      </c>
      <c r="I10735" t="s">
        <v>28</v>
      </c>
      <c r="J10735">
        <v>15</v>
      </c>
      <c r="K10735">
        <v>9.5</v>
      </c>
      <c r="L10735">
        <v>10</v>
      </c>
      <c r="M10735">
        <v>10.5</v>
      </c>
      <c r="N10735">
        <v>0</v>
      </c>
      <c r="O10735">
        <v>78.900000000000006</v>
      </c>
      <c r="P10735">
        <v>89.5</v>
      </c>
      <c r="Q10735">
        <v>89.5</v>
      </c>
      <c r="R10735" t="s">
        <v>161</v>
      </c>
      <c r="S10735" t="s">
        <v>161</v>
      </c>
      <c r="T10735" t="s">
        <v>161</v>
      </c>
      <c r="U10735" t="s">
        <v>161</v>
      </c>
    </row>
    <row r="10736" spans="1:21" hidden="1" x14ac:dyDescent="0.45">
      <c r="A10736" t="str">
        <f t="shared" si="178"/>
        <v>YAG5UKL7FNursing and midwiferyAll</v>
      </c>
      <c r="B10736" t="s">
        <v>116</v>
      </c>
      <c r="C10736" t="s">
        <v>140</v>
      </c>
      <c r="D10736">
        <v>5</v>
      </c>
      <c r="E10736" t="s">
        <v>44</v>
      </c>
      <c r="F10736" t="s">
        <v>145</v>
      </c>
      <c r="G10736" t="s">
        <v>143</v>
      </c>
      <c r="H10736" t="s">
        <v>169</v>
      </c>
      <c r="I10736" t="s">
        <v>28</v>
      </c>
      <c r="J10736">
        <v>2810</v>
      </c>
      <c r="K10736">
        <v>6</v>
      </c>
      <c r="L10736">
        <v>2645</v>
      </c>
      <c r="M10736">
        <v>5.8</v>
      </c>
      <c r="N10736">
        <v>3.1</v>
      </c>
      <c r="O10736">
        <v>74.5</v>
      </c>
      <c r="P10736">
        <v>89.9</v>
      </c>
      <c r="Q10736">
        <v>91.1</v>
      </c>
      <c r="R10736">
        <v>1865</v>
      </c>
      <c r="S10736">
        <v>23000</v>
      </c>
      <c r="T10736">
        <v>32800</v>
      </c>
      <c r="U10736">
        <v>42000</v>
      </c>
    </row>
    <row r="10737" spans="1:21" hidden="1" x14ac:dyDescent="0.45">
      <c r="A10737" t="str">
        <f t="shared" si="178"/>
        <v>YAG5UKL7MNursing and midwiferyAll</v>
      </c>
      <c r="B10737" t="s">
        <v>116</v>
      </c>
      <c r="C10737" t="s">
        <v>140</v>
      </c>
      <c r="D10737">
        <v>5</v>
      </c>
      <c r="E10737" t="s">
        <v>44</v>
      </c>
      <c r="F10737" t="s">
        <v>145</v>
      </c>
      <c r="G10737" t="s">
        <v>144</v>
      </c>
      <c r="H10737" t="s">
        <v>169</v>
      </c>
      <c r="I10737" t="s">
        <v>28</v>
      </c>
      <c r="J10737">
        <v>510</v>
      </c>
      <c r="K10737">
        <v>4.0999999999999996</v>
      </c>
      <c r="L10737">
        <v>490</v>
      </c>
      <c r="M10737">
        <v>4.2</v>
      </c>
      <c r="N10737">
        <v>2.5</v>
      </c>
      <c r="O10737">
        <v>71.400000000000006</v>
      </c>
      <c r="P10737">
        <v>91.8</v>
      </c>
      <c r="Q10737">
        <v>93.3</v>
      </c>
      <c r="R10737">
        <v>335</v>
      </c>
      <c r="S10737">
        <v>30300</v>
      </c>
      <c r="T10737">
        <v>39100</v>
      </c>
      <c r="U10737">
        <v>48200</v>
      </c>
    </row>
    <row r="10738" spans="1:21" hidden="1" x14ac:dyDescent="0.45">
      <c r="A10738" t="str">
        <f t="shared" si="178"/>
        <v>YAG5UKL8FNursing and midwiferyAll</v>
      </c>
      <c r="B10738" t="s">
        <v>116</v>
      </c>
      <c r="C10738" t="s">
        <v>140</v>
      </c>
      <c r="D10738">
        <v>5</v>
      </c>
      <c r="E10738" t="s">
        <v>44</v>
      </c>
      <c r="F10738" t="s">
        <v>139</v>
      </c>
      <c r="G10738" t="s">
        <v>143</v>
      </c>
      <c r="H10738" t="s">
        <v>169</v>
      </c>
      <c r="I10738" t="s">
        <v>28</v>
      </c>
      <c r="J10738">
        <v>55</v>
      </c>
      <c r="K10738">
        <v>5.8</v>
      </c>
      <c r="L10738">
        <v>50</v>
      </c>
      <c r="M10738">
        <v>6.2</v>
      </c>
      <c r="N10738">
        <v>2.1</v>
      </c>
      <c r="O10738">
        <v>89.7</v>
      </c>
      <c r="P10738">
        <v>91.8</v>
      </c>
      <c r="Q10738">
        <v>91.8</v>
      </c>
      <c r="R10738">
        <v>45</v>
      </c>
      <c r="S10738">
        <v>29900</v>
      </c>
      <c r="T10738">
        <v>44200</v>
      </c>
      <c r="U10738">
        <v>51700</v>
      </c>
    </row>
    <row r="10739" spans="1:21" hidden="1" x14ac:dyDescent="0.45">
      <c r="A10739" t="str">
        <f t="shared" si="178"/>
        <v>YAG5UKL8MNursing and midwiferyAll</v>
      </c>
      <c r="B10739" t="s">
        <v>116</v>
      </c>
      <c r="C10739" t="s">
        <v>140</v>
      </c>
      <c r="D10739">
        <v>5</v>
      </c>
      <c r="E10739" t="s">
        <v>44</v>
      </c>
      <c r="F10739" t="s">
        <v>139</v>
      </c>
      <c r="G10739" t="s">
        <v>144</v>
      </c>
      <c r="H10739" t="s">
        <v>169</v>
      </c>
      <c r="I10739" t="s">
        <v>28</v>
      </c>
      <c r="J10739">
        <v>20</v>
      </c>
      <c r="K10739">
        <v>5.9</v>
      </c>
      <c r="L10739">
        <v>20</v>
      </c>
      <c r="M10739">
        <v>0</v>
      </c>
      <c r="N10739">
        <v>0</v>
      </c>
      <c r="O10739">
        <v>100</v>
      </c>
      <c r="P10739">
        <v>100</v>
      </c>
      <c r="Q10739">
        <v>100</v>
      </c>
      <c r="R10739">
        <v>15</v>
      </c>
      <c r="S10739">
        <v>25900</v>
      </c>
      <c r="T10739">
        <v>43400</v>
      </c>
      <c r="U10739">
        <v>48900</v>
      </c>
    </row>
    <row r="10740" spans="1:21" hidden="1" x14ac:dyDescent="0.45">
      <c r="A10740" t="str">
        <f t="shared" si="178"/>
        <v>YAG3UKL7FNursing and midwiferyAll</v>
      </c>
      <c r="B10740" t="s">
        <v>116</v>
      </c>
      <c r="C10740" t="s">
        <v>141</v>
      </c>
      <c r="D10740">
        <v>3</v>
      </c>
      <c r="E10740" t="s">
        <v>44</v>
      </c>
      <c r="F10740" t="s">
        <v>145</v>
      </c>
      <c r="G10740" t="s">
        <v>143</v>
      </c>
      <c r="H10740" t="s">
        <v>169</v>
      </c>
      <c r="I10740" t="s">
        <v>28</v>
      </c>
      <c r="J10740">
        <v>3910</v>
      </c>
      <c r="K10740">
        <v>2.7</v>
      </c>
      <c r="L10740">
        <v>3800</v>
      </c>
      <c r="M10740">
        <v>5.2</v>
      </c>
      <c r="N10740">
        <v>2.8</v>
      </c>
      <c r="O10740">
        <v>69.3</v>
      </c>
      <c r="P10740">
        <v>90.2</v>
      </c>
      <c r="Q10740">
        <v>92.1</v>
      </c>
      <c r="R10740">
        <v>2575</v>
      </c>
      <c r="S10740">
        <v>22600</v>
      </c>
      <c r="T10740">
        <v>30300</v>
      </c>
      <c r="U10740">
        <v>38700</v>
      </c>
    </row>
    <row r="10741" spans="1:21" hidden="1" x14ac:dyDescent="0.45">
      <c r="A10741" t="str">
        <f t="shared" si="178"/>
        <v>YAG3UKL7MNursing and midwiferyAll</v>
      </c>
      <c r="B10741" t="s">
        <v>116</v>
      </c>
      <c r="C10741" t="s">
        <v>141</v>
      </c>
      <c r="D10741">
        <v>3</v>
      </c>
      <c r="E10741" t="s">
        <v>44</v>
      </c>
      <c r="F10741" t="s">
        <v>145</v>
      </c>
      <c r="G10741" t="s">
        <v>144</v>
      </c>
      <c r="H10741" t="s">
        <v>169</v>
      </c>
      <c r="I10741" t="s">
        <v>28</v>
      </c>
      <c r="J10741">
        <v>605</v>
      </c>
      <c r="K10741">
        <v>1.7</v>
      </c>
      <c r="L10741">
        <v>595</v>
      </c>
      <c r="M10741">
        <v>5</v>
      </c>
      <c r="N10741">
        <v>2.5</v>
      </c>
      <c r="O10741">
        <v>63.6</v>
      </c>
      <c r="P10741">
        <v>90.6</v>
      </c>
      <c r="Q10741">
        <v>92.4</v>
      </c>
      <c r="R10741">
        <v>360</v>
      </c>
      <c r="S10741">
        <v>29600</v>
      </c>
      <c r="T10741">
        <v>36700</v>
      </c>
      <c r="U10741">
        <v>46000</v>
      </c>
    </row>
    <row r="10742" spans="1:21" hidden="1" x14ac:dyDescent="0.45">
      <c r="A10742" t="str">
        <f t="shared" si="178"/>
        <v>YAG3UKL8FNursing and midwiferyAll</v>
      </c>
      <c r="B10742" t="s">
        <v>116</v>
      </c>
      <c r="C10742" t="s">
        <v>141</v>
      </c>
      <c r="D10742">
        <v>3</v>
      </c>
      <c r="E10742" t="s">
        <v>44</v>
      </c>
      <c r="F10742" t="s">
        <v>139</v>
      </c>
      <c r="G10742" t="s">
        <v>143</v>
      </c>
      <c r="H10742" t="s">
        <v>169</v>
      </c>
      <c r="I10742" t="s">
        <v>28</v>
      </c>
      <c r="J10742">
        <v>60</v>
      </c>
      <c r="K10742">
        <v>1.7</v>
      </c>
      <c r="L10742">
        <v>60</v>
      </c>
      <c r="M10742">
        <v>17.2</v>
      </c>
      <c r="N10742">
        <v>7</v>
      </c>
      <c r="O10742">
        <v>62.8</v>
      </c>
      <c r="P10742">
        <v>74</v>
      </c>
      <c r="Q10742">
        <v>75.8</v>
      </c>
      <c r="R10742">
        <v>35</v>
      </c>
      <c r="S10742">
        <v>29200</v>
      </c>
      <c r="T10742">
        <v>38500</v>
      </c>
      <c r="U10742">
        <v>48900</v>
      </c>
    </row>
    <row r="10743" spans="1:21" hidden="1" x14ac:dyDescent="0.45">
      <c r="A10743" t="str">
        <f t="shared" si="178"/>
        <v>YAG3UKL8MNursing and midwiferyAll</v>
      </c>
      <c r="B10743" t="s">
        <v>116</v>
      </c>
      <c r="C10743" t="s">
        <v>141</v>
      </c>
      <c r="D10743">
        <v>3</v>
      </c>
      <c r="E10743" t="s">
        <v>44</v>
      </c>
      <c r="F10743" t="s">
        <v>139</v>
      </c>
      <c r="G10743" t="s">
        <v>144</v>
      </c>
      <c r="H10743" t="s">
        <v>169</v>
      </c>
      <c r="I10743" t="s">
        <v>28</v>
      </c>
      <c r="J10743">
        <v>20</v>
      </c>
      <c r="K10743">
        <v>6.6</v>
      </c>
      <c r="L10743">
        <v>15</v>
      </c>
      <c r="M10743">
        <v>14.1</v>
      </c>
      <c r="N10743">
        <v>7.1</v>
      </c>
      <c r="O10743">
        <v>78.8</v>
      </c>
      <c r="P10743">
        <v>78.8</v>
      </c>
      <c r="Q10743">
        <v>78.8</v>
      </c>
      <c r="R10743">
        <v>15</v>
      </c>
      <c r="S10743">
        <v>32500</v>
      </c>
      <c r="T10743">
        <v>47400</v>
      </c>
      <c r="U10743">
        <v>55500</v>
      </c>
    </row>
    <row r="10744" spans="1:21" hidden="1" x14ac:dyDescent="0.45">
      <c r="A10744" t="str">
        <f t="shared" si="178"/>
        <v>YAG1UKL7FNursing and midwiferyAll</v>
      </c>
      <c r="B10744" t="s">
        <v>116</v>
      </c>
      <c r="C10744" t="s">
        <v>49</v>
      </c>
      <c r="D10744">
        <v>1</v>
      </c>
      <c r="E10744" t="s">
        <v>44</v>
      </c>
      <c r="F10744" t="s">
        <v>145</v>
      </c>
      <c r="G10744" t="s">
        <v>143</v>
      </c>
      <c r="H10744" t="s">
        <v>169</v>
      </c>
      <c r="I10744" t="s">
        <v>28</v>
      </c>
      <c r="J10744">
        <v>4310</v>
      </c>
      <c r="K10744">
        <v>2.2000000000000002</v>
      </c>
      <c r="L10744">
        <v>4215</v>
      </c>
      <c r="M10744">
        <v>3.6</v>
      </c>
      <c r="N10744">
        <v>2.7</v>
      </c>
      <c r="O10744">
        <v>67</v>
      </c>
      <c r="P10744">
        <v>91.3</v>
      </c>
      <c r="Q10744">
        <v>93.7</v>
      </c>
      <c r="R10744">
        <v>2795</v>
      </c>
      <c r="S10744">
        <v>23700</v>
      </c>
      <c r="T10744">
        <v>29600</v>
      </c>
      <c r="U10744">
        <v>37600</v>
      </c>
    </row>
    <row r="10745" spans="1:21" hidden="1" x14ac:dyDescent="0.45">
      <c r="A10745" t="str">
        <f t="shared" si="178"/>
        <v>YAG1UKL7MNursing and midwiferyAll</v>
      </c>
      <c r="B10745" t="s">
        <v>116</v>
      </c>
      <c r="C10745" t="s">
        <v>49</v>
      </c>
      <c r="D10745">
        <v>1</v>
      </c>
      <c r="E10745" t="s">
        <v>44</v>
      </c>
      <c r="F10745" t="s">
        <v>145</v>
      </c>
      <c r="G10745" t="s">
        <v>144</v>
      </c>
      <c r="H10745" t="s">
        <v>169</v>
      </c>
      <c r="I10745" t="s">
        <v>28</v>
      </c>
      <c r="J10745">
        <v>725</v>
      </c>
      <c r="K10745">
        <v>2</v>
      </c>
      <c r="L10745">
        <v>710</v>
      </c>
      <c r="M10745">
        <v>4.4000000000000004</v>
      </c>
      <c r="N10745">
        <v>2.2999999999999998</v>
      </c>
      <c r="O10745">
        <v>62.2</v>
      </c>
      <c r="P10745">
        <v>91.3</v>
      </c>
      <c r="Q10745">
        <v>93.3</v>
      </c>
      <c r="R10745">
        <v>425</v>
      </c>
      <c r="S10745">
        <v>30300</v>
      </c>
      <c r="T10745">
        <v>37600</v>
      </c>
      <c r="U10745">
        <v>47100</v>
      </c>
    </row>
    <row r="10746" spans="1:21" hidden="1" x14ac:dyDescent="0.45">
      <c r="A10746" t="str">
        <f t="shared" si="178"/>
        <v>YAG1UKL8FNursing and midwiferyAll</v>
      </c>
      <c r="B10746" t="s">
        <v>116</v>
      </c>
      <c r="C10746" t="s">
        <v>49</v>
      </c>
      <c r="D10746">
        <v>1</v>
      </c>
      <c r="E10746" t="s">
        <v>44</v>
      </c>
      <c r="F10746" t="s">
        <v>139</v>
      </c>
      <c r="G10746" t="s">
        <v>143</v>
      </c>
      <c r="H10746" t="s">
        <v>169</v>
      </c>
      <c r="I10746" t="s">
        <v>28</v>
      </c>
      <c r="J10746">
        <v>80</v>
      </c>
      <c r="K10746">
        <v>2.2000000000000002</v>
      </c>
      <c r="L10746">
        <v>80</v>
      </c>
      <c r="M10746">
        <v>4.4000000000000004</v>
      </c>
      <c r="N10746">
        <v>6.5</v>
      </c>
      <c r="O10746">
        <v>80.8</v>
      </c>
      <c r="P10746">
        <v>87.8</v>
      </c>
      <c r="Q10746">
        <v>89.1</v>
      </c>
      <c r="R10746">
        <v>65</v>
      </c>
      <c r="S10746">
        <v>28100</v>
      </c>
      <c r="T10746">
        <v>37600</v>
      </c>
      <c r="U10746">
        <v>48500</v>
      </c>
    </row>
    <row r="10747" spans="1:21" hidden="1" x14ac:dyDescent="0.45">
      <c r="A10747" t="str">
        <f t="shared" si="178"/>
        <v>YAG1UKL8MNursing and midwiferyAll</v>
      </c>
      <c r="B10747" t="s">
        <v>116</v>
      </c>
      <c r="C10747" t="s">
        <v>49</v>
      </c>
      <c r="D10747">
        <v>1</v>
      </c>
      <c r="E10747" t="s">
        <v>44</v>
      </c>
      <c r="F10747" t="s">
        <v>139</v>
      </c>
      <c r="G10747" t="s">
        <v>144</v>
      </c>
      <c r="H10747" t="s">
        <v>169</v>
      </c>
      <c r="I10747" t="s">
        <v>28</v>
      </c>
      <c r="J10747">
        <v>20</v>
      </c>
      <c r="K10747">
        <v>6.4</v>
      </c>
      <c r="L10747">
        <v>15</v>
      </c>
      <c r="M10747">
        <v>6.8</v>
      </c>
      <c r="N10747">
        <v>20.399999999999999</v>
      </c>
      <c r="O10747">
        <v>72.8</v>
      </c>
      <c r="P10747">
        <v>72.8</v>
      </c>
      <c r="Q10747">
        <v>72.8</v>
      </c>
      <c r="R10747" t="s">
        <v>161</v>
      </c>
      <c r="S10747" t="s">
        <v>161</v>
      </c>
      <c r="T10747" t="s">
        <v>161</v>
      </c>
      <c r="U10747" t="s">
        <v>161</v>
      </c>
    </row>
    <row r="10748" spans="1:21" hidden="1" x14ac:dyDescent="0.45">
      <c r="A10748" t="str">
        <f t="shared" si="178"/>
        <v>YAG10UKL7F+MNursing and midwiferyAbroad</v>
      </c>
      <c r="B10748" t="s">
        <v>116</v>
      </c>
      <c r="C10748" t="s">
        <v>142</v>
      </c>
      <c r="D10748">
        <v>10</v>
      </c>
      <c r="E10748" t="s">
        <v>44</v>
      </c>
      <c r="F10748" t="s">
        <v>145</v>
      </c>
      <c r="G10748" t="s">
        <v>138</v>
      </c>
      <c r="H10748" t="s">
        <v>169</v>
      </c>
      <c r="I10748" t="s">
        <v>146</v>
      </c>
      <c r="J10748">
        <v>55</v>
      </c>
      <c r="K10748">
        <v>0</v>
      </c>
      <c r="L10748">
        <v>55</v>
      </c>
      <c r="M10748">
        <v>64.7</v>
      </c>
      <c r="N10748">
        <v>0</v>
      </c>
      <c r="O10748">
        <v>33.299999999999997</v>
      </c>
      <c r="P10748">
        <v>33.299999999999997</v>
      </c>
      <c r="Q10748">
        <v>35.299999999999997</v>
      </c>
      <c r="R10748" t="s">
        <v>161</v>
      </c>
      <c r="S10748" t="s">
        <v>161</v>
      </c>
      <c r="T10748" t="s">
        <v>161</v>
      </c>
      <c r="U10748" t="s">
        <v>161</v>
      </c>
    </row>
    <row r="10749" spans="1:21" hidden="1" x14ac:dyDescent="0.45">
      <c r="A10749" t="str">
        <f t="shared" si="178"/>
        <v>YAG10UKL7F+MNursing and midwiferyEast Midlands</v>
      </c>
      <c r="B10749" t="s">
        <v>116</v>
      </c>
      <c r="C10749" t="s">
        <v>142</v>
      </c>
      <c r="D10749">
        <v>10</v>
      </c>
      <c r="E10749" t="s">
        <v>44</v>
      </c>
      <c r="F10749" t="s">
        <v>145</v>
      </c>
      <c r="G10749" t="s">
        <v>138</v>
      </c>
      <c r="H10749" t="s">
        <v>169</v>
      </c>
      <c r="I10749" t="s">
        <v>147</v>
      </c>
      <c r="J10749">
        <v>105</v>
      </c>
      <c r="K10749">
        <v>0</v>
      </c>
      <c r="L10749">
        <v>105</v>
      </c>
      <c r="M10749">
        <v>3.9</v>
      </c>
      <c r="N10749">
        <v>1</v>
      </c>
      <c r="O10749">
        <v>79.5</v>
      </c>
      <c r="P10749">
        <v>95.1</v>
      </c>
      <c r="Q10749">
        <v>95.1</v>
      </c>
      <c r="R10749">
        <v>75</v>
      </c>
      <c r="S10749">
        <v>22300</v>
      </c>
      <c r="T10749">
        <v>36100</v>
      </c>
      <c r="U10749">
        <v>42300</v>
      </c>
    </row>
    <row r="10750" spans="1:21" hidden="1" x14ac:dyDescent="0.45">
      <c r="A10750" t="str">
        <f t="shared" si="178"/>
        <v>YAG10UKL7F+MNursing and midwiferyEast of England</v>
      </c>
      <c r="B10750" t="s">
        <v>116</v>
      </c>
      <c r="C10750" t="s">
        <v>142</v>
      </c>
      <c r="D10750">
        <v>10</v>
      </c>
      <c r="E10750" t="s">
        <v>44</v>
      </c>
      <c r="F10750" t="s">
        <v>145</v>
      </c>
      <c r="G10750" t="s">
        <v>138</v>
      </c>
      <c r="H10750" t="s">
        <v>169</v>
      </c>
      <c r="I10750" t="s">
        <v>148</v>
      </c>
      <c r="J10750">
        <v>190</v>
      </c>
      <c r="K10750">
        <v>0</v>
      </c>
      <c r="L10750">
        <v>190</v>
      </c>
      <c r="M10750">
        <v>8</v>
      </c>
      <c r="N10750">
        <v>2.1</v>
      </c>
      <c r="O10750">
        <v>79.400000000000006</v>
      </c>
      <c r="P10750">
        <v>89.3</v>
      </c>
      <c r="Q10750">
        <v>89.9</v>
      </c>
      <c r="R10750">
        <v>130</v>
      </c>
      <c r="S10750">
        <v>20400</v>
      </c>
      <c r="T10750">
        <v>36500</v>
      </c>
      <c r="U10750">
        <v>44900</v>
      </c>
    </row>
    <row r="10751" spans="1:21" hidden="1" x14ac:dyDescent="0.45">
      <c r="A10751" t="str">
        <f t="shared" si="178"/>
        <v>YAG10UKL7F+MNursing and midwiferyLondon</v>
      </c>
      <c r="B10751" t="s">
        <v>116</v>
      </c>
      <c r="C10751" t="s">
        <v>142</v>
      </c>
      <c r="D10751">
        <v>10</v>
      </c>
      <c r="E10751" t="s">
        <v>44</v>
      </c>
      <c r="F10751" t="s">
        <v>145</v>
      </c>
      <c r="G10751" t="s">
        <v>138</v>
      </c>
      <c r="H10751" t="s">
        <v>169</v>
      </c>
      <c r="I10751" t="s">
        <v>149</v>
      </c>
      <c r="J10751">
        <v>180</v>
      </c>
      <c r="K10751">
        <v>0</v>
      </c>
      <c r="L10751">
        <v>180</v>
      </c>
      <c r="M10751">
        <v>12.8</v>
      </c>
      <c r="N10751">
        <v>3.3</v>
      </c>
      <c r="O10751">
        <v>68.3</v>
      </c>
      <c r="P10751">
        <v>81.7</v>
      </c>
      <c r="Q10751">
        <v>83.9</v>
      </c>
      <c r="R10751">
        <v>115</v>
      </c>
      <c r="S10751">
        <v>27000</v>
      </c>
      <c r="T10751">
        <v>38000</v>
      </c>
      <c r="U10751">
        <v>50700</v>
      </c>
    </row>
    <row r="10752" spans="1:21" hidden="1" x14ac:dyDescent="0.45">
      <c r="A10752" t="str">
        <f t="shared" si="178"/>
        <v>YAG10UKL7F+MNursing and midwiferyNorth East</v>
      </c>
      <c r="B10752" t="s">
        <v>116</v>
      </c>
      <c r="C10752" t="s">
        <v>142</v>
      </c>
      <c r="D10752">
        <v>10</v>
      </c>
      <c r="E10752" t="s">
        <v>44</v>
      </c>
      <c r="F10752" t="s">
        <v>145</v>
      </c>
      <c r="G10752" t="s">
        <v>138</v>
      </c>
      <c r="H10752" t="s">
        <v>169</v>
      </c>
      <c r="I10752" t="s">
        <v>150</v>
      </c>
      <c r="J10752">
        <v>130</v>
      </c>
      <c r="K10752">
        <v>0</v>
      </c>
      <c r="L10752">
        <v>130</v>
      </c>
      <c r="M10752">
        <v>9.3000000000000007</v>
      </c>
      <c r="N10752">
        <v>0.8</v>
      </c>
      <c r="O10752">
        <v>81.400000000000006</v>
      </c>
      <c r="P10752">
        <v>88.4</v>
      </c>
      <c r="Q10752">
        <v>89.9</v>
      </c>
      <c r="R10752">
        <v>95</v>
      </c>
      <c r="S10752">
        <v>23400</v>
      </c>
      <c r="T10752">
        <v>32100</v>
      </c>
      <c r="U10752">
        <v>40900</v>
      </c>
    </row>
    <row r="10753" spans="1:21" hidden="1" x14ac:dyDescent="0.45">
      <c r="A10753" t="str">
        <f t="shared" si="178"/>
        <v>YAG10UKL7F+MNursing and midwiferyNorth West</v>
      </c>
      <c r="B10753" t="s">
        <v>116</v>
      </c>
      <c r="C10753" t="s">
        <v>142</v>
      </c>
      <c r="D10753">
        <v>10</v>
      </c>
      <c r="E10753" t="s">
        <v>44</v>
      </c>
      <c r="F10753" t="s">
        <v>145</v>
      </c>
      <c r="G10753" t="s">
        <v>138</v>
      </c>
      <c r="H10753" t="s">
        <v>169</v>
      </c>
      <c r="I10753" t="s">
        <v>151</v>
      </c>
      <c r="J10753">
        <v>275</v>
      </c>
      <c r="K10753">
        <v>0</v>
      </c>
      <c r="L10753">
        <v>275</v>
      </c>
      <c r="M10753">
        <v>6.1</v>
      </c>
      <c r="N10753">
        <v>1.5</v>
      </c>
      <c r="O10753">
        <v>80.8</v>
      </c>
      <c r="P10753">
        <v>92.1</v>
      </c>
      <c r="Q10753">
        <v>92.5</v>
      </c>
      <c r="R10753">
        <v>195</v>
      </c>
      <c r="S10753">
        <v>22900</v>
      </c>
      <c r="T10753">
        <v>34700</v>
      </c>
      <c r="U10753">
        <v>43800</v>
      </c>
    </row>
    <row r="10754" spans="1:21" hidden="1" x14ac:dyDescent="0.45">
      <c r="A10754" t="str">
        <f t="shared" si="178"/>
        <v>YAG10UKL7F+MNursing and midwiferyNorthern Ireland</v>
      </c>
      <c r="B10754" t="s">
        <v>116</v>
      </c>
      <c r="C10754" t="s">
        <v>142</v>
      </c>
      <c r="D10754">
        <v>10</v>
      </c>
      <c r="E10754" t="s">
        <v>44</v>
      </c>
      <c r="F10754" t="s">
        <v>145</v>
      </c>
      <c r="G10754" t="s">
        <v>138</v>
      </c>
      <c r="H10754" t="s">
        <v>169</v>
      </c>
      <c r="I10754" t="s">
        <v>152</v>
      </c>
      <c r="J10754">
        <v>5</v>
      </c>
      <c r="K10754">
        <v>0</v>
      </c>
      <c r="L10754">
        <v>5</v>
      </c>
      <c r="M10754">
        <v>33.299999999999997</v>
      </c>
      <c r="N10754">
        <v>0</v>
      </c>
      <c r="O10754">
        <v>66.7</v>
      </c>
      <c r="P10754">
        <v>66.7</v>
      </c>
      <c r="Q10754">
        <v>66.7</v>
      </c>
      <c r="R10754" t="s">
        <v>161</v>
      </c>
      <c r="S10754" t="s">
        <v>161</v>
      </c>
      <c r="T10754" t="s">
        <v>161</v>
      </c>
      <c r="U10754" t="s">
        <v>161</v>
      </c>
    </row>
    <row r="10755" spans="1:21" hidden="1" x14ac:dyDescent="0.45">
      <c r="A10755" t="str">
        <f t="shared" si="178"/>
        <v>YAG10UKL7F+MNursing and midwiferyScotland</v>
      </c>
      <c r="B10755" t="s">
        <v>116</v>
      </c>
      <c r="C10755" t="s">
        <v>142</v>
      </c>
      <c r="D10755">
        <v>10</v>
      </c>
      <c r="E10755" t="s">
        <v>44</v>
      </c>
      <c r="F10755" t="s">
        <v>145</v>
      </c>
      <c r="G10755" t="s">
        <v>138</v>
      </c>
      <c r="H10755" t="s">
        <v>169</v>
      </c>
      <c r="I10755" t="s">
        <v>153</v>
      </c>
      <c r="J10755">
        <v>30</v>
      </c>
      <c r="K10755">
        <v>0</v>
      </c>
      <c r="L10755">
        <v>30</v>
      </c>
      <c r="M10755">
        <v>0</v>
      </c>
      <c r="N10755">
        <v>0</v>
      </c>
      <c r="O10755">
        <v>84.3</v>
      </c>
      <c r="P10755">
        <v>96.1</v>
      </c>
      <c r="Q10755">
        <v>100</v>
      </c>
      <c r="R10755">
        <v>25</v>
      </c>
      <c r="S10755">
        <v>17500</v>
      </c>
      <c r="T10755">
        <v>32500</v>
      </c>
      <c r="U10755">
        <v>44200</v>
      </c>
    </row>
    <row r="10756" spans="1:21" hidden="1" x14ac:dyDescent="0.45">
      <c r="A10756" t="str">
        <f t="shared" si="178"/>
        <v>YAG10UKL7F+MNursing and midwiferySouth East</v>
      </c>
      <c r="B10756" t="s">
        <v>116</v>
      </c>
      <c r="C10756" t="s">
        <v>142</v>
      </c>
      <c r="D10756">
        <v>10</v>
      </c>
      <c r="E10756" t="s">
        <v>44</v>
      </c>
      <c r="F10756" t="s">
        <v>145</v>
      </c>
      <c r="G10756" t="s">
        <v>138</v>
      </c>
      <c r="H10756" t="s">
        <v>169</v>
      </c>
      <c r="I10756" t="s">
        <v>154</v>
      </c>
      <c r="J10756">
        <v>330</v>
      </c>
      <c r="K10756">
        <v>0</v>
      </c>
      <c r="L10756">
        <v>330</v>
      </c>
      <c r="M10756">
        <v>6.4</v>
      </c>
      <c r="N10756">
        <v>2.9</v>
      </c>
      <c r="O10756">
        <v>78.099999999999994</v>
      </c>
      <c r="P10756">
        <v>89.7</v>
      </c>
      <c r="Q10756">
        <v>90.6</v>
      </c>
      <c r="R10756">
        <v>220</v>
      </c>
      <c r="S10756">
        <v>21500</v>
      </c>
      <c r="T10756">
        <v>32500</v>
      </c>
      <c r="U10756">
        <v>42300</v>
      </c>
    </row>
    <row r="10757" spans="1:21" hidden="1" x14ac:dyDescent="0.45">
      <c r="A10757" t="str">
        <f t="shared" si="178"/>
        <v>YAG10UKL7F+MNursing and midwiferySouth West</v>
      </c>
      <c r="B10757" t="s">
        <v>116</v>
      </c>
      <c r="C10757" t="s">
        <v>142</v>
      </c>
      <c r="D10757">
        <v>10</v>
      </c>
      <c r="E10757" t="s">
        <v>44</v>
      </c>
      <c r="F10757" t="s">
        <v>145</v>
      </c>
      <c r="G10757" t="s">
        <v>138</v>
      </c>
      <c r="H10757" t="s">
        <v>169</v>
      </c>
      <c r="I10757" t="s">
        <v>155</v>
      </c>
      <c r="J10757">
        <v>100</v>
      </c>
      <c r="K10757">
        <v>0</v>
      </c>
      <c r="L10757">
        <v>100</v>
      </c>
      <c r="M10757">
        <v>11.1</v>
      </c>
      <c r="N10757">
        <v>0</v>
      </c>
      <c r="O10757">
        <v>74.7</v>
      </c>
      <c r="P10757">
        <v>88.9</v>
      </c>
      <c r="Q10757">
        <v>88.9</v>
      </c>
      <c r="R10757">
        <v>65</v>
      </c>
      <c r="S10757">
        <v>19300</v>
      </c>
      <c r="T10757">
        <v>27400</v>
      </c>
      <c r="U10757">
        <v>39800</v>
      </c>
    </row>
    <row r="10758" spans="1:21" hidden="1" x14ac:dyDescent="0.45">
      <c r="A10758" t="str">
        <f t="shared" si="178"/>
        <v>YAG10UKL7F+MNursing and midwiferyUnknown</v>
      </c>
      <c r="B10758" t="s">
        <v>116</v>
      </c>
      <c r="C10758" t="s">
        <v>142</v>
      </c>
      <c r="D10758">
        <v>10</v>
      </c>
      <c r="E10758" t="s">
        <v>44</v>
      </c>
      <c r="F10758" t="s">
        <v>145</v>
      </c>
      <c r="G10758" t="s">
        <v>138</v>
      </c>
      <c r="H10758" t="s">
        <v>169</v>
      </c>
      <c r="I10758" t="s">
        <v>156</v>
      </c>
      <c r="J10758" t="s">
        <v>161</v>
      </c>
      <c r="K10758" t="s">
        <v>161</v>
      </c>
      <c r="L10758" t="s">
        <v>161</v>
      </c>
      <c r="M10758" t="s">
        <v>161</v>
      </c>
      <c r="N10758" t="s">
        <v>161</v>
      </c>
      <c r="O10758" t="s">
        <v>161</v>
      </c>
      <c r="P10758" t="s">
        <v>161</v>
      </c>
      <c r="Q10758" t="s">
        <v>161</v>
      </c>
      <c r="R10758" t="s">
        <v>161</v>
      </c>
      <c r="S10758" t="s">
        <v>161</v>
      </c>
      <c r="T10758" t="s">
        <v>161</v>
      </c>
      <c r="U10758" t="s">
        <v>161</v>
      </c>
    </row>
    <row r="10759" spans="1:21" hidden="1" x14ac:dyDescent="0.45">
      <c r="A10759" t="str">
        <f t="shared" ref="A10759:A10822" si="179">"YAG"&amp;D10759 &amp;E10759 &amp;F10759 &amp; G10759 &amp;H10759 &amp;I10759</f>
        <v>YAG10UKL7F+MNursing and midwiferyWales</v>
      </c>
      <c r="B10759" t="s">
        <v>116</v>
      </c>
      <c r="C10759" t="s">
        <v>142</v>
      </c>
      <c r="D10759">
        <v>10</v>
      </c>
      <c r="E10759" t="s">
        <v>44</v>
      </c>
      <c r="F10759" t="s">
        <v>145</v>
      </c>
      <c r="G10759" t="s">
        <v>138</v>
      </c>
      <c r="H10759" t="s">
        <v>169</v>
      </c>
      <c r="I10759" t="s">
        <v>158</v>
      </c>
      <c r="J10759">
        <v>25</v>
      </c>
      <c r="K10759">
        <v>0</v>
      </c>
      <c r="L10759">
        <v>25</v>
      </c>
      <c r="M10759">
        <v>0</v>
      </c>
      <c r="N10759">
        <v>0</v>
      </c>
      <c r="O10759">
        <v>77.3</v>
      </c>
      <c r="P10759">
        <v>100</v>
      </c>
      <c r="Q10759">
        <v>100</v>
      </c>
      <c r="R10759">
        <v>15</v>
      </c>
      <c r="S10759">
        <v>25900</v>
      </c>
      <c r="T10759">
        <v>36700</v>
      </c>
      <c r="U10759">
        <v>43400</v>
      </c>
    </row>
    <row r="10760" spans="1:21" hidden="1" x14ac:dyDescent="0.45">
      <c r="A10760" t="str">
        <f t="shared" si="179"/>
        <v>YAG10UKL7F+MNursing and midwiferyWest Midlands</v>
      </c>
      <c r="B10760" t="s">
        <v>116</v>
      </c>
      <c r="C10760" t="s">
        <v>142</v>
      </c>
      <c r="D10760">
        <v>10</v>
      </c>
      <c r="E10760" t="s">
        <v>44</v>
      </c>
      <c r="F10760" t="s">
        <v>145</v>
      </c>
      <c r="G10760" t="s">
        <v>138</v>
      </c>
      <c r="H10760" t="s">
        <v>169</v>
      </c>
      <c r="I10760" t="s">
        <v>159</v>
      </c>
      <c r="J10760">
        <v>185</v>
      </c>
      <c r="K10760">
        <v>0</v>
      </c>
      <c r="L10760">
        <v>185</v>
      </c>
      <c r="M10760">
        <v>4.4000000000000004</v>
      </c>
      <c r="N10760">
        <v>2.2000000000000002</v>
      </c>
      <c r="O10760">
        <v>82.8</v>
      </c>
      <c r="P10760">
        <v>93.3</v>
      </c>
      <c r="Q10760">
        <v>93.3</v>
      </c>
      <c r="R10760">
        <v>130</v>
      </c>
      <c r="S10760">
        <v>31400</v>
      </c>
      <c r="T10760">
        <v>39100</v>
      </c>
      <c r="U10760">
        <v>46700</v>
      </c>
    </row>
    <row r="10761" spans="1:21" hidden="1" x14ac:dyDescent="0.45">
      <c r="A10761" t="str">
        <f t="shared" si="179"/>
        <v>YAG10UKL7F+MNursing and midwiferyYorkshire and The Humber</v>
      </c>
      <c r="B10761" t="s">
        <v>116</v>
      </c>
      <c r="C10761" t="s">
        <v>142</v>
      </c>
      <c r="D10761">
        <v>10</v>
      </c>
      <c r="E10761" t="s">
        <v>44</v>
      </c>
      <c r="F10761" t="s">
        <v>145</v>
      </c>
      <c r="G10761" t="s">
        <v>138</v>
      </c>
      <c r="H10761" t="s">
        <v>169</v>
      </c>
      <c r="I10761" t="s">
        <v>160</v>
      </c>
      <c r="J10761">
        <v>240</v>
      </c>
      <c r="K10761">
        <v>0</v>
      </c>
      <c r="L10761">
        <v>240</v>
      </c>
      <c r="M10761">
        <v>6.5</v>
      </c>
      <c r="N10761">
        <v>0.4</v>
      </c>
      <c r="O10761">
        <v>83.4</v>
      </c>
      <c r="P10761">
        <v>92.6</v>
      </c>
      <c r="Q10761">
        <v>93.1</v>
      </c>
      <c r="R10761">
        <v>185</v>
      </c>
      <c r="S10761">
        <v>21200</v>
      </c>
      <c r="T10761">
        <v>32100</v>
      </c>
      <c r="U10761">
        <v>40900</v>
      </c>
    </row>
    <row r="10762" spans="1:21" hidden="1" x14ac:dyDescent="0.45">
      <c r="A10762" t="str">
        <f t="shared" si="179"/>
        <v>YAG10UKL7F+MNursing and midwiferyNA</v>
      </c>
      <c r="B10762" t="s">
        <v>116</v>
      </c>
      <c r="C10762" t="s">
        <v>142</v>
      </c>
      <c r="D10762">
        <v>10</v>
      </c>
      <c r="E10762" t="s">
        <v>44</v>
      </c>
      <c r="F10762" t="s">
        <v>145</v>
      </c>
      <c r="G10762" t="s">
        <v>138</v>
      </c>
      <c r="H10762" t="s">
        <v>169</v>
      </c>
      <c r="I10762" t="s">
        <v>157</v>
      </c>
      <c r="J10762">
        <v>150</v>
      </c>
      <c r="K10762">
        <v>95.2</v>
      </c>
      <c r="L10762">
        <v>10</v>
      </c>
      <c r="M10762">
        <v>0</v>
      </c>
      <c r="N10762">
        <v>0</v>
      </c>
      <c r="O10762">
        <v>0</v>
      </c>
      <c r="P10762">
        <v>0</v>
      </c>
      <c r="Q10762">
        <v>100</v>
      </c>
      <c r="R10762" t="s">
        <v>157</v>
      </c>
      <c r="S10762" t="s">
        <v>157</v>
      </c>
      <c r="T10762" t="s">
        <v>157</v>
      </c>
      <c r="U10762" t="s">
        <v>157</v>
      </c>
    </row>
    <row r="10763" spans="1:21" hidden="1" x14ac:dyDescent="0.45">
      <c r="A10763" t="str">
        <f t="shared" si="179"/>
        <v>YAG10UKL8F+MNursing and midwiferyAbroad</v>
      </c>
      <c r="B10763" t="s">
        <v>116</v>
      </c>
      <c r="C10763" t="s">
        <v>142</v>
      </c>
      <c r="D10763">
        <v>10</v>
      </c>
      <c r="E10763" t="s">
        <v>44</v>
      </c>
      <c r="F10763" t="s">
        <v>139</v>
      </c>
      <c r="G10763" t="s">
        <v>138</v>
      </c>
      <c r="H10763" t="s">
        <v>169</v>
      </c>
      <c r="I10763" t="s">
        <v>146</v>
      </c>
      <c r="J10763" t="s">
        <v>161</v>
      </c>
      <c r="K10763" t="s">
        <v>161</v>
      </c>
      <c r="L10763" t="s">
        <v>161</v>
      </c>
      <c r="M10763" t="s">
        <v>161</v>
      </c>
      <c r="N10763" t="s">
        <v>161</v>
      </c>
      <c r="O10763" t="s">
        <v>161</v>
      </c>
      <c r="P10763" t="s">
        <v>161</v>
      </c>
      <c r="Q10763" t="s">
        <v>161</v>
      </c>
      <c r="R10763" t="s">
        <v>157</v>
      </c>
      <c r="S10763" t="s">
        <v>157</v>
      </c>
      <c r="T10763" t="s">
        <v>157</v>
      </c>
      <c r="U10763" t="s">
        <v>157</v>
      </c>
    </row>
    <row r="10764" spans="1:21" hidden="1" x14ac:dyDescent="0.45">
      <c r="A10764" t="str">
        <f t="shared" si="179"/>
        <v>YAG10UKL8F+MNursing and midwiferyEast Midlands</v>
      </c>
      <c r="B10764" t="s">
        <v>116</v>
      </c>
      <c r="C10764" t="s">
        <v>142</v>
      </c>
      <c r="D10764">
        <v>10</v>
      </c>
      <c r="E10764" t="s">
        <v>44</v>
      </c>
      <c r="F10764" t="s">
        <v>139</v>
      </c>
      <c r="G10764" t="s">
        <v>138</v>
      </c>
      <c r="H10764" t="s">
        <v>169</v>
      </c>
      <c r="I10764" t="s">
        <v>147</v>
      </c>
      <c r="J10764">
        <v>10</v>
      </c>
      <c r="K10764">
        <v>0</v>
      </c>
      <c r="L10764">
        <v>10</v>
      </c>
      <c r="M10764">
        <v>0</v>
      </c>
      <c r="N10764">
        <v>0</v>
      </c>
      <c r="O10764">
        <v>100</v>
      </c>
      <c r="P10764">
        <v>100</v>
      </c>
      <c r="Q10764">
        <v>100</v>
      </c>
      <c r="R10764" t="s">
        <v>161</v>
      </c>
      <c r="S10764" t="s">
        <v>161</v>
      </c>
      <c r="T10764" t="s">
        <v>161</v>
      </c>
      <c r="U10764" t="s">
        <v>161</v>
      </c>
    </row>
    <row r="10765" spans="1:21" hidden="1" x14ac:dyDescent="0.45">
      <c r="A10765" t="str">
        <f t="shared" si="179"/>
        <v>YAG10UKL8F+MNursing and midwiferyEast of England</v>
      </c>
      <c r="B10765" t="s">
        <v>116</v>
      </c>
      <c r="C10765" t="s">
        <v>142</v>
      </c>
      <c r="D10765">
        <v>10</v>
      </c>
      <c r="E10765" t="s">
        <v>44</v>
      </c>
      <c r="F10765" t="s">
        <v>139</v>
      </c>
      <c r="G10765" t="s">
        <v>138</v>
      </c>
      <c r="H10765" t="s">
        <v>169</v>
      </c>
      <c r="I10765" t="s">
        <v>148</v>
      </c>
      <c r="J10765">
        <v>5</v>
      </c>
      <c r="K10765">
        <v>0</v>
      </c>
      <c r="L10765">
        <v>5</v>
      </c>
      <c r="M10765">
        <v>0</v>
      </c>
      <c r="N10765">
        <v>0</v>
      </c>
      <c r="O10765">
        <v>100</v>
      </c>
      <c r="P10765">
        <v>100</v>
      </c>
      <c r="Q10765">
        <v>100</v>
      </c>
      <c r="R10765" t="s">
        <v>161</v>
      </c>
      <c r="S10765" t="s">
        <v>161</v>
      </c>
      <c r="T10765" t="s">
        <v>161</v>
      </c>
      <c r="U10765" t="s">
        <v>161</v>
      </c>
    </row>
    <row r="10766" spans="1:21" hidden="1" x14ac:dyDescent="0.45">
      <c r="A10766" t="str">
        <f t="shared" si="179"/>
        <v>YAG10UKL8F+MNursing and midwiferyLondon</v>
      </c>
      <c r="B10766" t="s">
        <v>116</v>
      </c>
      <c r="C10766" t="s">
        <v>142</v>
      </c>
      <c r="D10766">
        <v>10</v>
      </c>
      <c r="E10766" t="s">
        <v>44</v>
      </c>
      <c r="F10766" t="s">
        <v>139</v>
      </c>
      <c r="G10766" t="s">
        <v>138</v>
      </c>
      <c r="H10766" t="s">
        <v>169</v>
      </c>
      <c r="I10766" t="s">
        <v>149</v>
      </c>
      <c r="J10766">
        <v>10</v>
      </c>
      <c r="K10766">
        <v>0</v>
      </c>
      <c r="L10766">
        <v>10</v>
      </c>
      <c r="M10766">
        <v>12.5</v>
      </c>
      <c r="N10766">
        <v>0</v>
      </c>
      <c r="O10766">
        <v>75</v>
      </c>
      <c r="P10766">
        <v>87.5</v>
      </c>
      <c r="Q10766">
        <v>87.5</v>
      </c>
      <c r="R10766" t="s">
        <v>161</v>
      </c>
      <c r="S10766" t="s">
        <v>161</v>
      </c>
      <c r="T10766" t="s">
        <v>161</v>
      </c>
      <c r="U10766" t="s">
        <v>161</v>
      </c>
    </row>
    <row r="10767" spans="1:21" hidden="1" x14ac:dyDescent="0.45">
      <c r="A10767" t="str">
        <f t="shared" si="179"/>
        <v>YAG10UKL8F+MNursing and midwiferyNorth East</v>
      </c>
      <c r="B10767" t="s">
        <v>116</v>
      </c>
      <c r="C10767" t="s">
        <v>142</v>
      </c>
      <c r="D10767">
        <v>10</v>
      </c>
      <c r="E10767" t="s">
        <v>44</v>
      </c>
      <c r="F10767" t="s">
        <v>139</v>
      </c>
      <c r="G10767" t="s">
        <v>138</v>
      </c>
      <c r="H10767" t="s">
        <v>169</v>
      </c>
      <c r="I10767" t="s">
        <v>150</v>
      </c>
      <c r="J10767" t="s">
        <v>161</v>
      </c>
      <c r="K10767" t="s">
        <v>161</v>
      </c>
      <c r="L10767" t="s">
        <v>161</v>
      </c>
      <c r="M10767" t="s">
        <v>161</v>
      </c>
      <c r="N10767" t="s">
        <v>161</v>
      </c>
      <c r="O10767" t="s">
        <v>161</v>
      </c>
      <c r="P10767" t="s">
        <v>161</v>
      </c>
      <c r="Q10767" t="s">
        <v>161</v>
      </c>
      <c r="R10767" t="s">
        <v>161</v>
      </c>
      <c r="S10767" t="s">
        <v>161</v>
      </c>
      <c r="T10767" t="s">
        <v>161</v>
      </c>
      <c r="U10767" t="s">
        <v>161</v>
      </c>
    </row>
    <row r="10768" spans="1:21" hidden="1" x14ac:dyDescent="0.45">
      <c r="A10768" t="str">
        <f t="shared" si="179"/>
        <v>YAG10UKL8F+MNursing and midwiferyNorth West</v>
      </c>
      <c r="B10768" t="s">
        <v>116</v>
      </c>
      <c r="C10768" t="s">
        <v>142</v>
      </c>
      <c r="D10768">
        <v>10</v>
      </c>
      <c r="E10768" t="s">
        <v>44</v>
      </c>
      <c r="F10768" t="s">
        <v>139</v>
      </c>
      <c r="G10768" t="s">
        <v>138</v>
      </c>
      <c r="H10768" t="s">
        <v>169</v>
      </c>
      <c r="I10768" t="s">
        <v>151</v>
      </c>
      <c r="J10768">
        <v>10</v>
      </c>
      <c r="K10768">
        <v>0</v>
      </c>
      <c r="L10768">
        <v>10</v>
      </c>
      <c r="M10768">
        <v>10</v>
      </c>
      <c r="N10768">
        <v>0</v>
      </c>
      <c r="O10768">
        <v>90</v>
      </c>
      <c r="P10768">
        <v>90</v>
      </c>
      <c r="Q10768">
        <v>90</v>
      </c>
      <c r="R10768" t="s">
        <v>161</v>
      </c>
      <c r="S10768" t="s">
        <v>161</v>
      </c>
      <c r="T10768" t="s">
        <v>161</v>
      </c>
      <c r="U10768" t="s">
        <v>161</v>
      </c>
    </row>
    <row r="10769" spans="1:21" hidden="1" x14ac:dyDescent="0.45">
      <c r="A10769" t="str">
        <f t="shared" si="179"/>
        <v>YAG10UKL8F+MNursing and midwiferyScotland</v>
      </c>
      <c r="B10769" t="s">
        <v>116</v>
      </c>
      <c r="C10769" t="s">
        <v>142</v>
      </c>
      <c r="D10769">
        <v>10</v>
      </c>
      <c r="E10769" t="s">
        <v>44</v>
      </c>
      <c r="F10769" t="s">
        <v>139</v>
      </c>
      <c r="G10769" t="s">
        <v>138</v>
      </c>
      <c r="H10769" t="s">
        <v>169</v>
      </c>
      <c r="I10769" t="s">
        <v>153</v>
      </c>
      <c r="J10769" t="s">
        <v>161</v>
      </c>
      <c r="K10769" t="s">
        <v>161</v>
      </c>
      <c r="L10769" t="s">
        <v>161</v>
      </c>
      <c r="M10769" t="s">
        <v>161</v>
      </c>
      <c r="N10769" t="s">
        <v>161</v>
      </c>
      <c r="O10769" t="s">
        <v>161</v>
      </c>
      <c r="P10769" t="s">
        <v>161</v>
      </c>
      <c r="Q10769" t="s">
        <v>161</v>
      </c>
      <c r="R10769" t="s">
        <v>157</v>
      </c>
      <c r="S10769" t="s">
        <v>157</v>
      </c>
      <c r="T10769" t="s">
        <v>157</v>
      </c>
      <c r="U10769" t="s">
        <v>157</v>
      </c>
    </row>
    <row r="10770" spans="1:21" hidden="1" x14ac:dyDescent="0.45">
      <c r="A10770" t="str">
        <f t="shared" si="179"/>
        <v>YAG10UKL8F+MNursing and midwiferySouth East</v>
      </c>
      <c r="B10770" t="s">
        <v>116</v>
      </c>
      <c r="C10770" t="s">
        <v>142</v>
      </c>
      <c r="D10770">
        <v>10</v>
      </c>
      <c r="E10770" t="s">
        <v>44</v>
      </c>
      <c r="F10770" t="s">
        <v>139</v>
      </c>
      <c r="G10770" t="s">
        <v>138</v>
      </c>
      <c r="H10770" t="s">
        <v>169</v>
      </c>
      <c r="I10770" t="s">
        <v>154</v>
      </c>
      <c r="J10770">
        <v>10</v>
      </c>
      <c r="K10770">
        <v>0</v>
      </c>
      <c r="L10770">
        <v>10</v>
      </c>
      <c r="M10770">
        <v>22.2</v>
      </c>
      <c r="N10770">
        <v>0</v>
      </c>
      <c r="O10770">
        <v>55.6</v>
      </c>
      <c r="P10770">
        <v>66.7</v>
      </c>
      <c r="Q10770">
        <v>77.8</v>
      </c>
      <c r="R10770" t="s">
        <v>161</v>
      </c>
      <c r="S10770" t="s">
        <v>161</v>
      </c>
      <c r="T10770" t="s">
        <v>161</v>
      </c>
      <c r="U10770" t="s">
        <v>161</v>
      </c>
    </row>
    <row r="10771" spans="1:21" hidden="1" x14ac:dyDescent="0.45">
      <c r="A10771" t="str">
        <f t="shared" si="179"/>
        <v>YAG10UKL8F+MNursing and midwiferySouth West</v>
      </c>
      <c r="B10771" t="s">
        <v>116</v>
      </c>
      <c r="C10771" t="s">
        <v>142</v>
      </c>
      <c r="D10771">
        <v>10</v>
      </c>
      <c r="E10771" t="s">
        <v>44</v>
      </c>
      <c r="F10771" t="s">
        <v>139</v>
      </c>
      <c r="G10771" t="s">
        <v>138</v>
      </c>
      <c r="H10771" t="s">
        <v>169</v>
      </c>
      <c r="I10771" t="s">
        <v>155</v>
      </c>
      <c r="J10771">
        <v>10</v>
      </c>
      <c r="K10771">
        <v>0</v>
      </c>
      <c r="L10771">
        <v>10</v>
      </c>
      <c r="M10771">
        <v>0</v>
      </c>
      <c r="N10771">
        <v>0</v>
      </c>
      <c r="O10771">
        <v>100</v>
      </c>
      <c r="P10771">
        <v>100</v>
      </c>
      <c r="Q10771">
        <v>100</v>
      </c>
      <c r="R10771" t="s">
        <v>161</v>
      </c>
      <c r="S10771" t="s">
        <v>161</v>
      </c>
      <c r="T10771" t="s">
        <v>161</v>
      </c>
      <c r="U10771" t="s">
        <v>161</v>
      </c>
    </row>
    <row r="10772" spans="1:21" hidden="1" x14ac:dyDescent="0.45">
      <c r="A10772" t="str">
        <f t="shared" si="179"/>
        <v>YAG10UKL8F+MNursing and midwiferyWales</v>
      </c>
      <c r="B10772" t="s">
        <v>116</v>
      </c>
      <c r="C10772" t="s">
        <v>142</v>
      </c>
      <c r="D10772">
        <v>10</v>
      </c>
      <c r="E10772" t="s">
        <v>44</v>
      </c>
      <c r="F10772" t="s">
        <v>139</v>
      </c>
      <c r="G10772" t="s">
        <v>138</v>
      </c>
      <c r="H10772" t="s">
        <v>169</v>
      </c>
      <c r="I10772" t="s">
        <v>158</v>
      </c>
      <c r="J10772" t="s">
        <v>161</v>
      </c>
      <c r="K10772" t="s">
        <v>161</v>
      </c>
      <c r="L10772" t="s">
        <v>161</v>
      </c>
      <c r="M10772" t="s">
        <v>161</v>
      </c>
      <c r="N10772" t="s">
        <v>161</v>
      </c>
      <c r="O10772" t="s">
        <v>161</v>
      </c>
      <c r="P10772" t="s">
        <v>161</v>
      </c>
      <c r="Q10772" t="s">
        <v>161</v>
      </c>
      <c r="R10772" t="s">
        <v>157</v>
      </c>
      <c r="S10772" t="s">
        <v>157</v>
      </c>
      <c r="T10772" t="s">
        <v>157</v>
      </c>
      <c r="U10772" t="s">
        <v>157</v>
      </c>
    </row>
    <row r="10773" spans="1:21" hidden="1" x14ac:dyDescent="0.45">
      <c r="A10773" t="str">
        <f t="shared" si="179"/>
        <v>YAG10UKL8F+MNursing and midwiferyWest Midlands</v>
      </c>
      <c r="B10773" t="s">
        <v>116</v>
      </c>
      <c r="C10773" t="s">
        <v>142</v>
      </c>
      <c r="D10773">
        <v>10</v>
      </c>
      <c r="E10773" t="s">
        <v>44</v>
      </c>
      <c r="F10773" t="s">
        <v>139</v>
      </c>
      <c r="G10773" t="s">
        <v>138</v>
      </c>
      <c r="H10773" t="s">
        <v>169</v>
      </c>
      <c r="I10773" t="s">
        <v>159</v>
      </c>
      <c r="J10773" t="s">
        <v>161</v>
      </c>
      <c r="K10773" t="s">
        <v>161</v>
      </c>
      <c r="L10773" t="s">
        <v>161</v>
      </c>
      <c r="M10773" t="s">
        <v>161</v>
      </c>
      <c r="N10773" t="s">
        <v>161</v>
      </c>
      <c r="O10773" t="s">
        <v>161</v>
      </c>
      <c r="P10773" t="s">
        <v>161</v>
      </c>
      <c r="Q10773" t="s">
        <v>161</v>
      </c>
      <c r="R10773" t="s">
        <v>161</v>
      </c>
      <c r="S10773" t="s">
        <v>161</v>
      </c>
      <c r="T10773" t="s">
        <v>161</v>
      </c>
      <c r="U10773" t="s">
        <v>161</v>
      </c>
    </row>
    <row r="10774" spans="1:21" hidden="1" x14ac:dyDescent="0.45">
      <c r="A10774" t="str">
        <f t="shared" si="179"/>
        <v>YAG10UKL8F+MNursing and midwiferyYorkshire and The Humber</v>
      </c>
      <c r="B10774" t="s">
        <v>116</v>
      </c>
      <c r="C10774" t="s">
        <v>142</v>
      </c>
      <c r="D10774">
        <v>10</v>
      </c>
      <c r="E10774" t="s">
        <v>44</v>
      </c>
      <c r="F10774" t="s">
        <v>139</v>
      </c>
      <c r="G10774" t="s">
        <v>138</v>
      </c>
      <c r="H10774" t="s">
        <v>169</v>
      </c>
      <c r="I10774" t="s">
        <v>160</v>
      </c>
      <c r="J10774">
        <v>5</v>
      </c>
      <c r="K10774">
        <v>0</v>
      </c>
      <c r="L10774">
        <v>5</v>
      </c>
      <c r="M10774">
        <v>22.2</v>
      </c>
      <c r="N10774">
        <v>0</v>
      </c>
      <c r="O10774">
        <v>77.8</v>
      </c>
      <c r="P10774">
        <v>77.8</v>
      </c>
      <c r="Q10774">
        <v>77.8</v>
      </c>
      <c r="R10774" t="s">
        <v>161</v>
      </c>
      <c r="S10774" t="s">
        <v>161</v>
      </c>
      <c r="T10774" t="s">
        <v>161</v>
      </c>
      <c r="U10774" t="s">
        <v>161</v>
      </c>
    </row>
    <row r="10775" spans="1:21" hidden="1" x14ac:dyDescent="0.45">
      <c r="A10775" t="str">
        <f t="shared" si="179"/>
        <v>YAG10UKL8F+MNursing and midwiferyNA</v>
      </c>
      <c r="B10775" t="s">
        <v>116</v>
      </c>
      <c r="C10775" t="s">
        <v>142</v>
      </c>
      <c r="D10775">
        <v>10</v>
      </c>
      <c r="E10775" t="s">
        <v>44</v>
      </c>
      <c r="F10775" t="s">
        <v>139</v>
      </c>
      <c r="G10775" t="s">
        <v>138</v>
      </c>
      <c r="H10775" t="s">
        <v>169</v>
      </c>
      <c r="I10775" t="s">
        <v>157</v>
      </c>
      <c r="J10775">
        <v>5</v>
      </c>
      <c r="K10775">
        <v>100</v>
      </c>
      <c r="L10775" t="s">
        <v>161</v>
      </c>
      <c r="M10775" t="s">
        <v>161</v>
      </c>
      <c r="N10775" t="s">
        <v>161</v>
      </c>
      <c r="O10775" t="s">
        <v>161</v>
      </c>
      <c r="P10775" t="s">
        <v>161</v>
      </c>
      <c r="Q10775" t="s">
        <v>161</v>
      </c>
      <c r="R10775" t="s">
        <v>157</v>
      </c>
      <c r="S10775" t="s">
        <v>157</v>
      </c>
      <c r="T10775" t="s">
        <v>157</v>
      </c>
      <c r="U10775" t="s">
        <v>157</v>
      </c>
    </row>
    <row r="10776" spans="1:21" hidden="1" x14ac:dyDescent="0.45">
      <c r="A10776" t="str">
        <f t="shared" si="179"/>
        <v>YAG5UKL7F+MNursing and midwiferyAbroad</v>
      </c>
      <c r="B10776" t="s">
        <v>116</v>
      </c>
      <c r="C10776" t="s">
        <v>140</v>
      </c>
      <c r="D10776">
        <v>5</v>
      </c>
      <c r="E10776" t="s">
        <v>44</v>
      </c>
      <c r="F10776" t="s">
        <v>145</v>
      </c>
      <c r="G10776" t="s">
        <v>138</v>
      </c>
      <c r="H10776" t="s">
        <v>169</v>
      </c>
      <c r="I10776" t="s">
        <v>146</v>
      </c>
      <c r="J10776">
        <v>45</v>
      </c>
      <c r="K10776">
        <v>0</v>
      </c>
      <c r="L10776">
        <v>45</v>
      </c>
      <c r="M10776">
        <v>46.7</v>
      </c>
      <c r="N10776">
        <v>6.7</v>
      </c>
      <c r="O10776">
        <v>37.799999999999997</v>
      </c>
      <c r="P10776">
        <v>44.4</v>
      </c>
      <c r="Q10776">
        <v>46.7</v>
      </c>
      <c r="R10776" t="s">
        <v>161</v>
      </c>
      <c r="S10776" t="s">
        <v>161</v>
      </c>
      <c r="T10776" t="s">
        <v>161</v>
      </c>
      <c r="U10776" t="s">
        <v>161</v>
      </c>
    </row>
    <row r="10777" spans="1:21" hidden="1" x14ac:dyDescent="0.45">
      <c r="A10777" t="str">
        <f t="shared" si="179"/>
        <v>YAG5UKL7F+MNursing and midwiferyEast Midlands</v>
      </c>
      <c r="B10777" t="s">
        <v>116</v>
      </c>
      <c r="C10777" t="s">
        <v>140</v>
      </c>
      <c r="D10777">
        <v>5</v>
      </c>
      <c r="E10777" t="s">
        <v>44</v>
      </c>
      <c r="F10777" t="s">
        <v>145</v>
      </c>
      <c r="G10777" t="s">
        <v>138</v>
      </c>
      <c r="H10777" t="s">
        <v>169</v>
      </c>
      <c r="I10777" t="s">
        <v>147</v>
      </c>
      <c r="J10777">
        <v>215</v>
      </c>
      <c r="K10777">
        <v>0</v>
      </c>
      <c r="L10777">
        <v>215</v>
      </c>
      <c r="M10777">
        <v>5.2</v>
      </c>
      <c r="N10777">
        <v>1.9</v>
      </c>
      <c r="O10777">
        <v>73.599999999999994</v>
      </c>
      <c r="P10777">
        <v>91</v>
      </c>
      <c r="Q10777">
        <v>92.9</v>
      </c>
      <c r="R10777">
        <v>155</v>
      </c>
      <c r="S10777">
        <v>20100</v>
      </c>
      <c r="T10777">
        <v>30300</v>
      </c>
      <c r="U10777">
        <v>38300</v>
      </c>
    </row>
    <row r="10778" spans="1:21" hidden="1" x14ac:dyDescent="0.45">
      <c r="A10778" t="str">
        <f t="shared" si="179"/>
        <v>YAG5UKL7F+MNursing and midwiferyEast of England</v>
      </c>
      <c r="B10778" t="s">
        <v>116</v>
      </c>
      <c r="C10778" t="s">
        <v>140</v>
      </c>
      <c r="D10778">
        <v>5</v>
      </c>
      <c r="E10778" t="s">
        <v>44</v>
      </c>
      <c r="F10778" t="s">
        <v>145</v>
      </c>
      <c r="G10778" t="s">
        <v>138</v>
      </c>
      <c r="H10778" t="s">
        <v>169</v>
      </c>
      <c r="I10778" t="s">
        <v>148</v>
      </c>
      <c r="J10778">
        <v>305</v>
      </c>
      <c r="K10778">
        <v>0</v>
      </c>
      <c r="L10778">
        <v>305</v>
      </c>
      <c r="M10778">
        <v>4.3</v>
      </c>
      <c r="N10778">
        <v>4.5999999999999996</v>
      </c>
      <c r="O10778">
        <v>77</v>
      </c>
      <c r="P10778">
        <v>90.8</v>
      </c>
      <c r="Q10778">
        <v>91.1</v>
      </c>
      <c r="R10778">
        <v>220</v>
      </c>
      <c r="S10778">
        <v>24500</v>
      </c>
      <c r="T10778">
        <v>34700</v>
      </c>
      <c r="U10778">
        <v>43100</v>
      </c>
    </row>
    <row r="10779" spans="1:21" hidden="1" x14ac:dyDescent="0.45">
      <c r="A10779" t="str">
        <f t="shared" si="179"/>
        <v>YAG5UKL7F+MNursing and midwiferyLondon</v>
      </c>
      <c r="B10779" t="s">
        <v>116</v>
      </c>
      <c r="C10779" t="s">
        <v>140</v>
      </c>
      <c r="D10779">
        <v>5</v>
      </c>
      <c r="E10779" t="s">
        <v>44</v>
      </c>
      <c r="F10779" t="s">
        <v>145</v>
      </c>
      <c r="G10779" t="s">
        <v>138</v>
      </c>
      <c r="H10779" t="s">
        <v>169</v>
      </c>
      <c r="I10779" t="s">
        <v>149</v>
      </c>
      <c r="J10779">
        <v>455</v>
      </c>
      <c r="K10779">
        <v>0</v>
      </c>
      <c r="L10779">
        <v>455</v>
      </c>
      <c r="M10779">
        <v>6.1</v>
      </c>
      <c r="N10779">
        <v>3.8</v>
      </c>
      <c r="O10779">
        <v>69.400000000000006</v>
      </c>
      <c r="P10779">
        <v>88.9</v>
      </c>
      <c r="Q10779">
        <v>90.2</v>
      </c>
      <c r="R10779">
        <v>305</v>
      </c>
      <c r="S10779">
        <v>28800</v>
      </c>
      <c r="T10779">
        <v>38000</v>
      </c>
      <c r="U10779">
        <v>45600</v>
      </c>
    </row>
    <row r="10780" spans="1:21" hidden="1" x14ac:dyDescent="0.45">
      <c r="A10780" t="str">
        <f t="shared" si="179"/>
        <v>YAG5UKL7F+MNursing and midwiferyNorth East</v>
      </c>
      <c r="B10780" t="s">
        <v>116</v>
      </c>
      <c r="C10780" t="s">
        <v>140</v>
      </c>
      <c r="D10780">
        <v>5</v>
      </c>
      <c r="E10780" t="s">
        <v>44</v>
      </c>
      <c r="F10780" t="s">
        <v>145</v>
      </c>
      <c r="G10780" t="s">
        <v>138</v>
      </c>
      <c r="H10780" t="s">
        <v>169</v>
      </c>
      <c r="I10780" t="s">
        <v>150</v>
      </c>
      <c r="J10780">
        <v>260</v>
      </c>
      <c r="K10780">
        <v>0</v>
      </c>
      <c r="L10780">
        <v>260</v>
      </c>
      <c r="M10780">
        <v>5.5</v>
      </c>
      <c r="N10780">
        <v>2.2999999999999998</v>
      </c>
      <c r="O10780">
        <v>70.2</v>
      </c>
      <c r="P10780">
        <v>91</v>
      </c>
      <c r="Q10780">
        <v>92.2</v>
      </c>
      <c r="R10780">
        <v>175</v>
      </c>
      <c r="S10780">
        <v>27000</v>
      </c>
      <c r="T10780">
        <v>35800</v>
      </c>
      <c r="U10780">
        <v>43400</v>
      </c>
    </row>
    <row r="10781" spans="1:21" hidden="1" x14ac:dyDescent="0.45">
      <c r="A10781" t="str">
        <f t="shared" si="179"/>
        <v>YAG5UKL7F+MNursing and midwiferyNorth West</v>
      </c>
      <c r="B10781" t="s">
        <v>116</v>
      </c>
      <c r="C10781" t="s">
        <v>140</v>
      </c>
      <c r="D10781">
        <v>5</v>
      </c>
      <c r="E10781" t="s">
        <v>44</v>
      </c>
      <c r="F10781" t="s">
        <v>145</v>
      </c>
      <c r="G10781" t="s">
        <v>138</v>
      </c>
      <c r="H10781" t="s">
        <v>169</v>
      </c>
      <c r="I10781" t="s">
        <v>151</v>
      </c>
      <c r="J10781">
        <v>465</v>
      </c>
      <c r="K10781">
        <v>0</v>
      </c>
      <c r="L10781">
        <v>465</v>
      </c>
      <c r="M10781">
        <v>2.8</v>
      </c>
      <c r="N10781">
        <v>3.7</v>
      </c>
      <c r="O10781">
        <v>75.099999999999994</v>
      </c>
      <c r="P10781">
        <v>92.5</v>
      </c>
      <c r="Q10781">
        <v>93.4</v>
      </c>
      <c r="R10781">
        <v>330</v>
      </c>
      <c r="S10781">
        <v>24100</v>
      </c>
      <c r="T10781">
        <v>32800</v>
      </c>
      <c r="U10781">
        <v>42000</v>
      </c>
    </row>
    <row r="10782" spans="1:21" hidden="1" x14ac:dyDescent="0.45">
      <c r="A10782" t="str">
        <f t="shared" si="179"/>
        <v>YAG5UKL7F+MNursing and midwiferyNorthern Ireland</v>
      </c>
      <c r="B10782" t="s">
        <v>116</v>
      </c>
      <c r="C10782" t="s">
        <v>140</v>
      </c>
      <c r="D10782">
        <v>5</v>
      </c>
      <c r="E10782" t="s">
        <v>44</v>
      </c>
      <c r="F10782" t="s">
        <v>145</v>
      </c>
      <c r="G10782" t="s">
        <v>138</v>
      </c>
      <c r="H10782" t="s">
        <v>169</v>
      </c>
      <c r="I10782" t="s">
        <v>152</v>
      </c>
      <c r="J10782">
        <v>10</v>
      </c>
      <c r="K10782">
        <v>0</v>
      </c>
      <c r="L10782">
        <v>10</v>
      </c>
      <c r="M10782">
        <v>0</v>
      </c>
      <c r="N10782">
        <v>0</v>
      </c>
      <c r="O10782">
        <v>85.7</v>
      </c>
      <c r="P10782">
        <v>100</v>
      </c>
      <c r="Q10782">
        <v>100</v>
      </c>
      <c r="R10782" t="s">
        <v>161</v>
      </c>
      <c r="S10782" t="s">
        <v>161</v>
      </c>
      <c r="T10782" t="s">
        <v>161</v>
      </c>
      <c r="U10782" t="s">
        <v>161</v>
      </c>
    </row>
    <row r="10783" spans="1:21" hidden="1" x14ac:dyDescent="0.45">
      <c r="A10783" t="str">
        <f t="shared" si="179"/>
        <v>YAG5UKL7F+MNursing and midwiferyScotland</v>
      </c>
      <c r="B10783" t="s">
        <v>116</v>
      </c>
      <c r="C10783" t="s">
        <v>140</v>
      </c>
      <c r="D10783">
        <v>5</v>
      </c>
      <c r="E10783" t="s">
        <v>44</v>
      </c>
      <c r="F10783" t="s">
        <v>145</v>
      </c>
      <c r="G10783" t="s">
        <v>138</v>
      </c>
      <c r="H10783" t="s">
        <v>169</v>
      </c>
      <c r="I10783" t="s">
        <v>153</v>
      </c>
      <c r="J10783">
        <v>45</v>
      </c>
      <c r="K10783">
        <v>0</v>
      </c>
      <c r="L10783">
        <v>45</v>
      </c>
      <c r="M10783">
        <v>7.4</v>
      </c>
      <c r="N10783">
        <v>0</v>
      </c>
      <c r="O10783">
        <v>71.3</v>
      </c>
      <c r="P10783">
        <v>90.1</v>
      </c>
      <c r="Q10783">
        <v>92.6</v>
      </c>
      <c r="R10783">
        <v>30</v>
      </c>
      <c r="S10783">
        <v>27000</v>
      </c>
      <c r="T10783">
        <v>33000</v>
      </c>
      <c r="U10783">
        <v>39800</v>
      </c>
    </row>
    <row r="10784" spans="1:21" hidden="1" x14ac:dyDescent="0.45">
      <c r="A10784" t="str">
        <f t="shared" si="179"/>
        <v>YAG5UKL7F+MNursing and midwiferySouth East</v>
      </c>
      <c r="B10784" t="s">
        <v>116</v>
      </c>
      <c r="C10784" t="s">
        <v>140</v>
      </c>
      <c r="D10784">
        <v>5</v>
      </c>
      <c r="E10784" t="s">
        <v>44</v>
      </c>
      <c r="F10784" t="s">
        <v>145</v>
      </c>
      <c r="G10784" t="s">
        <v>138</v>
      </c>
      <c r="H10784" t="s">
        <v>169</v>
      </c>
      <c r="I10784" t="s">
        <v>154</v>
      </c>
      <c r="J10784">
        <v>465</v>
      </c>
      <c r="K10784">
        <v>0</v>
      </c>
      <c r="L10784">
        <v>465</v>
      </c>
      <c r="M10784">
        <v>4.7</v>
      </c>
      <c r="N10784">
        <v>2.2999999999999998</v>
      </c>
      <c r="O10784">
        <v>77.400000000000006</v>
      </c>
      <c r="P10784">
        <v>91.4</v>
      </c>
      <c r="Q10784">
        <v>93.1</v>
      </c>
      <c r="R10784">
        <v>345</v>
      </c>
      <c r="S10784">
        <v>23700</v>
      </c>
      <c r="T10784">
        <v>34300</v>
      </c>
      <c r="U10784">
        <v>44500</v>
      </c>
    </row>
    <row r="10785" spans="1:21" hidden="1" x14ac:dyDescent="0.45">
      <c r="A10785" t="str">
        <f t="shared" si="179"/>
        <v>YAG5UKL7F+MNursing and midwiferySouth West</v>
      </c>
      <c r="B10785" t="s">
        <v>116</v>
      </c>
      <c r="C10785" t="s">
        <v>140</v>
      </c>
      <c r="D10785">
        <v>5</v>
      </c>
      <c r="E10785" t="s">
        <v>44</v>
      </c>
      <c r="F10785" t="s">
        <v>145</v>
      </c>
      <c r="G10785" t="s">
        <v>138</v>
      </c>
      <c r="H10785" t="s">
        <v>169</v>
      </c>
      <c r="I10785" t="s">
        <v>155</v>
      </c>
      <c r="J10785">
        <v>200</v>
      </c>
      <c r="K10785">
        <v>0</v>
      </c>
      <c r="L10785">
        <v>200</v>
      </c>
      <c r="M10785">
        <v>7.1</v>
      </c>
      <c r="N10785">
        <v>2</v>
      </c>
      <c r="O10785">
        <v>77.900000000000006</v>
      </c>
      <c r="P10785">
        <v>89.8</v>
      </c>
      <c r="Q10785">
        <v>90.9</v>
      </c>
      <c r="R10785">
        <v>150</v>
      </c>
      <c r="S10785">
        <v>19300</v>
      </c>
      <c r="T10785">
        <v>28500</v>
      </c>
      <c r="U10785">
        <v>37200</v>
      </c>
    </row>
    <row r="10786" spans="1:21" hidden="1" x14ac:dyDescent="0.45">
      <c r="A10786" t="str">
        <f t="shared" si="179"/>
        <v>YAG5UKL7F+MNursing and midwiferyWales</v>
      </c>
      <c r="B10786" t="s">
        <v>116</v>
      </c>
      <c r="C10786" t="s">
        <v>140</v>
      </c>
      <c r="D10786">
        <v>5</v>
      </c>
      <c r="E10786" t="s">
        <v>44</v>
      </c>
      <c r="F10786" t="s">
        <v>145</v>
      </c>
      <c r="G10786" t="s">
        <v>138</v>
      </c>
      <c r="H10786" t="s">
        <v>169</v>
      </c>
      <c r="I10786" t="s">
        <v>158</v>
      </c>
      <c r="J10786">
        <v>35</v>
      </c>
      <c r="K10786">
        <v>0</v>
      </c>
      <c r="L10786">
        <v>35</v>
      </c>
      <c r="M10786">
        <v>8.8000000000000007</v>
      </c>
      <c r="N10786">
        <v>1.8</v>
      </c>
      <c r="O10786">
        <v>82.1</v>
      </c>
      <c r="P10786">
        <v>89.4</v>
      </c>
      <c r="Q10786">
        <v>89.4</v>
      </c>
      <c r="R10786">
        <v>25</v>
      </c>
      <c r="S10786">
        <v>17900</v>
      </c>
      <c r="T10786">
        <v>37600</v>
      </c>
      <c r="U10786">
        <v>45600</v>
      </c>
    </row>
    <row r="10787" spans="1:21" hidden="1" x14ac:dyDescent="0.45">
      <c r="A10787" t="str">
        <f t="shared" si="179"/>
        <v>YAG5UKL7F+MNursing and midwiferyWest Midlands</v>
      </c>
      <c r="B10787" t="s">
        <v>116</v>
      </c>
      <c r="C10787" t="s">
        <v>140</v>
      </c>
      <c r="D10787">
        <v>5</v>
      </c>
      <c r="E10787" t="s">
        <v>44</v>
      </c>
      <c r="F10787" t="s">
        <v>145</v>
      </c>
      <c r="G10787" t="s">
        <v>138</v>
      </c>
      <c r="H10787" t="s">
        <v>169</v>
      </c>
      <c r="I10787" t="s">
        <v>159</v>
      </c>
      <c r="J10787">
        <v>245</v>
      </c>
      <c r="K10787">
        <v>0</v>
      </c>
      <c r="L10787">
        <v>245</v>
      </c>
      <c r="M10787">
        <v>8.1999999999999993</v>
      </c>
      <c r="N10787">
        <v>2.4</v>
      </c>
      <c r="O10787">
        <v>74.3</v>
      </c>
      <c r="P10787">
        <v>89</v>
      </c>
      <c r="Q10787">
        <v>89.4</v>
      </c>
      <c r="R10787">
        <v>175</v>
      </c>
      <c r="S10787">
        <v>29200</v>
      </c>
      <c r="T10787">
        <v>38000</v>
      </c>
      <c r="U10787">
        <v>44500</v>
      </c>
    </row>
    <row r="10788" spans="1:21" hidden="1" x14ac:dyDescent="0.45">
      <c r="A10788" t="str">
        <f t="shared" si="179"/>
        <v>YAG5UKL7F+MNursing and midwiferyYorkshire and The Humber</v>
      </c>
      <c r="B10788" t="s">
        <v>116</v>
      </c>
      <c r="C10788" t="s">
        <v>140</v>
      </c>
      <c r="D10788">
        <v>5</v>
      </c>
      <c r="E10788" t="s">
        <v>44</v>
      </c>
      <c r="F10788" t="s">
        <v>145</v>
      </c>
      <c r="G10788" t="s">
        <v>138</v>
      </c>
      <c r="H10788" t="s">
        <v>169</v>
      </c>
      <c r="I10788" t="s">
        <v>160</v>
      </c>
      <c r="J10788">
        <v>405</v>
      </c>
      <c r="K10788">
        <v>0</v>
      </c>
      <c r="L10788">
        <v>405</v>
      </c>
      <c r="M10788">
        <v>3.3</v>
      </c>
      <c r="N10788">
        <v>2.7</v>
      </c>
      <c r="O10788">
        <v>77.2</v>
      </c>
      <c r="P10788">
        <v>93.7</v>
      </c>
      <c r="Q10788">
        <v>94</v>
      </c>
      <c r="R10788">
        <v>300</v>
      </c>
      <c r="S10788">
        <v>23400</v>
      </c>
      <c r="T10788">
        <v>31800</v>
      </c>
      <c r="U10788">
        <v>40200</v>
      </c>
    </row>
    <row r="10789" spans="1:21" hidden="1" x14ac:dyDescent="0.45">
      <c r="A10789" t="str">
        <f t="shared" si="179"/>
        <v>YAG5UKL7F+MNursing and midwiferyNA</v>
      </c>
      <c r="B10789" t="s">
        <v>116</v>
      </c>
      <c r="C10789" t="s">
        <v>140</v>
      </c>
      <c r="D10789">
        <v>5</v>
      </c>
      <c r="E10789" t="s">
        <v>44</v>
      </c>
      <c r="F10789" t="s">
        <v>145</v>
      </c>
      <c r="G10789" t="s">
        <v>138</v>
      </c>
      <c r="H10789" t="s">
        <v>169</v>
      </c>
      <c r="I10789" t="s">
        <v>157</v>
      </c>
      <c r="J10789">
        <v>200</v>
      </c>
      <c r="K10789">
        <v>95.5</v>
      </c>
      <c r="L10789">
        <v>10</v>
      </c>
      <c r="M10789">
        <v>0</v>
      </c>
      <c r="N10789">
        <v>0</v>
      </c>
      <c r="O10789">
        <v>0</v>
      </c>
      <c r="P10789">
        <v>11.1</v>
      </c>
      <c r="Q10789">
        <v>100</v>
      </c>
      <c r="R10789" t="s">
        <v>157</v>
      </c>
      <c r="S10789" t="s">
        <v>157</v>
      </c>
      <c r="T10789" t="s">
        <v>157</v>
      </c>
      <c r="U10789" t="s">
        <v>157</v>
      </c>
    </row>
    <row r="10790" spans="1:21" hidden="1" x14ac:dyDescent="0.45">
      <c r="A10790" t="str">
        <f t="shared" si="179"/>
        <v>YAG5UKL8F+MNursing and midwiferyAbroad</v>
      </c>
      <c r="B10790" t="s">
        <v>116</v>
      </c>
      <c r="C10790" t="s">
        <v>140</v>
      </c>
      <c r="D10790">
        <v>5</v>
      </c>
      <c r="E10790" t="s">
        <v>44</v>
      </c>
      <c r="F10790" t="s">
        <v>139</v>
      </c>
      <c r="G10790" t="s">
        <v>138</v>
      </c>
      <c r="H10790" t="s">
        <v>169</v>
      </c>
      <c r="I10790" t="s">
        <v>146</v>
      </c>
      <c r="J10790" t="s">
        <v>161</v>
      </c>
      <c r="K10790" t="s">
        <v>161</v>
      </c>
      <c r="L10790" t="s">
        <v>161</v>
      </c>
      <c r="M10790" t="s">
        <v>161</v>
      </c>
      <c r="N10790" t="s">
        <v>161</v>
      </c>
      <c r="O10790" t="s">
        <v>161</v>
      </c>
      <c r="P10790" t="s">
        <v>161</v>
      </c>
      <c r="Q10790" t="s">
        <v>161</v>
      </c>
      <c r="R10790" t="s">
        <v>157</v>
      </c>
      <c r="S10790" t="s">
        <v>157</v>
      </c>
      <c r="T10790" t="s">
        <v>157</v>
      </c>
      <c r="U10790" t="s">
        <v>157</v>
      </c>
    </row>
    <row r="10791" spans="1:21" hidden="1" x14ac:dyDescent="0.45">
      <c r="A10791" t="str">
        <f t="shared" si="179"/>
        <v>YAG5UKL8F+MNursing and midwiferyEast Midlands</v>
      </c>
      <c r="B10791" t="s">
        <v>116</v>
      </c>
      <c r="C10791" t="s">
        <v>140</v>
      </c>
      <c r="D10791">
        <v>5</v>
      </c>
      <c r="E10791" t="s">
        <v>44</v>
      </c>
      <c r="F10791" t="s">
        <v>139</v>
      </c>
      <c r="G10791" t="s">
        <v>138</v>
      </c>
      <c r="H10791" t="s">
        <v>169</v>
      </c>
      <c r="I10791" t="s">
        <v>147</v>
      </c>
      <c r="J10791" t="s">
        <v>161</v>
      </c>
      <c r="K10791" t="s">
        <v>161</v>
      </c>
      <c r="L10791" t="s">
        <v>161</v>
      </c>
      <c r="M10791" t="s">
        <v>161</v>
      </c>
      <c r="N10791" t="s">
        <v>161</v>
      </c>
      <c r="O10791" t="s">
        <v>161</v>
      </c>
      <c r="P10791" t="s">
        <v>161</v>
      </c>
      <c r="Q10791" t="s">
        <v>161</v>
      </c>
      <c r="R10791" t="s">
        <v>161</v>
      </c>
      <c r="S10791" t="s">
        <v>161</v>
      </c>
      <c r="T10791" t="s">
        <v>161</v>
      </c>
      <c r="U10791" t="s">
        <v>161</v>
      </c>
    </row>
    <row r="10792" spans="1:21" hidden="1" x14ac:dyDescent="0.45">
      <c r="A10792" t="str">
        <f t="shared" si="179"/>
        <v>YAG5UKL8F+MNursing and midwiferyEast of England</v>
      </c>
      <c r="B10792" t="s">
        <v>116</v>
      </c>
      <c r="C10792" t="s">
        <v>140</v>
      </c>
      <c r="D10792">
        <v>5</v>
      </c>
      <c r="E10792" t="s">
        <v>44</v>
      </c>
      <c r="F10792" t="s">
        <v>139</v>
      </c>
      <c r="G10792" t="s">
        <v>138</v>
      </c>
      <c r="H10792" t="s">
        <v>169</v>
      </c>
      <c r="I10792" t="s">
        <v>148</v>
      </c>
      <c r="J10792">
        <v>10</v>
      </c>
      <c r="K10792">
        <v>0</v>
      </c>
      <c r="L10792">
        <v>10</v>
      </c>
      <c r="M10792">
        <v>0</v>
      </c>
      <c r="N10792">
        <v>0</v>
      </c>
      <c r="O10792">
        <v>100</v>
      </c>
      <c r="P10792">
        <v>100</v>
      </c>
      <c r="Q10792">
        <v>100</v>
      </c>
      <c r="R10792" t="s">
        <v>161</v>
      </c>
      <c r="S10792" t="s">
        <v>161</v>
      </c>
      <c r="T10792" t="s">
        <v>161</v>
      </c>
      <c r="U10792" t="s">
        <v>161</v>
      </c>
    </row>
    <row r="10793" spans="1:21" hidden="1" x14ac:dyDescent="0.45">
      <c r="A10793" t="str">
        <f t="shared" si="179"/>
        <v>YAG5UKL8F+MNursing and midwiferyLondon</v>
      </c>
      <c r="B10793" t="s">
        <v>116</v>
      </c>
      <c r="C10793" t="s">
        <v>140</v>
      </c>
      <c r="D10793">
        <v>5</v>
      </c>
      <c r="E10793" t="s">
        <v>44</v>
      </c>
      <c r="F10793" t="s">
        <v>139</v>
      </c>
      <c r="G10793" t="s">
        <v>138</v>
      </c>
      <c r="H10793" t="s">
        <v>169</v>
      </c>
      <c r="I10793" t="s">
        <v>149</v>
      </c>
      <c r="J10793">
        <v>5</v>
      </c>
      <c r="K10793">
        <v>0</v>
      </c>
      <c r="L10793">
        <v>5</v>
      </c>
      <c r="M10793">
        <v>0</v>
      </c>
      <c r="N10793">
        <v>0</v>
      </c>
      <c r="O10793">
        <v>100</v>
      </c>
      <c r="P10793">
        <v>100</v>
      </c>
      <c r="Q10793">
        <v>100</v>
      </c>
      <c r="R10793" t="s">
        <v>161</v>
      </c>
      <c r="S10793" t="s">
        <v>161</v>
      </c>
      <c r="T10793" t="s">
        <v>161</v>
      </c>
      <c r="U10793" t="s">
        <v>161</v>
      </c>
    </row>
    <row r="10794" spans="1:21" hidden="1" x14ac:dyDescent="0.45">
      <c r="A10794" t="str">
        <f t="shared" si="179"/>
        <v>YAG5UKL8F+MNursing and midwiferyNorth East</v>
      </c>
      <c r="B10794" t="s">
        <v>116</v>
      </c>
      <c r="C10794" t="s">
        <v>140</v>
      </c>
      <c r="D10794">
        <v>5</v>
      </c>
      <c r="E10794" t="s">
        <v>44</v>
      </c>
      <c r="F10794" t="s">
        <v>139</v>
      </c>
      <c r="G10794" t="s">
        <v>138</v>
      </c>
      <c r="H10794" t="s">
        <v>169</v>
      </c>
      <c r="I10794" t="s">
        <v>150</v>
      </c>
      <c r="J10794">
        <v>5</v>
      </c>
      <c r="K10794">
        <v>0</v>
      </c>
      <c r="L10794">
        <v>5</v>
      </c>
      <c r="M10794">
        <v>0</v>
      </c>
      <c r="N10794">
        <v>0</v>
      </c>
      <c r="O10794">
        <v>100</v>
      </c>
      <c r="P10794">
        <v>100</v>
      </c>
      <c r="Q10794">
        <v>100</v>
      </c>
      <c r="R10794" t="s">
        <v>161</v>
      </c>
      <c r="S10794" t="s">
        <v>161</v>
      </c>
      <c r="T10794" t="s">
        <v>161</v>
      </c>
      <c r="U10794" t="s">
        <v>161</v>
      </c>
    </row>
    <row r="10795" spans="1:21" hidden="1" x14ac:dyDescent="0.45">
      <c r="A10795" t="str">
        <f t="shared" si="179"/>
        <v>YAG5UKL8F+MNursing and midwiferyNorth West</v>
      </c>
      <c r="B10795" t="s">
        <v>116</v>
      </c>
      <c r="C10795" t="s">
        <v>140</v>
      </c>
      <c r="D10795">
        <v>5</v>
      </c>
      <c r="E10795" t="s">
        <v>44</v>
      </c>
      <c r="F10795" t="s">
        <v>139</v>
      </c>
      <c r="G10795" t="s">
        <v>138</v>
      </c>
      <c r="H10795" t="s">
        <v>169</v>
      </c>
      <c r="I10795" t="s">
        <v>151</v>
      </c>
      <c r="J10795">
        <v>20</v>
      </c>
      <c r="K10795">
        <v>0</v>
      </c>
      <c r="L10795">
        <v>20</v>
      </c>
      <c r="M10795">
        <v>0</v>
      </c>
      <c r="N10795">
        <v>0</v>
      </c>
      <c r="O10795">
        <v>100</v>
      </c>
      <c r="P10795">
        <v>100</v>
      </c>
      <c r="Q10795">
        <v>100</v>
      </c>
      <c r="R10795">
        <v>15</v>
      </c>
      <c r="S10795">
        <v>40100</v>
      </c>
      <c r="T10795">
        <v>48900</v>
      </c>
      <c r="U10795">
        <v>55800</v>
      </c>
    </row>
    <row r="10796" spans="1:21" hidden="1" x14ac:dyDescent="0.45">
      <c r="A10796" t="str">
        <f t="shared" si="179"/>
        <v>YAG5UKL8F+MNursing and midwiferyScotland</v>
      </c>
      <c r="B10796" t="s">
        <v>116</v>
      </c>
      <c r="C10796" t="s">
        <v>140</v>
      </c>
      <c r="D10796">
        <v>5</v>
      </c>
      <c r="E10796" t="s">
        <v>44</v>
      </c>
      <c r="F10796" t="s">
        <v>139</v>
      </c>
      <c r="G10796" t="s">
        <v>138</v>
      </c>
      <c r="H10796" t="s">
        <v>169</v>
      </c>
      <c r="I10796" t="s">
        <v>153</v>
      </c>
      <c r="J10796" t="s">
        <v>161</v>
      </c>
      <c r="K10796" t="s">
        <v>161</v>
      </c>
      <c r="L10796" t="s">
        <v>161</v>
      </c>
      <c r="M10796" t="s">
        <v>161</v>
      </c>
      <c r="N10796" t="s">
        <v>161</v>
      </c>
      <c r="O10796" t="s">
        <v>161</v>
      </c>
      <c r="P10796" t="s">
        <v>161</v>
      </c>
      <c r="Q10796" t="s">
        <v>161</v>
      </c>
      <c r="R10796" t="s">
        <v>161</v>
      </c>
      <c r="S10796" t="s">
        <v>161</v>
      </c>
      <c r="T10796" t="s">
        <v>161</v>
      </c>
      <c r="U10796" t="s">
        <v>161</v>
      </c>
    </row>
    <row r="10797" spans="1:21" hidden="1" x14ac:dyDescent="0.45">
      <c r="A10797" t="str">
        <f t="shared" si="179"/>
        <v>YAG5UKL8F+MNursing and midwiferySouth East</v>
      </c>
      <c r="B10797" t="s">
        <v>116</v>
      </c>
      <c r="C10797" t="s">
        <v>140</v>
      </c>
      <c r="D10797">
        <v>5</v>
      </c>
      <c r="E10797" t="s">
        <v>44</v>
      </c>
      <c r="F10797" t="s">
        <v>139</v>
      </c>
      <c r="G10797" t="s">
        <v>138</v>
      </c>
      <c r="H10797" t="s">
        <v>169</v>
      </c>
      <c r="I10797" t="s">
        <v>154</v>
      </c>
      <c r="J10797">
        <v>15</v>
      </c>
      <c r="K10797">
        <v>0</v>
      </c>
      <c r="L10797">
        <v>15</v>
      </c>
      <c r="M10797">
        <v>9.1</v>
      </c>
      <c r="N10797">
        <v>9.1</v>
      </c>
      <c r="O10797">
        <v>81.8</v>
      </c>
      <c r="P10797">
        <v>81.8</v>
      </c>
      <c r="Q10797">
        <v>81.8</v>
      </c>
      <c r="R10797" t="s">
        <v>161</v>
      </c>
      <c r="S10797" t="s">
        <v>161</v>
      </c>
      <c r="T10797" t="s">
        <v>161</v>
      </c>
      <c r="U10797" t="s">
        <v>161</v>
      </c>
    </row>
    <row r="10798" spans="1:21" hidden="1" x14ac:dyDescent="0.45">
      <c r="A10798" t="str">
        <f t="shared" si="179"/>
        <v>YAG5UKL8F+MNursing and midwiferySouth West</v>
      </c>
      <c r="B10798" t="s">
        <v>116</v>
      </c>
      <c r="C10798" t="s">
        <v>140</v>
      </c>
      <c r="D10798">
        <v>5</v>
      </c>
      <c r="E10798" t="s">
        <v>44</v>
      </c>
      <c r="F10798" t="s">
        <v>139</v>
      </c>
      <c r="G10798" t="s">
        <v>138</v>
      </c>
      <c r="H10798" t="s">
        <v>169</v>
      </c>
      <c r="I10798" t="s">
        <v>155</v>
      </c>
      <c r="J10798">
        <v>10</v>
      </c>
      <c r="K10798">
        <v>0</v>
      </c>
      <c r="L10798">
        <v>10</v>
      </c>
      <c r="M10798">
        <v>11.1</v>
      </c>
      <c r="N10798">
        <v>0</v>
      </c>
      <c r="O10798">
        <v>88.9</v>
      </c>
      <c r="P10798">
        <v>88.9</v>
      </c>
      <c r="Q10798">
        <v>88.9</v>
      </c>
      <c r="R10798" t="s">
        <v>161</v>
      </c>
      <c r="S10798" t="s">
        <v>161</v>
      </c>
      <c r="T10798" t="s">
        <v>161</v>
      </c>
      <c r="U10798" t="s">
        <v>161</v>
      </c>
    </row>
    <row r="10799" spans="1:21" hidden="1" x14ac:dyDescent="0.45">
      <c r="A10799" t="str">
        <f t="shared" si="179"/>
        <v>YAG5UKL8F+MNursing and midwiferyWales</v>
      </c>
      <c r="B10799" t="s">
        <v>116</v>
      </c>
      <c r="C10799" t="s">
        <v>140</v>
      </c>
      <c r="D10799">
        <v>5</v>
      </c>
      <c r="E10799" t="s">
        <v>44</v>
      </c>
      <c r="F10799" t="s">
        <v>139</v>
      </c>
      <c r="G10799" t="s">
        <v>138</v>
      </c>
      <c r="H10799" t="s">
        <v>169</v>
      </c>
      <c r="I10799" t="s">
        <v>158</v>
      </c>
      <c r="J10799" t="s">
        <v>161</v>
      </c>
      <c r="K10799" t="s">
        <v>161</v>
      </c>
      <c r="L10799" t="s">
        <v>161</v>
      </c>
      <c r="M10799" t="s">
        <v>161</v>
      </c>
      <c r="N10799" t="s">
        <v>161</v>
      </c>
      <c r="O10799" t="s">
        <v>161</v>
      </c>
      <c r="P10799" t="s">
        <v>161</v>
      </c>
      <c r="Q10799" t="s">
        <v>161</v>
      </c>
      <c r="R10799" t="s">
        <v>161</v>
      </c>
      <c r="S10799" t="s">
        <v>161</v>
      </c>
      <c r="T10799" t="s">
        <v>161</v>
      </c>
      <c r="U10799" t="s">
        <v>161</v>
      </c>
    </row>
    <row r="10800" spans="1:21" hidden="1" x14ac:dyDescent="0.45">
      <c r="A10800" t="str">
        <f t="shared" si="179"/>
        <v>YAG5UKL8F+MNursing and midwiferyWest Midlands</v>
      </c>
      <c r="B10800" t="s">
        <v>116</v>
      </c>
      <c r="C10800" t="s">
        <v>140</v>
      </c>
      <c r="D10800">
        <v>5</v>
      </c>
      <c r="E10800" t="s">
        <v>44</v>
      </c>
      <c r="F10800" t="s">
        <v>139</v>
      </c>
      <c r="G10800" t="s">
        <v>138</v>
      </c>
      <c r="H10800" t="s">
        <v>169</v>
      </c>
      <c r="I10800" t="s">
        <v>159</v>
      </c>
      <c r="J10800">
        <v>5</v>
      </c>
      <c r="K10800">
        <v>0</v>
      </c>
      <c r="L10800">
        <v>5</v>
      </c>
      <c r="M10800">
        <v>0</v>
      </c>
      <c r="N10800">
        <v>0</v>
      </c>
      <c r="O10800">
        <v>100</v>
      </c>
      <c r="P10800">
        <v>100</v>
      </c>
      <c r="Q10800">
        <v>100</v>
      </c>
      <c r="R10800" t="s">
        <v>161</v>
      </c>
      <c r="S10800" t="s">
        <v>161</v>
      </c>
      <c r="T10800" t="s">
        <v>161</v>
      </c>
      <c r="U10800" t="s">
        <v>161</v>
      </c>
    </row>
    <row r="10801" spans="1:21" hidden="1" x14ac:dyDescent="0.45">
      <c r="A10801" t="str">
        <f t="shared" si="179"/>
        <v>YAG5UKL8F+MNursing and midwiferyYorkshire and The Humber</v>
      </c>
      <c r="B10801" t="s">
        <v>116</v>
      </c>
      <c r="C10801" t="s">
        <v>140</v>
      </c>
      <c r="D10801">
        <v>5</v>
      </c>
      <c r="E10801" t="s">
        <v>44</v>
      </c>
      <c r="F10801" t="s">
        <v>139</v>
      </c>
      <c r="G10801" t="s">
        <v>138</v>
      </c>
      <c r="H10801" t="s">
        <v>169</v>
      </c>
      <c r="I10801" t="s">
        <v>160</v>
      </c>
      <c r="J10801">
        <v>10</v>
      </c>
      <c r="K10801">
        <v>0</v>
      </c>
      <c r="L10801">
        <v>10</v>
      </c>
      <c r="M10801">
        <v>0</v>
      </c>
      <c r="N10801">
        <v>0</v>
      </c>
      <c r="O10801">
        <v>100</v>
      </c>
      <c r="P10801">
        <v>100</v>
      </c>
      <c r="Q10801">
        <v>100</v>
      </c>
      <c r="R10801" t="s">
        <v>161</v>
      </c>
      <c r="S10801" t="s">
        <v>161</v>
      </c>
      <c r="T10801" t="s">
        <v>161</v>
      </c>
      <c r="U10801" t="s">
        <v>161</v>
      </c>
    </row>
    <row r="10802" spans="1:21" hidden="1" x14ac:dyDescent="0.45">
      <c r="A10802" t="str">
        <f t="shared" si="179"/>
        <v>YAG5UKL8F+MNursing and midwiferyNA</v>
      </c>
      <c r="B10802" t="s">
        <v>116</v>
      </c>
      <c r="C10802" t="s">
        <v>140</v>
      </c>
      <c r="D10802">
        <v>5</v>
      </c>
      <c r="E10802" t="s">
        <v>44</v>
      </c>
      <c r="F10802" t="s">
        <v>139</v>
      </c>
      <c r="G10802" t="s">
        <v>138</v>
      </c>
      <c r="H10802" t="s">
        <v>169</v>
      </c>
      <c r="I10802" t="s">
        <v>157</v>
      </c>
      <c r="J10802">
        <v>5</v>
      </c>
      <c r="K10802">
        <v>100</v>
      </c>
      <c r="L10802" t="s">
        <v>161</v>
      </c>
      <c r="M10802" t="s">
        <v>161</v>
      </c>
      <c r="N10802" t="s">
        <v>161</v>
      </c>
      <c r="O10802" t="s">
        <v>161</v>
      </c>
      <c r="P10802" t="s">
        <v>161</v>
      </c>
      <c r="Q10802" t="s">
        <v>161</v>
      </c>
      <c r="R10802" t="s">
        <v>157</v>
      </c>
      <c r="S10802" t="s">
        <v>157</v>
      </c>
      <c r="T10802" t="s">
        <v>157</v>
      </c>
      <c r="U10802" t="s">
        <v>157</v>
      </c>
    </row>
    <row r="10803" spans="1:21" hidden="1" x14ac:dyDescent="0.45">
      <c r="A10803" t="str">
        <f t="shared" si="179"/>
        <v>YAG3UKL7F+MNursing and midwiferyAbroad</v>
      </c>
      <c r="B10803" t="s">
        <v>116</v>
      </c>
      <c r="C10803" t="s">
        <v>141</v>
      </c>
      <c r="D10803">
        <v>3</v>
      </c>
      <c r="E10803" t="s">
        <v>44</v>
      </c>
      <c r="F10803" t="s">
        <v>145</v>
      </c>
      <c r="G10803" t="s">
        <v>138</v>
      </c>
      <c r="H10803" t="s">
        <v>169</v>
      </c>
      <c r="I10803" t="s">
        <v>146</v>
      </c>
      <c r="J10803">
        <v>55</v>
      </c>
      <c r="K10803">
        <v>0</v>
      </c>
      <c r="L10803">
        <v>55</v>
      </c>
      <c r="M10803">
        <v>65.900000000000006</v>
      </c>
      <c r="N10803">
        <v>6.6</v>
      </c>
      <c r="O10803">
        <v>19.8</v>
      </c>
      <c r="P10803">
        <v>24.7</v>
      </c>
      <c r="Q10803">
        <v>27.5</v>
      </c>
      <c r="R10803" t="s">
        <v>161</v>
      </c>
      <c r="S10803" t="s">
        <v>161</v>
      </c>
      <c r="T10803" t="s">
        <v>161</v>
      </c>
      <c r="U10803" t="s">
        <v>161</v>
      </c>
    </row>
    <row r="10804" spans="1:21" hidden="1" x14ac:dyDescent="0.45">
      <c r="A10804" t="str">
        <f t="shared" si="179"/>
        <v>YAG3UKL7F+MNursing and midwiferyEast Midlands</v>
      </c>
      <c r="B10804" t="s">
        <v>116</v>
      </c>
      <c r="C10804" t="s">
        <v>141</v>
      </c>
      <c r="D10804">
        <v>3</v>
      </c>
      <c r="E10804" t="s">
        <v>44</v>
      </c>
      <c r="F10804" t="s">
        <v>145</v>
      </c>
      <c r="G10804" t="s">
        <v>138</v>
      </c>
      <c r="H10804" t="s">
        <v>169</v>
      </c>
      <c r="I10804" t="s">
        <v>147</v>
      </c>
      <c r="J10804">
        <v>290</v>
      </c>
      <c r="K10804">
        <v>0</v>
      </c>
      <c r="L10804">
        <v>290</v>
      </c>
      <c r="M10804">
        <v>2.7</v>
      </c>
      <c r="N10804">
        <v>2.2999999999999998</v>
      </c>
      <c r="O10804">
        <v>75.900000000000006</v>
      </c>
      <c r="P10804">
        <v>93.3</v>
      </c>
      <c r="Q10804">
        <v>95</v>
      </c>
      <c r="R10804">
        <v>210</v>
      </c>
      <c r="S10804">
        <v>22300</v>
      </c>
      <c r="T10804">
        <v>28800</v>
      </c>
      <c r="U10804">
        <v>37200</v>
      </c>
    </row>
    <row r="10805" spans="1:21" hidden="1" x14ac:dyDescent="0.45">
      <c r="A10805" t="str">
        <f t="shared" si="179"/>
        <v>YAG3UKL7F+MNursing and midwiferyEast of England</v>
      </c>
      <c r="B10805" t="s">
        <v>116</v>
      </c>
      <c r="C10805" t="s">
        <v>141</v>
      </c>
      <c r="D10805">
        <v>3</v>
      </c>
      <c r="E10805" t="s">
        <v>44</v>
      </c>
      <c r="F10805" t="s">
        <v>145</v>
      </c>
      <c r="G10805" t="s">
        <v>138</v>
      </c>
      <c r="H10805" t="s">
        <v>169</v>
      </c>
      <c r="I10805" t="s">
        <v>148</v>
      </c>
      <c r="J10805">
        <v>445</v>
      </c>
      <c r="K10805">
        <v>0</v>
      </c>
      <c r="L10805">
        <v>445</v>
      </c>
      <c r="M10805">
        <v>5.3</v>
      </c>
      <c r="N10805">
        <v>4.5</v>
      </c>
      <c r="O10805">
        <v>71.400000000000006</v>
      </c>
      <c r="P10805">
        <v>89.5</v>
      </c>
      <c r="Q10805">
        <v>90.2</v>
      </c>
      <c r="R10805">
        <v>310</v>
      </c>
      <c r="S10805">
        <v>23000</v>
      </c>
      <c r="T10805">
        <v>31000</v>
      </c>
      <c r="U10805">
        <v>39100</v>
      </c>
    </row>
    <row r="10806" spans="1:21" hidden="1" x14ac:dyDescent="0.45">
      <c r="A10806" t="str">
        <f t="shared" si="179"/>
        <v>YAG3UKL7F+MNursing and midwiferyLondon</v>
      </c>
      <c r="B10806" t="s">
        <v>116</v>
      </c>
      <c r="C10806" t="s">
        <v>141</v>
      </c>
      <c r="D10806">
        <v>3</v>
      </c>
      <c r="E10806" t="s">
        <v>44</v>
      </c>
      <c r="F10806" t="s">
        <v>145</v>
      </c>
      <c r="G10806" t="s">
        <v>138</v>
      </c>
      <c r="H10806" t="s">
        <v>169</v>
      </c>
      <c r="I10806" t="s">
        <v>149</v>
      </c>
      <c r="J10806">
        <v>725</v>
      </c>
      <c r="K10806">
        <v>0</v>
      </c>
      <c r="L10806">
        <v>725</v>
      </c>
      <c r="M10806">
        <v>5.8</v>
      </c>
      <c r="N10806">
        <v>3.9</v>
      </c>
      <c r="O10806">
        <v>60.9</v>
      </c>
      <c r="P10806">
        <v>87.9</v>
      </c>
      <c r="Q10806">
        <v>90.4</v>
      </c>
      <c r="R10806">
        <v>430</v>
      </c>
      <c r="S10806">
        <v>26600</v>
      </c>
      <c r="T10806">
        <v>33600</v>
      </c>
      <c r="U10806">
        <v>42300</v>
      </c>
    </row>
    <row r="10807" spans="1:21" hidden="1" x14ac:dyDescent="0.45">
      <c r="A10807" t="str">
        <f t="shared" si="179"/>
        <v>YAG3UKL7F+MNursing and midwiferyNorth East</v>
      </c>
      <c r="B10807" t="s">
        <v>116</v>
      </c>
      <c r="C10807" t="s">
        <v>141</v>
      </c>
      <c r="D10807">
        <v>3</v>
      </c>
      <c r="E10807" t="s">
        <v>44</v>
      </c>
      <c r="F10807" t="s">
        <v>145</v>
      </c>
      <c r="G10807" t="s">
        <v>138</v>
      </c>
      <c r="H10807" t="s">
        <v>169</v>
      </c>
      <c r="I10807" t="s">
        <v>150</v>
      </c>
      <c r="J10807">
        <v>350</v>
      </c>
      <c r="K10807">
        <v>0</v>
      </c>
      <c r="L10807">
        <v>350</v>
      </c>
      <c r="M10807">
        <v>4.9000000000000004</v>
      </c>
      <c r="N10807">
        <v>2</v>
      </c>
      <c r="O10807">
        <v>70.900000000000006</v>
      </c>
      <c r="P10807">
        <v>92.8</v>
      </c>
      <c r="Q10807">
        <v>93.1</v>
      </c>
      <c r="R10807">
        <v>245</v>
      </c>
      <c r="S10807">
        <v>28500</v>
      </c>
      <c r="T10807">
        <v>36500</v>
      </c>
      <c r="U10807">
        <v>43100</v>
      </c>
    </row>
    <row r="10808" spans="1:21" hidden="1" x14ac:dyDescent="0.45">
      <c r="A10808" t="str">
        <f t="shared" si="179"/>
        <v>YAG3UKL7F+MNursing and midwiferyNorth West</v>
      </c>
      <c r="B10808" t="s">
        <v>116</v>
      </c>
      <c r="C10808" t="s">
        <v>141</v>
      </c>
      <c r="D10808">
        <v>3</v>
      </c>
      <c r="E10808" t="s">
        <v>44</v>
      </c>
      <c r="F10808" t="s">
        <v>145</v>
      </c>
      <c r="G10808" t="s">
        <v>138</v>
      </c>
      <c r="H10808" t="s">
        <v>169</v>
      </c>
      <c r="I10808" t="s">
        <v>151</v>
      </c>
      <c r="J10808">
        <v>560</v>
      </c>
      <c r="K10808">
        <v>0</v>
      </c>
      <c r="L10808">
        <v>560</v>
      </c>
      <c r="M10808">
        <v>3.2</v>
      </c>
      <c r="N10808">
        <v>2.5</v>
      </c>
      <c r="O10808">
        <v>63.5</v>
      </c>
      <c r="P10808">
        <v>92</v>
      </c>
      <c r="Q10808">
        <v>94.3</v>
      </c>
      <c r="R10808">
        <v>350</v>
      </c>
      <c r="S10808">
        <v>23700</v>
      </c>
      <c r="T10808">
        <v>31800</v>
      </c>
      <c r="U10808">
        <v>41200</v>
      </c>
    </row>
    <row r="10809" spans="1:21" hidden="1" x14ac:dyDescent="0.45">
      <c r="A10809" t="str">
        <f t="shared" si="179"/>
        <v>YAG3UKL7F+MNursing and midwiferyNorthern Ireland</v>
      </c>
      <c r="B10809" t="s">
        <v>116</v>
      </c>
      <c r="C10809" t="s">
        <v>141</v>
      </c>
      <c r="D10809">
        <v>3</v>
      </c>
      <c r="E10809" t="s">
        <v>44</v>
      </c>
      <c r="F10809" t="s">
        <v>145</v>
      </c>
      <c r="G10809" t="s">
        <v>138</v>
      </c>
      <c r="H10809" t="s">
        <v>169</v>
      </c>
      <c r="I10809" t="s">
        <v>152</v>
      </c>
      <c r="J10809">
        <v>20</v>
      </c>
      <c r="K10809">
        <v>0</v>
      </c>
      <c r="L10809">
        <v>20</v>
      </c>
      <c r="M10809">
        <v>0</v>
      </c>
      <c r="N10809">
        <v>0</v>
      </c>
      <c r="O10809">
        <v>79.5</v>
      </c>
      <c r="P10809">
        <v>100</v>
      </c>
      <c r="Q10809">
        <v>100</v>
      </c>
      <c r="R10809">
        <v>15</v>
      </c>
      <c r="S10809">
        <v>24300</v>
      </c>
      <c r="T10809">
        <v>32700</v>
      </c>
      <c r="U10809">
        <v>39800</v>
      </c>
    </row>
    <row r="10810" spans="1:21" hidden="1" x14ac:dyDescent="0.45">
      <c r="A10810" t="str">
        <f t="shared" si="179"/>
        <v>YAG3UKL7F+MNursing and midwiferyScotland</v>
      </c>
      <c r="B10810" t="s">
        <v>116</v>
      </c>
      <c r="C10810" t="s">
        <v>141</v>
      </c>
      <c r="D10810">
        <v>3</v>
      </c>
      <c r="E10810" t="s">
        <v>44</v>
      </c>
      <c r="F10810" t="s">
        <v>145</v>
      </c>
      <c r="G10810" t="s">
        <v>138</v>
      </c>
      <c r="H10810" t="s">
        <v>169</v>
      </c>
      <c r="I10810" t="s">
        <v>153</v>
      </c>
      <c r="J10810">
        <v>50</v>
      </c>
      <c r="K10810">
        <v>0</v>
      </c>
      <c r="L10810">
        <v>50</v>
      </c>
      <c r="M10810">
        <v>4.0999999999999996</v>
      </c>
      <c r="N10810">
        <v>2.1</v>
      </c>
      <c r="O10810">
        <v>60.8</v>
      </c>
      <c r="P10810">
        <v>87.6</v>
      </c>
      <c r="Q10810">
        <v>93.8</v>
      </c>
      <c r="R10810">
        <v>30</v>
      </c>
      <c r="S10810">
        <v>25900</v>
      </c>
      <c r="T10810">
        <v>32500</v>
      </c>
      <c r="U10810">
        <v>42300</v>
      </c>
    </row>
    <row r="10811" spans="1:21" hidden="1" x14ac:dyDescent="0.45">
      <c r="A10811" t="str">
        <f t="shared" si="179"/>
        <v>YAG3UKL7F+MNursing and midwiferySouth East</v>
      </c>
      <c r="B10811" t="s">
        <v>116</v>
      </c>
      <c r="C10811" t="s">
        <v>141</v>
      </c>
      <c r="D10811">
        <v>3</v>
      </c>
      <c r="E10811" t="s">
        <v>44</v>
      </c>
      <c r="F10811" t="s">
        <v>145</v>
      </c>
      <c r="G10811" t="s">
        <v>138</v>
      </c>
      <c r="H10811" t="s">
        <v>169</v>
      </c>
      <c r="I10811" t="s">
        <v>154</v>
      </c>
      <c r="J10811">
        <v>670</v>
      </c>
      <c r="K10811">
        <v>0</v>
      </c>
      <c r="L10811">
        <v>670</v>
      </c>
      <c r="M10811">
        <v>5.5</v>
      </c>
      <c r="N10811">
        <v>2.8</v>
      </c>
      <c r="O10811">
        <v>68.900000000000006</v>
      </c>
      <c r="P10811">
        <v>90.3</v>
      </c>
      <c r="Q10811">
        <v>91.8</v>
      </c>
      <c r="R10811">
        <v>455</v>
      </c>
      <c r="S10811">
        <v>21500</v>
      </c>
      <c r="T10811">
        <v>29900</v>
      </c>
      <c r="U10811">
        <v>38300</v>
      </c>
    </row>
    <row r="10812" spans="1:21" hidden="1" x14ac:dyDescent="0.45">
      <c r="A10812" t="str">
        <f t="shared" si="179"/>
        <v>YAG3UKL7F+MNursing and midwiferySouth West</v>
      </c>
      <c r="B10812" t="s">
        <v>116</v>
      </c>
      <c r="C10812" t="s">
        <v>141</v>
      </c>
      <c r="D10812">
        <v>3</v>
      </c>
      <c r="E10812" t="s">
        <v>44</v>
      </c>
      <c r="F10812" t="s">
        <v>145</v>
      </c>
      <c r="G10812" t="s">
        <v>138</v>
      </c>
      <c r="H10812" t="s">
        <v>169</v>
      </c>
      <c r="I10812" t="s">
        <v>155</v>
      </c>
      <c r="J10812">
        <v>290</v>
      </c>
      <c r="K10812">
        <v>0</v>
      </c>
      <c r="L10812">
        <v>290</v>
      </c>
      <c r="M10812">
        <v>2.1</v>
      </c>
      <c r="N10812">
        <v>1.7</v>
      </c>
      <c r="O10812">
        <v>78.2</v>
      </c>
      <c r="P10812">
        <v>95.3</v>
      </c>
      <c r="Q10812">
        <v>96.2</v>
      </c>
      <c r="R10812">
        <v>225</v>
      </c>
      <c r="S10812">
        <v>19000</v>
      </c>
      <c r="T10812">
        <v>25600</v>
      </c>
      <c r="U10812">
        <v>32800</v>
      </c>
    </row>
    <row r="10813" spans="1:21" hidden="1" x14ac:dyDescent="0.45">
      <c r="A10813" t="str">
        <f t="shared" si="179"/>
        <v>YAG3UKL7F+MNursing and midwiferyWales</v>
      </c>
      <c r="B10813" t="s">
        <v>116</v>
      </c>
      <c r="C10813" t="s">
        <v>141</v>
      </c>
      <c r="D10813">
        <v>3</v>
      </c>
      <c r="E10813" t="s">
        <v>44</v>
      </c>
      <c r="F10813" t="s">
        <v>145</v>
      </c>
      <c r="G10813" t="s">
        <v>138</v>
      </c>
      <c r="H10813" t="s">
        <v>169</v>
      </c>
      <c r="I10813" t="s">
        <v>158</v>
      </c>
      <c r="J10813">
        <v>65</v>
      </c>
      <c r="K10813">
        <v>0</v>
      </c>
      <c r="L10813">
        <v>65</v>
      </c>
      <c r="M10813">
        <v>3.2</v>
      </c>
      <c r="N10813">
        <v>2.6</v>
      </c>
      <c r="O10813">
        <v>77.900000000000006</v>
      </c>
      <c r="P10813">
        <v>92.5</v>
      </c>
      <c r="Q10813">
        <v>94.2</v>
      </c>
      <c r="R10813">
        <v>50</v>
      </c>
      <c r="S10813">
        <v>27500</v>
      </c>
      <c r="T10813">
        <v>37600</v>
      </c>
      <c r="U10813">
        <v>43500</v>
      </c>
    </row>
    <row r="10814" spans="1:21" hidden="1" x14ac:dyDescent="0.45">
      <c r="A10814" t="str">
        <f t="shared" si="179"/>
        <v>YAG3UKL7F+MNursing and midwiferyWest Midlands</v>
      </c>
      <c r="B10814" t="s">
        <v>116</v>
      </c>
      <c r="C10814" t="s">
        <v>141</v>
      </c>
      <c r="D10814">
        <v>3</v>
      </c>
      <c r="E10814" t="s">
        <v>44</v>
      </c>
      <c r="F10814" t="s">
        <v>145</v>
      </c>
      <c r="G10814" t="s">
        <v>138</v>
      </c>
      <c r="H10814" t="s">
        <v>169</v>
      </c>
      <c r="I10814" t="s">
        <v>159</v>
      </c>
      <c r="J10814">
        <v>400</v>
      </c>
      <c r="K10814">
        <v>0</v>
      </c>
      <c r="L10814">
        <v>400</v>
      </c>
      <c r="M10814">
        <v>5.8</v>
      </c>
      <c r="N10814">
        <v>1.8</v>
      </c>
      <c r="O10814">
        <v>73.400000000000006</v>
      </c>
      <c r="P10814">
        <v>91.2</v>
      </c>
      <c r="Q10814">
        <v>92.4</v>
      </c>
      <c r="R10814">
        <v>290</v>
      </c>
      <c r="S10814">
        <v>22600</v>
      </c>
      <c r="T10814">
        <v>30700</v>
      </c>
      <c r="U10814">
        <v>38300</v>
      </c>
    </row>
    <row r="10815" spans="1:21" hidden="1" x14ac:dyDescent="0.45">
      <c r="A10815" t="str">
        <f t="shared" si="179"/>
        <v>YAG3UKL7F+MNursing and midwiferyYorkshire and The Humber</v>
      </c>
      <c r="B10815" t="s">
        <v>116</v>
      </c>
      <c r="C10815" t="s">
        <v>141</v>
      </c>
      <c r="D10815">
        <v>3</v>
      </c>
      <c r="E10815" t="s">
        <v>44</v>
      </c>
      <c r="F10815" t="s">
        <v>145</v>
      </c>
      <c r="G10815" t="s">
        <v>138</v>
      </c>
      <c r="H10815" t="s">
        <v>169</v>
      </c>
      <c r="I10815" t="s">
        <v>160</v>
      </c>
      <c r="J10815">
        <v>480</v>
      </c>
      <c r="K10815">
        <v>0</v>
      </c>
      <c r="L10815">
        <v>480</v>
      </c>
      <c r="M10815">
        <v>2.9</v>
      </c>
      <c r="N10815">
        <v>1.7</v>
      </c>
      <c r="O10815">
        <v>73.599999999999994</v>
      </c>
      <c r="P10815">
        <v>94.7</v>
      </c>
      <c r="Q10815">
        <v>95.4</v>
      </c>
      <c r="R10815">
        <v>345</v>
      </c>
      <c r="S10815">
        <v>22600</v>
      </c>
      <c r="T10815">
        <v>29200</v>
      </c>
      <c r="U10815">
        <v>38000</v>
      </c>
    </row>
    <row r="10816" spans="1:21" hidden="1" x14ac:dyDescent="0.45">
      <c r="A10816" t="str">
        <f t="shared" si="179"/>
        <v>YAG3UKL7F+MNursing and midwiferyNA</v>
      </c>
      <c r="B10816" t="s">
        <v>116</v>
      </c>
      <c r="C10816" t="s">
        <v>141</v>
      </c>
      <c r="D10816">
        <v>3</v>
      </c>
      <c r="E10816" t="s">
        <v>44</v>
      </c>
      <c r="F10816" t="s">
        <v>145</v>
      </c>
      <c r="G10816" t="s">
        <v>138</v>
      </c>
      <c r="H10816" t="s">
        <v>169</v>
      </c>
      <c r="I10816" t="s">
        <v>157</v>
      </c>
      <c r="J10816">
        <v>135</v>
      </c>
      <c r="K10816">
        <v>87.4</v>
      </c>
      <c r="L10816">
        <v>20</v>
      </c>
      <c r="M10816">
        <v>0</v>
      </c>
      <c r="N10816">
        <v>0</v>
      </c>
      <c r="O10816">
        <v>0</v>
      </c>
      <c r="P10816">
        <v>0</v>
      </c>
      <c r="Q10816">
        <v>100</v>
      </c>
      <c r="R10816" t="s">
        <v>157</v>
      </c>
      <c r="S10816" t="s">
        <v>157</v>
      </c>
      <c r="T10816" t="s">
        <v>157</v>
      </c>
      <c r="U10816" t="s">
        <v>157</v>
      </c>
    </row>
    <row r="10817" spans="1:21" hidden="1" x14ac:dyDescent="0.45">
      <c r="A10817" t="str">
        <f t="shared" si="179"/>
        <v>YAG3UKL8F+MNursing and midwiferyAbroad</v>
      </c>
      <c r="B10817" t="s">
        <v>116</v>
      </c>
      <c r="C10817" t="s">
        <v>141</v>
      </c>
      <c r="D10817">
        <v>3</v>
      </c>
      <c r="E10817" t="s">
        <v>44</v>
      </c>
      <c r="F10817" t="s">
        <v>139</v>
      </c>
      <c r="G10817" t="s">
        <v>138</v>
      </c>
      <c r="H10817" t="s">
        <v>169</v>
      </c>
      <c r="I10817" t="s">
        <v>146</v>
      </c>
      <c r="J10817">
        <v>5</v>
      </c>
      <c r="K10817">
        <v>0</v>
      </c>
      <c r="L10817">
        <v>5</v>
      </c>
      <c r="M10817">
        <v>100</v>
      </c>
      <c r="N10817">
        <v>0</v>
      </c>
      <c r="O10817">
        <v>0</v>
      </c>
      <c r="P10817">
        <v>0</v>
      </c>
      <c r="Q10817">
        <v>0</v>
      </c>
      <c r="R10817" t="s">
        <v>157</v>
      </c>
      <c r="S10817" t="s">
        <v>157</v>
      </c>
      <c r="T10817" t="s">
        <v>157</v>
      </c>
      <c r="U10817" t="s">
        <v>157</v>
      </c>
    </row>
    <row r="10818" spans="1:21" hidden="1" x14ac:dyDescent="0.45">
      <c r="A10818" t="str">
        <f t="shared" si="179"/>
        <v>YAG3UKL8F+MNursing and midwiferyEast Midlands</v>
      </c>
      <c r="B10818" t="s">
        <v>116</v>
      </c>
      <c r="C10818" t="s">
        <v>141</v>
      </c>
      <c r="D10818">
        <v>3</v>
      </c>
      <c r="E10818" t="s">
        <v>44</v>
      </c>
      <c r="F10818" t="s">
        <v>139</v>
      </c>
      <c r="G10818" t="s">
        <v>138</v>
      </c>
      <c r="H10818" t="s">
        <v>169</v>
      </c>
      <c r="I10818" t="s">
        <v>147</v>
      </c>
      <c r="J10818">
        <v>15</v>
      </c>
      <c r="K10818">
        <v>0</v>
      </c>
      <c r="L10818">
        <v>15</v>
      </c>
      <c r="M10818">
        <v>32.4</v>
      </c>
      <c r="N10818">
        <v>0</v>
      </c>
      <c r="O10818">
        <v>58.8</v>
      </c>
      <c r="P10818">
        <v>58.8</v>
      </c>
      <c r="Q10818">
        <v>67.599999999999994</v>
      </c>
      <c r="R10818" t="s">
        <v>161</v>
      </c>
      <c r="S10818" t="s">
        <v>161</v>
      </c>
      <c r="T10818" t="s">
        <v>161</v>
      </c>
      <c r="U10818" t="s">
        <v>161</v>
      </c>
    </row>
    <row r="10819" spans="1:21" hidden="1" x14ac:dyDescent="0.45">
      <c r="A10819" t="str">
        <f t="shared" si="179"/>
        <v>YAG3UKL8F+MNursing and midwiferyEast of England</v>
      </c>
      <c r="B10819" t="s">
        <v>116</v>
      </c>
      <c r="C10819" t="s">
        <v>141</v>
      </c>
      <c r="D10819">
        <v>3</v>
      </c>
      <c r="E10819" t="s">
        <v>44</v>
      </c>
      <c r="F10819" t="s">
        <v>139</v>
      </c>
      <c r="G10819" t="s">
        <v>138</v>
      </c>
      <c r="H10819" t="s">
        <v>169</v>
      </c>
      <c r="I10819" t="s">
        <v>148</v>
      </c>
      <c r="J10819">
        <v>5</v>
      </c>
      <c r="K10819">
        <v>0</v>
      </c>
      <c r="L10819">
        <v>5</v>
      </c>
      <c r="M10819">
        <v>0</v>
      </c>
      <c r="N10819">
        <v>0</v>
      </c>
      <c r="O10819">
        <v>75</v>
      </c>
      <c r="P10819">
        <v>100</v>
      </c>
      <c r="Q10819">
        <v>100</v>
      </c>
      <c r="R10819" t="s">
        <v>161</v>
      </c>
      <c r="S10819" t="s">
        <v>161</v>
      </c>
      <c r="T10819" t="s">
        <v>161</v>
      </c>
      <c r="U10819" t="s">
        <v>161</v>
      </c>
    </row>
    <row r="10820" spans="1:21" hidden="1" x14ac:dyDescent="0.45">
      <c r="A10820" t="str">
        <f t="shared" si="179"/>
        <v>YAG3UKL8F+MNursing and midwiferyLondon</v>
      </c>
      <c r="B10820" t="s">
        <v>116</v>
      </c>
      <c r="C10820" t="s">
        <v>141</v>
      </c>
      <c r="D10820">
        <v>3</v>
      </c>
      <c r="E10820" t="s">
        <v>44</v>
      </c>
      <c r="F10820" t="s">
        <v>139</v>
      </c>
      <c r="G10820" t="s">
        <v>138</v>
      </c>
      <c r="H10820" t="s">
        <v>169</v>
      </c>
      <c r="I10820" t="s">
        <v>149</v>
      </c>
      <c r="J10820">
        <v>10</v>
      </c>
      <c r="K10820">
        <v>0</v>
      </c>
      <c r="L10820">
        <v>10</v>
      </c>
      <c r="M10820">
        <v>12.5</v>
      </c>
      <c r="N10820">
        <v>0</v>
      </c>
      <c r="O10820">
        <v>75</v>
      </c>
      <c r="P10820">
        <v>87.5</v>
      </c>
      <c r="Q10820">
        <v>87.5</v>
      </c>
      <c r="R10820" t="s">
        <v>161</v>
      </c>
      <c r="S10820" t="s">
        <v>161</v>
      </c>
      <c r="T10820" t="s">
        <v>161</v>
      </c>
      <c r="U10820" t="s">
        <v>161</v>
      </c>
    </row>
    <row r="10821" spans="1:21" hidden="1" x14ac:dyDescent="0.45">
      <c r="A10821" t="str">
        <f t="shared" si="179"/>
        <v>YAG3UKL8F+MNursing and midwiferyNorth West</v>
      </c>
      <c r="B10821" t="s">
        <v>116</v>
      </c>
      <c r="C10821" t="s">
        <v>141</v>
      </c>
      <c r="D10821">
        <v>3</v>
      </c>
      <c r="E10821" t="s">
        <v>44</v>
      </c>
      <c r="F10821" t="s">
        <v>139</v>
      </c>
      <c r="G10821" t="s">
        <v>138</v>
      </c>
      <c r="H10821" t="s">
        <v>169</v>
      </c>
      <c r="I10821" t="s">
        <v>151</v>
      </c>
      <c r="J10821">
        <v>15</v>
      </c>
      <c r="K10821">
        <v>0</v>
      </c>
      <c r="L10821">
        <v>15</v>
      </c>
      <c r="M10821">
        <v>14.7</v>
      </c>
      <c r="N10821">
        <v>0</v>
      </c>
      <c r="O10821">
        <v>70.5</v>
      </c>
      <c r="P10821">
        <v>85.3</v>
      </c>
      <c r="Q10821">
        <v>85.3</v>
      </c>
      <c r="R10821" t="s">
        <v>161</v>
      </c>
      <c r="S10821" t="s">
        <v>161</v>
      </c>
      <c r="T10821" t="s">
        <v>161</v>
      </c>
      <c r="U10821" t="s">
        <v>161</v>
      </c>
    </row>
    <row r="10822" spans="1:21" hidden="1" x14ac:dyDescent="0.45">
      <c r="A10822" t="str">
        <f t="shared" si="179"/>
        <v>YAG3UKL8F+MNursing and midwiferyScotland</v>
      </c>
      <c r="B10822" t="s">
        <v>116</v>
      </c>
      <c r="C10822" t="s">
        <v>141</v>
      </c>
      <c r="D10822">
        <v>3</v>
      </c>
      <c r="E10822" t="s">
        <v>44</v>
      </c>
      <c r="F10822" t="s">
        <v>139</v>
      </c>
      <c r="G10822" t="s">
        <v>138</v>
      </c>
      <c r="H10822" t="s">
        <v>169</v>
      </c>
      <c r="I10822" t="s">
        <v>153</v>
      </c>
      <c r="J10822" t="s">
        <v>161</v>
      </c>
      <c r="K10822" t="s">
        <v>161</v>
      </c>
      <c r="L10822" t="s">
        <v>161</v>
      </c>
      <c r="M10822" t="s">
        <v>161</v>
      </c>
      <c r="N10822" t="s">
        <v>161</v>
      </c>
      <c r="O10822" t="s">
        <v>161</v>
      </c>
      <c r="P10822" t="s">
        <v>161</v>
      </c>
      <c r="Q10822" t="s">
        <v>161</v>
      </c>
      <c r="R10822" t="s">
        <v>161</v>
      </c>
      <c r="S10822" t="s">
        <v>161</v>
      </c>
      <c r="T10822" t="s">
        <v>161</v>
      </c>
      <c r="U10822" t="s">
        <v>161</v>
      </c>
    </row>
    <row r="10823" spans="1:21" hidden="1" x14ac:dyDescent="0.45">
      <c r="A10823" t="str">
        <f t="shared" ref="A10823:A10886" si="180">"YAG"&amp;D10823 &amp;E10823 &amp;F10823 &amp; G10823 &amp;H10823 &amp;I10823</f>
        <v>YAG3UKL8F+MNursing and midwiferySouth East</v>
      </c>
      <c r="B10823" t="s">
        <v>116</v>
      </c>
      <c r="C10823" t="s">
        <v>141</v>
      </c>
      <c r="D10823">
        <v>3</v>
      </c>
      <c r="E10823" t="s">
        <v>44</v>
      </c>
      <c r="F10823" t="s">
        <v>139</v>
      </c>
      <c r="G10823" t="s">
        <v>138</v>
      </c>
      <c r="H10823" t="s">
        <v>169</v>
      </c>
      <c r="I10823" t="s">
        <v>154</v>
      </c>
      <c r="J10823">
        <v>15</v>
      </c>
      <c r="K10823">
        <v>0</v>
      </c>
      <c r="L10823">
        <v>15</v>
      </c>
      <c r="M10823">
        <v>11.3</v>
      </c>
      <c r="N10823">
        <v>7.8</v>
      </c>
      <c r="O10823">
        <v>75.2</v>
      </c>
      <c r="P10823">
        <v>80.900000000000006</v>
      </c>
      <c r="Q10823">
        <v>80.900000000000006</v>
      </c>
      <c r="R10823" t="s">
        <v>161</v>
      </c>
      <c r="S10823" t="s">
        <v>161</v>
      </c>
      <c r="T10823" t="s">
        <v>161</v>
      </c>
      <c r="U10823" t="s">
        <v>161</v>
      </c>
    </row>
    <row r="10824" spans="1:21" hidden="1" x14ac:dyDescent="0.45">
      <c r="A10824" t="str">
        <f t="shared" si="180"/>
        <v>YAG3UKL8F+MNursing and midwiferySouth West</v>
      </c>
      <c r="B10824" t="s">
        <v>116</v>
      </c>
      <c r="C10824" t="s">
        <v>141</v>
      </c>
      <c r="D10824">
        <v>3</v>
      </c>
      <c r="E10824" t="s">
        <v>44</v>
      </c>
      <c r="F10824" t="s">
        <v>139</v>
      </c>
      <c r="G10824" t="s">
        <v>138</v>
      </c>
      <c r="H10824" t="s">
        <v>169</v>
      </c>
      <c r="I10824" t="s">
        <v>155</v>
      </c>
      <c r="J10824">
        <v>10</v>
      </c>
      <c r="K10824">
        <v>0</v>
      </c>
      <c r="L10824">
        <v>10</v>
      </c>
      <c r="M10824">
        <v>0</v>
      </c>
      <c r="N10824">
        <v>12.3</v>
      </c>
      <c r="O10824">
        <v>75.5</v>
      </c>
      <c r="P10824">
        <v>87.7</v>
      </c>
      <c r="Q10824">
        <v>87.7</v>
      </c>
      <c r="R10824" t="s">
        <v>161</v>
      </c>
      <c r="S10824" t="s">
        <v>161</v>
      </c>
      <c r="T10824" t="s">
        <v>161</v>
      </c>
      <c r="U10824" t="s">
        <v>161</v>
      </c>
    </row>
    <row r="10825" spans="1:21" hidden="1" x14ac:dyDescent="0.45">
      <c r="A10825" t="str">
        <f t="shared" si="180"/>
        <v>YAG3UKL8F+MNursing and midwiferyWales</v>
      </c>
      <c r="B10825" t="s">
        <v>116</v>
      </c>
      <c r="C10825" t="s">
        <v>141</v>
      </c>
      <c r="D10825">
        <v>3</v>
      </c>
      <c r="E10825" t="s">
        <v>44</v>
      </c>
      <c r="F10825" t="s">
        <v>139</v>
      </c>
      <c r="G10825" t="s">
        <v>138</v>
      </c>
      <c r="H10825" t="s">
        <v>169</v>
      </c>
      <c r="I10825" t="s">
        <v>158</v>
      </c>
      <c r="J10825" t="s">
        <v>161</v>
      </c>
      <c r="K10825" t="s">
        <v>161</v>
      </c>
      <c r="L10825" t="s">
        <v>161</v>
      </c>
      <c r="M10825" t="s">
        <v>161</v>
      </c>
      <c r="N10825" t="s">
        <v>161</v>
      </c>
      <c r="O10825" t="s">
        <v>161</v>
      </c>
      <c r="P10825" t="s">
        <v>161</v>
      </c>
      <c r="Q10825" t="s">
        <v>161</v>
      </c>
      <c r="R10825" t="s">
        <v>161</v>
      </c>
      <c r="S10825" t="s">
        <v>161</v>
      </c>
      <c r="T10825" t="s">
        <v>161</v>
      </c>
      <c r="U10825" t="s">
        <v>161</v>
      </c>
    </row>
    <row r="10826" spans="1:21" hidden="1" x14ac:dyDescent="0.45">
      <c r="A10826" t="str">
        <f t="shared" si="180"/>
        <v>YAG3UKL8F+MNursing and midwiferyWest Midlands</v>
      </c>
      <c r="B10826" t="s">
        <v>116</v>
      </c>
      <c r="C10826" t="s">
        <v>141</v>
      </c>
      <c r="D10826">
        <v>3</v>
      </c>
      <c r="E10826" t="s">
        <v>44</v>
      </c>
      <c r="F10826" t="s">
        <v>139</v>
      </c>
      <c r="G10826" t="s">
        <v>138</v>
      </c>
      <c r="H10826" t="s">
        <v>169</v>
      </c>
      <c r="I10826" t="s">
        <v>159</v>
      </c>
      <c r="J10826" t="s">
        <v>161</v>
      </c>
      <c r="K10826" t="s">
        <v>161</v>
      </c>
      <c r="L10826" t="s">
        <v>161</v>
      </c>
      <c r="M10826" t="s">
        <v>161</v>
      </c>
      <c r="N10826" t="s">
        <v>161</v>
      </c>
      <c r="O10826" t="s">
        <v>161</v>
      </c>
      <c r="P10826" t="s">
        <v>161</v>
      </c>
      <c r="Q10826" t="s">
        <v>161</v>
      </c>
      <c r="R10826" t="s">
        <v>161</v>
      </c>
      <c r="S10826" t="s">
        <v>161</v>
      </c>
      <c r="T10826" t="s">
        <v>161</v>
      </c>
      <c r="U10826" t="s">
        <v>161</v>
      </c>
    </row>
    <row r="10827" spans="1:21" hidden="1" x14ac:dyDescent="0.45">
      <c r="A10827" t="str">
        <f t="shared" si="180"/>
        <v>YAG3UKL8F+MNursing and midwiferyYorkshire and The Humber</v>
      </c>
      <c r="B10827" t="s">
        <v>116</v>
      </c>
      <c r="C10827" t="s">
        <v>141</v>
      </c>
      <c r="D10827">
        <v>3</v>
      </c>
      <c r="E10827" t="s">
        <v>44</v>
      </c>
      <c r="F10827" t="s">
        <v>139</v>
      </c>
      <c r="G10827" t="s">
        <v>138</v>
      </c>
      <c r="H10827" t="s">
        <v>169</v>
      </c>
      <c r="I10827" t="s">
        <v>160</v>
      </c>
      <c r="J10827">
        <v>10</v>
      </c>
      <c r="K10827">
        <v>0</v>
      </c>
      <c r="L10827">
        <v>10</v>
      </c>
      <c r="M10827">
        <v>0</v>
      </c>
      <c r="N10827">
        <v>15.4</v>
      </c>
      <c r="O10827">
        <v>69.2</v>
      </c>
      <c r="P10827">
        <v>84.6</v>
      </c>
      <c r="Q10827">
        <v>84.6</v>
      </c>
      <c r="R10827" t="s">
        <v>161</v>
      </c>
      <c r="S10827" t="s">
        <v>161</v>
      </c>
      <c r="T10827" t="s">
        <v>161</v>
      </c>
      <c r="U10827" t="s">
        <v>161</v>
      </c>
    </row>
    <row r="10828" spans="1:21" hidden="1" x14ac:dyDescent="0.45">
      <c r="A10828" t="str">
        <f t="shared" si="180"/>
        <v>YAG3UKL8F+MNursing and midwiferyNA</v>
      </c>
      <c r="B10828" t="s">
        <v>116</v>
      </c>
      <c r="C10828" t="s">
        <v>141</v>
      </c>
      <c r="D10828">
        <v>3</v>
      </c>
      <c r="E10828" t="s">
        <v>44</v>
      </c>
      <c r="F10828" t="s">
        <v>139</v>
      </c>
      <c r="G10828" t="s">
        <v>138</v>
      </c>
      <c r="H10828" t="s">
        <v>169</v>
      </c>
      <c r="I10828" t="s">
        <v>157</v>
      </c>
      <c r="J10828" t="s">
        <v>161</v>
      </c>
      <c r="K10828" t="s">
        <v>161</v>
      </c>
      <c r="L10828" t="s">
        <v>161</v>
      </c>
      <c r="M10828" t="s">
        <v>161</v>
      </c>
      <c r="N10828" t="s">
        <v>161</v>
      </c>
      <c r="O10828" t="s">
        <v>161</v>
      </c>
      <c r="P10828" t="s">
        <v>161</v>
      </c>
      <c r="Q10828" t="s">
        <v>161</v>
      </c>
      <c r="R10828" t="s">
        <v>157</v>
      </c>
      <c r="S10828" t="s">
        <v>157</v>
      </c>
      <c r="T10828" t="s">
        <v>157</v>
      </c>
      <c r="U10828" t="s">
        <v>157</v>
      </c>
    </row>
    <row r="10829" spans="1:21" hidden="1" x14ac:dyDescent="0.45">
      <c r="A10829" t="str">
        <f t="shared" si="180"/>
        <v>YAG1UKL7F+MNursing and midwiferyAbroad</v>
      </c>
      <c r="B10829" t="s">
        <v>116</v>
      </c>
      <c r="C10829" t="s">
        <v>49</v>
      </c>
      <c r="D10829">
        <v>1</v>
      </c>
      <c r="E10829" t="s">
        <v>44</v>
      </c>
      <c r="F10829" t="s">
        <v>145</v>
      </c>
      <c r="G10829" t="s">
        <v>138</v>
      </c>
      <c r="H10829" t="s">
        <v>169</v>
      </c>
      <c r="I10829" t="s">
        <v>146</v>
      </c>
      <c r="J10829">
        <v>30</v>
      </c>
      <c r="K10829">
        <v>0</v>
      </c>
      <c r="L10829">
        <v>30</v>
      </c>
      <c r="M10829">
        <v>44.8</v>
      </c>
      <c r="N10829">
        <v>27.6</v>
      </c>
      <c r="O10829">
        <v>20.7</v>
      </c>
      <c r="P10829">
        <v>24.1</v>
      </c>
      <c r="Q10829">
        <v>27.6</v>
      </c>
      <c r="R10829" t="s">
        <v>161</v>
      </c>
      <c r="S10829" t="s">
        <v>161</v>
      </c>
      <c r="T10829" t="s">
        <v>161</v>
      </c>
      <c r="U10829" t="s">
        <v>161</v>
      </c>
    </row>
    <row r="10830" spans="1:21" hidden="1" x14ac:dyDescent="0.45">
      <c r="A10830" t="str">
        <f t="shared" si="180"/>
        <v>YAG1UKL7F+MNursing and midwiferyEast Midlands</v>
      </c>
      <c r="B10830" t="s">
        <v>116</v>
      </c>
      <c r="C10830" t="s">
        <v>49</v>
      </c>
      <c r="D10830">
        <v>1</v>
      </c>
      <c r="E10830" t="s">
        <v>44</v>
      </c>
      <c r="F10830" t="s">
        <v>145</v>
      </c>
      <c r="G10830" t="s">
        <v>138</v>
      </c>
      <c r="H10830" t="s">
        <v>169</v>
      </c>
      <c r="I10830" t="s">
        <v>147</v>
      </c>
      <c r="J10830">
        <v>475</v>
      </c>
      <c r="K10830">
        <v>0</v>
      </c>
      <c r="L10830">
        <v>475</v>
      </c>
      <c r="M10830">
        <v>3.5</v>
      </c>
      <c r="N10830">
        <v>1.3</v>
      </c>
      <c r="O10830">
        <v>72.900000000000006</v>
      </c>
      <c r="P10830">
        <v>93.1</v>
      </c>
      <c r="Q10830">
        <v>95.2</v>
      </c>
      <c r="R10830">
        <v>340</v>
      </c>
      <c r="S10830">
        <v>23400</v>
      </c>
      <c r="T10830">
        <v>28800</v>
      </c>
      <c r="U10830">
        <v>36100</v>
      </c>
    </row>
    <row r="10831" spans="1:21" hidden="1" x14ac:dyDescent="0.45">
      <c r="A10831" t="str">
        <f t="shared" si="180"/>
        <v>YAG1UKL7F+MNursing and midwiferyEast of England</v>
      </c>
      <c r="B10831" t="s">
        <v>116</v>
      </c>
      <c r="C10831" t="s">
        <v>49</v>
      </c>
      <c r="D10831">
        <v>1</v>
      </c>
      <c r="E10831" t="s">
        <v>44</v>
      </c>
      <c r="F10831" t="s">
        <v>145</v>
      </c>
      <c r="G10831" t="s">
        <v>138</v>
      </c>
      <c r="H10831" t="s">
        <v>169</v>
      </c>
      <c r="I10831" t="s">
        <v>148</v>
      </c>
      <c r="J10831">
        <v>425</v>
      </c>
      <c r="K10831">
        <v>0</v>
      </c>
      <c r="L10831">
        <v>425</v>
      </c>
      <c r="M10831">
        <v>4.7</v>
      </c>
      <c r="N10831">
        <v>4.3</v>
      </c>
      <c r="O10831">
        <v>67.8</v>
      </c>
      <c r="P10831">
        <v>90.3</v>
      </c>
      <c r="Q10831">
        <v>91</v>
      </c>
      <c r="R10831">
        <v>290</v>
      </c>
      <c r="S10831">
        <v>25600</v>
      </c>
      <c r="T10831">
        <v>31400</v>
      </c>
      <c r="U10831">
        <v>40200</v>
      </c>
    </row>
    <row r="10832" spans="1:21" hidden="1" x14ac:dyDescent="0.45">
      <c r="A10832" t="str">
        <f t="shared" si="180"/>
        <v>YAG1UKL7F+MNursing and midwiferyLondon</v>
      </c>
      <c r="B10832" t="s">
        <v>116</v>
      </c>
      <c r="C10832" t="s">
        <v>49</v>
      </c>
      <c r="D10832">
        <v>1</v>
      </c>
      <c r="E10832" t="s">
        <v>44</v>
      </c>
      <c r="F10832" t="s">
        <v>145</v>
      </c>
      <c r="G10832" t="s">
        <v>138</v>
      </c>
      <c r="H10832" t="s">
        <v>169</v>
      </c>
      <c r="I10832" t="s">
        <v>149</v>
      </c>
      <c r="J10832">
        <v>955</v>
      </c>
      <c r="K10832">
        <v>0</v>
      </c>
      <c r="L10832">
        <v>955</v>
      </c>
      <c r="M10832">
        <v>3.2</v>
      </c>
      <c r="N10832">
        <v>3.1</v>
      </c>
      <c r="O10832">
        <v>63.4</v>
      </c>
      <c r="P10832">
        <v>91.4</v>
      </c>
      <c r="Q10832">
        <v>93.7</v>
      </c>
      <c r="R10832">
        <v>595</v>
      </c>
      <c r="S10832">
        <v>27400</v>
      </c>
      <c r="T10832">
        <v>33200</v>
      </c>
      <c r="U10832">
        <v>42000</v>
      </c>
    </row>
    <row r="10833" spans="1:21" hidden="1" x14ac:dyDescent="0.45">
      <c r="A10833" t="str">
        <f t="shared" si="180"/>
        <v>YAG1UKL7F+MNursing and midwiferyNorth East</v>
      </c>
      <c r="B10833" t="s">
        <v>116</v>
      </c>
      <c r="C10833" t="s">
        <v>49</v>
      </c>
      <c r="D10833">
        <v>1</v>
      </c>
      <c r="E10833" t="s">
        <v>44</v>
      </c>
      <c r="F10833" t="s">
        <v>145</v>
      </c>
      <c r="G10833" t="s">
        <v>138</v>
      </c>
      <c r="H10833" t="s">
        <v>169</v>
      </c>
      <c r="I10833" t="s">
        <v>150</v>
      </c>
      <c r="J10833">
        <v>375</v>
      </c>
      <c r="K10833">
        <v>0</v>
      </c>
      <c r="L10833">
        <v>375</v>
      </c>
      <c r="M10833">
        <v>2.4</v>
      </c>
      <c r="N10833">
        <v>1.3</v>
      </c>
      <c r="O10833">
        <v>62.8</v>
      </c>
      <c r="P10833">
        <v>95.1</v>
      </c>
      <c r="Q10833">
        <v>96.2</v>
      </c>
      <c r="R10833">
        <v>235</v>
      </c>
      <c r="S10833">
        <v>26600</v>
      </c>
      <c r="T10833">
        <v>34000</v>
      </c>
      <c r="U10833">
        <v>39400</v>
      </c>
    </row>
    <row r="10834" spans="1:21" hidden="1" x14ac:dyDescent="0.45">
      <c r="A10834" t="str">
        <f t="shared" si="180"/>
        <v>YAG1UKL7F+MNursing and midwiferyNorth West</v>
      </c>
      <c r="B10834" t="s">
        <v>116</v>
      </c>
      <c r="C10834" t="s">
        <v>49</v>
      </c>
      <c r="D10834">
        <v>1</v>
      </c>
      <c r="E10834" t="s">
        <v>44</v>
      </c>
      <c r="F10834" t="s">
        <v>145</v>
      </c>
      <c r="G10834" t="s">
        <v>138</v>
      </c>
      <c r="H10834" t="s">
        <v>169</v>
      </c>
      <c r="I10834" t="s">
        <v>151</v>
      </c>
      <c r="J10834">
        <v>690</v>
      </c>
      <c r="K10834">
        <v>0</v>
      </c>
      <c r="L10834">
        <v>690</v>
      </c>
      <c r="M10834">
        <v>3.4</v>
      </c>
      <c r="N10834">
        <v>1</v>
      </c>
      <c r="O10834">
        <v>66.5</v>
      </c>
      <c r="P10834">
        <v>93.1</v>
      </c>
      <c r="Q10834">
        <v>95.6</v>
      </c>
      <c r="R10834">
        <v>455</v>
      </c>
      <c r="S10834">
        <v>23700</v>
      </c>
      <c r="T10834">
        <v>30300</v>
      </c>
      <c r="U10834">
        <v>38300</v>
      </c>
    </row>
    <row r="10835" spans="1:21" hidden="1" x14ac:dyDescent="0.45">
      <c r="A10835" t="str">
        <f t="shared" si="180"/>
        <v>YAG1UKL7F+MNursing and midwiferyNorthern Ireland</v>
      </c>
      <c r="B10835" t="s">
        <v>116</v>
      </c>
      <c r="C10835" t="s">
        <v>49</v>
      </c>
      <c r="D10835">
        <v>1</v>
      </c>
      <c r="E10835" t="s">
        <v>44</v>
      </c>
      <c r="F10835" t="s">
        <v>145</v>
      </c>
      <c r="G10835" t="s">
        <v>138</v>
      </c>
      <c r="H10835" t="s">
        <v>169</v>
      </c>
      <c r="I10835" t="s">
        <v>152</v>
      </c>
      <c r="J10835">
        <v>15</v>
      </c>
      <c r="K10835">
        <v>0</v>
      </c>
      <c r="L10835">
        <v>15</v>
      </c>
      <c r="M10835">
        <v>7.1</v>
      </c>
      <c r="N10835">
        <v>0</v>
      </c>
      <c r="O10835">
        <v>57.1</v>
      </c>
      <c r="P10835">
        <v>85.7</v>
      </c>
      <c r="Q10835">
        <v>92.9</v>
      </c>
      <c r="R10835" t="s">
        <v>161</v>
      </c>
      <c r="S10835" t="s">
        <v>161</v>
      </c>
      <c r="T10835" t="s">
        <v>161</v>
      </c>
      <c r="U10835" t="s">
        <v>161</v>
      </c>
    </row>
    <row r="10836" spans="1:21" hidden="1" x14ac:dyDescent="0.45">
      <c r="A10836" t="str">
        <f t="shared" si="180"/>
        <v>YAG1UKL7F+MNursing and midwiferyScotland</v>
      </c>
      <c r="B10836" t="s">
        <v>116</v>
      </c>
      <c r="C10836" t="s">
        <v>49</v>
      </c>
      <c r="D10836">
        <v>1</v>
      </c>
      <c r="E10836" t="s">
        <v>44</v>
      </c>
      <c r="F10836" t="s">
        <v>145</v>
      </c>
      <c r="G10836" t="s">
        <v>138</v>
      </c>
      <c r="H10836" t="s">
        <v>169</v>
      </c>
      <c r="I10836" t="s">
        <v>153</v>
      </c>
      <c r="J10836">
        <v>50</v>
      </c>
      <c r="K10836">
        <v>0</v>
      </c>
      <c r="L10836">
        <v>50</v>
      </c>
      <c r="M10836">
        <v>4.4000000000000004</v>
      </c>
      <c r="N10836">
        <v>2.2000000000000002</v>
      </c>
      <c r="O10836">
        <v>61.5</v>
      </c>
      <c r="P10836">
        <v>91.2</v>
      </c>
      <c r="Q10836">
        <v>93.4</v>
      </c>
      <c r="R10836">
        <v>30</v>
      </c>
      <c r="S10836">
        <v>26100</v>
      </c>
      <c r="T10836">
        <v>35400</v>
      </c>
      <c r="U10836">
        <v>45000</v>
      </c>
    </row>
    <row r="10837" spans="1:21" hidden="1" x14ac:dyDescent="0.45">
      <c r="A10837" t="str">
        <f t="shared" si="180"/>
        <v>YAG1UKL7F+MNursing and midwiferySouth East</v>
      </c>
      <c r="B10837" t="s">
        <v>116</v>
      </c>
      <c r="C10837" t="s">
        <v>49</v>
      </c>
      <c r="D10837">
        <v>1</v>
      </c>
      <c r="E10837" t="s">
        <v>44</v>
      </c>
      <c r="F10837" t="s">
        <v>145</v>
      </c>
      <c r="G10837" t="s">
        <v>138</v>
      </c>
      <c r="H10837" t="s">
        <v>169</v>
      </c>
      <c r="I10837" t="s">
        <v>154</v>
      </c>
      <c r="J10837">
        <v>630</v>
      </c>
      <c r="K10837">
        <v>0</v>
      </c>
      <c r="L10837">
        <v>630</v>
      </c>
      <c r="M10837">
        <v>3.4</v>
      </c>
      <c r="N10837">
        <v>4.2</v>
      </c>
      <c r="O10837">
        <v>67.8</v>
      </c>
      <c r="P10837">
        <v>91.5</v>
      </c>
      <c r="Q10837">
        <v>92.5</v>
      </c>
      <c r="R10837">
        <v>425</v>
      </c>
      <c r="S10837">
        <v>23400</v>
      </c>
      <c r="T10837">
        <v>30700</v>
      </c>
      <c r="U10837">
        <v>38700</v>
      </c>
    </row>
    <row r="10838" spans="1:21" hidden="1" x14ac:dyDescent="0.45">
      <c r="A10838" t="str">
        <f t="shared" si="180"/>
        <v>YAG1UKL7F+MNursing and midwiferySouth West</v>
      </c>
      <c r="B10838" t="s">
        <v>116</v>
      </c>
      <c r="C10838" t="s">
        <v>49</v>
      </c>
      <c r="D10838">
        <v>1</v>
      </c>
      <c r="E10838" t="s">
        <v>44</v>
      </c>
      <c r="F10838" t="s">
        <v>145</v>
      </c>
      <c r="G10838" t="s">
        <v>138</v>
      </c>
      <c r="H10838" t="s">
        <v>169</v>
      </c>
      <c r="I10838" t="s">
        <v>155</v>
      </c>
      <c r="J10838">
        <v>225</v>
      </c>
      <c r="K10838">
        <v>0</v>
      </c>
      <c r="L10838">
        <v>225</v>
      </c>
      <c r="M10838">
        <v>2.2999999999999998</v>
      </c>
      <c r="N10838">
        <v>1.4</v>
      </c>
      <c r="O10838">
        <v>65.599999999999994</v>
      </c>
      <c r="P10838">
        <v>95</v>
      </c>
      <c r="Q10838">
        <v>96.4</v>
      </c>
      <c r="R10838">
        <v>145</v>
      </c>
      <c r="S10838">
        <v>20400</v>
      </c>
      <c r="T10838">
        <v>26500</v>
      </c>
      <c r="U10838">
        <v>37600</v>
      </c>
    </row>
    <row r="10839" spans="1:21" hidden="1" x14ac:dyDescent="0.45">
      <c r="A10839" t="str">
        <f t="shared" si="180"/>
        <v>YAG1UKL7F+MNursing and midwiferyWales</v>
      </c>
      <c r="B10839" t="s">
        <v>116</v>
      </c>
      <c r="C10839" t="s">
        <v>49</v>
      </c>
      <c r="D10839">
        <v>1</v>
      </c>
      <c r="E10839" t="s">
        <v>44</v>
      </c>
      <c r="F10839" t="s">
        <v>145</v>
      </c>
      <c r="G10839" t="s">
        <v>138</v>
      </c>
      <c r="H10839" t="s">
        <v>169</v>
      </c>
      <c r="I10839" t="s">
        <v>158</v>
      </c>
      <c r="J10839">
        <v>50</v>
      </c>
      <c r="K10839">
        <v>0</v>
      </c>
      <c r="L10839">
        <v>50</v>
      </c>
      <c r="M10839">
        <v>2</v>
      </c>
      <c r="N10839">
        <v>2</v>
      </c>
      <c r="O10839">
        <v>74</v>
      </c>
      <c r="P10839">
        <v>94</v>
      </c>
      <c r="Q10839">
        <v>96</v>
      </c>
      <c r="R10839">
        <v>40</v>
      </c>
      <c r="S10839">
        <v>23900</v>
      </c>
      <c r="T10839">
        <v>31800</v>
      </c>
      <c r="U10839">
        <v>41000</v>
      </c>
    </row>
    <row r="10840" spans="1:21" hidden="1" x14ac:dyDescent="0.45">
      <c r="A10840" t="str">
        <f t="shared" si="180"/>
        <v>YAG1UKL7F+MNursing and midwiferyWest Midlands</v>
      </c>
      <c r="B10840" t="s">
        <v>116</v>
      </c>
      <c r="C10840" t="s">
        <v>49</v>
      </c>
      <c r="D10840">
        <v>1</v>
      </c>
      <c r="E10840" t="s">
        <v>44</v>
      </c>
      <c r="F10840" t="s">
        <v>145</v>
      </c>
      <c r="G10840" t="s">
        <v>138</v>
      </c>
      <c r="H10840" t="s">
        <v>169</v>
      </c>
      <c r="I10840" t="s">
        <v>159</v>
      </c>
      <c r="J10840">
        <v>335</v>
      </c>
      <c r="K10840">
        <v>0</v>
      </c>
      <c r="L10840">
        <v>335</v>
      </c>
      <c r="M10840">
        <v>4.8</v>
      </c>
      <c r="N10840">
        <v>3.3</v>
      </c>
      <c r="O10840">
        <v>64.3</v>
      </c>
      <c r="P10840">
        <v>88.8</v>
      </c>
      <c r="Q10840">
        <v>91.8</v>
      </c>
      <c r="R10840">
        <v>210</v>
      </c>
      <c r="S10840">
        <v>23400</v>
      </c>
      <c r="T10840">
        <v>31000</v>
      </c>
      <c r="U10840">
        <v>39400</v>
      </c>
    </row>
    <row r="10841" spans="1:21" hidden="1" x14ac:dyDescent="0.45">
      <c r="A10841" t="str">
        <f t="shared" si="180"/>
        <v>YAG1UKL7F+MNursing and midwiferyYorkshire and The Humber</v>
      </c>
      <c r="B10841" t="s">
        <v>116</v>
      </c>
      <c r="C10841" t="s">
        <v>49</v>
      </c>
      <c r="D10841">
        <v>1</v>
      </c>
      <c r="E10841" t="s">
        <v>44</v>
      </c>
      <c r="F10841" t="s">
        <v>145</v>
      </c>
      <c r="G10841" t="s">
        <v>138</v>
      </c>
      <c r="H10841" t="s">
        <v>169</v>
      </c>
      <c r="I10841" t="s">
        <v>160</v>
      </c>
      <c r="J10841">
        <v>670</v>
      </c>
      <c r="K10841">
        <v>0</v>
      </c>
      <c r="L10841">
        <v>670</v>
      </c>
      <c r="M10841">
        <v>3.6</v>
      </c>
      <c r="N10841">
        <v>2.4</v>
      </c>
      <c r="O10841">
        <v>71.099999999999994</v>
      </c>
      <c r="P10841">
        <v>92.8</v>
      </c>
      <c r="Q10841">
        <v>94</v>
      </c>
      <c r="R10841">
        <v>470</v>
      </c>
      <c r="S10841">
        <v>22300</v>
      </c>
      <c r="T10841">
        <v>27700</v>
      </c>
      <c r="U10841">
        <v>36500</v>
      </c>
    </row>
    <row r="10842" spans="1:21" hidden="1" x14ac:dyDescent="0.45">
      <c r="A10842" t="str">
        <f t="shared" si="180"/>
        <v>YAG1UKL7F+MNursing and midwiferyNA</v>
      </c>
      <c r="B10842" t="s">
        <v>116</v>
      </c>
      <c r="C10842" t="s">
        <v>49</v>
      </c>
      <c r="D10842">
        <v>1</v>
      </c>
      <c r="E10842" t="s">
        <v>44</v>
      </c>
      <c r="F10842" t="s">
        <v>145</v>
      </c>
      <c r="G10842" t="s">
        <v>138</v>
      </c>
      <c r="H10842" t="s">
        <v>169</v>
      </c>
      <c r="I10842" t="s">
        <v>157</v>
      </c>
      <c r="J10842">
        <v>145</v>
      </c>
      <c r="K10842">
        <v>79</v>
      </c>
      <c r="L10842">
        <v>30</v>
      </c>
      <c r="M10842">
        <v>0</v>
      </c>
      <c r="N10842">
        <v>0</v>
      </c>
      <c r="O10842">
        <v>0</v>
      </c>
      <c r="P10842">
        <v>0</v>
      </c>
      <c r="Q10842">
        <v>100</v>
      </c>
      <c r="R10842" t="s">
        <v>157</v>
      </c>
      <c r="S10842" t="s">
        <v>157</v>
      </c>
      <c r="T10842" t="s">
        <v>157</v>
      </c>
      <c r="U10842" t="s">
        <v>157</v>
      </c>
    </row>
    <row r="10843" spans="1:21" hidden="1" x14ac:dyDescent="0.45">
      <c r="A10843" t="str">
        <f t="shared" si="180"/>
        <v>YAG1UKL8F+MNursing and midwiferyAbroad</v>
      </c>
      <c r="B10843" t="s">
        <v>116</v>
      </c>
      <c r="C10843" t="s">
        <v>49</v>
      </c>
      <c r="D10843">
        <v>1</v>
      </c>
      <c r="E10843" t="s">
        <v>44</v>
      </c>
      <c r="F10843" t="s">
        <v>139</v>
      </c>
      <c r="G10843" t="s">
        <v>138</v>
      </c>
      <c r="H10843" t="s">
        <v>169</v>
      </c>
      <c r="I10843" t="s">
        <v>146</v>
      </c>
      <c r="J10843" t="s">
        <v>161</v>
      </c>
      <c r="K10843" t="s">
        <v>161</v>
      </c>
      <c r="L10843" t="s">
        <v>161</v>
      </c>
      <c r="M10843" t="s">
        <v>161</v>
      </c>
      <c r="N10843" t="s">
        <v>161</v>
      </c>
      <c r="O10843" t="s">
        <v>161</v>
      </c>
      <c r="P10843" t="s">
        <v>161</v>
      </c>
      <c r="Q10843" t="s">
        <v>161</v>
      </c>
      <c r="R10843" t="s">
        <v>157</v>
      </c>
      <c r="S10843" t="s">
        <v>157</v>
      </c>
      <c r="T10843" t="s">
        <v>157</v>
      </c>
      <c r="U10843" t="s">
        <v>157</v>
      </c>
    </row>
    <row r="10844" spans="1:21" hidden="1" x14ac:dyDescent="0.45">
      <c r="A10844" t="str">
        <f t="shared" si="180"/>
        <v>YAG1UKL8F+MNursing and midwiferyEast Midlands</v>
      </c>
      <c r="B10844" t="s">
        <v>116</v>
      </c>
      <c r="C10844" t="s">
        <v>49</v>
      </c>
      <c r="D10844">
        <v>1</v>
      </c>
      <c r="E10844" t="s">
        <v>44</v>
      </c>
      <c r="F10844" t="s">
        <v>139</v>
      </c>
      <c r="G10844" t="s">
        <v>138</v>
      </c>
      <c r="H10844" t="s">
        <v>169</v>
      </c>
      <c r="I10844" t="s">
        <v>147</v>
      </c>
      <c r="J10844">
        <v>10</v>
      </c>
      <c r="K10844">
        <v>0</v>
      </c>
      <c r="L10844">
        <v>10</v>
      </c>
      <c r="M10844">
        <v>0</v>
      </c>
      <c r="N10844">
        <v>0</v>
      </c>
      <c r="O10844">
        <v>90</v>
      </c>
      <c r="P10844">
        <v>90</v>
      </c>
      <c r="Q10844">
        <v>100</v>
      </c>
      <c r="R10844" t="s">
        <v>161</v>
      </c>
      <c r="S10844" t="s">
        <v>161</v>
      </c>
      <c r="T10844" t="s">
        <v>161</v>
      </c>
      <c r="U10844" t="s">
        <v>161</v>
      </c>
    </row>
    <row r="10845" spans="1:21" hidden="1" x14ac:dyDescent="0.45">
      <c r="A10845" t="str">
        <f t="shared" si="180"/>
        <v>YAG1UKL8F+MNursing and midwiferyEast of England</v>
      </c>
      <c r="B10845" t="s">
        <v>116</v>
      </c>
      <c r="C10845" t="s">
        <v>49</v>
      </c>
      <c r="D10845">
        <v>1</v>
      </c>
      <c r="E10845" t="s">
        <v>44</v>
      </c>
      <c r="F10845" t="s">
        <v>139</v>
      </c>
      <c r="G10845" t="s">
        <v>138</v>
      </c>
      <c r="H10845" t="s">
        <v>169</v>
      </c>
      <c r="I10845" t="s">
        <v>148</v>
      </c>
      <c r="J10845">
        <v>5</v>
      </c>
      <c r="K10845">
        <v>0</v>
      </c>
      <c r="L10845">
        <v>5</v>
      </c>
      <c r="M10845">
        <v>26.9</v>
      </c>
      <c r="N10845">
        <v>26.9</v>
      </c>
      <c r="O10845">
        <v>26.9</v>
      </c>
      <c r="P10845">
        <v>46.2</v>
      </c>
      <c r="Q10845">
        <v>46.2</v>
      </c>
      <c r="R10845" t="s">
        <v>161</v>
      </c>
      <c r="S10845" t="s">
        <v>161</v>
      </c>
      <c r="T10845" t="s">
        <v>161</v>
      </c>
      <c r="U10845" t="s">
        <v>161</v>
      </c>
    </row>
    <row r="10846" spans="1:21" hidden="1" x14ac:dyDescent="0.45">
      <c r="A10846" t="str">
        <f t="shared" si="180"/>
        <v>YAG1UKL8F+MNursing and midwiferyLondon</v>
      </c>
      <c r="B10846" t="s">
        <v>116</v>
      </c>
      <c r="C10846" t="s">
        <v>49</v>
      </c>
      <c r="D10846">
        <v>1</v>
      </c>
      <c r="E10846" t="s">
        <v>44</v>
      </c>
      <c r="F10846" t="s">
        <v>139</v>
      </c>
      <c r="G10846" t="s">
        <v>138</v>
      </c>
      <c r="H10846" t="s">
        <v>169</v>
      </c>
      <c r="I10846" t="s">
        <v>149</v>
      </c>
      <c r="J10846">
        <v>15</v>
      </c>
      <c r="K10846">
        <v>0</v>
      </c>
      <c r="L10846">
        <v>15</v>
      </c>
      <c r="M10846">
        <v>0</v>
      </c>
      <c r="N10846">
        <v>9.3000000000000007</v>
      </c>
      <c r="O10846">
        <v>90.7</v>
      </c>
      <c r="P10846">
        <v>90.7</v>
      </c>
      <c r="Q10846">
        <v>90.7</v>
      </c>
      <c r="R10846" t="s">
        <v>161</v>
      </c>
      <c r="S10846" t="s">
        <v>161</v>
      </c>
      <c r="T10846" t="s">
        <v>161</v>
      </c>
      <c r="U10846" t="s">
        <v>161</v>
      </c>
    </row>
    <row r="10847" spans="1:21" hidden="1" x14ac:dyDescent="0.45">
      <c r="A10847" t="str">
        <f t="shared" si="180"/>
        <v>YAG1UKL8F+MNursing and midwiferyNorth East</v>
      </c>
      <c r="B10847" t="s">
        <v>116</v>
      </c>
      <c r="C10847" t="s">
        <v>49</v>
      </c>
      <c r="D10847">
        <v>1</v>
      </c>
      <c r="E10847" t="s">
        <v>44</v>
      </c>
      <c r="F10847" t="s">
        <v>139</v>
      </c>
      <c r="G10847" t="s">
        <v>138</v>
      </c>
      <c r="H10847" t="s">
        <v>169</v>
      </c>
      <c r="I10847" t="s">
        <v>150</v>
      </c>
      <c r="J10847">
        <v>10</v>
      </c>
      <c r="K10847">
        <v>0</v>
      </c>
      <c r="L10847">
        <v>10</v>
      </c>
      <c r="M10847">
        <v>0</v>
      </c>
      <c r="N10847">
        <v>33.299999999999997</v>
      </c>
      <c r="O10847">
        <v>66.7</v>
      </c>
      <c r="P10847">
        <v>66.7</v>
      </c>
      <c r="Q10847">
        <v>66.7</v>
      </c>
      <c r="R10847" t="s">
        <v>161</v>
      </c>
      <c r="S10847" t="s">
        <v>161</v>
      </c>
      <c r="T10847" t="s">
        <v>161</v>
      </c>
      <c r="U10847" t="s">
        <v>161</v>
      </c>
    </row>
    <row r="10848" spans="1:21" hidden="1" x14ac:dyDescent="0.45">
      <c r="A10848" t="str">
        <f t="shared" si="180"/>
        <v>YAG1UKL8F+MNursing and midwiferyNorth West</v>
      </c>
      <c r="B10848" t="s">
        <v>116</v>
      </c>
      <c r="C10848" t="s">
        <v>49</v>
      </c>
      <c r="D10848">
        <v>1</v>
      </c>
      <c r="E10848" t="s">
        <v>44</v>
      </c>
      <c r="F10848" t="s">
        <v>139</v>
      </c>
      <c r="G10848" t="s">
        <v>138</v>
      </c>
      <c r="H10848" t="s">
        <v>169</v>
      </c>
      <c r="I10848" t="s">
        <v>151</v>
      </c>
      <c r="J10848">
        <v>20</v>
      </c>
      <c r="K10848">
        <v>0</v>
      </c>
      <c r="L10848">
        <v>20</v>
      </c>
      <c r="M10848">
        <v>4.3</v>
      </c>
      <c r="N10848">
        <v>12.9</v>
      </c>
      <c r="O10848">
        <v>70</v>
      </c>
      <c r="P10848">
        <v>82.8</v>
      </c>
      <c r="Q10848">
        <v>82.8</v>
      </c>
      <c r="R10848" t="s">
        <v>161</v>
      </c>
      <c r="S10848" t="s">
        <v>161</v>
      </c>
      <c r="T10848" t="s">
        <v>161</v>
      </c>
      <c r="U10848" t="s">
        <v>161</v>
      </c>
    </row>
    <row r="10849" spans="1:21" hidden="1" x14ac:dyDescent="0.45">
      <c r="A10849" t="str">
        <f t="shared" si="180"/>
        <v>YAG1UKL8F+MNursing and midwiferySouth East</v>
      </c>
      <c r="B10849" t="s">
        <v>116</v>
      </c>
      <c r="C10849" t="s">
        <v>49</v>
      </c>
      <c r="D10849">
        <v>1</v>
      </c>
      <c r="E10849" t="s">
        <v>44</v>
      </c>
      <c r="F10849" t="s">
        <v>139</v>
      </c>
      <c r="G10849" t="s">
        <v>138</v>
      </c>
      <c r="H10849" t="s">
        <v>169</v>
      </c>
      <c r="I10849" t="s">
        <v>154</v>
      </c>
      <c r="J10849">
        <v>15</v>
      </c>
      <c r="K10849">
        <v>0</v>
      </c>
      <c r="L10849">
        <v>15</v>
      </c>
      <c r="M10849">
        <v>5.4</v>
      </c>
      <c r="N10849">
        <v>0</v>
      </c>
      <c r="O10849">
        <v>81.7</v>
      </c>
      <c r="P10849">
        <v>94.6</v>
      </c>
      <c r="Q10849">
        <v>94.6</v>
      </c>
      <c r="R10849" t="s">
        <v>161</v>
      </c>
      <c r="S10849" t="s">
        <v>161</v>
      </c>
      <c r="T10849" t="s">
        <v>161</v>
      </c>
      <c r="U10849" t="s">
        <v>161</v>
      </c>
    </row>
    <row r="10850" spans="1:21" hidden="1" x14ac:dyDescent="0.45">
      <c r="A10850" t="str">
        <f t="shared" si="180"/>
        <v>YAG1UKL8F+MNursing and midwiferySouth West</v>
      </c>
      <c r="B10850" t="s">
        <v>116</v>
      </c>
      <c r="C10850" t="s">
        <v>49</v>
      </c>
      <c r="D10850">
        <v>1</v>
      </c>
      <c r="E10850" t="s">
        <v>44</v>
      </c>
      <c r="F10850" t="s">
        <v>139</v>
      </c>
      <c r="G10850" t="s">
        <v>138</v>
      </c>
      <c r="H10850" t="s">
        <v>169</v>
      </c>
      <c r="I10850" t="s">
        <v>155</v>
      </c>
      <c r="J10850">
        <v>15</v>
      </c>
      <c r="K10850">
        <v>0</v>
      </c>
      <c r="L10850">
        <v>15</v>
      </c>
      <c r="M10850">
        <v>0</v>
      </c>
      <c r="N10850">
        <v>0</v>
      </c>
      <c r="O10850">
        <v>100</v>
      </c>
      <c r="P10850">
        <v>100</v>
      </c>
      <c r="Q10850">
        <v>100</v>
      </c>
      <c r="R10850">
        <v>15</v>
      </c>
      <c r="S10850">
        <v>22600</v>
      </c>
      <c r="T10850">
        <v>32100</v>
      </c>
      <c r="U10850">
        <v>52600</v>
      </c>
    </row>
    <row r="10851" spans="1:21" hidden="1" x14ac:dyDescent="0.45">
      <c r="A10851" t="str">
        <f t="shared" si="180"/>
        <v>YAG1UKL8F+MNursing and midwiferyWest Midlands</v>
      </c>
      <c r="B10851" t="s">
        <v>116</v>
      </c>
      <c r="C10851" t="s">
        <v>49</v>
      </c>
      <c r="D10851">
        <v>1</v>
      </c>
      <c r="E10851" t="s">
        <v>44</v>
      </c>
      <c r="F10851" t="s">
        <v>139</v>
      </c>
      <c r="G10851" t="s">
        <v>138</v>
      </c>
      <c r="H10851" t="s">
        <v>169</v>
      </c>
      <c r="I10851" t="s">
        <v>159</v>
      </c>
      <c r="J10851">
        <v>5</v>
      </c>
      <c r="K10851">
        <v>0</v>
      </c>
      <c r="L10851">
        <v>5</v>
      </c>
      <c r="M10851">
        <v>0</v>
      </c>
      <c r="N10851">
        <v>0</v>
      </c>
      <c r="O10851">
        <v>80</v>
      </c>
      <c r="P10851">
        <v>100</v>
      </c>
      <c r="Q10851">
        <v>100</v>
      </c>
      <c r="R10851" t="s">
        <v>161</v>
      </c>
      <c r="S10851" t="s">
        <v>161</v>
      </c>
      <c r="T10851" t="s">
        <v>161</v>
      </c>
      <c r="U10851" t="s">
        <v>161</v>
      </c>
    </row>
    <row r="10852" spans="1:21" hidden="1" x14ac:dyDescent="0.45">
      <c r="A10852" t="str">
        <f t="shared" si="180"/>
        <v>YAG1UKL8F+MNursing and midwiferyYorkshire and The Humber</v>
      </c>
      <c r="B10852" t="s">
        <v>116</v>
      </c>
      <c r="C10852" t="s">
        <v>49</v>
      </c>
      <c r="D10852">
        <v>1</v>
      </c>
      <c r="E10852" t="s">
        <v>44</v>
      </c>
      <c r="F10852" t="s">
        <v>139</v>
      </c>
      <c r="G10852" t="s">
        <v>138</v>
      </c>
      <c r="H10852" t="s">
        <v>169</v>
      </c>
      <c r="I10852" t="s">
        <v>160</v>
      </c>
      <c r="J10852">
        <v>20</v>
      </c>
      <c r="K10852">
        <v>0</v>
      </c>
      <c r="L10852">
        <v>20</v>
      </c>
      <c r="M10852">
        <v>12.9</v>
      </c>
      <c r="N10852">
        <v>12.9</v>
      </c>
      <c r="O10852">
        <v>74.2</v>
      </c>
      <c r="P10852">
        <v>74.2</v>
      </c>
      <c r="Q10852">
        <v>74.2</v>
      </c>
      <c r="R10852" t="s">
        <v>161</v>
      </c>
      <c r="S10852" t="s">
        <v>161</v>
      </c>
      <c r="T10852" t="s">
        <v>161</v>
      </c>
      <c r="U10852" t="s">
        <v>161</v>
      </c>
    </row>
    <row r="10853" spans="1:21" hidden="1" x14ac:dyDescent="0.45">
      <c r="A10853" t="str">
        <f t="shared" si="180"/>
        <v>YAG1UKL8F+MNursing and midwiferyNA</v>
      </c>
      <c r="B10853" t="s">
        <v>116</v>
      </c>
      <c r="C10853" t="s">
        <v>49</v>
      </c>
      <c r="D10853">
        <v>1</v>
      </c>
      <c r="E10853" t="s">
        <v>44</v>
      </c>
      <c r="F10853" t="s">
        <v>139</v>
      </c>
      <c r="G10853" t="s">
        <v>138</v>
      </c>
      <c r="H10853" t="s">
        <v>169</v>
      </c>
      <c r="I10853" t="s">
        <v>157</v>
      </c>
      <c r="J10853">
        <v>5</v>
      </c>
      <c r="K10853">
        <v>100</v>
      </c>
      <c r="L10853" t="s">
        <v>161</v>
      </c>
      <c r="M10853" t="s">
        <v>161</v>
      </c>
      <c r="N10853" t="s">
        <v>161</v>
      </c>
      <c r="O10853" t="s">
        <v>161</v>
      </c>
      <c r="P10853" t="s">
        <v>161</v>
      </c>
      <c r="Q10853" t="s">
        <v>161</v>
      </c>
      <c r="R10853" t="s">
        <v>157</v>
      </c>
      <c r="S10853" t="s">
        <v>157</v>
      </c>
      <c r="T10853" t="s">
        <v>157</v>
      </c>
      <c r="U10853" t="s">
        <v>157</v>
      </c>
    </row>
    <row r="10854" spans="1:21" hidden="1" x14ac:dyDescent="0.45">
      <c r="A10854" t="str">
        <f t="shared" si="180"/>
        <v>YAG10EUL7F+MPerforming artsAll</v>
      </c>
      <c r="B10854" t="s">
        <v>116</v>
      </c>
      <c r="C10854" t="s">
        <v>142</v>
      </c>
      <c r="D10854">
        <v>10</v>
      </c>
      <c r="E10854" t="s">
        <v>137</v>
      </c>
      <c r="F10854" t="s">
        <v>145</v>
      </c>
      <c r="G10854" t="s">
        <v>138</v>
      </c>
      <c r="H10854" t="s">
        <v>170</v>
      </c>
      <c r="I10854" t="s">
        <v>28</v>
      </c>
      <c r="J10854">
        <v>360</v>
      </c>
      <c r="K10854">
        <v>51.2</v>
      </c>
      <c r="L10854">
        <v>175</v>
      </c>
      <c r="M10854">
        <v>22.5</v>
      </c>
      <c r="N10854">
        <v>2</v>
      </c>
      <c r="O10854">
        <v>20.3</v>
      </c>
      <c r="P10854">
        <v>22.9</v>
      </c>
      <c r="Q10854">
        <v>24.3</v>
      </c>
      <c r="R10854">
        <v>60</v>
      </c>
      <c r="S10854">
        <v>12900</v>
      </c>
      <c r="T10854">
        <v>20700</v>
      </c>
      <c r="U10854">
        <v>33200</v>
      </c>
    </row>
    <row r="10855" spans="1:21" hidden="1" x14ac:dyDescent="0.45">
      <c r="A10855" t="str">
        <f t="shared" si="180"/>
        <v>YAG10EUL8F+MPerforming artsAll</v>
      </c>
      <c r="B10855" t="s">
        <v>116</v>
      </c>
      <c r="C10855" t="s">
        <v>142</v>
      </c>
      <c r="D10855">
        <v>10</v>
      </c>
      <c r="E10855" t="s">
        <v>137</v>
      </c>
      <c r="F10855" t="s">
        <v>139</v>
      </c>
      <c r="G10855" t="s">
        <v>138</v>
      </c>
      <c r="H10855" t="s">
        <v>170</v>
      </c>
      <c r="I10855" t="s">
        <v>28</v>
      </c>
      <c r="J10855">
        <v>20</v>
      </c>
      <c r="K10855">
        <v>47.4</v>
      </c>
      <c r="L10855">
        <v>10</v>
      </c>
      <c r="M10855">
        <v>31.6</v>
      </c>
      <c r="N10855">
        <v>0</v>
      </c>
      <c r="O10855">
        <v>21.1</v>
      </c>
      <c r="P10855">
        <v>21.1</v>
      </c>
      <c r="Q10855">
        <v>21.1</v>
      </c>
      <c r="R10855" t="s">
        <v>161</v>
      </c>
      <c r="S10855" t="s">
        <v>161</v>
      </c>
      <c r="T10855" t="s">
        <v>161</v>
      </c>
      <c r="U10855" t="s">
        <v>161</v>
      </c>
    </row>
    <row r="10856" spans="1:21" hidden="1" x14ac:dyDescent="0.45">
      <c r="A10856" t="str">
        <f t="shared" si="180"/>
        <v>YAG5EUL7F+MPerforming artsAll</v>
      </c>
      <c r="B10856" t="s">
        <v>116</v>
      </c>
      <c r="C10856" t="s">
        <v>140</v>
      </c>
      <c r="D10856">
        <v>5</v>
      </c>
      <c r="E10856" t="s">
        <v>137</v>
      </c>
      <c r="F10856" t="s">
        <v>145</v>
      </c>
      <c r="G10856" t="s">
        <v>138</v>
      </c>
      <c r="H10856" t="s">
        <v>170</v>
      </c>
      <c r="I10856" t="s">
        <v>28</v>
      </c>
      <c r="J10856">
        <v>465</v>
      </c>
      <c r="K10856">
        <v>39.4</v>
      </c>
      <c r="L10856">
        <v>280</v>
      </c>
      <c r="M10856">
        <v>25.7</v>
      </c>
      <c r="N10856">
        <v>1.8</v>
      </c>
      <c r="O10856">
        <v>27.4</v>
      </c>
      <c r="P10856">
        <v>30.5</v>
      </c>
      <c r="Q10856">
        <v>33</v>
      </c>
      <c r="R10856">
        <v>110</v>
      </c>
      <c r="S10856">
        <v>10900</v>
      </c>
      <c r="T10856">
        <v>17500</v>
      </c>
      <c r="U10856">
        <v>27000</v>
      </c>
    </row>
    <row r="10857" spans="1:21" hidden="1" x14ac:dyDescent="0.45">
      <c r="A10857" t="str">
        <f t="shared" si="180"/>
        <v>YAG5EUL8F+MPerforming artsAll</v>
      </c>
      <c r="B10857" t="s">
        <v>116</v>
      </c>
      <c r="C10857" t="s">
        <v>140</v>
      </c>
      <c r="D10857">
        <v>5</v>
      </c>
      <c r="E10857" t="s">
        <v>137</v>
      </c>
      <c r="F10857" t="s">
        <v>139</v>
      </c>
      <c r="G10857" t="s">
        <v>138</v>
      </c>
      <c r="H10857" t="s">
        <v>170</v>
      </c>
      <c r="I10857" t="s">
        <v>28</v>
      </c>
      <c r="J10857">
        <v>45</v>
      </c>
      <c r="K10857">
        <v>49.6</v>
      </c>
      <c r="L10857">
        <v>25</v>
      </c>
      <c r="M10857">
        <v>30.1</v>
      </c>
      <c r="N10857">
        <v>0</v>
      </c>
      <c r="O10857">
        <v>15.8</v>
      </c>
      <c r="P10857">
        <v>18</v>
      </c>
      <c r="Q10857">
        <v>20.3</v>
      </c>
      <c r="R10857" t="s">
        <v>161</v>
      </c>
      <c r="S10857" t="s">
        <v>161</v>
      </c>
      <c r="T10857" t="s">
        <v>161</v>
      </c>
      <c r="U10857" t="s">
        <v>161</v>
      </c>
    </row>
    <row r="10858" spans="1:21" hidden="1" x14ac:dyDescent="0.45">
      <c r="A10858" t="str">
        <f t="shared" si="180"/>
        <v>YAG3EUL7F+MPerforming artsAll</v>
      </c>
      <c r="B10858" t="s">
        <v>116</v>
      </c>
      <c r="C10858" t="s">
        <v>141</v>
      </c>
      <c r="D10858">
        <v>3</v>
      </c>
      <c r="E10858" t="s">
        <v>137</v>
      </c>
      <c r="F10858" t="s">
        <v>145</v>
      </c>
      <c r="G10858" t="s">
        <v>138</v>
      </c>
      <c r="H10858" t="s">
        <v>170</v>
      </c>
      <c r="I10858" t="s">
        <v>28</v>
      </c>
      <c r="J10858">
        <v>405</v>
      </c>
      <c r="K10858">
        <v>35.9</v>
      </c>
      <c r="L10858">
        <v>260</v>
      </c>
      <c r="M10858">
        <v>22.3</v>
      </c>
      <c r="N10858">
        <v>2.6</v>
      </c>
      <c r="O10858">
        <v>31.9</v>
      </c>
      <c r="P10858">
        <v>35.1</v>
      </c>
      <c r="Q10858">
        <v>39.200000000000003</v>
      </c>
      <c r="R10858">
        <v>100</v>
      </c>
      <c r="S10858">
        <v>11400</v>
      </c>
      <c r="T10858">
        <v>20000</v>
      </c>
      <c r="U10858">
        <v>27000</v>
      </c>
    </row>
    <row r="10859" spans="1:21" hidden="1" x14ac:dyDescent="0.45">
      <c r="A10859" t="str">
        <f t="shared" si="180"/>
        <v>YAG3EUL8F+MPerforming artsAll</v>
      </c>
      <c r="B10859" t="s">
        <v>116</v>
      </c>
      <c r="C10859" t="s">
        <v>141</v>
      </c>
      <c r="D10859">
        <v>3</v>
      </c>
      <c r="E10859" t="s">
        <v>137</v>
      </c>
      <c r="F10859" t="s">
        <v>139</v>
      </c>
      <c r="G10859" t="s">
        <v>138</v>
      </c>
      <c r="H10859" t="s">
        <v>170</v>
      </c>
      <c r="I10859" t="s">
        <v>28</v>
      </c>
      <c r="J10859">
        <v>50</v>
      </c>
      <c r="K10859">
        <v>37.4</v>
      </c>
      <c r="L10859">
        <v>30</v>
      </c>
      <c r="M10859">
        <v>25.9</v>
      </c>
      <c r="N10859">
        <v>2.2000000000000002</v>
      </c>
      <c r="O10859">
        <v>32.4</v>
      </c>
      <c r="P10859">
        <v>34.5</v>
      </c>
      <c r="Q10859">
        <v>34.5</v>
      </c>
      <c r="R10859">
        <v>15</v>
      </c>
      <c r="S10859">
        <v>25400</v>
      </c>
      <c r="T10859">
        <v>32700</v>
      </c>
      <c r="U10859">
        <v>37100</v>
      </c>
    </row>
    <row r="10860" spans="1:21" hidden="1" x14ac:dyDescent="0.45">
      <c r="A10860" t="str">
        <f t="shared" si="180"/>
        <v>YAG1EUL7F+MPerforming artsAll</v>
      </c>
      <c r="B10860" t="s">
        <v>116</v>
      </c>
      <c r="C10860" t="s">
        <v>49</v>
      </c>
      <c r="D10860">
        <v>1</v>
      </c>
      <c r="E10860" t="s">
        <v>137</v>
      </c>
      <c r="F10860" t="s">
        <v>145</v>
      </c>
      <c r="G10860" t="s">
        <v>138</v>
      </c>
      <c r="H10860" t="s">
        <v>170</v>
      </c>
      <c r="I10860" t="s">
        <v>28</v>
      </c>
      <c r="J10860">
        <v>410</v>
      </c>
      <c r="K10860">
        <v>20.6</v>
      </c>
      <c r="L10860">
        <v>330</v>
      </c>
      <c r="M10860">
        <v>21</v>
      </c>
      <c r="N10860">
        <v>6.7</v>
      </c>
      <c r="O10860">
        <v>39.4</v>
      </c>
      <c r="P10860">
        <v>46.6</v>
      </c>
      <c r="Q10860">
        <v>51.7</v>
      </c>
      <c r="R10860">
        <v>135</v>
      </c>
      <c r="S10860">
        <v>9900</v>
      </c>
      <c r="T10860">
        <v>13100</v>
      </c>
      <c r="U10860">
        <v>22600</v>
      </c>
    </row>
    <row r="10861" spans="1:21" hidden="1" x14ac:dyDescent="0.45">
      <c r="A10861" t="str">
        <f t="shared" si="180"/>
        <v>YAG1EUL8F+MPerforming artsAll</v>
      </c>
      <c r="B10861" t="s">
        <v>116</v>
      </c>
      <c r="C10861" t="s">
        <v>49</v>
      </c>
      <c r="D10861">
        <v>1</v>
      </c>
      <c r="E10861" t="s">
        <v>137</v>
      </c>
      <c r="F10861" t="s">
        <v>139</v>
      </c>
      <c r="G10861" t="s">
        <v>138</v>
      </c>
      <c r="H10861" t="s">
        <v>170</v>
      </c>
      <c r="I10861" t="s">
        <v>28</v>
      </c>
      <c r="J10861">
        <v>65</v>
      </c>
      <c r="K10861">
        <v>30.4</v>
      </c>
      <c r="L10861">
        <v>45</v>
      </c>
      <c r="M10861">
        <v>23.2</v>
      </c>
      <c r="N10861">
        <v>4.8</v>
      </c>
      <c r="O10861">
        <v>36.799999999999997</v>
      </c>
      <c r="P10861">
        <v>41.6</v>
      </c>
      <c r="Q10861">
        <v>41.6</v>
      </c>
      <c r="R10861">
        <v>20</v>
      </c>
      <c r="S10861">
        <v>11300</v>
      </c>
      <c r="T10861">
        <v>22900</v>
      </c>
      <c r="U10861">
        <v>28200</v>
      </c>
    </row>
    <row r="10862" spans="1:21" hidden="1" x14ac:dyDescent="0.45">
      <c r="A10862" t="str">
        <f t="shared" si="180"/>
        <v>YAG10EUL7FPerforming artsAll</v>
      </c>
      <c r="B10862" t="s">
        <v>116</v>
      </c>
      <c r="C10862" t="s">
        <v>142</v>
      </c>
      <c r="D10862">
        <v>10</v>
      </c>
      <c r="E10862" t="s">
        <v>137</v>
      </c>
      <c r="F10862" t="s">
        <v>145</v>
      </c>
      <c r="G10862" t="s">
        <v>143</v>
      </c>
      <c r="H10862" t="s">
        <v>170</v>
      </c>
      <c r="I10862" t="s">
        <v>28</v>
      </c>
      <c r="J10862">
        <v>225</v>
      </c>
      <c r="K10862">
        <v>49.7</v>
      </c>
      <c r="L10862">
        <v>115</v>
      </c>
      <c r="M10862">
        <v>21.9</v>
      </c>
      <c r="N10862">
        <v>3.1</v>
      </c>
      <c r="O10862">
        <v>21.7</v>
      </c>
      <c r="P10862">
        <v>23.9</v>
      </c>
      <c r="Q10862">
        <v>25.3</v>
      </c>
      <c r="R10862">
        <v>40</v>
      </c>
      <c r="S10862">
        <v>8400</v>
      </c>
      <c r="T10862">
        <v>14800</v>
      </c>
      <c r="U10862">
        <v>29200</v>
      </c>
    </row>
    <row r="10863" spans="1:21" hidden="1" x14ac:dyDescent="0.45">
      <c r="A10863" t="str">
        <f t="shared" si="180"/>
        <v>YAG10EUL7MPerforming artsAll</v>
      </c>
      <c r="B10863" t="s">
        <v>116</v>
      </c>
      <c r="C10863" t="s">
        <v>142</v>
      </c>
      <c r="D10863">
        <v>10</v>
      </c>
      <c r="E10863" t="s">
        <v>137</v>
      </c>
      <c r="F10863" t="s">
        <v>145</v>
      </c>
      <c r="G10863" t="s">
        <v>144</v>
      </c>
      <c r="H10863" t="s">
        <v>170</v>
      </c>
      <c r="I10863" t="s">
        <v>28</v>
      </c>
      <c r="J10863">
        <v>135</v>
      </c>
      <c r="K10863">
        <v>53.8</v>
      </c>
      <c r="L10863">
        <v>65</v>
      </c>
      <c r="M10863">
        <v>23.5</v>
      </c>
      <c r="N10863">
        <v>0</v>
      </c>
      <c r="O10863">
        <v>17.8</v>
      </c>
      <c r="P10863">
        <v>21.2</v>
      </c>
      <c r="Q10863">
        <v>22.7</v>
      </c>
      <c r="R10863">
        <v>25</v>
      </c>
      <c r="S10863">
        <v>21600</v>
      </c>
      <c r="T10863">
        <v>29800</v>
      </c>
      <c r="U10863">
        <v>37200</v>
      </c>
    </row>
    <row r="10864" spans="1:21" hidden="1" x14ac:dyDescent="0.45">
      <c r="A10864" t="str">
        <f t="shared" si="180"/>
        <v>YAG10EUL8FPerforming artsAll</v>
      </c>
      <c r="B10864" t="s">
        <v>116</v>
      </c>
      <c r="C10864" t="s">
        <v>142</v>
      </c>
      <c r="D10864">
        <v>10</v>
      </c>
      <c r="E10864" t="s">
        <v>137</v>
      </c>
      <c r="F10864" t="s">
        <v>139</v>
      </c>
      <c r="G10864" t="s">
        <v>143</v>
      </c>
      <c r="H10864" t="s">
        <v>170</v>
      </c>
      <c r="I10864" t="s">
        <v>28</v>
      </c>
      <c r="J10864">
        <v>10</v>
      </c>
      <c r="K10864">
        <v>44.4</v>
      </c>
      <c r="L10864">
        <v>5</v>
      </c>
      <c r="M10864">
        <v>33.299999999999997</v>
      </c>
      <c r="N10864">
        <v>0</v>
      </c>
      <c r="O10864">
        <v>22.2</v>
      </c>
      <c r="P10864">
        <v>22.2</v>
      </c>
      <c r="Q10864">
        <v>22.2</v>
      </c>
      <c r="R10864" t="s">
        <v>161</v>
      </c>
      <c r="S10864" t="s">
        <v>161</v>
      </c>
      <c r="T10864" t="s">
        <v>161</v>
      </c>
      <c r="U10864" t="s">
        <v>161</v>
      </c>
    </row>
    <row r="10865" spans="1:21" hidden="1" x14ac:dyDescent="0.45">
      <c r="A10865" t="str">
        <f t="shared" si="180"/>
        <v>YAG10EUL8MPerforming artsAll</v>
      </c>
      <c r="B10865" t="s">
        <v>116</v>
      </c>
      <c r="C10865" t="s">
        <v>142</v>
      </c>
      <c r="D10865">
        <v>10</v>
      </c>
      <c r="E10865" t="s">
        <v>137</v>
      </c>
      <c r="F10865" t="s">
        <v>139</v>
      </c>
      <c r="G10865" t="s">
        <v>144</v>
      </c>
      <c r="H10865" t="s">
        <v>170</v>
      </c>
      <c r="I10865" t="s">
        <v>28</v>
      </c>
      <c r="J10865">
        <v>10</v>
      </c>
      <c r="K10865">
        <v>50</v>
      </c>
      <c r="L10865">
        <v>5</v>
      </c>
      <c r="M10865">
        <v>30</v>
      </c>
      <c r="N10865">
        <v>0</v>
      </c>
      <c r="O10865">
        <v>20</v>
      </c>
      <c r="P10865">
        <v>20</v>
      </c>
      <c r="Q10865">
        <v>20</v>
      </c>
      <c r="R10865" t="s">
        <v>161</v>
      </c>
      <c r="S10865" t="s">
        <v>161</v>
      </c>
      <c r="T10865" t="s">
        <v>161</v>
      </c>
      <c r="U10865" t="s">
        <v>161</v>
      </c>
    </row>
    <row r="10866" spans="1:21" hidden="1" x14ac:dyDescent="0.45">
      <c r="A10866" t="str">
        <f t="shared" si="180"/>
        <v>YAG5EUL7FPerforming artsAll</v>
      </c>
      <c r="B10866" t="s">
        <v>116</v>
      </c>
      <c r="C10866" t="s">
        <v>140</v>
      </c>
      <c r="D10866">
        <v>5</v>
      </c>
      <c r="E10866" t="s">
        <v>137</v>
      </c>
      <c r="F10866" t="s">
        <v>145</v>
      </c>
      <c r="G10866" t="s">
        <v>143</v>
      </c>
      <c r="H10866" t="s">
        <v>170</v>
      </c>
      <c r="I10866" t="s">
        <v>28</v>
      </c>
      <c r="J10866">
        <v>295</v>
      </c>
      <c r="K10866">
        <v>36.799999999999997</v>
      </c>
      <c r="L10866">
        <v>185</v>
      </c>
      <c r="M10866">
        <v>25.3</v>
      </c>
      <c r="N10866">
        <v>2.2000000000000002</v>
      </c>
      <c r="O10866">
        <v>29.6</v>
      </c>
      <c r="P10866">
        <v>33.6</v>
      </c>
      <c r="Q10866">
        <v>35.700000000000003</v>
      </c>
      <c r="R10866">
        <v>75</v>
      </c>
      <c r="S10866">
        <v>9700</v>
      </c>
      <c r="T10866">
        <v>16600</v>
      </c>
      <c r="U10866">
        <v>27000</v>
      </c>
    </row>
    <row r="10867" spans="1:21" hidden="1" x14ac:dyDescent="0.45">
      <c r="A10867" t="str">
        <f t="shared" si="180"/>
        <v>YAG5EUL7MPerforming artsAll</v>
      </c>
      <c r="B10867" t="s">
        <v>116</v>
      </c>
      <c r="C10867" t="s">
        <v>140</v>
      </c>
      <c r="D10867">
        <v>5</v>
      </c>
      <c r="E10867" t="s">
        <v>137</v>
      </c>
      <c r="F10867" t="s">
        <v>145</v>
      </c>
      <c r="G10867" t="s">
        <v>144</v>
      </c>
      <c r="H10867" t="s">
        <v>170</v>
      </c>
      <c r="I10867" t="s">
        <v>28</v>
      </c>
      <c r="J10867">
        <v>170</v>
      </c>
      <c r="K10867">
        <v>43.8</v>
      </c>
      <c r="L10867">
        <v>100</v>
      </c>
      <c r="M10867">
        <v>26.5</v>
      </c>
      <c r="N10867">
        <v>1.2</v>
      </c>
      <c r="O10867">
        <v>23.5</v>
      </c>
      <c r="P10867">
        <v>25.3</v>
      </c>
      <c r="Q10867">
        <v>28.5</v>
      </c>
      <c r="R10867">
        <v>35</v>
      </c>
      <c r="S10867">
        <v>12300</v>
      </c>
      <c r="T10867">
        <v>19000</v>
      </c>
      <c r="U10867">
        <v>25600</v>
      </c>
    </row>
    <row r="10868" spans="1:21" hidden="1" x14ac:dyDescent="0.45">
      <c r="A10868" t="str">
        <f t="shared" si="180"/>
        <v>YAG5EUL8FPerforming artsAll</v>
      </c>
      <c r="B10868" t="s">
        <v>116</v>
      </c>
      <c r="C10868" t="s">
        <v>140</v>
      </c>
      <c r="D10868">
        <v>5</v>
      </c>
      <c r="E10868" t="s">
        <v>137</v>
      </c>
      <c r="F10868" t="s">
        <v>139</v>
      </c>
      <c r="G10868" t="s">
        <v>143</v>
      </c>
      <c r="H10868" t="s">
        <v>170</v>
      </c>
      <c r="I10868" t="s">
        <v>28</v>
      </c>
      <c r="J10868">
        <v>20</v>
      </c>
      <c r="K10868">
        <v>50</v>
      </c>
      <c r="L10868">
        <v>10</v>
      </c>
      <c r="M10868">
        <v>25</v>
      </c>
      <c r="N10868">
        <v>0</v>
      </c>
      <c r="O10868">
        <v>15</v>
      </c>
      <c r="P10868">
        <v>20</v>
      </c>
      <c r="Q10868">
        <v>25</v>
      </c>
      <c r="R10868" t="s">
        <v>161</v>
      </c>
      <c r="S10868" t="s">
        <v>161</v>
      </c>
      <c r="T10868" t="s">
        <v>161</v>
      </c>
      <c r="U10868" t="s">
        <v>161</v>
      </c>
    </row>
    <row r="10869" spans="1:21" hidden="1" x14ac:dyDescent="0.45">
      <c r="A10869" t="str">
        <f t="shared" si="180"/>
        <v>YAG5EUL8MPerforming artsAll</v>
      </c>
      <c r="B10869" t="s">
        <v>116</v>
      </c>
      <c r="C10869" t="s">
        <v>140</v>
      </c>
      <c r="D10869">
        <v>5</v>
      </c>
      <c r="E10869" t="s">
        <v>137</v>
      </c>
      <c r="F10869" t="s">
        <v>139</v>
      </c>
      <c r="G10869" t="s">
        <v>144</v>
      </c>
      <c r="H10869" t="s">
        <v>170</v>
      </c>
      <c r="I10869" t="s">
        <v>28</v>
      </c>
      <c r="J10869">
        <v>25</v>
      </c>
      <c r="K10869">
        <v>49.3</v>
      </c>
      <c r="L10869">
        <v>15</v>
      </c>
      <c r="M10869">
        <v>34.200000000000003</v>
      </c>
      <c r="N10869">
        <v>0</v>
      </c>
      <c r="O10869">
        <v>16.399999999999999</v>
      </c>
      <c r="P10869">
        <v>16.399999999999999</v>
      </c>
      <c r="Q10869">
        <v>16.399999999999999</v>
      </c>
      <c r="R10869" t="s">
        <v>161</v>
      </c>
      <c r="S10869" t="s">
        <v>161</v>
      </c>
      <c r="T10869" t="s">
        <v>161</v>
      </c>
      <c r="U10869" t="s">
        <v>161</v>
      </c>
    </row>
    <row r="10870" spans="1:21" hidden="1" x14ac:dyDescent="0.45">
      <c r="A10870" t="str">
        <f t="shared" si="180"/>
        <v>YAG3EUL7FPerforming artsAll</v>
      </c>
      <c r="B10870" t="s">
        <v>116</v>
      </c>
      <c r="C10870" t="s">
        <v>141</v>
      </c>
      <c r="D10870">
        <v>3</v>
      </c>
      <c r="E10870" t="s">
        <v>137</v>
      </c>
      <c r="F10870" t="s">
        <v>145</v>
      </c>
      <c r="G10870" t="s">
        <v>143</v>
      </c>
      <c r="H10870" t="s">
        <v>170</v>
      </c>
      <c r="I10870" t="s">
        <v>28</v>
      </c>
      <c r="J10870">
        <v>255</v>
      </c>
      <c r="K10870">
        <v>38.4</v>
      </c>
      <c r="L10870">
        <v>155</v>
      </c>
      <c r="M10870">
        <v>25</v>
      </c>
      <c r="N10870">
        <v>2.2999999999999998</v>
      </c>
      <c r="O10870">
        <v>27.8</v>
      </c>
      <c r="P10870">
        <v>31.4</v>
      </c>
      <c r="Q10870">
        <v>34.4</v>
      </c>
      <c r="R10870">
        <v>55</v>
      </c>
      <c r="S10870">
        <v>9500</v>
      </c>
      <c r="T10870">
        <v>18900</v>
      </c>
      <c r="U10870">
        <v>25600</v>
      </c>
    </row>
    <row r="10871" spans="1:21" hidden="1" x14ac:dyDescent="0.45">
      <c r="A10871" t="str">
        <f t="shared" si="180"/>
        <v>YAG3EUL7MPerforming artsAll</v>
      </c>
      <c r="B10871" t="s">
        <v>116</v>
      </c>
      <c r="C10871" t="s">
        <v>141</v>
      </c>
      <c r="D10871">
        <v>3</v>
      </c>
      <c r="E10871" t="s">
        <v>137</v>
      </c>
      <c r="F10871" t="s">
        <v>145</v>
      </c>
      <c r="G10871" t="s">
        <v>144</v>
      </c>
      <c r="H10871" t="s">
        <v>170</v>
      </c>
      <c r="I10871" t="s">
        <v>28</v>
      </c>
      <c r="J10871">
        <v>155</v>
      </c>
      <c r="K10871">
        <v>31.8</v>
      </c>
      <c r="L10871">
        <v>105</v>
      </c>
      <c r="M10871">
        <v>18</v>
      </c>
      <c r="N10871">
        <v>3.2</v>
      </c>
      <c r="O10871">
        <v>38.5</v>
      </c>
      <c r="P10871">
        <v>41.1</v>
      </c>
      <c r="Q10871">
        <v>47</v>
      </c>
      <c r="R10871">
        <v>50</v>
      </c>
      <c r="S10871">
        <v>12800</v>
      </c>
      <c r="T10871">
        <v>21500</v>
      </c>
      <c r="U10871">
        <v>32100</v>
      </c>
    </row>
    <row r="10872" spans="1:21" hidden="1" x14ac:dyDescent="0.45">
      <c r="A10872" t="str">
        <f t="shared" si="180"/>
        <v>YAG3EUL8FPerforming artsAll</v>
      </c>
      <c r="B10872" t="s">
        <v>116</v>
      </c>
      <c r="C10872" t="s">
        <v>141</v>
      </c>
      <c r="D10872">
        <v>3</v>
      </c>
      <c r="E10872" t="s">
        <v>137</v>
      </c>
      <c r="F10872" t="s">
        <v>139</v>
      </c>
      <c r="G10872" t="s">
        <v>143</v>
      </c>
      <c r="H10872" t="s">
        <v>170</v>
      </c>
      <c r="I10872" t="s">
        <v>28</v>
      </c>
      <c r="J10872">
        <v>20</v>
      </c>
      <c r="K10872">
        <v>30</v>
      </c>
      <c r="L10872">
        <v>15</v>
      </c>
      <c r="M10872">
        <v>25</v>
      </c>
      <c r="N10872">
        <v>0</v>
      </c>
      <c r="O10872">
        <v>45</v>
      </c>
      <c r="P10872">
        <v>45</v>
      </c>
      <c r="Q10872">
        <v>45</v>
      </c>
      <c r="R10872" t="s">
        <v>161</v>
      </c>
      <c r="S10872" t="s">
        <v>161</v>
      </c>
      <c r="T10872" t="s">
        <v>161</v>
      </c>
      <c r="U10872" t="s">
        <v>161</v>
      </c>
    </row>
    <row r="10873" spans="1:21" hidden="1" x14ac:dyDescent="0.45">
      <c r="A10873" t="str">
        <f t="shared" si="180"/>
        <v>YAG3EUL8MPerforming artsAll</v>
      </c>
      <c r="B10873" t="s">
        <v>116</v>
      </c>
      <c r="C10873" t="s">
        <v>141</v>
      </c>
      <c r="D10873">
        <v>3</v>
      </c>
      <c r="E10873" t="s">
        <v>137</v>
      </c>
      <c r="F10873" t="s">
        <v>139</v>
      </c>
      <c r="G10873" t="s">
        <v>144</v>
      </c>
      <c r="H10873" t="s">
        <v>170</v>
      </c>
      <c r="I10873" t="s">
        <v>28</v>
      </c>
      <c r="J10873">
        <v>30</v>
      </c>
      <c r="K10873">
        <v>43</v>
      </c>
      <c r="L10873">
        <v>15</v>
      </c>
      <c r="M10873">
        <v>26.6</v>
      </c>
      <c r="N10873">
        <v>3.8</v>
      </c>
      <c r="O10873">
        <v>22.8</v>
      </c>
      <c r="P10873">
        <v>26.6</v>
      </c>
      <c r="Q10873">
        <v>26.6</v>
      </c>
      <c r="R10873" t="s">
        <v>161</v>
      </c>
      <c r="S10873" t="s">
        <v>161</v>
      </c>
      <c r="T10873" t="s">
        <v>161</v>
      </c>
      <c r="U10873" t="s">
        <v>161</v>
      </c>
    </row>
    <row r="10874" spans="1:21" hidden="1" x14ac:dyDescent="0.45">
      <c r="A10874" t="str">
        <f t="shared" si="180"/>
        <v>YAG1EUL7FPerforming artsAll</v>
      </c>
      <c r="B10874" t="s">
        <v>116</v>
      </c>
      <c r="C10874" t="s">
        <v>49</v>
      </c>
      <c r="D10874">
        <v>1</v>
      </c>
      <c r="E10874" t="s">
        <v>137</v>
      </c>
      <c r="F10874" t="s">
        <v>145</v>
      </c>
      <c r="G10874" t="s">
        <v>143</v>
      </c>
      <c r="H10874" t="s">
        <v>170</v>
      </c>
      <c r="I10874" t="s">
        <v>28</v>
      </c>
      <c r="J10874">
        <v>255</v>
      </c>
      <c r="K10874">
        <v>20.2</v>
      </c>
      <c r="L10874">
        <v>205</v>
      </c>
      <c r="M10874">
        <v>19.399999999999999</v>
      </c>
      <c r="N10874">
        <v>7.5</v>
      </c>
      <c r="O10874">
        <v>40.799999999999997</v>
      </c>
      <c r="P10874">
        <v>48.9</v>
      </c>
      <c r="Q10874">
        <v>52.8</v>
      </c>
      <c r="R10874">
        <v>85</v>
      </c>
      <c r="S10874">
        <v>10200</v>
      </c>
      <c r="T10874">
        <v>13100</v>
      </c>
      <c r="U10874">
        <v>22600</v>
      </c>
    </row>
    <row r="10875" spans="1:21" hidden="1" x14ac:dyDescent="0.45">
      <c r="A10875" t="str">
        <f t="shared" si="180"/>
        <v>YAG1EUL7MPerforming artsAll</v>
      </c>
      <c r="B10875" t="s">
        <v>116</v>
      </c>
      <c r="C10875" t="s">
        <v>49</v>
      </c>
      <c r="D10875">
        <v>1</v>
      </c>
      <c r="E10875" t="s">
        <v>137</v>
      </c>
      <c r="F10875" t="s">
        <v>145</v>
      </c>
      <c r="G10875" t="s">
        <v>144</v>
      </c>
      <c r="H10875" t="s">
        <v>170</v>
      </c>
      <c r="I10875" t="s">
        <v>28</v>
      </c>
      <c r="J10875">
        <v>160</v>
      </c>
      <c r="K10875">
        <v>21.3</v>
      </c>
      <c r="L10875">
        <v>125</v>
      </c>
      <c r="M10875">
        <v>23.5</v>
      </c>
      <c r="N10875">
        <v>5.4</v>
      </c>
      <c r="O10875">
        <v>37.200000000000003</v>
      </c>
      <c r="P10875">
        <v>42.9</v>
      </c>
      <c r="Q10875">
        <v>49.9</v>
      </c>
      <c r="R10875">
        <v>55</v>
      </c>
      <c r="S10875">
        <v>9300</v>
      </c>
      <c r="T10875">
        <v>13000</v>
      </c>
      <c r="U10875">
        <v>20800</v>
      </c>
    </row>
    <row r="10876" spans="1:21" hidden="1" x14ac:dyDescent="0.45">
      <c r="A10876" t="str">
        <f t="shared" si="180"/>
        <v>YAG1EUL8FPerforming artsAll</v>
      </c>
      <c r="B10876" t="s">
        <v>116</v>
      </c>
      <c r="C10876" t="s">
        <v>49</v>
      </c>
      <c r="D10876">
        <v>1</v>
      </c>
      <c r="E10876" t="s">
        <v>137</v>
      </c>
      <c r="F10876" t="s">
        <v>139</v>
      </c>
      <c r="G10876" t="s">
        <v>143</v>
      </c>
      <c r="H10876" t="s">
        <v>170</v>
      </c>
      <c r="I10876" t="s">
        <v>28</v>
      </c>
      <c r="J10876">
        <v>30</v>
      </c>
      <c r="K10876">
        <v>27.1</v>
      </c>
      <c r="L10876">
        <v>25</v>
      </c>
      <c r="M10876">
        <v>28.8</v>
      </c>
      <c r="N10876">
        <v>3.4</v>
      </c>
      <c r="O10876">
        <v>40.700000000000003</v>
      </c>
      <c r="P10876">
        <v>40.700000000000003</v>
      </c>
      <c r="Q10876">
        <v>40.700000000000003</v>
      </c>
      <c r="R10876" t="s">
        <v>161</v>
      </c>
      <c r="S10876" t="s">
        <v>161</v>
      </c>
      <c r="T10876" t="s">
        <v>161</v>
      </c>
      <c r="U10876" t="s">
        <v>161</v>
      </c>
    </row>
    <row r="10877" spans="1:21" hidden="1" x14ac:dyDescent="0.45">
      <c r="A10877" t="str">
        <f t="shared" si="180"/>
        <v>YAG1EUL8MPerforming artsAll</v>
      </c>
      <c r="B10877" t="s">
        <v>116</v>
      </c>
      <c r="C10877" t="s">
        <v>49</v>
      </c>
      <c r="D10877">
        <v>1</v>
      </c>
      <c r="E10877" t="s">
        <v>137</v>
      </c>
      <c r="F10877" t="s">
        <v>139</v>
      </c>
      <c r="G10877" t="s">
        <v>144</v>
      </c>
      <c r="H10877" t="s">
        <v>170</v>
      </c>
      <c r="I10877" t="s">
        <v>28</v>
      </c>
      <c r="J10877">
        <v>35</v>
      </c>
      <c r="K10877">
        <v>33.299999999999997</v>
      </c>
      <c r="L10877">
        <v>25</v>
      </c>
      <c r="M10877">
        <v>18.2</v>
      </c>
      <c r="N10877">
        <v>6.1</v>
      </c>
      <c r="O10877">
        <v>33.299999999999997</v>
      </c>
      <c r="P10877">
        <v>42.4</v>
      </c>
      <c r="Q10877">
        <v>42.4</v>
      </c>
      <c r="R10877" t="s">
        <v>161</v>
      </c>
      <c r="S10877" t="s">
        <v>161</v>
      </c>
      <c r="T10877" t="s">
        <v>161</v>
      </c>
      <c r="U10877" t="s">
        <v>161</v>
      </c>
    </row>
    <row r="10878" spans="1:21" hidden="1" x14ac:dyDescent="0.45">
      <c r="A10878" t="str">
        <f t="shared" si="180"/>
        <v>YAG10EUL7F+MPerforming artsAbroad</v>
      </c>
      <c r="B10878" t="s">
        <v>116</v>
      </c>
      <c r="C10878" t="s">
        <v>142</v>
      </c>
      <c r="D10878">
        <v>10</v>
      </c>
      <c r="E10878" t="s">
        <v>137</v>
      </c>
      <c r="F10878" t="s">
        <v>145</v>
      </c>
      <c r="G10878" t="s">
        <v>138</v>
      </c>
      <c r="H10878" t="s">
        <v>170</v>
      </c>
      <c r="I10878" t="s">
        <v>146</v>
      </c>
      <c r="J10878">
        <v>40</v>
      </c>
      <c r="K10878">
        <v>0</v>
      </c>
      <c r="L10878">
        <v>40</v>
      </c>
      <c r="M10878">
        <v>84.8</v>
      </c>
      <c r="N10878">
        <v>2.5</v>
      </c>
      <c r="O10878">
        <v>10.1</v>
      </c>
      <c r="P10878">
        <v>10.1</v>
      </c>
      <c r="Q10878">
        <v>12.7</v>
      </c>
      <c r="R10878" t="s">
        <v>157</v>
      </c>
      <c r="S10878" t="s">
        <v>157</v>
      </c>
      <c r="T10878" t="s">
        <v>157</v>
      </c>
      <c r="U10878" t="s">
        <v>157</v>
      </c>
    </row>
    <row r="10879" spans="1:21" hidden="1" x14ac:dyDescent="0.45">
      <c r="A10879" t="str">
        <f t="shared" si="180"/>
        <v>YAG10EUL7F+MPerforming artsEast Midlands</v>
      </c>
      <c r="B10879" t="s">
        <v>116</v>
      </c>
      <c r="C10879" t="s">
        <v>142</v>
      </c>
      <c r="D10879">
        <v>10</v>
      </c>
      <c r="E10879" t="s">
        <v>137</v>
      </c>
      <c r="F10879" t="s">
        <v>145</v>
      </c>
      <c r="G10879" t="s">
        <v>138</v>
      </c>
      <c r="H10879" t="s">
        <v>170</v>
      </c>
      <c r="I10879" t="s">
        <v>147</v>
      </c>
      <c r="J10879" t="s">
        <v>161</v>
      </c>
      <c r="K10879" t="s">
        <v>161</v>
      </c>
      <c r="L10879" t="s">
        <v>161</v>
      </c>
      <c r="M10879" t="s">
        <v>161</v>
      </c>
      <c r="N10879" t="s">
        <v>161</v>
      </c>
      <c r="O10879" t="s">
        <v>161</v>
      </c>
      <c r="P10879" t="s">
        <v>161</v>
      </c>
      <c r="Q10879" t="s">
        <v>161</v>
      </c>
      <c r="R10879" t="s">
        <v>161</v>
      </c>
      <c r="S10879" t="s">
        <v>161</v>
      </c>
      <c r="T10879" t="s">
        <v>161</v>
      </c>
      <c r="U10879" t="s">
        <v>161</v>
      </c>
    </row>
    <row r="10880" spans="1:21" hidden="1" x14ac:dyDescent="0.45">
      <c r="A10880" t="str">
        <f t="shared" si="180"/>
        <v>YAG10EUL7F+MPerforming artsEast of England</v>
      </c>
      <c r="B10880" t="s">
        <v>116</v>
      </c>
      <c r="C10880" t="s">
        <v>142</v>
      </c>
      <c r="D10880">
        <v>10</v>
      </c>
      <c r="E10880" t="s">
        <v>137</v>
      </c>
      <c r="F10880" t="s">
        <v>145</v>
      </c>
      <c r="G10880" t="s">
        <v>138</v>
      </c>
      <c r="H10880" t="s">
        <v>170</v>
      </c>
      <c r="I10880" t="s">
        <v>148</v>
      </c>
      <c r="J10880">
        <v>5</v>
      </c>
      <c r="K10880">
        <v>0</v>
      </c>
      <c r="L10880">
        <v>5</v>
      </c>
      <c r="M10880">
        <v>50</v>
      </c>
      <c r="N10880">
        <v>0</v>
      </c>
      <c r="O10880">
        <v>50</v>
      </c>
      <c r="P10880">
        <v>50</v>
      </c>
      <c r="Q10880">
        <v>50</v>
      </c>
      <c r="R10880" t="s">
        <v>161</v>
      </c>
      <c r="S10880" t="s">
        <v>161</v>
      </c>
      <c r="T10880" t="s">
        <v>161</v>
      </c>
      <c r="U10880" t="s">
        <v>161</v>
      </c>
    </row>
    <row r="10881" spans="1:21" hidden="1" x14ac:dyDescent="0.45">
      <c r="A10881" t="str">
        <f t="shared" si="180"/>
        <v>YAG10EUL7F+MPerforming artsLondon</v>
      </c>
      <c r="B10881" t="s">
        <v>116</v>
      </c>
      <c r="C10881" t="s">
        <v>142</v>
      </c>
      <c r="D10881">
        <v>10</v>
      </c>
      <c r="E10881" t="s">
        <v>137</v>
      </c>
      <c r="F10881" t="s">
        <v>145</v>
      </c>
      <c r="G10881" t="s">
        <v>138</v>
      </c>
      <c r="H10881" t="s">
        <v>170</v>
      </c>
      <c r="I10881" t="s">
        <v>149</v>
      </c>
      <c r="J10881">
        <v>95</v>
      </c>
      <c r="K10881">
        <v>0</v>
      </c>
      <c r="L10881">
        <v>95</v>
      </c>
      <c r="M10881">
        <v>37</v>
      </c>
      <c r="N10881">
        <v>4.2</v>
      </c>
      <c r="O10881">
        <v>51.9</v>
      </c>
      <c r="P10881">
        <v>57.7</v>
      </c>
      <c r="Q10881">
        <v>58.7</v>
      </c>
      <c r="R10881">
        <v>45</v>
      </c>
      <c r="S10881">
        <v>12900</v>
      </c>
      <c r="T10881">
        <v>20700</v>
      </c>
      <c r="U10881">
        <v>33600</v>
      </c>
    </row>
    <row r="10882" spans="1:21" hidden="1" x14ac:dyDescent="0.45">
      <c r="A10882" t="str">
        <f t="shared" si="180"/>
        <v>YAG10EUL7F+MPerforming artsNorth West</v>
      </c>
      <c r="B10882" t="s">
        <v>116</v>
      </c>
      <c r="C10882" t="s">
        <v>142</v>
      </c>
      <c r="D10882">
        <v>10</v>
      </c>
      <c r="E10882" t="s">
        <v>137</v>
      </c>
      <c r="F10882" t="s">
        <v>145</v>
      </c>
      <c r="G10882" t="s">
        <v>138</v>
      </c>
      <c r="H10882" t="s">
        <v>170</v>
      </c>
      <c r="I10882" t="s">
        <v>151</v>
      </c>
      <c r="J10882">
        <v>5</v>
      </c>
      <c r="K10882">
        <v>0</v>
      </c>
      <c r="L10882">
        <v>5</v>
      </c>
      <c r="M10882">
        <v>25</v>
      </c>
      <c r="N10882">
        <v>25</v>
      </c>
      <c r="O10882">
        <v>50</v>
      </c>
      <c r="P10882">
        <v>50</v>
      </c>
      <c r="Q10882">
        <v>50</v>
      </c>
      <c r="R10882" t="s">
        <v>161</v>
      </c>
      <c r="S10882" t="s">
        <v>161</v>
      </c>
      <c r="T10882" t="s">
        <v>161</v>
      </c>
      <c r="U10882" t="s">
        <v>161</v>
      </c>
    </row>
    <row r="10883" spans="1:21" hidden="1" x14ac:dyDescent="0.45">
      <c r="A10883" t="str">
        <f t="shared" si="180"/>
        <v>YAG10EUL7F+MPerforming artsScotland</v>
      </c>
      <c r="B10883" t="s">
        <v>116</v>
      </c>
      <c r="C10883" t="s">
        <v>142</v>
      </c>
      <c r="D10883">
        <v>10</v>
      </c>
      <c r="E10883" t="s">
        <v>137</v>
      </c>
      <c r="F10883" t="s">
        <v>145</v>
      </c>
      <c r="G10883" t="s">
        <v>138</v>
      </c>
      <c r="H10883" t="s">
        <v>170</v>
      </c>
      <c r="I10883" t="s">
        <v>153</v>
      </c>
      <c r="J10883" t="s">
        <v>161</v>
      </c>
      <c r="K10883" t="s">
        <v>161</v>
      </c>
      <c r="L10883" t="s">
        <v>161</v>
      </c>
      <c r="M10883" t="s">
        <v>161</v>
      </c>
      <c r="N10883" t="s">
        <v>161</v>
      </c>
      <c r="O10883" t="s">
        <v>161</v>
      </c>
      <c r="P10883" t="s">
        <v>161</v>
      </c>
      <c r="Q10883" t="s">
        <v>161</v>
      </c>
      <c r="R10883" t="s">
        <v>161</v>
      </c>
      <c r="S10883" t="s">
        <v>161</v>
      </c>
      <c r="T10883" t="s">
        <v>161</v>
      </c>
      <c r="U10883" t="s">
        <v>161</v>
      </c>
    </row>
    <row r="10884" spans="1:21" hidden="1" x14ac:dyDescent="0.45">
      <c r="A10884" t="str">
        <f t="shared" si="180"/>
        <v>YAG10EUL7F+MPerforming artsSouth East</v>
      </c>
      <c r="B10884" t="s">
        <v>116</v>
      </c>
      <c r="C10884" t="s">
        <v>142</v>
      </c>
      <c r="D10884">
        <v>10</v>
      </c>
      <c r="E10884" t="s">
        <v>137</v>
      </c>
      <c r="F10884" t="s">
        <v>145</v>
      </c>
      <c r="G10884" t="s">
        <v>138</v>
      </c>
      <c r="H10884" t="s">
        <v>170</v>
      </c>
      <c r="I10884" t="s">
        <v>154</v>
      </c>
      <c r="J10884">
        <v>15</v>
      </c>
      <c r="K10884">
        <v>0</v>
      </c>
      <c r="L10884">
        <v>15</v>
      </c>
      <c r="M10884">
        <v>18.2</v>
      </c>
      <c r="N10884">
        <v>9.1</v>
      </c>
      <c r="O10884">
        <v>54.5</v>
      </c>
      <c r="P10884">
        <v>72.7</v>
      </c>
      <c r="Q10884">
        <v>72.7</v>
      </c>
      <c r="R10884" t="s">
        <v>161</v>
      </c>
      <c r="S10884" t="s">
        <v>161</v>
      </c>
      <c r="T10884" t="s">
        <v>161</v>
      </c>
      <c r="U10884" t="s">
        <v>161</v>
      </c>
    </row>
    <row r="10885" spans="1:21" hidden="1" x14ac:dyDescent="0.45">
      <c r="A10885" t="str">
        <f t="shared" si="180"/>
        <v>YAG10EUL7F+MPerforming artsSouth West</v>
      </c>
      <c r="B10885" t="s">
        <v>116</v>
      </c>
      <c r="C10885" t="s">
        <v>142</v>
      </c>
      <c r="D10885">
        <v>10</v>
      </c>
      <c r="E10885" t="s">
        <v>137</v>
      </c>
      <c r="F10885" t="s">
        <v>145</v>
      </c>
      <c r="G10885" t="s">
        <v>138</v>
      </c>
      <c r="H10885" t="s">
        <v>170</v>
      </c>
      <c r="I10885" t="s">
        <v>155</v>
      </c>
      <c r="J10885">
        <v>10</v>
      </c>
      <c r="K10885">
        <v>0</v>
      </c>
      <c r="L10885">
        <v>10</v>
      </c>
      <c r="M10885">
        <v>33.299999999999997</v>
      </c>
      <c r="N10885">
        <v>0</v>
      </c>
      <c r="O10885">
        <v>33.299999999999997</v>
      </c>
      <c r="P10885">
        <v>44.4</v>
      </c>
      <c r="Q10885">
        <v>66.7</v>
      </c>
      <c r="R10885" t="s">
        <v>161</v>
      </c>
      <c r="S10885" t="s">
        <v>161</v>
      </c>
      <c r="T10885" t="s">
        <v>161</v>
      </c>
      <c r="U10885" t="s">
        <v>161</v>
      </c>
    </row>
    <row r="10886" spans="1:21" hidden="1" x14ac:dyDescent="0.45">
      <c r="A10886" t="str">
        <f t="shared" si="180"/>
        <v>YAG10EUL7F+MPerforming artsUnknown</v>
      </c>
      <c r="B10886" t="s">
        <v>116</v>
      </c>
      <c r="C10886" t="s">
        <v>142</v>
      </c>
      <c r="D10886">
        <v>10</v>
      </c>
      <c r="E10886" t="s">
        <v>137</v>
      </c>
      <c r="F10886" t="s">
        <v>145</v>
      </c>
      <c r="G10886" t="s">
        <v>138</v>
      </c>
      <c r="H10886" t="s">
        <v>170</v>
      </c>
      <c r="I10886" t="s">
        <v>156</v>
      </c>
      <c r="J10886" t="s">
        <v>161</v>
      </c>
      <c r="K10886" t="s">
        <v>161</v>
      </c>
      <c r="L10886" t="s">
        <v>161</v>
      </c>
      <c r="M10886" t="s">
        <v>161</v>
      </c>
      <c r="N10886" t="s">
        <v>161</v>
      </c>
      <c r="O10886" t="s">
        <v>161</v>
      </c>
      <c r="P10886" t="s">
        <v>161</v>
      </c>
      <c r="Q10886" t="s">
        <v>161</v>
      </c>
      <c r="R10886" t="s">
        <v>157</v>
      </c>
      <c r="S10886" t="s">
        <v>157</v>
      </c>
      <c r="T10886" t="s">
        <v>157</v>
      </c>
      <c r="U10886" t="s">
        <v>157</v>
      </c>
    </row>
    <row r="10887" spans="1:21" hidden="1" x14ac:dyDescent="0.45">
      <c r="A10887" t="str">
        <f t="shared" ref="A10887:A10950" si="181">"YAG"&amp;D10887 &amp;E10887 &amp;F10887 &amp; G10887 &amp;H10887 &amp;I10887</f>
        <v>YAG10EUL7F+MPerforming artsWales</v>
      </c>
      <c r="B10887" t="s">
        <v>116</v>
      </c>
      <c r="C10887" t="s">
        <v>142</v>
      </c>
      <c r="D10887">
        <v>10</v>
      </c>
      <c r="E10887" t="s">
        <v>137</v>
      </c>
      <c r="F10887" t="s">
        <v>145</v>
      </c>
      <c r="G10887" t="s">
        <v>138</v>
      </c>
      <c r="H10887" t="s">
        <v>170</v>
      </c>
      <c r="I10887" t="s">
        <v>158</v>
      </c>
      <c r="J10887" t="s">
        <v>161</v>
      </c>
      <c r="K10887" t="s">
        <v>161</v>
      </c>
      <c r="L10887" t="s">
        <v>161</v>
      </c>
      <c r="M10887" t="s">
        <v>161</v>
      </c>
      <c r="N10887" t="s">
        <v>161</v>
      </c>
      <c r="O10887" t="s">
        <v>161</v>
      </c>
      <c r="P10887" t="s">
        <v>161</v>
      </c>
      <c r="Q10887" t="s">
        <v>161</v>
      </c>
      <c r="R10887" t="s">
        <v>161</v>
      </c>
      <c r="S10887" t="s">
        <v>161</v>
      </c>
      <c r="T10887" t="s">
        <v>161</v>
      </c>
      <c r="U10887" t="s">
        <v>161</v>
      </c>
    </row>
    <row r="10888" spans="1:21" hidden="1" x14ac:dyDescent="0.45">
      <c r="A10888" t="str">
        <f t="shared" si="181"/>
        <v>YAG10EUL7F+MPerforming artsWest Midlands</v>
      </c>
      <c r="B10888" t="s">
        <v>116</v>
      </c>
      <c r="C10888" t="s">
        <v>142</v>
      </c>
      <c r="D10888">
        <v>10</v>
      </c>
      <c r="E10888" t="s">
        <v>137</v>
      </c>
      <c r="F10888" t="s">
        <v>145</v>
      </c>
      <c r="G10888" t="s">
        <v>138</v>
      </c>
      <c r="H10888" t="s">
        <v>170</v>
      </c>
      <c r="I10888" t="s">
        <v>159</v>
      </c>
      <c r="J10888" t="s">
        <v>161</v>
      </c>
      <c r="K10888" t="s">
        <v>161</v>
      </c>
      <c r="L10888" t="s">
        <v>161</v>
      </c>
      <c r="M10888" t="s">
        <v>161</v>
      </c>
      <c r="N10888" t="s">
        <v>161</v>
      </c>
      <c r="O10888" t="s">
        <v>161</v>
      </c>
      <c r="P10888" t="s">
        <v>161</v>
      </c>
      <c r="Q10888" t="s">
        <v>161</v>
      </c>
      <c r="R10888" t="s">
        <v>161</v>
      </c>
      <c r="S10888" t="s">
        <v>161</v>
      </c>
      <c r="T10888" t="s">
        <v>161</v>
      </c>
      <c r="U10888" t="s">
        <v>161</v>
      </c>
    </row>
    <row r="10889" spans="1:21" hidden="1" x14ac:dyDescent="0.45">
      <c r="A10889" t="str">
        <f t="shared" si="181"/>
        <v>YAG10EUL7F+MPerforming artsYorkshire and The Humber</v>
      </c>
      <c r="B10889" t="s">
        <v>116</v>
      </c>
      <c r="C10889" t="s">
        <v>142</v>
      </c>
      <c r="D10889">
        <v>10</v>
      </c>
      <c r="E10889" t="s">
        <v>137</v>
      </c>
      <c r="F10889" t="s">
        <v>145</v>
      </c>
      <c r="G10889" t="s">
        <v>138</v>
      </c>
      <c r="H10889" t="s">
        <v>170</v>
      </c>
      <c r="I10889" t="s">
        <v>160</v>
      </c>
      <c r="J10889" t="s">
        <v>161</v>
      </c>
      <c r="K10889" t="s">
        <v>161</v>
      </c>
      <c r="L10889" t="s">
        <v>161</v>
      </c>
      <c r="M10889" t="s">
        <v>161</v>
      </c>
      <c r="N10889" t="s">
        <v>161</v>
      </c>
      <c r="O10889" t="s">
        <v>161</v>
      </c>
      <c r="P10889" t="s">
        <v>161</v>
      </c>
      <c r="Q10889" t="s">
        <v>161</v>
      </c>
      <c r="R10889" t="s">
        <v>161</v>
      </c>
      <c r="S10889" t="s">
        <v>161</v>
      </c>
      <c r="T10889" t="s">
        <v>161</v>
      </c>
      <c r="U10889" t="s">
        <v>161</v>
      </c>
    </row>
    <row r="10890" spans="1:21" hidden="1" x14ac:dyDescent="0.45">
      <c r="A10890" t="str">
        <f t="shared" si="181"/>
        <v>YAG10EUL7F+MPerforming artsNA</v>
      </c>
      <c r="B10890" t="s">
        <v>116</v>
      </c>
      <c r="C10890" t="s">
        <v>142</v>
      </c>
      <c r="D10890">
        <v>10</v>
      </c>
      <c r="E10890" t="s">
        <v>137</v>
      </c>
      <c r="F10890" t="s">
        <v>145</v>
      </c>
      <c r="G10890" t="s">
        <v>138</v>
      </c>
      <c r="H10890" t="s">
        <v>170</v>
      </c>
      <c r="I10890" t="s">
        <v>157</v>
      </c>
      <c r="J10890">
        <v>185</v>
      </c>
      <c r="K10890">
        <v>99.2</v>
      </c>
      <c r="L10890" t="s">
        <v>161</v>
      </c>
      <c r="M10890" t="s">
        <v>161</v>
      </c>
      <c r="N10890" t="s">
        <v>161</v>
      </c>
      <c r="O10890" t="s">
        <v>161</v>
      </c>
      <c r="P10890" t="s">
        <v>161</v>
      </c>
      <c r="Q10890" t="s">
        <v>161</v>
      </c>
      <c r="R10890" t="s">
        <v>157</v>
      </c>
      <c r="S10890" t="s">
        <v>157</v>
      </c>
      <c r="T10890" t="s">
        <v>157</v>
      </c>
      <c r="U10890" t="s">
        <v>157</v>
      </c>
    </row>
    <row r="10891" spans="1:21" hidden="1" x14ac:dyDescent="0.45">
      <c r="A10891" t="str">
        <f t="shared" si="181"/>
        <v>YAG10EUL8F+MPerforming artsAbroad</v>
      </c>
      <c r="B10891" t="s">
        <v>116</v>
      </c>
      <c r="C10891" t="s">
        <v>142</v>
      </c>
      <c r="D10891">
        <v>10</v>
      </c>
      <c r="E10891" t="s">
        <v>137</v>
      </c>
      <c r="F10891" t="s">
        <v>139</v>
      </c>
      <c r="G10891" t="s">
        <v>138</v>
      </c>
      <c r="H10891" t="s">
        <v>170</v>
      </c>
      <c r="I10891" t="s">
        <v>146</v>
      </c>
      <c r="J10891" t="s">
        <v>161</v>
      </c>
      <c r="K10891" t="s">
        <v>161</v>
      </c>
      <c r="L10891" t="s">
        <v>161</v>
      </c>
      <c r="M10891" t="s">
        <v>161</v>
      </c>
      <c r="N10891" t="s">
        <v>161</v>
      </c>
      <c r="O10891" t="s">
        <v>161</v>
      </c>
      <c r="P10891" t="s">
        <v>161</v>
      </c>
      <c r="Q10891" t="s">
        <v>161</v>
      </c>
      <c r="R10891" t="s">
        <v>157</v>
      </c>
      <c r="S10891" t="s">
        <v>157</v>
      </c>
      <c r="T10891" t="s">
        <v>157</v>
      </c>
      <c r="U10891" t="s">
        <v>157</v>
      </c>
    </row>
    <row r="10892" spans="1:21" hidden="1" x14ac:dyDescent="0.45">
      <c r="A10892" t="str">
        <f t="shared" si="181"/>
        <v>YAG10EUL8F+MPerforming artsEast of England</v>
      </c>
      <c r="B10892" t="s">
        <v>116</v>
      </c>
      <c r="C10892" t="s">
        <v>142</v>
      </c>
      <c r="D10892">
        <v>10</v>
      </c>
      <c r="E10892" t="s">
        <v>137</v>
      </c>
      <c r="F10892" t="s">
        <v>139</v>
      </c>
      <c r="G10892" t="s">
        <v>138</v>
      </c>
      <c r="H10892" t="s">
        <v>170</v>
      </c>
      <c r="I10892" t="s">
        <v>148</v>
      </c>
      <c r="J10892" t="s">
        <v>161</v>
      </c>
      <c r="K10892" t="s">
        <v>161</v>
      </c>
      <c r="L10892" t="s">
        <v>161</v>
      </c>
      <c r="M10892" t="s">
        <v>161</v>
      </c>
      <c r="N10892" t="s">
        <v>161</v>
      </c>
      <c r="O10892" t="s">
        <v>161</v>
      </c>
      <c r="P10892" t="s">
        <v>161</v>
      </c>
      <c r="Q10892" t="s">
        <v>161</v>
      </c>
      <c r="R10892" t="s">
        <v>157</v>
      </c>
      <c r="S10892" t="s">
        <v>157</v>
      </c>
      <c r="T10892" t="s">
        <v>157</v>
      </c>
      <c r="U10892" t="s">
        <v>157</v>
      </c>
    </row>
    <row r="10893" spans="1:21" hidden="1" x14ac:dyDescent="0.45">
      <c r="A10893" t="str">
        <f t="shared" si="181"/>
        <v>YAG10EUL8F+MPerforming artsLondon</v>
      </c>
      <c r="B10893" t="s">
        <v>116</v>
      </c>
      <c r="C10893" t="s">
        <v>142</v>
      </c>
      <c r="D10893">
        <v>10</v>
      </c>
      <c r="E10893" t="s">
        <v>137</v>
      </c>
      <c r="F10893" t="s">
        <v>139</v>
      </c>
      <c r="G10893" t="s">
        <v>138</v>
      </c>
      <c r="H10893" t="s">
        <v>170</v>
      </c>
      <c r="I10893" t="s">
        <v>149</v>
      </c>
      <c r="J10893">
        <v>5</v>
      </c>
      <c r="K10893">
        <v>0</v>
      </c>
      <c r="L10893">
        <v>5</v>
      </c>
      <c r="M10893">
        <v>33.299999999999997</v>
      </c>
      <c r="N10893">
        <v>0</v>
      </c>
      <c r="O10893">
        <v>66.7</v>
      </c>
      <c r="P10893">
        <v>66.7</v>
      </c>
      <c r="Q10893">
        <v>66.7</v>
      </c>
      <c r="R10893" t="s">
        <v>161</v>
      </c>
      <c r="S10893" t="s">
        <v>161</v>
      </c>
      <c r="T10893" t="s">
        <v>161</v>
      </c>
      <c r="U10893" t="s">
        <v>161</v>
      </c>
    </row>
    <row r="10894" spans="1:21" hidden="1" x14ac:dyDescent="0.45">
      <c r="A10894" t="str">
        <f t="shared" si="181"/>
        <v>YAG10EUL8F+MPerforming artsNorth West</v>
      </c>
      <c r="B10894" t="s">
        <v>116</v>
      </c>
      <c r="C10894" t="s">
        <v>142</v>
      </c>
      <c r="D10894">
        <v>10</v>
      </c>
      <c r="E10894" t="s">
        <v>137</v>
      </c>
      <c r="F10894" t="s">
        <v>139</v>
      </c>
      <c r="G10894" t="s">
        <v>138</v>
      </c>
      <c r="H10894" t="s">
        <v>170</v>
      </c>
      <c r="I10894" t="s">
        <v>151</v>
      </c>
      <c r="J10894" t="s">
        <v>161</v>
      </c>
      <c r="K10894" t="s">
        <v>161</v>
      </c>
      <c r="L10894" t="s">
        <v>161</v>
      </c>
      <c r="M10894" t="s">
        <v>161</v>
      </c>
      <c r="N10894" t="s">
        <v>161</v>
      </c>
      <c r="O10894" t="s">
        <v>161</v>
      </c>
      <c r="P10894" t="s">
        <v>161</v>
      </c>
      <c r="Q10894" t="s">
        <v>161</v>
      </c>
      <c r="R10894" t="s">
        <v>161</v>
      </c>
      <c r="S10894" t="s">
        <v>161</v>
      </c>
      <c r="T10894" t="s">
        <v>161</v>
      </c>
      <c r="U10894" t="s">
        <v>161</v>
      </c>
    </row>
    <row r="10895" spans="1:21" hidden="1" x14ac:dyDescent="0.45">
      <c r="A10895" t="str">
        <f t="shared" si="181"/>
        <v>YAG10EUL8F+MPerforming artsSouth West</v>
      </c>
      <c r="B10895" t="s">
        <v>116</v>
      </c>
      <c r="C10895" t="s">
        <v>142</v>
      </c>
      <c r="D10895">
        <v>10</v>
      </c>
      <c r="E10895" t="s">
        <v>137</v>
      </c>
      <c r="F10895" t="s">
        <v>139</v>
      </c>
      <c r="G10895" t="s">
        <v>138</v>
      </c>
      <c r="H10895" t="s">
        <v>170</v>
      </c>
      <c r="I10895" t="s">
        <v>155</v>
      </c>
      <c r="J10895" t="s">
        <v>161</v>
      </c>
      <c r="K10895" t="s">
        <v>161</v>
      </c>
      <c r="L10895" t="s">
        <v>161</v>
      </c>
      <c r="M10895" t="s">
        <v>161</v>
      </c>
      <c r="N10895" t="s">
        <v>161</v>
      </c>
      <c r="O10895" t="s">
        <v>161</v>
      </c>
      <c r="P10895" t="s">
        <v>161</v>
      </c>
      <c r="Q10895" t="s">
        <v>161</v>
      </c>
      <c r="R10895" t="s">
        <v>157</v>
      </c>
      <c r="S10895" t="s">
        <v>157</v>
      </c>
      <c r="T10895" t="s">
        <v>157</v>
      </c>
      <c r="U10895" t="s">
        <v>157</v>
      </c>
    </row>
    <row r="10896" spans="1:21" hidden="1" x14ac:dyDescent="0.45">
      <c r="A10896" t="str">
        <f t="shared" si="181"/>
        <v>YAG10EUL8F+MPerforming artsWales</v>
      </c>
      <c r="B10896" t="s">
        <v>116</v>
      </c>
      <c r="C10896" t="s">
        <v>142</v>
      </c>
      <c r="D10896">
        <v>10</v>
      </c>
      <c r="E10896" t="s">
        <v>137</v>
      </c>
      <c r="F10896" t="s">
        <v>139</v>
      </c>
      <c r="G10896" t="s">
        <v>138</v>
      </c>
      <c r="H10896" t="s">
        <v>170</v>
      </c>
      <c r="I10896" t="s">
        <v>158</v>
      </c>
      <c r="J10896" t="s">
        <v>161</v>
      </c>
      <c r="K10896" t="s">
        <v>161</v>
      </c>
      <c r="L10896" t="s">
        <v>161</v>
      </c>
      <c r="M10896" t="s">
        <v>161</v>
      </c>
      <c r="N10896" t="s">
        <v>161</v>
      </c>
      <c r="O10896" t="s">
        <v>161</v>
      </c>
      <c r="P10896" t="s">
        <v>161</v>
      </c>
      <c r="Q10896" t="s">
        <v>161</v>
      </c>
      <c r="R10896" t="s">
        <v>161</v>
      </c>
      <c r="S10896" t="s">
        <v>161</v>
      </c>
      <c r="T10896" t="s">
        <v>161</v>
      </c>
      <c r="U10896" t="s">
        <v>161</v>
      </c>
    </row>
    <row r="10897" spans="1:21" hidden="1" x14ac:dyDescent="0.45">
      <c r="A10897" t="str">
        <f t="shared" si="181"/>
        <v>YAG10EUL8F+MPerforming artsNA</v>
      </c>
      <c r="B10897" t="s">
        <v>116</v>
      </c>
      <c r="C10897" t="s">
        <v>142</v>
      </c>
      <c r="D10897">
        <v>10</v>
      </c>
      <c r="E10897" t="s">
        <v>137</v>
      </c>
      <c r="F10897" t="s">
        <v>139</v>
      </c>
      <c r="G10897" t="s">
        <v>138</v>
      </c>
      <c r="H10897" t="s">
        <v>170</v>
      </c>
      <c r="I10897" t="s">
        <v>157</v>
      </c>
      <c r="J10897">
        <v>10</v>
      </c>
      <c r="K10897">
        <v>100</v>
      </c>
      <c r="L10897" t="s">
        <v>161</v>
      </c>
      <c r="M10897" t="s">
        <v>161</v>
      </c>
      <c r="N10897" t="s">
        <v>161</v>
      </c>
      <c r="O10897" t="s">
        <v>161</v>
      </c>
      <c r="P10897" t="s">
        <v>161</v>
      </c>
      <c r="Q10897" t="s">
        <v>161</v>
      </c>
      <c r="R10897" t="s">
        <v>157</v>
      </c>
      <c r="S10897" t="s">
        <v>157</v>
      </c>
      <c r="T10897" t="s">
        <v>157</v>
      </c>
      <c r="U10897" t="s">
        <v>157</v>
      </c>
    </row>
    <row r="10898" spans="1:21" hidden="1" x14ac:dyDescent="0.45">
      <c r="A10898" t="str">
        <f t="shared" si="181"/>
        <v>YAG5EUL7F+MPerforming artsAbroad</v>
      </c>
      <c r="B10898" t="s">
        <v>116</v>
      </c>
      <c r="C10898" t="s">
        <v>140</v>
      </c>
      <c r="D10898">
        <v>5</v>
      </c>
      <c r="E10898" t="s">
        <v>137</v>
      </c>
      <c r="F10898" t="s">
        <v>145</v>
      </c>
      <c r="G10898" t="s">
        <v>138</v>
      </c>
      <c r="H10898" t="s">
        <v>170</v>
      </c>
      <c r="I10898" t="s">
        <v>146</v>
      </c>
      <c r="J10898">
        <v>30</v>
      </c>
      <c r="K10898">
        <v>0</v>
      </c>
      <c r="L10898">
        <v>30</v>
      </c>
      <c r="M10898">
        <v>81.8</v>
      </c>
      <c r="N10898">
        <v>3.6</v>
      </c>
      <c r="O10898">
        <v>14.5</v>
      </c>
      <c r="P10898">
        <v>14.5</v>
      </c>
      <c r="Q10898">
        <v>14.5</v>
      </c>
      <c r="R10898" t="s">
        <v>161</v>
      </c>
      <c r="S10898" t="s">
        <v>161</v>
      </c>
      <c r="T10898" t="s">
        <v>161</v>
      </c>
      <c r="U10898" t="s">
        <v>161</v>
      </c>
    </row>
    <row r="10899" spans="1:21" hidden="1" x14ac:dyDescent="0.45">
      <c r="A10899" t="str">
        <f t="shared" si="181"/>
        <v>YAG5EUL7F+MPerforming artsEast of England</v>
      </c>
      <c r="B10899" t="s">
        <v>116</v>
      </c>
      <c r="C10899" t="s">
        <v>140</v>
      </c>
      <c r="D10899">
        <v>5</v>
      </c>
      <c r="E10899" t="s">
        <v>137</v>
      </c>
      <c r="F10899" t="s">
        <v>145</v>
      </c>
      <c r="G10899" t="s">
        <v>138</v>
      </c>
      <c r="H10899" t="s">
        <v>170</v>
      </c>
      <c r="I10899" t="s">
        <v>148</v>
      </c>
      <c r="J10899">
        <v>15</v>
      </c>
      <c r="K10899">
        <v>0</v>
      </c>
      <c r="L10899">
        <v>15</v>
      </c>
      <c r="M10899">
        <v>9.5</v>
      </c>
      <c r="N10899">
        <v>0</v>
      </c>
      <c r="O10899">
        <v>71.400000000000006</v>
      </c>
      <c r="P10899">
        <v>71.400000000000006</v>
      </c>
      <c r="Q10899">
        <v>90.5</v>
      </c>
      <c r="R10899" t="s">
        <v>161</v>
      </c>
      <c r="S10899" t="s">
        <v>161</v>
      </c>
      <c r="T10899" t="s">
        <v>161</v>
      </c>
      <c r="U10899" t="s">
        <v>161</v>
      </c>
    </row>
    <row r="10900" spans="1:21" hidden="1" x14ac:dyDescent="0.45">
      <c r="A10900" t="str">
        <f t="shared" si="181"/>
        <v>YAG5EUL7F+MPerforming artsLondon</v>
      </c>
      <c r="B10900" t="s">
        <v>116</v>
      </c>
      <c r="C10900" t="s">
        <v>140</v>
      </c>
      <c r="D10900">
        <v>5</v>
      </c>
      <c r="E10900" t="s">
        <v>137</v>
      </c>
      <c r="F10900" t="s">
        <v>145</v>
      </c>
      <c r="G10900" t="s">
        <v>138</v>
      </c>
      <c r="H10900" t="s">
        <v>170</v>
      </c>
      <c r="I10900" t="s">
        <v>149</v>
      </c>
      <c r="J10900">
        <v>180</v>
      </c>
      <c r="K10900">
        <v>0</v>
      </c>
      <c r="L10900">
        <v>180</v>
      </c>
      <c r="M10900">
        <v>42.9</v>
      </c>
      <c r="N10900">
        <v>2.8</v>
      </c>
      <c r="O10900">
        <v>47.6</v>
      </c>
      <c r="P10900">
        <v>52.7</v>
      </c>
      <c r="Q10900">
        <v>54.3</v>
      </c>
      <c r="R10900">
        <v>75</v>
      </c>
      <c r="S10900">
        <v>10100</v>
      </c>
      <c r="T10900">
        <v>15300</v>
      </c>
      <c r="U10900">
        <v>27100</v>
      </c>
    </row>
    <row r="10901" spans="1:21" hidden="1" x14ac:dyDescent="0.45">
      <c r="A10901" t="str">
        <f t="shared" si="181"/>
        <v>YAG5EUL7F+MPerforming artsNorth East</v>
      </c>
      <c r="B10901" t="s">
        <v>116</v>
      </c>
      <c r="C10901" t="s">
        <v>140</v>
      </c>
      <c r="D10901">
        <v>5</v>
      </c>
      <c r="E10901" t="s">
        <v>137</v>
      </c>
      <c r="F10901" t="s">
        <v>145</v>
      </c>
      <c r="G10901" t="s">
        <v>138</v>
      </c>
      <c r="H10901" t="s">
        <v>170</v>
      </c>
      <c r="I10901" t="s">
        <v>150</v>
      </c>
      <c r="J10901">
        <v>5</v>
      </c>
      <c r="K10901">
        <v>0</v>
      </c>
      <c r="L10901">
        <v>5</v>
      </c>
      <c r="M10901">
        <v>40</v>
      </c>
      <c r="N10901">
        <v>20</v>
      </c>
      <c r="O10901">
        <v>40</v>
      </c>
      <c r="P10901">
        <v>40</v>
      </c>
      <c r="Q10901">
        <v>40</v>
      </c>
      <c r="R10901" t="s">
        <v>161</v>
      </c>
      <c r="S10901" t="s">
        <v>161</v>
      </c>
      <c r="T10901" t="s">
        <v>161</v>
      </c>
      <c r="U10901" t="s">
        <v>161</v>
      </c>
    </row>
    <row r="10902" spans="1:21" hidden="1" x14ac:dyDescent="0.45">
      <c r="A10902" t="str">
        <f t="shared" si="181"/>
        <v>YAG5EUL7F+MPerforming artsNorth West</v>
      </c>
      <c r="B10902" t="s">
        <v>116</v>
      </c>
      <c r="C10902" t="s">
        <v>140</v>
      </c>
      <c r="D10902">
        <v>5</v>
      </c>
      <c r="E10902" t="s">
        <v>137</v>
      </c>
      <c r="F10902" t="s">
        <v>145</v>
      </c>
      <c r="G10902" t="s">
        <v>138</v>
      </c>
      <c r="H10902" t="s">
        <v>170</v>
      </c>
      <c r="I10902" t="s">
        <v>151</v>
      </c>
      <c r="J10902">
        <v>15</v>
      </c>
      <c r="K10902">
        <v>0</v>
      </c>
      <c r="L10902">
        <v>15</v>
      </c>
      <c r="M10902">
        <v>45.5</v>
      </c>
      <c r="N10902">
        <v>9.1</v>
      </c>
      <c r="O10902">
        <v>45.5</v>
      </c>
      <c r="P10902">
        <v>45.5</v>
      </c>
      <c r="Q10902">
        <v>45.5</v>
      </c>
      <c r="R10902" t="s">
        <v>161</v>
      </c>
      <c r="S10902" t="s">
        <v>161</v>
      </c>
      <c r="T10902" t="s">
        <v>161</v>
      </c>
      <c r="U10902" t="s">
        <v>161</v>
      </c>
    </row>
    <row r="10903" spans="1:21" hidden="1" x14ac:dyDescent="0.45">
      <c r="A10903" t="str">
        <f t="shared" si="181"/>
        <v>YAG5EUL7F+MPerforming artsNorthern Ireland</v>
      </c>
      <c r="B10903" t="s">
        <v>116</v>
      </c>
      <c r="C10903" t="s">
        <v>140</v>
      </c>
      <c r="D10903">
        <v>5</v>
      </c>
      <c r="E10903" t="s">
        <v>137</v>
      </c>
      <c r="F10903" t="s">
        <v>145</v>
      </c>
      <c r="G10903" t="s">
        <v>138</v>
      </c>
      <c r="H10903" t="s">
        <v>170</v>
      </c>
      <c r="I10903" t="s">
        <v>152</v>
      </c>
      <c r="J10903" t="s">
        <v>161</v>
      </c>
      <c r="K10903" t="s">
        <v>161</v>
      </c>
      <c r="L10903" t="s">
        <v>161</v>
      </c>
      <c r="M10903" t="s">
        <v>161</v>
      </c>
      <c r="N10903" t="s">
        <v>161</v>
      </c>
      <c r="O10903" t="s">
        <v>161</v>
      </c>
      <c r="P10903" t="s">
        <v>161</v>
      </c>
      <c r="Q10903" t="s">
        <v>161</v>
      </c>
      <c r="R10903" t="s">
        <v>157</v>
      </c>
      <c r="S10903" t="s">
        <v>157</v>
      </c>
      <c r="T10903" t="s">
        <v>157</v>
      </c>
      <c r="U10903" t="s">
        <v>157</v>
      </c>
    </row>
    <row r="10904" spans="1:21" hidden="1" x14ac:dyDescent="0.45">
      <c r="A10904" t="str">
        <f t="shared" si="181"/>
        <v>YAG5EUL7F+MPerforming artsScotland</v>
      </c>
      <c r="B10904" t="s">
        <v>116</v>
      </c>
      <c r="C10904" t="s">
        <v>140</v>
      </c>
      <c r="D10904">
        <v>5</v>
      </c>
      <c r="E10904" t="s">
        <v>137</v>
      </c>
      <c r="F10904" t="s">
        <v>145</v>
      </c>
      <c r="G10904" t="s">
        <v>138</v>
      </c>
      <c r="H10904" t="s">
        <v>170</v>
      </c>
      <c r="I10904" t="s">
        <v>153</v>
      </c>
      <c r="J10904">
        <v>15</v>
      </c>
      <c r="K10904">
        <v>0</v>
      </c>
      <c r="L10904">
        <v>15</v>
      </c>
      <c r="M10904">
        <v>18.2</v>
      </c>
      <c r="N10904">
        <v>0</v>
      </c>
      <c r="O10904">
        <v>72.7</v>
      </c>
      <c r="P10904">
        <v>72.7</v>
      </c>
      <c r="Q10904">
        <v>81.8</v>
      </c>
      <c r="R10904" t="s">
        <v>161</v>
      </c>
      <c r="S10904" t="s">
        <v>161</v>
      </c>
      <c r="T10904" t="s">
        <v>161</v>
      </c>
      <c r="U10904" t="s">
        <v>161</v>
      </c>
    </row>
    <row r="10905" spans="1:21" hidden="1" x14ac:dyDescent="0.45">
      <c r="A10905" t="str">
        <f t="shared" si="181"/>
        <v>YAG5EUL7F+MPerforming artsSouth East</v>
      </c>
      <c r="B10905" t="s">
        <v>116</v>
      </c>
      <c r="C10905" t="s">
        <v>140</v>
      </c>
      <c r="D10905">
        <v>5</v>
      </c>
      <c r="E10905" t="s">
        <v>137</v>
      </c>
      <c r="F10905" t="s">
        <v>145</v>
      </c>
      <c r="G10905" t="s">
        <v>138</v>
      </c>
      <c r="H10905" t="s">
        <v>170</v>
      </c>
      <c r="I10905" t="s">
        <v>154</v>
      </c>
      <c r="J10905">
        <v>15</v>
      </c>
      <c r="K10905">
        <v>0</v>
      </c>
      <c r="L10905">
        <v>15</v>
      </c>
      <c r="M10905">
        <v>22.2</v>
      </c>
      <c r="N10905">
        <v>7.4</v>
      </c>
      <c r="O10905">
        <v>48.1</v>
      </c>
      <c r="P10905">
        <v>66.7</v>
      </c>
      <c r="Q10905">
        <v>70.400000000000006</v>
      </c>
      <c r="R10905" t="s">
        <v>161</v>
      </c>
      <c r="S10905" t="s">
        <v>161</v>
      </c>
      <c r="T10905" t="s">
        <v>161</v>
      </c>
      <c r="U10905" t="s">
        <v>161</v>
      </c>
    </row>
    <row r="10906" spans="1:21" hidden="1" x14ac:dyDescent="0.45">
      <c r="A10906" t="str">
        <f t="shared" si="181"/>
        <v>YAG5EUL7F+MPerforming artsSouth West</v>
      </c>
      <c r="B10906" t="s">
        <v>116</v>
      </c>
      <c r="C10906" t="s">
        <v>140</v>
      </c>
      <c r="D10906">
        <v>5</v>
      </c>
      <c r="E10906" t="s">
        <v>137</v>
      </c>
      <c r="F10906" t="s">
        <v>145</v>
      </c>
      <c r="G10906" t="s">
        <v>138</v>
      </c>
      <c r="H10906" t="s">
        <v>170</v>
      </c>
      <c r="I10906" t="s">
        <v>155</v>
      </c>
      <c r="J10906">
        <v>5</v>
      </c>
      <c r="K10906">
        <v>0</v>
      </c>
      <c r="L10906">
        <v>5</v>
      </c>
      <c r="M10906">
        <v>66.7</v>
      </c>
      <c r="N10906">
        <v>0</v>
      </c>
      <c r="O10906">
        <v>33.299999999999997</v>
      </c>
      <c r="P10906">
        <v>33.299999999999997</v>
      </c>
      <c r="Q10906">
        <v>33.299999999999997</v>
      </c>
      <c r="R10906" t="s">
        <v>161</v>
      </c>
      <c r="S10906" t="s">
        <v>161</v>
      </c>
      <c r="T10906" t="s">
        <v>161</v>
      </c>
      <c r="U10906" t="s">
        <v>161</v>
      </c>
    </row>
    <row r="10907" spans="1:21" hidden="1" x14ac:dyDescent="0.45">
      <c r="A10907" t="str">
        <f t="shared" si="181"/>
        <v>YAG5EUL7F+MPerforming artsWales</v>
      </c>
      <c r="B10907" t="s">
        <v>116</v>
      </c>
      <c r="C10907" t="s">
        <v>140</v>
      </c>
      <c r="D10907">
        <v>5</v>
      </c>
      <c r="E10907" t="s">
        <v>137</v>
      </c>
      <c r="F10907" t="s">
        <v>145</v>
      </c>
      <c r="G10907" t="s">
        <v>138</v>
      </c>
      <c r="H10907" t="s">
        <v>170</v>
      </c>
      <c r="I10907" t="s">
        <v>158</v>
      </c>
      <c r="J10907" t="s">
        <v>161</v>
      </c>
      <c r="K10907" t="s">
        <v>161</v>
      </c>
      <c r="L10907" t="s">
        <v>161</v>
      </c>
      <c r="M10907" t="s">
        <v>161</v>
      </c>
      <c r="N10907" t="s">
        <v>161</v>
      </c>
      <c r="O10907" t="s">
        <v>161</v>
      </c>
      <c r="P10907" t="s">
        <v>161</v>
      </c>
      <c r="Q10907" t="s">
        <v>161</v>
      </c>
      <c r="R10907" t="s">
        <v>161</v>
      </c>
      <c r="S10907" t="s">
        <v>161</v>
      </c>
      <c r="T10907" t="s">
        <v>161</v>
      </c>
      <c r="U10907" t="s">
        <v>161</v>
      </c>
    </row>
    <row r="10908" spans="1:21" hidden="1" x14ac:dyDescent="0.45">
      <c r="A10908" t="str">
        <f t="shared" si="181"/>
        <v>YAG5EUL7F+MPerforming artsWest Midlands</v>
      </c>
      <c r="B10908" t="s">
        <v>116</v>
      </c>
      <c r="C10908" t="s">
        <v>140</v>
      </c>
      <c r="D10908">
        <v>5</v>
      </c>
      <c r="E10908" t="s">
        <v>137</v>
      </c>
      <c r="F10908" t="s">
        <v>145</v>
      </c>
      <c r="G10908" t="s">
        <v>138</v>
      </c>
      <c r="H10908" t="s">
        <v>170</v>
      </c>
      <c r="I10908" t="s">
        <v>159</v>
      </c>
      <c r="J10908">
        <v>10</v>
      </c>
      <c r="K10908">
        <v>0</v>
      </c>
      <c r="L10908">
        <v>10</v>
      </c>
      <c r="M10908">
        <v>28.6</v>
      </c>
      <c r="N10908">
        <v>0</v>
      </c>
      <c r="O10908">
        <v>57.1</v>
      </c>
      <c r="P10908">
        <v>71.400000000000006</v>
      </c>
      <c r="Q10908">
        <v>71.400000000000006</v>
      </c>
      <c r="R10908" t="s">
        <v>161</v>
      </c>
      <c r="S10908" t="s">
        <v>161</v>
      </c>
      <c r="T10908" t="s">
        <v>161</v>
      </c>
      <c r="U10908" t="s">
        <v>161</v>
      </c>
    </row>
    <row r="10909" spans="1:21" hidden="1" x14ac:dyDescent="0.45">
      <c r="A10909" t="str">
        <f t="shared" si="181"/>
        <v>YAG5EUL7F+MPerforming artsYorkshire and The Humber</v>
      </c>
      <c r="B10909" t="s">
        <v>116</v>
      </c>
      <c r="C10909" t="s">
        <v>140</v>
      </c>
      <c r="D10909">
        <v>5</v>
      </c>
      <c r="E10909" t="s">
        <v>137</v>
      </c>
      <c r="F10909" t="s">
        <v>145</v>
      </c>
      <c r="G10909" t="s">
        <v>138</v>
      </c>
      <c r="H10909" t="s">
        <v>170</v>
      </c>
      <c r="I10909" t="s">
        <v>160</v>
      </c>
      <c r="J10909">
        <v>10</v>
      </c>
      <c r="K10909">
        <v>0</v>
      </c>
      <c r="L10909">
        <v>10</v>
      </c>
      <c r="M10909">
        <v>45.5</v>
      </c>
      <c r="N10909">
        <v>0</v>
      </c>
      <c r="O10909">
        <v>36.4</v>
      </c>
      <c r="P10909">
        <v>54.5</v>
      </c>
      <c r="Q10909">
        <v>54.5</v>
      </c>
      <c r="R10909" t="s">
        <v>161</v>
      </c>
      <c r="S10909" t="s">
        <v>161</v>
      </c>
      <c r="T10909" t="s">
        <v>161</v>
      </c>
      <c r="U10909" t="s">
        <v>161</v>
      </c>
    </row>
    <row r="10910" spans="1:21" hidden="1" x14ac:dyDescent="0.45">
      <c r="A10910" t="str">
        <f t="shared" si="181"/>
        <v>YAG5EUL7F+MPerforming artsNA</v>
      </c>
      <c r="B10910" t="s">
        <v>116</v>
      </c>
      <c r="C10910" t="s">
        <v>140</v>
      </c>
      <c r="D10910">
        <v>5</v>
      </c>
      <c r="E10910" t="s">
        <v>137</v>
      </c>
      <c r="F10910" t="s">
        <v>145</v>
      </c>
      <c r="G10910" t="s">
        <v>138</v>
      </c>
      <c r="H10910" t="s">
        <v>170</v>
      </c>
      <c r="I10910" t="s">
        <v>157</v>
      </c>
      <c r="J10910">
        <v>190</v>
      </c>
      <c r="K10910">
        <v>97.3</v>
      </c>
      <c r="L10910">
        <v>5</v>
      </c>
      <c r="M10910">
        <v>0</v>
      </c>
      <c r="N10910">
        <v>0</v>
      </c>
      <c r="O10910">
        <v>0</v>
      </c>
      <c r="P10910">
        <v>0</v>
      </c>
      <c r="Q10910">
        <v>2.7</v>
      </c>
      <c r="R10910" t="s">
        <v>157</v>
      </c>
      <c r="S10910" t="s">
        <v>157</v>
      </c>
      <c r="T10910" t="s">
        <v>157</v>
      </c>
      <c r="U10910" t="s">
        <v>157</v>
      </c>
    </row>
    <row r="10911" spans="1:21" hidden="1" x14ac:dyDescent="0.45">
      <c r="A10911" t="str">
        <f t="shared" si="181"/>
        <v>YAG5EUL8F+MPerforming artsAbroad</v>
      </c>
      <c r="B10911" t="s">
        <v>116</v>
      </c>
      <c r="C10911" t="s">
        <v>140</v>
      </c>
      <c r="D10911">
        <v>5</v>
      </c>
      <c r="E10911" t="s">
        <v>137</v>
      </c>
      <c r="F10911" t="s">
        <v>139</v>
      </c>
      <c r="G10911" t="s">
        <v>138</v>
      </c>
      <c r="H10911" t="s">
        <v>170</v>
      </c>
      <c r="I10911" t="s">
        <v>146</v>
      </c>
      <c r="J10911" t="s">
        <v>161</v>
      </c>
      <c r="K10911" t="s">
        <v>161</v>
      </c>
      <c r="L10911" t="s">
        <v>161</v>
      </c>
      <c r="M10911" t="s">
        <v>161</v>
      </c>
      <c r="N10911" t="s">
        <v>161</v>
      </c>
      <c r="O10911" t="s">
        <v>161</v>
      </c>
      <c r="P10911" t="s">
        <v>161</v>
      </c>
      <c r="Q10911" t="s">
        <v>161</v>
      </c>
      <c r="R10911" t="s">
        <v>157</v>
      </c>
      <c r="S10911" t="s">
        <v>157</v>
      </c>
      <c r="T10911" t="s">
        <v>157</v>
      </c>
      <c r="U10911" t="s">
        <v>157</v>
      </c>
    </row>
    <row r="10912" spans="1:21" hidden="1" x14ac:dyDescent="0.45">
      <c r="A10912" t="str">
        <f t="shared" si="181"/>
        <v>YAG5EUL8F+MPerforming artsLondon</v>
      </c>
      <c r="B10912" t="s">
        <v>116</v>
      </c>
      <c r="C10912" t="s">
        <v>140</v>
      </c>
      <c r="D10912">
        <v>5</v>
      </c>
      <c r="E10912" t="s">
        <v>137</v>
      </c>
      <c r="F10912" t="s">
        <v>139</v>
      </c>
      <c r="G10912" t="s">
        <v>138</v>
      </c>
      <c r="H10912" t="s">
        <v>170</v>
      </c>
      <c r="I10912" t="s">
        <v>149</v>
      </c>
      <c r="J10912">
        <v>10</v>
      </c>
      <c r="K10912">
        <v>0</v>
      </c>
      <c r="L10912">
        <v>10</v>
      </c>
      <c r="M10912">
        <v>75</v>
      </c>
      <c r="N10912">
        <v>0</v>
      </c>
      <c r="O10912">
        <v>25</v>
      </c>
      <c r="P10912">
        <v>25</v>
      </c>
      <c r="Q10912">
        <v>25</v>
      </c>
      <c r="R10912" t="s">
        <v>161</v>
      </c>
      <c r="S10912" t="s">
        <v>161</v>
      </c>
      <c r="T10912" t="s">
        <v>161</v>
      </c>
      <c r="U10912" t="s">
        <v>161</v>
      </c>
    </row>
    <row r="10913" spans="1:21" hidden="1" x14ac:dyDescent="0.45">
      <c r="A10913" t="str">
        <f t="shared" si="181"/>
        <v>YAG5EUL8F+MPerforming artsNorth East</v>
      </c>
      <c r="B10913" t="s">
        <v>116</v>
      </c>
      <c r="C10913" t="s">
        <v>140</v>
      </c>
      <c r="D10913">
        <v>5</v>
      </c>
      <c r="E10913" t="s">
        <v>137</v>
      </c>
      <c r="F10913" t="s">
        <v>139</v>
      </c>
      <c r="G10913" t="s">
        <v>138</v>
      </c>
      <c r="H10913" t="s">
        <v>170</v>
      </c>
      <c r="I10913" t="s">
        <v>150</v>
      </c>
      <c r="J10913" t="s">
        <v>161</v>
      </c>
      <c r="K10913" t="s">
        <v>161</v>
      </c>
      <c r="L10913" t="s">
        <v>161</v>
      </c>
      <c r="M10913" t="s">
        <v>161</v>
      </c>
      <c r="N10913" t="s">
        <v>161</v>
      </c>
      <c r="O10913" t="s">
        <v>161</v>
      </c>
      <c r="P10913" t="s">
        <v>161</v>
      </c>
      <c r="Q10913" t="s">
        <v>161</v>
      </c>
      <c r="R10913" t="s">
        <v>157</v>
      </c>
      <c r="S10913" t="s">
        <v>157</v>
      </c>
      <c r="T10913" t="s">
        <v>157</v>
      </c>
      <c r="U10913" t="s">
        <v>157</v>
      </c>
    </row>
    <row r="10914" spans="1:21" hidden="1" x14ac:dyDescent="0.45">
      <c r="A10914" t="str">
        <f t="shared" si="181"/>
        <v>YAG5EUL8F+MPerforming artsNorth West</v>
      </c>
      <c r="B10914" t="s">
        <v>116</v>
      </c>
      <c r="C10914" t="s">
        <v>140</v>
      </c>
      <c r="D10914">
        <v>5</v>
      </c>
      <c r="E10914" t="s">
        <v>137</v>
      </c>
      <c r="F10914" t="s">
        <v>139</v>
      </c>
      <c r="G10914" t="s">
        <v>138</v>
      </c>
      <c r="H10914" t="s">
        <v>170</v>
      </c>
      <c r="I10914" t="s">
        <v>151</v>
      </c>
      <c r="J10914" t="s">
        <v>161</v>
      </c>
      <c r="K10914" t="s">
        <v>161</v>
      </c>
      <c r="L10914" t="s">
        <v>161</v>
      </c>
      <c r="M10914" t="s">
        <v>161</v>
      </c>
      <c r="N10914" t="s">
        <v>161</v>
      </c>
      <c r="O10914" t="s">
        <v>161</v>
      </c>
      <c r="P10914" t="s">
        <v>161</v>
      </c>
      <c r="Q10914" t="s">
        <v>161</v>
      </c>
      <c r="R10914" t="s">
        <v>161</v>
      </c>
      <c r="S10914" t="s">
        <v>161</v>
      </c>
      <c r="T10914" t="s">
        <v>161</v>
      </c>
      <c r="U10914" t="s">
        <v>161</v>
      </c>
    </row>
    <row r="10915" spans="1:21" hidden="1" x14ac:dyDescent="0.45">
      <c r="A10915" t="str">
        <f t="shared" si="181"/>
        <v>YAG5EUL8F+MPerforming artsSouth East</v>
      </c>
      <c r="B10915" t="s">
        <v>116</v>
      </c>
      <c r="C10915" t="s">
        <v>140</v>
      </c>
      <c r="D10915">
        <v>5</v>
      </c>
      <c r="E10915" t="s">
        <v>137</v>
      </c>
      <c r="F10915" t="s">
        <v>139</v>
      </c>
      <c r="G10915" t="s">
        <v>138</v>
      </c>
      <c r="H10915" t="s">
        <v>170</v>
      </c>
      <c r="I10915" t="s">
        <v>154</v>
      </c>
      <c r="J10915" t="s">
        <v>161</v>
      </c>
      <c r="K10915" t="s">
        <v>161</v>
      </c>
      <c r="L10915" t="s">
        <v>161</v>
      </c>
      <c r="M10915" t="s">
        <v>161</v>
      </c>
      <c r="N10915" t="s">
        <v>161</v>
      </c>
      <c r="O10915" t="s">
        <v>161</v>
      </c>
      <c r="P10915" t="s">
        <v>161</v>
      </c>
      <c r="Q10915" t="s">
        <v>161</v>
      </c>
      <c r="R10915" t="s">
        <v>157</v>
      </c>
      <c r="S10915" t="s">
        <v>157</v>
      </c>
      <c r="T10915" t="s">
        <v>157</v>
      </c>
      <c r="U10915" t="s">
        <v>157</v>
      </c>
    </row>
    <row r="10916" spans="1:21" hidden="1" x14ac:dyDescent="0.45">
      <c r="A10916" t="str">
        <f t="shared" si="181"/>
        <v>YAG5EUL8F+MPerforming artsSouth West</v>
      </c>
      <c r="B10916" t="s">
        <v>116</v>
      </c>
      <c r="C10916" t="s">
        <v>140</v>
      </c>
      <c r="D10916">
        <v>5</v>
      </c>
      <c r="E10916" t="s">
        <v>137</v>
      </c>
      <c r="F10916" t="s">
        <v>139</v>
      </c>
      <c r="G10916" t="s">
        <v>138</v>
      </c>
      <c r="H10916" t="s">
        <v>170</v>
      </c>
      <c r="I10916" t="s">
        <v>155</v>
      </c>
      <c r="J10916" t="s">
        <v>161</v>
      </c>
      <c r="K10916" t="s">
        <v>161</v>
      </c>
      <c r="L10916" t="s">
        <v>161</v>
      </c>
      <c r="M10916" t="s">
        <v>161</v>
      </c>
      <c r="N10916" t="s">
        <v>161</v>
      </c>
      <c r="O10916" t="s">
        <v>161</v>
      </c>
      <c r="P10916" t="s">
        <v>161</v>
      </c>
      <c r="Q10916" t="s">
        <v>161</v>
      </c>
      <c r="R10916" t="s">
        <v>157</v>
      </c>
      <c r="S10916" t="s">
        <v>157</v>
      </c>
      <c r="T10916" t="s">
        <v>157</v>
      </c>
      <c r="U10916" t="s">
        <v>157</v>
      </c>
    </row>
    <row r="10917" spans="1:21" hidden="1" x14ac:dyDescent="0.45">
      <c r="A10917" t="str">
        <f t="shared" si="181"/>
        <v>YAG5EUL8F+MPerforming artsWales</v>
      </c>
      <c r="B10917" t="s">
        <v>116</v>
      </c>
      <c r="C10917" t="s">
        <v>140</v>
      </c>
      <c r="D10917">
        <v>5</v>
      </c>
      <c r="E10917" t="s">
        <v>137</v>
      </c>
      <c r="F10917" t="s">
        <v>139</v>
      </c>
      <c r="G10917" t="s">
        <v>138</v>
      </c>
      <c r="H10917" t="s">
        <v>170</v>
      </c>
      <c r="I10917" t="s">
        <v>158</v>
      </c>
      <c r="J10917" t="s">
        <v>161</v>
      </c>
      <c r="K10917" t="s">
        <v>161</v>
      </c>
      <c r="L10917" t="s">
        <v>161</v>
      </c>
      <c r="M10917" t="s">
        <v>161</v>
      </c>
      <c r="N10917" t="s">
        <v>161</v>
      </c>
      <c r="O10917" t="s">
        <v>161</v>
      </c>
      <c r="P10917" t="s">
        <v>161</v>
      </c>
      <c r="Q10917" t="s">
        <v>161</v>
      </c>
      <c r="R10917" t="s">
        <v>161</v>
      </c>
      <c r="S10917" t="s">
        <v>161</v>
      </c>
      <c r="T10917" t="s">
        <v>161</v>
      </c>
      <c r="U10917" t="s">
        <v>161</v>
      </c>
    </row>
    <row r="10918" spans="1:21" hidden="1" x14ac:dyDescent="0.45">
      <c r="A10918" t="str">
        <f t="shared" si="181"/>
        <v>YAG5EUL8F+MPerforming artsWest Midlands</v>
      </c>
      <c r="B10918" t="s">
        <v>116</v>
      </c>
      <c r="C10918" t="s">
        <v>140</v>
      </c>
      <c r="D10918">
        <v>5</v>
      </c>
      <c r="E10918" t="s">
        <v>137</v>
      </c>
      <c r="F10918" t="s">
        <v>139</v>
      </c>
      <c r="G10918" t="s">
        <v>138</v>
      </c>
      <c r="H10918" t="s">
        <v>170</v>
      </c>
      <c r="I10918" t="s">
        <v>159</v>
      </c>
      <c r="J10918" t="s">
        <v>161</v>
      </c>
      <c r="K10918" t="s">
        <v>161</v>
      </c>
      <c r="L10918" t="s">
        <v>161</v>
      </c>
      <c r="M10918" t="s">
        <v>161</v>
      </c>
      <c r="N10918" t="s">
        <v>161</v>
      </c>
      <c r="O10918" t="s">
        <v>161</v>
      </c>
      <c r="P10918" t="s">
        <v>161</v>
      </c>
      <c r="Q10918" t="s">
        <v>161</v>
      </c>
      <c r="R10918" t="s">
        <v>157</v>
      </c>
      <c r="S10918" t="s">
        <v>157</v>
      </c>
      <c r="T10918" t="s">
        <v>157</v>
      </c>
      <c r="U10918" t="s">
        <v>157</v>
      </c>
    </row>
    <row r="10919" spans="1:21" hidden="1" x14ac:dyDescent="0.45">
      <c r="A10919" t="str">
        <f t="shared" si="181"/>
        <v>YAG5EUL8F+MPerforming artsYorkshire and The Humber</v>
      </c>
      <c r="B10919" t="s">
        <v>116</v>
      </c>
      <c r="C10919" t="s">
        <v>140</v>
      </c>
      <c r="D10919">
        <v>5</v>
      </c>
      <c r="E10919" t="s">
        <v>137</v>
      </c>
      <c r="F10919" t="s">
        <v>139</v>
      </c>
      <c r="G10919" t="s">
        <v>138</v>
      </c>
      <c r="H10919" t="s">
        <v>170</v>
      </c>
      <c r="I10919" t="s">
        <v>160</v>
      </c>
      <c r="J10919">
        <v>5</v>
      </c>
      <c r="K10919">
        <v>0</v>
      </c>
      <c r="L10919">
        <v>5</v>
      </c>
      <c r="M10919">
        <v>50</v>
      </c>
      <c r="N10919">
        <v>0</v>
      </c>
      <c r="O10919">
        <v>50</v>
      </c>
      <c r="P10919">
        <v>50</v>
      </c>
      <c r="Q10919">
        <v>50</v>
      </c>
      <c r="R10919" t="s">
        <v>161</v>
      </c>
      <c r="S10919" t="s">
        <v>161</v>
      </c>
      <c r="T10919" t="s">
        <v>161</v>
      </c>
      <c r="U10919" t="s">
        <v>161</v>
      </c>
    </row>
    <row r="10920" spans="1:21" hidden="1" x14ac:dyDescent="0.45">
      <c r="A10920" t="str">
        <f t="shared" si="181"/>
        <v>YAG5EUL8F+MPerforming artsNA</v>
      </c>
      <c r="B10920" t="s">
        <v>116</v>
      </c>
      <c r="C10920" t="s">
        <v>140</v>
      </c>
      <c r="D10920">
        <v>5</v>
      </c>
      <c r="E10920" t="s">
        <v>137</v>
      </c>
      <c r="F10920" t="s">
        <v>139</v>
      </c>
      <c r="G10920" t="s">
        <v>138</v>
      </c>
      <c r="H10920" t="s">
        <v>170</v>
      </c>
      <c r="I10920" t="s">
        <v>157</v>
      </c>
      <c r="J10920">
        <v>25</v>
      </c>
      <c r="K10920">
        <v>95.7</v>
      </c>
      <c r="L10920" t="s">
        <v>161</v>
      </c>
      <c r="M10920" t="s">
        <v>161</v>
      </c>
      <c r="N10920" t="s">
        <v>161</v>
      </c>
      <c r="O10920" t="s">
        <v>161</v>
      </c>
      <c r="P10920" t="s">
        <v>161</v>
      </c>
      <c r="Q10920" t="s">
        <v>161</v>
      </c>
      <c r="R10920" t="s">
        <v>157</v>
      </c>
      <c r="S10920" t="s">
        <v>157</v>
      </c>
      <c r="T10920" t="s">
        <v>157</v>
      </c>
      <c r="U10920" t="s">
        <v>157</v>
      </c>
    </row>
    <row r="10921" spans="1:21" hidden="1" x14ac:dyDescent="0.45">
      <c r="A10921" t="str">
        <f t="shared" si="181"/>
        <v>YAG3EUL7F+MPerforming artsAbroad</v>
      </c>
      <c r="B10921" t="s">
        <v>116</v>
      </c>
      <c r="C10921" t="s">
        <v>141</v>
      </c>
      <c r="D10921">
        <v>3</v>
      </c>
      <c r="E10921" t="s">
        <v>137</v>
      </c>
      <c r="F10921" t="s">
        <v>145</v>
      </c>
      <c r="G10921" t="s">
        <v>138</v>
      </c>
      <c r="H10921" t="s">
        <v>170</v>
      </c>
      <c r="I10921" t="s">
        <v>146</v>
      </c>
      <c r="J10921">
        <v>25</v>
      </c>
      <c r="K10921">
        <v>0</v>
      </c>
      <c r="L10921">
        <v>25</v>
      </c>
      <c r="M10921">
        <v>59.4</v>
      </c>
      <c r="N10921">
        <v>4.0999999999999996</v>
      </c>
      <c r="O10921">
        <v>28.4</v>
      </c>
      <c r="P10921">
        <v>32.4</v>
      </c>
      <c r="Q10921">
        <v>36.5</v>
      </c>
      <c r="R10921" t="s">
        <v>161</v>
      </c>
      <c r="S10921" t="s">
        <v>161</v>
      </c>
      <c r="T10921" t="s">
        <v>161</v>
      </c>
      <c r="U10921" t="s">
        <v>161</v>
      </c>
    </row>
    <row r="10922" spans="1:21" hidden="1" x14ac:dyDescent="0.45">
      <c r="A10922" t="str">
        <f t="shared" si="181"/>
        <v>YAG3EUL7F+MPerforming artsEast Midlands</v>
      </c>
      <c r="B10922" t="s">
        <v>116</v>
      </c>
      <c r="C10922" t="s">
        <v>141</v>
      </c>
      <c r="D10922">
        <v>3</v>
      </c>
      <c r="E10922" t="s">
        <v>137</v>
      </c>
      <c r="F10922" t="s">
        <v>145</v>
      </c>
      <c r="G10922" t="s">
        <v>138</v>
      </c>
      <c r="H10922" t="s">
        <v>170</v>
      </c>
      <c r="I10922" t="s">
        <v>147</v>
      </c>
      <c r="J10922" t="s">
        <v>161</v>
      </c>
      <c r="K10922" t="s">
        <v>161</v>
      </c>
      <c r="L10922" t="s">
        <v>161</v>
      </c>
      <c r="M10922" t="s">
        <v>161</v>
      </c>
      <c r="N10922" t="s">
        <v>161</v>
      </c>
      <c r="O10922" t="s">
        <v>161</v>
      </c>
      <c r="P10922" t="s">
        <v>161</v>
      </c>
      <c r="Q10922" t="s">
        <v>161</v>
      </c>
      <c r="R10922" t="s">
        <v>157</v>
      </c>
      <c r="S10922" t="s">
        <v>157</v>
      </c>
      <c r="T10922" t="s">
        <v>157</v>
      </c>
      <c r="U10922" t="s">
        <v>157</v>
      </c>
    </row>
    <row r="10923" spans="1:21" hidden="1" x14ac:dyDescent="0.45">
      <c r="A10923" t="str">
        <f t="shared" si="181"/>
        <v>YAG3EUL7F+MPerforming artsEast of England</v>
      </c>
      <c r="B10923" t="s">
        <v>116</v>
      </c>
      <c r="C10923" t="s">
        <v>141</v>
      </c>
      <c r="D10923">
        <v>3</v>
      </c>
      <c r="E10923" t="s">
        <v>137</v>
      </c>
      <c r="F10923" t="s">
        <v>145</v>
      </c>
      <c r="G10923" t="s">
        <v>138</v>
      </c>
      <c r="H10923" t="s">
        <v>170</v>
      </c>
      <c r="I10923" t="s">
        <v>148</v>
      </c>
      <c r="J10923">
        <v>10</v>
      </c>
      <c r="K10923">
        <v>0</v>
      </c>
      <c r="L10923">
        <v>10</v>
      </c>
      <c r="M10923">
        <v>23.5</v>
      </c>
      <c r="N10923">
        <v>0</v>
      </c>
      <c r="O10923">
        <v>52.9</v>
      </c>
      <c r="P10923">
        <v>64.7</v>
      </c>
      <c r="Q10923">
        <v>76.5</v>
      </c>
      <c r="R10923" t="s">
        <v>161</v>
      </c>
      <c r="S10923" t="s">
        <v>161</v>
      </c>
      <c r="T10923" t="s">
        <v>161</v>
      </c>
      <c r="U10923" t="s">
        <v>161</v>
      </c>
    </row>
    <row r="10924" spans="1:21" hidden="1" x14ac:dyDescent="0.45">
      <c r="A10924" t="str">
        <f t="shared" si="181"/>
        <v>YAG3EUL7F+MPerforming artsLondon</v>
      </c>
      <c r="B10924" t="s">
        <v>116</v>
      </c>
      <c r="C10924" t="s">
        <v>141</v>
      </c>
      <c r="D10924">
        <v>3</v>
      </c>
      <c r="E10924" t="s">
        <v>137</v>
      </c>
      <c r="F10924" t="s">
        <v>145</v>
      </c>
      <c r="G10924" t="s">
        <v>138</v>
      </c>
      <c r="H10924" t="s">
        <v>170</v>
      </c>
      <c r="I10924" t="s">
        <v>149</v>
      </c>
      <c r="J10924">
        <v>170</v>
      </c>
      <c r="K10924">
        <v>0</v>
      </c>
      <c r="L10924">
        <v>170</v>
      </c>
      <c r="M10924">
        <v>34.4</v>
      </c>
      <c r="N10924">
        <v>3.6</v>
      </c>
      <c r="O10924">
        <v>56.6</v>
      </c>
      <c r="P10924">
        <v>60.2</v>
      </c>
      <c r="Q10924">
        <v>62</v>
      </c>
      <c r="R10924">
        <v>75</v>
      </c>
      <c r="S10924">
        <v>11400</v>
      </c>
      <c r="T10924">
        <v>18200</v>
      </c>
      <c r="U10924">
        <v>24000</v>
      </c>
    </row>
    <row r="10925" spans="1:21" hidden="1" x14ac:dyDescent="0.45">
      <c r="A10925" t="str">
        <f t="shared" si="181"/>
        <v>YAG3EUL7F+MPerforming artsNorth East</v>
      </c>
      <c r="B10925" t="s">
        <v>116</v>
      </c>
      <c r="C10925" t="s">
        <v>141</v>
      </c>
      <c r="D10925">
        <v>3</v>
      </c>
      <c r="E10925" t="s">
        <v>137</v>
      </c>
      <c r="F10925" t="s">
        <v>145</v>
      </c>
      <c r="G10925" t="s">
        <v>138</v>
      </c>
      <c r="H10925" t="s">
        <v>170</v>
      </c>
      <c r="I10925" t="s">
        <v>150</v>
      </c>
      <c r="J10925">
        <v>5</v>
      </c>
      <c r="K10925">
        <v>0</v>
      </c>
      <c r="L10925">
        <v>5</v>
      </c>
      <c r="M10925">
        <v>66.7</v>
      </c>
      <c r="N10925">
        <v>0</v>
      </c>
      <c r="O10925">
        <v>33.299999999999997</v>
      </c>
      <c r="P10925">
        <v>33.299999999999997</v>
      </c>
      <c r="Q10925">
        <v>33.299999999999997</v>
      </c>
      <c r="R10925" t="s">
        <v>157</v>
      </c>
      <c r="S10925" t="s">
        <v>157</v>
      </c>
      <c r="T10925" t="s">
        <v>157</v>
      </c>
      <c r="U10925" t="s">
        <v>157</v>
      </c>
    </row>
    <row r="10926" spans="1:21" hidden="1" x14ac:dyDescent="0.45">
      <c r="A10926" t="str">
        <f t="shared" si="181"/>
        <v>YAG3EUL7F+MPerforming artsNorth West</v>
      </c>
      <c r="B10926" t="s">
        <v>116</v>
      </c>
      <c r="C10926" t="s">
        <v>141</v>
      </c>
      <c r="D10926">
        <v>3</v>
      </c>
      <c r="E10926" t="s">
        <v>137</v>
      </c>
      <c r="F10926" t="s">
        <v>145</v>
      </c>
      <c r="G10926" t="s">
        <v>138</v>
      </c>
      <c r="H10926" t="s">
        <v>170</v>
      </c>
      <c r="I10926" t="s">
        <v>151</v>
      </c>
      <c r="J10926">
        <v>10</v>
      </c>
      <c r="K10926">
        <v>0</v>
      </c>
      <c r="L10926">
        <v>10</v>
      </c>
      <c r="M10926">
        <v>30</v>
      </c>
      <c r="N10926">
        <v>24.9</v>
      </c>
      <c r="O10926">
        <v>30</v>
      </c>
      <c r="P10926">
        <v>30</v>
      </c>
      <c r="Q10926">
        <v>45</v>
      </c>
      <c r="R10926" t="s">
        <v>161</v>
      </c>
      <c r="S10926" t="s">
        <v>161</v>
      </c>
      <c r="T10926" t="s">
        <v>161</v>
      </c>
      <c r="U10926" t="s">
        <v>161</v>
      </c>
    </row>
    <row r="10927" spans="1:21" hidden="1" x14ac:dyDescent="0.45">
      <c r="A10927" t="str">
        <f t="shared" si="181"/>
        <v>YAG3EUL7F+MPerforming artsScotland</v>
      </c>
      <c r="B10927" t="s">
        <v>116</v>
      </c>
      <c r="C10927" t="s">
        <v>141</v>
      </c>
      <c r="D10927">
        <v>3</v>
      </c>
      <c r="E10927" t="s">
        <v>137</v>
      </c>
      <c r="F10927" t="s">
        <v>145</v>
      </c>
      <c r="G10927" t="s">
        <v>138</v>
      </c>
      <c r="H10927" t="s">
        <v>170</v>
      </c>
      <c r="I10927" t="s">
        <v>153</v>
      </c>
      <c r="J10927">
        <v>5</v>
      </c>
      <c r="K10927">
        <v>0</v>
      </c>
      <c r="L10927">
        <v>5</v>
      </c>
      <c r="M10927">
        <v>66.7</v>
      </c>
      <c r="N10927">
        <v>33.299999999999997</v>
      </c>
      <c r="O10927">
        <v>0</v>
      </c>
      <c r="P10927">
        <v>0</v>
      </c>
      <c r="Q10927">
        <v>0</v>
      </c>
      <c r="R10927" t="s">
        <v>157</v>
      </c>
      <c r="S10927" t="s">
        <v>157</v>
      </c>
      <c r="T10927" t="s">
        <v>157</v>
      </c>
      <c r="U10927" t="s">
        <v>157</v>
      </c>
    </row>
    <row r="10928" spans="1:21" hidden="1" x14ac:dyDescent="0.45">
      <c r="A10928" t="str">
        <f t="shared" si="181"/>
        <v>YAG3EUL7F+MPerforming artsSouth East</v>
      </c>
      <c r="B10928" t="s">
        <v>116</v>
      </c>
      <c r="C10928" t="s">
        <v>141</v>
      </c>
      <c r="D10928">
        <v>3</v>
      </c>
      <c r="E10928" t="s">
        <v>137</v>
      </c>
      <c r="F10928" t="s">
        <v>145</v>
      </c>
      <c r="G10928" t="s">
        <v>138</v>
      </c>
      <c r="H10928" t="s">
        <v>170</v>
      </c>
      <c r="I10928" t="s">
        <v>154</v>
      </c>
      <c r="J10928">
        <v>20</v>
      </c>
      <c r="K10928">
        <v>0</v>
      </c>
      <c r="L10928">
        <v>20</v>
      </c>
      <c r="M10928">
        <v>25</v>
      </c>
      <c r="N10928">
        <v>6.2</v>
      </c>
      <c r="O10928">
        <v>50</v>
      </c>
      <c r="P10928">
        <v>62.5</v>
      </c>
      <c r="Q10928">
        <v>68.8</v>
      </c>
      <c r="R10928" t="s">
        <v>161</v>
      </c>
      <c r="S10928" t="s">
        <v>161</v>
      </c>
      <c r="T10928" t="s">
        <v>161</v>
      </c>
      <c r="U10928" t="s">
        <v>161</v>
      </c>
    </row>
    <row r="10929" spans="1:21" hidden="1" x14ac:dyDescent="0.45">
      <c r="A10929" t="str">
        <f t="shared" si="181"/>
        <v>YAG3EUL7F+MPerforming artsSouth West</v>
      </c>
      <c r="B10929" t="s">
        <v>116</v>
      </c>
      <c r="C10929" t="s">
        <v>141</v>
      </c>
      <c r="D10929">
        <v>3</v>
      </c>
      <c r="E10929" t="s">
        <v>137</v>
      </c>
      <c r="F10929" t="s">
        <v>145</v>
      </c>
      <c r="G10929" t="s">
        <v>138</v>
      </c>
      <c r="H10929" t="s">
        <v>170</v>
      </c>
      <c r="I10929" t="s">
        <v>155</v>
      </c>
      <c r="J10929">
        <v>10</v>
      </c>
      <c r="K10929">
        <v>0</v>
      </c>
      <c r="L10929">
        <v>10</v>
      </c>
      <c r="M10929">
        <v>33.299999999999997</v>
      </c>
      <c r="N10929">
        <v>0</v>
      </c>
      <c r="O10929">
        <v>41.7</v>
      </c>
      <c r="P10929">
        <v>50</v>
      </c>
      <c r="Q10929">
        <v>66.7</v>
      </c>
      <c r="R10929" t="s">
        <v>161</v>
      </c>
      <c r="S10929" t="s">
        <v>161</v>
      </c>
      <c r="T10929" t="s">
        <v>161</v>
      </c>
      <c r="U10929" t="s">
        <v>161</v>
      </c>
    </row>
    <row r="10930" spans="1:21" hidden="1" x14ac:dyDescent="0.45">
      <c r="A10930" t="str">
        <f t="shared" si="181"/>
        <v>YAG3EUL7F+MPerforming artsWales</v>
      </c>
      <c r="B10930" t="s">
        <v>116</v>
      </c>
      <c r="C10930" t="s">
        <v>141</v>
      </c>
      <c r="D10930">
        <v>3</v>
      </c>
      <c r="E10930" t="s">
        <v>137</v>
      </c>
      <c r="F10930" t="s">
        <v>145</v>
      </c>
      <c r="G10930" t="s">
        <v>138</v>
      </c>
      <c r="H10930" t="s">
        <v>170</v>
      </c>
      <c r="I10930" t="s">
        <v>158</v>
      </c>
      <c r="J10930" t="s">
        <v>161</v>
      </c>
      <c r="K10930" t="s">
        <v>161</v>
      </c>
      <c r="L10930" t="s">
        <v>161</v>
      </c>
      <c r="M10930" t="s">
        <v>161</v>
      </c>
      <c r="N10930" t="s">
        <v>161</v>
      </c>
      <c r="O10930" t="s">
        <v>161</v>
      </c>
      <c r="P10930" t="s">
        <v>161</v>
      </c>
      <c r="Q10930" t="s">
        <v>161</v>
      </c>
      <c r="R10930" t="s">
        <v>161</v>
      </c>
      <c r="S10930" t="s">
        <v>161</v>
      </c>
      <c r="T10930" t="s">
        <v>161</v>
      </c>
      <c r="U10930" t="s">
        <v>161</v>
      </c>
    </row>
    <row r="10931" spans="1:21" hidden="1" x14ac:dyDescent="0.45">
      <c r="A10931" t="str">
        <f t="shared" si="181"/>
        <v>YAG3EUL7F+MPerforming artsWest Midlands</v>
      </c>
      <c r="B10931" t="s">
        <v>116</v>
      </c>
      <c r="C10931" t="s">
        <v>141</v>
      </c>
      <c r="D10931">
        <v>3</v>
      </c>
      <c r="E10931" t="s">
        <v>137</v>
      </c>
      <c r="F10931" t="s">
        <v>145</v>
      </c>
      <c r="G10931" t="s">
        <v>138</v>
      </c>
      <c r="H10931" t="s">
        <v>170</v>
      </c>
      <c r="I10931" t="s">
        <v>159</v>
      </c>
      <c r="J10931">
        <v>10</v>
      </c>
      <c r="K10931">
        <v>0</v>
      </c>
      <c r="L10931">
        <v>10</v>
      </c>
      <c r="M10931">
        <v>27.3</v>
      </c>
      <c r="N10931">
        <v>0</v>
      </c>
      <c r="O10931">
        <v>72.7</v>
      </c>
      <c r="P10931">
        <v>72.7</v>
      </c>
      <c r="Q10931">
        <v>72.7</v>
      </c>
      <c r="R10931" t="s">
        <v>161</v>
      </c>
      <c r="S10931" t="s">
        <v>161</v>
      </c>
      <c r="T10931" t="s">
        <v>161</v>
      </c>
      <c r="U10931" t="s">
        <v>161</v>
      </c>
    </row>
    <row r="10932" spans="1:21" hidden="1" x14ac:dyDescent="0.45">
      <c r="A10932" t="str">
        <f t="shared" si="181"/>
        <v>YAG3EUL7F+MPerforming artsYorkshire and The Humber</v>
      </c>
      <c r="B10932" t="s">
        <v>116</v>
      </c>
      <c r="C10932" t="s">
        <v>141</v>
      </c>
      <c r="D10932">
        <v>3</v>
      </c>
      <c r="E10932" t="s">
        <v>137</v>
      </c>
      <c r="F10932" t="s">
        <v>145</v>
      </c>
      <c r="G10932" t="s">
        <v>138</v>
      </c>
      <c r="H10932" t="s">
        <v>170</v>
      </c>
      <c r="I10932" t="s">
        <v>160</v>
      </c>
      <c r="J10932">
        <v>10</v>
      </c>
      <c r="K10932">
        <v>0</v>
      </c>
      <c r="L10932">
        <v>10</v>
      </c>
      <c r="M10932">
        <v>31.6</v>
      </c>
      <c r="N10932">
        <v>0</v>
      </c>
      <c r="O10932">
        <v>52.6</v>
      </c>
      <c r="P10932">
        <v>68.400000000000006</v>
      </c>
      <c r="Q10932">
        <v>68.400000000000006</v>
      </c>
      <c r="R10932" t="s">
        <v>161</v>
      </c>
      <c r="S10932" t="s">
        <v>161</v>
      </c>
      <c r="T10932" t="s">
        <v>161</v>
      </c>
      <c r="U10932" t="s">
        <v>161</v>
      </c>
    </row>
    <row r="10933" spans="1:21" hidden="1" x14ac:dyDescent="0.45">
      <c r="A10933" t="str">
        <f t="shared" si="181"/>
        <v>YAG3EUL7F+MPerforming artsNA</v>
      </c>
      <c r="B10933" t="s">
        <v>116</v>
      </c>
      <c r="C10933" t="s">
        <v>141</v>
      </c>
      <c r="D10933">
        <v>3</v>
      </c>
      <c r="E10933" t="s">
        <v>137</v>
      </c>
      <c r="F10933" t="s">
        <v>145</v>
      </c>
      <c r="G10933" t="s">
        <v>138</v>
      </c>
      <c r="H10933" t="s">
        <v>170</v>
      </c>
      <c r="I10933" t="s">
        <v>157</v>
      </c>
      <c r="J10933">
        <v>155</v>
      </c>
      <c r="K10933">
        <v>95.1</v>
      </c>
      <c r="L10933">
        <v>10</v>
      </c>
      <c r="M10933">
        <v>0</v>
      </c>
      <c r="N10933">
        <v>0</v>
      </c>
      <c r="O10933">
        <v>0</v>
      </c>
      <c r="P10933">
        <v>0</v>
      </c>
      <c r="Q10933">
        <v>4.9000000000000004</v>
      </c>
      <c r="R10933" t="s">
        <v>157</v>
      </c>
      <c r="S10933" t="s">
        <v>157</v>
      </c>
      <c r="T10933" t="s">
        <v>157</v>
      </c>
      <c r="U10933" t="s">
        <v>157</v>
      </c>
    </row>
    <row r="10934" spans="1:21" hidden="1" x14ac:dyDescent="0.45">
      <c r="A10934" t="str">
        <f t="shared" si="181"/>
        <v>YAG3EUL8F+MPerforming artsAbroad</v>
      </c>
      <c r="B10934" t="s">
        <v>116</v>
      </c>
      <c r="C10934" t="s">
        <v>141</v>
      </c>
      <c r="D10934">
        <v>3</v>
      </c>
      <c r="E10934" t="s">
        <v>137</v>
      </c>
      <c r="F10934" t="s">
        <v>139</v>
      </c>
      <c r="G10934" t="s">
        <v>138</v>
      </c>
      <c r="H10934" t="s">
        <v>170</v>
      </c>
      <c r="I10934" t="s">
        <v>146</v>
      </c>
      <c r="J10934">
        <v>5</v>
      </c>
      <c r="K10934">
        <v>0</v>
      </c>
      <c r="L10934">
        <v>5</v>
      </c>
      <c r="M10934">
        <v>50</v>
      </c>
      <c r="N10934">
        <v>25</v>
      </c>
      <c r="O10934">
        <v>25</v>
      </c>
      <c r="P10934">
        <v>25</v>
      </c>
      <c r="Q10934">
        <v>25</v>
      </c>
      <c r="R10934" t="s">
        <v>157</v>
      </c>
      <c r="S10934" t="s">
        <v>157</v>
      </c>
      <c r="T10934" t="s">
        <v>157</v>
      </c>
      <c r="U10934" t="s">
        <v>157</v>
      </c>
    </row>
    <row r="10935" spans="1:21" hidden="1" x14ac:dyDescent="0.45">
      <c r="A10935" t="str">
        <f t="shared" si="181"/>
        <v>YAG3EUL8F+MPerforming artsEast Midlands</v>
      </c>
      <c r="B10935" t="s">
        <v>116</v>
      </c>
      <c r="C10935" t="s">
        <v>141</v>
      </c>
      <c r="D10935">
        <v>3</v>
      </c>
      <c r="E10935" t="s">
        <v>137</v>
      </c>
      <c r="F10935" t="s">
        <v>139</v>
      </c>
      <c r="G10935" t="s">
        <v>138</v>
      </c>
      <c r="H10935" t="s">
        <v>170</v>
      </c>
      <c r="I10935" t="s">
        <v>147</v>
      </c>
      <c r="J10935" t="s">
        <v>161</v>
      </c>
      <c r="K10935" t="s">
        <v>161</v>
      </c>
      <c r="L10935" t="s">
        <v>161</v>
      </c>
      <c r="M10935" t="s">
        <v>161</v>
      </c>
      <c r="N10935" t="s">
        <v>161</v>
      </c>
      <c r="O10935" t="s">
        <v>161</v>
      </c>
      <c r="P10935" t="s">
        <v>161</v>
      </c>
      <c r="Q10935" t="s">
        <v>161</v>
      </c>
      <c r="R10935" t="s">
        <v>161</v>
      </c>
      <c r="S10935" t="s">
        <v>161</v>
      </c>
      <c r="T10935" t="s">
        <v>161</v>
      </c>
      <c r="U10935" t="s">
        <v>161</v>
      </c>
    </row>
    <row r="10936" spans="1:21" hidden="1" x14ac:dyDescent="0.45">
      <c r="A10936" t="str">
        <f t="shared" si="181"/>
        <v>YAG3EUL8F+MPerforming artsEast of England</v>
      </c>
      <c r="B10936" t="s">
        <v>116</v>
      </c>
      <c r="C10936" t="s">
        <v>141</v>
      </c>
      <c r="D10936">
        <v>3</v>
      </c>
      <c r="E10936" t="s">
        <v>137</v>
      </c>
      <c r="F10936" t="s">
        <v>139</v>
      </c>
      <c r="G10936" t="s">
        <v>138</v>
      </c>
      <c r="H10936" t="s">
        <v>170</v>
      </c>
      <c r="I10936" t="s">
        <v>148</v>
      </c>
      <c r="J10936" t="s">
        <v>161</v>
      </c>
      <c r="K10936" t="s">
        <v>161</v>
      </c>
      <c r="L10936" t="s">
        <v>161</v>
      </c>
      <c r="M10936" t="s">
        <v>161</v>
      </c>
      <c r="N10936" t="s">
        <v>161</v>
      </c>
      <c r="O10936" t="s">
        <v>161</v>
      </c>
      <c r="P10936" t="s">
        <v>161</v>
      </c>
      <c r="Q10936" t="s">
        <v>161</v>
      </c>
      <c r="R10936" t="s">
        <v>161</v>
      </c>
      <c r="S10936" t="s">
        <v>161</v>
      </c>
      <c r="T10936" t="s">
        <v>161</v>
      </c>
      <c r="U10936" t="s">
        <v>161</v>
      </c>
    </row>
    <row r="10937" spans="1:21" hidden="1" x14ac:dyDescent="0.45">
      <c r="A10937" t="str">
        <f t="shared" si="181"/>
        <v>YAG3EUL8F+MPerforming artsLondon</v>
      </c>
      <c r="B10937" t="s">
        <v>116</v>
      </c>
      <c r="C10937" t="s">
        <v>141</v>
      </c>
      <c r="D10937">
        <v>3</v>
      </c>
      <c r="E10937" t="s">
        <v>137</v>
      </c>
      <c r="F10937" t="s">
        <v>139</v>
      </c>
      <c r="G10937" t="s">
        <v>138</v>
      </c>
      <c r="H10937" t="s">
        <v>170</v>
      </c>
      <c r="I10937" t="s">
        <v>149</v>
      </c>
      <c r="J10937">
        <v>10</v>
      </c>
      <c r="K10937">
        <v>0</v>
      </c>
      <c r="L10937">
        <v>10</v>
      </c>
      <c r="M10937">
        <v>33.299999999999997</v>
      </c>
      <c r="N10937">
        <v>0</v>
      </c>
      <c r="O10937">
        <v>55.6</v>
      </c>
      <c r="P10937">
        <v>66.7</v>
      </c>
      <c r="Q10937">
        <v>66.7</v>
      </c>
      <c r="R10937" t="s">
        <v>161</v>
      </c>
      <c r="S10937" t="s">
        <v>161</v>
      </c>
      <c r="T10937" t="s">
        <v>161</v>
      </c>
      <c r="U10937" t="s">
        <v>161</v>
      </c>
    </row>
    <row r="10938" spans="1:21" hidden="1" x14ac:dyDescent="0.45">
      <c r="A10938" t="str">
        <f t="shared" si="181"/>
        <v>YAG3EUL8F+MPerforming artsNorth West</v>
      </c>
      <c r="B10938" t="s">
        <v>116</v>
      </c>
      <c r="C10938" t="s">
        <v>141</v>
      </c>
      <c r="D10938">
        <v>3</v>
      </c>
      <c r="E10938" t="s">
        <v>137</v>
      </c>
      <c r="F10938" t="s">
        <v>139</v>
      </c>
      <c r="G10938" t="s">
        <v>138</v>
      </c>
      <c r="H10938" t="s">
        <v>170</v>
      </c>
      <c r="I10938" t="s">
        <v>151</v>
      </c>
      <c r="J10938">
        <v>5</v>
      </c>
      <c r="K10938">
        <v>0</v>
      </c>
      <c r="L10938">
        <v>5</v>
      </c>
      <c r="M10938">
        <v>33.299999999999997</v>
      </c>
      <c r="N10938">
        <v>0</v>
      </c>
      <c r="O10938">
        <v>66.7</v>
      </c>
      <c r="P10938">
        <v>66.7</v>
      </c>
      <c r="Q10938">
        <v>66.7</v>
      </c>
      <c r="R10938" t="s">
        <v>161</v>
      </c>
      <c r="S10938" t="s">
        <v>161</v>
      </c>
      <c r="T10938" t="s">
        <v>161</v>
      </c>
      <c r="U10938" t="s">
        <v>161</v>
      </c>
    </row>
    <row r="10939" spans="1:21" hidden="1" x14ac:dyDescent="0.45">
      <c r="A10939" t="str">
        <f t="shared" si="181"/>
        <v>YAG3EUL8F+MPerforming artsScotland</v>
      </c>
      <c r="B10939" t="s">
        <v>116</v>
      </c>
      <c r="C10939" t="s">
        <v>141</v>
      </c>
      <c r="D10939">
        <v>3</v>
      </c>
      <c r="E10939" t="s">
        <v>137</v>
      </c>
      <c r="F10939" t="s">
        <v>139</v>
      </c>
      <c r="G10939" t="s">
        <v>138</v>
      </c>
      <c r="H10939" t="s">
        <v>170</v>
      </c>
      <c r="I10939" t="s">
        <v>153</v>
      </c>
      <c r="J10939" t="s">
        <v>161</v>
      </c>
      <c r="K10939" t="s">
        <v>161</v>
      </c>
      <c r="L10939" t="s">
        <v>161</v>
      </c>
      <c r="M10939" t="s">
        <v>161</v>
      </c>
      <c r="N10939" t="s">
        <v>161</v>
      </c>
      <c r="O10939" t="s">
        <v>161</v>
      </c>
      <c r="P10939" t="s">
        <v>161</v>
      </c>
      <c r="Q10939" t="s">
        <v>161</v>
      </c>
      <c r="R10939" t="s">
        <v>157</v>
      </c>
      <c r="S10939" t="s">
        <v>157</v>
      </c>
      <c r="T10939" t="s">
        <v>157</v>
      </c>
      <c r="U10939" t="s">
        <v>157</v>
      </c>
    </row>
    <row r="10940" spans="1:21" hidden="1" x14ac:dyDescent="0.45">
      <c r="A10940" t="str">
        <f t="shared" si="181"/>
        <v>YAG3EUL8F+MPerforming artsSouth East</v>
      </c>
      <c r="B10940" t="s">
        <v>116</v>
      </c>
      <c r="C10940" t="s">
        <v>141</v>
      </c>
      <c r="D10940">
        <v>3</v>
      </c>
      <c r="E10940" t="s">
        <v>137</v>
      </c>
      <c r="F10940" t="s">
        <v>139</v>
      </c>
      <c r="G10940" t="s">
        <v>138</v>
      </c>
      <c r="H10940" t="s">
        <v>170</v>
      </c>
      <c r="I10940" t="s">
        <v>154</v>
      </c>
      <c r="J10940" t="s">
        <v>161</v>
      </c>
      <c r="K10940" t="s">
        <v>161</v>
      </c>
      <c r="L10940" t="s">
        <v>161</v>
      </c>
      <c r="M10940" t="s">
        <v>161</v>
      </c>
      <c r="N10940" t="s">
        <v>161</v>
      </c>
      <c r="O10940" t="s">
        <v>161</v>
      </c>
      <c r="P10940" t="s">
        <v>161</v>
      </c>
      <c r="Q10940" t="s">
        <v>161</v>
      </c>
      <c r="R10940" t="s">
        <v>161</v>
      </c>
      <c r="S10940" t="s">
        <v>161</v>
      </c>
      <c r="T10940" t="s">
        <v>161</v>
      </c>
      <c r="U10940" t="s">
        <v>161</v>
      </c>
    </row>
    <row r="10941" spans="1:21" hidden="1" x14ac:dyDescent="0.45">
      <c r="A10941" t="str">
        <f t="shared" si="181"/>
        <v>YAG3EUL8F+MPerforming artsSouth West</v>
      </c>
      <c r="B10941" t="s">
        <v>116</v>
      </c>
      <c r="C10941" t="s">
        <v>141</v>
      </c>
      <c r="D10941">
        <v>3</v>
      </c>
      <c r="E10941" t="s">
        <v>137</v>
      </c>
      <c r="F10941" t="s">
        <v>139</v>
      </c>
      <c r="G10941" t="s">
        <v>138</v>
      </c>
      <c r="H10941" t="s">
        <v>170</v>
      </c>
      <c r="I10941" t="s">
        <v>155</v>
      </c>
      <c r="J10941" t="s">
        <v>161</v>
      </c>
      <c r="K10941" t="s">
        <v>161</v>
      </c>
      <c r="L10941" t="s">
        <v>161</v>
      </c>
      <c r="M10941" t="s">
        <v>161</v>
      </c>
      <c r="N10941" t="s">
        <v>161</v>
      </c>
      <c r="O10941" t="s">
        <v>161</v>
      </c>
      <c r="P10941" t="s">
        <v>161</v>
      </c>
      <c r="Q10941" t="s">
        <v>161</v>
      </c>
      <c r="R10941" t="s">
        <v>161</v>
      </c>
      <c r="S10941" t="s">
        <v>161</v>
      </c>
      <c r="T10941" t="s">
        <v>161</v>
      </c>
      <c r="U10941" t="s">
        <v>161</v>
      </c>
    </row>
    <row r="10942" spans="1:21" hidden="1" x14ac:dyDescent="0.45">
      <c r="A10942" t="str">
        <f t="shared" si="181"/>
        <v>YAG3EUL8F+MPerforming artsWales</v>
      </c>
      <c r="B10942" t="s">
        <v>116</v>
      </c>
      <c r="C10942" t="s">
        <v>141</v>
      </c>
      <c r="D10942">
        <v>3</v>
      </c>
      <c r="E10942" t="s">
        <v>137</v>
      </c>
      <c r="F10942" t="s">
        <v>139</v>
      </c>
      <c r="G10942" t="s">
        <v>138</v>
      </c>
      <c r="H10942" t="s">
        <v>170</v>
      </c>
      <c r="I10942" t="s">
        <v>158</v>
      </c>
      <c r="J10942" t="s">
        <v>161</v>
      </c>
      <c r="K10942" t="s">
        <v>161</v>
      </c>
      <c r="L10942" t="s">
        <v>161</v>
      </c>
      <c r="M10942" t="s">
        <v>161</v>
      </c>
      <c r="N10942" t="s">
        <v>161</v>
      </c>
      <c r="O10942" t="s">
        <v>161</v>
      </c>
      <c r="P10942" t="s">
        <v>161</v>
      </c>
      <c r="Q10942" t="s">
        <v>161</v>
      </c>
      <c r="R10942" t="s">
        <v>161</v>
      </c>
      <c r="S10942" t="s">
        <v>161</v>
      </c>
      <c r="T10942" t="s">
        <v>161</v>
      </c>
      <c r="U10942" t="s">
        <v>161</v>
      </c>
    </row>
    <row r="10943" spans="1:21" hidden="1" x14ac:dyDescent="0.45">
      <c r="A10943" t="str">
        <f t="shared" si="181"/>
        <v>YAG3EUL8F+MPerforming artsYorkshire and The Humber</v>
      </c>
      <c r="B10943" t="s">
        <v>116</v>
      </c>
      <c r="C10943" t="s">
        <v>141</v>
      </c>
      <c r="D10943">
        <v>3</v>
      </c>
      <c r="E10943" t="s">
        <v>137</v>
      </c>
      <c r="F10943" t="s">
        <v>139</v>
      </c>
      <c r="G10943" t="s">
        <v>138</v>
      </c>
      <c r="H10943" t="s">
        <v>170</v>
      </c>
      <c r="I10943" t="s">
        <v>160</v>
      </c>
      <c r="J10943">
        <v>5</v>
      </c>
      <c r="K10943">
        <v>0</v>
      </c>
      <c r="L10943">
        <v>5</v>
      </c>
      <c r="M10943">
        <v>75</v>
      </c>
      <c r="N10943">
        <v>0</v>
      </c>
      <c r="O10943">
        <v>25</v>
      </c>
      <c r="P10943">
        <v>25</v>
      </c>
      <c r="Q10943">
        <v>25</v>
      </c>
      <c r="R10943" t="s">
        <v>161</v>
      </c>
      <c r="S10943" t="s">
        <v>161</v>
      </c>
      <c r="T10943" t="s">
        <v>161</v>
      </c>
      <c r="U10943" t="s">
        <v>161</v>
      </c>
    </row>
    <row r="10944" spans="1:21" hidden="1" x14ac:dyDescent="0.45">
      <c r="A10944" t="str">
        <f t="shared" si="181"/>
        <v>YAG3EUL8F+MPerforming artsNA</v>
      </c>
      <c r="B10944" t="s">
        <v>116</v>
      </c>
      <c r="C10944" t="s">
        <v>141</v>
      </c>
      <c r="D10944">
        <v>3</v>
      </c>
      <c r="E10944" t="s">
        <v>137</v>
      </c>
      <c r="F10944" t="s">
        <v>139</v>
      </c>
      <c r="G10944" t="s">
        <v>138</v>
      </c>
      <c r="H10944" t="s">
        <v>170</v>
      </c>
      <c r="I10944" t="s">
        <v>157</v>
      </c>
      <c r="J10944">
        <v>20</v>
      </c>
      <c r="K10944">
        <v>100</v>
      </c>
      <c r="L10944" t="s">
        <v>161</v>
      </c>
      <c r="M10944" t="s">
        <v>161</v>
      </c>
      <c r="N10944" t="s">
        <v>161</v>
      </c>
      <c r="O10944" t="s">
        <v>161</v>
      </c>
      <c r="P10944" t="s">
        <v>161</v>
      </c>
      <c r="Q10944" t="s">
        <v>161</v>
      </c>
      <c r="R10944" t="s">
        <v>157</v>
      </c>
      <c r="S10944" t="s">
        <v>157</v>
      </c>
      <c r="T10944" t="s">
        <v>157</v>
      </c>
      <c r="U10944" t="s">
        <v>157</v>
      </c>
    </row>
    <row r="10945" spans="1:21" hidden="1" x14ac:dyDescent="0.45">
      <c r="A10945" t="str">
        <f t="shared" si="181"/>
        <v>YAG1EUL7F+MPerforming artsAbroad</v>
      </c>
      <c r="B10945" t="s">
        <v>116</v>
      </c>
      <c r="C10945" t="s">
        <v>49</v>
      </c>
      <c r="D10945">
        <v>1</v>
      </c>
      <c r="E10945" t="s">
        <v>137</v>
      </c>
      <c r="F10945" t="s">
        <v>145</v>
      </c>
      <c r="G10945" t="s">
        <v>138</v>
      </c>
      <c r="H10945" t="s">
        <v>170</v>
      </c>
      <c r="I10945" t="s">
        <v>146</v>
      </c>
      <c r="J10945">
        <v>15</v>
      </c>
      <c r="K10945">
        <v>0</v>
      </c>
      <c r="L10945">
        <v>15</v>
      </c>
      <c r="M10945">
        <v>63.2</v>
      </c>
      <c r="N10945">
        <v>21</v>
      </c>
      <c r="O10945">
        <v>15.8</v>
      </c>
      <c r="P10945">
        <v>15.8</v>
      </c>
      <c r="Q10945">
        <v>15.8</v>
      </c>
      <c r="R10945" t="s">
        <v>161</v>
      </c>
      <c r="S10945" t="s">
        <v>161</v>
      </c>
      <c r="T10945" t="s">
        <v>161</v>
      </c>
      <c r="U10945" t="s">
        <v>161</v>
      </c>
    </row>
    <row r="10946" spans="1:21" hidden="1" x14ac:dyDescent="0.45">
      <c r="A10946" t="str">
        <f t="shared" si="181"/>
        <v>YAG1EUL7F+MPerforming artsEast Midlands</v>
      </c>
      <c r="B10946" t="s">
        <v>116</v>
      </c>
      <c r="C10946" t="s">
        <v>49</v>
      </c>
      <c r="D10946">
        <v>1</v>
      </c>
      <c r="E10946" t="s">
        <v>137</v>
      </c>
      <c r="F10946" t="s">
        <v>145</v>
      </c>
      <c r="G10946" t="s">
        <v>138</v>
      </c>
      <c r="H10946" t="s">
        <v>170</v>
      </c>
      <c r="I10946" t="s">
        <v>147</v>
      </c>
      <c r="J10946" t="s">
        <v>161</v>
      </c>
      <c r="K10946" t="s">
        <v>161</v>
      </c>
      <c r="L10946" t="s">
        <v>161</v>
      </c>
      <c r="M10946" t="s">
        <v>161</v>
      </c>
      <c r="N10946" t="s">
        <v>161</v>
      </c>
      <c r="O10946" t="s">
        <v>161</v>
      </c>
      <c r="P10946" t="s">
        <v>161</v>
      </c>
      <c r="Q10946" t="s">
        <v>161</v>
      </c>
      <c r="R10946" t="s">
        <v>161</v>
      </c>
      <c r="S10946" t="s">
        <v>161</v>
      </c>
      <c r="T10946" t="s">
        <v>161</v>
      </c>
      <c r="U10946" t="s">
        <v>161</v>
      </c>
    </row>
    <row r="10947" spans="1:21" hidden="1" x14ac:dyDescent="0.45">
      <c r="A10947" t="str">
        <f t="shared" si="181"/>
        <v>YAG1EUL7F+MPerforming artsEast of England</v>
      </c>
      <c r="B10947" t="s">
        <v>116</v>
      </c>
      <c r="C10947" t="s">
        <v>49</v>
      </c>
      <c r="D10947">
        <v>1</v>
      </c>
      <c r="E10947" t="s">
        <v>137</v>
      </c>
      <c r="F10947" t="s">
        <v>145</v>
      </c>
      <c r="G10947" t="s">
        <v>138</v>
      </c>
      <c r="H10947" t="s">
        <v>170</v>
      </c>
      <c r="I10947" t="s">
        <v>148</v>
      </c>
      <c r="J10947">
        <v>10</v>
      </c>
      <c r="K10947">
        <v>0</v>
      </c>
      <c r="L10947">
        <v>10</v>
      </c>
      <c r="M10947">
        <v>17</v>
      </c>
      <c r="N10947">
        <v>22.7</v>
      </c>
      <c r="O10947">
        <v>49</v>
      </c>
      <c r="P10947">
        <v>60.4</v>
      </c>
      <c r="Q10947">
        <v>60.4</v>
      </c>
      <c r="R10947" t="s">
        <v>161</v>
      </c>
      <c r="S10947" t="s">
        <v>161</v>
      </c>
      <c r="T10947" t="s">
        <v>161</v>
      </c>
      <c r="U10947" t="s">
        <v>161</v>
      </c>
    </row>
    <row r="10948" spans="1:21" hidden="1" x14ac:dyDescent="0.45">
      <c r="A10948" t="str">
        <f t="shared" si="181"/>
        <v>YAG1EUL7F+MPerforming artsLondon</v>
      </c>
      <c r="B10948" t="s">
        <v>116</v>
      </c>
      <c r="C10948" t="s">
        <v>49</v>
      </c>
      <c r="D10948">
        <v>1</v>
      </c>
      <c r="E10948" t="s">
        <v>137</v>
      </c>
      <c r="F10948" t="s">
        <v>145</v>
      </c>
      <c r="G10948" t="s">
        <v>138</v>
      </c>
      <c r="H10948" t="s">
        <v>170</v>
      </c>
      <c r="I10948" t="s">
        <v>149</v>
      </c>
      <c r="J10948">
        <v>240</v>
      </c>
      <c r="K10948">
        <v>0</v>
      </c>
      <c r="L10948">
        <v>240</v>
      </c>
      <c r="M10948">
        <v>25.2</v>
      </c>
      <c r="N10948">
        <v>7.8</v>
      </c>
      <c r="O10948">
        <v>55.7</v>
      </c>
      <c r="P10948">
        <v>63.5</v>
      </c>
      <c r="Q10948">
        <v>66.900000000000006</v>
      </c>
      <c r="R10948">
        <v>110</v>
      </c>
      <c r="S10948">
        <v>9900</v>
      </c>
      <c r="T10948">
        <v>13000</v>
      </c>
      <c r="U10948">
        <v>20200</v>
      </c>
    </row>
    <row r="10949" spans="1:21" hidden="1" x14ac:dyDescent="0.45">
      <c r="A10949" t="str">
        <f t="shared" si="181"/>
        <v>YAG1EUL7F+MPerforming artsNorth East</v>
      </c>
      <c r="B10949" t="s">
        <v>116</v>
      </c>
      <c r="C10949" t="s">
        <v>49</v>
      </c>
      <c r="D10949">
        <v>1</v>
      </c>
      <c r="E10949" t="s">
        <v>137</v>
      </c>
      <c r="F10949" t="s">
        <v>145</v>
      </c>
      <c r="G10949" t="s">
        <v>138</v>
      </c>
      <c r="H10949" t="s">
        <v>170</v>
      </c>
      <c r="I10949" t="s">
        <v>150</v>
      </c>
      <c r="J10949" t="s">
        <v>161</v>
      </c>
      <c r="K10949" t="s">
        <v>161</v>
      </c>
      <c r="L10949" t="s">
        <v>161</v>
      </c>
      <c r="M10949" t="s">
        <v>161</v>
      </c>
      <c r="N10949" t="s">
        <v>161</v>
      </c>
      <c r="O10949" t="s">
        <v>161</v>
      </c>
      <c r="P10949" t="s">
        <v>161</v>
      </c>
      <c r="Q10949" t="s">
        <v>161</v>
      </c>
      <c r="R10949" t="s">
        <v>161</v>
      </c>
      <c r="S10949" t="s">
        <v>161</v>
      </c>
      <c r="T10949" t="s">
        <v>161</v>
      </c>
      <c r="U10949" t="s">
        <v>161</v>
      </c>
    </row>
    <row r="10950" spans="1:21" hidden="1" x14ac:dyDescent="0.45">
      <c r="A10950" t="str">
        <f t="shared" si="181"/>
        <v>YAG1EUL7F+MPerforming artsNorth West</v>
      </c>
      <c r="B10950" t="s">
        <v>116</v>
      </c>
      <c r="C10950" t="s">
        <v>49</v>
      </c>
      <c r="D10950">
        <v>1</v>
      </c>
      <c r="E10950" t="s">
        <v>137</v>
      </c>
      <c r="F10950" t="s">
        <v>145</v>
      </c>
      <c r="G10950" t="s">
        <v>138</v>
      </c>
      <c r="H10950" t="s">
        <v>170</v>
      </c>
      <c r="I10950" t="s">
        <v>151</v>
      </c>
      <c r="J10950">
        <v>10</v>
      </c>
      <c r="K10950">
        <v>0</v>
      </c>
      <c r="L10950">
        <v>10</v>
      </c>
      <c r="M10950">
        <v>11.7</v>
      </c>
      <c r="N10950">
        <v>2.9</v>
      </c>
      <c r="O10950">
        <v>50.4</v>
      </c>
      <c r="P10950">
        <v>73.7</v>
      </c>
      <c r="Q10950">
        <v>85.4</v>
      </c>
      <c r="R10950" t="s">
        <v>161</v>
      </c>
      <c r="S10950" t="s">
        <v>161</v>
      </c>
      <c r="T10950" t="s">
        <v>161</v>
      </c>
      <c r="U10950" t="s">
        <v>161</v>
      </c>
    </row>
    <row r="10951" spans="1:21" hidden="1" x14ac:dyDescent="0.45">
      <c r="A10951" t="str">
        <f t="shared" ref="A10951:A11014" si="182">"YAG"&amp;D10951 &amp;E10951 &amp;F10951 &amp; G10951 &amp;H10951 &amp;I10951</f>
        <v>YAG1EUL7F+MPerforming artsNorthern Ireland</v>
      </c>
      <c r="B10951" t="s">
        <v>116</v>
      </c>
      <c r="C10951" t="s">
        <v>49</v>
      </c>
      <c r="D10951">
        <v>1</v>
      </c>
      <c r="E10951" t="s">
        <v>137</v>
      </c>
      <c r="F10951" t="s">
        <v>145</v>
      </c>
      <c r="G10951" t="s">
        <v>138</v>
      </c>
      <c r="H10951" t="s">
        <v>170</v>
      </c>
      <c r="I10951" t="s">
        <v>152</v>
      </c>
      <c r="J10951" t="s">
        <v>161</v>
      </c>
      <c r="K10951" t="s">
        <v>161</v>
      </c>
      <c r="L10951" t="s">
        <v>161</v>
      </c>
      <c r="M10951" t="s">
        <v>161</v>
      </c>
      <c r="N10951" t="s">
        <v>161</v>
      </c>
      <c r="O10951" t="s">
        <v>161</v>
      </c>
      <c r="P10951" t="s">
        <v>161</v>
      </c>
      <c r="Q10951" t="s">
        <v>161</v>
      </c>
      <c r="R10951" t="s">
        <v>157</v>
      </c>
      <c r="S10951" t="s">
        <v>157</v>
      </c>
      <c r="T10951" t="s">
        <v>157</v>
      </c>
      <c r="U10951" t="s">
        <v>157</v>
      </c>
    </row>
    <row r="10952" spans="1:21" hidden="1" x14ac:dyDescent="0.45">
      <c r="A10952" t="str">
        <f t="shared" si="182"/>
        <v>YAG1EUL7F+MPerforming artsScotland</v>
      </c>
      <c r="B10952" t="s">
        <v>116</v>
      </c>
      <c r="C10952" t="s">
        <v>49</v>
      </c>
      <c r="D10952">
        <v>1</v>
      </c>
      <c r="E10952" t="s">
        <v>137</v>
      </c>
      <c r="F10952" t="s">
        <v>145</v>
      </c>
      <c r="G10952" t="s">
        <v>138</v>
      </c>
      <c r="H10952" t="s">
        <v>170</v>
      </c>
      <c r="I10952" t="s">
        <v>153</v>
      </c>
      <c r="J10952">
        <v>10</v>
      </c>
      <c r="K10952">
        <v>0</v>
      </c>
      <c r="L10952">
        <v>10</v>
      </c>
      <c r="M10952">
        <v>28.6</v>
      </c>
      <c r="N10952">
        <v>0</v>
      </c>
      <c r="O10952">
        <v>57.1</v>
      </c>
      <c r="P10952">
        <v>57.1</v>
      </c>
      <c r="Q10952">
        <v>71.400000000000006</v>
      </c>
      <c r="R10952" t="s">
        <v>161</v>
      </c>
      <c r="S10952" t="s">
        <v>161</v>
      </c>
      <c r="T10952" t="s">
        <v>161</v>
      </c>
      <c r="U10952" t="s">
        <v>161</v>
      </c>
    </row>
    <row r="10953" spans="1:21" hidden="1" x14ac:dyDescent="0.45">
      <c r="A10953" t="str">
        <f t="shared" si="182"/>
        <v>YAG1EUL7F+MPerforming artsSouth East</v>
      </c>
      <c r="B10953" t="s">
        <v>116</v>
      </c>
      <c r="C10953" t="s">
        <v>49</v>
      </c>
      <c r="D10953">
        <v>1</v>
      </c>
      <c r="E10953" t="s">
        <v>137</v>
      </c>
      <c r="F10953" t="s">
        <v>145</v>
      </c>
      <c r="G10953" t="s">
        <v>138</v>
      </c>
      <c r="H10953" t="s">
        <v>170</v>
      </c>
      <c r="I10953" t="s">
        <v>154</v>
      </c>
      <c r="J10953">
        <v>15</v>
      </c>
      <c r="K10953">
        <v>0</v>
      </c>
      <c r="L10953">
        <v>15</v>
      </c>
      <c r="M10953">
        <v>26.7</v>
      </c>
      <c r="N10953">
        <v>13.3</v>
      </c>
      <c r="O10953">
        <v>40</v>
      </c>
      <c r="P10953">
        <v>53.3</v>
      </c>
      <c r="Q10953">
        <v>60</v>
      </c>
      <c r="R10953" t="s">
        <v>161</v>
      </c>
      <c r="S10953" t="s">
        <v>161</v>
      </c>
      <c r="T10953" t="s">
        <v>161</v>
      </c>
      <c r="U10953" t="s">
        <v>161</v>
      </c>
    </row>
    <row r="10954" spans="1:21" hidden="1" x14ac:dyDescent="0.45">
      <c r="A10954" t="str">
        <f t="shared" si="182"/>
        <v>YAG1EUL7F+MPerforming artsSouth West</v>
      </c>
      <c r="B10954" t="s">
        <v>116</v>
      </c>
      <c r="C10954" t="s">
        <v>49</v>
      </c>
      <c r="D10954">
        <v>1</v>
      </c>
      <c r="E10954" t="s">
        <v>137</v>
      </c>
      <c r="F10954" t="s">
        <v>145</v>
      </c>
      <c r="G10954" t="s">
        <v>138</v>
      </c>
      <c r="H10954" t="s">
        <v>170</v>
      </c>
      <c r="I10954" t="s">
        <v>155</v>
      </c>
      <c r="J10954">
        <v>5</v>
      </c>
      <c r="K10954">
        <v>0</v>
      </c>
      <c r="L10954">
        <v>5</v>
      </c>
      <c r="M10954">
        <v>75</v>
      </c>
      <c r="N10954">
        <v>0</v>
      </c>
      <c r="O10954">
        <v>0</v>
      </c>
      <c r="P10954">
        <v>25</v>
      </c>
      <c r="Q10954">
        <v>25</v>
      </c>
      <c r="R10954" t="s">
        <v>157</v>
      </c>
      <c r="S10954" t="s">
        <v>157</v>
      </c>
      <c r="T10954" t="s">
        <v>157</v>
      </c>
      <c r="U10954" t="s">
        <v>157</v>
      </c>
    </row>
    <row r="10955" spans="1:21" hidden="1" x14ac:dyDescent="0.45">
      <c r="A10955" t="str">
        <f t="shared" si="182"/>
        <v>YAG1EUL7F+MPerforming artsWales</v>
      </c>
      <c r="B10955" t="s">
        <v>116</v>
      </c>
      <c r="C10955" t="s">
        <v>49</v>
      </c>
      <c r="D10955">
        <v>1</v>
      </c>
      <c r="E10955" t="s">
        <v>137</v>
      </c>
      <c r="F10955" t="s">
        <v>145</v>
      </c>
      <c r="G10955" t="s">
        <v>138</v>
      </c>
      <c r="H10955" t="s">
        <v>170</v>
      </c>
      <c r="I10955" t="s">
        <v>158</v>
      </c>
      <c r="J10955" t="s">
        <v>161</v>
      </c>
      <c r="K10955" t="s">
        <v>161</v>
      </c>
      <c r="L10955" t="s">
        <v>161</v>
      </c>
      <c r="M10955" t="s">
        <v>161</v>
      </c>
      <c r="N10955" t="s">
        <v>161</v>
      </c>
      <c r="O10955" t="s">
        <v>161</v>
      </c>
      <c r="P10955" t="s">
        <v>161</v>
      </c>
      <c r="Q10955" t="s">
        <v>161</v>
      </c>
      <c r="R10955" t="s">
        <v>157</v>
      </c>
      <c r="S10955" t="s">
        <v>157</v>
      </c>
      <c r="T10955" t="s">
        <v>157</v>
      </c>
      <c r="U10955" t="s">
        <v>157</v>
      </c>
    </row>
    <row r="10956" spans="1:21" hidden="1" x14ac:dyDescent="0.45">
      <c r="A10956" t="str">
        <f t="shared" si="182"/>
        <v>YAG1EUL7F+MPerforming artsWest Midlands</v>
      </c>
      <c r="B10956" t="s">
        <v>116</v>
      </c>
      <c r="C10956" t="s">
        <v>49</v>
      </c>
      <c r="D10956">
        <v>1</v>
      </c>
      <c r="E10956" t="s">
        <v>137</v>
      </c>
      <c r="F10956" t="s">
        <v>145</v>
      </c>
      <c r="G10956" t="s">
        <v>138</v>
      </c>
      <c r="H10956" t="s">
        <v>170</v>
      </c>
      <c r="I10956" t="s">
        <v>159</v>
      </c>
      <c r="J10956">
        <v>10</v>
      </c>
      <c r="K10956">
        <v>0</v>
      </c>
      <c r="L10956">
        <v>10</v>
      </c>
      <c r="M10956">
        <v>26.7</v>
      </c>
      <c r="N10956">
        <v>0</v>
      </c>
      <c r="O10956">
        <v>46.7</v>
      </c>
      <c r="P10956">
        <v>73.3</v>
      </c>
      <c r="Q10956">
        <v>73.3</v>
      </c>
      <c r="R10956" t="s">
        <v>161</v>
      </c>
      <c r="S10956" t="s">
        <v>161</v>
      </c>
      <c r="T10956" t="s">
        <v>161</v>
      </c>
      <c r="U10956" t="s">
        <v>161</v>
      </c>
    </row>
    <row r="10957" spans="1:21" hidden="1" x14ac:dyDescent="0.45">
      <c r="A10957" t="str">
        <f t="shared" si="182"/>
        <v>YAG1EUL7F+MPerforming artsYorkshire and The Humber</v>
      </c>
      <c r="B10957" t="s">
        <v>116</v>
      </c>
      <c r="C10957" t="s">
        <v>49</v>
      </c>
      <c r="D10957">
        <v>1</v>
      </c>
      <c r="E10957" t="s">
        <v>137</v>
      </c>
      <c r="F10957" t="s">
        <v>145</v>
      </c>
      <c r="G10957" t="s">
        <v>138</v>
      </c>
      <c r="H10957" t="s">
        <v>170</v>
      </c>
      <c r="I10957" t="s">
        <v>160</v>
      </c>
      <c r="J10957">
        <v>15</v>
      </c>
      <c r="K10957">
        <v>0</v>
      </c>
      <c r="L10957">
        <v>15</v>
      </c>
      <c r="M10957">
        <v>36.4</v>
      </c>
      <c r="N10957">
        <v>9.1</v>
      </c>
      <c r="O10957">
        <v>36.4</v>
      </c>
      <c r="P10957">
        <v>45.5</v>
      </c>
      <c r="Q10957">
        <v>54.5</v>
      </c>
      <c r="R10957" t="s">
        <v>161</v>
      </c>
      <c r="S10957" t="s">
        <v>161</v>
      </c>
      <c r="T10957" t="s">
        <v>161</v>
      </c>
      <c r="U10957" t="s">
        <v>161</v>
      </c>
    </row>
    <row r="10958" spans="1:21" hidden="1" x14ac:dyDescent="0.45">
      <c r="A10958" t="str">
        <f t="shared" si="182"/>
        <v>YAG1EUL7F+MPerforming artsNA</v>
      </c>
      <c r="B10958" t="s">
        <v>116</v>
      </c>
      <c r="C10958" t="s">
        <v>49</v>
      </c>
      <c r="D10958">
        <v>1</v>
      </c>
      <c r="E10958" t="s">
        <v>137</v>
      </c>
      <c r="F10958" t="s">
        <v>145</v>
      </c>
      <c r="G10958" t="s">
        <v>138</v>
      </c>
      <c r="H10958" t="s">
        <v>170</v>
      </c>
      <c r="I10958" t="s">
        <v>157</v>
      </c>
      <c r="J10958">
        <v>95</v>
      </c>
      <c r="K10958">
        <v>90.4</v>
      </c>
      <c r="L10958">
        <v>10</v>
      </c>
      <c r="M10958">
        <v>0</v>
      </c>
      <c r="N10958">
        <v>0</v>
      </c>
      <c r="O10958">
        <v>0</v>
      </c>
      <c r="P10958">
        <v>0</v>
      </c>
      <c r="Q10958">
        <v>9.6</v>
      </c>
      <c r="R10958" t="s">
        <v>157</v>
      </c>
      <c r="S10958" t="s">
        <v>157</v>
      </c>
      <c r="T10958" t="s">
        <v>157</v>
      </c>
      <c r="U10958" t="s">
        <v>157</v>
      </c>
    </row>
    <row r="10959" spans="1:21" hidden="1" x14ac:dyDescent="0.45">
      <c r="A10959" t="str">
        <f t="shared" si="182"/>
        <v>YAG1EUL8F+MPerforming artsAbroad</v>
      </c>
      <c r="B10959" t="s">
        <v>116</v>
      </c>
      <c r="C10959" t="s">
        <v>49</v>
      </c>
      <c r="D10959">
        <v>1</v>
      </c>
      <c r="E10959" t="s">
        <v>137</v>
      </c>
      <c r="F10959" t="s">
        <v>139</v>
      </c>
      <c r="G10959" t="s">
        <v>138</v>
      </c>
      <c r="H10959" t="s">
        <v>170</v>
      </c>
      <c r="I10959" t="s">
        <v>146</v>
      </c>
      <c r="J10959">
        <v>5</v>
      </c>
      <c r="K10959">
        <v>0</v>
      </c>
      <c r="L10959">
        <v>5</v>
      </c>
      <c r="M10959">
        <v>100</v>
      </c>
      <c r="N10959">
        <v>0</v>
      </c>
      <c r="O10959">
        <v>0</v>
      </c>
      <c r="P10959">
        <v>0</v>
      </c>
      <c r="Q10959">
        <v>0</v>
      </c>
      <c r="R10959" t="s">
        <v>157</v>
      </c>
      <c r="S10959" t="s">
        <v>157</v>
      </c>
      <c r="T10959" t="s">
        <v>157</v>
      </c>
      <c r="U10959" t="s">
        <v>157</v>
      </c>
    </row>
    <row r="10960" spans="1:21" hidden="1" x14ac:dyDescent="0.45">
      <c r="A10960" t="str">
        <f t="shared" si="182"/>
        <v>YAG1EUL8F+MPerforming artsEast Midlands</v>
      </c>
      <c r="B10960" t="s">
        <v>116</v>
      </c>
      <c r="C10960" t="s">
        <v>49</v>
      </c>
      <c r="D10960">
        <v>1</v>
      </c>
      <c r="E10960" t="s">
        <v>137</v>
      </c>
      <c r="F10960" t="s">
        <v>139</v>
      </c>
      <c r="G10960" t="s">
        <v>138</v>
      </c>
      <c r="H10960" t="s">
        <v>170</v>
      </c>
      <c r="I10960" t="s">
        <v>147</v>
      </c>
      <c r="J10960" t="s">
        <v>161</v>
      </c>
      <c r="K10960" t="s">
        <v>161</v>
      </c>
      <c r="L10960" t="s">
        <v>161</v>
      </c>
      <c r="M10960" t="s">
        <v>161</v>
      </c>
      <c r="N10960" t="s">
        <v>161</v>
      </c>
      <c r="O10960" t="s">
        <v>161</v>
      </c>
      <c r="P10960" t="s">
        <v>161</v>
      </c>
      <c r="Q10960" t="s">
        <v>161</v>
      </c>
      <c r="R10960" t="s">
        <v>161</v>
      </c>
      <c r="S10960" t="s">
        <v>161</v>
      </c>
      <c r="T10960" t="s">
        <v>161</v>
      </c>
      <c r="U10960" t="s">
        <v>161</v>
      </c>
    </row>
    <row r="10961" spans="1:21" hidden="1" x14ac:dyDescent="0.45">
      <c r="A10961" t="str">
        <f t="shared" si="182"/>
        <v>YAG1EUL8F+MPerforming artsEast of England</v>
      </c>
      <c r="B10961" t="s">
        <v>116</v>
      </c>
      <c r="C10961" t="s">
        <v>49</v>
      </c>
      <c r="D10961">
        <v>1</v>
      </c>
      <c r="E10961" t="s">
        <v>137</v>
      </c>
      <c r="F10961" t="s">
        <v>139</v>
      </c>
      <c r="G10961" t="s">
        <v>138</v>
      </c>
      <c r="H10961" t="s">
        <v>170</v>
      </c>
      <c r="I10961" t="s">
        <v>148</v>
      </c>
      <c r="J10961" t="s">
        <v>161</v>
      </c>
      <c r="K10961" t="s">
        <v>161</v>
      </c>
      <c r="L10961" t="s">
        <v>161</v>
      </c>
      <c r="M10961" t="s">
        <v>161</v>
      </c>
      <c r="N10961" t="s">
        <v>161</v>
      </c>
      <c r="O10961" t="s">
        <v>161</v>
      </c>
      <c r="P10961" t="s">
        <v>161</v>
      </c>
      <c r="Q10961" t="s">
        <v>161</v>
      </c>
      <c r="R10961" t="s">
        <v>157</v>
      </c>
      <c r="S10961" t="s">
        <v>157</v>
      </c>
      <c r="T10961" t="s">
        <v>157</v>
      </c>
      <c r="U10961" t="s">
        <v>157</v>
      </c>
    </row>
    <row r="10962" spans="1:21" hidden="1" x14ac:dyDescent="0.45">
      <c r="A10962" t="str">
        <f t="shared" si="182"/>
        <v>YAG1EUL8F+MPerforming artsLondon</v>
      </c>
      <c r="B10962" t="s">
        <v>116</v>
      </c>
      <c r="C10962" t="s">
        <v>49</v>
      </c>
      <c r="D10962">
        <v>1</v>
      </c>
      <c r="E10962" t="s">
        <v>137</v>
      </c>
      <c r="F10962" t="s">
        <v>139</v>
      </c>
      <c r="G10962" t="s">
        <v>138</v>
      </c>
      <c r="H10962" t="s">
        <v>170</v>
      </c>
      <c r="I10962" t="s">
        <v>149</v>
      </c>
      <c r="J10962">
        <v>20</v>
      </c>
      <c r="K10962">
        <v>0</v>
      </c>
      <c r="L10962">
        <v>20</v>
      </c>
      <c r="M10962">
        <v>37.1</v>
      </c>
      <c r="N10962">
        <v>5.7</v>
      </c>
      <c r="O10962">
        <v>51.4</v>
      </c>
      <c r="P10962">
        <v>57.1</v>
      </c>
      <c r="Q10962">
        <v>57.1</v>
      </c>
      <c r="R10962" t="s">
        <v>161</v>
      </c>
      <c r="S10962" t="s">
        <v>161</v>
      </c>
      <c r="T10962" t="s">
        <v>161</v>
      </c>
      <c r="U10962" t="s">
        <v>161</v>
      </c>
    </row>
    <row r="10963" spans="1:21" hidden="1" x14ac:dyDescent="0.45">
      <c r="A10963" t="str">
        <f t="shared" si="182"/>
        <v>YAG1EUL8F+MPerforming artsNorth East</v>
      </c>
      <c r="B10963" t="s">
        <v>116</v>
      </c>
      <c r="C10963" t="s">
        <v>49</v>
      </c>
      <c r="D10963">
        <v>1</v>
      </c>
      <c r="E10963" t="s">
        <v>137</v>
      </c>
      <c r="F10963" t="s">
        <v>139</v>
      </c>
      <c r="G10963" t="s">
        <v>138</v>
      </c>
      <c r="H10963" t="s">
        <v>170</v>
      </c>
      <c r="I10963" t="s">
        <v>150</v>
      </c>
      <c r="J10963">
        <v>5</v>
      </c>
      <c r="K10963">
        <v>0</v>
      </c>
      <c r="L10963">
        <v>5</v>
      </c>
      <c r="M10963">
        <v>33.299999999999997</v>
      </c>
      <c r="N10963">
        <v>33.299999999999997</v>
      </c>
      <c r="O10963">
        <v>33.299999999999997</v>
      </c>
      <c r="P10963">
        <v>33.299999999999997</v>
      </c>
      <c r="Q10963">
        <v>33.299999999999997</v>
      </c>
      <c r="R10963" t="s">
        <v>157</v>
      </c>
      <c r="S10963" t="s">
        <v>157</v>
      </c>
      <c r="T10963" t="s">
        <v>157</v>
      </c>
      <c r="U10963" t="s">
        <v>157</v>
      </c>
    </row>
    <row r="10964" spans="1:21" hidden="1" x14ac:dyDescent="0.45">
      <c r="A10964" t="str">
        <f t="shared" si="182"/>
        <v>YAG1EUL8F+MPerforming artsNorth West</v>
      </c>
      <c r="B10964" t="s">
        <v>116</v>
      </c>
      <c r="C10964" t="s">
        <v>49</v>
      </c>
      <c r="D10964">
        <v>1</v>
      </c>
      <c r="E10964" t="s">
        <v>137</v>
      </c>
      <c r="F10964" t="s">
        <v>139</v>
      </c>
      <c r="G10964" t="s">
        <v>138</v>
      </c>
      <c r="H10964" t="s">
        <v>170</v>
      </c>
      <c r="I10964" t="s">
        <v>151</v>
      </c>
      <c r="J10964" t="s">
        <v>161</v>
      </c>
      <c r="K10964" t="s">
        <v>161</v>
      </c>
      <c r="L10964" t="s">
        <v>161</v>
      </c>
      <c r="M10964" t="s">
        <v>161</v>
      </c>
      <c r="N10964" t="s">
        <v>161</v>
      </c>
      <c r="O10964" t="s">
        <v>161</v>
      </c>
      <c r="P10964" t="s">
        <v>161</v>
      </c>
      <c r="Q10964" t="s">
        <v>161</v>
      </c>
      <c r="R10964" t="s">
        <v>161</v>
      </c>
      <c r="S10964" t="s">
        <v>161</v>
      </c>
      <c r="T10964" t="s">
        <v>161</v>
      </c>
      <c r="U10964" t="s">
        <v>161</v>
      </c>
    </row>
    <row r="10965" spans="1:21" hidden="1" x14ac:dyDescent="0.45">
      <c r="A10965" t="str">
        <f t="shared" si="182"/>
        <v>YAG1EUL8F+MPerforming artsSouth East</v>
      </c>
      <c r="B10965" t="s">
        <v>116</v>
      </c>
      <c r="C10965" t="s">
        <v>49</v>
      </c>
      <c r="D10965">
        <v>1</v>
      </c>
      <c r="E10965" t="s">
        <v>137</v>
      </c>
      <c r="F10965" t="s">
        <v>139</v>
      </c>
      <c r="G10965" t="s">
        <v>138</v>
      </c>
      <c r="H10965" t="s">
        <v>170</v>
      </c>
      <c r="I10965" t="s">
        <v>154</v>
      </c>
      <c r="J10965">
        <v>5</v>
      </c>
      <c r="K10965">
        <v>0</v>
      </c>
      <c r="L10965">
        <v>5</v>
      </c>
      <c r="M10965">
        <v>0</v>
      </c>
      <c r="N10965">
        <v>0</v>
      </c>
      <c r="O10965">
        <v>80</v>
      </c>
      <c r="P10965">
        <v>100</v>
      </c>
      <c r="Q10965">
        <v>100</v>
      </c>
      <c r="R10965" t="s">
        <v>161</v>
      </c>
      <c r="S10965" t="s">
        <v>161</v>
      </c>
      <c r="T10965" t="s">
        <v>161</v>
      </c>
      <c r="U10965" t="s">
        <v>161</v>
      </c>
    </row>
    <row r="10966" spans="1:21" hidden="1" x14ac:dyDescent="0.45">
      <c r="A10966" t="str">
        <f t="shared" si="182"/>
        <v>YAG1EUL8F+MPerforming artsSouth West</v>
      </c>
      <c r="B10966" t="s">
        <v>116</v>
      </c>
      <c r="C10966" t="s">
        <v>49</v>
      </c>
      <c r="D10966">
        <v>1</v>
      </c>
      <c r="E10966" t="s">
        <v>137</v>
      </c>
      <c r="F10966" t="s">
        <v>139</v>
      </c>
      <c r="G10966" t="s">
        <v>138</v>
      </c>
      <c r="H10966" t="s">
        <v>170</v>
      </c>
      <c r="I10966" t="s">
        <v>155</v>
      </c>
      <c r="J10966" t="s">
        <v>161</v>
      </c>
      <c r="K10966" t="s">
        <v>161</v>
      </c>
      <c r="L10966" t="s">
        <v>161</v>
      </c>
      <c r="M10966" t="s">
        <v>161</v>
      </c>
      <c r="N10966" t="s">
        <v>161</v>
      </c>
      <c r="O10966" t="s">
        <v>161</v>
      </c>
      <c r="P10966" t="s">
        <v>161</v>
      </c>
      <c r="Q10966" t="s">
        <v>161</v>
      </c>
      <c r="R10966" t="s">
        <v>157</v>
      </c>
      <c r="S10966" t="s">
        <v>157</v>
      </c>
      <c r="T10966" t="s">
        <v>157</v>
      </c>
      <c r="U10966" t="s">
        <v>157</v>
      </c>
    </row>
    <row r="10967" spans="1:21" hidden="1" x14ac:dyDescent="0.45">
      <c r="A10967" t="str">
        <f t="shared" si="182"/>
        <v>YAG1EUL8F+MPerforming artsWales</v>
      </c>
      <c r="B10967" t="s">
        <v>116</v>
      </c>
      <c r="C10967" t="s">
        <v>49</v>
      </c>
      <c r="D10967">
        <v>1</v>
      </c>
      <c r="E10967" t="s">
        <v>137</v>
      </c>
      <c r="F10967" t="s">
        <v>139</v>
      </c>
      <c r="G10967" t="s">
        <v>138</v>
      </c>
      <c r="H10967" t="s">
        <v>170</v>
      </c>
      <c r="I10967" t="s">
        <v>158</v>
      </c>
      <c r="J10967" t="s">
        <v>161</v>
      </c>
      <c r="K10967" t="s">
        <v>161</v>
      </c>
      <c r="L10967" t="s">
        <v>161</v>
      </c>
      <c r="M10967" t="s">
        <v>161</v>
      </c>
      <c r="N10967" t="s">
        <v>161</v>
      </c>
      <c r="O10967" t="s">
        <v>161</v>
      </c>
      <c r="P10967" t="s">
        <v>161</v>
      </c>
      <c r="Q10967" t="s">
        <v>161</v>
      </c>
      <c r="R10967" t="s">
        <v>157</v>
      </c>
      <c r="S10967" t="s">
        <v>157</v>
      </c>
      <c r="T10967" t="s">
        <v>157</v>
      </c>
      <c r="U10967" t="s">
        <v>157</v>
      </c>
    </row>
    <row r="10968" spans="1:21" hidden="1" x14ac:dyDescent="0.45">
      <c r="A10968" t="str">
        <f t="shared" si="182"/>
        <v>YAG1EUL8F+MPerforming artsWest Midlands</v>
      </c>
      <c r="B10968" t="s">
        <v>116</v>
      </c>
      <c r="C10968" t="s">
        <v>49</v>
      </c>
      <c r="D10968">
        <v>1</v>
      </c>
      <c r="E10968" t="s">
        <v>137</v>
      </c>
      <c r="F10968" t="s">
        <v>139</v>
      </c>
      <c r="G10968" t="s">
        <v>138</v>
      </c>
      <c r="H10968" t="s">
        <v>170</v>
      </c>
      <c r="I10968" t="s">
        <v>159</v>
      </c>
      <c r="J10968">
        <v>5</v>
      </c>
      <c r="K10968">
        <v>0</v>
      </c>
      <c r="L10968">
        <v>5</v>
      </c>
      <c r="M10968">
        <v>20</v>
      </c>
      <c r="N10968">
        <v>20</v>
      </c>
      <c r="O10968">
        <v>60</v>
      </c>
      <c r="P10968">
        <v>60</v>
      </c>
      <c r="Q10968">
        <v>60</v>
      </c>
      <c r="R10968" t="s">
        <v>161</v>
      </c>
      <c r="S10968" t="s">
        <v>161</v>
      </c>
      <c r="T10968" t="s">
        <v>161</v>
      </c>
      <c r="U10968" t="s">
        <v>161</v>
      </c>
    </row>
    <row r="10969" spans="1:21" hidden="1" x14ac:dyDescent="0.45">
      <c r="A10969" t="str">
        <f t="shared" si="182"/>
        <v>YAG1EUL8F+MPerforming artsYorkshire and The Humber</v>
      </c>
      <c r="B10969" t="s">
        <v>116</v>
      </c>
      <c r="C10969" t="s">
        <v>49</v>
      </c>
      <c r="D10969">
        <v>1</v>
      </c>
      <c r="E10969" t="s">
        <v>137</v>
      </c>
      <c r="F10969" t="s">
        <v>139</v>
      </c>
      <c r="G10969" t="s">
        <v>138</v>
      </c>
      <c r="H10969" t="s">
        <v>170</v>
      </c>
      <c r="I10969" t="s">
        <v>160</v>
      </c>
      <c r="J10969" t="s">
        <v>161</v>
      </c>
      <c r="K10969" t="s">
        <v>161</v>
      </c>
      <c r="L10969" t="s">
        <v>161</v>
      </c>
      <c r="M10969" t="s">
        <v>161</v>
      </c>
      <c r="N10969" t="s">
        <v>161</v>
      </c>
      <c r="O10969" t="s">
        <v>161</v>
      </c>
      <c r="P10969" t="s">
        <v>161</v>
      </c>
      <c r="Q10969" t="s">
        <v>161</v>
      </c>
      <c r="R10969" t="s">
        <v>161</v>
      </c>
      <c r="S10969" t="s">
        <v>161</v>
      </c>
      <c r="T10969" t="s">
        <v>161</v>
      </c>
      <c r="U10969" t="s">
        <v>161</v>
      </c>
    </row>
    <row r="10970" spans="1:21" hidden="1" x14ac:dyDescent="0.45">
      <c r="A10970" t="str">
        <f t="shared" si="182"/>
        <v>YAG1EUL8F+MPerforming artsNA</v>
      </c>
      <c r="B10970" t="s">
        <v>116</v>
      </c>
      <c r="C10970" t="s">
        <v>49</v>
      </c>
      <c r="D10970">
        <v>1</v>
      </c>
      <c r="E10970" t="s">
        <v>137</v>
      </c>
      <c r="F10970" t="s">
        <v>139</v>
      </c>
      <c r="G10970" t="s">
        <v>138</v>
      </c>
      <c r="H10970" t="s">
        <v>170</v>
      </c>
      <c r="I10970" t="s">
        <v>157</v>
      </c>
      <c r="J10970">
        <v>20</v>
      </c>
      <c r="K10970">
        <v>100</v>
      </c>
      <c r="L10970" t="s">
        <v>161</v>
      </c>
      <c r="M10970" t="s">
        <v>161</v>
      </c>
      <c r="N10970" t="s">
        <v>161</v>
      </c>
      <c r="O10970" t="s">
        <v>161</v>
      </c>
      <c r="P10970" t="s">
        <v>161</v>
      </c>
      <c r="Q10970" t="s">
        <v>161</v>
      </c>
      <c r="R10970" t="s">
        <v>157</v>
      </c>
      <c r="S10970" t="s">
        <v>157</v>
      </c>
      <c r="T10970" t="s">
        <v>157</v>
      </c>
      <c r="U10970" t="s">
        <v>157</v>
      </c>
    </row>
    <row r="10971" spans="1:21" hidden="1" x14ac:dyDescent="0.45">
      <c r="A10971" t="str">
        <f t="shared" si="182"/>
        <v>YAG10Non-EUL7F+MPerforming artsAll</v>
      </c>
      <c r="B10971" t="s">
        <v>116</v>
      </c>
      <c r="C10971" t="s">
        <v>142</v>
      </c>
      <c r="D10971">
        <v>10</v>
      </c>
      <c r="E10971" t="s">
        <v>162</v>
      </c>
      <c r="F10971" t="s">
        <v>145</v>
      </c>
      <c r="G10971" t="s">
        <v>138</v>
      </c>
      <c r="H10971" t="s">
        <v>170</v>
      </c>
      <c r="I10971" t="s">
        <v>28</v>
      </c>
      <c r="J10971">
        <v>575</v>
      </c>
      <c r="K10971">
        <v>56.5</v>
      </c>
      <c r="L10971">
        <v>250</v>
      </c>
      <c r="M10971">
        <v>24.6</v>
      </c>
      <c r="N10971">
        <v>1</v>
      </c>
      <c r="O10971">
        <v>15.9</v>
      </c>
      <c r="P10971">
        <v>17.600000000000001</v>
      </c>
      <c r="Q10971">
        <v>17.899999999999999</v>
      </c>
      <c r="R10971">
        <v>75</v>
      </c>
      <c r="S10971">
        <v>10100</v>
      </c>
      <c r="T10971">
        <v>19300</v>
      </c>
      <c r="U10971">
        <v>31400</v>
      </c>
    </row>
    <row r="10972" spans="1:21" hidden="1" x14ac:dyDescent="0.45">
      <c r="A10972" t="str">
        <f t="shared" si="182"/>
        <v>YAG10Non-EUL8F+MPerforming artsAll</v>
      </c>
      <c r="B10972" t="s">
        <v>116</v>
      </c>
      <c r="C10972" t="s">
        <v>142</v>
      </c>
      <c r="D10972">
        <v>10</v>
      </c>
      <c r="E10972" t="s">
        <v>162</v>
      </c>
      <c r="F10972" t="s">
        <v>139</v>
      </c>
      <c r="G10972" t="s">
        <v>138</v>
      </c>
      <c r="H10972" t="s">
        <v>170</v>
      </c>
      <c r="I10972" t="s">
        <v>28</v>
      </c>
      <c r="J10972">
        <v>35</v>
      </c>
      <c r="K10972">
        <v>53.3</v>
      </c>
      <c r="L10972">
        <v>15</v>
      </c>
      <c r="M10972">
        <v>40.200000000000003</v>
      </c>
      <c r="N10972">
        <v>0</v>
      </c>
      <c r="O10972">
        <v>6.5</v>
      </c>
      <c r="P10972">
        <v>6.5</v>
      </c>
      <c r="Q10972">
        <v>6.5</v>
      </c>
      <c r="R10972" t="s">
        <v>161</v>
      </c>
      <c r="S10972" t="s">
        <v>161</v>
      </c>
      <c r="T10972" t="s">
        <v>161</v>
      </c>
      <c r="U10972" t="s">
        <v>161</v>
      </c>
    </row>
    <row r="10973" spans="1:21" hidden="1" x14ac:dyDescent="0.45">
      <c r="A10973" t="str">
        <f t="shared" si="182"/>
        <v>YAG5Non-EUL7F+MPerforming artsAll</v>
      </c>
      <c r="B10973" t="s">
        <v>116</v>
      </c>
      <c r="C10973" t="s">
        <v>140</v>
      </c>
      <c r="D10973">
        <v>5</v>
      </c>
      <c r="E10973" t="s">
        <v>162</v>
      </c>
      <c r="F10973" t="s">
        <v>145</v>
      </c>
      <c r="G10973" t="s">
        <v>138</v>
      </c>
      <c r="H10973" t="s">
        <v>170</v>
      </c>
      <c r="I10973" t="s">
        <v>28</v>
      </c>
      <c r="J10973">
        <v>775</v>
      </c>
      <c r="K10973">
        <v>51.8</v>
      </c>
      <c r="L10973">
        <v>375</v>
      </c>
      <c r="M10973">
        <v>26.5</v>
      </c>
      <c r="N10973">
        <v>2</v>
      </c>
      <c r="O10973">
        <v>14.7</v>
      </c>
      <c r="P10973">
        <v>17.600000000000001</v>
      </c>
      <c r="Q10973">
        <v>19.8</v>
      </c>
      <c r="R10973">
        <v>100</v>
      </c>
      <c r="S10973">
        <v>11000</v>
      </c>
      <c r="T10973">
        <v>20100</v>
      </c>
      <c r="U10973">
        <v>30300</v>
      </c>
    </row>
    <row r="10974" spans="1:21" hidden="1" x14ac:dyDescent="0.45">
      <c r="A10974" t="str">
        <f t="shared" si="182"/>
        <v>YAG5Non-EUL8F+MPerforming artsAll</v>
      </c>
      <c r="B10974" t="s">
        <v>116</v>
      </c>
      <c r="C10974" t="s">
        <v>140</v>
      </c>
      <c r="D10974">
        <v>5</v>
      </c>
      <c r="E10974" t="s">
        <v>162</v>
      </c>
      <c r="F10974" t="s">
        <v>139</v>
      </c>
      <c r="G10974" t="s">
        <v>138</v>
      </c>
      <c r="H10974" t="s">
        <v>170</v>
      </c>
      <c r="I10974" t="s">
        <v>28</v>
      </c>
      <c r="J10974">
        <v>65</v>
      </c>
      <c r="K10974">
        <v>44.4</v>
      </c>
      <c r="L10974">
        <v>35</v>
      </c>
      <c r="M10974">
        <v>30.2</v>
      </c>
      <c r="N10974">
        <v>1.6</v>
      </c>
      <c r="O10974">
        <v>23.8</v>
      </c>
      <c r="P10974">
        <v>23.8</v>
      </c>
      <c r="Q10974">
        <v>23.8</v>
      </c>
      <c r="R10974">
        <v>15</v>
      </c>
      <c r="S10974">
        <v>9000</v>
      </c>
      <c r="T10974">
        <v>14000</v>
      </c>
      <c r="U10974">
        <v>32200</v>
      </c>
    </row>
    <row r="10975" spans="1:21" hidden="1" x14ac:dyDescent="0.45">
      <c r="A10975" t="str">
        <f t="shared" si="182"/>
        <v>YAG3Non-EUL7F+MPerforming artsAll</v>
      </c>
      <c r="B10975" t="s">
        <v>116</v>
      </c>
      <c r="C10975" t="s">
        <v>141</v>
      </c>
      <c r="D10975">
        <v>3</v>
      </c>
      <c r="E10975" t="s">
        <v>162</v>
      </c>
      <c r="F10975" t="s">
        <v>145</v>
      </c>
      <c r="G10975" t="s">
        <v>138</v>
      </c>
      <c r="H10975" t="s">
        <v>170</v>
      </c>
      <c r="I10975" t="s">
        <v>28</v>
      </c>
      <c r="J10975">
        <v>815</v>
      </c>
      <c r="K10975">
        <v>51.7</v>
      </c>
      <c r="L10975">
        <v>395</v>
      </c>
      <c r="M10975">
        <v>28</v>
      </c>
      <c r="N10975">
        <v>1.4</v>
      </c>
      <c r="O10975">
        <v>13.4</v>
      </c>
      <c r="P10975">
        <v>16.399999999999999</v>
      </c>
      <c r="Q10975">
        <v>18.899999999999999</v>
      </c>
      <c r="R10975">
        <v>100</v>
      </c>
      <c r="S10975">
        <v>10700</v>
      </c>
      <c r="T10975">
        <v>16800</v>
      </c>
      <c r="U10975">
        <v>28500</v>
      </c>
    </row>
    <row r="10976" spans="1:21" hidden="1" x14ac:dyDescent="0.45">
      <c r="A10976" t="str">
        <f t="shared" si="182"/>
        <v>YAG3Non-EUL8F+MPerforming artsAll</v>
      </c>
      <c r="B10976" t="s">
        <v>116</v>
      </c>
      <c r="C10976" t="s">
        <v>141</v>
      </c>
      <c r="D10976">
        <v>3</v>
      </c>
      <c r="E10976" t="s">
        <v>162</v>
      </c>
      <c r="F10976" t="s">
        <v>139</v>
      </c>
      <c r="G10976" t="s">
        <v>138</v>
      </c>
      <c r="H10976" t="s">
        <v>170</v>
      </c>
      <c r="I10976" t="s">
        <v>28</v>
      </c>
      <c r="J10976">
        <v>65</v>
      </c>
      <c r="K10976">
        <v>47</v>
      </c>
      <c r="L10976">
        <v>35</v>
      </c>
      <c r="M10976">
        <v>26.8</v>
      </c>
      <c r="N10976">
        <v>1.6</v>
      </c>
      <c r="O10976">
        <v>23.9</v>
      </c>
      <c r="P10976">
        <v>24.7</v>
      </c>
      <c r="Q10976">
        <v>24.7</v>
      </c>
      <c r="R10976">
        <v>15</v>
      </c>
      <c r="S10976">
        <v>22300</v>
      </c>
      <c r="T10976">
        <v>27900</v>
      </c>
      <c r="U10976">
        <v>33200</v>
      </c>
    </row>
    <row r="10977" spans="1:21" hidden="1" x14ac:dyDescent="0.45">
      <c r="A10977" t="str">
        <f t="shared" si="182"/>
        <v>YAG1Non-EUL7F+MPerforming artsAll</v>
      </c>
      <c r="B10977" t="s">
        <v>116</v>
      </c>
      <c r="C10977" t="s">
        <v>49</v>
      </c>
      <c r="D10977">
        <v>1</v>
      </c>
      <c r="E10977" t="s">
        <v>162</v>
      </c>
      <c r="F10977" t="s">
        <v>145</v>
      </c>
      <c r="G10977" t="s">
        <v>138</v>
      </c>
      <c r="H10977" t="s">
        <v>170</v>
      </c>
      <c r="I10977" t="s">
        <v>28</v>
      </c>
      <c r="J10977">
        <v>920</v>
      </c>
      <c r="K10977">
        <v>48.8</v>
      </c>
      <c r="L10977">
        <v>475</v>
      </c>
      <c r="M10977">
        <v>24.6</v>
      </c>
      <c r="N10977">
        <v>4.0999999999999996</v>
      </c>
      <c r="O10977">
        <v>12.1</v>
      </c>
      <c r="P10977">
        <v>15.7</v>
      </c>
      <c r="Q10977">
        <v>22.5</v>
      </c>
      <c r="R10977">
        <v>90</v>
      </c>
      <c r="S10977">
        <v>7800</v>
      </c>
      <c r="T10977">
        <v>13700</v>
      </c>
      <c r="U10977">
        <v>24500</v>
      </c>
    </row>
    <row r="10978" spans="1:21" hidden="1" x14ac:dyDescent="0.45">
      <c r="A10978" t="str">
        <f t="shared" si="182"/>
        <v>YAG1Non-EUL8F+MPerforming artsAll</v>
      </c>
      <c r="B10978" t="s">
        <v>116</v>
      </c>
      <c r="C10978" t="s">
        <v>49</v>
      </c>
      <c r="D10978">
        <v>1</v>
      </c>
      <c r="E10978" t="s">
        <v>162</v>
      </c>
      <c r="F10978" t="s">
        <v>139</v>
      </c>
      <c r="G10978" t="s">
        <v>138</v>
      </c>
      <c r="H10978" t="s">
        <v>170</v>
      </c>
      <c r="I10978" t="s">
        <v>28</v>
      </c>
      <c r="J10978">
        <v>80</v>
      </c>
      <c r="K10978">
        <v>21.1</v>
      </c>
      <c r="L10978">
        <v>60</v>
      </c>
      <c r="M10978">
        <v>31.6</v>
      </c>
      <c r="N10978">
        <v>10.5</v>
      </c>
      <c r="O10978">
        <v>34.200000000000003</v>
      </c>
      <c r="P10978">
        <v>35.5</v>
      </c>
      <c r="Q10978">
        <v>36.799999999999997</v>
      </c>
      <c r="R10978">
        <v>20</v>
      </c>
      <c r="S10978">
        <v>8800</v>
      </c>
      <c r="T10978">
        <v>24600</v>
      </c>
      <c r="U10978">
        <v>34300</v>
      </c>
    </row>
    <row r="10979" spans="1:21" hidden="1" x14ac:dyDescent="0.45">
      <c r="A10979" t="str">
        <f t="shared" si="182"/>
        <v>YAG10Non-EUL7FPerforming artsAll</v>
      </c>
      <c r="B10979" t="s">
        <v>116</v>
      </c>
      <c r="C10979" t="s">
        <v>142</v>
      </c>
      <c r="D10979">
        <v>10</v>
      </c>
      <c r="E10979" t="s">
        <v>162</v>
      </c>
      <c r="F10979" t="s">
        <v>145</v>
      </c>
      <c r="G10979" t="s">
        <v>143</v>
      </c>
      <c r="H10979" t="s">
        <v>170</v>
      </c>
      <c r="I10979" t="s">
        <v>28</v>
      </c>
      <c r="J10979">
        <v>405</v>
      </c>
      <c r="K10979">
        <v>56</v>
      </c>
      <c r="L10979">
        <v>180</v>
      </c>
      <c r="M10979">
        <v>25.3</v>
      </c>
      <c r="N10979">
        <v>1.4</v>
      </c>
      <c r="O10979">
        <v>15.7</v>
      </c>
      <c r="P10979">
        <v>17.100000000000001</v>
      </c>
      <c r="Q10979">
        <v>17.3</v>
      </c>
      <c r="R10979">
        <v>50</v>
      </c>
      <c r="S10979">
        <v>8000</v>
      </c>
      <c r="T10979">
        <v>17900</v>
      </c>
      <c r="U10979">
        <v>25900</v>
      </c>
    </row>
    <row r="10980" spans="1:21" hidden="1" x14ac:dyDescent="0.45">
      <c r="A10980" t="str">
        <f t="shared" si="182"/>
        <v>YAG10Non-EUL7MPerforming artsAll</v>
      </c>
      <c r="B10980" t="s">
        <v>116</v>
      </c>
      <c r="C10980" t="s">
        <v>142</v>
      </c>
      <c r="D10980">
        <v>10</v>
      </c>
      <c r="E10980" t="s">
        <v>162</v>
      </c>
      <c r="F10980" t="s">
        <v>145</v>
      </c>
      <c r="G10980" t="s">
        <v>144</v>
      </c>
      <c r="H10980" t="s">
        <v>170</v>
      </c>
      <c r="I10980" t="s">
        <v>28</v>
      </c>
      <c r="J10980">
        <v>170</v>
      </c>
      <c r="K10980">
        <v>57.7</v>
      </c>
      <c r="L10980">
        <v>75</v>
      </c>
      <c r="M10980">
        <v>22.9</v>
      </c>
      <c r="N10980">
        <v>0</v>
      </c>
      <c r="O10980">
        <v>16.399999999999999</v>
      </c>
      <c r="P10980">
        <v>18.8</v>
      </c>
      <c r="Q10980">
        <v>19.3</v>
      </c>
      <c r="R10980">
        <v>25</v>
      </c>
      <c r="S10980">
        <v>17500</v>
      </c>
      <c r="T10980">
        <v>24800</v>
      </c>
      <c r="U10980">
        <v>36900</v>
      </c>
    </row>
    <row r="10981" spans="1:21" hidden="1" x14ac:dyDescent="0.45">
      <c r="A10981" t="str">
        <f t="shared" si="182"/>
        <v>YAG10Non-EUL8FPerforming artsAll</v>
      </c>
      <c r="B10981" t="s">
        <v>116</v>
      </c>
      <c r="C10981" t="s">
        <v>142</v>
      </c>
      <c r="D10981">
        <v>10</v>
      </c>
      <c r="E10981" t="s">
        <v>162</v>
      </c>
      <c r="F10981" t="s">
        <v>139</v>
      </c>
      <c r="G10981" t="s">
        <v>143</v>
      </c>
      <c r="H10981" t="s">
        <v>170</v>
      </c>
      <c r="I10981" t="s">
        <v>28</v>
      </c>
      <c r="J10981">
        <v>20</v>
      </c>
      <c r="K10981">
        <v>55.4</v>
      </c>
      <c r="L10981">
        <v>10</v>
      </c>
      <c r="M10981">
        <v>39.299999999999997</v>
      </c>
      <c r="N10981">
        <v>0</v>
      </c>
      <c r="O10981">
        <v>5.4</v>
      </c>
      <c r="P10981">
        <v>5.4</v>
      </c>
      <c r="Q10981">
        <v>5.4</v>
      </c>
      <c r="R10981" t="s">
        <v>161</v>
      </c>
      <c r="S10981" t="s">
        <v>161</v>
      </c>
      <c r="T10981" t="s">
        <v>161</v>
      </c>
      <c r="U10981" t="s">
        <v>161</v>
      </c>
    </row>
    <row r="10982" spans="1:21" hidden="1" x14ac:dyDescent="0.45">
      <c r="A10982" t="str">
        <f t="shared" si="182"/>
        <v>YAG10Non-EUL8MPerforming artsAll</v>
      </c>
      <c r="B10982" t="s">
        <v>116</v>
      </c>
      <c r="C10982" t="s">
        <v>142</v>
      </c>
      <c r="D10982">
        <v>10</v>
      </c>
      <c r="E10982" t="s">
        <v>162</v>
      </c>
      <c r="F10982" t="s">
        <v>139</v>
      </c>
      <c r="G10982" t="s">
        <v>144</v>
      </c>
      <c r="H10982" t="s">
        <v>170</v>
      </c>
      <c r="I10982" t="s">
        <v>28</v>
      </c>
      <c r="J10982">
        <v>15</v>
      </c>
      <c r="K10982">
        <v>50</v>
      </c>
      <c r="L10982">
        <v>10</v>
      </c>
      <c r="M10982">
        <v>41.7</v>
      </c>
      <c r="N10982">
        <v>0</v>
      </c>
      <c r="O10982">
        <v>8.3000000000000007</v>
      </c>
      <c r="P10982">
        <v>8.3000000000000007</v>
      </c>
      <c r="Q10982">
        <v>8.3000000000000007</v>
      </c>
      <c r="R10982" t="s">
        <v>161</v>
      </c>
      <c r="S10982" t="s">
        <v>161</v>
      </c>
      <c r="T10982" t="s">
        <v>161</v>
      </c>
      <c r="U10982" t="s">
        <v>161</v>
      </c>
    </row>
    <row r="10983" spans="1:21" hidden="1" x14ac:dyDescent="0.45">
      <c r="A10983" t="str">
        <f t="shared" si="182"/>
        <v>YAG5Non-EUL7FPerforming artsAll</v>
      </c>
      <c r="B10983" t="s">
        <v>116</v>
      </c>
      <c r="C10983" t="s">
        <v>140</v>
      </c>
      <c r="D10983">
        <v>5</v>
      </c>
      <c r="E10983" t="s">
        <v>162</v>
      </c>
      <c r="F10983" t="s">
        <v>145</v>
      </c>
      <c r="G10983" t="s">
        <v>143</v>
      </c>
      <c r="H10983" t="s">
        <v>170</v>
      </c>
      <c r="I10983" t="s">
        <v>28</v>
      </c>
      <c r="J10983">
        <v>530</v>
      </c>
      <c r="K10983">
        <v>52.7</v>
      </c>
      <c r="L10983">
        <v>250</v>
      </c>
      <c r="M10983">
        <v>27.4</v>
      </c>
      <c r="N10983">
        <v>2</v>
      </c>
      <c r="O10983">
        <v>13.8</v>
      </c>
      <c r="P10983">
        <v>16.2</v>
      </c>
      <c r="Q10983">
        <v>17.8</v>
      </c>
      <c r="R10983">
        <v>65</v>
      </c>
      <c r="S10983">
        <v>9100</v>
      </c>
      <c r="T10983">
        <v>20800</v>
      </c>
      <c r="U10983">
        <v>30300</v>
      </c>
    </row>
    <row r="10984" spans="1:21" hidden="1" x14ac:dyDescent="0.45">
      <c r="A10984" t="str">
        <f t="shared" si="182"/>
        <v>YAG5Non-EUL7MPerforming artsAll</v>
      </c>
      <c r="B10984" t="s">
        <v>116</v>
      </c>
      <c r="C10984" t="s">
        <v>140</v>
      </c>
      <c r="D10984">
        <v>5</v>
      </c>
      <c r="E10984" t="s">
        <v>162</v>
      </c>
      <c r="F10984" t="s">
        <v>145</v>
      </c>
      <c r="G10984" t="s">
        <v>144</v>
      </c>
      <c r="H10984" t="s">
        <v>170</v>
      </c>
      <c r="I10984" t="s">
        <v>28</v>
      </c>
      <c r="J10984">
        <v>245</v>
      </c>
      <c r="K10984">
        <v>49.7</v>
      </c>
      <c r="L10984">
        <v>125</v>
      </c>
      <c r="M10984">
        <v>24.4</v>
      </c>
      <c r="N10984">
        <v>1.8</v>
      </c>
      <c r="O10984">
        <v>16.600000000000001</v>
      </c>
      <c r="P10984">
        <v>20.7</v>
      </c>
      <c r="Q10984">
        <v>24</v>
      </c>
      <c r="R10984">
        <v>40</v>
      </c>
      <c r="S10984">
        <v>12900</v>
      </c>
      <c r="T10984">
        <v>20100</v>
      </c>
      <c r="U10984">
        <v>31000</v>
      </c>
    </row>
    <row r="10985" spans="1:21" hidden="1" x14ac:dyDescent="0.45">
      <c r="A10985" t="str">
        <f t="shared" si="182"/>
        <v>YAG5Non-EUL8FPerforming artsAll</v>
      </c>
      <c r="B10985" t="s">
        <v>116</v>
      </c>
      <c r="C10985" t="s">
        <v>140</v>
      </c>
      <c r="D10985">
        <v>5</v>
      </c>
      <c r="E10985" t="s">
        <v>162</v>
      </c>
      <c r="F10985" t="s">
        <v>139</v>
      </c>
      <c r="G10985" t="s">
        <v>143</v>
      </c>
      <c r="H10985" t="s">
        <v>170</v>
      </c>
      <c r="I10985" t="s">
        <v>28</v>
      </c>
      <c r="J10985">
        <v>40</v>
      </c>
      <c r="K10985">
        <v>47.2</v>
      </c>
      <c r="L10985">
        <v>20</v>
      </c>
      <c r="M10985">
        <v>27.8</v>
      </c>
      <c r="N10985">
        <v>0</v>
      </c>
      <c r="O10985">
        <v>25</v>
      </c>
      <c r="P10985">
        <v>25</v>
      </c>
      <c r="Q10985">
        <v>25</v>
      </c>
      <c r="R10985" t="s">
        <v>161</v>
      </c>
      <c r="S10985" t="s">
        <v>161</v>
      </c>
      <c r="T10985" t="s">
        <v>161</v>
      </c>
      <c r="U10985" t="s">
        <v>161</v>
      </c>
    </row>
    <row r="10986" spans="1:21" hidden="1" x14ac:dyDescent="0.45">
      <c r="A10986" t="str">
        <f t="shared" si="182"/>
        <v>YAG5Non-EUL8MPerforming artsAll</v>
      </c>
      <c r="B10986" t="s">
        <v>116</v>
      </c>
      <c r="C10986" t="s">
        <v>140</v>
      </c>
      <c r="D10986">
        <v>5</v>
      </c>
      <c r="E10986" t="s">
        <v>162</v>
      </c>
      <c r="F10986" t="s">
        <v>139</v>
      </c>
      <c r="G10986" t="s">
        <v>144</v>
      </c>
      <c r="H10986" t="s">
        <v>170</v>
      </c>
      <c r="I10986" t="s">
        <v>28</v>
      </c>
      <c r="J10986">
        <v>30</v>
      </c>
      <c r="K10986">
        <v>40.700000000000003</v>
      </c>
      <c r="L10986">
        <v>20</v>
      </c>
      <c r="M10986">
        <v>33.299999999999997</v>
      </c>
      <c r="N10986">
        <v>3.7</v>
      </c>
      <c r="O10986">
        <v>22.2</v>
      </c>
      <c r="P10986">
        <v>22.2</v>
      </c>
      <c r="Q10986">
        <v>22.2</v>
      </c>
      <c r="R10986" t="s">
        <v>161</v>
      </c>
      <c r="S10986" t="s">
        <v>161</v>
      </c>
      <c r="T10986" t="s">
        <v>161</v>
      </c>
      <c r="U10986" t="s">
        <v>161</v>
      </c>
    </row>
    <row r="10987" spans="1:21" hidden="1" x14ac:dyDescent="0.45">
      <c r="A10987" t="str">
        <f t="shared" si="182"/>
        <v>YAG3Non-EUL7FPerforming artsAll</v>
      </c>
      <c r="B10987" t="s">
        <v>116</v>
      </c>
      <c r="C10987" t="s">
        <v>141</v>
      </c>
      <c r="D10987">
        <v>3</v>
      </c>
      <c r="E10987" t="s">
        <v>162</v>
      </c>
      <c r="F10987" t="s">
        <v>145</v>
      </c>
      <c r="G10987" t="s">
        <v>143</v>
      </c>
      <c r="H10987" t="s">
        <v>170</v>
      </c>
      <c r="I10987" t="s">
        <v>28</v>
      </c>
      <c r="J10987">
        <v>580</v>
      </c>
      <c r="K10987">
        <v>51.4</v>
      </c>
      <c r="L10987">
        <v>285</v>
      </c>
      <c r="M10987">
        <v>27.6</v>
      </c>
      <c r="N10987">
        <v>1.6</v>
      </c>
      <c r="O10987">
        <v>14.5</v>
      </c>
      <c r="P10987">
        <v>17.100000000000001</v>
      </c>
      <c r="Q10987">
        <v>19.399999999999999</v>
      </c>
      <c r="R10987">
        <v>75</v>
      </c>
      <c r="S10987">
        <v>10700</v>
      </c>
      <c r="T10987">
        <v>17200</v>
      </c>
      <c r="U10987">
        <v>29200</v>
      </c>
    </row>
    <row r="10988" spans="1:21" hidden="1" x14ac:dyDescent="0.45">
      <c r="A10988" t="str">
        <f t="shared" si="182"/>
        <v>YAG3Non-EUL7MPerforming artsAll</v>
      </c>
      <c r="B10988" t="s">
        <v>116</v>
      </c>
      <c r="C10988" t="s">
        <v>141</v>
      </c>
      <c r="D10988">
        <v>3</v>
      </c>
      <c r="E10988" t="s">
        <v>162</v>
      </c>
      <c r="F10988" t="s">
        <v>145</v>
      </c>
      <c r="G10988" t="s">
        <v>144</v>
      </c>
      <c r="H10988" t="s">
        <v>170</v>
      </c>
      <c r="I10988" t="s">
        <v>28</v>
      </c>
      <c r="J10988">
        <v>240</v>
      </c>
      <c r="K10988">
        <v>52.5</v>
      </c>
      <c r="L10988">
        <v>115</v>
      </c>
      <c r="M10988">
        <v>28.8</v>
      </c>
      <c r="N10988">
        <v>0.8</v>
      </c>
      <c r="O10988">
        <v>10.7</v>
      </c>
      <c r="P10988">
        <v>14.5</v>
      </c>
      <c r="Q10988">
        <v>17.8</v>
      </c>
      <c r="R10988">
        <v>25</v>
      </c>
      <c r="S10988">
        <v>11000</v>
      </c>
      <c r="T10988">
        <v>16700</v>
      </c>
      <c r="U10988">
        <v>20000</v>
      </c>
    </row>
    <row r="10989" spans="1:21" hidden="1" x14ac:dyDescent="0.45">
      <c r="A10989" t="str">
        <f t="shared" si="182"/>
        <v>YAG3Non-EUL8FPerforming artsAll</v>
      </c>
      <c r="B10989" t="s">
        <v>116</v>
      </c>
      <c r="C10989" t="s">
        <v>141</v>
      </c>
      <c r="D10989">
        <v>3</v>
      </c>
      <c r="E10989" t="s">
        <v>162</v>
      </c>
      <c r="F10989" t="s">
        <v>139</v>
      </c>
      <c r="G10989" t="s">
        <v>143</v>
      </c>
      <c r="H10989" t="s">
        <v>170</v>
      </c>
      <c r="I10989" t="s">
        <v>28</v>
      </c>
      <c r="J10989">
        <v>35</v>
      </c>
      <c r="K10989">
        <v>45</v>
      </c>
      <c r="L10989">
        <v>20</v>
      </c>
      <c r="M10989">
        <v>20.5</v>
      </c>
      <c r="N10989">
        <v>3</v>
      </c>
      <c r="O10989">
        <v>30</v>
      </c>
      <c r="P10989">
        <v>31.5</v>
      </c>
      <c r="Q10989">
        <v>31.5</v>
      </c>
      <c r="R10989" t="s">
        <v>161</v>
      </c>
      <c r="S10989" t="s">
        <v>161</v>
      </c>
      <c r="T10989" t="s">
        <v>161</v>
      </c>
      <c r="U10989" t="s">
        <v>161</v>
      </c>
    </row>
    <row r="10990" spans="1:21" hidden="1" x14ac:dyDescent="0.45">
      <c r="A10990" t="str">
        <f t="shared" si="182"/>
        <v>YAG3Non-EUL8MPerforming artsAll</v>
      </c>
      <c r="B10990" t="s">
        <v>116</v>
      </c>
      <c r="C10990" t="s">
        <v>141</v>
      </c>
      <c r="D10990">
        <v>3</v>
      </c>
      <c r="E10990" t="s">
        <v>162</v>
      </c>
      <c r="F10990" t="s">
        <v>139</v>
      </c>
      <c r="G10990" t="s">
        <v>144</v>
      </c>
      <c r="H10990" t="s">
        <v>170</v>
      </c>
      <c r="I10990" t="s">
        <v>28</v>
      </c>
      <c r="J10990">
        <v>30</v>
      </c>
      <c r="K10990">
        <v>49.2</v>
      </c>
      <c r="L10990">
        <v>15</v>
      </c>
      <c r="M10990">
        <v>33.9</v>
      </c>
      <c r="N10990">
        <v>0</v>
      </c>
      <c r="O10990">
        <v>16.899999999999999</v>
      </c>
      <c r="P10990">
        <v>16.899999999999999</v>
      </c>
      <c r="Q10990">
        <v>16.899999999999999</v>
      </c>
      <c r="R10990" t="s">
        <v>161</v>
      </c>
      <c r="S10990" t="s">
        <v>161</v>
      </c>
      <c r="T10990" t="s">
        <v>161</v>
      </c>
      <c r="U10990" t="s">
        <v>161</v>
      </c>
    </row>
    <row r="10991" spans="1:21" hidden="1" x14ac:dyDescent="0.45">
      <c r="A10991" t="str">
        <f t="shared" si="182"/>
        <v>YAG1Non-EUL7FPerforming artsAll</v>
      </c>
      <c r="B10991" t="s">
        <v>116</v>
      </c>
      <c r="C10991" t="s">
        <v>49</v>
      </c>
      <c r="D10991">
        <v>1</v>
      </c>
      <c r="E10991" t="s">
        <v>162</v>
      </c>
      <c r="F10991" t="s">
        <v>145</v>
      </c>
      <c r="G10991" t="s">
        <v>143</v>
      </c>
      <c r="H10991" t="s">
        <v>170</v>
      </c>
      <c r="I10991" t="s">
        <v>28</v>
      </c>
      <c r="J10991">
        <v>635</v>
      </c>
      <c r="K10991">
        <v>48.4</v>
      </c>
      <c r="L10991">
        <v>330</v>
      </c>
      <c r="M10991">
        <v>27</v>
      </c>
      <c r="N10991">
        <v>4.0999999999999996</v>
      </c>
      <c r="O10991">
        <v>12.1</v>
      </c>
      <c r="P10991">
        <v>14</v>
      </c>
      <c r="Q10991">
        <v>20.5</v>
      </c>
      <c r="R10991">
        <v>60</v>
      </c>
      <c r="S10991">
        <v>7300</v>
      </c>
      <c r="T10991">
        <v>13300</v>
      </c>
      <c r="U10991">
        <v>25700</v>
      </c>
    </row>
    <row r="10992" spans="1:21" hidden="1" x14ac:dyDescent="0.45">
      <c r="A10992" t="str">
        <f t="shared" si="182"/>
        <v>YAG1Non-EUL7MPerforming artsAll</v>
      </c>
      <c r="B10992" t="s">
        <v>116</v>
      </c>
      <c r="C10992" t="s">
        <v>49</v>
      </c>
      <c r="D10992">
        <v>1</v>
      </c>
      <c r="E10992" t="s">
        <v>162</v>
      </c>
      <c r="F10992" t="s">
        <v>145</v>
      </c>
      <c r="G10992" t="s">
        <v>144</v>
      </c>
      <c r="H10992" t="s">
        <v>170</v>
      </c>
      <c r="I10992" t="s">
        <v>28</v>
      </c>
      <c r="J10992">
        <v>290</v>
      </c>
      <c r="K10992">
        <v>49.7</v>
      </c>
      <c r="L10992">
        <v>150</v>
      </c>
      <c r="M10992">
        <v>19.2</v>
      </c>
      <c r="N10992">
        <v>4.2</v>
      </c>
      <c r="O10992">
        <v>12.3</v>
      </c>
      <c r="P10992">
        <v>19.600000000000001</v>
      </c>
      <c r="Q10992">
        <v>26.9</v>
      </c>
      <c r="R10992">
        <v>35</v>
      </c>
      <c r="S10992">
        <v>8700</v>
      </c>
      <c r="T10992">
        <v>13700</v>
      </c>
      <c r="U10992">
        <v>24000</v>
      </c>
    </row>
    <row r="10993" spans="1:21" hidden="1" x14ac:dyDescent="0.45">
      <c r="A10993" t="str">
        <f t="shared" si="182"/>
        <v>YAG1Non-EUL8FPerforming artsAll</v>
      </c>
      <c r="B10993" t="s">
        <v>116</v>
      </c>
      <c r="C10993" t="s">
        <v>49</v>
      </c>
      <c r="D10993">
        <v>1</v>
      </c>
      <c r="E10993" t="s">
        <v>162</v>
      </c>
      <c r="F10993" t="s">
        <v>139</v>
      </c>
      <c r="G10993" t="s">
        <v>143</v>
      </c>
      <c r="H10993" t="s">
        <v>170</v>
      </c>
      <c r="I10993" t="s">
        <v>28</v>
      </c>
      <c r="J10993">
        <v>50</v>
      </c>
      <c r="K10993">
        <v>14.9</v>
      </c>
      <c r="L10993">
        <v>40</v>
      </c>
      <c r="M10993">
        <v>36.200000000000003</v>
      </c>
      <c r="N10993">
        <v>14.9</v>
      </c>
      <c r="O10993">
        <v>31.9</v>
      </c>
      <c r="P10993">
        <v>34</v>
      </c>
      <c r="Q10993">
        <v>34</v>
      </c>
      <c r="R10993">
        <v>15</v>
      </c>
      <c r="S10993">
        <v>8200</v>
      </c>
      <c r="T10993">
        <v>15300</v>
      </c>
      <c r="U10993">
        <v>26800</v>
      </c>
    </row>
    <row r="10994" spans="1:21" hidden="1" x14ac:dyDescent="0.45">
      <c r="A10994" t="str">
        <f t="shared" si="182"/>
        <v>YAG1Non-EUL8MPerforming artsAll</v>
      </c>
      <c r="B10994" t="s">
        <v>116</v>
      </c>
      <c r="C10994" t="s">
        <v>49</v>
      </c>
      <c r="D10994">
        <v>1</v>
      </c>
      <c r="E10994" t="s">
        <v>162</v>
      </c>
      <c r="F10994" t="s">
        <v>139</v>
      </c>
      <c r="G10994" t="s">
        <v>144</v>
      </c>
      <c r="H10994" t="s">
        <v>170</v>
      </c>
      <c r="I10994" t="s">
        <v>28</v>
      </c>
      <c r="J10994">
        <v>30</v>
      </c>
      <c r="K10994">
        <v>31</v>
      </c>
      <c r="L10994">
        <v>20</v>
      </c>
      <c r="M10994">
        <v>24.1</v>
      </c>
      <c r="N10994">
        <v>3.4</v>
      </c>
      <c r="O10994">
        <v>37.9</v>
      </c>
      <c r="P10994">
        <v>37.9</v>
      </c>
      <c r="Q10994">
        <v>41.4</v>
      </c>
      <c r="R10994" t="s">
        <v>161</v>
      </c>
      <c r="S10994" t="s">
        <v>161</v>
      </c>
      <c r="T10994" t="s">
        <v>161</v>
      </c>
      <c r="U10994" t="s">
        <v>161</v>
      </c>
    </row>
    <row r="10995" spans="1:21" hidden="1" x14ac:dyDescent="0.45">
      <c r="A10995" t="str">
        <f t="shared" si="182"/>
        <v>YAG10Non-EUL7F+MPerforming artsAbroad</v>
      </c>
      <c r="B10995" t="s">
        <v>116</v>
      </c>
      <c r="C10995" t="s">
        <v>142</v>
      </c>
      <c r="D10995">
        <v>10</v>
      </c>
      <c r="E10995" t="s">
        <v>162</v>
      </c>
      <c r="F10995" t="s">
        <v>145</v>
      </c>
      <c r="G10995" t="s">
        <v>138</v>
      </c>
      <c r="H10995" t="s">
        <v>170</v>
      </c>
      <c r="I10995" t="s">
        <v>146</v>
      </c>
      <c r="J10995">
        <v>35</v>
      </c>
      <c r="K10995">
        <v>0</v>
      </c>
      <c r="L10995">
        <v>35</v>
      </c>
      <c r="M10995">
        <v>83.9</v>
      </c>
      <c r="N10995">
        <v>0</v>
      </c>
      <c r="O10995">
        <v>12.9</v>
      </c>
      <c r="P10995">
        <v>16.100000000000001</v>
      </c>
      <c r="Q10995">
        <v>16.100000000000001</v>
      </c>
      <c r="R10995" t="s">
        <v>157</v>
      </c>
      <c r="S10995" t="s">
        <v>157</v>
      </c>
      <c r="T10995" t="s">
        <v>157</v>
      </c>
      <c r="U10995" t="s">
        <v>157</v>
      </c>
    </row>
    <row r="10996" spans="1:21" hidden="1" x14ac:dyDescent="0.45">
      <c r="A10996" t="str">
        <f t="shared" si="182"/>
        <v>YAG10Non-EUL7F+MPerforming artsEast Midlands</v>
      </c>
      <c r="B10996" t="s">
        <v>116</v>
      </c>
      <c r="C10996" t="s">
        <v>142</v>
      </c>
      <c r="D10996">
        <v>10</v>
      </c>
      <c r="E10996" t="s">
        <v>162</v>
      </c>
      <c r="F10996" t="s">
        <v>145</v>
      </c>
      <c r="G10996" t="s">
        <v>138</v>
      </c>
      <c r="H10996" t="s">
        <v>170</v>
      </c>
      <c r="I10996" t="s">
        <v>147</v>
      </c>
      <c r="J10996" t="s">
        <v>161</v>
      </c>
      <c r="K10996" t="s">
        <v>161</v>
      </c>
      <c r="L10996" t="s">
        <v>161</v>
      </c>
      <c r="M10996" t="s">
        <v>161</v>
      </c>
      <c r="N10996" t="s">
        <v>161</v>
      </c>
      <c r="O10996" t="s">
        <v>161</v>
      </c>
      <c r="P10996" t="s">
        <v>161</v>
      </c>
      <c r="Q10996" t="s">
        <v>161</v>
      </c>
      <c r="R10996" t="s">
        <v>157</v>
      </c>
      <c r="S10996" t="s">
        <v>157</v>
      </c>
      <c r="T10996" t="s">
        <v>157</v>
      </c>
      <c r="U10996" t="s">
        <v>157</v>
      </c>
    </row>
    <row r="10997" spans="1:21" hidden="1" x14ac:dyDescent="0.45">
      <c r="A10997" t="str">
        <f t="shared" si="182"/>
        <v>YAG10Non-EUL7F+MPerforming artsEast of England</v>
      </c>
      <c r="B10997" t="s">
        <v>116</v>
      </c>
      <c r="C10997" t="s">
        <v>142</v>
      </c>
      <c r="D10997">
        <v>10</v>
      </c>
      <c r="E10997" t="s">
        <v>162</v>
      </c>
      <c r="F10997" t="s">
        <v>145</v>
      </c>
      <c r="G10997" t="s">
        <v>138</v>
      </c>
      <c r="H10997" t="s">
        <v>170</v>
      </c>
      <c r="I10997" t="s">
        <v>148</v>
      </c>
      <c r="J10997">
        <v>10</v>
      </c>
      <c r="K10997">
        <v>0</v>
      </c>
      <c r="L10997">
        <v>10</v>
      </c>
      <c r="M10997">
        <v>84.6</v>
      </c>
      <c r="N10997">
        <v>0</v>
      </c>
      <c r="O10997">
        <v>15.4</v>
      </c>
      <c r="P10997">
        <v>15.4</v>
      </c>
      <c r="Q10997">
        <v>15.4</v>
      </c>
      <c r="R10997" t="s">
        <v>161</v>
      </c>
      <c r="S10997" t="s">
        <v>161</v>
      </c>
      <c r="T10997" t="s">
        <v>161</v>
      </c>
      <c r="U10997" t="s">
        <v>161</v>
      </c>
    </row>
    <row r="10998" spans="1:21" hidden="1" x14ac:dyDescent="0.45">
      <c r="A10998" t="str">
        <f t="shared" si="182"/>
        <v>YAG10Non-EUL7F+MPerforming artsLondon</v>
      </c>
      <c r="B10998" t="s">
        <v>116</v>
      </c>
      <c r="C10998" t="s">
        <v>142</v>
      </c>
      <c r="D10998">
        <v>10</v>
      </c>
      <c r="E10998" t="s">
        <v>162</v>
      </c>
      <c r="F10998" t="s">
        <v>145</v>
      </c>
      <c r="G10998" t="s">
        <v>138</v>
      </c>
      <c r="H10998" t="s">
        <v>170</v>
      </c>
      <c r="I10998" t="s">
        <v>149</v>
      </c>
      <c r="J10998">
        <v>135</v>
      </c>
      <c r="K10998">
        <v>0</v>
      </c>
      <c r="L10998">
        <v>135</v>
      </c>
      <c r="M10998">
        <v>52.6</v>
      </c>
      <c r="N10998">
        <v>3.3</v>
      </c>
      <c r="O10998">
        <v>40</v>
      </c>
      <c r="P10998">
        <v>44.1</v>
      </c>
      <c r="Q10998">
        <v>44.1</v>
      </c>
      <c r="R10998">
        <v>45</v>
      </c>
      <c r="S10998">
        <v>14300</v>
      </c>
      <c r="T10998">
        <v>21300</v>
      </c>
      <c r="U10998">
        <v>31900</v>
      </c>
    </row>
    <row r="10999" spans="1:21" hidden="1" x14ac:dyDescent="0.45">
      <c r="A10999" t="str">
        <f t="shared" si="182"/>
        <v>YAG10Non-EUL7F+MPerforming artsNorth East</v>
      </c>
      <c r="B10999" t="s">
        <v>116</v>
      </c>
      <c r="C10999" t="s">
        <v>142</v>
      </c>
      <c r="D10999">
        <v>10</v>
      </c>
      <c r="E10999" t="s">
        <v>162</v>
      </c>
      <c r="F10999" t="s">
        <v>145</v>
      </c>
      <c r="G10999" t="s">
        <v>138</v>
      </c>
      <c r="H10999" t="s">
        <v>170</v>
      </c>
      <c r="I10999" t="s">
        <v>150</v>
      </c>
      <c r="J10999" t="s">
        <v>161</v>
      </c>
      <c r="K10999" t="s">
        <v>161</v>
      </c>
      <c r="L10999" t="s">
        <v>161</v>
      </c>
      <c r="M10999" t="s">
        <v>161</v>
      </c>
      <c r="N10999" t="s">
        <v>161</v>
      </c>
      <c r="O10999" t="s">
        <v>161</v>
      </c>
      <c r="P10999" t="s">
        <v>161</v>
      </c>
      <c r="Q10999" t="s">
        <v>161</v>
      </c>
      <c r="R10999" t="s">
        <v>161</v>
      </c>
      <c r="S10999" t="s">
        <v>161</v>
      </c>
      <c r="T10999" t="s">
        <v>161</v>
      </c>
      <c r="U10999" t="s">
        <v>161</v>
      </c>
    </row>
    <row r="11000" spans="1:21" hidden="1" x14ac:dyDescent="0.45">
      <c r="A11000" t="str">
        <f t="shared" si="182"/>
        <v>YAG10Non-EUL7F+MPerforming artsNorth West</v>
      </c>
      <c r="B11000" t="s">
        <v>116</v>
      </c>
      <c r="C11000" t="s">
        <v>142</v>
      </c>
      <c r="D11000">
        <v>10</v>
      </c>
      <c r="E11000" t="s">
        <v>162</v>
      </c>
      <c r="F11000" t="s">
        <v>145</v>
      </c>
      <c r="G11000" t="s">
        <v>138</v>
      </c>
      <c r="H11000" t="s">
        <v>170</v>
      </c>
      <c r="I11000" t="s">
        <v>151</v>
      </c>
      <c r="J11000">
        <v>15</v>
      </c>
      <c r="K11000">
        <v>0</v>
      </c>
      <c r="L11000">
        <v>15</v>
      </c>
      <c r="M11000">
        <v>66.7</v>
      </c>
      <c r="N11000">
        <v>0</v>
      </c>
      <c r="O11000">
        <v>26.7</v>
      </c>
      <c r="P11000">
        <v>33.299999999999997</v>
      </c>
      <c r="Q11000">
        <v>33.299999999999997</v>
      </c>
      <c r="R11000" t="s">
        <v>161</v>
      </c>
      <c r="S11000" t="s">
        <v>161</v>
      </c>
      <c r="T11000" t="s">
        <v>161</v>
      </c>
      <c r="U11000" t="s">
        <v>161</v>
      </c>
    </row>
    <row r="11001" spans="1:21" hidden="1" x14ac:dyDescent="0.45">
      <c r="A11001" t="str">
        <f t="shared" si="182"/>
        <v>YAG10Non-EUL7F+MPerforming artsScotland</v>
      </c>
      <c r="B11001" t="s">
        <v>116</v>
      </c>
      <c r="C11001" t="s">
        <v>142</v>
      </c>
      <c r="D11001">
        <v>10</v>
      </c>
      <c r="E11001" t="s">
        <v>162</v>
      </c>
      <c r="F11001" t="s">
        <v>145</v>
      </c>
      <c r="G11001" t="s">
        <v>138</v>
      </c>
      <c r="H11001" t="s">
        <v>170</v>
      </c>
      <c r="I11001" t="s">
        <v>153</v>
      </c>
      <c r="J11001">
        <v>10</v>
      </c>
      <c r="K11001">
        <v>0</v>
      </c>
      <c r="L11001">
        <v>10</v>
      </c>
      <c r="M11001">
        <v>62.5</v>
      </c>
      <c r="N11001">
        <v>0</v>
      </c>
      <c r="O11001">
        <v>37.5</v>
      </c>
      <c r="P11001">
        <v>37.5</v>
      </c>
      <c r="Q11001">
        <v>37.5</v>
      </c>
      <c r="R11001" t="s">
        <v>161</v>
      </c>
      <c r="S11001" t="s">
        <v>161</v>
      </c>
      <c r="T11001" t="s">
        <v>161</v>
      </c>
      <c r="U11001" t="s">
        <v>161</v>
      </c>
    </row>
    <row r="11002" spans="1:21" hidden="1" x14ac:dyDescent="0.45">
      <c r="A11002" t="str">
        <f t="shared" si="182"/>
        <v>YAG10Non-EUL7F+MPerforming artsSouth East</v>
      </c>
      <c r="B11002" t="s">
        <v>116</v>
      </c>
      <c r="C11002" t="s">
        <v>142</v>
      </c>
      <c r="D11002">
        <v>10</v>
      </c>
      <c r="E11002" t="s">
        <v>162</v>
      </c>
      <c r="F11002" t="s">
        <v>145</v>
      </c>
      <c r="G11002" t="s">
        <v>138</v>
      </c>
      <c r="H11002" t="s">
        <v>170</v>
      </c>
      <c r="I11002" t="s">
        <v>154</v>
      </c>
      <c r="J11002">
        <v>15</v>
      </c>
      <c r="K11002">
        <v>0</v>
      </c>
      <c r="L11002">
        <v>15</v>
      </c>
      <c r="M11002">
        <v>29.2</v>
      </c>
      <c r="N11002">
        <v>0</v>
      </c>
      <c r="O11002">
        <v>62.5</v>
      </c>
      <c r="P11002">
        <v>70.8</v>
      </c>
      <c r="Q11002">
        <v>70.8</v>
      </c>
      <c r="R11002" t="s">
        <v>161</v>
      </c>
      <c r="S11002" t="s">
        <v>161</v>
      </c>
      <c r="T11002" t="s">
        <v>161</v>
      </c>
      <c r="U11002" t="s">
        <v>161</v>
      </c>
    </row>
    <row r="11003" spans="1:21" hidden="1" x14ac:dyDescent="0.45">
      <c r="A11003" t="str">
        <f t="shared" si="182"/>
        <v>YAG10Non-EUL7F+MPerforming artsSouth West</v>
      </c>
      <c r="B11003" t="s">
        <v>116</v>
      </c>
      <c r="C11003" t="s">
        <v>142</v>
      </c>
      <c r="D11003">
        <v>10</v>
      </c>
      <c r="E11003" t="s">
        <v>162</v>
      </c>
      <c r="F11003" t="s">
        <v>145</v>
      </c>
      <c r="G11003" t="s">
        <v>138</v>
      </c>
      <c r="H11003" t="s">
        <v>170</v>
      </c>
      <c r="I11003" t="s">
        <v>155</v>
      </c>
      <c r="J11003">
        <v>10</v>
      </c>
      <c r="K11003">
        <v>0</v>
      </c>
      <c r="L11003">
        <v>10</v>
      </c>
      <c r="M11003">
        <v>63.2</v>
      </c>
      <c r="N11003">
        <v>10.5</v>
      </c>
      <c r="O11003">
        <v>26.3</v>
      </c>
      <c r="P11003">
        <v>26.3</v>
      </c>
      <c r="Q11003">
        <v>26.3</v>
      </c>
      <c r="R11003" t="s">
        <v>161</v>
      </c>
      <c r="S11003" t="s">
        <v>161</v>
      </c>
      <c r="T11003" t="s">
        <v>161</v>
      </c>
      <c r="U11003" t="s">
        <v>161</v>
      </c>
    </row>
    <row r="11004" spans="1:21" hidden="1" x14ac:dyDescent="0.45">
      <c r="A11004" t="str">
        <f t="shared" si="182"/>
        <v>YAG10Non-EUL7F+MPerforming artsWales</v>
      </c>
      <c r="B11004" t="s">
        <v>116</v>
      </c>
      <c r="C11004" t="s">
        <v>142</v>
      </c>
      <c r="D11004">
        <v>10</v>
      </c>
      <c r="E11004" t="s">
        <v>162</v>
      </c>
      <c r="F11004" t="s">
        <v>145</v>
      </c>
      <c r="G11004" t="s">
        <v>138</v>
      </c>
      <c r="H11004" t="s">
        <v>170</v>
      </c>
      <c r="I11004" t="s">
        <v>158</v>
      </c>
      <c r="J11004" t="s">
        <v>161</v>
      </c>
      <c r="K11004" t="s">
        <v>161</v>
      </c>
      <c r="L11004" t="s">
        <v>161</v>
      </c>
      <c r="M11004" t="s">
        <v>161</v>
      </c>
      <c r="N11004" t="s">
        <v>161</v>
      </c>
      <c r="O11004" t="s">
        <v>161</v>
      </c>
      <c r="P11004" t="s">
        <v>161</v>
      </c>
      <c r="Q11004" t="s">
        <v>161</v>
      </c>
      <c r="R11004" t="s">
        <v>161</v>
      </c>
      <c r="S11004" t="s">
        <v>161</v>
      </c>
      <c r="T11004" t="s">
        <v>161</v>
      </c>
      <c r="U11004" t="s">
        <v>161</v>
      </c>
    </row>
    <row r="11005" spans="1:21" hidden="1" x14ac:dyDescent="0.45">
      <c r="A11005" t="str">
        <f t="shared" si="182"/>
        <v>YAG10Non-EUL7F+MPerforming artsWest Midlands</v>
      </c>
      <c r="B11005" t="s">
        <v>116</v>
      </c>
      <c r="C11005" t="s">
        <v>142</v>
      </c>
      <c r="D11005">
        <v>10</v>
      </c>
      <c r="E11005" t="s">
        <v>162</v>
      </c>
      <c r="F11005" t="s">
        <v>145</v>
      </c>
      <c r="G11005" t="s">
        <v>138</v>
      </c>
      <c r="H11005" t="s">
        <v>170</v>
      </c>
      <c r="I11005" t="s">
        <v>159</v>
      </c>
      <c r="J11005">
        <v>15</v>
      </c>
      <c r="K11005">
        <v>0</v>
      </c>
      <c r="L11005">
        <v>15</v>
      </c>
      <c r="M11005">
        <v>33.299999999999997</v>
      </c>
      <c r="N11005">
        <v>0</v>
      </c>
      <c r="O11005">
        <v>66.7</v>
      </c>
      <c r="P11005">
        <v>66.7</v>
      </c>
      <c r="Q11005">
        <v>66.7</v>
      </c>
      <c r="R11005" t="s">
        <v>161</v>
      </c>
      <c r="S11005" t="s">
        <v>161</v>
      </c>
      <c r="T11005" t="s">
        <v>161</v>
      </c>
      <c r="U11005" t="s">
        <v>161</v>
      </c>
    </row>
    <row r="11006" spans="1:21" hidden="1" x14ac:dyDescent="0.45">
      <c r="A11006" t="str">
        <f t="shared" si="182"/>
        <v>YAG10Non-EUL7F+MPerforming artsYorkshire and The Humber</v>
      </c>
      <c r="B11006" t="s">
        <v>116</v>
      </c>
      <c r="C11006" t="s">
        <v>142</v>
      </c>
      <c r="D11006">
        <v>10</v>
      </c>
      <c r="E11006" t="s">
        <v>162</v>
      </c>
      <c r="F11006" t="s">
        <v>145</v>
      </c>
      <c r="G11006" t="s">
        <v>138</v>
      </c>
      <c r="H11006" t="s">
        <v>170</v>
      </c>
      <c r="I11006" t="s">
        <v>160</v>
      </c>
      <c r="J11006">
        <v>10</v>
      </c>
      <c r="K11006">
        <v>0</v>
      </c>
      <c r="L11006">
        <v>10</v>
      </c>
      <c r="M11006">
        <v>80</v>
      </c>
      <c r="N11006">
        <v>0</v>
      </c>
      <c r="O11006">
        <v>10</v>
      </c>
      <c r="P11006">
        <v>20</v>
      </c>
      <c r="Q11006">
        <v>20</v>
      </c>
      <c r="R11006" t="s">
        <v>161</v>
      </c>
      <c r="S11006" t="s">
        <v>161</v>
      </c>
      <c r="T11006" t="s">
        <v>161</v>
      </c>
      <c r="U11006" t="s">
        <v>161</v>
      </c>
    </row>
    <row r="11007" spans="1:21" hidden="1" x14ac:dyDescent="0.45">
      <c r="A11007" t="str">
        <f t="shared" si="182"/>
        <v>YAG10Non-EUL7F+MPerforming artsNA</v>
      </c>
      <c r="B11007" t="s">
        <v>116</v>
      </c>
      <c r="C11007" t="s">
        <v>142</v>
      </c>
      <c r="D11007">
        <v>10</v>
      </c>
      <c r="E11007" t="s">
        <v>162</v>
      </c>
      <c r="F11007" t="s">
        <v>145</v>
      </c>
      <c r="G11007" t="s">
        <v>138</v>
      </c>
      <c r="H11007" t="s">
        <v>170</v>
      </c>
      <c r="I11007" t="s">
        <v>157</v>
      </c>
      <c r="J11007">
        <v>330</v>
      </c>
      <c r="K11007">
        <v>99.4</v>
      </c>
      <c r="L11007" t="s">
        <v>161</v>
      </c>
      <c r="M11007" t="s">
        <v>161</v>
      </c>
      <c r="N11007" t="s">
        <v>161</v>
      </c>
      <c r="O11007" t="s">
        <v>161</v>
      </c>
      <c r="P11007" t="s">
        <v>161</v>
      </c>
      <c r="Q11007" t="s">
        <v>161</v>
      </c>
      <c r="R11007" t="s">
        <v>157</v>
      </c>
      <c r="S11007" t="s">
        <v>157</v>
      </c>
      <c r="T11007" t="s">
        <v>157</v>
      </c>
      <c r="U11007" t="s">
        <v>157</v>
      </c>
    </row>
    <row r="11008" spans="1:21" hidden="1" x14ac:dyDescent="0.45">
      <c r="A11008" t="str">
        <f t="shared" si="182"/>
        <v>YAG10Non-EUL8F+MPerforming artsAbroad</v>
      </c>
      <c r="B11008" t="s">
        <v>116</v>
      </c>
      <c r="C11008" t="s">
        <v>142</v>
      </c>
      <c r="D11008">
        <v>10</v>
      </c>
      <c r="E11008" t="s">
        <v>162</v>
      </c>
      <c r="F11008" t="s">
        <v>139</v>
      </c>
      <c r="G11008" t="s">
        <v>138</v>
      </c>
      <c r="H11008" t="s">
        <v>170</v>
      </c>
      <c r="I11008" t="s">
        <v>146</v>
      </c>
      <c r="J11008" t="s">
        <v>161</v>
      </c>
      <c r="K11008" t="s">
        <v>161</v>
      </c>
      <c r="L11008" t="s">
        <v>161</v>
      </c>
      <c r="M11008" t="s">
        <v>161</v>
      </c>
      <c r="N11008" t="s">
        <v>161</v>
      </c>
      <c r="O11008" t="s">
        <v>161</v>
      </c>
      <c r="P11008" t="s">
        <v>161</v>
      </c>
      <c r="Q11008" t="s">
        <v>161</v>
      </c>
      <c r="R11008" t="s">
        <v>157</v>
      </c>
      <c r="S11008" t="s">
        <v>157</v>
      </c>
      <c r="T11008" t="s">
        <v>157</v>
      </c>
      <c r="U11008" t="s">
        <v>157</v>
      </c>
    </row>
    <row r="11009" spans="1:21" hidden="1" x14ac:dyDescent="0.45">
      <c r="A11009" t="str">
        <f t="shared" si="182"/>
        <v>YAG10Non-EUL8F+MPerforming artsEast Midlands</v>
      </c>
      <c r="B11009" t="s">
        <v>116</v>
      </c>
      <c r="C11009" t="s">
        <v>142</v>
      </c>
      <c r="D11009">
        <v>10</v>
      </c>
      <c r="E11009" t="s">
        <v>162</v>
      </c>
      <c r="F11009" t="s">
        <v>139</v>
      </c>
      <c r="G11009" t="s">
        <v>138</v>
      </c>
      <c r="H11009" t="s">
        <v>170</v>
      </c>
      <c r="I11009" t="s">
        <v>147</v>
      </c>
      <c r="J11009" t="s">
        <v>161</v>
      </c>
      <c r="K11009" t="s">
        <v>161</v>
      </c>
      <c r="L11009" t="s">
        <v>161</v>
      </c>
      <c r="M11009" t="s">
        <v>161</v>
      </c>
      <c r="N11009" t="s">
        <v>161</v>
      </c>
      <c r="O11009" t="s">
        <v>161</v>
      </c>
      <c r="P11009" t="s">
        <v>161</v>
      </c>
      <c r="Q11009" t="s">
        <v>161</v>
      </c>
      <c r="R11009" t="s">
        <v>157</v>
      </c>
      <c r="S11009" t="s">
        <v>157</v>
      </c>
      <c r="T11009" t="s">
        <v>157</v>
      </c>
      <c r="U11009" t="s">
        <v>157</v>
      </c>
    </row>
    <row r="11010" spans="1:21" hidden="1" x14ac:dyDescent="0.45">
      <c r="A11010" t="str">
        <f t="shared" si="182"/>
        <v>YAG10Non-EUL8F+MPerforming artsEast of England</v>
      </c>
      <c r="B11010" t="s">
        <v>116</v>
      </c>
      <c r="C11010" t="s">
        <v>142</v>
      </c>
      <c r="D11010">
        <v>10</v>
      </c>
      <c r="E11010" t="s">
        <v>162</v>
      </c>
      <c r="F11010" t="s">
        <v>139</v>
      </c>
      <c r="G11010" t="s">
        <v>138</v>
      </c>
      <c r="H11010" t="s">
        <v>170</v>
      </c>
      <c r="I11010" t="s">
        <v>148</v>
      </c>
      <c r="J11010" t="s">
        <v>161</v>
      </c>
      <c r="K11010" t="s">
        <v>161</v>
      </c>
      <c r="L11010" t="s">
        <v>161</v>
      </c>
      <c r="M11010" t="s">
        <v>161</v>
      </c>
      <c r="N11010" t="s">
        <v>161</v>
      </c>
      <c r="O11010" t="s">
        <v>161</v>
      </c>
      <c r="P11010" t="s">
        <v>161</v>
      </c>
      <c r="Q11010" t="s">
        <v>161</v>
      </c>
      <c r="R11010" t="s">
        <v>157</v>
      </c>
      <c r="S11010" t="s">
        <v>157</v>
      </c>
      <c r="T11010" t="s">
        <v>157</v>
      </c>
      <c r="U11010" t="s">
        <v>157</v>
      </c>
    </row>
    <row r="11011" spans="1:21" hidden="1" x14ac:dyDescent="0.45">
      <c r="A11011" t="str">
        <f t="shared" si="182"/>
        <v>YAG10Non-EUL8F+MPerforming artsLondon</v>
      </c>
      <c r="B11011" t="s">
        <v>116</v>
      </c>
      <c r="C11011" t="s">
        <v>142</v>
      </c>
      <c r="D11011">
        <v>10</v>
      </c>
      <c r="E11011" t="s">
        <v>162</v>
      </c>
      <c r="F11011" t="s">
        <v>139</v>
      </c>
      <c r="G11011" t="s">
        <v>138</v>
      </c>
      <c r="H11011" t="s">
        <v>170</v>
      </c>
      <c r="I11011" t="s">
        <v>149</v>
      </c>
      <c r="J11011">
        <v>5</v>
      </c>
      <c r="K11011">
        <v>0</v>
      </c>
      <c r="L11011">
        <v>5</v>
      </c>
      <c r="M11011">
        <v>50</v>
      </c>
      <c r="N11011">
        <v>0</v>
      </c>
      <c r="O11011">
        <v>50</v>
      </c>
      <c r="P11011">
        <v>50</v>
      </c>
      <c r="Q11011">
        <v>50</v>
      </c>
      <c r="R11011" t="s">
        <v>161</v>
      </c>
      <c r="S11011" t="s">
        <v>161</v>
      </c>
      <c r="T11011" t="s">
        <v>161</v>
      </c>
      <c r="U11011" t="s">
        <v>161</v>
      </c>
    </row>
    <row r="11012" spans="1:21" hidden="1" x14ac:dyDescent="0.45">
      <c r="A11012" t="str">
        <f t="shared" si="182"/>
        <v>YAG10Non-EUL8F+MPerforming artsNorth West</v>
      </c>
      <c r="B11012" t="s">
        <v>116</v>
      </c>
      <c r="C11012" t="s">
        <v>142</v>
      </c>
      <c r="D11012">
        <v>10</v>
      </c>
      <c r="E11012" t="s">
        <v>162</v>
      </c>
      <c r="F11012" t="s">
        <v>139</v>
      </c>
      <c r="G11012" t="s">
        <v>138</v>
      </c>
      <c r="H11012" t="s">
        <v>170</v>
      </c>
      <c r="I11012" t="s">
        <v>151</v>
      </c>
      <c r="J11012" t="s">
        <v>161</v>
      </c>
      <c r="K11012" t="s">
        <v>161</v>
      </c>
      <c r="L11012" t="s">
        <v>161</v>
      </c>
      <c r="M11012" t="s">
        <v>161</v>
      </c>
      <c r="N11012" t="s">
        <v>161</v>
      </c>
      <c r="O11012" t="s">
        <v>161</v>
      </c>
      <c r="P11012" t="s">
        <v>161</v>
      </c>
      <c r="Q11012" t="s">
        <v>161</v>
      </c>
      <c r="R11012" t="s">
        <v>157</v>
      </c>
      <c r="S11012" t="s">
        <v>157</v>
      </c>
      <c r="T11012" t="s">
        <v>157</v>
      </c>
      <c r="U11012" t="s">
        <v>157</v>
      </c>
    </row>
    <row r="11013" spans="1:21" hidden="1" x14ac:dyDescent="0.45">
      <c r="A11013" t="str">
        <f t="shared" si="182"/>
        <v>YAG10Non-EUL8F+MPerforming artsSouth East</v>
      </c>
      <c r="B11013" t="s">
        <v>116</v>
      </c>
      <c r="C11013" t="s">
        <v>142</v>
      </c>
      <c r="D11013">
        <v>10</v>
      </c>
      <c r="E11013" t="s">
        <v>162</v>
      </c>
      <c r="F11013" t="s">
        <v>139</v>
      </c>
      <c r="G11013" t="s">
        <v>138</v>
      </c>
      <c r="H11013" t="s">
        <v>170</v>
      </c>
      <c r="I11013" t="s">
        <v>154</v>
      </c>
      <c r="J11013" t="s">
        <v>161</v>
      </c>
      <c r="K11013" t="s">
        <v>161</v>
      </c>
      <c r="L11013" t="s">
        <v>161</v>
      </c>
      <c r="M11013" t="s">
        <v>161</v>
      </c>
      <c r="N11013" t="s">
        <v>161</v>
      </c>
      <c r="O11013" t="s">
        <v>161</v>
      </c>
      <c r="P11013" t="s">
        <v>161</v>
      </c>
      <c r="Q11013" t="s">
        <v>161</v>
      </c>
      <c r="R11013" t="s">
        <v>157</v>
      </c>
      <c r="S11013" t="s">
        <v>157</v>
      </c>
      <c r="T11013" t="s">
        <v>157</v>
      </c>
      <c r="U11013" t="s">
        <v>157</v>
      </c>
    </row>
    <row r="11014" spans="1:21" hidden="1" x14ac:dyDescent="0.45">
      <c r="A11014" t="str">
        <f t="shared" si="182"/>
        <v>YAG10Non-EUL8F+MPerforming artsWest Midlands</v>
      </c>
      <c r="B11014" t="s">
        <v>116</v>
      </c>
      <c r="C11014" t="s">
        <v>142</v>
      </c>
      <c r="D11014">
        <v>10</v>
      </c>
      <c r="E11014" t="s">
        <v>162</v>
      </c>
      <c r="F11014" t="s">
        <v>139</v>
      </c>
      <c r="G11014" t="s">
        <v>138</v>
      </c>
      <c r="H11014" t="s">
        <v>170</v>
      </c>
      <c r="I11014" t="s">
        <v>159</v>
      </c>
      <c r="J11014" t="s">
        <v>161</v>
      </c>
      <c r="K11014" t="s">
        <v>161</v>
      </c>
      <c r="L11014" t="s">
        <v>161</v>
      </c>
      <c r="M11014" t="s">
        <v>161</v>
      </c>
      <c r="N11014" t="s">
        <v>161</v>
      </c>
      <c r="O11014" t="s">
        <v>161</v>
      </c>
      <c r="P11014" t="s">
        <v>161</v>
      </c>
      <c r="Q11014" t="s">
        <v>161</v>
      </c>
      <c r="R11014" t="s">
        <v>157</v>
      </c>
      <c r="S11014" t="s">
        <v>157</v>
      </c>
      <c r="T11014" t="s">
        <v>157</v>
      </c>
      <c r="U11014" t="s">
        <v>157</v>
      </c>
    </row>
    <row r="11015" spans="1:21" hidden="1" x14ac:dyDescent="0.45">
      <c r="A11015" t="str">
        <f t="shared" ref="A11015:A11078" si="183">"YAG"&amp;D11015 &amp;E11015 &amp;F11015 &amp; G11015 &amp;H11015 &amp;I11015</f>
        <v>YAG10Non-EUL8F+MPerforming artsYorkshire and The Humber</v>
      </c>
      <c r="B11015" t="s">
        <v>116</v>
      </c>
      <c r="C11015" t="s">
        <v>142</v>
      </c>
      <c r="D11015">
        <v>10</v>
      </c>
      <c r="E11015" t="s">
        <v>162</v>
      </c>
      <c r="F11015" t="s">
        <v>139</v>
      </c>
      <c r="G11015" t="s">
        <v>138</v>
      </c>
      <c r="H11015" t="s">
        <v>170</v>
      </c>
      <c r="I11015" t="s">
        <v>160</v>
      </c>
      <c r="J11015" t="s">
        <v>161</v>
      </c>
      <c r="K11015" t="s">
        <v>161</v>
      </c>
      <c r="L11015" t="s">
        <v>161</v>
      </c>
      <c r="M11015" t="s">
        <v>161</v>
      </c>
      <c r="N11015" t="s">
        <v>161</v>
      </c>
      <c r="O11015" t="s">
        <v>161</v>
      </c>
      <c r="P11015" t="s">
        <v>161</v>
      </c>
      <c r="Q11015" t="s">
        <v>161</v>
      </c>
      <c r="R11015" t="s">
        <v>157</v>
      </c>
      <c r="S11015" t="s">
        <v>157</v>
      </c>
      <c r="T11015" t="s">
        <v>157</v>
      </c>
      <c r="U11015" t="s">
        <v>157</v>
      </c>
    </row>
    <row r="11016" spans="1:21" hidden="1" x14ac:dyDescent="0.45">
      <c r="A11016" t="str">
        <f t="shared" si="183"/>
        <v>YAG10Non-EUL8F+MPerforming artsNA</v>
      </c>
      <c r="B11016" t="s">
        <v>116</v>
      </c>
      <c r="C11016" t="s">
        <v>142</v>
      </c>
      <c r="D11016">
        <v>10</v>
      </c>
      <c r="E11016" t="s">
        <v>162</v>
      </c>
      <c r="F11016" t="s">
        <v>139</v>
      </c>
      <c r="G11016" t="s">
        <v>138</v>
      </c>
      <c r="H11016" t="s">
        <v>170</v>
      </c>
      <c r="I11016" t="s">
        <v>157</v>
      </c>
      <c r="J11016">
        <v>20</v>
      </c>
      <c r="K11016">
        <v>100</v>
      </c>
      <c r="L11016" t="s">
        <v>161</v>
      </c>
      <c r="M11016" t="s">
        <v>161</v>
      </c>
      <c r="N11016" t="s">
        <v>161</v>
      </c>
      <c r="O11016" t="s">
        <v>161</v>
      </c>
      <c r="P11016" t="s">
        <v>161</v>
      </c>
      <c r="Q11016" t="s">
        <v>161</v>
      </c>
      <c r="R11016" t="s">
        <v>157</v>
      </c>
      <c r="S11016" t="s">
        <v>157</v>
      </c>
      <c r="T11016" t="s">
        <v>157</v>
      </c>
      <c r="U11016" t="s">
        <v>157</v>
      </c>
    </row>
    <row r="11017" spans="1:21" hidden="1" x14ac:dyDescent="0.45">
      <c r="A11017" t="str">
        <f t="shared" si="183"/>
        <v>YAG5Non-EUL7F+MPerforming artsAbroad</v>
      </c>
      <c r="B11017" t="s">
        <v>116</v>
      </c>
      <c r="C11017" t="s">
        <v>140</v>
      </c>
      <c r="D11017">
        <v>5</v>
      </c>
      <c r="E11017" t="s">
        <v>162</v>
      </c>
      <c r="F11017" t="s">
        <v>145</v>
      </c>
      <c r="G11017" t="s">
        <v>138</v>
      </c>
      <c r="H11017" t="s">
        <v>170</v>
      </c>
      <c r="I11017" t="s">
        <v>146</v>
      </c>
      <c r="J11017">
        <v>25</v>
      </c>
      <c r="K11017">
        <v>0</v>
      </c>
      <c r="L11017">
        <v>25</v>
      </c>
      <c r="M11017">
        <v>90.4</v>
      </c>
      <c r="N11017">
        <v>0</v>
      </c>
      <c r="O11017">
        <v>9.6</v>
      </c>
      <c r="P11017">
        <v>9.6</v>
      </c>
      <c r="Q11017">
        <v>9.6</v>
      </c>
      <c r="R11017" t="s">
        <v>157</v>
      </c>
      <c r="S11017" t="s">
        <v>157</v>
      </c>
      <c r="T11017" t="s">
        <v>157</v>
      </c>
      <c r="U11017" t="s">
        <v>157</v>
      </c>
    </row>
    <row r="11018" spans="1:21" hidden="1" x14ac:dyDescent="0.45">
      <c r="A11018" t="str">
        <f t="shared" si="183"/>
        <v>YAG5Non-EUL7F+MPerforming artsEast Midlands</v>
      </c>
      <c r="B11018" t="s">
        <v>116</v>
      </c>
      <c r="C11018" t="s">
        <v>140</v>
      </c>
      <c r="D11018">
        <v>5</v>
      </c>
      <c r="E11018" t="s">
        <v>162</v>
      </c>
      <c r="F11018" t="s">
        <v>145</v>
      </c>
      <c r="G11018" t="s">
        <v>138</v>
      </c>
      <c r="H11018" t="s">
        <v>170</v>
      </c>
      <c r="I11018" t="s">
        <v>147</v>
      </c>
      <c r="J11018" t="s">
        <v>161</v>
      </c>
      <c r="K11018" t="s">
        <v>161</v>
      </c>
      <c r="L11018" t="s">
        <v>161</v>
      </c>
      <c r="M11018" t="s">
        <v>161</v>
      </c>
      <c r="N11018" t="s">
        <v>161</v>
      </c>
      <c r="O11018" t="s">
        <v>161</v>
      </c>
      <c r="P11018" t="s">
        <v>161</v>
      </c>
      <c r="Q11018" t="s">
        <v>161</v>
      </c>
      <c r="R11018" t="s">
        <v>161</v>
      </c>
      <c r="S11018" t="s">
        <v>161</v>
      </c>
      <c r="T11018" t="s">
        <v>161</v>
      </c>
      <c r="U11018" t="s">
        <v>161</v>
      </c>
    </row>
    <row r="11019" spans="1:21" hidden="1" x14ac:dyDescent="0.45">
      <c r="A11019" t="str">
        <f t="shared" si="183"/>
        <v>YAG5Non-EUL7F+MPerforming artsEast of England</v>
      </c>
      <c r="B11019" t="s">
        <v>116</v>
      </c>
      <c r="C11019" t="s">
        <v>140</v>
      </c>
      <c r="D11019">
        <v>5</v>
      </c>
      <c r="E11019" t="s">
        <v>162</v>
      </c>
      <c r="F11019" t="s">
        <v>145</v>
      </c>
      <c r="G11019" t="s">
        <v>138</v>
      </c>
      <c r="H11019" t="s">
        <v>170</v>
      </c>
      <c r="I11019" t="s">
        <v>148</v>
      </c>
      <c r="J11019">
        <v>15</v>
      </c>
      <c r="K11019">
        <v>0</v>
      </c>
      <c r="L11019">
        <v>15</v>
      </c>
      <c r="M11019">
        <v>40</v>
      </c>
      <c r="N11019">
        <v>0</v>
      </c>
      <c r="O11019">
        <v>40</v>
      </c>
      <c r="P11019">
        <v>53.3</v>
      </c>
      <c r="Q11019">
        <v>60</v>
      </c>
      <c r="R11019" t="s">
        <v>161</v>
      </c>
      <c r="S11019" t="s">
        <v>161</v>
      </c>
      <c r="T11019" t="s">
        <v>161</v>
      </c>
      <c r="U11019" t="s">
        <v>161</v>
      </c>
    </row>
    <row r="11020" spans="1:21" hidden="1" x14ac:dyDescent="0.45">
      <c r="A11020" t="str">
        <f t="shared" si="183"/>
        <v>YAG5Non-EUL7F+MPerforming artsLondon</v>
      </c>
      <c r="B11020" t="s">
        <v>116</v>
      </c>
      <c r="C11020" t="s">
        <v>140</v>
      </c>
      <c r="D11020">
        <v>5</v>
      </c>
      <c r="E11020" t="s">
        <v>162</v>
      </c>
      <c r="F11020" t="s">
        <v>145</v>
      </c>
      <c r="G11020" t="s">
        <v>138</v>
      </c>
      <c r="H11020" t="s">
        <v>170</v>
      </c>
      <c r="I11020" t="s">
        <v>149</v>
      </c>
      <c r="J11020">
        <v>205</v>
      </c>
      <c r="K11020">
        <v>0</v>
      </c>
      <c r="L11020">
        <v>205</v>
      </c>
      <c r="M11020">
        <v>53.3</v>
      </c>
      <c r="N11020">
        <v>3.3</v>
      </c>
      <c r="O11020">
        <v>34.5</v>
      </c>
      <c r="P11020">
        <v>40.5</v>
      </c>
      <c r="Q11020">
        <v>43.4</v>
      </c>
      <c r="R11020">
        <v>60</v>
      </c>
      <c r="S11020">
        <v>10800</v>
      </c>
      <c r="T11020">
        <v>17700</v>
      </c>
      <c r="U11020">
        <v>28500</v>
      </c>
    </row>
    <row r="11021" spans="1:21" hidden="1" x14ac:dyDescent="0.45">
      <c r="A11021" t="str">
        <f t="shared" si="183"/>
        <v>YAG5Non-EUL7F+MPerforming artsNorth East</v>
      </c>
      <c r="B11021" t="s">
        <v>116</v>
      </c>
      <c r="C11021" t="s">
        <v>140</v>
      </c>
      <c r="D11021">
        <v>5</v>
      </c>
      <c r="E11021" t="s">
        <v>162</v>
      </c>
      <c r="F11021" t="s">
        <v>145</v>
      </c>
      <c r="G11021" t="s">
        <v>138</v>
      </c>
      <c r="H11021" t="s">
        <v>170</v>
      </c>
      <c r="I11021" t="s">
        <v>150</v>
      </c>
      <c r="J11021" t="s">
        <v>161</v>
      </c>
      <c r="K11021" t="s">
        <v>161</v>
      </c>
      <c r="L11021" t="s">
        <v>161</v>
      </c>
      <c r="M11021" t="s">
        <v>161</v>
      </c>
      <c r="N11021" t="s">
        <v>161</v>
      </c>
      <c r="O11021" t="s">
        <v>161</v>
      </c>
      <c r="P11021" t="s">
        <v>161</v>
      </c>
      <c r="Q11021" t="s">
        <v>161</v>
      </c>
      <c r="R11021" t="s">
        <v>157</v>
      </c>
      <c r="S11021" t="s">
        <v>157</v>
      </c>
      <c r="T11021" t="s">
        <v>157</v>
      </c>
      <c r="U11021" t="s">
        <v>157</v>
      </c>
    </row>
    <row r="11022" spans="1:21" hidden="1" x14ac:dyDescent="0.45">
      <c r="A11022" t="str">
        <f t="shared" si="183"/>
        <v>YAG5Non-EUL7F+MPerforming artsNorth West</v>
      </c>
      <c r="B11022" t="s">
        <v>116</v>
      </c>
      <c r="C11022" t="s">
        <v>140</v>
      </c>
      <c r="D11022">
        <v>5</v>
      </c>
      <c r="E11022" t="s">
        <v>162</v>
      </c>
      <c r="F11022" t="s">
        <v>145</v>
      </c>
      <c r="G11022" t="s">
        <v>138</v>
      </c>
      <c r="H11022" t="s">
        <v>170</v>
      </c>
      <c r="I11022" t="s">
        <v>151</v>
      </c>
      <c r="J11022">
        <v>30</v>
      </c>
      <c r="K11022">
        <v>0</v>
      </c>
      <c r="L11022">
        <v>30</v>
      </c>
      <c r="M11022">
        <v>53.4</v>
      </c>
      <c r="N11022">
        <v>6.8</v>
      </c>
      <c r="O11022">
        <v>34.1</v>
      </c>
      <c r="P11022">
        <v>37.5</v>
      </c>
      <c r="Q11022">
        <v>39.799999999999997</v>
      </c>
      <c r="R11022" t="s">
        <v>161</v>
      </c>
      <c r="S11022" t="s">
        <v>161</v>
      </c>
      <c r="T11022" t="s">
        <v>161</v>
      </c>
      <c r="U11022" t="s">
        <v>161</v>
      </c>
    </row>
    <row r="11023" spans="1:21" hidden="1" x14ac:dyDescent="0.45">
      <c r="A11023" t="str">
        <f t="shared" si="183"/>
        <v>YAG5Non-EUL7F+MPerforming artsScotland</v>
      </c>
      <c r="B11023" t="s">
        <v>116</v>
      </c>
      <c r="C11023" t="s">
        <v>140</v>
      </c>
      <c r="D11023">
        <v>5</v>
      </c>
      <c r="E11023" t="s">
        <v>162</v>
      </c>
      <c r="F11023" t="s">
        <v>145</v>
      </c>
      <c r="G11023" t="s">
        <v>138</v>
      </c>
      <c r="H11023" t="s">
        <v>170</v>
      </c>
      <c r="I11023" t="s">
        <v>153</v>
      </c>
      <c r="J11023">
        <v>5</v>
      </c>
      <c r="K11023">
        <v>0</v>
      </c>
      <c r="L11023">
        <v>5</v>
      </c>
      <c r="M11023">
        <v>27.3</v>
      </c>
      <c r="N11023">
        <v>27.3</v>
      </c>
      <c r="O11023">
        <v>45.4</v>
      </c>
      <c r="P11023">
        <v>45.4</v>
      </c>
      <c r="Q11023">
        <v>45.4</v>
      </c>
      <c r="R11023" t="s">
        <v>161</v>
      </c>
      <c r="S11023" t="s">
        <v>161</v>
      </c>
      <c r="T11023" t="s">
        <v>161</v>
      </c>
      <c r="U11023" t="s">
        <v>161</v>
      </c>
    </row>
    <row r="11024" spans="1:21" hidden="1" x14ac:dyDescent="0.45">
      <c r="A11024" t="str">
        <f t="shared" si="183"/>
        <v>YAG5Non-EUL7F+MPerforming artsSouth East</v>
      </c>
      <c r="B11024" t="s">
        <v>116</v>
      </c>
      <c r="C11024" t="s">
        <v>140</v>
      </c>
      <c r="D11024">
        <v>5</v>
      </c>
      <c r="E11024" t="s">
        <v>162</v>
      </c>
      <c r="F11024" t="s">
        <v>145</v>
      </c>
      <c r="G11024" t="s">
        <v>138</v>
      </c>
      <c r="H11024" t="s">
        <v>170</v>
      </c>
      <c r="I11024" t="s">
        <v>154</v>
      </c>
      <c r="J11024">
        <v>20</v>
      </c>
      <c r="K11024">
        <v>0</v>
      </c>
      <c r="L11024">
        <v>20</v>
      </c>
      <c r="M11024">
        <v>35.9</v>
      </c>
      <c r="N11024">
        <v>0</v>
      </c>
      <c r="O11024">
        <v>41</v>
      </c>
      <c r="P11024">
        <v>64.099999999999994</v>
      </c>
      <c r="Q11024">
        <v>64.099999999999994</v>
      </c>
      <c r="R11024" t="s">
        <v>161</v>
      </c>
      <c r="S11024" t="s">
        <v>161</v>
      </c>
      <c r="T11024" t="s">
        <v>161</v>
      </c>
      <c r="U11024" t="s">
        <v>161</v>
      </c>
    </row>
    <row r="11025" spans="1:21" hidden="1" x14ac:dyDescent="0.45">
      <c r="A11025" t="str">
        <f t="shared" si="183"/>
        <v>YAG5Non-EUL7F+MPerforming artsSouth West</v>
      </c>
      <c r="B11025" t="s">
        <v>116</v>
      </c>
      <c r="C11025" t="s">
        <v>140</v>
      </c>
      <c r="D11025">
        <v>5</v>
      </c>
      <c r="E11025" t="s">
        <v>162</v>
      </c>
      <c r="F11025" t="s">
        <v>145</v>
      </c>
      <c r="G11025" t="s">
        <v>138</v>
      </c>
      <c r="H11025" t="s">
        <v>170</v>
      </c>
      <c r="I11025" t="s">
        <v>155</v>
      </c>
      <c r="J11025">
        <v>30</v>
      </c>
      <c r="K11025">
        <v>0</v>
      </c>
      <c r="L11025">
        <v>30</v>
      </c>
      <c r="M11025">
        <v>65.400000000000006</v>
      </c>
      <c r="N11025">
        <v>15.4</v>
      </c>
      <c r="O11025">
        <v>11.5</v>
      </c>
      <c r="P11025">
        <v>15.4</v>
      </c>
      <c r="Q11025">
        <v>19.2</v>
      </c>
      <c r="R11025" t="s">
        <v>161</v>
      </c>
      <c r="S11025" t="s">
        <v>161</v>
      </c>
      <c r="T11025" t="s">
        <v>161</v>
      </c>
      <c r="U11025" t="s">
        <v>161</v>
      </c>
    </row>
    <row r="11026" spans="1:21" hidden="1" x14ac:dyDescent="0.45">
      <c r="A11026" t="str">
        <f t="shared" si="183"/>
        <v>YAG5Non-EUL7F+MPerforming artsWales</v>
      </c>
      <c r="B11026" t="s">
        <v>116</v>
      </c>
      <c r="C11026" t="s">
        <v>140</v>
      </c>
      <c r="D11026">
        <v>5</v>
      </c>
      <c r="E11026" t="s">
        <v>162</v>
      </c>
      <c r="F11026" t="s">
        <v>145</v>
      </c>
      <c r="G11026" t="s">
        <v>138</v>
      </c>
      <c r="H11026" t="s">
        <v>170</v>
      </c>
      <c r="I11026" t="s">
        <v>158</v>
      </c>
      <c r="J11026" t="s">
        <v>161</v>
      </c>
      <c r="K11026" t="s">
        <v>161</v>
      </c>
      <c r="L11026" t="s">
        <v>161</v>
      </c>
      <c r="M11026" t="s">
        <v>161</v>
      </c>
      <c r="N11026" t="s">
        <v>161</v>
      </c>
      <c r="O11026" t="s">
        <v>161</v>
      </c>
      <c r="P11026" t="s">
        <v>161</v>
      </c>
      <c r="Q11026" t="s">
        <v>161</v>
      </c>
      <c r="R11026" t="s">
        <v>161</v>
      </c>
      <c r="S11026" t="s">
        <v>161</v>
      </c>
      <c r="T11026" t="s">
        <v>161</v>
      </c>
      <c r="U11026" t="s">
        <v>161</v>
      </c>
    </row>
    <row r="11027" spans="1:21" hidden="1" x14ac:dyDescent="0.45">
      <c r="A11027" t="str">
        <f t="shared" si="183"/>
        <v>YAG5Non-EUL7F+MPerforming artsWest Midlands</v>
      </c>
      <c r="B11027" t="s">
        <v>116</v>
      </c>
      <c r="C11027" t="s">
        <v>140</v>
      </c>
      <c r="D11027">
        <v>5</v>
      </c>
      <c r="E11027" t="s">
        <v>162</v>
      </c>
      <c r="F11027" t="s">
        <v>145</v>
      </c>
      <c r="G11027" t="s">
        <v>138</v>
      </c>
      <c r="H11027" t="s">
        <v>170</v>
      </c>
      <c r="I11027" t="s">
        <v>159</v>
      </c>
      <c r="J11027">
        <v>20</v>
      </c>
      <c r="K11027">
        <v>0</v>
      </c>
      <c r="L11027">
        <v>20</v>
      </c>
      <c r="M11027">
        <v>90</v>
      </c>
      <c r="N11027">
        <v>0</v>
      </c>
      <c r="O11027">
        <v>10</v>
      </c>
      <c r="P11027">
        <v>10</v>
      </c>
      <c r="Q11027">
        <v>10</v>
      </c>
      <c r="R11027" t="s">
        <v>161</v>
      </c>
      <c r="S11027" t="s">
        <v>161</v>
      </c>
      <c r="T11027" t="s">
        <v>161</v>
      </c>
      <c r="U11027" t="s">
        <v>161</v>
      </c>
    </row>
    <row r="11028" spans="1:21" hidden="1" x14ac:dyDescent="0.45">
      <c r="A11028" t="str">
        <f t="shared" si="183"/>
        <v>YAG5Non-EUL7F+MPerforming artsYorkshire and The Humber</v>
      </c>
      <c r="B11028" t="s">
        <v>116</v>
      </c>
      <c r="C11028" t="s">
        <v>140</v>
      </c>
      <c r="D11028">
        <v>5</v>
      </c>
      <c r="E11028" t="s">
        <v>162</v>
      </c>
      <c r="F11028" t="s">
        <v>145</v>
      </c>
      <c r="G11028" t="s">
        <v>138</v>
      </c>
      <c r="H11028" t="s">
        <v>170</v>
      </c>
      <c r="I11028" t="s">
        <v>160</v>
      </c>
      <c r="J11028">
        <v>20</v>
      </c>
      <c r="K11028">
        <v>0</v>
      </c>
      <c r="L11028">
        <v>20</v>
      </c>
      <c r="M11028">
        <v>50</v>
      </c>
      <c r="N11028">
        <v>7.9</v>
      </c>
      <c r="O11028">
        <v>36.799999999999997</v>
      </c>
      <c r="P11028">
        <v>42.1</v>
      </c>
      <c r="Q11028">
        <v>42.1</v>
      </c>
      <c r="R11028" t="s">
        <v>161</v>
      </c>
      <c r="S11028" t="s">
        <v>161</v>
      </c>
      <c r="T11028" t="s">
        <v>161</v>
      </c>
      <c r="U11028" t="s">
        <v>161</v>
      </c>
    </row>
    <row r="11029" spans="1:21" hidden="1" x14ac:dyDescent="0.45">
      <c r="A11029" t="str">
        <f t="shared" si="183"/>
        <v>YAG5Non-EUL7F+MPerforming artsNA</v>
      </c>
      <c r="B11029" t="s">
        <v>116</v>
      </c>
      <c r="C11029" t="s">
        <v>140</v>
      </c>
      <c r="D11029">
        <v>5</v>
      </c>
      <c r="E11029" t="s">
        <v>162</v>
      </c>
      <c r="F11029" t="s">
        <v>145</v>
      </c>
      <c r="G11029" t="s">
        <v>138</v>
      </c>
      <c r="H11029" t="s">
        <v>170</v>
      </c>
      <c r="I11029" t="s">
        <v>157</v>
      </c>
      <c r="J11029">
        <v>415</v>
      </c>
      <c r="K11029">
        <v>97.3</v>
      </c>
      <c r="L11029">
        <v>15</v>
      </c>
      <c r="M11029">
        <v>0.5</v>
      </c>
      <c r="N11029">
        <v>0</v>
      </c>
      <c r="O11029">
        <v>0</v>
      </c>
      <c r="P11029">
        <v>0.2</v>
      </c>
      <c r="Q11029">
        <v>2.2000000000000002</v>
      </c>
      <c r="R11029" t="s">
        <v>157</v>
      </c>
      <c r="S11029" t="s">
        <v>157</v>
      </c>
      <c r="T11029" t="s">
        <v>157</v>
      </c>
      <c r="U11029" t="s">
        <v>157</v>
      </c>
    </row>
    <row r="11030" spans="1:21" hidden="1" x14ac:dyDescent="0.45">
      <c r="A11030" t="str">
        <f t="shared" si="183"/>
        <v>YAG5Non-EUL8F+MPerforming artsAbroad</v>
      </c>
      <c r="B11030" t="s">
        <v>116</v>
      </c>
      <c r="C11030" t="s">
        <v>140</v>
      </c>
      <c r="D11030">
        <v>5</v>
      </c>
      <c r="E11030" t="s">
        <v>162</v>
      </c>
      <c r="F11030" t="s">
        <v>139</v>
      </c>
      <c r="G11030" t="s">
        <v>138</v>
      </c>
      <c r="H11030" t="s">
        <v>170</v>
      </c>
      <c r="I11030" t="s">
        <v>146</v>
      </c>
      <c r="J11030" t="s">
        <v>161</v>
      </c>
      <c r="K11030" t="s">
        <v>161</v>
      </c>
      <c r="L11030" t="s">
        <v>161</v>
      </c>
      <c r="M11030" t="s">
        <v>161</v>
      </c>
      <c r="N11030" t="s">
        <v>161</v>
      </c>
      <c r="O11030" t="s">
        <v>161</v>
      </c>
      <c r="P11030" t="s">
        <v>161</v>
      </c>
      <c r="Q11030" t="s">
        <v>161</v>
      </c>
      <c r="R11030" t="s">
        <v>157</v>
      </c>
      <c r="S11030" t="s">
        <v>157</v>
      </c>
      <c r="T11030" t="s">
        <v>157</v>
      </c>
      <c r="U11030" t="s">
        <v>157</v>
      </c>
    </row>
    <row r="11031" spans="1:21" hidden="1" x14ac:dyDescent="0.45">
      <c r="A11031" t="str">
        <f t="shared" si="183"/>
        <v>YAG5Non-EUL8F+MPerforming artsEast Midlands</v>
      </c>
      <c r="B11031" t="s">
        <v>116</v>
      </c>
      <c r="C11031" t="s">
        <v>140</v>
      </c>
      <c r="D11031">
        <v>5</v>
      </c>
      <c r="E11031" t="s">
        <v>162</v>
      </c>
      <c r="F11031" t="s">
        <v>139</v>
      </c>
      <c r="G11031" t="s">
        <v>138</v>
      </c>
      <c r="H11031" t="s">
        <v>170</v>
      </c>
      <c r="I11031" t="s">
        <v>147</v>
      </c>
      <c r="J11031" t="s">
        <v>161</v>
      </c>
      <c r="K11031" t="s">
        <v>161</v>
      </c>
      <c r="L11031" t="s">
        <v>161</v>
      </c>
      <c r="M11031" t="s">
        <v>161</v>
      </c>
      <c r="N11031" t="s">
        <v>161</v>
      </c>
      <c r="O11031" t="s">
        <v>161</v>
      </c>
      <c r="P11031" t="s">
        <v>161</v>
      </c>
      <c r="Q11031" t="s">
        <v>161</v>
      </c>
      <c r="R11031" t="s">
        <v>161</v>
      </c>
      <c r="S11031" t="s">
        <v>161</v>
      </c>
      <c r="T11031" t="s">
        <v>161</v>
      </c>
      <c r="U11031" t="s">
        <v>161</v>
      </c>
    </row>
    <row r="11032" spans="1:21" hidden="1" x14ac:dyDescent="0.45">
      <c r="A11032" t="str">
        <f t="shared" si="183"/>
        <v>YAG5Non-EUL8F+MPerforming artsEast of England</v>
      </c>
      <c r="B11032" t="s">
        <v>116</v>
      </c>
      <c r="C11032" t="s">
        <v>140</v>
      </c>
      <c r="D11032">
        <v>5</v>
      </c>
      <c r="E11032" t="s">
        <v>162</v>
      </c>
      <c r="F11032" t="s">
        <v>139</v>
      </c>
      <c r="G11032" t="s">
        <v>138</v>
      </c>
      <c r="H11032" t="s">
        <v>170</v>
      </c>
      <c r="I11032" t="s">
        <v>148</v>
      </c>
      <c r="J11032" t="s">
        <v>161</v>
      </c>
      <c r="K11032" t="s">
        <v>161</v>
      </c>
      <c r="L11032" t="s">
        <v>161</v>
      </c>
      <c r="M11032" t="s">
        <v>161</v>
      </c>
      <c r="N11032" t="s">
        <v>161</v>
      </c>
      <c r="O11032" t="s">
        <v>161</v>
      </c>
      <c r="P11032" t="s">
        <v>161</v>
      </c>
      <c r="Q11032" t="s">
        <v>161</v>
      </c>
      <c r="R11032" t="s">
        <v>157</v>
      </c>
      <c r="S11032" t="s">
        <v>157</v>
      </c>
      <c r="T11032" t="s">
        <v>157</v>
      </c>
      <c r="U11032" t="s">
        <v>157</v>
      </c>
    </row>
    <row r="11033" spans="1:21" hidden="1" x14ac:dyDescent="0.45">
      <c r="A11033" t="str">
        <f t="shared" si="183"/>
        <v>YAG5Non-EUL8F+MPerforming artsLondon</v>
      </c>
      <c r="B11033" t="s">
        <v>116</v>
      </c>
      <c r="C11033" t="s">
        <v>140</v>
      </c>
      <c r="D11033">
        <v>5</v>
      </c>
      <c r="E11033" t="s">
        <v>162</v>
      </c>
      <c r="F11033" t="s">
        <v>139</v>
      </c>
      <c r="G11033" t="s">
        <v>138</v>
      </c>
      <c r="H11033" t="s">
        <v>170</v>
      </c>
      <c r="I11033" t="s">
        <v>149</v>
      </c>
      <c r="J11033">
        <v>15</v>
      </c>
      <c r="K11033">
        <v>0</v>
      </c>
      <c r="L11033">
        <v>15</v>
      </c>
      <c r="M11033">
        <v>38.5</v>
      </c>
      <c r="N11033">
        <v>0</v>
      </c>
      <c r="O11033">
        <v>61.5</v>
      </c>
      <c r="P11033">
        <v>61.5</v>
      </c>
      <c r="Q11033">
        <v>61.5</v>
      </c>
      <c r="R11033" t="s">
        <v>161</v>
      </c>
      <c r="S11033" t="s">
        <v>161</v>
      </c>
      <c r="T11033" t="s">
        <v>161</v>
      </c>
      <c r="U11033" t="s">
        <v>161</v>
      </c>
    </row>
    <row r="11034" spans="1:21" hidden="1" x14ac:dyDescent="0.45">
      <c r="A11034" t="str">
        <f t="shared" si="183"/>
        <v>YAG5Non-EUL8F+MPerforming artsNorth West</v>
      </c>
      <c r="B11034" t="s">
        <v>116</v>
      </c>
      <c r="C11034" t="s">
        <v>140</v>
      </c>
      <c r="D11034">
        <v>5</v>
      </c>
      <c r="E11034" t="s">
        <v>162</v>
      </c>
      <c r="F11034" t="s">
        <v>139</v>
      </c>
      <c r="G11034" t="s">
        <v>138</v>
      </c>
      <c r="H11034" t="s">
        <v>170</v>
      </c>
      <c r="I11034" t="s">
        <v>151</v>
      </c>
      <c r="J11034" t="s">
        <v>161</v>
      </c>
      <c r="K11034" t="s">
        <v>161</v>
      </c>
      <c r="L11034" t="s">
        <v>161</v>
      </c>
      <c r="M11034" t="s">
        <v>161</v>
      </c>
      <c r="N11034" t="s">
        <v>161</v>
      </c>
      <c r="O11034" t="s">
        <v>161</v>
      </c>
      <c r="P11034" t="s">
        <v>161</v>
      </c>
      <c r="Q11034" t="s">
        <v>161</v>
      </c>
      <c r="R11034" t="s">
        <v>157</v>
      </c>
      <c r="S11034" t="s">
        <v>157</v>
      </c>
      <c r="T11034" t="s">
        <v>157</v>
      </c>
      <c r="U11034" t="s">
        <v>157</v>
      </c>
    </row>
    <row r="11035" spans="1:21" hidden="1" x14ac:dyDescent="0.45">
      <c r="A11035" t="str">
        <f t="shared" si="183"/>
        <v>YAG5Non-EUL8F+MPerforming artsScotland</v>
      </c>
      <c r="B11035" t="s">
        <v>116</v>
      </c>
      <c r="C11035" t="s">
        <v>140</v>
      </c>
      <c r="D11035">
        <v>5</v>
      </c>
      <c r="E11035" t="s">
        <v>162</v>
      </c>
      <c r="F11035" t="s">
        <v>139</v>
      </c>
      <c r="G11035" t="s">
        <v>138</v>
      </c>
      <c r="H11035" t="s">
        <v>170</v>
      </c>
      <c r="I11035" t="s">
        <v>153</v>
      </c>
      <c r="J11035" t="s">
        <v>161</v>
      </c>
      <c r="K11035" t="s">
        <v>161</v>
      </c>
      <c r="L11035" t="s">
        <v>161</v>
      </c>
      <c r="M11035" t="s">
        <v>161</v>
      </c>
      <c r="N11035" t="s">
        <v>161</v>
      </c>
      <c r="O11035" t="s">
        <v>161</v>
      </c>
      <c r="P11035" t="s">
        <v>161</v>
      </c>
      <c r="Q11035" t="s">
        <v>161</v>
      </c>
      <c r="R11035" t="s">
        <v>161</v>
      </c>
      <c r="S11035" t="s">
        <v>161</v>
      </c>
      <c r="T11035" t="s">
        <v>161</v>
      </c>
      <c r="U11035" t="s">
        <v>161</v>
      </c>
    </row>
    <row r="11036" spans="1:21" hidden="1" x14ac:dyDescent="0.45">
      <c r="A11036" t="str">
        <f t="shared" si="183"/>
        <v>YAG5Non-EUL8F+MPerforming artsSouth East</v>
      </c>
      <c r="B11036" t="s">
        <v>116</v>
      </c>
      <c r="C11036" t="s">
        <v>140</v>
      </c>
      <c r="D11036">
        <v>5</v>
      </c>
      <c r="E11036" t="s">
        <v>162</v>
      </c>
      <c r="F11036" t="s">
        <v>139</v>
      </c>
      <c r="G11036" t="s">
        <v>138</v>
      </c>
      <c r="H11036" t="s">
        <v>170</v>
      </c>
      <c r="I11036" t="s">
        <v>154</v>
      </c>
      <c r="J11036">
        <v>5</v>
      </c>
      <c r="K11036">
        <v>0</v>
      </c>
      <c r="L11036">
        <v>5</v>
      </c>
      <c r="M11036">
        <v>75</v>
      </c>
      <c r="N11036">
        <v>0</v>
      </c>
      <c r="O11036">
        <v>25</v>
      </c>
      <c r="P11036">
        <v>25</v>
      </c>
      <c r="Q11036">
        <v>25</v>
      </c>
      <c r="R11036" t="s">
        <v>161</v>
      </c>
      <c r="S11036" t="s">
        <v>161</v>
      </c>
      <c r="T11036" t="s">
        <v>161</v>
      </c>
      <c r="U11036" t="s">
        <v>161</v>
      </c>
    </row>
    <row r="11037" spans="1:21" hidden="1" x14ac:dyDescent="0.45">
      <c r="A11037" t="str">
        <f t="shared" si="183"/>
        <v>YAG5Non-EUL8F+MPerforming artsSouth West</v>
      </c>
      <c r="B11037" t="s">
        <v>116</v>
      </c>
      <c r="C11037" t="s">
        <v>140</v>
      </c>
      <c r="D11037">
        <v>5</v>
      </c>
      <c r="E11037" t="s">
        <v>162</v>
      </c>
      <c r="F11037" t="s">
        <v>139</v>
      </c>
      <c r="G11037" t="s">
        <v>138</v>
      </c>
      <c r="H11037" t="s">
        <v>170</v>
      </c>
      <c r="I11037" t="s">
        <v>155</v>
      </c>
      <c r="J11037">
        <v>5</v>
      </c>
      <c r="K11037">
        <v>0</v>
      </c>
      <c r="L11037">
        <v>5</v>
      </c>
      <c r="M11037">
        <v>80</v>
      </c>
      <c r="N11037">
        <v>0</v>
      </c>
      <c r="O11037">
        <v>20</v>
      </c>
      <c r="P11037">
        <v>20</v>
      </c>
      <c r="Q11037">
        <v>20</v>
      </c>
      <c r="R11037" t="s">
        <v>157</v>
      </c>
      <c r="S11037" t="s">
        <v>157</v>
      </c>
      <c r="T11037" t="s">
        <v>157</v>
      </c>
      <c r="U11037" t="s">
        <v>157</v>
      </c>
    </row>
    <row r="11038" spans="1:21" hidden="1" x14ac:dyDescent="0.45">
      <c r="A11038" t="str">
        <f t="shared" si="183"/>
        <v>YAG5Non-EUL8F+MPerforming artsYorkshire and The Humber</v>
      </c>
      <c r="B11038" t="s">
        <v>116</v>
      </c>
      <c r="C11038" t="s">
        <v>140</v>
      </c>
      <c r="D11038">
        <v>5</v>
      </c>
      <c r="E11038" t="s">
        <v>162</v>
      </c>
      <c r="F11038" t="s">
        <v>139</v>
      </c>
      <c r="G11038" t="s">
        <v>138</v>
      </c>
      <c r="H11038" t="s">
        <v>170</v>
      </c>
      <c r="I11038" t="s">
        <v>160</v>
      </c>
      <c r="J11038">
        <v>5</v>
      </c>
      <c r="K11038">
        <v>0</v>
      </c>
      <c r="L11038">
        <v>5</v>
      </c>
      <c r="M11038">
        <v>60</v>
      </c>
      <c r="N11038">
        <v>0</v>
      </c>
      <c r="O11038">
        <v>40</v>
      </c>
      <c r="P11038">
        <v>40</v>
      </c>
      <c r="Q11038">
        <v>40</v>
      </c>
      <c r="R11038" t="s">
        <v>161</v>
      </c>
      <c r="S11038" t="s">
        <v>161</v>
      </c>
      <c r="T11038" t="s">
        <v>161</v>
      </c>
      <c r="U11038" t="s">
        <v>161</v>
      </c>
    </row>
    <row r="11039" spans="1:21" hidden="1" x14ac:dyDescent="0.45">
      <c r="A11039" t="str">
        <f t="shared" si="183"/>
        <v>YAG5Non-EUL8F+MPerforming artsNA</v>
      </c>
      <c r="B11039" t="s">
        <v>116</v>
      </c>
      <c r="C11039" t="s">
        <v>140</v>
      </c>
      <c r="D11039">
        <v>5</v>
      </c>
      <c r="E11039" t="s">
        <v>162</v>
      </c>
      <c r="F11039" t="s">
        <v>139</v>
      </c>
      <c r="G11039" t="s">
        <v>138</v>
      </c>
      <c r="H11039" t="s">
        <v>170</v>
      </c>
      <c r="I11039" t="s">
        <v>157</v>
      </c>
      <c r="J11039">
        <v>30</v>
      </c>
      <c r="K11039">
        <v>100</v>
      </c>
      <c r="L11039" t="s">
        <v>161</v>
      </c>
      <c r="M11039" t="s">
        <v>161</v>
      </c>
      <c r="N11039" t="s">
        <v>161</v>
      </c>
      <c r="O11039" t="s">
        <v>161</v>
      </c>
      <c r="P11039" t="s">
        <v>161</v>
      </c>
      <c r="Q11039" t="s">
        <v>161</v>
      </c>
      <c r="R11039" t="s">
        <v>157</v>
      </c>
      <c r="S11039" t="s">
        <v>157</v>
      </c>
      <c r="T11039" t="s">
        <v>157</v>
      </c>
      <c r="U11039" t="s">
        <v>157</v>
      </c>
    </row>
    <row r="11040" spans="1:21" hidden="1" x14ac:dyDescent="0.45">
      <c r="A11040" t="str">
        <f t="shared" si="183"/>
        <v>YAG3Non-EUL7F+MPerforming artsAbroad</v>
      </c>
      <c r="B11040" t="s">
        <v>116</v>
      </c>
      <c r="C11040" t="s">
        <v>141</v>
      </c>
      <c r="D11040">
        <v>3</v>
      </c>
      <c r="E11040" t="s">
        <v>162</v>
      </c>
      <c r="F11040" t="s">
        <v>145</v>
      </c>
      <c r="G11040" t="s">
        <v>138</v>
      </c>
      <c r="H11040" t="s">
        <v>170</v>
      </c>
      <c r="I11040" t="s">
        <v>146</v>
      </c>
      <c r="J11040">
        <v>20</v>
      </c>
      <c r="K11040">
        <v>0</v>
      </c>
      <c r="L11040">
        <v>20</v>
      </c>
      <c r="M11040">
        <v>94.4</v>
      </c>
      <c r="N11040">
        <v>0</v>
      </c>
      <c r="O11040">
        <v>5.6</v>
      </c>
      <c r="P11040">
        <v>5.6</v>
      </c>
      <c r="Q11040">
        <v>5.6</v>
      </c>
      <c r="R11040" t="s">
        <v>161</v>
      </c>
      <c r="S11040" t="s">
        <v>161</v>
      </c>
      <c r="T11040" t="s">
        <v>161</v>
      </c>
      <c r="U11040" t="s">
        <v>161</v>
      </c>
    </row>
    <row r="11041" spans="1:21" hidden="1" x14ac:dyDescent="0.45">
      <c r="A11041" t="str">
        <f t="shared" si="183"/>
        <v>YAG3Non-EUL7F+MPerforming artsEast Midlands</v>
      </c>
      <c r="B11041" t="s">
        <v>116</v>
      </c>
      <c r="C11041" t="s">
        <v>141</v>
      </c>
      <c r="D11041">
        <v>3</v>
      </c>
      <c r="E11041" t="s">
        <v>162</v>
      </c>
      <c r="F11041" t="s">
        <v>145</v>
      </c>
      <c r="G11041" t="s">
        <v>138</v>
      </c>
      <c r="H11041" t="s">
        <v>170</v>
      </c>
      <c r="I11041" t="s">
        <v>147</v>
      </c>
      <c r="J11041">
        <v>5</v>
      </c>
      <c r="K11041">
        <v>0</v>
      </c>
      <c r="L11041">
        <v>5</v>
      </c>
      <c r="M11041">
        <v>0</v>
      </c>
      <c r="N11041">
        <v>33.299999999999997</v>
      </c>
      <c r="O11041">
        <v>66.7</v>
      </c>
      <c r="P11041">
        <v>66.7</v>
      </c>
      <c r="Q11041">
        <v>66.7</v>
      </c>
      <c r="R11041" t="s">
        <v>161</v>
      </c>
      <c r="S11041" t="s">
        <v>161</v>
      </c>
      <c r="T11041" t="s">
        <v>161</v>
      </c>
      <c r="U11041" t="s">
        <v>161</v>
      </c>
    </row>
    <row r="11042" spans="1:21" hidden="1" x14ac:dyDescent="0.45">
      <c r="A11042" t="str">
        <f t="shared" si="183"/>
        <v>YAG3Non-EUL7F+MPerforming artsEast of England</v>
      </c>
      <c r="B11042" t="s">
        <v>116</v>
      </c>
      <c r="C11042" t="s">
        <v>141</v>
      </c>
      <c r="D11042">
        <v>3</v>
      </c>
      <c r="E11042" t="s">
        <v>162</v>
      </c>
      <c r="F11042" t="s">
        <v>145</v>
      </c>
      <c r="G11042" t="s">
        <v>138</v>
      </c>
      <c r="H11042" t="s">
        <v>170</v>
      </c>
      <c r="I11042" t="s">
        <v>148</v>
      </c>
      <c r="J11042">
        <v>20</v>
      </c>
      <c r="K11042">
        <v>0</v>
      </c>
      <c r="L11042">
        <v>20</v>
      </c>
      <c r="M11042">
        <v>64.7</v>
      </c>
      <c r="N11042">
        <v>0</v>
      </c>
      <c r="O11042">
        <v>29.4</v>
      </c>
      <c r="P11042">
        <v>29.4</v>
      </c>
      <c r="Q11042">
        <v>35.299999999999997</v>
      </c>
      <c r="R11042" t="s">
        <v>161</v>
      </c>
      <c r="S11042" t="s">
        <v>161</v>
      </c>
      <c r="T11042" t="s">
        <v>161</v>
      </c>
      <c r="U11042" t="s">
        <v>161</v>
      </c>
    </row>
    <row r="11043" spans="1:21" hidden="1" x14ac:dyDescent="0.45">
      <c r="A11043" t="str">
        <f t="shared" si="183"/>
        <v>YAG3Non-EUL7F+MPerforming artsLondon</v>
      </c>
      <c r="B11043" t="s">
        <v>116</v>
      </c>
      <c r="C11043" t="s">
        <v>141</v>
      </c>
      <c r="D11043">
        <v>3</v>
      </c>
      <c r="E11043" t="s">
        <v>162</v>
      </c>
      <c r="F11043" t="s">
        <v>145</v>
      </c>
      <c r="G11043" t="s">
        <v>138</v>
      </c>
      <c r="H11043" t="s">
        <v>170</v>
      </c>
      <c r="I11043" t="s">
        <v>149</v>
      </c>
      <c r="J11043">
        <v>240</v>
      </c>
      <c r="K11043">
        <v>0</v>
      </c>
      <c r="L11043">
        <v>240</v>
      </c>
      <c r="M11043">
        <v>60.9</v>
      </c>
      <c r="N11043">
        <v>3.4</v>
      </c>
      <c r="O11043">
        <v>27.2</v>
      </c>
      <c r="P11043">
        <v>33.6</v>
      </c>
      <c r="Q11043">
        <v>35.700000000000003</v>
      </c>
      <c r="R11043">
        <v>60</v>
      </c>
      <c r="S11043">
        <v>9800</v>
      </c>
      <c r="T11043">
        <v>17200</v>
      </c>
      <c r="U11043">
        <v>29200</v>
      </c>
    </row>
    <row r="11044" spans="1:21" hidden="1" x14ac:dyDescent="0.45">
      <c r="A11044" t="str">
        <f t="shared" si="183"/>
        <v>YAG3Non-EUL7F+MPerforming artsNorth East</v>
      </c>
      <c r="B11044" t="s">
        <v>116</v>
      </c>
      <c r="C11044" t="s">
        <v>141</v>
      </c>
      <c r="D11044">
        <v>3</v>
      </c>
      <c r="E11044" t="s">
        <v>162</v>
      </c>
      <c r="F11044" t="s">
        <v>145</v>
      </c>
      <c r="G11044" t="s">
        <v>138</v>
      </c>
      <c r="H11044" t="s">
        <v>170</v>
      </c>
      <c r="I11044" t="s">
        <v>150</v>
      </c>
      <c r="J11044">
        <v>5</v>
      </c>
      <c r="K11044">
        <v>0</v>
      </c>
      <c r="L11044">
        <v>5</v>
      </c>
      <c r="M11044">
        <v>33.299999999999997</v>
      </c>
      <c r="N11044">
        <v>0</v>
      </c>
      <c r="O11044">
        <v>66.7</v>
      </c>
      <c r="P11044">
        <v>66.7</v>
      </c>
      <c r="Q11044">
        <v>66.7</v>
      </c>
      <c r="R11044" t="s">
        <v>161</v>
      </c>
      <c r="S11044" t="s">
        <v>161</v>
      </c>
      <c r="T11044" t="s">
        <v>161</v>
      </c>
      <c r="U11044" t="s">
        <v>161</v>
      </c>
    </row>
    <row r="11045" spans="1:21" hidden="1" x14ac:dyDescent="0.45">
      <c r="A11045" t="str">
        <f t="shared" si="183"/>
        <v>YAG3Non-EUL7F+MPerforming artsNorth West</v>
      </c>
      <c r="B11045" t="s">
        <v>116</v>
      </c>
      <c r="C11045" t="s">
        <v>141</v>
      </c>
      <c r="D11045">
        <v>3</v>
      </c>
      <c r="E11045" t="s">
        <v>162</v>
      </c>
      <c r="F11045" t="s">
        <v>145</v>
      </c>
      <c r="G11045" t="s">
        <v>138</v>
      </c>
      <c r="H11045" t="s">
        <v>170</v>
      </c>
      <c r="I11045" t="s">
        <v>151</v>
      </c>
      <c r="J11045">
        <v>35</v>
      </c>
      <c r="K11045">
        <v>0</v>
      </c>
      <c r="L11045">
        <v>35</v>
      </c>
      <c r="M11045">
        <v>42.8</v>
      </c>
      <c r="N11045">
        <v>3.3</v>
      </c>
      <c r="O11045">
        <v>34.1</v>
      </c>
      <c r="P11045">
        <v>44</v>
      </c>
      <c r="Q11045">
        <v>53.9</v>
      </c>
      <c r="R11045" t="s">
        <v>161</v>
      </c>
      <c r="S11045" t="s">
        <v>161</v>
      </c>
      <c r="T11045" t="s">
        <v>161</v>
      </c>
      <c r="U11045" t="s">
        <v>161</v>
      </c>
    </row>
    <row r="11046" spans="1:21" hidden="1" x14ac:dyDescent="0.45">
      <c r="A11046" t="str">
        <f t="shared" si="183"/>
        <v>YAG3Non-EUL7F+MPerforming artsNorthern Ireland</v>
      </c>
      <c r="B11046" t="s">
        <v>116</v>
      </c>
      <c r="C11046" t="s">
        <v>141</v>
      </c>
      <c r="D11046">
        <v>3</v>
      </c>
      <c r="E11046" t="s">
        <v>162</v>
      </c>
      <c r="F11046" t="s">
        <v>145</v>
      </c>
      <c r="G11046" t="s">
        <v>138</v>
      </c>
      <c r="H11046" t="s">
        <v>170</v>
      </c>
      <c r="I11046" t="s">
        <v>152</v>
      </c>
      <c r="J11046" t="s">
        <v>161</v>
      </c>
      <c r="K11046" t="s">
        <v>161</v>
      </c>
      <c r="L11046" t="s">
        <v>161</v>
      </c>
      <c r="M11046" t="s">
        <v>161</v>
      </c>
      <c r="N11046" t="s">
        <v>161</v>
      </c>
      <c r="O11046" t="s">
        <v>161</v>
      </c>
      <c r="P11046" t="s">
        <v>161</v>
      </c>
      <c r="Q11046" t="s">
        <v>161</v>
      </c>
      <c r="R11046" t="s">
        <v>161</v>
      </c>
      <c r="S11046" t="s">
        <v>161</v>
      </c>
      <c r="T11046" t="s">
        <v>161</v>
      </c>
      <c r="U11046" t="s">
        <v>161</v>
      </c>
    </row>
    <row r="11047" spans="1:21" hidden="1" x14ac:dyDescent="0.45">
      <c r="A11047" t="str">
        <f t="shared" si="183"/>
        <v>YAG3Non-EUL7F+MPerforming artsScotland</v>
      </c>
      <c r="B11047" t="s">
        <v>116</v>
      </c>
      <c r="C11047" t="s">
        <v>141</v>
      </c>
      <c r="D11047">
        <v>3</v>
      </c>
      <c r="E11047" t="s">
        <v>162</v>
      </c>
      <c r="F11047" t="s">
        <v>145</v>
      </c>
      <c r="G11047" t="s">
        <v>138</v>
      </c>
      <c r="H11047" t="s">
        <v>170</v>
      </c>
      <c r="I11047" t="s">
        <v>153</v>
      </c>
      <c r="J11047" t="s">
        <v>161</v>
      </c>
      <c r="K11047" t="s">
        <v>161</v>
      </c>
      <c r="L11047" t="s">
        <v>161</v>
      </c>
      <c r="M11047" t="s">
        <v>161</v>
      </c>
      <c r="N11047" t="s">
        <v>161</v>
      </c>
      <c r="O11047" t="s">
        <v>161</v>
      </c>
      <c r="P11047" t="s">
        <v>161</v>
      </c>
      <c r="Q11047" t="s">
        <v>161</v>
      </c>
      <c r="R11047" t="s">
        <v>161</v>
      </c>
      <c r="S11047" t="s">
        <v>161</v>
      </c>
      <c r="T11047" t="s">
        <v>161</v>
      </c>
      <c r="U11047" t="s">
        <v>161</v>
      </c>
    </row>
    <row r="11048" spans="1:21" hidden="1" x14ac:dyDescent="0.45">
      <c r="A11048" t="str">
        <f t="shared" si="183"/>
        <v>YAG3Non-EUL7F+MPerforming artsSouth East</v>
      </c>
      <c r="B11048" t="s">
        <v>116</v>
      </c>
      <c r="C11048" t="s">
        <v>141</v>
      </c>
      <c r="D11048">
        <v>3</v>
      </c>
      <c r="E11048" t="s">
        <v>162</v>
      </c>
      <c r="F11048" t="s">
        <v>145</v>
      </c>
      <c r="G11048" t="s">
        <v>138</v>
      </c>
      <c r="H11048" t="s">
        <v>170</v>
      </c>
      <c r="I11048" t="s">
        <v>154</v>
      </c>
      <c r="J11048">
        <v>25</v>
      </c>
      <c r="K11048">
        <v>0</v>
      </c>
      <c r="L11048">
        <v>25</v>
      </c>
      <c r="M11048">
        <v>52</v>
      </c>
      <c r="N11048">
        <v>0</v>
      </c>
      <c r="O11048">
        <v>36</v>
      </c>
      <c r="P11048">
        <v>48</v>
      </c>
      <c r="Q11048">
        <v>48</v>
      </c>
      <c r="R11048" t="s">
        <v>161</v>
      </c>
      <c r="S11048" t="s">
        <v>161</v>
      </c>
      <c r="T11048" t="s">
        <v>161</v>
      </c>
      <c r="U11048" t="s">
        <v>161</v>
      </c>
    </row>
    <row r="11049" spans="1:21" hidden="1" x14ac:dyDescent="0.45">
      <c r="A11049" t="str">
        <f t="shared" si="183"/>
        <v>YAG3Non-EUL7F+MPerforming artsSouth West</v>
      </c>
      <c r="B11049" t="s">
        <v>116</v>
      </c>
      <c r="C11049" t="s">
        <v>141</v>
      </c>
      <c r="D11049">
        <v>3</v>
      </c>
      <c r="E11049" t="s">
        <v>162</v>
      </c>
      <c r="F11049" t="s">
        <v>145</v>
      </c>
      <c r="G11049" t="s">
        <v>138</v>
      </c>
      <c r="H11049" t="s">
        <v>170</v>
      </c>
      <c r="I11049" t="s">
        <v>155</v>
      </c>
      <c r="J11049">
        <v>10</v>
      </c>
      <c r="K11049">
        <v>0</v>
      </c>
      <c r="L11049">
        <v>10</v>
      </c>
      <c r="M11049">
        <v>70</v>
      </c>
      <c r="N11049">
        <v>0</v>
      </c>
      <c r="O11049">
        <v>30</v>
      </c>
      <c r="P11049">
        <v>30</v>
      </c>
      <c r="Q11049">
        <v>30</v>
      </c>
      <c r="R11049" t="s">
        <v>161</v>
      </c>
      <c r="S11049" t="s">
        <v>161</v>
      </c>
      <c r="T11049" t="s">
        <v>161</v>
      </c>
      <c r="U11049" t="s">
        <v>161</v>
      </c>
    </row>
    <row r="11050" spans="1:21" hidden="1" x14ac:dyDescent="0.45">
      <c r="A11050" t="str">
        <f t="shared" si="183"/>
        <v>YAG3Non-EUL7F+MPerforming artsUnknown</v>
      </c>
      <c r="B11050" t="s">
        <v>116</v>
      </c>
      <c r="C11050" t="s">
        <v>141</v>
      </c>
      <c r="D11050">
        <v>3</v>
      </c>
      <c r="E11050" t="s">
        <v>162</v>
      </c>
      <c r="F11050" t="s">
        <v>145</v>
      </c>
      <c r="G11050" t="s">
        <v>138</v>
      </c>
      <c r="H11050" t="s">
        <v>170</v>
      </c>
      <c r="I11050" t="s">
        <v>156</v>
      </c>
      <c r="J11050" t="s">
        <v>161</v>
      </c>
      <c r="K11050" t="s">
        <v>161</v>
      </c>
      <c r="L11050" t="s">
        <v>161</v>
      </c>
      <c r="M11050" t="s">
        <v>161</v>
      </c>
      <c r="N11050" t="s">
        <v>161</v>
      </c>
      <c r="O11050" t="s">
        <v>161</v>
      </c>
      <c r="P11050" t="s">
        <v>161</v>
      </c>
      <c r="Q11050" t="s">
        <v>161</v>
      </c>
      <c r="R11050" t="s">
        <v>157</v>
      </c>
      <c r="S11050" t="s">
        <v>157</v>
      </c>
      <c r="T11050" t="s">
        <v>157</v>
      </c>
      <c r="U11050" t="s">
        <v>157</v>
      </c>
    </row>
    <row r="11051" spans="1:21" hidden="1" x14ac:dyDescent="0.45">
      <c r="A11051" t="str">
        <f t="shared" si="183"/>
        <v>YAG3Non-EUL7F+MPerforming artsWales</v>
      </c>
      <c r="B11051" t="s">
        <v>116</v>
      </c>
      <c r="C11051" t="s">
        <v>141</v>
      </c>
      <c r="D11051">
        <v>3</v>
      </c>
      <c r="E11051" t="s">
        <v>162</v>
      </c>
      <c r="F11051" t="s">
        <v>145</v>
      </c>
      <c r="G11051" t="s">
        <v>138</v>
      </c>
      <c r="H11051" t="s">
        <v>170</v>
      </c>
      <c r="I11051" t="s">
        <v>158</v>
      </c>
      <c r="J11051">
        <v>5</v>
      </c>
      <c r="K11051">
        <v>0</v>
      </c>
      <c r="L11051">
        <v>5</v>
      </c>
      <c r="M11051">
        <v>33.299999999999997</v>
      </c>
      <c r="N11051">
        <v>0</v>
      </c>
      <c r="O11051">
        <v>66.7</v>
      </c>
      <c r="P11051">
        <v>66.7</v>
      </c>
      <c r="Q11051">
        <v>66.7</v>
      </c>
      <c r="R11051" t="s">
        <v>161</v>
      </c>
      <c r="S11051" t="s">
        <v>161</v>
      </c>
      <c r="T11051" t="s">
        <v>161</v>
      </c>
      <c r="U11051" t="s">
        <v>161</v>
      </c>
    </row>
    <row r="11052" spans="1:21" hidden="1" x14ac:dyDescent="0.45">
      <c r="A11052" t="str">
        <f t="shared" si="183"/>
        <v>YAG3Non-EUL7F+MPerforming artsWest Midlands</v>
      </c>
      <c r="B11052" t="s">
        <v>116</v>
      </c>
      <c r="C11052" t="s">
        <v>141</v>
      </c>
      <c r="D11052">
        <v>3</v>
      </c>
      <c r="E11052" t="s">
        <v>162</v>
      </c>
      <c r="F11052" t="s">
        <v>145</v>
      </c>
      <c r="G11052" t="s">
        <v>138</v>
      </c>
      <c r="H11052" t="s">
        <v>170</v>
      </c>
      <c r="I11052" t="s">
        <v>159</v>
      </c>
      <c r="J11052">
        <v>25</v>
      </c>
      <c r="K11052">
        <v>0</v>
      </c>
      <c r="L11052">
        <v>25</v>
      </c>
      <c r="M11052">
        <v>67.3</v>
      </c>
      <c r="N11052">
        <v>4.0999999999999996</v>
      </c>
      <c r="O11052">
        <v>16.3</v>
      </c>
      <c r="P11052">
        <v>24.5</v>
      </c>
      <c r="Q11052">
        <v>28.6</v>
      </c>
      <c r="R11052" t="s">
        <v>161</v>
      </c>
      <c r="S11052" t="s">
        <v>161</v>
      </c>
      <c r="T11052" t="s">
        <v>161</v>
      </c>
      <c r="U11052" t="s">
        <v>161</v>
      </c>
    </row>
    <row r="11053" spans="1:21" hidden="1" x14ac:dyDescent="0.45">
      <c r="A11053" t="str">
        <f t="shared" si="183"/>
        <v>YAG3Non-EUL7F+MPerforming artsYorkshire and The Humber</v>
      </c>
      <c r="B11053" t="s">
        <v>116</v>
      </c>
      <c r="C11053" t="s">
        <v>141</v>
      </c>
      <c r="D11053">
        <v>3</v>
      </c>
      <c r="E11053" t="s">
        <v>162</v>
      </c>
      <c r="F11053" t="s">
        <v>145</v>
      </c>
      <c r="G11053" t="s">
        <v>138</v>
      </c>
      <c r="H11053" t="s">
        <v>170</v>
      </c>
      <c r="I11053" t="s">
        <v>160</v>
      </c>
      <c r="J11053">
        <v>10</v>
      </c>
      <c r="K11053">
        <v>0</v>
      </c>
      <c r="L11053">
        <v>10</v>
      </c>
      <c r="M11053">
        <v>29.4</v>
      </c>
      <c r="N11053">
        <v>0</v>
      </c>
      <c r="O11053">
        <v>47.1</v>
      </c>
      <c r="P11053">
        <v>58.8</v>
      </c>
      <c r="Q11053">
        <v>70.599999999999994</v>
      </c>
      <c r="R11053" t="s">
        <v>161</v>
      </c>
      <c r="S11053" t="s">
        <v>161</v>
      </c>
      <c r="T11053" t="s">
        <v>161</v>
      </c>
      <c r="U11053" t="s">
        <v>161</v>
      </c>
    </row>
    <row r="11054" spans="1:21" hidden="1" x14ac:dyDescent="0.45">
      <c r="A11054" t="str">
        <f t="shared" si="183"/>
        <v>YAG3Non-EUL7F+MPerforming artsNA</v>
      </c>
      <c r="B11054" t="s">
        <v>116</v>
      </c>
      <c r="C11054" t="s">
        <v>141</v>
      </c>
      <c r="D11054">
        <v>3</v>
      </c>
      <c r="E11054" t="s">
        <v>162</v>
      </c>
      <c r="F11054" t="s">
        <v>145</v>
      </c>
      <c r="G11054" t="s">
        <v>138</v>
      </c>
      <c r="H11054" t="s">
        <v>170</v>
      </c>
      <c r="I11054" t="s">
        <v>157</v>
      </c>
      <c r="J11054">
        <v>435</v>
      </c>
      <c r="K11054">
        <v>97.7</v>
      </c>
      <c r="L11054">
        <v>10</v>
      </c>
      <c r="M11054">
        <v>0</v>
      </c>
      <c r="N11054">
        <v>0</v>
      </c>
      <c r="O11054">
        <v>0</v>
      </c>
      <c r="P11054">
        <v>0</v>
      </c>
      <c r="Q11054">
        <v>2.2999999999999998</v>
      </c>
      <c r="R11054" t="s">
        <v>157</v>
      </c>
      <c r="S11054" t="s">
        <v>157</v>
      </c>
      <c r="T11054" t="s">
        <v>157</v>
      </c>
      <c r="U11054" t="s">
        <v>157</v>
      </c>
    </row>
    <row r="11055" spans="1:21" hidden="1" x14ac:dyDescent="0.45">
      <c r="A11055" t="str">
        <f t="shared" si="183"/>
        <v>YAG3Non-EUL8F+MPerforming artsAbroad</v>
      </c>
      <c r="B11055" t="s">
        <v>116</v>
      </c>
      <c r="C11055" t="s">
        <v>141</v>
      </c>
      <c r="D11055">
        <v>3</v>
      </c>
      <c r="E11055" t="s">
        <v>162</v>
      </c>
      <c r="F11055" t="s">
        <v>139</v>
      </c>
      <c r="G11055" t="s">
        <v>138</v>
      </c>
      <c r="H11055" t="s">
        <v>170</v>
      </c>
      <c r="I11055" t="s">
        <v>146</v>
      </c>
      <c r="J11055" t="s">
        <v>161</v>
      </c>
      <c r="K11055" t="s">
        <v>161</v>
      </c>
      <c r="L11055" t="s">
        <v>161</v>
      </c>
      <c r="M11055" t="s">
        <v>161</v>
      </c>
      <c r="N11055" t="s">
        <v>161</v>
      </c>
      <c r="O11055" t="s">
        <v>161</v>
      </c>
      <c r="P11055" t="s">
        <v>161</v>
      </c>
      <c r="Q11055" t="s">
        <v>161</v>
      </c>
      <c r="R11055" t="s">
        <v>157</v>
      </c>
      <c r="S11055" t="s">
        <v>157</v>
      </c>
      <c r="T11055" t="s">
        <v>157</v>
      </c>
      <c r="U11055" t="s">
        <v>157</v>
      </c>
    </row>
    <row r="11056" spans="1:21" hidden="1" x14ac:dyDescent="0.45">
      <c r="A11056" t="str">
        <f t="shared" si="183"/>
        <v>YAG3Non-EUL8F+MPerforming artsEast of England</v>
      </c>
      <c r="B11056" t="s">
        <v>116</v>
      </c>
      <c r="C11056" t="s">
        <v>141</v>
      </c>
      <c r="D11056">
        <v>3</v>
      </c>
      <c r="E11056" t="s">
        <v>162</v>
      </c>
      <c r="F11056" t="s">
        <v>139</v>
      </c>
      <c r="G11056" t="s">
        <v>138</v>
      </c>
      <c r="H11056" t="s">
        <v>170</v>
      </c>
      <c r="I11056" t="s">
        <v>148</v>
      </c>
      <c r="J11056" t="s">
        <v>161</v>
      </c>
      <c r="K11056" t="s">
        <v>161</v>
      </c>
      <c r="L11056" t="s">
        <v>161</v>
      </c>
      <c r="M11056" t="s">
        <v>161</v>
      </c>
      <c r="N11056" t="s">
        <v>161</v>
      </c>
      <c r="O11056" t="s">
        <v>161</v>
      </c>
      <c r="P11056" t="s">
        <v>161</v>
      </c>
      <c r="Q11056" t="s">
        <v>161</v>
      </c>
      <c r="R11056" t="s">
        <v>157</v>
      </c>
      <c r="S11056" t="s">
        <v>157</v>
      </c>
      <c r="T11056" t="s">
        <v>157</v>
      </c>
      <c r="U11056" t="s">
        <v>157</v>
      </c>
    </row>
    <row r="11057" spans="1:21" hidden="1" x14ac:dyDescent="0.45">
      <c r="A11057" t="str">
        <f t="shared" si="183"/>
        <v>YAG3Non-EUL8F+MPerforming artsLondon</v>
      </c>
      <c r="B11057" t="s">
        <v>116</v>
      </c>
      <c r="C11057" t="s">
        <v>141</v>
      </c>
      <c r="D11057">
        <v>3</v>
      </c>
      <c r="E11057" t="s">
        <v>162</v>
      </c>
      <c r="F11057" t="s">
        <v>139</v>
      </c>
      <c r="G11057" t="s">
        <v>138</v>
      </c>
      <c r="H11057" t="s">
        <v>170</v>
      </c>
      <c r="I11057" t="s">
        <v>149</v>
      </c>
      <c r="J11057">
        <v>20</v>
      </c>
      <c r="K11057">
        <v>0</v>
      </c>
      <c r="L11057">
        <v>20</v>
      </c>
      <c r="M11057">
        <v>50</v>
      </c>
      <c r="N11057">
        <v>6.2</v>
      </c>
      <c r="O11057">
        <v>43.8</v>
      </c>
      <c r="P11057">
        <v>43.8</v>
      </c>
      <c r="Q11057">
        <v>43.8</v>
      </c>
      <c r="R11057" t="s">
        <v>161</v>
      </c>
      <c r="S11057" t="s">
        <v>161</v>
      </c>
      <c r="T11057" t="s">
        <v>161</v>
      </c>
      <c r="U11057" t="s">
        <v>161</v>
      </c>
    </row>
    <row r="11058" spans="1:21" hidden="1" x14ac:dyDescent="0.45">
      <c r="A11058" t="str">
        <f t="shared" si="183"/>
        <v>YAG3Non-EUL8F+MPerforming artsNorth West</v>
      </c>
      <c r="B11058" t="s">
        <v>116</v>
      </c>
      <c r="C11058" t="s">
        <v>141</v>
      </c>
      <c r="D11058">
        <v>3</v>
      </c>
      <c r="E11058" t="s">
        <v>162</v>
      </c>
      <c r="F11058" t="s">
        <v>139</v>
      </c>
      <c r="G11058" t="s">
        <v>138</v>
      </c>
      <c r="H11058" t="s">
        <v>170</v>
      </c>
      <c r="I11058" t="s">
        <v>151</v>
      </c>
      <c r="J11058" t="s">
        <v>161</v>
      </c>
      <c r="K11058" t="s">
        <v>161</v>
      </c>
      <c r="L11058" t="s">
        <v>161</v>
      </c>
      <c r="M11058" t="s">
        <v>161</v>
      </c>
      <c r="N11058" t="s">
        <v>161</v>
      </c>
      <c r="O11058" t="s">
        <v>161</v>
      </c>
      <c r="P11058" t="s">
        <v>161</v>
      </c>
      <c r="Q11058" t="s">
        <v>161</v>
      </c>
      <c r="R11058" t="s">
        <v>157</v>
      </c>
      <c r="S11058" t="s">
        <v>157</v>
      </c>
      <c r="T11058" t="s">
        <v>157</v>
      </c>
      <c r="U11058" t="s">
        <v>157</v>
      </c>
    </row>
    <row r="11059" spans="1:21" hidden="1" x14ac:dyDescent="0.45">
      <c r="A11059" t="str">
        <f t="shared" si="183"/>
        <v>YAG3Non-EUL8F+MPerforming artsScotland</v>
      </c>
      <c r="B11059" t="s">
        <v>116</v>
      </c>
      <c r="C11059" t="s">
        <v>141</v>
      </c>
      <c r="D11059">
        <v>3</v>
      </c>
      <c r="E11059" t="s">
        <v>162</v>
      </c>
      <c r="F11059" t="s">
        <v>139</v>
      </c>
      <c r="G11059" t="s">
        <v>138</v>
      </c>
      <c r="H11059" t="s">
        <v>170</v>
      </c>
      <c r="I11059" t="s">
        <v>153</v>
      </c>
      <c r="J11059" t="s">
        <v>161</v>
      </c>
      <c r="K11059" t="s">
        <v>161</v>
      </c>
      <c r="L11059" t="s">
        <v>161</v>
      </c>
      <c r="M11059" t="s">
        <v>161</v>
      </c>
      <c r="N11059" t="s">
        <v>161</v>
      </c>
      <c r="O11059" t="s">
        <v>161</v>
      </c>
      <c r="P11059" t="s">
        <v>161</v>
      </c>
      <c r="Q11059" t="s">
        <v>161</v>
      </c>
      <c r="R11059" t="s">
        <v>157</v>
      </c>
      <c r="S11059" t="s">
        <v>157</v>
      </c>
      <c r="T11059" t="s">
        <v>157</v>
      </c>
      <c r="U11059" t="s">
        <v>157</v>
      </c>
    </row>
    <row r="11060" spans="1:21" hidden="1" x14ac:dyDescent="0.45">
      <c r="A11060" t="str">
        <f t="shared" si="183"/>
        <v>YAG3Non-EUL8F+MPerforming artsSouth East</v>
      </c>
      <c r="B11060" t="s">
        <v>116</v>
      </c>
      <c r="C11060" t="s">
        <v>141</v>
      </c>
      <c r="D11060">
        <v>3</v>
      </c>
      <c r="E11060" t="s">
        <v>162</v>
      </c>
      <c r="F11060" t="s">
        <v>139</v>
      </c>
      <c r="G11060" t="s">
        <v>138</v>
      </c>
      <c r="H11060" t="s">
        <v>170</v>
      </c>
      <c r="I11060" t="s">
        <v>154</v>
      </c>
      <c r="J11060">
        <v>10</v>
      </c>
      <c r="K11060">
        <v>0</v>
      </c>
      <c r="L11060">
        <v>10</v>
      </c>
      <c r="M11060">
        <v>28.6</v>
      </c>
      <c r="N11060">
        <v>0</v>
      </c>
      <c r="O11060">
        <v>71.400000000000006</v>
      </c>
      <c r="P11060">
        <v>71.400000000000006</v>
      </c>
      <c r="Q11060">
        <v>71.400000000000006</v>
      </c>
      <c r="R11060" t="s">
        <v>161</v>
      </c>
      <c r="S11060" t="s">
        <v>161</v>
      </c>
      <c r="T11060" t="s">
        <v>161</v>
      </c>
      <c r="U11060" t="s">
        <v>161</v>
      </c>
    </row>
    <row r="11061" spans="1:21" hidden="1" x14ac:dyDescent="0.45">
      <c r="A11061" t="str">
        <f t="shared" si="183"/>
        <v>YAG3Non-EUL8F+MPerforming artsSouth West</v>
      </c>
      <c r="B11061" t="s">
        <v>116</v>
      </c>
      <c r="C11061" t="s">
        <v>141</v>
      </c>
      <c r="D11061">
        <v>3</v>
      </c>
      <c r="E11061" t="s">
        <v>162</v>
      </c>
      <c r="F11061" t="s">
        <v>139</v>
      </c>
      <c r="G11061" t="s">
        <v>138</v>
      </c>
      <c r="H11061" t="s">
        <v>170</v>
      </c>
      <c r="I11061" t="s">
        <v>155</v>
      </c>
      <c r="J11061" t="s">
        <v>161</v>
      </c>
      <c r="K11061" t="s">
        <v>161</v>
      </c>
      <c r="L11061" t="s">
        <v>161</v>
      </c>
      <c r="M11061" t="s">
        <v>161</v>
      </c>
      <c r="N11061" t="s">
        <v>161</v>
      </c>
      <c r="O11061" t="s">
        <v>161</v>
      </c>
      <c r="P11061" t="s">
        <v>161</v>
      </c>
      <c r="Q11061" t="s">
        <v>161</v>
      </c>
      <c r="R11061" t="s">
        <v>157</v>
      </c>
      <c r="S11061" t="s">
        <v>157</v>
      </c>
      <c r="T11061" t="s">
        <v>157</v>
      </c>
      <c r="U11061" t="s">
        <v>157</v>
      </c>
    </row>
    <row r="11062" spans="1:21" hidden="1" x14ac:dyDescent="0.45">
      <c r="A11062" t="str">
        <f t="shared" si="183"/>
        <v>YAG3Non-EUL8F+MPerforming artsWest Midlands</v>
      </c>
      <c r="B11062" t="s">
        <v>116</v>
      </c>
      <c r="C11062" t="s">
        <v>141</v>
      </c>
      <c r="D11062">
        <v>3</v>
      </c>
      <c r="E11062" t="s">
        <v>162</v>
      </c>
      <c r="F11062" t="s">
        <v>139</v>
      </c>
      <c r="G11062" t="s">
        <v>138</v>
      </c>
      <c r="H11062" t="s">
        <v>170</v>
      </c>
      <c r="I11062" t="s">
        <v>159</v>
      </c>
      <c r="J11062">
        <v>5</v>
      </c>
      <c r="K11062">
        <v>0</v>
      </c>
      <c r="L11062">
        <v>5</v>
      </c>
      <c r="M11062">
        <v>33.299999999999997</v>
      </c>
      <c r="N11062">
        <v>0</v>
      </c>
      <c r="O11062">
        <v>66.7</v>
      </c>
      <c r="P11062">
        <v>66.7</v>
      </c>
      <c r="Q11062">
        <v>66.7</v>
      </c>
      <c r="R11062" t="s">
        <v>161</v>
      </c>
      <c r="S11062" t="s">
        <v>161</v>
      </c>
      <c r="T11062" t="s">
        <v>161</v>
      </c>
      <c r="U11062" t="s">
        <v>161</v>
      </c>
    </row>
    <row r="11063" spans="1:21" hidden="1" x14ac:dyDescent="0.45">
      <c r="A11063" t="str">
        <f t="shared" si="183"/>
        <v>YAG3Non-EUL8F+MPerforming artsYorkshire and The Humber</v>
      </c>
      <c r="B11063" t="s">
        <v>116</v>
      </c>
      <c r="C11063" t="s">
        <v>141</v>
      </c>
      <c r="D11063">
        <v>3</v>
      </c>
      <c r="E11063" t="s">
        <v>162</v>
      </c>
      <c r="F11063" t="s">
        <v>139</v>
      </c>
      <c r="G11063" t="s">
        <v>138</v>
      </c>
      <c r="H11063" t="s">
        <v>170</v>
      </c>
      <c r="I11063" t="s">
        <v>160</v>
      </c>
      <c r="J11063" t="s">
        <v>161</v>
      </c>
      <c r="K11063" t="s">
        <v>161</v>
      </c>
      <c r="L11063" t="s">
        <v>161</v>
      </c>
      <c r="M11063" t="s">
        <v>161</v>
      </c>
      <c r="N11063" t="s">
        <v>161</v>
      </c>
      <c r="O11063" t="s">
        <v>161</v>
      </c>
      <c r="P11063" t="s">
        <v>161</v>
      </c>
      <c r="Q11063" t="s">
        <v>161</v>
      </c>
      <c r="R11063" t="s">
        <v>157</v>
      </c>
      <c r="S11063" t="s">
        <v>157</v>
      </c>
      <c r="T11063" t="s">
        <v>157</v>
      </c>
      <c r="U11063" t="s">
        <v>157</v>
      </c>
    </row>
    <row r="11064" spans="1:21" hidden="1" x14ac:dyDescent="0.45">
      <c r="A11064" t="str">
        <f t="shared" si="183"/>
        <v>YAG3Non-EUL8F+MPerforming artsNA</v>
      </c>
      <c r="B11064" t="s">
        <v>116</v>
      </c>
      <c r="C11064" t="s">
        <v>141</v>
      </c>
      <c r="D11064">
        <v>3</v>
      </c>
      <c r="E11064" t="s">
        <v>162</v>
      </c>
      <c r="F11064" t="s">
        <v>139</v>
      </c>
      <c r="G11064" t="s">
        <v>138</v>
      </c>
      <c r="H11064" t="s">
        <v>170</v>
      </c>
      <c r="I11064" t="s">
        <v>157</v>
      </c>
      <c r="J11064">
        <v>35</v>
      </c>
      <c r="K11064">
        <v>96.7</v>
      </c>
      <c r="L11064" t="s">
        <v>161</v>
      </c>
      <c r="M11064" t="s">
        <v>161</v>
      </c>
      <c r="N11064" t="s">
        <v>161</v>
      </c>
      <c r="O11064" t="s">
        <v>161</v>
      </c>
      <c r="P11064" t="s">
        <v>161</v>
      </c>
      <c r="Q11064" t="s">
        <v>161</v>
      </c>
      <c r="R11064" t="s">
        <v>157</v>
      </c>
      <c r="S11064" t="s">
        <v>157</v>
      </c>
      <c r="T11064" t="s">
        <v>157</v>
      </c>
      <c r="U11064" t="s">
        <v>157</v>
      </c>
    </row>
    <row r="11065" spans="1:21" hidden="1" x14ac:dyDescent="0.45">
      <c r="A11065" t="str">
        <f t="shared" si="183"/>
        <v>YAG1Non-EUL7F+MPerforming artsAbroad</v>
      </c>
      <c r="B11065" t="s">
        <v>116</v>
      </c>
      <c r="C11065" t="s">
        <v>49</v>
      </c>
      <c r="D11065">
        <v>1</v>
      </c>
      <c r="E11065" t="s">
        <v>162</v>
      </c>
      <c r="F11065" t="s">
        <v>145</v>
      </c>
      <c r="G11065" t="s">
        <v>138</v>
      </c>
      <c r="H11065" t="s">
        <v>170</v>
      </c>
      <c r="I11065" t="s">
        <v>146</v>
      </c>
      <c r="J11065">
        <v>20</v>
      </c>
      <c r="K11065">
        <v>0</v>
      </c>
      <c r="L11065">
        <v>20</v>
      </c>
      <c r="M11065">
        <v>72</v>
      </c>
      <c r="N11065">
        <v>16.8</v>
      </c>
      <c r="O11065">
        <v>0</v>
      </c>
      <c r="P11065">
        <v>5.6</v>
      </c>
      <c r="Q11065">
        <v>11.2</v>
      </c>
      <c r="R11065" t="s">
        <v>157</v>
      </c>
      <c r="S11065" t="s">
        <v>157</v>
      </c>
      <c r="T11065" t="s">
        <v>157</v>
      </c>
      <c r="U11065" t="s">
        <v>157</v>
      </c>
    </row>
    <row r="11066" spans="1:21" hidden="1" x14ac:dyDescent="0.45">
      <c r="A11066" t="str">
        <f t="shared" si="183"/>
        <v>YAG1Non-EUL7F+MPerforming artsEast Midlands</v>
      </c>
      <c r="B11066" t="s">
        <v>116</v>
      </c>
      <c r="C11066" t="s">
        <v>49</v>
      </c>
      <c r="D11066">
        <v>1</v>
      </c>
      <c r="E11066" t="s">
        <v>162</v>
      </c>
      <c r="F11066" t="s">
        <v>145</v>
      </c>
      <c r="G11066" t="s">
        <v>138</v>
      </c>
      <c r="H11066" t="s">
        <v>170</v>
      </c>
      <c r="I11066" t="s">
        <v>147</v>
      </c>
      <c r="J11066">
        <v>10</v>
      </c>
      <c r="K11066">
        <v>0</v>
      </c>
      <c r="L11066">
        <v>10</v>
      </c>
      <c r="M11066">
        <v>75</v>
      </c>
      <c r="N11066">
        <v>0</v>
      </c>
      <c r="O11066">
        <v>0</v>
      </c>
      <c r="P11066">
        <v>0</v>
      </c>
      <c r="Q11066">
        <v>25</v>
      </c>
      <c r="R11066" t="s">
        <v>157</v>
      </c>
      <c r="S11066" t="s">
        <v>157</v>
      </c>
      <c r="T11066" t="s">
        <v>157</v>
      </c>
      <c r="U11066" t="s">
        <v>157</v>
      </c>
    </row>
    <row r="11067" spans="1:21" hidden="1" x14ac:dyDescent="0.45">
      <c r="A11067" t="str">
        <f t="shared" si="183"/>
        <v>YAG1Non-EUL7F+MPerforming artsEast of England</v>
      </c>
      <c r="B11067" t="s">
        <v>116</v>
      </c>
      <c r="C11067" t="s">
        <v>49</v>
      </c>
      <c r="D11067">
        <v>1</v>
      </c>
      <c r="E11067" t="s">
        <v>162</v>
      </c>
      <c r="F11067" t="s">
        <v>145</v>
      </c>
      <c r="G11067" t="s">
        <v>138</v>
      </c>
      <c r="H11067" t="s">
        <v>170</v>
      </c>
      <c r="I11067" t="s">
        <v>148</v>
      </c>
      <c r="J11067">
        <v>30</v>
      </c>
      <c r="K11067">
        <v>0</v>
      </c>
      <c r="L11067">
        <v>30</v>
      </c>
      <c r="M11067">
        <v>62.1</v>
      </c>
      <c r="N11067">
        <v>13.8</v>
      </c>
      <c r="O11067">
        <v>13.8</v>
      </c>
      <c r="P11067">
        <v>24.1</v>
      </c>
      <c r="Q11067">
        <v>24.1</v>
      </c>
      <c r="R11067" t="s">
        <v>161</v>
      </c>
      <c r="S11067" t="s">
        <v>161</v>
      </c>
      <c r="T11067" t="s">
        <v>161</v>
      </c>
      <c r="U11067" t="s">
        <v>161</v>
      </c>
    </row>
    <row r="11068" spans="1:21" hidden="1" x14ac:dyDescent="0.45">
      <c r="A11068" t="str">
        <f t="shared" si="183"/>
        <v>YAG1Non-EUL7F+MPerforming artsLondon</v>
      </c>
      <c r="B11068" t="s">
        <v>116</v>
      </c>
      <c r="C11068" t="s">
        <v>49</v>
      </c>
      <c r="D11068">
        <v>1</v>
      </c>
      <c r="E11068" t="s">
        <v>162</v>
      </c>
      <c r="F11068" t="s">
        <v>145</v>
      </c>
      <c r="G11068" t="s">
        <v>138</v>
      </c>
      <c r="H11068" t="s">
        <v>170</v>
      </c>
      <c r="I11068" t="s">
        <v>149</v>
      </c>
      <c r="J11068">
        <v>275</v>
      </c>
      <c r="K11068">
        <v>0</v>
      </c>
      <c r="L11068">
        <v>275</v>
      </c>
      <c r="M11068">
        <v>48</v>
      </c>
      <c r="N11068">
        <v>9</v>
      </c>
      <c r="O11068">
        <v>32.5</v>
      </c>
      <c r="P11068">
        <v>38.6</v>
      </c>
      <c r="Q11068">
        <v>43.1</v>
      </c>
      <c r="R11068">
        <v>75</v>
      </c>
      <c r="S11068">
        <v>7800</v>
      </c>
      <c r="T11068">
        <v>13500</v>
      </c>
      <c r="U11068">
        <v>24500</v>
      </c>
    </row>
    <row r="11069" spans="1:21" hidden="1" x14ac:dyDescent="0.45">
      <c r="A11069" t="str">
        <f t="shared" si="183"/>
        <v>YAG1Non-EUL7F+MPerforming artsNorth East</v>
      </c>
      <c r="B11069" t="s">
        <v>116</v>
      </c>
      <c r="C11069" t="s">
        <v>49</v>
      </c>
      <c r="D11069">
        <v>1</v>
      </c>
      <c r="E11069" t="s">
        <v>162</v>
      </c>
      <c r="F11069" t="s">
        <v>145</v>
      </c>
      <c r="G11069" t="s">
        <v>138</v>
      </c>
      <c r="H11069" t="s">
        <v>170</v>
      </c>
      <c r="I11069" t="s">
        <v>150</v>
      </c>
      <c r="J11069" t="s">
        <v>161</v>
      </c>
      <c r="K11069" t="s">
        <v>161</v>
      </c>
      <c r="L11069" t="s">
        <v>161</v>
      </c>
      <c r="M11069" t="s">
        <v>161</v>
      </c>
      <c r="N11069" t="s">
        <v>161</v>
      </c>
      <c r="O11069" t="s">
        <v>161</v>
      </c>
      <c r="P11069" t="s">
        <v>161</v>
      </c>
      <c r="Q11069" t="s">
        <v>161</v>
      </c>
      <c r="R11069" t="s">
        <v>157</v>
      </c>
      <c r="S11069" t="s">
        <v>157</v>
      </c>
      <c r="T11069" t="s">
        <v>157</v>
      </c>
      <c r="U11069" t="s">
        <v>157</v>
      </c>
    </row>
    <row r="11070" spans="1:21" hidden="1" x14ac:dyDescent="0.45">
      <c r="A11070" t="str">
        <f t="shared" si="183"/>
        <v>YAG1Non-EUL7F+MPerforming artsNorth West</v>
      </c>
      <c r="B11070" t="s">
        <v>116</v>
      </c>
      <c r="C11070" t="s">
        <v>49</v>
      </c>
      <c r="D11070">
        <v>1</v>
      </c>
      <c r="E11070" t="s">
        <v>162</v>
      </c>
      <c r="F11070" t="s">
        <v>145</v>
      </c>
      <c r="G11070" t="s">
        <v>138</v>
      </c>
      <c r="H11070" t="s">
        <v>170</v>
      </c>
      <c r="I11070" t="s">
        <v>151</v>
      </c>
      <c r="J11070">
        <v>30</v>
      </c>
      <c r="K11070">
        <v>0</v>
      </c>
      <c r="L11070">
        <v>30</v>
      </c>
      <c r="M11070">
        <v>44.6</v>
      </c>
      <c r="N11070">
        <v>17.3</v>
      </c>
      <c r="O11070">
        <v>26</v>
      </c>
      <c r="P11070">
        <v>29.7</v>
      </c>
      <c r="Q11070">
        <v>38.1</v>
      </c>
      <c r="R11070" t="s">
        <v>161</v>
      </c>
      <c r="S11070" t="s">
        <v>161</v>
      </c>
      <c r="T11070" t="s">
        <v>161</v>
      </c>
      <c r="U11070" t="s">
        <v>161</v>
      </c>
    </row>
    <row r="11071" spans="1:21" hidden="1" x14ac:dyDescent="0.45">
      <c r="A11071" t="str">
        <f t="shared" si="183"/>
        <v>YAG1Non-EUL7F+MPerforming artsNorthern Ireland</v>
      </c>
      <c r="B11071" t="s">
        <v>116</v>
      </c>
      <c r="C11071" t="s">
        <v>49</v>
      </c>
      <c r="D11071">
        <v>1</v>
      </c>
      <c r="E11071" t="s">
        <v>162</v>
      </c>
      <c r="F11071" t="s">
        <v>145</v>
      </c>
      <c r="G11071" t="s">
        <v>138</v>
      </c>
      <c r="H11071" t="s">
        <v>170</v>
      </c>
      <c r="I11071" t="s">
        <v>152</v>
      </c>
      <c r="J11071" t="s">
        <v>161</v>
      </c>
      <c r="K11071" t="s">
        <v>161</v>
      </c>
      <c r="L11071" t="s">
        <v>161</v>
      </c>
      <c r="M11071" t="s">
        <v>161</v>
      </c>
      <c r="N11071" t="s">
        <v>161</v>
      </c>
      <c r="O11071" t="s">
        <v>161</v>
      </c>
      <c r="P11071" t="s">
        <v>161</v>
      </c>
      <c r="Q11071" t="s">
        <v>161</v>
      </c>
      <c r="R11071" t="s">
        <v>157</v>
      </c>
      <c r="S11071" t="s">
        <v>157</v>
      </c>
      <c r="T11071" t="s">
        <v>157</v>
      </c>
      <c r="U11071" t="s">
        <v>157</v>
      </c>
    </row>
    <row r="11072" spans="1:21" hidden="1" x14ac:dyDescent="0.45">
      <c r="A11072" t="str">
        <f t="shared" si="183"/>
        <v>YAG1Non-EUL7F+MPerforming artsScotland</v>
      </c>
      <c r="B11072" t="s">
        <v>116</v>
      </c>
      <c r="C11072" t="s">
        <v>49</v>
      </c>
      <c r="D11072">
        <v>1</v>
      </c>
      <c r="E11072" t="s">
        <v>162</v>
      </c>
      <c r="F11072" t="s">
        <v>145</v>
      </c>
      <c r="G11072" t="s">
        <v>138</v>
      </c>
      <c r="H11072" t="s">
        <v>170</v>
      </c>
      <c r="I11072" t="s">
        <v>153</v>
      </c>
      <c r="J11072">
        <v>10</v>
      </c>
      <c r="K11072">
        <v>0</v>
      </c>
      <c r="L11072">
        <v>10</v>
      </c>
      <c r="M11072">
        <v>53.8</v>
      </c>
      <c r="N11072">
        <v>0</v>
      </c>
      <c r="O11072">
        <v>30.8</v>
      </c>
      <c r="P11072">
        <v>30.8</v>
      </c>
      <c r="Q11072">
        <v>46.2</v>
      </c>
      <c r="R11072" t="s">
        <v>161</v>
      </c>
      <c r="S11072" t="s">
        <v>161</v>
      </c>
      <c r="T11072" t="s">
        <v>161</v>
      </c>
      <c r="U11072" t="s">
        <v>161</v>
      </c>
    </row>
    <row r="11073" spans="1:21" hidden="1" x14ac:dyDescent="0.45">
      <c r="A11073" t="str">
        <f t="shared" si="183"/>
        <v>YAG1Non-EUL7F+MPerforming artsSouth East</v>
      </c>
      <c r="B11073" t="s">
        <v>116</v>
      </c>
      <c r="C11073" t="s">
        <v>49</v>
      </c>
      <c r="D11073">
        <v>1</v>
      </c>
      <c r="E11073" t="s">
        <v>162</v>
      </c>
      <c r="F11073" t="s">
        <v>145</v>
      </c>
      <c r="G11073" t="s">
        <v>138</v>
      </c>
      <c r="H11073" t="s">
        <v>170</v>
      </c>
      <c r="I11073" t="s">
        <v>154</v>
      </c>
      <c r="J11073">
        <v>20</v>
      </c>
      <c r="K11073">
        <v>0</v>
      </c>
      <c r="L11073">
        <v>20</v>
      </c>
      <c r="M11073">
        <v>54.8</v>
      </c>
      <c r="N11073">
        <v>6.5</v>
      </c>
      <c r="O11073">
        <v>19.399999999999999</v>
      </c>
      <c r="P11073">
        <v>32.299999999999997</v>
      </c>
      <c r="Q11073">
        <v>38.700000000000003</v>
      </c>
      <c r="R11073" t="s">
        <v>161</v>
      </c>
      <c r="S11073" t="s">
        <v>161</v>
      </c>
      <c r="T11073" t="s">
        <v>161</v>
      </c>
      <c r="U11073" t="s">
        <v>161</v>
      </c>
    </row>
    <row r="11074" spans="1:21" hidden="1" x14ac:dyDescent="0.45">
      <c r="A11074" t="str">
        <f t="shared" si="183"/>
        <v>YAG1Non-EUL7F+MPerforming artsSouth West</v>
      </c>
      <c r="B11074" t="s">
        <v>116</v>
      </c>
      <c r="C11074" t="s">
        <v>49</v>
      </c>
      <c r="D11074">
        <v>1</v>
      </c>
      <c r="E11074" t="s">
        <v>162</v>
      </c>
      <c r="F11074" t="s">
        <v>145</v>
      </c>
      <c r="G11074" t="s">
        <v>138</v>
      </c>
      <c r="H11074" t="s">
        <v>170</v>
      </c>
      <c r="I11074" t="s">
        <v>155</v>
      </c>
      <c r="J11074">
        <v>15</v>
      </c>
      <c r="K11074">
        <v>0</v>
      </c>
      <c r="L11074">
        <v>15</v>
      </c>
      <c r="M11074">
        <v>66.7</v>
      </c>
      <c r="N11074">
        <v>0</v>
      </c>
      <c r="O11074">
        <v>20</v>
      </c>
      <c r="P11074">
        <v>26.7</v>
      </c>
      <c r="Q11074">
        <v>33.299999999999997</v>
      </c>
      <c r="R11074" t="s">
        <v>161</v>
      </c>
      <c r="S11074" t="s">
        <v>161</v>
      </c>
      <c r="T11074" t="s">
        <v>161</v>
      </c>
      <c r="U11074" t="s">
        <v>161</v>
      </c>
    </row>
    <row r="11075" spans="1:21" hidden="1" x14ac:dyDescent="0.45">
      <c r="A11075" t="str">
        <f t="shared" si="183"/>
        <v>YAG1Non-EUL7F+MPerforming artsWales</v>
      </c>
      <c r="B11075" t="s">
        <v>116</v>
      </c>
      <c r="C11075" t="s">
        <v>49</v>
      </c>
      <c r="D11075">
        <v>1</v>
      </c>
      <c r="E11075" t="s">
        <v>162</v>
      </c>
      <c r="F11075" t="s">
        <v>145</v>
      </c>
      <c r="G11075" t="s">
        <v>138</v>
      </c>
      <c r="H11075" t="s">
        <v>170</v>
      </c>
      <c r="I11075" t="s">
        <v>158</v>
      </c>
      <c r="J11075">
        <v>5</v>
      </c>
      <c r="K11075">
        <v>0</v>
      </c>
      <c r="L11075">
        <v>5</v>
      </c>
      <c r="M11075">
        <v>20</v>
      </c>
      <c r="N11075">
        <v>0</v>
      </c>
      <c r="O11075">
        <v>0</v>
      </c>
      <c r="P11075">
        <v>40</v>
      </c>
      <c r="Q11075">
        <v>80</v>
      </c>
      <c r="R11075" t="s">
        <v>157</v>
      </c>
      <c r="S11075" t="s">
        <v>157</v>
      </c>
      <c r="T11075" t="s">
        <v>157</v>
      </c>
      <c r="U11075" t="s">
        <v>157</v>
      </c>
    </row>
    <row r="11076" spans="1:21" hidden="1" x14ac:dyDescent="0.45">
      <c r="A11076" t="str">
        <f t="shared" si="183"/>
        <v>YAG1Non-EUL7F+MPerforming artsWest Midlands</v>
      </c>
      <c r="B11076" t="s">
        <v>116</v>
      </c>
      <c r="C11076" t="s">
        <v>49</v>
      </c>
      <c r="D11076">
        <v>1</v>
      </c>
      <c r="E11076" t="s">
        <v>162</v>
      </c>
      <c r="F11076" t="s">
        <v>145</v>
      </c>
      <c r="G11076" t="s">
        <v>138</v>
      </c>
      <c r="H11076" t="s">
        <v>170</v>
      </c>
      <c r="I11076" t="s">
        <v>159</v>
      </c>
      <c r="J11076">
        <v>25</v>
      </c>
      <c r="K11076">
        <v>0</v>
      </c>
      <c r="L11076">
        <v>25</v>
      </c>
      <c r="M11076">
        <v>54.2</v>
      </c>
      <c r="N11076">
        <v>0</v>
      </c>
      <c r="O11076">
        <v>8.3000000000000007</v>
      </c>
      <c r="P11076">
        <v>25</v>
      </c>
      <c r="Q11076">
        <v>45.8</v>
      </c>
      <c r="R11076" t="s">
        <v>161</v>
      </c>
      <c r="S11076" t="s">
        <v>161</v>
      </c>
      <c r="T11076" t="s">
        <v>161</v>
      </c>
      <c r="U11076" t="s">
        <v>161</v>
      </c>
    </row>
    <row r="11077" spans="1:21" hidden="1" x14ac:dyDescent="0.45">
      <c r="A11077" t="str">
        <f t="shared" si="183"/>
        <v>YAG1Non-EUL7F+MPerforming artsYorkshire and The Humber</v>
      </c>
      <c r="B11077" t="s">
        <v>116</v>
      </c>
      <c r="C11077" t="s">
        <v>49</v>
      </c>
      <c r="D11077">
        <v>1</v>
      </c>
      <c r="E11077" t="s">
        <v>162</v>
      </c>
      <c r="F11077" t="s">
        <v>145</v>
      </c>
      <c r="G11077" t="s">
        <v>138</v>
      </c>
      <c r="H11077" t="s">
        <v>170</v>
      </c>
      <c r="I11077" t="s">
        <v>160</v>
      </c>
      <c r="J11077">
        <v>20</v>
      </c>
      <c r="K11077">
        <v>0</v>
      </c>
      <c r="L11077">
        <v>20</v>
      </c>
      <c r="M11077">
        <v>55.3</v>
      </c>
      <c r="N11077">
        <v>5.3</v>
      </c>
      <c r="O11077">
        <v>13.2</v>
      </c>
      <c r="P11077">
        <v>26.3</v>
      </c>
      <c r="Q11077">
        <v>39.5</v>
      </c>
      <c r="R11077" t="s">
        <v>161</v>
      </c>
      <c r="S11077" t="s">
        <v>161</v>
      </c>
      <c r="T11077" t="s">
        <v>161</v>
      </c>
      <c r="U11077" t="s">
        <v>161</v>
      </c>
    </row>
    <row r="11078" spans="1:21" hidden="1" x14ac:dyDescent="0.45">
      <c r="A11078" t="str">
        <f t="shared" si="183"/>
        <v>YAG1Non-EUL7F+MPerforming artsNA</v>
      </c>
      <c r="B11078" t="s">
        <v>116</v>
      </c>
      <c r="C11078" t="s">
        <v>49</v>
      </c>
      <c r="D11078">
        <v>1</v>
      </c>
      <c r="E11078" t="s">
        <v>162</v>
      </c>
      <c r="F11078" t="s">
        <v>145</v>
      </c>
      <c r="G11078" t="s">
        <v>138</v>
      </c>
      <c r="H11078" t="s">
        <v>170</v>
      </c>
      <c r="I11078" t="s">
        <v>157</v>
      </c>
      <c r="J11078">
        <v>490</v>
      </c>
      <c r="K11078">
        <v>92.5</v>
      </c>
      <c r="L11078">
        <v>40</v>
      </c>
      <c r="M11078">
        <v>0.5</v>
      </c>
      <c r="N11078">
        <v>0</v>
      </c>
      <c r="O11078">
        <v>0</v>
      </c>
      <c r="P11078">
        <v>0.2</v>
      </c>
      <c r="Q11078">
        <v>7</v>
      </c>
      <c r="R11078" t="s">
        <v>157</v>
      </c>
      <c r="S11078" t="s">
        <v>157</v>
      </c>
      <c r="T11078" t="s">
        <v>157</v>
      </c>
      <c r="U11078" t="s">
        <v>157</v>
      </c>
    </row>
    <row r="11079" spans="1:21" hidden="1" x14ac:dyDescent="0.45">
      <c r="A11079" t="str">
        <f t="shared" ref="A11079:A11142" si="184">"YAG"&amp;D11079 &amp;E11079 &amp;F11079 &amp; G11079 &amp;H11079 &amp;I11079</f>
        <v>YAG1Non-EUL8F+MPerforming artsAbroad</v>
      </c>
      <c r="B11079" t="s">
        <v>116</v>
      </c>
      <c r="C11079" t="s">
        <v>49</v>
      </c>
      <c r="D11079">
        <v>1</v>
      </c>
      <c r="E11079" t="s">
        <v>162</v>
      </c>
      <c r="F11079" t="s">
        <v>139</v>
      </c>
      <c r="G11079" t="s">
        <v>138</v>
      </c>
      <c r="H11079" t="s">
        <v>170</v>
      </c>
      <c r="I11079" t="s">
        <v>146</v>
      </c>
      <c r="J11079" t="s">
        <v>161</v>
      </c>
      <c r="K11079" t="s">
        <v>161</v>
      </c>
      <c r="L11079" t="s">
        <v>161</v>
      </c>
      <c r="M11079" t="s">
        <v>161</v>
      </c>
      <c r="N11079" t="s">
        <v>161</v>
      </c>
      <c r="O11079" t="s">
        <v>161</v>
      </c>
      <c r="P11079" t="s">
        <v>161</v>
      </c>
      <c r="Q11079" t="s">
        <v>161</v>
      </c>
      <c r="R11079" t="s">
        <v>157</v>
      </c>
      <c r="S11079" t="s">
        <v>157</v>
      </c>
      <c r="T11079" t="s">
        <v>157</v>
      </c>
      <c r="U11079" t="s">
        <v>157</v>
      </c>
    </row>
    <row r="11080" spans="1:21" hidden="1" x14ac:dyDescent="0.45">
      <c r="A11080" t="str">
        <f t="shared" si="184"/>
        <v>YAG1Non-EUL8F+MPerforming artsEast Midlands</v>
      </c>
      <c r="B11080" t="s">
        <v>116</v>
      </c>
      <c r="C11080" t="s">
        <v>49</v>
      </c>
      <c r="D11080">
        <v>1</v>
      </c>
      <c r="E11080" t="s">
        <v>162</v>
      </c>
      <c r="F11080" t="s">
        <v>139</v>
      </c>
      <c r="G11080" t="s">
        <v>138</v>
      </c>
      <c r="H11080" t="s">
        <v>170</v>
      </c>
      <c r="I11080" t="s">
        <v>147</v>
      </c>
      <c r="J11080" t="s">
        <v>161</v>
      </c>
      <c r="K11080" t="s">
        <v>161</v>
      </c>
      <c r="L11080" t="s">
        <v>161</v>
      </c>
      <c r="M11080" t="s">
        <v>161</v>
      </c>
      <c r="N11080" t="s">
        <v>161</v>
      </c>
      <c r="O11080" t="s">
        <v>161</v>
      </c>
      <c r="P11080" t="s">
        <v>161</v>
      </c>
      <c r="Q11080" t="s">
        <v>161</v>
      </c>
      <c r="R11080" t="s">
        <v>157</v>
      </c>
      <c r="S11080" t="s">
        <v>157</v>
      </c>
      <c r="T11080" t="s">
        <v>157</v>
      </c>
      <c r="U11080" t="s">
        <v>157</v>
      </c>
    </row>
    <row r="11081" spans="1:21" hidden="1" x14ac:dyDescent="0.45">
      <c r="A11081" t="str">
        <f t="shared" si="184"/>
        <v>YAG1Non-EUL8F+MPerforming artsEast of England</v>
      </c>
      <c r="B11081" t="s">
        <v>116</v>
      </c>
      <c r="C11081" t="s">
        <v>49</v>
      </c>
      <c r="D11081">
        <v>1</v>
      </c>
      <c r="E11081" t="s">
        <v>162</v>
      </c>
      <c r="F11081" t="s">
        <v>139</v>
      </c>
      <c r="G11081" t="s">
        <v>138</v>
      </c>
      <c r="H11081" t="s">
        <v>170</v>
      </c>
      <c r="I11081" t="s">
        <v>148</v>
      </c>
      <c r="J11081" t="s">
        <v>161</v>
      </c>
      <c r="K11081" t="s">
        <v>161</v>
      </c>
      <c r="L11081" t="s">
        <v>161</v>
      </c>
      <c r="M11081" t="s">
        <v>161</v>
      </c>
      <c r="N11081" t="s">
        <v>161</v>
      </c>
      <c r="O11081" t="s">
        <v>161</v>
      </c>
      <c r="P11081" t="s">
        <v>161</v>
      </c>
      <c r="Q11081" t="s">
        <v>161</v>
      </c>
      <c r="R11081" t="s">
        <v>157</v>
      </c>
      <c r="S11081" t="s">
        <v>157</v>
      </c>
      <c r="T11081" t="s">
        <v>157</v>
      </c>
      <c r="U11081" t="s">
        <v>157</v>
      </c>
    </row>
    <row r="11082" spans="1:21" hidden="1" x14ac:dyDescent="0.45">
      <c r="A11082" t="str">
        <f t="shared" si="184"/>
        <v>YAG1Non-EUL8F+MPerforming artsLondon</v>
      </c>
      <c r="B11082" t="s">
        <v>116</v>
      </c>
      <c r="C11082" t="s">
        <v>49</v>
      </c>
      <c r="D11082">
        <v>1</v>
      </c>
      <c r="E11082" t="s">
        <v>162</v>
      </c>
      <c r="F11082" t="s">
        <v>139</v>
      </c>
      <c r="G11082" t="s">
        <v>138</v>
      </c>
      <c r="H11082" t="s">
        <v>170</v>
      </c>
      <c r="I11082" t="s">
        <v>149</v>
      </c>
      <c r="J11082">
        <v>25</v>
      </c>
      <c r="K11082">
        <v>0</v>
      </c>
      <c r="L11082">
        <v>25</v>
      </c>
      <c r="M11082">
        <v>29.2</v>
      </c>
      <c r="N11082">
        <v>4.2</v>
      </c>
      <c r="O11082">
        <v>66.7</v>
      </c>
      <c r="P11082">
        <v>66.7</v>
      </c>
      <c r="Q11082">
        <v>66.7</v>
      </c>
      <c r="R11082">
        <v>15</v>
      </c>
      <c r="S11082">
        <v>11700</v>
      </c>
      <c r="T11082">
        <v>25900</v>
      </c>
      <c r="U11082">
        <v>29300</v>
      </c>
    </row>
    <row r="11083" spans="1:21" hidden="1" x14ac:dyDescent="0.45">
      <c r="A11083" t="str">
        <f t="shared" si="184"/>
        <v>YAG1Non-EUL8F+MPerforming artsNorth East</v>
      </c>
      <c r="B11083" t="s">
        <v>116</v>
      </c>
      <c r="C11083" t="s">
        <v>49</v>
      </c>
      <c r="D11083">
        <v>1</v>
      </c>
      <c r="E11083" t="s">
        <v>162</v>
      </c>
      <c r="F11083" t="s">
        <v>139</v>
      </c>
      <c r="G11083" t="s">
        <v>138</v>
      </c>
      <c r="H11083" t="s">
        <v>170</v>
      </c>
      <c r="I11083" t="s">
        <v>150</v>
      </c>
      <c r="J11083" t="s">
        <v>161</v>
      </c>
      <c r="K11083" t="s">
        <v>161</v>
      </c>
      <c r="L11083" t="s">
        <v>161</v>
      </c>
      <c r="M11083" t="s">
        <v>161</v>
      </c>
      <c r="N11083" t="s">
        <v>161</v>
      </c>
      <c r="O11083" t="s">
        <v>161</v>
      </c>
      <c r="P11083" t="s">
        <v>161</v>
      </c>
      <c r="Q11083" t="s">
        <v>161</v>
      </c>
      <c r="R11083" t="s">
        <v>161</v>
      </c>
      <c r="S11083" t="s">
        <v>161</v>
      </c>
      <c r="T11083" t="s">
        <v>161</v>
      </c>
      <c r="U11083" t="s">
        <v>161</v>
      </c>
    </row>
    <row r="11084" spans="1:21" hidden="1" x14ac:dyDescent="0.45">
      <c r="A11084" t="str">
        <f t="shared" si="184"/>
        <v>YAG1Non-EUL8F+MPerforming artsNorth West</v>
      </c>
      <c r="B11084" t="s">
        <v>116</v>
      </c>
      <c r="C11084" t="s">
        <v>49</v>
      </c>
      <c r="D11084">
        <v>1</v>
      </c>
      <c r="E11084" t="s">
        <v>162</v>
      </c>
      <c r="F11084" t="s">
        <v>139</v>
      </c>
      <c r="G11084" t="s">
        <v>138</v>
      </c>
      <c r="H11084" t="s">
        <v>170</v>
      </c>
      <c r="I11084" t="s">
        <v>151</v>
      </c>
      <c r="J11084">
        <v>5</v>
      </c>
      <c r="K11084">
        <v>0</v>
      </c>
      <c r="L11084">
        <v>5</v>
      </c>
      <c r="M11084">
        <v>33.299999999999997</v>
      </c>
      <c r="N11084">
        <v>66.7</v>
      </c>
      <c r="O11084">
        <v>0</v>
      </c>
      <c r="P11084">
        <v>0</v>
      </c>
      <c r="Q11084">
        <v>0</v>
      </c>
      <c r="R11084" t="s">
        <v>157</v>
      </c>
      <c r="S11084" t="s">
        <v>157</v>
      </c>
      <c r="T11084" t="s">
        <v>157</v>
      </c>
      <c r="U11084" t="s">
        <v>157</v>
      </c>
    </row>
    <row r="11085" spans="1:21" hidden="1" x14ac:dyDescent="0.45">
      <c r="A11085" t="str">
        <f t="shared" si="184"/>
        <v>YAG1Non-EUL8F+MPerforming artsScotland</v>
      </c>
      <c r="B11085" t="s">
        <v>116</v>
      </c>
      <c r="C11085" t="s">
        <v>49</v>
      </c>
      <c r="D11085">
        <v>1</v>
      </c>
      <c r="E11085" t="s">
        <v>162</v>
      </c>
      <c r="F11085" t="s">
        <v>139</v>
      </c>
      <c r="G11085" t="s">
        <v>138</v>
      </c>
      <c r="H11085" t="s">
        <v>170</v>
      </c>
      <c r="I11085" t="s">
        <v>153</v>
      </c>
      <c r="J11085" t="s">
        <v>161</v>
      </c>
      <c r="K11085" t="s">
        <v>161</v>
      </c>
      <c r="L11085" t="s">
        <v>161</v>
      </c>
      <c r="M11085" t="s">
        <v>161</v>
      </c>
      <c r="N11085" t="s">
        <v>161</v>
      </c>
      <c r="O11085" t="s">
        <v>161</v>
      </c>
      <c r="P11085" t="s">
        <v>161</v>
      </c>
      <c r="Q11085" t="s">
        <v>161</v>
      </c>
      <c r="R11085" t="s">
        <v>161</v>
      </c>
      <c r="S11085" t="s">
        <v>161</v>
      </c>
      <c r="T11085" t="s">
        <v>161</v>
      </c>
      <c r="U11085" t="s">
        <v>161</v>
      </c>
    </row>
    <row r="11086" spans="1:21" hidden="1" x14ac:dyDescent="0.45">
      <c r="A11086" t="str">
        <f t="shared" si="184"/>
        <v>YAG1Non-EUL8F+MPerforming artsSouth East</v>
      </c>
      <c r="B11086" t="s">
        <v>116</v>
      </c>
      <c r="C11086" t="s">
        <v>49</v>
      </c>
      <c r="D11086">
        <v>1</v>
      </c>
      <c r="E11086" t="s">
        <v>162</v>
      </c>
      <c r="F11086" t="s">
        <v>139</v>
      </c>
      <c r="G11086" t="s">
        <v>138</v>
      </c>
      <c r="H11086" t="s">
        <v>170</v>
      </c>
      <c r="I11086" t="s">
        <v>154</v>
      </c>
      <c r="J11086">
        <v>5</v>
      </c>
      <c r="K11086">
        <v>0</v>
      </c>
      <c r="L11086">
        <v>5</v>
      </c>
      <c r="M11086">
        <v>20</v>
      </c>
      <c r="N11086">
        <v>20</v>
      </c>
      <c r="O11086">
        <v>60</v>
      </c>
      <c r="P11086">
        <v>60</v>
      </c>
      <c r="Q11086">
        <v>60</v>
      </c>
      <c r="R11086" t="s">
        <v>161</v>
      </c>
      <c r="S11086" t="s">
        <v>161</v>
      </c>
      <c r="T11086" t="s">
        <v>161</v>
      </c>
      <c r="U11086" t="s">
        <v>161</v>
      </c>
    </row>
    <row r="11087" spans="1:21" hidden="1" x14ac:dyDescent="0.45">
      <c r="A11087" t="str">
        <f t="shared" si="184"/>
        <v>YAG1Non-EUL8F+MPerforming artsSouth West</v>
      </c>
      <c r="B11087" t="s">
        <v>116</v>
      </c>
      <c r="C11087" t="s">
        <v>49</v>
      </c>
      <c r="D11087">
        <v>1</v>
      </c>
      <c r="E11087" t="s">
        <v>162</v>
      </c>
      <c r="F11087" t="s">
        <v>139</v>
      </c>
      <c r="G11087" t="s">
        <v>138</v>
      </c>
      <c r="H11087" t="s">
        <v>170</v>
      </c>
      <c r="I11087" t="s">
        <v>155</v>
      </c>
      <c r="J11087">
        <v>5</v>
      </c>
      <c r="K11087">
        <v>0</v>
      </c>
      <c r="L11087">
        <v>5</v>
      </c>
      <c r="M11087">
        <v>20</v>
      </c>
      <c r="N11087">
        <v>60</v>
      </c>
      <c r="O11087">
        <v>0</v>
      </c>
      <c r="P11087">
        <v>20</v>
      </c>
      <c r="Q11087">
        <v>20</v>
      </c>
      <c r="R11087" t="s">
        <v>157</v>
      </c>
      <c r="S11087" t="s">
        <v>157</v>
      </c>
      <c r="T11087" t="s">
        <v>157</v>
      </c>
      <c r="U11087" t="s">
        <v>157</v>
      </c>
    </row>
    <row r="11088" spans="1:21" hidden="1" x14ac:dyDescent="0.45">
      <c r="A11088" t="str">
        <f t="shared" si="184"/>
        <v>YAG1Non-EUL8F+MPerforming artsWales</v>
      </c>
      <c r="B11088" t="s">
        <v>116</v>
      </c>
      <c r="C11088" t="s">
        <v>49</v>
      </c>
      <c r="D11088">
        <v>1</v>
      </c>
      <c r="E11088" t="s">
        <v>162</v>
      </c>
      <c r="F11088" t="s">
        <v>139</v>
      </c>
      <c r="G11088" t="s">
        <v>138</v>
      </c>
      <c r="H11088" t="s">
        <v>170</v>
      </c>
      <c r="I11088" t="s">
        <v>158</v>
      </c>
      <c r="J11088" t="s">
        <v>161</v>
      </c>
      <c r="K11088" t="s">
        <v>161</v>
      </c>
      <c r="L11088" t="s">
        <v>161</v>
      </c>
      <c r="M11088" t="s">
        <v>161</v>
      </c>
      <c r="N11088" t="s">
        <v>161</v>
      </c>
      <c r="O11088" t="s">
        <v>161</v>
      </c>
      <c r="P11088" t="s">
        <v>161</v>
      </c>
      <c r="Q11088" t="s">
        <v>161</v>
      </c>
      <c r="R11088" t="s">
        <v>157</v>
      </c>
      <c r="S11088" t="s">
        <v>157</v>
      </c>
      <c r="T11088" t="s">
        <v>157</v>
      </c>
      <c r="U11088" t="s">
        <v>157</v>
      </c>
    </row>
    <row r="11089" spans="1:21" hidden="1" x14ac:dyDescent="0.45">
      <c r="A11089" t="str">
        <f t="shared" si="184"/>
        <v>YAG1Non-EUL8F+MPerforming artsWest Midlands</v>
      </c>
      <c r="B11089" t="s">
        <v>116</v>
      </c>
      <c r="C11089" t="s">
        <v>49</v>
      </c>
      <c r="D11089">
        <v>1</v>
      </c>
      <c r="E11089" t="s">
        <v>162</v>
      </c>
      <c r="F11089" t="s">
        <v>139</v>
      </c>
      <c r="G11089" t="s">
        <v>138</v>
      </c>
      <c r="H11089" t="s">
        <v>170</v>
      </c>
      <c r="I11089" t="s">
        <v>159</v>
      </c>
      <c r="J11089">
        <v>5</v>
      </c>
      <c r="K11089">
        <v>0</v>
      </c>
      <c r="L11089">
        <v>5</v>
      </c>
      <c r="M11089">
        <v>33.299999999999997</v>
      </c>
      <c r="N11089">
        <v>0</v>
      </c>
      <c r="O11089">
        <v>33.299999999999997</v>
      </c>
      <c r="P11089">
        <v>33.299999999999997</v>
      </c>
      <c r="Q11089">
        <v>66.7</v>
      </c>
      <c r="R11089" t="s">
        <v>161</v>
      </c>
      <c r="S11089" t="s">
        <v>161</v>
      </c>
      <c r="T11089" t="s">
        <v>161</v>
      </c>
      <c r="U11089" t="s">
        <v>161</v>
      </c>
    </row>
    <row r="11090" spans="1:21" hidden="1" x14ac:dyDescent="0.45">
      <c r="A11090" t="str">
        <f t="shared" si="184"/>
        <v>YAG1Non-EUL8F+MPerforming artsYorkshire and The Humber</v>
      </c>
      <c r="B11090" t="s">
        <v>116</v>
      </c>
      <c r="C11090" t="s">
        <v>49</v>
      </c>
      <c r="D11090">
        <v>1</v>
      </c>
      <c r="E11090" t="s">
        <v>162</v>
      </c>
      <c r="F11090" t="s">
        <v>139</v>
      </c>
      <c r="G11090" t="s">
        <v>138</v>
      </c>
      <c r="H11090" t="s">
        <v>170</v>
      </c>
      <c r="I11090" t="s">
        <v>160</v>
      </c>
      <c r="J11090">
        <v>15</v>
      </c>
      <c r="K11090">
        <v>0</v>
      </c>
      <c r="L11090">
        <v>15</v>
      </c>
      <c r="M11090">
        <v>72.7</v>
      </c>
      <c r="N11090">
        <v>0</v>
      </c>
      <c r="O11090">
        <v>27.3</v>
      </c>
      <c r="P11090">
        <v>27.3</v>
      </c>
      <c r="Q11090">
        <v>27.3</v>
      </c>
      <c r="R11090" t="s">
        <v>161</v>
      </c>
      <c r="S11090" t="s">
        <v>161</v>
      </c>
      <c r="T11090" t="s">
        <v>161</v>
      </c>
      <c r="U11090" t="s">
        <v>161</v>
      </c>
    </row>
    <row r="11091" spans="1:21" hidden="1" x14ac:dyDescent="0.45">
      <c r="A11091" t="str">
        <f t="shared" si="184"/>
        <v>YAG1Non-EUL8F+MPerforming artsNA</v>
      </c>
      <c r="B11091" t="s">
        <v>116</v>
      </c>
      <c r="C11091" t="s">
        <v>49</v>
      </c>
      <c r="D11091">
        <v>1</v>
      </c>
      <c r="E11091" t="s">
        <v>162</v>
      </c>
      <c r="F11091" t="s">
        <v>139</v>
      </c>
      <c r="G11091" t="s">
        <v>138</v>
      </c>
      <c r="H11091" t="s">
        <v>170</v>
      </c>
      <c r="I11091" t="s">
        <v>157</v>
      </c>
      <c r="J11091">
        <v>20</v>
      </c>
      <c r="K11091">
        <v>100</v>
      </c>
      <c r="L11091" t="s">
        <v>161</v>
      </c>
      <c r="M11091" t="s">
        <v>161</v>
      </c>
      <c r="N11091" t="s">
        <v>161</v>
      </c>
      <c r="O11091" t="s">
        <v>161</v>
      </c>
      <c r="P11091" t="s">
        <v>161</v>
      </c>
      <c r="Q11091" t="s">
        <v>161</v>
      </c>
      <c r="R11091" t="s">
        <v>157</v>
      </c>
      <c r="S11091" t="s">
        <v>157</v>
      </c>
      <c r="T11091" t="s">
        <v>157</v>
      </c>
      <c r="U11091" t="s">
        <v>157</v>
      </c>
    </row>
    <row r="11092" spans="1:21" hidden="1" x14ac:dyDescent="0.45">
      <c r="A11092" t="str">
        <f t="shared" si="184"/>
        <v>YAG10UKL7F+MPerforming artsAll</v>
      </c>
      <c r="B11092" t="s">
        <v>116</v>
      </c>
      <c r="C11092" t="s">
        <v>142</v>
      </c>
      <c r="D11092">
        <v>10</v>
      </c>
      <c r="E11092" t="s">
        <v>44</v>
      </c>
      <c r="F11092" t="s">
        <v>145</v>
      </c>
      <c r="G11092" t="s">
        <v>138</v>
      </c>
      <c r="H11092" t="s">
        <v>170</v>
      </c>
      <c r="I11092" t="s">
        <v>28</v>
      </c>
      <c r="J11092">
        <v>1325</v>
      </c>
      <c r="K11092">
        <v>8.9</v>
      </c>
      <c r="L11092">
        <v>1205</v>
      </c>
      <c r="M11092">
        <v>12.3</v>
      </c>
      <c r="N11092">
        <v>4.0999999999999996</v>
      </c>
      <c r="O11092">
        <v>77</v>
      </c>
      <c r="P11092">
        <v>82.8</v>
      </c>
      <c r="Q11092">
        <v>83.6</v>
      </c>
      <c r="R11092">
        <v>800</v>
      </c>
      <c r="S11092">
        <v>11700</v>
      </c>
      <c r="T11092">
        <v>22600</v>
      </c>
      <c r="U11092">
        <v>36500</v>
      </c>
    </row>
    <row r="11093" spans="1:21" hidden="1" x14ac:dyDescent="0.45">
      <c r="A11093" t="str">
        <f t="shared" si="184"/>
        <v>YAG10UKL8F+MPerforming artsAll</v>
      </c>
      <c r="B11093" t="s">
        <v>116</v>
      </c>
      <c r="C11093" t="s">
        <v>142</v>
      </c>
      <c r="D11093">
        <v>10</v>
      </c>
      <c r="E11093" t="s">
        <v>44</v>
      </c>
      <c r="F11093" t="s">
        <v>139</v>
      </c>
      <c r="G11093" t="s">
        <v>138</v>
      </c>
      <c r="H11093" t="s">
        <v>170</v>
      </c>
      <c r="I11093" t="s">
        <v>28</v>
      </c>
      <c r="J11093">
        <v>115</v>
      </c>
      <c r="K11093">
        <v>9.1999999999999993</v>
      </c>
      <c r="L11093">
        <v>105</v>
      </c>
      <c r="M11093">
        <v>15.7</v>
      </c>
      <c r="N11093">
        <v>1</v>
      </c>
      <c r="O11093">
        <v>77.5</v>
      </c>
      <c r="P11093">
        <v>82.4</v>
      </c>
      <c r="Q11093">
        <v>83.3</v>
      </c>
      <c r="R11093">
        <v>70</v>
      </c>
      <c r="S11093">
        <v>16000</v>
      </c>
      <c r="T11093">
        <v>27700</v>
      </c>
      <c r="U11093">
        <v>47500</v>
      </c>
    </row>
    <row r="11094" spans="1:21" hidden="1" x14ac:dyDescent="0.45">
      <c r="A11094" t="str">
        <f t="shared" si="184"/>
        <v>YAG5UKL7F+MPerforming artsAll</v>
      </c>
      <c r="B11094" t="s">
        <v>116</v>
      </c>
      <c r="C11094" t="s">
        <v>140</v>
      </c>
      <c r="D11094">
        <v>5</v>
      </c>
      <c r="E11094" t="s">
        <v>44</v>
      </c>
      <c r="F11094" t="s">
        <v>145</v>
      </c>
      <c r="G11094" t="s">
        <v>138</v>
      </c>
      <c r="H11094" t="s">
        <v>170</v>
      </c>
      <c r="I11094" t="s">
        <v>28</v>
      </c>
      <c r="J11094">
        <v>1575</v>
      </c>
      <c r="K11094">
        <v>5.2</v>
      </c>
      <c r="L11094">
        <v>1495</v>
      </c>
      <c r="M11094">
        <v>11.2</v>
      </c>
      <c r="N11094">
        <v>4.2</v>
      </c>
      <c r="O11094">
        <v>72.8</v>
      </c>
      <c r="P11094">
        <v>83.1</v>
      </c>
      <c r="Q11094">
        <v>84.7</v>
      </c>
      <c r="R11094">
        <v>935</v>
      </c>
      <c r="S11094">
        <v>14600</v>
      </c>
      <c r="T11094">
        <v>23000</v>
      </c>
      <c r="U11094">
        <v>31100</v>
      </c>
    </row>
    <row r="11095" spans="1:21" hidden="1" x14ac:dyDescent="0.45">
      <c r="A11095" t="str">
        <f t="shared" si="184"/>
        <v>YAG5UKL8F+MPerforming artsAll</v>
      </c>
      <c r="B11095" t="s">
        <v>116</v>
      </c>
      <c r="C11095" t="s">
        <v>140</v>
      </c>
      <c r="D11095">
        <v>5</v>
      </c>
      <c r="E11095" t="s">
        <v>44</v>
      </c>
      <c r="F11095" t="s">
        <v>139</v>
      </c>
      <c r="G11095" t="s">
        <v>138</v>
      </c>
      <c r="H11095" t="s">
        <v>170</v>
      </c>
      <c r="I11095" t="s">
        <v>28</v>
      </c>
      <c r="J11095">
        <v>145</v>
      </c>
      <c r="K11095">
        <v>6.4</v>
      </c>
      <c r="L11095">
        <v>135</v>
      </c>
      <c r="M11095">
        <v>11.6</v>
      </c>
      <c r="N11095">
        <v>3</v>
      </c>
      <c r="O11095">
        <v>80.8</v>
      </c>
      <c r="P11095">
        <v>84.6</v>
      </c>
      <c r="Q11095">
        <v>85.3</v>
      </c>
      <c r="R11095">
        <v>95</v>
      </c>
      <c r="S11095">
        <v>22300</v>
      </c>
      <c r="T11095">
        <v>32500</v>
      </c>
      <c r="U11095">
        <v>41000</v>
      </c>
    </row>
    <row r="11096" spans="1:21" hidden="1" x14ac:dyDescent="0.45">
      <c r="A11096" t="str">
        <f t="shared" si="184"/>
        <v>YAG3UKL7F+MPerforming artsAll</v>
      </c>
      <c r="B11096" t="s">
        <v>116</v>
      </c>
      <c r="C11096" t="s">
        <v>141</v>
      </c>
      <c r="D11096">
        <v>3</v>
      </c>
      <c r="E11096" t="s">
        <v>44</v>
      </c>
      <c r="F11096" t="s">
        <v>145</v>
      </c>
      <c r="G11096" t="s">
        <v>138</v>
      </c>
      <c r="H11096" t="s">
        <v>170</v>
      </c>
      <c r="I11096" t="s">
        <v>28</v>
      </c>
      <c r="J11096">
        <v>1530</v>
      </c>
      <c r="K11096">
        <v>2.4</v>
      </c>
      <c r="L11096">
        <v>1495</v>
      </c>
      <c r="M11096">
        <v>9.6999999999999993</v>
      </c>
      <c r="N11096">
        <v>3.8</v>
      </c>
      <c r="O11096">
        <v>74</v>
      </c>
      <c r="P11096">
        <v>84.3</v>
      </c>
      <c r="Q11096">
        <v>86.5</v>
      </c>
      <c r="R11096">
        <v>955</v>
      </c>
      <c r="S11096">
        <v>12800</v>
      </c>
      <c r="T11096">
        <v>19700</v>
      </c>
      <c r="U11096">
        <v>27000</v>
      </c>
    </row>
    <row r="11097" spans="1:21" hidden="1" x14ac:dyDescent="0.45">
      <c r="A11097" t="str">
        <f t="shared" si="184"/>
        <v>YAG3UKL8F+MPerforming artsAll</v>
      </c>
      <c r="B11097" t="s">
        <v>116</v>
      </c>
      <c r="C11097" t="s">
        <v>141</v>
      </c>
      <c r="D11097">
        <v>3</v>
      </c>
      <c r="E11097" t="s">
        <v>44</v>
      </c>
      <c r="F11097" t="s">
        <v>139</v>
      </c>
      <c r="G11097" t="s">
        <v>138</v>
      </c>
      <c r="H11097" t="s">
        <v>170</v>
      </c>
      <c r="I11097" t="s">
        <v>28</v>
      </c>
      <c r="J11097">
        <v>180</v>
      </c>
      <c r="K11097">
        <v>4</v>
      </c>
      <c r="L11097">
        <v>170</v>
      </c>
      <c r="M11097">
        <v>13</v>
      </c>
      <c r="N11097">
        <v>4.0999999999999996</v>
      </c>
      <c r="O11097">
        <v>75.8</v>
      </c>
      <c r="P11097">
        <v>81.099999999999994</v>
      </c>
      <c r="Q11097">
        <v>82.9</v>
      </c>
      <c r="R11097">
        <v>115</v>
      </c>
      <c r="S11097">
        <v>13000</v>
      </c>
      <c r="T11097">
        <v>24500</v>
      </c>
      <c r="U11097">
        <v>35600</v>
      </c>
    </row>
    <row r="11098" spans="1:21" hidden="1" x14ac:dyDescent="0.45">
      <c r="A11098" t="str">
        <f t="shared" si="184"/>
        <v>YAG1UKL7F+MPerforming artsAll</v>
      </c>
      <c r="B11098" t="s">
        <v>116</v>
      </c>
      <c r="C11098" t="s">
        <v>49</v>
      </c>
      <c r="D11098">
        <v>1</v>
      </c>
      <c r="E11098" t="s">
        <v>44</v>
      </c>
      <c r="F11098" t="s">
        <v>145</v>
      </c>
      <c r="G11098" t="s">
        <v>138</v>
      </c>
      <c r="H11098" t="s">
        <v>170</v>
      </c>
      <c r="I11098" t="s">
        <v>28</v>
      </c>
      <c r="J11098">
        <v>1540</v>
      </c>
      <c r="K11098">
        <v>2.2000000000000002</v>
      </c>
      <c r="L11098">
        <v>1510</v>
      </c>
      <c r="M11098">
        <v>7.4</v>
      </c>
      <c r="N11098">
        <v>5.4</v>
      </c>
      <c r="O11098">
        <v>71</v>
      </c>
      <c r="P11098">
        <v>83</v>
      </c>
      <c r="Q11098">
        <v>87.3</v>
      </c>
      <c r="R11098">
        <v>900</v>
      </c>
      <c r="S11098">
        <v>10900</v>
      </c>
      <c r="T11098">
        <v>18100</v>
      </c>
      <c r="U11098">
        <v>24500</v>
      </c>
    </row>
    <row r="11099" spans="1:21" hidden="1" x14ac:dyDescent="0.45">
      <c r="A11099" t="str">
        <f t="shared" si="184"/>
        <v>YAG1UKL8F+MPerforming artsAll</v>
      </c>
      <c r="B11099" t="s">
        <v>116</v>
      </c>
      <c r="C11099" t="s">
        <v>49</v>
      </c>
      <c r="D11099">
        <v>1</v>
      </c>
      <c r="E11099" t="s">
        <v>44</v>
      </c>
      <c r="F11099" t="s">
        <v>139</v>
      </c>
      <c r="G11099" t="s">
        <v>138</v>
      </c>
      <c r="H11099" t="s">
        <v>170</v>
      </c>
      <c r="I11099" t="s">
        <v>28</v>
      </c>
      <c r="J11099">
        <v>185</v>
      </c>
      <c r="K11099">
        <v>3.3</v>
      </c>
      <c r="L11099">
        <v>180</v>
      </c>
      <c r="M11099">
        <v>10.3</v>
      </c>
      <c r="N11099">
        <v>3.4</v>
      </c>
      <c r="O11099">
        <v>78.900000000000006</v>
      </c>
      <c r="P11099">
        <v>85.7</v>
      </c>
      <c r="Q11099">
        <v>86.3</v>
      </c>
      <c r="R11099">
        <v>130</v>
      </c>
      <c r="S11099">
        <v>12000</v>
      </c>
      <c r="T11099">
        <v>20900</v>
      </c>
      <c r="U11099">
        <v>36200</v>
      </c>
    </row>
    <row r="11100" spans="1:21" hidden="1" x14ac:dyDescent="0.45">
      <c r="A11100" t="str">
        <f t="shared" si="184"/>
        <v>YAG10UKL7FPerforming artsAll</v>
      </c>
      <c r="B11100" t="s">
        <v>116</v>
      </c>
      <c r="C11100" t="s">
        <v>142</v>
      </c>
      <c r="D11100">
        <v>10</v>
      </c>
      <c r="E11100" t="s">
        <v>44</v>
      </c>
      <c r="F11100" t="s">
        <v>145</v>
      </c>
      <c r="G11100" t="s">
        <v>143</v>
      </c>
      <c r="H11100" t="s">
        <v>170</v>
      </c>
      <c r="I11100" t="s">
        <v>28</v>
      </c>
      <c r="J11100">
        <v>765</v>
      </c>
      <c r="K11100">
        <v>11.3</v>
      </c>
      <c r="L11100">
        <v>680</v>
      </c>
      <c r="M11100">
        <v>12.6</v>
      </c>
      <c r="N11100">
        <v>3.4</v>
      </c>
      <c r="O11100">
        <v>78.2</v>
      </c>
      <c r="P11100">
        <v>83.1</v>
      </c>
      <c r="Q11100">
        <v>84</v>
      </c>
      <c r="R11100">
        <v>455</v>
      </c>
      <c r="S11100">
        <v>10500</v>
      </c>
      <c r="T11100">
        <v>19200</v>
      </c>
      <c r="U11100">
        <v>31400</v>
      </c>
    </row>
    <row r="11101" spans="1:21" hidden="1" x14ac:dyDescent="0.45">
      <c r="A11101" t="str">
        <f t="shared" si="184"/>
        <v>YAG10UKL7MPerforming artsAll</v>
      </c>
      <c r="B11101" t="s">
        <v>116</v>
      </c>
      <c r="C11101" t="s">
        <v>142</v>
      </c>
      <c r="D11101">
        <v>10</v>
      </c>
      <c r="E11101" t="s">
        <v>44</v>
      </c>
      <c r="F11101" t="s">
        <v>145</v>
      </c>
      <c r="G11101" t="s">
        <v>144</v>
      </c>
      <c r="H11101" t="s">
        <v>170</v>
      </c>
      <c r="I11101" t="s">
        <v>28</v>
      </c>
      <c r="J11101">
        <v>560</v>
      </c>
      <c r="K11101">
        <v>5.5</v>
      </c>
      <c r="L11101">
        <v>530</v>
      </c>
      <c r="M11101">
        <v>12</v>
      </c>
      <c r="N11101">
        <v>4.9000000000000004</v>
      </c>
      <c r="O11101">
        <v>75.5</v>
      </c>
      <c r="P11101">
        <v>82.5</v>
      </c>
      <c r="Q11101">
        <v>83.1</v>
      </c>
      <c r="R11101">
        <v>345</v>
      </c>
      <c r="S11101">
        <v>14500</v>
      </c>
      <c r="T11101">
        <v>28100</v>
      </c>
      <c r="U11101">
        <v>40400</v>
      </c>
    </row>
    <row r="11102" spans="1:21" hidden="1" x14ac:dyDescent="0.45">
      <c r="A11102" t="str">
        <f t="shared" si="184"/>
        <v>YAG10UKL8FPerforming artsAll</v>
      </c>
      <c r="B11102" t="s">
        <v>116</v>
      </c>
      <c r="C11102" t="s">
        <v>142</v>
      </c>
      <c r="D11102">
        <v>10</v>
      </c>
      <c r="E11102" t="s">
        <v>44</v>
      </c>
      <c r="F11102" t="s">
        <v>139</v>
      </c>
      <c r="G11102" t="s">
        <v>143</v>
      </c>
      <c r="H11102" t="s">
        <v>170</v>
      </c>
      <c r="I11102" t="s">
        <v>28</v>
      </c>
      <c r="J11102">
        <v>40</v>
      </c>
      <c r="K11102">
        <v>17.8</v>
      </c>
      <c r="L11102">
        <v>35</v>
      </c>
      <c r="M11102">
        <v>18.600000000000001</v>
      </c>
      <c r="N11102">
        <v>0</v>
      </c>
      <c r="O11102">
        <v>75.3</v>
      </c>
      <c r="P11102">
        <v>81.400000000000006</v>
      </c>
      <c r="Q11102">
        <v>81.400000000000006</v>
      </c>
      <c r="R11102">
        <v>20</v>
      </c>
      <c r="S11102">
        <v>9100</v>
      </c>
      <c r="T11102">
        <v>17900</v>
      </c>
      <c r="U11102">
        <v>44900</v>
      </c>
    </row>
    <row r="11103" spans="1:21" hidden="1" x14ac:dyDescent="0.45">
      <c r="A11103" t="str">
        <f t="shared" si="184"/>
        <v>YAG10UKL8MPerforming artsAll</v>
      </c>
      <c r="B11103" t="s">
        <v>116</v>
      </c>
      <c r="C11103" t="s">
        <v>142</v>
      </c>
      <c r="D11103">
        <v>10</v>
      </c>
      <c r="E11103" t="s">
        <v>44</v>
      </c>
      <c r="F11103" t="s">
        <v>139</v>
      </c>
      <c r="G11103" t="s">
        <v>144</v>
      </c>
      <c r="H11103" t="s">
        <v>170</v>
      </c>
      <c r="I11103" t="s">
        <v>28</v>
      </c>
      <c r="J11103">
        <v>75</v>
      </c>
      <c r="K11103">
        <v>4.5999999999999996</v>
      </c>
      <c r="L11103">
        <v>70</v>
      </c>
      <c r="M11103">
        <v>14.4</v>
      </c>
      <c r="N11103">
        <v>1.4</v>
      </c>
      <c r="O11103">
        <v>78.5</v>
      </c>
      <c r="P11103">
        <v>82.8</v>
      </c>
      <c r="Q11103">
        <v>84.2</v>
      </c>
      <c r="R11103">
        <v>55</v>
      </c>
      <c r="S11103">
        <v>18300</v>
      </c>
      <c r="T11103">
        <v>31800</v>
      </c>
      <c r="U11103">
        <v>47500</v>
      </c>
    </row>
    <row r="11104" spans="1:21" hidden="1" x14ac:dyDescent="0.45">
      <c r="A11104" t="str">
        <f t="shared" si="184"/>
        <v>YAG5UKL7FPerforming artsAll</v>
      </c>
      <c r="B11104" t="s">
        <v>116</v>
      </c>
      <c r="C11104" t="s">
        <v>140</v>
      </c>
      <c r="D11104">
        <v>5</v>
      </c>
      <c r="E11104" t="s">
        <v>44</v>
      </c>
      <c r="F11104" t="s">
        <v>145</v>
      </c>
      <c r="G11104" t="s">
        <v>143</v>
      </c>
      <c r="H11104" t="s">
        <v>170</v>
      </c>
      <c r="I11104" t="s">
        <v>28</v>
      </c>
      <c r="J11104">
        <v>885</v>
      </c>
      <c r="K11104">
        <v>6.5</v>
      </c>
      <c r="L11104">
        <v>830</v>
      </c>
      <c r="M11104">
        <v>11.4</v>
      </c>
      <c r="N11104">
        <v>3.9</v>
      </c>
      <c r="O11104">
        <v>74.3</v>
      </c>
      <c r="P11104">
        <v>83.2</v>
      </c>
      <c r="Q11104">
        <v>84.7</v>
      </c>
      <c r="R11104">
        <v>525</v>
      </c>
      <c r="S11104">
        <v>14200</v>
      </c>
      <c r="T11104">
        <v>23000</v>
      </c>
      <c r="U11104">
        <v>29900</v>
      </c>
    </row>
    <row r="11105" spans="1:21" hidden="1" x14ac:dyDescent="0.45">
      <c r="A11105" t="str">
        <f t="shared" si="184"/>
        <v>YAG5UKL7MPerforming artsAll</v>
      </c>
      <c r="B11105" t="s">
        <v>116</v>
      </c>
      <c r="C11105" t="s">
        <v>140</v>
      </c>
      <c r="D11105">
        <v>5</v>
      </c>
      <c r="E11105" t="s">
        <v>44</v>
      </c>
      <c r="F11105" t="s">
        <v>145</v>
      </c>
      <c r="G11105" t="s">
        <v>144</v>
      </c>
      <c r="H11105" t="s">
        <v>170</v>
      </c>
      <c r="I11105" t="s">
        <v>28</v>
      </c>
      <c r="J11105">
        <v>695</v>
      </c>
      <c r="K11105">
        <v>3.4</v>
      </c>
      <c r="L11105">
        <v>670</v>
      </c>
      <c r="M11105">
        <v>10.9</v>
      </c>
      <c r="N11105">
        <v>4.5</v>
      </c>
      <c r="O11105">
        <v>70.900000000000006</v>
      </c>
      <c r="P11105">
        <v>82.8</v>
      </c>
      <c r="Q11105">
        <v>84.6</v>
      </c>
      <c r="R11105">
        <v>415</v>
      </c>
      <c r="S11105">
        <v>15300</v>
      </c>
      <c r="T11105">
        <v>23000</v>
      </c>
      <c r="U11105">
        <v>32500</v>
      </c>
    </row>
    <row r="11106" spans="1:21" hidden="1" x14ac:dyDescent="0.45">
      <c r="A11106" t="str">
        <f t="shared" si="184"/>
        <v>YAG5UKL8FPerforming artsAll</v>
      </c>
      <c r="B11106" t="s">
        <v>116</v>
      </c>
      <c r="C11106" t="s">
        <v>140</v>
      </c>
      <c r="D11106">
        <v>5</v>
      </c>
      <c r="E11106" t="s">
        <v>44</v>
      </c>
      <c r="F11106" t="s">
        <v>139</v>
      </c>
      <c r="G11106" t="s">
        <v>143</v>
      </c>
      <c r="H11106" t="s">
        <v>170</v>
      </c>
      <c r="I11106" t="s">
        <v>28</v>
      </c>
      <c r="J11106">
        <v>60</v>
      </c>
      <c r="K11106">
        <v>6.9</v>
      </c>
      <c r="L11106">
        <v>55</v>
      </c>
      <c r="M11106">
        <v>11</v>
      </c>
      <c r="N11106">
        <v>1.8</v>
      </c>
      <c r="O11106">
        <v>85.3</v>
      </c>
      <c r="P11106">
        <v>87.1</v>
      </c>
      <c r="Q11106">
        <v>87.1</v>
      </c>
      <c r="R11106">
        <v>45</v>
      </c>
      <c r="S11106">
        <v>18500</v>
      </c>
      <c r="T11106">
        <v>30700</v>
      </c>
      <c r="U11106">
        <v>39800</v>
      </c>
    </row>
    <row r="11107" spans="1:21" hidden="1" x14ac:dyDescent="0.45">
      <c r="A11107" t="str">
        <f t="shared" si="184"/>
        <v>YAG5UKL8MPerforming artsAll</v>
      </c>
      <c r="B11107" t="s">
        <v>116</v>
      </c>
      <c r="C11107" t="s">
        <v>140</v>
      </c>
      <c r="D11107">
        <v>5</v>
      </c>
      <c r="E11107" t="s">
        <v>44</v>
      </c>
      <c r="F11107" t="s">
        <v>139</v>
      </c>
      <c r="G11107" t="s">
        <v>144</v>
      </c>
      <c r="H11107" t="s">
        <v>170</v>
      </c>
      <c r="I11107" t="s">
        <v>28</v>
      </c>
      <c r="J11107">
        <v>85</v>
      </c>
      <c r="K11107">
        <v>6.1</v>
      </c>
      <c r="L11107">
        <v>80</v>
      </c>
      <c r="M11107">
        <v>12</v>
      </c>
      <c r="N11107">
        <v>3.9</v>
      </c>
      <c r="O11107">
        <v>77.599999999999994</v>
      </c>
      <c r="P11107">
        <v>82.8</v>
      </c>
      <c r="Q11107">
        <v>84.1</v>
      </c>
      <c r="R11107">
        <v>50</v>
      </c>
      <c r="S11107">
        <v>22700</v>
      </c>
      <c r="T11107">
        <v>33700</v>
      </c>
      <c r="U11107">
        <v>43800</v>
      </c>
    </row>
    <row r="11108" spans="1:21" hidden="1" x14ac:dyDescent="0.45">
      <c r="A11108" t="str">
        <f t="shared" si="184"/>
        <v>YAG3UKL7FPerforming artsAll</v>
      </c>
      <c r="B11108" t="s">
        <v>116</v>
      </c>
      <c r="C11108" t="s">
        <v>141</v>
      </c>
      <c r="D11108">
        <v>3</v>
      </c>
      <c r="E11108" t="s">
        <v>44</v>
      </c>
      <c r="F11108" t="s">
        <v>145</v>
      </c>
      <c r="G11108" t="s">
        <v>143</v>
      </c>
      <c r="H11108" t="s">
        <v>170</v>
      </c>
      <c r="I11108" t="s">
        <v>28</v>
      </c>
      <c r="J11108">
        <v>855</v>
      </c>
      <c r="K11108">
        <v>2.7</v>
      </c>
      <c r="L11108">
        <v>835</v>
      </c>
      <c r="M11108">
        <v>8.9</v>
      </c>
      <c r="N11108">
        <v>4</v>
      </c>
      <c r="O11108">
        <v>75.3</v>
      </c>
      <c r="P11108">
        <v>84.9</v>
      </c>
      <c r="Q11108">
        <v>87.1</v>
      </c>
      <c r="R11108">
        <v>545</v>
      </c>
      <c r="S11108">
        <v>12400</v>
      </c>
      <c r="T11108">
        <v>19600</v>
      </c>
      <c r="U11108">
        <v>26300</v>
      </c>
    </row>
    <row r="11109" spans="1:21" hidden="1" x14ac:dyDescent="0.45">
      <c r="A11109" t="str">
        <f t="shared" si="184"/>
        <v>YAG3UKL7MPerforming artsAll</v>
      </c>
      <c r="B11109" t="s">
        <v>116</v>
      </c>
      <c r="C11109" t="s">
        <v>141</v>
      </c>
      <c r="D11109">
        <v>3</v>
      </c>
      <c r="E11109" t="s">
        <v>44</v>
      </c>
      <c r="F11109" t="s">
        <v>145</v>
      </c>
      <c r="G11109" t="s">
        <v>144</v>
      </c>
      <c r="H11109" t="s">
        <v>170</v>
      </c>
      <c r="I11109" t="s">
        <v>28</v>
      </c>
      <c r="J11109">
        <v>680</v>
      </c>
      <c r="K11109">
        <v>2.1</v>
      </c>
      <c r="L11109">
        <v>665</v>
      </c>
      <c r="M11109">
        <v>10.8</v>
      </c>
      <c r="N11109">
        <v>3.4</v>
      </c>
      <c r="O11109">
        <v>72.3</v>
      </c>
      <c r="P11109">
        <v>83.5</v>
      </c>
      <c r="Q11109">
        <v>85.8</v>
      </c>
      <c r="R11109">
        <v>410</v>
      </c>
      <c r="S11109">
        <v>13500</v>
      </c>
      <c r="T11109">
        <v>20000</v>
      </c>
      <c r="U11109">
        <v>29000</v>
      </c>
    </row>
    <row r="11110" spans="1:21" hidden="1" x14ac:dyDescent="0.45">
      <c r="A11110" t="str">
        <f t="shared" si="184"/>
        <v>YAG3UKL8FPerforming artsAll</v>
      </c>
      <c r="B11110" t="s">
        <v>116</v>
      </c>
      <c r="C11110" t="s">
        <v>141</v>
      </c>
      <c r="D11110">
        <v>3</v>
      </c>
      <c r="E11110" t="s">
        <v>44</v>
      </c>
      <c r="F11110" t="s">
        <v>139</v>
      </c>
      <c r="G11110" t="s">
        <v>143</v>
      </c>
      <c r="H11110" t="s">
        <v>170</v>
      </c>
      <c r="I11110" t="s">
        <v>28</v>
      </c>
      <c r="J11110">
        <v>70</v>
      </c>
      <c r="K11110">
        <v>1.5</v>
      </c>
      <c r="L11110">
        <v>70</v>
      </c>
      <c r="M11110">
        <v>5.9</v>
      </c>
      <c r="N11110">
        <v>4.4000000000000004</v>
      </c>
      <c r="O11110">
        <v>80.7</v>
      </c>
      <c r="P11110">
        <v>86.7</v>
      </c>
      <c r="Q11110">
        <v>89.6</v>
      </c>
      <c r="R11110">
        <v>50</v>
      </c>
      <c r="S11110">
        <v>11600</v>
      </c>
      <c r="T11110">
        <v>24800</v>
      </c>
      <c r="U11110">
        <v>33900</v>
      </c>
    </row>
    <row r="11111" spans="1:21" hidden="1" x14ac:dyDescent="0.45">
      <c r="A11111" t="str">
        <f t="shared" si="184"/>
        <v>YAG3UKL8MPerforming artsAll</v>
      </c>
      <c r="B11111" t="s">
        <v>116</v>
      </c>
      <c r="C11111" t="s">
        <v>141</v>
      </c>
      <c r="D11111">
        <v>3</v>
      </c>
      <c r="E11111" t="s">
        <v>44</v>
      </c>
      <c r="F11111" t="s">
        <v>139</v>
      </c>
      <c r="G11111" t="s">
        <v>144</v>
      </c>
      <c r="H11111" t="s">
        <v>170</v>
      </c>
      <c r="I11111" t="s">
        <v>28</v>
      </c>
      <c r="J11111">
        <v>110</v>
      </c>
      <c r="K11111">
        <v>5.6</v>
      </c>
      <c r="L11111">
        <v>105</v>
      </c>
      <c r="M11111">
        <v>17.7</v>
      </c>
      <c r="N11111">
        <v>3.9</v>
      </c>
      <c r="O11111">
        <v>72.5</v>
      </c>
      <c r="P11111">
        <v>77.400000000000006</v>
      </c>
      <c r="Q11111">
        <v>78.400000000000006</v>
      </c>
      <c r="R11111">
        <v>70</v>
      </c>
      <c r="S11111">
        <v>14100</v>
      </c>
      <c r="T11111">
        <v>23700</v>
      </c>
      <c r="U11111">
        <v>37200</v>
      </c>
    </row>
    <row r="11112" spans="1:21" hidden="1" x14ac:dyDescent="0.45">
      <c r="A11112" t="str">
        <f t="shared" si="184"/>
        <v>YAG1UKL7FPerforming artsAll</v>
      </c>
      <c r="B11112" t="s">
        <v>116</v>
      </c>
      <c r="C11112" t="s">
        <v>49</v>
      </c>
      <c r="D11112">
        <v>1</v>
      </c>
      <c r="E11112" t="s">
        <v>44</v>
      </c>
      <c r="F11112" t="s">
        <v>145</v>
      </c>
      <c r="G11112" t="s">
        <v>143</v>
      </c>
      <c r="H11112" t="s">
        <v>170</v>
      </c>
      <c r="I11112" t="s">
        <v>28</v>
      </c>
      <c r="J11112">
        <v>825</v>
      </c>
      <c r="K11112">
        <v>2.7</v>
      </c>
      <c r="L11112">
        <v>805</v>
      </c>
      <c r="M11112">
        <v>6.9</v>
      </c>
      <c r="N11112">
        <v>4.5</v>
      </c>
      <c r="O11112">
        <v>72.099999999999994</v>
      </c>
      <c r="P11112">
        <v>83.8</v>
      </c>
      <c r="Q11112">
        <v>88.6</v>
      </c>
      <c r="R11112">
        <v>485</v>
      </c>
      <c r="S11112">
        <v>11200</v>
      </c>
      <c r="T11112">
        <v>18000</v>
      </c>
      <c r="U11112">
        <v>24100</v>
      </c>
    </row>
    <row r="11113" spans="1:21" hidden="1" x14ac:dyDescent="0.45">
      <c r="A11113" t="str">
        <f t="shared" si="184"/>
        <v>YAG1UKL7MPerforming artsAll</v>
      </c>
      <c r="B11113" t="s">
        <v>116</v>
      </c>
      <c r="C11113" t="s">
        <v>49</v>
      </c>
      <c r="D11113">
        <v>1</v>
      </c>
      <c r="E11113" t="s">
        <v>44</v>
      </c>
      <c r="F11113" t="s">
        <v>145</v>
      </c>
      <c r="G11113" t="s">
        <v>144</v>
      </c>
      <c r="H11113" t="s">
        <v>170</v>
      </c>
      <c r="I11113" t="s">
        <v>28</v>
      </c>
      <c r="J11113">
        <v>720</v>
      </c>
      <c r="K11113">
        <v>1.7</v>
      </c>
      <c r="L11113">
        <v>710</v>
      </c>
      <c r="M11113">
        <v>7.9</v>
      </c>
      <c r="N11113">
        <v>6.3</v>
      </c>
      <c r="O11113">
        <v>69.8</v>
      </c>
      <c r="P11113">
        <v>82.1</v>
      </c>
      <c r="Q11113">
        <v>85.7</v>
      </c>
      <c r="R11113">
        <v>420</v>
      </c>
      <c r="S11113">
        <v>10800</v>
      </c>
      <c r="T11113">
        <v>18200</v>
      </c>
      <c r="U11113">
        <v>25200</v>
      </c>
    </row>
    <row r="11114" spans="1:21" hidden="1" x14ac:dyDescent="0.45">
      <c r="A11114" t="str">
        <f t="shared" si="184"/>
        <v>YAG1UKL8FPerforming artsAll</v>
      </c>
      <c r="B11114" t="s">
        <v>116</v>
      </c>
      <c r="C11114" t="s">
        <v>49</v>
      </c>
      <c r="D11114">
        <v>1</v>
      </c>
      <c r="E11114" t="s">
        <v>44</v>
      </c>
      <c r="F11114" t="s">
        <v>139</v>
      </c>
      <c r="G11114" t="s">
        <v>143</v>
      </c>
      <c r="H11114" t="s">
        <v>170</v>
      </c>
      <c r="I11114" t="s">
        <v>28</v>
      </c>
      <c r="J11114">
        <v>80</v>
      </c>
      <c r="K11114">
        <v>3.8</v>
      </c>
      <c r="L11114">
        <v>80</v>
      </c>
      <c r="M11114">
        <v>10.5</v>
      </c>
      <c r="N11114">
        <v>1.3</v>
      </c>
      <c r="O11114">
        <v>82.9</v>
      </c>
      <c r="P11114">
        <v>88.2</v>
      </c>
      <c r="Q11114">
        <v>88.2</v>
      </c>
      <c r="R11114">
        <v>55</v>
      </c>
      <c r="S11114">
        <v>12000</v>
      </c>
      <c r="T11114">
        <v>19000</v>
      </c>
      <c r="U11114">
        <v>33900</v>
      </c>
    </row>
    <row r="11115" spans="1:21" hidden="1" x14ac:dyDescent="0.45">
      <c r="A11115" t="str">
        <f t="shared" si="184"/>
        <v>YAG1UKL8MPerforming artsAll</v>
      </c>
      <c r="B11115" t="s">
        <v>116</v>
      </c>
      <c r="C11115" t="s">
        <v>49</v>
      </c>
      <c r="D11115">
        <v>1</v>
      </c>
      <c r="E11115" t="s">
        <v>44</v>
      </c>
      <c r="F11115" t="s">
        <v>139</v>
      </c>
      <c r="G11115" t="s">
        <v>144</v>
      </c>
      <c r="H11115" t="s">
        <v>170</v>
      </c>
      <c r="I11115" t="s">
        <v>28</v>
      </c>
      <c r="J11115">
        <v>105</v>
      </c>
      <c r="K11115">
        <v>2.9</v>
      </c>
      <c r="L11115">
        <v>100</v>
      </c>
      <c r="M11115">
        <v>10.1</v>
      </c>
      <c r="N11115">
        <v>5</v>
      </c>
      <c r="O11115">
        <v>75.8</v>
      </c>
      <c r="P11115">
        <v>83.9</v>
      </c>
      <c r="Q11115">
        <v>84.9</v>
      </c>
      <c r="R11115">
        <v>75</v>
      </c>
      <c r="S11115">
        <v>12000</v>
      </c>
      <c r="T11115">
        <v>24800</v>
      </c>
      <c r="U11115">
        <v>41600</v>
      </c>
    </row>
    <row r="11116" spans="1:21" hidden="1" x14ac:dyDescent="0.45">
      <c r="A11116" t="str">
        <f t="shared" si="184"/>
        <v>YAG10UKL7F+MPerforming artsAbroad</v>
      </c>
      <c r="B11116" t="s">
        <v>116</v>
      </c>
      <c r="C11116" t="s">
        <v>142</v>
      </c>
      <c r="D11116">
        <v>10</v>
      </c>
      <c r="E11116" t="s">
        <v>44</v>
      </c>
      <c r="F11116" t="s">
        <v>145</v>
      </c>
      <c r="G11116" t="s">
        <v>138</v>
      </c>
      <c r="H11116" t="s">
        <v>170</v>
      </c>
      <c r="I11116" t="s">
        <v>146</v>
      </c>
      <c r="J11116">
        <v>55</v>
      </c>
      <c r="K11116">
        <v>0</v>
      </c>
      <c r="L11116">
        <v>55</v>
      </c>
      <c r="M11116">
        <v>66.7</v>
      </c>
      <c r="N11116">
        <v>3.7</v>
      </c>
      <c r="O11116">
        <v>29.6</v>
      </c>
      <c r="P11116">
        <v>29.6</v>
      </c>
      <c r="Q11116">
        <v>29.6</v>
      </c>
      <c r="R11116" t="s">
        <v>161</v>
      </c>
      <c r="S11116" t="s">
        <v>161</v>
      </c>
      <c r="T11116" t="s">
        <v>161</v>
      </c>
      <c r="U11116" t="s">
        <v>161</v>
      </c>
    </row>
    <row r="11117" spans="1:21" hidden="1" x14ac:dyDescent="0.45">
      <c r="A11117" t="str">
        <f t="shared" si="184"/>
        <v>YAG10UKL7F+MPerforming artsEast Midlands</v>
      </c>
      <c r="B11117" t="s">
        <v>116</v>
      </c>
      <c r="C11117" t="s">
        <v>142</v>
      </c>
      <c r="D11117">
        <v>10</v>
      </c>
      <c r="E11117" t="s">
        <v>44</v>
      </c>
      <c r="F11117" t="s">
        <v>145</v>
      </c>
      <c r="G11117" t="s">
        <v>138</v>
      </c>
      <c r="H11117" t="s">
        <v>170</v>
      </c>
      <c r="I11117" t="s">
        <v>147</v>
      </c>
      <c r="J11117">
        <v>40</v>
      </c>
      <c r="K11117">
        <v>0</v>
      </c>
      <c r="L11117">
        <v>40</v>
      </c>
      <c r="M11117">
        <v>6.2</v>
      </c>
      <c r="N11117">
        <v>0</v>
      </c>
      <c r="O11117">
        <v>85</v>
      </c>
      <c r="P11117">
        <v>93.8</v>
      </c>
      <c r="Q11117">
        <v>93.8</v>
      </c>
      <c r="R11117">
        <v>30</v>
      </c>
      <c r="S11117">
        <v>18200</v>
      </c>
      <c r="T11117">
        <v>24100</v>
      </c>
      <c r="U11117">
        <v>34000</v>
      </c>
    </row>
    <row r="11118" spans="1:21" hidden="1" x14ac:dyDescent="0.45">
      <c r="A11118" t="str">
        <f t="shared" si="184"/>
        <v>YAG10UKL7F+MPerforming artsEast of England</v>
      </c>
      <c r="B11118" t="s">
        <v>116</v>
      </c>
      <c r="C11118" t="s">
        <v>142</v>
      </c>
      <c r="D11118">
        <v>10</v>
      </c>
      <c r="E11118" t="s">
        <v>44</v>
      </c>
      <c r="F11118" t="s">
        <v>145</v>
      </c>
      <c r="G11118" t="s">
        <v>138</v>
      </c>
      <c r="H11118" t="s">
        <v>170</v>
      </c>
      <c r="I11118" t="s">
        <v>148</v>
      </c>
      <c r="J11118">
        <v>120</v>
      </c>
      <c r="K11118">
        <v>0</v>
      </c>
      <c r="L11118">
        <v>120</v>
      </c>
      <c r="M11118">
        <v>5.2</v>
      </c>
      <c r="N11118">
        <v>3.9</v>
      </c>
      <c r="O11118">
        <v>83.1</v>
      </c>
      <c r="P11118">
        <v>90.9</v>
      </c>
      <c r="Q11118">
        <v>90.9</v>
      </c>
      <c r="R11118">
        <v>85</v>
      </c>
      <c r="S11118">
        <v>16000</v>
      </c>
      <c r="T11118">
        <v>27300</v>
      </c>
      <c r="U11118">
        <v>42300</v>
      </c>
    </row>
    <row r="11119" spans="1:21" hidden="1" x14ac:dyDescent="0.45">
      <c r="A11119" t="str">
        <f t="shared" si="184"/>
        <v>YAG10UKL7F+MPerforming artsLondon</v>
      </c>
      <c r="B11119" t="s">
        <v>116</v>
      </c>
      <c r="C11119" t="s">
        <v>142</v>
      </c>
      <c r="D11119">
        <v>10</v>
      </c>
      <c r="E11119" t="s">
        <v>44</v>
      </c>
      <c r="F11119" t="s">
        <v>145</v>
      </c>
      <c r="G11119" t="s">
        <v>138</v>
      </c>
      <c r="H11119" t="s">
        <v>170</v>
      </c>
      <c r="I11119" t="s">
        <v>149</v>
      </c>
      <c r="J11119">
        <v>420</v>
      </c>
      <c r="K11119">
        <v>0</v>
      </c>
      <c r="L11119">
        <v>420</v>
      </c>
      <c r="M11119">
        <v>11.9</v>
      </c>
      <c r="N11119">
        <v>4.4000000000000004</v>
      </c>
      <c r="O11119">
        <v>78.099999999999994</v>
      </c>
      <c r="P11119">
        <v>83.1</v>
      </c>
      <c r="Q11119">
        <v>83.7</v>
      </c>
      <c r="R11119">
        <v>275</v>
      </c>
      <c r="S11119">
        <v>13800</v>
      </c>
      <c r="T11119">
        <v>25900</v>
      </c>
      <c r="U11119">
        <v>41300</v>
      </c>
    </row>
    <row r="11120" spans="1:21" hidden="1" x14ac:dyDescent="0.45">
      <c r="A11120" t="str">
        <f t="shared" si="184"/>
        <v>YAG10UKL7F+MPerforming artsNorth East</v>
      </c>
      <c r="B11120" t="s">
        <v>116</v>
      </c>
      <c r="C11120" t="s">
        <v>142</v>
      </c>
      <c r="D11120">
        <v>10</v>
      </c>
      <c r="E11120" t="s">
        <v>44</v>
      </c>
      <c r="F11120" t="s">
        <v>145</v>
      </c>
      <c r="G11120" t="s">
        <v>138</v>
      </c>
      <c r="H11120" t="s">
        <v>170</v>
      </c>
      <c r="I11120" t="s">
        <v>150</v>
      </c>
      <c r="J11120">
        <v>30</v>
      </c>
      <c r="K11120">
        <v>0</v>
      </c>
      <c r="L11120">
        <v>30</v>
      </c>
      <c r="M11120">
        <v>12.3</v>
      </c>
      <c r="N11120">
        <v>0</v>
      </c>
      <c r="O11120">
        <v>66.7</v>
      </c>
      <c r="P11120">
        <v>87.7</v>
      </c>
      <c r="Q11120">
        <v>87.7</v>
      </c>
      <c r="R11120">
        <v>15</v>
      </c>
      <c r="S11120">
        <v>15800</v>
      </c>
      <c r="T11120">
        <v>27200</v>
      </c>
      <c r="U11120">
        <v>33200</v>
      </c>
    </row>
    <row r="11121" spans="1:21" hidden="1" x14ac:dyDescent="0.45">
      <c r="A11121" t="str">
        <f t="shared" si="184"/>
        <v>YAG10UKL7F+MPerforming artsNorth West</v>
      </c>
      <c r="B11121" t="s">
        <v>116</v>
      </c>
      <c r="C11121" t="s">
        <v>142</v>
      </c>
      <c r="D11121">
        <v>10</v>
      </c>
      <c r="E11121" t="s">
        <v>44</v>
      </c>
      <c r="F11121" t="s">
        <v>145</v>
      </c>
      <c r="G11121" t="s">
        <v>138</v>
      </c>
      <c r="H11121" t="s">
        <v>170</v>
      </c>
      <c r="I11121" t="s">
        <v>151</v>
      </c>
      <c r="J11121">
        <v>85</v>
      </c>
      <c r="K11121">
        <v>0</v>
      </c>
      <c r="L11121">
        <v>85</v>
      </c>
      <c r="M11121">
        <v>10.5</v>
      </c>
      <c r="N11121">
        <v>2.5</v>
      </c>
      <c r="O11121">
        <v>79.599999999999994</v>
      </c>
      <c r="P11121">
        <v>85.8</v>
      </c>
      <c r="Q11121">
        <v>87</v>
      </c>
      <c r="R11121">
        <v>60</v>
      </c>
      <c r="S11121">
        <v>12000</v>
      </c>
      <c r="T11121">
        <v>20800</v>
      </c>
      <c r="U11121">
        <v>34700</v>
      </c>
    </row>
    <row r="11122" spans="1:21" hidden="1" x14ac:dyDescent="0.45">
      <c r="A11122" t="str">
        <f t="shared" si="184"/>
        <v>YAG10UKL7F+MPerforming artsNorthern Ireland</v>
      </c>
      <c r="B11122" t="s">
        <v>116</v>
      </c>
      <c r="C11122" t="s">
        <v>142</v>
      </c>
      <c r="D11122">
        <v>10</v>
      </c>
      <c r="E11122" t="s">
        <v>44</v>
      </c>
      <c r="F11122" t="s">
        <v>145</v>
      </c>
      <c r="G11122" t="s">
        <v>138</v>
      </c>
      <c r="H11122" t="s">
        <v>170</v>
      </c>
      <c r="I11122" t="s">
        <v>152</v>
      </c>
      <c r="J11122">
        <v>10</v>
      </c>
      <c r="K11122">
        <v>0</v>
      </c>
      <c r="L11122">
        <v>10</v>
      </c>
      <c r="M11122">
        <v>26.3</v>
      </c>
      <c r="N11122">
        <v>0</v>
      </c>
      <c r="O11122">
        <v>73.7</v>
      </c>
      <c r="P11122">
        <v>73.7</v>
      </c>
      <c r="Q11122">
        <v>73.7</v>
      </c>
      <c r="R11122" t="s">
        <v>161</v>
      </c>
      <c r="S11122" t="s">
        <v>161</v>
      </c>
      <c r="T11122" t="s">
        <v>161</v>
      </c>
      <c r="U11122" t="s">
        <v>161</v>
      </c>
    </row>
    <row r="11123" spans="1:21" hidden="1" x14ac:dyDescent="0.45">
      <c r="A11123" t="str">
        <f t="shared" si="184"/>
        <v>YAG10UKL7F+MPerforming artsScotland</v>
      </c>
      <c r="B11123" t="s">
        <v>116</v>
      </c>
      <c r="C11123" t="s">
        <v>142</v>
      </c>
      <c r="D11123">
        <v>10</v>
      </c>
      <c r="E11123" t="s">
        <v>44</v>
      </c>
      <c r="F11123" t="s">
        <v>145</v>
      </c>
      <c r="G11123" t="s">
        <v>138</v>
      </c>
      <c r="H11123" t="s">
        <v>170</v>
      </c>
      <c r="I11123" t="s">
        <v>153</v>
      </c>
      <c r="J11123">
        <v>35</v>
      </c>
      <c r="K11123">
        <v>0</v>
      </c>
      <c r="L11123">
        <v>35</v>
      </c>
      <c r="M11123">
        <v>12.7</v>
      </c>
      <c r="N11123">
        <v>0</v>
      </c>
      <c r="O11123">
        <v>77.8</v>
      </c>
      <c r="P11123">
        <v>84.1</v>
      </c>
      <c r="Q11123">
        <v>87.3</v>
      </c>
      <c r="R11123">
        <v>25</v>
      </c>
      <c r="S11123">
        <v>11700</v>
      </c>
      <c r="T11123">
        <v>23600</v>
      </c>
      <c r="U11123">
        <v>36900</v>
      </c>
    </row>
    <row r="11124" spans="1:21" hidden="1" x14ac:dyDescent="0.45">
      <c r="A11124" t="str">
        <f t="shared" si="184"/>
        <v>YAG10UKL7F+MPerforming artsSouth East</v>
      </c>
      <c r="B11124" t="s">
        <v>116</v>
      </c>
      <c r="C11124" t="s">
        <v>142</v>
      </c>
      <c r="D11124">
        <v>10</v>
      </c>
      <c r="E11124" t="s">
        <v>44</v>
      </c>
      <c r="F11124" t="s">
        <v>145</v>
      </c>
      <c r="G11124" t="s">
        <v>138</v>
      </c>
      <c r="H11124" t="s">
        <v>170</v>
      </c>
      <c r="I11124" t="s">
        <v>154</v>
      </c>
      <c r="J11124">
        <v>170</v>
      </c>
      <c r="K11124">
        <v>0</v>
      </c>
      <c r="L11124">
        <v>170</v>
      </c>
      <c r="M11124">
        <v>6.9</v>
      </c>
      <c r="N11124">
        <v>6.9</v>
      </c>
      <c r="O11124">
        <v>79.099999999999994</v>
      </c>
      <c r="P11124">
        <v>84.2</v>
      </c>
      <c r="Q11124">
        <v>86.3</v>
      </c>
      <c r="R11124">
        <v>125</v>
      </c>
      <c r="S11124">
        <v>9600</v>
      </c>
      <c r="T11124">
        <v>18200</v>
      </c>
      <c r="U11124">
        <v>37200</v>
      </c>
    </row>
    <row r="11125" spans="1:21" hidden="1" x14ac:dyDescent="0.45">
      <c r="A11125" t="str">
        <f t="shared" si="184"/>
        <v>YAG10UKL7F+MPerforming artsSouth West</v>
      </c>
      <c r="B11125" t="s">
        <v>116</v>
      </c>
      <c r="C11125" t="s">
        <v>142</v>
      </c>
      <c r="D11125">
        <v>10</v>
      </c>
      <c r="E11125" t="s">
        <v>44</v>
      </c>
      <c r="F11125" t="s">
        <v>145</v>
      </c>
      <c r="G11125" t="s">
        <v>138</v>
      </c>
      <c r="H11125" t="s">
        <v>170</v>
      </c>
      <c r="I11125" t="s">
        <v>155</v>
      </c>
      <c r="J11125">
        <v>105</v>
      </c>
      <c r="K11125">
        <v>0</v>
      </c>
      <c r="L11125">
        <v>105</v>
      </c>
      <c r="M11125">
        <v>8.6999999999999993</v>
      </c>
      <c r="N11125">
        <v>3.4</v>
      </c>
      <c r="O11125">
        <v>84.1</v>
      </c>
      <c r="P11125">
        <v>88</v>
      </c>
      <c r="Q11125">
        <v>88</v>
      </c>
      <c r="R11125">
        <v>80</v>
      </c>
      <c r="S11125">
        <v>8000</v>
      </c>
      <c r="T11125">
        <v>17500</v>
      </c>
      <c r="U11125">
        <v>28800</v>
      </c>
    </row>
    <row r="11126" spans="1:21" hidden="1" x14ac:dyDescent="0.45">
      <c r="A11126" t="str">
        <f t="shared" si="184"/>
        <v>YAG10UKL7F+MPerforming artsWales</v>
      </c>
      <c r="B11126" t="s">
        <v>116</v>
      </c>
      <c r="C11126" t="s">
        <v>142</v>
      </c>
      <c r="D11126">
        <v>10</v>
      </c>
      <c r="E11126" t="s">
        <v>44</v>
      </c>
      <c r="F11126" t="s">
        <v>145</v>
      </c>
      <c r="G11126" t="s">
        <v>138</v>
      </c>
      <c r="H11126" t="s">
        <v>170</v>
      </c>
      <c r="I11126" t="s">
        <v>158</v>
      </c>
      <c r="J11126">
        <v>35</v>
      </c>
      <c r="K11126">
        <v>0</v>
      </c>
      <c r="L11126">
        <v>35</v>
      </c>
      <c r="M11126">
        <v>9.1999999999999993</v>
      </c>
      <c r="N11126">
        <v>3.1</v>
      </c>
      <c r="O11126">
        <v>78.5</v>
      </c>
      <c r="P11126">
        <v>87.7</v>
      </c>
      <c r="Q11126">
        <v>87.7</v>
      </c>
      <c r="R11126">
        <v>25</v>
      </c>
      <c r="S11126">
        <v>8000</v>
      </c>
      <c r="T11126">
        <v>16800</v>
      </c>
      <c r="U11126">
        <v>33700</v>
      </c>
    </row>
    <row r="11127" spans="1:21" hidden="1" x14ac:dyDescent="0.45">
      <c r="A11127" t="str">
        <f t="shared" si="184"/>
        <v>YAG10UKL7F+MPerforming artsWest Midlands</v>
      </c>
      <c r="B11127" t="s">
        <v>116</v>
      </c>
      <c r="C11127" t="s">
        <v>142</v>
      </c>
      <c r="D11127">
        <v>10</v>
      </c>
      <c r="E11127" t="s">
        <v>44</v>
      </c>
      <c r="F11127" t="s">
        <v>145</v>
      </c>
      <c r="G11127" t="s">
        <v>138</v>
      </c>
      <c r="H11127" t="s">
        <v>170</v>
      </c>
      <c r="I11127" t="s">
        <v>159</v>
      </c>
      <c r="J11127">
        <v>60</v>
      </c>
      <c r="K11127">
        <v>0</v>
      </c>
      <c r="L11127">
        <v>60</v>
      </c>
      <c r="M11127">
        <v>11.5</v>
      </c>
      <c r="N11127">
        <v>1.8</v>
      </c>
      <c r="O11127">
        <v>77</v>
      </c>
      <c r="P11127">
        <v>86.7</v>
      </c>
      <c r="Q11127">
        <v>86.7</v>
      </c>
      <c r="R11127">
        <v>45</v>
      </c>
      <c r="S11127">
        <v>14900</v>
      </c>
      <c r="T11127">
        <v>20800</v>
      </c>
      <c r="U11127">
        <v>29900</v>
      </c>
    </row>
    <row r="11128" spans="1:21" hidden="1" x14ac:dyDescent="0.45">
      <c r="A11128" t="str">
        <f t="shared" si="184"/>
        <v>YAG10UKL7F+MPerforming artsYorkshire and The Humber</v>
      </c>
      <c r="B11128" t="s">
        <v>116</v>
      </c>
      <c r="C11128" t="s">
        <v>142</v>
      </c>
      <c r="D11128">
        <v>10</v>
      </c>
      <c r="E11128" t="s">
        <v>44</v>
      </c>
      <c r="F11128" t="s">
        <v>145</v>
      </c>
      <c r="G11128" t="s">
        <v>138</v>
      </c>
      <c r="H11128" t="s">
        <v>170</v>
      </c>
      <c r="I11128" t="s">
        <v>160</v>
      </c>
      <c r="J11128">
        <v>70</v>
      </c>
      <c r="K11128">
        <v>0</v>
      </c>
      <c r="L11128">
        <v>70</v>
      </c>
      <c r="M11128">
        <v>9.1999999999999993</v>
      </c>
      <c r="N11128">
        <v>7.6</v>
      </c>
      <c r="O11128">
        <v>78.599999999999994</v>
      </c>
      <c r="P11128">
        <v>83.2</v>
      </c>
      <c r="Q11128">
        <v>83.2</v>
      </c>
      <c r="R11128">
        <v>50</v>
      </c>
      <c r="S11128">
        <v>12800</v>
      </c>
      <c r="T11128">
        <v>23700</v>
      </c>
      <c r="U11128">
        <v>33200</v>
      </c>
    </row>
    <row r="11129" spans="1:21" hidden="1" x14ac:dyDescent="0.45">
      <c r="A11129" t="str">
        <f t="shared" si="184"/>
        <v>YAG10UKL7F+MPerforming artsNA</v>
      </c>
      <c r="B11129" t="s">
        <v>116</v>
      </c>
      <c r="C11129" t="s">
        <v>142</v>
      </c>
      <c r="D11129">
        <v>10</v>
      </c>
      <c r="E11129" t="s">
        <v>44</v>
      </c>
      <c r="F11129" t="s">
        <v>145</v>
      </c>
      <c r="G11129" t="s">
        <v>138</v>
      </c>
      <c r="H11129" t="s">
        <v>170</v>
      </c>
      <c r="I11129" t="s">
        <v>157</v>
      </c>
      <c r="J11129">
        <v>120</v>
      </c>
      <c r="K11129">
        <v>99.2</v>
      </c>
      <c r="L11129" t="s">
        <v>161</v>
      </c>
      <c r="M11129" t="s">
        <v>161</v>
      </c>
      <c r="N11129" t="s">
        <v>161</v>
      </c>
      <c r="O11129" t="s">
        <v>161</v>
      </c>
      <c r="P11129" t="s">
        <v>161</v>
      </c>
      <c r="Q11129" t="s">
        <v>161</v>
      </c>
      <c r="R11129" t="s">
        <v>157</v>
      </c>
      <c r="S11129" t="s">
        <v>157</v>
      </c>
      <c r="T11129" t="s">
        <v>157</v>
      </c>
      <c r="U11129" t="s">
        <v>157</v>
      </c>
    </row>
    <row r="11130" spans="1:21" hidden="1" x14ac:dyDescent="0.45">
      <c r="A11130" t="str">
        <f t="shared" si="184"/>
        <v>YAG10UKL8F+MPerforming artsAbroad</v>
      </c>
      <c r="B11130" t="s">
        <v>116</v>
      </c>
      <c r="C11130" t="s">
        <v>142</v>
      </c>
      <c r="D11130">
        <v>10</v>
      </c>
      <c r="E11130" t="s">
        <v>44</v>
      </c>
      <c r="F11130" t="s">
        <v>139</v>
      </c>
      <c r="G11130" t="s">
        <v>138</v>
      </c>
      <c r="H11130" t="s">
        <v>170</v>
      </c>
      <c r="I11130" t="s">
        <v>146</v>
      </c>
      <c r="J11130">
        <v>10</v>
      </c>
      <c r="K11130">
        <v>0</v>
      </c>
      <c r="L11130">
        <v>10</v>
      </c>
      <c r="M11130">
        <v>77.8</v>
      </c>
      <c r="N11130">
        <v>0</v>
      </c>
      <c r="O11130">
        <v>22.2</v>
      </c>
      <c r="P11130">
        <v>22.2</v>
      </c>
      <c r="Q11130">
        <v>22.2</v>
      </c>
      <c r="R11130" t="s">
        <v>161</v>
      </c>
      <c r="S11130" t="s">
        <v>161</v>
      </c>
      <c r="T11130" t="s">
        <v>161</v>
      </c>
      <c r="U11130" t="s">
        <v>161</v>
      </c>
    </row>
    <row r="11131" spans="1:21" hidden="1" x14ac:dyDescent="0.45">
      <c r="A11131" t="str">
        <f t="shared" si="184"/>
        <v>YAG10UKL8F+MPerforming artsEast Midlands</v>
      </c>
      <c r="B11131" t="s">
        <v>116</v>
      </c>
      <c r="C11131" t="s">
        <v>142</v>
      </c>
      <c r="D11131">
        <v>10</v>
      </c>
      <c r="E11131" t="s">
        <v>44</v>
      </c>
      <c r="F11131" t="s">
        <v>139</v>
      </c>
      <c r="G11131" t="s">
        <v>138</v>
      </c>
      <c r="H11131" t="s">
        <v>170</v>
      </c>
      <c r="I11131" t="s">
        <v>147</v>
      </c>
      <c r="J11131" t="s">
        <v>161</v>
      </c>
      <c r="K11131" t="s">
        <v>161</v>
      </c>
      <c r="L11131" t="s">
        <v>161</v>
      </c>
      <c r="M11131" t="s">
        <v>161</v>
      </c>
      <c r="N11131" t="s">
        <v>161</v>
      </c>
      <c r="O11131" t="s">
        <v>161</v>
      </c>
      <c r="P11131" t="s">
        <v>161</v>
      </c>
      <c r="Q11131" t="s">
        <v>161</v>
      </c>
      <c r="R11131" t="s">
        <v>161</v>
      </c>
      <c r="S11131" t="s">
        <v>161</v>
      </c>
      <c r="T11131" t="s">
        <v>161</v>
      </c>
      <c r="U11131" t="s">
        <v>161</v>
      </c>
    </row>
    <row r="11132" spans="1:21" hidden="1" x14ac:dyDescent="0.45">
      <c r="A11132" t="str">
        <f t="shared" si="184"/>
        <v>YAG10UKL8F+MPerforming artsEast of England</v>
      </c>
      <c r="B11132" t="s">
        <v>116</v>
      </c>
      <c r="C11132" t="s">
        <v>142</v>
      </c>
      <c r="D11132">
        <v>10</v>
      </c>
      <c r="E11132" t="s">
        <v>44</v>
      </c>
      <c r="F11132" t="s">
        <v>139</v>
      </c>
      <c r="G11132" t="s">
        <v>138</v>
      </c>
      <c r="H11132" t="s">
        <v>170</v>
      </c>
      <c r="I11132" t="s">
        <v>148</v>
      </c>
      <c r="J11132">
        <v>15</v>
      </c>
      <c r="K11132">
        <v>0</v>
      </c>
      <c r="L11132">
        <v>15</v>
      </c>
      <c r="M11132">
        <v>32.4</v>
      </c>
      <c r="N11132">
        <v>0</v>
      </c>
      <c r="O11132">
        <v>67.599999999999994</v>
      </c>
      <c r="P11132">
        <v>67.599999999999994</v>
      </c>
      <c r="Q11132">
        <v>67.599999999999994</v>
      </c>
      <c r="R11132" t="s">
        <v>161</v>
      </c>
      <c r="S11132" t="s">
        <v>161</v>
      </c>
      <c r="T11132" t="s">
        <v>161</v>
      </c>
      <c r="U11132" t="s">
        <v>161</v>
      </c>
    </row>
    <row r="11133" spans="1:21" hidden="1" x14ac:dyDescent="0.45">
      <c r="A11133" t="str">
        <f t="shared" si="184"/>
        <v>YAG10UKL8F+MPerforming artsLondon</v>
      </c>
      <c r="B11133" t="s">
        <v>116</v>
      </c>
      <c r="C11133" t="s">
        <v>142</v>
      </c>
      <c r="D11133">
        <v>10</v>
      </c>
      <c r="E11133" t="s">
        <v>44</v>
      </c>
      <c r="F11133" t="s">
        <v>139</v>
      </c>
      <c r="G11133" t="s">
        <v>138</v>
      </c>
      <c r="H11133" t="s">
        <v>170</v>
      </c>
      <c r="I11133" t="s">
        <v>149</v>
      </c>
      <c r="J11133">
        <v>25</v>
      </c>
      <c r="K11133">
        <v>0</v>
      </c>
      <c r="L11133">
        <v>25</v>
      </c>
      <c r="M11133">
        <v>12.5</v>
      </c>
      <c r="N11133">
        <v>0</v>
      </c>
      <c r="O11133">
        <v>70.8</v>
      </c>
      <c r="P11133">
        <v>87.5</v>
      </c>
      <c r="Q11133">
        <v>87.5</v>
      </c>
      <c r="R11133">
        <v>15</v>
      </c>
      <c r="S11133">
        <v>24500</v>
      </c>
      <c r="T11133">
        <v>45600</v>
      </c>
      <c r="U11133">
        <v>55500</v>
      </c>
    </row>
    <row r="11134" spans="1:21" hidden="1" x14ac:dyDescent="0.45">
      <c r="A11134" t="str">
        <f t="shared" si="184"/>
        <v>YAG10UKL8F+MPerforming artsNorth East</v>
      </c>
      <c r="B11134" t="s">
        <v>116</v>
      </c>
      <c r="C11134" t="s">
        <v>142</v>
      </c>
      <c r="D11134">
        <v>10</v>
      </c>
      <c r="E11134" t="s">
        <v>44</v>
      </c>
      <c r="F11134" t="s">
        <v>139</v>
      </c>
      <c r="G11134" t="s">
        <v>138</v>
      </c>
      <c r="H11134" t="s">
        <v>170</v>
      </c>
      <c r="I11134" t="s">
        <v>150</v>
      </c>
      <c r="J11134">
        <v>5</v>
      </c>
      <c r="K11134">
        <v>0</v>
      </c>
      <c r="L11134">
        <v>5</v>
      </c>
      <c r="M11134">
        <v>0</v>
      </c>
      <c r="N11134">
        <v>0</v>
      </c>
      <c r="O11134">
        <v>100</v>
      </c>
      <c r="P11134">
        <v>100</v>
      </c>
      <c r="Q11134">
        <v>100</v>
      </c>
      <c r="R11134" t="s">
        <v>161</v>
      </c>
      <c r="S11134" t="s">
        <v>161</v>
      </c>
      <c r="T11134" t="s">
        <v>161</v>
      </c>
      <c r="U11134" t="s">
        <v>161</v>
      </c>
    </row>
    <row r="11135" spans="1:21" hidden="1" x14ac:dyDescent="0.45">
      <c r="A11135" t="str">
        <f t="shared" si="184"/>
        <v>YAG10UKL8F+MPerforming artsNorth West</v>
      </c>
      <c r="B11135" t="s">
        <v>116</v>
      </c>
      <c r="C11135" t="s">
        <v>142</v>
      </c>
      <c r="D11135">
        <v>10</v>
      </c>
      <c r="E11135" t="s">
        <v>44</v>
      </c>
      <c r="F11135" t="s">
        <v>139</v>
      </c>
      <c r="G11135" t="s">
        <v>138</v>
      </c>
      <c r="H11135" t="s">
        <v>170</v>
      </c>
      <c r="I11135" t="s">
        <v>151</v>
      </c>
      <c r="J11135">
        <v>10</v>
      </c>
      <c r="K11135">
        <v>0</v>
      </c>
      <c r="L11135">
        <v>10</v>
      </c>
      <c r="M11135">
        <v>0</v>
      </c>
      <c r="N11135">
        <v>0</v>
      </c>
      <c r="O11135">
        <v>83.3</v>
      </c>
      <c r="P11135">
        <v>100</v>
      </c>
      <c r="Q11135">
        <v>100</v>
      </c>
      <c r="R11135" t="s">
        <v>161</v>
      </c>
      <c r="S11135" t="s">
        <v>161</v>
      </c>
      <c r="T11135" t="s">
        <v>161</v>
      </c>
      <c r="U11135" t="s">
        <v>161</v>
      </c>
    </row>
    <row r="11136" spans="1:21" hidden="1" x14ac:dyDescent="0.45">
      <c r="A11136" t="str">
        <f t="shared" si="184"/>
        <v>YAG10UKL8F+MPerforming artsNorthern Ireland</v>
      </c>
      <c r="B11136" t="s">
        <v>116</v>
      </c>
      <c r="C11136" t="s">
        <v>142</v>
      </c>
      <c r="D11136">
        <v>10</v>
      </c>
      <c r="E11136" t="s">
        <v>44</v>
      </c>
      <c r="F11136" t="s">
        <v>139</v>
      </c>
      <c r="G11136" t="s">
        <v>138</v>
      </c>
      <c r="H11136" t="s">
        <v>170</v>
      </c>
      <c r="I11136" t="s">
        <v>152</v>
      </c>
      <c r="J11136" t="s">
        <v>161</v>
      </c>
      <c r="K11136" t="s">
        <v>161</v>
      </c>
      <c r="L11136" t="s">
        <v>161</v>
      </c>
      <c r="M11136" t="s">
        <v>161</v>
      </c>
      <c r="N11136" t="s">
        <v>161</v>
      </c>
      <c r="O11136" t="s">
        <v>161</v>
      </c>
      <c r="P11136" t="s">
        <v>161</v>
      </c>
      <c r="Q11136" t="s">
        <v>161</v>
      </c>
      <c r="R11136" t="s">
        <v>161</v>
      </c>
      <c r="S11136" t="s">
        <v>161</v>
      </c>
      <c r="T11136" t="s">
        <v>161</v>
      </c>
      <c r="U11136" t="s">
        <v>161</v>
      </c>
    </row>
    <row r="11137" spans="1:21" hidden="1" x14ac:dyDescent="0.45">
      <c r="A11137" t="str">
        <f t="shared" si="184"/>
        <v>YAG10UKL8F+MPerforming artsScotland</v>
      </c>
      <c r="B11137" t="s">
        <v>116</v>
      </c>
      <c r="C11137" t="s">
        <v>142</v>
      </c>
      <c r="D11137">
        <v>10</v>
      </c>
      <c r="E11137" t="s">
        <v>44</v>
      </c>
      <c r="F11137" t="s">
        <v>139</v>
      </c>
      <c r="G11137" t="s">
        <v>138</v>
      </c>
      <c r="H11137" t="s">
        <v>170</v>
      </c>
      <c r="I11137" t="s">
        <v>153</v>
      </c>
      <c r="J11137">
        <v>5</v>
      </c>
      <c r="K11137">
        <v>0</v>
      </c>
      <c r="L11137">
        <v>5</v>
      </c>
      <c r="M11137">
        <v>0</v>
      </c>
      <c r="N11137">
        <v>25</v>
      </c>
      <c r="O11137">
        <v>75</v>
      </c>
      <c r="P11137">
        <v>75</v>
      </c>
      <c r="Q11137">
        <v>75</v>
      </c>
      <c r="R11137" t="s">
        <v>161</v>
      </c>
      <c r="S11137" t="s">
        <v>161</v>
      </c>
      <c r="T11137" t="s">
        <v>161</v>
      </c>
      <c r="U11137" t="s">
        <v>161</v>
      </c>
    </row>
    <row r="11138" spans="1:21" hidden="1" x14ac:dyDescent="0.45">
      <c r="A11138" t="str">
        <f t="shared" si="184"/>
        <v>YAG10UKL8F+MPerforming artsSouth East</v>
      </c>
      <c r="B11138" t="s">
        <v>116</v>
      </c>
      <c r="C11138" t="s">
        <v>142</v>
      </c>
      <c r="D11138">
        <v>10</v>
      </c>
      <c r="E11138" t="s">
        <v>44</v>
      </c>
      <c r="F11138" t="s">
        <v>139</v>
      </c>
      <c r="G11138" t="s">
        <v>138</v>
      </c>
      <c r="H11138" t="s">
        <v>170</v>
      </c>
      <c r="I11138" t="s">
        <v>154</v>
      </c>
      <c r="J11138">
        <v>15</v>
      </c>
      <c r="K11138">
        <v>0</v>
      </c>
      <c r="L11138">
        <v>15</v>
      </c>
      <c r="M11138">
        <v>0</v>
      </c>
      <c r="N11138">
        <v>0</v>
      </c>
      <c r="O11138">
        <v>92.9</v>
      </c>
      <c r="P11138">
        <v>92.9</v>
      </c>
      <c r="Q11138">
        <v>100</v>
      </c>
      <c r="R11138">
        <v>15</v>
      </c>
      <c r="S11138">
        <v>14300</v>
      </c>
      <c r="T11138">
        <v>19600</v>
      </c>
      <c r="U11138">
        <v>34700</v>
      </c>
    </row>
    <row r="11139" spans="1:21" hidden="1" x14ac:dyDescent="0.45">
      <c r="A11139" t="str">
        <f t="shared" si="184"/>
        <v>YAG10UKL8F+MPerforming artsSouth West</v>
      </c>
      <c r="B11139" t="s">
        <v>116</v>
      </c>
      <c r="C11139" t="s">
        <v>142</v>
      </c>
      <c r="D11139">
        <v>10</v>
      </c>
      <c r="E11139" t="s">
        <v>44</v>
      </c>
      <c r="F11139" t="s">
        <v>139</v>
      </c>
      <c r="G11139" t="s">
        <v>138</v>
      </c>
      <c r="H11139" t="s">
        <v>170</v>
      </c>
      <c r="I11139" t="s">
        <v>155</v>
      </c>
      <c r="J11139">
        <v>10</v>
      </c>
      <c r="K11139">
        <v>0</v>
      </c>
      <c r="L11139">
        <v>10</v>
      </c>
      <c r="M11139">
        <v>16.7</v>
      </c>
      <c r="N11139">
        <v>0</v>
      </c>
      <c r="O11139">
        <v>83.3</v>
      </c>
      <c r="P11139">
        <v>83.3</v>
      </c>
      <c r="Q11139">
        <v>83.3</v>
      </c>
      <c r="R11139" t="s">
        <v>161</v>
      </c>
      <c r="S11139" t="s">
        <v>161</v>
      </c>
      <c r="T11139" t="s">
        <v>161</v>
      </c>
      <c r="U11139" t="s">
        <v>161</v>
      </c>
    </row>
    <row r="11140" spans="1:21" hidden="1" x14ac:dyDescent="0.45">
      <c r="A11140" t="str">
        <f t="shared" si="184"/>
        <v>YAG10UKL8F+MPerforming artsWales</v>
      </c>
      <c r="B11140" t="s">
        <v>116</v>
      </c>
      <c r="C11140" t="s">
        <v>142</v>
      </c>
      <c r="D11140">
        <v>10</v>
      </c>
      <c r="E11140" t="s">
        <v>44</v>
      </c>
      <c r="F11140" t="s">
        <v>139</v>
      </c>
      <c r="G11140" t="s">
        <v>138</v>
      </c>
      <c r="H11140" t="s">
        <v>170</v>
      </c>
      <c r="I11140" t="s">
        <v>158</v>
      </c>
      <c r="J11140" t="s">
        <v>161</v>
      </c>
      <c r="K11140" t="s">
        <v>161</v>
      </c>
      <c r="L11140" t="s">
        <v>161</v>
      </c>
      <c r="M11140" t="s">
        <v>161</v>
      </c>
      <c r="N11140" t="s">
        <v>161</v>
      </c>
      <c r="O11140" t="s">
        <v>161</v>
      </c>
      <c r="P11140" t="s">
        <v>161</v>
      </c>
      <c r="Q11140" t="s">
        <v>161</v>
      </c>
      <c r="R11140" t="s">
        <v>161</v>
      </c>
      <c r="S11140" t="s">
        <v>161</v>
      </c>
      <c r="T11140" t="s">
        <v>161</v>
      </c>
      <c r="U11140" t="s">
        <v>161</v>
      </c>
    </row>
    <row r="11141" spans="1:21" hidden="1" x14ac:dyDescent="0.45">
      <c r="A11141" t="str">
        <f t="shared" si="184"/>
        <v>YAG10UKL8F+MPerforming artsWest Midlands</v>
      </c>
      <c r="B11141" t="s">
        <v>116</v>
      </c>
      <c r="C11141" t="s">
        <v>142</v>
      </c>
      <c r="D11141">
        <v>10</v>
      </c>
      <c r="E11141" t="s">
        <v>44</v>
      </c>
      <c r="F11141" t="s">
        <v>139</v>
      </c>
      <c r="G11141" t="s">
        <v>138</v>
      </c>
      <c r="H11141" t="s">
        <v>170</v>
      </c>
      <c r="I11141" t="s">
        <v>159</v>
      </c>
      <c r="J11141">
        <v>5</v>
      </c>
      <c r="K11141">
        <v>0</v>
      </c>
      <c r="L11141">
        <v>5</v>
      </c>
      <c r="M11141">
        <v>0</v>
      </c>
      <c r="N11141">
        <v>0</v>
      </c>
      <c r="O11141">
        <v>100</v>
      </c>
      <c r="P11141">
        <v>100</v>
      </c>
      <c r="Q11141">
        <v>100</v>
      </c>
      <c r="R11141" t="s">
        <v>161</v>
      </c>
      <c r="S11141" t="s">
        <v>161</v>
      </c>
      <c r="T11141" t="s">
        <v>161</v>
      </c>
      <c r="U11141" t="s">
        <v>161</v>
      </c>
    </row>
    <row r="11142" spans="1:21" hidden="1" x14ac:dyDescent="0.45">
      <c r="A11142" t="str">
        <f t="shared" si="184"/>
        <v>YAG10UKL8F+MPerforming artsYorkshire and The Humber</v>
      </c>
      <c r="B11142" t="s">
        <v>116</v>
      </c>
      <c r="C11142" t="s">
        <v>142</v>
      </c>
      <c r="D11142">
        <v>10</v>
      </c>
      <c r="E11142" t="s">
        <v>44</v>
      </c>
      <c r="F11142" t="s">
        <v>139</v>
      </c>
      <c r="G11142" t="s">
        <v>138</v>
      </c>
      <c r="H11142" t="s">
        <v>170</v>
      </c>
      <c r="I11142" t="s">
        <v>160</v>
      </c>
      <c r="J11142">
        <v>15</v>
      </c>
      <c r="K11142">
        <v>0</v>
      </c>
      <c r="L11142">
        <v>15</v>
      </c>
      <c r="M11142">
        <v>7.9</v>
      </c>
      <c r="N11142">
        <v>0</v>
      </c>
      <c r="O11142">
        <v>92.1</v>
      </c>
      <c r="P11142">
        <v>92.1</v>
      </c>
      <c r="Q11142">
        <v>92.1</v>
      </c>
      <c r="R11142" t="s">
        <v>161</v>
      </c>
      <c r="S11142" t="s">
        <v>161</v>
      </c>
      <c r="T11142" t="s">
        <v>161</v>
      </c>
      <c r="U11142" t="s">
        <v>161</v>
      </c>
    </row>
    <row r="11143" spans="1:21" hidden="1" x14ac:dyDescent="0.45">
      <c r="A11143" t="str">
        <f t="shared" ref="A11143:A11206" si="185">"YAG"&amp;D11143 &amp;E11143 &amp;F11143 &amp; G11143 &amp;H11143 &amp;I11143</f>
        <v>YAG10UKL8F+MPerforming artsNA</v>
      </c>
      <c r="B11143" t="s">
        <v>116</v>
      </c>
      <c r="C11143" t="s">
        <v>142</v>
      </c>
      <c r="D11143">
        <v>10</v>
      </c>
      <c r="E11143" t="s">
        <v>44</v>
      </c>
      <c r="F11143" t="s">
        <v>139</v>
      </c>
      <c r="G11143" t="s">
        <v>138</v>
      </c>
      <c r="H11143" t="s">
        <v>170</v>
      </c>
      <c r="I11143" t="s">
        <v>157</v>
      </c>
      <c r="J11143">
        <v>15</v>
      </c>
      <c r="K11143">
        <v>100</v>
      </c>
      <c r="L11143" t="s">
        <v>161</v>
      </c>
      <c r="M11143" t="s">
        <v>161</v>
      </c>
      <c r="N11143" t="s">
        <v>161</v>
      </c>
      <c r="O11143" t="s">
        <v>161</v>
      </c>
      <c r="P11143" t="s">
        <v>161</v>
      </c>
      <c r="Q11143" t="s">
        <v>161</v>
      </c>
      <c r="R11143" t="s">
        <v>157</v>
      </c>
      <c r="S11143" t="s">
        <v>157</v>
      </c>
      <c r="T11143" t="s">
        <v>157</v>
      </c>
      <c r="U11143" t="s">
        <v>157</v>
      </c>
    </row>
    <row r="11144" spans="1:21" hidden="1" x14ac:dyDescent="0.45">
      <c r="A11144" t="str">
        <f t="shared" si="185"/>
        <v>YAG5UKL7F+MPerforming artsAbroad</v>
      </c>
      <c r="B11144" t="s">
        <v>116</v>
      </c>
      <c r="C11144" t="s">
        <v>140</v>
      </c>
      <c r="D11144">
        <v>5</v>
      </c>
      <c r="E11144" t="s">
        <v>44</v>
      </c>
      <c r="F11144" t="s">
        <v>145</v>
      </c>
      <c r="G11144" t="s">
        <v>138</v>
      </c>
      <c r="H11144" t="s">
        <v>170</v>
      </c>
      <c r="I11144" t="s">
        <v>146</v>
      </c>
      <c r="J11144">
        <v>45</v>
      </c>
      <c r="K11144">
        <v>0</v>
      </c>
      <c r="L11144">
        <v>45</v>
      </c>
      <c r="M11144">
        <v>73.3</v>
      </c>
      <c r="N11144">
        <v>4.9000000000000004</v>
      </c>
      <c r="O11144">
        <v>19.399999999999999</v>
      </c>
      <c r="P11144">
        <v>19.399999999999999</v>
      </c>
      <c r="Q11144">
        <v>21.9</v>
      </c>
      <c r="R11144" t="s">
        <v>161</v>
      </c>
      <c r="S11144" t="s">
        <v>161</v>
      </c>
      <c r="T11144" t="s">
        <v>161</v>
      </c>
      <c r="U11144" t="s">
        <v>161</v>
      </c>
    </row>
    <row r="11145" spans="1:21" hidden="1" x14ac:dyDescent="0.45">
      <c r="A11145" t="str">
        <f t="shared" si="185"/>
        <v>YAG5UKL7F+MPerforming artsEast Midlands</v>
      </c>
      <c r="B11145" t="s">
        <v>116</v>
      </c>
      <c r="C11145" t="s">
        <v>140</v>
      </c>
      <c r="D11145">
        <v>5</v>
      </c>
      <c r="E11145" t="s">
        <v>44</v>
      </c>
      <c r="F11145" t="s">
        <v>145</v>
      </c>
      <c r="G11145" t="s">
        <v>138</v>
      </c>
      <c r="H11145" t="s">
        <v>170</v>
      </c>
      <c r="I11145" t="s">
        <v>147</v>
      </c>
      <c r="J11145">
        <v>60</v>
      </c>
      <c r="K11145">
        <v>0</v>
      </c>
      <c r="L11145">
        <v>60</v>
      </c>
      <c r="M11145">
        <v>8.8000000000000007</v>
      </c>
      <c r="N11145">
        <v>5.3</v>
      </c>
      <c r="O11145">
        <v>73.7</v>
      </c>
      <c r="P11145">
        <v>86</v>
      </c>
      <c r="Q11145">
        <v>86</v>
      </c>
      <c r="R11145">
        <v>40</v>
      </c>
      <c r="S11145">
        <v>14100</v>
      </c>
      <c r="T11145">
        <v>20100</v>
      </c>
      <c r="U11145">
        <v>29300</v>
      </c>
    </row>
    <row r="11146" spans="1:21" hidden="1" x14ac:dyDescent="0.45">
      <c r="A11146" t="str">
        <f t="shared" si="185"/>
        <v>YAG5UKL7F+MPerforming artsEast of England</v>
      </c>
      <c r="B11146" t="s">
        <v>116</v>
      </c>
      <c r="C11146" t="s">
        <v>140</v>
      </c>
      <c r="D11146">
        <v>5</v>
      </c>
      <c r="E11146" t="s">
        <v>44</v>
      </c>
      <c r="F11146" t="s">
        <v>145</v>
      </c>
      <c r="G11146" t="s">
        <v>138</v>
      </c>
      <c r="H11146" t="s">
        <v>170</v>
      </c>
      <c r="I11146" t="s">
        <v>148</v>
      </c>
      <c r="J11146">
        <v>120</v>
      </c>
      <c r="K11146">
        <v>0</v>
      </c>
      <c r="L11146">
        <v>120</v>
      </c>
      <c r="M11146">
        <v>10.5</v>
      </c>
      <c r="N11146">
        <v>3.4</v>
      </c>
      <c r="O11146">
        <v>73.5</v>
      </c>
      <c r="P11146">
        <v>83.6</v>
      </c>
      <c r="Q11146">
        <v>86.1</v>
      </c>
      <c r="R11146">
        <v>80</v>
      </c>
      <c r="S11146">
        <v>13900</v>
      </c>
      <c r="T11146">
        <v>21900</v>
      </c>
      <c r="U11146">
        <v>28100</v>
      </c>
    </row>
    <row r="11147" spans="1:21" hidden="1" x14ac:dyDescent="0.45">
      <c r="A11147" t="str">
        <f t="shared" si="185"/>
        <v>YAG5UKL7F+MPerforming artsLondon</v>
      </c>
      <c r="B11147" t="s">
        <v>116</v>
      </c>
      <c r="C11147" t="s">
        <v>140</v>
      </c>
      <c r="D11147">
        <v>5</v>
      </c>
      <c r="E11147" t="s">
        <v>44</v>
      </c>
      <c r="F11147" t="s">
        <v>145</v>
      </c>
      <c r="G11147" t="s">
        <v>138</v>
      </c>
      <c r="H11147" t="s">
        <v>170</v>
      </c>
      <c r="I11147" t="s">
        <v>149</v>
      </c>
      <c r="J11147">
        <v>535</v>
      </c>
      <c r="K11147">
        <v>0</v>
      </c>
      <c r="L11147">
        <v>535</v>
      </c>
      <c r="M11147">
        <v>9.8000000000000007</v>
      </c>
      <c r="N11147">
        <v>4.3</v>
      </c>
      <c r="O11147">
        <v>78.099999999999994</v>
      </c>
      <c r="P11147">
        <v>85.2</v>
      </c>
      <c r="Q11147">
        <v>85.9</v>
      </c>
      <c r="R11147">
        <v>360</v>
      </c>
      <c r="S11147">
        <v>16700</v>
      </c>
      <c r="T11147">
        <v>25600</v>
      </c>
      <c r="U11147">
        <v>33600</v>
      </c>
    </row>
    <row r="11148" spans="1:21" hidden="1" x14ac:dyDescent="0.45">
      <c r="A11148" t="str">
        <f t="shared" si="185"/>
        <v>YAG5UKL7F+MPerforming artsNorth East</v>
      </c>
      <c r="B11148" t="s">
        <v>116</v>
      </c>
      <c r="C11148" t="s">
        <v>140</v>
      </c>
      <c r="D11148">
        <v>5</v>
      </c>
      <c r="E11148" t="s">
        <v>44</v>
      </c>
      <c r="F11148" t="s">
        <v>145</v>
      </c>
      <c r="G11148" t="s">
        <v>138</v>
      </c>
      <c r="H11148" t="s">
        <v>170</v>
      </c>
      <c r="I11148" t="s">
        <v>150</v>
      </c>
      <c r="J11148">
        <v>25</v>
      </c>
      <c r="K11148">
        <v>0</v>
      </c>
      <c r="L11148">
        <v>25</v>
      </c>
      <c r="M11148">
        <v>0</v>
      </c>
      <c r="N11148">
        <v>8.1999999999999993</v>
      </c>
      <c r="O11148">
        <v>70.099999999999994</v>
      </c>
      <c r="P11148">
        <v>91.8</v>
      </c>
      <c r="Q11148">
        <v>91.8</v>
      </c>
      <c r="R11148">
        <v>20</v>
      </c>
      <c r="S11148">
        <v>14200</v>
      </c>
      <c r="T11148">
        <v>22600</v>
      </c>
      <c r="U11148">
        <v>29200</v>
      </c>
    </row>
    <row r="11149" spans="1:21" hidden="1" x14ac:dyDescent="0.45">
      <c r="A11149" t="str">
        <f t="shared" si="185"/>
        <v>YAG5UKL7F+MPerforming artsNorth West</v>
      </c>
      <c r="B11149" t="s">
        <v>116</v>
      </c>
      <c r="C11149" t="s">
        <v>140</v>
      </c>
      <c r="D11149">
        <v>5</v>
      </c>
      <c r="E11149" t="s">
        <v>44</v>
      </c>
      <c r="F11149" t="s">
        <v>145</v>
      </c>
      <c r="G11149" t="s">
        <v>138</v>
      </c>
      <c r="H11149" t="s">
        <v>170</v>
      </c>
      <c r="I11149" t="s">
        <v>151</v>
      </c>
      <c r="J11149">
        <v>120</v>
      </c>
      <c r="K11149">
        <v>0</v>
      </c>
      <c r="L11149">
        <v>120</v>
      </c>
      <c r="M11149">
        <v>10.8</v>
      </c>
      <c r="N11149">
        <v>6</v>
      </c>
      <c r="O11149">
        <v>67.3</v>
      </c>
      <c r="P11149">
        <v>81.5</v>
      </c>
      <c r="Q11149">
        <v>83.2</v>
      </c>
      <c r="R11149">
        <v>70</v>
      </c>
      <c r="S11149">
        <v>13300</v>
      </c>
      <c r="T11149">
        <v>21800</v>
      </c>
      <c r="U11149">
        <v>29900</v>
      </c>
    </row>
    <row r="11150" spans="1:21" hidden="1" x14ac:dyDescent="0.45">
      <c r="A11150" t="str">
        <f t="shared" si="185"/>
        <v>YAG5UKL7F+MPerforming artsNorthern Ireland</v>
      </c>
      <c r="B11150" t="s">
        <v>116</v>
      </c>
      <c r="C11150" t="s">
        <v>140</v>
      </c>
      <c r="D11150">
        <v>5</v>
      </c>
      <c r="E11150" t="s">
        <v>44</v>
      </c>
      <c r="F11150" t="s">
        <v>145</v>
      </c>
      <c r="G11150" t="s">
        <v>138</v>
      </c>
      <c r="H11150" t="s">
        <v>170</v>
      </c>
      <c r="I11150" t="s">
        <v>152</v>
      </c>
      <c r="J11150">
        <v>15</v>
      </c>
      <c r="K11150">
        <v>0</v>
      </c>
      <c r="L11150">
        <v>15</v>
      </c>
      <c r="M11150">
        <v>23.1</v>
      </c>
      <c r="N11150">
        <v>7.7</v>
      </c>
      <c r="O11150">
        <v>61.5</v>
      </c>
      <c r="P11150">
        <v>69.2</v>
      </c>
      <c r="Q11150">
        <v>69.2</v>
      </c>
      <c r="R11150" t="s">
        <v>161</v>
      </c>
      <c r="S11150" t="s">
        <v>161</v>
      </c>
      <c r="T11150" t="s">
        <v>161</v>
      </c>
      <c r="U11150" t="s">
        <v>161</v>
      </c>
    </row>
    <row r="11151" spans="1:21" hidden="1" x14ac:dyDescent="0.45">
      <c r="A11151" t="str">
        <f t="shared" si="185"/>
        <v>YAG5UKL7F+MPerforming artsScotland</v>
      </c>
      <c r="B11151" t="s">
        <v>116</v>
      </c>
      <c r="C11151" t="s">
        <v>140</v>
      </c>
      <c r="D11151">
        <v>5</v>
      </c>
      <c r="E11151" t="s">
        <v>44</v>
      </c>
      <c r="F11151" t="s">
        <v>145</v>
      </c>
      <c r="G11151" t="s">
        <v>138</v>
      </c>
      <c r="H11151" t="s">
        <v>170</v>
      </c>
      <c r="I11151" t="s">
        <v>153</v>
      </c>
      <c r="J11151">
        <v>45</v>
      </c>
      <c r="K11151">
        <v>0</v>
      </c>
      <c r="L11151">
        <v>45</v>
      </c>
      <c r="M11151">
        <v>16.899999999999999</v>
      </c>
      <c r="N11151">
        <v>4.8</v>
      </c>
      <c r="O11151">
        <v>63.9</v>
      </c>
      <c r="P11151">
        <v>78.3</v>
      </c>
      <c r="Q11151">
        <v>78.3</v>
      </c>
      <c r="R11151">
        <v>25</v>
      </c>
      <c r="S11151">
        <v>14200</v>
      </c>
      <c r="T11151">
        <v>22400</v>
      </c>
      <c r="U11151">
        <v>27000</v>
      </c>
    </row>
    <row r="11152" spans="1:21" hidden="1" x14ac:dyDescent="0.45">
      <c r="A11152" t="str">
        <f t="shared" si="185"/>
        <v>YAG5UKL7F+MPerforming artsSouth East</v>
      </c>
      <c r="B11152" t="s">
        <v>116</v>
      </c>
      <c r="C11152" t="s">
        <v>140</v>
      </c>
      <c r="D11152">
        <v>5</v>
      </c>
      <c r="E11152" t="s">
        <v>44</v>
      </c>
      <c r="F11152" t="s">
        <v>145</v>
      </c>
      <c r="G11152" t="s">
        <v>138</v>
      </c>
      <c r="H11152" t="s">
        <v>170</v>
      </c>
      <c r="I11152" t="s">
        <v>154</v>
      </c>
      <c r="J11152">
        <v>235</v>
      </c>
      <c r="K11152">
        <v>0</v>
      </c>
      <c r="L11152">
        <v>235</v>
      </c>
      <c r="M11152">
        <v>8.4</v>
      </c>
      <c r="N11152">
        <v>3.7</v>
      </c>
      <c r="O11152">
        <v>73.900000000000006</v>
      </c>
      <c r="P11152">
        <v>85.3</v>
      </c>
      <c r="Q11152">
        <v>87.9</v>
      </c>
      <c r="R11152">
        <v>145</v>
      </c>
      <c r="S11152">
        <v>14600</v>
      </c>
      <c r="T11152">
        <v>23000</v>
      </c>
      <c r="U11152">
        <v>30700</v>
      </c>
    </row>
    <row r="11153" spans="1:21" hidden="1" x14ac:dyDescent="0.45">
      <c r="A11153" t="str">
        <f t="shared" si="185"/>
        <v>YAG5UKL7F+MPerforming artsSouth West</v>
      </c>
      <c r="B11153" t="s">
        <v>116</v>
      </c>
      <c r="C11153" t="s">
        <v>140</v>
      </c>
      <c r="D11153">
        <v>5</v>
      </c>
      <c r="E11153" t="s">
        <v>44</v>
      </c>
      <c r="F11153" t="s">
        <v>145</v>
      </c>
      <c r="G11153" t="s">
        <v>138</v>
      </c>
      <c r="H11153" t="s">
        <v>170</v>
      </c>
      <c r="I11153" t="s">
        <v>155</v>
      </c>
      <c r="J11153">
        <v>110</v>
      </c>
      <c r="K11153">
        <v>0</v>
      </c>
      <c r="L11153">
        <v>110</v>
      </c>
      <c r="M11153">
        <v>7.5</v>
      </c>
      <c r="N11153">
        <v>1.9</v>
      </c>
      <c r="O11153">
        <v>76.400000000000006</v>
      </c>
      <c r="P11153">
        <v>89.6</v>
      </c>
      <c r="Q11153">
        <v>90.6</v>
      </c>
      <c r="R11153">
        <v>70</v>
      </c>
      <c r="S11153">
        <v>14300</v>
      </c>
      <c r="T11153">
        <v>22100</v>
      </c>
      <c r="U11153">
        <v>28500</v>
      </c>
    </row>
    <row r="11154" spans="1:21" hidden="1" x14ac:dyDescent="0.45">
      <c r="A11154" t="str">
        <f t="shared" si="185"/>
        <v>YAG5UKL7F+MPerforming artsUnknown</v>
      </c>
      <c r="B11154" t="s">
        <v>116</v>
      </c>
      <c r="C11154" t="s">
        <v>140</v>
      </c>
      <c r="D11154">
        <v>5</v>
      </c>
      <c r="E11154" t="s">
        <v>44</v>
      </c>
      <c r="F11154" t="s">
        <v>145</v>
      </c>
      <c r="G11154" t="s">
        <v>138</v>
      </c>
      <c r="H11154" t="s">
        <v>170</v>
      </c>
      <c r="I11154" t="s">
        <v>156</v>
      </c>
      <c r="J11154" t="s">
        <v>161</v>
      </c>
      <c r="K11154" t="s">
        <v>161</v>
      </c>
      <c r="L11154" t="s">
        <v>161</v>
      </c>
      <c r="M11154" t="s">
        <v>161</v>
      </c>
      <c r="N11154" t="s">
        <v>161</v>
      </c>
      <c r="O11154" t="s">
        <v>161</v>
      </c>
      <c r="P11154" t="s">
        <v>161</v>
      </c>
      <c r="Q11154" t="s">
        <v>161</v>
      </c>
      <c r="R11154" t="s">
        <v>157</v>
      </c>
      <c r="S11154" t="s">
        <v>157</v>
      </c>
      <c r="T11154" t="s">
        <v>157</v>
      </c>
      <c r="U11154" t="s">
        <v>157</v>
      </c>
    </row>
    <row r="11155" spans="1:21" hidden="1" x14ac:dyDescent="0.45">
      <c r="A11155" t="str">
        <f t="shared" si="185"/>
        <v>YAG5UKL7F+MPerforming artsWales</v>
      </c>
      <c r="B11155" t="s">
        <v>116</v>
      </c>
      <c r="C11155" t="s">
        <v>140</v>
      </c>
      <c r="D11155">
        <v>5</v>
      </c>
      <c r="E11155" t="s">
        <v>44</v>
      </c>
      <c r="F11155" t="s">
        <v>145</v>
      </c>
      <c r="G11155" t="s">
        <v>138</v>
      </c>
      <c r="H11155" t="s">
        <v>170</v>
      </c>
      <c r="I11155" t="s">
        <v>158</v>
      </c>
      <c r="J11155">
        <v>35</v>
      </c>
      <c r="K11155">
        <v>0</v>
      </c>
      <c r="L11155">
        <v>35</v>
      </c>
      <c r="M11155">
        <v>3</v>
      </c>
      <c r="N11155">
        <v>3</v>
      </c>
      <c r="O11155">
        <v>87.9</v>
      </c>
      <c r="P11155">
        <v>94</v>
      </c>
      <c r="Q11155">
        <v>94</v>
      </c>
      <c r="R11155">
        <v>25</v>
      </c>
      <c r="S11155">
        <v>11900</v>
      </c>
      <c r="T11155">
        <v>19700</v>
      </c>
      <c r="U11155">
        <v>26300</v>
      </c>
    </row>
    <row r="11156" spans="1:21" hidden="1" x14ac:dyDescent="0.45">
      <c r="A11156" t="str">
        <f t="shared" si="185"/>
        <v>YAG5UKL7F+MPerforming artsWest Midlands</v>
      </c>
      <c r="B11156" t="s">
        <v>116</v>
      </c>
      <c r="C11156" t="s">
        <v>140</v>
      </c>
      <c r="D11156">
        <v>5</v>
      </c>
      <c r="E11156" t="s">
        <v>44</v>
      </c>
      <c r="F11156" t="s">
        <v>145</v>
      </c>
      <c r="G11156" t="s">
        <v>138</v>
      </c>
      <c r="H11156" t="s">
        <v>170</v>
      </c>
      <c r="I11156" t="s">
        <v>159</v>
      </c>
      <c r="J11156">
        <v>100</v>
      </c>
      <c r="K11156">
        <v>0</v>
      </c>
      <c r="L11156">
        <v>100</v>
      </c>
      <c r="M11156">
        <v>8.6</v>
      </c>
      <c r="N11156">
        <v>1</v>
      </c>
      <c r="O11156">
        <v>72.3</v>
      </c>
      <c r="P11156">
        <v>88.4</v>
      </c>
      <c r="Q11156">
        <v>90.4</v>
      </c>
      <c r="R11156">
        <v>65</v>
      </c>
      <c r="S11156">
        <v>11400</v>
      </c>
      <c r="T11156">
        <v>20800</v>
      </c>
      <c r="U11156">
        <v>33200</v>
      </c>
    </row>
    <row r="11157" spans="1:21" hidden="1" x14ac:dyDescent="0.45">
      <c r="A11157" t="str">
        <f t="shared" si="185"/>
        <v>YAG5UKL7F+MPerforming artsYorkshire and The Humber</v>
      </c>
      <c r="B11157" t="s">
        <v>116</v>
      </c>
      <c r="C11157" t="s">
        <v>140</v>
      </c>
      <c r="D11157">
        <v>5</v>
      </c>
      <c r="E11157" t="s">
        <v>44</v>
      </c>
      <c r="F11157" t="s">
        <v>145</v>
      </c>
      <c r="G11157" t="s">
        <v>138</v>
      </c>
      <c r="H11157" t="s">
        <v>170</v>
      </c>
      <c r="I11157" t="s">
        <v>160</v>
      </c>
      <c r="J11157">
        <v>75</v>
      </c>
      <c r="K11157">
        <v>0</v>
      </c>
      <c r="L11157">
        <v>75</v>
      </c>
      <c r="M11157">
        <v>9</v>
      </c>
      <c r="N11157">
        <v>7.6</v>
      </c>
      <c r="O11157">
        <v>69.7</v>
      </c>
      <c r="P11157">
        <v>80.7</v>
      </c>
      <c r="Q11157">
        <v>83.4</v>
      </c>
      <c r="R11157">
        <v>45</v>
      </c>
      <c r="S11157">
        <v>15000</v>
      </c>
      <c r="T11157">
        <v>21000</v>
      </c>
      <c r="U11157">
        <v>27000</v>
      </c>
    </row>
    <row r="11158" spans="1:21" hidden="1" x14ac:dyDescent="0.45">
      <c r="A11158" t="str">
        <f t="shared" si="185"/>
        <v>YAG5UKL7F+MPerforming artsNA</v>
      </c>
      <c r="B11158" t="s">
        <v>116</v>
      </c>
      <c r="C11158" t="s">
        <v>140</v>
      </c>
      <c r="D11158">
        <v>5</v>
      </c>
      <c r="E11158" t="s">
        <v>44</v>
      </c>
      <c r="F11158" t="s">
        <v>145</v>
      </c>
      <c r="G11158" t="s">
        <v>138</v>
      </c>
      <c r="H11158" t="s">
        <v>170</v>
      </c>
      <c r="I11158" t="s">
        <v>157</v>
      </c>
      <c r="J11158">
        <v>90</v>
      </c>
      <c r="K11158">
        <v>95.3</v>
      </c>
      <c r="L11158">
        <v>5</v>
      </c>
      <c r="M11158">
        <v>0</v>
      </c>
      <c r="N11158">
        <v>0</v>
      </c>
      <c r="O11158">
        <v>0</v>
      </c>
      <c r="P11158">
        <v>25</v>
      </c>
      <c r="Q11158">
        <v>100</v>
      </c>
      <c r="R11158" t="s">
        <v>157</v>
      </c>
      <c r="S11158" t="s">
        <v>157</v>
      </c>
      <c r="T11158" t="s">
        <v>157</v>
      </c>
      <c r="U11158" t="s">
        <v>157</v>
      </c>
    </row>
    <row r="11159" spans="1:21" hidden="1" x14ac:dyDescent="0.45">
      <c r="A11159" t="str">
        <f t="shared" si="185"/>
        <v>YAG5UKL8F+MPerforming artsAbroad</v>
      </c>
      <c r="B11159" t="s">
        <v>116</v>
      </c>
      <c r="C11159" t="s">
        <v>140</v>
      </c>
      <c r="D11159">
        <v>5</v>
      </c>
      <c r="E11159" t="s">
        <v>44</v>
      </c>
      <c r="F11159" t="s">
        <v>139</v>
      </c>
      <c r="G11159" t="s">
        <v>138</v>
      </c>
      <c r="H11159" t="s">
        <v>170</v>
      </c>
      <c r="I11159" t="s">
        <v>146</v>
      </c>
      <c r="J11159">
        <v>5</v>
      </c>
      <c r="K11159">
        <v>0</v>
      </c>
      <c r="L11159">
        <v>5</v>
      </c>
      <c r="M11159">
        <v>53.8</v>
      </c>
      <c r="N11159">
        <v>0</v>
      </c>
      <c r="O11159">
        <v>46.2</v>
      </c>
      <c r="P11159">
        <v>46.2</v>
      </c>
      <c r="Q11159">
        <v>46.2</v>
      </c>
      <c r="R11159" t="s">
        <v>157</v>
      </c>
      <c r="S11159" t="s">
        <v>157</v>
      </c>
      <c r="T11159" t="s">
        <v>157</v>
      </c>
      <c r="U11159" t="s">
        <v>157</v>
      </c>
    </row>
    <row r="11160" spans="1:21" hidden="1" x14ac:dyDescent="0.45">
      <c r="A11160" t="str">
        <f t="shared" si="185"/>
        <v>YAG5UKL8F+MPerforming artsEast Midlands</v>
      </c>
      <c r="B11160" t="s">
        <v>116</v>
      </c>
      <c r="C11160" t="s">
        <v>140</v>
      </c>
      <c r="D11160">
        <v>5</v>
      </c>
      <c r="E11160" t="s">
        <v>44</v>
      </c>
      <c r="F11160" t="s">
        <v>139</v>
      </c>
      <c r="G11160" t="s">
        <v>138</v>
      </c>
      <c r="H11160" t="s">
        <v>170</v>
      </c>
      <c r="I11160" t="s">
        <v>147</v>
      </c>
      <c r="J11160">
        <v>10</v>
      </c>
      <c r="K11160">
        <v>0</v>
      </c>
      <c r="L11160">
        <v>10</v>
      </c>
      <c r="M11160">
        <v>0</v>
      </c>
      <c r="N11160">
        <v>0</v>
      </c>
      <c r="O11160">
        <v>100</v>
      </c>
      <c r="P11160">
        <v>100</v>
      </c>
      <c r="Q11160">
        <v>100</v>
      </c>
      <c r="R11160" t="s">
        <v>161</v>
      </c>
      <c r="S11160" t="s">
        <v>161</v>
      </c>
      <c r="T11160" t="s">
        <v>161</v>
      </c>
      <c r="U11160" t="s">
        <v>161</v>
      </c>
    </row>
    <row r="11161" spans="1:21" hidden="1" x14ac:dyDescent="0.45">
      <c r="A11161" t="str">
        <f t="shared" si="185"/>
        <v>YAG5UKL8F+MPerforming artsEast of England</v>
      </c>
      <c r="B11161" t="s">
        <v>116</v>
      </c>
      <c r="C11161" t="s">
        <v>140</v>
      </c>
      <c r="D11161">
        <v>5</v>
      </c>
      <c r="E11161" t="s">
        <v>44</v>
      </c>
      <c r="F11161" t="s">
        <v>139</v>
      </c>
      <c r="G11161" t="s">
        <v>138</v>
      </c>
      <c r="H11161" t="s">
        <v>170</v>
      </c>
      <c r="I11161" t="s">
        <v>148</v>
      </c>
      <c r="J11161">
        <v>10</v>
      </c>
      <c r="K11161">
        <v>0</v>
      </c>
      <c r="L11161">
        <v>10</v>
      </c>
      <c r="M11161">
        <v>16.7</v>
      </c>
      <c r="N11161">
        <v>0</v>
      </c>
      <c r="O11161">
        <v>83.3</v>
      </c>
      <c r="P11161">
        <v>83.3</v>
      </c>
      <c r="Q11161">
        <v>83.3</v>
      </c>
      <c r="R11161" t="s">
        <v>161</v>
      </c>
      <c r="S11161" t="s">
        <v>161</v>
      </c>
      <c r="T11161" t="s">
        <v>161</v>
      </c>
      <c r="U11161" t="s">
        <v>161</v>
      </c>
    </row>
    <row r="11162" spans="1:21" hidden="1" x14ac:dyDescent="0.45">
      <c r="A11162" t="str">
        <f t="shared" si="185"/>
        <v>YAG5UKL8F+MPerforming artsLondon</v>
      </c>
      <c r="B11162" t="s">
        <v>116</v>
      </c>
      <c r="C11162" t="s">
        <v>140</v>
      </c>
      <c r="D11162">
        <v>5</v>
      </c>
      <c r="E11162" t="s">
        <v>44</v>
      </c>
      <c r="F11162" t="s">
        <v>139</v>
      </c>
      <c r="G11162" t="s">
        <v>138</v>
      </c>
      <c r="H11162" t="s">
        <v>170</v>
      </c>
      <c r="I11162" t="s">
        <v>149</v>
      </c>
      <c r="J11162">
        <v>35</v>
      </c>
      <c r="K11162">
        <v>0</v>
      </c>
      <c r="L11162">
        <v>35</v>
      </c>
      <c r="M11162">
        <v>8.6999999999999993</v>
      </c>
      <c r="N11162">
        <v>2.9</v>
      </c>
      <c r="O11162">
        <v>82.5</v>
      </c>
      <c r="P11162">
        <v>88.3</v>
      </c>
      <c r="Q11162">
        <v>88.3</v>
      </c>
      <c r="R11162">
        <v>25</v>
      </c>
      <c r="S11162">
        <v>22600</v>
      </c>
      <c r="T11162">
        <v>29000</v>
      </c>
      <c r="U11162">
        <v>40000</v>
      </c>
    </row>
    <row r="11163" spans="1:21" hidden="1" x14ac:dyDescent="0.45">
      <c r="A11163" t="str">
        <f t="shared" si="185"/>
        <v>YAG5UKL8F+MPerforming artsNorth East</v>
      </c>
      <c r="B11163" t="s">
        <v>116</v>
      </c>
      <c r="C11163" t="s">
        <v>140</v>
      </c>
      <c r="D11163">
        <v>5</v>
      </c>
      <c r="E11163" t="s">
        <v>44</v>
      </c>
      <c r="F11163" t="s">
        <v>139</v>
      </c>
      <c r="G11163" t="s">
        <v>138</v>
      </c>
      <c r="H11163" t="s">
        <v>170</v>
      </c>
      <c r="I11163" t="s">
        <v>150</v>
      </c>
      <c r="J11163">
        <v>5</v>
      </c>
      <c r="K11163">
        <v>0</v>
      </c>
      <c r="L11163">
        <v>5</v>
      </c>
      <c r="M11163">
        <v>23.1</v>
      </c>
      <c r="N11163">
        <v>0</v>
      </c>
      <c r="O11163">
        <v>76.900000000000006</v>
      </c>
      <c r="P11163">
        <v>76.900000000000006</v>
      </c>
      <c r="Q11163">
        <v>76.900000000000006</v>
      </c>
      <c r="R11163" t="s">
        <v>161</v>
      </c>
      <c r="S11163" t="s">
        <v>161</v>
      </c>
      <c r="T11163" t="s">
        <v>161</v>
      </c>
      <c r="U11163" t="s">
        <v>161</v>
      </c>
    </row>
    <row r="11164" spans="1:21" hidden="1" x14ac:dyDescent="0.45">
      <c r="A11164" t="str">
        <f t="shared" si="185"/>
        <v>YAG5UKL8F+MPerforming artsNorth West</v>
      </c>
      <c r="B11164" t="s">
        <v>116</v>
      </c>
      <c r="C11164" t="s">
        <v>140</v>
      </c>
      <c r="D11164">
        <v>5</v>
      </c>
      <c r="E11164" t="s">
        <v>44</v>
      </c>
      <c r="F11164" t="s">
        <v>139</v>
      </c>
      <c r="G11164" t="s">
        <v>138</v>
      </c>
      <c r="H11164" t="s">
        <v>170</v>
      </c>
      <c r="I11164" t="s">
        <v>151</v>
      </c>
      <c r="J11164">
        <v>10</v>
      </c>
      <c r="K11164">
        <v>0</v>
      </c>
      <c r="L11164">
        <v>10</v>
      </c>
      <c r="M11164">
        <v>0</v>
      </c>
      <c r="N11164">
        <v>0</v>
      </c>
      <c r="O11164">
        <v>90</v>
      </c>
      <c r="P11164">
        <v>100</v>
      </c>
      <c r="Q11164">
        <v>100</v>
      </c>
      <c r="R11164" t="s">
        <v>161</v>
      </c>
      <c r="S11164" t="s">
        <v>161</v>
      </c>
      <c r="T11164" t="s">
        <v>161</v>
      </c>
      <c r="U11164" t="s">
        <v>161</v>
      </c>
    </row>
    <row r="11165" spans="1:21" hidden="1" x14ac:dyDescent="0.45">
      <c r="A11165" t="str">
        <f t="shared" si="185"/>
        <v>YAG5UKL8F+MPerforming artsScotland</v>
      </c>
      <c r="B11165" t="s">
        <v>116</v>
      </c>
      <c r="C11165" t="s">
        <v>140</v>
      </c>
      <c r="D11165">
        <v>5</v>
      </c>
      <c r="E11165" t="s">
        <v>44</v>
      </c>
      <c r="F11165" t="s">
        <v>139</v>
      </c>
      <c r="G11165" t="s">
        <v>138</v>
      </c>
      <c r="H11165" t="s">
        <v>170</v>
      </c>
      <c r="I11165" t="s">
        <v>153</v>
      </c>
      <c r="J11165" t="s">
        <v>161</v>
      </c>
      <c r="K11165" t="s">
        <v>161</v>
      </c>
      <c r="L11165" t="s">
        <v>161</v>
      </c>
      <c r="M11165" t="s">
        <v>161</v>
      </c>
      <c r="N11165" t="s">
        <v>161</v>
      </c>
      <c r="O11165" t="s">
        <v>161</v>
      </c>
      <c r="P11165" t="s">
        <v>161</v>
      </c>
      <c r="Q11165" t="s">
        <v>161</v>
      </c>
      <c r="R11165" t="s">
        <v>157</v>
      </c>
      <c r="S11165" t="s">
        <v>157</v>
      </c>
      <c r="T11165" t="s">
        <v>157</v>
      </c>
      <c r="U11165" t="s">
        <v>157</v>
      </c>
    </row>
    <row r="11166" spans="1:21" hidden="1" x14ac:dyDescent="0.45">
      <c r="A11166" t="str">
        <f t="shared" si="185"/>
        <v>YAG5UKL8F+MPerforming artsSouth East</v>
      </c>
      <c r="B11166" t="s">
        <v>116</v>
      </c>
      <c r="C11166" t="s">
        <v>140</v>
      </c>
      <c r="D11166">
        <v>5</v>
      </c>
      <c r="E11166" t="s">
        <v>44</v>
      </c>
      <c r="F11166" t="s">
        <v>139</v>
      </c>
      <c r="G11166" t="s">
        <v>138</v>
      </c>
      <c r="H11166" t="s">
        <v>170</v>
      </c>
      <c r="I11166" t="s">
        <v>154</v>
      </c>
      <c r="J11166">
        <v>30</v>
      </c>
      <c r="K11166">
        <v>0</v>
      </c>
      <c r="L11166">
        <v>30</v>
      </c>
      <c r="M11166">
        <v>14.8</v>
      </c>
      <c r="N11166">
        <v>7.4</v>
      </c>
      <c r="O11166">
        <v>70.400000000000006</v>
      </c>
      <c r="P11166">
        <v>74.099999999999994</v>
      </c>
      <c r="Q11166">
        <v>77.8</v>
      </c>
      <c r="R11166">
        <v>20</v>
      </c>
      <c r="S11166">
        <v>22000</v>
      </c>
      <c r="T11166">
        <v>31400</v>
      </c>
      <c r="U11166">
        <v>44400</v>
      </c>
    </row>
    <row r="11167" spans="1:21" hidden="1" x14ac:dyDescent="0.45">
      <c r="A11167" t="str">
        <f t="shared" si="185"/>
        <v>YAG5UKL8F+MPerforming artsSouth West</v>
      </c>
      <c r="B11167" t="s">
        <v>116</v>
      </c>
      <c r="C11167" t="s">
        <v>140</v>
      </c>
      <c r="D11167">
        <v>5</v>
      </c>
      <c r="E11167" t="s">
        <v>44</v>
      </c>
      <c r="F11167" t="s">
        <v>139</v>
      </c>
      <c r="G11167" t="s">
        <v>138</v>
      </c>
      <c r="H11167" t="s">
        <v>170</v>
      </c>
      <c r="I11167" t="s">
        <v>155</v>
      </c>
      <c r="J11167">
        <v>15</v>
      </c>
      <c r="K11167">
        <v>0</v>
      </c>
      <c r="L11167">
        <v>15</v>
      </c>
      <c r="M11167">
        <v>17.7</v>
      </c>
      <c r="N11167">
        <v>0</v>
      </c>
      <c r="O11167">
        <v>82.3</v>
      </c>
      <c r="P11167">
        <v>82.3</v>
      </c>
      <c r="Q11167">
        <v>82.3</v>
      </c>
      <c r="R11167" t="s">
        <v>161</v>
      </c>
      <c r="S11167" t="s">
        <v>161</v>
      </c>
      <c r="T11167" t="s">
        <v>161</v>
      </c>
      <c r="U11167" t="s">
        <v>161</v>
      </c>
    </row>
    <row r="11168" spans="1:21" hidden="1" x14ac:dyDescent="0.45">
      <c r="A11168" t="str">
        <f t="shared" si="185"/>
        <v>YAG5UKL8F+MPerforming artsWales</v>
      </c>
      <c r="B11168" t="s">
        <v>116</v>
      </c>
      <c r="C11168" t="s">
        <v>140</v>
      </c>
      <c r="D11168">
        <v>5</v>
      </c>
      <c r="E11168" t="s">
        <v>44</v>
      </c>
      <c r="F11168" t="s">
        <v>139</v>
      </c>
      <c r="G11168" t="s">
        <v>138</v>
      </c>
      <c r="H11168" t="s">
        <v>170</v>
      </c>
      <c r="I11168" t="s">
        <v>158</v>
      </c>
      <c r="J11168">
        <v>5</v>
      </c>
      <c r="K11168">
        <v>0</v>
      </c>
      <c r="L11168">
        <v>5</v>
      </c>
      <c r="M11168">
        <v>20</v>
      </c>
      <c r="N11168">
        <v>0</v>
      </c>
      <c r="O11168">
        <v>80</v>
      </c>
      <c r="P11168">
        <v>80</v>
      </c>
      <c r="Q11168">
        <v>80</v>
      </c>
      <c r="R11168" t="s">
        <v>161</v>
      </c>
      <c r="S11168" t="s">
        <v>161</v>
      </c>
      <c r="T11168" t="s">
        <v>161</v>
      </c>
      <c r="U11168" t="s">
        <v>161</v>
      </c>
    </row>
    <row r="11169" spans="1:21" hidden="1" x14ac:dyDescent="0.45">
      <c r="A11169" t="str">
        <f t="shared" si="185"/>
        <v>YAG5UKL8F+MPerforming artsWest Midlands</v>
      </c>
      <c r="B11169" t="s">
        <v>116</v>
      </c>
      <c r="C11169" t="s">
        <v>140</v>
      </c>
      <c r="D11169">
        <v>5</v>
      </c>
      <c r="E11169" t="s">
        <v>44</v>
      </c>
      <c r="F11169" t="s">
        <v>139</v>
      </c>
      <c r="G11169" t="s">
        <v>138</v>
      </c>
      <c r="H11169" t="s">
        <v>170</v>
      </c>
      <c r="I11169" t="s">
        <v>159</v>
      </c>
      <c r="J11169">
        <v>5</v>
      </c>
      <c r="K11169">
        <v>0</v>
      </c>
      <c r="L11169">
        <v>5</v>
      </c>
      <c r="M11169">
        <v>0</v>
      </c>
      <c r="N11169">
        <v>0</v>
      </c>
      <c r="O11169">
        <v>100</v>
      </c>
      <c r="P11169">
        <v>100</v>
      </c>
      <c r="Q11169">
        <v>100</v>
      </c>
      <c r="R11169" t="s">
        <v>161</v>
      </c>
      <c r="S11169" t="s">
        <v>161</v>
      </c>
      <c r="T11169" t="s">
        <v>161</v>
      </c>
      <c r="U11169" t="s">
        <v>161</v>
      </c>
    </row>
    <row r="11170" spans="1:21" hidden="1" x14ac:dyDescent="0.45">
      <c r="A11170" t="str">
        <f t="shared" si="185"/>
        <v>YAG5UKL8F+MPerforming artsYorkshire and The Humber</v>
      </c>
      <c r="B11170" t="s">
        <v>116</v>
      </c>
      <c r="C11170" t="s">
        <v>140</v>
      </c>
      <c r="D11170">
        <v>5</v>
      </c>
      <c r="E11170" t="s">
        <v>44</v>
      </c>
      <c r="F11170" t="s">
        <v>139</v>
      </c>
      <c r="G11170" t="s">
        <v>138</v>
      </c>
      <c r="H11170" t="s">
        <v>170</v>
      </c>
      <c r="I11170" t="s">
        <v>160</v>
      </c>
      <c r="J11170">
        <v>20</v>
      </c>
      <c r="K11170">
        <v>0</v>
      </c>
      <c r="L11170">
        <v>20</v>
      </c>
      <c r="M11170">
        <v>6.1</v>
      </c>
      <c r="N11170">
        <v>6.1</v>
      </c>
      <c r="O11170">
        <v>81.8</v>
      </c>
      <c r="P11170">
        <v>87.9</v>
      </c>
      <c r="Q11170">
        <v>87.9</v>
      </c>
      <c r="R11170">
        <v>15</v>
      </c>
      <c r="S11170">
        <v>22000</v>
      </c>
      <c r="T11170">
        <v>27300</v>
      </c>
      <c r="U11170">
        <v>44500</v>
      </c>
    </row>
    <row r="11171" spans="1:21" hidden="1" x14ac:dyDescent="0.45">
      <c r="A11171" t="str">
        <f t="shared" si="185"/>
        <v>YAG5UKL8F+MPerforming artsNA</v>
      </c>
      <c r="B11171" t="s">
        <v>116</v>
      </c>
      <c r="C11171" t="s">
        <v>140</v>
      </c>
      <c r="D11171">
        <v>5</v>
      </c>
      <c r="E11171" t="s">
        <v>44</v>
      </c>
      <c r="F11171" t="s">
        <v>139</v>
      </c>
      <c r="G11171" t="s">
        <v>138</v>
      </c>
      <c r="H11171" t="s">
        <v>170</v>
      </c>
      <c r="I11171" t="s">
        <v>157</v>
      </c>
      <c r="J11171">
        <v>10</v>
      </c>
      <c r="K11171">
        <v>100</v>
      </c>
      <c r="L11171" t="s">
        <v>161</v>
      </c>
      <c r="M11171" t="s">
        <v>161</v>
      </c>
      <c r="N11171" t="s">
        <v>161</v>
      </c>
      <c r="O11171" t="s">
        <v>161</v>
      </c>
      <c r="P11171" t="s">
        <v>161</v>
      </c>
      <c r="Q11171" t="s">
        <v>161</v>
      </c>
      <c r="R11171" t="s">
        <v>157</v>
      </c>
      <c r="S11171" t="s">
        <v>157</v>
      </c>
      <c r="T11171" t="s">
        <v>157</v>
      </c>
      <c r="U11171" t="s">
        <v>157</v>
      </c>
    </row>
    <row r="11172" spans="1:21" hidden="1" x14ac:dyDescent="0.45">
      <c r="A11172" t="str">
        <f t="shared" si="185"/>
        <v>YAG3UKL7F+MPerforming artsAbroad</v>
      </c>
      <c r="B11172" t="s">
        <v>116</v>
      </c>
      <c r="C11172" t="s">
        <v>141</v>
      </c>
      <c r="D11172">
        <v>3</v>
      </c>
      <c r="E11172" t="s">
        <v>44</v>
      </c>
      <c r="F11172" t="s">
        <v>145</v>
      </c>
      <c r="G11172" t="s">
        <v>138</v>
      </c>
      <c r="H11172" t="s">
        <v>170</v>
      </c>
      <c r="I11172" t="s">
        <v>146</v>
      </c>
      <c r="J11172">
        <v>30</v>
      </c>
      <c r="K11172">
        <v>0</v>
      </c>
      <c r="L11172">
        <v>30</v>
      </c>
      <c r="M11172">
        <v>66</v>
      </c>
      <c r="N11172">
        <v>3.8</v>
      </c>
      <c r="O11172">
        <v>30.2</v>
      </c>
      <c r="P11172">
        <v>30.2</v>
      </c>
      <c r="Q11172">
        <v>30.2</v>
      </c>
      <c r="R11172" t="s">
        <v>161</v>
      </c>
      <c r="S11172" t="s">
        <v>161</v>
      </c>
      <c r="T11172" t="s">
        <v>161</v>
      </c>
      <c r="U11172" t="s">
        <v>161</v>
      </c>
    </row>
    <row r="11173" spans="1:21" hidden="1" x14ac:dyDescent="0.45">
      <c r="A11173" t="str">
        <f t="shared" si="185"/>
        <v>YAG3UKL7F+MPerforming artsEast Midlands</v>
      </c>
      <c r="B11173" t="s">
        <v>116</v>
      </c>
      <c r="C11173" t="s">
        <v>141</v>
      </c>
      <c r="D11173">
        <v>3</v>
      </c>
      <c r="E11173" t="s">
        <v>44</v>
      </c>
      <c r="F11173" t="s">
        <v>145</v>
      </c>
      <c r="G11173" t="s">
        <v>138</v>
      </c>
      <c r="H11173" t="s">
        <v>170</v>
      </c>
      <c r="I11173" t="s">
        <v>147</v>
      </c>
      <c r="J11173">
        <v>55</v>
      </c>
      <c r="K11173">
        <v>0</v>
      </c>
      <c r="L11173">
        <v>55</v>
      </c>
      <c r="M11173">
        <v>18.399999999999999</v>
      </c>
      <c r="N11173">
        <v>3.7</v>
      </c>
      <c r="O11173">
        <v>62.3</v>
      </c>
      <c r="P11173">
        <v>75.2</v>
      </c>
      <c r="Q11173">
        <v>77.900000000000006</v>
      </c>
      <c r="R11173">
        <v>30</v>
      </c>
      <c r="S11173">
        <v>13500</v>
      </c>
      <c r="T11173">
        <v>18600</v>
      </c>
      <c r="U11173">
        <v>26300</v>
      </c>
    </row>
    <row r="11174" spans="1:21" hidden="1" x14ac:dyDescent="0.45">
      <c r="A11174" t="str">
        <f t="shared" si="185"/>
        <v>YAG3UKL7F+MPerforming artsEast of England</v>
      </c>
      <c r="B11174" t="s">
        <v>116</v>
      </c>
      <c r="C11174" t="s">
        <v>141</v>
      </c>
      <c r="D11174">
        <v>3</v>
      </c>
      <c r="E11174" t="s">
        <v>44</v>
      </c>
      <c r="F11174" t="s">
        <v>145</v>
      </c>
      <c r="G11174" t="s">
        <v>138</v>
      </c>
      <c r="H11174" t="s">
        <v>170</v>
      </c>
      <c r="I11174" t="s">
        <v>148</v>
      </c>
      <c r="J11174">
        <v>125</v>
      </c>
      <c r="K11174">
        <v>0</v>
      </c>
      <c r="L11174">
        <v>125</v>
      </c>
      <c r="M11174">
        <v>9.6999999999999993</v>
      </c>
      <c r="N11174">
        <v>3.6</v>
      </c>
      <c r="O11174">
        <v>75.8</v>
      </c>
      <c r="P11174">
        <v>82.6</v>
      </c>
      <c r="Q11174">
        <v>86.6</v>
      </c>
      <c r="R11174">
        <v>80</v>
      </c>
      <c r="S11174">
        <v>12600</v>
      </c>
      <c r="T11174">
        <v>19300</v>
      </c>
      <c r="U11174">
        <v>25600</v>
      </c>
    </row>
    <row r="11175" spans="1:21" hidden="1" x14ac:dyDescent="0.45">
      <c r="A11175" t="str">
        <f t="shared" si="185"/>
        <v>YAG3UKL7F+MPerforming artsLondon</v>
      </c>
      <c r="B11175" t="s">
        <v>116</v>
      </c>
      <c r="C11175" t="s">
        <v>141</v>
      </c>
      <c r="D11175">
        <v>3</v>
      </c>
      <c r="E11175" t="s">
        <v>44</v>
      </c>
      <c r="F11175" t="s">
        <v>145</v>
      </c>
      <c r="G11175" t="s">
        <v>138</v>
      </c>
      <c r="H11175" t="s">
        <v>170</v>
      </c>
      <c r="I11175" t="s">
        <v>149</v>
      </c>
      <c r="J11175">
        <v>610</v>
      </c>
      <c r="K11175">
        <v>0</v>
      </c>
      <c r="L11175">
        <v>610</v>
      </c>
      <c r="M11175">
        <v>8.4</v>
      </c>
      <c r="N11175">
        <v>3.3</v>
      </c>
      <c r="O11175">
        <v>80.099999999999994</v>
      </c>
      <c r="P11175">
        <v>86.6</v>
      </c>
      <c r="Q11175">
        <v>88.2</v>
      </c>
      <c r="R11175">
        <v>420</v>
      </c>
      <c r="S11175">
        <v>13500</v>
      </c>
      <c r="T11175">
        <v>21600</v>
      </c>
      <c r="U11175">
        <v>29600</v>
      </c>
    </row>
    <row r="11176" spans="1:21" hidden="1" x14ac:dyDescent="0.45">
      <c r="A11176" t="str">
        <f t="shared" si="185"/>
        <v>YAG3UKL7F+MPerforming artsNorth East</v>
      </c>
      <c r="B11176" t="s">
        <v>116</v>
      </c>
      <c r="C11176" t="s">
        <v>141</v>
      </c>
      <c r="D11176">
        <v>3</v>
      </c>
      <c r="E11176" t="s">
        <v>44</v>
      </c>
      <c r="F11176" t="s">
        <v>145</v>
      </c>
      <c r="G11176" t="s">
        <v>138</v>
      </c>
      <c r="H11176" t="s">
        <v>170</v>
      </c>
      <c r="I11176" t="s">
        <v>150</v>
      </c>
      <c r="J11176">
        <v>25</v>
      </c>
      <c r="K11176">
        <v>0</v>
      </c>
      <c r="L11176">
        <v>25</v>
      </c>
      <c r="M11176">
        <v>16.399999999999999</v>
      </c>
      <c r="N11176">
        <v>0</v>
      </c>
      <c r="O11176">
        <v>63</v>
      </c>
      <c r="P11176">
        <v>79.400000000000006</v>
      </c>
      <c r="Q11176">
        <v>83.6</v>
      </c>
      <c r="R11176">
        <v>15</v>
      </c>
      <c r="S11176">
        <v>11200</v>
      </c>
      <c r="T11176">
        <v>18600</v>
      </c>
      <c r="U11176">
        <v>28800</v>
      </c>
    </row>
    <row r="11177" spans="1:21" hidden="1" x14ac:dyDescent="0.45">
      <c r="A11177" t="str">
        <f t="shared" si="185"/>
        <v>YAG3UKL7F+MPerforming artsNorth West</v>
      </c>
      <c r="B11177" t="s">
        <v>116</v>
      </c>
      <c r="C11177" t="s">
        <v>141</v>
      </c>
      <c r="D11177">
        <v>3</v>
      </c>
      <c r="E11177" t="s">
        <v>44</v>
      </c>
      <c r="F11177" t="s">
        <v>145</v>
      </c>
      <c r="G11177" t="s">
        <v>138</v>
      </c>
      <c r="H11177" t="s">
        <v>170</v>
      </c>
      <c r="I11177" t="s">
        <v>151</v>
      </c>
      <c r="J11177">
        <v>125</v>
      </c>
      <c r="K11177">
        <v>0</v>
      </c>
      <c r="L11177">
        <v>125</v>
      </c>
      <c r="M11177">
        <v>7.3</v>
      </c>
      <c r="N11177">
        <v>3.8</v>
      </c>
      <c r="O11177">
        <v>66</v>
      </c>
      <c r="P11177">
        <v>84.8</v>
      </c>
      <c r="Q11177">
        <v>88.9</v>
      </c>
      <c r="R11177">
        <v>70</v>
      </c>
      <c r="S11177">
        <v>14800</v>
      </c>
      <c r="T11177">
        <v>19700</v>
      </c>
      <c r="U11177">
        <v>24800</v>
      </c>
    </row>
    <row r="11178" spans="1:21" hidden="1" x14ac:dyDescent="0.45">
      <c r="A11178" t="str">
        <f t="shared" si="185"/>
        <v>YAG3UKL7F+MPerforming artsNorthern Ireland</v>
      </c>
      <c r="B11178" t="s">
        <v>116</v>
      </c>
      <c r="C11178" t="s">
        <v>141</v>
      </c>
      <c r="D11178">
        <v>3</v>
      </c>
      <c r="E11178" t="s">
        <v>44</v>
      </c>
      <c r="F11178" t="s">
        <v>145</v>
      </c>
      <c r="G11178" t="s">
        <v>138</v>
      </c>
      <c r="H11178" t="s">
        <v>170</v>
      </c>
      <c r="I11178" t="s">
        <v>152</v>
      </c>
      <c r="J11178">
        <v>10</v>
      </c>
      <c r="K11178">
        <v>0</v>
      </c>
      <c r="L11178">
        <v>10</v>
      </c>
      <c r="M11178">
        <v>6.2</v>
      </c>
      <c r="N11178">
        <v>0</v>
      </c>
      <c r="O11178">
        <v>93.8</v>
      </c>
      <c r="P11178">
        <v>93.8</v>
      </c>
      <c r="Q11178">
        <v>93.8</v>
      </c>
      <c r="R11178" t="s">
        <v>161</v>
      </c>
      <c r="S11178" t="s">
        <v>161</v>
      </c>
      <c r="T11178" t="s">
        <v>161</v>
      </c>
      <c r="U11178" t="s">
        <v>161</v>
      </c>
    </row>
    <row r="11179" spans="1:21" hidden="1" x14ac:dyDescent="0.45">
      <c r="A11179" t="str">
        <f t="shared" si="185"/>
        <v>YAG3UKL7F+MPerforming artsScotland</v>
      </c>
      <c r="B11179" t="s">
        <v>116</v>
      </c>
      <c r="C11179" t="s">
        <v>141</v>
      </c>
      <c r="D11179">
        <v>3</v>
      </c>
      <c r="E11179" t="s">
        <v>44</v>
      </c>
      <c r="F11179" t="s">
        <v>145</v>
      </c>
      <c r="G11179" t="s">
        <v>138</v>
      </c>
      <c r="H11179" t="s">
        <v>170</v>
      </c>
      <c r="I11179" t="s">
        <v>153</v>
      </c>
      <c r="J11179">
        <v>35</v>
      </c>
      <c r="K11179">
        <v>0</v>
      </c>
      <c r="L11179">
        <v>35</v>
      </c>
      <c r="M11179">
        <v>9.6999999999999993</v>
      </c>
      <c r="N11179">
        <v>16.100000000000001</v>
      </c>
      <c r="O11179">
        <v>58.1</v>
      </c>
      <c r="P11179">
        <v>71</v>
      </c>
      <c r="Q11179">
        <v>74.2</v>
      </c>
      <c r="R11179">
        <v>20</v>
      </c>
      <c r="S11179">
        <v>11200</v>
      </c>
      <c r="T11179">
        <v>17500</v>
      </c>
      <c r="U11179">
        <v>27100</v>
      </c>
    </row>
    <row r="11180" spans="1:21" hidden="1" x14ac:dyDescent="0.45">
      <c r="A11180" t="str">
        <f t="shared" si="185"/>
        <v>YAG3UKL7F+MPerforming artsSouth East</v>
      </c>
      <c r="B11180" t="s">
        <v>116</v>
      </c>
      <c r="C11180" t="s">
        <v>141</v>
      </c>
      <c r="D11180">
        <v>3</v>
      </c>
      <c r="E11180" t="s">
        <v>44</v>
      </c>
      <c r="F11180" t="s">
        <v>145</v>
      </c>
      <c r="G11180" t="s">
        <v>138</v>
      </c>
      <c r="H11180" t="s">
        <v>170</v>
      </c>
      <c r="I11180" t="s">
        <v>154</v>
      </c>
      <c r="J11180">
        <v>200</v>
      </c>
      <c r="K11180">
        <v>0</v>
      </c>
      <c r="L11180">
        <v>200</v>
      </c>
      <c r="M11180">
        <v>6.1</v>
      </c>
      <c r="N11180">
        <v>3.6</v>
      </c>
      <c r="O11180">
        <v>75.5</v>
      </c>
      <c r="P11180">
        <v>88.8</v>
      </c>
      <c r="Q11180">
        <v>90.4</v>
      </c>
      <c r="R11180">
        <v>135</v>
      </c>
      <c r="S11180">
        <v>12400</v>
      </c>
      <c r="T11180">
        <v>19300</v>
      </c>
      <c r="U11180">
        <v>26600</v>
      </c>
    </row>
    <row r="11181" spans="1:21" hidden="1" x14ac:dyDescent="0.45">
      <c r="A11181" t="str">
        <f t="shared" si="185"/>
        <v>YAG3UKL7F+MPerforming artsSouth West</v>
      </c>
      <c r="B11181" t="s">
        <v>116</v>
      </c>
      <c r="C11181" t="s">
        <v>141</v>
      </c>
      <c r="D11181">
        <v>3</v>
      </c>
      <c r="E11181" t="s">
        <v>44</v>
      </c>
      <c r="F11181" t="s">
        <v>145</v>
      </c>
      <c r="G11181" t="s">
        <v>138</v>
      </c>
      <c r="H11181" t="s">
        <v>170</v>
      </c>
      <c r="I11181" t="s">
        <v>155</v>
      </c>
      <c r="J11181">
        <v>120</v>
      </c>
      <c r="K11181">
        <v>0</v>
      </c>
      <c r="L11181">
        <v>120</v>
      </c>
      <c r="M11181">
        <v>8</v>
      </c>
      <c r="N11181">
        <v>7.1</v>
      </c>
      <c r="O11181">
        <v>66.5</v>
      </c>
      <c r="P11181">
        <v>83.2</v>
      </c>
      <c r="Q11181">
        <v>84.9</v>
      </c>
      <c r="R11181">
        <v>65</v>
      </c>
      <c r="S11181">
        <v>13100</v>
      </c>
      <c r="T11181">
        <v>19300</v>
      </c>
      <c r="U11181">
        <v>23400</v>
      </c>
    </row>
    <row r="11182" spans="1:21" hidden="1" x14ac:dyDescent="0.45">
      <c r="A11182" t="str">
        <f t="shared" si="185"/>
        <v>YAG3UKL7F+MPerforming artsWales</v>
      </c>
      <c r="B11182" t="s">
        <v>116</v>
      </c>
      <c r="C11182" t="s">
        <v>141</v>
      </c>
      <c r="D11182">
        <v>3</v>
      </c>
      <c r="E11182" t="s">
        <v>44</v>
      </c>
      <c r="F11182" t="s">
        <v>145</v>
      </c>
      <c r="G11182" t="s">
        <v>138</v>
      </c>
      <c r="H11182" t="s">
        <v>170</v>
      </c>
      <c r="I11182" t="s">
        <v>158</v>
      </c>
      <c r="J11182">
        <v>30</v>
      </c>
      <c r="K11182">
        <v>0</v>
      </c>
      <c r="L11182">
        <v>30</v>
      </c>
      <c r="M11182">
        <v>10.5</v>
      </c>
      <c r="N11182">
        <v>0</v>
      </c>
      <c r="O11182">
        <v>68.599999999999994</v>
      </c>
      <c r="P11182">
        <v>86</v>
      </c>
      <c r="Q11182">
        <v>89.5</v>
      </c>
      <c r="R11182">
        <v>15</v>
      </c>
      <c r="S11182">
        <v>12800</v>
      </c>
      <c r="T11182">
        <v>17200</v>
      </c>
      <c r="U11182">
        <v>22300</v>
      </c>
    </row>
    <row r="11183" spans="1:21" hidden="1" x14ac:dyDescent="0.45">
      <c r="A11183" t="str">
        <f t="shared" si="185"/>
        <v>YAG3UKL7F+MPerforming artsWest Midlands</v>
      </c>
      <c r="B11183" t="s">
        <v>116</v>
      </c>
      <c r="C11183" t="s">
        <v>141</v>
      </c>
      <c r="D11183">
        <v>3</v>
      </c>
      <c r="E11183" t="s">
        <v>44</v>
      </c>
      <c r="F11183" t="s">
        <v>145</v>
      </c>
      <c r="G11183" t="s">
        <v>138</v>
      </c>
      <c r="H11183" t="s">
        <v>170</v>
      </c>
      <c r="I11183" t="s">
        <v>159</v>
      </c>
      <c r="J11183">
        <v>80</v>
      </c>
      <c r="K11183">
        <v>0</v>
      </c>
      <c r="L11183">
        <v>80</v>
      </c>
      <c r="M11183">
        <v>14.1</v>
      </c>
      <c r="N11183">
        <v>0</v>
      </c>
      <c r="O11183">
        <v>76.900000000000006</v>
      </c>
      <c r="P11183">
        <v>84.7</v>
      </c>
      <c r="Q11183">
        <v>85.9</v>
      </c>
      <c r="R11183">
        <v>60</v>
      </c>
      <c r="S11183">
        <v>9900</v>
      </c>
      <c r="T11183">
        <v>17200</v>
      </c>
      <c r="U11183">
        <v>23000</v>
      </c>
    </row>
    <row r="11184" spans="1:21" hidden="1" x14ac:dyDescent="0.45">
      <c r="A11184" t="str">
        <f t="shared" si="185"/>
        <v>YAG3UKL7F+MPerforming artsYorkshire and The Humber</v>
      </c>
      <c r="B11184" t="s">
        <v>116</v>
      </c>
      <c r="C11184" t="s">
        <v>141</v>
      </c>
      <c r="D11184">
        <v>3</v>
      </c>
      <c r="E11184" t="s">
        <v>44</v>
      </c>
      <c r="F11184" t="s">
        <v>145</v>
      </c>
      <c r="G11184" t="s">
        <v>138</v>
      </c>
      <c r="H11184" t="s">
        <v>170</v>
      </c>
      <c r="I11184" t="s">
        <v>160</v>
      </c>
      <c r="J11184">
        <v>80</v>
      </c>
      <c r="K11184">
        <v>0</v>
      </c>
      <c r="L11184">
        <v>80</v>
      </c>
      <c r="M11184">
        <v>4.0999999999999996</v>
      </c>
      <c r="N11184">
        <v>4.0999999999999996</v>
      </c>
      <c r="O11184">
        <v>73.3</v>
      </c>
      <c r="P11184">
        <v>88.5</v>
      </c>
      <c r="Q11184">
        <v>91.7</v>
      </c>
      <c r="R11184">
        <v>55</v>
      </c>
      <c r="S11184">
        <v>9500</v>
      </c>
      <c r="T11184">
        <v>19000</v>
      </c>
      <c r="U11184">
        <v>25600</v>
      </c>
    </row>
    <row r="11185" spans="1:21" hidden="1" x14ac:dyDescent="0.45">
      <c r="A11185" t="str">
        <f t="shared" si="185"/>
        <v>YAG3UKL7F+MPerforming artsNA</v>
      </c>
      <c r="B11185" t="s">
        <v>116</v>
      </c>
      <c r="C11185" t="s">
        <v>141</v>
      </c>
      <c r="D11185">
        <v>3</v>
      </c>
      <c r="E11185" t="s">
        <v>44</v>
      </c>
      <c r="F11185" t="s">
        <v>145</v>
      </c>
      <c r="G11185" t="s">
        <v>138</v>
      </c>
      <c r="H11185" t="s">
        <v>170</v>
      </c>
      <c r="I11185" t="s">
        <v>157</v>
      </c>
      <c r="J11185">
        <v>40</v>
      </c>
      <c r="K11185">
        <v>100</v>
      </c>
      <c r="L11185" t="s">
        <v>161</v>
      </c>
      <c r="M11185" t="s">
        <v>161</v>
      </c>
      <c r="N11185" t="s">
        <v>161</v>
      </c>
      <c r="O11185" t="s">
        <v>161</v>
      </c>
      <c r="P11185" t="s">
        <v>161</v>
      </c>
      <c r="Q11185" t="s">
        <v>161</v>
      </c>
      <c r="R11185" t="s">
        <v>157</v>
      </c>
      <c r="S11185" t="s">
        <v>157</v>
      </c>
      <c r="T11185" t="s">
        <v>157</v>
      </c>
      <c r="U11185" t="s">
        <v>157</v>
      </c>
    </row>
    <row r="11186" spans="1:21" hidden="1" x14ac:dyDescent="0.45">
      <c r="A11186" t="str">
        <f t="shared" si="185"/>
        <v>YAG3UKL8F+MPerforming artsAbroad</v>
      </c>
      <c r="B11186" t="s">
        <v>116</v>
      </c>
      <c r="C11186" t="s">
        <v>141</v>
      </c>
      <c r="D11186">
        <v>3</v>
      </c>
      <c r="E11186" t="s">
        <v>44</v>
      </c>
      <c r="F11186" t="s">
        <v>139</v>
      </c>
      <c r="G11186" t="s">
        <v>138</v>
      </c>
      <c r="H11186" t="s">
        <v>170</v>
      </c>
      <c r="I11186" t="s">
        <v>146</v>
      </c>
      <c r="J11186">
        <v>5</v>
      </c>
      <c r="K11186">
        <v>0</v>
      </c>
      <c r="L11186">
        <v>5</v>
      </c>
      <c r="M11186">
        <v>66.7</v>
      </c>
      <c r="N11186">
        <v>0</v>
      </c>
      <c r="O11186">
        <v>33.299999999999997</v>
      </c>
      <c r="P11186">
        <v>33.299999999999997</v>
      </c>
      <c r="Q11186">
        <v>33.299999999999997</v>
      </c>
      <c r="R11186" t="s">
        <v>157</v>
      </c>
      <c r="S11186" t="s">
        <v>157</v>
      </c>
      <c r="T11186" t="s">
        <v>157</v>
      </c>
      <c r="U11186" t="s">
        <v>157</v>
      </c>
    </row>
    <row r="11187" spans="1:21" hidden="1" x14ac:dyDescent="0.45">
      <c r="A11187" t="str">
        <f t="shared" si="185"/>
        <v>YAG3UKL8F+MPerforming artsEast Midlands</v>
      </c>
      <c r="B11187" t="s">
        <v>116</v>
      </c>
      <c r="C11187" t="s">
        <v>141</v>
      </c>
      <c r="D11187">
        <v>3</v>
      </c>
      <c r="E11187" t="s">
        <v>44</v>
      </c>
      <c r="F11187" t="s">
        <v>139</v>
      </c>
      <c r="G11187" t="s">
        <v>138</v>
      </c>
      <c r="H11187" t="s">
        <v>170</v>
      </c>
      <c r="I11187" t="s">
        <v>147</v>
      </c>
      <c r="J11187">
        <v>5</v>
      </c>
      <c r="K11187">
        <v>0</v>
      </c>
      <c r="L11187">
        <v>5</v>
      </c>
      <c r="M11187">
        <v>0</v>
      </c>
      <c r="N11187">
        <v>0</v>
      </c>
      <c r="O11187">
        <v>100</v>
      </c>
      <c r="P11187">
        <v>100</v>
      </c>
      <c r="Q11187">
        <v>100</v>
      </c>
      <c r="R11187" t="s">
        <v>161</v>
      </c>
      <c r="S11187" t="s">
        <v>161</v>
      </c>
      <c r="T11187" t="s">
        <v>161</v>
      </c>
      <c r="U11187" t="s">
        <v>161</v>
      </c>
    </row>
    <row r="11188" spans="1:21" hidden="1" x14ac:dyDescent="0.45">
      <c r="A11188" t="str">
        <f t="shared" si="185"/>
        <v>YAG3UKL8F+MPerforming artsEast of England</v>
      </c>
      <c r="B11188" t="s">
        <v>116</v>
      </c>
      <c r="C11188" t="s">
        <v>141</v>
      </c>
      <c r="D11188">
        <v>3</v>
      </c>
      <c r="E11188" t="s">
        <v>44</v>
      </c>
      <c r="F11188" t="s">
        <v>139</v>
      </c>
      <c r="G11188" t="s">
        <v>138</v>
      </c>
      <c r="H11188" t="s">
        <v>170</v>
      </c>
      <c r="I11188" t="s">
        <v>148</v>
      </c>
      <c r="J11188">
        <v>15</v>
      </c>
      <c r="K11188">
        <v>0</v>
      </c>
      <c r="L11188">
        <v>15</v>
      </c>
      <c r="M11188">
        <v>20.9</v>
      </c>
      <c r="N11188">
        <v>0</v>
      </c>
      <c r="O11188">
        <v>72.099999999999994</v>
      </c>
      <c r="P11188">
        <v>79.099999999999994</v>
      </c>
      <c r="Q11188">
        <v>79.099999999999994</v>
      </c>
      <c r="R11188" t="s">
        <v>161</v>
      </c>
      <c r="S11188" t="s">
        <v>161</v>
      </c>
      <c r="T11188" t="s">
        <v>161</v>
      </c>
      <c r="U11188" t="s">
        <v>161</v>
      </c>
    </row>
    <row r="11189" spans="1:21" hidden="1" x14ac:dyDescent="0.45">
      <c r="A11189" t="str">
        <f t="shared" si="185"/>
        <v>YAG3UKL8F+MPerforming artsLondon</v>
      </c>
      <c r="B11189" t="s">
        <v>116</v>
      </c>
      <c r="C11189" t="s">
        <v>141</v>
      </c>
      <c r="D11189">
        <v>3</v>
      </c>
      <c r="E11189" t="s">
        <v>44</v>
      </c>
      <c r="F11189" t="s">
        <v>139</v>
      </c>
      <c r="G11189" t="s">
        <v>138</v>
      </c>
      <c r="H11189" t="s">
        <v>170</v>
      </c>
      <c r="I11189" t="s">
        <v>149</v>
      </c>
      <c r="J11189">
        <v>50</v>
      </c>
      <c r="K11189">
        <v>0</v>
      </c>
      <c r="L11189">
        <v>50</v>
      </c>
      <c r="M11189">
        <v>12.9</v>
      </c>
      <c r="N11189">
        <v>2.2000000000000002</v>
      </c>
      <c r="O11189">
        <v>82.8</v>
      </c>
      <c r="P11189">
        <v>82.8</v>
      </c>
      <c r="Q11189">
        <v>84.9</v>
      </c>
      <c r="R11189">
        <v>35</v>
      </c>
      <c r="S11189">
        <v>9900</v>
      </c>
      <c r="T11189">
        <v>23600</v>
      </c>
      <c r="U11189">
        <v>36500</v>
      </c>
    </row>
    <row r="11190" spans="1:21" hidden="1" x14ac:dyDescent="0.45">
      <c r="A11190" t="str">
        <f t="shared" si="185"/>
        <v>YAG3UKL8F+MPerforming artsNorth East</v>
      </c>
      <c r="B11190" t="s">
        <v>116</v>
      </c>
      <c r="C11190" t="s">
        <v>141</v>
      </c>
      <c r="D11190">
        <v>3</v>
      </c>
      <c r="E11190" t="s">
        <v>44</v>
      </c>
      <c r="F11190" t="s">
        <v>139</v>
      </c>
      <c r="G11190" t="s">
        <v>138</v>
      </c>
      <c r="H11190" t="s">
        <v>170</v>
      </c>
      <c r="I11190" t="s">
        <v>150</v>
      </c>
      <c r="J11190" t="s">
        <v>161</v>
      </c>
      <c r="K11190" t="s">
        <v>161</v>
      </c>
      <c r="L11190" t="s">
        <v>161</v>
      </c>
      <c r="M11190" t="s">
        <v>161</v>
      </c>
      <c r="N11190" t="s">
        <v>161</v>
      </c>
      <c r="O11190" t="s">
        <v>161</v>
      </c>
      <c r="P11190" t="s">
        <v>161</v>
      </c>
      <c r="Q11190" t="s">
        <v>161</v>
      </c>
      <c r="R11190" t="s">
        <v>161</v>
      </c>
      <c r="S11190" t="s">
        <v>161</v>
      </c>
      <c r="T11190" t="s">
        <v>161</v>
      </c>
      <c r="U11190" t="s">
        <v>161</v>
      </c>
    </row>
    <row r="11191" spans="1:21" hidden="1" x14ac:dyDescent="0.45">
      <c r="A11191" t="str">
        <f t="shared" si="185"/>
        <v>YAG3UKL8F+MPerforming artsNorth West</v>
      </c>
      <c r="B11191" t="s">
        <v>116</v>
      </c>
      <c r="C11191" t="s">
        <v>141</v>
      </c>
      <c r="D11191">
        <v>3</v>
      </c>
      <c r="E11191" t="s">
        <v>44</v>
      </c>
      <c r="F11191" t="s">
        <v>139</v>
      </c>
      <c r="G11191" t="s">
        <v>138</v>
      </c>
      <c r="H11191" t="s">
        <v>170</v>
      </c>
      <c r="I11191" t="s">
        <v>151</v>
      </c>
      <c r="J11191">
        <v>20</v>
      </c>
      <c r="K11191">
        <v>0</v>
      </c>
      <c r="L11191">
        <v>20</v>
      </c>
      <c r="M11191">
        <v>20.3</v>
      </c>
      <c r="N11191">
        <v>5.0999999999999996</v>
      </c>
      <c r="O11191">
        <v>64.400000000000006</v>
      </c>
      <c r="P11191">
        <v>74.599999999999994</v>
      </c>
      <c r="Q11191">
        <v>74.599999999999994</v>
      </c>
      <c r="R11191">
        <v>15</v>
      </c>
      <c r="S11191">
        <v>10500</v>
      </c>
      <c r="T11191">
        <v>24500</v>
      </c>
      <c r="U11191">
        <v>32100</v>
      </c>
    </row>
    <row r="11192" spans="1:21" hidden="1" x14ac:dyDescent="0.45">
      <c r="A11192" t="str">
        <f t="shared" si="185"/>
        <v>YAG3UKL8F+MPerforming artsScotland</v>
      </c>
      <c r="B11192" t="s">
        <v>116</v>
      </c>
      <c r="C11192" t="s">
        <v>141</v>
      </c>
      <c r="D11192">
        <v>3</v>
      </c>
      <c r="E11192" t="s">
        <v>44</v>
      </c>
      <c r="F11192" t="s">
        <v>139</v>
      </c>
      <c r="G11192" t="s">
        <v>138</v>
      </c>
      <c r="H11192" t="s">
        <v>170</v>
      </c>
      <c r="I11192" t="s">
        <v>153</v>
      </c>
      <c r="J11192">
        <v>5</v>
      </c>
      <c r="K11192">
        <v>0</v>
      </c>
      <c r="L11192">
        <v>5</v>
      </c>
      <c r="M11192">
        <v>31.2</v>
      </c>
      <c r="N11192">
        <v>0</v>
      </c>
      <c r="O11192">
        <v>68.8</v>
      </c>
      <c r="P11192">
        <v>68.8</v>
      </c>
      <c r="Q11192">
        <v>68.8</v>
      </c>
      <c r="R11192" t="s">
        <v>161</v>
      </c>
      <c r="S11192" t="s">
        <v>161</v>
      </c>
      <c r="T11192" t="s">
        <v>161</v>
      </c>
      <c r="U11192" t="s">
        <v>161</v>
      </c>
    </row>
    <row r="11193" spans="1:21" hidden="1" x14ac:dyDescent="0.45">
      <c r="A11193" t="str">
        <f t="shared" si="185"/>
        <v>YAG3UKL8F+MPerforming artsSouth East</v>
      </c>
      <c r="B11193" t="s">
        <v>116</v>
      </c>
      <c r="C11193" t="s">
        <v>141</v>
      </c>
      <c r="D11193">
        <v>3</v>
      </c>
      <c r="E11193" t="s">
        <v>44</v>
      </c>
      <c r="F11193" t="s">
        <v>139</v>
      </c>
      <c r="G11193" t="s">
        <v>138</v>
      </c>
      <c r="H11193" t="s">
        <v>170</v>
      </c>
      <c r="I11193" t="s">
        <v>154</v>
      </c>
      <c r="J11193">
        <v>35</v>
      </c>
      <c r="K11193">
        <v>0</v>
      </c>
      <c r="L11193">
        <v>35</v>
      </c>
      <c r="M11193">
        <v>0</v>
      </c>
      <c r="N11193">
        <v>6.4</v>
      </c>
      <c r="O11193">
        <v>80.7</v>
      </c>
      <c r="P11193">
        <v>90.4</v>
      </c>
      <c r="Q11193">
        <v>93.6</v>
      </c>
      <c r="R11193">
        <v>25</v>
      </c>
      <c r="S11193">
        <v>19300</v>
      </c>
      <c r="T11193">
        <v>28200</v>
      </c>
      <c r="U11193">
        <v>36500</v>
      </c>
    </row>
    <row r="11194" spans="1:21" hidden="1" x14ac:dyDescent="0.45">
      <c r="A11194" t="str">
        <f t="shared" si="185"/>
        <v>YAG3UKL8F+MPerforming artsSouth West</v>
      </c>
      <c r="B11194" t="s">
        <v>116</v>
      </c>
      <c r="C11194" t="s">
        <v>141</v>
      </c>
      <c r="D11194">
        <v>3</v>
      </c>
      <c r="E11194" t="s">
        <v>44</v>
      </c>
      <c r="F11194" t="s">
        <v>139</v>
      </c>
      <c r="G11194" t="s">
        <v>138</v>
      </c>
      <c r="H11194" t="s">
        <v>170</v>
      </c>
      <c r="I11194" t="s">
        <v>155</v>
      </c>
      <c r="J11194">
        <v>15</v>
      </c>
      <c r="K11194">
        <v>0</v>
      </c>
      <c r="L11194">
        <v>15</v>
      </c>
      <c r="M11194">
        <v>26.7</v>
      </c>
      <c r="N11194">
        <v>0</v>
      </c>
      <c r="O11194">
        <v>66.7</v>
      </c>
      <c r="P11194">
        <v>73.3</v>
      </c>
      <c r="Q11194">
        <v>73.3</v>
      </c>
      <c r="R11194" t="s">
        <v>161</v>
      </c>
      <c r="S11194" t="s">
        <v>161</v>
      </c>
      <c r="T11194" t="s">
        <v>161</v>
      </c>
      <c r="U11194" t="s">
        <v>161</v>
      </c>
    </row>
    <row r="11195" spans="1:21" hidden="1" x14ac:dyDescent="0.45">
      <c r="A11195" t="str">
        <f t="shared" si="185"/>
        <v>YAG3UKL8F+MPerforming artsWales</v>
      </c>
      <c r="B11195" t="s">
        <v>116</v>
      </c>
      <c r="C11195" t="s">
        <v>141</v>
      </c>
      <c r="D11195">
        <v>3</v>
      </c>
      <c r="E11195" t="s">
        <v>44</v>
      </c>
      <c r="F11195" t="s">
        <v>139</v>
      </c>
      <c r="G11195" t="s">
        <v>138</v>
      </c>
      <c r="H11195" t="s">
        <v>170</v>
      </c>
      <c r="I11195" t="s">
        <v>158</v>
      </c>
      <c r="J11195" t="s">
        <v>161</v>
      </c>
      <c r="K11195" t="s">
        <v>161</v>
      </c>
      <c r="L11195" t="s">
        <v>161</v>
      </c>
      <c r="M11195" t="s">
        <v>161</v>
      </c>
      <c r="N11195" t="s">
        <v>161</v>
      </c>
      <c r="O11195" t="s">
        <v>161</v>
      </c>
      <c r="P11195" t="s">
        <v>161</v>
      </c>
      <c r="Q11195" t="s">
        <v>161</v>
      </c>
      <c r="R11195" t="s">
        <v>161</v>
      </c>
      <c r="S11195" t="s">
        <v>161</v>
      </c>
      <c r="T11195" t="s">
        <v>161</v>
      </c>
      <c r="U11195" t="s">
        <v>161</v>
      </c>
    </row>
    <row r="11196" spans="1:21" hidden="1" x14ac:dyDescent="0.45">
      <c r="A11196" t="str">
        <f t="shared" si="185"/>
        <v>YAG3UKL8F+MPerforming artsWest Midlands</v>
      </c>
      <c r="B11196" t="s">
        <v>116</v>
      </c>
      <c r="C11196" t="s">
        <v>141</v>
      </c>
      <c r="D11196">
        <v>3</v>
      </c>
      <c r="E11196" t="s">
        <v>44</v>
      </c>
      <c r="F11196" t="s">
        <v>139</v>
      </c>
      <c r="G11196" t="s">
        <v>138</v>
      </c>
      <c r="H11196" t="s">
        <v>170</v>
      </c>
      <c r="I11196" t="s">
        <v>159</v>
      </c>
      <c r="J11196">
        <v>10</v>
      </c>
      <c r="K11196">
        <v>0</v>
      </c>
      <c r="L11196">
        <v>10</v>
      </c>
      <c r="M11196">
        <v>0</v>
      </c>
      <c r="N11196">
        <v>37.5</v>
      </c>
      <c r="O11196">
        <v>62.5</v>
      </c>
      <c r="P11196">
        <v>62.5</v>
      </c>
      <c r="Q11196">
        <v>62.5</v>
      </c>
      <c r="R11196" t="s">
        <v>161</v>
      </c>
      <c r="S11196" t="s">
        <v>161</v>
      </c>
      <c r="T11196" t="s">
        <v>161</v>
      </c>
      <c r="U11196" t="s">
        <v>161</v>
      </c>
    </row>
    <row r="11197" spans="1:21" hidden="1" x14ac:dyDescent="0.45">
      <c r="A11197" t="str">
        <f t="shared" si="185"/>
        <v>YAG3UKL8F+MPerforming artsYorkshire and The Humber</v>
      </c>
      <c r="B11197" t="s">
        <v>116</v>
      </c>
      <c r="C11197" t="s">
        <v>141</v>
      </c>
      <c r="D11197">
        <v>3</v>
      </c>
      <c r="E11197" t="s">
        <v>44</v>
      </c>
      <c r="F11197" t="s">
        <v>139</v>
      </c>
      <c r="G11197" t="s">
        <v>138</v>
      </c>
      <c r="H11197" t="s">
        <v>170</v>
      </c>
      <c r="I11197" t="s">
        <v>160</v>
      </c>
      <c r="J11197">
        <v>20</v>
      </c>
      <c r="K11197">
        <v>0</v>
      </c>
      <c r="L11197">
        <v>20</v>
      </c>
      <c r="M11197">
        <v>11.3</v>
      </c>
      <c r="N11197">
        <v>0</v>
      </c>
      <c r="O11197">
        <v>77.3</v>
      </c>
      <c r="P11197">
        <v>88.7</v>
      </c>
      <c r="Q11197">
        <v>88.7</v>
      </c>
      <c r="R11197">
        <v>15</v>
      </c>
      <c r="S11197">
        <v>20400</v>
      </c>
      <c r="T11197">
        <v>31000</v>
      </c>
      <c r="U11197">
        <v>42300</v>
      </c>
    </row>
    <row r="11198" spans="1:21" hidden="1" x14ac:dyDescent="0.45">
      <c r="A11198" t="str">
        <f t="shared" si="185"/>
        <v>YAG3UKL8F+MPerforming artsNA</v>
      </c>
      <c r="B11198" t="s">
        <v>116</v>
      </c>
      <c r="C11198" t="s">
        <v>141</v>
      </c>
      <c r="D11198">
        <v>3</v>
      </c>
      <c r="E11198" t="s">
        <v>44</v>
      </c>
      <c r="F11198" t="s">
        <v>139</v>
      </c>
      <c r="G11198" t="s">
        <v>138</v>
      </c>
      <c r="H11198" t="s">
        <v>170</v>
      </c>
      <c r="I11198" t="s">
        <v>157</v>
      </c>
      <c r="J11198">
        <v>10</v>
      </c>
      <c r="K11198">
        <v>77.8</v>
      </c>
      <c r="L11198" t="s">
        <v>161</v>
      </c>
      <c r="M11198" t="s">
        <v>161</v>
      </c>
      <c r="N11198" t="s">
        <v>161</v>
      </c>
      <c r="O11198" t="s">
        <v>161</v>
      </c>
      <c r="P11198" t="s">
        <v>161</v>
      </c>
      <c r="Q11198" t="s">
        <v>161</v>
      </c>
      <c r="R11198" t="s">
        <v>161</v>
      </c>
      <c r="S11198" t="s">
        <v>161</v>
      </c>
      <c r="T11198" t="s">
        <v>161</v>
      </c>
      <c r="U11198" t="s">
        <v>161</v>
      </c>
    </row>
    <row r="11199" spans="1:21" hidden="1" x14ac:dyDescent="0.45">
      <c r="A11199" t="str">
        <f t="shared" si="185"/>
        <v>YAG1UKL7F+MPerforming artsAbroad</v>
      </c>
      <c r="B11199" t="s">
        <v>116</v>
      </c>
      <c r="C11199" t="s">
        <v>49</v>
      </c>
      <c r="D11199">
        <v>1</v>
      </c>
      <c r="E11199" t="s">
        <v>44</v>
      </c>
      <c r="F11199" t="s">
        <v>145</v>
      </c>
      <c r="G11199" t="s">
        <v>138</v>
      </c>
      <c r="H11199" t="s">
        <v>170</v>
      </c>
      <c r="I11199" t="s">
        <v>146</v>
      </c>
      <c r="J11199">
        <v>10</v>
      </c>
      <c r="K11199">
        <v>0</v>
      </c>
      <c r="L11199">
        <v>10</v>
      </c>
      <c r="M11199">
        <v>31</v>
      </c>
      <c r="N11199">
        <v>0</v>
      </c>
      <c r="O11199">
        <v>62</v>
      </c>
      <c r="P11199">
        <v>62</v>
      </c>
      <c r="Q11199">
        <v>69</v>
      </c>
      <c r="R11199" t="s">
        <v>161</v>
      </c>
      <c r="S11199" t="s">
        <v>161</v>
      </c>
      <c r="T11199" t="s">
        <v>161</v>
      </c>
      <c r="U11199" t="s">
        <v>161</v>
      </c>
    </row>
    <row r="11200" spans="1:21" hidden="1" x14ac:dyDescent="0.45">
      <c r="A11200" t="str">
        <f t="shared" si="185"/>
        <v>YAG1UKL7F+MPerforming artsEast Midlands</v>
      </c>
      <c r="B11200" t="s">
        <v>116</v>
      </c>
      <c r="C11200" t="s">
        <v>49</v>
      </c>
      <c r="D11200">
        <v>1</v>
      </c>
      <c r="E11200" t="s">
        <v>44</v>
      </c>
      <c r="F11200" t="s">
        <v>145</v>
      </c>
      <c r="G11200" t="s">
        <v>138</v>
      </c>
      <c r="H11200" t="s">
        <v>170</v>
      </c>
      <c r="I11200" t="s">
        <v>147</v>
      </c>
      <c r="J11200">
        <v>50</v>
      </c>
      <c r="K11200">
        <v>0</v>
      </c>
      <c r="L11200">
        <v>50</v>
      </c>
      <c r="M11200">
        <v>8.5</v>
      </c>
      <c r="N11200">
        <v>4.3</v>
      </c>
      <c r="O11200">
        <v>67</v>
      </c>
      <c r="P11200">
        <v>79.8</v>
      </c>
      <c r="Q11200">
        <v>87.2</v>
      </c>
      <c r="R11200">
        <v>25</v>
      </c>
      <c r="S11200">
        <v>12400</v>
      </c>
      <c r="T11200">
        <v>18200</v>
      </c>
      <c r="U11200">
        <v>25000</v>
      </c>
    </row>
    <row r="11201" spans="1:21" hidden="1" x14ac:dyDescent="0.45">
      <c r="A11201" t="str">
        <f t="shared" si="185"/>
        <v>YAG1UKL7F+MPerforming artsEast of England</v>
      </c>
      <c r="B11201" t="s">
        <v>116</v>
      </c>
      <c r="C11201" t="s">
        <v>49</v>
      </c>
      <c r="D11201">
        <v>1</v>
      </c>
      <c r="E11201" t="s">
        <v>44</v>
      </c>
      <c r="F11201" t="s">
        <v>145</v>
      </c>
      <c r="G11201" t="s">
        <v>138</v>
      </c>
      <c r="H11201" t="s">
        <v>170</v>
      </c>
      <c r="I11201" t="s">
        <v>148</v>
      </c>
      <c r="J11201">
        <v>120</v>
      </c>
      <c r="K11201">
        <v>0</v>
      </c>
      <c r="L11201">
        <v>120</v>
      </c>
      <c r="M11201">
        <v>4.2</v>
      </c>
      <c r="N11201">
        <v>10.7</v>
      </c>
      <c r="O11201">
        <v>74</v>
      </c>
      <c r="P11201">
        <v>81.599999999999994</v>
      </c>
      <c r="Q11201">
        <v>85</v>
      </c>
      <c r="R11201">
        <v>75</v>
      </c>
      <c r="S11201">
        <v>10700</v>
      </c>
      <c r="T11201">
        <v>15700</v>
      </c>
      <c r="U11201">
        <v>21600</v>
      </c>
    </row>
    <row r="11202" spans="1:21" hidden="1" x14ac:dyDescent="0.45">
      <c r="A11202" t="str">
        <f t="shared" si="185"/>
        <v>YAG1UKL7F+MPerforming artsLondon</v>
      </c>
      <c r="B11202" t="s">
        <v>116</v>
      </c>
      <c r="C11202" t="s">
        <v>49</v>
      </c>
      <c r="D11202">
        <v>1</v>
      </c>
      <c r="E11202" t="s">
        <v>44</v>
      </c>
      <c r="F11202" t="s">
        <v>145</v>
      </c>
      <c r="G11202" t="s">
        <v>138</v>
      </c>
      <c r="H11202" t="s">
        <v>170</v>
      </c>
      <c r="I11202" t="s">
        <v>149</v>
      </c>
      <c r="J11202">
        <v>600</v>
      </c>
      <c r="K11202">
        <v>0</v>
      </c>
      <c r="L11202">
        <v>600</v>
      </c>
      <c r="M11202">
        <v>6.3</v>
      </c>
      <c r="N11202">
        <v>5.8</v>
      </c>
      <c r="O11202">
        <v>76</v>
      </c>
      <c r="P11202">
        <v>84.6</v>
      </c>
      <c r="Q11202">
        <v>87.9</v>
      </c>
      <c r="R11202">
        <v>380</v>
      </c>
      <c r="S11202">
        <v>10800</v>
      </c>
      <c r="T11202">
        <v>18900</v>
      </c>
      <c r="U11202">
        <v>25900</v>
      </c>
    </row>
    <row r="11203" spans="1:21" hidden="1" x14ac:dyDescent="0.45">
      <c r="A11203" t="str">
        <f t="shared" si="185"/>
        <v>YAG1UKL7F+MPerforming artsNorth East</v>
      </c>
      <c r="B11203" t="s">
        <v>116</v>
      </c>
      <c r="C11203" t="s">
        <v>49</v>
      </c>
      <c r="D11203">
        <v>1</v>
      </c>
      <c r="E11203" t="s">
        <v>44</v>
      </c>
      <c r="F11203" t="s">
        <v>145</v>
      </c>
      <c r="G11203" t="s">
        <v>138</v>
      </c>
      <c r="H11203" t="s">
        <v>170</v>
      </c>
      <c r="I11203" t="s">
        <v>150</v>
      </c>
      <c r="J11203">
        <v>35</v>
      </c>
      <c r="K11203">
        <v>0</v>
      </c>
      <c r="L11203">
        <v>35</v>
      </c>
      <c r="M11203">
        <v>7.5</v>
      </c>
      <c r="N11203">
        <v>0</v>
      </c>
      <c r="O11203">
        <v>65.599999999999994</v>
      </c>
      <c r="P11203">
        <v>89.3</v>
      </c>
      <c r="Q11203">
        <v>92.5</v>
      </c>
      <c r="R11203">
        <v>20</v>
      </c>
      <c r="S11203">
        <v>14800</v>
      </c>
      <c r="T11203">
        <v>18700</v>
      </c>
      <c r="U11203">
        <v>24500</v>
      </c>
    </row>
    <row r="11204" spans="1:21" hidden="1" x14ac:dyDescent="0.45">
      <c r="A11204" t="str">
        <f t="shared" si="185"/>
        <v>YAG1UKL7F+MPerforming artsNorth West</v>
      </c>
      <c r="B11204" t="s">
        <v>116</v>
      </c>
      <c r="C11204" t="s">
        <v>49</v>
      </c>
      <c r="D11204">
        <v>1</v>
      </c>
      <c r="E11204" t="s">
        <v>44</v>
      </c>
      <c r="F11204" t="s">
        <v>145</v>
      </c>
      <c r="G11204" t="s">
        <v>138</v>
      </c>
      <c r="H11204" t="s">
        <v>170</v>
      </c>
      <c r="I11204" t="s">
        <v>151</v>
      </c>
      <c r="J11204">
        <v>110</v>
      </c>
      <c r="K11204">
        <v>0</v>
      </c>
      <c r="L11204">
        <v>110</v>
      </c>
      <c r="M11204">
        <v>7.4</v>
      </c>
      <c r="N11204">
        <v>4.8</v>
      </c>
      <c r="O11204">
        <v>68.8</v>
      </c>
      <c r="P11204">
        <v>84.4</v>
      </c>
      <c r="Q11204">
        <v>87.8</v>
      </c>
      <c r="R11204">
        <v>70</v>
      </c>
      <c r="S11204">
        <v>9600</v>
      </c>
      <c r="T11204">
        <v>18000</v>
      </c>
      <c r="U11204">
        <v>23000</v>
      </c>
    </row>
    <row r="11205" spans="1:21" hidden="1" x14ac:dyDescent="0.45">
      <c r="A11205" t="str">
        <f t="shared" si="185"/>
        <v>YAG1UKL7F+MPerforming artsNorthern Ireland</v>
      </c>
      <c r="B11205" t="s">
        <v>116</v>
      </c>
      <c r="C11205" t="s">
        <v>49</v>
      </c>
      <c r="D11205">
        <v>1</v>
      </c>
      <c r="E11205" t="s">
        <v>44</v>
      </c>
      <c r="F11205" t="s">
        <v>145</v>
      </c>
      <c r="G11205" t="s">
        <v>138</v>
      </c>
      <c r="H11205" t="s">
        <v>170</v>
      </c>
      <c r="I11205" t="s">
        <v>152</v>
      </c>
      <c r="J11205">
        <v>10</v>
      </c>
      <c r="K11205">
        <v>0</v>
      </c>
      <c r="L11205">
        <v>10</v>
      </c>
      <c r="M11205">
        <v>0</v>
      </c>
      <c r="N11205">
        <v>0</v>
      </c>
      <c r="O11205">
        <v>79.3</v>
      </c>
      <c r="P11205">
        <v>89.6</v>
      </c>
      <c r="Q11205">
        <v>100</v>
      </c>
      <c r="R11205" t="s">
        <v>161</v>
      </c>
      <c r="S11205" t="s">
        <v>161</v>
      </c>
      <c r="T11205" t="s">
        <v>161</v>
      </c>
      <c r="U11205" t="s">
        <v>161</v>
      </c>
    </row>
    <row r="11206" spans="1:21" hidden="1" x14ac:dyDescent="0.45">
      <c r="A11206" t="str">
        <f t="shared" si="185"/>
        <v>YAG1UKL7F+MPerforming artsScotland</v>
      </c>
      <c r="B11206" t="s">
        <v>116</v>
      </c>
      <c r="C11206" t="s">
        <v>49</v>
      </c>
      <c r="D11206">
        <v>1</v>
      </c>
      <c r="E11206" t="s">
        <v>44</v>
      </c>
      <c r="F11206" t="s">
        <v>145</v>
      </c>
      <c r="G11206" t="s">
        <v>138</v>
      </c>
      <c r="H11206" t="s">
        <v>170</v>
      </c>
      <c r="I11206" t="s">
        <v>153</v>
      </c>
      <c r="J11206">
        <v>30</v>
      </c>
      <c r="K11206">
        <v>0</v>
      </c>
      <c r="L11206">
        <v>30</v>
      </c>
      <c r="M11206">
        <v>7.2</v>
      </c>
      <c r="N11206">
        <v>5.4</v>
      </c>
      <c r="O11206">
        <v>69.3</v>
      </c>
      <c r="P11206">
        <v>83.7</v>
      </c>
      <c r="Q11206">
        <v>87.4</v>
      </c>
      <c r="R11206">
        <v>20</v>
      </c>
      <c r="S11206">
        <v>8000</v>
      </c>
      <c r="T11206">
        <v>23400</v>
      </c>
      <c r="U11206">
        <v>30700</v>
      </c>
    </row>
    <row r="11207" spans="1:21" hidden="1" x14ac:dyDescent="0.45">
      <c r="A11207" t="str">
        <f t="shared" ref="A11207:A11270" si="186">"YAG"&amp;D11207 &amp;E11207 &amp;F11207 &amp; G11207 &amp;H11207 &amp;I11207</f>
        <v>YAG1UKL7F+MPerforming artsSouth East</v>
      </c>
      <c r="B11207" t="s">
        <v>116</v>
      </c>
      <c r="C11207" t="s">
        <v>49</v>
      </c>
      <c r="D11207">
        <v>1</v>
      </c>
      <c r="E11207" t="s">
        <v>44</v>
      </c>
      <c r="F11207" t="s">
        <v>145</v>
      </c>
      <c r="G11207" t="s">
        <v>138</v>
      </c>
      <c r="H11207" t="s">
        <v>170</v>
      </c>
      <c r="I11207" t="s">
        <v>154</v>
      </c>
      <c r="J11207">
        <v>230</v>
      </c>
      <c r="K11207">
        <v>0</v>
      </c>
      <c r="L11207">
        <v>230</v>
      </c>
      <c r="M11207">
        <v>9.4</v>
      </c>
      <c r="N11207">
        <v>3.7</v>
      </c>
      <c r="O11207">
        <v>68.7</v>
      </c>
      <c r="P11207">
        <v>81.7</v>
      </c>
      <c r="Q11207">
        <v>87</v>
      </c>
      <c r="R11207">
        <v>135</v>
      </c>
      <c r="S11207">
        <v>12400</v>
      </c>
      <c r="T11207">
        <v>19000</v>
      </c>
      <c r="U11207">
        <v>28100</v>
      </c>
    </row>
    <row r="11208" spans="1:21" hidden="1" x14ac:dyDescent="0.45">
      <c r="A11208" t="str">
        <f t="shared" si="186"/>
        <v>YAG1UKL7F+MPerforming artsSouth West</v>
      </c>
      <c r="B11208" t="s">
        <v>116</v>
      </c>
      <c r="C11208" t="s">
        <v>49</v>
      </c>
      <c r="D11208">
        <v>1</v>
      </c>
      <c r="E11208" t="s">
        <v>44</v>
      </c>
      <c r="F11208" t="s">
        <v>145</v>
      </c>
      <c r="G11208" t="s">
        <v>138</v>
      </c>
      <c r="H11208" t="s">
        <v>170</v>
      </c>
      <c r="I11208" t="s">
        <v>155</v>
      </c>
      <c r="J11208">
        <v>120</v>
      </c>
      <c r="K11208">
        <v>0</v>
      </c>
      <c r="L11208">
        <v>120</v>
      </c>
      <c r="M11208">
        <v>11.2</v>
      </c>
      <c r="N11208">
        <v>6.9</v>
      </c>
      <c r="O11208">
        <v>64.599999999999994</v>
      </c>
      <c r="P11208">
        <v>78.8</v>
      </c>
      <c r="Q11208">
        <v>81.900000000000006</v>
      </c>
      <c r="R11208">
        <v>70</v>
      </c>
      <c r="S11208">
        <v>10800</v>
      </c>
      <c r="T11208">
        <v>15400</v>
      </c>
      <c r="U11208">
        <v>21200</v>
      </c>
    </row>
    <row r="11209" spans="1:21" hidden="1" x14ac:dyDescent="0.45">
      <c r="A11209" t="str">
        <f t="shared" si="186"/>
        <v>YAG1UKL7F+MPerforming artsWales</v>
      </c>
      <c r="B11209" t="s">
        <v>116</v>
      </c>
      <c r="C11209" t="s">
        <v>49</v>
      </c>
      <c r="D11209">
        <v>1</v>
      </c>
      <c r="E11209" t="s">
        <v>44</v>
      </c>
      <c r="F11209" t="s">
        <v>145</v>
      </c>
      <c r="G11209" t="s">
        <v>138</v>
      </c>
      <c r="H11209" t="s">
        <v>170</v>
      </c>
      <c r="I11209" t="s">
        <v>158</v>
      </c>
      <c r="J11209">
        <v>35</v>
      </c>
      <c r="K11209">
        <v>0</v>
      </c>
      <c r="L11209">
        <v>35</v>
      </c>
      <c r="M11209">
        <v>3.1</v>
      </c>
      <c r="N11209">
        <v>6.2</v>
      </c>
      <c r="O11209">
        <v>47.7</v>
      </c>
      <c r="P11209">
        <v>78.5</v>
      </c>
      <c r="Q11209">
        <v>90.8</v>
      </c>
      <c r="R11209">
        <v>15</v>
      </c>
      <c r="S11209">
        <v>9100</v>
      </c>
      <c r="T11209">
        <v>15000</v>
      </c>
      <c r="U11209">
        <v>21900</v>
      </c>
    </row>
    <row r="11210" spans="1:21" hidden="1" x14ac:dyDescent="0.45">
      <c r="A11210" t="str">
        <f t="shared" si="186"/>
        <v>YAG1UKL7F+MPerforming artsWest Midlands</v>
      </c>
      <c r="B11210" t="s">
        <v>116</v>
      </c>
      <c r="C11210" t="s">
        <v>49</v>
      </c>
      <c r="D11210">
        <v>1</v>
      </c>
      <c r="E11210" t="s">
        <v>44</v>
      </c>
      <c r="F11210" t="s">
        <v>145</v>
      </c>
      <c r="G11210" t="s">
        <v>138</v>
      </c>
      <c r="H11210" t="s">
        <v>170</v>
      </c>
      <c r="I11210" t="s">
        <v>159</v>
      </c>
      <c r="J11210">
        <v>95</v>
      </c>
      <c r="K11210">
        <v>0</v>
      </c>
      <c r="L11210">
        <v>95</v>
      </c>
      <c r="M11210">
        <v>8.6999999999999993</v>
      </c>
      <c r="N11210">
        <v>5.4</v>
      </c>
      <c r="O11210">
        <v>66.3</v>
      </c>
      <c r="P11210">
        <v>84.8</v>
      </c>
      <c r="Q11210">
        <v>85.9</v>
      </c>
      <c r="R11210">
        <v>55</v>
      </c>
      <c r="S11210">
        <v>11400</v>
      </c>
      <c r="T11210">
        <v>18300</v>
      </c>
      <c r="U11210">
        <v>23700</v>
      </c>
    </row>
    <row r="11211" spans="1:21" hidden="1" x14ac:dyDescent="0.45">
      <c r="A11211" t="str">
        <f t="shared" si="186"/>
        <v>YAG1UKL7F+MPerforming artsYorkshire and The Humber</v>
      </c>
      <c r="B11211" t="s">
        <v>116</v>
      </c>
      <c r="C11211" t="s">
        <v>49</v>
      </c>
      <c r="D11211">
        <v>1</v>
      </c>
      <c r="E11211" t="s">
        <v>44</v>
      </c>
      <c r="F11211" t="s">
        <v>145</v>
      </c>
      <c r="G11211" t="s">
        <v>138</v>
      </c>
      <c r="H11211" t="s">
        <v>170</v>
      </c>
      <c r="I11211" t="s">
        <v>160</v>
      </c>
      <c r="J11211">
        <v>85</v>
      </c>
      <c r="K11211">
        <v>0</v>
      </c>
      <c r="L11211">
        <v>85</v>
      </c>
      <c r="M11211">
        <v>7.4</v>
      </c>
      <c r="N11211">
        <v>1.9</v>
      </c>
      <c r="O11211">
        <v>74.099999999999994</v>
      </c>
      <c r="P11211">
        <v>88.3</v>
      </c>
      <c r="Q11211">
        <v>90.7</v>
      </c>
      <c r="R11211">
        <v>55</v>
      </c>
      <c r="S11211">
        <v>10300</v>
      </c>
      <c r="T11211">
        <v>12800</v>
      </c>
      <c r="U11211">
        <v>20400</v>
      </c>
    </row>
    <row r="11212" spans="1:21" hidden="1" x14ac:dyDescent="0.45">
      <c r="A11212" t="str">
        <f t="shared" si="186"/>
        <v>YAG1UKL7F+MPerforming artsNA</v>
      </c>
      <c r="B11212" t="s">
        <v>116</v>
      </c>
      <c r="C11212" t="s">
        <v>49</v>
      </c>
      <c r="D11212">
        <v>1</v>
      </c>
      <c r="E11212" t="s">
        <v>44</v>
      </c>
      <c r="F11212" t="s">
        <v>145</v>
      </c>
      <c r="G11212" t="s">
        <v>138</v>
      </c>
      <c r="H11212" t="s">
        <v>170</v>
      </c>
      <c r="I11212" t="s">
        <v>157</v>
      </c>
      <c r="J11212">
        <v>45</v>
      </c>
      <c r="K11212">
        <v>80.900000000000006</v>
      </c>
      <c r="L11212">
        <v>10</v>
      </c>
      <c r="M11212">
        <v>0</v>
      </c>
      <c r="N11212">
        <v>0</v>
      </c>
      <c r="O11212">
        <v>12.5</v>
      </c>
      <c r="P11212">
        <v>12.5</v>
      </c>
      <c r="Q11212">
        <v>100</v>
      </c>
      <c r="R11212" t="s">
        <v>161</v>
      </c>
      <c r="S11212" t="s">
        <v>161</v>
      </c>
      <c r="T11212" t="s">
        <v>161</v>
      </c>
      <c r="U11212" t="s">
        <v>161</v>
      </c>
    </row>
    <row r="11213" spans="1:21" hidden="1" x14ac:dyDescent="0.45">
      <c r="A11213" t="str">
        <f t="shared" si="186"/>
        <v>YAG1UKL8F+MPerforming artsAbroad</v>
      </c>
      <c r="B11213" t="s">
        <v>116</v>
      </c>
      <c r="C11213" t="s">
        <v>49</v>
      </c>
      <c r="D11213">
        <v>1</v>
      </c>
      <c r="E11213" t="s">
        <v>44</v>
      </c>
      <c r="F11213" t="s">
        <v>139</v>
      </c>
      <c r="G11213" t="s">
        <v>138</v>
      </c>
      <c r="H11213" t="s">
        <v>170</v>
      </c>
      <c r="I11213" t="s">
        <v>146</v>
      </c>
      <c r="J11213" t="s">
        <v>161</v>
      </c>
      <c r="K11213" t="s">
        <v>161</v>
      </c>
      <c r="L11213" t="s">
        <v>161</v>
      </c>
      <c r="M11213" t="s">
        <v>161</v>
      </c>
      <c r="N11213" t="s">
        <v>161</v>
      </c>
      <c r="O11213" t="s">
        <v>161</v>
      </c>
      <c r="P11213" t="s">
        <v>161</v>
      </c>
      <c r="Q11213" t="s">
        <v>161</v>
      </c>
      <c r="R11213" t="s">
        <v>157</v>
      </c>
      <c r="S11213" t="s">
        <v>157</v>
      </c>
      <c r="T11213" t="s">
        <v>157</v>
      </c>
      <c r="U11213" t="s">
        <v>157</v>
      </c>
    </row>
    <row r="11214" spans="1:21" hidden="1" x14ac:dyDescent="0.45">
      <c r="A11214" t="str">
        <f t="shared" si="186"/>
        <v>YAG1UKL8F+MPerforming artsEast Midlands</v>
      </c>
      <c r="B11214" t="s">
        <v>116</v>
      </c>
      <c r="C11214" t="s">
        <v>49</v>
      </c>
      <c r="D11214">
        <v>1</v>
      </c>
      <c r="E11214" t="s">
        <v>44</v>
      </c>
      <c r="F11214" t="s">
        <v>139</v>
      </c>
      <c r="G11214" t="s">
        <v>138</v>
      </c>
      <c r="H11214" t="s">
        <v>170</v>
      </c>
      <c r="I11214" t="s">
        <v>147</v>
      </c>
      <c r="J11214">
        <v>10</v>
      </c>
      <c r="K11214">
        <v>0</v>
      </c>
      <c r="L11214">
        <v>10</v>
      </c>
      <c r="M11214">
        <v>0</v>
      </c>
      <c r="N11214">
        <v>0</v>
      </c>
      <c r="O11214">
        <v>100</v>
      </c>
      <c r="P11214">
        <v>100</v>
      </c>
      <c r="Q11214">
        <v>100</v>
      </c>
      <c r="R11214" t="s">
        <v>161</v>
      </c>
      <c r="S11214" t="s">
        <v>161</v>
      </c>
      <c r="T11214" t="s">
        <v>161</v>
      </c>
      <c r="U11214" t="s">
        <v>161</v>
      </c>
    </row>
    <row r="11215" spans="1:21" hidden="1" x14ac:dyDescent="0.45">
      <c r="A11215" t="str">
        <f t="shared" si="186"/>
        <v>YAG1UKL8F+MPerforming artsEast of England</v>
      </c>
      <c r="B11215" t="s">
        <v>116</v>
      </c>
      <c r="C11215" t="s">
        <v>49</v>
      </c>
      <c r="D11215">
        <v>1</v>
      </c>
      <c r="E11215" t="s">
        <v>44</v>
      </c>
      <c r="F11215" t="s">
        <v>139</v>
      </c>
      <c r="G11215" t="s">
        <v>138</v>
      </c>
      <c r="H11215" t="s">
        <v>170</v>
      </c>
      <c r="I11215" t="s">
        <v>148</v>
      </c>
      <c r="J11215">
        <v>10</v>
      </c>
      <c r="K11215">
        <v>0</v>
      </c>
      <c r="L11215">
        <v>10</v>
      </c>
      <c r="M11215">
        <v>0</v>
      </c>
      <c r="N11215">
        <v>0</v>
      </c>
      <c r="O11215">
        <v>85.7</v>
      </c>
      <c r="P11215">
        <v>100</v>
      </c>
      <c r="Q11215">
        <v>100</v>
      </c>
      <c r="R11215" t="s">
        <v>161</v>
      </c>
      <c r="S11215" t="s">
        <v>161</v>
      </c>
      <c r="T11215" t="s">
        <v>161</v>
      </c>
      <c r="U11215" t="s">
        <v>161</v>
      </c>
    </row>
    <row r="11216" spans="1:21" hidden="1" x14ac:dyDescent="0.45">
      <c r="A11216" t="str">
        <f t="shared" si="186"/>
        <v>YAG1UKL8F+MPerforming artsLondon</v>
      </c>
      <c r="B11216" t="s">
        <v>116</v>
      </c>
      <c r="C11216" t="s">
        <v>49</v>
      </c>
      <c r="D11216">
        <v>1</v>
      </c>
      <c r="E11216" t="s">
        <v>44</v>
      </c>
      <c r="F11216" t="s">
        <v>139</v>
      </c>
      <c r="G11216" t="s">
        <v>138</v>
      </c>
      <c r="H11216" t="s">
        <v>170</v>
      </c>
      <c r="I11216" t="s">
        <v>149</v>
      </c>
      <c r="J11216">
        <v>50</v>
      </c>
      <c r="K11216">
        <v>0</v>
      </c>
      <c r="L11216">
        <v>50</v>
      </c>
      <c r="M11216">
        <v>12.2</v>
      </c>
      <c r="N11216">
        <v>2</v>
      </c>
      <c r="O11216">
        <v>77.599999999999994</v>
      </c>
      <c r="P11216">
        <v>83.7</v>
      </c>
      <c r="Q11216">
        <v>85.7</v>
      </c>
      <c r="R11216">
        <v>35</v>
      </c>
      <c r="S11216">
        <v>10300</v>
      </c>
      <c r="T11216">
        <v>18400</v>
      </c>
      <c r="U11216">
        <v>28100</v>
      </c>
    </row>
    <row r="11217" spans="1:21" hidden="1" x14ac:dyDescent="0.45">
      <c r="A11217" t="str">
        <f t="shared" si="186"/>
        <v>YAG1UKL8F+MPerforming artsNorth East</v>
      </c>
      <c r="B11217" t="s">
        <v>116</v>
      </c>
      <c r="C11217" t="s">
        <v>49</v>
      </c>
      <c r="D11217">
        <v>1</v>
      </c>
      <c r="E11217" t="s">
        <v>44</v>
      </c>
      <c r="F11217" t="s">
        <v>139</v>
      </c>
      <c r="G11217" t="s">
        <v>138</v>
      </c>
      <c r="H11217" t="s">
        <v>170</v>
      </c>
      <c r="I11217" t="s">
        <v>150</v>
      </c>
      <c r="J11217">
        <v>5</v>
      </c>
      <c r="K11217">
        <v>0</v>
      </c>
      <c r="L11217">
        <v>5</v>
      </c>
      <c r="M11217">
        <v>0</v>
      </c>
      <c r="N11217">
        <v>0</v>
      </c>
      <c r="O11217">
        <v>100</v>
      </c>
      <c r="P11217">
        <v>100</v>
      </c>
      <c r="Q11217">
        <v>100</v>
      </c>
      <c r="R11217" t="s">
        <v>161</v>
      </c>
      <c r="S11217" t="s">
        <v>161</v>
      </c>
      <c r="T11217" t="s">
        <v>161</v>
      </c>
      <c r="U11217" t="s">
        <v>161</v>
      </c>
    </row>
    <row r="11218" spans="1:21" hidden="1" x14ac:dyDescent="0.45">
      <c r="A11218" t="str">
        <f t="shared" si="186"/>
        <v>YAG1UKL8F+MPerforming artsNorth West</v>
      </c>
      <c r="B11218" t="s">
        <v>116</v>
      </c>
      <c r="C11218" t="s">
        <v>49</v>
      </c>
      <c r="D11218">
        <v>1</v>
      </c>
      <c r="E11218" t="s">
        <v>44</v>
      </c>
      <c r="F11218" t="s">
        <v>139</v>
      </c>
      <c r="G11218" t="s">
        <v>138</v>
      </c>
      <c r="H11218" t="s">
        <v>170</v>
      </c>
      <c r="I11218" t="s">
        <v>151</v>
      </c>
      <c r="J11218">
        <v>20</v>
      </c>
      <c r="K11218">
        <v>0</v>
      </c>
      <c r="L11218">
        <v>20</v>
      </c>
      <c r="M11218">
        <v>10</v>
      </c>
      <c r="N11218">
        <v>15</v>
      </c>
      <c r="O11218">
        <v>65</v>
      </c>
      <c r="P11218">
        <v>75</v>
      </c>
      <c r="Q11218">
        <v>75</v>
      </c>
      <c r="R11218">
        <v>15</v>
      </c>
      <c r="S11218">
        <v>17500</v>
      </c>
      <c r="T11218">
        <v>32200</v>
      </c>
      <c r="U11218">
        <v>41200</v>
      </c>
    </row>
    <row r="11219" spans="1:21" hidden="1" x14ac:dyDescent="0.45">
      <c r="A11219" t="str">
        <f t="shared" si="186"/>
        <v>YAG1UKL8F+MPerforming artsNorthern Ireland</v>
      </c>
      <c r="B11219" t="s">
        <v>116</v>
      </c>
      <c r="C11219" t="s">
        <v>49</v>
      </c>
      <c r="D11219">
        <v>1</v>
      </c>
      <c r="E11219" t="s">
        <v>44</v>
      </c>
      <c r="F11219" t="s">
        <v>139</v>
      </c>
      <c r="G11219" t="s">
        <v>138</v>
      </c>
      <c r="H11219" t="s">
        <v>170</v>
      </c>
      <c r="I11219" t="s">
        <v>152</v>
      </c>
      <c r="J11219" t="s">
        <v>161</v>
      </c>
      <c r="K11219" t="s">
        <v>161</v>
      </c>
      <c r="L11219" t="s">
        <v>161</v>
      </c>
      <c r="M11219" t="s">
        <v>161</v>
      </c>
      <c r="N11219" t="s">
        <v>161</v>
      </c>
      <c r="O11219" t="s">
        <v>161</v>
      </c>
      <c r="P11219" t="s">
        <v>161</v>
      </c>
      <c r="Q11219" t="s">
        <v>161</v>
      </c>
      <c r="R11219" t="s">
        <v>161</v>
      </c>
      <c r="S11219" t="s">
        <v>161</v>
      </c>
      <c r="T11219" t="s">
        <v>161</v>
      </c>
      <c r="U11219" t="s">
        <v>161</v>
      </c>
    </row>
    <row r="11220" spans="1:21" hidden="1" x14ac:dyDescent="0.45">
      <c r="A11220" t="str">
        <f t="shared" si="186"/>
        <v>YAG1UKL8F+MPerforming artsScotland</v>
      </c>
      <c r="B11220" t="s">
        <v>116</v>
      </c>
      <c r="C11220" t="s">
        <v>49</v>
      </c>
      <c r="D11220">
        <v>1</v>
      </c>
      <c r="E11220" t="s">
        <v>44</v>
      </c>
      <c r="F11220" t="s">
        <v>139</v>
      </c>
      <c r="G11220" t="s">
        <v>138</v>
      </c>
      <c r="H11220" t="s">
        <v>170</v>
      </c>
      <c r="I11220" t="s">
        <v>153</v>
      </c>
      <c r="J11220">
        <v>5</v>
      </c>
      <c r="K11220">
        <v>0</v>
      </c>
      <c r="L11220">
        <v>5</v>
      </c>
      <c r="M11220">
        <v>25</v>
      </c>
      <c r="N11220">
        <v>0</v>
      </c>
      <c r="O11220">
        <v>75</v>
      </c>
      <c r="P11220">
        <v>75</v>
      </c>
      <c r="Q11220">
        <v>75</v>
      </c>
      <c r="R11220" t="s">
        <v>161</v>
      </c>
      <c r="S11220" t="s">
        <v>161</v>
      </c>
      <c r="T11220" t="s">
        <v>161</v>
      </c>
      <c r="U11220" t="s">
        <v>161</v>
      </c>
    </row>
    <row r="11221" spans="1:21" hidden="1" x14ac:dyDescent="0.45">
      <c r="A11221" t="str">
        <f t="shared" si="186"/>
        <v>YAG1UKL8F+MPerforming artsSouth East</v>
      </c>
      <c r="B11221" t="s">
        <v>116</v>
      </c>
      <c r="C11221" t="s">
        <v>49</v>
      </c>
      <c r="D11221">
        <v>1</v>
      </c>
      <c r="E11221" t="s">
        <v>44</v>
      </c>
      <c r="F11221" t="s">
        <v>139</v>
      </c>
      <c r="G11221" t="s">
        <v>138</v>
      </c>
      <c r="H11221" t="s">
        <v>170</v>
      </c>
      <c r="I11221" t="s">
        <v>154</v>
      </c>
      <c r="J11221">
        <v>35</v>
      </c>
      <c r="K11221">
        <v>0</v>
      </c>
      <c r="L11221">
        <v>35</v>
      </c>
      <c r="M11221">
        <v>0</v>
      </c>
      <c r="N11221">
        <v>3</v>
      </c>
      <c r="O11221">
        <v>91</v>
      </c>
      <c r="P11221">
        <v>97</v>
      </c>
      <c r="Q11221">
        <v>97</v>
      </c>
      <c r="R11221">
        <v>30</v>
      </c>
      <c r="S11221">
        <v>12400</v>
      </c>
      <c r="T11221">
        <v>28100</v>
      </c>
      <c r="U11221">
        <v>37200</v>
      </c>
    </row>
    <row r="11222" spans="1:21" hidden="1" x14ac:dyDescent="0.45">
      <c r="A11222" t="str">
        <f t="shared" si="186"/>
        <v>YAG1UKL8F+MPerforming artsSouth West</v>
      </c>
      <c r="B11222" t="s">
        <v>116</v>
      </c>
      <c r="C11222" t="s">
        <v>49</v>
      </c>
      <c r="D11222">
        <v>1</v>
      </c>
      <c r="E11222" t="s">
        <v>44</v>
      </c>
      <c r="F11222" t="s">
        <v>139</v>
      </c>
      <c r="G11222" t="s">
        <v>138</v>
      </c>
      <c r="H11222" t="s">
        <v>170</v>
      </c>
      <c r="I11222" t="s">
        <v>155</v>
      </c>
      <c r="J11222">
        <v>20</v>
      </c>
      <c r="K11222">
        <v>0</v>
      </c>
      <c r="L11222">
        <v>20</v>
      </c>
      <c r="M11222">
        <v>13.2</v>
      </c>
      <c r="N11222">
        <v>0</v>
      </c>
      <c r="O11222">
        <v>80.2</v>
      </c>
      <c r="P11222">
        <v>86.8</v>
      </c>
      <c r="Q11222">
        <v>86.8</v>
      </c>
      <c r="R11222">
        <v>15</v>
      </c>
      <c r="S11222">
        <v>19300</v>
      </c>
      <c r="T11222">
        <v>25600</v>
      </c>
      <c r="U11222">
        <v>42700</v>
      </c>
    </row>
    <row r="11223" spans="1:21" hidden="1" x14ac:dyDescent="0.45">
      <c r="A11223" t="str">
        <f t="shared" si="186"/>
        <v>YAG1UKL8F+MPerforming artsWales</v>
      </c>
      <c r="B11223" t="s">
        <v>116</v>
      </c>
      <c r="C11223" t="s">
        <v>49</v>
      </c>
      <c r="D11223">
        <v>1</v>
      </c>
      <c r="E11223" t="s">
        <v>44</v>
      </c>
      <c r="F11223" t="s">
        <v>139</v>
      </c>
      <c r="G11223" t="s">
        <v>138</v>
      </c>
      <c r="H11223" t="s">
        <v>170</v>
      </c>
      <c r="I11223" t="s">
        <v>158</v>
      </c>
      <c r="J11223" t="s">
        <v>161</v>
      </c>
      <c r="K11223" t="s">
        <v>161</v>
      </c>
      <c r="L11223" t="s">
        <v>161</v>
      </c>
      <c r="M11223" t="s">
        <v>161</v>
      </c>
      <c r="N11223" t="s">
        <v>161</v>
      </c>
      <c r="O11223" t="s">
        <v>161</v>
      </c>
      <c r="P11223" t="s">
        <v>161</v>
      </c>
      <c r="Q11223" t="s">
        <v>161</v>
      </c>
      <c r="R11223" t="s">
        <v>161</v>
      </c>
      <c r="S11223" t="s">
        <v>161</v>
      </c>
      <c r="T11223" t="s">
        <v>161</v>
      </c>
      <c r="U11223" t="s">
        <v>161</v>
      </c>
    </row>
    <row r="11224" spans="1:21" hidden="1" x14ac:dyDescent="0.45">
      <c r="A11224" t="str">
        <f t="shared" si="186"/>
        <v>YAG1UKL8F+MPerforming artsWest Midlands</v>
      </c>
      <c r="B11224" t="s">
        <v>116</v>
      </c>
      <c r="C11224" t="s">
        <v>49</v>
      </c>
      <c r="D11224">
        <v>1</v>
      </c>
      <c r="E11224" t="s">
        <v>44</v>
      </c>
      <c r="F11224" t="s">
        <v>139</v>
      </c>
      <c r="G11224" t="s">
        <v>138</v>
      </c>
      <c r="H11224" t="s">
        <v>170</v>
      </c>
      <c r="I11224" t="s">
        <v>159</v>
      </c>
      <c r="J11224">
        <v>10</v>
      </c>
      <c r="K11224">
        <v>0</v>
      </c>
      <c r="L11224">
        <v>10</v>
      </c>
      <c r="M11224">
        <v>10</v>
      </c>
      <c r="N11224">
        <v>0</v>
      </c>
      <c r="O11224">
        <v>70</v>
      </c>
      <c r="P11224">
        <v>90</v>
      </c>
      <c r="Q11224">
        <v>90</v>
      </c>
      <c r="R11224" t="s">
        <v>161</v>
      </c>
      <c r="S11224" t="s">
        <v>161</v>
      </c>
      <c r="T11224" t="s">
        <v>161</v>
      </c>
      <c r="U11224" t="s">
        <v>161</v>
      </c>
    </row>
    <row r="11225" spans="1:21" hidden="1" x14ac:dyDescent="0.45">
      <c r="A11225" t="str">
        <f t="shared" si="186"/>
        <v>YAG1UKL8F+MPerforming artsYorkshire and The Humber</v>
      </c>
      <c r="B11225" t="s">
        <v>116</v>
      </c>
      <c r="C11225" t="s">
        <v>49</v>
      </c>
      <c r="D11225">
        <v>1</v>
      </c>
      <c r="E11225" t="s">
        <v>44</v>
      </c>
      <c r="F11225" t="s">
        <v>139</v>
      </c>
      <c r="G11225" t="s">
        <v>138</v>
      </c>
      <c r="H11225" t="s">
        <v>170</v>
      </c>
      <c r="I11225" t="s">
        <v>160</v>
      </c>
      <c r="J11225">
        <v>25</v>
      </c>
      <c r="K11225">
        <v>0</v>
      </c>
      <c r="L11225">
        <v>25</v>
      </c>
      <c r="M11225">
        <v>13</v>
      </c>
      <c r="N11225">
        <v>4.3</v>
      </c>
      <c r="O11225">
        <v>78.3</v>
      </c>
      <c r="P11225">
        <v>82.6</v>
      </c>
      <c r="Q11225">
        <v>82.6</v>
      </c>
      <c r="R11225">
        <v>20</v>
      </c>
      <c r="S11225">
        <v>9900</v>
      </c>
      <c r="T11225">
        <v>22600</v>
      </c>
      <c r="U11225">
        <v>34300</v>
      </c>
    </row>
    <row r="11226" spans="1:21" hidden="1" x14ac:dyDescent="0.45">
      <c r="A11226" t="str">
        <f t="shared" si="186"/>
        <v>YAG1UKL8F+MPerforming artsNA</v>
      </c>
      <c r="B11226" t="s">
        <v>116</v>
      </c>
      <c r="C11226" t="s">
        <v>49</v>
      </c>
      <c r="D11226">
        <v>1</v>
      </c>
      <c r="E11226" t="s">
        <v>44</v>
      </c>
      <c r="F11226" t="s">
        <v>139</v>
      </c>
      <c r="G11226" t="s">
        <v>138</v>
      </c>
      <c r="H11226" t="s">
        <v>170</v>
      </c>
      <c r="I11226" t="s">
        <v>157</v>
      </c>
      <c r="J11226">
        <v>10</v>
      </c>
      <c r="K11226">
        <v>100</v>
      </c>
      <c r="L11226" t="s">
        <v>161</v>
      </c>
      <c r="M11226" t="s">
        <v>161</v>
      </c>
      <c r="N11226" t="s">
        <v>161</v>
      </c>
      <c r="O11226" t="s">
        <v>161</v>
      </c>
      <c r="P11226" t="s">
        <v>161</v>
      </c>
      <c r="Q11226" t="s">
        <v>161</v>
      </c>
      <c r="R11226" t="s">
        <v>157</v>
      </c>
      <c r="S11226" t="s">
        <v>157</v>
      </c>
      <c r="T11226" t="s">
        <v>157</v>
      </c>
      <c r="U11226" t="s">
        <v>157</v>
      </c>
    </row>
    <row r="11227" spans="1:21" hidden="1" x14ac:dyDescent="0.45">
      <c r="A11227" t="str">
        <f t="shared" si="186"/>
        <v>YAG10EUL7F+MPharmacology, toxicology and pharmacyAll</v>
      </c>
      <c r="B11227" t="s">
        <v>116</v>
      </c>
      <c r="C11227" t="s">
        <v>142</v>
      </c>
      <c r="D11227">
        <v>10</v>
      </c>
      <c r="E11227" t="s">
        <v>137</v>
      </c>
      <c r="F11227" t="s">
        <v>145</v>
      </c>
      <c r="G11227" t="s">
        <v>138</v>
      </c>
      <c r="H11227" t="s">
        <v>58</v>
      </c>
      <c r="I11227" t="s">
        <v>28</v>
      </c>
      <c r="J11227">
        <v>50</v>
      </c>
      <c r="K11227">
        <v>48</v>
      </c>
      <c r="L11227">
        <v>30</v>
      </c>
      <c r="M11227">
        <v>22</v>
      </c>
      <c r="N11227">
        <v>0</v>
      </c>
      <c r="O11227">
        <v>30</v>
      </c>
      <c r="P11227">
        <v>30</v>
      </c>
      <c r="Q11227">
        <v>30</v>
      </c>
      <c r="R11227">
        <v>15</v>
      </c>
      <c r="S11227">
        <v>31400</v>
      </c>
      <c r="T11227">
        <v>35800</v>
      </c>
      <c r="U11227">
        <v>61700</v>
      </c>
    </row>
    <row r="11228" spans="1:21" hidden="1" x14ac:dyDescent="0.45">
      <c r="A11228" t="str">
        <f t="shared" si="186"/>
        <v>YAG10EUL8F+MPharmacology, toxicology and pharmacyAll</v>
      </c>
      <c r="B11228" t="s">
        <v>116</v>
      </c>
      <c r="C11228" t="s">
        <v>142</v>
      </c>
      <c r="D11228">
        <v>10</v>
      </c>
      <c r="E11228" t="s">
        <v>137</v>
      </c>
      <c r="F11228" t="s">
        <v>139</v>
      </c>
      <c r="G11228" t="s">
        <v>138</v>
      </c>
      <c r="H11228" t="s">
        <v>58</v>
      </c>
      <c r="I11228" t="s">
        <v>28</v>
      </c>
      <c r="J11228">
        <v>35</v>
      </c>
      <c r="K11228">
        <v>35.799999999999997</v>
      </c>
      <c r="L11228">
        <v>25</v>
      </c>
      <c r="M11228">
        <v>32.799999999999997</v>
      </c>
      <c r="N11228">
        <v>3</v>
      </c>
      <c r="O11228">
        <v>28.4</v>
      </c>
      <c r="P11228">
        <v>28.4</v>
      </c>
      <c r="Q11228">
        <v>28.4</v>
      </c>
      <c r="R11228" t="s">
        <v>161</v>
      </c>
      <c r="S11228" t="s">
        <v>161</v>
      </c>
      <c r="T11228" t="s">
        <v>161</v>
      </c>
      <c r="U11228" t="s">
        <v>161</v>
      </c>
    </row>
    <row r="11229" spans="1:21" hidden="1" x14ac:dyDescent="0.45">
      <c r="A11229" t="str">
        <f t="shared" si="186"/>
        <v>YAG5EUL7F+MPharmacology, toxicology and pharmacyAll</v>
      </c>
      <c r="B11229" t="s">
        <v>116</v>
      </c>
      <c r="C11229" t="s">
        <v>140</v>
      </c>
      <c r="D11229">
        <v>5</v>
      </c>
      <c r="E11229" t="s">
        <v>137</v>
      </c>
      <c r="F11229" t="s">
        <v>145</v>
      </c>
      <c r="G11229" t="s">
        <v>138</v>
      </c>
      <c r="H11229" t="s">
        <v>58</v>
      </c>
      <c r="I11229" t="s">
        <v>28</v>
      </c>
      <c r="J11229">
        <v>75</v>
      </c>
      <c r="K11229">
        <v>52.6</v>
      </c>
      <c r="L11229">
        <v>35</v>
      </c>
      <c r="M11229">
        <v>18.2</v>
      </c>
      <c r="N11229">
        <v>5.6</v>
      </c>
      <c r="O11229">
        <v>21.7</v>
      </c>
      <c r="P11229">
        <v>23.6</v>
      </c>
      <c r="Q11229">
        <v>23.6</v>
      </c>
      <c r="R11229">
        <v>15</v>
      </c>
      <c r="S11229">
        <v>25900</v>
      </c>
      <c r="T11229">
        <v>36700</v>
      </c>
      <c r="U11229">
        <v>46600</v>
      </c>
    </row>
    <row r="11230" spans="1:21" hidden="1" x14ac:dyDescent="0.45">
      <c r="A11230" t="str">
        <f t="shared" si="186"/>
        <v>YAG5EUL8F+MPharmacology, toxicology and pharmacyAll</v>
      </c>
      <c r="B11230" t="s">
        <v>116</v>
      </c>
      <c r="C11230" t="s">
        <v>140</v>
      </c>
      <c r="D11230">
        <v>5</v>
      </c>
      <c r="E11230" t="s">
        <v>137</v>
      </c>
      <c r="F11230" t="s">
        <v>139</v>
      </c>
      <c r="G11230" t="s">
        <v>138</v>
      </c>
      <c r="H11230" t="s">
        <v>58</v>
      </c>
      <c r="I11230" t="s">
        <v>28</v>
      </c>
      <c r="J11230">
        <v>40</v>
      </c>
      <c r="K11230">
        <v>28.7</v>
      </c>
      <c r="L11230">
        <v>30</v>
      </c>
      <c r="M11230">
        <v>41.2</v>
      </c>
      <c r="N11230">
        <v>0</v>
      </c>
      <c r="O11230">
        <v>21.8</v>
      </c>
      <c r="P11230">
        <v>30.1</v>
      </c>
      <c r="Q11230">
        <v>30.1</v>
      </c>
      <c r="R11230" t="s">
        <v>161</v>
      </c>
      <c r="S11230" t="s">
        <v>161</v>
      </c>
      <c r="T11230" t="s">
        <v>161</v>
      </c>
      <c r="U11230" t="s">
        <v>161</v>
      </c>
    </row>
    <row r="11231" spans="1:21" hidden="1" x14ac:dyDescent="0.45">
      <c r="A11231" t="str">
        <f t="shared" si="186"/>
        <v>YAG3EUL7F+MPharmacology, toxicology and pharmacyAll</v>
      </c>
      <c r="B11231" t="s">
        <v>116</v>
      </c>
      <c r="C11231" t="s">
        <v>141</v>
      </c>
      <c r="D11231">
        <v>3</v>
      </c>
      <c r="E11231" t="s">
        <v>137</v>
      </c>
      <c r="F11231" t="s">
        <v>145</v>
      </c>
      <c r="G11231" t="s">
        <v>138</v>
      </c>
      <c r="H11231" t="s">
        <v>58</v>
      </c>
      <c r="I11231" t="s">
        <v>28</v>
      </c>
      <c r="J11231">
        <v>110</v>
      </c>
      <c r="K11231">
        <v>42.3</v>
      </c>
      <c r="L11231">
        <v>65</v>
      </c>
      <c r="M11231">
        <v>15</v>
      </c>
      <c r="N11231">
        <v>1.8</v>
      </c>
      <c r="O11231">
        <v>21.6</v>
      </c>
      <c r="P11231">
        <v>32.200000000000003</v>
      </c>
      <c r="Q11231">
        <v>40.9</v>
      </c>
      <c r="R11231">
        <v>25</v>
      </c>
      <c r="S11231">
        <v>25900</v>
      </c>
      <c r="T11231">
        <v>35000</v>
      </c>
      <c r="U11231">
        <v>47400</v>
      </c>
    </row>
    <row r="11232" spans="1:21" hidden="1" x14ac:dyDescent="0.45">
      <c r="A11232" t="str">
        <f t="shared" si="186"/>
        <v>YAG3EUL8F+MPharmacology, toxicology and pharmacyAll</v>
      </c>
      <c r="B11232" t="s">
        <v>116</v>
      </c>
      <c r="C11232" t="s">
        <v>141</v>
      </c>
      <c r="D11232">
        <v>3</v>
      </c>
      <c r="E11232" t="s">
        <v>137</v>
      </c>
      <c r="F11232" t="s">
        <v>139</v>
      </c>
      <c r="G11232" t="s">
        <v>138</v>
      </c>
      <c r="H11232" t="s">
        <v>58</v>
      </c>
      <c r="I11232" t="s">
        <v>28</v>
      </c>
      <c r="J11232">
        <v>40</v>
      </c>
      <c r="K11232">
        <v>26.5</v>
      </c>
      <c r="L11232">
        <v>30</v>
      </c>
      <c r="M11232">
        <v>34.200000000000003</v>
      </c>
      <c r="N11232">
        <v>2.6</v>
      </c>
      <c r="O11232">
        <v>29.1</v>
      </c>
      <c r="P11232">
        <v>34.200000000000003</v>
      </c>
      <c r="Q11232">
        <v>36.799999999999997</v>
      </c>
      <c r="R11232" t="s">
        <v>161</v>
      </c>
      <c r="S11232" t="s">
        <v>161</v>
      </c>
      <c r="T11232" t="s">
        <v>161</v>
      </c>
      <c r="U11232" t="s">
        <v>161</v>
      </c>
    </row>
    <row r="11233" spans="1:21" hidden="1" x14ac:dyDescent="0.45">
      <c r="A11233" t="str">
        <f t="shared" si="186"/>
        <v>YAG1EUL7F+MPharmacology, toxicology and pharmacyAll</v>
      </c>
      <c r="B11233" t="s">
        <v>116</v>
      </c>
      <c r="C11233" t="s">
        <v>49</v>
      </c>
      <c r="D11233">
        <v>1</v>
      </c>
      <c r="E11233" t="s">
        <v>137</v>
      </c>
      <c r="F11233" t="s">
        <v>145</v>
      </c>
      <c r="G11233" t="s">
        <v>138</v>
      </c>
      <c r="H11233" t="s">
        <v>58</v>
      </c>
      <c r="I11233" t="s">
        <v>28</v>
      </c>
      <c r="J11233">
        <v>85</v>
      </c>
      <c r="K11233">
        <v>34.1</v>
      </c>
      <c r="L11233">
        <v>60</v>
      </c>
      <c r="M11233">
        <v>11.8</v>
      </c>
      <c r="N11233">
        <v>5.9</v>
      </c>
      <c r="O11233">
        <v>29.4</v>
      </c>
      <c r="P11233">
        <v>37.6</v>
      </c>
      <c r="Q11233">
        <v>48.2</v>
      </c>
      <c r="R11233">
        <v>25</v>
      </c>
      <c r="S11233">
        <v>26100</v>
      </c>
      <c r="T11233">
        <v>29600</v>
      </c>
      <c r="U11233">
        <v>36300</v>
      </c>
    </row>
    <row r="11234" spans="1:21" hidden="1" x14ac:dyDescent="0.45">
      <c r="A11234" t="str">
        <f t="shared" si="186"/>
        <v>YAG1EUL8F+MPharmacology, toxicology and pharmacyAll</v>
      </c>
      <c r="B11234" t="s">
        <v>116</v>
      </c>
      <c r="C11234" t="s">
        <v>49</v>
      </c>
      <c r="D11234">
        <v>1</v>
      </c>
      <c r="E11234" t="s">
        <v>137</v>
      </c>
      <c r="F11234" t="s">
        <v>139</v>
      </c>
      <c r="G11234" t="s">
        <v>138</v>
      </c>
      <c r="H11234" t="s">
        <v>58</v>
      </c>
      <c r="I11234" t="s">
        <v>28</v>
      </c>
      <c r="J11234">
        <v>40</v>
      </c>
      <c r="K11234">
        <v>9.5</v>
      </c>
      <c r="L11234">
        <v>35</v>
      </c>
      <c r="M11234">
        <v>33.799999999999997</v>
      </c>
      <c r="N11234">
        <v>8.6</v>
      </c>
      <c r="O11234">
        <v>45.2</v>
      </c>
      <c r="P11234">
        <v>45.2</v>
      </c>
      <c r="Q11234">
        <v>48.1</v>
      </c>
      <c r="R11234">
        <v>15</v>
      </c>
      <c r="S11234">
        <v>26600</v>
      </c>
      <c r="T11234">
        <v>31400</v>
      </c>
      <c r="U11234">
        <v>33600</v>
      </c>
    </row>
    <row r="11235" spans="1:21" hidden="1" x14ac:dyDescent="0.45">
      <c r="A11235" t="str">
        <f t="shared" si="186"/>
        <v>YAG10EUL7FPharmacology, toxicology and pharmacyAll</v>
      </c>
      <c r="B11235" t="s">
        <v>116</v>
      </c>
      <c r="C11235" t="s">
        <v>142</v>
      </c>
      <c r="D11235">
        <v>10</v>
      </c>
      <c r="E11235" t="s">
        <v>137</v>
      </c>
      <c r="F11235" t="s">
        <v>145</v>
      </c>
      <c r="G11235" t="s">
        <v>143</v>
      </c>
      <c r="H11235" t="s">
        <v>58</v>
      </c>
      <c r="I11235" t="s">
        <v>28</v>
      </c>
      <c r="J11235">
        <v>30</v>
      </c>
      <c r="K11235">
        <v>44.8</v>
      </c>
      <c r="L11235">
        <v>20</v>
      </c>
      <c r="M11235">
        <v>27.6</v>
      </c>
      <c r="N11235">
        <v>0</v>
      </c>
      <c r="O11235">
        <v>27.6</v>
      </c>
      <c r="P11235">
        <v>27.6</v>
      </c>
      <c r="Q11235">
        <v>27.6</v>
      </c>
      <c r="R11235" t="s">
        <v>161</v>
      </c>
      <c r="S11235" t="s">
        <v>161</v>
      </c>
      <c r="T11235" t="s">
        <v>161</v>
      </c>
      <c r="U11235" t="s">
        <v>161</v>
      </c>
    </row>
    <row r="11236" spans="1:21" hidden="1" x14ac:dyDescent="0.45">
      <c r="A11236" t="str">
        <f t="shared" si="186"/>
        <v>YAG10EUL7MPharmacology, toxicology and pharmacyAll</v>
      </c>
      <c r="B11236" t="s">
        <v>116</v>
      </c>
      <c r="C11236" t="s">
        <v>142</v>
      </c>
      <c r="D11236">
        <v>10</v>
      </c>
      <c r="E11236" t="s">
        <v>137</v>
      </c>
      <c r="F11236" t="s">
        <v>145</v>
      </c>
      <c r="G11236" t="s">
        <v>144</v>
      </c>
      <c r="H11236" t="s">
        <v>58</v>
      </c>
      <c r="I11236" t="s">
        <v>28</v>
      </c>
      <c r="J11236">
        <v>25</v>
      </c>
      <c r="K11236">
        <v>52.4</v>
      </c>
      <c r="L11236">
        <v>10</v>
      </c>
      <c r="M11236">
        <v>14.3</v>
      </c>
      <c r="N11236">
        <v>0</v>
      </c>
      <c r="O11236">
        <v>33.299999999999997</v>
      </c>
      <c r="P11236">
        <v>33.299999999999997</v>
      </c>
      <c r="Q11236">
        <v>33.299999999999997</v>
      </c>
      <c r="R11236" t="s">
        <v>161</v>
      </c>
      <c r="S11236" t="s">
        <v>161</v>
      </c>
      <c r="T11236" t="s">
        <v>161</v>
      </c>
      <c r="U11236" t="s">
        <v>161</v>
      </c>
    </row>
    <row r="11237" spans="1:21" hidden="1" x14ac:dyDescent="0.45">
      <c r="A11237" t="str">
        <f t="shared" si="186"/>
        <v>YAG10EUL8FPharmacology, toxicology and pharmacyAll</v>
      </c>
      <c r="B11237" t="s">
        <v>116</v>
      </c>
      <c r="C11237" t="s">
        <v>142</v>
      </c>
      <c r="D11237">
        <v>10</v>
      </c>
      <c r="E11237" t="s">
        <v>137</v>
      </c>
      <c r="F11237" t="s">
        <v>139</v>
      </c>
      <c r="G11237" t="s">
        <v>143</v>
      </c>
      <c r="H11237" t="s">
        <v>58</v>
      </c>
      <c r="I11237" t="s">
        <v>28</v>
      </c>
      <c r="J11237">
        <v>25</v>
      </c>
      <c r="K11237">
        <v>38.1</v>
      </c>
      <c r="L11237">
        <v>15</v>
      </c>
      <c r="M11237">
        <v>33.299999999999997</v>
      </c>
      <c r="N11237">
        <v>4.8</v>
      </c>
      <c r="O11237">
        <v>23.8</v>
      </c>
      <c r="P11237">
        <v>23.8</v>
      </c>
      <c r="Q11237">
        <v>23.8</v>
      </c>
      <c r="R11237" t="s">
        <v>161</v>
      </c>
      <c r="S11237" t="s">
        <v>161</v>
      </c>
      <c r="T11237" t="s">
        <v>161</v>
      </c>
      <c r="U11237" t="s">
        <v>161</v>
      </c>
    </row>
    <row r="11238" spans="1:21" hidden="1" x14ac:dyDescent="0.45">
      <c r="A11238" t="str">
        <f t="shared" si="186"/>
        <v>YAG10EUL8MPharmacology, toxicology and pharmacyAll</v>
      </c>
      <c r="B11238" t="s">
        <v>116</v>
      </c>
      <c r="C11238" t="s">
        <v>142</v>
      </c>
      <c r="D11238">
        <v>10</v>
      </c>
      <c r="E11238" t="s">
        <v>137</v>
      </c>
      <c r="F11238" t="s">
        <v>139</v>
      </c>
      <c r="G11238" t="s">
        <v>144</v>
      </c>
      <c r="H11238" t="s">
        <v>58</v>
      </c>
      <c r="I11238" t="s">
        <v>28</v>
      </c>
      <c r="J11238">
        <v>15</v>
      </c>
      <c r="K11238">
        <v>32</v>
      </c>
      <c r="L11238">
        <v>10</v>
      </c>
      <c r="M11238">
        <v>32</v>
      </c>
      <c r="N11238">
        <v>0</v>
      </c>
      <c r="O11238">
        <v>36</v>
      </c>
      <c r="P11238">
        <v>36</v>
      </c>
      <c r="Q11238">
        <v>36</v>
      </c>
      <c r="R11238" t="s">
        <v>161</v>
      </c>
      <c r="S11238" t="s">
        <v>161</v>
      </c>
      <c r="T11238" t="s">
        <v>161</v>
      </c>
      <c r="U11238" t="s">
        <v>161</v>
      </c>
    </row>
    <row r="11239" spans="1:21" hidden="1" x14ac:dyDescent="0.45">
      <c r="A11239" t="str">
        <f t="shared" si="186"/>
        <v>YAG5EUL7FPharmacology, toxicology and pharmacyAll</v>
      </c>
      <c r="B11239" t="s">
        <v>116</v>
      </c>
      <c r="C11239" t="s">
        <v>140</v>
      </c>
      <c r="D11239">
        <v>5</v>
      </c>
      <c r="E11239" t="s">
        <v>137</v>
      </c>
      <c r="F11239" t="s">
        <v>145</v>
      </c>
      <c r="G11239" t="s">
        <v>143</v>
      </c>
      <c r="H11239" t="s">
        <v>58</v>
      </c>
      <c r="I11239" t="s">
        <v>28</v>
      </c>
      <c r="J11239">
        <v>50</v>
      </c>
      <c r="K11239">
        <v>43.8</v>
      </c>
      <c r="L11239">
        <v>30</v>
      </c>
      <c r="M11239">
        <v>19.2</v>
      </c>
      <c r="N11239">
        <v>8.5</v>
      </c>
      <c r="O11239">
        <v>25.6</v>
      </c>
      <c r="P11239">
        <v>28.5</v>
      </c>
      <c r="Q11239">
        <v>28.5</v>
      </c>
      <c r="R11239">
        <v>15</v>
      </c>
      <c r="S11239">
        <v>25900</v>
      </c>
      <c r="T11239">
        <v>36900</v>
      </c>
      <c r="U11239">
        <v>41600</v>
      </c>
    </row>
    <row r="11240" spans="1:21" hidden="1" x14ac:dyDescent="0.45">
      <c r="A11240" t="str">
        <f t="shared" si="186"/>
        <v>YAG5EUL7MPharmacology, toxicology and pharmacyAll</v>
      </c>
      <c r="B11240" t="s">
        <v>116</v>
      </c>
      <c r="C11240" t="s">
        <v>140</v>
      </c>
      <c r="D11240">
        <v>5</v>
      </c>
      <c r="E11240" t="s">
        <v>137</v>
      </c>
      <c r="F11240" t="s">
        <v>145</v>
      </c>
      <c r="G11240" t="s">
        <v>144</v>
      </c>
      <c r="H11240" t="s">
        <v>58</v>
      </c>
      <c r="I11240" t="s">
        <v>28</v>
      </c>
      <c r="J11240">
        <v>25</v>
      </c>
      <c r="K11240">
        <v>69.400000000000006</v>
      </c>
      <c r="L11240">
        <v>10</v>
      </c>
      <c r="M11240">
        <v>16.3</v>
      </c>
      <c r="N11240">
        <v>0</v>
      </c>
      <c r="O11240">
        <v>14.3</v>
      </c>
      <c r="P11240">
        <v>14.3</v>
      </c>
      <c r="Q11240">
        <v>14.3</v>
      </c>
      <c r="R11240" t="s">
        <v>161</v>
      </c>
      <c r="S11240" t="s">
        <v>161</v>
      </c>
      <c r="T11240" t="s">
        <v>161</v>
      </c>
      <c r="U11240" t="s">
        <v>161</v>
      </c>
    </row>
    <row r="11241" spans="1:21" hidden="1" x14ac:dyDescent="0.45">
      <c r="A11241" t="str">
        <f t="shared" si="186"/>
        <v>YAG5EUL8FPharmacology, toxicology and pharmacyAll</v>
      </c>
      <c r="B11241" t="s">
        <v>116</v>
      </c>
      <c r="C11241" t="s">
        <v>140</v>
      </c>
      <c r="D11241">
        <v>5</v>
      </c>
      <c r="E11241" t="s">
        <v>137</v>
      </c>
      <c r="F11241" t="s">
        <v>139</v>
      </c>
      <c r="G11241" t="s">
        <v>143</v>
      </c>
      <c r="H11241" t="s">
        <v>58</v>
      </c>
      <c r="I11241" t="s">
        <v>28</v>
      </c>
      <c r="J11241">
        <v>25</v>
      </c>
      <c r="K11241">
        <v>34.299999999999997</v>
      </c>
      <c r="L11241">
        <v>20</v>
      </c>
      <c r="M11241">
        <v>33.6</v>
      </c>
      <c r="N11241">
        <v>0</v>
      </c>
      <c r="O11241">
        <v>19.3</v>
      </c>
      <c r="P11241">
        <v>32.1</v>
      </c>
      <c r="Q11241">
        <v>32.1</v>
      </c>
      <c r="R11241" t="s">
        <v>161</v>
      </c>
      <c r="S11241" t="s">
        <v>161</v>
      </c>
      <c r="T11241" t="s">
        <v>161</v>
      </c>
      <c r="U11241" t="s">
        <v>161</v>
      </c>
    </row>
    <row r="11242" spans="1:21" hidden="1" x14ac:dyDescent="0.45">
      <c r="A11242" t="str">
        <f t="shared" si="186"/>
        <v>YAG5EUL8MPharmacology, toxicology and pharmacyAll</v>
      </c>
      <c r="B11242" t="s">
        <v>116</v>
      </c>
      <c r="C11242" t="s">
        <v>140</v>
      </c>
      <c r="D11242">
        <v>5</v>
      </c>
      <c r="E11242" t="s">
        <v>137</v>
      </c>
      <c r="F11242" t="s">
        <v>139</v>
      </c>
      <c r="G11242" t="s">
        <v>144</v>
      </c>
      <c r="H11242" t="s">
        <v>58</v>
      </c>
      <c r="I11242" t="s">
        <v>28</v>
      </c>
      <c r="J11242">
        <v>15</v>
      </c>
      <c r="K11242">
        <v>18.5</v>
      </c>
      <c r="L11242">
        <v>15</v>
      </c>
      <c r="M11242">
        <v>55.2</v>
      </c>
      <c r="N11242">
        <v>0</v>
      </c>
      <c r="O11242">
        <v>26.3</v>
      </c>
      <c r="P11242">
        <v>26.3</v>
      </c>
      <c r="Q11242">
        <v>26.3</v>
      </c>
      <c r="R11242" t="s">
        <v>161</v>
      </c>
      <c r="S11242" t="s">
        <v>161</v>
      </c>
      <c r="T11242" t="s">
        <v>161</v>
      </c>
      <c r="U11242" t="s">
        <v>161</v>
      </c>
    </row>
    <row r="11243" spans="1:21" hidden="1" x14ac:dyDescent="0.45">
      <c r="A11243" t="str">
        <f t="shared" si="186"/>
        <v>YAG3EUL7FPharmacology, toxicology and pharmacyAll</v>
      </c>
      <c r="B11243" t="s">
        <v>116</v>
      </c>
      <c r="C11243" t="s">
        <v>141</v>
      </c>
      <c r="D11243">
        <v>3</v>
      </c>
      <c r="E11243" t="s">
        <v>137</v>
      </c>
      <c r="F11243" t="s">
        <v>145</v>
      </c>
      <c r="G11243" t="s">
        <v>143</v>
      </c>
      <c r="H11243" t="s">
        <v>58</v>
      </c>
      <c r="I11243" t="s">
        <v>28</v>
      </c>
      <c r="J11243">
        <v>80</v>
      </c>
      <c r="K11243">
        <v>42.8</v>
      </c>
      <c r="L11243">
        <v>45</v>
      </c>
      <c r="M11243">
        <v>17</v>
      </c>
      <c r="N11243">
        <v>2.6</v>
      </c>
      <c r="O11243">
        <v>20.399999999999999</v>
      </c>
      <c r="P11243">
        <v>29.4</v>
      </c>
      <c r="Q11243">
        <v>37.700000000000003</v>
      </c>
      <c r="R11243">
        <v>20</v>
      </c>
      <c r="S11243">
        <v>28400</v>
      </c>
      <c r="T11243">
        <v>38100</v>
      </c>
      <c r="U11243">
        <v>47200</v>
      </c>
    </row>
    <row r="11244" spans="1:21" hidden="1" x14ac:dyDescent="0.45">
      <c r="A11244" t="str">
        <f t="shared" si="186"/>
        <v>YAG3EUL7MPharmacology, toxicology and pharmacyAll</v>
      </c>
      <c r="B11244" t="s">
        <v>116</v>
      </c>
      <c r="C11244" t="s">
        <v>141</v>
      </c>
      <c r="D11244">
        <v>3</v>
      </c>
      <c r="E11244" t="s">
        <v>137</v>
      </c>
      <c r="F11244" t="s">
        <v>145</v>
      </c>
      <c r="G11244" t="s">
        <v>144</v>
      </c>
      <c r="H11244" t="s">
        <v>58</v>
      </c>
      <c r="I11244" t="s">
        <v>28</v>
      </c>
      <c r="J11244">
        <v>35</v>
      </c>
      <c r="K11244">
        <v>41</v>
      </c>
      <c r="L11244">
        <v>20</v>
      </c>
      <c r="M11244">
        <v>9.8000000000000007</v>
      </c>
      <c r="N11244">
        <v>0</v>
      </c>
      <c r="O11244">
        <v>24.6</v>
      </c>
      <c r="P11244">
        <v>39.299999999999997</v>
      </c>
      <c r="Q11244">
        <v>49.2</v>
      </c>
      <c r="R11244" t="s">
        <v>161</v>
      </c>
      <c r="S11244" t="s">
        <v>161</v>
      </c>
      <c r="T11244" t="s">
        <v>161</v>
      </c>
      <c r="U11244" t="s">
        <v>161</v>
      </c>
    </row>
    <row r="11245" spans="1:21" hidden="1" x14ac:dyDescent="0.45">
      <c r="A11245" t="str">
        <f t="shared" si="186"/>
        <v>YAG3EUL8FPharmacology, toxicology and pharmacyAll</v>
      </c>
      <c r="B11245" t="s">
        <v>116</v>
      </c>
      <c r="C11245" t="s">
        <v>141</v>
      </c>
      <c r="D11245">
        <v>3</v>
      </c>
      <c r="E11245" t="s">
        <v>137</v>
      </c>
      <c r="F11245" t="s">
        <v>139</v>
      </c>
      <c r="G11245" t="s">
        <v>143</v>
      </c>
      <c r="H11245" t="s">
        <v>58</v>
      </c>
      <c r="I11245" t="s">
        <v>28</v>
      </c>
      <c r="J11245">
        <v>30</v>
      </c>
      <c r="K11245">
        <v>28.2</v>
      </c>
      <c r="L11245">
        <v>20</v>
      </c>
      <c r="M11245">
        <v>28.2</v>
      </c>
      <c r="N11245">
        <v>3.8</v>
      </c>
      <c r="O11245">
        <v>35.9</v>
      </c>
      <c r="P11245">
        <v>39.700000000000003</v>
      </c>
      <c r="Q11245">
        <v>39.700000000000003</v>
      </c>
      <c r="R11245" t="s">
        <v>161</v>
      </c>
      <c r="S11245" t="s">
        <v>161</v>
      </c>
      <c r="T11245" t="s">
        <v>161</v>
      </c>
      <c r="U11245" t="s">
        <v>161</v>
      </c>
    </row>
    <row r="11246" spans="1:21" hidden="1" x14ac:dyDescent="0.45">
      <c r="A11246" t="str">
        <f t="shared" si="186"/>
        <v>YAG3EUL8MPharmacology, toxicology and pharmacyAll</v>
      </c>
      <c r="B11246" t="s">
        <v>116</v>
      </c>
      <c r="C11246" t="s">
        <v>141</v>
      </c>
      <c r="D11246">
        <v>3</v>
      </c>
      <c r="E11246" t="s">
        <v>137</v>
      </c>
      <c r="F11246" t="s">
        <v>139</v>
      </c>
      <c r="G11246" t="s">
        <v>144</v>
      </c>
      <c r="H11246" t="s">
        <v>58</v>
      </c>
      <c r="I11246" t="s">
        <v>28</v>
      </c>
      <c r="J11246">
        <v>15</v>
      </c>
      <c r="K11246">
        <v>23.1</v>
      </c>
      <c r="L11246">
        <v>10</v>
      </c>
      <c r="M11246">
        <v>46.2</v>
      </c>
      <c r="N11246">
        <v>0</v>
      </c>
      <c r="O11246">
        <v>15.4</v>
      </c>
      <c r="P11246">
        <v>23.1</v>
      </c>
      <c r="Q11246">
        <v>30.8</v>
      </c>
      <c r="R11246" t="s">
        <v>161</v>
      </c>
      <c r="S11246" t="s">
        <v>161</v>
      </c>
      <c r="T11246" t="s">
        <v>161</v>
      </c>
      <c r="U11246" t="s">
        <v>161</v>
      </c>
    </row>
    <row r="11247" spans="1:21" hidden="1" x14ac:dyDescent="0.45">
      <c r="A11247" t="str">
        <f t="shared" si="186"/>
        <v>YAG1EUL7FPharmacology, toxicology and pharmacyAll</v>
      </c>
      <c r="B11247" t="s">
        <v>116</v>
      </c>
      <c r="C11247" t="s">
        <v>49</v>
      </c>
      <c r="D11247">
        <v>1</v>
      </c>
      <c r="E11247" t="s">
        <v>137</v>
      </c>
      <c r="F11247" t="s">
        <v>145</v>
      </c>
      <c r="G11247" t="s">
        <v>143</v>
      </c>
      <c r="H11247" t="s">
        <v>58</v>
      </c>
      <c r="I11247" t="s">
        <v>28</v>
      </c>
      <c r="J11247">
        <v>65</v>
      </c>
      <c r="K11247">
        <v>31.8</v>
      </c>
      <c r="L11247">
        <v>45</v>
      </c>
      <c r="M11247">
        <v>10.9</v>
      </c>
      <c r="N11247">
        <v>4.7</v>
      </c>
      <c r="O11247">
        <v>34.1</v>
      </c>
      <c r="P11247">
        <v>43.4</v>
      </c>
      <c r="Q11247">
        <v>52.7</v>
      </c>
      <c r="R11247">
        <v>25</v>
      </c>
      <c r="S11247">
        <v>26300</v>
      </c>
      <c r="T11247">
        <v>28100</v>
      </c>
      <c r="U11247">
        <v>34300</v>
      </c>
    </row>
    <row r="11248" spans="1:21" hidden="1" x14ac:dyDescent="0.45">
      <c r="A11248" t="str">
        <f t="shared" si="186"/>
        <v>YAG1EUL7MPharmacology, toxicology and pharmacyAll</v>
      </c>
      <c r="B11248" t="s">
        <v>116</v>
      </c>
      <c r="C11248" t="s">
        <v>49</v>
      </c>
      <c r="D11248">
        <v>1</v>
      </c>
      <c r="E11248" t="s">
        <v>137</v>
      </c>
      <c r="F11248" t="s">
        <v>145</v>
      </c>
      <c r="G11248" t="s">
        <v>144</v>
      </c>
      <c r="H11248" t="s">
        <v>58</v>
      </c>
      <c r="I11248" t="s">
        <v>28</v>
      </c>
      <c r="J11248">
        <v>25</v>
      </c>
      <c r="K11248">
        <v>41.5</v>
      </c>
      <c r="L11248">
        <v>15</v>
      </c>
      <c r="M11248">
        <v>14.6</v>
      </c>
      <c r="N11248">
        <v>9.8000000000000007</v>
      </c>
      <c r="O11248">
        <v>14.6</v>
      </c>
      <c r="P11248">
        <v>19.5</v>
      </c>
      <c r="Q11248">
        <v>34.1</v>
      </c>
      <c r="R11248" t="s">
        <v>161</v>
      </c>
      <c r="S11248" t="s">
        <v>161</v>
      </c>
      <c r="T11248" t="s">
        <v>161</v>
      </c>
      <c r="U11248" t="s">
        <v>161</v>
      </c>
    </row>
    <row r="11249" spans="1:21" hidden="1" x14ac:dyDescent="0.45">
      <c r="A11249" t="str">
        <f t="shared" si="186"/>
        <v>YAG1EUL8FPharmacology, toxicology and pharmacyAll</v>
      </c>
      <c r="B11249" t="s">
        <v>116</v>
      </c>
      <c r="C11249" t="s">
        <v>49</v>
      </c>
      <c r="D11249">
        <v>1</v>
      </c>
      <c r="E11249" t="s">
        <v>137</v>
      </c>
      <c r="F11249" t="s">
        <v>139</v>
      </c>
      <c r="G11249" t="s">
        <v>143</v>
      </c>
      <c r="H11249" t="s">
        <v>58</v>
      </c>
      <c r="I11249" t="s">
        <v>28</v>
      </c>
      <c r="J11249">
        <v>25</v>
      </c>
      <c r="K11249">
        <v>6.2</v>
      </c>
      <c r="L11249">
        <v>25</v>
      </c>
      <c r="M11249">
        <v>41.4</v>
      </c>
      <c r="N11249">
        <v>9.3000000000000007</v>
      </c>
      <c r="O11249">
        <v>38.6</v>
      </c>
      <c r="P11249">
        <v>38.6</v>
      </c>
      <c r="Q11249">
        <v>43.2</v>
      </c>
      <c r="R11249" t="s">
        <v>161</v>
      </c>
      <c r="S11249" t="s">
        <v>161</v>
      </c>
      <c r="T11249" t="s">
        <v>161</v>
      </c>
      <c r="U11249" t="s">
        <v>161</v>
      </c>
    </row>
    <row r="11250" spans="1:21" hidden="1" x14ac:dyDescent="0.45">
      <c r="A11250" t="str">
        <f t="shared" si="186"/>
        <v>YAG1EUL8MPharmacology, toxicology and pharmacyAll</v>
      </c>
      <c r="B11250" t="s">
        <v>116</v>
      </c>
      <c r="C11250" t="s">
        <v>49</v>
      </c>
      <c r="D11250">
        <v>1</v>
      </c>
      <c r="E11250" t="s">
        <v>137</v>
      </c>
      <c r="F11250" t="s">
        <v>139</v>
      </c>
      <c r="G11250" t="s">
        <v>144</v>
      </c>
      <c r="H11250" t="s">
        <v>58</v>
      </c>
      <c r="I11250" t="s">
        <v>28</v>
      </c>
      <c r="J11250">
        <v>15</v>
      </c>
      <c r="K11250">
        <v>14.9</v>
      </c>
      <c r="L11250">
        <v>15</v>
      </c>
      <c r="M11250">
        <v>21.6</v>
      </c>
      <c r="N11250">
        <v>7.5</v>
      </c>
      <c r="O11250">
        <v>56</v>
      </c>
      <c r="P11250">
        <v>56</v>
      </c>
      <c r="Q11250">
        <v>56</v>
      </c>
      <c r="R11250" t="s">
        <v>161</v>
      </c>
      <c r="S11250" t="s">
        <v>161</v>
      </c>
      <c r="T11250" t="s">
        <v>161</v>
      </c>
      <c r="U11250" t="s">
        <v>161</v>
      </c>
    </row>
    <row r="11251" spans="1:21" hidden="1" x14ac:dyDescent="0.45">
      <c r="A11251" t="str">
        <f t="shared" si="186"/>
        <v>YAG10EUL7F+MPharmacology, toxicology and pharmacyAbroad</v>
      </c>
      <c r="B11251" t="s">
        <v>116</v>
      </c>
      <c r="C11251" t="s">
        <v>142</v>
      </c>
      <c r="D11251">
        <v>10</v>
      </c>
      <c r="E11251" t="s">
        <v>137</v>
      </c>
      <c r="F11251" t="s">
        <v>145</v>
      </c>
      <c r="G11251" t="s">
        <v>138</v>
      </c>
      <c r="H11251" t="s">
        <v>58</v>
      </c>
      <c r="I11251" t="s">
        <v>146</v>
      </c>
      <c r="J11251">
        <v>10</v>
      </c>
      <c r="K11251">
        <v>0</v>
      </c>
      <c r="L11251">
        <v>10</v>
      </c>
      <c r="M11251">
        <v>100</v>
      </c>
      <c r="N11251">
        <v>0</v>
      </c>
      <c r="O11251">
        <v>0</v>
      </c>
      <c r="P11251">
        <v>0</v>
      </c>
      <c r="Q11251">
        <v>0</v>
      </c>
      <c r="R11251" t="s">
        <v>157</v>
      </c>
      <c r="S11251" t="s">
        <v>157</v>
      </c>
      <c r="T11251" t="s">
        <v>157</v>
      </c>
      <c r="U11251" t="s">
        <v>157</v>
      </c>
    </row>
    <row r="11252" spans="1:21" hidden="1" x14ac:dyDescent="0.45">
      <c r="A11252" t="str">
        <f t="shared" si="186"/>
        <v>YAG10EUL7F+MPharmacology, toxicology and pharmacyEast Midlands</v>
      </c>
      <c r="B11252" t="s">
        <v>116</v>
      </c>
      <c r="C11252" t="s">
        <v>142</v>
      </c>
      <c r="D11252">
        <v>10</v>
      </c>
      <c r="E11252" t="s">
        <v>137</v>
      </c>
      <c r="F11252" t="s">
        <v>145</v>
      </c>
      <c r="G11252" t="s">
        <v>138</v>
      </c>
      <c r="H11252" t="s">
        <v>58</v>
      </c>
      <c r="I11252" t="s">
        <v>147</v>
      </c>
      <c r="J11252" t="s">
        <v>161</v>
      </c>
      <c r="K11252" t="s">
        <v>161</v>
      </c>
      <c r="L11252" t="s">
        <v>161</v>
      </c>
      <c r="M11252" t="s">
        <v>161</v>
      </c>
      <c r="N11252" t="s">
        <v>161</v>
      </c>
      <c r="O11252" t="s">
        <v>161</v>
      </c>
      <c r="P11252" t="s">
        <v>161</v>
      </c>
      <c r="Q11252" t="s">
        <v>161</v>
      </c>
      <c r="R11252" t="s">
        <v>157</v>
      </c>
      <c r="S11252" t="s">
        <v>157</v>
      </c>
      <c r="T11252" t="s">
        <v>157</v>
      </c>
      <c r="U11252" t="s">
        <v>157</v>
      </c>
    </row>
    <row r="11253" spans="1:21" hidden="1" x14ac:dyDescent="0.45">
      <c r="A11253" t="str">
        <f t="shared" si="186"/>
        <v>YAG10EUL7F+MPharmacology, toxicology and pharmacyEast of England</v>
      </c>
      <c r="B11253" t="s">
        <v>116</v>
      </c>
      <c r="C11253" t="s">
        <v>142</v>
      </c>
      <c r="D11253">
        <v>10</v>
      </c>
      <c r="E11253" t="s">
        <v>137</v>
      </c>
      <c r="F11253" t="s">
        <v>145</v>
      </c>
      <c r="G11253" t="s">
        <v>138</v>
      </c>
      <c r="H11253" t="s">
        <v>58</v>
      </c>
      <c r="I11253" t="s">
        <v>148</v>
      </c>
      <c r="J11253">
        <v>5</v>
      </c>
      <c r="K11253">
        <v>0</v>
      </c>
      <c r="L11253">
        <v>5</v>
      </c>
      <c r="M11253">
        <v>25</v>
      </c>
      <c r="N11253">
        <v>0</v>
      </c>
      <c r="O11253">
        <v>75</v>
      </c>
      <c r="P11253">
        <v>75</v>
      </c>
      <c r="Q11253">
        <v>75</v>
      </c>
      <c r="R11253" t="s">
        <v>161</v>
      </c>
      <c r="S11253" t="s">
        <v>161</v>
      </c>
      <c r="T11253" t="s">
        <v>161</v>
      </c>
      <c r="U11253" t="s">
        <v>161</v>
      </c>
    </row>
    <row r="11254" spans="1:21" hidden="1" x14ac:dyDescent="0.45">
      <c r="A11254" t="str">
        <f t="shared" si="186"/>
        <v>YAG10EUL7F+MPharmacology, toxicology and pharmacyLondon</v>
      </c>
      <c r="B11254" t="s">
        <v>116</v>
      </c>
      <c r="C11254" t="s">
        <v>142</v>
      </c>
      <c r="D11254">
        <v>10</v>
      </c>
      <c r="E11254" t="s">
        <v>137</v>
      </c>
      <c r="F11254" t="s">
        <v>145</v>
      </c>
      <c r="G11254" t="s">
        <v>138</v>
      </c>
      <c r="H11254" t="s">
        <v>58</v>
      </c>
      <c r="I11254" t="s">
        <v>149</v>
      </c>
      <c r="J11254">
        <v>10</v>
      </c>
      <c r="K11254">
        <v>0</v>
      </c>
      <c r="L11254">
        <v>10</v>
      </c>
      <c r="M11254">
        <v>14.3</v>
      </c>
      <c r="N11254">
        <v>0</v>
      </c>
      <c r="O11254">
        <v>85.7</v>
      </c>
      <c r="P11254">
        <v>85.7</v>
      </c>
      <c r="Q11254">
        <v>85.7</v>
      </c>
      <c r="R11254" t="s">
        <v>161</v>
      </c>
      <c r="S11254" t="s">
        <v>161</v>
      </c>
      <c r="T11254" t="s">
        <v>161</v>
      </c>
      <c r="U11254" t="s">
        <v>161</v>
      </c>
    </row>
    <row r="11255" spans="1:21" hidden="1" x14ac:dyDescent="0.45">
      <c r="A11255" t="str">
        <f t="shared" si="186"/>
        <v>YAG10EUL7F+MPharmacology, toxicology and pharmacyNorth East</v>
      </c>
      <c r="B11255" t="s">
        <v>116</v>
      </c>
      <c r="C11255" t="s">
        <v>142</v>
      </c>
      <c r="D11255">
        <v>10</v>
      </c>
      <c r="E11255" t="s">
        <v>137</v>
      </c>
      <c r="F11255" t="s">
        <v>145</v>
      </c>
      <c r="G11255" t="s">
        <v>138</v>
      </c>
      <c r="H11255" t="s">
        <v>58</v>
      </c>
      <c r="I11255" t="s">
        <v>150</v>
      </c>
      <c r="J11255" t="s">
        <v>161</v>
      </c>
      <c r="K11255" t="s">
        <v>161</v>
      </c>
      <c r="L11255" t="s">
        <v>161</v>
      </c>
      <c r="M11255" t="s">
        <v>161</v>
      </c>
      <c r="N11255" t="s">
        <v>161</v>
      </c>
      <c r="O11255" t="s">
        <v>161</v>
      </c>
      <c r="P11255" t="s">
        <v>161</v>
      </c>
      <c r="Q11255" t="s">
        <v>161</v>
      </c>
      <c r="R11255" t="s">
        <v>161</v>
      </c>
      <c r="S11255" t="s">
        <v>161</v>
      </c>
      <c r="T11255" t="s">
        <v>161</v>
      </c>
      <c r="U11255" t="s">
        <v>161</v>
      </c>
    </row>
    <row r="11256" spans="1:21" hidden="1" x14ac:dyDescent="0.45">
      <c r="A11256" t="str">
        <f t="shared" si="186"/>
        <v>YAG10EUL7F+MPharmacology, toxicology and pharmacyNorth West</v>
      </c>
      <c r="B11256" t="s">
        <v>116</v>
      </c>
      <c r="C11256" t="s">
        <v>142</v>
      </c>
      <c r="D11256">
        <v>10</v>
      </c>
      <c r="E11256" t="s">
        <v>137</v>
      </c>
      <c r="F11256" t="s">
        <v>145</v>
      </c>
      <c r="G11256" t="s">
        <v>138</v>
      </c>
      <c r="H11256" t="s">
        <v>58</v>
      </c>
      <c r="I11256" t="s">
        <v>151</v>
      </c>
      <c r="J11256" t="s">
        <v>161</v>
      </c>
      <c r="K11256" t="s">
        <v>161</v>
      </c>
      <c r="L11256" t="s">
        <v>161</v>
      </c>
      <c r="M11256" t="s">
        <v>161</v>
      </c>
      <c r="N11256" t="s">
        <v>161</v>
      </c>
      <c r="O11256" t="s">
        <v>161</v>
      </c>
      <c r="P11256" t="s">
        <v>161</v>
      </c>
      <c r="Q11256" t="s">
        <v>161</v>
      </c>
      <c r="R11256" t="s">
        <v>161</v>
      </c>
      <c r="S11256" t="s">
        <v>161</v>
      </c>
      <c r="T11256" t="s">
        <v>161</v>
      </c>
      <c r="U11256" t="s">
        <v>161</v>
      </c>
    </row>
    <row r="11257" spans="1:21" hidden="1" x14ac:dyDescent="0.45">
      <c r="A11257" t="str">
        <f t="shared" si="186"/>
        <v>YAG10EUL7F+MPharmacology, toxicology and pharmacyNorthern Ireland</v>
      </c>
      <c r="B11257" t="s">
        <v>116</v>
      </c>
      <c r="C11257" t="s">
        <v>142</v>
      </c>
      <c r="D11257">
        <v>10</v>
      </c>
      <c r="E11257" t="s">
        <v>137</v>
      </c>
      <c r="F11257" t="s">
        <v>145</v>
      </c>
      <c r="G11257" t="s">
        <v>138</v>
      </c>
      <c r="H11257" t="s">
        <v>58</v>
      </c>
      <c r="I11257" t="s">
        <v>152</v>
      </c>
      <c r="J11257" t="s">
        <v>161</v>
      </c>
      <c r="K11257" t="s">
        <v>161</v>
      </c>
      <c r="L11257" t="s">
        <v>161</v>
      </c>
      <c r="M11257" t="s">
        <v>161</v>
      </c>
      <c r="N11257" t="s">
        <v>161</v>
      </c>
      <c r="O11257" t="s">
        <v>161</v>
      </c>
      <c r="P11257" t="s">
        <v>161</v>
      </c>
      <c r="Q11257" t="s">
        <v>161</v>
      </c>
      <c r="R11257" t="s">
        <v>161</v>
      </c>
      <c r="S11257" t="s">
        <v>161</v>
      </c>
      <c r="T11257" t="s">
        <v>161</v>
      </c>
      <c r="U11257" t="s">
        <v>161</v>
      </c>
    </row>
    <row r="11258" spans="1:21" hidden="1" x14ac:dyDescent="0.45">
      <c r="A11258" t="str">
        <f t="shared" si="186"/>
        <v>YAG10EUL7F+MPharmacology, toxicology and pharmacyScotland</v>
      </c>
      <c r="B11258" t="s">
        <v>116</v>
      </c>
      <c r="C11258" t="s">
        <v>142</v>
      </c>
      <c r="D11258">
        <v>10</v>
      </c>
      <c r="E11258" t="s">
        <v>137</v>
      </c>
      <c r="F11258" t="s">
        <v>145</v>
      </c>
      <c r="G11258" t="s">
        <v>138</v>
      </c>
      <c r="H11258" t="s">
        <v>58</v>
      </c>
      <c r="I11258" t="s">
        <v>153</v>
      </c>
      <c r="J11258" t="s">
        <v>161</v>
      </c>
      <c r="K11258" t="s">
        <v>161</v>
      </c>
      <c r="L11258" t="s">
        <v>161</v>
      </c>
      <c r="M11258" t="s">
        <v>161</v>
      </c>
      <c r="N11258" t="s">
        <v>161</v>
      </c>
      <c r="O11258" t="s">
        <v>161</v>
      </c>
      <c r="P11258" t="s">
        <v>161</v>
      </c>
      <c r="Q11258" t="s">
        <v>161</v>
      </c>
      <c r="R11258" t="s">
        <v>161</v>
      </c>
      <c r="S11258" t="s">
        <v>161</v>
      </c>
      <c r="T11258" t="s">
        <v>161</v>
      </c>
      <c r="U11258" t="s">
        <v>161</v>
      </c>
    </row>
    <row r="11259" spans="1:21" hidden="1" x14ac:dyDescent="0.45">
      <c r="A11259" t="str">
        <f t="shared" si="186"/>
        <v>YAG10EUL7F+MPharmacology, toxicology and pharmacySouth East</v>
      </c>
      <c r="B11259" t="s">
        <v>116</v>
      </c>
      <c r="C11259" t="s">
        <v>142</v>
      </c>
      <c r="D11259">
        <v>10</v>
      </c>
      <c r="E11259" t="s">
        <v>137</v>
      </c>
      <c r="F11259" t="s">
        <v>145</v>
      </c>
      <c r="G11259" t="s">
        <v>138</v>
      </c>
      <c r="H11259" t="s">
        <v>58</v>
      </c>
      <c r="I11259" t="s">
        <v>154</v>
      </c>
      <c r="J11259" t="s">
        <v>161</v>
      </c>
      <c r="K11259" t="s">
        <v>161</v>
      </c>
      <c r="L11259" t="s">
        <v>161</v>
      </c>
      <c r="M11259" t="s">
        <v>161</v>
      </c>
      <c r="N11259" t="s">
        <v>161</v>
      </c>
      <c r="O11259" t="s">
        <v>161</v>
      </c>
      <c r="P11259" t="s">
        <v>161</v>
      </c>
      <c r="Q11259" t="s">
        <v>161</v>
      </c>
      <c r="R11259" t="s">
        <v>161</v>
      </c>
      <c r="S11259" t="s">
        <v>161</v>
      </c>
      <c r="T11259" t="s">
        <v>161</v>
      </c>
      <c r="U11259" t="s">
        <v>161</v>
      </c>
    </row>
    <row r="11260" spans="1:21" hidden="1" x14ac:dyDescent="0.45">
      <c r="A11260" t="str">
        <f t="shared" si="186"/>
        <v>YAG10EUL7F+MPharmacology, toxicology and pharmacyYorkshire and The Humber</v>
      </c>
      <c r="B11260" t="s">
        <v>116</v>
      </c>
      <c r="C11260" t="s">
        <v>142</v>
      </c>
      <c r="D11260">
        <v>10</v>
      </c>
      <c r="E11260" t="s">
        <v>137</v>
      </c>
      <c r="F11260" t="s">
        <v>145</v>
      </c>
      <c r="G11260" t="s">
        <v>138</v>
      </c>
      <c r="H11260" t="s">
        <v>58</v>
      </c>
      <c r="I11260" t="s">
        <v>160</v>
      </c>
      <c r="J11260" t="s">
        <v>161</v>
      </c>
      <c r="K11260" t="s">
        <v>161</v>
      </c>
      <c r="L11260" t="s">
        <v>161</v>
      </c>
      <c r="M11260" t="s">
        <v>161</v>
      </c>
      <c r="N11260" t="s">
        <v>161</v>
      </c>
      <c r="O11260" t="s">
        <v>161</v>
      </c>
      <c r="P11260" t="s">
        <v>161</v>
      </c>
      <c r="Q11260" t="s">
        <v>161</v>
      </c>
      <c r="R11260" t="s">
        <v>157</v>
      </c>
      <c r="S11260" t="s">
        <v>157</v>
      </c>
      <c r="T11260" t="s">
        <v>157</v>
      </c>
      <c r="U11260" t="s">
        <v>157</v>
      </c>
    </row>
    <row r="11261" spans="1:21" hidden="1" x14ac:dyDescent="0.45">
      <c r="A11261" t="str">
        <f t="shared" si="186"/>
        <v>YAG10EUL7F+MPharmacology, toxicology and pharmacyNA</v>
      </c>
      <c r="B11261" t="s">
        <v>116</v>
      </c>
      <c r="C11261" t="s">
        <v>142</v>
      </c>
      <c r="D11261">
        <v>10</v>
      </c>
      <c r="E11261" t="s">
        <v>137</v>
      </c>
      <c r="F11261" t="s">
        <v>145</v>
      </c>
      <c r="G11261" t="s">
        <v>138</v>
      </c>
      <c r="H11261" t="s">
        <v>58</v>
      </c>
      <c r="I11261" t="s">
        <v>157</v>
      </c>
      <c r="J11261">
        <v>25</v>
      </c>
      <c r="K11261">
        <v>100</v>
      </c>
      <c r="L11261" t="s">
        <v>161</v>
      </c>
      <c r="M11261" t="s">
        <v>161</v>
      </c>
      <c r="N11261" t="s">
        <v>161</v>
      </c>
      <c r="O11261" t="s">
        <v>161</v>
      </c>
      <c r="P11261" t="s">
        <v>161</v>
      </c>
      <c r="Q11261" t="s">
        <v>161</v>
      </c>
      <c r="R11261" t="s">
        <v>157</v>
      </c>
      <c r="S11261" t="s">
        <v>157</v>
      </c>
      <c r="T11261" t="s">
        <v>157</v>
      </c>
      <c r="U11261" t="s">
        <v>157</v>
      </c>
    </row>
    <row r="11262" spans="1:21" hidden="1" x14ac:dyDescent="0.45">
      <c r="A11262" t="str">
        <f t="shared" si="186"/>
        <v>YAG10EUL8F+MPharmacology, toxicology and pharmacyAbroad</v>
      </c>
      <c r="B11262" t="s">
        <v>116</v>
      </c>
      <c r="C11262" t="s">
        <v>142</v>
      </c>
      <c r="D11262">
        <v>10</v>
      </c>
      <c r="E11262" t="s">
        <v>137</v>
      </c>
      <c r="F11262" t="s">
        <v>139</v>
      </c>
      <c r="G11262" t="s">
        <v>138</v>
      </c>
      <c r="H11262" t="s">
        <v>58</v>
      </c>
      <c r="I11262" t="s">
        <v>146</v>
      </c>
      <c r="J11262">
        <v>5</v>
      </c>
      <c r="K11262">
        <v>0</v>
      </c>
      <c r="L11262">
        <v>5</v>
      </c>
      <c r="M11262">
        <v>66.7</v>
      </c>
      <c r="N11262">
        <v>33.299999999999997</v>
      </c>
      <c r="O11262">
        <v>0</v>
      </c>
      <c r="P11262">
        <v>0</v>
      </c>
      <c r="Q11262">
        <v>0</v>
      </c>
      <c r="R11262" t="s">
        <v>157</v>
      </c>
      <c r="S11262" t="s">
        <v>157</v>
      </c>
      <c r="T11262" t="s">
        <v>157</v>
      </c>
      <c r="U11262" t="s">
        <v>157</v>
      </c>
    </row>
    <row r="11263" spans="1:21" hidden="1" x14ac:dyDescent="0.45">
      <c r="A11263" t="str">
        <f t="shared" si="186"/>
        <v>YAG10EUL8F+MPharmacology, toxicology and pharmacyEast Midlands</v>
      </c>
      <c r="B11263" t="s">
        <v>116</v>
      </c>
      <c r="C11263" t="s">
        <v>142</v>
      </c>
      <c r="D11263">
        <v>10</v>
      </c>
      <c r="E11263" t="s">
        <v>137</v>
      </c>
      <c r="F11263" t="s">
        <v>139</v>
      </c>
      <c r="G11263" t="s">
        <v>138</v>
      </c>
      <c r="H11263" t="s">
        <v>58</v>
      </c>
      <c r="I11263" t="s">
        <v>147</v>
      </c>
      <c r="J11263" t="s">
        <v>161</v>
      </c>
      <c r="K11263" t="s">
        <v>161</v>
      </c>
      <c r="L11263" t="s">
        <v>161</v>
      </c>
      <c r="M11263" t="s">
        <v>161</v>
      </c>
      <c r="N11263" t="s">
        <v>161</v>
      </c>
      <c r="O11263" t="s">
        <v>161</v>
      </c>
      <c r="P11263" t="s">
        <v>161</v>
      </c>
      <c r="Q11263" t="s">
        <v>161</v>
      </c>
      <c r="R11263" t="s">
        <v>157</v>
      </c>
      <c r="S11263" t="s">
        <v>157</v>
      </c>
      <c r="T11263" t="s">
        <v>157</v>
      </c>
      <c r="U11263" t="s">
        <v>157</v>
      </c>
    </row>
    <row r="11264" spans="1:21" hidden="1" x14ac:dyDescent="0.45">
      <c r="A11264" t="str">
        <f t="shared" si="186"/>
        <v>YAG10EUL8F+MPharmacology, toxicology and pharmacyEast of England</v>
      </c>
      <c r="B11264" t="s">
        <v>116</v>
      </c>
      <c r="C11264" t="s">
        <v>142</v>
      </c>
      <c r="D11264">
        <v>10</v>
      </c>
      <c r="E11264" t="s">
        <v>137</v>
      </c>
      <c r="F11264" t="s">
        <v>139</v>
      </c>
      <c r="G11264" t="s">
        <v>138</v>
      </c>
      <c r="H11264" t="s">
        <v>58</v>
      </c>
      <c r="I11264" t="s">
        <v>148</v>
      </c>
      <c r="J11264">
        <v>5</v>
      </c>
      <c r="K11264">
        <v>0</v>
      </c>
      <c r="L11264">
        <v>5</v>
      </c>
      <c r="M11264">
        <v>42.9</v>
      </c>
      <c r="N11264">
        <v>0</v>
      </c>
      <c r="O11264">
        <v>57.1</v>
      </c>
      <c r="P11264">
        <v>57.1</v>
      </c>
      <c r="Q11264">
        <v>57.1</v>
      </c>
      <c r="R11264" t="s">
        <v>161</v>
      </c>
      <c r="S11264" t="s">
        <v>161</v>
      </c>
      <c r="T11264" t="s">
        <v>161</v>
      </c>
      <c r="U11264" t="s">
        <v>161</v>
      </c>
    </row>
    <row r="11265" spans="1:21" hidden="1" x14ac:dyDescent="0.45">
      <c r="A11265" t="str">
        <f t="shared" si="186"/>
        <v>YAG10EUL8F+MPharmacology, toxicology and pharmacyLondon</v>
      </c>
      <c r="B11265" t="s">
        <v>116</v>
      </c>
      <c r="C11265" t="s">
        <v>142</v>
      </c>
      <c r="D11265">
        <v>10</v>
      </c>
      <c r="E11265" t="s">
        <v>137</v>
      </c>
      <c r="F11265" t="s">
        <v>139</v>
      </c>
      <c r="G11265" t="s">
        <v>138</v>
      </c>
      <c r="H11265" t="s">
        <v>58</v>
      </c>
      <c r="I11265" t="s">
        <v>149</v>
      </c>
      <c r="J11265">
        <v>10</v>
      </c>
      <c r="K11265">
        <v>0</v>
      </c>
      <c r="L11265">
        <v>10</v>
      </c>
      <c r="M11265">
        <v>45.5</v>
      </c>
      <c r="N11265">
        <v>0</v>
      </c>
      <c r="O11265">
        <v>54.5</v>
      </c>
      <c r="P11265">
        <v>54.5</v>
      </c>
      <c r="Q11265">
        <v>54.5</v>
      </c>
      <c r="R11265" t="s">
        <v>161</v>
      </c>
      <c r="S11265" t="s">
        <v>161</v>
      </c>
      <c r="T11265" t="s">
        <v>161</v>
      </c>
      <c r="U11265" t="s">
        <v>161</v>
      </c>
    </row>
    <row r="11266" spans="1:21" hidden="1" x14ac:dyDescent="0.45">
      <c r="A11266" t="str">
        <f t="shared" si="186"/>
        <v>YAG10EUL8F+MPharmacology, toxicology and pharmacyNorth West</v>
      </c>
      <c r="B11266" t="s">
        <v>116</v>
      </c>
      <c r="C11266" t="s">
        <v>142</v>
      </c>
      <c r="D11266">
        <v>10</v>
      </c>
      <c r="E11266" t="s">
        <v>137</v>
      </c>
      <c r="F11266" t="s">
        <v>139</v>
      </c>
      <c r="G11266" t="s">
        <v>138</v>
      </c>
      <c r="H11266" t="s">
        <v>58</v>
      </c>
      <c r="I11266" t="s">
        <v>151</v>
      </c>
      <c r="J11266">
        <v>5</v>
      </c>
      <c r="K11266">
        <v>0</v>
      </c>
      <c r="L11266">
        <v>5</v>
      </c>
      <c r="M11266">
        <v>33.299999999999997</v>
      </c>
      <c r="N11266">
        <v>0</v>
      </c>
      <c r="O11266">
        <v>66.7</v>
      </c>
      <c r="P11266">
        <v>66.7</v>
      </c>
      <c r="Q11266">
        <v>66.7</v>
      </c>
      <c r="R11266" t="s">
        <v>161</v>
      </c>
      <c r="S11266" t="s">
        <v>161</v>
      </c>
      <c r="T11266" t="s">
        <v>161</v>
      </c>
      <c r="U11266" t="s">
        <v>161</v>
      </c>
    </row>
    <row r="11267" spans="1:21" hidden="1" x14ac:dyDescent="0.45">
      <c r="A11267" t="str">
        <f t="shared" si="186"/>
        <v>YAG10EUL8F+MPharmacology, toxicology and pharmacySouth East</v>
      </c>
      <c r="B11267" t="s">
        <v>116</v>
      </c>
      <c r="C11267" t="s">
        <v>142</v>
      </c>
      <c r="D11267">
        <v>10</v>
      </c>
      <c r="E11267" t="s">
        <v>137</v>
      </c>
      <c r="F11267" t="s">
        <v>139</v>
      </c>
      <c r="G11267" t="s">
        <v>138</v>
      </c>
      <c r="H11267" t="s">
        <v>58</v>
      </c>
      <c r="I11267" t="s">
        <v>154</v>
      </c>
      <c r="J11267" t="s">
        <v>161</v>
      </c>
      <c r="K11267" t="s">
        <v>161</v>
      </c>
      <c r="L11267" t="s">
        <v>161</v>
      </c>
      <c r="M11267" t="s">
        <v>161</v>
      </c>
      <c r="N11267" t="s">
        <v>161</v>
      </c>
      <c r="O11267" t="s">
        <v>161</v>
      </c>
      <c r="P11267" t="s">
        <v>161</v>
      </c>
      <c r="Q11267" t="s">
        <v>161</v>
      </c>
      <c r="R11267" t="s">
        <v>157</v>
      </c>
      <c r="S11267" t="s">
        <v>157</v>
      </c>
      <c r="T11267" t="s">
        <v>157</v>
      </c>
      <c r="U11267" t="s">
        <v>157</v>
      </c>
    </row>
    <row r="11268" spans="1:21" hidden="1" x14ac:dyDescent="0.45">
      <c r="A11268" t="str">
        <f t="shared" si="186"/>
        <v>YAG10EUL8F+MPharmacology, toxicology and pharmacyWales</v>
      </c>
      <c r="B11268" t="s">
        <v>116</v>
      </c>
      <c r="C11268" t="s">
        <v>142</v>
      </c>
      <c r="D11268">
        <v>10</v>
      </c>
      <c r="E11268" t="s">
        <v>137</v>
      </c>
      <c r="F11268" t="s">
        <v>139</v>
      </c>
      <c r="G11268" t="s">
        <v>138</v>
      </c>
      <c r="H11268" t="s">
        <v>58</v>
      </c>
      <c r="I11268" t="s">
        <v>158</v>
      </c>
      <c r="J11268" t="s">
        <v>161</v>
      </c>
      <c r="K11268" t="s">
        <v>161</v>
      </c>
      <c r="L11268" t="s">
        <v>161</v>
      </c>
      <c r="M11268" t="s">
        <v>161</v>
      </c>
      <c r="N11268" t="s">
        <v>161</v>
      </c>
      <c r="O11268" t="s">
        <v>161</v>
      </c>
      <c r="P11268" t="s">
        <v>161</v>
      </c>
      <c r="Q11268" t="s">
        <v>161</v>
      </c>
      <c r="R11268" t="s">
        <v>161</v>
      </c>
      <c r="S11268" t="s">
        <v>161</v>
      </c>
      <c r="T11268" t="s">
        <v>161</v>
      </c>
      <c r="U11268" t="s">
        <v>161</v>
      </c>
    </row>
    <row r="11269" spans="1:21" hidden="1" x14ac:dyDescent="0.45">
      <c r="A11269" t="str">
        <f t="shared" si="186"/>
        <v>YAG10EUL8F+MPharmacology, toxicology and pharmacyYorkshire and The Humber</v>
      </c>
      <c r="B11269" t="s">
        <v>116</v>
      </c>
      <c r="C11269" t="s">
        <v>142</v>
      </c>
      <c r="D11269">
        <v>10</v>
      </c>
      <c r="E11269" t="s">
        <v>137</v>
      </c>
      <c r="F11269" t="s">
        <v>139</v>
      </c>
      <c r="G11269" t="s">
        <v>138</v>
      </c>
      <c r="H11269" t="s">
        <v>58</v>
      </c>
      <c r="I11269" t="s">
        <v>160</v>
      </c>
      <c r="J11269">
        <v>5</v>
      </c>
      <c r="K11269">
        <v>0</v>
      </c>
      <c r="L11269">
        <v>5</v>
      </c>
      <c r="M11269">
        <v>33.299999999999997</v>
      </c>
      <c r="N11269">
        <v>0</v>
      </c>
      <c r="O11269">
        <v>66.7</v>
      </c>
      <c r="P11269">
        <v>66.7</v>
      </c>
      <c r="Q11269">
        <v>66.7</v>
      </c>
      <c r="R11269" t="s">
        <v>161</v>
      </c>
      <c r="S11269" t="s">
        <v>161</v>
      </c>
      <c r="T11269" t="s">
        <v>161</v>
      </c>
      <c r="U11269" t="s">
        <v>161</v>
      </c>
    </row>
    <row r="11270" spans="1:21" hidden="1" x14ac:dyDescent="0.45">
      <c r="A11270" t="str">
        <f t="shared" si="186"/>
        <v>YAG10EUL8F+MPharmacology, toxicology and pharmacyNA</v>
      </c>
      <c r="B11270" t="s">
        <v>116</v>
      </c>
      <c r="C11270" t="s">
        <v>142</v>
      </c>
      <c r="D11270">
        <v>10</v>
      </c>
      <c r="E11270" t="s">
        <v>137</v>
      </c>
      <c r="F11270" t="s">
        <v>139</v>
      </c>
      <c r="G11270" t="s">
        <v>138</v>
      </c>
      <c r="H11270" t="s">
        <v>58</v>
      </c>
      <c r="I11270" t="s">
        <v>157</v>
      </c>
      <c r="J11270">
        <v>15</v>
      </c>
      <c r="K11270">
        <v>100</v>
      </c>
      <c r="L11270" t="s">
        <v>161</v>
      </c>
      <c r="M11270" t="s">
        <v>161</v>
      </c>
      <c r="N11270" t="s">
        <v>161</v>
      </c>
      <c r="O11270" t="s">
        <v>161</v>
      </c>
      <c r="P11270" t="s">
        <v>161</v>
      </c>
      <c r="Q11270" t="s">
        <v>161</v>
      </c>
      <c r="R11270" t="s">
        <v>157</v>
      </c>
      <c r="S11270" t="s">
        <v>157</v>
      </c>
      <c r="T11270" t="s">
        <v>157</v>
      </c>
      <c r="U11270" t="s">
        <v>157</v>
      </c>
    </row>
    <row r="11271" spans="1:21" hidden="1" x14ac:dyDescent="0.45">
      <c r="A11271" t="str">
        <f t="shared" ref="A11271:A11334" si="187">"YAG"&amp;D11271 &amp;E11271 &amp;F11271 &amp; G11271 &amp;H11271 &amp;I11271</f>
        <v>YAG5EUL7F+MPharmacology, toxicology and pharmacyAbroad</v>
      </c>
      <c r="B11271" t="s">
        <v>116</v>
      </c>
      <c r="C11271" t="s">
        <v>140</v>
      </c>
      <c r="D11271">
        <v>5</v>
      </c>
      <c r="E11271" t="s">
        <v>137</v>
      </c>
      <c r="F11271" t="s">
        <v>145</v>
      </c>
      <c r="G11271" t="s">
        <v>138</v>
      </c>
      <c r="H11271" t="s">
        <v>58</v>
      </c>
      <c r="I11271" t="s">
        <v>146</v>
      </c>
      <c r="J11271" t="s">
        <v>161</v>
      </c>
      <c r="K11271" t="s">
        <v>161</v>
      </c>
      <c r="L11271" t="s">
        <v>161</v>
      </c>
      <c r="M11271" t="s">
        <v>161</v>
      </c>
      <c r="N11271" t="s">
        <v>161</v>
      </c>
      <c r="O11271" t="s">
        <v>161</v>
      </c>
      <c r="P11271" t="s">
        <v>161</v>
      </c>
      <c r="Q11271" t="s">
        <v>161</v>
      </c>
      <c r="R11271" t="s">
        <v>157</v>
      </c>
      <c r="S11271" t="s">
        <v>157</v>
      </c>
      <c r="T11271" t="s">
        <v>157</v>
      </c>
      <c r="U11271" t="s">
        <v>157</v>
      </c>
    </row>
    <row r="11272" spans="1:21" hidden="1" x14ac:dyDescent="0.45">
      <c r="A11272" t="str">
        <f t="shared" si="187"/>
        <v>YAG5EUL7F+MPharmacology, toxicology and pharmacyEast of England</v>
      </c>
      <c r="B11272" t="s">
        <v>116</v>
      </c>
      <c r="C11272" t="s">
        <v>140</v>
      </c>
      <c r="D11272">
        <v>5</v>
      </c>
      <c r="E11272" t="s">
        <v>137</v>
      </c>
      <c r="F11272" t="s">
        <v>145</v>
      </c>
      <c r="G11272" t="s">
        <v>138</v>
      </c>
      <c r="H11272" t="s">
        <v>58</v>
      </c>
      <c r="I11272" t="s">
        <v>148</v>
      </c>
      <c r="J11272">
        <v>5</v>
      </c>
      <c r="K11272">
        <v>0</v>
      </c>
      <c r="L11272">
        <v>5</v>
      </c>
      <c r="M11272">
        <v>26</v>
      </c>
      <c r="N11272">
        <v>0</v>
      </c>
      <c r="O11272">
        <v>39.1</v>
      </c>
      <c r="P11272">
        <v>74</v>
      </c>
      <c r="Q11272">
        <v>74</v>
      </c>
      <c r="R11272" t="s">
        <v>161</v>
      </c>
      <c r="S11272" t="s">
        <v>161</v>
      </c>
      <c r="T11272" t="s">
        <v>161</v>
      </c>
      <c r="U11272" t="s">
        <v>161</v>
      </c>
    </row>
    <row r="11273" spans="1:21" hidden="1" x14ac:dyDescent="0.45">
      <c r="A11273" t="str">
        <f t="shared" si="187"/>
        <v>YAG5EUL7F+MPharmacology, toxicology and pharmacyLondon</v>
      </c>
      <c r="B11273" t="s">
        <v>116</v>
      </c>
      <c r="C11273" t="s">
        <v>140</v>
      </c>
      <c r="D11273">
        <v>5</v>
      </c>
      <c r="E11273" t="s">
        <v>137</v>
      </c>
      <c r="F11273" t="s">
        <v>145</v>
      </c>
      <c r="G11273" t="s">
        <v>138</v>
      </c>
      <c r="H11273" t="s">
        <v>58</v>
      </c>
      <c r="I11273" t="s">
        <v>149</v>
      </c>
      <c r="J11273">
        <v>15</v>
      </c>
      <c r="K11273">
        <v>0</v>
      </c>
      <c r="L11273">
        <v>15</v>
      </c>
      <c r="M11273">
        <v>41.7</v>
      </c>
      <c r="N11273">
        <v>0</v>
      </c>
      <c r="O11273">
        <v>58.3</v>
      </c>
      <c r="P11273">
        <v>58.3</v>
      </c>
      <c r="Q11273">
        <v>58.3</v>
      </c>
      <c r="R11273" t="s">
        <v>161</v>
      </c>
      <c r="S11273" t="s">
        <v>161</v>
      </c>
      <c r="T11273" t="s">
        <v>161</v>
      </c>
      <c r="U11273" t="s">
        <v>161</v>
      </c>
    </row>
    <row r="11274" spans="1:21" hidden="1" x14ac:dyDescent="0.45">
      <c r="A11274" t="str">
        <f t="shared" si="187"/>
        <v>YAG5EUL7F+MPharmacology, toxicology and pharmacyNorth East</v>
      </c>
      <c r="B11274" t="s">
        <v>116</v>
      </c>
      <c r="C11274" t="s">
        <v>140</v>
      </c>
      <c r="D11274">
        <v>5</v>
      </c>
      <c r="E11274" t="s">
        <v>137</v>
      </c>
      <c r="F11274" t="s">
        <v>145</v>
      </c>
      <c r="G11274" t="s">
        <v>138</v>
      </c>
      <c r="H11274" t="s">
        <v>58</v>
      </c>
      <c r="I11274" t="s">
        <v>150</v>
      </c>
      <c r="J11274" t="s">
        <v>161</v>
      </c>
      <c r="K11274" t="s">
        <v>161</v>
      </c>
      <c r="L11274" t="s">
        <v>161</v>
      </c>
      <c r="M11274" t="s">
        <v>161</v>
      </c>
      <c r="N11274" t="s">
        <v>161</v>
      </c>
      <c r="O11274" t="s">
        <v>161</v>
      </c>
      <c r="P11274" t="s">
        <v>161</v>
      </c>
      <c r="Q11274" t="s">
        <v>161</v>
      </c>
      <c r="R11274" t="s">
        <v>161</v>
      </c>
      <c r="S11274" t="s">
        <v>161</v>
      </c>
      <c r="T11274" t="s">
        <v>161</v>
      </c>
      <c r="U11274" t="s">
        <v>161</v>
      </c>
    </row>
    <row r="11275" spans="1:21" hidden="1" x14ac:dyDescent="0.45">
      <c r="A11275" t="str">
        <f t="shared" si="187"/>
        <v>YAG5EUL7F+MPharmacology, toxicology and pharmacyNorth West</v>
      </c>
      <c r="B11275" t="s">
        <v>116</v>
      </c>
      <c r="C11275" t="s">
        <v>140</v>
      </c>
      <c r="D11275">
        <v>5</v>
      </c>
      <c r="E11275" t="s">
        <v>137</v>
      </c>
      <c r="F11275" t="s">
        <v>145</v>
      </c>
      <c r="G11275" t="s">
        <v>138</v>
      </c>
      <c r="H11275" t="s">
        <v>58</v>
      </c>
      <c r="I11275" t="s">
        <v>151</v>
      </c>
      <c r="J11275">
        <v>5</v>
      </c>
      <c r="K11275">
        <v>0</v>
      </c>
      <c r="L11275">
        <v>5</v>
      </c>
      <c r="M11275">
        <v>22.2</v>
      </c>
      <c r="N11275">
        <v>22.2</v>
      </c>
      <c r="O11275">
        <v>55.6</v>
      </c>
      <c r="P11275">
        <v>55.6</v>
      </c>
      <c r="Q11275">
        <v>55.6</v>
      </c>
      <c r="R11275" t="s">
        <v>161</v>
      </c>
      <c r="S11275" t="s">
        <v>161</v>
      </c>
      <c r="T11275" t="s">
        <v>161</v>
      </c>
      <c r="U11275" t="s">
        <v>161</v>
      </c>
    </row>
    <row r="11276" spans="1:21" hidden="1" x14ac:dyDescent="0.45">
      <c r="A11276" t="str">
        <f t="shared" si="187"/>
        <v>YAG5EUL7F+MPharmacology, toxicology and pharmacyNorthern Ireland</v>
      </c>
      <c r="B11276" t="s">
        <v>116</v>
      </c>
      <c r="C11276" t="s">
        <v>140</v>
      </c>
      <c r="D11276">
        <v>5</v>
      </c>
      <c r="E11276" t="s">
        <v>137</v>
      </c>
      <c r="F11276" t="s">
        <v>145</v>
      </c>
      <c r="G11276" t="s">
        <v>138</v>
      </c>
      <c r="H11276" t="s">
        <v>58</v>
      </c>
      <c r="I11276" t="s">
        <v>152</v>
      </c>
      <c r="J11276" t="s">
        <v>161</v>
      </c>
      <c r="K11276" t="s">
        <v>161</v>
      </c>
      <c r="L11276" t="s">
        <v>161</v>
      </c>
      <c r="M11276" t="s">
        <v>161</v>
      </c>
      <c r="N11276" t="s">
        <v>161</v>
      </c>
      <c r="O11276" t="s">
        <v>161</v>
      </c>
      <c r="P11276" t="s">
        <v>161</v>
      </c>
      <c r="Q11276" t="s">
        <v>161</v>
      </c>
      <c r="R11276" t="s">
        <v>157</v>
      </c>
      <c r="S11276" t="s">
        <v>157</v>
      </c>
      <c r="T11276" t="s">
        <v>157</v>
      </c>
      <c r="U11276" t="s">
        <v>157</v>
      </c>
    </row>
    <row r="11277" spans="1:21" hidden="1" x14ac:dyDescent="0.45">
      <c r="A11277" t="str">
        <f t="shared" si="187"/>
        <v>YAG5EUL7F+MPharmacology, toxicology and pharmacySouth East</v>
      </c>
      <c r="B11277" t="s">
        <v>116</v>
      </c>
      <c r="C11277" t="s">
        <v>140</v>
      </c>
      <c r="D11277">
        <v>5</v>
      </c>
      <c r="E11277" t="s">
        <v>137</v>
      </c>
      <c r="F11277" t="s">
        <v>145</v>
      </c>
      <c r="G11277" t="s">
        <v>138</v>
      </c>
      <c r="H11277" t="s">
        <v>58</v>
      </c>
      <c r="I11277" t="s">
        <v>154</v>
      </c>
      <c r="J11277">
        <v>5</v>
      </c>
      <c r="K11277">
        <v>0</v>
      </c>
      <c r="L11277">
        <v>5</v>
      </c>
      <c r="M11277">
        <v>44.4</v>
      </c>
      <c r="N11277">
        <v>44.4</v>
      </c>
      <c r="O11277">
        <v>11.1</v>
      </c>
      <c r="P11277">
        <v>11.1</v>
      </c>
      <c r="Q11277">
        <v>11.1</v>
      </c>
      <c r="R11277" t="s">
        <v>161</v>
      </c>
      <c r="S11277" t="s">
        <v>161</v>
      </c>
      <c r="T11277" t="s">
        <v>161</v>
      </c>
      <c r="U11277" t="s">
        <v>161</v>
      </c>
    </row>
    <row r="11278" spans="1:21" hidden="1" x14ac:dyDescent="0.45">
      <c r="A11278" t="str">
        <f t="shared" si="187"/>
        <v>YAG5EUL7F+MPharmacology, toxicology and pharmacySouth West</v>
      </c>
      <c r="B11278" t="s">
        <v>116</v>
      </c>
      <c r="C11278" t="s">
        <v>140</v>
      </c>
      <c r="D11278">
        <v>5</v>
      </c>
      <c r="E11278" t="s">
        <v>137</v>
      </c>
      <c r="F11278" t="s">
        <v>145</v>
      </c>
      <c r="G11278" t="s">
        <v>138</v>
      </c>
      <c r="H11278" t="s">
        <v>58</v>
      </c>
      <c r="I11278" t="s">
        <v>155</v>
      </c>
      <c r="J11278">
        <v>5</v>
      </c>
      <c r="K11278">
        <v>0</v>
      </c>
      <c r="L11278">
        <v>5</v>
      </c>
      <c r="M11278">
        <v>0</v>
      </c>
      <c r="N11278">
        <v>0</v>
      </c>
      <c r="O11278">
        <v>100</v>
      </c>
      <c r="P11278">
        <v>100</v>
      </c>
      <c r="Q11278">
        <v>100</v>
      </c>
      <c r="R11278" t="s">
        <v>161</v>
      </c>
      <c r="S11278" t="s">
        <v>161</v>
      </c>
      <c r="T11278" t="s">
        <v>161</v>
      </c>
      <c r="U11278" t="s">
        <v>161</v>
      </c>
    </row>
    <row r="11279" spans="1:21" hidden="1" x14ac:dyDescent="0.45">
      <c r="A11279" t="str">
        <f t="shared" si="187"/>
        <v>YAG5EUL7F+MPharmacology, toxicology and pharmacyWales</v>
      </c>
      <c r="B11279" t="s">
        <v>116</v>
      </c>
      <c r="C11279" t="s">
        <v>140</v>
      </c>
      <c r="D11279">
        <v>5</v>
      </c>
      <c r="E11279" t="s">
        <v>137</v>
      </c>
      <c r="F11279" t="s">
        <v>145</v>
      </c>
      <c r="G11279" t="s">
        <v>138</v>
      </c>
      <c r="H11279" t="s">
        <v>58</v>
      </c>
      <c r="I11279" t="s">
        <v>158</v>
      </c>
      <c r="J11279" t="s">
        <v>161</v>
      </c>
      <c r="K11279" t="s">
        <v>161</v>
      </c>
      <c r="L11279" t="s">
        <v>161</v>
      </c>
      <c r="M11279" t="s">
        <v>161</v>
      </c>
      <c r="N11279" t="s">
        <v>161</v>
      </c>
      <c r="O11279" t="s">
        <v>161</v>
      </c>
      <c r="P11279" t="s">
        <v>161</v>
      </c>
      <c r="Q11279" t="s">
        <v>161</v>
      </c>
      <c r="R11279" t="s">
        <v>157</v>
      </c>
      <c r="S11279" t="s">
        <v>157</v>
      </c>
      <c r="T11279" t="s">
        <v>157</v>
      </c>
      <c r="U11279" t="s">
        <v>157</v>
      </c>
    </row>
    <row r="11280" spans="1:21" hidden="1" x14ac:dyDescent="0.45">
      <c r="A11280" t="str">
        <f t="shared" si="187"/>
        <v>YAG5EUL7F+MPharmacology, toxicology and pharmacyNA</v>
      </c>
      <c r="B11280" t="s">
        <v>116</v>
      </c>
      <c r="C11280" t="s">
        <v>140</v>
      </c>
      <c r="D11280">
        <v>5</v>
      </c>
      <c r="E11280" t="s">
        <v>137</v>
      </c>
      <c r="F11280" t="s">
        <v>145</v>
      </c>
      <c r="G11280" t="s">
        <v>138</v>
      </c>
      <c r="H11280" t="s">
        <v>58</v>
      </c>
      <c r="I11280" t="s">
        <v>157</v>
      </c>
      <c r="J11280">
        <v>40</v>
      </c>
      <c r="K11280">
        <v>100</v>
      </c>
      <c r="L11280" t="s">
        <v>161</v>
      </c>
      <c r="M11280" t="s">
        <v>161</v>
      </c>
      <c r="N11280" t="s">
        <v>161</v>
      </c>
      <c r="O11280" t="s">
        <v>161</v>
      </c>
      <c r="P11280" t="s">
        <v>161</v>
      </c>
      <c r="Q11280" t="s">
        <v>161</v>
      </c>
      <c r="R11280" t="s">
        <v>157</v>
      </c>
      <c r="S11280" t="s">
        <v>157</v>
      </c>
      <c r="T11280" t="s">
        <v>157</v>
      </c>
      <c r="U11280" t="s">
        <v>157</v>
      </c>
    </row>
    <row r="11281" spans="1:21" hidden="1" x14ac:dyDescent="0.45">
      <c r="A11281" t="str">
        <f t="shared" si="187"/>
        <v>YAG5EUL8F+MPharmacology, toxicology and pharmacyAbroad</v>
      </c>
      <c r="B11281" t="s">
        <v>116</v>
      </c>
      <c r="C11281" t="s">
        <v>140</v>
      </c>
      <c r="D11281">
        <v>5</v>
      </c>
      <c r="E11281" t="s">
        <v>137</v>
      </c>
      <c r="F11281" t="s">
        <v>139</v>
      </c>
      <c r="G11281" t="s">
        <v>138</v>
      </c>
      <c r="H11281" t="s">
        <v>58</v>
      </c>
      <c r="I11281" t="s">
        <v>146</v>
      </c>
      <c r="J11281">
        <v>10</v>
      </c>
      <c r="K11281">
        <v>0</v>
      </c>
      <c r="L11281">
        <v>10</v>
      </c>
      <c r="M11281">
        <v>100</v>
      </c>
      <c r="N11281">
        <v>0</v>
      </c>
      <c r="O11281">
        <v>0</v>
      </c>
      <c r="P11281">
        <v>0</v>
      </c>
      <c r="Q11281">
        <v>0</v>
      </c>
      <c r="R11281" t="s">
        <v>157</v>
      </c>
      <c r="S11281" t="s">
        <v>157</v>
      </c>
      <c r="T11281" t="s">
        <v>157</v>
      </c>
      <c r="U11281" t="s">
        <v>157</v>
      </c>
    </row>
    <row r="11282" spans="1:21" hidden="1" x14ac:dyDescent="0.45">
      <c r="A11282" t="str">
        <f t="shared" si="187"/>
        <v>YAG5EUL8F+MPharmacology, toxicology and pharmacyEast Midlands</v>
      </c>
      <c r="B11282" t="s">
        <v>116</v>
      </c>
      <c r="C11282" t="s">
        <v>140</v>
      </c>
      <c r="D11282">
        <v>5</v>
      </c>
      <c r="E11282" t="s">
        <v>137</v>
      </c>
      <c r="F11282" t="s">
        <v>139</v>
      </c>
      <c r="G11282" t="s">
        <v>138</v>
      </c>
      <c r="H11282" t="s">
        <v>58</v>
      </c>
      <c r="I11282" t="s">
        <v>147</v>
      </c>
      <c r="J11282">
        <v>5</v>
      </c>
      <c r="K11282">
        <v>0</v>
      </c>
      <c r="L11282">
        <v>5</v>
      </c>
      <c r="M11282">
        <v>40</v>
      </c>
      <c r="N11282">
        <v>0</v>
      </c>
      <c r="O11282">
        <v>20</v>
      </c>
      <c r="P11282">
        <v>60</v>
      </c>
      <c r="Q11282">
        <v>60</v>
      </c>
      <c r="R11282" t="s">
        <v>161</v>
      </c>
      <c r="S11282" t="s">
        <v>161</v>
      </c>
      <c r="T11282" t="s">
        <v>161</v>
      </c>
      <c r="U11282" t="s">
        <v>161</v>
      </c>
    </row>
    <row r="11283" spans="1:21" hidden="1" x14ac:dyDescent="0.45">
      <c r="A11283" t="str">
        <f t="shared" si="187"/>
        <v>YAG5EUL8F+MPharmacology, toxicology and pharmacyEast of England</v>
      </c>
      <c r="B11283" t="s">
        <v>116</v>
      </c>
      <c r="C11283" t="s">
        <v>140</v>
      </c>
      <c r="D11283">
        <v>5</v>
      </c>
      <c r="E11283" t="s">
        <v>137</v>
      </c>
      <c r="F11283" t="s">
        <v>139</v>
      </c>
      <c r="G11283" t="s">
        <v>138</v>
      </c>
      <c r="H11283" t="s">
        <v>58</v>
      </c>
      <c r="I11283" t="s">
        <v>148</v>
      </c>
      <c r="J11283" t="s">
        <v>161</v>
      </c>
      <c r="K11283" t="s">
        <v>161</v>
      </c>
      <c r="L11283" t="s">
        <v>161</v>
      </c>
      <c r="M11283" t="s">
        <v>161</v>
      </c>
      <c r="N11283" t="s">
        <v>161</v>
      </c>
      <c r="O11283" t="s">
        <v>161</v>
      </c>
      <c r="P11283" t="s">
        <v>161</v>
      </c>
      <c r="Q11283" t="s">
        <v>161</v>
      </c>
      <c r="R11283" t="s">
        <v>161</v>
      </c>
      <c r="S11283" t="s">
        <v>161</v>
      </c>
      <c r="T11283" t="s">
        <v>161</v>
      </c>
      <c r="U11283" t="s">
        <v>161</v>
      </c>
    </row>
    <row r="11284" spans="1:21" hidden="1" x14ac:dyDescent="0.45">
      <c r="A11284" t="str">
        <f t="shared" si="187"/>
        <v>YAG5EUL8F+MPharmacology, toxicology and pharmacyLondon</v>
      </c>
      <c r="B11284" t="s">
        <v>116</v>
      </c>
      <c r="C11284" t="s">
        <v>140</v>
      </c>
      <c r="D11284">
        <v>5</v>
      </c>
      <c r="E11284" t="s">
        <v>137</v>
      </c>
      <c r="F11284" t="s">
        <v>139</v>
      </c>
      <c r="G11284" t="s">
        <v>138</v>
      </c>
      <c r="H11284" t="s">
        <v>58</v>
      </c>
      <c r="I11284" t="s">
        <v>149</v>
      </c>
      <c r="J11284">
        <v>5</v>
      </c>
      <c r="K11284">
        <v>0</v>
      </c>
      <c r="L11284">
        <v>5</v>
      </c>
      <c r="M11284">
        <v>40</v>
      </c>
      <c r="N11284">
        <v>0</v>
      </c>
      <c r="O11284">
        <v>40</v>
      </c>
      <c r="P11284">
        <v>60</v>
      </c>
      <c r="Q11284">
        <v>60</v>
      </c>
      <c r="R11284" t="s">
        <v>161</v>
      </c>
      <c r="S11284" t="s">
        <v>161</v>
      </c>
      <c r="T11284" t="s">
        <v>161</v>
      </c>
      <c r="U11284" t="s">
        <v>161</v>
      </c>
    </row>
    <row r="11285" spans="1:21" hidden="1" x14ac:dyDescent="0.45">
      <c r="A11285" t="str">
        <f t="shared" si="187"/>
        <v>YAG5EUL8F+MPharmacology, toxicology and pharmacyNorth West</v>
      </c>
      <c r="B11285" t="s">
        <v>116</v>
      </c>
      <c r="C11285" t="s">
        <v>140</v>
      </c>
      <c r="D11285">
        <v>5</v>
      </c>
      <c r="E11285" t="s">
        <v>137</v>
      </c>
      <c r="F11285" t="s">
        <v>139</v>
      </c>
      <c r="G11285" t="s">
        <v>138</v>
      </c>
      <c r="H11285" t="s">
        <v>58</v>
      </c>
      <c r="I11285" t="s">
        <v>151</v>
      </c>
      <c r="J11285">
        <v>5</v>
      </c>
      <c r="K11285">
        <v>0</v>
      </c>
      <c r="L11285">
        <v>5</v>
      </c>
      <c r="M11285">
        <v>0</v>
      </c>
      <c r="N11285">
        <v>0</v>
      </c>
      <c r="O11285">
        <v>75</v>
      </c>
      <c r="P11285">
        <v>100</v>
      </c>
      <c r="Q11285">
        <v>100</v>
      </c>
      <c r="R11285" t="s">
        <v>161</v>
      </c>
      <c r="S11285" t="s">
        <v>161</v>
      </c>
      <c r="T11285" t="s">
        <v>161</v>
      </c>
      <c r="U11285" t="s">
        <v>161</v>
      </c>
    </row>
    <row r="11286" spans="1:21" hidden="1" x14ac:dyDescent="0.45">
      <c r="A11286" t="str">
        <f t="shared" si="187"/>
        <v>YAG5EUL8F+MPharmacology, toxicology and pharmacyScotland</v>
      </c>
      <c r="B11286" t="s">
        <v>116</v>
      </c>
      <c r="C11286" t="s">
        <v>140</v>
      </c>
      <c r="D11286">
        <v>5</v>
      </c>
      <c r="E11286" t="s">
        <v>137</v>
      </c>
      <c r="F11286" t="s">
        <v>139</v>
      </c>
      <c r="G11286" t="s">
        <v>138</v>
      </c>
      <c r="H11286" t="s">
        <v>58</v>
      </c>
      <c r="I11286" t="s">
        <v>153</v>
      </c>
      <c r="J11286" t="s">
        <v>161</v>
      </c>
      <c r="K11286" t="s">
        <v>161</v>
      </c>
      <c r="L11286" t="s">
        <v>161</v>
      </c>
      <c r="M11286" t="s">
        <v>161</v>
      </c>
      <c r="N11286" t="s">
        <v>161</v>
      </c>
      <c r="O11286" t="s">
        <v>161</v>
      </c>
      <c r="P11286" t="s">
        <v>161</v>
      </c>
      <c r="Q11286" t="s">
        <v>161</v>
      </c>
      <c r="R11286" t="s">
        <v>157</v>
      </c>
      <c r="S11286" t="s">
        <v>157</v>
      </c>
      <c r="T11286" t="s">
        <v>157</v>
      </c>
      <c r="U11286" t="s">
        <v>157</v>
      </c>
    </row>
    <row r="11287" spans="1:21" hidden="1" x14ac:dyDescent="0.45">
      <c r="A11287" t="str">
        <f t="shared" si="187"/>
        <v>YAG5EUL8F+MPharmacology, toxicology and pharmacySouth East</v>
      </c>
      <c r="B11287" t="s">
        <v>116</v>
      </c>
      <c r="C11287" t="s">
        <v>140</v>
      </c>
      <c r="D11287">
        <v>5</v>
      </c>
      <c r="E11287" t="s">
        <v>137</v>
      </c>
      <c r="F11287" t="s">
        <v>139</v>
      </c>
      <c r="G11287" t="s">
        <v>138</v>
      </c>
      <c r="H11287" t="s">
        <v>58</v>
      </c>
      <c r="I11287" t="s">
        <v>154</v>
      </c>
      <c r="J11287">
        <v>5</v>
      </c>
      <c r="K11287">
        <v>0</v>
      </c>
      <c r="L11287">
        <v>5</v>
      </c>
      <c r="M11287">
        <v>100</v>
      </c>
      <c r="N11287">
        <v>0</v>
      </c>
      <c r="O11287">
        <v>0</v>
      </c>
      <c r="P11287">
        <v>0</v>
      </c>
      <c r="Q11287">
        <v>0</v>
      </c>
      <c r="R11287" t="s">
        <v>157</v>
      </c>
      <c r="S11287" t="s">
        <v>157</v>
      </c>
      <c r="T11287" t="s">
        <v>157</v>
      </c>
      <c r="U11287" t="s">
        <v>157</v>
      </c>
    </row>
    <row r="11288" spans="1:21" hidden="1" x14ac:dyDescent="0.45">
      <c r="A11288" t="str">
        <f t="shared" si="187"/>
        <v>YAG5EUL8F+MPharmacology, toxicology and pharmacySouth West</v>
      </c>
      <c r="B11288" t="s">
        <v>116</v>
      </c>
      <c r="C11288" t="s">
        <v>140</v>
      </c>
      <c r="D11288">
        <v>5</v>
      </c>
      <c r="E11288" t="s">
        <v>137</v>
      </c>
      <c r="F11288" t="s">
        <v>139</v>
      </c>
      <c r="G11288" t="s">
        <v>138</v>
      </c>
      <c r="H11288" t="s">
        <v>58</v>
      </c>
      <c r="I11288" t="s">
        <v>155</v>
      </c>
      <c r="J11288" t="s">
        <v>161</v>
      </c>
      <c r="K11288" t="s">
        <v>161</v>
      </c>
      <c r="L11288" t="s">
        <v>161</v>
      </c>
      <c r="M11288" t="s">
        <v>161</v>
      </c>
      <c r="N11288" t="s">
        <v>161</v>
      </c>
      <c r="O11288" t="s">
        <v>161</v>
      </c>
      <c r="P11288" t="s">
        <v>161</v>
      </c>
      <c r="Q11288" t="s">
        <v>161</v>
      </c>
      <c r="R11288" t="s">
        <v>161</v>
      </c>
      <c r="S11288" t="s">
        <v>161</v>
      </c>
      <c r="T11288" t="s">
        <v>161</v>
      </c>
      <c r="U11288" t="s">
        <v>161</v>
      </c>
    </row>
    <row r="11289" spans="1:21" hidden="1" x14ac:dyDescent="0.45">
      <c r="A11289" t="str">
        <f t="shared" si="187"/>
        <v>YAG5EUL8F+MPharmacology, toxicology and pharmacyNA</v>
      </c>
      <c r="B11289" t="s">
        <v>116</v>
      </c>
      <c r="C11289" t="s">
        <v>140</v>
      </c>
      <c r="D11289">
        <v>5</v>
      </c>
      <c r="E11289" t="s">
        <v>137</v>
      </c>
      <c r="F11289" t="s">
        <v>139</v>
      </c>
      <c r="G11289" t="s">
        <v>138</v>
      </c>
      <c r="H11289" t="s">
        <v>58</v>
      </c>
      <c r="I11289" t="s">
        <v>157</v>
      </c>
      <c r="J11289">
        <v>15</v>
      </c>
      <c r="K11289">
        <v>100</v>
      </c>
      <c r="L11289" t="s">
        <v>161</v>
      </c>
      <c r="M11289" t="s">
        <v>161</v>
      </c>
      <c r="N11289" t="s">
        <v>161</v>
      </c>
      <c r="O11289" t="s">
        <v>161</v>
      </c>
      <c r="P11289" t="s">
        <v>161</v>
      </c>
      <c r="Q11289" t="s">
        <v>161</v>
      </c>
      <c r="R11289" t="s">
        <v>157</v>
      </c>
      <c r="S11289" t="s">
        <v>157</v>
      </c>
      <c r="T11289" t="s">
        <v>157</v>
      </c>
      <c r="U11289" t="s">
        <v>157</v>
      </c>
    </row>
    <row r="11290" spans="1:21" hidden="1" x14ac:dyDescent="0.45">
      <c r="A11290" t="str">
        <f t="shared" si="187"/>
        <v>YAG3EUL7F+MPharmacology, toxicology and pharmacyAbroad</v>
      </c>
      <c r="B11290" t="s">
        <v>116</v>
      </c>
      <c r="C11290" t="s">
        <v>141</v>
      </c>
      <c r="D11290">
        <v>3</v>
      </c>
      <c r="E11290" t="s">
        <v>137</v>
      </c>
      <c r="F11290" t="s">
        <v>145</v>
      </c>
      <c r="G11290" t="s">
        <v>138</v>
      </c>
      <c r="H11290" t="s">
        <v>58</v>
      </c>
      <c r="I11290" t="s">
        <v>146</v>
      </c>
      <c r="J11290">
        <v>10</v>
      </c>
      <c r="K11290">
        <v>0</v>
      </c>
      <c r="L11290">
        <v>10</v>
      </c>
      <c r="M11290">
        <v>100</v>
      </c>
      <c r="N11290">
        <v>0</v>
      </c>
      <c r="O11290">
        <v>0</v>
      </c>
      <c r="P11290">
        <v>0</v>
      </c>
      <c r="Q11290">
        <v>0</v>
      </c>
      <c r="R11290" t="s">
        <v>157</v>
      </c>
      <c r="S11290" t="s">
        <v>157</v>
      </c>
      <c r="T11290" t="s">
        <v>157</v>
      </c>
      <c r="U11290" t="s">
        <v>157</v>
      </c>
    </row>
    <row r="11291" spans="1:21" hidden="1" x14ac:dyDescent="0.45">
      <c r="A11291" t="str">
        <f t="shared" si="187"/>
        <v>YAG3EUL7F+MPharmacology, toxicology and pharmacyEast Midlands</v>
      </c>
      <c r="B11291" t="s">
        <v>116</v>
      </c>
      <c r="C11291" t="s">
        <v>141</v>
      </c>
      <c r="D11291">
        <v>3</v>
      </c>
      <c r="E11291" t="s">
        <v>137</v>
      </c>
      <c r="F11291" t="s">
        <v>145</v>
      </c>
      <c r="G11291" t="s">
        <v>138</v>
      </c>
      <c r="H11291" t="s">
        <v>58</v>
      </c>
      <c r="I11291" t="s">
        <v>147</v>
      </c>
      <c r="J11291">
        <v>5</v>
      </c>
      <c r="K11291">
        <v>0</v>
      </c>
      <c r="L11291">
        <v>5</v>
      </c>
      <c r="M11291">
        <v>0</v>
      </c>
      <c r="N11291">
        <v>0</v>
      </c>
      <c r="O11291">
        <v>60</v>
      </c>
      <c r="P11291">
        <v>60</v>
      </c>
      <c r="Q11291">
        <v>100</v>
      </c>
      <c r="R11291" t="s">
        <v>161</v>
      </c>
      <c r="S11291" t="s">
        <v>161</v>
      </c>
      <c r="T11291" t="s">
        <v>161</v>
      </c>
      <c r="U11291" t="s">
        <v>161</v>
      </c>
    </row>
    <row r="11292" spans="1:21" hidden="1" x14ac:dyDescent="0.45">
      <c r="A11292" t="str">
        <f t="shared" si="187"/>
        <v>YAG3EUL7F+MPharmacology, toxicology and pharmacyEast of England</v>
      </c>
      <c r="B11292" t="s">
        <v>116</v>
      </c>
      <c r="C11292" t="s">
        <v>141</v>
      </c>
      <c r="D11292">
        <v>3</v>
      </c>
      <c r="E11292" t="s">
        <v>137</v>
      </c>
      <c r="F11292" t="s">
        <v>145</v>
      </c>
      <c r="G11292" t="s">
        <v>138</v>
      </c>
      <c r="H11292" t="s">
        <v>58</v>
      </c>
      <c r="I11292" t="s">
        <v>148</v>
      </c>
      <c r="J11292">
        <v>10</v>
      </c>
      <c r="K11292">
        <v>0</v>
      </c>
      <c r="L11292">
        <v>10</v>
      </c>
      <c r="M11292">
        <v>26.7</v>
      </c>
      <c r="N11292">
        <v>0</v>
      </c>
      <c r="O11292">
        <v>40</v>
      </c>
      <c r="P11292">
        <v>73.3</v>
      </c>
      <c r="Q11292">
        <v>73.3</v>
      </c>
      <c r="R11292" t="s">
        <v>161</v>
      </c>
      <c r="S11292" t="s">
        <v>161</v>
      </c>
      <c r="T11292" t="s">
        <v>161</v>
      </c>
      <c r="U11292" t="s">
        <v>161</v>
      </c>
    </row>
    <row r="11293" spans="1:21" hidden="1" x14ac:dyDescent="0.45">
      <c r="A11293" t="str">
        <f t="shared" si="187"/>
        <v>YAG3EUL7F+MPharmacology, toxicology and pharmacyLondon</v>
      </c>
      <c r="B11293" t="s">
        <v>116</v>
      </c>
      <c r="C11293" t="s">
        <v>141</v>
      </c>
      <c r="D11293">
        <v>3</v>
      </c>
      <c r="E11293" t="s">
        <v>137</v>
      </c>
      <c r="F11293" t="s">
        <v>145</v>
      </c>
      <c r="G11293" t="s">
        <v>138</v>
      </c>
      <c r="H11293" t="s">
        <v>58</v>
      </c>
      <c r="I11293" t="s">
        <v>149</v>
      </c>
      <c r="J11293">
        <v>15</v>
      </c>
      <c r="K11293">
        <v>0</v>
      </c>
      <c r="L11293">
        <v>15</v>
      </c>
      <c r="M11293">
        <v>16</v>
      </c>
      <c r="N11293">
        <v>8</v>
      </c>
      <c r="O11293">
        <v>24</v>
      </c>
      <c r="P11293">
        <v>52</v>
      </c>
      <c r="Q11293">
        <v>76</v>
      </c>
      <c r="R11293" t="s">
        <v>161</v>
      </c>
      <c r="S11293" t="s">
        <v>161</v>
      </c>
      <c r="T11293" t="s">
        <v>161</v>
      </c>
      <c r="U11293" t="s">
        <v>161</v>
      </c>
    </row>
    <row r="11294" spans="1:21" hidden="1" x14ac:dyDescent="0.45">
      <c r="A11294" t="str">
        <f t="shared" si="187"/>
        <v>YAG3EUL7F+MPharmacology, toxicology and pharmacyNorth East</v>
      </c>
      <c r="B11294" t="s">
        <v>116</v>
      </c>
      <c r="C11294" t="s">
        <v>141</v>
      </c>
      <c r="D11294">
        <v>3</v>
      </c>
      <c r="E11294" t="s">
        <v>137</v>
      </c>
      <c r="F11294" t="s">
        <v>145</v>
      </c>
      <c r="G11294" t="s">
        <v>138</v>
      </c>
      <c r="H11294" t="s">
        <v>58</v>
      </c>
      <c r="I11294" t="s">
        <v>150</v>
      </c>
      <c r="J11294">
        <v>5</v>
      </c>
      <c r="K11294">
        <v>0</v>
      </c>
      <c r="L11294">
        <v>5</v>
      </c>
      <c r="M11294">
        <v>66.7</v>
      </c>
      <c r="N11294">
        <v>0</v>
      </c>
      <c r="O11294">
        <v>33.299999999999997</v>
      </c>
      <c r="P11294">
        <v>33.299999999999997</v>
      </c>
      <c r="Q11294">
        <v>33.299999999999997</v>
      </c>
      <c r="R11294" t="s">
        <v>161</v>
      </c>
      <c r="S11294" t="s">
        <v>161</v>
      </c>
      <c r="T11294" t="s">
        <v>161</v>
      </c>
      <c r="U11294" t="s">
        <v>161</v>
      </c>
    </row>
    <row r="11295" spans="1:21" hidden="1" x14ac:dyDescent="0.45">
      <c r="A11295" t="str">
        <f t="shared" si="187"/>
        <v>YAG3EUL7F+MPharmacology, toxicology and pharmacyNorth West</v>
      </c>
      <c r="B11295" t="s">
        <v>116</v>
      </c>
      <c r="C11295" t="s">
        <v>141</v>
      </c>
      <c r="D11295">
        <v>3</v>
      </c>
      <c r="E11295" t="s">
        <v>137</v>
      </c>
      <c r="F11295" t="s">
        <v>145</v>
      </c>
      <c r="G11295" t="s">
        <v>138</v>
      </c>
      <c r="H11295" t="s">
        <v>58</v>
      </c>
      <c r="I11295" t="s">
        <v>151</v>
      </c>
      <c r="J11295">
        <v>5</v>
      </c>
      <c r="K11295">
        <v>0</v>
      </c>
      <c r="L11295">
        <v>5</v>
      </c>
      <c r="M11295">
        <v>0</v>
      </c>
      <c r="N11295">
        <v>0</v>
      </c>
      <c r="O11295">
        <v>50</v>
      </c>
      <c r="P11295">
        <v>100</v>
      </c>
      <c r="Q11295">
        <v>100</v>
      </c>
      <c r="R11295" t="s">
        <v>161</v>
      </c>
      <c r="S11295" t="s">
        <v>161</v>
      </c>
      <c r="T11295" t="s">
        <v>161</v>
      </c>
      <c r="U11295" t="s">
        <v>161</v>
      </c>
    </row>
    <row r="11296" spans="1:21" hidden="1" x14ac:dyDescent="0.45">
      <c r="A11296" t="str">
        <f t="shared" si="187"/>
        <v>YAG3EUL7F+MPharmacology, toxicology and pharmacyNorthern Ireland</v>
      </c>
      <c r="B11296" t="s">
        <v>116</v>
      </c>
      <c r="C11296" t="s">
        <v>141</v>
      </c>
      <c r="D11296">
        <v>3</v>
      </c>
      <c r="E11296" t="s">
        <v>137</v>
      </c>
      <c r="F11296" t="s">
        <v>145</v>
      </c>
      <c r="G11296" t="s">
        <v>138</v>
      </c>
      <c r="H11296" t="s">
        <v>58</v>
      </c>
      <c r="I11296" t="s">
        <v>152</v>
      </c>
      <c r="J11296" t="s">
        <v>161</v>
      </c>
      <c r="K11296" t="s">
        <v>161</v>
      </c>
      <c r="L11296" t="s">
        <v>161</v>
      </c>
      <c r="M11296" t="s">
        <v>161</v>
      </c>
      <c r="N11296" t="s">
        <v>161</v>
      </c>
      <c r="O11296" t="s">
        <v>161</v>
      </c>
      <c r="P11296" t="s">
        <v>161</v>
      </c>
      <c r="Q11296" t="s">
        <v>161</v>
      </c>
      <c r="R11296" t="s">
        <v>161</v>
      </c>
      <c r="S11296" t="s">
        <v>161</v>
      </c>
      <c r="T11296" t="s">
        <v>161</v>
      </c>
      <c r="U11296" t="s">
        <v>161</v>
      </c>
    </row>
    <row r="11297" spans="1:21" hidden="1" x14ac:dyDescent="0.45">
      <c r="A11297" t="str">
        <f t="shared" si="187"/>
        <v>YAG3EUL7F+MPharmacology, toxicology and pharmacySouth East</v>
      </c>
      <c r="B11297" t="s">
        <v>116</v>
      </c>
      <c r="C11297" t="s">
        <v>141</v>
      </c>
      <c r="D11297">
        <v>3</v>
      </c>
      <c r="E11297" t="s">
        <v>137</v>
      </c>
      <c r="F11297" t="s">
        <v>145</v>
      </c>
      <c r="G11297" t="s">
        <v>138</v>
      </c>
      <c r="H11297" t="s">
        <v>58</v>
      </c>
      <c r="I11297" t="s">
        <v>154</v>
      </c>
      <c r="J11297">
        <v>10</v>
      </c>
      <c r="K11297">
        <v>0</v>
      </c>
      <c r="L11297">
        <v>10</v>
      </c>
      <c r="M11297">
        <v>17.600000000000001</v>
      </c>
      <c r="N11297">
        <v>11.8</v>
      </c>
      <c r="O11297">
        <v>58.8</v>
      </c>
      <c r="P11297">
        <v>58.8</v>
      </c>
      <c r="Q11297">
        <v>70.599999999999994</v>
      </c>
      <c r="R11297" t="s">
        <v>161</v>
      </c>
      <c r="S11297" t="s">
        <v>161</v>
      </c>
      <c r="T11297" t="s">
        <v>161</v>
      </c>
      <c r="U11297" t="s">
        <v>161</v>
      </c>
    </row>
    <row r="11298" spans="1:21" hidden="1" x14ac:dyDescent="0.45">
      <c r="A11298" t="str">
        <f t="shared" si="187"/>
        <v>YAG3EUL7F+MPharmacology, toxicology and pharmacySouth West</v>
      </c>
      <c r="B11298" t="s">
        <v>116</v>
      </c>
      <c r="C11298" t="s">
        <v>141</v>
      </c>
      <c r="D11298">
        <v>3</v>
      </c>
      <c r="E11298" t="s">
        <v>137</v>
      </c>
      <c r="F11298" t="s">
        <v>145</v>
      </c>
      <c r="G11298" t="s">
        <v>138</v>
      </c>
      <c r="H11298" t="s">
        <v>58</v>
      </c>
      <c r="I11298" t="s">
        <v>155</v>
      </c>
      <c r="J11298">
        <v>5</v>
      </c>
      <c r="K11298">
        <v>0</v>
      </c>
      <c r="L11298">
        <v>5</v>
      </c>
      <c r="M11298">
        <v>28.1</v>
      </c>
      <c r="N11298">
        <v>0</v>
      </c>
      <c r="O11298">
        <v>24</v>
      </c>
      <c r="P11298">
        <v>71.900000000000006</v>
      </c>
      <c r="Q11298">
        <v>71.900000000000006</v>
      </c>
      <c r="R11298" t="s">
        <v>161</v>
      </c>
      <c r="S11298" t="s">
        <v>161</v>
      </c>
      <c r="T11298" t="s">
        <v>161</v>
      </c>
      <c r="U11298" t="s">
        <v>161</v>
      </c>
    </row>
    <row r="11299" spans="1:21" hidden="1" x14ac:dyDescent="0.45">
      <c r="A11299" t="str">
        <f t="shared" si="187"/>
        <v>YAG3EUL7F+MPharmacology, toxicology and pharmacyWales</v>
      </c>
      <c r="B11299" t="s">
        <v>116</v>
      </c>
      <c r="C11299" t="s">
        <v>141</v>
      </c>
      <c r="D11299">
        <v>3</v>
      </c>
      <c r="E11299" t="s">
        <v>137</v>
      </c>
      <c r="F11299" t="s">
        <v>145</v>
      </c>
      <c r="G11299" t="s">
        <v>138</v>
      </c>
      <c r="H11299" t="s">
        <v>58</v>
      </c>
      <c r="I11299" t="s">
        <v>158</v>
      </c>
      <c r="J11299" t="s">
        <v>161</v>
      </c>
      <c r="K11299" t="s">
        <v>161</v>
      </c>
      <c r="L11299" t="s">
        <v>161</v>
      </c>
      <c r="M11299" t="s">
        <v>161</v>
      </c>
      <c r="N11299" t="s">
        <v>161</v>
      </c>
      <c r="O11299" t="s">
        <v>161</v>
      </c>
      <c r="P11299" t="s">
        <v>161</v>
      </c>
      <c r="Q11299" t="s">
        <v>161</v>
      </c>
      <c r="R11299" t="s">
        <v>161</v>
      </c>
      <c r="S11299" t="s">
        <v>161</v>
      </c>
      <c r="T11299" t="s">
        <v>161</v>
      </c>
      <c r="U11299" t="s">
        <v>161</v>
      </c>
    </row>
    <row r="11300" spans="1:21" hidden="1" x14ac:dyDescent="0.45">
      <c r="A11300" t="str">
        <f t="shared" si="187"/>
        <v>YAG3EUL7F+MPharmacology, toxicology and pharmacyWest Midlands</v>
      </c>
      <c r="B11300" t="s">
        <v>116</v>
      </c>
      <c r="C11300" t="s">
        <v>141</v>
      </c>
      <c r="D11300">
        <v>3</v>
      </c>
      <c r="E11300" t="s">
        <v>137</v>
      </c>
      <c r="F11300" t="s">
        <v>145</v>
      </c>
      <c r="G11300" t="s">
        <v>138</v>
      </c>
      <c r="H11300" t="s">
        <v>58</v>
      </c>
      <c r="I11300" t="s">
        <v>159</v>
      </c>
      <c r="J11300">
        <v>5</v>
      </c>
      <c r="K11300">
        <v>0</v>
      </c>
      <c r="L11300">
        <v>5</v>
      </c>
      <c r="M11300">
        <v>0</v>
      </c>
      <c r="N11300">
        <v>0</v>
      </c>
      <c r="O11300">
        <v>100</v>
      </c>
      <c r="P11300">
        <v>100</v>
      </c>
      <c r="Q11300">
        <v>100</v>
      </c>
      <c r="R11300" t="s">
        <v>161</v>
      </c>
      <c r="S11300" t="s">
        <v>161</v>
      </c>
      <c r="T11300" t="s">
        <v>161</v>
      </c>
      <c r="U11300" t="s">
        <v>161</v>
      </c>
    </row>
    <row r="11301" spans="1:21" hidden="1" x14ac:dyDescent="0.45">
      <c r="A11301" t="str">
        <f t="shared" si="187"/>
        <v>YAG3EUL7F+MPharmacology, toxicology and pharmacyYorkshire and The Humber</v>
      </c>
      <c r="B11301" t="s">
        <v>116</v>
      </c>
      <c r="C11301" t="s">
        <v>141</v>
      </c>
      <c r="D11301">
        <v>3</v>
      </c>
      <c r="E11301" t="s">
        <v>137</v>
      </c>
      <c r="F11301" t="s">
        <v>145</v>
      </c>
      <c r="G11301" t="s">
        <v>138</v>
      </c>
      <c r="H11301" t="s">
        <v>58</v>
      </c>
      <c r="I11301" t="s">
        <v>160</v>
      </c>
      <c r="J11301">
        <v>5</v>
      </c>
      <c r="K11301">
        <v>0</v>
      </c>
      <c r="L11301">
        <v>5</v>
      </c>
      <c r="M11301">
        <v>28.6</v>
      </c>
      <c r="N11301">
        <v>0</v>
      </c>
      <c r="O11301">
        <v>28.6</v>
      </c>
      <c r="P11301">
        <v>71.400000000000006</v>
      </c>
      <c r="Q11301">
        <v>71.400000000000006</v>
      </c>
      <c r="R11301" t="s">
        <v>161</v>
      </c>
      <c r="S11301" t="s">
        <v>161</v>
      </c>
      <c r="T11301" t="s">
        <v>161</v>
      </c>
      <c r="U11301" t="s">
        <v>161</v>
      </c>
    </row>
    <row r="11302" spans="1:21" hidden="1" x14ac:dyDescent="0.45">
      <c r="A11302" t="str">
        <f t="shared" si="187"/>
        <v>YAG3EUL7F+MPharmacology, toxicology and pharmacyNA</v>
      </c>
      <c r="B11302" t="s">
        <v>116</v>
      </c>
      <c r="C11302" t="s">
        <v>141</v>
      </c>
      <c r="D11302">
        <v>3</v>
      </c>
      <c r="E11302" t="s">
        <v>137</v>
      </c>
      <c r="F11302" t="s">
        <v>145</v>
      </c>
      <c r="G11302" t="s">
        <v>138</v>
      </c>
      <c r="H11302" t="s">
        <v>58</v>
      </c>
      <c r="I11302" t="s">
        <v>157</v>
      </c>
      <c r="J11302">
        <v>55</v>
      </c>
      <c r="K11302">
        <v>91.1</v>
      </c>
      <c r="L11302">
        <v>5</v>
      </c>
      <c r="M11302">
        <v>0</v>
      </c>
      <c r="N11302">
        <v>0</v>
      </c>
      <c r="O11302">
        <v>0</v>
      </c>
      <c r="P11302">
        <v>0</v>
      </c>
      <c r="Q11302">
        <v>8.9</v>
      </c>
      <c r="R11302" t="s">
        <v>157</v>
      </c>
      <c r="S11302" t="s">
        <v>157</v>
      </c>
      <c r="T11302" t="s">
        <v>157</v>
      </c>
      <c r="U11302" t="s">
        <v>157</v>
      </c>
    </row>
    <row r="11303" spans="1:21" hidden="1" x14ac:dyDescent="0.45">
      <c r="A11303" t="str">
        <f t="shared" si="187"/>
        <v>YAG3EUL8F+MPharmacology, toxicology and pharmacyAbroad</v>
      </c>
      <c r="B11303" t="s">
        <v>116</v>
      </c>
      <c r="C11303" t="s">
        <v>141</v>
      </c>
      <c r="D11303">
        <v>3</v>
      </c>
      <c r="E11303" t="s">
        <v>137</v>
      </c>
      <c r="F11303" t="s">
        <v>139</v>
      </c>
      <c r="G11303" t="s">
        <v>138</v>
      </c>
      <c r="H11303" t="s">
        <v>58</v>
      </c>
      <c r="I11303" t="s">
        <v>146</v>
      </c>
      <c r="J11303">
        <v>10</v>
      </c>
      <c r="K11303">
        <v>0</v>
      </c>
      <c r="L11303">
        <v>10</v>
      </c>
      <c r="M11303">
        <v>100</v>
      </c>
      <c r="N11303">
        <v>0</v>
      </c>
      <c r="O11303">
        <v>0</v>
      </c>
      <c r="P11303">
        <v>0</v>
      </c>
      <c r="Q11303">
        <v>0</v>
      </c>
      <c r="R11303" t="s">
        <v>157</v>
      </c>
      <c r="S11303" t="s">
        <v>157</v>
      </c>
      <c r="T11303" t="s">
        <v>157</v>
      </c>
      <c r="U11303" t="s">
        <v>157</v>
      </c>
    </row>
    <row r="11304" spans="1:21" hidden="1" x14ac:dyDescent="0.45">
      <c r="A11304" t="str">
        <f t="shared" si="187"/>
        <v>YAG3EUL8F+MPharmacology, toxicology and pharmacyEast Midlands</v>
      </c>
      <c r="B11304" t="s">
        <v>116</v>
      </c>
      <c r="C11304" t="s">
        <v>141</v>
      </c>
      <c r="D11304">
        <v>3</v>
      </c>
      <c r="E11304" t="s">
        <v>137</v>
      </c>
      <c r="F11304" t="s">
        <v>139</v>
      </c>
      <c r="G11304" t="s">
        <v>138</v>
      </c>
      <c r="H11304" t="s">
        <v>58</v>
      </c>
      <c r="I11304" t="s">
        <v>147</v>
      </c>
      <c r="J11304">
        <v>5</v>
      </c>
      <c r="K11304">
        <v>0</v>
      </c>
      <c r="L11304">
        <v>5</v>
      </c>
      <c r="M11304">
        <v>0</v>
      </c>
      <c r="N11304">
        <v>33.299999999999997</v>
      </c>
      <c r="O11304">
        <v>66.7</v>
      </c>
      <c r="P11304">
        <v>66.7</v>
      </c>
      <c r="Q11304">
        <v>66.7</v>
      </c>
      <c r="R11304" t="s">
        <v>161</v>
      </c>
      <c r="S11304" t="s">
        <v>161</v>
      </c>
      <c r="T11304" t="s">
        <v>161</v>
      </c>
      <c r="U11304" t="s">
        <v>161</v>
      </c>
    </row>
    <row r="11305" spans="1:21" hidden="1" x14ac:dyDescent="0.45">
      <c r="A11305" t="str">
        <f t="shared" si="187"/>
        <v>YAG3EUL8F+MPharmacology, toxicology and pharmacyEast of England</v>
      </c>
      <c r="B11305" t="s">
        <v>116</v>
      </c>
      <c r="C11305" t="s">
        <v>141</v>
      </c>
      <c r="D11305">
        <v>3</v>
      </c>
      <c r="E11305" t="s">
        <v>137</v>
      </c>
      <c r="F11305" t="s">
        <v>139</v>
      </c>
      <c r="G11305" t="s">
        <v>138</v>
      </c>
      <c r="H11305" t="s">
        <v>58</v>
      </c>
      <c r="I11305" t="s">
        <v>148</v>
      </c>
      <c r="J11305" t="s">
        <v>161</v>
      </c>
      <c r="K11305" t="s">
        <v>161</v>
      </c>
      <c r="L11305" t="s">
        <v>161</v>
      </c>
      <c r="M11305" t="s">
        <v>161</v>
      </c>
      <c r="N11305" t="s">
        <v>161</v>
      </c>
      <c r="O11305" t="s">
        <v>161</v>
      </c>
      <c r="P11305" t="s">
        <v>161</v>
      </c>
      <c r="Q11305" t="s">
        <v>161</v>
      </c>
      <c r="R11305" t="s">
        <v>161</v>
      </c>
      <c r="S11305" t="s">
        <v>161</v>
      </c>
      <c r="T11305" t="s">
        <v>161</v>
      </c>
      <c r="U11305" t="s">
        <v>161</v>
      </c>
    </row>
    <row r="11306" spans="1:21" hidden="1" x14ac:dyDescent="0.45">
      <c r="A11306" t="str">
        <f t="shared" si="187"/>
        <v>YAG3EUL8F+MPharmacology, toxicology and pharmacyLondon</v>
      </c>
      <c r="B11306" t="s">
        <v>116</v>
      </c>
      <c r="C11306" t="s">
        <v>141</v>
      </c>
      <c r="D11306">
        <v>3</v>
      </c>
      <c r="E11306" t="s">
        <v>137</v>
      </c>
      <c r="F11306" t="s">
        <v>139</v>
      </c>
      <c r="G11306" t="s">
        <v>138</v>
      </c>
      <c r="H11306" t="s">
        <v>58</v>
      </c>
      <c r="I11306" t="s">
        <v>149</v>
      </c>
      <c r="J11306">
        <v>10</v>
      </c>
      <c r="K11306">
        <v>0</v>
      </c>
      <c r="L11306">
        <v>10</v>
      </c>
      <c r="M11306">
        <v>57.1</v>
      </c>
      <c r="N11306">
        <v>0</v>
      </c>
      <c r="O11306">
        <v>42.9</v>
      </c>
      <c r="P11306">
        <v>42.9</v>
      </c>
      <c r="Q11306">
        <v>42.9</v>
      </c>
      <c r="R11306" t="s">
        <v>161</v>
      </c>
      <c r="S11306" t="s">
        <v>161</v>
      </c>
      <c r="T11306" t="s">
        <v>161</v>
      </c>
      <c r="U11306" t="s">
        <v>161</v>
      </c>
    </row>
    <row r="11307" spans="1:21" hidden="1" x14ac:dyDescent="0.45">
      <c r="A11307" t="str">
        <f t="shared" si="187"/>
        <v>YAG3EUL8F+MPharmacology, toxicology and pharmacyNorth West</v>
      </c>
      <c r="B11307" t="s">
        <v>116</v>
      </c>
      <c r="C11307" t="s">
        <v>141</v>
      </c>
      <c r="D11307">
        <v>3</v>
      </c>
      <c r="E11307" t="s">
        <v>137</v>
      </c>
      <c r="F11307" t="s">
        <v>139</v>
      </c>
      <c r="G11307" t="s">
        <v>138</v>
      </c>
      <c r="H11307" t="s">
        <v>58</v>
      </c>
      <c r="I11307" t="s">
        <v>151</v>
      </c>
      <c r="J11307" t="s">
        <v>161</v>
      </c>
      <c r="K11307" t="s">
        <v>161</v>
      </c>
      <c r="L11307" t="s">
        <v>161</v>
      </c>
      <c r="M11307" t="s">
        <v>161</v>
      </c>
      <c r="N11307" t="s">
        <v>161</v>
      </c>
      <c r="O11307" t="s">
        <v>161</v>
      </c>
      <c r="P11307" t="s">
        <v>161</v>
      </c>
      <c r="Q11307" t="s">
        <v>161</v>
      </c>
      <c r="R11307" t="s">
        <v>157</v>
      </c>
      <c r="S11307" t="s">
        <v>157</v>
      </c>
      <c r="T11307" t="s">
        <v>157</v>
      </c>
      <c r="U11307" t="s">
        <v>157</v>
      </c>
    </row>
    <row r="11308" spans="1:21" hidden="1" x14ac:dyDescent="0.45">
      <c r="A11308" t="str">
        <f t="shared" si="187"/>
        <v>YAG3EUL8F+MPharmacology, toxicology and pharmacySouth East</v>
      </c>
      <c r="B11308" t="s">
        <v>116</v>
      </c>
      <c r="C11308" t="s">
        <v>141</v>
      </c>
      <c r="D11308">
        <v>3</v>
      </c>
      <c r="E11308" t="s">
        <v>137</v>
      </c>
      <c r="F11308" t="s">
        <v>139</v>
      </c>
      <c r="G11308" t="s">
        <v>138</v>
      </c>
      <c r="H11308" t="s">
        <v>58</v>
      </c>
      <c r="I11308" t="s">
        <v>154</v>
      </c>
      <c r="J11308">
        <v>10</v>
      </c>
      <c r="K11308">
        <v>0</v>
      </c>
      <c r="L11308">
        <v>10</v>
      </c>
      <c r="M11308">
        <v>25</v>
      </c>
      <c r="N11308">
        <v>0</v>
      </c>
      <c r="O11308">
        <v>62.5</v>
      </c>
      <c r="P11308">
        <v>75</v>
      </c>
      <c r="Q11308">
        <v>75</v>
      </c>
      <c r="R11308" t="s">
        <v>161</v>
      </c>
      <c r="S11308" t="s">
        <v>161</v>
      </c>
      <c r="T11308" t="s">
        <v>161</v>
      </c>
      <c r="U11308" t="s">
        <v>161</v>
      </c>
    </row>
    <row r="11309" spans="1:21" hidden="1" x14ac:dyDescent="0.45">
      <c r="A11309" t="str">
        <f t="shared" si="187"/>
        <v>YAG3EUL8F+MPharmacology, toxicology and pharmacyNA</v>
      </c>
      <c r="B11309" t="s">
        <v>116</v>
      </c>
      <c r="C11309" t="s">
        <v>141</v>
      </c>
      <c r="D11309">
        <v>3</v>
      </c>
      <c r="E11309" t="s">
        <v>137</v>
      </c>
      <c r="F11309" t="s">
        <v>139</v>
      </c>
      <c r="G11309" t="s">
        <v>138</v>
      </c>
      <c r="H11309" t="s">
        <v>58</v>
      </c>
      <c r="I11309" t="s">
        <v>157</v>
      </c>
      <c r="J11309">
        <v>15</v>
      </c>
      <c r="K11309">
        <v>91.2</v>
      </c>
      <c r="L11309" t="s">
        <v>161</v>
      </c>
      <c r="M11309" t="s">
        <v>161</v>
      </c>
      <c r="N11309" t="s">
        <v>161</v>
      </c>
      <c r="O11309" t="s">
        <v>161</v>
      </c>
      <c r="P11309" t="s">
        <v>161</v>
      </c>
      <c r="Q11309" t="s">
        <v>161</v>
      </c>
      <c r="R11309" t="s">
        <v>157</v>
      </c>
      <c r="S11309" t="s">
        <v>157</v>
      </c>
      <c r="T11309" t="s">
        <v>157</v>
      </c>
      <c r="U11309" t="s">
        <v>157</v>
      </c>
    </row>
    <row r="11310" spans="1:21" hidden="1" x14ac:dyDescent="0.45">
      <c r="A11310" t="str">
        <f t="shared" si="187"/>
        <v>YAG1EUL7F+MPharmacology, toxicology and pharmacyEast of England</v>
      </c>
      <c r="B11310" t="s">
        <v>116</v>
      </c>
      <c r="C11310" t="s">
        <v>49</v>
      </c>
      <c r="D11310">
        <v>1</v>
      </c>
      <c r="E11310" t="s">
        <v>137</v>
      </c>
      <c r="F11310" t="s">
        <v>145</v>
      </c>
      <c r="G11310" t="s">
        <v>138</v>
      </c>
      <c r="H11310" t="s">
        <v>58</v>
      </c>
      <c r="I11310" t="s">
        <v>148</v>
      </c>
      <c r="J11310" t="s">
        <v>161</v>
      </c>
      <c r="K11310" t="s">
        <v>161</v>
      </c>
      <c r="L11310" t="s">
        <v>161</v>
      </c>
      <c r="M11310" t="s">
        <v>161</v>
      </c>
      <c r="N11310" t="s">
        <v>161</v>
      </c>
      <c r="O11310" t="s">
        <v>161</v>
      </c>
      <c r="P11310" t="s">
        <v>161</v>
      </c>
      <c r="Q11310" t="s">
        <v>161</v>
      </c>
      <c r="R11310" t="s">
        <v>161</v>
      </c>
      <c r="S11310" t="s">
        <v>161</v>
      </c>
      <c r="T11310" t="s">
        <v>161</v>
      </c>
      <c r="U11310" t="s">
        <v>161</v>
      </c>
    </row>
    <row r="11311" spans="1:21" hidden="1" x14ac:dyDescent="0.45">
      <c r="A11311" t="str">
        <f t="shared" si="187"/>
        <v>YAG1EUL7F+MPharmacology, toxicology and pharmacyLondon</v>
      </c>
      <c r="B11311" t="s">
        <v>116</v>
      </c>
      <c r="C11311" t="s">
        <v>49</v>
      </c>
      <c r="D11311">
        <v>1</v>
      </c>
      <c r="E11311" t="s">
        <v>137</v>
      </c>
      <c r="F11311" t="s">
        <v>145</v>
      </c>
      <c r="G11311" t="s">
        <v>138</v>
      </c>
      <c r="H11311" t="s">
        <v>58</v>
      </c>
      <c r="I11311" t="s">
        <v>149</v>
      </c>
      <c r="J11311">
        <v>30</v>
      </c>
      <c r="K11311">
        <v>0</v>
      </c>
      <c r="L11311">
        <v>30</v>
      </c>
      <c r="M11311">
        <v>23.7</v>
      </c>
      <c r="N11311">
        <v>16.899999999999999</v>
      </c>
      <c r="O11311">
        <v>40.700000000000003</v>
      </c>
      <c r="P11311">
        <v>47.5</v>
      </c>
      <c r="Q11311">
        <v>59.3</v>
      </c>
      <c r="R11311">
        <v>15</v>
      </c>
      <c r="S11311">
        <v>26600</v>
      </c>
      <c r="T11311">
        <v>34300</v>
      </c>
      <c r="U11311">
        <v>37600</v>
      </c>
    </row>
    <row r="11312" spans="1:21" hidden="1" x14ac:dyDescent="0.45">
      <c r="A11312" t="str">
        <f t="shared" si="187"/>
        <v>YAG1EUL7F+MPharmacology, toxicology and pharmacyNorth East</v>
      </c>
      <c r="B11312" t="s">
        <v>116</v>
      </c>
      <c r="C11312" t="s">
        <v>49</v>
      </c>
      <c r="D11312">
        <v>1</v>
      </c>
      <c r="E11312" t="s">
        <v>137</v>
      </c>
      <c r="F11312" t="s">
        <v>145</v>
      </c>
      <c r="G11312" t="s">
        <v>138</v>
      </c>
      <c r="H11312" t="s">
        <v>58</v>
      </c>
      <c r="I11312" t="s">
        <v>150</v>
      </c>
      <c r="J11312" t="s">
        <v>161</v>
      </c>
      <c r="K11312" t="s">
        <v>161</v>
      </c>
      <c r="L11312" t="s">
        <v>161</v>
      </c>
      <c r="M11312" t="s">
        <v>161</v>
      </c>
      <c r="N11312" t="s">
        <v>161</v>
      </c>
      <c r="O11312" t="s">
        <v>161</v>
      </c>
      <c r="P11312" t="s">
        <v>161</v>
      </c>
      <c r="Q11312" t="s">
        <v>161</v>
      </c>
      <c r="R11312" t="s">
        <v>157</v>
      </c>
      <c r="S11312" t="s">
        <v>157</v>
      </c>
      <c r="T11312" t="s">
        <v>157</v>
      </c>
      <c r="U11312" t="s">
        <v>157</v>
      </c>
    </row>
    <row r="11313" spans="1:21" hidden="1" x14ac:dyDescent="0.45">
      <c r="A11313" t="str">
        <f t="shared" si="187"/>
        <v>YAG1EUL7F+MPharmacology, toxicology and pharmacyNorth West</v>
      </c>
      <c r="B11313" t="s">
        <v>116</v>
      </c>
      <c r="C11313" t="s">
        <v>49</v>
      </c>
      <c r="D11313">
        <v>1</v>
      </c>
      <c r="E11313" t="s">
        <v>137</v>
      </c>
      <c r="F11313" t="s">
        <v>145</v>
      </c>
      <c r="G11313" t="s">
        <v>138</v>
      </c>
      <c r="H11313" t="s">
        <v>58</v>
      </c>
      <c r="I11313" t="s">
        <v>151</v>
      </c>
      <c r="J11313">
        <v>5</v>
      </c>
      <c r="K11313">
        <v>0</v>
      </c>
      <c r="L11313">
        <v>5</v>
      </c>
      <c r="M11313">
        <v>0</v>
      </c>
      <c r="N11313">
        <v>0</v>
      </c>
      <c r="O11313">
        <v>75</v>
      </c>
      <c r="P11313">
        <v>75</v>
      </c>
      <c r="Q11313">
        <v>100</v>
      </c>
      <c r="R11313" t="s">
        <v>161</v>
      </c>
      <c r="S11313" t="s">
        <v>161</v>
      </c>
      <c r="T11313" t="s">
        <v>161</v>
      </c>
      <c r="U11313" t="s">
        <v>161</v>
      </c>
    </row>
    <row r="11314" spans="1:21" hidden="1" x14ac:dyDescent="0.45">
      <c r="A11314" t="str">
        <f t="shared" si="187"/>
        <v>YAG1EUL7F+MPharmacology, toxicology and pharmacyNorthern Ireland</v>
      </c>
      <c r="B11314" t="s">
        <v>116</v>
      </c>
      <c r="C11314" t="s">
        <v>49</v>
      </c>
      <c r="D11314">
        <v>1</v>
      </c>
      <c r="E11314" t="s">
        <v>137</v>
      </c>
      <c r="F11314" t="s">
        <v>145</v>
      </c>
      <c r="G11314" t="s">
        <v>138</v>
      </c>
      <c r="H11314" t="s">
        <v>58</v>
      </c>
      <c r="I11314" t="s">
        <v>152</v>
      </c>
      <c r="J11314" t="s">
        <v>161</v>
      </c>
      <c r="K11314" t="s">
        <v>161</v>
      </c>
      <c r="L11314" t="s">
        <v>161</v>
      </c>
      <c r="M11314" t="s">
        <v>161</v>
      </c>
      <c r="N11314" t="s">
        <v>161</v>
      </c>
      <c r="O11314" t="s">
        <v>161</v>
      </c>
      <c r="P11314" t="s">
        <v>161</v>
      </c>
      <c r="Q11314" t="s">
        <v>161</v>
      </c>
      <c r="R11314" t="s">
        <v>157</v>
      </c>
      <c r="S11314" t="s">
        <v>157</v>
      </c>
      <c r="T11314" t="s">
        <v>157</v>
      </c>
      <c r="U11314" t="s">
        <v>157</v>
      </c>
    </row>
    <row r="11315" spans="1:21" hidden="1" x14ac:dyDescent="0.45">
      <c r="A11315" t="str">
        <f t="shared" si="187"/>
        <v>YAG1EUL7F+MPharmacology, toxicology and pharmacySouth East</v>
      </c>
      <c r="B11315" t="s">
        <v>116</v>
      </c>
      <c r="C11315" t="s">
        <v>49</v>
      </c>
      <c r="D11315">
        <v>1</v>
      </c>
      <c r="E11315" t="s">
        <v>137</v>
      </c>
      <c r="F11315" t="s">
        <v>145</v>
      </c>
      <c r="G11315" t="s">
        <v>138</v>
      </c>
      <c r="H11315" t="s">
        <v>58</v>
      </c>
      <c r="I11315" t="s">
        <v>154</v>
      </c>
      <c r="J11315">
        <v>10</v>
      </c>
      <c r="K11315">
        <v>0</v>
      </c>
      <c r="L11315">
        <v>10</v>
      </c>
      <c r="M11315">
        <v>0</v>
      </c>
      <c r="N11315">
        <v>0</v>
      </c>
      <c r="O11315">
        <v>71.400000000000006</v>
      </c>
      <c r="P11315">
        <v>85.7</v>
      </c>
      <c r="Q11315">
        <v>100</v>
      </c>
      <c r="R11315" t="s">
        <v>161</v>
      </c>
      <c r="S11315" t="s">
        <v>161</v>
      </c>
      <c r="T11315" t="s">
        <v>161</v>
      </c>
      <c r="U11315" t="s">
        <v>161</v>
      </c>
    </row>
    <row r="11316" spans="1:21" hidden="1" x14ac:dyDescent="0.45">
      <c r="A11316" t="str">
        <f t="shared" si="187"/>
        <v>YAG1EUL7F+MPharmacology, toxicology and pharmacySouth West</v>
      </c>
      <c r="B11316" t="s">
        <v>116</v>
      </c>
      <c r="C11316" t="s">
        <v>49</v>
      </c>
      <c r="D11316">
        <v>1</v>
      </c>
      <c r="E11316" t="s">
        <v>137</v>
      </c>
      <c r="F11316" t="s">
        <v>145</v>
      </c>
      <c r="G11316" t="s">
        <v>138</v>
      </c>
      <c r="H11316" t="s">
        <v>58</v>
      </c>
      <c r="I11316" t="s">
        <v>155</v>
      </c>
      <c r="J11316" t="s">
        <v>161</v>
      </c>
      <c r="K11316" t="s">
        <v>161</v>
      </c>
      <c r="L11316" t="s">
        <v>161</v>
      </c>
      <c r="M11316" t="s">
        <v>161</v>
      </c>
      <c r="N11316" t="s">
        <v>161</v>
      </c>
      <c r="O11316" t="s">
        <v>161</v>
      </c>
      <c r="P11316" t="s">
        <v>161</v>
      </c>
      <c r="Q11316" t="s">
        <v>161</v>
      </c>
      <c r="R11316" t="s">
        <v>161</v>
      </c>
      <c r="S11316" t="s">
        <v>161</v>
      </c>
      <c r="T11316" t="s">
        <v>161</v>
      </c>
      <c r="U11316" t="s">
        <v>161</v>
      </c>
    </row>
    <row r="11317" spans="1:21" hidden="1" x14ac:dyDescent="0.45">
      <c r="A11317" t="str">
        <f t="shared" si="187"/>
        <v>YAG1EUL7F+MPharmacology, toxicology and pharmacyYorkshire and The Humber</v>
      </c>
      <c r="B11317" t="s">
        <v>116</v>
      </c>
      <c r="C11317" t="s">
        <v>49</v>
      </c>
      <c r="D11317">
        <v>1</v>
      </c>
      <c r="E11317" t="s">
        <v>137</v>
      </c>
      <c r="F11317" t="s">
        <v>145</v>
      </c>
      <c r="G11317" t="s">
        <v>138</v>
      </c>
      <c r="H11317" t="s">
        <v>58</v>
      </c>
      <c r="I11317" t="s">
        <v>160</v>
      </c>
      <c r="J11317">
        <v>10</v>
      </c>
      <c r="K11317">
        <v>0</v>
      </c>
      <c r="L11317">
        <v>10</v>
      </c>
      <c r="M11317">
        <v>33.299999999999997</v>
      </c>
      <c r="N11317">
        <v>0</v>
      </c>
      <c r="O11317">
        <v>50</v>
      </c>
      <c r="P11317">
        <v>66.7</v>
      </c>
      <c r="Q11317">
        <v>66.7</v>
      </c>
      <c r="R11317" t="s">
        <v>161</v>
      </c>
      <c r="S11317" t="s">
        <v>161</v>
      </c>
      <c r="T11317" t="s">
        <v>161</v>
      </c>
      <c r="U11317" t="s">
        <v>161</v>
      </c>
    </row>
    <row r="11318" spans="1:21" hidden="1" x14ac:dyDescent="0.45">
      <c r="A11318" t="str">
        <f t="shared" si="187"/>
        <v>YAG1EUL7F+MPharmacology, toxicology and pharmacyNA</v>
      </c>
      <c r="B11318" t="s">
        <v>116</v>
      </c>
      <c r="C11318" t="s">
        <v>49</v>
      </c>
      <c r="D11318">
        <v>1</v>
      </c>
      <c r="E11318" t="s">
        <v>137</v>
      </c>
      <c r="F11318" t="s">
        <v>145</v>
      </c>
      <c r="G11318" t="s">
        <v>138</v>
      </c>
      <c r="H11318" t="s">
        <v>58</v>
      </c>
      <c r="I11318" t="s">
        <v>157</v>
      </c>
      <c r="J11318">
        <v>35</v>
      </c>
      <c r="K11318">
        <v>90.6</v>
      </c>
      <c r="L11318">
        <v>5</v>
      </c>
      <c r="M11318">
        <v>0</v>
      </c>
      <c r="N11318">
        <v>0</v>
      </c>
      <c r="O11318">
        <v>0</v>
      </c>
      <c r="P11318">
        <v>0</v>
      </c>
      <c r="Q11318">
        <v>9.4</v>
      </c>
      <c r="R11318" t="s">
        <v>157</v>
      </c>
      <c r="S11318" t="s">
        <v>157</v>
      </c>
      <c r="T11318" t="s">
        <v>157</v>
      </c>
      <c r="U11318" t="s">
        <v>157</v>
      </c>
    </row>
    <row r="11319" spans="1:21" hidden="1" x14ac:dyDescent="0.45">
      <c r="A11319" t="str">
        <f t="shared" si="187"/>
        <v>YAG1EUL8F+MPharmacology, toxicology and pharmacyAbroad</v>
      </c>
      <c r="B11319" t="s">
        <v>116</v>
      </c>
      <c r="C11319" t="s">
        <v>49</v>
      </c>
      <c r="D11319">
        <v>1</v>
      </c>
      <c r="E11319" t="s">
        <v>137</v>
      </c>
      <c r="F11319" t="s">
        <v>139</v>
      </c>
      <c r="G11319" t="s">
        <v>138</v>
      </c>
      <c r="H11319" t="s">
        <v>58</v>
      </c>
      <c r="I11319" t="s">
        <v>146</v>
      </c>
      <c r="J11319" t="s">
        <v>161</v>
      </c>
      <c r="K11319" t="s">
        <v>161</v>
      </c>
      <c r="L11319" t="s">
        <v>161</v>
      </c>
      <c r="M11319" t="s">
        <v>161</v>
      </c>
      <c r="N11319" t="s">
        <v>161</v>
      </c>
      <c r="O11319" t="s">
        <v>161</v>
      </c>
      <c r="P11319" t="s">
        <v>161</v>
      </c>
      <c r="Q11319" t="s">
        <v>161</v>
      </c>
      <c r="R11319" t="s">
        <v>157</v>
      </c>
      <c r="S11319" t="s">
        <v>157</v>
      </c>
      <c r="T11319" t="s">
        <v>157</v>
      </c>
      <c r="U11319" t="s">
        <v>157</v>
      </c>
    </row>
    <row r="11320" spans="1:21" hidden="1" x14ac:dyDescent="0.45">
      <c r="A11320" t="str">
        <f t="shared" si="187"/>
        <v>YAG1EUL8F+MPharmacology, toxicology and pharmacyEast Midlands</v>
      </c>
      <c r="B11320" t="s">
        <v>116</v>
      </c>
      <c r="C11320" t="s">
        <v>49</v>
      </c>
      <c r="D11320">
        <v>1</v>
      </c>
      <c r="E11320" t="s">
        <v>137</v>
      </c>
      <c r="F11320" t="s">
        <v>139</v>
      </c>
      <c r="G11320" t="s">
        <v>138</v>
      </c>
      <c r="H11320" t="s">
        <v>58</v>
      </c>
      <c r="I11320" t="s">
        <v>147</v>
      </c>
      <c r="J11320">
        <v>5</v>
      </c>
      <c r="K11320">
        <v>0</v>
      </c>
      <c r="L11320">
        <v>5</v>
      </c>
      <c r="M11320">
        <v>100</v>
      </c>
      <c r="N11320">
        <v>0</v>
      </c>
      <c r="O11320">
        <v>0</v>
      </c>
      <c r="P11320">
        <v>0</v>
      </c>
      <c r="Q11320">
        <v>0</v>
      </c>
      <c r="R11320" t="s">
        <v>157</v>
      </c>
      <c r="S11320" t="s">
        <v>157</v>
      </c>
      <c r="T11320" t="s">
        <v>157</v>
      </c>
      <c r="U11320" t="s">
        <v>157</v>
      </c>
    </row>
    <row r="11321" spans="1:21" hidden="1" x14ac:dyDescent="0.45">
      <c r="A11321" t="str">
        <f t="shared" si="187"/>
        <v>YAG1EUL8F+MPharmacology, toxicology and pharmacyEast of England</v>
      </c>
      <c r="B11321" t="s">
        <v>116</v>
      </c>
      <c r="C11321" t="s">
        <v>49</v>
      </c>
      <c r="D11321">
        <v>1</v>
      </c>
      <c r="E11321" t="s">
        <v>137</v>
      </c>
      <c r="F11321" t="s">
        <v>139</v>
      </c>
      <c r="G11321" t="s">
        <v>138</v>
      </c>
      <c r="H11321" t="s">
        <v>58</v>
      </c>
      <c r="I11321" t="s">
        <v>148</v>
      </c>
      <c r="J11321">
        <v>10</v>
      </c>
      <c r="K11321">
        <v>0</v>
      </c>
      <c r="L11321">
        <v>10</v>
      </c>
      <c r="M11321">
        <v>5.0999999999999996</v>
      </c>
      <c r="N11321">
        <v>15</v>
      </c>
      <c r="O11321">
        <v>79.900000000000006</v>
      </c>
      <c r="P11321">
        <v>79.900000000000006</v>
      </c>
      <c r="Q11321">
        <v>79.900000000000006</v>
      </c>
      <c r="R11321" t="s">
        <v>161</v>
      </c>
      <c r="S11321" t="s">
        <v>161</v>
      </c>
      <c r="T11321" t="s">
        <v>161</v>
      </c>
      <c r="U11321" t="s">
        <v>161</v>
      </c>
    </row>
    <row r="11322" spans="1:21" hidden="1" x14ac:dyDescent="0.45">
      <c r="A11322" t="str">
        <f t="shared" si="187"/>
        <v>YAG1EUL8F+MPharmacology, toxicology and pharmacyLondon</v>
      </c>
      <c r="B11322" t="s">
        <v>116</v>
      </c>
      <c r="C11322" t="s">
        <v>49</v>
      </c>
      <c r="D11322">
        <v>1</v>
      </c>
      <c r="E11322" t="s">
        <v>137</v>
      </c>
      <c r="F11322" t="s">
        <v>139</v>
      </c>
      <c r="G11322" t="s">
        <v>138</v>
      </c>
      <c r="H11322" t="s">
        <v>58</v>
      </c>
      <c r="I11322" t="s">
        <v>149</v>
      </c>
      <c r="J11322">
        <v>10</v>
      </c>
      <c r="K11322">
        <v>0</v>
      </c>
      <c r="L11322">
        <v>10</v>
      </c>
      <c r="M11322">
        <v>16.7</v>
      </c>
      <c r="N11322">
        <v>0</v>
      </c>
      <c r="O11322">
        <v>66.7</v>
      </c>
      <c r="P11322">
        <v>66.7</v>
      </c>
      <c r="Q11322">
        <v>83.3</v>
      </c>
      <c r="R11322" t="s">
        <v>161</v>
      </c>
      <c r="S11322" t="s">
        <v>161</v>
      </c>
      <c r="T11322" t="s">
        <v>161</v>
      </c>
      <c r="U11322" t="s">
        <v>161</v>
      </c>
    </row>
    <row r="11323" spans="1:21" hidden="1" x14ac:dyDescent="0.45">
      <c r="A11323" t="str">
        <f t="shared" si="187"/>
        <v>YAG1EUL8F+MPharmacology, toxicology and pharmacyNorth East</v>
      </c>
      <c r="B11323" t="s">
        <v>116</v>
      </c>
      <c r="C11323" t="s">
        <v>49</v>
      </c>
      <c r="D11323">
        <v>1</v>
      </c>
      <c r="E11323" t="s">
        <v>137</v>
      </c>
      <c r="F11323" t="s">
        <v>139</v>
      </c>
      <c r="G11323" t="s">
        <v>138</v>
      </c>
      <c r="H11323" t="s">
        <v>58</v>
      </c>
      <c r="I11323" t="s">
        <v>150</v>
      </c>
      <c r="J11323" t="s">
        <v>161</v>
      </c>
      <c r="K11323" t="s">
        <v>161</v>
      </c>
      <c r="L11323" t="s">
        <v>161</v>
      </c>
      <c r="M11323" t="s">
        <v>161</v>
      </c>
      <c r="N11323" t="s">
        <v>161</v>
      </c>
      <c r="O11323" t="s">
        <v>161</v>
      </c>
      <c r="P11323" t="s">
        <v>161</v>
      </c>
      <c r="Q11323" t="s">
        <v>161</v>
      </c>
      <c r="R11323" t="s">
        <v>161</v>
      </c>
      <c r="S11323" t="s">
        <v>161</v>
      </c>
      <c r="T11323" t="s">
        <v>161</v>
      </c>
      <c r="U11323" t="s">
        <v>161</v>
      </c>
    </row>
    <row r="11324" spans="1:21" hidden="1" x14ac:dyDescent="0.45">
      <c r="A11324" t="str">
        <f t="shared" si="187"/>
        <v>YAG1EUL8F+MPharmacology, toxicology and pharmacyNorth West</v>
      </c>
      <c r="B11324" t="s">
        <v>116</v>
      </c>
      <c r="C11324" t="s">
        <v>49</v>
      </c>
      <c r="D11324">
        <v>1</v>
      </c>
      <c r="E11324" t="s">
        <v>137</v>
      </c>
      <c r="F11324" t="s">
        <v>139</v>
      </c>
      <c r="G11324" t="s">
        <v>138</v>
      </c>
      <c r="H11324" t="s">
        <v>58</v>
      </c>
      <c r="I11324" t="s">
        <v>151</v>
      </c>
      <c r="J11324">
        <v>5</v>
      </c>
      <c r="K11324">
        <v>0</v>
      </c>
      <c r="L11324">
        <v>5</v>
      </c>
      <c r="M11324">
        <v>25</v>
      </c>
      <c r="N11324">
        <v>50</v>
      </c>
      <c r="O11324">
        <v>25</v>
      </c>
      <c r="P11324">
        <v>25</v>
      </c>
      <c r="Q11324">
        <v>25</v>
      </c>
      <c r="R11324" t="s">
        <v>161</v>
      </c>
      <c r="S11324" t="s">
        <v>161</v>
      </c>
      <c r="T11324" t="s">
        <v>161</v>
      </c>
      <c r="U11324" t="s">
        <v>161</v>
      </c>
    </row>
    <row r="11325" spans="1:21" hidden="1" x14ac:dyDescent="0.45">
      <c r="A11325" t="str">
        <f t="shared" si="187"/>
        <v>YAG1EUL8F+MPharmacology, toxicology and pharmacySouth East</v>
      </c>
      <c r="B11325" t="s">
        <v>116</v>
      </c>
      <c r="C11325" t="s">
        <v>49</v>
      </c>
      <c r="D11325">
        <v>1</v>
      </c>
      <c r="E11325" t="s">
        <v>137</v>
      </c>
      <c r="F11325" t="s">
        <v>139</v>
      </c>
      <c r="G11325" t="s">
        <v>138</v>
      </c>
      <c r="H11325" t="s">
        <v>58</v>
      </c>
      <c r="I11325" t="s">
        <v>154</v>
      </c>
      <c r="J11325">
        <v>5</v>
      </c>
      <c r="K11325">
        <v>0</v>
      </c>
      <c r="L11325">
        <v>5</v>
      </c>
      <c r="M11325">
        <v>77.8</v>
      </c>
      <c r="N11325">
        <v>0</v>
      </c>
      <c r="O11325">
        <v>22.2</v>
      </c>
      <c r="P11325">
        <v>22.2</v>
      </c>
      <c r="Q11325">
        <v>22.2</v>
      </c>
      <c r="R11325" t="s">
        <v>161</v>
      </c>
      <c r="S11325" t="s">
        <v>161</v>
      </c>
      <c r="T11325" t="s">
        <v>161</v>
      </c>
      <c r="U11325" t="s">
        <v>161</v>
      </c>
    </row>
    <row r="11326" spans="1:21" hidden="1" x14ac:dyDescent="0.45">
      <c r="A11326" t="str">
        <f t="shared" si="187"/>
        <v>YAG1EUL8F+MPharmacology, toxicology and pharmacySouth West</v>
      </c>
      <c r="B11326" t="s">
        <v>116</v>
      </c>
      <c r="C11326" t="s">
        <v>49</v>
      </c>
      <c r="D11326">
        <v>1</v>
      </c>
      <c r="E11326" t="s">
        <v>137</v>
      </c>
      <c r="F11326" t="s">
        <v>139</v>
      </c>
      <c r="G11326" t="s">
        <v>138</v>
      </c>
      <c r="H11326" t="s">
        <v>58</v>
      </c>
      <c r="I11326" t="s">
        <v>155</v>
      </c>
      <c r="J11326" t="s">
        <v>161</v>
      </c>
      <c r="K11326" t="s">
        <v>161</v>
      </c>
      <c r="L11326" t="s">
        <v>161</v>
      </c>
      <c r="M11326" t="s">
        <v>161</v>
      </c>
      <c r="N11326" t="s">
        <v>161</v>
      </c>
      <c r="O11326" t="s">
        <v>161</v>
      </c>
      <c r="P11326" t="s">
        <v>161</v>
      </c>
      <c r="Q11326" t="s">
        <v>161</v>
      </c>
      <c r="R11326" t="s">
        <v>157</v>
      </c>
      <c r="S11326" t="s">
        <v>157</v>
      </c>
      <c r="T11326" t="s">
        <v>157</v>
      </c>
      <c r="U11326" t="s">
        <v>157</v>
      </c>
    </row>
    <row r="11327" spans="1:21" hidden="1" x14ac:dyDescent="0.45">
      <c r="A11327" t="str">
        <f t="shared" si="187"/>
        <v>YAG1EUL8F+MPharmacology, toxicology and pharmacyWest Midlands</v>
      </c>
      <c r="B11327" t="s">
        <v>116</v>
      </c>
      <c r="C11327" t="s">
        <v>49</v>
      </c>
      <c r="D11327">
        <v>1</v>
      </c>
      <c r="E11327" t="s">
        <v>137</v>
      </c>
      <c r="F11327" t="s">
        <v>139</v>
      </c>
      <c r="G11327" t="s">
        <v>138</v>
      </c>
      <c r="H11327" t="s">
        <v>58</v>
      </c>
      <c r="I11327" t="s">
        <v>159</v>
      </c>
      <c r="J11327" t="s">
        <v>161</v>
      </c>
      <c r="K11327" t="s">
        <v>161</v>
      </c>
      <c r="L11327" t="s">
        <v>161</v>
      </c>
      <c r="M11327" t="s">
        <v>161</v>
      </c>
      <c r="N11327" t="s">
        <v>161</v>
      </c>
      <c r="O11327" t="s">
        <v>161</v>
      </c>
      <c r="P11327" t="s">
        <v>161</v>
      </c>
      <c r="Q11327" t="s">
        <v>161</v>
      </c>
      <c r="R11327" t="s">
        <v>161</v>
      </c>
      <c r="S11327" t="s">
        <v>161</v>
      </c>
      <c r="T11327" t="s">
        <v>161</v>
      </c>
      <c r="U11327" t="s">
        <v>161</v>
      </c>
    </row>
    <row r="11328" spans="1:21" hidden="1" x14ac:dyDescent="0.45">
      <c r="A11328" t="str">
        <f t="shared" si="187"/>
        <v>YAG1EUL8F+MPharmacology, toxicology and pharmacyYorkshire and The Humber</v>
      </c>
      <c r="B11328" t="s">
        <v>116</v>
      </c>
      <c r="C11328" t="s">
        <v>49</v>
      </c>
      <c r="D11328">
        <v>1</v>
      </c>
      <c r="E11328" t="s">
        <v>137</v>
      </c>
      <c r="F11328" t="s">
        <v>139</v>
      </c>
      <c r="G11328" t="s">
        <v>138</v>
      </c>
      <c r="H11328" t="s">
        <v>58</v>
      </c>
      <c r="I11328" t="s">
        <v>160</v>
      </c>
      <c r="J11328" t="s">
        <v>161</v>
      </c>
      <c r="K11328" t="s">
        <v>161</v>
      </c>
      <c r="L11328" t="s">
        <v>161</v>
      </c>
      <c r="M11328" t="s">
        <v>161</v>
      </c>
      <c r="N11328" t="s">
        <v>161</v>
      </c>
      <c r="O11328" t="s">
        <v>161</v>
      </c>
      <c r="P11328" t="s">
        <v>161</v>
      </c>
      <c r="Q11328" t="s">
        <v>161</v>
      </c>
      <c r="R11328" t="s">
        <v>161</v>
      </c>
      <c r="S11328" t="s">
        <v>161</v>
      </c>
      <c r="T11328" t="s">
        <v>161</v>
      </c>
      <c r="U11328" t="s">
        <v>161</v>
      </c>
    </row>
    <row r="11329" spans="1:21" hidden="1" x14ac:dyDescent="0.45">
      <c r="A11329" t="str">
        <f t="shared" si="187"/>
        <v>YAG1EUL8F+MPharmacology, toxicology and pharmacyNA</v>
      </c>
      <c r="B11329" t="s">
        <v>116</v>
      </c>
      <c r="C11329" t="s">
        <v>49</v>
      </c>
      <c r="D11329">
        <v>1</v>
      </c>
      <c r="E11329" t="s">
        <v>137</v>
      </c>
      <c r="F11329" t="s">
        <v>139</v>
      </c>
      <c r="G11329" t="s">
        <v>138</v>
      </c>
      <c r="H11329" t="s">
        <v>58</v>
      </c>
      <c r="I11329" t="s">
        <v>157</v>
      </c>
      <c r="J11329">
        <v>5</v>
      </c>
      <c r="K11329">
        <v>100</v>
      </c>
      <c r="L11329" t="s">
        <v>161</v>
      </c>
      <c r="M11329" t="s">
        <v>161</v>
      </c>
      <c r="N11329" t="s">
        <v>161</v>
      </c>
      <c r="O11329" t="s">
        <v>161</v>
      </c>
      <c r="P11329" t="s">
        <v>161</v>
      </c>
      <c r="Q11329" t="s">
        <v>161</v>
      </c>
      <c r="R11329" t="s">
        <v>157</v>
      </c>
      <c r="S11329" t="s">
        <v>157</v>
      </c>
      <c r="T11329" t="s">
        <v>157</v>
      </c>
      <c r="U11329" t="s">
        <v>157</v>
      </c>
    </row>
    <row r="11330" spans="1:21" hidden="1" x14ac:dyDescent="0.45">
      <c r="A11330" t="str">
        <f t="shared" si="187"/>
        <v>YAG10Non-EUL7F+MPharmacology, toxicology and pharmacyAll</v>
      </c>
      <c r="B11330" t="s">
        <v>116</v>
      </c>
      <c r="C11330" t="s">
        <v>142</v>
      </c>
      <c r="D11330">
        <v>10</v>
      </c>
      <c r="E11330" t="s">
        <v>162</v>
      </c>
      <c r="F11330" t="s">
        <v>145</v>
      </c>
      <c r="G11330" t="s">
        <v>138</v>
      </c>
      <c r="H11330" t="s">
        <v>58</v>
      </c>
      <c r="I11330" t="s">
        <v>28</v>
      </c>
      <c r="J11330">
        <v>400</v>
      </c>
      <c r="K11330">
        <v>24.6</v>
      </c>
      <c r="L11330">
        <v>305</v>
      </c>
      <c r="M11330">
        <v>28.8</v>
      </c>
      <c r="N11330">
        <v>2.4</v>
      </c>
      <c r="O11330">
        <v>38.9</v>
      </c>
      <c r="P11330">
        <v>42.4</v>
      </c>
      <c r="Q11330">
        <v>44.2</v>
      </c>
      <c r="R11330">
        <v>140</v>
      </c>
      <c r="S11330">
        <v>25200</v>
      </c>
      <c r="T11330">
        <v>34700</v>
      </c>
      <c r="U11330">
        <v>44900</v>
      </c>
    </row>
    <row r="11331" spans="1:21" hidden="1" x14ac:dyDescent="0.45">
      <c r="A11331" t="str">
        <f t="shared" si="187"/>
        <v>YAG10Non-EUL8F+MPharmacology, toxicology and pharmacyAll</v>
      </c>
      <c r="B11331" t="s">
        <v>116</v>
      </c>
      <c r="C11331" t="s">
        <v>142</v>
      </c>
      <c r="D11331">
        <v>10</v>
      </c>
      <c r="E11331" t="s">
        <v>162</v>
      </c>
      <c r="F11331" t="s">
        <v>139</v>
      </c>
      <c r="G11331" t="s">
        <v>138</v>
      </c>
      <c r="H11331" t="s">
        <v>58</v>
      </c>
      <c r="I11331" t="s">
        <v>28</v>
      </c>
      <c r="J11331">
        <v>60</v>
      </c>
      <c r="K11331">
        <v>48.9</v>
      </c>
      <c r="L11331">
        <v>30</v>
      </c>
      <c r="M11331">
        <v>29.9</v>
      </c>
      <c r="N11331">
        <v>1.8</v>
      </c>
      <c r="O11331">
        <v>17.5</v>
      </c>
      <c r="P11331">
        <v>19.3</v>
      </c>
      <c r="Q11331">
        <v>19.3</v>
      </c>
      <c r="R11331" t="s">
        <v>161</v>
      </c>
      <c r="S11331" t="s">
        <v>161</v>
      </c>
      <c r="T11331" t="s">
        <v>161</v>
      </c>
      <c r="U11331" t="s">
        <v>161</v>
      </c>
    </row>
    <row r="11332" spans="1:21" hidden="1" x14ac:dyDescent="0.45">
      <c r="A11332" t="str">
        <f t="shared" si="187"/>
        <v>YAG5Non-EUL7F+MPharmacology, toxicology and pharmacyAll</v>
      </c>
      <c r="B11332" t="s">
        <v>116</v>
      </c>
      <c r="C11332" t="s">
        <v>140</v>
      </c>
      <c r="D11332">
        <v>5</v>
      </c>
      <c r="E11332" t="s">
        <v>162</v>
      </c>
      <c r="F11332" t="s">
        <v>145</v>
      </c>
      <c r="G11332" t="s">
        <v>138</v>
      </c>
      <c r="H11332" t="s">
        <v>58</v>
      </c>
      <c r="I11332" t="s">
        <v>28</v>
      </c>
      <c r="J11332">
        <v>795</v>
      </c>
      <c r="K11332">
        <v>16</v>
      </c>
      <c r="L11332">
        <v>670</v>
      </c>
      <c r="M11332">
        <v>42.7</v>
      </c>
      <c r="N11332">
        <v>3</v>
      </c>
      <c r="O11332">
        <v>28.9</v>
      </c>
      <c r="P11332">
        <v>34.1</v>
      </c>
      <c r="Q11332">
        <v>38.299999999999997</v>
      </c>
      <c r="R11332">
        <v>210</v>
      </c>
      <c r="S11332">
        <v>22600</v>
      </c>
      <c r="T11332">
        <v>30700</v>
      </c>
      <c r="U11332">
        <v>38700</v>
      </c>
    </row>
    <row r="11333" spans="1:21" hidden="1" x14ac:dyDescent="0.45">
      <c r="A11333" t="str">
        <f t="shared" si="187"/>
        <v>YAG5Non-EUL8F+MPharmacology, toxicology and pharmacyAll</v>
      </c>
      <c r="B11333" t="s">
        <v>116</v>
      </c>
      <c r="C11333" t="s">
        <v>140</v>
      </c>
      <c r="D11333">
        <v>5</v>
      </c>
      <c r="E11333" t="s">
        <v>162</v>
      </c>
      <c r="F11333" t="s">
        <v>139</v>
      </c>
      <c r="G11333" t="s">
        <v>138</v>
      </c>
      <c r="H11333" t="s">
        <v>58</v>
      </c>
      <c r="I11333" t="s">
        <v>28</v>
      </c>
      <c r="J11333">
        <v>105</v>
      </c>
      <c r="K11333">
        <v>33.799999999999997</v>
      </c>
      <c r="L11333">
        <v>70</v>
      </c>
      <c r="M11333">
        <v>34.799999999999997</v>
      </c>
      <c r="N11333">
        <v>4</v>
      </c>
      <c r="O11333">
        <v>20.3</v>
      </c>
      <c r="P11333">
        <v>25.3</v>
      </c>
      <c r="Q11333">
        <v>27.3</v>
      </c>
      <c r="R11333">
        <v>20</v>
      </c>
      <c r="S11333">
        <v>31000</v>
      </c>
      <c r="T11333">
        <v>38700</v>
      </c>
      <c r="U11333">
        <v>45300</v>
      </c>
    </row>
    <row r="11334" spans="1:21" hidden="1" x14ac:dyDescent="0.45">
      <c r="A11334" t="str">
        <f t="shared" si="187"/>
        <v>YAG3Non-EUL7F+MPharmacology, toxicology and pharmacyAll</v>
      </c>
      <c r="B11334" t="s">
        <v>116</v>
      </c>
      <c r="C11334" t="s">
        <v>141</v>
      </c>
      <c r="D11334">
        <v>3</v>
      </c>
      <c r="E11334" t="s">
        <v>162</v>
      </c>
      <c r="F11334" t="s">
        <v>145</v>
      </c>
      <c r="G11334" t="s">
        <v>138</v>
      </c>
      <c r="H11334" t="s">
        <v>58</v>
      </c>
      <c r="I11334" t="s">
        <v>28</v>
      </c>
      <c r="J11334">
        <v>395</v>
      </c>
      <c r="K11334">
        <v>33.700000000000003</v>
      </c>
      <c r="L11334">
        <v>265</v>
      </c>
      <c r="M11334">
        <v>33.4</v>
      </c>
      <c r="N11334">
        <v>2.5</v>
      </c>
      <c r="O11334">
        <v>15.3</v>
      </c>
      <c r="P11334">
        <v>23.4</v>
      </c>
      <c r="Q11334">
        <v>30.4</v>
      </c>
      <c r="R11334">
        <v>55</v>
      </c>
      <c r="S11334">
        <v>21500</v>
      </c>
      <c r="T11334">
        <v>29900</v>
      </c>
      <c r="U11334">
        <v>40900</v>
      </c>
    </row>
    <row r="11335" spans="1:21" hidden="1" x14ac:dyDescent="0.45">
      <c r="A11335" t="str">
        <f t="shared" ref="A11335:A11398" si="188">"YAG"&amp;D11335 &amp;E11335 &amp;F11335 &amp; G11335 &amp;H11335 &amp;I11335</f>
        <v>YAG3Non-EUL8F+MPharmacology, toxicology and pharmacyAll</v>
      </c>
      <c r="B11335" t="s">
        <v>116</v>
      </c>
      <c r="C11335" t="s">
        <v>141</v>
      </c>
      <c r="D11335">
        <v>3</v>
      </c>
      <c r="E11335" t="s">
        <v>162</v>
      </c>
      <c r="F11335" t="s">
        <v>139</v>
      </c>
      <c r="G11335" t="s">
        <v>138</v>
      </c>
      <c r="H11335" t="s">
        <v>58</v>
      </c>
      <c r="I11335" t="s">
        <v>28</v>
      </c>
      <c r="J11335">
        <v>75</v>
      </c>
      <c r="K11335">
        <v>39.200000000000003</v>
      </c>
      <c r="L11335">
        <v>45</v>
      </c>
      <c r="M11335">
        <v>36.9</v>
      </c>
      <c r="N11335">
        <v>2.8</v>
      </c>
      <c r="O11335">
        <v>21.1</v>
      </c>
      <c r="P11335">
        <v>21.1</v>
      </c>
      <c r="Q11335">
        <v>21.1</v>
      </c>
      <c r="R11335">
        <v>15</v>
      </c>
      <c r="S11335">
        <v>27400</v>
      </c>
      <c r="T11335">
        <v>31800</v>
      </c>
      <c r="U11335">
        <v>35400</v>
      </c>
    </row>
    <row r="11336" spans="1:21" hidden="1" x14ac:dyDescent="0.45">
      <c r="A11336" t="str">
        <f t="shared" si="188"/>
        <v>YAG1Non-EUL7F+MPharmacology, toxicology and pharmacyAll</v>
      </c>
      <c r="B11336" t="s">
        <v>116</v>
      </c>
      <c r="C11336" t="s">
        <v>49</v>
      </c>
      <c r="D11336">
        <v>1</v>
      </c>
      <c r="E11336" t="s">
        <v>162</v>
      </c>
      <c r="F11336" t="s">
        <v>145</v>
      </c>
      <c r="G11336" t="s">
        <v>138</v>
      </c>
      <c r="H11336" t="s">
        <v>58</v>
      </c>
      <c r="I11336" t="s">
        <v>28</v>
      </c>
      <c r="J11336">
        <v>315</v>
      </c>
      <c r="K11336">
        <v>41</v>
      </c>
      <c r="L11336">
        <v>185</v>
      </c>
      <c r="M11336">
        <v>18.2</v>
      </c>
      <c r="N11336">
        <v>2.8</v>
      </c>
      <c r="O11336">
        <v>15.8</v>
      </c>
      <c r="P11336">
        <v>24.4</v>
      </c>
      <c r="Q11336">
        <v>38</v>
      </c>
      <c r="R11336">
        <v>45</v>
      </c>
      <c r="S11336">
        <v>16400</v>
      </c>
      <c r="T11336">
        <v>24500</v>
      </c>
      <c r="U11336">
        <v>33600</v>
      </c>
    </row>
    <row r="11337" spans="1:21" hidden="1" x14ac:dyDescent="0.45">
      <c r="A11337" t="str">
        <f t="shared" si="188"/>
        <v>YAG1Non-EUL8F+MPharmacology, toxicology and pharmacyAll</v>
      </c>
      <c r="B11337" t="s">
        <v>116</v>
      </c>
      <c r="C11337" t="s">
        <v>49</v>
      </c>
      <c r="D11337">
        <v>1</v>
      </c>
      <c r="E11337" t="s">
        <v>162</v>
      </c>
      <c r="F11337" t="s">
        <v>139</v>
      </c>
      <c r="G11337" t="s">
        <v>138</v>
      </c>
      <c r="H11337" t="s">
        <v>58</v>
      </c>
      <c r="I11337" t="s">
        <v>28</v>
      </c>
      <c r="J11337">
        <v>105</v>
      </c>
      <c r="K11337">
        <v>34.5</v>
      </c>
      <c r="L11337">
        <v>70</v>
      </c>
      <c r="M11337">
        <v>27.2</v>
      </c>
      <c r="N11337">
        <v>10.1</v>
      </c>
      <c r="O11337">
        <v>27.2</v>
      </c>
      <c r="P11337">
        <v>28.1</v>
      </c>
      <c r="Q11337">
        <v>28.1</v>
      </c>
      <c r="R11337">
        <v>30</v>
      </c>
      <c r="S11337">
        <v>29200</v>
      </c>
      <c r="T11337">
        <v>31000</v>
      </c>
      <c r="U11337">
        <v>35400</v>
      </c>
    </row>
    <row r="11338" spans="1:21" hidden="1" x14ac:dyDescent="0.45">
      <c r="A11338" t="str">
        <f t="shared" si="188"/>
        <v>YAG10Non-EUL7FPharmacology, toxicology and pharmacyAll</v>
      </c>
      <c r="B11338" t="s">
        <v>116</v>
      </c>
      <c r="C11338" t="s">
        <v>142</v>
      </c>
      <c r="D11338">
        <v>10</v>
      </c>
      <c r="E11338" t="s">
        <v>162</v>
      </c>
      <c r="F11338" t="s">
        <v>145</v>
      </c>
      <c r="G11338" t="s">
        <v>143</v>
      </c>
      <c r="H11338" t="s">
        <v>58</v>
      </c>
      <c r="I11338" t="s">
        <v>28</v>
      </c>
      <c r="J11338">
        <v>145</v>
      </c>
      <c r="K11338">
        <v>39.4</v>
      </c>
      <c r="L11338">
        <v>90</v>
      </c>
      <c r="M11338">
        <v>25.9</v>
      </c>
      <c r="N11338">
        <v>0</v>
      </c>
      <c r="O11338">
        <v>32.6</v>
      </c>
      <c r="P11338">
        <v>34.700000000000003</v>
      </c>
      <c r="Q11338">
        <v>34.700000000000003</v>
      </c>
      <c r="R11338">
        <v>45</v>
      </c>
      <c r="S11338">
        <v>28800</v>
      </c>
      <c r="T11338">
        <v>32800</v>
      </c>
      <c r="U11338">
        <v>42000</v>
      </c>
    </row>
    <row r="11339" spans="1:21" hidden="1" x14ac:dyDescent="0.45">
      <c r="A11339" t="str">
        <f t="shared" si="188"/>
        <v>YAG10Non-EUL7MPharmacology, toxicology and pharmacyAll</v>
      </c>
      <c r="B11339" t="s">
        <v>116</v>
      </c>
      <c r="C11339" t="s">
        <v>142</v>
      </c>
      <c r="D11339">
        <v>10</v>
      </c>
      <c r="E11339" t="s">
        <v>162</v>
      </c>
      <c r="F11339" t="s">
        <v>145</v>
      </c>
      <c r="G11339" t="s">
        <v>144</v>
      </c>
      <c r="H11339" t="s">
        <v>58</v>
      </c>
      <c r="I11339" t="s">
        <v>28</v>
      </c>
      <c r="J11339">
        <v>260</v>
      </c>
      <c r="K11339">
        <v>16.399999999999999</v>
      </c>
      <c r="L11339">
        <v>215</v>
      </c>
      <c r="M11339">
        <v>30.4</v>
      </c>
      <c r="N11339">
        <v>3.8</v>
      </c>
      <c r="O11339">
        <v>42.4</v>
      </c>
      <c r="P11339">
        <v>46.7</v>
      </c>
      <c r="Q11339">
        <v>49.4</v>
      </c>
      <c r="R11339">
        <v>100</v>
      </c>
      <c r="S11339">
        <v>24500</v>
      </c>
      <c r="T11339">
        <v>34700</v>
      </c>
      <c r="U11339">
        <v>44900</v>
      </c>
    </row>
    <row r="11340" spans="1:21" hidden="1" x14ac:dyDescent="0.45">
      <c r="A11340" t="str">
        <f t="shared" si="188"/>
        <v>YAG10Non-EUL8FPharmacology, toxicology and pharmacyAll</v>
      </c>
      <c r="B11340" t="s">
        <v>116</v>
      </c>
      <c r="C11340" t="s">
        <v>142</v>
      </c>
      <c r="D11340">
        <v>10</v>
      </c>
      <c r="E11340" t="s">
        <v>162</v>
      </c>
      <c r="F11340" t="s">
        <v>139</v>
      </c>
      <c r="G11340" t="s">
        <v>143</v>
      </c>
      <c r="H11340" t="s">
        <v>58</v>
      </c>
      <c r="I11340" t="s">
        <v>28</v>
      </c>
      <c r="J11340">
        <v>30</v>
      </c>
      <c r="K11340">
        <v>51.9</v>
      </c>
      <c r="L11340">
        <v>15</v>
      </c>
      <c r="M11340">
        <v>33.299999999999997</v>
      </c>
      <c r="N11340">
        <v>3.7</v>
      </c>
      <c r="O11340">
        <v>11.1</v>
      </c>
      <c r="P11340">
        <v>11.1</v>
      </c>
      <c r="Q11340">
        <v>11.1</v>
      </c>
      <c r="R11340" t="s">
        <v>161</v>
      </c>
      <c r="S11340" t="s">
        <v>161</v>
      </c>
      <c r="T11340" t="s">
        <v>161</v>
      </c>
      <c r="U11340" t="s">
        <v>161</v>
      </c>
    </row>
    <row r="11341" spans="1:21" hidden="1" x14ac:dyDescent="0.45">
      <c r="A11341" t="str">
        <f t="shared" si="188"/>
        <v>YAG10Non-EUL8MPharmacology, toxicology and pharmacyAll</v>
      </c>
      <c r="B11341" t="s">
        <v>116</v>
      </c>
      <c r="C11341" t="s">
        <v>142</v>
      </c>
      <c r="D11341">
        <v>10</v>
      </c>
      <c r="E11341" t="s">
        <v>162</v>
      </c>
      <c r="F11341" t="s">
        <v>139</v>
      </c>
      <c r="G11341" t="s">
        <v>144</v>
      </c>
      <c r="H11341" t="s">
        <v>58</v>
      </c>
      <c r="I11341" t="s">
        <v>28</v>
      </c>
      <c r="J11341">
        <v>30</v>
      </c>
      <c r="K11341">
        <v>46.2</v>
      </c>
      <c r="L11341">
        <v>20</v>
      </c>
      <c r="M11341">
        <v>26.6</v>
      </c>
      <c r="N11341">
        <v>0</v>
      </c>
      <c r="O11341">
        <v>23.7</v>
      </c>
      <c r="P11341">
        <v>27.2</v>
      </c>
      <c r="Q11341">
        <v>27.2</v>
      </c>
      <c r="R11341" t="s">
        <v>161</v>
      </c>
      <c r="S11341" t="s">
        <v>161</v>
      </c>
      <c r="T11341" t="s">
        <v>161</v>
      </c>
      <c r="U11341" t="s">
        <v>161</v>
      </c>
    </row>
    <row r="11342" spans="1:21" hidden="1" x14ac:dyDescent="0.45">
      <c r="A11342" t="str">
        <f t="shared" si="188"/>
        <v>YAG5Non-EUL7FPharmacology, toxicology and pharmacyAll</v>
      </c>
      <c r="B11342" t="s">
        <v>116</v>
      </c>
      <c r="C11342" t="s">
        <v>140</v>
      </c>
      <c r="D11342">
        <v>5</v>
      </c>
      <c r="E11342" t="s">
        <v>162</v>
      </c>
      <c r="F11342" t="s">
        <v>145</v>
      </c>
      <c r="G11342" t="s">
        <v>143</v>
      </c>
      <c r="H11342" t="s">
        <v>58</v>
      </c>
      <c r="I11342" t="s">
        <v>28</v>
      </c>
      <c r="J11342">
        <v>335</v>
      </c>
      <c r="K11342">
        <v>19.100000000000001</v>
      </c>
      <c r="L11342">
        <v>270</v>
      </c>
      <c r="M11342">
        <v>42.3</v>
      </c>
      <c r="N11342">
        <v>2.9</v>
      </c>
      <c r="O11342">
        <v>26.4</v>
      </c>
      <c r="P11342">
        <v>30.4</v>
      </c>
      <c r="Q11342">
        <v>35.700000000000003</v>
      </c>
      <c r="R11342">
        <v>85</v>
      </c>
      <c r="S11342">
        <v>20100</v>
      </c>
      <c r="T11342">
        <v>29200</v>
      </c>
      <c r="U11342">
        <v>38700</v>
      </c>
    </row>
    <row r="11343" spans="1:21" hidden="1" x14ac:dyDescent="0.45">
      <c r="A11343" t="str">
        <f t="shared" si="188"/>
        <v>YAG5Non-EUL7MPharmacology, toxicology and pharmacyAll</v>
      </c>
      <c r="B11343" t="s">
        <v>116</v>
      </c>
      <c r="C11343" t="s">
        <v>140</v>
      </c>
      <c r="D11343">
        <v>5</v>
      </c>
      <c r="E11343" t="s">
        <v>162</v>
      </c>
      <c r="F11343" t="s">
        <v>145</v>
      </c>
      <c r="G11343" t="s">
        <v>144</v>
      </c>
      <c r="H11343" t="s">
        <v>58</v>
      </c>
      <c r="I11343" t="s">
        <v>28</v>
      </c>
      <c r="J11343">
        <v>460</v>
      </c>
      <c r="K11343">
        <v>13.7</v>
      </c>
      <c r="L11343">
        <v>400</v>
      </c>
      <c r="M11343">
        <v>43</v>
      </c>
      <c r="N11343">
        <v>3.1</v>
      </c>
      <c r="O11343">
        <v>30.8</v>
      </c>
      <c r="P11343">
        <v>36.799999999999997</v>
      </c>
      <c r="Q11343">
        <v>40.200000000000003</v>
      </c>
      <c r="R11343">
        <v>130</v>
      </c>
      <c r="S11343">
        <v>24500</v>
      </c>
      <c r="T11343">
        <v>31000</v>
      </c>
      <c r="U11343">
        <v>38700</v>
      </c>
    </row>
    <row r="11344" spans="1:21" hidden="1" x14ac:dyDescent="0.45">
      <c r="A11344" t="str">
        <f t="shared" si="188"/>
        <v>YAG5Non-EUL8FPharmacology, toxicology and pharmacyAll</v>
      </c>
      <c r="B11344" t="s">
        <v>116</v>
      </c>
      <c r="C11344" t="s">
        <v>140</v>
      </c>
      <c r="D11344">
        <v>5</v>
      </c>
      <c r="E11344" t="s">
        <v>162</v>
      </c>
      <c r="F11344" t="s">
        <v>139</v>
      </c>
      <c r="G11344" t="s">
        <v>143</v>
      </c>
      <c r="H11344" t="s">
        <v>58</v>
      </c>
      <c r="I11344" t="s">
        <v>28</v>
      </c>
      <c r="J11344">
        <v>60</v>
      </c>
      <c r="K11344">
        <v>35.6</v>
      </c>
      <c r="L11344">
        <v>40</v>
      </c>
      <c r="M11344">
        <v>32</v>
      </c>
      <c r="N11344">
        <v>3.6</v>
      </c>
      <c r="O11344">
        <v>19.8</v>
      </c>
      <c r="P11344">
        <v>26.9</v>
      </c>
      <c r="Q11344">
        <v>28.7</v>
      </c>
      <c r="R11344" t="s">
        <v>161</v>
      </c>
      <c r="S11344" t="s">
        <v>161</v>
      </c>
      <c r="T11344" t="s">
        <v>161</v>
      </c>
      <c r="U11344" t="s">
        <v>161</v>
      </c>
    </row>
    <row r="11345" spans="1:21" hidden="1" x14ac:dyDescent="0.45">
      <c r="A11345" t="str">
        <f t="shared" si="188"/>
        <v>YAG5Non-EUL8MPharmacology, toxicology and pharmacyAll</v>
      </c>
      <c r="B11345" t="s">
        <v>116</v>
      </c>
      <c r="C11345" t="s">
        <v>140</v>
      </c>
      <c r="D11345">
        <v>5</v>
      </c>
      <c r="E11345" t="s">
        <v>162</v>
      </c>
      <c r="F11345" t="s">
        <v>139</v>
      </c>
      <c r="G11345" t="s">
        <v>144</v>
      </c>
      <c r="H11345" t="s">
        <v>58</v>
      </c>
      <c r="I11345" t="s">
        <v>28</v>
      </c>
      <c r="J11345">
        <v>45</v>
      </c>
      <c r="K11345">
        <v>31.6</v>
      </c>
      <c r="L11345">
        <v>35</v>
      </c>
      <c r="M11345">
        <v>38.299999999999997</v>
      </c>
      <c r="N11345">
        <v>4.5</v>
      </c>
      <c r="O11345">
        <v>21.1</v>
      </c>
      <c r="P11345">
        <v>23.3</v>
      </c>
      <c r="Q11345">
        <v>25.6</v>
      </c>
      <c r="R11345" t="s">
        <v>161</v>
      </c>
      <c r="S11345" t="s">
        <v>161</v>
      </c>
      <c r="T11345" t="s">
        <v>161</v>
      </c>
      <c r="U11345" t="s">
        <v>161</v>
      </c>
    </row>
    <row r="11346" spans="1:21" hidden="1" x14ac:dyDescent="0.45">
      <c r="A11346" t="str">
        <f t="shared" si="188"/>
        <v>YAG3Non-EUL7FPharmacology, toxicology and pharmacyAll</v>
      </c>
      <c r="B11346" t="s">
        <v>116</v>
      </c>
      <c r="C11346" t="s">
        <v>141</v>
      </c>
      <c r="D11346">
        <v>3</v>
      </c>
      <c r="E11346" t="s">
        <v>162</v>
      </c>
      <c r="F11346" t="s">
        <v>145</v>
      </c>
      <c r="G11346" t="s">
        <v>143</v>
      </c>
      <c r="H11346" t="s">
        <v>58</v>
      </c>
      <c r="I11346" t="s">
        <v>28</v>
      </c>
      <c r="J11346">
        <v>230</v>
      </c>
      <c r="K11346">
        <v>37.9</v>
      </c>
      <c r="L11346">
        <v>145</v>
      </c>
      <c r="M11346">
        <v>28.2</v>
      </c>
      <c r="N11346">
        <v>0.8</v>
      </c>
      <c r="O11346">
        <v>17.5</v>
      </c>
      <c r="P11346">
        <v>27.6</v>
      </c>
      <c r="Q11346">
        <v>33.1</v>
      </c>
      <c r="R11346">
        <v>35</v>
      </c>
      <c r="S11346">
        <v>11300</v>
      </c>
      <c r="T11346">
        <v>26600</v>
      </c>
      <c r="U11346">
        <v>35400</v>
      </c>
    </row>
    <row r="11347" spans="1:21" hidden="1" x14ac:dyDescent="0.45">
      <c r="A11347" t="str">
        <f t="shared" si="188"/>
        <v>YAG3Non-EUL7MPharmacology, toxicology and pharmacyAll</v>
      </c>
      <c r="B11347" t="s">
        <v>116</v>
      </c>
      <c r="C11347" t="s">
        <v>141</v>
      </c>
      <c r="D11347">
        <v>3</v>
      </c>
      <c r="E11347" t="s">
        <v>162</v>
      </c>
      <c r="F11347" t="s">
        <v>145</v>
      </c>
      <c r="G11347" t="s">
        <v>144</v>
      </c>
      <c r="H11347" t="s">
        <v>58</v>
      </c>
      <c r="I11347" t="s">
        <v>28</v>
      </c>
      <c r="J11347">
        <v>170</v>
      </c>
      <c r="K11347">
        <v>28</v>
      </c>
      <c r="L11347">
        <v>120</v>
      </c>
      <c r="M11347">
        <v>40.6</v>
      </c>
      <c r="N11347">
        <v>4.8</v>
      </c>
      <c r="O11347">
        <v>12.2</v>
      </c>
      <c r="P11347">
        <v>17.600000000000001</v>
      </c>
      <c r="Q11347">
        <v>26.6</v>
      </c>
      <c r="R11347">
        <v>20</v>
      </c>
      <c r="S11347">
        <v>26600</v>
      </c>
      <c r="T11347">
        <v>34700</v>
      </c>
      <c r="U11347">
        <v>49100</v>
      </c>
    </row>
    <row r="11348" spans="1:21" hidden="1" x14ac:dyDescent="0.45">
      <c r="A11348" t="str">
        <f t="shared" si="188"/>
        <v>YAG3Non-EUL8FPharmacology, toxicology and pharmacyAll</v>
      </c>
      <c r="B11348" t="s">
        <v>116</v>
      </c>
      <c r="C11348" t="s">
        <v>141</v>
      </c>
      <c r="D11348">
        <v>3</v>
      </c>
      <c r="E11348" t="s">
        <v>162</v>
      </c>
      <c r="F11348" t="s">
        <v>139</v>
      </c>
      <c r="G11348" t="s">
        <v>143</v>
      </c>
      <c r="H11348" t="s">
        <v>58</v>
      </c>
      <c r="I11348" t="s">
        <v>28</v>
      </c>
      <c r="J11348">
        <v>35</v>
      </c>
      <c r="K11348">
        <v>46.9</v>
      </c>
      <c r="L11348">
        <v>20</v>
      </c>
      <c r="M11348">
        <v>38.700000000000003</v>
      </c>
      <c r="N11348">
        <v>2.9</v>
      </c>
      <c r="O11348">
        <v>11.6</v>
      </c>
      <c r="P11348">
        <v>11.6</v>
      </c>
      <c r="Q11348">
        <v>11.6</v>
      </c>
      <c r="R11348" t="s">
        <v>161</v>
      </c>
      <c r="S11348" t="s">
        <v>161</v>
      </c>
      <c r="T11348" t="s">
        <v>161</v>
      </c>
      <c r="U11348" t="s">
        <v>161</v>
      </c>
    </row>
    <row r="11349" spans="1:21" hidden="1" x14ac:dyDescent="0.45">
      <c r="A11349" t="str">
        <f t="shared" si="188"/>
        <v>YAG3Non-EUL8MPharmacology, toxicology and pharmacyAll</v>
      </c>
      <c r="B11349" t="s">
        <v>116</v>
      </c>
      <c r="C11349" t="s">
        <v>141</v>
      </c>
      <c r="D11349">
        <v>3</v>
      </c>
      <c r="E11349" t="s">
        <v>162</v>
      </c>
      <c r="F11349" t="s">
        <v>139</v>
      </c>
      <c r="G11349" t="s">
        <v>144</v>
      </c>
      <c r="H11349" t="s">
        <v>58</v>
      </c>
      <c r="I11349" t="s">
        <v>28</v>
      </c>
      <c r="J11349">
        <v>40</v>
      </c>
      <c r="K11349">
        <v>32.299999999999997</v>
      </c>
      <c r="L11349">
        <v>30</v>
      </c>
      <c r="M11349">
        <v>35.4</v>
      </c>
      <c r="N11349">
        <v>2.6</v>
      </c>
      <c r="O11349">
        <v>29.7</v>
      </c>
      <c r="P11349">
        <v>29.7</v>
      </c>
      <c r="Q11349">
        <v>29.7</v>
      </c>
      <c r="R11349" t="s">
        <v>161</v>
      </c>
      <c r="S11349" t="s">
        <v>161</v>
      </c>
      <c r="T11349" t="s">
        <v>161</v>
      </c>
      <c r="U11349" t="s">
        <v>161</v>
      </c>
    </row>
    <row r="11350" spans="1:21" hidden="1" x14ac:dyDescent="0.45">
      <c r="A11350" t="str">
        <f t="shared" si="188"/>
        <v>YAG1Non-EUL7FPharmacology, toxicology and pharmacyAll</v>
      </c>
      <c r="B11350" t="s">
        <v>116</v>
      </c>
      <c r="C11350" t="s">
        <v>49</v>
      </c>
      <c r="D11350">
        <v>1</v>
      </c>
      <c r="E11350" t="s">
        <v>162</v>
      </c>
      <c r="F11350" t="s">
        <v>145</v>
      </c>
      <c r="G11350" t="s">
        <v>143</v>
      </c>
      <c r="H11350" t="s">
        <v>58</v>
      </c>
      <c r="I11350" t="s">
        <v>28</v>
      </c>
      <c r="J11350">
        <v>190</v>
      </c>
      <c r="K11350">
        <v>44.5</v>
      </c>
      <c r="L11350">
        <v>110</v>
      </c>
      <c r="M11350">
        <v>18.2</v>
      </c>
      <c r="N11350">
        <v>3.1</v>
      </c>
      <c r="O11350">
        <v>14.7</v>
      </c>
      <c r="P11350">
        <v>21.9</v>
      </c>
      <c r="Q11350">
        <v>34.200000000000003</v>
      </c>
      <c r="R11350">
        <v>30</v>
      </c>
      <c r="S11350">
        <v>19000</v>
      </c>
      <c r="T11350">
        <v>25700</v>
      </c>
      <c r="U11350">
        <v>34300</v>
      </c>
    </row>
    <row r="11351" spans="1:21" hidden="1" x14ac:dyDescent="0.45">
      <c r="A11351" t="str">
        <f t="shared" si="188"/>
        <v>YAG1Non-EUL7MPharmacology, toxicology and pharmacyAll</v>
      </c>
      <c r="B11351" t="s">
        <v>116</v>
      </c>
      <c r="C11351" t="s">
        <v>49</v>
      </c>
      <c r="D11351">
        <v>1</v>
      </c>
      <c r="E11351" t="s">
        <v>162</v>
      </c>
      <c r="F11351" t="s">
        <v>145</v>
      </c>
      <c r="G11351" t="s">
        <v>144</v>
      </c>
      <c r="H11351" t="s">
        <v>58</v>
      </c>
      <c r="I11351" t="s">
        <v>28</v>
      </c>
      <c r="J11351">
        <v>125</v>
      </c>
      <c r="K11351">
        <v>35.5</v>
      </c>
      <c r="L11351">
        <v>80</v>
      </c>
      <c r="M11351">
        <v>18.2</v>
      </c>
      <c r="N11351">
        <v>2.5</v>
      </c>
      <c r="O11351">
        <v>17.3</v>
      </c>
      <c r="P11351">
        <v>28.5</v>
      </c>
      <c r="Q11351">
        <v>43.9</v>
      </c>
      <c r="R11351">
        <v>20</v>
      </c>
      <c r="S11351">
        <v>15000</v>
      </c>
      <c r="T11351">
        <v>21200</v>
      </c>
      <c r="U11351">
        <v>28500</v>
      </c>
    </row>
    <row r="11352" spans="1:21" hidden="1" x14ac:dyDescent="0.45">
      <c r="A11352" t="str">
        <f t="shared" si="188"/>
        <v>YAG1Non-EUL8FPharmacology, toxicology and pharmacyAll</v>
      </c>
      <c r="B11352" t="s">
        <v>116</v>
      </c>
      <c r="C11352" t="s">
        <v>49</v>
      </c>
      <c r="D11352">
        <v>1</v>
      </c>
      <c r="E11352" t="s">
        <v>162</v>
      </c>
      <c r="F11352" t="s">
        <v>139</v>
      </c>
      <c r="G11352" t="s">
        <v>143</v>
      </c>
      <c r="H11352" t="s">
        <v>58</v>
      </c>
      <c r="I11352" t="s">
        <v>28</v>
      </c>
      <c r="J11352">
        <v>50</v>
      </c>
      <c r="K11352">
        <v>31.7</v>
      </c>
      <c r="L11352">
        <v>35</v>
      </c>
      <c r="M11352">
        <v>26.4</v>
      </c>
      <c r="N11352">
        <v>12.9</v>
      </c>
      <c r="O11352">
        <v>27.1</v>
      </c>
      <c r="P11352">
        <v>29.1</v>
      </c>
      <c r="Q11352">
        <v>29.1</v>
      </c>
      <c r="R11352">
        <v>15</v>
      </c>
      <c r="S11352">
        <v>28800</v>
      </c>
      <c r="T11352">
        <v>29900</v>
      </c>
      <c r="U11352">
        <v>31400</v>
      </c>
    </row>
    <row r="11353" spans="1:21" hidden="1" x14ac:dyDescent="0.45">
      <c r="A11353" t="str">
        <f t="shared" si="188"/>
        <v>YAG1Non-EUL8MPharmacology, toxicology and pharmacyAll</v>
      </c>
      <c r="B11353" t="s">
        <v>116</v>
      </c>
      <c r="C11353" t="s">
        <v>49</v>
      </c>
      <c r="D11353">
        <v>1</v>
      </c>
      <c r="E11353" t="s">
        <v>162</v>
      </c>
      <c r="F11353" t="s">
        <v>139</v>
      </c>
      <c r="G11353" t="s">
        <v>144</v>
      </c>
      <c r="H11353" t="s">
        <v>58</v>
      </c>
      <c r="I11353" t="s">
        <v>28</v>
      </c>
      <c r="J11353">
        <v>55</v>
      </c>
      <c r="K11353">
        <v>37.200000000000003</v>
      </c>
      <c r="L11353">
        <v>35</v>
      </c>
      <c r="M11353">
        <v>28</v>
      </c>
      <c r="N11353">
        <v>7.5</v>
      </c>
      <c r="O11353">
        <v>27.3</v>
      </c>
      <c r="P11353">
        <v>27.3</v>
      </c>
      <c r="Q11353">
        <v>27.3</v>
      </c>
      <c r="R11353">
        <v>15</v>
      </c>
      <c r="S11353">
        <v>30700</v>
      </c>
      <c r="T11353">
        <v>33600</v>
      </c>
      <c r="U11353">
        <v>36500</v>
      </c>
    </row>
    <row r="11354" spans="1:21" hidden="1" x14ac:dyDescent="0.45">
      <c r="A11354" t="str">
        <f t="shared" si="188"/>
        <v>YAG10Non-EUL7F+MPharmacology, toxicology and pharmacyAbroad</v>
      </c>
      <c r="B11354" t="s">
        <v>116</v>
      </c>
      <c r="C11354" t="s">
        <v>142</v>
      </c>
      <c r="D11354">
        <v>10</v>
      </c>
      <c r="E11354" t="s">
        <v>162</v>
      </c>
      <c r="F11354" t="s">
        <v>145</v>
      </c>
      <c r="G11354" t="s">
        <v>138</v>
      </c>
      <c r="H11354" t="s">
        <v>58</v>
      </c>
      <c r="I11354" t="s">
        <v>146</v>
      </c>
      <c r="J11354">
        <v>25</v>
      </c>
      <c r="K11354">
        <v>0</v>
      </c>
      <c r="L11354">
        <v>25</v>
      </c>
      <c r="M11354">
        <v>88</v>
      </c>
      <c r="N11354">
        <v>0</v>
      </c>
      <c r="O11354">
        <v>12</v>
      </c>
      <c r="P11354">
        <v>12</v>
      </c>
      <c r="Q11354">
        <v>12</v>
      </c>
      <c r="R11354" t="s">
        <v>161</v>
      </c>
      <c r="S11354" t="s">
        <v>161</v>
      </c>
      <c r="T11354" t="s">
        <v>161</v>
      </c>
      <c r="U11354" t="s">
        <v>161</v>
      </c>
    </row>
    <row r="11355" spans="1:21" hidden="1" x14ac:dyDescent="0.45">
      <c r="A11355" t="str">
        <f t="shared" si="188"/>
        <v>YAG10Non-EUL7F+MPharmacology, toxicology and pharmacyEast Midlands</v>
      </c>
      <c r="B11355" t="s">
        <v>116</v>
      </c>
      <c r="C11355" t="s">
        <v>142</v>
      </c>
      <c r="D11355">
        <v>10</v>
      </c>
      <c r="E11355" t="s">
        <v>162</v>
      </c>
      <c r="F11355" t="s">
        <v>145</v>
      </c>
      <c r="G11355" t="s">
        <v>138</v>
      </c>
      <c r="H11355" t="s">
        <v>58</v>
      </c>
      <c r="I11355" t="s">
        <v>147</v>
      </c>
      <c r="J11355">
        <v>15</v>
      </c>
      <c r="K11355">
        <v>0</v>
      </c>
      <c r="L11355">
        <v>15</v>
      </c>
      <c r="M11355">
        <v>18.2</v>
      </c>
      <c r="N11355">
        <v>0</v>
      </c>
      <c r="O11355">
        <v>72.7</v>
      </c>
      <c r="P11355">
        <v>81.8</v>
      </c>
      <c r="Q11355">
        <v>81.8</v>
      </c>
      <c r="R11355" t="s">
        <v>161</v>
      </c>
      <c r="S11355" t="s">
        <v>161</v>
      </c>
      <c r="T11355" t="s">
        <v>161</v>
      </c>
      <c r="U11355" t="s">
        <v>161</v>
      </c>
    </row>
    <row r="11356" spans="1:21" hidden="1" x14ac:dyDescent="0.45">
      <c r="A11356" t="str">
        <f t="shared" si="188"/>
        <v>YAG10Non-EUL7F+MPharmacology, toxicology and pharmacyEast of England</v>
      </c>
      <c r="B11356" t="s">
        <v>116</v>
      </c>
      <c r="C11356" t="s">
        <v>142</v>
      </c>
      <c r="D11356">
        <v>10</v>
      </c>
      <c r="E11356" t="s">
        <v>162</v>
      </c>
      <c r="F11356" t="s">
        <v>145</v>
      </c>
      <c r="G11356" t="s">
        <v>138</v>
      </c>
      <c r="H11356" t="s">
        <v>58</v>
      </c>
      <c r="I11356" t="s">
        <v>148</v>
      </c>
      <c r="J11356">
        <v>45</v>
      </c>
      <c r="K11356">
        <v>0</v>
      </c>
      <c r="L11356">
        <v>45</v>
      </c>
      <c r="M11356">
        <v>32.299999999999997</v>
      </c>
      <c r="N11356">
        <v>2.4</v>
      </c>
      <c r="O11356">
        <v>60.5</v>
      </c>
      <c r="P11356">
        <v>62.9</v>
      </c>
      <c r="Q11356">
        <v>65.3</v>
      </c>
      <c r="R11356">
        <v>25</v>
      </c>
      <c r="S11356">
        <v>20100</v>
      </c>
      <c r="T11356">
        <v>33200</v>
      </c>
      <c r="U11356">
        <v>39100</v>
      </c>
    </row>
    <row r="11357" spans="1:21" hidden="1" x14ac:dyDescent="0.45">
      <c r="A11357" t="str">
        <f t="shared" si="188"/>
        <v>YAG10Non-EUL7F+MPharmacology, toxicology and pharmacyLondon</v>
      </c>
      <c r="B11357" t="s">
        <v>116</v>
      </c>
      <c r="C11357" t="s">
        <v>142</v>
      </c>
      <c r="D11357">
        <v>10</v>
      </c>
      <c r="E11357" t="s">
        <v>162</v>
      </c>
      <c r="F11357" t="s">
        <v>145</v>
      </c>
      <c r="G11357" t="s">
        <v>138</v>
      </c>
      <c r="H11357" t="s">
        <v>58</v>
      </c>
      <c r="I11357" t="s">
        <v>149</v>
      </c>
      <c r="J11357">
        <v>80</v>
      </c>
      <c r="K11357">
        <v>0</v>
      </c>
      <c r="L11357">
        <v>80</v>
      </c>
      <c r="M11357">
        <v>39.1</v>
      </c>
      <c r="N11357">
        <v>5.0999999999999996</v>
      </c>
      <c r="O11357">
        <v>49.4</v>
      </c>
      <c r="P11357">
        <v>54.5</v>
      </c>
      <c r="Q11357">
        <v>55.7</v>
      </c>
      <c r="R11357">
        <v>40</v>
      </c>
      <c r="S11357">
        <v>20400</v>
      </c>
      <c r="T11357">
        <v>29200</v>
      </c>
      <c r="U11357">
        <v>41200</v>
      </c>
    </row>
    <row r="11358" spans="1:21" hidden="1" x14ac:dyDescent="0.45">
      <c r="A11358" t="str">
        <f t="shared" si="188"/>
        <v>YAG10Non-EUL7F+MPharmacology, toxicology and pharmacyNorth East</v>
      </c>
      <c r="B11358" t="s">
        <v>116</v>
      </c>
      <c r="C11358" t="s">
        <v>142</v>
      </c>
      <c r="D11358">
        <v>10</v>
      </c>
      <c r="E11358" t="s">
        <v>162</v>
      </c>
      <c r="F11358" t="s">
        <v>145</v>
      </c>
      <c r="G11358" t="s">
        <v>138</v>
      </c>
      <c r="H11358" t="s">
        <v>58</v>
      </c>
      <c r="I11358" t="s">
        <v>150</v>
      </c>
      <c r="J11358">
        <v>15</v>
      </c>
      <c r="K11358">
        <v>0</v>
      </c>
      <c r="L11358">
        <v>15</v>
      </c>
      <c r="M11358">
        <v>36.4</v>
      </c>
      <c r="N11358">
        <v>0</v>
      </c>
      <c r="O11358">
        <v>63.6</v>
      </c>
      <c r="P11358">
        <v>63.6</v>
      </c>
      <c r="Q11358">
        <v>63.6</v>
      </c>
      <c r="R11358" t="s">
        <v>161</v>
      </c>
      <c r="S11358" t="s">
        <v>161</v>
      </c>
      <c r="T11358" t="s">
        <v>161</v>
      </c>
      <c r="U11358" t="s">
        <v>161</v>
      </c>
    </row>
    <row r="11359" spans="1:21" hidden="1" x14ac:dyDescent="0.45">
      <c r="A11359" t="str">
        <f t="shared" si="188"/>
        <v>YAG10Non-EUL7F+MPharmacology, toxicology and pharmacyNorth West</v>
      </c>
      <c r="B11359" t="s">
        <v>116</v>
      </c>
      <c r="C11359" t="s">
        <v>142</v>
      </c>
      <c r="D11359">
        <v>10</v>
      </c>
      <c r="E11359" t="s">
        <v>162</v>
      </c>
      <c r="F11359" t="s">
        <v>145</v>
      </c>
      <c r="G11359" t="s">
        <v>138</v>
      </c>
      <c r="H11359" t="s">
        <v>58</v>
      </c>
      <c r="I11359" t="s">
        <v>151</v>
      </c>
      <c r="J11359">
        <v>15</v>
      </c>
      <c r="K11359">
        <v>0</v>
      </c>
      <c r="L11359">
        <v>15</v>
      </c>
      <c r="M11359">
        <v>27.9</v>
      </c>
      <c r="N11359">
        <v>0</v>
      </c>
      <c r="O11359">
        <v>58.1</v>
      </c>
      <c r="P11359">
        <v>65.099999999999994</v>
      </c>
      <c r="Q11359">
        <v>72.099999999999994</v>
      </c>
      <c r="R11359" t="s">
        <v>161</v>
      </c>
      <c r="S11359" t="s">
        <v>161</v>
      </c>
      <c r="T11359" t="s">
        <v>161</v>
      </c>
      <c r="U11359" t="s">
        <v>161</v>
      </c>
    </row>
    <row r="11360" spans="1:21" hidden="1" x14ac:dyDescent="0.45">
      <c r="A11360" t="str">
        <f t="shared" si="188"/>
        <v>YAG10Non-EUL7F+MPharmacology, toxicology and pharmacyNorthern Ireland</v>
      </c>
      <c r="B11360" t="s">
        <v>116</v>
      </c>
      <c r="C11360" t="s">
        <v>142</v>
      </c>
      <c r="D11360">
        <v>10</v>
      </c>
      <c r="E11360" t="s">
        <v>162</v>
      </c>
      <c r="F11360" t="s">
        <v>145</v>
      </c>
      <c r="G11360" t="s">
        <v>138</v>
      </c>
      <c r="H11360" t="s">
        <v>58</v>
      </c>
      <c r="I11360" t="s">
        <v>152</v>
      </c>
      <c r="J11360" t="s">
        <v>161</v>
      </c>
      <c r="K11360" t="s">
        <v>161</v>
      </c>
      <c r="L11360" t="s">
        <v>161</v>
      </c>
      <c r="M11360" t="s">
        <v>161</v>
      </c>
      <c r="N11360" t="s">
        <v>161</v>
      </c>
      <c r="O11360" t="s">
        <v>161</v>
      </c>
      <c r="P11360" t="s">
        <v>161</v>
      </c>
      <c r="Q11360" t="s">
        <v>161</v>
      </c>
      <c r="R11360" t="s">
        <v>157</v>
      </c>
      <c r="S11360" t="s">
        <v>157</v>
      </c>
      <c r="T11360" t="s">
        <v>157</v>
      </c>
      <c r="U11360" t="s">
        <v>157</v>
      </c>
    </row>
    <row r="11361" spans="1:21" hidden="1" x14ac:dyDescent="0.45">
      <c r="A11361" t="str">
        <f t="shared" si="188"/>
        <v>YAG10Non-EUL7F+MPharmacology, toxicology and pharmacyScotland</v>
      </c>
      <c r="B11361" t="s">
        <v>116</v>
      </c>
      <c r="C11361" t="s">
        <v>142</v>
      </c>
      <c r="D11361">
        <v>10</v>
      </c>
      <c r="E11361" t="s">
        <v>162</v>
      </c>
      <c r="F11361" t="s">
        <v>145</v>
      </c>
      <c r="G11361" t="s">
        <v>138</v>
      </c>
      <c r="H11361" t="s">
        <v>58</v>
      </c>
      <c r="I11361" t="s">
        <v>153</v>
      </c>
      <c r="J11361">
        <v>5</v>
      </c>
      <c r="K11361">
        <v>0</v>
      </c>
      <c r="L11361">
        <v>5</v>
      </c>
      <c r="M11361">
        <v>66.7</v>
      </c>
      <c r="N11361">
        <v>0</v>
      </c>
      <c r="O11361">
        <v>33.299999999999997</v>
      </c>
      <c r="P11361">
        <v>33.299999999999997</v>
      </c>
      <c r="Q11361">
        <v>33.299999999999997</v>
      </c>
      <c r="R11361" t="s">
        <v>157</v>
      </c>
      <c r="S11361" t="s">
        <v>157</v>
      </c>
      <c r="T11361" t="s">
        <v>157</v>
      </c>
      <c r="U11361" t="s">
        <v>157</v>
      </c>
    </row>
    <row r="11362" spans="1:21" hidden="1" x14ac:dyDescent="0.45">
      <c r="A11362" t="str">
        <f t="shared" si="188"/>
        <v>YAG10Non-EUL7F+MPharmacology, toxicology and pharmacySouth East</v>
      </c>
      <c r="B11362" t="s">
        <v>116</v>
      </c>
      <c r="C11362" t="s">
        <v>142</v>
      </c>
      <c r="D11362">
        <v>10</v>
      </c>
      <c r="E11362" t="s">
        <v>162</v>
      </c>
      <c r="F11362" t="s">
        <v>145</v>
      </c>
      <c r="G11362" t="s">
        <v>138</v>
      </c>
      <c r="H11362" t="s">
        <v>58</v>
      </c>
      <c r="I11362" t="s">
        <v>154</v>
      </c>
      <c r="J11362">
        <v>60</v>
      </c>
      <c r="K11362">
        <v>0</v>
      </c>
      <c r="L11362">
        <v>60</v>
      </c>
      <c r="M11362">
        <v>32.4</v>
      </c>
      <c r="N11362">
        <v>4.5</v>
      </c>
      <c r="O11362">
        <v>58.1</v>
      </c>
      <c r="P11362">
        <v>61.5</v>
      </c>
      <c r="Q11362">
        <v>63.1</v>
      </c>
      <c r="R11362">
        <v>35</v>
      </c>
      <c r="S11362">
        <v>31400</v>
      </c>
      <c r="T11362">
        <v>38000</v>
      </c>
      <c r="U11362">
        <v>51500</v>
      </c>
    </row>
    <row r="11363" spans="1:21" hidden="1" x14ac:dyDescent="0.45">
      <c r="A11363" t="str">
        <f t="shared" si="188"/>
        <v>YAG10Non-EUL7F+MPharmacology, toxicology and pharmacySouth West</v>
      </c>
      <c r="B11363" t="s">
        <v>116</v>
      </c>
      <c r="C11363" t="s">
        <v>142</v>
      </c>
      <c r="D11363">
        <v>10</v>
      </c>
      <c r="E11363" t="s">
        <v>162</v>
      </c>
      <c r="F11363" t="s">
        <v>145</v>
      </c>
      <c r="G11363" t="s">
        <v>138</v>
      </c>
      <c r="H11363" t="s">
        <v>58</v>
      </c>
      <c r="I11363" t="s">
        <v>155</v>
      </c>
      <c r="J11363">
        <v>10</v>
      </c>
      <c r="K11363">
        <v>0</v>
      </c>
      <c r="L11363">
        <v>10</v>
      </c>
      <c r="M11363">
        <v>12.5</v>
      </c>
      <c r="N11363">
        <v>12.5</v>
      </c>
      <c r="O11363">
        <v>62.5</v>
      </c>
      <c r="P11363">
        <v>75</v>
      </c>
      <c r="Q11363">
        <v>75</v>
      </c>
      <c r="R11363" t="s">
        <v>161</v>
      </c>
      <c r="S11363" t="s">
        <v>161</v>
      </c>
      <c r="T11363" t="s">
        <v>161</v>
      </c>
      <c r="U11363" t="s">
        <v>161</v>
      </c>
    </row>
    <row r="11364" spans="1:21" hidden="1" x14ac:dyDescent="0.45">
      <c r="A11364" t="str">
        <f t="shared" si="188"/>
        <v>YAG10Non-EUL7F+MPharmacology, toxicology and pharmacyWales</v>
      </c>
      <c r="B11364" t="s">
        <v>116</v>
      </c>
      <c r="C11364" t="s">
        <v>142</v>
      </c>
      <c r="D11364">
        <v>10</v>
      </c>
      <c r="E11364" t="s">
        <v>162</v>
      </c>
      <c r="F11364" t="s">
        <v>145</v>
      </c>
      <c r="G11364" t="s">
        <v>138</v>
      </c>
      <c r="H11364" t="s">
        <v>58</v>
      </c>
      <c r="I11364" t="s">
        <v>158</v>
      </c>
      <c r="J11364">
        <v>5</v>
      </c>
      <c r="K11364">
        <v>0</v>
      </c>
      <c r="L11364">
        <v>5</v>
      </c>
      <c r="M11364">
        <v>0</v>
      </c>
      <c r="N11364">
        <v>0</v>
      </c>
      <c r="O11364">
        <v>100</v>
      </c>
      <c r="P11364">
        <v>100</v>
      </c>
      <c r="Q11364">
        <v>100</v>
      </c>
      <c r="R11364" t="s">
        <v>161</v>
      </c>
      <c r="S11364" t="s">
        <v>161</v>
      </c>
      <c r="T11364" t="s">
        <v>161</v>
      </c>
      <c r="U11364" t="s">
        <v>161</v>
      </c>
    </row>
    <row r="11365" spans="1:21" hidden="1" x14ac:dyDescent="0.45">
      <c r="A11365" t="str">
        <f t="shared" si="188"/>
        <v>YAG10Non-EUL7F+MPharmacology, toxicology and pharmacyWest Midlands</v>
      </c>
      <c r="B11365" t="s">
        <v>116</v>
      </c>
      <c r="C11365" t="s">
        <v>142</v>
      </c>
      <c r="D11365">
        <v>10</v>
      </c>
      <c r="E11365" t="s">
        <v>162</v>
      </c>
      <c r="F11365" t="s">
        <v>145</v>
      </c>
      <c r="G11365" t="s">
        <v>138</v>
      </c>
      <c r="H11365" t="s">
        <v>58</v>
      </c>
      <c r="I11365" t="s">
        <v>159</v>
      </c>
      <c r="J11365">
        <v>20</v>
      </c>
      <c r="K11365">
        <v>0</v>
      </c>
      <c r="L11365">
        <v>20</v>
      </c>
      <c r="M11365">
        <v>31</v>
      </c>
      <c r="N11365">
        <v>5.2</v>
      </c>
      <c r="O11365">
        <v>48.3</v>
      </c>
      <c r="P11365">
        <v>58.6</v>
      </c>
      <c r="Q11365">
        <v>63.8</v>
      </c>
      <c r="R11365" t="s">
        <v>161</v>
      </c>
      <c r="S11365" t="s">
        <v>161</v>
      </c>
      <c r="T11365" t="s">
        <v>161</v>
      </c>
      <c r="U11365" t="s">
        <v>161</v>
      </c>
    </row>
    <row r="11366" spans="1:21" hidden="1" x14ac:dyDescent="0.45">
      <c r="A11366" t="str">
        <f t="shared" si="188"/>
        <v>YAG10Non-EUL7F+MPharmacology, toxicology and pharmacyYorkshire and The Humber</v>
      </c>
      <c r="B11366" t="s">
        <v>116</v>
      </c>
      <c r="C11366" t="s">
        <v>142</v>
      </c>
      <c r="D11366">
        <v>10</v>
      </c>
      <c r="E11366" t="s">
        <v>162</v>
      </c>
      <c r="F11366" t="s">
        <v>145</v>
      </c>
      <c r="G11366" t="s">
        <v>138</v>
      </c>
      <c r="H11366" t="s">
        <v>58</v>
      </c>
      <c r="I11366" t="s">
        <v>160</v>
      </c>
      <c r="J11366">
        <v>25</v>
      </c>
      <c r="K11366">
        <v>0</v>
      </c>
      <c r="L11366">
        <v>25</v>
      </c>
      <c r="M11366">
        <v>43.9</v>
      </c>
      <c r="N11366">
        <v>0</v>
      </c>
      <c r="O11366">
        <v>47</v>
      </c>
      <c r="P11366">
        <v>56.1</v>
      </c>
      <c r="Q11366">
        <v>56.1</v>
      </c>
      <c r="R11366" t="s">
        <v>161</v>
      </c>
      <c r="S11366" t="s">
        <v>161</v>
      </c>
      <c r="T11366" t="s">
        <v>161</v>
      </c>
      <c r="U11366" t="s">
        <v>161</v>
      </c>
    </row>
    <row r="11367" spans="1:21" hidden="1" x14ac:dyDescent="0.45">
      <c r="A11367" t="str">
        <f t="shared" si="188"/>
        <v>YAG10Non-EUL7F+MPharmacology, toxicology and pharmacyNA</v>
      </c>
      <c r="B11367" t="s">
        <v>116</v>
      </c>
      <c r="C11367" t="s">
        <v>142</v>
      </c>
      <c r="D11367">
        <v>10</v>
      </c>
      <c r="E11367" t="s">
        <v>162</v>
      </c>
      <c r="F11367" t="s">
        <v>145</v>
      </c>
      <c r="G11367" t="s">
        <v>138</v>
      </c>
      <c r="H11367" t="s">
        <v>58</v>
      </c>
      <c r="I11367" t="s">
        <v>157</v>
      </c>
      <c r="J11367">
        <v>105</v>
      </c>
      <c r="K11367">
        <v>98</v>
      </c>
      <c r="L11367" t="s">
        <v>161</v>
      </c>
      <c r="M11367" t="s">
        <v>161</v>
      </c>
      <c r="N11367" t="s">
        <v>161</v>
      </c>
      <c r="O11367" t="s">
        <v>161</v>
      </c>
      <c r="P11367" t="s">
        <v>161</v>
      </c>
      <c r="Q11367" t="s">
        <v>161</v>
      </c>
      <c r="R11367" t="s">
        <v>157</v>
      </c>
      <c r="S11367" t="s">
        <v>157</v>
      </c>
      <c r="T11367" t="s">
        <v>157</v>
      </c>
      <c r="U11367" t="s">
        <v>157</v>
      </c>
    </row>
    <row r="11368" spans="1:21" hidden="1" x14ac:dyDescent="0.45">
      <c r="A11368" t="str">
        <f t="shared" si="188"/>
        <v>YAG10Non-EUL8F+MPharmacology, toxicology and pharmacyAbroad</v>
      </c>
      <c r="B11368" t="s">
        <v>116</v>
      </c>
      <c r="C11368" t="s">
        <v>142</v>
      </c>
      <c r="D11368">
        <v>10</v>
      </c>
      <c r="E11368" t="s">
        <v>162</v>
      </c>
      <c r="F11368" t="s">
        <v>139</v>
      </c>
      <c r="G11368" t="s">
        <v>138</v>
      </c>
      <c r="H11368" t="s">
        <v>58</v>
      </c>
      <c r="I11368" t="s">
        <v>146</v>
      </c>
      <c r="J11368">
        <v>5</v>
      </c>
      <c r="K11368">
        <v>0</v>
      </c>
      <c r="L11368">
        <v>5</v>
      </c>
      <c r="M11368">
        <v>100</v>
      </c>
      <c r="N11368">
        <v>0</v>
      </c>
      <c r="O11368">
        <v>0</v>
      </c>
      <c r="P11368">
        <v>0</v>
      </c>
      <c r="Q11368">
        <v>0</v>
      </c>
      <c r="R11368" t="s">
        <v>157</v>
      </c>
      <c r="S11368" t="s">
        <v>157</v>
      </c>
      <c r="T11368" t="s">
        <v>157</v>
      </c>
      <c r="U11368" t="s">
        <v>157</v>
      </c>
    </row>
    <row r="11369" spans="1:21" hidden="1" x14ac:dyDescent="0.45">
      <c r="A11369" t="str">
        <f t="shared" si="188"/>
        <v>YAG10Non-EUL8F+MPharmacology, toxicology and pharmacyEast Midlands</v>
      </c>
      <c r="B11369" t="s">
        <v>116</v>
      </c>
      <c r="C11369" t="s">
        <v>142</v>
      </c>
      <c r="D11369">
        <v>10</v>
      </c>
      <c r="E11369" t="s">
        <v>162</v>
      </c>
      <c r="F11369" t="s">
        <v>139</v>
      </c>
      <c r="G11369" t="s">
        <v>138</v>
      </c>
      <c r="H11369" t="s">
        <v>58</v>
      </c>
      <c r="I11369" t="s">
        <v>147</v>
      </c>
      <c r="J11369">
        <v>5</v>
      </c>
      <c r="K11369">
        <v>0</v>
      </c>
      <c r="L11369">
        <v>5</v>
      </c>
      <c r="M11369">
        <v>50</v>
      </c>
      <c r="N11369">
        <v>0</v>
      </c>
      <c r="O11369">
        <v>50</v>
      </c>
      <c r="P11369">
        <v>50</v>
      </c>
      <c r="Q11369">
        <v>50</v>
      </c>
      <c r="R11369" t="s">
        <v>161</v>
      </c>
      <c r="S11369" t="s">
        <v>161</v>
      </c>
      <c r="T11369" t="s">
        <v>161</v>
      </c>
      <c r="U11369" t="s">
        <v>161</v>
      </c>
    </row>
    <row r="11370" spans="1:21" hidden="1" x14ac:dyDescent="0.45">
      <c r="A11370" t="str">
        <f t="shared" si="188"/>
        <v>YAG10Non-EUL8F+MPharmacology, toxicology and pharmacyEast of England</v>
      </c>
      <c r="B11370" t="s">
        <v>116</v>
      </c>
      <c r="C11370" t="s">
        <v>142</v>
      </c>
      <c r="D11370">
        <v>10</v>
      </c>
      <c r="E11370" t="s">
        <v>162</v>
      </c>
      <c r="F11370" t="s">
        <v>139</v>
      </c>
      <c r="G11370" t="s">
        <v>138</v>
      </c>
      <c r="H11370" t="s">
        <v>58</v>
      </c>
      <c r="I11370" t="s">
        <v>148</v>
      </c>
      <c r="J11370">
        <v>5</v>
      </c>
      <c r="K11370">
        <v>0</v>
      </c>
      <c r="L11370">
        <v>5</v>
      </c>
      <c r="M11370">
        <v>33.299999999999997</v>
      </c>
      <c r="N11370">
        <v>0</v>
      </c>
      <c r="O11370">
        <v>66.7</v>
      </c>
      <c r="P11370">
        <v>66.7</v>
      </c>
      <c r="Q11370">
        <v>66.7</v>
      </c>
      <c r="R11370" t="s">
        <v>161</v>
      </c>
      <c r="S11370" t="s">
        <v>161</v>
      </c>
      <c r="T11370" t="s">
        <v>161</v>
      </c>
      <c r="U11370" t="s">
        <v>161</v>
      </c>
    </row>
    <row r="11371" spans="1:21" hidden="1" x14ac:dyDescent="0.45">
      <c r="A11371" t="str">
        <f t="shared" si="188"/>
        <v>YAG10Non-EUL8F+MPharmacology, toxicology and pharmacyLondon</v>
      </c>
      <c r="B11371" t="s">
        <v>116</v>
      </c>
      <c r="C11371" t="s">
        <v>142</v>
      </c>
      <c r="D11371">
        <v>10</v>
      </c>
      <c r="E11371" t="s">
        <v>162</v>
      </c>
      <c r="F11371" t="s">
        <v>139</v>
      </c>
      <c r="G11371" t="s">
        <v>138</v>
      </c>
      <c r="H11371" t="s">
        <v>58</v>
      </c>
      <c r="I11371" t="s">
        <v>149</v>
      </c>
      <c r="J11371">
        <v>10</v>
      </c>
      <c r="K11371">
        <v>0</v>
      </c>
      <c r="L11371">
        <v>10</v>
      </c>
      <c r="M11371">
        <v>79.599999999999994</v>
      </c>
      <c r="N11371">
        <v>0</v>
      </c>
      <c r="O11371">
        <v>20.399999999999999</v>
      </c>
      <c r="P11371">
        <v>20.399999999999999</v>
      </c>
      <c r="Q11371">
        <v>20.399999999999999</v>
      </c>
      <c r="R11371" t="s">
        <v>161</v>
      </c>
      <c r="S11371" t="s">
        <v>161</v>
      </c>
      <c r="T11371" t="s">
        <v>161</v>
      </c>
      <c r="U11371" t="s">
        <v>161</v>
      </c>
    </row>
    <row r="11372" spans="1:21" hidden="1" x14ac:dyDescent="0.45">
      <c r="A11372" t="str">
        <f t="shared" si="188"/>
        <v>YAG10Non-EUL8F+MPharmacology, toxicology and pharmacyNorth East</v>
      </c>
      <c r="B11372" t="s">
        <v>116</v>
      </c>
      <c r="C11372" t="s">
        <v>142</v>
      </c>
      <c r="D11372">
        <v>10</v>
      </c>
      <c r="E11372" t="s">
        <v>162</v>
      </c>
      <c r="F11372" t="s">
        <v>139</v>
      </c>
      <c r="G11372" t="s">
        <v>138</v>
      </c>
      <c r="H11372" t="s">
        <v>58</v>
      </c>
      <c r="I11372" t="s">
        <v>150</v>
      </c>
      <c r="J11372" t="s">
        <v>161</v>
      </c>
      <c r="K11372" t="s">
        <v>161</v>
      </c>
      <c r="L11372" t="s">
        <v>161</v>
      </c>
      <c r="M11372" t="s">
        <v>161</v>
      </c>
      <c r="N11372" t="s">
        <v>161</v>
      </c>
      <c r="O11372" t="s">
        <v>161</v>
      </c>
      <c r="P11372" t="s">
        <v>161</v>
      </c>
      <c r="Q11372" t="s">
        <v>161</v>
      </c>
      <c r="R11372" t="s">
        <v>157</v>
      </c>
      <c r="S11372" t="s">
        <v>157</v>
      </c>
      <c r="T11372" t="s">
        <v>157</v>
      </c>
      <c r="U11372" t="s">
        <v>157</v>
      </c>
    </row>
    <row r="11373" spans="1:21" hidden="1" x14ac:dyDescent="0.45">
      <c r="A11373" t="str">
        <f t="shared" si="188"/>
        <v>YAG10Non-EUL8F+MPharmacology, toxicology and pharmacyNorth West</v>
      </c>
      <c r="B11373" t="s">
        <v>116</v>
      </c>
      <c r="C11373" t="s">
        <v>142</v>
      </c>
      <c r="D11373">
        <v>10</v>
      </c>
      <c r="E11373" t="s">
        <v>162</v>
      </c>
      <c r="F11373" t="s">
        <v>139</v>
      </c>
      <c r="G11373" t="s">
        <v>138</v>
      </c>
      <c r="H11373" t="s">
        <v>58</v>
      </c>
      <c r="I11373" t="s">
        <v>151</v>
      </c>
      <c r="J11373" t="s">
        <v>161</v>
      </c>
      <c r="K11373" t="s">
        <v>161</v>
      </c>
      <c r="L11373" t="s">
        <v>161</v>
      </c>
      <c r="M11373" t="s">
        <v>161</v>
      </c>
      <c r="N11373" t="s">
        <v>161</v>
      </c>
      <c r="O11373" t="s">
        <v>161</v>
      </c>
      <c r="P11373" t="s">
        <v>161</v>
      </c>
      <c r="Q11373" t="s">
        <v>161</v>
      </c>
      <c r="R11373" t="s">
        <v>157</v>
      </c>
      <c r="S11373" t="s">
        <v>157</v>
      </c>
      <c r="T11373" t="s">
        <v>157</v>
      </c>
      <c r="U11373" t="s">
        <v>157</v>
      </c>
    </row>
    <row r="11374" spans="1:21" hidden="1" x14ac:dyDescent="0.45">
      <c r="A11374" t="str">
        <f t="shared" si="188"/>
        <v>YAG10Non-EUL8F+MPharmacology, toxicology and pharmacySouth East</v>
      </c>
      <c r="B11374" t="s">
        <v>116</v>
      </c>
      <c r="C11374" t="s">
        <v>142</v>
      </c>
      <c r="D11374">
        <v>10</v>
      </c>
      <c r="E11374" t="s">
        <v>162</v>
      </c>
      <c r="F11374" t="s">
        <v>139</v>
      </c>
      <c r="G11374" t="s">
        <v>138</v>
      </c>
      <c r="H11374" t="s">
        <v>58</v>
      </c>
      <c r="I11374" t="s">
        <v>154</v>
      </c>
      <c r="J11374" t="s">
        <v>161</v>
      </c>
      <c r="K11374" t="s">
        <v>161</v>
      </c>
      <c r="L11374" t="s">
        <v>161</v>
      </c>
      <c r="M11374" t="s">
        <v>161</v>
      </c>
      <c r="N11374" t="s">
        <v>161</v>
      </c>
      <c r="O11374" t="s">
        <v>161</v>
      </c>
      <c r="P11374" t="s">
        <v>161</v>
      </c>
      <c r="Q11374" t="s">
        <v>161</v>
      </c>
      <c r="R11374" t="s">
        <v>161</v>
      </c>
      <c r="S11374" t="s">
        <v>161</v>
      </c>
      <c r="T11374" t="s">
        <v>161</v>
      </c>
      <c r="U11374" t="s">
        <v>161</v>
      </c>
    </row>
    <row r="11375" spans="1:21" hidden="1" x14ac:dyDescent="0.45">
      <c r="A11375" t="str">
        <f t="shared" si="188"/>
        <v>YAG10Non-EUL8F+MPharmacology, toxicology and pharmacySouth West</v>
      </c>
      <c r="B11375" t="s">
        <v>116</v>
      </c>
      <c r="C11375" t="s">
        <v>142</v>
      </c>
      <c r="D11375">
        <v>10</v>
      </c>
      <c r="E11375" t="s">
        <v>162</v>
      </c>
      <c r="F11375" t="s">
        <v>139</v>
      </c>
      <c r="G11375" t="s">
        <v>138</v>
      </c>
      <c r="H11375" t="s">
        <v>58</v>
      </c>
      <c r="I11375" t="s">
        <v>155</v>
      </c>
      <c r="J11375" t="s">
        <v>161</v>
      </c>
      <c r="K11375" t="s">
        <v>161</v>
      </c>
      <c r="L11375" t="s">
        <v>161</v>
      </c>
      <c r="M11375" t="s">
        <v>161</v>
      </c>
      <c r="N11375" t="s">
        <v>161</v>
      </c>
      <c r="O11375" t="s">
        <v>161</v>
      </c>
      <c r="P11375" t="s">
        <v>161</v>
      </c>
      <c r="Q11375" t="s">
        <v>161</v>
      </c>
      <c r="R11375" t="s">
        <v>157</v>
      </c>
      <c r="S11375" t="s">
        <v>157</v>
      </c>
      <c r="T11375" t="s">
        <v>157</v>
      </c>
      <c r="U11375" t="s">
        <v>157</v>
      </c>
    </row>
    <row r="11376" spans="1:21" hidden="1" x14ac:dyDescent="0.45">
      <c r="A11376" t="str">
        <f t="shared" si="188"/>
        <v>YAG10Non-EUL8F+MPharmacology, toxicology and pharmacyWest Midlands</v>
      </c>
      <c r="B11376" t="s">
        <v>116</v>
      </c>
      <c r="C11376" t="s">
        <v>142</v>
      </c>
      <c r="D11376">
        <v>10</v>
      </c>
      <c r="E11376" t="s">
        <v>162</v>
      </c>
      <c r="F11376" t="s">
        <v>139</v>
      </c>
      <c r="G11376" t="s">
        <v>138</v>
      </c>
      <c r="H11376" t="s">
        <v>58</v>
      </c>
      <c r="I11376" t="s">
        <v>159</v>
      </c>
      <c r="J11376" t="s">
        <v>161</v>
      </c>
      <c r="K11376" t="s">
        <v>161</v>
      </c>
      <c r="L11376" t="s">
        <v>161</v>
      </c>
      <c r="M11376" t="s">
        <v>161</v>
      </c>
      <c r="N11376" t="s">
        <v>161</v>
      </c>
      <c r="O11376" t="s">
        <v>161</v>
      </c>
      <c r="P11376" t="s">
        <v>161</v>
      </c>
      <c r="Q11376" t="s">
        <v>161</v>
      </c>
      <c r="R11376" t="s">
        <v>161</v>
      </c>
      <c r="S11376" t="s">
        <v>161</v>
      </c>
      <c r="T11376" t="s">
        <v>161</v>
      </c>
      <c r="U11376" t="s">
        <v>161</v>
      </c>
    </row>
    <row r="11377" spans="1:21" hidden="1" x14ac:dyDescent="0.45">
      <c r="A11377" t="str">
        <f t="shared" si="188"/>
        <v>YAG10Non-EUL8F+MPharmacology, toxicology and pharmacyYorkshire and The Humber</v>
      </c>
      <c r="B11377" t="s">
        <v>116</v>
      </c>
      <c r="C11377" t="s">
        <v>142</v>
      </c>
      <c r="D11377">
        <v>10</v>
      </c>
      <c r="E11377" t="s">
        <v>162</v>
      </c>
      <c r="F11377" t="s">
        <v>139</v>
      </c>
      <c r="G11377" t="s">
        <v>138</v>
      </c>
      <c r="H11377" t="s">
        <v>58</v>
      </c>
      <c r="I11377" t="s">
        <v>160</v>
      </c>
      <c r="J11377" t="s">
        <v>161</v>
      </c>
      <c r="K11377" t="s">
        <v>161</v>
      </c>
      <c r="L11377" t="s">
        <v>161</v>
      </c>
      <c r="M11377" t="s">
        <v>161</v>
      </c>
      <c r="N11377" t="s">
        <v>161</v>
      </c>
      <c r="O11377" t="s">
        <v>161</v>
      </c>
      <c r="P11377" t="s">
        <v>161</v>
      </c>
      <c r="Q11377" t="s">
        <v>161</v>
      </c>
      <c r="R11377" t="s">
        <v>161</v>
      </c>
      <c r="S11377" t="s">
        <v>161</v>
      </c>
      <c r="T11377" t="s">
        <v>161</v>
      </c>
      <c r="U11377" t="s">
        <v>161</v>
      </c>
    </row>
    <row r="11378" spans="1:21" hidden="1" x14ac:dyDescent="0.45">
      <c r="A11378" t="str">
        <f t="shared" si="188"/>
        <v>YAG10Non-EUL8F+MPharmacology, toxicology and pharmacyNA</v>
      </c>
      <c r="B11378" t="s">
        <v>116</v>
      </c>
      <c r="C11378" t="s">
        <v>142</v>
      </c>
      <c r="D11378">
        <v>10</v>
      </c>
      <c r="E11378" t="s">
        <v>162</v>
      </c>
      <c r="F11378" t="s">
        <v>139</v>
      </c>
      <c r="G11378" t="s">
        <v>138</v>
      </c>
      <c r="H11378" t="s">
        <v>58</v>
      </c>
      <c r="I11378" t="s">
        <v>157</v>
      </c>
      <c r="J11378">
        <v>30</v>
      </c>
      <c r="K11378">
        <v>100</v>
      </c>
      <c r="L11378" t="s">
        <v>161</v>
      </c>
      <c r="M11378" t="s">
        <v>161</v>
      </c>
      <c r="N11378" t="s">
        <v>161</v>
      </c>
      <c r="O11378" t="s">
        <v>161</v>
      </c>
      <c r="P11378" t="s">
        <v>161</v>
      </c>
      <c r="Q11378" t="s">
        <v>161</v>
      </c>
      <c r="R11378" t="s">
        <v>157</v>
      </c>
      <c r="S11378" t="s">
        <v>157</v>
      </c>
      <c r="T11378" t="s">
        <v>157</v>
      </c>
      <c r="U11378" t="s">
        <v>157</v>
      </c>
    </row>
    <row r="11379" spans="1:21" hidden="1" x14ac:dyDescent="0.45">
      <c r="A11379" t="str">
        <f t="shared" si="188"/>
        <v>YAG5Non-EUL7F+MPharmacology, toxicology and pharmacyAbroad</v>
      </c>
      <c r="B11379" t="s">
        <v>116</v>
      </c>
      <c r="C11379" t="s">
        <v>140</v>
      </c>
      <c r="D11379">
        <v>5</v>
      </c>
      <c r="E11379" t="s">
        <v>162</v>
      </c>
      <c r="F11379" t="s">
        <v>145</v>
      </c>
      <c r="G11379" t="s">
        <v>138</v>
      </c>
      <c r="H11379" t="s">
        <v>58</v>
      </c>
      <c r="I11379" t="s">
        <v>146</v>
      </c>
      <c r="J11379">
        <v>55</v>
      </c>
      <c r="K11379">
        <v>0</v>
      </c>
      <c r="L11379">
        <v>55</v>
      </c>
      <c r="M11379">
        <v>84.2</v>
      </c>
      <c r="N11379">
        <v>2</v>
      </c>
      <c r="O11379">
        <v>9.9</v>
      </c>
      <c r="P11379">
        <v>13.8</v>
      </c>
      <c r="Q11379">
        <v>13.8</v>
      </c>
      <c r="R11379" t="s">
        <v>161</v>
      </c>
      <c r="S11379" t="s">
        <v>161</v>
      </c>
      <c r="T11379" t="s">
        <v>161</v>
      </c>
      <c r="U11379" t="s">
        <v>161</v>
      </c>
    </row>
    <row r="11380" spans="1:21" hidden="1" x14ac:dyDescent="0.45">
      <c r="A11380" t="str">
        <f t="shared" si="188"/>
        <v>YAG5Non-EUL7F+MPharmacology, toxicology and pharmacyEast Midlands</v>
      </c>
      <c r="B11380" t="s">
        <v>116</v>
      </c>
      <c r="C11380" t="s">
        <v>140</v>
      </c>
      <c r="D11380">
        <v>5</v>
      </c>
      <c r="E11380" t="s">
        <v>162</v>
      </c>
      <c r="F11380" t="s">
        <v>145</v>
      </c>
      <c r="G11380" t="s">
        <v>138</v>
      </c>
      <c r="H11380" t="s">
        <v>58</v>
      </c>
      <c r="I11380" t="s">
        <v>147</v>
      </c>
      <c r="J11380">
        <v>15</v>
      </c>
      <c r="K11380">
        <v>0</v>
      </c>
      <c r="L11380">
        <v>15</v>
      </c>
      <c r="M11380">
        <v>36.4</v>
      </c>
      <c r="N11380">
        <v>6.8</v>
      </c>
      <c r="O11380">
        <v>50</v>
      </c>
      <c r="P11380">
        <v>56.8</v>
      </c>
      <c r="Q11380">
        <v>56.8</v>
      </c>
      <c r="R11380" t="s">
        <v>161</v>
      </c>
      <c r="S11380" t="s">
        <v>161</v>
      </c>
      <c r="T11380" t="s">
        <v>161</v>
      </c>
      <c r="U11380" t="s">
        <v>161</v>
      </c>
    </row>
    <row r="11381" spans="1:21" hidden="1" x14ac:dyDescent="0.45">
      <c r="A11381" t="str">
        <f t="shared" si="188"/>
        <v>YAG5Non-EUL7F+MPharmacology, toxicology and pharmacyEast of England</v>
      </c>
      <c r="B11381" t="s">
        <v>116</v>
      </c>
      <c r="C11381" t="s">
        <v>140</v>
      </c>
      <c r="D11381">
        <v>5</v>
      </c>
      <c r="E11381" t="s">
        <v>162</v>
      </c>
      <c r="F11381" t="s">
        <v>145</v>
      </c>
      <c r="G11381" t="s">
        <v>138</v>
      </c>
      <c r="H11381" t="s">
        <v>58</v>
      </c>
      <c r="I11381" t="s">
        <v>148</v>
      </c>
      <c r="J11381">
        <v>75</v>
      </c>
      <c r="K11381">
        <v>0</v>
      </c>
      <c r="L11381">
        <v>75</v>
      </c>
      <c r="M11381">
        <v>34.1</v>
      </c>
      <c r="N11381">
        <v>1.4</v>
      </c>
      <c r="O11381">
        <v>54.8</v>
      </c>
      <c r="P11381">
        <v>60.3</v>
      </c>
      <c r="Q11381">
        <v>64.5</v>
      </c>
      <c r="R11381">
        <v>40</v>
      </c>
      <c r="S11381">
        <v>21900</v>
      </c>
      <c r="T11381">
        <v>28500</v>
      </c>
      <c r="U11381">
        <v>37200</v>
      </c>
    </row>
    <row r="11382" spans="1:21" hidden="1" x14ac:dyDescent="0.45">
      <c r="A11382" t="str">
        <f t="shared" si="188"/>
        <v>YAG5Non-EUL7F+MPharmacology, toxicology and pharmacyLondon</v>
      </c>
      <c r="B11382" t="s">
        <v>116</v>
      </c>
      <c r="C11382" t="s">
        <v>140</v>
      </c>
      <c r="D11382">
        <v>5</v>
      </c>
      <c r="E11382" t="s">
        <v>162</v>
      </c>
      <c r="F11382" t="s">
        <v>145</v>
      </c>
      <c r="G11382" t="s">
        <v>138</v>
      </c>
      <c r="H11382" t="s">
        <v>58</v>
      </c>
      <c r="I11382" t="s">
        <v>149</v>
      </c>
      <c r="J11382">
        <v>280</v>
      </c>
      <c r="K11382">
        <v>0</v>
      </c>
      <c r="L11382">
        <v>280</v>
      </c>
      <c r="M11382">
        <v>58.8</v>
      </c>
      <c r="N11382">
        <v>4.8</v>
      </c>
      <c r="O11382">
        <v>29.9</v>
      </c>
      <c r="P11382">
        <v>33.9</v>
      </c>
      <c r="Q11382">
        <v>36.4</v>
      </c>
      <c r="R11382">
        <v>80</v>
      </c>
      <c r="S11382">
        <v>22300</v>
      </c>
      <c r="T11382">
        <v>31000</v>
      </c>
      <c r="U11382">
        <v>38700</v>
      </c>
    </row>
    <row r="11383" spans="1:21" hidden="1" x14ac:dyDescent="0.45">
      <c r="A11383" t="str">
        <f t="shared" si="188"/>
        <v>YAG5Non-EUL7F+MPharmacology, toxicology and pharmacyNorth East</v>
      </c>
      <c r="B11383" t="s">
        <v>116</v>
      </c>
      <c r="C11383" t="s">
        <v>140</v>
      </c>
      <c r="D11383">
        <v>5</v>
      </c>
      <c r="E11383" t="s">
        <v>162</v>
      </c>
      <c r="F11383" t="s">
        <v>145</v>
      </c>
      <c r="G11383" t="s">
        <v>138</v>
      </c>
      <c r="H11383" t="s">
        <v>58</v>
      </c>
      <c r="I11383" t="s">
        <v>150</v>
      </c>
      <c r="J11383">
        <v>30</v>
      </c>
      <c r="K11383">
        <v>0</v>
      </c>
      <c r="L11383">
        <v>30</v>
      </c>
      <c r="M11383">
        <v>44.4</v>
      </c>
      <c r="N11383">
        <v>3.7</v>
      </c>
      <c r="O11383">
        <v>44.4</v>
      </c>
      <c r="P11383">
        <v>48.1</v>
      </c>
      <c r="Q11383">
        <v>51.9</v>
      </c>
      <c r="R11383">
        <v>15</v>
      </c>
      <c r="S11383">
        <v>21100</v>
      </c>
      <c r="T11383">
        <v>34300</v>
      </c>
      <c r="U11383">
        <v>40900</v>
      </c>
    </row>
    <row r="11384" spans="1:21" hidden="1" x14ac:dyDescent="0.45">
      <c r="A11384" t="str">
        <f t="shared" si="188"/>
        <v>YAG5Non-EUL7F+MPharmacology, toxicology and pharmacyNorth West</v>
      </c>
      <c r="B11384" t="s">
        <v>116</v>
      </c>
      <c r="C11384" t="s">
        <v>140</v>
      </c>
      <c r="D11384">
        <v>5</v>
      </c>
      <c r="E11384" t="s">
        <v>162</v>
      </c>
      <c r="F11384" t="s">
        <v>145</v>
      </c>
      <c r="G11384" t="s">
        <v>138</v>
      </c>
      <c r="H11384" t="s">
        <v>58</v>
      </c>
      <c r="I11384" t="s">
        <v>151</v>
      </c>
      <c r="J11384">
        <v>25</v>
      </c>
      <c r="K11384">
        <v>0</v>
      </c>
      <c r="L11384">
        <v>25</v>
      </c>
      <c r="M11384">
        <v>42.5</v>
      </c>
      <c r="N11384">
        <v>8.1999999999999993</v>
      </c>
      <c r="O11384">
        <v>32.9</v>
      </c>
      <c r="P11384">
        <v>45.2</v>
      </c>
      <c r="Q11384">
        <v>49.3</v>
      </c>
      <c r="R11384" t="s">
        <v>161</v>
      </c>
      <c r="S11384" t="s">
        <v>161</v>
      </c>
      <c r="T11384" t="s">
        <v>161</v>
      </c>
      <c r="U11384" t="s">
        <v>161</v>
      </c>
    </row>
    <row r="11385" spans="1:21" hidden="1" x14ac:dyDescent="0.45">
      <c r="A11385" t="str">
        <f t="shared" si="188"/>
        <v>YAG5Non-EUL7F+MPharmacology, toxicology and pharmacyNorthern Ireland</v>
      </c>
      <c r="B11385" t="s">
        <v>116</v>
      </c>
      <c r="C11385" t="s">
        <v>140</v>
      </c>
      <c r="D11385">
        <v>5</v>
      </c>
      <c r="E11385" t="s">
        <v>162</v>
      </c>
      <c r="F11385" t="s">
        <v>145</v>
      </c>
      <c r="G11385" t="s">
        <v>138</v>
      </c>
      <c r="H11385" t="s">
        <v>58</v>
      </c>
      <c r="I11385" t="s">
        <v>152</v>
      </c>
      <c r="J11385">
        <v>5</v>
      </c>
      <c r="K11385">
        <v>0</v>
      </c>
      <c r="L11385">
        <v>5</v>
      </c>
      <c r="M11385">
        <v>55.6</v>
      </c>
      <c r="N11385">
        <v>0</v>
      </c>
      <c r="O11385">
        <v>44.4</v>
      </c>
      <c r="P11385">
        <v>44.4</v>
      </c>
      <c r="Q11385">
        <v>44.4</v>
      </c>
      <c r="R11385" t="s">
        <v>161</v>
      </c>
      <c r="S11385" t="s">
        <v>161</v>
      </c>
      <c r="T11385" t="s">
        <v>161</v>
      </c>
      <c r="U11385" t="s">
        <v>161</v>
      </c>
    </row>
    <row r="11386" spans="1:21" hidden="1" x14ac:dyDescent="0.45">
      <c r="A11386" t="str">
        <f t="shared" si="188"/>
        <v>YAG5Non-EUL7F+MPharmacology, toxicology and pharmacyScotland</v>
      </c>
      <c r="B11386" t="s">
        <v>116</v>
      </c>
      <c r="C11386" t="s">
        <v>140</v>
      </c>
      <c r="D11386">
        <v>5</v>
      </c>
      <c r="E11386" t="s">
        <v>162</v>
      </c>
      <c r="F11386" t="s">
        <v>145</v>
      </c>
      <c r="G11386" t="s">
        <v>138</v>
      </c>
      <c r="H11386" t="s">
        <v>58</v>
      </c>
      <c r="I11386" t="s">
        <v>153</v>
      </c>
      <c r="J11386" t="s">
        <v>161</v>
      </c>
      <c r="K11386" t="s">
        <v>161</v>
      </c>
      <c r="L11386" t="s">
        <v>161</v>
      </c>
      <c r="M11386" t="s">
        <v>161</v>
      </c>
      <c r="N11386" t="s">
        <v>161</v>
      </c>
      <c r="O11386" t="s">
        <v>161</v>
      </c>
      <c r="P11386" t="s">
        <v>161</v>
      </c>
      <c r="Q11386" t="s">
        <v>161</v>
      </c>
      <c r="R11386" t="s">
        <v>161</v>
      </c>
      <c r="S11386" t="s">
        <v>161</v>
      </c>
      <c r="T11386" t="s">
        <v>161</v>
      </c>
      <c r="U11386" t="s">
        <v>161</v>
      </c>
    </row>
    <row r="11387" spans="1:21" hidden="1" x14ac:dyDescent="0.45">
      <c r="A11387" t="str">
        <f t="shared" si="188"/>
        <v>YAG5Non-EUL7F+MPharmacology, toxicology and pharmacySouth East</v>
      </c>
      <c r="B11387" t="s">
        <v>116</v>
      </c>
      <c r="C11387" t="s">
        <v>140</v>
      </c>
      <c r="D11387">
        <v>5</v>
      </c>
      <c r="E11387" t="s">
        <v>162</v>
      </c>
      <c r="F11387" t="s">
        <v>145</v>
      </c>
      <c r="G11387" t="s">
        <v>138</v>
      </c>
      <c r="H11387" t="s">
        <v>58</v>
      </c>
      <c r="I11387" t="s">
        <v>154</v>
      </c>
      <c r="J11387">
        <v>105</v>
      </c>
      <c r="K11387">
        <v>0</v>
      </c>
      <c r="L11387">
        <v>105</v>
      </c>
      <c r="M11387">
        <v>46.3</v>
      </c>
      <c r="N11387">
        <v>2</v>
      </c>
      <c r="O11387">
        <v>42.8</v>
      </c>
      <c r="P11387">
        <v>49.8</v>
      </c>
      <c r="Q11387">
        <v>51.7</v>
      </c>
      <c r="R11387">
        <v>40</v>
      </c>
      <c r="S11387">
        <v>21200</v>
      </c>
      <c r="T11387">
        <v>31000</v>
      </c>
      <c r="U11387">
        <v>38000</v>
      </c>
    </row>
    <row r="11388" spans="1:21" hidden="1" x14ac:dyDescent="0.45">
      <c r="A11388" t="str">
        <f t="shared" si="188"/>
        <v>YAG5Non-EUL7F+MPharmacology, toxicology and pharmacySouth West</v>
      </c>
      <c r="B11388" t="s">
        <v>116</v>
      </c>
      <c r="C11388" t="s">
        <v>140</v>
      </c>
      <c r="D11388">
        <v>5</v>
      </c>
      <c r="E11388" t="s">
        <v>162</v>
      </c>
      <c r="F11388" t="s">
        <v>145</v>
      </c>
      <c r="G11388" t="s">
        <v>138</v>
      </c>
      <c r="H11388" t="s">
        <v>58</v>
      </c>
      <c r="I11388" t="s">
        <v>155</v>
      </c>
      <c r="J11388">
        <v>20</v>
      </c>
      <c r="K11388">
        <v>0</v>
      </c>
      <c r="L11388">
        <v>20</v>
      </c>
      <c r="M11388">
        <v>30.9</v>
      </c>
      <c r="N11388">
        <v>3.2</v>
      </c>
      <c r="O11388">
        <v>51</v>
      </c>
      <c r="P11388">
        <v>65.900000000000006</v>
      </c>
      <c r="Q11388">
        <v>65.900000000000006</v>
      </c>
      <c r="R11388" t="s">
        <v>161</v>
      </c>
      <c r="S11388" t="s">
        <v>161</v>
      </c>
      <c r="T11388" t="s">
        <v>161</v>
      </c>
      <c r="U11388" t="s">
        <v>161</v>
      </c>
    </row>
    <row r="11389" spans="1:21" hidden="1" x14ac:dyDescent="0.45">
      <c r="A11389" t="str">
        <f t="shared" si="188"/>
        <v>YAG5Non-EUL7F+MPharmacology, toxicology and pharmacyWales</v>
      </c>
      <c r="B11389" t="s">
        <v>116</v>
      </c>
      <c r="C11389" t="s">
        <v>140</v>
      </c>
      <c r="D11389">
        <v>5</v>
      </c>
      <c r="E11389" t="s">
        <v>162</v>
      </c>
      <c r="F11389" t="s">
        <v>145</v>
      </c>
      <c r="G11389" t="s">
        <v>138</v>
      </c>
      <c r="H11389" t="s">
        <v>58</v>
      </c>
      <c r="I11389" t="s">
        <v>158</v>
      </c>
      <c r="J11389">
        <v>10</v>
      </c>
      <c r="K11389">
        <v>0</v>
      </c>
      <c r="L11389">
        <v>10</v>
      </c>
      <c r="M11389">
        <v>33.299999999999997</v>
      </c>
      <c r="N11389">
        <v>0</v>
      </c>
      <c r="O11389">
        <v>50</v>
      </c>
      <c r="P11389">
        <v>66.7</v>
      </c>
      <c r="Q11389">
        <v>66.7</v>
      </c>
      <c r="R11389" t="s">
        <v>161</v>
      </c>
      <c r="S11389" t="s">
        <v>161</v>
      </c>
      <c r="T11389" t="s">
        <v>161</v>
      </c>
      <c r="U11389" t="s">
        <v>161</v>
      </c>
    </row>
    <row r="11390" spans="1:21" hidden="1" x14ac:dyDescent="0.45">
      <c r="A11390" t="str">
        <f t="shared" si="188"/>
        <v>YAG5Non-EUL7F+MPharmacology, toxicology and pharmacyWest Midlands</v>
      </c>
      <c r="B11390" t="s">
        <v>116</v>
      </c>
      <c r="C11390" t="s">
        <v>140</v>
      </c>
      <c r="D11390">
        <v>5</v>
      </c>
      <c r="E11390" t="s">
        <v>162</v>
      </c>
      <c r="F11390" t="s">
        <v>145</v>
      </c>
      <c r="G11390" t="s">
        <v>138</v>
      </c>
      <c r="H11390" t="s">
        <v>58</v>
      </c>
      <c r="I11390" t="s">
        <v>159</v>
      </c>
      <c r="J11390">
        <v>25</v>
      </c>
      <c r="K11390">
        <v>0</v>
      </c>
      <c r="L11390">
        <v>25</v>
      </c>
      <c r="M11390">
        <v>52.2</v>
      </c>
      <c r="N11390">
        <v>4.3</v>
      </c>
      <c r="O11390">
        <v>34.799999999999997</v>
      </c>
      <c r="P11390">
        <v>39.1</v>
      </c>
      <c r="Q11390">
        <v>43.5</v>
      </c>
      <c r="R11390" t="s">
        <v>161</v>
      </c>
      <c r="S11390" t="s">
        <v>161</v>
      </c>
      <c r="T11390" t="s">
        <v>161</v>
      </c>
      <c r="U11390" t="s">
        <v>161</v>
      </c>
    </row>
    <row r="11391" spans="1:21" hidden="1" x14ac:dyDescent="0.45">
      <c r="A11391" t="str">
        <f t="shared" si="188"/>
        <v>YAG5Non-EUL7F+MPharmacology, toxicology and pharmacyYorkshire and The Humber</v>
      </c>
      <c r="B11391" t="s">
        <v>116</v>
      </c>
      <c r="C11391" t="s">
        <v>140</v>
      </c>
      <c r="D11391">
        <v>5</v>
      </c>
      <c r="E11391" t="s">
        <v>162</v>
      </c>
      <c r="F11391" t="s">
        <v>145</v>
      </c>
      <c r="G11391" t="s">
        <v>138</v>
      </c>
      <c r="H11391" t="s">
        <v>58</v>
      </c>
      <c r="I11391" t="s">
        <v>160</v>
      </c>
      <c r="J11391">
        <v>35</v>
      </c>
      <c r="K11391">
        <v>0</v>
      </c>
      <c r="L11391">
        <v>35</v>
      </c>
      <c r="M11391">
        <v>42.3</v>
      </c>
      <c r="N11391">
        <v>4.2</v>
      </c>
      <c r="O11391">
        <v>30.7</v>
      </c>
      <c r="P11391">
        <v>52</v>
      </c>
      <c r="Q11391">
        <v>53.5</v>
      </c>
      <c r="R11391" t="s">
        <v>161</v>
      </c>
      <c r="S11391" t="s">
        <v>161</v>
      </c>
      <c r="T11391" t="s">
        <v>161</v>
      </c>
      <c r="U11391" t="s">
        <v>161</v>
      </c>
    </row>
    <row r="11392" spans="1:21" hidden="1" x14ac:dyDescent="0.45">
      <c r="A11392" t="str">
        <f t="shared" si="188"/>
        <v>YAG5Non-EUL7F+MPharmacology, toxicology and pharmacyNA</v>
      </c>
      <c r="B11392" t="s">
        <v>116</v>
      </c>
      <c r="C11392" t="s">
        <v>140</v>
      </c>
      <c r="D11392">
        <v>5</v>
      </c>
      <c r="E11392" t="s">
        <v>162</v>
      </c>
      <c r="F11392" t="s">
        <v>145</v>
      </c>
      <c r="G11392" t="s">
        <v>138</v>
      </c>
      <c r="H11392" t="s">
        <v>58</v>
      </c>
      <c r="I11392" t="s">
        <v>157</v>
      </c>
      <c r="J11392">
        <v>145</v>
      </c>
      <c r="K11392">
        <v>87.9</v>
      </c>
      <c r="L11392">
        <v>20</v>
      </c>
      <c r="M11392">
        <v>0</v>
      </c>
      <c r="N11392">
        <v>0</v>
      </c>
      <c r="O11392">
        <v>0</v>
      </c>
      <c r="P11392">
        <v>0.7</v>
      </c>
      <c r="Q11392">
        <v>12.1</v>
      </c>
      <c r="R11392" t="s">
        <v>157</v>
      </c>
      <c r="S11392" t="s">
        <v>157</v>
      </c>
      <c r="T11392" t="s">
        <v>157</v>
      </c>
      <c r="U11392" t="s">
        <v>157</v>
      </c>
    </row>
    <row r="11393" spans="1:21" hidden="1" x14ac:dyDescent="0.45">
      <c r="A11393" t="str">
        <f t="shared" si="188"/>
        <v>YAG5Non-EUL8F+MPharmacology, toxicology and pharmacyAbroad</v>
      </c>
      <c r="B11393" t="s">
        <v>116</v>
      </c>
      <c r="C11393" t="s">
        <v>140</v>
      </c>
      <c r="D11393">
        <v>5</v>
      </c>
      <c r="E11393" t="s">
        <v>162</v>
      </c>
      <c r="F11393" t="s">
        <v>139</v>
      </c>
      <c r="G11393" t="s">
        <v>138</v>
      </c>
      <c r="H11393" t="s">
        <v>58</v>
      </c>
      <c r="I11393" t="s">
        <v>146</v>
      </c>
      <c r="J11393">
        <v>5</v>
      </c>
      <c r="K11393">
        <v>0</v>
      </c>
      <c r="L11393">
        <v>5</v>
      </c>
      <c r="M11393">
        <v>100</v>
      </c>
      <c r="N11393">
        <v>0</v>
      </c>
      <c r="O11393">
        <v>0</v>
      </c>
      <c r="P11393">
        <v>0</v>
      </c>
      <c r="Q11393">
        <v>0</v>
      </c>
      <c r="R11393" t="s">
        <v>157</v>
      </c>
      <c r="S11393" t="s">
        <v>157</v>
      </c>
      <c r="T11393" t="s">
        <v>157</v>
      </c>
      <c r="U11393" t="s">
        <v>157</v>
      </c>
    </row>
    <row r="11394" spans="1:21" hidden="1" x14ac:dyDescent="0.45">
      <c r="A11394" t="str">
        <f t="shared" si="188"/>
        <v>YAG5Non-EUL8F+MPharmacology, toxicology and pharmacyEast Midlands</v>
      </c>
      <c r="B11394" t="s">
        <v>116</v>
      </c>
      <c r="C11394" t="s">
        <v>140</v>
      </c>
      <c r="D11394">
        <v>5</v>
      </c>
      <c r="E11394" t="s">
        <v>162</v>
      </c>
      <c r="F11394" t="s">
        <v>139</v>
      </c>
      <c r="G11394" t="s">
        <v>138</v>
      </c>
      <c r="H11394" t="s">
        <v>58</v>
      </c>
      <c r="I11394" t="s">
        <v>147</v>
      </c>
      <c r="J11394">
        <v>10</v>
      </c>
      <c r="K11394">
        <v>0</v>
      </c>
      <c r="L11394">
        <v>10</v>
      </c>
      <c r="M11394">
        <v>66.7</v>
      </c>
      <c r="N11394">
        <v>11.1</v>
      </c>
      <c r="O11394">
        <v>22.2</v>
      </c>
      <c r="P11394">
        <v>22.2</v>
      </c>
      <c r="Q11394">
        <v>22.2</v>
      </c>
      <c r="R11394" t="s">
        <v>161</v>
      </c>
      <c r="S11394" t="s">
        <v>161</v>
      </c>
      <c r="T11394" t="s">
        <v>161</v>
      </c>
      <c r="U11394" t="s">
        <v>161</v>
      </c>
    </row>
    <row r="11395" spans="1:21" hidden="1" x14ac:dyDescent="0.45">
      <c r="A11395" t="str">
        <f t="shared" si="188"/>
        <v>YAG5Non-EUL8F+MPharmacology, toxicology and pharmacyEast of England</v>
      </c>
      <c r="B11395" t="s">
        <v>116</v>
      </c>
      <c r="C11395" t="s">
        <v>140</v>
      </c>
      <c r="D11395">
        <v>5</v>
      </c>
      <c r="E11395" t="s">
        <v>162</v>
      </c>
      <c r="F11395" t="s">
        <v>139</v>
      </c>
      <c r="G11395" t="s">
        <v>138</v>
      </c>
      <c r="H11395" t="s">
        <v>58</v>
      </c>
      <c r="I11395" t="s">
        <v>148</v>
      </c>
      <c r="J11395" t="s">
        <v>161</v>
      </c>
      <c r="K11395" t="s">
        <v>161</v>
      </c>
      <c r="L11395" t="s">
        <v>161</v>
      </c>
      <c r="M11395" t="s">
        <v>161</v>
      </c>
      <c r="N11395" t="s">
        <v>161</v>
      </c>
      <c r="O11395" t="s">
        <v>161</v>
      </c>
      <c r="P11395" t="s">
        <v>161</v>
      </c>
      <c r="Q11395" t="s">
        <v>161</v>
      </c>
      <c r="R11395" t="s">
        <v>161</v>
      </c>
      <c r="S11395" t="s">
        <v>161</v>
      </c>
      <c r="T11395" t="s">
        <v>161</v>
      </c>
      <c r="U11395" t="s">
        <v>161</v>
      </c>
    </row>
    <row r="11396" spans="1:21" hidden="1" x14ac:dyDescent="0.45">
      <c r="A11396" t="str">
        <f t="shared" si="188"/>
        <v>YAG5Non-EUL8F+MPharmacology, toxicology and pharmacyLondon</v>
      </c>
      <c r="B11396" t="s">
        <v>116</v>
      </c>
      <c r="C11396" t="s">
        <v>140</v>
      </c>
      <c r="D11396">
        <v>5</v>
      </c>
      <c r="E11396" t="s">
        <v>162</v>
      </c>
      <c r="F11396" t="s">
        <v>139</v>
      </c>
      <c r="G11396" t="s">
        <v>138</v>
      </c>
      <c r="H11396" t="s">
        <v>58</v>
      </c>
      <c r="I11396" t="s">
        <v>149</v>
      </c>
      <c r="J11396">
        <v>20</v>
      </c>
      <c r="K11396">
        <v>0</v>
      </c>
      <c r="L11396">
        <v>20</v>
      </c>
      <c r="M11396">
        <v>37.5</v>
      </c>
      <c r="N11396">
        <v>0</v>
      </c>
      <c r="O11396">
        <v>43.7</v>
      </c>
      <c r="P11396">
        <v>56.2</v>
      </c>
      <c r="Q11396">
        <v>62.5</v>
      </c>
      <c r="R11396" t="s">
        <v>161</v>
      </c>
      <c r="S11396" t="s">
        <v>161</v>
      </c>
      <c r="T11396" t="s">
        <v>161</v>
      </c>
      <c r="U11396" t="s">
        <v>161</v>
      </c>
    </row>
    <row r="11397" spans="1:21" hidden="1" x14ac:dyDescent="0.45">
      <c r="A11397" t="str">
        <f t="shared" si="188"/>
        <v>YAG5Non-EUL8F+MPharmacology, toxicology and pharmacyNorth East</v>
      </c>
      <c r="B11397" t="s">
        <v>116</v>
      </c>
      <c r="C11397" t="s">
        <v>140</v>
      </c>
      <c r="D11397">
        <v>5</v>
      </c>
      <c r="E11397" t="s">
        <v>162</v>
      </c>
      <c r="F11397" t="s">
        <v>139</v>
      </c>
      <c r="G11397" t="s">
        <v>138</v>
      </c>
      <c r="H11397" t="s">
        <v>58</v>
      </c>
      <c r="I11397" t="s">
        <v>150</v>
      </c>
      <c r="J11397" t="s">
        <v>161</v>
      </c>
      <c r="K11397" t="s">
        <v>161</v>
      </c>
      <c r="L11397" t="s">
        <v>161</v>
      </c>
      <c r="M11397" t="s">
        <v>161</v>
      </c>
      <c r="N11397" t="s">
        <v>161</v>
      </c>
      <c r="O11397" t="s">
        <v>161</v>
      </c>
      <c r="P11397" t="s">
        <v>161</v>
      </c>
      <c r="Q11397" t="s">
        <v>161</v>
      </c>
      <c r="R11397" t="s">
        <v>161</v>
      </c>
      <c r="S11397" t="s">
        <v>161</v>
      </c>
      <c r="T11397" t="s">
        <v>161</v>
      </c>
      <c r="U11397" t="s">
        <v>161</v>
      </c>
    </row>
    <row r="11398" spans="1:21" hidden="1" x14ac:dyDescent="0.45">
      <c r="A11398" t="str">
        <f t="shared" si="188"/>
        <v>YAG5Non-EUL8F+MPharmacology, toxicology and pharmacyNorth West</v>
      </c>
      <c r="B11398" t="s">
        <v>116</v>
      </c>
      <c r="C11398" t="s">
        <v>140</v>
      </c>
      <c r="D11398">
        <v>5</v>
      </c>
      <c r="E11398" t="s">
        <v>162</v>
      </c>
      <c r="F11398" t="s">
        <v>139</v>
      </c>
      <c r="G11398" t="s">
        <v>138</v>
      </c>
      <c r="H11398" t="s">
        <v>58</v>
      </c>
      <c r="I11398" t="s">
        <v>151</v>
      </c>
      <c r="J11398">
        <v>10</v>
      </c>
      <c r="K11398">
        <v>0</v>
      </c>
      <c r="L11398">
        <v>10</v>
      </c>
      <c r="M11398">
        <v>66.7</v>
      </c>
      <c r="N11398">
        <v>0</v>
      </c>
      <c r="O11398">
        <v>22.2</v>
      </c>
      <c r="P11398">
        <v>33.299999999999997</v>
      </c>
      <c r="Q11398">
        <v>33.299999999999997</v>
      </c>
      <c r="R11398" t="s">
        <v>161</v>
      </c>
      <c r="S11398" t="s">
        <v>161</v>
      </c>
      <c r="T11398" t="s">
        <v>161</v>
      </c>
      <c r="U11398" t="s">
        <v>161</v>
      </c>
    </row>
    <row r="11399" spans="1:21" hidden="1" x14ac:dyDescent="0.45">
      <c r="A11399" t="str">
        <f t="shared" ref="A11399:A11462" si="189">"YAG"&amp;D11399 &amp;E11399 &amp;F11399 &amp; G11399 &amp;H11399 &amp;I11399</f>
        <v>YAG5Non-EUL8F+MPharmacology, toxicology and pharmacyNorthern Ireland</v>
      </c>
      <c r="B11399" t="s">
        <v>116</v>
      </c>
      <c r="C11399" t="s">
        <v>140</v>
      </c>
      <c r="D11399">
        <v>5</v>
      </c>
      <c r="E11399" t="s">
        <v>162</v>
      </c>
      <c r="F11399" t="s">
        <v>139</v>
      </c>
      <c r="G11399" t="s">
        <v>138</v>
      </c>
      <c r="H11399" t="s">
        <v>58</v>
      </c>
      <c r="I11399" t="s">
        <v>152</v>
      </c>
      <c r="J11399" t="s">
        <v>161</v>
      </c>
      <c r="K11399" t="s">
        <v>161</v>
      </c>
      <c r="L11399" t="s">
        <v>161</v>
      </c>
      <c r="M11399" t="s">
        <v>161</v>
      </c>
      <c r="N11399" t="s">
        <v>161</v>
      </c>
      <c r="O11399" t="s">
        <v>161</v>
      </c>
      <c r="P11399" t="s">
        <v>161</v>
      </c>
      <c r="Q11399" t="s">
        <v>161</v>
      </c>
      <c r="R11399" t="s">
        <v>161</v>
      </c>
      <c r="S11399" t="s">
        <v>161</v>
      </c>
      <c r="T11399" t="s">
        <v>161</v>
      </c>
      <c r="U11399" t="s">
        <v>161</v>
      </c>
    </row>
    <row r="11400" spans="1:21" hidden="1" x14ac:dyDescent="0.45">
      <c r="A11400" t="str">
        <f t="shared" si="189"/>
        <v>YAG5Non-EUL8F+MPharmacology, toxicology and pharmacyScotland</v>
      </c>
      <c r="B11400" t="s">
        <v>116</v>
      </c>
      <c r="C11400" t="s">
        <v>140</v>
      </c>
      <c r="D11400">
        <v>5</v>
      </c>
      <c r="E11400" t="s">
        <v>162</v>
      </c>
      <c r="F11400" t="s">
        <v>139</v>
      </c>
      <c r="G11400" t="s">
        <v>138</v>
      </c>
      <c r="H11400" t="s">
        <v>58</v>
      </c>
      <c r="I11400" t="s">
        <v>153</v>
      </c>
      <c r="J11400" t="s">
        <v>161</v>
      </c>
      <c r="K11400" t="s">
        <v>161</v>
      </c>
      <c r="L11400" t="s">
        <v>161</v>
      </c>
      <c r="M11400" t="s">
        <v>161</v>
      </c>
      <c r="N11400" t="s">
        <v>161</v>
      </c>
      <c r="O11400" t="s">
        <v>161</v>
      </c>
      <c r="P11400" t="s">
        <v>161</v>
      </c>
      <c r="Q11400" t="s">
        <v>161</v>
      </c>
      <c r="R11400" t="s">
        <v>161</v>
      </c>
      <c r="S11400" t="s">
        <v>161</v>
      </c>
      <c r="T11400" t="s">
        <v>161</v>
      </c>
      <c r="U11400" t="s">
        <v>161</v>
      </c>
    </row>
    <row r="11401" spans="1:21" hidden="1" x14ac:dyDescent="0.45">
      <c r="A11401" t="str">
        <f t="shared" si="189"/>
        <v>YAG5Non-EUL8F+MPharmacology, toxicology and pharmacySouth East</v>
      </c>
      <c r="B11401" t="s">
        <v>116</v>
      </c>
      <c r="C11401" t="s">
        <v>140</v>
      </c>
      <c r="D11401">
        <v>5</v>
      </c>
      <c r="E11401" t="s">
        <v>162</v>
      </c>
      <c r="F11401" t="s">
        <v>139</v>
      </c>
      <c r="G11401" t="s">
        <v>138</v>
      </c>
      <c r="H11401" t="s">
        <v>58</v>
      </c>
      <c r="I11401" t="s">
        <v>154</v>
      </c>
      <c r="J11401">
        <v>10</v>
      </c>
      <c r="K11401">
        <v>0</v>
      </c>
      <c r="L11401">
        <v>10</v>
      </c>
      <c r="M11401">
        <v>66.7</v>
      </c>
      <c r="N11401">
        <v>11.1</v>
      </c>
      <c r="O11401">
        <v>11.1</v>
      </c>
      <c r="P11401">
        <v>22.2</v>
      </c>
      <c r="Q11401">
        <v>22.2</v>
      </c>
      <c r="R11401" t="s">
        <v>161</v>
      </c>
      <c r="S11401" t="s">
        <v>161</v>
      </c>
      <c r="T11401" t="s">
        <v>161</v>
      </c>
      <c r="U11401" t="s">
        <v>161</v>
      </c>
    </row>
    <row r="11402" spans="1:21" hidden="1" x14ac:dyDescent="0.45">
      <c r="A11402" t="str">
        <f t="shared" si="189"/>
        <v>YAG5Non-EUL8F+MPharmacology, toxicology and pharmacySouth West</v>
      </c>
      <c r="B11402" t="s">
        <v>116</v>
      </c>
      <c r="C11402" t="s">
        <v>140</v>
      </c>
      <c r="D11402">
        <v>5</v>
      </c>
      <c r="E11402" t="s">
        <v>162</v>
      </c>
      <c r="F11402" t="s">
        <v>139</v>
      </c>
      <c r="G11402" t="s">
        <v>138</v>
      </c>
      <c r="H11402" t="s">
        <v>58</v>
      </c>
      <c r="I11402" t="s">
        <v>155</v>
      </c>
      <c r="J11402" t="s">
        <v>161</v>
      </c>
      <c r="K11402" t="s">
        <v>161</v>
      </c>
      <c r="L11402" t="s">
        <v>161</v>
      </c>
      <c r="M11402" t="s">
        <v>161</v>
      </c>
      <c r="N11402" t="s">
        <v>161</v>
      </c>
      <c r="O11402" t="s">
        <v>161</v>
      </c>
      <c r="P11402" t="s">
        <v>161</v>
      </c>
      <c r="Q11402" t="s">
        <v>161</v>
      </c>
      <c r="R11402" t="s">
        <v>161</v>
      </c>
      <c r="S11402" t="s">
        <v>161</v>
      </c>
      <c r="T11402" t="s">
        <v>161</v>
      </c>
      <c r="U11402" t="s">
        <v>161</v>
      </c>
    </row>
    <row r="11403" spans="1:21" hidden="1" x14ac:dyDescent="0.45">
      <c r="A11403" t="str">
        <f t="shared" si="189"/>
        <v>YAG5Non-EUL8F+MPharmacology, toxicology and pharmacyWales</v>
      </c>
      <c r="B11403" t="s">
        <v>116</v>
      </c>
      <c r="C11403" t="s">
        <v>140</v>
      </c>
      <c r="D11403">
        <v>5</v>
      </c>
      <c r="E11403" t="s">
        <v>162</v>
      </c>
      <c r="F11403" t="s">
        <v>139</v>
      </c>
      <c r="G11403" t="s">
        <v>138</v>
      </c>
      <c r="H11403" t="s">
        <v>58</v>
      </c>
      <c r="I11403" t="s">
        <v>158</v>
      </c>
      <c r="J11403" t="s">
        <v>161</v>
      </c>
      <c r="K11403" t="s">
        <v>161</v>
      </c>
      <c r="L11403" t="s">
        <v>161</v>
      </c>
      <c r="M11403" t="s">
        <v>161</v>
      </c>
      <c r="N11403" t="s">
        <v>161</v>
      </c>
      <c r="O11403" t="s">
        <v>161</v>
      </c>
      <c r="P11403" t="s">
        <v>161</v>
      </c>
      <c r="Q11403" t="s">
        <v>161</v>
      </c>
      <c r="R11403" t="s">
        <v>157</v>
      </c>
      <c r="S11403" t="s">
        <v>157</v>
      </c>
      <c r="T11403" t="s">
        <v>157</v>
      </c>
      <c r="U11403" t="s">
        <v>157</v>
      </c>
    </row>
    <row r="11404" spans="1:21" hidden="1" x14ac:dyDescent="0.45">
      <c r="A11404" t="str">
        <f t="shared" si="189"/>
        <v>YAG5Non-EUL8F+MPharmacology, toxicology and pharmacyWest Midlands</v>
      </c>
      <c r="B11404" t="s">
        <v>116</v>
      </c>
      <c r="C11404" t="s">
        <v>140</v>
      </c>
      <c r="D11404">
        <v>5</v>
      </c>
      <c r="E11404" t="s">
        <v>162</v>
      </c>
      <c r="F11404" t="s">
        <v>139</v>
      </c>
      <c r="G11404" t="s">
        <v>138</v>
      </c>
      <c r="H11404" t="s">
        <v>58</v>
      </c>
      <c r="I11404" t="s">
        <v>159</v>
      </c>
      <c r="J11404" t="s">
        <v>161</v>
      </c>
      <c r="K11404" t="s">
        <v>161</v>
      </c>
      <c r="L11404" t="s">
        <v>161</v>
      </c>
      <c r="M11404" t="s">
        <v>161</v>
      </c>
      <c r="N11404" t="s">
        <v>161</v>
      </c>
      <c r="O11404" t="s">
        <v>161</v>
      </c>
      <c r="P11404" t="s">
        <v>161</v>
      </c>
      <c r="Q11404" t="s">
        <v>161</v>
      </c>
      <c r="R11404" t="s">
        <v>161</v>
      </c>
      <c r="S11404" t="s">
        <v>161</v>
      </c>
      <c r="T11404" t="s">
        <v>161</v>
      </c>
      <c r="U11404" t="s">
        <v>161</v>
      </c>
    </row>
    <row r="11405" spans="1:21" hidden="1" x14ac:dyDescent="0.45">
      <c r="A11405" t="str">
        <f t="shared" si="189"/>
        <v>YAG5Non-EUL8F+MPharmacology, toxicology and pharmacyYorkshire and The Humber</v>
      </c>
      <c r="B11405" t="s">
        <v>116</v>
      </c>
      <c r="C11405" t="s">
        <v>140</v>
      </c>
      <c r="D11405">
        <v>5</v>
      </c>
      <c r="E11405" t="s">
        <v>162</v>
      </c>
      <c r="F11405" t="s">
        <v>139</v>
      </c>
      <c r="G11405" t="s">
        <v>138</v>
      </c>
      <c r="H11405" t="s">
        <v>58</v>
      </c>
      <c r="I11405" t="s">
        <v>160</v>
      </c>
      <c r="J11405">
        <v>10</v>
      </c>
      <c r="K11405">
        <v>0</v>
      </c>
      <c r="L11405">
        <v>10</v>
      </c>
      <c r="M11405">
        <v>53.8</v>
      </c>
      <c r="N11405">
        <v>0</v>
      </c>
      <c r="O11405">
        <v>46.2</v>
      </c>
      <c r="P11405">
        <v>46.2</v>
      </c>
      <c r="Q11405">
        <v>46.2</v>
      </c>
      <c r="R11405" t="s">
        <v>161</v>
      </c>
      <c r="S11405" t="s">
        <v>161</v>
      </c>
      <c r="T11405" t="s">
        <v>161</v>
      </c>
      <c r="U11405" t="s">
        <v>161</v>
      </c>
    </row>
    <row r="11406" spans="1:21" hidden="1" x14ac:dyDescent="0.45">
      <c r="A11406" t="str">
        <f t="shared" si="189"/>
        <v>YAG5Non-EUL8F+MPharmacology, toxicology and pharmacyNA</v>
      </c>
      <c r="B11406" t="s">
        <v>116</v>
      </c>
      <c r="C11406" t="s">
        <v>140</v>
      </c>
      <c r="D11406">
        <v>5</v>
      </c>
      <c r="E11406" t="s">
        <v>162</v>
      </c>
      <c r="F11406" t="s">
        <v>139</v>
      </c>
      <c r="G11406" t="s">
        <v>138</v>
      </c>
      <c r="H11406" t="s">
        <v>58</v>
      </c>
      <c r="I11406" t="s">
        <v>157</v>
      </c>
      <c r="J11406">
        <v>35</v>
      </c>
      <c r="K11406">
        <v>97.1</v>
      </c>
      <c r="L11406" t="s">
        <v>161</v>
      </c>
      <c r="M11406" t="s">
        <v>161</v>
      </c>
      <c r="N11406" t="s">
        <v>161</v>
      </c>
      <c r="O11406" t="s">
        <v>161</v>
      </c>
      <c r="P11406" t="s">
        <v>161</v>
      </c>
      <c r="Q11406" t="s">
        <v>161</v>
      </c>
      <c r="R11406" t="s">
        <v>157</v>
      </c>
      <c r="S11406" t="s">
        <v>157</v>
      </c>
      <c r="T11406" t="s">
        <v>157</v>
      </c>
      <c r="U11406" t="s">
        <v>157</v>
      </c>
    </row>
    <row r="11407" spans="1:21" hidden="1" x14ac:dyDescent="0.45">
      <c r="A11407" t="str">
        <f t="shared" si="189"/>
        <v>YAG3Non-EUL7F+MPharmacology, toxicology and pharmacyAbroad</v>
      </c>
      <c r="B11407" t="s">
        <v>116</v>
      </c>
      <c r="C11407" t="s">
        <v>141</v>
      </c>
      <c r="D11407">
        <v>3</v>
      </c>
      <c r="E11407" t="s">
        <v>162</v>
      </c>
      <c r="F11407" t="s">
        <v>145</v>
      </c>
      <c r="G11407" t="s">
        <v>138</v>
      </c>
      <c r="H11407" t="s">
        <v>58</v>
      </c>
      <c r="I11407" t="s">
        <v>146</v>
      </c>
      <c r="J11407">
        <v>15</v>
      </c>
      <c r="K11407">
        <v>0</v>
      </c>
      <c r="L11407">
        <v>15</v>
      </c>
      <c r="M11407">
        <v>76</v>
      </c>
      <c r="N11407">
        <v>0</v>
      </c>
      <c r="O11407">
        <v>24</v>
      </c>
      <c r="P11407">
        <v>24</v>
      </c>
      <c r="Q11407">
        <v>24</v>
      </c>
      <c r="R11407" t="s">
        <v>161</v>
      </c>
      <c r="S11407" t="s">
        <v>161</v>
      </c>
      <c r="T11407" t="s">
        <v>161</v>
      </c>
      <c r="U11407" t="s">
        <v>161</v>
      </c>
    </row>
    <row r="11408" spans="1:21" hidden="1" x14ac:dyDescent="0.45">
      <c r="A11408" t="str">
        <f t="shared" si="189"/>
        <v>YAG3Non-EUL7F+MPharmacology, toxicology and pharmacyEast Midlands</v>
      </c>
      <c r="B11408" t="s">
        <v>116</v>
      </c>
      <c r="C11408" t="s">
        <v>141</v>
      </c>
      <c r="D11408">
        <v>3</v>
      </c>
      <c r="E11408" t="s">
        <v>162</v>
      </c>
      <c r="F11408" t="s">
        <v>145</v>
      </c>
      <c r="G11408" t="s">
        <v>138</v>
      </c>
      <c r="H11408" t="s">
        <v>58</v>
      </c>
      <c r="I11408" t="s">
        <v>147</v>
      </c>
      <c r="J11408">
        <v>10</v>
      </c>
      <c r="K11408">
        <v>0</v>
      </c>
      <c r="L11408">
        <v>10</v>
      </c>
      <c r="M11408">
        <v>24</v>
      </c>
      <c r="N11408">
        <v>12</v>
      </c>
      <c r="O11408">
        <v>40</v>
      </c>
      <c r="P11408">
        <v>64</v>
      </c>
      <c r="Q11408">
        <v>64</v>
      </c>
      <c r="R11408" t="s">
        <v>161</v>
      </c>
      <c r="S11408" t="s">
        <v>161</v>
      </c>
      <c r="T11408" t="s">
        <v>161</v>
      </c>
      <c r="U11408" t="s">
        <v>161</v>
      </c>
    </row>
    <row r="11409" spans="1:21" hidden="1" x14ac:dyDescent="0.45">
      <c r="A11409" t="str">
        <f t="shared" si="189"/>
        <v>YAG3Non-EUL7F+MPharmacology, toxicology and pharmacyEast of England</v>
      </c>
      <c r="B11409" t="s">
        <v>116</v>
      </c>
      <c r="C11409" t="s">
        <v>141</v>
      </c>
      <c r="D11409">
        <v>3</v>
      </c>
      <c r="E11409" t="s">
        <v>162</v>
      </c>
      <c r="F11409" t="s">
        <v>145</v>
      </c>
      <c r="G11409" t="s">
        <v>138</v>
      </c>
      <c r="H11409" t="s">
        <v>58</v>
      </c>
      <c r="I11409" t="s">
        <v>148</v>
      </c>
      <c r="J11409">
        <v>45</v>
      </c>
      <c r="K11409">
        <v>0</v>
      </c>
      <c r="L11409">
        <v>45</v>
      </c>
      <c r="M11409">
        <v>57.8</v>
      </c>
      <c r="N11409">
        <v>4.4000000000000004</v>
      </c>
      <c r="O11409">
        <v>26.7</v>
      </c>
      <c r="P11409">
        <v>33.299999999999997</v>
      </c>
      <c r="Q11409">
        <v>37.799999999999997</v>
      </c>
      <c r="R11409">
        <v>15</v>
      </c>
      <c r="S11409">
        <v>10400</v>
      </c>
      <c r="T11409">
        <v>20100</v>
      </c>
      <c r="U11409">
        <v>33300</v>
      </c>
    </row>
    <row r="11410" spans="1:21" hidden="1" x14ac:dyDescent="0.45">
      <c r="A11410" t="str">
        <f t="shared" si="189"/>
        <v>YAG3Non-EUL7F+MPharmacology, toxicology and pharmacyLondon</v>
      </c>
      <c r="B11410" t="s">
        <v>116</v>
      </c>
      <c r="C11410" t="s">
        <v>141</v>
      </c>
      <c r="D11410">
        <v>3</v>
      </c>
      <c r="E11410" t="s">
        <v>162</v>
      </c>
      <c r="F11410" t="s">
        <v>145</v>
      </c>
      <c r="G11410" t="s">
        <v>138</v>
      </c>
      <c r="H11410" t="s">
        <v>58</v>
      </c>
      <c r="I11410" t="s">
        <v>149</v>
      </c>
      <c r="J11410">
        <v>75</v>
      </c>
      <c r="K11410">
        <v>0</v>
      </c>
      <c r="L11410">
        <v>75</v>
      </c>
      <c r="M11410">
        <v>57.3</v>
      </c>
      <c r="N11410">
        <v>2.8</v>
      </c>
      <c r="O11410">
        <v>19.899999999999999</v>
      </c>
      <c r="P11410">
        <v>34.4</v>
      </c>
      <c r="Q11410">
        <v>40</v>
      </c>
      <c r="R11410">
        <v>15</v>
      </c>
      <c r="S11410">
        <v>24500</v>
      </c>
      <c r="T11410">
        <v>26600</v>
      </c>
      <c r="U11410">
        <v>35400</v>
      </c>
    </row>
    <row r="11411" spans="1:21" hidden="1" x14ac:dyDescent="0.45">
      <c r="A11411" t="str">
        <f t="shared" si="189"/>
        <v>YAG3Non-EUL7F+MPharmacology, toxicology and pharmacyNorth East</v>
      </c>
      <c r="B11411" t="s">
        <v>116</v>
      </c>
      <c r="C11411" t="s">
        <v>141</v>
      </c>
      <c r="D11411">
        <v>3</v>
      </c>
      <c r="E11411" t="s">
        <v>162</v>
      </c>
      <c r="F11411" t="s">
        <v>145</v>
      </c>
      <c r="G11411" t="s">
        <v>138</v>
      </c>
      <c r="H11411" t="s">
        <v>58</v>
      </c>
      <c r="I11411" t="s">
        <v>150</v>
      </c>
      <c r="J11411">
        <v>15</v>
      </c>
      <c r="K11411">
        <v>0</v>
      </c>
      <c r="L11411">
        <v>15</v>
      </c>
      <c r="M11411">
        <v>18.2</v>
      </c>
      <c r="N11411">
        <v>9.1</v>
      </c>
      <c r="O11411">
        <v>54.5</v>
      </c>
      <c r="P11411">
        <v>72.7</v>
      </c>
      <c r="Q11411">
        <v>72.7</v>
      </c>
      <c r="R11411" t="s">
        <v>161</v>
      </c>
      <c r="S11411" t="s">
        <v>161</v>
      </c>
      <c r="T11411" t="s">
        <v>161</v>
      </c>
      <c r="U11411" t="s">
        <v>161</v>
      </c>
    </row>
    <row r="11412" spans="1:21" hidden="1" x14ac:dyDescent="0.45">
      <c r="A11412" t="str">
        <f t="shared" si="189"/>
        <v>YAG3Non-EUL7F+MPharmacology, toxicology and pharmacyNorth West</v>
      </c>
      <c r="B11412" t="s">
        <v>116</v>
      </c>
      <c r="C11412" t="s">
        <v>141</v>
      </c>
      <c r="D11412">
        <v>3</v>
      </c>
      <c r="E11412" t="s">
        <v>162</v>
      </c>
      <c r="F11412" t="s">
        <v>145</v>
      </c>
      <c r="G11412" t="s">
        <v>138</v>
      </c>
      <c r="H11412" t="s">
        <v>58</v>
      </c>
      <c r="I11412" t="s">
        <v>151</v>
      </c>
      <c r="J11412">
        <v>10</v>
      </c>
      <c r="K11412">
        <v>0</v>
      </c>
      <c r="L11412">
        <v>10</v>
      </c>
      <c r="M11412">
        <v>33.299999999999997</v>
      </c>
      <c r="N11412">
        <v>11.1</v>
      </c>
      <c r="O11412">
        <v>44.4</v>
      </c>
      <c r="P11412">
        <v>55.6</v>
      </c>
      <c r="Q11412">
        <v>55.6</v>
      </c>
      <c r="R11412" t="s">
        <v>161</v>
      </c>
      <c r="S11412" t="s">
        <v>161</v>
      </c>
      <c r="T11412" t="s">
        <v>161</v>
      </c>
      <c r="U11412" t="s">
        <v>161</v>
      </c>
    </row>
    <row r="11413" spans="1:21" hidden="1" x14ac:dyDescent="0.45">
      <c r="A11413" t="str">
        <f t="shared" si="189"/>
        <v>YAG3Non-EUL7F+MPharmacology, toxicology and pharmacyScotland</v>
      </c>
      <c r="B11413" t="s">
        <v>116</v>
      </c>
      <c r="C11413" t="s">
        <v>141</v>
      </c>
      <c r="D11413">
        <v>3</v>
      </c>
      <c r="E11413" t="s">
        <v>162</v>
      </c>
      <c r="F11413" t="s">
        <v>145</v>
      </c>
      <c r="G11413" t="s">
        <v>138</v>
      </c>
      <c r="H11413" t="s">
        <v>58</v>
      </c>
      <c r="I11413" t="s">
        <v>153</v>
      </c>
      <c r="J11413" t="s">
        <v>161</v>
      </c>
      <c r="K11413" t="s">
        <v>161</v>
      </c>
      <c r="L11413" t="s">
        <v>161</v>
      </c>
      <c r="M11413" t="s">
        <v>161</v>
      </c>
      <c r="N11413" t="s">
        <v>161</v>
      </c>
      <c r="O11413" t="s">
        <v>161</v>
      </c>
      <c r="P11413" t="s">
        <v>161</v>
      </c>
      <c r="Q11413" t="s">
        <v>161</v>
      </c>
      <c r="R11413" t="s">
        <v>161</v>
      </c>
      <c r="S11413" t="s">
        <v>161</v>
      </c>
      <c r="T11413" t="s">
        <v>161</v>
      </c>
      <c r="U11413" t="s">
        <v>161</v>
      </c>
    </row>
    <row r="11414" spans="1:21" hidden="1" x14ac:dyDescent="0.45">
      <c r="A11414" t="str">
        <f t="shared" si="189"/>
        <v>YAG3Non-EUL7F+MPharmacology, toxicology and pharmacySouth East</v>
      </c>
      <c r="B11414" t="s">
        <v>116</v>
      </c>
      <c r="C11414" t="s">
        <v>141</v>
      </c>
      <c r="D11414">
        <v>3</v>
      </c>
      <c r="E11414" t="s">
        <v>162</v>
      </c>
      <c r="F11414" t="s">
        <v>145</v>
      </c>
      <c r="G11414" t="s">
        <v>138</v>
      </c>
      <c r="H11414" t="s">
        <v>58</v>
      </c>
      <c r="I11414" t="s">
        <v>154</v>
      </c>
      <c r="J11414">
        <v>40</v>
      </c>
      <c r="K11414">
        <v>0</v>
      </c>
      <c r="L11414">
        <v>40</v>
      </c>
      <c r="M11414">
        <v>50.7</v>
      </c>
      <c r="N11414">
        <v>1.4</v>
      </c>
      <c r="O11414">
        <v>16.399999999999999</v>
      </c>
      <c r="P11414">
        <v>39.700000000000003</v>
      </c>
      <c r="Q11414">
        <v>47.9</v>
      </c>
      <c r="R11414" t="s">
        <v>161</v>
      </c>
      <c r="S11414" t="s">
        <v>161</v>
      </c>
      <c r="T11414" t="s">
        <v>161</v>
      </c>
      <c r="U11414" t="s">
        <v>161</v>
      </c>
    </row>
    <row r="11415" spans="1:21" hidden="1" x14ac:dyDescent="0.45">
      <c r="A11415" t="str">
        <f t="shared" si="189"/>
        <v>YAG3Non-EUL7F+MPharmacology, toxicology and pharmacySouth West</v>
      </c>
      <c r="B11415" t="s">
        <v>116</v>
      </c>
      <c r="C11415" t="s">
        <v>141</v>
      </c>
      <c r="D11415">
        <v>3</v>
      </c>
      <c r="E11415" t="s">
        <v>162</v>
      </c>
      <c r="F11415" t="s">
        <v>145</v>
      </c>
      <c r="G11415" t="s">
        <v>138</v>
      </c>
      <c r="H11415" t="s">
        <v>58</v>
      </c>
      <c r="I11415" t="s">
        <v>155</v>
      </c>
      <c r="J11415">
        <v>10</v>
      </c>
      <c r="K11415">
        <v>0</v>
      </c>
      <c r="L11415">
        <v>10</v>
      </c>
      <c r="M11415">
        <v>38.5</v>
      </c>
      <c r="N11415">
        <v>30.8</v>
      </c>
      <c r="O11415">
        <v>15.4</v>
      </c>
      <c r="P11415">
        <v>30.8</v>
      </c>
      <c r="Q11415">
        <v>30.8</v>
      </c>
      <c r="R11415" t="s">
        <v>161</v>
      </c>
      <c r="S11415" t="s">
        <v>161</v>
      </c>
      <c r="T11415" t="s">
        <v>161</v>
      </c>
      <c r="U11415" t="s">
        <v>161</v>
      </c>
    </row>
    <row r="11416" spans="1:21" hidden="1" x14ac:dyDescent="0.45">
      <c r="A11416" t="str">
        <f t="shared" si="189"/>
        <v>YAG3Non-EUL7F+MPharmacology, toxicology and pharmacyWest Midlands</v>
      </c>
      <c r="B11416" t="s">
        <v>116</v>
      </c>
      <c r="C11416" t="s">
        <v>141</v>
      </c>
      <c r="D11416">
        <v>3</v>
      </c>
      <c r="E11416" t="s">
        <v>162</v>
      </c>
      <c r="F11416" t="s">
        <v>145</v>
      </c>
      <c r="G11416" t="s">
        <v>138</v>
      </c>
      <c r="H11416" t="s">
        <v>58</v>
      </c>
      <c r="I11416" t="s">
        <v>159</v>
      </c>
      <c r="J11416">
        <v>20</v>
      </c>
      <c r="K11416">
        <v>0</v>
      </c>
      <c r="L11416">
        <v>20</v>
      </c>
      <c r="M11416">
        <v>58.8</v>
      </c>
      <c r="N11416">
        <v>0</v>
      </c>
      <c r="O11416">
        <v>23.5</v>
      </c>
      <c r="P11416">
        <v>29.4</v>
      </c>
      <c r="Q11416">
        <v>41.2</v>
      </c>
      <c r="R11416" t="s">
        <v>161</v>
      </c>
      <c r="S11416" t="s">
        <v>161</v>
      </c>
      <c r="T11416" t="s">
        <v>161</v>
      </c>
      <c r="U11416" t="s">
        <v>161</v>
      </c>
    </row>
    <row r="11417" spans="1:21" hidden="1" x14ac:dyDescent="0.45">
      <c r="A11417" t="str">
        <f t="shared" si="189"/>
        <v>YAG3Non-EUL7F+MPharmacology, toxicology and pharmacyYorkshire and The Humber</v>
      </c>
      <c r="B11417" t="s">
        <v>116</v>
      </c>
      <c r="C11417" t="s">
        <v>141</v>
      </c>
      <c r="D11417">
        <v>3</v>
      </c>
      <c r="E11417" t="s">
        <v>162</v>
      </c>
      <c r="F11417" t="s">
        <v>145</v>
      </c>
      <c r="G11417" t="s">
        <v>138</v>
      </c>
      <c r="H11417" t="s">
        <v>58</v>
      </c>
      <c r="I11417" t="s">
        <v>160</v>
      </c>
      <c r="J11417">
        <v>30</v>
      </c>
      <c r="K11417">
        <v>0</v>
      </c>
      <c r="L11417">
        <v>30</v>
      </c>
      <c r="M11417">
        <v>61.9</v>
      </c>
      <c r="N11417">
        <v>1.3</v>
      </c>
      <c r="O11417">
        <v>21</v>
      </c>
      <c r="P11417">
        <v>32.799999999999997</v>
      </c>
      <c r="Q11417">
        <v>36.799999999999997</v>
      </c>
      <c r="R11417" t="s">
        <v>161</v>
      </c>
      <c r="S11417" t="s">
        <v>161</v>
      </c>
      <c r="T11417" t="s">
        <v>161</v>
      </c>
      <c r="U11417" t="s">
        <v>161</v>
      </c>
    </row>
    <row r="11418" spans="1:21" hidden="1" x14ac:dyDescent="0.45">
      <c r="A11418" t="str">
        <f t="shared" si="189"/>
        <v>YAG3Non-EUL7F+MPharmacology, toxicology and pharmacyNA</v>
      </c>
      <c r="B11418" t="s">
        <v>116</v>
      </c>
      <c r="C11418" t="s">
        <v>141</v>
      </c>
      <c r="D11418">
        <v>3</v>
      </c>
      <c r="E11418" t="s">
        <v>162</v>
      </c>
      <c r="F11418" t="s">
        <v>145</v>
      </c>
      <c r="G11418" t="s">
        <v>138</v>
      </c>
      <c r="H11418" t="s">
        <v>58</v>
      </c>
      <c r="I11418" t="s">
        <v>157</v>
      </c>
      <c r="J11418">
        <v>150</v>
      </c>
      <c r="K11418">
        <v>89.5</v>
      </c>
      <c r="L11418">
        <v>20</v>
      </c>
      <c r="M11418">
        <v>0</v>
      </c>
      <c r="N11418">
        <v>0</v>
      </c>
      <c r="O11418">
        <v>0</v>
      </c>
      <c r="P11418">
        <v>0</v>
      </c>
      <c r="Q11418">
        <v>10.5</v>
      </c>
      <c r="R11418" t="s">
        <v>157</v>
      </c>
      <c r="S11418" t="s">
        <v>157</v>
      </c>
      <c r="T11418" t="s">
        <v>157</v>
      </c>
      <c r="U11418" t="s">
        <v>157</v>
      </c>
    </row>
    <row r="11419" spans="1:21" hidden="1" x14ac:dyDescent="0.45">
      <c r="A11419" t="str">
        <f t="shared" si="189"/>
        <v>YAG3Non-EUL8F+MPharmacology, toxicology and pharmacyAbroad</v>
      </c>
      <c r="B11419" t="s">
        <v>116</v>
      </c>
      <c r="C11419" t="s">
        <v>141</v>
      </c>
      <c r="D11419">
        <v>3</v>
      </c>
      <c r="E11419" t="s">
        <v>162</v>
      </c>
      <c r="F11419" t="s">
        <v>139</v>
      </c>
      <c r="G11419" t="s">
        <v>138</v>
      </c>
      <c r="H11419" t="s">
        <v>58</v>
      </c>
      <c r="I11419" t="s">
        <v>146</v>
      </c>
      <c r="J11419" t="s">
        <v>161</v>
      </c>
      <c r="K11419" t="s">
        <v>161</v>
      </c>
      <c r="L11419" t="s">
        <v>161</v>
      </c>
      <c r="M11419" t="s">
        <v>161</v>
      </c>
      <c r="N11419" t="s">
        <v>161</v>
      </c>
      <c r="O11419" t="s">
        <v>161</v>
      </c>
      <c r="P11419" t="s">
        <v>161</v>
      </c>
      <c r="Q11419" t="s">
        <v>161</v>
      </c>
      <c r="R11419" t="s">
        <v>157</v>
      </c>
      <c r="S11419" t="s">
        <v>157</v>
      </c>
      <c r="T11419" t="s">
        <v>157</v>
      </c>
      <c r="U11419" t="s">
        <v>157</v>
      </c>
    </row>
    <row r="11420" spans="1:21" hidden="1" x14ac:dyDescent="0.45">
      <c r="A11420" t="str">
        <f t="shared" si="189"/>
        <v>YAG3Non-EUL8F+MPharmacology, toxicology and pharmacyEast Midlands</v>
      </c>
      <c r="B11420" t="s">
        <v>116</v>
      </c>
      <c r="C11420" t="s">
        <v>141</v>
      </c>
      <c r="D11420">
        <v>3</v>
      </c>
      <c r="E11420" t="s">
        <v>162</v>
      </c>
      <c r="F11420" t="s">
        <v>139</v>
      </c>
      <c r="G11420" t="s">
        <v>138</v>
      </c>
      <c r="H11420" t="s">
        <v>58</v>
      </c>
      <c r="I11420" t="s">
        <v>147</v>
      </c>
      <c r="J11420">
        <v>10</v>
      </c>
      <c r="K11420">
        <v>0</v>
      </c>
      <c r="L11420">
        <v>10</v>
      </c>
      <c r="M11420">
        <v>47.4</v>
      </c>
      <c r="N11420">
        <v>10.5</v>
      </c>
      <c r="O11420">
        <v>42.1</v>
      </c>
      <c r="P11420">
        <v>42.1</v>
      </c>
      <c r="Q11420">
        <v>42.1</v>
      </c>
      <c r="R11420" t="s">
        <v>161</v>
      </c>
      <c r="S11420" t="s">
        <v>161</v>
      </c>
      <c r="T11420" t="s">
        <v>161</v>
      </c>
      <c r="U11420" t="s">
        <v>161</v>
      </c>
    </row>
    <row r="11421" spans="1:21" hidden="1" x14ac:dyDescent="0.45">
      <c r="A11421" t="str">
        <f t="shared" si="189"/>
        <v>YAG3Non-EUL8F+MPharmacology, toxicology and pharmacyEast of England</v>
      </c>
      <c r="B11421" t="s">
        <v>116</v>
      </c>
      <c r="C11421" t="s">
        <v>141</v>
      </c>
      <c r="D11421">
        <v>3</v>
      </c>
      <c r="E11421" t="s">
        <v>162</v>
      </c>
      <c r="F11421" t="s">
        <v>139</v>
      </c>
      <c r="G11421" t="s">
        <v>138</v>
      </c>
      <c r="H11421" t="s">
        <v>58</v>
      </c>
      <c r="I11421" t="s">
        <v>148</v>
      </c>
      <c r="J11421" t="s">
        <v>161</v>
      </c>
      <c r="K11421" t="s">
        <v>161</v>
      </c>
      <c r="L11421" t="s">
        <v>161</v>
      </c>
      <c r="M11421" t="s">
        <v>161</v>
      </c>
      <c r="N11421" t="s">
        <v>161</v>
      </c>
      <c r="O11421" t="s">
        <v>161</v>
      </c>
      <c r="P11421" t="s">
        <v>161</v>
      </c>
      <c r="Q11421" t="s">
        <v>161</v>
      </c>
      <c r="R11421" t="s">
        <v>157</v>
      </c>
      <c r="S11421" t="s">
        <v>157</v>
      </c>
      <c r="T11421" t="s">
        <v>157</v>
      </c>
      <c r="U11421" t="s">
        <v>157</v>
      </c>
    </row>
    <row r="11422" spans="1:21" hidden="1" x14ac:dyDescent="0.45">
      <c r="A11422" t="str">
        <f t="shared" si="189"/>
        <v>YAG3Non-EUL8F+MPharmacology, toxicology and pharmacyLondon</v>
      </c>
      <c r="B11422" t="s">
        <v>116</v>
      </c>
      <c r="C11422" t="s">
        <v>141</v>
      </c>
      <c r="D11422">
        <v>3</v>
      </c>
      <c r="E11422" t="s">
        <v>162</v>
      </c>
      <c r="F11422" t="s">
        <v>139</v>
      </c>
      <c r="G11422" t="s">
        <v>138</v>
      </c>
      <c r="H11422" t="s">
        <v>58</v>
      </c>
      <c r="I11422" t="s">
        <v>149</v>
      </c>
      <c r="J11422">
        <v>5</v>
      </c>
      <c r="K11422">
        <v>0</v>
      </c>
      <c r="L11422">
        <v>5</v>
      </c>
      <c r="M11422">
        <v>69.099999999999994</v>
      </c>
      <c r="N11422">
        <v>0</v>
      </c>
      <c r="O11422">
        <v>30.9</v>
      </c>
      <c r="P11422">
        <v>30.9</v>
      </c>
      <c r="Q11422">
        <v>30.9</v>
      </c>
      <c r="R11422" t="s">
        <v>161</v>
      </c>
      <c r="S11422" t="s">
        <v>161</v>
      </c>
      <c r="T11422" t="s">
        <v>161</v>
      </c>
      <c r="U11422" t="s">
        <v>161</v>
      </c>
    </row>
    <row r="11423" spans="1:21" hidden="1" x14ac:dyDescent="0.45">
      <c r="A11423" t="str">
        <f t="shared" si="189"/>
        <v>YAG3Non-EUL8F+MPharmacology, toxicology and pharmacyNorth East</v>
      </c>
      <c r="B11423" t="s">
        <v>116</v>
      </c>
      <c r="C11423" t="s">
        <v>141</v>
      </c>
      <c r="D11423">
        <v>3</v>
      </c>
      <c r="E11423" t="s">
        <v>162</v>
      </c>
      <c r="F11423" t="s">
        <v>139</v>
      </c>
      <c r="G11423" t="s">
        <v>138</v>
      </c>
      <c r="H11423" t="s">
        <v>58</v>
      </c>
      <c r="I11423" t="s">
        <v>150</v>
      </c>
      <c r="J11423" t="s">
        <v>161</v>
      </c>
      <c r="K11423" t="s">
        <v>161</v>
      </c>
      <c r="L11423" t="s">
        <v>161</v>
      </c>
      <c r="M11423" t="s">
        <v>161</v>
      </c>
      <c r="N11423" t="s">
        <v>161</v>
      </c>
      <c r="O11423" t="s">
        <v>161</v>
      </c>
      <c r="P11423" t="s">
        <v>161</v>
      </c>
      <c r="Q11423" t="s">
        <v>161</v>
      </c>
      <c r="R11423" t="s">
        <v>157</v>
      </c>
      <c r="S11423" t="s">
        <v>157</v>
      </c>
      <c r="T11423" t="s">
        <v>157</v>
      </c>
      <c r="U11423" t="s">
        <v>157</v>
      </c>
    </row>
    <row r="11424" spans="1:21" hidden="1" x14ac:dyDescent="0.45">
      <c r="A11424" t="str">
        <f t="shared" si="189"/>
        <v>YAG3Non-EUL8F+MPharmacology, toxicology and pharmacyNorth West</v>
      </c>
      <c r="B11424" t="s">
        <v>116</v>
      </c>
      <c r="C11424" t="s">
        <v>141</v>
      </c>
      <c r="D11424">
        <v>3</v>
      </c>
      <c r="E11424" t="s">
        <v>162</v>
      </c>
      <c r="F11424" t="s">
        <v>139</v>
      </c>
      <c r="G11424" t="s">
        <v>138</v>
      </c>
      <c r="H11424" t="s">
        <v>58</v>
      </c>
      <c r="I11424" t="s">
        <v>151</v>
      </c>
      <c r="J11424">
        <v>15</v>
      </c>
      <c r="K11424">
        <v>0</v>
      </c>
      <c r="L11424">
        <v>15</v>
      </c>
      <c r="M11424">
        <v>81.8</v>
      </c>
      <c r="N11424">
        <v>9.1</v>
      </c>
      <c r="O11424">
        <v>9.1</v>
      </c>
      <c r="P11424">
        <v>9.1</v>
      </c>
      <c r="Q11424">
        <v>9.1</v>
      </c>
      <c r="R11424" t="s">
        <v>161</v>
      </c>
      <c r="S11424" t="s">
        <v>161</v>
      </c>
      <c r="T11424" t="s">
        <v>161</v>
      </c>
      <c r="U11424" t="s">
        <v>161</v>
      </c>
    </row>
    <row r="11425" spans="1:21" hidden="1" x14ac:dyDescent="0.45">
      <c r="A11425" t="str">
        <f t="shared" si="189"/>
        <v>YAG3Non-EUL8F+MPharmacology, toxicology and pharmacyScotland</v>
      </c>
      <c r="B11425" t="s">
        <v>116</v>
      </c>
      <c r="C11425" t="s">
        <v>141</v>
      </c>
      <c r="D11425">
        <v>3</v>
      </c>
      <c r="E11425" t="s">
        <v>162</v>
      </c>
      <c r="F11425" t="s">
        <v>139</v>
      </c>
      <c r="G11425" t="s">
        <v>138</v>
      </c>
      <c r="H11425" t="s">
        <v>58</v>
      </c>
      <c r="I11425" t="s">
        <v>153</v>
      </c>
      <c r="J11425" t="s">
        <v>161</v>
      </c>
      <c r="K11425" t="s">
        <v>161</v>
      </c>
      <c r="L11425" t="s">
        <v>161</v>
      </c>
      <c r="M11425" t="s">
        <v>161</v>
      </c>
      <c r="N11425" t="s">
        <v>161</v>
      </c>
      <c r="O11425" t="s">
        <v>161</v>
      </c>
      <c r="P11425" t="s">
        <v>161</v>
      </c>
      <c r="Q11425" t="s">
        <v>161</v>
      </c>
      <c r="R11425" t="s">
        <v>161</v>
      </c>
      <c r="S11425" t="s">
        <v>161</v>
      </c>
      <c r="T11425" t="s">
        <v>161</v>
      </c>
      <c r="U11425" t="s">
        <v>161</v>
      </c>
    </row>
    <row r="11426" spans="1:21" hidden="1" x14ac:dyDescent="0.45">
      <c r="A11426" t="str">
        <f t="shared" si="189"/>
        <v>YAG3Non-EUL8F+MPharmacology, toxicology and pharmacySouth East</v>
      </c>
      <c r="B11426" t="s">
        <v>116</v>
      </c>
      <c r="C11426" t="s">
        <v>141</v>
      </c>
      <c r="D11426">
        <v>3</v>
      </c>
      <c r="E11426" t="s">
        <v>162</v>
      </c>
      <c r="F11426" t="s">
        <v>139</v>
      </c>
      <c r="G11426" t="s">
        <v>138</v>
      </c>
      <c r="H11426" t="s">
        <v>58</v>
      </c>
      <c r="I11426" t="s">
        <v>154</v>
      </c>
      <c r="J11426">
        <v>5</v>
      </c>
      <c r="K11426">
        <v>0</v>
      </c>
      <c r="L11426">
        <v>5</v>
      </c>
      <c r="M11426">
        <v>33.299999999999997</v>
      </c>
      <c r="N11426">
        <v>0</v>
      </c>
      <c r="O11426">
        <v>66.7</v>
      </c>
      <c r="P11426">
        <v>66.7</v>
      </c>
      <c r="Q11426">
        <v>66.7</v>
      </c>
      <c r="R11426" t="s">
        <v>161</v>
      </c>
      <c r="S11426" t="s">
        <v>161</v>
      </c>
      <c r="T11426" t="s">
        <v>161</v>
      </c>
      <c r="U11426" t="s">
        <v>161</v>
      </c>
    </row>
    <row r="11427" spans="1:21" hidden="1" x14ac:dyDescent="0.45">
      <c r="A11427" t="str">
        <f t="shared" si="189"/>
        <v>YAG3Non-EUL8F+MPharmacology, toxicology and pharmacySouth West</v>
      </c>
      <c r="B11427" t="s">
        <v>116</v>
      </c>
      <c r="C11427" t="s">
        <v>141</v>
      </c>
      <c r="D11427">
        <v>3</v>
      </c>
      <c r="E11427" t="s">
        <v>162</v>
      </c>
      <c r="F11427" t="s">
        <v>139</v>
      </c>
      <c r="G11427" t="s">
        <v>138</v>
      </c>
      <c r="H11427" t="s">
        <v>58</v>
      </c>
      <c r="I11427" t="s">
        <v>155</v>
      </c>
      <c r="J11427">
        <v>5</v>
      </c>
      <c r="K11427">
        <v>0</v>
      </c>
      <c r="L11427">
        <v>5</v>
      </c>
      <c r="M11427">
        <v>75</v>
      </c>
      <c r="N11427">
        <v>0</v>
      </c>
      <c r="O11427">
        <v>25</v>
      </c>
      <c r="P11427">
        <v>25</v>
      </c>
      <c r="Q11427">
        <v>25</v>
      </c>
      <c r="R11427" t="s">
        <v>161</v>
      </c>
      <c r="S11427" t="s">
        <v>161</v>
      </c>
      <c r="T11427" t="s">
        <v>161</v>
      </c>
      <c r="U11427" t="s">
        <v>161</v>
      </c>
    </row>
    <row r="11428" spans="1:21" hidden="1" x14ac:dyDescent="0.45">
      <c r="A11428" t="str">
        <f t="shared" si="189"/>
        <v>YAG3Non-EUL8F+MPharmacology, toxicology and pharmacyWales</v>
      </c>
      <c r="B11428" t="s">
        <v>116</v>
      </c>
      <c r="C11428" t="s">
        <v>141</v>
      </c>
      <c r="D11428">
        <v>3</v>
      </c>
      <c r="E11428" t="s">
        <v>162</v>
      </c>
      <c r="F11428" t="s">
        <v>139</v>
      </c>
      <c r="G11428" t="s">
        <v>138</v>
      </c>
      <c r="H11428" t="s">
        <v>58</v>
      </c>
      <c r="I11428" t="s">
        <v>158</v>
      </c>
      <c r="J11428" t="s">
        <v>161</v>
      </c>
      <c r="K11428" t="s">
        <v>161</v>
      </c>
      <c r="L11428" t="s">
        <v>161</v>
      </c>
      <c r="M11428" t="s">
        <v>161</v>
      </c>
      <c r="N11428" t="s">
        <v>161</v>
      </c>
      <c r="O11428" t="s">
        <v>161</v>
      </c>
      <c r="P11428" t="s">
        <v>161</v>
      </c>
      <c r="Q11428" t="s">
        <v>161</v>
      </c>
      <c r="R11428" t="s">
        <v>161</v>
      </c>
      <c r="S11428" t="s">
        <v>161</v>
      </c>
      <c r="T11428" t="s">
        <v>161</v>
      </c>
      <c r="U11428" t="s">
        <v>161</v>
      </c>
    </row>
    <row r="11429" spans="1:21" hidden="1" x14ac:dyDescent="0.45">
      <c r="A11429" t="str">
        <f t="shared" si="189"/>
        <v>YAG3Non-EUL8F+MPharmacology, toxicology and pharmacyWest Midlands</v>
      </c>
      <c r="B11429" t="s">
        <v>116</v>
      </c>
      <c r="C11429" t="s">
        <v>141</v>
      </c>
      <c r="D11429">
        <v>3</v>
      </c>
      <c r="E11429" t="s">
        <v>162</v>
      </c>
      <c r="F11429" t="s">
        <v>139</v>
      </c>
      <c r="G11429" t="s">
        <v>138</v>
      </c>
      <c r="H11429" t="s">
        <v>58</v>
      </c>
      <c r="I11429" t="s">
        <v>159</v>
      </c>
      <c r="J11429" t="s">
        <v>161</v>
      </c>
      <c r="K11429" t="s">
        <v>161</v>
      </c>
      <c r="L11429" t="s">
        <v>161</v>
      </c>
      <c r="M11429" t="s">
        <v>161</v>
      </c>
      <c r="N11429" t="s">
        <v>161</v>
      </c>
      <c r="O11429" t="s">
        <v>161</v>
      </c>
      <c r="P11429" t="s">
        <v>161</v>
      </c>
      <c r="Q11429" t="s">
        <v>161</v>
      </c>
      <c r="R11429" t="s">
        <v>161</v>
      </c>
      <c r="S11429" t="s">
        <v>161</v>
      </c>
      <c r="T11429" t="s">
        <v>161</v>
      </c>
      <c r="U11429" t="s">
        <v>161</v>
      </c>
    </row>
    <row r="11430" spans="1:21" hidden="1" x14ac:dyDescent="0.45">
      <c r="A11430" t="str">
        <f t="shared" si="189"/>
        <v>YAG3Non-EUL8F+MPharmacology, toxicology and pharmacyYorkshire and The Humber</v>
      </c>
      <c r="B11430" t="s">
        <v>116</v>
      </c>
      <c r="C11430" t="s">
        <v>141</v>
      </c>
      <c r="D11430">
        <v>3</v>
      </c>
      <c r="E11430" t="s">
        <v>162</v>
      </c>
      <c r="F11430" t="s">
        <v>139</v>
      </c>
      <c r="G11430" t="s">
        <v>138</v>
      </c>
      <c r="H11430" t="s">
        <v>58</v>
      </c>
      <c r="I11430" t="s">
        <v>160</v>
      </c>
      <c r="J11430">
        <v>10</v>
      </c>
      <c r="K11430">
        <v>0</v>
      </c>
      <c r="L11430">
        <v>10</v>
      </c>
      <c r="M11430">
        <v>27.3</v>
      </c>
      <c r="N11430">
        <v>0</v>
      </c>
      <c r="O11430">
        <v>72.7</v>
      </c>
      <c r="P11430">
        <v>72.7</v>
      </c>
      <c r="Q11430">
        <v>72.7</v>
      </c>
      <c r="R11430" t="s">
        <v>161</v>
      </c>
      <c r="S11430" t="s">
        <v>161</v>
      </c>
      <c r="T11430" t="s">
        <v>161</v>
      </c>
      <c r="U11430" t="s">
        <v>161</v>
      </c>
    </row>
    <row r="11431" spans="1:21" hidden="1" x14ac:dyDescent="0.45">
      <c r="A11431" t="str">
        <f t="shared" si="189"/>
        <v>YAG3Non-EUL8F+MPharmacology, toxicology and pharmacyNA</v>
      </c>
      <c r="B11431" t="s">
        <v>116</v>
      </c>
      <c r="C11431" t="s">
        <v>141</v>
      </c>
      <c r="D11431">
        <v>3</v>
      </c>
      <c r="E11431" t="s">
        <v>162</v>
      </c>
      <c r="F11431" t="s">
        <v>139</v>
      </c>
      <c r="G11431" t="s">
        <v>138</v>
      </c>
      <c r="H11431" t="s">
        <v>58</v>
      </c>
      <c r="I11431" t="s">
        <v>157</v>
      </c>
      <c r="J11431">
        <v>30</v>
      </c>
      <c r="K11431">
        <v>100</v>
      </c>
      <c r="L11431" t="s">
        <v>161</v>
      </c>
      <c r="M11431" t="s">
        <v>161</v>
      </c>
      <c r="N11431" t="s">
        <v>161</v>
      </c>
      <c r="O11431" t="s">
        <v>161</v>
      </c>
      <c r="P11431" t="s">
        <v>161</v>
      </c>
      <c r="Q11431" t="s">
        <v>161</v>
      </c>
      <c r="R11431" t="s">
        <v>157</v>
      </c>
      <c r="S11431" t="s">
        <v>157</v>
      </c>
      <c r="T11431" t="s">
        <v>157</v>
      </c>
      <c r="U11431" t="s">
        <v>157</v>
      </c>
    </row>
    <row r="11432" spans="1:21" hidden="1" x14ac:dyDescent="0.45">
      <c r="A11432" t="str">
        <f t="shared" si="189"/>
        <v>YAG1Non-EUL7F+MPharmacology, toxicology and pharmacyAbroad</v>
      </c>
      <c r="B11432" t="s">
        <v>116</v>
      </c>
      <c r="C11432" t="s">
        <v>49</v>
      </c>
      <c r="D11432">
        <v>1</v>
      </c>
      <c r="E11432" t="s">
        <v>162</v>
      </c>
      <c r="F11432" t="s">
        <v>145</v>
      </c>
      <c r="G11432" t="s">
        <v>138</v>
      </c>
      <c r="H11432" t="s">
        <v>58</v>
      </c>
      <c r="I11432" t="s">
        <v>146</v>
      </c>
      <c r="J11432">
        <v>10</v>
      </c>
      <c r="K11432">
        <v>0</v>
      </c>
      <c r="L11432">
        <v>10</v>
      </c>
      <c r="M11432">
        <v>90.9</v>
      </c>
      <c r="N11432">
        <v>0</v>
      </c>
      <c r="O11432">
        <v>0</v>
      </c>
      <c r="P11432">
        <v>0</v>
      </c>
      <c r="Q11432">
        <v>9.1</v>
      </c>
      <c r="R11432" t="s">
        <v>157</v>
      </c>
      <c r="S11432" t="s">
        <v>157</v>
      </c>
      <c r="T11432" t="s">
        <v>157</v>
      </c>
      <c r="U11432" t="s">
        <v>157</v>
      </c>
    </row>
    <row r="11433" spans="1:21" hidden="1" x14ac:dyDescent="0.45">
      <c r="A11433" t="str">
        <f t="shared" si="189"/>
        <v>YAG1Non-EUL7F+MPharmacology, toxicology and pharmacyEast Midlands</v>
      </c>
      <c r="B11433" t="s">
        <v>116</v>
      </c>
      <c r="C11433" t="s">
        <v>49</v>
      </c>
      <c r="D11433">
        <v>1</v>
      </c>
      <c r="E11433" t="s">
        <v>162</v>
      </c>
      <c r="F11433" t="s">
        <v>145</v>
      </c>
      <c r="G11433" t="s">
        <v>138</v>
      </c>
      <c r="H11433" t="s">
        <v>58</v>
      </c>
      <c r="I11433" t="s">
        <v>147</v>
      </c>
      <c r="J11433">
        <v>5</v>
      </c>
      <c r="K11433">
        <v>0</v>
      </c>
      <c r="L11433">
        <v>5</v>
      </c>
      <c r="M11433">
        <v>50</v>
      </c>
      <c r="N11433">
        <v>0</v>
      </c>
      <c r="O11433">
        <v>0</v>
      </c>
      <c r="P11433">
        <v>50</v>
      </c>
      <c r="Q11433">
        <v>50</v>
      </c>
      <c r="R11433" t="s">
        <v>157</v>
      </c>
      <c r="S11433" t="s">
        <v>157</v>
      </c>
      <c r="T11433" t="s">
        <v>157</v>
      </c>
      <c r="U11433" t="s">
        <v>157</v>
      </c>
    </row>
    <row r="11434" spans="1:21" hidden="1" x14ac:dyDescent="0.45">
      <c r="A11434" t="str">
        <f t="shared" si="189"/>
        <v>YAG1Non-EUL7F+MPharmacology, toxicology and pharmacyEast of England</v>
      </c>
      <c r="B11434" t="s">
        <v>116</v>
      </c>
      <c r="C11434" t="s">
        <v>49</v>
      </c>
      <c r="D11434">
        <v>1</v>
      </c>
      <c r="E11434" t="s">
        <v>162</v>
      </c>
      <c r="F11434" t="s">
        <v>145</v>
      </c>
      <c r="G11434" t="s">
        <v>138</v>
      </c>
      <c r="H11434" t="s">
        <v>58</v>
      </c>
      <c r="I11434" t="s">
        <v>148</v>
      </c>
      <c r="J11434">
        <v>20</v>
      </c>
      <c r="K11434">
        <v>0</v>
      </c>
      <c r="L11434">
        <v>20</v>
      </c>
      <c r="M11434">
        <v>24.7</v>
      </c>
      <c r="N11434">
        <v>8.3000000000000007</v>
      </c>
      <c r="O11434">
        <v>46.4</v>
      </c>
      <c r="P11434">
        <v>58.7</v>
      </c>
      <c r="Q11434">
        <v>67</v>
      </c>
      <c r="R11434" t="s">
        <v>161</v>
      </c>
      <c r="S11434" t="s">
        <v>161</v>
      </c>
      <c r="T11434" t="s">
        <v>161</v>
      </c>
      <c r="U11434" t="s">
        <v>161</v>
      </c>
    </row>
    <row r="11435" spans="1:21" hidden="1" x14ac:dyDescent="0.45">
      <c r="A11435" t="str">
        <f t="shared" si="189"/>
        <v>YAG1Non-EUL7F+MPharmacology, toxicology and pharmacyLondon</v>
      </c>
      <c r="B11435" t="s">
        <v>116</v>
      </c>
      <c r="C11435" t="s">
        <v>49</v>
      </c>
      <c r="D11435">
        <v>1</v>
      </c>
      <c r="E11435" t="s">
        <v>162</v>
      </c>
      <c r="F11435" t="s">
        <v>145</v>
      </c>
      <c r="G11435" t="s">
        <v>138</v>
      </c>
      <c r="H11435" t="s">
        <v>58</v>
      </c>
      <c r="I11435" t="s">
        <v>149</v>
      </c>
      <c r="J11435">
        <v>65</v>
      </c>
      <c r="K11435">
        <v>0</v>
      </c>
      <c r="L11435">
        <v>65</v>
      </c>
      <c r="M11435">
        <v>39.299999999999997</v>
      </c>
      <c r="N11435">
        <v>6.6</v>
      </c>
      <c r="O11435">
        <v>29.5</v>
      </c>
      <c r="P11435">
        <v>42.6</v>
      </c>
      <c r="Q11435">
        <v>54.1</v>
      </c>
      <c r="R11435">
        <v>15</v>
      </c>
      <c r="S11435">
        <v>16800</v>
      </c>
      <c r="T11435">
        <v>28500</v>
      </c>
      <c r="U11435">
        <v>35000</v>
      </c>
    </row>
    <row r="11436" spans="1:21" hidden="1" x14ac:dyDescent="0.45">
      <c r="A11436" t="str">
        <f t="shared" si="189"/>
        <v>YAG1Non-EUL7F+MPharmacology, toxicology and pharmacyNorth East</v>
      </c>
      <c r="B11436" t="s">
        <v>116</v>
      </c>
      <c r="C11436" t="s">
        <v>49</v>
      </c>
      <c r="D11436">
        <v>1</v>
      </c>
      <c r="E11436" t="s">
        <v>162</v>
      </c>
      <c r="F11436" t="s">
        <v>145</v>
      </c>
      <c r="G11436" t="s">
        <v>138</v>
      </c>
      <c r="H11436" t="s">
        <v>58</v>
      </c>
      <c r="I11436" t="s">
        <v>150</v>
      </c>
      <c r="J11436">
        <v>10</v>
      </c>
      <c r="K11436">
        <v>0</v>
      </c>
      <c r="L11436">
        <v>10</v>
      </c>
      <c r="M11436">
        <v>54.5</v>
      </c>
      <c r="N11436">
        <v>0</v>
      </c>
      <c r="O11436">
        <v>36.4</v>
      </c>
      <c r="P11436">
        <v>45.5</v>
      </c>
      <c r="Q11436">
        <v>45.5</v>
      </c>
      <c r="R11436" t="s">
        <v>161</v>
      </c>
      <c r="S11436" t="s">
        <v>161</v>
      </c>
      <c r="T11436" t="s">
        <v>161</v>
      </c>
      <c r="U11436" t="s">
        <v>161</v>
      </c>
    </row>
    <row r="11437" spans="1:21" hidden="1" x14ac:dyDescent="0.45">
      <c r="A11437" t="str">
        <f t="shared" si="189"/>
        <v>YAG1Non-EUL7F+MPharmacology, toxicology and pharmacyNorth West</v>
      </c>
      <c r="B11437" t="s">
        <v>116</v>
      </c>
      <c r="C11437" t="s">
        <v>49</v>
      </c>
      <c r="D11437">
        <v>1</v>
      </c>
      <c r="E11437" t="s">
        <v>162</v>
      </c>
      <c r="F11437" t="s">
        <v>145</v>
      </c>
      <c r="G11437" t="s">
        <v>138</v>
      </c>
      <c r="H11437" t="s">
        <v>58</v>
      </c>
      <c r="I11437" t="s">
        <v>151</v>
      </c>
      <c r="J11437">
        <v>10</v>
      </c>
      <c r="K11437">
        <v>0</v>
      </c>
      <c r="L11437">
        <v>10</v>
      </c>
      <c r="M11437">
        <v>27.8</v>
      </c>
      <c r="N11437">
        <v>0</v>
      </c>
      <c r="O11437">
        <v>27.8</v>
      </c>
      <c r="P11437">
        <v>61.1</v>
      </c>
      <c r="Q11437">
        <v>72.2</v>
      </c>
      <c r="R11437" t="s">
        <v>161</v>
      </c>
      <c r="S11437" t="s">
        <v>161</v>
      </c>
      <c r="T11437" t="s">
        <v>161</v>
      </c>
      <c r="U11437" t="s">
        <v>161</v>
      </c>
    </row>
    <row r="11438" spans="1:21" hidden="1" x14ac:dyDescent="0.45">
      <c r="A11438" t="str">
        <f t="shared" si="189"/>
        <v>YAG1Non-EUL7F+MPharmacology, toxicology and pharmacyNorthern Ireland</v>
      </c>
      <c r="B11438" t="s">
        <v>116</v>
      </c>
      <c r="C11438" t="s">
        <v>49</v>
      </c>
      <c r="D11438">
        <v>1</v>
      </c>
      <c r="E11438" t="s">
        <v>162</v>
      </c>
      <c r="F11438" t="s">
        <v>145</v>
      </c>
      <c r="G11438" t="s">
        <v>138</v>
      </c>
      <c r="H11438" t="s">
        <v>58</v>
      </c>
      <c r="I11438" t="s">
        <v>152</v>
      </c>
      <c r="J11438" t="s">
        <v>161</v>
      </c>
      <c r="K11438" t="s">
        <v>161</v>
      </c>
      <c r="L11438" t="s">
        <v>161</v>
      </c>
      <c r="M11438" t="s">
        <v>161</v>
      </c>
      <c r="N11438" t="s">
        <v>161</v>
      </c>
      <c r="O11438" t="s">
        <v>161</v>
      </c>
      <c r="P11438" t="s">
        <v>161</v>
      </c>
      <c r="Q11438" t="s">
        <v>161</v>
      </c>
      <c r="R11438" t="s">
        <v>157</v>
      </c>
      <c r="S11438" t="s">
        <v>157</v>
      </c>
      <c r="T11438" t="s">
        <v>157</v>
      </c>
      <c r="U11438" t="s">
        <v>157</v>
      </c>
    </row>
    <row r="11439" spans="1:21" hidden="1" x14ac:dyDescent="0.45">
      <c r="A11439" t="str">
        <f t="shared" si="189"/>
        <v>YAG1Non-EUL7F+MPharmacology, toxicology and pharmacyScotland</v>
      </c>
      <c r="B11439" t="s">
        <v>116</v>
      </c>
      <c r="C11439" t="s">
        <v>49</v>
      </c>
      <c r="D11439">
        <v>1</v>
      </c>
      <c r="E11439" t="s">
        <v>162</v>
      </c>
      <c r="F11439" t="s">
        <v>145</v>
      </c>
      <c r="G11439" t="s">
        <v>138</v>
      </c>
      <c r="H11439" t="s">
        <v>58</v>
      </c>
      <c r="I11439" t="s">
        <v>153</v>
      </c>
      <c r="J11439">
        <v>5</v>
      </c>
      <c r="K11439">
        <v>0</v>
      </c>
      <c r="L11439">
        <v>5</v>
      </c>
      <c r="M11439">
        <v>66.7</v>
      </c>
      <c r="N11439">
        <v>0</v>
      </c>
      <c r="O11439">
        <v>33.299999999999997</v>
      </c>
      <c r="P11439">
        <v>33.299999999999997</v>
      </c>
      <c r="Q11439">
        <v>33.299999999999997</v>
      </c>
      <c r="R11439" t="s">
        <v>161</v>
      </c>
      <c r="S11439" t="s">
        <v>161</v>
      </c>
      <c r="T11439" t="s">
        <v>161</v>
      </c>
      <c r="U11439" t="s">
        <v>161</v>
      </c>
    </row>
    <row r="11440" spans="1:21" hidden="1" x14ac:dyDescent="0.45">
      <c r="A11440" t="str">
        <f t="shared" si="189"/>
        <v>YAG1Non-EUL7F+MPharmacology, toxicology and pharmacySouth East</v>
      </c>
      <c r="B11440" t="s">
        <v>116</v>
      </c>
      <c r="C11440" t="s">
        <v>49</v>
      </c>
      <c r="D11440">
        <v>1</v>
      </c>
      <c r="E11440" t="s">
        <v>162</v>
      </c>
      <c r="F11440" t="s">
        <v>145</v>
      </c>
      <c r="G11440" t="s">
        <v>138</v>
      </c>
      <c r="H11440" t="s">
        <v>58</v>
      </c>
      <c r="I11440" t="s">
        <v>154</v>
      </c>
      <c r="J11440">
        <v>20</v>
      </c>
      <c r="K11440">
        <v>0</v>
      </c>
      <c r="L11440">
        <v>20</v>
      </c>
      <c r="M11440">
        <v>26.3</v>
      </c>
      <c r="N11440">
        <v>0</v>
      </c>
      <c r="O11440">
        <v>42.1</v>
      </c>
      <c r="P11440">
        <v>68.400000000000006</v>
      </c>
      <c r="Q11440">
        <v>73.7</v>
      </c>
      <c r="R11440" t="s">
        <v>161</v>
      </c>
      <c r="S11440" t="s">
        <v>161</v>
      </c>
      <c r="T11440" t="s">
        <v>161</v>
      </c>
      <c r="U11440" t="s">
        <v>161</v>
      </c>
    </row>
    <row r="11441" spans="1:21" hidden="1" x14ac:dyDescent="0.45">
      <c r="A11441" t="str">
        <f t="shared" si="189"/>
        <v>YAG1Non-EUL7F+MPharmacology, toxicology and pharmacySouth West</v>
      </c>
      <c r="B11441" t="s">
        <v>116</v>
      </c>
      <c r="C11441" t="s">
        <v>49</v>
      </c>
      <c r="D11441">
        <v>1</v>
      </c>
      <c r="E11441" t="s">
        <v>162</v>
      </c>
      <c r="F11441" t="s">
        <v>145</v>
      </c>
      <c r="G11441" t="s">
        <v>138</v>
      </c>
      <c r="H11441" t="s">
        <v>58</v>
      </c>
      <c r="I11441" t="s">
        <v>155</v>
      </c>
      <c r="J11441">
        <v>5</v>
      </c>
      <c r="K11441">
        <v>0</v>
      </c>
      <c r="L11441">
        <v>5</v>
      </c>
      <c r="M11441">
        <v>0</v>
      </c>
      <c r="N11441">
        <v>0</v>
      </c>
      <c r="O11441">
        <v>66.7</v>
      </c>
      <c r="P11441">
        <v>100</v>
      </c>
      <c r="Q11441">
        <v>100</v>
      </c>
      <c r="R11441" t="s">
        <v>161</v>
      </c>
      <c r="S11441" t="s">
        <v>161</v>
      </c>
      <c r="T11441" t="s">
        <v>161</v>
      </c>
      <c r="U11441" t="s">
        <v>161</v>
      </c>
    </row>
    <row r="11442" spans="1:21" hidden="1" x14ac:dyDescent="0.45">
      <c r="A11442" t="str">
        <f t="shared" si="189"/>
        <v>YAG1Non-EUL7F+MPharmacology, toxicology and pharmacyWales</v>
      </c>
      <c r="B11442" t="s">
        <v>116</v>
      </c>
      <c r="C11442" t="s">
        <v>49</v>
      </c>
      <c r="D11442">
        <v>1</v>
      </c>
      <c r="E11442" t="s">
        <v>162</v>
      </c>
      <c r="F11442" t="s">
        <v>145</v>
      </c>
      <c r="G11442" t="s">
        <v>138</v>
      </c>
      <c r="H11442" t="s">
        <v>58</v>
      </c>
      <c r="I11442" t="s">
        <v>158</v>
      </c>
      <c r="J11442" t="s">
        <v>161</v>
      </c>
      <c r="K11442" t="s">
        <v>161</v>
      </c>
      <c r="L11442" t="s">
        <v>161</v>
      </c>
      <c r="M11442" t="s">
        <v>161</v>
      </c>
      <c r="N11442" t="s">
        <v>161</v>
      </c>
      <c r="O11442" t="s">
        <v>161</v>
      </c>
      <c r="P11442" t="s">
        <v>161</v>
      </c>
      <c r="Q11442" t="s">
        <v>161</v>
      </c>
      <c r="R11442" t="s">
        <v>157</v>
      </c>
      <c r="S11442" t="s">
        <v>157</v>
      </c>
      <c r="T11442" t="s">
        <v>157</v>
      </c>
      <c r="U11442" t="s">
        <v>157</v>
      </c>
    </row>
    <row r="11443" spans="1:21" hidden="1" x14ac:dyDescent="0.45">
      <c r="A11443" t="str">
        <f t="shared" si="189"/>
        <v>YAG1Non-EUL7F+MPharmacology, toxicology and pharmacyWest Midlands</v>
      </c>
      <c r="B11443" t="s">
        <v>116</v>
      </c>
      <c r="C11443" t="s">
        <v>49</v>
      </c>
      <c r="D11443">
        <v>1</v>
      </c>
      <c r="E11443" t="s">
        <v>162</v>
      </c>
      <c r="F11443" t="s">
        <v>145</v>
      </c>
      <c r="G11443" t="s">
        <v>138</v>
      </c>
      <c r="H11443" t="s">
        <v>58</v>
      </c>
      <c r="I11443" t="s">
        <v>159</v>
      </c>
      <c r="J11443">
        <v>15</v>
      </c>
      <c r="K11443">
        <v>0</v>
      </c>
      <c r="L11443">
        <v>15</v>
      </c>
      <c r="M11443">
        <v>23.1</v>
      </c>
      <c r="N11443">
        <v>7.7</v>
      </c>
      <c r="O11443">
        <v>38.5</v>
      </c>
      <c r="P11443">
        <v>53.8</v>
      </c>
      <c r="Q11443">
        <v>69.2</v>
      </c>
      <c r="R11443" t="s">
        <v>161</v>
      </c>
      <c r="S11443" t="s">
        <v>161</v>
      </c>
      <c r="T11443" t="s">
        <v>161</v>
      </c>
      <c r="U11443" t="s">
        <v>161</v>
      </c>
    </row>
    <row r="11444" spans="1:21" hidden="1" x14ac:dyDescent="0.45">
      <c r="A11444" t="str">
        <f t="shared" si="189"/>
        <v>YAG1Non-EUL7F+MPharmacology, toxicology and pharmacyYorkshire and The Humber</v>
      </c>
      <c r="B11444" t="s">
        <v>116</v>
      </c>
      <c r="C11444" t="s">
        <v>49</v>
      </c>
      <c r="D11444">
        <v>1</v>
      </c>
      <c r="E11444" t="s">
        <v>162</v>
      </c>
      <c r="F11444" t="s">
        <v>145</v>
      </c>
      <c r="G11444" t="s">
        <v>138</v>
      </c>
      <c r="H11444" t="s">
        <v>58</v>
      </c>
      <c r="I11444" t="s">
        <v>160</v>
      </c>
      <c r="J11444">
        <v>15</v>
      </c>
      <c r="K11444">
        <v>0</v>
      </c>
      <c r="L11444">
        <v>15</v>
      </c>
      <c r="M11444">
        <v>37</v>
      </c>
      <c r="N11444">
        <v>11.1</v>
      </c>
      <c r="O11444">
        <v>22.2</v>
      </c>
      <c r="P11444">
        <v>40.700000000000003</v>
      </c>
      <c r="Q11444">
        <v>51.9</v>
      </c>
      <c r="R11444" t="s">
        <v>161</v>
      </c>
      <c r="S11444" t="s">
        <v>161</v>
      </c>
      <c r="T11444" t="s">
        <v>161</v>
      </c>
      <c r="U11444" t="s">
        <v>161</v>
      </c>
    </row>
    <row r="11445" spans="1:21" hidden="1" x14ac:dyDescent="0.45">
      <c r="A11445" t="str">
        <f t="shared" si="189"/>
        <v>YAG1Non-EUL7F+MPharmacology, toxicology and pharmacyNA</v>
      </c>
      <c r="B11445" t="s">
        <v>116</v>
      </c>
      <c r="C11445" t="s">
        <v>49</v>
      </c>
      <c r="D11445">
        <v>1</v>
      </c>
      <c r="E11445" t="s">
        <v>162</v>
      </c>
      <c r="F11445" t="s">
        <v>145</v>
      </c>
      <c r="G11445" t="s">
        <v>138</v>
      </c>
      <c r="H11445" t="s">
        <v>58</v>
      </c>
      <c r="I11445" t="s">
        <v>157</v>
      </c>
      <c r="J11445">
        <v>160</v>
      </c>
      <c r="K11445">
        <v>81.599999999999994</v>
      </c>
      <c r="L11445">
        <v>30</v>
      </c>
      <c r="M11445">
        <v>0</v>
      </c>
      <c r="N11445">
        <v>0</v>
      </c>
      <c r="O11445">
        <v>0</v>
      </c>
      <c r="P11445">
        <v>0.6</v>
      </c>
      <c r="Q11445">
        <v>18.399999999999999</v>
      </c>
      <c r="R11445" t="s">
        <v>157</v>
      </c>
      <c r="S11445" t="s">
        <v>157</v>
      </c>
      <c r="T11445" t="s">
        <v>157</v>
      </c>
      <c r="U11445" t="s">
        <v>157</v>
      </c>
    </row>
    <row r="11446" spans="1:21" hidden="1" x14ac:dyDescent="0.45">
      <c r="A11446" t="str">
        <f t="shared" si="189"/>
        <v>YAG1Non-EUL8F+MPharmacology, toxicology and pharmacyAbroad</v>
      </c>
      <c r="B11446" t="s">
        <v>116</v>
      </c>
      <c r="C11446" t="s">
        <v>49</v>
      </c>
      <c r="D11446">
        <v>1</v>
      </c>
      <c r="E11446" t="s">
        <v>162</v>
      </c>
      <c r="F11446" t="s">
        <v>139</v>
      </c>
      <c r="G11446" t="s">
        <v>138</v>
      </c>
      <c r="H11446" t="s">
        <v>58</v>
      </c>
      <c r="I11446" t="s">
        <v>146</v>
      </c>
      <c r="J11446" t="s">
        <v>161</v>
      </c>
      <c r="K11446" t="s">
        <v>161</v>
      </c>
      <c r="L11446" t="s">
        <v>161</v>
      </c>
      <c r="M11446" t="s">
        <v>161</v>
      </c>
      <c r="N11446" t="s">
        <v>161</v>
      </c>
      <c r="O11446" t="s">
        <v>161</v>
      </c>
      <c r="P11446" t="s">
        <v>161</v>
      </c>
      <c r="Q11446" t="s">
        <v>161</v>
      </c>
      <c r="R11446" t="s">
        <v>157</v>
      </c>
      <c r="S11446" t="s">
        <v>157</v>
      </c>
      <c r="T11446" t="s">
        <v>157</v>
      </c>
      <c r="U11446" t="s">
        <v>157</v>
      </c>
    </row>
    <row r="11447" spans="1:21" hidden="1" x14ac:dyDescent="0.45">
      <c r="A11447" t="str">
        <f t="shared" si="189"/>
        <v>YAG1Non-EUL8F+MPharmacology, toxicology and pharmacyEast Midlands</v>
      </c>
      <c r="B11447" t="s">
        <v>116</v>
      </c>
      <c r="C11447" t="s">
        <v>49</v>
      </c>
      <c r="D11447">
        <v>1</v>
      </c>
      <c r="E11447" t="s">
        <v>162</v>
      </c>
      <c r="F11447" t="s">
        <v>139</v>
      </c>
      <c r="G11447" t="s">
        <v>138</v>
      </c>
      <c r="H11447" t="s">
        <v>58</v>
      </c>
      <c r="I11447" t="s">
        <v>147</v>
      </c>
      <c r="J11447">
        <v>15</v>
      </c>
      <c r="K11447">
        <v>0</v>
      </c>
      <c r="L11447">
        <v>15</v>
      </c>
      <c r="M11447">
        <v>47.6</v>
      </c>
      <c r="N11447">
        <v>28.6</v>
      </c>
      <c r="O11447">
        <v>23.8</v>
      </c>
      <c r="P11447">
        <v>23.8</v>
      </c>
      <c r="Q11447">
        <v>23.8</v>
      </c>
      <c r="R11447" t="s">
        <v>161</v>
      </c>
      <c r="S11447" t="s">
        <v>161</v>
      </c>
      <c r="T11447" t="s">
        <v>161</v>
      </c>
      <c r="U11447" t="s">
        <v>161</v>
      </c>
    </row>
    <row r="11448" spans="1:21" hidden="1" x14ac:dyDescent="0.45">
      <c r="A11448" t="str">
        <f t="shared" si="189"/>
        <v>YAG1Non-EUL8F+MPharmacology, toxicology and pharmacyEast of England</v>
      </c>
      <c r="B11448" t="s">
        <v>116</v>
      </c>
      <c r="C11448" t="s">
        <v>49</v>
      </c>
      <c r="D11448">
        <v>1</v>
      </c>
      <c r="E11448" t="s">
        <v>162</v>
      </c>
      <c r="F11448" t="s">
        <v>139</v>
      </c>
      <c r="G11448" t="s">
        <v>138</v>
      </c>
      <c r="H11448" t="s">
        <v>58</v>
      </c>
      <c r="I11448" t="s">
        <v>148</v>
      </c>
      <c r="J11448">
        <v>10</v>
      </c>
      <c r="K11448">
        <v>0</v>
      </c>
      <c r="L11448">
        <v>10</v>
      </c>
      <c r="M11448">
        <v>18.2</v>
      </c>
      <c r="N11448">
        <v>18.2</v>
      </c>
      <c r="O11448">
        <v>63.6</v>
      </c>
      <c r="P11448">
        <v>63.6</v>
      </c>
      <c r="Q11448">
        <v>63.6</v>
      </c>
      <c r="R11448" t="s">
        <v>161</v>
      </c>
      <c r="S11448" t="s">
        <v>161</v>
      </c>
      <c r="T11448" t="s">
        <v>161</v>
      </c>
      <c r="U11448" t="s">
        <v>161</v>
      </c>
    </row>
    <row r="11449" spans="1:21" hidden="1" x14ac:dyDescent="0.45">
      <c r="A11449" t="str">
        <f t="shared" si="189"/>
        <v>YAG1Non-EUL8F+MPharmacology, toxicology and pharmacyLondon</v>
      </c>
      <c r="B11449" t="s">
        <v>116</v>
      </c>
      <c r="C11449" t="s">
        <v>49</v>
      </c>
      <c r="D11449">
        <v>1</v>
      </c>
      <c r="E11449" t="s">
        <v>162</v>
      </c>
      <c r="F11449" t="s">
        <v>139</v>
      </c>
      <c r="G11449" t="s">
        <v>138</v>
      </c>
      <c r="H11449" t="s">
        <v>58</v>
      </c>
      <c r="I11449" t="s">
        <v>149</v>
      </c>
      <c r="J11449">
        <v>20</v>
      </c>
      <c r="K11449">
        <v>0</v>
      </c>
      <c r="L11449">
        <v>20</v>
      </c>
      <c r="M11449">
        <v>52.9</v>
      </c>
      <c r="N11449">
        <v>11.8</v>
      </c>
      <c r="O11449">
        <v>29.4</v>
      </c>
      <c r="P11449">
        <v>35.299999999999997</v>
      </c>
      <c r="Q11449">
        <v>35.299999999999997</v>
      </c>
      <c r="R11449" t="s">
        <v>161</v>
      </c>
      <c r="S11449" t="s">
        <v>161</v>
      </c>
      <c r="T11449" t="s">
        <v>161</v>
      </c>
      <c r="U11449" t="s">
        <v>161</v>
      </c>
    </row>
    <row r="11450" spans="1:21" hidden="1" x14ac:dyDescent="0.45">
      <c r="A11450" t="str">
        <f t="shared" si="189"/>
        <v>YAG1Non-EUL8F+MPharmacology, toxicology and pharmacyNorth East</v>
      </c>
      <c r="B11450" t="s">
        <v>116</v>
      </c>
      <c r="C11450" t="s">
        <v>49</v>
      </c>
      <c r="D11450">
        <v>1</v>
      </c>
      <c r="E11450" t="s">
        <v>162</v>
      </c>
      <c r="F11450" t="s">
        <v>139</v>
      </c>
      <c r="G11450" t="s">
        <v>138</v>
      </c>
      <c r="H11450" t="s">
        <v>58</v>
      </c>
      <c r="I11450" t="s">
        <v>150</v>
      </c>
      <c r="J11450" t="s">
        <v>161</v>
      </c>
      <c r="K11450" t="s">
        <v>161</v>
      </c>
      <c r="L11450" t="s">
        <v>161</v>
      </c>
      <c r="M11450" t="s">
        <v>161</v>
      </c>
      <c r="N11450" t="s">
        <v>161</v>
      </c>
      <c r="O11450" t="s">
        <v>161</v>
      </c>
      <c r="P11450" t="s">
        <v>161</v>
      </c>
      <c r="Q11450" t="s">
        <v>161</v>
      </c>
      <c r="R11450" t="s">
        <v>161</v>
      </c>
      <c r="S11450" t="s">
        <v>161</v>
      </c>
      <c r="T11450" t="s">
        <v>161</v>
      </c>
      <c r="U11450" t="s">
        <v>161</v>
      </c>
    </row>
    <row r="11451" spans="1:21" hidden="1" x14ac:dyDescent="0.45">
      <c r="A11451" t="str">
        <f t="shared" si="189"/>
        <v>YAG1Non-EUL8F+MPharmacology, toxicology and pharmacyNorth West</v>
      </c>
      <c r="B11451" t="s">
        <v>116</v>
      </c>
      <c r="C11451" t="s">
        <v>49</v>
      </c>
      <c r="D11451">
        <v>1</v>
      </c>
      <c r="E11451" t="s">
        <v>162</v>
      </c>
      <c r="F11451" t="s">
        <v>139</v>
      </c>
      <c r="G11451" t="s">
        <v>138</v>
      </c>
      <c r="H11451" t="s">
        <v>58</v>
      </c>
      <c r="I11451" t="s">
        <v>151</v>
      </c>
      <c r="J11451">
        <v>15</v>
      </c>
      <c r="K11451">
        <v>0</v>
      </c>
      <c r="L11451">
        <v>15</v>
      </c>
      <c r="M11451">
        <v>48.3</v>
      </c>
      <c r="N11451">
        <v>13.8</v>
      </c>
      <c r="O11451">
        <v>37.9</v>
      </c>
      <c r="P11451">
        <v>37.9</v>
      </c>
      <c r="Q11451">
        <v>37.9</v>
      </c>
      <c r="R11451" t="s">
        <v>161</v>
      </c>
      <c r="S11451" t="s">
        <v>161</v>
      </c>
      <c r="T11451" t="s">
        <v>161</v>
      </c>
      <c r="U11451" t="s">
        <v>161</v>
      </c>
    </row>
    <row r="11452" spans="1:21" hidden="1" x14ac:dyDescent="0.45">
      <c r="A11452" t="str">
        <f t="shared" si="189"/>
        <v>YAG1Non-EUL8F+MPharmacology, toxicology and pharmacyScotland</v>
      </c>
      <c r="B11452" t="s">
        <v>116</v>
      </c>
      <c r="C11452" t="s">
        <v>49</v>
      </c>
      <c r="D11452">
        <v>1</v>
      </c>
      <c r="E11452" t="s">
        <v>162</v>
      </c>
      <c r="F11452" t="s">
        <v>139</v>
      </c>
      <c r="G11452" t="s">
        <v>138</v>
      </c>
      <c r="H11452" t="s">
        <v>58</v>
      </c>
      <c r="I11452" t="s">
        <v>153</v>
      </c>
      <c r="J11452" t="s">
        <v>161</v>
      </c>
      <c r="K11452" t="s">
        <v>161</v>
      </c>
      <c r="L11452" t="s">
        <v>161</v>
      </c>
      <c r="M11452" t="s">
        <v>161</v>
      </c>
      <c r="N11452" t="s">
        <v>161</v>
      </c>
      <c r="O11452" t="s">
        <v>161</v>
      </c>
      <c r="P11452" t="s">
        <v>161</v>
      </c>
      <c r="Q11452" t="s">
        <v>161</v>
      </c>
      <c r="R11452" t="s">
        <v>161</v>
      </c>
      <c r="S11452" t="s">
        <v>161</v>
      </c>
      <c r="T11452" t="s">
        <v>161</v>
      </c>
      <c r="U11452" t="s">
        <v>161</v>
      </c>
    </row>
    <row r="11453" spans="1:21" hidden="1" x14ac:dyDescent="0.45">
      <c r="A11453" t="str">
        <f t="shared" si="189"/>
        <v>YAG1Non-EUL8F+MPharmacology, toxicology and pharmacySouth East</v>
      </c>
      <c r="B11453" t="s">
        <v>116</v>
      </c>
      <c r="C11453" t="s">
        <v>49</v>
      </c>
      <c r="D11453">
        <v>1</v>
      </c>
      <c r="E11453" t="s">
        <v>162</v>
      </c>
      <c r="F11453" t="s">
        <v>139</v>
      </c>
      <c r="G11453" t="s">
        <v>138</v>
      </c>
      <c r="H11453" t="s">
        <v>58</v>
      </c>
      <c r="I11453" t="s">
        <v>154</v>
      </c>
      <c r="J11453">
        <v>10</v>
      </c>
      <c r="K11453">
        <v>0</v>
      </c>
      <c r="L11453">
        <v>10</v>
      </c>
      <c r="M11453">
        <v>38.200000000000003</v>
      </c>
      <c r="N11453">
        <v>0</v>
      </c>
      <c r="O11453">
        <v>61.8</v>
      </c>
      <c r="P11453">
        <v>61.8</v>
      </c>
      <c r="Q11453">
        <v>61.8</v>
      </c>
      <c r="R11453" t="s">
        <v>161</v>
      </c>
      <c r="S11453" t="s">
        <v>161</v>
      </c>
      <c r="T11453" t="s">
        <v>161</v>
      </c>
      <c r="U11453" t="s">
        <v>161</v>
      </c>
    </row>
    <row r="11454" spans="1:21" hidden="1" x14ac:dyDescent="0.45">
      <c r="A11454" t="str">
        <f t="shared" si="189"/>
        <v>YAG1Non-EUL8F+MPharmacology, toxicology and pharmacySouth West</v>
      </c>
      <c r="B11454" t="s">
        <v>116</v>
      </c>
      <c r="C11454" t="s">
        <v>49</v>
      </c>
      <c r="D11454">
        <v>1</v>
      </c>
      <c r="E11454" t="s">
        <v>162</v>
      </c>
      <c r="F11454" t="s">
        <v>139</v>
      </c>
      <c r="G11454" t="s">
        <v>138</v>
      </c>
      <c r="H11454" t="s">
        <v>58</v>
      </c>
      <c r="I11454" t="s">
        <v>155</v>
      </c>
      <c r="J11454" t="s">
        <v>161</v>
      </c>
      <c r="K11454" t="s">
        <v>161</v>
      </c>
      <c r="L11454" t="s">
        <v>161</v>
      </c>
      <c r="M11454" t="s">
        <v>161</v>
      </c>
      <c r="N11454" t="s">
        <v>161</v>
      </c>
      <c r="O11454" t="s">
        <v>161</v>
      </c>
      <c r="P11454" t="s">
        <v>161</v>
      </c>
      <c r="Q11454" t="s">
        <v>161</v>
      </c>
      <c r="R11454" t="s">
        <v>157</v>
      </c>
      <c r="S11454" t="s">
        <v>157</v>
      </c>
      <c r="T11454" t="s">
        <v>157</v>
      </c>
      <c r="U11454" t="s">
        <v>157</v>
      </c>
    </row>
    <row r="11455" spans="1:21" hidden="1" x14ac:dyDescent="0.45">
      <c r="A11455" t="str">
        <f t="shared" si="189"/>
        <v>YAG1Non-EUL8F+MPharmacology, toxicology and pharmacyWest Midlands</v>
      </c>
      <c r="B11455" t="s">
        <v>116</v>
      </c>
      <c r="C11455" t="s">
        <v>49</v>
      </c>
      <c r="D11455">
        <v>1</v>
      </c>
      <c r="E11455" t="s">
        <v>162</v>
      </c>
      <c r="F11455" t="s">
        <v>139</v>
      </c>
      <c r="G11455" t="s">
        <v>138</v>
      </c>
      <c r="H11455" t="s">
        <v>58</v>
      </c>
      <c r="I11455" t="s">
        <v>159</v>
      </c>
      <c r="J11455" t="s">
        <v>161</v>
      </c>
      <c r="K11455" t="s">
        <v>161</v>
      </c>
      <c r="L11455" t="s">
        <v>161</v>
      </c>
      <c r="M11455" t="s">
        <v>161</v>
      </c>
      <c r="N11455" t="s">
        <v>161</v>
      </c>
      <c r="O11455" t="s">
        <v>161</v>
      </c>
      <c r="P11455" t="s">
        <v>161</v>
      </c>
      <c r="Q11455" t="s">
        <v>161</v>
      </c>
      <c r="R11455" t="s">
        <v>161</v>
      </c>
      <c r="S11455" t="s">
        <v>161</v>
      </c>
      <c r="T11455" t="s">
        <v>161</v>
      </c>
      <c r="U11455" t="s">
        <v>161</v>
      </c>
    </row>
    <row r="11456" spans="1:21" hidden="1" x14ac:dyDescent="0.45">
      <c r="A11456" t="str">
        <f t="shared" si="189"/>
        <v>YAG1Non-EUL8F+MPharmacology, toxicology and pharmacyYorkshire and The Humber</v>
      </c>
      <c r="B11456" t="s">
        <v>116</v>
      </c>
      <c r="C11456" t="s">
        <v>49</v>
      </c>
      <c r="D11456">
        <v>1</v>
      </c>
      <c r="E11456" t="s">
        <v>162</v>
      </c>
      <c r="F11456" t="s">
        <v>139</v>
      </c>
      <c r="G11456" t="s">
        <v>138</v>
      </c>
      <c r="H11456" t="s">
        <v>58</v>
      </c>
      <c r="I11456" t="s">
        <v>160</v>
      </c>
      <c r="J11456">
        <v>5</v>
      </c>
      <c r="K11456">
        <v>0</v>
      </c>
      <c r="L11456">
        <v>5</v>
      </c>
      <c r="M11456">
        <v>33.299999999999997</v>
      </c>
      <c r="N11456">
        <v>33.299999999999997</v>
      </c>
      <c r="O11456">
        <v>33.299999999999997</v>
      </c>
      <c r="P11456">
        <v>33.299999999999997</v>
      </c>
      <c r="Q11456">
        <v>33.299999999999997</v>
      </c>
      <c r="R11456" t="s">
        <v>161</v>
      </c>
      <c r="S11456" t="s">
        <v>161</v>
      </c>
      <c r="T11456" t="s">
        <v>161</v>
      </c>
      <c r="U11456" t="s">
        <v>161</v>
      </c>
    </row>
    <row r="11457" spans="1:21" hidden="1" x14ac:dyDescent="0.45">
      <c r="A11457" t="str">
        <f t="shared" si="189"/>
        <v>YAG1Non-EUL8F+MPharmacology, toxicology and pharmacyNA</v>
      </c>
      <c r="B11457" t="s">
        <v>116</v>
      </c>
      <c r="C11457" t="s">
        <v>49</v>
      </c>
      <c r="D11457">
        <v>1</v>
      </c>
      <c r="E11457" t="s">
        <v>162</v>
      </c>
      <c r="F11457" t="s">
        <v>139</v>
      </c>
      <c r="G11457" t="s">
        <v>138</v>
      </c>
      <c r="H11457" t="s">
        <v>58</v>
      </c>
      <c r="I11457" t="s">
        <v>157</v>
      </c>
      <c r="J11457">
        <v>40</v>
      </c>
      <c r="K11457">
        <v>100</v>
      </c>
      <c r="L11457" t="s">
        <v>161</v>
      </c>
      <c r="M11457" t="s">
        <v>161</v>
      </c>
      <c r="N11457" t="s">
        <v>161</v>
      </c>
      <c r="O11457" t="s">
        <v>161</v>
      </c>
      <c r="P11457" t="s">
        <v>161</v>
      </c>
      <c r="Q11457" t="s">
        <v>161</v>
      </c>
      <c r="R11457" t="s">
        <v>157</v>
      </c>
      <c r="S11457" t="s">
        <v>157</v>
      </c>
      <c r="T11457" t="s">
        <v>157</v>
      </c>
      <c r="U11457" t="s">
        <v>157</v>
      </c>
    </row>
    <row r="11458" spans="1:21" hidden="1" x14ac:dyDescent="0.45">
      <c r="A11458" t="str">
        <f t="shared" si="189"/>
        <v>YAG10UKL7F+MPharmacology, toxicology and pharmacyAll</v>
      </c>
      <c r="B11458" t="s">
        <v>116</v>
      </c>
      <c r="C11458" t="s">
        <v>142</v>
      </c>
      <c r="D11458">
        <v>10</v>
      </c>
      <c r="E11458" t="s">
        <v>44</v>
      </c>
      <c r="F11458" t="s">
        <v>145</v>
      </c>
      <c r="G11458" t="s">
        <v>138</v>
      </c>
      <c r="H11458" t="s">
        <v>58</v>
      </c>
      <c r="I11458" t="s">
        <v>28</v>
      </c>
      <c r="J11458">
        <v>875</v>
      </c>
      <c r="K11458">
        <v>11.5</v>
      </c>
      <c r="L11458">
        <v>775</v>
      </c>
      <c r="M11458">
        <v>12.1</v>
      </c>
      <c r="N11458">
        <v>3.2</v>
      </c>
      <c r="O11458">
        <v>70.2</v>
      </c>
      <c r="P11458">
        <v>83.1</v>
      </c>
      <c r="Q11458">
        <v>84.7</v>
      </c>
      <c r="R11458">
        <v>515</v>
      </c>
      <c r="S11458">
        <v>25900</v>
      </c>
      <c r="T11458">
        <v>39100</v>
      </c>
      <c r="U11458">
        <v>48900</v>
      </c>
    </row>
    <row r="11459" spans="1:21" hidden="1" x14ac:dyDescent="0.45">
      <c r="A11459" t="str">
        <f t="shared" si="189"/>
        <v>YAG10UKL8F+MPharmacology, toxicology and pharmacyAll</v>
      </c>
      <c r="B11459" t="s">
        <v>116</v>
      </c>
      <c r="C11459" t="s">
        <v>142</v>
      </c>
      <c r="D11459">
        <v>10</v>
      </c>
      <c r="E11459" t="s">
        <v>44</v>
      </c>
      <c r="F11459" t="s">
        <v>139</v>
      </c>
      <c r="G11459" t="s">
        <v>138</v>
      </c>
      <c r="H11459" t="s">
        <v>58</v>
      </c>
      <c r="I11459" t="s">
        <v>28</v>
      </c>
      <c r="J11459">
        <v>180</v>
      </c>
      <c r="K11459">
        <v>12.3</v>
      </c>
      <c r="L11459">
        <v>160</v>
      </c>
      <c r="M11459">
        <v>19.399999999999999</v>
      </c>
      <c r="N11459">
        <v>1.6</v>
      </c>
      <c r="O11459">
        <v>74.3</v>
      </c>
      <c r="P11459">
        <v>78.400000000000006</v>
      </c>
      <c r="Q11459">
        <v>79</v>
      </c>
      <c r="R11459">
        <v>115</v>
      </c>
      <c r="S11459">
        <v>28800</v>
      </c>
      <c r="T11459">
        <v>43800</v>
      </c>
      <c r="U11459">
        <v>56900</v>
      </c>
    </row>
    <row r="11460" spans="1:21" hidden="1" x14ac:dyDescent="0.45">
      <c r="A11460" t="str">
        <f t="shared" si="189"/>
        <v>YAG5UKL7F+MPharmacology, toxicology and pharmacyAll</v>
      </c>
      <c r="B11460" t="s">
        <v>116</v>
      </c>
      <c r="C11460" t="s">
        <v>140</v>
      </c>
      <c r="D11460">
        <v>5</v>
      </c>
      <c r="E11460" t="s">
        <v>44</v>
      </c>
      <c r="F11460" t="s">
        <v>145</v>
      </c>
      <c r="G11460" t="s">
        <v>138</v>
      </c>
      <c r="H11460" t="s">
        <v>58</v>
      </c>
      <c r="I11460" t="s">
        <v>28</v>
      </c>
      <c r="J11460">
        <v>975</v>
      </c>
      <c r="K11460">
        <v>5.7</v>
      </c>
      <c r="L11460">
        <v>920</v>
      </c>
      <c r="M11460">
        <v>10.4</v>
      </c>
      <c r="N11460">
        <v>2.9</v>
      </c>
      <c r="O11460">
        <v>64.400000000000006</v>
      </c>
      <c r="P11460">
        <v>83.1</v>
      </c>
      <c r="Q11460">
        <v>86.7</v>
      </c>
      <c r="R11460">
        <v>575</v>
      </c>
      <c r="S11460">
        <v>25200</v>
      </c>
      <c r="T11460">
        <v>35800</v>
      </c>
      <c r="U11460">
        <v>44500</v>
      </c>
    </row>
    <row r="11461" spans="1:21" hidden="1" x14ac:dyDescent="0.45">
      <c r="A11461" t="str">
        <f t="shared" si="189"/>
        <v>YAG5UKL8F+MPharmacology, toxicology and pharmacyAll</v>
      </c>
      <c r="B11461" t="s">
        <v>116</v>
      </c>
      <c r="C11461" t="s">
        <v>140</v>
      </c>
      <c r="D11461">
        <v>5</v>
      </c>
      <c r="E11461" t="s">
        <v>44</v>
      </c>
      <c r="F11461" t="s">
        <v>139</v>
      </c>
      <c r="G11461" t="s">
        <v>138</v>
      </c>
      <c r="H11461" t="s">
        <v>58</v>
      </c>
      <c r="I11461" t="s">
        <v>28</v>
      </c>
      <c r="J11461">
        <v>125</v>
      </c>
      <c r="K11461">
        <v>7.8</v>
      </c>
      <c r="L11461">
        <v>115</v>
      </c>
      <c r="M11461">
        <v>17.8</v>
      </c>
      <c r="N11461">
        <v>8</v>
      </c>
      <c r="O11461">
        <v>65.8</v>
      </c>
      <c r="P11461">
        <v>71.5</v>
      </c>
      <c r="Q11461">
        <v>74.099999999999994</v>
      </c>
      <c r="R11461">
        <v>75</v>
      </c>
      <c r="S11461">
        <v>28500</v>
      </c>
      <c r="T11461">
        <v>36500</v>
      </c>
      <c r="U11461">
        <v>49600</v>
      </c>
    </row>
    <row r="11462" spans="1:21" hidden="1" x14ac:dyDescent="0.45">
      <c r="A11462" t="str">
        <f t="shared" si="189"/>
        <v>YAG3UKL7F+MPharmacology, toxicology and pharmacyAll</v>
      </c>
      <c r="B11462" t="s">
        <v>116</v>
      </c>
      <c r="C11462" t="s">
        <v>141</v>
      </c>
      <c r="D11462">
        <v>3</v>
      </c>
      <c r="E11462" t="s">
        <v>44</v>
      </c>
      <c r="F11462" t="s">
        <v>145</v>
      </c>
      <c r="G11462" t="s">
        <v>138</v>
      </c>
      <c r="H11462" t="s">
        <v>58</v>
      </c>
      <c r="I11462" t="s">
        <v>28</v>
      </c>
      <c r="J11462">
        <v>1020</v>
      </c>
      <c r="K11462">
        <v>2.9</v>
      </c>
      <c r="L11462">
        <v>990</v>
      </c>
      <c r="M11462">
        <v>8.4</v>
      </c>
      <c r="N11462">
        <v>3.3</v>
      </c>
      <c r="O11462">
        <v>61.3</v>
      </c>
      <c r="P11462">
        <v>84.7</v>
      </c>
      <c r="Q11462">
        <v>88.3</v>
      </c>
      <c r="R11462">
        <v>590</v>
      </c>
      <c r="S11462">
        <v>27000</v>
      </c>
      <c r="T11462">
        <v>38300</v>
      </c>
      <c r="U11462">
        <v>44500</v>
      </c>
    </row>
    <row r="11463" spans="1:21" hidden="1" x14ac:dyDescent="0.45">
      <c r="A11463" t="str">
        <f t="shared" ref="A11463:A11526" si="190">"YAG"&amp;D11463 &amp;E11463 &amp;F11463 &amp; G11463 &amp;H11463 &amp;I11463</f>
        <v>YAG3UKL8F+MPharmacology, toxicology and pharmacyAll</v>
      </c>
      <c r="B11463" t="s">
        <v>116</v>
      </c>
      <c r="C11463" t="s">
        <v>141</v>
      </c>
      <c r="D11463">
        <v>3</v>
      </c>
      <c r="E11463" t="s">
        <v>44</v>
      </c>
      <c r="F11463" t="s">
        <v>139</v>
      </c>
      <c r="G11463" t="s">
        <v>138</v>
      </c>
      <c r="H11463" t="s">
        <v>58</v>
      </c>
      <c r="I11463" t="s">
        <v>28</v>
      </c>
      <c r="J11463">
        <v>135</v>
      </c>
      <c r="K11463">
        <v>4.0999999999999996</v>
      </c>
      <c r="L11463">
        <v>130</v>
      </c>
      <c r="M11463">
        <v>17.7</v>
      </c>
      <c r="N11463">
        <v>3.9</v>
      </c>
      <c r="O11463">
        <v>71.099999999999994</v>
      </c>
      <c r="P11463">
        <v>76.599999999999994</v>
      </c>
      <c r="Q11463">
        <v>78.400000000000006</v>
      </c>
      <c r="R11463">
        <v>85</v>
      </c>
      <c r="S11463">
        <v>27400</v>
      </c>
      <c r="T11463">
        <v>35000</v>
      </c>
      <c r="U11463">
        <v>44500</v>
      </c>
    </row>
    <row r="11464" spans="1:21" hidden="1" x14ac:dyDescent="0.45">
      <c r="A11464" t="str">
        <f t="shared" si="190"/>
        <v>YAG1UKL7F+MPharmacology, toxicology and pharmacyAll</v>
      </c>
      <c r="B11464" t="s">
        <v>116</v>
      </c>
      <c r="C11464" t="s">
        <v>49</v>
      </c>
      <c r="D11464">
        <v>1</v>
      </c>
      <c r="E11464" t="s">
        <v>44</v>
      </c>
      <c r="F11464" t="s">
        <v>145</v>
      </c>
      <c r="G11464" t="s">
        <v>138</v>
      </c>
      <c r="H11464" t="s">
        <v>58</v>
      </c>
      <c r="I11464" t="s">
        <v>28</v>
      </c>
      <c r="J11464">
        <v>1100</v>
      </c>
      <c r="K11464">
        <v>2</v>
      </c>
      <c r="L11464">
        <v>1075</v>
      </c>
      <c r="M11464">
        <v>3.8</v>
      </c>
      <c r="N11464">
        <v>4.0999999999999996</v>
      </c>
      <c r="O11464">
        <v>59.6</v>
      </c>
      <c r="P11464">
        <v>88.5</v>
      </c>
      <c r="Q11464">
        <v>92.1</v>
      </c>
      <c r="R11464">
        <v>635</v>
      </c>
      <c r="S11464">
        <v>25600</v>
      </c>
      <c r="T11464">
        <v>35800</v>
      </c>
      <c r="U11464">
        <v>43100</v>
      </c>
    </row>
    <row r="11465" spans="1:21" hidden="1" x14ac:dyDescent="0.45">
      <c r="A11465" t="str">
        <f t="shared" si="190"/>
        <v>YAG1UKL8F+MPharmacology, toxicology and pharmacyAll</v>
      </c>
      <c r="B11465" t="s">
        <v>116</v>
      </c>
      <c r="C11465" t="s">
        <v>49</v>
      </c>
      <c r="D11465">
        <v>1</v>
      </c>
      <c r="E11465" t="s">
        <v>44</v>
      </c>
      <c r="F11465" t="s">
        <v>139</v>
      </c>
      <c r="G11465" t="s">
        <v>138</v>
      </c>
      <c r="H11465" t="s">
        <v>58</v>
      </c>
      <c r="I11465" t="s">
        <v>28</v>
      </c>
      <c r="J11465">
        <v>140</v>
      </c>
      <c r="K11465">
        <v>2.9</v>
      </c>
      <c r="L11465">
        <v>135</v>
      </c>
      <c r="M11465">
        <v>7.7</v>
      </c>
      <c r="N11465">
        <v>7.3</v>
      </c>
      <c r="O11465">
        <v>73.7</v>
      </c>
      <c r="P11465">
        <v>82.8</v>
      </c>
      <c r="Q11465">
        <v>85</v>
      </c>
      <c r="R11465">
        <v>95</v>
      </c>
      <c r="S11465">
        <v>27000</v>
      </c>
      <c r="T11465">
        <v>31400</v>
      </c>
      <c r="U11465">
        <v>38000</v>
      </c>
    </row>
    <row r="11466" spans="1:21" hidden="1" x14ac:dyDescent="0.45">
      <c r="A11466" t="str">
        <f t="shared" si="190"/>
        <v>YAG10UKL7FPharmacology, toxicology and pharmacyAll</v>
      </c>
      <c r="B11466" t="s">
        <v>116</v>
      </c>
      <c r="C11466" t="s">
        <v>142</v>
      </c>
      <c r="D11466">
        <v>10</v>
      </c>
      <c r="E11466" t="s">
        <v>44</v>
      </c>
      <c r="F11466" t="s">
        <v>145</v>
      </c>
      <c r="G11466" t="s">
        <v>143</v>
      </c>
      <c r="H11466" t="s">
        <v>58</v>
      </c>
      <c r="I11466" t="s">
        <v>28</v>
      </c>
      <c r="J11466">
        <v>645</v>
      </c>
      <c r="K11466">
        <v>14.5</v>
      </c>
      <c r="L11466">
        <v>550</v>
      </c>
      <c r="M11466">
        <v>13.5</v>
      </c>
      <c r="N11466">
        <v>3.8</v>
      </c>
      <c r="O11466">
        <v>68.400000000000006</v>
      </c>
      <c r="P11466">
        <v>81.099999999999994</v>
      </c>
      <c r="Q11466">
        <v>82.7</v>
      </c>
      <c r="R11466">
        <v>355</v>
      </c>
      <c r="S11466">
        <v>24500</v>
      </c>
      <c r="T11466">
        <v>34300</v>
      </c>
      <c r="U11466">
        <v>44500</v>
      </c>
    </row>
    <row r="11467" spans="1:21" hidden="1" x14ac:dyDescent="0.45">
      <c r="A11467" t="str">
        <f t="shared" si="190"/>
        <v>YAG10UKL7MPharmacology, toxicology and pharmacyAll</v>
      </c>
      <c r="B11467" t="s">
        <v>116</v>
      </c>
      <c r="C11467" t="s">
        <v>142</v>
      </c>
      <c r="D11467">
        <v>10</v>
      </c>
      <c r="E11467" t="s">
        <v>44</v>
      </c>
      <c r="F11467" t="s">
        <v>145</v>
      </c>
      <c r="G11467" t="s">
        <v>144</v>
      </c>
      <c r="H11467" t="s">
        <v>58</v>
      </c>
      <c r="I11467" t="s">
        <v>28</v>
      </c>
      <c r="J11467">
        <v>230</v>
      </c>
      <c r="K11467">
        <v>3.1</v>
      </c>
      <c r="L11467">
        <v>225</v>
      </c>
      <c r="M11467">
        <v>8.6</v>
      </c>
      <c r="N11467">
        <v>1.8</v>
      </c>
      <c r="O11467">
        <v>74.7</v>
      </c>
      <c r="P11467">
        <v>88.2</v>
      </c>
      <c r="Q11467">
        <v>89.6</v>
      </c>
      <c r="R11467">
        <v>165</v>
      </c>
      <c r="S11467">
        <v>35400</v>
      </c>
      <c r="T11467">
        <v>46000</v>
      </c>
      <c r="U11467">
        <v>57700</v>
      </c>
    </row>
    <row r="11468" spans="1:21" hidden="1" x14ac:dyDescent="0.45">
      <c r="A11468" t="str">
        <f t="shared" si="190"/>
        <v>YAG10UKL8FPharmacology, toxicology and pharmacyAll</v>
      </c>
      <c r="B11468" t="s">
        <v>116</v>
      </c>
      <c r="C11468" t="s">
        <v>142</v>
      </c>
      <c r="D11468">
        <v>10</v>
      </c>
      <c r="E11468" t="s">
        <v>44</v>
      </c>
      <c r="F11468" t="s">
        <v>139</v>
      </c>
      <c r="G11468" t="s">
        <v>143</v>
      </c>
      <c r="H11468" t="s">
        <v>58</v>
      </c>
      <c r="I11468" t="s">
        <v>28</v>
      </c>
      <c r="J11468">
        <v>115</v>
      </c>
      <c r="K11468">
        <v>18.899999999999999</v>
      </c>
      <c r="L11468">
        <v>95</v>
      </c>
      <c r="M11468">
        <v>23.7</v>
      </c>
      <c r="N11468">
        <v>1.1000000000000001</v>
      </c>
      <c r="O11468">
        <v>71.5</v>
      </c>
      <c r="P11468">
        <v>75.2</v>
      </c>
      <c r="Q11468">
        <v>75.2</v>
      </c>
      <c r="R11468">
        <v>65</v>
      </c>
      <c r="S11468">
        <v>21500</v>
      </c>
      <c r="T11468">
        <v>37400</v>
      </c>
      <c r="U11468">
        <v>54000</v>
      </c>
    </row>
    <row r="11469" spans="1:21" hidden="1" x14ac:dyDescent="0.45">
      <c r="A11469" t="str">
        <f t="shared" si="190"/>
        <v>YAG10UKL8MPharmacology, toxicology and pharmacyAll</v>
      </c>
      <c r="B11469" t="s">
        <v>116</v>
      </c>
      <c r="C11469" t="s">
        <v>142</v>
      </c>
      <c r="D11469">
        <v>10</v>
      </c>
      <c r="E11469" t="s">
        <v>44</v>
      </c>
      <c r="F11469" t="s">
        <v>139</v>
      </c>
      <c r="G11469" t="s">
        <v>144</v>
      </c>
      <c r="H11469" t="s">
        <v>58</v>
      </c>
      <c r="I11469" t="s">
        <v>28</v>
      </c>
      <c r="J11469">
        <v>70</v>
      </c>
      <c r="K11469">
        <v>1.5</v>
      </c>
      <c r="L11469">
        <v>70</v>
      </c>
      <c r="M11469">
        <v>13.6</v>
      </c>
      <c r="N11469">
        <v>2.2999999999999998</v>
      </c>
      <c r="O11469">
        <v>78.099999999999994</v>
      </c>
      <c r="P11469">
        <v>82.7</v>
      </c>
      <c r="Q11469">
        <v>84.2</v>
      </c>
      <c r="R11469">
        <v>50</v>
      </c>
      <c r="S11469">
        <v>39100</v>
      </c>
      <c r="T11469">
        <v>46400</v>
      </c>
      <c r="U11469">
        <v>58000</v>
      </c>
    </row>
    <row r="11470" spans="1:21" hidden="1" x14ac:dyDescent="0.45">
      <c r="A11470" t="str">
        <f t="shared" si="190"/>
        <v>YAG5UKL7FPharmacology, toxicology and pharmacyAll</v>
      </c>
      <c r="B11470" t="s">
        <v>116</v>
      </c>
      <c r="C11470" t="s">
        <v>140</v>
      </c>
      <c r="D11470">
        <v>5</v>
      </c>
      <c r="E11470" t="s">
        <v>44</v>
      </c>
      <c r="F11470" t="s">
        <v>145</v>
      </c>
      <c r="G11470" t="s">
        <v>143</v>
      </c>
      <c r="H11470" t="s">
        <v>58</v>
      </c>
      <c r="I11470" t="s">
        <v>28</v>
      </c>
      <c r="J11470">
        <v>685</v>
      </c>
      <c r="K11470">
        <v>7.2</v>
      </c>
      <c r="L11470">
        <v>635</v>
      </c>
      <c r="M11470">
        <v>10.3</v>
      </c>
      <c r="N11470">
        <v>3.1</v>
      </c>
      <c r="O11470">
        <v>65.599999999999994</v>
      </c>
      <c r="P11470">
        <v>83.1</v>
      </c>
      <c r="Q11470">
        <v>86.6</v>
      </c>
      <c r="R11470">
        <v>405</v>
      </c>
      <c r="S11470">
        <v>23700</v>
      </c>
      <c r="T11470">
        <v>33200</v>
      </c>
      <c r="U11470">
        <v>42000</v>
      </c>
    </row>
    <row r="11471" spans="1:21" hidden="1" x14ac:dyDescent="0.45">
      <c r="A11471" t="str">
        <f t="shared" si="190"/>
        <v>YAG5UKL7MPharmacology, toxicology and pharmacyAll</v>
      </c>
      <c r="B11471" t="s">
        <v>116</v>
      </c>
      <c r="C11471" t="s">
        <v>140</v>
      </c>
      <c r="D11471">
        <v>5</v>
      </c>
      <c r="E11471" t="s">
        <v>44</v>
      </c>
      <c r="F11471" t="s">
        <v>145</v>
      </c>
      <c r="G11471" t="s">
        <v>144</v>
      </c>
      <c r="H11471" t="s">
        <v>58</v>
      </c>
      <c r="I11471" t="s">
        <v>28</v>
      </c>
      <c r="J11471">
        <v>295</v>
      </c>
      <c r="K11471">
        <v>2.1</v>
      </c>
      <c r="L11471">
        <v>290</v>
      </c>
      <c r="M11471">
        <v>10.5</v>
      </c>
      <c r="N11471">
        <v>2.5</v>
      </c>
      <c r="O11471">
        <v>61.8</v>
      </c>
      <c r="P11471">
        <v>83.2</v>
      </c>
      <c r="Q11471">
        <v>87</v>
      </c>
      <c r="R11471">
        <v>175</v>
      </c>
      <c r="S11471">
        <v>31400</v>
      </c>
      <c r="T11471">
        <v>41200</v>
      </c>
      <c r="U11471">
        <v>49300</v>
      </c>
    </row>
    <row r="11472" spans="1:21" hidden="1" x14ac:dyDescent="0.45">
      <c r="A11472" t="str">
        <f t="shared" si="190"/>
        <v>YAG5UKL8FPharmacology, toxicology and pharmacyAll</v>
      </c>
      <c r="B11472" t="s">
        <v>116</v>
      </c>
      <c r="C11472" t="s">
        <v>140</v>
      </c>
      <c r="D11472">
        <v>5</v>
      </c>
      <c r="E11472" t="s">
        <v>44</v>
      </c>
      <c r="F11472" t="s">
        <v>139</v>
      </c>
      <c r="G11472" t="s">
        <v>143</v>
      </c>
      <c r="H11472" t="s">
        <v>58</v>
      </c>
      <c r="I11472" t="s">
        <v>28</v>
      </c>
      <c r="J11472">
        <v>80</v>
      </c>
      <c r="K11472">
        <v>10.7</v>
      </c>
      <c r="L11472">
        <v>75</v>
      </c>
      <c r="M11472">
        <v>17.399999999999999</v>
      </c>
      <c r="N11472">
        <v>8.5</v>
      </c>
      <c r="O11472">
        <v>67</v>
      </c>
      <c r="P11472">
        <v>72.7</v>
      </c>
      <c r="Q11472">
        <v>74.099999999999994</v>
      </c>
      <c r="R11472">
        <v>50</v>
      </c>
      <c r="S11472">
        <v>27700</v>
      </c>
      <c r="T11472">
        <v>34300</v>
      </c>
      <c r="U11472">
        <v>45300</v>
      </c>
    </row>
    <row r="11473" spans="1:21" hidden="1" x14ac:dyDescent="0.45">
      <c r="A11473" t="str">
        <f t="shared" si="190"/>
        <v>YAG5UKL8MPharmacology, toxicology and pharmacyAll</v>
      </c>
      <c r="B11473" t="s">
        <v>116</v>
      </c>
      <c r="C11473" t="s">
        <v>140</v>
      </c>
      <c r="D11473">
        <v>5</v>
      </c>
      <c r="E11473" t="s">
        <v>44</v>
      </c>
      <c r="F11473" t="s">
        <v>139</v>
      </c>
      <c r="G11473" t="s">
        <v>144</v>
      </c>
      <c r="H11473" t="s">
        <v>58</v>
      </c>
      <c r="I11473" t="s">
        <v>28</v>
      </c>
      <c r="J11473">
        <v>45</v>
      </c>
      <c r="K11473">
        <v>2.4</v>
      </c>
      <c r="L11473">
        <v>45</v>
      </c>
      <c r="M11473">
        <v>18.5</v>
      </c>
      <c r="N11473">
        <v>7.3</v>
      </c>
      <c r="O11473">
        <v>63.7</v>
      </c>
      <c r="P11473">
        <v>69.400000000000006</v>
      </c>
      <c r="Q11473">
        <v>74.2</v>
      </c>
      <c r="R11473">
        <v>30</v>
      </c>
      <c r="S11473">
        <v>31800</v>
      </c>
      <c r="T11473">
        <v>39400</v>
      </c>
      <c r="U11473">
        <v>53300</v>
      </c>
    </row>
    <row r="11474" spans="1:21" hidden="1" x14ac:dyDescent="0.45">
      <c r="A11474" t="str">
        <f t="shared" si="190"/>
        <v>YAG3UKL7FPharmacology, toxicology and pharmacyAll</v>
      </c>
      <c r="B11474" t="s">
        <v>116</v>
      </c>
      <c r="C11474" t="s">
        <v>141</v>
      </c>
      <c r="D11474">
        <v>3</v>
      </c>
      <c r="E11474" t="s">
        <v>44</v>
      </c>
      <c r="F11474" t="s">
        <v>145</v>
      </c>
      <c r="G11474" t="s">
        <v>143</v>
      </c>
      <c r="H11474" t="s">
        <v>58</v>
      </c>
      <c r="I11474" t="s">
        <v>28</v>
      </c>
      <c r="J11474">
        <v>730</v>
      </c>
      <c r="K11474">
        <v>3.4</v>
      </c>
      <c r="L11474">
        <v>705</v>
      </c>
      <c r="M11474">
        <v>9.3000000000000007</v>
      </c>
      <c r="N11474">
        <v>2.9</v>
      </c>
      <c r="O11474">
        <v>63.6</v>
      </c>
      <c r="P11474">
        <v>84.7</v>
      </c>
      <c r="Q11474">
        <v>87.8</v>
      </c>
      <c r="R11474">
        <v>435</v>
      </c>
      <c r="S11474">
        <v>24800</v>
      </c>
      <c r="T11474">
        <v>36900</v>
      </c>
      <c r="U11474">
        <v>43400</v>
      </c>
    </row>
    <row r="11475" spans="1:21" hidden="1" x14ac:dyDescent="0.45">
      <c r="A11475" t="str">
        <f t="shared" si="190"/>
        <v>YAG3UKL7MPharmacology, toxicology and pharmacyAll</v>
      </c>
      <c r="B11475" t="s">
        <v>116</v>
      </c>
      <c r="C11475" t="s">
        <v>141</v>
      </c>
      <c r="D11475">
        <v>3</v>
      </c>
      <c r="E11475" t="s">
        <v>44</v>
      </c>
      <c r="F11475" t="s">
        <v>145</v>
      </c>
      <c r="G11475" t="s">
        <v>144</v>
      </c>
      <c r="H11475" t="s">
        <v>58</v>
      </c>
      <c r="I11475" t="s">
        <v>28</v>
      </c>
      <c r="J11475">
        <v>290</v>
      </c>
      <c r="K11475">
        <v>1.4</v>
      </c>
      <c r="L11475">
        <v>290</v>
      </c>
      <c r="M11475">
        <v>6.1</v>
      </c>
      <c r="N11475">
        <v>4.2</v>
      </c>
      <c r="O11475">
        <v>55.6</v>
      </c>
      <c r="P11475">
        <v>84.6</v>
      </c>
      <c r="Q11475">
        <v>89.7</v>
      </c>
      <c r="R11475">
        <v>155</v>
      </c>
      <c r="S11475">
        <v>35700</v>
      </c>
      <c r="T11475">
        <v>42300</v>
      </c>
      <c r="U11475">
        <v>50400</v>
      </c>
    </row>
    <row r="11476" spans="1:21" hidden="1" x14ac:dyDescent="0.45">
      <c r="A11476" t="str">
        <f t="shared" si="190"/>
        <v>YAG3UKL8FPharmacology, toxicology and pharmacyAll</v>
      </c>
      <c r="B11476" t="s">
        <v>116</v>
      </c>
      <c r="C11476" t="s">
        <v>141</v>
      </c>
      <c r="D11476">
        <v>3</v>
      </c>
      <c r="E11476" t="s">
        <v>44</v>
      </c>
      <c r="F11476" t="s">
        <v>139</v>
      </c>
      <c r="G11476" t="s">
        <v>143</v>
      </c>
      <c r="H11476" t="s">
        <v>58</v>
      </c>
      <c r="I11476" t="s">
        <v>28</v>
      </c>
      <c r="J11476">
        <v>75</v>
      </c>
      <c r="K11476">
        <v>2.9</v>
      </c>
      <c r="L11476">
        <v>70</v>
      </c>
      <c r="M11476">
        <v>15.2</v>
      </c>
      <c r="N11476">
        <v>7.4</v>
      </c>
      <c r="O11476">
        <v>68.2</v>
      </c>
      <c r="P11476">
        <v>77</v>
      </c>
      <c r="Q11476">
        <v>77.5</v>
      </c>
      <c r="R11476">
        <v>45</v>
      </c>
      <c r="S11476">
        <v>23700</v>
      </c>
      <c r="T11476">
        <v>33200</v>
      </c>
      <c r="U11476">
        <v>43400</v>
      </c>
    </row>
    <row r="11477" spans="1:21" hidden="1" x14ac:dyDescent="0.45">
      <c r="A11477" t="str">
        <f t="shared" si="190"/>
        <v>YAG3UKL8MPharmacology, toxicology and pharmacyAll</v>
      </c>
      <c r="B11477" t="s">
        <v>116</v>
      </c>
      <c r="C11477" t="s">
        <v>141</v>
      </c>
      <c r="D11477">
        <v>3</v>
      </c>
      <c r="E11477" t="s">
        <v>44</v>
      </c>
      <c r="F11477" t="s">
        <v>139</v>
      </c>
      <c r="G11477" t="s">
        <v>144</v>
      </c>
      <c r="H11477" t="s">
        <v>58</v>
      </c>
      <c r="I11477" t="s">
        <v>28</v>
      </c>
      <c r="J11477">
        <v>65</v>
      </c>
      <c r="K11477">
        <v>5.5</v>
      </c>
      <c r="L11477">
        <v>65</v>
      </c>
      <c r="M11477">
        <v>20.5</v>
      </c>
      <c r="N11477">
        <v>0</v>
      </c>
      <c r="O11477">
        <v>74.5</v>
      </c>
      <c r="P11477">
        <v>76.2</v>
      </c>
      <c r="Q11477">
        <v>79.5</v>
      </c>
      <c r="R11477">
        <v>45</v>
      </c>
      <c r="S11477">
        <v>29900</v>
      </c>
      <c r="T11477">
        <v>35800</v>
      </c>
      <c r="U11477">
        <v>47100</v>
      </c>
    </row>
    <row r="11478" spans="1:21" hidden="1" x14ac:dyDescent="0.45">
      <c r="A11478" t="str">
        <f t="shared" si="190"/>
        <v>YAG1UKL7FPharmacology, toxicology and pharmacyAll</v>
      </c>
      <c r="B11478" t="s">
        <v>116</v>
      </c>
      <c r="C11478" t="s">
        <v>49</v>
      </c>
      <c r="D11478">
        <v>1</v>
      </c>
      <c r="E11478" t="s">
        <v>44</v>
      </c>
      <c r="F11478" t="s">
        <v>145</v>
      </c>
      <c r="G11478" t="s">
        <v>143</v>
      </c>
      <c r="H11478" t="s">
        <v>58</v>
      </c>
      <c r="I11478" t="s">
        <v>28</v>
      </c>
      <c r="J11478">
        <v>755</v>
      </c>
      <c r="K11478">
        <v>2.5</v>
      </c>
      <c r="L11478">
        <v>735</v>
      </c>
      <c r="M11478">
        <v>3.4</v>
      </c>
      <c r="N11478">
        <v>4.3</v>
      </c>
      <c r="O11478">
        <v>59.1</v>
      </c>
      <c r="P11478">
        <v>89.3</v>
      </c>
      <c r="Q11478">
        <v>92.3</v>
      </c>
      <c r="R11478">
        <v>425</v>
      </c>
      <c r="S11478">
        <v>25200</v>
      </c>
      <c r="T11478">
        <v>35400</v>
      </c>
      <c r="U11478">
        <v>42000</v>
      </c>
    </row>
    <row r="11479" spans="1:21" hidden="1" x14ac:dyDescent="0.45">
      <c r="A11479" t="str">
        <f t="shared" si="190"/>
        <v>YAG1UKL7MPharmacology, toxicology and pharmacyAll</v>
      </c>
      <c r="B11479" t="s">
        <v>116</v>
      </c>
      <c r="C11479" t="s">
        <v>49</v>
      </c>
      <c r="D11479">
        <v>1</v>
      </c>
      <c r="E11479" t="s">
        <v>44</v>
      </c>
      <c r="F11479" t="s">
        <v>145</v>
      </c>
      <c r="G11479" t="s">
        <v>144</v>
      </c>
      <c r="H11479" t="s">
        <v>58</v>
      </c>
      <c r="I11479" t="s">
        <v>28</v>
      </c>
      <c r="J11479">
        <v>350</v>
      </c>
      <c r="K11479">
        <v>0.9</v>
      </c>
      <c r="L11479">
        <v>345</v>
      </c>
      <c r="M11479">
        <v>4.7</v>
      </c>
      <c r="N11479">
        <v>3.8</v>
      </c>
      <c r="O11479">
        <v>60.4</v>
      </c>
      <c r="P11479">
        <v>86.7</v>
      </c>
      <c r="Q11479">
        <v>91.5</v>
      </c>
      <c r="R11479">
        <v>210</v>
      </c>
      <c r="S11479">
        <v>25800</v>
      </c>
      <c r="T11479">
        <v>37200</v>
      </c>
      <c r="U11479">
        <v>46700</v>
      </c>
    </row>
    <row r="11480" spans="1:21" hidden="1" x14ac:dyDescent="0.45">
      <c r="A11480" t="str">
        <f t="shared" si="190"/>
        <v>YAG1UKL8FPharmacology, toxicology and pharmacyAll</v>
      </c>
      <c r="B11480" t="s">
        <v>116</v>
      </c>
      <c r="C11480" t="s">
        <v>49</v>
      </c>
      <c r="D11480">
        <v>1</v>
      </c>
      <c r="E11480" t="s">
        <v>44</v>
      </c>
      <c r="F11480" t="s">
        <v>139</v>
      </c>
      <c r="G11480" t="s">
        <v>143</v>
      </c>
      <c r="H11480" t="s">
        <v>58</v>
      </c>
      <c r="I11480" t="s">
        <v>28</v>
      </c>
      <c r="J11480">
        <v>80</v>
      </c>
      <c r="K11480">
        <v>3.9</v>
      </c>
      <c r="L11480">
        <v>75</v>
      </c>
      <c r="M11480">
        <v>5.4</v>
      </c>
      <c r="N11480">
        <v>4.9000000000000004</v>
      </c>
      <c r="O11480">
        <v>77.599999999999994</v>
      </c>
      <c r="P11480">
        <v>87</v>
      </c>
      <c r="Q11480">
        <v>89.7</v>
      </c>
      <c r="R11480">
        <v>60</v>
      </c>
      <c r="S11480">
        <v>26300</v>
      </c>
      <c r="T11480">
        <v>31000</v>
      </c>
      <c r="U11480">
        <v>35800</v>
      </c>
    </row>
    <row r="11481" spans="1:21" hidden="1" x14ac:dyDescent="0.45">
      <c r="A11481" t="str">
        <f t="shared" si="190"/>
        <v>YAG1UKL8MPharmacology, toxicology and pharmacyAll</v>
      </c>
      <c r="B11481" t="s">
        <v>116</v>
      </c>
      <c r="C11481" t="s">
        <v>49</v>
      </c>
      <c r="D11481">
        <v>1</v>
      </c>
      <c r="E11481" t="s">
        <v>44</v>
      </c>
      <c r="F11481" t="s">
        <v>139</v>
      </c>
      <c r="G11481" t="s">
        <v>144</v>
      </c>
      <c r="H11481" t="s">
        <v>58</v>
      </c>
      <c r="I11481" t="s">
        <v>28</v>
      </c>
      <c r="J11481">
        <v>60</v>
      </c>
      <c r="K11481">
        <v>1.7</v>
      </c>
      <c r="L11481">
        <v>60</v>
      </c>
      <c r="M11481">
        <v>10.6</v>
      </c>
      <c r="N11481">
        <v>10.3</v>
      </c>
      <c r="O11481">
        <v>68.8</v>
      </c>
      <c r="P11481">
        <v>77.400000000000006</v>
      </c>
      <c r="Q11481">
        <v>79.099999999999994</v>
      </c>
      <c r="R11481">
        <v>40</v>
      </c>
      <c r="S11481">
        <v>28800</v>
      </c>
      <c r="T11481">
        <v>32800</v>
      </c>
      <c r="U11481">
        <v>41600</v>
      </c>
    </row>
    <row r="11482" spans="1:21" hidden="1" x14ac:dyDescent="0.45">
      <c r="A11482" t="str">
        <f t="shared" si="190"/>
        <v>YAG10UKL7F+MPharmacology, toxicology and pharmacyAbroad</v>
      </c>
      <c r="B11482" t="s">
        <v>116</v>
      </c>
      <c r="C11482" t="s">
        <v>142</v>
      </c>
      <c r="D11482">
        <v>10</v>
      </c>
      <c r="E11482" t="s">
        <v>44</v>
      </c>
      <c r="F11482" t="s">
        <v>145</v>
      </c>
      <c r="G11482" t="s">
        <v>138</v>
      </c>
      <c r="H11482" t="s">
        <v>58</v>
      </c>
      <c r="I11482" t="s">
        <v>146</v>
      </c>
      <c r="J11482">
        <v>40</v>
      </c>
      <c r="K11482">
        <v>0</v>
      </c>
      <c r="L11482">
        <v>40</v>
      </c>
      <c r="M11482">
        <v>86.8</v>
      </c>
      <c r="N11482">
        <v>0</v>
      </c>
      <c r="O11482">
        <v>13.2</v>
      </c>
      <c r="P11482">
        <v>13.2</v>
      </c>
      <c r="Q11482">
        <v>13.2</v>
      </c>
      <c r="R11482" t="s">
        <v>161</v>
      </c>
      <c r="S11482" t="s">
        <v>161</v>
      </c>
      <c r="T11482" t="s">
        <v>161</v>
      </c>
      <c r="U11482" t="s">
        <v>161</v>
      </c>
    </row>
    <row r="11483" spans="1:21" hidden="1" x14ac:dyDescent="0.45">
      <c r="A11483" t="str">
        <f t="shared" si="190"/>
        <v>YAG10UKL7F+MPharmacology, toxicology and pharmacyEast Midlands</v>
      </c>
      <c r="B11483" t="s">
        <v>116</v>
      </c>
      <c r="C11483" t="s">
        <v>142</v>
      </c>
      <c r="D11483">
        <v>10</v>
      </c>
      <c r="E11483" t="s">
        <v>44</v>
      </c>
      <c r="F11483" t="s">
        <v>145</v>
      </c>
      <c r="G11483" t="s">
        <v>138</v>
      </c>
      <c r="H11483" t="s">
        <v>58</v>
      </c>
      <c r="I11483" t="s">
        <v>147</v>
      </c>
      <c r="J11483">
        <v>65</v>
      </c>
      <c r="K11483">
        <v>0</v>
      </c>
      <c r="L11483">
        <v>65</v>
      </c>
      <c r="M11483">
        <v>3.2</v>
      </c>
      <c r="N11483">
        <v>1.6</v>
      </c>
      <c r="O11483">
        <v>75.8</v>
      </c>
      <c r="P11483">
        <v>95.2</v>
      </c>
      <c r="Q11483">
        <v>95.2</v>
      </c>
      <c r="R11483">
        <v>45</v>
      </c>
      <c r="S11483">
        <v>19300</v>
      </c>
      <c r="T11483">
        <v>30700</v>
      </c>
      <c r="U11483">
        <v>45400</v>
      </c>
    </row>
    <row r="11484" spans="1:21" hidden="1" x14ac:dyDescent="0.45">
      <c r="A11484" t="str">
        <f t="shared" si="190"/>
        <v>YAG10UKL7F+MPharmacology, toxicology and pharmacyEast of England</v>
      </c>
      <c r="B11484" t="s">
        <v>116</v>
      </c>
      <c r="C11484" t="s">
        <v>142</v>
      </c>
      <c r="D11484">
        <v>10</v>
      </c>
      <c r="E11484" t="s">
        <v>44</v>
      </c>
      <c r="F11484" t="s">
        <v>145</v>
      </c>
      <c r="G11484" t="s">
        <v>138</v>
      </c>
      <c r="H11484" t="s">
        <v>58</v>
      </c>
      <c r="I11484" t="s">
        <v>148</v>
      </c>
      <c r="J11484">
        <v>75</v>
      </c>
      <c r="K11484">
        <v>0</v>
      </c>
      <c r="L11484">
        <v>75</v>
      </c>
      <c r="M11484">
        <v>5.3</v>
      </c>
      <c r="N11484">
        <v>2.7</v>
      </c>
      <c r="O11484">
        <v>73.3</v>
      </c>
      <c r="P11484">
        <v>90.7</v>
      </c>
      <c r="Q11484">
        <v>92</v>
      </c>
      <c r="R11484">
        <v>55</v>
      </c>
      <c r="S11484">
        <v>32400</v>
      </c>
      <c r="T11484">
        <v>42200</v>
      </c>
      <c r="U11484">
        <v>58100</v>
      </c>
    </row>
    <row r="11485" spans="1:21" hidden="1" x14ac:dyDescent="0.45">
      <c r="A11485" t="str">
        <f t="shared" si="190"/>
        <v>YAG10UKL7F+MPharmacology, toxicology and pharmacyLondon</v>
      </c>
      <c r="B11485" t="s">
        <v>116</v>
      </c>
      <c r="C11485" t="s">
        <v>142</v>
      </c>
      <c r="D11485">
        <v>10</v>
      </c>
      <c r="E11485" t="s">
        <v>44</v>
      </c>
      <c r="F11485" t="s">
        <v>145</v>
      </c>
      <c r="G11485" t="s">
        <v>138</v>
      </c>
      <c r="H11485" t="s">
        <v>58</v>
      </c>
      <c r="I11485" t="s">
        <v>149</v>
      </c>
      <c r="J11485">
        <v>195</v>
      </c>
      <c r="K11485">
        <v>0</v>
      </c>
      <c r="L11485">
        <v>195</v>
      </c>
      <c r="M11485">
        <v>10.3</v>
      </c>
      <c r="N11485">
        <v>6.2</v>
      </c>
      <c r="O11485">
        <v>66</v>
      </c>
      <c r="P11485">
        <v>80.400000000000006</v>
      </c>
      <c r="Q11485">
        <v>83.5</v>
      </c>
      <c r="R11485">
        <v>125</v>
      </c>
      <c r="S11485">
        <v>24800</v>
      </c>
      <c r="T11485">
        <v>42300</v>
      </c>
      <c r="U11485">
        <v>52600</v>
      </c>
    </row>
    <row r="11486" spans="1:21" hidden="1" x14ac:dyDescent="0.45">
      <c r="A11486" t="str">
        <f t="shared" si="190"/>
        <v>YAG10UKL7F+MPharmacology, toxicology and pharmacyNorth East</v>
      </c>
      <c r="B11486" t="s">
        <v>116</v>
      </c>
      <c r="C11486" t="s">
        <v>142</v>
      </c>
      <c r="D11486">
        <v>10</v>
      </c>
      <c r="E11486" t="s">
        <v>44</v>
      </c>
      <c r="F11486" t="s">
        <v>145</v>
      </c>
      <c r="G11486" t="s">
        <v>138</v>
      </c>
      <c r="H11486" t="s">
        <v>58</v>
      </c>
      <c r="I11486" t="s">
        <v>150</v>
      </c>
      <c r="J11486">
        <v>35</v>
      </c>
      <c r="K11486">
        <v>0</v>
      </c>
      <c r="L11486">
        <v>35</v>
      </c>
      <c r="M11486">
        <v>8.6</v>
      </c>
      <c r="N11486">
        <v>0</v>
      </c>
      <c r="O11486">
        <v>85.7</v>
      </c>
      <c r="P11486">
        <v>91.4</v>
      </c>
      <c r="Q11486">
        <v>91.4</v>
      </c>
      <c r="R11486">
        <v>30</v>
      </c>
      <c r="S11486">
        <v>32500</v>
      </c>
      <c r="T11486">
        <v>40500</v>
      </c>
      <c r="U11486">
        <v>46000</v>
      </c>
    </row>
    <row r="11487" spans="1:21" hidden="1" x14ac:dyDescent="0.45">
      <c r="A11487" t="str">
        <f t="shared" si="190"/>
        <v>YAG10UKL7F+MPharmacology, toxicology and pharmacyNorth West</v>
      </c>
      <c r="B11487" t="s">
        <v>116</v>
      </c>
      <c r="C11487" t="s">
        <v>142</v>
      </c>
      <c r="D11487">
        <v>10</v>
      </c>
      <c r="E11487" t="s">
        <v>44</v>
      </c>
      <c r="F11487" t="s">
        <v>145</v>
      </c>
      <c r="G11487" t="s">
        <v>138</v>
      </c>
      <c r="H11487" t="s">
        <v>58</v>
      </c>
      <c r="I11487" t="s">
        <v>151</v>
      </c>
      <c r="J11487">
        <v>80</v>
      </c>
      <c r="K11487">
        <v>0</v>
      </c>
      <c r="L11487">
        <v>80</v>
      </c>
      <c r="M11487">
        <v>6.4</v>
      </c>
      <c r="N11487">
        <v>3.8</v>
      </c>
      <c r="O11487">
        <v>73.099999999999994</v>
      </c>
      <c r="P11487">
        <v>87.2</v>
      </c>
      <c r="Q11487">
        <v>89.7</v>
      </c>
      <c r="R11487">
        <v>55</v>
      </c>
      <c r="S11487">
        <v>25900</v>
      </c>
      <c r="T11487">
        <v>36500</v>
      </c>
      <c r="U11487">
        <v>47100</v>
      </c>
    </row>
    <row r="11488" spans="1:21" hidden="1" x14ac:dyDescent="0.45">
      <c r="A11488" t="str">
        <f t="shared" si="190"/>
        <v>YAG10UKL7F+MPharmacology, toxicology and pharmacyNorthern Ireland</v>
      </c>
      <c r="B11488" t="s">
        <v>116</v>
      </c>
      <c r="C11488" t="s">
        <v>142</v>
      </c>
      <c r="D11488">
        <v>10</v>
      </c>
      <c r="E11488" t="s">
        <v>44</v>
      </c>
      <c r="F11488" t="s">
        <v>145</v>
      </c>
      <c r="G11488" t="s">
        <v>138</v>
      </c>
      <c r="H11488" t="s">
        <v>58</v>
      </c>
      <c r="I11488" t="s">
        <v>152</v>
      </c>
      <c r="J11488">
        <v>10</v>
      </c>
      <c r="K11488">
        <v>0</v>
      </c>
      <c r="L11488">
        <v>10</v>
      </c>
      <c r="M11488">
        <v>50</v>
      </c>
      <c r="N11488">
        <v>0</v>
      </c>
      <c r="O11488">
        <v>50</v>
      </c>
      <c r="P11488">
        <v>50</v>
      </c>
      <c r="Q11488">
        <v>50</v>
      </c>
      <c r="R11488" t="s">
        <v>161</v>
      </c>
      <c r="S11488" t="s">
        <v>161</v>
      </c>
      <c r="T11488" t="s">
        <v>161</v>
      </c>
      <c r="U11488" t="s">
        <v>161</v>
      </c>
    </row>
    <row r="11489" spans="1:21" hidden="1" x14ac:dyDescent="0.45">
      <c r="A11489" t="str">
        <f t="shared" si="190"/>
        <v>YAG10UKL7F+MPharmacology, toxicology and pharmacyScotland</v>
      </c>
      <c r="B11489" t="s">
        <v>116</v>
      </c>
      <c r="C11489" t="s">
        <v>142</v>
      </c>
      <c r="D11489">
        <v>10</v>
      </c>
      <c r="E11489" t="s">
        <v>44</v>
      </c>
      <c r="F11489" t="s">
        <v>145</v>
      </c>
      <c r="G11489" t="s">
        <v>138</v>
      </c>
      <c r="H11489" t="s">
        <v>58</v>
      </c>
      <c r="I11489" t="s">
        <v>153</v>
      </c>
      <c r="J11489">
        <v>15</v>
      </c>
      <c r="K11489">
        <v>0</v>
      </c>
      <c r="L11489">
        <v>15</v>
      </c>
      <c r="M11489">
        <v>13.3</v>
      </c>
      <c r="N11489">
        <v>0</v>
      </c>
      <c r="O11489">
        <v>80</v>
      </c>
      <c r="P11489">
        <v>86.7</v>
      </c>
      <c r="Q11489">
        <v>86.7</v>
      </c>
      <c r="R11489">
        <v>15</v>
      </c>
      <c r="S11489">
        <v>27800</v>
      </c>
      <c r="T11489">
        <v>35900</v>
      </c>
      <c r="U11489">
        <v>41600</v>
      </c>
    </row>
    <row r="11490" spans="1:21" hidden="1" x14ac:dyDescent="0.45">
      <c r="A11490" t="str">
        <f t="shared" si="190"/>
        <v>YAG10UKL7F+MPharmacology, toxicology and pharmacySouth East</v>
      </c>
      <c r="B11490" t="s">
        <v>116</v>
      </c>
      <c r="C11490" t="s">
        <v>142</v>
      </c>
      <c r="D11490">
        <v>10</v>
      </c>
      <c r="E11490" t="s">
        <v>44</v>
      </c>
      <c r="F11490" t="s">
        <v>145</v>
      </c>
      <c r="G11490" t="s">
        <v>138</v>
      </c>
      <c r="H11490" t="s">
        <v>58</v>
      </c>
      <c r="I11490" t="s">
        <v>154</v>
      </c>
      <c r="J11490">
        <v>95</v>
      </c>
      <c r="K11490">
        <v>0</v>
      </c>
      <c r="L11490">
        <v>95</v>
      </c>
      <c r="M11490">
        <v>8.4</v>
      </c>
      <c r="N11490">
        <v>3.2</v>
      </c>
      <c r="O11490">
        <v>75.8</v>
      </c>
      <c r="P11490">
        <v>87.4</v>
      </c>
      <c r="Q11490">
        <v>88.4</v>
      </c>
      <c r="R11490">
        <v>70</v>
      </c>
      <c r="S11490">
        <v>27400</v>
      </c>
      <c r="T11490">
        <v>36000</v>
      </c>
      <c r="U11490">
        <v>49300</v>
      </c>
    </row>
    <row r="11491" spans="1:21" hidden="1" x14ac:dyDescent="0.45">
      <c r="A11491" t="str">
        <f t="shared" si="190"/>
        <v>YAG10UKL7F+MPharmacology, toxicology and pharmacySouth West</v>
      </c>
      <c r="B11491" t="s">
        <v>116</v>
      </c>
      <c r="C11491" t="s">
        <v>142</v>
      </c>
      <c r="D11491">
        <v>10</v>
      </c>
      <c r="E11491" t="s">
        <v>44</v>
      </c>
      <c r="F11491" t="s">
        <v>145</v>
      </c>
      <c r="G11491" t="s">
        <v>138</v>
      </c>
      <c r="H11491" t="s">
        <v>58</v>
      </c>
      <c r="I11491" t="s">
        <v>155</v>
      </c>
      <c r="J11491">
        <v>40</v>
      </c>
      <c r="K11491">
        <v>0</v>
      </c>
      <c r="L11491">
        <v>40</v>
      </c>
      <c r="M11491">
        <v>2.7</v>
      </c>
      <c r="N11491">
        <v>0</v>
      </c>
      <c r="O11491">
        <v>89.2</v>
      </c>
      <c r="P11491">
        <v>97.3</v>
      </c>
      <c r="Q11491">
        <v>97.3</v>
      </c>
      <c r="R11491">
        <v>35</v>
      </c>
      <c r="S11491">
        <v>28500</v>
      </c>
      <c r="T11491">
        <v>39100</v>
      </c>
      <c r="U11491">
        <v>47100</v>
      </c>
    </row>
    <row r="11492" spans="1:21" hidden="1" x14ac:dyDescent="0.45">
      <c r="A11492" t="str">
        <f t="shared" si="190"/>
        <v>YAG10UKL7F+MPharmacology, toxicology and pharmacyWales</v>
      </c>
      <c r="B11492" t="s">
        <v>116</v>
      </c>
      <c r="C11492" t="s">
        <v>142</v>
      </c>
      <c r="D11492">
        <v>10</v>
      </c>
      <c r="E11492" t="s">
        <v>44</v>
      </c>
      <c r="F11492" t="s">
        <v>145</v>
      </c>
      <c r="G11492" t="s">
        <v>138</v>
      </c>
      <c r="H11492" t="s">
        <v>58</v>
      </c>
      <c r="I11492" t="s">
        <v>158</v>
      </c>
      <c r="J11492">
        <v>15</v>
      </c>
      <c r="K11492">
        <v>0</v>
      </c>
      <c r="L11492">
        <v>15</v>
      </c>
      <c r="M11492">
        <v>0</v>
      </c>
      <c r="N11492">
        <v>8.3000000000000007</v>
      </c>
      <c r="O11492">
        <v>75</v>
      </c>
      <c r="P11492">
        <v>91.7</v>
      </c>
      <c r="Q11492">
        <v>91.7</v>
      </c>
      <c r="R11492" t="s">
        <v>161</v>
      </c>
      <c r="S11492" t="s">
        <v>161</v>
      </c>
      <c r="T11492" t="s">
        <v>161</v>
      </c>
      <c r="U11492" t="s">
        <v>161</v>
      </c>
    </row>
    <row r="11493" spans="1:21" hidden="1" x14ac:dyDescent="0.45">
      <c r="A11493" t="str">
        <f t="shared" si="190"/>
        <v>YAG10UKL7F+MPharmacology, toxicology and pharmacyWest Midlands</v>
      </c>
      <c r="B11493" t="s">
        <v>116</v>
      </c>
      <c r="C11493" t="s">
        <v>142</v>
      </c>
      <c r="D11493">
        <v>10</v>
      </c>
      <c r="E11493" t="s">
        <v>44</v>
      </c>
      <c r="F11493" t="s">
        <v>145</v>
      </c>
      <c r="G11493" t="s">
        <v>138</v>
      </c>
      <c r="H11493" t="s">
        <v>58</v>
      </c>
      <c r="I11493" t="s">
        <v>159</v>
      </c>
      <c r="J11493">
        <v>70</v>
      </c>
      <c r="K11493">
        <v>0</v>
      </c>
      <c r="L11493">
        <v>70</v>
      </c>
      <c r="M11493">
        <v>14.7</v>
      </c>
      <c r="N11493">
        <v>4.4000000000000004</v>
      </c>
      <c r="O11493">
        <v>72.099999999999994</v>
      </c>
      <c r="P11493">
        <v>80.900000000000006</v>
      </c>
      <c r="Q11493">
        <v>80.900000000000006</v>
      </c>
      <c r="R11493">
        <v>50</v>
      </c>
      <c r="S11493">
        <v>25200</v>
      </c>
      <c r="T11493">
        <v>35800</v>
      </c>
      <c r="U11493">
        <v>49600</v>
      </c>
    </row>
    <row r="11494" spans="1:21" hidden="1" x14ac:dyDescent="0.45">
      <c r="A11494" t="str">
        <f t="shared" si="190"/>
        <v>YAG10UKL7F+MPharmacology, toxicology and pharmacyYorkshire and The Humber</v>
      </c>
      <c r="B11494" t="s">
        <v>116</v>
      </c>
      <c r="C11494" t="s">
        <v>142</v>
      </c>
      <c r="D11494">
        <v>10</v>
      </c>
      <c r="E11494" t="s">
        <v>44</v>
      </c>
      <c r="F11494" t="s">
        <v>145</v>
      </c>
      <c r="G11494" t="s">
        <v>138</v>
      </c>
      <c r="H11494" t="s">
        <v>58</v>
      </c>
      <c r="I11494" t="s">
        <v>160</v>
      </c>
      <c r="J11494">
        <v>55</v>
      </c>
      <c r="K11494">
        <v>0</v>
      </c>
      <c r="L11494">
        <v>55</v>
      </c>
      <c r="M11494">
        <v>3.8</v>
      </c>
      <c r="N11494">
        <v>0</v>
      </c>
      <c r="O11494">
        <v>75.5</v>
      </c>
      <c r="P11494">
        <v>96.2</v>
      </c>
      <c r="Q11494">
        <v>96.2</v>
      </c>
      <c r="R11494">
        <v>40</v>
      </c>
      <c r="S11494">
        <v>27000</v>
      </c>
      <c r="T11494">
        <v>33900</v>
      </c>
      <c r="U11494">
        <v>46400</v>
      </c>
    </row>
    <row r="11495" spans="1:21" hidden="1" x14ac:dyDescent="0.45">
      <c r="A11495" t="str">
        <f t="shared" si="190"/>
        <v>YAG10UKL7F+MPharmacology, toxicology and pharmacyNA</v>
      </c>
      <c r="B11495" t="s">
        <v>116</v>
      </c>
      <c r="C11495" t="s">
        <v>142</v>
      </c>
      <c r="D11495">
        <v>10</v>
      </c>
      <c r="E11495" t="s">
        <v>44</v>
      </c>
      <c r="F11495" t="s">
        <v>145</v>
      </c>
      <c r="G11495" t="s">
        <v>138</v>
      </c>
      <c r="H11495" t="s">
        <v>58</v>
      </c>
      <c r="I11495" t="s">
        <v>157</v>
      </c>
      <c r="J11495">
        <v>105</v>
      </c>
      <c r="K11495">
        <v>97.1</v>
      </c>
      <c r="L11495">
        <v>5</v>
      </c>
      <c r="M11495">
        <v>0</v>
      </c>
      <c r="N11495">
        <v>0</v>
      </c>
      <c r="O11495">
        <v>33.299999999999997</v>
      </c>
      <c r="P11495">
        <v>33.299999999999997</v>
      </c>
      <c r="Q11495">
        <v>100</v>
      </c>
      <c r="R11495" t="s">
        <v>161</v>
      </c>
      <c r="S11495" t="s">
        <v>161</v>
      </c>
      <c r="T11495" t="s">
        <v>161</v>
      </c>
      <c r="U11495" t="s">
        <v>161</v>
      </c>
    </row>
    <row r="11496" spans="1:21" hidden="1" x14ac:dyDescent="0.45">
      <c r="A11496" t="str">
        <f t="shared" si="190"/>
        <v>YAG10UKL8F+MPharmacology, toxicology and pharmacyAbroad</v>
      </c>
      <c r="B11496" t="s">
        <v>116</v>
      </c>
      <c r="C11496" t="s">
        <v>142</v>
      </c>
      <c r="D11496">
        <v>10</v>
      </c>
      <c r="E11496" t="s">
        <v>44</v>
      </c>
      <c r="F11496" t="s">
        <v>139</v>
      </c>
      <c r="G11496" t="s">
        <v>138</v>
      </c>
      <c r="H11496" t="s">
        <v>58</v>
      </c>
      <c r="I11496" t="s">
        <v>146</v>
      </c>
      <c r="J11496">
        <v>15</v>
      </c>
      <c r="K11496">
        <v>0</v>
      </c>
      <c r="L11496">
        <v>15</v>
      </c>
      <c r="M11496">
        <v>81.8</v>
      </c>
      <c r="N11496">
        <v>0</v>
      </c>
      <c r="O11496">
        <v>18.2</v>
      </c>
      <c r="P11496">
        <v>18.2</v>
      </c>
      <c r="Q11496">
        <v>18.2</v>
      </c>
      <c r="R11496" t="s">
        <v>161</v>
      </c>
      <c r="S11496" t="s">
        <v>161</v>
      </c>
      <c r="T11496" t="s">
        <v>161</v>
      </c>
      <c r="U11496" t="s">
        <v>161</v>
      </c>
    </row>
    <row r="11497" spans="1:21" hidden="1" x14ac:dyDescent="0.45">
      <c r="A11497" t="str">
        <f t="shared" si="190"/>
        <v>YAG10UKL8F+MPharmacology, toxicology and pharmacyEast Midlands</v>
      </c>
      <c r="B11497" t="s">
        <v>116</v>
      </c>
      <c r="C11497" t="s">
        <v>142</v>
      </c>
      <c r="D11497">
        <v>10</v>
      </c>
      <c r="E11497" t="s">
        <v>44</v>
      </c>
      <c r="F11497" t="s">
        <v>139</v>
      </c>
      <c r="G11497" t="s">
        <v>138</v>
      </c>
      <c r="H11497" t="s">
        <v>58</v>
      </c>
      <c r="I11497" t="s">
        <v>147</v>
      </c>
      <c r="J11497">
        <v>20</v>
      </c>
      <c r="K11497">
        <v>0</v>
      </c>
      <c r="L11497">
        <v>20</v>
      </c>
      <c r="M11497">
        <v>12.5</v>
      </c>
      <c r="N11497">
        <v>0</v>
      </c>
      <c r="O11497">
        <v>62.5</v>
      </c>
      <c r="P11497">
        <v>87.5</v>
      </c>
      <c r="Q11497">
        <v>87.5</v>
      </c>
      <c r="R11497" t="s">
        <v>161</v>
      </c>
      <c r="S11497" t="s">
        <v>161</v>
      </c>
      <c r="T11497" t="s">
        <v>161</v>
      </c>
      <c r="U11497" t="s">
        <v>161</v>
      </c>
    </row>
    <row r="11498" spans="1:21" hidden="1" x14ac:dyDescent="0.45">
      <c r="A11498" t="str">
        <f t="shared" si="190"/>
        <v>YAG10UKL8F+MPharmacology, toxicology and pharmacyEast of England</v>
      </c>
      <c r="B11498" t="s">
        <v>116</v>
      </c>
      <c r="C11498" t="s">
        <v>142</v>
      </c>
      <c r="D11498">
        <v>10</v>
      </c>
      <c r="E11498" t="s">
        <v>44</v>
      </c>
      <c r="F11498" t="s">
        <v>139</v>
      </c>
      <c r="G11498" t="s">
        <v>138</v>
      </c>
      <c r="H11498" t="s">
        <v>58</v>
      </c>
      <c r="I11498" t="s">
        <v>148</v>
      </c>
      <c r="J11498">
        <v>25</v>
      </c>
      <c r="K11498">
        <v>0</v>
      </c>
      <c r="L11498">
        <v>25</v>
      </c>
      <c r="M11498">
        <v>9.5</v>
      </c>
      <c r="N11498">
        <v>4.8</v>
      </c>
      <c r="O11498">
        <v>85.7</v>
      </c>
      <c r="P11498">
        <v>85.7</v>
      </c>
      <c r="Q11498">
        <v>85.7</v>
      </c>
      <c r="R11498">
        <v>20</v>
      </c>
      <c r="S11498">
        <v>28800</v>
      </c>
      <c r="T11498">
        <v>51100</v>
      </c>
      <c r="U11498">
        <v>67500</v>
      </c>
    </row>
    <row r="11499" spans="1:21" hidden="1" x14ac:dyDescent="0.45">
      <c r="A11499" t="str">
        <f t="shared" si="190"/>
        <v>YAG10UKL8F+MPharmacology, toxicology and pharmacyLondon</v>
      </c>
      <c r="B11499" t="s">
        <v>116</v>
      </c>
      <c r="C11499" t="s">
        <v>142</v>
      </c>
      <c r="D11499">
        <v>10</v>
      </c>
      <c r="E11499" t="s">
        <v>44</v>
      </c>
      <c r="F11499" t="s">
        <v>139</v>
      </c>
      <c r="G11499" t="s">
        <v>138</v>
      </c>
      <c r="H11499" t="s">
        <v>58</v>
      </c>
      <c r="I11499" t="s">
        <v>149</v>
      </c>
      <c r="J11499">
        <v>30</v>
      </c>
      <c r="K11499">
        <v>0</v>
      </c>
      <c r="L11499">
        <v>30</v>
      </c>
      <c r="M11499">
        <v>20</v>
      </c>
      <c r="N11499">
        <v>0</v>
      </c>
      <c r="O11499">
        <v>76.7</v>
      </c>
      <c r="P11499">
        <v>80</v>
      </c>
      <c r="Q11499">
        <v>80</v>
      </c>
      <c r="R11499">
        <v>25</v>
      </c>
      <c r="S11499">
        <v>34300</v>
      </c>
      <c r="T11499">
        <v>40500</v>
      </c>
      <c r="U11499">
        <v>53700</v>
      </c>
    </row>
    <row r="11500" spans="1:21" hidden="1" x14ac:dyDescent="0.45">
      <c r="A11500" t="str">
        <f t="shared" si="190"/>
        <v>YAG10UKL8F+MPharmacology, toxicology and pharmacyNorth East</v>
      </c>
      <c r="B11500" t="s">
        <v>116</v>
      </c>
      <c r="C11500" t="s">
        <v>142</v>
      </c>
      <c r="D11500">
        <v>10</v>
      </c>
      <c r="E11500" t="s">
        <v>44</v>
      </c>
      <c r="F11500" t="s">
        <v>139</v>
      </c>
      <c r="G11500" t="s">
        <v>138</v>
      </c>
      <c r="H11500" t="s">
        <v>58</v>
      </c>
      <c r="I11500" t="s">
        <v>150</v>
      </c>
      <c r="J11500">
        <v>5</v>
      </c>
      <c r="K11500">
        <v>0</v>
      </c>
      <c r="L11500">
        <v>5</v>
      </c>
      <c r="M11500">
        <v>40</v>
      </c>
      <c r="N11500">
        <v>0</v>
      </c>
      <c r="O11500">
        <v>60</v>
      </c>
      <c r="P11500">
        <v>60</v>
      </c>
      <c r="Q11500">
        <v>60</v>
      </c>
      <c r="R11500" t="s">
        <v>161</v>
      </c>
      <c r="S11500" t="s">
        <v>161</v>
      </c>
      <c r="T11500" t="s">
        <v>161</v>
      </c>
      <c r="U11500" t="s">
        <v>161</v>
      </c>
    </row>
    <row r="11501" spans="1:21" hidden="1" x14ac:dyDescent="0.45">
      <c r="A11501" t="str">
        <f t="shared" si="190"/>
        <v>YAG10UKL8F+MPharmacology, toxicology and pharmacyNorth West</v>
      </c>
      <c r="B11501" t="s">
        <v>116</v>
      </c>
      <c r="C11501" t="s">
        <v>142</v>
      </c>
      <c r="D11501">
        <v>10</v>
      </c>
      <c r="E11501" t="s">
        <v>44</v>
      </c>
      <c r="F11501" t="s">
        <v>139</v>
      </c>
      <c r="G11501" t="s">
        <v>138</v>
      </c>
      <c r="H11501" t="s">
        <v>58</v>
      </c>
      <c r="I11501" t="s">
        <v>151</v>
      </c>
      <c r="J11501">
        <v>20</v>
      </c>
      <c r="K11501">
        <v>0</v>
      </c>
      <c r="L11501">
        <v>20</v>
      </c>
      <c r="M11501">
        <v>7.6</v>
      </c>
      <c r="N11501">
        <v>0</v>
      </c>
      <c r="O11501">
        <v>86.7</v>
      </c>
      <c r="P11501">
        <v>86.7</v>
      </c>
      <c r="Q11501">
        <v>92.4</v>
      </c>
      <c r="R11501">
        <v>15</v>
      </c>
      <c r="S11501">
        <v>28800</v>
      </c>
      <c r="T11501">
        <v>43800</v>
      </c>
      <c r="U11501">
        <v>57700</v>
      </c>
    </row>
    <row r="11502" spans="1:21" hidden="1" x14ac:dyDescent="0.45">
      <c r="A11502" t="str">
        <f t="shared" si="190"/>
        <v>YAG10UKL8F+MPharmacology, toxicology and pharmacyScotland</v>
      </c>
      <c r="B11502" t="s">
        <v>116</v>
      </c>
      <c r="C11502" t="s">
        <v>142</v>
      </c>
      <c r="D11502">
        <v>10</v>
      </c>
      <c r="E11502" t="s">
        <v>44</v>
      </c>
      <c r="F11502" t="s">
        <v>139</v>
      </c>
      <c r="G11502" t="s">
        <v>138</v>
      </c>
      <c r="H11502" t="s">
        <v>58</v>
      </c>
      <c r="I11502" t="s">
        <v>153</v>
      </c>
      <c r="J11502">
        <v>5</v>
      </c>
      <c r="K11502">
        <v>0</v>
      </c>
      <c r="L11502">
        <v>5</v>
      </c>
      <c r="M11502">
        <v>0</v>
      </c>
      <c r="N11502">
        <v>0</v>
      </c>
      <c r="O11502">
        <v>100</v>
      </c>
      <c r="P11502">
        <v>100</v>
      </c>
      <c r="Q11502">
        <v>100</v>
      </c>
      <c r="R11502" t="s">
        <v>161</v>
      </c>
      <c r="S11502" t="s">
        <v>161</v>
      </c>
      <c r="T11502" t="s">
        <v>161</v>
      </c>
      <c r="U11502" t="s">
        <v>161</v>
      </c>
    </row>
    <row r="11503" spans="1:21" hidden="1" x14ac:dyDescent="0.45">
      <c r="A11503" t="str">
        <f t="shared" si="190"/>
        <v>YAG10UKL8F+MPharmacology, toxicology and pharmacySouth East</v>
      </c>
      <c r="B11503" t="s">
        <v>116</v>
      </c>
      <c r="C11503" t="s">
        <v>142</v>
      </c>
      <c r="D11503">
        <v>10</v>
      </c>
      <c r="E11503" t="s">
        <v>44</v>
      </c>
      <c r="F11503" t="s">
        <v>139</v>
      </c>
      <c r="G11503" t="s">
        <v>138</v>
      </c>
      <c r="H11503" t="s">
        <v>58</v>
      </c>
      <c r="I11503" t="s">
        <v>154</v>
      </c>
      <c r="J11503">
        <v>25</v>
      </c>
      <c r="K11503">
        <v>0</v>
      </c>
      <c r="L11503">
        <v>25</v>
      </c>
      <c r="M11503">
        <v>16.7</v>
      </c>
      <c r="N11503">
        <v>4.2</v>
      </c>
      <c r="O11503">
        <v>75</v>
      </c>
      <c r="P11503">
        <v>79.2</v>
      </c>
      <c r="Q11503">
        <v>79.2</v>
      </c>
      <c r="R11503">
        <v>20</v>
      </c>
      <c r="S11503">
        <v>35400</v>
      </c>
      <c r="T11503">
        <v>43400</v>
      </c>
      <c r="U11503">
        <v>46400</v>
      </c>
    </row>
    <row r="11504" spans="1:21" hidden="1" x14ac:dyDescent="0.45">
      <c r="A11504" t="str">
        <f t="shared" si="190"/>
        <v>YAG10UKL8F+MPharmacology, toxicology and pharmacySouth West</v>
      </c>
      <c r="B11504" t="s">
        <v>116</v>
      </c>
      <c r="C11504" t="s">
        <v>142</v>
      </c>
      <c r="D11504">
        <v>10</v>
      </c>
      <c r="E11504" t="s">
        <v>44</v>
      </c>
      <c r="F11504" t="s">
        <v>139</v>
      </c>
      <c r="G11504" t="s">
        <v>138</v>
      </c>
      <c r="H11504" t="s">
        <v>58</v>
      </c>
      <c r="I11504" t="s">
        <v>155</v>
      </c>
      <c r="J11504">
        <v>10</v>
      </c>
      <c r="K11504">
        <v>0</v>
      </c>
      <c r="L11504">
        <v>10</v>
      </c>
      <c r="M11504">
        <v>12.5</v>
      </c>
      <c r="N11504">
        <v>0</v>
      </c>
      <c r="O11504">
        <v>87.5</v>
      </c>
      <c r="P11504">
        <v>87.5</v>
      </c>
      <c r="Q11504">
        <v>87.5</v>
      </c>
      <c r="R11504" t="s">
        <v>161</v>
      </c>
      <c r="S11504" t="s">
        <v>161</v>
      </c>
      <c r="T11504" t="s">
        <v>161</v>
      </c>
      <c r="U11504" t="s">
        <v>161</v>
      </c>
    </row>
    <row r="11505" spans="1:21" hidden="1" x14ac:dyDescent="0.45">
      <c r="A11505" t="str">
        <f t="shared" si="190"/>
        <v>YAG10UKL8F+MPharmacology, toxicology and pharmacyWales</v>
      </c>
      <c r="B11505" t="s">
        <v>116</v>
      </c>
      <c r="C11505" t="s">
        <v>142</v>
      </c>
      <c r="D11505">
        <v>10</v>
      </c>
      <c r="E11505" t="s">
        <v>44</v>
      </c>
      <c r="F11505" t="s">
        <v>139</v>
      </c>
      <c r="G11505" t="s">
        <v>138</v>
      </c>
      <c r="H11505" t="s">
        <v>58</v>
      </c>
      <c r="I11505" t="s">
        <v>158</v>
      </c>
      <c r="J11505">
        <v>5</v>
      </c>
      <c r="K11505">
        <v>0</v>
      </c>
      <c r="L11505">
        <v>5</v>
      </c>
      <c r="M11505">
        <v>20</v>
      </c>
      <c r="N11505">
        <v>0</v>
      </c>
      <c r="O11505">
        <v>80</v>
      </c>
      <c r="P11505">
        <v>80</v>
      </c>
      <c r="Q11505">
        <v>80</v>
      </c>
      <c r="R11505" t="s">
        <v>161</v>
      </c>
      <c r="S11505" t="s">
        <v>161</v>
      </c>
      <c r="T11505" t="s">
        <v>161</v>
      </c>
      <c r="U11505" t="s">
        <v>161</v>
      </c>
    </row>
    <row r="11506" spans="1:21" hidden="1" x14ac:dyDescent="0.45">
      <c r="A11506" t="str">
        <f t="shared" si="190"/>
        <v>YAG10UKL8F+MPharmacology, toxicology and pharmacyWest Midlands</v>
      </c>
      <c r="B11506" t="s">
        <v>116</v>
      </c>
      <c r="C11506" t="s">
        <v>142</v>
      </c>
      <c r="D11506">
        <v>10</v>
      </c>
      <c r="E11506" t="s">
        <v>44</v>
      </c>
      <c r="F11506" t="s">
        <v>139</v>
      </c>
      <c r="G11506" t="s">
        <v>138</v>
      </c>
      <c r="H11506" t="s">
        <v>58</v>
      </c>
      <c r="I11506" t="s">
        <v>159</v>
      </c>
      <c r="J11506">
        <v>10</v>
      </c>
      <c r="K11506">
        <v>0</v>
      </c>
      <c r="L11506">
        <v>10</v>
      </c>
      <c r="M11506">
        <v>14</v>
      </c>
      <c r="N11506">
        <v>7</v>
      </c>
      <c r="O11506">
        <v>79.099999999999994</v>
      </c>
      <c r="P11506">
        <v>79.099999999999994</v>
      </c>
      <c r="Q11506">
        <v>79.099999999999994</v>
      </c>
      <c r="R11506" t="s">
        <v>161</v>
      </c>
      <c r="S11506" t="s">
        <v>161</v>
      </c>
      <c r="T11506" t="s">
        <v>161</v>
      </c>
      <c r="U11506" t="s">
        <v>161</v>
      </c>
    </row>
    <row r="11507" spans="1:21" hidden="1" x14ac:dyDescent="0.45">
      <c r="A11507" t="str">
        <f t="shared" si="190"/>
        <v>YAG10UKL8F+MPharmacology, toxicology and pharmacyYorkshire and The Humber</v>
      </c>
      <c r="B11507" t="s">
        <v>116</v>
      </c>
      <c r="C11507" t="s">
        <v>142</v>
      </c>
      <c r="D11507">
        <v>10</v>
      </c>
      <c r="E11507" t="s">
        <v>44</v>
      </c>
      <c r="F11507" t="s">
        <v>139</v>
      </c>
      <c r="G11507" t="s">
        <v>138</v>
      </c>
      <c r="H11507" t="s">
        <v>58</v>
      </c>
      <c r="I11507" t="s">
        <v>160</v>
      </c>
      <c r="J11507">
        <v>15</v>
      </c>
      <c r="K11507">
        <v>0</v>
      </c>
      <c r="L11507">
        <v>15</v>
      </c>
      <c r="M11507">
        <v>19.399999999999999</v>
      </c>
      <c r="N11507">
        <v>0</v>
      </c>
      <c r="O11507">
        <v>77.400000000000006</v>
      </c>
      <c r="P11507">
        <v>80.599999999999994</v>
      </c>
      <c r="Q11507">
        <v>80.599999999999994</v>
      </c>
      <c r="R11507" t="s">
        <v>161</v>
      </c>
      <c r="S11507" t="s">
        <v>161</v>
      </c>
      <c r="T11507" t="s">
        <v>161</v>
      </c>
      <c r="U11507" t="s">
        <v>161</v>
      </c>
    </row>
    <row r="11508" spans="1:21" hidden="1" x14ac:dyDescent="0.45">
      <c r="A11508" t="str">
        <f t="shared" si="190"/>
        <v>YAG10UKL8F+MPharmacology, toxicology and pharmacyNA</v>
      </c>
      <c r="B11508" t="s">
        <v>116</v>
      </c>
      <c r="C11508" t="s">
        <v>142</v>
      </c>
      <c r="D11508">
        <v>10</v>
      </c>
      <c r="E11508" t="s">
        <v>44</v>
      </c>
      <c r="F11508" t="s">
        <v>139</v>
      </c>
      <c r="G11508" t="s">
        <v>138</v>
      </c>
      <c r="H11508" t="s">
        <v>58</v>
      </c>
      <c r="I11508" t="s">
        <v>157</v>
      </c>
      <c r="J11508">
        <v>25</v>
      </c>
      <c r="K11508">
        <v>100</v>
      </c>
      <c r="L11508" t="s">
        <v>161</v>
      </c>
      <c r="M11508" t="s">
        <v>161</v>
      </c>
      <c r="N11508" t="s">
        <v>161</v>
      </c>
      <c r="O11508" t="s">
        <v>161</v>
      </c>
      <c r="P11508" t="s">
        <v>161</v>
      </c>
      <c r="Q11508" t="s">
        <v>161</v>
      </c>
      <c r="R11508" t="s">
        <v>157</v>
      </c>
      <c r="S11508" t="s">
        <v>157</v>
      </c>
      <c r="T11508" t="s">
        <v>157</v>
      </c>
      <c r="U11508" t="s">
        <v>157</v>
      </c>
    </row>
    <row r="11509" spans="1:21" hidden="1" x14ac:dyDescent="0.45">
      <c r="A11509" t="str">
        <f t="shared" si="190"/>
        <v>YAG5UKL7F+MPharmacology, toxicology and pharmacyAbroad</v>
      </c>
      <c r="B11509" t="s">
        <v>116</v>
      </c>
      <c r="C11509" t="s">
        <v>140</v>
      </c>
      <c r="D11509">
        <v>5</v>
      </c>
      <c r="E11509" t="s">
        <v>44</v>
      </c>
      <c r="F11509" t="s">
        <v>145</v>
      </c>
      <c r="G11509" t="s">
        <v>138</v>
      </c>
      <c r="H11509" t="s">
        <v>58</v>
      </c>
      <c r="I11509" t="s">
        <v>146</v>
      </c>
      <c r="J11509">
        <v>25</v>
      </c>
      <c r="K11509">
        <v>0</v>
      </c>
      <c r="L11509">
        <v>25</v>
      </c>
      <c r="M11509">
        <v>75</v>
      </c>
      <c r="N11509">
        <v>8.3000000000000007</v>
      </c>
      <c r="O11509">
        <v>12.5</v>
      </c>
      <c r="P11509">
        <v>16.7</v>
      </c>
      <c r="Q11509">
        <v>16.7</v>
      </c>
      <c r="R11509" t="s">
        <v>161</v>
      </c>
      <c r="S11509" t="s">
        <v>161</v>
      </c>
      <c r="T11509" t="s">
        <v>161</v>
      </c>
      <c r="U11509" t="s">
        <v>161</v>
      </c>
    </row>
    <row r="11510" spans="1:21" hidden="1" x14ac:dyDescent="0.45">
      <c r="A11510" t="str">
        <f t="shared" si="190"/>
        <v>YAG5UKL7F+MPharmacology, toxicology and pharmacyEast Midlands</v>
      </c>
      <c r="B11510" t="s">
        <v>116</v>
      </c>
      <c r="C11510" t="s">
        <v>140</v>
      </c>
      <c r="D11510">
        <v>5</v>
      </c>
      <c r="E11510" t="s">
        <v>44</v>
      </c>
      <c r="F11510" t="s">
        <v>145</v>
      </c>
      <c r="G11510" t="s">
        <v>138</v>
      </c>
      <c r="H11510" t="s">
        <v>58</v>
      </c>
      <c r="I11510" t="s">
        <v>147</v>
      </c>
      <c r="J11510">
        <v>75</v>
      </c>
      <c r="K11510">
        <v>0</v>
      </c>
      <c r="L11510">
        <v>75</v>
      </c>
      <c r="M11510">
        <v>4.0999999999999996</v>
      </c>
      <c r="N11510">
        <v>1.4</v>
      </c>
      <c r="O11510">
        <v>58.2</v>
      </c>
      <c r="P11510">
        <v>87.7</v>
      </c>
      <c r="Q11510">
        <v>94.5</v>
      </c>
      <c r="R11510">
        <v>45</v>
      </c>
      <c r="S11510">
        <v>21500</v>
      </c>
      <c r="T11510">
        <v>33600</v>
      </c>
      <c r="U11510">
        <v>43800</v>
      </c>
    </row>
    <row r="11511" spans="1:21" hidden="1" x14ac:dyDescent="0.45">
      <c r="A11511" t="str">
        <f t="shared" si="190"/>
        <v>YAG5UKL7F+MPharmacology, toxicology and pharmacyEast of England</v>
      </c>
      <c r="B11511" t="s">
        <v>116</v>
      </c>
      <c r="C11511" t="s">
        <v>140</v>
      </c>
      <c r="D11511">
        <v>5</v>
      </c>
      <c r="E11511" t="s">
        <v>44</v>
      </c>
      <c r="F11511" t="s">
        <v>145</v>
      </c>
      <c r="G11511" t="s">
        <v>138</v>
      </c>
      <c r="H11511" t="s">
        <v>58</v>
      </c>
      <c r="I11511" t="s">
        <v>148</v>
      </c>
      <c r="J11511">
        <v>85</v>
      </c>
      <c r="K11511">
        <v>0</v>
      </c>
      <c r="L11511">
        <v>85</v>
      </c>
      <c r="M11511">
        <v>10.1</v>
      </c>
      <c r="N11511">
        <v>2.4</v>
      </c>
      <c r="O11511">
        <v>65</v>
      </c>
      <c r="P11511">
        <v>86.3</v>
      </c>
      <c r="Q11511">
        <v>87.5</v>
      </c>
      <c r="R11511">
        <v>55</v>
      </c>
      <c r="S11511">
        <v>25900</v>
      </c>
      <c r="T11511">
        <v>37200</v>
      </c>
      <c r="U11511">
        <v>45300</v>
      </c>
    </row>
    <row r="11512" spans="1:21" hidden="1" x14ac:dyDescent="0.45">
      <c r="A11512" t="str">
        <f t="shared" si="190"/>
        <v>YAG5UKL7F+MPharmacology, toxicology and pharmacyLondon</v>
      </c>
      <c r="B11512" t="s">
        <v>116</v>
      </c>
      <c r="C11512" t="s">
        <v>140</v>
      </c>
      <c r="D11512">
        <v>5</v>
      </c>
      <c r="E11512" t="s">
        <v>44</v>
      </c>
      <c r="F11512" t="s">
        <v>145</v>
      </c>
      <c r="G11512" t="s">
        <v>138</v>
      </c>
      <c r="H11512" t="s">
        <v>58</v>
      </c>
      <c r="I11512" t="s">
        <v>149</v>
      </c>
      <c r="J11512">
        <v>215</v>
      </c>
      <c r="K11512">
        <v>0</v>
      </c>
      <c r="L11512">
        <v>215</v>
      </c>
      <c r="M11512">
        <v>15.2</v>
      </c>
      <c r="N11512">
        <v>2.4</v>
      </c>
      <c r="O11512">
        <v>66.599999999999994</v>
      </c>
      <c r="P11512">
        <v>79.599999999999994</v>
      </c>
      <c r="Q11512">
        <v>82.5</v>
      </c>
      <c r="R11512">
        <v>140</v>
      </c>
      <c r="S11512">
        <v>24500</v>
      </c>
      <c r="T11512">
        <v>36100</v>
      </c>
      <c r="U11512">
        <v>47100</v>
      </c>
    </row>
    <row r="11513" spans="1:21" hidden="1" x14ac:dyDescent="0.45">
      <c r="A11513" t="str">
        <f t="shared" si="190"/>
        <v>YAG5UKL7F+MPharmacology, toxicology and pharmacyNorth East</v>
      </c>
      <c r="B11513" t="s">
        <v>116</v>
      </c>
      <c r="C11513" t="s">
        <v>140</v>
      </c>
      <c r="D11513">
        <v>5</v>
      </c>
      <c r="E11513" t="s">
        <v>44</v>
      </c>
      <c r="F11513" t="s">
        <v>145</v>
      </c>
      <c r="G11513" t="s">
        <v>138</v>
      </c>
      <c r="H11513" t="s">
        <v>58</v>
      </c>
      <c r="I11513" t="s">
        <v>150</v>
      </c>
      <c r="J11513">
        <v>65</v>
      </c>
      <c r="K11513">
        <v>0</v>
      </c>
      <c r="L11513">
        <v>65</v>
      </c>
      <c r="M11513">
        <v>6.3</v>
      </c>
      <c r="N11513">
        <v>0</v>
      </c>
      <c r="O11513">
        <v>68.3</v>
      </c>
      <c r="P11513">
        <v>93.7</v>
      </c>
      <c r="Q11513">
        <v>93.7</v>
      </c>
      <c r="R11513">
        <v>45</v>
      </c>
      <c r="S11513">
        <v>26300</v>
      </c>
      <c r="T11513">
        <v>35400</v>
      </c>
      <c r="U11513">
        <v>42300</v>
      </c>
    </row>
    <row r="11514" spans="1:21" hidden="1" x14ac:dyDescent="0.45">
      <c r="A11514" t="str">
        <f t="shared" si="190"/>
        <v>YAG5UKL7F+MPharmacology, toxicology and pharmacyNorth West</v>
      </c>
      <c r="B11514" t="s">
        <v>116</v>
      </c>
      <c r="C11514" t="s">
        <v>140</v>
      </c>
      <c r="D11514">
        <v>5</v>
      </c>
      <c r="E11514" t="s">
        <v>44</v>
      </c>
      <c r="F11514" t="s">
        <v>145</v>
      </c>
      <c r="G11514" t="s">
        <v>138</v>
      </c>
      <c r="H11514" t="s">
        <v>58</v>
      </c>
      <c r="I11514" t="s">
        <v>151</v>
      </c>
      <c r="J11514">
        <v>110</v>
      </c>
      <c r="K11514">
        <v>0</v>
      </c>
      <c r="L11514">
        <v>110</v>
      </c>
      <c r="M11514">
        <v>7.5</v>
      </c>
      <c r="N11514">
        <v>5.6</v>
      </c>
      <c r="O11514">
        <v>70.400000000000006</v>
      </c>
      <c r="P11514">
        <v>86.9</v>
      </c>
      <c r="Q11514">
        <v>86.9</v>
      </c>
      <c r="R11514">
        <v>75</v>
      </c>
      <c r="S11514">
        <v>25900</v>
      </c>
      <c r="T11514">
        <v>36100</v>
      </c>
      <c r="U11514">
        <v>44200</v>
      </c>
    </row>
    <row r="11515" spans="1:21" hidden="1" x14ac:dyDescent="0.45">
      <c r="A11515" t="str">
        <f t="shared" si="190"/>
        <v>YAG5UKL7F+MPharmacology, toxicology and pharmacyNorthern Ireland</v>
      </c>
      <c r="B11515" t="s">
        <v>116</v>
      </c>
      <c r="C11515" t="s">
        <v>140</v>
      </c>
      <c r="D11515">
        <v>5</v>
      </c>
      <c r="E11515" t="s">
        <v>44</v>
      </c>
      <c r="F11515" t="s">
        <v>145</v>
      </c>
      <c r="G11515" t="s">
        <v>138</v>
      </c>
      <c r="H11515" t="s">
        <v>58</v>
      </c>
      <c r="I11515" t="s">
        <v>152</v>
      </c>
      <c r="J11515">
        <v>5</v>
      </c>
      <c r="K11515">
        <v>0</v>
      </c>
      <c r="L11515">
        <v>5</v>
      </c>
      <c r="M11515">
        <v>0</v>
      </c>
      <c r="N11515">
        <v>0</v>
      </c>
      <c r="O11515">
        <v>60</v>
      </c>
      <c r="P11515">
        <v>100</v>
      </c>
      <c r="Q11515">
        <v>100</v>
      </c>
      <c r="R11515" t="s">
        <v>161</v>
      </c>
      <c r="S11515" t="s">
        <v>161</v>
      </c>
      <c r="T11515" t="s">
        <v>161</v>
      </c>
      <c r="U11515" t="s">
        <v>161</v>
      </c>
    </row>
    <row r="11516" spans="1:21" hidden="1" x14ac:dyDescent="0.45">
      <c r="A11516" t="str">
        <f t="shared" si="190"/>
        <v>YAG5UKL7F+MPharmacology, toxicology and pharmacyScotland</v>
      </c>
      <c r="B11516" t="s">
        <v>116</v>
      </c>
      <c r="C11516" t="s">
        <v>140</v>
      </c>
      <c r="D11516">
        <v>5</v>
      </c>
      <c r="E11516" t="s">
        <v>44</v>
      </c>
      <c r="F11516" t="s">
        <v>145</v>
      </c>
      <c r="G11516" t="s">
        <v>138</v>
      </c>
      <c r="H11516" t="s">
        <v>58</v>
      </c>
      <c r="I11516" t="s">
        <v>153</v>
      </c>
      <c r="J11516">
        <v>15</v>
      </c>
      <c r="K11516">
        <v>0</v>
      </c>
      <c r="L11516">
        <v>15</v>
      </c>
      <c r="M11516">
        <v>18.899999999999999</v>
      </c>
      <c r="N11516">
        <v>0</v>
      </c>
      <c r="O11516">
        <v>49.1</v>
      </c>
      <c r="P11516">
        <v>71.7</v>
      </c>
      <c r="Q11516">
        <v>81.099999999999994</v>
      </c>
      <c r="R11516" t="s">
        <v>161</v>
      </c>
      <c r="S11516" t="s">
        <v>161</v>
      </c>
      <c r="T11516" t="s">
        <v>161</v>
      </c>
      <c r="U11516" t="s">
        <v>161</v>
      </c>
    </row>
    <row r="11517" spans="1:21" hidden="1" x14ac:dyDescent="0.45">
      <c r="A11517" t="str">
        <f t="shared" si="190"/>
        <v>YAG5UKL7F+MPharmacology, toxicology and pharmacySouth East</v>
      </c>
      <c r="B11517" t="s">
        <v>116</v>
      </c>
      <c r="C11517" t="s">
        <v>140</v>
      </c>
      <c r="D11517">
        <v>5</v>
      </c>
      <c r="E11517" t="s">
        <v>44</v>
      </c>
      <c r="F11517" t="s">
        <v>145</v>
      </c>
      <c r="G11517" t="s">
        <v>138</v>
      </c>
      <c r="H11517" t="s">
        <v>58</v>
      </c>
      <c r="I11517" t="s">
        <v>154</v>
      </c>
      <c r="J11517">
        <v>120</v>
      </c>
      <c r="K11517">
        <v>0</v>
      </c>
      <c r="L11517">
        <v>120</v>
      </c>
      <c r="M11517">
        <v>4.5999999999999996</v>
      </c>
      <c r="N11517">
        <v>4.2</v>
      </c>
      <c r="O11517">
        <v>69</v>
      </c>
      <c r="P11517">
        <v>89.5</v>
      </c>
      <c r="Q11517">
        <v>91.2</v>
      </c>
      <c r="R11517">
        <v>80</v>
      </c>
      <c r="S11517">
        <v>27300</v>
      </c>
      <c r="T11517">
        <v>38500</v>
      </c>
      <c r="U11517">
        <v>48200</v>
      </c>
    </row>
    <row r="11518" spans="1:21" hidden="1" x14ac:dyDescent="0.45">
      <c r="A11518" t="str">
        <f t="shared" si="190"/>
        <v>YAG5UKL7F+MPharmacology, toxicology and pharmacySouth West</v>
      </c>
      <c r="B11518" t="s">
        <v>116</v>
      </c>
      <c r="C11518" t="s">
        <v>140</v>
      </c>
      <c r="D11518">
        <v>5</v>
      </c>
      <c r="E11518" t="s">
        <v>44</v>
      </c>
      <c r="F11518" t="s">
        <v>145</v>
      </c>
      <c r="G11518" t="s">
        <v>138</v>
      </c>
      <c r="H11518" t="s">
        <v>58</v>
      </c>
      <c r="I11518" t="s">
        <v>155</v>
      </c>
      <c r="J11518">
        <v>40</v>
      </c>
      <c r="K11518">
        <v>0</v>
      </c>
      <c r="L11518">
        <v>40</v>
      </c>
      <c r="M11518">
        <v>6.4</v>
      </c>
      <c r="N11518">
        <v>3.8</v>
      </c>
      <c r="O11518">
        <v>67.900000000000006</v>
      </c>
      <c r="P11518">
        <v>87.2</v>
      </c>
      <c r="Q11518">
        <v>89.7</v>
      </c>
      <c r="R11518">
        <v>30</v>
      </c>
      <c r="S11518">
        <v>31000</v>
      </c>
      <c r="T11518">
        <v>36500</v>
      </c>
      <c r="U11518">
        <v>42300</v>
      </c>
    </row>
    <row r="11519" spans="1:21" hidden="1" x14ac:dyDescent="0.45">
      <c r="A11519" t="str">
        <f t="shared" si="190"/>
        <v>YAG5UKL7F+MPharmacology, toxicology and pharmacyWales</v>
      </c>
      <c r="B11519" t="s">
        <v>116</v>
      </c>
      <c r="C11519" t="s">
        <v>140</v>
      </c>
      <c r="D11519">
        <v>5</v>
      </c>
      <c r="E11519" t="s">
        <v>44</v>
      </c>
      <c r="F11519" t="s">
        <v>145</v>
      </c>
      <c r="G11519" t="s">
        <v>138</v>
      </c>
      <c r="H11519" t="s">
        <v>58</v>
      </c>
      <c r="I11519" t="s">
        <v>158</v>
      </c>
      <c r="J11519">
        <v>10</v>
      </c>
      <c r="K11519">
        <v>0</v>
      </c>
      <c r="L11519">
        <v>10</v>
      </c>
      <c r="M11519">
        <v>0</v>
      </c>
      <c r="N11519">
        <v>4.5</v>
      </c>
      <c r="O11519">
        <v>84.1</v>
      </c>
      <c r="P11519">
        <v>95.5</v>
      </c>
      <c r="Q11519">
        <v>95.5</v>
      </c>
      <c r="R11519" t="s">
        <v>161</v>
      </c>
      <c r="S11519" t="s">
        <v>161</v>
      </c>
      <c r="T11519" t="s">
        <v>161</v>
      </c>
      <c r="U11519" t="s">
        <v>161</v>
      </c>
    </row>
    <row r="11520" spans="1:21" hidden="1" x14ac:dyDescent="0.45">
      <c r="A11520" t="str">
        <f t="shared" si="190"/>
        <v>YAG5UKL7F+MPharmacology, toxicology and pharmacyWest Midlands</v>
      </c>
      <c r="B11520" t="s">
        <v>116</v>
      </c>
      <c r="C11520" t="s">
        <v>140</v>
      </c>
      <c r="D11520">
        <v>5</v>
      </c>
      <c r="E11520" t="s">
        <v>44</v>
      </c>
      <c r="F11520" t="s">
        <v>145</v>
      </c>
      <c r="G11520" t="s">
        <v>138</v>
      </c>
      <c r="H11520" t="s">
        <v>58</v>
      </c>
      <c r="I11520" t="s">
        <v>159</v>
      </c>
      <c r="J11520">
        <v>115</v>
      </c>
      <c r="K11520">
        <v>0</v>
      </c>
      <c r="L11520">
        <v>115</v>
      </c>
      <c r="M11520">
        <v>5.4</v>
      </c>
      <c r="N11520">
        <v>2.2999999999999998</v>
      </c>
      <c r="O11520">
        <v>68.3</v>
      </c>
      <c r="P11520">
        <v>85.1</v>
      </c>
      <c r="Q11520">
        <v>92.3</v>
      </c>
      <c r="R11520">
        <v>75</v>
      </c>
      <c r="S11520">
        <v>23400</v>
      </c>
      <c r="T11520">
        <v>32100</v>
      </c>
      <c r="U11520">
        <v>40500</v>
      </c>
    </row>
    <row r="11521" spans="1:21" hidden="1" x14ac:dyDescent="0.45">
      <c r="A11521" t="str">
        <f t="shared" si="190"/>
        <v>YAG5UKL7F+MPharmacology, toxicology and pharmacyYorkshire and The Humber</v>
      </c>
      <c r="B11521" t="s">
        <v>116</v>
      </c>
      <c r="C11521" t="s">
        <v>140</v>
      </c>
      <c r="D11521">
        <v>5</v>
      </c>
      <c r="E11521" t="s">
        <v>44</v>
      </c>
      <c r="F11521" t="s">
        <v>145</v>
      </c>
      <c r="G11521" t="s">
        <v>138</v>
      </c>
      <c r="H11521" t="s">
        <v>58</v>
      </c>
      <c r="I11521" t="s">
        <v>160</v>
      </c>
      <c r="J11521">
        <v>60</v>
      </c>
      <c r="K11521">
        <v>0</v>
      </c>
      <c r="L11521">
        <v>60</v>
      </c>
      <c r="M11521">
        <v>10.6</v>
      </c>
      <c r="N11521">
        <v>1.8</v>
      </c>
      <c r="O11521">
        <v>58.5</v>
      </c>
      <c r="P11521">
        <v>84.1</v>
      </c>
      <c r="Q11521">
        <v>87.6</v>
      </c>
      <c r="R11521">
        <v>35</v>
      </c>
      <c r="S11521">
        <v>26600</v>
      </c>
      <c r="T11521">
        <v>31000</v>
      </c>
      <c r="U11521">
        <v>39400</v>
      </c>
    </row>
    <row r="11522" spans="1:21" hidden="1" x14ac:dyDescent="0.45">
      <c r="A11522" t="str">
        <f t="shared" si="190"/>
        <v>YAG5UKL7F+MPharmacology, toxicology and pharmacyNA</v>
      </c>
      <c r="B11522" t="s">
        <v>116</v>
      </c>
      <c r="C11522" t="s">
        <v>140</v>
      </c>
      <c r="D11522">
        <v>5</v>
      </c>
      <c r="E11522" t="s">
        <v>44</v>
      </c>
      <c r="F11522" t="s">
        <v>145</v>
      </c>
      <c r="G11522" t="s">
        <v>138</v>
      </c>
      <c r="H11522" t="s">
        <v>58</v>
      </c>
      <c r="I11522" t="s">
        <v>157</v>
      </c>
      <c r="J11522">
        <v>65</v>
      </c>
      <c r="K11522">
        <v>88.7</v>
      </c>
      <c r="L11522">
        <v>10</v>
      </c>
      <c r="M11522">
        <v>0</v>
      </c>
      <c r="N11522">
        <v>0</v>
      </c>
      <c r="O11522">
        <v>0</v>
      </c>
      <c r="P11522">
        <v>0</v>
      </c>
      <c r="Q11522">
        <v>100</v>
      </c>
      <c r="R11522" t="s">
        <v>157</v>
      </c>
      <c r="S11522" t="s">
        <v>157</v>
      </c>
      <c r="T11522" t="s">
        <v>157</v>
      </c>
      <c r="U11522" t="s">
        <v>157</v>
      </c>
    </row>
    <row r="11523" spans="1:21" hidden="1" x14ac:dyDescent="0.45">
      <c r="A11523" t="str">
        <f t="shared" si="190"/>
        <v>YAG5UKL8F+MPharmacology, toxicology and pharmacyAbroad</v>
      </c>
      <c r="B11523" t="s">
        <v>116</v>
      </c>
      <c r="C11523" t="s">
        <v>140</v>
      </c>
      <c r="D11523">
        <v>5</v>
      </c>
      <c r="E11523" t="s">
        <v>44</v>
      </c>
      <c r="F11523" t="s">
        <v>139</v>
      </c>
      <c r="G11523" t="s">
        <v>138</v>
      </c>
      <c r="H11523" t="s">
        <v>58</v>
      </c>
      <c r="I11523" t="s">
        <v>146</v>
      </c>
      <c r="J11523">
        <v>10</v>
      </c>
      <c r="K11523">
        <v>0</v>
      </c>
      <c r="L11523">
        <v>10</v>
      </c>
      <c r="M11523">
        <v>69.2</v>
      </c>
      <c r="N11523">
        <v>0</v>
      </c>
      <c r="O11523">
        <v>30.8</v>
      </c>
      <c r="P11523">
        <v>30.8</v>
      </c>
      <c r="Q11523">
        <v>30.8</v>
      </c>
      <c r="R11523" t="s">
        <v>161</v>
      </c>
      <c r="S11523" t="s">
        <v>161</v>
      </c>
      <c r="T11523" t="s">
        <v>161</v>
      </c>
      <c r="U11523" t="s">
        <v>161</v>
      </c>
    </row>
    <row r="11524" spans="1:21" hidden="1" x14ac:dyDescent="0.45">
      <c r="A11524" t="str">
        <f t="shared" si="190"/>
        <v>YAG5UKL8F+MPharmacology, toxicology and pharmacyEast Midlands</v>
      </c>
      <c r="B11524" t="s">
        <v>116</v>
      </c>
      <c r="C11524" t="s">
        <v>140</v>
      </c>
      <c r="D11524">
        <v>5</v>
      </c>
      <c r="E11524" t="s">
        <v>44</v>
      </c>
      <c r="F11524" t="s">
        <v>139</v>
      </c>
      <c r="G11524" t="s">
        <v>138</v>
      </c>
      <c r="H11524" t="s">
        <v>58</v>
      </c>
      <c r="I11524" t="s">
        <v>147</v>
      </c>
      <c r="J11524">
        <v>15</v>
      </c>
      <c r="K11524">
        <v>0</v>
      </c>
      <c r="L11524">
        <v>15</v>
      </c>
      <c r="M11524">
        <v>9.5</v>
      </c>
      <c r="N11524">
        <v>9.5</v>
      </c>
      <c r="O11524">
        <v>71.400000000000006</v>
      </c>
      <c r="P11524">
        <v>81</v>
      </c>
      <c r="Q11524">
        <v>81</v>
      </c>
      <c r="R11524" t="s">
        <v>161</v>
      </c>
      <c r="S11524" t="s">
        <v>161</v>
      </c>
      <c r="T11524" t="s">
        <v>161</v>
      </c>
      <c r="U11524" t="s">
        <v>161</v>
      </c>
    </row>
    <row r="11525" spans="1:21" hidden="1" x14ac:dyDescent="0.45">
      <c r="A11525" t="str">
        <f t="shared" si="190"/>
        <v>YAG5UKL8F+MPharmacology, toxicology and pharmacyEast of England</v>
      </c>
      <c r="B11525" t="s">
        <v>116</v>
      </c>
      <c r="C11525" t="s">
        <v>140</v>
      </c>
      <c r="D11525">
        <v>5</v>
      </c>
      <c r="E11525" t="s">
        <v>44</v>
      </c>
      <c r="F11525" t="s">
        <v>139</v>
      </c>
      <c r="G11525" t="s">
        <v>138</v>
      </c>
      <c r="H11525" t="s">
        <v>58</v>
      </c>
      <c r="I11525" t="s">
        <v>148</v>
      </c>
      <c r="J11525">
        <v>10</v>
      </c>
      <c r="K11525">
        <v>0</v>
      </c>
      <c r="L11525">
        <v>10</v>
      </c>
      <c r="M11525">
        <v>13.6</v>
      </c>
      <c r="N11525">
        <v>0</v>
      </c>
      <c r="O11525">
        <v>86.4</v>
      </c>
      <c r="P11525">
        <v>86.4</v>
      </c>
      <c r="Q11525">
        <v>86.4</v>
      </c>
      <c r="R11525" t="s">
        <v>161</v>
      </c>
      <c r="S11525" t="s">
        <v>161</v>
      </c>
      <c r="T11525" t="s">
        <v>161</v>
      </c>
      <c r="U11525" t="s">
        <v>161</v>
      </c>
    </row>
    <row r="11526" spans="1:21" hidden="1" x14ac:dyDescent="0.45">
      <c r="A11526" t="str">
        <f t="shared" si="190"/>
        <v>YAG5UKL8F+MPharmacology, toxicology and pharmacyLondon</v>
      </c>
      <c r="B11526" t="s">
        <v>116</v>
      </c>
      <c r="C11526" t="s">
        <v>140</v>
      </c>
      <c r="D11526">
        <v>5</v>
      </c>
      <c r="E11526" t="s">
        <v>44</v>
      </c>
      <c r="F11526" t="s">
        <v>139</v>
      </c>
      <c r="G11526" t="s">
        <v>138</v>
      </c>
      <c r="H11526" t="s">
        <v>58</v>
      </c>
      <c r="I11526" t="s">
        <v>149</v>
      </c>
      <c r="J11526">
        <v>25</v>
      </c>
      <c r="K11526">
        <v>0</v>
      </c>
      <c r="L11526">
        <v>25</v>
      </c>
      <c r="M11526">
        <v>10.199999999999999</v>
      </c>
      <c r="N11526">
        <v>17.5</v>
      </c>
      <c r="O11526">
        <v>63.5</v>
      </c>
      <c r="P11526">
        <v>67.900000000000006</v>
      </c>
      <c r="Q11526">
        <v>72.3</v>
      </c>
      <c r="R11526">
        <v>15</v>
      </c>
      <c r="S11526">
        <v>34300</v>
      </c>
      <c r="T11526">
        <v>39800</v>
      </c>
      <c r="U11526">
        <v>52900</v>
      </c>
    </row>
    <row r="11527" spans="1:21" hidden="1" x14ac:dyDescent="0.45">
      <c r="A11527" t="str">
        <f t="shared" ref="A11527:A11590" si="191">"YAG"&amp;D11527 &amp;E11527 &amp;F11527 &amp; G11527 &amp;H11527 &amp;I11527</f>
        <v>YAG5UKL8F+MPharmacology, toxicology and pharmacyNorth East</v>
      </c>
      <c r="B11527" t="s">
        <v>116</v>
      </c>
      <c r="C11527" t="s">
        <v>140</v>
      </c>
      <c r="D11527">
        <v>5</v>
      </c>
      <c r="E11527" t="s">
        <v>44</v>
      </c>
      <c r="F11527" t="s">
        <v>139</v>
      </c>
      <c r="G11527" t="s">
        <v>138</v>
      </c>
      <c r="H11527" t="s">
        <v>58</v>
      </c>
      <c r="I11527" t="s">
        <v>150</v>
      </c>
      <c r="J11527">
        <v>10</v>
      </c>
      <c r="K11527">
        <v>0</v>
      </c>
      <c r="L11527">
        <v>10</v>
      </c>
      <c r="M11527">
        <v>4.0999999999999996</v>
      </c>
      <c r="N11527">
        <v>12</v>
      </c>
      <c r="O11527">
        <v>71.900000000000006</v>
      </c>
      <c r="P11527">
        <v>71.900000000000006</v>
      </c>
      <c r="Q11527">
        <v>83.9</v>
      </c>
      <c r="R11527" t="s">
        <v>161</v>
      </c>
      <c r="S11527" t="s">
        <v>161</v>
      </c>
      <c r="T11527" t="s">
        <v>161</v>
      </c>
      <c r="U11527" t="s">
        <v>161</v>
      </c>
    </row>
    <row r="11528" spans="1:21" hidden="1" x14ac:dyDescent="0.45">
      <c r="A11528" t="str">
        <f t="shared" si="191"/>
        <v>YAG5UKL8F+MPharmacology, toxicology and pharmacyNorth West</v>
      </c>
      <c r="B11528" t="s">
        <v>116</v>
      </c>
      <c r="C11528" t="s">
        <v>140</v>
      </c>
      <c r="D11528">
        <v>5</v>
      </c>
      <c r="E11528" t="s">
        <v>44</v>
      </c>
      <c r="F11528" t="s">
        <v>139</v>
      </c>
      <c r="G11528" t="s">
        <v>138</v>
      </c>
      <c r="H11528" t="s">
        <v>58</v>
      </c>
      <c r="I11528" t="s">
        <v>151</v>
      </c>
      <c r="J11528">
        <v>25</v>
      </c>
      <c r="K11528">
        <v>0</v>
      </c>
      <c r="L11528">
        <v>25</v>
      </c>
      <c r="M11528">
        <v>19.5</v>
      </c>
      <c r="N11528">
        <v>0</v>
      </c>
      <c r="O11528">
        <v>61</v>
      </c>
      <c r="P11528">
        <v>80.5</v>
      </c>
      <c r="Q11528">
        <v>80.5</v>
      </c>
      <c r="R11528">
        <v>15</v>
      </c>
      <c r="S11528">
        <v>30700</v>
      </c>
      <c r="T11528">
        <v>35400</v>
      </c>
      <c r="U11528">
        <v>43400</v>
      </c>
    </row>
    <row r="11529" spans="1:21" hidden="1" x14ac:dyDescent="0.45">
      <c r="A11529" t="str">
        <f t="shared" si="191"/>
        <v>YAG5UKL8F+MPharmacology, toxicology and pharmacyNorthern Ireland</v>
      </c>
      <c r="B11529" t="s">
        <v>116</v>
      </c>
      <c r="C11529" t="s">
        <v>140</v>
      </c>
      <c r="D11529">
        <v>5</v>
      </c>
      <c r="E11529" t="s">
        <v>44</v>
      </c>
      <c r="F11529" t="s">
        <v>139</v>
      </c>
      <c r="G11529" t="s">
        <v>138</v>
      </c>
      <c r="H11529" t="s">
        <v>58</v>
      </c>
      <c r="I11529" t="s">
        <v>152</v>
      </c>
      <c r="J11529" t="s">
        <v>161</v>
      </c>
      <c r="K11529" t="s">
        <v>161</v>
      </c>
      <c r="L11529" t="s">
        <v>161</v>
      </c>
      <c r="M11529" t="s">
        <v>161</v>
      </c>
      <c r="N11529" t="s">
        <v>161</v>
      </c>
      <c r="O11529" t="s">
        <v>161</v>
      </c>
      <c r="P11529" t="s">
        <v>161</v>
      </c>
      <c r="Q11529" t="s">
        <v>161</v>
      </c>
      <c r="R11529" t="s">
        <v>157</v>
      </c>
      <c r="S11529" t="s">
        <v>157</v>
      </c>
      <c r="T11529" t="s">
        <v>157</v>
      </c>
      <c r="U11529" t="s">
        <v>157</v>
      </c>
    </row>
    <row r="11530" spans="1:21" hidden="1" x14ac:dyDescent="0.45">
      <c r="A11530" t="str">
        <f t="shared" si="191"/>
        <v>YAG5UKL8F+MPharmacology, toxicology and pharmacyScotland</v>
      </c>
      <c r="B11530" t="s">
        <v>116</v>
      </c>
      <c r="C11530" t="s">
        <v>140</v>
      </c>
      <c r="D11530">
        <v>5</v>
      </c>
      <c r="E11530" t="s">
        <v>44</v>
      </c>
      <c r="F11530" t="s">
        <v>139</v>
      </c>
      <c r="G11530" t="s">
        <v>138</v>
      </c>
      <c r="H11530" t="s">
        <v>58</v>
      </c>
      <c r="I11530" t="s">
        <v>153</v>
      </c>
      <c r="J11530" t="s">
        <v>161</v>
      </c>
      <c r="K11530" t="s">
        <v>161</v>
      </c>
      <c r="L11530" t="s">
        <v>161</v>
      </c>
      <c r="M11530" t="s">
        <v>161</v>
      </c>
      <c r="N11530" t="s">
        <v>161</v>
      </c>
      <c r="O11530" t="s">
        <v>161</v>
      </c>
      <c r="P11530" t="s">
        <v>161</v>
      </c>
      <c r="Q11530" t="s">
        <v>161</v>
      </c>
      <c r="R11530" t="s">
        <v>157</v>
      </c>
      <c r="S11530" t="s">
        <v>157</v>
      </c>
      <c r="T11530" t="s">
        <v>157</v>
      </c>
      <c r="U11530" t="s">
        <v>157</v>
      </c>
    </row>
    <row r="11531" spans="1:21" hidden="1" x14ac:dyDescent="0.45">
      <c r="A11531" t="str">
        <f t="shared" si="191"/>
        <v>YAG5UKL8F+MPharmacology, toxicology and pharmacySouth East</v>
      </c>
      <c r="B11531" t="s">
        <v>116</v>
      </c>
      <c r="C11531" t="s">
        <v>140</v>
      </c>
      <c r="D11531">
        <v>5</v>
      </c>
      <c r="E11531" t="s">
        <v>44</v>
      </c>
      <c r="F11531" t="s">
        <v>139</v>
      </c>
      <c r="G11531" t="s">
        <v>138</v>
      </c>
      <c r="H11531" t="s">
        <v>58</v>
      </c>
      <c r="I11531" t="s">
        <v>154</v>
      </c>
      <c r="J11531">
        <v>20</v>
      </c>
      <c r="K11531">
        <v>0</v>
      </c>
      <c r="L11531">
        <v>20</v>
      </c>
      <c r="M11531">
        <v>11.2</v>
      </c>
      <c r="N11531">
        <v>16.8</v>
      </c>
      <c r="O11531">
        <v>70.099999999999994</v>
      </c>
      <c r="P11531">
        <v>72</v>
      </c>
      <c r="Q11531">
        <v>72</v>
      </c>
      <c r="R11531">
        <v>15</v>
      </c>
      <c r="S11531">
        <v>27400</v>
      </c>
      <c r="T11531">
        <v>36900</v>
      </c>
      <c r="U11531">
        <v>49600</v>
      </c>
    </row>
    <row r="11532" spans="1:21" hidden="1" x14ac:dyDescent="0.45">
      <c r="A11532" t="str">
        <f t="shared" si="191"/>
        <v>YAG5UKL8F+MPharmacology, toxicology and pharmacySouth West</v>
      </c>
      <c r="B11532" t="s">
        <v>116</v>
      </c>
      <c r="C11532" t="s">
        <v>140</v>
      </c>
      <c r="D11532">
        <v>5</v>
      </c>
      <c r="E11532" t="s">
        <v>44</v>
      </c>
      <c r="F11532" t="s">
        <v>139</v>
      </c>
      <c r="G11532" t="s">
        <v>138</v>
      </c>
      <c r="H11532" t="s">
        <v>58</v>
      </c>
      <c r="I11532" t="s">
        <v>155</v>
      </c>
      <c r="J11532">
        <v>5</v>
      </c>
      <c r="K11532">
        <v>0</v>
      </c>
      <c r="L11532">
        <v>5</v>
      </c>
      <c r="M11532">
        <v>25</v>
      </c>
      <c r="N11532">
        <v>0</v>
      </c>
      <c r="O11532">
        <v>75</v>
      </c>
      <c r="P11532">
        <v>75</v>
      </c>
      <c r="Q11532">
        <v>75</v>
      </c>
      <c r="R11532" t="s">
        <v>161</v>
      </c>
      <c r="S11532" t="s">
        <v>161</v>
      </c>
      <c r="T11532" t="s">
        <v>161</v>
      </c>
      <c r="U11532" t="s">
        <v>161</v>
      </c>
    </row>
    <row r="11533" spans="1:21" hidden="1" x14ac:dyDescent="0.45">
      <c r="A11533" t="str">
        <f t="shared" si="191"/>
        <v>YAG5UKL8F+MPharmacology, toxicology and pharmacyWales</v>
      </c>
      <c r="B11533" t="s">
        <v>116</v>
      </c>
      <c r="C11533" t="s">
        <v>140</v>
      </c>
      <c r="D11533">
        <v>5</v>
      </c>
      <c r="E11533" t="s">
        <v>44</v>
      </c>
      <c r="F11533" t="s">
        <v>139</v>
      </c>
      <c r="G11533" t="s">
        <v>138</v>
      </c>
      <c r="H11533" t="s">
        <v>58</v>
      </c>
      <c r="I11533" t="s">
        <v>158</v>
      </c>
      <c r="J11533" t="s">
        <v>161</v>
      </c>
      <c r="K11533" t="s">
        <v>161</v>
      </c>
      <c r="L11533" t="s">
        <v>161</v>
      </c>
      <c r="M11533" t="s">
        <v>161</v>
      </c>
      <c r="N11533" t="s">
        <v>161</v>
      </c>
      <c r="O11533" t="s">
        <v>161</v>
      </c>
      <c r="P11533" t="s">
        <v>161</v>
      </c>
      <c r="Q11533" t="s">
        <v>161</v>
      </c>
      <c r="R11533" t="s">
        <v>157</v>
      </c>
      <c r="S11533" t="s">
        <v>157</v>
      </c>
      <c r="T11533" t="s">
        <v>157</v>
      </c>
      <c r="U11533" t="s">
        <v>157</v>
      </c>
    </row>
    <row r="11534" spans="1:21" hidden="1" x14ac:dyDescent="0.45">
      <c r="A11534" t="str">
        <f t="shared" si="191"/>
        <v>YAG5UKL8F+MPharmacology, toxicology and pharmacyWest Midlands</v>
      </c>
      <c r="B11534" t="s">
        <v>116</v>
      </c>
      <c r="C11534" t="s">
        <v>140</v>
      </c>
      <c r="D11534">
        <v>5</v>
      </c>
      <c r="E11534" t="s">
        <v>44</v>
      </c>
      <c r="F11534" t="s">
        <v>139</v>
      </c>
      <c r="G11534" t="s">
        <v>138</v>
      </c>
      <c r="H11534" t="s">
        <v>58</v>
      </c>
      <c r="I11534" t="s">
        <v>159</v>
      </c>
      <c r="J11534">
        <v>5</v>
      </c>
      <c r="K11534">
        <v>0</v>
      </c>
      <c r="L11534">
        <v>5</v>
      </c>
      <c r="M11534">
        <v>0</v>
      </c>
      <c r="N11534">
        <v>0</v>
      </c>
      <c r="O11534">
        <v>66.7</v>
      </c>
      <c r="P11534">
        <v>66.7</v>
      </c>
      <c r="Q11534">
        <v>100</v>
      </c>
      <c r="R11534" t="s">
        <v>161</v>
      </c>
      <c r="S11534" t="s">
        <v>161</v>
      </c>
      <c r="T11534" t="s">
        <v>161</v>
      </c>
      <c r="U11534" t="s">
        <v>161</v>
      </c>
    </row>
    <row r="11535" spans="1:21" hidden="1" x14ac:dyDescent="0.45">
      <c r="A11535" t="str">
        <f t="shared" si="191"/>
        <v>YAG5UKL8F+MPharmacology, toxicology and pharmacyYorkshire and The Humber</v>
      </c>
      <c r="B11535" t="s">
        <v>116</v>
      </c>
      <c r="C11535" t="s">
        <v>140</v>
      </c>
      <c r="D11535">
        <v>5</v>
      </c>
      <c r="E11535" t="s">
        <v>44</v>
      </c>
      <c r="F11535" t="s">
        <v>139</v>
      </c>
      <c r="G11535" t="s">
        <v>138</v>
      </c>
      <c r="H11535" t="s">
        <v>58</v>
      </c>
      <c r="I11535" t="s">
        <v>160</v>
      </c>
      <c r="J11535">
        <v>10</v>
      </c>
      <c r="K11535">
        <v>0</v>
      </c>
      <c r="L11535">
        <v>10</v>
      </c>
      <c r="M11535">
        <v>8.3000000000000007</v>
      </c>
      <c r="N11535">
        <v>0</v>
      </c>
      <c r="O11535">
        <v>91.7</v>
      </c>
      <c r="P11535">
        <v>91.7</v>
      </c>
      <c r="Q11535">
        <v>91.7</v>
      </c>
      <c r="R11535" t="s">
        <v>161</v>
      </c>
      <c r="S11535" t="s">
        <v>161</v>
      </c>
      <c r="T11535" t="s">
        <v>161</v>
      </c>
      <c r="U11535" t="s">
        <v>161</v>
      </c>
    </row>
    <row r="11536" spans="1:21" hidden="1" x14ac:dyDescent="0.45">
      <c r="A11536" t="str">
        <f t="shared" si="191"/>
        <v>YAG5UKL8F+MPharmacology, toxicology and pharmacyNA</v>
      </c>
      <c r="B11536" t="s">
        <v>116</v>
      </c>
      <c r="C11536" t="s">
        <v>140</v>
      </c>
      <c r="D11536">
        <v>5</v>
      </c>
      <c r="E11536" t="s">
        <v>44</v>
      </c>
      <c r="F11536" t="s">
        <v>139</v>
      </c>
      <c r="G11536" t="s">
        <v>138</v>
      </c>
      <c r="H11536" t="s">
        <v>58</v>
      </c>
      <c r="I11536" t="s">
        <v>157</v>
      </c>
      <c r="J11536">
        <v>15</v>
      </c>
      <c r="K11536">
        <v>90.5</v>
      </c>
      <c r="L11536" t="s">
        <v>161</v>
      </c>
      <c r="M11536" t="s">
        <v>161</v>
      </c>
      <c r="N11536" t="s">
        <v>161</v>
      </c>
      <c r="O11536" t="s">
        <v>161</v>
      </c>
      <c r="P11536" t="s">
        <v>161</v>
      </c>
      <c r="Q11536" t="s">
        <v>161</v>
      </c>
      <c r="R11536" t="s">
        <v>161</v>
      </c>
      <c r="S11536" t="s">
        <v>161</v>
      </c>
      <c r="T11536" t="s">
        <v>161</v>
      </c>
      <c r="U11536" t="s">
        <v>161</v>
      </c>
    </row>
    <row r="11537" spans="1:21" hidden="1" x14ac:dyDescent="0.45">
      <c r="A11537" t="str">
        <f t="shared" si="191"/>
        <v>YAG3UKL7F+MPharmacology, toxicology and pharmacyAbroad</v>
      </c>
      <c r="B11537" t="s">
        <v>116</v>
      </c>
      <c r="C11537" t="s">
        <v>141</v>
      </c>
      <c r="D11537">
        <v>3</v>
      </c>
      <c r="E11537" t="s">
        <v>44</v>
      </c>
      <c r="F11537" t="s">
        <v>145</v>
      </c>
      <c r="G11537" t="s">
        <v>138</v>
      </c>
      <c r="H11537" t="s">
        <v>58</v>
      </c>
      <c r="I11537" t="s">
        <v>146</v>
      </c>
      <c r="J11537">
        <v>25</v>
      </c>
      <c r="K11537">
        <v>0</v>
      </c>
      <c r="L11537">
        <v>25</v>
      </c>
      <c r="M11537">
        <v>85.8</v>
      </c>
      <c r="N11537">
        <v>0</v>
      </c>
      <c r="O11537">
        <v>12.6</v>
      </c>
      <c r="P11537">
        <v>14.2</v>
      </c>
      <c r="Q11537">
        <v>14.2</v>
      </c>
      <c r="R11537" t="s">
        <v>157</v>
      </c>
      <c r="S11537" t="s">
        <v>157</v>
      </c>
      <c r="T11537" t="s">
        <v>157</v>
      </c>
      <c r="U11537" t="s">
        <v>157</v>
      </c>
    </row>
    <row r="11538" spans="1:21" hidden="1" x14ac:dyDescent="0.45">
      <c r="A11538" t="str">
        <f t="shared" si="191"/>
        <v>YAG3UKL7F+MPharmacology, toxicology and pharmacyEast Midlands</v>
      </c>
      <c r="B11538" t="s">
        <v>116</v>
      </c>
      <c r="C11538" t="s">
        <v>141</v>
      </c>
      <c r="D11538">
        <v>3</v>
      </c>
      <c r="E11538" t="s">
        <v>44</v>
      </c>
      <c r="F11538" t="s">
        <v>145</v>
      </c>
      <c r="G11538" t="s">
        <v>138</v>
      </c>
      <c r="H11538" t="s">
        <v>58</v>
      </c>
      <c r="I11538" t="s">
        <v>147</v>
      </c>
      <c r="J11538">
        <v>85</v>
      </c>
      <c r="K11538">
        <v>0</v>
      </c>
      <c r="L11538">
        <v>85</v>
      </c>
      <c r="M11538">
        <v>5.9</v>
      </c>
      <c r="N11538">
        <v>1.2</v>
      </c>
      <c r="O11538">
        <v>57.1</v>
      </c>
      <c r="P11538">
        <v>89.4</v>
      </c>
      <c r="Q11538">
        <v>92.9</v>
      </c>
      <c r="R11538">
        <v>50</v>
      </c>
      <c r="S11538">
        <v>23700</v>
      </c>
      <c r="T11538">
        <v>39400</v>
      </c>
      <c r="U11538">
        <v>44500</v>
      </c>
    </row>
    <row r="11539" spans="1:21" hidden="1" x14ac:dyDescent="0.45">
      <c r="A11539" t="str">
        <f t="shared" si="191"/>
        <v>YAG3UKL7F+MPharmacology, toxicology and pharmacyEast of England</v>
      </c>
      <c r="B11539" t="s">
        <v>116</v>
      </c>
      <c r="C11539" t="s">
        <v>141</v>
      </c>
      <c r="D11539">
        <v>3</v>
      </c>
      <c r="E11539" t="s">
        <v>44</v>
      </c>
      <c r="F11539" t="s">
        <v>145</v>
      </c>
      <c r="G11539" t="s">
        <v>138</v>
      </c>
      <c r="H11539" t="s">
        <v>58</v>
      </c>
      <c r="I11539" t="s">
        <v>148</v>
      </c>
      <c r="J11539">
        <v>90</v>
      </c>
      <c r="K11539">
        <v>0</v>
      </c>
      <c r="L11539">
        <v>90</v>
      </c>
      <c r="M11539">
        <v>4.5999999999999996</v>
      </c>
      <c r="N11539">
        <v>4.5999999999999996</v>
      </c>
      <c r="O11539">
        <v>67.2</v>
      </c>
      <c r="P11539">
        <v>89.1</v>
      </c>
      <c r="Q11539">
        <v>90.8</v>
      </c>
      <c r="R11539">
        <v>60</v>
      </c>
      <c r="S11539">
        <v>33200</v>
      </c>
      <c r="T11539">
        <v>39400</v>
      </c>
      <c r="U11539">
        <v>47800</v>
      </c>
    </row>
    <row r="11540" spans="1:21" hidden="1" x14ac:dyDescent="0.45">
      <c r="A11540" t="str">
        <f t="shared" si="191"/>
        <v>YAG3UKL7F+MPharmacology, toxicology and pharmacyLondon</v>
      </c>
      <c r="B11540" t="s">
        <v>116</v>
      </c>
      <c r="C11540" t="s">
        <v>141</v>
      </c>
      <c r="D11540">
        <v>3</v>
      </c>
      <c r="E11540" t="s">
        <v>44</v>
      </c>
      <c r="F11540" t="s">
        <v>145</v>
      </c>
      <c r="G11540" t="s">
        <v>138</v>
      </c>
      <c r="H11540" t="s">
        <v>58</v>
      </c>
      <c r="I11540" t="s">
        <v>149</v>
      </c>
      <c r="J11540">
        <v>260</v>
      </c>
      <c r="K11540">
        <v>0</v>
      </c>
      <c r="L11540">
        <v>260</v>
      </c>
      <c r="M11540">
        <v>10.1</v>
      </c>
      <c r="N11540">
        <v>3.1</v>
      </c>
      <c r="O11540">
        <v>62.1</v>
      </c>
      <c r="P11540">
        <v>84</v>
      </c>
      <c r="Q11540">
        <v>86.7</v>
      </c>
      <c r="R11540">
        <v>160</v>
      </c>
      <c r="S11540">
        <v>26600</v>
      </c>
      <c r="T11540">
        <v>39800</v>
      </c>
      <c r="U11540">
        <v>46400</v>
      </c>
    </row>
    <row r="11541" spans="1:21" hidden="1" x14ac:dyDescent="0.45">
      <c r="A11541" t="str">
        <f t="shared" si="191"/>
        <v>YAG3UKL7F+MPharmacology, toxicology and pharmacyNorth East</v>
      </c>
      <c r="B11541" t="s">
        <v>116</v>
      </c>
      <c r="C11541" t="s">
        <v>141</v>
      </c>
      <c r="D11541">
        <v>3</v>
      </c>
      <c r="E11541" t="s">
        <v>44</v>
      </c>
      <c r="F11541" t="s">
        <v>145</v>
      </c>
      <c r="G11541" t="s">
        <v>138</v>
      </c>
      <c r="H11541" t="s">
        <v>58</v>
      </c>
      <c r="I11541" t="s">
        <v>150</v>
      </c>
      <c r="J11541">
        <v>45</v>
      </c>
      <c r="K11541">
        <v>0</v>
      </c>
      <c r="L11541">
        <v>45</v>
      </c>
      <c r="M11541">
        <v>4.8</v>
      </c>
      <c r="N11541">
        <v>2.4</v>
      </c>
      <c r="O11541">
        <v>62.7</v>
      </c>
      <c r="P11541">
        <v>89.2</v>
      </c>
      <c r="Q11541">
        <v>92.8</v>
      </c>
      <c r="R11541">
        <v>30</v>
      </c>
      <c r="S11541">
        <v>35800</v>
      </c>
      <c r="T11541">
        <v>42500</v>
      </c>
      <c r="U11541">
        <v>49600</v>
      </c>
    </row>
    <row r="11542" spans="1:21" hidden="1" x14ac:dyDescent="0.45">
      <c r="A11542" t="str">
        <f t="shared" si="191"/>
        <v>YAG3UKL7F+MPharmacology, toxicology and pharmacyNorth West</v>
      </c>
      <c r="B11542" t="s">
        <v>116</v>
      </c>
      <c r="C11542" t="s">
        <v>141</v>
      </c>
      <c r="D11542">
        <v>3</v>
      </c>
      <c r="E11542" t="s">
        <v>44</v>
      </c>
      <c r="F11542" t="s">
        <v>145</v>
      </c>
      <c r="G11542" t="s">
        <v>138</v>
      </c>
      <c r="H11542" t="s">
        <v>58</v>
      </c>
      <c r="I11542" t="s">
        <v>151</v>
      </c>
      <c r="J11542">
        <v>90</v>
      </c>
      <c r="K11542">
        <v>0</v>
      </c>
      <c r="L11542">
        <v>90</v>
      </c>
      <c r="M11542">
        <v>4.5999999999999996</v>
      </c>
      <c r="N11542">
        <v>4.5999999999999996</v>
      </c>
      <c r="O11542">
        <v>61.8</v>
      </c>
      <c r="P11542">
        <v>90.1</v>
      </c>
      <c r="Q11542">
        <v>90.7</v>
      </c>
      <c r="R11542">
        <v>55</v>
      </c>
      <c r="S11542">
        <v>28100</v>
      </c>
      <c r="T11542">
        <v>36100</v>
      </c>
      <c r="U11542">
        <v>39800</v>
      </c>
    </row>
    <row r="11543" spans="1:21" hidden="1" x14ac:dyDescent="0.45">
      <c r="A11543" t="str">
        <f t="shared" si="191"/>
        <v>YAG3UKL7F+MPharmacology, toxicology and pharmacyNorthern Ireland</v>
      </c>
      <c r="B11543" t="s">
        <v>116</v>
      </c>
      <c r="C11543" t="s">
        <v>141</v>
      </c>
      <c r="D11543">
        <v>3</v>
      </c>
      <c r="E11543" t="s">
        <v>44</v>
      </c>
      <c r="F11543" t="s">
        <v>145</v>
      </c>
      <c r="G11543" t="s">
        <v>138</v>
      </c>
      <c r="H11543" t="s">
        <v>58</v>
      </c>
      <c r="I11543" t="s">
        <v>152</v>
      </c>
      <c r="J11543">
        <v>10</v>
      </c>
      <c r="K11543">
        <v>0</v>
      </c>
      <c r="L11543">
        <v>10</v>
      </c>
      <c r="M11543">
        <v>13.5</v>
      </c>
      <c r="N11543">
        <v>0</v>
      </c>
      <c r="O11543">
        <v>54.1</v>
      </c>
      <c r="P11543">
        <v>86.5</v>
      </c>
      <c r="Q11543">
        <v>86.5</v>
      </c>
      <c r="R11543" t="s">
        <v>161</v>
      </c>
      <c r="S11543" t="s">
        <v>161</v>
      </c>
      <c r="T11543" t="s">
        <v>161</v>
      </c>
      <c r="U11543" t="s">
        <v>161</v>
      </c>
    </row>
    <row r="11544" spans="1:21" hidden="1" x14ac:dyDescent="0.45">
      <c r="A11544" t="str">
        <f t="shared" si="191"/>
        <v>YAG3UKL7F+MPharmacology, toxicology and pharmacyScotland</v>
      </c>
      <c r="B11544" t="s">
        <v>116</v>
      </c>
      <c r="C11544" t="s">
        <v>141</v>
      </c>
      <c r="D11544">
        <v>3</v>
      </c>
      <c r="E11544" t="s">
        <v>44</v>
      </c>
      <c r="F11544" t="s">
        <v>145</v>
      </c>
      <c r="G11544" t="s">
        <v>138</v>
      </c>
      <c r="H11544" t="s">
        <v>58</v>
      </c>
      <c r="I11544" t="s">
        <v>153</v>
      </c>
      <c r="J11544">
        <v>20</v>
      </c>
      <c r="K11544">
        <v>0</v>
      </c>
      <c r="L11544">
        <v>20</v>
      </c>
      <c r="M11544">
        <v>12.9</v>
      </c>
      <c r="N11544">
        <v>0</v>
      </c>
      <c r="O11544">
        <v>74.2</v>
      </c>
      <c r="P11544">
        <v>87.1</v>
      </c>
      <c r="Q11544">
        <v>87.1</v>
      </c>
      <c r="R11544">
        <v>15</v>
      </c>
      <c r="S11544">
        <v>30600</v>
      </c>
      <c r="T11544">
        <v>37200</v>
      </c>
      <c r="U11544">
        <v>52200</v>
      </c>
    </row>
    <row r="11545" spans="1:21" hidden="1" x14ac:dyDescent="0.45">
      <c r="A11545" t="str">
        <f t="shared" si="191"/>
        <v>YAG3UKL7F+MPharmacology, toxicology and pharmacySouth East</v>
      </c>
      <c r="B11545" t="s">
        <v>116</v>
      </c>
      <c r="C11545" t="s">
        <v>141</v>
      </c>
      <c r="D11545">
        <v>3</v>
      </c>
      <c r="E11545" t="s">
        <v>44</v>
      </c>
      <c r="F11545" t="s">
        <v>145</v>
      </c>
      <c r="G11545" t="s">
        <v>138</v>
      </c>
      <c r="H11545" t="s">
        <v>58</v>
      </c>
      <c r="I11545" t="s">
        <v>154</v>
      </c>
      <c r="J11545">
        <v>160</v>
      </c>
      <c r="K11545">
        <v>0</v>
      </c>
      <c r="L11545">
        <v>160</v>
      </c>
      <c r="M11545">
        <v>3.5</v>
      </c>
      <c r="N11545">
        <v>5.0999999999999996</v>
      </c>
      <c r="O11545">
        <v>71</v>
      </c>
      <c r="P11545">
        <v>90.1</v>
      </c>
      <c r="Q11545">
        <v>91.4</v>
      </c>
      <c r="R11545">
        <v>110</v>
      </c>
      <c r="S11545">
        <v>29600</v>
      </c>
      <c r="T11545">
        <v>38700</v>
      </c>
      <c r="U11545">
        <v>44700</v>
      </c>
    </row>
    <row r="11546" spans="1:21" hidden="1" x14ac:dyDescent="0.45">
      <c r="A11546" t="str">
        <f t="shared" si="191"/>
        <v>YAG3UKL7F+MPharmacology, toxicology and pharmacySouth West</v>
      </c>
      <c r="B11546" t="s">
        <v>116</v>
      </c>
      <c r="C11546" t="s">
        <v>141</v>
      </c>
      <c r="D11546">
        <v>3</v>
      </c>
      <c r="E11546" t="s">
        <v>44</v>
      </c>
      <c r="F11546" t="s">
        <v>145</v>
      </c>
      <c r="G11546" t="s">
        <v>138</v>
      </c>
      <c r="H11546" t="s">
        <v>58</v>
      </c>
      <c r="I11546" t="s">
        <v>155</v>
      </c>
      <c r="J11546">
        <v>50</v>
      </c>
      <c r="K11546">
        <v>0</v>
      </c>
      <c r="L11546">
        <v>50</v>
      </c>
      <c r="M11546">
        <v>10.7</v>
      </c>
      <c r="N11546">
        <v>2.1</v>
      </c>
      <c r="O11546">
        <v>68.5</v>
      </c>
      <c r="P11546">
        <v>83</v>
      </c>
      <c r="Q11546">
        <v>87.2</v>
      </c>
      <c r="R11546">
        <v>35</v>
      </c>
      <c r="S11546">
        <v>23000</v>
      </c>
      <c r="T11546">
        <v>38000</v>
      </c>
      <c r="U11546">
        <v>41200</v>
      </c>
    </row>
    <row r="11547" spans="1:21" hidden="1" x14ac:dyDescent="0.45">
      <c r="A11547" t="str">
        <f t="shared" si="191"/>
        <v>YAG3UKL7F+MPharmacology, toxicology and pharmacyWales</v>
      </c>
      <c r="B11547" t="s">
        <v>116</v>
      </c>
      <c r="C11547" t="s">
        <v>141</v>
      </c>
      <c r="D11547">
        <v>3</v>
      </c>
      <c r="E11547" t="s">
        <v>44</v>
      </c>
      <c r="F11547" t="s">
        <v>145</v>
      </c>
      <c r="G11547" t="s">
        <v>138</v>
      </c>
      <c r="H11547" t="s">
        <v>58</v>
      </c>
      <c r="I11547" t="s">
        <v>158</v>
      </c>
      <c r="J11547">
        <v>10</v>
      </c>
      <c r="K11547">
        <v>0</v>
      </c>
      <c r="L11547">
        <v>10</v>
      </c>
      <c r="M11547">
        <v>0</v>
      </c>
      <c r="N11547">
        <v>5.8</v>
      </c>
      <c r="O11547">
        <v>58</v>
      </c>
      <c r="P11547">
        <v>94.2</v>
      </c>
      <c r="Q11547">
        <v>94.2</v>
      </c>
      <c r="R11547" t="s">
        <v>161</v>
      </c>
      <c r="S11547" t="s">
        <v>161</v>
      </c>
      <c r="T11547" t="s">
        <v>161</v>
      </c>
      <c r="U11547" t="s">
        <v>161</v>
      </c>
    </row>
    <row r="11548" spans="1:21" hidden="1" x14ac:dyDescent="0.45">
      <c r="A11548" t="str">
        <f t="shared" si="191"/>
        <v>YAG3UKL7F+MPharmacology, toxicology and pharmacyWest Midlands</v>
      </c>
      <c r="B11548" t="s">
        <v>116</v>
      </c>
      <c r="C11548" t="s">
        <v>141</v>
      </c>
      <c r="D11548">
        <v>3</v>
      </c>
      <c r="E11548" t="s">
        <v>44</v>
      </c>
      <c r="F11548" t="s">
        <v>145</v>
      </c>
      <c r="G11548" t="s">
        <v>138</v>
      </c>
      <c r="H11548" t="s">
        <v>58</v>
      </c>
      <c r="I11548" t="s">
        <v>159</v>
      </c>
      <c r="J11548">
        <v>100</v>
      </c>
      <c r="K11548">
        <v>0</v>
      </c>
      <c r="L11548">
        <v>100</v>
      </c>
      <c r="M11548">
        <v>4.0999999999999996</v>
      </c>
      <c r="N11548">
        <v>4.0999999999999996</v>
      </c>
      <c r="O11548">
        <v>60.4</v>
      </c>
      <c r="P11548">
        <v>87.8</v>
      </c>
      <c r="Q11548">
        <v>91.9</v>
      </c>
      <c r="R11548">
        <v>60</v>
      </c>
      <c r="S11548">
        <v>25200</v>
      </c>
      <c r="T11548">
        <v>36900</v>
      </c>
      <c r="U11548">
        <v>43400</v>
      </c>
    </row>
    <row r="11549" spans="1:21" hidden="1" x14ac:dyDescent="0.45">
      <c r="A11549" t="str">
        <f t="shared" si="191"/>
        <v>YAG3UKL7F+MPharmacology, toxicology and pharmacyYorkshire and The Humber</v>
      </c>
      <c r="B11549" t="s">
        <v>116</v>
      </c>
      <c r="C11549" t="s">
        <v>141</v>
      </c>
      <c r="D11549">
        <v>3</v>
      </c>
      <c r="E11549" t="s">
        <v>44</v>
      </c>
      <c r="F11549" t="s">
        <v>145</v>
      </c>
      <c r="G11549" t="s">
        <v>138</v>
      </c>
      <c r="H11549" t="s">
        <v>58</v>
      </c>
      <c r="I11549" t="s">
        <v>160</v>
      </c>
      <c r="J11549">
        <v>65</v>
      </c>
      <c r="K11549">
        <v>0</v>
      </c>
      <c r="L11549">
        <v>65</v>
      </c>
      <c r="M11549">
        <v>6.3</v>
      </c>
      <c r="N11549">
        <v>1.6</v>
      </c>
      <c r="O11549">
        <v>54</v>
      </c>
      <c r="P11549">
        <v>86.5</v>
      </c>
      <c r="Q11549">
        <v>92.1</v>
      </c>
      <c r="R11549">
        <v>35</v>
      </c>
      <c r="S11549">
        <v>22600</v>
      </c>
      <c r="T11549">
        <v>32800</v>
      </c>
      <c r="U11549">
        <v>42700</v>
      </c>
    </row>
    <row r="11550" spans="1:21" hidden="1" x14ac:dyDescent="0.45">
      <c r="A11550" t="str">
        <f t="shared" si="191"/>
        <v>YAG3UKL7F+MPharmacology, toxicology and pharmacyNA</v>
      </c>
      <c r="B11550" t="s">
        <v>116</v>
      </c>
      <c r="C11550" t="s">
        <v>141</v>
      </c>
      <c r="D11550">
        <v>3</v>
      </c>
      <c r="E11550" t="s">
        <v>44</v>
      </c>
      <c r="F11550" t="s">
        <v>145</v>
      </c>
      <c r="G11550" t="s">
        <v>138</v>
      </c>
      <c r="H11550" t="s">
        <v>58</v>
      </c>
      <c r="I11550" t="s">
        <v>157</v>
      </c>
      <c r="J11550">
        <v>45</v>
      </c>
      <c r="K11550">
        <v>70.7</v>
      </c>
      <c r="L11550">
        <v>15</v>
      </c>
      <c r="M11550">
        <v>0</v>
      </c>
      <c r="N11550">
        <v>0</v>
      </c>
      <c r="O11550">
        <v>0</v>
      </c>
      <c r="P11550">
        <v>8.3000000000000007</v>
      </c>
      <c r="Q11550">
        <v>100</v>
      </c>
      <c r="R11550" t="s">
        <v>157</v>
      </c>
      <c r="S11550" t="s">
        <v>157</v>
      </c>
      <c r="T11550" t="s">
        <v>157</v>
      </c>
      <c r="U11550" t="s">
        <v>157</v>
      </c>
    </row>
    <row r="11551" spans="1:21" hidden="1" x14ac:dyDescent="0.45">
      <c r="A11551" t="str">
        <f t="shared" si="191"/>
        <v>YAG3UKL8F+MPharmacology, toxicology and pharmacyAbroad</v>
      </c>
      <c r="B11551" t="s">
        <v>116</v>
      </c>
      <c r="C11551" t="s">
        <v>141</v>
      </c>
      <c r="D11551">
        <v>3</v>
      </c>
      <c r="E11551" t="s">
        <v>44</v>
      </c>
      <c r="F11551" t="s">
        <v>139</v>
      </c>
      <c r="G11551" t="s">
        <v>138</v>
      </c>
      <c r="H11551" t="s">
        <v>58</v>
      </c>
      <c r="I11551" t="s">
        <v>146</v>
      </c>
      <c r="J11551">
        <v>5</v>
      </c>
      <c r="K11551">
        <v>0</v>
      </c>
      <c r="L11551">
        <v>5</v>
      </c>
      <c r="M11551">
        <v>50</v>
      </c>
      <c r="N11551">
        <v>0</v>
      </c>
      <c r="O11551">
        <v>50</v>
      </c>
      <c r="P11551">
        <v>50</v>
      </c>
      <c r="Q11551">
        <v>50</v>
      </c>
      <c r="R11551" t="s">
        <v>161</v>
      </c>
      <c r="S11551" t="s">
        <v>161</v>
      </c>
      <c r="T11551" t="s">
        <v>161</v>
      </c>
      <c r="U11551" t="s">
        <v>161</v>
      </c>
    </row>
    <row r="11552" spans="1:21" hidden="1" x14ac:dyDescent="0.45">
      <c r="A11552" t="str">
        <f t="shared" si="191"/>
        <v>YAG3UKL8F+MPharmacology, toxicology and pharmacyEast Midlands</v>
      </c>
      <c r="B11552" t="s">
        <v>116</v>
      </c>
      <c r="C11552" t="s">
        <v>141</v>
      </c>
      <c r="D11552">
        <v>3</v>
      </c>
      <c r="E11552" t="s">
        <v>44</v>
      </c>
      <c r="F11552" t="s">
        <v>139</v>
      </c>
      <c r="G11552" t="s">
        <v>138</v>
      </c>
      <c r="H11552" t="s">
        <v>58</v>
      </c>
      <c r="I11552" t="s">
        <v>147</v>
      </c>
      <c r="J11552">
        <v>15</v>
      </c>
      <c r="K11552">
        <v>0</v>
      </c>
      <c r="L11552">
        <v>15</v>
      </c>
      <c r="M11552">
        <v>6.9</v>
      </c>
      <c r="N11552">
        <v>0</v>
      </c>
      <c r="O11552">
        <v>86.2</v>
      </c>
      <c r="P11552">
        <v>93.1</v>
      </c>
      <c r="Q11552">
        <v>93.1</v>
      </c>
      <c r="R11552">
        <v>15</v>
      </c>
      <c r="S11552">
        <v>25900</v>
      </c>
      <c r="T11552">
        <v>29900</v>
      </c>
      <c r="U11552">
        <v>40200</v>
      </c>
    </row>
    <row r="11553" spans="1:21" hidden="1" x14ac:dyDescent="0.45">
      <c r="A11553" t="str">
        <f t="shared" si="191"/>
        <v>YAG3UKL8F+MPharmacology, toxicology and pharmacyEast of England</v>
      </c>
      <c r="B11553" t="s">
        <v>116</v>
      </c>
      <c r="C11553" t="s">
        <v>141</v>
      </c>
      <c r="D11553">
        <v>3</v>
      </c>
      <c r="E11553" t="s">
        <v>44</v>
      </c>
      <c r="F11553" t="s">
        <v>139</v>
      </c>
      <c r="G11553" t="s">
        <v>138</v>
      </c>
      <c r="H11553" t="s">
        <v>58</v>
      </c>
      <c r="I11553" t="s">
        <v>148</v>
      </c>
      <c r="J11553">
        <v>20</v>
      </c>
      <c r="K11553">
        <v>0</v>
      </c>
      <c r="L11553">
        <v>20</v>
      </c>
      <c r="M11553">
        <v>41.4</v>
      </c>
      <c r="N11553">
        <v>6.5</v>
      </c>
      <c r="O11553">
        <v>52.1</v>
      </c>
      <c r="P11553">
        <v>52.1</v>
      </c>
      <c r="Q11553">
        <v>52.1</v>
      </c>
      <c r="R11553" t="s">
        <v>161</v>
      </c>
      <c r="S11553" t="s">
        <v>161</v>
      </c>
      <c r="T11553" t="s">
        <v>161</v>
      </c>
      <c r="U11553" t="s">
        <v>161</v>
      </c>
    </row>
    <row r="11554" spans="1:21" hidden="1" x14ac:dyDescent="0.45">
      <c r="A11554" t="str">
        <f t="shared" si="191"/>
        <v>YAG3UKL8F+MPharmacology, toxicology and pharmacyLondon</v>
      </c>
      <c r="B11554" t="s">
        <v>116</v>
      </c>
      <c r="C11554" t="s">
        <v>141</v>
      </c>
      <c r="D11554">
        <v>3</v>
      </c>
      <c r="E11554" t="s">
        <v>44</v>
      </c>
      <c r="F11554" t="s">
        <v>139</v>
      </c>
      <c r="G11554" t="s">
        <v>138</v>
      </c>
      <c r="H11554" t="s">
        <v>58</v>
      </c>
      <c r="I11554" t="s">
        <v>149</v>
      </c>
      <c r="J11554">
        <v>25</v>
      </c>
      <c r="K11554">
        <v>0</v>
      </c>
      <c r="L11554">
        <v>25</v>
      </c>
      <c r="M11554">
        <v>16.899999999999999</v>
      </c>
      <c r="N11554">
        <v>8.5</v>
      </c>
      <c r="O11554">
        <v>70.400000000000006</v>
      </c>
      <c r="P11554">
        <v>74.599999999999994</v>
      </c>
      <c r="Q11554">
        <v>74.599999999999994</v>
      </c>
      <c r="R11554">
        <v>20</v>
      </c>
      <c r="S11554">
        <v>29900</v>
      </c>
      <c r="T11554">
        <v>35800</v>
      </c>
      <c r="U11554">
        <v>56600</v>
      </c>
    </row>
    <row r="11555" spans="1:21" hidden="1" x14ac:dyDescent="0.45">
      <c r="A11555" t="str">
        <f t="shared" si="191"/>
        <v>YAG3UKL8F+MPharmacology, toxicology and pharmacyNorth East</v>
      </c>
      <c r="B11555" t="s">
        <v>116</v>
      </c>
      <c r="C11555" t="s">
        <v>141</v>
      </c>
      <c r="D11555">
        <v>3</v>
      </c>
      <c r="E11555" t="s">
        <v>44</v>
      </c>
      <c r="F11555" t="s">
        <v>139</v>
      </c>
      <c r="G11555" t="s">
        <v>138</v>
      </c>
      <c r="H11555" t="s">
        <v>58</v>
      </c>
      <c r="I11555" t="s">
        <v>150</v>
      </c>
      <c r="J11555" t="s">
        <v>161</v>
      </c>
      <c r="K11555" t="s">
        <v>161</v>
      </c>
      <c r="L11555" t="s">
        <v>161</v>
      </c>
      <c r="M11555" t="s">
        <v>161</v>
      </c>
      <c r="N11555" t="s">
        <v>161</v>
      </c>
      <c r="O11555" t="s">
        <v>161</v>
      </c>
      <c r="P11555" t="s">
        <v>161</v>
      </c>
      <c r="Q11555" t="s">
        <v>161</v>
      </c>
      <c r="R11555" t="s">
        <v>161</v>
      </c>
      <c r="S11555" t="s">
        <v>161</v>
      </c>
      <c r="T11555" t="s">
        <v>161</v>
      </c>
      <c r="U11555" t="s">
        <v>161</v>
      </c>
    </row>
    <row r="11556" spans="1:21" hidden="1" x14ac:dyDescent="0.45">
      <c r="A11556" t="str">
        <f t="shared" si="191"/>
        <v>YAG3UKL8F+MPharmacology, toxicology and pharmacyNorth West</v>
      </c>
      <c r="B11556" t="s">
        <v>116</v>
      </c>
      <c r="C11556" t="s">
        <v>141</v>
      </c>
      <c r="D11556">
        <v>3</v>
      </c>
      <c r="E11556" t="s">
        <v>44</v>
      </c>
      <c r="F11556" t="s">
        <v>139</v>
      </c>
      <c r="G11556" t="s">
        <v>138</v>
      </c>
      <c r="H11556" t="s">
        <v>58</v>
      </c>
      <c r="I11556" t="s">
        <v>151</v>
      </c>
      <c r="J11556">
        <v>20</v>
      </c>
      <c r="K11556">
        <v>0</v>
      </c>
      <c r="L11556">
        <v>20</v>
      </c>
      <c r="M11556">
        <v>12.1</v>
      </c>
      <c r="N11556">
        <v>0</v>
      </c>
      <c r="O11556">
        <v>81.8</v>
      </c>
      <c r="P11556">
        <v>87.9</v>
      </c>
      <c r="Q11556">
        <v>87.9</v>
      </c>
      <c r="R11556">
        <v>15</v>
      </c>
      <c r="S11556">
        <v>21500</v>
      </c>
      <c r="T11556">
        <v>33200</v>
      </c>
      <c r="U11556">
        <v>43400</v>
      </c>
    </row>
    <row r="11557" spans="1:21" hidden="1" x14ac:dyDescent="0.45">
      <c r="A11557" t="str">
        <f t="shared" si="191"/>
        <v>YAG3UKL8F+MPharmacology, toxicology and pharmacyNorthern Ireland</v>
      </c>
      <c r="B11557" t="s">
        <v>116</v>
      </c>
      <c r="C11557" t="s">
        <v>141</v>
      </c>
      <c r="D11557">
        <v>3</v>
      </c>
      <c r="E11557" t="s">
        <v>44</v>
      </c>
      <c r="F11557" t="s">
        <v>139</v>
      </c>
      <c r="G11557" t="s">
        <v>138</v>
      </c>
      <c r="H11557" t="s">
        <v>58</v>
      </c>
      <c r="I11557" t="s">
        <v>152</v>
      </c>
      <c r="J11557" t="s">
        <v>161</v>
      </c>
      <c r="K11557" t="s">
        <v>161</v>
      </c>
      <c r="L11557" t="s">
        <v>161</v>
      </c>
      <c r="M11557" t="s">
        <v>161</v>
      </c>
      <c r="N11557" t="s">
        <v>161</v>
      </c>
      <c r="O11557" t="s">
        <v>161</v>
      </c>
      <c r="P11557" t="s">
        <v>161</v>
      </c>
      <c r="Q11557" t="s">
        <v>161</v>
      </c>
      <c r="R11557" t="s">
        <v>157</v>
      </c>
      <c r="S11557" t="s">
        <v>157</v>
      </c>
      <c r="T11557" t="s">
        <v>157</v>
      </c>
      <c r="U11557" t="s">
        <v>157</v>
      </c>
    </row>
    <row r="11558" spans="1:21" hidden="1" x14ac:dyDescent="0.45">
      <c r="A11558" t="str">
        <f t="shared" si="191"/>
        <v>YAG3UKL8F+MPharmacology, toxicology and pharmacyScotland</v>
      </c>
      <c r="B11558" t="s">
        <v>116</v>
      </c>
      <c r="C11558" t="s">
        <v>141</v>
      </c>
      <c r="D11558">
        <v>3</v>
      </c>
      <c r="E11558" t="s">
        <v>44</v>
      </c>
      <c r="F11558" t="s">
        <v>139</v>
      </c>
      <c r="G11558" t="s">
        <v>138</v>
      </c>
      <c r="H11558" t="s">
        <v>58</v>
      </c>
      <c r="I11558" t="s">
        <v>153</v>
      </c>
      <c r="J11558" t="s">
        <v>161</v>
      </c>
      <c r="K11558" t="s">
        <v>161</v>
      </c>
      <c r="L11558" t="s">
        <v>161</v>
      </c>
      <c r="M11558" t="s">
        <v>161</v>
      </c>
      <c r="N11558" t="s">
        <v>161</v>
      </c>
      <c r="O11558" t="s">
        <v>161</v>
      </c>
      <c r="P11558" t="s">
        <v>161</v>
      </c>
      <c r="Q11558" t="s">
        <v>161</v>
      </c>
      <c r="R11558" t="s">
        <v>161</v>
      </c>
      <c r="S11558" t="s">
        <v>161</v>
      </c>
      <c r="T11558" t="s">
        <v>161</v>
      </c>
      <c r="U11558" t="s">
        <v>161</v>
      </c>
    </row>
    <row r="11559" spans="1:21" hidden="1" x14ac:dyDescent="0.45">
      <c r="A11559" t="str">
        <f t="shared" si="191"/>
        <v>YAG3UKL8F+MPharmacology, toxicology and pharmacySouth East</v>
      </c>
      <c r="B11559" t="s">
        <v>116</v>
      </c>
      <c r="C11559" t="s">
        <v>141</v>
      </c>
      <c r="D11559">
        <v>3</v>
      </c>
      <c r="E11559" t="s">
        <v>44</v>
      </c>
      <c r="F11559" t="s">
        <v>139</v>
      </c>
      <c r="G11559" t="s">
        <v>138</v>
      </c>
      <c r="H11559" t="s">
        <v>58</v>
      </c>
      <c r="I11559" t="s">
        <v>154</v>
      </c>
      <c r="J11559">
        <v>35</v>
      </c>
      <c r="K11559">
        <v>0</v>
      </c>
      <c r="L11559">
        <v>35</v>
      </c>
      <c r="M11559">
        <v>10.8</v>
      </c>
      <c r="N11559">
        <v>3.2</v>
      </c>
      <c r="O11559">
        <v>79.5</v>
      </c>
      <c r="P11559">
        <v>79.5</v>
      </c>
      <c r="Q11559">
        <v>86</v>
      </c>
      <c r="R11559">
        <v>25</v>
      </c>
      <c r="S11559">
        <v>29900</v>
      </c>
      <c r="T11559">
        <v>36100</v>
      </c>
      <c r="U11559">
        <v>47100</v>
      </c>
    </row>
    <row r="11560" spans="1:21" hidden="1" x14ac:dyDescent="0.45">
      <c r="A11560" t="str">
        <f t="shared" si="191"/>
        <v>YAG3UKL8F+MPharmacology, toxicology and pharmacySouth West</v>
      </c>
      <c r="B11560" t="s">
        <v>116</v>
      </c>
      <c r="C11560" t="s">
        <v>141</v>
      </c>
      <c r="D11560">
        <v>3</v>
      </c>
      <c r="E11560" t="s">
        <v>44</v>
      </c>
      <c r="F11560" t="s">
        <v>139</v>
      </c>
      <c r="G11560" t="s">
        <v>138</v>
      </c>
      <c r="H11560" t="s">
        <v>58</v>
      </c>
      <c r="I11560" t="s">
        <v>155</v>
      </c>
      <c r="J11560">
        <v>10</v>
      </c>
      <c r="K11560">
        <v>0</v>
      </c>
      <c r="L11560">
        <v>10</v>
      </c>
      <c r="M11560">
        <v>16.7</v>
      </c>
      <c r="N11560">
        <v>0</v>
      </c>
      <c r="O11560">
        <v>50</v>
      </c>
      <c r="P11560">
        <v>83.3</v>
      </c>
      <c r="Q11560">
        <v>83.3</v>
      </c>
      <c r="R11560" t="s">
        <v>161</v>
      </c>
      <c r="S11560" t="s">
        <v>161</v>
      </c>
      <c r="T11560" t="s">
        <v>161</v>
      </c>
      <c r="U11560" t="s">
        <v>161</v>
      </c>
    </row>
    <row r="11561" spans="1:21" hidden="1" x14ac:dyDescent="0.45">
      <c r="A11561" t="str">
        <f t="shared" si="191"/>
        <v>YAG3UKL8F+MPharmacology, toxicology and pharmacyWest Midlands</v>
      </c>
      <c r="B11561" t="s">
        <v>116</v>
      </c>
      <c r="C11561" t="s">
        <v>141</v>
      </c>
      <c r="D11561">
        <v>3</v>
      </c>
      <c r="E11561" t="s">
        <v>44</v>
      </c>
      <c r="F11561" t="s">
        <v>139</v>
      </c>
      <c r="G11561" t="s">
        <v>138</v>
      </c>
      <c r="H11561" t="s">
        <v>58</v>
      </c>
      <c r="I11561" t="s">
        <v>159</v>
      </c>
      <c r="J11561">
        <v>5</v>
      </c>
      <c r="K11561">
        <v>0</v>
      </c>
      <c r="L11561">
        <v>5</v>
      </c>
      <c r="M11561">
        <v>33.299999999999997</v>
      </c>
      <c r="N11561">
        <v>0</v>
      </c>
      <c r="O11561">
        <v>33.299999999999997</v>
      </c>
      <c r="P11561">
        <v>66.7</v>
      </c>
      <c r="Q11561">
        <v>66.7</v>
      </c>
      <c r="R11561" t="s">
        <v>161</v>
      </c>
      <c r="S11561" t="s">
        <v>161</v>
      </c>
      <c r="T11561" t="s">
        <v>161</v>
      </c>
      <c r="U11561" t="s">
        <v>161</v>
      </c>
    </row>
    <row r="11562" spans="1:21" hidden="1" x14ac:dyDescent="0.45">
      <c r="A11562" t="str">
        <f t="shared" si="191"/>
        <v>YAG3UKL8F+MPharmacology, toxicology and pharmacyYorkshire and The Humber</v>
      </c>
      <c r="B11562" t="s">
        <v>116</v>
      </c>
      <c r="C11562" t="s">
        <v>141</v>
      </c>
      <c r="D11562">
        <v>3</v>
      </c>
      <c r="E11562" t="s">
        <v>44</v>
      </c>
      <c r="F11562" t="s">
        <v>139</v>
      </c>
      <c r="G11562" t="s">
        <v>138</v>
      </c>
      <c r="H11562" t="s">
        <v>58</v>
      </c>
      <c r="I11562" t="s">
        <v>160</v>
      </c>
      <c r="J11562">
        <v>15</v>
      </c>
      <c r="K11562">
        <v>0</v>
      </c>
      <c r="L11562">
        <v>15</v>
      </c>
      <c r="M11562">
        <v>9.1</v>
      </c>
      <c r="N11562">
        <v>9.1</v>
      </c>
      <c r="O11562">
        <v>72.7</v>
      </c>
      <c r="P11562">
        <v>81.8</v>
      </c>
      <c r="Q11562">
        <v>81.8</v>
      </c>
      <c r="R11562" t="s">
        <v>161</v>
      </c>
      <c r="S11562" t="s">
        <v>161</v>
      </c>
      <c r="T11562" t="s">
        <v>161</v>
      </c>
      <c r="U11562" t="s">
        <v>161</v>
      </c>
    </row>
    <row r="11563" spans="1:21" hidden="1" x14ac:dyDescent="0.45">
      <c r="A11563" t="str">
        <f t="shared" si="191"/>
        <v>YAG3UKL8F+MPharmacology, toxicology and pharmacyNA</v>
      </c>
      <c r="B11563" t="s">
        <v>116</v>
      </c>
      <c r="C11563" t="s">
        <v>141</v>
      </c>
      <c r="D11563">
        <v>3</v>
      </c>
      <c r="E11563" t="s">
        <v>44</v>
      </c>
      <c r="F11563" t="s">
        <v>139</v>
      </c>
      <c r="G11563" t="s">
        <v>138</v>
      </c>
      <c r="H11563" t="s">
        <v>58</v>
      </c>
      <c r="I11563" t="s">
        <v>157</v>
      </c>
      <c r="J11563">
        <v>10</v>
      </c>
      <c r="K11563">
        <v>94.3</v>
      </c>
      <c r="L11563" t="s">
        <v>161</v>
      </c>
      <c r="M11563" t="s">
        <v>161</v>
      </c>
      <c r="N11563" t="s">
        <v>161</v>
      </c>
      <c r="O11563" t="s">
        <v>161</v>
      </c>
      <c r="P11563" t="s">
        <v>161</v>
      </c>
      <c r="Q11563" t="s">
        <v>161</v>
      </c>
      <c r="R11563" t="s">
        <v>157</v>
      </c>
      <c r="S11563" t="s">
        <v>157</v>
      </c>
      <c r="T11563" t="s">
        <v>157</v>
      </c>
      <c r="U11563" t="s">
        <v>157</v>
      </c>
    </row>
    <row r="11564" spans="1:21" hidden="1" x14ac:dyDescent="0.45">
      <c r="A11564" t="str">
        <f t="shared" si="191"/>
        <v>YAG1UKL7F+MPharmacology, toxicology and pharmacyAbroad</v>
      </c>
      <c r="B11564" t="s">
        <v>116</v>
      </c>
      <c r="C11564" t="s">
        <v>49</v>
      </c>
      <c r="D11564">
        <v>1</v>
      </c>
      <c r="E11564" t="s">
        <v>44</v>
      </c>
      <c r="F11564" t="s">
        <v>145</v>
      </c>
      <c r="G11564" t="s">
        <v>138</v>
      </c>
      <c r="H11564" t="s">
        <v>58</v>
      </c>
      <c r="I11564" t="s">
        <v>146</v>
      </c>
      <c r="J11564">
        <v>5</v>
      </c>
      <c r="K11564">
        <v>0</v>
      </c>
      <c r="L11564">
        <v>5</v>
      </c>
      <c r="M11564">
        <v>75</v>
      </c>
      <c r="N11564">
        <v>25</v>
      </c>
      <c r="O11564">
        <v>0</v>
      </c>
      <c r="P11564">
        <v>0</v>
      </c>
      <c r="Q11564">
        <v>0</v>
      </c>
      <c r="R11564" t="s">
        <v>157</v>
      </c>
      <c r="S11564" t="s">
        <v>157</v>
      </c>
      <c r="T11564" t="s">
        <v>157</v>
      </c>
      <c r="U11564" t="s">
        <v>157</v>
      </c>
    </row>
    <row r="11565" spans="1:21" hidden="1" x14ac:dyDescent="0.45">
      <c r="A11565" t="str">
        <f t="shared" si="191"/>
        <v>YAG1UKL7F+MPharmacology, toxicology and pharmacyEast Midlands</v>
      </c>
      <c r="B11565" t="s">
        <v>116</v>
      </c>
      <c r="C11565" t="s">
        <v>49</v>
      </c>
      <c r="D11565">
        <v>1</v>
      </c>
      <c r="E11565" t="s">
        <v>44</v>
      </c>
      <c r="F11565" t="s">
        <v>145</v>
      </c>
      <c r="G11565" t="s">
        <v>138</v>
      </c>
      <c r="H11565" t="s">
        <v>58</v>
      </c>
      <c r="I11565" t="s">
        <v>147</v>
      </c>
      <c r="J11565">
        <v>95</v>
      </c>
      <c r="K11565">
        <v>0</v>
      </c>
      <c r="L11565">
        <v>95</v>
      </c>
      <c r="M11565">
        <v>0</v>
      </c>
      <c r="N11565">
        <v>5.4</v>
      </c>
      <c r="O11565">
        <v>58.1</v>
      </c>
      <c r="P11565">
        <v>93.5</v>
      </c>
      <c r="Q11565">
        <v>94.6</v>
      </c>
      <c r="R11565">
        <v>55</v>
      </c>
      <c r="S11565">
        <v>29200</v>
      </c>
      <c r="T11565">
        <v>37600</v>
      </c>
      <c r="U11565">
        <v>44900</v>
      </c>
    </row>
    <row r="11566" spans="1:21" hidden="1" x14ac:dyDescent="0.45">
      <c r="A11566" t="str">
        <f t="shared" si="191"/>
        <v>YAG1UKL7F+MPharmacology, toxicology and pharmacyEast of England</v>
      </c>
      <c r="B11566" t="s">
        <v>116</v>
      </c>
      <c r="C11566" t="s">
        <v>49</v>
      </c>
      <c r="D11566">
        <v>1</v>
      </c>
      <c r="E11566" t="s">
        <v>44</v>
      </c>
      <c r="F11566" t="s">
        <v>145</v>
      </c>
      <c r="G11566" t="s">
        <v>138</v>
      </c>
      <c r="H11566" t="s">
        <v>58</v>
      </c>
      <c r="I11566" t="s">
        <v>148</v>
      </c>
      <c r="J11566">
        <v>90</v>
      </c>
      <c r="K11566">
        <v>0</v>
      </c>
      <c r="L11566">
        <v>90</v>
      </c>
      <c r="M11566">
        <v>4.5999999999999996</v>
      </c>
      <c r="N11566">
        <v>4.5999999999999996</v>
      </c>
      <c r="O11566">
        <v>63</v>
      </c>
      <c r="P11566">
        <v>86.7</v>
      </c>
      <c r="Q11566">
        <v>90.8</v>
      </c>
      <c r="R11566">
        <v>55</v>
      </c>
      <c r="S11566">
        <v>26600</v>
      </c>
      <c r="T11566">
        <v>36900</v>
      </c>
      <c r="U11566">
        <v>44900</v>
      </c>
    </row>
    <row r="11567" spans="1:21" hidden="1" x14ac:dyDescent="0.45">
      <c r="A11567" t="str">
        <f t="shared" si="191"/>
        <v>YAG1UKL7F+MPharmacology, toxicology and pharmacyLondon</v>
      </c>
      <c r="B11567" t="s">
        <v>116</v>
      </c>
      <c r="C11567" t="s">
        <v>49</v>
      </c>
      <c r="D11567">
        <v>1</v>
      </c>
      <c r="E11567" t="s">
        <v>44</v>
      </c>
      <c r="F11567" t="s">
        <v>145</v>
      </c>
      <c r="G11567" t="s">
        <v>138</v>
      </c>
      <c r="H11567" t="s">
        <v>58</v>
      </c>
      <c r="I11567" t="s">
        <v>149</v>
      </c>
      <c r="J11567">
        <v>245</v>
      </c>
      <c r="K11567">
        <v>0</v>
      </c>
      <c r="L11567">
        <v>245</v>
      </c>
      <c r="M11567">
        <v>5.3</v>
      </c>
      <c r="N11567">
        <v>3.9</v>
      </c>
      <c r="O11567">
        <v>65</v>
      </c>
      <c r="P11567">
        <v>87.7</v>
      </c>
      <c r="Q11567">
        <v>90.7</v>
      </c>
      <c r="R11567">
        <v>160</v>
      </c>
      <c r="S11567">
        <v>25200</v>
      </c>
      <c r="T11567">
        <v>34500</v>
      </c>
      <c r="U11567">
        <v>43900</v>
      </c>
    </row>
    <row r="11568" spans="1:21" hidden="1" x14ac:dyDescent="0.45">
      <c r="A11568" t="str">
        <f t="shared" si="191"/>
        <v>YAG1UKL7F+MPharmacology, toxicology and pharmacyNorth East</v>
      </c>
      <c r="B11568" t="s">
        <v>116</v>
      </c>
      <c r="C11568" t="s">
        <v>49</v>
      </c>
      <c r="D11568">
        <v>1</v>
      </c>
      <c r="E11568" t="s">
        <v>44</v>
      </c>
      <c r="F11568" t="s">
        <v>145</v>
      </c>
      <c r="G11568" t="s">
        <v>138</v>
      </c>
      <c r="H11568" t="s">
        <v>58</v>
      </c>
      <c r="I11568" t="s">
        <v>150</v>
      </c>
      <c r="J11568">
        <v>55</v>
      </c>
      <c r="K11568">
        <v>0</v>
      </c>
      <c r="L11568">
        <v>55</v>
      </c>
      <c r="M11568">
        <v>1.9</v>
      </c>
      <c r="N11568">
        <v>9.6999999999999993</v>
      </c>
      <c r="O11568">
        <v>49.5</v>
      </c>
      <c r="P11568">
        <v>88.3</v>
      </c>
      <c r="Q11568">
        <v>88.3</v>
      </c>
      <c r="R11568">
        <v>25</v>
      </c>
      <c r="S11568">
        <v>31000</v>
      </c>
      <c r="T11568">
        <v>38700</v>
      </c>
      <c r="U11568">
        <v>43100</v>
      </c>
    </row>
    <row r="11569" spans="1:21" hidden="1" x14ac:dyDescent="0.45">
      <c r="A11569" t="str">
        <f t="shared" si="191"/>
        <v>YAG1UKL7F+MPharmacology, toxicology and pharmacyNorth West</v>
      </c>
      <c r="B11569" t="s">
        <v>116</v>
      </c>
      <c r="C11569" t="s">
        <v>49</v>
      </c>
      <c r="D11569">
        <v>1</v>
      </c>
      <c r="E11569" t="s">
        <v>44</v>
      </c>
      <c r="F11569" t="s">
        <v>145</v>
      </c>
      <c r="G11569" t="s">
        <v>138</v>
      </c>
      <c r="H11569" t="s">
        <v>58</v>
      </c>
      <c r="I11569" t="s">
        <v>151</v>
      </c>
      <c r="J11569">
        <v>135</v>
      </c>
      <c r="K11569">
        <v>0</v>
      </c>
      <c r="L11569">
        <v>135</v>
      </c>
      <c r="M11569">
        <v>3.3</v>
      </c>
      <c r="N11569">
        <v>4.5</v>
      </c>
      <c r="O11569">
        <v>57.1</v>
      </c>
      <c r="P11569">
        <v>89.2</v>
      </c>
      <c r="Q11569">
        <v>92.2</v>
      </c>
      <c r="R11569">
        <v>80</v>
      </c>
      <c r="S11569">
        <v>29600</v>
      </c>
      <c r="T11569">
        <v>36300</v>
      </c>
      <c r="U11569">
        <v>42300</v>
      </c>
    </row>
    <row r="11570" spans="1:21" hidden="1" x14ac:dyDescent="0.45">
      <c r="A11570" t="str">
        <f t="shared" si="191"/>
        <v>YAG1UKL7F+MPharmacology, toxicology and pharmacyNorthern Ireland</v>
      </c>
      <c r="B11570" t="s">
        <v>116</v>
      </c>
      <c r="C11570" t="s">
        <v>49</v>
      </c>
      <c r="D11570">
        <v>1</v>
      </c>
      <c r="E11570" t="s">
        <v>44</v>
      </c>
      <c r="F11570" t="s">
        <v>145</v>
      </c>
      <c r="G11570" t="s">
        <v>138</v>
      </c>
      <c r="H11570" t="s">
        <v>58</v>
      </c>
      <c r="I11570" t="s">
        <v>152</v>
      </c>
      <c r="J11570">
        <v>10</v>
      </c>
      <c r="K11570">
        <v>0</v>
      </c>
      <c r="L11570">
        <v>10</v>
      </c>
      <c r="M11570">
        <v>33.299999999999997</v>
      </c>
      <c r="N11570">
        <v>0</v>
      </c>
      <c r="O11570">
        <v>33.299999999999997</v>
      </c>
      <c r="P11570">
        <v>66.7</v>
      </c>
      <c r="Q11570">
        <v>66.7</v>
      </c>
      <c r="R11570" t="s">
        <v>161</v>
      </c>
      <c r="S11570" t="s">
        <v>161</v>
      </c>
      <c r="T11570" t="s">
        <v>161</v>
      </c>
      <c r="U11570" t="s">
        <v>161</v>
      </c>
    </row>
    <row r="11571" spans="1:21" hidden="1" x14ac:dyDescent="0.45">
      <c r="A11571" t="str">
        <f t="shared" si="191"/>
        <v>YAG1UKL7F+MPharmacology, toxicology and pharmacyScotland</v>
      </c>
      <c r="B11571" t="s">
        <v>116</v>
      </c>
      <c r="C11571" t="s">
        <v>49</v>
      </c>
      <c r="D11571">
        <v>1</v>
      </c>
      <c r="E11571" t="s">
        <v>44</v>
      </c>
      <c r="F11571" t="s">
        <v>145</v>
      </c>
      <c r="G11571" t="s">
        <v>138</v>
      </c>
      <c r="H11571" t="s">
        <v>58</v>
      </c>
      <c r="I11571" t="s">
        <v>153</v>
      </c>
      <c r="J11571">
        <v>10</v>
      </c>
      <c r="K11571">
        <v>0</v>
      </c>
      <c r="L11571">
        <v>10</v>
      </c>
      <c r="M11571">
        <v>11.1</v>
      </c>
      <c r="N11571">
        <v>0</v>
      </c>
      <c r="O11571">
        <v>33.299999999999997</v>
      </c>
      <c r="P11571">
        <v>88.9</v>
      </c>
      <c r="Q11571">
        <v>88.9</v>
      </c>
      <c r="R11571" t="s">
        <v>161</v>
      </c>
      <c r="S11571" t="s">
        <v>161</v>
      </c>
      <c r="T11571" t="s">
        <v>161</v>
      </c>
      <c r="U11571" t="s">
        <v>161</v>
      </c>
    </row>
    <row r="11572" spans="1:21" hidden="1" x14ac:dyDescent="0.45">
      <c r="A11572" t="str">
        <f t="shared" si="191"/>
        <v>YAG1UKL7F+MPharmacology, toxicology and pharmacySouth East</v>
      </c>
      <c r="B11572" t="s">
        <v>116</v>
      </c>
      <c r="C11572" t="s">
        <v>49</v>
      </c>
      <c r="D11572">
        <v>1</v>
      </c>
      <c r="E11572" t="s">
        <v>44</v>
      </c>
      <c r="F11572" t="s">
        <v>145</v>
      </c>
      <c r="G11572" t="s">
        <v>138</v>
      </c>
      <c r="H11572" t="s">
        <v>58</v>
      </c>
      <c r="I11572" t="s">
        <v>154</v>
      </c>
      <c r="J11572">
        <v>155</v>
      </c>
      <c r="K11572">
        <v>0</v>
      </c>
      <c r="L11572">
        <v>155</v>
      </c>
      <c r="M11572">
        <v>5.3</v>
      </c>
      <c r="N11572">
        <v>1.3</v>
      </c>
      <c r="O11572">
        <v>63</v>
      </c>
      <c r="P11572">
        <v>89.4</v>
      </c>
      <c r="Q11572">
        <v>93.4</v>
      </c>
      <c r="R11572">
        <v>95</v>
      </c>
      <c r="S11572">
        <v>24800</v>
      </c>
      <c r="T11572">
        <v>35800</v>
      </c>
      <c r="U11572">
        <v>42000</v>
      </c>
    </row>
    <row r="11573" spans="1:21" hidden="1" x14ac:dyDescent="0.45">
      <c r="A11573" t="str">
        <f t="shared" si="191"/>
        <v>YAG1UKL7F+MPharmacology, toxicology and pharmacySouth West</v>
      </c>
      <c r="B11573" t="s">
        <v>116</v>
      </c>
      <c r="C11573" t="s">
        <v>49</v>
      </c>
      <c r="D11573">
        <v>1</v>
      </c>
      <c r="E11573" t="s">
        <v>44</v>
      </c>
      <c r="F11573" t="s">
        <v>145</v>
      </c>
      <c r="G11573" t="s">
        <v>138</v>
      </c>
      <c r="H11573" t="s">
        <v>58</v>
      </c>
      <c r="I11573" t="s">
        <v>155</v>
      </c>
      <c r="J11573">
        <v>45</v>
      </c>
      <c r="K11573">
        <v>0</v>
      </c>
      <c r="L11573">
        <v>45</v>
      </c>
      <c r="M11573">
        <v>0</v>
      </c>
      <c r="N11573">
        <v>4.5</v>
      </c>
      <c r="O11573">
        <v>65.900000000000006</v>
      </c>
      <c r="P11573">
        <v>88.6</v>
      </c>
      <c r="Q11573">
        <v>95.5</v>
      </c>
      <c r="R11573">
        <v>30</v>
      </c>
      <c r="S11573">
        <v>23000</v>
      </c>
      <c r="T11573">
        <v>35800</v>
      </c>
      <c r="U11573">
        <v>38000</v>
      </c>
    </row>
    <row r="11574" spans="1:21" hidden="1" x14ac:dyDescent="0.45">
      <c r="A11574" t="str">
        <f t="shared" si="191"/>
        <v>YAG1UKL7F+MPharmacology, toxicology and pharmacyWales</v>
      </c>
      <c r="B11574" t="s">
        <v>116</v>
      </c>
      <c r="C11574" t="s">
        <v>49</v>
      </c>
      <c r="D11574">
        <v>1</v>
      </c>
      <c r="E11574" t="s">
        <v>44</v>
      </c>
      <c r="F11574" t="s">
        <v>145</v>
      </c>
      <c r="G11574" t="s">
        <v>138</v>
      </c>
      <c r="H11574" t="s">
        <v>58</v>
      </c>
      <c r="I11574" t="s">
        <v>158</v>
      </c>
      <c r="J11574">
        <v>15</v>
      </c>
      <c r="K11574">
        <v>0</v>
      </c>
      <c r="L11574">
        <v>15</v>
      </c>
      <c r="M11574">
        <v>7.4</v>
      </c>
      <c r="N11574">
        <v>0</v>
      </c>
      <c r="O11574">
        <v>48.1</v>
      </c>
      <c r="P11574">
        <v>92.6</v>
      </c>
      <c r="Q11574">
        <v>92.6</v>
      </c>
      <c r="R11574" t="s">
        <v>161</v>
      </c>
      <c r="S11574" t="s">
        <v>161</v>
      </c>
      <c r="T11574" t="s">
        <v>161</v>
      </c>
      <c r="U11574" t="s">
        <v>161</v>
      </c>
    </row>
    <row r="11575" spans="1:21" hidden="1" x14ac:dyDescent="0.45">
      <c r="A11575" t="str">
        <f t="shared" si="191"/>
        <v>YAG1UKL7F+MPharmacology, toxicology and pharmacyWest Midlands</v>
      </c>
      <c r="B11575" t="s">
        <v>116</v>
      </c>
      <c r="C11575" t="s">
        <v>49</v>
      </c>
      <c r="D11575">
        <v>1</v>
      </c>
      <c r="E11575" t="s">
        <v>44</v>
      </c>
      <c r="F11575" t="s">
        <v>145</v>
      </c>
      <c r="G11575" t="s">
        <v>138</v>
      </c>
      <c r="H11575" t="s">
        <v>58</v>
      </c>
      <c r="I11575" t="s">
        <v>159</v>
      </c>
      <c r="J11575">
        <v>155</v>
      </c>
      <c r="K11575">
        <v>0</v>
      </c>
      <c r="L11575">
        <v>155</v>
      </c>
      <c r="M11575">
        <v>0.7</v>
      </c>
      <c r="N11575">
        <v>2.6</v>
      </c>
      <c r="O11575">
        <v>66.099999999999994</v>
      </c>
      <c r="P11575">
        <v>94.1</v>
      </c>
      <c r="Q11575">
        <v>96.7</v>
      </c>
      <c r="R11575">
        <v>100</v>
      </c>
      <c r="S11575">
        <v>19700</v>
      </c>
      <c r="T11575">
        <v>35400</v>
      </c>
      <c r="U11575">
        <v>42300</v>
      </c>
    </row>
    <row r="11576" spans="1:21" hidden="1" x14ac:dyDescent="0.45">
      <c r="A11576" t="str">
        <f t="shared" si="191"/>
        <v>YAG1UKL7F+MPharmacology, toxicology and pharmacyYorkshire and The Humber</v>
      </c>
      <c r="B11576" t="s">
        <v>116</v>
      </c>
      <c r="C11576" t="s">
        <v>49</v>
      </c>
      <c r="D11576">
        <v>1</v>
      </c>
      <c r="E11576" t="s">
        <v>44</v>
      </c>
      <c r="F11576" t="s">
        <v>145</v>
      </c>
      <c r="G11576" t="s">
        <v>138</v>
      </c>
      <c r="H11576" t="s">
        <v>58</v>
      </c>
      <c r="I11576" t="s">
        <v>160</v>
      </c>
      <c r="J11576">
        <v>80</v>
      </c>
      <c r="K11576">
        <v>0</v>
      </c>
      <c r="L11576">
        <v>80</v>
      </c>
      <c r="M11576">
        <v>3.2</v>
      </c>
      <c r="N11576">
        <v>7.6</v>
      </c>
      <c r="O11576">
        <v>43.7</v>
      </c>
      <c r="P11576">
        <v>84.8</v>
      </c>
      <c r="Q11576">
        <v>89.2</v>
      </c>
      <c r="R11576">
        <v>35</v>
      </c>
      <c r="S11576">
        <v>24800</v>
      </c>
      <c r="T11576">
        <v>31400</v>
      </c>
      <c r="U11576">
        <v>40900</v>
      </c>
    </row>
    <row r="11577" spans="1:21" hidden="1" x14ac:dyDescent="0.45">
      <c r="A11577" t="str">
        <f t="shared" si="191"/>
        <v>YAG1UKL7F+MPharmacology, toxicology and pharmacyNA</v>
      </c>
      <c r="B11577" t="s">
        <v>116</v>
      </c>
      <c r="C11577" t="s">
        <v>49</v>
      </c>
      <c r="D11577">
        <v>1</v>
      </c>
      <c r="E11577" t="s">
        <v>44</v>
      </c>
      <c r="F11577" t="s">
        <v>145</v>
      </c>
      <c r="G11577" t="s">
        <v>138</v>
      </c>
      <c r="H11577" t="s">
        <v>58</v>
      </c>
      <c r="I11577" t="s">
        <v>157</v>
      </c>
      <c r="J11577">
        <v>30</v>
      </c>
      <c r="K11577">
        <v>75.900000000000006</v>
      </c>
      <c r="L11577">
        <v>10</v>
      </c>
      <c r="M11577">
        <v>0</v>
      </c>
      <c r="N11577">
        <v>0</v>
      </c>
      <c r="O11577">
        <v>0</v>
      </c>
      <c r="P11577">
        <v>14.3</v>
      </c>
      <c r="Q11577">
        <v>100</v>
      </c>
      <c r="R11577" t="s">
        <v>157</v>
      </c>
      <c r="S11577" t="s">
        <v>157</v>
      </c>
      <c r="T11577" t="s">
        <v>157</v>
      </c>
      <c r="U11577" t="s">
        <v>157</v>
      </c>
    </row>
    <row r="11578" spans="1:21" hidden="1" x14ac:dyDescent="0.45">
      <c r="A11578" t="str">
        <f t="shared" si="191"/>
        <v>YAG1UKL8F+MPharmacology, toxicology and pharmacyAbroad</v>
      </c>
      <c r="B11578" t="s">
        <v>116</v>
      </c>
      <c r="C11578" t="s">
        <v>49</v>
      </c>
      <c r="D11578">
        <v>1</v>
      </c>
      <c r="E11578" t="s">
        <v>44</v>
      </c>
      <c r="F11578" t="s">
        <v>139</v>
      </c>
      <c r="G11578" t="s">
        <v>138</v>
      </c>
      <c r="H11578" t="s">
        <v>58</v>
      </c>
      <c r="I11578" t="s">
        <v>146</v>
      </c>
      <c r="J11578">
        <v>5</v>
      </c>
      <c r="K11578">
        <v>0</v>
      </c>
      <c r="L11578">
        <v>5</v>
      </c>
      <c r="M11578">
        <v>25</v>
      </c>
      <c r="N11578">
        <v>25</v>
      </c>
      <c r="O11578">
        <v>50</v>
      </c>
      <c r="P11578">
        <v>50</v>
      </c>
      <c r="Q11578">
        <v>50</v>
      </c>
      <c r="R11578" t="s">
        <v>157</v>
      </c>
      <c r="S11578" t="s">
        <v>157</v>
      </c>
      <c r="T11578" t="s">
        <v>157</v>
      </c>
      <c r="U11578" t="s">
        <v>157</v>
      </c>
    </row>
    <row r="11579" spans="1:21" hidden="1" x14ac:dyDescent="0.45">
      <c r="A11579" t="str">
        <f t="shared" si="191"/>
        <v>YAG1UKL8F+MPharmacology, toxicology and pharmacyEast Midlands</v>
      </c>
      <c r="B11579" t="s">
        <v>116</v>
      </c>
      <c r="C11579" t="s">
        <v>49</v>
      </c>
      <c r="D11579">
        <v>1</v>
      </c>
      <c r="E11579" t="s">
        <v>44</v>
      </c>
      <c r="F11579" t="s">
        <v>139</v>
      </c>
      <c r="G11579" t="s">
        <v>138</v>
      </c>
      <c r="H11579" t="s">
        <v>58</v>
      </c>
      <c r="I11579" t="s">
        <v>147</v>
      </c>
      <c r="J11579">
        <v>10</v>
      </c>
      <c r="K11579">
        <v>0</v>
      </c>
      <c r="L11579">
        <v>10</v>
      </c>
      <c r="M11579">
        <v>20</v>
      </c>
      <c r="N11579">
        <v>13.3</v>
      </c>
      <c r="O11579">
        <v>53.3</v>
      </c>
      <c r="P11579">
        <v>53.3</v>
      </c>
      <c r="Q11579">
        <v>66.7</v>
      </c>
      <c r="R11579" t="s">
        <v>161</v>
      </c>
      <c r="S11579" t="s">
        <v>161</v>
      </c>
      <c r="T11579" t="s">
        <v>161</v>
      </c>
      <c r="U11579" t="s">
        <v>161</v>
      </c>
    </row>
    <row r="11580" spans="1:21" hidden="1" x14ac:dyDescent="0.45">
      <c r="A11580" t="str">
        <f t="shared" si="191"/>
        <v>YAG1UKL8F+MPharmacology, toxicology and pharmacyEast of England</v>
      </c>
      <c r="B11580" t="s">
        <v>116</v>
      </c>
      <c r="C11580" t="s">
        <v>49</v>
      </c>
      <c r="D11580">
        <v>1</v>
      </c>
      <c r="E11580" t="s">
        <v>44</v>
      </c>
      <c r="F11580" t="s">
        <v>139</v>
      </c>
      <c r="G11580" t="s">
        <v>138</v>
      </c>
      <c r="H11580" t="s">
        <v>58</v>
      </c>
      <c r="I11580" t="s">
        <v>148</v>
      </c>
      <c r="J11580">
        <v>15</v>
      </c>
      <c r="K11580">
        <v>0</v>
      </c>
      <c r="L11580">
        <v>15</v>
      </c>
      <c r="M11580">
        <v>0</v>
      </c>
      <c r="N11580">
        <v>8.6999999999999993</v>
      </c>
      <c r="O11580">
        <v>79.7</v>
      </c>
      <c r="P11580">
        <v>91.3</v>
      </c>
      <c r="Q11580">
        <v>91.3</v>
      </c>
      <c r="R11580" t="s">
        <v>161</v>
      </c>
      <c r="S11580" t="s">
        <v>161</v>
      </c>
      <c r="T11580" t="s">
        <v>161</v>
      </c>
      <c r="U11580" t="s">
        <v>161</v>
      </c>
    </row>
    <row r="11581" spans="1:21" hidden="1" x14ac:dyDescent="0.45">
      <c r="A11581" t="str">
        <f t="shared" si="191"/>
        <v>YAG1UKL8F+MPharmacology, toxicology and pharmacyLondon</v>
      </c>
      <c r="B11581" t="s">
        <v>116</v>
      </c>
      <c r="C11581" t="s">
        <v>49</v>
      </c>
      <c r="D11581">
        <v>1</v>
      </c>
      <c r="E11581" t="s">
        <v>44</v>
      </c>
      <c r="F11581" t="s">
        <v>139</v>
      </c>
      <c r="G11581" t="s">
        <v>138</v>
      </c>
      <c r="H11581" t="s">
        <v>58</v>
      </c>
      <c r="I11581" t="s">
        <v>149</v>
      </c>
      <c r="J11581">
        <v>25</v>
      </c>
      <c r="K11581">
        <v>0</v>
      </c>
      <c r="L11581">
        <v>25</v>
      </c>
      <c r="M11581">
        <v>7.5</v>
      </c>
      <c r="N11581">
        <v>15</v>
      </c>
      <c r="O11581">
        <v>70</v>
      </c>
      <c r="P11581">
        <v>77.5</v>
      </c>
      <c r="Q11581">
        <v>77.5</v>
      </c>
      <c r="R11581">
        <v>20</v>
      </c>
      <c r="S11581">
        <v>31400</v>
      </c>
      <c r="T11581">
        <v>35000</v>
      </c>
      <c r="U11581">
        <v>39800</v>
      </c>
    </row>
    <row r="11582" spans="1:21" hidden="1" x14ac:dyDescent="0.45">
      <c r="A11582" t="str">
        <f t="shared" si="191"/>
        <v>YAG1UKL8F+MPharmacology, toxicology and pharmacyNorth East</v>
      </c>
      <c r="B11582" t="s">
        <v>116</v>
      </c>
      <c r="C11582" t="s">
        <v>49</v>
      </c>
      <c r="D11582">
        <v>1</v>
      </c>
      <c r="E11582" t="s">
        <v>44</v>
      </c>
      <c r="F11582" t="s">
        <v>139</v>
      </c>
      <c r="G11582" t="s">
        <v>138</v>
      </c>
      <c r="H11582" t="s">
        <v>58</v>
      </c>
      <c r="I11582" t="s">
        <v>150</v>
      </c>
      <c r="J11582">
        <v>10</v>
      </c>
      <c r="K11582">
        <v>0</v>
      </c>
      <c r="L11582">
        <v>10</v>
      </c>
      <c r="M11582">
        <v>0</v>
      </c>
      <c r="N11582">
        <v>0</v>
      </c>
      <c r="O11582">
        <v>100</v>
      </c>
      <c r="P11582">
        <v>100</v>
      </c>
      <c r="Q11582">
        <v>100</v>
      </c>
      <c r="R11582" t="s">
        <v>161</v>
      </c>
      <c r="S11582" t="s">
        <v>161</v>
      </c>
      <c r="T11582" t="s">
        <v>161</v>
      </c>
      <c r="U11582" t="s">
        <v>161</v>
      </c>
    </row>
    <row r="11583" spans="1:21" hidden="1" x14ac:dyDescent="0.45">
      <c r="A11583" t="str">
        <f t="shared" si="191"/>
        <v>YAG1UKL8F+MPharmacology, toxicology and pharmacyNorth West</v>
      </c>
      <c r="B11583" t="s">
        <v>116</v>
      </c>
      <c r="C11583" t="s">
        <v>49</v>
      </c>
      <c r="D11583">
        <v>1</v>
      </c>
      <c r="E11583" t="s">
        <v>44</v>
      </c>
      <c r="F11583" t="s">
        <v>139</v>
      </c>
      <c r="G11583" t="s">
        <v>138</v>
      </c>
      <c r="H11583" t="s">
        <v>58</v>
      </c>
      <c r="I11583" t="s">
        <v>151</v>
      </c>
      <c r="J11583">
        <v>25</v>
      </c>
      <c r="K11583">
        <v>0</v>
      </c>
      <c r="L11583">
        <v>25</v>
      </c>
      <c r="M11583">
        <v>14.8</v>
      </c>
      <c r="N11583">
        <v>0</v>
      </c>
      <c r="O11583">
        <v>65.599999999999994</v>
      </c>
      <c r="P11583">
        <v>85.2</v>
      </c>
      <c r="Q11583">
        <v>85.2</v>
      </c>
      <c r="R11583">
        <v>15</v>
      </c>
      <c r="S11583">
        <v>28500</v>
      </c>
      <c r="T11583">
        <v>30700</v>
      </c>
      <c r="U11583">
        <v>35800</v>
      </c>
    </row>
    <row r="11584" spans="1:21" hidden="1" x14ac:dyDescent="0.45">
      <c r="A11584" t="str">
        <f t="shared" si="191"/>
        <v>YAG1UKL8F+MPharmacology, toxicology and pharmacyNorthern Ireland</v>
      </c>
      <c r="B11584" t="s">
        <v>116</v>
      </c>
      <c r="C11584" t="s">
        <v>49</v>
      </c>
      <c r="D11584">
        <v>1</v>
      </c>
      <c r="E11584" t="s">
        <v>44</v>
      </c>
      <c r="F11584" t="s">
        <v>139</v>
      </c>
      <c r="G11584" t="s">
        <v>138</v>
      </c>
      <c r="H11584" t="s">
        <v>58</v>
      </c>
      <c r="I11584" t="s">
        <v>152</v>
      </c>
      <c r="J11584" t="s">
        <v>161</v>
      </c>
      <c r="K11584" t="s">
        <v>161</v>
      </c>
      <c r="L11584" t="s">
        <v>161</v>
      </c>
      <c r="M11584" t="s">
        <v>161</v>
      </c>
      <c r="N11584" t="s">
        <v>161</v>
      </c>
      <c r="O11584" t="s">
        <v>161</v>
      </c>
      <c r="P11584" t="s">
        <v>161</v>
      </c>
      <c r="Q11584" t="s">
        <v>161</v>
      </c>
      <c r="R11584" t="s">
        <v>157</v>
      </c>
      <c r="S11584" t="s">
        <v>157</v>
      </c>
      <c r="T11584" t="s">
        <v>157</v>
      </c>
      <c r="U11584" t="s">
        <v>157</v>
      </c>
    </row>
    <row r="11585" spans="1:21" hidden="1" x14ac:dyDescent="0.45">
      <c r="A11585" t="str">
        <f t="shared" si="191"/>
        <v>YAG1UKL8F+MPharmacology, toxicology and pharmacyScotland</v>
      </c>
      <c r="B11585" t="s">
        <v>116</v>
      </c>
      <c r="C11585" t="s">
        <v>49</v>
      </c>
      <c r="D11585">
        <v>1</v>
      </c>
      <c r="E11585" t="s">
        <v>44</v>
      </c>
      <c r="F11585" t="s">
        <v>139</v>
      </c>
      <c r="G11585" t="s">
        <v>138</v>
      </c>
      <c r="H11585" t="s">
        <v>58</v>
      </c>
      <c r="I11585" t="s">
        <v>153</v>
      </c>
      <c r="J11585" t="s">
        <v>161</v>
      </c>
      <c r="K11585" t="s">
        <v>161</v>
      </c>
      <c r="L11585" t="s">
        <v>161</v>
      </c>
      <c r="M11585" t="s">
        <v>161</v>
      </c>
      <c r="N11585" t="s">
        <v>161</v>
      </c>
      <c r="O11585" t="s">
        <v>161</v>
      </c>
      <c r="P11585" t="s">
        <v>161</v>
      </c>
      <c r="Q11585" t="s">
        <v>161</v>
      </c>
      <c r="R11585" t="s">
        <v>161</v>
      </c>
      <c r="S11585" t="s">
        <v>161</v>
      </c>
      <c r="T11585" t="s">
        <v>161</v>
      </c>
      <c r="U11585" t="s">
        <v>161</v>
      </c>
    </row>
    <row r="11586" spans="1:21" hidden="1" x14ac:dyDescent="0.45">
      <c r="A11586" t="str">
        <f t="shared" si="191"/>
        <v>YAG1UKL8F+MPharmacology, toxicology and pharmacySouth East</v>
      </c>
      <c r="B11586" t="s">
        <v>116</v>
      </c>
      <c r="C11586" t="s">
        <v>49</v>
      </c>
      <c r="D11586">
        <v>1</v>
      </c>
      <c r="E11586" t="s">
        <v>44</v>
      </c>
      <c r="F11586" t="s">
        <v>139</v>
      </c>
      <c r="G11586" t="s">
        <v>138</v>
      </c>
      <c r="H11586" t="s">
        <v>58</v>
      </c>
      <c r="I11586" t="s">
        <v>154</v>
      </c>
      <c r="J11586">
        <v>30</v>
      </c>
      <c r="K11586">
        <v>0</v>
      </c>
      <c r="L11586">
        <v>30</v>
      </c>
      <c r="M11586">
        <v>7.3</v>
      </c>
      <c r="N11586">
        <v>8.6</v>
      </c>
      <c r="O11586">
        <v>73.2</v>
      </c>
      <c r="P11586">
        <v>80.5</v>
      </c>
      <c r="Q11586">
        <v>84.1</v>
      </c>
      <c r="R11586">
        <v>20</v>
      </c>
      <c r="S11586">
        <v>27000</v>
      </c>
      <c r="T11586">
        <v>31800</v>
      </c>
      <c r="U11586">
        <v>33900</v>
      </c>
    </row>
    <row r="11587" spans="1:21" hidden="1" x14ac:dyDescent="0.45">
      <c r="A11587" t="str">
        <f t="shared" si="191"/>
        <v>YAG1UKL8F+MPharmacology, toxicology and pharmacySouth West</v>
      </c>
      <c r="B11587" t="s">
        <v>116</v>
      </c>
      <c r="C11587" t="s">
        <v>49</v>
      </c>
      <c r="D11587">
        <v>1</v>
      </c>
      <c r="E11587" t="s">
        <v>44</v>
      </c>
      <c r="F11587" t="s">
        <v>139</v>
      </c>
      <c r="G11587" t="s">
        <v>138</v>
      </c>
      <c r="H11587" t="s">
        <v>58</v>
      </c>
      <c r="I11587" t="s">
        <v>155</v>
      </c>
      <c r="J11587">
        <v>10</v>
      </c>
      <c r="K11587">
        <v>0</v>
      </c>
      <c r="L11587">
        <v>10</v>
      </c>
      <c r="M11587">
        <v>0</v>
      </c>
      <c r="N11587">
        <v>0</v>
      </c>
      <c r="O11587">
        <v>87.2</v>
      </c>
      <c r="P11587">
        <v>100</v>
      </c>
      <c r="Q11587">
        <v>100</v>
      </c>
      <c r="R11587" t="s">
        <v>161</v>
      </c>
      <c r="S11587" t="s">
        <v>161</v>
      </c>
      <c r="T11587" t="s">
        <v>161</v>
      </c>
      <c r="U11587" t="s">
        <v>161</v>
      </c>
    </row>
    <row r="11588" spans="1:21" hidden="1" x14ac:dyDescent="0.45">
      <c r="A11588" t="str">
        <f t="shared" si="191"/>
        <v>YAG1UKL8F+MPharmacology, toxicology and pharmacyWales</v>
      </c>
      <c r="B11588" t="s">
        <v>116</v>
      </c>
      <c r="C11588" t="s">
        <v>49</v>
      </c>
      <c r="D11588">
        <v>1</v>
      </c>
      <c r="E11588" t="s">
        <v>44</v>
      </c>
      <c r="F11588" t="s">
        <v>139</v>
      </c>
      <c r="G11588" t="s">
        <v>138</v>
      </c>
      <c r="H11588" t="s">
        <v>58</v>
      </c>
      <c r="I11588" t="s">
        <v>158</v>
      </c>
      <c r="J11588" t="s">
        <v>161</v>
      </c>
      <c r="K11588" t="s">
        <v>161</v>
      </c>
      <c r="L11588" t="s">
        <v>161</v>
      </c>
      <c r="M11588" t="s">
        <v>161</v>
      </c>
      <c r="N11588" t="s">
        <v>161</v>
      </c>
      <c r="O11588" t="s">
        <v>161</v>
      </c>
      <c r="P11588" t="s">
        <v>161</v>
      </c>
      <c r="Q11588" t="s">
        <v>161</v>
      </c>
      <c r="R11588" t="s">
        <v>161</v>
      </c>
      <c r="S11588" t="s">
        <v>161</v>
      </c>
      <c r="T11588" t="s">
        <v>161</v>
      </c>
      <c r="U11588" t="s">
        <v>161</v>
      </c>
    </row>
    <row r="11589" spans="1:21" hidden="1" x14ac:dyDescent="0.45">
      <c r="A11589" t="str">
        <f t="shared" si="191"/>
        <v>YAG1UKL8F+MPharmacology, toxicology and pharmacyWest Midlands</v>
      </c>
      <c r="B11589" t="s">
        <v>116</v>
      </c>
      <c r="C11589" t="s">
        <v>49</v>
      </c>
      <c r="D11589">
        <v>1</v>
      </c>
      <c r="E11589" t="s">
        <v>44</v>
      </c>
      <c r="F11589" t="s">
        <v>139</v>
      </c>
      <c r="G11589" t="s">
        <v>138</v>
      </c>
      <c r="H11589" t="s">
        <v>58</v>
      </c>
      <c r="I11589" t="s">
        <v>159</v>
      </c>
      <c r="J11589">
        <v>5</v>
      </c>
      <c r="K11589">
        <v>0</v>
      </c>
      <c r="L11589">
        <v>5</v>
      </c>
      <c r="M11589">
        <v>0</v>
      </c>
      <c r="N11589">
        <v>20</v>
      </c>
      <c r="O11589">
        <v>60</v>
      </c>
      <c r="P11589">
        <v>80</v>
      </c>
      <c r="Q11589">
        <v>80</v>
      </c>
      <c r="R11589" t="s">
        <v>161</v>
      </c>
      <c r="S11589" t="s">
        <v>161</v>
      </c>
      <c r="T11589" t="s">
        <v>161</v>
      </c>
      <c r="U11589" t="s">
        <v>161</v>
      </c>
    </row>
    <row r="11590" spans="1:21" hidden="1" x14ac:dyDescent="0.45">
      <c r="A11590" t="str">
        <f t="shared" si="191"/>
        <v>YAG1UKL8F+MPharmacology, toxicology and pharmacyYorkshire and The Humber</v>
      </c>
      <c r="B11590" t="s">
        <v>116</v>
      </c>
      <c r="C11590" t="s">
        <v>49</v>
      </c>
      <c r="D11590">
        <v>1</v>
      </c>
      <c r="E11590" t="s">
        <v>44</v>
      </c>
      <c r="F11590" t="s">
        <v>139</v>
      </c>
      <c r="G11590" t="s">
        <v>138</v>
      </c>
      <c r="H11590" t="s">
        <v>58</v>
      </c>
      <c r="I11590" t="s">
        <v>160</v>
      </c>
      <c r="J11590">
        <v>15</v>
      </c>
      <c r="K11590">
        <v>0</v>
      </c>
      <c r="L11590">
        <v>15</v>
      </c>
      <c r="M11590">
        <v>6.7</v>
      </c>
      <c r="N11590">
        <v>0</v>
      </c>
      <c r="O11590">
        <v>93.3</v>
      </c>
      <c r="P11590">
        <v>93.3</v>
      </c>
      <c r="Q11590">
        <v>93.3</v>
      </c>
      <c r="R11590">
        <v>15</v>
      </c>
      <c r="S11590">
        <v>24800</v>
      </c>
      <c r="T11590">
        <v>30700</v>
      </c>
      <c r="U11590">
        <v>33900</v>
      </c>
    </row>
    <row r="11591" spans="1:21" hidden="1" x14ac:dyDescent="0.45">
      <c r="A11591" t="str">
        <f t="shared" ref="A11591:A11654" si="192">"YAG"&amp;D11591 &amp;E11591 &amp;F11591 &amp; G11591 &amp;H11591 &amp;I11591</f>
        <v>YAG1UKL8F+MPharmacology, toxicology and pharmacyNA</v>
      </c>
      <c r="B11591" t="s">
        <v>116</v>
      </c>
      <c r="C11591" t="s">
        <v>49</v>
      </c>
      <c r="D11591">
        <v>1</v>
      </c>
      <c r="E11591" t="s">
        <v>44</v>
      </c>
      <c r="F11591" t="s">
        <v>139</v>
      </c>
      <c r="G11591" t="s">
        <v>138</v>
      </c>
      <c r="H11591" t="s">
        <v>58</v>
      </c>
      <c r="I11591" t="s">
        <v>157</v>
      </c>
      <c r="J11591">
        <v>10</v>
      </c>
      <c r="K11591">
        <v>80.099999999999994</v>
      </c>
      <c r="L11591" t="s">
        <v>161</v>
      </c>
      <c r="M11591" t="s">
        <v>161</v>
      </c>
      <c r="N11591" t="s">
        <v>161</v>
      </c>
      <c r="O11591" t="s">
        <v>161</v>
      </c>
      <c r="P11591" t="s">
        <v>161</v>
      </c>
      <c r="Q11591" t="s">
        <v>161</v>
      </c>
      <c r="R11591" t="s">
        <v>157</v>
      </c>
      <c r="S11591" t="s">
        <v>157</v>
      </c>
      <c r="T11591" t="s">
        <v>157</v>
      </c>
      <c r="U11591" t="s">
        <v>157</v>
      </c>
    </row>
    <row r="11592" spans="1:21" hidden="1" x14ac:dyDescent="0.45">
      <c r="A11592" t="str">
        <f t="shared" si="192"/>
        <v>YAG10EUL7F+MPhilosophy and religious studiesAll</v>
      </c>
      <c r="B11592" t="s">
        <v>116</v>
      </c>
      <c r="C11592" t="s">
        <v>142</v>
      </c>
      <c r="D11592">
        <v>10</v>
      </c>
      <c r="E11592" t="s">
        <v>137</v>
      </c>
      <c r="F11592" t="s">
        <v>145</v>
      </c>
      <c r="G11592" t="s">
        <v>138</v>
      </c>
      <c r="H11592" t="s">
        <v>107</v>
      </c>
      <c r="I11592" t="s">
        <v>28</v>
      </c>
      <c r="J11592">
        <v>95</v>
      </c>
      <c r="K11592">
        <v>46.9</v>
      </c>
      <c r="L11592">
        <v>50</v>
      </c>
      <c r="M11592">
        <v>25.1</v>
      </c>
      <c r="N11592">
        <v>3.3</v>
      </c>
      <c r="O11592">
        <v>16.5</v>
      </c>
      <c r="P11592">
        <v>21.4</v>
      </c>
      <c r="Q11592">
        <v>24.7</v>
      </c>
      <c r="R11592">
        <v>15</v>
      </c>
      <c r="S11592">
        <v>21300</v>
      </c>
      <c r="T11592">
        <v>33900</v>
      </c>
      <c r="U11592">
        <v>40200</v>
      </c>
    </row>
    <row r="11593" spans="1:21" hidden="1" x14ac:dyDescent="0.45">
      <c r="A11593" t="str">
        <f t="shared" si="192"/>
        <v>YAG10EUL8F+MPhilosophy and religious studiesAll</v>
      </c>
      <c r="B11593" t="s">
        <v>116</v>
      </c>
      <c r="C11593" t="s">
        <v>142</v>
      </c>
      <c r="D11593">
        <v>10</v>
      </c>
      <c r="E11593" t="s">
        <v>137</v>
      </c>
      <c r="F11593" t="s">
        <v>139</v>
      </c>
      <c r="G11593" t="s">
        <v>138</v>
      </c>
      <c r="H11593" t="s">
        <v>107</v>
      </c>
      <c r="I11593" t="s">
        <v>28</v>
      </c>
      <c r="J11593">
        <v>25</v>
      </c>
      <c r="K11593">
        <v>39.1</v>
      </c>
      <c r="L11593">
        <v>15</v>
      </c>
      <c r="M11593">
        <v>26.1</v>
      </c>
      <c r="N11593">
        <v>0</v>
      </c>
      <c r="O11593">
        <v>34.799999999999997</v>
      </c>
      <c r="P11593">
        <v>34.799999999999997</v>
      </c>
      <c r="Q11593">
        <v>34.799999999999997</v>
      </c>
      <c r="R11593" t="s">
        <v>161</v>
      </c>
      <c r="S11593" t="s">
        <v>161</v>
      </c>
      <c r="T11593" t="s">
        <v>161</v>
      </c>
      <c r="U11593" t="s">
        <v>161</v>
      </c>
    </row>
    <row r="11594" spans="1:21" hidden="1" x14ac:dyDescent="0.45">
      <c r="A11594" t="str">
        <f t="shared" si="192"/>
        <v>YAG5EUL7F+MPhilosophy and religious studiesAll</v>
      </c>
      <c r="B11594" t="s">
        <v>116</v>
      </c>
      <c r="C11594" t="s">
        <v>140</v>
      </c>
      <c r="D11594">
        <v>5</v>
      </c>
      <c r="E11594" t="s">
        <v>137</v>
      </c>
      <c r="F11594" t="s">
        <v>145</v>
      </c>
      <c r="G11594" t="s">
        <v>138</v>
      </c>
      <c r="H11594" t="s">
        <v>107</v>
      </c>
      <c r="I11594" t="s">
        <v>28</v>
      </c>
      <c r="J11594">
        <v>125</v>
      </c>
      <c r="K11594">
        <v>52.3</v>
      </c>
      <c r="L11594">
        <v>60</v>
      </c>
      <c r="M11594">
        <v>16.600000000000001</v>
      </c>
      <c r="N11594">
        <v>2.1</v>
      </c>
      <c r="O11594">
        <v>18</v>
      </c>
      <c r="P11594">
        <v>22.9</v>
      </c>
      <c r="Q11594">
        <v>29</v>
      </c>
      <c r="R11594">
        <v>15</v>
      </c>
      <c r="S11594">
        <v>15700</v>
      </c>
      <c r="T11594">
        <v>23400</v>
      </c>
      <c r="U11594">
        <v>47100</v>
      </c>
    </row>
    <row r="11595" spans="1:21" hidden="1" x14ac:dyDescent="0.45">
      <c r="A11595" t="str">
        <f t="shared" si="192"/>
        <v>YAG5EUL8F+MPhilosophy and religious studiesAll</v>
      </c>
      <c r="B11595" t="s">
        <v>116</v>
      </c>
      <c r="C11595" t="s">
        <v>140</v>
      </c>
      <c r="D11595">
        <v>5</v>
      </c>
      <c r="E11595" t="s">
        <v>137</v>
      </c>
      <c r="F11595" t="s">
        <v>139</v>
      </c>
      <c r="G11595" t="s">
        <v>138</v>
      </c>
      <c r="H11595" t="s">
        <v>107</v>
      </c>
      <c r="I11595" t="s">
        <v>28</v>
      </c>
      <c r="J11595">
        <v>40</v>
      </c>
      <c r="K11595">
        <v>43.8</v>
      </c>
      <c r="L11595">
        <v>25</v>
      </c>
      <c r="M11595">
        <v>21.9</v>
      </c>
      <c r="N11595">
        <v>5.5</v>
      </c>
      <c r="O11595">
        <v>26</v>
      </c>
      <c r="P11595">
        <v>28.8</v>
      </c>
      <c r="Q11595">
        <v>28.8</v>
      </c>
      <c r="R11595" t="s">
        <v>161</v>
      </c>
      <c r="S11595" t="s">
        <v>161</v>
      </c>
      <c r="T11595" t="s">
        <v>161</v>
      </c>
      <c r="U11595" t="s">
        <v>161</v>
      </c>
    </row>
    <row r="11596" spans="1:21" hidden="1" x14ac:dyDescent="0.45">
      <c r="A11596" t="str">
        <f t="shared" si="192"/>
        <v>YAG3EUL7F+MPhilosophy and religious studiesAll</v>
      </c>
      <c r="B11596" t="s">
        <v>116</v>
      </c>
      <c r="C11596" t="s">
        <v>141</v>
      </c>
      <c r="D11596">
        <v>3</v>
      </c>
      <c r="E11596" t="s">
        <v>137</v>
      </c>
      <c r="F11596" t="s">
        <v>145</v>
      </c>
      <c r="G11596" t="s">
        <v>138</v>
      </c>
      <c r="H11596" t="s">
        <v>107</v>
      </c>
      <c r="I11596" t="s">
        <v>28</v>
      </c>
      <c r="J11596">
        <v>125</v>
      </c>
      <c r="K11596">
        <v>47.4</v>
      </c>
      <c r="L11596">
        <v>70</v>
      </c>
      <c r="M11596">
        <v>15.8</v>
      </c>
      <c r="N11596">
        <v>3.5</v>
      </c>
      <c r="O11596">
        <v>11</v>
      </c>
      <c r="P11596">
        <v>21</v>
      </c>
      <c r="Q11596">
        <v>33.299999999999997</v>
      </c>
      <c r="R11596">
        <v>15</v>
      </c>
      <c r="S11596">
        <v>32500</v>
      </c>
      <c r="T11596">
        <v>39100</v>
      </c>
      <c r="U11596">
        <v>49600</v>
      </c>
    </row>
    <row r="11597" spans="1:21" hidden="1" x14ac:dyDescent="0.45">
      <c r="A11597" t="str">
        <f t="shared" si="192"/>
        <v>YAG3EUL8F+MPhilosophy and religious studiesAll</v>
      </c>
      <c r="B11597" t="s">
        <v>116</v>
      </c>
      <c r="C11597" t="s">
        <v>141</v>
      </c>
      <c r="D11597">
        <v>3</v>
      </c>
      <c r="E11597" t="s">
        <v>137</v>
      </c>
      <c r="F11597" t="s">
        <v>139</v>
      </c>
      <c r="G11597" t="s">
        <v>138</v>
      </c>
      <c r="H11597" t="s">
        <v>107</v>
      </c>
      <c r="I11597" t="s">
        <v>28</v>
      </c>
      <c r="J11597">
        <v>40</v>
      </c>
      <c r="K11597">
        <v>26.5</v>
      </c>
      <c r="L11597">
        <v>30</v>
      </c>
      <c r="M11597">
        <v>40.799999999999997</v>
      </c>
      <c r="N11597">
        <v>11.4</v>
      </c>
      <c r="O11597">
        <v>21.3</v>
      </c>
      <c r="P11597">
        <v>21.3</v>
      </c>
      <c r="Q11597">
        <v>21.3</v>
      </c>
      <c r="R11597" t="s">
        <v>161</v>
      </c>
      <c r="S11597" t="s">
        <v>161</v>
      </c>
      <c r="T11597" t="s">
        <v>161</v>
      </c>
      <c r="U11597" t="s">
        <v>161</v>
      </c>
    </row>
    <row r="11598" spans="1:21" hidden="1" x14ac:dyDescent="0.45">
      <c r="A11598" t="str">
        <f t="shared" si="192"/>
        <v>YAG1EUL7F+MPhilosophy and religious studiesAll</v>
      </c>
      <c r="B11598" t="s">
        <v>116</v>
      </c>
      <c r="C11598" t="s">
        <v>49</v>
      </c>
      <c r="D11598">
        <v>1</v>
      </c>
      <c r="E11598" t="s">
        <v>137</v>
      </c>
      <c r="F11598" t="s">
        <v>145</v>
      </c>
      <c r="G11598" t="s">
        <v>138</v>
      </c>
      <c r="H11598" t="s">
        <v>107</v>
      </c>
      <c r="I11598" t="s">
        <v>28</v>
      </c>
      <c r="J11598">
        <v>115</v>
      </c>
      <c r="K11598">
        <v>34.4</v>
      </c>
      <c r="L11598">
        <v>80</v>
      </c>
      <c r="M11598">
        <v>20.8</v>
      </c>
      <c r="N11598">
        <v>4.8</v>
      </c>
      <c r="O11598">
        <v>5.5</v>
      </c>
      <c r="P11598">
        <v>22.4</v>
      </c>
      <c r="Q11598">
        <v>40</v>
      </c>
      <c r="R11598" t="s">
        <v>161</v>
      </c>
      <c r="S11598" t="s">
        <v>161</v>
      </c>
      <c r="T11598" t="s">
        <v>161</v>
      </c>
      <c r="U11598" t="s">
        <v>161</v>
      </c>
    </row>
    <row r="11599" spans="1:21" hidden="1" x14ac:dyDescent="0.45">
      <c r="A11599" t="str">
        <f t="shared" si="192"/>
        <v>YAG1EUL8F+MPhilosophy and religious studiesAll</v>
      </c>
      <c r="B11599" t="s">
        <v>116</v>
      </c>
      <c r="C11599" t="s">
        <v>49</v>
      </c>
      <c r="D11599">
        <v>1</v>
      </c>
      <c r="E11599" t="s">
        <v>137</v>
      </c>
      <c r="F11599" t="s">
        <v>139</v>
      </c>
      <c r="G11599" t="s">
        <v>138</v>
      </c>
      <c r="H11599" t="s">
        <v>107</v>
      </c>
      <c r="I11599" t="s">
        <v>28</v>
      </c>
      <c r="J11599">
        <v>60</v>
      </c>
      <c r="K11599">
        <v>22.3</v>
      </c>
      <c r="L11599">
        <v>45</v>
      </c>
      <c r="M11599">
        <v>32.1</v>
      </c>
      <c r="N11599">
        <v>8.9</v>
      </c>
      <c r="O11599">
        <v>32.1</v>
      </c>
      <c r="P11599">
        <v>36.6</v>
      </c>
      <c r="Q11599">
        <v>36.6</v>
      </c>
      <c r="R11599">
        <v>15</v>
      </c>
      <c r="S11599">
        <v>14600</v>
      </c>
      <c r="T11599">
        <v>29200</v>
      </c>
      <c r="U11599">
        <v>34700</v>
      </c>
    </row>
    <row r="11600" spans="1:21" hidden="1" x14ac:dyDescent="0.45">
      <c r="A11600" t="str">
        <f t="shared" si="192"/>
        <v>YAG10EUL7FPhilosophy and religious studiesAll</v>
      </c>
      <c r="B11600" t="s">
        <v>116</v>
      </c>
      <c r="C11600" t="s">
        <v>142</v>
      </c>
      <c r="D11600">
        <v>10</v>
      </c>
      <c r="E11600" t="s">
        <v>137</v>
      </c>
      <c r="F11600" t="s">
        <v>145</v>
      </c>
      <c r="G11600" t="s">
        <v>143</v>
      </c>
      <c r="H11600" t="s">
        <v>107</v>
      </c>
      <c r="I11600" t="s">
        <v>28</v>
      </c>
      <c r="J11600">
        <v>45</v>
      </c>
      <c r="K11600">
        <v>41.7</v>
      </c>
      <c r="L11600">
        <v>25</v>
      </c>
      <c r="M11600">
        <v>22.1</v>
      </c>
      <c r="N11600">
        <v>0</v>
      </c>
      <c r="O11600">
        <v>22.5</v>
      </c>
      <c r="P11600">
        <v>31.2</v>
      </c>
      <c r="Q11600">
        <v>36.200000000000003</v>
      </c>
      <c r="R11600" t="s">
        <v>161</v>
      </c>
      <c r="S11600" t="s">
        <v>161</v>
      </c>
      <c r="T11600" t="s">
        <v>161</v>
      </c>
      <c r="U11600" t="s">
        <v>161</v>
      </c>
    </row>
    <row r="11601" spans="1:21" hidden="1" x14ac:dyDescent="0.45">
      <c r="A11601" t="str">
        <f t="shared" si="192"/>
        <v>YAG10EUL7MPhilosophy and religious studiesAll</v>
      </c>
      <c r="B11601" t="s">
        <v>116</v>
      </c>
      <c r="C11601" t="s">
        <v>142</v>
      </c>
      <c r="D11601">
        <v>10</v>
      </c>
      <c r="E11601" t="s">
        <v>137</v>
      </c>
      <c r="F11601" t="s">
        <v>145</v>
      </c>
      <c r="G11601" t="s">
        <v>144</v>
      </c>
      <c r="H11601" t="s">
        <v>107</v>
      </c>
      <c r="I11601" t="s">
        <v>28</v>
      </c>
      <c r="J11601">
        <v>55</v>
      </c>
      <c r="K11601">
        <v>51</v>
      </c>
      <c r="L11601">
        <v>25</v>
      </c>
      <c r="M11601">
        <v>27.5</v>
      </c>
      <c r="N11601">
        <v>5.9</v>
      </c>
      <c r="O11601">
        <v>11.8</v>
      </c>
      <c r="P11601">
        <v>13.7</v>
      </c>
      <c r="Q11601">
        <v>15.7</v>
      </c>
      <c r="R11601" t="s">
        <v>161</v>
      </c>
      <c r="S11601" t="s">
        <v>161</v>
      </c>
      <c r="T11601" t="s">
        <v>161</v>
      </c>
      <c r="U11601" t="s">
        <v>161</v>
      </c>
    </row>
    <row r="11602" spans="1:21" hidden="1" x14ac:dyDescent="0.45">
      <c r="A11602" t="str">
        <f t="shared" si="192"/>
        <v>YAG10EUL8FPhilosophy and religious studiesAll</v>
      </c>
      <c r="B11602" t="s">
        <v>116</v>
      </c>
      <c r="C11602" t="s">
        <v>142</v>
      </c>
      <c r="D11602">
        <v>10</v>
      </c>
      <c r="E11602" t="s">
        <v>137</v>
      </c>
      <c r="F11602" t="s">
        <v>139</v>
      </c>
      <c r="G11602" t="s">
        <v>143</v>
      </c>
      <c r="H11602" t="s">
        <v>107</v>
      </c>
      <c r="I11602" t="s">
        <v>28</v>
      </c>
      <c r="J11602">
        <v>10</v>
      </c>
      <c r="K11602">
        <v>50</v>
      </c>
      <c r="L11602">
        <v>5</v>
      </c>
      <c r="M11602">
        <v>33.299999999999997</v>
      </c>
      <c r="N11602">
        <v>0</v>
      </c>
      <c r="O11602">
        <v>16.7</v>
      </c>
      <c r="P11602">
        <v>16.7</v>
      </c>
      <c r="Q11602">
        <v>16.7</v>
      </c>
      <c r="R11602" t="s">
        <v>161</v>
      </c>
      <c r="S11602" t="s">
        <v>161</v>
      </c>
      <c r="T11602" t="s">
        <v>161</v>
      </c>
      <c r="U11602" t="s">
        <v>161</v>
      </c>
    </row>
    <row r="11603" spans="1:21" hidden="1" x14ac:dyDescent="0.45">
      <c r="A11603" t="str">
        <f t="shared" si="192"/>
        <v>YAG10EUL8MPhilosophy and religious studiesAll</v>
      </c>
      <c r="B11603" t="s">
        <v>116</v>
      </c>
      <c r="C11603" t="s">
        <v>142</v>
      </c>
      <c r="D11603">
        <v>10</v>
      </c>
      <c r="E11603" t="s">
        <v>137</v>
      </c>
      <c r="F11603" t="s">
        <v>139</v>
      </c>
      <c r="G11603" t="s">
        <v>144</v>
      </c>
      <c r="H11603" t="s">
        <v>107</v>
      </c>
      <c r="I11603" t="s">
        <v>28</v>
      </c>
      <c r="J11603">
        <v>20</v>
      </c>
      <c r="K11603">
        <v>35.299999999999997</v>
      </c>
      <c r="L11603">
        <v>15</v>
      </c>
      <c r="M11603">
        <v>23.5</v>
      </c>
      <c r="N11603">
        <v>0</v>
      </c>
      <c r="O11603">
        <v>41.2</v>
      </c>
      <c r="P11603">
        <v>41.2</v>
      </c>
      <c r="Q11603">
        <v>41.2</v>
      </c>
      <c r="R11603" t="s">
        <v>161</v>
      </c>
      <c r="S11603" t="s">
        <v>161</v>
      </c>
      <c r="T11603" t="s">
        <v>161</v>
      </c>
      <c r="U11603" t="s">
        <v>161</v>
      </c>
    </row>
    <row r="11604" spans="1:21" hidden="1" x14ac:dyDescent="0.45">
      <c r="A11604" t="str">
        <f t="shared" si="192"/>
        <v>YAG5EUL7FPhilosophy and religious studiesAll</v>
      </c>
      <c r="B11604" t="s">
        <v>116</v>
      </c>
      <c r="C11604" t="s">
        <v>140</v>
      </c>
      <c r="D11604">
        <v>5</v>
      </c>
      <c r="E11604" t="s">
        <v>137</v>
      </c>
      <c r="F11604" t="s">
        <v>145</v>
      </c>
      <c r="G11604" t="s">
        <v>143</v>
      </c>
      <c r="H11604" t="s">
        <v>107</v>
      </c>
      <c r="I11604" t="s">
        <v>28</v>
      </c>
      <c r="J11604">
        <v>65</v>
      </c>
      <c r="K11604">
        <v>51.5</v>
      </c>
      <c r="L11604">
        <v>30</v>
      </c>
      <c r="M11604">
        <v>18.399999999999999</v>
      </c>
      <c r="N11604">
        <v>0.8</v>
      </c>
      <c r="O11604">
        <v>17.899999999999999</v>
      </c>
      <c r="P11604">
        <v>24.4</v>
      </c>
      <c r="Q11604">
        <v>29.3</v>
      </c>
      <c r="R11604" t="s">
        <v>161</v>
      </c>
      <c r="S11604" t="s">
        <v>161</v>
      </c>
      <c r="T11604" t="s">
        <v>161</v>
      </c>
      <c r="U11604" t="s">
        <v>161</v>
      </c>
    </row>
    <row r="11605" spans="1:21" hidden="1" x14ac:dyDescent="0.45">
      <c r="A11605" t="str">
        <f t="shared" si="192"/>
        <v>YAG5EUL7MPhilosophy and religious studiesAll</v>
      </c>
      <c r="B11605" t="s">
        <v>116</v>
      </c>
      <c r="C11605" t="s">
        <v>140</v>
      </c>
      <c r="D11605">
        <v>5</v>
      </c>
      <c r="E11605" t="s">
        <v>137</v>
      </c>
      <c r="F11605" t="s">
        <v>145</v>
      </c>
      <c r="G11605" t="s">
        <v>144</v>
      </c>
      <c r="H11605" t="s">
        <v>107</v>
      </c>
      <c r="I11605" t="s">
        <v>28</v>
      </c>
      <c r="J11605">
        <v>60</v>
      </c>
      <c r="K11605">
        <v>53.1</v>
      </c>
      <c r="L11605">
        <v>30</v>
      </c>
      <c r="M11605">
        <v>14.7</v>
      </c>
      <c r="N11605">
        <v>3.4</v>
      </c>
      <c r="O11605">
        <v>18.100000000000001</v>
      </c>
      <c r="P11605">
        <v>21.5</v>
      </c>
      <c r="Q11605">
        <v>28.8</v>
      </c>
      <c r="R11605" t="s">
        <v>161</v>
      </c>
      <c r="S11605" t="s">
        <v>161</v>
      </c>
      <c r="T11605" t="s">
        <v>161</v>
      </c>
      <c r="U11605" t="s">
        <v>161</v>
      </c>
    </row>
    <row r="11606" spans="1:21" hidden="1" x14ac:dyDescent="0.45">
      <c r="A11606" t="str">
        <f t="shared" si="192"/>
        <v>YAG5EUL8FPhilosophy and religious studiesAll</v>
      </c>
      <c r="B11606" t="s">
        <v>116</v>
      </c>
      <c r="C11606" t="s">
        <v>140</v>
      </c>
      <c r="D11606">
        <v>5</v>
      </c>
      <c r="E11606" t="s">
        <v>137</v>
      </c>
      <c r="F11606" t="s">
        <v>139</v>
      </c>
      <c r="G11606" t="s">
        <v>143</v>
      </c>
      <c r="H11606" t="s">
        <v>107</v>
      </c>
      <c r="I11606" t="s">
        <v>28</v>
      </c>
      <c r="J11606">
        <v>15</v>
      </c>
      <c r="K11606">
        <v>30</v>
      </c>
      <c r="L11606">
        <v>15</v>
      </c>
      <c r="M11606">
        <v>40</v>
      </c>
      <c r="N11606">
        <v>13.3</v>
      </c>
      <c r="O11606">
        <v>10</v>
      </c>
      <c r="P11606">
        <v>16.7</v>
      </c>
      <c r="Q11606">
        <v>16.7</v>
      </c>
      <c r="R11606" t="s">
        <v>161</v>
      </c>
      <c r="S11606" t="s">
        <v>161</v>
      </c>
      <c r="T11606" t="s">
        <v>161</v>
      </c>
      <c r="U11606" t="s">
        <v>161</v>
      </c>
    </row>
    <row r="11607" spans="1:21" hidden="1" x14ac:dyDescent="0.45">
      <c r="A11607" t="str">
        <f t="shared" si="192"/>
        <v>YAG5EUL8MPhilosophy and religious studiesAll</v>
      </c>
      <c r="B11607" t="s">
        <v>116</v>
      </c>
      <c r="C11607" t="s">
        <v>140</v>
      </c>
      <c r="D11607">
        <v>5</v>
      </c>
      <c r="E11607" t="s">
        <v>137</v>
      </c>
      <c r="F11607" t="s">
        <v>139</v>
      </c>
      <c r="G11607" t="s">
        <v>144</v>
      </c>
      <c r="H11607" t="s">
        <v>107</v>
      </c>
      <c r="I11607" t="s">
        <v>28</v>
      </c>
      <c r="J11607">
        <v>25</v>
      </c>
      <c r="K11607">
        <v>53.5</v>
      </c>
      <c r="L11607">
        <v>10</v>
      </c>
      <c r="M11607">
        <v>9.3000000000000007</v>
      </c>
      <c r="N11607">
        <v>0</v>
      </c>
      <c r="O11607">
        <v>37.200000000000003</v>
      </c>
      <c r="P11607">
        <v>37.200000000000003</v>
      </c>
      <c r="Q11607">
        <v>37.200000000000003</v>
      </c>
      <c r="R11607" t="s">
        <v>161</v>
      </c>
      <c r="S11607" t="s">
        <v>161</v>
      </c>
      <c r="T11607" t="s">
        <v>161</v>
      </c>
      <c r="U11607" t="s">
        <v>161</v>
      </c>
    </row>
    <row r="11608" spans="1:21" hidden="1" x14ac:dyDescent="0.45">
      <c r="A11608" t="str">
        <f t="shared" si="192"/>
        <v>YAG3EUL7FPhilosophy and religious studiesAll</v>
      </c>
      <c r="B11608" t="s">
        <v>116</v>
      </c>
      <c r="C11608" t="s">
        <v>141</v>
      </c>
      <c r="D11608">
        <v>3</v>
      </c>
      <c r="E11608" t="s">
        <v>137</v>
      </c>
      <c r="F11608" t="s">
        <v>145</v>
      </c>
      <c r="G11608" t="s">
        <v>143</v>
      </c>
      <c r="H11608" t="s">
        <v>107</v>
      </c>
      <c r="I11608" t="s">
        <v>28</v>
      </c>
      <c r="J11608">
        <v>55</v>
      </c>
      <c r="K11608">
        <v>37.4</v>
      </c>
      <c r="L11608">
        <v>35</v>
      </c>
      <c r="M11608">
        <v>17.2</v>
      </c>
      <c r="N11608">
        <v>4.5999999999999996</v>
      </c>
      <c r="O11608">
        <v>15.9</v>
      </c>
      <c r="P11608">
        <v>26.8</v>
      </c>
      <c r="Q11608">
        <v>40.700000000000003</v>
      </c>
      <c r="R11608" t="s">
        <v>161</v>
      </c>
      <c r="S11608" t="s">
        <v>161</v>
      </c>
      <c r="T11608" t="s">
        <v>161</v>
      </c>
      <c r="U11608" t="s">
        <v>161</v>
      </c>
    </row>
    <row r="11609" spans="1:21" hidden="1" x14ac:dyDescent="0.45">
      <c r="A11609" t="str">
        <f t="shared" si="192"/>
        <v>YAG3EUL7MPhilosophy and religious studiesAll</v>
      </c>
      <c r="B11609" t="s">
        <v>116</v>
      </c>
      <c r="C11609" t="s">
        <v>141</v>
      </c>
      <c r="D11609">
        <v>3</v>
      </c>
      <c r="E11609" t="s">
        <v>137</v>
      </c>
      <c r="F11609" t="s">
        <v>145</v>
      </c>
      <c r="G11609" t="s">
        <v>144</v>
      </c>
      <c r="H11609" t="s">
        <v>107</v>
      </c>
      <c r="I11609" t="s">
        <v>28</v>
      </c>
      <c r="J11609">
        <v>75</v>
      </c>
      <c r="K11609">
        <v>54.2</v>
      </c>
      <c r="L11609">
        <v>35</v>
      </c>
      <c r="M11609">
        <v>14.8</v>
      </c>
      <c r="N11609">
        <v>2.7</v>
      </c>
      <c r="O11609">
        <v>7.6</v>
      </c>
      <c r="P11609">
        <v>17.100000000000001</v>
      </c>
      <c r="Q11609">
        <v>28.3</v>
      </c>
      <c r="R11609" t="s">
        <v>161</v>
      </c>
      <c r="S11609" t="s">
        <v>161</v>
      </c>
      <c r="T11609" t="s">
        <v>161</v>
      </c>
      <c r="U11609" t="s">
        <v>161</v>
      </c>
    </row>
    <row r="11610" spans="1:21" hidden="1" x14ac:dyDescent="0.45">
      <c r="A11610" t="str">
        <f t="shared" si="192"/>
        <v>YAG3EUL8FPhilosophy and religious studiesAll</v>
      </c>
      <c r="B11610" t="s">
        <v>116</v>
      </c>
      <c r="C11610" t="s">
        <v>141</v>
      </c>
      <c r="D11610">
        <v>3</v>
      </c>
      <c r="E11610" t="s">
        <v>137</v>
      </c>
      <c r="F11610" t="s">
        <v>139</v>
      </c>
      <c r="G11610" t="s">
        <v>143</v>
      </c>
      <c r="H11610" t="s">
        <v>107</v>
      </c>
      <c r="I11610" t="s">
        <v>28</v>
      </c>
      <c r="J11610">
        <v>15</v>
      </c>
      <c r="K11610">
        <v>20.6</v>
      </c>
      <c r="L11610">
        <v>10</v>
      </c>
      <c r="M11610">
        <v>39.700000000000003</v>
      </c>
      <c r="N11610">
        <v>8.8000000000000007</v>
      </c>
      <c r="O11610">
        <v>30.9</v>
      </c>
      <c r="P11610">
        <v>30.9</v>
      </c>
      <c r="Q11610">
        <v>30.9</v>
      </c>
      <c r="R11610" t="s">
        <v>161</v>
      </c>
      <c r="S11610" t="s">
        <v>161</v>
      </c>
      <c r="T11610" t="s">
        <v>161</v>
      </c>
      <c r="U11610" t="s">
        <v>161</v>
      </c>
    </row>
    <row r="11611" spans="1:21" hidden="1" x14ac:dyDescent="0.45">
      <c r="A11611" t="str">
        <f t="shared" si="192"/>
        <v>YAG3EUL8MPhilosophy and religious studiesAll</v>
      </c>
      <c r="B11611" t="s">
        <v>116</v>
      </c>
      <c r="C11611" t="s">
        <v>141</v>
      </c>
      <c r="D11611">
        <v>3</v>
      </c>
      <c r="E11611" t="s">
        <v>137</v>
      </c>
      <c r="F11611" t="s">
        <v>139</v>
      </c>
      <c r="G11611" t="s">
        <v>144</v>
      </c>
      <c r="H11611" t="s">
        <v>107</v>
      </c>
      <c r="I11611" t="s">
        <v>28</v>
      </c>
      <c r="J11611">
        <v>25</v>
      </c>
      <c r="K11611">
        <v>29.4</v>
      </c>
      <c r="L11611">
        <v>20</v>
      </c>
      <c r="M11611">
        <v>41.3</v>
      </c>
      <c r="N11611">
        <v>12.6</v>
      </c>
      <c r="O11611">
        <v>16.8</v>
      </c>
      <c r="P11611">
        <v>16.8</v>
      </c>
      <c r="Q11611">
        <v>16.8</v>
      </c>
      <c r="R11611" t="s">
        <v>161</v>
      </c>
      <c r="S11611" t="s">
        <v>161</v>
      </c>
      <c r="T11611" t="s">
        <v>161</v>
      </c>
      <c r="U11611" t="s">
        <v>161</v>
      </c>
    </row>
    <row r="11612" spans="1:21" hidden="1" x14ac:dyDescent="0.45">
      <c r="A11612" t="str">
        <f t="shared" si="192"/>
        <v>YAG1EUL7FPhilosophy and religious studiesAll</v>
      </c>
      <c r="B11612" t="s">
        <v>116</v>
      </c>
      <c r="C11612" t="s">
        <v>49</v>
      </c>
      <c r="D11612">
        <v>1</v>
      </c>
      <c r="E11612" t="s">
        <v>137</v>
      </c>
      <c r="F11612" t="s">
        <v>145</v>
      </c>
      <c r="G11612" t="s">
        <v>143</v>
      </c>
      <c r="H11612" t="s">
        <v>107</v>
      </c>
      <c r="I11612" t="s">
        <v>28</v>
      </c>
      <c r="J11612">
        <v>40</v>
      </c>
      <c r="K11612">
        <v>31.9</v>
      </c>
      <c r="L11612">
        <v>25</v>
      </c>
      <c r="M11612">
        <v>21.1</v>
      </c>
      <c r="N11612">
        <v>2.8</v>
      </c>
      <c r="O11612">
        <v>5.6</v>
      </c>
      <c r="P11612">
        <v>29.1</v>
      </c>
      <c r="Q11612">
        <v>44.1</v>
      </c>
      <c r="R11612" t="s">
        <v>161</v>
      </c>
      <c r="S11612" t="s">
        <v>161</v>
      </c>
      <c r="T11612" t="s">
        <v>161</v>
      </c>
      <c r="U11612" t="s">
        <v>161</v>
      </c>
    </row>
    <row r="11613" spans="1:21" hidden="1" x14ac:dyDescent="0.45">
      <c r="A11613" t="str">
        <f t="shared" si="192"/>
        <v>YAG1EUL7MPhilosophy and religious studiesAll</v>
      </c>
      <c r="B11613" t="s">
        <v>116</v>
      </c>
      <c r="C11613" t="s">
        <v>49</v>
      </c>
      <c r="D11613">
        <v>1</v>
      </c>
      <c r="E11613" t="s">
        <v>137</v>
      </c>
      <c r="F11613" t="s">
        <v>145</v>
      </c>
      <c r="G11613" t="s">
        <v>144</v>
      </c>
      <c r="H11613" t="s">
        <v>107</v>
      </c>
      <c r="I11613" t="s">
        <v>28</v>
      </c>
      <c r="J11613">
        <v>80</v>
      </c>
      <c r="K11613">
        <v>35.6</v>
      </c>
      <c r="L11613">
        <v>55</v>
      </c>
      <c r="M11613">
        <v>20.6</v>
      </c>
      <c r="N11613">
        <v>5.7</v>
      </c>
      <c r="O11613">
        <v>5.5</v>
      </c>
      <c r="P11613">
        <v>19.399999999999999</v>
      </c>
      <c r="Q11613">
        <v>38.1</v>
      </c>
      <c r="R11613" t="s">
        <v>161</v>
      </c>
      <c r="S11613" t="s">
        <v>161</v>
      </c>
      <c r="T11613" t="s">
        <v>161</v>
      </c>
      <c r="U11613" t="s">
        <v>161</v>
      </c>
    </row>
    <row r="11614" spans="1:21" hidden="1" x14ac:dyDescent="0.45">
      <c r="A11614" t="str">
        <f t="shared" si="192"/>
        <v>YAG1EUL8FPhilosophy and religious studiesAll</v>
      </c>
      <c r="B11614" t="s">
        <v>116</v>
      </c>
      <c r="C11614" t="s">
        <v>49</v>
      </c>
      <c r="D11614">
        <v>1</v>
      </c>
      <c r="E11614" t="s">
        <v>137</v>
      </c>
      <c r="F11614" t="s">
        <v>139</v>
      </c>
      <c r="G11614" t="s">
        <v>143</v>
      </c>
      <c r="H11614" t="s">
        <v>107</v>
      </c>
      <c r="I11614" t="s">
        <v>28</v>
      </c>
      <c r="J11614">
        <v>25</v>
      </c>
      <c r="K11614">
        <v>14</v>
      </c>
      <c r="L11614">
        <v>20</v>
      </c>
      <c r="M11614">
        <v>37.200000000000003</v>
      </c>
      <c r="N11614">
        <v>4.7</v>
      </c>
      <c r="O11614">
        <v>32.6</v>
      </c>
      <c r="P11614">
        <v>44.2</v>
      </c>
      <c r="Q11614">
        <v>44.2</v>
      </c>
      <c r="R11614" t="s">
        <v>161</v>
      </c>
      <c r="S11614" t="s">
        <v>161</v>
      </c>
      <c r="T11614" t="s">
        <v>161</v>
      </c>
      <c r="U11614" t="s">
        <v>161</v>
      </c>
    </row>
    <row r="11615" spans="1:21" hidden="1" x14ac:dyDescent="0.45">
      <c r="A11615" t="str">
        <f t="shared" si="192"/>
        <v>YAG1EUL8MPhilosophy and religious studiesAll</v>
      </c>
      <c r="B11615" t="s">
        <v>116</v>
      </c>
      <c r="C11615" t="s">
        <v>49</v>
      </c>
      <c r="D11615">
        <v>1</v>
      </c>
      <c r="E11615" t="s">
        <v>137</v>
      </c>
      <c r="F11615" t="s">
        <v>139</v>
      </c>
      <c r="G11615" t="s">
        <v>144</v>
      </c>
      <c r="H11615" t="s">
        <v>107</v>
      </c>
      <c r="I11615" t="s">
        <v>28</v>
      </c>
      <c r="J11615">
        <v>35</v>
      </c>
      <c r="K11615">
        <v>27.5</v>
      </c>
      <c r="L11615">
        <v>25</v>
      </c>
      <c r="M11615">
        <v>29</v>
      </c>
      <c r="N11615">
        <v>11.6</v>
      </c>
      <c r="O11615">
        <v>31.9</v>
      </c>
      <c r="P11615">
        <v>31.9</v>
      </c>
      <c r="Q11615">
        <v>31.9</v>
      </c>
      <c r="R11615" t="s">
        <v>161</v>
      </c>
      <c r="S11615" t="s">
        <v>161</v>
      </c>
      <c r="T11615" t="s">
        <v>161</v>
      </c>
      <c r="U11615" t="s">
        <v>161</v>
      </c>
    </row>
    <row r="11616" spans="1:21" hidden="1" x14ac:dyDescent="0.45">
      <c r="A11616" t="str">
        <f t="shared" si="192"/>
        <v>YAG10EUL7F+MPhilosophy and religious studiesAbroad</v>
      </c>
      <c r="B11616" t="s">
        <v>116</v>
      </c>
      <c r="C11616" t="s">
        <v>142</v>
      </c>
      <c r="D11616">
        <v>10</v>
      </c>
      <c r="E11616" t="s">
        <v>137</v>
      </c>
      <c r="F11616" t="s">
        <v>145</v>
      </c>
      <c r="G11616" t="s">
        <v>138</v>
      </c>
      <c r="H11616" t="s">
        <v>107</v>
      </c>
      <c r="I11616" t="s">
        <v>146</v>
      </c>
      <c r="J11616">
        <v>10</v>
      </c>
      <c r="K11616">
        <v>0</v>
      </c>
      <c r="L11616">
        <v>10</v>
      </c>
      <c r="M11616">
        <v>79.3</v>
      </c>
      <c r="N11616">
        <v>0</v>
      </c>
      <c r="O11616">
        <v>20.7</v>
      </c>
      <c r="P11616">
        <v>20.7</v>
      </c>
      <c r="Q11616">
        <v>20.7</v>
      </c>
      <c r="R11616" t="s">
        <v>157</v>
      </c>
      <c r="S11616" t="s">
        <v>157</v>
      </c>
      <c r="T11616" t="s">
        <v>157</v>
      </c>
      <c r="U11616" t="s">
        <v>157</v>
      </c>
    </row>
    <row r="11617" spans="1:21" hidden="1" x14ac:dyDescent="0.45">
      <c r="A11617" t="str">
        <f t="shared" si="192"/>
        <v>YAG10EUL7F+MPhilosophy and religious studiesEast Midlands</v>
      </c>
      <c r="B11617" t="s">
        <v>116</v>
      </c>
      <c r="C11617" t="s">
        <v>142</v>
      </c>
      <c r="D11617">
        <v>10</v>
      </c>
      <c r="E11617" t="s">
        <v>137</v>
      </c>
      <c r="F11617" t="s">
        <v>145</v>
      </c>
      <c r="G11617" t="s">
        <v>138</v>
      </c>
      <c r="H11617" t="s">
        <v>107</v>
      </c>
      <c r="I11617" t="s">
        <v>147</v>
      </c>
      <c r="J11617" t="s">
        <v>161</v>
      </c>
      <c r="K11617" t="s">
        <v>161</v>
      </c>
      <c r="L11617" t="s">
        <v>161</v>
      </c>
      <c r="M11617" t="s">
        <v>161</v>
      </c>
      <c r="N11617" t="s">
        <v>161</v>
      </c>
      <c r="O11617" t="s">
        <v>161</v>
      </c>
      <c r="P11617" t="s">
        <v>161</v>
      </c>
      <c r="Q11617" t="s">
        <v>161</v>
      </c>
      <c r="R11617" t="s">
        <v>161</v>
      </c>
      <c r="S11617" t="s">
        <v>161</v>
      </c>
      <c r="T11617" t="s">
        <v>161</v>
      </c>
      <c r="U11617" t="s">
        <v>161</v>
      </c>
    </row>
    <row r="11618" spans="1:21" hidden="1" x14ac:dyDescent="0.45">
      <c r="A11618" t="str">
        <f t="shared" si="192"/>
        <v>YAG10EUL7F+MPhilosophy and religious studiesEast of England</v>
      </c>
      <c r="B11618" t="s">
        <v>116</v>
      </c>
      <c r="C11618" t="s">
        <v>142</v>
      </c>
      <c r="D11618">
        <v>10</v>
      </c>
      <c r="E11618" t="s">
        <v>137</v>
      </c>
      <c r="F11618" t="s">
        <v>145</v>
      </c>
      <c r="G11618" t="s">
        <v>138</v>
      </c>
      <c r="H11618" t="s">
        <v>107</v>
      </c>
      <c r="I11618" t="s">
        <v>148</v>
      </c>
      <c r="J11618" t="s">
        <v>161</v>
      </c>
      <c r="K11618" t="s">
        <v>161</v>
      </c>
      <c r="L11618" t="s">
        <v>161</v>
      </c>
      <c r="M11618" t="s">
        <v>161</v>
      </c>
      <c r="N11618" t="s">
        <v>161</v>
      </c>
      <c r="O11618" t="s">
        <v>161</v>
      </c>
      <c r="P11618" t="s">
        <v>161</v>
      </c>
      <c r="Q11618" t="s">
        <v>161</v>
      </c>
      <c r="R11618" t="s">
        <v>157</v>
      </c>
      <c r="S11618" t="s">
        <v>157</v>
      </c>
      <c r="T11618" t="s">
        <v>157</v>
      </c>
      <c r="U11618" t="s">
        <v>157</v>
      </c>
    </row>
    <row r="11619" spans="1:21" hidden="1" x14ac:dyDescent="0.45">
      <c r="A11619" t="str">
        <f t="shared" si="192"/>
        <v>YAG10EUL7F+MPhilosophy and religious studiesLondon</v>
      </c>
      <c r="B11619" t="s">
        <v>116</v>
      </c>
      <c r="C11619" t="s">
        <v>142</v>
      </c>
      <c r="D11619">
        <v>10</v>
      </c>
      <c r="E11619" t="s">
        <v>137</v>
      </c>
      <c r="F11619" t="s">
        <v>145</v>
      </c>
      <c r="G11619" t="s">
        <v>138</v>
      </c>
      <c r="H11619" t="s">
        <v>107</v>
      </c>
      <c r="I11619" t="s">
        <v>149</v>
      </c>
      <c r="J11619">
        <v>15</v>
      </c>
      <c r="K11619">
        <v>0</v>
      </c>
      <c r="L11619">
        <v>15</v>
      </c>
      <c r="M11619">
        <v>38.1</v>
      </c>
      <c r="N11619">
        <v>9.5</v>
      </c>
      <c r="O11619">
        <v>38.1</v>
      </c>
      <c r="P11619">
        <v>52.4</v>
      </c>
      <c r="Q11619">
        <v>52.4</v>
      </c>
      <c r="R11619" t="s">
        <v>161</v>
      </c>
      <c r="S11619" t="s">
        <v>161</v>
      </c>
      <c r="T11619" t="s">
        <v>161</v>
      </c>
      <c r="U11619" t="s">
        <v>161</v>
      </c>
    </row>
    <row r="11620" spans="1:21" hidden="1" x14ac:dyDescent="0.45">
      <c r="A11620" t="str">
        <f t="shared" si="192"/>
        <v>YAG10EUL7F+MPhilosophy and religious studiesNorth West</v>
      </c>
      <c r="B11620" t="s">
        <v>116</v>
      </c>
      <c r="C11620" t="s">
        <v>142</v>
      </c>
      <c r="D11620">
        <v>10</v>
      </c>
      <c r="E11620" t="s">
        <v>137</v>
      </c>
      <c r="F11620" t="s">
        <v>145</v>
      </c>
      <c r="G11620" t="s">
        <v>138</v>
      </c>
      <c r="H11620" t="s">
        <v>107</v>
      </c>
      <c r="I11620" t="s">
        <v>151</v>
      </c>
      <c r="J11620" t="s">
        <v>161</v>
      </c>
      <c r="K11620" t="s">
        <v>161</v>
      </c>
      <c r="L11620" t="s">
        <v>161</v>
      </c>
      <c r="M11620" t="s">
        <v>161</v>
      </c>
      <c r="N11620" t="s">
        <v>161</v>
      </c>
      <c r="O11620" t="s">
        <v>161</v>
      </c>
      <c r="P11620" t="s">
        <v>161</v>
      </c>
      <c r="Q11620" t="s">
        <v>161</v>
      </c>
      <c r="R11620" t="s">
        <v>157</v>
      </c>
      <c r="S11620" t="s">
        <v>157</v>
      </c>
      <c r="T11620" t="s">
        <v>157</v>
      </c>
      <c r="U11620" t="s">
        <v>157</v>
      </c>
    </row>
    <row r="11621" spans="1:21" hidden="1" x14ac:dyDescent="0.45">
      <c r="A11621" t="str">
        <f t="shared" si="192"/>
        <v>YAG10EUL7F+MPhilosophy and religious studiesNorthern Ireland</v>
      </c>
      <c r="B11621" t="s">
        <v>116</v>
      </c>
      <c r="C11621" t="s">
        <v>142</v>
      </c>
      <c r="D11621">
        <v>10</v>
      </c>
      <c r="E11621" t="s">
        <v>137</v>
      </c>
      <c r="F11621" t="s">
        <v>145</v>
      </c>
      <c r="G11621" t="s">
        <v>138</v>
      </c>
      <c r="H11621" t="s">
        <v>107</v>
      </c>
      <c r="I11621" t="s">
        <v>152</v>
      </c>
      <c r="J11621" t="s">
        <v>161</v>
      </c>
      <c r="K11621" t="s">
        <v>161</v>
      </c>
      <c r="L11621" t="s">
        <v>161</v>
      </c>
      <c r="M11621" t="s">
        <v>161</v>
      </c>
      <c r="N11621" t="s">
        <v>161</v>
      </c>
      <c r="O11621" t="s">
        <v>161</v>
      </c>
      <c r="P11621" t="s">
        <v>161</v>
      </c>
      <c r="Q11621" t="s">
        <v>161</v>
      </c>
      <c r="R11621" t="s">
        <v>161</v>
      </c>
      <c r="S11621" t="s">
        <v>161</v>
      </c>
      <c r="T11621" t="s">
        <v>161</v>
      </c>
      <c r="U11621" t="s">
        <v>161</v>
      </c>
    </row>
    <row r="11622" spans="1:21" hidden="1" x14ac:dyDescent="0.45">
      <c r="A11622" t="str">
        <f t="shared" si="192"/>
        <v>YAG10EUL7F+MPhilosophy and religious studiesScotland</v>
      </c>
      <c r="B11622" t="s">
        <v>116</v>
      </c>
      <c r="C11622" t="s">
        <v>142</v>
      </c>
      <c r="D11622">
        <v>10</v>
      </c>
      <c r="E11622" t="s">
        <v>137</v>
      </c>
      <c r="F11622" t="s">
        <v>145</v>
      </c>
      <c r="G11622" t="s">
        <v>138</v>
      </c>
      <c r="H11622" t="s">
        <v>107</v>
      </c>
      <c r="I11622" t="s">
        <v>153</v>
      </c>
      <c r="J11622">
        <v>5</v>
      </c>
      <c r="K11622">
        <v>0</v>
      </c>
      <c r="L11622">
        <v>5</v>
      </c>
      <c r="M11622">
        <v>40</v>
      </c>
      <c r="N11622">
        <v>0</v>
      </c>
      <c r="O11622">
        <v>20</v>
      </c>
      <c r="P11622">
        <v>40</v>
      </c>
      <c r="Q11622">
        <v>60</v>
      </c>
      <c r="R11622" t="s">
        <v>161</v>
      </c>
      <c r="S11622" t="s">
        <v>161</v>
      </c>
      <c r="T11622" t="s">
        <v>161</v>
      </c>
      <c r="U11622" t="s">
        <v>161</v>
      </c>
    </row>
    <row r="11623" spans="1:21" hidden="1" x14ac:dyDescent="0.45">
      <c r="A11623" t="str">
        <f t="shared" si="192"/>
        <v>YAG10EUL7F+MPhilosophy and religious studiesSouth East</v>
      </c>
      <c r="B11623" t="s">
        <v>116</v>
      </c>
      <c r="C11623" t="s">
        <v>142</v>
      </c>
      <c r="D11623">
        <v>10</v>
      </c>
      <c r="E11623" t="s">
        <v>137</v>
      </c>
      <c r="F11623" t="s">
        <v>145</v>
      </c>
      <c r="G11623" t="s">
        <v>138</v>
      </c>
      <c r="H11623" t="s">
        <v>107</v>
      </c>
      <c r="I11623" t="s">
        <v>154</v>
      </c>
      <c r="J11623">
        <v>15</v>
      </c>
      <c r="K11623">
        <v>0</v>
      </c>
      <c r="L11623">
        <v>15</v>
      </c>
      <c r="M11623">
        <v>47.8</v>
      </c>
      <c r="N11623">
        <v>8.6999999999999993</v>
      </c>
      <c r="O11623">
        <v>26.1</v>
      </c>
      <c r="P11623">
        <v>34.799999999999997</v>
      </c>
      <c r="Q11623">
        <v>43.5</v>
      </c>
      <c r="R11623" t="s">
        <v>161</v>
      </c>
      <c r="S11623" t="s">
        <v>161</v>
      </c>
      <c r="T11623" t="s">
        <v>161</v>
      </c>
      <c r="U11623" t="s">
        <v>161</v>
      </c>
    </row>
    <row r="11624" spans="1:21" hidden="1" x14ac:dyDescent="0.45">
      <c r="A11624" t="str">
        <f t="shared" si="192"/>
        <v>YAG10EUL7F+MPhilosophy and religious studiesSouth West</v>
      </c>
      <c r="B11624" t="s">
        <v>116</v>
      </c>
      <c r="C11624" t="s">
        <v>142</v>
      </c>
      <c r="D11624">
        <v>10</v>
      </c>
      <c r="E11624" t="s">
        <v>137</v>
      </c>
      <c r="F11624" t="s">
        <v>145</v>
      </c>
      <c r="G11624" t="s">
        <v>138</v>
      </c>
      <c r="H11624" t="s">
        <v>107</v>
      </c>
      <c r="I11624" t="s">
        <v>155</v>
      </c>
      <c r="J11624">
        <v>5</v>
      </c>
      <c r="K11624">
        <v>0</v>
      </c>
      <c r="L11624">
        <v>5</v>
      </c>
      <c r="M11624">
        <v>0</v>
      </c>
      <c r="N11624">
        <v>40</v>
      </c>
      <c r="O11624">
        <v>60</v>
      </c>
      <c r="P11624">
        <v>60</v>
      </c>
      <c r="Q11624">
        <v>60</v>
      </c>
      <c r="R11624" t="s">
        <v>161</v>
      </c>
      <c r="S11624" t="s">
        <v>161</v>
      </c>
      <c r="T11624" t="s">
        <v>161</v>
      </c>
      <c r="U11624" t="s">
        <v>161</v>
      </c>
    </row>
    <row r="11625" spans="1:21" hidden="1" x14ac:dyDescent="0.45">
      <c r="A11625" t="str">
        <f t="shared" si="192"/>
        <v>YAG10EUL7F+MPhilosophy and religious studiesWales</v>
      </c>
      <c r="B11625" t="s">
        <v>116</v>
      </c>
      <c r="C11625" t="s">
        <v>142</v>
      </c>
      <c r="D11625">
        <v>10</v>
      </c>
      <c r="E11625" t="s">
        <v>137</v>
      </c>
      <c r="F11625" t="s">
        <v>145</v>
      </c>
      <c r="G11625" t="s">
        <v>138</v>
      </c>
      <c r="H11625" t="s">
        <v>107</v>
      </c>
      <c r="I11625" t="s">
        <v>158</v>
      </c>
      <c r="J11625" t="s">
        <v>161</v>
      </c>
      <c r="K11625" t="s">
        <v>161</v>
      </c>
      <c r="L11625" t="s">
        <v>161</v>
      </c>
      <c r="M11625" t="s">
        <v>161</v>
      </c>
      <c r="N11625" t="s">
        <v>161</v>
      </c>
      <c r="O11625" t="s">
        <v>161</v>
      </c>
      <c r="P11625" t="s">
        <v>161</v>
      </c>
      <c r="Q11625" t="s">
        <v>161</v>
      </c>
      <c r="R11625" t="s">
        <v>157</v>
      </c>
      <c r="S11625" t="s">
        <v>157</v>
      </c>
      <c r="T11625" t="s">
        <v>157</v>
      </c>
      <c r="U11625" t="s">
        <v>157</v>
      </c>
    </row>
    <row r="11626" spans="1:21" hidden="1" x14ac:dyDescent="0.45">
      <c r="A11626" t="str">
        <f t="shared" si="192"/>
        <v>YAG10EUL7F+MPhilosophy and religious studiesWest Midlands</v>
      </c>
      <c r="B11626" t="s">
        <v>116</v>
      </c>
      <c r="C11626" t="s">
        <v>142</v>
      </c>
      <c r="D11626">
        <v>10</v>
      </c>
      <c r="E11626" t="s">
        <v>137</v>
      </c>
      <c r="F11626" t="s">
        <v>145</v>
      </c>
      <c r="G11626" t="s">
        <v>138</v>
      </c>
      <c r="H11626" t="s">
        <v>107</v>
      </c>
      <c r="I11626" t="s">
        <v>159</v>
      </c>
      <c r="J11626" t="s">
        <v>161</v>
      </c>
      <c r="K11626" t="s">
        <v>161</v>
      </c>
      <c r="L11626" t="s">
        <v>161</v>
      </c>
      <c r="M11626" t="s">
        <v>161</v>
      </c>
      <c r="N11626" t="s">
        <v>161</v>
      </c>
      <c r="O11626" t="s">
        <v>161</v>
      </c>
      <c r="P11626" t="s">
        <v>161</v>
      </c>
      <c r="Q11626" t="s">
        <v>161</v>
      </c>
      <c r="R11626" t="s">
        <v>157</v>
      </c>
      <c r="S11626" t="s">
        <v>157</v>
      </c>
      <c r="T11626" t="s">
        <v>157</v>
      </c>
      <c r="U11626" t="s">
        <v>157</v>
      </c>
    </row>
    <row r="11627" spans="1:21" hidden="1" x14ac:dyDescent="0.45">
      <c r="A11627" t="str">
        <f t="shared" si="192"/>
        <v>YAG10EUL7F+MPhilosophy and religious studiesYorkshire and The Humber</v>
      </c>
      <c r="B11627" t="s">
        <v>116</v>
      </c>
      <c r="C11627" t="s">
        <v>142</v>
      </c>
      <c r="D11627">
        <v>10</v>
      </c>
      <c r="E11627" t="s">
        <v>137</v>
      </c>
      <c r="F11627" t="s">
        <v>145</v>
      </c>
      <c r="G11627" t="s">
        <v>138</v>
      </c>
      <c r="H11627" t="s">
        <v>107</v>
      </c>
      <c r="I11627" t="s">
        <v>160</v>
      </c>
      <c r="J11627">
        <v>5</v>
      </c>
      <c r="K11627">
        <v>0</v>
      </c>
      <c r="L11627">
        <v>5</v>
      </c>
      <c r="M11627">
        <v>50</v>
      </c>
      <c r="N11627">
        <v>0</v>
      </c>
      <c r="O11627">
        <v>25</v>
      </c>
      <c r="P11627">
        <v>50</v>
      </c>
      <c r="Q11627">
        <v>50</v>
      </c>
      <c r="R11627" t="s">
        <v>161</v>
      </c>
      <c r="S11627" t="s">
        <v>161</v>
      </c>
      <c r="T11627" t="s">
        <v>161</v>
      </c>
      <c r="U11627" t="s">
        <v>161</v>
      </c>
    </row>
    <row r="11628" spans="1:21" hidden="1" x14ac:dyDescent="0.45">
      <c r="A11628" t="str">
        <f t="shared" si="192"/>
        <v>YAG10EUL7F+MPhilosophy and religious studiesNA</v>
      </c>
      <c r="B11628" t="s">
        <v>116</v>
      </c>
      <c r="C11628" t="s">
        <v>142</v>
      </c>
      <c r="D11628">
        <v>10</v>
      </c>
      <c r="E11628" t="s">
        <v>137</v>
      </c>
      <c r="F11628" t="s">
        <v>145</v>
      </c>
      <c r="G11628" t="s">
        <v>138</v>
      </c>
      <c r="H11628" t="s">
        <v>107</v>
      </c>
      <c r="I11628" t="s">
        <v>157</v>
      </c>
      <c r="J11628">
        <v>45</v>
      </c>
      <c r="K11628">
        <v>100</v>
      </c>
      <c r="L11628" t="s">
        <v>161</v>
      </c>
      <c r="M11628" t="s">
        <v>161</v>
      </c>
      <c r="N11628" t="s">
        <v>161</v>
      </c>
      <c r="O11628" t="s">
        <v>161</v>
      </c>
      <c r="P11628" t="s">
        <v>161</v>
      </c>
      <c r="Q11628" t="s">
        <v>161</v>
      </c>
      <c r="R11628" t="s">
        <v>157</v>
      </c>
      <c r="S11628" t="s">
        <v>157</v>
      </c>
      <c r="T11628" t="s">
        <v>157</v>
      </c>
      <c r="U11628" t="s">
        <v>157</v>
      </c>
    </row>
    <row r="11629" spans="1:21" hidden="1" x14ac:dyDescent="0.45">
      <c r="A11629" t="str">
        <f t="shared" si="192"/>
        <v>YAG10EUL8F+MPhilosophy and religious studiesAbroad</v>
      </c>
      <c r="B11629" t="s">
        <v>116</v>
      </c>
      <c r="C11629" t="s">
        <v>142</v>
      </c>
      <c r="D11629">
        <v>10</v>
      </c>
      <c r="E11629" t="s">
        <v>137</v>
      </c>
      <c r="F11629" t="s">
        <v>139</v>
      </c>
      <c r="G11629" t="s">
        <v>138</v>
      </c>
      <c r="H11629" t="s">
        <v>107</v>
      </c>
      <c r="I11629" t="s">
        <v>146</v>
      </c>
      <c r="J11629" t="s">
        <v>161</v>
      </c>
      <c r="K11629" t="s">
        <v>161</v>
      </c>
      <c r="L11629" t="s">
        <v>161</v>
      </c>
      <c r="M11629" t="s">
        <v>161</v>
      </c>
      <c r="N11629" t="s">
        <v>161</v>
      </c>
      <c r="O11629" t="s">
        <v>161</v>
      </c>
      <c r="P11629" t="s">
        <v>161</v>
      </c>
      <c r="Q11629" t="s">
        <v>161</v>
      </c>
      <c r="R11629" t="s">
        <v>157</v>
      </c>
      <c r="S11629" t="s">
        <v>157</v>
      </c>
      <c r="T11629" t="s">
        <v>157</v>
      </c>
      <c r="U11629" t="s">
        <v>157</v>
      </c>
    </row>
    <row r="11630" spans="1:21" hidden="1" x14ac:dyDescent="0.45">
      <c r="A11630" t="str">
        <f t="shared" si="192"/>
        <v>YAG10EUL8F+MPhilosophy and religious studiesEast of England</v>
      </c>
      <c r="B11630" t="s">
        <v>116</v>
      </c>
      <c r="C11630" t="s">
        <v>142</v>
      </c>
      <c r="D11630">
        <v>10</v>
      </c>
      <c r="E11630" t="s">
        <v>137</v>
      </c>
      <c r="F11630" t="s">
        <v>139</v>
      </c>
      <c r="G11630" t="s">
        <v>138</v>
      </c>
      <c r="H11630" t="s">
        <v>107</v>
      </c>
      <c r="I11630" t="s">
        <v>148</v>
      </c>
      <c r="J11630" t="s">
        <v>161</v>
      </c>
      <c r="K11630" t="s">
        <v>161</v>
      </c>
      <c r="L11630" t="s">
        <v>161</v>
      </c>
      <c r="M11630" t="s">
        <v>161</v>
      </c>
      <c r="N11630" t="s">
        <v>161</v>
      </c>
      <c r="O11630" t="s">
        <v>161</v>
      </c>
      <c r="P11630" t="s">
        <v>161</v>
      </c>
      <c r="Q11630" t="s">
        <v>161</v>
      </c>
      <c r="R11630" t="s">
        <v>157</v>
      </c>
      <c r="S11630" t="s">
        <v>157</v>
      </c>
      <c r="T11630" t="s">
        <v>157</v>
      </c>
      <c r="U11630" t="s">
        <v>157</v>
      </c>
    </row>
    <row r="11631" spans="1:21" hidden="1" x14ac:dyDescent="0.45">
      <c r="A11631" t="str">
        <f t="shared" si="192"/>
        <v>YAG10EUL8F+MPhilosophy and religious studiesLondon</v>
      </c>
      <c r="B11631" t="s">
        <v>116</v>
      </c>
      <c r="C11631" t="s">
        <v>142</v>
      </c>
      <c r="D11631">
        <v>10</v>
      </c>
      <c r="E11631" t="s">
        <v>137</v>
      </c>
      <c r="F11631" t="s">
        <v>139</v>
      </c>
      <c r="G11631" t="s">
        <v>138</v>
      </c>
      <c r="H11631" t="s">
        <v>107</v>
      </c>
      <c r="I11631" t="s">
        <v>149</v>
      </c>
      <c r="J11631">
        <v>5</v>
      </c>
      <c r="K11631">
        <v>0</v>
      </c>
      <c r="L11631">
        <v>5</v>
      </c>
      <c r="M11631">
        <v>50</v>
      </c>
      <c r="N11631">
        <v>0</v>
      </c>
      <c r="O11631">
        <v>50</v>
      </c>
      <c r="P11631">
        <v>50</v>
      </c>
      <c r="Q11631">
        <v>50</v>
      </c>
      <c r="R11631" t="s">
        <v>161</v>
      </c>
      <c r="S11631" t="s">
        <v>161</v>
      </c>
      <c r="T11631" t="s">
        <v>161</v>
      </c>
      <c r="U11631" t="s">
        <v>161</v>
      </c>
    </row>
    <row r="11632" spans="1:21" hidden="1" x14ac:dyDescent="0.45">
      <c r="A11632" t="str">
        <f t="shared" si="192"/>
        <v>YAG10EUL8F+MPhilosophy and religious studiesNorth East</v>
      </c>
      <c r="B11632" t="s">
        <v>116</v>
      </c>
      <c r="C11632" t="s">
        <v>142</v>
      </c>
      <c r="D11632">
        <v>10</v>
      </c>
      <c r="E11632" t="s">
        <v>137</v>
      </c>
      <c r="F11632" t="s">
        <v>139</v>
      </c>
      <c r="G11632" t="s">
        <v>138</v>
      </c>
      <c r="H11632" t="s">
        <v>107</v>
      </c>
      <c r="I11632" t="s">
        <v>150</v>
      </c>
      <c r="J11632" t="s">
        <v>161</v>
      </c>
      <c r="K11632" t="s">
        <v>161</v>
      </c>
      <c r="L11632" t="s">
        <v>161</v>
      </c>
      <c r="M11632" t="s">
        <v>161</v>
      </c>
      <c r="N11632" t="s">
        <v>161</v>
      </c>
      <c r="O11632" t="s">
        <v>161</v>
      </c>
      <c r="P11632" t="s">
        <v>161</v>
      </c>
      <c r="Q11632" t="s">
        <v>161</v>
      </c>
      <c r="R11632" t="s">
        <v>161</v>
      </c>
      <c r="S11632" t="s">
        <v>161</v>
      </c>
      <c r="T11632" t="s">
        <v>161</v>
      </c>
      <c r="U11632" t="s">
        <v>161</v>
      </c>
    </row>
    <row r="11633" spans="1:21" hidden="1" x14ac:dyDescent="0.45">
      <c r="A11633" t="str">
        <f t="shared" si="192"/>
        <v>YAG10EUL8F+MPhilosophy and religious studiesScotland</v>
      </c>
      <c r="B11633" t="s">
        <v>116</v>
      </c>
      <c r="C11633" t="s">
        <v>142</v>
      </c>
      <c r="D11633">
        <v>10</v>
      </c>
      <c r="E11633" t="s">
        <v>137</v>
      </c>
      <c r="F11633" t="s">
        <v>139</v>
      </c>
      <c r="G11633" t="s">
        <v>138</v>
      </c>
      <c r="H11633" t="s">
        <v>107</v>
      </c>
      <c r="I11633" t="s">
        <v>153</v>
      </c>
      <c r="J11633" t="s">
        <v>161</v>
      </c>
      <c r="K11633" t="s">
        <v>161</v>
      </c>
      <c r="L11633" t="s">
        <v>161</v>
      </c>
      <c r="M11633" t="s">
        <v>161</v>
      </c>
      <c r="N11633" t="s">
        <v>161</v>
      </c>
      <c r="O11633" t="s">
        <v>161</v>
      </c>
      <c r="P11633" t="s">
        <v>161</v>
      </c>
      <c r="Q11633" t="s">
        <v>161</v>
      </c>
      <c r="R11633" t="s">
        <v>161</v>
      </c>
      <c r="S11633" t="s">
        <v>161</v>
      </c>
      <c r="T11633" t="s">
        <v>161</v>
      </c>
      <c r="U11633" t="s">
        <v>161</v>
      </c>
    </row>
    <row r="11634" spans="1:21" hidden="1" x14ac:dyDescent="0.45">
      <c r="A11634" t="str">
        <f t="shared" si="192"/>
        <v>YAG10EUL8F+MPhilosophy and religious studiesSouth East</v>
      </c>
      <c r="B11634" t="s">
        <v>116</v>
      </c>
      <c r="C11634" t="s">
        <v>142</v>
      </c>
      <c r="D11634">
        <v>10</v>
      </c>
      <c r="E11634" t="s">
        <v>137</v>
      </c>
      <c r="F11634" t="s">
        <v>139</v>
      </c>
      <c r="G11634" t="s">
        <v>138</v>
      </c>
      <c r="H11634" t="s">
        <v>107</v>
      </c>
      <c r="I11634" t="s">
        <v>154</v>
      </c>
      <c r="J11634" t="s">
        <v>161</v>
      </c>
      <c r="K11634" t="s">
        <v>161</v>
      </c>
      <c r="L11634" t="s">
        <v>161</v>
      </c>
      <c r="M11634" t="s">
        <v>161</v>
      </c>
      <c r="N11634" t="s">
        <v>161</v>
      </c>
      <c r="O11634" t="s">
        <v>161</v>
      </c>
      <c r="P11634" t="s">
        <v>161</v>
      </c>
      <c r="Q11634" t="s">
        <v>161</v>
      </c>
      <c r="R11634" t="s">
        <v>161</v>
      </c>
      <c r="S11634" t="s">
        <v>161</v>
      </c>
      <c r="T11634" t="s">
        <v>161</v>
      </c>
      <c r="U11634" t="s">
        <v>161</v>
      </c>
    </row>
    <row r="11635" spans="1:21" hidden="1" x14ac:dyDescent="0.45">
      <c r="A11635" t="str">
        <f t="shared" si="192"/>
        <v>YAG10EUL8F+MPhilosophy and religious studiesSouth West</v>
      </c>
      <c r="B11635" t="s">
        <v>116</v>
      </c>
      <c r="C11635" t="s">
        <v>142</v>
      </c>
      <c r="D11635">
        <v>10</v>
      </c>
      <c r="E11635" t="s">
        <v>137</v>
      </c>
      <c r="F11635" t="s">
        <v>139</v>
      </c>
      <c r="G11635" t="s">
        <v>138</v>
      </c>
      <c r="H11635" t="s">
        <v>107</v>
      </c>
      <c r="I11635" t="s">
        <v>155</v>
      </c>
      <c r="J11635" t="s">
        <v>161</v>
      </c>
      <c r="K11635" t="s">
        <v>161</v>
      </c>
      <c r="L11635" t="s">
        <v>161</v>
      </c>
      <c r="M11635" t="s">
        <v>161</v>
      </c>
      <c r="N11635" t="s">
        <v>161</v>
      </c>
      <c r="O11635" t="s">
        <v>161</v>
      </c>
      <c r="P11635" t="s">
        <v>161</v>
      </c>
      <c r="Q11635" t="s">
        <v>161</v>
      </c>
      <c r="R11635" t="s">
        <v>161</v>
      </c>
      <c r="S11635" t="s">
        <v>161</v>
      </c>
      <c r="T11635" t="s">
        <v>161</v>
      </c>
      <c r="U11635" t="s">
        <v>161</v>
      </c>
    </row>
    <row r="11636" spans="1:21" hidden="1" x14ac:dyDescent="0.45">
      <c r="A11636" t="str">
        <f t="shared" si="192"/>
        <v>YAG10EUL8F+MPhilosophy and religious studiesYorkshire and The Humber</v>
      </c>
      <c r="B11636" t="s">
        <v>116</v>
      </c>
      <c r="C11636" t="s">
        <v>142</v>
      </c>
      <c r="D11636">
        <v>10</v>
      </c>
      <c r="E11636" t="s">
        <v>137</v>
      </c>
      <c r="F11636" t="s">
        <v>139</v>
      </c>
      <c r="G11636" t="s">
        <v>138</v>
      </c>
      <c r="H11636" t="s">
        <v>107</v>
      </c>
      <c r="I11636" t="s">
        <v>160</v>
      </c>
      <c r="J11636" t="s">
        <v>161</v>
      </c>
      <c r="K11636" t="s">
        <v>161</v>
      </c>
      <c r="L11636" t="s">
        <v>161</v>
      </c>
      <c r="M11636" t="s">
        <v>161</v>
      </c>
      <c r="N11636" t="s">
        <v>161</v>
      </c>
      <c r="O11636" t="s">
        <v>161</v>
      </c>
      <c r="P11636" t="s">
        <v>161</v>
      </c>
      <c r="Q11636" t="s">
        <v>161</v>
      </c>
      <c r="R11636" t="s">
        <v>161</v>
      </c>
      <c r="S11636" t="s">
        <v>161</v>
      </c>
      <c r="T11636" t="s">
        <v>161</v>
      </c>
      <c r="U11636" t="s">
        <v>161</v>
      </c>
    </row>
    <row r="11637" spans="1:21" hidden="1" x14ac:dyDescent="0.45">
      <c r="A11637" t="str">
        <f t="shared" si="192"/>
        <v>YAG10EUL8F+MPhilosophy and religious studiesNA</v>
      </c>
      <c r="B11637" t="s">
        <v>116</v>
      </c>
      <c r="C11637" t="s">
        <v>142</v>
      </c>
      <c r="D11637">
        <v>10</v>
      </c>
      <c r="E11637" t="s">
        <v>137</v>
      </c>
      <c r="F11637" t="s">
        <v>139</v>
      </c>
      <c r="G11637" t="s">
        <v>138</v>
      </c>
      <c r="H11637" t="s">
        <v>107</v>
      </c>
      <c r="I11637" t="s">
        <v>157</v>
      </c>
      <c r="J11637">
        <v>10</v>
      </c>
      <c r="K11637">
        <v>100</v>
      </c>
      <c r="L11637" t="s">
        <v>161</v>
      </c>
      <c r="M11637" t="s">
        <v>161</v>
      </c>
      <c r="N11637" t="s">
        <v>161</v>
      </c>
      <c r="O11637" t="s">
        <v>161</v>
      </c>
      <c r="P11637" t="s">
        <v>161</v>
      </c>
      <c r="Q11637" t="s">
        <v>161</v>
      </c>
      <c r="R11637" t="s">
        <v>157</v>
      </c>
      <c r="S11637" t="s">
        <v>157</v>
      </c>
      <c r="T11637" t="s">
        <v>157</v>
      </c>
      <c r="U11637" t="s">
        <v>157</v>
      </c>
    </row>
    <row r="11638" spans="1:21" hidden="1" x14ac:dyDescent="0.45">
      <c r="A11638" t="str">
        <f t="shared" si="192"/>
        <v>YAG5EUL7F+MPhilosophy and religious studiesAbroad</v>
      </c>
      <c r="B11638" t="s">
        <v>116</v>
      </c>
      <c r="C11638" t="s">
        <v>140</v>
      </c>
      <c r="D11638">
        <v>5</v>
      </c>
      <c r="E11638" t="s">
        <v>137</v>
      </c>
      <c r="F11638" t="s">
        <v>145</v>
      </c>
      <c r="G11638" t="s">
        <v>138</v>
      </c>
      <c r="H11638" t="s">
        <v>107</v>
      </c>
      <c r="I11638" t="s">
        <v>146</v>
      </c>
      <c r="J11638">
        <v>10</v>
      </c>
      <c r="K11638">
        <v>0</v>
      </c>
      <c r="L11638">
        <v>10</v>
      </c>
      <c r="M11638">
        <v>33.299999999999997</v>
      </c>
      <c r="N11638">
        <v>0</v>
      </c>
      <c r="O11638">
        <v>33.299999999999997</v>
      </c>
      <c r="P11638">
        <v>50</v>
      </c>
      <c r="Q11638">
        <v>66.7</v>
      </c>
      <c r="R11638" t="s">
        <v>157</v>
      </c>
      <c r="S11638" t="s">
        <v>157</v>
      </c>
      <c r="T11638" t="s">
        <v>157</v>
      </c>
      <c r="U11638" t="s">
        <v>157</v>
      </c>
    </row>
    <row r="11639" spans="1:21" hidden="1" x14ac:dyDescent="0.45">
      <c r="A11639" t="str">
        <f t="shared" si="192"/>
        <v>YAG5EUL7F+MPhilosophy and religious studiesEast of England</v>
      </c>
      <c r="B11639" t="s">
        <v>116</v>
      </c>
      <c r="C11639" t="s">
        <v>140</v>
      </c>
      <c r="D11639">
        <v>5</v>
      </c>
      <c r="E11639" t="s">
        <v>137</v>
      </c>
      <c r="F11639" t="s">
        <v>145</v>
      </c>
      <c r="G11639" t="s">
        <v>138</v>
      </c>
      <c r="H11639" t="s">
        <v>107</v>
      </c>
      <c r="I11639" t="s">
        <v>148</v>
      </c>
      <c r="J11639">
        <v>10</v>
      </c>
      <c r="K11639">
        <v>0</v>
      </c>
      <c r="L11639">
        <v>10</v>
      </c>
      <c r="M11639">
        <v>14.3</v>
      </c>
      <c r="N11639">
        <v>28.6</v>
      </c>
      <c r="O11639">
        <v>57.1</v>
      </c>
      <c r="P11639">
        <v>57.1</v>
      </c>
      <c r="Q11639">
        <v>57.1</v>
      </c>
      <c r="R11639" t="s">
        <v>161</v>
      </c>
      <c r="S11639" t="s">
        <v>161</v>
      </c>
      <c r="T11639" t="s">
        <v>161</v>
      </c>
      <c r="U11639" t="s">
        <v>161</v>
      </c>
    </row>
    <row r="11640" spans="1:21" hidden="1" x14ac:dyDescent="0.45">
      <c r="A11640" t="str">
        <f t="shared" si="192"/>
        <v>YAG5EUL7F+MPhilosophy and religious studiesLondon</v>
      </c>
      <c r="B11640" t="s">
        <v>116</v>
      </c>
      <c r="C11640" t="s">
        <v>140</v>
      </c>
      <c r="D11640">
        <v>5</v>
      </c>
      <c r="E11640" t="s">
        <v>137</v>
      </c>
      <c r="F11640" t="s">
        <v>145</v>
      </c>
      <c r="G11640" t="s">
        <v>138</v>
      </c>
      <c r="H11640" t="s">
        <v>107</v>
      </c>
      <c r="I11640" t="s">
        <v>149</v>
      </c>
      <c r="J11640">
        <v>25</v>
      </c>
      <c r="K11640">
        <v>0</v>
      </c>
      <c r="L11640">
        <v>25</v>
      </c>
      <c r="M11640">
        <v>45.7</v>
      </c>
      <c r="N11640">
        <v>2.1</v>
      </c>
      <c r="O11640">
        <v>39.299999999999997</v>
      </c>
      <c r="P11640">
        <v>52.1</v>
      </c>
      <c r="Q11640">
        <v>52.1</v>
      </c>
      <c r="R11640" t="s">
        <v>161</v>
      </c>
      <c r="S11640" t="s">
        <v>161</v>
      </c>
      <c r="T11640" t="s">
        <v>161</v>
      </c>
      <c r="U11640" t="s">
        <v>161</v>
      </c>
    </row>
    <row r="11641" spans="1:21" hidden="1" x14ac:dyDescent="0.45">
      <c r="A11641" t="str">
        <f t="shared" si="192"/>
        <v>YAG5EUL7F+MPhilosophy and religious studiesNorth East</v>
      </c>
      <c r="B11641" t="s">
        <v>116</v>
      </c>
      <c r="C11641" t="s">
        <v>140</v>
      </c>
      <c r="D11641">
        <v>5</v>
      </c>
      <c r="E11641" t="s">
        <v>137</v>
      </c>
      <c r="F11641" t="s">
        <v>145</v>
      </c>
      <c r="G11641" t="s">
        <v>138</v>
      </c>
      <c r="H11641" t="s">
        <v>107</v>
      </c>
      <c r="I11641" t="s">
        <v>150</v>
      </c>
      <c r="J11641" t="s">
        <v>161</v>
      </c>
      <c r="K11641" t="s">
        <v>161</v>
      </c>
      <c r="L11641" t="s">
        <v>161</v>
      </c>
      <c r="M11641" t="s">
        <v>161</v>
      </c>
      <c r="N11641" t="s">
        <v>161</v>
      </c>
      <c r="O11641" t="s">
        <v>161</v>
      </c>
      <c r="P11641" t="s">
        <v>161</v>
      </c>
      <c r="Q11641" t="s">
        <v>161</v>
      </c>
      <c r="R11641" t="s">
        <v>157</v>
      </c>
      <c r="S11641" t="s">
        <v>157</v>
      </c>
      <c r="T11641" t="s">
        <v>157</v>
      </c>
      <c r="U11641" t="s">
        <v>157</v>
      </c>
    </row>
    <row r="11642" spans="1:21" hidden="1" x14ac:dyDescent="0.45">
      <c r="A11642" t="str">
        <f t="shared" si="192"/>
        <v>YAG5EUL7F+MPhilosophy and religious studiesScotland</v>
      </c>
      <c r="B11642" t="s">
        <v>116</v>
      </c>
      <c r="C11642" t="s">
        <v>140</v>
      </c>
      <c r="D11642">
        <v>5</v>
      </c>
      <c r="E11642" t="s">
        <v>137</v>
      </c>
      <c r="F11642" t="s">
        <v>145</v>
      </c>
      <c r="G11642" t="s">
        <v>138</v>
      </c>
      <c r="H11642" t="s">
        <v>107</v>
      </c>
      <c r="I11642" t="s">
        <v>153</v>
      </c>
      <c r="J11642" t="s">
        <v>161</v>
      </c>
      <c r="K11642" t="s">
        <v>161</v>
      </c>
      <c r="L11642" t="s">
        <v>161</v>
      </c>
      <c r="M11642" t="s">
        <v>161</v>
      </c>
      <c r="N11642" t="s">
        <v>161</v>
      </c>
      <c r="O11642" t="s">
        <v>161</v>
      </c>
      <c r="P11642" t="s">
        <v>161</v>
      </c>
      <c r="Q11642" t="s">
        <v>161</v>
      </c>
      <c r="R11642" t="s">
        <v>161</v>
      </c>
      <c r="S11642" t="s">
        <v>161</v>
      </c>
      <c r="T11642" t="s">
        <v>161</v>
      </c>
      <c r="U11642" t="s">
        <v>161</v>
      </c>
    </row>
    <row r="11643" spans="1:21" hidden="1" x14ac:dyDescent="0.45">
      <c r="A11643" t="str">
        <f t="shared" si="192"/>
        <v>YAG5EUL7F+MPhilosophy and religious studiesSouth East</v>
      </c>
      <c r="B11643" t="s">
        <v>116</v>
      </c>
      <c r="C11643" t="s">
        <v>140</v>
      </c>
      <c r="D11643">
        <v>5</v>
      </c>
      <c r="E11643" t="s">
        <v>137</v>
      </c>
      <c r="F11643" t="s">
        <v>145</v>
      </c>
      <c r="G11643" t="s">
        <v>138</v>
      </c>
      <c r="H11643" t="s">
        <v>107</v>
      </c>
      <c r="I11643" t="s">
        <v>154</v>
      </c>
      <c r="J11643">
        <v>10</v>
      </c>
      <c r="K11643">
        <v>0</v>
      </c>
      <c r="L11643">
        <v>10</v>
      </c>
      <c r="M11643">
        <v>22.2</v>
      </c>
      <c r="N11643">
        <v>0</v>
      </c>
      <c r="O11643">
        <v>44.4</v>
      </c>
      <c r="P11643">
        <v>55.6</v>
      </c>
      <c r="Q11643">
        <v>77.8</v>
      </c>
      <c r="R11643" t="s">
        <v>161</v>
      </c>
      <c r="S11643" t="s">
        <v>161</v>
      </c>
      <c r="T11643" t="s">
        <v>161</v>
      </c>
      <c r="U11643" t="s">
        <v>161</v>
      </c>
    </row>
    <row r="11644" spans="1:21" hidden="1" x14ac:dyDescent="0.45">
      <c r="A11644" t="str">
        <f t="shared" si="192"/>
        <v>YAG5EUL7F+MPhilosophy and religious studiesWales</v>
      </c>
      <c r="B11644" t="s">
        <v>116</v>
      </c>
      <c r="C11644" t="s">
        <v>140</v>
      </c>
      <c r="D11644">
        <v>5</v>
      </c>
      <c r="E11644" t="s">
        <v>137</v>
      </c>
      <c r="F11644" t="s">
        <v>145</v>
      </c>
      <c r="G11644" t="s">
        <v>138</v>
      </c>
      <c r="H11644" t="s">
        <v>107</v>
      </c>
      <c r="I11644" t="s">
        <v>158</v>
      </c>
      <c r="J11644" t="s">
        <v>161</v>
      </c>
      <c r="K11644" t="s">
        <v>161</v>
      </c>
      <c r="L11644" t="s">
        <v>161</v>
      </c>
      <c r="M11644" t="s">
        <v>161</v>
      </c>
      <c r="N11644" t="s">
        <v>161</v>
      </c>
      <c r="O11644" t="s">
        <v>161</v>
      </c>
      <c r="P11644" t="s">
        <v>161</v>
      </c>
      <c r="Q11644" t="s">
        <v>161</v>
      </c>
      <c r="R11644" t="s">
        <v>157</v>
      </c>
      <c r="S11644" t="s">
        <v>157</v>
      </c>
      <c r="T11644" t="s">
        <v>157</v>
      </c>
      <c r="U11644" t="s">
        <v>157</v>
      </c>
    </row>
    <row r="11645" spans="1:21" hidden="1" x14ac:dyDescent="0.45">
      <c r="A11645" t="str">
        <f t="shared" si="192"/>
        <v>YAG5EUL7F+MPhilosophy and religious studiesWest Midlands</v>
      </c>
      <c r="B11645" t="s">
        <v>116</v>
      </c>
      <c r="C11645" t="s">
        <v>140</v>
      </c>
      <c r="D11645">
        <v>5</v>
      </c>
      <c r="E11645" t="s">
        <v>137</v>
      </c>
      <c r="F11645" t="s">
        <v>145</v>
      </c>
      <c r="G11645" t="s">
        <v>138</v>
      </c>
      <c r="H11645" t="s">
        <v>107</v>
      </c>
      <c r="I11645" t="s">
        <v>159</v>
      </c>
      <c r="J11645" t="s">
        <v>161</v>
      </c>
      <c r="K11645" t="s">
        <v>161</v>
      </c>
      <c r="L11645" t="s">
        <v>161</v>
      </c>
      <c r="M11645" t="s">
        <v>161</v>
      </c>
      <c r="N11645" t="s">
        <v>161</v>
      </c>
      <c r="O11645" t="s">
        <v>161</v>
      </c>
      <c r="P11645" t="s">
        <v>161</v>
      </c>
      <c r="Q11645" t="s">
        <v>161</v>
      </c>
      <c r="R11645" t="s">
        <v>161</v>
      </c>
      <c r="S11645" t="s">
        <v>161</v>
      </c>
      <c r="T11645" t="s">
        <v>161</v>
      </c>
      <c r="U11645" t="s">
        <v>161</v>
      </c>
    </row>
    <row r="11646" spans="1:21" hidden="1" x14ac:dyDescent="0.45">
      <c r="A11646" t="str">
        <f t="shared" si="192"/>
        <v>YAG5EUL7F+MPhilosophy and religious studiesYorkshire and The Humber</v>
      </c>
      <c r="B11646" t="s">
        <v>116</v>
      </c>
      <c r="C11646" t="s">
        <v>140</v>
      </c>
      <c r="D11646">
        <v>5</v>
      </c>
      <c r="E11646" t="s">
        <v>137</v>
      </c>
      <c r="F11646" t="s">
        <v>145</v>
      </c>
      <c r="G11646" t="s">
        <v>138</v>
      </c>
      <c r="H11646" t="s">
        <v>107</v>
      </c>
      <c r="I11646" t="s">
        <v>160</v>
      </c>
      <c r="J11646">
        <v>5</v>
      </c>
      <c r="K11646">
        <v>0</v>
      </c>
      <c r="L11646">
        <v>5</v>
      </c>
      <c r="M11646">
        <v>77</v>
      </c>
      <c r="N11646">
        <v>0</v>
      </c>
      <c r="O11646">
        <v>0</v>
      </c>
      <c r="P11646">
        <v>0</v>
      </c>
      <c r="Q11646">
        <v>23</v>
      </c>
      <c r="R11646" t="s">
        <v>157</v>
      </c>
      <c r="S11646" t="s">
        <v>157</v>
      </c>
      <c r="T11646" t="s">
        <v>157</v>
      </c>
      <c r="U11646" t="s">
        <v>157</v>
      </c>
    </row>
    <row r="11647" spans="1:21" hidden="1" x14ac:dyDescent="0.45">
      <c r="A11647" t="str">
        <f t="shared" si="192"/>
        <v>YAG5EUL7F+MPhilosophy and religious studiesNA</v>
      </c>
      <c r="B11647" t="s">
        <v>116</v>
      </c>
      <c r="C11647" t="s">
        <v>140</v>
      </c>
      <c r="D11647">
        <v>5</v>
      </c>
      <c r="E11647" t="s">
        <v>137</v>
      </c>
      <c r="F11647" t="s">
        <v>145</v>
      </c>
      <c r="G11647" t="s">
        <v>138</v>
      </c>
      <c r="H11647" t="s">
        <v>107</v>
      </c>
      <c r="I11647" t="s">
        <v>157</v>
      </c>
      <c r="J11647">
        <v>70</v>
      </c>
      <c r="K11647">
        <v>95</v>
      </c>
      <c r="L11647">
        <v>5</v>
      </c>
      <c r="M11647">
        <v>0</v>
      </c>
      <c r="N11647">
        <v>0</v>
      </c>
      <c r="O11647">
        <v>0</v>
      </c>
      <c r="P11647">
        <v>0</v>
      </c>
      <c r="Q11647">
        <v>5</v>
      </c>
      <c r="R11647" t="s">
        <v>157</v>
      </c>
      <c r="S11647" t="s">
        <v>157</v>
      </c>
      <c r="T11647" t="s">
        <v>157</v>
      </c>
      <c r="U11647" t="s">
        <v>157</v>
      </c>
    </row>
    <row r="11648" spans="1:21" hidden="1" x14ac:dyDescent="0.45">
      <c r="A11648" t="str">
        <f t="shared" si="192"/>
        <v>YAG5EUL8F+MPhilosophy and religious studiesAbroad</v>
      </c>
      <c r="B11648" t="s">
        <v>116</v>
      </c>
      <c r="C11648" t="s">
        <v>140</v>
      </c>
      <c r="D11648">
        <v>5</v>
      </c>
      <c r="E11648" t="s">
        <v>137</v>
      </c>
      <c r="F11648" t="s">
        <v>139</v>
      </c>
      <c r="G11648" t="s">
        <v>138</v>
      </c>
      <c r="H11648" t="s">
        <v>107</v>
      </c>
      <c r="I11648" t="s">
        <v>146</v>
      </c>
      <c r="J11648">
        <v>5</v>
      </c>
      <c r="K11648">
        <v>0</v>
      </c>
      <c r="L11648">
        <v>5</v>
      </c>
      <c r="M11648">
        <v>50</v>
      </c>
      <c r="N11648">
        <v>25</v>
      </c>
      <c r="O11648">
        <v>25</v>
      </c>
      <c r="P11648">
        <v>25</v>
      </c>
      <c r="Q11648">
        <v>25</v>
      </c>
      <c r="R11648" t="s">
        <v>161</v>
      </c>
      <c r="S11648" t="s">
        <v>161</v>
      </c>
      <c r="T11648" t="s">
        <v>161</v>
      </c>
      <c r="U11648" t="s">
        <v>161</v>
      </c>
    </row>
    <row r="11649" spans="1:21" hidden="1" x14ac:dyDescent="0.45">
      <c r="A11649" t="str">
        <f t="shared" si="192"/>
        <v>YAG5EUL8F+MPhilosophy and religious studiesEast Midlands</v>
      </c>
      <c r="B11649" t="s">
        <v>116</v>
      </c>
      <c r="C11649" t="s">
        <v>140</v>
      </c>
      <c r="D11649">
        <v>5</v>
      </c>
      <c r="E11649" t="s">
        <v>137</v>
      </c>
      <c r="F11649" t="s">
        <v>139</v>
      </c>
      <c r="G11649" t="s">
        <v>138</v>
      </c>
      <c r="H11649" t="s">
        <v>107</v>
      </c>
      <c r="I11649" t="s">
        <v>147</v>
      </c>
      <c r="J11649" t="s">
        <v>161</v>
      </c>
      <c r="K11649" t="s">
        <v>161</v>
      </c>
      <c r="L11649" t="s">
        <v>161</v>
      </c>
      <c r="M11649" t="s">
        <v>161</v>
      </c>
      <c r="N11649" t="s">
        <v>161</v>
      </c>
      <c r="O11649" t="s">
        <v>161</v>
      </c>
      <c r="P11649" t="s">
        <v>161</v>
      </c>
      <c r="Q11649" t="s">
        <v>161</v>
      </c>
      <c r="R11649" t="s">
        <v>161</v>
      </c>
      <c r="S11649" t="s">
        <v>161</v>
      </c>
      <c r="T11649" t="s">
        <v>161</v>
      </c>
      <c r="U11649" t="s">
        <v>161</v>
      </c>
    </row>
    <row r="11650" spans="1:21" hidden="1" x14ac:dyDescent="0.45">
      <c r="A11650" t="str">
        <f t="shared" si="192"/>
        <v>YAG5EUL8F+MPhilosophy and religious studiesEast of England</v>
      </c>
      <c r="B11650" t="s">
        <v>116</v>
      </c>
      <c r="C11650" t="s">
        <v>140</v>
      </c>
      <c r="D11650">
        <v>5</v>
      </c>
      <c r="E11650" t="s">
        <v>137</v>
      </c>
      <c r="F11650" t="s">
        <v>139</v>
      </c>
      <c r="G11650" t="s">
        <v>138</v>
      </c>
      <c r="H11650" t="s">
        <v>107</v>
      </c>
      <c r="I11650" t="s">
        <v>148</v>
      </c>
      <c r="J11650" t="s">
        <v>161</v>
      </c>
      <c r="K11650" t="s">
        <v>161</v>
      </c>
      <c r="L11650" t="s">
        <v>161</v>
      </c>
      <c r="M11650" t="s">
        <v>161</v>
      </c>
      <c r="N11650" t="s">
        <v>161</v>
      </c>
      <c r="O11650" t="s">
        <v>161</v>
      </c>
      <c r="P11650" t="s">
        <v>161</v>
      </c>
      <c r="Q11650" t="s">
        <v>161</v>
      </c>
      <c r="R11650" t="s">
        <v>157</v>
      </c>
      <c r="S11650" t="s">
        <v>157</v>
      </c>
      <c r="T11650" t="s">
        <v>157</v>
      </c>
      <c r="U11650" t="s">
        <v>157</v>
      </c>
    </row>
    <row r="11651" spans="1:21" hidden="1" x14ac:dyDescent="0.45">
      <c r="A11651" t="str">
        <f t="shared" si="192"/>
        <v>YAG5EUL8F+MPhilosophy and religious studiesLondon</v>
      </c>
      <c r="B11651" t="s">
        <v>116</v>
      </c>
      <c r="C11651" t="s">
        <v>140</v>
      </c>
      <c r="D11651">
        <v>5</v>
      </c>
      <c r="E11651" t="s">
        <v>137</v>
      </c>
      <c r="F11651" t="s">
        <v>139</v>
      </c>
      <c r="G11651" t="s">
        <v>138</v>
      </c>
      <c r="H11651" t="s">
        <v>107</v>
      </c>
      <c r="I11651" t="s">
        <v>149</v>
      </c>
      <c r="J11651">
        <v>10</v>
      </c>
      <c r="K11651">
        <v>0</v>
      </c>
      <c r="L11651">
        <v>10</v>
      </c>
      <c r="M11651">
        <v>16.7</v>
      </c>
      <c r="N11651">
        <v>0</v>
      </c>
      <c r="O11651">
        <v>66.7</v>
      </c>
      <c r="P11651">
        <v>83.3</v>
      </c>
      <c r="Q11651">
        <v>83.3</v>
      </c>
      <c r="R11651" t="s">
        <v>161</v>
      </c>
      <c r="S11651" t="s">
        <v>161</v>
      </c>
      <c r="T11651" t="s">
        <v>161</v>
      </c>
      <c r="U11651" t="s">
        <v>161</v>
      </c>
    </row>
    <row r="11652" spans="1:21" hidden="1" x14ac:dyDescent="0.45">
      <c r="A11652" t="str">
        <f t="shared" si="192"/>
        <v>YAG5EUL8F+MPhilosophy and religious studiesNorth East</v>
      </c>
      <c r="B11652" t="s">
        <v>116</v>
      </c>
      <c r="C11652" t="s">
        <v>140</v>
      </c>
      <c r="D11652">
        <v>5</v>
      </c>
      <c r="E11652" t="s">
        <v>137</v>
      </c>
      <c r="F11652" t="s">
        <v>139</v>
      </c>
      <c r="G11652" t="s">
        <v>138</v>
      </c>
      <c r="H11652" t="s">
        <v>107</v>
      </c>
      <c r="I11652" t="s">
        <v>150</v>
      </c>
      <c r="J11652" t="s">
        <v>161</v>
      </c>
      <c r="K11652" t="s">
        <v>161</v>
      </c>
      <c r="L11652" t="s">
        <v>161</v>
      </c>
      <c r="M11652" t="s">
        <v>161</v>
      </c>
      <c r="N11652" t="s">
        <v>161</v>
      </c>
      <c r="O11652" t="s">
        <v>161</v>
      </c>
      <c r="P11652" t="s">
        <v>161</v>
      </c>
      <c r="Q11652" t="s">
        <v>161</v>
      </c>
      <c r="R11652" t="s">
        <v>157</v>
      </c>
      <c r="S11652" t="s">
        <v>157</v>
      </c>
      <c r="T11652" t="s">
        <v>157</v>
      </c>
      <c r="U11652" t="s">
        <v>157</v>
      </c>
    </row>
    <row r="11653" spans="1:21" hidden="1" x14ac:dyDescent="0.45">
      <c r="A11653" t="str">
        <f t="shared" si="192"/>
        <v>YAG5EUL8F+MPhilosophy and religious studiesNorth West</v>
      </c>
      <c r="B11653" t="s">
        <v>116</v>
      </c>
      <c r="C11653" t="s">
        <v>140</v>
      </c>
      <c r="D11653">
        <v>5</v>
      </c>
      <c r="E11653" t="s">
        <v>137</v>
      </c>
      <c r="F11653" t="s">
        <v>139</v>
      </c>
      <c r="G11653" t="s">
        <v>138</v>
      </c>
      <c r="H11653" t="s">
        <v>107</v>
      </c>
      <c r="I11653" t="s">
        <v>151</v>
      </c>
      <c r="J11653" t="s">
        <v>161</v>
      </c>
      <c r="K11653" t="s">
        <v>161</v>
      </c>
      <c r="L11653" t="s">
        <v>161</v>
      </c>
      <c r="M11653" t="s">
        <v>161</v>
      </c>
      <c r="N11653" t="s">
        <v>161</v>
      </c>
      <c r="O11653" t="s">
        <v>161</v>
      </c>
      <c r="P11653" t="s">
        <v>161</v>
      </c>
      <c r="Q11653" t="s">
        <v>161</v>
      </c>
      <c r="R11653" t="s">
        <v>157</v>
      </c>
      <c r="S11653" t="s">
        <v>157</v>
      </c>
      <c r="T11653" t="s">
        <v>157</v>
      </c>
      <c r="U11653" t="s">
        <v>157</v>
      </c>
    </row>
    <row r="11654" spans="1:21" hidden="1" x14ac:dyDescent="0.45">
      <c r="A11654" t="str">
        <f t="shared" si="192"/>
        <v>YAG5EUL8F+MPhilosophy and religious studiesSouth East</v>
      </c>
      <c r="B11654" t="s">
        <v>116</v>
      </c>
      <c r="C11654" t="s">
        <v>140</v>
      </c>
      <c r="D11654">
        <v>5</v>
      </c>
      <c r="E11654" t="s">
        <v>137</v>
      </c>
      <c r="F11654" t="s">
        <v>139</v>
      </c>
      <c r="G11654" t="s">
        <v>138</v>
      </c>
      <c r="H11654" t="s">
        <v>107</v>
      </c>
      <c r="I11654" t="s">
        <v>154</v>
      </c>
      <c r="J11654">
        <v>5</v>
      </c>
      <c r="K11654">
        <v>0</v>
      </c>
      <c r="L11654">
        <v>5</v>
      </c>
      <c r="M11654">
        <v>25</v>
      </c>
      <c r="N11654">
        <v>25</v>
      </c>
      <c r="O11654">
        <v>50</v>
      </c>
      <c r="P11654">
        <v>50</v>
      </c>
      <c r="Q11654">
        <v>50</v>
      </c>
      <c r="R11654" t="s">
        <v>161</v>
      </c>
      <c r="S11654" t="s">
        <v>161</v>
      </c>
      <c r="T11654" t="s">
        <v>161</v>
      </c>
      <c r="U11654" t="s">
        <v>161</v>
      </c>
    </row>
    <row r="11655" spans="1:21" hidden="1" x14ac:dyDescent="0.45">
      <c r="A11655" t="str">
        <f t="shared" ref="A11655:A11718" si="193">"YAG"&amp;D11655 &amp;E11655 &amp;F11655 &amp; G11655 &amp;H11655 &amp;I11655</f>
        <v>YAG5EUL8F+MPhilosophy and religious studiesSouth West</v>
      </c>
      <c r="B11655" t="s">
        <v>116</v>
      </c>
      <c r="C11655" t="s">
        <v>140</v>
      </c>
      <c r="D11655">
        <v>5</v>
      </c>
      <c r="E11655" t="s">
        <v>137</v>
      </c>
      <c r="F11655" t="s">
        <v>139</v>
      </c>
      <c r="G11655" t="s">
        <v>138</v>
      </c>
      <c r="H11655" t="s">
        <v>107</v>
      </c>
      <c r="I11655" t="s">
        <v>155</v>
      </c>
      <c r="J11655" t="s">
        <v>161</v>
      </c>
      <c r="K11655" t="s">
        <v>161</v>
      </c>
      <c r="L11655" t="s">
        <v>161</v>
      </c>
      <c r="M11655" t="s">
        <v>161</v>
      </c>
      <c r="N11655" t="s">
        <v>161</v>
      </c>
      <c r="O11655" t="s">
        <v>161</v>
      </c>
      <c r="P11655" t="s">
        <v>161</v>
      </c>
      <c r="Q11655" t="s">
        <v>161</v>
      </c>
      <c r="R11655" t="s">
        <v>157</v>
      </c>
      <c r="S11655" t="s">
        <v>157</v>
      </c>
      <c r="T11655" t="s">
        <v>157</v>
      </c>
      <c r="U11655" t="s">
        <v>157</v>
      </c>
    </row>
    <row r="11656" spans="1:21" hidden="1" x14ac:dyDescent="0.45">
      <c r="A11656" t="str">
        <f t="shared" si="193"/>
        <v>YAG5EUL8F+MPhilosophy and religious studiesWest Midlands</v>
      </c>
      <c r="B11656" t="s">
        <v>116</v>
      </c>
      <c r="C11656" t="s">
        <v>140</v>
      </c>
      <c r="D11656">
        <v>5</v>
      </c>
      <c r="E11656" t="s">
        <v>137</v>
      </c>
      <c r="F11656" t="s">
        <v>139</v>
      </c>
      <c r="G11656" t="s">
        <v>138</v>
      </c>
      <c r="H11656" t="s">
        <v>107</v>
      </c>
      <c r="I11656" t="s">
        <v>159</v>
      </c>
      <c r="J11656" t="s">
        <v>161</v>
      </c>
      <c r="K11656" t="s">
        <v>161</v>
      </c>
      <c r="L11656" t="s">
        <v>161</v>
      </c>
      <c r="M11656" t="s">
        <v>161</v>
      </c>
      <c r="N11656" t="s">
        <v>161</v>
      </c>
      <c r="O11656" t="s">
        <v>161</v>
      </c>
      <c r="P11656" t="s">
        <v>161</v>
      </c>
      <c r="Q11656" t="s">
        <v>161</v>
      </c>
      <c r="R11656" t="s">
        <v>161</v>
      </c>
      <c r="S11656" t="s">
        <v>161</v>
      </c>
      <c r="T11656" t="s">
        <v>161</v>
      </c>
      <c r="U11656" t="s">
        <v>161</v>
      </c>
    </row>
    <row r="11657" spans="1:21" hidden="1" x14ac:dyDescent="0.45">
      <c r="A11657" t="str">
        <f t="shared" si="193"/>
        <v>YAG5EUL8F+MPhilosophy and religious studiesYorkshire and The Humber</v>
      </c>
      <c r="B11657" t="s">
        <v>116</v>
      </c>
      <c r="C11657" t="s">
        <v>140</v>
      </c>
      <c r="D11657">
        <v>5</v>
      </c>
      <c r="E11657" t="s">
        <v>137</v>
      </c>
      <c r="F11657" t="s">
        <v>139</v>
      </c>
      <c r="G11657" t="s">
        <v>138</v>
      </c>
      <c r="H11657" t="s">
        <v>107</v>
      </c>
      <c r="I11657" t="s">
        <v>160</v>
      </c>
      <c r="J11657" t="s">
        <v>161</v>
      </c>
      <c r="K11657" t="s">
        <v>161</v>
      </c>
      <c r="L11657" t="s">
        <v>161</v>
      </c>
      <c r="M11657" t="s">
        <v>161</v>
      </c>
      <c r="N11657" t="s">
        <v>161</v>
      </c>
      <c r="O11657" t="s">
        <v>161</v>
      </c>
      <c r="P11657" t="s">
        <v>161</v>
      </c>
      <c r="Q11657" t="s">
        <v>161</v>
      </c>
      <c r="R11657" t="s">
        <v>157</v>
      </c>
      <c r="S11657" t="s">
        <v>157</v>
      </c>
      <c r="T11657" t="s">
        <v>157</v>
      </c>
      <c r="U11657" t="s">
        <v>157</v>
      </c>
    </row>
    <row r="11658" spans="1:21" hidden="1" x14ac:dyDescent="0.45">
      <c r="A11658" t="str">
        <f t="shared" si="193"/>
        <v>YAG5EUL8F+MPhilosophy and religious studiesNA</v>
      </c>
      <c r="B11658" t="s">
        <v>116</v>
      </c>
      <c r="C11658" t="s">
        <v>140</v>
      </c>
      <c r="D11658">
        <v>5</v>
      </c>
      <c r="E11658" t="s">
        <v>137</v>
      </c>
      <c r="F11658" t="s">
        <v>139</v>
      </c>
      <c r="G11658" t="s">
        <v>138</v>
      </c>
      <c r="H11658" t="s">
        <v>107</v>
      </c>
      <c r="I11658" t="s">
        <v>157</v>
      </c>
      <c r="J11658">
        <v>20</v>
      </c>
      <c r="K11658">
        <v>100</v>
      </c>
      <c r="L11658" t="s">
        <v>161</v>
      </c>
      <c r="M11658" t="s">
        <v>161</v>
      </c>
      <c r="N11658" t="s">
        <v>161</v>
      </c>
      <c r="O11658" t="s">
        <v>161</v>
      </c>
      <c r="P11658" t="s">
        <v>161</v>
      </c>
      <c r="Q11658" t="s">
        <v>161</v>
      </c>
      <c r="R11658" t="s">
        <v>157</v>
      </c>
      <c r="S11658" t="s">
        <v>157</v>
      </c>
      <c r="T11658" t="s">
        <v>157</v>
      </c>
      <c r="U11658" t="s">
        <v>157</v>
      </c>
    </row>
    <row r="11659" spans="1:21" hidden="1" x14ac:dyDescent="0.45">
      <c r="A11659" t="str">
        <f t="shared" si="193"/>
        <v>YAG3EUL7F+MPhilosophy and religious studiesAbroad</v>
      </c>
      <c r="B11659" t="s">
        <v>116</v>
      </c>
      <c r="C11659" t="s">
        <v>141</v>
      </c>
      <c r="D11659">
        <v>3</v>
      </c>
      <c r="E11659" t="s">
        <v>137</v>
      </c>
      <c r="F11659" t="s">
        <v>145</v>
      </c>
      <c r="G11659" t="s">
        <v>138</v>
      </c>
      <c r="H11659" t="s">
        <v>107</v>
      </c>
      <c r="I11659" t="s">
        <v>146</v>
      </c>
      <c r="J11659" t="s">
        <v>161</v>
      </c>
      <c r="K11659" t="s">
        <v>161</v>
      </c>
      <c r="L11659" t="s">
        <v>161</v>
      </c>
      <c r="M11659" t="s">
        <v>161</v>
      </c>
      <c r="N11659" t="s">
        <v>161</v>
      </c>
      <c r="O11659" t="s">
        <v>161</v>
      </c>
      <c r="P11659" t="s">
        <v>161</v>
      </c>
      <c r="Q11659" t="s">
        <v>161</v>
      </c>
      <c r="R11659" t="s">
        <v>157</v>
      </c>
      <c r="S11659" t="s">
        <v>157</v>
      </c>
      <c r="T11659" t="s">
        <v>157</v>
      </c>
      <c r="U11659" t="s">
        <v>157</v>
      </c>
    </row>
    <row r="11660" spans="1:21" hidden="1" x14ac:dyDescent="0.45">
      <c r="A11660" t="str">
        <f t="shared" si="193"/>
        <v>YAG3EUL7F+MPhilosophy and religious studiesEast Midlands</v>
      </c>
      <c r="B11660" t="s">
        <v>116</v>
      </c>
      <c r="C11660" t="s">
        <v>141</v>
      </c>
      <c r="D11660">
        <v>3</v>
      </c>
      <c r="E11660" t="s">
        <v>137</v>
      </c>
      <c r="F11660" t="s">
        <v>145</v>
      </c>
      <c r="G11660" t="s">
        <v>138</v>
      </c>
      <c r="H11660" t="s">
        <v>107</v>
      </c>
      <c r="I11660" t="s">
        <v>147</v>
      </c>
      <c r="J11660" t="s">
        <v>161</v>
      </c>
      <c r="K11660" t="s">
        <v>161</v>
      </c>
      <c r="L11660" t="s">
        <v>161</v>
      </c>
      <c r="M11660" t="s">
        <v>161</v>
      </c>
      <c r="N11660" t="s">
        <v>161</v>
      </c>
      <c r="O11660" t="s">
        <v>161</v>
      </c>
      <c r="P11660" t="s">
        <v>161</v>
      </c>
      <c r="Q11660" t="s">
        <v>161</v>
      </c>
      <c r="R11660" t="s">
        <v>161</v>
      </c>
      <c r="S11660" t="s">
        <v>161</v>
      </c>
      <c r="T11660" t="s">
        <v>161</v>
      </c>
      <c r="U11660" t="s">
        <v>161</v>
      </c>
    </row>
    <row r="11661" spans="1:21" hidden="1" x14ac:dyDescent="0.45">
      <c r="A11661" t="str">
        <f t="shared" si="193"/>
        <v>YAG3EUL7F+MPhilosophy and religious studiesEast of England</v>
      </c>
      <c r="B11661" t="s">
        <v>116</v>
      </c>
      <c r="C11661" t="s">
        <v>141</v>
      </c>
      <c r="D11661">
        <v>3</v>
      </c>
      <c r="E11661" t="s">
        <v>137</v>
      </c>
      <c r="F11661" t="s">
        <v>145</v>
      </c>
      <c r="G11661" t="s">
        <v>138</v>
      </c>
      <c r="H11661" t="s">
        <v>107</v>
      </c>
      <c r="I11661" t="s">
        <v>148</v>
      </c>
      <c r="J11661">
        <v>5</v>
      </c>
      <c r="K11661">
        <v>0</v>
      </c>
      <c r="L11661">
        <v>5</v>
      </c>
      <c r="M11661">
        <v>9.9</v>
      </c>
      <c r="N11661">
        <v>30</v>
      </c>
      <c r="O11661">
        <v>0</v>
      </c>
      <c r="P11661">
        <v>30</v>
      </c>
      <c r="Q11661">
        <v>60.1</v>
      </c>
      <c r="R11661" t="s">
        <v>157</v>
      </c>
      <c r="S11661" t="s">
        <v>157</v>
      </c>
      <c r="T11661" t="s">
        <v>157</v>
      </c>
      <c r="U11661" t="s">
        <v>157</v>
      </c>
    </row>
    <row r="11662" spans="1:21" hidden="1" x14ac:dyDescent="0.45">
      <c r="A11662" t="str">
        <f t="shared" si="193"/>
        <v>YAG3EUL7F+MPhilosophy and religious studiesLondon</v>
      </c>
      <c r="B11662" t="s">
        <v>116</v>
      </c>
      <c r="C11662" t="s">
        <v>141</v>
      </c>
      <c r="D11662">
        <v>3</v>
      </c>
      <c r="E11662" t="s">
        <v>137</v>
      </c>
      <c r="F11662" t="s">
        <v>145</v>
      </c>
      <c r="G11662" t="s">
        <v>138</v>
      </c>
      <c r="H11662" t="s">
        <v>107</v>
      </c>
      <c r="I11662" t="s">
        <v>149</v>
      </c>
      <c r="J11662">
        <v>35</v>
      </c>
      <c r="K11662">
        <v>0</v>
      </c>
      <c r="L11662">
        <v>35</v>
      </c>
      <c r="M11662">
        <v>37.299999999999997</v>
      </c>
      <c r="N11662">
        <v>9.3000000000000007</v>
      </c>
      <c r="O11662">
        <v>33.200000000000003</v>
      </c>
      <c r="P11662">
        <v>44</v>
      </c>
      <c r="Q11662">
        <v>53.4</v>
      </c>
      <c r="R11662" t="s">
        <v>161</v>
      </c>
      <c r="S11662" t="s">
        <v>161</v>
      </c>
      <c r="T11662" t="s">
        <v>161</v>
      </c>
      <c r="U11662" t="s">
        <v>161</v>
      </c>
    </row>
    <row r="11663" spans="1:21" hidden="1" x14ac:dyDescent="0.45">
      <c r="A11663" t="str">
        <f t="shared" si="193"/>
        <v>YAG3EUL7F+MPhilosophy and religious studiesNorth East</v>
      </c>
      <c r="B11663" t="s">
        <v>116</v>
      </c>
      <c r="C11663" t="s">
        <v>141</v>
      </c>
      <c r="D11663">
        <v>3</v>
      </c>
      <c r="E11663" t="s">
        <v>137</v>
      </c>
      <c r="F11663" t="s">
        <v>145</v>
      </c>
      <c r="G11663" t="s">
        <v>138</v>
      </c>
      <c r="H11663" t="s">
        <v>107</v>
      </c>
      <c r="I11663" t="s">
        <v>150</v>
      </c>
      <c r="J11663">
        <v>5</v>
      </c>
      <c r="K11663">
        <v>0</v>
      </c>
      <c r="L11663">
        <v>5</v>
      </c>
      <c r="M11663">
        <v>66.7</v>
      </c>
      <c r="N11663">
        <v>0</v>
      </c>
      <c r="O11663">
        <v>0</v>
      </c>
      <c r="P11663">
        <v>33.299999999999997</v>
      </c>
      <c r="Q11663">
        <v>33.299999999999997</v>
      </c>
      <c r="R11663" t="s">
        <v>157</v>
      </c>
      <c r="S11663" t="s">
        <v>157</v>
      </c>
      <c r="T11663" t="s">
        <v>157</v>
      </c>
      <c r="U11663" t="s">
        <v>157</v>
      </c>
    </row>
    <row r="11664" spans="1:21" hidden="1" x14ac:dyDescent="0.45">
      <c r="A11664" t="str">
        <f t="shared" si="193"/>
        <v>YAG3EUL7F+MPhilosophy and religious studiesSouth East</v>
      </c>
      <c r="B11664" t="s">
        <v>116</v>
      </c>
      <c r="C11664" t="s">
        <v>141</v>
      </c>
      <c r="D11664">
        <v>3</v>
      </c>
      <c r="E11664" t="s">
        <v>137</v>
      </c>
      <c r="F11664" t="s">
        <v>145</v>
      </c>
      <c r="G11664" t="s">
        <v>138</v>
      </c>
      <c r="H11664" t="s">
        <v>107</v>
      </c>
      <c r="I11664" t="s">
        <v>154</v>
      </c>
      <c r="J11664">
        <v>15</v>
      </c>
      <c r="K11664">
        <v>0</v>
      </c>
      <c r="L11664">
        <v>15</v>
      </c>
      <c r="M11664">
        <v>17.7</v>
      </c>
      <c r="N11664">
        <v>2.9</v>
      </c>
      <c r="O11664">
        <v>8.8000000000000007</v>
      </c>
      <c r="P11664">
        <v>61.8</v>
      </c>
      <c r="Q11664">
        <v>79.400000000000006</v>
      </c>
      <c r="R11664" t="s">
        <v>161</v>
      </c>
      <c r="S11664" t="s">
        <v>161</v>
      </c>
      <c r="T11664" t="s">
        <v>161</v>
      </c>
      <c r="U11664" t="s">
        <v>161</v>
      </c>
    </row>
    <row r="11665" spans="1:21" hidden="1" x14ac:dyDescent="0.45">
      <c r="A11665" t="str">
        <f t="shared" si="193"/>
        <v>YAG3EUL7F+MPhilosophy and religious studiesSouth West</v>
      </c>
      <c r="B11665" t="s">
        <v>116</v>
      </c>
      <c r="C11665" t="s">
        <v>141</v>
      </c>
      <c r="D11665">
        <v>3</v>
      </c>
      <c r="E11665" t="s">
        <v>137</v>
      </c>
      <c r="F11665" t="s">
        <v>145</v>
      </c>
      <c r="G11665" t="s">
        <v>138</v>
      </c>
      <c r="H11665" t="s">
        <v>107</v>
      </c>
      <c r="I11665" t="s">
        <v>155</v>
      </c>
      <c r="J11665">
        <v>5</v>
      </c>
      <c r="K11665">
        <v>0</v>
      </c>
      <c r="L11665">
        <v>5</v>
      </c>
      <c r="M11665">
        <v>25</v>
      </c>
      <c r="N11665">
        <v>0</v>
      </c>
      <c r="O11665">
        <v>0</v>
      </c>
      <c r="P11665">
        <v>25</v>
      </c>
      <c r="Q11665">
        <v>75</v>
      </c>
      <c r="R11665" t="s">
        <v>157</v>
      </c>
      <c r="S11665" t="s">
        <v>157</v>
      </c>
      <c r="T11665" t="s">
        <v>157</v>
      </c>
      <c r="U11665" t="s">
        <v>157</v>
      </c>
    </row>
    <row r="11666" spans="1:21" hidden="1" x14ac:dyDescent="0.45">
      <c r="A11666" t="str">
        <f t="shared" si="193"/>
        <v>YAG3EUL7F+MPhilosophy and religious studiesYorkshire and The Humber</v>
      </c>
      <c r="B11666" t="s">
        <v>116</v>
      </c>
      <c r="C11666" t="s">
        <v>141</v>
      </c>
      <c r="D11666">
        <v>3</v>
      </c>
      <c r="E11666" t="s">
        <v>137</v>
      </c>
      <c r="F11666" t="s">
        <v>145</v>
      </c>
      <c r="G11666" t="s">
        <v>138</v>
      </c>
      <c r="H11666" t="s">
        <v>107</v>
      </c>
      <c r="I11666" t="s">
        <v>160</v>
      </c>
      <c r="J11666" t="s">
        <v>161</v>
      </c>
      <c r="K11666" t="s">
        <v>161</v>
      </c>
      <c r="L11666" t="s">
        <v>161</v>
      </c>
      <c r="M11666" t="s">
        <v>161</v>
      </c>
      <c r="N11666" t="s">
        <v>161</v>
      </c>
      <c r="O11666" t="s">
        <v>161</v>
      </c>
      <c r="P11666" t="s">
        <v>161</v>
      </c>
      <c r="Q11666" t="s">
        <v>161</v>
      </c>
      <c r="R11666" t="s">
        <v>157</v>
      </c>
      <c r="S11666" t="s">
        <v>157</v>
      </c>
      <c r="T11666" t="s">
        <v>157</v>
      </c>
      <c r="U11666" t="s">
        <v>157</v>
      </c>
    </row>
    <row r="11667" spans="1:21" hidden="1" x14ac:dyDescent="0.45">
      <c r="A11667" t="str">
        <f t="shared" si="193"/>
        <v>YAG3EUL7F+MPhilosophy and religious studiesNA</v>
      </c>
      <c r="B11667" t="s">
        <v>116</v>
      </c>
      <c r="C11667" t="s">
        <v>141</v>
      </c>
      <c r="D11667">
        <v>3</v>
      </c>
      <c r="E11667" t="s">
        <v>137</v>
      </c>
      <c r="F11667" t="s">
        <v>145</v>
      </c>
      <c r="G11667" t="s">
        <v>138</v>
      </c>
      <c r="H11667" t="s">
        <v>107</v>
      </c>
      <c r="I11667" t="s">
        <v>157</v>
      </c>
      <c r="J11667">
        <v>70</v>
      </c>
      <c r="K11667">
        <v>89</v>
      </c>
      <c r="L11667">
        <v>10</v>
      </c>
      <c r="M11667">
        <v>0</v>
      </c>
      <c r="N11667">
        <v>0</v>
      </c>
      <c r="O11667">
        <v>0</v>
      </c>
      <c r="P11667">
        <v>0</v>
      </c>
      <c r="Q11667">
        <v>11</v>
      </c>
      <c r="R11667" t="s">
        <v>157</v>
      </c>
      <c r="S11667" t="s">
        <v>157</v>
      </c>
      <c r="T11667" t="s">
        <v>157</v>
      </c>
      <c r="U11667" t="s">
        <v>157</v>
      </c>
    </row>
    <row r="11668" spans="1:21" hidden="1" x14ac:dyDescent="0.45">
      <c r="A11668" t="str">
        <f t="shared" si="193"/>
        <v>YAG3EUL8F+MPhilosophy and religious studiesAbroad</v>
      </c>
      <c r="B11668" t="s">
        <v>116</v>
      </c>
      <c r="C11668" t="s">
        <v>141</v>
      </c>
      <c r="D11668">
        <v>3</v>
      </c>
      <c r="E11668" t="s">
        <v>137</v>
      </c>
      <c r="F11668" t="s">
        <v>139</v>
      </c>
      <c r="G11668" t="s">
        <v>138</v>
      </c>
      <c r="H11668" t="s">
        <v>107</v>
      </c>
      <c r="I11668" t="s">
        <v>146</v>
      </c>
      <c r="J11668">
        <v>10</v>
      </c>
      <c r="K11668">
        <v>0</v>
      </c>
      <c r="L11668">
        <v>10</v>
      </c>
      <c r="M11668">
        <v>81.8</v>
      </c>
      <c r="N11668">
        <v>18.2</v>
      </c>
      <c r="O11668">
        <v>0</v>
      </c>
      <c r="P11668">
        <v>0</v>
      </c>
      <c r="Q11668">
        <v>0</v>
      </c>
      <c r="R11668" t="s">
        <v>157</v>
      </c>
      <c r="S11668" t="s">
        <v>157</v>
      </c>
      <c r="T11668" t="s">
        <v>157</v>
      </c>
      <c r="U11668" t="s">
        <v>157</v>
      </c>
    </row>
    <row r="11669" spans="1:21" hidden="1" x14ac:dyDescent="0.45">
      <c r="A11669" t="str">
        <f t="shared" si="193"/>
        <v>YAG3EUL8F+MPhilosophy and religious studiesEast of England</v>
      </c>
      <c r="B11669" t="s">
        <v>116</v>
      </c>
      <c r="C11669" t="s">
        <v>141</v>
      </c>
      <c r="D11669">
        <v>3</v>
      </c>
      <c r="E11669" t="s">
        <v>137</v>
      </c>
      <c r="F11669" t="s">
        <v>139</v>
      </c>
      <c r="G11669" t="s">
        <v>138</v>
      </c>
      <c r="H11669" t="s">
        <v>107</v>
      </c>
      <c r="I11669" t="s">
        <v>148</v>
      </c>
      <c r="J11669">
        <v>5</v>
      </c>
      <c r="K11669">
        <v>0</v>
      </c>
      <c r="L11669">
        <v>5</v>
      </c>
      <c r="M11669">
        <v>100</v>
      </c>
      <c r="N11669">
        <v>0</v>
      </c>
      <c r="O11669">
        <v>0</v>
      </c>
      <c r="P11669">
        <v>0</v>
      </c>
      <c r="Q11669">
        <v>0</v>
      </c>
      <c r="R11669" t="s">
        <v>157</v>
      </c>
      <c r="S11669" t="s">
        <v>157</v>
      </c>
      <c r="T11669" t="s">
        <v>157</v>
      </c>
      <c r="U11669" t="s">
        <v>157</v>
      </c>
    </row>
    <row r="11670" spans="1:21" hidden="1" x14ac:dyDescent="0.45">
      <c r="A11670" t="str">
        <f t="shared" si="193"/>
        <v>YAG3EUL8F+MPhilosophy and religious studiesLondon</v>
      </c>
      <c r="B11670" t="s">
        <v>116</v>
      </c>
      <c r="C11670" t="s">
        <v>141</v>
      </c>
      <c r="D11670">
        <v>3</v>
      </c>
      <c r="E11670" t="s">
        <v>137</v>
      </c>
      <c r="F11670" t="s">
        <v>139</v>
      </c>
      <c r="G11670" t="s">
        <v>138</v>
      </c>
      <c r="H11670" t="s">
        <v>107</v>
      </c>
      <c r="I11670" t="s">
        <v>149</v>
      </c>
      <c r="J11670">
        <v>5</v>
      </c>
      <c r="K11670">
        <v>0</v>
      </c>
      <c r="L11670">
        <v>5</v>
      </c>
      <c r="M11670">
        <v>44.4</v>
      </c>
      <c r="N11670">
        <v>22.2</v>
      </c>
      <c r="O11670">
        <v>33.299999999999997</v>
      </c>
      <c r="P11670">
        <v>33.299999999999997</v>
      </c>
      <c r="Q11670">
        <v>33.299999999999997</v>
      </c>
      <c r="R11670" t="s">
        <v>161</v>
      </c>
      <c r="S11670" t="s">
        <v>161</v>
      </c>
      <c r="T11670" t="s">
        <v>161</v>
      </c>
      <c r="U11670" t="s">
        <v>161</v>
      </c>
    </row>
    <row r="11671" spans="1:21" hidden="1" x14ac:dyDescent="0.45">
      <c r="A11671" t="str">
        <f t="shared" si="193"/>
        <v>YAG3EUL8F+MPhilosophy and religious studiesNorth East</v>
      </c>
      <c r="B11671" t="s">
        <v>116</v>
      </c>
      <c r="C11671" t="s">
        <v>141</v>
      </c>
      <c r="D11671">
        <v>3</v>
      </c>
      <c r="E11671" t="s">
        <v>137</v>
      </c>
      <c r="F11671" t="s">
        <v>139</v>
      </c>
      <c r="G11671" t="s">
        <v>138</v>
      </c>
      <c r="H11671" t="s">
        <v>107</v>
      </c>
      <c r="I11671" t="s">
        <v>150</v>
      </c>
      <c r="J11671" t="s">
        <v>161</v>
      </c>
      <c r="K11671" t="s">
        <v>161</v>
      </c>
      <c r="L11671" t="s">
        <v>161</v>
      </c>
      <c r="M11671" t="s">
        <v>161</v>
      </c>
      <c r="N11671" t="s">
        <v>161</v>
      </c>
      <c r="O11671" t="s">
        <v>161</v>
      </c>
      <c r="P11671" t="s">
        <v>161</v>
      </c>
      <c r="Q11671" t="s">
        <v>161</v>
      </c>
      <c r="R11671" t="s">
        <v>161</v>
      </c>
      <c r="S11671" t="s">
        <v>161</v>
      </c>
      <c r="T11671" t="s">
        <v>161</v>
      </c>
      <c r="U11671" t="s">
        <v>161</v>
      </c>
    </row>
    <row r="11672" spans="1:21" hidden="1" x14ac:dyDescent="0.45">
      <c r="A11672" t="str">
        <f t="shared" si="193"/>
        <v>YAG3EUL8F+MPhilosophy and religious studiesNorth West</v>
      </c>
      <c r="B11672" t="s">
        <v>116</v>
      </c>
      <c r="C11672" t="s">
        <v>141</v>
      </c>
      <c r="D11672">
        <v>3</v>
      </c>
      <c r="E11672" t="s">
        <v>137</v>
      </c>
      <c r="F11672" t="s">
        <v>139</v>
      </c>
      <c r="G11672" t="s">
        <v>138</v>
      </c>
      <c r="H11672" t="s">
        <v>107</v>
      </c>
      <c r="I11672" t="s">
        <v>151</v>
      </c>
      <c r="J11672" t="s">
        <v>161</v>
      </c>
      <c r="K11672" t="s">
        <v>161</v>
      </c>
      <c r="L11672" t="s">
        <v>161</v>
      </c>
      <c r="M11672" t="s">
        <v>161</v>
      </c>
      <c r="N11672" t="s">
        <v>161</v>
      </c>
      <c r="O11672" t="s">
        <v>161</v>
      </c>
      <c r="P11672" t="s">
        <v>161</v>
      </c>
      <c r="Q11672" t="s">
        <v>161</v>
      </c>
      <c r="R11672" t="s">
        <v>157</v>
      </c>
      <c r="S11672" t="s">
        <v>157</v>
      </c>
      <c r="T11672" t="s">
        <v>157</v>
      </c>
      <c r="U11672" t="s">
        <v>157</v>
      </c>
    </row>
    <row r="11673" spans="1:21" hidden="1" x14ac:dyDescent="0.45">
      <c r="A11673" t="str">
        <f t="shared" si="193"/>
        <v>YAG3EUL8F+MPhilosophy and religious studiesScotland</v>
      </c>
      <c r="B11673" t="s">
        <v>116</v>
      </c>
      <c r="C11673" t="s">
        <v>141</v>
      </c>
      <c r="D11673">
        <v>3</v>
      </c>
      <c r="E11673" t="s">
        <v>137</v>
      </c>
      <c r="F11673" t="s">
        <v>139</v>
      </c>
      <c r="G11673" t="s">
        <v>138</v>
      </c>
      <c r="H11673" t="s">
        <v>107</v>
      </c>
      <c r="I11673" t="s">
        <v>153</v>
      </c>
      <c r="J11673" t="s">
        <v>161</v>
      </c>
      <c r="K11673" t="s">
        <v>161</v>
      </c>
      <c r="L11673" t="s">
        <v>161</v>
      </c>
      <c r="M11673" t="s">
        <v>161</v>
      </c>
      <c r="N11673" t="s">
        <v>161</v>
      </c>
      <c r="O11673" t="s">
        <v>161</v>
      </c>
      <c r="P11673" t="s">
        <v>161</v>
      </c>
      <c r="Q11673" t="s">
        <v>161</v>
      </c>
      <c r="R11673" t="s">
        <v>161</v>
      </c>
      <c r="S11673" t="s">
        <v>161</v>
      </c>
      <c r="T11673" t="s">
        <v>161</v>
      </c>
      <c r="U11673" t="s">
        <v>161</v>
      </c>
    </row>
    <row r="11674" spans="1:21" hidden="1" x14ac:dyDescent="0.45">
      <c r="A11674" t="str">
        <f t="shared" si="193"/>
        <v>YAG3EUL8F+MPhilosophy and religious studiesSouth East</v>
      </c>
      <c r="B11674" t="s">
        <v>116</v>
      </c>
      <c r="C11674" t="s">
        <v>141</v>
      </c>
      <c r="D11674">
        <v>3</v>
      </c>
      <c r="E11674" t="s">
        <v>137</v>
      </c>
      <c r="F11674" t="s">
        <v>139</v>
      </c>
      <c r="G11674" t="s">
        <v>138</v>
      </c>
      <c r="H11674" t="s">
        <v>107</v>
      </c>
      <c r="I11674" t="s">
        <v>154</v>
      </c>
      <c r="J11674">
        <v>10</v>
      </c>
      <c r="K11674">
        <v>0</v>
      </c>
      <c r="L11674">
        <v>10</v>
      </c>
      <c r="M11674">
        <v>33.299999999999997</v>
      </c>
      <c r="N11674">
        <v>16.7</v>
      </c>
      <c r="O11674">
        <v>50</v>
      </c>
      <c r="P11674">
        <v>50</v>
      </c>
      <c r="Q11674">
        <v>50</v>
      </c>
      <c r="R11674" t="s">
        <v>161</v>
      </c>
      <c r="S11674" t="s">
        <v>161</v>
      </c>
      <c r="T11674" t="s">
        <v>161</v>
      </c>
      <c r="U11674" t="s">
        <v>161</v>
      </c>
    </row>
    <row r="11675" spans="1:21" hidden="1" x14ac:dyDescent="0.45">
      <c r="A11675" t="str">
        <f t="shared" si="193"/>
        <v>YAG3EUL8F+MPhilosophy and religious studiesSouth West</v>
      </c>
      <c r="B11675" t="s">
        <v>116</v>
      </c>
      <c r="C11675" t="s">
        <v>141</v>
      </c>
      <c r="D11675">
        <v>3</v>
      </c>
      <c r="E11675" t="s">
        <v>137</v>
      </c>
      <c r="F11675" t="s">
        <v>139</v>
      </c>
      <c r="G11675" t="s">
        <v>138</v>
      </c>
      <c r="H11675" t="s">
        <v>107</v>
      </c>
      <c r="I11675" t="s">
        <v>155</v>
      </c>
      <c r="J11675" t="s">
        <v>161</v>
      </c>
      <c r="K11675" t="s">
        <v>161</v>
      </c>
      <c r="L11675" t="s">
        <v>161</v>
      </c>
      <c r="M11675" t="s">
        <v>161</v>
      </c>
      <c r="N11675" t="s">
        <v>161</v>
      </c>
      <c r="O11675" t="s">
        <v>161</v>
      </c>
      <c r="P11675" t="s">
        <v>161</v>
      </c>
      <c r="Q11675" t="s">
        <v>161</v>
      </c>
      <c r="R11675" t="s">
        <v>157</v>
      </c>
      <c r="S11675" t="s">
        <v>157</v>
      </c>
      <c r="T11675" t="s">
        <v>157</v>
      </c>
      <c r="U11675" t="s">
        <v>157</v>
      </c>
    </row>
    <row r="11676" spans="1:21" hidden="1" x14ac:dyDescent="0.45">
      <c r="A11676" t="str">
        <f t="shared" si="193"/>
        <v>YAG3EUL8F+MPhilosophy and religious studiesWest Midlands</v>
      </c>
      <c r="B11676" t="s">
        <v>116</v>
      </c>
      <c r="C11676" t="s">
        <v>141</v>
      </c>
      <c r="D11676">
        <v>3</v>
      </c>
      <c r="E11676" t="s">
        <v>137</v>
      </c>
      <c r="F11676" t="s">
        <v>139</v>
      </c>
      <c r="G11676" t="s">
        <v>138</v>
      </c>
      <c r="H11676" t="s">
        <v>107</v>
      </c>
      <c r="I11676" t="s">
        <v>159</v>
      </c>
      <c r="J11676" t="s">
        <v>161</v>
      </c>
      <c r="K11676" t="s">
        <v>161</v>
      </c>
      <c r="L11676" t="s">
        <v>161</v>
      </c>
      <c r="M11676" t="s">
        <v>161</v>
      </c>
      <c r="N11676" t="s">
        <v>161</v>
      </c>
      <c r="O11676" t="s">
        <v>161</v>
      </c>
      <c r="P11676" t="s">
        <v>161</v>
      </c>
      <c r="Q11676" t="s">
        <v>161</v>
      </c>
      <c r="R11676" t="s">
        <v>157</v>
      </c>
      <c r="S11676" t="s">
        <v>157</v>
      </c>
      <c r="T11676" t="s">
        <v>157</v>
      </c>
      <c r="U11676" t="s">
        <v>157</v>
      </c>
    </row>
    <row r="11677" spans="1:21" hidden="1" x14ac:dyDescent="0.45">
      <c r="A11677" t="str">
        <f t="shared" si="193"/>
        <v>YAG3EUL8F+MPhilosophy and religious studiesYorkshire and The Humber</v>
      </c>
      <c r="B11677" t="s">
        <v>116</v>
      </c>
      <c r="C11677" t="s">
        <v>141</v>
      </c>
      <c r="D11677">
        <v>3</v>
      </c>
      <c r="E11677" t="s">
        <v>137</v>
      </c>
      <c r="F11677" t="s">
        <v>139</v>
      </c>
      <c r="G11677" t="s">
        <v>138</v>
      </c>
      <c r="H11677" t="s">
        <v>107</v>
      </c>
      <c r="I11677" t="s">
        <v>160</v>
      </c>
      <c r="J11677" t="s">
        <v>161</v>
      </c>
      <c r="K11677" t="s">
        <v>161</v>
      </c>
      <c r="L11677" t="s">
        <v>161</v>
      </c>
      <c r="M11677" t="s">
        <v>161</v>
      </c>
      <c r="N11677" t="s">
        <v>161</v>
      </c>
      <c r="O11677" t="s">
        <v>161</v>
      </c>
      <c r="P11677" t="s">
        <v>161</v>
      </c>
      <c r="Q11677" t="s">
        <v>161</v>
      </c>
      <c r="R11677" t="s">
        <v>157</v>
      </c>
      <c r="S11677" t="s">
        <v>157</v>
      </c>
      <c r="T11677" t="s">
        <v>157</v>
      </c>
      <c r="U11677" t="s">
        <v>157</v>
      </c>
    </row>
    <row r="11678" spans="1:21" hidden="1" x14ac:dyDescent="0.45">
      <c r="A11678" t="str">
        <f t="shared" si="193"/>
        <v>YAG3EUL8F+MPhilosophy and religious studiesNA</v>
      </c>
      <c r="B11678" t="s">
        <v>116</v>
      </c>
      <c r="C11678" t="s">
        <v>141</v>
      </c>
      <c r="D11678">
        <v>3</v>
      </c>
      <c r="E11678" t="s">
        <v>137</v>
      </c>
      <c r="F11678" t="s">
        <v>139</v>
      </c>
      <c r="G11678" t="s">
        <v>138</v>
      </c>
      <c r="H11678" t="s">
        <v>107</v>
      </c>
      <c r="I11678" t="s">
        <v>157</v>
      </c>
      <c r="J11678">
        <v>10</v>
      </c>
      <c r="K11678">
        <v>100</v>
      </c>
      <c r="L11678" t="s">
        <v>161</v>
      </c>
      <c r="M11678" t="s">
        <v>161</v>
      </c>
      <c r="N11678" t="s">
        <v>161</v>
      </c>
      <c r="O11678" t="s">
        <v>161</v>
      </c>
      <c r="P11678" t="s">
        <v>161</v>
      </c>
      <c r="Q11678" t="s">
        <v>161</v>
      </c>
      <c r="R11678" t="s">
        <v>157</v>
      </c>
      <c r="S11678" t="s">
        <v>157</v>
      </c>
      <c r="T11678" t="s">
        <v>157</v>
      </c>
      <c r="U11678" t="s">
        <v>157</v>
      </c>
    </row>
    <row r="11679" spans="1:21" hidden="1" x14ac:dyDescent="0.45">
      <c r="A11679" t="str">
        <f t="shared" si="193"/>
        <v>YAG1EUL7F+MPhilosophy and religious studiesAbroad</v>
      </c>
      <c r="B11679" t="s">
        <v>116</v>
      </c>
      <c r="C11679" t="s">
        <v>49</v>
      </c>
      <c r="D11679">
        <v>1</v>
      </c>
      <c r="E11679" t="s">
        <v>137</v>
      </c>
      <c r="F11679" t="s">
        <v>145</v>
      </c>
      <c r="G11679" t="s">
        <v>138</v>
      </c>
      <c r="H11679" t="s">
        <v>107</v>
      </c>
      <c r="I11679" t="s">
        <v>146</v>
      </c>
      <c r="J11679">
        <v>5</v>
      </c>
      <c r="K11679">
        <v>0</v>
      </c>
      <c r="L11679">
        <v>5</v>
      </c>
      <c r="M11679">
        <v>71.400000000000006</v>
      </c>
      <c r="N11679">
        <v>28.6</v>
      </c>
      <c r="O11679">
        <v>0</v>
      </c>
      <c r="P11679">
        <v>0</v>
      </c>
      <c r="Q11679">
        <v>0</v>
      </c>
      <c r="R11679" t="s">
        <v>157</v>
      </c>
      <c r="S11679" t="s">
        <v>157</v>
      </c>
      <c r="T11679" t="s">
        <v>157</v>
      </c>
      <c r="U11679" t="s">
        <v>157</v>
      </c>
    </row>
    <row r="11680" spans="1:21" hidden="1" x14ac:dyDescent="0.45">
      <c r="A11680" t="str">
        <f t="shared" si="193"/>
        <v>YAG1EUL7F+MPhilosophy and religious studiesEast of England</v>
      </c>
      <c r="B11680" t="s">
        <v>116</v>
      </c>
      <c r="C11680" t="s">
        <v>49</v>
      </c>
      <c r="D11680">
        <v>1</v>
      </c>
      <c r="E11680" t="s">
        <v>137</v>
      </c>
      <c r="F11680" t="s">
        <v>145</v>
      </c>
      <c r="G11680" t="s">
        <v>138</v>
      </c>
      <c r="H11680" t="s">
        <v>107</v>
      </c>
      <c r="I11680" t="s">
        <v>148</v>
      </c>
      <c r="J11680">
        <v>10</v>
      </c>
      <c r="K11680">
        <v>0</v>
      </c>
      <c r="L11680">
        <v>10</v>
      </c>
      <c r="M11680">
        <v>69.2</v>
      </c>
      <c r="N11680">
        <v>15.4</v>
      </c>
      <c r="O11680">
        <v>0</v>
      </c>
      <c r="P11680">
        <v>15.4</v>
      </c>
      <c r="Q11680">
        <v>15.4</v>
      </c>
      <c r="R11680" t="s">
        <v>157</v>
      </c>
      <c r="S11680" t="s">
        <v>157</v>
      </c>
      <c r="T11680" t="s">
        <v>157</v>
      </c>
      <c r="U11680" t="s">
        <v>157</v>
      </c>
    </row>
    <row r="11681" spans="1:21" hidden="1" x14ac:dyDescent="0.45">
      <c r="A11681" t="str">
        <f t="shared" si="193"/>
        <v>YAG1EUL7F+MPhilosophy and religious studiesLondon</v>
      </c>
      <c r="B11681" t="s">
        <v>116</v>
      </c>
      <c r="C11681" t="s">
        <v>49</v>
      </c>
      <c r="D11681">
        <v>1</v>
      </c>
      <c r="E11681" t="s">
        <v>137</v>
      </c>
      <c r="F11681" t="s">
        <v>145</v>
      </c>
      <c r="G11681" t="s">
        <v>138</v>
      </c>
      <c r="H11681" t="s">
        <v>107</v>
      </c>
      <c r="I11681" t="s">
        <v>149</v>
      </c>
      <c r="J11681">
        <v>30</v>
      </c>
      <c r="K11681">
        <v>0</v>
      </c>
      <c r="L11681">
        <v>30</v>
      </c>
      <c r="M11681">
        <v>30.3</v>
      </c>
      <c r="N11681">
        <v>6.7</v>
      </c>
      <c r="O11681">
        <v>18</v>
      </c>
      <c r="P11681">
        <v>48.3</v>
      </c>
      <c r="Q11681">
        <v>62.9</v>
      </c>
      <c r="R11681" t="s">
        <v>161</v>
      </c>
      <c r="S11681" t="s">
        <v>161</v>
      </c>
      <c r="T11681" t="s">
        <v>161</v>
      </c>
      <c r="U11681" t="s">
        <v>161</v>
      </c>
    </row>
    <row r="11682" spans="1:21" hidden="1" x14ac:dyDescent="0.45">
      <c r="A11682" t="str">
        <f t="shared" si="193"/>
        <v>YAG1EUL7F+MPhilosophy and religious studiesNorth West</v>
      </c>
      <c r="B11682" t="s">
        <v>116</v>
      </c>
      <c r="C11682" t="s">
        <v>49</v>
      </c>
      <c r="D11682">
        <v>1</v>
      </c>
      <c r="E11682" t="s">
        <v>137</v>
      </c>
      <c r="F11682" t="s">
        <v>145</v>
      </c>
      <c r="G11682" t="s">
        <v>138</v>
      </c>
      <c r="H11682" t="s">
        <v>107</v>
      </c>
      <c r="I11682" t="s">
        <v>151</v>
      </c>
      <c r="J11682" t="s">
        <v>161</v>
      </c>
      <c r="K11682" t="s">
        <v>161</v>
      </c>
      <c r="L11682" t="s">
        <v>161</v>
      </c>
      <c r="M11682" t="s">
        <v>161</v>
      </c>
      <c r="N11682" t="s">
        <v>161</v>
      </c>
      <c r="O11682" t="s">
        <v>161</v>
      </c>
      <c r="P11682" t="s">
        <v>161</v>
      </c>
      <c r="Q11682" t="s">
        <v>161</v>
      </c>
      <c r="R11682" t="s">
        <v>157</v>
      </c>
      <c r="S11682" t="s">
        <v>157</v>
      </c>
      <c r="T11682" t="s">
        <v>157</v>
      </c>
      <c r="U11682" t="s">
        <v>157</v>
      </c>
    </row>
    <row r="11683" spans="1:21" hidden="1" x14ac:dyDescent="0.45">
      <c r="A11683" t="str">
        <f t="shared" si="193"/>
        <v>YAG1EUL7F+MPhilosophy and religious studiesSouth East</v>
      </c>
      <c r="B11683" t="s">
        <v>116</v>
      </c>
      <c r="C11683" t="s">
        <v>49</v>
      </c>
      <c r="D11683">
        <v>1</v>
      </c>
      <c r="E11683" t="s">
        <v>137</v>
      </c>
      <c r="F11683" t="s">
        <v>145</v>
      </c>
      <c r="G11683" t="s">
        <v>138</v>
      </c>
      <c r="H11683" t="s">
        <v>107</v>
      </c>
      <c r="I11683" t="s">
        <v>154</v>
      </c>
      <c r="J11683">
        <v>10</v>
      </c>
      <c r="K11683">
        <v>0</v>
      </c>
      <c r="L11683">
        <v>10</v>
      </c>
      <c r="M11683">
        <v>50</v>
      </c>
      <c r="N11683">
        <v>5</v>
      </c>
      <c r="O11683">
        <v>10</v>
      </c>
      <c r="P11683">
        <v>40</v>
      </c>
      <c r="Q11683">
        <v>45</v>
      </c>
      <c r="R11683" t="s">
        <v>161</v>
      </c>
      <c r="S11683" t="s">
        <v>161</v>
      </c>
      <c r="T11683" t="s">
        <v>161</v>
      </c>
      <c r="U11683" t="s">
        <v>161</v>
      </c>
    </row>
    <row r="11684" spans="1:21" hidden="1" x14ac:dyDescent="0.45">
      <c r="A11684" t="str">
        <f t="shared" si="193"/>
        <v>YAG1EUL7F+MPhilosophy and religious studiesSouth West</v>
      </c>
      <c r="B11684" t="s">
        <v>116</v>
      </c>
      <c r="C11684" t="s">
        <v>49</v>
      </c>
      <c r="D11684">
        <v>1</v>
      </c>
      <c r="E11684" t="s">
        <v>137</v>
      </c>
      <c r="F11684" t="s">
        <v>145</v>
      </c>
      <c r="G11684" t="s">
        <v>138</v>
      </c>
      <c r="H11684" t="s">
        <v>107</v>
      </c>
      <c r="I11684" t="s">
        <v>155</v>
      </c>
      <c r="J11684">
        <v>5</v>
      </c>
      <c r="K11684">
        <v>0</v>
      </c>
      <c r="L11684">
        <v>5</v>
      </c>
      <c r="M11684">
        <v>29.9</v>
      </c>
      <c r="N11684">
        <v>0</v>
      </c>
      <c r="O11684">
        <v>0</v>
      </c>
      <c r="P11684">
        <v>70.099999999999994</v>
      </c>
      <c r="Q11684">
        <v>70.099999999999994</v>
      </c>
      <c r="R11684" t="s">
        <v>157</v>
      </c>
      <c r="S11684" t="s">
        <v>157</v>
      </c>
      <c r="T11684" t="s">
        <v>157</v>
      </c>
      <c r="U11684" t="s">
        <v>157</v>
      </c>
    </row>
    <row r="11685" spans="1:21" hidden="1" x14ac:dyDescent="0.45">
      <c r="A11685" t="str">
        <f t="shared" si="193"/>
        <v>YAG1EUL7F+MPhilosophy and religious studiesWest Midlands</v>
      </c>
      <c r="B11685" t="s">
        <v>116</v>
      </c>
      <c r="C11685" t="s">
        <v>49</v>
      </c>
      <c r="D11685">
        <v>1</v>
      </c>
      <c r="E11685" t="s">
        <v>137</v>
      </c>
      <c r="F11685" t="s">
        <v>145</v>
      </c>
      <c r="G11685" t="s">
        <v>138</v>
      </c>
      <c r="H11685" t="s">
        <v>107</v>
      </c>
      <c r="I11685" t="s">
        <v>159</v>
      </c>
      <c r="J11685">
        <v>5</v>
      </c>
      <c r="K11685">
        <v>0</v>
      </c>
      <c r="L11685">
        <v>5</v>
      </c>
      <c r="M11685">
        <v>25</v>
      </c>
      <c r="N11685">
        <v>25</v>
      </c>
      <c r="O11685">
        <v>0</v>
      </c>
      <c r="P11685">
        <v>50</v>
      </c>
      <c r="Q11685">
        <v>50</v>
      </c>
      <c r="R11685" t="s">
        <v>157</v>
      </c>
      <c r="S11685" t="s">
        <v>157</v>
      </c>
      <c r="T11685" t="s">
        <v>157</v>
      </c>
      <c r="U11685" t="s">
        <v>157</v>
      </c>
    </row>
    <row r="11686" spans="1:21" hidden="1" x14ac:dyDescent="0.45">
      <c r="A11686" t="str">
        <f t="shared" si="193"/>
        <v>YAG1EUL7F+MPhilosophy and religious studiesYorkshire and The Humber</v>
      </c>
      <c r="B11686" t="s">
        <v>116</v>
      </c>
      <c r="C11686" t="s">
        <v>49</v>
      </c>
      <c r="D11686">
        <v>1</v>
      </c>
      <c r="E11686" t="s">
        <v>137</v>
      </c>
      <c r="F11686" t="s">
        <v>145</v>
      </c>
      <c r="G11686" t="s">
        <v>138</v>
      </c>
      <c r="H11686" t="s">
        <v>107</v>
      </c>
      <c r="I11686" t="s">
        <v>160</v>
      </c>
      <c r="J11686" t="s">
        <v>161</v>
      </c>
      <c r="K11686" t="s">
        <v>161</v>
      </c>
      <c r="L11686" t="s">
        <v>161</v>
      </c>
      <c r="M11686" t="s">
        <v>161</v>
      </c>
      <c r="N11686" t="s">
        <v>161</v>
      </c>
      <c r="O11686" t="s">
        <v>161</v>
      </c>
      <c r="P11686" t="s">
        <v>161</v>
      </c>
      <c r="Q11686" t="s">
        <v>161</v>
      </c>
      <c r="R11686" t="s">
        <v>157</v>
      </c>
      <c r="S11686" t="s">
        <v>157</v>
      </c>
      <c r="T11686" t="s">
        <v>157</v>
      </c>
      <c r="U11686" t="s">
        <v>157</v>
      </c>
    </row>
    <row r="11687" spans="1:21" hidden="1" x14ac:dyDescent="0.45">
      <c r="A11687" t="str">
        <f t="shared" si="193"/>
        <v>YAG1EUL7F+MPhilosophy and religious studiesNA</v>
      </c>
      <c r="B11687" t="s">
        <v>116</v>
      </c>
      <c r="C11687" t="s">
        <v>49</v>
      </c>
      <c r="D11687">
        <v>1</v>
      </c>
      <c r="E11687" t="s">
        <v>137</v>
      </c>
      <c r="F11687" t="s">
        <v>145</v>
      </c>
      <c r="G11687" t="s">
        <v>138</v>
      </c>
      <c r="H11687" t="s">
        <v>107</v>
      </c>
      <c r="I11687" t="s">
        <v>157</v>
      </c>
      <c r="J11687">
        <v>60</v>
      </c>
      <c r="K11687">
        <v>70.7</v>
      </c>
      <c r="L11687">
        <v>20</v>
      </c>
      <c r="M11687">
        <v>0</v>
      </c>
      <c r="N11687">
        <v>0</v>
      </c>
      <c r="O11687">
        <v>0</v>
      </c>
      <c r="P11687">
        <v>1.8</v>
      </c>
      <c r="Q11687">
        <v>29.3</v>
      </c>
      <c r="R11687" t="s">
        <v>157</v>
      </c>
      <c r="S11687" t="s">
        <v>157</v>
      </c>
      <c r="T11687" t="s">
        <v>157</v>
      </c>
      <c r="U11687" t="s">
        <v>157</v>
      </c>
    </row>
    <row r="11688" spans="1:21" hidden="1" x14ac:dyDescent="0.45">
      <c r="A11688" t="str">
        <f t="shared" si="193"/>
        <v>YAG1EUL8F+MPhilosophy and religious studiesAbroad</v>
      </c>
      <c r="B11688" t="s">
        <v>116</v>
      </c>
      <c r="C11688" t="s">
        <v>49</v>
      </c>
      <c r="D11688">
        <v>1</v>
      </c>
      <c r="E11688" t="s">
        <v>137</v>
      </c>
      <c r="F11688" t="s">
        <v>139</v>
      </c>
      <c r="G11688" t="s">
        <v>138</v>
      </c>
      <c r="H11688" t="s">
        <v>107</v>
      </c>
      <c r="I11688" t="s">
        <v>146</v>
      </c>
      <c r="J11688">
        <v>5</v>
      </c>
      <c r="K11688">
        <v>0</v>
      </c>
      <c r="L11688">
        <v>5</v>
      </c>
      <c r="M11688">
        <v>80</v>
      </c>
      <c r="N11688">
        <v>0</v>
      </c>
      <c r="O11688">
        <v>20</v>
      </c>
      <c r="P11688">
        <v>20</v>
      </c>
      <c r="Q11688">
        <v>20</v>
      </c>
      <c r="R11688" t="s">
        <v>161</v>
      </c>
      <c r="S11688" t="s">
        <v>161</v>
      </c>
      <c r="T11688" t="s">
        <v>161</v>
      </c>
      <c r="U11688" t="s">
        <v>161</v>
      </c>
    </row>
    <row r="11689" spans="1:21" hidden="1" x14ac:dyDescent="0.45">
      <c r="A11689" t="str">
        <f t="shared" si="193"/>
        <v>YAG1EUL8F+MPhilosophy and religious studiesEast of England</v>
      </c>
      <c r="B11689" t="s">
        <v>116</v>
      </c>
      <c r="C11689" t="s">
        <v>49</v>
      </c>
      <c r="D11689">
        <v>1</v>
      </c>
      <c r="E11689" t="s">
        <v>137</v>
      </c>
      <c r="F11689" t="s">
        <v>139</v>
      </c>
      <c r="G11689" t="s">
        <v>138</v>
      </c>
      <c r="H11689" t="s">
        <v>107</v>
      </c>
      <c r="I11689" t="s">
        <v>148</v>
      </c>
      <c r="J11689">
        <v>10</v>
      </c>
      <c r="K11689">
        <v>0</v>
      </c>
      <c r="L11689">
        <v>10</v>
      </c>
      <c r="M11689">
        <v>20</v>
      </c>
      <c r="N11689">
        <v>10</v>
      </c>
      <c r="O11689">
        <v>60</v>
      </c>
      <c r="P11689">
        <v>70</v>
      </c>
      <c r="Q11689">
        <v>70</v>
      </c>
      <c r="R11689" t="s">
        <v>161</v>
      </c>
      <c r="S11689" t="s">
        <v>161</v>
      </c>
      <c r="T11689" t="s">
        <v>161</v>
      </c>
      <c r="U11689" t="s">
        <v>161</v>
      </c>
    </row>
    <row r="11690" spans="1:21" hidden="1" x14ac:dyDescent="0.45">
      <c r="A11690" t="str">
        <f t="shared" si="193"/>
        <v>YAG1EUL8F+MPhilosophy and religious studiesLondon</v>
      </c>
      <c r="B11690" t="s">
        <v>116</v>
      </c>
      <c r="C11690" t="s">
        <v>49</v>
      </c>
      <c r="D11690">
        <v>1</v>
      </c>
      <c r="E11690" t="s">
        <v>137</v>
      </c>
      <c r="F11690" t="s">
        <v>139</v>
      </c>
      <c r="G11690" t="s">
        <v>138</v>
      </c>
      <c r="H11690" t="s">
        <v>107</v>
      </c>
      <c r="I11690" t="s">
        <v>149</v>
      </c>
      <c r="J11690">
        <v>10</v>
      </c>
      <c r="K11690">
        <v>0</v>
      </c>
      <c r="L11690">
        <v>10</v>
      </c>
      <c r="M11690">
        <v>46.2</v>
      </c>
      <c r="N11690">
        <v>0</v>
      </c>
      <c r="O11690">
        <v>46.2</v>
      </c>
      <c r="P11690">
        <v>53.8</v>
      </c>
      <c r="Q11690">
        <v>53.8</v>
      </c>
      <c r="R11690" t="s">
        <v>161</v>
      </c>
      <c r="S11690" t="s">
        <v>161</v>
      </c>
      <c r="T11690" t="s">
        <v>161</v>
      </c>
      <c r="U11690" t="s">
        <v>161</v>
      </c>
    </row>
    <row r="11691" spans="1:21" hidden="1" x14ac:dyDescent="0.45">
      <c r="A11691" t="str">
        <f t="shared" si="193"/>
        <v>YAG1EUL8F+MPhilosophy and religious studiesNorth East</v>
      </c>
      <c r="B11691" t="s">
        <v>116</v>
      </c>
      <c r="C11691" t="s">
        <v>49</v>
      </c>
      <c r="D11691">
        <v>1</v>
      </c>
      <c r="E11691" t="s">
        <v>137</v>
      </c>
      <c r="F11691" t="s">
        <v>139</v>
      </c>
      <c r="G11691" t="s">
        <v>138</v>
      </c>
      <c r="H11691" t="s">
        <v>107</v>
      </c>
      <c r="I11691" t="s">
        <v>150</v>
      </c>
      <c r="J11691" t="s">
        <v>161</v>
      </c>
      <c r="K11691" t="s">
        <v>161</v>
      </c>
      <c r="L11691" t="s">
        <v>161</v>
      </c>
      <c r="M11691" t="s">
        <v>161</v>
      </c>
      <c r="N11691" t="s">
        <v>161</v>
      </c>
      <c r="O11691" t="s">
        <v>161</v>
      </c>
      <c r="P11691" t="s">
        <v>161</v>
      </c>
      <c r="Q11691" t="s">
        <v>161</v>
      </c>
      <c r="R11691" t="s">
        <v>157</v>
      </c>
      <c r="S11691" t="s">
        <v>157</v>
      </c>
      <c r="T11691" t="s">
        <v>157</v>
      </c>
      <c r="U11691" t="s">
        <v>157</v>
      </c>
    </row>
    <row r="11692" spans="1:21" hidden="1" x14ac:dyDescent="0.45">
      <c r="A11692" t="str">
        <f t="shared" si="193"/>
        <v>YAG1EUL8F+MPhilosophy and religious studiesSouth East</v>
      </c>
      <c r="B11692" t="s">
        <v>116</v>
      </c>
      <c r="C11692" t="s">
        <v>49</v>
      </c>
      <c r="D11692">
        <v>1</v>
      </c>
      <c r="E11692" t="s">
        <v>137</v>
      </c>
      <c r="F11692" t="s">
        <v>139</v>
      </c>
      <c r="G11692" t="s">
        <v>138</v>
      </c>
      <c r="H11692" t="s">
        <v>107</v>
      </c>
      <c r="I11692" t="s">
        <v>154</v>
      </c>
      <c r="J11692">
        <v>15</v>
      </c>
      <c r="K11692">
        <v>0</v>
      </c>
      <c r="L11692">
        <v>15</v>
      </c>
      <c r="M11692">
        <v>45.5</v>
      </c>
      <c r="N11692">
        <v>9.1</v>
      </c>
      <c r="O11692">
        <v>36.4</v>
      </c>
      <c r="P11692">
        <v>45.5</v>
      </c>
      <c r="Q11692">
        <v>45.5</v>
      </c>
      <c r="R11692" t="s">
        <v>161</v>
      </c>
      <c r="S11692" t="s">
        <v>161</v>
      </c>
      <c r="T11692" t="s">
        <v>161</v>
      </c>
      <c r="U11692" t="s">
        <v>161</v>
      </c>
    </row>
    <row r="11693" spans="1:21" hidden="1" x14ac:dyDescent="0.45">
      <c r="A11693" t="str">
        <f t="shared" si="193"/>
        <v>YAG1EUL8F+MPhilosophy and religious studiesSouth West</v>
      </c>
      <c r="B11693" t="s">
        <v>116</v>
      </c>
      <c r="C11693" t="s">
        <v>49</v>
      </c>
      <c r="D11693">
        <v>1</v>
      </c>
      <c r="E11693" t="s">
        <v>137</v>
      </c>
      <c r="F11693" t="s">
        <v>139</v>
      </c>
      <c r="G11693" t="s">
        <v>138</v>
      </c>
      <c r="H11693" t="s">
        <v>107</v>
      </c>
      <c r="I11693" t="s">
        <v>155</v>
      </c>
      <c r="J11693">
        <v>5</v>
      </c>
      <c r="K11693">
        <v>0</v>
      </c>
      <c r="L11693">
        <v>5</v>
      </c>
      <c r="M11693">
        <v>33.299999999999997</v>
      </c>
      <c r="N11693">
        <v>33.299999999999997</v>
      </c>
      <c r="O11693">
        <v>33.299999999999997</v>
      </c>
      <c r="P11693">
        <v>33.299999999999997</v>
      </c>
      <c r="Q11693">
        <v>33.299999999999997</v>
      </c>
      <c r="R11693" t="s">
        <v>157</v>
      </c>
      <c r="S11693" t="s">
        <v>157</v>
      </c>
      <c r="T11693" t="s">
        <v>157</v>
      </c>
      <c r="U11693" t="s">
        <v>157</v>
      </c>
    </row>
    <row r="11694" spans="1:21" hidden="1" x14ac:dyDescent="0.45">
      <c r="A11694" t="str">
        <f t="shared" si="193"/>
        <v>YAG1EUL8F+MPhilosophy and religious studiesWest Midlands</v>
      </c>
      <c r="B11694" t="s">
        <v>116</v>
      </c>
      <c r="C11694" t="s">
        <v>49</v>
      </c>
      <c r="D11694">
        <v>1</v>
      </c>
      <c r="E11694" t="s">
        <v>137</v>
      </c>
      <c r="F11694" t="s">
        <v>139</v>
      </c>
      <c r="G11694" t="s">
        <v>138</v>
      </c>
      <c r="H11694" t="s">
        <v>107</v>
      </c>
      <c r="I11694" t="s">
        <v>159</v>
      </c>
      <c r="J11694" t="s">
        <v>161</v>
      </c>
      <c r="K11694" t="s">
        <v>161</v>
      </c>
      <c r="L11694" t="s">
        <v>161</v>
      </c>
      <c r="M11694" t="s">
        <v>161</v>
      </c>
      <c r="N11694" t="s">
        <v>161</v>
      </c>
      <c r="O11694" t="s">
        <v>161</v>
      </c>
      <c r="P11694" t="s">
        <v>161</v>
      </c>
      <c r="Q11694" t="s">
        <v>161</v>
      </c>
      <c r="R11694" t="s">
        <v>157</v>
      </c>
      <c r="S11694" t="s">
        <v>157</v>
      </c>
      <c r="T11694" t="s">
        <v>157</v>
      </c>
      <c r="U11694" t="s">
        <v>157</v>
      </c>
    </row>
    <row r="11695" spans="1:21" hidden="1" x14ac:dyDescent="0.45">
      <c r="A11695" t="str">
        <f t="shared" si="193"/>
        <v>YAG1EUL8F+MPhilosophy and religious studiesYorkshire and The Humber</v>
      </c>
      <c r="B11695" t="s">
        <v>116</v>
      </c>
      <c r="C11695" t="s">
        <v>49</v>
      </c>
      <c r="D11695">
        <v>1</v>
      </c>
      <c r="E11695" t="s">
        <v>137</v>
      </c>
      <c r="F11695" t="s">
        <v>139</v>
      </c>
      <c r="G11695" t="s">
        <v>138</v>
      </c>
      <c r="H11695" t="s">
        <v>107</v>
      </c>
      <c r="I11695" t="s">
        <v>160</v>
      </c>
      <c r="J11695">
        <v>5</v>
      </c>
      <c r="K11695">
        <v>0</v>
      </c>
      <c r="L11695">
        <v>5</v>
      </c>
      <c r="M11695">
        <v>40</v>
      </c>
      <c r="N11695">
        <v>0</v>
      </c>
      <c r="O11695">
        <v>60</v>
      </c>
      <c r="P11695">
        <v>60</v>
      </c>
      <c r="Q11695">
        <v>60</v>
      </c>
      <c r="R11695" t="s">
        <v>161</v>
      </c>
      <c r="S11695" t="s">
        <v>161</v>
      </c>
      <c r="T11695" t="s">
        <v>161</v>
      </c>
      <c r="U11695" t="s">
        <v>161</v>
      </c>
    </row>
    <row r="11696" spans="1:21" hidden="1" x14ac:dyDescent="0.45">
      <c r="A11696" t="str">
        <f t="shared" si="193"/>
        <v>YAG1EUL8F+MPhilosophy and religious studiesNA</v>
      </c>
      <c r="B11696" t="s">
        <v>116</v>
      </c>
      <c r="C11696" t="s">
        <v>49</v>
      </c>
      <c r="D11696">
        <v>1</v>
      </c>
      <c r="E11696" t="s">
        <v>137</v>
      </c>
      <c r="F11696" t="s">
        <v>139</v>
      </c>
      <c r="G11696" t="s">
        <v>138</v>
      </c>
      <c r="H11696" t="s">
        <v>107</v>
      </c>
      <c r="I11696" t="s">
        <v>157</v>
      </c>
      <c r="J11696">
        <v>15</v>
      </c>
      <c r="K11696">
        <v>100</v>
      </c>
      <c r="L11696" t="s">
        <v>161</v>
      </c>
      <c r="M11696" t="s">
        <v>161</v>
      </c>
      <c r="N11696" t="s">
        <v>161</v>
      </c>
      <c r="O11696" t="s">
        <v>161</v>
      </c>
      <c r="P11696" t="s">
        <v>161</v>
      </c>
      <c r="Q11696" t="s">
        <v>161</v>
      </c>
      <c r="R11696" t="s">
        <v>157</v>
      </c>
      <c r="S11696" t="s">
        <v>157</v>
      </c>
      <c r="T11696" t="s">
        <v>157</v>
      </c>
      <c r="U11696" t="s">
        <v>157</v>
      </c>
    </row>
    <row r="11697" spans="1:21" hidden="1" x14ac:dyDescent="0.45">
      <c r="A11697" t="str">
        <f t="shared" si="193"/>
        <v>YAG10Non-EUL7F+MPhilosophy and religious studiesAll</v>
      </c>
      <c r="B11697" t="s">
        <v>116</v>
      </c>
      <c r="C11697" t="s">
        <v>142</v>
      </c>
      <c r="D11697">
        <v>10</v>
      </c>
      <c r="E11697" t="s">
        <v>162</v>
      </c>
      <c r="F11697" t="s">
        <v>145</v>
      </c>
      <c r="G11697" t="s">
        <v>138</v>
      </c>
      <c r="H11697" t="s">
        <v>107</v>
      </c>
      <c r="I11697" t="s">
        <v>28</v>
      </c>
      <c r="J11697">
        <v>225</v>
      </c>
      <c r="K11697">
        <v>62.6</v>
      </c>
      <c r="L11697">
        <v>85</v>
      </c>
      <c r="M11697">
        <v>16.899999999999999</v>
      </c>
      <c r="N11697">
        <v>2.2999999999999998</v>
      </c>
      <c r="O11697">
        <v>12.2</v>
      </c>
      <c r="P11697">
        <v>14.9</v>
      </c>
      <c r="Q11697">
        <v>18.3</v>
      </c>
      <c r="R11697">
        <v>25</v>
      </c>
      <c r="S11697">
        <v>23400</v>
      </c>
      <c r="T11697">
        <v>39100</v>
      </c>
      <c r="U11697">
        <v>45600</v>
      </c>
    </row>
    <row r="11698" spans="1:21" hidden="1" x14ac:dyDescent="0.45">
      <c r="A11698" t="str">
        <f t="shared" si="193"/>
        <v>YAG10Non-EUL8F+MPhilosophy and religious studiesAll</v>
      </c>
      <c r="B11698" t="s">
        <v>116</v>
      </c>
      <c r="C11698" t="s">
        <v>142</v>
      </c>
      <c r="D11698">
        <v>10</v>
      </c>
      <c r="E11698" t="s">
        <v>162</v>
      </c>
      <c r="F11698" t="s">
        <v>139</v>
      </c>
      <c r="G11698" t="s">
        <v>138</v>
      </c>
      <c r="H11698" t="s">
        <v>107</v>
      </c>
      <c r="I11698" t="s">
        <v>28</v>
      </c>
      <c r="J11698">
        <v>95</v>
      </c>
      <c r="K11698">
        <v>50</v>
      </c>
      <c r="L11698">
        <v>50</v>
      </c>
      <c r="M11698">
        <v>34</v>
      </c>
      <c r="N11698">
        <v>1.1000000000000001</v>
      </c>
      <c r="O11698">
        <v>13.8</v>
      </c>
      <c r="P11698">
        <v>14.9</v>
      </c>
      <c r="Q11698">
        <v>14.9</v>
      </c>
      <c r="R11698">
        <v>15</v>
      </c>
      <c r="S11698">
        <v>26300</v>
      </c>
      <c r="T11698">
        <v>46000</v>
      </c>
      <c r="U11698">
        <v>68600</v>
      </c>
    </row>
    <row r="11699" spans="1:21" hidden="1" x14ac:dyDescent="0.45">
      <c r="A11699" t="str">
        <f t="shared" si="193"/>
        <v>YAG5Non-EUL7F+MPhilosophy and religious studiesAll</v>
      </c>
      <c r="B11699" t="s">
        <v>116</v>
      </c>
      <c r="C11699" t="s">
        <v>140</v>
      </c>
      <c r="D11699">
        <v>5</v>
      </c>
      <c r="E11699" t="s">
        <v>162</v>
      </c>
      <c r="F11699" t="s">
        <v>145</v>
      </c>
      <c r="G11699" t="s">
        <v>138</v>
      </c>
      <c r="H11699" t="s">
        <v>107</v>
      </c>
      <c r="I11699" t="s">
        <v>28</v>
      </c>
      <c r="J11699">
        <v>260</v>
      </c>
      <c r="K11699">
        <v>53.1</v>
      </c>
      <c r="L11699">
        <v>125</v>
      </c>
      <c r="M11699">
        <v>20.3</v>
      </c>
      <c r="N11699">
        <v>2.9</v>
      </c>
      <c r="O11699">
        <v>11.3</v>
      </c>
      <c r="P11699">
        <v>16.3</v>
      </c>
      <c r="Q11699">
        <v>23.7</v>
      </c>
      <c r="R11699">
        <v>30</v>
      </c>
      <c r="S11699">
        <v>12400</v>
      </c>
      <c r="T11699">
        <v>21900</v>
      </c>
      <c r="U11699">
        <v>29900</v>
      </c>
    </row>
    <row r="11700" spans="1:21" hidden="1" x14ac:dyDescent="0.45">
      <c r="A11700" t="str">
        <f t="shared" si="193"/>
        <v>YAG5Non-EUL8F+MPhilosophy and religious studiesAll</v>
      </c>
      <c r="B11700" t="s">
        <v>116</v>
      </c>
      <c r="C11700" t="s">
        <v>140</v>
      </c>
      <c r="D11700">
        <v>5</v>
      </c>
      <c r="E11700" t="s">
        <v>162</v>
      </c>
      <c r="F11700" t="s">
        <v>139</v>
      </c>
      <c r="G11700" t="s">
        <v>138</v>
      </c>
      <c r="H11700" t="s">
        <v>107</v>
      </c>
      <c r="I11700" t="s">
        <v>28</v>
      </c>
      <c r="J11700">
        <v>110</v>
      </c>
      <c r="K11700">
        <v>55</v>
      </c>
      <c r="L11700">
        <v>50</v>
      </c>
      <c r="M11700">
        <v>31.3</v>
      </c>
      <c r="N11700">
        <v>1.9</v>
      </c>
      <c r="O11700">
        <v>11.8</v>
      </c>
      <c r="P11700">
        <v>11.8</v>
      </c>
      <c r="Q11700">
        <v>11.8</v>
      </c>
      <c r="R11700" t="s">
        <v>161</v>
      </c>
      <c r="S11700" t="s">
        <v>161</v>
      </c>
      <c r="T11700" t="s">
        <v>161</v>
      </c>
      <c r="U11700" t="s">
        <v>161</v>
      </c>
    </row>
    <row r="11701" spans="1:21" hidden="1" x14ac:dyDescent="0.45">
      <c r="A11701" t="str">
        <f t="shared" si="193"/>
        <v>YAG3Non-EUL7F+MPhilosophy and religious studiesAll</v>
      </c>
      <c r="B11701" t="s">
        <v>116</v>
      </c>
      <c r="C11701" t="s">
        <v>141</v>
      </c>
      <c r="D11701">
        <v>3</v>
      </c>
      <c r="E11701" t="s">
        <v>162</v>
      </c>
      <c r="F11701" t="s">
        <v>145</v>
      </c>
      <c r="G11701" t="s">
        <v>138</v>
      </c>
      <c r="H11701" t="s">
        <v>107</v>
      </c>
      <c r="I11701" t="s">
        <v>28</v>
      </c>
      <c r="J11701">
        <v>270</v>
      </c>
      <c r="K11701">
        <v>54.1</v>
      </c>
      <c r="L11701">
        <v>125</v>
      </c>
      <c r="M11701">
        <v>14.2</v>
      </c>
      <c r="N11701">
        <v>3.2</v>
      </c>
      <c r="O11701">
        <v>8.6999999999999993</v>
      </c>
      <c r="P11701">
        <v>16.7</v>
      </c>
      <c r="Q11701">
        <v>28.5</v>
      </c>
      <c r="R11701">
        <v>25</v>
      </c>
      <c r="S11701">
        <v>15300</v>
      </c>
      <c r="T11701">
        <v>28800</v>
      </c>
      <c r="U11701">
        <v>43800</v>
      </c>
    </row>
    <row r="11702" spans="1:21" hidden="1" x14ac:dyDescent="0.45">
      <c r="A11702" t="str">
        <f t="shared" si="193"/>
        <v>YAG3Non-EUL8F+MPhilosophy and religious studiesAll</v>
      </c>
      <c r="B11702" t="s">
        <v>116</v>
      </c>
      <c r="C11702" t="s">
        <v>141</v>
      </c>
      <c r="D11702">
        <v>3</v>
      </c>
      <c r="E11702" t="s">
        <v>162</v>
      </c>
      <c r="F11702" t="s">
        <v>139</v>
      </c>
      <c r="G11702" t="s">
        <v>138</v>
      </c>
      <c r="H11702" t="s">
        <v>107</v>
      </c>
      <c r="I11702" t="s">
        <v>28</v>
      </c>
      <c r="J11702">
        <v>95</v>
      </c>
      <c r="K11702">
        <v>48.8</v>
      </c>
      <c r="L11702">
        <v>50</v>
      </c>
      <c r="M11702">
        <v>30</v>
      </c>
      <c r="N11702">
        <v>1.1000000000000001</v>
      </c>
      <c r="O11702">
        <v>20.100000000000001</v>
      </c>
      <c r="P11702">
        <v>20.100000000000001</v>
      </c>
      <c r="Q11702">
        <v>20.100000000000001</v>
      </c>
      <c r="R11702">
        <v>20</v>
      </c>
      <c r="S11702">
        <v>18700</v>
      </c>
      <c r="T11702">
        <v>28200</v>
      </c>
      <c r="U11702">
        <v>34800</v>
      </c>
    </row>
    <row r="11703" spans="1:21" hidden="1" x14ac:dyDescent="0.45">
      <c r="A11703" t="str">
        <f t="shared" si="193"/>
        <v>YAG1Non-EUL7F+MPhilosophy and religious studiesAll</v>
      </c>
      <c r="B11703" t="s">
        <v>116</v>
      </c>
      <c r="C11703" t="s">
        <v>49</v>
      </c>
      <c r="D11703">
        <v>1</v>
      </c>
      <c r="E11703" t="s">
        <v>162</v>
      </c>
      <c r="F11703" t="s">
        <v>145</v>
      </c>
      <c r="G11703" t="s">
        <v>138</v>
      </c>
      <c r="H11703" t="s">
        <v>107</v>
      </c>
      <c r="I11703" t="s">
        <v>28</v>
      </c>
      <c r="J11703">
        <v>250</v>
      </c>
      <c r="K11703">
        <v>53.4</v>
      </c>
      <c r="L11703">
        <v>115</v>
      </c>
      <c r="M11703">
        <v>18.600000000000001</v>
      </c>
      <c r="N11703">
        <v>2.2000000000000002</v>
      </c>
      <c r="O11703">
        <v>7.9</v>
      </c>
      <c r="P11703">
        <v>13.4</v>
      </c>
      <c r="Q11703">
        <v>25.8</v>
      </c>
      <c r="R11703">
        <v>20</v>
      </c>
      <c r="S11703">
        <v>12800</v>
      </c>
      <c r="T11703">
        <v>22300</v>
      </c>
      <c r="U11703">
        <v>28500</v>
      </c>
    </row>
    <row r="11704" spans="1:21" hidden="1" x14ac:dyDescent="0.45">
      <c r="A11704" t="str">
        <f t="shared" si="193"/>
        <v>YAG1Non-EUL8F+MPhilosophy and religious studiesAll</v>
      </c>
      <c r="B11704" t="s">
        <v>116</v>
      </c>
      <c r="C11704" t="s">
        <v>49</v>
      </c>
      <c r="D11704">
        <v>1</v>
      </c>
      <c r="E11704" t="s">
        <v>162</v>
      </c>
      <c r="F11704" t="s">
        <v>139</v>
      </c>
      <c r="G11704" t="s">
        <v>138</v>
      </c>
      <c r="H11704" t="s">
        <v>107</v>
      </c>
      <c r="I11704" t="s">
        <v>28</v>
      </c>
      <c r="J11704">
        <v>125</v>
      </c>
      <c r="K11704">
        <v>38.700000000000003</v>
      </c>
      <c r="L11704">
        <v>80</v>
      </c>
      <c r="M11704">
        <v>32.700000000000003</v>
      </c>
      <c r="N11704">
        <v>4</v>
      </c>
      <c r="O11704">
        <v>21.4</v>
      </c>
      <c r="P11704">
        <v>24.6</v>
      </c>
      <c r="Q11704">
        <v>24.6</v>
      </c>
      <c r="R11704">
        <v>25</v>
      </c>
      <c r="S11704">
        <v>8400</v>
      </c>
      <c r="T11704">
        <v>23500</v>
      </c>
      <c r="U11704">
        <v>31400</v>
      </c>
    </row>
    <row r="11705" spans="1:21" hidden="1" x14ac:dyDescent="0.45">
      <c r="A11705" t="str">
        <f t="shared" si="193"/>
        <v>YAG10Non-EUL7FPhilosophy and religious studiesAll</v>
      </c>
      <c r="B11705" t="s">
        <v>116</v>
      </c>
      <c r="C11705" t="s">
        <v>142</v>
      </c>
      <c r="D11705">
        <v>10</v>
      </c>
      <c r="E11705" t="s">
        <v>162</v>
      </c>
      <c r="F11705" t="s">
        <v>145</v>
      </c>
      <c r="G11705" t="s">
        <v>143</v>
      </c>
      <c r="H11705" t="s">
        <v>107</v>
      </c>
      <c r="I11705" t="s">
        <v>28</v>
      </c>
      <c r="J11705">
        <v>80</v>
      </c>
      <c r="K11705">
        <v>66.2</v>
      </c>
      <c r="L11705">
        <v>30</v>
      </c>
      <c r="M11705">
        <v>15</v>
      </c>
      <c r="N11705">
        <v>1.3</v>
      </c>
      <c r="O11705">
        <v>13.8</v>
      </c>
      <c r="P11705">
        <v>16.3</v>
      </c>
      <c r="Q11705">
        <v>17.5</v>
      </c>
      <c r="R11705" t="s">
        <v>161</v>
      </c>
      <c r="S11705" t="s">
        <v>161</v>
      </c>
      <c r="T11705" t="s">
        <v>161</v>
      </c>
      <c r="U11705" t="s">
        <v>161</v>
      </c>
    </row>
    <row r="11706" spans="1:21" hidden="1" x14ac:dyDescent="0.45">
      <c r="A11706" t="str">
        <f t="shared" si="193"/>
        <v>YAG10Non-EUL7MPhilosophy and religious studiesAll</v>
      </c>
      <c r="B11706" t="s">
        <v>116</v>
      </c>
      <c r="C11706" t="s">
        <v>142</v>
      </c>
      <c r="D11706">
        <v>10</v>
      </c>
      <c r="E11706" t="s">
        <v>162</v>
      </c>
      <c r="F11706" t="s">
        <v>145</v>
      </c>
      <c r="G11706" t="s">
        <v>144</v>
      </c>
      <c r="H11706" t="s">
        <v>107</v>
      </c>
      <c r="I11706" t="s">
        <v>28</v>
      </c>
      <c r="J11706">
        <v>145</v>
      </c>
      <c r="K11706">
        <v>60.5</v>
      </c>
      <c r="L11706">
        <v>60</v>
      </c>
      <c r="M11706">
        <v>17.899999999999999</v>
      </c>
      <c r="N11706">
        <v>2.8</v>
      </c>
      <c r="O11706">
        <v>11.4</v>
      </c>
      <c r="P11706">
        <v>14.2</v>
      </c>
      <c r="Q11706">
        <v>18.7</v>
      </c>
      <c r="R11706">
        <v>15</v>
      </c>
      <c r="S11706">
        <v>21500</v>
      </c>
      <c r="T11706">
        <v>33200</v>
      </c>
      <c r="U11706">
        <v>44200</v>
      </c>
    </row>
    <row r="11707" spans="1:21" hidden="1" x14ac:dyDescent="0.45">
      <c r="A11707" t="str">
        <f t="shared" si="193"/>
        <v>YAG10Non-EUL8FPhilosophy and religious studiesAll</v>
      </c>
      <c r="B11707" t="s">
        <v>116</v>
      </c>
      <c r="C11707" t="s">
        <v>142</v>
      </c>
      <c r="D11707">
        <v>10</v>
      </c>
      <c r="E11707" t="s">
        <v>162</v>
      </c>
      <c r="F11707" t="s">
        <v>139</v>
      </c>
      <c r="G11707" t="s">
        <v>143</v>
      </c>
      <c r="H11707" t="s">
        <v>107</v>
      </c>
      <c r="I11707" t="s">
        <v>28</v>
      </c>
      <c r="J11707">
        <v>25</v>
      </c>
      <c r="K11707">
        <v>50</v>
      </c>
      <c r="L11707">
        <v>15</v>
      </c>
      <c r="M11707">
        <v>29.2</v>
      </c>
      <c r="N11707">
        <v>0</v>
      </c>
      <c r="O11707">
        <v>20.8</v>
      </c>
      <c r="P11707">
        <v>20.8</v>
      </c>
      <c r="Q11707">
        <v>20.8</v>
      </c>
      <c r="R11707" t="s">
        <v>161</v>
      </c>
      <c r="S11707" t="s">
        <v>161</v>
      </c>
      <c r="T11707" t="s">
        <v>161</v>
      </c>
      <c r="U11707" t="s">
        <v>161</v>
      </c>
    </row>
    <row r="11708" spans="1:21" hidden="1" x14ac:dyDescent="0.45">
      <c r="A11708" t="str">
        <f t="shared" si="193"/>
        <v>YAG10Non-EUL8MPhilosophy and religious studiesAll</v>
      </c>
      <c r="B11708" t="s">
        <v>116</v>
      </c>
      <c r="C11708" t="s">
        <v>142</v>
      </c>
      <c r="D11708">
        <v>10</v>
      </c>
      <c r="E11708" t="s">
        <v>162</v>
      </c>
      <c r="F11708" t="s">
        <v>139</v>
      </c>
      <c r="G11708" t="s">
        <v>144</v>
      </c>
      <c r="H11708" t="s">
        <v>107</v>
      </c>
      <c r="I11708" t="s">
        <v>28</v>
      </c>
      <c r="J11708">
        <v>70</v>
      </c>
      <c r="K11708">
        <v>50</v>
      </c>
      <c r="L11708">
        <v>35</v>
      </c>
      <c r="M11708">
        <v>35.700000000000003</v>
      </c>
      <c r="N11708">
        <v>1.4</v>
      </c>
      <c r="O11708">
        <v>11.4</v>
      </c>
      <c r="P11708">
        <v>12.9</v>
      </c>
      <c r="Q11708">
        <v>12.9</v>
      </c>
      <c r="R11708" t="s">
        <v>161</v>
      </c>
      <c r="S11708" t="s">
        <v>161</v>
      </c>
      <c r="T11708" t="s">
        <v>161</v>
      </c>
      <c r="U11708" t="s">
        <v>161</v>
      </c>
    </row>
    <row r="11709" spans="1:21" hidden="1" x14ac:dyDescent="0.45">
      <c r="A11709" t="str">
        <f t="shared" si="193"/>
        <v>YAG5Non-EUL7FPhilosophy and religious studiesAll</v>
      </c>
      <c r="B11709" t="s">
        <v>116</v>
      </c>
      <c r="C11709" t="s">
        <v>140</v>
      </c>
      <c r="D11709">
        <v>5</v>
      </c>
      <c r="E11709" t="s">
        <v>162</v>
      </c>
      <c r="F11709" t="s">
        <v>145</v>
      </c>
      <c r="G11709" t="s">
        <v>143</v>
      </c>
      <c r="H11709" t="s">
        <v>107</v>
      </c>
      <c r="I11709" t="s">
        <v>28</v>
      </c>
      <c r="J11709">
        <v>110</v>
      </c>
      <c r="K11709">
        <v>50.8</v>
      </c>
      <c r="L11709">
        <v>55</v>
      </c>
      <c r="M11709">
        <v>19.399999999999999</v>
      </c>
      <c r="N11709">
        <v>5</v>
      </c>
      <c r="O11709">
        <v>13</v>
      </c>
      <c r="P11709">
        <v>16.600000000000001</v>
      </c>
      <c r="Q11709">
        <v>24.8</v>
      </c>
      <c r="R11709">
        <v>15</v>
      </c>
      <c r="S11709">
        <v>11700</v>
      </c>
      <c r="T11709">
        <v>23700</v>
      </c>
      <c r="U11709">
        <v>35400</v>
      </c>
    </row>
    <row r="11710" spans="1:21" hidden="1" x14ac:dyDescent="0.45">
      <c r="A11710" t="str">
        <f t="shared" si="193"/>
        <v>YAG5Non-EUL7MPhilosophy and religious studiesAll</v>
      </c>
      <c r="B11710" t="s">
        <v>116</v>
      </c>
      <c r="C11710" t="s">
        <v>140</v>
      </c>
      <c r="D11710">
        <v>5</v>
      </c>
      <c r="E11710" t="s">
        <v>162</v>
      </c>
      <c r="F11710" t="s">
        <v>145</v>
      </c>
      <c r="G11710" t="s">
        <v>144</v>
      </c>
      <c r="H11710" t="s">
        <v>107</v>
      </c>
      <c r="I11710" t="s">
        <v>28</v>
      </c>
      <c r="J11710">
        <v>150</v>
      </c>
      <c r="K11710">
        <v>54.8</v>
      </c>
      <c r="L11710">
        <v>70</v>
      </c>
      <c r="M11710">
        <v>21</v>
      </c>
      <c r="N11710">
        <v>1.3</v>
      </c>
      <c r="O11710">
        <v>10.1</v>
      </c>
      <c r="P11710">
        <v>16.100000000000001</v>
      </c>
      <c r="Q11710">
        <v>22.8</v>
      </c>
      <c r="R11710">
        <v>15</v>
      </c>
      <c r="S11710">
        <v>12800</v>
      </c>
      <c r="T11710">
        <v>21900</v>
      </c>
      <c r="U11710">
        <v>29900</v>
      </c>
    </row>
    <row r="11711" spans="1:21" hidden="1" x14ac:dyDescent="0.45">
      <c r="A11711" t="str">
        <f t="shared" si="193"/>
        <v>YAG5Non-EUL8FPhilosophy and religious studiesAll</v>
      </c>
      <c r="B11711" t="s">
        <v>116</v>
      </c>
      <c r="C11711" t="s">
        <v>140</v>
      </c>
      <c r="D11711">
        <v>5</v>
      </c>
      <c r="E11711" t="s">
        <v>162</v>
      </c>
      <c r="F11711" t="s">
        <v>139</v>
      </c>
      <c r="G11711" t="s">
        <v>143</v>
      </c>
      <c r="H11711" t="s">
        <v>107</v>
      </c>
      <c r="I11711" t="s">
        <v>28</v>
      </c>
      <c r="J11711">
        <v>25</v>
      </c>
      <c r="K11711">
        <v>50</v>
      </c>
      <c r="L11711">
        <v>15</v>
      </c>
      <c r="M11711">
        <v>40.9</v>
      </c>
      <c r="N11711">
        <v>0</v>
      </c>
      <c r="O11711">
        <v>9.1</v>
      </c>
      <c r="P11711">
        <v>9.1</v>
      </c>
      <c r="Q11711">
        <v>9.1</v>
      </c>
      <c r="R11711" t="s">
        <v>161</v>
      </c>
      <c r="S11711" t="s">
        <v>161</v>
      </c>
      <c r="T11711" t="s">
        <v>161</v>
      </c>
      <c r="U11711" t="s">
        <v>161</v>
      </c>
    </row>
    <row r="11712" spans="1:21" hidden="1" x14ac:dyDescent="0.45">
      <c r="A11712" t="str">
        <f t="shared" si="193"/>
        <v>YAG5Non-EUL8MPhilosophy and religious studiesAll</v>
      </c>
      <c r="B11712" t="s">
        <v>116</v>
      </c>
      <c r="C11712" t="s">
        <v>140</v>
      </c>
      <c r="D11712">
        <v>5</v>
      </c>
      <c r="E11712" t="s">
        <v>162</v>
      </c>
      <c r="F11712" t="s">
        <v>139</v>
      </c>
      <c r="G11712" t="s">
        <v>144</v>
      </c>
      <c r="H11712" t="s">
        <v>107</v>
      </c>
      <c r="I11712" t="s">
        <v>28</v>
      </c>
      <c r="J11712">
        <v>85</v>
      </c>
      <c r="K11712">
        <v>56.3</v>
      </c>
      <c r="L11712">
        <v>40</v>
      </c>
      <c r="M11712">
        <v>28.7</v>
      </c>
      <c r="N11712">
        <v>2.4</v>
      </c>
      <c r="O11712">
        <v>12.6</v>
      </c>
      <c r="P11712">
        <v>12.6</v>
      </c>
      <c r="Q11712">
        <v>12.6</v>
      </c>
      <c r="R11712" t="s">
        <v>161</v>
      </c>
      <c r="S11712" t="s">
        <v>161</v>
      </c>
      <c r="T11712" t="s">
        <v>161</v>
      </c>
      <c r="U11712" t="s">
        <v>161</v>
      </c>
    </row>
    <row r="11713" spans="1:21" hidden="1" x14ac:dyDescent="0.45">
      <c r="A11713" t="str">
        <f t="shared" si="193"/>
        <v>YAG3Non-EUL7FPhilosophy and religious studiesAll</v>
      </c>
      <c r="B11713" t="s">
        <v>116</v>
      </c>
      <c r="C11713" t="s">
        <v>141</v>
      </c>
      <c r="D11713">
        <v>3</v>
      </c>
      <c r="E11713" t="s">
        <v>162</v>
      </c>
      <c r="F11713" t="s">
        <v>145</v>
      </c>
      <c r="G11713" t="s">
        <v>143</v>
      </c>
      <c r="H11713" t="s">
        <v>107</v>
      </c>
      <c r="I11713" t="s">
        <v>28</v>
      </c>
      <c r="J11713">
        <v>100</v>
      </c>
      <c r="K11713">
        <v>57.1</v>
      </c>
      <c r="L11713">
        <v>45</v>
      </c>
      <c r="M11713">
        <v>16</v>
      </c>
      <c r="N11713">
        <v>2</v>
      </c>
      <c r="O11713">
        <v>11.9</v>
      </c>
      <c r="P11713">
        <v>19</v>
      </c>
      <c r="Q11713">
        <v>24.9</v>
      </c>
      <c r="R11713" t="s">
        <v>161</v>
      </c>
      <c r="S11713" t="s">
        <v>161</v>
      </c>
      <c r="T11713" t="s">
        <v>161</v>
      </c>
      <c r="U11713" t="s">
        <v>161</v>
      </c>
    </row>
    <row r="11714" spans="1:21" hidden="1" x14ac:dyDescent="0.45">
      <c r="A11714" t="str">
        <f t="shared" si="193"/>
        <v>YAG3Non-EUL7MPhilosophy and religious studiesAll</v>
      </c>
      <c r="B11714" t="s">
        <v>116</v>
      </c>
      <c r="C11714" t="s">
        <v>141</v>
      </c>
      <c r="D11714">
        <v>3</v>
      </c>
      <c r="E11714" t="s">
        <v>162</v>
      </c>
      <c r="F11714" t="s">
        <v>145</v>
      </c>
      <c r="G11714" t="s">
        <v>144</v>
      </c>
      <c r="H11714" t="s">
        <v>107</v>
      </c>
      <c r="I11714" t="s">
        <v>28</v>
      </c>
      <c r="J11714">
        <v>170</v>
      </c>
      <c r="K11714">
        <v>52.4</v>
      </c>
      <c r="L11714">
        <v>85</v>
      </c>
      <c r="M11714">
        <v>13.1</v>
      </c>
      <c r="N11714">
        <v>3.8</v>
      </c>
      <c r="O11714">
        <v>6.9</v>
      </c>
      <c r="P11714">
        <v>15.3</v>
      </c>
      <c r="Q11714">
        <v>30.6</v>
      </c>
      <c r="R11714">
        <v>15</v>
      </c>
      <c r="S11714">
        <v>13900</v>
      </c>
      <c r="T11714">
        <v>30100</v>
      </c>
      <c r="U11714">
        <v>66100</v>
      </c>
    </row>
    <row r="11715" spans="1:21" hidden="1" x14ac:dyDescent="0.45">
      <c r="A11715" t="str">
        <f t="shared" si="193"/>
        <v>YAG3Non-EUL8FPhilosophy and religious studiesAll</v>
      </c>
      <c r="B11715" t="s">
        <v>116</v>
      </c>
      <c r="C11715" t="s">
        <v>141</v>
      </c>
      <c r="D11715">
        <v>3</v>
      </c>
      <c r="E11715" t="s">
        <v>162</v>
      </c>
      <c r="F11715" t="s">
        <v>139</v>
      </c>
      <c r="G11715" t="s">
        <v>143</v>
      </c>
      <c r="H11715" t="s">
        <v>107</v>
      </c>
      <c r="I11715" t="s">
        <v>28</v>
      </c>
      <c r="J11715">
        <v>20</v>
      </c>
      <c r="K11715">
        <v>41.4</v>
      </c>
      <c r="L11715">
        <v>15</v>
      </c>
      <c r="M11715">
        <v>27.6</v>
      </c>
      <c r="N11715">
        <v>0</v>
      </c>
      <c r="O11715">
        <v>31</v>
      </c>
      <c r="P11715">
        <v>31</v>
      </c>
      <c r="Q11715">
        <v>31</v>
      </c>
      <c r="R11715" t="s">
        <v>161</v>
      </c>
      <c r="S11715" t="s">
        <v>161</v>
      </c>
      <c r="T11715" t="s">
        <v>161</v>
      </c>
      <c r="U11715" t="s">
        <v>161</v>
      </c>
    </row>
    <row r="11716" spans="1:21" hidden="1" x14ac:dyDescent="0.45">
      <c r="A11716" t="str">
        <f t="shared" si="193"/>
        <v>YAG3Non-EUL8MPhilosophy and religious studiesAll</v>
      </c>
      <c r="B11716" t="s">
        <v>116</v>
      </c>
      <c r="C11716" t="s">
        <v>141</v>
      </c>
      <c r="D11716">
        <v>3</v>
      </c>
      <c r="E11716" t="s">
        <v>162</v>
      </c>
      <c r="F11716" t="s">
        <v>139</v>
      </c>
      <c r="G11716" t="s">
        <v>144</v>
      </c>
      <c r="H11716" t="s">
        <v>107</v>
      </c>
      <c r="I11716" t="s">
        <v>28</v>
      </c>
      <c r="J11716">
        <v>75</v>
      </c>
      <c r="K11716">
        <v>50.7</v>
      </c>
      <c r="L11716">
        <v>40</v>
      </c>
      <c r="M11716">
        <v>30.7</v>
      </c>
      <c r="N11716">
        <v>1.3</v>
      </c>
      <c r="O11716">
        <v>17.3</v>
      </c>
      <c r="P11716">
        <v>17.3</v>
      </c>
      <c r="Q11716">
        <v>17.3</v>
      </c>
      <c r="R11716">
        <v>15</v>
      </c>
      <c r="S11716">
        <v>19000</v>
      </c>
      <c r="T11716">
        <v>28300</v>
      </c>
      <c r="U11716">
        <v>35000</v>
      </c>
    </row>
    <row r="11717" spans="1:21" hidden="1" x14ac:dyDescent="0.45">
      <c r="A11717" t="str">
        <f t="shared" si="193"/>
        <v>YAG1Non-EUL7FPhilosophy and religious studiesAll</v>
      </c>
      <c r="B11717" t="s">
        <v>116</v>
      </c>
      <c r="C11717" t="s">
        <v>49</v>
      </c>
      <c r="D11717">
        <v>1</v>
      </c>
      <c r="E11717" t="s">
        <v>162</v>
      </c>
      <c r="F11717" t="s">
        <v>145</v>
      </c>
      <c r="G11717" t="s">
        <v>143</v>
      </c>
      <c r="H11717" t="s">
        <v>107</v>
      </c>
      <c r="I11717" t="s">
        <v>28</v>
      </c>
      <c r="J11717">
        <v>95</v>
      </c>
      <c r="K11717">
        <v>55.3</v>
      </c>
      <c r="L11717">
        <v>45</v>
      </c>
      <c r="M11717">
        <v>19.399999999999999</v>
      </c>
      <c r="N11717">
        <v>1.9</v>
      </c>
      <c r="O11717">
        <v>7.7</v>
      </c>
      <c r="P11717">
        <v>13</v>
      </c>
      <c r="Q11717">
        <v>23.4</v>
      </c>
      <c r="R11717" t="s">
        <v>161</v>
      </c>
      <c r="S11717" t="s">
        <v>161</v>
      </c>
      <c r="T11717" t="s">
        <v>161</v>
      </c>
      <c r="U11717" t="s">
        <v>161</v>
      </c>
    </row>
    <row r="11718" spans="1:21" hidden="1" x14ac:dyDescent="0.45">
      <c r="A11718" t="str">
        <f t="shared" si="193"/>
        <v>YAG1Non-EUL7MPhilosophy and religious studiesAll</v>
      </c>
      <c r="B11718" t="s">
        <v>116</v>
      </c>
      <c r="C11718" t="s">
        <v>49</v>
      </c>
      <c r="D11718">
        <v>1</v>
      </c>
      <c r="E11718" t="s">
        <v>162</v>
      </c>
      <c r="F11718" t="s">
        <v>145</v>
      </c>
      <c r="G11718" t="s">
        <v>144</v>
      </c>
      <c r="H11718" t="s">
        <v>107</v>
      </c>
      <c r="I11718" t="s">
        <v>28</v>
      </c>
      <c r="J11718">
        <v>155</v>
      </c>
      <c r="K11718">
        <v>52.3</v>
      </c>
      <c r="L11718">
        <v>75</v>
      </c>
      <c r="M11718">
        <v>18.2</v>
      </c>
      <c r="N11718">
        <v>2.2999999999999998</v>
      </c>
      <c r="O11718">
        <v>8.1</v>
      </c>
      <c r="P11718">
        <v>13.6</v>
      </c>
      <c r="Q11718">
        <v>27.2</v>
      </c>
      <c r="R11718">
        <v>15</v>
      </c>
      <c r="S11718">
        <v>15700</v>
      </c>
      <c r="T11718">
        <v>22300</v>
      </c>
      <c r="U11718">
        <v>25900</v>
      </c>
    </row>
    <row r="11719" spans="1:21" hidden="1" x14ac:dyDescent="0.45">
      <c r="A11719" t="str">
        <f t="shared" ref="A11719:A11782" si="194">"YAG"&amp;D11719 &amp;E11719 &amp;F11719 &amp; G11719 &amp;H11719 &amp;I11719</f>
        <v>YAG1Non-EUL8FPhilosophy and religious studiesAll</v>
      </c>
      <c r="B11719" t="s">
        <v>116</v>
      </c>
      <c r="C11719" t="s">
        <v>49</v>
      </c>
      <c r="D11719">
        <v>1</v>
      </c>
      <c r="E11719" t="s">
        <v>162</v>
      </c>
      <c r="F11719" t="s">
        <v>139</v>
      </c>
      <c r="G11719" t="s">
        <v>143</v>
      </c>
      <c r="H11719" t="s">
        <v>107</v>
      </c>
      <c r="I11719" t="s">
        <v>28</v>
      </c>
      <c r="J11719">
        <v>35</v>
      </c>
      <c r="K11719">
        <v>39.1</v>
      </c>
      <c r="L11719">
        <v>25</v>
      </c>
      <c r="M11719">
        <v>34.799999999999997</v>
      </c>
      <c r="N11719">
        <v>5.8</v>
      </c>
      <c r="O11719">
        <v>17.399999999999999</v>
      </c>
      <c r="P11719">
        <v>20.3</v>
      </c>
      <c r="Q11719">
        <v>20.3</v>
      </c>
      <c r="R11719" t="s">
        <v>161</v>
      </c>
      <c r="S11719" t="s">
        <v>161</v>
      </c>
      <c r="T11719" t="s">
        <v>161</v>
      </c>
      <c r="U11719" t="s">
        <v>161</v>
      </c>
    </row>
    <row r="11720" spans="1:21" hidden="1" x14ac:dyDescent="0.45">
      <c r="A11720" t="str">
        <f t="shared" si="194"/>
        <v>YAG1Non-EUL8MPhilosophy and religious studiesAll</v>
      </c>
      <c r="B11720" t="s">
        <v>116</v>
      </c>
      <c r="C11720" t="s">
        <v>49</v>
      </c>
      <c r="D11720">
        <v>1</v>
      </c>
      <c r="E11720" t="s">
        <v>162</v>
      </c>
      <c r="F11720" t="s">
        <v>139</v>
      </c>
      <c r="G11720" t="s">
        <v>144</v>
      </c>
      <c r="H11720" t="s">
        <v>107</v>
      </c>
      <c r="I11720" t="s">
        <v>28</v>
      </c>
      <c r="J11720">
        <v>90</v>
      </c>
      <c r="K11720">
        <v>38.5</v>
      </c>
      <c r="L11720">
        <v>55</v>
      </c>
      <c r="M11720">
        <v>31.8</v>
      </c>
      <c r="N11720">
        <v>3.4</v>
      </c>
      <c r="O11720">
        <v>22.9</v>
      </c>
      <c r="P11720">
        <v>26.3</v>
      </c>
      <c r="Q11720">
        <v>26.3</v>
      </c>
      <c r="R11720">
        <v>20</v>
      </c>
      <c r="S11720">
        <v>7300</v>
      </c>
      <c r="T11720">
        <v>23500</v>
      </c>
      <c r="U11720">
        <v>31000</v>
      </c>
    </row>
    <row r="11721" spans="1:21" hidden="1" x14ac:dyDescent="0.45">
      <c r="A11721" t="str">
        <f t="shared" si="194"/>
        <v>YAG10Non-EUL7F+MPhilosophy and religious studiesAbroad</v>
      </c>
      <c r="B11721" t="s">
        <v>116</v>
      </c>
      <c r="C11721" t="s">
        <v>142</v>
      </c>
      <c r="D11721">
        <v>10</v>
      </c>
      <c r="E11721" t="s">
        <v>162</v>
      </c>
      <c r="F11721" t="s">
        <v>145</v>
      </c>
      <c r="G11721" t="s">
        <v>138</v>
      </c>
      <c r="H11721" t="s">
        <v>107</v>
      </c>
      <c r="I11721" t="s">
        <v>146</v>
      </c>
      <c r="J11721">
        <v>15</v>
      </c>
      <c r="K11721">
        <v>0</v>
      </c>
      <c r="L11721">
        <v>15</v>
      </c>
      <c r="M11721">
        <v>81</v>
      </c>
      <c r="N11721">
        <v>0</v>
      </c>
      <c r="O11721">
        <v>19</v>
      </c>
      <c r="P11721">
        <v>19</v>
      </c>
      <c r="Q11721">
        <v>19</v>
      </c>
      <c r="R11721" t="s">
        <v>157</v>
      </c>
      <c r="S11721" t="s">
        <v>157</v>
      </c>
      <c r="T11721" t="s">
        <v>157</v>
      </c>
      <c r="U11721" t="s">
        <v>157</v>
      </c>
    </row>
    <row r="11722" spans="1:21" hidden="1" x14ac:dyDescent="0.45">
      <c r="A11722" t="str">
        <f t="shared" si="194"/>
        <v>YAG10Non-EUL7F+MPhilosophy and religious studiesEast Midlands</v>
      </c>
      <c r="B11722" t="s">
        <v>116</v>
      </c>
      <c r="C11722" t="s">
        <v>142</v>
      </c>
      <c r="D11722">
        <v>10</v>
      </c>
      <c r="E11722" t="s">
        <v>162</v>
      </c>
      <c r="F11722" t="s">
        <v>145</v>
      </c>
      <c r="G11722" t="s">
        <v>138</v>
      </c>
      <c r="H11722" t="s">
        <v>107</v>
      </c>
      <c r="I11722" t="s">
        <v>147</v>
      </c>
      <c r="J11722">
        <v>10</v>
      </c>
      <c r="K11722">
        <v>0</v>
      </c>
      <c r="L11722">
        <v>10</v>
      </c>
      <c r="M11722">
        <v>16.7</v>
      </c>
      <c r="N11722">
        <v>16.7</v>
      </c>
      <c r="O11722">
        <v>66.7</v>
      </c>
      <c r="P11722">
        <v>66.7</v>
      </c>
      <c r="Q11722">
        <v>66.7</v>
      </c>
      <c r="R11722" t="s">
        <v>161</v>
      </c>
      <c r="S11722" t="s">
        <v>161</v>
      </c>
      <c r="T11722" t="s">
        <v>161</v>
      </c>
      <c r="U11722" t="s">
        <v>161</v>
      </c>
    </row>
    <row r="11723" spans="1:21" hidden="1" x14ac:dyDescent="0.45">
      <c r="A11723" t="str">
        <f t="shared" si="194"/>
        <v>YAG10Non-EUL7F+MPhilosophy and religious studiesEast of England</v>
      </c>
      <c r="B11723" t="s">
        <v>116</v>
      </c>
      <c r="C11723" t="s">
        <v>142</v>
      </c>
      <c r="D11723">
        <v>10</v>
      </c>
      <c r="E11723" t="s">
        <v>162</v>
      </c>
      <c r="F11723" t="s">
        <v>145</v>
      </c>
      <c r="G11723" t="s">
        <v>138</v>
      </c>
      <c r="H11723" t="s">
        <v>107</v>
      </c>
      <c r="I11723" t="s">
        <v>148</v>
      </c>
      <c r="J11723">
        <v>10</v>
      </c>
      <c r="K11723">
        <v>0</v>
      </c>
      <c r="L11723">
        <v>10</v>
      </c>
      <c r="M11723">
        <v>36.4</v>
      </c>
      <c r="N11723">
        <v>0</v>
      </c>
      <c r="O11723">
        <v>45.5</v>
      </c>
      <c r="P11723">
        <v>45.5</v>
      </c>
      <c r="Q11723">
        <v>63.6</v>
      </c>
      <c r="R11723" t="s">
        <v>161</v>
      </c>
      <c r="S11723" t="s">
        <v>161</v>
      </c>
      <c r="T11723" t="s">
        <v>161</v>
      </c>
      <c r="U11723" t="s">
        <v>161</v>
      </c>
    </row>
    <row r="11724" spans="1:21" hidden="1" x14ac:dyDescent="0.45">
      <c r="A11724" t="str">
        <f t="shared" si="194"/>
        <v>YAG10Non-EUL7F+MPhilosophy and religious studiesLondon</v>
      </c>
      <c r="B11724" t="s">
        <v>116</v>
      </c>
      <c r="C11724" t="s">
        <v>142</v>
      </c>
      <c r="D11724">
        <v>10</v>
      </c>
      <c r="E11724" t="s">
        <v>162</v>
      </c>
      <c r="F11724" t="s">
        <v>145</v>
      </c>
      <c r="G11724" t="s">
        <v>138</v>
      </c>
      <c r="H11724" t="s">
        <v>107</v>
      </c>
      <c r="I11724" t="s">
        <v>149</v>
      </c>
      <c r="J11724">
        <v>20</v>
      </c>
      <c r="K11724">
        <v>0</v>
      </c>
      <c r="L11724">
        <v>20</v>
      </c>
      <c r="M11724">
        <v>58.3</v>
      </c>
      <c r="N11724">
        <v>0</v>
      </c>
      <c r="O11724">
        <v>24.3</v>
      </c>
      <c r="P11724">
        <v>41.7</v>
      </c>
      <c r="Q11724">
        <v>41.7</v>
      </c>
      <c r="R11724" t="s">
        <v>161</v>
      </c>
      <c r="S11724" t="s">
        <v>161</v>
      </c>
      <c r="T11724" t="s">
        <v>161</v>
      </c>
      <c r="U11724" t="s">
        <v>161</v>
      </c>
    </row>
    <row r="11725" spans="1:21" hidden="1" x14ac:dyDescent="0.45">
      <c r="A11725" t="str">
        <f t="shared" si="194"/>
        <v>YAG10Non-EUL7F+MPhilosophy and religious studiesNorth East</v>
      </c>
      <c r="B11725" t="s">
        <v>116</v>
      </c>
      <c r="C11725" t="s">
        <v>142</v>
      </c>
      <c r="D11725">
        <v>10</v>
      </c>
      <c r="E11725" t="s">
        <v>162</v>
      </c>
      <c r="F11725" t="s">
        <v>145</v>
      </c>
      <c r="G11725" t="s">
        <v>138</v>
      </c>
      <c r="H11725" t="s">
        <v>107</v>
      </c>
      <c r="I11725" t="s">
        <v>150</v>
      </c>
      <c r="J11725">
        <v>5</v>
      </c>
      <c r="K11725">
        <v>0</v>
      </c>
      <c r="L11725">
        <v>5</v>
      </c>
      <c r="M11725">
        <v>40</v>
      </c>
      <c r="N11725">
        <v>40</v>
      </c>
      <c r="O11725">
        <v>20</v>
      </c>
      <c r="P11725">
        <v>20</v>
      </c>
      <c r="Q11725">
        <v>20</v>
      </c>
      <c r="R11725" t="s">
        <v>157</v>
      </c>
      <c r="S11725" t="s">
        <v>157</v>
      </c>
      <c r="T11725" t="s">
        <v>157</v>
      </c>
      <c r="U11725" t="s">
        <v>157</v>
      </c>
    </row>
    <row r="11726" spans="1:21" hidden="1" x14ac:dyDescent="0.45">
      <c r="A11726" t="str">
        <f t="shared" si="194"/>
        <v>YAG10Non-EUL7F+MPhilosophy and religious studiesNorth West</v>
      </c>
      <c r="B11726" t="s">
        <v>116</v>
      </c>
      <c r="C11726" t="s">
        <v>142</v>
      </c>
      <c r="D11726">
        <v>10</v>
      </c>
      <c r="E11726" t="s">
        <v>162</v>
      </c>
      <c r="F11726" t="s">
        <v>145</v>
      </c>
      <c r="G11726" t="s">
        <v>138</v>
      </c>
      <c r="H11726" t="s">
        <v>107</v>
      </c>
      <c r="I11726" t="s">
        <v>151</v>
      </c>
      <c r="J11726">
        <v>10</v>
      </c>
      <c r="K11726">
        <v>0</v>
      </c>
      <c r="L11726">
        <v>10</v>
      </c>
      <c r="M11726">
        <v>66.7</v>
      </c>
      <c r="N11726">
        <v>0</v>
      </c>
      <c r="O11726">
        <v>33.299999999999997</v>
      </c>
      <c r="P11726">
        <v>33.299999999999997</v>
      </c>
      <c r="Q11726">
        <v>33.299999999999997</v>
      </c>
      <c r="R11726" t="s">
        <v>161</v>
      </c>
      <c r="S11726" t="s">
        <v>161</v>
      </c>
      <c r="T11726" t="s">
        <v>161</v>
      </c>
      <c r="U11726" t="s">
        <v>161</v>
      </c>
    </row>
    <row r="11727" spans="1:21" hidden="1" x14ac:dyDescent="0.45">
      <c r="A11727" t="str">
        <f t="shared" si="194"/>
        <v>YAG10Non-EUL7F+MPhilosophy and religious studiesScotland</v>
      </c>
      <c r="B11727" t="s">
        <v>116</v>
      </c>
      <c r="C11727" t="s">
        <v>142</v>
      </c>
      <c r="D11727">
        <v>10</v>
      </c>
      <c r="E11727" t="s">
        <v>162</v>
      </c>
      <c r="F11727" t="s">
        <v>145</v>
      </c>
      <c r="G11727" t="s">
        <v>138</v>
      </c>
      <c r="H11727" t="s">
        <v>107</v>
      </c>
      <c r="I11727" t="s">
        <v>153</v>
      </c>
      <c r="J11727">
        <v>5</v>
      </c>
      <c r="K11727">
        <v>0</v>
      </c>
      <c r="L11727">
        <v>5</v>
      </c>
      <c r="M11727">
        <v>0</v>
      </c>
      <c r="N11727">
        <v>50</v>
      </c>
      <c r="O11727">
        <v>50</v>
      </c>
      <c r="P11727">
        <v>50</v>
      </c>
      <c r="Q11727">
        <v>50</v>
      </c>
      <c r="R11727" t="s">
        <v>161</v>
      </c>
      <c r="S11727" t="s">
        <v>161</v>
      </c>
      <c r="T11727" t="s">
        <v>161</v>
      </c>
      <c r="U11727" t="s">
        <v>161</v>
      </c>
    </row>
    <row r="11728" spans="1:21" hidden="1" x14ac:dyDescent="0.45">
      <c r="A11728" t="str">
        <f t="shared" si="194"/>
        <v>YAG10Non-EUL7F+MPhilosophy and religious studiesSouth East</v>
      </c>
      <c r="B11728" t="s">
        <v>116</v>
      </c>
      <c r="C11728" t="s">
        <v>142</v>
      </c>
      <c r="D11728">
        <v>10</v>
      </c>
      <c r="E11728" t="s">
        <v>162</v>
      </c>
      <c r="F11728" t="s">
        <v>145</v>
      </c>
      <c r="G11728" t="s">
        <v>138</v>
      </c>
      <c r="H11728" t="s">
        <v>107</v>
      </c>
      <c r="I11728" t="s">
        <v>154</v>
      </c>
      <c r="J11728">
        <v>15</v>
      </c>
      <c r="K11728">
        <v>0</v>
      </c>
      <c r="L11728">
        <v>15</v>
      </c>
      <c r="M11728">
        <v>33.299999999999997</v>
      </c>
      <c r="N11728">
        <v>6.7</v>
      </c>
      <c r="O11728">
        <v>40</v>
      </c>
      <c r="P11728">
        <v>53.3</v>
      </c>
      <c r="Q11728">
        <v>60</v>
      </c>
      <c r="R11728" t="s">
        <v>161</v>
      </c>
      <c r="S11728" t="s">
        <v>161</v>
      </c>
      <c r="T11728" t="s">
        <v>161</v>
      </c>
      <c r="U11728" t="s">
        <v>161</v>
      </c>
    </row>
    <row r="11729" spans="1:21" hidden="1" x14ac:dyDescent="0.45">
      <c r="A11729" t="str">
        <f t="shared" si="194"/>
        <v>YAG10Non-EUL7F+MPhilosophy and religious studiesWales</v>
      </c>
      <c r="B11729" t="s">
        <v>116</v>
      </c>
      <c r="C11729" t="s">
        <v>142</v>
      </c>
      <c r="D11729">
        <v>10</v>
      </c>
      <c r="E11729" t="s">
        <v>162</v>
      </c>
      <c r="F11729" t="s">
        <v>145</v>
      </c>
      <c r="G11729" t="s">
        <v>138</v>
      </c>
      <c r="H11729" t="s">
        <v>107</v>
      </c>
      <c r="I11729" t="s">
        <v>158</v>
      </c>
      <c r="J11729" t="s">
        <v>161</v>
      </c>
      <c r="K11729" t="s">
        <v>161</v>
      </c>
      <c r="L11729" t="s">
        <v>161</v>
      </c>
      <c r="M11729" t="s">
        <v>161</v>
      </c>
      <c r="N11729" t="s">
        <v>161</v>
      </c>
      <c r="O11729" t="s">
        <v>161</v>
      </c>
      <c r="P11729" t="s">
        <v>161</v>
      </c>
      <c r="Q11729" t="s">
        <v>161</v>
      </c>
      <c r="R11729" t="s">
        <v>157</v>
      </c>
      <c r="S11729" t="s">
        <v>157</v>
      </c>
      <c r="T11729" t="s">
        <v>157</v>
      </c>
      <c r="U11729" t="s">
        <v>157</v>
      </c>
    </row>
    <row r="11730" spans="1:21" hidden="1" x14ac:dyDescent="0.45">
      <c r="A11730" t="str">
        <f t="shared" si="194"/>
        <v>YAG10Non-EUL7F+MPhilosophy and religious studiesWest Midlands</v>
      </c>
      <c r="B11730" t="s">
        <v>116</v>
      </c>
      <c r="C11730" t="s">
        <v>142</v>
      </c>
      <c r="D11730">
        <v>10</v>
      </c>
      <c r="E11730" t="s">
        <v>162</v>
      </c>
      <c r="F11730" t="s">
        <v>145</v>
      </c>
      <c r="G11730" t="s">
        <v>138</v>
      </c>
      <c r="H11730" t="s">
        <v>107</v>
      </c>
      <c r="I11730" t="s">
        <v>159</v>
      </c>
      <c r="J11730">
        <v>5</v>
      </c>
      <c r="K11730">
        <v>0</v>
      </c>
      <c r="L11730">
        <v>5</v>
      </c>
      <c r="M11730">
        <v>40</v>
      </c>
      <c r="N11730">
        <v>0</v>
      </c>
      <c r="O11730">
        <v>20</v>
      </c>
      <c r="P11730">
        <v>40</v>
      </c>
      <c r="Q11730">
        <v>60</v>
      </c>
      <c r="R11730" t="s">
        <v>161</v>
      </c>
      <c r="S11730" t="s">
        <v>161</v>
      </c>
      <c r="T11730" t="s">
        <v>161</v>
      </c>
      <c r="U11730" t="s">
        <v>161</v>
      </c>
    </row>
    <row r="11731" spans="1:21" hidden="1" x14ac:dyDescent="0.45">
      <c r="A11731" t="str">
        <f t="shared" si="194"/>
        <v>YAG10Non-EUL7F+MPhilosophy and religious studiesYorkshire and The Humber</v>
      </c>
      <c r="B11731" t="s">
        <v>116</v>
      </c>
      <c r="C11731" t="s">
        <v>142</v>
      </c>
      <c r="D11731">
        <v>10</v>
      </c>
      <c r="E11731" t="s">
        <v>162</v>
      </c>
      <c r="F11731" t="s">
        <v>145</v>
      </c>
      <c r="G11731" t="s">
        <v>138</v>
      </c>
      <c r="H11731" t="s">
        <v>107</v>
      </c>
      <c r="I11731" t="s">
        <v>160</v>
      </c>
      <c r="J11731">
        <v>5</v>
      </c>
      <c r="K11731">
        <v>0</v>
      </c>
      <c r="L11731">
        <v>5</v>
      </c>
      <c r="M11731">
        <v>40</v>
      </c>
      <c r="N11731">
        <v>0</v>
      </c>
      <c r="O11731">
        <v>60</v>
      </c>
      <c r="P11731">
        <v>60</v>
      </c>
      <c r="Q11731">
        <v>60</v>
      </c>
      <c r="R11731" t="s">
        <v>161</v>
      </c>
      <c r="S11731" t="s">
        <v>161</v>
      </c>
      <c r="T11731" t="s">
        <v>161</v>
      </c>
      <c r="U11731" t="s">
        <v>161</v>
      </c>
    </row>
    <row r="11732" spans="1:21" hidden="1" x14ac:dyDescent="0.45">
      <c r="A11732" t="str">
        <f t="shared" si="194"/>
        <v>YAG10Non-EUL7F+MPhilosophy and religious studiesNA</v>
      </c>
      <c r="B11732" t="s">
        <v>116</v>
      </c>
      <c r="C11732" t="s">
        <v>142</v>
      </c>
      <c r="D11732">
        <v>10</v>
      </c>
      <c r="E11732" t="s">
        <v>162</v>
      </c>
      <c r="F11732" t="s">
        <v>145</v>
      </c>
      <c r="G11732" t="s">
        <v>138</v>
      </c>
      <c r="H11732" t="s">
        <v>107</v>
      </c>
      <c r="I11732" t="s">
        <v>157</v>
      </c>
      <c r="J11732">
        <v>145</v>
      </c>
      <c r="K11732">
        <v>96.2</v>
      </c>
      <c r="L11732">
        <v>10</v>
      </c>
      <c r="M11732">
        <v>0.7</v>
      </c>
      <c r="N11732">
        <v>0</v>
      </c>
      <c r="O11732">
        <v>0</v>
      </c>
      <c r="P11732">
        <v>0</v>
      </c>
      <c r="Q11732">
        <v>3.1</v>
      </c>
      <c r="R11732" t="s">
        <v>157</v>
      </c>
      <c r="S11732" t="s">
        <v>157</v>
      </c>
      <c r="T11732" t="s">
        <v>157</v>
      </c>
      <c r="U11732" t="s">
        <v>157</v>
      </c>
    </row>
    <row r="11733" spans="1:21" hidden="1" x14ac:dyDescent="0.45">
      <c r="A11733" t="str">
        <f t="shared" si="194"/>
        <v>YAG10Non-EUL8F+MPhilosophy and religious studiesAbroad</v>
      </c>
      <c r="B11733" t="s">
        <v>116</v>
      </c>
      <c r="C11733" t="s">
        <v>142</v>
      </c>
      <c r="D11733">
        <v>10</v>
      </c>
      <c r="E11733" t="s">
        <v>162</v>
      </c>
      <c r="F11733" t="s">
        <v>139</v>
      </c>
      <c r="G11733" t="s">
        <v>138</v>
      </c>
      <c r="H11733" t="s">
        <v>107</v>
      </c>
      <c r="I11733" t="s">
        <v>146</v>
      </c>
      <c r="J11733">
        <v>5</v>
      </c>
      <c r="K11733">
        <v>0</v>
      </c>
      <c r="L11733">
        <v>5</v>
      </c>
      <c r="M11733">
        <v>100</v>
      </c>
      <c r="N11733">
        <v>0</v>
      </c>
      <c r="O11733">
        <v>0</v>
      </c>
      <c r="P11733">
        <v>0</v>
      </c>
      <c r="Q11733">
        <v>0</v>
      </c>
      <c r="R11733" t="s">
        <v>157</v>
      </c>
      <c r="S11733" t="s">
        <v>157</v>
      </c>
      <c r="T11733" t="s">
        <v>157</v>
      </c>
      <c r="U11733" t="s">
        <v>157</v>
      </c>
    </row>
    <row r="11734" spans="1:21" hidden="1" x14ac:dyDescent="0.45">
      <c r="A11734" t="str">
        <f t="shared" si="194"/>
        <v>YAG10Non-EUL8F+MPhilosophy and religious studiesEast Midlands</v>
      </c>
      <c r="B11734" t="s">
        <v>116</v>
      </c>
      <c r="C11734" t="s">
        <v>142</v>
      </c>
      <c r="D11734">
        <v>10</v>
      </c>
      <c r="E11734" t="s">
        <v>162</v>
      </c>
      <c r="F11734" t="s">
        <v>139</v>
      </c>
      <c r="G11734" t="s">
        <v>138</v>
      </c>
      <c r="H11734" t="s">
        <v>107</v>
      </c>
      <c r="I11734" t="s">
        <v>147</v>
      </c>
      <c r="J11734" t="s">
        <v>161</v>
      </c>
      <c r="K11734" t="s">
        <v>161</v>
      </c>
      <c r="L11734" t="s">
        <v>161</v>
      </c>
      <c r="M11734" t="s">
        <v>161</v>
      </c>
      <c r="N11734" t="s">
        <v>161</v>
      </c>
      <c r="O11734" t="s">
        <v>161</v>
      </c>
      <c r="P11734" t="s">
        <v>161</v>
      </c>
      <c r="Q11734" t="s">
        <v>161</v>
      </c>
      <c r="R11734" t="s">
        <v>157</v>
      </c>
      <c r="S11734" t="s">
        <v>157</v>
      </c>
      <c r="T11734" t="s">
        <v>157</v>
      </c>
      <c r="U11734" t="s">
        <v>157</v>
      </c>
    </row>
    <row r="11735" spans="1:21" hidden="1" x14ac:dyDescent="0.45">
      <c r="A11735" t="str">
        <f t="shared" si="194"/>
        <v>YAG10Non-EUL8F+MPhilosophy and religious studiesEast of England</v>
      </c>
      <c r="B11735" t="s">
        <v>116</v>
      </c>
      <c r="C11735" t="s">
        <v>142</v>
      </c>
      <c r="D11735">
        <v>10</v>
      </c>
      <c r="E11735" t="s">
        <v>162</v>
      </c>
      <c r="F11735" t="s">
        <v>139</v>
      </c>
      <c r="G11735" t="s">
        <v>138</v>
      </c>
      <c r="H11735" t="s">
        <v>107</v>
      </c>
      <c r="I11735" t="s">
        <v>148</v>
      </c>
      <c r="J11735" t="s">
        <v>161</v>
      </c>
      <c r="K11735" t="s">
        <v>161</v>
      </c>
      <c r="L11735" t="s">
        <v>161</v>
      </c>
      <c r="M11735" t="s">
        <v>161</v>
      </c>
      <c r="N11735" t="s">
        <v>161</v>
      </c>
      <c r="O11735" t="s">
        <v>161</v>
      </c>
      <c r="P11735" t="s">
        <v>161</v>
      </c>
      <c r="Q11735" t="s">
        <v>161</v>
      </c>
      <c r="R11735" t="s">
        <v>161</v>
      </c>
      <c r="S11735" t="s">
        <v>161</v>
      </c>
      <c r="T11735" t="s">
        <v>161</v>
      </c>
      <c r="U11735" t="s">
        <v>161</v>
      </c>
    </row>
    <row r="11736" spans="1:21" hidden="1" x14ac:dyDescent="0.45">
      <c r="A11736" t="str">
        <f t="shared" si="194"/>
        <v>YAG10Non-EUL8F+MPhilosophy and religious studiesLondon</v>
      </c>
      <c r="B11736" t="s">
        <v>116</v>
      </c>
      <c r="C11736" t="s">
        <v>142</v>
      </c>
      <c r="D11736">
        <v>10</v>
      </c>
      <c r="E11736" t="s">
        <v>162</v>
      </c>
      <c r="F11736" t="s">
        <v>139</v>
      </c>
      <c r="G11736" t="s">
        <v>138</v>
      </c>
      <c r="H11736" t="s">
        <v>107</v>
      </c>
      <c r="I11736" t="s">
        <v>149</v>
      </c>
      <c r="J11736">
        <v>10</v>
      </c>
      <c r="K11736">
        <v>0</v>
      </c>
      <c r="L11736">
        <v>10</v>
      </c>
      <c r="M11736">
        <v>42.9</v>
      </c>
      <c r="N11736">
        <v>14.3</v>
      </c>
      <c r="O11736">
        <v>42.9</v>
      </c>
      <c r="P11736">
        <v>42.9</v>
      </c>
      <c r="Q11736">
        <v>42.9</v>
      </c>
      <c r="R11736" t="s">
        <v>161</v>
      </c>
      <c r="S11736" t="s">
        <v>161</v>
      </c>
      <c r="T11736" t="s">
        <v>161</v>
      </c>
      <c r="U11736" t="s">
        <v>161</v>
      </c>
    </row>
    <row r="11737" spans="1:21" hidden="1" x14ac:dyDescent="0.45">
      <c r="A11737" t="str">
        <f t="shared" si="194"/>
        <v>YAG10Non-EUL8F+MPhilosophy and religious studiesNorth East</v>
      </c>
      <c r="B11737" t="s">
        <v>116</v>
      </c>
      <c r="C11737" t="s">
        <v>142</v>
      </c>
      <c r="D11737">
        <v>10</v>
      </c>
      <c r="E11737" t="s">
        <v>162</v>
      </c>
      <c r="F11737" t="s">
        <v>139</v>
      </c>
      <c r="G11737" t="s">
        <v>138</v>
      </c>
      <c r="H11737" t="s">
        <v>107</v>
      </c>
      <c r="I11737" t="s">
        <v>150</v>
      </c>
      <c r="J11737">
        <v>5</v>
      </c>
      <c r="K11737">
        <v>0</v>
      </c>
      <c r="L11737">
        <v>5</v>
      </c>
      <c r="M11737">
        <v>100</v>
      </c>
      <c r="N11737">
        <v>0</v>
      </c>
      <c r="O11737">
        <v>0</v>
      </c>
      <c r="P11737">
        <v>0</v>
      </c>
      <c r="Q11737">
        <v>0</v>
      </c>
      <c r="R11737" t="s">
        <v>157</v>
      </c>
      <c r="S11737" t="s">
        <v>157</v>
      </c>
      <c r="T11737" t="s">
        <v>157</v>
      </c>
      <c r="U11737" t="s">
        <v>157</v>
      </c>
    </row>
    <row r="11738" spans="1:21" hidden="1" x14ac:dyDescent="0.45">
      <c r="A11738" t="str">
        <f t="shared" si="194"/>
        <v>YAG10Non-EUL8F+MPhilosophy and religious studiesNorth West</v>
      </c>
      <c r="B11738" t="s">
        <v>116</v>
      </c>
      <c r="C11738" t="s">
        <v>142</v>
      </c>
      <c r="D11738">
        <v>10</v>
      </c>
      <c r="E11738" t="s">
        <v>162</v>
      </c>
      <c r="F11738" t="s">
        <v>139</v>
      </c>
      <c r="G11738" t="s">
        <v>138</v>
      </c>
      <c r="H11738" t="s">
        <v>107</v>
      </c>
      <c r="I11738" t="s">
        <v>151</v>
      </c>
      <c r="J11738" t="s">
        <v>161</v>
      </c>
      <c r="K11738" t="s">
        <v>161</v>
      </c>
      <c r="L11738" t="s">
        <v>161</v>
      </c>
      <c r="M11738" t="s">
        <v>161</v>
      </c>
      <c r="N11738" t="s">
        <v>161</v>
      </c>
      <c r="O11738" t="s">
        <v>161</v>
      </c>
      <c r="P11738" t="s">
        <v>161</v>
      </c>
      <c r="Q11738" t="s">
        <v>161</v>
      </c>
      <c r="R11738" t="s">
        <v>157</v>
      </c>
      <c r="S11738" t="s">
        <v>157</v>
      </c>
      <c r="T11738" t="s">
        <v>157</v>
      </c>
      <c r="U11738" t="s">
        <v>157</v>
      </c>
    </row>
    <row r="11739" spans="1:21" hidden="1" x14ac:dyDescent="0.45">
      <c r="A11739" t="str">
        <f t="shared" si="194"/>
        <v>YAG10Non-EUL8F+MPhilosophy and religious studiesScotland</v>
      </c>
      <c r="B11739" t="s">
        <v>116</v>
      </c>
      <c r="C11739" t="s">
        <v>142</v>
      </c>
      <c r="D11739">
        <v>10</v>
      </c>
      <c r="E11739" t="s">
        <v>162</v>
      </c>
      <c r="F11739" t="s">
        <v>139</v>
      </c>
      <c r="G11739" t="s">
        <v>138</v>
      </c>
      <c r="H11739" t="s">
        <v>107</v>
      </c>
      <c r="I11739" t="s">
        <v>153</v>
      </c>
      <c r="J11739" t="s">
        <v>161</v>
      </c>
      <c r="K11739" t="s">
        <v>161</v>
      </c>
      <c r="L11739" t="s">
        <v>161</v>
      </c>
      <c r="M11739" t="s">
        <v>161</v>
      </c>
      <c r="N11739" t="s">
        <v>161</v>
      </c>
      <c r="O11739" t="s">
        <v>161</v>
      </c>
      <c r="P11739" t="s">
        <v>161</v>
      </c>
      <c r="Q11739" t="s">
        <v>161</v>
      </c>
      <c r="R11739" t="s">
        <v>161</v>
      </c>
      <c r="S11739" t="s">
        <v>161</v>
      </c>
      <c r="T11739" t="s">
        <v>161</v>
      </c>
      <c r="U11739" t="s">
        <v>161</v>
      </c>
    </row>
    <row r="11740" spans="1:21" hidden="1" x14ac:dyDescent="0.45">
      <c r="A11740" t="str">
        <f t="shared" si="194"/>
        <v>YAG10Non-EUL8F+MPhilosophy and religious studiesSouth East</v>
      </c>
      <c r="B11740" t="s">
        <v>116</v>
      </c>
      <c r="C11740" t="s">
        <v>142</v>
      </c>
      <c r="D11740">
        <v>10</v>
      </c>
      <c r="E11740" t="s">
        <v>162</v>
      </c>
      <c r="F11740" t="s">
        <v>139</v>
      </c>
      <c r="G11740" t="s">
        <v>138</v>
      </c>
      <c r="H11740" t="s">
        <v>107</v>
      </c>
      <c r="I11740" t="s">
        <v>154</v>
      </c>
      <c r="J11740">
        <v>10</v>
      </c>
      <c r="K11740">
        <v>0</v>
      </c>
      <c r="L11740">
        <v>10</v>
      </c>
      <c r="M11740">
        <v>60</v>
      </c>
      <c r="N11740">
        <v>0</v>
      </c>
      <c r="O11740">
        <v>30</v>
      </c>
      <c r="P11740">
        <v>40</v>
      </c>
      <c r="Q11740">
        <v>40</v>
      </c>
      <c r="R11740" t="s">
        <v>161</v>
      </c>
      <c r="S11740" t="s">
        <v>161</v>
      </c>
      <c r="T11740" t="s">
        <v>161</v>
      </c>
      <c r="U11740" t="s">
        <v>161</v>
      </c>
    </row>
    <row r="11741" spans="1:21" hidden="1" x14ac:dyDescent="0.45">
      <c r="A11741" t="str">
        <f t="shared" si="194"/>
        <v>YAG10Non-EUL8F+MPhilosophy and religious studiesSouth West</v>
      </c>
      <c r="B11741" t="s">
        <v>116</v>
      </c>
      <c r="C11741" t="s">
        <v>142</v>
      </c>
      <c r="D11741">
        <v>10</v>
      </c>
      <c r="E11741" t="s">
        <v>162</v>
      </c>
      <c r="F11741" t="s">
        <v>139</v>
      </c>
      <c r="G11741" t="s">
        <v>138</v>
      </c>
      <c r="H11741" t="s">
        <v>107</v>
      </c>
      <c r="I11741" t="s">
        <v>155</v>
      </c>
      <c r="J11741">
        <v>5</v>
      </c>
      <c r="K11741">
        <v>0</v>
      </c>
      <c r="L11741">
        <v>5</v>
      </c>
      <c r="M11741">
        <v>80</v>
      </c>
      <c r="N11741">
        <v>0</v>
      </c>
      <c r="O11741">
        <v>20</v>
      </c>
      <c r="P11741">
        <v>20</v>
      </c>
      <c r="Q11741">
        <v>20</v>
      </c>
      <c r="R11741" t="s">
        <v>161</v>
      </c>
      <c r="S11741" t="s">
        <v>161</v>
      </c>
      <c r="T11741" t="s">
        <v>161</v>
      </c>
      <c r="U11741" t="s">
        <v>161</v>
      </c>
    </row>
    <row r="11742" spans="1:21" hidden="1" x14ac:dyDescent="0.45">
      <c r="A11742" t="str">
        <f t="shared" si="194"/>
        <v>YAG10Non-EUL8F+MPhilosophy and religious studiesWales</v>
      </c>
      <c r="B11742" t="s">
        <v>116</v>
      </c>
      <c r="C11742" t="s">
        <v>142</v>
      </c>
      <c r="D11742">
        <v>10</v>
      </c>
      <c r="E11742" t="s">
        <v>162</v>
      </c>
      <c r="F11742" t="s">
        <v>139</v>
      </c>
      <c r="G11742" t="s">
        <v>138</v>
      </c>
      <c r="H11742" t="s">
        <v>107</v>
      </c>
      <c r="I11742" t="s">
        <v>158</v>
      </c>
      <c r="J11742" t="s">
        <v>161</v>
      </c>
      <c r="K11742" t="s">
        <v>161</v>
      </c>
      <c r="L11742" t="s">
        <v>161</v>
      </c>
      <c r="M11742" t="s">
        <v>161</v>
      </c>
      <c r="N11742" t="s">
        <v>161</v>
      </c>
      <c r="O11742" t="s">
        <v>161</v>
      </c>
      <c r="P11742" t="s">
        <v>161</v>
      </c>
      <c r="Q11742" t="s">
        <v>161</v>
      </c>
      <c r="R11742" t="s">
        <v>157</v>
      </c>
      <c r="S11742" t="s">
        <v>157</v>
      </c>
      <c r="T11742" t="s">
        <v>157</v>
      </c>
      <c r="U11742" t="s">
        <v>157</v>
      </c>
    </row>
    <row r="11743" spans="1:21" hidden="1" x14ac:dyDescent="0.45">
      <c r="A11743" t="str">
        <f t="shared" si="194"/>
        <v>YAG10Non-EUL8F+MPhilosophy and religious studiesWest Midlands</v>
      </c>
      <c r="B11743" t="s">
        <v>116</v>
      </c>
      <c r="C11743" t="s">
        <v>142</v>
      </c>
      <c r="D11743">
        <v>10</v>
      </c>
      <c r="E11743" t="s">
        <v>162</v>
      </c>
      <c r="F11743" t="s">
        <v>139</v>
      </c>
      <c r="G11743" t="s">
        <v>138</v>
      </c>
      <c r="H11743" t="s">
        <v>107</v>
      </c>
      <c r="I11743" t="s">
        <v>159</v>
      </c>
      <c r="J11743">
        <v>10</v>
      </c>
      <c r="K11743">
        <v>0</v>
      </c>
      <c r="L11743">
        <v>10</v>
      </c>
      <c r="M11743">
        <v>71.400000000000006</v>
      </c>
      <c r="N11743">
        <v>0</v>
      </c>
      <c r="O11743">
        <v>28.6</v>
      </c>
      <c r="P11743">
        <v>28.6</v>
      </c>
      <c r="Q11743">
        <v>28.6</v>
      </c>
      <c r="R11743" t="s">
        <v>161</v>
      </c>
      <c r="S11743" t="s">
        <v>161</v>
      </c>
      <c r="T11743" t="s">
        <v>161</v>
      </c>
      <c r="U11743" t="s">
        <v>161</v>
      </c>
    </row>
    <row r="11744" spans="1:21" hidden="1" x14ac:dyDescent="0.45">
      <c r="A11744" t="str">
        <f t="shared" si="194"/>
        <v>YAG10Non-EUL8F+MPhilosophy and religious studiesYorkshire and The Humber</v>
      </c>
      <c r="B11744" t="s">
        <v>116</v>
      </c>
      <c r="C11744" t="s">
        <v>142</v>
      </c>
      <c r="D11744">
        <v>10</v>
      </c>
      <c r="E11744" t="s">
        <v>162</v>
      </c>
      <c r="F11744" t="s">
        <v>139</v>
      </c>
      <c r="G11744" t="s">
        <v>138</v>
      </c>
      <c r="H11744" t="s">
        <v>107</v>
      </c>
      <c r="I11744" t="s">
        <v>160</v>
      </c>
      <c r="J11744" t="s">
        <v>161</v>
      </c>
      <c r="K11744" t="s">
        <v>161</v>
      </c>
      <c r="L11744" t="s">
        <v>161</v>
      </c>
      <c r="M11744" t="s">
        <v>161</v>
      </c>
      <c r="N11744" t="s">
        <v>161</v>
      </c>
      <c r="O11744" t="s">
        <v>161</v>
      </c>
      <c r="P11744" t="s">
        <v>161</v>
      </c>
      <c r="Q11744" t="s">
        <v>161</v>
      </c>
      <c r="R11744" t="s">
        <v>161</v>
      </c>
      <c r="S11744" t="s">
        <v>161</v>
      </c>
      <c r="T11744" t="s">
        <v>161</v>
      </c>
      <c r="U11744" t="s">
        <v>161</v>
      </c>
    </row>
    <row r="11745" spans="1:21" hidden="1" x14ac:dyDescent="0.45">
      <c r="A11745" t="str">
        <f t="shared" si="194"/>
        <v>YAG10Non-EUL8F+MPhilosophy and religious studiesNA</v>
      </c>
      <c r="B11745" t="s">
        <v>116</v>
      </c>
      <c r="C11745" t="s">
        <v>142</v>
      </c>
      <c r="D11745">
        <v>10</v>
      </c>
      <c r="E11745" t="s">
        <v>162</v>
      </c>
      <c r="F11745" t="s">
        <v>139</v>
      </c>
      <c r="G11745" t="s">
        <v>138</v>
      </c>
      <c r="H11745" t="s">
        <v>107</v>
      </c>
      <c r="I11745" t="s">
        <v>157</v>
      </c>
      <c r="J11745">
        <v>50</v>
      </c>
      <c r="K11745">
        <v>100</v>
      </c>
      <c r="L11745" t="s">
        <v>161</v>
      </c>
      <c r="M11745" t="s">
        <v>161</v>
      </c>
      <c r="N11745" t="s">
        <v>161</v>
      </c>
      <c r="O11745" t="s">
        <v>161</v>
      </c>
      <c r="P11745" t="s">
        <v>161</v>
      </c>
      <c r="Q11745" t="s">
        <v>161</v>
      </c>
      <c r="R11745" t="s">
        <v>157</v>
      </c>
      <c r="S11745" t="s">
        <v>157</v>
      </c>
      <c r="T11745" t="s">
        <v>157</v>
      </c>
      <c r="U11745" t="s">
        <v>157</v>
      </c>
    </row>
    <row r="11746" spans="1:21" hidden="1" x14ac:dyDescent="0.45">
      <c r="A11746" t="str">
        <f t="shared" si="194"/>
        <v>YAG5Non-EUL7F+MPhilosophy and religious studiesAbroad</v>
      </c>
      <c r="B11746" t="s">
        <v>116</v>
      </c>
      <c r="C11746" t="s">
        <v>140</v>
      </c>
      <c r="D11746">
        <v>5</v>
      </c>
      <c r="E11746" t="s">
        <v>162</v>
      </c>
      <c r="F11746" t="s">
        <v>145</v>
      </c>
      <c r="G11746" t="s">
        <v>138</v>
      </c>
      <c r="H11746" t="s">
        <v>107</v>
      </c>
      <c r="I11746" t="s">
        <v>146</v>
      </c>
      <c r="J11746">
        <v>5</v>
      </c>
      <c r="K11746">
        <v>0</v>
      </c>
      <c r="L11746">
        <v>5</v>
      </c>
      <c r="M11746">
        <v>80</v>
      </c>
      <c r="N11746">
        <v>20</v>
      </c>
      <c r="O11746">
        <v>0</v>
      </c>
      <c r="P11746">
        <v>0</v>
      </c>
      <c r="Q11746">
        <v>0</v>
      </c>
      <c r="R11746" t="s">
        <v>157</v>
      </c>
      <c r="S11746" t="s">
        <v>157</v>
      </c>
      <c r="T11746" t="s">
        <v>157</v>
      </c>
      <c r="U11746" t="s">
        <v>157</v>
      </c>
    </row>
    <row r="11747" spans="1:21" hidden="1" x14ac:dyDescent="0.45">
      <c r="A11747" t="str">
        <f t="shared" si="194"/>
        <v>YAG5Non-EUL7F+MPhilosophy and religious studiesEast Midlands</v>
      </c>
      <c r="B11747" t="s">
        <v>116</v>
      </c>
      <c r="C11747" t="s">
        <v>140</v>
      </c>
      <c r="D11747">
        <v>5</v>
      </c>
      <c r="E11747" t="s">
        <v>162</v>
      </c>
      <c r="F11747" t="s">
        <v>145</v>
      </c>
      <c r="G11747" t="s">
        <v>138</v>
      </c>
      <c r="H11747" t="s">
        <v>107</v>
      </c>
      <c r="I11747" t="s">
        <v>147</v>
      </c>
      <c r="J11747">
        <v>10</v>
      </c>
      <c r="K11747">
        <v>0</v>
      </c>
      <c r="L11747">
        <v>10</v>
      </c>
      <c r="M11747">
        <v>16.7</v>
      </c>
      <c r="N11747">
        <v>0</v>
      </c>
      <c r="O11747">
        <v>33.299999999999997</v>
      </c>
      <c r="P11747">
        <v>66.7</v>
      </c>
      <c r="Q11747">
        <v>83.3</v>
      </c>
      <c r="R11747" t="s">
        <v>161</v>
      </c>
      <c r="S11747" t="s">
        <v>161</v>
      </c>
      <c r="T11747" t="s">
        <v>161</v>
      </c>
      <c r="U11747" t="s">
        <v>161</v>
      </c>
    </row>
    <row r="11748" spans="1:21" hidden="1" x14ac:dyDescent="0.45">
      <c r="A11748" t="str">
        <f t="shared" si="194"/>
        <v>YAG5Non-EUL7F+MPhilosophy and religious studiesEast of England</v>
      </c>
      <c r="B11748" t="s">
        <v>116</v>
      </c>
      <c r="C11748" t="s">
        <v>140</v>
      </c>
      <c r="D11748">
        <v>5</v>
      </c>
      <c r="E11748" t="s">
        <v>162</v>
      </c>
      <c r="F11748" t="s">
        <v>145</v>
      </c>
      <c r="G11748" t="s">
        <v>138</v>
      </c>
      <c r="H11748" t="s">
        <v>107</v>
      </c>
      <c r="I11748" t="s">
        <v>148</v>
      </c>
      <c r="J11748">
        <v>15</v>
      </c>
      <c r="K11748">
        <v>0</v>
      </c>
      <c r="L11748">
        <v>15</v>
      </c>
      <c r="M11748">
        <v>34.4</v>
      </c>
      <c r="N11748">
        <v>4.7</v>
      </c>
      <c r="O11748">
        <v>23.4</v>
      </c>
      <c r="P11748">
        <v>32.799999999999997</v>
      </c>
      <c r="Q11748">
        <v>60.9</v>
      </c>
      <c r="R11748" t="s">
        <v>161</v>
      </c>
      <c r="S11748" t="s">
        <v>161</v>
      </c>
      <c r="T11748" t="s">
        <v>161</v>
      </c>
      <c r="U11748" t="s">
        <v>161</v>
      </c>
    </row>
    <row r="11749" spans="1:21" hidden="1" x14ac:dyDescent="0.45">
      <c r="A11749" t="str">
        <f t="shared" si="194"/>
        <v>YAG5Non-EUL7F+MPhilosophy and religious studiesLondon</v>
      </c>
      <c r="B11749" t="s">
        <v>116</v>
      </c>
      <c r="C11749" t="s">
        <v>140</v>
      </c>
      <c r="D11749">
        <v>5</v>
      </c>
      <c r="E11749" t="s">
        <v>162</v>
      </c>
      <c r="F11749" t="s">
        <v>145</v>
      </c>
      <c r="G11749" t="s">
        <v>138</v>
      </c>
      <c r="H11749" t="s">
        <v>107</v>
      </c>
      <c r="I11749" t="s">
        <v>149</v>
      </c>
      <c r="J11749">
        <v>45</v>
      </c>
      <c r="K11749">
        <v>0</v>
      </c>
      <c r="L11749">
        <v>45</v>
      </c>
      <c r="M11749">
        <v>46.3</v>
      </c>
      <c r="N11749">
        <v>7.4</v>
      </c>
      <c r="O11749">
        <v>26.5</v>
      </c>
      <c r="P11749">
        <v>33.9</v>
      </c>
      <c r="Q11749">
        <v>46.3</v>
      </c>
      <c r="R11749" t="s">
        <v>161</v>
      </c>
      <c r="S11749" t="s">
        <v>161</v>
      </c>
      <c r="T11749" t="s">
        <v>161</v>
      </c>
      <c r="U11749" t="s">
        <v>161</v>
      </c>
    </row>
    <row r="11750" spans="1:21" hidden="1" x14ac:dyDescent="0.45">
      <c r="A11750" t="str">
        <f t="shared" si="194"/>
        <v>YAG5Non-EUL7F+MPhilosophy and religious studiesNorth East</v>
      </c>
      <c r="B11750" t="s">
        <v>116</v>
      </c>
      <c r="C11750" t="s">
        <v>140</v>
      </c>
      <c r="D11750">
        <v>5</v>
      </c>
      <c r="E11750" t="s">
        <v>162</v>
      </c>
      <c r="F11750" t="s">
        <v>145</v>
      </c>
      <c r="G11750" t="s">
        <v>138</v>
      </c>
      <c r="H11750" t="s">
        <v>107</v>
      </c>
      <c r="I11750" t="s">
        <v>150</v>
      </c>
      <c r="J11750">
        <v>5</v>
      </c>
      <c r="K11750">
        <v>0</v>
      </c>
      <c r="L11750">
        <v>5</v>
      </c>
      <c r="M11750">
        <v>100</v>
      </c>
      <c r="N11750">
        <v>0</v>
      </c>
      <c r="O11750">
        <v>0</v>
      </c>
      <c r="P11750">
        <v>0</v>
      </c>
      <c r="Q11750">
        <v>0</v>
      </c>
      <c r="R11750" t="s">
        <v>157</v>
      </c>
      <c r="S11750" t="s">
        <v>157</v>
      </c>
      <c r="T11750" t="s">
        <v>157</v>
      </c>
      <c r="U11750" t="s">
        <v>157</v>
      </c>
    </row>
    <row r="11751" spans="1:21" hidden="1" x14ac:dyDescent="0.45">
      <c r="A11751" t="str">
        <f t="shared" si="194"/>
        <v>YAG5Non-EUL7F+MPhilosophy and religious studiesNorth West</v>
      </c>
      <c r="B11751" t="s">
        <v>116</v>
      </c>
      <c r="C11751" t="s">
        <v>140</v>
      </c>
      <c r="D11751">
        <v>5</v>
      </c>
      <c r="E11751" t="s">
        <v>162</v>
      </c>
      <c r="F11751" t="s">
        <v>145</v>
      </c>
      <c r="G11751" t="s">
        <v>138</v>
      </c>
      <c r="H11751" t="s">
        <v>107</v>
      </c>
      <c r="I11751" t="s">
        <v>151</v>
      </c>
      <c r="J11751">
        <v>5</v>
      </c>
      <c r="K11751">
        <v>0</v>
      </c>
      <c r="L11751">
        <v>5</v>
      </c>
      <c r="M11751">
        <v>40</v>
      </c>
      <c r="N11751">
        <v>20</v>
      </c>
      <c r="O11751">
        <v>20</v>
      </c>
      <c r="P11751">
        <v>20</v>
      </c>
      <c r="Q11751">
        <v>40</v>
      </c>
      <c r="R11751" t="s">
        <v>161</v>
      </c>
      <c r="S11751" t="s">
        <v>161</v>
      </c>
      <c r="T11751" t="s">
        <v>161</v>
      </c>
      <c r="U11751" t="s">
        <v>161</v>
      </c>
    </row>
    <row r="11752" spans="1:21" hidden="1" x14ac:dyDescent="0.45">
      <c r="A11752" t="str">
        <f t="shared" si="194"/>
        <v>YAG5Non-EUL7F+MPhilosophy and religious studiesNorthern Ireland</v>
      </c>
      <c r="B11752" t="s">
        <v>116</v>
      </c>
      <c r="C11752" t="s">
        <v>140</v>
      </c>
      <c r="D11752">
        <v>5</v>
      </c>
      <c r="E11752" t="s">
        <v>162</v>
      </c>
      <c r="F11752" t="s">
        <v>145</v>
      </c>
      <c r="G11752" t="s">
        <v>138</v>
      </c>
      <c r="H11752" t="s">
        <v>107</v>
      </c>
      <c r="I11752" t="s">
        <v>152</v>
      </c>
      <c r="J11752" t="s">
        <v>161</v>
      </c>
      <c r="K11752" t="s">
        <v>161</v>
      </c>
      <c r="L11752" t="s">
        <v>161</v>
      </c>
      <c r="M11752" t="s">
        <v>161</v>
      </c>
      <c r="N11752" t="s">
        <v>161</v>
      </c>
      <c r="O11752" t="s">
        <v>161</v>
      </c>
      <c r="P11752" t="s">
        <v>161</v>
      </c>
      <c r="Q11752" t="s">
        <v>161</v>
      </c>
      <c r="R11752" t="s">
        <v>161</v>
      </c>
      <c r="S11752" t="s">
        <v>161</v>
      </c>
      <c r="T11752" t="s">
        <v>161</v>
      </c>
      <c r="U11752" t="s">
        <v>161</v>
      </c>
    </row>
    <row r="11753" spans="1:21" hidden="1" x14ac:dyDescent="0.45">
      <c r="A11753" t="str">
        <f t="shared" si="194"/>
        <v>YAG5Non-EUL7F+MPhilosophy and religious studiesScotland</v>
      </c>
      <c r="B11753" t="s">
        <v>116</v>
      </c>
      <c r="C11753" t="s">
        <v>140</v>
      </c>
      <c r="D11753">
        <v>5</v>
      </c>
      <c r="E11753" t="s">
        <v>162</v>
      </c>
      <c r="F11753" t="s">
        <v>145</v>
      </c>
      <c r="G11753" t="s">
        <v>138</v>
      </c>
      <c r="H11753" t="s">
        <v>107</v>
      </c>
      <c r="I11753" t="s">
        <v>153</v>
      </c>
      <c r="J11753">
        <v>5</v>
      </c>
      <c r="K11753">
        <v>0</v>
      </c>
      <c r="L11753">
        <v>5</v>
      </c>
      <c r="M11753">
        <v>0</v>
      </c>
      <c r="N11753">
        <v>0</v>
      </c>
      <c r="O11753">
        <v>66.7</v>
      </c>
      <c r="P11753">
        <v>66.7</v>
      </c>
      <c r="Q11753">
        <v>100</v>
      </c>
      <c r="R11753" t="s">
        <v>161</v>
      </c>
      <c r="S11753" t="s">
        <v>161</v>
      </c>
      <c r="T11753" t="s">
        <v>161</v>
      </c>
      <c r="U11753" t="s">
        <v>161</v>
      </c>
    </row>
    <row r="11754" spans="1:21" hidden="1" x14ac:dyDescent="0.45">
      <c r="A11754" t="str">
        <f t="shared" si="194"/>
        <v>YAG5Non-EUL7F+MPhilosophy and religious studiesSouth East</v>
      </c>
      <c r="B11754" t="s">
        <v>116</v>
      </c>
      <c r="C11754" t="s">
        <v>140</v>
      </c>
      <c r="D11754">
        <v>5</v>
      </c>
      <c r="E11754" t="s">
        <v>162</v>
      </c>
      <c r="F11754" t="s">
        <v>145</v>
      </c>
      <c r="G11754" t="s">
        <v>138</v>
      </c>
      <c r="H11754" t="s">
        <v>107</v>
      </c>
      <c r="I11754" t="s">
        <v>154</v>
      </c>
      <c r="J11754">
        <v>25</v>
      </c>
      <c r="K11754">
        <v>0</v>
      </c>
      <c r="L11754">
        <v>25</v>
      </c>
      <c r="M11754">
        <v>49.2</v>
      </c>
      <c r="N11754">
        <v>0</v>
      </c>
      <c r="O11754">
        <v>32.299999999999997</v>
      </c>
      <c r="P11754">
        <v>46.1</v>
      </c>
      <c r="Q11754">
        <v>50.8</v>
      </c>
      <c r="R11754" t="s">
        <v>161</v>
      </c>
      <c r="S11754" t="s">
        <v>161</v>
      </c>
      <c r="T11754" t="s">
        <v>161</v>
      </c>
      <c r="U11754" t="s">
        <v>161</v>
      </c>
    </row>
    <row r="11755" spans="1:21" hidden="1" x14ac:dyDescent="0.45">
      <c r="A11755" t="str">
        <f t="shared" si="194"/>
        <v>YAG5Non-EUL7F+MPhilosophy and religious studiesSouth West</v>
      </c>
      <c r="B11755" t="s">
        <v>116</v>
      </c>
      <c r="C11755" t="s">
        <v>140</v>
      </c>
      <c r="D11755">
        <v>5</v>
      </c>
      <c r="E11755" t="s">
        <v>162</v>
      </c>
      <c r="F11755" t="s">
        <v>145</v>
      </c>
      <c r="G11755" t="s">
        <v>138</v>
      </c>
      <c r="H11755" t="s">
        <v>107</v>
      </c>
      <c r="I11755" t="s">
        <v>155</v>
      </c>
      <c r="J11755" t="s">
        <v>161</v>
      </c>
      <c r="K11755" t="s">
        <v>161</v>
      </c>
      <c r="L11755" t="s">
        <v>161</v>
      </c>
      <c r="M11755" t="s">
        <v>161</v>
      </c>
      <c r="N11755" t="s">
        <v>161</v>
      </c>
      <c r="O11755" t="s">
        <v>161</v>
      </c>
      <c r="P11755" t="s">
        <v>161</v>
      </c>
      <c r="Q11755" t="s">
        <v>161</v>
      </c>
      <c r="R11755" t="s">
        <v>157</v>
      </c>
      <c r="S11755" t="s">
        <v>157</v>
      </c>
      <c r="T11755" t="s">
        <v>157</v>
      </c>
      <c r="U11755" t="s">
        <v>157</v>
      </c>
    </row>
    <row r="11756" spans="1:21" hidden="1" x14ac:dyDescent="0.45">
      <c r="A11756" t="str">
        <f t="shared" si="194"/>
        <v>YAG5Non-EUL7F+MPhilosophy and religious studiesWales</v>
      </c>
      <c r="B11756" t="s">
        <v>116</v>
      </c>
      <c r="C11756" t="s">
        <v>140</v>
      </c>
      <c r="D11756">
        <v>5</v>
      </c>
      <c r="E11756" t="s">
        <v>162</v>
      </c>
      <c r="F11756" t="s">
        <v>145</v>
      </c>
      <c r="G11756" t="s">
        <v>138</v>
      </c>
      <c r="H11756" t="s">
        <v>107</v>
      </c>
      <c r="I11756" t="s">
        <v>158</v>
      </c>
      <c r="J11756" t="s">
        <v>161</v>
      </c>
      <c r="K11756" t="s">
        <v>161</v>
      </c>
      <c r="L11756" t="s">
        <v>161</v>
      </c>
      <c r="M11756" t="s">
        <v>161</v>
      </c>
      <c r="N11756" t="s">
        <v>161</v>
      </c>
      <c r="O11756" t="s">
        <v>161</v>
      </c>
      <c r="P11756" t="s">
        <v>161</v>
      </c>
      <c r="Q11756" t="s">
        <v>161</v>
      </c>
      <c r="R11756" t="s">
        <v>161</v>
      </c>
      <c r="S11756" t="s">
        <v>161</v>
      </c>
      <c r="T11756" t="s">
        <v>161</v>
      </c>
      <c r="U11756" t="s">
        <v>161</v>
      </c>
    </row>
    <row r="11757" spans="1:21" hidden="1" x14ac:dyDescent="0.45">
      <c r="A11757" t="str">
        <f t="shared" si="194"/>
        <v>YAG5Non-EUL7F+MPhilosophy and religious studiesWest Midlands</v>
      </c>
      <c r="B11757" t="s">
        <v>116</v>
      </c>
      <c r="C11757" t="s">
        <v>140</v>
      </c>
      <c r="D11757">
        <v>5</v>
      </c>
      <c r="E11757" t="s">
        <v>162</v>
      </c>
      <c r="F11757" t="s">
        <v>145</v>
      </c>
      <c r="G11757" t="s">
        <v>138</v>
      </c>
      <c r="H11757" t="s">
        <v>107</v>
      </c>
      <c r="I11757" t="s">
        <v>159</v>
      </c>
      <c r="J11757">
        <v>10</v>
      </c>
      <c r="K11757">
        <v>0</v>
      </c>
      <c r="L11757">
        <v>10</v>
      </c>
      <c r="M11757">
        <v>42.9</v>
      </c>
      <c r="N11757">
        <v>28.6</v>
      </c>
      <c r="O11757">
        <v>14.3</v>
      </c>
      <c r="P11757">
        <v>28.6</v>
      </c>
      <c r="Q11757">
        <v>28.6</v>
      </c>
      <c r="R11757" t="s">
        <v>161</v>
      </c>
      <c r="S11757" t="s">
        <v>161</v>
      </c>
      <c r="T11757" t="s">
        <v>161</v>
      </c>
      <c r="U11757" t="s">
        <v>161</v>
      </c>
    </row>
    <row r="11758" spans="1:21" hidden="1" x14ac:dyDescent="0.45">
      <c r="A11758" t="str">
        <f t="shared" si="194"/>
        <v>YAG5Non-EUL7F+MPhilosophy and religious studiesYorkshire and The Humber</v>
      </c>
      <c r="B11758" t="s">
        <v>116</v>
      </c>
      <c r="C11758" t="s">
        <v>140</v>
      </c>
      <c r="D11758">
        <v>5</v>
      </c>
      <c r="E11758" t="s">
        <v>162</v>
      </c>
      <c r="F11758" t="s">
        <v>145</v>
      </c>
      <c r="G11758" t="s">
        <v>138</v>
      </c>
      <c r="H11758" t="s">
        <v>107</v>
      </c>
      <c r="I11758" t="s">
        <v>160</v>
      </c>
      <c r="J11758">
        <v>10</v>
      </c>
      <c r="K11758">
        <v>0</v>
      </c>
      <c r="L11758">
        <v>10</v>
      </c>
      <c r="M11758">
        <v>43</v>
      </c>
      <c r="N11758">
        <v>0</v>
      </c>
      <c r="O11758">
        <v>14.2</v>
      </c>
      <c r="P11758">
        <v>57</v>
      </c>
      <c r="Q11758">
        <v>57</v>
      </c>
      <c r="R11758" t="s">
        <v>161</v>
      </c>
      <c r="S11758" t="s">
        <v>161</v>
      </c>
      <c r="T11758" t="s">
        <v>161</v>
      </c>
      <c r="U11758" t="s">
        <v>161</v>
      </c>
    </row>
    <row r="11759" spans="1:21" hidden="1" x14ac:dyDescent="0.45">
      <c r="A11759" t="str">
        <f t="shared" si="194"/>
        <v>YAG5Non-EUL7F+MPhilosophy and religious studiesNA</v>
      </c>
      <c r="B11759" t="s">
        <v>116</v>
      </c>
      <c r="C11759" t="s">
        <v>140</v>
      </c>
      <c r="D11759">
        <v>5</v>
      </c>
      <c r="E11759" t="s">
        <v>162</v>
      </c>
      <c r="F11759" t="s">
        <v>145</v>
      </c>
      <c r="G11759" t="s">
        <v>138</v>
      </c>
      <c r="H11759" t="s">
        <v>107</v>
      </c>
      <c r="I11759" t="s">
        <v>157</v>
      </c>
      <c r="J11759">
        <v>145</v>
      </c>
      <c r="K11759">
        <v>95.1</v>
      </c>
      <c r="L11759">
        <v>10</v>
      </c>
      <c r="M11759">
        <v>0</v>
      </c>
      <c r="N11759">
        <v>0</v>
      </c>
      <c r="O11759">
        <v>0</v>
      </c>
      <c r="P11759">
        <v>0</v>
      </c>
      <c r="Q11759">
        <v>4.9000000000000004</v>
      </c>
      <c r="R11759" t="s">
        <v>157</v>
      </c>
      <c r="S11759" t="s">
        <v>157</v>
      </c>
      <c r="T11759" t="s">
        <v>157</v>
      </c>
      <c r="U11759" t="s">
        <v>157</v>
      </c>
    </row>
    <row r="11760" spans="1:21" hidden="1" x14ac:dyDescent="0.45">
      <c r="A11760" t="str">
        <f t="shared" si="194"/>
        <v>YAG5Non-EUL8F+MPhilosophy and religious studiesAbroad</v>
      </c>
      <c r="B11760" t="s">
        <v>116</v>
      </c>
      <c r="C11760" t="s">
        <v>140</v>
      </c>
      <c r="D11760">
        <v>5</v>
      </c>
      <c r="E11760" t="s">
        <v>162</v>
      </c>
      <c r="F11760" t="s">
        <v>139</v>
      </c>
      <c r="G11760" t="s">
        <v>138</v>
      </c>
      <c r="H11760" t="s">
        <v>107</v>
      </c>
      <c r="I11760" t="s">
        <v>146</v>
      </c>
      <c r="J11760">
        <v>10</v>
      </c>
      <c r="K11760">
        <v>0</v>
      </c>
      <c r="L11760">
        <v>10</v>
      </c>
      <c r="M11760">
        <v>100</v>
      </c>
      <c r="N11760">
        <v>0</v>
      </c>
      <c r="O11760">
        <v>0</v>
      </c>
      <c r="P11760">
        <v>0</v>
      </c>
      <c r="Q11760">
        <v>0</v>
      </c>
      <c r="R11760" t="s">
        <v>157</v>
      </c>
      <c r="S11760" t="s">
        <v>157</v>
      </c>
      <c r="T11760" t="s">
        <v>157</v>
      </c>
      <c r="U11760" t="s">
        <v>157</v>
      </c>
    </row>
    <row r="11761" spans="1:21" hidden="1" x14ac:dyDescent="0.45">
      <c r="A11761" t="str">
        <f t="shared" si="194"/>
        <v>YAG5Non-EUL8F+MPhilosophy and religious studiesEast of England</v>
      </c>
      <c r="B11761" t="s">
        <v>116</v>
      </c>
      <c r="C11761" t="s">
        <v>140</v>
      </c>
      <c r="D11761">
        <v>5</v>
      </c>
      <c r="E11761" t="s">
        <v>162</v>
      </c>
      <c r="F11761" t="s">
        <v>139</v>
      </c>
      <c r="G11761" t="s">
        <v>138</v>
      </c>
      <c r="H11761" t="s">
        <v>107</v>
      </c>
      <c r="I11761" t="s">
        <v>148</v>
      </c>
      <c r="J11761">
        <v>5</v>
      </c>
      <c r="K11761">
        <v>0</v>
      </c>
      <c r="L11761">
        <v>5</v>
      </c>
      <c r="M11761">
        <v>33.299999999999997</v>
      </c>
      <c r="N11761">
        <v>0</v>
      </c>
      <c r="O11761">
        <v>66.7</v>
      </c>
      <c r="P11761">
        <v>66.7</v>
      </c>
      <c r="Q11761">
        <v>66.7</v>
      </c>
      <c r="R11761" t="s">
        <v>161</v>
      </c>
      <c r="S11761" t="s">
        <v>161</v>
      </c>
      <c r="T11761" t="s">
        <v>161</v>
      </c>
      <c r="U11761" t="s">
        <v>161</v>
      </c>
    </row>
    <row r="11762" spans="1:21" hidden="1" x14ac:dyDescent="0.45">
      <c r="A11762" t="str">
        <f t="shared" si="194"/>
        <v>YAG5Non-EUL8F+MPhilosophy and religious studiesLondon</v>
      </c>
      <c r="B11762" t="s">
        <v>116</v>
      </c>
      <c r="C11762" t="s">
        <v>140</v>
      </c>
      <c r="D11762">
        <v>5</v>
      </c>
      <c r="E11762" t="s">
        <v>162</v>
      </c>
      <c r="F11762" t="s">
        <v>139</v>
      </c>
      <c r="G11762" t="s">
        <v>138</v>
      </c>
      <c r="H11762" t="s">
        <v>107</v>
      </c>
      <c r="I11762" t="s">
        <v>149</v>
      </c>
      <c r="J11762">
        <v>10</v>
      </c>
      <c r="K11762">
        <v>0</v>
      </c>
      <c r="L11762">
        <v>10</v>
      </c>
      <c r="M11762">
        <v>55.6</v>
      </c>
      <c r="N11762">
        <v>11.1</v>
      </c>
      <c r="O11762">
        <v>33.299999999999997</v>
      </c>
      <c r="P11762">
        <v>33.299999999999997</v>
      </c>
      <c r="Q11762">
        <v>33.299999999999997</v>
      </c>
      <c r="R11762" t="s">
        <v>161</v>
      </c>
      <c r="S11762" t="s">
        <v>161</v>
      </c>
      <c r="T11762" t="s">
        <v>161</v>
      </c>
      <c r="U11762" t="s">
        <v>161</v>
      </c>
    </row>
    <row r="11763" spans="1:21" hidden="1" x14ac:dyDescent="0.45">
      <c r="A11763" t="str">
        <f t="shared" si="194"/>
        <v>YAG5Non-EUL8F+MPhilosophy and religious studiesNorth East</v>
      </c>
      <c r="B11763" t="s">
        <v>116</v>
      </c>
      <c r="C11763" t="s">
        <v>140</v>
      </c>
      <c r="D11763">
        <v>5</v>
      </c>
      <c r="E11763" t="s">
        <v>162</v>
      </c>
      <c r="F11763" t="s">
        <v>139</v>
      </c>
      <c r="G11763" t="s">
        <v>138</v>
      </c>
      <c r="H11763" t="s">
        <v>107</v>
      </c>
      <c r="I11763" t="s">
        <v>150</v>
      </c>
      <c r="J11763">
        <v>5</v>
      </c>
      <c r="K11763">
        <v>0</v>
      </c>
      <c r="L11763">
        <v>5</v>
      </c>
      <c r="M11763">
        <v>100</v>
      </c>
      <c r="N11763">
        <v>0</v>
      </c>
      <c r="O11763">
        <v>0</v>
      </c>
      <c r="P11763">
        <v>0</v>
      </c>
      <c r="Q11763">
        <v>0</v>
      </c>
      <c r="R11763" t="s">
        <v>157</v>
      </c>
      <c r="S11763" t="s">
        <v>157</v>
      </c>
      <c r="T11763" t="s">
        <v>157</v>
      </c>
      <c r="U11763" t="s">
        <v>157</v>
      </c>
    </row>
    <row r="11764" spans="1:21" hidden="1" x14ac:dyDescent="0.45">
      <c r="A11764" t="str">
        <f t="shared" si="194"/>
        <v>YAG5Non-EUL8F+MPhilosophy and religious studiesNorth West</v>
      </c>
      <c r="B11764" t="s">
        <v>116</v>
      </c>
      <c r="C11764" t="s">
        <v>140</v>
      </c>
      <c r="D11764">
        <v>5</v>
      </c>
      <c r="E11764" t="s">
        <v>162</v>
      </c>
      <c r="F11764" t="s">
        <v>139</v>
      </c>
      <c r="G11764" t="s">
        <v>138</v>
      </c>
      <c r="H11764" t="s">
        <v>107</v>
      </c>
      <c r="I11764" t="s">
        <v>151</v>
      </c>
      <c r="J11764" t="s">
        <v>161</v>
      </c>
      <c r="K11764" t="s">
        <v>161</v>
      </c>
      <c r="L11764" t="s">
        <v>161</v>
      </c>
      <c r="M11764" t="s">
        <v>161</v>
      </c>
      <c r="N11764" t="s">
        <v>161</v>
      </c>
      <c r="O11764" t="s">
        <v>161</v>
      </c>
      <c r="P11764" t="s">
        <v>161</v>
      </c>
      <c r="Q11764" t="s">
        <v>161</v>
      </c>
      <c r="R11764" t="s">
        <v>157</v>
      </c>
      <c r="S11764" t="s">
        <v>157</v>
      </c>
      <c r="T11764" t="s">
        <v>157</v>
      </c>
      <c r="U11764" t="s">
        <v>157</v>
      </c>
    </row>
    <row r="11765" spans="1:21" hidden="1" x14ac:dyDescent="0.45">
      <c r="A11765" t="str">
        <f t="shared" si="194"/>
        <v>YAG5Non-EUL8F+MPhilosophy and religious studiesScotland</v>
      </c>
      <c r="B11765" t="s">
        <v>116</v>
      </c>
      <c r="C11765" t="s">
        <v>140</v>
      </c>
      <c r="D11765">
        <v>5</v>
      </c>
      <c r="E11765" t="s">
        <v>162</v>
      </c>
      <c r="F11765" t="s">
        <v>139</v>
      </c>
      <c r="G11765" t="s">
        <v>138</v>
      </c>
      <c r="H11765" t="s">
        <v>107</v>
      </c>
      <c r="I11765" t="s">
        <v>153</v>
      </c>
      <c r="J11765">
        <v>5</v>
      </c>
      <c r="K11765">
        <v>0</v>
      </c>
      <c r="L11765">
        <v>5</v>
      </c>
      <c r="M11765">
        <v>33.299999999999997</v>
      </c>
      <c r="N11765">
        <v>0</v>
      </c>
      <c r="O11765">
        <v>66.7</v>
      </c>
      <c r="P11765">
        <v>66.7</v>
      </c>
      <c r="Q11765">
        <v>66.7</v>
      </c>
      <c r="R11765" t="s">
        <v>161</v>
      </c>
      <c r="S11765" t="s">
        <v>161</v>
      </c>
      <c r="T11765" t="s">
        <v>161</v>
      </c>
      <c r="U11765" t="s">
        <v>161</v>
      </c>
    </row>
    <row r="11766" spans="1:21" hidden="1" x14ac:dyDescent="0.45">
      <c r="A11766" t="str">
        <f t="shared" si="194"/>
        <v>YAG5Non-EUL8F+MPhilosophy and religious studiesSouth East</v>
      </c>
      <c r="B11766" t="s">
        <v>116</v>
      </c>
      <c r="C11766" t="s">
        <v>140</v>
      </c>
      <c r="D11766">
        <v>5</v>
      </c>
      <c r="E11766" t="s">
        <v>162</v>
      </c>
      <c r="F11766" t="s">
        <v>139</v>
      </c>
      <c r="G11766" t="s">
        <v>138</v>
      </c>
      <c r="H11766" t="s">
        <v>107</v>
      </c>
      <c r="I11766" t="s">
        <v>154</v>
      </c>
      <c r="J11766">
        <v>5</v>
      </c>
      <c r="K11766">
        <v>0</v>
      </c>
      <c r="L11766">
        <v>5</v>
      </c>
      <c r="M11766">
        <v>80</v>
      </c>
      <c r="N11766">
        <v>0</v>
      </c>
      <c r="O11766">
        <v>20</v>
      </c>
      <c r="P11766">
        <v>20</v>
      </c>
      <c r="Q11766">
        <v>20</v>
      </c>
      <c r="R11766" t="s">
        <v>161</v>
      </c>
      <c r="S11766" t="s">
        <v>161</v>
      </c>
      <c r="T11766" t="s">
        <v>161</v>
      </c>
      <c r="U11766" t="s">
        <v>161</v>
      </c>
    </row>
    <row r="11767" spans="1:21" hidden="1" x14ac:dyDescent="0.45">
      <c r="A11767" t="str">
        <f t="shared" si="194"/>
        <v>YAG5Non-EUL8F+MPhilosophy and religious studiesSouth West</v>
      </c>
      <c r="B11767" t="s">
        <v>116</v>
      </c>
      <c r="C11767" t="s">
        <v>140</v>
      </c>
      <c r="D11767">
        <v>5</v>
      </c>
      <c r="E11767" t="s">
        <v>162</v>
      </c>
      <c r="F11767" t="s">
        <v>139</v>
      </c>
      <c r="G11767" t="s">
        <v>138</v>
      </c>
      <c r="H11767" t="s">
        <v>107</v>
      </c>
      <c r="I11767" t="s">
        <v>155</v>
      </c>
      <c r="J11767">
        <v>5</v>
      </c>
      <c r="K11767">
        <v>0</v>
      </c>
      <c r="L11767">
        <v>5</v>
      </c>
      <c r="M11767">
        <v>50</v>
      </c>
      <c r="N11767">
        <v>0</v>
      </c>
      <c r="O11767">
        <v>50</v>
      </c>
      <c r="P11767">
        <v>50</v>
      </c>
      <c r="Q11767">
        <v>50</v>
      </c>
      <c r="R11767" t="s">
        <v>161</v>
      </c>
      <c r="S11767" t="s">
        <v>161</v>
      </c>
      <c r="T11767" t="s">
        <v>161</v>
      </c>
      <c r="U11767" t="s">
        <v>161</v>
      </c>
    </row>
    <row r="11768" spans="1:21" hidden="1" x14ac:dyDescent="0.45">
      <c r="A11768" t="str">
        <f t="shared" si="194"/>
        <v>YAG5Non-EUL8F+MPhilosophy and religious studiesWales</v>
      </c>
      <c r="B11768" t="s">
        <v>116</v>
      </c>
      <c r="C11768" t="s">
        <v>140</v>
      </c>
      <c r="D11768">
        <v>5</v>
      </c>
      <c r="E11768" t="s">
        <v>162</v>
      </c>
      <c r="F11768" t="s">
        <v>139</v>
      </c>
      <c r="G11768" t="s">
        <v>138</v>
      </c>
      <c r="H11768" t="s">
        <v>107</v>
      </c>
      <c r="I11768" t="s">
        <v>158</v>
      </c>
      <c r="J11768" t="s">
        <v>161</v>
      </c>
      <c r="K11768" t="s">
        <v>161</v>
      </c>
      <c r="L11768" t="s">
        <v>161</v>
      </c>
      <c r="M11768" t="s">
        <v>161</v>
      </c>
      <c r="N11768" t="s">
        <v>161</v>
      </c>
      <c r="O11768" t="s">
        <v>161</v>
      </c>
      <c r="P11768" t="s">
        <v>161</v>
      </c>
      <c r="Q11768" t="s">
        <v>161</v>
      </c>
      <c r="R11768" t="s">
        <v>161</v>
      </c>
      <c r="S11768" t="s">
        <v>161</v>
      </c>
      <c r="T11768" t="s">
        <v>161</v>
      </c>
      <c r="U11768" t="s">
        <v>161</v>
      </c>
    </row>
    <row r="11769" spans="1:21" hidden="1" x14ac:dyDescent="0.45">
      <c r="A11769" t="str">
        <f t="shared" si="194"/>
        <v>YAG5Non-EUL8F+MPhilosophy and religious studiesWest Midlands</v>
      </c>
      <c r="B11769" t="s">
        <v>116</v>
      </c>
      <c r="C11769" t="s">
        <v>140</v>
      </c>
      <c r="D11769">
        <v>5</v>
      </c>
      <c r="E11769" t="s">
        <v>162</v>
      </c>
      <c r="F11769" t="s">
        <v>139</v>
      </c>
      <c r="G11769" t="s">
        <v>138</v>
      </c>
      <c r="H11769" t="s">
        <v>107</v>
      </c>
      <c r="I11769" t="s">
        <v>159</v>
      </c>
      <c r="J11769">
        <v>5</v>
      </c>
      <c r="K11769">
        <v>0</v>
      </c>
      <c r="L11769">
        <v>5</v>
      </c>
      <c r="M11769">
        <v>100</v>
      </c>
      <c r="N11769">
        <v>0</v>
      </c>
      <c r="O11769">
        <v>0</v>
      </c>
      <c r="P11769">
        <v>0</v>
      </c>
      <c r="Q11769">
        <v>0</v>
      </c>
      <c r="R11769" t="s">
        <v>157</v>
      </c>
      <c r="S11769" t="s">
        <v>157</v>
      </c>
      <c r="T11769" t="s">
        <v>157</v>
      </c>
      <c r="U11769" t="s">
        <v>157</v>
      </c>
    </row>
    <row r="11770" spans="1:21" hidden="1" x14ac:dyDescent="0.45">
      <c r="A11770" t="str">
        <f t="shared" si="194"/>
        <v>YAG5Non-EUL8F+MPhilosophy and religious studiesYorkshire and The Humber</v>
      </c>
      <c r="B11770" t="s">
        <v>116</v>
      </c>
      <c r="C11770" t="s">
        <v>140</v>
      </c>
      <c r="D11770">
        <v>5</v>
      </c>
      <c r="E11770" t="s">
        <v>162</v>
      </c>
      <c r="F11770" t="s">
        <v>139</v>
      </c>
      <c r="G11770" t="s">
        <v>138</v>
      </c>
      <c r="H11770" t="s">
        <v>107</v>
      </c>
      <c r="I11770" t="s">
        <v>160</v>
      </c>
      <c r="J11770">
        <v>10</v>
      </c>
      <c r="K11770">
        <v>0</v>
      </c>
      <c r="L11770">
        <v>10</v>
      </c>
      <c r="M11770">
        <v>72.7</v>
      </c>
      <c r="N11770">
        <v>0</v>
      </c>
      <c r="O11770">
        <v>27.3</v>
      </c>
      <c r="P11770">
        <v>27.3</v>
      </c>
      <c r="Q11770">
        <v>27.3</v>
      </c>
      <c r="R11770" t="s">
        <v>161</v>
      </c>
      <c r="S11770" t="s">
        <v>161</v>
      </c>
      <c r="T11770" t="s">
        <v>161</v>
      </c>
      <c r="U11770" t="s">
        <v>161</v>
      </c>
    </row>
    <row r="11771" spans="1:21" hidden="1" x14ac:dyDescent="0.45">
      <c r="A11771" t="str">
        <f t="shared" si="194"/>
        <v>YAG5Non-EUL8F+MPhilosophy and religious studiesNA</v>
      </c>
      <c r="B11771" t="s">
        <v>116</v>
      </c>
      <c r="C11771" t="s">
        <v>140</v>
      </c>
      <c r="D11771">
        <v>5</v>
      </c>
      <c r="E11771" t="s">
        <v>162</v>
      </c>
      <c r="F11771" t="s">
        <v>139</v>
      </c>
      <c r="G11771" t="s">
        <v>138</v>
      </c>
      <c r="H11771" t="s">
        <v>107</v>
      </c>
      <c r="I11771" t="s">
        <v>157</v>
      </c>
      <c r="J11771">
        <v>60</v>
      </c>
      <c r="K11771">
        <v>100</v>
      </c>
      <c r="L11771" t="s">
        <v>161</v>
      </c>
      <c r="M11771" t="s">
        <v>161</v>
      </c>
      <c r="N11771" t="s">
        <v>161</v>
      </c>
      <c r="O11771" t="s">
        <v>161</v>
      </c>
      <c r="P11771" t="s">
        <v>161</v>
      </c>
      <c r="Q11771" t="s">
        <v>161</v>
      </c>
      <c r="R11771" t="s">
        <v>157</v>
      </c>
      <c r="S11771" t="s">
        <v>157</v>
      </c>
      <c r="T11771" t="s">
        <v>157</v>
      </c>
      <c r="U11771" t="s">
        <v>157</v>
      </c>
    </row>
    <row r="11772" spans="1:21" hidden="1" x14ac:dyDescent="0.45">
      <c r="A11772" t="str">
        <f t="shared" si="194"/>
        <v>YAG3Non-EUL7F+MPhilosophy and religious studiesAbroad</v>
      </c>
      <c r="B11772" t="s">
        <v>116</v>
      </c>
      <c r="C11772" t="s">
        <v>141</v>
      </c>
      <c r="D11772">
        <v>3</v>
      </c>
      <c r="E11772" t="s">
        <v>162</v>
      </c>
      <c r="F11772" t="s">
        <v>145</v>
      </c>
      <c r="G11772" t="s">
        <v>138</v>
      </c>
      <c r="H11772" t="s">
        <v>107</v>
      </c>
      <c r="I11772" t="s">
        <v>146</v>
      </c>
      <c r="J11772">
        <v>5</v>
      </c>
      <c r="K11772">
        <v>0</v>
      </c>
      <c r="L11772">
        <v>5</v>
      </c>
      <c r="M11772">
        <v>63.6</v>
      </c>
      <c r="N11772">
        <v>0</v>
      </c>
      <c r="O11772">
        <v>9.1999999999999993</v>
      </c>
      <c r="P11772">
        <v>36.4</v>
      </c>
      <c r="Q11772">
        <v>36.4</v>
      </c>
      <c r="R11772" t="s">
        <v>161</v>
      </c>
      <c r="S11772" t="s">
        <v>161</v>
      </c>
      <c r="T11772" t="s">
        <v>161</v>
      </c>
      <c r="U11772" t="s">
        <v>161</v>
      </c>
    </row>
    <row r="11773" spans="1:21" hidden="1" x14ac:dyDescent="0.45">
      <c r="A11773" t="str">
        <f t="shared" si="194"/>
        <v>YAG3Non-EUL7F+MPhilosophy and religious studiesEast Midlands</v>
      </c>
      <c r="B11773" t="s">
        <v>116</v>
      </c>
      <c r="C11773" t="s">
        <v>141</v>
      </c>
      <c r="D11773">
        <v>3</v>
      </c>
      <c r="E11773" t="s">
        <v>162</v>
      </c>
      <c r="F11773" t="s">
        <v>145</v>
      </c>
      <c r="G11773" t="s">
        <v>138</v>
      </c>
      <c r="H11773" t="s">
        <v>107</v>
      </c>
      <c r="I11773" t="s">
        <v>147</v>
      </c>
      <c r="J11773">
        <v>5</v>
      </c>
      <c r="K11773">
        <v>0</v>
      </c>
      <c r="L11773">
        <v>5</v>
      </c>
      <c r="M11773">
        <v>0</v>
      </c>
      <c r="N11773">
        <v>0</v>
      </c>
      <c r="O11773">
        <v>20</v>
      </c>
      <c r="P11773">
        <v>80</v>
      </c>
      <c r="Q11773">
        <v>100</v>
      </c>
      <c r="R11773" t="s">
        <v>161</v>
      </c>
      <c r="S11773" t="s">
        <v>161</v>
      </c>
      <c r="T11773" t="s">
        <v>161</v>
      </c>
      <c r="U11773" t="s">
        <v>161</v>
      </c>
    </row>
    <row r="11774" spans="1:21" hidden="1" x14ac:dyDescent="0.45">
      <c r="A11774" t="str">
        <f t="shared" si="194"/>
        <v>YAG3Non-EUL7F+MPhilosophy and religious studiesEast of England</v>
      </c>
      <c r="B11774" t="s">
        <v>116</v>
      </c>
      <c r="C11774" t="s">
        <v>141</v>
      </c>
      <c r="D11774">
        <v>3</v>
      </c>
      <c r="E11774" t="s">
        <v>162</v>
      </c>
      <c r="F11774" t="s">
        <v>145</v>
      </c>
      <c r="G11774" t="s">
        <v>138</v>
      </c>
      <c r="H11774" t="s">
        <v>107</v>
      </c>
      <c r="I11774" t="s">
        <v>148</v>
      </c>
      <c r="J11774">
        <v>10</v>
      </c>
      <c r="K11774">
        <v>0</v>
      </c>
      <c r="L11774">
        <v>10</v>
      </c>
      <c r="M11774">
        <v>27.3</v>
      </c>
      <c r="N11774">
        <v>0</v>
      </c>
      <c r="O11774">
        <v>18.2</v>
      </c>
      <c r="P11774">
        <v>36.4</v>
      </c>
      <c r="Q11774">
        <v>72.7</v>
      </c>
      <c r="R11774" t="s">
        <v>161</v>
      </c>
      <c r="S11774" t="s">
        <v>161</v>
      </c>
      <c r="T11774" t="s">
        <v>161</v>
      </c>
      <c r="U11774" t="s">
        <v>161</v>
      </c>
    </row>
    <row r="11775" spans="1:21" hidden="1" x14ac:dyDescent="0.45">
      <c r="A11775" t="str">
        <f t="shared" si="194"/>
        <v>YAG3Non-EUL7F+MPhilosophy and religious studiesLondon</v>
      </c>
      <c r="B11775" t="s">
        <v>116</v>
      </c>
      <c r="C11775" t="s">
        <v>141</v>
      </c>
      <c r="D11775">
        <v>3</v>
      </c>
      <c r="E11775" t="s">
        <v>162</v>
      </c>
      <c r="F11775" t="s">
        <v>145</v>
      </c>
      <c r="G11775" t="s">
        <v>138</v>
      </c>
      <c r="H11775" t="s">
        <v>107</v>
      </c>
      <c r="I11775" t="s">
        <v>149</v>
      </c>
      <c r="J11775">
        <v>45</v>
      </c>
      <c r="K11775">
        <v>0</v>
      </c>
      <c r="L11775">
        <v>45</v>
      </c>
      <c r="M11775">
        <v>38.5</v>
      </c>
      <c r="N11775">
        <v>5.8</v>
      </c>
      <c r="O11775">
        <v>32.299999999999997</v>
      </c>
      <c r="P11775">
        <v>48.6</v>
      </c>
      <c r="Q11775">
        <v>55.6</v>
      </c>
      <c r="R11775">
        <v>15</v>
      </c>
      <c r="S11775">
        <v>11700</v>
      </c>
      <c r="T11775">
        <v>34400</v>
      </c>
      <c r="U11775">
        <v>66100</v>
      </c>
    </row>
    <row r="11776" spans="1:21" hidden="1" x14ac:dyDescent="0.45">
      <c r="A11776" t="str">
        <f t="shared" si="194"/>
        <v>YAG3Non-EUL7F+MPhilosophy and religious studiesNorth East</v>
      </c>
      <c r="B11776" t="s">
        <v>116</v>
      </c>
      <c r="C11776" t="s">
        <v>141</v>
      </c>
      <c r="D11776">
        <v>3</v>
      </c>
      <c r="E11776" t="s">
        <v>162</v>
      </c>
      <c r="F11776" t="s">
        <v>145</v>
      </c>
      <c r="G11776" t="s">
        <v>138</v>
      </c>
      <c r="H11776" t="s">
        <v>107</v>
      </c>
      <c r="I11776" t="s">
        <v>150</v>
      </c>
      <c r="J11776">
        <v>5</v>
      </c>
      <c r="K11776">
        <v>0</v>
      </c>
      <c r="L11776">
        <v>5</v>
      </c>
      <c r="M11776">
        <v>89.8</v>
      </c>
      <c r="N11776">
        <v>0</v>
      </c>
      <c r="O11776">
        <v>0</v>
      </c>
      <c r="P11776">
        <v>0</v>
      </c>
      <c r="Q11776">
        <v>10.199999999999999</v>
      </c>
      <c r="R11776" t="s">
        <v>157</v>
      </c>
      <c r="S11776" t="s">
        <v>157</v>
      </c>
      <c r="T11776" t="s">
        <v>157</v>
      </c>
      <c r="U11776" t="s">
        <v>157</v>
      </c>
    </row>
    <row r="11777" spans="1:21" hidden="1" x14ac:dyDescent="0.45">
      <c r="A11777" t="str">
        <f t="shared" si="194"/>
        <v>YAG3Non-EUL7F+MPhilosophy and religious studiesNorth West</v>
      </c>
      <c r="B11777" t="s">
        <v>116</v>
      </c>
      <c r="C11777" t="s">
        <v>141</v>
      </c>
      <c r="D11777">
        <v>3</v>
      </c>
      <c r="E11777" t="s">
        <v>162</v>
      </c>
      <c r="F11777" t="s">
        <v>145</v>
      </c>
      <c r="G11777" t="s">
        <v>138</v>
      </c>
      <c r="H11777" t="s">
        <v>107</v>
      </c>
      <c r="I11777" t="s">
        <v>151</v>
      </c>
      <c r="J11777">
        <v>10</v>
      </c>
      <c r="K11777">
        <v>0</v>
      </c>
      <c r="L11777">
        <v>10</v>
      </c>
      <c r="M11777">
        <v>66.7</v>
      </c>
      <c r="N11777">
        <v>16.7</v>
      </c>
      <c r="O11777">
        <v>16.7</v>
      </c>
      <c r="P11777">
        <v>16.7</v>
      </c>
      <c r="Q11777">
        <v>16.7</v>
      </c>
      <c r="R11777" t="s">
        <v>161</v>
      </c>
      <c r="S11777" t="s">
        <v>161</v>
      </c>
      <c r="T11777" t="s">
        <v>161</v>
      </c>
      <c r="U11777" t="s">
        <v>161</v>
      </c>
    </row>
    <row r="11778" spans="1:21" hidden="1" x14ac:dyDescent="0.45">
      <c r="A11778" t="str">
        <f t="shared" si="194"/>
        <v>YAG3Non-EUL7F+MPhilosophy and religious studiesNorthern Ireland</v>
      </c>
      <c r="B11778" t="s">
        <v>116</v>
      </c>
      <c r="C11778" t="s">
        <v>141</v>
      </c>
      <c r="D11778">
        <v>3</v>
      </c>
      <c r="E11778" t="s">
        <v>162</v>
      </c>
      <c r="F11778" t="s">
        <v>145</v>
      </c>
      <c r="G11778" t="s">
        <v>138</v>
      </c>
      <c r="H11778" t="s">
        <v>107</v>
      </c>
      <c r="I11778" t="s">
        <v>152</v>
      </c>
      <c r="J11778" t="s">
        <v>161</v>
      </c>
      <c r="K11778" t="s">
        <v>161</v>
      </c>
      <c r="L11778" t="s">
        <v>161</v>
      </c>
      <c r="M11778" t="s">
        <v>161</v>
      </c>
      <c r="N11778" t="s">
        <v>161</v>
      </c>
      <c r="O11778" t="s">
        <v>161</v>
      </c>
      <c r="P11778" t="s">
        <v>161</v>
      </c>
      <c r="Q11778" t="s">
        <v>161</v>
      </c>
      <c r="R11778" t="s">
        <v>157</v>
      </c>
      <c r="S11778" t="s">
        <v>157</v>
      </c>
      <c r="T11778" t="s">
        <v>157</v>
      </c>
      <c r="U11778" t="s">
        <v>157</v>
      </c>
    </row>
    <row r="11779" spans="1:21" hidden="1" x14ac:dyDescent="0.45">
      <c r="A11779" t="str">
        <f t="shared" si="194"/>
        <v>YAG3Non-EUL7F+MPhilosophy and religious studiesScotland</v>
      </c>
      <c r="B11779" t="s">
        <v>116</v>
      </c>
      <c r="C11779" t="s">
        <v>141</v>
      </c>
      <c r="D11779">
        <v>3</v>
      </c>
      <c r="E11779" t="s">
        <v>162</v>
      </c>
      <c r="F11779" t="s">
        <v>145</v>
      </c>
      <c r="G11779" t="s">
        <v>138</v>
      </c>
      <c r="H11779" t="s">
        <v>107</v>
      </c>
      <c r="I11779" t="s">
        <v>153</v>
      </c>
      <c r="J11779">
        <v>5</v>
      </c>
      <c r="K11779">
        <v>0</v>
      </c>
      <c r="L11779">
        <v>5</v>
      </c>
      <c r="M11779">
        <v>29.6</v>
      </c>
      <c r="N11779">
        <v>0</v>
      </c>
      <c r="O11779">
        <v>0</v>
      </c>
      <c r="P11779">
        <v>40.799999999999997</v>
      </c>
      <c r="Q11779">
        <v>70.400000000000006</v>
      </c>
      <c r="R11779" t="s">
        <v>157</v>
      </c>
      <c r="S11779" t="s">
        <v>157</v>
      </c>
      <c r="T11779" t="s">
        <v>157</v>
      </c>
      <c r="U11779" t="s">
        <v>157</v>
      </c>
    </row>
    <row r="11780" spans="1:21" hidden="1" x14ac:dyDescent="0.45">
      <c r="A11780" t="str">
        <f t="shared" si="194"/>
        <v>YAG3Non-EUL7F+MPhilosophy and religious studiesSouth East</v>
      </c>
      <c r="B11780" t="s">
        <v>116</v>
      </c>
      <c r="C11780" t="s">
        <v>141</v>
      </c>
      <c r="D11780">
        <v>3</v>
      </c>
      <c r="E11780" t="s">
        <v>162</v>
      </c>
      <c r="F11780" t="s">
        <v>145</v>
      </c>
      <c r="G11780" t="s">
        <v>138</v>
      </c>
      <c r="H11780" t="s">
        <v>107</v>
      </c>
      <c r="I11780" t="s">
        <v>154</v>
      </c>
      <c r="J11780">
        <v>30</v>
      </c>
      <c r="K11780">
        <v>0</v>
      </c>
      <c r="L11780">
        <v>30</v>
      </c>
      <c r="M11780">
        <v>24.1</v>
      </c>
      <c r="N11780">
        <v>14.8</v>
      </c>
      <c r="O11780">
        <v>20.399999999999999</v>
      </c>
      <c r="P11780">
        <v>42.6</v>
      </c>
      <c r="Q11780">
        <v>61.1</v>
      </c>
      <c r="R11780" t="s">
        <v>161</v>
      </c>
      <c r="S11780" t="s">
        <v>161</v>
      </c>
      <c r="T11780" t="s">
        <v>161</v>
      </c>
      <c r="U11780" t="s">
        <v>161</v>
      </c>
    </row>
    <row r="11781" spans="1:21" hidden="1" x14ac:dyDescent="0.45">
      <c r="A11781" t="str">
        <f t="shared" si="194"/>
        <v>YAG3Non-EUL7F+MPhilosophy and religious studiesSouth West</v>
      </c>
      <c r="B11781" t="s">
        <v>116</v>
      </c>
      <c r="C11781" t="s">
        <v>141</v>
      </c>
      <c r="D11781">
        <v>3</v>
      </c>
      <c r="E11781" t="s">
        <v>162</v>
      </c>
      <c r="F11781" t="s">
        <v>145</v>
      </c>
      <c r="G11781" t="s">
        <v>138</v>
      </c>
      <c r="H11781" t="s">
        <v>107</v>
      </c>
      <c r="I11781" t="s">
        <v>155</v>
      </c>
      <c r="J11781" t="s">
        <v>161</v>
      </c>
      <c r="K11781" t="s">
        <v>161</v>
      </c>
      <c r="L11781" t="s">
        <v>161</v>
      </c>
      <c r="M11781" t="s">
        <v>161</v>
      </c>
      <c r="N11781" t="s">
        <v>161</v>
      </c>
      <c r="O11781" t="s">
        <v>161</v>
      </c>
      <c r="P11781" t="s">
        <v>161</v>
      </c>
      <c r="Q11781" t="s">
        <v>161</v>
      </c>
      <c r="R11781" t="s">
        <v>161</v>
      </c>
      <c r="S11781" t="s">
        <v>161</v>
      </c>
      <c r="T11781" t="s">
        <v>161</v>
      </c>
      <c r="U11781" t="s">
        <v>161</v>
      </c>
    </row>
    <row r="11782" spans="1:21" hidden="1" x14ac:dyDescent="0.45">
      <c r="A11782" t="str">
        <f t="shared" si="194"/>
        <v>YAG3Non-EUL7F+MPhilosophy and religious studiesWest Midlands</v>
      </c>
      <c r="B11782" t="s">
        <v>116</v>
      </c>
      <c r="C11782" t="s">
        <v>141</v>
      </c>
      <c r="D11782">
        <v>3</v>
      </c>
      <c r="E11782" t="s">
        <v>162</v>
      </c>
      <c r="F11782" t="s">
        <v>145</v>
      </c>
      <c r="G11782" t="s">
        <v>138</v>
      </c>
      <c r="H11782" t="s">
        <v>107</v>
      </c>
      <c r="I11782" t="s">
        <v>159</v>
      </c>
      <c r="J11782" t="s">
        <v>161</v>
      </c>
      <c r="K11782" t="s">
        <v>161</v>
      </c>
      <c r="L11782" t="s">
        <v>161</v>
      </c>
      <c r="M11782" t="s">
        <v>161</v>
      </c>
      <c r="N11782" t="s">
        <v>161</v>
      </c>
      <c r="O11782" t="s">
        <v>161</v>
      </c>
      <c r="P11782" t="s">
        <v>161</v>
      </c>
      <c r="Q11782" t="s">
        <v>161</v>
      </c>
      <c r="R11782" t="s">
        <v>161</v>
      </c>
      <c r="S11782" t="s">
        <v>161</v>
      </c>
      <c r="T11782" t="s">
        <v>161</v>
      </c>
      <c r="U11782" t="s">
        <v>161</v>
      </c>
    </row>
    <row r="11783" spans="1:21" hidden="1" x14ac:dyDescent="0.45">
      <c r="A11783" t="str">
        <f t="shared" ref="A11783:A11846" si="195">"YAG"&amp;D11783 &amp;E11783 &amp;F11783 &amp; G11783 &amp;H11783 &amp;I11783</f>
        <v>YAG3Non-EUL7F+MPhilosophy and religious studiesYorkshire and The Humber</v>
      </c>
      <c r="B11783" t="s">
        <v>116</v>
      </c>
      <c r="C11783" t="s">
        <v>141</v>
      </c>
      <c r="D11783">
        <v>3</v>
      </c>
      <c r="E11783" t="s">
        <v>162</v>
      </c>
      <c r="F11783" t="s">
        <v>145</v>
      </c>
      <c r="G11783" t="s">
        <v>138</v>
      </c>
      <c r="H11783" t="s">
        <v>107</v>
      </c>
      <c r="I11783" t="s">
        <v>160</v>
      </c>
      <c r="J11783">
        <v>5</v>
      </c>
      <c r="K11783">
        <v>0</v>
      </c>
      <c r="L11783">
        <v>5</v>
      </c>
      <c r="M11783">
        <v>66.7</v>
      </c>
      <c r="N11783">
        <v>0</v>
      </c>
      <c r="O11783">
        <v>0</v>
      </c>
      <c r="P11783">
        <v>33.299999999999997</v>
      </c>
      <c r="Q11783">
        <v>33.299999999999997</v>
      </c>
      <c r="R11783" t="s">
        <v>157</v>
      </c>
      <c r="S11783" t="s">
        <v>157</v>
      </c>
      <c r="T11783" t="s">
        <v>157</v>
      </c>
      <c r="U11783" t="s">
        <v>157</v>
      </c>
    </row>
    <row r="11784" spans="1:21" hidden="1" x14ac:dyDescent="0.45">
      <c r="A11784" t="str">
        <f t="shared" si="195"/>
        <v>YAG3Non-EUL7F+MPhilosophy and religious studiesNA</v>
      </c>
      <c r="B11784" t="s">
        <v>116</v>
      </c>
      <c r="C11784" t="s">
        <v>141</v>
      </c>
      <c r="D11784">
        <v>3</v>
      </c>
      <c r="E11784" t="s">
        <v>162</v>
      </c>
      <c r="F11784" t="s">
        <v>145</v>
      </c>
      <c r="G11784" t="s">
        <v>138</v>
      </c>
      <c r="H11784" t="s">
        <v>107</v>
      </c>
      <c r="I11784" t="s">
        <v>157</v>
      </c>
      <c r="J11784">
        <v>170</v>
      </c>
      <c r="K11784">
        <v>88.2</v>
      </c>
      <c r="L11784">
        <v>20</v>
      </c>
      <c r="M11784">
        <v>0</v>
      </c>
      <c r="N11784">
        <v>0</v>
      </c>
      <c r="O11784">
        <v>0</v>
      </c>
      <c r="P11784">
        <v>0.6</v>
      </c>
      <c r="Q11784">
        <v>11.8</v>
      </c>
      <c r="R11784" t="s">
        <v>157</v>
      </c>
      <c r="S11784" t="s">
        <v>157</v>
      </c>
      <c r="T11784" t="s">
        <v>157</v>
      </c>
      <c r="U11784" t="s">
        <v>157</v>
      </c>
    </row>
    <row r="11785" spans="1:21" hidden="1" x14ac:dyDescent="0.45">
      <c r="A11785" t="str">
        <f t="shared" si="195"/>
        <v>YAG3Non-EUL8F+MPhilosophy and religious studiesAbroad</v>
      </c>
      <c r="B11785" t="s">
        <v>116</v>
      </c>
      <c r="C11785" t="s">
        <v>141</v>
      </c>
      <c r="D11785">
        <v>3</v>
      </c>
      <c r="E11785" t="s">
        <v>162</v>
      </c>
      <c r="F11785" t="s">
        <v>139</v>
      </c>
      <c r="G11785" t="s">
        <v>138</v>
      </c>
      <c r="H11785" t="s">
        <v>107</v>
      </c>
      <c r="I11785" t="s">
        <v>146</v>
      </c>
      <c r="J11785">
        <v>10</v>
      </c>
      <c r="K11785">
        <v>0</v>
      </c>
      <c r="L11785">
        <v>10</v>
      </c>
      <c r="M11785">
        <v>85.7</v>
      </c>
      <c r="N11785">
        <v>0</v>
      </c>
      <c r="O11785">
        <v>14.3</v>
      </c>
      <c r="P11785">
        <v>14.3</v>
      </c>
      <c r="Q11785">
        <v>14.3</v>
      </c>
      <c r="R11785" t="s">
        <v>157</v>
      </c>
      <c r="S11785" t="s">
        <v>157</v>
      </c>
      <c r="T11785" t="s">
        <v>157</v>
      </c>
      <c r="U11785" t="s">
        <v>157</v>
      </c>
    </row>
    <row r="11786" spans="1:21" hidden="1" x14ac:dyDescent="0.45">
      <c r="A11786" t="str">
        <f t="shared" si="195"/>
        <v>YAG3Non-EUL8F+MPhilosophy and religious studiesEast Midlands</v>
      </c>
      <c r="B11786" t="s">
        <v>116</v>
      </c>
      <c r="C11786" t="s">
        <v>141</v>
      </c>
      <c r="D11786">
        <v>3</v>
      </c>
      <c r="E11786" t="s">
        <v>162</v>
      </c>
      <c r="F11786" t="s">
        <v>139</v>
      </c>
      <c r="G11786" t="s">
        <v>138</v>
      </c>
      <c r="H11786" t="s">
        <v>107</v>
      </c>
      <c r="I11786" t="s">
        <v>147</v>
      </c>
      <c r="J11786" t="s">
        <v>161</v>
      </c>
      <c r="K11786" t="s">
        <v>161</v>
      </c>
      <c r="L11786" t="s">
        <v>161</v>
      </c>
      <c r="M11786" t="s">
        <v>161</v>
      </c>
      <c r="N11786" t="s">
        <v>161</v>
      </c>
      <c r="O11786" t="s">
        <v>161</v>
      </c>
      <c r="P11786" t="s">
        <v>161</v>
      </c>
      <c r="Q11786" t="s">
        <v>161</v>
      </c>
      <c r="R11786" t="s">
        <v>161</v>
      </c>
      <c r="S11786" t="s">
        <v>161</v>
      </c>
      <c r="T11786" t="s">
        <v>161</v>
      </c>
      <c r="U11786" t="s">
        <v>161</v>
      </c>
    </row>
    <row r="11787" spans="1:21" hidden="1" x14ac:dyDescent="0.45">
      <c r="A11787" t="str">
        <f t="shared" si="195"/>
        <v>YAG3Non-EUL8F+MPhilosophy and religious studiesEast of England</v>
      </c>
      <c r="B11787" t="s">
        <v>116</v>
      </c>
      <c r="C11787" t="s">
        <v>141</v>
      </c>
      <c r="D11787">
        <v>3</v>
      </c>
      <c r="E11787" t="s">
        <v>162</v>
      </c>
      <c r="F11787" t="s">
        <v>139</v>
      </c>
      <c r="G11787" t="s">
        <v>138</v>
      </c>
      <c r="H11787" t="s">
        <v>107</v>
      </c>
      <c r="I11787" t="s">
        <v>148</v>
      </c>
      <c r="J11787" t="s">
        <v>161</v>
      </c>
      <c r="K11787" t="s">
        <v>161</v>
      </c>
      <c r="L11787" t="s">
        <v>161</v>
      </c>
      <c r="M11787" t="s">
        <v>161</v>
      </c>
      <c r="N11787" t="s">
        <v>161</v>
      </c>
      <c r="O11787" t="s">
        <v>161</v>
      </c>
      <c r="P11787" t="s">
        <v>161</v>
      </c>
      <c r="Q11787" t="s">
        <v>161</v>
      </c>
      <c r="R11787" t="s">
        <v>161</v>
      </c>
      <c r="S11787" t="s">
        <v>161</v>
      </c>
      <c r="T11787" t="s">
        <v>161</v>
      </c>
      <c r="U11787" t="s">
        <v>161</v>
      </c>
    </row>
    <row r="11788" spans="1:21" hidden="1" x14ac:dyDescent="0.45">
      <c r="A11788" t="str">
        <f t="shared" si="195"/>
        <v>YAG3Non-EUL8F+MPhilosophy and religious studiesLondon</v>
      </c>
      <c r="B11788" t="s">
        <v>116</v>
      </c>
      <c r="C11788" t="s">
        <v>141</v>
      </c>
      <c r="D11788">
        <v>3</v>
      </c>
      <c r="E11788" t="s">
        <v>162</v>
      </c>
      <c r="F11788" t="s">
        <v>139</v>
      </c>
      <c r="G11788" t="s">
        <v>138</v>
      </c>
      <c r="H11788" t="s">
        <v>107</v>
      </c>
      <c r="I11788" t="s">
        <v>149</v>
      </c>
      <c r="J11788">
        <v>10</v>
      </c>
      <c r="K11788">
        <v>0</v>
      </c>
      <c r="L11788">
        <v>10</v>
      </c>
      <c r="M11788">
        <v>50</v>
      </c>
      <c r="N11788">
        <v>0</v>
      </c>
      <c r="O11788">
        <v>50</v>
      </c>
      <c r="P11788">
        <v>50</v>
      </c>
      <c r="Q11788">
        <v>50</v>
      </c>
      <c r="R11788" t="s">
        <v>161</v>
      </c>
      <c r="S11788" t="s">
        <v>161</v>
      </c>
      <c r="T11788" t="s">
        <v>161</v>
      </c>
      <c r="U11788" t="s">
        <v>161</v>
      </c>
    </row>
    <row r="11789" spans="1:21" hidden="1" x14ac:dyDescent="0.45">
      <c r="A11789" t="str">
        <f t="shared" si="195"/>
        <v>YAG3Non-EUL8F+MPhilosophy and religious studiesNorth East</v>
      </c>
      <c r="B11789" t="s">
        <v>116</v>
      </c>
      <c r="C11789" t="s">
        <v>141</v>
      </c>
      <c r="D11789">
        <v>3</v>
      </c>
      <c r="E11789" t="s">
        <v>162</v>
      </c>
      <c r="F11789" t="s">
        <v>139</v>
      </c>
      <c r="G11789" t="s">
        <v>138</v>
      </c>
      <c r="H11789" t="s">
        <v>107</v>
      </c>
      <c r="I11789" t="s">
        <v>150</v>
      </c>
      <c r="J11789">
        <v>5</v>
      </c>
      <c r="K11789">
        <v>0</v>
      </c>
      <c r="L11789">
        <v>5</v>
      </c>
      <c r="M11789">
        <v>60</v>
      </c>
      <c r="N11789">
        <v>0</v>
      </c>
      <c r="O11789">
        <v>40</v>
      </c>
      <c r="P11789">
        <v>40</v>
      </c>
      <c r="Q11789">
        <v>40</v>
      </c>
      <c r="R11789" t="s">
        <v>161</v>
      </c>
      <c r="S11789" t="s">
        <v>161</v>
      </c>
      <c r="T11789" t="s">
        <v>161</v>
      </c>
      <c r="U11789" t="s">
        <v>161</v>
      </c>
    </row>
    <row r="11790" spans="1:21" hidden="1" x14ac:dyDescent="0.45">
      <c r="A11790" t="str">
        <f t="shared" si="195"/>
        <v>YAG3Non-EUL8F+MPhilosophy and religious studiesNorth West</v>
      </c>
      <c r="B11790" t="s">
        <v>116</v>
      </c>
      <c r="C11790" t="s">
        <v>141</v>
      </c>
      <c r="D11790">
        <v>3</v>
      </c>
      <c r="E11790" t="s">
        <v>162</v>
      </c>
      <c r="F11790" t="s">
        <v>139</v>
      </c>
      <c r="G11790" t="s">
        <v>138</v>
      </c>
      <c r="H11790" t="s">
        <v>107</v>
      </c>
      <c r="I11790" t="s">
        <v>151</v>
      </c>
      <c r="J11790">
        <v>5</v>
      </c>
      <c r="K11790">
        <v>0</v>
      </c>
      <c r="L11790">
        <v>5</v>
      </c>
      <c r="M11790">
        <v>80</v>
      </c>
      <c r="N11790">
        <v>0</v>
      </c>
      <c r="O11790">
        <v>20</v>
      </c>
      <c r="P11790">
        <v>20</v>
      </c>
      <c r="Q11790">
        <v>20</v>
      </c>
      <c r="R11790" t="s">
        <v>161</v>
      </c>
      <c r="S11790" t="s">
        <v>161</v>
      </c>
      <c r="T11790" t="s">
        <v>161</v>
      </c>
      <c r="U11790" t="s">
        <v>161</v>
      </c>
    </row>
    <row r="11791" spans="1:21" hidden="1" x14ac:dyDescent="0.45">
      <c r="A11791" t="str">
        <f t="shared" si="195"/>
        <v>YAG3Non-EUL8F+MPhilosophy and religious studiesScotland</v>
      </c>
      <c r="B11791" t="s">
        <v>116</v>
      </c>
      <c r="C11791" t="s">
        <v>141</v>
      </c>
      <c r="D11791">
        <v>3</v>
      </c>
      <c r="E11791" t="s">
        <v>162</v>
      </c>
      <c r="F11791" t="s">
        <v>139</v>
      </c>
      <c r="G11791" t="s">
        <v>138</v>
      </c>
      <c r="H11791" t="s">
        <v>107</v>
      </c>
      <c r="I11791" t="s">
        <v>153</v>
      </c>
      <c r="J11791" t="s">
        <v>161</v>
      </c>
      <c r="K11791" t="s">
        <v>161</v>
      </c>
      <c r="L11791" t="s">
        <v>161</v>
      </c>
      <c r="M11791" t="s">
        <v>161</v>
      </c>
      <c r="N11791" t="s">
        <v>161</v>
      </c>
      <c r="O11791" t="s">
        <v>161</v>
      </c>
      <c r="P11791" t="s">
        <v>161</v>
      </c>
      <c r="Q11791" t="s">
        <v>161</v>
      </c>
      <c r="R11791" t="s">
        <v>161</v>
      </c>
      <c r="S11791" t="s">
        <v>161</v>
      </c>
      <c r="T11791" t="s">
        <v>161</v>
      </c>
      <c r="U11791" t="s">
        <v>161</v>
      </c>
    </row>
    <row r="11792" spans="1:21" hidden="1" x14ac:dyDescent="0.45">
      <c r="A11792" t="str">
        <f t="shared" si="195"/>
        <v>YAG3Non-EUL8F+MPhilosophy and religious studiesSouth East</v>
      </c>
      <c r="B11792" t="s">
        <v>116</v>
      </c>
      <c r="C11792" t="s">
        <v>141</v>
      </c>
      <c r="D11792">
        <v>3</v>
      </c>
      <c r="E11792" t="s">
        <v>162</v>
      </c>
      <c r="F11792" t="s">
        <v>139</v>
      </c>
      <c r="G11792" t="s">
        <v>138</v>
      </c>
      <c r="H11792" t="s">
        <v>107</v>
      </c>
      <c r="I11792" t="s">
        <v>154</v>
      </c>
      <c r="J11792">
        <v>10</v>
      </c>
      <c r="K11792">
        <v>0</v>
      </c>
      <c r="L11792">
        <v>10</v>
      </c>
      <c r="M11792">
        <v>40</v>
      </c>
      <c r="N11792">
        <v>0</v>
      </c>
      <c r="O11792">
        <v>60</v>
      </c>
      <c r="P11792">
        <v>60</v>
      </c>
      <c r="Q11792">
        <v>60</v>
      </c>
      <c r="R11792" t="s">
        <v>161</v>
      </c>
      <c r="S11792" t="s">
        <v>161</v>
      </c>
      <c r="T11792" t="s">
        <v>161</v>
      </c>
      <c r="U11792" t="s">
        <v>161</v>
      </c>
    </row>
    <row r="11793" spans="1:21" hidden="1" x14ac:dyDescent="0.45">
      <c r="A11793" t="str">
        <f t="shared" si="195"/>
        <v>YAG3Non-EUL8F+MPhilosophy and religious studiesWest Midlands</v>
      </c>
      <c r="B11793" t="s">
        <v>116</v>
      </c>
      <c r="C11793" t="s">
        <v>141</v>
      </c>
      <c r="D11793">
        <v>3</v>
      </c>
      <c r="E11793" t="s">
        <v>162</v>
      </c>
      <c r="F11793" t="s">
        <v>139</v>
      </c>
      <c r="G11793" t="s">
        <v>138</v>
      </c>
      <c r="H11793" t="s">
        <v>107</v>
      </c>
      <c r="I11793" t="s">
        <v>159</v>
      </c>
      <c r="J11793">
        <v>10</v>
      </c>
      <c r="K11793">
        <v>0</v>
      </c>
      <c r="L11793">
        <v>10</v>
      </c>
      <c r="M11793">
        <v>54.5</v>
      </c>
      <c r="N11793">
        <v>18.2</v>
      </c>
      <c r="O11793">
        <v>27.3</v>
      </c>
      <c r="P11793">
        <v>27.3</v>
      </c>
      <c r="Q11793">
        <v>27.3</v>
      </c>
      <c r="R11793" t="s">
        <v>161</v>
      </c>
      <c r="S11793" t="s">
        <v>161</v>
      </c>
      <c r="T11793" t="s">
        <v>161</v>
      </c>
      <c r="U11793" t="s">
        <v>161</v>
      </c>
    </row>
    <row r="11794" spans="1:21" hidden="1" x14ac:dyDescent="0.45">
      <c r="A11794" t="str">
        <f t="shared" si="195"/>
        <v>YAG3Non-EUL8F+MPhilosophy and religious studiesYorkshire and The Humber</v>
      </c>
      <c r="B11794" t="s">
        <v>116</v>
      </c>
      <c r="C11794" t="s">
        <v>141</v>
      </c>
      <c r="D11794">
        <v>3</v>
      </c>
      <c r="E11794" t="s">
        <v>162</v>
      </c>
      <c r="F11794" t="s">
        <v>139</v>
      </c>
      <c r="G11794" t="s">
        <v>138</v>
      </c>
      <c r="H11794" t="s">
        <v>107</v>
      </c>
      <c r="I11794" t="s">
        <v>160</v>
      </c>
      <c r="J11794">
        <v>5</v>
      </c>
      <c r="K11794">
        <v>0</v>
      </c>
      <c r="L11794">
        <v>5</v>
      </c>
      <c r="M11794">
        <v>60.9</v>
      </c>
      <c r="N11794">
        <v>0</v>
      </c>
      <c r="O11794">
        <v>39.1</v>
      </c>
      <c r="P11794">
        <v>39.1</v>
      </c>
      <c r="Q11794">
        <v>39.1</v>
      </c>
      <c r="R11794" t="s">
        <v>161</v>
      </c>
      <c r="S11794" t="s">
        <v>161</v>
      </c>
      <c r="T11794" t="s">
        <v>161</v>
      </c>
      <c r="U11794" t="s">
        <v>161</v>
      </c>
    </row>
    <row r="11795" spans="1:21" hidden="1" x14ac:dyDescent="0.45">
      <c r="A11795" t="str">
        <f t="shared" si="195"/>
        <v>YAG3Non-EUL8F+MPhilosophy and religious studiesNA</v>
      </c>
      <c r="B11795" t="s">
        <v>116</v>
      </c>
      <c r="C11795" t="s">
        <v>141</v>
      </c>
      <c r="D11795">
        <v>3</v>
      </c>
      <c r="E11795" t="s">
        <v>162</v>
      </c>
      <c r="F11795" t="s">
        <v>139</v>
      </c>
      <c r="G11795" t="s">
        <v>138</v>
      </c>
      <c r="H11795" t="s">
        <v>107</v>
      </c>
      <c r="I11795" t="s">
        <v>157</v>
      </c>
      <c r="J11795">
        <v>50</v>
      </c>
      <c r="K11795">
        <v>100</v>
      </c>
      <c r="L11795" t="s">
        <v>161</v>
      </c>
      <c r="M11795" t="s">
        <v>161</v>
      </c>
      <c r="N11795" t="s">
        <v>161</v>
      </c>
      <c r="O11795" t="s">
        <v>161</v>
      </c>
      <c r="P11795" t="s">
        <v>161</v>
      </c>
      <c r="Q11795" t="s">
        <v>161</v>
      </c>
      <c r="R11795" t="s">
        <v>157</v>
      </c>
      <c r="S11795" t="s">
        <v>157</v>
      </c>
      <c r="T11795" t="s">
        <v>157</v>
      </c>
      <c r="U11795" t="s">
        <v>157</v>
      </c>
    </row>
    <row r="11796" spans="1:21" hidden="1" x14ac:dyDescent="0.45">
      <c r="A11796" t="str">
        <f t="shared" si="195"/>
        <v>YAG1Non-EUL7F+MPhilosophy and religious studiesAbroad</v>
      </c>
      <c r="B11796" t="s">
        <v>116</v>
      </c>
      <c r="C11796" t="s">
        <v>49</v>
      </c>
      <c r="D11796">
        <v>1</v>
      </c>
      <c r="E11796" t="s">
        <v>162</v>
      </c>
      <c r="F11796" t="s">
        <v>145</v>
      </c>
      <c r="G11796" t="s">
        <v>138</v>
      </c>
      <c r="H11796" t="s">
        <v>107</v>
      </c>
      <c r="I11796" t="s">
        <v>146</v>
      </c>
      <c r="J11796">
        <v>5</v>
      </c>
      <c r="K11796">
        <v>0</v>
      </c>
      <c r="L11796">
        <v>5</v>
      </c>
      <c r="M11796">
        <v>60</v>
      </c>
      <c r="N11796">
        <v>0</v>
      </c>
      <c r="O11796">
        <v>20</v>
      </c>
      <c r="P11796">
        <v>20</v>
      </c>
      <c r="Q11796">
        <v>40</v>
      </c>
      <c r="R11796" t="s">
        <v>161</v>
      </c>
      <c r="S11796" t="s">
        <v>161</v>
      </c>
      <c r="T11796" t="s">
        <v>161</v>
      </c>
      <c r="U11796" t="s">
        <v>161</v>
      </c>
    </row>
    <row r="11797" spans="1:21" hidden="1" x14ac:dyDescent="0.45">
      <c r="A11797" t="str">
        <f t="shared" si="195"/>
        <v>YAG1Non-EUL7F+MPhilosophy and religious studiesEast Midlands</v>
      </c>
      <c r="B11797" t="s">
        <v>116</v>
      </c>
      <c r="C11797" t="s">
        <v>49</v>
      </c>
      <c r="D11797">
        <v>1</v>
      </c>
      <c r="E11797" t="s">
        <v>162</v>
      </c>
      <c r="F11797" t="s">
        <v>145</v>
      </c>
      <c r="G11797" t="s">
        <v>138</v>
      </c>
      <c r="H11797" t="s">
        <v>107</v>
      </c>
      <c r="I11797" t="s">
        <v>147</v>
      </c>
      <c r="J11797" t="s">
        <v>161</v>
      </c>
      <c r="K11797" t="s">
        <v>161</v>
      </c>
      <c r="L11797" t="s">
        <v>161</v>
      </c>
      <c r="M11797" t="s">
        <v>161</v>
      </c>
      <c r="N11797" t="s">
        <v>161</v>
      </c>
      <c r="O11797" t="s">
        <v>161</v>
      </c>
      <c r="P11797" t="s">
        <v>161</v>
      </c>
      <c r="Q11797" t="s">
        <v>161</v>
      </c>
      <c r="R11797" t="s">
        <v>157</v>
      </c>
      <c r="S11797" t="s">
        <v>157</v>
      </c>
      <c r="T11797" t="s">
        <v>157</v>
      </c>
      <c r="U11797" t="s">
        <v>157</v>
      </c>
    </row>
    <row r="11798" spans="1:21" hidden="1" x14ac:dyDescent="0.45">
      <c r="A11798" t="str">
        <f t="shared" si="195"/>
        <v>YAG1Non-EUL7F+MPhilosophy and religious studiesEast of England</v>
      </c>
      <c r="B11798" t="s">
        <v>116</v>
      </c>
      <c r="C11798" t="s">
        <v>49</v>
      </c>
      <c r="D11798">
        <v>1</v>
      </c>
      <c r="E11798" t="s">
        <v>162</v>
      </c>
      <c r="F11798" t="s">
        <v>145</v>
      </c>
      <c r="G11798" t="s">
        <v>138</v>
      </c>
      <c r="H11798" t="s">
        <v>107</v>
      </c>
      <c r="I11798" t="s">
        <v>148</v>
      </c>
      <c r="J11798">
        <v>5</v>
      </c>
      <c r="K11798">
        <v>0</v>
      </c>
      <c r="L11798">
        <v>5</v>
      </c>
      <c r="M11798">
        <v>50</v>
      </c>
      <c r="N11798">
        <v>10.7</v>
      </c>
      <c r="O11798">
        <v>0</v>
      </c>
      <c r="P11798">
        <v>39.299999999999997</v>
      </c>
      <c r="Q11798">
        <v>39.299999999999997</v>
      </c>
      <c r="R11798" t="s">
        <v>157</v>
      </c>
      <c r="S11798" t="s">
        <v>157</v>
      </c>
      <c r="T11798" t="s">
        <v>157</v>
      </c>
      <c r="U11798" t="s">
        <v>157</v>
      </c>
    </row>
    <row r="11799" spans="1:21" hidden="1" x14ac:dyDescent="0.45">
      <c r="A11799" t="str">
        <f t="shared" si="195"/>
        <v>YAG1Non-EUL7F+MPhilosophy and religious studiesLondon</v>
      </c>
      <c r="B11799" t="s">
        <v>116</v>
      </c>
      <c r="C11799" t="s">
        <v>49</v>
      </c>
      <c r="D11799">
        <v>1</v>
      </c>
      <c r="E11799" t="s">
        <v>162</v>
      </c>
      <c r="F11799" t="s">
        <v>145</v>
      </c>
      <c r="G11799" t="s">
        <v>138</v>
      </c>
      <c r="H11799" t="s">
        <v>107</v>
      </c>
      <c r="I11799" t="s">
        <v>149</v>
      </c>
      <c r="J11799">
        <v>30</v>
      </c>
      <c r="K11799">
        <v>0</v>
      </c>
      <c r="L11799">
        <v>30</v>
      </c>
      <c r="M11799">
        <v>57</v>
      </c>
      <c r="N11799">
        <v>4.5</v>
      </c>
      <c r="O11799">
        <v>24.5</v>
      </c>
      <c r="P11799">
        <v>34</v>
      </c>
      <c r="Q11799">
        <v>38.5</v>
      </c>
      <c r="R11799" t="s">
        <v>161</v>
      </c>
      <c r="S11799" t="s">
        <v>161</v>
      </c>
      <c r="T11799" t="s">
        <v>161</v>
      </c>
      <c r="U11799" t="s">
        <v>161</v>
      </c>
    </row>
    <row r="11800" spans="1:21" hidden="1" x14ac:dyDescent="0.45">
      <c r="A11800" t="str">
        <f t="shared" si="195"/>
        <v>YAG1Non-EUL7F+MPhilosophy and religious studiesNorth East</v>
      </c>
      <c r="B11800" t="s">
        <v>116</v>
      </c>
      <c r="C11800" t="s">
        <v>49</v>
      </c>
      <c r="D11800">
        <v>1</v>
      </c>
      <c r="E11800" t="s">
        <v>162</v>
      </c>
      <c r="F11800" t="s">
        <v>145</v>
      </c>
      <c r="G11800" t="s">
        <v>138</v>
      </c>
      <c r="H11800" t="s">
        <v>107</v>
      </c>
      <c r="I11800" t="s">
        <v>150</v>
      </c>
      <c r="J11800">
        <v>5</v>
      </c>
      <c r="K11800">
        <v>0</v>
      </c>
      <c r="L11800">
        <v>5</v>
      </c>
      <c r="M11800">
        <v>41.6</v>
      </c>
      <c r="N11800">
        <v>0</v>
      </c>
      <c r="O11800">
        <v>8.3000000000000007</v>
      </c>
      <c r="P11800">
        <v>58.4</v>
      </c>
      <c r="Q11800">
        <v>58.4</v>
      </c>
      <c r="R11800" t="s">
        <v>161</v>
      </c>
      <c r="S11800" t="s">
        <v>161</v>
      </c>
      <c r="T11800" t="s">
        <v>161</v>
      </c>
      <c r="U11800" t="s">
        <v>161</v>
      </c>
    </row>
    <row r="11801" spans="1:21" hidden="1" x14ac:dyDescent="0.45">
      <c r="A11801" t="str">
        <f t="shared" si="195"/>
        <v>YAG1Non-EUL7F+MPhilosophy and religious studiesNorth West</v>
      </c>
      <c r="B11801" t="s">
        <v>116</v>
      </c>
      <c r="C11801" t="s">
        <v>49</v>
      </c>
      <c r="D11801">
        <v>1</v>
      </c>
      <c r="E11801" t="s">
        <v>162</v>
      </c>
      <c r="F11801" t="s">
        <v>145</v>
      </c>
      <c r="G11801" t="s">
        <v>138</v>
      </c>
      <c r="H11801" t="s">
        <v>107</v>
      </c>
      <c r="I11801" t="s">
        <v>151</v>
      </c>
      <c r="J11801">
        <v>5</v>
      </c>
      <c r="K11801">
        <v>0</v>
      </c>
      <c r="L11801">
        <v>5</v>
      </c>
      <c r="M11801">
        <v>40</v>
      </c>
      <c r="N11801">
        <v>20</v>
      </c>
      <c r="O11801">
        <v>0</v>
      </c>
      <c r="P11801">
        <v>40</v>
      </c>
      <c r="Q11801">
        <v>40</v>
      </c>
      <c r="R11801" t="s">
        <v>157</v>
      </c>
      <c r="S11801" t="s">
        <v>157</v>
      </c>
      <c r="T11801" t="s">
        <v>157</v>
      </c>
      <c r="U11801" t="s">
        <v>157</v>
      </c>
    </row>
    <row r="11802" spans="1:21" hidden="1" x14ac:dyDescent="0.45">
      <c r="A11802" t="str">
        <f t="shared" si="195"/>
        <v>YAG1Non-EUL7F+MPhilosophy and religious studiesScotland</v>
      </c>
      <c r="B11802" t="s">
        <v>116</v>
      </c>
      <c r="C11802" t="s">
        <v>49</v>
      </c>
      <c r="D11802">
        <v>1</v>
      </c>
      <c r="E11802" t="s">
        <v>162</v>
      </c>
      <c r="F11802" t="s">
        <v>145</v>
      </c>
      <c r="G11802" t="s">
        <v>138</v>
      </c>
      <c r="H11802" t="s">
        <v>107</v>
      </c>
      <c r="I11802" t="s">
        <v>153</v>
      </c>
      <c r="J11802">
        <v>10</v>
      </c>
      <c r="K11802">
        <v>0</v>
      </c>
      <c r="L11802">
        <v>10</v>
      </c>
      <c r="M11802">
        <v>42.9</v>
      </c>
      <c r="N11802">
        <v>0</v>
      </c>
      <c r="O11802">
        <v>22.8</v>
      </c>
      <c r="P11802">
        <v>40</v>
      </c>
      <c r="Q11802">
        <v>57.1</v>
      </c>
      <c r="R11802" t="s">
        <v>161</v>
      </c>
      <c r="S11802" t="s">
        <v>161</v>
      </c>
      <c r="T11802" t="s">
        <v>161</v>
      </c>
      <c r="U11802" t="s">
        <v>161</v>
      </c>
    </row>
    <row r="11803" spans="1:21" hidden="1" x14ac:dyDescent="0.45">
      <c r="A11803" t="str">
        <f t="shared" si="195"/>
        <v>YAG1Non-EUL7F+MPhilosophy and religious studiesSouth East</v>
      </c>
      <c r="B11803" t="s">
        <v>116</v>
      </c>
      <c r="C11803" t="s">
        <v>49</v>
      </c>
      <c r="D11803">
        <v>1</v>
      </c>
      <c r="E11803" t="s">
        <v>162</v>
      </c>
      <c r="F11803" t="s">
        <v>145</v>
      </c>
      <c r="G11803" t="s">
        <v>138</v>
      </c>
      <c r="H11803" t="s">
        <v>107</v>
      </c>
      <c r="I11803" t="s">
        <v>154</v>
      </c>
      <c r="J11803">
        <v>20</v>
      </c>
      <c r="K11803">
        <v>0</v>
      </c>
      <c r="L11803">
        <v>20</v>
      </c>
      <c r="M11803">
        <v>36.700000000000003</v>
      </c>
      <c r="N11803">
        <v>6.1</v>
      </c>
      <c r="O11803">
        <v>30.6</v>
      </c>
      <c r="P11803">
        <v>57.1</v>
      </c>
      <c r="Q11803">
        <v>57.1</v>
      </c>
      <c r="R11803" t="s">
        <v>161</v>
      </c>
      <c r="S11803" t="s">
        <v>161</v>
      </c>
      <c r="T11803" t="s">
        <v>161</v>
      </c>
      <c r="U11803" t="s">
        <v>161</v>
      </c>
    </row>
    <row r="11804" spans="1:21" hidden="1" x14ac:dyDescent="0.45">
      <c r="A11804" t="str">
        <f t="shared" si="195"/>
        <v>YAG1Non-EUL7F+MPhilosophy and religious studiesSouth West</v>
      </c>
      <c r="B11804" t="s">
        <v>116</v>
      </c>
      <c r="C11804" t="s">
        <v>49</v>
      </c>
      <c r="D11804">
        <v>1</v>
      </c>
      <c r="E11804" t="s">
        <v>162</v>
      </c>
      <c r="F11804" t="s">
        <v>145</v>
      </c>
      <c r="G11804" t="s">
        <v>138</v>
      </c>
      <c r="H11804" t="s">
        <v>107</v>
      </c>
      <c r="I11804" t="s">
        <v>155</v>
      </c>
      <c r="J11804">
        <v>10</v>
      </c>
      <c r="K11804">
        <v>0</v>
      </c>
      <c r="L11804">
        <v>10</v>
      </c>
      <c r="M11804">
        <v>48</v>
      </c>
      <c r="N11804">
        <v>24</v>
      </c>
      <c r="O11804">
        <v>24</v>
      </c>
      <c r="P11804">
        <v>28</v>
      </c>
      <c r="Q11804">
        <v>28</v>
      </c>
      <c r="R11804" t="s">
        <v>161</v>
      </c>
      <c r="S11804" t="s">
        <v>161</v>
      </c>
      <c r="T11804" t="s">
        <v>161</v>
      </c>
      <c r="U11804" t="s">
        <v>161</v>
      </c>
    </row>
    <row r="11805" spans="1:21" hidden="1" x14ac:dyDescent="0.45">
      <c r="A11805" t="str">
        <f t="shared" si="195"/>
        <v>YAG1Non-EUL7F+MPhilosophy and religious studiesWest Midlands</v>
      </c>
      <c r="B11805" t="s">
        <v>116</v>
      </c>
      <c r="C11805" t="s">
        <v>49</v>
      </c>
      <c r="D11805">
        <v>1</v>
      </c>
      <c r="E11805" t="s">
        <v>162</v>
      </c>
      <c r="F11805" t="s">
        <v>145</v>
      </c>
      <c r="G11805" t="s">
        <v>138</v>
      </c>
      <c r="H11805" t="s">
        <v>107</v>
      </c>
      <c r="I11805" t="s">
        <v>159</v>
      </c>
      <c r="J11805" t="s">
        <v>161</v>
      </c>
      <c r="K11805" t="s">
        <v>161</v>
      </c>
      <c r="L11805" t="s">
        <v>161</v>
      </c>
      <c r="M11805" t="s">
        <v>161</v>
      </c>
      <c r="N11805" t="s">
        <v>161</v>
      </c>
      <c r="O11805" t="s">
        <v>161</v>
      </c>
      <c r="P11805" t="s">
        <v>161</v>
      </c>
      <c r="Q11805" t="s">
        <v>161</v>
      </c>
      <c r="R11805" t="s">
        <v>161</v>
      </c>
      <c r="S11805" t="s">
        <v>161</v>
      </c>
      <c r="T11805" t="s">
        <v>161</v>
      </c>
      <c r="U11805" t="s">
        <v>161</v>
      </c>
    </row>
    <row r="11806" spans="1:21" hidden="1" x14ac:dyDescent="0.45">
      <c r="A11806" t="str">
        <f t="shared" si="195"/>
        <v>YAG1Non-EUL7F+MPhilosophy and religious studiesYorkshire and The Humber</v>
      </c>
      <c r="B11806" t="s">
        <v>116</v>
      </c>
      <c r="C11806" t="s">
        <v>49</v>
      </c>
      <c r="D11806">
        <v>1</v>
      </c>
      <c r="E11806" t="s">
        <v>162</v>
      </c>
      <c r="F11806" t="s">
        <v>145</v>
      </c>
      <c r="G11806" t="s">
        <v>138</v>
      </c>
      <c r="H11806" t="s">
        <v>107</v>
      </c>
      <c r="I11806" t="s">
        <v>160</v>
      </c>
      <c r="J11806">
        <v>10</v>
      </c>
      <c r="K11806">
        <v>0</v>
      </c>
      <c r="L11806">
        <v>10</v>
      </c>
      <c r="M11806">
        <v>65.2</v>
      </c>
      <c r="N11806">
        <v>0</v>
      </c>
      <c r="O11806">
        <v>20.9</v>
      </c>
      <c r="P11806">
        <v>20.9</v>
      </c>
      <c r="Q11806">
        <v>34.799999999999997</v>
      </c>
      <c r="R11806" t="s">
        <v>161</v>
      </c>
      <c r="S11806" t="s">
        <v>161</v>
      </c>
      <c r="T11806" t="s">
        <v>161</v>
      </c>
      <c r="U11806" t="s">
        <v>161</v>
      </c>
    </row>
    <row r="11807" spans="1:21" hidden="1" x14ac:dyDescent="0.45">
      <c r="A11807" t="str">
        <f t="shared" si="195"/>
        <v>YAG1Non-EUL7F+MPhilosophy and religious studiesNA</v>
      </c>
      <c r="B11807" t="s">
        <v>116</v>
      </c>
      <c r="C11807" t="s">
        <v>49</v>
      </c>
      <c r="D11807">
        <v>1</v>
      </c>
      <c r="E11807" t="s">
        <v>162</v>
      </c>
      <c r="F11807" t="s">
        <v>145</v>
      </c>
      <c r="G11807" t="s">
        <v>138</v>
      </c>
      <c r="H11807" t="s">
        <v>107</v>
      </c>
      <c r="I11807" t="s">
        <v>157</v>
      </c>
      <c r="J11807">
        <v>160</v>
      </c>
      <c r="K11807">
        <v>82.9</v>
      </c>
      <c r="L11807">
        <v>30</v>
      </c>
      <c r="M11807">
        <v>0.6</v>
      </c>
      <c r="N11807">
        <v>0</v>
      </c>
      <c r="O11807">
        <v>0</v>
      </c>
      <c r="P11807">
        <v>0</v>
      </c>
      <c r="Q11807">
        <v>16.5</v>
      </c>
      <c r="R11807" t="s">
        <v>157</v>
      </c>
      <c r="S11807" t="s">
        <v>157</v>
      </c>
      <c r="T11807" t="s">
        <v>157</v>
      </c>
      <c r="U11807" t="s">
        <v>157</v>
      </c>
    </row>
    <row r="11808" spans="1:21" hidden="1" x14ac:dyDescent="0.45">
      <c r="A11808" t="str">
        <f t="shared" si="195"/>
        <v>YAG1Non-EUL8F+MPhilosophy and religious studiesAbroad</v>
      </c>
      <c r="B11808" t="s">
        <v>116</v>
      </c>
      <c r="C11808" t="s">
        <v>49</v>
      </c>
      <c r="D11808">
        <v>1</v>
      </c>
      <c r="E11808" t="s">
        <v>162</v>
      </c>
      <c r="F11808" t="s">
        <v>139</v>
      </c>
      <c r="G11808" t="s">
        <v>138</v>
      </c>
      <c r="H11808" t="s">
        <v>107</v>
      </c>
      <c r="I11808" t="s">
        <v>146</v>
      </c>
      <c r="J11808">
        <v>5</v>
      </c>
      <c r="K11808">
        <v>0</v>
      </c>
      <c r="L11808">
        <v>5</v>
      </c>
      <c r="M11808">
        <v>33.299999999999997</v>
      </c>
      <c r="N11808">
        <v>33.299999999999997</v>
      </c>
      <c r="O11808">
        <v>33.299999999999997</v>
      </c>
      <c r="P11808">
        <v>33.299999999999997</v>
      </c>
      <c r="Q11808">
        <v>33.299999999999997</v>
      </c>
      <c r="R11808" t="s">
        <v>161</v>
      </c>
      <c r="S11808" t="s">
        <v>161</v>
      </c>
      <c r="T11808" t="s">
        <v>161</v>
      </c>
      <c r="U11808" t="s">
        <v>161</v>
      </c>
    </row>
    <row r="11809" spans="1:21" hidden="1" x14ac:dyDescent="0.45">
      <c r="A11809" t="str">
        <f t="shared" si="195"/>
        <v>YAG1Non-EUL8F+MPhilosophy and religious studiesEast Midlands</v>
      </c>
      <c r="B11809" t="s">
        <v>116</v>
      </c>
      <c r="C11809" t="s">
        <v>49</v>
      </c>
      <c r="D11809">
        <v>1</v>
      </c>
      <c r="E11809" t="s">
        <v>162</v>
      </c>
      <c r="F11809" t="s">
        <v>139</v>
      </c>
      <c r="G11809" t="s">
        <v>138</v>
      </c>
      <c r="H11809" t="s">
        <v>107</v>
      </c>
      <c r="I11809" t="s">
        <v>147</v>
      </c>
      <c r="J11809">
        <v>10</v>
      </c>
      <c r="K11809">
        <v>0</v>
      </c>
      <c r="L11809">
        <v>10</v>
      </c>
      <c r="M11809">
        <v>33.299999999999997</v>
      </c>
      <c r="N11809">
        <v>0</v>
      </c>
      <c r="O11809">
        <v>66.7</v>
      </c>
      <c r="P11809">
        <v>66.7</v>
      </c>
      <c r="Q11809">
        <v>66.7</v>
      </c>
      <c r="R11809" t="s">
        <v>161</v>
      </c>
      <c r="S11809" t="s">
        <v>161</v>
      </c>
      <c r="T11809" t="s">
        <v>161</v>
      </c>
      <c r="U11809" t="s">
        <v>161</v>
      </c>
    </row>
    <row r="11810" spans="1:21" hidden="1" x14ac:dyDescent="0.45">
      <c r="A11810" t="str">
        <f t="shared" si="195"/>
        <v>YAG1Non-EUL8F+MPhilosophy and religious studiesEast of England</v>
      </c>
      <c r="B11810" t="s">
        <v>116</v>
      </c>
      <c r="C11810" t="s">
        <v>49</v>
      </c>
      <c r="D11810">
        <v>1</v>
      </c>
      <c r="E11810" t="s">
        <v>162</v>
      </c>
      <c r="F11810" t="s">
        <v>139</v>
      </c>
      <c r="G11810" t="s">
        <v>138</v>
      </c>
      <c r="H11810" t="s">
        <v>107</v>
      </c>
      <c r="I11810" t="s">
        <v>148</v>
      </c>
      <c r="J11810">
        <v>10</v>
      </c>
      <c r="K11810">
        <v>0</v>
      </c>
      <c r="L11810">
        <v>10</v>
      </c>
      <c r="M11810">
        <v>30.8</v>
      </c>
      <c r="N11810">
        <v>30.8</v>
      </c>
      <c r="O11810">
        <v>38.5</v>
      </c>
      <c r="P11810">
        <v>38.5</v>
      </c>
      <c r="Q11810">
        <v>38.5</v>
      </c>
      <c r="R11810" t="s">
        <v>161</v>
      </c>
      <c r="S11810" t="s">
        <v>161</v>
      </c>
      <c r="T11810" t="s">
        <v>161</v>
      </c>
      <c r="U11810" t="s">
        <v>161</v>
      </c>
    </row>
    <row r="11811" spans="1:21" hidden="1" x14ac:dyDescent="0.45">
      <c r="A11811" t="str">
        <f t="shared" si="195"/>
        <v>YAG1Non-EUL8F+MPhilosophy and religious studiesLondon</v>
      </c>
      <c r="B11811" t="s">
        <v>116</v>
      </c>
      <c r="C11811" t="s">
        <v>49</v>
      </c>
      <c r="D11811">
        <v>1</v>
      </c>
      <c r="E11811" t="s">
        <v>162</v>
      </c>
      <c r="F11811" t="s">
        <v>139</v>
      </c>
      <c r="G11811" t="s">
        <v>138</v>
      </c>
      <c r="H11811" t="s">
        <v>107</v>
      </c>
      <c r="I11811" t="s">
        <v>149</v>
      </c>
      <c r="J11811">
        <v>15</v>
      </c>
      <c r="K11811">
        <v>0</v>
      </c>
      <c r="L11811">
        <v>15</v>
      </c>
      <c r="M11811">
        <v>66.7</v>
      </c>
      <c r="N11811">
        <v>0</v>
      </c>
      <c r="O11811">
        <v>33.299999999999997</v>
      </c>
      <c r="P11811">
        <v>33.299999999999997</v>
      </c>
      <c r="Q11811">
        <v>33.299999999999997</v>
      </c>
      <c r="R11811" t="s">
        <v>161</v>
      </c>
      <c r="S11811" t="s">
        <v>161</v>
      </c>
      <c r="T11811" t="s">
        <v>161</v>
      </c>
      <c r="U11811" t="s">
        <v>161</v>
      </c>
    </row>
    <row r="11812" spans="1:21" hidden="1" x14ac:dyDescent="0.45">
      <c r="A11812" t="str">
        <f t="shared" si="195"/>
        <v>YAG1Non-EUL8F+MPhilosophy and religious studiesNorth East</v>
      </c>
      <c r="B11812" t="s">
        <v>116</v>
      </c>
      <c r="C11812" t="s">
        <v>49</v>
      </c>
      <c r="D11812">
        <v>1</v>
      </c>
      <c r="E11812" t="s">
        <v>162</v>
      </c>
      <c r="F11812" t="s">
        <v>139</v>
      </c>
      <c r="G11812" t="s">
        <v>138</v>
      </c>
      <c r="H11812" t="s">
        <v>107</v>
      </c>
      <c r="I11812" t="s">
        <v>150</v>
      </c>
      <c r="J11812">
        <v>10</v>
      </c>
      <c r="K11812">
        <v>0</v>
      </c>
      <c r="L11812">
        <v>10</v>
      </c>
      <c r="M11812">
        <v>88.9</v>
      </c>
      <c r="N11812">
        <v>0</v>
      </c>
      <c r="O11812">
        <v>11.1</v>
      </c>
      <c r="P11812">
        <v>11.1</v>
      </c>
      <c r="Q11812">
        <v>11.1</v>
      </c>
      <c r="R11812" t="s">
        <v>161</v>
      </c>
      <c r="S11812" t="s">
        <v>161</v>
      </c>
      <c r="T11812" t="s">
        <v>161</v>
      </c>
      <c r="U11812" t="s">
        <v>161</v>
      </c>
    </row>
    <row r="11813" spans="1:21" hidden="1" x14ac:dyDescent="0.45">
      <c r="A11813" t="str">
        <f t="shared" si="195"/>
        <v>YAG1Non-EUL8F+MPhilosophy and religious studiesNorth West</v>
      </c>
      <c r="B11813" t="s">
        <v>116</v>
      </c>
      <c r="C11813" t="s">
        <v>49</v>
      </c>
      <c r="D11813">
        <v>1</v>
      </c>
      <c r="E11813" t="s">
        <v>162</v>
      </c>
      <c r="F11813" t="s">
        <v>139</v>
      </c>
      <c r="G11813" t="s">
        <v>138</v>
      </c>
      <c r="H11813" t="s">
        <v>107</v>
      </c>
      <c r="I11813" t="s">
        <v>151</v>
      </c>
      <c r="J11813">
        <v>5</v>
      </c>
      <c r="K11813">
        <v>0</v>
      </c>
      <c r="L11813">
        <v>5</v>
      </c>
      <c r="M11813">
        <v>75</v>
      </c>
      <c r="N11813">
        <v>0</v>
      </c>
      <c r="O11813">
        <v>0</v>
      </c>
      <c r="P11813">
        <v>25</v>
      </c>
      <c r="Q11813">
        <v>25</v>
      </c>
      <c r="R11813" t="s">
        <v>157</v>
      </c>
      <c r="S11813" t="s">
        <v>157</v>
      </c>
      <c r="T11813" t="s">
        <v>157</v>
      </c>
      <c r="U11813" t="s">
        <v>157</v>
      </c>
    </row>
    <row r="11814" spans="1:21" hidden="1" x14ac:dyDescent="0.45">
      <c r="A11814" t="str">
        <f t="shared" si="195"/>
        <v>YAG1Non-EUL8F+MPhilosophy and religious studiesScotland</v>
      </c>
      <c r="B11814" t="s">
        <v>116</v>
      </c>
      <c r="C11814" t="s">
        <v>49</v>
      </c>
      <c r="D11814">
        <v>1</v>
      </c>
      <c r="E11814" t="s">
        <v>162</v>
      </c>
      <c r="F11814" t="s">
        <v>139</v>
      </c>
      <c r="G11814" t="s">
        <v>138</v>
      </c>
      <c r="H11814" t="s">
        <v>107</v>
      </c>
      <c r="I11814" t="s">
        <v>153</v>
      </c>
      <c r="J11814" t="s">
        <v>161</v>
      </c>
      <c r="K11814" t="s">
        <v>161</v>
      </c>
      <c r="L11814" t="s">
        <v>161</v>
      </c>
      <c r="M11814" t="s">
        <v>161</v>
      </c>
      <c r="N11814" t="s">
        <v>161</v>
      </c>
      <c r="O11814" t="s">
        <v>161</v>
      </c>
      <c r="P11814" t="s">
        <v>161</v>
      </c>
      <c r="Q11814" t="s">
        <v>161</v>
      </c>
      <c r="R11814" t="s">
        <v>157</v>
      </c>
      <c r="S11814" t="s">
        <v>157</v>
      </c>
      <c r="T11814" t="s">
        <v>157</v>
      </c>
      <c r="U11814" t="s">
        <v>157</v>
      </c>
    </row>
    <row r="11815" spans="1:21" hidden="1" x14ac:dyDescent="0.45">
      <c r="A11815" t="str">
        <f t="shared" si="195"/>
        <v>YAG1Non-EUL8F+MPhilosophy and religious studiesSouth East</v>
      </c>
      <c r="B11815" t="s">
        <v>116</v>
      </c>
      <c r="C11815" t="s">
        <v>49</v>
      </c>
      <c r="D11815">
        <v>1</v>
      </c>
      <c r="E11815" t="s">
        <v>162</v>
      </c>
      <c r="F11815" t="s">
        <v>139</v>
      </c>
      <c r="G11815" t="s">
        <v>138</v>
      </c>
      <c r="H11815" t="s">
        <v>107</v>
      </c>
      <c r="I11815" t="s">
        <v>154</v>
      </c>
      <c r="J11815">
        <v>10</v>
      </c>
      <c r="K11815">
        <v>0</v>
      </c>
      <c r="L11815">
        <v>10</v>
      </c>
      <c r="M11815">
        <v>22.2</v>
      </c>
      <c r="N11815">
        <v>0</v>
      </c>
      <c r="O11815">
        <v>77.8</v>
      </c>
      <c r="P11815">
        <v>77.8</v>
      </c>
      <c r="Q11815">
        <v>77.8</v>
      </c>
      <c r="R11815" t="s">
        <v>161</v>
      </c>
      <c r="S11815" t="s">
        <v>161</v>
      </c>
      <c r="T11815" t="s">
        <v>161</v>
      </c>
      <c r="U11815" t="s">
        <v>161</v>
      </c>
    </row>
    <row r="11816" spans="1:21" hidden="1" x14ac:dyDescent="0.45">
      <c r="A11816" t="str">
        <f t="shared" si="195"/>
        <v>YAG1Non-EUL8F+MPhilosophy and religious studiesSouth West</v>
      </c>
      <c r="B11816" t="s">
        <v>116</v>
      </c>
      <c r="C11816" t="s">
        <v>49</v>
      </c>
      <c r="D11816">
        <v>1</v>
      </c>
      <c r="E11816" t="s">
        <v>162</v>
      </c>
      <c r="F11816" t="s">
        <v>139</v>
      </c>
      <c r="G11816" t="s">
        <v>138</v>
      </c>
      <c r="H11816" t="s">
        <v>107</v>
      </c>
      <c r="I11816" t="s">
        <v>155</v>
      </c>
      <c r="J11816">
        <v>15</v>
      </c>
      <c r="K11816">
        <v>0</v>
      </c>
      <c r="L11816">
        <v>15</v>
      </c>
      <c r="M11816">
        <v>57.1</v>
      </c>
      <c r="N11816">
        <v>7.1</v>
      </c>
      <c r="O11816">
        <v>21.4</v>
      </c>
      <c r="P11816">
        <v>35.700000000000003</v>
      </c>
      <c r="Q11816">
        <v>35.700000000000003</v>
      </c>
      <c r="R11816" t="s">
        <v>161</v>
      </c>
      <c r="S11816" t="s">
        <v>161</v>
      </c>
      <c r="T11816" t="s">
        <v>161</v>
      </c>
      <c r="U11816" t="s">
        <v>161</v>
      </c>
    </row>
    <row r="11817" spans="1:21" hidden="1" x14ac:dyDescent="0.45">
      <c r="A11817" t="str">
        <f t="shared" si="195"/>
        <v>YAG1Non-EUL8F+MPhilosophy and religious studiesWales</v>
      </c>
      <c r="B11817" t="s">
        <v>116</v>
      </c>
      <c r="C11817" t="s">
        <v>49</v>
      </c>
      <c r="D11817">
        <v>1</v>
      </c>
      <c r="E11817" t="s">
        <v>162</v>
      </c>
      <c r="F11817" t="s">
        <v>139</v>
      </c>
      <c r="G11817" t="s">
        <v>138</v>
      </c>
      <c r="H11817" t="s">
        <v>107</v>
      </c>
      <c r="I11817" t="s">
        <v>158</v>
      </c>
      <c r="J11817" t="s">
        <v>161</v>
      </c>
      <c r="K11817" t="s">
        <v>161</v>
      </c>
      <c r="L11817" t="s">
        <v>161</v>
      </c>
      <c r="M11817" t="s">
        <v>161</v>
      </c>
      <c r="N11817" t="s">
        <v>161</v>
      </c>
      <c r="O11817" t="s">
        <v>161</v>
      </c>
      <c r="P11817" t="s">
        <v>161</v>
      </c>
      <c r="Q11817" t="s">
        <v>161</v>
      </c>
      <c r="R11817" t="s">
        <v>161</v>
      </c>
      <c r="S11817" t="s">
        <v>161</v>
      </c>
      <c r="T11817" t="s">
        <v>161</v>
      </c>
      <c r="U11817" t="s">
        <v>161</v>
      </c>
    </row>
    <row r="11818" spans="1:21" hidden="1" x14ac:dyDescent="0.45">
      <c r="A11818" t="str">
        <f t="shared" si="195"/>
        <v>YAG1Non-EUL8F+MPhilosophy and religious studiesWest Midlands</v>
      </c>
      <c r="B11818" t="s">
        <v>116</v>
      </c>
      <c r="C11818" t="s">
        <v>49</v>
      </c>
      <c r="D11818">
        <v>1</v>
      </c>
      <c r="E11818" t="s">
        <v>162</v>
      </c>
      <c r="F11818" t="s">
        <v>139</v>
      </c>
      <c r="G11818" t="s">
        <v>138</v>
      </c>
      <c r="H11818" t="s">
        <v>107</v>
      </c>
      <c r="I11818" t="s">
        <v>159</v>
      </c>
      <c r="J11818">
        <v>10</v>
      </c>
      <c r="K11818">
        <v>0</v>
      </c>
      <c r="L11818">
        <v>10</v>
      </c>
      <c r="M11818">
        <v>53.8</v>
      </c>
      <c r="N11818">
        <v>15.4</v>
      </c>
      <c r="O11818">
        <v>15.4</v>
      </c>
      <c r="P11818">
        <v>30.8</v>
      </c>
      <c r="Q11818">
        <v>30.8</v>
      </c>
      <c r="R11818" t="s">
        <v>161</v>
      </c>
      <c r="S11818" t="s">
        <v>161</v>
      </c>
      <c r="T11818" t="s">
        <v>161</v>
      </c>
      <c r="U11818" t="s">
        <v>161</v>
      </c>
    </row>
    <row r="11819" spans="1:21" hidden="1" x14ac:dyDescent="0.45">
      <c r="A11819" t="str">
        <f t="shared" si="195"/>
        <v>YAG1Non-EUL8F+MPhilosophy and religious studiesYorkshire and The Humber</v>
      </c>
      <c r="B11819" t="s">
        <v>116</v>
      </c>
      <c r="C11819" t="s">
        <v>49</v>
      </c>
      <c r="D11819">
        <v>1</v>
      </c>
      <c r="E11819" t="s">
        <v>162</v>
      </c>
      <c r="F11819" t="s">
        <v>139</v>
      </c>
      <c r="G11819" t="s">
        <v>138</v>
      </c>
      <c r="H11819" t="s">
        <v>107</v>
      </c>
      <c r="I11819" t="s">
        <v>160</v>
      </c>
      <c r="J11819">
        <v>5</v>
      </c>
      <c r="K11819">
        <v>0</v>
      </c>
      <c r="L11819">
        <v>5</v>
      </c>
      <c r="M11819">
        <v>33.299999999999997</v>
      </c>
      <c r="N11819">
        <v>0</v>
      </c>
      <c r="O11819">
        <v>66.7</v>
      </c>
      <c r="P11819">
        <v>66.7</v>
      </c>
      <c r="Q11819">
        <v>66.7</v>
      </c>
      <c r="R11819" t="s">
        <v>161</v>
      </c>
      <c r="S11819" t="s">
        <v>161</v>
      </c>
      <c r="T11819" t="s">
        <v>161</v>
      </c>
      <c r="U11819" t="s">
        <v>161</v>
      </c>
    </row>
    <row r="11820" spans="1:21" hidden="1" x14ac:dyDescent="0.45">
      <c r="A11820" t="str">
        <f t="shared" si="195"/>
        <v>YAG1Non-EUL8F+MPhilosophy and religious studiesNA</v>
      </c>
      <c r="B11820" t="s">
        <v>116</v>
      </c>
      <c r="C11820" t="s">
        <v>49</v>
      </c>
      <c r="D11820">
        <v>1</v>
      </c>
      <c r="E11820" t="s">
        <v>162</v>
      </c>
      <c r="F11820" t="s">
        <v>139</v>
      </c>
      <c r="G11820" t="s">
        <v>138</v>
      </c>
      <c r="H11820" t="s">
        <v>107</v>
      </c>
      <c r="I11820" t="s">
        <v>157</v>
      </c>
      <c r="J11820">
        <v>50</v>
      </c>
      <c r="K11820">
        <v>100</v>
      </c>
      <c r="L11820" t="s">
        <v>161</v>
      </c>
      <c r="M11820" t="s">
        <v>161</v>
      </c>
      <c r="N11820" t="s">
        <v>161</v>
      </c>
      <c r="O11820" t="s">
        <v>161</v>
      </c>
      <c r="P11820" t="s">
        <v>161</v>
      </c>
      <c r="Q11820" t="s">
        <v>161</v>
      </c>
      <c r="R11820" t="s">
        <v>157</v>
      </c>
      <c r="S11820" t="s">
        <v>157</v>
      </c>
      <c r="T11820" t="s">
        <v>157</v>
      </c>
      <c r="U11820" t="s">
        <v>157</v>
      </c>
    </row>
    <row r="11821" spans="1:21" hidden="1" x14ac:dyDescent="0.45">
      <c r="A11821" t="str">
        <f t="shared" si="195"/>
        <v>YAG10UKL7F+MPhilosophy and religious studiesAll</v>
      </c>
      <c r="B11821" t="s">
        <v>116</v>
      </c>
      <c r="C11821" t="s">
        <v>142</v>
      </c>
      <c r="D11821">
        <v>10</v>
      </c>
      <c r="E11821" t="s">
        <v>44</v>
      </c>
      <c r="F11821" t="s">
        <v>145</v>
      </c>
      <c r="G11821" t="s">
        <v>138</v>
      </c>
      <c r="H11821" t="s">
        <v>107</v>
      </c>
      <c r="I11821" t="s">
        <v>28</v>
      </c>
      <c r="J11821">
        <v>905</v>
      </c>
      <c r="K11821">
        <v>6.8</v>
      </c>
      <c r="L11821">
        <v>845</v>
      </c>
      <c r="M11821">
        <v>19.399999999999999</v>
      </c>
      <c r="N11821">
        <v>5</v>
      </c>
      <c r="O11821">
        <v>66.599999999999994</v>
      </c>
      <c r="P11821">
        <v>72.900000000000006</v>
      </c>
      <c r="Q11821">
        <v>75.599999999999994</v>
      </c>
      <c r="R11821">
        <v>430</v>
      </c>
      <c r="S11821">
        <v>13500</v>
      </c>
      <c r="T11821">
        <v>26600</v>
      </c>
      <c r="U11821">
        <v>41200</v>
      </c>
    </row>
    <row r="11822" spans="1:21" hidden="1" x14ac:dyDescent="0.45">
      <c r="A11822" t="str">
        <f t="shared" si="195"/>
        <v>YAG10UKL8F+MPhilosophy and religious studiesAll</v>
      </c>
      <c r="B11822" t="s">
        <v>116</v>
      </c>
      <c r="C11822" t="s">
        <v>142</v>
      </c>
      <c r="D11822">
        <v>10</v>
      </c>
      <c r="E11822" t="s">
        <v>44</v>
      </c>
      <c r="F11822" t="s">
        <v>139</v>
      </c>
      <c r="G11822" t="s">
        <v>138</v>
      </c>
      <c r="H11822" t="s">
        <v>107</v>
      </c>
      <c r="I11822" t="s">
        <v>28</v>
      </c>
      <c r="J11822">
        <v>150</v>
      </c>
      <c r="K11822">
        <v>8.1</v>
      </c>
      <c r="L11822">
        <v>140</v>
      </c>
      <c r="M11822">
        <v>24.3</v>
      </c>
      <c r="N11822">
        <v>2.2000000000000002</v>
      </c>
      <c r="O11822">
        <v>70.5</v>
      </c>
      <c r="P11822">
        <v>73.5</v>
      </c>
      <c r="Q11822">
        <v>73.5</v>
      </c>
      <c r="R11822">
        <v>80</v>
      </c>
      <c r="S11822">
        <v>13900</v>
      </c>
      <c r="T11822">
        <v>30700</v>
      </c>
      <c r="U11822">
        <v>43800</v>
      </c>
    </row>
    <row r="11823" spans="1:21" hidden="1" x14ac:dyDescent="0.45">
      <c r="A11823" t="str">
        <f t="shared" si="195"/>
        <v>YAG5UKL7F+MPhilosophy and religious studiesAll</v>
      </c>
      <c r="B11823" t="s">
        <v>116</v>
      </c>
      <c r="C11823" t="s">
        <v>140</v>
      </c>
      <c r="D11823">
        <v>5</v>
      </c>
      <c r="E11823" t="s">
        <v>44</v>
      </c>
      <c r="F11823" t="s">
        <v>145</v>
      </c>
      <c r="G11823" t="s">
        <v>138</v>
      </c>
      <c r="H11823" t="s">
        <v>107</v>
      </c>
      <c r="I11823" t="s">
        <v>28</v>
      </c>
      <c r="J11823">
        <v>1070</v>
      </c>
      <c r="K11823">
        <v>5.3</v>
      </c>
      <c r="L11823">
        <v>1015</v>
      </c>
      <c r="M11823">
        <v>17.100000000000001</v>
      </c>
      <c r="N11823">
        <v>5.3</v>
      </c>
      <c r="O11823">
        <v>61.9</v>
      </c>
      <c r="P11823">
        <v>73</v>
      </c>
      <c r="Q11823">
        <v>77.599999999999994</v>
      </c>
      <c r="R11823">
        <v>500</v>
      </c>
      <c r="S11823">
        <v>17000</v>
      </c>
      <c r="T11823">
        <v>27400</v>
      </c>
      <c r="U11823">
        <v>39400</v>
      </c>
    </row>
    <row r="11824" spans="1:21" hidden="1" x14ac:dyDescent="0.45">
      <c r="A11824" t="str">
        <f t="shared" si="195"/>
        <v>YAG5UKL8F+MPhilosophy and religious studiesAll</v>
      </c>
      <c r="B11824" t="s">
        <v>116</v>
      </c>
      <c r="C11824" t="s">
        <v>140</v>
      </c>
      <c r="D11824">
        <v>5</v>
      </c>
      <c r="E11824" t="s">
        <v>44</v>
      </c>
      <c r="F11824" t="s">
        <v>139</v>
      </c>
      <c r="G11824" t="s">
        <v>138</v>
      </c>
      <c r="H11824" t="s">
        <v>107</v>
      </c>
      <c r="I11824" t="s">
        <v>28</v>
      </c>
      <c r="J11824">
        <v>200</v>
      </c>
      <c r="K11824">
        <v>6.6</v>
      </c>
      <c r="L11824">
        <v>185</v>
      </c>
      <c r="M11824">
        <v>21.4</v>
      </c>
      <c r="N11824">
        <v>4.3</v>
      </c>
      <c r="O11824">
        <v>71.5</v>
      </c>
      <c r="P11824">
        <v>74.3</v>
      </c>
      <c r="Q11824">
        <v>74.3</v>
      </c>
      <c r="R11824">
        <v>105</v>
      </c>
      <c r="S11824">
        <v>12400</v>
      </c>
      <c r="T11824">
        <v>27000</v>
      </c>
      <c r="U11824">
        <v>40200</v>
      </c>
    </row>
    <row r="11825" spans="1:21" hidden="1" x14ac:dyDescent="0.45">
      <c r="A11825" t="str">
        <f t="shared" si="195"/>
        <v>YAG3UKL7F+MPhilosophy and religious studiesAll</v>
      </c>
      <c r="B11825" t="s">
        <v>116</v>
      </c>
      <c r="C11825" t="s">
        <v>141</v>
      </c>
      <c r="D11825">
        <v>3</v>
      </c>
      <c r="E11825" t="s">
        <v>44</v>
      </c>
      <c r="F11825" t="s">
        <v>145</v>
      </c>
      <c r="G11825" t="s">
        <v>138</v>
      </c>
      <c r="H11825" t="s">
        <v>107</v>
      </c>
      <c r="I11825" t="s">
        <v>28</v>
      </c>
      <c r="J11825">
        <v>1045</v>
      </c>
      <c r="K11825">
        <v>3.8</v>
      </c>
      <c r="L11825">
        <v>1005</v>
      </c>
      <c r="M11825">
        <v>15.8</v>
      </c>
      <c r="N11825">
        <v>6.4</v>
      </c>
      <c r="O11825">
        <v>57.6</v>
      </c>
      <c r="P11825">
        <v>73</v>
      </c>
      <c r="Q11825">
        <v>77.8</v>
      </c>
      <c r="R11825">
        <v>465</v>
      </c>
      <c r="S11825">
        <v>16800</v>
      </c>
      <c r="T11825">
        <v>25600</v>
      </c>
      <c r="U11825">
        <v>36100</v>
      </c>
    </row>
    <row r="11826" spans="1:21" hidden="1" x14ac:dyDescent="0.45">
      <c r="A11826" t="str">
        <f t="shared" si="195"/>
        <v>YAG3UKL8F+MPhilosophy and religious studiesAll</v>
      </c>
      <c r="B11826" t="s">
        <v>116</v>
      </c>
      <c r="C11826" t="s">
        <v>141</v>
      </c>
      <c r="D11826">
        <v>3</v>
      </c>
      <c r="E11826" t="s">
        <v>44</v>
      </c>
      <c r="F11826" t="s">
        <v>139</v>
      </c>
      <c r="G11826" t="s">
        <v>138</v>
      </c>
      <c r="H11826" t="s">
        <v>107</v>
      </c>
      <c r="I11826" t="s">
        <v>28</v>
      </c>
      <c r="J11826">
        <v>185</v>
      </c>
      <c r="K11826">
        <v>6.6</v>
      </c>
      <c r="L11826">
        <v>175</v>
      </c>
      <c r="M11826">
        <v>14</v>
      </c>
      <c r="N11826">
        <v>5.8</v>
      </c>
      <c r="O11826">
        <v>70.8</v>
      </c>
      <c r="P11826">
        <v>78.400000000000006</v>
      </c>
      <c r="Q11826">
        <v>80.099999999999994</v>
      </c>
      <c r="R11826">
        <v>105</v>
      </c>
      <c r="S11826">
        <v>19700</v>
      </c>
      <c r="T11826">
        <v>28800</v>
      </c>
      <c r="U11826">
        <v>38000</v>
      </c>
    </row>
    <row r="11827" spans="1:21" hidden="1" x14ac:dyDescent="0.45">
      <c r="A11827" t="str">
        <f t="shared" si="195"/>
        <v>YAG1UKL7F+MPhilosophy and religious studiesAll</v>
      </c>
      <c r="B11827" t="s">
        <v>116</v>
      </c>
      <c r="C11827" t="s">
        <v>49</v>
      </c>
      <c r="D11827">
        <v>1</v>
      </c>
      <c r="E11827" t="s">
        <v>44</v>
      </c>
      <c r="F11827" t="s">
        <v>145</v>
      </c>
      <c r="G11827" t="s">
        <v>138</v>
      </c>
      <c r="H11827" t="s">
        <v>107</v>
      </c>
      <c r="I11827" t="s">
        <v>28</v>
      </c>
      <c r="J11827">
        <v>805</v>
      </c>
      <c r="K11827">
        <v>2.6</v>
      </c>
      <c r="L11827">
        <v>785</v>
      </c>
      <c r="M11827">
        <v>14.9</v>
      </c>
      <c r="N11827">
        <v>6.8</v>
      </c>
      <c r="O11827">
        <v>48.5</v>
      </c>
      <c r="P11827">
        <v>68.400000000000006</v>
      </c>
      <c r="Q11827">
        <v>78.3</v>
      </c>
      <c r="R11827">
        <v>325</v>
      </c>
      <c r="S11827">
        <v>13500</v>
      </c>
      <c r="T11827">
        <v>22600</v>
      </c>
      <c r="U11827">
        <v>32800</v>
      </c>
    </row>
    <row r="11828" spans="1:21" hidden="1" x14ac:dyDescent="0.45">
      <c r="A11828" t="str">
        <f t="shared" si="195"/>
        <v>YAG1UKL8F+MPhilosophy and religious studiesAll</v>
      </c>
      <c r="B11828" t="s">
        <v>116</v>
      </c>
      <c r="C11828" t="s">
        <v>49</v>
      </c>
      <c r="D11828">
        <v>1</v>
      </c>
      <c r="E11828" t="s">
        <v>44</v>
      </c>
      <c r="F11828" t="s">
        <v>139</v>
      </c>
      <c r="G11828" t="s">
        <v>138</v>
      </c>
      <c r="H11828" t="s">
        <v>107</v>
      </c>
      <c r="I11828" t="s">
        <v>28</v>
      </c>
      <c r="J11828">
        <v>245</v>
      </c>
      <c r="K11828">
        <v>3</v>
      </c>
      <c r="L11828">
        <v>240</v>
      </c>
      <c r="M11828">
        <v>17.5</v>
      </c>
      <c r="N11828">
        <v>5.5</v>
      </c>
      <c r="O11828">
        <v>69.5</v>
      </c>
      <c r="P11828">
        <v>76.599999999999994</v>
      </c>
      <c r="Q11828">
        <v>77</v>
      </c>
      <c r="R11828">
        <v>145</v>
      </c>
      <c r="S11828">
        <v>15200</v>
      </c>
      <c r="T11828">
        <v>25600</v>
      </c>
      <c r="U11828">
        <v>34700</v>
      </c>
    </row>
    <row r="11829" spans="1:21" hidden="1" x14ac:dyDescent="0.45">
      <c r="A11829" t="str">
        <f t="shared" si="195"/>
        <v>YAG10UKL7FPhilosophy and religious studiesAll</v>
      </c>
      <c r="B11829" t="s">
        <v>116</v>
      </c>
      <c r="C11829" t="s">
        <v>142</v>
      </c>
      <c r="D11829">
        <v>10</v>
      </c>
      <c r="E11829" t="s">
        <v>44</v>
      </c>
      <c r="F11829" t="s">
        <v>145</v>
      </c>
      <c r="G11829" t="s">
        <v>143</v>
      </c>
      <c r="H11829" t="s">
        <v>107</v>
      </c>
      <c r="I11829" t="s">
        <v>28</v>
      </c>
      <c r="J11829">
        <v>395</v>
      </c>
      <c r="K11829">
        <v>8.8000000000000007</v>
      </c>
      <c r="L11829">
        <v>360</v>
      </c>
      <c r="M11829">
        <v>18.600000000000001</v>
      </c>
      <c r="N11829">
        <v>5.7</v>
      </c>
      <c r="O11829">
        <v>67</v>
      </c>
      <c r="P11829">
        <v>73.2</v>
      </c>
      <c r="Q11829">
        <v>75.599999999999994</v>
      </c>
      <c r="R11829">
        <v>195</v>
      </c>
      <c r="S11829">
        <v>13100</v>
      </c>
      <c r="T11829">
        <v>25900</v>
      </c>
      <c r="U11829">
        <v>39400</v>
      </c>
    </row>
    <row r="11830" spans="1:21" hidden="1" x14ac:dyDescent="0.45">
      <c r="A11830" t="str">
        <f t="shared" si="195"/>
        <v>YAG10UKL7MPhilosophy and religious studiesAll</v>
      </c>
      <c r="B11830" t="s">
        <v>116</v>
      </c>
      <c r="C11830" t="s">
        <v>142</v>
      </c>
      <c r="D11830">
        <v>10</v>
      </c>
      <c r="E11830" t="s">
        <v>44</v>
      </c>
      <c r="F11830" t="s">
        <v>145</v>
      </c>
      <c r="G11830" t="s">
        <v>144</v>
      </c>
      <c r="H11830" t="s">
        <v>107</v>
      </c>
      <c r="I11830" t="s">
        <v>28</v>
      </c>
      <c r="J11830">
        <v>515</v>
      </c>
      <c r="K11830">
        <v>5.3</v>
      </c>
      <c r="L11830">
        <v>485</v>
      </c>
      <c r="M11830">
        <v>19.899999999999999</v>
      </c>
      <c r="N11830">
        <v>4.4000000000000004</v>
      </c>
      <c r="O11830">
        <v>66.3</v>
      </c>
      <c r="P11830">
        <v>72.599999999999994</v>
      </c>
      <c r="Q11830">
        <v>75.599999999999994</v>
      </c>
      <c r="R11830">
        <v>235</v>
      </c>
      <c r="S11830">
        <v>13900</v>
      </c>
      <c r="T11830">
        <v>26600</v>
      </c>
      <c r="U11830">
        <v>43100</v>
      </c>
    </row>
    <row r="11831" spans="1:21" hidden="1" x14ac:dyDescent="0.45">
      <c r="A11831" t="str">
        <f t="shared" si="195"/>
        <v>YAG10UKL8FPhilosophy and religious studiesAll</v>
      </c>
      <c r="B11831" t="s">
        <v>116</v>
      </c>
      <c r="C11831" t="s">
        <v>142</v>
      </c>
      <c r="D11831">
        <v>10</v>
      </c>
      <c r="E11831" t="s">
        <v>44</v>
      </c>
      <c r="F11831" t="s">
        <v>139</v>
      </c>
      <c r="G11831" t="s">
        <v>143</v>
      </c>
      <c r="H11831" t="s">
        <v>107</v>
      </c>
      <c r="I11831" t="s">
        <v>28</v>
      </c>
      <c r="J11831">
        <v>50</v>
      </c>
      <c r="K11831">
        <v>12</v>
      </c>
      <c r="L11831">
        <v>45</v>
      </c>
      <c r="M11831">
        <v>27.3</v>
      </c>
      <c r="N11831">
        <v>0</v>
      </c>
      <c r="O11831">
        <v>70.5</v>
      </c>
      <c r="P11831">
        <v>72.7</v>
      </c>
      <c r="Q11831">
        <v>72.7</v>
      </c>
      <c r="R11831">
        <v>25</v>
      </c>
      <c r="S11831">
        <v>12000</v>
      </c>
      <c r="T11831">
        <v>27400</v>
      </c>
      <c r="U11831">
        <v>35900</v>
      </c>
    </row>
    <row r="11832" spans="1:21" hidden="1" x14ac:dyDescent="0.45">
      <c r="A11832" t="str">
        <f t="shared" si="195"/>
        <v>YAG10UKL8MPhilosophy and religious studiesAll</v>
      </c>
      <c r="B11832" t="s">
        <v>116</v>
      </c>
      <c r="C11832" t="s">
        <v>142</v>
      </c>
      <c r="D11832">
        <v>10</v>
      </c>
      <c r="E11832" t="s">
        <v>44</v>
      </c>
      <c r="F11832" t="s">
        <v>139</v>
      </c>
      <c r="G11832" t="s">
        <v>144</v>
      </c>
      <c r="H11832" t="s">
        <v>107</v>
      </c>
      <c r="I11832" t="s">
        <v>28</v>
      </c>
      <c r="J11832">
        <v>100</v>
      </c>
      <c r="K11832">
        <v>6.1</v>
      </c>
      <c r="L11832">
        <v>95</v>
      </c>
      <c r="M11832">
        <v>22.9</v>
      </c>
      <c r="N11832">
        <v>3.3</v>
      </c>
      <c r="O11832">
        <v>70.5</v>
      </c>
      <c r="P11832">
        <v>73.8</v>
      </c>
      <c r="Q11832">
        <v>73.8</v>
      </c>
      <c r="R11832">
        <v>55</v>
      </c>
      <c r="S11832">
        <v>22600</v>
      </c>
      <c r="T11832">
        <v>33900</v>
      </c>
      <c r="U11832">
        <v>49300</v>
      </c>
    </row>
    <row r="11833" spans="1:21" hidden="1" x14ac:dyDescent="0.45">
      <c r="A11833" t="str">
        <f t="shared" si="195"/>
        <v>YAG5UKL7FPhilosophy and religious studiesAll</v>
      </c>
      <c r="B11833" t="s">
        <v>116</v>
      </c>
      <c r="C11833" t="s">
        <v>140</v>
      </c>
      <c r="D11833">
        <v>5</v>
      </c>
      <c r="E11833" t="s">
        <v>44</v>
      </c>
      <c r="F11833" t="s">
        <v>145</v>
      </c>
      <c r="G11833" t="s">
        <v>143</v>
      </c>
      <c r="H11833" t="s">
        <v>107</v>
      </c>
      <c r="I11833" t="s">
        <v>28</v>
      </c>
      <c r="J11833">
        <v>425</v>
      </c>
      <c r="K11833">
        <v>7.7</v>
      </c>
      <c r="L11833">
        <v>395</v>
      </c>
      <c r="M11833">
        <v>16</v>
      </c>
      <c r="N11833">
        <v>5.5</v>
      </c>
      <c r="O11833">
        <v>63.9</v>
      </c>
      <c r="P11833">
        <v>73.900000000000006</v>
      </c>
      <c r="Q11833">
        <v>78.5</v>
      </c>
      <c r="R11833">
        <v>210</v>
      </c>
      <c r="S11833">
        <v>14600</v>
      </c>
      <c r="T11833">
        <v>22300</v>
      </c>
      <c r="U11833">
        <v>35800</v>
      </c>
    </row>
    <row r="11834" spans="1:21" hidden="1" x14ac:dyDescent="0.45">
      <c r="A11834" t="str">
        <f t="shared" si="195"/>
        <v>YAG5UKL7MPhilosophy and religious studiesAll</v>
      </c>
      <c r="B11834" t="s">
        <v>116</v>
      </c>
      <c r="C11834" t="s">
        <v>140</v>
      </c>
      <c r="D11834">
        <v>5</v>
      </c>
      <c r="E11834" t="s">
        <v>44</v>
      </c>
      <c r="F11834" t="s">
        <v>145</v>
      </c>
      <c r="G11834" t="s">
        <v>144</v>
      </c>
      <c r="H11834" t="s">
        <v>107</v>
      </c>
      <c r="I11834" t="s">
        <v>28</v>
      </c>
      <c r="J11834">
        <v>645</v>
      </c>
      <c r="K11834">
        <v>3.6</v>
      </c>
      <c r="L11834">
        <v>620</v>
      </c>
      <c r="M11834">
        <v>17.8</v>
      </c>
      <c r="N11834">
        <v>5.0999999999999996</v>
      </c>
      <c r="O11834">
        <v>60.6</v>
      </c>
      <c r="P11834">
        <v>72.5</v>
      </c>
      <c r="Q11834">
        <v>77.099999999999994</v>
      </c>
      <c r="R11834">
        <v>295</v>
      </c>
      <c r="S11834">
        <v>20400</v>
      </c>
      <c r="T11834">
        <v>28500</v>
      </c>
      <c r="U11834">
        <v>40500</v>
      </c>
    </row>
    <row r="11835" spans="1:21" hidden="1" x14ac:dyDescent="0.45">
      <c r="A11835" t="str">
        <f t="shared" si="195"/>
        <v>YAG5UKL8FPhilosophy and religious studiesAll</v>
      </c>
      <c r="B11835" t="s">
        <v>116</v>
      </c>
      <c r="C11835" t="s">
        <v>140</v>
      </c>
      <c r="D11835">
        <v>5</v>
      </c>
      <c r="E11835" t="s">
        <v>44</v>
      </c>
      <c r="F11835" t="s">
        <v>139</v>
      </c>
      <c r="G11835" t="s">
        <v>143</v>
      </c>
      <c r="H11835" t="s">
        <v>107</v>
      </c>
      <c r="I11835" t="s">
        <v>28</v>
      </c>
      <c r="J11835">
        <v>70</v>
      </c>
      <c r="K11835">
        <v>7.3</v>
      </c>
      <c r="L11835">
        <v>65</v>
      </c>
      <c r="M11835">
        <v>23.6</v>
      </c>
      <c r="N11835">
        <v>4.7</v>
      </c>
      <c r="O11835">
        <v>68.5</v>
      </c>
      <c r="P11835">
        <v>71.7</v>
      </c>
      <c r="Q11835">
        <v>71.7</v>
      </c>
      <c r="R11835">
        <v>40</v>
      </c>
      <c r="S11835">
        <v>12000</v>
      </c>
      <c r="T11835">
        <v>23700</v>
      </c>
      <c r="U11835">
        <v>38000</v>
      </c>
    </row>
    <row r="11836" spans="1:21" hidden="1" x14ac:dyDescent="0.45">
      <c r="A11836" t="str">
        <f t="shared" si="195"/>
        <v>YAG5UKL8MPhilosophy and religious studiesAll</v>
      </c>
      <c r="B11836" t="s">
        <v>116</v>
      </c>
      <c r="C11836" t="s">
        <v>140</v>
      </c>
      <c r="D11836">
        <v>5</v>
      </c>
      <c r="E11836" t="s">
        <v>44</v>
      </c>
      <c r="F11836" t="s">
        <v>139</v>
      </c>
      <c r="G11836" t="s">
        <v>144</v>
      </c>
      <c r="H11836" t="s">
        <v>107</v>
      </c>
      <c r="I11836" t="s">
        <v>28</v>
      </c>
      <c r="J11836">
        <v>130</v>
      </c>
      <c r="K11836">
        <v>6.2</v>
      </c>
      <c r="L11836">
        <v>125</v>
      </c>
      <c r="M11836">
        <v>20.2</v>
      </c>
      <c r="N11836">
        <v>4.0999999999999996</v>
      </c>
      <c r="O11836">
        <v>73.099999999999994</v>
      </c>
      <c r="P11836">
        <v>75.599999999999994</v>
      </c>
      <c r="Q11836">
        <v>75.599999999999994</v>
      </c>
      <c r="R11836">
        <v>70</v>
      </c>
      <c r="S11836">
        <v>14200</v>
      </c>
      <c r="T11836">
        <v>28100</v>
      </c>
      <c r="U11836">
        <v>42700</v>
      </c>
    </row>
    <row r="11837" spans="1:21" hidden="1" x14ac:dyDescent="0.45">
      <c r="A11837" t="str">
        <f t="shared" si="195"/>
        <v>YAG3UKL7FPhilosophy and religious studiesAll</v>
      </c>
      <c r="B11837" t="s">
        <v>116</v>
      </c>
      <c r="C11837" t="s">
        <v>141</v>
      </c>
      <c r="D11837">
        <v>3</v>
      </c>
      <c r="E11837" t="s">
        <v>44</v>
      </c>
      <c r="F11837" t="s">
        <v>145</v>
      </c>
      <c r="G11837" t="s">
        <v>143</v>
      </c>
      <c r="H11837" t="s">
        <v>107</v>
      </c>
      <c r="I11837" t="s">
        <v>28</v>
      </c>
      <c r="J11837">
        <v>430</v>
      </c>
      <c r="K11837">
        <v>5.2</v>
      </c>
      <c r="L11837">
        <v>405</v>
      </c>
      <c r="M11837">
        <v>14.1</v>
      </c>
      <c r="N11837">
        <v>6.9</v>
      </c>
      <c r="O11837">
        <v>63.1</v>
      </c>
      <c r="P11837">
        <v>75.900000000000006</v>
      </c>
      <c r="Q11837">
        <v>79</v>
      </c>
      <c r="R11837">
        <v>205</v>
      </c>
      <c r="S11837">
        <v>14600</v>
      </c>
      <c r="T11837">
        <v>23400</v>
      </c>
      <c r="U11837">
        <v>33900</v>
      </c>
    </row>
    <row r="11838" spans="1:21" hidden="1" x14ac:dyDescent="0.45">
      <c r="A11838" t="str">
        <f t="shared" si="195"/>
        <v>YAG3UKL7MPhilosophy and religious studiesAll</v>
      </c>
      <c r="B11838" t="s">
        <v>116</v>
      </c>
      <c r="C11838" t="s">
        <v>141</v>
      </c>
      <c r="D11838">
        <v>3</v>
      </c>
      <c r="E11838" t="s">
        <v>44</v>
      </c>
      <c r="F11838" t="s">
        <v>145</v>
      </c>
      <c r="G11838" t="s">
        <v>144</v>
      </c>
      <c r="H11838" t="s">
        <v>107</v>
      </c>
      <c r="I11838" t="s">
        <v>28</v>
      </c>
      <c r="J11838">
        <v>620</v>
      </c>
      <c r="K11838">
        <v>2.7</v>
      </c>
      <c r="L11838">
        <v>600</v>
      </c>
      <c r="M11838">
        <v>16.899999999999999</v>
      </c>
      <c r="N11838">
        <v>6.1</v>
      </c>
      <c r="O11838">
        <v>54</v>
      </c>
      <c r="P11838">
        <v>71</v>
      </c>
      <c r="Q11838">
        <v>77</v>
      </c>
      <c r="R11838">
        <v>260</v>
      </c>
      <c r="S11838">
        <v>18600</v>
      </c>
      <c r="T11838">
        <v>26300</v>
      </c>
      <c r="U11838">
        <v>38300</v>
      </c>
    </row>
    <row r="11839" spans="1:21" hidden="1" x14ac:dyDescent="0.45">
      <c r="A11839" t="str">
        <f t="shared" si="195"/>
        <v>YAG3UKL8FPhilosophy and religious studiesAll</v>
      </c>
      <c r="B11839" t="s">
        <v>116</v>
      </c>
      <c r="C11839" t="s">
        <v>141</v>
      </c>
      <c r="D11839">
        <v>3</v>
      </c>
      <c r="E11839" t="s">
        <v>44</v>
      </c>
      <c r="F11839" t="s">
        <v>139</v>
      </c>
      <c r="G11839" t="s">
        <v>143</v>
      </c>
      <c r="H11839" t="s">
        <v>107</v>
      </c>
      <c r="I11839" t="s">
        <v>28</v>
      </c>
      <c r="J11839">
        <v>70</v>
      </c>
      <c r="K11839">
        <v>5.7</v>
      </c>
      <c r="L11839">
        <v>70</v>
      </c>
      <c r="M11839">
        <v>10.6</v>
      </c>
      <c r="N11839">
        <v>6.1</v>
      </c>
      <c r="O11839">
        <v>71.2</v>
      </c>
      <c r="P11839">
        <v>80.3</v>
      </c>
      <c r="Q11839">
        <v>83.3</v>
      </c>
      <c r="R11839">
        <v>40</v>
      </c>
      <c r="S11839">
        <v>22300</v>
      </c>
      <c r="T11839">
        <v>27700</v>
      </c>
      <c r="U11839">
        <v>34700</v>
      </c>
    </row>
    <row r="11840" spans="1:21" hidden="1" x14ac:dyDescent="0.45">
      <c r="A11840" t="str">
        <f t="shared" si="195"/>
        <v>YAG3UKL8MPhilosophy and religious studiesAll</v>
      </c>
      <c r="B11840" t="s">
        <v>116</v>
      </c>
      <c r="C11840" t="s">
        <v>141</v>
      </c>
      <c r="D11840">
        <v>3</v>
      </c>
      <c r="E11840" t="s">
        <v>44</v>
      </c>
      <c r="F11840" t="s">
        <v>139</v>
      </c>
      <c r="G11840" t="s">
        <v>144</v>
      </c>
      <c r="H11840" t="s">
        <v>107</v>
      </c>
      <c r="I11840" t="s">
        <v>28</v>
      </c>
      <c r="J11840">
        <v>115</v>
      </c>
      <c r="K11840">
        <v>7.1</v>
      </c>
      <c r="L11840">
        <v>105</v>
      </c>
      <c r="M11840">
        <v>16.2</v>
      </c>
      <c r="N11840">
        <v>5.7</v>
      </c>
      <c r="O11840">
        <v>70.5</v>
      </c>
      <c r="P11840">
        <v>77.099999999999994</v>
      </c>
      <c r="Q11840">
        <v>78.099999999999994</v>
      </c>
      <c r="R11840">
        <v>65</v>
      </c>
      <c r="S11840">
        <v>19100</v>
      </c>
      <c r="T11840">
        <v>30800</v>
      </c>
      <c r="U11840">
        <v>38500</v>
      </c>
    </row>
    <row r="11841" spans="1:21" hidden="1" x14ac:dyDescent="0.45">
      <c r="A11841" t="str">
        <f t="shared" si="195"/>
        <v>YAG1UKL7FPhilosophy and religious studiesAll</v>
      </c>
      <c r="B11841" t="s">
        <v>116</v>
      </c>
      <c r="C11841" t="s">
        <v>49</v>
      </c>
      <c r="D11841">
        <v>1</v>
      </c>
      <c r="E11841" t="s">
        <v>44</v>
      </c>
      <c r="F11841" t="s">
        <v>145</v>
      </c>
      <c r="G11841" t="s">
        <v>143</v>
      </c>
      <c r="H11841" t="s">
        <v>107</v>
      </c>
      <c r="I11841" t="s">
        <v>28</v>
      </c>
      <c r="J11841">
        <v>340</v>
      </c>
      <c r="K11841">
        <v>2.7</v>
      </c>
      <c r="L11841">
        <v>330</v>
      </c>
      <c r="M11841">
        <v>14.8</v>
      </c>
      <c r="N11841">
        <v>5.5</v>
      </c>
      <c r="O11841">
        <v>54.8</v>
      </c>
      <c r="P11841">
        <v>72.099999999999994</v>
      </c>
      <c r="Q11841">
        <v>79.7</v>
      </c>
      <c r="R11841">
        <v>160</v>
      </c>
      <c r="S11841">
        <v>12400</v>
      </c>
      <c r="T11841">
        <v>21500</v>
      </c>
      <c r="U11841">
        <v>28800</v>
      </c>
    </row>
    <row r="11842" spans="1:21" hidden="1" x14ac:dyDescent="0.45">
      <c r="A11842" t="str">
        <f t="shared" si="195"/>
        <v>YAG1UKL7MPhilosophy and religious studiesAll</v>
      </c>
      <c r="B11842" t="s">
        <v>116</v>
      </c>
      <c r="C11842" t="s">
        <v>49</v>
      </c>
      <c r="D11842">
        <v>1</v>
      </c>
      <c r="E11842" t="s">
        <v>44</v>
      </c>
      <c r="F11842" t="s">
        <v>145</v>
      </c>
      <c r="G11842" t="s">
        <v>144</v>
      </c>
      <c r="H11842" t="s">
        <v>107</v>
      </c>
      <c r="I11842" t="s">
        <v>28</v>
      </c>
      <c r="J11842">
        <v>470</v>
      </c>
      <c r="K11842">
        <v>2.5</v>
      </c>
      <c r="L11842">
        <v>460</v>
      </c>
      <c r="M11842">
        <v>15</v>
      </c>
      <c r="N11842">
        <v>7.8</v>
      </c>
      <c r="O11842">
        <v>44</v>
      </c>
      <c r="P11842">
        <v>65.8</v>
      </c>
      <c r="Q11842">
        <v>77.2</v>
      </c>
      <c r="R11842">
        <v>170</v>
      </c>
      <c r="S11842">
        <v>15700</v>
      </c>
      <c r="T11842">
        <v>23700</v>
      </c>
      <c r="U11842">
        <v>33600</v>
      </c>
    </row>
    <row r="11843" spans="1:21" hidden="1" x14ac:dyDescent="0.45">
      <c r="A11843" t="str">
        <f t="shared" si="195"/>
        <v>YAG1UKL8FPhilosophy and religious studiesAll</v>
      </c>
      <c r="B11843" t="s">
        <v>116</v>
      </c>
      <c r="C11843" t="s">
        <v>49</v>
      </c>
      <c r="D11843">
        <v>1</v>
      </c>
      <c r="E11843" t="s">
        <v>44</v>
      </c>
      <c r="F11843" t="s">
        <v>139</v>
      </c>
      <c r="G11843" t="s">
        <v>143</v>
      </c>
      <c r="H11843" t="s">
        <v>107</v>
      </c>
      <c r="I11843" t="s">
        <v>28</v>
      </c>
      <c r="J11843">
        <v>95</v>
      </c>
      <c r="K11843">
        <v>3.3</v>
      </c>
      <c r="L11843">
        <v>90</v>
      </c>
      <c r="M11843">
        <v>14.8</v>
      </c>
      <c r="N11843">
        <v>6.8</v>
      </c>
      <c r="O11843">
        <v>70.5</v>
      </c>
      <c r="P11843">
        <v>78.400000000000006</v>
      </c>
      <c r="Q11843">
        <v>78.400000000000006</v>
      </c>
      <c r="R11843">
        <v>60</v>
      </c>
      <c r="S11843">
        <v>12500</v>
      </c>
      <c r="T11843">
        <v>27500</v>
      </c>
      <c r="U11843">
        <v>36500</v>
      </c>
    </row>
    <row r="11844" spans="1:21" hidden="1" x14ac:dyDescent="0.45">
      <c r="A11844" t="str">
        <f t="shared" si="195"/>
        <v>YAG1UKL8MPhilosophy and religious studiesAll</v>
      </c>
      <c r="B11844" t="s">
        <v>116</v>
      </c>
      <c r="C11844" t="s">
        <v>49</v>
      </c>
      <c r="D11844">
        <v>1</v>
      </c>
      <c r="E11844" t="s">
        <v>44</v>
      </c>
      <c r="F11844" t="s">
        <v>139</v>
      </c>
      <c r="G11844" t="s">
        <v>144</v>
      </c>
      <c r="H11844" t="s">
        <v>107</v>
      </c>
      <c r="I11844" t="s">
        <v>28</v>
      </c>
      <c r="J11844">
        <v>155</v>
      </c>
      <c r="K11844">
        <v>2.8</v>
      </c>
      <c r="L11844">
        <v>150</v>
      </c>
      <c r="M11844">
        <v>19.100000000000001</v>
      </c>
      <c r="N11844">
        <v>4.7</v>
      </c>
      <c r="O11844">
        <v>68.900000000000006</v>
      </c>
      <c r="P11844">
        <v>75.599999999999994</v>
      </c>
      <c r="Q11844">
        <v>76.2</v>
      </c>
      <c r="R11844">
        <v>85</v>
      </c>
      <c r="S11844">
        <v>15700</v>
      </c>
      <c r="T11844">
        <v>24800</v>
      </c>
      <c r="U11844">
        <v>31800</v>
      </c>
    </row>
    <row r="11845" spans="1:21" hidden="1" x14ac:dyDescent="0.45">
      <c r="A11845" t="str">
        <f t="shared" si="195"/>
        <v>YAG10UKL7F+MPhilosophy and religious studiesAbroad</v>
      </c>
      <c r="B11845" t="s">
        <v>116</v>
      </c>
      <c r="C11845" t="s">
        <v>142</v>
      </c>
      <c r="D11845">
        <v>10</v>
      </c>
      <c r="E11845" t="s">
        <v>44</v>
      </c>
      <c r="F11845" t="s">
        <v>145</v>
      </c>
      <c r="G11845" t="s">
        <v>138</v>
      </c>
      <c r="H11845" t="s">
        <v>107</v>
      </c>
      <c r="I11845" t="s">
        <v>146</v>
      </c>
      <c r="J11845">
        <v>40</v>
      </c>
      <c r="K11845">
        <v>0</v>
      </c>
      <c r="L11845">
        <v>40</v>
      </c>
      <c r="M11845">
        <v>64.099999999999994</v>
      </c>
      <c r="N11845">
        <v>2.6</v>
      </c>
      <c r="O11845">
        <v>28.2</v>
      </c>
      <c r="P11845">
        <v>30.8</v>
      </c>
      <c r="Q11845">
        <v>33.299999999999997</v>
      </c>
      <c r="R11845" t="s">
        <v>161</v>
      </c>
      <c r="S11845" t="s">
        <v>161</v>
      </c>
      <c r="T11845" t="s">
        <v>161</v>
      </c>
      <c r="U11845" t="s">
        <v>161</v>
      </c>
    </row>
    <row r="11846" spans="1:21" hidden="1" x14ac:dyDescent="0.45">
      <c r="A11846" t="str">
        <f t="shared" si="195"/>
        <v>YAG10UKL7F+MPhilosophy and religious studiesEast Midlands</v>
      </c>
      <c r="B11846" t="s">
        <v>116</v>
      </c>
      <c r="C11846" t="s">
        <v>142</v>
      </c>
      <c r="D11846">
        <v>10</v>
      </c>
      <c r="E11846" t="s">
        <v>44</v>
      </c>
      <c r="F11846" t="s">
        <v>145</v>
      </c>
      <c r="G11846" t="s">
        <v>138</v>
      </c>
      <c r="H11846" t="s">
        <v>107</v>
      </c>
      <c r="I11846" t="s">
        <v>147</v>
      </c>
      <c r="J11846">
        <v>40</v>
      </c>
      <c r="K11846">
        <v>0</v>
      </c>
      <c r="L11846">
        <v>40</v>
      </c>
      <c r="M11846">
        <v>15.8</v>
      </c>
      <c r="N11846">
        <v>2.6</v>
      </c>
      <c r="O11846">
        <v>68.400000000000006</v>
      </c>
      <c r="P11846">
        <v>78.900000000000006</v>
      </c>
      <c r="Q11846">
        <v>81.599999999999994</v>
      </c>
      <c r="R11846">
        <v>20</v>
      </c>
      <c r="S11846">
        <v>12000</v>
      </c>
      <c r="T11846">
        <v>19300</v>
      </c>
      <c r="U11846">
        <v>31800</v>
      </c>
    </row>
    <row r="11847" spans="1:21" hidden="1" x14ac:dyDescent="0.45">
      <c r="A11847" t="str">
        <f t="shared" ref="A11847:A11910" si="196">"YAG"&amp;D11847 &amp;E11847 &amp;F11847 &amp; G11847 &amp;H11847 &amp;I11847</f>
        <v>YAG10UKL7F+MPhilosophy and religious studiesEast of England</v>
      </c>
      <c r="B11847" t="s">
        <v>116</v>
      </c>
      <c r="C11847" t="s">
        <v>142</v>
      </c>
      <c r="D11847">
        <v>10</v>
      </c>
      <c r="E11847" t="s">
        <v>44</v>
      </c>
      <c r="F11847" t="s">
        <v>145</v>
      </c>
      <c r="G11847" t="s">
        <v>138</v>
      </c>
      <c r="H11847" t="s">
        <v>107</v>
      </c>
      <c r="I11847" t="s">
        <v>148</v>
      </c>
      <c r="J11847">
        <v>70</v>
      </c>
      <c r="K11847">
        <v>0</v>
      </c>
      <c r="L11847">
        <v>70</v>
      </c>
      <c r="M11847">
        <v>22.9</v>
      </c>
      <c r="N11847">
        <v>3.6</v>
      </c>
      <c r="O11847">
        <v>65</v>
      </c>
      <c r="P11847">
        <v>72.099999999999994</v>
      </c>
      <c r="Q11847">
        <v>73.599999999999994</v>
      </c>
      <c r="R11847">
        <v>30</v>
      </c>
      <c r="S11847">
        <v>17500</v>
      </c>
      <c r="T11847">
        <v>21900</v>
      </c>
      <c r="U11847">
        <v>35000</v>
      </c>
    </row>
    <row r="11848" spans="1:21" hidden="1" x14ac:dyDescent="0.45">
      <c r="A11848" t="str">
        <f t="shared" si="196"/>
        <v>YAG10UKL7F+MPhilosophy and religious studiesLondon</v>
      </c>
      <c r="B11848" t="s">
        <v>116</v>
      </c>
      <c r="C11848" t="s">
        <v>142</v>
      </c>
      <c r="D11848">
        <v>10</v>
      </c>
      <c r="E11848" t="s">
        <v>44</v>
      </c>
      <c r="F11848" t="s">
        <v>145</v>
      </c>
      <c r="G11848" t="s">
        <v>138</v>
      </c>
      <c r="H11848" t="s">
        <v>107</v>
      </c>
      <c r="I11848" t="s">
        <v>149</v>
      </c>
      <c r="J11848">
        <v>180</v>
      </c>
      <c r="K11848">
        <v>0</v>
      </c>
      <c r="L11848">
        <v>180</v>
      </c>
      <c r="M11848">
        <v>11.8</v>
      </c>
      <c r="N11848">
        <v>5.9</v>
      </c>
      <c r="O11848">
        <v>71.7</v>
      </c>
      <c r="P11848">
        <v>79</v>
      </c>
      <c r="Q11848">
        <v>82.4</v>
      </c>
      <c r="R11848">
        <v>105</v>
      </c>
      <c r="S11848">
        <v>16400</v>
      </c>
      <c r="T11848">
        <v>31000</v>
      </c>
      <c r="U11848">
        <v>43800</v>
      </c>
    </row>
    <row r="11849" spans="1:21" hidden="1" x14ac:dyDescent="0.45">
      <c r="A11849" t="str">
        <f t="shared" si="196"/>
        <v>YAG10UKL7F+MPhilosophy and religious studiesNorth East</v>
      </c>
      <c r="B11849" t="s">
        <v>116</v>
      </c>
      <c r="C11849" t="s">
        <v>142</v>
      </c>
      <c r="D11849">
        <v>10</v>
      </c>
      <c r="E11849" t="s">
        <v>44</v>
      </c>
      <c r="F11849" t="s">
        <v>145</v>
      </c>
      <c r="G11849" t="s">
        <v>138</v>
      </c>
      <c r="H11849" t="s">
        <v>107</v>
      </c>
      <c r="I11849" t="s">
        <v>150</v>
      </c>
      <c r="J11849">
        <v>40</v>
      </c>
      <c r="K11849">
        <v>0</v>
      </c>
      <c r="L11849">
        <v>40</v>
      </c>
      <c r="M11849">
        <v>13.3</v>
      </c>
      <c r="N11849">
        <v>5.3</v>
      </c>
      <c r="O11849">
        <v>73.3</v>
      </c>
      <c r="P11849">
        <v>81.3</v>
      </c>
      <c r="Q11849">
        <v>81.3</v>
      </c>
      <c r="R11849">
        <v>25</v>
      </c>
      <c r="S11849">
        <v>4700</v>
      </c>
      <c r="T11849">
        <v>27400</v>
      </c>
      <c r="U11849">
        <v>39100</v>
      </c>
    </row>
    <row r="11850" spans="1:21" hidden="1" x14ac:dyDescent="0.45">
      <c r="A11850" t="str">
        <f t="shared" si="196"/>
        <v>YAG10UKL7F+MPhilosophy and religious studiesNorth West</v>
      </c>
      <c r="B11850" t="s">
        <v>116</v>
      </c>
      <c r="C11850" t="s">
        <v>142</v>
      </c>
      <c r="D11850">
        <v>10</v>
      </c>
      <c r="E11850" t="s">
        <v>44</v>
      </c>
      <c r="F11850" t="s">
        <v>145</v>
      </c>
      <c r="G11850" t="s">
        <v>138</v>
      </c>
      <c r="H11850" t="s">
        <v>107</v>
      </c>
      <c r="I11850" t="s">
        <v>151</v>
      </c>
      <c r="J11850">
        <v>95</v>
      </c>
      <c r="K11850">
        <v>0</v>
      </c>
      <c r="L11850">
        <v>95</v>
      </c>
      <c r="M11850">
        <v>15.3</v>
      </c>
      <c r="N11850">
        <v>7.1</v>
      </c>
      <c r="O11850">
        <v>70.900000000000006</v>
      </c>
      <c r="P11850">
        <v>76</v>
      </c>
      <c r="Q11850">
        <v>77.599999999999994</v>
      </c>
      <c r="R11850">
        <v>50</v>
      </c>
      <c r="S11850">
        <v>11300</v>
      </c>
      <c r="T11850">
        <v>21200</v>
      </c>
      <c r="U11850">
        <v>42300</v>
      </c>
    </row>
    <row r="11851" spans="1:21" hidden="1" x14ac:dyDescent="0.45">
      <c r="A11851" t="str">
        <f t="shared" si="196"/>
        <v>YAG10UKL7F+MPhilosophy and religious studiesNorthern Ireland</v>
      </c>
      <c r="B11851" t="s">
        <v>116</v>
      </c>
      <c r="C11851" t="s">
        <v>142</v>
      </c>
      <c r="D11851">
        <v>10</v>
      </c>
      <c r="E11851" t="s">
        <v>44</v>
      </c>
      <c r="F11851" t="s">
        <v>145</v>
      </c>
      <c r="G11851" t="s">
        <v>138</v>
      </c>
      <c r="H11851" t="s">
        <v>107</v>
      </c>
      <c r="I11851" t="s">
        <v>152</v>
      </c>
      <c r="J11851">
        <v>10</v>
      </c>
      <c r="K11851">
        <v>0</v>
      </c>
      <c r="L11851">
        <v>10</v>
      </c>
      <c r="M11851">
        <v>0</v>
      </c>
      <c r="N11851">
        <v>33.299999999999997</v>
      </c>
      <c r="O11851">
        <v>50</v>
      </c>
      <c r="P11851">
        <v>50</v>
      </c>
      <c r="Q11851">
        <v>66.7</v>
      </c>
      <c r="R11851" t="s">
        <v>161</v>
      </c>
      <c r="S11851" t="s">
        <v>161</v>
      </c>
      <c r="T11851" t="s">
        <v>161</v>
      </c>
      <c r="U11851" t="s">
        <v>161</v>
      </c>
    </row>
    <row r="11852" spans="1:21" hidden="1" x14ac:dyDescent="0.45">
      <c r="A11852" t="str">
        <f t="shared" si="196"/>
        <v>YAG10UKL7F+MPhilosophy and religious studiesScotland</v>
      </c>
      <c r="B11852" t="s">
        <v>116</v>
      </c>
      <c r="C11852" t="s">
        <v>142</v>
      </c>
      <c r="D11852">
        <v>10</v>
      </c>
      <c r="E11852" t="s">
        <v>44</v>
      </c>
      <c r="F11852" t="s">
        <v>145</v>
      </c>
      <c r="G11852" t="s">
        <v>138</v>
      </c>
      <c r="H11852" t="s">
        <v>107</v>
      </c>
      <c r="I11852" t="s">
        <v>153</v>
      </c>
      <c r="J11852">
        <v>20</v>
      </c>
      <c r="K11852">
        <v>0</v>
      </c>
      <c r="L11852">
        <v>20</v>
      </c>
      <c r="M11852">
        <v>11.4</v>
      </c>
      <c r="N11852">
        <v>5.7</v>
      </c>
      <c r="O11852">
        <v>57.1</v>
      </c>
      <c r="P11852">
        <v>77.099999999999994</v>
      </c>
      <c r="Q11852">
        <v>82.9</v>
      </c>
      <c r="R11852" t="s">
        <v>161</v>
      </c>
      <c r="S11852" t="s">
        <v>161</v>
      </c>
      <c r="T11852" t="s">
        <v>161</v>
      </c>
      <c r="U11852" t="s">
        <v>161</v>
      </c>
    </row>
    <row r="11853" spans="1:21" hidden="1" x14ac:dyDescent="0.45">
      <c r="A11853" t="str">
        <f t="shared" si="196"/>
        <v>YAG10UKL7F+MPhilosophy and religious studiesSouth East</v>
      </c>
      <c r="B11853" t="s">
        <v>116</v>
      </c>
      <c r="C11853" t="s">
        <v>142</v>
      </c>
      <c r="D11853">
        <v>10</v>
      </c>
      <c r="E11853" t="s">
        <v>44</v>
      </c>
      <c r="F11853" t="s">
        <v>145</v>
      </c>
      <c r="G11853" t="s">
        <v>138</v>
      </c>
      <c r="H11853" t="s">
        <v>107</v>
      </c>
      <c r="I11853" t="s">
        <v>154</v>
      </c>
      <c r="J11853">
        <v>160</v>
      </c>
      <c r="K11853">
        <v>0</v>
      </c>
      <c r="L11853">
        <v>160</v>
      </c>
      <c r="M11853">
        <v>20.6</v>
      </c>
      <c r="N11853">
        <v>4.8</v>
      </c>
      <c r="O11853">
        <v>66.8</v>
      </c>
      <c r="P11853">
        <v>72.599999999999994</v>
      </c>
      <c r="Q11853">
        <v>74.5</v>
      </c>
      <c r="R11853">
        <v>80</v>
      </c>
      <c r="S11853">
        <v>15300</v>
      </c>
      <c r="T11853">
        <v>28800</v>
      </c>
      <c r="U11853">
        <v>44200</v>
      </c>
    </row>
    <row r="11854" spans="1:21" hidden="1" x14ac:dyDescent="0.45">
      <c r="A11854" t="str">
        <f t="shared" si="196"/>
        <v>YAG10UKL7F+MPhilosophy and religious studiesSouth West</v>
      </c>
      <c r="B11854" t="s">
        <v>116</v>
      </c>
      <c r="C11854" t="s">
        <v>142</v>
      </c>
      <c r="D11854">
        <v>10</v>
      </c>
      <c r="E11854" t="s">
        <v>44</v>
      </c>
      <c r="F11854" t="s">
        <v>145</v>
      </c>
      <c r="G11854" t="s">
        <v>138</v>
      </c>
      <c r="H11854" t="s">
        <v>107</v>
      </c>
      <c r="I11854" t="s">
        <v>155</v>
      </c>
      <c r="J11854">
        <v>75</v>
      </c>
      <c r="K11854">
        <v>0</v>
      </c>
      <c r="L11854">
        <v>75</v>
      </c>
      <c r="M11854">
        <v>16.7</v>
      </c>
      <c r="N11854">
        <v>4.2</v>
      </c>
      <c r="O11854">
        <v>72.2</v>
      </c>
      <c r="P11854">
        <v>77.8</v>
      </c>
      <c r="Q11854">
        <v>79.2</v>
      </c>
      <c r="R11854">
        <v>45</v>
      </c>
      <c r="S11854">
        <v>3900</v>
      </c>
      <c r="T11854">
        <v>21900</v>
      </c>
      <c r="U11854">
        <v>43100</v>
      </c>
    </row>
    <row r="11855" spans="1:21" hidden="1" x14ac:dyDescent="0.45">
      <c r="A11855" t="str">
        <f t="shared" si="196"/>
        <v>YAG10UKL7F+MPhilosophy and religious studiesWales</v>
      </c>
      <c r="B11855" t="s">
        <v>116</v>
      </c>
      <c r="C11855" t="s">
        <v>142</v>
      </c>
      <c r="D11855">
        <v>10</v>
      </c>
      <c r="E11855" t="s">
        <v>44</v>
      </c>
      <c r="F11855" t="s">
        <v>145</v>
      </c>
      <c r="G11855" t="s">
        <v>138</v>
      </c>
      <c r="H11855" t="s">
        <v>107</v>
      </c>
      <c r="I11855" t="s">
        <v>158</v>
      </c>
      <c r="J11855">
        <v>20</v>
      </c>
      <c r="K11855">
        <v>0</v>
      </c>
      <c r="L11855">
        <v>20</v>
      </c>
      <c r="M11855">
        <v>31.2</v>
      </c>
      <c r="N11855">
        <v>0</v>
      </c>
      <c r="O11855">
        <v>62.5</v>
      </c>
      <c r="P11855">
        <v>68.8</v>
      </c>
      <c r="Q11855">
        <v>68.8</v>
      </c>
      <c r="R11855" t="s">
        <v>161</v>
      </c>
      <c r="S11855" t="s">
        <v>161</v>
      </c>
      <c r="T11855" t="s">
        <v>161</v>
      </c>
      <c r="U11855" t="s">
        <v>161</v>
      </c>
    </row>
    <row r="11856" spans="1:21" hidden="1" x14ac:dyDescent="0.45">
      <c r="A11856" t="str">
        <f t="shared" si="196"/>
        <v>YAG10UKL7F+MPhilosophy and religious studiesWest Midlands</v>
      </c>
      <c r="B11856" t="s">
        <v>116</v>
      </c>
      <c r="C11856" t="s">
        <v>142</v>
      </c>
      <c r="D11856">
        <v>10</v>
      </c>
      <c r="E11856" t="s">
        <v>44</v>
      </c>
      <c r="F11856" t="s">
        <v>145</v>
      </c>
      <c r="G11856" t="s">
        <v>138</v>
      </c>
      <c r="H11856" t="s">
        <v>107</v>
      </c>
      <c r="I11856" t="s">
        <v>159</v>
      </c>
      <c r="J11856">
        <v>45</v>
      </c>
      <c r="K11856">
        <v>0</v>
      </c>
      <c r="L11856">
        <v>45</v>
      </c>
      <c r="M11856">
        <v>19.8</v>
      </c>
      <c r="N11856">
        <v>2.2999999999999998</v>
      </c>
      <c r="O11856">
        <v>74.400000000000006</v>
      </c>
      <c r="P11856">
        <v>76.7</v>
      </c>
      <c r="Q11856">
        <v>77.900000000000006</v>
      </c>
      <c r="R11856">
        <v>30</v>
      </c>
      <c r="S11856">
        <v>20600</v>
      </c>
      <c r="T11856">
        <v>39400</v>
      </c>
      <c r="U11856">
        <v>48500</v>
      </c>
    </row>
    <row r="11857" spans="1:21" hidden="1" x14ac:dyDescent="0.45">
      <c r="A11857" t="str">
        <f t="shared" si="196"/>
        <v>YAG10UKL7F+MPhilosophy and religious studiesYorkshire and The Humber</v>
      </c>
      <c r="B11857" t="s">
        <v>116</v>
      </c>
      <c r="C11857" t="s">
        <v>142</v>
      </c>
      <c r="D11857">
        <v>10</v>
      </c>
      <c r="E11857" t="s">
        <v>44</v>
      </c>
      <c r="F11857" t="s">
        <v>145</v>
      </c>
      <c r="G11857" t="s">
        <v>138</v>
      </c>
      <c r="H11857" t="s">
        <v>107</v>
      </c>
      <c r="I11857" t="s">
        <v>160</v>
      </c>
      <c r="J11857">
        <v>75</v>
      </c>
      <c r="K11857">
        <v>0</v>
      </c>
      <c r="L11857">
        <v>75</v>
      </c>
      <c r="M11857">
        <v>23.4</v>
      </c>
      <c r="N11857">
        <v>5.7</v>
      </c>
      <c r="O11857">
        <v>66</v>
      </c>
      <c r="P11857">
        <v>70.900000000000006</v>
      </c>
      <c r="Q11857">
        <v>70.900000000000006</v>
      </c>
      <c r="R11857">
        <v>40</v>
      </c>
      <c r="S11857">
        <v>11700</v>
      </c>
      <c r="T11857">
        <v>21900</v>
      </c>
      <c r="U11857">
        <v>30300</v>
      </c>
    </row>
    <row r="11858" spans="1:21" hidden="1" x14ac:dyDescent="0.45">
      <c r="A11858" t="str">
        <f t="shared" si="196"/>
        <v>YAG10UKL7F+MPhilosophy and religious studiesNA</v>
      </c>
      <c r="B11858" t="s">
        <v>116</v>
      </c>
      <c r="C11858" t="s">
        <v>142</v>
      </c>
      <c r="D11858">
        <v>10</v>
      </c>
      <c r="E11858" t="s">
        <v>44</v>
      </c>
      <c r="F11858" t="s">
        <v>145</v>
      </c>
      <c r="G11858" t="s">
        <v>138</v>
      </c>
      <c r="H11858" t="s">
        <v>107</v>
      </c>
      <c r="I11858" t="s">
        <v>157</v>
      </c>
      <c r="J11858">
        <v>70</v>
      </c>
      <c r="K11858">
        <v>91.1</v>
      </c>
      <c r="L11858">
        <v>10</v>
      </c>
      <c r="M11858">
        <v>0</v>
      </c>
      <c r="N11858">
        <v>0</v>
      </c>
      <c r="O11858">
        <v>0</v>
      </c>
      <c r="P11858">
        <v>0</v>
      </c>
      <c r="Q11858">
        <v>100</v>
      </c>
      <c r="R11858" t="s">
        <v>157</v>
      </c>
      <c r="S11858" t="s">
        <v>157</v>
      </c>
      <c r="T11858" t="s">
        <v>157</v>
      </c>
      <c r="U11858" t="s">
        <v>157</v>
      </c>
    </row>
    <row r="11859" spans="1:21" hidden="1" x14ac:dyDescent="0.45">
      <c r="A11859" t="str">
        <f t="shared" si="196"/>
        <v>YAG10UKL8F+MPhilosophy and religious studiesAbroad</v>
      </c>
      <c r="B11859" t="s">
        <v>116</v>
      </c>
      <c r="C11859" t="s">
        <v>142</v>
      </c>
      <c r="D11859">
        <v>10</v>
      </c>
      <c r="E11859" t="s">
        <v>44</v>
      </c>
      <c r="F11859" t="s">
        <v>139</v>
      </c>
      <c r="G11859" t="s">
        <v>138</v>
      </c>
      <c r="H11859" t="s">
        <v>107</v>
      </c>
      <c r="I11859" t="s">
        <v>146</v>
      </c>
      <c r="J11859">
        <v>15</v>
      </c>
      <c r="K11859">
        <v>0</v>
      </c>
      <c r="L11859">
        <v>15</v>
      </c>
      <c r="M11859">
        <v>75</v>
      </c>
      <c r="N11859">
        <v>0</v>
      </c>
      <c r="O11859">
        <v>25</v>
      </c>
      <c r="P11859">
        <v>25</v>
      </c>
      <c r="Q11859">
        <v>25</v>
      </c>
      <c r="R11859" t="s">
        <v>161</v>
      </c>
      <c r="S11859" t="s">
        <v>161</v>
      </c>
      <c r="T11859" t="s">
        <v>161</v>
      </c>
      <c r="U11859" t="s">
        <v>161</v>
      </c>
    </row>
    <row r="11860" spans="1:21" hidden="1" x14ac:dyDescent="0.45">
      <c r="A11860" t="str">
        <f t="shared" si="196"/>
        <v>YAG10UKL8F+MPhilosophy and religious studiesEast Midlands</v>
      </c>
      <c r="B11860" t="s">
        <v>116</v>
      </c>
      <c r="C11860" t="s">
        <v>142</v>
      </c>
      <c r="D11860">
        <v>10</v>
      </c>
      <c r="E11860" t="s">
        <v>44</v>
      </c>
      <c r="F11860" t="s">
        <v>139</v>
      </c>
      <c r="G11860" t="s">
        <v>138</v>
      </c>
      <c r="H11860" t="s">
        <v>107</v>
      </c>
      <c r="I11860" t="s">
        <v>147</v>
      </c>
      <c r="J11860">
        <v>5</v>
      </c>
      <c r="K11860">
        <v>0</v>
      </c>
      <c r="L11860">
        <v>5</v>
      </c>
      <c r="M11860">
        <v>40</v>
      </c>
      <c r="N11860">
        <v>0</v>
      </c>
      <c r="O11860">
        <v>60</v>
      </c>
      <c r="P11860">
        <v>60</v>
      </c>
      <c r="Q11860">
        <v>60</v>
      </c>
      <c r="R11860" t="s">
        <v>161</v>
      </c>
      <c r="S11860" t="s">
        <v>161</v>
      </c>
      <c r="T11860" t="s">
        <v>161</v>
      </c>
      <c r="U11860" t="s">
        <v>161</v>
      </c>
    </row>
    <row r="11861" spans="1:21" hidden="1" x14ac:dyDescent="0.45">
      <c r="A11861" t="str">
        <f t="shared" si="196"/>
        <v>YAG10UKL8F+MPhilosophy and religious studiesEast of England</v>
      </c>
      <c r="B11861" t="s">
        <v>116</v>
      </c>
      <c r="C11861" t="s">
        <v>142</v>
      </c>
      <c r="D11861">
        <v>10</v>
      </c>
      <c r="E11861" t="s">
        <v>44</v>
      </c>
      <c r="F11861" t="s">
        <v>139</v>
      </c>
      <c r="G11861" t="s">
        <v>138</v>
      </c>
      <c r="H11861" t="s">
        <v>107</v>
      </c>
      <c r="I11861" t="s">
        <v>148</v>
      </c>
      <c r="J11861">
        <v>10</v>
      </c>
      <c r="K11861">
        <v>0</v>
      </c>
      <c r="L11861">
        <v>10</v>
      </c>
      <c r="M11861">
        <v>0</v>
      </c>
      <c r="N11861">
        <v>0</v>
      </c>
      <c r="O11861">
        <v>83.3</v>
      </c>
      <c r="P11861">
        <v>100</v>
      </c>
      <c r="Q11861">
        <v>100</v>
      </c>
      <c r="R11861" t="s">
        <v>161</v>
      </c>
      <c r="S11861" t="s">
        <v>161</v>
      </c>
      <c r="T11861" t="s">
        <v>161</v>
      </c>
      <c r="U11861" t="s">
        <v>161</v>
      </c>
    </row>
    <row r="11862" spans="1:21" hidden="1" x14ac:dyDescent="0.45">
      <c r="A11862" t="str">
        <f t="shared" si="196"/>
        <v>YAG10UKL8F+MPhilosophy and religious studiesLondon</v>
      </c>
      <c r="B11862" t="s">
        <v>116</v>
      </c>
      <c r="C11862" t="s">
        <v>142</v>
      </c>
      <c r="D11862">
        <v>10</v>
      </c>
      <c r="E11862" t="s">
        <v>44</v>
      </c>
      <c r="F11862" t="s">
        <v>139</v>
      </c>
      <c r="G11862" t="s">
        <v>138</v>
      </c>
      <c r="H11862" t="s">
        <v>107</v>
      </c>
      <c r="I11862" t="s">
        <v>149</v>
      </c>
      <c r="J11862">
        <v>30</v>
      </c>
      <c r="K11862">
        <v>0</v>
      </c>
      <c r="L11862">
        <v>30</v>
      </c>
      <c r="M11862">
        <v>15.6</v>
      </c>
      <c r="N11862">
        <v>0</v>
      </c>
      <c r="O11862">
        <v>76.599999999999994</v>
      </c>
      <c r="P11862">
        <v>84.4</v>
      </c>
      <c r="Q11862">
        <v>84.4</v>
      </c>
      <c r="R11862">
        <v>20</v>
      </c>
      <c r="S11862">
        <v>28800</v>
      </c>
      <c r="T11862">
        <v>44200</v>
      </c>
      <c r="U11862">
        <v>60200</v>
      </c>
    </row>
    <row r="11863" spans="1:21" hidden="1" x14ac:dyDescent="0.45">
      <c r="A11863" t="str">
        <f t="shared" si="196"/>
        <v>YAG10UKL8F+MPhilosophy and religious studiesNorth East</v>
      </c>
      <c r="B11863" t="s">
        <v>116</v>
      </c>
      <c r="C11863" t="s">
        <v>142</v>
      </c>
      <c r="D11863">
        <v>10</v>
      </c>
      <c r="E11863" t="s">
        <v>44</v>
      </c>
      <c r="F11863" t="s">
        <v>139</v>
      </c>
      <c r="G11863" t="s">
        <v>138</v>
      </c>
      <c r="H11863" t="s">
        <v>107</v>
      </c>
      <c r="I11863" t="s">
        <v>150</v>
      </c>
      <c r="J11863">
        <v>10</v>
      </c>
      <c r="K11863">
        <v>0</v>
      </c>
      <c r="L11863">
        <v>10</v>
      </c>
      <c r="M11863">
        <v>0</v>
      </c>
      <c r="N11863">
        <v>0</v>
      </c>
      <c r="O11863">
        <v>100</v>
      </c>
      <c r="P11863">
        <v>100</v>
      </c>
      <c r="Q11863">
        <v>100</v>
      </c>
      <c r="R11863" t="s">
        <v>161</v>
      </c>
      <c r="S11863" t="s">
        <v>161</v>
      </c>
      <c r="T11863" t="s">
        <v>161</v>
      </c>
      <c r="U11863" t="s">
        <v>161</v>
      </c>
    </row>
    <row r="11864" spans="1:21" hidden="1" x14ac:dyDescent="0.45">
      <c r="A11864" t="str">
        <f t="shared" si="196"/>
        <v>YAG10UKL8F+MPhilosophy and religious studiesNorth West</v>
      </c>
      <c r="B11864" t="s">
        <v>116</v>
      </c>
      <c r="C11864" t="s">
        <v>142</v>
      </c>
      <c r="D11864">
        <v>10</v>
      </c>
      <c r="E11864" t="s">
        <v>44</v>
      </c>
      <c r="F11864" t="s">
        <v>139</v>
      </c>
      <c r="G11864" t="s">
        <v>138</v>
      </c>
      <c r="H11864" t="s">
        <v>107</v>
      </c>
      <c r="I11864" t="s">
        <v>151</v>
      </c>
      <c r="J11864">
        <v>10</v>
      </c>
      <c r="K11864">
        <v>0</v>
      </c>
      <c r="L11864">
        <v>10</v>
      </c>
      <c r="M11864">
        <v>12.5</v>
      </c>
      <c r="N11864">
        <v>0</v>
      </c>
      <c r="O11864">
        <v>87.5</v>
      </c>
      <c r="P11864">
        <v>87.5</v>
      </c>
      <c r="Q11864">
        <v>87.5</v>
      </c>
      <c r="R11864" t="s">
        <v>161</v>
      </c>
      <c r="S11864" t="s">
        <v>161</v>
      </c>
      <c r="T11864" t="s">
        <v>161</v>
      </c>
      <c r="U11864" t="s">
        <v>161</v>
      </c>
    </row>
    <row r="11865" spans="1:21" hidden="1" x14ac:dyDescent="0.45">
      <c r="A11865" t="str">
        <f t="shared" si="196"/>
        <v>YAG10UKL8F+MPhilosophy and religious studiesNorthern Ireland</v>
      </c>
      <c r="B11865" t="s">
        <v>116</v>
      </c>
      <c r="C11865" t="s">
        <v>142</v>
      </c>
      <c r="D11865">
        <v>10</v>
      </c>
      <c r="E11865" t="s">
        <v>44</v>
      </c>
      <c r="F11865" t="s">
        <v>139</v>
      </c>
      <c r="G11865" t="s">
        <v>138</v>
      </c>
      <c r="H11865" t="s">
        <v>107</v>
      </c>
      <c r="I11865" t="s">
        <v>152</v>
      </c>
      <c r="J11865">
        <v>5</v>
      </c>
      <c r="K11865">
        <v>0</v>
      </c>
      <c r="L11865">
        <v>5</v>
      </c>
      <c r="M11865">
        <v>33.299999999999997</v>
      </c>
      <c r="N11865">
        <v>0</v>
      </c>
      <c r="O11865">
        <v>66.7</v>
      </c>
      <c r="P11865">
        <v>66.7</v>
      </c>
      <c r="Q11865">
        <v>66.7</v>
      </c>
      <c r="R11865" t="s">
        <v>161</v>
      </c>
      <c r="S11865" t="s">
        <v>161</v>
      </c>
      <c r="T11865" t="s">
        <v>161</v>
      </c>
      <c r="U11865" t="s">
        <v>161</v>
      </c>
    </row>
    <row r="11866" spans="1:21" hidden="1" x14ac:dyDescent="0.45">
      <c r="A11866" t="str">
        <f t="shared" si="196"/>
        <v>YAG10UKL8F+MPhilosophy and religious studiesScotland</v>
      </c>
      <c r="B11866" t="s">
        <v>116</v>
      </c>
      <c r="C11866" t="s">
        <v>142</v>
      </c>
      <c r="D11866">
        <v>10</v>
      </c>
      <c r="E11866" t="s">
        <v>44</v>
      </c>
      <c r="F11866" t="s">
        <v>139</v>
      </c>
      <c r="G11866" t="s">
        <v>138</v>
      </c>
      <c r="H11866" t="s">
        <v>107</v>
      </c>
      <c r="I11866" t="s">
        <v>153</v>
      </c>
      <c r="J11866">
        <v>5</v>
      </c>
      <c r="K11866">
        <v>0</v>
      </c>
      <c r="L11866">
        <v>5</v>
      </c>
      <c r="M11866">
        <v>20</v>
      </c>
      <c r="N11866">
        <v>0</v>
      </c>
      <c r="O11866">
        <v>80</v>
      </c>
      <c r="P11866">
        <v>80</v>
      </c>
      <c r="Q11866">
        <v>80</v>
      </c>
      <c r="R11866" t="s">
        <v>161</v>
      </c>
      <c r="S11866" t="s">
        <v>161</v>
      </c>
      <c r="T11866" t="s">
        <v>161</v>
      </c>
      <c r="U11866" t="s">
        <v>161</v>
      </c>
    </row>
    <row r="11867" spans="1:21" hidden="1" x14ac:dyDescent="0.45">
      <c r="A11867" t="str">
        <f t="shared" si="196"/>
        <v>YAG10UKL8F+MPhilosophy and religious studiesSouth East</v>
      </c>
      <c r="B11867" t="s">
        <v>116</v>
      </c>
      <c r="C11867" t="s">
        <v>142</v>
      </c>
      <c r="D11867">
        <v>10</v>
      </c>
      <c r="E11867" t="s">
        <v>44</v>
      </c>
      <c r="F11867" t="s">
        <v>139</v>
      </c>
      <c r="G11867" t="s">
        <v>138</v>
      </c>
      <c r="H11867" t="s">
        <v>107</v>
      </c>
      <c r="I11867" t="s">
        <v>154</v>
      </c>
      <c r="J11867">
        <v>20</v>
      </c>
      <c r="K11867">
        <v>0</v>
      </c>
      <c r="L11867">
        <v>20</v>
      </c>
      <c r="M11867">
        <v>29.4</v>
      </c>
      <c r="N11867">
        <v>0</v>
      </c>
      <c r="O11867">
        <v>70.599999999999994</v>
      </c>
      <c r="P11867">
        <v>70.599999999999994</v>
      </c>
      <c r="Q11867">
        <v>70.599999999999994</v>
      </c>
      <c r="R11867" t="s">
        <v>161</v>
      </c>
      <c r="S11867" t="s">
        <v>161</v>
      </c>
      <c r="T11867" t="s">
        <v>161</v>
      </c>
      <c r="U11867" t="s">
        <v>161</v>
      </c>
    </row>
    <row r="11868" spans="1:21" hidden="1" x14ac:dyDescent="0.45">
      <c r="A11868" t="str">
        <f t="shared" si="196"/>
        <v>YAG10UKL8F+MPhilosophy and religious studiesSouth West</v>
      </c>
      <c r="B11868" t="s">
        <v>116</v>
      </c>
      <c r="C11868" t="s">
        <v>142</v>
      </c>
      <c r="D11868">
        <v>10</v>
      </c>
      <c r="E11868" t="s">
        <v>44</v>
      </c>
      <c r="F11868" t="s">
        <v>139</v>
      </c>
      <c r="G11868" t="s">
        <v>138</v>
      </c>
      <c r="H11868" t="s">
        <v>107</v>
      </c>
      <c r="I11868" t="s">
        <v>155</v>
      </c>
      <c r="J11868">
        <v>25</v>
      </c>
      <c r="K11868">
        <v>0</v>
      </c>
      <c r="L11868">
        <v>25</v>
      </c>
      <c r="M11868">
        <v>18.2</v>
      </c>
      <c r="N11868">
        <v>9.1</v>
      </c>
      <c r="O11868">
        <v>72.7</v>
      </c>
      <c r="P11868">
        <v>72.7</v>
      </c>
      <c r="Q11868">
        <v>72.7</v>
      </c>
      <c r="R11868">
        <v>15</v>
      </c>
      <c r="S11868">
        <v>13900</v>
      </c>
      <c r="T11868">
        <v>27700</v>
      </c>
      <c r="U11868">
        <v>53300</v>
      </c>
    </row>
    <row r="11869" spans="1:21" hidden="1" x14ac:dyDescent="0.45">
      <c r="A11869" t="str">
        <f t="shared" si="196"/>
        <v>YAG10UKL8F+MPhilosophy and religious studiesWest Midlands</v>
      </c>
      <c r="B11869" t="s">
        <v>116</v>
      </c>
      <c r="C11869" t="s">
        <v>142</v>
      </c>
      <c r="D11869">
        <v>10</v>
      </c>
      <c r="E11869" t="s">
        <v>44</v>
      </c>
      <c r="F11869" t="s">
        <v>139</v>
      </c>
      <c r="G11869" t="s">
        <v>138</v>
      </c>
      <c r="H11869" t="s">
        <v>107</v>
      </c>
      <c r="I11869" t="s">
        <v>159</v>
      </c>
      <c r="J11869">
        <v>15</v>
      </c>
      <c r="K11869">
        <v>0</v>
      </c>
      <c r="L11869">
        <v>15</v>
      </c>
      <c r="M11869">
        <v>30.8</v>
      </c>
      <c r="N11869">
        <v>0</v>
      </c>
      <c r="O11869">
        <v>69.2</v>
      </c>
      <c r="P11869">
        <v>69.2</v>
      </c>
      <c r="Q11869">
        <v>69.2</v>
      </c>
      <c r="R11869" t="s">
        <v>161</v>
      </c>
      <c r="S11869" t="s">
        <v>161</v>
      </c>
      <c r="T11869" t="s">
        <v>161</v>
      </c>
      <c r="U11869" t="s">
        <v>161</v>
      </c>
    </row>
    <row r="11870" spans="1:21" hidden="1" x14ac:dyDescent="0.45">
      <c r="A11870" t="str">
        <f t="shared" si="196"/>
        <v>YAG10UKL8F+MPhilosophy and religious studiesYorkshire and The Humber</v>
      </c>
      <c r="B11870" t="s">
        <v>116</v>
      </c>
      <c r="C11870" t="s">
        <v>142</v>
      </c>
      <c r="D11870">
        <v>10</v>
      </c>
      <c r="E11870" t="s">
        <v>44</v>
      </c>
      <c r="F11870" t="s">
        <v>139</v>
      </c>
      <c r="G11870" t="s">
        <v>138</v>
      </c>
      <c r="H11870" t="s">
        <v>107</v>
      </c>
      <c r="I11870" t="s">
        <v>160</v>
      </c>
      <c r="J11870">
        <v>15</v>
      </c>
      <c r="K11870">
        <v>0</v>
      </c>
      <c r="L11870">
        <v>15</v>
      </c>
      <c r="M11870">
        <v>16.7</v>
      </c>
      <c r="N11870">
        <v>8.3000000000000007</v>
      </c>
      <c r="O11870">
        <v>66.7</v>
      </c>
      <c r="P11870">
        <v>75</v>
      </c>
      <c r="Q11870">
        <v>75</v>
      </c>
      <c r="R11870" t="s">
        <v>161</v>
      </c>
      <c r="S11870" t="s">
        <v>161</v>
      </c>
      <c r="T11870" t="s">
        <v>161</v>
      </c>
      <c r="U11870" t="s">
        <v>161</v>
      </c>
    </row>
    <row r="11871" spans="1:21" hidden="1" x14ac:dyDescent="0.45">
      <c r="A11871" t="str">
        <f t="shared" si="196"/>
        <v>YAG10UKL8F+MPhilosophy and religious studiesNA</v>
      </c>
      <c r="B11871" t="s">
        <v>116</v>
      </c>
      <c r="C11871" t="s">
        <v>142</v>
      </c>
      <c r="D11871">
        <v>10</v>
      </c>
      <c r="E11871" t="s">
        <v>44</v>
      </c>
      <c r="F11871" t="s">
        <v>139</v>
      </c>
      <c r="G11871" t="s">
        <v>138</v>
      </c>
      <c r="H11871" t="s">
        <v>107</v>
      </c>
      <c r="I11871" t="s">
        <v>157</v>
      </c>
      <c r="J11871">
        <v>15</v>
      </c>
      <c r="K11871">
        <v>100</v>
      </c>
      <c r="L11871" t="s">
        <v>161</v>
      </c>
      <c r="M11871" t="s">
        <v>161</v>
      </c>
      <c r="N11871" t="s">
        <v>161</v>
      </c>
      <c r="O11871" t="s">
        <v>161</v>
      </c>
      <c r="P11871" t="s">
        <v>161</v>
      </c>
      <c r="Q11871" t="s">
        <v>161</v>
      </c>
      <c r="R11871" t="s">
        <v>157</v>
      </c>
      <c r="S11871" t="s">
        <v>157</v>
      </c>
      <c r="T11871" t="s">
        <v>157</v>
      </c>
      <c r="U11871" t="s">
        <v>157</v>
      </c>
    </row>
    <row r="11872" spans="1:21" hidden="1" x14ac:dyDescent="0.45">
      <c r="A11872" t="str">
        <f t="shared" si="196"/>
        <v>YAG5UKL7F+MPhilosophy and religious studiesAbroad</v>
      </c>
      <c r="B11872" t="s">
        <v>116</v>
      </c>
      <c r="C11872" t="s">
        <v>140</v>
      </c>
      <c r="D11872">
        <v>5</v>
      </c>
      <c r="E11872" t="s">
        <v>44</v>
      </c>
      <c r="F11872" t="s">
        <v>145</v>
      </c>
      <c r="G11872" t="s">
        <v>138</v>
      </c>
      <c r="H11872" t="s">
        <v>107</v>
      </c>
      <c r="I11872" t="s">
        <v>146</v>
      </c>
      <c r="J11872">
        <v>25</v>
      </c>
      <c r="K11872">
        <v>0</v>
      </c>
      <c r="L11872">
        <v>25</v>
      </c>
      <c r="M11872">
        <v>61.4</v>
      </c>
      <c r="N11872">
        <v>4.5</v>
      </c>
      <c r="O11872">
        <v>20.5</v>
      </c>
      <c r="P11872">
        <v>29.5</v>
      </c>
      <c r="Q11872">
        <v>34.1</v>
      </c>
      <c r="R11872" t="s">
        <v>161</v>
      </c>
      <c r="S11872" t="s">
        <v>161</v>
      </c>
      <c r="T11872" t="s">
        <v>161</v>
      </c>
      <c r="U11872" t="s">
        <v>161</v>
      </c>
    </row>
    <row r="11873" spans="1:21" hidden="1" x14ac:dyDescent="0.45">
      <c r="A11873" t="str">
        <f t="shared" si="196"/>
        <v>YAG5UKL7F+MPhilosophy and religious studiesEast Midlands</v>
      </c>
      <c r="B11873" t="s">
        <v>116</v>
      </c>
      <c r="C11873" t="s">
        <v>140</v>
      </c>
      <c r="D11873">
        <v>5</v>
      </c>
      <c r="E11873" t="s">
        <v>44</v>
      </c>
      <c r="F11873" t="s">
        <v>145</v>
      </c>
      <c r="G11873" t="s">
        <v>138</v>
      </c>
      <c r="H11873" t="s">
        <v>107</v>
      </c>
      <c r="I11873" t="s">
        <v>147</v>
      </c>
      <c r="J11873">
        <v>55</v>
      </c>
      <c r="K11873">
        <v>0</v>
      </c>
      <c r="L11873">
        <v>55</v>
      </c>
      <c r="M11873">
        <v>16.600000000000001</v>
      </c>
      <c r="N11873">
        <v>7.4</v>
      </c>
      <c r="O11873">
        <v>65.5</v>
      </c>
      <c r="P11873">
        <v>72.3</v>
      </c>
      <c r="Q11873">
        <v>76</v>
      </c>
      <c r="R11873">
        <v>30</v>
      </c>
      <c r="S11873">
        <v>9900</v>
      </c>
      <c r="T11873">
        <v>24500</v>
      </c>
      <c r="U11873">
        <v>47400</v>
      </c>
    </row>
    <row r="11874" spans="1:21" hidden="1" x14ac:dyDescent="0.45">
      <c r="A11874" t="str">
        <f t="shared" si="196"/>
        <v>YAG5UKL7F+MPhilosophy and religious studiesEast of England</v>
      </c>
      <c r="B11874" t="s">
        <v>116</v>
      </c>
      <c r="C11874" t="s">
        <v>140</v>
      </c>
      <c r="D11874">
        <v>5</v>
      </c>
      <c r="E11874" t="s">
        <v>44</v>
      </c>
      <c r="F11874" t="s">
        <v>145</v>
      </c>
      <c r="G11874" t="s">
        <v>138</v>
      </c>
      <c r="H11874" t="s">
        <v>107</v>
      </c>
      <c r="I11874" t="s">
        <v>148</v>
      </c>
      <c r="J11874">
        <v>95</v>
      </c>
      <c r="K11874">
        <v>0</v>
      </c>
      <c r="L11874">
        <v>95</v>
      </c>
      <c r="M11874">
        <v>17.600000000000001</v>
      </c>
      <c r="N11874">
        <v>3.2</v>
      </c>
      <c r="O11874">
        <v>56</v>
      </c>
      <c r="P11874">
        <v>74.900000000000006</v>
      </c>
      <c r="Q11874">
        <v>79.2</v>
      </c>
      <c r="R11874">
        <v>45</v>
      </c>
      <c r="S11874">
        <v>17700</v>
      </c>
      <c r="T11874">
        <v>24100</v>
      </c>
      <c r="U11874">
        <v>34700</v>
      </c>
    </row>
    <row r="11875" spans="1:21" hidden="1" x14ac:dyDescent="0.45">
      <c r="A11875" t="str">
        <f t="shared" si="196"/>
        <v>YAG5UKL7F+MPhilosophy and religious studiesLondon</v>
      </c>
      <c r="B11875" t="s">
        <v>116</v>
      </c>
      <c r="C11875" t="s">
        <v>140</v>
      </c>
      <c r="D11875">
        <v>5</v>
      </c>
      <c r="E11875" t="s">
        <v>44</v>
      </c>
      <c r="F11875" t="s">
        <v>145</v>
      </c>
      <c r="G11875" t="s">
        <v>138</v>
      </c>
      <c r="H11875" t="s">
        <v>107</v>
      </c>
      <c r="I11875" t="s">
        <v>149</v>
      </c>
      <c r="J11875">
        <v>295</v>
      </c>
      <c r="K11875">
        <v>0</v>
      </c>
      <c r="L11875">
        <v>295</v>
      </c>
      <c r="M11875">
        <v>15.7</v>
      </c>
      <c r="N11875">
        <v>6.5</v>
      </c>
      <c r="O11875">
        <v>63.4</v>
      </c>
      <c r="P11875">
        <v>74.3</v>
      </c>
      <c r="Q11875">
        <v>77.900000000000006</v>
      </c>
      <c r="R11875">
        <v>165</v>
      </c>
      <c r="S11875">
        <v>22300</v>
      </c>
      <c r="T11875">
        <v>32100</v>
      </c>
      <c r="U11875">
        <v>46700</v>
      </c>
    </row>
    <row r="11876" spans="1:21" hidden="1" x14ac:dyDescent="0.45">
      <c r="A11876" t="str">
        <f t="shared" si="196"/>
        <v>YAG5UKL7F+MPhilosophy and religious studiesNorth East</v>
      </c>
      <c r="B11876" t="s">
        <v>116</v>
      </c>
      <c r="C11876" t="s">
        <v>140</v>
      </c>
      <c r="D11876">
        <v>5</v>
      </c>
      <c r="E11876" t="s">
        <v>44</v>
      </c>
      <c r="F11876" t="s">
        <v>145</v>
      </c>
      <c r="G11876" t="s">
        <v>138</v>
      </c>
      <c r="H11876" t="s">
        <v>107</v>
      </c>
      <c r="I11876" t="s">
        <v>150</v>
      </c>
      <c r="J11876">
        <v>30</v>
      </c>
      <c r="K11876">
        <v>0</v>
      </c>
      <c r="L11876">
        <v>30</v>
      </c>
      <c r="M11876">
        <v>18</v>
      </c>
      <c r="N11876">
        <v>7.2</v>
      </c>
      <c r="O11876">
        <v>57.3</v>
      </c>
      <c r="P11876">
        <v>71.099999999999994</v>
      </c>
      <c r="Q11876">
        <v>74.7</v>
      </c>
      <c r="R11876">
        <v>15</v>
      </c>
      <c r="S11876">
        <v>9500</v>
      </c>
      <c r="T11876">
        <v>16400</v>
      </c>
      <c r="U11876">
        <v>21900</v>
      </c>
    </row>
    <row r="11877" spans="1:21" hidden="1" x14ac:dyDescent="0.45">
      <c r="A11877" t="str">
        <f t="shared" si="196"/>
        <v>YAG5UKL7F+MPhilosophy and religious studiesNorth West</v>
      </c>
      <c r="B11877" t="s">
        <v>116</v>
      </c>
      <c r="C11877" t="s">
        <v>140</v>
      </c>
      <c r="D11877">
        <v>5</v>
      </c>
      <c r="E11877" t="s">
        <v>44</v>
      </c>
      <c r="F11877" t="s">
        <v>145</v>
      </c>
      <c r="G11877" t="s">
        <v>138</v>
      </c>
      <c r="H11877" t="s">
        <v>107</v>
      </c>
      <c r="I11877" t="s">
        <v>151</v>
      </c>
      <c r="J11877">
        <v>100</v>
      </c>
      <c r="K11877">
        <v>0</v>
      </c>
      <c r="L11877">
        <v>100</v>
      </c>
      <c r="M11877">
        <v>22.5</v>
      </c>
      <c r="N11877">
        <v>3.1</v>
      </c>
      <c r="O11877">
        <v>57.9</v>
      </c>
      <c r="P11877">
        <v>68.099999999999994</v>
      </c>
      <c r="Q11877">
        <v>74.400000000000006</v>
      </c>
      <c r="R11877">
        <v>45</v>
      </c>
      <c r="S11877">
        <v>12800</v>
      </c>
      <c r="T11877">
        <v>25200</v>
      </c>
      <c r="U11877">
        <v>33900</v>
      </c>
    </row>
    <row r="11878" spans="1:21" hidden="1" x14ac:dyDescent="0.45">
      <c r="A11878" t="str">
        <f t="shared" si="196"/>
        <v>YAG5UKL7F+MPhilosophy and religious studiesNorthern Ireland</v>
      </c>
      <c r="B11878" t="s">
        <v>116</v>
      </c>
      <c r="C11878" t="s">
        <v>140</v>
      </c>
      <c r="D11878">
        <v>5</v>
      </c>
      <c r="E11878" t="s">
        <v>44</v>
      </c>
      <c r="F11878" t="s">
        <v>145</v>
      </c>
      <c r="G11878" t="s">
        <v>138</v>
      </c>
      <c r="H11878" t="s">
        <v>107</v>
      </c>
      <c r="I11878" t="s">
        <v>152</v>
      </c>
      <c r="J11878">
        <v>5</v>
      </c>
      <c r="K11878">
        <v>0</v>
      </c>
      <c r="L11878">
        <v>5</v>
      </c>
      <c r="M11878">
        <v>50</v>
      </c>
      <c r="N11878">
        <v>25</v>
      </c>
      <c r="O11878">
        <v>25</v>
      </c>
      <c r="P11878">
        <v>25</v>
      </c>
      <c r="Q11878">
        <v>25</v>
      </c>
      <c r="R11878" t="s">
        <v>161</v>
      </c>
      <c r="S11878" t="s">
        <v>161</v>
      </c>
      <c r="T11878" t="s">
        <v>161</v>
      </c>
      <c r="U11878" t="s">
        <v>161</v>
      </c>
    </row>
    <row r="11879" spans="1:21" hidden="1" x14ac:dyDescent="0.45">
      <c r="A11879" t="str">
        <f t="shared" si="196"/>
        <v>YAG5UKL7F+MPhilosophy and religious studiesScotland</v>
      </c>
      <c r="B11879" t="s">
        <v>116</v>
      </c>
      <c r="C11879" t="s">
        <v>140</v>
      </c>
      <c r="D11879">
        <v>5</v>
      </c>
      <c r="E11879" t="s">
        <v>44</v>
      </c>
      <c r="F11879" t="s">
        <v>145</v>
      </c>
      <c r="G11879" t="s">
        <v>138</v>
      </c>
      <c r="H11879" t="s">
        <v>107</v>
      </c>
      <c r="I11879" t="s">
        <v>153</v>
      </c>
      <c r="J11879">
        <v>25</v>
      </c>
      <c r="K11879">
        <v>0</v>
      </c>
      <c r="L11879">
        <v>25</v>
      </c>
      <c r="M11879">
        <v>14.7</v>
      </c>
      <c r="N11879">
        <v>13.1</v>
      </c>
      <c r="O11879">
        <v>42.6</v>
      </c>
      <c r="P11879">
        <v>57.4</v>
      </c>
      <c r="Q11879">
        <v>72.099999999999994</v>
      </c>
      <c r="R11879" t="s">
        <v>161</v>
      </c>
      <c r="S11879" t="s">
        <v>161</v>
      </c>
      <c r="T11879" t="s">
        <v>161</v>
      </c>
      <c r="U11879" t="s">
        <v>161</v>
      </c>
    </row>
    <row r="11880" spans="1:21" hidden="1" x14ac:dyDescent="0.45">
      <c r="A11880" t="str">
        <f t="shared" si="196"/>
        <v>YAG5UKL7F+MPhilosophy and religious studiesSouth East</v>
      </c>
      <c r="B11880" t="s">
        <v>116</v>
      </c>
      <c r="C11880" t="s">
        <v>140</v>
      </c>
      <c r="D11880">
        <v>5</v>
      </c>
      <c r="E11880" t="s">
        <v>44</v>
      </c>
      <c r="F11880" t="s">
        <v>145</v>
      </c>
      <c r="G11880" t="s">
        <v>138</v>
      </c>
      <c r="H11880" t="s">
        <v>107</v>
      </c>
      <c r="I11880" t="s">
        <v>154</v>
      </c>
      <c r="J11880">
        <v>175</v>
      </c>
      <c r="K11880">
        <v>0</v>
      </c>
      <c r="L11880">
        <v>175</v>
      </c>
      <c r="M11880">
        <v>14.6</v>
      </c>
      <c r="N11880">
        <v>6.6</v>
      </c>
      <c r="O11880">
        <v>66.5</v>
      </c>
      <c r="P11880">
        <v>76.3</v>
      </c>
      <c r="Q11880">
        <v>78.8</v>
      </c>
      <c r="R11880">
        <v>90</v>
      </c>
      <c r="S11880">
        <v>14200</v>
      </c>
      <c r="T11880">
        <v>27700</v>
      </c>
      <c r="U11880">
        <v>36100</v>
      </c>
    </row>
    <row r="11881" spans="1:21" hidden="1" x14ac:dyDescent="0.45">
      <c r="A11881" t="str">
        <f t="shared" si="196"/>
        <v>YAG5UKL7F+MPhilosophy and religious studiesSouth West</v>
      </c>
      <c r="B11881" t="s">
        <v>116</v>
      </c>
      <c r="C11881" t="s">
        <v>140</v>
      </c>
      <c r="D11881">
        <v>5</v>
      </c>
      <c r="E11881" t="s">
        <v>44</v>
      </c>
      <c r="F11881" t="s">
        <v>145</v>
      </c>
      <c r="G11881" t="s">
        <v>138</v>
      </c>
      <c r="H11881" t="s">
        <v>107</v>
      </c>
      <c r="I11881" t="s">
        <v>155</v>
      </c>
      <c r="J11881">
        <v>75</v>
      </c>
      <c r="K11881">
        <v>0</v>
      </c>
      <c r="L11881">
        <v>75</v>
      </c>
      <c r="M11881">
        <v>15.6</v>
      </c>
      <c r="N11881">
        <v>0</v>
      </c>
      <c r="O11881">
        <v>73.099999999999994</v>
      </c>
      <c r="P11881">
        <v>81.599999999999994</v>
      </c>
      <c r="Q11881">
        <v>84.4</v>
      </c>
      <c r="R11881">
        <v>45</v>
      </c>
      <c r="S11881">
        <v>15300</v>
      </c>
      <c r="T11881">
        <v>22300</v>
      </c>
      <c r="U11881">
        <v>32100</v>
      </c>
    </row>
    <row r="11882" spans="1:21" hidden="1" x14ac:dyDescent="0.45">
      <c r="A11882" t="str">
        <f t="shared" si="196"/>
        <v>YAG5UKL7F+MPhilosophy and religious studiesUnknown</v>
      </c>
      <c r="B11882" t="s">
        <v>116</v>
      </c>
      <c r="C11882" t="s">
        <v>140</v>
      </c>
      <c r="D11882">
        <v>5</v>
      </c>
      <c r="E11882" t="s">
        <v>44</v>
      </c>
      <c r="F11882" t="s">
        <v>145</v>
      </c>
      <c r="G11882" t="s">
        <v>138</v>
      </c>
      <c r="H11882" t="s">
        <v>107</v>
      </c>
      <c r="I11882" t="s">
        <v>156</v>
      </c>
      <c r="J11882" t="s">
        <v>161</v>
      </c>
      <c r="K11882" t="s">
        <v>161</v>
      </c>
      <c r="L11882" t="s">
        <v>161</v>
      </c>
      <c r="M11882" t="s">
        <v>161</v>
      </c>
      <c r="N11882" t="s">
        <v>161</v>
      </c>
      <c r="O11882" t="s">
        <v>161</v>
      </c>
      <c r="P11882" t="s">
        <v>161</v>
      </c>
      <c r="Q11882" t="s">
        <v>161</v>
      </c>
      <c r="R11882" t="s">
        <v>157</v>
      </c>
      <c r="S11882" t="s">
        <v>157</v>
      </c>
      <c r="T11882" t="s">
        <v>157</v>
      </c>
      <c r="U11882" t="s">
        <v>157</v>
      </c>
    </row>
    <row r="11883" spans="1:21" hidden="1" x14ac:dyDescent="0.45">
      <c r="A11883" t="str">
        <f t="shared" si="196"/>
        <v>YAG5UKL7F+MPhilosophy and religious studiesWales</v>
      </c>
      <c r="B11883" t="s">
        <v>116</v>
      </c>
      <c r="C11883" t="s">
        <v>140</v>
      </c>
      <c r="D11883">
        <v>5</v>
      </c>
      <c r="E11883" t="s">
        <v>44</v>
      </c>
      <c r="F11883" t="s">
        <v>145</v>
      </c>
      <c r="G11883" t="s">
        <v>138</v>
      </c>
      <c r="H11883" t="s">
        <v>107</v>
      </c>
      <c r="I11883" t="s">
        <v>158</v>
      </c>
      <c r="J11883">
        <v>20</v>
      </c>
      <c r="K11883">
        <v>0</v>
      </c>
      <c r="L11883">
        <v>20</v>
      </c>
      <c r="M11883">
        <v>37.5</v>
      </c>
      <c r="N11883">
        <v>0</v>
      </c>
      <c r="O11883">
        <v>21.9</v>
      </c>
      <c r="P11883">
        <v>46.9</v>
      </c>
      <c r="Q11883">
        <v>62.5</v>
      </c>
      <c r="R11883" t="s">
        <v>161</v>
      </c>
      <c r="S11883" t="s">
        <v>161</v>
      </c>
      <c r="T11883" t="s">
        <v>161</v>
      </c>
      <c r="U11883" t="s">
        <v>161</v>
      </c>
    </row>
    <row r="11884" spans="1:21" hidden="1" x14ac:dyDescent="0.45">
      <c r="A11884" t="str">
        <f t="shared" si="196"/>
        <v>YAG5UKL7F+MPhilosophy and religious studiesWest Midlands</v>
      </c>
      <c r="B11884" t="s">
        <v>116</v>
      </c>
      <c r="C11884" t="s">
        <v>140</v>
      </c>
      <c r="D11884">
        <v>5</v>
      </c>
      <c r="E11884" t="s">
        <v>44</v>
      </c>
      <c r="F11884" t="s">
        <v>145</v>
      </c>
      <c r="G11884" t="s">
        <v>138</v>
      </c>
      <c r="H11884" t="s">
        <v>107</v>
      </c>
      <c r="I11884" t="s">
        <v>159</v>
      </c>
      <c r="J11884">
        <v>60</v>
      </c>
      <c r="K11884">
        <v>0</v>
      </c>
      <c r="L11884">
        <v>60</v>
      </c>
      <c r="M11884">
        <v>8.8000000000000007</v>
      </c>
      <c r="N11884">
        <v>5.3</v>
      </c>
      <c r="O11884">
        <v>60.3</v>
      </c>
      <c r="P11884">
        <v>79.7</v>
      </c>
      <c r="Q11884">
        <v>85.9</v>
      </c>
      <c r="R11884">
        <v>30</v>
      </c>
      <c r="S11884">
        <v>9900</v>
      </c>
      <c r="T11884">
        <v>21200</v>
      </c>
      <c r="U11884">
        <v>30700</v>
      </c>
    </row>
    <row r="11885" spans="1:21" hidden="1" x14ac:dyDescent="0.45">
      <c r="A11885" t="str">
        <f t="shared" si="196"/>
        <v>YAG5UKL7F+MPhilosophy and religious studiesYorkshire and The Humber</v>
      </c>
      <c r="B11885" t="s">
        <v>116</v>
      </c>
      <c r="C11885" t="s">
        <v>140</v>
      </c>
      <c r="D11885">
        <v>5</v>
      </c>
      <c r="E11885" t="s">
        <v>44</v>
      </c>
      <c r="F11885" t="s">
        <v>145</v>
      </c>
      <c r="G11885" t="s">
        <v>138</v>
      </c>
      <c r="H11885" t="s">
        <v>107</v>
      </c>
      <c r="I11885" t="s">
        <v>160</v>
      </c>
      <c r="J11885">
        <v>75</v>
      </c>
      <c r="K11885">
        <v>0</v>
      </c>
      <c r="L11885">
        <v>75</v>
      </c>
      <c r="M11885">
        <v>11.1</v>
      </c>
      <c r="N11885">
        <v>4</v>
      </c>
      <c r="O11885">
        <v>79.5</v>
      </c>
      <c r="P11885">
        <v>81.5</v>
      </c>
      <c r="Q11885">
        <v>84.8</v>
      </c>
      <c r="R11885">
        <v>50</v>
      </c>
      <c r="S11885">
        <v>16400</v>
      </c>
      <c r="T11885">
        <v>27700</v>
      </c>
      <c r="U11885">
        <v>33900</v>
      </c>
    </row>
    <row r="11886" spans="1:21" hidden="1" x14ac:dyDescent="0.45">
      <c r="A11886" t="str">
        <f t="shared" si="196"/>
        <v>YAG5UKL7F+MPhilosophy and religious studiesNA</v>
      </c>
      <c r="B11886" t="s">
        <v>116</v>
      </c>
      <c r="C11886" t="s">
        <v>140</v>
      </c>
      <c r="D11886">
        <v>5</v>
      </c>
      <c r="E11886" t="s">
        <v>44</v>
      </c>
      <c r="F11886" t="s">
        <v>145</v>
      </c>
      <c r="G11886" t="s">
        <v>138</v>
      </c>
      <c r="H11886" t="s">
        <v>107</v>
      </c>
      <c r="I11886" t="s">
        <v>157</v>
      </c>
      <c r="J11886">
        <v>65</v>
      </c>
      <c r="K11886">
        <v>91.1</v>
      </c>
      <c r="L11886">
        <v>10</v>
      </c>
      <c r="M11886">
        <v>0</v>
      </c>
      <c r="N11886">
        <v>0</v>
      </c>
      <c r="O11886">
        <v>0</v>
      </c>
      <c r="P11886">
        <v>27.3</v>
      </c>
      <c r="Q11886">
        <v>100</v>
      </c>
      <c r="R11886" t="s">
        <v>157</v>
      </c>
      <c r="S11886" t="s">
        <v>157</v>
      </c>
      <c r="T11886" t="s">
        <v>157</v>
      </c>
      <c r="U11886" t="s">
        <v>157</v>
      </c>
    </row>
    <row r="11887" spans="1:21" hidden="1" x14ac:dyDescent="0.45">
      <c r="A11887" t="str">
        <f t="shared" si="196"/>
        <v>YAG5UKL8F+MPhilosophy and religious studiesAbroad</v>
      </c>
      <c r="B11887" t="s">
        <v>116</v>
      </c>
      <c r="C11887" t="s">
        <v>140</v>
      </c>
      <c r="D11887">
        <v>5</v>
      </c>
      <c r="E11887" t="s">
        <v>44</v>
      </c>
      <c r="F11887" t="s">
        <v>139</v>
      </c>
      <c r="G11887" t="s">
        <v>138</v>
      </c>
      <c r="H11887" t="s">
        <v>107</v>
      </c>
      <c r="I11887" t="s">
        <v>146</v>
      </c>
      <c r="J11887">
        <v>15</v>
      </c>
      <c r="K11887">
        <v>0</v>
      </c>
      <c r="L11887">
        <v>15</v>
      </c>
      <c r="M11887">
        <v>60</v>
      </c>
      <c r="N11887">
        <v>0</v>
      </c>
      <c r="O11887">
        <v>40</v>
      </c>
      <c r="P11887">
        <v>40</v>
      </c>
      <c r="Q11887">
        <v>40</v>
      </c>
      <c r="R11887" t="s">
        <v>161</v>
      </c>
      <c r="S11887" t="s">
        <v>161</v>
      </c>
      <c r="T11887" t="s">
        <v>161</v>
      </c>
      <c r="U11887" t="s">
        <v>161</v>
      </c>
    </row>
    <row r="11888" spans="1:21" hidden="1" x14ac:dyDescent="0.45">
      <c r="A11888" t="str">
        <f t="shared" si="196"/>
        <v>YAG5UKL8F+MPhilosophy and religious studiesEast Midlands</v>
      </c>
      <c r="B11888" t="s">
        <v>116</v>
      </c>
      <c r="C11888" t="s">
        <v>140</v>
      </c>
      <c r="D11888">
        <v>5</v>
      </c>
      <c r="E11888" t="s">
        <v>44</v>
      </c>
      <c r="F11888" t="s">
        <v>139</v>
      </c>
      <c r="G11888" t="s">
        <v>138</v>
      </c>
      <c r="H11888" t="s">
        <v>107</v>
      </c>
      <c r="I11888" t="s">
        <v>147</v>
      </c>
      <c r="J11888">
        <v>10</v>
      </c>
      <c r="K11888">
        <v>0</v>
      </c>
      <c r="L11888">
        <v>10</v>
      </c>
      <c r="M11888">
        <v>25</v>
      </c>
      <c r="N11888">
        <v>0</v>
      </c>
      <c r="O11888">
        <v>75</v>
      </c>
      <c r="P11888">
        <v>75</v>
      </c>
      <c r="Q11888">
        <v>75</v>
      </c>
      <c r="R11888" t="s">
        <v>161</v>
      </c>
      <c r="S11888" t="s">
        <v>161</v>
      </c>
      <c r="T11888" t="s">
        <v>161</v>
      </c>
      <c r="U11888" t="s">
        <v>161</v>
      </c>
    </row>
    <row r="11889" spans="1:21" hidden="1" x14ac:dyDescent="0.45">
      <c r="A11889" t="str">
        <f t="shared" si="196"/>
        <v>YAG5UKL8F+MPhilosophy and religious studiesEast of England</v>
      </c>
      <c r="B11889" t="s">
        <v>116</v>
      </c>
      <c r="C11889" t="s">
        <v>140</v>
      </c>
      <c r="D11889">
        <v>5</v>
      </c>
      <c r="E11889" t="s">
        <v>44</v>
      </c>
      <c r="F11889" t="s">
        <v>139</v>
      </c>
      <c r="G11889" t="s">
        <v>138</v>
      </c>
      <c r="H11889" t="s">
        <v>107</v>
      </c>
      <c r="I11889" t="s">
        <v>148</v>
      </c>
      <c r="J11889">
        <v>20</v>
      </c>
      <c r="K11889">
        <v>0</v>
      </c>
      <c r="L11889">
        <v>20</v>
      </c>
      <c r="M11889">
        <v>14.3</v>
      </c>
      <c r="N11889">
        <v>0</v>
      </c>
      <c r="O11889">
        <v>80</v>
      </c>
      <c r="P11889">
        <v>85.7</v>
      </c>
      <c r="Q11889">
        <v>85.7</v>
      </c>
      <c r="R11889">
        <v>15</v>
      </c>
      <c r="S11889">
        <v>12000</v>
      </c>
      <c r="T11889">
        <v>28500</v>
      </c>
      <c r="U11889">
        <v>39400</v>
      </c>
    </row>
    <row r="11890" spans="1:21" hidden="1" x14ac:dyDescent="0.45">
      <c r="A11890" t="str">
        <f t="shared" si="196"/>
        <v>YAG5UKL8F+MPhilosophy and religious studiesLondon</v>
      </c>
      <c r="B11890" t="s">
        <v>116</v>
      </c>
      <c r="C11890" t="s">
        <v>140</v>
      </c>
      <c r="D11890">
        <v>5</v>
      </c>
      <c r="E11890" t="s">
        <v>44</v>
      </c>
      <c r="F11890" t="s">
        <v>139</v>
      </c>
      <c r="G11890" t="s">
        <v>138</v>
      </c>
      <c r="H11890" t="s">
        <v>107</v>
      </c>
      <c r="I11890" t="s">
        <v>149</v>
      </c>
      <c r="J11890">
        <v>25</v>
      </c>
      <c r="K11890">
        <v>0</v>
      </c>
      <c r="L11890">
        <v>25</v>
      </c>
      <c r="M11890">
        <v>28.6</v>
      </c>
      <c r="N11890">
        <v>4.0999999999999996</v>
      </c>
      <c r="O11890">
        <v>67.3</v>
      </c>
      <c r="P11890">
        <v>67.3</v>
      </c>
      <c r="Q11890">
        <v>67.3</v>
      </c>
      <c r="R11890">
        <v>15</v>
      </c>
      <c r="S11890">
        <v>20400</v>
      </c>
      <c r="T11890">
        <v>29600</v>
      </c>
      <c r="U11890">
        <v>39100</v>
      </c>
    </row>
    <row r="11891" spans="1:21" hidden="1" x14ac:dyDescent="0.45">
      <c r="A11891" t="str">
        <f t="shared" si="196"/>
        <v>YAG5UKL8F+MPhilosophy and religious studiesNorth East</v>
      </c>
      <c r="B11891" t="s">
        <v>116</v>
      </c>
      <c r="C11891" t="s">
        <v>140</v>
      </c>
      <c r="D11891">
        <v>5</v>
      </c>
      <c r="E11891" t="s">
        <v>44</v>
      </c>
      <c r="F11891" t="s">
        <v>139</v>
      </c>
      <c r="G11891" t="s">
        <v>138</v>
      </c>
      <c r="H11891" t="s">
        <v>107</v>
      </c>
      <c r="I11891" t="s">
        <v>150</v>
      </c>
      <c r="J11891">
        <v>10</v>
      </c>
      <c r="K11891">
        <v>0</v>
      </c>
      <c r="L11891">
        <v>10</v>
      </c>
      <c r="M11891">
        <v>10</v>
      </c>
      <c r="N11891">
        <v>10</v>
      </c>
      <c r="O11891">
        <v>80</v>
      </c>
      <c r="P11891">
        <v>80</v>
      </c>
      <c r="Q11891">
        <v>80</v>
      </c>
      <c r="R11891" t="s">
        <v>161</v>
      </c>
      <c r="S11891" t="s">
        <v>161</v>
      </c>
      <c r="T11891" t="s">
        <v>161</v>
      </c>
      <c r="U11891" t="s">
        <v>161</v>
      </c>
    </row>
    <row r="11892" spans="1:21" hidden="1" x14ac:dyDescent="0.45">
      <c r="A11892" t="str">
        <f t="shared" si="196"/>
        <v>YAG5UKL8F+MPhilosophy and religious studiesNorth West</v>
      </c>
      <c r="B11892" t="s">
        <v>116</v>
      </c>
      <c r="C11892" t="s">
        <v>140</v>
      </c>
      <c r="D11892">
        <v>5</v>
      </c>
      <c r="E11892" t="s">
        <v>44</v>
      </c>
      <c r="F11892" t="s">
        <v>139</v>
      </c>
      <c r="G11892" t="s">
        <v>138</v>
      </c>
      <c r="H11892" t="s">
        <v>107</v>
      </c>
      <c r="I11892" t="s">
        <v>151</v>
      </c>
      <c r="J11892">
        <v>15</v>
      </c>
      <c r="K11892">
        <v>0</v>
      </c>
      <c r="L11892">
        <v>15</v>
      </c>
      <c r="M11892">
        <v>14.3</v>
      </c>
      <c r="N11892">
        <v>0</v>
      </c>
      <c r="O11892">
        <v>78.599999999999994</v>
      </c>
      <c r="P11892">
        <v>85.7</v>
      </c>
      <c r="Q11892">
        <v>85.7</v>
      </c>
      <c r="R11892" t="s">
        <v>161</v>
      </c>
      <c r="S11892" t="s">
        <v>161</v>
      </c>
      <c r="T11892" t="s">
        <v>161</v>
      </c>
      <c r="U11892" t="s">
        <v>161</v>
      </c>
    </row>
    <row r="11893" spans="1:21" hidden="1" x14ac:dyDescent="0.45">
      <c r="A11893" t="str">
        <f t="shared" si="196"/>
        <v>YAG5UKL8F+MPhilosophy and religious studiesScotland</v>
      </c>
      <c r="B11893" t="s">
        <v>116</v>
      </c>
      <c r="C11893" t="s">
        <v>140</v>
      </c>
      <c r="D11893">
        <v>5</v>
      </c>
      <c r="E11893" t="s">
        <v>44</v>
      </c>
      <c r="F11893" t="s">
        <v>139</v>
      </c>
      <c r="G11893" t="s">
        <v>138</v>
      </c>
      <c r="H11893" t="s">
        <v>107</v>
      </c>
      <c r="I11893" t="s">
        <v>153</v>
      </c>
      <c r="J11893">
        <v>10</v>
      </c>
      <c r="K11893">
        <v>0</v>
      </c>
      <c r="L11893">
        <v>10</v>
      </c>
      <c r="M11893">
        <v>0</v>
      </c>
      <c r="N11893">
        <v>0</v>
      </c>
      <c r="O11893">
        <v>83.3</v>
      </c>
      <c r="P11893">
        <v>100</v>
      </c>
      <c r="Q11893">
        <v>100</v>
      </c>
      <c r="R11893" t="s">
        <v>161</v>
      </c>
      <c r="S11893" t="s">
        <v>161</v>
      </c>
      <c r="T11893" t="s">
        <v>161</v>
      </c>
      <c r="U11893" t="s">
        <v>161</v>
      </c>
    </row>
    <row r="11894" spans="1:21" hidden="1" x14ac:dyDescent="0.45">
      <c r="A11894" t="str">
        <f t="shared" si="196"/>
        <v>YAG5UKL8F+MPhilosophy and religious studiesSouth East</v>
      </c>
      <c r="B11894" t="s">
        <v>116</v>
      </c>
      <c r="C11894" t="s">
        <v>140</v>
      </c>
      <c r="D11894">
        <v>5</v>
      </c>
      <c r="E11894" t="s">
        <v>44</v>
      </c>
      <c r="F11894" t="s">
        <v>139</v>
      </c>
      <c r="G11894" t="s">
        <v>138</v>
      </c>
      <c r="H11894" t="s">
        <v>107</v>
      </c>
      <c r="I11894" t="s">
        <v>154</v>
      </c>
      <c r="J11894">
        <v>30</v>
      </c>
      <c r="K11894">
        <v>0</v>
      </c>
      <c r="L11894">
        <v>30</v>
      </c>
      <c r="M11894">
        <v>15.4</v>
      </c>
      <c r="N11894">
        <v>3.8</v>
      </c>
      <c r="O11894">
        <v>80.8</v>
      </c>
      <c r="P11894">
        <v>80.8</v>
      </c>
      <c r="Q11894">
        <v>80.8</v>
      </c>
      <c r="R11894">
        <v>20</v>
      </c>
      <c r="S11894">
        <v>16400</v>
      </c>
      <c r="T11894">
        <v>32100</v>
      </c>
      <c r="U11894">
        <v>51200</v>
      </c>
    </row>
    <row r="11895" spans="1:21" hidden="1" x14ac:dyDescent="0.45">
      <c r="A11895" t="str">
        <f t="shared" si="196"/>
        <v>YAG5UKL8F+MPhilosophy and religious studiesSouth West</v>
      </c>
      <c r="B11895" t="s">
        <v>116</v>
      </c>
      <c r="C11895" t="s">
        <v>140</v>
      </c>
      <c r="D11895">
        <v>5</v>
      </c>
      <c r="E11895" t="s">
        <v>44</v>
      </c>
      <c r="F11895" t="s">
        <v>139</v>
      </c>
      <c r="G11895" t="s">
        <v>138</v>
      </c>
      <c r="H11895" t="s">
        <v>107</v>
      </c>
      <c r="I11895" t="s">
        <v>155</v>
      </c>
      <c r="J11895">
        <v>30</v>
      </c>
      <c r="K11895">
        <v>0</v>
      </c>
      <c r="L11895">
        <v>30</v>
      </c>
      <c r="M11895">
        <v>19.2</v>
      </c>
      <c r="N11895">
        <v>3.8</v>
      </c>
      <c r="O11895">
        <v>69.2</v>
      </c>
      <c r="P11895">
        <v>76.900000000000006</v>
      </c>
      <c r="Q11895">
        <v>76.900000000000006</v>
      </c>
      <c r="R11895">
        <v>20</v>
      </c>
      <c r="S11895">
        <v>12000</v>
      </c>
      <c r="T11895">
        <v>23700</v>
      </c>
      <c r="U11895">
        <v>43300</v>
      </c>
    </row>
    <row r="11896" spans="1:21" hidden="1" x14ac:dyDescent="0.45">
      <c r="A11896" t="str">
        <f t="shared" si="196"/>
        <v>YAG5UKL8F+MPhilosophy and religious studiesWales</v>
      </c>
      <c r="B11896" t="s">
        <v>116</v>
      </c>
      <c r="C11896" t="s">
        <v>140</v>
      </c>
      <c r="D11896">
        <v>5</v>
      </c>
      <c r="E11896" t="s">
        <v>44</v>
      </c>
      <c r="F11896" t="s">
        <v>139</v>
      </c>
      <c r="G11896" t="s">
        <v>138</v>
      </c>
      <c r="H11896" t="s">
        <v>107</v>
      </c>
      <c r="I11896" t="s">
        <v>158</v>
      </c>
      <c r="J11896">
        <v>5</v>
      </c>
      <c r="K11896">
        <v>0</v>
      </c>
      <c r="L11896">
        <v>5</v>
      </c>
      <c r="M11896">
        <v>25</v>
      </c>
      <c r="N11896">
        <v>25</v>
      </c>
      <c r="O11896">
        <v>50</v>
      </c>
      <c r="P11896">
        <v>50</v>
      </c>
      <c r="Q11896">
        <v>50</v>
      </c>
      <c r="R11896" t="s">
        <v>161</v>
      </c>
      <c r="S11896" t="s">
        <v>161</v>
      </c>
      <c r="T11896" t="s">
        <v>161</v>
      </c>
      <c r="U11896" t="s">
        <v>161</v>
      </c>
    </row>
    <row r="11897" spans="1:21" hidden="1" x14ac:dyDescent="0.45">
      <c r="A11897" t="str">
        <f t="shared" si="196"/>
        <v>YAG5UKL8F+MPhilosophy and religious studiesWest Midlands</v>
      </c>
      <c r="B11897" t="s">
        <v>116</v>
      </c>
      <c r="C11897" t="s">
        <v>140</v>
      </c>
      <c r="D11897">
        <v>5</v>
      </c>
      <c r="E11897" t="s">
        <v>44</v>
      </c>
      <c r="F11897" t="s">
        <v>139</v>
      </c>
      <c r="G11897" t="s">
        <v>138</v>
      </c>
      <c r="H11897" t="s">
        <v>107</v>
      </c>
      <c r="I11897" t="s">
        <v>159</v>
      </c>
      <c r="J11897">
        <v>15</v>
      </c>
      <c r="K11897">
        <v>0</v>
      </c>
      <c r="L11897">
        <v>15</v>
      </c>
      <c r="M11897">
        <v>16</v>
      </c>
      <c r="N11897">
        <v>8</v>
      </c>
      <c r="O11897">
        <v>76</v>
      </c>
      <c r="P11897">
        <v>76</v>
      </c>
      <c r="Q11897">
        <v>76</v>
      </c>
      <c r="R11897" t="s">
        <v>161</v>
      </c>
      <c r="S11897" t="s">
        <v>161</v>
      </c>
      <c r="T11897" t="s">
        <v>161</v>
      </c>
      <c r="U11897" t="s">
        <v>161</v>
      </c>
    </row>
    <row r="11898" spans="1:21" hidden="1" x14ac:dyDescent="0.45">
      <c r="A11898" t="str">
        <f t="shared" si="196"/>
        <v>YAG5UKL8F+MPhilosophy and religious studiesYorkshire and The Humber</v>
      </c>
      <c r="B11898" t="s">
        <v>116</v>
      </c>
      <c r="C11898" t="s">
        <v>140</v>
      </c>
      <c r="D11898">
        <v>5</v>
      </c>
      <c r="E11898" t="s">
        <v>44</v>
      </c>
      <c r="F11898" t="s">
        <v>139</v>
      </c>
      <c r="G11898" t="s">
        <v>138</v>
      </c>
      <c r="H11898" t="s">
        <v>107</v>
      </c>
      <c r="I11898" t="s">
        <v>160</v>
      </c>
      <c r="J11898">
        <v>25</v>
      </c>
      <c r="K11898">
        <v>0</v>
      </c>
      <c r="L11898">
        <v>25</v>
      </c>
      <c r="M11898">
        <v>19</v>
      </c>
      <c r="N11898">
        <v>9.5</v>
      </c>
      <c r="O11898">
        <v>71.400000000000006</v>
      </c>
      <c r="P11898">
        <v>71.400000000000006</v>
      </c>
      <c r="Q11898">
        <v>71.400000000000006</v>
      </c>
      <c r="R11898" t="s">
        <v>161</v>
      </c>
      <c r="S11898" t="s">
        <v>161</v>
      </c>
      <c r="T11898" t="s">
        <v>161</v>
      </c>
      <c r="U11898" t="s">
        <v>161</v>
      </c>
    </row>
    <row r="11899" spans="1:21" hidden="1" x14ac:dyDescent="0.45">
      <c r="A11899" t="str">
        <f t="shared" si="196"/>
        <v>YAG5UKL8F+MPhilosophy and religious studiesNA</v>
      </c>
      <c r="B11899" t="s">
        <v>116</v>
      </c>
      <c r="C11899" t="s">
        <v>140</v>
      </c>
      <c r="D11899">
        <v>5</v>
      </c>
      <c r="E11899" t="s">
        <v>44</v>
      </c>
      <c r="F11899" t="s">
        <v>139</v>
      </c>
      <c r="G11899" t="s">
        <v>138</v>
      </c>
      <c r="H11899" t="s">
        <v>107</v>
      </c>
      <c r="I11899" t="s">
        <v>157</v>
      </c>
      <c r="J11899">
        <v>15</v>
      </c>
      <c r="K11899">
        <v>100</v>
      </c>
      <c r="L11899" t="s">
        <v>161</v>
      </c>
      <c r="M11899" t="s">
        <v>161</v>
      </c>
      <c r="N11899" t="s">
        <v>161</v>
      </c>
      <c r="O11899" t="s">
        <v>161</v>
      </c>
      <c r="P11899" t="s">
        <v>161</v>
      </c>
      <c r="Q11899" t="s">
        <v>161</v>
      </c>
      <c r="R11899" t="s">
        <v>157</v>
      </c>
      <c r="S11899" t="s">
        <v>157</v>
      </c>
      <c r="T11899" t="s">
        <v>157</v>
      </c>
      <c r="U11899" t="s">
        <v>157</v>
      </c>
    </row>
    <row r="11900" spans="1:21" hidden="1" x14ac:dyDescent="0.45">
      <c r="A11900" t="str">
        <f t="shared" si="196"/>
        <v>YAG3UKL7F+MPhilosophy and religious studiesAbroad</v>
      </c>
      <c r="B11900" t="s">
        <v>116</v>
      </c>
      <c r="C11900" t="s">
        <v>141</v>
      </c>
      <c r="D11900">
        <v>3</v>
      </c>
      <c r="E11900" t="s">
        <v>44</v>
      </c>
      <c r="F11900" t="s">
        <v>145</v>
      </c>
      <c r="G11900" t="s">
        <v>138</v>
      </c>
      <c r="H11900" t="s">
        <v>107</v>
      </c>
      <c r="I11900" t="s">
        <v>146</v>
      </c>
      <c r="J11900">
        <v>20</v>
      </c>
      <c r="K11900">
        <v>0</v>
      </c>
      <c r="L11900">
        <v>20</v>
      </c>
      <c r="M11900">
        <v>42.5</v>
      </c>
      <c r="N11900">
        <v>15</v>
      </c>
      <c r="O11900">
        <v>42.5</v>
      </c>
      <c r="P11900">
        <v>42.5</v>
      </c>
      <c r="Q11900">
        <v>42.5</v>
      </c>
      <c r="R11900" t="s">
        <v>161</v>
      </c>
      <c r="S11900" t="s">
        <v>161</v>
      </c>
      <c r="T11900" t="s">
        <v>161</v>
      </c>
      <c r="U11900" t="s">
        <v>161</v>
      </c>
    </row>
    <row r="11901" spans="1:21" hidden="1" x14ac:dyDescent="0.45">
      <c r="A11901" t="str">
        <f t="shared" si="196"/>
        <v>YAG3UKL7F+MPhilosophy and religious studiesEast Midlands</v>
      </c>
      <c r="B11901" t="s">
        <v>116</v>
      </c>
      <c r="C11901" t="s">
        <v>141</v>
      </c>
      <c r="D11901">
        <v>3</v>
      </c>
      <c r="E11901" t="s">
        <v>44</v>
      </c>
      <c r="F11901" t="s">
        <v>145</v>
      </c>
      <c r="G11901" t="s">
        <v>138</v>
      </c>
      <c r="H11901" t="s">
        <v>107</v>
      </c>
      <c r="I11901" t="s">
        <v>147</v>
      </c>
      <c r="J11901">
        <v>55</v>
      </c>
      <c r="K11901">
        <v>0</v>
      </c>
      <c r="L11901">
        <v>55</v>
      </c>
      <c r="M11901">
        <v>14.5</v>
      </c>
      <c r="N11901">
        <v>4.5</v>
      </c>
      <c r="O11901">
        <v>55.5</v>
      </c>
      <c r="P11901">
        <v>76.400000000000006</v>
      </c>
      <c r="Q11901">
        <v>80.900000000000006</v>
      </c>
      <c r="R11901">
        <v>30</v>
      </c>
      <c r="S11901">
        <v>14200</v>
      </c>
      <c r="T11901">
        <v>22600</v>
      </c>
      <c r="U11901">
        <v>29200</v>
      </c>
    </row>
    <row r="11902" spans="1:21" hidden="1" x14ac:dyDescent="0.45">
      <c r="A11902" t="str">
        <f t="shared" si="196"/>
        <v>YAG3UKL7F+MPhilosophy and religious studiesEast of England</v>
      </c>
      <c r="B11902" t="s">
        <v>116</v>
      </c>
      <c r="C11902" t="s">
        <v>141</v>
      </c>
      <c r="D11902">
        <v>3</v>
      </c>
      <c r="E11902" t="s">
        <v>44</v>
      </c>
      <c r="F11902" t="s">
        <v>145</v>
      </c>
      <c r="G11902" t="s">
        <v>138</v>
      </c>
      <c r="H11902" t="s">
        <v>107</v>
      </c>
      <c r="I11902" t="s">
        <v>148</v>
      </c>
      <c r="J11902">
        <v>90</v>
      </c>
      <c r="K11902">
        <v>0</v>
      </c>
      <c r="L11902">
        <v>90</v>
      </c>
      <c r="M11902">
        <v>25.2</v>
      </c>
      <c r="N11902">
        <v>5.7</v>
      </c>
      <c r="O11902">
        <v>53.9</v>
      </c>
      <c r="P11902">
        <v>62.7</v>
      </c>
      <c r="Q11902">
        <v>69</v>
      </c>
      <c r="R11902">
        <v>35</v>
      </c>
      <c r="S11902">
        <v>19700</v>
      </c>
      <c r="T11902">
        <v>22300</v>
      </c>
      <c r="U11902">
        <v>26600</v>
      </c>
    </row>
    <row r="11903" spans="1:21" hidden="1" x14ac:dyDescent="0.45">
      <c r="A11903" t="str">
        <f t="shared" si="196"/>
        <v>YAG3UKL7F+MPhilosophy and religious studiesLondon</v>
      </c>
      <c r="B11903" t="s">
        <v>116</v>
      </c>
      <c r="C11903" t="s">
        <v>141</v>
      </c>
      <c r="D11903">
        <v>3</v>
      </c>
      <c r="E11903" t="s">
        <v>44</v>
      </c>
      <c r="F11903" t="s">
        <v>145</v>
      </c>
      <c r="G11903" t="s">
        <v>138</v>
      </c>
      <c r="H11903" t="s">
        <v>107</v>
      </c>
      <c r="I11903" t="s">
        <v>149</v>
      </c>
      <c r="J11903">
        <v>280</v>
      </c>
      <c r="K11903">
        <v>0</v>
      </c>
      <c r="L11903">
        <v>280</v>
      </c>
      <c r="M11903">
        <v>11.6</v>
      </c>
      <c r="N11903">
        <v>10.7</v>
      </c>
      <c r="O11903">
        <v>56</v>
      </c>
      <c r="P11903">
        <v>74.8</v>
      </c>
      <c r="Q11903">
        <v>77.7</v>
      </c>
      <c r="R11903">
        <v>135</v>
      </c>
      <c r="S11903">
        <v>23000</v>
      </c>
      <c r="T11903">
        <v>31800</v>
      </c>
      <c r="U11903">
        <v>42300</v>
      </c>
    </row>
    <row r="11904" spans="1:21" hidden="1" x14ac:dyDescent="0.45">
      <c r="A11904" t="str">
        <f t="shared" si="196"/>
        <v>YAG3UKL7F+MPhilosophy and religious studiesNorth East</v>
      </c>
      <c r="B11904" t="s">
        <v>116</v>
      </c>
      <c r="C11904" t="s">
        <v>141</v>
      </c>
      <c r="D11904">
        <v>3</v>
      </c>
      <c r="E11904" t="s">
        <v>44</v>
      </c>
      <c r="F11904" t="s">
        <v>145</v>
      </c>
      <c r="G11904" t="s">
        <v>138</v>
      </c>
      <c r="H11904" t="s">
        <v>107</v>
      </c>
      <c r="I11904" t="s">
        <v>150</v>
      </c>
      <c r="J11904">
        <v>35</v>
      </c>
      <c r="K11904">
        <v>0</v>
      </c>
      <c r="L11904">
        <v>35</v>
      </c>
      <c r="M11904">
        <v>15.2</v>
      </c>
      <c r="N11904">
        <v>3</v>
      </c>
      <c r="O11904">
        <v>54.5</v>
      </c>
      <c r="P11904">
        <v>75.8</v>
      </c>
      <c r="Q11904">
        <v>81.8</v>
      </c>
      <c r="R11904">
        <v>15</v>
      </c>
      <c r="S11904">
        <v>19300</v>
      </c>
      <c r="T11904">
        <v>21500</v>
      </c>
      <c r="U11904">
        <v>33200</v>
      </c>
    </row>
    <row r="11905" spans="1:21" hidden="1" x14ac:dyDescent="0.45">
      <c r="A11905" t="str">
        <f t="shared" si="196"/>
        <v>YAG3UKL7F+MPhilosophy and religious studiesNorth West</v>
      </c>
      <c r="B11905" t="s">
        <v>116</v>
      </c>
      <c r="C11905" t="s">
        <v>141</v>
      </c>
      <c r="D11905">
        <v>3</v>
      </c>
      <c r="E11905" t="s">
        <v>44</v>
      </c>
      <c r="F11905" t="s">
        <v>145</v>
      </c>
      <c r="G11905" t="s">
        <v>138</v>
      </c>
      <c r="H11905" t="s">
        <v>107</v>
      </c>
      <c r="I11905" t="s">
        <v>151</v>
      </c>
      <c r="J11905">
        <v>100</v>
      </c>
      <c r="K11905">
        <v>0</v>
      </c>
      <c r="L11905">
        <v>100</v>
      </c>
      <c r="M11905">
        <v>14.1</v>
      </c>
      <c r="N11905">
        <v>3.1</v>
      </c>
      <c r="O11905">
        <v>66.5</v>
      </c>
      <c r="P11905">
        <v>77</v>
      </c>
      <c r="Q11905">
        <v>82.7</v>
      </c>
      <c r="R11905">
        <v>50</v>
      </c>
      <c r="S11905">
        <v>15700</v>
      </c>
      <c r="T11905">
        <v>22300</v>
      </c>
      <c r="U11905">
        <v>33200</v>
      </c>
    </row>
    <row r="11906" spans="1:21" hidden="1" x14ac:dyDescent="0.45">
      <c r="A11906" t="str">
        <f t="shared" si="196"/>
        <v>YAG3UKL7F+MPhilosophy and religious studiesNorthern Ireland</v>
      </c>
      <c r="B11906" t="s">
        <v>116</v>
      </c>
      <c r="C11906" t="s">
        <v>141</v>
      </c>
      <c r="D11906">
        <v>3</v>
      </c>
      <c r="E11906" t="s">
        <v>44</v>
      </c>
      <c r="F11906" t="s">
        <v>145</v>
      </c>
      <c r="G11906" t="s">
        <v>138</v>
      </c>
      <c r="H11906" t="s">
        <v>107</v>
      </c>
      <c r="I11906" t="s">
        <v>152</v>
      </c>
      <c r="J11906">
        <v>10</v>
      </c>
      <c r="K11906">
        <v>0</v>
      </c>
      <c r="L11906">
        <v>10</v>
      </c>
      <c r="M11906">
        <v>40</v>
      </c>
      <c r="N11906">
        <v>0</v>
      </c>
      <c r="O11906">
        <v>40</v>
      </c>
      <c r="P11906">
        <v>60</v>
      </c>
      <c r="Q11906">
        <v>60</v>
      </c>
      <c r="R11906" t="s">
        <v>161</v>
      </c>
      <c r="S11906" t="s">
        <v>161</v>
      </c>
      <c r="T11906" t="s">
        <v>161</v>
      </c>
      <c r="U11906" t="s">
        <v>161</v>
      </c>
    </row>
    <row r="11907" spans="1:21" hidden="1" x14ac:dyDescent="0.45">
      <c r="A11907" t="str">
        <f t="shared" si="196"/>
        <v>YAG3UKL7F+MPhilosophy and religious studiesScotland</v>
      </c>
      <c r="B11907" t="s">
        <v>116</v>
      </c>
      <c r="C11907" t="s">
        <v>141</v>
      </c>
      <c r="D11907">
        <v>3</v>
      </c>
      <c r="E11907" t="s">
        <v>44</v>
      </c>
      <c r="F11907" t="s">
        <v>145</v>
      </c>
      <c r="G11907" t="s">
        <v>138</v>
      </c>
      <c r="H11907" t="s">
        <v>107</v>
      </c>
      <c r="I11907" t="s">
        <v>153</v>
      </c>
      <c r="J11907">
        <v>30</v>
      </c>
      <c r="K11907">
        <v>0</v>
      </c>
      <c r="L11907">
        <v>30</v>
      </c>
      <c r="M11907">
        <v>7.5</v>
      </c>
      <c r="N11907">
        <v>7.5</v>
      </c>
      <c r="O11907">
        <v>57.2</v>
      </c>
      <c r="P11907">
        <v>77.599999999999994</v>
      </c>
      <c r="Q11907">
        <v>85.1</v>
      </c>
      <c r="R11907">
        <v>15</v>
      </c>
      <c r="S11907">
        <v>12800</v>
      </c>
      <c r="T11907">
        <v>24800</v>
      </c>
      <c r="U11907">
        <v>27000</v>
      </c>
    </row>
    <row r="11908" spans="1:21" hidden="1" x14ac:dyDescent="0.45">
      <c r="A11908" t="str">
        <f t="shared" si="196"/>
        <v>YAG3UKL7F+MPhilosophy and religious studiesSouth East</v>
      </c>
      <c r="B11908" t="s">
        <v>116</v>
      </c>
      <c r="C11908" t="s">
        <v>141</v>
      </c>
      <c r="D11908">
        <v>3</v>
      </c>
      <c r="E11908" t="s">
        <v>44</v>
      </c>
      <c r="F11908" t="s">
        <v>145</v>
      </c>
      <c r="G11908" t="s">
        <v>138</v>
      </c>
      <c r="H11908" t="s">
        <v>107</v>
      </c>
      <c r="I11908" t="s">
        <v>154</v>
      </c>
      <c r="J11908">
        <v>185</v>
      </c>
      <c r="K11908">
        <v>0</v>
      </c>
      <c r="L11908">
        <v>185</v>
      </c>
      <c r="M11908">
        <v>14.8</v>
      </c>
      <c r="N11908">
        <v>4.0999999999999996</v>
      </c>
      <c r="O11908">
        <v>65.7</v>
      </c>
      <c r="P11908">
        <v>76.2</v>
      </c>
      <c r="Q11908">
        <v>81.099999999999994</v>
      </c>
      <c r="R11908">
        <v>90</v>
      </c>
      <c r="S11908">
        <v>12800</v>
      </c>
      <c r="T11908">
        <v>24800</v>
      </c>
      <c r="U11908">
        <v>36100</v>
      </c>
    </row>
    <row r="11909" spans="1:21" hidden="1" x14ac:dyDescent="0.45">
      <c r="A11909" t="str">
        <f t="shared" si="196"/>
        <v>YAG3UKL7F+MPhilosophy and religious studiesSouth West</v>
      </c>
      <c r="B11909" t="s">
        <v>116</v>
      </c>
      <c r="C11909" t="s">
        <v>141</v>
      </c>
      <c r="D11909">
        <v>3</v>
      </c>
      <c r="E11909" t="s">
        <v>44</v>
      </c>
      <c r="F11909" t="s">
        <v>145</v>
      </c>
      <c r="G11909" t="s">
        <v>138</v>
      </c>
      <c r="H11909" t="s">
        <v>107</v>
      </c>
      <c r="I11909" t="s">
        <v>155</v>
      </c>
      <c r="J11909">
        <v>80</v>
      </c>
      <c r="K11909">
        <v>0</v>
      </c>
      <c r="L11909">
        <v>80</v>
      </c>
      <c r="M11909">
        <v>20.100000000000001</v>
      </c>
      <c r="N11909">
        <v>5</v>
      </c>
      <c r="O11909">
        <v>57.3</v>
      </c>
      <c r="P11909">
        <v>73.5</v>
      </c>
      <c r="Q11909">
        <v>74.8</v>
      </c>
      <c r="R11909">
        <v>35</v>
      </c>
      <c r="S11909">
        <v>15300</v>
      </c>
      <c r="T11909">
        <v>20800</v>
      </c>
      <c r="U11909">
        <v>27000</v>
      </c>
    </row>
    <row r="11910" spans="1:21" hidden="1" x14ac:dyDescent="0.45">
      <c r="A11910" t="str">
        <f t="shared" si="196"/>
        <v>YAG3UKL7F+MPhilosophy and religious studiesUnknown</v>
      </c>
      <c r="B11910" t="s">
        <v>116</v>
      </c>
      <c r="C11910" t="s">
        <v>141</v>
      </c>
      <c r="D11910">
        <v>3</v>
      </c>
      <c r="E11910" t="s">
        <v>44</v>
      </c>
      <c r="F11910" t="s">
        <v>145</v>
      </c>
      <c r="G11910" t="s">
        <v>138</v>
      </c>
      <c r="H11910" t="s">
        <v>107</v>
      </c>
      <c r="I11910" t="s">
        <v>156</v>
      </c>
      <c r="J11910" t="s">
        <v>161</v>
      </c>
      <c r="K11910" t="s">
        <v>161</v>
      </c>
      <c r="L11910" t="s">
        <v>161</v>
      </c>
      <c r="M11910" t="s">
        <v>161</v>
      </c>
      <c r="N11910" t="s">
        <v>161</v>
      </c>
      <c r="O11910" t="s">
        <v>161</v>
      </c>
      <c r="P11910" t="s">
        <v>161</v>
      </c>
      <c r="Q11910" t="s">
        <v>161</v>
      </c>
      <c r="R11910" t="s">
        <v>157</v>
      </c>
      <c r="S11910" t="s">
        <v>157</v>
      </c>
      <c r="T11910" t="s">
        <v>157</v>
      </c>
      <c r="U11910" t="s">
        <v>157</v>
      </c>
    </row>
    <row r="11911" spans="1:21" hidden="1" x14ac:dyDescent="0.45">
      <c r="A11911" t="str">
        <f t="shared" ref="A11911:A11974" si="197">"YAG"&amp;D11911 &amp;E11911 &amp;F11911 &amp; G11911 &amp;H11911 &amp;I11911</f>
        <v>YAG3UKL7F+MPhilosophy and religious studiesWales</v>
      </c>
      <c r="B11911" t="s">
        <v>116</v>
      </c>
      <c r="C11911" t="s">
        <v>141</v>
      </c>
      <c r="D11911">
        <v>3</v>
      </c>
      <c r="E11911" t="s">
        <v>44</v>
      </c>
      <c r="F11911" t="s">
        <v>145</v>
      </c>
      <c r="G11911" t="s">
        <v>138</v>
      </c>
      <c r="H11911" t="s">
        <v>107</v>
      </c>
      <c r="I11911" t="s">
        <v>158</v>
      </c>
      <c r="J11911">
        <v>10</v>
      </c>
      <c r="K11911">
        <v>0</v>
      </c>
      <c r="L11911">
        <v>10</v>
      </c>
      <c r="M11911">
        <v>10</v>
      </c>
      <c r="N11911">
        <v>20</v>
      </c>
      <c r="O11911">
        <v>60</v>
      </c>
      <c r="P11911">
        <v>70</v>
      </c>
      <c r="Q11911">
        <v>70</v>
      </c>
      <c r="R11911" t="s">
        <v>161</v>
      </c>
      <c r="S11911" t="s">
        <v>161</v>
      </c>
      <c r="T11911" t="s">
        <v>161</v>
      </c>
      <c r="U11911" t="s">
        <v>161</v>
      </c>
    </row>
    <row r="11912" spans="1:21" hidden="1" x14ac:dyDescent="0.45">
      <c r="A11912" t="str">
        <f t="shared" si="197"/>
        <v>YAG3UKL7F+MPhilosophy and religious studiesWest Midlands</v>
      </c>
      <c r="B11912" t="s">
        <v>116</v>
      </c>
      <c r="C11912" t="s">
        <v>141</v>
      </c>
      <c r="D11912">
        <v>3</v>
      </c>
      <c r="E11912" t="s">
        <v>44</v>
      </c>
      <c r="F11912" t="s">
        <v>145</v>
      </c>
      <c r="G11912" t="s">
        <v>138</v>
      </c>
      <c r="H11912" t="s">
        <v>107</v>
      </c>
      <c r="I11912" t="s">
        <v>159</v>
      </c>
      <c r="J11912">
        <v>60</v>
      </c>
      <c r="K11912">
        <v>0</v>
      </c>
      <c r="L11912">
        <v>60</v>
      </c>
      <c r="M11912">
        <v>15.4</v>
      </c>
      <c r="N11912">
        <v>5.0999999999999996</v>
      </c>
      <c r="O11912">
        <v>57.1</v>
      </c>
      <c r="P11912">
        <v>74.3</v>
      </c>
      <c r="Q11912">
        <v>79.400000000000006</v>
      </c>
      <c r="R11912">
        <v>35</v>
      </c>
      <c r="S11912">
        <v>19000</v>
      </c>
      <c r="T11912">
        <v>26300</v>
      </c>
      <c r="U11912">
        <v>36500</v>
      </c>
    </row>
    <row r="11913" spans="1:21" hidden="1" x14ac:dyDescent="0.45">
      <c r="A11913" t="str">
        <f t="shared" si="197"/>
        <v>YAG3UKL7F+MPhilosophy and religious studiesYorkshire and The Humber</v>
      </c>
      <c r="B11913" t="s">
        <v>116</v>
      </c>
      <c r="C11913" t="s">
        <v>141</v>
      </c>
      <c r="D11913">
        <v>3</v>
      </c>
      <c r="E11913" t="s">
        <v>44</v>
      </c>
      <c r="F11913" t="s">
        <v>145</v>
      </c>
      <c r="G11913" t="s">
        <v>138</v>
      </c>
      <c r="H11913" t="s">
        <v>107</v>
      </c>
      <c r="I11913" t="s">
        <v>160</v>
      </c>
      <c r="J11913">
        <v>70</v>
      </c>
      <c r="K11913">
        <v>0</v>
      </c>
      <c r="L11913">
        <v>70</v>
      </c>
      <c r="M11913">
        <v>16.399999999999999</v>
      </c>
      <c r="N11913">
        <v>3.5</v>
      </c>
      <c r="O11913">
        <v>52.8</v>
      </c>
      <c r="P11913">
        <v>77</v>
      </c>
      <c r="Q11913">
        <v>80</v>
      </c>
      <c r="R11913">
        <v>30</v>
      </c>
      <c r="S11913">
        <v>16100</v>
      </c>
      <c r="T11913">
        <v>21200</v>
      </c>
      <c r="U11913">
        <v>32100</v>
      </c>
    </row>
    <row r="11914" spans="1:21" hidden="1" x14ac:dyDescent="0.45">
      <c r="A11914" t="str">
        <f t="shared" si="197"/>
        <v>YAG3UKL7F+MPhilosophy and religious studiesNA</v>
      </c>
      <c r="B11914" t="s">
        <v>116</v>
      </c>
      <c r="C11914" t="s">
        <v>141</v>
      </c>
      <c r="D11914">
        <v>3</v>
      </c>
      <c r="E11914" t="s">
        <v>44</v>
      </c>
      <c r="F11914" t="s">
        <v>145</v>
      </c>
      <c r="G11914" t="s">
        <v>138</v>
      </c>
      <c r="H11914" t="s">
        <v>107</v>
      </c>
      <c r="I11914" t="s">
        <v>157</v>
      </c>
      <c r="J11914">
        <v>50</v>
      </c>
      <c r="K11914">
        <v>84.9</v>
      </c>
      <c r="L11914">
        <v>10</v>
      </c>
      <c r="M11914">
        <v>0</v>
      </c>
      <c r="N11914">
        <v>0</v>
      </c>
      <c r="O11914">
        <v>0</v>
      </c>
      <c r="P11914">
        <v>0</v>
      </c>
      <c r="Q11914">
        <v>100</v>
      </c>
      <c r="R11914" t="s">
        <v>157</v>
      </c>
      <c r="S11914" t="s">
        <v>157</v>
      </c>
      <c r="T11914" t="s">
        <v>157</v>
      </c>
      <c r="U11914" t="s">
        <v>157</v>
      </c>
    </row>
    <row r="11915" spans="1:21" hidden="1" x14ac:dyDescent="0.45">
      <c r="A11915" t="str">
        <f t="shared" si="197"/>
        <v>YAG3UKL8F+MPhilosophy and religious studiesAbroad</v>
      </c>
      <c r="B11915" t="s">
        <v>116</v>
      </c>
      <c r="C11915" t="s">
        <v>141</v>
      </c>
      <c r="D11915">
        <v>3</v>
      </c>
      <c r="E11915" t="s">
        <v>44</v>
      </c>
      <c r="F11915" t="s">
        <v>139</v>
      </c>
      <c r="G11915" t="s">
        <v>138</v>
      </c>
      <c r="H11915" t="s">
        <v>107</v>
      </c>
      <c r="I11915" t="s">
        <v>146</v>
      </c>
      <c r="J11915">
        <v>10</v>
      </c>
      <c r="K11915">
        <v>0</v>
      </c>
      <c r="L11915">
        <v>10</v>
      </c>
      <c r="M11915">
        <v>53.3</v>
      </c>
      <c r="N11915">
        <v>0</v>
      </c>
      <c r="O11915">
        <v>46.7</v>
      </c>
      <c r="P11915">
        <v>46.7</v>
      </c>
      <c r="Q11915">
        <v>46.7</v>
      </c>
      <c r="R11915" t="s">
        <v>157</v>
      </c>
      <c r="S11915" t="s">
        <v>157</v>
      </c>
      <c r="T11915" t="s">
        <v>157</v>
      </c>
      <c r="U11915" t="s">
        <v>157</v>
      </c>
    </row>
    <row r="11916" spans="1:21" hidden="1" x14ac:dyDescent="0.45">
      <c r="A11916" t="str">
        <f t="shared" si="197"/>
        <v>YAG3UKL8F+MPhilosophy and religious studiesEast Midlands</v>
      </c>
      <c r="B11916" t="s">
        <v>116</v>
      </c>
      <c r="C11916" t="s">
        <v>141</v>
      </c>
      <c r="D11916">
        <v>3</v>
      </c>
      <c r="E11916" t="s">
        <v>44</v>
      </c>
      <c r="F11916" t="s">
        <v>139</v>
      </c>
      <c r="G11916" t="s">
        <v>138</v>
      </c>
      <c r="H11916" t="s">
        <v>107</v>
      </c>
      <c r="I11916" t="s">
        <v>147</v>
      </c>
      <c r="J11916">
        <v>10</v>
      </c>
      <c r="K11916">
        <v>0</v>
      </c>
      <c r="L11916">
        <v>10</v>
      </c>
      <c r="M11916">
        <v>12.5</v>
      </c>
      <c r="N11916">
        <v>0</v>
      </c>
      <c r="O11916">
        <v>75</v>
      </c>
      <c r="P11916">
        <v>87.5</v>
      </c>
      <c r="Q11916">
        <v>87.5</v>
      </c>
      <c r="R11916" t="s">
        <v>161</v>
      </c>
      <c r="S11916" t="s">
        <v>161</v>
      </c>
      <c r="T11916" t="s">
        <v>161</v>
      </c>
      <c r="U11916" t="s">
        <v>161</v>
      </c>
    </row>
    <row r="11917" spans="1:21" hidden="1" x14ac:dyDescent="0.45">
      <c r="A11917" t="str">
        <f t="shared" si="197"/>
        <v>YAG3UKL8F+MPhilosophy and religious studiesEast of England</v>
      </c>
      <c r="B11917" t="s">
        <v>116</v>
      </c>
      <c r="C11917" t="s">
        <v>141</v>
      </c>
      <c r="D11917">
        <v>3</v>
      </c>
      <c r="E11917" t="s">
        <v>44</v>
      </c>
      <c r="F11917" t="s">
        <v>139</v>
      </c>
      <c r="G11917" t="s">
        <v>138</v>
      </c>
      <c r="H11917" t="s">
        <v>107</v>
      </c>
      <c r="I11917" t="s">
        <v>148</v>
      </c>
      <c r="J11917">
        <v>15</v>
      </c>
      <c r="K11917">
        <v>0</v>
      </c>
      <c r="L11917">
        <v>15</v>
      </c>
      <c r="M11917">
        <v>0</v>
      </c>
      <c r="N11917">
        <v>7.4</v>
      </c>
      <c r="O11917">
        <v>92.6</v>
      </c>
      <c r="P11917">
        <v>92.6</v>
      </c>
      <c r="Q11917">
        <v>92.6</v>
      </c>
      <c r="R11917" t="s">
        <v>161</v>
      </c>
      <c r="S11917" t="s">
        <v>161</v>
      </c>
      <c r="T11917" t="s">
        <v>161</v>
      </c>
      <c r="U11917" t="s">
        <v>161</v>
      </c>
    </row>
    <row r="11918" spans="1:21" hidden="1" x14ac:dyDescent="0.45">
      <c r="A11918" t="str">
        <f t="shared" si="197"/>
        <v>YAG3UKL8F+MPhilosophy and religious studiesLondon</v>
      </c>
      <c r="B11918" t="s">
        <v>116</v>
      </c>
      <c r="C11918" t="s">
        <v>141</v>
      </c>
      <c r="D11918">
        <v>3</v>
      </c>
      <c r="E11918" t="s">
        <v>44</v>
      </c>
      <c r="F11918" t="s">
        <v>139</v>
      </c>
      <c r="G11918" t="s">
        <v>138</v>
      </c>
      <c r="H11918" t="s">
        <v>107</v>
      </c>
      <c r="I11918" t="s">
        <v>149</v>
      </c>
      <c r="J11918">
        <v>40</v>
      </c>
      <c r="K11918">
        <v>0</v>
      </c>
      <c r="L11918">
        <v>40</v>
      </c>
      <c r="M11918">
        <v>11</v>
      </c>
      <c r="N11918">
        <v>0</v>
      </c>
      <c r="O11918">
        <v>78.099999999999994</v>
      </c>
      <c r="P11918">
        <v>89</v>
      </c>
      <c r="Q11918">
        <v>89</v>
      </c>
      <c r="R11918">
        <v>30</v>
      </c>
      <c r="S11918">
        <v>19700</v>
      </c>
      <c r="T11918">
        <v>32800</v>
      </c>
      <c r="U11918">
        <v>42000</v>
      </c>
    </row>
    <row r="11919" spans="1:21" hidden="1" x14ac:dyDescent="0.45">
      <c r="A11919" t="str">
        <f t="shared" si="197"/>
        <v>YAG3UKL8F+MPhilosophy and religious studiesNorth East</v>
      </c>
      <c r="B11919" t="s">
        <v>116</v>
      </c>
      <c r="C11919" t="s">
        <v>141</v>
      </c>
      <c r="D11919">
        <v>3</v>
      </c>
      <c r="E11919" t="s">
        <v>44</v>
      </c>
      <c r="F11919" t="s">
        <v>139</v>
      </c>
      <c r="G11919" t="s">
        <v>138</v>
      </c>
      <c r="H11919" t="s">
        <v>107</v>
      </c>
      <c r="I11919" t="s">
        <v>150</v>
      </c>
      <c r="J11919">
        <v>5</v>
      </c>
      <c r="K11919">
        <v>0</v>
      </c>
      <c r="L11919">
        <v>5</v>
      </c>
      <c r="M11919">
        <v>40</v>
      </c>
      <c r="N11919">
        <v>0</v>
      </c>
      <c r="O11919">
        <v>40</v>
      </c>
      <c r="P11919">
        <v>60</v>
      </c>
      <c r="Q11919">
        <v>60</v>
      </c>
      <c r="R11919" t="s">
        <v>161</v>
      </c>
      <c r="S11919" t="s">
        <v>161</v>
      </c>
      <c r="T11919" t="s">
        <v>161</v>
      </c>
      <c r="U11919" t="s">
        <v>161</v>
      </c>
    </row>
    <row r="11920" spans="1:21" hidden="1" x14ac:dyDescent="0.45">
      <c r="A11920" t="str">
        <f t="shared" si="197"/>
        <v>YAG3UKL8F+MPhilosophy and religious studiesNorth West</v>
      </c>
      <c r="B11920" t="s">
        <v>116</v>
      </c>
      <c r="C11920" t="s">
        <v>141</v>
      </c>
      <c r="D11920">
        <v>3</v>
      </c>
      <c r="E11920" t="s">
        <v>44</v>
      </c>
      <c r="F11920" t="s">
        <v>139</v>
      </c>
      <c r="G11920" t="s">
        <v>138</v>
      </c>
      <c r="H11920" t="s">
        <v>107</v>
      </c>
      <c r="I11920" t="s">
        <v>151</v>
      </c>
      <c r="J11920">
        <v>20</v>
      </c>
      <c r="K11920">
        <v>0</v>
      </c>
      <c r="L11920">
        <v>20</v>
      </c>
      <c r="M11920">
        <v>22.9</v>
      </c>
      <c r="N11920">
        <v>5.7</v>
      </c>
      <c r="O11920">
        <v>54.3</v>
      </c>
      <c r="P11920">
        <v>65.7</v>
      </c>
      <c r="Q11920">
        <v>71.400000000000006</v>
      </c>
      <c r="R11920" t="s">
        <v>161</v>
      </c>
      <c r="S11920" t="s">
        <v>161</v>
      </c>
      <c r="T11920" t="s">
        <v>161</v>
      </c>
      <c r="U11920" t="s">
        <v>161</v>
      </c>
    </row>
    <row r="11921" spans="1:21" hidden="1" x14ac:dyDescent="0.45">
      <c r="A11921" t="str">
        <f t="shared" si="197"/>
        <v>YAG3UKL8F+MPhilosophy and religious studiesScotland</v>
      </c>
      <c r="B11921" t="s">
        <v>116</v>
      </c>
      <c r="C11921" t="s">
        <v>141</v>
      </c>
      <c r="D11921">
        <v>3</v>
      </c>
      <c r="E11921" t="s">
        <v>44</v>
      </c>
      <c r="F11921" t="s">
        <v>139</v>
      </c>
      <c r="G11921" t="s">
        <v>138</v>
      </c>
      <c r="H11921" t="s">
        <v>107</v>
      </c>
      <c r="I11921" t="s">
        <v>153</v>
      </c>
      <c r="J11921" t="s">
        <v>161</v>
      </c>
      <c r="K11921" t="s">
        <v>161</v>
      </c>
      <c r="L11921" t="s">
        <v>161</v>
      </c>
      <c r="M11921" t="s">
        <v>161</v>
      </c>
      <c r="N11921" t="s">
        <v>161</v>
      </c>
      <c r="O11921" t="s">
        <v>161</v>
      </c>
      <c r="P11921" t="s">
        <v>161</v>
      </c>
      <c r="Q11921" t="s">
        <v>161</v>
      </c>
      <c r="R11921" t="s">
        <v>161</v>
      </c>
      <c r="S11921" t="s">
        <v>161</v>
      </c>
      <c r="T11921" t="s">
        <v>161</v>
      </c>
      <c r="U11921" t="s">
        <v>161</v>
      </c>
    </row>
    <row r="11922" spans="1:21" hidden="1" x14ac:dyDescent="0.45">
      <c r="A11922" t="str">
        <f t="shared" si="197"/>
        <v>YAG3UKL8F+MPhilosophy and religious studiesSouth East</v>
      </c>
      <c r="B11922" t="s">
        <v>116</v>
      </c>
      <c r="C11922" t="s">
        <v>141</v>
      </c>
      <c r="D11922">
        <v>3</v>
      </c>
      <c r="E11922" t="s">
        <v>44</v>
      </c>
      <c r="F11922" t="s">
        <v>139</v>
      </c>
      <c r="G11922" t="s">
        <v>138</v>
      </c>
      <c r="H11922" t="s">
        <v>107</v>
      </c>
      <c r="I11922" t="s">
        <v>154</v>
      </c>
      <c r="J11922">
        <v>35</v>
      </c>
      <c r="K11922">
        <v>0</v>
      </c>
      <c r="L11922">
        <v>35</v>
      </c>
      <c r="M11922">
        <v>5.9</v>
      </c>
      <c r="N11922">
        <v>8.8000000000000007</v>
      </c>
      <c r="O11922">
        <v>73.5</v>
      </c>
      <c r="P11922">
        <v>82.4</v>
      </c>
      <c r="Q11922">
        <v>85.3</v>
      </c>
      <c r="R11922">
        <v>25</v>
      </c>
      <c r="S11922">
        <v>23400</v>
      </c>
      <c r="T11922">
        <v>35000</v>
      </c>
      <c r="U11922">
        <v>51500</v>
      </c>
    </row>
    <row r="11923" spans="1:21" hidden="1" x14ac:dyDescent="0.45">
      <c r="A11923" t="str">
        <f t="shared" si="197"/>
        <v>YAG3UKL8F+MPhilosophy and religious studiesSouth West</v>
      </c>
      <c r="B11923" t="s">
        <v>116</v>
      </c>
      <c r="C11923" t="s">
        <v>141</v>
      </c>
      <c r="D11923">
        <v>3</v>
      </c>
      <c r="E11923" t="s">
        <v>44</v>
      </c>
      <c r="F11923" t="s">
        <v>139</v>
      </c>
      <c r="G11923" t="s">
        <v>138</v>
      </c>
      <c r="H11923" t="s">
        <v>107</v>
      </c>
      <c r="I11923" t="s">
        <v>155</v>
      </c>
      <c r="J11923">
        <v>15</v>
      </c>
      <c r="K11923">
        <v>0</v>
      </c>
      <c r="L11923">
        <v>15</v>
      </c>
      <c r="M11923">
        <v>7.1</v>
      </c>
      <c r="N11923">
        <v>14.3</v>
      </c>
      <c r="O11923">
        <v>78.599999999999994</v>
      </c>
      <c r="P11923">
        <v>78.599999999999994</v>
      </c>
      <c r="Q11923">
        <v>78.599999999999994</v>
      </c>
      <c r="R11923" t="s">
        <v>161</v>
      </c>
      <c r="S11923" t="s">
        <v>161</v>
      </c>
      <c r="T11923" t="s">
        <v>161</v>
      </c>
      <c r="U11923" t="s">
        <v>161</v>
      </c>
    </row>
    <row r="11924" spans="1:21" hidden="1" x14ac:dyDescent="0.45">
      <c r="A11924" t="str">
        <f t="shared" si="197"/>
        <v>YAG3UKL8F+MPhilosophy and religious studiesWales</v>
      </c>
      <c r="B11924" t="s">
        <v>116</v>
      </c>
      <c r="C11924" t="s">
        <v>141</v>
      </c>
      <c r="D11924">
        <v>3</v>
      </c>
      <c r="E11924" t="s">
        <v>44</v>
      </c>
      <c r="F11924" t="s">
        <v>139</v>
      </c>
      <c r="G11924" t="s">
        <v>138</v>
      </c>
      <c r="H11924" t="s">
        <v>107</v>
      </c>
      <c r="I11924" t="s">
        <v>158</v>
      </c>
      <c r="J11924">
        <v>5</v>
      </c>
      <c r="K11924">
        <v>0</v>
      </c>
      <c r="L11924">
        <v>5</v>
      </c>
      <c r="M11924">
        <v>25</v>
      </c>
      <c r="N11924">
        <v>25</v>
      </c>
      <c r="O11924">
        <v>50</v>
      </c>
      <c r="P11924">
        <v>50</v>
      </c>
      <c r="Q11924">
        <v>50</v>
      </c>
      <c r="R11924" t="s">
        <v>161</v>
      </c>
      <c r="S11924" t="s">
        <v>161</v>
      </c>
      <c r="T11924" t="s">
        <v>161</v>
      </c>
      <c r="U11924" t="s">
        <v>161</v>
      </c>
    </row>
    <row r="11925" spans="1:21" hidden="1" x14ac:dyDescent="0.45">
      <c r="A11925" t="str">
        <f t="shared" si="197"/>
        <v>YAG3UKL8F+MPhilosophy and religious studiesWest Midlands</v>
      </c>
      <c r="B11925" t="s">
        <v>116</v>
      </c>
      <c r="C11925" t="s">
        <v>141</v>
      </c>
      <c r="D11925">
        <v>3</v>
      </c>
      <c r="E11925" t="s">
        <v>44</v>
      </c>
      <c r="F11925" t="s">
        <v>139</v>
      </c>
      <c r="G11925" t="s">
        <v>138</v>
      </c>
      <c r="H11925" t="s">
        <v>107</v>
      </c>
      <c r="I11925" t="s">
        <v>159</v>
      </c>
      <c r="J11925">
        <v>15</v>
      </c>
      <c r="K11925">
        <v>0</v>
      </c>
      <c r="L11925">
        <v>15</v>
      </c>
      <c r="M11925">
        <v>25</v>
      </c>
      <c r="N11925">
        <v>8.3000000000000007</v>
      </c>
      <c r="O11925">
        <v>66.7</v>
      </c>
      <c r="P11925">
        <v>66.7</v>
      </c>
      <c r="Q11925">
        <v>66.7</v>
      </c>
      <c r="R11925" t="s">
        <v>161</v>
      </c>
      <c r="S11925" t="s">
        <v>161</v>
      </c>
      <c r="T11925" t="s">
        <v>161</v>
      </c>
      <c r="U11925" t="s">
        <v>161</v>
      </c>
    </row>
    <row r="11926" spans="1:21" hidden="1" x14ac:dyDescent="0.45">
      <c r="A11926" t="str">
        <f t="shared" si="197"/>
        <v>YAG3UKL8F+MPhilosophy and religious studiesYorkshire and The Humber</v>
      </c>
      <c r="B11926" t="s">
        <v>116</v>
      </c>
      <c r="C11926" t="s">
        <v>141</v>
      </c>
      <c r="D11926">
        <v>3</v>
      </c>
      <c r="E11926" t="s">
        <v>44</v>
      </c>
      <c r="F11926" t="s">
        <v>139</v>
      </c>
      <c r="G11926" t="s">
        <v>138</v>
      </c>
      <c r="H11926" t="s">
        <v>107</v>
      </c>
      <c r="I11926" t="s">
        <v>160</v>
      </c>
      <c r="J11926">
        <v>20</v>
      </c>
      <c r="K11926">
        <v>0</v>
      </c>
      <c r="L11926">
        <v>20</v>
      </c>
      <c r="M11926">
        <v>12.5</v>
      </c>
      <c r="N11926">
        <v>6.2</v>
      </c>
      <c r="O11926">
        <v>68.8</v>
      </c>
      <c r="P11926">
        <v>81.2</v>
      </c>
      <c r="Q11926">
        <v>81.2</v>
      </c>
      <c r="R11926" t="s">
        <v>161</v>
      </c>
      <c r="S11926" t="s">
        <v>161</v>
      </c>
      <c r="T11926" t="s">
        <v>161</v>
      </c>
      <c r="U11926" t="s">
        <v>161</v>
      </c>
    </row>
    <row r="11927" spans="1:21" hidden="1" x14ac:dyDescent="0.45">
      <c r="A11927" t="str">
        <f t="shared" si="197"/>
        <v>YAG3UKL8F+MPhilosophy and religious studiesNA</v>
      </c>
      <c r="B11927" t="s">
        <v>116</v>
      </c>
      <c r="C11927" t="s">
        <v>141</v>
      </c>
      <c r="D11927">
        <v>3</v>
      </c>
      <c r="E11927" t="s">
        <v>44</v>
      </c>
      <c r="F11927" t="s">
        <v>139</v>
      </c>
      <c r="G11927" t="s">
        <v>138</v>
      </c>
      <c r="H11927" t="s">
        <v>107</v>
      </c>
      <c r="I11927" t="s">
        <v>157</v>
      </c>
      <c r="J11927">
        <v>15</v>
      </c>
      <c r="K11927">
        <v>92.3</v>
      </c>
      <c r="L11927" t="s">
        <v>161</v>
      </c>
      <c r="M11927" t="s">
        <v>161</v>
      </c>
      <c r="N11927" t="s">
        <v>161</v>
      </c>
      <c r="O11927" t="s">
        <v>161</v>
      </c>
      <c r="P11927" t="s">
        <v>161</v>
      </c>
      <c r="Q11927" t="s">
        <v>161</v>
      </c>
      <c r="R11927" t="s">
        <v>157</v>
      </c>
      <c r="S11927" t="s">
        <v>157</v>
      </c>
      <c r="T11927" t="s">
        <v>157</v>
      </c>
      <c r="U11927" t="s">
        <v>157</v>
      </c>
    </row>
    <row r="11928" spans="1:21" hidden="1" x14ac:dyDescent="0.45">
      <c r="A11928" t="str">
        <f t="shared" si="197"/>
        <v>YAG1UKL7F+MPhilosophy and religious studiesAbroad</v>
      </c>
      <c r="B11928" t="s">
        <v>116</v>
      </c>
      <c r="C11928" t="s">
        <v>49</v>
      </c>
      <c r="D11928">
        <v>1</v>
      </c>
      <c r="E11928" t="s">
        <v>44</v>
      </c>
      <c r="F11928" t="s">
        <v>145</v>
      </c>
      <c r="G11928" t="s">
        <v>138</v>
      </c>
      <c r="H11928" t="s">
        <v>107</v>
      </c>
      <c r="I11928" t="s">
        <v>146</v>
      </c>
      <c r="J11928">
        <v>15</v>
      </c>
      <c r="K11928">
        <v>0</v>
      </c>
      <c r="L11928">
        <v>15</v>
      </c>
      <c r="M11928">
        <v>78.3</v>
      </c>
      <c r="N11928">
        <v>17.399999999999999</v>
      </c>
      <c r="O11928">
        <v>0</v>
      </c>
      <c r="P11928">
        <v>4.3</v>
      </c>
      <c r="Q11928">
        <v>4.3</v>
      </c>
      <c r="R11928" t="s">
        <v>157</v>
      </c>
      <c r="S11928" t="s">
        <v>157</v>
      </c>
      <c r="T11928" t="s">
        <v>157</v>
      </c>
      <c r="U11928" t="s">
        <v>157</v>
      </c>
    </row>
    <row r="11929" spans="1:21" hidden="1" x14ac:dyDescent="0.45">
      <c r="A11929" t="str">
        <f t="shared" si="197"/>
        <v>YAG1UKL7F+MPhilosophy and religious studiesEast Midlands</v>
      </c>
      <c r="B11929" t="s">
        <v>116</v>
      </c>
      <c r="C11929" t="s">
        <v>49</v>
      </c>
      <c r="D11929">
        <v>1</v>
      </c>
      <c r="E11929" t="s">
        <v>44</v>
      </c>
      <c r="F11929" t="s">
        <v>145</v>
      </c>
      <c r="G11929" t="s">
        <v>138</v>
      </c>
      <c r="H11929" t="s">
        <v>107</v>
      </c>
      <c r="I11929" t="s">
        <v>147</v>
      </c>
      <c r="J11929">
        <v>40</v>
      </c>
      <c r="K11929">
        <v>0</v>
      </c>
      <c r="L11929">
        <v>40</v>
      </c>
      <c r="M11929">
        <v>5.4</v>
      </c>
      <c r="N11929">
        <v>3.6</v>
      </c>
      <c r="O11929">
        <v>65.7</v>
      </c>
      <c r="P11929">
        <v>82.9</v>
      </c>
      <c r="Q11929">
        <v>91</v>
      </c>
      <c r="R11929">
        <v>25</v>
      </c>
      <c r="S11929">
        <v>13100</v>
      </c>
      <c r="T11929">
        <v>22600</v>
      </c>
      <c r="U11929">
        <v>25600</v>
      </c>
    </row>
    <row r="11930" spans="1:21" hidden="1" x14ac:dyDescent="0.45">
      <c r="A11930" t="str">
        <f t="shared" si="197"/>
        <v>YAG1UKL7F+MPhilosophy and religious studiesEast of England</v>
      </c>
      <c r="B11930" t="s">
        <v>116</v>
      </c>
      <c r="C11930" t="s">
        <v>49</v>
      </c>
      <c r="D11930">
        <v>1</v>
      </c>
      <c r="E11930" t="s">
        <v>44</v>
      </c>
      <c r="F11930" t="s">
        <v>145</v>
      </c>
      <c r="G11930" t="s">
        <v>138</v>
      </c>
      <c r="H11930" t="s">
        <v>107</v>
      </c>
      <c r="I11930" t="s">
        <v>148</v>
      </c>
      <c r="J11930">
        <v>70</v>
      </c>
      <c r="K11930">
        <v>0</v>
      </c>
      <c r="L11930">
        <v>70</v>
      </c>
      <c r="M11930">
        <v>11.8</v>
      </c>
      <c r="N11930">
        <v>5.9</v>
      </c>
      <c r="O11930">
        <v>48.5</v>
      </c>
      <c r="P11930">
        <v>74.5</v>
      </c>
      <c r="Q11930">
        <v>82.4</v>
      </c>
      <c r="R11930">
        <v>30</v>
      </c>
      <c r="S11930">
        <v>16100</v>
      </c>
      <c r="T11930">
        <v>21900</v>
      </c>
      <c r="U11930">
        <v>26600</v>
      </c>
    </row>
    <row r="11931" spans="1:21" hidden="1" x14ac:dyDescent="0.45">
      <c r="A11931" t="str">
        <f t="shared" si="197"/>
        <v>YAG1UKL7F+MPhilosophy and religious studiesLondon</v>
      </c>
      <c r="B11931" t="s">
        <v>116</v>
      </c>
      <c r="C11931" t="s">
        <v>49</v>
      </c>
      <c r="D11931">
        <v>1</v>
      </c>
      <c r="E11931" t="s">
        <v>44</v>
      </c>
      <c r="F11931" t="s">
        <v>145</v>
      </c>
      <c r="G11931" t="s">
        <v>138</v>
      </c>
      <c r="H11931" t="s">
        <v>107</v>
      </c>
      <c r="I11931" t="s">
        <v>149</v>
      </c>
      <c r="J11931">
        <v>200</v>
      </c>
      <c r="K11931">
        <v>0</v>
      </c>
      <c r="L11931">
        <v>200</v>
      </c>
      <c r="M11931">
        <v>14.2</v>
      </c>
      <c r="N11931">
        <v>7.5</v>
      </c>
      <c r="O11931">
        <v>45.8</v>
      </c>
      <c r="P11931">
        <v>67.400000000000006</v>
      </c>
      <c r="Q11931">
        <v>78.2</v>
      </c>
      <c r="R11931">
        <v>75</v>
      </c>
      <c r="S11931">
        <v>15000</v>
      </c>
      <c r="T11931">
        <v>25600</v>
      </c>
      <c r="U11931">
        <v>34300</v>
      </c>
    </row>
    <row r="11932" spans="1:21" hidden="1" x14ac:dyDescent="0.45">
      <c r="A11932" t="str">
        <f t="shared" si="197"/>
        <v>YAG1UKL7F+MPhilosophy and religious studiesNorth East</v>
      </c>
      <c r="B11932" t="s">
        <v>116</v>
      </c>
      <c r="C11932" t="s">
        <v>49</v>
      </c>
      <c r="D11932">
        <v>1</v>
      </c>
      <c r="E11932" t="s">
        <v>44</v>
      </c>
      <c r="F11932" t="s">
        <v>145</v>
      </c>
      <c r="G11932" t="s">
        <v>138</v>
      </c>
      <c r="H11932" t="s">
        <v>107</v>
      </c>
      <c r="I11932" t="s">
        <v>150</v>
      </c>
      <c r="J11932">
        <v>20</v>
      </c>
      <c r="K11932">
        <v>0</v>
      </c>
      <c r="L11932">
        <v>20</v>
      </c>
      <c r="M11932">
        <v>25.8</v>
      </c>
      <c r="N11932">
        <v>0</v>
      </c>
      <c r="O11932">
        <v>45.2</v>
      </c>
      <c r="P11932">
        <v>61.3</v>
      </c>
      <c r="Q11932">
        <v>74.2</v>
      </c>
      <c r="R11932" t="s">
        <v>161</v>
      </c>
      <c r="S11932" t="s">
        <v>161</v>
      </c>
      <c r="T11932" t="s">
        <v>161</v>
      </c>
      <c r="U11932" t="s">
        <v>161</v>
      </c>
    </row>
    <row r="11933" spans="1:21" hidden="1" x14ac:dyDescent="0.45">
      <c r="A11933" t="str">
        <f t="shared" si="197"/>
        <v>YAG1UKL7F+MPhilosophy and religious studiesNorth West</v>
      </c>
      <c r="B11933" t="s">
        <v>116</v>
      </c>
      <c r="C11933" t="s">
        <v>49</v>
      </c>
      <c r="D11933">
        <v>1</v>
      </c>
      <c r="E11933" t="s">
        <v>44</v>
      </c>
      <c r="F11933" t="s">
        <v>145</v>
      </c>
      <c r="G11933" t="s">
        <v>138</v>
      </c>
      <c r="H11933" t="s">
        <v>107</v>
      </c>
      <c r="I11933" t="s">
        <v>151</v>
      </c>
      <c r="J11933">
        <v>65</v>
      </c>
      <c r="K11933">
        <v>0</v>
      </c>
      <c r="L11933">
        <v>65</v>
      </c>
      <c r="M11933">
        <v>21.5</v>
      </c>
      <c r="N11933">
        <v>7.2</v>
      </c>
      <c r="O11933">
        <v>54.8</v>
      </c>
      <c r="P11933">
        <v>66.5</v>
      </c>
      <c r="Q11933">
        <v>71.3</v>
      </c>
      <c r="R11933">
        <v>35</v>
      </c>
      <c r="S11933">
        <v>18200</v>
      </c>
      <c r="T11933">
        <v>27700</v>
      </c>
      <c r="U11933">
        <v>40900</v>
      </c>
    </row>
    <row r="11934" spans="1:21" hidden="1" x14ac:dyDescent="0.45">
      <c r="A11934" t="str">
        <f t="shared" si="197"/>
        <v>YAG1UKL7F+MPhilosophy and religious studiesNorthern Ireland</v>
      </c>
      <c r="B11934" t="s">
        <v>116</v>
      </c>
      <c r="C11934" t="s">
        <v>49</v>
      </c>
      <c r="D11934">
        <v>1</v>
      </c>
      <c r="E11934" t="s">
        <v>44</v>
      </c>
      <c r="F11934" t="s">
        <v>145</v>
      </c>
      <c r="G11934" t="s">
        <v>138</v>
      </c>
      <c r="H11934" t="s">
        <v>107</v>
      </c>
      <c r="I11934" t="s">
        <v>152</v>
      </c>
      <c r="J11934">
        <v>10</v>
      </c>
      <c r="K11934">
        <v>0</v>
      </c>
      <c r="L11934">
        <v>10</v>
      </c>
      <c r="M11934">
        <v>12.5</v>
      </c>
      <c r="N11934">
        <v>0</v>
      </c>
      <c r="O11934">
        <v>62.5</v>
      </c>
      <c r="P11934">
        <v>87.5</v>
      </c>
      <c r="Q11934">
        <v>87.5</v>
      </c>
      <c r="R11934" t="s">
        <v>161</v>
      </c>
      <c r="S11934" t="s">
        <v>161</v>
      </c>
      <c r="T11934" t="s">
        <v>161</v>
      </c>
      <c r="U11934" t="s">
        <v>161</v>
      </c>
    </row>
    <row r="11935" spans="1:21" hidden="1" x14ac:dyDescent="0.45">
      <c r="A11935" t="str">
        <f t="shared" si="197"/>
        <v>YAG1UKL7F+MPhilosophy and religious studiesScotland</v>
      </c>
      <c r="B11935" t="s">
        <v>116</v>
      </c>
      <c r="C11935" t="s">
        <v>49</v>
      </c>
      <c r="D11935">
        <v>1</v>
      </c>
      <c r="E11935" t="s">
        <v>44</v>
      </c>
      <c r="F11935" t="s">
        <v>145</v>
      </c>
      <c r="G11935" t="s">
        <v>138</v>
      </c>
      <c r="H11935" t="s">
        <v>107</v>
      </c>
      <c r="I11935" t="s">
        <v>153</v>
      </c>
      <c r="J11935">
        <v>15</v>
      </c>
      <c r="K11935">
        <v>0</v>
      </c>
      <c r="L11935">
        <v>15</v>
      </c>
      <c r="M11935">
        <v>13.9</v>
      </c>
      <c r="N11935">
        <v>7</v>
      </c>
      <c r="O11935">
        <v>12.8</v>
      </c>
      <c r="P11935">
        <v>54.7</v>
      </c>
      <c r="Q11935">
        <v>79.099999999999994</v>
      </c>
      <c r="R11935" t="s">
        <v>161</v>
      </c>
      <c r="S11935" t="s">
        <v>161</v>
      </c>
      <c r="T11935" t="s">
        <v>161</v>
      </c>
      <c r="U11935" t="s">
        <v>161</v>
      </c>
    </row>
    <row r="11936" spans="1:21" hidden="1" x14ac:dyDescent="0.45">
      <c r="A11936" t="str">
        <f t="shared" si="197"/>
        <v>YAG1UKL7F+MPhilosophy and religious studiesSouth East</v>
      </c>
      <c r="B11936" t="s">
        <v>116</v>
      </c>
      <c r="C11936" t="s">
        <v>49</v>
      </c>
      <c r="D11936">
        <v>1</v>
      </c>
      <c r="E11936" t="s">
        <v>44</v>
      </c>
      <c r="F11936" t="s">
        <v>145</v>
      </c>
      <c r="G11936" t="s">
        <v>138</v>
      </c>
      <c r="H11936" t="s">
        <v>107</v>
      </c>
      <c r="I11936" t="s">
        <v>154</v>
      </c>
      <c r="J11936">
        <v>165</v>
      </c>
      <c r="K11936">
        <v>0</v>
      </c>
      <c r="L11936">
        <v>165</v>
      </c>
      <c r="M11936">
        <v>11.8</v>
      </c>
      <c r="N11936">
        <v>5.9</v>
      </c>
      <c r="O11936">
        <v>51.5</v>
      </c>
      <c r="P11936">
        <v>71</v>
      </c>
      <c r="Q11936">
        <v>82.3</v>
      </c>
      <c r="R11936">
        <v>75</v>
      </c>
      <c r="S11936">
        <v>13100</v>
      </c>
      <c r="T11936">
        <v>22600</v>
      </c>
      <c r="U11936">
        <v>33600</v>
      </c>
    </row>
    <row r="11937" spans="1:21" hidden="1" x14ac:dyDescent="0.45">
      <c r="A11937" t="str">
        <f t="shared" si="197"/>
        <v>YAG1UKL7F+MPhilosophy and religious studiesSouth West</v>
      </c>
      <c r="B11937" t="s">
        <v>116</v>
      </c>
      <c r="C11937" t="s">
        <v>49</v>
      </c>
      <c r="D11937">
        <v>1</v>
      </c>
      <c r="E11937" t="s">
        <v>44</v>
      </c>
      <c r="F11937" t="s">
        <v>145</v>
      </c>
      <c r="G11937" t="s">
        <v>138</v>
      </c>
      <c r="H11937" t="s">
        <v>107</v>
      </c>
      <c r="I11937" t="s">
        <v>155</v>
      </c>
      <c r="J11937">
        <v>60</v>
      </c>
      <c r="K11937">
        <v>0</v>
      </c>
      <c r="L11937">
        <v>60</v>
      </c>
      <c r="M11937">
        <v>17.399999999999999</v>
      </c>
      <c r="N11937">
        <v>7.8</v>
      </c>
      <c r="O11937">
        <v>53.8</v>
      </c>
      <c r="P11937">
        <v>67.7</v>
      </c>
      <c r="Q11937">
        <v>74.7</v>
      </c>
      <c r="R11937">
        <v>30</v>
      </c>
      <c r="S11937">
        <v>10600</v>
      </c>
      <c r="T11937">
        <v>20800</v>
      </c>
      <c r="U11937">
        <v>27000</v>
      </c>
    </row>
    <row r="11938" spans="1:21" hidden="1" x14ac:dyDescent="0.45">
      <c r="A11938" t="str">
        <f t="shared" si="197"/>
        <v>YAG1UKL7F+MPhilosophy and religious studiesUnknown</v>
      </c>
      <c r="B11938" t="s">
        <v>116</v>
      </c>
      <c r="C11938" t="s">
        <v>49</v>
      </c>
      <c r="D11938">
        <v>1</v>
      </c>
      <c r="E11938" t="s">
        <v>44</v>
      </c>
      <c r="F11938" t="s">
        <v>145</v>
      </c>
      <c r="G11938" t="s">
        <v>138</v>
      </c>
      <c r="H11938" t="s">
        <v>107</v>
      </c>
      <c r="I11938" t="s">
        <v>156</v>
      </c>
      <c r="J11938" t="s">
        <v>161</v>
      </c>
      <c r="K11938" t="s">
        <v>161</v>
      </c>
      <c r="L11938" t="s">
        <v>161</v>
      </c>
      <c r="M11938" t="s">
        <v>161</v>
      </c>
      <c r="N11938" t="s">
        <v>161</v>
      </c>
      <c r="O11938" t="s">
        <v>161</v>
      </c>
      <c r="P11938" t="s">
        <v>161</v>
      </c>
      <c r="Q11938" t="s">
        <v>161</v>
      </c>
      <c r="R11938" t="s">
        <v>157</v>
      </c>
      <c r="S11938" t="s">
        <v>157</v>
      </c>
      <c r="T11938" t="s">
        <v>157</v>
      </c>
      <c r="U11938" t="s">
        <v>157</v>
      </c>
    </row>
    <row r="11939" spans="1:21" hidden="1" x14ac:dyDescent="0.45">
      <c r="A11939" t="str">
        <f t="shared" si="197"/>
        <v>YAG1UKL7F+MPhilosophy and religious studiesWales</v>
      </c>
      <c r="B11939" t="s">
        <v>116</v>
      </c>
      <c r="C11939" t="s">
        <v>49</v>
      </c>
      <c r="D11939">
        <v>1</v>
      </c>
      <c r="E11939" t="s">
        <v>44</v>
      </c>
      <c r="F11939" t="s">
        <v>145</v>
      </c>
      <c r="G11939" t="s">
        <v>138</v>
      </c>
      <c r="H11939" t="s">
        <v>107</v>
      </c>
      <c r="I11939" t="s">
        <v>158</v>
      </c>
      <c r="J11939">
        <v>20</v>
      </c>
      <c r="K11939">
        <v>0</v>
      </c>
      <c r="L11939">
        <v>20</v>
      </c>
      <c r="M11939">
        <v>14.3</v>
      </c>
      <c r="N11939">
        <v>11.4</v>
      </c>
      <c r="O11939">
        <v>45.7</v>
      </c>
      <c r="P11939">
        <v>68.599999999999994</v>
      </c>
      <c r="Q11939">
        <v>74.3</v>
      </c>
      <c r="R11939" t="s">
        <v>161</v>
      </c>
      <c r="S11939" t="s">
        <v>161</v>
      </c>
      <c r="T11939" t="s">
        <v>161</v>
      </c>
      <c r="U11939" t="s">
        <v>161</v>
      </c>
    </row>
    <row r="11940" spans="1:21" hidden="1" x14ac:dyDescent="0.45">
      <c r="A11940" t="str">
        <f t="shared" si="197"/>
        <v>YAG1UKL7F+MPhilosophy and religious studiesWest Midlands</v>
      </c>
      <c r="B11940" t="s">
        <v>116</v>
      </c>
      <c r="C11940" t="s">
        <v>49</v>
      </c>
      <c r="D11940">
        <v>1</v>
      </c>
      <c r="E11940" t="s">
        <v>44</v>
      </c>
      <c r="F11940" t="s">
        <v>145</v>
      </c>
      <c r="G11940" t="s">
        <v>138</v>
      </c>
      <c r="H11940" t="s">
        <v>107</v>
      </c>
      <c r="I11940" t="s">
        <v>159</v>
      </c>
      <c r="J11940">
        <v>60</v>
      </c>
      <c r="K11940">
        <v>0</v>
      </c>
      <c r="L11940">
        <v>60</v>
      </c>
      <c r="M11940">
        <v>8.4</v>
      </c>
      <c r="N11940">
        <v>4.5</v>
      </c>
      <c r="O11940">
        <v>50</v>
      </c>
      <c r="P11940">
        <v>72.900000000000006</v>
      </c>
      <c r="Q11940">
        <v>87.2</v>
      </c>
      <c r="R11940">
        <v>25</v>
      </c>
      <c r="S11940">
        <v>15700</v>
      </c>
      <c r="T11940">
        <v>23700</v>
      </c>
      <c r="U11940">
        <v>33600</v>
      </c>
    </row>
    <row r="11941" spans="1:21" hidden="1" x14ac:dyDescent="0.45">
      <c r="A11941" t="str">
        <f t="shared" si="197"/>
        <v>YAG1UKL7F+MPhilosophy and religious studiesYorkshire and The Humber</v>
      </c>
      <c r="B11941" t="s">
        <v>116</v>
      </c>
      <c r="C11941" t="s">
        <v>49</v>
      </c>
      <c r="D11941">
        <v>1</v>
      </c>
      <c r="E11941" t="s">
        <v>44</v>
      </c>
      <c r="F11941" t="s">
        <v>145</v>
      </c>
      <c r="G11941" t="s">
        <v>138</v>
      </c>
      <c r="H11941" t="s">
        <v>107</v>
      </c>
      <c r="I11941" t="s">
        <v>160</v>
      </c>
      <c r="J11941">
        <v>70</v>
      </c>
      <c r="K11941">
        <v>0</v>
      </c>
      <c r="L11941">
        <v>70</v>
      </c>
      <c r="M11941">
        <v>16.7</v>
      </c>
      <c r="N11941">
        <v>10.1</v>
      </c>
      <c r="O11941">
        <v>45.9</v>
      </c>
      <c r="P11941">
        <v>66.2</v>
      </c>
      <c r="Q11941">
        <v>73.2</v>
      </c>
      <c r="R11941">
        <v>30</v>
      </c>
      <c r="S11941">
        <v>9000</v>
      </c>
      <c r="T11941">
        <v>18200</v>
      </c>
      <c r="U11941">
        <v>24500</v>
      </c>
    </row>
    <row r="11942" spans="1:21" hidden="1" x14ac:dyDescent="0.45">
      <c r="A11942" t="str">
        <f t="shared" si="197"/>
        <v>YAG1UKL7F+MPhilosophy and religious studiesNA</v>
      </c>
      <c r="B11942" t="s">
        <v>116</v>
      </c>
      <c r="C11942" t="s">
        <v>49</v>
      </c>
      <c r="D11942">
        <v>1</v>
      </c>
      <c r="E11942" t="s">
        <v>44</v>
      </c>
      <c r="F11942" t="s">
        <v>145</v>
      </c>
      <c r="G11942" t="s">
        <v>138</v>
      </c>
      <c r="H11942" t="s">
        <v>107</v>
      </c>
      <c r="I11942" t="s">
        <v>157</v>
      </c>
      <c r="J11942">
        <v>25</v>
      </c>
      <c r="K11942">
        <v>91.2</v>
      </c>
      <c r="L11942" t="s">
        <v>161</v>
      </c>
      <c r="M11942" t="s">
        <v>161</v>
      </c>
      <c r="N11942" t="s">
        <v>161</v>
      </c>
      <c r="O11942" t="s">
        <v>161</v>
      </c>
      <c r="P11942" t="s">
        <v>161</v>
      </c>
      <c r="Q11942" t="s">
        <v>161</v>
      </c>
      <c r="R11942" t="s">
        <v>157</v>
      </c>
      <c r="S11942" t="s">
        <v>157</v>
      </c>
      <c r="T11942" t="s">
        <v>157</v>
      </c>
      <c r="U11942" t="s">
        <v>157</v>
      </c>
    </row>
    <row r="11943" spans="1:21" hidden="1" x14ac:dyDescent="0.45">
      <c r="A11943" t="str">
        <f t="shared" si="197"/>
        <v>YAG1UKL8F+MPhilosophy and religious studiesAbroad</v>
      </c>
      <c r="B11943" t="s">
        <v>116</v>
      </c>
      <c r="C11943" t="s">
        <v>49</v>
      </c>
      <c r="D11943">
        <v>1</v>
      </c>
      <c r="E11943" t="s">
        <v>44</v>
      </c>
      <c r="F11943" t="s">
        <v>139</v>
      </c>
      <c r="G11943" t="s">
        <v>138</v>
      </c>
      <c r="H11943" t="s">
        <v>107</v>
      </c>
      <c r="I11943" t="s">
        <v>146</v>
      </c>
      <c r="J11943">
        <v>5</v>
      </c>
      <c r="K11943">
        <v>0</v>
      </c>
      <c r="L11943">
        <v>5</v>
      </c>
      <c r="M11943">
        <v>77.8</v>
      </c>
      <c r="N11943">
        <v>0</v>
      </c>
      <c r="O11943">
        <v>22.2</v>
      </c>
      <c r="P11943">
        <v>22.2</v>
      </c>
      <c r="Q11943">
        <v>22.2</v>
      </c>
      <c r="R11943" t="s">
        <v>157</v>
      </c>
      <c r="S11943" t="s">
        <v>157</v>
      </c>
      <c r="T11943" t="s">
        <v>157</v>
      </c>
      <c r="U11943" t="s">
        <v>157</v>
      </c>
    </row>
    <row r="11944" spans="1:21" hidden="1" x14ac:dyDescent="0.45">
      <c r="A11944" t="str">
        <f t="shared" si="197"/>
        <v>YAG1UKL8F+MPhilosophy and religious studiesEast Midlands</v>
      </c>
      <c r="B11944" t="s">
        <v>116</v>
      </c>
      <c r="C11944" t="s">
        <v>49</v>
      </c>
      <c r="D11944">
        <v>1</v>
      </c>
      <c r="E11944" t="s">
        <v>44</v>
      </c>
      <c r="F11944" t="s">
        <v>139</v>
      </c>
      <c r="G11944" t="s">
        <v>138</v>
      </c>
      <c r="H11944" t="s">
        <v>107</v>
      </c>
      <c r="I11944" t="s">
        <v>147</v>
      </c>
      <c r="J11944">
        <v>10</v>
      </c>
      <c r="K11944">
        <v>0</v>
      </c>
      <c r="L11944">
        <v>10</v>
      </c>
      <c r="M11944">
        <v>0</v>
      </c>
      <c r="N11944">
        <v>12.5</v>
      </c>
      <c r="O11944">
        <v>75</v>
      </c>
      <c r="P11944">
        <v>87.5</v>
      </c>
      <c r="Q11944">
        <v>87.5</v>
      </c>
      <c r="R11944" t="s">
        <v>161</v>
      </c>
      <c r="S11944" t="s">
        <v>161</v>
      </c>
      <c r="T11944" t="s">
        <v>161</v>
      </c>
      <c r="U11944" t="s">
        <v>161</v>
      </c>
    </row>
    <row r="11945" spans="1:21" hidden="1" x14ac:dyDescent="0.45">
      <c r="A11945" t="str">
        <f t="shared" si="197"/>
        <v>YAG1UKL8F+MPhilosophy and religious studiesEast of England</v>
      </c>
      <c r="B11945" t="s">
        <v>116</v>
      </c>
      <c r="C11945" t="s">
        <v>49</v>
      </c>
      <c r="D11945">
        <v>1</v>
      </c>
      <c r="E11945" t="s">
        <v>44</v>
      </c>
      <c r="F11945" t="s">
        <v>139</v>
      </c>
      <c r="G11945" t="s">
        <v>138</v>
      </c>
      <c r="H11945" t="s">
        <v>107</v>
      </c>
      <c r="I11945" t="s">
        <v>148</v>
      </c>
      <c r="J11945">
        <v>25</v>
      </c>
      <c r="K11945">
        <v>0</v>
      </c>
      <c r="L11945">
        <v>25</v>
      </c>
      <c r="M11945">
        <v>12.2</v>
      </c>
      <c r="N11945">
        <v>0</v>
      </c>
      <c r="O11945">
        <v>75.5</v>
      </c>
      <c r="P11945">
        <v>87.8</v>
      </c>
      <c r="Q11945">
        <v>87.8</v>
      </c>
      <c r="R11945">
        <v>20</v>
      </c>
      <c r="S11945">
        <v>25600</v>
      </c>
      <c r="T11945">
        <v>28100</v>
      </c>
      <c r="U11945">
        <v>35100</v>
      </c>
    </row>
    <row r="11946" spans="1:21" hidden="1" x14ac:dyDescent="0.45">
      <c r="A11946" t="str">
        <f t="shared" si="197"/>
        <v>YAG1UKL8F+MPhilosophy and religious studiesLondon</v>
      </c>
      <c r="B11946" t="s">
        <v>116</v>
      </c>
      <c r="C11946" t="s">
        <v>49</v>
      </c>
      <c r="D11946">
        <v>1</v>
      </c>
      <c r="E11946" t="s">
        <v>44</v>
      </c>
      <c r="F11946" t="s">
        <v>139</v>
      </c>
      <c r="G11946" t="s">
        <v>138</v>
      </c>
      <c r="H11946" t="s">
        <v>107</v>
      </c>
      <c r="I11946" t="s">
        <v>149</v>
      </c>
      <c r="J11946">
        <v>50</v>
      </c>
      <c r="K11946">
        <v>0</v>
      </c>
      <c r="L11946">
        <v>50</v>
      </c>
      <c r="M11946">
        <v>23.2</v>
      </c>
      <c r="N11946">
        <v>6.3</v>
      </c>
      <c r="O11946">
        <v>66.3</v>
      </c>
      <c r="P11946">
        <v>70.5</v>
      </c>
      <c r="Q11946">
        <v>70.5</v>
      </c>
      <c r="R11946">
        <v>25</v>
      </c>
      <c r="S11946">
        <v>9500</v>
      </c>
      <c r="T11946">
        <v>24800</v>
      </c>
      <c r="U11946">
        <v>39100</v>
      </c>
    </row>
    <row r="11947" spans="1:21" hidden="1" x14ac:dyDescent="0.45">
      <c r="A11947" t="str">
        <f t="shared" si="197"/>
        <v>YAG1UKL8F+MPhilosophy and religious studiesNorth East</v>
      </c>
      <c r="B11947" t="s">
        <v>116</v>
      </c>
      <c r="C11947" t="s">
        <v>49</v>
      </c>
      <c r="D11947">
        <v>1</v>
      </c>
      <c r="E11947" t="s">
        <v>44</v>
      </c>
      <c r="F11947" t="s">
        <v>139</v>
      </c>
      <c r="G11947" t="s">
        <v>138</v>
      </c>
      <c r="H11947" t="s">
        <v>107</v>
      </c>
      <c r="I11947" t="s">
        <v>150</v>
      </c>
      <c r="J11947">
        <v>10</v>
      </c>
      <c r="K11947">
        <v>0</v>
      </c>
      <c r="L11947">
        <v>10</v>
      </c>
      <c r="M11947">
        <v>10</v>
      </c>
      <c r="N11947">
        <v>10</v>
      </c>
      <c r="O11947">
        <v>80</v>
      </c>
      <c r="P11947">
        <v>80</v>
      </c>
      <c r="Q11947">
        <v>80</v>
      </c>
      <c r="R11947" t="s">
        <v>161</v>
      </c>
      <c r="S11947" t="s">
        <v>161</v>
      </c>
      <c r="T11947" t="s">
        <v>161</v>
      </c>
      <c r="U11947" t="s">
        <v>161</v>
      </c>
    </row>
    <row r="11948" spans="1:21" hidden="1" x14ac:dyDescent="0.45">
      <c r="A11948" t="str">
        <f t="shared" si="197"/>
        <v>YAG1UKL8F+MPhilosophy and religious studiesNorth West</v>
      </c>
      <c r="B11948" t="s">
        <v>116</v>
      </c>
      <c r="C11948" t="s">
        <v>49</v>
      </c>
      <c r="D11948">
        <v>1</v>
      </c>
      <c r="E11948" t="s">
        <v>44</v>
      </c>
      <c r="F11948" t="s">
        <v>139</v>
      </c>
      <c r="G11948" t="s">
        <v>138</v>
      </c>
      <c r="H11948" t="s">
        <v>107</v>
      </c>
      <c r="I11948" t="s">
        <v>151</v>
      </c>
      <c r="J11948">
        <v>25</v>
      </c>
      <c r="K11948">
        <v>0</v>
      </c>
      <c r="L11948">
        <v>25</v>
      </c>
      <c r="M11948">
        <v>14.3</v>
      </c>
      <c r="N11948">
        <v>4.8</v>
      </c>
      <c r="O11948">
        <v>66.7</v>
      </c>
      <c r="P11948">
        <v>81</v>
      </c>
      <c r="Q11948">
        <v>81</v>
      </c>
      <c r="R11948">
        <v>15</v>
      </c>
      <c r="S11948">
        <v>12700</v>
      </c>
      <c r="T11948">
        <v>25400</v>
      </c>
      <c r="U11948">
        <v>32800</v>
      </c>
    </row>
    <row r="11949" spans="1:21" hidden="1" x14ac:dyDescent="0.45">
      <c r="A11949" t="str">
        <f t="shared" si="197"/>
        <v>YAG1UKL8F+MPhilosophy and religious studiesNorthern Ireland</v>
      </c>
      <c r="B11949" t="s">
        <v>116</v>
      </c>
      <c r="C11949" t="s">
        <v>49</v>
      </c>
      <c r="D11949">
        <v>1</v>
      </c>
      <c r="E11949" t="s">
        <v>44</v>
      </c>
      <c r="F11949" t="s">
        <v>139</v>
      </c>
      <c r="G11949" t="s">
        <v>138</v>
      </c>
      <c r="H11949" t="s">
        <v>107</v>
      </c>
      <c r="I11949" t="s">
        <v>152</v>
      </c>
      <c r="J11949" t="s">
        <v>161</v>
      </c>
      <c r="K11949" t="s">
        <v>161</v>
      </c>
      <c r="L11949" t="s">
        <v>161</v>
      </c>
      <c r="M11949" t="s">
        <v>161</v>
      </c>
      <c r="N11949" t="s">
        <v>161</v>
      </c>
      <c r="O11949" t="s">
        <v>161</v>
      </c>
      <c r="P11949" t="s">
        <v>161</v>
      </c>
      <c r="Q11949" t="s">
        <v>161</v>
      </c>
      <c r="R11949" t="s">
        <v>157</v>
      </c>
      <c r="S11949" t="s">
        <v>157</v>
      </c>
      <c r="T11949" t="s">
        <v>157</v>
      </c>
      <c r="U11949" t="s">
        <v>157</v>
      </c>
    </row>
    <row r="11950" spans="1:21" hidden="1" x14ac:dyDescent="0.45">
      <c r="A11950" t="str">
        <f t="shared" si="197"/>
        <v>YAG1UKL8F+MPhilosophy and religious studiesScotland</v>
      </c>
      <c r="B11950" t="s">
        <v>116</v>
      </c>
      <c r="C11950" t="s">
        <v>49</v>
      </c>
      <c r="D11950">
        <v>1</v>
      </c>
      <c r="E11950" t="s">
        <v>44</v>
      </c>
      <c r="F11950" t="s">
        <v>139</v>
      </c>
      <c r="G11950" t="s">
        <v>138</v>
      </c>
      <c r="H11950" t="s">
        <v>107</v>
      </c>
      <c r="I11950" t="s">
        <v>153</v>
      </c>
      <c r="J11950">
        <v>5</v>
      </c>
      <c r="K11950">
        <v>0</v>
      </c>
      <c r="L11950">
        <v>5</v>
      </c>
      <c r="M11950">
        <v>20</v>
      </c>
      <c r="N11950">
        <v>20</v>
      </c>
      <c r="O11950">
        <v>60</v>
      </c>
      <c r="P11950">
        <v>60</v>
      </c>
      <c r="Q11950">
        <v>60</v>
      </c>
      <c r="R11950" t="s">
        <v>161</v>
      </c>
      <c r="S11950" t="s">
        <v>161</v>
      </c>
      <c r="T11950" t="s">
        <v>161</v>
      </c>
      <c r="U11950" t="s">
        <v>161</v>
      </c>
    </row>
    <row r="11951" spans="1:21" hidden="1" x14ac:dyDescent="0.45">
      <c r="A11951" t="str">
        <f t="shared" si="197"/>
        <v>YAG1UKL8F+MPhilosophy and religious studiesSouth East</v>
      </c>
      <c r="B11951" t="s">
        <v>116</v>
      </c>
      <c r="C11951" t="s">
        <v>49</v>
      </c>
      <c r="D11951">
        <v>1</v>
      </c>
      <c r="E11951" t="s">
        <v>44</v>
      </c>
      <c r="F11951" t="s">
        <v>139</v>
      </c>
      <c r="G11951" t="s">
        <v>138</v>
      </c>
      <c r="H11951" t="s">
        <v>107</v>
      </c>
      <c r="I11951" t="s">
        <v>154</v>
      </c>
      <c r="J11951">
        <v>40</v>
      </c>
      <c r="K11951">
        <v>0</v>
      </c>
      <c r="L11951">
        <v>40</v>
      </c>
      <c r="M11951">
        <v>22</v>
      </c>
      <c r="N11951">
        <v>8.3000000000000007</v>
      </c>
      <c r="O11951">
        <v>61.5</v>
      </c>
      <c r="P11951">
        <v>69.7</v>
      </c>
      <c r="Q11951">
        <v>69.7</v>
      </c>
      <c r="R11951">
        <v>25</v>
      </c>
      <c r="S11951">
        <v>16400</v>
      </c>
      <c r="T11951">
        <v>22400</v>
      </c>
      <c r="U11951">
        <v>27400</v>
      </c>
    </row>
    <row r="11952" spans="1:21" hidden="1" x14ac:dyDescent="0.45">
      <c r="A11952" t="str">
        <f t="shared" si="197"/>
        <v>YAG1UKL8F+MPhilosophy and religious studiesSouth West</v>
      </c>
      <c r="B11952" t="s">
        <v>116</v>
      </c>
      <c r="C11952" t="s">
        <v>49</v>
      </c>
      <c r="D11952">
        <v>1</v>
      </c>
      <c r="E11952" t="s">
        <v>44</v>
      </c>
      <c r="F11952" t="s">
        <v>139</v>
      </c>
      <c r="G11952" t="s">
        <v>138</v>
      </c>
      <c r="H11952" t="s">
        <v>107</v>
      </c>
      <c r="I11952" t="s">
        <v>155</v>
      </c>
      <c r="J11952">
        <v>40</v>
      </c>
      <c r="K11952">
        <v>0</v>
      </c>
      <c r="L11952">
        <v>40</v>
      </c>
      <c r="M11952">
        <v>12.8</v>
      </c>
      <c r="N11952">
        <v>0</v>
      </c>
      <c r="O11952">
        <v>79.5</v>
      </c>
      <c r="P11952">
        <v>87.2</v>
      </c>
      <c r="Q11952">
        <v>87.2</v>
      </c>
      <c r="R11952">
        <v>30</v>
      </c>
      <c r="S11952">
        <v>16800</v>
      </c>
      <c r="T11952">
        <v>30800</v>
      </c>
      <c r="U11952">
        <v>43800</v>
      </c>
    </row>
    <row r="11953" spans="1:21" hidden="1" x14ac:dyDescent="0.45">
      <c r="A11953" t="str">
        <f t="shared" si="197"/>
        <v>YAG1UKL8F+MPhilosophy and religious studiesUnknown</v>
      </c>
      <c r="B11953" t="s">
        <v>116</v>
      </c>
      <c r="C11953" t="s">
        <v>49</v>
      </c>
      <c r="D11953">
        <v>1</v>
      </c>
      <c r="E11953" t="s">
        <v>44</v>
      </c>
      <c r="F11953" t="s">
        <v>139</v>
      </c>
      <c r="G11953" t="s">
        <v>138</v>
      </c>
      <c r="H11953" t="s">
        <v>107</v>
      </c>
      <c r="I11953" t="s">
        <v>156</v>
      </c>
      <c r="J11953" t="s">
        <v>161</v>
      </c>
      <c r="K11953" t="s">
        <v>161</v>
      </c>
      <c r="L11953" t="s">
        <v>161</v>
      </c>
      <c r="M11953" t="s">
        <v>161</v>
      </c>
      <c r="N11953" t="s">
        <v>161</v>
      </c>
      <c r="O11953" t="s">
        <v>161</v>
      </c>
      <c r="P11953" t="s">
        <v>161</v>
      </c>
      <c r="Q11953" t="s">
        <v>161</v>
      </c>
      <c r="R11953" t="s">
        <v>157</v>
      </c>
      <c r="S11953" t="s">
        <v>157</v>
      </c>
      <c r="T11953" t="s">
        <v>157</v>
      </c>
      <c r="U11953" t="s">
        <v>157</v>
      </c>
    </row>
    <row r="11954" spans="1:21" hidden="1" x14ac:dyDescent="0.45">
      <c r="A11954" t="str">
        <f t="shared" si="197"/>
        <v>YAG1UKL8F+MPhilosophy and religious studiesWales</v>
      </c>
      <c r="B11954" t="s">
        <v>116</v>
      </c>
      <c r="C11954" t="s">
        <v>49</v>
      </c>
      <c r="D11954">
        <v>1</v>
      </c>
      <c r="E11954" t="s">
        <v>44</v>
      </c>
      <c r="F11954" t="s">
        <v>139</v>
      </c>
      <c r="G11954" t="s">
        <v>138</v>
      </c>
      <c r="H11954" t="s">
        <v>107</v>
      </c>
      <c r="I11954" t="s">
        <v>158</v>
      </c>
      <c r="J11954" t="s">
        <v>161</v>
      </c>
      <c r="K11954" t="s">
        <v>161</v>
      </c>
      <c r="L11954" t="s">
        <v>161</v>
      </c>
      <c r="M11954" t="s">
        <v>161</v>
      </c>
      <c r="N11954" t="s">
        <v>161</v>
      </c>
      <c r="O11954" t="s">
        <v>161</v>
      </c>
      <c r="P11954" t="s">
        <v>161</v>
      </c>
      <c r="Q11954" t="s">
        <v>161</v>
      </c>
      <c r="R11954" t="s">
        <v>161</v>
      </c>
      <c r="S11954" t="s">
        <v>161</v>
      </c>
      <c r="T11954" t="s">
        <v>161</v>
      </c>
      <c r="U11954" t="s">
        <v>161</v>
      </c>
    </row>
    <row r="11955" spans="1:21" hidden="1" x14ac:dyDescent="0.45">
      <c r="A11955" t="str">
        <f t="shared" si="197"/>
        <v>YAG1UKL8F+MPhilosophy and religious studiesWest Midlands</v>
      </c>
      <c r="B11955" t="s">
        <v>116</v>
      </c>
      <c r="C11955" t="s">
        <v>49</v>
      </c>
      <c r="D11955">
        <v>1</v>
      </c>
      <c r="E11955" t="s">
        <v>44</v>
      </c>
      <c r="F11955" t="s">
        <v>139</v>
      </c>
      <c r="G11955" t="s">
        <v>138</v>
      </c>
      <c r="H11955" t="s">
        <v>107</v>
      </c>
      <c r="I11955" t="s">
        <v>159</v>
      </c>
      <c r="J11955">
        <v>20</v>
      </c>
      <c r="K11955">
        <v>0</v>
      </c>
      <c r="L11955">
        <v>20</v>
      </c>
      <c r="M11955">
        <v>11.1</v>
      </c>
      <c r="N11955">
        <v>5.6</v>
      </c>
      <c r="O11955">
        <v>72.2</v>
      </c>
      <c r="P11955">
        <v>77.8</v>
      </c>
      <c r="Q11955">
        <v>83.3</v>
      </c>
      <c r="R11955">
        <v>15</v>
      </c>
      <c r="S11955">
        <v>3300</v>
      </c>
      <c r="T11955">
        <v>23700</v>
      </c>
      <c r="U11955">
        <v>28600</v>
      </c>
    </row>
    <row r="11956" spans="1:21" hidden="1" x14ac:dyDescent="0.45">
      <c r="A11956" t="str">
        <f t="shared" si="197"/>
        <v>YAG1UKL8F+MPhilosophy and religious studiesYorkshire and The Humber</v>
      </c>
      <c r="B11956" t="s">
        <v>116</v>
      </c>
      <c r="C11956" t="s">
        <v>49</v>
      </c>
      <c r="D11956">
        <v>1</v>
      </c>
      <c r="E11956" t="s">
        <v>44</v>
      </c>
      <c r="F11956" t="s">
        <v>139</v>
      </c>
      <c r="G11956" t="s">
        <v>138</v>
      </c>
      <c r="H11956" t="s">
        <v>107</v>
      </c>
      <c r="I11956" t="s">
        <v>160</v>
      </c>
      <c r="J11956">
        <v>20</v>
      </c>
      <c r="K11956">
        <v>0</v>
      </c>
      <c r="L11956">
        <v>20</v>
      </c>
      <c r="M11956">
        <v>5</v>
      </c>
      <c r="N11956">
        <v>10</v>
      </c>
      <c r="O11956">
        <v>80</v>
      </c>
      <c r="P11956">
        <v>85</v>
      </c>
      <c r="Q11956">
        <v>85</v>
      </c>
      <c r="R11956">
        <v>15</v>
      </c>
      <c r="S11956">
        <v>15200</v>
      </c>
      <c r="T11956">
        <v>24100</v>
      </c>
      <c r="U11956">
        <v>31800</v>
      </c>
    </row>
    <row r="11957" spans="1:21" hidden="1" x14ac:dyDescent="0.45">
      <c r="A11957" t="str">
        <f t="shared" si="197"/>
        <v>YAG1UKL8F+MPhilosophy and religious studiesNA</v>
      </c>
      <c r="B11957" t="s">
        <v>116</v>
      </c>
      <c r="C11957" t="s">
        <v>49</v>
      </c>
      <c r="D11957">
        <v>1</v>
      </c>
      <c r="E11957" t="s">
        <v>44</v>
      </c>
      <c r="F11957" t="s">
        <v>139</v>
      </c>
      <c r="G11957" t="s">
        <v>138</v>
      </c>
      <c r="H11957" t="s">
        <v>107</v>
      </c>
      <c r="I11957" t="s">
        <v>157</v>
      </c>
      <c r="J11957">
        <v>10</v>
      </c>
      <c r="K11957">
        <v>100</v>
      </c>
      <c r="L11957" t="s">
        <v>161</v>
      </c>
      <c r="M11957" t="s">
        <v>161</v>
      </c>
      <c r="N11957" t="s">
        <v>161</v>
      </c>
      <c r="O11957" t="s">
        <v>161</v>
      </c>
      <c r="P11957" t="s">
        <v>161</v>
      </c>
      <c r="Q11957" t="s">
        <v>161</v>
      </c>
      <c r="R11957" t="s">
        <v>157</v>
      </c>
      <c r="S11957" t="s">
        <v>157</v>
      </c>
      <c r="T11957" t="s">
        <v>157</v>
      </c>
      <c r="U11957" t="s">
        <v>157</v>
      </c>
    </row>
    <row r="11958" spans="1:21" hidden="1" x14ac:dyDescent="0.45">
      <c r="A11958" t="str">
        <f t="shared" si="197"/>
        <v>YAG10EUL7F+MPhysics and astronomyAll</v>
      </c>
      <c r="B11958" t="s">
        <v>116</v>
      </c>
      <c r="C11958" t="s">
        <v>142</v>
      </c>
      <c r="D11958">
        <v>10</v>
      </c>
      <c r="E11958" t="s">
        <v>137</v>
      </c>
      <c r="F11958" t="s">
        <v>145</v>
      </c>
      <c r="G11958" t="s">
        <v>138</v>
      </c>
      <c r="H11958" t="s">
        <v>71</v>
      </c>
      <c r="I11958" t="s">
        <v>28</v>
      </c>
      <c r="J11958">
        <v>50</v>
      </c>
      <c r="K11958">
        <v>57.1</v>
      </c>
      <c r="L11958">
        <v>25</v>
      </c>
      <c r="M11958">
        <v>28.6</v>
      </c>
      <c r="N11958">
        <v>2</v>
      </c>
      <c r="O11958">
        <v>12.2</v>
      </c>
      <c r="P11958">
        <v>12.2</v>
      </c>
      <c r="Q11958">
        <v>12.2</v>
      </c>
      <c r="R11958" t="s">
        <v>161</v>
      </c>
      <c r="S11958" t="s">
        <v>161</v>
      </c>
      <c r="T11958" t="s">
        <v>161</v>
      </c>
      <c r="U11958" t="s">
        <v>161</v>
      </c>
    </row>
    <row r="11959" spans="1:21" hidden="1" x14ac:dyDescent="0.45">
      <c r="A11959" t="str">
        <f t="shared" si="197"/>
        <v>YAG10EUL8F+MPhysics and astronomyAll</v>
      </c>
      <c r="B11959" t="s">
        <v>116</v>
      </c>
      <c r="C11959" t="s">
        <v>142</v>
      </c>
      <c r="D11959">
        <v>10</v>
      </c>
      <c r="E11959" t="s">
        <v>137</v>
      </c>
      <c r="F11959" t="s">
        <v>139</v>
      </c>
      <c r="G11959" t="s">
        <v>138</v>
      </c>
      <c r="H11959" t="s">
        <v>71</v>
      </c>
      <c r="I11959" t="s">
        <v>28</v>
      </c>
      <c r="J11959">
        <v>85</v>
      </c>
      <c r="K11959">
        <v>37.299999999999997</v>
      </c>
      <c r="L11959">
        <v>55</v>
      </c>
      <c r="M11959">
        <v>31.3</v>
      </c>
      <c r="N11959">
        <v>3.6</v>
      </c>
      <c r="O11959">
        <v>26.5</v>
      </c>
      <c r="P11959">
        <v>27.7</v>
      </c>
      <c r="Q11959">
        <v>27.7</v>
      </c>
      <c r="R11959">
        <v>25</v>
      </c>
      <c r="S11959">
        <v>37600</v>
      </c>
      <c r="T11959">
        <v>47600</v>
      </c>
      <c r="U11959">
        <v>63500</v>
      </c>
    </row>
    <row r="11960" spans="1:21" hidden="1" x14ac:dyDescent="0.45">
      <c r="A11960" t="str">
        <f t="shared" si="197"/>
        <v>YAG5EUL7F+MPhysics and astronomyAll</v>
      </c>
      <c r="B11960" t="s">
        <v>116</v>
      </c>
      <c r="C11960" t="s">
        <v>140</v>
      </c>
      <c r="D11960">
        <v>5</v>
      </c>
      <c r="E11960" t="s">
        <v>137</v>
      </c>
      <c r="F11960" t="s">
        <v>145</v>
      </c>
      <c r="G11960" t="s">
        <v>138</v>
      </c>
      <c r="H11960" t="s">
        <v>71</v>
      </c>
      <c r="I11960" t="s">
        <v>28</v>
      </c>
      <c r="J11960">
        <v>115</v>
      </c>
      <c r="K11960">
        <v>43</v>
      </c>
      <c r="L11960">
        <v>65</v>
      </c>
      <c r="M11960">
        <v>16.600000000000001</v>
      </c>
      <c r="N11960">
        <v>2.7</v>
      </c>
      <c r="O11960">
        <v>29.8</v>
      </c>
      <c r="P11960">
        <v>32.9</v>
      </c>
      <c r="Q11960">
        <v>37.799999999999997</v>
      </c>
      <c r="R11960">
        <v>35</v>
      </c>
      <c r="S11960">
        <v>28500</v>
      </c>
      <c r="T11960">
        <v>34300</v>
      </c>
      <c r="U11960">
        <v>48900</v>
      </c>
    </row>
    <row r="11961" spans="1:21" hidden="1" x14ac:dyDescent="0.45">
      <c r="A11961" t="str">
        <f t="shared" si="197"/>
        <v>YAG5EUL8F+MPhysics and astronomyAll</v>
      </c>
      <c r="B11961" t="s">
        <v>116</v>
      </c>
      <c r="C11961" t="s">
        <v>140</v>
      </c>
      <c r="D11961">
        <v>5</v>
      </c>
      <c r="E11961" t="s">
        <v>137</v>
      </c>
      <c r="F11961" t="s">
        <v>139</v>
      </c>
      <c r="G11961" t="s">
        <v>138</v>
      </c>
      <c r="H11961" t="s">
        <v>71</v>
      </c>
      <c r="I11961" t="s">
        <v>28</v>
      </c>
      <c r="J11961">
        <v>125</v>
      </c>
      <c r="K11961">
        <v>23.7</v>
      </c>
      <c r="L11961">
        <v>95</v>
      </c>
      <c r="M11961">
        <v>41.7</v>
      </c>
      <c r="N11961">
        <v>4.5</v>
      </c>
      <c r="O11961">
        <v>29.4</v>
      </c>
      <c r="P11961">
        <v>30.2</v>
      </c>
      <c r="Q11961">
        <v>30.2</v>
      </c>
      <c r="R11961">
        <v>35</v>
      </c>
      <c r="S11961">
        <v>32800</v>
      </c>
      <c r="T11961">
        <v>39400</v>
      </c>
      <c r="U11961">
        <v>51100</v>
      </c>
    </row>
    <row r="11962" spans="1:21" hidden="1" x14ac:dyDescent="0.45">
      <c r="A11962" t="str">
        <f t="shared" si="197"/>
        <v>YAG3EUL7F+MPhysics and astronomyAll</v>
      </c>
      <c r="B11962" t="s">
        <v>116</v>
      </c>
      <c r="C11962" t="s">
        <v>141</v>
      </c>
      <c r="D11962">
        <v>3</v>
      </c>
      <c r="E11962" t="s">
        <v>137</v>
      </c>
      <c r="F11962" t="s">
        <v>145</v>
      </c>
      <c r="G11962" t="s">
        <v>138</v>
      </c>
      <c r="H11962" t="s">
        <v>71</v>
      </c>
      <c r="I11962" t="s">
        <v>28</v>
      </c>
      <c r="J11962">
        <v>115</v>
      </c>
      <c r="K11962">
        <v>33.9</v>
      </c>
      <c r="L11962">
        <v>80</v>
      </c>
      <c r="M11962">
        <v>12</v>
      </c>
      <c r="N11962">
        <v>5.5</v>
      </c>
      <c r="O11962">
        <v>9.1999999999999993</v>
      </c>
      <c r="P11962">
        <v>27.8</v>
      </c>
      <c r="Q11962">
        <v>48.7</v>
      </c>
      <c r="R11962" t="s">
        <v>161</v>
      </c>
      <c r="S11962" t="s">
        <v>161</v>
      </c>
      <c r="T11962" t="s">
        <v>161</v>
      </c>
      <c r="U11962" t="s">
        <v>161</v>
      </c>
    </row>
    <row r="11963" spans="1:21" hidden="1" x14ac:dyDescent="0.45">
      <c r="A11963" t="str">
        <f t="shared" si="197"/>
        <v>YAG3EUL8F+MPhysics and astronomyAll</v>
      </c>
      <c r="B11963" t="s">
        <v>116</v>
      </c>
      <c r="C11963" t="s">
        <v>141</v>
      </c>
      <c r="D11963">
        <v>3</v>
      </c>
      <c r="E11963" t="s">
        <v>137</v>
      </c>
      <c r="F11963" t="s">
        <v>139</v>
      </c>
      <c r="G11963" t="s">
        <v>138</v>
      </c>
      <c r="H11963" t="s">
        <v>71</v>
      </c>
      <c r="I11963" t="s">
        <v>28</v>
      </c>
      <c r="J11963">
        <v>125</v>
      </c>
      <c r="K11963">
        <v>15</v>
      </c>
      <c r="L11963">
        <v>110</v>
      </c>
      <c r="M11963">
        <v>38.299999999999997</v>
      </c>
      <c r="N11963">
        <v>7.5</v>
      </c>
      <c r="O11963">
        <v>38.5</v>
      </c>
      <c r="P11963">
        <v>39.299999999999997</v>
      </c>
      <c r="Q11963">
        <v>39.299999999999997</v>
      </c>
      <c r="R11963">
        <v>45</v>
      </c>
      <c r="S11963">
        <v>32800</v>
      </c>
      <c r="T11963">
        <v>40900</v>
      </c>
      <c r="U11963">
        <v>54000</v>
      </c>
    </row>
    <row r="11964" spans="1:21" hidden="1" x14ac:dyDescent="0.45">
      <c r="A11964" t="str">
        <f t="shared" si="197"/>
        <v>YAG1EUL7F+MPhysics and astronomyAll</v>
      </c>
      <c r="B11964" t="s">
        <v>116</v>
      </c>
      <c r="C11964" t="s">
        <v>49</v>
      </c>
      <c r="D11964">
        <v>1</v>
      </c>
      <c r="E11964" t="s">
        <v>137</v>
      </c>
      <c r="F11964" t="s">
        <v>145</v>
      </c>
      <c r="G11964" t="s">
        <v>138</v>
      </c>
      <c r="H11964" t="s">
        <v>71</v>
      </c>
      <c r="I11964" t="s">
        <v>28</v>
      </c>
      <c r="J11964">
        <v>105</v>
      </c>
      <c r="K11964">
        <v>35.1</v>
      </c>
      <c r="L11964">
        <v>70</v>
      </c>
      <c r="M11964">
        <v>5.4</v>
      </c>
      <c r="N11964">
        <v>4</v>
      </c>
      <c r="O11964">
        <v>6.4</v>
      </c>
      <c r="P11964">
        <v>35.200000000000003</v>
      </c>
      <c r="Q11964">
        <v>55.5</v>
      </c>
      <c r="R11964" t="s">
        <v>161</v>
      </c>
      <c r="S11964" t="s">
        <v>161</v>
      </c>
      <c r="T11964" t="s">
        <v>161</v>
      </c>
      <c r="U11964" t="s">
        <v>161</v>
      </c>
    </row>
    <row r="11965" spans="1:21" hidden="1" x14ac:dyDescent="0.45">
      <c r="A11965" t="str">
        <f t="shared" si="197"/>
        <v>YAG1EUL8F+MPhysics and astronomyAll</v>
      </c>
      <c r="B11965" t="s">
        <v>116</v>
      </c>
      <c r="C11965" t="s">
        <v>49</v>
      </c>
      <c r="D11965">
        <v>1</v>
      </c>
      <c r="E11965" t="s">
        <v>137</v>
      </c>
      <c r="F11965" t="s">
        <v>139</v>
      </c>
      <c r="G11965" t="s">
        <v>138</v>
      </c>
      <c r="H11965" t="s">
        <v>71</v>
      </c>
      <c r="I11965" t="s">
        <v>28</v>
      </c>
      <c r="J11965">
        <v>140</v>
      </c>
      <c r="K11965">
        <v>19.5</v>
      </c>
      <c r="L11965">
        <v>115</v>
      </c>
      <c r="M11965">
        <v>27.8</v>
      </c>
      <c r="N11965">
        <v>9.1</v>
      </c>
      <c r="O11965">
        <v>41.4</v>
      </c>
      <c r="P11965">
        <v>43.6</v>
      </c>
      <c r="Q11965">
        <v>43.6</v>
      </c>
      <c r="R11965">
        <v>50</v>
      </c>
      <c r="S11965">
        <v>30700</v>
      </c>
      <c r="T11965">
        <v>33900</v>
      </c>
      <c r="U11965">
        <v>39400</v>
      </c>
    </row>
    <row r="11966" spans="1:21" hidden="1" x14ac:dyDescent="0.45">
      <c r="A11966" t="str">
        <f t="shared" si="197"/>
        <v>YAG10EUL7FPhysics and astronomyAll</v>
      </c>
      <c r="B11966" t="s">
        <v>116</v>
      </c>
      <c r="C11966" t="s">
        <v>142</v>
      </c>
      <c r="D11966">
        <v>10</v>
      </c>
      <c r="E11966" t="s">
        <v>137</v>
      </c>
      <c r="F11966" t="s">
        <v>145</v>
      </c>
      <c r="G11966" t="s">
        <v>143</v>
      </c>
      <c r="H11966" t="s">
        <v>71</v>
      </c>
      <c r="I11966" t="s">
        <v>28</v>
      </c>
      <c r="J11966">
        <v>20</v>
      </c>
      <c r="K11966">
        <v>75</v>
      </c>
      <c r="L11966">
        <v>5</v>
      </c>
      <c r="M11966">
        <v>12.5</v>
      </c>
      <c r="N11966">
        <v>6.2</v>
      </c>
      <c r="O11966">
        <v>6.2</v>
      </c>
      <c r="P11966">
        <v>6.2</v>
      </c>
      <c r="Q11966">
        <v>6.2</v>
      </c>
      <c r="R11966" t="s">
        <v>161</v>
      </c>
      <c r="S11966" t="s">
        <v>161</v>
      </c>
      <c r="T11966" t="s">
        <v>161</v>
      </c>
      <c r="U11966" t="s">
        <v>161</v>
      </c>
    </row>
    <row r="11967" spans="1:21" hidden="1" x14ac:dyDescent="0.45">
      <c r="A11967" t="str">
        <f t="shared" si="197"/>
        <v>YAG10EUL7MPhysics and astronomyAll</v>
      </c>
      <c r="B11967" t="s">
        <v>116</v>
      </c>
      <c r="C11967" t="s">
        <v>142</v>
      </c>
      <c r="D11967">
        <v>10</v>
      </c>
      <c r="E11967" t="s">
        <v>137</v>
      </c>
      <c r="F11967" t="s">
        <v>145</v>
      </c>
      <c r="G11967" t="s">
        <v>144</v>
      </c>
      <c r="H11967" t="s">
        <v>71</v>
      </c>
      <c r="I11967" t="s">
        <v>28</v>
      </c>
      <c r="J11967">
        <v>35</v>
      </c>
      <c r="K11967">
        <v>48.5</v>
      </c>
      <c r="L11967">
        <v>20</v>
      </c>
      <c r="M11967">
        <v>36.4</v>
      </c>
      <c r="N11967">
        <v>0</v>
      </c>
      <c r="O11967">
        <v>15.2</v>
      </c>
      <c r="P11967">
        <v>15.2</v>
      </c>
      <c r="Q11967">
        <v>15.2</v>
      </c>
      <c r="R11967" t="s">
        <v>161</v>
      </c>
      <c r="S11967" t="s">
        <v>161</v>
      </c>
      <c r="T11967" t="s">
        <v>161</v>
      </c>
      <c r="U11967" t="s">
        <v>161</v>
      </c>
    </row>
    <row r="11968" spans="1:21" hidden="1" x14ac:dyDescent="0.45">
      <c r="A11968" t="str">
        <f t="shared" si="197"/>
        <v>YAG10EUL8FPhysics and astronomyAll</v>
      </c>
      <c r="B11968" t="s">
        <v>116</v>
      </c>
      <c r="C11968" t="s">
        <v>142</v>
      </c>
      <c r="D11968">
        <v>10</v>
      </c>
      <c r="E11968" t="s">
        <v>137</v>
      </c>
      <c r="F11968" t="s">
        <v>139</v>
      </c>
      <c r="G11968" t="s">
        <v>143</v>
      </c>
      <c r="H11968" t="s">
        <v>71</v>
      </c>
      <c r="I11968" t="s">
        <v>28</v>
      </c>
      <c r="J11968">
        <v>30</v>
      </c>
      <c r="K11968">
        <v>34.6</v>
      </c>
      <c r="L11968">
        <v>20</v>
      </c>
      <c r="M11968">
        <v>34.6</v>
      </c>
      <c r="N11968">
        <v>7.7</v>
      </c>
      <c r="O11968">
        <v>23.1</v>
      </c>
      <c r="P11968">
        <v>23.1</v>
      </c>
      <c r="Q11968">
        <v>23.1</v>
      </c>
      <c r="R11968" t="s">
        <v>161</v>
      </c>
      <c r="S11968" t="s">
        <v>161</v>
      </c>
      <c r="T11968" t="s">
        <v>161</v>
      </c>
      <c r="U11968" t="s">
        <v>161</v>
      </c>
    </row>
    <row r="11969" spans="1:21" hidden="1" x14ac:dyDescent="0.45">
      <c r="A11969" t="str">
        <f t="shared" si="197"/>
        <v>YAG10EUL8MPhysics and astronomyAll</v>
      </c>
      <c r="B11969" t="s">
        <v>116</v>
      </c>
      <c r="C11969" t="s">
        <v>142</v>
      </c>
      <c r="D11969">
        <v>10</v>
      </c>
      <c r="E11969" t="s">
        <v>137</v>
      </c>
      <c r="F11969" t="s">
        <v>139</v>
      </c>
      <c r="G11969" t="s">
        <v>144</v>
      </c>
      <c r="H11969" t="s">
        <v>71</v>
      </c>
      <c r="I11969" t="s">
        <v>28</v>
      </c>
      <c r="J11969">
        <v>60</v>
      </c>
      <c r="K11969">
        <v>38.6</v>
      </c>
      <c r="L11969">
        <v>35</v>
      </c>
      <c r="M11969">
        <v>29.8</v>
      </c>
      <c r="N11969">
        <v>1.8</v>
      </c>
      <c r="O11969">
        <v>28.1</v>
      </c>
      <c r="P11969">
        <v>29.8</v>
      </c>
      <c r="Q11969">
        <v>29.8</v>
      </c>
      <c r="R11969">
        <v>20</v>
      </c>
      <c r="S11969">
        <v>45900</v>
      </c>
      <c r="T11969">
        <v>52200</v>
      </c>
      <c r="U11969">
        <v>66700</v>
      </c>
    </row>
    <row r="11970" spans="1:21" hidden="1" x14ac:dyDescent="0.45">
      <c r="A11970" t="str">
        <f t="shared" si="197"/>
        <v>YAG5EUL7FPhysics and astronomyAll</v>
      </c>
      <c r="B11970" t="s">
        <v>116</v>
      </c>
      <c r="C11970" t="s">
        <v>140</v>
      </c>
      <c r="D11970">
        <v>5</v>
      </c>
      <c r="E11970" t="s">
        <v>137</v>
      </c>
      <c r="F11970" t="s">
        <v>145</v>
      </c>
      <c r="G11970" t="s">
        <v>143</v>
      </c>
      <c r="H11970" t="s">
        <v>71</v>
      </c>
      <c r="I11970" t="s">
        <v>28</v>
      </c>
      <c r="J11970">
        <v>40</v>
      </c>
      <c r="K11970">
        <v>41.7</v>
      </c>
      <c r="L11970">
        <v>25</v>
      </c>
      <c r="M11970">
        <v>28.4</v>
      </c>
      <c r="N11970">
        <v>2.8</v>
      </c>
      <c r="O11970">
        <v>21.3</v>
      </c>
      <c r="P11970">
        <v>24.2</v>
      </c>
      <c r="Q11970">
        <v>27</v>
      </c>
      <c r="R11970" t="s">
        <v>161</v>
      </c>
      <c r="S11970" t="s">
        <v>161</v>
      </c>
      <c r="T11970" t="s">
        <v>161</v>
      </c>
      <c r="U11970" t="s">
        <v>161</v>
      </c>
    </row>
    <row r="11971" spans="1:21" hidden="1" x14ac:dyDescent="0.45">
      <c r="A11971" t="str">
        <f t="shared" si="197"/>
        <v>YAG5EUL7MPhysics and astronomyAll</v>
      </c>
      <c r="B11971" t="s">
        <v>116</v>
      </c>
      <c r="C11971" t="s">
        <v>140</v>
      </c>
      <c r="D11971">
        <v>5</v>
      </c>
      <c r="E11971" t="s">
        <v>137</v>
      </c>
      <c r="F11971" t="s">
        <v>145</v>
      </c>
      <c r="G11971" t="s">
        <v>144</v>
      </c>
      <c r="H11971" t="s">
        <v>71</v>
      </c>
      <c r="I11971" t="s">
        <v>28</v>
      </c>
      <c r="J11971">
        <v>80</v>
      </c>
      <c r="K11971">
        <v>43.5</v>
      </c>
      <c r="L11971">
        <v>45</v>
      </c>
      <c r="M11971">
        <v>11</v>
      </c>
      <c r="N11971">
        <v>2.7</v>
      </c>
      <c r="O11971">
        <v>33.700000000000003</v>
      </c>
      <c r="P11971">
        <v>37</v>
      </c>
      <c r="Q11971">
        <v>42.8</v>
      </c>
      <c r="R11971">
        <v>25</v>
      </c>
      <c r="S11971">
        <v>30300</v>
      </c>
      <c r="T11971">
        <v>36500</v>
      </c>
      <c r="U11971">
        <v>49300</v>
      </c>
    </row>
    <row r="11972" spans="1:21" hidden="1" x14ac:dyDescent="0.45">
      <c r="A11972" t="str">
        <f t="shared" si="197"/>
        <v>YAG5EUL8FPhysics and astronomyAll</v>
      </c>
      <c r="B11972" t="s">
        <v>116</v>
      </c>
      <c r="C11972" t="s">
        <v>140</v>
      </c>
      <c r="D11972">
        <v>5</v>
      </c>
      <c r="E11972" t="s">
        <v>137</v>
      </c>
      <c r="F11972" t="s">
        <v>139</v>
      </c>
      <c r="G11972" t="s">
        <v>143</v>
      </c>
      <c r="H11972" t="s">
        <v>71</v>
      </c>
      <c r="I11972" t="s">
        <v>28</v>
      </c>
      <c r="J11972">
        <v>45</v>
      </c>
      <c r="K11972">
        <v>27.9</v>
      </c>
      <c r="L11972">
        <v>35</v>
      </c>
      <c r="M11972">
        <v>35.5</v>
      </c>
      <c r="N11972">
        <v>4.7</v>
      </c>
      <c r="O11972">
        <v>32</v>
      </c>
      <c r="P11972">
        <v>32</v>
      </c>
      <c r="Q11972">
        <v>32</v>
      </c>
      <c r="R11972" t="s">
        <v>161</v>
      </c>
      <c r="S11972" t="s">
        <v>161</v>
      </c>
      <c r="T11972" t="s">
        <v>161</v>
      </c>
      <c r="U11972" t="s">
        <v>161</v>
      </c>
    </row>
    <row r="11973" spans="1:21" hidden="1" x14ac:dyDescent="0.45">
      <c r="A11973" t="str">
        <f t="shared" si="197"/>
        <v>YAG5EUL8MPhysics and astronomyAll</v>
      </c>
      <c r="B11973" t="s">
        <v>116</v>
      </c>
      <c r="C11973" t="s">
        <v>140</v>
      </c>
      <c r="D11973">
        <v>5</v>
      </c>
      <c r="E11973" t="s">
        <v>137</v>
      </c>
      <c r="F11973" t="s">
        <v>139</v>
      </c>
      <c r="G11973" t="s">
        <v>144</v>
      </c>
      <c r="H11973" t="s">
        <v>71</v>
      </c>
      <c r="I11973" t="s">
        <v>28</v>
      </c>
      <c r="J11973">
        <v>85</v>
      </c>
      <c r="K11973">
        <v>21.4</v>
      </c>
      <c r="L11973">
        <v>65</v>
      </c>
      <c r="M11973">
        <v>45</v>
      </c>
      <c r="N11973">
        <v>4.3</v>
      </c>
      <c r="O11973">
        <v>28</v>
      </c>
      <c r="P11973">
        <v>29.2</v>
      </c>
      <c r="Q11973">
        <v>29.2</v>
      </c>
      <c r="R11973">
        <v>25</v>
      </c>
      <c r="S11973">
        <v>35400</v>
      </c>
      <c r="T11973">
        <v>39400</v>
      </c>
      <c r="U11973">
        <v>59900</v>
      </c>
    </row>
    <row r="11974" spans="1:21" hidden="1" x14ac:dyDescent="0.45">
      <c r="A11974" t="str">
        <f t="shared" si="197"/>
        <v>YAG3EUL7FPhysics and astronomyAll</v>
      </c>
      <c r="B11974" t="s">
        <v>116</v>
      </c>
      <c r="C11974" t="s">
        <v>141</v>
      </c>
      <c r="D11974">
        <v>3</v>
      </c>
      <c r="E11974" t="s">
        <v>137</v>
      </c>
      <c r="F11974" t="s">
        <v>145</v>
      </c>
      <c r="G11974" t="s">
        <v>143</v>
      </c>
      <c r="H11974" t="s">
        <v>71</v>
      </c>
      <c r="I11974" t="s">
        <v>28</v>
      </c>
      <c r="J11974">
        <v>30</v>
      </c>
      <c r="K11974">
        <v>41.3</v>
      </c>
      <c r="L11974">
        <v>20</v>
      </c>
      <c r="M11974">
        <v>3.5</v>
      </c>
      <c r="N11974">
        <v>8</v>
      </c>
      <c r="O11974">
        <v>14.2</v>
      </c>
      <c r="P11974">
        <v>26</v>
      </c>
      <c r="Q11974">
        <v>47.2</v>
      </c>
      <c r="R11974" t="s">
        <v>161</v>
      </c>
      <c r="S11974" t="s">
        <v>161</v>
      </c>
      <c r="T11974" t="s">
        <v>161</v>
      </c>
      <c r="U11974" t="s">
        <v>161</v>
      </c>
    </row>
    <row r="11975" spans="1:21" hidden="1" x14ac:dyDescent="0.45">
      <c r="A11975" t="str">
        <f t="shared" ref="A11975:A12038" si="198">"YAG"&amp;D11975 &amp;E11975 &amp;F11975 &amp; G11975 &amp;H11975 &amp;I11975</f>
        <v>YAG3EUL7MPhysics and astronomyAll</v>
      </c>
      <c r="B11975" t="s">
        <v>116</v>
      </c>
      <c r="C11975" t="s">
        <v>141</v>
      </c>
      <c r="D11975">
        <v>3</v>
      </c>
      <c r="E11975" t="s">
        <v>137</v>
      </c>
      <c r="F11975" t="s">
        <v>145</v>
      </c>
      <c r="G11975" t="s">
        <v>144</v>
      </c>
      <c r="H11975" t="s">
        <v>71</v>
      </c>
      <c r="I11975" t="s">
        <v>28</v>
      </c>
      <c r="J11975">
        <v>90</v>
      </c>
      <c r="K11975">
        <v>31.4</v>
      </c>
      <c r="L11975">
        <v>60</v>
      </c>
      <c r="M11975">
        <v>14.7</v>
      </c>
      <c r="N11975">
        <v>4.7</v>
      </c>
      <c r="O11975">
        <v>7.6</v>
      </c>
      <c r="P11975">
        <v>28.3</v>
      </c>
      <c r="Q11975">
        <v>49.1</v>
      </c>
      <c r="R11975" t="s">
        <v>161</v>
      </c>
      <c r="S11975" t="s">
        <v>161</v>
      </c>
      <c r="T11975" t="s">
        <v>161</v>
      </c>
      <c r="U11975" t="s">
        <v>161</v>
      </c>
    </row>
    <row r="11976" spans="1:21" hidden="1" x14ac:dyDescent="0.45">
      <c r="A11976" t="str">
        <f t="shared" si="198"/>
        <v>YAG3EUL8FPhysics and astronomyAll</v>
      </c>
      <c r="B11976" t="s">
        <v>116</v>
      </c>
      <c r="C11976" t="s">
        <v>141</v>
      </c>
      <c r="D11976">
        <v>3</v>
      </c>
      <c r="E11976" t="s">
        <v>137</v>
      </c>
      <c r="F11976" t="s">
        <v>139</v>
      </c>
      <c r="G11976" t="s">
        <v>143</v>
      </c>
      <c r="H11976" t="s">
        <v>71</v>
      </c>
      <c r="I11976" t="s">
        <v>28</v>
      </c>
      <c r="J11976">
        <v>35</v>
      </c>
      <c r="K11976">
        <v>14.9</v>
      </c>
      <c r="L11976">
        <v>30</v>
      </c>
      <c r="M11976">
        <v>41.6</v>
      </c>
      <c r="N11976">
        <v>8.9</v>
      </c>
      <c r="O11976">
        <v>34.700000000000003</v>
      </c>
      <c r="P11976">
        <v>34.700000000000003</v>
      </c>
      <c r="Q11976">
        <v>34.700000000000003</v>
      </c>
      <c r="R11976">
        <v>15</v>
      </c>
      <c r="S11976">
        <v>29900</v>
      </c>
      <c r="T11976">
        <v>32800</v>
      </c>
      <c r="U11976">
        <v>36500</v>
      </c>
    </row>
    <row r="11977" spans="1:21" hidden="1" x14ac:dyDescent="0.45">
      <c r="A11977" t="str">
        <f t="shared" si="198"/>
        <v>YAG3EUL8MPhysics and astronomyAll</v>
      </c>
      <c r="B11977" t="s">
        <v>116</v>
      </c>
      <c r="C11977" t="s">
        <v>141</v>
      </c>
      <c r="D11977">
        <v>3</v>
      </c>
      <c r="E11977" t="s">
        <v>137</v>
      </c>
      <c r="F11977" t="s">
        <v>139</v>
      </c>
      <c r="G11977" t="s">
        <v>144</v>
      </c>
      <c r="H11977" t="s">
        <v>71</v>
      </c>
      <c r="I11977" t="s">
        <v>28</v>
      </c>
      <c r="J11977">
        <v>95</v>
      </c>
      <c r="K11977">
        <v>15</v>
      </c>
      <c r="L11977">
        <v>80</v>
      </c>
      <c r="M11977">
        <v>37</v>
      </c>
      <c r="N11977">
        <v>7</v>
      </c>
      <c r="O11977">
        <v>39.9</v>
      </c>
      <c r="P11977">
        <v>41</v>
      </c>
      <c r="Q11977">
        <v>41</v>
      </c>
      <c r="R11977">
        <v>35</v>
      </c>
      <c r="S11977">
        <v>35000</v>
      </c>
      <c r="T11977">
        <v>46400</v>
      </c>
      <c r="U11977">
        <v>63500</v>
      </c>
    </row>
    <row r="11978" spans="1:21" hidden="1" x14ac:dyDescent="0.45">
      <c r="A11978" t="str">
        <f t="shared" si="198"/>
        <v>YAG1EUL7FPhysics and astronomyAll</v>
      </c>
      <c r="B11978" t="s">
        <v>116</v>
      </c>
      <c r="C11978" t="s">
        <v>49</v>
      </c>
      <c r="D11978">
        <v>1</v>
      </c>
      <c r="E11978" t="s">
        <v>137</v>
      </c>
      <c r="F11978" t="s">
        <v>145</v>
      </c>
      <c r="G11978" t="s">
        <v>143</v>
      </c>
      <c r="H11978" t="s">
        <v>71</v>
      </c>
      <c r="I11978" t="s">
        <v>28</v>
      </c>
      <c r="J11978">
        <v>25</v>
      </c>
      <c r="K11978">
        <v>28.6</v>
      </c>
      <c r="L11978">
        <v>15</v>
      </c>
      <c r="M11978">
        <v>11.7</v>
      </c>
      <c r="N11978">
        <v>4.8</v>
      </c>
      <c r="O11978">
        <v>9.5</v>
      </c>
      <c r="P11978">
        <v>38.200000000000003</v>
      </c>
      <c r="Q11978">
        <v>54.9</v>
      </c>
      <c r="R11978" t="s">
        <v>161</v>
      </c>
      <c r="S11978" t="s">
        <v>161</v>
      </c>
      <c r="T11978" t="s">
        <v>161</v>
      </c>
      <c r="U11978" t="s">
        <v>161</v>
      </c>
    </row>
    <row r="11979" spans="1:21" hidden="1" x14ac:dyDescent="0.45">
      <c r="A11979" t="str">
        <f t="shared" si="198"/>
        <v>YAG1EUL7MPhysics and astronomyAll</v>
      </c>
      <c r="B11979" t="s">
        <v>116</v>
      </c>
      <c r="C11979" t="s">
        <v>49</v>
      </c>
      <c r="D11979">
        <v>1</v>
      </c>
      <c r="E11979" t="s">
        <v>137</v>
      </c>
      <c r="F11979" t="s">
        <v>145</v>
      </c>
      <c r="G11979" t="s">
        <v>144</v>
      </c>
      <c r="H11979" t="s">
        <v>71</v>
      </c>
      <c r="I11979" t="s">
        <v>28</v>
      </c>
      <c r="J11979">
        <v>80</v>
      </c>
      <c r="K11979">
        <v>36.799999999999997</v>
      </c>
      <c r="L11979">
        <v>55</v>
      </c>
      <c r="M11979">
        <v>3.8</v>
      </c>
      <c r="N11979">
        <v>3.8</v>
      </c>
      <c r="O11979">
        <v>5.6</v>
      </c>
      <c r="P11979">
        <v>34.4</v>
      </c>
      <c r="Q11979">
        <v>55.7</v>
      </c>
      <c r="R11979" t="s">
        <v>161</v>
      </c>
      <c r="S11979" t="s">
        <v>161</v>
      </c>
      <c r="T11979" t="s">
        <v>161</v>
      </c>
      <c r="U11979" t="s">
        <v>161</v>
      </c>
    </row>
    <row r="11980" spans="1:21" hidden="1" x14ac:dyDescent="0.45">
      <c r="A11980" t="str">
        <f t="shared" si="198"/>
        <v>YAG1EUL8FPhysics and astronomyAll</v>
      </c>
      <c r="B11980" t="s">
        <v>116</v>
      </c>
      <c r="C11980" t="s">
        <v>49</v>
      </c>
      <c r="D11980">
        <v>1</v>
      </c>
      <c r="E11980" t="s">
        <v>137</v>
      </c>
      <c r="F11980" t="s">
        <v>139</v>
      </c>
      <c r="G11980" t="s">
        <v>143</v>
      </c>
      <c r="H11980" t="s">
        <v>71</v>
      </c>
      <c r="I11980" t="s">
        <v>28</v>
      </c>
      <c r="J11980">
        <v>40</v>
      </c>
      <c r="K11980">
        <v>19.100000000000001</v>
      </c>
      <c r="L11980">
        <v>30</v>
      </c>
      <c r="M11980">
        <v>22.3</v>
      </c>
      <c r="N11980">
        <v>19.100000000000001</v>
      </c>
      <c r="O11980">
        <v>39.5</v>
      </c>
      <c r="P11980">
        <v>39.5</v>
      </c>
      <c r="Q11980">
        <v>39.5</v>
      </c>
      <c r="R11980">
        <v>15</v>
      </c>
      <c r="S11980">
        <v>30700</v>
      </c>
      <c r="T11980">
        <v>33900</v>
      </c>
      <c r="U11980">
        <v>36100</v>
      </c>
    </row>
    <row r="11981" spans="1:21" hidden="1" x14ac:dyDescent="0.45">
      <c r="A11981" t="str">
        <f t="shared" si="198"/>
        <v>YAG1EUL8MPhysics and astronomyAll</v>
      </c>
      <c r="B11981" t="s">
        <v>116</v>
      </c>
      <c r="C11981" t="s">
        <v>49</v>
      </c>
      <c r="D11981">
        <v>1</v>
      </c>
      <c r="E11981" t="s">
        <v>137</v>
      </c>
      <c r="F11981" t="s">
        <v>139</v>
      </c>
      <c r="G11981" t="s">
        <v>144</v>
      </c>
      <c r="H11981" t="s">
        <v>71</v>
      </c>
      <c r="I11981" t="s">
        <v>28</v>
      </c>
      <c r="J11981">
        <v>105</v>
      </c>
      <c r="K11981">
        <v>19.600000000000001</v>
      </c>
      <c r="L11981">
        <v>85</v>
      </c>
      <c r="M11981">
        <v>29.9</v>
      </c>
      <c r="N11981">
        <v>5.5</v>
      </c>
      <c r="O11981">
        <v>42</v>
      </c>
      <c r="P11981">
        <v>45</v>
      </c>
      <c r="Q11981">
        <v>45</v>
      </c>
      <c r="R11981">
        <v>40</v>
      </c>
      <c r="S11981">
        <v>31000</v>
      </c>
      <c r="T11981">
        <v>33900</v>
      </c>
      <c r="U11981">
        <v>40200</v>
      </c>
    </row>
    <row r="11982" spans="1:21" hidden="1" x14ac:dyDescent="0.45">
      <c r="A11982" t="str">
        <f t="shared" si="198"/>
        <v>YAG10EUL7F+MPhysics and astronomyAbroad</v>
      </c>
      <c r="B11982" t="s">
        <v>116</v>
      </c>
      <c r="C11982" t="s">
        <v>142</v>
      </c>
      <c r="D11982">
        <v>10</v>
      </c>
      <c r="E11982" t="s">
        <v>137</v>
      </c>
      <c r="F11982" t="s">
        <v>145</v>
      </c>
      <c r="G11982" t="s">
        <v>138</v>
      </c>
      <c r="H11982" t="s">
        <v>71</v>
      </c>
      <c r="I11982" t="s">
        <v>146</v>
      </c>
      <c r="J11982">
        <v>10</v>
      </c>
      <c r="K11982">
        <v>0</v>
      </c>
      <c r="L11982">
        <v>10</v>
      </c>
      <c r="M11982">
        <v>85.7</v>
      </c>
      <c r="N11982">
        <v>14.3</v>
      </c>
      <c r="O11982">
        <v>0</v>
      </c>
      <c r="P11982">
        <v>0</v>
      </c>
      <c r="Q11982">
        <v>0</v>
      </c>
      <c r="R11982" t="s">
        <v>157</v>
      </c>
      <c r="S11982" t="s">
        <v>157</v>
      </c>
      <c r="T11982" t="s">
        <v>157</v>
      </c>
      <c r="U11982" t="s">
        <v>157</v>
      </c>
    </row>
    <row r="11983" spans="1:21" hidden="1" x14ac:dyDescent="0.45">
      <c r="A11983" t="str">
        <f t="shared" si="198"/>
        <v>YAG10EUL7F+MPhysics and astronomyLondon</v>
      </c>
      <c r="B11983" t="s">
        <v>116</v>
      </c>
      <c r="C11983" t="s">
        <v>142</v>
      </c>
      <c r="D11983">
        <v>10</v>
      </c>
      <c r="E11983" t="s">
        <v>137</v>
      </c>
      <c r="F11983" t="s">
        <v>145</v>
      </c>
      <c r="G11983" t="s">
        <v>138</v>
      </c>
      <c r="H11983" t="s">
        <v>71</v>
      </c>
      <c r="I11983" t="s">
        <v>149</v>
      </c>
      <c r="J11983">
        <v>10</v>
      </c>
      <c r="K11983">
        <v>0</v>
      </c>
      <c r="L11983">
        <v>10</v>
      </c>
      <c r="M11983">
        <v>44.4</v>
      </c>
      <c r="N11983">
        <v>0</v>
      </c>
      <c r="O11983">
        <v>55.6</v>
      </c>
      <c r="P11983">
        <v>55.6</v>
      </c>
      <c r="Q11983">
        <v>55.6</v>
      </c>
      <c r="R11983" t="s">
        <v>161</v>
      </c>
      <c r="S11983" t="s">
        <v>161</v>
      </c>
      <c r="T11983" t="s">
        <v>161</v>
      </c>
      <c r="U11983" t="s">
        <v>161</v>
      </c>
    </row>
    <row r="11984" spans="1:21" hidden="1" x14ac:dyDescent="0.45">
      <c r="A11984" t="str">
        <f t="shared" si="198"/>
        <v>YAG10EUL7F+MPhysics and astronomyNorth West</v>
      </c>
      <c r="B11984" t="s">
        <v>116</v>
      </c>
      <c r="C11984" t="s">
        <v>142</v>
      </c>
      <c r="D11984">
        <v>10</v>
      </c>
      <c r="E11984" t="s">
        <v>137</v>
      </c>
      <c r="F11984" t="s">
        <v>145</v>
      </c>
      <c r="G11984" t="s">
        <v>138</v>
      </c>
      <c r="H11984" t="s">
        <v>71</v>
      </c>
      <c r="I11984" t="s">
        <v>151</v>
      </c>
      <c r="J11984" t="s">
        <v>161</v>
      </c>
      <c r="K11984" t="s">
        <v>161</v>
      </c>
      <c r="L11984" t="s">
        <v>161</v>
      </c>
      <c r="M11984" t="s">
        <v>161</v>
      </c>
      <c r="N11984" t="s">
        <v>161</v>
      </c>
      <c r="O11984" t="s">
        <v>161</v>
      </c>
      <c r="P11984" t="s">
        <v>161</v>
      </c>
      <c r="Q11984" t="s">
        <v>161</v>
      </c>
      <c r="R11984" t="s">
        <v>157</v>
      </c>
      <c r="S11984" t="s">
        <v>157</v>
      </c>
      <c r="T11984" t="s">
        <v>157</v>
      </c>
      <c r="U11984" t="s">
        <v>157</v>
      </c>
    </row>
    <row r="11985" spans="1:21" hidden="1" x14ac:dyDescent="0.45">
      <c r="A11985" t="str">
        <f t="shared" si="198"/>
        <v>YAG10EUL7F+MPhysics and astronomySouth East</v>
      </c>
      <c r="B11985" t="s">
        <v>116</v>
      </c>
      <c r="C11985" t="s">
        <v>142</v>
      </c>
      <c r="D11985">
        <v>10</v>
      </c>
      <c r="E11985" t="s">
        <v>137</v>
      </c>
      <c r="F11985" t="s">
        <v>145</v>
      </c>
      <c r="G11985" t="s">
        <v>138</v>
      </c>
      <c r="H11985" t="s">
        <v>71</v>
      </c>
      <c r="I11985" t="s">
        <v>154</v>
      </c>
      <c r="J11985" t="s">
        <v>161</v>
      </c>
      <c r="K11985" t="s">
        <v>161</v>
      </c>
      <c r="L11985" t="s">
        <v>161</v>
      </c>
      <c r="M11985" t="s">
        <v>161</v>
      </c>
      <c r="N11985" t="s">
        <v>161</v>
      </c>
      <c r="O11985" t="s">
        <v>161</v>
      </c>
      <c r="P11985" t="s">
        <v>161</v>
      </c>
      <c r="Q11985" t="s">
        <v>161</v>
      </c>
      <c r="R11985" t="s">
        <v>157</v>
      </c>
      <c r="S11985" t="s">
        <v>157</v>
      </c>
      <c r="T11985" t="s">
        <v>157</v>
      </c>
      <c r="U11985" t="s">
        <v>157</v>
      </c>
    </row>
    <row r="11986" spans="1:21" hidden="1" x14ac:dyDescent="0.45">
      <c r="A11986" t="str">
        <f t="shared" si="198"/>
        <v>YAG10EUL7F+MPhysics and astronomySouth West</v>
      </c>
      <c r="B11986" t="s">
        <v>116</v>
      </c>
      <c r="C11986" t="s">
        <v>142</v>
      </c>
      <c r="D11986">
        <v>10</v>
      </c>
      <c r="E11986" t="s">
        <v>137</v>
      </c>
      <c r="F11986" t="s">
        <v>145</v>
      </c>
      <c r="G11986" t="s">
        <v>138</v>
      </c>
      <c r="H11986" t="s">
        <v>71</v>
      </c>
      <c r="I11986" t="s">
        <v>155</v>
      </c>
      <c r="J11986" t="s">
        <v>161</v>
      </c>
      <c r="K11986" t="s">
        <v>161</v>
      </c>
      <c r="L11986" t="s">
        <v>161</v>
      </c>
      <c r="M11986" t="s">
        <v>161</v>
      </c>
      <c r="N11986" t="s">
        <v>161</v>
      </c>
      <c r="O11986" t="s">
        <v>161</v>
      </c>
      <c r="P11986" t="s">
        <v>161</v>
      </c>
      <c r="Q11986" t="s">
        <v>161</v>
      </c>
      <c r="R11986" t="s">
        <v>157</v>
      </c>
      <c r="S11986" t="s">
        <v>157</v>
      </c>
      <c r="T11986" t="s">
        <v>157</v>
      </c>
      <c r="U11986" t="s">
        <v>157</v>
      </c>
    </row>
    <row r="11987" spans="1:21" hidden="1" x14ac:dyDescent="0.45">
      <c r="A11987" t="str">
        <f t="shared" si="198"/>
        <v>YAG10EUL7F+MPhysics and astronomyYorkshire and The Humber</v>
      </c>
      <c r="B11987" t="s">
        <v>116</v>
      </c>
      <c r="C11987" t="s">
        <v>142</v>
      </c>
      <c r="D11987">
        <v>10</v>
      </c>
      <c r="E11987" t="s">
        <v>137</v>
      </c>
      <c r="F11987" t="s">
        <v>145</v>
      </c>
      <c r="G11987" t="s">
        <v>138</v>
      </c>
      <c r="H11987" t="s">
        <v>71</v>
      </c>
      <c r="I11987" t="s">
        <v>160</v>
      </c>
      <c r="J11987" t="s">
        <v>161</v>
      </c>
      <c r="K11987" t="s">
        <v>161</v>
      </c>
      <c r="L11987" t="s">
        <v>161</v>
      </c>
      <c r="M11987" t="s">
        <v>161</v>
      </c>
      <c r="N11987" t="s">
        <v>161</v>
      </c>
      <c r="O11987" t="s">
        <v>161</v>
      </c>
      <c r="P11987" t="s">
        <v>161</v>
      </c>
      <c r="Q11987" t="s">
        <v>161</v>
      </c>
      <c r="R11987" t="s">
        <v>157</v>
      </c>
      <c r="S11987" t="s">
        <v>157</v>
      </c>
      <c r="T11987" t="s">
        <v>157</v>
      </c>
      <c r="U11987" t="s">
        <v>157</v>
      </c>
    </row>
    <row r="11988" spans="1:21" hidden="1" x14ac:dyDescent="0.45">
      <c r="A11988" t="str">
        <f t="shared" si="198"/>
        <v>YAG10EUL7F+MPhysics and astronomyNA</v>
      </c>
      <c r="B11988" t="s">
        <v>116</v>
      </c>
      <c r="C11988" t="s">
        <v>142</v>
      </c>
      <c r="D11988">
        <v>10</v>
      </c>
      <c r="E11988" t="s">
        <v>137</v>
      </c>
      <c r="F11988" t="s">
        <v>145</v>
      </c>
      <c r="G11988" t="s">
        <v>138</v>
      </c>
      <c r="H11988" t="s">
        <v>71</v>
      </c>
      <c r="I11988" t="s">
        <v>157</v>
      </c>
      <c r="J11988">
        <v>30</v>
      </c>
      <c r="K11988">
        <v>96.6</v>
      </c>
      <c r="L11988" t="s">
        <v>161</v>
      </c>
      <c r="M11988" t="s">
        <v>161</v>
      </c>
      <c r="N11988" t="s">
        <v>161</v>
      </c>
      <c r="O11988" t="s">
        <v>161</v>
      </c>
      <c r="P11988" t="s">
        <v>161</v>
      </c>
      <c r="Q11988" t="s">
        <v>161</v>
      </c>
      <c r="R11988" t="s">
        <v>157</v>
      </c>
      <c r="S11988" t="s">
        <v>157</v>
      </c>
      <c r="T11988" t="s">
        <v>157</v>
      </c>
      <c r="U11988" t="s">
        <v>157</v>
      </c>
    </row>
    <row r="11989" spans="1:21" hidden="1" x14ac:dyDescent="0.45">
      <c r="A11989" t="str">
        <f t="shared" si="198"/>
        <v>YAG10EUL8F+MPhysics and astronomyAbroad</v>
      </c>
      <c r="B11989" t="s">
        <v>116</v>
      </c>
      <c r="C11989" t="s">
        <v>142</v>
      </c>
      <c r="D11989">
        <v>10</v>
      </c>
      <c r="E11989" t="s">
        <v>137</v>
      </c>
      <c r="F11989" t="s">
        <v>139</v>
      </c>
      <c r="G11989" t="s">
        <v>138</v>
      </c>
      <c r="H11989" t="s">
        <v>71</v>
      </c>
      <c r="I11989" t="s">
        <v>146</v>
      </c>
      <c r="J11989">
        <v>20</v>
      </c>
      <c r="K11989">
        <v>0</v>
      </c>
      <c r="L11989">
        <v>20</v>
      </c>
      <c r="M11989">
        <v>89.5</v>
      </c>
      <c r="N11989">
        <v>5.3</v>
      </c>
      <c r="O11989">
        <v>5.3</v>
      </c>
      <c r="P11989">
        <v>5.3</v>
      </c>
      <c r="Q11989">
        <v>5.3</v>
      </c>
      <c r="R11989" t="s">
        <v>161</v>
      </c>
      <c r="S11989" t="s">
        <v>161</v>
      </c>
      <c r="T11989" t="s">
        <v>161</v>
      </c>
      <c r="U11989" t="s">
        <v>161</v>
      </c>
    </row>
    <row r="11990" spans="1:21" hidden="1" x14ac:dyDescent="0.45">
      <c r="A11990" t="str">
        <f t="shared" si="198"/>
        <v>YAG10EUL8F+MPhysics and astronomyEast Midlands</v>
      </c>
      <c r="B11990" t="s">
        <v>116</v>
      </c>
      <c r="C11990" t="s">
        <v>142</v>
      </c>
      <c r="D11990">
        <v>10</v>
      </c>
      <c r="E11990" t="s">
        <v>137</v>
      </c>
      <c r="F11990" t="s">
        <v>139</v>
      </c>
      <c r="G11990" t="s">
        <v>138</v>
      </c>
      <c r="H11990" t="s">
        <v>71</v>
      </c>
      <c r="I11990" t="s">
        <v>147</v>
      </c>
      <c r="J11990" t="s">
        <v>161</v>
      </c>
      <c r="K11990" t="s">
        <v>161</v>
      </c>
      <c r="L11990" t="s">
        <v>161</v>
      </c>
      <c r="M11990" t="s">
        <v>161</v>
      </c>
      <c r="N11990" t="s">
        <v>161</v>
      </c>
      <c r="O11990" t="s">
        <v>161</v>
      </c>
      <c r="P11990" t="s">
        <v>161</v>
      </c>
      <c r="Q11990" t="s">
        <v>161</v>
      </c>
      <c r="R11990" t="s">
        <v>157</v>
      </c>
      <c r="S11990" t="s">
        <v>157</v>
      </c>
      <c r="T11990" t="s">
        <v>157</v>
      </c>
      <c r="U11990" t="s">
        <v>157</v>
      </c>
    </row>
    <row r="11991" spans="1:21" hidden="1" x14ac:dyDescent="0.45">
      <c r="A11991" t="str">
        <f t="shared" si="198"/>
        <v>YAG10EUL8F+MPhysics and astronomyEast of England</v>
      </c>
      <c r="B11991" t="s">
        <v>116</v>
      </c>
      <c r="C11991" t="s">
        <v>142</v>
      </c>
      <c r="D11991">
        <v>10</v>
      </c>
      <c r="E11991" t="s">
        <v>137</v>
      </c>
      <c r="F11991" t="s">
        <v>139</v>
      </c>
      <c r="G11991" t="s">
        <v>138</v>
      </c>
      <c r="H11991" t="s">
        <v>71</v>
      </c>
      <c r="I11991" t="s">
        <v>148</v>
      </c>
      <c r="J11991">
        <v>10</v>
      </c>
      <c r="K11991">
        <v>0</v>
      </c>
      <c r="L11991">
        <v>10</v>
      </c>
      <c r="M11991">
        <v>22.2</v>
      </c>
      <c r="N11991">
        <v>0</v>
      </c>
      <c r="O11991">
        <v>77.8</v>
      </c>
      <c r="P11991">
        <v>77.8</v>
      </c>
      <c r="Q11991">
        <v>77.8</v>
      </c>
      <c r="R11991" t="s">
        <v>161</v>
      </c>
      <c r="S11991" t="s">
        <v>161</v>
      </c>
      <c r="T11991" t="s">
        <v>161</v>
      </c>
      <c r="U11991" t="s">
        <v>161</v>
      </c>
    </row>
    <row r="11992" spans="1:21" hidden="1" x14ac:dyDescent="0.45">
      <c r="A11992" t="str">
        <f t="shared" si="198"/>
        <v>YAG10EUL8F+MPhysics and astronomyLondon</v>
      </c>
      <c r="B11992" t="s">
        <v>116</v>
      </c>
      <c r="C11992" t="s">
        <v>142</v>
      </c>
      <c r="D11992">
        <v>10</v>
      </c>
      <c r="E11992" t="s">
        <v>137</v>
      </c>
      <c r="F11992" t="s">
        <v>139</v>
      </c>
      <c r="G11992" t="s">
        <v>138</v>
      </c>
      <c r="H11992" t="s">
        <v>71</v>
      </c>
      <c r="I11992" t="s">
        <v>149</v>
      </c>
      <c r="J11992">
        <v>10</v>
      </c>
      <c r="K11992">
        <v>0</v>
      </c>
      <c r="L11992">
        <v>10</v>
      </c>
      <c r="M11992">
        <v>33.299999999999997</v>
      </c>
      <c r="N11992">
        <v>11.1</v>
      </c>
      <c r="O11992">
        <v>55.6</v>
      </c>
      <c r="P11992">
        <v>55.6</v>
      </c>
      <c r="Q11992">
        <v>55.6</v>
      </c>
      <c r="R11992" t="s">
        <v>161</v>
      </c>
      <c r="S11992" t="s">
        <v>161</v>
      </c>
      <c r="T11992" t="s">
        <v>161</v>
      </c>
      <c r="U11992" t="s">
        <v>161</v>
      </c>
    </row>
    <row r="11993" spans="1:21" hidden="1" x14ac:dyDescent="0.45">
      <c r="A11993" t="str">
        <f t="shared" si="198"/>
        <v>YAG10EUL8F+MPhysics and astronomyNorth West</v>
      </c>
      <c r="B11993" t="s">
        <v>116</v>
      </c>
      <c r="C11993" t="s">
        <v>142</v>
      </c>
      <c r="D11993">
        <v>10</v>
      </c>
      <c r="E11993" t="s">
        <v>137</v>
      </c>
      <c r="F11993" t="s">
        <v>139</v>
      </c>
      <c r="G11993" t="s">
        <v>138</v>
      </c>
      <c r="H11993" t="s">
        <v>71</v>
      </c>
      <c r="I11993" t="s">
        <v>151</v>
      </c>
      <c r="J11993" t="s">
        <v>161</v>
      </c>
      <c r="K11993" t="s">
        <v>161</v>
      </c>
      <c r="L11993" t="s">
        <v>161</v>
      </c>
      <c r="M11993" t="s">
        <v>161</v>
      </c>
      <c r="N11993" t="s">
        <v>161</v>
      </c>
      <c r="O11993" t="s">
        <v>161</v>
      </c>
      <c r="P11993" t="s">
        <v>161</v>
      </c>
      <c r="Q11993" t="s">
        <v>161</v>
      </c>
      <c r="R11993" t="s">
        <v>157</v>
      </c>
      <c r="S11993" t="s">
        <v>157</v>
      </c>
      <c r="T11993" t="s">
        <v>157</v>
      </c>
      <c r="U11993" t="s">
        <v>157</v>
      </c>
    </row>
    <row r="11994" spans="1:21" hidden="1" x14ac:dyDescent="0.45">
      <c r="A11994" t="str">
        <f t="shared" si="198"/>
        <v>YAG10EUL8F+MPhysics and astronomyScotland</v>
      </c>
      <c r="B11994" t="s">
        <v>116</v>
      </c>
      <c r="C11994" t="s">
        <v>142</v>
      </c>
      <c r="D11994">
        <v>10</v>
      </c>
      <c r="E11994" t="s">
        <v>137</v>
      </c>
      <c r="F11994" t="s">
        <v>139</v>
      </c>
      <c r="G11994" t="s">
        <v>138</v>
      </c>
      <c r="H11994" t="s">
        <v>71</v>
      </c>
      <c r="I11994" t="s">
        <v>153</v>
      </c>
      <c r="J11994" t="s">
        <v>161</v>
      </c>
      <c r="K11994" t="s">
        <v>161</v>
      </c>
      <c r="L11994" t="s">
        <v>161</v>
      </c>
      <c r="M11994" t="s">
        <v>161</v>
      </c>
      <c r="N11994" t="s">
        <v>161</v>
      </c>
      <c r="O11994" t="s">
        <v>161</v>
      </c>
      <c r="P11994" t="s">
        <v>161</v>
      </c>
      <c r="Q11994" t="s">
        <v>161</v>
      </c>
      <c r="R11994" t="s">
        <v>161</v>
      </c>
      <c r="S11994" t="s">
        <v>161</v>
      </c>
      <c r="T11994" t="s">
        <v>161</v>
      </c>
      <c r="U11994" t="s">
        <v>161</v>
      </c>
    </row>
    <row r="11995" spans="1:21" hidden="1" x14ac:dyDescent="0.45">
      <c r="A11995" t="str">
        <f t="shared" si="198"/>
        <v>YAG10EUL8F+MPhysics and astronomySouth East</v>
      </c>
      <c r="B11995" t="s">
        <v>116</v>
      </c>
      <c r="C11995" t="s">
        <v>142</v>
      </c>
      <c r="D11995">
        <v>10</v>
      </c>
      <c r="E11995" t="s">
        <v>137</v>
      </c>
      <c r="F11995" t="s">
        <v>139</v>
      </c>
      <c r="G11995" t="s">
        <v>138</v>
      </c>
      <c r="H11995" t="s">
        <v>71</v>
      </c>
      <c r="I11995" t="s">
        <v>154</v>
      </c>
      <c r="J11995">
        <v>5</v>
      </c>
      <c r="K11995">
        <v>0</v>
      </c>
      <c r="L11995">
        <v>5</v>
      </c>
      <c r="M11995">
        <v>20</v>
      </c>
      <c r="N11995">
        <v>0</v>
      </c>
      <c r="O11995">
        <v>80</v>
      </c>
      <c r="P11995">
        <v>80</v>
      </c>
      <c r="Q11995">
        <v>80</v>
      </c>
      <c r="R11995" t="s">
        <v>161</v>
      </c>
      <c r="S11995" t="s">
        <v>161</v>
      </c>
      <c r="T11995" t="s">
        <v>161</v>
      </c>
      <c r="U11995" t="s">
        <v>161</v>
      </c>
    </row>
    <row r="11996" spans="1:21" hidden="1" x14ac:dyDescent="0.45">
      <c r="A11996" t="str">
        <f t="shared" si="198"/>
        <v>YAG10EUL8F+MPhysics and astronomySouth West</v>
      </c>
      <c r="B11996" t="s">
        <v>116</v>
      </c>
      <c r="C11996" t="s">
        <v>142</v>
      </c>
      <c r="D11996">
        <v>10</v>
      </c>
      <c r="E11996" t="s">
        <v>137</v>
      </c>
      <c r="F11996" t="s">
        <v>139</v>
      </c>
      <c r="G11996" t="s">
        <v>138</v>
      </c>
      <c r="H11996" t="s">
        <v>71</v>
      </c>
      <c r="I11996" t="s">
        <v>155</v>
      </c>
      <c r="J11996" t="s">
        <v>161</v>
      </c>
      <c r="K11996" t="s">
        <v>161</v>
      </c>
      <c r="L11996" t="s">
        <v>161</v>
      </c>
      <c r="M11996" t="s">
        <v>161</v>
      </c>
      <c r="N11996" t="s">
        <v>161</v>
      </c>
      <c r="O11996" t="s">
        <v>161</v>
      </c>
      <c r="P11996" t="s">
        <v>161</v>
      </c>
      <c r="Q11996" t="s">
        <v>161</v>
      </c>
      <c r="R11996" t="s">
        <v>161</v>
      </c>
      <c r="S11996" t="s">
        <v>161</v>
      </c>
      <c r="T11996" t="s">
        <v>161</v>
      </c>
      <c r="U11996" t="s">
        <v>161</v>
      </c>
    </row>
    <row r="11997" spans="1:21" hidden="1" x14ac:dyDescent="0.45">
      <c r="A11997" t="str">
        <f t="shared" si="198"/>
        <v>YAG10EUL8F+MPhysics and astronomyWales</v>
      </c>
      <c r="B11997" t="s">
        <v>116</v>
      </c>
      <c r="C11997" t="s">
        <v>142</v>
      </c>
      <c r="D11997">
        <v>10</v>
      </c>
      <c r="E11997" t="s">
        <v>137</v>
      </c>
      <c r="F11997" t="s">
        <v>139</v>
      </c>
      <c r="G11997" t="s">
        <v>138</v>
      </c>
      <c r="H11997" t="s">
        <v>71</v>
      </c>
      <c r="I11997" t="s">
        <v>158</v>
      </c>
      <c r="J11997" t="s">
        <v>161</v>
      </c>
      <c r="K11997" t="s">
        <v>161</v>
      </c>
      <c r="L11997" t="s">
        <v>161</v>
      </c>
      <c r="M11997" t="s">
        <v>161</v>
      </c>
      <c r="N11997" t="s">
        <v>161</v>
      </c>
      <c r="O11997" t="s">
        <v>161</v>
      </c>
      <c r="P11997" t="s">
        <v>161</v>
      </c>
      <c r="Q11997" t="s">
        <v>161</v>
      </c>
      <c r="R11997" t="s">
        <v>161</v>
      </c>
      <c r="S11997" t="s">
        <v>161</v>
      </c>
      <c r="T11997" t="s">
        <v>161</v>
      </c>
      <c r="U11997" t="s">
        <v>161</v>
      </c>
    </row>
    <row r="11998" spans="1:21" hidden="1" x14ac:dyDescent="0.45">
      <c r="A11998" t="str">
        <f t="shared" si="198"/>
        <v>YAG10EUL8F+MPhysics and astronomyYorkshire and The Humber</v>
      </c>
      <c r="B11998" t="s">
        <v>116</v>
      </c>
      <c r="C11998" t="s">
        <v>142</v>
      </c>
      <c r="D11998">
        <v>10</v>
      </c>
      <c r="E11998" t="s">
        <v>137</v>
      </c>
      <c r="F11998" t="s">
        <v>139</v>
      </c>
      <c r="G11998" t="s">
        <v>138</v>
      </c>
      <c r="H11998" t="s">
        <v>71</v>
      </c>
      <c r="I11998" t="s">
        <v>160</v>
      </c>
      <c r="J11998" t="s">
        <v>161</v>
      </c>
      <c r="K11998" t="s">
        <v>161</v>
      </c>
      <c r="L11998" t="s">
        <v>161</v>
      </c>
      <c r="M11998" t="s">
        <v>161</v>
      </c>
      <c r="N11998" t="s">
        <v>161</v>
      </c>
      <c r="O11998" t="s">
        <v>161</v>
      </c>
      <c r="P11998" t="s">
        <v>161</v>
      </c>
      <c r="Q11998" t="s">
        <v>161</v>
      </c>
      <c r="R11998" t="s">
        <v>161</v>
      </c>
      <c r="S11998" t="s">
        <v>161</v>
      </c>
      <c r="T11998" t="s">
        <v>161</v>
      </c>
      <c r="U11998" t="s">
        <v>161</v>
      </c>
    </row>
    <row r="11999" spans="1:21" hidden="1" x14ac:dyDescent="0.45">
      <c r="A11999" t="str">
        <f t="shared" si="198"/>
        <v>YAG10EUL8F+MPhysics and astronomyNA</v>
      </c>
      <c r="B11999" t="s">
        <v>116</v>
      </c>
      <c r="C11999" t="s">
        <v>142</v>
      </c>
      <c r="D11999">
        <v>10</v>
      </c>
      <c r="E11999" t="s">
        <v>137</v>
      </c>
      <c r="F11999" t="s">
        <v>139</v>
      </c>
      <c r="G11999" t="s">
        <v>138</v>
      </c>
      <c r="H11999" t="s">
        <v>71</v>
      </c>
      <c r="I11999" t="s">
        <v>157</v>
      </c>
      <c r="J11999">
        <v>35</v>
      </c>
      <c r="K11999">
        <v>96.9</v>
      </c>
      <c r="L11999" t="s">
        <v>161</v>
      </c>
      <c r="M11999" t="s">
        <v>161</v>
      </c>
      <c r="N11999" t="s">
        <v>161</v>
      </c>
      <c r="O11999" t="s">
        <v>161</v>
      </c>
      <c r="P11999" t="s">
        <v>161</v>
      </c>
      <c r="Q11999" t="s">
        <v>161</v>
      </c>
      <c r="R11999" t="s">
        <v>157</v>
      </c>
      <c r="S11999" t="s">
        <v>157</v>
      </c>
      <c r="T11999" t="s">
        <v>157</v>
      </c>
      <c r="U11999" t="s">
        <v>157</v>
      </c>
    </row>
    <row r="12000" spans="1:21" hidden="1" x14ac:dyDescent="0.45">
      <c r="A12000" t="str">
        <f t="shared" si="198"/>
        <v>YAG5EUL7F+MPhysics and astronomyAbroad</v>
      </c>
      <c r="B12000" t="s">
        <v>116</v>
      </c>
      <c r="C12000" t="s">
        <v>140</v>
      </c>
      <c r="D12000">
        <v>5</v>
      </c>
      <c r="E12000" t="s">
        <v>137</v>
      </c>
      <c r="F12000" t="s">
        <v>145</v>
      </c>
      <c r="G12000" t="s">
        <v>138</v>
      </c>
      <c r="H12000" t="s">
        <v>71</v>
      </c>
      <c r="I12000" t="s">
        <v>146</v>
      </c>
      <c r="J12000">
        <v>10</v>
      </c>
      <c r="K12000">
        <v>0</v>
      </c>
      <c r="L12000">
        <v>10</v>
      </c>
      <c r="M12000">
        <v>68.400000000000006</v>
      </c>
      <c r="N12000">
        <v>0</v>
      </c>
      <c r="O12000">
        <v>31.6</v>
      </c>
      <c r="P12000">
        <v>31.6</v>
      </c>
      <c r="Q12000">
        <v>31.6</v>
      </c>
      <c r="R12000" t="s">
        <v>161</v>
      </c>
      <c r="S12000" t="s">
        <v>161</v>
      </c>
      <c r="T12000" t="s">
        <v>161</v>
      </c>
      <c r="U12000" t="s">
        <v>161</v>
      </c>
    </row>
    <row r="12001" spans="1:21" hidden="1" x14ac:dyDescent="0.45">
      <c r="A12001" t="str">
        <f t="shared" si="198"/>
        <v>YAG5EUL7F+MPhysics and astronomyEast Midlands</v>
      </c>
      <c r="B12001" t="s">
        <v>116</v>
      </c>
      <c r="C12001" t="s">
        <v>140</v>
      </c>
      <c r="D12001">
        <v>5</v>
      </c>
      <c r="E12001" t="s">
        <v>137</v>
      </c>
      <c r="F12001" t="s">
        <v>145</v>
      </c>
      <c r="G12001" t="s">
        <v>138</v>
      </c>
      <c r="H12001" t="s">
        <v>71</v>
      </c>
      <c r="I12001" t="s">
        <v>147</v>
      </c>
      <c r="J12001" t="s">
        <v>161</v>
      </c>
      <c r="K12001" t="s">
        <v>161</v>
      </c>
      <c r="L12001" t="s">
        <v>161</v>
      </c>
      <c r="M12001" t="s">
        <v>161</v>
      </c>
      <c r="N12001" t="s">
        <v>161</v>
      </c>
      <c r="O12001" t="s">
        <v>161</v>
      </c>
      <c r="P12001" t="s">
        <v>161</v>
      </c>
      <c r="Q12001" t="s">
        <v>161</v>
      </c>
      <c r="R12001" t="s">
        <v>161</v>
      </c>
      <c r="S12001" t="s">
        <v>161</v>
      </c>
      <c r="T12001" t="s">
        <v>161</v>
      </c>
      <c r="U12001" t="s">
        <v>161</v>
      </c>
    </row>
    <row r="12002" spans="1:21" hidden="1" x14ac:dyDescent="0.45">
      <c r="A12002" t="str">
        <f t="shared" si="198"/>
        <v>YAG5EUL7F+MPhysics and astronomyEast of England</v>
      </c>
      <c r="B12002" t="s">
        <v>116</v>
      </c>
      <c r="C12002" t="s">
        <v>140</v>
      </c>
      <c r="D12002">
        <v>5</v>
      </c>
      <c r="E12002" t="s">
        <v>137</v>
      </c>
      <c r="F12002" t="s">
        <v>145</v>
      </c>
      <c r="G12002" t="s">
        <v>138</v>
      </c>
      <c r="H12002" t="s">
        <v>71</v>
      </c>
      <c r="I12002" t="s">
        <v>148</v>
      </c>
      <c r="J12002">
        <v>5</v>
      </c>
      <c r="K12002">
        <v>0</v>
      </c>
      <c r="L12002">
        <v>5</v>
      </c>
      <c r="M12002">
        <v>0</v>
      </c>
      <c r="N12002">
        <v>0</v>
      </c>
      <c r="O12002">
        <v>66.7</v>
      </c>
      <c r="P12002">
        <v>66.7</v>
      </c>
      <c r="Q12002">
        <v>100</v>
      </c>
      <c r="R12002" t="s">
        <v>161</v>
      </c>
      <c r="S12002" t="s">
        <v>161</v>
      </c>
      <c r="T12002" t="s">
        <v>161</v>
      </c>
      <c r="U12002" t="s">
        <v>161</v>
      </c>
    </row>
    <row r="12003" spans="1:21" hidden="1" x14ac:dyDescent="0.45">
      <c r="A12003" t="str">
        <f t="shared" si="198"/>
        <v>YAG5EUL7F+MPhysics and astronomyLondon</v>
      </c>
      <c r="B12003" t="s">
        <v>116</v>
      </c>
      <c r="C12003" t="s">
        <v>140</v>
      </c>
      <c r="D12003">
        <v>5</v>
      </c>
      <c r="E12003" t="s">
        <v>137</v>
      </c>
      <c r="F12003" t="s">
        <v>145</v>
      </c>
      <c r="G12003" t="s">
        <v>138</v>
      </c>
      <c r="H12003" t="s">
        <v>71</v>
      </c>
      <c r="I12003" t="s">
        <v>149</v>
      </c>
      <c r="J12003">
        <v>25</v>
      </c>
      <c r="K12003">
        <v>0</v>
      </c>
      <c r="L12003">
        <v>25</v>
      </c>
      <c r="M12003">
        <v>20.100000000000001</v>
      </c>
      <c r="N12003">
        <v>4</v>
      </c>
      <c r="O12003">
        <v>58.5</v>
      </c>
      <c r="P12003">
        <v>70.599999999999994</v>
      </c>
      <c r="Q12003">
        <v>75.900000000000006</v>
      </c>
      <c r="R12003">
        <v>15</v>
      </c>
      <c r="S12003">
        <v>33900</v>
      </c>
      <c r="T12003">
        <v>41200</v>
      </c>
      <c r="U12003">
        <v>50000</v>
      </c>
    </row>
    <row r="12004" spans="1:21" hidden="1" x14ac:dyDescent="0.45">
      <c r="A12004" t="str">
        <f t="shared" si="198"/>
        <v>YAG5EUL7F+MPhysics and astronomyNorth West</v>
      </c>
      <c r="B12004" t="s">
        <v>116</v>
      </c>
      <c r="C12004" t="s">
        <v>140</v>
      </c>
      <c r="D12004">
        <v>5</v>
      </c>
      <c r="E12004" t="s">
        <v>137</v>
      </c>
      <c r="F12004" t="s">
        <v>145</v>
      </c>
      <c r="G12004" t="s">
        <v>138</v>
      </c>
      <c r="H12004" t="s">
        <v>71</v>
      </c>
      <c r="I12004" t="s">
        <v>151</v>
      </c>
      <c r="J12004">
        <v>5</v>
      </c>
      <c r="K12004">
        <v>0</v>
      </c>
      <c r="L12004">
        <v>5</v>
      </c>
      <c r="M12004">
        <v>50</v>
      </c>
      <c r="N12004">
        <v>25</v>
      </c>
      <c r="O12004">
        <v>25</v>
      </c>
      <c r="P12004">
        <v>25</v>
      </c>
      <c r="Q12004">
        <v>25</v>
      </c>
      <c r="R12004" t="s">
        <v>161</v>
      </c>
      <c r="S12004" t="s">
        <v>161</v>
      </c>
      <c r="T12004" t="s">
        <v>161</v>
      </c>
      <c r="U12004" t="s">
        <v>161</v>
      </c>
    </row>
    <row r="12005" spans="1:21" hidden="1" x14ac:dyDescent="0.45">
      <c r="A12005" t="str">
        <f t="shared" si="198"/>
        <v>YAG5EUL7F+MPhysics and astronomyNorthern Ireland</v>
      </c>
      <c r="B12005" t="s">
        <v>116</v>
      </c>
      <c r="C12005" t="s">
        <v>140</v>
      </c>
      <c r="D12005">
        <v>5</v>
      </c>
      <c r="E12005" t="s">
        <v>137</v>
      </c>
      <c r="F12005" t="s">
        <v>145</v>
      </c>
      <c r="G12005" t="s">
        <v>138</v>
      </c>
      <c r="H12005" t="s">
        <v>71</v>
      </c>
      <c r="I12005" t="s">
        <v>152</v>
      </c>
      <c r="J12005" t="s">
        <v>161</v>
      </c>
      <c r="K12005" t="s">
        <v>161</v>
      </c>
      <c r="L12005" t="s">
        <v>161</v>
      </c>
      <c r="M12005" t="s">
        <v>161</v>
      </c>
      <c r="N12005" t="s">
        <v>161</v>
      </c>
      <c r="O12005" t="s">
        <v>161</v>
      </c>
      <c r="P12005" t="s">
        <v>161</v>
      </c>
      <c r="Q12005" t="s">
        <v>161</v>
      </c>
      <c r="R12005" t="s">
        <v>157</v>
      </c>
      <c r="S12005" t="s">
        <v>157</v>
      </c>
      <c r="T12005" t="s">
        <v>157</v>
      </c>
      <c r="U12005" t="s">
        <v>157</v>
      </c>
    </row>
    <row r="12006" spans="1:21" hidden="1" x14ac:dyDescent="0.45">
      <c r="A12006" t="str">
        <f t="shared" si="198"/>
        <v>YAG5EUL7F+MPhysics and astronomyScotland</v>
      </c>
      <c r="B12006" t="s">
        <v>116</v>
      </c>
      <c r="C12006" t="s">
        <v>140</v>
      </c>
      <c r="D12006">
        <v>5</v>
      </c>
      <c r="E12006" t="s">
        <v>137</v>
      </c>
      <c r="F12006" t="s">
        <v>145</v>
      </c>
      <c r="G12006" t="s">
        <v>138</v>
      </c>
      <c r="H12006" t="s">
        <v>71</v>
      </c>
      <c r="I12006" t="s">
        <v>153</v>
      </c>
      <c r="J12006" t="s">
        <v>161</v>
      </c>
      <c r="K12006" t="s">
        <v>161</v>
      </c>
      <c r="L12006" t="s">
        <v>161</v>
      </c>
      <c r="M12006" t="s">
        <v>161</v>
      </c>
      <c r="N12006" t="s">
        <v>161</v>
      </c>
      <c r="O12006" t="s">
        <v>161</v>
      </c>
      <c r="P12006" t="s">
        <v>161</v>
      </c>
      <c r="Q12006" t="s">
        <v>161</v>
      </c>
      <c r="R12006" t="s">
        <v>157</v>
      </c>
      <c r="S12006" t="s">
        <v>157</v>
      </c>
      <c r="T12006" t="s">
        <v>157</v>
      </c>
      <c r="U12006" t="s">
        <v>157</v>
      </c>
    </row>
    <row r="12007" spans="1:21" hidden="1" x14ac:dyDescent="0.45">
      <c r="A12007" t="str">
        <f t="shared" si="198"/>
        <v>YAG5EUL7F+MPhysics and astronomySouth East</v>
      </c>
      <c r="B12007" t="s">
        <v>116</v>
      </c>
      <c r="C12007" t="s">
        <v>140</v>
      </c>
      <c r="D12007">
        <v>5</v>
      </c>
      <c r="E12007" t="s">
        <v>137</v>
      </c>
      <c r="F12007" t="s">
        <v>145</v>
      </c>
      <c r="G12007" t="s">
        <v>138</v>
      </c>
      <c r="H12007" t="s">
        <v>71</v>
      </c>
      <c r="I12007" t="s">
        <v>154</v>
      </c>
      <c r="J12007">
        <v>15</v>
      </c>
      <c r="K12007">
        <v>0</v>
      </c>
      <c r="L12007">
        <v>15</v>
      </c>
      <c r="M12007">
        <v>25</v>
      </c>
      <c r="N12007">
        <v>0</v>
      </c>
      <c r="O12007">
        <v>75</v>
      </c>
      <c r="P12007">
        <v>75</v>
      </c>
      <c r="Q12007">
        <v>75</v>
      </c>
      <c r="R12007" t="s">
        <v>161</v>
      </c>
      <c r="S12007" t="s">
        <v>161</v>
      </c>
      <c r="T12007" t="s">
        <v>161</v>
      </c>
      <c r="U12007" t="s">
        <v>161</v>
      </c>
    </row>
    <row r="12008" spans="1:21" hidden="1" x14ac:dyDescent="0.45">
      <c r="A12008" t="str">
        <f t="shared" si="198"/>
        <v>YAG5EUL7F+MPhysics and astronomySouth West</v>
      </c>
      <c r="B12008" t="s">
        <v>116</v>
      </c>
      <c r="C12008" t="s">
        <v>140</v>
      </c>
      <c r="D12008">
        <v>5</v>
      </c>
      <c r="E12008" t="s">
        <v>137</v>
      </c>
      <c r="F12008" t="s">
        <v>145</v>
      </c>
      <c r="G12008" t="s">
        <v>138</v>
      </c>
      <c r="H12008" t="s">
        <v>71</v>
      </c>
      <c r="I12008" t="s">
        <v>155</v>
      </c>
      <c r="J12008" t="s">
        <v>161</v>
      </c>
      <c r="K12008" t="s">
        <v>161</v>
      </c>
      <c r="L12008" t="s">
        <v>161</v>
      </c>
      <c r="M12008" t="s">
        <v>161</v>
      </c>
      <c r="N12008" t="s">
        <v>161</v>
      </c>
      <c r="O12008" t="s">
        <v>161</v>
      </c>
      <c r="P12008" t="s">
        <v>161</v>
      </c>
      <c r="Q12008" t="s">
        <v>161</v>
      </c>
      <c r="R12008" t="s">
        <v>157</v>
      </c>
      <c r="S12008" t="s">
        <v>157</v>
      </c>
      <c r="T12008" t="s">
        <v>157</v>
      </c>
      <c r="U12008" t="s">
        <v>157</v>
      </c>
    </row>
    <row r="12009" spans="1:21" hidden="1" x14ac:dyDescent="0.45">
      <c r="A12009" t="str">
        <f t="shared" si="198"/>
        <v>YAG5EUL7F+MPhysics and astronomyWest Midlands</v>
      </c>
      <c r="B12009" t="s">
        <v>116</v>
      </c>
      <c r="C12009" t="s">
        <v>140</v>
      </c>
      <c r="D12009">
        <v>5</v>
      </c>
      <c r="E12009" t="s">
        <v>137</v>
      </c>
      <c r="F12009" t="s">
        <v>145</v>
      </c>
      <c r="G12009" t="s">
        <v>138</v>
      </c>
      <c r="H12009" t="s">
        <v>71</v>
      </c>
      <c r="I12009" t="s">
        <v>159</v>
      </c>
      <c r="J12009" t="s">
        <v>161</v>
      </c>
      <c r="K12009" t="s">
        <v>161</v>
      </c>
      <c r="L12009" t="s">
        <v>161</v>
      </c>
      <c r="M12009" t="s">
        <v>161</v>
      </c>
      <c r="N12009" t="s">
        <v>161</v>
      </c>
      <c r="O12009" t="s">
        <v>161</v>
      </c>
      <c r="P12009" t="s">
        <v>161</v>
      </c>
      <c r="Q12009" t="s">
        <v>161</v>
      </c>
      <c r="R12009" t="s">
        <v>161</v>
      </c>
      <c r="S12009" t="s">
        <v>161</v>
      </c>
      <c r="T12009" t="s">
        <v>161</v>
      </c>
      <c r="U12009" t="s">
        <v>161</v>
      </c>
    </row>
    <row r="12010" spans="1:21" hidden="1" x14ac:dyDescent="0.45">
      <c r="A12010" t="str">
        <f t="shared" si="198"/>
        <v>YAG5EUL7F+MPhysics and astronomyYorkshire and The Humber</v>
      </c>
      <c r="B12010" t="s">
        <v>116</v>
      </c>
      <c r="C12010" t="s">
        <v>140</v>
      </c>
      <c r="D12010">
        <v>5</v>
      </c>
      <c r="E12010" t="s">
        <v>137</v>
      </c>
      <c r="F12010" t="s">
        <v>145</v>
      </c>
      <c r="G12010" t="s">
        <v>138</v>
      </c>
      <c r="H12010" t="s">
        <v>71</v>
      </c>
      <c r="I12010" t="s">
        <v>160</v>
      </c>
      <c r="J12010">
        <v>10</v>
      </c>
      <c r="K12010">
        <v>0</v>
      </c>
      <c r="L12010">
        <v>10</v>
      </c>
      <c r="M12010">
        <v>18.8</v>
      </c>
      <c r="N12010">
        <v>18.8</v>
      </c>
      <c r="O12010">
        <v>34.299999999999997</v>
      </c>
      <c r="P12010">
        <v>43.7</v>
      </c>
      <c r="Q12010">
        <v>62.5</v>
      </c>
      <c r="R12010" t="s">
        <v>161</v>
      </c>
      <c r="S12010" t="s">
        <v>161</v>
      </c>
      <c r="T12010" t="s">
        <v>161</v>
      </c>
      <c r="U12010" t="s">
        <v>161</v>
      </c>
    </row>
    <row r="12011" spans="1:21" hidden="1" x14ac:dyDescent="0.45">
      <c r="A12011" t="str">
        <f t="shared" si="198"/>
        <v>YAG5EUL7F+MPhysics and astronomyNA</v>
      </c>
      <c r="B12011" t="s">
        <v>116</v>
      </c>
      <c r="C12011" t="s">
        <v>140</v>
      </c>
      <c r="D12011">
        <v>5</v>
      </c>
      <c r="E12011" t="s">
        <v>137</v>
      </c>
      <c r="F12011" t="s">
        <v>145</v>
      </c>
      <c r="G12011" t="s">
        <v>138</v>
      </c>
      <c r="H12011" t="s">
        <v>71</v>
      </c>
      <c r="I12011" t="s">
        <v>157</v>
      </c>
      <c r="J12011">
        <v>50</v>
      </c>
      <c r="K12011">
        <v>97.9</v>
      </c>
      <c r="L12011" t="s">
        <v>161</v>
      </c>
      <c r="M12011" t="s">
        <v>161</v>
      </c>
      <c r="N12011" t="s">
        <v>161</v>
      </c>
      <c r="O12011" t="s">
        <v>161</v>
      </c>
      <c r="P12011" t="s">
        <v>161</v>
      </c>
      <c r="Q12011" t="s">
        <v>161</v>
      </c>
      <c r="R12011" t="s">
        <v>157</v>
      </c>
      <c r="S12011" t="s">
        <v>157</v>
      </c>
      <c r="T12011" t="s">
        <v>157</v>
      </c>
      <c r="U12011" t="s">
        <v>157</v>
      </c>
    </row>
    <row r="12012" spans="1:21" hidden="1" x14ac:dyDescent="0.45">
      <c r="A12012" t="str">
        <f t="shared" si="198"/>
        <v>YAG5EUL8F+MPhysics and astronomyAbroad</v>
      </c>
      <c r="B12012" t="s">
        <v>116</v>
      </c>
      <c r="C12012" t="s">
        <v>140</v>
      </c>
      <c r="D12012">
        <v>5</v>
      </c>
      <c r="E12012" t="s">
        <v>137</v>
      </c>
      <c r="F12012" t="s">
        <v>139</v>
      </c>
      <c r="G12012" t="s">
        <v>138</v>
      </c>
      <c r="H12012" t="s">
        <v>71</v>
      </c>
      <c r="I12012" t="s">
        <v>146</v>
      </c>
      <c r="J12012">
        <v>25</v>
      </c>
      <c r="K12012">
        <v>0</v>
      </c>
      <c r="L12012">
        <v>25</v>
      </c>
      <c r="M12012">
        <v>81</v>
      </c>
      <c r="N12012">
        <v>0</v>
      </c>
      <c r="O12012">
        <v>19</v>
      </c>
      <c r="P12012">
        <v>19</v>
      </c>
      <c r="Q12012">
        <v>19</v>
      </c>
      <c r="R12012" t="s">
        <v>161</v>
      </c>
      <c r="S12012" t="s">
        <v>161</v>
      </c>
      <c r="T12012" t="s">
        <v>161</v>
      </c>
      <c r="U12012" t="s">
        <v>161</v>
      </c>
    </row>
    <row r="12013" spans="1:21" hidden="1" x14ac:dyDescent="0.45">
      <c r="A12013" t="str">
        <f t="shared" si="198"/>
        <v>YAG5EUL8F+MPhysics and astronomyEast Midlands</v>
      </c>
      <c r="B12013" t="s">
        <v>116</v>
      </c>
      <c r="C12013" t="s">
        <v>140</v>
      </c>
      <c r="D12013">
        <v>5</v>
      </c>
      <c r="E12013" t="s">
        <v>137</v>
      </c>
      <c r="F12013" t="s">
        <v>139</v>
      </c>
      <c r="G12013" t="s">
        <v>138</v>
      </c>
      <c r="H12013" t="s">
        <v>71</v>
      </c>
      <c r="I12013" t="s">
        <v>147</v>
      </c>
      <c r="J12013">
        <v>5</v>
      </c>
      <c r="K12013">
        <v>0</v>
      </c>
      <c r="L12013">
        <v>5</v>
      </c>
      <c r="M12013">
        <v>66.7</v>
      </c>
      <c r="N12013">
        <v>0</v>
      </c>
      <c r="O12013">
        <v>0</v>
      </c>
      <c r="P12013">
        <v>33.299999999999997</v>
      </c>
      <c r="Q12013">
        <v>33.299999999999997</v>
      </c>
      <c r="R12013" t="s">
        <v>157</v>
      </c>
      <c r="S12013" t="s">
        <v>157</v>
      </c>
      <c r="T12013" t="s">
        <v>157</v>
      </c>
      <c r="U12013" t="s">
        <v>157</v>
      </c>
    </row>
    <row r="12014" spans="1:21" hidden="1" x14ac:dyDescent="0.45">
      <c r="A12014" t="str">
        <f t="shared" si="198"/>
        <v>YAG5EUL8F+MPhysics and astronomyEast of England</v>
      </c>
      <c r="B12014" t="s">
        <v>116</v>
      </c>
      <c r="C12014" t="s">
        <v>140</v>
      </c>
      <c r="D12014">
        <v>5</v>
      </c>
      <c r="E12014" t="s">
        <v>137</v>
      </c>
      <c r="F12014" t="s">
        <v>139</v>
      </c>
      <c r="G12014" t="s">
        <v>138</v>
      </c>
      <c r="H12014" t="s">
        <v>71</v>
      </c>
      <c r="I12014" t="s">
        <v>148</v>
      </c>
      <c r="J12014">
        <v>10</v>
      </c>
      <c r="K12014">
        <v>0</v>
      </c>
      <c r="L12014">
        <v>10</v>
      </c>
      <c r="M12014">
        <v>48.6</v>
      </c>
      <c r="N12014">
        <v>16.2</v>
      </c>
      <c r="O12014">
        <v>35.1</v>
      </c>
      <c r="P12014">
        <v>35.1</v>
      </c>
      <c r="Q12014">
        <v>35.1</v>
      </c>
      <c r="R12014" t="s">
        <v>161</v>
      </c>
      <c r="S12014" t="s">
        <v>161</v>
      </c>
      <c r="T12014" t="s">
        <v>161</v>
      </c>
      <c r="U12014" t="s">
        <v>161</v>
      </c>
    </row>
    <row r="12015" spans="1:21" hidden="1" x14ac:dyDescent="0.45">
      <c r="A12015" t="str">
        <f t="shared" si="198"/>
        <v>YAG5EUL8F+MPhysics and astronomyLondon</v>
      </c>
      <c r="B12015" t="s">
        <v>116</v>
      </c>
      <c r="C12015" t="s">
        <v>140</v>
      </c>
      <c r="D12015">
        <v>5</v>
      </c>
      <c r="E12015" t="s">
        <v>137</v>
      </c>
      <c r="F12015" t="s">
        <v>139</v>
      </c>
      <c r="G12015" t="s">
        <v>138</v>
      </c>
      <c r="H12015" t="s">
        <v>71</v>
      </c>
      <c r="I12015" t="s">
        <v>149</v>
      </c>
      <c r="J12015">
        <v>25</v>
      </c>
      <c r="K12015">
        <v>0</v>
      </c>
      <c r="L12015">
        <v>25</v>
      </c>
      <c r="M12015">
        <v>34.799999999999997</v>
      </c>
      <c r="N12015">
        <v>8.6999999999999993</v>
      </c>
      <c r="O12015">
        <v>56.5</v>
      </c>
      <c r="P12015">
        <v>56.5</v>
      </c>
      <c r="Q12015">
        <v>56.5</v>
      </c>
      <c r="R12015">
        <v>15</v>
      </c>
      <c r="S12015">
        <v>39800</v>
      </c>
      <c r="T12015">
        <v>52000</v>
      </c>
      <c r="U12015">
        <v>78000</v>
      </c>
    </row>
    <row r="12016" spans="1:21" hidden="1" x14ac:dyDescent="0.45">
      <c r="A12016" t="str">
        <f t="shared" si="198"/>
        <v>YAG5EUL8F+MPhysics and astronomyNorth East</v>
      </c>
      <c r="B12016" t="s">
        <v>116</v>
      </c>
      <c r="C12016" t="s">
        <v>140</v>
      </c>
      <c r="D12016">
        <v>5</v>
      </c>
      <c r="E12016" t="s">
        <v>137</v>
      </c>
      <c r="F12016" t="s">
        <v>139</v>
      </c>
      <c r="G12016" t="s">
        <v>138</v>
      </c>
      <c r="H12016" t="s">
        <v>71</v>
      </c>
      <c r="I12016" t="s">
        <v>150</v>
      </c>
      <c r="J12016" t="s">
        <v>161</v>
      </c>
      <c r="K12016" t="s">
        <v>161</v>
      </c>
      <c r="L12016" t="s">
        <v>161</v>
      </c>
      <c r="M12016" t="s">
        <v>161</v>
      </c>
      <c r="N12016" t="s">
        <v>161</v>
      </c>
      <c r="O12016" t="s">
        <v>161</v>
      </c>
      <c r="P12016" t="s">
        <v>161</v>
      </c>
      <c r="Q12016" t="s">
        <v>161</v>
      </c>
      <c r="R12016" t="s">
        <v>157</v>
      </c>
      <c r="S12016" t="s">
        <v>157</v>
      </c>
      <c r="T12016" t="s">
        <v>157</v>
      </c>
      <c r="U12016" t="s">
        <v>157</v>
      </c>
    </row>
    <row r="12017" spans="1:21" hidden="1" x14ac:dyDescent="0.45">
      <c r="A12017" t="str">
        <f t="shared" si="198"/>
        <v>YAG5EUL8F+MPhysics and astronomyNorth West</v>
      </c>
      <c r="B12017" t="s">
        <v>116</v>
      </c>
      <c r="C12017" t="s">
        <v>140</v>
      </c>
      <c r="D12017">
        <v>5</v>
      </c>
      <c r="E12017" t="s">
        <v>137</v>
      </c>
      <c r="F12017" t="s">
        <v>139</v>
      </c>
      <c r="G12017" t="s">
        <v>138</v>
      </c>
      <c r="H12017" t="s">
        <v>71</v>
      </c>
      <c r="I12017" t="s">
        <v>151</v>
      </c>
      <c r="J12017">
        <v>10</v>
      </c>
      <c r="K12017">
        <v>0</v>
      </c>
      <c r="L12017">
        <v>10</v>
      </c>
      <c r="M12017">
        <v>61.5</v>
      </c>
      <c r="N12017">
        <v>0</v>
      </c>
      <c r="O12017">
        <v>38.5</v>
      </c>
      <c r="P12017">
        <v>38.5</v>
      </c>
      <c r="Q12017">
        <v>38.5</v>
      </c>
      <c r="R12017" t="s">
        <v>161</v>
      </c>
      <c r="S12017" t="s">
        <v>161</v>
      </c>
      <c r="T12017" t="s">
        <v>161</v>
      </c>
      <c r="U12017" t="s">
        <v>161</v>
      </c>
    </row>
    <row r="12018" spans="1:21" hidden="1" x14ac:dyDescent="0.45">
      <c r="A12018" t="str">
        <f t="shared" si="198"/>
        <v>YAG5EUL8F+MPhysics and astronomyScotland</v>
      </c>
      <c r="B12018" t="s">
        <v>116</v>
      </c>
      <c r="C12018" t="s">
        <v>140</v>
      </c>
      <c r="D12018">
        <v>5</v>
      </c>
      <c r="E12018" t="s">
        <v>137</v>
      </c>
      <c r="F12018" t="s">
        <v>139</v>
      </c>
      <c r="G12018" t="s">
        <v>138</v>
      </c>
      <c r="H12018" t="s">
        <v>71</v>
      </c>
      <c r="I12018" t="s">
        <v>153</v>
      </c>
      <c r="J12018" t="s">
        <v>161</v>
      </c>
      <c r="K12018" t="s">
        <v>161</v>
      </c>
      <c r="L12018" t="s">
        <v>161</v>
      </c>
      <c r="M12018" t="s">
        <v>161</v>
      </c>
      <c r="N12018" t="s">
        <v>161</v>
      </c>
      <c r="O12018" t="s">
        <v>161</v>
      </c>
      <c r="P12018" t="s">
        <v>161</v>
      </c>
      <c r="Q12018" t="s">
        <v>161</v>
      </c>
      <c r="R12018" t="s">
        <v>161</v>
      </c>
      <c r="S12018" t="s">
        <v>161</v>
      </c>
      <c r="T12018" t="s">
        <v>161</v>
      </c>
      <c r="U12018" t="s">
        <v>161</v>
      </c>
    </row>
    <row r="12019" spans="1:21" hidden="1" x14ac:dyDescent="0.45">
      <c r="A12019" t="str">
        <f t="shared" si="198"/>
        <v>YAG5EUL8F+MPhysics and astronomySouth East</v>
      </c>
      <c r="B12019" t="s">
        <v>116</v>
      </c>
      <c r="C12019" t="s">
        <v>140</v>
      </c>
      <c r="D12019">
        <v>5</v>
      </c>
      <c r="E12019" t="s">
        <v>137</v>
      </c>
      <c r="F12019" t="s">
        <v>139</v>
      </c>
      <c r="G12019" t="s">
        <v>138</v>
      </c>
      <c r="H12019" t="s">
        <v>71</v>
      </c>
      <c r="I12019" t="s">
        <v>154</v>
      </c>
      <c r="J12019">
        <v>20</v>
      </c>
      <c r="K12019">
        <v>0</v>
      </c>
      <c r="L12019">
        <v>20</v>
      </c>
      <c r="M12019">
        <v>43.2</v>
      </c>
      <c r="N12019">
        <v>10.8</v>
      </c>
      <c r="O12019">
        <v>45.9</v>
      </c>
      <c r="P12019">
        <v>45.9</v>
      </c>
      <c r="Q12019">
        <v>45.9</v>
      </c>
      <c r="R12019" t="s">
        <v>161</v>
      </c>
      <c r="S12019" t="s">
        <v>161</v>
      </c>
      <c r="T12019" t="s">
        <v>161</v>
      </c>
      <c r="U12019" t="s">
        <v>161</v>
      </c>
    </row>
    <row r="12020" spans="1:21" hidden="1" x14ac:dyDescent="0.45">
      <c r="A12020" t="str">
        <f t="shared" si="198"/>
        <v>YAG5EUL8F+MPhysics and astronomySouth West</v>
      </c>
      <c r="B12020" t="s">
        <v>116</v>
      </c>
      <c r="C12020" t="s">
        <v>140</v>
      </c>
      <c r="D12020">
        <v>5</v>
      </c>
      <c r="E12020" t="s">
        <v>137</v>
      </c>
      <c r="F12020" t="s">
        <v>139</v>
      </c>
      <c r="G12020" t="s">
        <v>138</v>
      </c>
      <c r="H12020" t="s">
        <v>71</v>
      </c>
      <c r="I12020" t="s">
        <v>155</v>
      </c>
      <c r="J12020">
        <v>5</v>
      </c>
      <c r="K12020">
        <v>0</v>
      </c>
      <c r="L12020">
        <v>5</v>
      </c>
      <c r="M12020">
        <v>100</v>
      </c>
      <c r="N12020">
        <v>0</v>
      </c>
      <c r="O12020">
        <v>0</v>
      </c>
      <c r="P12020">
        <v>0</v>
      </c>
      <c r="Q12020">
        <v>0</v>
      </c>
      <c r="R12020" t="s">
        <v>157</v>
      </c>
      <c r="S12020" t="s">
        <v>157</v>
      </c>
      <c r="T12020" t="s">
        <v>157</v>
      </c>
      <c r="U12020" t="s">
        <v>157</v>
      </c>
    </row>
    <row r="12021" spans="1:21" hidden="1" x14ac:dyDescent="0.45">
      <c r="A12021" t="str">
        <f t="shared" si="198"/>
        <v>YAG5EUL8F+MPhysics and astronomyWales</v>
      </c>
      <c r="B12021" t="s">
        <v>116</v>
      </c>
      <c r="C12021" t="s">
        <v>140</v>
      </c>
      <c r="D12021">
        <v>5</v>
      </c>
      <c r="E12021" t="s">
        <v>137</v>
      </c>
      <c r="F12021" t="s">
        <v>139</v>
      </c>
      <c r="G12021" t="s">
        <v>138</v>
      </c>
      <c r="H12021" t="s">
        <v>71</v>
      </c>
      <c r="I12021" t="s">
        <v>158</v>
      </c>
      <c r="J12021" t="s">
        <v>161</v>
      </c>
      <c r="K12021" t="s">
        <v>161</v>
      </c>
      <c r="L12021" t="s">
        <v>161</v>
      </c>
      <c r="M12021" t="s">
        <v>161</v>
      </c>
      <c r="N12021" t="s">
        <v>161</v>
      </c>
      <c r="O12021" t="s">
        <v>161</v>
      </c>
      <c r="P12021" t="s">
        <v>161</v>
      </c>
      <c r="Q12021" t="s">
        <v>161</v>
      </c>
      <c r="R12021" t="s">
        <v>161</v>
      </c>
      <c r="S12021" t="s">
        <v>161</v>
      </c>
      <c r="T12021" t="s">
        <v>161</v>
      </c>
      <c r="U12021" t="s">
        <v>161</v>
      </c>
    </row>
    <row r="12022" spans="1:21" hidden="1" x14ac:dyDescent="0.45">
      <c r="A12022" t="str">
        <f t="shared" si="198"/>
        <v>YAG5EUL8F+MPhysics and astronomyWest Midlands</v>
      </c>
      <c r="B12022" t="s">
        <v>116</v>
      </c>
      <c r="C12022" t="s">
        <v>140</v>
      </c>
      <c r="D12022">
        <v>5</v>
      </c>
      <c r="E12022" t="s">
        <v>137</v>
      </c>
      <c r="F12022" t="s">
        <v>139</v>
      </c>
      <c r="G12022" t="s">
        <v>138</v>
      </c>
      <c r="H12022" t="s">
        <v>71</v>
      </c>
      <c r="I12022" t="s">
        <v>159</v>
      </c>
      <c r="J12022" t="s">
        <v>161</v>
      </c>
      <c r="K12022" t="s">
        <v>161</v>
      </c>
      <c r="L12022" t="s">
        <v>161</v>
      </c>
      <c r="M12022" t="s">
        <v>161</v>
      </c>
      <c r="N12022" t="s">
        <v>161</v>
      </c>
      <c r="O12022" t="s">
        <v>161</v>
      </c>
      <c r="P12022" t="s">
        <v>161</v>
      </c>
      <c r="Q12022" t="s">
        <v>161</v>
      </c>
      <c r="R12022" t="s">
        <v>161</v>
      </c>
      <c r="S12022" t="s">
        <v>161</v>
      </c>
      <c r="T12022" t="s">
        <v>161</v>
      </c>
      <c r="U12022" t="s">
        <v>161</v>
      </c>
    </row>
    <row r="12023" spans="1:21" hidden="1" x14ac:dyDescent="0.45">
      <c r="A12023" t="str">
        <f t="shared" si="198"/>
        <v>YAG5EUL8F+MPhysics and astronomyYorkshire and The Humber</v>
      </c>
      <c r="B12023" t="s">
        <v>116</v>
      </c>
      <c r="C12023" t="s">
        <v>140</v>
      </c>
      <c r="D12023">
        <v>5</v>
      </c>
      <c r="E12023" t="s">
        <v>137</v>
      </c>
      <c r="F12023" t="s">
        <v>139</v>
      </c>
      <c r="G12023" t="s">
        <v>138</v>
      </c>
      <c r="H12023" t="s">
        <v>71</v>
      </c>
      <c r="I12023" t="s">
        <v>160</v>
      </c>
      <c r="J12023">
        <v>5</v>
      </c>
      <c r="K12023">
        <v>0</v>
      </c>
      <c r="L12023">
        <v>5</v>
      </c>
      <c r="M12023">
        <v>66.7</v>
      </c>
      <c r="N12023">
        <v>0</v>
      </c>
      <c r="O12023">
        <v>33.299999999999997</v>
      </c>
      <c r="P12023">
        <v>33.299999999999997</v>
      </c>
      <c r="Q12023">
        <v>33.299999999999997</v>
      </c>
      <c r="R12023" t="s">
        <v>157</v>
      </c>
      <c r="S12023" t="s">
        <v>157</v>
      </c>
      <c r="T12023" t="s">
        <v>157</v>
      </c>
      <c r="U12023" t="s">
        <v>157</v>
      </c>
    </row>
    <row r="12024" spans="1:21" hidden="1" x14ac:dyDescent="0.45">
      <c r="A12024" t="str">
        <f t="shared" si="198"/>
        <v>YAG5EUL8F+MPhysics and astronomyNA</v>
      </c>
      <c r="B12024" t="s">
        <v>116</v>
      </c>
      <c r="C12024" t="s">
        <v>140</v>
      </c>
      <c r="D12024">
        <v>5</v>
      </c>
      <c r="E12024" t="s">
        <v>137</v>
      </c>
      <c r="F12024" t="s">
        <v>139</v>
      </c>
      <c r="G12024" t="s">
        <v>138</v>
      </c>
      <c r="H12024" t="s">
        <v>71</v>
      </c>
      <c r="I12024" t="s">
        <v>157</v>
      </c>
      <c r="J12024">
        <v>30</v>
      </c>
      <c r="K12024">
        <v>100</v>
      </c>
      <c r="L12024" t="s">
        <v>161</v>
      </c>
      <c r="M12024" t="s">
        <v>161</v>
      </c>
      <c r="N12024" t="s">
        <v>161</v>
      </c>
      <c r="O12024" t="s">
        <v>161</v>
      </c>
      <c r="P12024" t="s">
        <v>161</v>
      </c>
      <c r="Q12024" t="s">
        <v>161</v>
      </c>
      <c r="R12024" t="s">
        <v>157</v>
      </c>
      <c r="S12024" t="s">
        <v>157</v>
      </c>
      <c r="T12024" t="s">
        <v>157</v>
      </c>
      <c r="U12024" t="s">
        <v>157</v>
      </c>
    </row>
    <row r="12025" spans="1:21" hidden="1" x14ac:dyDescent="0.45">
      <c r="A12025" t="str">
        <f t="shared" si="198"/>
        <v>YAG3EUL7F+MPhysics and astronomyAbroad</v>
      </c>
      <c r="B12025" t="s">
        <v>116</v>
      </c>
      <c r="C12025" t="s">
        <v>141</v>
      </c>
      <c r="D12025">
        <v>3</v>
      </c>
      <c r="E12025" t="s">
        <v>137</v>
      </c>
      <c r="F12025" t="s">
        <v>145</v>
      </c>
      <c r="G12025" t="s">
        <v>138</v>
      </c>
      <c r="H12025" t="s">
        <v>71</v>
      </c>
      <c r="I12025" t="s">
        <v>146</v>
      </c>
      <c r="J12025">
        <v>5</v>
      </c>
      <c r="K12025">
        <v>0</v>
      </c>
      <c r="L12025">
        <v>5</v>
      </c>
      <c r="M12025">
        <v>25</v>
      </c>
      <c r="N12025">
        <v>0</v>
      </c>
      <c r="O12025">
        <v>25</v>
      </c>
      <c r="P12025">
        <v>25</v>
      </c>
      <c r="Q12025">
        <v>75</v>
      </c>
      <c r="R12025" t="s">
        <v>161</v>
      </c>
      <c r="S12025" t="s">
        <v>161</v>
      </c>
      <c r="T12025" t="s">
        <v>161</v>
      </c>
      <c r="U12025" t="s">
        <v>161</v>
      </c>
    </row>
    <row r="12026" spans="1:21" hidden="1" x14ac:dyDescent="0.45">
      <c r="A12026" t="str">
        <f t="shared" si="198"/>
        <v>YAG3EUL7F+MPhysics and astronomyEast Midlands</v>
      </c>
      <c r="B12026" t="s">
        <v>116</v>
      </c>
      <c r="C12026" t="s">
        <v>141</v>
      </c>
      <c r="D12026">
        <v>3</v>
      </c>
      <c r="E12026" t="s">
        <v>137</v>
      </c>
      <c r="F12026" t="s">
        <v>145</v>
      </c>
      <c r="G12026" t="s">
        <v>138</v>
      </c>
      <c r="H12026" t="s">
        <v>71</v>
      </c>
      <c r="I12026" t="s">
        <v>147</v>
      </c>
      <c r="J12026" t="s">
        <v>161</v>
      </c>
      <c r="K12026" t="s">
        <v>161</v>
      </c>
      <c r="L12026" t="s">
        <v>161</v>
      </c>
      <c r="M12026" t="s">
        <v>161</v>
      </c>
      <c r="N12026" t="s">
        <v>161</v>
      </c>
      <c r="O12026" t="s">
        <v>161</v>
      </c>
      <c r="P12026" t="s">
        <v>161</v>
      </c>
      <c r="Q12026" t="s">
        <v>161</v>
      </c>
      <c r="R12026" t="s">
        <v>161</v>
      </c>
      <c r="S12026" t="s">
        <v>161</v>
      </c>
      <c r="T12026" t="s">
        <v>161</v>
      </c>
      <c r="U12026" t="s">
        <v>161</v>
      </c>
    </row>
    <row r="12027" spans="1:21" hidden="1" x14ac:dyDescent="0.45">
      <c r="A12027" t="str">
        <f t="shared" si="198"/>
        <v>YAG3EUL7F+MPhysics and astronomyEast of England</v>
      </c>
      <c r="B12027" t="s">
        <v>116</v>
      </c>
      <c r="C12027" t="s">
        <v>141</v>
      </c>
      <c r="D12027">
        <v>3</v>
      </c>
      <c r="E12027" t="s">
        <v>137</v>
      </c>
      <c r="F12027" t="s">
        <v>145</v>
      </c>
      <c r="G12027" t="s">
        <v>138</v>
      </c>
      <c r="H12027" t="s">
        <v>71</v>
      </c>
      <c r="I12027" t="s">
        <v>148</v>
      </c>
      <c r="J12027">
        <v>10</v>
      </c>
      <c r="K12027">
        <v>0</v>
      </c>
      <c r="L12027">
        <v>10</v>
      </c>
      <c r="M12027">
        <v>0</v>
      </c>
      <c r="N12027">
        <v>23.7</v>
      </c>
      <c r="O12027">
        <v>17.2</v>
      </c>
      <c r="P12027">
        <v>52.7</v>
      </c>
      <c r="Q12027">
        <v>76.3</v>
      </c>
      <c r="R12027" t="s">
        <v>161</v>
      </c>
      <c r="S12027" t="s">
        <v>161</v>
      </c>
      <c r="T12027" t="s">
        <v>161</v>
      </c>
      <c r="U12027" t="s">
        <v>161</v>
      </c>
    </row>
    <row r="12028" spans="1:21" hidden="1" x14ac:dyDescent="0.45">
      <c r="A12028" t="str">
        <f t="shared" si="198"/>
        <v>YAG3EUL7F+MPhysics and astronomyLondon</v>
      </c>
      <c r="B12028" t="s">
        <v>116</v>
      </c>
      <c r="C12028" t="s">
        <v>141</v>
      </c>
      <c r="D12028">
        <v>3</v>
      </c>
      <c r="E12028" t="s">
        <v>137</v>
      </c>
      <c r="F12028" t="s">
        <v>145</v>
      </c>
      <c r="G12028" t="s">
        <v>138</v>
      </c>
      <c r="H12028" t="s">
        <v>71</v>
      </c>
      <c r="I12028" t="s">
        <v>149</v>
      </c>
      <c r="J12028">
        <v>30</v>
      </c>
      <c r="K12028">
        <v>0</v>
      </c>
      <c r="L12028">
        <v>30</v>
      </c>
      <c r="M12028">
        <v>21.6</v>
      </c>
      <c r="N12028">
        <v>11.7</v>
      </c>
      <c r="O12028">
        <v>14.4</v>
      </c>
      <c r="P12028">
        <v>48.6</v>
      </c>
      <c r="Q12028">
        <v>66.7</v>
      </c>
      <c r="R12028" t="s">
        <v>161</v>
      </c>
      <c r="S12028" t="s">
        <v>161</v>
      </c>
      <c r="T12028" t="s">
        <v>161</v>
      </c>
      <c r="U12028" t="s">
        <v>161</v>
      </c>
    </row>
    <row r="12029" spans="1:21" hidden="1" x14ac:dyDescent="0.45">
      <c r="A12029" t="str">
        <f t="shared" si="198"/>
        <v>YAG3EUL7F+MPhysics and astronomyNorth East</v>
      </c>
      <c r="B12029" t="s">
        <v>116</v>
      </c>
      <c r="C12029" t="s">
        <v>141</v>
      </c>
      <c r="D12029">
        <v>3</v>
      </c>
      <c r="E12029" t="s">
        <v>137</v>
      </c>
      <c r="F12029" t="s">
        <v>145</v>
      </c>
      <c r="G12029" t="s">
        <v>138</v>
      </c>
      <c r="H12029" t="s">
        <v>71</v>
      </c>
      <c r="I12029" t="s">
        <v>150</v>
      </c>
      <c r="J12029" t="s">
        <v>161</v>
      </c>
      <c r="K12029" t="s">
        <v>161</v>
      </c>
      <c r="L12029" t="s">
        <v>161</v>
      </c>
      <c r="M12029" t="s">
        <v>161</v>
      </c>
      <c r="N12029" t="s">
        <v>161</v>
      </c>
      <c r="O12029" t="s">
        <v>161</v>
      </c>
      <c r="P12029" t="s">
        <v>161</v>
      </c>
      <c r="Q12029" t="s">
        <v>161</v>
      </c>
      <c r="R12029" t="s">
        <v>157</v>
      </c>
      <c r="S12029" t="s">
        <v>157</v>
      </c>
      <c r="T12029" t="s">
        <v>157</v>
      </c>
      <c r="U12029" t="s">
        <v>157</v>
      </c>
    </row>
    <row r="12030" spans="1:21" hidden="1" x14ac:dyDescent="0.45">
      <c r="A12030" t="str">
        <f t="shared" si="198"/>
        <v>YAG3EUL7F+MPhysics and astronomyNorth West</v>
      </c>
      <c r="B12030" t="s">
        <v>116</v>
      </c>
      <c r="C12030" t="s">
        <v>141</v>
      </c>
      <c r="D12030">
        <v>3</v>
      </c>
      <c r="E12030" t="s">
        <v>137</v>
      </c>
      <c r="F12030" t="s">
        <v>145</v>
      </c>
      <c r="G12030" t="s">
        <v>138</v>
      </c>
      <c r="H12030" t="s">
        <v>71</v>
      </c>
      <c r="I12030" t="s">
        <v>151</v>
      </c>
      <c r="J12030">
        <v>5</v>
      </c>
      <c r="K12030">
        <v>0</v>
      </c>
      <c r="L12030">
        <v>5</v>
      </c>
      <c r="M12030">
        <v>69.2</v>
      </c>
      <c r="N12030">
        <v>0</v>
      </c>
      <c r="O12030">
        <v>0</v>
      </c>
      <c r="P12030">
        <v>30.8</v>
      </c>
      <c r="Q12030">
        <v>30.8</v>
      </c>
      <c r="R12030" t="s">
        <v>157</v>
      </c>
      <c r="S12030" t="s">
        <v>157</v>
      </c>
      <c r="T12030" t="s">
        <v>157</v>
      </c>
      <c r="U12030" t="s">
        <v>157</v>
      </c>
    </row>
    <row r="12031" spans="1:21" hidden="1" x14ac:dyDescent="0.45">
      <c r="A12031" t="str">
        <f t="shared" si="198"/>
        <v>YAG3EUL7F+MPhysics and astronomyScotland</v>
      </c>
      <c r="B12031" t="s">
        <v>116</v>
      </c>
      <c r="C12031" t="s">
        <v>141</v>
      </c>
      <c r="D12031">
        <v>3</v>
      </c>
      <c r="E12031" t="s">
        <v>137</v>
      </c>
      <c r="F12031" t="s">
        <v>145</v>
      </c>
      <c r="G12031" t="s">
        <v>138</v>
      </c>
      <c r="H12031" t="s">
        <v>71</v>
      </c>
      <c r="I12031" t="s">
        <v>153</v>
      </c>
      <c r="J12031" t="s">
        <v>161</v>
      </c>
      <c r="K12031" t="s">
        <v>161</v>
      </c>
      <c r="L12031" t="s">
        <v>161</v>
      </c>
      <c r="M12031" t="s">
        <v>161</v>
      </c>
      <c r="N12031" t="s">
        <v>161</v>
      </c>
      <c r="O12031" t="s">
        <v>161</v>
      </c>
      <c r="P12031" t="s">
        <v>161</v>
      </c>
      <c r="Q12031" t="s">
        <v>161</v>
      </c>
      <c r="R12031" t="s">
        <v>157</v>
      </c>
      <c r="S12031" t="s">
        <v>157</v>
      </c>
      <c r="T12031" t="s">
        <v>157</v>
      </c>
      <c r="U12031" t="s">
        <v>157</v>
      </c>
    </row>
    <row r="12032" spans="1:21" hidden="1" x14ac:dyDescent="0.45">
      <c r="A12032" t="str">
        <f t="shared" si="198"/>
        <v>YAG3EUL7F+MPhysics and astronomySouth East</v>
      </c>
      <c r="B12032" t="s">
        <v>116</v>
      </c>
      <c r="C12032" t="s">
        <v>141</v>
      </c>
      <c r="D12032">
        <v>3</v>
      </c>
      <c r="E12032" t="s">
        <v>137</v>
      </c>
      <c r="F12032" t="s">
        <v>145</v>
      </c>
      <c r="G12032" t="s">
        <v>138</v>
      </c>
      <c r="H12032" t="s">
        <v>71</v>
      </c>
      <c r="I12032" t="s">
        <v>154</v>
      </c>
      <c r="J12032">
        <v>10</v>
      </c>
      <c r="K12032">
        <v>0</v>
      </c>
      <c r="L12032">
        <v>10</v>
      </c>
      <c r="M12032">
        <v>20.9</v>
      </c>
      <c r="N12032">
        <v>10.4</v>
      </c>
      <c r="O12032">
        <v>0</v>
      </c>
      <c r="P12032">
        <v>24.3</v>
      </c>
      <c r="Q12032">
        <v>68.7</v>
      </c>
      <c r="R12032" t="s">
        <v>157</v>
      </c>
      <c r="S12032" t="s">
        <v>157</v>
      </c>
      <c r="T12032" t="s">
        <v>157</v>
      </c>
      <c r="U12032" t="s">
        <v>157</v>
      </c>
    </row>
    <row r="12033" spans="1:21" hidden="1" x14ac:dyDescent="0.45">
      <c r="A12033" t="str">
        <f t="shared" si="198"/>
        <v>YAG3EUL7F+MPhysics and astronomySouth West</v>
      </c>
      <c r="B12033" t="s">
        <v>116</v>
      </c>
      <c r="C12033" t="s">
        <v>141</v>
      </c>
      <c r="D12033">
        <v>3</v>
      </c>
      <c r="E12033" t="s">
        <v>137</v>
      </c>
      <c r="F12033" t="s">
        <v>145</v>
      </c>
      <c r="G12033" t="s">
        <v>138</v>
      </c>
      <c r="H12033" t="s">
        <v>71</v>
      </c>
      <c r="I12033" t="s">
        <v>155</v>
      </c>
      <c r="J12033" t="s">
        <v>161</v>
      </c>
      <c r="K12033" t="s">
        <v>161</v>
      </c>
      <c r="L12033" t="s">
        <v>161</v>
      </c>
      <c r="M12033" t="s">
        <v>161</v>
      </c>
      <c r="N12033" t="s">
        <v>161</v>
      </c>
      <c r="O12033" t="s">
        <v>161</v>
      </c>
      <c r="P12033" t="s">
        <v>161</v>
      </c>
      <c r="Q12033" t="s">
        <v>161</v>
      </c>
      <c r="R12033" t="s">
        <v>157</v>
      </c>
      <c r="S12033" t="s">
        <v>157</v>
      </c>
      <c r="T12033" t="s">
        <v>157</v>
      </c>
      <c r="U12033" t="s">
        <v>157</v>
      </c>
    </row>
    <row r="12034" spans="1:21" hidden="1" x14ac:dyDescent="0.45">
      <c r="A12034" t="str">
        <f t="shared" si="198"/>
        <v>YAG3EUL7F+MPhysics and astronomyWales</v>
      </c>
      <c r="B12034" t="s">
        <v>116</v>
      </c>
      <c r="C12034" t="s">
        <v>141</v>
      </c>
      <c r="D12034">
        <v>3</v>
      </c>
      <c r="E12034" t="s">
        <v>137</v>
      </c>
      <c r="F12034" t="s">
        <v>145</v>
      </c>
      <c r="G12034" t="s">
        <v>138</v>
      </c>
      <c r="H12034" t="s">
        <v>71</v>
      </c>
      <c r="I12034" t="s">
        <v>158</v>
      </c>
      <c r="J12034" t="s">
        <v>161</v>
      </c>
      <c r="K12034" t="s">
        <v>161</v>
      </c>
      <c r="L12034" t="s">
        <v>161</v>
      </c>
      <c r="M12034" t="s">
        <v>161</v>
      </c>
      <c r="N12034" t="s">
        <v>161</v>
      </c>
      <c r="O12034" t="s">
        <v>161</v>
      </c>
      <c r="P12034" t="s">
        <v>161</v>
      </c>
      <c r="Q12034" t="s">
        <v>161</v>
      </c>
      <c r="R12034" t="s">
        <v>157</v>
      </c>
      <c r="S12034" t="s">
        <v>157</v>
      </c>
      <c r="T12034" t="s">
        <v>157</v>
      </c>
      <c r="U12034" t="s">
        <v>157</v>
      </c>
    </row>
    <row r="12035" spans="1:21" hidden="1" x14ac:dyDescent="0.45">
      <c r="A12035" t="str">
        <f t="shared" si="198"/>
        <v>YAG3EUL7F+MPhysics and astronomyWest Midlands</v>
      </c>
      <c r="B12035" t="s">
        <v>116</v>
      </c>
      <c r="C12035" t="s">
        <v>141</v>
      </c>
      <c r="D12035">
        <v>3</v>
      </c>
      <c r="E12035" t="s">
        <v>137</v>
      </c>
      <c r="F12035" t="s">
        <v>145</v>
      </c>
      <c r="G12035" t="s">
        <v>138</v>
      </c>
      <c r="H12035" t="s">
        <v>71</v>
      </c>
      <c r="I12035" t="s">
        <v>159</v>
      </c>
      <c r="J12035">
        <v>5</v>
      </c>
      <c r="K12035">
        <v>0</v>
      </c>
      <c r="L12035">
        <v>5</v>
      </c>
      <c r="M12035">
        <v>22.2</v>
      </c>
      <c r="N12035">
        <v>0</v>
      </c>
      <c r="O12035">
        <v>22.2</v>
      </c>
      <c r="P12035">
        <v>22.2</v>
      </c>
      <c r="Q12035">
        <v>77.8</v>
      </c>
      <c r="R12035" t="s">
        <v>161</v>
      </c>
      <c r="S12035" t="s">
        <v>161</v>
      </c>
      <c r="T12035" t="s">
        <v>161</v>
      </c>
      <c r="U12035" t="s">
        <v>161</v>
      </c>
    </row>
    <row r="12036" spans="1:21" hidden="1" x14ac:dyDescent="0.45">
      <c r="A12036" t="str">
        <f t="shared" si="198"/>
        <v>YAG3EUL7F+MPhysics and astronomyYorkshire and The Humber</v>
      </c>
      <c r="B12036" t="s">
        <v>116</v>
      </c>
      <c r="C12036" t="s">
        <v>141</v>
      </c>
      <c r="D12036">
        <v>3</v>
      </c>
      <c r="E12036" t="s">
        <v>137</v>
      </c>
      <c r="F12036" t="s">
        <v>145</v>
      </c>
      <c r="G12036" t="s">
        <v>138</v>
      </c>
      <c r="H12036" t="s">
        <v>71</v>
      </c>
      <c r="I12036" t="s">
        <v>160</v>
      </c>
      <c r="J12036">
        <v>5</v>
      </c>
      <c r="K12036">
        <v>0</v>
      </c>
      <c r="L12036">
        <v>5</v>
      </c>
      <c r="M12036">
        <v>0</v>
      </c>
      <c r="N12036">
        <v>0</v>
      </c>
      <c r="O12036">
        <v>33.299999999999997</v>
      </c>
      <c r="P12036">
        <v>100</v>
      </c>
      <c r="Q12036">
        <v>100</v>
      </c>
      <c r="R12036" t="s">
        <v>161</v>
      </c>
      <c r="S12036" t="s">
        <v>161</v>
      </c>
      <c r="T12036" t="s">
        <v>161</v>
      </c>
      <c r="U12036" t="s">
        <v>161</v>
      </c>
    </row>
    <row r="12037" spans="1:21" hidden="1" x14ac:dyDescent="0.45">
      <c r="A12037" t="str">
        <f t="shared" si="198"/>
        <v>YAG3EUL7F+MPhysics and astronomyNA</v>
      </c>
      <c r="B12037" t="s">
        <v>116</v>
      </c>
      <c r="C12037" t="s">
        <v>141</v>
      </c>
      <c r="D12037">
        <v>3</v>
      </c>
      <c r="E12037" t="s">
        <v>137</v>
      </c>
      <c r="F12037" t="s">
        <v>145</v>
      </c>
      <c r="G12037" t="s">
        <v>138</v>
      </c>
      <c r="H12037" t="s">
        <v>71</v>
      </c>
      <c r="I12037" t="s">
        <v>157</v>
      </c>
      <c r="J12037">
        <v>50</v>
      </c>
      <c r="K12037">
        <v>82.8</v>
      </c>
      <c r="L12037">
        <v>10</v>
      </c>
      <c r="M12037">
        <v>0</v>
      </c>
      <c r="N12037">
        <v>0</v>
      </c>
      <c r="O12037">
        <v>0</v>
      </c>
      <c r="P12037">
        <v>2.2000000000000002</v>
      </c>
      <c r="Q12037">
        <v>17.2</v>
      </c>
      <c r="R12037" t="s">
        <v>157</v>
      </c>
      <c r="S12037" t="s">
        <v>157</v>
      </c>
      <c r="T12037" t="s">
        <v>157</v>
      </c>
      <c r="U12037" t="s">
        <v>157</v>
      </c>
    </row>
    <row r="12038" spans="1:21" hidden="1" x14ac:dyDescent="0.45">
      <c r="A12038" t="str">
        <f t="shared" si="198"/>
        <v>YAG3EUL8F+MPhysics and astronomyAbroad</v>
      </c>
      <c r="B12038" t="s">
        <v>116</v>
      </c>
      <c r="C12038" t="s">
        <v>141</v>
      </c>
      <c r="D12038">
        <v>3</v>
      </c>
      <c r="E12038" t="s">
        <v>137</v>
      </c>
      <c r="F12038" t="s">
        <v>139</v>
      </c>
      <c r="G12038" t="s">
        <v>138</v>
      </c>
      <c r="H12038" t="s">
        <v>71</v>
      </c>
      <c r="I12038" t="s">
        <v>146</v>
      </c>
      <c r="J12038">
        <v>15</v>
      </c>
      <c r="K12038">
        <v>0</v>
      </c>
      <c r="L12038">
        <v>15</v>
      </c>
      <c r="M12038">
        <v>86.1</v>
      </c>
      <c r="N12038">
        <v>7</v>
      </c>
      <c r="O12038">
        <v>7</v>
      </c>
      <c r="P12038">
        <v>7</v>
      </c>
      <c r="Q12038">
        <v>7</v>
      </c>
      <c r="R12038" t="s">
        <v>157</v>
      </c>
      <c r="S12038" t="s">
        <v>157</v>
      </c>
      <c r="T12038" t="s">
        <v>157</v>
      </c>
      <c r="U12038" t="s">
        <v>157</v>
      </c>
    </row>
    <row r="12039" spans="1:21" hidden="1" x14ac:dyDescent="0.45">
      <c r="A12039" t="str">
        <f t="shared" ref="A12039:A12102" si="199">"YAG"&amp;D12039 &amp;E12039 &amp;F12039 &amp; G12039 &amp;H12039 &amp;I12039</f>
        <v>YAG3EUL8F+MPhysics and astronomyEast Midlands</v>
      </c>
      <c r="B12039" t="s">
        <v>116</v>
      </c>
      <c r="C12039" t="s">
        <v>141</v>
      </c>
      <c r="D12039">
        <v>3</v>
      </c>
      <c r="E12039" t="s">
        <v>137</v>
      </c>
      <c r="F12039" t="s">
        <v>139</v>
      </c>
      <c r="G12039" t="s">
        <v>138</v>
      </c>
      <c r="H12039" t="s">
        <v>71</v>
      </c>
      <c r="I12039" t="s">
        <v>147</v>
      </c>
      <c r="J12039">
        <v>5</v>
      </c>
      <c r="K12039">
        <v>0</v>
      </c>
      <c r="L12039">
        <v>5</v>
      </c>
      <c r="M12039">
        <v>40</v>
      </c>
      <c r="N12039">
        <v>60</v>
      </c>
      <c r="O12039">
        <v>0</v>
      </c>
      <c r="P12039">
        <v>0</v>
      </c>
      <c r="Q12039">
        <v>0</v>
      </c>
      <c r="R12039" t="s">
        <v>157</v>
      </c>
      <c r="S12039" t="s">
        <v>157</v>
      </c>
      <c r="T12039" t="s">
        <v>157</v>
      </c>
      <c r="U12039" t="s">
        <v>157</v>
      </c>
    </row>
    <row r="12040" spans="1:21" hidden="1" x14ac:dyDescent="0.45">
      <c r="A12040" t="str">
        <f t="shared" si="199"/>
        <v>YAG3EUL8F+MPhysics and astronomyEast of England</v>
      </c>
      <c r="B12040" t="s">
        <v>116</v>
      </c>
      <c r="C12040" t="s">
        <v>141</v>
      </c>
      <c r="D12040">
        <v>3</v>
      </c>
      <c r="E12040" t="s">
        <v>137</v>
      </c>
      <c r="F12040" t="s">
        <v>139</v>
      </c>
      <c r="G12040" t="s">
        <v>138</v>
      </c>
      <c r="H12040" t="s">
        <v>71</v>
      </c>
      <c r="I12040" t="s">
        <v>148</v>
      </c>
      <c r="J12040">
        <v>20</v>
      </c>
      <c r="K12040">
        <v>0</v>
      </c>
      <c r="L12040">
        <v>20</v>
      </c>
      <c r="M12040">
        <v>27.3</v>
      </c>
      <c r="N12040">
        <v>0</v>
      </c>
      <c r="O12040">
        <v>72.7</v>
      </c>
      <c r="P12040">
        <v>72.7</v>
      </c>
      <c r="Q12040">
        <v>72.7</v>
      </c>
      <c r="R12040">
        <v>15</v>
      </c>
      <c r="S12040">
        <v>36100</v>
      </c>
      <c r="T12040">
        <v>48900</v>
      </c>
      <c r="U12040">
        <v>54000</v>
      </c>
    </row>
    <row r="12041" spans="1:21" hidden="1" x14ac:dyDescent="0.45">
      <c r="A12041" t="str">
        <f t="shared" si="199"/>
        <v>YAG3EUL8F+MPhysics and astronomyLondon</v>
      </c>
      <c r="B12041" t="s">
        <v>116</v>
      </c>
      <c r="C12041" t="s">
        <v>141</v>
      </c>
      <c r="D12041">
        <v>3</v>
      </c>
      <c r="E12041" t="s">
        <v>137</v>
      </c>
      <c r="F12041" t="s">
        <v>139</v>
      </c>
      <c r="G12041" t="s">
        <v>138</v>
      </c>
      <c r="H12041" t="s">
        <v>71</v>
      </c>
      <c r="I12041" t="s">
        <v>149</v>
      </c>
      <c r="J12041">
        <v>35</v>
      </c>
      <c r="K12041">
        <v>0</v>
      </c>
      <c r="L12041">
        <v>35</v>
      </c>
      <c r="M12041">
        <v>32.299999999999997</v>
      </c>
      <c r="N12041">
        <v>6.5</v>
      </c>
      <c r="O12041">
        <v>58.1</v>
      </c>
      <c r="P12041">
        <v>61.3</v>
      </c>
      <c r="Q12041">
        <v>61.3</v>
      </c>
      <c r="R12041">
        <v>20</v>
      </c>
      <c r="S12041">
        <v>35600</v>
      </c>
      <c r="T12041">
        <v>48900</v>
      </c>
      <c r="U12041">
        <v>73400</v>
      </c>
    </row>
    <row r="12042" spans="1:21" hidden="1" x14ac:dyDescent="0.45">
      <c r="A12042" t="str">
        <f t="shared" si="199"/>
        <v>YAG3EUL8F+MPhysics and astronomyNorth East</v>
      </c>
      <c r="B12042" t="s">
        <v>116</v>
      </c>
      <c r="C12042" t="s">
        <v>141</v>
      </c>
      <c r="D12042">
        <v>3</v>
      </c>
      <c r="E12042" t="s">
        <v>137</v>
      </c>
      <c r="F12042" t="s">
        <v>139</v>
      </c>
      <c r="G12042" t="s">
        <v>138</v>
      </c>
      <c r="H12042" t="s">
        <v>71</v>
      </c>
      <c r="I12042" t="s">
        <v>150</v>
      </c>
      <c r="J12042" t="s">
        <v>161</v>
      </c>
      <c r="K12042" t="s">
        <v>161</v>
      </c>
      <c r="L12042" t="s">
        <v>161</v>
      </c>
      <c r="M12042" t="s">
        <v>161</v>
      </c>
      <c r="N12042" t="s">
        <v>161</v>
      </c>
      <c r="O12042" t="s">
        <v>161</v>
      </c>
      <c r="P12042" t="s">
        <v>161</v>
      </c>
      <c r="Q12042" t="s">
        <v>161</v>
      </c>
      <c r="R12042" t="s">
        <v>157</v>
      </c>
      <c r="S12042" t="s">
        <v>157</v>
      </c>
      <c r="T12042" t="s">
        <v>157</v>
      </c>
      <c r="U12042" t="s">
        <v>157</v>
      </c>
    </row>
    <row r="12043" spans="1:21" hidden="1" x14ac:dyDescent="0.45">
      <c r="A12043" t="str">
        <f t="shared" si="199"/>
        <v>YAG3EUL8F+MPhysics and astronomyNorth West</v>
      </c>
      <c r="B12043" t="s">
        <v>116</v>
      </c>
      <c r="C12043" t="s">
        <v>141</v>
      </c>
      <c r="D12043">
        <v>3</v>
      </c>
      <c r="E12043" t="s">
        <v>137</v>
      </c>
      <c r="F12043" t="s">
        <v>139</v>
      </c>
      <c r="G12043" t="s">
        <v>138</v>
      </c>
      <c r="H12043" t="s">
        <v>71</v>
      </c>
      <c r="I12043" t="s">
        <v>151</v>
      </c>
      <c r="J12043">
        <v>10</v>
      </c>
      <c r="K12043">
        <v>0</v>
      </c>
      <c r="L12043">
        <v>10</v>
      </c>
      <c r="M12043">
        <v>43.5</v>
      </c>
      <c r="N12043">
        <v>17.399999999999999</v>
      </c>
      <c r="O12043">
        <v>39.1</v>
      </c>
      <c r="P12043">
        <v>39.1</v>
      </c>
      <c r="Q12043">
        <v>39.1</v>
      </c>
      <c r="R12043" t="s">
        <v>161</v>
      </c>
      <c r="S12043" t="s">
        <v>161</v>
      </c>
      <c r="T12043" t="s">
        <v>161</v>
      </c>
      <c r="U12043" t="s">
        <v>161</v>
      </c>
    </row>
    <row r="12044" spans="1:21" hidden="1" x14ac:dyDescent="0.45">
      <c r="A12044" t="str">
        <f t="shared" si="199"/>
        <v>YAG3EUL8F+MPhysics and astronomyNorthern Ireland</v>
      </c>
      <c r="B12044" t="s">
        <v>116</v>
      </c>
      <c r="C12044" t="s">
        <v>141</v>
      </c>
      <c r="D12044">
        <v>3</v>
      </c>
      <c r="E12044" t="s">
        <v>137</v>
      </c>
      <c r="F12044" t="s">
        <v>139</v>
      </c>
      <c r="G12044" t="s">
        <v>138</v>
      </c>
      <c r="H12044" t="s">
        <v>71</v>
      </c>
      <c r="I12044" t="s">
        <v>152</v>
      </c>
      <c r="J12044" t="s">
        <v>161</v>
      </c>
      <c r="K12044" t="s">
        <v>161</v>
      </c>
      <c r="L12044" t="s">
        <v>161</v>
      </c>
      <c r="M12044" t="s">
        <v>161</v>
      </c>
      <c r="N12044" t="s">
        <v>161</v>
      </c>
      <c r="O12044" t="s">
        <v>161</v>
      </c>
      <c r="P12044" t="s">
        <v>161</v>
      </c>
      <c r="Q12044" t="s">
        <v>161</v>
      </c>
      <c r="R12044" t="s">
        <v>161</v>
      </c>
      <c r="S12044" t="s">
        <v>161</v>
      </c>
      <c r="T12044" t="s">
        <v>161</v>
      </c>
      <c r="U12044" t="s">
        <v>161</v>
      </c>
    </row>
    <row r="12045" spans="1:21" hidden="1" x14ac:dyDescent="0.45">
      <c r="A12045" t="str">
        <f t="shared" si="199"/>
        <v>YAG3EUL8F+MPhysics and astronomyScotland</v>
      </c>
      <c r="B12045" t="s">
        <v>116</v>
      </c>
      <c r="C12045" t="s">
        <v>141</v>
      </c>
      <c r="D12045">
        <v>3</v>
      </c>
      <c r="E12045" t="s">
        <v>137</v>
      </c>
      <c r="F12045" t="s">
        <v>139</v>
      </c>
      <c r="G12045" t="s">
        <v>138</v>
      </c>
      <c r="H12045" t="s">
        <v>71</v>
      </c>
      <c r="I12045" t="s">
        <v>153</v>
      </c>
      <c r="J12045" t="s">
        <v>161</v>
      </c>
      <c r="K12045" t="s">
        <v>161</v>
      </c>
      <c r="L12045" t="s">
        <v>161</v>
      </c>
      <c r="M12045" t="s">
        <v>161</v>
      </c>
      <c r="N12045" t="s">
        <v>161</v>
      </c>
      <c r="O12045" t="s">
        <v>161</v>
      </c>
      <c r="P12045" t="s">
        <v>161</v>
      </c>
      <c r="Q12045" t="s">
        <v>161</v>
      </c>
      <c r="R12045" t="s">
        <v>161</v>
      </c>
      <c r="S12045" t="s">
        <v>161</v>
      </c>
      <c r="T12045" t="s">
        <v>161</v>
      </c>
      <c r="U12045" t="s">
        <v>161</v>
      </c>
    </row>
    <row r="12046" spans="1:21" hidden="1" x14ac:dyDescent="0.45">
      <c r="A12046" t="str">
        <f t="shared" si="199"/>
        <v>YAG3EUL8F+MPhysics and astronomySouth East</v>
      </c>
      <c r="B12046" t="s">
        <v>116</v>
      </c>
      <c r="C12046" t="s">
        <v>141</v>
      </c>
      <c r="D12046">
        <v>3</v>
      </c>
      <c r="E12046" t="s">
        <v>137</v>
      </c>
      <c r="F12046" t="s">
        <v>139</v>
      </c>
      <c r="G12046" t="s">
        <v>138</v>
      </c>
      <c r="H12046" t="s">
        <v>71</v>
      </c>
      <c r="I12046" t="s">
        <v>154</v>
      </c>
      <c r="J12046">
        <v>15</v>
      </c>
      <c r="K12046">
        <v>0</v>
      </c>
      <c r="L12046">
        <v>15</v>
      </c>
      <c r="M12046">
        <v>63.3</v>
      </c>
      <c r="N12046">
        <v>7.5</v>
      </c>
      <c r="O12046">
        <v>29.2</v>
      </c>
      <c r="P12046">
        <v>29.2</v>
      </c>
      <c r="Q12046">
        <v>29.2</v>
      </c>
      <c r="R12046" t="s">
        <v>161</v>
      </c>
      <c r="S12046" t="s">
        <v>161</v>
      </c>
      <c r="T12046" t="s">
        <v>161</v>
      </c>
      <c r="U12046" t="s">
        <v>161</v>
      </c>
    </row>
    <row r="12047" spans="1:21" hidden="1" x14ac:dyDescent="0.45">
      <c r="A12047" t="str">
        <f t="shared" si="199"/>
        <v>YAG3EUL8F+MPhysics and astronomySouth West</v>
      </c>
      <c r="B12047" t="s">
        <v>116</v>
      </c>
      <c r="C12047" t="s">
        <v>141</v>
      </c>
      <c r="D12047">
        <v>3</v>
      </c>
      <c r="E12047" t="s">
        <v>137</v>
      </c>
      <c r="F12047" t="s">
        <v>139</v>
      </c>
      <c r="G12047" t="s">
        <v>138</v>
      </c>
      <c r="H12047" t="s">
        <v>71</v>
      </c>
      <c r="I12047" t="s">
        <v>155</v>
      </c>
      <c r="J12047">
        <v>10</v>
      </c>
      <c r="K12047">
        <v>0</v>
      </c>
      <c r="L12047">
        <v>10</v>
      </c>
      <c r="M12047">
        <v>28.6</v>
      </c>
      <c r="N12047">
        <v>0</v>
      </c>
      <c r="O12047">
        <v>71.400000000000006</v>
      </c>
      <c r="P12047">
        <v>71.400000000000006</v>
      </c>
      <c r="Q12047">
        <v>71.400000000000006</v>
      </c>
      <c r="R12047" t="s">
        <v>161</v>
      </c>
      <c r="S12047" t="s">
        <v>161</v>
      </c>
      <c r="T12047" t="s">
        <v>161</v>
      </c>
      <c r="U12047" t="s">
        <v>161</v>
      </c>
    </row>
    <row r="12048" spans="1:21" hidden="1" x14ac:dyDescent="0.45">
      <c r="A12048" t="str">
        <f t="shared" si="199"/>
        <v>YAG3EUL8F+MPhysics and astronomyWest Midlands</v>
      </c>
      <c r="B12048" t="s">
        <v>116</v>
      </c>
      <c r="C12048" t="s">
        <v>141</v>
      </c>
      <c r="D12048">
        <v>3</v>
      </c>
      <c r="E12048" t="s">
        <v>137</v>
      </c>
      <c r="F12048" t="s">
        <v>139</v>
      </c>
      <c r="G12048" t="s">
        <v>138</v>
      </c>
      <c r="H12048" t="s">
        <v>71</v>
      </c>
      <c r="I12048" t="s">
        <v>159</v>
      </c>
      <c r="J12048">
        <v>5</v>
      </c>
      <c r="K12048">
        <v>0</v>
      </c>
      <c r="L12048">
        <v>5</v>
      </c>
      <c r="M12048">
        <v>0</v>
      </c>
      <c r="N12048">
        <v>33.299999999999997</v>
      </c>
      <c r="O12048">
        <v>66.7</v>
      </c>
      <c r="P12048">
        <v>66.7</v>
      </c>
      <c r="Q12048">
        <v>66.7</v>
      </c>
      <c r="R12048" t="s">
        <v>161</v>
      </c>
      <c r="S12048" t="s">
        <v>161</v>
      </c>
      <c r="T12048" t="s">
        <v>161</v>
      </c>
      <c r="U12048" t="s">
        <v>161</v>
      </c>
    </row>
    <row r="12049" spans="1:21" hidden="1" x14ac:dyDescent="0.45">
      <c r="A12049" t="str">
        <f t="shared" si="199"/>
        <v>YAG3EUL8F+MPhysics and astronomyYorkshire and The Humber</v>
      </c>
      <c r="B12049" t="s">
        <v>116</v>
      </c>
      <c r="C12049" t="s">
        <v>141</v>
      </c>
      <c r="D12049">
        <v>3</v>
      </c>
      <c r="E12049" t="s">
        <v>137</v>
      </c>
      <c r="F12049" t="s">
        <v>139</v>
      </c>
      <c r="G12049" t="s">
        <v>138</v>
      </c>
      <c r="H12049" t="s">
        <v>71</v>
      </c>
      <c r="I12049" t="s">
        <v>160</v>
      </c>
      <c r="J12049">
        <v>5</v>
      </c>
      <c r="K12049">
        <v>0</v>
      </c>
      <c r="L12049">
        <v>5</v>
      </c>
      <c r="M12049">
        <v>66.7</v>
      </c>
      <c r="N12049">
        <v>0</v>
      </c>
      <c r="O12049">
        <v>33.299999999999997</v>
      </c>
      <c r="P12049">
        <v>33.299999999999997</v>
      </c>
      <c r="Q12049">
        <v>33.299999999999997</v>
      </c>
      <c r="R12049" t="s">
        <v>157</v>
      </c>
      <c r="S12049" t="s">
        <v>157</v>
      </c>
      <c r="T12049" t="s">
        <v>157</v>
      </c>
      <c r="U12049" t="s">
        <v>157</v>
      </c>
    </row>
    <row r="12050" spans="1:21" hidden="1" x14ac:dyDescent="0.45">
      <c r="A12050" t="str">
        <f t="shared" si="199"/>
        <v>YAG3EUL8F+MPhysics and astronomyNA</v>
      </c>
      <c r="B12050" t="s">
        <v>116</v>
      </c>
      <c r="C12050" t="s">
        <v>141</v>
      </c>
      <c r="D12050">
        <v>3</v>
      </c>
      <c r="E12050" t="s">
        <v>137</v>
      </c>
      <c r="F12050" t="s">
        <v>139</v>
      </c>
      <c r="G12050" t="s">
        <v>138</v>
      </c>
      <c r="H12050" t="s">
        <v>71</v>
      </c>
      <c r="I12050" t="s">
        <v>157</v>
      </c>
      <c r="J12050">
        <v>20</v>
      </c>
      <c r="K12050">
        <v>100</v>
      </c>
      <c r="L12050" t="s">
        <v>161</v>
      </c>
      <c r="M12050" t="s">
        <v>161</v>
      </c>
      <c r="N12050" t="s">
        <v>161</v>
      </c>
      <c r="O12050" t="s">
        <v>161</v>
      </c>
      <c r="P12050" t="s">
        <v>161</v>
      </c>
      <c r="Q12050" t="s">
        <v>161</v>
      </c>
      <c r="R12050" t="s">
        <v>157</v>
      </c>
      <c r="S12050" t="s">
        <v>157</v>
      </c>
      <c r="T12050" t="s">
        <v>157</v>
      </c>
      <c r="U12050" t="s">
        <v>157</v>
      </c>
    </row>
    <row r="12051" spans="1:21" hidden="1" x14ac:dyDescent="0.45">
      <c r="A12051" t="str">
        <f t="shared" si="199"/>
        <v>YAG1EUL7F+MPhysics and astronomyAbroad</v>
      </c>
      <c r="B12051" t="s">
        <v>116</v>
      </c>
      <c r="C12051" t="s">
        <v>49</v>
      </c>
      <c r="D12051">
        <v>1</v>
      </c>
      <c r="E12051" t="s">
        <v>137</v>
      </c>
      <c r="F12051" t="s">
        <v>145</v>
      </c>
      <c r="G12051" t="s">
        <v>138</v>
      </c>
      <c r="H12051" t="s">
        <v>71</v>
      </c>
      <c r="I12051" t="s">
        <v>146</v>
      </c>
      <c r="J12051" t="s">
        <v>161</v>
      </c>
      <c r="K12051" t="s">
        <v>161</v>
      </c>
      <c r="L12051" t="s">
        <v>161</v>
      </c>
      <c r="M12051" t="s">
        <v>161</v>
      </c>
      <c r="N12051" t="s">
        <v>161</v>
      </c>
      <c r="O12051" t="s">
        <v>161</v>
      </c>
      <c r="P12051" t="s">
        <v>161</v>
      </c>
      <c r="Q12051" t="s">
        <v>161</v>
      </c>
      <c r="R12051" t="s">
        <v>157</v>
      </c>
      <c r="S12051" t="s">
        <v>157</v>
      </c>
      <c r="T12051" t="s">
        <v>157</v>
      </c>
      <c r="U12051" t="s">
        <v>157</v>
      </c>
    </row>
    <row r="12052" spans="1:21" hidden="1" x14ac:dyDescent="0.45">
      <c r="A12052" t="str">
        <f t="shared" si="199"/>
        <v>YAG1EUL7F+MPhysics and astronomyEast Midlands</v>
      </c>
      <c r="B12052" t="s">
        <v>116</v>
      </c>
      <c r="C12052" t="s">
        <v>49</v>
      </c>
      <c r="D12052">
        <v>1</v>
      </c>
      <c r="E12052" t="s">
        <v>137</v>
      </c>
      <c r="F12052" t="s">
        <v>145</v>
      </c>
      <c r="G12052" t="s">
        <v>138</v>
      </c>
      <c r="H12052" t="s">
        <v>71</v>
      </c>
      <c r="I12052" t="s">
        <v>147</v>
      </c>
      <c r="J12052" t="s">
        <v>161</v>
      </c>
      <c r="K12052" t="s">
        <v>161</v>
      </c>
      <c r="L12052" t="s">
        <v>161</v>
      </c>
      <c r="M12052" t="s">
        <v>161</v>
      </c>
      <c r="N12052" t="s">
        <v>161</v>
      </c>
      <c r="O12052" t="s">
        <v>161</v>
      </c>
      <c r="P12052" t="s">
        <v>161</v>
      </c>
      <c r="Q12052" t="s">
        <v>161</v>
      </c>
      <c r="R12052" t="s">
        <v>157</v>
      </c>
      <c r="S12052" t="s">
        <v>157</v>
      </c>
      <c r="T12052" t="s">
        <v>157</v>
      </c>
      <c r="U12052" t="s">
        <v>157</v>
      </c>
    </row>
    <row r="12053" spans="1:21" hidden="1" x14ac:dyDescent="0.45">
      <c r="A12053" t="str">
        <f t="shared" si="199"/>
        <v>YAG1EUL7F+MPhysics and astronomyEast of England</v>
      </c>
      <c r="B12053" t="s">
        <v>116</v>
      </c>
      <c r="C12053" t="s">
        <v>49</v>
      </c>
      <c r="D12053">
        <v>1</v>
      </c>
      <c r="E12053" t="s">
        <v>137</v>
      </c>
      <c r="F12053" t="s">
        <v>145</v>
      </c>
      <c r="G12053" t="s">
        <v>138</v>
      </c>
      <c r="H12053" t="s">
        <v>71</v>
      </c>
      <c r="I12053" t="s">
        <v>148</v>
      </c>
      <c r="J12053">
        <v>10</v>
      </c>
      <c r="K12053">
        <v>0</v>
      </c>
      <c r="L12053">
        <v>10</v>
      </c>
      <c r="M12053">
        <v>16.7</v>
      </c>
      <c r="N12053">
        <v>0</v>
      </c>
      <c r="O12053">
        <v>0</v>
      </c>
      <c r="P12053">
        <v>16.7</v>
      </c>
      <c r="Q12053">
        <v>83.3</v>
      </c>
      <c r="R12053" t="s">
        <v>157</v>
      </c>
      <c r="S12053" t="s">
        <v>157</v>
      </c>
      <c r="T12053" t="s">
        <v>157</v>
      </c>
      <c r="U12053" t="s">
        <v>157</v>
      </c>
    </row>
    <row r="12054" spans="1:21" hidden="1" x14ac:dyDescent="0.45">
      <c r="A12054" t="str">
        <f t="shared" si="199"/>
        <v>YAG1EUL7F+MPhysics and astronomyLondon</v>
      </c>
      <c r="B12054" t="s">
        <v>116</v>
      </c>
      <c r="C12054" t="s">
        <v>49</v>
      </c>
      <c r="D12054">
        <v>1</v>
      </c>
      <c r="E12054" t="s">
        <v>137</v>
      </c>
      <c r="F12054" t="s">
        <v>145</v>
      </c>
      <c r="G12054" t="s">
        <v>138</v>
      </c>
      <c r="H12054" t="s">
        <v>71</v>
      </c>
      <c r="I12054" t="s">
        <v>149</v>
      </c>
      <c r="J12054">
        <v>30</v>
      </c>
      <c r="K12054">
        <v>0</v>
      </c>
      <c r="L12054">
        <v>30</v>
      </c>
      <c r="M12054">
        <v>3.8</v>
      </c>
      <c r="N12054">
        <v>7.7</v>
      </c>
      <c r="O12054">
        <v>9.6</v>
      </c>
      <c r="P12054">
        <v>84.6</v>
      </c>
      <c r="Q12054">
        <v>88.5</v>
      </c>
      <c r="R12054" t="s">
        <v>161</v>
      </c>
      <c r="S12054" t="s">
        <v>161</v>
      </c>
      <c r="T12054" t="s">
        <v>161</v>
      </c>
      <c r="U12054" t="s">
        <v>161</v>
      </c>
    </row>
    <row r="12055" spans="1:21" hidden="1" x14ac:dyDescent="0.45">
      <c r="A12055" t="str">
        <f t="shared" si="199"/>
        <v>YAG1EUL7F+MPhysics and astronomyNorth West</v>
      </c>
      <c r="B12055" t="s">
        <v>116</v>
      </c>
      <c r="C12055" t="s">
        <v>49</v>
      </c>
      <c r="D12055">
        <v>1</v>
      </c>
      <c r="E12055" t="s">
        <v>137</v>
      </c>
      <c r="F12055" t="s">
        <v>145</v>
      </c>
      <c r="G12055" t="s">
        <v>138</v>
      </c>
      <c r="H12055" t="s">
        <v>71</v>
      </c>
      <c r="I12055" t="s">
        <v>151</v>
      </c>
      <c r="J12055">
        <v>5</v>
      </c>
      <c r="K12055">
        <v>0</v>
      </c>
      <c r="L12055">
        <v>5</v>
      </c>
      <c r="M12055">
        <v>13</v>
      </c>
      <c r="N12055">
        <v>29</v>
      </c>
      <c r="O12055">
        <v>0</v>
      </c>
      <c r="P12055">
        <v>29</v>
      </c>
      <c r="Q12055">
        <v>58</v>
      </c>
      <c r="R12055" t="s">
        <v>157</v>
      </c>
      <c r="S12055" t="s">
        <v>157</v>
      </c>
      <c r="T12055" t="s">
        <v>157</v>
      </c>
      <c r="U12055" t="s">
        <v>157</v>
      </c>
    </row>
    <row r="12056" spans="1:21" hidden="1" x14ac:dyDescent="0.45">
      <c r="A12056" t="str">
        <f t="shared" si="199"/>
        <v>YAG1EUL7F+MPhysics and astronomyNorthern Ireland</v>
      </c>
      <c r="B12056" t="s">
        <v>116</v>
      </c>
      <c r="C12056" t="s">
        <v>49</v>
      </c>
      <c r="D12056">
        <v>1</v>
      </c>
      <c r="E12056" t="s">
        <v>137</v>
      </c>
      <c r="F12056" t="s">
        <v>145</v>
      </c>
      <c r="G12056" t="s">
        <v>138</v>
      </c>
      <c r="H12056" t="s">
        <v>71</v>
      </c>
      <c r="I12056" t="s">
        <v>152</v>
      </c>
      <c r="J12056" t="s">
        <v>161</v>
      </c>
      <c r="K12056" t="s">
        <v>161</v>
      </c>
      <c r="L12056" t="s">
        <v>161</v>
      </c>
      <c r="M12056" t="s">
        <v>161</v>
      </c>
      <c r="N12056" t="s">
        <v>161</v>
      </c>
      <c r="O12056" t="s">
        <v>161</v>
      </c>
      <c r="P12056" t="s">
        <v>161</v>
      </c>
      <c r="Q12056" t="s">
        <v>161</v>
      </c>
      <c r="R12056" t="s">
        <v>157</v>
      </c>
      <c r="S12056" t="s">
        <v>157</v>
      </c>
      <c r="T12056" t="s">
        <v>157</v>
      </c>
      <c r="U12056" t="s">
        <v>157</v>
      </c>
    </row>
    <row r="12057" spans="1:21" hidden="1" x14ac:dyDescent="0.45">
      <c r="A12057" t="str">
        <f t="shared" si="199"/>
        <v>YAG1EUL7F+MPhysics and astronomySouth East</v>
      </c>
      <c r="B12057" t="s">
        <v>116</v>
      </c>
      <c r="C12057" t="s">
        <v>49</v>
      </c>
      <c r="D12057">
        <v>1</v>
      </c>
      <c r="E12057" t="s">
        <v>137</v>
      </c>
      <c r="F12057" t="s">
        <v>145</v>
      </c>
      <c r="G12057" t="s">
        <v>138</v>
      </c>
      <c r="H12057" t="s">
        <v>71</v>
      </c>
      <c r="I12057" t="s">
        <v>154</v>
      </c>
      <c r="J12057">
        <v>15</v>
      </c>
      <c r="K12057">
        <v>0</v>
      </c>
      <c r="L12057">
        <v>15</v>
      </c>
      <c r="M12057">
        <v>18.5</v>
      </c>
      <c r="N12057">
        <v>0</v>
      </c>
      <c r="O12057">
        <v>18.5</v>
      </c>
      <c r="P12057">
        <v>60</v>
      </c>
      <c r="Q12057">
        <v>81.5</v>
      </c>
      <c r="R12057" t="s">
        <v>161</v>
      </c>
      <c r="S12057" t="s">
        <v>161</v>
      </c>
      <c r="T12057" t="s">
        <v>161</v>
      </c>
      <c r="U12057" t="s">
        <v>161</v>
      </c>
    </row>
    <row r="12058" spans="1:21" hidden="1" x14ac:dyDescent="0.45">
      <c r="A12058" t="str">
        <f t="shared" si="199"/>
        <v>YAG1EUL7F+MPhysics and astronomySouth West</v>
      </c>
      <c r="B12058" t="s">
        <v>116</v>
      </c>
      <c r="C12058" t="s">
        <v>49</v>
      </c>
      <c r="D12058">
        <v>1</v>
      </c>
      <c r="E12058" t="s">
        <v>137</v>
      </c>
      <c r="F12058" t="s">
        <v>145</v>
      </c>
      <c r="G12058" t="s">
        <v>138</v>
      </c>
      <c r="H12058" t="s">
        <v>71</v>
      </c>
      <c r="I12058" t="s">
        <v>155</v>
      </c>
      <c r="J12058" t="s">
        <v>161</v>
      </c>
      <c r="K12058" t="s">
        <v>161</v>
      </c>
      <c r="L12058" t="s">
        <v>161</v>
      </c>
      <c r="M12058" t="s">
        <v>161</v>
      </c>
      <c r="N12058" t="s">
        <v>161</v>
      </c>
      <c r="O12058" t="s">
        <v>161</v>
      </c>
      <c r="P12058" t="s">
        <v>161</v>
      </c>
      <c r="Q12058" t="s">
        <v>161</v>
      </c>
      <c r="R12058" t="s">
        <v>161</v>
      </c>
      <c r="S12058" t="s">
        <v>161</v>
      </c>
      <c r="T12058" t="s">
        <v>161</v>
      </c>
      <c r="U12058" t="s">
        <v>161</v>
      </c>
    </row>
    <row r="12059" spans="1:21" hidden="1" x14ac:dyDescent="0.45">
      <c r="A12059" t="str">
        <f t="shared" si="199"/>
        <v>YAG1EUL7F+MPhysics and astronomyWales</v>
      </c>
      <c r="B12059" t="s">
        <v>116</v>
      </c>
      <c r="C12059" t="s">
        <v>49</v>
      </c>
      <c r="D12059">
        <v>1</v>
      </c>
      <c r="E12059" t="s">
        <v>137</v>
      </c>
      <c r="F12059" t="s">
        <v>145</v>
      </c>
      <c r="G12059" t="s">
        <v>138</v>
      </c>
      <c r="H12059" t="s">
        <v>71</v>
      </c>
      <c r="I12059" t="s">
        <v>158</v>
      </c>
      <c r="J12059" t="s">
        <v>161</v>
      </c>
      <c r="K12059" t="s">
        <v>161</v>
      </c>
      <c r="L12059" t="s">
        <v>161</v>
      </c>
      <c r="M12059" t="s">
        <v>161</v>
      </c>
      <c r="N12059" t="s">
        <v>161</v>
      </c>
      <c r="O12059" t="s">
        <v>161</v>
      </c>
      <c r="P12059" t="s">
        <v>161</v>
      </c>
      <c r="Q12059" t="s">
        <v>161</v>
      </c>
      <c r="R12059" t="s">
        <v>157</v>
      </c>
      <c r="S12059" t="s">
        <v>157</v>
      </c>
      <c r="T12059" t="s">
        <v>157</v>
      </c>
      <c r="U12059" t="s">
        <v>157</v>
      </c>
    </row>
    <row r="12060" spans="1:21" hidden="1" x14ac:dyDescent="0.45">
      <c r="A12060" t="str">
        <f t="shared" si="199"/>
        <v>YAG1EUL7F+MPhysics and astronomyWest Midlands</v>
      </c>
      <c r="B12060" t="s">
        <v>116</v>
      </c>
      <c r="C12060" t="s">
        <v>49</v>
      </c>
      <c r="D12060">
        <v>1</v>
      </c>
      <c r="E12060" t="s">
        <v>137</v>
      </c>
      <c r="F12060" t="s">
        <v>145</v>
      </c>
      <c r="G12060" t="s">
        <v>138</v>
      </c>
      <c r="H12060" t="s">
        <v>71</v>
      </c>
      <c r="I12060" t="s">
        <v>159</v>
      </c>
      <c r="J12060" t="s">
        <v>161</v>
      </c>
      <c r="K12060" t="s">
        <v>161</v>
      </c>
      <c r="L12060" t="s">
        <v>161</v>
      </c>
      <c r="M12060" t="s">
        <v>161</v>
      </c>
      <c r="N12060" t="s">
        <v>161</v>
      </c>
      <c r="O12060" t="s">
        <v>161</v>
      </c>
      <c r="P12060" t="s">
        <v>161</v>
      </c>
      <c r="Q12060" t="s">
        <v>161</v>
      </c>
      <c r="R12060" t="s">
        <v>157</v>
      </c>
      <c r="S12060" t="s">
        <v>157</v>
      </c>
      <c r="T12060" t="s">
        <v>157</v>
      </c>
      <c r="U12060" t="s">
        <v>157</v>
      </c>
    </row>
    <row r="12061" spans="1:21" hidden="1" x14ac:dyDescent="0.45">
      <c r="A12061" t="str">
        <f t="shared" si="199"/>
        <v>YAG1EUL7F+MPhysics and astronomyYorkshire and The Humber</v>
      </c>
      <c r="B12061" t="s">
        <v>116</v>
      </c>
      <c r="C12061" t="s">
        <v>49</v>
      </c>
      <c r="D12061">
        <v>1</v>
      </c>
      <c r="E12061" t="s">
        <v>137</v>
      </c>
      <c r="F12061" t="s">
        <v>145</v>
      </c>
      <c r="G12061" t="s">
        <v>138</v>
      </c>
      <c r="H12061" t="s">
        <v>71</v>
      </c>
      <c r="I12061" t="s">
        <v>160</v>
      </c>
      <c r="J12061" t="s">
        <v>161</v>
      </c>
      <c r="K12061" t="s">
        <v>161</v>
      </c>
      <c r="L12061" t="s">
        <v>161</v>
      </c>
      <c r="M12061" t="s">
        <v>161</v>
      </c>
      <c r="N12061" t="s">
        <v>161</v>
      </c>
      <c r="O12061" t="s">
        <v>161</v>
      </c>
      <c r="P12061" t="s">
        <v>161</v>
      </c>
      <c r="Q12061" t="s">
        <v>161</v>
      </c>
      <c r="R12061" t="s">
        <v>161</v>
      </c>
      <c r="S12061" t="s">
        <v>161</v>
      </c>
      <c r="T12061" t="s">
        <v>161</v>
      </c>
      <c r="U12061" t="s">
        <v>161</v>
      </c>
    </row>
    <row r="12062" spans="1:21" hidden="1" x14ac:dyDescent="0.45">
      <c r="A12062" t="str">
        <f t="shared" si="199"/>
        <v>YAG1EUL7F+MPhysics and astronomyNA</v>
      </c>
      <c r="B12062" t="s">
        <v>116</v>
      </c>
      <c r="C12062" t="s">
        <v>49</v>
      </c>
      <c r="D12062">
        <v>1</v>
      </c>
      <c r="E12062" t="s">
        <v>137</v>
      </c>
      <c r="F12062" t="s">
        <v>145</v>
      </c>
      <c r="G12062" t="s">
        <v>138</v>
      </c>
      <c r="H12062" t="s">
        <v>71</v>
      </c>
      <c r="I12062" t="s">
        <v>157</v>
      </c>
      <c r="J12062">
        <v>50</v>
      </c>
      <c r="K12062">
        <v>77.099999999999994</v>
      </c>
      <c r="L12062">
        <v>15</v>
      </c>
      <c r="M12062">
        <v>0</v>
      </c>
      <c r="N12062">
        <v>0</v>
      </c>
      <c r="O12062">
        <v>0</v>
      </c>
      <c r="P12062">
        <v>2.2000000000000002</v>
      </c>
      <c r="Q12062">
        <v>22.9</v>
      </c>
      <c r="R12062" t="s">
        <v>157</v>
      </c>
      <c r="S12062" t="s">
        <v>157</v>
      </c>
      <c r="T12062" t="s">
        <v>157</v>
      </c>
      <c r="U12062" t="s">
        <v>157</v>
      </c>
    </row>
    <row r="12063" spans="1:21" hidden="1" x14ac:dyDescent="0.45">
      <c r="A12063" t="str">
        <f t="shared" si="199"/>
        <v>YAG1EUL8F+MPhysics and astronomyAbroad</v>
      </c>
      <c r="B12063" t="s">
        <v>116</v>
      </c>
      <c r="C12063" t="s">
        <v>49</v>
      </c>
      <c r="D12063">
        <v>1</v>
      </c>
      <c r="E12063" t="s">
        <v>137</v>
      </c>
      <c r="F12063" t="s">
        <v>139</v>
      </c>
      <c r="G12063" t="s">
        <v>138</v>
      </c>
      <c r="H12063" t="s">
        <v>71</v>
      </c>
      <c r="I12063" t="s">
        <v>146</v>
      </c>
      <c r="J12063">
        <v>10</v>
      </c>
      <c r="K12063">
        <v>0</v>
      </c>
      <c r="L12063">
        <v>10</v>
      </c>
      <c r="M12063">
        <v>37.5</v>
      </c>
      <c r="N12063">
        <v>12.5</v>
      </c>
      <c r="O12063">
        <v>50</v>
      </c>
      <c r="P12063">
        <v>50</v>
      </c>
      <c r="Q12063">
        <v>50</v>
      </c>
      <c r="R12063" t="s">
        <v>161</v>
      </c>
      <c r="S12063" t="s">
        <v>161</v>
      </c>
      <c r="T12063" t="s">
        <v>161</v>
      </c>
      <c r="U12063" t="s">
        <v>161</v>
      </c>
    </row>
    <row r="12064" spans="1:21" hidden="1" x14ac:dyDescent="0.45">
      <c r="A12064" t="str">
        <f t="shared" si="199"/>
        <v>YAG1EUL8F+MPhysics and astronomyEast Midlands</v>
      </c>
      <c r="B12064" t="s">
        <v>116</v>
      </c>
      <c r="C12064" t="s">
        <v>49</v>
      </c>
      <c r="D12064">
        <v>1</v>
      </c>
      <c r="E12064" t="s">
        <v>137</v>
      </c>
      <c r="F12064" t="s">
        <v>139</v>
      </c>
      <c r="G12064" t="s">
        <v>138</v>
      </c>
      <c r="H12064" t="s">
        <v>71</v>
      </c>
      <c r="I12064" t="s">
        <v>147</v>
      </c>
      <c r="J12064" t="s">
        <v>161</v>
      </c>
      <c r="K12064" t="s">
        <v>161</v>
      </c>
      <c r="L12064" t="s">
        <v>161</v>
      </c>
      <c r="M12064" t="s">
        <v>161</v>
      </c>
      <c r="N12064" t="s">
        <v>161</v>
      </c>
      <c r="O12064" t="s">
        <v>161</v>
      </c>
      <c r="P12064" t="s">
        <v>161</v>
      </c>
      <c r="Q12064" t="s">
        <v>161</v>
      </c>
      <c r="R12064" t="s">
        <v>161</v>
      </c>
      <c r="S12064" t="s">
        <v>161</v>
      </c>
      <c r="T12064" t="s">
        <v>161</v>
      </c>
      <c r="U12064" t="s">
        <v>161</v>
      </c>
    </row>
    <row r="12065" spans="1:21" hidden="1" x14ac:dyDescent="0.45">
      <c r="A12065" t="str">
        <f t="shared" si="199"/>
        <v>YAG1EUL8F+MPhysics and astronomyEast of England</v>
      </c>
      <c r="B12065" t="s">
        <v>116</v>
      </c>
      <c r="C12065" t="s">
        <v>49</v>
      </c>
      <c r="D12065">
        <v>1</v>
      </c>
      <c r="E12065" t="s">
        <v>137</v>
      </c>
      <c r="F12065" t="s">
        <v>139</v>
      </c>
      <c r="G12065" t="s">
        <v>138</v>
      </c>
      <c r="H12065" t="s">
        <v>71</v>
      </c>
      <c r="I12065" t="s">
        <v>148</v>
      </c>
      <c r="J12065">
        <v>15</v>
      </c>
      <c r="K12065">
        <v>0</v>
      </c>
      <c r="L12065">
        <v>15</v>
      </c>
      <c r="M12065">
        <v>30</v>
      </c>
      <c r="N12065">
        <v>16.7</v>
      </c>
      <c r="O12065">
        <v>53.3</v>
      </c>
      <c r="P12065">
        <v>53.3</v>
      </c>
      <c r="Q12065">
        <v>53.3</v>
      </c>
      <c r="R12065" t="s">
        <v>161</v>
      </c>
      <c r="S12065" t="s">
        <v>161</v>
      </c>
      <c r="T12065" t="s">
        <v>161</v>
      </c>
      <c r="U12065" t="s">
        <v>161</v>
      </c>
    </row>
    <row r="12066" spans="1:21" hidden="1" x14ac:dyDescent="0.45">
      <c r="A12066" t="str">
        <f t="shared" si="199"/>
        <v>YAG1EUL8F+MPhysics and astronomyLondon</v>
      </c>
      <c r="B12066" t="s">
        <v>116</v>
      </c>
      <c r="C12066" t="s">
        <v>49</v>
      </c>
      <c r="D12066">
        <v>1</v>
      </c>
      <c r="E12066" t="s">
        <v>137</v>
      </c>
      <c r="F12066" t="s">
        <v>139</v>
      </c>
      <c r="G12066" t="s">
        <v>138</v>
      </c>
      <c r="H12066" t="s">
        <v>71</v>
      </c>
      <c r="I12066" t="s">
        <v>149</v>
      </c>
      <c r="J12066">
        <v>30</v>
      </c>
      <c r="K12066">
        <v>0</v>
      </c>
      <c r="L12066">
        <v>30</v>
      </c>
      <c r="M12066">
        <v>27.4</v>
      </c>
      <c r="N12066">
        <v>3.4</v>
      </c>
      <c r="O12066">
        <v>69.2</v>
      </c>
      <c r="P12066">
        <v>69.2</v>
      </c>
      <c r="Q12066">
        <v>69.2</v>
      </c>
      <c r="R12066">
        <v>20</v>
      </c>
      <c r="S12066">
        <v>32800</v>
      </c>
      <c r="T12066">
        <v>33900</v>
      </c>
      <c r="U12066">
        <v>47800</v>
      </c>
    </row>
    <row r="12067" spans="1:21" hidden="1" x14ac:dyDescent="0.45">
      <c r="A12067" t="str">
        <f t="shared" si="199"/>
        <v>YAG1EUL8F+MPhysics and astronomyNorth East</v>
      </c>
      <c r="B12067" t="s">
        <v>116</v>
      </c>
      <c r="C12067" t="s">
        <v>49</v>
      </c>
      <c r="D12067">
        <v>1</v>
      </c>
      <c r="E12067" t="s">
        <v>137</v>
      </c>
      <c r="F12067" t="s">
        <v>139</v>
      </c>
      <c r="G12067" t="s">
        <v>138</v>
      </c>
      <c r="H12067" t="s">
        <v>71</v>
      </c>
      <c r="I12067" t="s">
        <v>150</v>
      </c>
      <c r="J12067" t="s">
        <v>161</v>
      </c>
      <c r="K12067" t="s">
        <v>161</v>
      </c>
      <c r="L12067" t="s">
        <v>161</v>
      </c>
      <c r="M12067" t="s">
        <v>161</v>
      </c>
      <c r="N12067" t="s">
        <v>161</v>
      </c>
      <c r="O12067" t="s">
        <v>161</v>
      </c>
      <c r="P12067" t="s">
        <v>161</v>
      </c>
      <c r="Q12067" t="s">
        <v>161</v>
      </c>
      <c r="R12067" t="s">
        <v>157</v>
      </c>
      <c r="S12067" t="s">
        <v>157</v>
      </c>
      <c r="T12067" t="s">
        <v>157</v>
      </c>
      <c r="U12067" t="s">
        <v>157</v>
      </c>
    </row>
    <row r="12068" spans="1:21" hidden="1" x14ac:dyDescent="0.45">
      <c r="A12068" t="str">
        <f t="shared" si="199"/>
        <v>YAG1EUL8F+MPhysics and astronomyNorth West</v>
      </c>
      <c r="B12068" t="s">
        <v>116</v>
      </c>
      <c r="C12068" t="s">
        <v>49</v>
      </c>
      <c r="D12068">
        <v>1</v>
      </c>
      <c r="E12068" t="s">
        <v>137</v>
      </c>
      <c r="F12068" t="s">
        <v>139</v>
      </c>
      <c r="G12068" t="s">
        <v>138</v>
      </c>
      <c r="H12068" t="s">
        <v>71</v>
      </c>
      <c r="I12068" t="s">
        <v>151</v>
      </c>
      <c r="J12068">
        <v>5</v>
      </c>
      <c r="K12068">
        <v>0</v>
      </c>
      <c r="L12068">
        <v>5</v>
      </c>
      <c r="M12068">
        <v>50</v>
      </c>
      <c r="N12068">
        <v>25</v>
      </c>
      <c r="O12068">
        <v>25</v>
      </c>
      <c r="P12068">
        <v>25</v>
      </c>
      <c r="Q12068">
        <v>25</v>
      </c>
      <c r="R12068" t="s">
        <v>161</v>
      </c>
      <c r="S12068" t="s">
        <v>161</v>
      </c>
      <c r="T12068" t="s">
        <v>161</v>
      </c>
      <c r="U12068" t="s">
        <v>161</v>
      </c>
    </row>
    <row r="12069" spans="1:21" hidden="1" x14ac:dyDescent="0.45">
      <c r="A12069" t="str">
        <f t="shared" si="199"/>
        <v>YAG1EUL8F+MPhysics and astronomyNorthern Ireland</v>
      </c>
      <c r="B12069" t="s">
        <v>116</v>
      </c>
      <c r="C12069" t="s">
        <v>49</v>
      </c>
      <c r="D12069">
        <v>1</v>
      </c>
      <c r="E12069" t="s">
        <v>137</v>
      </c>
      <c r="F12069" t="s">
        <v>139</v>
      </c>
      <c r="G12069" t="s">
        <v>138</v>
      </c>
      <c r="H12069" t="s">
        <v>71</v>
      </c>
      <c r="I12069" t="s">
        <v>152</v>
      </c>
      <c r="J12069" t="s">
        <v>161</v>
      </c>
      <c r="K12069" t="s">
        <v>161</v>
      </c>
      <c r="L12069" t="s">
        <v>161</v>
      </c>
      <c r="M12069" t="s">
        <v>161</v>
      </c>
      <c r="N12069" t="s">
        <v>161</v>
      </c>
      <c r="O12069" t="s">
        <v>161</v>
      </c>
      <c r="P12069" t="s">
        <v>161</v>
      </c>
      <c r="Q12069" t="s">
        <v>161</v>
      </c>
      <c r="R12069" t="s">
        <v>161</v>
      </c>
      <c r="S12069" t="s">
        <v>161</v>
      </c>
      <c r="T12069" t="s">
        <v>161</v>
      </c>
      <c r="U12069" t="s">
        <v>161</v>
      </c>
    </row>
    <row r="12070" spans="1:21" hidden="1" x14ac:dyDescent="0.45">
      <c r="A12070" t="str">
        <f t="shared" si="199"/>
        <v>YAG1EUL8F+MPhysics and astronomyScotland</v>
      </c>
      <c r="B12070" t="s">
        <v>116</v>
      </c>
      <c r="C12070" t="s">
        <v>49</v>
      </c>
      <c r="D12070">
        <v>1</v>
      </c>
      <c r="E12070" t="s">
        <v>137</v>
      </c>
      <c r="F12070" t="s">
        <v>139</v>
      </c>
      <c r="G12070" t="s">
        <v>138</v>
      </c>
      <c r="H12070" t="s">
        <v>71</v>
      </c>
      <c r="I12070" t="s">
        <v>153</v>
      </c>
      <c r="J12070">
        <v>5</v>
      </c>
      <c r="K12070">
        <v>0</v>
      </c>
      <c r="L12070">
        <v>5</v>
      </c>
      <c r="M12070">
        <v>25</v>
      </c>
      <c r="N12070">
        <v>0</v>
      </c>
      <c r="O12070">
        <v>75</v>
      </c>
      <c r="P12070">
        <v>75</v>
      </c>
      <c r="Q12070">
        <v>75</v>
      </c>
      <c r="R12070" t="s">
        <v>161</v>
      </c>
      <c r="S12070" t="s">
        <v>161</v>
      </c>
      <c r="T12070" t="s">
        <v>161</v>
      </c>
      <c r="U12070" t="s">
        <v>161</v>
      </c>
    </row>
    <row r="12071" spans="1:21" hidden="1" x14ac:dyDescent="0.45">
      <c r="A12071" t="str">
        <f t="shared" si="199"/>
        <v>YAG1EUL8F+MPhysics and astronomySouth East</v>
      </c>
      <c r="B12071" t="s">
        <v>116</v>
      </c>
      <c r="C12071" t="s">
        <v>49</v>
      </c>
      <c r="D12071">
        <v>1</v>
      </c>
      <c r="E12071" t="s">
        <v>137</v>
      </c>
      <c r="F12071" t="s">
        <v>139</v>
      </c>
      <c r="G12071" t="s">
        <v>138</v>
      </c>
      <c r="H12071" t="s">
        <v>71</v>
      </c>
      <c r="I12071" t="s">
        <v>154</v>
      </c>
      <c r="J12071">
        <v>35</v>
      </c>
      <c r="K12071">
        <v>0</v>
      </c>
      <c r="L12071">
        <v>35</v>
      </c>
      <c r="M12071">
        <v>42</v>
      </c>
      <c r="N12071">
        <v>12.7</v>
      </c>
      <c r="O12071">
        <v>39</v>
      </c>
      <c r="P12071">
        <v>45.3</v>
      </c>
      <c r="Q12071">
        <v>45.3</v>
      </c>
      <c r="R12071" t="s">
        <v>161</v>
      </c>
      <c r="S12071" t="s">
        <v>161</v>
      </c>
      <c r="T12071" t="s">
        <v>161</v>
      </c>
      <c r="U12071" t="s">
        <v>161</v>
      </c>
    </row>
    <row r="12072" spans="1:21" hidden="1" x14ac:dyDescent="0.45">
      <c r="A12072" t="str">
        <f t="shared" si="199"/>
        <v>YAG1EUL8F+MPhysics and astronomySouth West</v>
      </c>
      <c r="B12072" t="s">
        <v>116</v>
      </c>
      <c r="C12072" t="s">
        <v>49</v>
      </c>
      <c r="D12072">
        <v>1</v>
      </c>
      <c r="E12072" t="s">
        <v>137</v>
      </c>
      <c r="F12072" t="s">
        <v>139</v>
      </c>
      <c r="G12072" t="s">
        <v>138</v>
      </c>
      <c r="H12072" t="s">
        <v>71</v>
      </c>
      <c r="I12072" t="s">
        <v>155</v>
      </c>
      <c r="J12072">
        <v>10</v>
      </c>
      <c r="K12072">
        <v>0</v>
      </c>
      <c r="L12072">
        <v>10</v>
      </c>
      <c r="M12072">
        <v>27.3</v>
      </c>
      <c r="N12072">
        <v>0</v>
      </c>
      <c r="O12072">
        <v>72.7</v>
      </c>
      <c r="P12072">
        <v>72.7</v>
      </c>
      <c r="Q12072">
        <v>72.7</v>
      </c>
      <c r="R12072" t="s">
        <v>161</v>
      </c>
      <c r="S12072" t="s">
        <v>161</v>
      </c>
      <c r="T12072" t="s">
        <v>161</v>
      </c>
      <c r="U12072" t="s">
        <v>161</v>
      </c>
    </row>
    <row r="12073" spans="1:21" hidden="1" x14ac:dyDescent="0.45">
      <c r="A12073" t="str">
        <f t="shared" si="199"/>
        <v>YAG1EUL8F+MPhysics and astronomyWest Midlands</v>
      </c>
      <c r="B12073" t="s">
        <v>116</v>
      </c>
      <c r="C12073" t="s">
        <v>49</v>
      </c>
      <c r="D12073">
        <v>1</v>
      </c>
      <c r="E12073" t="s">
        <v>137</v>
      </c>
      <c r="F12073" t="s">
        <v>139</v>
      </c>
      <c r="G12073" t="s">
        <v>138</v>
      </c>
      <c r="H12073" t="s">
        <v>71</v>
      </c>
      <c r="I12073" t="s">
        <v>159</v>
      </c>
      <c r="J12073">
        <v>10</v>
      </c>
      <c r="K12073">
        <v>0</v>
      </c>
      <c r="L12073">
        <v>10</v>
      </c>
      <c r="M12073">
        <v>50</v>
      </c>
      <c r="N12073">
        <v>25</v>
      </c>
      <c r="O12073">
        <v>25</v>
      </c>
      <c r="P12073">
        <v>25</v>
      </c>
      <c r="Q12073">
        <v>25</v>
      </c>
      <c r="R12073" t="s">
        <v>161</v>
      </c>
      <c r="S12073" t="s">
        <v>161</v>
      </c>
      <c r="T12073" t="s">
        <v>161</v>
      </c>
      <c r="U12073" t="s">
        <v>161</v>
      </c>
    </row>
    <row r="12074" spans="1:21" hidden="1" x14ac:dyDescent="0.45">
      <c r="A12074" t="str">
        <f t="shared" si="199"/>
        <v>YAG1EUL8F+MPhysics and astronomyYorkshire and The Humber</v>
      </c>
      <c r="B12074" t="s">
        <v>116</v>
      </c>
      <c r="C12074" t="s">
        <v>49</v>
      </c>
      <c r="D12074">
        <v>1</v>
      </c>
      <c r="E12074" t="s">
        <v>137</v>
      </c>
      <c r="F12074" t="s">
        <v>139</v>
      </c>
      <c r="G12074" t="s">
        <v>138</v>
      </c>
      <c r="H12074" t="s">
        <v>71</v>
      </c>
      <c r="I12074" t="s">
        <v>160</v>
      </c>
      <c r="J12074" t="s">
        <v>161</v>
      </c>
      <c r="K12074" t="s">
        <v>161</v>
      </c>
      <c r="L12074" t="s">
        <v>161</v>
      </c>
      <c r="M12074" t="s">
        <v>161</v>
      </c>
      <c r="N12074" t="s">
        <v>161</v>
      </c>
      <c r="O12074" t="s">
        <v>161</v>
      </c>
      <c r="P12074" t="s">
        <v>161</v>
      </c>
      <c r="Q12074" t="s">
        <v>161</v>
      </c>
      <c r="R12074" t="s">
        <v>161</v>
      </c>
      <c r="S12074" t="s">
        <v>161</v>
      </c>
      <c r="T12074" t="s">
        <v>161</v>
      </c>
      <c r="U12074" t="s">
        <v>161</v>
      </c>
    </row>
    <row r="12075" spans="1:21" hidden="1" x14ac:dyDescent="0.45">
      <c r="A12075" t="str">
        <f t="shared" si="199"/>
        <v>YAG1EUL8F+MPhysics and astronomyNA</v>
      </c>
      <c r="B12075" t="s">
        <v>116</v>
      </c>
      <c r="C12075" t="s">
        <v>49</v>
      </c>
      <c r="D12075">
        <v>1</v>
      </c>
      <c r="E12075" t="s">
        <v>137</v>
      </c>
      <c r="F12075" t="s">
        <v>139</v>
      </c>
      <c r="G12075" t="s">
        <v>138</v>
      </c>
      <c r="H12075" t="s">
        <v>71</v>
      </c>
      <c r="I12075" t="s">
        <v>157</v>
      </c>
      <c r="J12075">
        <v>30</v>
      </c>
      <c r="K12075">
        <v>100</v>
      </c>
      <c r="L12075" t="s">
        <v>161</v>
      </c>
      <c r="M12075" t="s">
        <v>161</v>
      </c>
      <c r="N12075" t="s">
        <v>161</v>
      </c>
      <c r="O12075" t="s">
        <v>161</v>
      </c>
      <c r="P12075" t="s">
        <v>161</v>
      </c>
      <c r="Q12075" t="s">
        <v>161</v>
      </c>
      <c r="R12075" t="s">
        <v>157</v>
      </c>
      <c r="S12075" t="s">
        <v>157</v>
      </c>
      <c r="T12075" t="s">
        <v>157</v>
      </c>
      <c r="U12075" t="s">
        <v>157</v>
      </c>
    </row>
    <row r="12076" spans="1:21" hidden="1" x14ac:dyDescent="0.45">
      <c r="A12076" t="str">
        <f t="shared" si="199"/>
        <v>YAG10Non-EUL7F+MPhysics and astronomyAll</v>
      </c>
      <c r="B12076" t="s">
        <v>116</v>
      </c>
      <c r="C12076" t="s">
        <v>142</v>
      </c>
      <c r="D12076">
        <v>10</v>
      </c>
      <c r="E12076" t="s">
        <v>162</v>
      </c>
      <c r="F12076" t="s">
        <v>145</v>
      </c>
      <c r="G12076" t="s">
        <v>138</v>
      </c>
      <c r="H12076" t="s">
        <v>71</v>
      </c>
      <c r="I12076" t="s">
        <v>28</v>
      </c>
      <c r="J12076">
        <v>70</v>
      </c>
      <c r="K12076">
        <v>54.9</v>
      </c>
      <c r="L12076">
        <v>35</v>
      </c>
      <c r="M12076">
        <v>28.1</v>
      </c>
      <c r="N12076">
        <v>1.5</v>
      </c>
      <c r="O12076">
        <v>9.6</v>
      </c>
      <c r="P12076">
        <v>9.6</v>
      </c>
      <c r="Q12076">
        <v>15.5</v>
      </c>
      <c r="R12076" t="s">
        <v>161</v>
      </c>
      <c r="S12076" t="s">
        <v>161</v>
      </c>
      <c r="T12076" t="s">
        <v>161</v>
      </c>
      <c r="U12076" t="s">
        <v>161</v>
      </c>
    </row>
    <row r="12077" spans="1:21" hidden="1" x14ac:dyDescent="0.45">
      <c r="A12077" t="str">
        <f t="shared" si="199"/>
        <v>YAG10Non-EUL8F+MPhysics and astronomyAll</v>
      </c>
      <c r="B12077" t="s">
        <v>116</v>
      </c>
      <c r="C12077" t="s">
        <v>142</v>
      </c>
      <c r="D12077">
        <v>10</v>
      </c>
      <c r="E12077" t="s">
        <v>162</v>
      </c>
      <c r="F12077" t="s">
        <v>139</v>
      </c>
      <c r="G12077" t="s">
        <v>138</v>
      </c>
      <c r="H12077" t="s">
        <v>71</v>
      </c>
      <c r="I12077" t="s">
        <v>28</v>
      </c>
      <c r="J12077">
        <v>105</v>
      </c>
      <c r="K12077">
        <v>34.700000000000003</v>
      </c>
      <c r="L12077">
        <v>70</v>
      </c>
      <c r="M12077">
        <v>36.6</v>
      </c>
      <c r="N12077">
        <v>1</v>
      </c>
      <c r="O12077">
        <v>27.7</v>
      </c>
      <c r="P12077">
        <v>27.7</v>
      </c>
      <c r="Q12077">
        <v>27.7</v>
      </c>
      <c r="R12077">
        <v>25</v>
      </c>
      <c r="S12077">
        <v>38300</v>
      </c>
      <c r="T12077">
        <v>47400</v>
      </c>
      <c r="U12077">
        <v>54000</v>
      </c>
    </row>
    <row r="12078" spans="1:21" hidden="1" x14ac:dyDescent="0.45">
      <c r="A12078" t="str">
        <f t="shared" si="199"/>
        <v>YAG5Non-EUL7F+MPhysics and astronomyAll</v>
      </c>
      <c r="B12078" t="s">
        <v>116</v>
      </c>
      <c r="C12078" t="s">
        <v>140</v>
      </c>
      <c r="D12078">
        <v>5</v>
      </c>
      <c r="E12078" t="s">
        <v>162</v>
      </c>
      <c r="F12078" t="s">
        <v>145</v>
      </c>
      <c r="G12078" t="s">
        <v>138</v>
      </c>
      <c r="H12078" t="s">
        <v>71</v>
      </c>
      <c r="I12078" t="s">
        <v>28</v>
      </c>
      <c r="J12078">
        <v>145</v>
      </c>
      <c r="K12078">
        <v>57.2</v>
      </c>
      <c r="L12078">
        <v>60</v>
      </c>
      <c r="M12078">
        <v>16.100000000000001</v>
      </c>
      <c r="N12078">
        <v>1.4</v>
      </c>
      <c r="O12078">
        <v>11.4</v>
      </c>
      <c r="P12078">
        <v>14.5</v>
      </c>
      <c r="Q12078">
        <v>25.2</v>
      </c>
      <c r="R12078">
        <v>20</v>
      </c>
      <c r="S12078">
        <v>18900</v>
      </c>
      <c r="T12078">
        <v>31000</v>
      </c>
      <c r="U12078">
        <v>32800</v>
      </c>
    </row>
    <row r="12079" spans="1:21" hidden="1" x14ac:dyDescent="0.45">
      <c r="A12079" t="str">
        <f t="shared" si="199"/>
        <v>YAG5Non-EUL8F+MPhysics and astronomyAll</v>
      </c>
      <c r="B12079" t="s">
        <v>116</v>
      </c>
      <c r="C12079" t="s">
        <v>140</v>
      </c>
      <c r="D12079">
        <v>5</v>
      </c>
      <c r="E12079" t="s">
        <v>162</v>
      </c>
      <c r="F12079" t="s">
        <v>139</v>
      </c>
      <c r="G12079" t="s">
        <v>138</v>
      </c>
      <c r="H12079" t="s">
        <v>71</v>
      </c>
      <c r="I12079" t="s">
        <v>28</v>
      </c>
      <c r="J12079">
        <v>145</v>
      </c>
      <c r="K12079">
        <v>33.1</v>
      </c>
      <c r="L12079">
        <v>100</v>
      </c>
      <c r="M12079">
        <v>40.799999999999997</v>
      </c>
      <c r="N12079">
        <v>2.1</v>
      </c>
      <c r="O12079">
        <v>21.9</v>
      </c>
      <c r="P12079">
        <v>24</v>
      </c>
      <c r="Q12079">
        <v>24</v>
      </c>
      <c r="R12079">
        <v>30</v>
      </c>
      <c r="S12079">
        <v>32500</v>
      </c>
      <c r="T12079">
        <v>37600</v>
      </c>
      <c r="U12079">
        <v>43100</v>
      </c>
    </row>
    <row r="12080" spans="1:21" hidden="1" x14ac:dyDescent="0.45">
      <c r="A12080" t="str">
        <f t="shared" si="199"/>
        <v>YAG3Non-EUL7F+MPhysics and astronomyAll</v>
      </c>
      <c r="B12080" t="s">
        <v>116</v>
      </c>
      <c r="C12080" t="s">
        <v>141</v>
      </c>
      <c r="D12080">
        <v>3</v>
      </c>
      <c r="E12080" t="s">
        <v>162</v>
      </c>
      <c r="F12080" t="s">
        <v>145</v>
      </c>
      <c r="G12080" t="s">
        <v>138</v>
      </c>
      <c r="H12080" t="s">
        <v>71</v>
      </c>
      <c r="I12080" t="s">
        <v>28</v>
      </c>
      <c r="J12080">
        <v>140</v>
      </c>
      <c r="K12080">
        <v>52.5</v>
      </c>
      <c r="L12080">
        <v>70</v>
      </c>
      <c r="M12080">
        <v>14.4</v>
      </c>
      <c r="N12080">
        <v>1.8</v>
      </c>
      <c r="O12080">
        <v>4.3</v>
      </c>
      <c r="P12080">
        <v>13.4</v>
      </c>
      <c r="Q12080">
        <v>31.2</v>
      </c>
      <c r="R12080" t="s">
        <v>161</v>
      </c>
      <c r="S12080" t="s">
        <v>161</v>
      </c>
      <c r="T12080" t="s">
        <v>161</v>
      </c>
      <c r="U12080" t="s">
        <v>161</v>
      </c>
    </row>
    <row r="12081" spans="1:21" hidden="1" x14ac:dyDescent="0.45">
      <c r="A12081" t="str">
        <f t="shared" si="199"/>
        <v>YAG3Non-EUL8F+MPhysics and astronomyAll</v>
      </c>
      <c r="B12081" t="s">
        <v>116</v>
      </c>
      <c r="C12081" t="s">
        <v>141</v>
      </c>
      <c r="D12081">
        <v>3</v>
      </c>
      <c r="E12081" t="s">
        <v>162</v>
      </c>
      <c r="F12081" t="s">
        <v>139</v>
      </c>
      <c r="G12081" t="s">
        <v>138</v>
      </c>
      <c r="H12081" t="s">
        <v>71</v>
      </c>
      <c r="I12081" t="s">
        <v>28</v>
      </c>
      <c r="J12081">
        <v>155</v>
      </c>
      <c r="K12081">
        <v>36.200000000000003</v>
      </c>
      <c r="L12081">
        <v>100</v>
      </c>
      <c r="M12081">
        <v>37.200000000000003</v>
      </c>
      <c r="N12081">
        <v>0.7</v>
      </c>
      <c r="O12081">
        <v>24.5</v>
      </c>
      <c r="P12081">
        <v>25.2</v>
      </c>
      <c r="Q12081">
        <v>25.9</v>
      </c>
      <c r="R12081">
        <v>35</v>
      </c>
      <c r="S12081">
        <v>29200</v>
      </c>
      <c r="T12081">
        <v>33900</v>
      </c>
      <c r="U12081">
        <v>50700</v>
      </c>
    </row>
    <row r="12082" spans="1:21" hidden="1" x14ac:dyDescent="0.45">
      <c r="A12082" t="str">
        <f t="shared" si="199"/>
        <v>YAG1Non-EUL7F+MPhysics and astronomyAll</v>
      </c>
      <c r="B12082" t="s">
        <v>116</v>
      </c>
      <c r="C12082" t="s">
        <v>49</v>
      </c>
      <c r="D12082">
        <v>1</v>
      </c>
      <c r="E12082" t="s">
        <v>162</v>
      </c>
      <c r="F12082" t="s">
        <v>145</v>
      </c>
      <c r="G12082" t="s">
        <v>138</v>
      </c>
      <c r="H12082" t="s">
        <v>71</v>
      </c>
      <c r="I12082" t="s">
        <v>28</v>
      </c>
      <c r="J12082">
        <v>165</v>
      </c>
      <c r="K12082">
        <v>52.6</v>
      </c>
      <c r="L12082">
        <v>80</v>
      </c>
      <c r="M12082">
        <v>17.3</v>
      </c>
      <c r="N12082">
        <v>2.7</v>
      </c>
      <c r="O12082">
        <v>4.3</v>
      </c>
      <c r="P12082">
        <v>12.9</v>
      </c>
      <c r="Q12082">
        <v>27.3</v>
      </c>
      <c r="R12082" t="s">
        <v>161</v>
      </c>
      <c r="S12082" t="s">
        <v>161</v>
      </c>
      <c r="T12082" t="s">
        <v>161</v>
      </c>
      <c r="U12082" t="s">
        <v>161</v>
      </c>
    </row>
    <row r="12083" spans="1:21" hidden="1" x14ac:dyDescent="0.45">
      <c r="A12083" t="str">
        <f t="shared" si="199"/>
        <v>YAG1Non-EUL8F+MPhysics and astronomyAll</v>
      </c>
      <c r="B12083" t="s">
        <v>116</v>
      </c>
      <c r="C12083" t="s">
        <v>49</v>
      </c>
      <c r="D12083">
        <v>1</v>
      </c>
      <c r="E12083" t="s">
        <v>162</v>
      </c>
      <c r="F12083" t="s">
        <v>139</v>
      </c>
      <c r="G12083" t="s">
        <v>138</v>
      </c>
      <c r="H12083" t="s">
        <v>71</v>
      </c>
      <c r="I12083" t="s">
        <v>28</v>
      </c>
      <c r="J12083">
        <v>155</v>
      </c>
      <c r="K12083">
        <v>31.1</v>
      </c>
      <c r="L12083">
        <v>110</v>
      </c>
      <c r="M12083">
        <v>31.5</v>
      </c>
      <c r="N12083">
        <v>13.2</v>
      </c>
      <c r="O12083">
        <v>23.5</v>
      </c>
      <c r="P12083">
        <v>24.2</v>
      </c>
      <c r="Q12083">
        <v>24.2</v>
      </c>
      <c r="R12083">
        <v>35</v>
      </c>
      <c r="S12083">
        <v>28800</v>
      </c>
      <c r="T12083">
        <v>31400</v>
      </c>
      <c r="U12083">
        <v>39800</v>
      </c>
    </row>
    <row r="12084" spans="1:21" hidden="1" x14ac:dyDescent="0.45">
      <c r="A12084" t="str">
        <f t="shared" si="199"/>
        <v>YAG10Non-EUL7FPhysics and astronomyAll</v>
      </c>
      <c r="B12084" t="s">
        <v>116</v>
      </c>
      <c r="C12084" t="s">
        <v>142</v>
      </c>
      <c r="D12084">
        <v>10</v>
      </c>
      <c r="E12084" t="s">
        <v>162</v>
      </c>
      <c r="F12084" t="s">
        <v>145</v>
      </c>
      <c r="G12084" t="s">
        <v>143</v>
      </c>
      <c r="H12084" t="s">
        <v>71</v>
      </c>
      <c r="I12084" t="s">
        <v>28</v>
      </c>
      <c r="J12084">
        <v>25</v>
      </c>
      <c r="K12084">
        <v>50</v>
      </c>
      <c r="L12084">
        <v>15</v>
      </c>
      <c r="M12084">
        <v>31.8</v>
      </c>
      <c r="N12084">
        <v>0</v>
      </c>
      <c r="O12084">
        <v>4.5</v>
      </c>
      <c r="P12084">
        <v>4.5</v>
      </c>
      <c r="Q12084">
        <v>18.2</v>
      </c>
      <c r="R12084" t="s">
        <v>161</v>
      </c>
      <c r="S12084" t="s">
        <v>161</v>
      </c>
      <c r="T12084" t="s">
        <v>161</v>
      </c>
      <c r="U12084" t="s">
        <v>161</v>
      </c>
    </row>
    <row r="12085" spans="1:21" hidden="1" x14ac:dyDescent="0.45">
      <c r="A12085" t="str">
        <f t="shared" si="199"/>
        <v>YAG10Non-EUL7MPhysics and astronomyAll</v>
      </c>
      <c r="B12085" t="s">
        <v>116</v>
      </c>
      <c r="C12085" t="s">
        <v>142</v>
      </c>
      <c r="D12085">
        <v>10</v>
      </c>
      <c r="E12085" t="s">
        <v>162</v>
      </c>
      <c r="F12085" t="s">
        <v>145</v>
      </c>
      <c r="G12085" t="s">
        <v>144</v>
      </c>
      <c r="H12085" t="s">
        <v>71</v>
      </c>
      <c r="I12085" t="s">
        <v>28</v>
      </c>
      <c r="J12085">
        <v>50</v>
      </c>
      <c r="K12085">
        <v>57.3</v>
      </c>
      <c r="L12085">
        <v>20</v>
      </c>
      <c r="M12085">
        <v>26.3</v>
      </c>
      <c r="N12085">
        <v>2.2000000000000002</v>
      </c>
      <c r="O12085">
        <v>12</v>
      </c>
      <c r="P12085">
        <v>12</v>
      </c>
      <c r="Q12085">
        <v>14.2</v>
      </c>
      <c r="R12085" t="s">
        <v>161</v>
      </c>
      <c r="S12085" t="s">
        <v>161</v>
      </c>
      <c r="T12085" t="s">
        <v>161</v>
      </c>
      <c r="U12085" t="s">
        <v>161</v>
      </c>
    </row>
    <row r="12086" spans="1:21" hidden="1" x14ac:dyDescent="0.45">
      <c r="A12086" t="str">
        <f t="shared" si="199"/>
        <v>YAG10Non-EUL8FPhysics and astronomyAll</v>
      </c>
      <c r="B12086" t="s">
        <v>116</v>
      </c>
      <c r="C12086" t="s">
        <v>142</v>
      </c>
      <c r="D12086">
        <v>10</v>
      </c>
      <c r="E12086" t="s">
        <v>162</v>
      </c>
      <c r="F12086" t="s">
        <v>139</v>
      </c>
      <c r="G12086" t="s">
        <v>143</v>
      </c>
      <c r="H12086" t="s">
        <v>71</v>
      </c>
      <c r="I12086" t="s">
        <v>28</v>
      </c>
      <c r="J12086">
        <v>25</v>
      </c>
      <c r="K12086">
        <v>47.6</v>
      </c>
      <c r="L12086">
        <v>15</v>
      </c>
      <c r="M12086">
        <v>28.6</v>
      </c>
      <c r="N12086">
        <v>0</v>
      </c>
      <c r="O12086">
        <v>23.8</v>
      </c>
      <c r="P12086">
        <v>23.8</v>
      </c>
      <c r="Q12086">
        <v>23.8</v>
      </c>
      <c r="R12086" t="s">
        <v>161</v>
      </c>
      <c r="S12086" t="s">
        <v>161</v>
      </c>
      <c r="T12086" t="s">
        <v>161</v>
      </c>
      <c r="U12086" t="s">
        <v>161</v>
      </c>
    </row>
    <row r="12087" spans="1:21" hidden="1" x14ac:dyDescent="0.45">
      <c r="A12087" t="str">
        <f t="shared" si="199"/>
        <v>YAG10Non-EUL8MPhysics and astronomyAll</v>
      </c>
      <c r="B12087" t="s">
        <v>116</v>
      </c>
      <c r="C12087" t="s">
        <v>142</v>
      </c>
      <c r="D12087">
        <v>10</v>
      </c>
      <c r="E12087" t="s">
        <v>162</v>
      </c>
      <c r="F12087" t="s">
        <v>139</v>
      </c>
      <c r="G12087" t="s">
        <v>144</v>
      </c>
      <c r="H12087" t="s">
        <v>71</v>
      </c>
      <c r="I12087" t="s">
        <v>28</v>
      </c>
      <c r="J12087">
        <v>80</v>
      </c>
      <c r="K12087">
        <v>31.2</v>
      </c>
      <c r="L12087">
        <v>55</v>
      </c>
      <c r="M12087">
        <v>38.799999999999997</v>
      </c>
      <c r="N12087">
        <v>1.2</v>
      </c>
      <c r="O12087">
        <v>28.8</v>
      </c>
      <c r="P12087">
        <v>28.8</v>
      </c>
      <c r="Q12087">
        <v>28.8</v>
      </c>
      <c r="R12087">
        <v>25</v>
      </c>
      <c r="S12087">
        <v>37200</v>
      </c>
      <c r="T12087">
        <v>45800</v>
      </c>
      <c r="U12087">
        <v>54000</v>
      </c>
    </row>
    <row r="12088" spans="1:21" hidden="1" x14ac:dyDescent="0.45">
      <c r="A12088" t="str">
        <f t="shared" si="199"/>
        <v>YAG5Non-EUL7FPhysics and astronomyAll</v>
      </c>
      <c r="B12088" t="s">
        <v>116</v>
      </c>
      <c r="C12088" t="s">
        <v>140</v>
      </c>
      <c r="D12088">
        <v>5</v>
      </c>
      <c r="E12088" t="s">
        <v>162</v>
      </c>
      <c r="F12088" t="s">
        <v>145</v>
      </c>
      <c r="G12088" t="s">
        <v>143</v>
      </c>
      <c r="H12088" t="s">
        <v>71</v>
      </c>
      <c r="I12088" t="s">
        <v>28</v>
      </c>
      <c r="J12088">
        <v>50</v>
      </c>
      <c r="K12088">
        <v>63.9</v>
      </c>
      <c r="L12088">
        <v>20</v>
      </c>
      <c r="M12088">
        <v>6.1</v>
      </c>
      <c r="N12088">
        <v>2</v>
      </c>
      <c r="O12088">
        <v>9.6</v>
      </c>
      <c r="P12088">
        <v>14.7</v>
      </c>
      <c r="Q12088">
        <v>27.9</v>
      </c>
      <c r="R12088" t="s">
        <v>161</v>
      </c>
      <c r="S12088" t="s">
        <v>161</v>
      </c>
      <c r="T12088" t="s">
        <v>161</v>
      </c>
      <c r="U12088" t="s">
        <v>161</v>
      </c>
    </row>
    <row r="12089" spans="1:21" hidden="1" x14ac:dyDescent="0.45">
      <c r="A12089" t="str">
        <f t="shared" si="199"/>
        <v>YAG5Non-EUL7MPhysics and astronomyAll</v>
      </c>
      <c r="B12089" t="s">
        <v>116</v>
      </c>
      <c r="C12089" t="s">
        <v>140</v>
      </c>
      <c r="D12089">
        <v>5</v>
      </c>
      <c r="E12089" t="s">
        <v>162</v>
      </c>
      <c r="F12089" t="s">
        <v>145</v>
      </c>
      <c r="G12089" t="s">
        <v>144</v>
      </c>
      <c r="H12089" t="s">
        <v>71</v>
      </c>
      <c r="I12089" t="s">
        <v>28</v>
      </c>
      <c r="J12089">
        <v>95</v>
      </c>
      <c r="K12089">
        <v>53.7</v>
      </c>
      <c r="L12089">
        <v>45</v>
      </c>
      <c r="M12089">
        <v>21.5</v>
      </c>
      <c r="N12089">
        <v>1.1000000000000001</v>
      </c>
      <c r="O12089">
        <v>12.4</v>
      </c>
      <c r="P12089">
        <v>14.4</v>
      </c>
      <c r="Q12089">
        <v>23.8</v>
      </c>
      <c r="R12089">
        <v>15</v>
      </c>
      <c r="S12089">
        <v>21500</v>
      </c>
      <c r="T12089">
        <v>31800</v>
      </c>
      <c r="U12089">
        <v>36900</v>
      </c>
    </row>
    <row r="12090" spans="1:21" hidden="1" x14ac:dyDescent="0.45">
      <c r="A12090" t="str">
        <f t="shared" si="199"/>
        <v>YAG5Non-EUL8FPhysics and astronomyAll</v>
      </c>
      <c r="B12090" t="s">
        <v>116</v>
      </c>
      <c r="C12090" t="s">
        <v>140</v>
      </c>
      <c r="D12090">
        <v>5</v>
      </c>
      <c r="E12090" t="s">
        <v>162</v>
      </c>
      <c r="F12090" t="s">
        <v>139</v>
      </c>
      <c r="G12090" t="s">
        <v>143</v>
      </c>
      <c r="H12090" t="s">
        <v>71</v>
      </c>
      <c r="I12090" t="s">
        <v>28</v>
      </c>
      <c r="J12090">
        <v>40</v>
      </c>
      <c r="K12090">
        <v>29.3</v>
      </c>
      <c r="L12090">
        <v>30</v>
      </c>
      <c r="M12090">
        <v>46.7</v>
      </c>
      <c r="N12090">
        <v>0</v>
      </c>
      <c r="O12090">
        <v>18.7</v>
      </c>
      <c r="P12090">
        <v>24</v>
      </c>
      <c r="Q12090">
        <v>24</v>
      </c>
      <c r="R12090" t="s">
        <v>161</v>
      </c>
      <c r="S12090" t="s">
        <v>161</v>
      </c>
      <c r="T12090" t="s">
        <v>161</v>
      </c>
      <c r="U12090" t="s">
        <v>161</v>
      </c>
    </row>
    <row r="12091" spans="1:21" hidden="1" x14ac:dyDescent="0.45">
      <c r="A12091" t="str">
        <f t="shared" si="199"/>
        <v>YAG5Non-EUL8MPhysics and astronomyAll</v>
      </c>
      <c r="B12091" t="s">
        <v>116</v>
      </c>
      <c r="C12091" t="s">
        <v>140</v>
      </c>
      <c r="D12091">
        <v>5</v>
      </c>
      <c r="E12091" t="s">
        <v>162</v>
      </c>
      <c r="F12091" t="s">
        <v>139</v>
      </c>
      <c r="G12091" t="s">
        <v>144</v>
      </c>
      <c r="H12091" t="s">
        <v>71</v>
      </c>
      <c r="I12091" t="s">
        <v>28</v>
      </c>
      <c r="J12091">
        <v>110</v>
      </c>
      <c r="K12091">
        <v>34.4</v>
      </c>
      <c r="L12091">
        <v>70</v>
      </c>
      <c r="M12091">
        <v>38.700000000000003</v>
      </c>
      <c r="N12091">
        <v>2.9</v>
      </c>
      <c r="O12091">
        <v>23</v>
      </c>
      <c r="P12091">
        <v>24</v>
      </c>
      <c r="Q12091">
        <v>24</v>
      </c>
      <c r="R12091">
        <v>25</v>
      </c>
      <c r="S12091">
        <v>33600</v>
      </c>
      <c r="T12091">
        <v>37600</v>
      </c>
      <c r="U12091">
        <v>43100</v>
      </c>
    </row>
    <row r="12092" spans="1:21" hidden="1" x14ac:dyDescent="0.45">
      <c r="A12092" t="str">
        <f t="shared" si="199"/>
        <v>YAG3Non-EUL7FPhysics and astronomyAll</v>
      </c>
      <c r="B12092" t="s">
        <v>116</v>
      </c>
      <c r="C12092" t="s">
        <v>141</v>
      </c>
      <c r="D12092">
        <v>3</v>
      </c>
      <c r="E12092" t="s">
        <v>162</v>
      </c>
      <c r="F12092" t="s">
        <v>145</v>
      </c>
      <c r="G12092" t="s">
        <v>143</v>
      </c>
      <c r="H12092" t="s">
        <v>71</v>
      </c>
      <c r="I12092" t="s">
        <v>28</v>
      </c>
      <c r="J12092">
        <v>40</v>
      </c>
      <c r="K12092">
        <v>42.3</v>
      </c>
      <c r="L12092">
        <v>25</v>
      </c>
      <c r="M12092">
        <v>16.3</v>
      </c>
      <c r="N12092">
        <v>1.4</v>
      </c>
      <c r="O12092">
        <v>2.7</v>
      </c>
      <c r="P12092">
        <v>19.100000000000001</v>
      </c>
      <c r="Q12092">
        <v>40</v>
      </c>
      <c r="R12092" t="s">
        <v>161</v>
      </c>
      <c r="S12092" t="s">
        <v>161</v>
      </c>
      <c r="T12092" t="s">
        <v>161</v>
      </c>
      <c r="U12092" t="s">
        <v>161</v>
      </c>
    </row>
    <row r="12093" spans="1:21" hidden="1" x14ac:dyDescent="0.45">
      <c r="A12093" t="str">
        <f t="shared" si="199"/>
        <v>YAG3Non-EUL7MPhysics and astronomyAll</v>
      </c>
      <c r="B12093" t="s">
        <v>116</v>
      </c>
      <c r="C12093" t="s">
        <v>141</v>
      </c>
      <c r="D12093">
        <v>3</v>
      </c>
      <c r="E12093" t="s">
        <v>162</v>
      </c>
      <c r="F12093" t="s">
        <v>145</v>
      </c>
      <c r="G12093" t="s">
        <v>144</v>
      </c>
      <c r="H12093" t="s">
        <v>71</v>
      </c>
      <c r="I12093" t="s">
        <v>28</v>
      </c>
      <c r="J12093">
        <v>105</v>
      </c>
      <c r="K12093">
        <v>56.2</v>
      </c>
      <c r="L12093">
        <v>45</v>
      </c>
      <c r="M12093">
        <v>13.7</v>
      </c>
      <c r="N12093">
        <v>2</v>
      </c>
      <c r="O12093">
        <v>4.9000000000000004</v>
      </c>
      <c r="P12093">
        <v>11.3</v>
      </c>
      <c r="Q12093">
        <v>28</v>
      </c>
      <c r="R12093" t="s">
        <v>161</v>
      </c>
      <c r="S12093" t="s">
        <v>161</v>
      </c>
      <c r="T12093" t="s">
        <v>161</v>
      </c>
      <c r="U12093" t="s">
        <v>161</v>
      </c>
    </row>
    <row r="12094" spans="1:21" hidden="1" x14ac:dyDescent="0.45">
      <c r="A12094" t="str">
        <f t="shared" si="199"/>
        <v>YAG3Non-EUL8FPhysics and astronomyAll</v>
      </c>
      <c r="B12094" t="s">
        <v>116</v>
      </c>
      <c r="C12094" t="s">
        <v>141</v>
      </c>
      <c r="D12094">
        <v>3</v>
      </c>
      <c r="E12094" t="s">
        <v>162</v>
      </c>
      <c r="F12094" t="s">
        <v>139</v>
      </c>
      <c r="G12094" t="s">
        <v>143</v>
      </c>
      <c r="H12094" t="s">
        <v>71</v>
      </c>
      <c r="I12094" t="s">
        <v>28</v>
      </c>
      <c r="J12094">
        <v>55</v>
      </c>
      <c r="K12094">
        <v>36.1</v>
      </c>
      <c r="L12094">
        <v>35</v>
      </c>
      <c r="M12094">
        <v>39.799999999999997</v>
      </c>
      <c r="N12094">
        <v>0</v>
      </c>
      <c r="O12094">
        <v>22.2</v>
      </c>
      <c r="P12094">
        <v>22.2</v>
      </c>
      <c r="Q12094">
        <v>24.1</v>
      </c>
      <c r="R12094" t="s">
        <v>161</v>
      </c>
      <c r="S12094" t="s">
        <v>161</v>
      </c>
      <c r="T12094" t="s">
        <v>161</v>
      </c>
      <c r="U12094" t="s">
        <v>161</v>
      </c>
    </row>
    <row r="12095" spans="1:21" hidden="1" x14ac:dyDescent="0.45">
      <c r="A12095" t="str">
        <f t="shared" si="199"/>
        <v>YAG3Non-EUL8MPhysics and astronomyAll</v>
      </c>
      <c r="B12095" t="s">
        <v>116</v>
      </c>
      <c r="C12095" t="s">
        <v>141</v>
      </c>
      <c r="D12095">
        <v>3</v>
      </c>
      <c r="E12095" t="s">
        <v>162</v>
      </c>
      <c r="F12095" t="s">
        <v>139</v>
      </c>
      <c r="G12095" t="s">
        <v>144</v>
      </c>
      <c r="H12095" t="s">
        <v>71</v>
      </c>
      <c r="I12095" t="s">
        <v>28</v>
      </c>
      <c r="J12095">
        <v>100</v>
      </c>
      <c r="K12095">
        <v>36.299999999999997</v>
      </c>
      <c r="L12095">
        <v>65</v>
      </c>
      <c r="M12095">
        <v>35.9</v>
      </c>
      <c r="N12095">
        <v>1</v>
      </c>
      <c r="O12095">
        <v>25.8</v>
      </c>
      <c r="P12095">
        <v>26.8</v>
      </c>
      <c r="Q12095">
        <v>26.8</v>
      </c>
      <c r="R12095">
        <v>25</v>
      </c>
      <c r="S12095">
        <v>30700</v>
      </c>
      <c r="T12095">
        <v>32800</v>
      </c>
      <c r="U12095">
        <v>48900</v>
      </c>
    </row>
    <row r="12096" spans="1:21" hidden="1" x14ac:dyDescent="0.45">
      <c r="A12096" t="str">
        <f t="shared" si="199"/>
        <v>YAG1Non-EUL7FPhysics and astronomyAll</v>
      </c>
      <c r="B12096" t="s">
        <v>116</v>
      </c>
      <c r="C12096" t="s">
        <v>49</v>
      </c>
      <c r="D12096">
        <v>1</v>
      </c>
      <c r="E12096" t="s">
        <v>162</v>
      </c>
      <c r="F12096" t="s">
        <v>145</v>
      </c>
      <c r="G12096" t="s">
        <v>143</v>
      </c>
      <c r="H12096" t="s">
        <v>71</v>
      </c>
      <c r="I12096" t="s">
        <v>28</v>
      </c>
      <c r="J12096">
        <v>45</v>
      </c>
      <c r="K12096">
        <v>53</v>
      </c>
      <c r="L12096">
        <v>25</v>
      </c>
      <c r="M12096">
        <v>13.7</v>
      </c>
      <c r="N12096">
        <v>5.3</v>
      </c>
      <c r="O12096">
        <v>8</v>
      </c>
      <c r="P12096">
        <v>14.9</v>
      </c>
      <c r="Q12096">
        <v>28</v>
      </c>
      <c r="R12096" t="s">
        <v>161</v>
      </c>
      <c r="S12096" t="s">
        <v>161</v>
      </c>
      <c r="T12096" t="s">
        <v>161</v>
      </c>
      <c r="U12096" t="s">
        <v>161</v>
      </c>
    </row>
    <row r="12097" spans="1:21" hidden="1" x14ac:dyDescent="0.45">
      <c r="A12097" t="str">
        <f t="shared" si="199"/>
        <v>YAG1Non-EUL7MPhysics and astronomyAll</v>
      </c>
      <c r="B12097" t="s">
        <v>116</v>
      </c>
      <c r="C12097" t="s">
        <v>49</v>
      </c>
      <c r="D12097">
        <v>1</v>
      </c>
      <c r="E12097" t="s">
        <v>162</v>
      </c>
      <c r="F12097" t="s">
        <v>145</v>
      </c>
      <c r="G12097" t="s">
        <v>144</v>
      </c>
      <c r="H12097" t="s">
        <v>71</v>
      </c>
      <c r="I12097" t="s">
        <v>28</v>
      </c>
      <c r="J12097">
        <v>120</v>
      </c>
      <c r="K12097">
        <v>52.5</v>
      </c>
      <c r="L12097">
        <v>60</v>
      </c>
      <c r="M12097">
        <v>18.7</v>
      </c>
      <c r="N12097">
        <v>1.7</v>
      </c>
      <c r="O12097">
        <v>2.9</v>
      </c>
      <c r="P12097">
        <v>12.1</v>
      </c>
      <c r="Q12097">
        <v>27.1</v>
      </c>
      <c r="R12097" t="s">
        <v>161</v>
      </c>
      <c r="S12097" t="s">
        <v>161</v>
      </c>
      <c r="T12097" t="s">
        <v>161</v>
      </c>
      <c r="U12097" t="s">
        <v>161</v>
      </c>
    </row>
    <row r="12098" spans="1:21" hidden="1" x14ac:dyDescent="0.45">
      <c r="A12098" t="str">
        <f t="shared" si="199"/>
        <v>YAG1Non-EUL8FPhysics and astronomyAll</v>
      </c>
      <c r="B12098" t="s">
        <v>116</v>
      </c>
      <c r="C12098" t="s">
        <v>49</v>
      </c>
      <c r="D12098">
        <v>1</v>
      </c>
      <c r="E12098" t="s">
        <v>162</v>
      </c>
      <c r="F12098" t="s">
        <v>139</v>
      </c>
      <c r="G12098" t="s">
        <v>143</v>
      </c>
      <c r="H12098" t="s">
        <v>71</v>
      </c>
      <c r="I12098" t="s">
        <v>28</v>
      </c>
      <c r="J12098">
        <v>40</v>
      </c>
      <c r="K12098">
        <v>42.1</v>
      </c>
      <c r="L12098">
        <v>25</v>
      </c>
      <c r="M12098">
        <v>23</v>
      </c>
      <c r="N12098">
        <v>18.399999999999999</v>
      </c>
      <c r="O12098">
        <v>16.399999999999999</v>
      </c>
      <c r="P12098">
        <v>16.399999999999999</v>
      </c>
      <c r="Q12098">
        <v>16.399999999999999</v>
      </c>
      <c r="R12098" t="s">
        <v>161</v>
      </c>
      <c r="S12098" t="s">
        <v>161</v>
      </c>
      <c r="T12098" t="s">
        <v>161</v>
      </c>
      <c r="U12098" t="s">
        <v>161</v>
      </c>
    </row>
    <row r="12099" spans="1:21" hidden="1" x14ac:dyDescent="0.45">
      <c r="A12099" t="str">
        <f t="shared" si="199"/>
        <v>YAG1Non-EUL8MPhysics and astronomyAll</v>
      </c>
      <c r="B12099" t="s">
        <v>116</v>
      </c>
      <c r="C12099" t="s">
        <v>49</v>
      </c>
      <c r="D12099">
        <v>1</v>
      </c>
      <c r="E12099" t="s">
        <v>162</v>
      </c>
      <c r="F12099" t="s">
        <v>139</v>
      </c>
      <c r="G12099" t="s">
        <v>144</v>
      </c>
      <c r="H12099" t="s">
        <v>71</v>
      </c>
      <c r="I12099" t="s">
        <v>28</v>
      </c>
      <c r="J12099">
        <v>115</v>
      </c>
      <c r="K12099">
        <v>27.4</v>
      </c>
      <c r="L12099">
        <v>85</v>
      </c>
      <c r="M12099">
        <v>34.299999999999997</v>
      </c>
      <c r="N12099">
        <v>11.5</v>
      </c>
      <c r="O12099">
        <v>25.8</v>
      </c>
      <c r="P12099">
        <v>26.7</v>
      </c>
      <c r="Q12099">
        <v>26.7</v>
      </c>
      <c r="R12099">
        <v>30</v>
      </c>
      <c r="S12099">
        <v>28100</v>
      </c>
      <c r="T12099">
        <v>31400</v>
      </c>
      <c r="U12099">
        <v>42300</v>
      </c>
    </row>
    <row r="12100" spans="1:21" hidden="1" x14ac:dyDescent="0.45">
      <c r="A12100" t="str">
        <f t="shared" si="199"/>
        <v>YAG10Non-EUL7F+MPhysics and astronomyAbroad</v>
      </c>
      <c r="B12100" t="s">
        <v>116</v>
      </c>
      <c r="C12100" t="s">
        <v>142</v>
      </c>
      <c r="D12100">
        <v>10</v>
      </c>
      <c r="E12100" t="s">
        <v>162</v>
      </c>
      <c r="F12100" t="s">
        <v>145</v>
      </c>
      <c r="G12100" t="s">
        <v>138</v>
      </c>
      <c r="H12100" t="s">
        <v>71</v>
      </c>
      <c r="I12100" t="s">
        <v>146</v>
      </c>
      <c r="J12100" t="s">
        <v>161</v>
      </c>
      <c r="K12100" t="s">
        <v>161</v>
      </c>
      <c r="L12100" t="s">
        <v>161</v>
      </c>
      <c r="M12100" t="s">
        <v>161</v>
      </c>
      <c r="N12100" t="s">
        <v>161</v>
      </c>
      <c r="O12100" t="s">
        <v>161</v>
      </c>
      <c r="P12100" t="s">
        <v>161</v>
      </c>
      <c r="Q12100" t="s">
        <v>161</v>
      </c>
      <c r="R12100" t="s">
        <v>157</v>
      </c>
      <c r="S12100" t="s">
        <v>157</v>
      </c>
      <c r="T12100" t="s">
        <v>157</v>
      </c>
      <c r="U12100" t="s">
        <v>157</v>
      </c>
    </row>
    <row r="12101" spans="1:21" hidden="1" x14ac:dyDescent="0.45">
      <c r="A12101" t="str">
        <f t="shared" si="199"/>
        <v>YAG10Non-EUL7F+MPhysics and astronomyEast Midlands</v>
      </c>
      <c r="B12101" t="s">
        <v>116</v>
      </c>
      <c r="C12101" t="s">
        <v>142</v>
      </c>
      <c r="D12101">
        <v>10</v>
      </c>
      <c r="E12101" t="s">
        <v>162</v>
      </c>
      <c r="F12101" t="s">
        <v>145</v>
      </c>
      <c r="G12101" t="s">
        <v>138</v>
      </c>
      <c r="H12101" t="s">
        <v>71</v>
      </c>
      <c r="I12101" t="s">
        <v>147</v>
      </c>
      <c r="J12101" t="s">
        <v>161</v>
      </c>
      <c r="K12101" t="s">
        <v>161</v>
      </c>
      <c r="L12101" t="s">
        <v>161</v>
      </c>
      <c r="M12101" t="s">
        <v>161</v>
      </c>
      <c r="N12101" t="s">
        <v>161</v>
      </c>
      <c r="O12101" t="s">
        <v>161</v>
      </c>
      <c r="P12101" t="s">
        <v>161</v>
      </c>
      <c r="Q12101" t="s">
        <v>161</v>
      </c>
      <c r="R12101" t="s">
        <v>161</v>
      </c>
      <c r="S12101" t="s">
        <v>161</v>
      </c>
      <c r="T12101" t="s">
        <v>161</v>
      </c>
      <c r="U12101" t="s">
        <v>161</v>
      </c>
    </row>
    <row r="12102" spans="1:21" hidden="1" x14ac:dyDescent="0.45">
      <c r="A12102" t="str">
        <f t="shared" si="199"/>
        <v>YAG10Non-EUL7F+MPhysics and astronomyLondon</v>
      </c>
      <c r="B12102" t="s">
        <v>116</v>
      </c>
      <c r="C12102" t="s">
        <v>142</v>
      </c>
      <c r="D12102">
        <v>10</v>
      </c>
      <c r="E12102" t="s">
        <v>162</v>
      </c>
      <c r="F12102" t="s">
        <v>145</v>
      </c>
      <c r="G12102" t="s">
        <v>138</v>
      </c>
      <c r="H12102" t="s">
        <v>71</v>
      </c>
      <c r="I12102" t="s">
        <v>149</v>
      </c>
      <c r="J12102">
        <v>10</v>
      </c>
      <c r="K12102">
        <v>0</v>
      </c>
      <c r="L12102">
        <v>10</v>
      </c>
      <c r="M12102">
        <v>88.9</v>
      </c>
      <c r="N12102">
        <v>0</v>
      </c>
      <c r="O12102">
        <v>11.1</v>
      </c>
      <c r="P12102">
        <v>11.1</v>
      </c>
      <c r="Q12102">
        <v>11.1</v>
      </c>
      <c r="R12102" t="s">
        <v>161</v>
      </c>
      <c r="S12102" t="s">
        <v>161</v>
      </c>
      <c r="T12102" t="s">
        <v>161</v>
      </c>
      <c r="U12102" t="s">
        <v>161</v>
      </c>
    </row>
    <row r="12103" spans="1:21" hidden="1" x14ac:dyDescent="0.45">
      <c r="A12103" t="str">
        <f t="shared" ref="A12103:A12166" si="200">"YAG"&amp;D12103 &amp;E12103 &amp;F12103 &amp; G12103 &amp;H12103 &amp;I12103</f>
        <v>YAG10Non-EUL7F+MPhysics and astronomyNorth West</v>
      </c>
      <c r="B12103" t="s">
        <v>116</v>
      </c>
      <c r="C12103" t="s">
        <v>142</v>
      </c>
      <c r="D12103">
        <v>10</v>
      </c>
      <c r="E12103" t="s">
        <v>162</v>
      </c>
      <c r="F12103" t="s">
        <v>145</v>
      </c>
      <c r="G12103" t="s">
        <v>138</v>
      </c>
      <c r="H12103" t="s">
        <v>71</v>
      </c>
      <c r="I12103" t="s">
        <v>151</v>
      </c>
      <c r="J12103" t="s">
        <v>161</v>
      </c>
      <c r="K12103" t="s">
        <v>161</v>
      </c>
      <c r="L12103" t="s">
        <v>161</v>
      </c>
      <c r="M12103" t="s">
        <v>161</v>
      </c>
      <c r="N12103" t="s">
        <v>161</v>
      </c>
      <c r="O12103" t="s">
        <v>161</v>
      </c>
      <c r="P12103" t="s">
        <v>161</v>
      </c>
      <c r="Q12103" t="s">
        <v>161</v>
      </c>
      <c r="R12103" t="s">
        <v>157</v>
      </c>
      <c r="S12103" t="s">
        <v>157</v>
      </c>
      <c r="T12103" t="s">
        <v>157</v>
      </c>
      <c r="U12103" t="s">
        <v>157</v>
      </c>
    </row>
    <row r="12104" spans="1:21" hidden="1" x14ac:dyDescent="0.45">
      <c r="A12104" t="str">
        <f t="shared" si="200"/>
        <v>YAG10Non-EUL7F+MPhysics and astronomyNorthern Ireland</v>
      </c>
      <c r="B12104" t="s">
        <v>116</v>
      </c>
      <c r="C12104" t="s">
        <v>142</v>
      </c>
      <c r="D12104">
        <v>10</v>
      </c>
      <c r="E12104" t="s">
        <v>162</v>
      </c>
      <c r="F12104" t="s">
        <v>145</v>
      </c>
      <c r="G12104" t="s">
        <v>138</v>
      </c>
      <c r="H12104" t="s">
        <v>71</v>
      </c>
      <c r="I12104" t="s">
        <v>152</v>
      </c>
      <c r="J12104" t="s">
        <v>161</v>
      </c>
      <c r="K12104" t="s">
        <v>161</v>
      </c>
      <c r="L12104" t="s">
        <v>161</v>
      </c>
      <c r="M12104" t="s">
        <v>161</v>
      </c>
      <c r="N12104" t="s">
        <v>161</v>
      </c>
      <c r="O12104" t="s">
        <v>161</v>
      </c>
      <c r="P12104" t="s">
        <v>161</v>
      </c>
      <c r="Q12104" t="s">
        <v>161</v>
      </c>
      <c r="R12104" t="s">
        <v>161</v>
      </c>
      <c r="S12104" t="s">
        <v>161</v>
      </c>
      <c r="T12104" t="s">
        <v>161</v>
      </c>
      <c r="U12104" t="s">
        <v>161</v>
      </c>
    </row>
    <row r="12105" spans="1:21" hidden="1" x14ac:dyDescent="0.45">
      <c r="A12105" t="str">
        <f t="shared" si="200"/>
        <v>YAG10Non-EUL7F+MPhysics and astronomyScotland</v>
      </c>
      <c r="B12105" t="s">
        <v>116</v>
      </c>
      <c r="C12105" t="s">
        <v>142</v>
      </c>
      <c r="D12105">
        <v>10</v>
      </c>
      <c r="E12105" t="s">
        <v>162</v>
      </c>
      <c r="F12105" t="s">
        <v>145</v>
      </c>
      <c r="G12105" t="s">
        <v>138</v>
      </c>
      <c r="H12105" t="s">
        <v>71</v>
      </c>
      <c r="I12105" t="s">
        <v>153</v>
      </c>
      <c r="J12105" t="s">
        <v>161</v>
      </c>
      <c r="K12105" t="s">
        <v>161</v>
      </c>
      <c r="L12105" t="s">
        <v>161</v>
      </c>
      <c r="M12105" t="s">
        <v>161</v>
      </c>
      <c r="N12105" t="s">
        <v>161</v>
      </c>
      <c r="O12105" t="s">
        <v>161</v>
      </c>
      <c r="P12105" t="s">
        <v>161</v>
      </c>
      <c r="Q12105" t="s">
        <v>161</v>
      </c>
      <c r="R12105" t="s">
        <v>161</v>
      </c>
      <c r="S12105" t="s">
        <v>161</v>
      </c>
      <c r="T12105" t="s">
        <v>161</v>
      </c>
      <c r="U12105" t="s">
        <v>161</v>
      </c>
    </row>
    <row r="12106" spans="1:21" hidden="1" x14ac:dyDescent="0.45">
      <c r="A12106" t="str">
        <f t="shared" si="200"/>
        <v>YAG10Non-EUL7F+MPhysics and astronomySouth East</v>
      </c>
      <c r="B12106" t="s">
        <v>116</v>
      </c>
      <c r="C12106" t="s">
        <v>142</v>
      </c>
      <c r="D12106">
        <v>10</v>
      </c>
      <c r="E12106" t="s">
        <v>162</v>
      </c>
      <c r="F12106" t="s">
        <v>145</v>
      </c>
      <c r="G12106" t="s">
        <v>138</v>
      </c>
      <c r="H12106" t="s">
        <v>71</v>
      </c>
      <c r="I12106" t="s">
        <v>154</v>
      </c>
      <c r="J12106">
        <v>5</v>
      </c>
      <c r="K12106">
        <v>0</v>
      </c>
      <c r="L12106">
        <v>5</v>
      </c>
      <c r="M12106">
        <v>80</v>
      </c>
      <c r="N12106">
        <v>20</v>
      </c>
      <c r="O12106">
        <v>0</v>
      </c>
      <c r="P12106">
        <v>0</v>
      </c>
      <c r="Q12106">
        <v>0</v>
      </c>
      <c r="R12106" t="s">
        <v>157</v>
      </c>
      <c r="S12106" t="s">
        <v>157</v>
      </c>
      <c r="T12106" t="s">
        <v>157</v>
      </c>
      <c r="U12106" t="s">
        <v>157</v>
      </c>
    </row>
    <row r="12107" spans="1:21" hidden="1" x14ac:dyDescent="0.45">
      <c r="A12107" t="str">
        <f t="shared" si="200"/>
        <v>YAG10Non-EUL7F+MPhysics and astronomySouth West</v>
      </c>
      <c r="B12107" t="s">
        <v>116</v>
      </c>
      <c r="C12107" t="s">
        <v>142</v>
      </c>
      <c r="D12107">
        <v>10</v>
      </c>
      <c r="E12107" t="s">
        <v>162</v>
      </c>
      <c r="F12107" t="s">
        <v>145</v>
      </c>
      <c r="G12107" t="s">
        <v>138</v>
      </c>
      <c r="H12107" t="s">
        <v>71</v>
      </c>
      <c r="I12107" t="s">
        <v>155</v>
      </c>
      <c r="J12107" t="s">
        <v>161</v>
      </c>
      <c r="K12107" t="s">
        <v>161</v>
      </c>
      <c r="L12107" t="s">
        <v>161</v>
      </c>
      <c r="M12107" t="s">
        <v>161</v>
      </c>
      <c r="N12107" t="s">
        <v>161</v>
      </c>
      <c r="O12107" t="s">
        <v>161</v>
      </c>
      <c r="P12107" t="s">
        <v>161</v>
      </c>
      <c r="Q12107" t="s">
        <v>161</v>
      </c>
      <c r="R12107" t="s">
        <v>161</v>
      </c>
      <c r="S12107" t="s">
        <v>161</v>
      </c>
      <c r="T12107" t="s">
        <v>161</v>
      </c>
      <c r="U12107" t="s">
        <v>161</v>
      </c>
    </row>
    <row r="12108" spans="1:21" hidden="1" x14ac:dyDescent="0.45">
      <c r="A12108" t="str">
        <f t="shared" si="200"/>
        <v>YAG10Non-EUL7F+MPhysics and astronomyUnknown</v>
      </c>
      <c r="B12108" t="s">
        <v>116</v>
      </c>
      <c r="C12108" t="s">
        <v>142</v>
      </c>
      <c r="D12108">
        <v>10</v>
      </c>
      <c r="E12108" t="s">
        <v>162</v>
      </c>
      <c r="F12108" t="s">
        <v>145</v>
      </c>
      <c r="G12108" t="s">
        <v>138</v>
      </c>
      <c r="H12108" t="s">
        <v>71</v>
      </c>
      <c r="I12108" t="s">
        <v>156</v>
      </c>
      <c r="J12108" t="s">
        <v>161</v>
      </c>
      <c r="K12108" t="s">
        <v>161</v>
      </c>
      <c r="L12108" t="s">
        <v>161</v>
      </c>
      <c r="M12108" t="s">
        <v>161</v>
      </c>
      <c r="N12108" t="s">
        <v>161</v>
      </c>
      <c r="O12108" t="s">
        <v>161</v>
      </c>
      <c r="P12108" t="s">
        <v>161</v>
      </c>
      <c r="Q12108" t="s">
        <v>161</v>
      </c>
      <c r="R12108" t="s">
        <v>157</v>
      </c>
      <c r="S12108" t="s">
        <v>157</v>
      </c>
      <c r="T12108" t="s">
        <v>157</v>
      </c>
      <c r="U12108" t="s">
        <v>157</v>
      </c>
    </row>
    <row r="12109" spans="1:21" hidden="1" x14ac:dyDescent="0.45">
      <c r="A12109" t="str">
        <f t="shared" si="200"/>
        <v>YAG10Non-EUL7F+MPhysics and astronomyWest Midlands</v>
      </c>
      <c r="B12109" t="s">
        <v>116</v>
      </c>
      <c r="C12109" t="s">
        <v>142</v>
      </c>
      <c r="D12109">
        <v>10</v>
      </c>
      <c r="E12109" t="s">
        <v>162</v>
      </c>
      <c r="F12109" t="s">
        <v>145</v>
      </c>
      <c r="G12109" t="s">
        <v>138</v>
      </c>
      <c r="H12109" t="s">
        <v>71</v>
      </c>
      <c r="I12109" t="s">
        <v>159</v>
      </c>
      <c r="J12109" t="s">
        <v>161</v>
      </c>
      <c r="K12109" t="s">
        <v>161</v>
      </c>
      <c r="L12109" t="s">
        <v>161</v>
      </c>
      <c r="M12109" t="s">
        <v>161</v>
      </c>
      <c r="N12109" t="s">
        <v>161</v>
      </c>
      <c r="O12109" t="s">
        <v>161</v>
      </c>
      <c r="P12109" t="s">
        <v>161</v>
      </c>
      <c r="Q12109" t="s">
        <v>161</v>
      </c>
      <c r="R12109" t="s">
        <v>161</v>
      </c>
      <c r="S12109" t="s">
        <v>161</v>
      </c>
      <c r="T12109" t="s">
        <v>161</v>
      </c>
      <c r="U12109" t="s">
        <v>161</v>
      </c>
    </row>
    <row r="12110" spans="1:21" hidden="1" x14ac:dyDescent="0.45">
      <c r="A12110" t="str">
        <f t="shared" si="200"/>
        <v>YAG10Non-EUL7F+MPhysics and astronomyYorkshire and The Humber</v>
      </c>
      <c r="B12110" t="s">
        <v>116</v>
      </c>
      <c r="C12110" t="s">
        <v>142</v>
      </c>
      <c r="D12110">
        <v>10</v>
      </c>
      <c r="E12110" t="s">
        <v>162</v>
      </c>
      <c r="F12110" t="s">
        <v>145</v>
      </c>
      <c r="G12110" t="s">
        <v>138</v>
      </c>
      <c r="H12110" t="s">
        <v>71</v>
      </c>
      <c r="I12110" t="s">
        <v>160</v>
      </c>
      <c r="J12110" t="s">
        <v>161</v>
      </c>
      <c r="K12110" t="s">
        <v>161</v>
      </c>
      <c r="L12110" t="s">
        <v>161</v>
      </c>
      <c r="M12110" t="s">
        <v>161</v>
      </c>
      <c r="N12110" t="s">
        <v>161</v>
      </c>
      <c r="O12110" t="s">
        <v>161</v>
      </c>
      <c r="P12110" t="s">
        <v>161</v>
      </c>
      <c r="Q12110" t="s">
        <v>161</v>
      </c>
      <c r="R12110" t="s">
        <v>157</v>
      </c>
      <c r="S12110" t="s">
        <v>157</v>
      </c>
      <c r="T12110" t="s">
        <v>157</v>
      </c>
      <c r="U12110" t="s">
        <v>157</v>
      </c>
    </row>
    <row r="12111" spans="1:21" hidden="1" x14ac:dyDescent="0.45">
      <c r="A12111" t="str">
        <f t="shared" si="200"/>
        <v>YAG10Non-EUL7F+MPhysics and astronomyNA</v>
      </c>
      <c r="B12111" t="s">
        <v>116</v>
      </c>
      <c r="C12111" t="s">
        <v>142</v>
      </c>
      <c r="D12111">
        <v>10</v>
      </c>
      <c r="E12111" t="s">
        <v>162</v>
      </c>
      <c r="F12111" t="s">
        <v>145</v>
      </c>
      <c r="G12111" t="s">
        <v>138</v>
      </c>
      <c r="H12111" t="s">
        <v>71</v>
      </c>
      <c r="I12111" t="s">
        <v>157</v>
      </c>
      <c r="J12111">
        <v>40</v>
      </c>
      <c r="K12111">
        <v>94.9</v>
      </c>
      <c r="L12111" t="s">
        <v>161</v>
      </c>
      <c r="M12111" t="s">
        <v>161</v>
      </c>
      <c r="N12111" t="s">
        <v>161</v>
      </c>
      <c r="O12111" t="s">
        <v>161</v>
      </c>
      <c r="P12111" t="s">
        <v>161</v>
      </c>
      <c r="Q12111" t="s">
        <v>161</v>
      </c>
      <c r="R12111" t="s">
        <v>157</v>
      </c>
      <c r="S12111" t="s">
        <v>157</v>
      </c>
      <c r="T12111" t="s">
        <v>157</v>
      </c>
      <c r="U12111" t="s">
        <v>157</v>
      </c>
    </row>
    <row r="12112" spans="1:21" hidden="1" x14ac:dyDescent="0.45">
      <c r="A12112" t="str">
        <f t="shared" si="200"/>
        <v>YAG10Non-EUL8F+MPhysics and astronomyAbroad</v>
      </c>
      <c r="B12112" t="s">
        <v>116</v>
      </c>
      <c r="C12112" t="s">
        <v>142</v>
      </c>
      <c r="D12112">
        <v>10</v>
      </c>
      <c r="E12112" t="s">
        <v>162</v>
      </c>
      <c r="F12112" t="s">
        <v>139</v>
      </c>
      <c r="G12112" t="s">
        <v>138</v>
      </c>
      <c r="H12112" t="s">
        <v>71</v>
      </c>
      <c r="I12112" t="s">
        <v>146</v>
      </c>
      <c r="J12112">
        <v>10</v>
      </c>
      <c r="K12112">
        <v>0</v>
      </c>
      <c r="L12112">
        <v>10</v>
      </c>
      <c r="M12112">
        <v>62.5</v>
      </c>
      <c r="N12112">
        <v>12.5</v>
      </c>
      <c r="O12112">
        <v>25</v>
      </c>
      <c r="P12112">
        <v>25</v>
      </c>
      <c r="Q12112">
        <v>25</v>
      </c>
      <c r="R12112" t="s">
        <v>157</v>
      </c>
      <c r="S12112" t="s">
        <v>157</v>
      </c>
      <c r="T12112" t="s">
        <v>157</v>
      </c>
      <c r="U12112" t="s">
        <v>157</v>
      </c>
    </row>
    <row r="12113" spans="1:21" hidden="1" x14ac:dyDescent="0.45">
      <c r="A12113" t="str">
        <f t="shared" si="200"/>
        <v>YAG10Non-EUL8F+MPhysics and astronomyEast Midlands</v>
      </c>
      <c r="B12113" t="s">
        <v>116</v>
      </c>
      <c r="C12113" t="s">
        <v>142</v>
      </c>
      <c r="D12113">
        <v>10</v>
      </c>
      <c r="E12113" t="s">
        <v>162</v>
      </c>
      <c r="F12113" t="s">
        <v>139</v>
      </c>
      <c r="G12113" t="s">
        <v>138</v>
      </c>
      <c r="H12113" t="s">
        <v>71</v>
      </c>
      <c r="I12113" t="s">
        <v>147</v>
      </c>
      <c r="J12113">
        <v>5</v>
      </c>
      <c r="K12113">
        <v>0</v>
      </c>
      <c r="L12113">
        <v>5</v>
      </c>
      <c r="M12113">
        <v>100</v>
      </c>
      <c r="N12113">
        <v>0</v>
      </c>
      <c r="O12113">
        <v>0</v>
      </c>
      <c r="P12113">
        <v>0</v>
      </c>
      <c r="Q12113">
        <v>0</v>
      </c>
      <c r="R12113" t="s">
        <v>157</v>
      </c>
      <c r="S12113" t="s">
        <v>157</v>
      </c>
      <c r="T12113" t="s">
        <v>157</v>
      </c>
      <c r="U12113" t="s">
        <v>157</v>
      </c>
    </row>
    <row r="12114" spans="1:21" hidden="1" x14ac:dyDescent="0.45">
      <c r="A12114" t="str">
        <f t="shared" si="200"/>
        <v>YAG10Non-EUL8F+MPhysics and astronomyEast of England</v>
      </c>
      <c r="B12114" t="s">
        <v>116</v>
      </c>
      <c r="C12114" t="s">
        <v>142</v>
      </c>
      <c r="D12114">
        <v>10</v>
      </c>
      <c r="E12114" t="s">
        <v>162</v>
      </c>
      <c r="F12114" t="s">
        <v>139</v>
      </c>
      <c r="G12114" t="s">
        <v>138</v>
      </c>
      <c r="H12114" t="s">
        <v>71</v>
      </c>
      <c r="I12114" t="s">
        <v>148</v>
      </c>
      <c r="J12114">
        <v>15</v>
      </c>
      <c r="K12114">
        <v>0</v>
      </c>
      <c r="L12114">
        <v>15</v>
      </c>
      <c r="M12114">
        <v>54.5</v>
      </c>
      <c r="N12114">
        <v>0</v>
      </c>
      <c r="O12114">
        <v>45.5</v>
      </c>
      <c r="P12114">
        <v>45.5</v>
      </c>
      <c r="Q12114">
        <v>45.5</v>
      </c>
      <c r="R12114" t="s">
        <v>161</v>
      </c>
      <c r="S12114" t="s">
        <v>161</v>
      </c>
      <c r="T12114" t="s">
        <v>161</v>
      </c>
      <c r="U12114" t="s">
        <v>161</v>
      </c>
    </row>
    <row r="12115" spans="1:21" hidden="1" x14ac:dyDescent="0.45">
      <c r="A12115" t="str">
        <f t="shared" si="200"/>
        <v>YAG10Non-EUL8F+MPhysics and astronomyLondon</v>
      </c>
      <c r="B12115" t="s">
        <v>116</v>
      </c>
      <c r="C12115" t="s">
        <v>142</v>
      </c>
      <c r="D12115">
        <v>10</v>
      </c>
      <c r="E12115" t="s">
        <v>162</v>
      </c>
      <c r="F12115" t="s">
        <v>139</v>
      </c>
      <c r="G12115" t="s">
        <v>138</v>
      </c>
      <c r="H12115" t="s">
        <v>71</v>
      </c>
      <c r="I12115" t="s">
        <v>149</v>
      </c>
      <c r="J12115">
        <v>15</v>
      </c>
      <c r="K12115">
        <v>0</v>
      </c>
      <c r="L12115">
        <v>15</v>
      </c>
      <c r="M12115">
        <v>54.5</v>
      </c>
      <c r="N12115">
        <v>0</v>
      </c>
      <c r="O12115">
        <v>45.5</v>
      </c>
      <c r="P12115">
        <v>45.5</v>
      </c>
      <c r="Q12115">
        <v>45.5</v>
      </c>
      <c r="R12115" t="s">
        <v>161</v>
      </c>
      <c r="S12115" t="s">
        <v>161</v>
      </c>
      <c r="T12115" t="s">
        <v>161</v>
      </c>
      <c r="U12115" t="s">
        <v>161</v>
      </c>
    </row>
    <row r="12116" spans="1:21" hidden="1" x14ac:dyDescent="0.45">
      <c r="A12116" t="str">
        <f t="shared" si="200"/>
        <v>YAG10Non-EUL8F+MPhysics and astronomyNorth East</v>
      </c>
      <c r="B12116" t="s">
        <v>116</v>
      </c>
      <c r="C12116" t="s">
        <v>142</v>
      </c>
      <c r="D12116">
        <v>10</v>
      </c>
      <c r="E12116" t="s">
        <v>162</v>
      </c>
      <c r="F12116" t="s">
        <v>139</v>
      </c>
      <c r="G12116" t="s">
        <v>138</v>
      </c>
      <c r="H12116" t="s">
        <v>71</v>
      </c>
      <c r="I12116" t="s">
        <v>150</v>
      </c>
      <c r="J12116" t="s">
        <v>161</v>
      </c>
      <c r="K12116" t="s">
        <v>161</v>
      </c>
      <c r="L12116" t="s">
        <v>161</v>
      </c>
      <c r="M12116" t="s">
        <v>161</v>
      </c>
      <c r="N12116" t="s">
        <v>161</v>
      </c>
      <c r="O12116" t="s">
        <v>161</v>
      </c>
      <c r="P12116" t="s">
        <v>161</v>
      </c>
      <c r="Q12116" t="s">
        <v>161</v>
      </c>
      <c r="R12116" t="s">
        <v>157</v>
      </c>
      <c r="S12116" t="s">
        <v>157</v>
      </c>
      <c r="T12116" t="s">
        <v>157</v>
      </c>
      <c r="U12116" t="s">
        <v>157</v>
      </c>
    </row>
    <row r="12117" spans="1:21" hidden="1" x14ac:dyDescent="0.45">
      <c r="A12117" t="str">
        <f t="shared" si="200"/>
        <v>YAG10Non-EUL8F+MPhysics and astronomyNorth West</v>
      </c>
      <c r="B12117" t="s">
        <v>116</v>
      </c>
      <c r="C12117" t="s">
        <v>142</v>
      </c>
      <c r="D12117">
        <v>10</v>
      </c>
      <c r="E12117" t="s">
        <v>162</v>
      </c>
      <c r="F12117" t="s">
        <v>139</v>
      </c>
      <c r="G12117" t="s">
        <v>138</v>
      </c>
      <c r="H12117" t="s">
        <v>71</v>
      </c>
      <c r="I12117" t="s">
        <v>151</v>
      </c>
      <c r="J12117">
        <v>15</v>
      </c>
      <c r="K12117">
        <v>0</v>
      </c>
      <c r="L12117">
        <v>15</v>
      </c>
      <c r="M12117">
        <v>53.8</v>
      </c>
      <c r="N12117">
        <v>0</v>
      </c>
      <c r="O12117">
        <v>46.2</v>
      </c>
      <c r="P12117">
        <v>46.2</v>
      </c>
      <c r="Q12117">
        <v>46.2</v>
      </c>
      <c r="R12117" t="s">
        <v>161</v>
      </c>
      <c r="S12117" t="s">
        <v>161</v>
      </c>
      <c r="T12117" t="s">
        <v>161</v>
      </c>
      <c r="U12117" t="s">
        <v>161</v>
      </c>
    </row>
    <row r="12118" spans="1:21" hidden="1" x14ac:dyDescent="0.45">
      <c r="A12118" t="str">
        <f t="shared" si="200"/>
        <v>YAG10Non-EUL8F+MPhysics and astronomyScotland</v>
      </c>
      <c r="B12118" t="s">
        <v>116</v>
      </c>
      <c r="C12118" t="s">
        <v>142</v>
      </c>
      <c r="D12118">
        <v>10</v>
      </c>
      <c r="E12118" t="s">
        <v>162</v>
      </c>
      <c r="F12118" t="s">
        <v>139</v>
      </c>
      <c r="G12118" t="s">
        <v>138</v>
      </c>
      <c r="H12118" t="s">
        <v>71</v>
      </c>
      <c r="I12118" t="s">
        <v>153</v>
      </c>
      <c r="J12118" t="s">
        <v>161</v>
      </c>
      <c r="K12118" t="s">
        <v>161</v>
      </c>
      <c r="L12118" t="s">
        <v>161</v>
      </c>
      <c r="M12118" t="s">
        <v>161</v>
      </c>
      <c r="N12118" t="s">
        <v>161</v>
      </c>
      <c r="O12118" t="s">
        <v>161</v>
      </c>
      <c r="P12118" t="s">
        <v>161</v>
      </c>
      <c r="Q12118" t="s">
        <v>161</v>
      </c>
      <c r="R12118" t="s">
        <v>161</v>
      </c>
      <c r="S12118" t="s">
        <v>161</v>
      </c>
      <c r="T12118" t="s">
        <v>161</v>
      </c>
      <c r="U12118" t="s">
        <v>161</v>
      </c>
    </row>
    <row r="12119" spans="1:21" hidden="1" x14ac:dyDescent="0.45">
      <c r="A12119" t="str">
        <f t="shared" si="200"/>
        <v>YAG10Non-EUL8F+MPhysics and astronomySouth East</v>
      </c>
      <c r="B12119" t="s">
        <v>116</v>
      </c>
      <c r="C12119" t="s">
        <v>142</v>
      </c>
      <c r="D12119">
        <v>10</v>
      </c>
      <c r="E12119" t="s">
        <v>162</v>
      </c>
      <c r="F12119" t="s">
        <v>139</v>
      </c>
      <c r="G12119" t="s">
        <v>138</v>
      </c>
      <c r="H12119" t="s">
        <v>71</v>
      </c>
      <c r="I12119" t="s">
        <v>154</v>
      </c>
      <c r="J12119">
        <v>15</v>
      </c>
      <c r="K12119">
        <v>0</v>
      </c>
      <c r="L12119">
        <v>15</v>
      </c>
      <c r="M12119">
        <v>46.2</v>
      </c>
      <c r="N12119">
        <v>0</v>
      </c>
      <c r="O12119">
        <v>53.8</v>
      </c>
      <c r="P12119">
        <v>53.8</v>
      </c>
      <c r="Q12119">
        <v>53.8</v>
      </c>
      <c r="R12119" t="s">
        <v>161</v>
      </c>
      <c r="S12119" t="s">
        <v>161</v>
      </c>
      <c r="T12119" t="s">
        <v>161</v>
      </c>
      <c r="U12119" t="s">
        <v>161</v>
      </c>
    </row>
    <row r="12120" spans="1:21" hidden="1" x14ac:dyDescent="0.45">
      <c r="A12120" t="str">
        <f t="shared" si="200"/>
        <v>YAG10Non-EUL8F+MPhysics and astronomyWest Midlands</v>
      </c>
      <c r="B12120" t="s">
        <v>116</v>
      </c>
      <c r="C12120" t="s">
        <v>142</v>
      </c>
      <c r="D12120">
        <v>10</v>
      </c>
      <c r="E12120" t="s">
        <v>162</v>
      </c>
      <c r="F12120" t="s">
        <v>139</v>
      </c>
      <c r="G12120" t="s">
        <v>138</v>
      </c>
      <c r="H12120" t="s">
        <v>71</v>
      </c>
      <c r="I12120" t="s">
        <v>159</v>
      </c>
      <c r="J12120">
        <v>5</v>
      </c>
      <c r="K12120">
        <v>0</v>
      </c>
      <c r="L12120">
        <v>5</v>
      </c>
      <c r="M12120">
        <v>66.7</v>
      </c>
      <c r="N12120">
        <v>0</v>
      </c>
      <c r="O12120">
        <v>33.299999999999997</v>
      </c>
      <c r="P12120">
        <v>33.299999999999997</v>
      </c>
      <c r="Q12120">
        <v>33.299999999999997</v>
      </c>
      <c r="R12120" t="s">
        <v>161</v>
      </c>
      <c r="S12120" t="s">
        <v>161</v>
      </c>
      <c r="T12120" t="s">
        <v>161</v>
      </c>
      <c r="U12120" t="s">
        <v>161</v>
      </c>
    </row>
    <row r="12121" spans="1:21" hidden="1" x14ac:dyDescent="0.45">
      <c r="A12121" t="str">
        <f t="shared" si="200"/>
        <v>YAG10Non-EUL8F+MPhysics and astronomyYorkshire and The Humber</v>
      </c>
      <c r="B12121" t="s">
        <v>116</v>
      </c>
      <c r="C12121" t="s">
        <v>142</v>
      </c>
      <c r="D12121">
        <v>10</v>
      </c>
      <c r="E12121" t="s">
        <v>162</v>
      </c>
      <c r="F12121" t="s">
        <v>139</v>
      </c>
      <c r="G12121" t="s">
        <v>138</v>
      </c>
      <c r="H12121" t="s">
        <v>71</v>
      </c>
      <c r="I12121" t="s">
        <v>160</v>
      </c>
      <c r="J12121" t="s">
        <v>161</v>
      </c>
      <c r="K12121" t="s">
        <v>161</v>
      </c>
      <c r="L12121" t="s">
        <v>161</v>
      </c>
      <c r="M12121" t="s">
        <v>161</v>
      </c>
      <c r="N12121" t="s">
        <v>161</v>
      </c>
      <c r="O12121" t="s">
        <v>161</v>
      </c>
      <c r="P12121" t="s">
        <v>161</v>
      </c>
      <c r="Q12121" t="s">
        <v>161</v>
      </c>
      <c r="R12121" t="s">
        <v>161</v>
      </c>
      <c r="S12121" t="s">
        <v>161</v>
      </c>
      <c r="T12121" t="s">
        <v>161</v>
      </c>
      <c r="U12121" t="s">
        <v>161</v>
      </c>
    </row>
    <row r="12122" spans="1:21" hidden="1" x14ac:dyDescent="0.45">
      <c r="A12122" t="str">
        <f t="shared" si="200"/>
        <v>YAG10Non-EUL8F+MPhysics and astronomyNA</v>
      </c>
      <c r="B12122" t="s">
        <v>116</v>
      </c>
      <c r="C12122" t="s">
        <v>142</v>
      </c>
      <c r="D12122">
        <v>10</v>
      </c>
      <c r="E12122" t="s">
        <v>162</v>
      </c>
      <c r="F12122" t="s">
        <v>139</v>
      </c>
      <c r="G12122" t="s">
        <v>138</v>
      </c>
      <c r="H12122" t="s">
        <v>71</v>
      </c>
      <c r="I12122" t="s">
        <v>157</v>
      </c>
      <c r="J12122">
        <v>35</v>
      </c>
      <c r="K12122">
        <v>100</v>
      </c>
      <c r="L12122" t="s">
        <v>161</v>
      </c>
      <c r="M12122" t="s">
        <v>161</v>
      </c>
      <c r="N12122" t="s">
        <v>161</v>
      </c>
      <c r="O12122" t="s">
        <v>161</v>
      </c>
      <c r="P12122" t="s">
        <v>161</v>
      </c>
      <c r="Q12122" t="s">
        <v>161</v>
      </c>
      <c r="R12122" t="s">
        <v>157</v>
      </c>
      <c r="S12122" t="s">
        <v>157</v>
      </c>
      <c r="T12122" t="s">
        <v>157</v>
      </c>
      <c r="U12122" t="s">
        <v>157</v>
      </c>
    </row>
    <row r="12123" spans="1:21" hidden="1" x14ac:dyDescent="0.45">
      <c r="A12123" t="str">
        <f t="shared" si="200"/>
        <v>YAG5Non-EUL7F+MPhysics and astronomyAbroad</v>
      </c>
      <c r="B12123" t="s">
        <v>116</v>
      </c>
      <c r="C12123" t="s">
        <v>140</v>
      </c>
      <c r="D12123">
        <v>5</v>
      </c>
      <c r="E12123" t="s">
        <v>162</v>
      </c>
      <c r="F12123" t="s">
        <v>145</v>
      </c>
      <c r="G12123" t="s">
        <v>138</v>
      </c>
      <c r="H12123" t="s">
        <v>71</v>
      </c>
      <c r="I12123" t="s">
        <v>146</v>
      </c>
      <c r="J12123">
        <v>5</v>
      </c>
      <c r="K12123">
        <v>0</v>
      </c>
      <c r="L12123">
        <v>5</v>
      </c>
      <c r="M12123">
        <v>100</v>
      </c>
      <c r="N12123">
        <v>0</v>
      </c>
      <c r="O12123">
        <v>0</v>
      </c>
      <c r="P12123">
        <v>0</v>
      </c>
      <c r="Q12123">
        <v>0</v>
      </c>
      <c r="R12123" t="s">
        <v>157</v>
      </c>
      <c r="S12123" t="s">
        <v>157</v>
      </c>
      <c r="T12123" t="s">
        <v>157</v>
      </c>
      <c r="U12123" t="s">
        <v>157</v>
      </c>
    </row>
    <row r="12124" spans="1:21" hidden="1" x14ac:dyDescent="0.45">
      <c r="A12124" t="str">
        <f t="shared" si="200"/>
        <v>YAG5Non-EUL7F+MPhysics and astronomyEast Midlands</v>
      </c>
      <c r="B12124" t="s">
        <v>116</v>
      </c>
      <c r="C12124" t="s">
        <v>140</v>
      </c>
      <c r="D12124">
        <v>5</v>
      </c>
      <c r="E12124" t="s">
        <v>162</v>
      </c>
      <c r="F12124" t="s">
        <v>145</v>
      </c>
      <c r="G12124" t="s">
        <v>138</v>
      </c>
      <c r="H12124" t="s">
        <v>71</v>
      </c>
      <c r="I12124" t="s">
        <v>147</v>
      </c>
      <c r="J12124">
        <v>5</v>
      </c>
      <c r="K12124">
        <v>0</v>
      </c>
      <c r="L12124">
        <v>5</v>
      </c>
      <c r="M12124">
        <v>0</v>
      </c>
      <c r="N12124">
        <v>0</v>
      </c>
      <c r="O12124">
        <v>66.7</v>
      </c>
      <c r="P12124">
        <v>66.7</v>
      </c>
      <c r="Q12124">
        <v>100</v>
      </c>
      <c r="R12124" t="s">
        <v>161</v>
      </c>
      <c r="S12124" t="s">
        <v>161</v>
      </c>
      <c r="T12124" t="s">
        <v>161</v>
      </c>
      <c r="U12124" t="s">
        <v>161</v>
      </c>
    </row>
    <row r="12125" spans="1:21" hidden="1" x14ac:dyDescent="0.45">
      <c r="A12125" t="str">
        <f t="shared" si="200"/>
        <v>YAG5Non-EUL7F+MPhysics and astronomyEast of England</v>
      </c>
      <c r="B12125" t="s">
        <v>116</v>
      </c>
      <c r="C12125" t="s">
        <v>140</v>
      </c>
      <c r="D12125">
        <v>5</v>
      </c>
      <c r="E12125" t="s">
        <v>162</v>
      </c>
      <c r="F12125" t="s">
        <v>145</v>
      </c>
      <c r="G12125" t="s">
        <v>138</v>
      </c>
      <c r="H12125" t="s">
        <v>71</v>
      </c>
      <c r="I12125" t="s">
        <v>148</v>
      </c>
      <c r="J12125">
        <v>5</v>
      </c>
      <c r="K12125">
        <v>0</v>
      </c>
      <c r="L12125">
        <v>5</v>
      </c>
      <c r="M12125">
        <v>29</v>
      </c>
      <c r="N12125">
        <v>0</v>
      </c>
      <c r="O12125">
        <v>13.1</v>
      </c>
      <c r="P12125">
        <v>32.4</v>
      </c>
      <c r="Q12125">
        <v>71</v>
      </c>
      <c r="R12125" t="s">
        <v>161</v>
      </c>
      <c r="S12125" t="s">
        <v>161</v>
      </c>
      <c r="T12125" t="s">
        <v>161</v>
      </c>
      <c r="U12125" t="s">
        <v>161</v>
      </c>
    </row>
    <row r="12126" spans="1:21" hidden="1" x14ac:dyDescent="0.45">
      <c r="A12126" t="str">
        <f t="shared" si="200"/>
        <v>YAG5Non-EUL7F+MPhysics and astronomyLondon</v>
      </c>
      <c r="B12126" t="s">
        <v>116</v>
      </c>
      <c r="C12126" t="s">
        <v>140</v>
      </c>
      <c r="D12126">
        <v>5</v>
      </c>
      <c r="E12126" t="s">
        <v>162</v>
      </c>
      <c r="F12126" t="s">
        <v>145</v>
      </c>
      <c r="G12126" t="s">
        <v>138</v>
      </c>
      <c r="H12126" t="s">
        <v>71</v>
      </c>
      <c r="I12126" t="s">
        <v>149</v>
      </c>
      <c r="J12126">
        <v>15</v>
      </c>
      <c r="K12126">
        <v>0</v>
      </c>
      <c r="L12126">
        <v>15</v>
      </c>
      <c r="M12126">
        <v>30.3</v>
      </c>
      <c r="N12126">
        <v>18.2</v>
      </c>
      <c r="O12126">
        <v>51.5</v>
      </c>
      <c r="P12126">
        <v>51.5</v>
      </c>
      <c r="Q12126">
        <v>51.5</v>
      </c>
      <c r="R12126" t="s">
        <v>161</v>
      </c>
      <c r="S12126" t="s">
        <v>161</v>
      </c>
      <c r="T12126" t="s">
        <v>161</v>
      </c>
      <c r="U12126" t="s">
        <v>161</v>
      </c>
    </row>
    <row r="12127" spans="1:21" hidden="1" x14ac:dyDescent="0.45">
      <c r="A12127" t="str">
        <f t="shared" si="200"/>
        <v>YAG5Non-EUL7F+MPhysics and astronomyNorth East</v>
      </c>
      <c r="B12127" t="s">
        <v>116</v>
      </c>
      <c r="C12127" t="s">
        <v>140</v>
      </c>
      <c r="D12127">
        <v>5</v>
      </c>
      <c r="E12127" t="s">
        <v>162</v>
      </c>
      <c r="F12127" t="s">
        <v>145</v>
      </c>
      <c r="G12127" t="s">
        <v>138</v>
      </c>
      <c r="H12127" t="s">
        <v>71</v>
      </c>
      <c r="I12127" t="s">
        <v>150</v>
      </c>
      <c r="J12127" t="s">
        <v>161</v>
      </c>
      <c r="K12127" t="s">
        <v>161</v>
      </c>
      <c r="L12127" t="s">
        <v>161</v>
      </c>
      <c r="M12127" t="s">
        <v>161</v>
      </c>
      <c r="N12127" t="s">
        <v>161</v>
      </c>
      <c r="O12127" t="s">
        <v>161</v>
      </c>
      <c r="P12127" t="s">
        <v>161</v>
      </c>
      <c r="Q12127" t="s">
        <v>161</v>
      </c>
      <c r="R12127" t="s">
        <v>157</v>
      </c>
      <c r="S12127" t="s">
        <v>157</v>
      </c>
      <c r="T12127" t="s">
        <v>157</v>
      </c>
      <c r="U12127" t="s">
        <v>157</v>
      </c>
    </row>
    <row r="12128" spans="1:21" hidden="1" x14ac:dyDescent="0.45">
      <c r="A12128" t="str">
        <f t="shared" si="200"/>
        <v>YAG5Non-EUL7F+MPhysics and astronomyNorth West</v>
      </c>
      <c r="B12128" t="s">
        <v>116</v>
      </c>
      <c r="C12128" t="s">
        <v>140</v>
      </c>
      <c r="D12128">
        <v>5</v>
      </c>
      <c r="E12128" t="s">
        <v>162</v>
      </c>
      <c r="F12128" t="s">
        <v>145</v>
      </c>
      <c r="G12128" t="s">
        <v>138</v>
      </c>
      <c r="H12128" t="s">
        <v>71</v>
      </c>
      <c r="I12128" t="s">
        <v>151</v>
      </c>
      <c r="J12128">
        <v>10</v>
      </c>
      <c r="K12128">
        <v>0</v>
      </c>
      <c r="L12128">
        <v>10</v>
      </c>
      <c r="M12128">
        <v>35.299999999999997</v>
      </c>
      <c r="N12128">
        <v>0</v>
      </c>
      <c r="O12128">
        <v>23.5</v>
      </c>
      <c r="P12128">
        <v>52.9</v>
      </c>
      <c r="Q12128">
        <v>64.7</v>
      </c>
      <c r="R12128" t="s">
        <v>161</v>
      </c>
      <c r="S12128" t="s">
        <v>161</v>
      </c>
      <c r="T12128" t="s">
        <v>161</v>
      </c>
      <c r="U12128" t="s">
        <v>161</v>
      </c>
    </row>
    <row r="12129" spans="1:21" hidden="1" x14ac:dyDescent="0.45">
      <c r="A12129" t="str">
        <f t="shared" si="200"/>
        <v>YAG5Non-EUL7F+MPhysics and astronomyScotland</v>
      </c>
      <c r="B12129" t="s">
        <v>116</v>
      </c>
      <c r="C12129" t="s">
        <v>140</v>
      </c>
      <c r="D12129">
        <v>5</v>
      </c>
      <c r="E12129" t="s">
        <v>162</v>
      </c>
      <c r="F12129" t="s">
        <v>145</v>
      </c>
      <c r="G12129" t="s">
        <v>138</v>
      </c>
      <c r="H12129" t="s">
        <v>71</v>
      </c>
      <c r="I12129" t="s">
        <v>153</v>
      </c>
      <c r="J12129" t="s">
        <v>161</v>
      </c>
      <c r="K12129" t="s">
        <v>161</v>
      </c>
      <c r="L12129" t="s">
        <v>161</v>
      </c>
      <c r="M12129" t="s">
        <v>161</v>
      </c>
      <c r="N12129" t="s">
        <v>161</v>
      </c>
      <c r="O12129" t="s">
        <v>161</v>
      </c>
      <c r="P12129" t="s">
        <v>161</v>
      </c>
      <c r="Q12129" t="s">
        <v>161</v>
      </c>
      <c r="R12129" t="s">
        <v>157</v>
      </c>
      <c r="S12129" t="s">
        <v>157</v>
      </c>
      <c r="T12129" t="s">
        <v>157</v>
      </c>
      <c r="U12129" t="s">
        <v>157</v>
      </c>
    </row>
    <row r="12130" spans="1:21" hidden="1" x14ac:dyDescent="0.45">
      <c r="A12130" t="str">
        <f t="shared" si="200"/>
        <v>YAG5Non-EUL7F+MPhysics and astronomySouth East</v>
      </c>
      <c r="B12130" t="s">
        <v>116</v>
      </c>
      <c r="C12130" t="s">
        <v>140</v>
      </c>
      <c r="D12130">
        <v>5</v>
      </c>
      <c r="E12130" t="s">
        <v>162</v>
      </c>
      <c r="F12130" t="s">
        <v>145</v>
      </c>
      <c r="G12130" t="s">
        <v>138</v>
      </c>
      <c r="H12130" t="s">
        <v>71</v>
      </c>
      <c r="I12130" t="s">
        <v>154</v>
      </c>
      <c r="J12130">
        <v>10</v>
      </c>
      <c r="K12130">
        <v>0</v>
      </c>
      <c r="L12130">
        <v>10</v>
      </c>
      <c r="M12130">
        <v>32.200000000000003</v>
      </c>
      <c r="N12130">
        <v>0</v>
      </c>
      <c r="O12130">
        <v>53.6</v>
      </c>
      <c r="P12130">
        <v>57.1</v>
      </c>
      <c r="Q12130">
        <v>67.8</v>
      </c>
      <c r="R12130" t="s">
        <v>161</v>
      </c>
      <c r="S12130" t="s">
        <v>161</v>
      </c>
      <c r="T12130" t="s">
        <v>161</v>
      </c>
      <c r="U12130" t="s">
        <v>161</v>
      </c>
    </row>
    <row r="12131" spans="1:21" hidden="1" x14ac:dyDescent="0.45">
      <c r="A12131" t="str">
        <f t="shared" si="200"/>
        <v>YAG5Non-EUL7F+MPhysics and astronomySouth West</v>
      </c>
      <c r="B12131" t="s">
        <v>116</v>
      </c>
      <c r="C12131" t="s">
        <v>140</v>
      </c>
      <c r="D12131">
        <v>5</v>
      </c>
      <c r="E12131" t="s">
        <v>162</v>
      </c>
      <c r="F12131" t="s">
        <v>145</v>
      </c>
      <c r="G12131" t="s">
        <v>138</v>
      </c>
      <c r="H12131" t="s">
        <v>71</v>
      </c>
      <c r="I12131" t="s">
        <v>155</v>
      </c>
      <c r="J12131" t="s">
        <v>161</v>
      </c>
      <c r="K12131" t="s">
        <v>161</v>
      </c>
      <c r="L12131" t="s">
        <v>161</v>
      </c>
      <c r="M12131" t="s">
        <v>161</v>
      </c>
      <c r="N12131" t="s">
        <v>161</v>
      </c>
      <c r="O12131" t="s">
        <v>161</v>
      </c>
      <c r="P12131" t="s">
        <v>161</v>
      </c>
      <c r="Q12131" t="s">
        <v>161</v>
      </c>
      <c r="R12131" t="s">
        <v>161</v>
      </c>
      <c r="S12131" t="s">
        <v>161</v>
      </c>
      <c r="T12131" t="s">
        <v>161</v>
      </c>
      <c r="U12131" t="s">
        <v>161</v>
      </c>
    </row>
    <row r="12132" spans="1:21" hidden="1" x14ac:dyDescent="0.45">
      <c r="A12132" t="str">
        <f t="shared" si="200"/>
        <v>YAG5Non-EUL7F+MPhysics and astronomyWales</v>
      </c>
      <c r="B12132" t="s">
        <v>116</v>
      </c>
      <c r="C12132" t="s">
        <v>140</v>
      </c>
      <c r="D12132">
        <v>5</v>
      </c>
      <c r="E12132" t="s">
        <v>162</v>
      </c>
      <c r="F12132" t="s">
        <v>145</v>
      </c>
      <c r="G12132" t="s">
        <v>138</v>
      </c>
      <c r="H12132" t="s">
        <v>71</v>
      </c>
      <c r="I12132" t="s">
        <v>158</v>
      </c>
      <c r="J12132" t="s">
        <v>161</v>
      </c>
      <c r="K12132" t="s">
        <v>161</v>
      </c>
      <c r="L12132" t="s">
        <v>161</v>
      </c>
      <c r="M12132" t="s">
        <v>161</v>
      </c>
      <c r="N12132" t="s">
        <v>161</v>
      </c>
      <c r="O12132" t="s">
        <v>161</v>
      </c>
      <c r="P12132" t="s">
        <v>161</v>
      </c>
      <c r="Q12132" t="s">
        <v>161</v>
      </c>
      <c r="R12132" t="s">
        <v>157</v>
      </c>
      <c r="S12132" t="s">
        <v>157</v>
      </c>
      <c r="T12132" t="s">
        <v>157</v>
      </c>
      <c r="U12132" t="s">
        <v>157</v>
      </c>
    </row>
    <row r="12133" spans="1:21" hidden="1" x14ac:dyDescent="0.45">
      <c r="A12133" t="str">
        <f t="shared" si="200"/>
        <v>YAG5Non-EUL7F+MPhysics and astronomyWest Midlands</v>
      </c>
      <c r="B12133" t="s">
        <v>116</v>
      </c>
      <c r="C12133" t="s">
        <v>140</v>
      </c>
      <c r="D12133">
        <v>5</v>
      </c>
      <c r="E12133" t="s">
        <v>162</v>
      </c>
      <c r="F12133" t="s">
        <v>145</v>
      </c>
      <c r="G12133" t="s">
        <v>138</v>
      </c>
      <c r="H12133" t="s">
        <v>71</v>
      </c>
      <c r="I12133" t="s">
        <v>159</v>
      </c>
      <c r="J12133" t="s">
        <v>161</v>
      </c>
      <c r="K12133" t="s">
        <v>161</v>
      </c>
      <c r="L12133" t="s">
        <v>161</v>
      </c>
      <c r="M12133" t="s">
        <v>161</v>
      </c>
      <c r="N12133" t="s">
        <v>161</v>
      </c>
      <c r="O12133" t="s">
        <v>161</v>
      </c>
      <c r="P12133" t="s">
        <v>161</v>
      </c>
      <c r="Q12133" t="s">
        <v>161</v>
      </c>
      <c r="R12133" t="s">
        <v>157</v>
      </c>
      <c r="S12133" t="s">
        <v>157</v>
      </c>
      <c r="T12133" t="s">
        <v>157</v>
      </c>
      <c r="U12133" t="s">
        <v>157</v>
      </c>
    </row>
    <row r="12134" spans="1:21" hidden="1" x14ac:dyDescent="0.45">
      <c r="A12134" t="str">
        <f t="shared" si="200"/>
        <v>YAG5Non-EUL7F+MPhysics and astronomyYorkshire and The Humber</v>
      </c>
      <c r="B12134" t="s">
        <v>116</v>
      </c>
      <c r="C12134" t="s">
        <v>140</v>
      </c>
      <c r="D12134">
        <v>5</v>
      </c>
      <c r="E12134" t="s">
        <v>162</v>
      </c>
      <c r="F12134" t="s">
        <v>145</v>
      </c>
      <c r="G12134" t="s">
        <v>138</v>
      </c>
      <c r="H12134" t="s">
        <v>71</v>
      </c>
      <c r="I12134" t="s">
        <v>160</v>
      </c>
      <c r="J12134">
        <v>10</v>
      </c>
      <c r="K12134">
        <v>0</v>
      </c>
      <c r="L12134">
        <v>10</v>
      </c>
      <c r="M12134">
        <v>76.900000000000006</v>
      </c>
      <c r="N12134">
        <v>0</v>
      </c>
      <c r="O12134">
        <v>0</v>
      </c>
      <c r="P12134">
        <v>15.4</v>
      </c>
      <c r="Q12134">
        <v>23.1</v>
      </c>
      <c r="R12134" t="s">
        <v>157</v>
      </c>
      <c r="S12134" t="s">
        <v>157</v>
      </c>
      <c r="T12134" t="s">
        <v>157</v>
      </c>
      <c r="U12134" t="s">
        <v>157</v>
      </c>
    </row>
    <row r="12135" spans="1:21" hidden="1" x14ac:dyDescent="0.45">
      <c r="A12135" t="str">
        <f t="shared" si="200"/>
        <v>YAG5Non-EUL7F+MPhysics and astronomyNA</v>
      </c>
      <c r="B12135" t="s">
        <v>116</v>
      </c>
      <c r="C12135" t="s">
        <v>140</v>
      </c>
      <c r="D12135">
        <v>5</v>
      </c>
      <c r="E12135" t="s">
        <v>162</v>
      </c>
      <c r="F12135" t="s">
        <v>145</v>
      </c>
      <c r="G12135" t="s">
        <v>138</v>
      </c>
      <c r="H12135" t="s">
        <v>71</v>
      </c>
      <c r="I12135" t="s">
        <v>157</v>
      </c>
      <c r="J12135">
        <v>90</v>
      </c>
      <c r="K12135">
        <v>89.4</v>
      </c>
      <c r="L12135">
        <v>10</v>
      </c>
      <c r="M12135">
        <v>0</v>
      </c>
      <c r="N12135">
        <v>0</v>
      </c>
      <c r="O12135">
        <v>0</v>
      </c>
      <c r="P12135">
        <v>0</v>
      </c>
      <c r="Q12135">
        <v>10.6</v>
      </c>
      <c r="R12135" t="s">
        <v>157</v>
      </c>
      <c r="S12135" t="s">
        <v>157</v>
      </c>
      <c r="T12135" t="s">
        <v>157</v>
      </c>
      <c r="U12135" t="s">
        <v>157</v>
      </c>
    </row>
    <row r="12136" spans="1:21" hidden="1" x14ac:dyDescent="0.45">
      <c r="A12136" t="str">
        <f t="shared" si="200"/>
        <v>YAG5Non-EUL8F+MPhysics and astronomyAbroad</v>
      </c>
      <c r="B12136" t="s">
        <v>116</v>
      </c>
      <c r="C12136" t="s">
        <v>140</v>
      </c>
      <c r="D12136">
        <v>5</v>
      </c>
      <c r="E12136" t="s">
        <v>162</v>
      </c>
      <c r="F12136" t="s">
        <v>139</v>
      </c>
      <c r="G12136" t="s">
        <v>138</v>
      </c>
      <c r="H12136" t="s">
        <v>71</v>
      </c>
      <c r="I12136" t="s">
        <v>146</v>
      </c>
      <c r="J12136">
        <v>10</v>
      </c>
      <c r="K12136">
        <v>0</v>
      </c>
      <c r="L12136">
        <v>10</v>
      </c>
      <c r="M12136">
        <v>87.1</v>
      </c>
      <c r="N12136">
        <v>0</v>
      </c>
      <c r="O12136">
        <v>12.9</v>
      </c>
      <c r="P12136">
        <v>12.9</v>
      </c>
      <c r="Q12136">
        <v>12.9</v>
      </c>
      <c r="R12136" t="s">
        <v>161</v>
      </c>
      <c r="S12136" t="s">
        <v>161</v>
      </c>
      <c r="T12136" t="s">
        <v>161</v>
      </c>
      <c r="U12136" t="s">
        <v>161</v>
      </c>
    </row>
    <row r="12137" spans="1:21" hidden="1" x14ac:dyDescent="0.45">
      <c r="A12137" t="str">
        <f t="shared" si="200"/>
        <v>YAG5Non-EUL8F+MPhysics and astronomyEast Midlands</v>
      </c>
      <c r="B12137" t="s">
        <v>116</v>
      </c>
      <c r="C12137" t="s">
        <v>140</v>
      </c>
      <c r="D12137">
        <v>5</v>
      </c>
      <c r="E12137" t="s">
        <v>162</v>
      </c>
      <c r="F12137" t="s">
        <v>139</v>
      </c>
      <c r="G12137" t="s">
        <v>138</v>
      </c>
      <c r="H12137" t="s">
        <v>71</v>
      </c>
      <c r="I12137" t="s">
        <v>147</v>
      </c>
      <c r="J12137">
        <v>10</v>
      </c>
      <c r="K12137">
        <v>0</v>
      </c>
      <c r="L12137">
        <v>10</v>
      </c>
      <c r="M12137">
        <v>66.7</v>
      </c>
      <c r="N12137">
        <v>0</v>
      </c>
      <c r="O12137">
        <v>33.299999999999997</v>
      </c>
      <c r="P12137">
        <v>33.299999999999997</v>
      </c>
      <c r="Q12137">
        <v>33.299999999999997</v>
      </c>
      <c r="R12137" t="s">
        <v>161</v>
      </c>
      <c r="S12137" t="s">
        <v>161</v>
      </c>
      <c r="T12137" t="s">
        <v>161</v>
      </c>
      <c r="U12137" t="s">
        <v>161</v>
      </c>
    </row>
    <row r="12138" spans="1:21" hidden="1" x14ac:dyDescent="0.45">
      <c r="A12138" t="str">
        <f t="shared" si="200"/>
        <v>YAG5Non-EUL8F+MPhysics and astronomyEast of England</v>
      </c>
      <c r="B12138" t="s">
        <v>116</v>
      </c>
      <c r="C12138" t="s">
        <v>140</v>
      </c>
      <c r="D12138">
        <v>5</v>
      </c>
      <c r="E12138" t="s">
        <v>162</v>
      </c>
      <c r="F12138" t="s">
        <v>139</v>
      </c>
      <c r="G12138" t="s">
        <v>138</v>
      </c>
      <c r="H12138" t="s">
        <v>71</v>
      </c>
      <c r="I12138" t="s">
        <v>148</v>
      </c>
      <c r="J12138">
        <v>20</v>
      </c>
      <c r="K12138">
        <v>0</v>
      </c>
      <c r="L12138">
        <v>20</v>
      </c>
      <c r="M12138">
        <v>57.6</v>
      </c>
      <c r="N12138">
        <v>0</v>
      </c>
      <c r="O12138">
        <v>36.4</v>
      </c>
      <c r="P12138">
        <v>42.4</v>
      </c>
      <c r="Q12138">
        <v>42.4</v>
      </c>
      <c r="R12138" t="s">
        <v>161</v>
      </c>
      <c r="S12138" t="s">
        <v>161</v>
      </c>
      <c r="T12138" t="s">
        <v>161</v>
      </c>
      <c r="U12138" t="s">
        <v>161</v>
      </c>
    </row>
    <row r="12139" spans="1:21" hidden="1" x14ac:dyDescent="0.45">
      <c r="A12139" t="str">
        <f t="shared" si="200"/>
        <v>YAG5Non-EUL8F+MPhysics and astronomyLondon</v>
      </c>
      <c r="B12139" t="s">
        <v>116</v>
      </c>
      <c r="C12139" t="s">
        <v>140</v>
      </c>
      <c r="D12139">
        <v>5</v>
      </c>
      <c r="E12139" t="s">
        <v>162</v>
      </c>
      <c r="F12139" t="s">
        <v>139</v>
      </c>
      <c r="G12139" t="s">
        <v>138</v>
      </c>
      <c r="H12139" t="s">
        <v>71</v>
      </c>
      <c r="I12139" t="s">
        <v>149</v>
      </c>
      <c r="J12139">
        <v>15</v>
      </c>
      <c r="K12139">
        <v>0</v>
      </c>
      <c r="L12139">
        <v>15</v>
      </c>
      <c r="M12139">
        <v>46.2</v>
      </c>
      <c r="N12139">
        <v>7.7</v>
      </c>
      <c r="O12139">
        <v>46.2</v>
      </c>
      <c r="P12139">
        <v>46.2</v>
      </c>
      <c r="Q12139">
        <v>46.2</v>
      </c>
      <c r="R12139" t="s">
        <v>161</v>
      </c>
      <c r="S12139" t="s">
        <v>161</v>
      </c>
      <c r="T12139" t="s">
        <v>161</v>
      </c>
      <c r="U12139" t="s">
        <v>161</v>
      </c>
    </row>
    <row r="12140" spans="1:21" hidden="1" x14ac:dyDescent="0.45">
      <c r="A12140" t="str">
        <f t="shared" si="200"/>
        <v>YAG5Non-EUL8F+MPhysics and astronomyNorth East</v>
      </c>
      <c r="B12140" t="s">
        <v>116</v>
      </c>
      <c r="C12140" t="s">
        <v>140</v>
      </c>
      <c r="D12140">
        <v>5</v>
      </c>
      <c r="E12140" t="s">
        <v>162</v>
      </c>
      <c r="F12140" t="s">
        <v>139</v>
      </c>
      <c r="G12140" t="s">
        <v>138</v>
      </c>
      <c r="H12140" t="s">
        <v>71</v>
      </c>
      <c r="I12140" t="s">
        <v>150</v>
      </c>
      <c r="J12140">
        <v>5</v>
      </c>
      <c r="K12140">
        <v>0</v>
      </c>
      <c r="L12140">
        <v>5</v>
      </c>
      <c r="M12140">
        <v>100</v>
      </c>
      <c r="N12140">
        <v>0</v>
      </c>
      <c r="O12140">
        <v>0</v>
      </c>
      <c r="P12140">
        <v>0</v>
      </c>
      <c r="Q12140">
        <v>0</v>
      </c>
      <c r="R12140" t="s">
        <v>157</v>
      </c>
      <c r="S12140" t="s">
        <v>157</v>
      </c>
      <c r="T12140" t="s">
        <v>157</v>
      </c>
      <c r="U12140" t="s">
        <v>157</v>
      </c>
    </row>
    <row r="12141" spans="1:21" hidden="1" x14ac:dyDescent="0.45">
      <c r="A12141" t="str">
        <f t="shared" si="200"/>
        <v>YAG5Non-EUL8F+MPhysics and astronomyNorth West</v>
      </c>
      <c r="B12141" t="s">
        <v>116</v>
      </c>
      <c r="C12141" t="s">
        <v>140</v>
      </c>
      <c r="D12141">
        <v>5</v>
      </c>
      <c r="E12141" t="s">
        <v>162</v>
      </c>
      <c r="F12141" t="s">
        <v>139</v>
      </c>
      <c r="G12141" t="s">
        <v>138</v>
      </c>
      <c r="H12141" t="s">
        <v>71</v>
      </c>
      <c r="I12141" t="s">
        <v>151</v>
      </c>
      <c r="J12141">
        <v>15</v>
      </c>
      <c r="K12141">
        <v>0</v>
      </c>
      <c r="L12141">
        <v>15</v>
      </c>
      <c r="M12141">
        <v>66.7</v>
      </c>
      <c r="N12141">
        <v>6.7</v>
      </c>
      <c r="O12141">
        <v>26.7</v>
      </c>
      <c r="P12141">
        <v>26.7</v>
      </c>
      <c r="Q12141">
        <v>26.7</v>
      </c>
      <c r="R12141" t="s">
        <v>161</v>
      </c>
      <c r="S12141" t="s">
        <v>161</v>
      </c>
      <c r="T12141" t="s">
        <v>161</v>
      </c>
      <c r="U12141" t="s">
        <v>161</v>
      </c>
    </row>
    <row r="12142" spans="1:21" hidden="1" x14ac:dyDescent="0.45">
      <c r="A12142" t="str">
        <f t="shared" si="200"/>
        <v>YAG5Non-EUL8F+MPhysics and astronomyNorthern Ireland</v>
      </c>
      <c r="B12142" t="s">
        <v>116</v>
      </c>
      <c r="C12142" t="s">
        <v>140</v>
      </c>
      <c r="D12142">
        <v>5</v>
      </c>
      <c r="E12142" t="s">
        <v>162</v>
      </c>
      <c r="F12142" t="s">
        <v>139</v>
      </c>
      <c r="G12142" t="s">
        <v>138</v>
      </c>
      <c r="H12142" t="s">
        <v>71</v>
      </c>
      <c r="I12142" t="s">
        <v>152</v>
      </c>
      <c r="J12142" t="s">
        <v>161</v>
      </c>
      <c r="K12142" t="s">
        <v>161</v>
      </c>
      <c r="L12142" t="s">
        <v>161</v>
      </c>
      <c r="M12142" t="s">
        <v>161</v>
      </c>
      <c r="N12142" t="s">
        <v>161</v>
      </c>
      <c r="O12142" t="s">
        <v>161</v>
      </c>
      <c r="P12142" t="s">
        <v>161</v>
      </c>
      <c r="Q12142" t="s">
        <v>161</v>
      </c>
      <c r="R12142" t="s">
        <v>157</v>
      </c>
      <c r="S12142" t="s">
        <v>157</v>
      </c>
      <c r="T12142" t="s">
        <v>157</v>
      </c>
      <c r="U12142" t="s">
        <v>157</v>
      </c>
    </row>
    <row r="12143" spans="1:21" hidden="1" x14ac:dyDescent="0.45">
      <c r="A12143" t="str">
        <f t="shared" si="200"/>
        <v>YAG5Non-EUL8F+MPhysics and astronomyScotland</v>
      </c>
      <c r="B12143" t="s">
        <v>116</v>
      </c>
      <c r="C12143" t="s">
        <v>140</v>
      </c>
      <c r="D12143">
        <v>5</v>
      </c>
      <c r="E12143" t="s">
        <v>162</v>
      </c>
      <c r="F12143" t="s">
        <v>139</v>
      </c>
      <c r="G12143" t="s">
        <v>138</v>
      </c>
      <c r="H12143" t="s">
        <v>71</v>
      </c>
      <c r="I12143" t="s">
        <v>153</v>
      </c>
      <c r="J12143" t="s">
        <v>161</v>
      </c>
      <c r="K12143" t="s">
        <v>161</v>
      </c>
      <c r="L12143" t="s">
        <v>161</v>
      </c>
      <c r="M12143" t="s">
        <v>161</v>
      </c>
      <c r="N12143" t="s">
        <v>161</v>
      </c>
      <c r="O12143" t="s">
        <v>161</v>
      </c>
      <c r="P12143" t="s">
        <v>161</v>
      </c>
      <c r="Q12143" t="s">
        <v>161</v>
      </c>
      <c r="R12143" t="s">
        <v>161</v>
      </c>
      <c r="S12143" t="s">
        <v>161</v>
      </c>
      <c r="T12143" t="s">
        <v>161</v>
      </c>
      <c r="U12143" t="s">
        <v>161</v>
      </c>
    </row>
    <row r="12144" spans="1:21" hidden="1" x14ac:dyDescent="0.45">
      <c r="A12144" t="str">
        <f t="shared" si="200"/>
        <v>YAG5Non-EUL8F+MPhysics and astronomySouth East</v>
      </c>
      <c r="B12144" t="s">
        <v>116</v>
      </c>
      <c r="C12144" t="s">
        <v>140</v>
      </c>
      <c r="D12144">
        <v>5</v>
      </c>
      <c r="E12144" t="s">
        <v>162</v>
      </c>
      <c r="F12144" t="s">
        <v>139</v>
      </c>
      <c r="G12144" t="s">
        <v>138</v>
      </c>
      <c r="H12144" t="s">
        <v>71</v>
      </c>
      <c r="I12144" t="s">
        <v>154</v>
      </c>
      <c r="J12144">
        <v>15</v>
      </c>
      <c r="K12144">
        <v>0</v>
      </c>
      <c r="L12144">
        <v>15</v>
      </c>
      <c r="M12144">
        <v>70.7</v>
      </c>
      <c r="N12144">
        <v>6.9</v>
      </c>
      <c r="O12144">
        <v>22.4</v>
      </c>
      <c r="P12144">
        <v>22.4</v>
      </c>
      <c r="Q12144">
        <v>22.4</v>
      </c>
      <c r="R12144" t="s">
        <v>161</v>
      </c>
      <c r="S12144" t="s">
        <v>161</v>
      </c>
      <c r="T12144" t="s">
        <v>161</v>
      </c>
      <c r="U12144" t="s">
        <v>161</v>
      </c>
    </row>
    <row r="12145" spans="1:21" hidden="1" x14ac:dyDescent="0.45">
      <c r="A12145" t="str">
        <f t="shared" si="200"/>
        <v>YAG5Non-EUL8F+MPhysics and astronomySouth West</v>
      </c>
      <c r="B12145" t="s">
        <v>116</v>
      </c>
      <c r="C12145" t="s">
        <v>140</v>
      </c>
      <c r="D12145">
        <v>5</v>
      </c>
      <c r="E12145" t="s">
        <v>162</v>
      </c>
      <c r="F12145" t="s">
        <v>139</v>
      </c>
      <c r="G12145" t="s">
        <v>138</v>
      </c>
      <c r="H12145" t="s">
        <v>71</v>
      </c>
      <c r="I12145" t="s">
        <v>155</v>
      </c>
      <c r="J12145" t="s">
        <v>161</v>
      </c>
      <c r="K12145" t="s">
        <v>161</v>
      </c>
      <c r="L12145" t="s">
        <v>161</v>
      </c>
      <c r="M12145" t="s">
        <v>161</v>
      </c>
      <c r="N12145" t="s">
        <v>161</v>
      </c>
      <c r="O12145" t="s">
        <v>161</v>
      </c>
      <c r="P12145" t="s">
        <v>161</v>
      </c>
      <c r="Q12145" t="s">
        <v>161</v>
      </c>
      <c r="R12145" t="s">
        <v>161</v>
      </c>
      <c r="S12145" t="s">
        <v>161</v>
      </c>
      <c r="T12145" t="s">
        <v>161</v>
      </c>
      <c r="U12145" t="s">
        <v>161</v>
      </c>
    </row>
    <row r="12146" spans="1:21" hidden="1" x14ac:dyDescent="0.45">
      <c r="A12146" t="str">
        <f t="shared" si="200"/>
        <v>YAG5Non-EUL8F+MPhysics and astronomyWales</v>
      </c>
      <c r="B12146" t="s">
        <v>116</v>
      </c>
      <c r="C12146" t="s">
        <v>140</v>
      </c>
      <c r="D12146">
        <v>5</v>
      </c>
      <c r="E12146" t="s">
        <v>162</v>
      </c>
      <c r="F12146" t="s">
        <v>139</v>
      </c>
      <c r="G12146" t="s">
        <v>138</v>
      </c>
      <c r="H12146" t="s">
        <v>71</v>
      </c>
      <c r="I12146" t="s">
        <v>158</v>
      </c>
      <c r="J12146" t="s">
        <v>161</v>
      </c>
      <c r="K12146" t="s">
        <v>161</v>
      </c>
      <c r="L12146" t="s">
        <v>161</v>
      </c>
      <c r="M12146" t="s">
        <v>161</v>
      </c>
      <c r="N12146" t="s">
        <v>161</v>
      </c>
      <c r="O12146" t="s">
        <v>161</v>
      </c>
      <c r="P12146" t="s">
        <v>161</v>
      </c>
      <c r="Q12146" t="s">
        <v>161</v>
      </c>
      <c r="R12146" t="s">
        <v>161</v>
      </c>
      <c r="S12146" t="s">
        <v>161</v>
      </c>
      <c r="T12146" t="s">
        <v>161</v>
      </c>
      <c r="U12146" t="s">
        <v>161</v>
      </c>
    </row>
    <row r="12147" spans="1:21" hidden="1" x14ac:dyDescent="0.45">
      <c r="A12147" t="str">
        <f t="shared" si="200"/>
        <v>YAG5Non-EUL8F+MPhysics and astronomyWest Midlands</v>
      </c>
      <c r="B12147" t="s">
        <v>116</v>
      </c>
      <c r="C12147" t="s">
        <v>140</v>
      </c>
      <c r="D12147">
        <v>5</v>
      </c>
      <c r="E12147" t="s">
        <v>162</v>
      </c>
      <c r="F12147" t="s">
        <v>139</v>
      </c>
      <c r="G12147" t="s">
        <v>138</v>
      </c>
      <c r="H12147" t="s">
        <v>71</v>
      </c>
      <c r="I12147" t="s">
        <v>159</v>
      </c>
      <c r="J12147">
        <v>10</v>
      </c>
      <c r="K12147">
        <v>0</v>
      </c>
      <c r="L12147">
        <v>10</v>
      </c>
      <c r="M12147">
        <v>14.3</v>
      </c>
      <c r="N12147">
        <v>0</v>
      </c>
      <c r="O12147">
        <v>71.400000000000006</v>
      </c>
      <c r="P12147">
        <v>85.7</v>
      </c>
      <c r="Q12147">
        <v>85.7</v>
      </c>
      <c r="R12147" t="s">
        <v>161</v>
      </c>
      <c r="S12147" t="s">
        <v>161</v>
      </c>
      <c r="T12147" t="s">
        <v>161</v>
      </c>
      <c r="U12147" t="s">
        <v>161</v>
      </c>
    </row>
    <row r="12148" spans="1:21" hidden="1" x14ac:dyDescent="0.45">
      <c r="A12148" t="str">
        <f t="shared" si="200"/>
        <v>YAG5Non-EUL8F+MPhysics and astronomyYorkshire and The Humber</v>
      </c>
      <c r="B12148" t="s">
        <v>116</v>
      </c>
      <c r="C12148" t="s">
        <v>140</v>
      </c>
      <c r="D12148">
        <v>5</v>
      </c>
      <c r="E12148" t="s">
        <v>162</v>
      </c>
      <c r="F12148" t="s">
        <v>139</v>
      </c>
      <c r="G12148" t="s">
        <v>138</v>
      </c>
      <c r="H12148" t="s">
        <v>71</v>
      </c>
      <c r="I12148" t="s">
        <v>160</v>
      </c>
      <c r="J12148">
        <v>10</v>
      </c>
      <c r="K12148">
        <v>0</v>
      </c>
      <c r="L12148">
        <v>10</v>
      </c>
      <c r="M12148">
        <v>84.6</v>
      </c>
      <c r="N12148">
        <v>0</v>
      </c>
      <c r="O12148">
        <v>15.4</v>
      </c>
      <c r="P12148">
        <v>15.4</v>
      </c>
      <c r="Q12148">
        <v>15.4</v>
      </c>
      <c r="R12148" t="s">
        <v>161</v>
      </c>
      <c r="S12148" t="s">
        <v>161</v>
      </c>
      <c r="T12148" t="s">
        <v>161</v>
      </c>
      <c r="U12148" t="s">
        <v>161</v>
      </c>
    </row>
    <row r="12149" spans="1:21" hidden="1" x14ac:dyDescent="0.45">
      <c r="A12149" t="str">
        <f t="shared" si="200"/>
        <v>YAG5Non-EUL8F+MPhysics and astronomyNA</v>
      </c>
      <c r="B12149" t="s">
        <v>116</v>
      </c>
      <c r="C12149" t="s">
        <v>140</v>
      </c>
      <c r="D12149">
        <v>5</v>
      </c>
      <c r="E12149" t="s">
        <v>162</v>
      </c>
      <c r="F12149" t="s">
        <v>139</v>
      </c>
      <c r="G12149" t="s">
        <v>138</v>
      </c>
      <c r="H12149" t="s">
        <v>71</v>
      </c>
      <c r="I12149" t="s">
        <v>157</v>
      </c>
      <c r="J12149">
        <v>50</v>
      </c>
      <c r="K12149">
        <v>100</v>
      </c>
      <c r="L12149" t="s">
        <v>161</v>
      </c>
      <c r="M12149" t="s">
        <v>161</v>
      </c>
      <c r="N12149" t="s">
        <v>161</v>
      </c>
      <c r="O12149" t="s">
        <v>161</v>
      </c>
      <c r="P12149" t="s">
        <v>161</v>
      </c>
      <c r="Q12149" t="s">
        <v>161</v>
      </c>
      <c r="R12149" t="s">
        <v>157</v>
      </c>
      <c r="S12149" t="s">
        <v>157</v>
      </c>
      <c r="T12149" t="s">
        <v>157</v>
      </c>
      <c r="U12149" t="s">
        <v>157</v>
      </c>
    </row>
    <row r="12150" spans="1:21" hidden="1" x14ac:dyDescent="0.45">
      <c r="A12150" t="str">
        <f t="shared" si="200"/>
        <v>YAG3Non-EUL7F+MPhysics and astronomyAbroad</v>
      </c>
      <c r="B12150" t="s">
        <v>116</v>
      </c>
      <c r="C12150" t="s">
        <v>141</v>
      </c>
      <c r="D12150">
        <v>3</v>
      </c>
      <c r="E12150" t="s">
        <v>162</v>
      </c>
      <c r="F12150" t="s">
        <v>145</v>
      </c>
      <c r="G12150" t="s">
        <v>138</v>
      </c>
      <c r="H12150" t="s">
        <v>71</v>
      </c>
      <c r="I12150" t="s">
        <v>146</v>
      </c>
      <c r="J12150" t="s">
        <v>161</v>
      </c>
      <c r="K12150" t="s">
        <v>161</v>
      </c>
      <c r="L12150" t="s">
        <v>161</v>
      </c>
      <c r="M12150" t="s">
        <v>161</v>
      </c>
      <c r="N12150" t="s">
        <v>161</v>
      </c>
      <c r="O12150" t="s">
        <v>161</v>
      </c>
      <c r="P12150" t="s">
        <v>161</v>
      </c>
      <c r="Q12150" t="s">
        <v>161</v>
      </c>
      <c r="R12150" t="s">
        <v>157</v>
      </c>
      <c r="S12150" t="s">
        <v>157</v>
      </c>
      <c r="T12150" t="s">
        <v>157</v>
      </c>
      <c r="U12150" t="s">
        <v>157</v>
      </c>
    </row>
    <row r="12151" spans="1:21" hidden="1" x14ac:dyDescent="0.45">
      <c r="A12151" t="str">
        <f t="shared" si="200"/>
        <v>YAG3Non-EUL7F+MPhysics and astronomyEast Midlands</v>
      </c>
      <c r="B12151" t="s">
        <v>116</v>
      </c>
      <c r="C12151" t="s">
        <v>141</v>
      </c>
      <c r="D12151">
        <v>3</v>
      </c>
      <c r="E12151" t="s">
        <v>162</v>
      </c>
      <c r="F12151" t="s">
        <v>145</v>
      </c>
      <c r="G12151" t="s">
        <v>138</v>
      </c>
      <c r="H12151" t="s">
        <v>71</v>
      </c>
      <c r="I12151" t="s">
        <v>147</v>
      </c>
      <c r="J12151">
        <v>5</v>
      </c>
      <c r="K12151">
        <v>0</v>
      </c>
      <c r="L12151">
        <v>5</v>
      </c>
      <c r="M12151">
        <v>32.9</v>
      </c>
      <c r="N12151">
        <v>0</v>
      </c>
      <c r="O12151">
        <v>20.7</v>
      </c>
      <c r="P12151">
        <v>46.5</v>
      </c>
      <c r="Q12151">
        <v>67.099999999999994</v>
      </c>
      <c r="R12151" t="s">
        <v>157</v>
      </c>
      <c r="S12151" t="s">
        <v>157</v>
      </c>
      <c r="T12151" t="s">
        <v>157</v>
      </c>
      <c r="U12151" t="s">
        <v>157</v>
      </c>
    </row>
    <row r="12152" spans="1:21" hidden="1" x14ac:dyDescent="0.45">
      <c r="A12152" t="str">
        <f t="shared" si="200"/>
        <v>YAG3Non-EUL7F+MPhysics and astronomyEast of England</v>
      </c>
      <c r="B12152" t="s">
        <v>116</v>
      </c>
      <c r="C12152" t="s">
        <v>141</v>
      </c>
      <c r="D12152">
        <v>3</v>
      </c>
      <c r="E12152" t="s">
        <v>162</v>
      </c>
      <c r="F12152" t="s">
        <v>145</v>
      </c>
      <c r="G12152" t="s">
        <v>138</v>
      </c>
      <c r="H12152" t="s">
        <v>71</v>
      </c>
      <c r="I12152" t="s">
        <v>148</v>
      </c>
      <c r="J12152">
        <v>10</v>
      </c>
      <c r="K12152">
        <v>0</v>
      </c>
      <c r="L12152">
        <v>10</v>
      </c>
      <c r="M12152">
        <v>10.3</v>
      </c>
      <c r="N12152">
        <v>0</v>
      </c>
      <c r="O12152">
        <v>0</v>
      </c>
      <c r="P12152">
        <v>51.7</v>
      </c>
      <c r="Q12152">
        <v>89.7</v>
      </c>
      <c r="R12152" t="s">
        <v>157</v>
      </c>
      <c r="S12152" t="s">
        <v>157</v>
      </c>
      <c r="T12152" t="s">
        <v>157</v>
      </c>
      <c r="U12152" t="s">
        <v>157</v>
      </c>
    </row>
    <row r="12153" spans="1:21" hidden="1" x14ac:dyDescent="0.45">
      <c r="A12153" t="str">
        <f t="shared" si="200"/>
        <v>YAG3Non-EUL7F+MPhysics and astronomyLondon</v>
      </c>
      <c r="B12153" t="s">
        <v>116</v>
      </c>
      <c r="C12153" t="s">
        <v>141</v>
      </c>
      <c r="D12153">
        <v>3</v>
      </c>
      <c r="E12153" t="s">
        <v>162</v>
      </c>
      <c r="F12153" t="s">
        <v>145</v>
      </c>
      <c r="G12153" t="s">
        <v>138</v>
      </c>
      <c r="H12153" t="s">
        <v>71</v>
      </c>
      <c r="I12153" t="s">
        <v>149</v>
      </c>
      <c r="J12153">
        <v>10</v>
      </c>
      <c r="K12153">
        <v>0</v>
      </c>
      <c r="L12153">
        <v>10</v>
      </c>
      <c r="M12153">
        <v>38.700000000000003</v>
      </c>
      <c r="N12153">
        <v>6.5</v>
      </c>
      <c r="O12153">
        <v>12.9</v>
      </c>
      <c r="P12153">
        <v>38.700000000000003</v>
      </c>
      <c r="Q12153">
        <v>54.8</v>
      </c>
      <c r="R12153" t="s">
        <v>157</v>
      </c>
      <c r="S12153" t="s">
        <v>157</v>
      </c>
      <c r="T12153" t="s">
        <v>157</v>
      </c>
      <c r="U12153" t="s">
        <v>157</v>
      </c>
    </row>
    <row r="12154" spans="1:21" hidden="1" x14ac:dyDescent="0.45">
      <c r="A12154" t="str">
        <f t="shared" si="200"/>
        <v>YAG3Non-EUL7F+MPhysics and astronomyNorth East</v>
      </c>
      <c r="B12154" t="s">
        <v>116</v>
      </c>
      <c r="C12154" t="s">
        <v>141</v>
      </c>
      <c r="D12154">
        <v>3</v>
      </c>
      <c r="E12154" t="s">
        <v>162</v>
      </c>
      <c r="F12154" t="s">
        <v>145</v>
      </c>
      <c r="G12154" t="s">
        <v>138</v>
      </c>
      <c r="H12154" t="s">
        <v>71</v>
      </c>
      <c r="I12154" t="s">
        <v>150</v>
      </c>
      <c r="J12154" t="s">
        <v>161</v>
      </c>
      <c r="K12154" t="s">
        <v>161</v>
      </c>
      <c r="L12154" t="s">
        <v>161</v>
      </c>
      <c r="M12154" t="s">
        <v>161</v>
      </c>
      <c r="N12154" t="s">
        <v>161</v>
      </c>
      <c r="O12154" t="s">
        <v>161</v>
      </c>
      <c r="P12154" t="s">
        <v>161</v>
      </c>
      <c r="Q12154" t="s">
        <v>161</v>
      </c>
      <c r="R12154" t="s">
        <v>157</v>
      </c>
      <c r="S12154" t="s">
        <v>157</v>
      </c>
      <c r="T12154" t="s">
        <v>157</v>
      </c>
      <c r="U12154" t="s">
        <v>157</v>
      </c>
    </row>
    <row r="12155" spans="1:21" hidden="1" x14ac:dyDescent="0.45">
      <c r="A12155" t="str">
        <f t="shared" si="200"/>
        <v>YAG3Non-EUL7F+MPhysics and astronomyNorth West</v>
      </c>
      <c r="B12155" t="s">
        <v>116</v>
      </c>
      <c r="C12155" t="s">
        <v>141</v>
      </c>
      <c r="D12155">
        <v>3</v>
      </c>
      <c r="E12155" t="s">
        <v>162</v>
      </c>
      <c r="F12155" t="s">
        <v>145</v>
      </c>
      <c r="G12155" t="s">
        <v>138</v>
      </c>
      <c r="H12155" t="s">
        <v>71</v>
      </c>
      <c r="I12155" t="s">
        <v>151</v>
      </c>
      <c r="J12155">
        <v>5</v>
      </c>
      <c r="K12155">
        <v>0</v>
      </c>
      <c r="L12155">
        <v>5</v>
      </c>
      <c r="M12155">
        <v>25</v>
      </c>
      <c r="N12155">
        <v>0</v>
      </c>
      <c r="O12155">
        <v>0</v>
      </c>
      <c r="P12155">
        <v>25</v>
      </c>
      <c r="Q12155">
        <v>75</v>
      </c>
      <c r="R12155" t="s">
        <v>157</v>
      </c>
      <c r="S12155" t="s">
        <v>157</v>
      </c>
      <c r="T12155" t="s">
        <v>157</v>
      </c>
      <c r="U12155" t="s">
        <v>157</v>
      </c>
    </row>
    <row r="12156" spans="1:21" hidden="1" x14ac:dyDescent="0.45">
      <c r="A12156" t="str">
        <f t="shared" si="200"/>
        <v>YAG3Non-EUL7F+MPhysics and astronomySouth East</v>
      </c>
      <c r="B12156" t="s">
        <v>116</v>
      </c>
      <c r="C12156" t="s">
        <v>141</v>
      </c>
      <c r="D12156">
        <v>3</v>
      </c>
      <c r="E12156" t="s">
        <v>162</v>
      </c>
      <c r="F12156" t="s">
        <v>145</v>
      </c>
      <c r="G12156" t="s">
        <v>138</v>
      </c>
      <c r="H12156" t="s">
        <v>71</v>
      </c>
      <c r="I12156" t="s">
        <v>154</v>
      </c>
      <c r="J12156">
        <v>10</v>
      </c>
      <c r="K12156">
        <v>0</v>
      </c>
      <c r="L12156">
        <v>10</v>
      </c>
      <c r="M12156">
        <v>72.900000000000006</v>
      </c>
      <c r="N12156">
        <v>10.4</v>
      </c>
      <c r="O12156">
        <v>0</v>
      </c>
      <c r="P12156">
        <v>2.1</v>
      </c>
      <c r="Q12156">
        <v>16.7</v>
      </c>
      <c r="R12156" t="s">
        <v>157</v>
      </c>
      <c r="S12156" t="s">
        <v>157</v>
      </c>
      <c r="T12156" t="s">
        <v>157</v>
      </c>
      <c r="U12156" t="s">
        <v>157</v>
      </c>
    </row>
    <row r="12157" spans="1:21" hidden="1" x14ac:dyDescent="0.45">
      <c r="A12157" t="str">
        <f t="shared" si="200"/>
        <v>YAG3Non-EUL7F+MPhysics and astronomySouth West</v>
      </c>
      <c r="B12157" t="s">
        <v>116</v>
      </c>
      <c r="C12157" t="s">
        <v>141</v>
      </c>
      <c r="D12157">
        <v>3</v>
      </c>
      <c r="E12157" t="s">
        <v>162</v>
      </c>
      <c r="F12157" t="s">
        <v>145</v>
      </c>
      <c r="G12157" t="s">
        <v>138</v>
      </c>
      <c r="H12157" t="s">
        <v>71</v>
      </c>
      <c r="I12157" t="s">
        <v>155</v>
      </c>
      <c r="J12157" t="s">
        <v>161</v>
      </c>
      <c r="K12157" t="s">
        <v>161</v>
      </c>
      <c r="L12157" t="s">
        <v>161</v>
      </c>
      <c r="M12157" t="s">
        <v>161</v>
      </c>
      <c r="N12157" t="s">
        <v>161</v>
      </c>
      <c r="O12157" t="s">
        <v>161</v>
      </c>
      <c r="P12157" t="s">
        <v>161</v>
      </c>
      <c r="Q12157" t="s">
        <v>161</v>
      </c>
      <c r="R12157" t="s">
        <v>161</v>
      </c>
      <c r="S12157" t="s">
        <v>161</v>
      </c>
      <c r="T12157" t="s">
        <v>161</v>
      </c>
      <c r="U12157" t="s">
        <v>161</v>
      </c>
    </row>
    <row r="12158" spans="1:21" hidden="1" x14ac:dyDescent="0.45">
      <c r="A12158" t="str">
        <f t="shared" si="200"/>
        <v>YAG3Non-EUL7F+MPhysics and astronomyWest Midlands</v>
      </c>
      <c r="B12158" t="s">
        <v>116</v>
      </c>
      <c r="C12158" t="s">
        <v>141</v>
      </c>
      <c r="D12158">
        <v>3</v>
      </c>
      <c r="E12158" t="s">
        <v>162</v>
      </c>
      <c r="F12158" t="s">
        <v>145</v>
      </c>
      <c r="G12158" t="s">
        <v>138</v>
      </c>
      <c r="H12158" t="s">
        <v>71</v>
      </c>
      <c r="I12158" t="s">
        <v>159</v>
      </c>
      <c r="J12158">
        <v>5</v>
      </c>
      <c r="K12158">
        <v>0</v>
      </c>
      <c r="L12158">
        <v>5</v>
      </c>
      <c r="M12158">
        <v>44.4</v>
      </c>
      <c r="N12158">
        <v>0</v>
      </c>
      <c r="O12158">
        <v>33.299999999999997</v>
      </c>
      <c r="P12158">
        <v>55.6</v>
      </c>
      <c r="Q12158">
        <v>55.6</v>
      </c>
      <c r="R12158" t="s">
        <v>161</v>
      </c>
      <c r="S12158" t="s">
        <v>161</v>
      </c>
      <c r="T12158" t="s">
        <v>161</v>
      </c>
      <c r="U12158" t="s">
        <v>161</v>
      </c>
    </row>
    <row r="12159" spans="1:21" hidden="1" x14ac:dyDescent="0.45">
      <c r="A12159" t="str">
        <f t="shared" si="200"/>
        <v>YAG3Non-EUL7F+MPhysics and astronomyYorkshire and The Humber</v>
      </c>
      <c r="B12159" t="s">
        <v>116</v>
      </c>
      <c r="C12159" t="s">
        <v>141</v>
      </c>
      <c r="D12159">
        <v>3</v>
      </c>
      <c r="E12159" t="s">
        <v>162</v>
      </c>
      <c r="F12159" t="s">
        <v>145</v>
      </c>
      <c r="G12159" t="s">
        <v>138</v>
      </c>
      <c r="H12159" t="s">
        <v>71</v>
      </c>
      <c r="I12159" t="s">
        <v>160</v>
      </c>
      <c r="J12159">
        <v>10</v>
      </c>
      <c r="K12159">
        <v>0</v>
      </c>
      <c r="L12159">
        <v>10</v>
      </c>
      <c r="M12159">
        <v>16.8</v>
      </c>
      <c r="N12159">
        <v>16.8</v>
      </c>
      <c r="O12159">
        <v>24.4</v>
      </c>
      <c r="P12159">
        <v>41.2</v>
      </c>
      <c r="Q12159">
        <v>66.400000000000006</v>
      </c>
      <c r="R12159" t="s">
        <v>161</v>
      </c>
      <c r="S12159" t="s">
        <v>161</v>
      </c>
      <c r="T12159" t="s">
        <v>161</v>
      </c>
      <c r="U12159" t="s">
        <v>161</v>
      </c>
    </row>
    <row r="12160" spans="1:21" hidden="1" x14ac:dyDescent="0.45">
      <c r="A12160" t="str">
        <f t="shared" si="200"/>
        <v>YAG3Non-EUL7F+MPhysics and astronomyNA</v>
      </c>
      <c r="B12160" t="s">
        <v>116</v>
      </c>
      <c r="C12160" t="s">
        <v>141</v>
      </c>
      <c r="D12160">
        <v>3</v>
      </c>
      <c r="E12160" t="s">
        <v>162</v>
      </c>
      <c r="F12160" t="s">
        <v>145</v>
      </c>
      <c r="G12160" t="s">
        <v>138</v>
      </c>
      <c r="H12160" t="s">
        <v>71</v>
      </c>
      <c r="I12160" t="s">
        <v>157</v>
      </c>
      <c r="J12160">
        <v>90</v>
      </c>
      <c r="K12160">
        <v>84</v>
      </c>
      <c r="L12160">
        <v>15</v>
      </c>
      <c r="M12160">
        <v>0</v>
      </c>
      <c r="N12160">
        <v>0</v>
      </c>
      <c r="O12160">
        <v>0</v>
      </c>
      <c r="P12160">
        <v>0</v>
      </c>
      <c r="Q12160">
        <v>16</v>
      </c>
      <c r="R12160" t="s">
        <v>157</v>
      </c>
      <c r="S12160" t="s">
        <v>157</v>
      </c>
      <c r="T12160" t="s">
        <v>157</v>
      </c>
      <c r="U12160" t="s">
        <v>157</v>
      </c>
    </row>
    <row r="12161" spans="1:21" hidden="1" x14ac:dyDescent="0.45">
      <c r="A12161" t="str">
        <f t="shared" si="200"/>
        <v>YAG3Non-EUL8F+MPhysics and astronomyAbroad</v>
      </c>
      <c r="B12161" t="s">
        <v>116</v>
      </c>
      <c r="C12161" t="s">
        <v>141</v>
      </c>
      <c r="D12161">
        <v>3</v>
      </c>
      <c r="E12161" t="s">
        <v>162</v>
      </c>
      <c r="F12161" t="s">
        <v>139</v>
      </c>
      <c r="G12161" t="s">
        <v>138</v>
      </c>
      <c r="H12161" t="s">
        <v>71</v>
      </c>
      <c r="I12161" t="s">
        <v>146</v>
      </c>
      <c r="J12161">
        <v>5</v>
      </c>
      <c r="K12161">
        <v>0</v>
      </c>
      <c r="L12161">
        <v>5</v>
      </c>
      <c r="M12161">
        <v>100</v>
      </c>
      <c r="N12161">
        <v>0</v>
      </c>
      <c r="O12161">
        <v>0</v>
      </c>
      <c r="P12161">
        <v>0</v>
      </c>
      <c r="Q12161">
        <v>0</v>
      </c>
      <c r="R12161" t="s">
        <v>157</v>
      </c>
      <c r="S12161" t="s">
        <v>157</v>
      </c>
      <c r="T12161" t="s">
        <v>157</v>
      </c>
      <c r="U12161" t="s">
        <v>157</v>
      </c>
    </row>
    <row r="12162" spans="1:21" hidden="1" x14ac:dyDescent="0.45">
      <c r="A12162" t="str">
        <f t="shared" si="200"/>
        <v>YAG3Non-EUL8F+MPhysics and astronomyEast Midlands</v>
      </c>
      <c r="B12162" t="s">
        <v>116</v>
      </c>
      <c r="C12162" t="s">
        <v>141</v>
      </c>
      <c r="D12162">
        <v>3</v>
      </c>
      <c r="E12162" t="s">
        <v>162</v>
      </c>
      <c r="F12162" t="s">
        <v>139</v>
      </c>
      <c r="G12162" t="s">
        <v>138</v>
      </c>
      <c r="H12162" t="s">
        <v>71</v>
      </c>
      <c r="I12162" t="s">
        <v>147</v>
      </c>
      <c r="J12162">
        <v>5</v>
      </c>
      <c r="K12162">
        <v>0</v>
      </c>
      <c r="L12162">
        <v>5</v>
      </c>
      <c r="M12162">
        <v>75</v>
      </c>
      <c r="N12162">
        <v>0</v>
      </c>
      <c r="O12162">
        <v>25</v>
      </c>
      <c r="P12162">
        <v>25</v>
      </c>
      <c r="Q12162">
        <v>25</v>
      </c>
      <c r="R12162" t="s">
        <v>161</v>
      </c>
      <c r="S12162" t="s">
        <v>161</v>
      </c>
      <c r="T12162" t="s">
        <v>161</v>
      </c>
      <c r="U12162" t="s">
        <v>161</v>
      </c>
    </row>
    <row r="12163" spans="1:21" hidden="1" x14ac:dyDescent="0.45">
      <c r="A12163" t="str">
        <f t="shared" si="200"/>
        <v>YAG3Non-EUL8F+MPhysics and astronomyEast of England</v>
      </c>
      <c r="B12163" t="s">
        <v>116</v>
      </c>
      <c r="C12163" t="s">
        <v>141</v>
      </c>
      <c r="D12163">
        <v>3</v>
      </c>
      <c r="E12163" t="s">
        <v>162</v>
      </c>
      <c r="F12163" t="s">
        <v>139</v>
      </c>
      <c r="G12163" t="s">
        <v>138</v>
      </c>
      <c r="H12163" t="s">
        <v>71</v>
      </c>
      <c r="I12163" t="s">
        <v>148</v>
      </c>
      <c r="J12163">
        <v>15</v>
      </c>
      <c r="K12163">
        <v>0</v>
      </c>
      <c r="L12163">
        <v>15</v>
      </c>
      <c r="M12163">
        <v>54.2</v>
      </c>
      <c r="N12163">
        <v>0</v>
      </c>
      <c r="O12163">
        <v>45.8</v>
      </c>
      <c r="P12163">
        <v>45.8</v>
      </c>
      <c r="Q12163">
        <v>45.8</v>
      </c>
      <c r="R12163" t="s">
        <v>161</v>
      </c>
      <c r="S12163" t="s">
        <v>161</v>
      </c>
      <c r="T12163" t="s">
        <v>161</v>
      </c>
      <c r="U12163" t="s">
        <v>161</v>
      </c>
    </row>
    <row r="12164" spans="1:21" hidden="1" x14ac:dyDescent="0.45">
      <c r="A12164" t="str">
        <f t="shared" si="200"/>
        <v>YAG3Non-EUL8F+MPhysics and astronomyLondon</v>
      </c>
      <c r="B12164" t="s">
        <v>116</v>
      </c>
      <c r="C12164" t="s">
        <v>141</v>
      </c>
      <c r="D12164">
        <v>3</v>
      </c>
      <c r="E12164" t="s">
        <v>162</v>
      </c>
      <c r="F12164" t="s">
        <v>139</v>
      </c>
      <c r="G12164" t="s">
        <v>138</v>
      </c>
      <c r="H12164" t="s">
        <v>71</v>
      </c>
      <c r="I12164" t="s">
        <v>149</v>
      </c>
      <c r="J12164">
        <v>20</v>
      </c>
      <c r="K12164">
        <v>0</v>
      </c>
      <c r="L12164">
        <v>20</v>
      </c>
      <c r="M12164">
        <v>34</v>
      </c>
      <c r="N12164">
        <v>0</v>
      </c>
      <c r="O12164">
        <v>66</v>
      </c>
      <c r="P12164">
        <v>66</v>
      </c>
      <c r="Q12164">
        <v>66</v>
      </c>
      <c r="R12164">
        <v>15</v>
      </c>
      <c r="S12164">
        <v>28800</v>
      </c>
      <c r="T12164">
        <v>54800</v>
      </c>
      <c r="U12164">
        <v>66400</v>
      </c>
    </row>
    <row r="12165" spans="1:21" hidden="1" x14ac:dyDescent="0.45">
      <c r="A12165" t="str">
        <f t="shared" si="200"/>
        <v>YAG3Non-EUL8F+MPhysics and astronomyNorth East</v>
      </c>
      <c r="B12165" t="s">
        <v>116</v>
      </c>
      <c r="C12165" t="s">
        <v>141</v>
      </c>
      <c r="D12165">
        <v>3</v>
      </c>
      <c r="E12165" t="s">
        <v>162</v>
      </c>
      <c r="F12165" t="s">
        <v>139</v>
      </c>
      <c r="G12165" t="s">
        <v>138</v>
      </c>
      <c r="H12165" t="s">
        <v>71</v>
      </c>
      <c r="I12165" t="s">
        <v>150</v>
      </c>
      <c r="J12165">
        <v>10</v>
      </c>
      <c r="K12165">
        <v>0</v>
      </c>
      <c r="L12165">
        <v>10</v>
      </c>
      <c r="M12165">
        <v>63.6</v>
      </c>
      <c r="N12165">
        <v>0</v>
      </c>
      <c r="O12165">
        <v>18.2</v>
      </c>
      <c r="P12165">
        <v>36.4</v>
      </c>
      <c r="Q12165">
        <v>36.4</v>
      </c>
      <c r="R12165" t="s">
        <v>157</v>
      </c>
      <c r="S12165" t="s">
        <v>157</v>
      </c>
      <c r="T12165" t="s">
        <v>157</v>
      </c>
      <c r="U12165" t="s">
        <v>157</v>
      </c>
    </row>
    <row r="12166" spans="1:21" hidden="1" x14ac:dyDescent="0.45">
      <c r="A12166" t="str">
        <f t="shared" si="200"/>
        <v>YAG3Non-EUL8F+MPhysics and astronomyNorth West</v>
      </c>
      <c r="B12166" t="s">
        <v>116</v>
      </c>
      <c r="C12166" t="s">
        <v>141</v>
      </c>
      <c r="D12166">
        <v>3</v>
      </c>
      <c r="E12166" t="s">
        <v>162</v>
      </c>
      <c r="F12166" t="s">
        <v>139</v>
      </c>
      <c r="G12166" t="s">
        <v>138</v>
      </c>
      <c r="H12166" t="s">
        <v>71</v>
      </c>
      <c r="I12166" t="s">
        <v>151</v>
      </c>
      <c r="J12166">
        <v>15</v>
      </c>
      <c r="K12166">
        <v>0</v>
      </c>
      <c r="L12166">
        <v>15</v>
      </c>
      <c r="M12166">
        <v>73.3</v>
      </c>
      <c r="N12166">
        <v>0</v>
      </c>
      <c r="O12166">
        <v>26.7</v>
      </c>
      <c r="P12166">
        <v>26.7</v>
      </c>
      <c r="Q12166">
        <v>26.7</v>
      </c>
      <c r="R12166" t="s">
        <v>161</v>
      </c>
      <c r="S12166" t="s">
        <v>161</v>
      </c>
      <c r="T12166" t="s">
        <v>161</v>
      </c>
      <c r="U12166" t="s">
        <v>161</v>
      </c>
    </row>
    <row r="12167" spans="1:21" hidden="1" x14ac:dyDescent="0.45">
      <c r="A12167" t="str">
        <f t="shared" ref="A12167:A12230" si="201">"YAG"&amp;D12167 &amp;E12167 &amp;F12167 &amp; G12167 &amp;H12167 &amp;I12167</f>
        <v>YAG3Non-EUL8F+MPhysics and astronomyScotland</v>
      </c>
      <c r="B12167" t="s">
        <v>116</v>
      </c>
      <c r="C12167" t="s">
        <v>141</v>
      </c>
      <c r="D12167">
        <v>3</v>
      </c>
      <c r="E12167" t="s">
        <v>162</v>
      </c>
      <c r="F12167" t="s">
        <v>139</v>
      </c>
      <c r="G12167" t="s">
        <v>138</v>
      </c>
      <c r="H12167" t="s">
        <v>71</v>
      </c>
      <c r="I12167" t="s">
        <v>153</v>
      </c>
      <c r="J12167">
        <v>5</v>
      </c>
      <c r="K12167">
        <v>0</v>
      </c>
      <c r="L12167">
        <v>5</v>
      </c>
      <c r="M12167">
        <v>75</v>
      </c>
      <c r="N12167">
        <v>0</v>
      </c>
      <c r="O12167">
        <v>25</v>
      </c>
      <c r="P12167">
        <v>25</v>
      </c>
      <c r="Q12167">
        <v>25</v>
      </c>
      <c r="R12167" t="s">
        <v>161</v>
      </c>
      <c r="S12167" t="s">
        <v>161</v>
      </c>
      <c r="T12167" t="s">
        <v>161</v>
      </c>
      <c r="U12167" t="s">
        <v>161</v>
      </c>
    </row>
    <row r="12168" spans="1:21" hidden="1" x14ac:dyDescent="0.45">
      <c r="A12168" t="str">
        <f t="shared" si="201"/>
        <v>YAG3Non-EUL8F+MPhysics and astronomySouth East</v>
      </c>
      <c r="B12168" t="s">
        <v>116</v>
      </c>
      <c r="C12168" t="s">
        <v>141</v>
      </c>
      <c r="D12168">
        <v>3</v>
      </c>
      <c r="E12168" t="s">
        <v>162</v>
      </c>
      <c r="F12168" t="s">
        <v>139</v>
      </c>
      <c r="G12168" t="s">
        <v>138</v>
      </c>
      <c r="H12168" t="s">
        <v>71</v>
      </c>
      <c r="I12168" t="s">
        <v>154</v>
      </c>
      <c r="J12168">
        <v>15</v>
      </c>
      <c r="K12168">
        <v>0</v>
      </c>
      <c r="L12168">
        <v>15</v>
      </c>
      <c r="M12168">
        <v>56.1</v>
      </c>
      <c r="N12168">
        <v>0</v>
      </c>
      <c r="O12168">
        <v>43.9</v>
      </c>
      <c r="P12168">
        <v>43.9</v>
      </c>
      <c r="Q12168">
        <v>43.9</v>
      </c>
      <c r="R12168" t="s">
        <v>161</v>
      </c>
      <c r="S12168" t="s">
        <v>161</v>
      </c>
      <c r="T12168" t="s">
        <v>161</v>
      </c>
      <c r="U12168" t="s">
        <v>161</v>
      </c>
    </row>
    <row r="12169" spans="1:21" hidden="1" x14ac:dyDescent="0.45">
      <c r="A12169" t="str">
        <f t="shared" si="201"/>
        <v>YAG3Non-EUL8F+MPhysics and astronomySouth West</v>
      </c>
      <c r="B12169" t="s">
        <v>116</v>
      </c>
      <c r="C12169" t="s">
        <v>141</v>
      </c>
      <c r="D12169">
        <v>3</v>
      </c>
      <c r="E12169" t="s">
        <v>162</v>
      </c>
      <c r="F12169" t="s">
        <v>139</v>
      </c>
      <c r="G12169" t="s">
        <v>138</v>
      </c>
      <c r="H12169" t="s">
        <v>71</v>
      </c>
      <c r="I12169" t="s">
        <v>155</v>
      </c>
      <c r="J12169">
        <v>10</v>
      </c>
      <c r="K12169">
        <v>0</v>
      </c>
      <c r="L12169">
        <v>10</v>
      </c>
      <c r="M12169">
        <v>69.2</v>
      </c>
      <c r="N12169">
        <v>0</v>
      </c>
      <c r="O12169">
        <v>30.8</v>
      </c>
      <c r="P12169">
        <v>30.8</v>
      </c>
      <c r="Q12169">
        <v>30.8</v>
      </c>
      <c r="R12169" t="s">
        <v>161</v>
      </c>
      <c r="S12169" t="s">
        <v>161</v>
      </c>
      <c r="T12169" t="s">
        <v>161</v>
      </c>
      <c r="U12169" t="s">
        <v>161</v>
      </c>
    </row>
    <row r="12170" spans="1:21" hidden="1" x14ac:dyDescent="0.45">
      <c r="A12170" t="str">
        <f t="shared" si="201"/>
        <v>YAG3Non-EUL8F+MPhysics and astronomyWest Midlands</v>
      </c>
      <c r="B12170" t="s">
        <v>116</v>
      </c>
      <c r="C12170" t="s">
        <v>141</v>
      </c>
      <c r="D12170">
        <v>3</v>
      </c>
      <c r="E12170" t="s">
        <v>162</v>
      </c>
      <c r="F12170" t="s">
        <v>139</v>
      </c>
      <c r="G12170" t="s">
        <v>138</v>
      </c>
      <c r="H12170" t="s">
        <v>71</v>
      </c>
      <c r="I12170" t="s">
        <v>159</v>
      </c>
      <c r="J12170">
        <v>10</v>
      </c>
      <c r="K12170">
        <v>0</v>
      </c>
      <c r="L12170">
        <v>10</v>
      </c>
      <c r="M12170">
        <v>57.1</v>
      </c>
      <c r="N12170">
        <v>0</v>
      </c>
      <c r="O12170">
        <v>42.9</v>
      </c>
      <c r="P12170">
        <v>42.9</v>
      </c>
      <c r="Q12170">
        <v>42.9</v>
      </c>
      <c r="R12170" t="s">
        <v>161</v>
      </c>
      <c r="S12170" t="s">
        <v>161</v>
      </c>
      <c r="T12170" t="s">
        <v>161</v>
      </c>
      <c r="U12170" t="s">
        <v>161</v>
      </c>
    </row>
    <row r="12171" spans="1:21" hidden="1" x14ac:dyDescent="0.45">
      <c r="A12171" t="str">
        <f t="shared" si="201"/>
        <v>YAG3Non-EUL8F+MPhysics and astronomyYorkshire and The Humber</v>
      </c>
      <c r="B12171" t="s">
        <v>116</v>
      </c>
      <c r="C12171" t="s">
        <v>141</v>
      </c>
      <c r="D12171">
        <v>3</v>
      </c>
      <c r="E12171" t="s">
        <v>162</v>
      </c>
      <c r="F12171" t="s">
        <v>139</v>
      </c>
      <c r="G12171" t="s">
        <v>138</v>
      </c>
      <c r="H12171" t="s">
        <v>71</v>
      </c>
      <c r="I12171" t="s">
        <v>160</v>
      </c>
      <c r="J12171">
        <v>10</v>
      </c>
      <c r="K12171">
        <v>0</v>
      </c>
      <c r="L12171">
        <v>10</v>
      </c>
      <c r="M12171">
        <v>50</v>
      </c>
      <c r="N12171">
        <v>16.7</v>
      </c>
      <c r="O12171">
        <v>33.299999999999997</v>
      </c>
      <c r="P12171">
        <v>33.299999999999997</v>
      </c>
      <c r="Q12171">
        <v>33.299999999999997</v>
      </c>
      <c r="R12171" t="s">
        <v>161</v>
      </c>
      <c r="S12171" t="s">
        <v>161</v>
      </c>
      <c r="T12171" t="s">
        <v>161</v>
      </c>
      <c r="U12171" t="s">
        <v>161</v>
      </c>
    </row>
    <row r="12172" spans="1:21" hidden="1" x14ac:dyDescent="0.45">
      <c r="A12172" t="str">
        <f t="shared" si="201"/>
        <v>YAG3Non-EUL8F+MPhysics and astronomyNA</v>
      </c>
      <c r="B12172" t="s">
        <v>116</v>
      </c>
      <c r="C12172" t="s">
        <v>141</v>
      </c>
      <c r="D12172">
        <v>3</v>
      </c>
      <c r="E12172" t="s">
        <v>162</v>
      </c>
      <c r="F12172" t="s">
        <v>139</v>
      </c>
      <c r="G12172" t="s">
        <v>138</v>
      </c>
      <c r="H12172" t="s">
        <v>71</v>
      </c>
      <c r="I12172" t="s">
        <v>157</v>
      </c>
      <c r="J12172">
        <v>60</v>
      </c>
      <c r="K12172">
        <v>97.3</v>
      </c>
      <c r="L12172" t="s">
        <v>161</v>
      </c>
      <c r="M12172" t="s">
        <v>161</v>
      </c>
      <c r="N12172" t="s">
        <v>161</v>
      </c>
      <c r="O12172" t="s">
        <v>161</v>
      </c>
      <c r="P12172" t="s">
        <v>161</v>
      </c>
      <c r="Q12172" t="s">
        <v>161</v>
      </c>
      <c r="R12172" t="s">
        <v>157</v>
      </c>
      <c r="S12172" t="s">
        <v>157</v>
      </c>
      <c r="T12172" t="s">
        <v>157</v>
      </c>
      <c r="U12172" t="s">
        <v>157</v>
      </c>
    </row>
    <row r="12173" spans="1:21" hidden="1" x14ac:dyDescent="0.45">
      <c r="A12173" t="str">
        <f t="shared" si="201"/>
        <v>YAG1Non-EUL7F+MPhysics and astronomyAbroad</v>
      </c>
      <c r="B12173" t="s">
        <v>116</v>
      </c>
      <c r="C12173" t="s">
        <v>49</v>
      </c>
      <c r="D12173">
        <v>1</v>
      </c>
      <c r="E12173" t="s">
        <v>162</v>
      </c>
      <c r="F12173" t="s">
        <v>145</v>
      </c>
      <c r="G12173" t="s">
        <v>138</v>
      </c>
      <c r="H12173" t="s">
        <v>71</v>
      </c>
      <c r="I12173" t="s">
        <v>146</v>
      </c>
      <c r="J12173" t="s">
        <v>161</v>
      </c>
      <c r="K12173" t="s">
        <v>161</v>
      </c>
      <c r="L12173" t="s">
        <v>161</v>
      </c>
      <c r="M12173" t="s">
        <v>161</v>
      </c>
      <c r="N12173" t="s">
        <v>161</v>
      </c>
      <c r="O12173" t="s">
        <v>161</v>
      </c>
      <c r="P12173" t="s">
        <v>161</v>
      </c>
      <c r="Q12173" t="s">
        <v>161</v>
      </c>
      <c r="R12173" t="s">
        <v>157</v>
      </c>
      <c r="S12173" t="s">
        <v>157</v>
      </c>
      <c r="T12173" t="s">
        <v>157</v>
      </c>
      <c r="U12173" t="s">
        <v>157</v>
      </c>
    </row>
    <row r="12174" spans="1:21" hidden="1" x14ac:dyDescent="0.45">
      <c r="A12174" t="str">
        <f t="shared" si="201"/>
        <v>YAG1Non-EUL7F+MPhysics and astronomyEast Midlands</v>
      </c>
      <c r="B12174" t="s">
        <v>116</v>
      </c>
      <c r="C12174" t="s">
        <v>49</v>
      </c>
      <c r="D12174">
        <v>1</v>
      </c>
      <c r="E12174" t="s">
        <v>162</v>
      </c>
      <c r="F12174" t="s">
        <v>145</v>
      </c>
      <c r="G12174" t="s">
        <v>138</v>
      </c>
      <c r="H12174" t="s">
        <v>71</v>
      </c>
      <c r="I12174" t="s">
        <v>147</v>
      </c>
      <c r="J12174" t="s">
        <v>161</v>
      </c>
      <c r="K12174" t="s">
        <v>161</v>
      </c>
      <c r="L12174" t="s">
        <v>161</v>
      </c>
      <c r="M12174" t="s">
        <v>161</v>
      </c>
      <c r="N12174" t="s">
        <v>161</v>
      </c>
      <c r="O12174" t="s">
        <v>161</v>
      </c>
      <c r="P12174" t="s">
        <v>161</v>
      </c>
      <c r="Q12174" t="s">
        <v>161</v>
      </c>
      <c r="R12174" t="s">
        <v>161</v>
      </c>
      <c r="S12174" t="s">
        <v>161</v>
      </c>
      <c r="T12174" t="s">
        <v>161</v>
      </c>
      <c r="U12174" t="s">
        <v>161</v>
      </c>
    </row>
    <row r="12175" spans="1:21" hidden="1" x14ac:dyDescent="0.45">
      <c r="A12175" t="str">
        <f t="shared" si="201"/>
        <v>YAG1Non-EUL7F+MPhysics and astronomyEast of England</v>
      </c>
      <c r="B12175" t="s">
        <v>116</v>
      </c>
      <c r="C12175" t="s">
        <v>49</v>
      </c>
      <c r="D12175">
        <v>1</v>
      </c>
      <c r="E12175" t="s">
        <v>162</v>
      </c>
      <c r="F12175" t="s">
        <v>145</v>
      </c>
      <c r="G12175" t="s">
        <v>138</v>
      </c>
      <c r="H12175" t="s">
        <v>71</v>
      </c>
      <c r="I12175" t="s">
        <v>148</v>
      </c>
      <c r="J12175">
        <v>10</v>
      </c>
      <c r="K12175">
        <v>0</v>
      </c>
      <c r="L12175">
        <v>10</v>
      </c>
      <c r="M12175">
        <v>16.7</v>
      </c>
      <c r="N12175">
        <v>16.7</v>
      </c>
      <c r="O12175">
        <v>16.7</v>
      </c>
      <c r="P12175">
        <v>50</v>
      </c>
      <c r="Q12175">
        <v>66.7</v>
      </c>
      <c r="R12175" t="s">
        <v>161</v>
      </c>
      <c r="S12175" t="s">
        <v>161</v>
      </c>
      <c r="T12175" t="s">
        <v>161</v>
      </c>
      <c r="U12175" t="s">
        <v>161</v>
      </c>
    </row>
    <row r="12176" spans="1:21" hidden="1" x14ac:dyDescent="0.45">
      <c r="A12176" t="str">
        <f t="shared" si="201"/>
        <v>YAG1Non-EUL7F+MPhysics and astronomyLondon</v>
      </c>
      <c r="B12176" t="s">
        <v>116</v>
      </c>
      <c r="C12176" t="s">
        <v>49</v>
      </c>
      <c r="D12176">
        <v>1</v>
      </c>
      <c r="E12176" t="s">
        <v>162</v>
      </c>
      <c r="F12176" t="s">
        <v>145</v>
      </c>
      <c r="G12176" t="s">
        <v>138</v>
      </c>
      <c r="H12176" t="s">
        <v>71</v>
      </c>
      <c r="I12176" t="s">
        <v>149</v>
      </c>
      <c r="J12176">
        <v>25</v>
      </c>
      <c r="K12176">
        <v>0</v>
      </c>
      <c r="L12176">
        <v>25</v>
      </c>
      <c r="M12176">
        <v>45.7</v>
      </c>
      <c r="N12176">
        <v>4.7</v>
      </c>
      <c r="O12176">
        <v>16.5</v>
      </c>
      <c r="P12176">
        <v>42.5</v>
      </c>
      <c r="Q12176">
        <v>49.6</v>
      </c>
      <c r="R12176" t="s">
        <v>161</v>
      </c>
      <c r="S12176" t="s">
        <v>161</v>
      </c>
      <c r="T12176" t="s">
        <v>161</v>
      </c>
      <c r="U12176" t="s">
        <v>161</v>
      </c>
    </row>
    <row r="12177" spans="1:21" hidden="1" x14ac:dyDescent="0.45">
      <c r="A12177" t="str">
        <f t="shared" si="201"/>
        <v>YAG1Non-EUL7F+MPhysics and astronomyNorth East</v>
      </c>
      <c r="B12177" t="s">
        <v>116</v>
      </c>
      <c r="C12177" t="s">
        <v>49</v>
      </c>
      <c r="D12177">
        <v>1</v>
      </c>
      <c r="E12177" t="s">
        <v>162</v>
      </c>
      <c r="F12177" t="s">
        <v>145</v>
      </c>
      <c r="G12177" t="s">
        <v>138</v>
      </c>
      <c r="H12177" t="s">
        <v>71</v>
      </c>
      <c r="I12177" t="s">
        <v>150</v>
      </c>
      <c r="J12177" t="s">
        <v>161</v>
      </c>
      <c r="K12177" t="s">
        <v>161</v>
      </c>
      <c r="L12177" t="s">
        <v>161</v>
      </c>
      <c r="M12177" t="s">
        <v>161</v>
      </c>
      <c r="N12177" t="s">
        <v>161</v>
      </c>
      <c r="O12177" t="s">
        <v>161</v>
      </c>
      <c r="P12177" t="s">
        <v>161</v>
      </c>
      <c r="Q12177" t="s">
        <v>161</v>
      </c>
      <c r="R12177" t="s">
        <v>157</v>
      </c>
      <c r="S12177" t="s">
        <v>157</v>
      </c>
      <c r="T12177" t="s">
        <v>157</v>
      </c>
      <c r="U12177" t="s">
        <v>157</v>
      </c>
    </row>
    <row r="12178" spans="1:21" hidden="1" x14ac:dyDescent="0.45">
      <c r="A12178" t="str">
        <f t="shared" si="201"/>
        <v>YAG1Non-EUL7F+MPhysics and astronomyNorth West</v>
      </c>
      <c r="B12178" t="s">
        <v>116</v>
      </c>
      <c r="C12178" t="s">
        <v>49</v>
      </c>
      <c r="D12178">
        <v>1</v>
      </c>
      <c r="E12178" t="s">
        <v>162</v>
      </c>
      <c r="F12178" t="s">
        <v>145</v>
      </c>
      <c r="G12178" t="s">
        <v>138</v>
      </c>
      <c r="H12178" t="s">
        <v>71</v>
      </c>
      <c r="I12178" t="s">
        <v>151</v>
      </c>
      <c r="J12178">
        <v>10</v>
      </c>
      <c r="K12178">
        <v>0</v>
      </c>
      <c r="L12178">
        <v>10</v>
      </c>
      <c r="M12178">
        <v>37.5</v>
      </c>
      <c r="N12178">
        <v>0</v>
      </c>
      <c r="O12178">
        <v>0</v>
      </c>
      <c r="P12178">
        <v>12.5</v>
      </c>
      <c r="Q12178">
        <v>62.5</v>
      </c>
      <c r="R12178" t="s">
        <v>157</v>
      </c>
      <c r="S12178" t="s">
        <v>157</v>
      </c>
      <c r="T12178" t="s">
        <v>157</v>
      </c>
      <c r="U12178" t="s">
        <v>157</v>
      </c>
    </row>
    <row r="12179" spans="1:21" hidden="1" x14ac:dyDescent="0.45">
      <c r="A12179" t="str">
        <f t="shared" si="201"/>
        <v>YAG1Non-EUL7F+MPhysics and astronomyScotland</v>
      </c>
      <c r="B12179" t="s">
        <v>116</v>
      </c>
      <c r="C12179" t="s">
        <v>49</v>
      </c>
      <c r="D12179">
        <v>1</v>
      </c>
      <c r="E12179" t="s">
        <v>162</v>
      </c>
      <c r="F12179" t="s">
        <v>145</v>
      </c>
      <c r="G12179" t="s">
        <v>138</v>
      </c>
      <c r="H12179" t="s">
        <v>71</v>
      </c>
      <c r="I12179" t="s">
        <v>153</v>
      </c>
      <c r="J12179" t="s">
        <v>161</v>
      </c>
      <c r="K12179" t="s">
        <v>161</v>
      </c>
      <c r="L12179" t="s">
        <v>161</v>
      </c>
      <c r="M12179" t="s">
        <v>161</v>
      </c>
      <c r="N12179" t="s">
        <v>161</v>
      </c>
      <c r="O12179" t="s">
        <v>161</v>
      </c>
      <c r="P12179" t="s">
        <v>161</v>
      </c>
      <c r="Q12179" t="s">
        <v>161</v>
      </c>
      <c r="R12179" t="s">
        <v>157</v>
      </c>
      <c r="S12179" t="s">
        <v>157</v>
      </c>
      <c r="T12179" t="s">
        <v>157</v>
      </c>
      <c r="U12179" t="s">
        <v>157</v>
      </c>
    </row>
    <row r="12180" spans="1:21" hidden="1" x14ac:dyDescent="0.45">
      <c r="A12180" t="str">
        <f t="shared" si="201"/>
        <v>YAG1Non-EUL7F+MPhysics and astronomySouth East</v>
      </c>
      <c r="B12180" t="s">
        <v>116</v>
      </c>
      <c r="C12180" t="s">
        <v>49</v>
      </c>
      <c r="D12180">
        <v>1</v>
      </c>
      <c r="E12180" t="s">
        <v>162</v>
      </c>
      <c r="F12180" t="s">
        <v>145</v>
      </c>
      <c r="G12180" t="s">
        <v>138</v>
      </c>
      <c r="H12180" t="s">
        <v>71</v>
      </c>
      <c r="I12180" t="s">
        <v>154</v>
      </c>
      <c r="J12180">
        <v>10</v>
      </c>
      <c r="K12180">
        <v>0</v>
      </c>
      <c r="L12180">
        <v>10</v>
      </c>
      <c r="M12180">
        <v>58.6</v>
      </c>
      <c r="N12180">
        <v>0</v>
      </c>
      <c r="O12180">
        <v>14.6</v>
      </c>
      <c r="P12180">
        <v>22</v>
      </c>
      <c r="Q12180">
        <v>41.4</v>
      </c>
      <c r="R12180" t="s">
        <v>161</v>
      </c>
      <c r="S12180" t="s">
        <v>161</v>
      </c>
      <c r="T12180" t="s">
        <v>161</v>
      </c>
      <c r="U12180" t="s">
        <v>161</v>
      </c>
    </row>
    <row r="12181" spans="1:21" hidden="1" x14ac:dyDescent="0.45">
      <c r="A12181" t="str">
        <f t="shared" si="201"/>
        <v>YAG1Non-EUL7F+MPhysics and astronomySouth West</v>
      </c>
      <c r="B12181" t="s">
        <v>116</v>
      </c>
      <c r="C12181" t="s">
        <v>49</v>
      </c>
      <c r="D12181">
        <v>1</v>
      </c>
      <c r="E12181" t="s">
        <v>162</v>
      </c>
      <c r="F12181" t="s">
        <v>145</v>
      </c>
      <c r="G12181" t="s">
        <v>138</v>
      </c>
      <c r="H12181" t="s">
        <v>71</v>
      </c>
      <c r="I12181" t="s">
        <v>155</v>
      </c>
      <c r="J12181" t="s">
        <v>161</v>
      </c>
      <c r="K12181" t="s">
        <v>161</v>
      </c>
      <c r="L12181" t="s">
        <v>161</v>
      </c>
      <c r="M12181" t="s">
        <v>161</v>
      </c>
      <c r="N12181" t="s">
        <v>161</v>
      </c>
      <c r="O12181" t="s">
        <v>161</v>
      </c>
      <c r="P12181" t="s">
        <v>161</v>
      </c>
      <c r="Q12181" t="s">
        <v>161</v>
      </c>
      <c r="R12181" t="s">
        <v>157</v>
      </c>
      <c r="S12181" t="s">
        <v>157</v>
      </c>
      <c r="T12181" t="s">
        <v>157</v>
      </c>
      <c r="U12181" t="s">
        <v>157</v>
      </c>
    </row>
    <row r="12182" spans="1:21" hidden="1" x14ac:dyDescent="0.45">
      <c r="A12182" t="str">
        <f t="shared" si="201"/>
        <v>YAG1Non-EUL7F+MPhysics and astronomyWales</v>
      </c>
      <c r="B12182" t="s">
        <v>116</v>
      </c>
      <c r="C12182" t="s">
        <v>49</v>
      </c>
      <c r="D12182">
        <v>1</v>
      </c>
      <c r="E12182" t="s">
        <v>162</v>
      </c>
      <c r="F12182" t="s">
        <v>145</v>
      </c>
      <c r="G12182" t="s">
        <v>138</v>
      </c>
      <c r="H12182" t="s">
        <v>71</v>
      </c>
      <c r="I12182" t="s">
        <v>158</v>
      </c>
      <c r="J12182" t="s">
        <v>161</v>
      </c>
      <c r="K12182" t="s">
        <v>161</v>
      </c>
      <c r="L12182" t="s">
        <v>161</v>
      </c>
      <c r="M12182" t="s">
        <v>161</v>
      </c>
      <c r="N12182" t="s">
        <v>161</v>
      </c>
      <c r="O12182" t="s">
        <v>161</v>
      </c>
      <c r="P12182" t="s">
        <v>161</v>
      </c>
      <c r="Q12182" t="s">
        <v>161</v>
      </c>
      <c r="R12182" t="s">
        <v>157</v>
      </c>
      <c r="S12182" t="s">
        <v>157</v>
      </c>
      <c r="T12182" t="s">
        <v>157</v>
      </c>
      <c r="U12182" t="s">
        <v>157</v>
      </c>
    </row>
    <row r="12183" spans="1:21" hidden="1" x14ac:dyDescent="0.45">
      <c r="A12183" t="str">
        <f t="shared" si="201"/>
        <v>YAG1Non-EUL7F+MPhysics and astronomyWest Midlands</v>
      </c>
      <c r="B12183" t="s">
        <v>116</v>
      </c>
      <c r="C12183" t="s">
        <v>49</v>
      </c>
      <c r="D12183">
        <v>1</v>
      </c>
      <c r="E12183" t="s">
        <v>162</v>
      </c>
      <c r="F12183" t="s">
        <v>145</v>
      </c>
      <c r="G12183" t="s">
        <v>138</v>
      </c>
      <c r="H12183" t="s">
        <v>71</v>
      </c>
      <c r="I12183" t="s">
        <v>159</v>
      </c>
      <c r="J12183">
        <v>10</v>
      </c>
      <c r="K12183">
        <v>0</v>
      </c>
      <c r="L12183">
        <v>10</v>
      </c>
      <c r="M12183">
        <v>79.099999999999994</v>
      </c>
      <c r="N12183">
        <v>4.2</v>
      </c>
      <c r="O12183">
        <v>0</v>
      </c>
      <c r="P12183">
        <v>16.8</v>
      </c>
      <c r="Q12183">
        <v>16.8</v>
      </c>
      <c r="R12183" t="s">
        <v>157</v>
      </c>
      <c r="S12183" t="s">
        <v>157</v>
      </c>
      <c r="T12183" t="s">
        <v>157</v>
      </c>
      <c r="U12183" t="s">
        <v>157</v>
      </c>
    </row>
    <row r="12184" spans="1:21" hidden="1" x14ac:dyDescent="0.45">
      <c r="A12184" t="str">
        <f t="shared" si="201"/>
        <v>YAG1Non-EUL7F+MPhysics and astronomyYorkshire and The Humber</v>
      </c>
      <c r="B12184" t="s">
        <v>116</v>
      </c>
      <c r="C12184" t="s">
        <v>49</v>
      </c>
      <c r="D12184">
        <v>1</v>
      </c>
      <c r="E12184" t="s">
        <v>162</v>
      </c>
      <c r="F12184" t="s">
        <v>145</v>
      </c>
      <c r="G12184" t="s">
        <v>138</v>
      </c>
      <c r="H12184" t="s">
        <v>71</v>
      </c>
      <c r="I12184" t="s">
        <v>160</v>
      </c>
      <c r="J12184">
        <v>5</v>
      </c>
      <c r="K12184">
        <v>0</v>
      </c>
      <c r="L12184">
        <v>5</v>
      </c>
      <c r="M12184">
        <v>60</v>
      </c>
      <c r="N12184">
        <v>0</v>
      </c>
      <c r="O12184">
        <v>0</v>
      </c>
      <c r="P12184">
        <v>40</v>
      </c>
      <c r="Q12184">
        <v>40</v>
      </c>
      <c r="R12184" t="s">
        <v>157</v>
      </c>
      <c r="S12184" t="s">
        <v>157</v>
      </c>
      <c r="T12184" t="s">
        <v>157</v>
      </c>
      <c r="U12184" t="s">
        <v>157</v>
      </c>
    </row>
    <row r="12185" spans="1:21" hidden="1" x14ac:dyDescent="0.45">
      <c r="A12185" t="str">
        <f t="shared" si="201"/>
        <v>YAG1Non-EUL7F+MPhysics and astronomyNA</v>
      </c>
      <c r="B12185" t="s">
        <v>116</v>
      </c>
      <c r="C12185" t="s">
        <v>49</v>
      </c>
      <c r="D12185">
        <v>1</v>
      </c>
      <c r="E12185" t="s">
        <v>162</v>
      </c>
      <c r="F12185" t="s">
        <v>145</v>
      </c>
      <c r="G12185" t="s">
        <v>138</v>
      </c>
      <c r="H12185" t="s">
        <v>71</v>
      </c>
      <c r="I12185" t="s">
        <v>157</v>
      </c>
      <c r="J12185">
        <v>100</v>
      </c>
      <c r="K12185">
        <v>85.8</v>
      </c>
      <c r="L12185">
        <v>15</v>
      </c>
      <c r="M12185">
        <v>0</v>
      </c>
      <c r="N12185">
        <v>0</v>
      </c>
      <c r="O12185">
        <v>0</v>
      </c>
      <c r="P12185">
        <v>0</v>
      </c>
      <c r="Q12185">
        <v>14.2</v>
      </c>
      <c r="R12185" t="s">
        <v>157</v>
      </c>
      <c r="S12185" t="s">
        <v>157</v>
      </c>
      <c r="T12185" t="s">
        <v>157</v>
      </c>
      <c r="U12185" t="s">
        <v>157</v>
      </c>
    </row>
    <row r="12186" spans="1:21" hidden="1" x14ac:dyDescent="0.45">
      <c r="A12186" t="str">
        <f t="shared" si="201"/>
        <v>YAG1Non-EUL8F+MPhysics and astronomyAbroad</v>
      </c>
      <c r="B12186" t="s">
        <v>116</v>
      </c>
      <c r="C12186" t="s">
        <v>49</v>
      </c>
      <c r="D12186">
        <v>1</v>
      </c>
      <c r="E12186" t="s">
        <v>162</v>
      </c>
      <c r="F12186" t="s">
        <v>139</v>
      </c>
      <c r="G12186" t="s">
        <v>138</v>
      </c>
      <c r="H12186" t="s">
        <v>71</v>
      </c>
      <c r="I12186" t="s">
        <v>146</v>
      </c>
      <c r="J12186">
        <v>5</v>
      </c>
      <c r="K12186">
        <v>0</v>
      </c>
      <c r="L12186">
        <v>5</v>
      </c>
      <c r="M12186">
        <v>76.5</v>
      </c>
      <c r="N12186">
        <v>23.5</v>
      </c>
      <c r="O12186">
        <v>0</v>
      </c>
      <c r="P12186">
        <v>0</v>
      </c>
      <c r="Q12186">
        <v>0</v>
      </c>
      <c r="R12186" t="s">
        <v>157</v>
      </c>
      <c r="S12186" t="s">
        <v>157</v>
      </c>
      <c r="T12186" t="s">
        <v>157</v>
      </c>
      <c r="U12186" t="s">
        <v>157</v>
      </c>
    </row>
    <row r="12187" spans="1:21" hidden="1" x14ac:dyDescent="0.45">
      <c r="A12187" t="str">
        <f t="shared" si="201"/>
        <v>YAG1Non-EUL8F+MPhysics and astronomyEast Midlands</v>
      </c>
      <c r="B12187" t="s">
        <v>116</v>
      </c>
      <c r="C12187" t="s">
        <v>49</v>
      </c>
      <c r="D12187">
        <v>1</v>
      </c>
      <c r="E12187" t="s">
        <v>162</v>
      </c>
      <c r="F12187" t="s">
        <v>139</v>
      </c>
      <c r="G12187" t="s">
        <v>138</v>
      </c>
      <c r="H12187" t="s">
        <v>71</v>
      </c>
      <c r="I12187" t="s">
        <v>147</v>
      </c>
      <c r="J12187">
        <v>10</v>
      </c>
      <c r="K12187">
        <v>0</v>
      </c>
      <c r="L12187">
        <v>10</v>
      </c>
      <c r="M12187">
        <v>87.5</v>
      </c>
      <c r="N12187">
        <v>12.5</v>
      </c>
      <c r="O12187">
        <v>0</v>
      </c>
      <c r="P12187">
        <v>0</v>
      </c>
      <c r="Q12187">
        <v>0</v>
      </c>
      <c r="R12187" t="s">
        <v>157</v>
      </c>
      <c r="S12187" t="s">
        <v>157</v>
      </c>
      <c r="T12187" t="s">
        <v>157</v>
      </c>
      <c r="U12187" t="s">
        <v>157</v>
      </c>
    </row>
    <row r="12188" spans="1:21" hidden="1" x14ac:dyDescent="0.45">
      <c r="A12188" t="str">
        <f t="shared" si="201"/>
        <v>YAG1Non-EUL8F+MPhysics and astronomyEast of England</v>
      </c>
      <c r="B12188" t="s">
        <v>116</v>
      </c>
      <c r="C12188" t="s">
        <v>49</v>
      </c>
      <c r="D12188">
        <v>1</v>
      </c>
      <c r="E12188" t="s">
        <v>162</v>
      </c>
      <c r="F12188" t="s">
        <v>139</v>
      </c>
      <c r="G12188" t="s">
        <v>138</v>
      </c>
      <c r="H12188" t="s">
        <v>71</v>
      </c>
      <c r="I12188" t="s">
        <v>148</v>
      </c>
      <c r="J12188">
        <v>20</v>
      </c>
      <c r="K12188">
        <v>0</v>
      </c>
      <c r="L12188">
        <v>20</v>
      </c>
      <c r="M12188">
        <v>39.5</v>
      </c>
      <c r="N12188">
        <v>15.8</v>
      </c>
      <c r="O12188">
        <v>44.7</v>
      </c>
      <c r="P12188">
        <v>44.7</v>
      </c>
      <c r="Q12188">
        <v>44.7</v>
      </c>
      <c r="R12188" t="s">
        <v>161</v>
      </c>
      <c r="S12188" t="s">
        <v>161</v>
      </c>
      <c r="T12188" t="s">
        <v>161</v>
      </c>
      <c r="U12188" t="s">
        <v>161</v>
      </c>
    </row>
    <row r="12189" spans="1:21" hidden="1" x14ac:dyDescent="0.45">
      <c r="A12189" t="str">
        <f t="shared" si="201"/>
        <v>YAG1Non-EUL8F+MPhysics and astronomyLondon</v>
      </c>
      <c r="B12189" t="s">
        <v>116</v>
      </c>
      <c r="C12189" t="s">
        <v>49</v>
      </c>
      <c r="D12189">
        <v>1</v>
      </c>
      <c r="E12189" t="s">
        <v>162</v>
      </c>
      <c r="F12189" t="s">
        <v>139</v>
      </c>
      <c r="G12189" t="s">
        <v>138</v>
      </c>
      <c r="H12189" t="s">
        <v>71</v>
      </c>
      <c r="I12189" t="s">
        <v>149</v>
      </c>
      <c r="J12189">
        <v>15</v>
      </c>
      <c r="K12189">
        <v>0</v>
      </c>
      <c r="L12189">
        <v>15</v>
      </c>
      <c r="M12189">
        <v>31.8</v>
      </c>
      <c r="N12189">
        <v>20.399999999999999</v>
      </c>
      <c r="O12189">
        <v>40.9</v>
      </c>
      <c r="P12189">
        <v>47.7</v>
      </c>
      <c r="Q12189">
        <v>47.7</v>
      </c>
      <c r="R12189" t="s">
        <v>161</v>
      </c>
      <c r="S12189" t="s">
        <v>161</v>
      </c>
      <c r="T12189" t="s">
        <v>161</v>
      </c>
      <c r="U12189" t="s">
        <v>161</v>
      </c>
    </row>
    <row r="12190" spans="1:21" hidden="1" x14ac:dyDescent="0.45">
      <c r="A12190" t="str">
        <f t="shared" si="201"/>
        <v>YAG1Non-EUL8F+MPhysics and astronomyNorth East</v>
      </c>
      <c r="B12190" t="s">
        <v>116</v>
      </c>
      <c r="C12190" t="s">
        <v>49</v>
      </c>
      <c r="D12190">
        <v>1</v>
      </c>
      <c r="E12190" t="s">
        <v>162</v>
      </c>
      <c r="F12190" t="s">
        <v>139</v>
      </c>
      <c r="G12190" t="s">
        <v>138</v>
      </c>
      <c r="H12190" t="s">
        <v>71</v>
      </c>
      <c r="I12190" t="s">
        <v>150</v>
      </c>
      <c r="J12190" t="s">
        <v>161</v>
      </c>
      <c r="K12190" t="s">
        <v>161</v>
      </c>
      <c r="L12190" t="s">
        <v>161</v>
      </c>
      <c r="M12190" t="s">
        <v>161</v>
      </c>
      <c r="N12190" t="s">
        <v>161</v>
      </c>
      <c r="O12190" t="s">
        <v>161</v>
      </c>
      <c r="P12190" t="s">
        <v>161</v>
      </c>
      <c r="Q12190" t="s">
        <v>161</v>
      </c>
      <c r="R12190" t="s">
        <v>161</v>
      </c>
      <c r="S12190" t="s">
        <v>161</v>
      </c>
      <c r="T12190" t="s">
        <v>161</v>
      </c>
      <c r="U12190" t="s">
        <v>161</v>
      </c>
    </row>
    <row r="12191" spans="1:21" hidden="1" x14ac:dyDescent="0.45">
      <c r="A12191" t="str">
        <f t="shared" si="201"/>
        <v>YAG1Non-EUL8F+MPhysics and astronomyNorth West</v>
      </c>
      <c r="B12191" t="s">
        <v>116</v>
      </c>
      <c r="C12191" t="s">
        <v>49</v>
      </c>
      <c r="D12191">
        <v>1</v>
      </c>
      <c r="E12191" t="s">
        <v>162</v>
      </c>
      <c r="F12191" t="s">
        <v>139</v>
      </c>
      <c r="G12191" t="s">
        <v>138</v>
      </c>
      <c r="H12191" t="s">
        <v>71</v>
      </c>
      <c r="I12191" t="s">
        <v>151</v>
      </c>
      <c r="J12191">
        <v>15</v>
      </c>
      <c r="K12191">
        <v>0</v>
      </c>
      <c r="L12191">
        <v>15</v>
      </c>
      <c r="M12191">
        <v>30.8</v>
      </c>
      <c r="N12191">
        <v>46.2</v>
      </c>
      <c r="O12191">
        <v>23.1</v>
      </c>
      <c r="P12191">
        <v>23.1</v>
      </c>
      <c r="Q12191">
        <v>23.1</v>
      </c>
      <c r="R12191" t="s">
        <v>161</v>
      </c>
      <c r="S12191" t="s">
        <v>161</v>
      </c>
      <c r="T12191" t="s">
        <v>161</v>
      </c>
      <c r="U12191" t="s">
        <v>161</v>
      </c>
    </row>
    <row r="12192" spans="1:21" hidden="1" x14ac:dyDescent="0.45">
      <c r="A12192" t="str">
        <f t="shared" si="201"/>
        <v>YAG1Non-EUL8F+MPhysics and astronomyNorthern Ireland</v>
      </c>
      <c r="B12192" t="s">
        <v>116</v>
      </c>
      <c r="C12192" t="s">
        <v>49</v>
      </c>
      <c r="D12192">
        <v>1</v>
      </c>
      <c r="E12192" t="s">
        <v>162</v>
      </c>
      <c r="F12192" t="s">
        <v>139</v>
      </c>
      <c r="G12192" t="s">
        <v>138</v>
      </c>
      <c r="H12192" t="s">
        <v>71</v>
      </c>
      <c r="I12192" t="s">
        <v>152</v>
      </c>
      <c r="J12192" t="s">
        <v>161</v>
      </c>
      <c r="K12192" t="s">
        <v>161</v>
      </c>
      <c r="L12192" t="s">
        <v>161</v>
      </c>
      <c r="M12192" t="s">
        <v>161</v>
      </c>
      <c r="N12192" t="s">
        <v>161</v>
      </c>
      <c r="O12192" t="s">
        <v>161</v>
      </c>
      <c r="P12192" t="s">
        <v>161</v>
      </c>
      <c r="Q12192" t="s">
        <v>161</v>
      </c>
      <c r="R12192" t="s">
        <v>161</v>
      </c>
      <c r="S12192" t="s">
        <v>161</v>
      </c>
      <c r="T12192" t="s">
        <v>161</v>
      </c>
      <c r="U12192" t="s">
        <v>161</v>
      </c>
    </row>
    <row r="12193" spans="1:21" hidden="1" x14ac:dyDescent="0.45">
      <c r="A12193" t="str">
        <f t="shared" si="201"/>
        <v>YAG1Non-EUL8F+MPhysics and astronomySouth East</v>
      </c>
      <c r="B12193" t="s">
        <v>116</v>
      </c>
      <c r="C12193" t="s">
        <v>49</v>
      </c>
      <c r="D12193">
        <v>1</v>
      </c>
      <c r="E12193" t="s">
        <v>162</v>
      </c>
      <c r="F12193" t="s">
        <v>139</v>
      </c>
      <c r="G12193" t="s">
        <v>138</v>
      </c>
      <c r="H12193" t="s">
        <v>71</v>
      </c>
      <c r="I12193" t="s">
        <v>154</v>
      </c>
      <c r="J12193">
        <v>25</v>
      </c>
      <c r="K12193">
        <v>0</v>
      </c>
      <c r="L12193">
        <v>25</v>
      </c>
      <c r="M12193">
        <v>29.9</v>
      </c>
      <c r="N12193">
        <v>20.3</v>
      </c>
      <c r="O12193">
        <v>49.8</v>
      </c>
      <c r="P12193">
        <v>49.8</v>
      </c>
      <c r="Q12193">
        <v>49.8</v>
      </c>
      <c r="R12193" t="s">
        <v>161</v>
      </c>
      <c r="S12193" t="s">
        <v>161</v>
      </c>
      <c r="T12193" t="s">
        <v>161</v>
      </c>
      <c r="U12193" t="s">
        <v>161</v>
      </c>
    </row>
    <row r="12194" spans="1:21" hidden="1" x14ac:dyDescent="0.45">
      <c r="A12194" t="str">
        <f t="shared" si="201"/>
        <v>YAG1Non-EUL8F+MPhysics and astronomySouth West</v>
      </c>
      <c r="B12194" t="s">
        <v>116</v>
      </c>
      <c r="C12194" t="s">
        <v>49</v>
      </c>
      <c r="D12194">
        <v>1</v>
      </c>
      <c r="E12194" t="s">
        <v>162</v>
      </c>
      <c r="F12194" t="s">
        <v>139</v>
      </c>
      <c r="G12194" t="s">
        <v>138</v>
      </c>
      <c r="H12194" t="s">
        <v>71</v>
      </c>
      <c r="I12194" t="s">
        <v>155</v>
      </c>
      <c r="J12194">
        <v>10</v>
      </c>
      <c r="K12194">
        <v>0</v>
      </c>
      <c r="L12194">
        <v>10</v>
      </c>
      <c r="M12194">
        <v>42.9</v>
      </c>
      <c r="N12194">
        <v>14.3</v>
      </c>
      <c r="O12194">
        <v>42.9</v>
      </c>
      <c r="P12194">
        <v>42.9</v>
      </c>
      <c r="Q12194">
        <v>42.9</v>
      </c>
      <c r="R12194" t="s">
        <v>161</v>
      </c>
      <c r="S12194" t="s">
        <v>161</v>
      </c>
      <c r="T12194" t="s">
        <v>161</v>
      </c>
      <c r="U12194" t="s">
        <v>161</v>
      </c>
    </row>
    <row r="12195" spans="1:21" hidden="1" x14ac:dyDescent="0.45">
      <c r="A12195" t="str">
        <f t="shared" si="201"/>
        <v>YAG1Non-EUL8F+MPhysics and astronomyWest Midlands</v>
      </c>
      <c r="B12195" t="s">
        <v>116</v>
      </c>
      <c r="C12195" t="s">
        <v>49</v>
      </c>
      <c r="D12195">
        <v>1</v>
      </c>
      <c r="E12195" t="s">
        <v>162</v>
      </c>
      <c r="F12195" t="s">
        <v>139</v>
      </c>
      <c r="G12195" t="s">
        <v>138</v>
      </c>
      <c r="H12195" t="s">
        <v>71</v>
      </c>
      <c r="I12195" t="s">
        <v>159</v>
      </c>
      <c r="J12195">
        <v>10</v>
      </c>
      <c r="K12195">
        <v>0</v>
      </c>
      <c r="L12195">
        <v>10</v>
      </c>
      <c r="M12195">
        <v>77.8</v>
      </c>
      <c r="N12195">
        <v>0</v>
      </c>
      <c r="O12195">
        <v>22.2</v>
      </c>
      <c r="P12195">
        <v>22.2</v>
      </c>
      <c r="Q12195">
        <v>22.2</v>
      </c>
      <c r="R12195" t="s">
        <v>161</v>
      </c>
      <c r="S12195" t="s">
        <v>161</v>
      </c>
      <c r="T12195" t="s">
        <v>161</v>
      </c>
      <c r="U12195" t="s">
        <v>161</v>
      </c>
    </row>
    <row r="12196" spans="1:21" hidden="1" x14ac:dyDescent="0.45">
      <c r="A12196" t="str">
        <f t="shared" si="201"/>
        <v>YAG1Non-EUL8F+MPhysics and astronomyYorkshire and The Humber</v>
      </c>
      <c r="B12196" t="s">
        <v>116</v>
      </c>
      <c r="C12196" t="s">
        <v>49</v>
      </c>
      <c r="D12196">
        <v>1</v>
      </c>
      <c r="E12196" t="s">
        <v>162</v>
      </c>
      <c r="F12196" t="s">
        <v>139</v>
      </c>
      <c r="G12196" t="s">
        <v>138</v>
      </c>
      <c r="H12196" t="s">
        <v>71</v>
      </c>
      <c r="I12196" t="s">
        <v>160</v>
      </c>
      <c r="J12196">
        <v>10</v>
      </c>
      <c r="K12196">
        <v>0</v>
      </c>
      <c r="L12196">
        <v>10</v>
      </c>
      <c r="M12196">
        <v>69.2</v>
      </c>
      <c r="N12196">
        <v>15.4</v>
      </c>
      <c r="O12196">
        <v>15.4</v>
      </c>
      <c r="P12196">
        <v>15.4</v>
      </c>
      <c r="Q12196">
        <v>15.4</v>
      </c>
      <c r="R12196" t="s">
        <v>161</v>
      </c>
      <c r="S12196" t="s">
        <v>161</v>
      </c>
      <c r="T12196" t="s">
        <v>161</v>
      </c>
      <c r="U12196" t="s">
        <v>161</v>
      </c>
    </row>
    <row r="12197" spans="1:21" hidden="1" x14ac:dyDescent="0.45">
      <c r="A12197" t="str">
        <f t="shared" si="201"/>
        <v>YAG1Non-EUL8F+MPhysics and astronomyNA</v>
      </c>
      <c r="B12197" t="s">
        <v>116</v>
      </c>
      <c r="C12197" t="s">
        <v>49</v>
      </c>
      <c r="D12197">
        <v>1</v>
      </c>
      <c r="E12197" t="s">
        <v>162</v>
      </c>
      <c r="F12197" t="s">
        <v>139</v>
      </c>
      <c r="G12197" t="s">
        <v>138</v>
      </c>
      <c r="H12197" t="s">
        <v>71</v>
      </c>
      <c r="I12197" t="s">
        <v>157</v>
      </c>
      <c r="J12197">
        <v>50</v>
      </c>
      <c r="K12197">
        <v>100</v>
      </c>
      <c r="L12197" t="s">
        <v>161</v>
      </c>
      <c r="M12197" t="s">
        <v>161</v>
      </c>
      <c r="N12197" t="s">
        <v>161</v>
      </c>
      <c r="O12197" t="s">
        <v>161</v>
      </c>
      <c r="P12197" t="s">
        <v>161</v>
      </c>
      <c r="Q12197" t="s">
        <v>161</v>
      </c>
      <c r="R12197" t="s">
        <v>157</v>
      </c>
      <c r="S12197" t="s">
        <v>157</v>
      </c>
      <c r="T12197" t="s">
        <v>157</v>
      </c>
      <c r="U12197" t="s">
        <v>157</v>
      </c>
    </row>
    <row r="12198" spans="1:21" hidden="1" x14ac:dyDescent="0.45">
      <c r="A12198" t="str">
        <f t="shared" si="201"/>
        <v>YAG10UKL7F+MPhysics and astronomyAll</v>
      </c>
      <c r="B12198" t="s">
        <v>116</v>
      </c>
      <c r="C12198" t="s">
        <v>142</v>
      </c>
      <c r="D12198">
        <v>10</v>
      </c>
      <c r="E12198" t="s">
        <v>44</v>
      </c>
      <c r="F12198" t="s">
        <v>145</v>
      </c>
      <c r="G12198" t="s">
        <v>138</v>
      </c>
      <c r="H12198" t="s">
        <v>71</v>
      </c>
      <c r="I12198" t="s">
        <v>28</v>
      </c>
      <c r="J12198">
        <v>235</v>
      </c>
      <c r="K12198">
        <v>8.6</v>
      </c>
      <c r="L12198">
        <v>215</v>
      </c>
      <c r="M12198">
        <v>17.600000000000001</v>
      </c>
      <c r="N12198">
        <v>1.4</v>
      </c>
      <c r="O12198">
        <v>75.599999999999994</v>
      </c>
      <c r="P12198">
        <v>79.599999999999994</v>
      </c>
      <c r="Q12198">
        <v>81</v>
      </c>
      <c r="R12198">
        <v>145</v>
      </c>
      <c r="S12198">
        <v>23000</v>
      </c>
      <c r="T12198">
        <v>34300</v>
      </c>
      <c r="U12198">
        <v>47400</v>
      </c>
    </row>
    <row r="12199" spans="1:21" hidden="1" x14ac:dyDescent="0.45">
      <c r="A12199" t="str">
        <f t="shared" si="201"/>
        <v>YAG10UKL8F+MPhysics and astronomyAll</v>
      </c>
      <c r="B12199" t="s">
        <v>116</v>
      </c>
      <c r="C12199" t="s">
        <v>142</v>
      </c>
      <c r="D12199">
        <v>10</v>
      </c>
      <c r="E12199" t="s">
        <v>44</v>
      </c>
      <c r="F12199" t="s">
        <v>139</v>
      </c>
      <c r="G12199" t="s">
        <v>138</v>
      </c>
      <c r="H12199" t="s">
        <v>71</v>
      </c>
      <c r="I12199" t="s">
        <v>28</v>
      </c>
      <c r="J12199">
        <v>410</v>
      </c>
      <c r="K12199">
        <v>5.6</v>
      </c>
      <c r="L12199">
        <v>385</v>
      </c>
      <c r="M12199">
        <v>24</v>
      </c>
      <c r="N12199">
        <v>2.2999999999999998</v>
      </c>
      <c r="O12199">
        <v>68.2</v>
      </c>
      <c r="P12199">
        <v>73.099999999999994</v>
      </c>
      <c r="Q12199">
        <v>73.599999999999994</v>
      </c>
      <c r="R12199">
        <v>245</v>
      </c>
      <c r="S12199">
        <v>35800</v>
      </c>
      <c r="T12199">
        <v>44500</v>
      </c>
      <c r="U12199">
        <v>61700</v>
      </c>
    </row>
    <row r="12200" spans="1:21" hidden="1" x14ac:dyDescent="0.45">
      <c r="A12200" t="str">
        <f t="shared" si="201"/>
        <v>YAG5UKL7F+MPhysics and astronomyAll</v>
      </c>
      <c r="B12200" t="s">
        <v>116</v>
      </c>
      <c r="C12200" t="s">
        <v>140</v>
      </c>
      <c r="D12200">
        <v>5</v>
      </c>
      <c r="E12200" t="s">
        <v>44</v>
      </c>
      <c r="F12200" t="s">
        <v>145</v>
      </c>
      <c r="G12200" t="s">
        <v>138</v>
      </c>
      <c r="H12200" t="s">
        <v>71</v>
      </c>
      <c r="I12200" t="s">
        <v>28</v>
      </c>
      <c r="J12200">
        <v>360</v>
      </c>
      <c r="K12200">
        <v>4.5</v>
      </c>
      <c r="L12200">
        <v>345</v>
      </c>
      <c r="M12200">
        <v>13.1</v>
      </c>
      <c r="N12200">
        <v>6.6</v>
      </c>
      <c r="O12200">
        <v>65.599999999999994</v>
      </c>
      <c r="P12200">
        <v>75.5</v>
      </c>
      <c r="Q12200">
        <v>80.3</v>
      </c>
      <c r="R12200">
        <v>215</v>
      </c>
      <c r="S12200">
        <v>27400</v>
      </c>
      <c r="T12200">
        <v>34700</v>
      </c>
      <c r="U12200">
        <v>43800</v>
      </c>
    </row>
    <row r="12201" spans="1:21" hidden="1" x14ac:dyDescent="0.45">
      <c r="A12201" t="str">
        <f t="shared" si="201"/>
        <v>YAG5UKL8F+MPhysics and astronomyAll</v>
      </c>
      <c r="B12201" t="s">
        <v>116</v>
      </c>
      <c r="C12201" t="s">
        <v>140</v>
      </c>
      <c r="D12201">
        <v>5</v>
      </c>
      <c r="E12201" t="s">
        <v>44</v>
      </c>
      <c r="F12201" t="s">
        <v>139</v>
      </c>
      <c r="G12201" t="s">
        <v>138</v>
      </c>
      <c r="H12201" t="s">
        <v>71</v>
      </c>
      <c r="I12201" t="s">
        <v>28</v>
      </c>
      <c r="J12201">
        <v>430</v>
      </c>
      <c r="K12201">
        <v>2.9</v>
      </c>
      <c r="L12201">
        <v>420</v>
      </c>
      <c r="M12201">
        <v>22.2</v>
      </c>
      <c r="N12201">
        <v>4.8</v>
      </c>
      <c r="O12201">
        <v>70.400000000000006</v>
      </c>
      <c r="P12201">
        <v>72.8</v>
      </c>
      <c r="Q12201">
        <v>73</v>
      </c>
      <c r="R12201">
        <v>275</v>
      </c>
      <c r="S12201">
        <v>33600</v>
      </c>
      <c r="T12201">
        <v>37600</v>
      </c>
      <c r="U12201">
        <v>48500</v>
      </c>
    </row>
    <row r="12202" spans="1:21" hidden="1" x14ac:dyDescent="0.45">
      <c r="A12202" t="str">
        <f t="shared" si="201"/>
        <v>YAG3UKL7F+MPhysics and astronomyAll</v>
      </c>
      <c r="B12202" t="s">
        <v>116</v>
      </c>
      <c r="C12202" t="s">
        <v>141</v>
      </c>
      <c r="D12202">
        <v>3</v>
      </c>
      <c r="E12202" t="s">
        <v>44</v>
      </c>
      <c r="F12202" t="s">
        <v>145</v>
      </c>
      <c r="G12202" t="s">
        <v>138</v>
      </c>
      <c r="H12202" t="s">
        <v>71</v>
      </c>
      <c r="I12202" t="s">
        <v>28</v>
      </c>
      <c r="J12202">
        <v>315</v>
      </c>
      <c r="K12202">
        <v>2.2000000000000002</v>
      </c>
      <c r="L12202">
        <v>310</v>
      </c>
      <c r="M12202">
        <v>9.5</v>
      </c>
      <c r="N12202">
        <v>2.7</v>
      </c>
      <c r="O12202">
        <v>50.2</v>
      </c>
      <c r="P12202">
        <v>72.599999999999994</v>
      </c>
      <c r="Q12202">
        <v>87.8</v>
      </c>
      <c r="R12202">
        <v>150</v>
      </c>
      <c r="S12202">
        <v>26600</v>
      </c>
      <c r="T12202">
        <v>35800</v>
      </c>
      <c r="U12202">
        <v>44200</v>
      </c>
    </row>
    <row r="12203" spans="1:21" hidden="1" x14ac:dyDescent="0.45">
      <c r="A12203" t="str">
        <f t="shared" si="201"/>
        <v>YAG3UKL8F+MPhysics and astronomyAll</v>
      </c>
      <c r="B12203" t="s">
        <v>116</v>
      </c>
      <c r="C12203" t="s">
        <v>141</v>
      </c>
      <c r="D12203">
        <v>3</v>
      </c>
      <c r="E12203" t="s">
        <v>44</v>
      </c>
      <c r="F12203" t="s">
        <v>139</v>
      </c>
      <c r="G12203" t="s">
        <v>138</v>
      </c>
      <c r="H12203" t="s">
        <v>71</v>
      </c>
      <c r="I12203" t="s">
        <v>28</v>
      </c>
      <c r="J12203">
        <v>475</v>
      </c>
      <c r="K12203">
        <v>2</v>
      </c>
      <c r="L12203">
        <v>465</v>
      </c>
      <c r="M12203">
        <v>20</v>
      </c>
      <c r="N12203">
        <v>3.7</v>
      </c>
      <c r="O12203">
        <v>73.5</v>
      </c>
      <c r="P12203">
        <v>75.7</v>
      </c>
      <c r="Q12203">
        <v>76.3</v>
      </c>
      <c r="R12203">
        <v>320</v>
      </c>
      <c r="S12203">
        <v>31400</v>
      </c>
      <c r="T12203">
        <v>35800</v>
      </c>
      <c r="U12203">
        <v>44900</v>
      </c>
    </row>
    <row r="12204" spans="1:21" hidden="1" x14ac:dyDescent="0.45">
      <c r="A12204" t="str">
        <f t="shared" si="201"/>
        <v>YAG1UKL7F+MPhysics and astronomyAll</v>
      </c>
      <c r="B12204" t="s">
        <v>116</v>
      </c>
      <c r="C12204" t="s">
        <v>49</v>
      </c>
      <c r="D12204">
        <v>1</v>
      </c>
      <c r="E12204" t="s">
        <v>44</v>
      </c>
      <c r="F12204" t="s">
        <v>145</v>
      </c>
      <c r="G12204" t="s">
        <v>138</v>
      </c>
      <c r="H12204" t="s">
        <v>71</v>
      </c>
      <c r="I12204" t="s">
        <v>28</v>
      </c>
      <c r="J12204">
        <v>345</v>
      </c>
      <c r="K12204">
        <v>1.9</v>
      </c>
      <c r="L12204">
        <v>340</v>
      </c>
      <c r="M12204">
        <v>3.6</v>
      </c>
      <c r="N12204">
        <v>2.7</v>
      </c>
      <c r="O12204">
        <v>47.5</v>
      </c>
      <c r="P12204">
        <v>75</v>
      </c>
      <c r="Q12204">
        <v>93.7</v>
      </c>
      <c r="R12204">
        <v>155</v>
      </c>
      <c r="S12204">
        <v>24800</v>
      </c>
      <c r="T12204">
        <v>30300</v>
      </c>
      <c r="U12204">
        <v>39800</v>
      </c>
    </row>
    <row r="12205" spans="1:21" hidden="1" x14ac:dyDescent="0.45">
      <c r="A12205" t="str">
        <f t="shared" si="201"/>
        <v>YAG1UKL8F+MPhysics and astronomyAll</v>
      </c>
      <c r="B12205" t="s">
        <v>116</v>
      </c>
      <c r="C12205" t="s">
        <v>49</v>
      </c>
      <c r="D12205">
        <v>1</v>
      </c>
      <c r="E12205" t="s">
        <v>44</v>
      </c>
      <c r="F12205" t="s">
        <v>139</v>
      </c>
      <c r="G12205" t="s">
        <v>138</v>
      </c>
      <c r="H12205" t="s">
        <v>71</v>
      </c>
      <c r="I12205" t="s">
        <v>28</v>
      </c>
      <c r="J12205">
        <v>475</v>
      </c>
      <c r="K12205">
        <v>1.5</v>
      </c>
      <c r="L12205">
        <v>465</v>
      </c>
      <c r="M12205">
        <v>15.7</v>
      </c>
      <c r="N12205">
        <v>8.8000000000000007</v>
      </c>
      <c r="O12205">
        <v>71.900000000000006</v>
      </c>
      <c r="P12205">
        <v>75</v>
      </c>
      <c r="Q12205">
        <v>75.5</v>
      </c>
      <c r="R12205">
        <v>320</v>
      </c>
      <c r="S12205">
        <v>29600</v>
      </c>
      <c r="T12205">
        <v>33200</v>
      </c>
      <c r="U12205">
        <v>39100</v>
      </c>
    </row>
    <row r="12206" spans="1:21" hidden="1" x14ac:dyDescent="0.45">
      <c r="A12206" t="str">
        <f t="shared" si="201"/>
        <v>YAG10UKL7FPhysics and astronomyAll</v>
      </c>
      <c r="B12206" t="s">
        <v>116</v>
      </c>
      <c r="C12206" t="s">
        <v>142</v>
      </c>
      <c r="D12206">
        <v>10</v>
      </c>
      <c r="E12206" t="s">
        <v>44</v>
      </c>
      <c r="F12206" t="s">
        <v>145</v>
      </c>
      <c r="G12206" t="s">
        <v>143</v>
      </c>
      <c r="H12206" t="s">
        <v>71</v>
      </c>
      <c r="I12206" t="s">
        <v>28</v>
      </c>
      <c r="J12206">
        <v>80</v>
      </c>
      <c r="K12206">
        <v>12.6</v>
      </c>
      <c r="L12206">
        <v>70</v>
      </c>
      <c r="M12206">
        <v>15.8</v>
      </c>
      <c r="N12206">
        <v>0</v>
      </c>
      <c r="O12206">
        <v>77.7</v>
      </c>
      <c r="P12206">
        <v>82.7</v>
      </c>
      <c r="Q12206">
        <v>84.2</v>
      </c>
      <c r="R12206">
        <v>50</v>
      </c>
      <c r="S12206">
        <v>17200</v>
      </c>
      <c r="T12206">
        <v>29600</v>
      </c>
      <c r="U12206">
        <v>38700</v>
      </c>
    </row>
    <row r="12207" spans="1:21" hidden="1" x14ac:dyDescent="0.45">
      <c r="A12207" t="str">
        <f t="shared" si="201"/>
        <v>YAG10UKL7MPhysics and astronomyAll</v>
      </c>
      <c r="B12207" t="s">
        <v>116</v>
      </c>
      <c r="C12207" t="s">
        <v>142</v>
      </c>
      <c r="D12207">
        <v>10</v>
      </c>
      <c r="E12207" t="s">
        <v>44</v>
      </c>
      <c r="F12207" t="s">
        <v>145</v>
      </c>
      <c r="G12207" t="s">
        <v>144</v>
      </c>
      <c r="H12207" t="s">
        <v>71</v>
      </c>
      <c r="I12207" t="s">
        <v>28</v>
      </c>
      <c r="J12207">
        <v>155</v>
      </c>
      <c r="K12207">
        <v>6.5</v>
      </c>
      <c r="L12207">
        <v>145</v>
      </c>
      <c r="M12207">
        <v>18.399999999999999</v>
      </c>
      <c r="N12207">
        <v>2.1</v>
      </c>
      <c r="O12207">
        <v>74.599999999999994</v>
      </c>
      <c r="P12207">
        <v>78.099999999999994</v>
      </c>
      <c r="Q12207">
        <v>79.5</v>
      </c>
      <c r="R12207">
        <v>100</v>
      </c>
      <c r="S12207">
        <v>27700</v>
      </c>
      <c r="T12207">
        <v>39400</v>
      </c>
      <c r="U12207">
        <v>52600</v>
      </c>
    </row>
    <row r="12208" spans="1:21" hidden="1" x14ac:dyDescent="0.45">
      <c r="A12208" t="str">
        <f t="shared" si="201"/>
        <v>YAG10UKL8FPhysics and astronomyAll</v>
      </c>
      <c r="B12208" t="s">
        <v>116</v>
      </c>
      <c r="C12208" t="s">
        <v>142</v>
      </c>
      <c r="D12208">
        <v>10</v>
      </c>
      <c r="E12208" t="s">
        <v>44</v>
      </c>
      <c r="F12208" t="s">
        <v>139</v>
      </c>
      <c r="G12208" t="s">
        <v>143</v>
      </c>
      <c r="H12208" t="s">
        <v>71</v>
      </c>
      <c r="I12208" t="s">
        <v>28</v>
      </c>
      <c r="J12208">
        <v>90</v>
      </c>
      <c r="K12208">
        <v>15</v>
      </c>
      <c r="L12208">
        <v>75</v>
      </c>
      <c r="M12208">
        <v>16.3</v>
      </c>
      <c r="N12208">
        <v>2.7</v>
      </c>
      <c r="O12208">
        <v>76.900000000000006</v>
      </c>
      <c r="P12208">
        <v>81</v>
      </c>
      <c r="Q12208">
        <v>81</v>
      </c>
      <c r="R12208">
        <v>55</v>
      </c>
      <c r="S12208">
        <v>23000</v>
      </c>
      <c r="T12208">
        <v>38300</v>
      </c>
      <c r="U12208">
        <v>50000</v>
      </c>
    </row>
    <row r="12209" spans="1:21" hidden="1" x14ac:dyDescent="0.45">
      <c r="A12209" t="str">
        <f t="shared" si="201"/>
        <v>YAG10UKL8MPhysics and astronomyAll</v>
      </c>
      <c r="B12209" t="s">
        <v>116</v>
      </c>
      <c r="C12209" t="s">
        <v>142</v>
      </c>
      <c r="D12209">
        <v>10</v>
      </c>
      <c r="E12209" t="s">
        <v>44</v>
      </c>
      <c r="F12209" t="s">
        <v>139</v>
      </c>
      <c r="G12209" t="s">
        <v>144</v>
      </c>
      <c r="H12209" t="s">
        <v>71</v>
      </c>
      <c r="I12209" t="s">
        <v>28</v>
      </c>
      <c r="J12209">
        <v>325</v>
      </c>
      <c r="K12209">
        <v>3.1</v>
      </c>
      <c r="L12209">
        <v>315</v>
      </c>
      <c r="M12209">
        <v>25.8</v>
      </c>
      <c r="N12209">
        <v>2.2000000000000002</v>
      </c>
      <c r="O12209">
        <v>66.099999999999994</v>
      </c>
      <c r="P12209">
        <v>71.3</v>
      </c>
      <c r="Q12209">
        <v>71.900000000000006</v>
      </c>
      <c r="R12209">
        <v>195</v>
      </c>
      <c r="S12209">
        <v>38000</v>
      </c>
      <c r="T12209">
        <v>46000</v>
      </c>
      <c r="U12209">
        <v>71900</v>
      </c>
    </row>
    <row r="12210" spans="1:21" hidden="1" x14ac:dyDescent="0.45">
      <c r="A12210" t="str">
        <f t="shared" si="201"/>
        <v>YAG5UKL7FPhysics and astronomyAll</v>
      </c>
      <c r="B12210" t="s">
        <v>116</v>
      </c>
      <c r="C12210" t="s">
        <v>140</v>
      </c>
      <c r="D12210">
        <v>5</v>
      </c>
      <c r="E12210" t="s">
        <v>44</v>
      </c>
      <c r="F12210" t="s">
        <v>145</v>
      </c>
      <c r="G12210" t="s">
        <v>143</v>
      </c>
      <c r="H12210" t="s">
        <v>71</v>
      </c>
      <c r="I12210" t="s">
        <v>28</v>
      </c>
      <c r="J12210">
        <v>105</v>
      </c>
      <c r="K12210">
        <v>11.3</v>
      </c>
      <c r="L12210">
        <v>95</v>
      </c>
      <c r="M12210">
        <v>12.7</v>
      </c>
      <c r="N12210">
        <v>3.8</v>
      </c>
      <c r="O12210">
        <v>66.5</v>
      </c>
      <c r="P12210">
        <v>75.8</v>
      </c>
      <c r="Q12210">
        <v>83.5</v>
      </c>
      <c r="R12210">
        <v>60</v>
      </c>
      <c r="S12210">
        <v>25200</v>
      </c>
      <c r="T12210">
        <v>32800</v>
      </c>
      <c r="U12210">
        <v>37600</v>
      </c>
    </row>
    <row r="12211" spans="1:21" hidden="1" x14ac:dyDescent="0.45">
      <c r="A12211" t="str">
        <f t="shared" si="201"/>
        <v>YAG5UKL7MPhysics and astronomyAll</v>
      </c>
      <c r="B12211" t="s">
        <v>116</v>
      </c>
      <c r="C12211" t="s">
        <v>140</v>
      </c>
      <c r="D12211">
        <v>5</v>
      </c>
      <c r="E12211" t="s">
        <v>44</v>
      </c>
      <c r="F12211" t="s">
        <v>145</v>
      </c>
      <c r="G12211" t="s">
        <v>144</v>
      </c>
      <c r="H12211" t="s">
        <v>71</v>
      </c>
      <c r="I12211" t="s">
        <v>28</v>
      </c>
      <c r="J12211">
        <v>260</v>
      </c>
      <c r="K12211">
        <v>1.7</v>
      </c>
      <c r="L12211">
        <v>255</v>
      </c>
      <c r="M12211">
        <v>13.2</v>
      </c>
      <c r="N12211">
        <v>7.7</v>
      </c>
      <c r="O12211">
        <v>65.2</v>
      </c>
      <c r="P12211">
        <v>75.400000000000006</v>
      </c>
      <c r="Q12211">
        <v>79.099999999999994</v>
      </c>
      <c r="R12211">
        <v>155</v>
      </c>
      <c r="S12211">
        <v>28800</v>
      </c>
      <c r="T12211">
        <v>35800</v>
      </c>
      <c r="U12211">
        <v>46700</v>
      </c>
    </row>
    <row r="12212" spans="1:21" hidden="1" x14ac:dyDescent="0.45">
      <c r="A12212" t="str">
        <f t="shared" si="201"/>
        <v>YAG5UKL8FPhysics and astronomyAll</v>
      </c>
      <c r="B12212" t="s">
        <v>116</v>
      </c>
      <c r="C12212" t="s">
        <v>140</v>
      </c>
      <c r="D12212">
        <v>5</v>
      </c>
      <c r="E12212" t="s">
        <v>44</v>
      </c>
      <c r="F12212" t="s">
        <v>139</v>
      </c>
      <c r="G12212" t="s">
        <v>143</v>
      </c>
      <c r="H12212" t="s">
        <v>71</v>
      </c>
      <c r="I12212" t="s">
        <v>28</v>
      </c>
      <c r="J12212">
        <v>90</v>
      </c>
      <c r="K12212">
        <v>5.9</v>
      </c>
      <c r="L12212">
        <v>85</v>
      </c>
      <c r="M12212">
        <v>24.9</v>
      </c>
      <c r="N12212">
        <v>5.4</v>
      </c>
      <c r="O12212">
        <v>66.099999999999994</v>
      </c>
      <c r="P12212">
        <v>69.7</v>
      </c>
      <c r="Q12212">
        <v>69.7</v>
      </c>
      <c r="R12212">
        <v>55</v>
      </c>
      <c r="S12212">
        <v>28500</v>
      </c>
      <c r="T12212">
        <v>36900</v>
      </c>
      <c r="U12212">
        <v>43100</v>
      </c>
    </row>
    <row r="12213" spans="1:21" hidden="1" x14ac:dyDescent="0.45">
      <c r="A12213" t="str">
        <f t="shared" si="201"/>
        <v>YAG5UKL8MPhysics and astronomyAll</v>
      </c>
      <c r="B12213" t="s">
        <v>116</v>
      </c>
      <c r="C12213" t="s">
        <v>140</v>
      </c>
      <c r="D12213">
        <v>5</v>
      </c>
      <c r="E12213" t="s">
        <v>44</v>
      </c>
      <c r="F12213" t="s">
        <v>139</v>
      </c>
      <c r="G12213" t="s">
        <v>144</v>
      </c>
      <c r="H12213" t="s">
        <v>71</v>
      </c>
      <c r="I12213" t="s">
        <v>28</v>
      </c>
      <c r="J12213">
        <v>340</v>
      </c>
      <c r="K12213">
        <v>2.1</v>
      </c>
      <c r="L12213">
        <v>335</v>
      </c>
      <c r="M12213">
        <v>21.5</v>
      </c>
      <c r="N12213">
        <v>4.7</v>
      </c>
      <c r="O12213">
        <v>71.400000000000006</v>
      </c>
      <c r="P12213">
        <v>73.5</v>
      </c>
      <c r="Q12213">
        <v>73.8</v>
      </c>
      <c r="R12213">
        <v>225</v>
      </c>
      <c r="S12213">
        <v>34300</v>
      </c>
      <c r="T12213">
        <v>38500</v>
      </c>
      <c r="U12213">
        <v>49300</v>
      </c>
    </row>
    <row r="12214" spans="1:21" hidden="1" x14ac:dyDescent="0.45">
      <c r="A12214" t="str">
        <f t="shared" si="201"/>
        <v>YAG3UKL7FPhysics and astronomyAll</v>
      </c>
      <c r="B12214" t="s">
        <v>116</v>
      </c>
      <c r="C12214" t="s">
        <v>141</v>
      </c>
      <c r="D12214">
        <v>3</v>
      </c>
      <c r="E12214" t="s">
        <v>44</v>
      </c>
      <c r="F12214" t="s">
        <v>145</v>
      </c>
      <c r="G12214" t="s">
        <v>143</v>
      </c>
      <c r="H12214" t="s">
        <v>71</v>
      </c>
      <c r="I12214" t="s">
        <v>28</v>
      </c>
      <c r="J12214">
        <v>65</v>
      </c>
      <c r="K12214">
        <v>0</v>
      </c>
      <c r="L12214">
        <v>65</v>
      </c>
      <c r="M12214">
        <v>10.199999999999999</v>
      </c>
      <c r="N12214">
        <v>2.2999999999999998</v>
      </c>
      <c r="O12214">
        <v>48.9</v>
      </c>
      <c r="P12214">
        <v>76.599999999999994</v>
      </c>
      <c r="Q12214">
        <v>87.4</v>
      </c>
      <c r="R12214">
        <v>35</v>
      </c>
      <c r="S12214">
        <v>26300</v>
      </c>
      <c r="T12214">
        <v>31000</v>
      </c>
      <c r="U12214">
        <v>42300</v>
      </c>
    </row>
    <row r="12215" spans="1:21" hidden="1" x14ac:dyDescent="0.45">
      <c r="A12215" t="str">
        <f t="shared" si="201"/>
        <v>YAG3UKL7MPhysics and astronomyAll</v>
      </c>
      <c r="B12215" t="s">
        <v>116</v>
      </c>
      <c r="C12215" t="s">
        <v>141</v>
      </c>
      <c r="D12215">
        <v>3</v>
      </c>
      <c r="E12215" t="s">
        <v>44</v>
      </c>
      <c r="F12215" t="s">
        <v>145</v>
      </c>
      <c r="G12215" t="s">
        <v>144</v>
      </c>
      <c r="H12215" t="s">
        <v>71</v>
      </c>
      <c r="I12215" t="s">
        <v>28</v>
      </c>
      <c r="J12215">
        <v>255</v>
      </c>
      <c r="K12215">
        <v>2.7</v>
      </c>
      <c r="L12215">
        <v>245</v>
      </c>
      <c r="M12215">
        <v>9.3000000000000007</v>
      </c>
      <c r="N12215">
        <v>2.8</v>
      </c>
      <c r="O12215">
        <v>50.6</v>
      </c>
      <c r="P12215">
        <v>71.599999999999994</v>
      </c>
      <c r="Q12215">
        <v>87.8</v>
      </c>
      <c r="R12215">
        <v>120</v>
      </c>
      <c r="S12215">
        <v>27700</v>
      </c>
      <c r="T12215">
        <v>36400</v>
      </c>
      <c r="U12215">
        <v>45300</v>
      </c>
    </row>
    <row r="12216" spans="1:21" hidden="1" x14ac:dyDescent="0.45">
      <c r="A12216" t="str">
        <f t="shared" si="201"/>
        <v>YAG3UKL8FPhysics and astronomyAll</v>
      </c>
      <c r="B12216" t="s">
        <v>116</v>
      </c>
      <c r="C12216" t="s">
        <v>141</v>
      </c>
      <c r="D12216">
        <v>3</v>
      </c>
      <c r="E12216" t="s">
        <v>44</v>
      </c>
      <c r="F12216" t="s">
        <v>139</v>
      </c>
      <c r="G12216" t="s">
        <v>143</v>
      </c>
      <c r="H12216" t="s">
        <v>71</v>
      </c>
      <c r="I12216" t="s">
        <v>28</v>
      </c>
      <c r="J12216">
        <v>90</v>
      </c>
      <c r="K12216">
        <v>1.9</v>
      </c>
      <c r="L12216">
        <v>90</v>
      </c>
      <c r="M12216">
        <v>24.8</v>
      </c>
      <c r="N12216">
        <v>2.2999999999999998</v>
      </c>
      <c r="O12216">
        <v>71.099999999999994</v>
      </c>
      <c r="P12216">
        <v>72.8</v>
      </c>
      <c r="Q12216">
        <v>72.8</v>
      </c>
      <c r="R12216">
        <v>60</v>
      </c>
      <c r="S12216">
        <v>26300</v>
      </c>
      <c r="T12216">
        <v>35800</v>
      </c>
      <c r="U12216">
        <v>43100</v>
      </c>
    </row>
    <row r="12217" spans="1:21" hidden="1" x14ac:dyDescent="0.45">
      <c r="A12217" t="str">
        <f t="shared" si="201"/>
        <v>YAG3UKL8MPhysics and astronomyAll</v>
      </c>
      <c r="B12217" t="s">
        <v>116</v>
      </c>
      <c r="C12217" t="s">
        <v>141</v>
      </c>
      <c r="D12217">
        <v>3</v>
      </c>
      <c r="E12217" t="s">
        <v>44</v>
      </c>
      <c r="F12217" t="s">
        <v>139</v>
      </c>
      <c r="G12217" t="s">
        <v>144</v>
      </c>
      <c r="H12217" t="s">
        <v>71</v>
      </c>
      <c r="I12217" t="s">
        <v>28</v>
      </c>
      <c r="J12217">
        <v>385</v>
      </c>
      <c r="K12217">
        <v>2.1</v>
      </c>
      <c r="L12217">
        <v>380</v>
      </c>
      <c r="M12217">
        <v>18.899999999999999</v>
      </c>
      <c r="N12217">
        <v>4</v>
      </c>
      <c r="O12217">
        <v>74</v>
      </c>
      <c r="P12217">
        <v>76.3</v>
      </c>
      <c r="Q12217">
        <v>77.099999999999994</v>
      </c>
      <c r="R12217">
        <v>260</v>
      </c>
      <c r="S12217">
        <v>31800</v>
      </c>
      <c r="T12217">
        <v>36100</v>
      </c>
      <c r="U12217">
        <v>46400</v>
      </c>
    </row>
    <row r="12218" spans="1:21" hidden="1" x14ac:dyDescent="0.45">
      <c r="A12218" t="str">
        <f t="shared" si="201"/>
        <v>YAG1UKL7FPhysics and astronomyAll</v>
      </c>
      <c r="B12218" t="s">
        <v>116</v>
      </c>
      <c r="C12218" t="s">
        <v>49</v>
      </c>
      <c r="D12218">
        <v>1</v>
      </c>
      <c r="E12218" t="s">
        <v>44</v>
      </c>
      <c r="F12218" t="s">
        <v>145</v>
      </c>
      <c r="G12218" t="s">
        <v>143</v>
      </c>
      <c r="H12218" t="s">
        <v>71</v>
      </c>
      <c r="I12218" t="s">
        <v>28</v>
      </c>
      <c r="J12218">
        <v>90</v>
      </c>
      <c r="K12218">
        <v>3.5</v>
      </c>
      <c r="L12218">
        <v>85</v>
      </c>
      <c r="M12218">
        <v>2.4</v>
      </c>
      <c r="N12218">
        <v>2.4</v>
      </c>
      <c r="O12218">
        <v>45.7</v>
      </c>
      <c r="P12218">
        <v>76.8</v>
      </c>
      <c r="Q12218">
        <v>95.2</v>
      </c>
      <c r="R12218">
        <v>40</v>
      </c>
      <c r="S12218">
        <v>20400</v>
      </c>
      <c r="T12218">
        <v>28800</v>
      </c>
      <c r="U12218">
        <v>34700</v>
      </c>
    </row>
    <row r="12219" spans="1:21" hidden="1" x14ac:dyDescent="0.45">
      <c r="A12219" t="str">
        <f t="shared" si="201"/>
        <v>YAG1UKL7MPhysics and astronomyAll</v>
      </c>
      <c r="B12219" t="s">
        <v>116</v>
      </c>
      <c r="C12219" t="s">
        <v>49</v>
      </c>
      <c r="D12219">
        <v>1</v>
      </c>
      <c r="E12219" t="s">
        <v>44</v>
      </c>
      <c r="F12219" t="s">
        <v>145</v>
      </c>
      <c r="G12219" t="s">
        <v>144</v>
      </c>
      <c r="H12219" t="s">
        <v>71</v>
      </c>
      <c r="I12219" t="s">
        <v>28</v>
      </c>
      <c r="J12219">
        <v>260</v>
      </c>
      <c r="K12219">
        <v>1.4</v>
      </c>
      <c r="L12219">
        <v>255</v>
      </c>
      <c r="M12219">
        <v>4</v>
      </c>
      <c r="N12219">
        <v>2.8</v>
      </c>
      <c r="O12219">
        <v>48.1</v>
      </c>
      <c r="P12219">
        <v>74.400000000000006</v>
      </c>
      <c r="Q12219">
        <v>93.2</v>
      </c>
      <c r="R12219">
        <v>120</v>
      </c>
      <c r="S12219">
        <v>24800</v>
      </c>
      <c r="T12219">
        <v>31800</v>
      </c>
      <c r="U12219">
        <v>40900</v>
      </c>
    </row>
    <row r="12220" spans="1:21" hidden="1" x14ac:dyDescent="0.45">
      <c r="A12220" t="str">
        <f t="shared" si="201"/>
        <v>YAG1UKL8FPhysics and astronomyAll</v>
      </c>
      <c r="B12220" t="s">
        <v>116</v>
      </c>
      <c r="C12220" t="s">
        <v>49</v>
      </c>
      <c r="D12220">
        <v>1</v>
      </c>
      <c r="E12220" t="s">
        <v>44</v>
      </c>
      <c r="F12220" t="s">
        <v>139</v>
      </c>
      <c r="G12220" t="s">
        <v>143</v>
      </c>
      <c r="H12220" t="s">
        <v>71</v>
      </c>
      <c r="I12220" t="s">
        <v>28</v>
      </c>
      <c r="J12220">
        <v>105</v>
      </c>
      <c r="K12220">
        <v>2</v>
      </c>
      <c r="L12220">
        <v>100</v>
      </c>
      <c r="M12220">
        <v>21.6</v>
      </c>
      <c r="N12220">
        <v>5.4</v>
      </c>
      <c r="O12220">
        <v>69.7</v>
      </c>
      <c r="P12220">
        <v>73.099999999999994</v>
      </c>
      <c r="Q12220">
        <v>73.099999999999994</v>
      </c>
      <c r="R12220">
        <v>70</v>
      </c>
      <c r="S12220">
        <v>29200</v>
      </c>
      <c r="T12220">
        <v>32800</v>
      </c>
      <c r="U12220">
        <v>35800</v>
      </c>
    </row>
    <row r="12221" spans="1:21" hidden="1" x14ac:dyDescent="0.45">
      <c r="A12221" t="str">
        <f t="shared" si="201"/>
        <v>YAG1UKL8MPhysics and astronomyAll</v>
      </c>
      <c r="B12221" t="s">
        <v>116</v>
      </c>
      <c r="C12221" t="s">
        <v>49</v>
      </c>
      <c r="D12221">
        <v>1</v>
      </c>
      <c r="E12221" t="s">
        <v>44</v>
      </c>
      <c r="F12221" t="s">
        <v>139</v>
      </c>
      <c r="G12221" t="s">
        <v>144</v>
      </c>
      <c r="H12221" t="s">
        <v>71</v>
      </c>
      <c r="I12221" t="s">
        <v>28</v>
      </c>
      <c r="J12221">
        <v>375</v>
      </c>
      <c r="K12221">
        <v>1.4</v>
      </c>
      <c r="L12221">
        <v>370</v>
      </c>
      <c r="M12221">
        <v>14.1</v>
      </c>
      <c r="N12221">
        <v>9.8000000000000007</v>
      </c>
      <c r="O12221">
        <v>72.5</v>
      </c>
      <c r="P12221">
        <v>75.5</v>
      </c>
      <c r="Q12221">
        <v>76.099999999999994</v>
      </c>
      <c r="R12221">
        <v>250</v>
      </c>
      <c r="S12221">
        <v>29600</v>
      </c>
      <c r="T12221">
        <v>33200</v>
      </c>
      <c r="U12221">
        <v>40500</v>
      </c>
    </row>
    <row r="12222" spans="1:21" hidden="1" x14ac:dyDescent="0.45">
      <c r="A12222" t="str">
        <f t="shared" si="201"/>
        <v>YAG10UKL7F+MPhysics and astronomyAbroad</v>
      </c>
      <c r="B12222" t="s">
        <v>116</v>
      </c>
      <c r="C12222" t="s">
        <v>142</v>
      </c>
      <c r="D12222">
        <v>10</v>
      </c>
      <c r="E12222" t="s">
        <v>44</v>
      </c>
      <c r="F12222" t="s">
        <v>145</v>
      </c>
      <c r="G12222" t="s">
        <v>138</v>
      </c>
      <c r="H12222" t="s">
        <v>71</v>
      </c>
      <c r="I12222" t="s">
        <v>146</v>
      </c>
      <c r="J12222">
        <v>10</v>
      </c>
      <c r="K12222">
        <v>0</v>
      </c>
      <c r="L12222">
        <v>10</v>
      </c>
      <c r="M12222">
        <v>44.4</v>
      </c>
      <c r="N12222">
        <v>0</v>
      </c>
      <c r="O12222">
        <v>55.6</v>
      </c>
      <c r="P12222">
        <v>55.6</v>
      </c>
      <c r="Q12222">
        <v>55.6</v>
      </c>
      <c r="R12222" t="s">
        <v>157</v>
      </c>
      <c r="S12222" t="s">
        <v>157</v>
      </c>
      <c r="T12222" t="s">
        <v>157</v>
      </c>
      <c r="U12222" t="s">
        <v>157</v>
      </c>
    </row>
    <row r="12223" spans="1:21" hidden="1" x14ac:dyDescent="0.45">
      <c r="A12223" t="str">
        <f t="shared" si="201"/>
        <v>YAG10UKL7F+MPhysics and astronomyEast Midlands</v>
      </c>
      <c r="B12223" t="s">
        <v>116</v>
      </c>
      <c r="C12223" t="s">
        <v>142</v>
      </c>
      <c r="D12223">
        <v>10</v>
      </c>
      <c r="E12223" t="s">
        <v>44</v>
      </c>
      <c r="F12223" t="s">
        <v>145</v>
      </c>
      <c r="G12223" t="s">
        <v>138</v>
      </c>
      <c r="H12223" t="s">
        <v>71</v>
      </c>
      <c r="I12223" t="s">
        <v>147</v>
      </c>
      <c r="J12223">
        <v>15</v>
      </c>
      <c r="K12223">
        <v>0</v>
      </c>
      <c r="L12223">
        <v>15</v>
      </c>
      <c r="M12223">
        <v>0</v>
      </c>
      <c r="N12223">
        <v>0</v>
      </c>
      <c r="O12223">
        <v>100</v>
      </c>
      <c r="P12223">
        <v>100</v>
      </c>
      <c r="Q12223">
        <v>100</v>
      </c>
      <c r="R12223">
        <v>15</v>
      </c>
      <c r="S12223">
        <v>28300</v>
      </c>
      <c r="T12223">
        <v>29700</v>
      </c>
      <c r="U12223">
        <v>49600</v>
      </c>
    </row>
    <row r="12224" spans="1:21" hidden="1" x14ac:dyDescent="0.45">
      <c r="A12224" t="str">
        <f t="shared" si="201"/>
        <v>YAG10UKL7F+MPhysics and astronomyEast of England</v>
      </c>
      <c r="B12224" t="s">
        <v>116</v>
      </c>
      <c r="C12224" t="s">
        <v>142</v>
      </c>
      <c r="D12224">
        <v>10</v>
      </c>
      <c r="E12224" t="s">
        <v>44</v>
      </c>
      <c r="F12224" t="s">
        <v>145</v>
      </c>
      <c r="G12224" t="s">
        <v>138</v>
      </c>
      <c r="H12224" t="s">
        <v>71</v>
      </c>
      <c r="I12224" t="s">
        <v>148</v>
      </c>
      <c r="J12224">
        <v>20</v>
      </c>
      <c r="K12224">
        <v>0</v>
      </c>
      <c r="L12224">
        <v>20</v>
      </c>
      <c r="M12224">
        <v>12.2</v>
      </c>
      <c r="N12224">
        <v>0</v>
      </c>
      <c r="O12224">
        <v>75.5</v>
      </c>
      <c r="P12224">
        <v>87.8</v>
      </c>
      <c r="Q12224">
        <v>87.8</v>
      </c>
      <c r="R12224" t="s">
        <v>161</v>
      </c>
      <c r="S12224" t="s">
        <v>161</v>
      </c>
      <c r="T12224" t="s">
        <v>161</v>
      </c>
      <c r="U12224" t="s">
        <v>161</v>
      </c>
    </row>
    <row r="12225" spans="1:21" hidden="1" x14ac:dyDescent="0.45">
      <c r="A12225" t="str">
        <f t="shared" si="201"/>
        <v>YAG10UKL7F+MPhysics and astronomyLondon</v>
      </c>
      <c r="B12225" t="s">
        <v>116</v>
      </c>
      <c r="C12225" t="s">
        <v>142</v>
      </c>
      <c r="D12225">
        <v>10</v>
      </c>
      <c r="E12225" t="s">
        <v>44</v>
      </c>
      <c r="F12225" t="s">
        <v>145</v>
      </c>
      <c r="G12225" t="s">
        <v>138</v>
      </c>
      <c r="H12225" t="s">
        <v>71</v>
      </c>
      <c r="I12225" t="s">
        <v>149</v>
      </c>
      <c r="J12225">
        <v>55</v>
      </c>
      <c r="K12225">
        <v>0</v>
      </c>
      <c r="L12225">
        <v>55</v>
      </c>
      <c r="M12225">
        <v>21.6</v>
      </c>
      <c r="N12225">
        <v>2</v>
      </c>
      <c r="O12225">
        <v>70.599999999999994</v>
      </c>
      <c r="P12225">
        <v>72.5</v>
      </c>
      <c r="Q12225">
        <v>76.5</v>
      </c>
      <c r="R12225">
        <v>35</v>
      </c>
      <c r="S12225">
        <v>11700</v>
      </c>
      <c r="T12225">
        <v>33600</v>
      </c>
      <c r="U12225">
        <v>47400</v>
      </c>
    </row>
    <row r="12226" spans="1:21" hidden="1" x14ac:dyDescent="0.45">
      <c r="A12226" t="str">
        <f t="shared" si="201"/>
        <v>YAG10UKL7F+MPhysics and astronomyNorth East</v>
      </c>
      <c r="B12226" t="s">
        <v>116</v>
      </c>
      <c r="C12226" t="s">
        <v>142</v>
      </c>
      <c r="D12226">
        <v>10</v>
      </c>
      <c r="E12226" t="s">
        <v>44</v>
      </c>
      <c r="F12226" t="s">
        <v>145</v>
      </c>
      <c r="G12226" t="s">
        <v>138</v>
      </c>
      <c r="H12226" t="s">
        <v>71</v>
      </c>
      <c r="I12226" t="s">
        <v>150</v>
      </c>
      <c r="J12226">
        <v>15</v>
      </c>
      <c r="K12226">
        <v>0</v>
      </c>
      <c r="L12226">
        <v>15</v>
      </c>
      <c r="M12226">
        <v>28.6</v>
      </c>
      <c r="N12226">
        <v>0</v>
      </c>
      <c r="O12226">
        <v>61.9</v>
      </c>
      <c r="P12226">
        <v>71.400000000000006</v>
      </c>
      <c r="Q12226">
        <v>71.400000000000006</v>
      </c>
      <c r="R12226" t="s">
        <v>161</v>
      </c>
      <c r="S12226" t="s">
        <v>161</v>
      </c>
      <c r="T12226" t="s">
        <v>161</v>
      </c>
      <c r="U12226" t="s">
        <v>161</v>
      </c>
    </row>
    <row r="12227" spans="1:21" hidden="1" x14ac:dyDescent="0.45">
      <c r="A12227" t="str">
        <f t="shared" si="201"/>
        <v>YAG10UKL7F+MPhysics and astronomyNorth West</v>
      </c>
      <c r="B12227" t="s">
        <v>116</v>
      </c>
      <c r="C12227" t="s">
        <v>142</v>
      </c>
      <c r="D12227">
        <v>10</v>
      </c>
      <c r="E12227" t="s">
        <v>44</v>
      </c>
      <c r="F12227" t="s">
        <v>145</v>
      </c>
      <c r="G12227" t="s">
        <v>138</v>
      </c>
      <c r="H12227" t="s">
        <v>71</v>
      </c>
      <c r="I12227" t="s">
        <v>151</v>
      </c>
      <c r="J12227">
        <v>15</v>
      </c>
      <c r="K12227">
        <v>0</v>
      </c>
      <c r="L12227">
        <v>15</v>
      </c>
      <c r="M12227">
        <v>13.3</v>
      </c>
      <c r="N12227">
        <v>6.7</v>
      </c>
      <c r="O12227">
        <v>80</v>
      </c>
      <c r="P12227">
        <v>80</v>
      </c>
      <c r="Q12227">
        <v>80</v>
      </c>
      <c r="R12227">
        <v>15</v>
      </c>
      <c r="S12227">
        <v>9100</v>
      </c>
      <c r="T12227">
        <v>46000</v>
      </c>
      <c r="U12227">
        <v>56200</v>
      </c>
    </row>
    <row r="12228" spans="1:21" hidden="1" x14ac:dyDescent="0.45">
      <c r="A12228" t="str">
        <f t="shared" si="201"/>
        <v>YAG10UKL7F+MPhysics and astronomyScotland</v>
      </c>
      <c r="B12228" t="s">
        <v>116</v>
      </c>
      <c r="C12228" t="s">
        <v>142</v>
      </c>
      <c r="D12228">
        <v>10</v>
      </c>
      <c r="E12228" t="s">
        <v>44</v>
      </c>
      <c r="F12228" t="s">
        <v>145</v>
      </c>
      <c r="G12228" t="s">
        <v>138</v>
      </c>
      <c r="H12228" t="s">
        <v>71</v>
      </c>
      <c r="I12228" t="s">
        <v>153</v>
      </c>
      <c r="J12228">
        <v>10</v>
      </c>
      <c r="K12228">
        <v>0</v>
      </c>
      <c r="L12228">
        <v>10</v>
      </c>
      <c r="M12228">
        <v>10.5</v>
      </c>
      <c r="N12228">
        <v>10.5</v>
      </c>
      <c r="O12228">
        <v>73.7</v>
      </c>
      <c r="P12228">
        <v>78.900000000000006</v>
      </c>
      <c r="Q12228">
        <v>78.900000000000006</v>
      </c>
      <c r="R12228" t="s">
        <v>161</v>
      </c>
      <c r="S12228" t="s">
        <v>161</v>
      </c>
      <c r="T12228" t="s">
        <v>161</v>
      </c>
      <c r="U12228" t="s">
        <v>161</v>
      </c>
    </row>
    <row r="12229" spans="1:21" hidden="1" x14ac:dyDescent="0.45">
      <c r="A12229" t="str">
        <f t="shared" si="201"/>
        <v>YAG10UKL7F+MPhysics and astronomySouth East</v>
      </c>
      <c r="B12229" t="s">
        <v>116</v>
      </c>
      <c r="C12229" t="s">
        <v>142</v>
      </c>
      <c r="D12229">
        <v>10</v>
      </c>
      <c r="E12229" t="s">
        <v>44</v>
      </c>
      <c r="F12229" t="s">
        <v>145</v>
      </c>
      <c r="G12229" t="s">
        <v>138</v>
      </c>
      <c r="H12229" t="s">
        <v>71</v>
      </c>
      <c r="I12229" t="s">
        <v>154</v>
      </c>
      <c r="J12229">
        <v>40</v>
      </c>
      <c r="K12229">
        <v>0</v>
      </c>
      <c r="L12229">
        <v>40</v>
      </c>
      <c r="M12229">
        <v>15.1</v>
      </c>
      <c r="N12229">
        <v>0</v>
      </c>
      <c r="O12229">
        <v>77.3</v>
      </c>
      <c r="P12229">
        <v>84.9</v>
      </c>
      <c r="Q12229">
        <v>84.9</v>
      </c>
      <c r="R12229">
        <v>30</v>
      </c>
      <c r="S12229">
        <v>31800</v>
      </c>
      <c r="T12229">
        <v>40500</v>
      </c>
      <c r="U12229">
        <v>48200</v>
      </c>
    </row>
    <row r="12230" spans="1:21" hidden="1" x14ac:dyDescent="0.45">
      <c r="A12230" t="str">
        <f t="shared" si="201"/>
        <v>YAG10UKL7F+MPhysics and astronomySouth West</v>
      </c>
      <c r="B12230" t="s">
        <v>116</v>
      </c>
      <c r="C12230" t="s">
        <v>142</v>
      </c>
      <c r="D12230">
        <v>10</v>
      </c>
      <c r="E12230" t="s">
        <v>44</v>
      </c>
      <c r="F12230" t="s">
        <v>145</v>
      </c>
      <c r="G12230" t="s">
        <v>138</v>
      </c>
      <c r="H12230" t="s">
        <v>71</v>
      </c>
      <c r="I12230" t="s">
        <v>155</v>
      </c>
      <c r="J12230">
        <v>25</v>
      </c>
      <c r="K12230">
        <v>0</v>
      </c>
      <c r="L12230">
        <v>25</v>
      </c>
      <c r="M12230">
        <v>24.4</v>
      </c>
      <c r="N12230">
        <v>0</v>
      </c>
      <c r="O12230">
        <v>75.599999999999994</v>
      </c>
      <c r="P12230">
        <v>75.599999999999994</v>
      </c>
      <c r="Q12230">
        <v>75.599999999999994</v>
      </c>
      <c r="R12230">
        <v>15</v>
      </c>
      <c r="S12230">
        <v>19700</v>
      </c>
      <c r="T12230">
        <v>31400</v>
      </c>
      <c r="U12230">
        <v>56900</v>
      </c>
    </row>
    <row r="12231" spans="1:21" hidden="1" x14ac:dyDescent="0.45">
      <c r="A12231" t="str">
        <f t="shared" ref="A12231:A12294" si="202">"YAG"&amp;D12231 &amp;E12231 &amp;F12231 &amp; G12231 &amp;H12231 &amp;I12231</f>
        <v>YAG10UKL7F+MPhysics and astronomyWales</v>
      </c>
      <c r="B12231" t="s">
        <v>116</v>
      </c>
      <c r="C12231" t="s">
        <v>142</v>
      </c>
      <c r="D12231">
        <v>10</v>
      </c>
      <c r="E12231" t="s">
        <v>44</v>
      </c>
      <c r="F12231" t="s">
        <v>145</v>
      </c>
      <c r="G12231" t="s">
        <v>138</v>
      </c>
      <c r="H12231" t="s">
        <v>71</v>
      </c>
      <c r="I12231" t="s">
        <v>158</v>
      </c>
      <c r="J12231">
        <v>10</v>
      </c>
      <c r="K12231">
        <v>0</v>
      </c>
      <c r="L12231">
        <v>10</v>
      </c>
      <c r="M12231">
        <v>8.3000000000000007</v>
      </c>
      <c r="N12231">
        <v>0</v>
      </c>
      <c r="O12231">
        <v>91.7</v>
      </c>
      <c r="P12231">
        <v>91.7</v>
      </c>
      <c r="Q12231">
        <v>91.7</v>
      </c>
      <c r="R12231" t="s">
        <v>161</v>
      </c>
      <c r="S12231" t="s">
        <v>161</v>
      </c>
      <c r="T12231" t="s">
        <v>161</v>
      </c>
      <c r="U12231" t="s">
        <v>161</v>
      </c>
    </row>
    <row r="12232" spans="1:21" hidden="1" x14ac:dyDescent="0.45">
      <c r="A12232" t="str">
        <f t="shared" si="202"/>
        <v>YAG10UKL7F+MPhysics and astronomyWest Midlands</v>
      </c>
      <c r="B12232" t="s">
        <v>116</v>
      </c>
      <c r="C12232" t="s">
        <v>142</v>
      </c>
      <c r="D12232">
        <v>10</v>
      </c>
      <c r="E12232" t="s">
        <v>44</v>
      </c>
      <c r="F12232" t="s">
        <v>145</v>
      </c>
      <c r="G12232" t="s">
        <v>138</v>
      </c>
      <c r="H12232" t="s">
        <v>71</v>
      </c>
      <c r="I12232" t="s">
        <v>159</v>
      </c>
      <c r="J12232">
        <v>10</v>
      </c>
      <c r="K12232">
        <v>0</v>
      </c>
      <c r="L12232">
        <v>10</v>
      </c>
      <c r="M12232">
        <v>12</v>
      </c>
      <c r="N12232">
        <v>0</v>
      </c>
      <c r="O12232">
        <v>88</v>
      </c>
      <c r="P12232">
        <v>88</v>
      </c>
      <c r="Q12232">
        <v>88</v>
      </c>
      <c r="R12232" t="s">
        <v>161</v>
      </c>
      <c r="S12232" t="s">
        <v>161</v>
      </c>
      <c r="T12232" t="s">
        <v>161</v>
      </c>
      <c r="U12232" t="s">
        <v>161</v>
      </c>
    </row>
    <row r="12233" spans="1:21" hidden="1" x14ac:dyDescent="0.45">
      <c r="A12233" t="str">
        <f t="shared" si="202"/>
        <v>YAG10UKL7F+MPhysics and astronomyYorkshire and The Humber</v>
      </c>
      <c r="B12233" t="s">
        <v>116</v>
      </c>
      <c r="C12233" t="s">
        <v>142</v>
      </c>
      <c r="D12233">
        <v>10</v>
      </c>
      <c r="E12233" t="s">
        <v>44</v>
      </c>
      <c r="F12233" t="s">
        <v>145</v>
      </c>
      <c r="G12233" t="s">
        <v>138</v>
      </c>
      <c r="H12233" t="s">
        <v>71</v>
      </c>
      <c r="I12233" t="s">
        <v>160</v>
      </c>
      <c r="J12233">
        <v>15</v>
      </c>
      <c r="K12233">
        <v>0</v>
      </c>
      <c r="L12233">
        <v>15</v>
      </c>
      <c r="M12233">
        <v>13.3</v>
      </c>
      <c r="N12233">
        <v>0</v>
      </c>
      <c r="O12233">
        <v>79.5</v>
      </c>
      <c r="P12233">
        <v>86.7</v>
      </c>
      <c r="Q12233">
        <v>86.7</v>
      </c>
      <c r="R12233">
        <v>15</v>
      </c>
      <c r="S12233">
        <v>19700</v>
      </c>
      <c r="T12233">
        <v>27600</v>
      </c>
      <c r="U12233">
        <v>33600</v>
      </c>
    </row>
    <row r="12234" spans="1:21" hidden="1" x14ac:dyDescent="0.45">
      <c r="A12234" t="str">
        <f t="shared" si="202"/>
        <v>YAG10UKL7F+MPhysics and astronomyNA</v>
      </c>
      <c r="B12234" t="s">
        <v>116</v>
      </c>
      <c r="C12234" t="s">
        <v>142</v>
      </c>
      <c r="D12234">
        <v>10</v>
      </c>
      <c r="E12234" t="s">
        <v>44</v>
      </c>
      <c r="F12234" t="s">
        <v>145</v>
      </c>
      <c r="G12234" t="s">
        <v>138</v>
      </c>
      <c r="H12234" t="s">
        <v>71</v>
      </c>
      <c r="I12234" t="s">
        <v>157</v>
      </c>
      <c r="J12234">
        <v>25</v>
      </c>
      <c r="K12234">
        <v>95.2</v>
      </c>
      <c r="L12234" t="s">
        <v>161</v>
      </c>
      <c r="M12234" t="s">
        <v>161</v>
      </c>
      <c r="N12234" t="s">
        <v>161</v>
      </c>
      <c r="O12234" t="s">
        <v>161</v>
      </c>
      <c r="P12234" t="s">
        <v>161</v>
      </c>
      <c r="Q12234" t="s">
        <v>161</v>
      </c>
      <c r="R12234" t="s">
        <v>157</v>
      </c>
      <c r="S12234" t="s">
        <v>157</v>
      </c>
      <c r="T12234" t="s">
        <v>157</v>
      </c>
      <c r="U12234" t="s">
        <v>157</v>
      </c>
    </row>
    <row r="12235" spans="1:21" hidden="1" x14ac:dyDescent="0.45">
      <c r="A12235" t="str">
        <f t="shared" si="202"/>
        <v>YAG10UKL8F+MPhysics and astronomyAbroad</v>
      </c>
      <c r="B12235" t="s">
        <v>116</v>
      </c>
      <c r="C12235" t="s">
        <v>142</v>
      </c>
      <c r="D12235">
        <v>10</v>
      </c>
      <c r="E12235" t="s">
        <v>44</v>
      </c>
      <c r="F12235" t="s">
        <v>139</v>
      </c>
      <c r="G12235" t="s">
        <v>138</v>
      </c>
      <c r="H12235" t="s">
        <v>71</v>
      </c>
      <c r="I12235" t="s">
        <v>146</v>
      </c>
      <c r="J12235">
        <v>35</v>
      </c>
      <c r="K12235">
        <v>0</v>
      </c>
      <c r="L12235">
        <v>35</v>
      </c>
      <c r="M12235">
        <v>76.099999999999994</v>
      </c>
      <c r="N12235">
        <v>0</v>
      </c>
      <c r="O12235">
        <v>23.9</v>
      </c>
      <c r="P12235">
        <v>23.9</v>
      </c>
      <c r="Q12235">
        <v>23.9</v>
      </c>
      <c r="R12235" t="s">
        <v>161</v>
      </c>
      <c r="S12235" t="s">
        <v>161</v>
      </c>
      <c r="T12235" t="s">
        <v>161</v>
      </c>
      <c r="U12235" t="s">
        <v>161</v>
      </c>
    </row>
    <row r="12236" spans="1:21" hidden="1" x14ac:dyDescent="0.45">
      <c r="A12236" t="str">
        <f t="shared" si="202"/>
        <v>YAG10UKL8F+MPhysics and astronomyEast Midlands</v>
      </c>
      <c r="B12236" t="s">
        <v>116</v>
      </c>
      <c r="C12236" t="s">
        <v>142</v>
      </c>
      <c r="D12236">
        <v>10</v>
      </c>
      <c r="E12236" t="s">
        <v>44</v>
      </c>
      <c r="F12236" t="s">
        <v>139</v>
      </c>
      <c r="G12236" t="s">
        <v>138</v>
      </c>
      <c r="H12236" t="s">
        <v>71</v>
      </c>
      <c r="I12236" t="s">
        <v>147</v>
      </c>
      <c r="J12236">
        <v>20</v>
      </c>
      <c r="K12236">
        <v>0</v>
      </c>
      <c r="L12236">
        <v>20</v>
      </c>
      <c r="M12236">
        <v>15.8</v>
      </c>
      <c r="N12236">
        <v>0</v>
      </c>
      <c r="O12236">
        <v>57.9</v>
      </c>
      <c r="P12236">
        <v>84.2</v>
      </c>
      <c r="Q12236">
        <v>84.2</v>
      </c>
      <c r="R12236" t="s">
        <v>161</v>
      </c>
      <c r="S12236" t="s">
        <v>161</v>
      </c>
      <c r="T12236" t="s">
        <v>161</v>
      </c>
      <c r="U12236" t="s">
        <v>161</v>
      </c>
    </row>
    <row r="12237" spans="1:21" hidden="1" x14ac:dyDescent="0.45">
      <c r="A12237" t="str">
        <f t="shared" si="202"/>
        <v>YAG10UKL8F+MPhysics and astronomyEast of England</v>
      </c>
      <c r="B12237" t="s">
        <v>116</v>
      </c>
      <c r="C12237" t="s">
        <v>142</v>
      </c>
      <c r="D12237">
        <v>10</v>
      </c>
      <c r="E12237" t="s">
        <v>44</v>
      </c>
      <c r="F12237" t="s">
        <v>139</v>
      </c>
      <c r="G12237" t="s">
        <v>138</v>
      </c>
      <c r="H12237" t="s">
        <v>71</v>
      </c>
      <c r="I12237" t="s">
        <v>148</v>
      </c>
      <c r="J12237">
        <v>45</v>
      </c>
      <c r="K12237">
        <v>0</v>
      </c>
      <c r="L12237">
        <v>45</v>
      </c>
      <c r="M12237">
        <v>9.8000000000000007</v>
      </c>
      <c r="N12237">
        <v>4.9000000000000004</v>
      </c>
      <c r="O12237">
        <v>82.9</v>
      </c>
      <c r="P12237">
        <v>85.4</v>
      </c>
      <c r="Q12237">
        <v>85.4</v>
      </c>
      <c r="R12237">
        <v>35</v>
      </c>
      <c r="S12237">
        <v>42200</v>
      </c>
      <c r="T12237">
        <v>55100</v>
      </c>
      <c r="U12237">
        <v>74800</v>
      </c>
    </row>
    <row r="12238" spans="1:21" hidden="1" x14ac:dyDescent="0.45">
      <c r="A12238" t="str">
        <f t="shared" si="202"/>
        <v>YAG10UKL8F+MPhysics and astronomyLondon</v>
      </c>
      <c r="B12238" t="s">
        <v>116</v>
      </c>
      <c r="C12238" t="s">
        <v>142</v>
      </c>
      <c r="D12238">
        <v>10</v>
      </c>
      <c r="E12238" t="s">
        <v>44</v>
      </c>
      <c r="F12238" t="s">
        <v>139</v>
      </c>
      <c r="G12238" t="s">
        <v>138</v>
      </c>
      <c r="H12238" t="s">
        <v>71</v>
      </c>
      <c r="I12238" t="s">
        <v>149</v>
      </c>
      <c r="J12238">
        <v>70</v>
      </c>
      <c r="K12238">
        <v>0</v>
      </c>
      <c r="L12238">
        <v>70</v>
      </c>
      <c r="M12238">
        <v>11.9</v>
      </c>
      <c r="N12238">
        <v>1.5</v>
      </c>
      <c r="O12238">
        <v>83.6</v>
      </c>
      <c r="P12238">
        <v>85.1</v>
      </c>
      <c r="Q12238">
        <v>86.6</v>
      </c>
      <c r="R12238">
        <v>50</v>
      </c>
      <c r="S12238">
        <v>42300</v>
      </c>
      <c r="T12238">
        <v>66100</v>
      </c>
      <c r="U12238">
        <v>131800</v>
      </c>
    </row>
    <row r="12239" spans="1:21" hidden="1" x14ac:dyDescent="0.45">
      <c r="A12239" t="str">
        <f t="shared" si="202"/>
        <v>YAG10UKL8F+MPhysics and astronomyNorth East</v>
      </c>
      <c r="B12239" t="s">
        <v>116</v>
      </c>
      <c r="C12239" t="s">
        <v>142</v>
      </c>
      <c r="D12239">
        <v>10</v>
      </c>
      <c r="E12239" t="s">
        <v>44</v>
      </c>
      <c r="F12239" t="s">
        <v>139</v>
      </c>
      <c r="G12239" t="s">
        <v>138</v>
      </c>
      <c r="H12239" t="s">
        <v>71</v>
      </c>
      <c r="I12239" t="s">
        <v>150</v>
      </c>
      <c r="J12239">
        <v>15</v>
      </c>
      <c r="K12239">
        <v>0</v>
      </c>
      <c r="L12239">
        <v>15</v>
      </c>
      <c r="M12239">
        <v>33.299999999999997</v>
      </c>
      <c r="N12239">
        <v>0</v>
      </c>
      <c r="O12239">
        <v>66.7</v>
      </c>
      <c r="P12239">
        <v>66.7</v>
      </c>
      <c r="Q12239">
        <v>66.7</v>
      </c>
      <c r="R12239" t="s">
        <v>161</v>
      </c>
      <c r="S12239" t="s">
        <v>161</v>
      </c>
      <c r="T12239" t="s">
        <v>161</v>
      </c>
      <c r="U12239" t="s">
        <v>161</v>
      </c>
    </row>
    <row r="12240" spans="1:21" hidden="1" x14ac:dyDescent="0.45">
      <c r="A12240" t="str">
        <f t="shared" si="202"/>
        <v>YAG10UKL8F+MPhysics and astronomyNorth West</v>
      </c>
      <c r="B12240" t="s">
        <v>116</v>
      </c>
      <c r="C12240" t="s">
        <v>142</v>
      </c>
      <c r="D12240">
        <v>10</v>
      </c>
      <c r="E12240" t="s">
        <v>44</v>
      </c>
      <c r="F12240" t="s">
        <v>139</v>
      </c>
      <c r="G12240" t="s">
        <v>138</v>
      </c>
      <c r="H12240" t="s">
        <v>71</v>
      </c>
      <c r="I12240" t="s">
        <v>151</v>
      </c>
      <c r="J12240">
        <v>40</v>
      </c>
      <c r="K12240">
        <v>0</v>
      </c>
      <c r="L12240">
        <v>40</v>
      </c>
      <c r="M12240">
        <v>27.4</v>
      </c>
      <c r="N12240">
        <v>0</v>
      </c>
      <c r="O12240">
        <v>69.900000000000006</v>
      </c>
      <c r="P12240">
        <v>72.599999999999994</v>
      </c>
      <c r="Q12240">
        <v>72.599999999999994</v>
      </c>
      <c r="R12240">
        <v>25</v>
      </c>
      <c r="S12240">
        <v>28100</v>
      </c>
      <c r="T12240">
        <v>38000</v>
      </c>
      <c r="U12240">
        <v>43400</v>
      </c>
    </row>
    <row r="12241" spans="1:21" hidden="1" x14ac:dyDescent="0.45">
      <c r="A12241" t="str">
        <f t="shared" si="202"/>
        <v>YAG10UKL8F+MPhysics and astronomyNorthern Ireland</v>
      </c>
      <c r="B12241" t="s">
        <v>116</v>
      </c>
      <c r="C12241" t="s">
        <v>142</v>
      </c>
      <c r="D12241">
        <v>10</v>
      </c>
      <c r="E12241" t="s">
        <v>44</v>
      </c>
      <c r="F12241" t="s">
        <v>139</v>
      </c>
      <c r="G12241" t="s">
        <v>138</v>
      </c>
      <c r="H12241" t="s">
        <v>71</v>
      </c>
      <c r="I12241" t="s">
        <v>152</v>
      </c>
      <c r="J12241" t="s">
        <v>161</v>
      </c>
      <c r="K12241" t="s">
        <v>161</v>
      </c>
      <c r="L12241" t="s">
        <v>161</v>
      </c>
      <c r="M12241" t="s">
        <v>161</v>
      </c>
      <c r="N12241" t="s">
        <v>161</v>
      </c>
      <c r="O12241" t="s">
        <v>161</v>
      </c>
      <c r="P12241" t="s">
        <v>161</v>
      </c>
      <c r="Q12241" t="s">
        <v>161</v>
      </c>
      <c r="R12241" t="s">
        <v>161</v>
      </c>
      <c r="S12241" t="s">
        <v>161</v>
      </c>
      <c r="T12241" t="s">
        <v>161</v>
      </c>
      <c r="U12241" t="s">
        <v>161</v>
      </c>
    </row>
    <row r="12242" spans="1:21" hidden="1" x14ac:dyDescent="0.45">
      <c r="A12242" t="str">
        <f t="shared" si="202"/>
        <v>YAG10UKL8F+MPhysics and astronomyScotland</v>
      </c>
      <c r="B12242" t="s">
        <v>116</v>
      </c>
      <c r="C12242" t="s">
        <v>142</v>
      </c>
      <c r="D12242">
        <v>10</v>
      </c>
      <c r="E12242" t="s">
        <v>44</v>
      </c>
      <c r="F12242" t="s">
        <v>139</v>
      </c>
      <c r="G12242" t="s">
        <v>138</v>
      </c>
      <c r="H12242" t="s">
        <v>71</v>
      </c>
      <c r="I12242" t="s">
        <v>153</v>
      </c>
      <c r="J12242">
        <v>15</v>
      </c>
      <c r="K12242">
        <v>0</v>
      </c>
      <c r="L12242">
        <v>15</v>
      </c>
      <c r="M12242">
        <v>15.4</v>
      </c>
      <c r="N12242">
        <v>7.7</v>
      </c>
      <c r="O12242">
        <v>61.5</v>
      </c>
      <c r="P12242">
        <v>76.900000000000006</v>
      </c>
      <c r="Q12242">
        <v>76.900000000000006</v>
      </c>
      <c r="R12242" t="s">
        <v>161</v>
      </c>
      <c r="S12242" t="s">
        <v>161</v>
      </c>
      <c r="T12242" t="s">
        <v>161</v>
      </c>
      <c r="U12242" t="s">
        <v>161</v>
      </c>
    </row>
    <row r="12243" spans="1:21" hidden="1" x14ac:dyDescent="0.45">
      <c r="A12243" t="str">
        <f t="shared" si="202"/>
        <v>YAG10UKL8F+MPhysics and astronomySouth East</v>
      </c>
      <c r="B12243" t="s">
        <v>116</v>
      </c>
      <c r="C12243" t="s">
        <v>142</v>
      </c>
      <c r="D12243">
        <v>10</v>
      </c>
      <c r="E12243" t="s">
        <v>44</v>
      </c>
      <c r="F12243" t="s">
        <v>139</v>
      </c>
      <c r="G12243" t="s">
        <v>138</v>
      </c>
      <c r="H12243" t="s">
        <v>71</v>
      </c>
      <c r="I12243" t="s">
        <v>154</v>
      </c>
      <c r="J12243">
        <v>80</v>
      </c>
      <c r="K12243">
        <v>0</v>
      </c>
      <c r="L12243">
        <v>80</v>
      </c>
      <c r="M12243">
        <v>21.5</v>
      </c>
      <c r="N12243">
        <v>3.8</v>
      </c>
      <c r="O12243">
        <v>70.900000000000006</v>
      </c>
      <c r="P12243">
        <v>74.7</v>
      </c>
      <c r="Q12243">
        <v>74.7</v>
      </c>
      <c r="R12243">
        <v>55</v>
      </c>
      <c r="S12243">
        <v>34300</v>
      </c>
      <c r="T12243">
        <v>46400</v>
      </c>
      <c r="U12243">
        <v>61000</v>
      </c>
    </row>
    <row r="12244" spans="1:21" hidden="1" x14ac:dyDescent="0.45">
      <c r="A12244" t="str">
        <f t="shared" si="202"/>
        <v>YAG10UKL8F+MPhysics and astronomySouth West</v>
      </c>
      <c r="B12244" t="s">
        <v>116</v>
      </c>
      <c r="C12244" t="s">
        <v>142</v>
      </c>
      <c r="D12244">
        <v>10</v>
      </c>
      <c r="E12244" t="s">
        <v>44</v>
      </c>
      <c r="F12244" t="s">
        <v>139</v>
      </c>
      <c r="G12244" t="s">
        <v>138</v>
      </c>
      <c r="H12244" t="s">
        <v>71</v>
      </c>
      <c r="I12244" t="s">
        <v>155</v>
      </c>
      <c r="J12244">
        <v>40</v>
      </c>
      <c r="K12244">
        <v>0</v>
      </c>
      <c r="L12244">
        <v>40</v>
      </c>
      <c r="M12244">
        <v>20.5</v>
      </c>
      <c r="N12244">
        <v>2.6</v>
      </c>
      <c r="O12244">
        <v>71.8</v>
      </c>
      <c r="P12244">
        <v>76.900000000000006</v>
      </c>
      <c r="Q12244">
        <v>76.900000000000006</v>
      </c>
      <c r="R12244">
        <v>30</v>
      </c>
      <c r="S12244">
        <v>33600</v>
      </c>
      <c r="T12244">
        <v>37600</v>
      </c>
      <c r="U12244">
        <v>45300</v>
      </c>
    </row>
    <row r="12245" spans="1:21" hidden="1" x14ac:dyDescent="0.45">
      <c r="A12245" t="str">
        <f t="shared" si="202"/>
        <v>YAG10UKL8F+MPhysics and astronomyWales</v>
      </c>
      <c r="B12245" t="s">
        <v>116</v>
      </c>
      <c r="C12245" t="s">
        <v>142</v>
      </c>
      <c r="D12245">
        <v>10</v>
      </c>
      <c r="E12245" t="s">
        <v>44</v>
      </c>
      <c r="F12245" t="s">
        <v>139</v>
      </c>
      <c r="G12245" t="s">
        <v>138</v>
      </c>
      <c r="H12245" t="s">
        <v>71</v>
      </c>
      <c r="I12245" t="s">
        <v>158</v>
      </c>
      <c r="J12245">
        <v>5</v>
      </c>
      <c r="K12245">
        <v>0</v>
      </c>
      <c r="L12245">
        <v>5</v>
      </c>
      <c r="M12245">
        <v>50</v>
      </c>
      <c r="N12245">
        <v>0</v>
      </c>
      <c r="O12245">
        <v>0</v>
      </c>
      <c r="P12245">
        <v>50</v>
      </c>
      <c r="Q12245">
        <v>50</v>
      </c>
      <c r="R12245" t="s">
        <v>157</v>
      </c>
      <c r="S12245" t="s">
        <v>157</v>
      </c>
      <c r="T12245" t="s">
        <v>157</v>
      </c>
      <c r="U12245" t="s">
        <v>157</v>
      </c>
    </row>
    <row r="12246" spans="1:21" hidden="1" x14ac:dyDescent="0.45">
      <c r="A12246" t="str">
        <f t="shared" si="202"/>
        <v>YAG10UKL8F+MPhysics and astronomyWest Midlands</v>
      </c>
      <c r="B12246" t="s">
        <v>116</v>
      </c>
      <c r="C12246" t="s">
        <v>142</v>
      </c>
      <c r="D12246">
        <v>10</v>
      </c>
      <c r="E12246" t="s">
        <v>44</v>
      </c>
      <c r="F12246" t="s">
        <v>139</v>
      </c>
      <c r="G12246" t="s">
        <v>138</v>
      </c>
      <c r="H12246" t="s">
        <v>71</v>
      </c>
      <c r="I12246" t="s">
        <v>159</v>
      </c>
      <c r="J12246">
        <v>20</v>
      </c>
      <c r="K12246">
        <v>0</v>
      </c>
      <c r="L12246">
        <v>20</v>
      </c>
      <c r="M12246">
        <v>31.6</v>
      </c>
      <c r="N12246">
        <v>0</v>
      </c>
      <c r="O12246">
        <v>68.400000000000006</v>
      </c>
      <c r="P12246">
        <v>68.400000000000006</v>
      </c>
      <c r="Q12246">
        <v>68.400000000000006</v>
      </c>
      <c r="R12246">
        <v>15</v>
      </c>
      <c r="S12246">
        <v>42000</v>
      </c>
      <c r="T12246">
        <v>47800</v>
      </c>
      <c r="U12246">
        <v>52200</v>
      </c>
    </row>
    <row r="12247" spans="1:21" hidden="1" x14ac:dyDescent="0.45">
      <c r="A12247" t="str">
        <f t="shared" si="202"/>
        <v>YAG10UKL8F+MPhysics and astronomyYorkshire and The Humber</v>
      </c>
      <c r="B12247" t="s">
        <v>116</v>
      </c>
      <c r="C12247" t="s">
        <v>142</v>
      </c>
      <c r="D12247">
        <v>10</v>
      </c>
      <c r="E12247" t="s">
        <v>44</v>
      </c>
      <c r="F12247" t="s">
        <v>139</v>
      </c>
      <c r="G12247" t="s">
        <v>138</v>
      </c>
      <c r="H12247" t="s">
        <v>71</v>
      </c>
      <c r="I12247" t="s">
        <v>160</v>
      </c>
      <c r="J12247">
        <v>20</v>
      </c>
      <c r="K12247">
        <v>0</v>
      </c>
      <c r="L12247">
        <v>20</v>
      </c>
      <c r="M12247">
        <v>15</v>
      </c>
      <c r="N12247">
        <v>5</v>
      </c>
      <c r="O12247">
        <v>70</v>
      </c>
      <c r="P12247">
        <v>80</v>
      </c>
      <c r="Q12247">
        <v>80</v>
      </c>
      <c r="R12247">
        <v>15</v>
      </c>
      <c r="S12247">
        <v>39100</v>
      </c>
      <c r="T12247">
        <v>41800</v>
      </c>
      <c r="U12247">
        <v>50900</v>
      </c>
    </row>
    <row r="12248" spans="1:21" hidden="1" x14ac:dyDescent="0.45">
      <c r="A12248" t="str">
        <f t="shared" si="202"/>
        <v>YAG10UKL8F+MPhysics and astronomyNA</v>
      </c>
      <c r="B12248" t="s">
        <v>116</v>
      </c>
      <c r="C12248" t="s">
        <v>142</v>
      </c>
      <c r="D12248">
        <v>10</v>
      </c>
      <c r="E12248" t="s">
        <v>44</v>
      </c>
      <c r="F12248" t="s">
        <v>139</v>
      </c>
      <c r="G12248" t="s">
        <v>138</v>
      </c>
      <c r="H12248" t="s">
        <v>71</v>
      </c>
      <c r="I12248" t="s">
        <v>157</v>
      </c>
      <c r="J12248">
        <v>25</v>
      </c>
      <c r="K12248">
        <v>95.8</v>
      </c>
      <c r="L12248" t="s">
        <v>161</v>
      </c>
      <c r="M12248" t="s">
        <v>161</v>
      </c>
      <c r="N12248" t="s">
        <v>161</v>
      </c>
      <c r="O12248" t="s">
        <v>161</v>
      </c>
      <c r="P12248" t="s">
        <v>161</v>
      </c>
      <c r="Q12248" t="s">
        <v>161</v>
      </c>
      <c r="R12248" t="s">
        <v>157</v>
      </c>
      <c r="S12248" t="s">
        <v>157</v>
      </c>
      <c r="T12248" t="s">
        <v>157</v>
      </c>
      <c r="U12248" t="s">
        <v>157</v>
      </c>
    </row>
    <row r="12249" spans="1:21" hidden="1" x14ac:dyDescent="0.45">
      <c r="A12249" t="str">
        <f t="shared" si="202"/>
        <v>YAG5UKL7F+MPhysics and astronomyAbroad</v>
      </c>
      <c r="B12249" t="s">
        <v>116</v>
      </c>
      <c r="C12249" t="s">
        <v>140</v>
      </c>
      <c r="D12249">
        <v>5</v>
      </c>
      <c r="E12249" t="s">
        <v>44</v>
      </c>
      <c r="F12249" t="s">
        <v>145</v>
      </c>
      <c r="G12249" t="s">
        <v>138</v>
      </c>
      <c r="H12249" t="s">
        <v>71</v>
      </c>
      <c r="I12249" t="s">
        <v>146</v>
      </c>
      <c r="J12249">
        <v>10</v>
      </c>
      <c r="K12249">
        <v>0</v>
      </c>
      <c r="L12249">
        <v>10</v>
      </c>
      <c r="M12249">
        <v>90</v>
      </c>
      <c r="N12249">
        <v>10</v>
      </c>
      <c r="O12249">
        <v>0</v>
      </c>
      <c r="P12249">
        <v>0</v>
      </c>
      <c r="Q12249">
        <v>0</v>
      </c>
      <c r="R12249" t="s">
        <v>157</v>
      </c>
      <c r="S12249" t="s">
        <v>157</v>
      </c>
      <c r="T12249" t="s">
        <v>157</v>
      </c>
      <c r="U12249" t="s">
        <v>157</v>
      </c>
    </row>
    <row r="12250" spans="1:21" hidden="1" x14ac:dyDescent="0.45">
      <c r="A12250" t="str">
        <f t="shared" si="202"/>
        <v>YAG5UKL7F+MPhysics and astronomyEast Midlands</v>
      </c>
      <c r="B12250" t="s">
        <v>116</v>
      </c>
      <c r="C12250" t="s">
        <v>140</v>
      </c>
      <c r="D12250">
        <v>5</v>
      </c>
      <c r="E12250" t="s">
        <v>44</v>
      </c>
      <c r="F12250" t="s">
        <v>145</v>
      </c>
      <c r="G12250" t="s">
        <v>138</v>
      </c>
      <c r="H12250" t="s">
        <v>71</v>
      </c>
      <c r="I12250" t="s">
        <v>147</v>
      </c>
      <c r="J12250">
        <v>30</v>
      </c>
      <c r="K12250">
        <v>0</v>
      </c>
      <c r="L12250">
        <v>30</v>
      </c>
      <c r="M12250">
        <v>15.1</v>
      </c>
      <c r="N12250">
        <v>3.8</v>
      </c>
      <c r="O12250">
        <v>77.400000000000006</v>
      </c>
      <c r="P12250">
        <v>81.099999999999994</v>
      </c>
      <c r="Q12250">
        <v>81.099999999999994</v>
      </c>
      <c r="R12250">
        <v>25</v>
      </c>
      <c r="S12250">
        <v>31000</v>
      </c>
      <c r="T12250">
        <v>33900</v>
      </c>
      <c r="U12250">
        <v>44900</v>
      </c>
    </row>
    <row r="12251" spans="1:21" hidden="1" x14ac:dyDescent="0.45">
      <c r="A12251" t="str">
        <f t="shared" si="202"/>
        <v>YAG5UKL7F+MPhysics and astronomyEast of England</v>
      </c>
      <c r="B12251" t="s">
        <v>116</v>
      </c>
      <c r="C12251" t="s">
        <v>140</v>
      </c>
      <c r="D12251">
        <v>5</v>
      </c>
      <c r="E12251" t="s">
        <v>44</v>
      </c>
      <c r="F12251" t="s">
        <v>145</v>
      </c>
      <c r="G12251" t="s">
        <v>138</v>
      </c>
      <c r="H12251" t="s">
        <v>71</v>
      </c>
      <c r="I12251" t="s">
        <v>148</v>
      </c>
      <c r="J12251">
        <v>20</v>
      </c>
      <c r="K12251">
        <v>0</v>
      </c>
      <c r="L12251">
        <v>20</v>
      </c>
      <c r="M12251">
        <v>10.199999999999999</v>
      </c>
      <c r="N12251">
        <v>5.0999999999999996</v>
      </c>
      <c r="O12251">
        <v>60.2</v>
      </c>
      <c r="P12251">
        <v>78</v>
      </c>
      <c r="Q12251">
        <v>84.7</v>
      </c>
      <c r="R12251" t="s">
        <v>161</v>
      </c>
      <c r="S12251" t="s">
        <v>161</v>
      </c>
      <c r="T12251" t="s">
        <v>161</v>
      </c>
      <c r="U12251" t="s">
        <v>161</v>
      </c>
    </row>
    <row r="12252" spans="1:21" hidden="1" x14ac:dyDescent="0.45">
      <c r="A12252" t="str">
        <f t="shared" si="202"/>
        <v>YAG5UKL7F+MPhysics and astronomyLondon</v>
      </c>
      <c r="B12252" t="s">
        <v>116</v>
      </c>
      <c r="C12252" t="s">
        <v>140</v>
      </c>
      <c r="D12252">
        <v>5</v>
      </c>
      <c r="E12252" t="s">
        <v>44</v>
      </c>
      <c r="F12252" t="s">
        <v>145</v>
      </c>
      <c r="G12252" t="s">
        <v>138</v>
      </c>
      <c r="H12252" t="s">
        <v>71</v>
      </c>
      <c r="I12252" t="s">
        <v>149</v>
      </c>
      <c r="J12252">
        <v>75</v>
      </c>
      <c r="K12252">
        <v>0</v>
      </c>
      <c r="L12252">
        <v>75</v>
      </c>
      <c r="M12252">
        <v>13.3</v>
      </c>
      <c r="N12252">
        <v>9.6999999999999993</v>
      </c>
      <c r="O12252">
        <v>66.5</v>
      </c>
      <c r="P12252">
        <v>75.099999999999994</v>
      </c>
      <c r="Q12252">
        <v>77</v>
      </c>
      <c r="R12252">
        <v>45</v>
      </c>
      <c r="S12252">
        <v>32800</v>
      </c>
      <c r="T12252">
        <v>35800</v>
      </c>
      <c r="U12252">
        <v>53300</v>
      </c>
    </row>
    <row r="12253" spans="1:21" hidden="1" x14ac:dyDescent="0.45">
      <c r="A12253" t="str">
        <f t="shared" si="202"/>
        <v>YAG5UKL7F+MPhysics and astronomyNorth East</v>
      </c>
      <c r="B12253" t="s">
        <v>116</v>
      </c>
      <c r="C12253" t="s">
        <v>140</v>
      </c>
      <c r="D12253">
        <v>5</v>
      </c>
      <c r="E12253" t="s">
        <v>44</v>
      </c>
      <c r="F12253" t="s">
        <v>145</v>
      </c>
      <c r="G12253" t="s">
        <v>138</v>
      </c>
      <c r="H12253" t="s">
        <v>71</v>
      </c>
      <c r="I12253" t="s">
        <v>150</v>
      </c>
      <c r="J12253">
        <v>5</v>
      </c>
      <c r="K12253">
        <v>0</v>
      </c>
      <c r="L12253">
        <v>5</v>
      </c>
      <c r="M12253">
        <v>0</v>
      </c>
      <c r="N12253">
        <v>0</v>
      </c>
      <c r="O12253">
        <v>100</v>
      </c>
      <c r="P12253">
        <v>100</v>
      </c>
      <c r="Q12253">
        <v>100</v>
      </c>
      <c r="R12253" t="s">
        <v>161</v>
      </c>
      <c r="S12253" t="s">
        <v>161</v>
      </c>
      <c r="T12253" t="s">
        <v>161</v>
      </c>
      <c r="U12253" t="s">
        <v>161</v>
      </c>
    </row>
    <row r="12254" spans="1:21" hidden="1" x14ac:dyDescent="0.45">
      <c r="A12254" t="str">
        <f t="shared" si="202"/>
        <v>YAG5UKL7F+MPhysics and astronomyNorth West</v>
      </c>
      <c r="B12254" t="s">
        <v>116</v>
      </c>
      <c r="C12254" t="s">
        <v>140</v>
      </c>
      <c r="D12254">
        <v>5</v>
      </c>
      <c r="E12254" t="s">
        <v>44</v>
      </c>
      <c r="F12254" t="s">
        <v>145</v>
      </c>
      <c r="G12254" t="s">
        <v>138</v>
      </c>
      <c r="H12254" t="s">
        <v>71</v>
      </c>
      <c r="I12254" t="s">
        <v>151</v>
      </c>
      <c r="J12254">
        <v>40</v>
      </c>
      <c r="K12254">
        <v>0</v>
      </c>
      <c r="L12254">
        <v>40</v>
      </c>
      <c r="M12254">
        <v>7.5</v>
      </c>
      <c r="N12254">
        <v>5</v>
      </c>
      <c r="O12254">
        <v>79.900000000000006</v>
      </c>
      <c r="P12254">
        <v>87.4</v>
      </c>
      <c r="Q12254">
        <v>87.4</v>
      </c>
      <c r="R12254">
        <v>30</v>
      </c>
      <c r="S12254">
        <v>23400</v>
      </c>
      <c r="T12254">
        <v>31400</v>
      </c>
      <c r="U12254">
        <v>45600</v>
      </c>
    </row>
    <row r="12255" spans="1:21" hidden="1" x14ac:dyDescent="0.45">
      <c r="A12255" t="str">
        <f t="shared" si="202"/>
        <v>YAG5UKL7F+MPhysics and astronomyNorthern Ireland</v>
      </c>
      <c r="B12255" t="s">
        <v>116</v>
      </c>
      <c r="C12255" t="s">
        <v>140</v>
      </c>
      <c r="D12255">
        <v>5</v>
      </c>
      <c r="E12255" t="s">
        <v>44</v>
      </c>
      <c r="F12255" t="s">
        <v>145</v>
      </c>
      <c r="G12255" t="s">
        <v>138</v>
      </c>
      <c r="H12255" t="s">
        <v>71</v>
      </c>
      <c r="I12255" t="s">
        <v>152</v>
      </c>
      <c r="J12255">
        <v>5</v>
      </c>
      <c r="K12255">
        <v>0</v>
      </c>
      <c r="L12255">
        <v>5</v>
      </c>
      <c r="M12255">
        <v>0</v>
      </c>
      <c r="N12255">
        <v>33.299999999999997</v>
      </c>
      <c r="O12255">
        <v>66.7</v>
      </c>
      <c r="P12255">
        <v>66.7</v>
      </c>
      <c r="Q12255">
        <v>66.7</v>
      </c>
      <c r="R12255" t="s">
        <v>161</v>
      </c>
      <c r="S12255" t="s">
        <v>161</v>
      </c>
      <c r="T12255" t="s">
        <v>161</v>
      </c>
      <c r="U12255" t="s">
        <v>161</v>
      </c>
    </row>
    <row r="12256" spans="1:21" hidden="1" x14ac:dyDescent="0.45">
      <c r="A12256" t="str">
        <f t="shared" si="202"/>
        <v>YAG5UKL7F+MPhysics and astronomyScotland</v>
      </c>
      <c r="B12256" t="s">
        <v>116</v>
      </c>
      <c r="C12256" t="s">
        <v>140</v>
      </c>
      <c r="D12256">
        <v>5</v>
      </c>
      <c r="E12256" t="s">
        <v>44</v>
      </c>
      <c r="F12256" t="s">
        <v>145</v>
      </c>
      <c r="G12256" t="s">
        <v>138</v>
      </c>
      <c r="H12256" t="s">
        <v>71</v>
      </c>
      <c r="I12256" t="s">
        <v>153</v>
      </c>
      <c r="J12256">
        <v>15</v>
      </c>
      <c r="K12256">
        <v>0</v>
      </c>
      <c r="L12256">
        <v>15</v>
      </c>
      <c r="M12256">
        <v>18.2</v>
      </c>
      <c r="N12256">
        <v>18.2</v>
      </c>
      <c r="O12256">
        <v>54.5</v>
      </c>
      <c r="P12256">
        <v>63.6</v>
      </c>
      <c r="Q12256">
        <v>63.6</v>
      </c>
      <c r="R12256" t="s">
        <v>161</v>
      </c>
      <c r="S12256" t="s">
        <v>161</v>
      </c>
      <c r="T12256" t="s">
        <v>161</v>
      </c>
      <c r="U12256" t="s">
        <v>161</v>
      </c>
    </row>
    <row r="12257" spans="1:21" hidden="1" x14ac:dyDescent="0.45">
      <c r="A12257" t="str">
        <f t="shared" si="202"/>
        <v>YAG5UKL7F+MPhysics and astronomySouth East</v>
      </c>
      <c r="B12257" t="s">
        <v>116</v>
      </c>
      <c r="C12257" t="s">
        <v>140</v>
      </c>
      <c r="D12257">
        <v>5</v>
      </c>
      <c r="E12257" t="s">
        <v>44</v>
      </c>
      <c r="F12257" t="s">
        <v>145</v>
      </c>
      <c r="G12257" t="s">
        <v>138</v>
      </c>
      <c r="H12257" t="s">
        <v>71</v>
      </c>
      <c r="I12257" t="s">
        <v>154</v>
      </c>
      <c r="J12257">
        <v>65</v>
      </c>
      <c r="K12257">
        <v>0</v>
      </c>
      <c r="L12257">
        <v>65</v>
      </c>
      <c r="M12257">
        <v>15.3</v>
      </c>
      <c r="N12257">
        <v>4.9000000000000004</v>
      </c>
      <c r="O12257">
        <v>63.5</v>
      </c>
      <c r="P12257">
        <v>71.7</v>
      </c>
      <c r="Q12257">
        <v>79.8</v>
      </c>
      <c r="R12257">
        <v>35</v>
      </c>
      <c r="S12257">
        <v>29900</v>
      </c>
      <c r="T12257">
        <v>35800</v>
      </c>
      <c r="U12257">
        <v>46700</v>
      </c>
    </row>
    <row r="12258" spans="1:21" hidden="1" x14ac:dyDescent="0.45">
      <c r="A12258" t="str">
        <f t="shared" si="202"/>
        <v>YAG5UKL7F+MPhysics and astronomySouth West</v>
      </c>
      <c r="B12258" t="s">
        <v>116</v>
      </c>
      <c r="C12258" t="s">
        <v>140</v>
      </c>
      <c r="D12258">
        <v>5</v>
      </c>
      <c r="E12258" t="s">
        <v>44</v>
      </c>
      <c r="F12258" t="s">
        <v>145</v>
      </c>
      <c r="G12258" t="s">
        <v>138</v>
      </c>
      <c r="H12258" t="s">
        <v>71</v>
      </c>
      <c r="I12258" t="s">
        <v>155</v>
      </c>
      <c r="J12258">
        <v>30</v>
      </c>
      <c r="K12258">
        <v>0</v>
      </c>
      <c r="L12258">
        <v>30</v>
      </c>
      <c r="M12258">
        <v>7.7</v>
      </c>
      <c r="N12258">
        <v>0</v>
      </c>
      <c r="O12258">
        <v>88.5</v>
      </c>
      <c r="P12258">
        <v>92.3</v>
      </c>
      <c r="Q12258">
        <v>92.3</v>
      </c>
      <c r="R12258">
        <v>25</v>
      </c>
      <c r="S12258">
        <v>25900</v>
      </c>
      <c r="T12258">
        <v>37200</v>
      </c>
      <c r="U12258">
        <v>58000</v>
      </c>
    </row>
    <row r="12259" spans="1:21" hidden="1" x14ac:dyDescent="0.45">
      <c r="A12259" t="str">
        <f t="shared" si="202"/>
        <v>YAG5UKL7F+MPhysics and astronomyWales</v>
      </c>
      <c r="B12259" t="s">
        <v>116</v>
      </c>
      <c r="C12259" t="s">
        <v>140</v>
      </c>
      <c r="D12259">
        <v>5</v>
      </c>
      <c r="E12259" t="s">
        <v>44</v>
      </c>
      <c r="F12259" t="s">
        <v>145</v>
      </c>
      <c r="G12259" t="s">
        <v>138</v>
      </c>
      <c r="H12259" t="s">
        <v>71</v>
      </c>
      <c r="I12259" t="s">
        <v>158</v>
      </c>
      <c r="J12259">
        <v>10</v>
      </c>
      <c r="K12259">
        <v>0</v>
      </c>
      <c r="L12259">
        <v>10</v>
      </c>
      <c r="M12259">
        <v>5</v>
      </c>
      <c r="N12259">
        <v>0</v>
      </c>
      <c r="O12259">
        <v>75.099999999999994</v>
      </c>
      <c r="P12259">
        <v>80</v>
      </c>
      <c r="Q12259">
        <v>95</v>
      </c>
      <c r="R12259" t="s">
        <v>161</v>
      </c>
      <c r="S12259" t="s">
        <v>161</v>
      </c>
      <c r="T12259" t="s">
        <v>161</v>
      </c>
      <c r="U12259" t="s">
        <v>161</v>
      </c>
    </row>
    <row r="12260" spans="1:21" hidden="1" x14ac:dyDescent="0.45">
      <c r="A12260" t="str">
        <f t="shared" si="202"/>
        <v>YAG5UKL7F+MPhysics and astronomyWest Midlands</v>
      </c>
      <c r="B12260" t="s">
        <v>116</v>
      </c>
      <c r="C12260" t="s">
        <v>140</v>
      </c>
      <c r="D12260">
        <v>5</v>
      </c>
      <c r="E12260" t="s">
        <v>44</v>
      </c>
      <c r="F12260" t="s">
        <v>145</v>
      </c>
      <c r="G12260" t="s">
        <v>138</v>
      </c>
      <c r="H12260" t="s">
        <v>71</v>
      </c>
      <c r="I12260" t="s">
        <v>159</v>
      </c>
      <c r="J12260">
        <v>40</v>
      </c>
      <c r="K12260">
        <v>0</v>
      </c>
      <c r="L12260">
        <v>40</v>
      </c>
      <c r="M12260">
        <v>10.4</v>
      </c>
      <c r="N12260">
        <v>5.2</v>
      </c>
      <c r="O12260">
        <v>59.7</v>
      </c>
      <c r="P12260">
        <v>80.5</v>
      </c>
      <c r="Q12260">
        <v>84.4</v>
      </c>
      <c r="R12260">
        <v>25</v>
      </c>
      <c r="S12260">
        <v>34700</v>
      </c>
      <c r="T12260">
        <v>39800</v>
      </c>
      <c r="U12260">
        <v>43100</v>
      </c>
    </row>
    <row r="12261" spans="1:21" hidden="1" x14ac:dyDescent="0.45">
      <c r="A12261" t="str">
        <f t="shared" si="202"/>
        <v>YAG5UKL7F+MPhysics and astronomyYorkshire and The Humber</v>
      </c>
      <c r="B12261" t="s">
        <v>116</v>
      </c>
      <c r="C12261" t="s">
        <v>140</v>
      </c>
      <c r="D12261">
        <v>5</v>
      </c>
      <c r="E12261" t="s">
        <v>44</v>
      </c>
      <c r="F12261" t="s">
        <v>145</v>
      </c>
      <c r="G12261" t="s">
        <v>138</v>
      </c>
      <c r="H12261" t="s">
        <v>71</v>
      </c>
      <c r="I12261" t="s">
        <v>160</v>
      </c>
      <c r="J12261">
        <v>25</v>
      </c>
      <c r="K12261">
        <v>0</v>
      </c>
      <c r="L12261">
        <v>25</v>
      </c>
      <c r="M12261">
        <v>0</v>
      </c>
      <c r="N12261">
        <v>14.8</v>
      </c>
      <c r="O12261">
        <v>57.4</v>
      </c>
      <c r="P12261">
        <v>83.6</v>
      </c>
      <c r="Q12261">
        <v>85.2</v>
      </c>
      <c r="R12261">
        <v>15</v>
      </c>
      <c r="S12261">
        <v>14600</v>
      </c>
      <c r="T12261">
        <v>24500</v>
      </c>
      <c r="U12261">
        <v>36100</v>
      </c>
    </row>
    <row r="12262" spans="1:21" hidden="1" x14ac:dyDescent="0.45">
      <c r="A12262" t="str">
        <f t="shared" si="202"/>
        <v>YAG5UKL7F+MPhysics and astronomyNA</v>
      </c>
      <c r="B12262" t="s">
        <v>116</v>
      </c>
      <c r="C12262" t="s">
        <v>140</v>
      </c>
      <c r="D12262">
        <v>5</v>
      </c>
      <c r="E12262" t="s">
        <v>44</v>
      </c>
      <c r="F12262" t="s">
        <v>145</v>
      </c>
      <c r="G12262" t="s">
        <v>138</v>
      </c>
      <c r="H12262" t="s">
        <v>71</v>
      </c>
      <c r="I12262" t="s">
        <v>157</v>
      </c>
      <c r="J12262">
        <v>25</v>
      </c>
      <c r="K12262">
        <v>73.5</v>
      </c>
      <c r="L12262">
        <v>10</v>
      </c>
      <c r="M12262">
        <v>0</v>
      </c>
      <c r="N12262">
        <v>0</v>
      </c>
      <c r="O12262">
        <v>0</v>
      </c>
      <c r="P12262">
        <v>0</v>
      </c>
      <c r="Q12262">
        <v>100</v>
      </c>
      <c r="R12262" t="s">
        <v>157</v>
      </c>
      <c r="S12262" t="s">
        <v>157</v>
      </c>
      <c r="T12262" t="s">
        <v>157</v>
      </c>
      <c r="U12262" t="s">
        <v>157</v>
      </c>
    </row>
    <row r="12263" spans="1:21" hidden="1" x14ac:dyDescent="0.45">
      <c r="A12263" t="str">
        <f t="shared" si="202"/>
        <v>YAG5UKL8F+MPhysics and astronomyAbroad</v>
      </c>
      <c r="B12263" t="s">
        <v>116</v>
      </c>
      <c r="C12263" t="s">
        <v>140</v>
      </c>
      <c r="D12263">
        <v>5</v>
      </c>
      <c r="E12263" t="s">
        <v>44</v>
      </c>
      <c r="F12263" t="s">
        <v>139</v>
      </c>
      <c r="G12263" t="s">
        <v>138</v>
      </c>
      <c r="H12263" t="s">
        <v>71</v>
      </c>
      <c r="I12263" t="s">
        <v>146</v>
      </c>
      <c r="J12263">
        <v>40</v>
      </c>
      <c r="K12263">
        <v>0</v>
      </c>
      <c r="L12263">
        <v>40</v>
      </c>
      <c r="M12263">
        <v>56</v>
      </c>
      <c r="N12263">
        <v>8.3000000000000007</v>
      </c>
      <c r="O12263">
        <v>35.799999999999997</v>
      </c>
      <c r="P12263">
        <v>35.799999999999997</v>
      </c>
      <c r="Q12263">
        <v>35.799999999999997</v>
      </c>
      <c r="R12263" t="s">
        <v>161</v>
      </c>
      <c r="S12263" t="s">
        <v>161</v>
      </c>
      <c r="T12263" t="s">
        <v>161</v>
      </c>
      <c r="U12263" t="s">
        <v>161</v>
      </c>
    </row>
    <row r="12264" spans="1:21" hidden="1" x14ac:dyDescent="0.45">
      <c r="A12264" t="str">
        <f t="shared" si="202"/>
        <v>YAG5UKL8F+MPhysics and astronomyEast Midlands</v>
      </c>
      <c r="B12264" t="s">
        <v>116</v>
      </c>
      <c r="C12264" t="s">
        <v>140</v>
      </c>
      <c r="D12264">
        <v>5</v>
      </c>
      <c r="E12264" t="s">
        <v>44</v>
      </c>
      <c r="F12264" t="s">
        <v>139</v>
      </c>
      <c r="G12264" t="s">
        <v>138</v>
      </c>
      <c r="H12264" t="s">
        <v>71</v>
      </c>
      <c r="I12264" t="s">
        <v>147</v>
      </c>
      <c r="J12264">
        <v>20</v>
      </c>
      <c r="K12264">
        <v>0</v>
      </c>
      <c r="L12264">
        <v>20</v>
      </c>
      <c r="M12264">
        <v>25.8</v>
      </c>
      <c r="N12264">
        <v>0</v>
      </c>
      <c r="O12264">
        <v>67.7</v>
      </c>
      <c r="P12264">
        <v>74.2</v>
      </c>
      <c r="Q12264">
        <v>74.2</v>
      </c>
      <c r="R12264" t="s">
        <v>161</v>
      </c>
      <c r="S12264" t="s">
        <v>161</v>
      </c>
      <c r="T12264" t="s">
        <v>161</v>
      </c>
      <c r="U12264" t="s">
        <v>161</v>
      </c>
    </row>
    <row r="12265" spans="1:21" hidden="1" x14ac:dyDescent="0.45">
      <c r="A12265" t="str">
        <f t="shared" si="202"/>
        <v>YAG5UKL8F+MPhysics and astronomyEast of England</v>
      </c>
      <c r="B12265" t="s">
        <v>116</v>
      </c>
      <c r="C12265" t="s">
        <v>140</v>
      </c>
      <c r="D12265">
        <v>5</v>
      </c>
      <c r="E12265" t="s">
        <v>44</v>
      </c>
      <c r="F12265" t="s">
        <v>139</v>
      </c>
      <c r="G12265" t="s">
        <v>138</v>
      </c>
      <c r="H12265" t="s">
        <v>71</v>
      </c>
      <c r="I12265" t="s">
        <v>148</v>
      </c>
      <c r="J12265">
        <v>60</v>
      </c>
      <c r="K12265">
        <v>0</v>
      </c>
      <c r="L12265">
        <v>60</v>
      </c>
      <c r="M12265">
        <v>18.8</v>
      </c>
      <c r="N12265">
        <v>4.3</v>
      </c>
      <c r="O12265">
        <v>75.2</v>
      </c>
      <c r="P12265">
        <v>75.2</v>
      </c>
      <c r="Q12265">
        <v>76.900000000000006</v>
      </c>
      <c r="R12265">
        <v>40</v>
      </c>
      <c r="S12265">
        <v>33200</v>
      </c>
      <c r="T12265">
        <v>39100</v>
      </c>
      <c r="U12265">
        <v>49600</v>
      </c>
    </row>
    <row r="12266" spans="1:21" hidden="1" x14ac:dyDescent="0.45">
      <c r="A12266" t="str">
        <f t="shared" si="202"/>
        <v>YAG5UKL8F+MPhysics and astronomyLondon</v>
      </c>
      <c r="B12266" t="s">
        <v>116</v>
      </c>
      <c r="C12266" t="s">
        <v>140</v>
      </c>
      <c r="D12266">
        <v>5</v>
      </c>
      <c r="E12266" t="s">
        <v>44</v>
      </c>
      <c r="F12266" t="s">
        <v>139</v>
      </c>
      <c r="G12266" t="s">
        <v>138</v>
      </c>
      <c r="H12266" t="s">
        <v>71</v>
      </c>
      <c r="I12266" t="s">
        <v>149</v>
      </c>
      <c r="J12266">
        <v>85</v>
      </c>
      <c r="K12266">
        <v>0</v>
      </c>
      <c r="L12266">
        <v>85</v>
      </c>
      <c r="M12266">
        <v>16.100000000000001</v>
      </c>
      <c r="N12266">
        <v>3</v>
      </c>
      <c r="O12266">
        <v>78.5</v>
      </c>
      <c r="P12266">
        <v>80.900000000000006</v>
      </c>
      <c r="Q12266">
        <v>80.900000000000006</v>
      </c>
      <c r="R12266">
        <v>65</v>
      </c>
      <c r="S12266">
        <v>36500</v>
      </c>
      <c r="T12266">
        <v>48200</v>
      </c>
      <c r="U12266">
        <v>86100</v>
      </c>
    </row>
    <row r="12267" spans="1:21" hidden="1" x14ac:dyDescent="0.45">
      <c r="A12267" t="str">
        <f t="shared" si="202"/>
        <v>YAG5UKL8F+MPhysics and astronomyNorth East</v>
      </c>
      <c r="B12267" t="s">
        <v>116</v>
      </c>
      <c r="C12267" t="s">
        <v>140</v>
      </c>
      <c r="D12267">
        <v>5</v>
      </c>
      <c r="E12267" t="s">
        <v>44</v>
      </c>
      <c r="F12267" t="s">
        <v>139</v>
      </c>
      <c r="G12267" t="s">
        <v>138</v>
      </c>
      <c r="H12267" t="s">
        <v>71</v>
      </c>
      <c r="I12267" t="s">
        <v>150</v>
      </c>
      <c r="J12267">
        <v>15</v>
      </c>
      <c r="K12267">
        <v>0</v>
      </c>
      <c r="L12267">
        <v>15</v>
      </c>
      <c r="M12267">
        <v>26.7</v>
      </c>
      <c r="N12267">
        <v>13.3</v>
      </c>
      <c r="O12267">
        <v>60</v>
      </c>
      <c r="P12267">
        <v>60</v>
      </c>
      <c r="Q12267">
        <v>60</v>
      </c>
      <c r="R12267" t="s">
        <v>161</v>
      </c>
      <c r="S12267" t="s">
        <v>161</v>
      </c>
      <c r="T12267" t="s">
        <v>161</v>
      </c>
      <c r="U12267" t="s">
        <v>161</v>
      </c>
    </row>
    <row r="12268" spans="1:21" hidden="1" x14ac:dyDescent="0.45">
      <c r="A12268" t="str">
        <f t="shared" si="202"/>
        <v>YAG5UKL8F+MPhysics and astronomyNorth West</v>
      </c>
      <c r="B12268" t="s">
        <v>116</v>
      </c>
      <c r="C12268" t="s">
        <v>140</v>
      </c>
      <c r="D12268">
        <v>5</v>
      </c>
      <c r="E12268" t="s">
        <v>44</v>
      </c>
      <c r="F12268" t="s">
        <v>139</v>
      </c>
      <c r="G12268" t="s">
        <v>138</v>
      </c>
      <c r="H12268" t="s">
        <v>71</v>
      </c>
      <c r="I12268" t="s">
        <v>151</v>
      </c>
      <c r="J12268">
        <v>35</v>
      </c>
      <c r="K12268">
        <v>0</v>
      </c>
      <c r="L12268">
        <v>35</v>
      </c>
      <c r="M12268">
        <v>21.9</v>
      </c>
      <c r="N12268">
        <v>6.2</v>
      </c>
      <c r="O12268">
        <v>68.8</v>
      </c>
      <c r="P12268">
        <v>71.900000000000006</v>
      </c>
      <c r="Q12268">
        <v>71.900000000000006</v>
      </c>
      <c r="R12268">
        <v>25</v>
      </c>
      <c r="S12268">
        <v>34700</v>
      </c>
      <c r="T12268">
        <v>35400</v>
      </c>
      <c r="U12268">
        <v>38700</v>
      </c>
    </row>
    <row r="12269" spans="1:21" hidden="1" x14ac:dyDescent="0.45">
      <c r="A12269" t="str">
        <f t="shared" si="202"/>
        <v>YAG5UKL8F+MPhysics and astronomyScotland</v>
      </c>
      <c r="B12269" t="s">
        <v>116</v>
      </c>
      <c r="C12269" t="s">
        <v>140</v>
      </c>
      <c r="D12269">
        <v>5</v>
      </c>
      <c r="E12269" t="s">
        <v>44</v>
      </c>
      <c r="F12269" t="s">
        <v>139</v>
      </c>
      <c r="G12269" t="s">
        <v>138</v>
      </c>
      <c r="H12269" t="s">
        <v>71</v>
      </c>
      <c r="I12269" t="s">
        <v>153</v>
      </c>
      <c r="J12269">
        <v>15</v>
      </c>
      <c r="K12269">
        <v>0</v>
      </c>
      <c r="L12269">
        <v>15</v>
      </c>
      <c r="M12269">
        <v>17.899999999999999</v>
      </c>
      <c r="N12269">
        <v>0</v>
      </c>
      <c r="O12269">
        <v>75</v>
      </c>
      <c r="P12269">
        <v>82.1</v>
      </c>
      <c r="Q12269">
        <v>82.1</v>
      </c>
      <c r="R12269" t="s">
        <v>161</v>
      </c>
      <c r="S12269" t="s">
        <v>161</v>
      </c>
      <c r="T12269" t="s">
        <v>161</v>
      </c>
      <c r="U12269" t="s">
        <v>161</v>
      </c>
    </row>
    <row r="12270" spans="1:21" hidden="1" x14ac:dyDescent="0.45">
      <c r="A12270" t="str">
        <f t="shared" si="202"/>
        <v>YAG5UKL8F+MPhysics and astronomySouth East</v>
      </c>
      <c r="B12270" t="s">
        <v>116</v>
      </c>
      <c r="C12270" t="s">
        <v>140</v>
      </c>
      <c r="D12270">
        <v>5</v>
      </c>
      <c r="E12270" t="s">
        <v>44</v>
      </c>
      <c r="F12270" t="s">
        <v>139</v>
      </c>
      <c r="G12270" t="s">
        <v>138</v>
      </c>
      <c r="H12270" t="s">
        <v>71</v>
      </c>
      <c r="I12270" t="s">
        <v>154</v>
      </c>
      <c r="J12270">
        <v>85</v>
      </c>
      <c r="K12270">
        <v>0</v>
      </c>
      <c r="L12270">
        <v>85</v>
      </c>
      <c r="M12270">
        <v>13.7</v>
      </c>
      <c r="N12270">
        <v>4.9000000000000004</v>
      </c>
      <c r="O12270">
        <v>79</v>
      </c>
      <c r="P12270">
        <v>81.400000000000006</v>
      </c>
      <c r="Q12270">
        <v>81.400000000000006</v>
      </c>
      <c r="R12270">
        <v>65</v>
      </c>
      <c r="S12270">
        <v>33600</v>
      </c>
      <c r="T12270">
        <v>39800</v>
      </c>
      <c r="U12270">
        <v>48500</v>
      </c>
    </row>
    <row r="12271" spans="1:21" hidden="1" x14ac:dyDescent="0.45">
      <c r="A12271" t="str">
        <f t="shared" si="202"/>
        <v>YAG5UKL8F+MPhysics and astronomySouth West</v>
      </c>
      <c r="B12271" t="s">
        <v>116</v>
      </c>
      <c r="C12271" t="s">
        <v>140</v>
      </c>
      <c r="D12271">
        <v>5</v>
      </c>
      <c r="E12271" t="s">
        <v>44</v>
      </c>
      <c r="F12271" t="s">
        <v>139</v>
      </c>
      <c r="G12271" t="s">
        <v>138</v>
      </c>
      <c r="H12271" t="s">
        <v>71</v>
      </c>
      <c r="I12271" t="s">
        <v>155</v>
      </c>
      <c r="J12271">
        <v>45</v>
      </c>
      <c r="K12271">
        <v>0</v>
      </c>
      <c r="L12271">
        <v>45</v>
      </c>
      <c r="M12271">
        <v>25.9</v>
      </c>
      <c r="N12271">
        <v>7.1</v>
      </c>
      <c r="O12271">
        <v>67.099999999999994</v>
      </c>
      <c r="P12271">
        <v>67.099999999999994</v>
      </c>
      <c r="Q12271">
        <v>67.099999999999994</v>
      </c>
      <c r="R12271">
        <v>30</v>
      </c>
      <c r="S12271">
        <v>29200</v>
      </c>
      <c r="T12271">
        <v>35800</v>
      </c>
      <c r="U12271">
        <v>40500</v>
      </c>
    </row>
    <row r="12272" spans="1:21" hidden="1" x14ac:dyDescent="0.45">
      <c r="A12272" t="str">
        <f t="shared" si="202"/>
        <v>YAG5UKL8F+MPhysics and astronomyWales</v>
      </c>
      <c r="B12272" t="s">
        <v>116</v>
      </c>
      <c r="C12272" t="s">
        <v>140</v>
      </c>
      <c r="D12272">
        <v>5</v>
      </c>
      <c r="E12272" t="s">
        <v>44</v>
      </c>
      <c r="F12272" t="s">
        <v>139</v>
      </c>
      <c r="G12272" t="s">
        <v>138</v>
      </c>
      <c r="H12272" t="s">
        <v>71</v>
      </c>
      <c r="I12272" t="s">
        <v>158</v>
      </c>
      <c r="J12272">
        <v>10</v>
      </c>
      <c r="K12272">
        <v>0</v>
      </c>
      <c r="L12272">
        <v>10</v>
      </c>
      <c r="M12272">
        <v>28.6</v>
      </c>
      <c r="N12272">
        <v>0</v>
      </c>
      <c r="O12272">
        <v>57.1</v>
      </c>
      <c r="P12272">
        <v>71.400000000000006</v>
      </c>
      <c r="Q12272">
        <v>71.400000000000006</v>
      </c>
      <c r="R12272" t="s">
        <v>161</v>
      </c>
      <c r="S12272" t="s">
        <v>161</v>
      </c>
      <c r="T12272" t="s">
        <v>161</v>
      </c>
      <c r="U12272" t="s">
        <v>161</v>
      </c>
    </row>
    <row r="12273" spans="1:21" hidden="1" x14ac:dyDescent="0.45">
      <c r="A12273" t="str">
        <f t="shared" si="202"/>
        <v>YAG5UKL8F+MPhysics and astronomyWest Midlands</v>
      </c>
      <c r="B12273" t="s">
        <v>116</v>
      </c>
      <c r="C12273" t="s">
        <v>140</v>
      </c>
      <c r="D12273">
        <v>5</v>
      </c>
      <c r="E12273" t="s">
        <v>44</v>
      </c>
      <c r="F12273" t="s">
        <v>139</v>
      </c>
      <c r="G12273" t="s">
        <v>138</v>
      </c>
      <c r="H12273" t="s">
        <v>71</v>
      </c>
      <c r="I12273" t="s">
        <v>159</v>
      </c>
      <c r="J12273">
        <v>15</v>
      </c>
      <c r="K12273">
        <v>0</v>
      </c>
      <c r="L12273">
        <v>15</v>
      </c>
      <c r="M12273">
        <v>30.8</v>
      </c>
      <c r="N12273">
        <v>0</v>
      </c>
      <c r="O12273">
        <v>69.2</v>
      </c>
      <c r="P12273">
        <v>69.2</v>
      </c>
      <c r="Q12273">
        <v>69.2</v>
      </c>
      <c r="R12273" t="s">
        <v>161</v>
      </c>
      <c r="S12273" t="s">
        <v>161</v>
      </c>
      <c r="T12273" t="s">
        <v>161</v>
      </c>
      <c r="U12273" t="s">
        <v>161</v>
      </c>
    </row>
    <row r="12274" spans="1:21" hidden="1" x14ac:dyDescent="0.45">
      <c r="A12274" t="str">
        <f t="shared" si="202"/>
        <v>YAG5UKL8F+MPhysics and astronomyYorkshire and The Humber</v>
      </c>
      <c r="B12274" t="s">
        <v>116</v>
      </c>
      <c r="C12274" t="s">
        <v>140</v>
      </c>
      <c r="D12274">
        <v>5</v>
      </c>
      <c r="E12274" t="s">
        <v>44</v>
      </c>
      <c r="F12274" t="s">
        <v>139</v>
      </c>
      <c r="G12274" t="s">
        <v>138</v>
      </c>
      <c r="H12274" t="s">
        <v>71</v>
      </c>
      <c r="I12274" t="s">
        <v>160</v>
      </c>
      <c r="J12274">
        <v>20</v>
      </c>
      <c r="K12274">
        <v>0</v>
      </c>
      <c r="L12274">
        <v>20</v>
      </c>
      <c r="M12274">
        <v>11.4</v>
      </c>
      <c r="N12274">
        <v>5.7</v>
      </c>
      <c r="O12274">
        <v>71.400000000000006</v>
      </c>
      <c r="P12274">
        <v>82.9</v>
      </c>
      <c r="Q12274">
        <v>82.9</v>
      </c>
      <c r="R12274">
        <v>15</v>
      </c>
      <c r="S12274">
        <v>29200</v>
      </c>
      <c r="T12274">
        <v>37200</v>
      </c>
      <c r="U12274">
        <v>39400</v>
      </c>
    </row>
    <row r="12275" spans="1:21" hidden="1" x14ac:dyDescent="0.45">
      <c r="A12275" t="str">
        <f t="shared" si="202"/>
        <v>YAG5UKL8F+MPhysics and astronomyNA</v>
      </c>
      <c r="B12275" t="s">
        <v>116</v>
      </c>
      <c r="C12275" t="s">
        <v>140</v>
      </c>
      <c r="D12275">
        <v>5</v>
      </c>
      <c r="E12275" t="s">
        <v>44</v>
      </c>
      <c r="F12275" t="s">
        <v>139</v>
      </c>
      <c r="G12275" t="s">
        <v>138</v>
      </c>
      <c r="H12275" t="s">
        <v>71</v>
      </c>
      <c r="I12275" t="s">
        <v>157</v>
      </c>
      <c r="J12275">
        <v>15</v>
      </c>
      <c r="K12275">
        <v>100</v>
      </c>
      <c r="L12275" t="s">
        <v>161</v>
      </c>
      <c r="M12275" t="s">
        <v>161</v>
      </c>
      <c r="N12275" t="s">
        <v>161</v>
      </c>
      <c r="O12275" t="s">
        <v>161</v>
      </c>
      <c r="P12275" t="s">
        <v>161</v>
      </c>
      <c r="Q12275" t="s">
        <v>161</v>
      </c>
      <c r="R12275" t="s">
        <v>157</v>
      </c>
      <c r="S12275" t="s">
        <v>157</v>
      </c>
      <c r="T12275" t="s">
        <v>157</v>
      </c>
      <c r="U12275" t="s">
        <v>157</v>
      </c>
    </row>
    <row r="12276" spans="1:21" hidden="1" x14ac:dyDescent="0.45">
      <c r="A12276" t="str">
        <f t="shared" si="202"/>
        <v>YAG3UKL7F+MPhysics and astronomyAbroad</v>
      </c>
      <c r="B12276" t="s">
        <v>116</v>
      </c>
      <c r="C12276" t="s">
        <v>141</v>
      </c>
      <c r="D12276">
        <v>3</v>
      </c>
      <c r="E12276" t="s">
        <v>44</v>
      </c>
      <c r="F12276" t="s">
        <v>145</v>
      </c>
      <c r="G12276" t="s">
        <v>138</v>
      </c>
      <c r="H12276" t="s">
        <v>71</v>
      </c>
      <c r="I12276" t="s">
        <v>146</v>
      </c>
      <c r="J12276">
        <v>5</v>
      </c>
      <c r="K12276">
        <v>0</v>
      </c>
      <c r="L12276">
        <v>5</v>
      </c>
      <c r="M12276">
        <v>83.3</v>
      </c>
      <c r="N12276">
        <v>0</v>
      </c>
      <c r="O12276">
        <v>16.7</v>
      </c>
      <c r="P12276">
        <v>16.7</v>
      </c>
      <c r="Q12276">
        <v>16.7</v>
      </c>
      <c r="R12276" t="s">
        <v>157</v>
      </c>
      <c r="S12276" t="s">
        <v>157</v>
      </c>
      <c r="T12276" t="s">
        <v>157</v>
      </c>
      <c r="U12276" t="s">
        <v>157</v>
      </c>
    </row>
    <row r="12277" spans="1:21" hidden="1" x14ac:dyDescent="0.45">
      <c r="A12277" t="str">
        <f t="shared" si="202"/>
        <v>YAG3UKL7F+MPhysics and astronomyEast Midlands</v>
      </c>
      <c r="B12277" t="s">
        <v>116</v>
      </c>
      <c r="C12277" t="s">
        <v>141</v>
      </c>
      <c r="D12277">
        <v>3</v>
      </c>
      <c r="E12277" t="s">
        <v>44</v>
      </c>
      <c r="F12277" t="s">
        <v>145</v>
      </c>
      <c r="G12277" t="s">
        <v>138</v>
      </c>
      <c r="H12277" t="s">
        <v>71</v>
      </c>
      <c r="I12277" t="s">
        <v>147</v>
      </c>
      <c r="J12277">
        <v>20</v>
      </c>
      <c r="K12277">
        <v>0</v>
      </c>
      <c r="L12277">
        <v>20</v>
      </c>
      <c r="M12277">
        <v>5.6</v>
      </c>
      <c r="N12277">
        <v>1.9</v>
      </c>
      <c r="O12277">
        <v>39.299999999999997</v>
      </c>
      <c r="P12277">
        <v>61.7</v>
      </c>
      <c r="Q12277">
        <v>92.5</v>
      </c>
      <c r="R12277" t="s">
        <v>161</v>
      </c>
      <c r="S12277" t="s">
        <v>161</v>
      </c>
      <c r="T12277" t="s">
        <v>161</v>
      </c>
      <c r="U12277" t="s">
        <v>161</v>
      </c>
    </row>
    <row r="12278" spans="1:21" hidden="1" x14ac:dyDescent="0.45">
      <c r="A12278" t="str">
        <f t="shared" si="202"/>
        <v>YAG3UKL7F+MPhysics and astronomyEast of England</v>
      </c>
      <c r="B12278" t="s">
        <v>116</v>
      </c>
      <c r="C12278" t="s">
        <v>141</v>
      </c>
      <c r="D12278">
        <v>3</v>
      </c>
      <c r="E12278" t="s">
        <v>44</v>
      </c>
      <c r="F12278" t="s">
        <v>145</v>
      </c>
      <c r="G12278" t="s">
        <v>138</v>
      </c>
      <c r="H12278" t="s">
        <v>71</v>
      </c>
      <c r="I12278" t="s">
        <v>148</v>
      </c>
      <c r="J12278">
        <v>30</v>
      </c>
      <c r="K12278">
        <v>0</v>
      </c>
      <c r="L12278">
        <v>30</v>
      </c>
      <c r="M12278">
        <v>7.1</v>
      </c>
      <c r="N12278">
        <v>8.9</v>
      </c>
      <c r="O12278">
        <v>68.2</v>
      </c>
      <c r="P12278">
        <v>82.3</v>
      </c>
      <c r="Q12278">
        <v>84.1</v>
      </c>
      <c r="R12278">
        <v>20</v>
      </c>
      <c r="S12278">
        <v>24500</v>
      </c>
      <c r="T12278">
        <v>29200</v>
      </c>
      <c r="U12278">
        <v>42300</v>
      </c>
    </row>
    <row r="12279" spans="1:21" hidden="1" x14ac:dyDescent="0.45">
      <c r="A12279" t="str">
        <f t="shared" si="202"/>
        <v>YAG3UKL7F+MPhysics and astronomyLondon</v>
      </c>
      <c r="B12279" t="s">
        <v>116</v>
      </c>
      <c r="C12279" t="s">
        <v>141</v>
      </c>
      <c r="D12279">
        <v>3</v>
      </c>
      <c r="E12279" t="s">
        <v>44</v>
      </c>
      <c r="F12279" t="s">
        <v>145</v>
      </c>
      <c r="G12279" t="s">
        <v>138</v>
      </c>
      <c r="H12279" t="s">
        <v>71</v>
      </c>
      <c r="I12279" t="s">
        <v>149</v>
      </c>
      <c r="J12279">
        <v>80</v>
      </c>
      <c r="K12279">
        <v>0</v>
      </c>
      <c r="L12279">
        <v>80</v>
      </c>
      <c r="M12279">
        <v>12.5</v>
      </c>
      <c r="N12279">
        <v>0</v>
      </c>
      <c r="O12279">
        <v>40.6</v>
      </c>
      <c r="P12279">
        <v>72.599999999999994</v>
      </c>
      <c r="Q12279">
        <v>87.5</v>
      </c>
      <c r="R12279">
        <v>35</v>
      </c>
      <c r="S12279">
        <v>30300</v>
      </c>
      <c r="T12279">
        <v>36500</v>
      </c>
      <c r="U12279">
        <v>45300</v>
      </c>
    </row>
    <row r="12280" spans="1:21" hidden="1" x14ac:dyDescent="0.45">
      <c r="A12280" t="str">
        <f t="shared" si="202"/>
        <v>YAG3UKL7F+MPhysics and astronomyNorth East</v>
      </c>
      <c r="B12280" t="s">
        <v>116</v>
      </c>
      <c r="C12280" t="s">
        <v>141</v>
      </c>
      <c r="D12280">
        <v>3</v>
      </c>
      <c r="E12280" t="s">
        <v>44</v>
      </c>
      <c r="F12280" t="s">
        <v>145</v>
      </c>
      <c r="G12280" t="s">
        <v>138</v>
      </c>
      <c r="H12280" t="s">
        <v>71</v>
      </c>
      <c r="I12280" t="s">
        <v>150</v>
      </c>
      <c r="J12280">
        <v>10</v>
      </c>
      <c r="K12280">
        <v>0</v>
      </c>
      <c r="L12280">
        <v>10</v>
      </c>
      <c r="M12280">
        <v>0</v>
      </c>
      <c r="N12280">
        <v>0</v>
      </c>
      <c r="O12280">
        <v>54.5</v>
      </c>
      <c r="P12280">
        <v>100</v>
      </c>
      <c r="Q12280">
        <v>100</v>
      </c>
      <c r="R12280" t="s">
        <v>161</v>
      </c>
      <c r="S12280" t="s">
        <v>161</v>
      </c>
      <c r="T12280" t="s">
        <v>161</v>
      </c>
      <c r="U12280" t="s">
        <v>161</v>
      </c>
    </row>
    <row r="12281" spans="1:21" hidden="1" x14ac:dyDescent="0.45">
      <c r="A12281" t="str">
        <f t="shared" si="202"/>
        <v>YAG3UKL7F+MPhysics and astronomyNorth West</v>
      </c>
      <c r="B12281" t="s">
        <v>116</v>
      </c>
      <c r="C12281" t="s">
        <v>141</v>
      </c>
      <c r="D12281">
        <v>3</v>
      </c>
      <c r="E12281" t="s">
        <v>44</v>
      </c>
      <c r="F12281" t="s">
        <v>145</v>
      </c>
      <c r="G12281" t="s">
        <v>138</v>
      </c>
      <c r="H12281" t="s">
        <v>71</v>
      </c>
      <c r="I12281" t="s">
        <v>151</v>
      </c>
      <c r="J12281">
        <v>45</v>
      </c>
      <c r="K12281">
        <v>0</v>
      </c>
      <c r="L12281">
        <v>45</v>
      </c>
      <c r="M12281">
        <v>4</v>
      </c>
      <c r="N12281">
        <v>4.7</v>
      </c>
      <c r="O12281">
        <v>64.099999999999994</v>
      </c>
      <c r="P12281">
        <v>77.7</v>
      </c>
      <c r="Q12281">
        <v>91.3</v>
      </c>
      <c r="R12281">
        <v>30</v>
      </c>
      <c r="S12281">
        <v>25900</v>
      </c>
      <c r="T12281">
        <v>37200</v>
      </c>
      <c r="U12281">
        <v>45300</v>
      </c>
    </row>
    <row r="12282" spans="1:21" hidden="1" x14ac:dyDescent="0.45">
      <c r="A12282" t="str">
        <f t="shared" si="202"/>
        <v>YAG3UKL7F+MPhysics and astronomyNorthern Ireland</v>
      </c>
      <c r="B12282" t="s">
        <v>116</v>
      </c>
      <c r="C12282" t="s">
        <v>141</v>
      </c>
      <c r="D12282">
        <v>3</v>
      </c>
      <c r="E12282" t="s">
        <v>44</v>
      </c>
      <c r="F12282" t="s">
        <v>145</v>
      </c>
      <c r="G12282" t="s">
        <v>138</v>
      </c>
      <c r="H12282" t="s">
        <v>71</v>
      </c>
      <c r="I12282" t="s">
        <v>152</v>
      </c>
      <c r="J12282" t="s">
        <v>161</v>
      </c>
      <c r="K12282" t="s">
        <v>161</v>
      </c>
      <c r="L12282" t="s">
        <v>161</v>
      </c>
      <c r="M12282" t="s">
        <v>161</v>
      </c>
      <c r="N12282" t="s">
        <v>161</v>
      </c>
      <c r="O12282" t="s">
        <v>161</v>
      </c>
      <c r="P12282" t="s">
        <v>161</v>
      </c>
      <c r="Q12282" t="s">
        <v>161</v>
      </c>
      <c r="R12282" t="s">
        <v>157</v>
      </c>
      <c r="S12282" t="s">
        <v>157</v>
      </c>
      <c r="T12282" t="s">
        <v>157</v>
      </c>
      <c r="U12282" t="s">
        <v>157</v>
      </c>
    </row>
    <row r="12283" spans="1:21" hidden="1" x14ac:dyDescent="0.45">
      <c r="A12283" t="str">
        <f t="shared" si="202"/>
        <v>YAG3UKL7F+MPhysics and astronomyScotland</v>
      </c>
      <c r="B12283" t="s">
        <v>116</v>
      </c>
      <c r="C12283" t="s">
        <v>141</v>
      </c>
      <c r="D12283">
        <v>3</v>
      </c>
      <c r="E12283" t="s">
        <v>44</v>
      </c>
      <c r="F12283" t="s">
        <v>145</v>
      </c>
      <c r="G12283" t="s">
        <v>138</v>
      </c>
      <c r="H12283" t="s">
        <v>71</v>
      </c>
      <c r="I12283" t="s">
        <v>153</v>
      </c>
      <c r="J12283">
        <v>15</v>
      </c>
      <c r="K12283">
        <v>0</v>
      </c>
      <c r="L12283">
        <v>15</v>
      </c>
      <c r="M12283">
        <v>0</v>
      </c>
      <c r="N12283">
        <v>0</v>
      </c>
      <c r="O12283">
        <v>66.2</v>
      </c>
      <c r="P12283">
        <v>91.5</v>
      </c>
      <c r="Q12283">
        <v>100</v>
      </c>
      <c r="R12283" t="s">
        <v>161</v>
      </c>
      <c r="S12283" t="s">
        <v>161</v>
      </c>
      <c r="T12283" t="s">
        <v>161</v>
      </c>
      <c r="U12283" t="s">
        <v>161</v>
      </c>
    </row>
    <row r="12284" spans="1:21" hidden="1" x14ac:dyDescent="0.45">
      <c r="A12284" t="str">
        <f t="shared" si="202"/>
        <v>YAG3UKL7F+MPhysics and astronomySouth East</v>
      </c>
      <c r="B12284" t="s">
        <v>116</v>
      </c>
      <c r="C12284" t="s">
        <v>141</v>
      </c>
      <c r="D12284">
        <v>3</v>
      </c>
      <c r="E12284" t="s">
        <v>44</v>
      </c>
      <c r="F12284" t="s">
        <v>145</v>
      </c>
      <c r="G12284" t="s">
        <v>138</v>
      </c>
      <c r="H12284" t="s">
        <v>71</v>
      </c>
      <c r="I12284" t="s">
        <v>154</v>
      </c>
      <c r="J12284">
        <v>50</v>
      </c>
      <c r="K12284">
        <v>0</v>
      </c>
      <c r="L12284">
        <v>50</v>
      </c>
      <c r="M12284">
        <v>12.4</v>
      </c>
      <c r="N12284">
        <v>4.0999999999999996</v>
      </c>
      <c r="O12284">
        <v>44.1</v>
      </c>
      <c r="P12284">
        <v>62.1</v>
      </c>
      <c r="Q12284">
        <v>83.4</v>
      </c>
      <c r="R12284">
        <v>25</v>
      </c>
      <c r="S12284">
        <v>24800</v>
      </c>
      <c r="T12284">
        <v>31800</v>
      </c>
      <c r="U12284">
        <v>39400</v>
      </c>
    </row>
    <row r="12285" spans="1:21" hidden="1" x14ac:dyDescent="0.45">
      <c r="A12285" t="str">
        <f t="shared" si="202"/>
        <v>YAG3UKL7F+MPhysics and astronomySouth West</v>
      </c>
      <c r="B12285" t="s">
        <v>116</v>
      </c>
      <c r="C12285" t="s">
        <v>141</v>
      </c>
      <c r="D12285">
        <v>3</v>
      </c>
      <c r="E12285" t="s">
        <v>44</v>
      </c>
      <c r="F12285" t="s">
        <v>145</v>
      </c>
      <c r="G12285" t="s">
        <v>138</v>
      </c>
      <c r="H12285" t="s">
        <v>71</v>
      </c>
      <c r="I12285" t="s">
        <v>155</v>
      </c>
      <c r="J12285">
        <v>25</v>
      </c>
      <c r="K12285">
        <v>0</v>
      </c>
      <c r="L12285">
        <v>25</v>
      </c>
      <c r="M12285">
        <v>8.5</v>
      </c>
      <c r="N12285">
        <v>4.3</v>
      </c>
      <c r="O12285">
        <v>60.9</v>
      </c>
      <c r="P12285">
        <v>80.099999999999994</v>
      </c>
      <c r="Q12285">
        <v>87.2</v>
      </c>
      <c r="R12285">
        <v>15</v>
      </c>
      <c r="S12285">
        <v>37600</v>
      </c>
      <c r="T12285">
        <v>43100</v>
      </c>
      <c r="U12285">
        <v>46700</v>
      </c>
    </row>
    <row r="12286" spans="1:21" hidden="1" x14ac:dyDescent="0.45">
      <c r="A12286" t="str">
        <f t="shared" si="202"/>
        <v>YAG3UKL7F+MPhysics and astronomyWales</v>
      </c>
      <c r="B12286" t="s">
        <v>116</v>
      </c>
      <c r="C12286" t="s">
        <v>141</v>
      </c>
      <c r="D12286">
        <v>3</v>
      </c>
      <c r="E12286" t="s">
        <v>44</v>
      </c>
      <c r="F12286" t="s">
        <v>145</v>
      </c>
      <c r="G12286" t="s">
        <v>138</v>
      </c>
      <c r="H12286" t="s">
        <v>71</v>
      </c>
      <c r="I12286" t="s">
        <v>158</v>
      </c>
      <c r="J12286">
        <v>5</v>
      </c>
      <c r="K12286">
        <v>0</v>
      </c>
      <c r="L12286">
        <v>5</v>
      </c>
      <c r="M12286">
        <v>0</v>
      </c>
      <c r="N12286">
        <v>0</v>
      </c>
      <c r="O12286">
        <v>25</v>
      </c>
      <c r="P12286">
        <v>25</v>
      </c>
      <c r="Q12286">
        <v>100</v>
      </c>
      <c r="R12286" t="s">
        <v>161</v>
      </c>
      <c r="S12286" t="s">
        <v>161</v>
      </c>
      <c r="T12286" t="s">
        <v>161</v>
      </c>
      <c r="U12286" t="s">
        <v>161</v>
      </c>
    </row>
    <row r="12287" spans="1:21" hidden="1" x14ac:dyDescent="0.45">
      <c r="A12287" t="str">
        <f t="shared" si="202"/>
        <v>YAG3UKL7F+MPhysics and astronomyWest Midlands</v>
      </c>
      <c r="B12287" t="s">
        <v>116</v>
      </c>
      <c r="C12287" t="s">
        <v>141</v>
      </c>
      <c r="D12287">
        <v>3</v>
      </c>
      <c r="E12287" t="s">
        <v>44</v>
      </c>
      <c r="F12287" t="s">
        <v>145</v>
      </c>
      <c r="G12287" t="s">
        <v>138</v>
      </c>
      <c r="H12287" t="s">
        <v>71</v>
      </c>
      <c r="I12287" t="s">
        <v>159</v>
      </c>
      <c r="J12287">
        <v>30</v>
      </c>
      <c r="K12287">
        <v>0</v>
      </c>
      <c r="L12287">
        <v>30</v>
      </c>
      <c r="M12287">
        <v>13.3</v>
      </c>
      <c r="N12287">
        <v>1.8</v>
      </c>
      <c r="O12287">
        <v>51.8</v>
      </c>
      <c r="P12287">
        <v>77</v>
      </c>
      <c r="Q12287">
        <v>84.9</v>
      </c>
      <c r="R12287">
        <v>15</v>
      </c>
      <c r="S12287">
        <v>33900</v>
      </c>
      <c r="T12287">
        <v>38000</v>
      </c>
      <c r="U12287">
        <v>42700</v>
      </c>
    </row>
    <row r="12288" spans="1:21" hidden="1" x14ac:dyDescent="0.45">
      <c r="A12288" t="str">
        <f t="shared" si="202"/>
        <v>YAG3UKL7F+MPhysics and astronomyYorkshire and The Humber</v>
      </c>
      <c r="B12288" t="s">
        <v>116</v>
      </c>
      <c r="C12288" t="s">
        <v>141</v>
      </c>
      <c r="D12288">
        <v>3</v>
      </c>
      <c r="E12288" t="s">
        <v>44</v>
      </c>
      <c r="F12288" t="s">
        <v>145</v>
      </c>
      <c r="G12288" t="s">
        <v>138</v>
      </c>
      <c r="H12288" t="s">
        <v>71</v>
      </c>
      <c r="I12288" t="s">
        <v>160</v>
      </c>
      <c r="J12288">
        <v>15</v>
      </c>
      <c r="K12288">
        <v>0</v>
      </c>
      <c r="L12288">
        <v>15</v>
      </c>
      <c r="M12288">
        <v>0</v>
      </c>
      <c r="N12288">
        <v>0</v>
      </c>
      <c r="O12288">
        <v>49.1</v>
      </c>
      <c r="P12288">
        <v>84.9</v>
      </c>
      <c r="Q12288">
        <v>100</v>
      </c>
      <c r="R12288" t="s">
        <v>161</v>
      </c>
      <c r="S12288" t="s">
        <v>161</v>
      </c>
      <c r="T12288" t="s">
        <v>161</v>
      </c>
      <c r="U12288" t="s">
        <v>161</v>
      </c>
    </row>
    <row r="12289" spans="1:21" hidden="1" x14ac:dyDescent="0.45">
      <c r="A12289" t="str">
        <f t="shared" si="202"/>
        <v>YAG3UKL7F+MPhysics and astronomyNA</v>
      </c>
      <c r="B12289" t="s">
        <v>116</v>
      </c>
      <c r="C12289" t="s">
        <v>141</v>
      </c>
      <c r="D12289">
        <v>3</v>
      </c>
      <c r="E12289" t="s">
        <v>44</v>
      </c>
      <c r="F12289" t="s">
        <v>145</v>
      </c>
      <c r="G12289" t="s">
        <v>138</v>
      </c>
      <c r="H12289" t="s">
        <v>71</v>
      </c>
      <c r="I12289" t="s">
        <v>157</v>
      </c>
      <c r="J12289">
        <v>10</v>
      </c>
      <c r="K12289">
        <v>71.7</v>
      </c>
      <c r="L12289">
        <v>5</v>
      </c>
      <c r="M12289">
        <v>0</v>
      </c>
      <c r="N12289">
        <v>0</v>
      </c>
      <c r="O12289">
        <v>0</v>
      </c>
      <c r="P12289">
        <v>0</v>
      </c>
      <c r="Q12289">
        <v>100</v>
      </c>
      <c r="R12289" t="s">
        <v>157</v>
      </c>
      <c r="S12289" t="s">
        <v>157</v>
      </c>
      <c r="T12289" t="s">
        <v>157</v>
      </c>
      <c r="U12289" t="s">
        <v>157</v>
      </c>
    </row>
    <row r="12290" spans="1:21" hidden="1" x14ac:dyDescent="0.45">
      <c r="A12290" t="str">
        <f t="shared" si="202"/>
        <v>YAG3UKL8F+MPhysics and astronomyAbroad</v>
      </c>
      <c r="B12290" t="s">
        <v>116</v>
      </c>
      <c r="C12290" t="s">
        <v>141</v>
      </c>
      <c r="D12290">
        <v>3</v>
      </c>
      <c r="E12290" t="s">
        <v>44</v>
      </c>
      <c r="F12290" t="s">
        <v>139</v>
      </c>
      <c r="G12290" t="s">
        <v>138</v>
      </c>
      <c r="H12290" t="s">
        <v>71</v>
      </c>
      <c r="I12290" t="s">
        <v>146</v>
      </c>
      <c r="J12290">
        <v>35</v>
      </c>
      <c r="K12290">
        <v>0</v>
      </c>
      <c r="L12290">
        <v>35</v>
      </c>
      <c r="M12290">
        <v>56</v>
      </c>
      <c r="N12290">
        <v>9.6</v>
      </c>
      <c r="O12290">
        <v>34.299999999999997</v>
      </c>
      <c r="P12290">
        <v>34.299999999999997</v>
      </c>
      <c r="Q12290">
        <v>34.299999999999997</v>
      </c>
      <c r="R12290" t="s">
        <v>161</v>
      </c>
      <c r="S12290" t="s">
        <v>161</v>
      </c>
      <c r="T12290" t="s">
        <v>161</v>
      </c>
      <c r="U12290" t="s">
        <v>161</v>
      </c>
    </row>
    <row r="12291" spans="1:21" hidden="1" x14ac:dyDescent="0.45">
      <c r="A12291" t="str">
        <f t="shared" si="202"/>
        <v>YAG3UKL8F+MPhysics and astronomyEast Midlands</v>
      </c>
      <c r="B12291" t="s">
        <v>116</v>
      </c>
      <c r="C12291" t="s">
        <v>141</v>
      </c>
      <c r="D12291">
        <v>3</v>
      </c>
      <c r="E12291" t="s">
        <v>44</v>
      </c>
      <c r="F12291" t="s">
        <v>139</v>
      </c>
      <c r="G12291" t="s">
        <v>138</v>
      </c>
      <c r="H12291" t="s">
        <v>71</v>
      </c>
      <c r="I12291" t="s">
        <v>147</v>
      </c>
      <c r="J12291">
        <v>25</v>
      </c>
      <c r="K12291">
        <v>0</v>
      </c>
      <c r="L12291">
        <v>25</v>
      </c>
      <c r="M12291">
        <v>27.3</v>
      </c>
      <c r="N12291">
        <v>4.2</v>
      </c>
      <c r="O12291">
        <v>68.5</v>
      </c>
      <c r="P12291">
        <v>68.5</v>
      </c>
      <c r="Q12291">
        <v>68.5</v>
      </c>
      <c r="R12291">
        <v>20</v>
      </c>
      <c r="S12291">
        <v>29200</v>
      </c>
      <c r="T12291">
        <v>32500</v>
      </c>
      <c r="U12291">
        <v>44500</v>
      </c>
    </row>
    <row r="12292" spans="1:21" hidden="1" x14ac:dyDescent="0.45">
      <c r="A12292" t="str">
        <f t="shared" si="202"/>
        <v>YAG3UKL8F+MPhysics and astronomyEast of England</v>
      </c>
      <c r="B12292" t="s">
        <v>116</v>
      </c>
      <c r="C12292" t="s">
        <v>141</v>
      </c>
      <c r="D12292">
        <v>3</v>
      </c>
      <c r="E12292" t="s">
        <v>44</v>
      </c>
      <c r="F12292" t="s">
        <v>139</v>
      </c>
      <c r="G12292" t="s">
        <v>138</v>
      </c>
      <c r="H12292" t="s">
        <v>71</v>
      </c>
      <c r="I12292" t="s">
        <v>148</v>
      </c>
      <c r="J12292">
        <v>65</v>
      </c>
      <c r="K12292">
        <v>0</v>
      </c>
      <c r="L12292">
        <v>65</v>
      </c>
      <c r="M12292">
        <v>12.4</v>
      </c>
      <c r="N12292">
        <v>1.6</v>
      </c>
      <c r="O12292">
        <v>81.7</v>
      </c>
      <c r="P12292">
        <v>84.4</v>
      </c>
      <c r="Q12292">
        <v>86</v>
      </c>
      <c r="R12292">
        <v>50</v>
      </c>
      <c r="S12292">
        <v>31800</v>
      </c>
      <c r="T12292">
        <v>39800</v>
      </c>
      <c r="U12292">
        <v>48300</v>
      </c>
    </row>
    <row r="12293" spans="1:21" hidden="1" x14ac:dyDescent="0.45">
      <c r="A12293" t="str">
        <f t="shared" si="202"/>
        <v>YAG3UKL8F+MPhysics and astronomyLondon</v>
      </c>
      <c r="B12293" t="s">
        <v>116</v>
      </c>
      <c r="C12293" t="s">
        <v>141</v>
      </c>
      <c r="D12293">
        <v>3</v>
      </c>
      <c r="E12293" t="s">
        <v>44</v>
      </c>
      <c r="F12293" t="s">
        <v>139</v>
      </c>
      <c r="G12293" t="s">
        <v>138</v>
      </c>
      <c r="H12293" t="s">
        <v>71</v>
      </c>
      <c r="I12293" t="s">
        <v>149</v>
      </c>
      <c r="J12293">
        <v>90</v>
      </c>
      <c r="K12293">
        <v>0</v>
      </c>
      <c r="L12293">
        <v>90</v>
      </c>
      <c r="M12293">
        <v>20.3</v>
      </c>
      <c r="N12293">
        <v>0.4</v>
      </c>
      <c r="O12293">
        <v>75.8</v>
      </c>
      <c r="P12293">
        <v>78.099999999999994</v>
      </c>
      <c r="Q12293">
        <v>79.3</v>
      </c>
      <c r="R12293">
        <v>65</v>
      </c>
      <c r="S12293">
        <v>36100</v>
      </c>
      <c r="T12293">
        <v>44200</v>
      </c>
      <c r="U12293">
        <v>65700</v>
      </c>
    </row>
    <row r="12294" spans="1:21" hidden="1" x14ac:dyDescent="0.45">
      <c r="A12294" t="str">
        <f t="shared" si="202"/>
        <v>YAG3UKL8F+MPhysics and astronomyNorth East</v>
      </c>
      <c r="B12294" t="s">
        <v>116</v>
      </c>
      <c r="C12294" t="s">
        <v>141</v>
      </c>
      <c r="D12294">
        <v>3</v>
      </c>
      <c r="E12294" t="s">
        <v>44</v>
      </c>
      <c r="F12294" t="s">
        <v>139</v>
      </c>
      <c r="G12294" t="s">
        <v>138</v>
      </c>
      <c r="H12294" t="s">
        <v>71</v>
      </c>
      <c r="I12294" t="s">
        <v>150</v>
      </c>
      <c r="J12294">
        <v>15</v>
      </c>
      <c r="K12294">
        <v>0</v>
      </c>
      <c r="L12294">
        <v>15</v>
      </c>
      <c r="M12294">
        <v>13</v>
      </c>
      <c r="N12294">
        <v>0</v>
      </c>
      <c r="O12294">
        <v>82.6</v>
      </c>
      <c r="P12294">
        <v>87</v>
      </c>
      <c r="Q12294">
        <v>87</v>
      </c>
      <c r="R12294" t="s">
        <v>161</v>
      </c>
      <c r="S12294" t="s">
        <v>161</v>
      </c>
      <c r="T12294" t="s">
        <v>161</v>
      </c>
      <c r="U12294" t="s">
        <v>161</v>
      </c>
    </row>
    <row r="12295" spans="1:21" hidden="1" x14ac:dyDescent="0.45">
      <c r="A12295" t="str">
        <f t="shared" ref="A12295:A12358" si="203">"YAG"&amp;D12295 &amp;E12295 &amp;F12295 &amp; G12295 &amp;H12295 &amp;I12295</f>
        <v>YAG3UKL8F+MPhysics and astronomyNorth West</v>
      </c>
      <c r="B12295" t="s">
        <v>116</v>
      </c>
      <c r="C12295" t="s">
        <v>141</v>
      </c>
      <c r="D12295">
        <v>3</v>
      </c>
      <c r="E12295" t="s">
        <v>44</v>
      </c>
      <c r="F12295" t="s">
        <v>139</v>
      </c>
      <c r="G12295" t="s">
        <v>138</v>
      </c>
      <c r="H12295" t="s">
        <v>71</v>
      </c>
      <c r="I12295" t="s">
        <v>151</v>
      </c>
      <c r="J12295">
        <v>45</v>
      </c>
      <c r="K12295">
        <v>0</v>
      </c>
      <c r="L12295">
        <v>45</v>
      </c>
      <c r="M12295">
        <v>13.4</v>
      </c>
      <c r="N12295">
        <v>4.5</v>
      </c>
      <c r="O12295">
        <v>79.900000000000006</v>
      </c>
      <c r="P12295">
        <v>82.1</v>
      </c>
      <c r="Q12295">
        <v>82.1</v>
      </c>
      <c r="R12295">
        <v>35</v>
      </c>
      <c r="S12295">
        <v>27400</v>
      </c>
      <c r="T12295">
        <v>31800</v>
      </c>
      <c r="U12295">
        <v>36100</v>
      </c>
    </row>
    <row r="12296" spans="1:21" hidden="1" x14ac:dyDescent="0.45">
      <c r="A12296" t="str">
        <f t="shared" si="203"/>
        <v>YAG3UKL8F+MPhysics and astronomyNorthern Ireland</v>
      </c>
      <c r="B12296" t="s">
        <v>116</v>
      </c>
      <c r="C12296" t="s">
        <v>141</v>
      </c>
      <c r="D12296">
        <v>3</v>
      </c>
      <c r="E12296" t="s">
        <v>44</v>
      </c>
      <c r="F12296" t="s">
        <v>139</v>
      </c>
      <c r="G12296" t="s">
        <v>138</v>
      </c>
      <c r="H12296" t="s">
        <v>71</v>
      </c>
      <c r="I12296" t="s">
        <v>152</v>
      </c>
      <c r="J12296">
        <v>5</v>
      </c>
      <c r="K12296">
        <v>0</v>
      </c>
      <c r="L12296">
        <v>5</v>
      </c>
      <c r="M12296">
        <v>33.299999999999997</v>
      </c>
      <c r="N12296">
        <v>0</v>
      </c>
      <c r="O12296">
        <v>66.7</v>
      </c>
      <c r="P12296">
        <v>66.7</v>
      </c>
      <c r="Q12296">
        <v>66.7</v>
      </c>
      <c r="R12296" t="s">
        <v>161</v>
      </c>
      <c r="S12296" t="s">
        <v>161</v>
      </c>
      <c r="T12296" t="s">
        <v>161</v>
      </c>
      <c r="U12296" t="s">
        <v>161</v>
      </c>
    </row>
    <row r="12297" spans="1:21" hidden="1" x14ac:dyDescent="0.45">
      <c r="A12297" t="str">
        <f t="shared" si="203"/>
        <v>YAG3UKL8F+MPhysics and astronomyScotland</v>
      </c>
      <c r="B12297" t="s">
        <v>116</v>
      </c>
      <c r="C12297" t="s">
        <v>141</v>
      </c>
      <c r="D12297">
        <v>3</v>
      </c>
      <c r="E12297" t="s">
        <v>44</v>
      </c>
      <c r="F12297" t="s">
        <v>139</v>
      </c>
      <c r="G12297" t="s">
        <v>138</v>
      </c>
      <c r="H12297" t="s">
        <v>71</v>
      </c>
      <c r="I12297" t="s">
        <v>153</v>
      </c>
      <c r="J12297">
        <v>10</v>
      </c>
      <c r="K12297">
        <v>0</v>
      </c>
      <c r="L12297">
        <v>10</v>
      </c>
      <c r="M12297">
        <v>20</v>
      </c>
      <c r="N12297">
        <v>0</v>
      </c>
      <c r="O12297">
        <v>80</v>
      </c>
      <c r="P12297">
        <v>80</v>
      </c>
      <c r="Q12297">
        <v>80</v>
      </c>
      <c r="R12297" t="s">
        <v>161</v>
      </c>
      <c r="S12297" t="s">
        <v>161</v>
      </c>
      <c r="T12297" t="s">
        <v>161</v>
      </c>
      <c r="U12297" t="s">
        <v>161</v>
      </c>
    </row>
    <row r="12298" spans="1:21" hidden="1" x14ac:dyDescent="0.45">
      <c r="A12298" t="str">
        <f t="shared" si="203"/>
        <v>YAG3UKL8F+MPhysics and astronomySouth East</v>
      </c>
      <c r="B12298" t="s">
        <v>116</v>
      </c>
      <c r="C12298" t="s">
        <v>141</v>
      </c>
      <c r="D12298">
        <v>3</v>
      </c>
      <c r="E12298" t="s">
        <v>44</v>
      </c>
      <c r="F12298" t="s">
        <v>139</v>
      </c>
      <c r="G12298" t="s">
        <v>138</v>
      </c>
      <c r="H12298" t="s">
        <v>71</v>
      </c>
      <c r="I12298" t="s">
        <v>154</v>
      </c>
      <c r="J12298">
        <v>90</v>
      </c>
      <c r="K12298">
        <v>0</v>
      </c>
      <c r="L12298">
        <v>90</v>
      </c>
      <c r="M12298">
        <v>14.5</v>
      </c>
      <c r="N12298">
        <v>4.2</v>
      </c>
      <c r="O12298">
        <v>80.2</v>
      </c>
      <c r="P12298">
        <v>81.3</v>
      </c>
      <c r="Q12298">
        <v>81.3</v>
      </c>
      <c r="R12298">
        <v>70</v>
      </c>
      <c r="S12298">
        <v>32500</v>
      </c>
      <c r="T12298">
        <v>36900</v>
      </c>
      <c r="U12298">
        <v>43800</v>
      </c>
    </row>
    <row r="12299" spans="1:21" hidden="1" x14ac:dyDescent="0.45">
      <c r="A12299" t="str">
        <f t="shared" si="203"/>
        <v>YAG3UKL8F+MPhysics and astronomySouth West</v>
      </c>
      <c r="B12299" t="s">
        <v>116</v>
      </c>
      <c r="C12299" t="s">
        <v>141</v>
      </c>
      <c r="D12299">
        <v>3</v>
      </c>
      <c r="E12299" t="s">
        <v>44</v>
      </c>
      <c r="F12299" t="s">
        <v>139</v>
      </c>
      <c r="G12299" t="s">
        <v>138</v>
      </c>
      <c r="H12299" t="s">
        <v>71</v>
      </c>
      <c r="I12299" t="s">
        <v>155</v>
      </c>
      <c r="J12299">
        <v>30</v>
      </c>
      <c r="K12299">
        <v>0</v>
      </c>
      <c r="L12299">
        <v>30</v>
      </c>
      <c r="M12299">
        <v>7.3</v>
      </c>
      <c r="N12299">
        <v>3.7</v>
      </c>
      <c r="O12299">
        <v>89</v>
      </c>
      <c r="P12299">
        <v>89</v>
      </c>
      <c r="Q12299">
        <v>89</v>
      </c>
      <c r="R12299">
        <v>25</v>
      </c>
      <c r="S12299">
        <v>28500</v>
      </c>
      <c r="T12299">
        <v>33900</v>
      </c>
      <c r="U12299">
        <v>43100</v>
      </c>
    </row>
    <row r="12300" spans="1:21" hidden="1" x14ac:dyDescent="0.45">
      <c r="A12300" t="str">
        <f t="shared" si="203"/>
        <v>YAG3UKL8F+MPhysics and astronomyWales</v>
      </c>
      <c r="B12300" t="s">
        <v>116</v>
      </c>
      <c r="C12300" t="s">
        <v>141</v>
      </c>
      <c r="D12300">
        <v>3</v>
      </c>
      <c r="E12300" t="s">
        <v>44</v>
      </c>
      <c r="F12300" t="s">
        <v>139</v>
      </c>
      <c r="G12300" t="s">
        <v>138</v>
      </c>
      <c r="H12300" t="s">
        <v>71</v>
      </c>
      <c r="I12300" t="s">
        <v>158</v>
      </c>
      <c r="J12300">
        <v>10</v>
      </c>
      <c r="K12300">
        <v>0</v>
      </c>
      <c r="L12300">
        <v>10</v>
      </c>
      <c r="M12300">
        <v>19.3</v>
      </c>
      <c r="N12300">
        <v>0</v>
      </c>
      <c r="O12300">
        <v>57.7</v>
      </c>
      <c r="P12300">
        <v>80.7</v>
      </c>
      <c r="Q12300">
        <v>80.7</v>
      </c>
      <c r="R12300" t="s">
        <v>161</v>
      </c>
      <c r="S12300" t="s">
        <v>161</v>
      </c>
      <c r="T12300" t="s">
        <v>161</v>
      </c>
      <c r="U12300" t="s">
        <v>161</v>
      </c>
    </row>
    <row r="12301" spans="1:21" hidden="1" x14ac:dyDescent="0.45">
      <c r="A12301" t="str">
        <f t="shared" si="203"/>
        <v>YAG3UKL8F+MPhysics and astronomyWest Midlands</v>
      </c>
      <c r="B12301" t="s">
        <v>116</v>
      </c>
      <c r="C12301" t="s">
        <v>141</v>
      </c>
      <c r="D12301">
        <v>3</v>
      </c>
      <c r="E12301" t="s">
        <v>44</v>
      </c>
      <c r="F12301" t="s">
        <v>139</v>
      </c>
      <c r="G12301" t="s">
        <v>138</v>
      </c>
      <c r="H12301" t="s">
        <v>71</v>
      </c>
      <c r="I12301" t="s">
        <v>159</v>
      </c>
      <c r="J12301">
        <v>40</v>
      </c>
      <c r="K12301">
        <v>0</v>
      </c>
      <c r="L12301">
        <v>40</v>
      </c>
      <c r="M12301">
        <v>19</v>
      </c>
      <c r="N12301">
        <v>5.4</v>
      </c>
      <c r="O12301">
        <v>70.099999999999994</v>
      </c>
      <c r="P12301">
        <v>75.599999999999994</v>
      </c>
      <c r="Q12301">
        <v>75.599999999999994</v>
      </c>
      <c r="R12301">
        <v>25</v>
      </c>
      <c r="S12301">
        <v>33600</v>
      </c>
      <c r="T12301">
        <v>38000</v>
      </c>
      <c r="U12301">
        <v>47800</v>
      </c>
    </row>
    <row r="12302" spans="1:21" hidden="1" x14ac:dyDescent="0.45">
      <c r="A12302" t="str">
        <f t="shared" si="203"/>
        <v>YAG3UKL8F+MPhysics and astronomyYorkshire and The Humber</v>
      </c>
      <c r="B12302" t="s">
        <v>116</v>
      </c>
      <c r="C12302" t="s">
        <v>141</v>
      </c>
      <c r="D12302">
        <v>3</v>
      </c>
      <c r="E12302" t="s">
        <v>44</v>
      </c>
      <c r="F12302" t="s">
        <v>139</v>
      </c>
      <c r="G12302" t="s">
        <v>138</v>
      </c>
      <c r="H12302" t="s">
        <v>71</v>
      </c>
      <c r="I12302" t="s">
        <v>160</v>
      </c>
      <c r="J12302">
        <v>30</v>
      </c>
      <c r="K12302">
        <v>0</v>
      </c>
      <c r="L12302">
        <v>30</v>
      </c>
      <c r="M12302">
        <v>34.4</v>
      </c>
      <c r="N12302">
        <v>11.1</v>
      </c>
      <c r="O12302">
        <v>54.5</v>
      </c>
      <c r="P12302">
        <v>54.5</v>
      </c>
      <c r="Q12302">
        <v>54.5</v>
      </c>
      <c r="R12302">
        <v>15</v>
      </c>
      <c r="S12302">
        <v>28800</v>
      </c>
      <c r="T12302">
        <v>31800</v>
      </c>
      <c r="U12302">
        <v>32800</v>
      </c>
    </row>
    <row r="12303" spans="1:21" hidden="1" x14ac:dyDescent="0.45">
      <c r="A12303" t="str">
        <f t="shared" si="203"/>
        <v>YAG3UKL8F+MPhysics and astronomyNA</v>
      </c>
      <c r="B12303" t="s">
        <v>116</v>
      </c>
      <c r="C12303" t="s">
        <v>141</v>
      </c>
      <c r="D12303">
        <v>3</v>
      </c>
      <c r="E12303" t="s">
        <v>44</v>
      </c>
      <c r="F12303" t="s">
        <v>139</v>
      </c>
      <c r="G12303" t="s">
        <v>138</v>
      </c>
      <c r="H12303" t="s">
        <v>71</v>
      </c>
      <c r="I12303" t="s">
        <v>157</v>
      </c>
      <c r="J12303">
        <v>15</v>
      </c>
      <c r="K12303">
        <v>90.6</v>
      </c>
      <c r="L12303" t="s">
        <v>161</v>
      </c>
      <c r="M12303" t="s">
        <v>161</v>
      </c>
      <c r="N12303" t="s">
        <v>161</v>
      </c>
      <c r="O12303" t="s">
        <v>161</v>
      </c>
      <c r="P12303" t="s">
        <v>161</v>
      </c>
      <c r="Q12303" t="s">
        <v>161</v>
      </c>
      <c r="R12303" t="s">
        <v>157</v>
      </c>
      <c r="S12303" t="s">
        <v>157</v>
      </c>
      <c r="T12303" t="s">
        <v>157</v>
      </c>
      <c r="U12303" t="s">
        <v>157</v>
      </c>
    </row>
    <row r="12304" spans="1:21" hidden="1" x14ac:dyDescent="0.45">
      <c r="A12304" t="str">
        <f t="shared" si="203"/>
        <v>YAG1UKL7F+MPhysics and astronomyAbroad</v>
      </c>
      <c r="B12304" t="s">
        <v>116</v>
      </c>
      <c r="C12304" t="s">
        <v>49</v>
      </c>
      <c r="D12304">
        <v>1</v>
      </c>
      <c r="E12304" t="s">
        <v>44</v>
      </c>
      <c r="F12304" t="s">
        <v>145</v>
      </c>
      <c r="G12304" t="s">
        <v>138</v>
      </c>
      <c r="H12304" t="s">
        <v>71</v>
      </c>
      <c r="I12304" t="s">
        <v>146</v>
      </c>
      <c r="J12304">
        <v>5</v>
      </c>
      <c r="K12304">
        <v>0</v>
      </c>
      <c r="L12304">
        <v>5</v>
      </c>
      <c r="M12304">
        <v>20</v>
      </c>
      <c r="N12304">
        <v>0</v>
      </c>
      <c r="O12304">
        <v>60</v>
      </c>
      <c r="P12304">
        <v>80</v>
      </c>
      <c r="Q12304">
        <v>80</v>
      </c>
      <c r="R12304" t="s">
        <v>161</v>
      </c>
      <c r="S12304" t="s">
        <v>161</v>
      </c>
      <c r="T12304" t="s">
        <v>161</v>
      </c>
      <c r="U12304" t="s">
        <v>161</v>
      </c>
    </row>
    <row r="12305" spans="1:21" hidden="1" x14ac:dyDescent="0.45">
      <c r="A12305" t="str">
        <f t="shared" si="203"/>
        <v>YAG1UKL7F+MPhysics and astronomyEast Midlands</v>
      </c>
      <c r="B12305" t="s">
        <v>116</v>
      </c>
      <c r="C12305" t="s">
        <v>49</v>
      </c>
      <c r="D12305">
        <v>1</v>
      </c>
      <c r="E12305" t="s">
        <v>44</v>
      </c>
      <c r="F12305" t="s">
        <v>145</v>
      </c>
      <c r="G12305" t="s">
        <v>138</v>
      </c>
      <c r="H12305" t="s">
        <v>71</v>
      </c>
      <c r="I12305" t="s">
        <v>147</v>
      </c>
      <c r="J12305">
        <v>20</v>
      </c>
      <c r="K12305">
        <v>0</v>
      </c>
      <c r="L12305">
        <v>20</v>
      </c>
      <c r="M12305">
        <v>0</v>
      </c>
      <c r="N12305">
        <v>0</v>
      </c>
      <c r="O12305">
        <v>75</v>
      </c>
      <c r="P12305">
        <v>98.2</v>
      </c>
      <c r="Q12305">
        <v>100</v>
      </c>
      <c r="R12305">
        <v>15</v>
      </c>
      <c r="S12305">
        <v>21200</v>
      </c>
      <c r="T12305">
        <v>28500</v>
      </c>
      <c r="U12305">
        <v>41200</v>
      </c>
    </row>
    <row r="12306" spans="1:21" hidden="1" x14ac:dyDescent="0.45">
      <c r="A12306" t="str">
        <f t="shared" si="203"/>
        <v>YAG1UKL7F+MPhysics and astronomyEast of England</v>
      </c>
      <c r="B12306" t="s">
        <v>116</v>
      </c>
      <c r="C12306" t="s">
        <v>49</v>
      </c>
      <c r="D12306">
        <v>1</v>
      </c>
      <c r="E12306" t="s">
        <v>44</v>
      </c>
      <c r="F12306" t="s">
        <v>145</v>
      </c>
      <c r="G12306" t="s">
        <v>138</v>
      </c>
      <c r="H12306" t="s">
        <v>71</v>
      </c>
      <c r="I12306" t="s">
        <v>148</v>
      </c>
      <c r="J12306">
        <v>30</v>
      </c>
      <c r="K12306">
        <v>0</v>
      </c>
      <c r="L12306">
        <v>30</v>
      </c>
      <c r="M12306">
        <v>3.4</v>
      </c>
      <c r="N12306">
        <v>0</v>
      </c>
      <c r="O12306">
        <v>37.4</v>
      </c>
      <c r="P12306">
        <v>77</v>
      </c>
      <c r="Q12306">
        <v>96.6</v>
      </c>
      <c r="R12306" t="s">
        <v>161</v>
      </c>
      <c r="S12306" t="s">
        <v>161</v>
      </c>
      <c r="T12306" t="s">
        <v>161</v>
      </c>
      <c r="U12306" t="s">
        <v>161</v>
      </c>
    </row>
    <row r="12307" spans="1:21" hidden="1" x14ac:dyDescent="0.45">
      <c r="A12307" t="str">
        <f t="shared" si="203"/>
        <v>YAG1UKL7F+MPhysics and astronomyLondon</v>
      </c>
      <c r="B12307" t="s">
        <v>116</v>
      </c>
      <c r="C12307" t="s">
        <v>49</v>
      </c>
      <c r="D12307">
        <v>1</v>
      </c>
      <c r="E12307" t="s">
        <v>44</v>
      </c>
      <c r="F12307" t="s">
        <v>145</v>
      </c>
      <c r="G12307" t="s">
        <v>138</v>
      </c>
      <c r="H12307" t="s">
        <v>71</v>
      </c>
      <c r="I12307" t="s">
        <v>149</v>
      </c>
      <c r="J12307">
        <v>85</v>
      </c>
      <c r="K12307">
        <v>0</v>
      </c>
      <c r="L12307">
        <v>85</v>
      </c>
      <c r="M12307">
        <v>3.6</v>
      </c>
      <c r="N12307">
        <v>3.6</v>
      </c>
      <c r="O12307">
        <v>37.200000000000003</v>
      </c>
      <c r="P12307">
        <v>69.5</v>
      </c>
      <c r="Q12307">
        <v>92.8</v>
      </c>
      <c r="R12307">
        <v>35</v>
      </c>
      <c r="S12307">
        <v>26300</v>
      </c>
      <c r="T12307">
        <v>32100</v>
      </c>
      <c r="U12307">
        <v>49600</v>
      </c>
    </row>
    <row r="12308" spans="1:21" hidden="1" x14ac:dyDescent="0.45">
      <c r="A12308" t="str">
        <f t="shared" si="203"/>
        <v>YAG1UKL7F+MPhysics and astronomyNorth East</v>
      </c>
      <c r="B12308" t="s">
        <v>116</v>
      </c>
      <c r="C12308" t="s">
        <v>49</v>
      </c>
      <c r="D12308">
        <v>1</v>
      </c>
      <c r="E12308" t="s">
        <v>44</v>
      </c>
      <c r="F12308" t="s">
        <v>145</v>
      </c>
      <c r="G12308" t="s">
        <v>138</v>
      </c>
      <c r="H12308" t="s">
        <v>71</v>
      </c>
      <c r="I12308" t="s">
        <v>150</v>
      </c>
      <c r="J12308">
        <v>10</v>
      </c>
      <c r="K12308">
        <v>0</v>
      </c>
      <c r="L12308">
        <v>10</v>
      </c>
      <c r="M12308">
        <v>0</v>
      </c>
      <c r="N12308">
        <v>0</v>
      </c>
      <c r="O12308">
        <v>86.7</v>
      </c>
      <c r="P12308">
        <v>100</v>
      </c>
      <c r="Q12308">
        <v>100</v>
      </c>
      <c r="R12308" t="s">
        <v>161</v>
      </c>
      <c r="S12308" t="s">
        <v>161</v>
      </c>
      <c r="T12308" t="s">
        <v>161</v>
      </c>
      <c r="U12308" t="s">
        <v>161</v>
      </c>
    </row>
    <row r="12309" spans="1:21" hidden="1" x14ac:dyDescent="0.45">
      <c r="A12309" t="str">
        <f t="shared" si="203"/>
        <v>YAG1UKL7F+MPhysics and astronomyNorth West</v>
      </c>
      <c r="B12309" t="s">
        <v>116</v>
      </c>
      <c r="C12309" t="s">
        <v>49</v>
      </c>
      <c r="D12309">
        <v>1</v>
      </c>
      <c r="E12309" t="s">
        <v>44</v>
      </c>
      <c r="F12309" t="s">
        <v>145</v>
      </c>
      <c r="G12309" t="s">
        <v>138</v>
      </c>
      <c r="H12309" t="s">
        <v>71</v>
      </c>
      <c r="I12309" t="s">
        <v>151</v>
      </c>
      <c r="J12309">
        <v>45</v>
      </c>
      <c r="K12309">
        <v>0</v>
      </c>
      <c r="L12309">
        <v>45</v>
      </c>
      <c r="M12309">
        <v>7.2</v>
      </c>
      <c r="N12309">
        <v>7.2</v>
      </c>
      <c r="O12309">
        <v>52.5</v>
      </c>
      <c r="P12309">
        <v>67.7</v>
      </c>
      <c r="Q12309">
        <v>85.6</v>
      </c>
      <c r="R12309">
        <v>25</v>
      </c>
      <c r="S12309">
        <v>27700</v>
      </c>
      <c r="T12309">
        <v>30300</v>
      </c>
      <c r="U12309">
        <v>37200</v>
      </c>
    </row>
    <row r="12310" spans="1:21" hidden="1" x14ac:dyDescent="0.45">
      <c r="A12310" t="str">
        <f t="shared" si="203"/>
        <v>YAG1UKL7F+MPhysics and astronomyNorthern Ireland</v>
      </c>
      <c r="B12310" t="s">
        <v>116</v>
      </c>
      <c r="C12310" t="s">
        <v>49</v>
      </c>
      <c r="D12310">
        <v>1</v>
      </c>
      <c r="E12310" t="s">
        <v>44</v>
      </c>
      <c r="F12310" t="s">
        <v>145</v>
      </c>
      <c r="G12310" t="s">
        <v>138</v>
      </c>
      <c r="H12310" t="s">
        <v>71</v>
      </c>
      <c r="I12310" t="s">
        <v>152</v>
      </c>
      <c r="J12310" t="s">
        <v>161</v>
      </c>
      <c r="K12310" t="s">
        <v>161</v>
      </c>
      <c r="L12310" t="s">
        <v>161</v>
      </c>
      <c r="M12310" t="s">
        <v>161</v>
      </c>
      <c r="N12310" t="s">
        <v>161</v>
      </c>
      <c r="O12310" t="s">
        <v>161</v>
      </c>
      <c r="P12310" t="s">
        <v>161</v>
      </c>
      <c r="Q12310" t="s">
        <v>161</v>
      </c>
      <c r="R12310" t="s">
        <v>157</v>
      </c>
      <c r="S12310" t="s">
        <v>157</v>
      </c>
      <c r="T12310" t="s">
        <v>157</v>
      </c>
      <c r="U12310" t="s">
        <v>157</v>
      </c>
    </row>
    <row r="12311" spans="1:21" hidden="1" x14ac:dyDescent="0.45">
      <c r="A12311" t="str">
        <f t="shared" si="203"/>
        <v>YAG1UKL7F+MPhysics and astronomyScotland</v>
      </c>
      <c r="B12311" t="s">
        <v>116</v>
      </c>
      <c r="C12311" t="s">
        <v>49</v>
      </c>
      <c r="D12311">
        <v>1</v>
      </c>
      <c r="E12311" t="s">
        <v>44</v>
      </c>
      <c r="F12311" t="s">
        <v>145</v>
      </c>
      <c r="G12311" t="s">
        <v>138</v>
      </c>
      <c r="H12311" t="s">
        <v>71</v>
      </c>
      <c r="I12311" t="s">
        <v>153</v>
      </c>
      <c r="J12311">
        <v>10</v>
      </c>
      <c r="K12311">
        <v>0</v>
      </c>
      <c r="L12311">
        <v>10</v>
      </c>
      <c r="M12311">
        <v>6.7</v>
      </c>
      <c r="N12311">
        <v>13.3</v>
      </c>
      <c r="O12311">
        <v>20</v>
      </c>
      <c r="P12311">
        <v>60</v>
      </c>
      <c r="Q12311">
        <v>80</v>
      </c>
      <c r="R12311" t="s">
        <v>161</v>
      </c>
      <c r="S12311" t="s">
        <v>161</v>
      </c>
      <c r="T12311" t="s">
        <v>161</v>
      </c>
      <c r="U12311" t="s">
        <v>161</v>
      </c>
    </row>
    <row r="12312" spans="1:21" hidden="1" x14ac:dyDescent="0.45">
      <c r="A12312" t="str">
        <f t="shared" si="203"/>
        <v>YAG1UKL7F+MPhysics and astronomySouth East</v>
      </c>
      <c r="B12312" t="s">
        <v>116</v>
      </c>
      <c r="C12312" t="s">
        <v>49</v>
      </c>
      <c r="D12312">
        <v>1</v>
      </c>
      <c r="E12312" t="s">
        <v>44</v>
      </c>
      <c r="F12312" t="s">
        <v>145</v>
      </c>
      <c r="G12312" t="s">
        <v>138</v>
      </c>
      <c r="H12312" t="s">
        <v>71</v>
      </c>
      <c r="I12312" t="s">
        <v>154</v>
      </c>
      <c r="J12312">
        <v>70</v>
      </c>
      <c r="K12312">
        <v>0</v>
      </c>
      <c r="L12312">
        <v>70</v>
      </c>
      <c r="M12312">
        <v>2.5</v>
      </c>
      <c r="N12312">
        <v>1.5</v>
      </c>
      <c r="O12312">
        <v>39.5</v>
      </c>
      <c r="P12312">
        <v>72.400000000000006</v>
      </c>
      <c r="Q12312">
        <v>96</v>
      </c>
      <c r="R12312">
        <v>30</v>
      </c>
      <c r="S12312">
        <v>25200</v>
      </c>
      <c r="T12312">
        <v>30700</v>
      </c>
      <c r="U12312">
        <v>41600</v>
      </c>
    </row>
    <row r="12313" spans="1:21" hidden="1" x14ac:dyDescent="0.45">
      <c r="A12313" t="str">
        <f t="shared" si="203"/>
        <v>YAG1UKL7F+MPhysics and astronomySouth West</v>
      </c>
      <c r="B12313" t="s">
        <v>116</v>
      </c>
      <c r="C12313" t="s">
        <v>49</v>
      </c>
      <c r="D12313">
        <v>1</v>
      </c>
      <c r="E12313" t="s">
        <v>44</v>
      </c>
      <c r="F12313" t="s">
        <v>145</v>
      </c>
      <c r="G12313" t="s">
        <v>138</v>
      </c>
      <c r="H12313" t="s">
        <v>71</v>
      </c>
      <c r="I12313" t="s">
        <v>155</v>
      </c>
      <c r="J12313">
        <v>30</v>
      </c>
      <c r="K12313">
        <v>0</v>
      </c>
      <c r="L12313">
        <v>30</v>
      </c>
      <c r="M12313">
        <v>0</v>
      </c>
      <c r="N12313">
        <v>3.8</v>
      </c>
      <c r="O12313">
        <v>76.900000000000006</v>
      </c>
      <c r="P12313">
        <v>96.2</v>
      </c>
      <c r="Q12313">
        <v>96.2</v>
      </c>
      <c r="R12313">
        <v>20</v>
      </c>
      <c r="S12313">
        <v>16100</v>
      </c>
      <c r="T12313">
        <v>31000</v>
      </c>
      <c r="U12313">
        <v>38000</v>
      </c>
    </row>
    <row r="12314" spans="1:21" hidden="1" x14ac:dyDescent="0.45">
      <c r="A12314" t="str">
        <f t="shared" si="203"/>
        <v>YAG1UKL7F+MPhysics and astronomyWales</v>
      </c>
      <c r="B12314" t="s">
        <v>116</v>
      </c>
      <c r="C12314" t="s">
        <v>49</v>
      </c>
      <c r="D12314">
        <v>1</v>
      </c>
      <c r="E12314" t="s">
        <v>44</v>
      </c>
      <c r="F12314" t="s">
        <v>145</v>
      </c>
      <c r="G12314" t="s">
        <v>138</v>
      </c>
      <c r="H12314" t="s">
        <v>71</v>
      </c>
      <c r="I12314" t="s">
        <v>158</v>
      </c>
      <c r="J12314">
        <v>15</v>
      </c>
      <c r="K12314">
        <v>0</v>
      </c>
      <c r="L12314">
        <v>15</v>
      </c>
      <c r="M12314">
        <v>7.2</v>
      </c>
      <c r="N12314">
        <v>0</v>
      </c>
      <c r="O12314">
        <v>53</v>
      </c>
      <c r="P12314">
        <v>85.5</v>
      </c>
      <c r="Q12314">
        <v>92.8</v>
      </c>
      <c r="R12314" t="s">
        <v>161</v>
      </c>
      <c r="S12314" t="s">
        <v>161</v>
      </c>
      <c r="T12314" t="s">
        <v>161</v>
      </c>
      <c r="U12314" t="s">
        <v>161</v>
      </c>
    </row>
    <row r="12315" spans="1:21" hidden="1" x14ac:dyDescent="0.45">
      <c r="A12315" t="str">
        <f t="shared" si="203"/>
        <v>YAG1UKL7F+MPhysics and astronomyWest Midlands</v>
      </c>
      <c r="B12315" t="s">
        <v>116</v>
      </c>
      <c r="C12315" t="s">
        <v>49</v>
      </c>
      <c r="D12315">
        <v>1</v>
      </c>
      <c r="E12315" t="s">
        <v>44</v>
      </c>
      <c r="F12315" t="s">
        <v>145</v>
      </c>
      <c r="G12315" t="s">
        <v>138</v>
      </c>
      <c r="H12315" t="s">
        <v>71</v>
      </c>
      <c r="I12315" t="s">
        <v>159</v>
      </c>
      <c r="J12315">
        <v>20</v>
      </c>
      <c r="K12315">
        <v>0</v>
      </c>
      <c r="L12315">
        <v>20</v>
      </c>
      <c r="M12315">
        <v>5.7</v>
      </c>
      <c r="N12315">
        <v>0</v>
      </c>
      <c r="O12315">
        <v>51.4</v>
      </c>
      <c r="P12315">
        <v>77.099999999999994</v>
      </c>
      <c r="Q12315">
        <v>94.3</v>
      </c>
      <c r="R12315" t="s">
        <v>161</v>
      </c>
      <c r="S12315" t="s">
        <v>161</v>
      </c>
      <c r="T12315" t="s">
        <v>161</v>
      </c>
      <c r="U12315" t="s">
        <v>161</v>
      </c>
    </row>
    <row r="12316" spans="1:21" hidden="1" x14ac:dyDescent="0.45">
      <c r="A12316" t="str">
        <f t="shared" si="203"/>
        <v>YAG1UKL7F+MPhysics and astronomyYorkshire and The Humber</v>
      </c>
      <c r="B12316" t="s">
        <v>116</v>
      </c>
      <c r="C12316" t="s">
        <v>49</v>
      </c>
      <c r="D12316">
        <v>1</v>
      </c>
      <c r="E12316" t="s">
        <v>44</v>
      </c>
      <c r="F12316" t="s">
        <v>145</v>
      </c>
      <c r="G12316" t="s">
        <v>138</v>
      </c>
      <c r="H12316" t="s">
        <v>71</v>
      </c>
      <c r="I12316" t="s">
        <v>160</v>
      </c>
      <c r="J12316">
        <v>15</v>
      </c>
      <c r="K12316">
        <v>0</v>
      </c>
      <c r="L12316">
        <v>15</v>
      </c>
      <c r="M12316">
        <v>0</v>
      </c>
      <c r="N12316">
        <v>0</v>
      </c>
      <c r="O12316">
        <v>66</v>
      </c>
      <c r="P12316">
        <v>84.3</v>
      </c>
      <c r="Q12316">
        <v>100</v>
      </c>
      <c r="R12316" t="s">
        <v>161</v>
      </c>
      <c r="S12316" t="s">
        <v>161</v>
      </c>
      <c r="T12316" t="s">
        <v>161</v>
      </c>
      <c r="U12316" t="s">
        <v>161</v>
      </c>
    </row>
    <row r="12317" spans="1:21" hidden="1" x14ac:dyDescent="0.45">
      <c r="A12317" t="str">
        <f t="shared" si="203"/>
        <v>YAG1UKL7F+MPhysics and astronomyNA</v>
      </c>
      <c r="B12317" t="s">
        <v>116</v>
      </c>
      <c r="C12317" t="s">
        <v>49</v>
      </c>
      <c r="D12317">
        <v>1</v>
      </c>
      <c r="E12317" t="s">
        <v>44</v>
      </c>
      <c r="F12317" t="s">
        <v>145</v>
      </c>
      <c r="G12317" t="s">
        <v>138</v>
      </c>
      <c r="H12317" t="s">
        <v>71</v>
      </c>
      <c r="I12317" t="s">
        <v>157</v>
      </c>
      <c r="J12317">
        <v>15</v>
      </c>
      <c r="K12317">
        <v>57.4</v>
      </c>
      <c r="L12317">
        <v>5</v>
      </c>
      <c r="M12317">
        <v>0</v>
      </c>
      <c r="N12317">
        <v>0</v>
      </c>
      <c r="O12317">
        <v>0</v>
      </c>
      <c r="P12317">
        <v>0</v>
      </c>
      <c r="Q12317">
        <v>100</v>
      </c>
      <c r="R12317" t="s">
        <v>157</v>
      </c>
      <c r="S12317" t="s">
        <v>157</v>
      </c>
      <c r="T12317" t="s">
        <v>157</v>
      </c>
      <c r="U12317" t="s">
        <v>157</v>
      </c>
    </row>
    <row r="12318" spans="1:21" hidden="1" x14ac:dyDescent="0.45">
      <c r="A12318" t="str">
        <f t="shared" si="203"/>
        <v>YAG1UKL8F+MPhysics and astronomyAbroad</v>
      </c>
      <c r="B12318" t="s">
        <v>116</v>
      </c>
      <c r="C12318" t="s">
        <v>49</v>
      </c>
      <c r="D12318">
        <v>1</v>
      </c>
      <c r="E12318" t="s">
        <v>44</v>
      </c>
      <c r="F12318" t="s">
        <v>139</v>
      </c>
      <c r="G12318" t="s">
        <v>138</v>
      </c>
      <c r="H12318" t="s">
        <v>71</v>
      </c>
      <c r="I12318" t="s">
        <v>146</v>
      </c>
      <c r="J12318">
        <v>15</v>
      </c>
      <c r="K12318">
        <v>0</v>
      </c>
      <c r="L12318">
        <v>15</v>
      </c>
      <c r="M12318">
        <v>84.6</v>
      </c>
      <c r="N12318">
        <v>0</v>
      </c>
      <c r="O12318">
        <v>15.4</v>
      </c>
      <c r="P12318">
        <v>15.4</v>
      </c>
      <c r="Q12318">
        <v>15.4</v>
      </c>
      <c r="R12318" t="s">
        <v>161</v>
      </c>
      <c r="S12318" t="s">
        <v>161</v>
      </c>
      <c r="T12318" t="s">
        <v>161</v>
      </c>
      <c r="U12318" t="s">
        <v>161</v>
      </c>
    </row>
    <row r="12319" spans="1:21" hidden="1" x14ac:dyDescent="0.45">
      <c r="A12319" t="str">
        <f t="shared" si="203"/>
        <v>YAG1UKL8F+MPhysics and astronomyEast Midlands</v>
      </c>
      <c r="B12319" t="s">
        <v>116</v>
      </c>
      <c r="C12319" t="s">
        <v>49</v>
      </c>
      <c r="D12319">
        <v>1</v>
      </c>
      <c r="E12319" t="s">
        <v>44</v>
      </c>
      <c r="F12319" t="s">
        <v>139</v>
      </c>
      <c r="G12319" t="s">
        <v>138</v>
      </c>
      <c r="H12319" t="s">
        <v>71</v>
      </c>
      <c r="I12319" t="s">
        <v>147</v>
      </c>
      <c r="J12319">
        <v>30</v>
      </c>
      <c r="K12319">
        <v>0</v>
      </c>
      <c r="L12319">
        <v>30</v>
      </c>
      <c r="M12319">
        <v>13.8</v>
      </c>
      <c r="N12319">
        <v>15</v>
      </c>
      <c r="O12319">
        <v>71.2</v>
      </c>
      <c r="P12319">
        <v>71.2</v>
      </c>
      <c r="Q12319">
        <v>71.2</v>
      </c>
      <c r="R12319">
        <v>20</v>
      </c>
      <c r="S12319">
        <v>27400</v>
      </c>
      <c r="T12319">
        <v>28200</v>
      </c>
      <c r="U12319">
        <v>32800</v>
      </c>
    </row>
    <row r="12320" spans="1:21" hidden="1" x14ac:dyDescent="0.45">
      <c r="A12320" t="str">
        <f t="shared" si="203"/>
        <v>YAG1UKL8F+MPhysics and astronomyEast of England</v>
      </c>
      <c r="B12320" t="s">
        <v>116</v>
      </c>
      <c r="C12320" t="s">
        <v>49</v>
      </c>
      <c r="D12320">
        <v>1</v>
      </c>
      <c r="E12320" t="s">
        <v>44</v>
      </c>
      <c r="F12320" t="s">
        <v>139</v>
      </c>
      <c r="G12320" t="s">
        <v>138</v>
      </c>
      <c r="H12320" t="s">
        <v>71</v>
      </c>
      <c r="I12320" t="s">
        <v>148</v>
      </c>
      <c r="J12320">
        <v>45</v>
      </c>
      <c r="K12320">
        <v>0</v>
      </c>
      <c r="L12320">
        <v>45</v>
      </c>
      <c r="M12320">
        <v>4.3</v>
      </c>
      <c r="N12320">
        <v>11.9</v>
      </c>
      <c r="O12320">
        <v>81.400000000000006</v>
      </c>
      <c r="P12320">
        <v>83.8</v>
      </c>
      <c r="Q12320">
        <v>83.8</v>
      </c>
      <c r="R12320">
        <v>35</v>
      </c>
      <c r="S12320">
        <v>29600</v>
      </c>
      <c r="T12320">
        <v>35000</v>
      </c>
      <c r="U12320">
        <v>39400</v>
      </c>
    </row>
    <row r="12321" spans="1:21" hidden="1" x14ac:dyDescent="0.45">
      <c r="A12321" t="str">
        <f t="shared" si="203"/>
        <v>YAG1UKL8F+MPhysics and astronomyLondon</v>
      </c>
      <c r="B12321" t="s">
        <v>116</v>
      </c>
      <c r="C12321" t="s">
        <v>49</v>
      </c>
      <c r="D12321">
        <v>1</v>
      </c>
      <c r="E12321" t="s">
        <v>44</v>
      </c>
      <c r="F12321" t="s">
        <v>139</v>
      </c>
      <c r="G12321" t="s">
        <v>138</v>
      </c>
      <c r="H12321" t="s">
        <v>71</v>
      </c>
      <c r="I12321" t="s">
        <v>149</v>
      </c>
      <c r="J12321">
        <v>105</v>
      </c>
      <c r="K12321">
        <v>0</v>
      </c>
      <c r="L12321">
        <v>105</v>
      </c>
      <c r="M12321">
        <v>14.9</v>
      </c>
      <c r="N12321">
        <v>5.8</v>
      </c>
      <c r="O12321">
        <v>77.3</v>
      </c>
      <c r="P12321">
        <v>79.3</v>
      </c>
      <c r="Q12321">
        <v>79.3</v>
      </c>
      <c r="R12321">
        <v>75</v>
      </c>
      <c r="S12321">
        <v>32800</v>
      </c>
      <c r="T12321">
        <v>36900</v>
      </c>
      <c r="U12321">
        <v>45600</v>
      </c>
    </row>
    <row r="12322" spans="1:21" hidden="1" x14ac:dyDescent="0.45">
      <c r="A12322" t="str">
        <f t="shared" si="203"/>
        <v>YAG1UKL8F+MPhysics and astronomyNorth East</v>
      </c>
      <c r="B12322" t="s">
        <v>116</v>
      </c>
      <c r="C12322" t="s">
        <v>49</v>
      </c>
      <c r="D12322">
        <v>1</v>
      </c>
      <c r="E12322" t="s">
        <v>44</v>
      </c>
      <c r="F12322" t="s">
        <v>139</v>
      </c>
      <c r="G12322" t="s">
        <v>138</v>
      </c>
      <c r="H12322" t="s">
        <v>71</v>
      </c>
      <c r="I12322" t="s">
        <v>150</v>
      </c>
      <c r="J12322">
        <v>15</v>
      </c>
      <c r="K12322">
        <v>0</v>
      </c>
      <c r="L12322">
        <v>15</v>
      </c>
      <c r="M12322">
        <v>15.4</v>
      </c>
      <c r="N12322">
        <v>7.7</v>
      </c>
      <c r="O12322">
        <v>58.4</v>
      </c>
      <c r="P12322">
        <v>76.900000000000006</v>
      </c>
      <c r="Q12322">
        <v>76.900000000000006</v>
      </c>
      <c r="R12322" t="s">
        <v>161</v>
      </c>
      <c r="S12322" t="s">
        <v>161</v>
      </c>
      <c r="T12322" t="s">
        <v>161</v>
      </c>
      <c r="U12322" t="s">
        <v>161</v>
      </c>
    </row>
    <row r="12323" spans="1:21" hidden="1" x14ac:dyDescent="0.45">
      <c r="A12323" t="str">
        <f t="shared" si="203"/>
        <v>YAG1UKL8F+MPhysics and astronomyNorth West</v>
      </c>
      <c r="B12323" t="s">
        <v>116</v>
      </c>
      <c r="C12323" t="s">
        <v>49</v>
      </c>
      <c r="D12323">
        <v>1</v>
      </c>
      <c r="E12323" t="s">
        <v>44</v>
      </c>
      <c r="F12323" t="s">
        <v>139</v>
      </c>
      <c r="G12323" t="s">
        <v>138</v>
      </c>
      <c r="H12323" t="s">
        <v>71</v>
      </c>
      <c r="I12323" t="s">
        <v>151</v>
      </c>
      <c r="J12323">
        <v>60</v>
      </c>
      <c r="K12323">
        <v>0</v>
      </c>
      <c r="L12323">
        <v>60</v>
      </c>
      <c r="M12323">
        <v>9.6</v>
      </c>
      <c r="N12323">
        <v>12.6</v>
      </c>
      <c r="O12323">
        <v>69.5</v>
      </c>
      <c r="P12323">
        <v>77.2</v>
      </c>
      <c r="Q12323">
        <v>77.900000000000006</v>
      </c>
      <c r="R12323">
        <v>40</v>
      </c>
      <c r="S12323">
        <v>29200</v>
      </c>
      <c r="T12323">
        <v>31000</v>
      </c>
      <c r="U12323">
        <v>36100</v>
      </c>
    </row>
    <row r="12324" spans="1:21" hidden="1" x14ac:dyDescent="0.45">
      <c r="A12324" t="str">
        <f t="shared" si="203"/>
        <v>YAG1UKL8F+MPhysics and astronomyNorthern Ireland</v>
      </c>
      <c r="B12324" t="s">
        <v>116</v>
      </c>
      <c r="C12324" t="s">
        <v>49</v>
      </c>
      <c r="D12324">
        <v>1</v>
      </c>
      <c r="E12324" t="s">
        <v>44</v>
      </c>
      <c r="F12324" t="s">
        <v>139</v>
      </c>
      <c r="G12324" t="s">
        <v>138</v>
      </c>
      <c r="H12324" t="s">
        <v>71</v>
      </c>
      <c r="I12324" t="s">
        <v>152</v>
      </c>
      <c r="J12324" t="s">
        <v>161</v>
      </c>
      <c r="K12324" t="s">
        <v>161</v>
      </c>
      <c r="L12324" t="s">
        <v>161</v>
      </c>
      <c r="M12324" t="s">
        <v>161</v>
      </c>
      <c r="N12324" t="s">
        <v>161</v>
      </c>
      <c r="O12324" t="s">
        <v>161</v>
      </c>
      <c r="P12324" t="s">
        <v>161</v>
      </c>
      <c r="Q12324" t="s">
        <v>161</v>
      </c>
      <c r="R12324" t="s">
        <v>157</v>
      </c>
      <c r="S12324" t="s">
        <v>157</v>
      </c>
      <c r="T12324" t="s">
        <v>157</v>
      </c>
      <c r="U12324" t="s">
        <v>157</v>
      </c>
    </row>
    <row r="12325" spans="1:21" hidden="1" x14ac:dyDescent="0.45">
      <c r="A12325" t="str">
        <f t="shared" si="203"/>
        <v>YAG1UKL8F+MPhysics and astronomyScotland</v>
      </c>
      <c r="B12325" t="s">
        <v>116</v>
      </c>
      <c r="C12325" t="s">
        <v>49</v>
      </c>
      <c r="D12325">
        <v>1</v>
      </c>
      <c r="E12325" t="s">
        <v>44</v>
      </c>
      <c r="F12325" t="s">
        <v>139</v>
      </c>
      <c r="G12325" t="s">
        <v>138</v>
      </c>
      <c r="H12325" t="s">
        <v>71</v>
      </c>
      <c r="I12325" t="s">
        <v>153</v>
      </c>
      <c r="J12325">
        <v>10</v>
      </c>
      <c r="K12325">
        <v>0</v>
      </c>
      <c r="L12325">
        <v>10</v>
      </c>
      <c r="M12325">
        <v>11.1</v>
      </c>
      <c r="N12325">
        <v>0</v>
      </c>
      <c r="O12325">
        <v>77.8</v>
      </c>
      <c r="P12325">
        <v>88.9</v>
      </c>
      <c r="Q12325">
        <v>88.9</v>
      </c>
      <c r="R12325" t="s">
        <v>161</v>
      </c>
      <c r="S12325" t="s">
        <v>161</v>
      </c>
      <c r="T12325" t="s">
        <v>161</v>
      </c>
      <c r="U12325" t="s">
        <v>161</v>
      </c>
    </row>
    <row r="12326" spans="1:21" hidden="1" x14ac:dyDescent="0.45">
      <c r="A12326" t="str">
        <f t="shared" si="203"/>
        <v>YAG1UKL8F+MPhysics and astronomySouth East</v>
      </c>
      <c r="B12326" t="s">
        <v>116</v>
      </c>
      <c r="C12326" t="s">
        <v>49</v>
      </c>
      <c r="D12326">
        <v>1</v>
      </c>
      <c r="E12326" t="s">
        <v>44</v>
      </c>
      <c r="F12326" t="s">
        <v>139</v>
      </c>
      <c r="G12326" t="s">
        <v>138</v>
      </c>
      <c r="H12326" t="s">
        <v>71</v>
      </c>
      <c r="I12326" t="s">
        <v>154</v>
      </c>
      <c r="J12326">
        <v>105</v>
      </c>
      <c r="K12326">
        <v>0</v>
      </c>
      <c r="L12326">
        <v>105</v>
      </c>
      <c r="M12326">
        <v>17.2</v>
      </c>
      <c r="N12326">
        <v>10.9</v>
      </c>
      <c r="O12326">
        <v>70</v>
      </c>
      <c r="P12326">
        <v>71.900000000000006</v>
      </c>
      <c r="Q12326">
        <v>71.900000000000006</v>
      </c>
      <c r="R12326">
        <v>75</v>
      </c>
      <c r="S12326">
        <v>29900</v>
      </c>
      <c r="T12326">
        <v>32800</v>
      </c>
      <c r="U12326">
        <v>39400</v>
      </c>
    </row>
    <row r="12327" spans="1:21" hidden="1" x14ac:dyDescent="0.45">
      <c r="A12327" t="str">
        <f t="shared" si="203"/>
        <v>YAG1UKL8F+MPhysics and astronomySouth West</v>
      </c>
      <c r="B12327" t="s">
        <v>116</v>
      </c>
      <c r="C12327" t="s">
        <v>49</v>
      </c>
      <c r="D12327">
        <v>1</v>
      </c>
      <c r="E12327" t="s">
        <v>44</v>
      </c>
      <c r="F12327" t="s">
        <v>139</v>
      </c>
      <c r="G12327" t="s">
        <v>138</v>
      </c>
      <c r="H12327" t="s">
        <v>71</v>
      </c>
      <c r="I12327" t="s">
        <v>155</v>
      </c>
      <c r="J12327">
        <v>40</v>
      </c>
      <c r="K12327">
        <v>0</v>
      </c>
      <c r="L12327">
        <v>40</v>
      </c>
      <c r="M12327">
        <v>10.5</v>
      </c>
      <c r="N12327">
        <v>5.2</v>
      </c>
      <c r="O12327">
        <v>81.7</v>
      </c>
      <c r="P12327">
        <v>84.3</v>
      </c>
      <c r="Q12327">
        <v>84.3</v>
      </c>
      <c r="R12327">
        <v>35</v>
      </c>
      <c r="S12327">
        <v>31000</v>
      </c>
      <c r="T12327">
        <v>33200</v>
      </c>
      <c r="U12327">
        <v>36900</v>
      </c>
    </row>
    <row r="12328" spans="1:21" hidden="1" x14ac:dyDescent="0.45">
      <c r="A12328" t="str">
        <f t="shared" si="203"/>
        <v>YAG1UKL8F+MPhysics and astronomyWales</v>
      </c>
      <c r="B12328" t="s">
        <v>116</v>
      </c>
      <c r="C12328" t="s">
        <v>49</v>
      </c>
      <c r="D12328">
        <v>1</v>
      </c>
      <c r="E12328" t="s">
        <v>44</v>
      </c>
      <c r="F12328" t="s">
        <v>139</v>
      </c>
      <c r="G12328" t="s">
        <v>138</v>
      </c>
      <c r="H12328" t="s">
        <v>71</v>
      </c>
      <c r="I12328" t="s">
        <v>158</v>
      </c>
      <c r="J12328">
        <v>5</v>
      </c>
      <c r="K12328">
        <v>0</v>
      </c>
      <c r="L12328">
        <v>5</v>
      </c>
      <c r="M12328">
        <v>0</v>
      </c>
      <c r="N12328">
        <v>0</v>
      </c>
      <c r="O12328">
        <v>100</v>
      </c>
      <c r="P12328">
        <v>100</v>
      </c>
      <c r="Q12328">
        <v>100</v>
      </c>
      <c r="R12328" t="s">
        <v>161</v>
      </c>
      <c r="S12328" t="s">
        <v>161</v>
      </c>
      <c r="T12328" t="s">
        <v>161</v>
      </c>
      <c r="U12328" t="s">
        <v>161</v>
      </c>
    </row>
    <row r="12329" spans="1:21" hidden="1" x14ac:dyDescent="0.45">
      <c r="A12329" t="str">
        <f t="shared" si="203"/>
        <v>YAG1UKL8F+MPhysics and astronomyWest Midlands</v>
      </c>
      <c r="B12329" t="s">
        <v>116</v>
      </c>
      <c r="C12329" t="s">
        <v>49</v>
      </c>
      <c r="D12329">
        <v>1</v>
      </c>
      <c r="E12329" t="s">
        <v>44</v>
      </c>
      <c r="F12329" t="s">
        <v>139</v>
      </c>
      <c r="G12329" t="s">
        <v>138</v>
      </c>
      <c r="H12329" t="s">
        <v>71</v>
      </c>
      <c r="I12329" t="s">
        <v>159</v>
      </c>
      <c r="J12329">
        <v>30</v>
      </c>
      <c r="K12329">
        <v>0</v>
      </c>
      <c r="L12329">
        <v>30</v>
      </c>
      <c r="M12329">
        <v>20.2</v>
      </c>
      <c r="N12329">
        <v>10.1</v>
      </c>
      <c r="O12329">
        <v>66.3</v>
      </c>
      <c r="P12329">
        <v>69.7</v>
      </c>
      <c r="Q12329">
        <v>69.7</v>
      </c>
      <c r="R12329">
        <v>20</v>
      </c>
      <c r="S12329">
        <v>29200</v>
      </c>
      <c r="T12329">
        <v>33600</v>
      </c>
      <c r="U12329">
        <v>39400</v>
      </c>
    </row>
    <row r="12330" spans="1:21" hidden="1" x14ac:dyDescent="0.45">
      <c r="A12330" t="str">
        <f t="shared" si="203"/>
        <v>YAG1UKL8F+MPhysics and astronomyYorkshire and The Humber</v>
      </c>
      <c r="B12330" t="s">
        <v>116</v>
      </c>
      <c r="C12330" t="s">
        <v>49</v>
      </c>
      <c r="D12330">
        <v>1</v>
      </c>
      <c r="E12330" t="s">
        <v>44</v>
      </c>
      <c r="F12330" t="s">
        <v>139</v>
      </c>
      <c r="G12330" t="s">
        <v>138</v>
      </c>
      <c r="H12330" t="s">
        <v>71</v>
      </c>
      <c r="I12330" t="s">
        <v>160</v>
      </c>
      <c r="J12330">
        <v>30</v>
      </c>
      <c r="K12330">
        <v>0</v>
      </c>
      <c r="L12330">
        <v>30</v>
      </c>
      <c r="M12330">
        <v>16.2</v>
      </c>
      <c r="N12330">
        <v>7.2</v>
      </c>
      <c r="O12330">
        <v>76.7</v>
      </c>
      <c r="P12330">
        <v>76.7</v>
      </c>
      <c r="Q12330">
        <v>76.7</v>
      </c>
      <c r="R12330">
        <v>20</v>
      </c>
      <c r="S12330">
        <v>25900</v>
      </c>
      <c r="T12330">
        <v>31000</v>
      </c>
      <c r="U12330">
        <v>35800</v>
      </c>
    </row>
    <row r="12331" spans="1:21" hidden="1" x14ac:dyDescent="0.45">
      <c r="A12331" t="str">
        <f t="shared" si="203"/>
        <v>YAG1UKL8F+MPhysics and astronomyNA</v>
      </c>
      <c r="B12331" t="s">
        <v>116</v>
      </c>
      <c r="C12331" t="s">
        <v>49</v>
      </c>
      <c r="D12331">
        <v>1</v>
      </c>
      <c r="E12331" t="s">
        <v>44</v>
      </c>
      <c r="F12331" t="s">
        <v>139</v>
      </c>
      <c r="G12331" t="s">
        <v>138</v>
      </c>
      <c r="H12331" t="s">
        <v>71</v>
      </c>
      <c r="I12331" t="s">
        <v>157</v>
      </c>
      <c r="J12331">
        <v>10</v>
      </c>
      <c r="K12331">
        <v>77.8</v>
      </c>
      <c r="L12331" t="s">
        <v>161</v>
      </c>
      <c r="M12331" t="s">
        <v>161</v>
      </c>
      <c r="N12331" t="s">
        <v>161</v>
      </c>
      <c r="O12331" t="s">
        <v>161</v>
      </c>
      <c r="P12331" t="s">
        <v>161</v>
      </c>
      <c r="Q12331" t="s">
        <v>161</v>
      </c>
      <c r="R12331" t="s">
        <v>157</v>
      </c>
      <c r="S12331" t="s">
        <v>157</v>
      </c>
      <c r="T12331" t="s">
        <v>157</v>
      </c>
      <c r="U12331" t="s">
        <v>157</v>
      </c>
    </row>
    <row r="12332" spans="1:21" hidden="1" x14ac:dyDescent="0.45">
      <c r="A12332" t="str">
        <f t="shared" si="203"/>
        <v>YAG10EUL7F+MPoliticsAll</v>
      </c>
      <c r="B12332" t="s">
        <v>116</v>
      </c>
      <c r="C12332" t="s">
        <v>142</v>
      </c>
      <c r="D12332">
        <v>10</v>
      </c>
      <c r="E12332" t="s">
        <v>137</v>
      </c>
      <c r="F12332" t="s">
        <v>145</v>
      </c>
      <c r="G12332" t="s">
        <v>138</v>
      </c>
      <c r="H12332" t="s">
        <v>91</v>
      </c>
      <c r="I12332" t="s">
        <v>28</v>
      </c>
      <c r="J12332">
        <v>710</v>
      </c>
      <c r="K12332">
        <v>56.2</v>
      </c>
      <c r="L12332">
        <v>310</v>
      </c>
      <c r="M12332">
        <v>22.1</v>
      </c>
      <c r="N12332">
        <v>2.1</v>
      </c>
      <c r="O12332">
        <v>17.2</v>
      </c>
      <c r="P12332">
        <v>18.5</v>
      </c>
      <c r="Q12332">
        <v>19.600000000000001</v>
      </c>
      <c r="R12332">
        <v>110</v>
      </c>
      <c r="S12332">
        <v>29600</v>
      </c>
      <c r="T12332">
        <v>42300</v>
      </c>
      <c r="U12332">
        <v>69400</v>
      </c>
    </row>
    <row r="12333" spans="1:21" hidden="1" x14ac:dyDescent="0.45">
      <c r="A12333" t="str">
        <f t="shared" si="203"/>
        <v>YAG10EUL8F+MPoliticsAll</v>
      </c>
      <c r="B12333" t="s">
        <v>116</v>
      </c>
      <c r="C12333" t="s">
        <v>142</v>
      </c>
      <c r="D12333">
        <v>10</v>
      </c>
      <c r="E12333" t="s">
        <v>137</v>
      </c>
      <c r="F12333" t="s">
        <v>139</v>
      </c>
      <c r="G12333" t="s">
        <v>138</v>
      </c>
      <c r="H12333" t="s">
        <v>91</v>
      </c>
      <c r="I12333" t="s">
        <v>28</v>
      </c>
      <c r="J12333">
        <v>55</v>
      </c>
      <c r="K12333">
        <v>33.700000000000003</v>
      </c>
      <c r="L12333">
        <v>35</v>
      </c>
      <c r="M12333">
        <v>34.6</v>
      </c>
      <c r="N12333">
        <v>0</v>
      </c>
      <c r="O12333">
        <v>26</v>
      </c>
      <c r="P12333">
        <v>29.8</v>
      </c>
      <c r="Q12333">
        <v>31.7</v>
      </c>
      <c r="R12333">
        <v>15</v>
      </c>
      <c r="S12333">
        <v>36400</v>
      </c>
      <c r="T12333">
        <v>43800</v>
      </c>
      <c r="U12333">
        <v>81000</v>
      </c>
    </row>
    <row r="12334" spans="1:21" hidden="1" x14ac:dyDescent="0.45">
      <c r="A12334" t="str">
        <f t="shared" si="203"/>
        <v>YAG5EUL7F+MPoliticsAll</v>
      </c>
      <c r="B12334" t="s">
        <v>116</v>
      </c>
      <c r="C12334" t="s">
        <v>140</v>
      </c>
      <c r="D12334">
        <v>5</v>
      </c>
      <c r="E12334" t="s">
        <v>137</v>
      </c>
      <c r="F12334" t="s">
        <v>145</v>
      </c>
      <c r="G12334" t="s">
        <v>138</v>
      </c>
      <c r="H12334" t="s">
        <v>91</v>
      </c>
      <c r="I12334" t="s">
        <v>28</v>
      </c>
      <c r="J12334">
        <v>1010</v>
      </c>
      <c r="K12334">
        <v>52.6</v>
      </c>
      <c r="L12334">
        <v>480</v>
      </c>
      <c r="M12334">
        <v>20.6</v>
      </c>
      <c r="N12334">
        <v>2.9</v>
      </c>
      <c r="O12334">
        <v>17.5</v>
      </c>
      <c r="P12334">
        <v>20.8</v>
      </c>
      <c r="Q12334">
        <v>23.9</v>
      </c>
      <c r="R12334">
        <v>170</v>
      </c>
      <c r="S12334">
        <v>25900</v>
      </c>
      <c r="T12334">
        <v>36500</v>
      </c>
      <c r="U12334">
        <v>52200</v>
      </c>
    </row>
    <row r="12335" spans="1:21" hidden="1" x14ac:dyDescent="0.45">
      <c r="A12335" t="str">
        <f t="shared" si="203"/>
        <v>YAG5EUL8F+MPoliticsAll</v>
      </c>
      <c r="B12335" t="s">
        <v>116</v>
      </c>
      <c r="C12335" t="s">
        <v>140</v>
      </c>
      <c r="D12335">
        <v>5</v>
      </c>
      <c r="E12335" t="s">
        <v>137</v>
      </c>
      <c r="F12335" t="s">
        <v>139</v>
      </c>
      <c r="G12335" t="s">
        <v>138</v>
      </c>
      <c r="H12335" t="s">
        <v>91</v>
      </c>
      <c r="I12335" t="s">
        <v>28</v>
      </c>
      <c r="J12335">
        <v>80</v>
      </c>
      <c r="K12335">
        <v>30.2</v>
      </c>
      <c r="L12335">
        <v>55</v>
      </c>
      <c r="M12335">
        <v>41.4</v>
      </c>
      <c r="N12335">
        <v>2.6</v>
      </c>
      <c r="O12335">
        <v>23.3</v>
      </c>
      <c r="P12335">
        <v>25.9</v>
      </c>
      <c r="Q12335">
        <v>25.9</v>
      </c>
      <c r="R12335">
        <v>20</v>
      </c>
      <c r="S12335">
        <v>32800</v>
      </c>
      <c r="T12335">
        <v>41600</v>
      </c>
      <c r="U12335">
        <v>64300</v>
      </c>
    </row>
    <row r="12336" spans="1:21" hidden="1" x14ac:dyDescent="0.45">
      <c r="A12336" t="str">
        <f t="shared" si="203"/>
        <v>YAG3EUL7F+MPoliticsAll</v>
      </c>
      <c r="B12336" t="s">
        <v>116</v>
      </c>
      <c r="C12336" t="s">
        <v>141</v>
      </c>
      <c r="D12336">
        <v>3</v>
      </c>
      <c r="E12336" t="s">
        <v>137</v>
      </c>
      <c r="F12336" t="s">
        <v>145</v>
      </c>
      <c r="G12336" t="s">
        <v>138</v>
      </c>
      <c r="H12336" t="s">
        <v>91</v>
      </c>
      <c r="I12336" t="s">
        <v>28</v>
      </c>
      <c r="J12336">
        <v>995</v>
      </c>
      <c r="K12336">
        <v>48</v>
      </c>
      <c r="L12336">
        <v>520</v>
      </c>
      <c r="M12336">
        <v>22.5</v>
      </c>
      <c r="N12336">
        <v>2.6</v>
      </c>
      <c r="O12336">
        <v>19.8</v>
      </c>
      <c r="P12336">
        <v>23.6</v>
      </c>
      <c r="Q12336">
        <v>26.9</v>
      </c>
      <c r="R12336">
        <v>185</v>
      </c>
      <c r="S12336">
        <v>22300</v>
      </c>
      <c r="T12336">
        <v>30700</v>
      </c>
      <c r="U12336">
        <v>39100</v>
      </c>
    </row>
    <row r="12337" spans="1:21" hidden="1" x14ac:dyDescent="0.45">
      <c r="A12337" t="str">
        <f t="shared" si="203"/>
        <v>YAG3EUL8F+MPoliticsAll</v>
      </c>
      <c r="B12337" t="s">
        <v>116</v>
      </c>
      <c r="C12337" t="s">
        <v>141</v>
      </c>
      <c r="D12337">
        <v>3</v>
      </c>
      <c r="E12337" t="s">
        <v>137</v>
      </c>
      <c r="F12337" t="s">
        <v>139</v>
      </c>
      <c r="G12337" t="s">
        <v>138</v>
      </c>
      <c r="H12337" t="s">
        <v>91</v>
      </c>
      <c r="I12337" t="s">
        <v>28</v>
      </c>
      <c r="J12337">
        <v>80</v>
      </c>
      <c r="K12337">
        <v>27.1</v>
      </c>
      <c r="L12337">
        <v>60</v>
      </c>
      <c r="M12337">
        <v>27.9</v>
      </c>
      <c r="N12337">
        <v>8.8000000000000007</v>
      </c>
      <c r="O12337">
        <v>33.799999999999997</v>
      </c>
      <c r="P12337">
        <v>36.299999999999997</v>
      </c>
      <c r="Q12337">
        <v>36.299999999999997</v>
      </c>
      <c r="R12337">
        <v>25</v>
      </c>
      <c r="S12337">
        <v>20400</v>
      </c>
      <c r="T12337">
        <v>32800</v>
      </c>
      <c r="U12337">
        <v>40500</v>
      </c>
    </row>
    <row r="12338" spans="1:21" hidden="1" x14ac:dyDescent="0.45">
      <c r="A12338" t="str">
        <f t="shared" si="203"/>
        <v>YAG1EUL7F+MPoliticsAll</v>
      </c>
      <c r="B12338" t="s">
        <v>116</v>
      </c>
      <c r="C12338" t="s">
        <v>49</v>
      </c>
      <c r="D12338">
        <v>1</v>
      </c>
      <c r="E12338" t="s">
        <v>137</v>
      </c>
      <c r="F12338" t="s">
        <v>145</v>
      </c>
      <c r="G12338" t="s">
        <v>138</v>
      </c>
      <c r="H12338" t="s">
        <v>91</v>
      </c>
      <c r="I12338" t="s">
        <v>28</v>
      </c>
      <c r="J12338">
        <v>960</v>
      </c>
      <c r="K12338">
        <v>50.7</v>
      </c>
      <c r="L12338">
        <v>475</v>
      </c>
      <c r="M12338">
        <v>18.100000000000001</v>
      </c>
      <c r="N12338">
        <v>4.3</v>
      </c>
      <c r="O12338">
        <v>18.7</v>
      </c>
      <c r="P12338">
        <v>22.7</v>
      </c>
      <c r="Q12338">
        <v>26.9</v>
      </c>
      <c r="R12338">
        <v>170</v>
      </c>
      <c r="S12338">
        <v>24500</v>
      </c>
      <c r="T12338">
        <v>29200</v>
      </c>
      <c r="U12338">
        <v>34300</v>
      </c>
    </row>
    <row r="12339" spans="1:21" hidden="1" x14ac:dyDescent="0.45">
      <c r="A12339" t="str">
        <f t="shared" si="203"/>
        <v>YAG1EUL8F+MPoliticsAll</v>
      </c>
      <c r="B12339" t="s">
        <v>116</v>
      </c>
      <c r="C12339" t="s">
        <v>49</v>
      </c>
      <c r="D12339">
        <v>1</v>
      </c>
      <c r="E12339" t="s">
        <v>137</v>
      </c>
      <c r="F12339" t="s">
        <v>139</v>
      </c>
      <c r="G12339" t="s">
        <v>138</v>
      </c>
      <c r="H12339" t="s">
        <v>91</v>
      </c>
      <c r="I12339" t="s">
        <v>28</v>
      </c>
      <c r="J12339">
        <v>85</v>
      </c>
      <c r="K12339">
        <v>22.8</v>
      </c>
      <c r="L12339">
        <v>65</v>
      </c>
      <c r="M12339">
        <v>30</v>
      </c>
      <c r="N12339">
        <v>7.2</v>
      </c>
      <c r="O12339">
        <v>35.200000000000003</v>
      </c>
      <c r="P12339">
        <v>40</v>
      </c>
      <c r="Q12339">
        <v>40</v>
      </c>
      <c r="R12339">
        <v>30</v>
      </c>
      <c r="S12339">
        <v>31400</v>
      </c>
      <c r="T12339">
        <v>34700</v>
      </c>
      <c r="U12339">
        <v>38700</v>
      </c>
    </row>
    <row r="12340" spans="1:21" hidden="1" x14ac:dyDescent="0.45">
      <c r="A12340" t="str">
        <f t="shared" si="203"/>
        <v>YAG10EUL7FPoliticsAll</v>
      </c>
      <c r="B12340" t="s">
        <v>116</v>
      </c>
      <c r="C12340" t="s">
        <v>142</v>
      </c>
      <c r="D12340">
        <v>10</v>
      </c>
      <c r="E12340" t="s">
        <v>137</v>
      </c>
      <c r="F12340" t="s">
        <v>145</v>
      </c>
      <c r="G12340" t="s">
        <v>143</v>
      </c>
      <c r="H12340" t="s">
        <v>91</v>
      </c>
      <c r="I12340" t="s">
        <v>28</v>
      </c>
      <c r="J12340">
        <v>380</v>
      </c>
      <c r="K12340">
        <v>50.7</v>
      </c>
      <c r="L12340">
        <v>185</v>
      </c>
      <c r="M12340">
        <v>24.7</v>
      </c>
      <c r="N12340">
        <v>2.5</v>
      </c>
      <c r="O12340">
        <v>19.3</v>
      </c>
      <c r="P12340">
        <v>20.9</v>
      </c>
      <c r="Q12340">
        <v>22.1</v>
      </c>
      <c r="R12340">
        <v>70</v>
      </c>
      <c r="S12340">
        <v>27000</v>
      </c>
      <c r="T12340">
        <v>42000</v>
      </c>
      <c r="U12340">
        <v>66400</v>
      </c>
    </row>
    <row r="12341" spans="1:21" hidden="1" x14ac:dyDescent="0.45">
      <c r="A12341" t="str">
        <f t="shared" si="203"/>
        <v>YAG10EUL7MPoliticsAll</v>
      </c>
      <c r="B12341" t="s">
        <v>116</v>
      </c>
      <c r="C12341" t="s">
        <v>142</v>
      </c>
      <c r="D12341">
        <v>10</v>
      </c>
      <c r="E12341" t="s">
        <v>137</v>
      </c>
      <c r="F12341" t="s">
        <v>145</v>
      </c>
      <c r="G12341" t="s">
        <v>144</v>
      </c>
      <c r="H12341" t="s">
        <v>91</v>
      </c>
      <c r="I12341" t="s">
        <v>28</v>
      </c>
      <c r="J12341">
        <v>335</v>
      </c>
      <c r="K12341">
        <v>62.4</v>
      </c>
      <c r="L12341">
        <v>125</v>
      </c>
      <c r="M12341">
        <v>19.2</v>
      </c>
      <c r="N12341">
        <v>1.7</v>
      </c>
      <c r="O12341">
        <v>15</v>
      </c>
      <c r="P12341">
        <v>15.9</v>
      </c>
      <c r="Q12341">
        <v>16.8</v>
      </c>
      <c r="R12341">
        <v>45</v>
      </c>
      <c r="S12341">
        <v>31000</v>
      </c>
      <c r="T12341">
        <v>42700</v>
      </c>
      <c r="U12341">
        <v>71500</v>
      </c>
    </row>
    <row r="12342" spans="1:21" hidden="1" x14ac:dyDescent="0.45">
      <c r="A12342" t="str">
        <f t="shared" si="203"/>
        <v>YAG10EUL8FPoliticsAll</v>
      </c>
      <c r="B12342" t="s">
        <v>116</v>
      </c>
      <c r="C12342" t="s">
        <v>142</v>
      </c>
      <c r="D12342">
        <v>10</v>
      </c>
      <c r="E12342" t="s">
        <v>137</v>
      </c>
      <c r="F12342" t="s">
        <v>139</v>
      </c>
      <c r="G12342" t="s">
        <v>143</v>
      </c>
      <c r="H12342" t="s">
        <v>91</v>
      </c>
      <c r="I12342" t="s">
        <v>28</v>
      </c>
      <c r="J12342">
        <v>25</v>
      </c>
      <c r="K12342">
        <v>21.7</v>
      </c>
      <c r="L12342">
        <v>20</v>
      </c>
      <c r="M12342">
        <v>26.1</v>
      </c>
      <c r="N12342">
        <v>0</v>
      </c>
      <c r="O12342">
        <v>43.5</v>
      </c>
      <c r="P12342">
        <v>52.2</v>
      </c>
      <c r="Q12342">
        <v>52.2</v>
      </c>
      <c r="R12342" t="s">
        <v>161</v>
      </c>
      <c r="S12342" t="s">
        <v>161</v>
      </c>
      <c r="T12342" t="s">
        <v>161</v>
      </c>
      <c r="U12342" t="s">
        <v>161</v>
      </c>
    </row>
    <row r="12343" spans="1:21" hidden="1" x14ac:dyDescent="0.45">
      <c r="A12343" t="str">
        <f t="shared" si="203"/>
        <v>YAG10EUL8MPoliticsAll</v>
      </c>
      <c r="B12343" t="s">
        <v>116</v>
      </c>
      <c r="C12343" t="s">
        <v>142</v>
      </c>
      <c r="D12343">
        <v>10</v>
      </c>
      <c r="E12343" t="s">
        <v>137</v>
      </c>
      <c r="F12343" t="s">
        <v>139</v>
      </c>
      <c r="G12343" t="s">
        <v>144</v>
      </c>
      <c r="H12343" t="s">
        <v>91</v>
      </c>
      <c r="I12343" t="s">
        <v>28</v>
      </c>
      <c r="J12343">
        <v>30</v>
      </c>
      <c r="K12343">
        <v>43.1</v>
      </c>
      <c r="L12343">
        <v>20</v>
      </c>
      <c r="M12343">
        <v>41.4</v>
      </c>
      <c r="N12343">
        <v>0</v>
      </c>
      <c r="O12343">
        <v>12.1</v>
      </c>
      <c r="P12343">
        <v>12.1</v>
      </c>
      <c r="Q12343">
        <v>15.5</v>
      </c>
      <c r="R12343" t="s">
        <v>161</v>
      </c>
      <c r="S12343" t="s">
        <v>161</v>
      </c>
      <c r="T12343" t="s">
        <v>161</v>
      </c>
      <c r="U12343" t="s">
        <v>161</v>
      </c>
    </row>
    <row r="12344" spans="1:21" hidden="1" x14ac:dyDescent="0.45">
      <c r="A12344" t="str">
        <f t="shared" si="203"/>
        <v>YAG5EUL7FPoliticsAll</v>
      </c>
      <c r="B12344" t="s">
        <v>116</v>
      </c>
      <c r="C12344" t="s">
        <v>140</v>
      </c>
      <c r="D12344">
        <v>5</v>
      </c>
      <c r="E12344" t="s">
        <v>137</v>
      </c>
      <c r="F12344" t="s">
        <v>145</v>
      </c>
      <c r="G12344" t="s">
        <v>143</v>
      </c>
      <c r="H12344" t="s">
        <v>91</v>
      </c>
      <c r="I12344" t="s">
        <v>28</v>
      </c>
      <c r="J12344">
        <v>540</v>
      </c>
      <c r="K12344">
        <v>47.9</v>
      </c>
      <c r="L12344">
        <v>280</v>
      </c>
      <c r="M12344">
        <v>22.4</v>
      </c>
      <c r="N12344">
        <v>3.3</v>
      </c>
      <c r="O12344">
        <v>20.399999999999999</v>
      </c>
      <c r="P12344">
        <v>23.7</v>
      </c>
      <c r="Q12344">
        <v>26.5</v>
      </c>
      <c r="R12344">
        <v>110</v>
      </c>
      <c r="S12344">
        <v>24700</v>
      </c>
      <c r="T12344">
        <v>36100</v>
      </c>
      <c r="U12344">
        <v>49300</v>
      </c>
    </row>
    <row r="12345" spans="1:21" hidden="1" x14ac:dyDescent="0.45">
      <c r="A12345" t="str">
        <f t="shared" si="203"/>
        <v>YAG5EUL7MPoliticsAll</v>
      </c>
      <c r="B12345" t="s">
        <v>116</v>
      </c>
      <c r="C12345" t="s">
        <v>140</v>
      </c>
      <c r="D12345">
        <v>5</v>
      </c>
      <c r="E12345" t="s">
        <v>137</v>
      </c>
      <c r="F12345" t="s">
        <v>145</v>
      </c>
      <c r="G12345" t="s">
        <v>144</v>
      </c>
      <c r="H12345" t="s">
        <v>91</v>
      </c>
      <c r="I12345" t="s">
        <v>28</v>
      </c>
      <c r="J12345">
        <v>470</v>
      </c>
      <c r="K12345">
        <v>58.1</v>
      </c>
      <c r="L12345">
        <v>200</v>
      </c>
      <c r="M12345">
        <v>18.399999999999999</v>
      </c>
      <c r="N12345">
        <v>2.5</v>
      </c>
      <c r="O12345">
        <v>14.2</v>
      </c>
      <c r="P12345">
        <v>17.5</v>
      </c>
      <c r="Q12345">
        <v>21</v>
      </c>
      <c r="R12345">
        <v>60</v>
      </c>
      <c r="S12345">
        <v>29900</v>
      </c>
      <c r="T12345">
        <v>40900</v>
      </c>
      <c r="U12345">
        <v>53300</v>
      </c>
    </row>
    <row r="12346" spans="1:21" hidden="1" x14ac:dyDescent="0.45">
      <c r="A12346" t="str">
        <f t="shared" si="203"/>
        <v>YAG5EUL8FPoliticsAll</v>
      </c>
      <c r="B12346" t="s">
        <v>116</v>
      </c>
      <c r="C12346" t="s">
        <v>140</v>
      </c>
      <c r="D12346">
        <v>5</v>
      </c>
      <c r="E12346" t="s">
        <v>137</v>
      </c>
      <c r="F12346" t="s">
        <v>139</v>
      </c>
      <c r="G12346" t="s">
        <v>143</v>
      </c>
      <c r="H12346" t="s">
        <v>91</v>
      </c>
      <c r="I12346" t="s">
        <v>28</v>
      </c>
      <c r="J12346">
        <v>40</v>
      </c>
      <c r="K12346">
        <v>29.2</v>
      </c>
      <c r="L12346">
        <v>25</v>
      </c>
      <c r="M12346">
        <v>53.8</v>
      </c>
      <c r="N12346">
        <v>0</v>
      </c>
      <c r="O12346">
        <v>17</v>
      </c>
      <c r="P12346">
        <v>17</v>
      </c>
      <c r="Q12346">
        <v>17</v>
      </c>
      <c r="R12346" t="s">
        <v>161</v>
      </c>
      <c r="S12346" t="s">
        <v>161</v>
      </c>
      <c r="T12346" t="s">
        <v>161</v>
      </c>
      <c r="U12346" t="s">
        <v>161</v>
      </c>
    </row>
    <row r="12347" spans="1:21" hidden="1" x14ac:dyDescent="0.45">
      <c r="A12347" t="str">
        <f t="shared" si="203"/>
        <v>YAG5EUL8MPoliticsAll</v>
      </c>
      <c r="B12347" t="s">
        <v>116</v>
      </c>
      <c r="C12347" t="s">
        <v>140</v>
      </c>
      <c r="D12347">
        <v>5</v>
      </c>
      <c r="E12347" t="s">
        <v>137</v>
      </c>
      <c r="F12347" t="s">
        <v>139</v>
      </c>
      <c r="G12347" t="s">
        <v>144</v>
      </c>
      <c r="H12347" t="s">
        <v>91</v>
      </c>
      <c r="I12347" t="s">
        <v>28</v>
      </c>
      <c r="J12347">
        <v>45</v>
      </c>
      <c r="K12347">
        <v>31</v>
      </c>
      <c r="L12347">
        <v>30</v>
      </c>
      <c r="M12347">
        <v>31</v>
      </c>
      <c r="N12347">
        <v>4.8</v>
      </c>
      <c r="O12347">
        <v>28.6</v>
      </c>
      <c r="P12347">
        <v>33.299999999999997</v>
      </c>
      <c r="Q12347">
        <v>33.299999999999997</v>
      </c>
      <c r="R12347">
        <v>15</v>
      </c>
      <c r="S12347">
        <v>33900</v>
      </c>
      <c r="T12347">
        <v>45300</v>
      </c>
      <c r="U12347">
        <v>92000</v>
      </c>
    </row>
    <row r="12348" spans="1:21" hidden="1" x14ac:dyDescent="0.45">
      <c r="A12348" t="str">
        <f t="shared" si="203"/>
        <v>YAG3EUL7FPoliticsAll</v>
      </c>
      <c r="B12348" t="s">
        <v>116</v>
      </c>
      <c r="C12348" t="s">
        <v>141</v>
      </c>
      <c r="D12348">
        <v>3</v>
      </c>
      <c r="E12348" t="s">
        <v>137</v>
      </c>
      <c r="F12348" t="s">
        <v>145</v>
      </c>
      <c r="G12348" t="s">
        <v>143</v>
      </c>
      <c r="H12348" t="s">
        <v>91</v>
      </c>
      <c r="I12348" t="s">
        <v>28</v>
      </c>
      <c r="J12348">
        <v>590</v>
      </c>
      <c r="K12348">
        <v>46.7</v>
      </c>
      <c r="L12348">
        <v>315</v>
      </c>
      <c r="M12348">
        <v>22.4</v>
      </c>
      <c r="N12348">
        <v>3.2</v>
      </c>
      <c r="O12348">
        <v>21.9</v>
      </c>
      <c r="P12348">
        <v>25.3</v>
      </c>
      <c r="Q12348">
        <v>27.7</v>
      </c>
      <c r="R12348">
        <v>125</v>
      </c>
      <c r="S12348">
        <v>21900</v>
      </c>
      <c r="T12348">
        <v>29600</v>
      </c>
      <c r="U12348">
        <v>38100</v>
      </c>
    </row>
    <row r="12349" spans="1:21" hidden="1" x14ac:dyDescent="0.45">
      <c r="A12349" t="str">
        <f t="shared" si="203"/>
        <v>YAG3EUL7MPoliticsAll</v>
      </c>
      <c r="B12349" t="s">
        <v>116</v>
      </c>
      <c r="C12349" t="s">
        <v>141</v>
      </c>
      <c r="D12349">
        <v>3</v>
      </c>
      <c r="E12349" t="s">
        <v>137</v>
      </c>
      <c r="F12349" t="s">
        <v>145</v>
      </c>
      <c r="G12349" t="s">
        <v>144</v>
      </c>
      <c r="H12349" t="s">
        <v>91</v>
      </c>
      <c r="I12349" t="s">
        <v>28</v>
      </c>
      <c r="J12349">
        <v>410</v>
      </c>
      <c r="K12349">
        <v>50</v>
      </c>
      <c r="L12349">
        <v>205</v>
      </c>
      <c r="M12349">
        <v>22.7</v>
      </c>
      <c r="N12349">
        <v>1.6</v>
      </c>
      <c r="O12349">
        <v>16.7</v>
      </c>
      <c r="P12349">
        <v>21.1</v>
      </c>
      <c r="Q12349">
        <v>25.7</v>
      </c>
      <c r="R12349">
        <v>65</v>
      </c>
      <c r="S12349">
        <v>25200</v>
      </c>
      <c r="T12349">
        <v>33200</v>
      </c>
      <c r="U12349">
        <v>43800</v>
      </c>
    </row>
    <row r="12350" spans="1:21" hidden="1" x14ac:dyDescent="0.45">
      <c r="A12350" t="str">
        <f t="shared" si="203"/>
        <v>YAG3EUL8FPoliticsAll</v>
      </c>
      <c r="B12350" t="s">
        <v>116</v>
      </c>
      <c r="C12350" t="s">
        <v>141</v>
      </c>
      <c r="D12350">
        <v>3</v>
      </c>
      <c r="E12350" t="s">
        <v>137</v>
      </c>
      <c r="F12350" t="s">
        <v>139</v>
      </c>
      <c r="G12350" t="s">
        <v>143</v>
      </c>
      <c r="H12350" t="s">
        <v>91</v>
      </c>
      <c r="I12350" t="s">
        <v>28</v>
      </c>
      <c r="J12350">
        <v>40</v>
      </c>
      <c r="K12350">
        <v>32.700000000000003</v>
      </c>
      <c r="L12350">
        <v>25</v>
      </c>
      <c r="M12350">
        <v>25.2</v>
      </c>
      <c r="N12350">
        <v>5.6</v>
      </c>
      <c r="O12350">
        <v>36.5</v>
      </c>
      <c r="P12350">
        <v>36.5</v>
      </c>
      <c r="Q12350">
        <v>36.5</v>
      </c>
      <c r="R12350">
        <v>15</v>
      </c>
      <c r="S12350">
        <v>23000</v>
      </c>
      <c r="T12350">
        <v>35200</v>
      </c>
      <c r="U12350">
        <v>37600</v>
      </c>
    </row>
    <row r="12351" spans="1:21" hidden="1" x14ac:dyDescent="0.45">
      <c r="A12351" t="str">
        <f t="shared" si="203"/>
        <v>YAG3EUL8MPoliticsAll</v>
      </c>
      <c r="B12351" t="s">
        <v>116</v>
      </c>
      <c r="C12351" t="s">
        <v>141</v>
      </c>
      <c r="D12351">
        <v>3</v>
      </c>
      <c r="E12351" t="s">
        <v>137</v>
      </c>
      <c r="F12351" t="s">
        <v>139</v>
      </c>
      <c r="G12351" t="s">
        <v>144</v>
      </c>
      <c r="H12351" t="s">
        <v>91</v>
      </c>
      <c r="I12351" t="s">
        <v>28</v>
      </c>
      <c r="J12351">
        <v>45</v>
      </c>
      <c r="K12351">
        <v>22.6</v>
      </c>
      <c r="L12351">
        <v>35</v>
      </c>
      <c r="M12351">
        <v>30.1</v>
      </c>
      <c r="N12351">
        <v>11.3</v>
      </c>
      <c r="O12351">
        <v>31.6</v>
      </c>
      <c r="P12351">
        <v>36.1</v>
      </c>
      <c r="Q12351">
        <v>36.1</v>
      </c>
      <c r="R12351">
        <v>15</v>
      </c>
      <c r="S12351">
        <v>16700</v>
      </c>
      <c r="T12351">
        <v>30500</v>
      </c>
      <c r="U12351">
        <v>41100</v>
      </c>
    </row>
    <row r="12352" spans="1:21" hidden="1" x14ac:dyDescent="0.45">
      <c r="A12352" t="str">
        <f t="shared" si="203"/>
        <v>YAG1EUL7FPoliticsAll</v>
      </c>
      <c r="B12352" t="s">
        <v>116</v>
      </c>
      <c r="C12352" t="s">
        <v>49</v>
      </c>
      <c r="D12352">
        <v>1</v>
      </c>
      <c r="E12352" t="s">
        <v>137</v>
      </c>
      <c r="F12352" t="s">
        <v>145</v>
      </c>
      <c r="G12352" t="s">
        <v>143</v>
      </c>
      <c r="H12352" t="s">
        <v>91</v>
      </c>
      <c r="I12352" t="s">
        <v>28</v>
      </c>
      <c r="J12352">
        <v>525</v>
      </c>
      <c r="K12352">
        <v>44.7</v>
      </c>
      <c r="L12352">
        <v>290</v>
      </c>
      <c r="M12352">
        <v>20.9</v>
      </c>
      <c r="N12352">
        <v>5.0999999999999996</v>
      </c>
      <c r="O12352">
        <v>22.2</v>
      </c>
      <c r="P12352">
        <v>25.5</v>
      </c>
      <c r="Q12352">
        <v>29.2</v>
      </c>
      <c r="R12352">
        <v>110</v>
      </c>
      <c r="S12352">
        <v>23000</v>
      </c>
      <c r="T12352">
        <v>27700</v>
      </c>
      <c r="U12352">
        <v>32800</v>
      </c>
    </row>
    <row r="12353" spans="1:21" hidden="1" x14ac:dyDescent="0.45">
      <c r="A12353" t="str">
        <f t="shared" si="203"/>
        <v>YAG1EUL7MPoliticsAll</v>
      </c>
      <c r="B12353" t="s">
        <v>116</v>
      </c>
      <c r="C12353" t="s">
        <v>49</v>
      </c>
      <c r="D12353">
        <v>1</v>
      </c>
      <c r="E12353" t="s">
        <v>137</v>
      </c>
      <c r="F12353" t="s">
        <v>145</v>
      </c>
      <c r="G12353" t="s">
        <v>144</v>
      </c>
      <c r="H12353" t="s">
        <v>91</v>
      </c>
      <c r="I12353" t="s">
        <v>28</v>
      </c>
      <c r="J12353">
        <v>435</v>
      </c>
      <c r="K12353">
        <v>57.9</v>
      </c>
      <c r="L12353">
        <v>185</v>
      </c>
      <c r="M12353">
        <v>14.8</v>
      </c>
      <c r="N12353">
        <v>3.2</v>
      </c>
      <c r="O12353">
        <v>14.4</v>
      </c>
      <c r="P12353">
        <v>19.2</v>
      </c>
      <c r="Q12353">
        <v>24.1</v>
      </c>
      <c r="R12353">
        <v>60</v>
      </c>
      <c r="S12353">
        <v>25900</v>
      </c>
      <c r="T12353">
        <v>31000</v>
      </c>
      <c r="U12353">
        <v>36900</v>
      </c>
    </row>
    <row r="12354" spans="1:21" hidden="1" x14ac:dyDescent="0.45">
      <c r="A12354" t="str">
        <f t="shared" si="203"/>
        <v>YAG1EUL8FPoliticsAll</v>
      </c>
      <c r="B12354" t="s">
        <v>116</v>
      </c>
      <c r="C12354" t="s">
        <v>49</v>
      </c>
      <c r="D12354">
        <v>1</v>
      </c>
      <c r="E12354" t="s">
        <v>137</v>
      </c>
      <c r="F12354" t="s">
        <v>139</v>
      </c>
      <c r="G12354" t="s">
        <v>143</v>
      </c>
      <c r="H12354" t="s">
        <v>91</v>
      </c>
      <c r="I12354" t="s">
        <v>28</v>
      </c>
      <c r="J12354">
        <v>40</v>
      </c>
      <c r="K12354">
        <v>19.8</v>
      </c>
      <c r="L12354">
        <v>30</v>
      </c>
      <c r="M12354">
        <v>19.8</v>
      </c>
      <c r="N12354">
        <v>11.3</v>
      </c>
      <c r="O12354">
        <v>43.4</v>
      </c>
      <c r="P12354">
        <v>49.1</v>
      </c>
      <c r="Q12354">
        <v>49.1</v>
      </c>
      <c r="R12354">
        <v>15</v>
      </c>
      <c r="S12354">
        <v>29600</v>
      </c>
      <c r="T12354">
        <v>32500</v>
      </c>
      <c r="U12354">
        <v>35400</v>
      </c>
    </row>
    <row r="12355" spans="1:21" hidden="1" x14ac:dyDescent="0.45">
      <c r="A12355" t="str">
        <f t="shared" si="203"/>
        <v>YAG1EUL8MPoliticsAll</v>
      </c>
      <c r="B12355" t="s">
        <v>116</v>
      </c>
      <c r="C12355" t="s">
        <v>49</v>
      </c>
      <c r="D12355">
        <v>1</v>
      </c>
      <c r="E12355" t="s">
        <v>137</v>
      </c>
      <c r="F12355" t="s">
        <v>139</v>
      </c>
      <c r="G12355" t="s">
        <v>144</v>
      </c>
      <c r="H12355" t="s">
        <v>91</v>
      </c>
      <c r="I12355" t="s">
        <v>28</v>
      </c>
      <c r="J12355">
        <v>50</v>
      </c>
      <c r="K12355">
        <v>25</v>
      </c>
      <c r="L12355">
        <v>40</v>
      </c>
      <c r="M12355">
        <v>37.5</v>
      </c>
      <c r="N12355">
        <v>4.2</v>
      </c>
      <c r="O12355">
        <v>29.2</v>
      </c>
      <c r="P12355">
        <v>33.299999999999997</v>
      </c>
      <c r="Q12355">
        <v>33.299999999999997</v>
      </c>
      <c r="R12355">
        <v>15</v>
      </c>
      <c r="S12355">
        <v>33600</v>
      </c>
      <c r="T12355">
        <v>38000</v>
      </c>
      <c r="U12355">
        <v>40900</v>
      </c>
    </row>
    <row r="12356" spans="1:21" hidden="1" x14ac:dyDescent="0.45">
      <c r="A12356" t="str">
        <f t="shared" si="203"/>
        <v>YAG10EUL7F+MPoliticsAbroad</v>
      </c>
      <c r="B12356" t="s">
        <v>116</v>
      </c>
      <c r="C12356" t="s">
        <v>142</v>
      </c>
      <c r="D12356">
        <v>10</v>
      </c>
      <c r="E12356" t="s">
        <v>137</v>
      </c>
      <c r="F12356" t="s">
        <v>145</v>
      </c>
      <c r="G12356" t="s">
        <v>138</v>
      </c>
      <c r="H12356" t="s">
        <v>91</v>
      </c>
      <c r="I12356" t="s">
        <v>146</v>
      </c>
      <c r="J12356">
        <v>60</v>
      </c>
      <c r="K12356">
        <v>0</v>
      </c>
      <c r="L12356">
        <v>60</v>
      </c>
      <c r="M12356">
        <v>89.6</v>
      </c>
      <c r="N12356">
        <v>3.5</v>
      </c>
      <c r="O12356">
        <v>5.2</v>
      </c>
      <c r="P12356">
        <v>5.2</v>
      </c>
      <c r="Q12356">
        <v>7</v>
      </c>
      <c r="R12356" t="s">
        <v>157</v>
      </c>
      <c r="S12356" t="s">
        <v>157</v>
      </c>
      <c r="T12356" t="s">
        <v>157</v>
      </c>
      <c r="U12356" t="s">
        <v>157</v>
      </c>
    </row>
    <row r="12357" spans="1:21" hidden="1" x14ac:dyDescent="0.45">
      <c r="A12357" t="str">
        <f t="shared" si="203"/>
        <v>YAG10EUL7F+MPoliticsEast Midlands</v>
      </c>
      <c r="B12357" t="s">
        <v>116</v>
      </c>
      <c r="C12357" t="s">
        <v>142</v>
      </c>
      <c r="D12357">
        <v>10</v>
      </c>
      <c r="E12357" t="s">
        <v>137</v>
      </c>
      <c r="F12357" t="s">
        <v>145</v>
      </c>
      <c r="G12357" t="s">
        <v>138</v>
      </c>
      <c r="H12357" t="s">
        <v>91</v>
      </c>
      <c r="I12357" t="s">
        <v>147</v>
      </c>
      <c r="J12357">
        <v>5</v>
      </c>
      <c r="K12357">
        <v>0</v>
      </c>
      <c r="L12357">
        <v>5</v>
      </c>
      <c r="M12357">
        <v>66.7</v>
      </c>
      <c r="N12357">
        <v>0</v>
      </c>
      <c r="O12357">
        <v>33.299999999999997</v>
      </c>
      <c r="P12357">
        <v>33.299999999999997</v>
      </c>
      <c r="Q12357">
        <v>33.299999999999997</v>
      </c>
      <c r="R12357" t="s">
        <v>161</v>
      </c>
      <c r="S12357" t="s">
        <v>161</v>
      </c>
      <c r="T12357" t="s">
        <v>161</v>
      </c>
      <c r="U12357" t="s">
        <v>161</v>
      </c>
    </row>
    <row r="12358" spans="1:21" hidden="1" x14ac:dyDescent="0.45">
      <c r="A12358" t="str">
        <f t="shared" si="203"/>
        <v>YAG10EUL7F+MPoliticsEast of England</v>
      </c>
      <c r="B12358" t="s">
        <v>116</v>
      </c>
      <c r="C12358" t="s">
        <v>142</v>
      </c>
      <c r="D12358">
        <v>10</v>
      </c>
      <c r="E12358" t="s">
        <v>137</v>
      </c>
      <c r="F12358" t="s">
        <v>145</v>
      </c>
      <c r="G12358" t="s">
        <v>138</v>
      </c>
      <c r="H12358" t="s">
        <v>91</v>
      </c>
      <c r="I12358" t="s">
        <v>148</v>
      </c>
      <c r="J12358">
        <v>20</v>
      </c>
      <c r="K12358">
        <v>0</v>
      </c>
      <c r="L12358">
        <v>20</v>
      </c>
      <c r="M12358">
        <v>21.1</v>
      </c>
      <c r="N12358">
        <v>3.2</v>
      </c>
      <c r="O12358">
        <v>63.2</v>
      </c>
      <c r="P12358">
        <v>75.8</v>
      </c>
      <c r="Q12358">
        <v>75.8</v>
      </c>
      <c r="R12358" t="s">
        <v>161</v>
      </c>
      <c r="S12358" t="s">
        <v>161</v>
      </c>
      <c r="T12358" t="s">
        <v>161</v>
      </c>
      <c r="U12358" t="s">
        <v>161</v>
      </c>
    </row>
    <row r="12359" spans="1:21" hidden="1" x14ac:dyDescent="0.45">
      <c r="A12359" t="str">
        <f t="shared" ref="A12359:A12422" si="204">"YAG"&amp;D12359 &amp;E12359 &amp;F12359 &amp; G12359 &amp;H12359 &amp;I12359</f>
        <v>YAG10EUL7F+MPoliticsLondon</v>
      </c>
      <c r="B12359" t="s">
        <v>116</v>
      </c>
      <c r="C12359" t="s">
        <v>142</v>
      </c>
      <c r="D12359">
        <v>10</v>
      </c>
      <c r="E12359" t="s">
        <v>137</v>
      </c>
      <c r="F12359" t="s">
        <v>145</v>
      </c>
      <c r="G12359" t="s">
        <v>138</v>
      </c>
      <c r="H12359" t="s">
        <v>91</v>
      </c>
      <c r="I12359" t="s">
        <v>149</v>
      </c>
      <c r="J12359">
        <v>160</v>
      </c>
      <c r="K12359">
        <v>0</v>
      </c>
      <c r="L12359">
        <v>160</v>
      </c>
      <c r="M12359">
        <v>41.3</v>
      </c>
      <c r="N12359">
        <v>6.9</v>
      </c>
      <c r="O12359">
        <v>48.6</v>
      </c>
      <c r="P12359">
        <v>51.1</v>
      </c>
      <c r="Q12359">
        <v>51.7</v>
      </c>
      <c r="R12359">
        <v>75</v>
      </c>
      <c r="S12359">
        <v>31800</v>
      </c>
      <c r="T12359">
        <v>48900</v>
      </c>
      <c r="U12359">
        <v>80700</v>
      </c>
    </row>
    <row r="12360" spans="1:21" hidden="1" x14ac:dyDescent="0.45">
      <c r="A12360" t="str">
        <f t="shared" si="204"/>
        <v>YAG10EUL7F+MPoliticsNorth East</v>
      </c>
      <c r="B12360" t="s">
        <v>116</v>
      </c>
      <c r="C12360" t="s">
        <v>142</v>
      </c>
      <c r="D12360">
        <v>10</v>
      </c>
      <c r="E12360" t="s">
        <v>137</v>
      </c>
      <c r="F12360" t="s">
        <v>145</v>
      </c>
      <c r="G12360" t="s">
        <v>138</v>
      </c>
      <c r="H12360" t="s">
        <v>91</v>
      </c>
      <c r="I12360" t="s">
        <v>150</v>
      </c>
      <c r="J12360" t="s">
        <v>161</v>
      </c>
      <c r="K12360" t="s">
        <v>161</v>
      </c>
      <c r="L12360" t="s">
        <v>161</v>
      </c>
      <c r="M12360" t="s">
        <v>161</v>
      </c>
      <c r="N12360" t="s">
        <v>161</v>
      </c>
      <c r="O12360" t="s">
        <v>161</v>
      </c>
      <c r="P12360" t="s">
        <v>161</v>
      </c>
      <c r="Q12360" t="s">
        <v>161</v>
      </c>
      <c r="R12360" t="s">
        <v>157</v>
      </c>
      <c r="S12360" t="s">
        <v>157</v>
      </c>
      <c r="T12360" t="s">
        <v>157</v>
      </c>
      <c r="U12360" t="s">
        <v>157</v>
      </c>
    </row>
    <row r="12361" spans="1:21" hidden="1" x14ac:dyDescent="0.45">
      <c r="A12361" t="str">
        <f t="shared" si="204"/>
        <v>YAG10EUL7F+MPoliticsNorth West</v>
      </c>
      <c r="B12361" t="s">
        <v>116</v>
      </c>
      <c r="C12361" t="s">
        <v>142</v>
      </c>
      <c r="D12361">
        <v>10</v>
      </c>
      <c r="E12361" t="s">
        <v>137</v>
      </c>
      <c r="F12361" t="s">
        <v>145</v>
      </c>
      <c r="G12361" t="s">
        <v>138</v>
      </c>
      <c r="H12361" t="s">
        <v>91</v>
      </c>
      <c r="I12361" t="s">
        <v>151</v>
      </c>
      <c r="J12361">
        <v>10</v>
      </c>
      <c r="K12361">
        <v>0</v>
      </c>
      <c r="L12361">
        <v>10</v>
      </c>
      <c r="M12361">
        <v>30.2</v>
      </c>
      <c r="N12361">
        <v>14</v>
      </c>
      <c r="O12361">
        <v>55.8</v>
      </c>
      <c r="P12361">
        <v>55.8</v>
      </c>
      <c r="Q12361">
        <v>55.8</v>
      </c>
      <c r="R12361" t="s">
        <v>161</v>
      </c>
      <c r="S12361" t="s">
        <v>161</v>
      </c>
      <c r="T12361" t="s">
        <v>161</v>
      </c>
      <c r="U12361" t="s">
        <v>161</v>
      </c>
    </row>
    <row r="12362" spans="1:21" hidden="1" x14ac:dyDescent="0.45">
      <c r="A12362" t="str">
        <f t="shared" si="204"/>
        <v>YAG10EUL7F+MPoliticsNorthern Ireland</v>
      </c>
      <c r="B12362" t="s">
        <v>116</v>
      </c>
      <c r="C12362" t="s">
        <v>142</v>
      </c>
      <c r="D12362">
        <v>10</v>
      </c>
      <c r="E12362" t="s">
        <v>137</v>
      </c>
      <c r="F12362" t="s">
        <v>145</v>
      </c>
      <c r="G12362" t="s">
        <v>138</v>
      </c>
      <c r="H12362" t="s">
        <v>91</v>
      </c>
      <c r="I12362" t="s">
        <v>152</v>
      </c>
      <c r="J12362">
        <v>5</v>
      </c>
      <c r="K12362">
        <v>0</v>
      </c>
      <c r="L12362">
        <v>5</v>
      </c>
      <c r="M12362">
        <v>50</v>
      </c>
      <c r="N12362">
        <v>0</v>
      </c>
      <c r="O12362">
        <v>50</v>
      </c>
      <c r="P12362">
        <v>50</v>
      </c>
      <c r="Q12362">
        <v>50</v>
      </c>
      <c r="R12362" t="s">
        <v>161</v>
      </c>
      <c r="S12362" t="s">
        <v>161</v>
      </c>
      <c r="T12362" t="s">
        <v>161</v>
      </c>
      <c r="U12362" t="s">
        <v>161</v>
      </c>
    </row>
    <row r="12363" spans="1:21" hidden="1" x14ac:dyDescent="0.45">
      <c r="A12363" t="str">
        <f t="shared" si="204"/>
        <v>YAG10EUL7F+MPoliticsScotland</v>
      </c>
      <c r="B12363" t="s">
        <v>116</v>
      </c>
      <c r="C12363" t="s">
        <v>142</v>
      </c>
      <c r="D12363">
        <v>10</v>
      </c>
      <c r="E12363" t="s">
        <v>137</v>
      </c>
      <c r="F12363" t="s">
        <v>145</v>
      </c>
      <c r="G12363" t="s">
        <v>138</v>
      </c>
      <c r="H12363" t="s">
        <v>91</v>
      </c>
      <c r="I12363" t="s">
        <v>153</v>
      </c>
      <c r="J12363">
        <v>5</v>
      </c>
      <c r="K12363">
        <v>0</v>
      </c>
      <c r="L12363">
        <v>5</v>
      </c>
      <c r="M12363">
        <v>20</v>
      </c>
      <c r="N12363">
        <v>0</v>
      </c>
      <c r="O12363">
        <v>60</v>
      </c>
      <c r="P12363">
        <v>80</v>
      </c>
      <c r="Q12363">
        <v>80</v>
      </c>
      <c r="R12363" t="s">
        <v>161</v>
      </c>
      <c r="S12363" t="s">
        <v>161</v>
      </c>
      <c r="T12363" t="s">
        <v>161</v>
      </c>
      <c r="U12363" t="s">
        <v>161</v>
      </c>
    </row>
    <row r="12364" spans="1:21" hidden="1" x14ac:dyDescent="0.45">
      <c r="A12364" t="str">
        <f t="shared" si="204"/>
        <v>YAG10EUL7F+MPoliticsSouth East</v>
      </c>
      <c r="B12364" t="s">
        <v>116</v>
      </c>
      <c r="C12364" t="s">
        <v>142</v>
      </c>
      <c r="D12364">
        <v>10</v>
      </c>
      <c r="E12364" t="s">
        <v>137</v>
      </c>
      <c r="F12364" t="s">
        <v>145</v>
      </c>
      <c r="G12364" t="s">
        <v>138</v>
      </c>
      <c r="H12364" t="s">
        <v>91</v>
      </c>
      <c r="I12364" t="s">
        <v>154</v>
      </c>
      <c r="J12364">
        <v>35</v>
      </c>
      <c r="K12364">
        <v>0</v>
      </c>
      <c r="L12364">
        <v>35</v>
      </c>
      <c r="M12364">
        <v>50.8</v>
      </c>
      <c r="N12364">
        <v>1.1000000000000001</v>
      </c>
      <c r="O12364">
        <v>44.8</v>
      </c>
      <c r="P12364">
        <v>48.1</v>
      </c>
      <c r="Q12364">
        <v>48.1</v>
      </c>
      <c r="R12364">
        <v>15</v>
      </c>
      <c r="S12364">
        <v>28500</v>
      </c>
      <c r="T12364">
        <v>32500</v>
      </c>
      <c r="U12364">
        <v>50000</v>
      </c>
    </row>
    <row r="12365" spans="1:21" hidden="1" x14ac:dyDescent="0.45">
      <c r="A12365" t="str">
        <f t="shared" si="204"/>
        <v>YAG10EUL7F+MPoliticsSouth West</v>
      </c>
      <c r="B12365" t="s">
        <v>116</v>
      </c>
      <c r="C12365" t="s">
        <v>142</v>
      </c>
      <c r="D12365">
        <v>10</v>
      </c>
      <c r="E12365" t="s">
        <v>137</v>
      </c>
      <c r="F12365" t="s">
        <v>145</v>
      </c>
      <c r="G12365" t="s">
        <v>138</v>
      </c>
      <c r="H12365" t="s">
        <v>91</v>
      </c>
      <c r="I12365" t="s">
        <v>155</v>
      </c>
      <c r="J12365">
        <v>10</v>
      </c>
      <c r="K12365">
        <v>0</v>
      </c>
      <c r="L12365">
        <v>10</v>
      </c>
      <c r="M12365">
        <v>59.1</v>
      </c>
      <c r="N12365">
        <v>0</v>
      </c>
      <c r="O12365">
        <v>40.9</v>
      </c>
      <c r="P12365">
        <v>40.9</v>
      </c>
      <c r="Q12365">
        <v>40.9</v>
      </c>
      <c r="R12365" t="s">
        <v>161</v>
      </c>
      <c r="S12365" t="s">
        <v>161</v>
      </c>
      <c r="T12365" t="s">
        <v>161</v>
      </c>
      <c r="U12365" t="s">
        <v>161</v>
      </c>
    </row>
    <row r="12366" spans="1:21" hidden="1" x14ac:dyDescent="0.45">
      <c r="A12366" t="str">
        <f t="shared" si="204"/>
        <v>YAG10EUL7F+MPoliticsWales</v>
      </c>
      <c r="B12366" t="s">
        <v>116</v>
      </c>
      <c r="C12366" t="s">
        <v>142</v>
      </c>
      <c r="D12366">
        <v>10</v>
      </c>
      <c r="E12366" t="s">
        <v>137</v>
      </c>
      <c r="F12366" t="s">
        <v>145</v>
      </c>
      <c r="G12366" t="s">
        <v>138</v>
      </c>
      <c r="H12366" t="s">
        <v>91</v>
      </c>
      <c r="I12366" t="s">
        <v>158</v>
      </c>
      <c r="J12366">
        <v>5</v>
      </c>
      <c r="K12366">
        <v>0</v>
      </c>
      <c r="L12366">
        <v>5</v>
      </c>
      <c r="M12366">
        <v>25</v>
      </c>
      <c r="N12366">
        <v>0</v>
      </c>
      <c r="O12366">
        <v>75</v>
      </c>
      <c r="P12366">
        <v>75</v>
      </c>
      <c r="Q12366">
        <v>75</v>
      </c>
      <c r="R12366" t="s">
        <v>161</v>
      </c>
      <c r="S12366" t="s">
        <v>161</v>
      </c>
      <c r="T12366" t="s">
        <v>161</v>
      </c>
      <c r="U12366" t="s">
        <v>161</v>
      </c>
    </row>
    <row r="12367" spans="1:21" hidden="1" x14ac:dyDescent="0.45">
      <c r="A12367" t="str">
        <f t="shared" si="204"/>
        <v>YAG10EUL7F+MPoliticsWest Midlands</v>
      </c>
      <c r="B12367" t="s">
        <v>116</v>
      </c>
      <c r="C12367" t="s">
        <v>142</v>
      </c>
      <c r="D12367">
        <v>10</v>
      </c>
      <c r="E12367" t="s">
        <v>137</v>
      </c>
      <c r="F12367" t="s">
        <v>145</v>
      </c>
      <c r="G12367" t="s">
        <v>138</v>
      </c>
      <c r="H12367" t="s">
        <v>91</v>
      </c>
      <c r="I12367" t="s">
        <v>159</v>
      </c>
      <c r="J12367">
        <v>10</v>
      </c>
      <c r="K12367">
        <v>0</v>
      </c>
      <c r="L12367">
        <v>10</v>
      </c>
      <c r="M12367">
        <v>58.8</v>
      </c>
      <c r="N12367">
        <v>0</v>
      </c>
      <c r="O12367">
        <v>23.5</v>
      </c>
      <c r="P12367">
        <v>41.2</v>
      </c>
      <c r="Q12367">
        <v>41.2</v>
      </c>
      <c r="R12367" t="s">
        <v>161</v>
      </c>
      <c r="S12367" t="s">
        <v>161</v>
      </c>
      <c r="T12367" t="s">
        <v>161</v>
      </c>
      <c r="U12367" t="s">
        <v>161</v>
      </c>
    </row>
    <row r="12368" spans="1:21" hidden="1" x14ac:dyDescent="0.45">
      <c r="A12368" t="str">
        <f t="shared" si="204"/>
        <v>YAG10EUL7F+MPoliticsYorkshire and The Humber</v>
      </c>
      <c r="B12368" t="s">
        <v>116</v>
      </c>
      <c r="C12368" t="s">
        <v>142</v>
      </c>
      <c r="D12368">
        <v>10</v>
      </c>
      <c r="E12368" t="s">
        <v>137</v>
      </c>
      <c r="F12368" t="s">
        <v>145</v>
      </c>
      <c r="G12368" t="s">
        <v>138</v>
      </c>
      <c r="H12368" t="s">
        <v>91</v>
      </c>
      <c r="I12368" t="s">
        <v>160</v>
      </c>
      <c r="J12368">
        <v>5</v>
      </c>
      <c r="K12368">
        <v>0</v>
      </c>
      <c r="L12368">
        <v>5</v>
      </c>
      <c r="M12368">
        <v>80</v>
      </c>
      <c r="N12368">
        <v>0</v>
      </c>
      <c r="O12368">
        <v>0</v>
      </c>
      <c r="P12368">
        <v>0</v>
      </c>
      <c r="Q12368">
        <v>20</v>
      </c>
      <c r="R12368" t="s">
        <v>157</v>
      </c>
      <c r="S12368" t="s">
        <v>157</v>
      </c>
      <c r="T12368" t="s">
        <v>157</v>
      </c>
      <c r="U12368" t="s">
        <v>157</v>
      </c>
    </row>
    <row r="12369" spans="1:21" hidden="1" x14ac:dyDescent="0.45">
      <c r="A12369" t="str">
        <f t="shared" si="204"/>
        <v>YAG10EUL7F+MPoliticsNA</v>
      </c>
      <c r="B12369" t="s">
        <v>116</v>
      </c>
      <c r="C12369" t="s">
        <v>142</v>
      </c>
      <c r="D12369">
        <v>10</v>
      </c>
      <c r="E12369" t="s">
        <v>137</v>
      </c>
      <c r="F12369" t="s">
        <v>145</v>
      </c>
      <c r="G12369" t="s">
        <v>138</v>
      </c>
      <c r="H12369" t="s">
        <v>91</v>
      </c>
      <c r="I12369" t="s">
        <v>157</v>
      </c>
      <c r="J12369">
        <v>405</v>
      </c>
      <c r="K12369">
        <v>98.9</v>
      </c>
      <c r="L12369">
        <v>5</v>
      </c>
      <c r="M12369">
        <v>0</v>
      </c>
      <c r="N12369">
        <v>0</v>
      </c>
      <c r="O12369">
        <v>0</v>
      </c>
      <c r="P12369">
        <v>0</v>
      </c>
      <c r="Q12369">
        <v>1.1000000000000001</v>
      </c>
      <c r="R12369" t="s">
        <v>157</v>
      </c>
      <c r="S12369" t="s">
        <v>157</v>
      </c>
      <c r="T12369" t="s">
        <v>157</v>
      </c>
      <c r="U12369" t="s">
        <v>157</v>
      </c>
    </row>
    <row r="12370" spans="1:21" hidden="1" x14ac:dyDescent="0.45">
      <c r="A12370" t="str">
        <f t="shared" si="204"/>
        <v>YAG10EUL8F+MPoliticsAbroad</v>
      </c>
      <c r="B12370" t="s">
        <v>116</v>
      </c>
      <c r="C12370" t="s">
        <v>142</v>
      </c>
      <c r="D12370">
        <v>10</v>
      </c>
      <c r="E12370" t="s">
        <v>137</v>
      </c>
      <c r="F12370" t="s">
        <v>139</v>
      </c>
      <c r="G12370" t="s">
        <v>138</v>
      </c>
      <c r="H12370" t="s">
        <v>91</v>
      </c>
      <c r="I12370" t="s">
        <v>146</v>
      </c>
      <c r="J12370">
        <v>10</v>
      </c>
      <c r="K12370">
        <v>0</v>
      </c>
      <c r="L12370">
        <v>10</v>
      </c>
      <c r="M12370">
        <v>100</v>
      </c>
      <c r="N12370">
        <v>0</v>
      </c>
      <c r="O12370">
        <v>0</v>
      </c>
      <c r="P12370">
        <v>0</v>
      </c>
      <c r="Q12370">
        <v>0</v>
      </c>
      <c r="R12370" t="s">
        <v>157</v>
      </c>
      <c r="S12370" t="s">
        <v>157</v>
      </c>
      <c r="T12370" t="s">
        <v>157</v>
      </c>
      <c r="U12370" t="s">
        <v>157</v>
      </c>
    </row>
    <row r="12371" spans="1:21" hidden="1" x14ac:dyDescent="0.45">
      <c r="A12371" t="str">
        <f t="shared" si="204"/>
        <v>YAG10EUL8F+MPoliticsEast of England</v>
      </c>
      <c r="B12371" t="s">
        <v>116</v>
      </c>
      <c r="C12371" t="s">
        <v>142</v>
      </c>
      <c r="D12371">
        <v>10</v>
      </c>
      <c r="E12371" t="s">
        <v>137</v>
      </c>
      <c r="F12371" t="s">
        <v>139</v>
      </c>
      <c r="G12371" t="s">
        <v>138</v>
      </c>
      <c r="H12371" t="s">
        <v>91</v>
      </c>
      <c r="I12371" t="s">
        <v>148</v>
      </c>
      <c r="J12371">
        <v>5</v>
      </c>
      <c r="K12371">
        <v>0</v>
      </c>
      <c r="L12371">
        <v>5</v>
      </c>
      <c r="M12371">
        <v>66.7</v>
      </c>
      <c r="N12371">
        <v>0</v>
      </c>
      <c r="O12371">
        <v>0</v>
      </c>
      <c r="P12371">
        <v>33.299999999999997</v>
      </c>
      <c r="Q12371">
        <v>33.299999999999997</v>
      </c>
      <c r="R12371" t="s">
        <v>157</v>
      </c>
      <c r="S12371" t="s">
        <v>157</v>
      </c>
      <c r="T12371" t="s">
        <v>157</v>
      </c>
      <c r="U12371" t="s">
        <v>157</v>
      </c>
    </row>
    <row r="12372" spans="1:21" hidden="1" x14ac:dyDescent="0.45">
      <c r="A12372" t="str">
        <f t="shared" si="204"/>
        <v>YAG10EUL8F+MPoliticsLondon</v>
      </c>
      <c r="B12372" t="s">
        <v>116</v>
      </c>
      <c r="C12372" t="s">
        <v>142</v>
      </c>
      <c r="D12372">
        <v>10</v>
      </c>
      <c r="E12372" t="s">
        <v>137</v>
      </c>
      <c r="F12372" t="s">
        <v>139</v>
      </c>
      <c r="G12372" t="s">
        <v>138</v>
      </c>
      <c r="H12372" t="s">
        <v>91</v>
      </c>
      <c r="I12372" t="s">
        <v>149</v>
      </c>
      <c r="J12372">
        <v>15</v>
      </c>
      <c r="K12372">
        <v>0</v>
      </c>
      <c r="L12372">
        <v>15</v>
      </c>
      <c r="M12372">
        <v>37</v>
      </c>
      <c r="N12372">
        <v>0</v>
      </c>
      <c r="O12372">
        <v>63</v>
      </c>
      <c r="P12372">
        <v>63</v>
      </c>
      <c r="Q12372">
        <v>63</v>
      </c>
      <c r="R12372" t="s">
        <v>161</v>
      </c>
      <c r="S12372" t="s">
        <v>161</v>
      </c>
      <c r="T12372" t="s">
        <v>161</v>
      </c>
      <c r="U12372" t="s">
        <v>161</v>
      </c>
    </row>
    <row r="12373" spans="1:21" hidden="1" x14ac:dyDescent="0.45">
      <c r="A12373" t="str">
        <f t="shared" si="204"/>
        <v>YAG10EUL8F+MPoliticsScotland</v>
      </c>
      <c r="B12373" t="s">
        <v>116</v>
      </c>
      <c r="C12373" t="s">
        <v>142</v>
      </c>
      <c r="D12373">
        <v>10</v>
      </c>
      <c r="E12373" t="s">
        <v>137</v>
      </c>
      <c r="F12373" t="s">
        <v>139</v>
      </c>
      <c r="G12373" t="s">
        <v>138</v>
      </c>
      <c r="H12373" t="s">
        <v>91</v>
      </c>
      <c r="I12373" t="s">
        <v>153</v>
      </c>
      <c r="J12373" t="s">
        <v>161</v>
      </c>
      <c r="K12373" t="s">
        <v>161</v>
      </c>
      <c r="L12373" t="s">
        <v>161</v>
      </c>
      <c r="M12373" t="s">
        <v>161</v>
      </c>
      <c r="N12373" t="s">
        <v>161</v>
      </c>
      <c r="O12373" t="s">
        <v>161</v>
      </c>
      <c r="P12373" t="s">
        <v>161</v>
      </c>
      <c r="Q12373" t="s">
        <v>161</v>
      </c>
      <c r="R12373" t="s">
        <v>161</v>
      </c>
      <c r="S12373" t="s">
        <v>161</v>
      </c>
      <c r="T12373" t="s">
        <v>161</v>
      </c>
      <c r="U12373" t="s">
        <v>161</v>
      </c>
    </row>
    <row r="12374" spans="1:21" hidden="1" x14ac:dyDescent="0.45">
      <c r="A12374" t="str">
        <f t="shared" si="204"/>
        <v>YAG10EUL8F+MPoliticsSouth East</v>
      </c>
      <c r="B12374" t="s">
        <v>116</v>
      </c>
      <c r="C12374" t="s">
        <v>142</v>
      </c>
      <c r="D12374">
        <v>10</v>
      </c>
      <c r="E12374" t="s">
        <v>137</v>
      </c>
      <c r="F12374" t="s">
        <v>139</v>
      </c>
      <c r="G12374" t="s">
        <v>138</v>
      </c>
      <c r="H12374" t="s">
        <v>91</v>
      </c>
      <c r="I12374" t="s">
        <v>154</v>
      </c>
      <c r="J12374">
        <v>5</v>
      </c>
      <c r="K12374">
        <v>0</v>
      </c>
      <c r="L12374">
        <v>5</v>
      </c>
      <c r="M12374">
        <v>60</v>
      </c>
      <c r="N12374">
        <v>0</v>
      </c>
      <c r="O12374">
        <v>40</v>
      </c>
      <c r="P12374">
        <v>40</v>
      </c>
      <c r="Q12374">
        <v>40</v>
      </c>
      <c r="R12374" t="s">
        <v>161</v>
      </c>
      <c r="S12374" t="s">
        <v>161</v>
      </c>
      <c r="T12374" t="s">
        <v>161</v>
      </c>
      <c r="U12374" t="s">
        <v>161</v>
      </c>
    </row>
    <row r="12375" spans="1:21" hidden="1" x14ac:dyDescent="0.45">
      <c r="A12375" t="str">
        <f t="shared" si="204"/>
        <v>YAG10EUL8F+MPoliticsSouth West</v>
      </c>
      <c r="B12375" t="s">
        <v>116</v>
      </c>
      <c r="C12375" t="s">
        <v>142</v>
      </c>
      <c r="D12375">
        <v>10</v>
      </c>
      <c r="E12375" t="s">
        <v>137</v>
      </c>
      <c r="F12375" t="s">
        <v>139</v>
      </c>
      <c r="G12375" t="s">
        <v>138</v>
      </c>
      <c r="H12375" t="s">
        <v>91</v>
      </c>
      <c r="I12375" t="s">
        <v>155</v>
      </c>
      <c r="J12375" t="s">
        <v>161</v>
      </c>
      <c r="K12375" t="s">
        <v>161</v>
      </c>
      <c r="L12375" t="s">
        <v>161</v>
      </c>
      <c r="M12375" t="s">
        <v>161</v>
      </c>
      <c r="N12375" t="s">
        <v>161</v>
      </c>
      <c r="O12375" t="s">
        <v>161</v>
      </c>
      <c r="P12375" t="s">
        <v>161</v>
      </c>
      <c r="Q12375" t="s">
        <v>161</v>
      </c>
      <c r="R12375" t="s">
        <v>161</v>
      </c>
      <c r="S12375" t="s">
        <v>161</v>
      </c>
      <c r="T12375" t="s">
        <v>161</v>
      </c>
      <c r="U12375" t="s">
        <v>161</v>
      </c>
    </row>
    <row r="12376" spans="1:21" hidden="1" x14ac:dyDescent="0.45">
      <c r="A12376" t="str">
        <f t="shared" si="204"/>
        <v>YAG10EUL8F+MPoliticsWest Midlands</v>
      </c>
      <c r="B12376" t="s">
        <v>116</v>
      </c>
      <c r="C12376" t="s">
        <v>142</v>
      </c>
      <c r="D12376">
        <v>10</v>
      </c>
      <c r="E12376" t="s">
        <v>137</v>
      </c>
      <c r="F12376" t="s">
        <v>139</v>
      </c>
      <c r="G12376" t="s">
        <v>138</v>
      </c>
      <c r="H12376" t="s">
        <v>91</v>
      </c>
      <c r="I12376" t="s">
        <v>159</v>
      </c>
      <c r="J12376">
        <v>5</v>
      </c>
      <c r="K12376">
        <v>0</v>
      </c>
      <c r="L12376">
        <v>5</v>
      </c>
      <c r="M12376">
        <v>33.299999999999997</v>
      </c>
      <c r="N12376">
        <v>0</v>
      </c>
      <c r="O12376">
        <v>33.299999999999997</v>
      </c>
      <c r="P12376">
        <v>66.7</v>
      </c>
      <c r="Q12376">
        <v>66.7</v>
      </c>
      <c r="R12376" t="s">
        <v>161</v>
      </c>
      <c r="S12376" t="s">
        <v>161</v>
      </c>
      <c r="T12376" t="s">
        <v>161</v>
      </c>
      <c r="U12376" t="s">
        <v>161</v>
      </c>
    </row>
    <row r="12377" spans="1:21" hidden="1" x14ac:dyDescent="0.45">
      <c r="A12377" t="str">
        <f t="shared" si="204"/>
        <v>YAG10EUL8F+MPoliticsYorkshire and The Humber</v>
      </c>
      <c r="B12377" t="s">
        <v>116</v>
      </c>
      <c r="C12377" t="s">
        <v>142</v>
      </c>
      <c r="D12377">
        <v>10</v>
      </c>
      <c r="E12377" t="s">
        <v>137</v>
      </c>
      <c r="F12377" t="s">
        <v>139</v>
      </c>
      <c r="G12377" t="s">
        <v>138</v>
      </c>
      <c r="H12377" t="s">
        <v>91</v>
      </c>
      <c r="I12377" t="s">
        <v>160</v>
      </c>
      <c r="J12377" t="s">
        <v>161</v>
      </c>
      <c r="K12377" t="s">
        <v>161</v>
      </c>
      <c r="L12377" t="s">
        <v>161</v>
      </c>
      <c r="M12377" t="s">
        <v>161</v>
      </c>
      <c r="N12377" t="s">
        <v>161</v>
      </c>
      <c r="O12377" t="s">
        <v>161</v>
      </c>
      <c r="P12377" t="s">
        <v>161</v>
      </c>
      <c r="Q12377" t="s">
        <v>161</v>
      </c>
      <c r="R12377" t="s">
        <v>157</v>
      </c>
      <c r="S12377" t="s">
        <v>157</v>
      </c>
      <c r="T12377" t="s">
        <v>157</v>
      </c>
      <c r="U12377" t="s">
        <v>157</v>
      </c>
    </row>
    <row r="12378" spans="1:21" hidden="1" x14ac:dyDescent="0.45">
      <c r="A12378" t="str">
        <f t="shared" si="204"/>
        <v>YAG10EUL8F+MPoliticsNA</v>
      </c>
      <c r="B12378" t="s">
        <v>116</v>
      </c>
      <c r="C12378" t="s">
        <v>142</v>
      </c>
      <c r="D12378">
        <v>10</v>
      </c>
      <c r="E12378" t="s">
        <v>137</v>
      </c>
      <c r="F12378" t="s">
        <v>139</v>
      </c>
      <c r="G12378" t="s">
        <v>138</v>
      </c>
      <c r="H12378" t="s">
        <v>91</v>
      </c>
      <c r="I12378" t="s">
        <v>157</v>
      </c>
      <c r="J12378">
        <v>20</v>
      </c>
      <c r="K12378">
        <v>100</v>
      </c>
      <c r="L12378" t="s">
        <v>161</v>
      </c>
      <c r="M12378" t="s">
        <v>161</v>
      </c>
      <c r="N12378" t="s">
        <v>161</v>
      </c>
      <c r="O12378" t="s">
        <v>161</v>
      </c>
      <c r="P12378" t="s">
        <v>161</v>
      </c>
      <c r="Q12378" t="s">
        <v>161</v>
      </c>
      <c r="R12378" t="s">
        <v>157</v>
      </c>
      <c r="S12378" t="s">
        <v>157</v>
      </c>
      <c r="T12378" t="s">
        <v>157</v>
      </c>
      <c r="U12378" t="s">
        <v>157</v>
      </c>
    </row>
    <row r="12379" spans="1:21" hidden="1" x14ac:dyDescent="0.45">
      <c r="A12379" t="str">
        <f t="shared" si="204"/>
        <v>YAG5EUL7F+MPoliticsAbroad</v>
      </c>
      <c r="B12379" t="s">
        <v>116</v>
      </c>
      <c r="C12379" t="s">
        <v>140</v>
      </c>
      <c r="D12379">
        <v>5</v>
      </c>
      <c r="E12379" t="s">
        <v>137</v>
      </c>
      <c r="F12379" t="s">
        <v>145</v>
      </c>
      <c r="G12379" t="s">
        <v>138</v>
      </c>
      <c r="H12379" t="s">
        <v>91</v>
      </c>
      <c r="I12379" t="s">
        <v>146</v>
      </c>
      <c r="J12379">
        <v>60</v>
      </c>
      <c r="K12379">
        <v>0</v>
      </c>
      <c r="L12379">
        <v>60</v>
      </c>
      <c r="M12379">
        <v>74.7</v>
      </c>
      <c r="N12379">
        <v>6</v>
      </c>
      <c r="O12379">
        <v>6.2</v>
      </c>
      <c r="P12379">
        <v>8</v>
      </c>
      <c r="Q12379">
        <v>19.399999999999999</v>
      </c>
      <c r="R12379" t="s">
        <v>161</v>
      </c>
      <c r="S12379" t="s">
        <v>161</v>
      </c>
      <c r="T12379" t="s">
        <v>161</v>
      </c>
      <c r="U12379" t="s">
        <v>161</v>
      </c>
    </row>
    <row r="12380" spans="1:21" hidden="1" x14ac:dyDescent="0.45">
      <c r="A12380" t="str">
        <f t="shared" si="204"/>
        <v>YAG5EUL7F+MPoliticsEast Midlands</v>
      </c>
      <c r="B12380" t="s">
        <v>116</v>
      </c>
      <c r="C12380" t="s">
        <v>140</v>
      </c>
      <c r="D12380">
        <v>5</v>
      </c>
      <c r="E12380" t="s">
        <v>137</v>
      </c>
      <c r="F12380" t="s">
        <v>145</v>
      </c>
      <c r="G12380" t="s">
        <v>138</v>
      </c>
      <c r="H12380" t="s">
        <v>91</v>
      </c>
      <c r="I12380" t="s">
        <v>147</v>
      </c>
      <c r="J12380">
        <v>15</v>
      </c>
      <c r="K12380">
        <v>0</v>
      </c>
      <c r="L12380">
        <v>15</v>
      </c>
      <c r="M12380">
        <v>33.4</v>
      </c>
      <c r="N12380">
        <v>18.2</v>
      </c>
      <c r="O12380">
        <v>39.4</v>
      </c>
      <c r="P12380">
        <v>48.5</v>
      </c>
      <c r="Q12380">
        <v>48.5</v>
      </c>
      <c r="R12380" t="s">
        <v>161</v>
      </c>
      <c r="S12380" t="s">
        <v>161</v>
      </c>
      <c r="T12380" t="s">
        <v>161</v>
      </c>
      <c r="U12380" t="s">
        <v>161</v>
      </c>
    </row>
    <row r="12381" spans="1:21" hidden="1" x14ac:dyDescent="0.45">
      <c r="A12381" t="str">
        <f t="shared" si="204"/>
        <v>YAG5EUL7F+MPoliticsEast of England</v>
      </c>
      <c r="B12381" t="s">
        <v>116</v>
      </c>
      <c r="C12381" t="s">
        <v>140</v>
      </c>
      <c r="D12381">
        <v>5</v>
      </c>
      <c r="E12381" t="s">
        <v>137</v>
      </c>
      <c r="F12381" t="s">
        <v>145</v>
      </c>
      <c r="G12381" t="s">
        <v>138</v>
      </c>
      <c r="H12381" t="s">
        <v>91</v>
      </c>
      <c r="I12381" t="s">
        <v>148</v>
      </c>
      <c r="J12381">
        <v>25</v>
      </c>
      <c r="K12381">
        <v>0</v>
      </c>
      <c r="L12381">
        <v>25</v>
      </c>
      <c r="M12381">
        <v>43.1</v>
      </c>
      <c r="N12381">
        <v>0</v>
      </c>
      <c r="O12381">
        <v>40.700000000000003</v>
      </c>
      <c r="P12381">
        <v>55.3</v>
      </c>
      <c r="Q12381">
        <v>56.9</v>
      </c>
      <c r="R12381" t="s">
        <v>161</v>
      </c>
      <c r="S12381" t="s">
        <v>161</v>
      </c>
      <c r="T12381" t="s">
        <v>161</v>
      </c>
      <c r="U12381" t="s">
        <v>161</v>
      </c>
    </row>
    <row r="12382" spans="1:21" hidden="1" x14ac:dyDescent="0.45">
      <c r="A12382" t="str">
        <f t="shared" si="204"/>
        <v>YAG5EUL7F+MPoliticsLondon</v>
      </c>
      <c r="B12382" t="s">
        <v>116</v>
      </c>
      <c r="C12382" t="s">
        <v>140</v>
      </c>
      <c r="D12382">
        <v>5</v>
      </c>
      <c r="E12382" t="s">
        <v>137</v>
      </c>
      <c r="F12382" t="s">
        <v>145</v>
      </c>
      <c r="G12382" t="s">
        <v>138</v>
      </c>
      <c r="H12382" t="s">
        <v>91</v>
      </c>
      <c r="I12382" t="s">
        <v>149</v>
      </c>
      <c r="J12382">
        <v>240</v>
      </c>
      <c r="K12382">
        <v>0</v>
      </c>
      <c r="L12382">
        <v>240</v>
      </c>
      <c r="M12382">
        <v>33</v>
      </c>
      <c r="N12382">
        <v>7.7</v>
      </c>
      <c r="O12382">
        <v>50.7</v>
      </c>
      <c r="P12382">
        <v>55.6</v>
      </c>
      <c r="Q12382">
        <v>59.4</v>
      </c>
      <c r="R12382">
        <v>120</v>
      </c>
      <c r="S12382">
        <v>30300</v>
      </c>
      <c r="T12382">
        <v>40500</v>
      </c>
      <c r="U12382">
        <v>59500</v>
      </c>
    </row>
    <row r="12383" spans="1:21" hidden="1" x14ac:dyDescent="0.45">
      <c r="A12383" t="str">
        <f t="shared" si="204"/>
        <v>YAG5EUL7F+MPoliticsNorth East</v>
      </c>
      <c r="B12383" t="s">
        <v>116</v>
      </c>
      <c r="C12383" t="s">
        <v>140</v>
      </c>
      <c r="D12383">
        <v>5</v>
      </c>
      <c r="E12383" t="s">
        <v>137</v>
      </c>
      <c r="F12383" t="s">
        <v>145</v>
      </c>
      <c r="G12383" t="s">
        <v>138</v>
      </c>
      <c r="H12383" t="s">
        <v>91</v>
      </c>
      <c r="I12383" t="s">
        <v>150</v>
      </c>
      <c r="J12383">
        <v>10</v>
      </c>
      <c r="K12383">
        <v>0</v>
      </c>
      <c r="L12383">
        <v>10</v>
      </c>
      <c r="M12383">
        <v>70</v>
      </c>
      <c r="N12383">
        <v>0</v>
      </c>
      <c r="O12383">
        <v>20</v>
      </c>
      <c r="P12383">
        <v>30</v>
      </c>
      <c r="Q12383">
        <v>30</v>
      </c>
      <c r="R12383" t="s">
        <v>161</v>
      </c>
      <c r="S12383" t="s">
        <v>161</v>
      </c>
      <c r="T12383" t="s">
        <v>161</v>
      </c>
      <c r="U12383" t="s">
        <v>161</v>
      </c>
    </row>
    <row r="12384" spans="1:21" hidden="1" x14ac:dyDescent="0.45">
      <c r="A12384" t="str">
        <f t="shared" si="204"/>
        <v>YAG5EUL7F+MPoliticsNorth West</v>
      </c>
      <c r="B12384" t="s">
        <v>116</v>
      </c>
      <c r="C12384" t="s">
        <v>140</v>
      </c>
      <c r="D12384">
        <v>5</v>
      </c>
      <c r="E12384" t="s">
        <v>137</v>
      </c>
      <c r="F12384" t="s">
        <v>145</v>
      </c>
      <c r="G12384" t="s">
        <v>138</v>
      </c>
      <c r="H12384" t="s">
        <v>91</v>
      </c>
      <c r="I12384" t="s">
        <v>151</v>
      </c>
      <c r="J12384">
        <v>20</v>
      </c>
      <c r="K12384">
        <v>0</v>
      </c>
      <c r="L12384">
        <v>20</v>
      </c>
      <c r="M12384">
        <v>76.5</v>
      </c>
      <c r="N12384">
        <v>0</v>
      </c>
      <c r="O12384">
        <v>23.5</v>
      </c>
      <c r="P12384">
        <v>23.5</v>
      </c>
      <c r="Q12384">
        <v>23.5</v>
      </c>
      <c r="R12384" t="s">
        <v>161</v>
      </c>
      <c r="S12384" t="s">
        <v>161</v>
      </c>
      <c r="T12384" t="s">
        <v>161</v>
      </c>
      <c r="U12384" t="s">
        <v>161</v>
      </c>
    </row>
    <row r="12385" spans="1:21" hidden="1" x14ac:dyDescent="0.45">
      <c r="A12385" t="str">
        <f t="shared" si="204"/>
        <v>YAG5EUL7F+MPoliticsScotland</v>
      </c>
      <c r="B12385" t="s">
        <v>116</v>
      </c>
      <c r="C12385" t="s">
        <v>140</v>
      </c>
      <c r="D12385">
        <v>5</v>
      </c>
      <c r="E12385" t="s">
        <v>137</v>
      </c>
      <c r="F12385" t="s">
        <v>145</v>
      </c>
      <c r="G12385" t="s">
        <v>138</v>
      </c>
      <c r="H12385" t="s">
        <v>91</v>
      </c>
      <c r="I12385" t="s">
        <v>153</v>
      </c>
      <c r="J12385">
        <v>10</v>
      </c>
      <c r="K12385">
        <v>0</v>
      </c>
      <c r="L12385">
        <v>10</v>
      </c>
      <c r="M12385">
        <v>70.599999999999994</v>
      </c>
      <c r="N12385">
        <v>0</v>
      </c>
      <c r="O12385">
        <v>17.600000000000001</v>
      </c>
      <c r="P12385">
        <v>29.4</v>
      </c>
      <c r="Q12385">
        <v>29.4</v>
      </c>
      <c r="R12385" t="s">
        <v>161</v>
      </c>
      <c r="S12385" t="s">
        <v>161</v>
      </c>
      <c r="T12385" t="s">
        <v>161</v>
      </c>
      <c r="U12385" t="s">
        <v>161</v>
      </c>
    </row>
    <row r="12386" spans="1:21" hidden="1" x14ac:dyDescent="0.45">
      <c r="A12386" t="str">
        <f t="shared" si="204"/>
        <v>YAG5EUL7F+MPoliticsSouth East</v>
      </c>
      <c r="B12386" t="s">
        <v>116</v>
      </c>
      <c r="C12386" t="s">
        <v>140</v>
      </c>
      <c r="D12386">
        <v>5</v>
      </c>
      <c r="E12386" t="s">
        <v>137</v>
      </c>
      <c r="F12386" t="s">
        <v>145</v>
      </c>
      <c r="G12386" t="s">
        <v>138</v>
      </c>
      <c r="H12386" t="s">
        <v>91</v>
      </c>
      <c r="I12386" t="s">
        <v>154</v>
      </c>
      <c r="J12386">
        <v>50</v>
      </c>
      <c r="K12386">
        <v>0</v>
      </c>
      <c r="L12386">
        <v>50</v>
      </c>
      <c r="M12386">
        <v>33.9</v>
      </c>
      <c r="N12386">
        <v>6.3</v>
      </c>
      <c r="O12386">
        <v>35.4</v>
      </c>
      <c r="P12386">
        <v>55.4</v>
      </c>
      <c r="Q12386">
        <v>59.8</v>
      </c>
      <c r="R12386">
        <v>15</v>
      </c>
      <c r="S12386">
        <v>27700</v>
      </c>
      <c r="T12386">
        <v>29600</v>
      </c>
      <c r="U12386">
        <v>36500</v>
      </c>
    </row>
    <row r="12387" spans="1:21" hidden="1" x14ac:dyDescent="0.45">
      <c r="A12387" t="str">
        <f t="shared" si="204"/>
        <v>YAG5EUL7F+MPoliticsSouth West</v>
      </c>
      <c r="B12387" t="s">
        <v>116</v>
      </c>
      <c r="C12387" t="s">
        <v>140</v>
      </c>
      <c r="D12387">
        <v>5</v>
      </c>
      <c r="E12387" t="s">
        <v>137</v>
      </c>
      <c r="F12387" t="s">
        <v>145</v>
      </c>
      <c r="G12387" t="s">
        <v>138</v>
      </c>
      <c r="H12387" t="s">
        <v>91</v>
      </c>
      <c r="I12387" t="s">
        <v>155</v>
      </c>
      <c r="J12387">
        <v>25</v>
      </c>
      <c r="K12387">
        <v>0</v>
      </c>
      <c r="L12387">
        <v>25</v>
      </c>
      <c r="M12387">
        <v>37.1</v>
      </c>
      <c r="N12387">
        <v>4.8</v>
      </c>
      <c r="O12387">
        <v>37.1</v>
      </c>
      <c r="P12387">
        <v>53.2</v>
      </c>
      <c r="Q12387">
        <v>58.1</v>
      </c>
      <c r="R12387" t="s">
        <v>161</v>
      </c>
      <c r="S12387" t="s">
        <v>161</v>
      </c>
      <c r="T12387" t="s">
        <v>161</v>
      </c>
      <c r="U12387" t="s">
        <v>161</v>
      </c>
    </row>
    <row r="12388" spans="1:21" hidden="1" x14ac:dyDescent="0.45">
      <c r="A12388" t="str">
        <f t="shared" si="204"/>
        <v>YAG5EUL7F+MPoliticsUnknown</v>
      </c>
      <c r="B12388" t="s">
        <v>116</v>
      </c>
      <c r="C12388" t="s">
        <v>140</v>
      </c>
      <c r="D12388">
        <v>5</v>
      </c>
      <c r="E12388" t="s">
        <v>137</v>
      </c>
      <c r="F12388" t="s">
        <v>145</v>
      </c>
      <c r="G12388" t="s">
        <v>138</v>
      </c>
      <c r="H12388" t="s">
        <v>91</v>
      </c>
      <c r="I12388" t="s">
        <v>156</v>
      </c>
      <c r="J12388" t="s">
        <v>161</v>
      </c>
      <c r="K12388" t="s">
        <v>161</v>
      </c>
      <c r="L12388" t="s">
        <v>161</v>
      </c>
      <c r="M12388" t="s">
        <v>161</v>
      </c>
      <c r="N12388" t="s">
        <v>161</v>
      </c>
      <c r="O12388" t="s">
        <v>161</v>
      </c>
      <c r="P12388" t="s">
        <v>161</v>
      </c>
      <c r="Q12388" t="s">
        <v>161</v>
      </c>
      <c r="R12388" t="s">
        <v>157</v>
      </c>
      <c r="S12388" t="s">
        <v>157</v>
      </c>
      <c r="T12388" t="s">
        <v>157</v>
      </c>
      <c r="U12388" t="s">
        <v>157</v>
      </c>
    </row>
    <row r="12389" spans="1:21" hidden="1" x14ac:dyDescent="0.45">
      <c r="A12389" t="str">
        <f t="shared" si="204"/>
        <v>YAG5EUL7F+MPoliticsWales</v>
      </c>
      <c r="B12389" t="s">
        <v>116</v>
      </c>
      <c r="C12389" t="s">
        <v>140</v>
      </c>
      <c r="D12389">
        <v>5</v>
      </c>
      <c r="E12389" t="s">
        <v>137</v>
      </c>
      <c r="F12389" t="s">
        <v>145</v>
      </c>
      <c r="G12389" t="s">
        <v>138</v>
      </c>
      <c r="H12389" t="s">
        <v>91</v>
      </c>
      <c r="I12389" t="s">
        <v>158</v>
      </c>
      <c r="J12389">
        <v>5</v>
      </c>
      <c r="K12389">
        <v>0</v>
      </c>
      <c r="L12389">
        <v>5</v>
      </c>
      <c r="M12389">
        <v>10.199999999999999</v>
      </c>
      <c r="N12389">
        <v>29.9</v>
      </c>
      <c r="O12389">
        <v>29.9</v>
      </c>
      <c r="P12389">
        <v>59.9</v>
      </c>
      <c r="Q12389">
        <v>59.9</v>
      </c>
      <c r="R12389" t="s">
        <v>161</v>
      </c>
      <c r="S12389" t="s">
        <v>161</v>
      </c>
      <c r="T12389" t="s">
        <v>161</v>
      </c>
      <c r="U12389" t="s">
        <v>161</v>
      </c>
    </row>
    <row r="12390" spans="1:21" hidden="1" x14ac:dyDescent="0.45">
      <c r="A12390" t="str">
        <f t="shared" si="204"/>
        <v>YAG5EUL7F+MPoliticsWest Midlands</v>
      </c>
      <c r="B12390" t="s">
        <v>116</v>
      </c>
      <c r="C12390" t="s">
        <v>140</v>
      </c>
      <c r="D12390">
        <v>5</v>
      </c>
      <c r="E12390" t="s">
        <v>137</v>
      </c>
      <c r="F12390" t="s">
        <v>145</v>
      </c>
      <c r="G12390" t="s">
        <v>138</v>
      </c>
      <c r="H12390" t="s">
        <v>91</v>
      </c>
      <c r="I12390" t="s">
        <v>159</v>
      </c>
      <c r="J12390">
        <v>20</v>
      </c>
      <c r="K12390">
        <v>0</v>
      </c>
      <c r="L12390">
        <v>20</v>
      </c>
      <c r="M12390">
        <v>63.8</v>
      </c>
      <c r="N12390">
        <v>0</v>
      </c>
      <c r="O12390">
        <v>32.700000000000003</v>
      </c>
      <c r="P12390">
        <v>36.200000000000003</v>
      </c>
      <c r="Q12390">
        <v>36.200000000000003</v>
      </c>
      <c r="R12390" t="s">
        <v>161</v>
      </c>
      <c r="S12390" t="s">
        <v>161</v>
      </c>
      <c r="T12390" t="s">
        <v>161</v>
      </c>
      <c r="U12390" t="s">
        <v>161</v>
      </c>
    </row>
    <row r="12391" spans="1:21" hidden="1" x14ac:dyDescent="0.45">
      <c r="A12391" t="str">
        <f t="shared" si="204"/>
        <v>YAG5EUL7F+MPoliticsYorkshire and The Humber</v>
      </c>
      <c r="B12391" t="s">
        <v>116</v>
      </c>
      <c r="C12391" t="s">
        <v>140</v>
      </c>
      <c r="D12391">
        <v>5</v>
      </c>
      <c r="E12391" t="s">
        <v>137</v>
      </c>
      <c r="F12391" t="s">
        <v>145</v>
      </c>
      <c r="G12391" t="s">
        <v>138</v>
      </c>
      <c r="H12391" t="s">
        <v>91</v>
      </c>
      <c r="I12391" t="s">
        <v>160</v>
      </c>
      <c r="J12391">
        <v>20</v>
      </c>
      <c r="K12391">
        <v>0</v>
      </c>
      <c r="L12391">
        <v>20</v>
      </c>
      <c r="M12391">
        <v>71.400000000000006</v>
      </c>
      <c r="N12391">
        <v>6.1</v>
      </c>
      <c r="O12391">
        <v>8.1</v>
      </c>
      <c r="P12391">
        <v>10.199999999999999</v>
      </c>
      <c r="Q12391">
        <v>22.5</v>
      </c>
      <c r="R12391" t="s">
        <v>161</v>
      </c>
      <c r="S12391" t="s">
        <v>161</v>
      </c>
      <c r="T12391" t="s">
        <v>161</v>
      </c>
      <c r="U12391" t="s">
        <v>161</v>
      </c>
    </row>
    <row r="12392" spans="1:21" hidden="1" x14ac:dyDescent="0.45">
      <c r="A12392" t="str">
        <f t="shared" si="204"/>
        <v>YAG5EUL7F+MPoliticsNA</v>
      </c>
      <c r="B12392" t="s">
        <v>116</v>
      </c>
      <c r="C12392" t="s">
        <v>140</v>
      </c>
      <c r="D12392">
        <v>5</v>
      </c>
      <c r="E12392" t="s">
        <v>137</v>
      </c>
      <c r="F12392" t="s">
        <v>145</v>
      </c>
      <c r="G12392" t="s">
        <v>138</v>
      </c>
      <c r="H12392" t="s">
        <v>91</v>
      </c>
      <c r="I12392" t="s">
        <v>157</v>
      </c>
      <c r="J12392">
        <v>540</v>
      </c>
      <c r="K12392">
        <v>98</v>
      </c>
      <c r="L12392">
        <v>15</v>
      </c>
      <c r="M12392">
        <v>0</v>
      </c>
      <c r="N12392">
        <v>0</v>
      </c>
      <c r="O12392">
        <v>0</v>
      </c>
      <c r="P12392">
        <v>0</v>
      </c>
      <c r="Q12392">
        <v>2</v>
      </c>
      <c r="R12392" t="s">
        <v>157</v>
      </c>
      <c r="S12392" t="s">
        <v>157</v>
      </c>
      <c r="T12392" t="s">
        <v>157</v>
      </c>
      <c r="U12392" t="s">
        <v>157</v>
      </c>
    </row>
    <row r="12393" spans="1:21" hidden="1" x14ac:dyDescent="0.45">
      <c r="A12393" t="str">
        <f t="shared" si="204"/>
        <v>YAG5EUL8F+MPoliticsAbroad</v>
      </c>
      <c r="B12393" t="s">
        <v>116</v>
      </c>
      <c r="C12393" t="s">
        <v>140</v>
      </c>
      <c r="D12393">
        <v>5</v>
      </c>
      <c r="E12393" t="s">
        <v>137</v>
      </c>
      <c r="F12393" t="s">
        <v>139</v>
      </c>
      <c r="G12393" t="s">
        <v>138</v>
      </c>
      <c r="H12393" t="s">
        <v>91</v>
      </c>
      <c r="I12393" t="s">
        <v>146</v>
      </c>
      <c r="J12393">
        <v>10</v>
      </c>
      <c r="K12393">
        <v>0</v>
      </c>
      <c r="L12393">
        <v>10</v>
      </c>
      <c r="M12393">
        <v>70</v>
      </c>
      <c r="N12393">
        <v>20</v>
      </c>
      <c r="O12393">
        <v>10</v>
      </c>
      <c r="P12393">
        <v>10</v>
      </c>
      <c r="Q12393">
        <v>10</v>
      </c>
      <c r="R12393" t="s">
        <v>161</v>
      </c>
      <c r="S12393" t="s">
        <v>161</v>
      </c>
      <c r="T12393" t="s">
        <v>161</v>
      </c>
      <c r="U12393" t="s">
        <v>161</v>
      </c>
    </row>
    <row r="12394" spans="1:21" hidden="1" x14ac:dyDescent="0.45">
      <c r="A12394" t="str">
        <f t="shared" si="204"/>
        <v>YAG5EUL8F+MPoliticsEast Midlands</v>
      </c>
      <c r="B12394" t="s">
        <v>116</v>
      </c>
      <c r="C12394" t="s">
        <v>140</v>
      </c>
      <c r="D12394">
        <v>5</v>
      </c>
      <c r="E12394" t="s">
        <v>137</v>
      </c>
      <c r="F12394" t="s">
        <v>139</v>
      </c>
      <c r="G12394" t="s">
        <v>138</v>
      </c>
      <c r="H12394" t="s">
        <v>91</v>
      </c>
      <c r="I12394" t="s">
        <v>147</v>
      </c>
      <c r="J12394" t="s">
        <v>161</v>
      </c>
      <c r="K12394" t="s">
        <v>161</v>
      </c>
      <c r="L12394" t="s">
        <v>161</v>
      </c>
      <c r="M12394" t="s">
        <v>161</v>
      </c>
      <c r="N12394" t="s">
        <v>161</v>
      </c>
      <c r="O12394" t="s">
        <v>161</v>
      </c>
      <c r="P12394" t="s">
        <v>161</v>
      </c>
      <c r="Q12394" t="s">
        <v>161</v>
      </c>
      <c r="R12394" t="s">
        <v>161</v>
      </c>
      <c r="S12394" t="s">
        <v>161</v>
      </c>
      <c r="T12394" t="s">
        <v>161</v>
      </c>
      <c r="U12394" t="s">
        <v>161</v>
      </c>
    </row>
    <row r="12395" spans="1:21" hidden="1" x14ac:dyDescent="0.45">
      <c r="A12395" t="str">
        <f t="shared" si="204"/>
        <v>YAG5EUL8F+MPoliticsEast of England</v>
      </c>
      <c r="B12395" t="s">
        <v>116</v>
      </c>
      <c r="C12395" t="s">
        <v>140</v>
      </c>
      <c r="D12395">
        <v>5</v>
      </c>
      <c r="E12395" t="s">
        <v>137</v>
      </c>
      <c r="F12395" t="s">
        <v>139</v>
      </c>
      <c r="G12395" t="s">
        <v>138</v>
      </c>
      <c r="H12395" t="s">
        <v>91</v>
      </c>
      <c r="I12395" t="s">
        <v>148</v>
      </c>
      <c r="J12395">
        <v>5</v>
      </c>
      <c r="K12395">
        <v>0</v>
      </c>
      <c r="L12395">
        <v>5</v>
      </c>
      <c r="M12395">
        <v>100</v>
      </c>
      <c r="N12395">
        <v>0</v>
      </c>
      <c r="O12395">
        <v>0</v>
      </c>
      <c r="P12395">
        <v>0</v>
      </c>
      <c r="Q12395">
        <v>0</v>
      </c>
      <c r="R12395" t="s">
        <v>157</v>
      </c>
      <c r="S12395" t="s">
        <v>157</v>
      </c>
      <c r="T12395" t="s">
        <v>157</v>
      </c>
      <c r="U12395" t="s">
        <v>157</v>
      </c>
    </row>
    <row r="12396" spans="1:21" hidden="1" x14ac:dyDescent="0.45">
      <c r="A12396" t="str">
        <f t="shared" si="204"/>
        <v>YAG5EUL8F+MPoliticsLondon</v>
      </c>
      <c r="B12396" t="s">
        <v>116</v>
      </c>
      <c r="C12396" t="s">
        <v>140</v>
      </c>
      <c r="D12396">
        <v>5</v>
      </c>
      <c r="E12396" t="s">
        <v>137</v>
      </c>
      <c r="F12396" t="s">
        <v>139</v>
      </c>
      <c r="G12396" t="s">
        <v>138</v>
      </c>
      <c r="H12396" t="s">
        <v>91</v>
      </c>
      <c r="I12396" t="s">
        <v>149</v>
      </c>
      <c r="J12396">
        <v>20</v>
      </c>
      <c r="K12396">
        <v>0</v>
      </c>
      <c r="L12396">
        <v>20</v>
      </c>
      <c r="M12396">
        <v>60</v>
      </c>
      <c r="N12396">
        <v>0</v>
      </c>
      <c r="O12396">
        <v>40</v>
      </c>
      <c r="P12396">
        <v>40</v>
      </c>
      <c r="Q12396">
        <v>40</v>
      </c>
      <c r="R12396" t="s">
        <v>161</v>
      </c>
      <c r="S12396" t="s">
        <v>161</v>
      </c>
      <c r="T12396" t="s">
        <v>161</v>
      </c>
      <c r="U12396" t="s">
        <v>161</v>
      </c>
    </row>
    <row r="12397" spans="1:21" hidden="1" x14ac:dyDescent="0.45">
      <c r="A12397" t="str">
        <f t="shared" si="204"/>
        <v>YAG5EUL8F+MPoliticsNorth West</v>
      </c>
      <c r="B12397" t="s">
        <v>116</v>
      </c>
      <c r="C12397" t="s">
        <v>140</v>
      </c>
      <c r="D12397">
        <v>5</v>
      </c>
      <c r="E12397" t="s">
        <v>137</v>
      </c>
      <c r="F12397" t="s">
        <v>139</v>
      </c>
      <c r="G12397" t="s">
        <v>138</v>
      </c>
      <c r="H12397" t="s">
        <v>91</v>
      </c>
      <c r="I12397" t="s">
        <v>151</v>
      </c>
      <c r="J12397">
        <v>5</v>
      </c>
      <c r="K12397">
        <v>0</v>
      </c>
      <c r="L12397">
        <v>5</v>
      </c>
      <c r="M12397">
        <v>66.7</v>
      </c>
      <c r="N12397">
        <v>0</v>
      </c>
      <c r="O12397">
        <v>33.299999999999997</v>
      </c>
      <c r="P12397">
        <v>33.299999999999997</v>
      </c>
      <c r="Q12397">
        <v>33.299999999999997</v>
      </c>
      <c r="R12397" t="s">
        <v>161</v>
      </c>
      <c r="S12397" t="s">
        <v>161</v>
      </c>
      <c r="T12397" t="s">
        <v>161</v>
      </c>
      <c r="U12397" t="s">
        <v>161</v>
      </c>
    </row>
    <row r="12398" spans="1:21" hidden="1" x14ac:dyDescent="0.45">
      <c r="A12398" t="str">
        <f t="shared" si="204"/>
        <v>YAG5EUL8F+MPoliticsScotland</v>
      </c>
      <c r="B12398" t="s">
        <v>116</v>
      </c>
      <c r="C12398" t="s">
        <v>140</v>
      </c>
      <c r="D12398">
        <v>5</v>
      </c>
      <c r="E12398" t="s">
        <v>137</v>
      </c>
      <c r="F12398" t="s">
        <v>139</v>
      </c>
      <c r="G12398" t="s">
        <v>138</v>
      </c>
      <c r="H12398" t="s">
        <v>91</v>
      </c>
      <c r="I12398" t="s">
        <v>153</v>
      </c>
      <c r="J12398" t="s">
        <v>161</v>
      </c>
      <c r="K12398" t="s">
        <v>161</v>
      </c>
      <c r="L12398" t="s">
        <v>161</v>
      </c>
      <c r="M12398" t="s">
        <v>161</v>
      </c>
      <c r="N12398" t="s">
        <v>161</v>
      </c>
      <c r="O12398" t="s">
        <v>161</v>
      </c>
      <c r="P12398" t="s">
        <v>161</v>
      </c>
      <c r="Q12398" t="s">
        <v>161</v>
      </c>
      <c r="R12398" t="s">
        <v>157</v>
      </c>
      <c r="S12398" t="s">
        <v>157</v>
      </c>
      <c r="T12398" t="s">
        <v>157</v>
      </c>
      <c r="U12398" t="s">
        <v>157</v>
      </c>
    </row>
    <row r="12399" spans="1:21" hidden="1" x14ac:dyDescent="0.45">
      <c r="A12399" t="str">
        <f t="shared" si="204"/>
        <v>YAG5EUL8F+MPoliticsSouth East</v>
      </c>
      <c r="B12399" t="s">
        <v>116</v>
      </c>
      <c r="C12399" t="s">
        <v>140</v>
      </c>
      <c r="D12399">
        <v>5</v>
      </c>
      <c r="E12399" t="s">
        <v>137</v>
      </c>
      <c r="F12399" t="s">
        <v>139</v>
      </c>
      <c r="G12399" t="s">
        <v>138</v>
      </c>
      <c r="H12399" t="s">
        <v>91</v>
      </c>
      <c r="I12399" t="s">
        <v>154</v>
      </c>
      <c r="J12399">
        <v>5</v>
      </c>
      <c r="K12399">
        <v>0</v>
      </c>
      <c r="L12399">
        <v>5</v>
      </c>
      <c r="M12399">
        <v>0</v>
      </c>
      <c r="N12399">
        <v>0</v>
      </c>
      <c r="O12399">
        <v>100</v>
      </c>
      <c r="P12399">
        <v>100</v>
      </c>
      <c r="Q12399">
        <v>100</v>
      </c>
      <c r="R12399" t="s">
        <v>161</v>
      </c>
      <c r="S12399" t="s">
        <v>161</v>
      </c>
      <c r="T12399" t="s">
        <v>161</v>
      </c>
      <c r="U12399" t="s">
        <v>161</v>
      </c>
    </row>
    <row r="12400" spans="1:21" hidden="1" x14ac:dyDescent="0.45">
      <c r="A12400" t="str">
        <f t="shared" si="204"/>
        <v>YAG5EUL8F+MPoliticsSouth West</v>
      </c>
      <c r="B12400" t="s">
        <v>116</v>
      </c>
      <c r="C12400" t="s">
        <v>140</v>
      </c>
      <c r="D12400">
        <v>5</v>
      </c>
      <c r="E12400" t="s">
        <v>137</v>
      </c>
      <c r="F12400" t="s">
        <v>139</v>
      </c>
      <c r="G12400" t="s">
        <v>138</v>
      </c>
      <c r="H12400" t="s">
        <v>91</v>
      </c>
      <c r="I12400" t="s">
        <v>155</v>
      </c>
      <c r="J12400">
        <v>5</v>
      </c>
      <c r="K12400">
        <v>0</v>
      </c>
      <c r="L12400">
        <v>5</v>
      </c>
      <c r="M12400">
        <v>75</v>
      </c>
      <c r="N12400">
        <v>0</v>
      </c>
      <c r="O12400">
        <v>25</v>
      </c>
      <c r="P12400">
        <v>25</v>
      </c>
      <c r="Q12400">
        <v>25</v>
      </c>
      <c r="R12400" t="s">
        <v>161</v>
      </c>
      <c r="S12400" t="s">
        <v>161</v>
      </c>
      <c r="T12400" t="s">
        <v>161</v>
      </c>
      <c r="U12400" t="s">
        <v>161</v>
      </c>
    </row>
    <row r="12401" spans="1:21" hidden="1" x14ac:dyDescent="0.45">
      <c r="A12401" t="str">
        <f t="shared" si="204"/>
        <v>YAG5EUL8F+MPoliticsWest Midlands</v>
      </c>
      <c r="B12401" t="s">
        <v>116</v>
      </c>
      <c r="C12401" t="s">
        <v>140</v>
      </c>
      <c r="D12401">
        <v>5</v>
      </c>
      <c r="E12401" t="s">
        <v>137</v>
      </c>
      <c r="F12401" t="s">
        <v>139</v>
      </c>
      <c r="G12401" t="s">
        <v>138</v>
      </c>
      <c r="H12401" t="s">
        <v>91</v>
      </c>
      <c r="I12401" t="s">
        <v>159</v>
      </c>
      <c r="J12401">
        <v>5</v>
      </c>
      <c r="K12401">
        <v>0</v>
      </c>
      <c r="L12401">
        <v>5</v>
      </c>
      <c r="M12401">
        <v>33.299999999999997</v>
      </c>
      <c r="N12401">
        <v>0</v>
      </c>
      <c r="O12401">
        <v>33.299999999999997</v>
      </c>
      <c r="P12401">
        <v>66.7</v>
      </c>
      <c r="Q12401">
        <v>66.7</v>
      </c>
      <c r="R12401" t="s">
        <v>161</v>
      </c>
      <c r="S12401" t="s">
        <v>161</v>
      </c>
      <c r="T12401" t="s">
        <v>161</v>
      </c>
      <c r="U12401" t="s">
        <v>161</v>
      </c>
    </row>
    <row r="12402" spans="1:21" hidden="1" x14ac:dyDescent="0.45">
      <c r="A12402" t="str">
        <f t="shared" si="204"/>
        <v>YAG5EUL8F+MPoliticsYorkshire and The Humber</v>
      </c>
      <c r="B12402" t="s">
        <v>116</v>
      </c>
      <c r="C12402" t="s">
        <v>140</v>
      </c>
      <c r="D12402">
        <v>5</v>
      </c>
      <c r="E12402" t="s">
        <v>137</v>
      </c>
      <c r="F12402" t="s">
        <v>139</v>
      </c>
      <c r="G12402" t="s">
        <v>138</v>
      </c>
      <c r="H12402" t="s">
        <v>91</v>
      </c>
      <c r="I12402" t="s">
        <v>160</v>
      </c>
      <c r="J12402" t="s">
        <v>161</v>
      </c>
      <c r="K12402" t="s">
        <v>161</v>
      </c>
      <c r="L12402" t="s">
        <v>161</v>
      </c>
      <c r="M12402" t="s">
        <v>161</v>
      </c>
      <c r="N12402" t="s">
        <v>161</v>
      </c>
      <c r="O12402" t="s">
        <v>161</v>
      </c>
      <c r="P12402" t="s">
        <v>161</v>
      </c>
      <c r="Q12402" t="s">
        <v>161</v>
      </c>
      <c r="R12402" t="s">
        <v>161</v>
      </c>
      <c r="S12402" t="s">
        <v>161</v>
      </c>
      <c r="T12402" t="s">
        <v>161</v>
      </c>
      <c r="U12402" t="s">
        <v>161</v>
      </c>
    </row>
    <row r="12403" spans="1:21" hidden="1" x14ac:dyDescent="0.45">
      <c r="A12403" t="str">
        <f t="shared" si="204"/>
        <v>YAG5EUL8F+MPoliticsNA</v>
      </c>
      <c r="B12403" t="s">
        <v>116</v>
      </c>
      <c r="C12403" t="s">
        <v>140</v>
      </c>
      <c r="D12403">
        <v>5</v>
      </c>
      <c r="E12403" t="s">
        <v>137</v>
      </c>
      <c r="F12403" t="s">
        <v>139</v>
      </c>
      <c r="G12403" t="s">
        <v>138</v>
      </c>
      <c r="H12403" t="s">
        <v>91</v>
      </c>
      <c r="I12403" t="s">
        <v>157</v>
      </c>
      <c r="J12403">
        <v>25</v>
      </c>
      <c r="K12403">
        <v>100</v>
      </c>
      <c r="L12403" t="s">
        <v>161</v>
      </c>
      <c r="M12403" t="s">
        <v>161</v>
      </c>
      <c r="N12403" t="s">
        <v>161</v>
      </c>
      <c r="O12403" t="s">
        <v>161</v>
      </c>
      <c r="P12403" t="s">
        <v>161</v>
      </c>
      <c r="Q12403" t="s">
        <v>161</v>
      </c>
      <c r="R12403" t="s">
        <v>157</v>
      </c>
      <c r="S12403" t="s">
        <v>157</v>
      </c>
      <c r="T12403" t="s">
        <v>157</v>
      </c>
      <c r="U12403" t="s">
        <v>157</v>
      </c>
    </row>
    <row r="12404" spans="1:21" hidden="1" x14ac:dyDescent="0.45">
      <c r="A12404" t="str">
        <f t="shared" si="204"/>
        <v>YAG3EUL7F+MPoliticsAbroad</v>
      </c>
      <c r="B12404" t="s">
        <v>116</v>
      </c>
      <c r="C12404" t="s">
        <v>141</v>
      </c>
      <c r="D12404">
        <v>3</v>
      </c>
      <c r="E12404" t="s">
        <v>137</v>
      </c>
      <c r="F12404" t="s">
        <v>145</v>
      </c>
      <c r="G12404" t="s">
        <v>138</v>
      </c>
      <c r="H12404" t="s">
        <v>91</v>
      </c>
      <c r="I12404" t="s">
        <v>146</v>
      </c>
      <c r="J12404">
        <v>50</v>
      </c>
      <c r="K12404">
        <v>0</v>
      </c>
      <c r="L12404">
        <v>50</v>
      </c>
      <c r="M12404">
        <v>80.8</v>
      </c>
      <c r="N12404">
        <v>8.6999999999999993</v>
      </c>
      <c r="O12404">
        <v>8.4</v>
      </c>
      <c r="P12404">
        <v>10.5</v>
      </c>
      <c r="Q12404">
        <v>10.5</v>
      </c>
      <c r="R12404" t="s">
        <v>161</v>
      </c>
      <c r="S12404" t="s">
        <v>161</v>
      </c>
      <c r="T12404" t="s">
        <v>161</v>
      </c>
      <c r="U12404" t="s">
        <v>161</v>
      </c>
    </row>
    <row r="12405" spans="1:21" hidden="1" x14ac:dyDescent="0.45">
      <c r="A12405" t="str">
        <f t="shared" si="204"/>
        <v>YAG3EUL7F+MPoliticsEast Midlands</v>
      </c>
      <c r="B12405" t="s">
        <v>116</v>
      </c>
      <c r="C12405" t="s">
        <v>141</v>
      </c>
      <c r="D12405">
        <v>3</v>
      </c>
      <c r="E12405" t="s">
        <v>137</v>
      </c>
      <c r="F12405" t="s">
        <v>145</v>
      </c>
      <c r="G12405" t="s">
        <v>138</v>
      </c>
      <c r="H12405" t="s">
        <v>91</v>
      </c>
      <c r="I12405" t="s">
        <v>147</v>
      </c>
      <c r="J12405">
        <v>10</v>
      </c>
      <c r="K12405">
        <v>0</v>
      </c>
      <c r="L12405">
        <v>10</v>
      </c>
      <c r="M12405">
        <v>46.1</v>
      </c>
      <c r="N12405">
        <v>0</v>
      </c>
      <c r="O12405">
        <v>50.1</v>
      </c>
      <c r="P12405">
        <v>53.9</v>
      </c>
      <c r="Q12405">
        <v>53.9</v>
      </c>
      <c r="R12405" t="s">
        <v>161</v>
      </c>
      <c r="S12405" t="s">
        <v>161</v>
      </c>
      <c r="T12405" t="s">
        <v>161</v>
      </c>
      <c r="U12405" t="s">
        <v>161</v>
      </c>
    </row>
    <row r="12406" spans="1:21" hidden="1" x14ac:dyDescent="0.45">
      <c r="A12406" t="str">
        <f t="shared" si="204"/>
        <v>YAG3EUL7F+MPoliticsEast of England</v>
      </c>
      <c r="B12406" t="s">
        <v>116</v>
      </c>
      <c r="C12406" t="s">
        <v>141</v>
      </c>
      <c r="D12406">
        <v>3</v>
      </c>
      <c r="E12406" t="s">
        <v>137</v>
      </c>
      <c r="F12406" t="s">
        <v>145</v>
      </c>
      <c r="G12406" t="s">
        <v>138</v>
      </c>
      <c r="H12406" t="s">
        <v>91</v>
      </c>
      <c r="I12406" t="s">
        <v>148</v>
      </c>
      <c r="J12406">
        <v>25</v>
      </c>
      <c r="K12406">
        <v>0</v>
      </c>
      <c r="L12406">
        <v>25</v>
      </c>
      <c r="M12406">
        <v>27.6</v>
      </c>
      <c r="N12406">
        <v>2.2000000000000002</v>
      </c>
      <c r="O12406">
        <v>32.6</v>
      </c>
      <c r="P12406">
        <v>43.5</v>
      </c>
      <c r="Q12406">
        <v>70.3</v>
      </c>
      <c r="R12406" t="s">
        <v>161</v>
      </c>
      <c r="S12406" t="s">
        <v>161</v>
      </c>
      <c r="T12406" t="s">
        <v>161</v>
      </c>
      <c r="U12406" t="s">
        <v>161</v>
      </c>
    </row>
    <row r="12407" spans="1:21" hidden="1" x14ac:dyDescent="0.45">
      <c r="A12407" t="str">
        <f t="shared" si="204"/>
        <v>YAG3EUL7F+MPoliticsLondon</v>
      </c>
      <c r="B12407" t="s">
        <v>116</v>
      </c>
      <c r="C12407" t="s">
        <v>141</v>
      </c>
      <c r="D12407">
        <v>3</v>
      </c>
      <c r="E12407" t="s">
        <v>137</v>
      </c>
      <c r="F12407" t="s">
        <v>145</v>
      </c>
      <c r="G12407" t="s">
        <v>138</v>
      </c>
      <c r="H12407" t="s">
        <v>91</v>
      </c>
      <c r="I12407" t="s">
        <v>149</v>
      </c>
      <c r="J12407">
        <v>275</v>
      </c>
      <c r="K12407">
        <v>0</v>
      </c>
      <c r="L12407">
        <v>275</v>
      </c>
      <c r="M12407">
        <v>37.9</v>
      </c>
      <c r="N12407">
        <v>5.3</v>
      </c>
      <c r="O12407">
        <v>49</v>
      </c>
      <c r="P12407">
        <v>54.2</v>
      </c>
      <c r="Q12407">
        <v>56.7</v>
      </c>
      <c r="R12407">
        <v>130</v>
      </c>
      <c r="S12407">
        <v>26300</v>
      </c>
      <c r="T12407">
        <v>33600</v>
      </c>
      <c r="U12407">
        <v>43400</v>
      </c>
    </row>
    <row r="12408" spans="1:21" hidden="1" x14ac:dyDescent="0.45">
      <c r="A12408" t="str">
        <f t="shared" si="204"/>
        <v>YAG3EUL7F+MPoliticsNorth East</v>
      </c>
      <c r="B12408" t="s">
        <v>116</v>
      </c>
      <c r="C12408" t="s">
        <v>141</v>
      </c>
      <c r="D12408">
        <v>3</v>
      </c>
      <c r="E12408" t="s">
        <v>137</v>
      </c>
      <c r="F12408" t="s">
        <v>145</v>
      </c>
      <c r="G12408" t="s">
        <v>138</v>
      </c>
      <c r="H12408" t="s">
        <v>91</v>
      </c>
      <c r="I12408" t="s">
        <v>150</v>
      </c>
      <c r="J12408">
        <v>15</v>
      </c>
      <c r="K12408">
        <v>0</v>
      </c>
      <c r="L12408">
        <v>15</v>
      </c>
      <c r="M12408">
        <v>73.400000000000006</v>
      </c>
      <c r="N12408">
        <v>0</v>
      </c>
      <c r="O12408">
        <v>15.2</v>
      </c>
      <c r="P12408">
        <v>26.6</v>
      </c>
      <c r="Q12408">
        <v>26.6</v>
      </c>
      <c r="R12408" t="s">
        <v>161</v>
      </c>
      <c r="S12408" t="s">
        <v>161</v>
      </c>
      <c r="T12408" t="s">
        <v>161</v>
      </c>
      <c r="U12408" t="s">
        <v>161</v>
      </c>
    </row>
    <row r="12409" spans="1:21" hidden="1" x14ac:dyDescent="0.45">
      <c r="A12409" t="str">
        <f t="shared" si="204"/>
        <v>YAG3EUL7F+MPoliticsNorth West</v>
      </c>
      <c r="B12409" t="s">
        <v>116</v>
      </c>
      <c r="C12409" t="s">
        <v>141</v>
      </c>
      <c r="D12409">
        <v>3</v>
      </c>
      <c r="E12409" t="s">
        <v>137</v>
      </c>
      <c r="F12409" t="s">
        <v>145</v>
      </c>
      <c r="G12409" t="s">
        <v>138</v>
      </c>
      <c r="H12409" t="s">
        <v>91</v>
      </c>
      <c r="I12409" t="s">
        <v>151</v>
      </c>
      <c r="J12409">
        <v>20</v>
      </c>
      <c r="K12409">
        <v>0</v>
      </c>
      <c r="L12409">
        <v>20</v>
      </c>
      <c r="M12409">
        <v>30.6</v>
      </c>
      <c r="N12409">
        <v>12.2</v>
      </c>
      <c r="O12409">
        <v>51</v>
      </c>
      <c r="P12409">
        <v>57.1</v>
      </c>
      <c r="Q12409">
        <v>57.1</v>
      </c>
      <c r="R12409" t="s">
        <v>161</v>
      </c>
      <c r="S12409" t="s">
        <v>161</v>
      </c>
      <c r="T12409" t="s">
        <v>161</v>
      </c>
      <c r="U12409" t="s">
        <v>161</v>
      </c>
    </row>
    <row r="12410" spans="1:21" hidden="1" x14ac:dyDescent="0.45">
      <c r="A12410" t="str">
        <f t="shared" si="204"/>
        <v>YAG3EUL7F+MPoliticsScotland</v>
      </c>
      <c r="B12410" t="s">
        <v>116</v>
      </c>
      <c r="C12410" t="s">
        <v>141</v>
      </c>
      <c r="D12410">
        <v>3</v>
      </c>
      <c r="E12410" t="s">
        <v>137</v>
      </c>
      <c r="F12410" t="s">
        <v>145</v>
      </c>
      <c r="G12410" t="s">
        <v>138</v>
      </c>
      <c r="H12410" t="s">
        <v>91</v>
      </c>
      <c r="I12410" t="s">
        <v>153</v>
      </c>
      <c r="J12410">
        <v>15</v>
      </c>
      <c r="K12410">
        <v>0</v>
      </c>
      <c r="L12410">
        <v>15</v>
      </c>
      <c r="M12410">
        <v>35.799999999999997</v>
      </c>
      <c r="N12410">
        <v>12</v>
      </c>
      <c r="O12410">
        <v>31.3</v>
      </c>
      <c r="P12410">
        <v>31.3</v>
      </c>
      <c r="Q12410">
        <v>52.2</v>
      </c>
      <c r="R12410" t="s">
        <v>161</v>
      </c>
      <c r="S12410" t="s">
        <v>161</v>
      </c>
      <c r="T12410" t="s">
        <v>161</v>
      </c>
      <c r="U12410" t="s">
        <v>161</v>
      </c>
    </row>
    <row r="12411" spans="1:21" hidden="1" x14ac:dyDescent="0.45">
      <c r="A12411" t="str">
        <f t="shared" si="204"/>
        <v>YAG3EUL7F+MPoliticsSouth East</v>
      </c>
      <c r="B12411" t="s">
        <v>116</v>
      </c>
      <c r="C12411" t="s">
        <v>141</v>
      </c>
      <c r="D12411">
        <v>3</v>
      </c>
      <c r="E12411" t="s">
        <v>137</v>
      </c>
      <c r="F12411" t="s">
        <v>145</v>
      </c>
      <c r="G12411" t="s">
        <v>138</v>
      </c>
      <c r="H12411" t="s">
        <v>91</v>
      </c>
      <c r="I12411" t="s">
        <v>154</v>
      </c>
      <c r="J12411">
        <v>50</v>
      </c>
      <c r="K12411">
        <v>0</v>
      </c>
      <c r="L12411">
        <v>50</v>
      </c>
      <c r="M12411">
        <v>43.2</v>
      </c>
      <c r="N12411">
        <v>0</v>
      </c>
      <c r="O12411">
        <v>32.299999999999997</v>
      </c>
      <c r="P12411">
        <v>54.7</v>
      </c>
      <c r="Q12411">
        <v>56.8</v>
      </c>
      <c r="R12411">
        <v>20</v>
      </c>
      <c r="S12411">
        <v>22300</v>
      </c>
      <c r="T12411">
        <v>28500</v>
      </c>
      <c r="U12411">
        <v>32100</v>
      </c>
    </row>
    <row r="12412" spans="1:21" hidden="1" x14ac:dyDescent="0.45">
      <c r="A12412" t="str">
        <f t="shared" si="204"/>
        <v>YAG3EUL7F+MPoliticsSouth West</v>
      </c>
      <c r="B12412" t="s">
        <v>116</v>
      </c>
      <c r="C12412" t="s">
        <v>141</v>
      </c>
      <c r="D12412">
        <v>3</v>
      </c>
      <c r="E12412" t="s">
        <v>137</v>
      </c>
      <c r="F12412" t="s">
        <v>145</v>
      </c>
      <c r="G12412" t="s">
        <v>138</v>
      </c>
      <c r="H12412" t="s">
        <v>91</v>
      </c>
      <c r="I12412" t="s">
        <v>155</v>
      </c>
      <c r="J12412">
        <v>20</v>
      </c>
      <c r="K12412">
        <v>0</v>
      </c>
      <c r="L12412">
        <v>20</v>
      </c>
      <c r="M12412">
        <v>64.099999999999994</v>
      </c>
      <c r="N12412">
        <v>5.8</v>
      </c>
      <c r="O12412">
        <v>23.3</v>
      </c>
      <c r="P12412">
        <v>30.1</v>
      </c>
      <c r="Q12412">
        <v>30.1</v>
      </c>
      <c r="R12412" t="s">
        <v>161</v>
      </c>
      <c r="S12412" t="s">
        <v>161</v>
      </c>
      <c r="T12412" t="s">
        <v>161</v>
      </c>
      <c r="U12412" t="s">
        <v>161</v>
      </c>
    </row>
    <row r="12413" spans="1:21" hidden="1" x14ac:dyDescent="0.45">
      <c r="A12413" t="str">
        <f t="shared" si="204"/>
        <v>YAG3EUL7F+MPoliticsWales</v>
      </c>
      <c r="B12413" t="s">
        <v>116</v>
      </c>
      <c r="C12413" t="s">
        <v>141</v>
      </c>
      <c r="D12413">
        <v>3</v>
      </c>
      <c r="E12413" t="s">
        <v>137</v>
      </c>
      <c r="F12413" t="s">
        <v>145</v>
      </c>
      <c r="G12413" t="s">
        <v>138</v>
      </c>
      <c r="H12413" t="s">
        <v>91</v>
      </c>
      <c r="I12413" t="s">
        <v>158</v>
      </c>
      <c r="J12413">
        <v>5</v>
      </c>
      <c r="K12413">
        <v>0</v>
      </c>
      <c r="L12413">
        <v>5</v>
      </c>
      <c r="M12413">
        <v>25</v>
      </c>
      <c r="N12413">
        <v>25</v>
      </c>
      <c r="O12413">
        <v>0</v>
      </c>
      <c r="P12413">
        <v>25</v>
      </c>
      <c r="Q12413">
        <v>50</v>
      </c>
      <c r="R12413" t="s">
        <v>157</v>
      </c>
      <c r="S12413" t="s">
        <v>157</v>
      </c>
      <c r="T12413" t="s">
        <v>157</v>
      </c>
      <c r="U12413" t="s">
        <v>157</v>
      </c>
    </row>
    <row r="12414" spans="1:21" hidden="1" x14ac:dyDescent="0.45">
      <c r="A12414" t="str">
        <f t="shared" si="204"/>
        <v>YAG3EUL7F+MPoliticsWest Midlands</v>
      </c>
      <c r="B12414" t="s">
        <v>116</v>
      </c>
      <c r="C12414" t="s">
        <v>141</v>
      </c>
      <c r="D12414">
        <v>3</v>
      </c>
      <c r="E12414" t="s">
        <v>137</v>
      </c>
      <c r="F12414" t="s">
        <v>145</v>
      </c>
      <c r="G12414" t="s">
        <v>138</v>
      </c>
      <c r="H12414" t="s">
        <v>91</v>
      </c>
      <c r="I12414" t="s">
        <v>159</v>
      </c>
      <c r="J12414">
        <v>25</v>
      </c>
      <c r="K12414">
        <v>0</v>
      </c>
      <c r="L12414">
        <v>25</v>
      </c>
      <c r="M12414">
        <v>51.4</v>
      </c>
      <c r="N12414">
        <v>0</v>
      </c>
      <c r="O12414">
        <v>29.9</v>
      </c>
      <c r="P12414">
        <v>44.5</v>
      </c>
      <c r="Q12414">
        <v>48.6</v>
      </c>
      <c r="R12414" t="s">
        <v>161</v>
      </c>
      <c r="S12414" t="s">
        <v>161</v>
      </c>
      <c r="T12414" t="s">
        <v>161</v>
      </c>
      <c r="U12414" t="s">
        <v>161</v>
      </c>
    </row>
    <row r="12415" spans="1:21" hidden="1" x14ac:dyDescent="0.45">
      <c r="A12415" t="str">
        <f t="shared" si="204"/>
        <v>YAG3EUL7F+MPoliticsYorkshire and The Humber</v>
      </c>
      <c r="B12415" t="s">
        <v>116</v>
      </c>
      <c r="C12415" t="s">
        <v>141</v>
      </c>
      <c r="D12415">
        <v>3</v>
      </c>
      <c r="E12415" t="s">
        <v>137</v>
      </c>
      <c r="F12415" t="s">
        <v>145</v>
      </c>
      <c r="G12415" t="s">
        <v>138</v>
      </c>
      <c r="H12415" t="s">
        <v>91</v>
      </c>
      <c r="I12415" t="s">
        <v>160</v>
      </c>
      <c r="J12415">
        <v>20</v>
      </c>
      <c r="K12415">
        <v>0</v>
      </c>
      <c r="L12415">
        <v>20</v>
      </c>
      <c r="M12415">
        <v>38.1</v>
      </c>
      <c r="N12415">
        <v>6.2</v>
      </c>
      <c r="O12415">
        <v>43.3</v>
      </c>
      <c r="P12415">
        <v>43.3</v>
      </c>
      <c r="Q12415">
        <v>55.7</v>
      </c>
      <c r="R12415" t="s">
        <v>161</v>
      </c>
      <c r="S12415" t="s">
        <v>161</v>
      </c>
      <c r="T12415" t="s">
        <v>161</v>
      </c>
      <c r="U12415" t="s">
        <v>161</v>
      </c>
    </row>
    <row r="12416" spans="1:21" hidden="1" x14ac:dyDescent="0.45">
      <c r="A12416" t="str">
        <f t="shared" si="204"/>
        <v>YAG3EUL7F+MPoliticsNA</v>
      </c>
      <c r="B12416" t="s">
        <v>116</v>
      </c>
      <c r="C12416" t="s">
        <v>141</v>
      </c>
      <c r="D12416">
        <v>3</v>
      </c>
      <c r="E12416" t="s">
        <v>137</v>
      </c>
      <c r="F12416" t="s">
        <v>145</v>
      </c>
      <c r="G12416" t="s">
        <v>138</v>
      </c>
      <c r="H12416" t="s">
        <v>91</v>
      </c>
      <c r="I12416" t="s">
        <v>157</v>
      </c>
      <c r="J12416">
        <v>495</v>
      </c>
      <c r="K12416">
        <v>96.8</v>
      </c>
      <c r="L12416">
        <v>20</v>
      </c>
      <c r="M12416">
        <v>0.4</v>
      </c>
      <c r="N12416">
        <v>0</v>
      </c>
      <c r="O12416">
        <v>0</v>
      </c>
      <c r="P12416">
        <v>0.2</v>
      </c>
      <c r="Q12416">
        <v>2.8</v>
      </c>
      <c r="R12416" t="s">
        <v>157</v>
      </c>
      <c r="S12416" t="s">
        <v>157</v>
      </c>
      <c r="T12416" t="s">
        <v>157</v>
      </c>
      <c r="U12416" t="s">
        <v>157</v>
      </c>
    </row>
    <row r="12417" spans="1:21" hidden="1" x14ac:dyDescent="0.45">
      <c r="A12417" t="str">
        <f t="shared" si="204"/>
        <v>YAG3EUL8F+MPoliticsAbroad</v>
      </c>
      <c r="B12417" t="s">
        <v>116</v>
      </c>
      <c r="C12417" t="s">
        <v>141</v>
      </c>
      <c r="D12417">
        <v>3</v>
      </c>
      <c r="E12417" t="s">
        <v>137</v>
      </c>
      <c r="F12417" t="s">
        <v>139</v>
      </c>
      <c r="G12417" t="s">
        <v>138</v>
      </c>
      <c r="H12417" t="s">
        <v>91</v>
      </c>
      <c r="I12417" t="s">
        <v>146</v>
      </c>
      <c r="J12417">
        <v>15</v>
      </c>
      <c r="K12417">
        <v>0</v>
      </c>
      <c r="L12417">
        <v>15</v>
      </c>
      <c r="M12417">
        <v>58.3</v>
      </c>
      <c r="N12417">
        <v>25</v>
      </c>
      <c r="O12417">
        <v>8.3000000000000007</v>
      </c>
      <c r="P12417">
        <v>16.7</v>
      </c>
      <c r="Q12417">
        <v>16.7</v>
      </c>
      <c r="R12417" t="s">
        <v>161</v>
      </c>
      <c r="S12417" t="s">
        <v>161</v>
      </c>
      <c r="T12417" t="s">
        <v>161</v>
      </c>
      <c r="U12417" t="s">
        <v>161</v>
      </c>
    </row>
    <row r="12418" spans="1:21" hidden="1" x14ac:dyDescent="0.45">
      <c r="A12418" t="str">
        <f t="shared" si="204"/>
        <v>YAG3EUL8F+MPoliticsEast Midlands</v>
      </c>
      <c r="B12418" t="s">
        <v>116</v>
      </c>
      <c r="C12418" t="s">
        <v>141</v>
      </c>
      <c r="D12418">
        <v>3</v>
      </c>
      <c r="E12418" t="s">
        <v>137</v>
      </c>
      <c r="F12418" t="s">
        <v>139</v>
      </c>
      <c r="G12418" t="s">
        <v>138</v>
      </c>
      <c r="H12418" t="s">
        <v>91</v>
      </c>
      <c r="I12418" t="s">
        <v>147</v>
      </c>
      <c r="J12418">
        <v>5</v>
      </c>
      <c r="K12418">
        <v>0</v>
      </c>
      <c r="L12418">
        <v>5</v>
      </c>
      <c r="M12418">
        <v>33.299999999999997</v>
      </c>
      <c r="N12418">
        <v>0</v>
      </c>
      <c r="O12418">
        <v>33.299999999999997</v>
      </c>
      <c r="P12418">
        <v>66.7</v>
      </c>
      <c r="Q12418">
        <v>66.7</v>
      </c>
      <c r="R12418" t="s">
        <v>161</v>
      </c>
      <c r="S12418" t="s">
        <v>161</v>
      </c>
      <c r="T12418" t="s">
        <v>161</v>
      </c>
      <c r="U12418" t="s">
        <v>161</v>
      </c>
    </row>
    <row r="12419" spans="1:21" hidden="1" x14ac:dyDescent="0.45">
      <c r="A12419" t="str">
        <f t="shared" si="204"/>
        <v>YAG3EUL8F+MPoliticsEast of England</v>
      </c>
      <c r="B12419" t="s">
        <v>116</v>
      </c>
      <c r="C12419" t="s">
        <v>141</v>
      </c>
      <c r="D12419">
        <v>3</v>
      </c>
      <c r="E12419" t="s">
        <v>137</v>
      </c>
      <c r="F12419" t="s">
        <v>139</v>
      </c>
      <c r="G12419" t="s">
        <v>138</v>
      </c>
      <c r="H12419" t="s">
        <v>91</v>
      </c>
      <c r="I12419" t="s">
        <v>148</v>
      </c>
      <c r="J12419">
        <v>10</v>
      </c>
      <c r="K12419">
        <v>0</v>
      </c>
      <c r="L12419">
        <v>10</v>
      </c>
      <c r="M12419">
        <v>33.299999999999997</v>
      </c>
      <c r="N12419">
        <v>0</v>
      </c>
      <c r="O12419">
        <v>66.7</v>
      </c>
      <c r="P12419">
        <v>66.7</v>
      </c>
      <c r="Q12419">
        <v>66.7</v>
      </c>
      <c r="R12419" t="s">
        <v>161</v>
      </c>
      <c r="S12419" t="s">
        <v>161</v>
      </c>
      <c r="T12419" t="s">
        <v>161</v>
      </c>
      <c r="U12419" t="s">
        <v>161</v>
      </c>
    </row>
    <row r="12420" spans="1:21" hidden="1" x14ac:dyDescent="0.45">
      <c r="A12420" t="str">
        <f t="shared" si="204"/>
        <v>YAG3EUL8F+MPoliticsLondon</v>
      </c>
      <c r="B12420" t="s">
        <v>116</v>
      </c>
      <c r="C12420" t="s">
        <v>141</v>
      </c>
      <c r="D12420">
        <v>3</v>
      </c>
      <c r="E12420" t="s">
        <v>137</v>
      </c>
      <c r="F12420" t="s">
        <v>139</v>
      </c>
      <c r="G12420" t="s">
        <v>138</v>
      </c>
      <c r="H12420" t="s">
        <v>91</v>
      </c>
      <c r="I12420" t="s">
        <v>149</v>
      </c>
      <c r="J12420">
        <v>20</v>
      </c>
      <c r="K12420">
        <v>0</v>
      </c>
      <c r="L12420">
        <v>20</v>
      </c>
      <c r="M12420">
        <v>31.6</v>
      </c>
      <c r="N12420">
        <v>10.5</v>
      </c>
      <c r="O12420">
        <v>57.9</v>
      </c>
      <c r="P12420">
        <v>57.9</v>
      </c>
      <c r="Q12420">
        <v>57.9</v>
      </c>
      <c r="R12420" t="s">
        <v>161</v>
      </c>
      <c r="S12420" t="s">
        <v>161</v>
      </c>
      <c r="T12420" t="s">
        <v>161</v>
      </c>
      <c r="U12420" t="s">
        <v>161</v>
      </c>
    </row>
    <row r="12421" spans="1:21" hidden="1" x14ac:dyDescent="0.45">
      <c r="A12421" t="str">
        <f t="shared" si="204"/>
        <v>YAG3EUL8F+MPoliticsNorth East</v>
      </c>
      <c r="B12421" t="s">
        <v>116</v>
      </c>
      <c r="C12421" t="s">
        <v>141</v>
      </c>
      <c r="D12421">
        <v>3</v>
      </c>
      <c r="E12421" t="s">
        <v>137</v>
      </c>
      <c r="F12421" t="s">
        <v>139</v>
      </c>
      <c r="G12421" t="s">
        <v>138</v>
      </c>
      <c r="H12421" t="s">
        <v>91</v>
      </c>
      <c r="I12421" t="s">
        <v>150</v>
      </c>
      <c r="J12421" t="s">
        <v>161</v>
      </c>
      <c r="K12421" t="s">
        <v>161</v>
      </c>
      <c r="L12421" t="s">
        <v>161</v>
      </c>
      <c r="M12421" t="s">
        <v>161</v>
      </c>
      <c r="N12421" t="s">
        <v>161</v>
      </c>
      <c r="O12421" t="s">
        <v>161</v>
      </c>
      <c r="P12421" t="s">
        <v>161</v>
      </c>
      <c r="Q12421" t="s">
        <v>161</v>
      </c>
      <c r="R12421" t="s">
        <v>157</v>
      </c>
      <c r="S12421" t="s">
        <v>157</v>
      </c>
      <c r="T12421" t="s">
        <v>157</v>
      </c>
      <c r="U12421" t="s">
        <v>157</v>
      </c>
    </row>
    <row r="12422" spans="1:21" hidden="1" x14ac:dyDescent="0.45">
      <c r="A12422" t="str">
        <f t="shared" si="204"/>
        <v>YAG3EUL8F+MPoliticsNorth West</v>
      </c>
      <c r="B12422" t="s">
        <v>116</v>
      </c>
      <c r="C12422" t="s">
        <v>141</v>
      </c>
      <c r="D12422">
        <v>3</v>
      </c>
      <c r="E12422" t="s">
        <v>137</v>
      </c>
      <c r="F12422" t="s">
        <v>139</v>
      </c>
      <c r="G12422" t="s">
        <v>138</v>
      </c>
      <c r="H12422" t="s">
        <v>91</v>
      </c>
      <c r="I12422" t="s">
        <v>151</v>
      </c>
      <c r="J12422" t="s">
        <v>161</v>
      </c>
      <c r="K12422" t="s">
        <v>161</v>
      </c>
      <c r="L12422" t="s">
        <v>161</v>
      </c>
      <c r="M12422" t="s">
        <v>161</v>
      </c>
      <c r="N12422" t="s">
        <v>161</v>
      </c>
      <c r="O12422" t="s">
        <v>161</v>
      </c>
      <c r="P12422" t="s">
        <v>161</v>
      </c>
      <c r="Q12422" t="s">
        <v>161</v>
      </c>
      <c r="R12422" t="s">
        <v>161</v>
      </c>
      <c r="S12422" t="s">
        <v>161</v>
      </c>
      <c r="T12422" t="s">
        <v>161</v>
      </c>
      <c r="U12422" t="s">
        <v>161</v>
      </c>
    </row>
    <row r="12423" spans="1:21" hidden="1" x14ac:dyDescent="0.45">
      <c r="A12423" t="str">
        <f t="shared" ref="A12423:A12486" si="205">"YAG"&amp;D12423 &amp;E12423 &amp;F12423 &amp; G12423 &amp;H12423 &amp;I12423</f>
        <v>YAG3EUL8F+MPoliticsScotland</v>
      </c>
      <c r="B12423" t="s">
        <v>116</v>
      </c>
      <c r="C12423" t="s">
        <v>141</v>
      </c>
      <c r="D12423">
        <v>3</v>
      </c>
      <c r="E12423" t="s">
        <v>137</v>
      </c>
      <c r="F12423" t="s">
        <v>139</v>
      </c>
      <c r="G12423" t="s">
        <v>138</v>
      </c>
      <c r="H12423" t="s">
        <v>91</v>
      </c>
      <c r="I12423" t="s">
        <v>153</v>
      </c>
      <c r="J12423" t="s">
        <v>161</v>
      </c>
      <c r="K12423" t="s">
        <v>161</v>
      </c>
      <c r="L12423" t="s">
        <v>161</v>
      </c>
      <c r="M12423" t="s">
        <v>161</v>
      </c>
      <c r="N12423" t="s">
        <v>161</v>
      </c>
      <c r="O12423" t="s">
        <v>161</v>
      </c>
      <c r="P12423" t="s">
        <v>161</v>
      </c>
      <c r="Q12423" t="s">
        <v>161</v>
      </c>
      <c r="R12423" t="s">
        <v>161</v>
      </c>
      <c r="S12423" t="s">
        <v>161</v>
      </c>
      <c r="T12423" t="s">
        <v>161</v>
      </c>
      <c r="U12423" t="s">
        <v>161</v>
      </c>
    </row>
    <row r="12424" spans="1:21" hidden="1" x14ac:dyDescent="0.45">
      <c r="A12424" t="str">
        <f t="shared" si="205"/>
        <v>YAG3EUL8F+MPoliticsSouth East</v>
      </c>
      <c r="B12424" t="s">
        <v>116</v>
      </c>
      <c r="C12424" t="s">
        <v>141</v>
      </c>
      <c r="D12424">
        <v>3</v>
      </c>
      <c r="E12424" t="s">
        <v>137</v>
      </c>
      <c r="F12424" t="s">
        <v>139</v>
      </c>
      <c r="G12424" t="s">
        <v>138</v>
      </c>
      <c r="H12424" t="s">
        <v>91</v>
      </c>
      <c r="I12424" t="s">
        <v>154</v>
      </c>
      <c r="J12424">
        <v>5</v>
      </c>
      <c r="K12424">
        <v>0</v>
      </c>
      <c r="L12424">
        <v>5</v>
      </c>
      <c r="M12424">
        <v>20</v>
      </c>
      <c r="N12424">
        <v>20</v>
      </c>
      <c r="O12424">
        <v>60</v>
      </c>
      <c r="P12424">
        <v>60</v>
      </c>
      <c r="Q12424">
        <v>60</v>
      </c>
      <c r="R12424" t="s">
        <v>161</v>
      </c>
      <c r="S12424" t="s">
        <v>161</v>
      </c>
      <c r="T12424" t="s">
        <v>161</v>
      </c>
      <c r="U12424" t="s">
        <v>161</v>
      </c>
    </row>
    <row r="12425" spans="1:21" hidden="1" x14ac:dyDescent="0.45">
      <c r="A12425" t="str">
        <f t="shared" si="205"/>
        <v>YAG3EUL8F+MPoliticsSouth West</v>
      </c>
      <c r="B12425" t="s">
        <v>116</v>
      </c>
      <c r="C12425" t="s">
        <v>141</v>
      </c>
      <c r="D12425">
        <v>3</v>
      </c>
      <c r="E12425" t="s">
        <v>137</v>
      </c>
      <c r="F12425" t="s">
        <v>139</v>
      </c>
      <c r="G12425" t="s">
        <v>138</v>
      </c>
      <c r="H12425" t="s">
        <v>91</v>
      </c>
      <c r="I12425" t="s">
        <v>155</v>
      </c>
      <c r="J12425">
        <v>5</v>
      </c>
      <c r="K12425">
        <v>0</v>
      </c>
      <c r="L12425">
        <v>5</v>
      </c>
      <c r="M12425">
        <v>60.1</v>
      </c>
      <c r="N12425">
        <v>0</v>
      </c>
      <c r="O12425">
        <v>39.9</v>
      </c>
      <c r="P12425">
        <v>39.9</v>
      </c>
      <c r="Q12425">
        <v>39.9</v>
      </c>
      <c r="R12425" t="s">
        <v>161</v>
      </c>
      <c r="S12425" t="s">
        <v>161</v>
      </c>
      <c r="T12425" t="s">
        <v>161</v>
      </c>
      <c r="U12425" t="s">
        <v>161</v>
      </c>
    </row>
    <row r="12426" spans="1:21" hidden="1" x14ac:dyDescent="0.45">
      <c r="A12426" t="str">
        <f t="shared" si="205"/>
        <v>YAG3EUL8F+MPoliticsWales</v>
      </c>
      <c r="B12426" t="s">
        <v>116</v>
      </c>
      <c r="C12426" t="s">
        <v>141</v>
      </c>
      <c r="D12426">
        <v>3</v>
      </c>
      <c r="E12426" t="s">
        <v>137</v>
      </c>
      <c r="F12426" t="s">
        <v>139</v>
      </c>
      <c r="G12426" t="s">
        <v>138</v>
      </c>
      <c r="H12426" t="s">
        <v>91</v>
      </c>
      <c r="I12426" t="s">
        <v>158</v>
      </c>
      <c r="J12426" t="s">
        <v>161</v>
      </c>
      <c r="K12426" t="s">
        <v>161</v>
      </c>
      <c r="L12426" t="s">
        <v>161</v>
      </c>
      <c r="M12426" t="s">
        <v>161</v>
      </c>
      <c r="N12426" t="s">
        <v>161</v>
      </c>
      <c r="O12426" t="s">
        <v>161</v>
      </c>
      <c r="P12426" t="s">
        <v>161</v>
      </c>
      <c r="Q12426" t="s">
        <v>161</v>
      </c>
      <c r="R12426" t="s">
        <v>161</v>
      </c>
      <c r="S12426" t="s">
        <v>161</v>
      </c>
      <c r="T12426" t="s">
        <v>161</v>
      </c>
      <c r="U12426" t="s">
        <v>161</v>
      </c>
    </row>
    <row r="12427" spans="1:21" hidden="1" x14ac:dyDescent="0.45">
      <c r="A12427" t="str">
        <f t="shared" si="205"/>
        <v>YAG3EUL8F+MPoliticsWest Midlands</v>
      </c>
      <c r="B12427" t="s">
        <v>116</v>
      </c>
      <c r="C12427" t="s">
        <v>141</v>
      </c>
      <c r="D12427">
        <v>3</v>
      </c>
      <c r="E12427" t="s">
        <v>137</v>
      </c>
      <c r="F12427" t="s">
        <v>139</v>
      </c>
      <c r="G12427" t="s">
        <v>138</v>
      </c>
      <c r="H12427" t="s">
        <v>91</v>
      </c>
      <c r="I12427" t="s">
        <v>159</v>
      </c>
      <c r="J12427">
        <v>5</v>
      </c>
      <c r="K12427">
        <v>0</v>
      </c>
      <c r="L12427">
        <v>5</v>
      </c>
      <c r="M12427">
        <v>30</v>
      </c>
      <c r="N12427">
        <v>0</v>
      </c>
      <c r="O12427">
        <v>70</v>
      </c>
      <c r="P12427">
        <v>70</v>
      </c>
      <c r="Q12427">
        <v>70</v>
      </c>
      <c r="R12427" t="s">
        <v>161</v>
      </c>
      <c r="S12427" t="s">
        <v>161</v>
      </c>
      <c r="T12427" t="s">
        <v>161</v>
      </c>
      <c r="U12427" t="s">
        <v>161</v>
      </c>
    </row>
    <row r="12428" spans="1:21" hidden="1" x14ac:dyDescent="0.45">
      <c r="A12428" t="str">
        <f t="shared" si="205"/>
        <v>YAG3EUL8F+MPoliticsYorkshire and The Humber</v>
      </c>
      <c r="B12428" t="s">
        <v>116</v>
      </c>
      <c r="C12428" t="s">
        <v>141</v>
      </c>
      <c r="D12428">
        <v>3</v>
      </c>
      <c r="E12428" t="s">
        <v>137</v>
      </c>
      <c r="F12428" t="s">
        <v>139</v>
      </c>
      <c r="G12428" t="s">
        <v>138</v>
      </c>
      <c r="H12428" t="s">
        <v>91</v>
      </c>
      <c r="I12428" t="s">
        <v>160</v>
      </c>
      <c r="J12428" t="s">
        <v>161</v>
      </c>
      <c r="K12428" t="s">
        <v>161</v>
      </c>
      <c r="L12428" t="s">
        <v>161</v>
      </c>
      <c r="M12428" t="s">
        <v>161</v>
      </c>
      <c r="N12428" t="s">
        <v>161</v>
      </c>
      <c r="O12428" t="s">
        <v>161</v>
      </c>
      <c r="P12428" t="s">
        <v>161</v>
      </c>
      <c r="Q12428" t="s">
        <v>161</v>
      </c>
      <c r="R12428" t="s">
        <v>161</v>
      </c>
      <c r="S12428" t="s">
        <v>161</v>
      </c>
      <c r="T12428" t="s">
        <v>161</v>
      </c>
      <c r="U12428" t="s">
        <v>161</v>
      </c>
    </row>
    <row r="12429" spans="1:21" hidden="1" x14ac:dyDescent="0.45">
      <c r="A12429" t="str">
        <f t="shared" si="205"/>
        <v>YAG3EUL8F+MPoliticsNA</v>
      </c>
      <c r="B12429" t="s">
        <v>116</v>
      </c>
      <c r="C12429" t="s">
        <v>141</v>
      </c>
      <c r="D12429">
        <v>3</v>
      </c>
      <c r="E12429" t="s">
        <v>137</v>
      </c>
      <c r="F12429" t="s">
        <v>139</v>
      </c>
      <c r="G12429" t="s">
        <v>138</v>
      </c>
      <c r="H12429" t="s">
        <v>91</v>
      </c>
      <c r="I12429" t="s">
        <v>157</v>
      </c>
      <c r="J12429">
        <v>25</v>
      </c>
      <c r="K12429">
        <v>100</v>
      </c>
      <c r="L12429" t="s">
        <v>161</v>
      </c>
      <c r="M12429" t="s">
        <v>161</v>
      </c>
      <c r="N12429" t="s">
        <v>161</v>
      </c>
      <c r="O12429" t="s">
        <v>161</v>
      </c>
      <c r="P12429" t="s">
        <v>161</v>
      </c>
      <c r="Q12429" t="s">
        <v>161</v>
      </c>
      <c r="R12429" t="s">
        <v>157</v>
      </c>
      <c r="S12429" t="s">
        <v>157</v>
      </c>
      <c r="T12429" t="s">
        <v>157</v>
      </c>
      <c r="U12429" t="s">
        <v>157</v>
      </c>
    </row>
    <row r="12430" spans="1:21" hidden="1" x14ac:dyDescent="0.45">
      <c r="A12430" t="str">
        <f t="shared" si="205"/>
        <v>YAG1EUL7F+MPoliticsAbroad</v>
      </c>
      <c r="B12430" t="s">
        <v>116</v>
      </c>
      <c r="C12430" t="s">
        <v>49</v>
      </c>
      <c r="D12430">
        <v>1</v>
      </c>
      <c r="E12430" t="s">
        <v>137</v>
      </c>
      <c r="F12430" t="s">
        <v>145</v>
      </c>
      <c r="G12430" t="s">
        <v>138</v>
      </c>
      <c r="H12430" t="s">
        <v>91</v>
      </c>
      <c r="I12430" t="s">
        <v>146</v>
      </c>
      <c r="J12430">
        <v>20</v>
      </c>
      <c r="K12430">
        <v>0</v>
      </c>
      <c r="L12430">
        <v>20</v>
      </c>
      <c r="M12430">
        <v>72.599999999999994</v>
      </c>
      <c r="N12430">
        <v>12</v>
      </c>
      <c r="O12430">
        <v>10.3</v>
      </c>
      <c r="P12430">
        <v>15.4</v>
      </c>
      <c r="Q12430">
        <v>15.4</v>
      </c>
      <c r="R12430" t="s">
        <v>161</v>
      </c>
      <c r="S12430" t="s">
        <v>161</v>
      </c>
      <c r="T12430" t="s">
        <v>161</v>
      </c>
      <c r="U12430" t="s">
        <v>161</v>
      </c>
    </row>
    <row r="12431" spans="1:21" hidden="1" x14ac:dyDescent="0.45">
      <c r="A12431" t="str">
        <f t="shared" si="205"/>
        <v>YAG1EUL7F+MPoliticsEast Midlands</v>
      </c>
      <c r="B12431" t="s">
        <v>116</v>
      </c>
      <c r="C12431" t="s">
        <v>49</v>
      </c>
      <c r="D12431">
        <v>1</v>
      </c>
      <c r="E12431" t="s">
        <v>137</v>
      </c>
      <c r="F12431" t="s">
        <v>145</v>
      </c>
      <c r="G12431" t="s">
        <v>138</v>
      </c>
      <c r="H12431" t="s">
        <v>91</v>
      </c>
      <c r="I12431" t="s">
        <v>147</v>
      </c>
      <c r="J12431">
        <v>10</v>
      </c>
      <c r="K12431">
        <v>0</v>
      </c>
      <c r="L12431">
        <v>10</v>
      </c>
      <c r="M12431">
        <v>17.2</v>
      </c>
      <c r="N12431">
        <v>17.2</v>
      </c>
      <c r="O12431">
        <v>51.5</v>
      </c>
      <c r="P12431">
        <v>60</v>
      </c>
      <c r="Q12431">
        <v>65.7</v>
      </c>
      <c r="R12431" t="s">
        <v>161</v>
      </c>
      <c r="S12431" t="s">
        <v>161</v>
      </c>
      <c r="T12431" t="s">
        <v>161</v>
      </c>
      <c r="U12431" t="s">
        <v>161</v>
      </c>
    </row>
    <row r="12432" spans="1:21" hidden="1" x14ac:dyDescent="0.45">
      <c r="A12432" t="str">
        <f t="shared" si="205"/>
        <v>YAG1EUL7F+MPoliticsEast of England</v>
      </c>
      <c r="B12432" t="s">
        <v>116</v>
      </c>
      <c r="C12432" t="s">
        <v>49</v>
      </c>
      <c r="D12432">
        <v>1</v>
      </c>
      <c r="E12432" t="s">
        <v>137</v>
      </c>
      <c r="F12432" t="s">
        <v>145</v>
      </c>
      <c r="G12432" t="s">
        <v>138</v>
      </c>
      <c r="H12432" t="s">
        <v>91</v>
      </c>
      <c r="I12432" t="s">
        <v>148</v>
      </c>
      <c r="J12432">
        <v>25</v>
      </c>
      <c r="K12432">
        <v>0</v>
      </c>
      <c r="L12432">
        <v>25</v>
      </c>
      <c r="M12432">
        <v>33.299999999999997</v>
      </c>
      <c r="N12432">
        <v>9.9</v>
      </c>
      <c r="O12432">
        <v>40.4</v>
      </c>
      <c r="P12432">
        <v>52.5</v>
      </c>
      <c r="Q12432">
        <v>56.7</v>
      </c>
      <c r="R12432" t="s">
        <v>161</v>
      </c>
      <c r="S12432" t="s">
        <v>161</v>
      </c>
      <c r="T12432" t="s">
        <v>161</v>
      </c>
      <c r="U12432" t="s">
        <v>161</v>
      </c>
    </row>
    <row r="12433" spans="1:21" hidden="1" x14ac:dyDescent="0.45">
      <c r="A12433" t="str">
        <f t="shared" si="205"/>
        <v>YAG1EUL7F+MPoliticsLondon</v>
      </c>
      <c r="B12433" t="s">
        <v>116</v>
      </c>
      <c r="C12433" t="s">
        <v>49</v>
      </c>
      <c r="D12433">
        <v>1</v>
      </c>
      <c r="E12433" t="s">
        <v>137</v>
      </c>
      <c r="F12433" t="s">
        <v>145</v>
      </c>
      <c r="G12433" t="s">
        <v>138</v>
      </c>
      <c r="H12433" t="s">
        <v>91</v>
      </c>
      <c r="I12433" t="s">
        <v>149</v>
      </c>
      <c r="J12433">
        <v>260</v>
      </c>
      <c r="K12433">
        <v>0</v>
      </c>
      <c r="L12433">
        <v>260</v>
      </c>
      <c r="M12433">
        <v>34.299999999999997</v>
      </c>
      <c r="N12433">
        <v>8.6999999999999993</v>
      </c>
      <c r="O12433">
        <v>46.9</v>
      </c>
      <c r="P12433">
        <v>53.3</v>
      </c>
      <c r="Q12433">
        <v>57.1</v>
      </c>
      <c r="R12433">
        <v>115</v>
      </c>
      <c r="S12433">
        <v>25900</v>
      </c>
      <c r="T12433">
        <v>30300</v>
      </c>
      <c r="U12433">
        <v>34700</v>
      </c>
    </row>
    <row r="12434" spans="1:21" hidden="1" x14ac:dyDescent="0.45">
      <c r="A12434" t="str">
        <f t="shared" si="205"/>
        <v>YAG1EUL7F+MPoliticsNorth East</v>
      </c>
      <c r="B12434" t="s">
        <v>116</v>
      </c>
      <c r="C12434" t="s">
        <v>49</v>
      </c>
      <c r="D12434">
        <v>1</v>
      </c>
      <c r="E12434" t="s">
        <v>137</v>
      </c>
      <c r="F12434" t="s">
        <v>145</v>
      </c>
      <c r="G12434" t="s">
        <v>138</v>
      </c>
      <c r="H12434" t="s">
        <v>91</v>
      </c>
      <c r="I12434" t="s">
        <v>150</v>
      </c>
      <c r="J12434">
        <v>5</v>
      </c>
      <c r="K12434">
        <v>0</v>
      </c>
      <c r="L12434">
        <v>5</v>
      </c>
      <c r="M12434">
        <v>28.6</v>
      </c>
      <c r="N12434">
        <v>0</v>
      </c>
      <c r="O12434">
        <v>42.9</v>
      </c>
      <c r="P12434">
        <v>71.400000000000006</v>
      </c>
      <c r="Q12434">
        <v>71.400000000000006</v>
      </c>
      <c r="R12434" t="s">
        <v>161</v>
      </c>
      <c r="S12434" t="s">
        <v>161</v>
      </c>
      <c r="T12434" t="s">
        <v>161</v>
      </c>
      <c r="U12434" t="s">
        <v>161</v>
      </c>
    </row>
    <row r="12435" spans="1:21" hidden="1" x14ac:dyDescent="0.45">
      <c r="A12435" t="str">
        <f t="shared" si="205"/>
        <v>YAG1EUL7F+MPoliticsNorth West</v>
      </c>
      <c r="B12435" t="s">
        <v>116</v>
      </c>
      <c r="C12435" t="s">
        <v>49</v>
      </c>
      <c r="D12435">
        <v>1</v>
      </c>
      <c r="E12435" t="s">
        <v>137</v>
      </c>
      <c r="F12435" t="s">
        <v>145</v>
      </c>
      <c r="G12435" t="s">
        <v>138</v>
      </c>
      <c r="H12435" t="s">
        <v>91</v>
      </c>
      <c r="I12435" t="s">
        <v>151</v>
      </c>
      <c r="J12435">
        <v>15</v>
      </c>
      <c r="K12435">
        <v>0</v>
      </c>
      <c r="L12435">
        <v>15</v>
      </c>
      <c r="M12435">
        <v>40.6</v>
      </c>
      <c r="N12435">
        <v>2.7</v>
      </c>
      <c r="O12435">
        <v>32.4</v>
      </c>
      <c r="P12435">
        <v>48.7</v>
      </c>
      <c r="Q12435">
        <v>56.8</v>
      </c>
      <c r="R12435" t="s">
        <v>161</v>
      </c>
      <c r="S12435" t="s">
        <v>161</v>
      </c>
      <c r="T12435" t="s">
        <v>161</v>
      </c>
      <c r="U12435" t="s">
        <v>161</v>
      </c>
    </row>
    <row r="12436" spans="1:21" hidden="1" x14ac:dyDescent="0.45">
      <c r="A12436" t="str">
        <f t="shared" si="205"/>
        <v>YAG1EUL7F+MPoliticsNorthern Ireland</v>
      </c>
      <c r="B12436" t="s">
        <v>116</v>
      </c>
      <c r="C12436" t="s">
        <v>49</v>
      </c>
      <c r="D12436">
        <v>1</v>
      </c>
      <c r="E12436" t="s">
        <v>137</v>
      </c>
      <c r="F12436" t="s">
        <v>145</v>
      </c>
      <c r="G12436" t="s">
        <v>138</v>
      </c>
      <c r="H12436" t="s">
        <v>91</v>
      </c>
      <c r="I12436" t="s">
        <v>152</v>
      </c>
      <c r="J12436">
        <v>5</v>
      </c>
      <c r="K12436">
        <v>0</v>
      </c>
      <c r="L12436">
        <v>5</v>
      </c>
      <c r="M12436">
        <v>0</v>
      </c>
      <c r="N12436">
        <v>0</v>
      </c>
      <c r="O12436">
        <v>100</v>
      </c>
      <c r="P12436">
        <v>100</v>
      </c>
      <c r="Q12436">
        <v>100</v>
      </c>
      <c r="R12436" t="s">
        <v>161</v>
      </c>
      <c r="S12436" t="s">
        <v>161</v>
      </c>
      <c r="T12436" t="s">
        <v>161</v>
      </c>
      <c r="U12436" t="s">
        <v>161</v>
      </c>
    </row>
    <row r="12437" spans="1:21" hidden="1" x14ac:dyDescent="0.45">
      <c r="A12437" t="str">
        <f t="shared" si="205"/>
        <v>YAG1EUL7F+MPoliticsScotland</v>
      </c>
      <c r="B12437" t="s">
        <v>116</v>
      </c>
      <c r="C12437" t="s">
        <v>49</v>
      </c>
      <c r="D12437">
        <v>1</v>
      </c>
      <c r="E12437" t="s">
        <v>137</v>
      </c>
      <c r="F12437" t="s">
        <v>145</v>
      </c>
      <c r="G12437" t="s">
        <v>138</v>
      </c>
      <c r="H12437" t="s">
        <v>91</v>
      </c>
      <c r="I12437" t="s">
        <v>153</v>
      </c>
      <c r="J12437">
        <v>10</v>
      </c>
      <c r="K12437">
        <v>0</v>
      </c>
      <c r="L12437">
        <v>10</v>
      </c>
      <c r="M12437">
        <v>58.4</v>
      </c>
      <c r="N12437">
        <v>0</v>
      </c>
      <c r="O12437">
        <v>16.600000000000001</v>
      </c>
      <c r="P12437">
        <v>16.600000000000001</v>
      </c>
      <c r="Q12437">
        <v>41.6</v>
      </c>
      <c r="R12437" t="s">
        <v>161</v>
      </c>
      <c r="S12437" t="s">
        <v>161</v>
      </c>
      <c r="T12437" t="s">
        <v>161</v>
      </c>
      <c r="U12437" t="s">
        <v>161</v>
      </c>
    </row>
    <row r="12438" spans="1:21" hidden="1" x14ac:dyDescent="0.45">
      <c r="A12438" t="str">
        <f t="shared" si="205"/>
        <v>YAG1EUL7F+MPoliticsSouth East</v>
      </c>
      <c r="B12438" t="s">
        <v>116</v>
      </c>
      <c r="C12438" t="s">
        <v>49</v>
      </c>
      <c r="D12438">
        <v>1</v>
      </c>
      <c r="E12438" t="s">
        <v>137</v>
      </c>
      <c r="F12438" t="s">
        <v>145</v>
      </c>
      <c r="G12438" t="s">
        <v>138</v>
      </c>
      <c r="H12438" t="s">
        <v>91</v>
      </c>
      <c r="I12438" t="s">
        <v>154</v>
      </c>
      <c r="J12438">
        <v>55</v>
      </c>
      <c r="K12438">
        <v>0</v>
      </c>
      <c r="L12438">
        <v>55</v>
      </c>
      <c r="M12438">
        <v>41.3</v>
      </c>
      <c r="N12438">
        <v>8.6999999999999993</v>
      </c>
      <c r="O12438">
        <v>25.5</v>
      </c>
      <c r="P12438">
        <v>46.8</v>
      </c>
      <c r="Q12438">
        <v>50</v>
      </c>
      <c r="R12438" t="s">
        <v>161</v>
      </c>
      <c r="S12438" t="s">
        <v>161</v>
      </c>
      <c r="T12438" t="s">
        <v>161</v>
      </c>
      <c r="U12438" t="s">
        <v>161</v>
      </c>
    </row>
    <row r="12439" spans="1:21" hidden="1" x14ac:dyDescent="0.45">
      <c r="A12439" t="str">
        <f t="shared" si="205"/>
        <v>YAG1EUL7F+MPoliticsSouth West</v>
      </c>
      <c r="B12439" t="s">
        <v>116</v>
      </c>
      <c r="C12439" t="s">
        <v>49</v>
      </c>
      <c r="D12439">
        <v>1</v>
      </c>
      <c r="E12439" t="s">
        <v>137</v>
      </c>
      <c r="F12439" t="s">
        <v>145</v>
      </c>
      <c r="G12439" t="s">
        <v>138</v>
      </c>
      <c r="H12439" t="s">
        <v>91</v>
      </c>
      <c r="I12439" t="s">
        <v>155</v>
      </c>
      <c r="J12439">
        <v>15</v>
      </c>
      <c r="K12439">
        <v>0</v>
      </c>
      <c r="L12439">
        <v>15</v>
      </c>
      <c r="M12439">
        <v>50</v>
      </c>
      <c r="N12439">
        <v>6.8</v>
      </c>
      <c r="O12439">
        <v>27.3</v>
      </c>
      <c r="P12439">
        <v>29.5</v>
      </c>
      <c r="Q12439">
        <v>43.2</v>
      </c>
      <c r="R12439" t="s">
        <v>161</v>
      </c>
      <c r="S12439" t="s">
        <v>161</v>
      </c>
      <c r="T12439" t="s">
        <v>161</v>
      </c>
      <c r="U12439" t="s">
        <v>161</v>
      </c>
    </row>
    <row r="12440" spans="1:21" hidden="1" x14ac:dyDescent="0.45">
      <c r="A12440" t="str">
        <f t="shared" si="205"/>
        <v>YAG1EUL7F+MPoliticsWales</v>
      </c>
      <c r="B12440" t="s">
        <v>116</v>
      </c>
      <c r="C12440" t="s">
        <v>49</v>
      </c>
      <c r="D12440">
        <v>1</v>
      </c>
      <c r="E12440" t="s">
        <v>137</v>
      </c>
      <c r="F12440" t="s">
        <v>145</v>
      </c>
      <c r="G12440" t="s">
        <v>138</v>
      </c>
      <c r="H12440" t="s">
        <v>91</v>
      </c>
      <c r="I12440" t="s">
        <v>158</v>
      </c>
      <c r="J12440">
        <v>5</v>
      </c>
      <c r="K12440">
        <v>0</v>
      </c>
      <c r="L12440">
        <v>5</v>
      </c>
      <c r="M12440">
        <v>50</v>
      </c>
      <c r="N12440">
        <v>0</v>
      </c>
      <c r="O12440">
        <v>50</v>
      </c>
      <c r="P12440">
        <v>50</v>
      </c>
      <c r="Q12440">
        <v>50</v>
      </c>
      <c r="R12440" t="s">
        <v>161</v>
      </c>
      <c r="S12440" t="s">
        <v>161</v>
      </c>
      <c r="T12440" t="s">
        <v>161</v>
      </c>
      <c r="U12440" t="s">
        <v>161</v>
      </c>
    </row>
    <row r="12441" spans="1:21" hidden="1" x14ac:dyDescent="0.45">
      <c r="A12441" t="str">
        <f t="shared" si="205"/>
        <v>YAG1EUL7F+MPoliticsWest Midlands</v>
      </c>
      <c r="B12441" t="s">
        <v>116</v>
      </c>
      <c r="C12441" t="s">
        <v>49</v>
      </c>
      <c r="D12441">
        <v>1</v>
      </c>
      <c r="E12441" t="s">
        <v>137</v>
      </c>
      <c r="F12441" t="s">
        <v>145</v>
      </c>
      <c r="G12441" t="s">
        <v>138</v>
      </c>
      <c r="H12441" t="s">
        <v>91</v>
      </c>
      <c r="I12441" t="s">
        <v>159</v>
      </c>
      <c r="J12441">
        <v>30</v>
      </c>
      <c r="K12441">
        <v>0</v>
      </c>
      <c r="L12441">
        <v>30</v>
      </c>
      <c r="M12441">
        <v>51.4</v>
      </c>
      <c r="N12441">
        <v>3.4</v>
      </c>
      <c r="O12441">
        <v>25.7</v>
      </c>
      <c r="P12441">
        <v>36</v>
      </c>
      <c r="Q12441">
        <v>45.1</v>
      </c>
      <c r="R12441" t="s">
        <v>161</v>
      </c>
      <c r="S12441" t="s">
        <v>161</v>
      </c>
      <c r="T12441" t="s">
        <v>161</v>
      </c>
      <c r="U12441" t="s">
        <v>161</v>
      </c>
    </row>
    <row r="12442" spans="1:21" hidden="1" x14ac:dyDescent="0.45">
      <c r="A12442" t="str">
        <f t="shared" si="205"/>
        <v>YAG1EUL7F+MPoliticsYorkshire and The Humber</v>
      </c>
      <c r="B12442" t="s">
        <v>116</v>
      </c>
      <c r="C12442" t="s">
        <v>49</v>
      </c>
      <c r="D12442">
        <v>1</v>
      </c>
      <c r="E12442" t="s">
        <v>137</v>
      </c>
      <c r="F12442" t="s">
        <v>145</v>
      </c>
      <c r="G12442" t="s">
        <v>138</v>
      </c>
      <c r="H12442" t="s">
        <v>91</v>
      </c>
      <c r="I12442" t="s">
        <v>160</v>
      </c>
      <c r="J12442">
        <v>20</v>
      </c>
      <c r="K12442">
        <v>0</v>
      </c>
      <c r="L12442">
        <v>20</v>
      </c>
      <c r="M12442">
        <v>32.700000000000003</v>
      </c>
      <c r="N12442">
        <v>25.9</v>
      </c>
      <c r="O12442">
        <v>36.200000000000003</v>
      </c>
      <c r="P12442">
        <v>36.200000000000003</v>
      </c>
      <c r="Q12442">
        <v>41.4</v>
      </c>
      <c r="R12442" t="s">
        <v>161</v>
      </c>
      <c r="S12442" t="s">
        <v>161</v>
      </c>
      <c r="T12442" t="s">
        <v>161</v>
      </c>
      <c r="U12442" t="s">
        <v>161</v>
      </c>
    </row>
    <row r="12443" spans="1:21" hidden="1" x14ac:dyDescent="0.45">
      <c r="A12443" t="str">
        <f t="shared" si="205"/>
        <v>YAG1EUL7F+MPoliticsNA</v>
      </c>
      <c r="B12443" t="s">
        <v>116</v>
      </c>
      <c r="C12443" t="s">
        <v>49</v>
      </c>
      <c r="D12443">
        <v>1</v>
      </c>
      <c r="E12443" t="s">
        <v>137</v>
      </c>
      <c r="F12443" t="s">
        <v>145</v>
      </c>
      <c r="G12443" t="s">
        <v>138</v>
      </c>
      <c r="H12443" t="s">
        <v>91</v>
      </c>
      <c r="I12443" t="s">
        <v>157</v>
      </c>
      <c r="J12443">
        <v>505</v>
      </c>
      <c r="K12443">
        <v>96</v>
      </c>
      <c r="L12443">
        <v>25</v>
      </c>
      <c r="M12443">
        <v>0</v>
      </c>
      <c r="N12443">
        <v>0.2</v>
      </c>
      <c r="O12443">
        <v>0</v>
      </c>
      <c r="P12443">
        <v>0</v>
      </c>
      <c r="Q12443">
        <v>3.8</v>
      </c>
      <c r="R12443" t="s">
        <v>157</v>
      </c>
      <c r="S12443" t="s">
        <v>157</v>
      </c>
      <c r="T12443" t="s">
        <v>157</v>
      </c>
      <c r="U12443" t="s">
        <v>157</v>
      </c>
    </row>
    <row r="12444" spans="1:21" hidden="1" x14ac:dyDescent="0.45">
      <c r="A12444" t="str">
        <f t="shared" si="205"/>
        <v>YAG1EUL8F+MPoliticsAbroad</v>
      </c>
      <c r="B12444" t="s">
        <v>116</v>
      </c>
      <c r="C12444" t="s">
        <v>49</v>
      </c>
      <c r="D12444">
        <v>1</v>
      </c>
      <c r="E12444" t="s">
        <v>137</v>
      </c>
      <c r="F12444" t="s">
        <v>139</v>
      </c>
      <c r="G12444" t="s">
        <v>138</v>
      </c>
      <c r="H12444" t="s">
        <v>91</v>
      </c>
      <c r="I12444" t="s">
        <v>146</v>
      </c>
      <c r="J12444">
        <v>10</v>
      </c>
      <c r="K12444">
        <v>0</v>
      </c>
      <c r="L12444">
        <v>10</v>
      </c>
      <c r="M12444">
        <v>80</v>
      </c>
      <c r="N12444">
        <v>10</v>
      </c>
      <c r="O12444">
        <v>10</v>
      </c>
      <c r="P12444">
        <v>10</v>
      </c>
      <c r="Q12444">
        <v>10</v>
      </c>
      <c r="R12444" t="s">
        <v>157</v>
      </c>
      <c r="S12444" t="s">
        <v>157</v>
      </c>
      <c r="T12444" t="s">
        <v>157</v>
      </c>
      <c r="U12444" t="s">
        <v>157</v>
      </c>
    </row>
    <row r="12445" spans="1:21" hidden="1" x14ac:dyDescent="0.45">
      <c r="A12445" t="str">
        <f t="shared" si="205"/>
        <v>YAG1EUL8F+MPoliticsEast Midlands</v>
      </c>
      <c r="B12445" t="s">
        <v>116</v>
      </c>
      <c r="C12445" t="s">
        <v>49</v>
      </c>
      <c r="D12445">
        <v>1</v>
      </c>
      <c r="E12445" t="s">
        <v>137</v>
      </c>
      <c r="F12445" t="s">
        <v>139</v>
      </c>
      <c r="G12445" t="s">
        <v>138</v>
      </c>
      <c r="H12445" t="s">
        <v>91</v>
      </c>
      <c r="I12445" t="s">
        <v>147</v>
      </c>
      <c r="J12445" t="s">
        <v>161</v>
      </c>
      <c r="K12445" t="s">
        <v>161</v>
      </c>
      <c r="L12445" t="s">
        <v>161</v>
      </c>
      <c r="M12445" t="s">
        <v>161</v>
      </c>
      <c r="N12445" t="s">
        <v>161</v>
      </c>
      <c r="O12445" t="s">
        <v>161</v>
      </c>
      <c r="P12445" t="s">
        <v>161</v>
      </c>
      <c r="Q12445" t="s">
        <v>161</v>
      </c>
      <c r="R12445" t="s">
        <v>157</v>
      </c>
      <c r="S12445" t="s">
        <v>157</v>
      </c>
      <c r="T12445" t="s">
        <v>157</v>
      </c>
      <c r="U12445" t="s">
        <v>157</v>
      </c>
    </row>
    <row r="12446" spans="1:21" hidden="1" x14ac:dyDescent="0.45">
      <c r="A12446" t="str">
        <f t="shared" si="205"/>
        <v>YAG1EUL8F+MPoliticsEast of England</v>
      </c>
      <c r="B12446" t="s">
        <v>116</v>
      </c>
      <c r="C12446" t="s">
        <v>49</v>
      </c>
      <c r="D12446">
        <v>1</v>
      </c>
      <c r="E12446" t="s">
        <v>137</v>
      </c>
      <c r="F12446" t="s">
        <v>139</v>
      </c>
      <c r="G12446" t="s">
        <v>138</v>
      </c>
      <c r="H12446" t="s">
        <v>91</v>
      </c>
      <c r="I12446" t="s">
        <v>148</v>
      </c>
      <c r="J12446">
        <v>5</v>
      </c>
      <c r="K12446">
        <v>0</v>
      </c>
      <c r="L12446">
        <v>5</v>
      </c>
      <c r="M12446">
        <v>33.299999999999997</v>
      </c>
      <c r="N12446">
        <v>0</v>
      </c>
      <c r="O12446">
        <v>66.7</v>
      </c>
      <c r="P12446">
        <v>66.7</v>
      </c>
      <c r="Q12446">
        <v>66.7</v>
      </c>
      <c r="R12446" t="s">
        <v>161</v>
      </c>
      <c r="S12446" t="s">
        <v>161</v>
      </c>
      <c r="T12446" t="s">
        <v>161</v>
      </c>
      <c r="U12446" t="s">
        <v>161</v>
      </c>
    </row>
    <row r="12447" spans="1:21" hidden="1" x14ac:dyDescent="0.45">
      <c r="A12447" t="str">
        <f t="shared" si="205"/>
        <v>YAG1EUL8F+MPoliticsLondon</v>
      </c>
      <c r="B12447" t="s">
        <v>116</v>
      </c>
      <c r="C12447" t="s">
        <v>49</v>
      </c>
      <c r="D12447">
        <v>1</v>
      </c>
      <c r="E12447" t="s">
        <v>137</v>
      </c>
      <c r="F12447" t="s">
        <v>139</v>
      </c>
      <c r="G12447" t="s">
        <v>138</v>
      </c>
      <c r="H12447" t="s">
        <v>91</v>
      </c>
      <c r="I12447" t="s">
        <v>149</v>
      </c>
      <c r="J12447">
        <v>20</v>
      </c>
      <c r="K12447">
        <v>0</v>
      </c>
      <c r="L12447">
        <v>20</v>
      </c>
      <c r="M12447">
        <v>31.6</v>
      </c>
      <c r="N12447">
        <v>10.5</v>
      </c>
      <c r="O12447">
        <v>57.9</v>
      </c>
      <c r="P12447">
        <v>57.9</v>
      </c>
      <c r="Q12447">
        <v>57.9</v>
      </c>
      <c r="R12447" t="s">
        <v>161</v>
      </c>
      <c r="S12447" t="s">
        <v>161</v>
      </c>
      <c r="T12447" t="s">
        <v>161</v>
      </c>
      <c r="U12447" t="s">
        <v>161</v>
      </c>
    </row>
    <row r="12448" spans="1:21" hidden="1" x14ac:dyDescent="0.45">
      <c r="A12448" t="str">
        <f t="shared" si="205"/>
        <v>YAG1EUL8F+MPoliticsNorth East</v>
      </c>
      <c r="B12448" t="s">
        <v>116</v>
      </c>
      <c r="C12448" t="s">
        <v>49</v>
      </c>
      <c r="D12448">
        <v>1</v>
      </c>
      <c r="E12448" t="s">
        <v>137</v>
      </c>
      <c r="F12448" t="s">
        <v>139</v>
      </c>
      <c r="G12448" t="s">
        <v>138</v>
      </c>
      <c r="H12448" t="s">
        <v>91</v>
      </c>
      <c r="I12448" t="s">
        <v>150</v>
      </c>
      <c r="J12448" t="s">
        <v>161</v>
      </c>
      <c r="K12448" t="s">
        <v>161</v>
      </c>
      <c r="L12448" t="s">
        <v>161</v>
      </c>
      <c r="M12448" t="s">
        <v>161</v>
      </c>
      <c r="N12448" t="s">
        <v>161</v>
      </c>
      <c r="O12448" t="s">
        <v>161</v>
      </c>
      <c r="P12448" t="s">
        <v>161</v>
      </c>
      <c r="Q12448" t="s">
        <v>161</v>
      </c>
      <c r="R12448" t="s">
        <v>161</v>
      </c>
      <c r="S12448" t="s">
        <v>161</v>
      </c>
      <c r="T12448" t="s">
        <v>161</v>
      </c>
      <c r="U12448" t="s">
        <v>161</v>
      </c>
    </row>
    <row r="12449" spans="1:21" hidden="1" x14ac:dyDescent="0.45">
      <c r="A12449" t="str">
        <f t="shared" si="205"/>
        <v>YAG1EUL8F+MPoliticsNorth West</v>
      </c>
      <c r="B12449" t="s">
        <v>116</v>
      </c>
      <c r="C12449" t="s">
        <v>49</v>
      </c>
      <c r="D12449">
        <v>1</v>
      </c>
      <c r="E12449" t="s">
        <v>137</v>
      </c>
      <c r="F12449" t="s">
        <v>139</v>
      </c>
      <c r="G12449" t="s">
        <v>138</v>
      </c>
      <c r="H12449" t="s">
        <v>91</v>
      </c>
      <c r="I12449" t="s">
        <v>151</v>
      </c>
      <c r="J12449" t="s">
        <v>161</v>
      </c>
      <c r="K12449" t="s">
        <v>161</v>
      </c>
      <c r="L12449" t="s">
        <v>161</v>
      </c>
      <c r="M12449" t="s">
        <v>161</v>
      </c>
      <c r="N12449" t="s">
        <v>161</v>
      </c>
      <c r="O12449" t="s">
        <v>161</v>
      </c>
      <c r="P12449" t="s">
        <v>161</v>
      </c>
      <c r="Q12449" t="s">
        <v>161</v>
      </c>
      <c r="R12449" t="s">
        <v>161</v>
      </c>
      <c r="S12449" t="s">
        <v>161</v>
      </c>
      <c r="T12449" t="s">
        <v>161</v>
      </c>
      <c r="U12449" t="s">
        <v>161</v>
      </c>
    </row>
    <row r="12450" spans="1:21" hidden="1" x14ac:dyDescent="0.45">
      <c r="A12450" t="str">
        <f t="shared" si="205"/>
        <v>YAG1EUL8F+MPoliticsScotland</v>
      </c>
      <c r="B12450" t="s">
        <v>116</v>
      </c>
      <c r="C12450" t="s">
        <v>49</v>
      </c>
      <c r="D12450">
        <v>1</v>
      </c>
      <c r="E12450" t="s">
        <v>137</v>
      </c>
      <c r="F12450" t="s">
        <v>139</v>
      </c>
      <c r="G12450" t="s">
        <v>138</v>
      </c>
      <c r="H12450" t="s">
        <v>91</v>
      </c>
      <c r="I12450" t="s">
        <v>153</v>
      </c>
      <c r="J12450">
        <v>5</v>
      </c>
      <c r="K12450">
        <v>0</v>
      </c>
      <c r="L12450">
        <v>5</v>
      </c>
      <c r="M12450">
        <v>33.299999999999997</v>
      </c>
      <c r="N12450">
        <v>0</v>
      </c>
      <c r="O12450">
        <v>66.7</v>
      </c>
      <c r="P12450">
        <v>66.7</v>
      </c>
      <c r="Q12450">
        <v>66.7</v>
      </c>
      <c r="R12450" t="s">
        <v>161</v>
      </c>
      <c r="S12450" t="s">
        <v>161</v>
      </c>
      <c r="T12450" t="s">
        <v>161</v>
      </c>
      <c r="U12450" t="s">
        <v>161</v>
      </c>
    </row>
    <row r="12451" spans="1:21" hidden="1" x14ac:dyDescent="0.45">
      <c r="A12451" t="str">
        <f t="shared" si="205"/>
        <v>YAG1EUL8F+MPoliticsSouth East</v>
      </c>
      <c r="B12451" t="s">
        <v>116</v>
      </c>
      <c r="C12451" t="s">
        <v>49</v>
      </c>
      <c r="D12451">
        <v>1</v>
      </c>
      <c r="E12451" t="s">
        <v>137</v>
      </c>
      <c r="F12451" t="s">
        <v>139</v>
      </c>
      <c r="G12451" t="s">
        <v>138</v>
      </c>
      <c r="H12451" t="s">
        <v>91</v>
      </c>
      <c r="I12451" t="s">
        <v>154</v>
      </c>
      <c r="J12451">
        <v>15</v>
      </c>
      <c r="K12451">
        <v>0</v>
      </c>
      <c r="L12451">
        <v>15</v>
      </c>
      <c r="M12451">
        <v>30.8</v>
      </c>
      <c r="N12451">
        <v>15.4</v>
      </c>
      <c r="O12451">
        <v>38.5</v>
      </c>
      <c r="P12451">
        <v>53.8</v>
      </c>
      <c r="Q12451">
        <v>53.8</v>
      </c>
      <c r="R12451" t="s">
        <v>161</v>
      </c>
      <c r="S12451" t="s">
        <v>161</v>
      </c>
      <c r="T12451" t="s">
        <v>161</v>
      </c>
      <c r="U12451" t="s">
        <v>161</v>
      </c>
    </row>
    <row r="12452" spans="1:21" hidden="1" x14ac:dyDescent="0.45">
      <c r="A12452" t="str">
        <f t="shared" si="205"/>
        <v>YAG1EUL8F+MPoliticsSouth West</v>
      </c>
      <c r="B12452" t="s">
        <v>116</v>
      </c>
      <c r="C12452" t="s">
        <v>49</v>
      </c>
      <c r="D12452">
        <v>1</v>
      </c>
      <c r="E12452" t="s">
        <v>137</v>
      </c>
      <c r="F12452" t="s">
        <v>139</v>
      </c>
      <c r="G12452" t="s">
        <v>138</v>
      </c>
      <c r="H12452" t="s">
        <v>91</v>
      </c>
      <c r="I12452" t="s">
        <v>155</v>
      </c>
      <c r="J12452" t="s">
        <v>161</v>
      </c>
      <c r="K12452" t="s">
        <v>161</v>
      </c>
      <c r="L12452" t="s">
        <v>161</v>
      </c>
      <c r="M12452" t="s">
        <v>161</v>
      </c>
      <c r="N12452" t="s">
        <v>161</v>
      </c>
      <c r="O12452" t="s">
        <v>161</v>
      </c>
      <c r="P12452" t="s">
        <v>161</v>
      </c>
      <c r="Q12452" t="s">
        <v>161</v>
      </c>
      <c r="R12452" t="s">
        <v>161</v>
      </c>
      <c r="S12452" t="s">
        <v>161</v>
      </c>
      <c r="T12452" t="s">
        <v>161</v>
      </c>
      <c r="U12452" t="s">
        <v>161</v>
      </c>
    </row>
    <row r="12453" spans="1:21" hidden="1" x14ac:dyDescent="0.45">
      <c r="A12453" t="str">
        <f t="shared" si="205"/>
        <v>YAG1EUL8F+MPoliticsWest Midlands</v>
      </c>
      <c r="B12453" t="s">
        <v>116</v>
      </c>
      <c r="C12453" t="s">
        <v>49</v>
      </c>
      <c r="D12453">
        <v>1</v>
      </c>
      <c r="E12453" t="s">
        <v>137</v>
      </c>
      <c r="F12453" t="s">
        <v>139</v>
      </c>
      <c r="G12453" t="s">
        <v>138</v>
      </c>
      <c r="H12453" t="s">
        <v>91</v>
      </c>
      <c r="I12453" t="s">
        <v>159</v>
      </c>
      <c r="J12453">
        <v>5</v>
      </c>
      <c r="K12453">
        <v>0</v>
      </c>
      <c r="L12453">
        <v>5</v>
      </c>
      <c r="M12453">
        <v>25</v>
      </c>
      <c r="N12453">
        <v>0</v>
      </c>
      <c r="O12453">
        <v>75</v>
      </c>
      <c r="P12453">
        <v>75</v>
      </c>
      <c r="Q12453">
        <v>75</v>
      </c>
      <c r="R12453" t="s">
        <v>161</v>
      </c>
      <c r="S12453" t="s">
        <v>161</v>
      </c>
      <c r="T12453" t="s">
        <v>161</v>
      </c>
      <c r="U12453" t="s">
        <v>161</v>
      </c>
    </row>
    <row r="12454" spans="1:21" hidden="1" x14ac:dyDescent="0.45">
      <c r="A12454" t="str">
        <f t="shared" si="205"/>
        <v>YAG1EUL8F+MPoliticsYorkshire and The Humber</v>
      </c>
      <c r="B12454" t="s">
        <v>116</v>
      </c>
      <c r="C12454" t="s">
        <v>49</v>
      </c>
      <c r="D12454">
        <v>1</v>
      </c>
      <c r="E12454" t="s">
        <v>137</v>
      </c>
      <c r="F12454" t="s">
        <v>139</v>
      </c>
      <c r="G12454" t="s">
        <v>138</v>
      </c>
      <c r="H12454" t="s">
        <v>91</v>
      </c>
      <c r="I12454" t="s">
        <v>160</v>
      </c>
      <c r="J12454">
        <v>10</v>
      </c>
      <c r="K12454">
        <v>0</v>
      </c>
      <c r="L12454">
        <v>10</v>
      </c>
      <c r="M12454">
        <v>42.9</v>
      </c>
      <c r="N12454">
        <v>14.3</v>
      </c>
      <c r="O12454">
        <v>14.3</v>
      </c>
      <c r="P12454">
        <v>42.9</v>
      </c>
      <c r="Q12454">
        <v>42.9</v>
      </c>
      <c r="R12454" t="s">
        <v>161</v>
      </c>
      <c r="S12454" t="s">
        <v>161</v>
      </c>
      <c r="T12454" t="s">
        <v>161</v>
      </c>
      <c r="U12454" t="s">
        <v>161</v>
      </c>
    </row>
    <row r="12455" spans="1:21" hidden="1" x14ac:dyDescent="0.45">
      <c r="A12455" t="str">
        <f t="shared" si="205"/>
        <v>YAG1EUL8F+MPoliticsNA</v>
      </c>
      <c r="B12455" t="s">
        <v>116</v>
      </c>
      <c r="C12455" t="s">
        <v>49</v>
      </c>
      <c r="D12455">
        <v>1</v>
      </c>
      <c r="E12455" t="s">
        <v>137</v>
      </c>
      <c r="F12455" t="s">
        <v>139</v>
      </c>
      <c r="G12455" t="s">
        <v>138</v>
      </c>
      <c r="H12455" t="s">
        <v>91</v>
      </c>
      <c r="I12455" t="s">
        <v>157</v>
      </c>
      <c r="J12455">
        <v>20</v>
      </c>
      <c r="K12455">
        <v>100</v>
      </c>
      <c r="L12455" t="s">
        <v>161</v>
      </c>
      <c r="M12455" t="s">
        <v>161</v>
      </c>
      <c r="N12455" t="s">
        <v>161</v>
      </c>
      <c r="O12455" t="s">
        <v>161</v>
      </c>
      <c r="P12455" t="s">
        <v>161</v>
      </c>
      <c r="Q12455" t="s">
        <v>161</v>
      </c>
      <c r="R12455" t="s">
        <v>157</v>
      </c>
      <c r="S12455" t="s">
        <v>157</v>
      </c>
      <c r="T12455" t="s">
        <v>157</v>
      </c>
      <c r="U12455" t="s">
        <v>157</v>
      </c>
    </row>
    <row r="12456" spans="1:21" hidden="1" x14ac:dyDescent="0.45">
      <c r="A12456" t="str">
        <f t="shared" si="205"/>
        <v>YAG10Non-EUL7F+MPoliticsAll</v>
      </c>
      <c r="B12456" t="s">
        <v>116</v>
      </c>
      <c r="C12456" t="s">
        <v>142</v>
      </c>
      <c r="D12456">
        <v>10</v>
      </c>
      <c r="E12456" t="s">
        <v>162</v>
      </c>
      <c r="F12456" t="s">
        <v>145</v>
      </c>
      <c r="G12456" t="s">
        <v>138</v>
      </c>
      <c r="H12456" t="s">
        <v>91</v>
      </c>
      <c r="I12456" t="s">
        <v>28</v>
      </c>
      <c r="J12456">
        <v>1530</v>
      </c>
      <c r="K12456">
        <v>69.3</v>
      </c>
      <c r="L12456">
        <v>470</v>
      </c>
      <c r="M12456">
        <v>19.600000000000001</v>
      </c>
      <c r="N12456">
        <v>0.9</v>
      </c>
      <c r="O12456">
        <v>8.6999999999999993</v>
      </c>
      <c r="P12456">
        <v>9.5</v>
      </c>
      <c r="Q12456">
        <v>10.199999999999999</v>
      </c>
      <c r="R12456">
        <v>115</v>
      </c>
      <c r="S12456">
        <v>24800</v>
      </c>
      <c r="T12456">
        <v>39100</v>
      </c>
      <c r="U12456">
        <v>53400</v>
      </c>
    </row>
    <row r="12457" spans="1:21" hidden="1" x14ac:dyDescent="0.45">
      <c r="A12457" t="str">
        <f t="shared" si="205"/>
        <v>YAG10Non-EUL8F+MPoliticsAll</v>
      </c>
      <c r="B12457" t="s">
        <v>116</v>
      </c>
      <c r="C12457" t="s">
        <v>142</v>
      </c>
      <c r="D12457">
        <v>10</v>
      </c>
      <c r="E12457" t="s">
        <v>162</v>
      </c>
      <c r="F12457" t="s">
        <v>139</v>
      </c>
      <c r="G12457" t="s">
        <v>138</v>
      </c>
      <c r="H12457" t="s">
        <v>91</v>
      </c>
      <c r="I12457" t="s">
        <v>28</v>
      </c>
      <c r="J12457">
        <v>130</v>
      </c>
      <c r="K12457">
        <v>52.3</v>
      </c>
      <c r="L12457">
        <v>65</v>
      </c>
      <c r="M12457">
        <v>32</v>
      </c>
      <c r="N12457">
        <v>1.6</v>
      </c>
      <c r="O12457">
        <v>14.1</v>
      </c>
      <c r="P12457">
        <v>14.1</v>
      </c>
      <c r="Q12457">
        <v>14.1</v>
      </c>
      <c r="R12457">
        <v>15</v>
      </c>
      <c r="S12457">
        <v>41800</v>
      </c>
      <c r="T12457">
        <v>44700</v>
      </c>
      <c r="U12457">
        <v>52300</v>
      </c>
    </row>
    <row r="12458" spans="1:21" hidden="1" x14ac:dyDescent="0.45">
      <c r="A12458" t="str">
        <f t="shared" si="205"/>
        <v>YAG5Non-EUL7F+MPoliticsAll</v>
      </c>
      <c r="B12458" t="s">
        <v>116</v>
      </c>
      <c r="C12458" t="s">
        <v>140</v>
      </c>
      <c r="D12458">
        <v>5</v>
      </c>
      <c r="E12458" t="s">
        <v>162</v>
      </c>
      <c r="F12458" t="s">
        <v>145</v>
      </c>
      <c r="G12458" t="s">
        <v>138</v>
      </c>
      <c r="H12458" t="s">
        <v>91</v>
      </c>
      <c r="I12458" t="s">
        <v>28</v>
      </c>
      <c r="J12458">
        <v>1940</v>
      </c>
      <c r="K12458">
        <v>59.8</v>
      </c>
      <c r="L12458">
        <v>780</v>
      </c>
      <c r="M12458">
        <v>23.8</v>
      </c>
      <c r="N12458">
        <v>1.8</v>
      </c>
      <c r="O12458">
        <v>10.1</v>
      </c>
      <c r="P12458">
        <v>12</v>
      </c>
      <c r="Q12458">
        <v>14.6</v>
      </c>
      <c r="R12458">
        <v>180</v>
      </c>
      <c r="S12458">
        <v>23400</v>
      </c>
      <c r="T12458">
        <v>35000</v>
      </c>
      <c r="U12458">
        <v>52200</v>
      </c>
    </row>
    <row r="12459" spans="1:21" hidden="1" x14ac:dyDescent="0.45">
      <c r="A12459" t="str">
        <f t="shared" si="205"/>
        <v>YAG5Non-EUL8F+MPoliticsAll</v>
      </c>
      <c r="B12459" t="s">
        <v>116</v>
      </c>
      <c r="C12459" t="s">
        <v>140</v>
      </c>
      <c r="D12459">
        <v>5</v>
      </c>
      <c r="E12459" t="s">
        <v>162</v>
      </c>
      <c r="F12459" t="s">
        <v>139</v>
      </c>
      <c r="G12459" t="s">
        <v>138</v>
      </c>
      <c r="H12459" t="s">
        <v>91</v>
      </c>
      <c r="I12459" t="s">
        <v>28</v>
      </c>
      <c r="J12459">
        <v>165</v>
      </c>
      <c r="K12459">
        <v>51.4</v>
      </c>
      <c r="L12459">
        <v>80</v>
      </c>
      <c r="M12459">
        <v>31.7</v>
      </c>
      <c r="N12459">
        <v>1.4</v>
      </c>
      <c r="O12459">
        <v>13.8</v>
      </c>
      <c r="P12459">
        <v>15.5</v>
      </c>
      <c r="Q12459">
        <v>15.5</v>
      </c>
      <c r="R12459">
        <v>20</v>
      </c>
      <c r="S12459">
        <v>32800</v>
      </c>
      <c r="T12459">
        <v>40200</v>
      </c>
      <c r="U12459">
        <v>51800</v>
      </c>
    </row>
    <row r="12460" spans="1:21" hidden="1" x14ac:dyDescent="0.45">
      <c r="A12460" t="str">
        <f t="shared" si="205"/>
        <v>YAG3Non-EUL7F+MPoliticsAll</v>
      </c>
      <c r="B12460" t="s">
        <v>116</v>
      </c>
      <c r="C12460" t="s">
        <v>141</v>
      </c>
      <c r="D12460">
        <v>3</v>
      </c>
      <c r="E12460" t="s">
        <v>162</v>
      </c>
      <c r="F12460" t="s">
        <v>145</v>
      </c>
      <c r="G12460" t="s">
        <v>138</v>
      </c>
      <c r="H12460" t="s">
        <v>91</v>
      </c>
      <c r="I12460" t="s">
        <v>28</v>
      </c>
      <c r="J12460">
        <v>1935</v>
      </c>
      <c r="K12460">
        <v>65</v>
      </c>
      <c r="L12460">
        <v>680</v>
      </c>
      <c r="M12460">
        <v>20.100000000000001</v>
      </c>
      <c r="N12460">
        <v>1.5</v>
      </c>
      <c r="O12460">
        <v>7.9</v>
      </c>
      <c r="P12460">
        <v>9.8000000000000007</v>
      </c>
      <c r="Q12460">
        <v>13.5</v>
      </c>
      <c r="R12460">
        <v>140</v>
      </c>
      <c r="S12460">
        <v>20400</v>
      </c>
      <c r="T12460">
        <v>28800</v>
      </c>
      <c r="U12460">
        <v>40900</v>
      </c>
    </row>
    <row r="12461" spans="1:21" hidden="1" x14ac:dyDescent="0.45">
      <c r="A12461" t="str">
        <f t="shared" si="205"/>
        <v>YAG3Non-EUL8F+MPoliticsAll</v>
      </c>
      <c r="B12461" t="s">
        <v>116</v>
      </c>
      <c r="C12461" t="s">
        <v>141</v>
      </c>
      <c r="D12461">
        <v>3</v>
      </c>
      <c r="E12461" t="s">
        <v>162</v>
      </c>
      <c r="F12461" t="s">
        <v>139</v>
      </c>
      <c r="G12461" t="s">
        <v>138</v>
      </c>
      <c r="H12461" t="s">
        <v>91</v>
      </c>
      <c r="I12461" t="s">
        <v>28</v>
      </c>
      <c r="J12461">
        <v>170</v>
      </c>
      <c r="K12461">
        <v>43.5</v>
      </c>
      <c r="L12461">
        <v>100</v>
      </c>
      <c r="M12461">
        <v>32.4</v>
      </c>
      <c r="N12461">
        <v>3.7</v>
      </c>
      <c r="O12461">
        <v>20.399999999999999</v>
      </c>
      <c r="P12461">
        <v>20.399999999999999</v>
      </c>
      <c r="Q12461">
        <v>20.399999999999999</v>
      </c>
      <c r="R12461">
        <v>30</v>
      </c>
      <c r="S12461">
        <v>30300</v>
      </c>
      <c r="T12461">
        <v>36500</v>
      </c>
      <c r="U12461">
        <v>45300</v>
      </c>
    </row>
    <row r="12462" spans="1:21" hidden="1" x14ac:dyDescent="0.45">
      <c r="A12462" t="str">
        <f t="shared" si="205"/>
        <v>YAG1Non-EUL7F+MPoliticsAll</v>
      </c>
      <c r="B12462" t="s">
        <v>116</v>
      </c>
      <c r="C12462" t="s">
        <v>49</v>
      </c>
      <c r="D12462">
        <v>1</v>
      </c>
      <c r="E12462" t="s">
        <v>162</v>
      </c>
      <c r="F12462" t="s">
        <v>145</v>
      </c>
      <c r="G12462" t="s">
        <v>138</v>
      </c>
      <c r="H12462" t="s">
        <v>91</v>
      </c>
      <c r="I12462" t="s">
        <v>28</v>
      </c>
      <c r="J12462">
        <v>2265</v>
      </c>
      <c r="K12462">
        <v>66.2</v>
      </c>
      <c r="L12462">
        <v>765</v>
      </c>
      <c r="M12462">
        <v>18.8</v>
      </c>
      <c r="N12462">
        <v>2.8</v>
      </c>
      <c r="O12462">
        <v>6.4</v>
      </c>
      <c r="P12462">
        <v>8.1</v>
      </c>
      <c r="Q12462">
        <v>12.2</v>
      </c>
      <c r="R12462">
        <v>130</v>
      </c>
      <c r="S12462">
        <v>19700</v>
      </c>
      <c r="T12462">
        <v>28100</v>
      </c>
      <c r="U12462">
        <v>36100</v>
      </c>
    </row>
    <row r="12463" spans="1:21" hidden="1" x14ac:dyDescent="0.45">
      <c r="A12463" t="str">
        <f t="shared" si="205"/>
        <v>YAG1Non-EUL8F+MPoliticsAll</v>
      </c>
      <c r="B12463" t="s">
        <v>116</v>
      </c>
      <c r="C12463" t="s">
        <v>49</v>
      </c>
      <c r="D12463">
        <v>1</v>
      </c>
      <c r="E12463" t="s">
        <v>162</v>
      </c>
      <c r="F12463" t="s">
        <v>139</v>
      </c>
      <c r="G12463" t="s">
        <v>138</v>
      </c>
      <c r="H12463" t="s">
        <v>91</v>
      </c>
      <c r="I12463" t="s">
        <v>28</v>
      </c>
      <c r="J12463">
        <v>175</v>
      </c>
      <c r="K12463">
        <v>38</v>
      </c>
      <c r="L12463">
        <v>110</v>
      </c>
      <c r="M12463">
        <v>34.4</v>
      </c>
      <c r="N12463">
        <v>6.9</v>
      </c>
      <c r="O12463">
        <v>19</v>
      </c>
      <c r="P12463">
        <v>20.2</v>
      </c>
      <c r="Q12463">
        <v>20.8</v>
      </c>
      <c r="R12463">
        <v>30</v>
      </c>
      <c r="S12463">
        <v>17200</v>
      </c>
      <c r="T12463">
        <v>33900</v>
      </c>
      <c r="U12463">
        <v>38700</v>
      </c>
    </row>
    <row r="12464" spans="1:21" hidden="1" x14ac:dyDescent="0.45">
      <c r="A12464" t="str">
        <f t="shared" si="205"/>
        <v>YAG10Non-EUL7FPoliticsAll</v>
      </c>
      <c r="B12464" t="s">
        <v>116</v>
      </c>
      <c r="C12464" t="s">
        <v>142</v>
      </c>
      <c r="D12464">
        <v>10</v>
      </c>
      <c r="E12464" t="s">
        <v>162</v>
      </c>
      <c r="F12464" t="s">
        <v>145</v>
      </c>
      <c r="G12464" t="s">
        <v>143</v>
      </c>
      <c r="H12464" t="s">
        <v>91</v>
      </c>
      <c r="I12464" t="s">
        <v>28</v>
      </c>
      <c r="J12464">
        <v>805</v>
      </c>
      <c r="K12464">
        <v>68.2</v>
      </c>
      <c r="L12464">
        <v>255</v>
      </c>
      <c r="M12464">
        <v>19.100000000000001</v>
      </c>
      <c r="N12464">
        <v>1.2</v>
      </c>
      <c r="O12464">
        <v>9.5</v>
      </c>
      <c r="P12464">
        <v>10.3</v>
      </c>
      <c r="Q12464">
        <v>11.5</v>
      </c>
      <c r="R12464">
        <v>70</v>
      </c>
      <c r="S12464">
        <v>24800</v>
      </c>
      <c r="T12464">
        <v>38000</v>
      </c>
      <c r="U12464">
        <v>51100</v>
      </c>
    </row>
    <row r="12465" spans="1:21" hidden="1" x14ac:dyDescent="0.45">
      <c r="A12465" t="str">
        <f t="shared" si="205"/>
        <v>YAG10Non-EUL7MPoliticsAll</v>
      </c>
      <c r="B12465" t="s">
        <v>116</v>
      </c>
      <c r="C12465" t="s">
        <v>142</v>
      </c>
      <c r="D12465">
        <v>10</v>
      </c>
      <c r="E12465" t="s">
        <v>162</v>
      </c>
      <c r="F12465" t="s">
        <v>145</v>
      </c>
      <c r="G12465" t="s">
        <v>144</v>
      </c>
      <c r="H12465" t="s">
        <v>91</v>
      </c>
      <c r="I12465" t="s">
        <v>28</v>
      </c>
      <c r="J12465">
        <v>730</v>
      </c>
      <c r="K12465">
        <v>70.5</v>
      </c>
      <c r="L12465">
        <v>215</v>
      </c>
      <c r="M12465">
        <v>20.100000000000001</v>
      </c>
      <c r="N12465">
        <v>0.6</v>
      </c>
      <c r="O12465">
        <v>7.8</v>
      </c>
      <c r="P12465">
        <v>8.6</v>
      </c>
      <c r="Q12465">
        <v>8.8000000000000007</v>
      </c>
      <c r="R12465">
        <v>50</v>
      </c>
      <c r="S12465">
        <v>27000</v>
      </c>
      <c r="T12465">
        <v>40500</v>
      </c>
      <c r="U12465">
        <v>58800</v>
      </c>
    </row>
    <row r="12466" spans="1:21" hidden="1" x14ac:dyDescent="0.45">
      <c r="A12466" t="str">
        <f t="shared" si="205"/>
        <v>YAG10Non-EUL8FPoliticsAll</v>
      </c>
      <c r="B12466" t="s">
        <v>116</v>
      </c>
      <c r="C12466" t="s">
        <v>142</v>
      </c>
      <c r="D12466">
        <v>10</v>
      </c>
      <c r="E12466" t="s">
        <v>162</v>
      </c>
      <c r="F12466" t="s">
        <v>139</v>
      </c>
      <c r="G12466" t="s">
        <v>143</v>
      </c>
      <c r="H12466" t="s">
        <v>91</v>
      </c>
      <c r="I12466" t="s">
        <v>28</v>
      </c>
      <c r="J12466">
        <v>50</v>
      </c>
      <c r="K12466">
        <v>46.8</v>
      </c>
      <c r="L12466">
        <v>25</v>
      </c>
      <c r="M12466">
        <v>34</v>
      </c>
      <c r="N12466">
        <v>0</v>
      </c>
      <c r="O12466">
        <v>19.100000000000001</v>
      </c>
      <c r="P12466">
        <v>19.100000000000001</v>
      </c>
      <c r="Q12466">
        <v>19.100000000000001</v>
      </c>
      <c r="R12466" t="s">
        <v>161</v>
      </c>
      <c r="S12466" t="s">
        <v>161</v>
      </c>
      <c r="T12466" t="s">
        <v>161</v>
      </c>
      <c r="U12466" t="s">
        <v>161</v>
      </c>
    </row>
    <row r="12467" spans="1:21" hidden="1" x14ac:dyDescent="0.45">
      <c r="A12467" t="str">
        <f t="shared" si="205"/>
        <v>YAG10Non-EUL8MPoliticsAll</v>
      </c>
      <c r="B12467" t="s">
        <v>116</v>
      </c>
      <c r="C12467" t="s">
        <v>142</v>
      </c>
      <c r="D12467">
        <v>10</v>
      </c>
      <c r="E12467" t="s">
        <v>162</v>
      </c>
      <c r="F12467" t="s">
        <v>139</v>
      </c>
      <c r="G12467" t="s">
        <v>144</v>
      </c>
      <c r="H12467" t="s">
        <v>91</v>
      </c>
      <c r="I12467" t="s">
        <v>28</v>
      </c>
      <c r="J12467">
        <v>85</v>
      </c>
      <c r="K12467">
        <v>55.6</v>
      </c>
      <c r="L12467">
        <v>40</v>
      </c>
      <c r="M12467">
        <v>30.9</v>
      </c>
      <c r="N12467">
        <v>2.5</v>
      </c>
      <c r="O12467">
        <v>11.1</v>
      </c>
      <c r="P12467">
        <v>11.1</v>
      </c>
      <c r="Q12467">
        <v>11.1</v>
      </c>
      <c r="R12467" t="s">
        <v>161</v>
      </c>
      <c r="S12467" t="s">
        <v>161</v>
      </c>
      <c r="T12467" t="s">
        <v>161</v>
      </c>
      <c r="U12467" t="s">
        <v>161</v>
      </c>
    </row>
    <row r="12468" spans="1:21" hidden="1" x14ac:dyDescent="0.45">
      <c r="A12468" t="str">
        <f t="shared" si="205"/>
        <v>YAG5Non-EUL7FPoliticsAll</v>
      </c>
      <c r="B12468" t="s">
        <v>116</v>
      </c>
      <c r="C12468" t="s">
        <v>140</v>
      </c>
      <c r="D12468">
        <v>5</v>
      </c>
      <c r="E12468" t="s">
        <v>162</v>
      </c>
      <c r="F12468" t="s">
        <v>145</v>
      </c>
      <c r="G12468" t="s">
        <v>143</v>
      </c>
      <c r="H12468" t="s">
        <v>91</v>
      </c>
      <c r="I12468" t="s">
        <v>28</v>
      </c>
      <c r="J12468">
        <v>1030</v>
      </c>
      <c r="K12468">
        <v>57.6</v>
      </c>
      <c r="L12468">
        <v>435</v>
      </c>
      <c r="M12468">
        <v>25.9</v>
      </c>
      <c r="N12468">
        <v>2</v>
      </c>
      <c r="O12468">
        <v>11.3</v>
      </c>
      <c r="P12468">
        <v>12.8</v>
      </c>
      <c r="Q12468">
        <v>14.5</v>
      </c>
      <c r="R12468">
        <v>105</v>
      </c>
      <c r="S12468">
        <v>24500</v>
      </c>
      <c r="T12468">
        <v>34700</v>
      </c>
      <c r="U12468">
        <v>50700</v>
      </c>
    </row>
    <row r="12469" spans="1:21" hidden="1" x14ac:dyDescent="0.45">
      <c r="A12469" t="str">
        <f t="shared" si="205"/>
        <v>YAG5Non-EUL7MPoliticsAll</v>
      </c>
      <c r="B12469" t="s">
        <v>116</v>
      </c>
      <c r="C12469" t="s">
        <v>140</v>
      </c>
      <c r="D12469">
        <v>5</v>
      </c>
      <c r="E12469" t="s">
        <v>162</v>
      </c>
      <c r="F12469" t="s">
        <v>145</v>
      </c>
      <c r="G12469" t="s">
        <v>144</v>
      </c>
      <c r="H12469" t="s">
        <v>91</v>
      </c>
      <c r="I12469" t="s">
        <v>28</v>
      </c>
      <c r="J12469">
        <v>915</v>
      </c>
      <c r="K12469">
        <v>62.2</v>
      </c>
      <c r="L12469">
        <v>345</v>
      </c>
      <c r="M12469">
        <v>21.6</v>
      </c>
      <c r="N12469">
        <v>1.5</v>
      </c>
      <c r="O12469">
        <v>8.6999999999999993</v>
      </c>
      <c r="P12469">
        <v>11.1</v>
      </c>
      <c r="Q12469">
        <v>14.6</v>
      </c>
      <c r="R12469">
        <v>75</v>
      </c>
      <c r="S12469">
        <v>22600</v>
      </c>
      <c r="T12469">
        <v>35400</v>
      </c>
      <c r="U12469">
        <v>55500</v>
      </c>
    </row>
    <row r="12470" spans="1:21" hidden="1" x14ac:dyDescent="0.45">
      <c r="A12470" t="str">
        <f t="shared" si="205"/>
        <v>YAG5Non-EUL8FPoliticsAll</v>
      </c>
      <c r="B12470" t="s">
        <v>116</v>
      </c>
      <c r="C12470" t="s">
        <v>140</v>
      </c>
      <c r="D12470">
        <v>5</v>
      </c>
      <c r="E12470" t="s">
        <v>162</v>
      </c>
      <c r="F12470" t="s">
        <v>139</v>
      </c>
      <c r="G12470" t="s">
        <v>143</v>
      </c>
      <c r="H12470" t="s">
        <v>91</v>
      </c>
      <c r="I12470" t="s">
        <v>28</v>
      </c>
      <c r="J12470">
        <v>65</v>
      </c>
      <c r="K12470">
        <v>45.3</v>
      </c>
      <c r="L12470">
        <v>35</v>
      </c>
      <c r="M12470">
        <v>34.700000000000003</v>
      </c>
      <c r="N12470">
        <v>0.5</v>
      </c>
      <c r="O12470">
        <v>16.600000000000001</v>
      </c>
      <c r="P12470">
        <v>19.5</v>
      </c>
      <c r="Q12470">
        <v>19.5</v>
      </c>
      <c r="R12470" t="s">
        <v>161</v>
      </c>
      <c r="S12470" t="s">
        <v>161</v>
      </c>
      <c r="T12470" t="s">
        <v>161</v>
      </c>
      <c r="U12470" t="s">
        <v>161</v>
      </c>
    </row>
    <row r="12471" spans="1:21" hidden="1" x14ac:dyDescent="0.45">
      <c r="A12471" t="str">
        <f t="shared" si="205"/>
        <v>YAG5Non-EUL8MPoliticsAll</v>
      </c>
      <c r="B12471" t="s">
        <v>116</v>
      </c>
      <c r="C12471" t="s">
        <v>140</v>
      </c>
      <c r="D12471">
        <v>5</v>
      </c>
      <c r="E12471" t="s">
        <v>162</v>
      </c>
      <c r="F12471" t="s">
        <v>139</v>
      </c>
      <c r="G12471" t="s">
        <v>144</v>
      </c>
      <c r="H12471" t="s">
        <v>91</v>
      </c>
      <c r="I12471" t="s">
        <v>28</v>
      </c>
      <c r="J12471">
        <v>105</v>
      </c>
      <c r="K12471">
        <v>55.2</v>
      </c>
      <c r="L12471">
        <v>45</v>
      </c>
      <c r="M12471">
        <v>29.8</v>
      </c>
      <c r="N12471">
        <v>2</v>
      </c>
      <c r="O12471">
        <v>12</v>
      </c>
      <c r="P12471">
        <v>13</v>
      </c>
      <c r="Q12471">
        <v>13</v>
      </c>
      <c r="R12471" t="s">
        <v>161</v>
      </c>
      <c r="S12471" t="s">
        <v>161</v>
      </c>
      <c r="T12471" t="s">
        <v>161</v>
      </c>
      <c r="U12471" t="s">
        <v>161</v>
      </c>
    </row>
    <row r="12472" spans="1:21" hidden="1" x14ac:dyDescent="0.45">
      <c r="A12472" t="str">
        <f t="shared" si="205"/>
        <v>YAG3Non-EUL7FPoliticsAll</v>
      </c>
      <c r="B12472" t="s">
        <v>116</v>
      </c>
      <c r="C12472" t="s">
        <v>141</v>
      </c>
      <c r="D12472">
        <v>3</v>
      </c>
      <c r="E12472" t="s">
        <v>162</v>
      </c>
      <c r="F12472" t="s">
        <v>145</v>
      </c>
      <c r="G12472" t="s">
        <v>143</v>
      </c>
      <c r="H12472" t="s">
        <v>91</v>
      </c>
      <c r="I12472" t="s">
        <v>28</v>
      </c>
      <c r="J12472">
        <v>1070</v>
      </c>
      <c r="K12472">
        <v>64.599999999999994</v>
      </c>
      <c r="L12472">
        <v>380</v>
      </c>
      <c r="M12472">
        <v>21.2</v>
      </c>
      <c r="N12472">
        <v>1.6</v>
      </c>
      <c r="O12472">
        <v>8.3000000000000007</v>
      </c>
      <c r="P12472">
        <v>9.8000000000000007</v>
      </c>
      <c r="Q12472">
        <v>12.6</v>
      </c>
      <c r="R12472">
        <v>80</v>
      </c>
      <c r="S12472">
        <v>21200</v>
      </c>
      <c r="T12472">
        <v>28800</v>
      </c>
      <c r="U12472">
        <v>38300</v>
      </c>
    </row>
    <row r="12473" spans="1:21" hidden="1" x14ac:dyDescent="0.45">
      <c r="A12473" t="str">
        <f t="shared" si="205"/>
        <v>YAG3Non-EUL7MPoliticsAll</v>
      </c>
      <c r="B12473" t="s">
        <v>116</v>
      </c>
      <c r="C12473" t="s">
        <v>141</v>
      </c>
      <c r="D12473">
        <v>3</v>
      </c>
      <c r="E12473" t="s">
        <v>162</v>
      </c>
      <c r="F12473" t="s">
        <v>145</v>
      </c>
      <c r="G12473" t="s">
        <v>144</v>
      </c>
      <c r="H12473" t="s">
        <v>91</v>
      </c>
      <c r="I12473" t="s">
        <v>28</v>
      </c>
      <c r="J12473">
        <v>870</v>
      </c>
      <c r="K12473">
        <v>65.5</v>
      </c>
      <c r="L12473">
        <v>300</v>
      </c>
      <c r="M12473">
        <v>18.7</v>
      </c>
      <c r="N12473">
        <v>1.3</v>
      </c>
      <c r="O12473">
        <v>7.4</v>
      </c>
      <c r="P12473">
        <v>9.8000000000000007</v>
      </c>
      <c r="Q12473">
        <v>14.6</v>
      </c>
      <c r="R12473">
        <v>60</v>
      </c>
      <c r="S12473">
        <v>15000</v>
      </c>
      <c r="T12473">
        <v>29200</v>
      </c>
      <c r="U12473">
        <v>43800</v>
      </c>
    </row>
    <row r="12474" spans="1:21" hidden="1" x14ac:dyDescent="0.45">
      <c r="A12474" t="str">
        <f t="shared" si="205"/>
        <v>YAG3Non-EUL8FPoliticsAll</v>
      </c>
      <c r="B12474" t="s">
        <v>116</v>
      </c>
      <c r="C12474" t="s">
        <v>141</v>
      </c>
      <c r="D12474">
        <v>3</v>
      </c>
      <c r="E12474" t="s">
        <v>162</v>
      </c>
      <c r="F12474" t="s">
        <v>139</v>
      </c>
      <c r="G12474" t="s">
        <v>143</v>
      </c>
      <c r="H12474" t="s">
        <v>91</v>
      </c>
      <c r="I12474" t="s">
        <v>28</v>
      </c>
      <c r="J12474">
        <v>70</v>
      </c>
      <c r="K12474">
        <v>29.9</v>
      </c>
      <c r="L12474">
        <v>50</v>
      </c>
      <c r="M12474">
        <v>38.9</v>
      </c>
      <c r="N12474">
        <v>4.9000000000000004</v>
      </c>
      <c r="O12474">
        <v>26.3</v>
      </c>
      <c r="P12474">
        <v>26.3</v>
      </c>
      <c r="Q12474">
        <v>26.3</v>
      </c>
      <c r="R12474">
        <v>15</v>
      </c>
      <c r="S12474">
        <v>31400</v>
      </c>
      <c r="T12474">
        <v>35800</v>
      </c>
      <c r="U12474">
        <v>45300</v>
      </c>
    </row>
    <row r="12475" spans="1:21" hidden="1" x14ac:dyDescent="0.45">
      <c r="A12475" t="str">
        <f t="shared" si="205"/>
        <v>YAG3Non-EUL8MPoliticsAll</v>
      </c>
      <c r="B12475" t="s">
        <v>116</v>
      </c>
      <c r="C12475" t="s">
        <v>141</v>
      </c>
      <c r="D12475">
        <v>3</v>
      </c>
      <c r="E12475" t="s">
        <v>162</v>
      </c>
      <c r="F12475" t="s">
        <v>139</v>
      </c>
      <c r="G12475" t="s">
        <v>144</v>
      </c>
      <c r="H12475" t="s">
        <v>91</v>
      </c>
      <c r="I12475" t="s">
        <v>28</v>
      </c>
      <c r="J12475">
        <v>105</v>
      </c>
      <c r="K12475">
        <v>52.8</v>
      </c>
      <c r="L12475">
        <v>50</v>
      </c>
      <c r="M12475">
        <v>28</v>
      </c>
      <c r="N12475">
        <v>3</v>
      </c>
      <c r="O12475">
        <v>16.3</v>
      </c>
      <c r="P12475">
        <v>16.3</v>
      </c>
      <c r="Q12475">
        <v>16.3</v>
      </c>
      <c r="R12475">
        <v>15</v>
      </c>
      <c r="S12475">
        <v>30300</v>
      </c>
      <c r="T12475">
        <v>36500</v>
      </c>
      <c r="U12475">
        <v>44200</v>
      </c>
    </row>
    <row r="12476" spans="1:21" hidden="1" x14ac:dyDescent="0.45">
      <c r="A12476" t="str">
        <f t="shared" si="205"/>
        <v>YAG1Non-EUL7FPoliticsAll</v>
      </c>
      <c r="B12476" t="s">
        <v>116</v>
      </c>
      <c r="C12476" t="s">
        <v>49</v>
      </c>
      <c r="D12476">
        <v>1</v>
      </c>
      <c r="E12476" t="s">
        <v>162</v>
      </c>
      <c r="F12476" t="s">
        <v>145</v>
      </c>
      <c r="G12476" t="s">
        <v>143</v>
      </c>
      <c r="H12476" t="s">
        <v>91</v>
      </c>
      <c r="I12476" t="s">
        <v>28</v>
      </c>
      <c r="J12476">
        <v>1225</v>
      </c>
      <c r="K12476">
        <v>64</v>
      </c>
      <c r="L12476">
        <v>445</v>
      </c>
      <c r="M12476">
        <v>20.5</v>
      </c>
      <c r="N12476">
        <v>3</v>
      </c>
      <c r="O12476">
        <v>7.5</v>
      </c>
      <c r="P12476">
        <v>8.9</v>
      </c>
      <c r="Q12476">
        <v>12.5</v>
      </c>
      <c r="R12476">
        <v>85</v>
      </c>
      <c r="S12476">
        <v>17500</v>
      </c>
      <c r="T12476">
        <v>28100</v>
      </c>
      <c r="U12476">
        <v>36100</v>
      </c>
    </row>
    <row r="12477" spans="1:21" hidden="1" x14ac:dyDescent="0.45">
      <c r="A12477" t="str">
        <f t="shared" si="205"/>
        <v>YAG1Non-EUL7MPoliticsAll</v>
      </c>
      <c r="B12477" t="s">
        <v>116</v>
      </c>
      <c r="C12477" t="s">
        <v>49</v>
      </c>
      <c r="D12477">
        <v>1</v>
      </c>
      <c r="E12477" t="s">
        <v>162</v>
      </c>
      <c r="F12477" t="s">
        <v>145</v>
      </c>
      <c r="G12477" t="s">
        <v>144</v>
      </c>
      <c r="H12477" t="s">
        <v>91</v>
      </c>
      <c r="I12477" t="s">
        <v>28</v>
      </c>
      <c r="J12477">
        <v>1040</v>
      </c>
      <c r="K12477">
        <v>68.900000000000006</v>
      </c>
      <c r="L12477">
        <v>325</v>
      </c>
      <c r="M12477">
        <v>16.8</v>
      </c>
      <c r="N12477">
        <v>2.5</v>
      </c>
      <c r="O12477">
        <v>5.0999999999999996</v>
      </c>
      <c r="P12477">
        <v>7.1</v>
      </c>
      <c r="Q12477">
        <v>11.8</v>
      </c>
      <c r="R12477">
        <v>50</v>
      </c>
      <c r="S12477">
        <v>20400</v>
      </c>
      <c r="T12477">
        <v>28100</v>
      </c>
      <c r="U12477">
        <v>35000</v>
      </c>
    </row>
    <row r="12478" spans="1:21" hidden="1" x14ac:dyDescent="0.45">
      <c r="A12478" t="str">
        <f t="shared" si="205"/>
        <v>YAG1Non-EUL8FPoliticsAll</v>
      </c>
      <c r="B12478" t="s">
        <v>116</v>
      </c>
      <c r="C12478" t="s">
        <v>49</v>
      </c>
      <c r="D12478">
        <v>1</v>
      </c>
      <c r="E12478" t="s">
        <v>162</v>
      </c>
      <c r="F12478" t="s">
        <v>139</v>
      </c>
      <c r="G12478" t="s">
        <v>143</v>
      </c>
      <c r="H12478" t="s">
        <v>91</v>
      </c>
      <c r="I12478" t="s">
        <v>28</v>
      </c>
      <c r="J12478">
        <v>70</v>
      </c>
      <c r="K12478">
        <v>33</v>
      </c>
      <c r="L12478">
        <v>45</v>
      </c>
      <c r="M12478">
        <v>38.6</v>
      </c>
      <c r="N12478">
        <v>8.1</v>
      </c>
      <c r="O12478">
        <v>18.8</v>
      </c>
      <c r="P12478">
        <v>20.3</v>
      </c>
      <c r="Q12478">
        <v>20.3</v>
      </c>
      <c r="R12478" t="s">
        <v>161</v>
      </c>
      <c r="S12478" t="s">
        <v>161</v>
      </c>
      <c r="T12478" t="s">
        <v>161</v>
      </c>
      <c r="U12478" t="s">
        <v>161</v>
      </c>
    </row>
    <row r="12479" spans="1:21" hidden="1" x14ac:dyDescent="0.45">
      <c r="A12479" t="str">
        <f t="shared" si="205"/>
        <v>YAG1Non-EUL8MPoliticsAll</v>
      </c>
      <c r="B12479" t="s">
        <v>116</v>
      </c>
      <c r="C12479" t="s">
        <v>49</v>
      </c>
      <c r="D12479">
        <v>1</v>
      </c>
      <c r="E12479" t="s">
        <v>162</v>
      </c>
      <c r="F12479" t="s">
        <v>139</v>
      </c>
      <c r="G12479" t="s">
        <v>144</v>
      </c>
      <c r="H12479" t="s">
        <v>91</v>
      </c>
      <c r="I12479" t="s">
        <v>28</v>
      </c>
      <c r="J12479">
        <v>110</v>
      </c>
      <c r="K12479">
        <v>41</v>
      </c>
      <c r="L12479">
        <v>65</v>
      </c>
      <c r="M12479">
        <v>31.8</v>
      </c>
      <c r="N12479">
        <v>6.1</v>
      </c>
      <c r="O12479">
        <v>19.2</v>
      </c>
      <c r="P12479">
        <v>20.100000000000001</v>
      </c>
      <c r="Q12479">
        <v>21</v>
      </c>
      <c r="R12479">
        <v>20</v>
      </c>
      <c r="S12479">
        <v>9100</v>
      </c>
      <c r="T12479">
        <v>33900</v>
      </c>
      <c r="U12479">
        <v>40500</v>
      </c>
    </row>
    <row r="12480" spans="1:21" hidden="1" x14ac:dyDescent="0.45">
      <c r="A12480" t="str">
        <f t="shared" si="205"/>
        <v>YAG10Non-EUL7F+MPoliticsAbroad</v>
      </c>
      <c r="B12480" t="s">
        <v>116</v>
      </c>
      <c r="C12480" t="s">
        <v>142</v>
      </c>
      <c r="D12480">
        <v>10</v>
      </c>
      <c r="E12480" t="s">
        <v>162</v>
      </c>
      <c r="F12480" t="s">
        <v>145</v>
      </c>
      <c r="G12480" t="s">
        <v>138</v>
      </c>
      <c r="H12480" t="s">
        <v>91</v>
      </c>
      <c r="I12480" t="s">
        <v>146</v>
      </c>
      <c r="J12480">
        <v>65</v>
      </c>
      <c r="K12480">
        <v>0</v>
      </c>
      <c r="L12480">
        <v>65</v>
      </c>
      <c r="M12480">
        <v>87.2</v>
      </c>
      <c r="N12480">
        <v>1.6</v>
      </c>
      <c r="O12480">
        <v>9.6</v>
      </c>
      <c r="P12480">
        <v>9.6</v>
      </c>
      <c r="Q12480">
        <v>11.2</v>
      </c>
      <c r="R12480" t="s">
        <v>161</v>
      </c>
      <c r="S12480" t="s">
        <v>161</v>
      </c>
      <c r="T12480" t="s">
        <v>161</v>
      </c>
      <c r="U12480" t="s">
        <v>161</v>
      </c>
    </row>
    <row r="12481" spans="1:21" hidden="1" x14ac:dyDescent="0.45">
      <c r="A12481" t="str">
        <f t="shared" si="205"/>
        <v>YAG10Non-EUL7F+MPoliticsEast Midlands</v>
      </c>
      <c r="B12481" t="s">
        <v>116</v>
      </c>
      <c r="C12481" t="s">
        <v>142</v>
      </c>
      <c r="D12481">
        <v>10</v>
      </c>
      <c r="E12481" t="s">
        <v>162</v>
      </c>
      <c r="F12481" t="s">
        <v>145</v>
      </c>
      <c r="G12481" t="s">
        <v>138</v>
      </c>
      <c r="H12481" t="s">
        <v>91</v>
      </c>
      <c r="I12481" t="s">
        <v>147</v>
      </c>
      <c r="J12481">
        <v>15</v>
      </c>
      <c r="K12481">
        <v>0</v>
      </c>
      <c r="L12481">
        <v>15</v>
      </c>
      <c r="M12481">
        <v>64.3</v>
      </c>
      <c r="N12481">
        <v>0</v>
      </c>
      <c r="O12481">
        <v>14.3</v>
      </c>
      <c r="P12481">
        <v>21.4</v>
      </c>
      <c r="Q12481">
        <v>35.700000000000003</v>
      </c>
      <c r="R12481" t="s">
        <v>157</v>
      </c>
      <c r="S12481" t="s">
        <v>157</v>
      </c>
      <c r="T12481" t="s">
        <v>157</v>
      </c>
      <c r="U12481" t="s">
        <v>157</v>
      </c>
    </row>
    <row r="12482" spans="1:21" hidden="1" x14ac:dyDescent="0.45">
      <c r="A12482" t="str">
        <f t="shared" si="205"/>
        <v>YAG10Non-EUL7F+MPoliticsEast of England</v>
      </c>
      <c r="B12482" t="s">
        <v>116</v>
      </c>
      <c r="C12482" t="s">
        <v>142</v>
      </c>
      <c r="D12482">
        <v>10</v>
      </c>
      <c r="E12482" t="s">
        <v>162</v>
      </c>
      <c r="F12482" t="s">
        <v>145</v>
      </c>
      <c r="G12482" t="s">
        <v>138</v>
      </c>
      <c r="H12482" t="s">
        <v>91</v>
      </c>
      <c r="I12482" t="s">
        <v>148</v>
      </c>
      <c r="J12482">
        <v>20</v>
      </c>
      <c r="K12482">
        <v>0</v>
      </c>
      <c r="L12482">
        <v>20</v>
      </c>
      <c r="M12482">
        <v>64.3</v>
      </c>
      <c r="N12482">
        <v>0</v>
      </c>
      <c r="O12482">
        <v>30.4</v>
      </c>
      <c r="P12482">
        <v>35.700000000000003</v>
      </c>
      <c r="Q12482">
        <v>35.700000000000003</v>
      </c>
      <c r="R12482" t="s">
        <v>161</v>
      </c>
      <c r="S12482" t="s">
        <v>161</v>
      </c>
      <c r="T12482" t="s">
        <v>161</v>
      </c>
      <c r="U12482" t="s">
        <v>161</v>
      </c>
    </row>
    <row r="12483" spans="1:21" hidden="1" x14ac:dyDescent="0.45">
      <c r="A12483" t="str">
        <f t="shared" si="205"/>
        <v>YAG10Non-EUL7F+MPoliticsLondon</v>
      </c>
      <c r="B12483" t="s">
        <v>116</v>
      </c>
      <c r="C12483" t="s">
        <v>142</v>
      </c>
      <c r="D12483">
        <v>10</v>
      </c>
      <c r="E12483" t="s">
        <v>162</v>
      </c>
      <c r="F12483" t="s">
        <v>145</v>
      </c>
      <c r="G12483" t="s">
        <v>138</v>
      </c>
      <c r="H12483" t="s">
        <v>91</v>
      </c>
      <c r="I12483" t="s">
        <v>149</v>
      </c>
      <c r="J12483">
        <v>210</v>
      </c>
      <c r="K12483">
        <v>0</v>
      </c>
      <c r="L12483">
        <v>210</v>
      </c>
      <c r="M12483">
        <v>59.1</v>
      </c>
      <c r="N12483">
        <v>3</v>
      </c>
      <c r="O12483">
        <v>35.5</v>
      </c>
      <c r="P12483">
        <v>36.9</v>
      </c>
      <c r="Q12483">
        <v>37.9</v>
      </c>
      <c r="R12483">
        <v>70</v>
      </c>
      <c r="S12483">
        <v>30300</v>
      </c>
      <c r="T12483">
        <v>45300</v>
      </c>
      <c r="U12483">
        <v>65000</v>
      </c>
    </row>
    <row r="12484" spans="1:21" hidden="1" x14ac:dyDescent="0.45">
      <c r="A12484" t="str">
        <f t="shared" si="205"/>
        <v>YAG10Non-EUL7F+MPoliticsNorth East</v>
      </c>
      <c r="B12484" t="s">
        <v>116</v>
      </c>
      <c r="C12484" t="s">
        <v>142</v>
      </c>
      <c r="D12484">
        <v>10</v>
      </c>
      <c r="E12484" t="s">
        <v>162</v>
      </c>
      <c r="F12484" t="s">
        <v>145</v>
      </c>
      <c r="G12484" t="s">
        <v>138</v>
      </c>
      <c r="H12484" t="s">
        <v>91</v>
      </c>
      <c r="I12484" t="s">
        <v>150</v>
      </c>
      <c r="J12484">
        <v>15</v>
      </c>
      <c r="K12484">
        <v>0</v>
      </c>
      <c r="L12484">
        <v>15</v>
      </c>
      <c r="M12484">
        <v>76</v>
      </c>
      <c r="N12484">
        <v>0</v>
      </c>
      <c r="O12484">
        <v>24</v>
      </c>
      <c r="P12484">
        <v>24</v>
      </c>
      <c r="Q12484">
        <v>24</v>
      </c>
      <c r="R12484" t="s">
        <v>161</v>
      </c>
      <c r="S12484" t="s">
        <v>161</v>
      </c>
      <c r="T12484" t="s">
        <v>161</v>
      </c>
      <c r="U12484" t="s">
        <v>161</v>
      </c>
    </row>
    <row r="12485" spans="1:21" hidden="1" x14ac:dyDescent="0.45">
      <c r="A12485" t="str">
        <f t="shared" si="205"/>
        <v>YAG10Non-EUL7F+MPoliticsNorth West</v>
      </c>
      <c r="B12485" t="s">
        <v>116</v>
      </c>
      <c r="C12485" t="s">
        <v>142</v>
      </c>
      <c r="D12485">
        <v>10</v>
      </c>
      <c r="E12485" t="s">
        <v>162</v>
      </c>
      <c r="F12485" t="s">
        <v>145</v>
      </c>
      <c r="G12485" t="s">
        <v>138</v>
      </c>
      <c r="H12485" t="s">
        <v>91</v>
      </c>
      <c r="I12485" t="s">
        <v>151</v>
      </c>
      <c r="J12485">
        <v>20</v>
      </c>
      <c r="K12485">
        <v>0</v>
      </c>
      <c r="L12485">
        <v>20</v>
      </c>
      <c r="M12485">
        <v>60</v>
      </c>
      <c r="N12485">
        <v>5</v>
      </c>
      <c r="O12485">
        <v>30</v>
      </c>
      <c r="P12485">
        <v>35</v>
      </c>
      <c r="Q12485">
        <v>35</v>
      </c>
      <c r="R12485" t="s">
        <v>161</v>
      </c>
      <c r="S12485" t="s">
        <v>161</v>
      </c>
      <c r="T12485" t="s">
        <v>161</v>
      </c>
      <c r="U12485" t="s">
        <v>161</v>
      </c>
    </row>
    <row r="12486" spans="1:21" hidden="1" x14ac:dyDescent="0.45">
      <c r="A12486" t="str">
        <f t="shared" si="205"/>
        <v>YAG10Non-EUL7F+MPoliticsNorthern Ireland</v>
      </c>
      <c r="B12486" t="s">
        <v>116</v>
      </c>
      <c r="C12486" t="s">
        <v>142</v>
      </c>
      <c r="D12486">
        <v>10</v>
      </c>
      <c r="E12486" t="s">
        <v>162</v>
      </c>
      <c r="F12486" t="s">
        <v>145</v>
      </c>
      <c r="G12486" t="s">
        <v>138</v>
      </c>
      <c r="H12486" t="s">
        <v>91</v>
      </c>
      <c r="I12486" t="s">
        <v>152</v>
      </c>
      <c r="J12486">
        <v>5</v>
      </c>
      <c r="K12486">
        <v>0</v>
      </c>
      <c r="L12486">
        <v>5</v>
      </c>
      <c r="M12486">
        <v>50</v>
      </c>
      <c r="N12486">
        <v>0</v>
      </c>
      <c r="O12486">
        <v>50</v>
      </c>
      <c r="P12486">
        <v>50</v>
      </c>
      <c r="Q12486">
        <v>50</v>
      </c>
      <c r="R12486" t="s">
        <v>161</v>
      </c>
      <c r="S12486" t="s">
        <v>161</v>
      </c>
      <c r="T12486" t="s">
        <v>161</v>
      </c>
      <c r="U12486" t="s">
        <v>161</v>
      </c>
    </row>
    <row r="12487" spans="1:21" hidden="1" x14ac:dyDescent="0.45">
      <c r="A12487" t="str">
        <f t="shared" ref="A12487:A12550" si="206">"YAG"&amp;D12487 &amp;E12487 &amp;F12487 &amp; G12487 &amp;H12487 &amp;I12487</f>
        <v>YAG10Non-EUL7F+MPoliticsScotland</v>
      </c>
      <c r="B12487" t="s">
        <v>116</v>
      </c>
      <c r="C12487" t="s">
        <v>142</v>
      </c>
      <c r="D12487">
        <v>10</v>
      </c>
      <c r="E12487" t="s">
        <v>162</v>
      </c>
      <c r="F12487" t="s">
        <v>145</v>
      </c>
      <c r="G12487" t="s">
        <v>138</v>
      </c>
      <c r="H12487" t="s">
        <v>91</v>
      </c>
      <c r="I12487" t="s">
        <v>153</v>
      </c>
      <c r="J12487">
        <v>10</v>
      </c>
      <c r="K12487">
        <v>0</v>
      </c>
      <c r="L12487">
        <v>10</v>
      </c>
      <c r="M12487">
        <v>75</v>
      </c>
      <c r="N12487">
        <v>0</v>
      </c>
      <c r="O12487">
        <v>18.8</v>
      </c>
      <c r="P12487">
        <v>18.8</v>
      </c>
      <c r="Q12487">
        <v>25</v>
      </c>
      <c r="R12487" t="s">
        <v>161</v>
      </c>
      <c r="S12487" t="s">
        <v>161</v>
      </c>
      <c r="T12487" t="s">
        <v>161</v>
      </c>
      <c r="U12487" t="s">
        <v>161</v>
      </c>
    </row>
    <row r="12488" spans="1:21" hidden="1" x14ac:dyDescent="0.45">
      <c r="A12488" t="str">
        <f t="shared" si="206"/>
        <v>YAG10Non-EUL7F+MPoliticsSouth East</v>
      </c>
      <c r="B12488" t="s">
        <v>116</v>
      </c>
      <c r="C12488" t="s">
        <v>142</v>
      </c>
      <c r="D12488">
        <v>10</v>
      </c>
      <c r="E12488" t="s">
        <v>162</v>
      </c>
      <c r="F12488" t="s">
        <v>145</v>
      </c>
      <c r="G12488" t="s">
        <v>138</v>
      </c>
      <c r="H12488" t="s">
        <v>91</v>
      </c>
      <c r="I12488" t="s">
        <v>154</v>
      </c>
      <c r="J12488">
        <v>60</v>
      </c>
      <c r="K12488">
        <v>0</v>
      </c>
      <c r="L12488">
        <v>60</v>
      </c>
      <c r="M12488">
        <v>55.7</v>
      </c>
      <c r="N12488">
        <v>7.4</v>
      </c>
      <c r="O12488">
        <v>33</v>
      </c>
      <c r="P12488">
        <v>36.4</v>
      </c>
      <c r="Q12488">
        <v>36.9</v>
      </c>
      <c r="R12488">
        <v>20</v>
      </c>
      <c r="S12488">
        <v>24800</v>
      </c>
      <c r="T12488">
        <v>35000</v>
      </c>
      <c r="U12488">
        <v>47800</v>
      </c>
    </row>
    <row r="12489" spans="1:21" hidden="1" x14ac:dyDescent="0.45">
      <c r="A12489" t="str">
        <f t="shared" si="206"/>
        <v>YAG10Non-EUL7F+MPoliticsSouth West</v>
      </c>
      <c r="B12489" t="s">
        <v>116</v>
      </c>
      <c r="C12489" t="s">
        <v>142</v>
      </c>
      <c r="D12489">
        <v>10</v>
      </c>
      <c r="E12489" t="s">
        <v>162</v>
      </c>
      <c r="F12489" t="s">
        <v>145</v>
      </c>
      <c r="G12489" t="s">
        <v>138</v>
      </c>
      <c r="H12489" t="s">
        <v>91</v>
      </c>
      <c r="I12489" t="s">
        <v>155</v>
      </c>
      <c r="J12489">
        <v>15</v>
      </c>
      <c r="K12489">
        <v>0</v>
      </c>
      <c r="L12489">
        <v>15</v>
      </c>
      <c r="M12489">
        <v>48.6</v>
      </c>
      <c r="N12489">
        <v>0</v>
      </c>
      <c r="O12489">
        <v>43.2</v>
      </c>
      <c r="P12489">
        <v>51.4</v>
      </c>
      <c r="Q12489">
        <v>51.4</v>
      </c>
      <c r="R12489" t="s">
        <v>161</v>
      </c>
      <c r="S12489" t="s">
        <v>161</v>
      </c>
      <c r="T12489" t="s">
        <v>161</v>
      </c>
      <c r="U12489" t="s">
        <v>161</v>
      </c>
    </row>
    <row r="12490" spans="1:21" hidden="1" x14ac:dyDescent="0.45">
      <c r="A12490" t="str">
        <f t="shared" si="206"/>
        <v>YAG10Non-EUL7F+MPoliticsWales</v>
      </c>
      <c r="B12490" t="s">
        <v>116</v>
      </c>
      <c r="C12490" t="s">
        <v>142</v>
      </c>
      <c r="D12490">
        <v>10</v>
      </c>
      <c r="E12490" t="s">
        <v>162</v>
      </c>
      <c r="F12490" t="s">
        <v>145</v>
      </c>
      <c r="G12490" t="s">
        <v>138</v>
      </c>
      <c r="H12490" t="s">
        <v>91</v>
      </c>
      <c r="I12490" t="s">
        <v>158</v>
      </c>
      <c r="J12490" t="s">
        <v>161</v>
      </c>
      <c r="K12490" t="s">
        <v>161</v>
      </c>
      <c r="L12490" t="s">
        <v>161</v>
      </c>
      <c r="M12490" t="s">
        <v>161</v>
      </c>
      <c r="N12490" t="s">
        <v>161</v>
      </c>
      <c r="O12490" t="s">
        <v>161</v>
      </c>
      <c r="P12490" t="s">
        <v>161</v>
      </c>
      <c r="Q12490" t="s">
        <v>161</v>
      </c>
      <c r="R12490" t="s">
        <v>157</v>
      </c>
      <c r="S12490" t="s">
        <v>157</v>
      </c>
      <c r="T12490" t="s">
        <v>157</v>
      </c>
      <c r="U12490" t="s">
        <v>157</v>
      </c>
    </row>
    <row r="12491" spans="1:21" hidden="1" x14ac:dyDescent="0.45">
      <c r="A12491" t="str">
        <f t="shared" si="206"/>
        <v>YAG10Non-EUL7F+MPoliticsWest Midlands</v>
      </c>
      <c r="B12491" t="s">
        <v>116</v>
      </c>
      <c r="C12491" t="s">
        <v>142</v>
      </c>
      <c r="D12491">
        <v>10</v>
      </c>
      <c r="E12491" t="s">
        <v>162</v>
      </c>
      <c r="F12491" t="s">
        <v>145</v>
      </c>
      <c r="G12491" t="s">
        <v>138</v>
      </c>
      <c r="H12491" t="s">
        <v>91</v>
      </c>
      <c r="I12491" t="s">
        <v>159</v>
      </c>
      <c r="J12491">
        <v>25</v>
      </c>
      <c r="K12491">
        <v>0</v>
      </c>
      <c r="L12491">
        <v>25</v>
      </c>
      <c r="M12491">
        <v>58.3</v>
      </c>
      <c r="N12491">
        <v>4.2</v>
      </c>
      <c r="O12491">
        <v>25</v>
      </c>
      <c r="P12491">
        <v>29.2</v>
      </c>
      <c r="Q12491">
        <v>37.5</v>
      </c>
      <c r="R12491" t="s">
        <v>161</v>
      </c>
      <c r="S12491" t="s">
        <v>161</v>
      </c>
      <c r="T12491" t="s">
        <v>161</v>
      </c>
      <c r="U12491" t="s">
        <v>161</v>
      </c>
    </row>
    <row r="12492" spans="1:21" hidden="1" x14ac:dyDescent="0.45">
      <c r="A12492" t="str">
        <f t="shared" si="206"/>
        <v>YAG10Non-EUL7F+MPoliticsYorkshire and The Humber</v>
      </c>
      <c r="B12492" t="s">
        <v>116</v>
      </c>
      <c r="C12492" t="s">
        <v>142</v>
      </c>
      <c r="D12492">
        <v>10</v>
      </c>
      <c r="E12492" t="s">
        <v>162</v>
      </c>
      <c r="F12492" t="s">
        <v>145</v>
      </c>
      <c r="G12492" t="s">
        <v>138</v>
      </c>
      <c r="H12492" t="s">
        <v>91</v>
      </c>
      <c r="I12492" t="s">
        <v>160</v>
      </c>
      <c r="J12492">
        <v>25</v>
      </c>
      <c r="K12492">
        <v>0</v>
      </c>
      <c r="L12492">
        <v>25</v>
      </c>
      <c r="M12492">
        <v>80</v>
      </c>
      <c r="N12492">
        <v>0</v>
      </c>
      <c r="O12492">
        <v>12</v>
      </c>
      <c r="P12492">
        <v>20</v>
      </c>
      <c r="Q12492">
        <v>20</v>
      </c>
      <c r="R12492" t="s">
        <v>161</v>
      </c>
      <c r="S12492" t="s">
        <v>161</v>
      </c>
      <c r="T12492" t="s">
        <v>161</v>
      </c>
      <c r="U12492" t="s">
        <v>161</v>
      </c>
    </row>
    <row r="12493" spans="1:21" hidden="1" x14ac:dyDescent="0.45">
      <c r="A12493" t="str">
        <f t="shared" si="206"/>
        <v>YAG10Non-EUL7F+MPoliticsNA</v>
      </c>
      <c r="B12493" t="s">
        <v>116</v>
      </c>
      <c r="C12493" t="s">
        <v>142</v>
      </c>
      <c r="D12493">
        <v>10</v>
      </c>
      <c r="E12493" t="s">
        <v>162</v>
      </c>
      <c r="F12493" t="s">
        <v>145</v>
      </c>
      <c r="G12493" t="s">
        <v>138</v>
      </c>
      <c r="H12493" t="s">
        <v>91</v>
      </c>
      <c r="I12493" t="s">
        <v>157</v>
      </c>
      <c r="J12493">
        <v>1065</v>
      </c>
      <c r="K12493">
        <v>99.7</v>
      </c>
      <c r="L12493">
        <v>5</v>
      </c>
      <c r="M12493">
        <v>0</v>
      </c>
      <c r="N12493">
        <v>0</v>
      </c>
      <c r="O12493">
        <v>0</v>
      </c>
      <c r="P12493">
        <v>0</v>
      </c>
      <c r="Q12493">
        <v>0.3</v>
      </c>
      <c r="R12493" t="s">
        <v>157</v>
      </c>
      <c r="S12493" t="s">
        <v>157</v>
      </c>
      <c r="T12493" t="s">
        <v>157</v>
      </c>
      <c r="U12493" t="s">
        <v>157</v>
      </c>
    </row>
    <row r="12494" spans="1:21" hidden="1" x14ac:dyDescent="0.45">
      <c r="A12494" t="str">
        <f t="shared" si="206"/>
        <v>YAG10Non-EUL8F+MPoliticsAbroad</v>
      </c>
      <c r="B12494" t="s">
        <v>116</v>
      </c>
      <c r="C12494" t="s">
        <v>142</v>
      </c>
      <c r="D12494">
        <v>10</v>
      </c>
      <c r="E12494" t="s">
        <v>162</v>
      </c>
      <c r="F12494" t="s">
        <v>139</v>
      </c>
      <c r="G12494" t="s">
        <v>138</v>
      </c>
      <c r="H12494" t="s">
        <v>91</v>
      </c>
      <c r="I12494" t="s">
        <v>146</v>
      </c>
      <c r="J12494">
        <v>15</v>
      </c>
      <c r="K12494">
        <v>0</v>
      </c>
      <c r="L12494">
        <v>15</v>
      </c>
      <c r="M12494">
        <v>66.7</v>
      </c>
      <c r="N12494">
        <v>8.3000000000000007</v>
      </c>
      <c r="O12494">
        <v>25</v>
      </c>
      <c r="P12494">
        <v>25</v>
      </c>
      <c r="Q12494">
        <v>25</v>
      </c>
      <c r="R12494" t="s">
        <v>157</v>
      </c>
      <c r="S12494" t="s">
        <v>157</v>
      </c>
      <c r="T12494" t="s">
        <v>157</v>
      </c>
      <c r="U12494" t="s">
        <v>157</v>
      </c>
    </row>
    <row r="12495" spans="1:21" hidden="1" x14ac:dyDescent="0.45">
      <c r="A12495" t="str">
        <f t="shared" si="206"/>
        <v>YAG10Non-EUL8F+MPoliticsEast of England</v>
      </c>
      <c r="B12495" t="s">
        <v>116</v>
      </c>
      <c r="C12495" t="s">
        <v>142</v>
      </c>
      <c r="D12495">
        <v>10</v>
      </c>
      <c r="E12495" t="s">
        <v>162</v>
      </c>
      <c r="F12495" t="s">
        <v>139</v>
      </c>
      <c r="G12495" t="s">
        <v>138</v>
      </c>
      <c r="H12495" t="s">
        <v>91</v>
      </c>
      <c r="I12495" t="s">
        <v>148</v>
      </c>
      <c r="J12495">
        <v>5</v>
      </c>
      <c r="K12495">
        <v>0</v>
      </c>
      <c r="L12495">
        <v>5</v>
      </c>
      <c r="M12495">
        <v>100</v>
      </c>
      <c r="N12495">
        <v>0</v>
      </c>
      <c r="O12495">
        <v>0</v>
      </c>
      <c r="P12495">
        <v>0</v>
      </c>
      <c r="Q12495">
        <v>0</v>
      </c>
      <c r="R12495" t="s">
        <v>157</v>
      </c>
      <c r="S12495" t="s">
        <v>157</v>
      </c>
      <c r="T12495" t="s">
        <v>157</v>
      </c>
      <c r="U12495" t="s">
        <v>157</v>
      </c>
    </row>
    <row r="12496" spans="1:21" hidden="1" x14ac:dyDescent="0.45">
      <c r="A12496" t="str">
        <f t="shared" si="206"/>
        <v>YAG10Non-EUL8F+MPoliticsLondon</v>
      </c>
      <c r="B12496" t="s">
        <v>116</v>
      </c>
      <c r="C12496" t="s">
        <v>142</v>
      </c>
      <c r="D12496">
        <v>10</v>
      </c>
      <c r="E12496" t="s">
        <v>162</v>
      </c>
      <c r="F12496" t="s">
        <v>139</v>
      </c>
      <c r="G12496" t="s">
        <v>138</v>
      </c>
      <c r="H12496" t="s">
        <v>91</v>
      </c>
      <c r="I12496" t="s">
        <v>149</v>
      </c>
      <c r="J12496">
        <v>20</v>
      </c>
      <c r="K12496">
        <v>0</v>
      </c>
      <c r="L12496">
        <v>20</v>
      </c>
      <c r="M12496">
        <v>55.6</v>
      </c>
      <c r="N12496">
        <v>5.6</v>
      </c>
      <c r="O12496">
        <v>38.9</v>
      </c>
      <c r="P12496">
        <v>38.9</v>
      </c>
      <c r="Q12496">
        <v>38.9</v>
      </c>
      <c r="R12496" t="s">
        <v>161</v>
      </c>
      <c r="S12496" t="s">
        <v>161</v>
      </c>
      <c r="T12496" t="s">
        <v>161</v>
      </c>
      <c r="U12496" t="s">
        <v>161</v>
      </c>
    </row>
    <row r="12497" spans="1:21" hidden="1" x14ac:dyDescent="0.45">
      <c r="A12497" t="str">
        <f t="shared" si="206"/>
        <v>YAG10Non-EUL8F+MPoliticsNorth East</v>
      </c>
      <c r="B12497" t="s">
        <v>116</v>
      </c>
      <c r="C12497" t="s">
        <v>142</v>
      </c>
      <c r="D12497">
        <v>10</v>
      </c>
      <c r="E12497" t="s">
        <v>162</v>
      </c>
      <c r="F12497" t="s">
        <v>139</v>
      </c>
      <c r="G12497" t="s">
        <v>138</v>
      </c>
      <c r="H12497" t="s">
        <v>91</v>
      </c>
      <c r="I12497" t="s">
        <v>150</v>
      </c>
      <c r="J12497">
        <v>5</v>
      </c>
      <c r="K12497">
        <v>0</v>
      </c>
      <c r="L12497">
        <v>5</v>
      </c>
      <c r="M12497">
        <v>100</v>
      </c>
      <c r="N12497">
        <v>0</v>
      </c>
      <c r="O12497">
        <v>0</v>
      </c>
      <c r="P12497">
        <v>0</v>
      </c>
      <c r="Q12497">
        <v>0</v>
      </c>
      <c r="R12497" t="s">
        <v>157</v>
      </c>
      <c r="S12497" t="s">
        <v>157</v>
      </c>
      <c r="T12497" t="s">
        <v>157</v>
      </c>
      <c r="U12497" t="s">
        <v>157</v>
      </c>
    </row>
    <row r="12498" spans="1:21" hidden="1" x14ac:dyDescent="0.45">
      <c r="A12498" t="str">
        <f t="shared" si="206"/>
        <v>YAG10Non-EUL8F+MPoliticsNorth West</v>
      </c>
      <c r="B12498" t="s">
        <v>116</v>
      </c>
      <c r="C12498" t="s">
        <v>142</v>
      </c>
      <c r="D12498">
        <v>10</v>
      </c>
      <c r="E12498" t="s">
        <v>162</v>
      </c>
      <c r="F12498" t="s">
        <v>139</v>
      </c>
      <c r="G12498" t="s">
        <v>138</v>
      </c>
      <c r="H12498" t="s">
        <v>91</v>
      </c>
      <c r="I12498" t="s">
        <v>151</v>
      </c>
      <c r="J12498">
        <v>10</v>
      </c>
      <c r="K12498">
        <v>0</v>
      </c>
      <c r="L12498">
        <v>10</v>
      </c>
      <c r="M12498">
        <v>62.5</v>
      </c>
      <c r="N12498">
        <v>0</v>
      </c>
      <c r="O12498">
        <v>37.5</v>
      </c>
      <c r="P12498">
        <v>37.5</v>
      </c>
      <c r="Q12498">
        <v>37.5</v>
      </c>
      <c r="R12498" t="s">
        <v>161</v>
      </c>
      <c r="S12498" t="s">
        <v>161</v>
      </c>
      <c r="T12498" t="s">
        <v>161</v>
      </c>
      <c r="U12498" t="s">
        <v>161</v>
      </c>
    </row>
    <row r="12499" spans="1:21" hidden="1" x14ac:dyDescent="0.45">
      <c r="A12499" t="str">
        <f t="shared" si="206"/>
        <v>YAG10Non-EUL8F+MPoliticsNorthern Ireland</v>
      </c>
      <c r="B12499" t="s">
        <v>116</v>
      </c>
      <c r="C12499" t="s">
        <v>142</v>
      </c>
      <c r="D12499">
        <v>10</v>
      </c>
      <c r="E12499" t="s">
        <v>162</v>
      </c>
      <c r="F12499" t="s">
        <v>139</v>
      </c>
      <c r="G12499" t="s">
        <v>138</v>
      </c>
      <c r="H12499" t="s">
        <v>91</v>
      </c>
      <c r="I12499" t="s">
        <v>152</v>
      </c>
      <c r="J12499" t="s">
        <v>161</v>
      </c>
      <c r="K12499" t="s">
        <v>161</v>
      </c>
      <c r="L12499" t="s">
        <v>161</v>
      </c>
      <c r="M12499" t="s">
        <v>161</v>
      </c>
      <c r="N12499" t="s">
        <v>161</v>
      </c>
      <c r="O12499" t="s">
        <v>161</v>
      </c>
      <c r="P12499" t="s">
        <v>161</v>
      </c>
      <c r="Q12499" t="s">
        <v>161</v>
      </c>
      <c r="R12499" t="s">
        <v>157</v>
      </c>
      <c r="S12499" t="s">
        <v>157</v>
      </c>
      <c r="T12499" t="s">
        <v>157</v>
      </c>
      <c r="U12499" t="s">
        <v>157</v>
      </c>
    </row>
    <row r="12500" spans="1:21" hidden="1" x14ac:dyDescent="0.45">
      <c r="A12500" t="str">
        <f t="shared" si="206"/>
        <v>YAG10Non-EUL8F+MPoliticsScotland</v>
      </c>
      <c r="B12500" t="s">
        <v>116</v>
      </c>
      <c r="C12500" t="s">
        <v>142</v>
      </c>
      <c r="D12500">
        <v>10</v>
      </c>
      <c r="E12500" t="s">
        <v>162</v>
      </c>
      <c r="F12500" t="s">
        <v>139</v>
      </c>
      <c r="G12500" t="s">
        <v>138</v>
      </c>
      <c r="H12500" t="s">
        <v>91</v>
      </c>
      <c r="I12500" t="s">
        <v>153</v>
      </c>
      <c r="J12500" t="s">
        <v>161</v>
      </c>
      <c r="K12500" t="s">
        <v>161</v>
      </c>
      <c r="L12500" t="s">
        <v>161</v>
      </c>
      <c r="M12500" t="s">
        <v>161</v>
      </c>
      <c r="N12500" t="s">
        <v>161</v>
      </c>
      <c r="O12500" t="s">
        <v>161</v>
      </c>
      <c r="P12500" t="s">
        <v>161</v>
      </c>
      <c r="Q12500" t="s">
        <v>161</v>
      </c>
      <c r="R12500" t="s">
        <v>161</v>
      </c>
      <c r="S12500" t="s">
        <v>161</v>
      </c>
      <c r="T12500" t="s">
        <v>161</v>
      </c>
      <c r="U12500" t="s">
        <v>161</v>
      </c>
    </row>
    <row r="12501" spans="1:21" hidden="1" x14ac:dyDescent="0.45">
      <c r="A12501" t="str">
        <f t="shared" si="206"/>
        <v>YAG10Non-EUL8F+MPoliticsSouth East</v>
      </c>
      <c r="B12501" t="s">
        <v>116</v>
      </c>
      <c r="C12501" t="s">
        <v>142</v>
      </c>
      <c r="D12501">
        <v>10</v>
      </c>
      <c r="E12501" t="s">
        <v>162</v>
      </c>
      <c r="F12501" t="s">
        <v>139</v>
      </c>
      <c r="G12501" t="s">
        <v>138</v>
      </c>
      <c r="H12501" t="s">
        <v>91</v>
      </c>
      <c r="I12501" t="s">
        <v>154</v>
      </c>
      <c r="J12501">
        <v>5</v>
      </c>
      <c r="K12501">
        <v>0</v>
      </c>
      <c r="L12501">
        <v>5</v>
      </c>
      <c r="M12501">
        <v>60</v>
      </c>
      <c r="N12501">
        <v>0</v>
      </c>
      <c r="O12501">
        <v>40</v>
      </c>
      <c r="P12501">
        <v>40</v>
      </c>
      <c r="Q12501">
        <v>40</v>
      </c>
      <c r="R12501" t="s">
        <v>161</v>
      </c>
      <c r="S12501" t="s">
        <v>161</v>
      </c>
      <c r="T12501" t="s">
        <v>161</v>
      </c>
      <c r="U12501" t="s">
        <v>161</v>
      </c>
    </row>
    <row r="12502" spans="1:21" hidden="1" x14ac:dyDescent="0.45">
      <c r="A12502" t="str">
        <f t="shared" si="206"/>
        <v>YAG10Non-EUL8F+MPoliticsSouth West</v>
      </c>
      <c r="B12502" t="s">
        <v>116</v>
      </c>
      <c r="C12502" t="s">
        <v>142</v>
      </c>
      <c r="D12502">
        <v>10</v>
      </c>
      <c r="E12502" t="s">
        <v>162</v>
      </c>
      <c r="F12502" t="s">
        <v>139</v>
      </c>
      <c r="G12502" t="s">
        <v>138</v>
      </c>
      <c r="H12502" t="s">
        <v>91</v>
      </c>
      <c r="I12502" t="s">
        <v>155</v>
      </c>
      <c r="J12502" t="s">
        <v>161</v>
      </c>
      <c r="K12502" t="s">
        <v>161</v>
      </c>
      <c r="L12502" t="s">
        <v>161</v>
      </c>
      <c r="M12502" t="s">
        <v>161</v>
      </c>
      <c r="N12502" t="s">
        <v>161</v>
      </c>
      <c r="O12502" t="s">
        <v>161</v>
      </c>
      <c r="P12502" t="s">
        <v>161</v>
      </c>
      <c r="Q12502" t="s">
        <v>161</v>
      </c>
      <c r="R12502" t="s">
        <v>161</v>
      </c>
      <c r="S12502" t="s">
        <v>161</v>
      </c>
      <c r="T12502" t="s">
        <v>161</v>
      </c>
      <c r="U12502" t="s">
        <v>161</v>
      </c>
    </row>
    <row r="12503" spans="1:21" hidden="1" x14ac:dyDescent="0.45">
      <c r="A12503" t="str">
        <f t="shared" si="206"/>
        <v>YAG10Non-EUL8F+MPoliticsWales</v>
      </c>
      <c r="B12503" t="s">
        <v>116</v>
      </c>
      <c r="C12503" t="s">
        <v>142</v>
      </c>
      <c r="D12503">
        <v>10</v>
      </c>
      <c r="E12503" t="s">
        <v>162</v>
      </c>
      <c r="F12503" t="s">
        <v>139</v>
      </c>
      <c r="G12503" t="s">
        <v>138</v>
      </c>
      <c r="H12503" t="s">
        <v>91</v>
      </c>
      <c r="I12503" t="s">
        <v>158</v>
      </c>
      <c r="J12503" t="s">
        <v>161</v>
      </c>
      <c r="K12503" t="s">
        <v>161</v>
      </c>
      <c r="L12503" t="s">
        <v>161</v>
      </c>
      <c r="M12503" t="s">
        <v>161</v>
      </c>
      <c r="N12503" t="s">
        <v>161</v>
      </c>
      <c r="O12503" t="s">
        <v>161</v>
      </c>
      <c r="P12503" t="s">
        <v>161</v>
      </c>
      <c r="Q12503" t="s">
        <v>161</v>
      </c>
      <c r="R12503" t="s">
        <v>157</v>
      </c>
      <c r="S12503" t="s">
        <v>157</v>
      </c>
      <c r="T12503" t="s">
        <v>157</v>
      </c>
      <c r="U12503" t="s">
        <v>157</v>
      </c>
    </row>
    <row r="12504" spans="1:21" hidden="1" x14ac:dyDescent="0.45">
      <c r="A12504" t="str">
        <f t="shared" si="206"/>
        <v>YAG10Non-EUL8F+MPoliticsWest Midlands</v>
      </c>
      <c r="B12504" t="s">
        <v>116</v>
      </c>
      <c r="C12504" t="s">
        <v>142</v>
      </c>
      <c r="D12504">
        <v>10</v>
      </c>
      <c r="E12504" t="s">
        <v>162</v>
      </c>
      <c r="F12504" t="s">
        <v>139</v>
      </c>
      <c r="G12504" t="s">
        <v>138</v>
      </c>
      <c r="H12504" t="s">
        <v>91</v>
      </c>
      <c r="I12504" t="s">
        <v>159</v>
      </c>
      <c r="J12504" t="s">
        <v>161</v>
      </c>
      <c r="K12504" t="s">
        <v>161</v>
      </c>
      <c r="L12504" t="s">
        <v>161</v>
      </c>
      <c r="M12504" t="s">
        <v>161</v>
      </c>
      <c r="N12504" t="s">
        <v>161</v>
      </c>
      <c r="O12504" t="s">
        <v>161</v>
      </c>
      <c r="P12504" t="s">
        <v>161</v>
      </c>
      <c r="Q12504" t="s">
        <v>161</v>
      </c>
      <c r="R12504" t="s">
        <v>157</v>
      </c>
      <c r="S12504" t="s">
        <v>157</v>
      </c>
      <c r="T12504" t="s">
        <v>157</v>
      </c>
      <c r="U12504" t="s">
        <v>157</v>
      </c>
    </row>
    <row r="12505" spans="1:21" hidden="1" x14ac:dyDescent="0.45">
      <c r="A12505" t="str">
        <f t="shared" si="206"/>
        <v>YAG10Non-EUL8F+MPoliticsYorkshire and The Humber</v>
      </c>
      <c r="B12505" t="s">
        <v>116</v>
      </c>
      <c r="C12505" t="s">
        <v>142</v>
      </c>
      <c r="D12505">
        <v>10</v>
      </c>
      <c r="E12505" t="s">
        <v>162</v>
      </c>
      <c r="F12505" t="s">
        <v>139</v>
      </c>
      <c r="G12505" t="s">
        <v>138</v>
      </c>
      <c r="H12505" t="s">
        <v>91</v>
      </c>
      <c r="I12505" t="s">
        <v>160</v>
      </c>
      <c r="J12505">
        <v>5</v>
      </c>
      <c r="K12505">
        <v>0</v>
      </c>
      <c r="L12505">
        <v>5</v>
      </c>
      <c r="M12505">
        <v>100</v>
      </c>
      <c r="N12505">
        <v>0</v>
      </c>
      <c r="O12505">
        <v>0</v>
      </c>
      <c r="P12505">
        <v>0</v>
      </c>
      <c r="Q12505">
        <v>0</v>
      </c>
      <c r="R12505" t="s">
        <v>157</v>
      </c>
      <c r="S12505" t="s">
        <v>157</v>
      </c>
      <c r="T12505" t="s">
        <v>157</v>
      </c>
      <c r="U12505" t="s">
        <v>157</v>
      </c>
    </row>
    <row r="12506" spans="1:21" hidden="1" x14ac:dyDescent="0.45">
      <c r="A12506" t="str">
        <f t="shared" si="206"/>
        <v>YAG10Non-EUL8F+MPoliticsNA</v>
      </c>
      <c r="B12506" t="s">
        <v>116</v>
      </c>
      <c r="C12506" t="s">
        <v>142</v>
      </c>
      <c r="D12506">
        <v>10</v>
      </c>
      <c r="E12506" t="s">
        <v>162</v>
      </c>
      <c r="F12506" t="s">
        <v>139</v>
      </c>
      <c r="G12506" t="s">
        <v>138</v>
      </c>
      <c r="H12506" t="s">
        <v>91</v>
      </c>
      <c r="I12506" t="s">
        <v>157</v>
      </c>
      <c r="J12506">
        <v>70</v>
      </c>
      <c r="K12506">
        <v>100</v>
      </c>
      <c r="L12506" t="s">
        <v>161</v>
      </c>
      <c r="M12506" t="s">
        <v>161</v>
      </c>
      <c r="N12506" t="s">
        <v>161</v>
      </c>
      <c r="O12506" t="s">
        <v>161</v>
      </c>
      <c r="P12506" t="s">
        <v>161</v>
      </c>
      <c r="Q12506" t="s">
        <v>161</v>
      </c>
      <c r="R12506" t="s">
        <v>157</v>
      </c>
      <c r="S12506" t="s">
        <v>157</v>
      </c>
      <c r="T12506" t="s">
        <v>157</v>
      </c>
      <c r="U12506" t="s">
        <v>157</v>
      </c>
    </row>
    <row r="12507" spans="1:21" hidden="1" x14ac:dyDescent="0.45">
      <c r="A12507" t="str">
        <f t="shared" si="206"/>
        <v>YAG5Non-EUL7F+MPoliticsAbroad</v>
      </c>
      <c r="B12507" t="s">
        <v>116</v>
      </c>
      <c r="C12507" t="s">
        <v>140</v>
      </c>
      <c r="D12507">
        <v>5</v>
      </c>
      <c r="E12507" t="s">
        <v>162</v>
      </c>
      <c r="F12507" t="s">
        <v>145</v>
      </c>
      <c r="G12507" t="s">
        <v>138</v>
      </c>
      <c r="H12507" t="s">
        <v>91</v>
      </c>
      <c r="I12507" t="s">
        <v>146</v>
      </c>
      <c r="J12507">
        <v>60</v>
      </c>
      <c r="K12507">
        <v>0</v>
      </c>
      <c r="L12507">
        <v>60</v>
      </c>
      <c r="M12507">
        <v>98.6</v>
      </c>
      <c r="N12507">
        <v>0</v>
      </c>
      <c r="O12507">
        <v>0</v>
      </c>
      <c r="P12507">
        <v>0</v>
      </c>
      <c r="Q12507">
        <v>1.4</v>
      </c>
      <c r="R12507" t="s">
        <v>157</v>
      </c>
      <c r="S12507" t="s">
        <v>157</v>
      </c>
      <c r="T12507" t="s">
        <v>157</v>
      </c>
      <c r="U12507" t="s">
        <v>157</v>
      </c>
    </row>
    <row r="12508" spans="1:21" hidden="1" x14ac:dyDescent="0.45">
      <c r="A12508" t="str">
        <f t="shared" si="206"/>
        <v>YAG5Non-EUL7F+MPoliticsEast Midlands</v>
      </c>
      <c r="B12508" t="s">
        <v>116</v>
      </c>
      <c r="C12508" t="s">
        <v>140</v>
      </c>
      <c r="D12508">
        <v>5</v>
      </c>
      <c r="E12508" t="s">
        <v>162</v>
      </c>
      <c r="F12508" t="s">
        <v>145</v>
      </c>
      <c r="G12508" t="s">
        <v>138</v>
      </c>
      <c r="H12508" t="s">
        <v>91</v>
      </c>
      <c r="I12508" t="s">
        <v>147</v>
      </c>
      <c r="J12508">
        <v>25</v>
      </c>
      <c r="K12508">
        <v>0</v>
      </c>
      <c r="L12508">
        <v>25</v>
      </c>
      <c r="M12508">
        <v>74.8</v>
      </c>
      <c r="N12508">
        <v>4</v>
      </c>
      <c r="O12508">
        <v>21.2</v>
      </c>
      <c r="P12508">
        <v>21.2</v>
      </c>
      <c r="Q12508">
        <v>21.2</v>
      </c>
      <c r="R12508" t="s">
        <v>161</v>
      </c>
      <c r="S12508" t="s">
        <v>161</v>
      </c>
      <c r="T12508" t="s">
        <v>161</v>
      </c>
      <c r="U12508" t="s">
        <v>161</v>
      </c>
    </row>
    <row r="12509" spans="1:21" hidden="1" x14ac:dyDescent="0.45">
      <c r="A12509" t="str">
        <f t="shared" si="206"/>
        <v>YAG5Non-EUL7F+MPoliticsEast of England</v>
      </c>
      <c r="B12509" t="s">
        <v>116</v>
      </c>
      <c r="C12509" t="s">
        <v>140</v>
      </c>
      <c r="D12509">
        <v>5</v>
      </c>
      <c r="E12509" t="s">
        <v>162</v>
      </c>
      <c r="F12509" t="s">
        <v>145</v>
      </c>
      <c r="G12509" t="s">
        <v>138</v>
      </c>
      <c r="H12509" t="s">
        <v>91</v>
      </c>
      <c r="I12509" t="s">
        <v>148</v>
      </c>
      <c r="J12509">
        <v>35</v>
      </c>
      <c r="K12509">
        <v>0</v>
      </c>
      <c r="L12509">
        <v>35</v>
      </c>
      <c r="M12509">
        <v>53.5</v>
      </c>
      <c r="N12509">
        <v>13.1</v>
      </c>
      <c r="O12509">
        <v>21.3</v>
      </c>
      <c r="P12509">
        <v>24.3</v>
      </c>
      <c r="Q12509">
        <v>33.4</v>
      </c>
      <c r="R12509" t="s">
        <v>161</v>
      </c>
      <c r="S12509" t="s">
        <v>161</v>
      </c>
      <c r="T12509" t="s">
        <v>161</v>
      </c>
      <c r="U12509" t="s">
        <v>161</v>
      </c>
    </row>
    <row r="12510" spans="1:21" hidden="1" x14ac:dyDescent="0.45">
      <c r="A12510" t="str">
        <f t="shared" si="206"/>
        <v>YAG5Non-EUL7F+MPoliticsLondon</v>
      </c>
      <c r="B12510" t="s">
        <v>116</v>
      </c>
      <c r="C12510" t="s">
        <v>140</v>
      </c>
      <c r="D12510">
        <v>5</v>
      </c>
      <c r="E12510" t="s">
        <v>162</v>
      </c>
      <c r="F12510" t="s">
        <v>145</v>
      </c>
      <c r="G12510" t="s">
        <v>138</v>
      </c>
      <c r="H12510" t="s">
        <v>91</v>
      </c>
      <c r="I12510" t="s">
        <v>149</v>
      </c>
      <c r="J12510">
        <v>345</v>
      </c>
      <c r="K12510">
        <v>0</v>
      </c>
      <c r="L12510">
        <v>345</v>
      </c>
      <c r="M12510">
        <v>54.2</v>
      </c>
      <c r="N12510">
        <v>5.2</v>
      </c>
      <c r="O12510">
        <v>33.1</v>
      </c>
      <c r="P12510">
        <v>38</v>
      </c>
      <c r="Q12510">
        <v>40.6</v>
      </c>
      <c r="R12510">
        <v>110</v>
      </c>
      <c r="S12510">
        <v>31000</v>
      </c>
      <c r="T12510">
        <v>42700</v>
      </c>
      <c r="U12510">
        <v>67900</v>
      </c>
    </row>
    <row r="12511" spans="1:21" hidden="1" x14ac:dyDescent="0.45">
      <c r="A12511" t="str">
        <f t="shared" si="206"/>
        <v>YAG5Non-EUL7F+MPoliticsNorth East</v>
      </c>
      <c r="B12511" t="s">
        <v>116</v>
      </c>
      <c r="C12511" t="s">
        <v>140</v>
      </c>
      <c r="D12511">
        <v>5</v>
      </c>
      <c r="E12511" t="s">
        <v>162</v>
      </c>
      <c r="F12511" t="s">
        <v>145</v>
      </c>
      <c r="G12511" t="s">
        <v>138</v>
      </c>
      <c r="H12511" t="s">
        <v>91</v>
      </c>
      <c r="I12511" t="s">
        <v>150</v>
      </c>
      <c r="J12511">
        <v>20</v>
      </c>
      <c r="K12511">
        <v>0</v>
      </c>
      <c r="L12511">
        <v>20</v>
      </c>
      <c r="M12511">
        <v>70.400000000000006</v>
      </c>
      <c r="N12511">
        <v>2.6</v>
      </c>
      <c r="O12511">
        <v>15.4</v>
      </c>
      <c r="P12511">
        <v>24.5</v>
      </c>
      <c r="Q12511">
        <v>27</v>
      </c>
      <c r="R12511" t="s">
        <v>161</v>
      </c>
      <c r="S12511" t="s">
        <v>161</v>
      </c>
      <c r="T12511" t="s">
        <v>161</v>
      </c>
      <c r="U12511" t="s">
        <v>161</v>
      </c>
    </row>
    <row r="12512" spans="1:21" hidden="1" x14ac:dyDescent="0.45">
      <c r="A12512" t="str">
        <f t="shared" si="206"/>
        <v>YAG5Non-EUL7F+MPoliticsNorth West</v>
      </c>
      <c r="B12512" t="s">
        <v>116</v>
      </c>
      <c r="C12512" t="s">
        <v>140</v>
      </c>
      <c r="D12512">
        <v>5</v>
      </c>
      <c r="E12512" t="s">
        <v>162</v>
      </c>
      <c r="F12512" t="s">
        <v>145</v>
      </c>
      <c r="G12512" t="s">
        <v>138</v>
      </c>
      <c r="H12512" t="s">
        <v>91</v>
      </c>
      <c r="I12512" t="s">
        <v>151</v>
      </c>
      <c r="J12512">
        <v>50</v>
      </c>
      <c r="K12512">
        <v>0</v>
      </c>
      <c r="L12512">
        <v>50</v>
      </c>
      <c r="M12512">
        <v>62</v>
      </c>
      <c r="N12512">
        <v>2.1</v>
      </c>
      <c r="O12512">
        <v>27.5</v>
      </c>
      <c r="P12512">
        <v>33.799999999999997</v>
      </c>
      <c r="Q12512">
        <v>35.9</v>
      </c>
      <c r="R12512">
        <v>15</v>
      </c>
      <c r="S12512">
        <v>17500</v>
      </c>
      <c r="T12512">
        <v>24500</v>
      </c>
      <c r="U12512">
        <v>33600</v>
      </c>
    </row>
    <row r="12513" spans="1:21" hidden="1" x14ac:dyDescent="0.45">
      <c r="A12513" t="str">
        <f t="shared" si="206"/>
        <v>YAG5Non-EUL7F+MPoliticsNorthern Ireland</v>
      </c>
      <c r="B12513" t="s">
        <v>116</v>
      </c>
      <c r="C12513" t="s">
        <v>140</v>
      </c>
      <c r="D12513">
        <v>5</v>
      </c>
      <c r="E12513" t="s">
        <v>162</v>
      </c>
      <c r="F12513" t="s">
        <v>145</v>
      </c>
      <c r="G12513" t="s">
        <v>138</v>
      </c>
      <c r="H12513" t="s">
        <v>91</v>
      </c>
      <c r="I12513" t="s">
        <v>152</v>
      </c>
      <c r="J12513" t="s">
        <v>161</v>
      </c>
      <c r="K12513" t="s">
        <v>161</v>
      </c>
      <c r="L12513" t="s">
        <v>161</v>
      </c>
      <c r="M12513" t="s">
        <v>161</v>
      </c>
      <c r="N12513" t="s">
        <v>161</v>
      </c>
      <c r="O12513" t="s">
        <v>161</v>
      </c>
      <c r="P12513" t="s">
        <v>161</v>
      </c>
      <c r="Q12513" t="s">
        <v>161</v>
      </c>
      <c r="R12513" t="s">
        <v>157</v>
      </c>
      <c r="S12513" t="s">
        <v>157</v>
      </c>
      <c r="T12513" t="s">
        <v>157</v>
      </c>
      <c r="U12513" t="s">
        <v>157</v>
      </c>
    </row>
    <row r="12514" spans="1:21" hidden="1" x14ac:dyDescent="0.45">
      <c r="A12514" t="str">
        <f t="shared" si="206"/>
        <v>YAG5Non-EUL7F+MPoliticsScotland</v>
      </c>
      <c r="B12514" t="s">
        <v>116</v>
      </c>
      <c r="C12514" t="s">
        <v>140</v>
      </c>
      <c r="D12514">
        <v>5</v>
      </c>
      <c r="E12514" t="s">
        <v>162</v>
      </c>
      <c r="F12514" t="s">
        <v>145</v>
      </c>
      <c r="G12514" t="s">
        <v>138</v>
      </c>
      <c r="H12514" t="s">
        <v>91</v>
      </c>
      <c r="I12514" t="s">
        <v>153</v>
      </c>
      <c r="J12514">
        <v>15</v>
      </c>
      <c r="K12514">
        <v>0</v>
      </c>
      <c r="L12514">
        <v>15</v>
      </c>
      <c r="M12514">
        <v>37.200000000000003</v>
      </c>
      <c r="N12514">
        <v>7</v>
      </c>
      <c r="O12514">
        <v>41.9</v>
      </c>
      <c r="P12514">
        <v>41.9</v>
      </c>
      <c r="Q12514">
        <v>55.8</v>
      </c>
      <c r="R12514" t="s">
        <v>161</v>
      </c>
      <c r="S12514" t="s">
        <v>161</v>
      </c>
      <c r="T12514" t="s">
        <v>161</v>
      </c>
      <c r="U12514" t="s">
        <v>161</v>
      </c>
    </row>
    <row r="12515" spans="1:21" hidden="1" x14ac:dyDescent="0.45">
      <c r="A12515" t="str">
        <f t="shared" si="206"/>
        <v>YAG5Non-EUL7F+MPoliticsSouth East</v>
      </c>
      <c r="B12515" t="s">
        <v>116</v>
      </c>
      <c r="C12515" t="s">
        <v>140</v>
      </c>
      <c r="D12515">
        <v>5</v>
      </c>
      <c r="E12515" t="s">
        <v>162</v>
      </c>
      <c r="F12515" t="s">
        <v>145</v>
      </c>
      <c r="G12515" t="s">
        <v>138</v>
      </c>
      <c r="H12515" t="s">
        <v>91</v>
      </c>
      <c r="I12515" t="s">
        <v>154</v>
      </c>
      <c r="J12515">
        <v>85</v>
      </c>
      <c r="K12515">
        <v>0</v>
      </c>
      <c r="L12515">
        <v>85</v>
      </c>
      <c r="M12515">
        <v>56.3</v>
      </c>
      <c r="N12515">
        <v>3.5</v>
      </c>
      <c r="O12515">
        <v>24.4</v>
      </c>
      <c r="P12515">
        <v>33.1</v>
      </c>
      <c r="Q12515">
        <v>40.200000000000003</v>
      </c>
      <c r="R12515">
        <v>20</v>
      </c>
      <c r="S12515">
        <v>21500</v>
      </c>
      <c r="T12515">
        <v>41200</v>
      </c>
      <c r="U12515">
        <v>49300</v>
      </c>
    </row>
    <row r="12516" spans="1:21" hidden="1" x14ac:dyDescent="0.45">
      <c r="A12516" t="str">
        <f t="shared" si="206"/>
        <v>YAG5Non-EUL7F+MPoliticsSouth West</v>
      </c>
      <c r="B12516" t="s">
        <v>116</v>
      </c>
      <c r="C12516" t="s">
        <v>140</v>
      </c>
      <c r="D12516">
        <v>5</v>
      </c>
      <c r="E12516" t="s">
        <v>162</v>
      </c>
      <c r="F12516" t="s">
        <v>145</v>
      </c>
      <c r="G12516" t="s">
        <v>138</v>
      </c>
      <c r="H12516" t="s">
        <v>91</v>
      </c>
      <c r="I12516" t="s">
        <v>155</v>
      </c>
      <c r="J12516">
        <v>30</v>
      </c>
      <c r="K12516">
        <v>0</v>
      </c>
      <c r="L12516">
        <v>30</v>
      </c>
      <c r="M12516">
        <v>52.4</v>
      </c>
      <c r="N12516">
        <v>7</v>
      </c>
      <c r="O12516">
        <v>32.6</v>
      </c>
      <c r="P12516">
        <v>39.6</v>
      </c>
      <c r="Q12516">
        <v>40.6</v>
      </c>
      <c r="R12516" t="s">
        <v>161</v>
      </c>
      <c r="S12516" t="s">
        <v>161</v>
      </c>
      <c r="T12516" t="s">
        <v>161</v>
      </c>
      <c r="U12516" t="s">
        <v>161</v>
      </c>
    </row>
    <row r="12517" spans="1:21" hidden="1" x14ac:dyDescent="0.45">
      <c r="A12517" t="str">
        <f t="shared" si="206"/>
        <v>YAG5Non-EUL7F+MPoliticsWales</v>
      </c>
      <c r="B12517" t="s">
        <v>116</v>
      </c>
      <c r="C12517" t="s">
        <v>140</v>
      </c>
      <c r="D12517">
        <v>5</v>
      </c>
      <c r="E12517" t="s">
        <v>162</v>
      </c>
      <c r="F12517" t="s">
        <v>145</v>
      </c>
      <c r="G12517" t="s">
        <v>138</v>
      </c>
      <c r="H12517" t="s">
        <v>91</v>
      </c>
      <c r="I12517" t="s">
        <v>158</v>
      </c>
      <c r="J12517">
        <v>5</v>
      </c>
      <c r="K12517">
        <v>0</v>
      </c>
      <c r="L12517">
        <v>5</v>
      </c>
      <c r="M12517">
        <v>25</v>
      </c>
      <c r="N12517">
        <v>25</v>
      </c>
      <c r="O12517">
        <v>50</v>
      </c>
      <c r="P12517">
        <v>50</v>
      </c>
      <c r="Q12517">
        <v>50</v>
      </c>
      <c r="R12517" t="s">
        <v>161</v>
      </c>
      <c r="S12517" t="s">
        <v>161</v>
      </c>
      <c r="T12517" t="s">
        <v>161</v>
      </c>
      <c r="U12517" t="s">
        <v>161</v>
      </c>
    </row>
    <row r="12518" spans="1:21" hidden="1" x14ac:dyDescent="0.45">
      <c r="A12518" t="str">
        <f t="shared" si="206"/>
        <v>YAG5Non-EUL7F+MPoliticsWest Midlands</v>
      </c>
      <c r="B12518" t="s">
        <v>116</v>
      </c>
      <c r="C12518" t="s">
        <v>140</v>
      </c>
      <c r="D12518">
        <v>5</v>
      </c>
      <c r="E12518" t="s">
        <v>162</v>
      </c>
      <c r="F12518" t="s">
        <v>145</v>
      </c>
      <c r="G12518" t="s">
        <v>138</v>
      </c>
      <c r="H12518" t="s">
        <v>91</v>
      </c>
      <c r="I12518" t="s">
        <v>159</v>
      </c>
      <c r="J12518">
        <v>45</v>
      </c>
      <c r="K12518">
        <v>0</v>
      </c>
      <c r="L12518">
        <v>45</v>
      </c>
      <c r="M12518">
        <v>68.8</v>
      </c>
      <c r="N12518">
        <v>4.5</v>
      </c>
      <c r="O12518">
        <v>17.8</v>
      </c>
      <c r="P12518">
        <v>20.100000000000001</v>
      </c>
      <c r="Q12518">
        <v>26.8</v>
      </c>
      <c r="R12518" t="s">
        <v>161</v>
      </c>
      <c r="S12518" t="s">
        <v>161</v>
      </c>
      <c r="T12518" t="s">
        <v>161</v>
      </c>
      <c r="U12518" t="s">
        <v>161</v>
      </c>
    </row>
    <row r="12519" spans="1:21" hidden="1" x14ac:dyDescent="0.45">
      <c r="A12519" t="str">
        <f t="shared" si="206"/>
        <v>YAG5Non-EUL7F+MPoliticsYorkshire and The Humber</v>
      </c>
      <c r="B12519" t="s">
        <v>116</v>
      </c>
      <c r="C12519" t="s">
        <v>140</v>
      </c>
      <c r="D12519">
        <v>5</v>
      </c>
      <c r="E12519" t="s">
        <v>162</v>
      </c>
      <c r="F12519" t="s">
        <v>145</v>
      </c>
      <c r="G12519" t="s">
        <v>138</v>
      </c>
      <c r="H12519" t="s">
        <v>91</v>
      </c>
      <c r="I12519" t="s">
        <v>160</v>
      </c>
      <c r="J12519">
        <v>55</v>
      </c>
      <c r="K12519">
        <v>0</v>
      </c>
      <c r="L12519">
        <v>55</v>
      </c>
      <c r="M12519">
        <v>74.2</v>
      </c>
      <c r="N12519">
        <v>0</v>
      </c>
      <c r="O12519">
        <v>16.5</v>
      </c>
      <c r="P12519">
        <v>23.9</v>
      </c>
      <c r="Q12519">
        <v>25.8</v>
      </c>
      <c r="R12519" t="s">
        <v>161</v>
      </c>
      <c r="S12519" t="s">
        <v>161</v>
      </c>
      <c r="T12519" t="s">
        <v>161</v>
      </c>
      <c r="U12519" t="s">
        <v>161</v>
      </c>
    </row>
    <row r="12520" spans="1:21" hidden="1" x14ac:dyDescent="0.45">
      <c r="A12520" t="str">
        <f t="shared" si="206"/>
        <v>YAG5Non-EUL7F+MPoliticsNA</v>
      </c>
      <c r="B12520" t="s">
        <v>116</v>
      </c>
      <c r="C12520" t="s">
        <v>140</v>
      </c>
      <c r="D12520">
        <v>5</v>
      </c>
      <c r="E12520" t="s">
        <v>162</v>
      </c>
      <c r="F12520" t="s">
        <v>145</v>
      </c>
      <c r="G12520" t="s">
        <v>138</v>
      </c>
      <c r="H12520" t="s">
        <v>91</v>
      </c>
      <c r="I12520" t="s">
        <v>157</v>
      </c>
      <c r="J12520">
        <v>1185</v>
      </c>
      <c r="K12520">
        <v>98</v>
      </c>
      <c r="L12520">
        <v>25</v>
      </c>
      <c r="M12520">
        <v>0</v>
      </c>
      <c r="N12520">
        <v>0</v>
      </c>
      <c r="O12520">
        <v>0</v>
      </c>
      <c r="P12520">
        <v>0</v>
      </c>
      <c r="Q12520">
        <v>2</v>
      </c>
      <c r="R12520" t="s">
        <v>157</v>
      </c>
      <c r="S12520" t="s">
        <v>157</v>
      </c>
      <c r="T12520" t="s">
        <v>157</v>
      </c>
      <c r="U12520" t="s">
        <v>157</v>
      </c>
    </row>
    <row r="12521" spans="1:21" hidden="1" x14ac:dyDescent="0.45">
      <c r="A12521" t="str">
        <f t="shared" si="206"/>
        <v>YAG5Non-EUL8F+MPoliticsAbroad</v>
      </c>
      <c r="B12521" t="s">
        <v>116</v>
      </c>
      <c r="C12521" t="s">
        <v>140</v>
      </c>
      <c r="D12521">
        <v>5</v>
      </c>
      <c r="E12521" t="s">
        <v>162</v>
      </c>
      <c r="F12521" t="s">
        <v>139</v>
      </c>
      <c r="G12521" t="s">
        <v>138</v>
      </c>
      <c r="H12521" t="s">
        <v>91</v>
      </c>
      <c r="I12521" t="s">
        <v>146</v>
      </c>
      <c r="J12521">
        <v>10</v>
      </c>
      <c r="K12521">
        <v>0</v>
      </c>
      <c r="L12521">
        <v>10</v>
      </c>
      <c r="M12521">
        <v>88.9</v>
      </c>
      <c r="N12521">
        <v>0</v>
      </c>
      <c r="O12521">
        <v>11.1</v>
      </c>
      <c r="P12521">
        <v>11.1</v>
      </c>
      <c r="Q12521">
        <v>11.1</v>
      </c>
      <c r="R12521" t="s">
        <v>161</v>
      </c>
      <c r="S12521" t="s">
        <v>161</v>
      </c>
      <c r="T12521" t="s">
        <v>161</v>
      </c>
      <c r="U12521" t="s">
        <v>161</v>
      </c>
    </row>
    <row r="12522" spans="1:21" hidden="1" x14ac:dyDescent="0.45">
      <c r="A12522" t="str">
        <f t="shared" si="206"/>
        <v>YAG5Non-EUL8F+MPoliticsEast Midlands</v>
      </c>
      <c r="B12522" t="s">
        <v>116</v>
      </c>
      <c r="C12522" t="s">
        <v>140</v>
      </c>
      <c r="D12522">
        <v>5</v>
      </c>
      <c r="E12522" t="s">
        <v>162</v>
      </c>
      <c r="F12522" t="s">
        <v>139</v>
      </c>
      <c r="G12522" t="s">
        <v>138</v>
      </c>
      <c r="H12522" t="s">
        <v>91</v>
      </c>
      <c r="I12522" t="s">
        <v>147</v>
      </c>
      <c r="J12522" t="s">
        <v>161</v>
      </c>
      <c r="K12522" t="s">
        <v>161</v>
      </c>
      <c r="L12522" t="s">
        <v>161</v>
      </c>
      <c r="M12522" t="s">
        <v>161</v>
      </c>
      <c r="N12522" t="s">
        <v>161</v>
      </c>
      <c r="O12522" t="s">
        <v>161</v>
      </c>
      <c r="P12522" t="s">
        <v>161</v>
      </c>
      <c r="Q12522" t="s">
        <v>161</v>
      </c>
      <c r="R12522" t="s">
        <v>157</v>
      </c>
      <c r="S12522" t="s">
        <v>157</v>
      </c>
      <c r="T12522" t="s">
        <v>157</v>
      </c>
      <c r="U12522" t="s">
        <v>157</v>
      </c>
    </row>
    <row r="12523" spans="1:21" hidden="1" x14ac:dyDescent="0.45">
      <c r="A12523" t="str">
        <f t="shared" si="206"/>
        <v>YAG5Non-EUL8F+MPoliticsEast of England</v>
      </c>
      <c r="B12523" t="s">
        <v>116</v>
      </c>
      <c r="C12523" t="s">
        <v>140</v>
      </c>
      <c r="D12523">
        <v>5</v>
      </c>
      <c r="E12523" t="s">
        <v>162</v>
      </c>
      <c r="F12523" t="s">
        <v>139</v>
      </c>
      <c r="G12523" t="s">
        <v>138</v>
      </c>
      <c r="H12523" t="s">
        <v>91</v>
      </c>
      <c r="I12523" t="s">
        <v>148</v>
      </c>
      <c r="J12523">
        <v>10</v>
      </c>
      <c r="K12523">
        <v>0</v>
      </c>
      <c r="L12523">
        <v>10</v>
      </c>
      <c r="M12523">
        <v>57.1</v>
      </c>
      <c r="N12523">
        <v>0</v>
      </c>
      <c r="O12523">
        <v>28.6</v>
      </c>
      <c r="P12523">
        <v>42.9</v>
      </c>
      <c r="Q12523">
        <v>42.9</v>
      </c>
      <c r="R12523" t="s">
        <v>161</v>
      </c>
      <c r="S12523" t="s">
        <v>161</v>
      </c>
      <c r="T12523" t="s">
        <v>161</v>
      </c>
      <c r="U12523" t="s">
        <v>161</v>
      </c>
    </row>
    <row r="12524" spans="1:21" hidden="1" x14ac:dyDescent="0.45">
      <c r="A12524" t="str">
        <f t="shared" si="206"/>
        <v>YAG5Non-EUL8F+MPoliticsLondon</v>
      </c>
      <c r="B12524" t="s">
        <v>116</v>
      </c>
      <c r="C12524" t="s">
        <v>140</v>
      </c>
      <c r="D12524">
        <v>5</v>
      </c>
      <c r="E12524" t="s">
        <v>162</v>
      </c>
      <c r="F12524" t="s">
        <v>139</v>
      </c>
      <c r="G12524" t="s">
        <v>138</v>
      </c>
      <c r="H12524" t="s">
        <v>91</v>
      </c>
      <c r="I12524" t="s">
        <v>149</v>
      </c>
      <c r="J12524">
        <v>25</v>
      </c>
      <c r="K12524">
        <v>0</v>
      </c>
      <c r="L12524">
        <v>25</v>
      </c>
      <c r="M12524">
        <v>60.9</v>
      </c>
      <c r="N12524">
        <v>6.2</v>
      </c>
      <c r="O12524">
        <v>32.799999999999997</v>
      </c>
      <c r="P12524">
        <v>32.799999999999997</v>
      </c>
      <c r="Q12524">
        <v>32.799999999999997</v>
      </c>
      <c r="R12524" t="s">
        <v>161</v>
      </c>
      <c r="S12524" t="s">
        <v>161</v>
      </c>
      <c r="T12524" t="s">
        <v>161</v>
      </c>
      <c r="U12524" t="s">
        <v>161</v>
      </c>
    </row>
    <row r="12525" spans="1:21" hidden="1" x14ac:dyDescent="0.45">
      <c r="A12525" t="str">
        <f t="shared" si="206"/>
        <v>YAG5Non-EUL8F+MPoliticsNorth East</v>
      </c>
      <c r="B12525" t="s">
        <v>116</v>
      </c>
      <c r="C12525" t="s">
        <v>140</v>
      </c>
      <c r="D12525">
        <v>5</v>
      </c>
      <c r="E12525" t="s">
        <v>162</v>
      </c>
      <c r="F12525" t="s">
        <v>139</v>
      </c>
      <c r="G12525" t="s">
        <v>138</v>
      </c>
      <c r="H12525" t="s">
        <v>91</v>
      </c>
      <c r="I12525" t="s">
        <v>150</v>
      </c>
      <c r="J12525">
        <v>5</v>
      </c>
      <c r="K12525">
        <v>0</v>
      </c>
      <c r="L12525">
        <v>5</v>
      </c>
      <c r="M12525">
        <v>66.7</v>
      </c>
      <c r="N12525">
        <v>0</v>
      </c>
      <c r="O12525">
        <v>33.299999999999997</v>
      </c>
      <c r="P12525">
        <v>33.299999999999997</v>
      </c>
      <c r="Q12525">
        <v>33.299999999999997</v>
      </c>
      <c r="R12525" t="s">
        <v>161</v>
      </c>
      <c r="S12525" t="s">
        <v>161</v>
      </c>
      <c r="T12525" t="s">
        <v>161</v>
      </c>
      <c r="U12525" t="s">
        <v>161</v>
      </c>
    </row>
    <row r="12526" spans="1:21" hidden="1" x14ac:dyDescent="0.45">
      <c r="A12526" t="str">
        <f t="shared" si="206"/>
        <v>YAG5Non-EUL8F+MPoliticsNorth West</v>
      </c>
      <c r="B12526" t="s">
        <v>116</v>
      </c>
      <c r="C12526" t="s">
        <v>140</v>
      </c>
      <c r="D12526">
        <v>5</v>
      </c>
      <c r="E12526" t="s">
        <v>162</v>
      </c>
      <c r="F12526" t="s">
        <v>139</v>
      </c>
      <c r="G12526" t="s">
        <v>138</v>
      </c>
      <c r="H12526" t="s">
        <v>91</v>
      </c>
      <c r="I12526" t="s">
        <v>151</v>
      </c>
      <c r="J12526">
        <v>5</v>
      </c>
      <c r="K12526">
        <v>0</v>
      </c>
      <c r="L12526">
        <v>5</v>
      </c>
      <c r="M12526">
        <v>50</v>
      </c>
      <c r="N12526">
        <v>0</v>
      </c>
      <c r="O12526">
        <v>42.9</v>
      </c>
      <c r="P12526">
        <v>50</v>
      </c>
      <c r="Q12526">
        <v>50</v>
      </c>
      <c r="R12526" t="s">
        <v>161</v>
      </c>
      <c r="S12526" t="s">
        <v>161</v>
      </c>
      <c r="T12526" t="s">
        <v>161</v>
      </c>
      <c r="U12526" t="s">
        <v>161</v>
      </c>
    </row>
    <row r="12527" spans="1:21" hidden="1" x14ac:dyDescent="0.45">
      <c r="A12527" t="str">
        <f t="shared" si="206"/>
        <v>YAG5Non-EUL8F+MPoliticsScotland</v>
      </c>
      <c r="B12527" t="s">
        <v>116</v>
      </c>
      <c r="C12527" t="s">
        <v>140</v>
      </c>
      <c r="D12527">
        <v>5</v>
      </c>
      <c r="E12527" t="s">
        <v>162</v>
      </c>
      <c r="F12527" t="s">
        <v>139</v>
      </c>
      <c r="G12527" t="s">
        <v>138</v>
      </c>
      <c r="H12527" t="s">
        <v>91</v>
      </c>
      <c r="I12527" t="s">
        <v>153</v>
      </c>
      <c r="J12527" t="s">
        <v>161</v>
      </c>
      <c r="K12527" t="s">
        <v>161</v>
      </c>
      <c r="L12527" t="s">
        <v>161</v>
      </c>
      <c r="M12527" t="s">
        <v>161</v>
      </c>
      <c r="N12527" t="s">
        <v>161</v>
      </c>
      <c r="O12527" t="s">
        <v>161</v>
      </c>
      <c r="P12527" t="s">
        <v>161</v>
      </c>
      <c r="Q12527" t="s">
        <v>161</v>
      </c>
      <c r="R12527" t="s">
        <v>161</v>
      </c>
      <c r="S12527" t="s">
        <v>161</v>
      </c>
      <c r="T12527" t="s">
        <v>161</v>
      </c>
      <c r="U12527" t="s">
        <v>161</v>
      </c>
    </row>
    <row r="12528" spans="1:21" hidden="1" x14ac:dyDescent="0.45">
      <c r="A12528" t="str">
        <f t="shared" si="206"/>
        <v>YAG5Non-EUL8F+MPoliticsSouth East</v>
      </c>
      <c r="B12528" t="s">
        <v>116</v>
      </c>
      <c r="C12528" t="s">
        <v>140</v>
      </c>
      <c r="D12528">
        <v>5</v>
      </c>
      <c r="E12528" t="s">
        <v>162</v>
      </c>
      <c r="F12528" t="s">
        <v>139</v>
      </c>
      <c r="G12528" t="s">
        <v>138</v>
      </c>
      <c r="H12528" t="s">
        <v>91</v>
      </c>
      <c r="I12528" t="s">
        <v>154</v>
      </c>
      <c r="J12528">
        <v>20</v>
      </c>
      <c r="K12528">
        <v>0</v>
      </c>
      <c r="L12528">
        <v>20</v>
      </c>
      <c r="M12528">
        <v>64.5</v>
      </c>
      <c r="N12528">
        <v>0</v>
      </c>
      <c r="O12528">
        <v>25.8</v>
      </c>
      <c r="P12528">
        <v>35.5</v>
      </c>
      <c r="Q12528">
        <v>35.5</v>
      </c>
      <c r="R12528" t="s">
        <v>161</v>
      </c>
      <c r="S12528" t="s">
        <v>161</v>
      </c>
      <c r="T12528" t="s">
        <v>161</v>
      </c>
      <c r="U12528" t="s">
        <v>161</v>
      </c>
    </row>
    <row r="12529" spans="1:21" hidden="1" x14ac:dyDescent="0.45">
      <c r="A12529" t="str">
        <f t="shared" si="206"/>
        <v>YAG5Non-EUL8F+MPoliticsSouth West</v>
      </c>
      <c r="B12529" t="s">
        <v>116</v>
      </c>
      <c r="C12529" t="s">
        <v>140</v>
      </c>
      <c r="D12529">
        <v>5</v>
      </c>
      <c r="E12529" t="s">
        <v>162</v>
      </c>
      <c r="F12529" t="s">
        <v>139</v>
      </c>
      <c r="G12529" t="s">
        <v>138</v>
      </c>
      <c r="H12529" t="s">
        <v>91</v>
      </c>
      <c r="I12529" t="s">
        <v>155</v>
      </c>
      <c r="J12529">
        <v>5</v>
      </c>
      <c r="K12529">
        <v>0</v>
      </c>
      <c r="L12529">
        <v>5</v>
      </c>
      <c r="M12529">
        <v>33.299999999999997</v>
      </c>
      <c r="N12529">
        <v>0</v>
      </c>
      <c r="O12529">
        <v>66.7</v>
      </c>
      <c r="P12529">
        <v>66.7</v>
      </c>
      <c r="Q12529">
        <v>66.7</v>
      </c>
      <c r="R12529" t="s">
        <v>161</v>
      </c>
      <c r="S12529" t="s">
        <v>161</v>
      </c>
      <c r="T12529" t="s">
        <v>161</v>
      </c>
      <c r="U12529" t="s">
        <v>161</v>
      </c>
    </row>
    <row r="12530" spans="1:21" hidden="1" x14ac:dyDescent="0.45">
      <c r="A12530" t="str">
        <f t="shared" si="206"/>
        <v>YAG5Non-EUL8F+MPoliticsWest Midlands</v>
      </c>
      <c r="B12530" t="s">
        <v>116</v>
      </c>
      <c r="C12530" t="s">
        <v>140</v>
      </c>
      <c r="D12530">
        <v>5</v>
      </c>
      <c r="E12530" t="s">
        <v>162</v>
      </c>
      <c r="F12530" t="s">
        <v>139</v>
      </c>
      <c r="G12530" t="s">
        <v>138</v>
      </c>
      <c r="H12530" t="s">
        <v>91</v>
      </c>
      <c r="I12530" t="s">
        <v>159</v>
      </c>
      <c r="J12530">
        <v>10</v>
      </c>
      <c r="K12530">
        <v>0</v>
      </c>
      <c r="L12530">
        <v>10</v>
      </c>
      <c r="M12530">
        <v>92.9</v>
      </c>
      <c r="N12530">
        <v>0</v>
      </c>
      <c r="O12530">
        <v>7.1</v>
      </c>
      <c r="P12530">
        <v>7.1</v>
      </c>
      <c r="Q12530">
        <v>7.1</v>
      </c>
      <c r="R12530" t="s">
        <v>161</v>
      </c>
      <c r="S12530" t="s">
        <v>161</v>
      </c>
      <c r="T12530" t="s">
        <v>161</v>
      </c>
      <c r="U12530" t="s">
        <v>161</v>
      </c>
    </row>
    <row r="12531" spans="1:21" hidden="1" x14ac:dyDescent="0.45">
      <c r="A12531" t="str">
        <f t="shared" si="206"/>
        <v>YAG5Non-EUL8F+MPoliticsYorkshire and The Humber</v>
      </c>
      <c r="B12531" t="s">
        <v>116</v>
      </c>
      <c r="C12531" t="s">
        <v>140</v>
      </c>
      <c r="D12531">
        <v>5</v>
      </c>
      <c r="E12531" t="s">
        <v>162</v>
      </c>
      <c r="F12531" t="s">
        <v>139</v>
      </c>
      <c r="G12531" t="s">
        <v>138</v>
      </c>
      <c r="H12531" t="s">
        <v>91</v>
      </c>
      <c r="I12531" t="s">
        <v>160</v>
      </c>
      <c r="J12531">
        <v>10</v>
      </c>
      <c r="K12531">
        <v>0</v>
      </c>
      <c r="L12531">
        <v>10</v>
      </c>
      <c r="M12531">
        <v>66.7</v>
      </c>
      <c r="N12531">
        <v>16.7</v>
      </c>
      <c r="O12531">
        <v>16.7</v>
      </c>
      <c r="P12531">
        <v>16.7</v>
      </c>
      <c r="Q12531">
        <v>16.7</v>
      </c>
      <c r="R12531" t="s">
        <v>161</v>
      </c>
      <c r="S12531" t="s">
        <v>161</v>
      </c>
      <c r="T12531" t="s">
        <v>161</v>
      </c>
      <c r="U12531" t="s">
        <v>161</v>
      </c>
    </row>
    <row r="12532" spans="1:21" hidden="1" x14ac:dyDescent="0.45">
      <c r="A12532" t="str">
        <f t="shared" si="206"/>
        <v>YAG5Non-EUL8F+MPoliticsNA</v>
      </c>
      <c r="B12532" t="s">
        <v>116</v>
      </c>
      <c r="C12532" t="s">
        <v>140</v>
      </c>
      <c r="D12532">
        <v>5</v>
      </c>
      <c r="E12532" t="s">
        <v>162</v>
      </c>
      <c r="F12532" t="s">
        <v>139</v>
      </c>
      <c r="G12532" t="s">
        <v>138</v>
      </c>
      <c r="H12532" t="s">
        <v>91</v>
      </c>
      <c r="I12532" t="s">
        <v>157</v>
      </c>
      <c r="J12532">
        <v>85</v>
      </c>
      <c r="K12532">
        <v>100</v>
      </c>
      <c r="L12532" t="s">
        <v>161</v>
      </c>
      <c r="M12532" t="s">
        <v>161</v>
      </c>
      <c r="N12532" t="s">
        <v>161</v>
      </c>
      <c r="O12532" t="s">
        <v>161</v>
      </c>
      <c r="P12532" t="s">
        <v>161</v>
      </c>
      <c r="Q12532" t="s">
        <v>161</v>
      </c>
      <c r="R12532" t="s">
        <v>157</v>
      </c>
      <c r="S12532" t="s">
        <v>157</v>
      </c>
      <c r="T12532" t="s">
        <v>157</v>
      </c>
      <c r="U12532" t="s">
        <v>157</v>
      </c>
    </row>
    <row r="12533" spans="1:21" hidden="1" x14ac:dyDescent="0.45">
      <c r="A12533" t="str">
        <f t="shared" si="206"/>
        <v>YAG3Non-EUL7F+MPoliticsAbroad</v>
      </c>
      <c r="B12533" t="s">
        <v>116</v>
      </c>
      <c r="C12533" t="s">
        <v>141</v>
      </c>
      <c r="D12533">
        <v>3</v>
      </c>
      <c r="E12533" t="s">
        <v>162</v>
      </c>
      <c r="F12533" t="s">
        <v>145</v>
      </c>
      <c r="G12533" t="s">
        <v>138</v>
      </c>
      <c r="H12533" t="s">
        <v>91</v>
      </c>
      <c r="I12533" t="s">
        <v>146</v>
      </c>
      <c r="J12533">
        <v>30</v>
      </c>
      <c r="K12533">
        <v>0</v>
      </c>
      <c r="L12533">
        <v>30</v>
      </c>
      <c r="M12533">
        <v>79.5</v>
      </c>
      <c r="N12533">
        <v>5.0999999999999996</v>
      </c>
      <c r="O12533">
        <v>15.4</v>
      </c>
      <c r="P12533">
        <v>15.4</v>
      </c>
      <c r="Q12533">
        <v>15.4</v>
      </c>
      <c r="R12533" t="s">
        <v>161</v>
      </c>
      <c r="S12533" t="s">
        <v>161</v>
      </c>
      <c r="T12533" t="s">
        <v>161</v>
      </c>
      <c r="U12533" t="s">
        <v>161</v>
      </c>
    </row>
    <row r="12534" spans="1:21" hidden="1" x14ac:dyDescent="0.45">
      <c r="A12534" t="str">
        <f t="shared" si="206"/>
        <v>YAG3Non-EUL7F+MPoliticsEast Midlands</v>
      </c>
      <c r="B12534" t="s">
        <v>116</v>
      </c>
      <c r="C12534" t="s">
        <v>141</v>
      </c>
      <c r="D12534">
        <v>3</v>
      </c>
      <c r="E12534" t="s">
        <v>162</v>
      </c>
      <c r="F12534" t="s">
        <v>145</v>
      </c>
      <c r="G12534" t="s">
        <v>138</v>
      </c>
      <c r="H12534" t="s">
        <v>91</v>
      </c>
      <c r="I12534" t="s">
        <v>147</v>
      </c>
      <c r="J12534">
        <v>25</v>
      </c>
      <c r="K12534">
        <v>0</v>
      </c>
      <c r="L12534">
        <v>25</v>
      </c>
      <c r="M12534">
        <v>85.4</v>
      </c>
      <c r="N12534">
        <v>1.4</v>
      </c>
      <c r="O12534">
        <v>8.8000000000000007</v>
      </c>
      <c r="P12534">
        <v>13.1</v>
      </c>
      <c r="Q12534">
        <v>13.1</v>
      </c>
      <c r="R12534" t="s">
        <v>161</v>
      </c>
      <c r="S12534" t="s">
        <v>161</v>
      </c>
      <c r="T12534" t="s">
        <v>161</v>
      </c>
      <c r="U12534" t="s">
        <v>161</v>
      </c>
    </row>
    <row r="12535" spans="1:21" hidden="1" x14ac:dyDescent="0.45">
      <c r="A12535" t="str">
        <f t="shared" si="206"/>
        <v>YAG3Non-EUL7F+MPoliticsEast of England</v>
      </c>
      <c r="B12535" t="s">
        <v>116</v>
      </c>
      <c r="C12535" t="s">
        <v>141</v>
      </c>
      <c r="D12535">
        <v>3</v>
      </c>
      <c r="E12535" t="s">
        <v>162</v>
      </c>
      <c r="F12535" t="s">
        <v>145</v>
      </c>
      <c r="G12535" t="s">
        <v>138</v>
      </c>
      <c r="H12535" t="s">
        <v>91</v>
      </c>
      <c r="I12535" t="s">
        <v>148</v>
      </c>
      <c r="J12535">
        <v>35</v>
      </c>
      <c r="K12535">
        <v>0</v>
      </c>
      <c r="L12535">
        <v>35</v>
      </c>
      <c r="M12535">
        <v>41.3</v>
      </c>
      <c r="N12535">
        <v>3.1</v>
      </c>
      <c r="O12535">
        <v>24</v>
      </c>
      <c r="P12535">
        <v>40.799999999999997</v>
      </c>
      <c r="Q12535">
        <v>55.6</v>
      </c>
      <c r="R12535" t="s">
        <v>161</v>
      </c>
      <c r="S12535" t="s">
        <v>161</v>
      </c>
      <c r="T12535" t="s">
        <v>161</v>
      </c>
      <c r="U12535" t="s">
        <v>161</v>
      </c>
    </row>
    <row r="12536" spans="1:21" hidden="1" x14ac:dyDescent="0.45">
      <c r="A12536" t="str">
        <f t="shared" si="206"/>
        <v>YAG3Non-EUL7F+MPoliticsLondon</v>
      </c>
      <c r="B12536" t="s">
        <v>116</v>
      </c>
      <c r="C12536" t="s">
        <v>141</v>
      </c>
      <c r="D12536">
        <v>3</v>
      </c>
      <c r="E12536" t="s">
        <v>162</v>
      </c>
      <c r="F12536" t="s">
        <v>145</v>
      </c>
      <c r="G12536" t="s">
        <v>138</v>
      </c>
      <c r="H12536" t="s">
        <v>91</v>
      </c>
      <c r="I12536" t="s">
        <v>149</v>
      </c>
      <c r="J12536">
        <v>285</v>
      </c>
      <c r="K12536">
        <v>0</v>
      </c>
      <c r="L12536">
        <v>285</v>
      </c>
      <c r="M12536">
        <v>55.4</v>
      </c>
      <c r="N12536">
        <v>5</v>
      </c>
      <c r="O12536">
        <v>31.8</v>
      </c>
      <c r="P12536">
        <v>35.9</v>
      </c>
      <c r="Q12536">
        <v>39.700000000000003</v>
      </c>
      <c r="R12536">
        <v>85</v>
      </c>
      <c r="S12536">
        <v>25200</v>
      </c>
      <c r="T12536">
        <v>33900</v>
      </c>
      <c r="U12536">
        <v>46700</v>
      </c>
    </row>
    <row r="12537" spans="1:21" hidden="1" x14ac:dyDescent="0.45">
      <c r="A12537" t="str">
        <f t="shared" si="206"/>
        <v>YAG3Non-EUL7F+MPoliticsNorth East</v>
      </c>
      <c r="B12537" t="s">
        <v>116</v>
      </c>
      <c r="C12537" t="s">
        <v>141</v>
      </c>
      <c r="D12537">
        <v>3</v>
      </c>
      <c r="E12537" t="s">
        <v>162</v>
      </c>
      <c r="F12537" t="s">
        <v>145</v>
      </c>
      <c r="G12537" t="s">
        <v>138</v>
      </c>
      <c r="H12537" t="s">
        <v>91</v>
      </c>
      <c r="I12537" t="s">
        <v>150</v>
      </c>
      <c r="J12537">
        <v>35</v>
      </c>
      <c r="K12537">
        <v>0</v>
      </c>
      <c r="L12537">
        <v>35</v>
      </c>
      <c r="M12537">
        <v>81.400000000000006</v>
      </c>
      <c r="N12537">
        <v>0</v>
      </c>
      <c r="O12537">
        <v>12.9</v>
      </c>
      <c r="P12537">
        <v>17.5</v>
      </c>
      <c r="Q12537">
        <v>18.600000000000001</v>
      </c>
      <c r="R12537" t="s">
        <v>161</v>
      </c>
      <c r="S12537" t="s">
        <v>161</v>
      </c>
      <c r="T12537" t="s">
        <v>161</v>
      </c>
      <c r="U12537" t="s">
        <v>161</v>
      </c>
    </row>
    <row r="12538" spans="1:21" hidden="1" x14ac:dyDescent="0.45">
      <c r="A12538" t="str">
        <f t="shared" si="206"/>
        <v>YAG3Non-EUL7F+MPoliticsNorth West</v>
      </c>
      <c r="B12538" t="s">
        <v>116</v>
      </c>
      <c r="C12538" t="s">
        <v>141</v>
      </c>
      <c r="D12538">
        <v>3</v>
      </c>
      <c r="E12538" t="s">
        <v>162</v>
      </c>
      <c r="F12538" t="s">
        <v>145</v>
      </c>
      <c r="G12538" t="s">
        <v>138</v>
      </c>
      <c r="H12538" t="s">
        <v>91</v>
      </c>
      <c r="I12538" t="s">
        <v>151</v>
      </c>
      <c r="J12538">
        <v>40</v>
      </c>
      <c r="K12538">
        <v>0</v>
      </c>
      <c r="L12538">
        <v>40</v>
      </c>
      <c r="M12538">
        <v>59.6</v>
      </c>
      <c r="N12538">
        <v>7.7</v>
      </c>
      <c r="O12538">
        <v>19.100000000000001</v>
      </c>
      <c r="P12538">
        <v>27.7</v>
      </c>
      <c r="Q12538">
        <v>32.799999999999997</v>
      </c>
      <c r="R12538" t="s">
        <v>161</v>
      </c>
      <c r="S12538" t="s">
        <v>161</v>
      </c>
      <c r="T12538" t="s">
        <v>161</v>
      </c>
      <c r="U12538" t="s">
        <v>161</v>
      </c>
    </row>
    <row r="12539" spans="1:21" hidden="1" x14ac:dyDescent="0.45">
      <c r="A12539" t="str">
        <f t="shared" si="206"/>
        <v>YAG3Non-EUL7F+MPoliticsNorthern Ireland</v>
      </c>
      <c r="B12539" t="s">
        <v>116</v>
      </c>
      <c r="C12539" t="s">
        <v>141</v>
      </c>
      <c r="D12539">
        <v>3</v>
      </c>
      <c r="E12539" t="s">
        <v>162</v>
      </c>
      <c r="F12539" t="s">
        <v>145</v>
      </c>
      <c r="G12539" t="s">
        <v>138</v>
      </c>
      <c r="H12539" t="s">
        <v>91</v>
      </c>
      <c r="I12539" t="s">
        <v>152</v>
      </c>
      <c r="J12539" t="s">
        <v>161</v>
      </c>
      <c r="K12539" t="s">
        <v>161</v>
      </c>
      <c r="L12539" t="s">
        <v>161</v>
      </c>
      <c r="M12539" t="s">
        <v>161</v>
      </c>
      <c r="N12539" t="s">
        <v>161</v>
      </c>
      <c r="O12539" t="s">
        <v>161</v>
      </c>
      <c r="P12539" t="s">
        <v>161</v>
      </c>
      <c r="Q12539" t="s">
        <v>161</v>
      </c>
      <c r="R12539" t="s">
        <v>161</v>
      </c>
      <c r="S12539" t="s">
        <v>161</v>
      </c>
      <c r="T12539" t="s">
        <v>161</v>
      </c>
      <c r="U12539" t="s">
        <v>161</v>
      </c>
    </row>
    <row r="12540" spans="1:21" hidden="1" x14ac:dyDescent="0.45">
      <c r="A12540" t="str">
        <f t="shared" si="206"/>
        <v>YAG3Non-EUL7F+MPoliticsScotland</v>
      </c>
      <c r="B12540" t="s">
        <v>116</v>
      </c>
      <c r="C12540" t="s">
        <v>141</v>
      </c>
      <c r="D12540">
        <v>3</v>
      </c>
      <c r="E12540" t="s">
        <v>162</v>
      </c>
      <c r="F12540" t="s">
        <v>145</v>
      </c>
      <c r="G12540" t="s">
        <v>138</v>
      </c>
      <c r="H12540" t="s">
        <v>91</v>
      </c>
      <c r="I12540" t="s">
        <v>153</v>
      </c>
      <c r="J12540">
        <v>15</v>
      </c>
      <c r="K12540">
        <v>0</v>
      </c>
      <c r="L12540">
        <v>15</v>
      </c>
      <c r="M12540">
        <v>64</v>
      </c>
      <c r="N12540">
        <v>0</v>
      </c>
      <c r="O12540">
        <v>16</v>
      </c>
      <c r="P12540">
        <v>28</v>
      </c>
      <c r="Q12540">
        <v>36</v>
      </c>
      <c r="R12540" t="s">
        <v>161</v>
      </c>
      <c r="S12540" t="s">
        <v>161</v>
      </c>
      <c r="T12540" t="s">
        <v>161</v>
      </c>
      <c r="U12540" t="s">
        <v>161</v>
      </c>
    </row>
    <row r="12541" spans="1:21" hidden="1" x14ac:dyDescent="0.45">
      <c r="A12541" t="str">
        <f t="shared" si="206"/>
        <v>YAG3Non-EUL7F+MPoliticsSouth East</v>
      </c>
      <c r="B12541" t="s">
        <v>116</v>
      </c>
      <c r="C12541" t="s">
        <v>141</v>
      </c>
      <c r="D12541">
        <v>3</v>
      </c>
      <c r="E12541" t="s">
        <v>162</v>
      </c>
      <c r="F12541" t="s">
        <v>145</v>
      </c>
      <c r="G12541" t="s">
        <v>138</v>
      </c>
      <c r="H12541" t="s">
        <v>91</v>
      </c>
      <c r="I12541" t="s">
        <v>154</v>
      </c>
      <c r="J12541">
        <v>60</v>
      </c>
      <c r="K12541">
        <v>0</v>
      </c>
      <c r="L12541">
        <v>60</v>
      </c>
      <c r="M12541">
        <v>54.1</v>
      </c>
      <c r="N12541">
        <v>1.1000000000000001</v>
      </c>
      <c r="O12541">
        <v>28.9</v>
      </c>
      <c r="P12541">
        <v>35.6</v>
      </c>
      <c r="Q12541">
        <v>44.8</v>
      </c>
      <c r="R12541">
        <v>15</v>
      </c>
      <c r="S12541">
        <v>22600</v>
      </c>
      <c r="T12541">
        <v>31400</v>
      </c>
      <c r="U12541">
        <v>33900</v>
      </c>
    </row>
    <row r="12542" spans="1:21" hidden="1" x14ac:dyDescent="0.45">
      <c r="A12542" t="str">
        <f t="shared" si="206"/>
        <v>YAG3Non-EUL7F+MPoliticsSouth West</v>
      </c>
      <c r="B12542" t="s">
        <v>116</v>
      </c>
      <c r="C12542" t="s">
        <v>141</v>
      </c>
      <c r="D12542">
        <v>3</v>
      </c>
      <c r="E12542" t="s">
        <v>162</v>
      </c>
      <c r="F12542" t="s">
        <v>145</v>
      </c>
      <c r="G12542" t="s">
        <v>138</v>
      </c>
      <c r="H12542" t="s">
        <v>91</v>
      </c>
      <c r="I12542" t="s">
        <v>155</v>
      </c>
      <c r="J12542">
        <v>20</v>
      </c>
      <c r="K12542">
        <v>0</v>
      </c>
      <c r="L12542">
        <v>20</v>
      </c>
      <c r="M12542">
        <v>57.2</v>
      </c>
      <c r="N12542">
        <v>0</v>
      </c>
      <c r="O12542">
        <v>34.700000000000003</v>
      </c>
      <c r="P12542">
        <v>42.8</v>
      </c>
      <c r="Q12542">
        <v>42.8</v>
      </c>
      <c r="R12542" t="s">
        <v>161</v>
      </c>
      <c r="S12542" t="s">
        <v>161</v>
      </c>
      <c r="T12542" t="s">
        <v>161</v>
      </c>
      <c r="U12542" t="s">
        <v>161</v>
      </c>
    </row>
    <row r="12543" spans="1:21" hidden="1" x14ac:dyDescent="0.45">
      <c r="A12543" t="str">
        <f t="shared" si="206"/>
        <v>YAG3Non-EUL7F+MPoliticsUnknown</v>
      </c>
      <c r="B12543" t="s">
        <v>116</v>
      </c>
      <c r="C12543" t="s">
        <v>141</v>
      </c>
      <c r="D12543">
        <v>3</v>
      </c>
      <c r="E12543" t="s">
        <v>162</v>
      </c>
      <c r="F12543" t="s">
        <v>145</v>
      </c>
      <c r="G12543" t="s">
        <v>138</v>
      </c>
      <c r="H12543" t="s">
        <v>91</v>
      </c>
      <c r="I12543" t="s">
        <v>156</v>
      </c>
      <c r="J12543" t="s">
        <v>161</v>
      </c>
      <c r="K12543" t="s">
        <v>161</v>
      </c>
      <c r="L12543" t="s">
        <v>161</v>
      </c>
      <c r="M12543" t="s">
        <v>161</v>
      </c>
      <c r="N12543" t="s">
        <v>161</v>
      </c>
      <c r="O12543" t="s">
        <v>161</v>
      </c>
      <c r="P12543" t="s">
        <v>161</v>
      </c>
      <c r="Q12543" t="s">
        <v>161</v>
      </c>
      <c r="R12543" t="s">
        <v>157</v>
      </c>
      <c r="S12543" t="s">
        <v>157</v>
      </c>
      <c r="T12543" t="s">
        <v>157</v>
      </c>
      <c r="U12543" t="s">
        <v>157</v>
      </c>
    </row>
    <row r="12544" spans="1:21" hidden="1" x14ac:dyDescent="0.45">
      <c r="A12544" t="str">
        <f t="shared" si="206"/>
        <v>YAG3Non-EUL7F+MPoliticsWales</v>
      </c>
      <c r="B12544" t="s">
        <v>116</v>
      </c>
      <c r="C12544" t="s">
        <v>141</v>
      </c>
      <c r="D12544">
        <v>3</v>
      </c>
      <c r="E12544" t="s">
        <v>162</v>
      </c>
      <c r="F12544" t="s">
        <v>145</v>
      </c>
      <c r="G12544" t="s">
        <v>138</v>
      </c>
      <c r="H12544" t="s">
        <v>91</v>
      </c>
      <c r="I12544" t="s">
        <v>158</v>
      </c>
      <c r="J12544">
        <v>10</v>
      </c>
      <c r="K12544">
        <v>0</v>
      </c>
      <c r="L12544">
        <v>10</v>
      </c>
      <c r="M12544">
        <v>30</v>
      </c>
      <c r="N12544">
        <v>15</v>
      </c>
      <c r="O12544">
        <v>10</v>
      </c>
      <c r="P12544">
        <v>25</v>
      </c>
      <c r="Q12544">
        <v>55</v>
      </c>
      <c r="R12544" t="s">
        <v>161</v>
      </c>
      <c r="S12544" t="s">
        <v>161</v>
      </c>
      <c r="T12544" t="s">
        <v>161</v>
      </c>
      <c r="U12544" t="s">
        <v>161</v>
      </c>
    </row>
    <row r="12545" spans="1:21" hidden="1" x14ac:dyDescent="0.45">
      <c r="A12545" t="str">
        <f t="shared" si="206"/>
        <v>YAG3Non-EUL7F+MPoliticsWest Midlands</v>
      </c>
      <c r="B12545" t="s">
        <v>116</v>
      </c>
      <c r="C12545" t="s">
        <v>141</v>
      </c>
      <c r="D12545">
        <v>3</v>
      </c>
      <c r="E12545" t="s">
        <v>162</v>
      </c>
      <c r="F12545" t="s">
        <v>145</v>
      </c>
      <c r="G12545" t="s">
        <v>138</v>
      </c>
      <c r="H12545" t="s">
        <v>91</v>
      </c>
      <c r="I12545" t="s">
        <v>159</v>
      </c>
      <c r="J12545">
        <v>55</v>
      </c>
      <c r="K12545">
        <v>0</v>
      </c>
      <c r="L12545">
        <v>55</v>
      </c>
      <c r="M12545">
        <v>73.3</v>
      </c>
      <c r="N12545">
        <v>1.9</v>
      </c>
      <c r="O12545">
        <v>16.2</v>
      </c>
      <c r="P12545">
        <v>22.9</v>
      </c>
      <c r="Q12545">
        <v>24.8</v>
      </c>
      <c r="R12545" t="s">
        <v>161</v>
      </c>
      <c r="S12545" t="s">
        <v>161</v>
      </c>
      <c r="T12545" t="s">
        <v>161</v>
      </c>
      <c r="U12545" t="s">
        <v>161</v>
      </c>
    </row>
    <row r="12546" spans="1:21" hidden="1" x14ac:dyDescent="0.45">
      <c r="A12546" t="str">
        <f t="shared" si="206"/>
        <v>YAG3Non-EUL7F+MPoliticsYorkshire and The Humber</v>
      </c>
      <c r="B12546" t="s">
        <v>116</v>
      </c>
      <c r="C12546" t="s">
        <v>141</v>
      </c>
      <c r="D12546">
        <v>3</v>
      </c>
      <c r="E12546" t="s">
        <v>162</v>
      </c>
      <c r="F12546" t="s">
        <v>145</v>
      </c>
      <c r="G12546" t="s">
        <v>138</v>
      </c>
      <c r="H12546" t="s">
        <v>91</v>
      </c>
      <c r="I12546" t="s">
        <v>160</v>
      </c>
      <c r="J12546">
        <v>55</v>
      </c>
      <c r="K12546">
        <v>0</v>
      </c>
      <c r="L12546">
        <v>55</v>
      </c>
      <c r="M12546">
        <v>68.7</v>
      </c>
      <c r="N12546">
        <v>8</v>
      </c>
      <c r="O12546">
        <v>7.3</v>
      </c>
      <c r="P12546">
        <v>11.3</v>
      </c>
      <c r="Q12546">
        <v>23.3</v>
      </c>
      <c r="R12546" t="s">
        <v>161</v>
      </c>
      <c r="S12546" t="s">
        <v>161</v>
      </c>
      <c r="T12546" t="s">
        <v>161</v>
      </c>
      <c r="U12546" t="s">
        <v>161</v>
      </c>
    </row>
    <row r="12547" spans="1:21" hidden="1" x14ac:dyDescent="0.45">
      <c r="A12547" t="str">
        <f t="shared" si="206"/>
        <v>YAG3Non-EUL7F+MPoliticsNA</v>
      </c>
      <c r="B12547" t="s">
        <v>116</v>
      </c>
      <c r="C12547" t="s">
        <v>141</v>
      </c>
      <c r="D12547">
        <v>3</v>
      </c>
      <c r="E12547" t="s">
        <v>162</v>
      </c>
      <c r="F12547" t="s">
        <v>145</v>
      </c>
      <c r="G12547" t="s">
        <v>138</v>
      </c>
      <c r="H12547" t="s">
        <v>91</v>
      </c>
      <c r="I12547" t="s">
        <v>157</v>
      </c>
      <c r="J12547">
        <v>1295</v>
      </c>
      <c r="K12547">
        <v>96.9</v>
      </c>
      <c r="L12547">
        <v>40</v>
      </c>
      <c r="M12547">
        <v>0.1</v>
      </c>
      <c r="N12547">
        <v>0</v>
      </c>
      <c r="O12547">
        <v>0</v>
      </c>
      <c r="P12547">
        <v>0</v>
      </c>
      <c r="Q12547">
        <v>3</v>
      </c>
      <c r="R12547" t="s">
        <v>157</v>
      </c>
      <c r="S12547" t="s">
        <v>157</v>
      </c>
      <c r="T12547" t="s">
        <v>157</v>
      </c>
      <c r="U12547" t="s">
        <v>157</v>
      </c>
    </row>
    <row r="12548" spans="1:21" hidden="1" x14ac:dyDescent="0.45">
      <c r="A12548" t="str">
        <f t="shared" si="206"/>
        <v>YAG3Non-EUL8F+MPoliticsAbroad</v>
      </c>
      <c r="B12548" t="s">
        <v>116</v>
      </c>
      <c r="C12548" t="s">
        <v>141</v>
      </c>
      <c r="D12548">
        <v>3</v>
      </c>
      <c r="E12548" t="s">
        <v>162</v>
      </c>
      <c r="F12548" t="s">
        <v>139</v>
      </c>
      <c r="G12548" t="s">
        <v>138</v>
      </c>
      <c r="H12548" t="s">
        <v>91</v>
      </c>
      <c r="I12548" t="s">
        <v>146</v>
      </c>
      <c r="J12548">
        <v>10</v>
      </c>
      <c r="K12548">
        <v>0</v>
      </c>
      <c r="L12548">
        <v>10</v>
      </c>
      <c r="M12548">
        <v>50</v>
      </c>
      <c r="N12548">
        <v>12.5</v>
      </c>
      <c r="O12548">
        <v>37.5</v>
      </c>
      <c r="P12548">
        <v>37.5</v>
      </c>
      <c r="Q12548">
        <v>37.5</v>
      </c>
      <c r="R12548" t="s">
        <v>161</v>
      </c>
      <c r="S12548" t="s">
        <v>161</v>
      </c>
      <c r="T12548" t="s">
        <v>161</v>
      </c>
      <c r="U12548" t="s">
        <v>161</v>
      </c>
    </row>
    <row r="12549" spans="1:21" hidden="1" x14ac:dyDescent="0.45">
      <c r="A12549" t="str">
        <f t="shared" si="206"/>
        <v>YAG3Non-EUL8F+MPoliticsEast Midlands</v>
      </c>
      <c r="B12549" t="s">
        <v>116</v>
      </c>
      <c r="C12549" t="s">
        <v>141</v>
      </c>
      <c r="D12549">
        <v>3</v>
      </c>
      <c r="E12549" t="s">
        <v>162</v>
      </c>
      <c r="F12549" t="s">
        <v>139</v>
      </c>
      <c r="G12549" t="s">
        <v>138</v>
      </c>
      <c r="H12549" t="s">
        <v>91</v>
      </c>
      <c r="I12549" t="s">
        <v>147</v>
      </c>
      <c r="J12549">
        <v>10</v>
      </c>
      <c r="K12549">
        <v>0</v>
      </c>
      <c r="L12549">
        <v>10</v>
      </c>
      <c r="M12549">
        <v>75</v>
      </c>
      <c r="N12549">
        <v>0</v>
      </c>
      <c r="O12549">
        <v>25</v>
      </c>
      <c r="P12549">
        <v>25</v>
      </c>
      <c r="Q12549">
        <v>25</v>
      </c>
      <c r="R12549" t="s">
        <v>161</v>
      </c>
      <c r="S12549" t="s">
        <v>161</v>
      </c>
      <c r="T12549" t="s">
        <v>161</v>
      </c>
      <c r="U12549" t="s">
        <v>161</v>
      </c>
    </row>
    <row r="12550" spans="1:21" hidden="1" x14ac:dyDescent="0.45">
      <c r="A12550" t="str">
        <f t="shared" si="206"/>
        <v>YAG3Non-EUL8F+MPoliticsEast of England</v>
      </c>
      <c r="B12550" t="s">
        <v>116</v>
      </c>
      <c r="C12550" t="s">
        <v>141</v>
      </c>
      <c r="D12550">
        <v>3</v>
      </c>
      <c r="E12550" t="s">
        <v>162</v>
      </c>
      <c r="F12550" t="s">
        <v>139</v>
      </c>
      <c r="G12550" t="s">
        <v>138</v>
      </c>
      <c r="H12550" t="s">
        <v>91</v>
      </c>
      <c r="I12550" t="s">
        <v>148</v>
      </c>
      <c r="J12550">
        <v>10</v>
      </c>
      <c r="K12550">
        <v>0</v>
      </c>
      <c r="L12550">
        <v>10</v>
      </c>
      <c r="M12550">
        <v>50</v>
      </c>
      <c r="N12550">
        <v>0</v>
      </c>
      <c r="O12550">
        <v>50</v>
      </c>
      <c r="P12550">
        <v>50</v>
      </c>
      <c r="Q12550">
        <v>50</v>
      </c>
      <c r="R12550" t="s">
        <v>161</v>
      </c>
      <c r="S12550" t="s">
        <v>161</v>
      </c>
      <c r="T12550" t="s">
        <v>161</v>
      </c>
      <c r="U12550" t="s">
        <v>161</v>
      </c>
    </row>
    <row r="12551" spans="1:21" hidden="1" x14ac:dyDescent="0.45">
      <c r="A12551" t="str">
        <f t="shared" ref="A12551:A12614" si="207">"YAG"&amp;D12551 &amp;E12551 &amp;F12551 &amp; G12551 &amp;H12551 &amp;I12551</f>
        <v>YAG3Non-EUL8F+MPoliticsLondon</v>
      </c>
      <c r="B12551" t="s">
        <v>116</v>
      </c>
      <c r="C12551" t="s">
        <v>141</v>
      </c>
      <c r="D12551">
        <v>3</v>
      </c>
      <c r="E12551" t="s">
        <v>162</v>
      </c>
      <c r="F12551" t="s">
        <v>139</v>
      </c>
      <c r="G12551" t="s">
        <v>138</v>
      </c>
      <c r="H12551" t="s">
        <v>91</v>
      </c>
      <c r="I12551" t="s">
        <v>149</v>
      </c>
      <c r="J12551">
        <v>25</v>
      </c>
      <c r="K12551">
        <v>0</v>
      </c>
      <c r="L12551">
        <v>25</v>
      </c>
      <c r="M12551">
        <v>45.2</v>
      </c>
      <c r="N12551">
        <v>12.3</v>
      </c>
      <c r="O12551">
        <v>42.5</v>
      </c>
      <c r="P12551">
        <v>42.5</v>
      </c>
      <c r="Q12551">
        <v>42.5</v>
      </c>
      <c r="R12551" t="s">
        <v>161</v>
      </c>
      <c r="S12551" t="s">
        <v>161</v>
      </c>
      <c r="T12551" t="s">
        <v>161</v>
      </c>
      <c r="U12551" t="s">
        <v>161</v>
      </c>
    </row>
    <row r="12552" spans="1:21" hidden="1" x14ac:dyDescent="0.45">
      <c r="A12552" t="str">
        <f t="shared" si="207"/>
        <v>YAG3Non-EUL8F+MPoliticsNorth East</v>
      </c>
      <c r="B12552" t="s">
        <v>116</v>
      </c>
      <c r="C12552" t="s">
        <v>141</v>
      </c>
      <c r="D12552">
        <v>3</v>
      </c>
      <c r="E12552" t="s">
        <v>162</v>
      </c>
      <c r="F12552" t="s">
        <v>139</v>
      </c>
      <c r="G12552" t="s">
        <v>138</v>
      </c>
      <c r="H12552" t="s">
        <v>91</v>
      </c>
      <c r="I12552" t="s">
        <v>150</v>
      </c>
      <c r="J12552">
        <v>5</v>
      </c>
      <c r="K12552">
        <v>0</v>
      </c>
      <c r="L12552">
        <v>5</v>
      </c>
      <c r="M12552">
        <v>100</v>
      </c>
      <c r="N12552">
        <v>0</v>
      </c>
      <c r="O12552">
        <v>0</v>
      </c>
      <c r="P12552">
        <v>0</v>
      </c>
      <c r="Q12552">
        <v>0</v>
      </c>
      <c r="R12552" t="s">
        <v>157</v>
      </c>
      <c r="S12552" t="s">
        <v>157</v>
      </c>
      <c r="T12552" t="s">
        <v>157</v>
      </c>
      <c r="U12552" t="s">
        <v>157</v>
      </c>
    </row>
    <row r="12553" spans="1:21" hidden="1" x14ac:dyDescent="0.45">
      <c r="A12553" t="str">
        <f t="shared" si="207"/>
        <v>YAG3Non-EUL8F+MPoliticsNorth West</v>
      </c>
      <c r="B12553" t="s">
        <v>116</v>
      </c>
      <c r="C12553" t="s">
        <v>141</v>
      </c>
      <c r="D12553">
        <v>3</v>
      </c>
      <c r="E12553" t="s">
        <v>162</v>
      </c>
      <c r="F12553" t="s">
        <v>139</v>
      </c>
      <c r="G12553" t="s">
        <v>138</v>
      </c>
      <c r="H12553" t="s">
        <v>91</v>
      </c>
      <c r="I12553" t="s">
        <v>151</v>
      </c>
      <c r="J12553">
        <v>5</v>
      </c>
      <c r="K12553">
        <v>0</v>
      </c>
      <c r="L12553">
        <v>5</v>
      </c>
      <c r="M12553">
        <v>50</v>
      </c>
      <c r="N12553">
        <v>28.4</v>
      </c>
      <c r="O12553">
        <v>21.6</v>
      </c>
      <c r="P12553">
        <v>21.6</v>
      </c>
      <c r="Q12553">
        <v>21.6</v>
      </c>
      <c r="R12553" t="s">
        <v>161</v>
      </c>
      <c r="S12553" t="s">
        <v>161</v>
      </c>
      <c r="T12553" t="s">
        <v>161</v>
      </c>
      <c r="U12553" t="s">
        <v>161</v>
      </c>
    </row>
    <row r="12554" spans="1:21" hidden="1" x14ac:dyDescent="0.45">
      <c r="A12554" t="str">
        <f t="shared" si="207"/>
        <v>YAG3Non-EUL8F+MPoliticsScotland</v>
      </c>
      <c r="B12554" t="s">
        <v>116</v>
      </c>
      <c r="C12554" t="s">
        <v>141</v>
      </c>
      <c r="D12554">
        <v>3</v>
      </c>
      <c r="E12554" t="s">
        <v>162</v>
      </c>
      <c r="F12554" t="s">
        <v>139</v>
      </c>
      <c r="G12554" t="s">
        <v>138</v>
      </c>
      <c r="H12554" t="s">
        <v>91</v>
      </c>
      <c r="I12554" t="s">
        <v>153</v>
      </c>
      <c r="J12554">
        <v>5</v>
      </c>
      <c r="K12554">
        <v>0</v>
      </c>
      <c r="L12554">
        <v>5</v>
      </c>
      <c r="M12554">
        <v>50</v>
      </c>
      <c r="N12554">
        <v>0</v>
      </c>
      <c r="O12554">
        <v>50</v>
      </c>
      <c r="P12554">
        <v>50</v>
      </c>
      <c r="Q12554">
        <v>50</v>
      </c>
      <c r="R12554" t="s">
        <v>161</v>
      </c>
      <c r="S12554" t="s">
        <v>161</v>
      </c>
      <c r="T12554" t="s">
        <v>161</v>
      </c>
      <c r="U12554" t="s">
        <v>161</v>
      </c>
    </row>
    <row r="12555" spans="1:21" hidden="1" x14ac:dyDescent="0.45">
      <c r="A12555" t="str">
        <f t="shared" si="207"/>
        <v>YAG3Non-EUL8F+MPoliticsSouth East</v>
      </c>
      <c r="B12555" t="s">
        <v>116</v>
      </c>
      <c r="C12555" t="s">
        <v>141</v>
      </c>
      <c r="D12555">
        <v>3</v>
      </c>
      <c r="E12555" t="s">
        <v>162</v>
      </c>
      <c r="F12555" t="s">
        <v>139</v>
      </c>
      <c r="G12555" t="s">
        <v>138</v>
      </c>
      <c r="H12555" t="s">
        <v>91</v>
      </c>
      <c r="I12555" t="s">
        <v>154</v>
      </c>
      <c r="J12555">
        <v>20</v>
      </c>
      <c r="K12555">
        <v>0</v>
      </c>
      <c r="L12555">
        <v>20</v>
      </c>
      <c r="M12555">
        <v>55</v>
      </c>
      <c r="N12555">
        <v>5</v>
      </c>
      <c r="O12555">
        <v>40</v>
      </c>
      <c r="P12555">
        <v>40</v>
      </c>
      <c r="Q12555">
        <v>40</v>
      </c>
      <c r="R12555" t="s">
        <v>161</v>
      </c>
      <c r="S12555" t="s">
        <v>161</v>
      </c>
      <c r="T12555" t="s">
        <v>161</v>
      </c>
      <c r="U12555" t="s">
        <v>161</v>
      </c>
    </row>
    <row r="12556" spans="1:21" hidden="1" x14ac:dyDescent="0.45">
      <c r="A12556" t="str">
        <f t="shared" si="207"/>
        <v>YAG3Non-EUL8F+MPoliticsSouth West</v>
      </c>
      <c r="B12556" t="s">
        <v>116</v>
      </c>
      <c r="C12556" t="s">
        <v>141</v>
      </c>
      <c r="D12556">
        <v>3</v>
      </c>
      <c r="E12556" t="s">
        <v>162</v>
      </c>
      <c r="F12556" t="s">
        <v>139</v>
      </c>
      <c r="G12556" t="s">
        <v>138</v>
      </c>
      <c r="H12556" t="s">
        <v>91</v>
      </c>
      <c r="I12556" t="s">
        <v>155</v>
      </c>
      <c r="J12556" t="s">
        <v>161</v>
      </c>
      <c r="K12556" t="s">
        <v>161</v>
      </c>
      <c r="L12556" t="s">
        <v>161</v>
      </c>
      <c r="M12556" t="s">
        <v>161</v>
      </c>
      <c r="N12556" t="s">
        <v>161</v>
      </c>
      <c r="O12556" t="s">
        <v>161</v>
      </c>
      <c r="P12556" t="s">
        <v>161</v>
      </c>
      <c r="Q12556" t="s">
        <v>161</v>
      </c>
      <c r="R12556" t="s">
        <v>157</v>
      </c>
      <c r="S12556" t="s">
        <v>157</v>
      </c>
      <c r="T12556" t="s">
        <v>157</v>
      </c>
      <c r="U12556" t="s">
        <v>157</v>
      </c>
    </row>
    <row r="12557" spans="1:21" hidden="1" x14ac:dyDescent="0.45">
      <c r="A12557" t="str">
        <f t="shared" si="207"/>
        <v>YAG3Non-EUL8F+MPoliticsWest Midlands</v>
      </c>
      <c r="B12557" t="s">
        <v>116</v>
      </c>
      <c r="C12557" t="s">
        <v>141</v>
      </c>
      <c r="D12557">
        <v>3</v>
      </c>
      <c r="E12557" t="s">
        <v>162</v>
      </c>
      <c r="F12557" t="s">
        <v>139</v>
      </c>
      <c r="G12557" t="s">
        <v>138</v>
      </c>
      <c r="H12557" t="s">
        <v>91</v>
      </c>
      <c r="I12557" t="s">
        <v>159</v>
      </c>
      <c r="J12557">
        <v>5</v>
      </c>
      <c r="K12557">
        <v>0</v>
      </c>
      <c r="L12557">
        <v>5</v>
      </c>
      <c r="M12557">
        <v>40</v>
      </c>
      <c r="N12557">
        <v>0</v>
      </c>
      <c r="O12557">
        <v>60</v>
      </c>
      <c r="P12557">
        <v>60</v>
      </c>
      <c r="Q12557">
        <v>60</v>
      </c>
      <c r="R12557" t="s">
        <v>161</v>
      </c>
      <c r="S12557" t="s">
        <v>161</v>
      </c>
      <c r="T12557" t="s">
        <v>161</v>
      </c>
      <c r="U12557" t="s">
        <v>161</v>
      </c>
    </row>
    <row r="12558" spans="1:21" hidden="1" x14ac:dyDescent="0.45">
      <c r="A12558" t="str">
        <f t="shared" si="207"/>
        <v>YAG3Non-EUL8F+MPoliticsYorkshire and The Humber</v>
      </c>
      <c r="B12558" t="s">
        <v>116</v>
      </c>
      <c r="C12558" t="s">
        <v>141</v>
      </c>
      <c r="D12558">
        <v>3</v>
      </c>
      <c r="E12558" t="s">
        <v>162</v>
      </c>
      <c r="F12558" t="s">
        <v>139</v>
      </c>
      <c r="G12558" t="s">
        <v>138</v>
      </c>
      <c r="H12558" t="s">
        <v>91</v>
      </c>
      <c r="I12558" t="s">
        <v>160</v>
      </c>
      <c r="J12558">
        <v>10</v>
      </c>
      <c r="K12558">
        <v>0</v>
      </c>
      <c r="L12558">
        <v>10</v>
      </c>
      <c r="M12558">
        <v>84.2</v>
      </c>
      <c r="N12558">
        <v>0</v>
      </c>
      <c r="O12558">
        <v>15.8</v>
      </c>
      <c r="P12558">
        <v>15.8</v>
      </c>
      <c r="Q12558">
        <v>15.8</v>
      </c>
      <c r="R12558" t="s">
        <v>157</v>
      </c>
      <c r="S12558" t="s">
        <v>157</v>
      </c>
      <c r="T12558" t="s">
        <v>157</v>
      </c>
      <c r="U12558" t="s">
        <v>157</v>
      </c>
    </row>
    <row r="12559" spans="1:21" hidden="1" x14ac:dyDescent="0.45">
      <c r="A12559" t="str">
        <f t="shared" si="207"/>
        <v>YAG3Non-EUL8F+MPoliticsNA</v>
      </c>
      <c r="B12559" t="s">
        <v>116</v>
      </c>
      <c r="C12559" t="s">
        <v>141</v>
      </c>
      <c r="D12559">
        <v>3</v>
      </c>
      <c r="E12559" t="s">
        <v>162</v>
      </c>
      <c r="F12559" t="s">
        <v>139</v>
      </c>
      <c r="G12559" t="s">
        <v>138</v>
      </c>
      <c r="H12559" t="s">
        <v>91</v>
      </c>
      <c r="I12559" t="s">
        <v>157</v>
      </c>
      <c r="J12559">
        <v>75</v>
      </c>
      <c r="K12559">
        <v>100</v>
      </c>
      <c r="L12559" t="s">
        <v>161</v>
      </c>
      <c r="M12559" t="s">
        <v>161</v>
      </c>
      <c r="N12559" t="s">
        <v>161</v>
      </c>
      <c r="O12559" t="s">
        <v>161</v>
      </c>
      <c r="P12559" t="s">
        <v>161</v>
      </c>
      <c r="Q12559" t="s">
        <v>161</v>
      </c>
      <c r="R12559" t="s">
        <v>157</v>
      </c>
      <c r="S12559" t="s">
        <v>157</v>
      </c>
      <c r="T12559" t="s">
        <v>157</v>
      </c>
      <c r="U12559" t="s">
        <v>157</v>
      </c>
    </row>
    <row r="12560" spans="1:21" hidden="1" x14ac:dyDescent="0.45">
      <c r="A12560" t="str">
        <f t="shared" si="207"/>
        <v>YAG1Non-EUL7F+MPoliticsAbroad</v>
      </c>
      <c r="B12560" t="s">
        <v>116</v>
      </c>
      <c r="C12560" t="s">
        <v>49</v>
      </c>
      <c r="D12560">
        <v>1</v>
      </c>
      <c r="E12560" t="s">
        <v>162</v>
      </c>
      <c r="F12560" t="s">
        <v>145</v>
      </c>
      <c r="G12560" t="s">
        <v>138</v>
      </c>
      <c r="H12560" t="s">
        <v>91</v>
      </c>
      <c r="I12560" t="s">
        <v>146</v>
      </c>
      <c r="J12560">
        <v>25</v>
      </c>
      <c r="K12560">
        <v>0</v>
      </c>
      <c r="L12560">
        <v>25</v>
      </c>
      <c r="M12560">
        <v>66.599999999999994</v>
      </c>
      <c r="N12560">
        <v>17.100000000000001</v>
      </c>
      <c r="O12560">
        <v>16.3</v>
      </c>
      <c r="P12560">
        <v>16.3</v>
      </c>
      <c r="Q12560">
        <v>16.3</v>
      </c>
      <c r="R12560" t="s">
        <v>161</v>
      </c>
      <c r="S12560" t="s">
        <v>161</v>
      </c>
      <c r="T12560" t="s">
        <v>161</v>
      </c>
      <c r="U12560" t="s">
        <v>161</v>
      </c>
    </row>
    <row r="12561" spans="1:21" hidden="1" x14ac:dyDescent="0.45">
      <c r="A12561" t="str">
        <f t="shared" si="207"/>
        <v>YAG1Non-EUL7F+MPoliticsEast Midlands</v>
      </c>
      <c r="B12561" t="s">
        <v>116</v>
      </c>
      <c r="C12561" t="s">
        <v>49</v>
      </c>
      <c r="D12561">
        <v>1</v>
      </c>
      <c r="E12561" t="s">
        <v>162</v>
      </c>
      <c r="F12561" t="s">
        <v>145</v>
      </c>
      <c r="G12561" t="s">
        <v>138</v>
      </c>
      <c r="H12561" t="s">
        <v>91</v>
      </c>
      <c r="I12561" t="s">
        <v>147</v>
      </c>
      <c r="J12561">
        <v>35</v>
      </c>
      <c r="K12561">
        <v>0</v>
      </c>
      <c r="L12561">
        <v>35</v>
      </c>
      <c r="M12561">
        <v>73.7</v>
      </c>
      <c r="N12561">
        <v>0</v>
      </c>
      <c r="O12561">
        <v>20.5</v>
      </c>
      <c r="P12561">
        <v>22.1</v>
      </c>
      <c r="Q12561">
        <v>26.3</v>
      </c>
      <c r="R12561" t="s">
        <v>161</v>
      </c>
      <c r="S12561" t="s">
        <v>161</v>
      </c>
      <c r="T12561" t="s">
        <v>161</v>
      </c>
      <c r="U12561" t="s">
        <v>161</v>
      </c>
    </row>
    <row r="12562" spans="1:21" hidden="1" x14ac:dyDescent="0.45">
      <c r="A12562" t="str">
        <f t="shared" si="207"/>
        <v>YAG1Non-EUL7F+MPoliticsEast of England</v>
      </c>
      <c r="B12562" t="s">
        <v>116</v>
      </c>
      <c r="C12562" t="s">
        <v>49</v>
      </c>
      <c r="D12562">
        <v>1</v>
      </c>
      <c r="E12562" t="s">
        <v>162</v>
      </c>
      <c r="F12562" t="s">
        <v>145</v>
      </c>
      <c r="G12562" t="s">
        <v>138</v>
      </c>
      <c r="H12562" t="s">
        <v>91</v>
      </c>
      <c r="I12562" t="s">
        <v>148</v>
      </c>
      <c r="J12562">
        <v>50</v>
      </c>
      <c r="K12562">
        <v>0</v>
      </c>
      <c r="L12562">
        <v>50</v>
      </c>
      <c r="M12562">
        <v>57.3</v>
      </c>
      <c r="N12562">
        <v>8</v>
      </c>
      <c r="O12562">
        <v>14.2</v>
      </c>
      <c r="P12562">
        <v>26.4</v>
      </c>
      <c r="Q12562">
        <v>34.700000000000003</v>
      </c>
      <c r="R12562" t="s">
        <v>161</v>
      </c>
      <c r="S12562" t="s">
        <v>161</v>
      </c>
      <c r="T12562" t="s">
        <v>161</v>
      </c>
      <c r="U12562" t="s">
        <v>161</v>
      </c>
    </row>
    <row r="12563" spans="1:21" hidden="1" x14ac:dyDescent="0.45">
      <c r="A12563" t="str">
        <f t="shared" si="207"/>
        <v>YAG1Non-EUL7F+MPoliticsLondon</v>
      </c>
      <c r="B12563" t="s">
        <v>116</v>
      </c>
      <c r="C12563" t="s">
        <v>49</v>
      </c>
      <c r="D12563">
        <v>1</v>
      </c>
      <c r="E12563" t="s">
        <v>162</v>
      </c>
      <c r="F12563" t="s">
        <v>145</v>
      </c>
      <c r="G12563" t="s">
        <v>138</v>
      </c>
      <c r="H12563" t="s">
        <v>91</v>
      </c>
      <c r="I12563" t="s">
        <v>149</v>
      </c>
      <c r="J12563">
        <v>315</v>
      </c>
      <c r="K12563">
        <v>0</v>
      </c>
      <c r="L12563">
        <v>315</v>
      </c>
      <c r="M12563">
        <v>51.6</v>
      </c>
      <c r="N12563">
        <v>11.3</v>
      </c>
      <c r="O12563">
        <v>27.9</v>
      </c>
      <c r="P12563">
        <v>32.799999999999997</v>
      </c>
      <c r="Q12563">
        <v>37</v>
      </c>
      <c r="R12563">
        <v>85</v>
      </c>
      <c r="S12563">
        <v>24100</v>
      </c>
      <c r="T12563">
        <v>31400</v>
      </c>
      <c r="U12563">
        <v>39100</v>
      </c>
    </row>
    <row r="12564" spans="1:21" hidden="1" x14ac:dyDescent="0.45">
      <c r="A12564" t="str">
        <f t="shared" si="207"/>
        <v>YAG1Non-EUL7F+MPoliticsNorth East</v>
      </c>
      <c r="B12564" t="s">
        <v>116</v>
      </c>
      <c r="C12564" t="s">
        <v>49</v>
      </c>
      <c r="D12564">
        <v>1</v>
      </c>
      <c r="E12564" t="s">
        <v>162</v>
      </c>
      <c r="F12564" t="s">
        <v>145</v>
      </c>
      <c r="G12564" t="s">
        <v>138</v>
      </c>
      <c r="H12564" t="s">
        <v>91</v>
      </c>
      <c r="I12564" t="s">
        <v>150</v>
      </c>
      <c r="J12564">
        <v>15</v>
      </c>
      <c r="K12564">
        <v>0</v>
      </c>
      <c r="L12564">
        <v>15</v>
      </c>
      <c r="M12564">
        <v>72.599999999999994</v>
      </c>
      <c r="N12564">
        <v>0</v>
      </c>
      <c r="O12564">
        <v>0</v>
      </c>
      <c r="P12564">
        <v>19.100000000000001</v>
      </c>
      <c r="Q12564">
        <v>27.4</v>
      </c>
      <c r="R12564" t="s">
        <v>157</v>
      </c>
      <c r="S12564" t="s">
        <v>157</v>
      </c>
      <c r="T12564" t="s">
        <v>157</v>
      </c>
      <c r="U12564" t="s">
        <v>157</v>
      </c>
    </row>
    <row r="12565" spans="1:21" hidden="1" x14ac:dyDescent="0.45">
      <c r="A12565" t="str">
        <f t="shared" si="207"/>
        <v>YAG1Non-EUL7F+MPoliticsNorth West</v>
      </c>
      <c r="B12565" t="s">
        <v>116</v>
      </c>
      <c r="C12565" t="s">
        <v>49</v>
      </c>
      <c r="D12565">
        <v>1</v>
      </c>
      <c r="E12565" t="s">
        <v>162</v>
      </c>
      <c r="F12565" t="s">
        <v>145</v>
      </c>
      <c r="G12565" t="s">
        <v>138</v>
      </c>
      <c r="H12565" t="s">
        <v>91</v>
      </c>
      <c r="I12565" t="s">
        <v>151</v>
      </c>
      <c r="J12565">
        <v>45</v>
      </c>
      <c r="K12565">
        <v>0</v>
      </c>
      <c r="L12565">
        <v>45</v>
      </c>
      <c r="M12565">
        <v>62.2</v>
      </c>
      <c r="N12565">
        <v>11</v>
      </c>
      <c r="O12565">
        <v>13.8</v>
      </c>
      <c r="P12565">
        <v>19.5</v>
      </c>
      <c r="Q12565">
        <v>26.8</v>
      </c>
      <c r="R12565" t="s">
        <v>161</v>
      </c>
      <c r="S12565" t="s">
        <v>161</v>
      </c>
      <c r="T12565" t="s">
        <v>161</v>
      </c>
      <c r="U12565" t="s">
        <v>161</v>
      </c>
    </row>
    <row r="12566" spans="1:21" hidden="1" x14ac:dyDescent="0.45">
      <c r="A12566" t="str">
        <f t="shared" si="207"/>
        <v>YAG1Non-EUL7F+MPoliticsNorthern Ireland</v>
      </c>
      <c r="B12566" t="s">
        <v>116</v>
      </c>
      <c r="C12566" t="s">
        <v>49</v>
      </c>
      <c r="D12566">
        <v>1</v>
      </c>
      <c r="E12566" t="s">
        <v>162</v>
      </c>
      <c r="F12566" t="s">
        <v>145</v>
      </c>
      <c r="G12566" t="s">
        <v>138</v>
      </c>
      <c r="H12566" t="s">
        <v>91</v>
      </c>
      <c r="I12566" t="s">
        <v>152</v>
      </c>
      <c r="J12566" t="s">
        <v>161</v>
      </c>
      <c r="K12566" t="s">
        <v>161</v>
      </c>
      <c r="L12566" t="s">
        <v>161</v>
      </c>
      <c r="M12566" t="s">
        <v>161</v>
      </c>
      <c r="N12566" t="s">
        <v>161</v>
      </c>
      <c r="O12566" t="s">
        <v>161</v>
      </c>
      <c r="P12566" t="s">
        <v>161</v>
      </c>
      <c r="Q12566" t="s">
        <v>161</v>
      </c>
      <c r="R12566" t="s">
        <v>157</v>
      </c>
      <c r="S12566" t="s">
        <v>157</v>
      </c>
      <c r="T12566" t="s">
        <v>157</v>
      </c>
      <c r="U12566" t="s">
        <v>157</v>
      </c>
    </row>
    <row r="12567" spans="1:21" hidden="1" x14ac:dyDescent="0.45">
      <c r="A12567" t="str">
        <f t="shared" si="207"/>
        <v>YAG1Non-EUL7F+MPoliticsScotland</v>
      </c>
      <c r="B12567" t="s">
        <v>116</v>
      </c>
      <c r="C12567" t="s">
        <v>49</v>
      </c>
      <c r="D12567">
        <v>1</v>
      </c>
      <c r="E12567" t="s">
        <v>162</v>
      </c>
      <c r="F12567" t="s">
        <v>145</v>
      </c>
      <c r="G12567" t="s">
        <v>138</v>
      </c>
      <c r="H12567" t="s">
        <v>91</v>
      </c>
      <c r="I12567" t="s">
        <v>153</v>
      </c>
      <c r="J12567">
        <v>10</v>
      </c>
      <c r="K12567">
        <v>0</v>
      </c>
      <c r="L12567">
        <v>10</v>
      </c>
      <c r="M12567">
        <v>40.4</v>
      </c>
      <c r="N12567">
        <v>15.5</v>
      </c>
      <c r="O12567">
        <v>32.6</v>
      </c>
      <c r="P12567">
        <v>44.2</v>
      </c>
      <c r="Q12567">
        <v>44.2</v>
      </c>
      <c r="R12567" t="s">
        <v>161</v>
      </c>
      <c r="S12567" t="s">
        <v>161</v>
      </c>
      <c r="T12567" t="s">
        <v>161</v>
      </c>
      <c r="U12567" t="s">
        <v>161</v>
      </c>
    </row>
    <row r="12568" spans="1:21" hidden="1" x14ac:dyDescent="0.45">
      <c r="A12568" t="str">
        <f t="shared" si="207"/>
        <v>YAG1Non-EUL7F+MPoliticsSouth East</v>
      </c>
      <c r="B12568" t="s">
        <v>116</v>
      </c>
      <c r="C12568" t="s">
        <v>49</v>
      </c>
      <c r="D12568">
        <v>1</v>
      </c>
      <c r="E12568" t="s">
        <v>162</v>
      </c>
      <c r="F12568" t="s">
        <v>145</v>
      </c>
      <c r="G12568" t="s">
        <v>138</v>
      </c>
      <c r="H12568" t="s">
        <v>91</v>
      </c>
      <c r="I12568" t="s">
        <v>154</v>
      </c>
      <c r="J12568">
        <v>80</v>
      </c>
      <c r="K12568">
        <v>0</v>
      </c>
      <c r="L12568">
        <v>80</v>
      </c>
      <c r="M12568">
        <v>54.2</v>
      </c>
      <c r="N12568">
        <v>9.9</v>
      </c>
      <c r="O12568">
        <v>17</v>
      </c>
      <c r="P12568">
        <v>26</v>
      </c>
      <c r="Q12568">
        <v>35.9</v>
      </c>
      <c r="R12568">
        <v>15</v>
      </c>
      <c r="S12568">
        <v>17500</v>
      </c>
      <c r="T12568">
        <v>29600</v>
      </c>
      <c r="U12568">
        <v>31800</v>
      </c>
    </row>
    <row r="12569" spans="1:21" hidden="1" x14ac:dyDescent="0.45">
      <c r="A12569" t="str">
        <f t="shared" si="207"/>
        <v>YAG1Non-EUL7F+MPoliticsSouth West</v>
      </c>
      <c r="B12569" t="s">
        <v>116</v>
      </c>
      <c r="C12569" t="s">
        <v>49</v>
      </c>
      <c r="D12569">
        <v>1</v>
      </c>
      <c r="E12569" t="s">
        <v>162</v>
      </c>
      <c r="F12569" t="s">
        <v>145</v>
      </c>
      <c r="G12569" t="s">
        <v>138</v>
      </c>
      <c r="H12569" t="s">
        <v>91</v>
      </c>
      <c r="I12569" t="s">
        <v>155</v>
      </c>
      <c r="J12569">
        <v>30</v>
      </c>
      <c r="K12569">
        <v>0</v>
      </c>
      <c r="L12569">
        <v>30</v>
      </c>
      <c r="M12569">
        <v>72.900000000000006</v>
      </c>
      <c r="N12569">
        <v>7.5</v>
      </c>
      <c r="O12569">
        <v>13.8</v>
      </c>
      <c r="P12569">
        <v>13.8</v>
      </c>
      <c r="Q12569">
        <v>19.5</v>
      </c>
      <c r="R12569" t="s">
        <v>161</v>
      </c>
      <c r="S12569" t="s">
        <v>161</v>
      </c>
      <c r="T12569" t="s">
        <v>161</v>
      </c>
      <c r="U12569" t="s">
        <v>161</v>
      </c>
    </row>
    <row r="12570" spans="1:21" hidden="1" x14ac:dyDescent="0.45">
      <c r="A12570" t="str">
        <f t="shared" si="207"/>
        <v>YAG1Non-EUL7F+MPoliticsWales</v>
      </c>
      <c r="B12570" t="s">
        <v>116</v>
      </c>
      <c r="C12570" t="s">
        <v>49</v>
      </c>
      <c r="D12570">
        <v>1</v>
      </c>
      <c r="E12570" t="s">
        <v>162</v>
      </c>
      <c r="F12570" t="s">
        <v>145</v>
      </c>
      <c r="G12570" t="s">
        <v>138</v>
      </c>
      <c r="H12570" t="s">
        <v>91</v>
      </c>
      <c r="I12570" t="s">
        <v>158</v>
      </c>
      <c r="J12570">
        <v>10</v>
      </c>
      <c r="K12570">
        <v>0</v>
      </c>
      <c r="L12570">
        <v>10</v>
      </c>
      <c r="M12570">
        <v>58.6</v>
      </c>
      <c r="N12570">
        <v>0</v>
      </c>
      <c r="O12570">
        <v>4.8</v>
      </c>
      <c r="P12570">
        <v>12.2</v>
      </c>
      <c r="Q12570">
        <v>41.4</v>
      </c>
      <c r="R12570" t="s">
        <v>161</v>
      </c>
      <c r="S12570" t="s">
        <v>161</v>
      </c>
      <c r="T12570" t="s">
        <v>161</v>
      </c>
      <c r="U12570" t="s">
        <v>161</v>
      </c>
    </row>
    <row r="12571" spans="1:21" hidden="1" x14ac:dyDescent="0.45">
      <c r="A12571" t="str">
        <f t="shared" si="207"/>
        <v>YAG1Non-EUL7F+MPoliticsWest Midlands</v>
      </c>
      <c r="B12571" t="s">
        <v>116</v>
      </c>
      <c r="C12571" t="s">
        <v>49</v>
      </c>
      <c r="D12571">
        <v>1</v>
      </c>
      <c r="E12571" t="s">
        <v>162</v>
      </c>
      <c r="F12571" t="s">
        <v>145</v>
      </c>
      <c r="G12571" t="s">
        <v>138</v>
      </c>
      <c r="H12571" t="s">
        <v>91</v>
      </c>
      <c r="I12571" t="s">
        <v>159</v>
      </c>
      <c r="J12571">
        <v>70</v>
      </c>
      <c r="K12571">
        <v>0</v>
      </c>
      <c r="L12571">
        <v>70</v>
      </c>
      <c r="M12571">
        <v>78.5</v>
      </c>
      <c r="N12571">
        <v>2</v>
      </c>
      <c r="O12571">
        <v>13.5</v>
      </c>
      <c r="P12571">
        <v>15</v>
      </c>
      <c r="Q12571">
        <v>19.5</v>
      </c>
      <c r="R12571" t="s">
        <v>161</v>
      </c>
      <c r="S12571" t="s">
        <v>161</v>
      </c>
      <c r="T12571" t="s">
        <v>161</v>
      </c>
      <c r="U12571" t="s">
        <v>161</v>
      </c>
    </row>
    <row r="12572" spans="1:21" hidden="1" x14ac:dyDescent="0.45">
      <c r="A12572" t="str">
        <f t="shared" si="207"/>
        <v>YAG1Non-EUL7F+MPoliticsYorkshire and The Humber</v>
      </c>
      <c r="B12572" t="s">
        <v>116</v>
      </c>
      <c r="C12572" t="s">
        <v>49</v>
      </c>
      <c r="D12572">
        <v>1</v>
      </c>
      <c r="E12572" t="s">
        <v>162</v>
      </c>
      <c r="F12572" t="s">
        <v>145</v>
      </c>
      <c r="G12572" t="s">
        <v>138</v>
      </c>
      <c r="H12572" t="s">
        <v>91</v>
      </c>
      <c r="I12572" t="s">
        <v>160</v>
      </c>
      <c r="J12572">
        <v>55</v>
      </c>
      <c r="K12572">
        <v>0</v>
      </c>
      <c r="L12572">
        <v>55</v>
      </c>
      <c r="M12572">
        <v>73.2</v>
      </c>
      <c r="N12572">
        <v>6.6</v>
      </c>
      <c r="O12572">
        <v>11.3</v>
      </c>
      <c r="P12572">
        <v>14.5</v>
      </c>
      <c r="Q12572">
        <v>20.2</v>
      </c>
      <c r="R12572" t="s">
        <v>161</v>
      </c>
      <c r="S12572" t="s">
        <v>161</v>
      </c>
      <c r="T12572" t="s">
        <v>161</v>
      </c>
      <c r="U12572" t="s">
        <v>161</v>
      </c>
    </row>
    <row r="12573" spans="1:21" hidden="1" x14ac:dyDescent="0.45">
      <c r="A12573" t="str">
        <f t="shared" si="207"/>
        <v>YAG1Non-EUL7F+MPoliticsNA</v>
      </c>
      <c r="B12573" t="s">
        <v>116</v>
      </c>
      <c r="C12573" t="s">
        <v>49</v>
      </c>
      <c r="D12573">
        <v>1</v>
      </c>
      <c r="E12573" t="s">
        <v>162</v>
      </c>
      <c r="F12573" t="s">
        <v>145</v>
      </c>
      <c r="G12573" t="s">
        <v>138</v>
      </c>
      <c r="H12573" t="s">
        <v>91</v>
      </c>
      <c r="I12573" t="s">
        <v>157</v>
      </c>
      <c r="J12573">
        <v>1555</v>
      </c>
      <c r="K12573">
        <v>96.4</v>
      </c>
      <c r="L12573">
        <v>60</v>
      </c>
      <c r="M12573">
        <v>0.2</v>
      </c>
      <c r="N12573">
        <v>0</v>
      </c>
      <c r="O12573">
        <v>0</v>
      </c>
      <c r="P12573">
        <v>0</v>
      </c>
      <c r="Q12573">
        <v>3.4</v>
      </c>
      <c r="R12573" t="s">
        <v>157</v>
      </c>
      <c r="S12573" t="s">
        <v>157</v>
      </c>
      <c r="T12573" t="s">
        <v>157</v>
      </c>
      <c r="U12573" t="s">
        <v>157</v>
      </c>
    </row>
    <row r="12574" spans="1:21" hidden="1" x14ac:dyDescent="0.45">
      <c r="A12574" t="str">
        <f t="shared" si="207"/>
        <v>YAG1Non-EUL8F+MPoliticsAbroad</v>
      </c>
      <c r="B12574" t="s">
        <v>116</v>
      </c>
      <c r="C12574" t="s">
        <v>49</v>
      </c>
      <c r="D12574">
        <v>1</v>
      </c>
      <c r="E12574" t="s">
        <v>162</v>
      </c>
      <c r="F12574" t="s">
        <v>139</v>
      </c>
      <c r="G12574" t="s">
        <v>138</v>
      </c>
      <c r="H12574" t="s">
        <v>91</v>
      </c>
      <c r="I12574" t="s">
        <v>146</v>
      </c>
      <c r="J12574">
        <v>5</v>
      </c>
      <c r="K12574">
        <v>0</v>
      </c>
      <c r="L12574">
        <v>5</v>
      </c>
      <c r="M12574">
        <v>60</v>
      </c>
      <c r="N12574">
        <v>0</v>
      </c>
      <c r="O12574">
        <v>40</v>
      </c>
      <c r="P12574">
        <v>40</v>
      </c>
      <c r="Q12574">
        <v>40</v>
      </c>
      <c r="R12574" t="s">
        <v>161</v>
      </c>
      <c r="S12574" t="s">
        <v>161</v>
      </c>
      <c r="T12574" t="s">
        <v>161</v>
      </c>
      <c r="U12574" t="s">
        <v>161</v>
      </c>
    </row>
    <row r="12575" spans="1:21" hidden="1" x14ac:dyDescent="0.45">
      <c r="A12575" t="str">
        <f t="shared" si="207"/>
        <v>YAG1Non-EUL8F+MPoliticsEast Midlands</v>
      </c>
      <c r="B12575" t="s">
        <v>116</v>
      </c>
      <c r="C12575" t="s">
        <v>49</v>
      </c>
      <c r="D12575">
        <v>1</v>
      </c>
      <c r="E12575" t="s">
        <v>162</v>
      </c>
      <c r="F12575" t="s">
        <v>139</v>
      </c>
      <c r="G12575" t="s">
        <v>138</v>
      </c>
      <c r="H12575" t="s">
        <v>91</v>
      </c>
      <c r="I12575" t="s">
        <v>147</v>
      </c>
      <c r="J12575">
        <v>5</v>
      </c>
      <c r="K12575">
        <v>0</v>
      </c>
      <c r="L12575">
        <v>5</v>
      </c>
      <c r="M12575">
        <v>80</v>
      </c>
      <c r="N12575">
        <v>0</v>
      </c>
      <c r="O12575">
        <v>20</v>
      </c>
      <c r="P12575">
        <v>20</v>
      </c>
      <c r="Q12575">
        <v>20</v>
      </c>
      <c r="R12575" t="s">
        <v>161</v>
      </c>
      <c r="S12575" t="s">
        <v>161</v>
      </c>
      <c r="T12575" t="s">
        <v>161</v>
      </c>
      <c r="U12575" t="s">
        <v>161</v>
      </c>
    </row>
    <row r="12576" spans="1:21" hidden="1" x14ac:dyDescent="0.45">
      <c r="A12576" t="str">
        <f t="shared" si="207"/>
        <v>YAG1Non-EUL8F+MPoliticsEast of England</v>
      </c>
      <c r="B12576" t="s">
        <v>116</v>
      </c>
      <c r="C12576" t="s">
        <v>49</v>
      </c>
      <c r="D12576">
        <v>1</v>
      </c>
      <c r="E12576" t="s">
        <v>162</v>
      </c>
      <c r="F12576" t="s">
        <v>139</v>
      </c>
      <c r="G12576" t="s">
        <v>138</v>
      </c>
      <c r="H12576" t="s">
        <v>91</v>
      </c>
      <c r="I12576" t="s">
        <v>148</v>
      </c>
      <c r="J12576">
        <v>15</v>
      </c>
      <c r="K12576">
        <v>0</v>
      </c>
      <c r="L12576">
        <v>15</v>
      </c>
      <c r="M12576">
        <v>70.599999999999994</v>
      </c>
      <c r="N12576">
        <v>0</v>
      </c>
      <c r="O12576">
        <v>29.4</v>
      </c>
      <c r="P12576">
        <v>29.4</v>
      </c>
      <c r="Q12576">
        <v>29.4</v>
      </c>
      <c r="R12576" t="s">
        <v>161</v>
      </c>
      <c r="S12576" t="s">
        <v>161</v>
      </c>
      <c r="T12576" t="s">
        <v>161</v>
      </c>
      <c r="U12576" t="s">
        <v>161</v>
      </c>
    </row>
    <row r="12577" spans="1:21" hidden="1" x14ac:dyDescent="0.45">
      <c r="A12577" t="str">
        <f t="shared" si="207"/>
        <v>YAG1Non-EUL8F+MPoliticsLondon</v>
      </c>
      <c r="B12577" t="s">
        <v>116</v>
      </c>
      <c r="C12577" t="s">
        <v>49</v>
      </c>
      <c r="D12577">
        <v>1</v>
      </c>
      <c r="E12577" t="s">
        <v>162</v>
      </c>
      <c r="F12577" t="s">
        <v>139</v>
      </c>
      <c r="G12577" t="s">
        <v>138</v>
      </c>
      <c r="H12577" t="s">
        <v>91</v>
      </c>
      <c r="I12577" t="s">
        <v>149</v>
      </c>
      <c r="J12577">
        <v>40</v>
      </c>
      <c r="K12577">
        <v>0</v>
      </c>
      <c r="L12577">
        <v>40</v>
      </c>
      <c r="M12577">
        <v>58.3</v>
      </c>
      <c r="N12577">
        <v>8.3000000000000007</v>
      </c>
      <c r="O12577">
        <v>33.299999999999997</v>
      </c>
      <c r="P12577">
        <v>33.299999999999997</v>
      </c>
      <c r="Q12577">
        <v>33.299999999999997</v>
      </c>
      <c r="R12577" t="s">
        <v>161</v>
      </c>
      <c r="S12577" t="s">
        <v>161</v>
      </c>
      <c r="T12577" t="s">
        <v>161</v>
      </c>
      <c r="U12577" t="s">
        <v>161</v>
      </c>
    </row>
    <row r="12578" spans="1:21" hidden="1" x14ac:dyDescent="0.45">
      <c r="A12578" t="str">
        <f t="shared" si="207"/>
        <v>YAG1Non-EUL8F+MPoliticsNorth East</v>
      </c>
      <c r="B12578" t="s">
        <v>116</v>
      </c>
      <c r="C12578" t="s">
        <v>49</v>
      </c>
      <c r="D12578">
        <v>1</v>
      </c>
      <c r="E12578" t="s">
        <v>162</v>
      </c>
      <c r="F12578" t="s">
        <v>139</v>
      </c>
      <c r="G12578" t="s">
        <v>138</v>
      </c>
      <c r="H12578" t="s">
        <v>91</v>
      </c>
      <c r="I12578" t="s">
        <v>150</v>
      </c>
      <c r="J12578">
        <v>5</v>
      </c>
      <c r="K12578">
        <v>0</v>
      </c>
      <c r="L12578">
        <v>5</v>
      </c>
      <c r="M12578">
        <v>0</v>
      </c>
      <c r="N12578">
        <v>50</v>
      </c>
      <c r="O12578">
        <v>25</v>
      </c>
      <c r="P12578">
        <v>50</v>
      </c>
      <c r="Q12578">
        <v>50</v>
      </c>
      <c r="R12578" t="s">
        <v>161</v>
      </c>
      <c r="S12578" t="s">
        <v>161</v>
      </c>
      <c r="T12578" t="s">
        <v>161</v>
      </c>
      <c r="U12578" t="s">
        <v>161</v>
      </c>
    </row>
    <row r="12579" spans="1:21" hidden="1" x14ac:dyDescent="0.45">
      <c r="A12579" t="str">
        <f t="shared" si="207"/>
        <v>YAG1Non-EUL8F+MPoliticsNorth West</v>
      </c>
      <c r="B12579" t="s">
        <v>116</v>
      </c>
      <c r="C12579" t="s">
        <v>49</v>
      </c>
      <c r="D12579">
        <v>1</v>
      </c>
      <c r="E12579" t="s">
        <v>162</v>
      </c>
      <c r="F12579" t="s">
        <v>139</v>
      </c>
      <c r="G12579" t="s">
        <v>138</v>
      </c>
      <c r="H12579" t="s">
        <v>91</v>
      </c>
      <c r="I12579" t="s">
        <v>151</v>
      </c>
      <c r="J12579">
        <v>10</v>
      </c>
      <c r="K12579">
        <v>0</v>
      </c>
      <c r="L12579">
        <v>10</v>
      </c>
      <c r="M12579">
        <v>5.0999999999999996</v>
      </c>
      <c r="N12579">
        <v>59.9</v>
      </c>
      <c r="O12579">
        <v>20</v>
      </c>
      <c r="P12579">
        <v>35</v>
      </c>
      <c r="Q12579">
        <v>35</v>
      </c>
      <c r="R12579" t="s">
        <v>161</v>
      </c>
      <c r="S12579" t="s">
        <v>161</v>
      </c>
      <c r="T12579" t="s">
        <v>161</v>
      </c>
      <c r="U12579" t="s">
        <v>161</v>
      </c>
    </row>
    <row r="12580" spans="1:21" hidden="1" x14ac:dyDescent="0.45">
      <c r="A12580" t="str">
        <f t="shared" si="207"/>
        <v>YAG1Non-EUL8F+MPoliticsSouth East</v>
      </c>
      <c r="B12580" t="s">
        <v>116</v>
      </c>
      <c r="C12580" t="s">
        <v>49</v>
      </c>
      <c r="D12580">
        <v>1</v>
      </c>
      <c r="E12580" t="s">
        <v>162</v>
      </c>
      <c r="F12580" t="s">
        <v>139</v>
      </c>
      <c r="G12580" t="s">
        <v>138</v>
      </c>
      <c r="H12580" t="s">
        <v>91</v>
      </c>
      <c r="I12580" t="s">
        <v>154</v>
      </c>
      <c r="J12580">
        <v>20</v>
      </c>
      <c r="K12580">
        <v>0</v>
      </c>
      <c r="L12580">
        <v>20</v>
      </c>
      <c r="M12580">
        <v>50</v>
      </c>
      <c r="N12580">
        <v>5</v>
      </c>
      <c r="O12580">
        <v>40</v>
      </c>
      <c r="P12580">
        <v>40</v>
      </c>
      <c r="Q12580">
        <v>45</v>
      </c>
      <c r="R12580" t="s">
        <v>161</v>
      </c>
      <c r="S12580" t="s">
        <v>161</v>
      </c>
      <c r="T12580" t="s">
        <v>161</v>
      </c>
      <c r="U12580" t="s">
        <v>161</v>
      </c>
    </row>
    <row r="12581" spans="1:21" hidden="1" x14ac:dyDescent="0.45">
      <c r="A12581" t="str">
        <f t="shared" si="207"/>
        <v>YAG1Non-EUL8F+MPoliticsSouth West</v>
      </c>
      <c r="B12581" t="s">
        <v>116</v>
      </c>
      <c r="C12581" t="s">
        <v>49</v>
      </c>
      <c r="D12581">
        <v>1</v>
      </c>
      <c r="E12581" t="s">
        <v>162</v>
      </c>
      <c r="F12581" t="s">
        <v>139</v>
      </c>
      <c r="G12581" t="s">
        <v>138</v>
      </c>
      <c r="H12581" t="s">
        <v>91</v>
      </c>
      <c r="I12581" t="s">
        <v>155</v>
      </c>
      <c r="J12581">
        <v>5</v>
      </c>
      <c r="K12581">
        <v>0</v>
      </c>
      <c r="L12581">
        <v>5</v>
      </c>
      <c r="M12581">
        <v>60</v>
      </c>
      <c r="N12581">
        <v>40</v>
      </c>
      <c r="O12581">
        <v>0</v>
      </c>
      <c r="P12581">
        <v>0</v>
      </c>
      <c r="Q12581">
        <v>0</v>
      </c>
      <c r="R12581" t="s">
        <v>157</v>
      </c>
      <c r="S12581" t="s">
        <v>157</v>
      </c>
      <c r="T12581" t="s">
        <v>157</v>
      </c>
      <c r="U12581" t="s">
        <v>157</v>
      </c>
    </row>
    <row r="12582" spans="1:21" hidden="1" x14ac:dyDescent="0.45">
      <c r="A12582" t="str">
        <f t="shared" si="207"/>
        <v>YAG1Non-EUL8F+MPoliticsWest Midlands</v>
      </c>
      <c r="B12582" t="s">
        <v>116</v>
      </c>
      <c r="C12582" t="s">
        <v>49</v>
      </c>
      <c r="D12582">
        <v>1</v>
      </c>
      <c r="E12582" t="s">
        <v>162</v>
      </c>
      <c r="F12582" t="s">
        <v>139</v>
      </c>
      <c r="G12582" t="s">
        <v>138</v>
      </c>
      <c r="H12582" t="s">
        <v>91</v>
      </c>
      <c r="I12582" t="s">
        <v>159</v>
      </c>
      <c r="J12582">
        <v>5</v>
      </c>
      <c r="K12582">
        <v>0</v>
      </c>
      <c r="L12582">
        <v>5</v>
      </c>
      <c r="M12582">
        <v>62.5</v>
      </c>
      <c r="N12582">
        <v>0</v>
      </c>
      <c r="O12582">
        <v>37.5</v>
      </c>
      <c r="P12582">
        <v>37.5</v>
      </c>
      <c r="Q12582">
        <v>37.5</v>
      </c>
      <c r="R12582" t="s">
        <v>161</v>
      </c>
      <c r="S12582" t="s">
        <v>161</v>
      </c>
      <c r="T12582" t="s">
        <v>161</v>
      </c>
      <c r="U12582" t="s">
        <v>161</v>
      </c>
    </row>
    <row r="12583" spans="1:21" hidden="1" x14ac:dyDescent="0.45">
      <c r="A12583" t="str">
        <f t="shared" si="207"/>
        <v>YAG1Non-EUL8F+MPoliticsYorkshire and The Humber</v>
      </c>
      <c r="B12583" t="s">
        <v>116</v>
      </c>
      <c r="C12583" t="s">
        <v>49</v>
      </c>
      <c r="D12583">
        <v>1</v>
      </c>
      <c r="E12583" t="s">
        <v>162</v>
      </c>
      <c r="F12583" t="s">
        <v>139</v>
      </c>
      <c r="G12583" t="s">
        <v>138</v>
      </c>
      <c r="H12583" t="s">
        <v>91</v>
      </c>
      <c r="I12583" t="s">
        <v>160</v>
      </c>
      <c r="J12583">
        <v>15</v>
      </c>
      <c r="K12583">
        <v>0</v>
      </c>
      <c r="L12583">
        <v>15</v>
      </c>
      <c r="M12583">
        <v>72.7</v>
      </c>
      <c r="N12583">
        <v>0</v>
      </c>
      <c r="O12583">
        <v>27.3</v>
      </c>
      <c r="P12583">
        <v>27.3</v>
      </c>
      <c r="Q12583">
        <v>27.3</v>
      </c>
      <c r="R12583" t="s">
        <v>161</v>
      </c>
      <c r="S12583" t="s">
        <v>161</v>
      </c>
      <c r="T12583" t="s">
        <v>161</v>
      </c>
      <c r="U12583" t="s">
        <v>161</v>
      </c>
    </row>
    <row r="12584" spans="1:21" hidden="1" x14ac:dyDescent="0.45">
      <c r="A12584" t="str">
        <f t="shared" si="207"/>
        <v>YAG1Non-EUL8F+MPoliticsNA</v>
      </c>
      <c r="B12584" t="s">
        <v>116</v>
      </c>
      <c r="C12584" t="s">
        <v>49</v>
      </c>
      <c r="D12584">
        <v>1</v>
      </c>
      <c r="E12584" t="s">
        <v>162</v>
      </c>
      <c r="F12584" t="s">
        <v>139</v>
      </c>
      <c r="G12584" t="s">
        <v>138</v>
      </c>
      <c r="H12584" t="s">
        <v>91</v>
      </c>
      <c r="I12584" t="s">
        <v>157</v>
      </c>
      <c r="J12584">
        <v>70</v>
      </c>
      <c r="K12584">
        <v>100</v>
      </c>
      <c r="L12584" t="s">
        <v>161</v>
      </c>
      <c r="M12584" t="s">
        <v>161</v>
      </c>
      <c r="N12584" t="s">
        <v>161</v>
      </c>
      <c r="O12584" t="s">
        <v>161</v>
      </c>
      <c r="P12584" t="s">
        <v>161</v>
      </c>
      <c r="Q12584" t="s">
        <v>161</v>
      </c>
      <c r="R12584" t="s">
        <v>157</v>
      </c>
      <c r="S12584" t="s">
        <v>157</v>
      </c>
      <c r="T12584" t="s">
        <v>157</v>
      </c>
      <c r="U12584" t="s">
        <v>157</v>
      </c>
    </row>
    <row r="12585" spans="1:21" hidden="1" x14ac:dyDescent="0.45">
      <c r="A12585" t="str">
        <f t="shared" si="207"/>
        <v>YAG10UKL7F+MPoliticsAll</v>
      </c>
      <c r="B12585" t="s">
        <v>116</v>
      </c>
      <c r="C12585" t="s">
        <v>142</v>
      </c>
      <c r="D12585">
        <v>10</v>
      </c>
      <c r="E12585" t="s">
        <v>44</v>
      </c>
      <c r="F12585" t="s">
        <v>145</v>
      </c>
      <c r="G12585" t="s">
        <v>138</v>
      </c>
      <c r="H12585" t="s">
        <v>91</v>
      </c>
      <c r="I12585" t="s">
        <v>28</v>
      </c>
      <c r="J12585">
        <v>1545</v>
      </c>
      <c r="K12585">
        <v>8</v>
      </c>
      <c r="L12585">
        <v>1420</v>
      </c>
      <c r="M12585">
        <v>21.2</v>
      </c>
      <c r="N12585">
        <v>4.3</v>
      </c>
      <c r="O12585">
        <v>68.400000000000006</v>
      </c>
      <c r="P12585">
        <v>72.599999999999994</v>
      </c>
      <c r="Q12585">
        <v>74.5</v>
      </c>
      <c r="R12585">
        <v>885</v>
      </c>
      <c r="S12585">
        <v>27000</v>
      </c>
      <c r="T12585">
        <v>41800</v>
      </c>
      <c r="U12585">
        <v>65700</v>
      </c>
    </row>
    <row r="12586" spans="1:21" hidden="1" x14ac:dyDescent="0.45">
      <c r="A12586" t="str">
        <f t="shared" si="207"/>
        <v>YAG10UKL8F+MPoliticsAll</v>
      </c>
      <c r="B12586" t="s">
        <v>116</v>
      </c>
      <c r="C12586" t="s">
        <v>142</v>
      </c>
      <c r="D12586">
        <v>10</v>
      </c>
      <c r="E12586" t="s">
        <v>44</v>
      </c>
      <c r="F12586" t="s">
        <v>139</v>
      </c>
      <c r="G12586" t="s">
        <v>138</v>
      </c>
      <c r="H12586" t="s">
        <v>91</v>
      </c>
      <c r="I12586" t="s">
        <v>28</v>
      </c>
      <c r="J12586">
        <v>115</v>
      </c>
      <c r="K12586">
        <v>10.6</v>
      </c>
      <c r="L12586">
        <v>105</v>
      </c>
      <c r="M12586">
        <v>23.8</v>
      </c>
      <c r="N12586">
        <v>2</v>
      </c>
      <c r="O12586">
        <v>73.3</v>
      </c>
      <c r="P12586">
        <v>74.3</v>
      </c>
      <c r="Q12586">
        <v>74.3</v>
      </c>
      <c r="R12586">
        <v>75</v>
      </c>
      <c r="S12586">
        <v>23600</v>
      </c>
      <c r="T12586">
        <v>38000</v>
      </c>
      <c r="U12586">
        <v>51300</v>
      </c>
    </row>
    <row r="12587" spans="1:21" hidden="1" x14ac:dyDescent="0.45">
      <c r="A12587" t="str">
        <f t="shared" si="207"/>
        <v>YAG5UKL7F+MPoliticsAll</v>
      </c>
      <c r="B12587" t="s">
        <v>116</v>
      </c>
      <c r="C12587" t="s">
        <v>140</v>
      </c>
      <c r="D12587">
        <v>5</v>
      </c>
      <c r="E12587" t="s">
        <v>44</v>
      </c>
      <c r="F12587" t="s">
        <v>145</v>
      </c>
      <c r="G12587" t="s">
        <v>138</v>
      </c>
      <c r="H12587" t="s">
        <v>91</v>
      </c>
      <c r="I12587" t="s">
        <v>28</v>
      </c>
      <c r="J12587">
        <v>1990</v>
      </c>
      <c r="K12587">
        <v>7.4</v>
      </c>
      <c r="L12587">
        <v>1845</v>
      </c>
      <c r="M12587">
        <v>16.899999999999999</v>
      </c>
      <c r="N12587">
        <v>5.5</v>
      </c>
      <c r="O12587">
        <v>66.5</v>
      </c>
      <c r="P12587">
        <v>74.900000000000006</v>
      </c>
      <c r="Q12587">
        <v>77.599999999999994</v>
      </c>
      <c r="R12587">
        <v>1140</v>
      </c>
      <c r="S12587">
        <v>25600</v>
      </c>
      <c r="T12587">
        <v>36100</v>
      </c>
      <c r="U12587">
        <v>54800</v>
      </c>
    </row>
    <row r="12588" spans="1:21" hidden="1" x14ac:dyDescent="0.45">
      <c r="A12588" t="str">
        <f t="shared" si="207"/>
        <v>YAG5UKL8F+MPoliticsAll</v>
      </c>
      <c r="B12588" t="s">
        <v>116</v>
      </c>
      <c r="C12588" t="s">
        <v>140</v>
      </c>
      <c r="D12588">
        <v>5</v>
      </c>
      <c r="E12588" t="s">
        <v>44</v>
      </c>
      <c r="F12588" t="s">
        <v>139</v>
      </c>
      <c r="G12588" t="s">
        <v>138</v>
      </c>
      <c r="H12588" t="s">
        <v>91</v>
      </c>
      <c r="I12588" t="s">
        <v>28</v>
      </c>
      <c r="J12588">
        <v>125</v>
      </c>
      <c r="K12588">
        <v>9.9</v>
      </c>
      <c r="L12588">
        <v>115</v>
      </c>
      <c r="M12588">
        <v>21.2</v>
      </c>
      <c r="N12588">
        <v>4.9000000000000004</v>
      </c>
      <c r="O12588">
        <v>66.7</v>
      </c>
      <c r="P12588">
        <v>73.900000000000006</v>
      </c>
      <c r="Q12588">
        <v>73.900000000000006</v>
      </c>
      <c r="R12588">
        <v>70</v>
      </c>
      <c r="S12588">
        <v>28800</v>
      </c>
      <c r="T12588">
        <v>35800</v>
      </c>
      <c r="U12588">
        <v>45300</v>
      </c>
    </row>
    <row r="12589" spans="1:21" hidden="1" x14ac:dyDescent="0.45">
      <c r="A12589" t="str">
        <f t="shared" si="207"/>
        <v>YAG3UKL7F+MPoliticsAll</v>
      </c>
      <c r="B12589" t="s">
        <v>116</v>
      </c>
      <c r="C12589" t="s">
        <v>141</v>
      </c>
      <c r="D12589">
        <v>3</v>
      </c>
      <c r="E12589" t="s">
        <v>44</v>
      </c>
      <c r="F12589" t="s">
        <v>145</v>
      </c>
      <c r="G12589" t="s">
        <v>138</v>
      </c>
      <c r="H12589" t="s">
        <v>91</v>
      </c>
      <c r="I12589" t="s">
        <v>28</v>
      </c>
      <c r="J12589">
        <v>1985</v>
      </c>
      <c r="K12589">
        <v>6</v>
      </c>
      <c r="L12589">
        <v>1865</v>
      </c>
      <c r="M12589">
        <v>16.3</v>
      </c>
      <c r="N12589">
        <v>5.5</v>
      </c>
      <c r="O12589">
        <v>64.900000000000006</v>
      </c>
      <c r="P12589">
        <v>74.599999999999994</v>
      </c>
      <c r="Q12589">
        <v>78.2</v>
      </c>
      <c r="R12589">
        <v>1150</v>
      </c>
      <c r="S12589">
        <v>25200</v>
      </c>
      <c r="T12589">
        <v>33200</v>
      </c>
      <c r="U12589">
        <v>46700</v>
      </c>
    </row>
    <row r="12590" spans="1:21" hidden="1" x14ac:dyDescent="0.45">
      <c r="A12590" t="str">
        <f t="shared" si="207"/>
        <v>YAG3UKL8F+MPoliticsAll</v>
      </c>
      <c r="B12590" t="s">
        <v>116</v>
      </c>
      <c r="C12590" t="s">
        <v>141</v>
      </c>
      <c r="D12590">
        <v>3</v>
      </c>
      <c r="E12590" t="s">
        <v>44</v>
      </c>
      <c r="F12590" t="s">
        <v>139</v>
      </c>
      <c r="G12590" t="s">
        <v>138</v>
      </c>
      <c r="H12590" t="s">
        <v>91</v>
      </c>
      <c r="I12590" t="s">
        <v>28</v>
      </c>
      <c r="J12590">
        <v>135</v>
      </c>
      <c r="K12590">
        <v>10.7</v>
      </c>
      <c r="L12590">
        <v>120</v>
      </c>
      <c r="M12590">
        <v>17.5</v>
      </c>
      <c r="N12590">
        <v>4.5999999999999996</v>
      </c>
      <c r="O12590">
        <v>69.3</v>
      </c>
      <c r="P12590">
        <v>77.900000000000006</v>
      </c>
      <c r="Q12590">
        <v>77.900000000000006</v>
      </c>
      <c r="R12590">
        <v>75</v>
      </c>
      <c r="S12590">
        <v>27400</v>
      </c>
      <c r="T12590">
        <v>34300</v>
      </c>
      <c r="U12590">
        <v>39400</v>
      </c>
    </row>
    <row r="12591" spans="1:21" hidden="1" x14ac:dyDescent="0.45">
      <c r="A12591" t="str">
        <f t="shared" si="207"/>
        <v>YAG1UKL7F+MPoliticsAll</v>
      </c>
      <c r="B12591" t="s">
        <v>116</v>
      </c>
      <c r="C12591" t="s">
        <v>49</v>
      </c>
      <c r="D12591">
        <v>1</v>
      </c>
      <c r="E12591" t="s">
        <v>44</v>
      </c>
      <c r="F12591" t="s">
        <v>145</v>
      </c>
      <c r="G12591" t="s">
        <v>138</v>
      </c>
      <c r="H12591" t="s">
        <v>91</v>
      </c>
      <c r="I12591" t="s">
        <v>28</v>
      </c>
      <c r="J12591">
        <v>1815</v>
      </c>
      <c r="K12591">
        <v>3.8</v>
      </c>
      <c r="L12591">
        <v>1750</v>
      </c>
      <c r="M12591">
        <v>14.1</v>
      </c>
      <c r="N12591">
        <v>7.5</v>
      </c>
      <c r="O12591">
        <v>63.6</v>
      </c>
      <c r="P12591">
        <v>73.900000000000006</v>
      </c>
      <c r="Q12591">
        <v>78.3</v>
      </c>
      <c r="R12591">
        <v>1045</v>
      </c>
      <c r="S12591">
        <v>21500</v>
      </c>
      <c r="T12591">
        <v>28100</v>
      </c>
      <c r="U12591">
        <v>39100</v>
      </c>
    </row>
    <row r="12592" spans="1:21" hidden="1" x14ac:dyDescent="0.45">
      <c r="A12592" t="str">
        <f t="shared" si="207"/>
        <v>YAG1UKL8F+MPoliticsAll</v>
      </c>
      <c r="B12592" t="s">
        <v>116</v>
      </c>
      <c r="C12592" t="s">
        <v>49</v>
      </c>
      <c r="D12592">
        <v>1</v>
      </c>
      <c r="E12592" t="s">
        <v>44</v>
      </c>
      <c r="F12592" t="s">
        <v>139</v>
      </c>
      <c r="G12592" t="s">
        <v>138</v>
      </c>
      <c r="H12592" t="s">
        <v>91</v>
      </c>
      <c r="I12592" t="s">
        <v>28</v>
      </c>
      <c r="J12592">
        <v>135</v>
      </c>
      <c r="K12592">
        <v>2.5</v>
      </c>
      <c r="L12592">
        <v>130</v>
      </c>
      <c r="M12592">
        <v>15.8</v>
      </c>
      <c r="N12592">
        <v>7.3</v>
      </c>
      <c r="O12592">
        <v>68.7</v>
      </c>
      <c r="P12592">
        <v>76.900000000000006</v>
      </c>
      <c r="Q12592">
        <v>76.900000000000006</v>
      </c>
      <c r="R12592">
        <v>85</v>
      </c>
      <c r="S12592">
        <v>25700</v>
      </c>
      <c r="T12592">
        <v>33200</v>
      </c>
      <c r="U12592">
        <v>43400</v>
      </c>
    </row>
    <row r="12593" spans="1:21" hidden="1" x14ac:dyDescent="0.45">
      <c r="A12593" t="str">
        <f t="shared" si="207"/>
        <v>YAG10UKL7FPoliticsAll</v>
      </c>
      <c r="B12593" t="s">
        <v>116</v>
      </c>
      <c r="C12593" t="s">
        <v>142</v>
      </c>
      <c r="D12593">
        <v>10</v>
      </c>
      <c r="E12593" t="s">
        <v>44</v>
      </c>
      <c r="F12593" t="s">
        <v>145</v>
      </c>
      <c r="G12593" t="s">
        <v>143</v>
      </c>
      <c r="H12593" t="s">
        <v>91</v>
      </c>
      <c r="I12593" t="s">
        <v>28</v>
      </c>
      <c r="J12593">
        <v>585</v>
      </c>
      <c r="K12593">
        <v>12.3</v>
      </c>
      <c r="L12593">
        <v>515</v>
      </c>
      <c r="M12593">
        <v>19.2</v>
      </c>
      <c r="N12593">
        <v>5.0999999999999996</v>
      </c>
      <c r="O12593">
        <v>69.099999999999994</v>
      </c>
      <c r="P12593">
        <v>74.3</v>
      </c>
      <c r="Q12593">
        <v>75.7</v>
      </c>
      <c r="R12593">
        <v>320</v>
      </c>
      <c r="S12593">
        <v>19000</v>
      </c>
      <c r="T12593">
        <v>36100</v>
      </c>
      <c r="U12593">
        <v>51800</v>
      </c>
    </row>
    <row r="12594" spans="1:21" hidden="1" x14ac:dyDescent="0.45">
      <c r="A12594" t="str">
        <f t="shared" si="207"/>
        <v>YAG10UKL7MPoliticsAll</v>
      </c>
      <c r="B12594" t="s">
        <v>116</v>
      </c>
      <c r="C12594" t="s">
        <v>142</v>
      </c>
      <c r="D12594">
        <v>10</v>
      </c>
      <c r="E12594" t="s">
        <v>44</v>
      </c>
      <c r="F12594" t="s">
        <v>145</v>
      </c>
      <c r="G12594" t="s">
        <v>144</v>
      </c>
      <c r="H12594" t="s">
        <v>91</v>
      </c>
      <c r="I12594" t="s">
        <v>28</v>
      </c>
      <c r="J12594">
        <v>965</v>
      </c>
      <c r="K12594">
        <v>5.4</v>
      </c>
      <c r="L12594">
        <v>910</v>
      </c>
      <c r="M12594">
        <v>22.4</v>
      </c>
      <c r="N12594">
        <v>3.8</v>
      </c>
      <c r="O12594">
        <v>68</v>
      </c>
      <c r="P12594">
        <v>71.7</v>
      </c>
      <c r="Q12594">
        <v>73.8</v>
      </c>
      <c r="R12594">
        <v>565</v>
      </c>
      <c r="S12594">
        <v>29900</v>
      </c>
      <c r="T12594">
        <v>44400</v>
      </c>
      <c r="U12594">
        <v>79600</v>
      </c>
    </row>
    <row r="12595" spans="1:21" hidden="1" x14ac:dyDescent="0.45">
      <c r="A12595" t="str">
        <f t="shared" si="207"/>
        <v>YAG10UKL8FPoliticsAll</v>
      </c>
      <c r="B12595" t="s">
        <v>116</v>
      </c>
      <c r="C12595" t="s">
        <v>142</v>
      </c>
      <c r="D12595">
        <v>10</v>
      </c>
      <c r="E12595" t="s">
        <v>44</v>
      </c>
      <c r="F12595" t="s">
        <v>139</v>
      </c>
      <c r="G12595" t="s">
        <v>143</v>
      </c>
      <c r="H12595" t="s">
        <v>91</v>
      </c>
      <c r="I12595" t="s">
        <v>28</v>
      </c>
      <c r="J12595">
        <v>50</v>
      </c>
      <c r="K12595">
        <v>19.600000000000001</v>
      </c>
      <c r="L12595">
        <v>40</v>
      </c>
      <c r="M12595">
        <v>18.899999999999999</v>
      </c>
      <c r="N12595">
        <v>2.7</v>
      </c>
      <c r="O12595">
        <v>78.400000000000006</v>
      </c>
      <c r="P12595">
        <v>78.400000000000006</v>
      </c>
      <c r="Q12595">
        <v>78.400000000000006</v>
      </c>
      <c r="R12595">
        <v>30</v>
      </c>
      <c r="S12595">
        <v>23400</v>
      </c>
      <c r="T12595">
        <v>37200</v>
      </c>
      <c r="U12595">
        <v>44500</v>
      </c>
    </row>
    <row r="12596" spans="1:21" hidden="1" x14ac:dyDescent="0.45">
      <c r="A12596" t="str">
        <f t="shared" si="207"/>
        <v>YAG10UKL8MPoliticsAll</v>
      </c>
      <c r="B12596" t="s">
        <v>116</v>
      </c>
      <c r="C12596" t="s">
        <v>142</v>
      </c>
      <c r="D12596">
        <v>10</v>
      </c>
      <c r="E12596" t="s">
        <v>44</v>
      </c>
      <c r="F12596" t="s">
        <v>139</v>
      </c>
      <c r="G12596" t="s">
        <v>144</v>
      </c>
      <c r="H12596" t="s">
        <v>91</v>
      </c>
      <c r="I12596" t="s">
        <v>28</v>
      </c>
      <c r="J12596">
        <v>70</v>
      </c>
      <c r="K12596">
        <v>4.5</v>
      </c>
      <c r="L12596">
        <v>65</v>
      </c>
      <c r="M12596">
        <v>26.6</v>
      </c>
      <c r="N12596">
        <v>1.6</v>
      </c>
      <c r="O12596">
        <v>70.3</v>
      </c>
      <c r="P12596">
        <v>71.900000000000006</v>
      </c>
      <c r="Q12596">
        <v>71.900000000000006</v>
      </c>
      <c r="R12596">
        <v>45</v>
      </c>
      <c r="S12596">
        <v>23700</v>
      </c>
      <c r="T12596">
        <v>38700</v>
      </c>
      <c r="U12596">
        <v>52600</v>
      </c>
    </row>
    <row r="12597" spans="1:21" hidden="1" x14ac:dyDescent="0.45">
      <c r="A12597" t="str">
        <f t="shared" si="207"/>
        <v>YAG5UKL7FPoliticsAll</v>
      </c>
      <c r="B12597" t="s">
        <v>116</v>
      </c>
      <c r="C12597" t="s">
        <v>140</v>
      </c>
      <c r="D12597">
        <v>5</v>
      </c>
      <c r="E12597" t="s">
        <v>44</v>
      </c>
      <c r="F12597" t="s">
        <v>145</v>
      </c>
      <c r="G12597" t="s">
        <v>143</v>
      </c>
      <c r="H12597" t="s">
        <v>91</v>
      </c>
      <c r="I12597" t="s">
        <v>28</v>
      </c>
      <c r="J12597">
        <v>760</v>
      </c>
      <c r="K12597">
        <v>7.9</v>
      </c>
      <c r="L12597">
        <v>700</v>
      </c>
      <c r="M12597">
        <v>17.5</v>
      </c>
      <c r="N12597">
        <v>6.2</v>
      </c>
      <c r="O12597">
        <v>66.3</v>
      </c>
      <c r="P12597">
        <v>74.400000000000006</v>
      </c>
      <c r="Q12597">
        <v>76.3</v>
      </c>
      <c r="R12597">
        <v>435</v>
      </c>
      <c r="S12597">
        <v>23700</v>
      </c>
      <c r="T12597">
        <v>32500</v>
      </c>
      <c r="U12597">
        <v>44900</v>
      </c>
    </row>
    <row r="12598" spans="1:21" hidden="1" x14ac:dyDescent="0.45">
      <c r="A12598" t="str">
        <f t="shared" si="207"/>
        <v>YAG5UKL7MPoliticsAll</v>
      </c>
      <c r="B12598" t="s">
        <v>116</v>
      </c>
      <c r="C12598" t="s">
        <v>140</v>
      </c>
      <c r="D12598">
        <v>5</v>
      </c>
      <c r="E12598" t="s">
        <v>44</v>
      </c>
      <c r="F12598" t="s">
        <v>145</v>
      </c>
      <c r="G12598" t="s">
        <v>144</v>
      </c>
      <c r="H12598" t="s">
        <v>91</v>
      </c>
      <c r="I12598" t="s">
        <v>28</v>
      </c>
      <c r="J12598">
        <v>1235</v>
      </c>
      <c r="K12598">
        <v>7</v>
      </c>
      <c r="L12598">
        <v>1145</v>
      </c>
      <c r="M12598">
        <v>16.5</v>
      </c>
      <c r="N12598">
        <v>5.0999999999999996</v>
      </c>
      <c r="O12598">
        <v>66.599999999999994</v>
      </c>
      <c r="P12598">
        <v>75.2</v>
      </c>
      <c r="Q12598">
        <v>78.400000000000006</v>
      </c>
      <c r="R12598">
        <v>705</v>
      </c>
      <c r="S12598">
        <v>26600</v>
      </c>
      <c r="T12598">
        <v>39100</v>
      </c>
      <c r="U12598">
        <v>62400</v>
      </c>
    </row>
    <row r="12599" spans="1:21" hidden="1" x14ac:dyDescent="0.45">
      <c r="A12599" t="str">
        <f t="shared" si="207"/>
        <v>YAG5UKL8FPoliticsAll</v>
      </c>
      <c r="B12599" t="s">
        <v>116</v>
      </c>
      <c r="C12599" t="s">
        <v>140</v>
      </c>
      <c r="D12599">
        <v>5</v>
      </c>
      <c r="E12599" t="s">
        <v>44</v>
      </c>
      <c r="F12599" t="s">
        <v>139</v>
      </c>
      <c r="G12599" t="s">
        <v>143</v>
      </c>
      <c r="H12599" t="s">
        <v>91</v>
      </c>
      <c r="I12599" t="s">
        <v>28</v>
      </c>
      <c r="J12599">
        <v>45</v>
      </c>
      <c r="K12599">
        <v>7.5</v>
      </c>
      <c r="L12599">
        <v>40</v>
      </c>
      <c r="M12599">
        <v>22.4</v>
      </c>
      <c r="N12599">
        <v>0</v>
      </c>
      <c r="O12599">
        <v>64.099999999999994</v>
      </c>
      <c r="P12599">
        <v>77.599999999999994</v>
      </c>
      <c r="Q12599">
        <v>77.599999999999994</v>
      </c>
      <c r="R12599">
        <v>25</v>
      </c>
      <c r="S12599">
        <v>25600</v>
      </c>
      <c r="T12599">
        <v>38000</v>
      </c>
      <c r="U12599">
        <v>45300</v>
      </c>
    </row>
    <row r="12600" spans="1:21" hidden="1" x14ac:dyDescent="0.45">
      <c r="A12600" t="str">
        <f t="shared" si="207"/>
        <v>YAG5UKL8MPoliticsAll</v>
      </c>
      <c r="B12600" t="s">
        <v>116</v>
      </c>
      <c r="C12600" t="s">
        <v>140</v>
      </c>
      <c r="D12600">
        <v>5</v>
      </c>
      <c r="E12600" t="s">
        <v>44</v>
      </c>
      <c r="F12600" t="s">
        <v>139</v>
      </c>
      <c r="G12600" t="s">
        <v>144</v>
      </c>
      <c r="H12600" t="s">
        <v>91</v>
      </c>
      <c r="I12600" t="s">
        <v>28</v>
      </c>
      <c r="J12600">
        <v>85</v>
      </c>
      <c r="K12600">
        <v>11.1</v>
      </c>
      <c r="L12600">
        <v>75</v>
      </c>
      <c r="M12600">
        <v>20.6</v>
      </c>
      <c r="N12600">
        <v>7.4</v>
      </c>
      <c r="O12600">
        <v>68</v>
      </c>
      <c r="P12600">
        <v>72</v>
      </c>
      <c r="Q12600">
        <v>72</v>
      </c>
      <c r="R12600">
        <v>45</v>
      </c>
      <c r="S12600">
        <v>28800</v>
      </c>
      <c r="T12600">
        <v>35400</v>
      </c>
      <c r="U12600">
        <v>42600</v>
      </c>
    </row>
    <row r="12601" spans="1:21" hidden="1" x14ac:dyDescent="0.45">
      <c r="A12601" t="str">
        <f t="shared" si="207"/>
        <v>YAG3UKL7FPoliticsAll</v>
      </c>
      <c r="B12601" t="s">
        <v>116</v>
      </c>
      <c r="C12601" t="s">
        <v>141</v>
      </c>
      <c r="D12601">
        <v>3</v>
      </c>
      <c r="E12601" t="s">
        <v>44</v>
      </c>
      <c r="F12601" t="s">
        <v>145</v>
      </c>
      <c r="G12601" t="s">
        <v>143</v>
      </c>
      <c r="H12601" t="s">
        <v>91</v>
      </c>
      <c r="I12601" t="s">
        <v>28</v>
      </c>
      <c r="J12601">
        <v>725</v>
      </c>
      <c r="K12601">
        <v>4.3</v>
      </c>
      <c r="L12601">
        <v>690</v>
      </c>
      <c r="M12601">
        <v>14.8</v>
      </c>
      <c r="N12601">
        <v>6.3</v>
      </c>
      <c r="O12601">
        <v>66.8</v>
      </c>
      <c r="P12601">
        <v>75.400000000000006</v>
      </c>
      <c r="Q12601">
        <v>78.900000000000006</v>
      </c>
      <c r="R12601">
        <v>435</v>
      </c>
      <c r="S12601">
        <v>24500</v>
      </c>
      <c r="T12601">
        <v>31000</v>
      </c>
      <c r="U12601">
        <v>41600</v>
      </c>
    </row>
    <row r="12602" spans="1:21" hidden="1" x14ac:dyDescent="0.45">
      <c r="A12602" t="str">
        <f t="shared" si="207"/>
        <v>YAG3UKL7MPoliticsAll</v>
      </c>
      <c r="B12602" t="s">
        <v>116</v>
      </c>
      <c r="C12602" t="s">
        <v>141</v>
      </c>
      <c r="D12602">
        <v>3</v>
      </c>
      <c r="E12602" t="s">
        <v>44</v>
      </c>
      <c r="F12602" t="s">
        <v>145</v>
      </c>
      <c r="G12602" t="s">
        <v>144</v>
      </c>
      <c r="H12602" t="s">
        <v>91</v>
      </c>
      <c r="I12602" t="s">
        <v>28</v>
      </c>
      <c r="J12602">
        <v>1265</v>
      </c>
      <c r="K12602">
        <v>6.9</v>
      </c>
      <c r="L12602">
        <v>1180</v>
      </c>
      <c r="M12602">
        <v>17.100000000000001</v>
      </c>
      <c r="N12602">
        <v>5.0999999999999996</v>
      </c>
      <c r="O12602">
        <v>63.8</v>
      </c>
      <c r="P12602">
        <v>74.2</v>
      </c>
      <c r="Q12602">
        <v>77.8</v>
      </c>
      <c r="R12602">
        <v>715</v>
      </c>
      <c r="S12602">
        <v>25600</v>
      </c>
      <c r="T12602">
        <v>35400</v>
      </c>
      <c r="U12602">
        <v>51100</v>
      </c>
    </row>
    <row r="12603" spans="1:21" hidden="1" x14ac:dyDescent="0.45">
      <c r="A12603" t="str">
        <f t="shared" si="207"/>
        <v>YAG3UKL8FPoliticsAll</v>
      </c>
      <c r="B12603" t="s">
        <v>116</v>
      </c>
      <c r="C12603" t="s">
        <v>141</v>
      </c>
      <c r="D12603">
        <v>3</v>
      </c>
      <c r="E12603" t="s">
        <v>44</v>
      </c>
      <c r="F12603" t="s">
        <v>139</v>
      </c>
      <c r="G12603" t="s">
        <v>143</v>
      </c>
      <c r="H12603" t="s">
        <v>91</v>
      </c>
      <c r="I12603" t="s">
        <v>28</v>
      </c>
      <c r="J12603">
        <v>45</v>
      </c>
      <c r="K12603">
        <v>11.9</v>
      </c>
      <c r="L12603">
        <v>40</v>
      </c>
      <c r="M12603">
        <v>14.3</v>
      </c>
      <c r="N12603">
        <v>8.9</v>
      </c>
      <c r="O12603">
        <v>69.2</v>
      </c>
      <c r="P12603">
        <v>76.8</v>
      </c>
      <c r="Q12603">
        <v>76.8</v>
      </c>
      <c r="R12603">
        <v>25</v>
      </c>
      <c r="S12603">
        <v>26600</v>
      </c>
      <c r="T12603">
        <v>36100</v>
      </c>
      <c r="U12603">
        <v>38300</v>
      </c>
    </row>
    <row r="12604" spans="1:21" hidden="1" x14ac:dyDescent="0.45">
      <c r="A12604" t="str">
        <f t="shared" si="207"/>
        <v>YAG3UKL8MPoliticsAll</v>
      </c>
      <c r="B12604" t="s">
        <v>116</v>
      </c>
      <c r="C12604" t="s">
        <v>141</v>
      </c>
      <c r="D12604">
        <v>3</v>
      </c>
      <c r="E12604" t="s">
        <v>44</v>
      </c>
      <c r="F12604" t="s">
        <v>139</v>
      </c>
      <c r="G12604" t="s">
        <v>144</v>
      </c>
      <c r="H12604" t="s">
        <v>91</v>
      </c>
      <c r="I12604" t="s">
        <v>28</v>
      </c>
      <c r="J12604">
        <v>90</v>
      </c>
      <c r="K12604">
        <v>10.1</v>
      </c>
      <c r="L12604">
        <v>85</v>
      </c>
      <c r="M12604">
        <v>19.100000000000001</v>
      </c>
      <c r="N12604">
        <v>2.5</v>
      </c>
      <c r="O12604">
        <v>69.3</v>
      </c>
      <c r="P12604">
        <v>78.400000000000006</v>
      </c>
      <c r="Q12604">
        <v>78.400000000000006</v>
      </c>
      <c r="R12604">
        <v>50</v>
      </c>
      <c r="S12604">
        <v>27400</v>
      </c>
      <c r="T12604">
        <v>33900</v>
      </c>
      <c r="U12604">
        <v>39400</v>
      </c>
    </row>
    <row r="12605" spans="1:21" hidden="1" x14ac:dyDescent="0.45">
      <c r="A12605" t="str">
        <f t="shared" si="207"/>
        <v>YAG1UKL7FPoliticsAll</v>
      </c>
      <c r="B12605" t="s">
        <v>116</v>
      </c>
      <c r="C12605" t="s">
        <v>49</v>
      </c>
      <c r="D12605">
        <v>1</v>
      </c>
      <c r="E12605" t="s">
        <v>44</v>
      </c>
      <c r="F12605" t="s">
        <v>145</v>
      </c>
      <c r="G12605" t="s">
        <v>143</v>
      </c>
      <c r="H12605" t="s">
        <v>91</v>
      </c>
      <c r="I12605" t="s">
        <v>28</v>
      </c>
      <c r="J12605">
        <v>725</v>
      </c>
      <c r="K12605">
        <v>4.7</v>
      </c>
      <c r="L12605">
        <v>690</v>
      </c>
      <c r="M12605">
        <v>14.1</v>
      </c>
      <c r="N12605">
        <v>8.4</v>
      </c>
      <c r="O12605">
        <v>63.5</v>
      </c>
      <c r="P12605">
        <v>74.099999999999994</v>
      </c>
      <c r="Q12605">
        <v>77.599999999999994</v>
      </c>
      <c r="R12605">
        <v>415</v>
      </c>
      <c r="S12605">
        <v>21500</v>
      </c>
      <c r="T12605">
        <v>27400</v>
      </c>
      <c r="U12605">
        <v>34700</v>
      </c>
    </row>
    <row r="12606" spans="1:21" hidden="1" x14ac:dyDescent="0.45">
      <c r="A12606" t="str">
        <f t="shared" si="207"/>
        <v>YAG1UKL7MPoliticsAll</v>
      </c>
      <c r="B12606" t="s">
        <v>116</v>
      </c>
      <c r="C12606" t="s">
        <v>49</v>
      </c>
      <c r="D12606">
        <v>1</v>
      </c>
      <c r="E12606" t="s">
        <v>44</v>
      </c>
      <c r="F12606" t="s">
        <v>145</v>
      </c>
      <c r="G12606" t="s">
        <v>144</v>
      </c>
      <c r="H12606" t="s">
        <v>91</v>
      </c>
      <c r="I12606" t="s">
        <v>28</v>
      </c>
      <c r="J12606">
        <v>1095</v>
      </c>
      <c r="K12606">
        <v>3.1</v>
      </c>
      <c r="L12606">
        <v>1060</v>
      </c>
      <c r="M12606">
        <v>14.2</v>
      </c>
      <c r="N12606">
        <v>7</v>
      </c>
      <c r="O12606">
        <v>63.7</v>
      </c>
      <c r="P12606">
        <v>73.7</v>
      </c>
      <c r="Q12606">
        <v>78.8</v>
      </c>
      <c r="R12606">
        <v>630</v>
      </c>
      <c r="S12606">
        <v>21500</v>
      </c>
      <c r="T12606">
        <v>28800</v>
      </c>
      <c r="U12606">
        <v>44500</v>
      </c>
    </row>
    <row r="12607" spans="1:21" hidden="1" x14ac:dyDescent="0.45">
      <c r="A12607" t="str">
        <f t="shared" si="207"/>
        <v>YAG1UKL8FPoliticsAll</v>
      </c>
      <c r="B12607" t="s">
        <v>116</v>
      </c>
      <c r="C12607" t="s">
        <v>49</v>
      </c>
      <c r="D12607">
        <v>1</v>
      </c>
      <c r="E12607" t="s">
        <v>44</v>
      </c>
      <c r="F12607" t="s">
        <v>139</v>
      </c>
      <c r="G12607" t="s">
        <v>143</v>
      </c>
      <c r="H12607" t="s">
        <v>91</v>
      </c>
      <c r="I12607" t="s">
        <v>28</v>
      </c>
      <c r="J12607">
        <v>40</v>
      </c>
      <c r="K12607">
        <v>2.6</v>
      </c>
      <c r="L12607">
        <v>40</v>
      </c>
      <c r="M12607">
        <v>10.9</v>
      </c>
      <c r="N12607">
        <v>6.3</v>
      </c>
      <c r="O12607">
        <v>70.599999999999994</v>
      </c>
      <c r="P12607">
        <v>82.8</v>
      </c>
      <c r="Q12607">
        <v>82.8</v>
      </c>
      <c r="R12607">
        <v>25</v>
      </c>
      <c r="S12607">
        <v>26500</v>
      </c>
      <c r="T12607">
        <v>31400</v>
      </c>
      <c r="U12607">
        <v>37200</v>
      </c>
    </row>
    <row r="12608" spans="1:21" hidden="1" x14ac:dyDescent="0.45">
      <c r="A12608" t="str">
        <f t="shared" si="207"/>
        <v>YAG1UKL8MPoliticsAll</v>
      </c>
      <c r="B12608" t="s">
        <v>116</v>
      </c>
      <c r="C12608" t="s">
        <v>49</v>
      </c>
      <c r="D12608">
        <v>1</v>
      </c>
      <c r="E12608" t="s">
        <v>44</v>
      </c>
      <c r="F12608" t="s">
        <v>139</v>
      </c>
      <c r="G12608" t="s">
        <v>144</v>
      </c>
      <c r="H12608" t="s">
        <v>91</v>
      </c>
      <c r="I12608" t="s">
        <v>28</v>
      </c>
      <c r="J12608">
        <v>95</v>
      </c>
      <c r="K12608">
        <v>2.5</v>
      </c>
      <c r="L12608">
        <v>95</v>
      </c>
      <c r="M12608">
        <v>17.8</v>
      </c>
      <c r="N12608">
        <v>7.7</v>
      </c>
      <c r="O12608">
        <v>67.900000000000006</v>
      </c>
      <c r="P12608">
        <v>74.5</v>
      </c>
      <c r="Q12608">
        <v>74.5</v>
      </c>
      <c r="R12608">
        <v>60</v>
      </c>
      <c r="S12608">
        <v>25700</v>
      </c>
      <c r="T12608">
        <v>34700</v>
      </c>
      <c r="U12608">
        <v>44500</v>
      </c>
    </row>
    <row r="12609" spans="1:21" hidden="1" x14ac:dyDescent="0.45">
      <c r="A12609" t="str">
        <f t="shared" si="207"/>
        <v>YAG10UKL7F+MPoliticsAbroad</v>
      </c>
      <c r="B12609" t="s">
        <v>116</v>
      </c>
      <c r="C12609" t="s">
        <v>142</v>
      </c>
      <c r="D12609">
        <v>10</v>
      </c>
      <c r="E12609" t="s">
        <v>44</v>
      </c>
      <c r="F12609" t="s">
        <v>145</v>
      </c>
      <c r="G12609" t="s">
        <v>138</v>
      </c>
      <c r="H12609" t="s">
        <v>91</v>
      </c>
      <c r="I12609" t="s">
        <v>146</v>
      </c>
      <c r="J12609">
        <v>90</v>
      </c>
      <c r="K12609">
        <v>0</v>
      </c>
      <c r="L12609">
        <v>90</v>
      </c>
      <c r="M12609">
        <v>71.3</v>
      </c>
      <c r="N12609">
        <v>4.7</v>
      </c>
      <c r="O12609">
        <v>20.5</v>
      </c>
      <c r="P12609">
        <v>21.6</v>
      </c>
      <c r="Q12609">
        <v>24</v>
      </c>
      <c r="R12609" t="s">
        <v>161</v>
      </c>
      <c r="S12609" t="s">
        <v>161</v>
      </c>
      <c r="T12609" t="s">
        <v>161</v>
      </c>
      <c r="U12609" t="s">
        <v>161</v>
      </c>
    </row>
    <row r="12610" spans="1:21" hidden="1" x14ac:dyDescent="0.45">
      <c r="A12610" t="str">
        <f t="shared" si="207"/>
        <v>YAG10UKL7F+MPoliticsEast Midlands</v>
      </c>
      <c r="B12610" t="s">
        <v>116</v>
      </c>
      <c r="C12610" t="s">
        <v>142</v>
      </c>
      <c r="D12610">
        <v>10</v>
      </c>
      <c r="E12610" t="s">
        <v>44</v>
      </c>
      <c r="F12610" t="s">
        <v>145</v>
      </c>
      <c r="G12610" t="s">
        <v>138</v>
      </c>
      <c r="H12610" t="s">
        <v>91</v>
      </c>
      <c r="I12610" t="s">
        <v>147</v>
      </c>
      <c r="J12610">
        <v>45</v>
      </c>
      <c r="K12610">
        <v>0</v>
      </c>
      <c r="L12610">
        <v>45</v>
      </c>
      <c r="M12610">
        <v>20.7</v>
      </c>
      <c r="N12610">
        <v>0</v>
      </c>
      <c r="O12610">
        <v>70.099999999999994</v>
      </c>
      <c r="P12610">
        <v>79.3</v>
      </c>
      <c r="Q12610">
        <v>79.3</v>
      </c>
      <c r="R12610">
        <v>30</v>
      </c>
      <c r="S12610">
        <v>18600</v>
      </c>
      <c r="T12610">
        <v>33900</v>
      </c>
      <c r="U12610">
        <v>39800</v>
      </c>
    </row>
    <row r="12611" spans="1:21" hidden="1" x14ac:dyDescent="0.45">
      <c r="A12611" t="str">
        <f t="shared" si="207"/>
        <v>YAG10UKL7F+MPoliticsEast of England</v>
      </c>
      <c r="B12611" t="s">
        <v>116</v>
      </c>
      <c r="C12611" t="s">
        <v>142</v>
      </c>
      <c r="D12611">
        <v>10</v>
      </c>
      <c r="E12611" t="s">
        <v>44</v>
      </c>
      <c r="F12611" t="s">
        <v>145</v>
      </c>
      <c r="G12611" t="s">
        <v>138</v>
      </c>
      <c r="H12611" t="s">
        <v>91</v>
      </c>
      <c r="I12611" t="s">
        <v>148</v>
      </c>
      <c r="J12611">
        <v>115</v>
      </c>
      <c r="K12611">
        <v>0</v>
      </c>
      <c r="L12611">
        <v>115</v>
      </c>
      <c r="M12611">
        <v>14.2</v>
      </c>
      <c r="N12611">
        <v>5.2</v>
      </c>
      <c r="O12611">
        <v>73.5</v>
      </c>
      <c r="P12611">
        <v>77.900000000000006</v>
      </c>
      <c r="Q12611">
        <v>80.5</v>
      </c>
      <c r="R12611">
        <v>80</v>
      </c>
      <c r="S12611">
        <v>23700</v>
      </c>
      <c r="T12611">
        <v>42300</v>
      </c>
      <c r="U12611">
        <v>66900</v>
      </c>
    </row>
    <row r="12612" spans="1:21" hidden="1" x14ac:dyDescent="0.45">
      <c r="A12612" t="str">
        <f t="shared" si="207"/>
        <v>YAG10UKL7F+MPoliticsLondon</v>
      </c>
      <c r="B12612" t="s">
        <v>116</v>
      </c>
      <c r="C12612" t="s">
        <v>142</v>
      </c>
      <c r="D12612">
        <v>10</v>
      </c>
      <c r="E12612" t="s">
        <v>44</v>
      </c>
      <c r="F12612" t="s">
        <v>145</v>
      </c>
      <c r="G12612" t="s">
        <v>138</v>
      </c>
      <c r="H12612" t="s">
        <v>91</v>
      </c>
      <c r="I12612" t="s">
        <v>149</v>
      </c>
      <c r="J12612">
        <v>505</v>
      </c>
      <c r="K12612">
        <v>0</v>
      </c>
      <c r="L12612">
        <v>505</v>
      </c>
      <c r="M12612">
        <v>22.6</v>
      </c>
      <c r="N12612">
        <v>4.5999999999999996</v>
      </c>
      <c r="O12612">
        <v>68.8</v>
      </c>
      <c r="P12612">
        <v>71</v>
      </c>
      <c r="Q12612">
        <v>72.8</v>
      </c>
      <c r="R12612">
        <v>325</v>
      </c>
      <c r="S12612">
        <v>32100</v>
      </c>
      <c r="T12612">
        <v>47800</v>
      </c>
      <c r="U12612">
        <v>74300</v>
      </c>
    </row>
    <row r="12613" spans="1:21" hidden="1" x14ac:dyDescent="0.45">
      <c r="A12613" t="str">
        <f t="shared" si="207"/>
        <v>YAG10UKL7F+MPoliticsNorth East</v>
      </c>
      <c r="B12613" t="s">
        <v>116</v>
      </c>
      <c r="C12613" t="s">
        <v>142</v>
      </c>
      <c r="D12613">
        <v>10</v>
      </c>
      <c r="E12613" t="s">
        <v>44</v>
      </c>
      <c r="F12613" t="s">
        <v>145</v>
      </c>
      <c r="G12613" t="s">
        <v>138</v>
      </c>
      <c r="H12613" t="s">
        <v>91</v>
      </c>
      <c r="I12613" t="s">
        <v>150</v>
      </c>
      <c r="J12613">
        <v>45</v>
      </c>
      <c r="K12613">
        <v>0</v>
      </c>
      <c r="L12613">
        <v>45</v>
      </c>
      <c r="M12613">
        <v>12.3</v>
      </c>
      <c r="N12613">
        <v>2.5</v>
      </c>
      <c r="O12613">
        <v>74.099999999999994</v>
      </c>
      <c r="P12613">
        <v>84</v>
      </c>
      <c r="Q12613">
        <v>85.2</v>
      </c>
      <c r="R12613">
        <v>30</v>
      </c>
      <c r="S12613">
        <v>13500</v>
      </c>
      <c r="T12613">
        <v>30300</v>
      </c>
      <c r="U12613">
        <v>44500</v>
      </c>
    </row>
    <row r="12614" spans="1:21" hidden="1" x14ac:dyDescent="0.45">
      <c r="A12614" t="str">
        <f t="shared" si="207"/>
        <v>YAG10UKL7F+MPoliticsNorth West</v>
      </c>
      <c r="B12614" t="s">
        <v>116</v>
      </c>
      <c r="C12614" t="s">
        <v>142</v>
      </c>
      <c r="D12614">
        <v>10</v>
      </c>
      <c r="E12614" t="s">
        <v>44</v>
      </c>
      <c r="F12614" t="s">
        <v>145</v>
      </c>
      <c r="G12614" t="s">
        <v>138</v>
      </c>
      <c r="H12614" t="s">
        <v>91</v>
      </c>
      <c r="I12614" t="s">
        <v>151</v>
      </c>
      <c r="J12614">
        <v>90</v>
      </c>
      <c r="K12614">
        <v>0</v>
      </c>
      <c r="L12614">
        <v>90</v>
      </c>
      <c r="M12614">
        <v>21.2</v>
      </c>
      <c r="N12614">
        <v>5.0999999999999996</v>
      </c>
      <c r="O12614">
        <v>67.900000000000006</v>
      </c>
      <c r="P12614">
        <v>72.599999999999994</v>
      </c>
      <c r="Q12614">
        <v>73.7</v>
      </c>
      <c r="R12614">
        <v>55</v>
      </c>
      <c r="S12614">
        <v>29200</v>
      </c>
      <c r="T12614">
        <v>36100</v>
      </c>
      <c r="U12614">
        <v>50400</v>
      </c>
    </row>
    <row r="12615" spans="1:21" hidden="1" x14ac:dyDescent="0.45">
      <c r="A12615" t="str">
        <f t="shared" ref="A12615:A12678" si="208">"YAG"&amp;D12615 &amp;E12615 &amp;F12615 &amp; G12615 &amp;H12615 &amp;I12615</f>
        <v>YAG10UKL7F+MPoliticsNorthern Ireland</v>
      </c>
      <c r="B12615" t="s">
        <v>116</v>
      </c>
      <c r="C12615" t="s">
        <v>142</v>
      </c>
      <c r="D12615">
        <v>10</v>
      </c>
      <c r="E12615" t="s">
        <v>44</v>
      </c>
      <c r="F12615" t="s">
        <v>145</v>
      </c>
      <c r="G12615" t="s">
        <v>138</v>
      </c>
      <c r="H12615" t="s">
        <v>91</v>
      </c>
      <c r="I12615" t="s">
        <v>152</v>
      </c>
      <c r="J12615">
        <v>15</v>
      </c>
      <c r="K12615">
        <v>0</v>
      </c>
      <c r="L12615">
        <v>15</v>
      </c>
      <c r="M12615">
        <v>9</v>
      </c>
      <c r="N12615">
        <v>0</v>
      </c>
      <c r="O12615">
        <v>91</v>
      </c>
      <c r="P12615">
        <v>91</v>
      </c>
      <c r="Q12615">
        <v>91</v>
      </c>
      <c r="R12615" t="s">
        <v>161</v>
      </c>
      <c r="S12615" t="s">
        <v>161</v>
      </c>
      <c r="T12615" t="s">
        <v>161</v>
      </c>
      <c r="U12615" t="s">
        <v>161</v>
      </c>
    </row>
    <row r="12616" spans="1:21" hidden="1" x14ac:dyDescent="0.45">
      <c r="A12616" t="str">
        <f t="shared" si="208"/>
        <v>YAG10UKL7F+MPoliticsScotland</v>
      </c>
      <c r="B12616" t="s">
        <v>116</v>
      </c>
      <c r="C12616" t="s">
        <v>142</v>
      </c>
      <c r="D12616">
        <v>10</v>
      </c>
      <c r="E12616" t="s">
        <v>44</v>
      </c>
      <c r="F12616" t="s">
        <v>145</v>
      </c>
      <c r="G12616" t="s">
        <v>138</v>
      </c>
      <c r="H12616" t="s">
        <v>91</v>
      </c>
      <c r="I12616" t="s">
        <v>153</v>
      </c>
      <c r="J12616">
        <v>30</v>
      </c>
      <c r="K12616">
        <v>0</v>
      </c>
      <c r="L12616">
        <v>30</v>
      </c>
      <c r="M12616">
        <v>10.7</v>
      </c>
      <c r="N12616">
        <v>0</v>
      </c>
      <c r="O12616">
        <v>84.5</v>
      </c>
      <c r="P12616">
        <v>89.3</v>
      </c>
      <c r="Q12616">
        <v>89.3</v>
      </c>
      <c r="R12616">
        <v>25</v>
      </c>
      <c r="S12616">
        <v>20800</v>
      </c>
      <c r="T12616">
        <v>36800</v>
      </c>
      <c r="U12616">
        <v>47100</v>
      </c>
    </row>
    <row r="12617" spans="1:21" hidden="1" x14ac:dyDescent="0.45">
      <c r="A12617" t="str">
        <f t="shared" si="208"/>
        <v>YAG10UKL7F+MPoliticsSouth East</v>
      </c>
      <c r="B12617" t="s">
        <v>116</v>
      </c>
      <c r="C12617" t="s">
        <v>142</v>
      </c>
      <c r="D12617">
        <v>10</v>
      </c>
      <c r="E12617" t="s">
        <v>44</v>
      </c>
      <c r="F12617" t="s">
        <v>145</v>
      </c>
      <c r="G12617" t="s">
        <v>138</v>
      </c>
      <c r="H12617" t="s">
        <v>91</v>
      </c>
      <c r="I12617" t="s">
        <v>154</v>
      </c>
      <c r="J12617">
        <v>215</v>
      </c>
      <c r="K12617">
        <v>0</v>
      </c>
      <c r="L12617">
        <v>215</v>
      </c>
      <c r="M12617">
        <v>14.4</v>
      </c>
      <c r="N12617">
        <v>3</v>
      </c>
      <c r="O12617">
        <v>77.099999999999994</v>
      </c>
      <c r="P12617">
        <v>81.3</v>
      </c>
      <c r="Q12617">
        <v>82.7</v>
      </c>
      <c r="R12617">
        <v>155</v>
      </c>
      <c r="S12617">
        <v>24500</v>
      </c>
      <c r="T12617">
        <v>43400</v>
      </c>
      <c r="U12617">
        <v>81000</v>
      </c>
    </row>
    <row r="12618" spans="1:21" hidden="1" x14ac:dyDescent="0.45">
      <c r="A12618" t="str">
        <f t="shared" si="208"/>
        <v>YAG10UKL7F+MPoliticsSouth West</v>
      </c>
      <c r="B12618" t="s">
        <v>116</v>
      </c>
      <c r="C12618" t="s">
        <v>142</v>
      </c>
      <c r="D12618">
        <v>10</v>
      </c>
      <c r="E12618" t="s">
        <v>44</v>
      </c>
      <c r="F12618" t="s">
        <v>145</v>
      </c>
      <c r="G12618" t="s">
        <v>138</v>
      </c>
      <c r="H12618" t="s">
        <v>91</v>
      </c>
      <c r="I12618" t="s">
        <v>155</v>
      </c>
      <c r="J12618">
        <v>125</v>
      </c>
      <c r="K12618">
        <v>0</v>
      </c>
      <c r="L12618">
        <v>125</v>
      </c>
      <c r="M12618">
        <v>17.7</v>
      </c>
      <c r="N12618">
        <v>4.2</v>
      </c>
      <c r="O12618">
        <v>72</v>
      </c>
      <c r="P12618">
        <v>75.599999999999994</v>
      </c>
      <c r="Q12618">
        <v>78.099999999999994</v>
      </c>
      <c r="R12618">
        <v>85</v>
      </c>
      <c r="S12618">
        <v>22600</v>
      </c>
      <c r="T12618">
        <v>43100</v>
      </c>
      <c r="U12618">
        <v>72600</v>
      </c>
    </row>
    <row r="12619" spans="1:21" hidden="1" x14ac:dyDescent="0.45">
      <c r="A12619" t="str">
        <f t="shared" si="208"/>
        <v>YAG10UKL7F+MPoliticsUnknown</v>
      </c>
      <c r="B12619" t="s">
        <v>116</v>
      </c>
      <c r="C12619" t="s">
        <v>142</v>
      </c>
      <c r="D12619">
        <v>10</v>
      </c>
      <c r="E12619" t="s">
        <v>44</v>
      </c>
      <c r="F12619" t="s">
        <v>145</v>
      </c>
      <c r="G12619" t="s">
        <v>138</v>
      </c>
      <c r="H12619" t="s">
        <v>91</v>
      </c>
      <c r="I12619" t="s">
        <v>156</v>
      </c>
      <c r="J12619" t="s">
        <v>161</v>
      </c>
      <c r="K12619" t="s">
        <v>161</v>
      </c>
      <c r="L12619" t="s">
        <v>161</v>
      </c>
      <c r="M12619" t="s">
        <v>161</v>
      </c>
      <c r="N12619" t="s">
        <v>161</v>
      </c>
      <c r="O12619" t="s">
        <v>161</v>
      </c>
      <c r="P12619" t="s">
        <v>161</v>
      </c>
      <c r="Q12619" t="s">
        <v>161</v>
      </c>
      <c r="R12619" t="s">
        <v>161</v>
      </c>
      <c r="S12619" t="s">
        <v>161</v>
      </c>
      <c r="T12619" t="s">
        <v>161</v>
      </c>
      <c r="U12619" t="s">
        <v>161</v>
      </c>
    </row>
    <row r="12620" spans="1:21" hidden="1" x14ac:dyDescent="0.45">
      <c r="A12620" t="str">
        <f t="shared" si="208"/>
        <v>YAG10UKL7F+MPoliticsWales</v>
      </c>
      <c r="B12620" t="s">
        <v>116</v>
      </c>
      <c r="C12620" t="s">
        <v>142</v>
      </c>
      <c r="D12620">
        <v>10</v>
      </c>
      <c r="E12620" t="s">
        <v>44</v>
      </c>
      <c r="F12620" t="s">
        <v>145</v>
      </c>
      <c r="G12620" t="s">
        <v>138</v>
      </c>
      <c r="H12620" t="s">
        <v>91</v>
      </c>
      <c r="I12620" t="s">
        <v>158</v>
      </c>
      <c r="J12620">
        <v>15</v>
      </c>
      <c r="K12620">
        <v>0</v>
      </c>
      <c r="L12620">
        <v>15</v>
      </c>
      <c r="M12620">
        <v>16.7</v>
      </c>
      <c r="N12620">
        <v>21.4</v>
      </c>
      <c r="O12620">
        <v>54.8</v>
      </c>
      <c r="P12620">
        <v>61.9</v>
      </c>
      <c r="Q12620">
        <v>61.9</v>
      </c>
      <c r="R12620" t="s">
        <v>161</v>
      </c>
      <c r="S12620" t="s">
        <v>161</v>
      </c>
      <c r="T12620" t="s">
        <v>161</v>
      </c>
      <c r="U12620" t="s">
        <v>161</v>
      </c>
    </row>
    <row r="12621" spans="1:21" hidden="1" x14ac:dyDescent="0.45">
      <c r="A12621" t="str">
        <f t="shared" si="208"/>
        <v>YAG10UKL7F+MPoliticsWest Midlands</v>
      </c>
      <c r="B12621" t="s">
        <v>116</v>
      </c>
      <c r="C12621" t="s">
        <v>142</v>
      </c>
      <c r="D12621">
        <v>10</v>
      </c>
      <c r="E12621" t="s">
        <v>44</v>
      </c>
      <c r="F12621" t="s">
        <v>145</v>
      </c>
      <c r="G12621" t="s">
        <v>138</v>
      </c>
      <c r="H12621" t="s">
        <v>91</v>
      </c>
      <c r="I12621" t="s">
        <v>159</v>
      </c>
      <c r="J12621">
        <v>85</v>
      </c>
      <c r="K12621">
        <v>0</v>
      </c>
      <c r="L12621">
        <v>85</v>
      </c>
      <c r="M12621">
        <v>10.8</v>
      </c>
      <c r="N12621">
        <v>6</v>
      </c>
      <c r="O12621">
        <v>73.599999999999994</v>
      </c>
      <c r="P12621">
        <v>82</v>
      </c>
      <c r="Q12621">
        <v>83.2</v>
      </c>
      <c r="R12621">
        <v>60</v>
      </c>
      <c r="S12621">
        <v>27000</v>
      </c>
      <c r="T12621">
        <v>33200</v>
      </c>
      <c r="U12621">
        <v>43100</v>
      </c>
    </row>
    <row r="12622" spans="1:21" hidden="1" x14ac:dyDescent="0.45">
      <c r="A12622" t="str">
        <f t="shared" si="208"/>
        <v>YAG10UKL7F+MPoliticsYorkshire and The Humber</v>
      </c>
      <c r="B12622" t="s">
        <v>116</v>
      </c>
      <c r="C12622" t="s">
        <v>142</v>
      </c>
      <c r="D12622">
        <v>10</v>
      </c>
      <c r="E12622" t="s">
        <v>44</v>
      </c>
      <c r="F12622" t="s">
        <v>145</v>
      </c>
      <c r="G12622" t="s">
        <v>138</v>
      </c>
      <c r="H12622" t="s">
        <v>91</v>
      </c>
      <c r="I12622" t="s">
        <v>160</v>
      </c>
      <c r="J12622">
        <v>75</v>
      </c>
      <c r="K12622">
        <v>0</v>
      </c>
      <c r="L12622">
        <v>75</v>
      </c>
      <c r="M12622">
        <v>14.5</v>
      </c>
      <c r="N12622">
        <v>4.0999999999999996</v>
      </c>
      <c r="O12622">
        <v>68.900000000000006</v>
      </c>
      <c r="P12622">
        <v>81.3</v>
      </c>
      <c r="Q12622">
        <v>81.3</v>
      </c>
      <c r="R12622">
        <v>50</v>
      </c>
      <c r="S12622">
        <v>15000</v>
      </c>
      <c r="T12622">
        <v>29900</v>
      </c>
      <c r="U12622">
        <v>38000</v>
      </c>
    </row>
    <row r="12623" spans="1:21" hidden="1" x14ac:dyDescent="0.45">
      <c r="A12623" t="str">
        <f t="shared" si="208"/>
        <v>YAG10UKL7F+MPoliticsNA</v>
      </c>
      <c r="B12623" t="s">
        <v>116</v>
      </c>
      <c r="C12623" t="s">
        <v>142</v>
      </c>
      <c r="D12623">
        <v>10</v>
      </c>
      <c r="E12623" t="s">
        <v>44</v>
      </c>
      <c r="F12623" t="s">
        <v>145</v>
      </c>
      <c r="G12623" t="s">
        <v>138</v>
      </c>
      <c r="H12623" t="s">
        <v>91</v>
      </c>
      <c r="I12623" t="s">
        <v>157</v>
      </c>
      <c r="J12623">
        <v>130</v>
      </c>
      <c r="K12623">
        <v>97.1</v>
      </c>
      <c r="L12623">
        <v>5</v>
      </c>
      <c r="M12623">
        <v>0</v>
      </c>
      <c r="N12623">
        <v>0</v>
      </c>
      <c r="O12623">
        <v>0</v>
      </c>
      <c r="P12623">
        <v>0</v>
      </c>
      <c r="Q12623">
        <v>100</v>
      </c>
      <c r="R12623" t="s">
        <v>157</v>
      </c>
      <c r="S12623" t="s">
        <v>157</v>
      </c>
      <c r="T12623" t="s">
        <v>157</v>
      </c>
      <c r="U12623" t="s">
        <v>157</v>
      </c>
    </row>
    <row r="12624" spans="1:21" hidden="1" x14ac:dyDescent="0.45">
      <c r="A12624" t="str">
        <f t="shared" si="208"/>
        <v>YAG10UKL8F+MPoliticsAbroad</v>
      </c>
      <c r="B12624" t="s">
        <v>116</v>
      </c>
      <c r="C12624" t="s">
        <v>142</v>
      </c>
      <c r="D12624">
        <v>10</v>
      </c>
      <c r="E12624" t="s">
        <v>44</v>
      </c>
      <c r="F12624" t="s">
        <v>139</v>
      </c>
      <c r="G12624" t="s">
        <v>138</v>
      </c>
      <c r="H12624" t="s">
        <v>91</v>
      </c>
      <c r="I12624" t="s">
        <v>146</v>
      </c>
      <c r="J12624">
        <v>10</v>
      </c>
      <c r="K12624">
        <v>0</v>
      </c>
      <c r="L12624">
        <v>10</v>
      </c>
      <c r="M12624">
        <v>75</v>
      </c>
      <c r="N12624">
        <v>0</v>
      </c>
      <c r="O12624">
        <v>25</v>
      </c>
      <c r="P12624">
        <v>25</v>
      </c>
      <c r="Q12624">
        <v>25</v>
      </c>
      <c r="R12624" t="s">
        <v>161</v>
      </c>
      <c r="S12624" t="s">
        <v>161</v>
      </c>
      <c r="T12624" t="s">
        <v>161</v>
      </c>
      <c r="U12624" t="s">
        <v>161</v>
      </c>
    </row>
    <row r="12625" spans="1:21" hidden="1" x14ac:dyDescent="0.45">
      <c r="A12625" t="str">
        <f t="shared" si="208"/>
        <v>YAG10UKL8F+MPoliticsEast Midlands</v>
      </c>
      <c r="B12625" t="s">
        <v>116</v>
      </c>
      <c r="C12625" t="s">
        <v>142</v>
      </c>
      <c r="D12625">
        <v>10</v>
      </c>
      <c r="E12625" t="s">
        <v>44</v>
      </c>
      <c r="F12625" t="s">
        <v>139</v>
      </c>
      <c r="G12625" t="s">
        <v>138</v>
      </c>
      <c r="H12625" t="s">
        <v>91</v>
      </c>
      <c r="I12625" t="s">
        <v>147</v>
      </c>
      <c r="J12625">
        <v>5</v>
      </c>
      <c r="K12625">
        <v>0</v>
      </c>
      <c r="L12625">
        <v>5</v>
      </c>
      <c r="M12625">
        <v>0</v>
      </c>
      <c r="N12625">
        <v>0</v>
      </c>
      <c r="O12625">
        <v>100</v>
      </c>
      <c r="P12625">
        <v>100</v>
      </c>
      <c r="Q12625">
        <v>100</v>
      </c>
      <c r="R12625" t="s">
        <v>161</v>
      </c>
      <c r="S12625" t="s">
        <v>161</v>
      </c>
      <c r="T12625" t="s">
        <v>161</v>
      </c>
      <c r="U12625" t="s">
        <v>161</v>
      </c>
    </row>
    <row r="12626" spans="1:21" hidden="1" x14ac:dyDescent="0.45">
      <c r="A12626" t="str">
        <f t="shared" si="208"/>
        <v>YAG10UKL8F+MPoliticsEast of England</v>
      </c>
      <c r="B12626" t="s">
        <v>116</v>
      </c>
      <c r="C12626" t="s">
        <v>142</v>
      </c>
      <c r="D12626">
        <v>10</v>
      </c>
      <c r="E12626" t="s">
        <v>44</v>
      </c>
      <c r="F12626" t="s">
        <v>139</v>
      </c>
      <c r="G12626" t="s">
        <v>138</v>
      </c>
      <c r="H12626" t="s">
        <v>91</v>
      </c>
      <c r="I12626" t="s">
        <v>148</v>
      </c>
      <c r="J12626">
        <v>10</v>
      </c>
      <c r="K12626">
        <v>0</v>
      </c>
      <c r="L12626">
        <v>10</v>
      </c>
      <c r="M12626">
        <v>12.5</v>
      </c>
      <c r="N12626">
        <v>0</v>
      </c>
      <c r="O12626">
        <v>87.5</v>
      </c>
      <c r="P12626">
        <v>87.5</v>
      </c>
      <c r="Q12626">
        <v>87.5</v>
      </c>
      <c r="R12626" t="s">
        <v>161</v>
      </c>
      <c r="S12626" t="s">
        <v>161</v>
      </c>
      <c r="T12626" t="s">
        <v>161</v>
      </c>
      <c r="U12626" t="s">
        <v>161</v>
      </c>
    </row>
    <row r="12627" spans="1:21" hidden="1" x14ac:dyDescent="0.45">
      <c r="A12627" t="str">
        <f t="shared" si="208"/>
        <v>YAG10UKL8F+MPoliticsLondon</v>
      </c>
      <c r="B12627" t="s">
        <v>116</v>
      </c>
      <c r="C12627" t="s">
        <v>142</v>
      </c>
      <c r="D12627">
        <v>10</v>
      </c>
      <c r="E12627" t="s">
        <v>44</v>
      </c>
      <c r="F12627" t="s">
        <v>139</v>
      </c>
      <c r="G12627" t="s">
        <v>138</v>
      </c>
      <c r="H12627" t="s">
        <v>91</v>
      </c>
      <c r="I12627" t="s">
        <v>149</v>
      </c>
      <c r="J12627">
        <v>25</v>
      </c>
      <c r="K12627">
        <v>0</v>
      </c>
      <c r="L12627">
        <v>25</v>
      </c>
      <c r="M12627">
        <v>9.5</v>
      </c>
      <c r="N12627">
        <v>4.8</v>
      </c>
      <c r="O12627">
        <v>85.7</v>
      </c>
      <c r="P12627">
        <v>85.7</v>
      </c>
      <c r="Q12627">
        <v>85.7</v>
      </c>
      <c r="R12627">
        <v>20</v>
      </c>
      <c r="S12627">
        <v>30300</v>
      </c>
      <c r="T12627">
        <v>41200</v>
      </c>
      <c r="U12627">
        <v>52600</v>
      </c>
    </row>
    <row r="12628" spans="1:21" hidden="1" x14ac:dyDescent="0.45">
      <c r="A12628" t="str">
        <f t="shared" si="208"/>
        <v>YAG10UKL8F+MPoliticsNorth East</v>
      </c>
      <c r="B12628" t="s">
        <v>116</v>
      </c>
      <c r="C12628" t="s">
        <v>142</v>
      </c>
      <c r="D12628">
        <v>10</v>
      </c>
      <c r="E12628" t="s">
        <v>44</v>
      </c>
      <c r="F12628" t="s">
        <v>139</v>
      </c>
      <c r="G12628" t="s">
        <v>138</v>
      </c>
      <c r="H12628" t="s">
        <v>91</v>
      </c>
      <c r="I12628" t="s">
        <v>150</v>
      </c>
      <c r="J12628">
        <v>5</v>
      </c>
      <c r="K12628">
        <v>0</v>
      </c>
      <c r="L12628">
        <v>5</v>
      </c>
      <c r="M12628">
        <v>40</v>
      </c>
      <c r="N12628">
        <v>0</v>
      </c>
      <c r="O12628">
        <v>60</v>
      </c>
      <c r="P12628">
        <v>60</v>
      </c>
      <c r="Q12628">
        <v>60</v>
      </c>
      <c r="R12628" t="s">
        <v>161</v>
      </c>
      <c r="S12628" t="s">
        <v>161</v>
      </c>
      <c r="T12628" t="s">
        <v>161</v>
      </c>
      <c r="U12628" t="s">
        <v>161</v>
      </c>
    </row>
    <row r="12629" spans="1:21" hidden="1" x14ac:dyDescent="0.45">
      <c r="A12629" t="str">
        <f t="shared" si="208"/>
        <v>YAG10UKL8F+MPoliticsNorth West</v>
      </c>
      <c r="B12629" t="s">
        <v>116</v>
      </c>
      <c r="C12629" t="s">
        <v>142</v>
      </c>
      <c r="D12629">
        <v>10</v>
      </c>
      <c r="E12629" t="s">
        <v>44</v>
      </c>
      <c r="F12629" t="s">
        <v>139</v>
      </c>
      <c r="G12629" t="s">
        <v>138</v>
      </c>
      <c r="H12629" t="s">
        <v>91</v>
      </c>
      <c r="I12629" t="s">
        <v>151</v>
      </c>
      <c r="J12629">
        <v>10</v>
      </c>
      <c r="K12629">
        <v>0</v>
      </c>
      <c r="L12629">
        <v>10</v>
      </c>
      <c r="M12629">
        <v>25</v>
      </c>
      <c r="N12629">
        <v>0</v>
      </c>
      <c r="O12629">
        <v>75</v>
      </c>
      <c r="P12629">
        <v>75</v>
      </c>
      <c r="Q12629">
        <v>75</v>
      </c>
      <c r="R12629" t="s">
        <v>161</v>
      </c>
      <c r="S12629" t="s">
        <v>161</v>
      </c>
      <c r="T12629" t="s">
        <v>161</v>
      </c>
      <c r="U12629" t="s">
        <v>161</v>
      </c>
    </row>
    <row r="12630" spans="1:21" hidden="1" x14ac:dyDescent="0.45">
      <c r="A12630" t="str">
        <f t="shared" si="208"/>
        <v>YAG10UKL8F+MPoliticsNorthern Ireland</v>
      </c>
      <c r="B12630" t="s">
        <v>116</v>
      </c>
      <c r="C12630" t="s">
        <v>142</v>
      </c>
      <c r="D12630">
        <v>10</v>
      </c>
      <c r="E12630" t="s">
        <v>44</v>
      </c>
      <c r="F12630" t="s">
        <v>139</v>
      </c>
      <c r="G12630" t="s">
        <v>138</v>
      </c>
      <c r="H12630" t="s">
        <v>91</v>
      </c>
      <c r="I12630" t="s">
        <v>152</v>
      </c>
      <c r="J12630" t="s">
        <v>161</v>
      </c>
      <c r="K12630" t="s">
        <v>161</v>
      </c>
      <c r="L12630" t="s">
        <v>161</v>
      </c>
      <c r="M12630" t="s">
        <v>161</v>
      </c>
      <c r="N12630" t="s">
        <v>161</v>
      </c>
      <c r="O12630" t="s">
        <v>161</v>
      </c>
      <c r="P12630" t="s">
        <v>161</v>
      </c>
      <c r="Q12630" t="s">
        <v>161</v>
      </c>
      <c r="R12630" t="s">
        <v>161</v>
      </c>
      <c r="S12630" t="s">
        <v>161</v>
      </c>
      <c r="T12630" t="s">
        <v>161</v>
      </c>
      <c r="U12630" t="s">
        <v>161</v>
      </c>
    </row>
    <row r="12631" spans="1:21" hidden="1" x14ac:dyDescent="0.45">
      <c r="A12631" t="str">
        <f t="shared" si="208"/>
        <v>YAG10UKL8F+MPoliticsScotland</v>
      </c>
      <c r="B12631" t="s">
        <v>116</v>
      </c>
      <c r="C12631" t="s">
        <v>142</v>
      </c>
      <c r="D12631">
        <v>10</v>
      </c>
      <c r="E12631" t="s">
        <v>44</v>
      </c>
      <c r="F12631" t="s">
        <v>139</v>
      </c>
      <c r="G12631" t="s">
        <v>138</v>
      </c>
      <c r="H12631" t="s">
        <v>91</v>
      </c>
      <c r="I12631" t="s">
        <v>153</v>
      </c>
      <c r="J12631" t="s">
        <v>161</v>
      </c>
      <c r="K12631" t="s">
        <v>161</v>
      </c>
      <c r="L12631" t="s">
        <v>161</v>
      </c>
      <c r="M12631" t="s">
        <v>161</v>
      </c>
      <c r="N12631" t="s">
        <v>161</v>
      </c>
      <c r="O12631" t="s">
        <v>161</v>
      </c>
      <c r="P12631" t="s">
        <v>161</v>
      </c>
      <c r="Q12631" t="s">
        <v>161</v>
      </c>
      <c r="R12631" t="s">
        <v>161</v>
      </c>
      <c r="S12631" t="s">
        <v>161</v>
      </c>
      <c r="T12631" t="s">
        <v>161</v>
      </c>
      <c r="U12631" t="s">
        <v>161</v>
      </c>
    </row>
    <row r="12632" spans="1:21" hidden="1" x14ac:dyDescent="0.45">
      <c r="A12632" t="str">
        <f t="shared" si="208"/>
        <v>YAG10UKL8F+MPoliticsSouth East</v>
      </c>
      <c r="B12632" t="s">
        <v>116</v>
      </c>
      <c r="C12632" t="s">
        <v>142</v>
      </c>
      <c r="D12632">
        <v>10</v>
      </c>
      <c r="E12632" t="s">
        <v>44</v>
      </c>
      <c r="F12632" t="s">
        <v>139</v>
      </c>
      <c r="G12632" t="s">
        <v>138</v>
      </c>
      <c r="H12632" t="s">
        <v>91</v>
      </c>
      <c r="I12632" t="s">
        <v>154</v>
      </c>
      <c r="J12632">
        <v>20</v>
      </c>
      <c r="K12632">
        <v>0</v>
      </c>
      <c r="L12632">
        <v>20</v>
      </c>
      <c r="M12632">
        <v>29.4</v>
      </c>
      <c r="N12632">
        <v>0</v>
      </c>
      <c r="O12632">
        <v>70.599999999999994</v>
      </c>
      <c r="P12632">
        <v>70.599999999999994</v>
      </c>
      <c r="Q12632">
        <v>70.599999999999994</v>
      </c>
      <c r="R12632">
        <v>15</v>
      </c>
      <c r="S12632">
        <v>19000</v>
      </c>
      <c r="T12632">
        <v>31800</v>
      </c>
      <c r="U12632">
        <v>42700</v>
      </c>
    </row>
    <row r="12633" spans="1:21" hidden="1" x14ac:dyDescent="0.45">
      <c r="A12633" t="str">
        <f t="shared" si="208"/>
        <v>YAG10UKL8F+MPoliticsSouth West</v>
      </c>
      <c r="B12633" t="s">
        <v>116</v>
      </c>
      <c r="C12633" t="s">
        <v>142</v>
      </c>
      <c r="D12633">
        <v>10</v>
      </c>
      <c r="E12633" t="s">
        <v>44</v>
      </c>
      <c r="F12633" t="s">
        <v>139</v>
      </c>
      <c r="G12633" t="s">
        <v>138</v>
      </c>
      <c r="H12633" t="s">
        <v>91</v>
      </c>
      <c r="I12633" t="s">
        <v>155</v>
      </c>
      <c r="J12633">
        <v>10</v>
      </c>
      <c r="K12633">
        <v>0</v>
      </c>
      <c r="L12633">
        <v>10</v>
      </c>
      <c r="M12633">
        <v>25</v>
      </c>
      <c r="N12633">
        <v>0</v>
      </c>
      <c r="O12633">
        <v>62.5</v>
      </c>
      <c r="P12633">
        <v>75</v>
      </c>
      <c r="Q12633">
        <v>75</v>
      </c>
      <c r="R12633" t="s">
        <v>161</v>
      </c>
      <c r="S12633" t="s">
        <v>161</v>
      </c>
      <c r="T12633" t="s">
        <v>161</v>
      </c>
      <c r="U12633" t="s">
        <v>161</v>
      </c>
    </row>
    <row r="12634" spans="1:21" hidden="1" x14ac:dyDescent="0.45">
      <c r="A12634" t="str">
        <f t="shared" si="208"/>
        <v>YAG10UKL8F+MPoliticsWales</v>
      </c>
      <c r="B12634" t="s">
        <v>116</v>
      </c>
      <c r="C12634" t="s">
        <v>142</v>
      </c>
      <c r="D12634">
        <v>10</v>
      </c>
      <c r="E12634" t="s">
        <v>44</v>
      </c>
      <c r="F12634" t="s">
        <v>139</v>
      </c>
      <c r="G12634" t="s">
        <v>138</v>
      </c>
      <c r="H12634" t="s">
        <v>91</v>
      </c>
      <c r="I12634" t="s">
        <v>158</v>
      </c>
      <c r="J12634" t="s">
        <v>161</v>
      </c>
      <c r="K12634" t="s">
        <v>161</v>
      </c>
      <c r="L12634" t="s">
        <v>161</v>
      </c>
      <c r="M12634" t="s">
        <v>161</v>
      </c>
      <c r="N12634" t="s">
        <v>161</v>
      </c>
      <c r="O12634" t="s">
        <v>161</v>
      </c>
      <c r="P12634" t="s">
        <v>161</v>
      </c>
      <c r="Q12634" t="s">
        <v>161</v>
      </c>
      <c r="R12634" t="s">
        <v>157</v>
      </c>
      <c r="S12634" t="s">
        <v>157</v>
      </c>
      <c r="T12634" t="s">
        <v>157</v>
      </c>
      <c r="U12634" t="s">
        <v>157</v>
      </c>
    </row>
    <row r="12635" spans="1:21" hidden="1" x14ac:dyDescent="0.45">
      <c r="A12635" t="str">
        <f t="shared" si="208"/>
        <v>YAG10UKL8F+MPoliticsWest Midlands</v>
      </c>
      <c r="B12635" t="s">
        <v>116</v>
      </c>
      <c r="C12635" t="s">
        <v>142</v>
      </c>
      <c r="D12635">
        <v>10</v>
      </c>
      <c r="E12635" t="s">
        <v>44</v>
      </c>
      <c r="F12635" t="s">
        <v>139</v>
      </c>
      <c r="G12635" t="s">
        <v>138</v>
      </c>
      <c r="H12635" t="s">
        <v>91</v>
      </c>
      <c r="I12635" t="s">
        <v>159</v>
      </c>
      <c r="J12635">
        <v>10</v>
      </c>
      <c r="K12635">
        <v>0</v>
      </c>
      <c r="L12635">
        <v>10</v>
      </c>
      <c r="M12635">
        <v>0</v>
      </c>
      <c r="N12635">
        <v>16.7</v>
      </c>
      <c r="O12635">
        <v>83.3</v>
      </c>
      <c r="P12635">
        <v>83.3</v>
      </c>
      <c r="Q12635">
        <v>83.3</v>
      </c>
      <c r="R12635" t="s">
        <v>161</v>
      </c>
      <c r="S12635" t="s">
        <v>161</v>
      </c>
      <c r="T12635" t="s">
        <v>161</v>
      </c>
      <c r="U12635" t="s">
        <v>161</v>
      </c>
    </row>
    <row r="12636" spans="1:21" hidden="1" x14ac:dyDescent="0.45">
      <c r="A12636" t="str">
        <f t="shared" si="208"/>
        <v>YAG10UKL8F+MPoliticsYorkshire and The Humber</v>
      </c>
      <c r="B12636" t="s">
        <v>116</v>
      </c>
      <c r="C12636" t="s">
        <v>142</v>
      </c>
      <c r="D12636">
        <v>10</v>
      </c>
      <c r="E12636" t="s">
        <v>44</v>
      </c>
      <c r="F12636" t="s">
        <v>139</v>
      </c>
      <c r="G12636" t="s">
        <v>138</v>
      </c>
      <c r="H12636" t="s">
        <v>91</v>
      </c>
      <c r="I12636" t="s">
        <v>160</v>
      </c>
      <c r="J12636">
        <v>10</v>
      </c>
      <c r="K12636">
        <v>0</v>
      </c>
      <c r="L12636">
        <v>10</v>
      </c>
      <c r="M12636">
        <v>20</v>
      </c>
      <c r="N12636">
        <v>0</v>
      </c>
      <c r="O12636">
        <v>80</v>
      </c>
      <c r="P12636">
        <v>80</v>
      </c>
      <c r="Q12636">
        <v>80</v>
      </c>
      <c r="R12636" t="s">
        <v>161</v>
      </c>
      <c r="S12636" t="s">
        <v>161</v>
      </c>
      <c r="T12636" t="s">
        <v>161</v>
      </c>
      <c r="U12636" t="s">
        <v>161</v>
      </c>
    </row>
    <row r="12637" spans="1:21" hidden="1" x14ac:dyDescent="0.45">
      <c r="A12637" t="str">
        <f t="shared" si="208"/>
        <v>YAG10UKL8F+MPoliticsNA</v>
      </c>
      <c r="B12637" t="s">
        <v>116</v>
      </c>
      <c r="C12637" t="s">
        <v>142</v>
      </c>
      <c r="D12637">
        <v>10</v>
      </c>
      <c r="E12637" t="s">
        <v>44</v>
      </c>
      <c r="F12637" t="s">
        <v>139</v>
      </c>
      <c r="G12637" t="s">
        <v>138</v>
      </c>
      <c r="H12637" t="s">
        <v>91</v>
      </c>
      <c r="I12637" t="s">
        <v>157</v>
      </c>
      <c r="J12637">
        <v>15</v>
      </c>
      <c r="K12637">
        <v>100</v>
      </c>
      <c r="L12637" t="s">
        <v>161</v>
      </c>
      <c r="M12637" t="s">
        <v>161</v>
      </c>
      <c r="N12637" t="s">
        <v>161</v>
      </c>
      <c r="O12637" t="s">
        <v>161</v>
      </c>
      <c r="P12637" t="s">
        <v>161</v>
      </c>
      <c r="Q12637" t="s">
        <v>161</v>
      </c>
      <c r="R12637" t="s">
        <v>157</v>
      </c>
      <c r="S12637" t="s">
        <v>157</v>
      </c>
      <c r="T12637" t="s">
        <v>157</v>
      </c>
      <c r="U12637" t="s">
        <v>157</v>
      </c>
    </row>
    <row r="12638" spans="1:21" hidden="1" x14ac:dyDescent="0.45">
      <c r="A12638" t="str">
        <f t="shared" si="208"/>
        <v>YAG5UKL7F+MPoliticsAbroad</v>
      </c>
      <c r="B12638" t="s">
        <v>116</v>
      </c>
      <c r="C12638" t="s">
        <v>140</v>
      </c>
      <c r="D12638">
        <v>5</v>
      </c>
      <c r="E12638" t="s">
        <v>44</v>
      </c>
      <c r="F12638" t="s">
        <v>145</v>
      </c>
      <c r="G12638" t="s">
        <v>138</v>
      </c>
      <c r="H12638" t="s">
        <v>91</v>
      </c>
      <c r="I12638" t="s">
        <v>146</v>
      </c>
      <c r="J12638">
        <v>75</v>
      </c>
      <c r="K12638">
        <v>0</v>
      </c>
      <c r="L12638">
        <v>75</v>
      </c>
      <c r="M12638">
        <v>60.3</v>
      </c>
      <c r="N12638">
        <v>3.3</v>
      </c>
      <c r="O12638">
        <v>35</v>
      </c>
      <c r="P12638">
        <v>35</v>
      </c>
      <c r="Q12638">
        <v>36.4</v>
      </c>
      <c r="R12638">
        <v>20</v>
      </c>
      <c r="S12638">
        <v>31000</v>
      </c>
      <c r="T12638">
        <v>80700</v>
      </c>
      <c r="U12638">
        <v>85400</v>
      </c>
    </row>
    <row r="12639" spans="1:21" hidden="1" x14ac:dyDescent="0.45">
      <c r="A12639" t="str">
        <f t="shared" si="208"/>
        <v>YAG5UKL7F+MPoliticsEast Midlands</v>
      </c>
      <c r="B12639" t="s">
        <v>116</v>
      </c>
      <c r="C12639" t="s">
        <v>140</v>
      </c>
      <c r="D12639">
        <v>5</v>
      </c>
      <c r="E12639" t="s">
        <v>44</v>
      </c>
      <c r="F12639" t="s">
        <v>145</v>
      </c>
      <c r="G12639" t="s">
        <v>138</v>
      </c>
      <c r="H12639" t="s">
        <v>91</v>
      </c>
      <c r="I12639" t="s">
        <v>147</v>
      </c>
      <c r="J12639">
        <v>90</v>
      </c>
      <c r="K12639">
        <v>0</v>
      </c>
      <c r="L12639">
        <v>90</v>
      </c>
      <c r="M12639">
        <v>16.2</v>
      </c>
      <c r="N12639">
        <v>6.7</v>
      </c>
      <c r="O12639">
        <v>63.8</v>
      </c>
      <c r="P12639">
        <v>73.8</v>
      </c>
      <c r="Q12639">
        <v>77.099999999999994</v>
      </c>
      <c r="R12639">
        <v>50</v>
      </c>
      <c r="S12639">
        <v>27000</v>
      </c>
      <c r="T12639">
        <v>33200</v>
      </c>
      <c r="U12639">
        <v>49300</v>
      </c>
    </row>
    <row r="12640" spans="1:21" hidden="1" x14ac:dyDescent="0.45">
      <c r="A12640" t="str">
        <f t="shared" si="208"/>
        <v>YAG5UKL7F+MPoliticsEast of England</v>
      </c>
      <c r="B12640" t="s">
        <v>116</v>
      </c>
      <c r="C12640" t="s">
        <v>140</v>
      </c>
      <c r="D12640">
        <v>5</v>
      </c>
      <c r="E12640" t="s">
        <v>44</v>
      </c>
      <c r="F12640" t="s">
        <v>145</v>
      </c>
      <c r="G12640" t="s">
        <v>138</v>
      </c>
      <c r="H12640" t="s">
        <v>91</v>
      </c>
      <c r="I12640" t="s">
        <v>148</v>
      </c>
      <c r="J12640">
        <v>130</v>
      </c>
      <c r="K12640">
        <v>0</v>
      </c>
      <c r="L12640">
        <v>130</v>
      </c>
      <c r="M12640">
        <v>12.1</v>
      </c>
      <c r="N12640">
        <v>5</v>
      </c>
      <c r="O12640">
        <v>66.3</v>
      </c>
      <c r="P12640">
        <v>79.400000000000006</v>
      </c>
      <c r="Q12640">
        <v>82.9</v>
      </c>
      <c r="R12640">
        <v>80</v>
      </c>
      <c r="S12640">
        <v>28500</v>
      </c>
      <c r="T12640">
        <v>43100</v>
      </c>
      <c r="U12640">
        <v>58800</v>
      </c>
    </row>
    <row r="12641" spans="1:21" hidden="1" x14ac:dyDescent="0.45">
      <c r="A12641" t="str">
        <f t="shared" si="208"/>
        <v>YAG5UKL7F+MPoliticsLondon</v>
      </c>
      <c r="B12641" t="s">
        <v>116</v>
      </c>
      <c r="C12641" t="s">
        <v>140</v>
      </c>
      <c r="D12641">
        <v>5</v>
      </c>
      <c r="E12641" t="s">
        <v>44</v>
      </c>
      <c r="F12641" t="s">
        <v>145</v>
      </c>
      <c r="G12641" t="s">
        <v>138</v>
      </c>
      <c r="H12641" t="s">
        <v>91</v>
      </c>
      <c r="I12641" t="s">
        <v>149</v>
      </c>
      <c r="J12641">
        <v>695</v>
      </c>
      <c r="K12641">
        <v>0</v>
      </c>
      <c r="L12641">
        <v>695</v>
      </c>
      <c r="M12641">
        <v>15.9</v>
      </c>
      <c r="N12641">
        <v>7.5</v>
      </c>
      <c r="O12641">
        <v>68</v>
      </c>
      <c r="P12641">
        <v>74.2</v>
      </c>
      <c r="Q12641">
        <v>76.599999999999994</v>
      </c>
      <c r="R12641">
        <v>440</v>
      </c>
      <c r="S12641">
        <v>29900</v>
      </c>
      <c r="T12641">
        <v>39800</v>
      </c>
      <c r="U12641">
        <v>55500</v>
      </c>
    </row>
    <row r="12642" spans="1:21" hidden="1" x14ac:dyDescent="0.45">
      <c r="A12642" t="str">
        <f t="shared" si="208"/>
        <v>YAG5UKL7F+MPoliticsNorth East</v>
      </c>
      <c r="B12642" t="s">
        <v>116</v>
      </c>
      <c r="C12642" t="s">
        <v>140</v>
      </c>
      <c r="D12642">
        <v>5</v>
      </c>
      <c r="E12642" t="s">
        <v>44</v>
      </c>
      <c r="F12642" t="s">
        <v>145</v>
      </c>
      <c r="G12642" t="s">
        <v>138</v>
      </c>
      <c r="H12642" t="s">
        <v>91</v>
      </c>
      <c r="I12642" t="s">
        <v>150</v>
      </c>
      <c r="J12642">
        <v>45</v>
      </c>
      <c r="K12642">
        <v>0</v>
      </c>
      <c r="L12642">
        <v>45</v>
      </c>
      <c r="M12642">
        <v>12.4</v>
      </c>
      <c r="N12642">
        <v>7.4</v>
      </c>
      <c r="O12642">
        <v>70.099999999999994</v>
      </c>
      <c r="P12642">
        <v>80.2</v>
      </c>
      <c r="Q12642">
        <v>80.2</v>
      </c>
      <c r="R12642">
        <v>30</v>
      </c>
      <c r="S12642">
        <v>18600</v>
      </c>
      <c r="T12642">
        <v>30700</v>
      </c>
      <c r="U12642">
        <v>36500</v>
      </c>
    </row>
    <row r="12643" spans="1:21" hidden="1" x14ac:dyDescent="0.45">
      <c r="A12643" t="str">
        <f t="shared" si="208"/>
        <v>YAG5UKL7F+MPoliticsNorth West</v>
      </c>
      <c r="B12643" t="s">
        <v>116</v>
      </c>
      <c r="C12643" t="s">
        <v>140</v>
      </c>
      <c r="D12643">
        <v>5</v>
      </c>
      <c r="E12643" t="s">
        <v>44</v>
      </c>
      <c r="F12643" t="s">
        <v>145</v>
      </c>
      <c r="G12643" t="s">
        <v>138</v>
      </c>
      <c r="H12643" t="s">
        <v>91</v>
      </c>
      <c r="I12643" t="s">
        <v>151</v>
      </c>
      <c r="J12643">
        <v>130</v>
      </c>
      <c r="K12643">
        <v>0</v>
      </c>
      <c r="L12643">
        <v>130</v>
      </c>
      <c r="M12643">
        <v>14.7</v>
      </c>
      <c r="N12643">
        <v>5.3</v>
      </c>
      <c r="O12643">
        <v>69.8</v>
      </c>
      <c r="P12643">
        <v>76.900000000000006</v>
      </c>
      <c r="Q12643">
        <v>80</v>
      </c>
      <c r="R12643">
        <v>85</v>
      </c>
      <c r="S12643">
        <v>17900</v>
      </c>
      <c r="T12643">
        <v>25900</v>
      </c>
      <c r="U12643">
        <v>33900</v>
      </c>
    </row>
    <row r="12644" spans="1:21" hidden="1" x14ac:dyDescent="0.45">
      <c r="A12644" t="str">
        <f t="shared" si="208"/>
        <v>YAG5UKL7F+MPoliticsNorthern Ireland</v>
      </c>
      <c r="B12644" t="s">
        <v>116</v>
      </c>
      <c r="C12644" t="s">
        <v>140</v>
      </c>
      <c r="D12644">
        <v>5</v>
      </c>
      <c r="E12644" t="s">
        <v>44</v>
      </c>
      <c r="F12644" t="s">
        <v>145</v>
      </c>
      <c r="G12644" t="s">
        <v>138</v>
      </c>
      <c r="H12644" t="s">
        <v>91</v>
      </c>
      <c r="I12644" t="s">
        <v>152</v>
      </c>
      <c r="J12644">
        <v>10</v>
      </c>
      <c r="K12644">
        <v>0</v>
      </c>
      <c r="L12644">
        <v>10</v>
      </c>
      <c r="M12644">
        <v>11.1</v>
      </c>
      <c r="N12644">
        <v>0</v>
      </c>
      <c r="O12644">
        <v>77.8</v>
      </c>
      <c r="P12644">
        <v>88.9</v>
      </c>
      <c r="Q12644">
        <v>88.9</v>
      </c>
      <c r="R12644" t="s">
        <v>161</v>
      </c>
      <c r="S12644" t="s">
        <v>161</v>
      </c>
      <c r="T12644" t="s">
        <v>161</v>
      </c>
      <c r="U12644" t="s">
        <v>161</v>
      </c>
    </row>
    <row r="12645" spans="1:21" hidden="1" x14ac:dyDescent="0.45">
      <c r="A12645" t="str">
        <f t="shared" si="208"/>
        <v>YAG5UKL7F+MPoliticsScotland</v>
      </c>
      <c r="B12645" t="s">
        <v>116</v>
      </c>
      <c r="C12645" t="s">
        <v>140</v>
      </c>
      <c r="D12645">
        <v>5</v>
      </c>
      <c r="E12645" t="s">
        <v>44</v>
      </c>
      <c r="F12645" t="s">
        <v>145</v>
      </c>
      <c r="G12645" t="s">
        <v>138</v>
      </c>
      <c r="H12645" t="s">
        <v>91</v>
      </c>
      <c r="I12645" t="s">
        <v>153</v>
      </c>
      <c r="J12645">
        <v>35</v>
      </c>
      <c r="K12645">
        <v>0</v>
      </c>
      <c r="L12645">
        <v>35</v>
      </c>
      <c r="M12645">
        <v>18.5</v>
      </c>
      <c r="N12645">
        <v>6.8</v>
      </c>
      <c r="O12645">
        <v>57.6</v>
      </c>
      <c r="P12645">
        <v>71.7</v>
      </c>
      <c r="Q12645">
        <v>74.7</v>
      </c>
      <c r="R12645">
        <v>20</v>
      </c>
      <c r="S12645">
        <v>19300</v>
      </c>
      <c r="T12645">
        <v>33900</v>
      </c>
      <c r="U12645">
        <v>63100</v>
      </c>
    </row>
    <row r="12646" spans="1:21" hidden="1" x14ac:dyDescent="0.45">
      <c r="A12646" t="str">
        <f t="shared" si="208"/>
        <v>YAG5UKL7F+MPoliticsSouth East</v>
      </c>
      <c r="B12646" t="s">
        <v>116</v>
      </c>
      <c r="C12646" t="s">
        <v>140</v>
      </c>
      <c r="D12646">
        <v>5</v>
      </c>
      <c r="E12646" t="s">
        <v>44</v>
      </c>
      <c r="F12646" t="s">
        <v>145</v>
      </c>
      <c r="G12646" t="s">
        <v>138</v>
      </c>
      <c r="H12646" t="s">
        <v>91</v>
      </c>
      <c r="I12646" t="s">
        <v>154</v>
      </c>
      <c r="J12646">
        <v>280</v>
      </c>
      <c r="K12646">
        <v>0</v>
      </c>
      <c r="L12646">
        <v>280</v>
      </c>
      <c r="M12646">
        <v>15.9</v>
      </c>
      <c r="N12646">
        <v>3.9</v>
      </c>
      <c r="O12646">
        <v>66.900000000000006</v>
      </c>
      <c r="P12646">
        <v>77.8</v>
      </c>
      <c r="Q12646">
        <v>80.3</v>
      </c>
      <c r="R12646">
        <v>180</v>
      </c>
      <c r="S12646">
        <v>25600</v>
      </c>
      <c r="T12646">
        <v>39100</v>
      </c>
      <c r="U12646">
        <v>67900</v>
      </c>
    </row>
    <row r="12647" spans="1:21" hidden="1" x14ac:dyDescent="0.45">
      <c r="A12647" t="str">
        <f t="shared" si="208"/>
        <v>YAG5UKL7F+MPoliticsSouth West</v>
      </c>
      <c r="B12647" t="s">
        <v>116</v>
      </c>
      <c r="C12647" t="s">
        <v>140</v>
      </c>
      <c r="D12647">
        <v>5</v>
      </c>
      <c r="E12647" t="s">
        <v>44</v>
      </c>
      <c r="F12647" t="s">
        <v>145</v>
      </c>
      <c r="G12647" t="s">
        <v>138</v>
      </c>
      <c r="H12647" t="s">
        <v>91</v>
      </c>
      <c r="I12647" t="s">
        <v>155</v>
      </c>
      <c r="J12647">
        <v>140</v>
      </c>
      <c r="K12647">
        <v>0</v>
      </c>
      <c r="L12647">
        <v>140</v>
      </c>
      <c r="M12647">
        <v>15.2</v>
      </c>
      <c r="N12647">
        <v>2.2000000000000002</v>
      </c>
      <c r="O12647">
        <v>72.5</v>
      </c>
      <c r="P12647">
        <v>80.5</v>
      </c>
      <c r="Q12647">
        <v>82.6</v>
      </c>
      <c r="R12647">
        <v>95</v>
      </c>
      <c r="S12647">
        <v>24100</v>
      </c>
      <c r="T12647">
        <v>36900</v>
      </c>
      <c r="U12647">
        <v>73400</v>
      </c>
    </row>
    <row r="12648" spans="1:21" hidden="1" x14ac:dyDescent="0.45">
      <c r="A12648" t="str">
        <f t="shared" si="208"/>
        <v>YAG5UKL7F+MPoliticsUnknown</v>
      </c>
      <c r="B12648" t="s">
        <v>116</v>
      </c>
      <c r="C12648" t="s">
        <v>140</v>
      </c>
      <c r="D12648">
        <v>5</v>
      </c>
      <c r="E12648" t="s">
        <v>44</v>
      </c>
      <c r="F12648" t="s">
        <v>145</v>
      </c>
      <c r="G12648" t="s">
        <v>138</v>
      </c>
      <c r="H12648" t="s">
        <v>91</v>
      </c>
      <c r="I12648" t="s">
        <v>156</v>
      </c>
      <c r="J12648" t="s">
        <v>161</v>
      </c>
      <c r="K12648" t="s">
        <v>161</v>
      </c>
      <c r="L12648" t="s">
        <v>161</v>
      </c>
      <c r="M12648" t="s">
        <v>161</v>
      </c>
      <c r="N12648" t="s">
        <v>161</v>
      </c>
      <c r="O12648" t="s">
        <v>161</v>
      </c>
      <c r="P12648" t="s">
        <v>161</v>
      </c>
      <c r="Q12648" t="s">
        <v>161</v>
      </c>
      <c r="R12648" t="s">
        <v>161</v>
      </c>
      <c r="S12648" t="s">
        <v>161</v>
      </c>
      <c r="T12648" t="s">
        <v>161</v>
      </c>
      <c r="U12648" t="s">
        <v>161</v>
      </c>
    </row>
    <row r="12649" spans="1:21" hidden="1" x14ac:dyDescent="0.45">
      <c r="A12649" t="str">
        <f t="shared" si="208"/>
        <v>YAG5UKL7F+MPoliticsWales</v>
      </c>
      <c r="B12649" t="s">
        <v>116</v>
      </c>
      <c r="C12649" t="s">
        <v>140</v>
      </c>
      <c r="D12649">
        <v>5</v>
      </c>
      <c r="E12649" t="s">
        <v>44</v>
      </c>
      <c r="F12649" t="s">
        <v>145</v>
      </c>
      <c r="G12649" t="s">
        <v>138</v>
      </c>
      <c r="H12649" t="s">
        <v>91</v>
      </c>
      <c r="I12649" t="s">
        <v>158</v>
      </c>
      <c r="J12649">
        <v>20</v>
      </c>
      <c r="K12649">
        <v>0</v>
      </c>
      <c r="L12649">
        <v>20</v>
      </c>
      <c r="M12649">
        <v>21.3</v>
      </c>
      <c r="N12649">
        <v>0</v>
      </c>
      <c r="O12649">
        <v>70.2</v>
      </c>
      <c r="P12649">
        <v>78.7</v>
      </c>
      <c r="Q12649">
        <v>78.7</v>
      </c>
      <c r="R12649" t="s">
        <v>161</v>
      </c>
      <c r="S12649" t="s">
        <v>161</v>
      </c>
      <c r="T12649" t="s">
        <v>161</v>
      </c>
      <c r="U12649" t="s">
        <v>161</v>
      </c>
    </row>
    <row r="12650" spans="1:21" hidden="1" x14ac:dyDescent="0.45">
      <c r="A12650" t="str">
        <f t="shared" si="208"/>
        <v>YAG5UKL7F+MPoliticsWest Midlands</v>
      </c>
      <c r="B12650" t="s">
        <v>116</v>
      </c>
      <c r="C12650" t="s">
        <v>140</v>
      </c>
      <c r="D12650">
        <v>5</v>
      </c>
      <c r="E12650" t="s">
        <v>44</v>
      </c>
      <c r="F12650" t="s">
        <v>145</v>
      </c>
      <c r="G12650" t="s">
        <v>138</v>
      </c>
      <c r="H12650" t="s">
        <v>91</v>
      </c>
      <c r="I12650" t="s">
        <v>159</v>
      </c>
      <c r="J12650">
        <v>110</v>
      </c>
      <c r="K12650">
        <v>0</v>
      </c>
      <c r="L12650">
        <v>110</v>
      </c>
      <c r="M12650">
        <v>11.8</v>
      </c>
      <c r="N12650">
        <v>6</v>
      </c>
      <c r="O12650">
        <v>71.099999999999994</v>
      </c>
      <c r="P12650">
        <v>82.2</v>
      </c>
      <c r="Q12650">
        <v>82.2</v>
      </c>
      <c r="R12650">
        <v>75</v>
      </c>
      <c r="S12650">
        <v>23400</v>
      </c>
      <c r="T12650">
        <v>33600</v>
      </c>
      <c r="U12650">
        <v>44900</v>
      </c>
    </row>
    <row r="12651" spans="1:21" hidden="1" x14ac:dyDescent="0.45">
      <c r="A12651" t="str">
        <f t="shared" si="208"/>
        <v>YAG5UKL7F+MPoliticsYorkshire and The Humber</v>
      </c>
      <c r="B12651" t="s">
        <v>116</v>
      </c>
      <c r="C12651" t="s">
        <v>140</v>
      </c>
      <c r="D12651">
        <v>5</v>
      </c>
      <c r="E12651" t="s">
        <v>44</v>
      </c>
      <c r="F12651" t="s">
        <v>145</v>
      </c>
      <c r="G12651" t="s">
        <v>138</v>
      </c>
      <c r="H12651" t="s">
        <v>91</v>
      </c>
      <c r="I12651" t="s">
        <v>160</v>
      </c>
      <c r="J12651">
        <v>105</v>
      </c>
      <c r="K12651">
        <v>0</v>
      </c>
      <c r="L12651">
        <v>105</v>
      </c>
      <c r="M12651">
        <v>15.7</v>
      </c>
      <c r="N12651">
        <v>3</v>
      </c>
      <c r="O12651">
        <v>68</v>
      </c>
      <c r="P12651">
        <v>78.8</v>
      </c>
      <c r="Q12651">
        <v>81.3</v>
      </c>
      <c r="R12651">
        <v>70</v>
      </c>
      <c r="S12651">
        <v>20100</v>
      </c>
      <c r="T12651">
        <v>29200</v>
      </c>
      <c r="U12651">
        <v>43800</v>
      </c>
    </row>
    <row r="12652" spans="1:21" hidden="1" x14ac:dyDescent="0.45">
      <c r="A12652" t="str">
        <f t="shared" si="208"/>
        <v>YAG5UKL7F+MPoliticsNA</v>
      </c>
      <c r="B12652" t="s">
        <v>116</v>
      </c>
      <c r="C12652" t="s">
        <v>140</v>
      </c>
      <c r="D12652">
        <v>5</v>
      </c>
      <c r="E12652" t="s">
        <v>44</v>
      </c>
      <c r="F12652" t="s">
        <v>145</v>
      </c>
      <c r="G12652" t="s">
        <v>138</v>
      </c>
      <c r="H12652" t="s">
        <v>91</v>
      </c>
      <c r="I12652" t="s">
        <v>157</v>
      </c>
      <c r="J12652">
        <v>160</v>
      </c>
      <c r="K12652">
        <v>94</v>
      </c>
      <c r="L12652">
        <v>10</v>
      </c>
      <c r="M12652">
        <v>0</v>
      </c>
      <c r="N12652">
        <v>0</v>
      </c>
      <c r="O12652">
        <v>3.5</v>
      </c>
      <c r="P12652">
        <v>14.3</v>
      </c>
      <c r="Q12652">
        <v>100</v>
      </c>
      <c r="R12652" t="s">
        <v>161</v>
      </c>
      <c r="S12652" t="s">
        <v>161</v>
      </c>
      <c r="T12652" t="s">
        <v>161</v>
      </c>
      <c r="U12652" t="s">
        <v>161</v>
      </c>
    </row>
    <row r="12653" spans="1:21" hidden="1" x14ac:dyDescent="0.45">
      <c r="A12653" t="str">
        <f t="shared" si="208"/>
        <v>YAG5UKL8F+MPoliticsAbroad</v>
      </c>
      <c r="B12653" t="s">
        <v>116</v>
      </c>
      <c r="C12653" t="s">
        <v>140</v>
      </c>
      <c r="D12653">
        <v>5</v>
      </c>
      <c r="E12653" t="s">
        <v>44</v>
      </c>
      <c r="F12653" t="s">
        <v>139</v>
      </c>
      <c r="G12653" t="s">
        <v>138</v>
      </c>
      <c r="H12653" t="s">
        <v>91</v>
      </c>
      <c r="I12653" t="s">
        <v>146</v>
      </c>
      <c r="J12653">
        <v>10</v>
      </c>
      <c r="K12653">
        <v>0</v>
      </c>
      <c r="L12653">
        <v>10</v>
      </c>
      <c r="M12653">
        <v>57.1</v>
      </c>
      <c r="N12653">
        <v>0</v>
      </c>
      <c r="O12653">
        <v>42.9</v>
      </c>
      <c r="P12653">
        <v>42.9</v>
      </c>
      <c r="Q12653">
        <v>42.9</v>
      </c>
      <c r="R12653" t="s">
        <v>161</v>
      </c>
      <c r="S12653" t="s">
        <v>161</v>
      </c>
      <c r="T12653" t="s">
        <v>161</v>
      </c>
      <c r="U12653" t="s">
        <v>161</v>
      </c>
    </row>
    <row r="12654" spans="1:21" hidden="1" x14ac:dyDescent="0.45">
      <c r="A12654" t="str">
        <f t="shared" si="208"/>
        <v>YAG5UKL8F+MPoliticsEast Midlands</v>
      </c>
      <c r="B12654" t="s">
        <v>116</v>
      </c>
      <c r="C12654" t="s">
        <v>140</v>
      </c>
      <c r="D12654">
        <v>5</v>
      </c>
      <c r="E12654" t="s">
        <v>44</v>
      </c>
      <c r="F12654" t="s">
        <v>139</v>
      </c>
      <c r="G12654" t="s">
        <v>138</v>
      </c>
      <c r="H12654" t="s">
        <v>91</v>
      </c>
      <c r="I12654" t="s">
        <v>147</v>
      </c>
      <c r="J12654">
        <v>10</v>
      </c>
      <c r="K12654">
        <v>0</v>
      </c>
      <c r="L12654">
        <v>10</v>
      </c>
      <c r="M12654">
        <v>0</v>
      </c>
      <c r="N12654">
        <v>0</v>
      </c>
      <c r="O12654">
        <v>100</v>
      </c>
      <c r="P12654">
        <v>100</v>
      </c>
      <c r="Q12654">
        <v>100</v>
      </c>
      <c r="R12654" t="s">
        <v>161</v>
      </c>
      <c r="S12654" t="s">
        <v>161</v>
      </c>
      <c r="T12654" t="s">
        <v>161</v>
      </c>
      <c r="U12654" t="s">
        <v>161</v>
      </c>
    </row>
    <row r="12655" spans="1:21" hidden="1" x14ac:dyDescent="0.45">
      <c r="A12655" t="str">
        <f t="shared" si="208"/>
        <v>YAG5UKL8F+MPoliticsEast of England</v>
      </c>
      <c r="B12655" t="s">
        <v>116</v>
      </c>
      <c r="C12655" t="s">
        <v>140</v>
      </c>
      <c r="D12655">
        <v>5</v>
      </c>
      <c r="E12655" t="s">
        <v>44</v>
      </c>
      <c r="F12655" t="s">
        <v>139</v>
      </c>
      <c r="G12655" t="s">
        <v>138</v>
      </c>
      <c r="H12655" t="s">
        <v>91</v>
      </c>
      <c r="I12655" t="s">
        <v>148</v>
      </c>
      <c r="J12655">
        <v>5</v>
      </c>
      <c r="K12655">
        <v>0</v>
      </c>
      <c r="L12655">
        <v>5</v>
      </c>
      <c r="M12655">
        <v>25</v>
      </c>
      <c r="N12655">
        <v>25</v>
      </c>
      <c r="O12655">
        <v>50</v>
      </c>
      <c r="P12655">
        <v>50</v>
      </c>
      <c r="Q12655">
        <v>50</v>
      </c>
      <c r="R12655" t="s">
        <v>161</v>
      </c>
      <c r="S12655" t="s">
        <v>161</v>
      </c>
      <c r="T12655" t="s">
        <v>161</v>
      </c>
      <c r="U12655" t="s">
        <v>161</v>
      </c>
    </row>
    <row r="12656" spans="1:21" hidden="1" x14ac:dyDescent="0.45">
      <c r="A12656" t="str">
        <f t="shared" si="208"/>
        <v>YAG5UKL8F+MPoliticsLondon</v>
      </c>
      <c r="B12656" t="s">
        <v>116</v>
      </c>
      <c r="C12656" t="s">
        <v>140</v>
      </c>
      <c r="D12656">
        <v>5</v>
      </c>
      <c r="E12656" t="s">
        <v>44</v>
      </c>
      <c r="F12656" t="s">
        <v>139</v>
      </c>
      <c r="G12656" t="s">
        <v>138</v>
      </c>
      <c r="H12656" t="s">
        <v>91</v>
      </c>
      <c r="I12656" t="s">
        <v>149</v>
      </c>
      <c r="J12656">
        <v>30</v>
      </c>
      <c r="K12656">
        <v>0</v>
      </c>
      <c r="L12656">
        <v>30</v>
      </c>
      <c r="M12656">
        <v>11.1</v>
      </c>
      <c r="N12656">
        <v>5.6</v>
      </c>
      <c r="O12656">
        <v>72.2</v>
      </c>
      <c r="P12656">
        <v>83.3</v>
      </c>
      <c r="Q12656">
        <v>83.3</v>
      </c>
      <c r="R12656">
        <v>20</v>
      </c>
      <c r="S12656">
        <v>27400</v>
      </c>
      <c r="T12656">
        <v>36900</v>
      </c>
      <c r="U12656">
        <v>48200</v>
      </c>
    </row>
    <row r="12657" spans="1:21" hidden="1" x14ac:dyDescent="0.45">
      <c r="A12657" t="str">
        <f t="shared" si="208"/>
        <v>YAG5UKL8F+MPoliticsNorth East</v>
      </c>
      <c r="B12657" t="s">
        <v>116</v>
      </c>
      <c r="C12657" t="s">
        <v>140</v>
      </c>
      <c r="D12657">
        <v>5</v>
      </c>
      <c r="E12657" t="s">
        <v>44</v>
      </c>
      <c r="F12657" t="s">
        <v>139</v>
      </c>
      <c r="G12657" t="s">
        <v>138</v>
      </c>
      <c r="H12657" t="s">
        <v>91</v>
      </c>
      <c r="I12657" t="s">
        <v>150</v>
      </c>
      <c r="J12657" t="s">
        <v>161</v>
      </c>
      <c r="K12657" t="s">
        <v>161</v>
      </c>
      <c r="L12657" t="s">
        <v>161</v>
      </c>
      <c r="M12657" t="s">
        <v>161</v>
      </c>
      <c r="N12657" t="s">
        <v>161</v>
      </c>
      <c r="O12657" t="s">
        <v>161</v>
      </c>
      <c r="P12657" t="s">
        <v>161</v>
      </c>
      <c r="Q12657" t="s">
        <v>161</v>
      </c>
      <c r="R12657" t="s">
        <v>157</v>
      </c>
      <c r="S12657" t="s">
        <v>157</v>
      </c>
      <c r="T12657" t="s">
        <v>157</v>
      </c>
      <c r="U12657" t="s">
        <v>157</v>
      </c>
    </row>
    <row r="12658" spans="1:21" hidden="1" x14ac:dyDescent="0.45">
      <c r="A12658" t="str">
        <f t="shared" si="208"/>
        <v>YAG5UKL8F+MPoliticsNorth West</v>
      </c>
      <c r="B12658" t="s">
        <v>116</v>
      </c>
      <c r="C12658" t="s">
        <v>140</v>
      </c>
      <c r="D12658">
        <v>5</v>
      </c>
      <c r="E12658" t="s">
        <v>44</v>
      </c>
      <c r="F12658" t="s">
        <v>139</v>
      </c>
      <c r="G12658" t="s">
        <v>138</v>
      </c>
      <c r="H12658" t="s">
        <v>91</v>
      </c>
      <c r="I12658" t="s">
        <v>151</v>
      </c>
      <c r="J12658">
        <v>15</v>
      </c>
      <c r="K12658">
        <v>0</v>
      </c>
      <c r="L12658">
        <v>15</v>
      </c>
      <c r="M12658">
        <v>25</v>
      </c>
      <c r="N12658">
        <v>0</v>
      </c>
      <c r="O12658">
        <v>65.599999999999994</v>
      </c>
      <c r="P12658">
        <v>75</v>
      </c>
      <c r="Q12658">
        <v>75</v>
      </c>
      <c r="R12658" t="s">
        <v>161</v>
      </c>
      <c r="S12658" t="s">
        <v>161</v>
      </c>
      <c r="T12658" t="s">
        <v>161</v>
      </c>
      <c r="U12658" t="s">
        <v>161</v>
      </c>
    </row>
    <row r="12659" spans="1:21" hidden="1" x14ac:dyDescent="0.45">
      <c r="A12659" t="str">
        <f t="shared" si="208"/>
        <v>YAG5UKL8F+MPoliticsScotland</v>
      </c>
      <c r="B12659" t="s">
        <v>116</v>
      </c>
      <c r="C12659" t="s">
        <v>140</v>
      </c>
      <c r="D12659">
        <v>5</v>
      </c>
      <c r="E12659" t="s">
        <v>44</v>
      </c>
      <c r="F12659" t="s">
        <v>139</v>
      </c>
      <c r="G12659" t="s">
        <v>138</v>
      </c>
      <c r="H12659" t="s">
        <v>91</v>
      </c>
      <c r="I12659" t="s">
        <v>153</v>
      </c>
      <c r="J12659">
        <v>5</v>
      </c>
      <c r="K12659">
        <v>0</v>
      </c>
      <c r="L12659">
        <v>5</v>
      </c>
      <c r="M12659">
        <v>0</v>
      </c>
      <c r="N12659">
        <v>0</v>
      </c>
      <c r="O12659">
        <v>100</v>
      </c>
      <c r="P12659">
        <v>100</v>
      </c>
      <c r="Q12659">
        <v>100</v>
      </c>
      <c r="R12659" t="s">
        <v>161</v>
      </c>
      <c r="S12659" t="s">
        <v>161</v>
      </c>
      <c r="T12659" t="s">
        <v>161</v>
      </c>
      <c r="U12659" t="s">
        <v>161</v>
      </c>
    </row>
    <row r="12660" spans="1:21" hidden="1" x14ac:dyDescent="0.45">
      <c r="A12660" t="str">
        <f t="shared" si="208"/>
        <v>YAG5UKL8F+MPoliticsSouth East</v>
      </c>
      <c r="B12660" t="s">
        <v>116</v>
      </c>
      <c r="C12660" t="s">
        <v>140</v>
      </c>
      <c r="D12660">
        <v>5</v>
      </c>
      <c r="E12660" t="s">
        <v>44</v>
      </c>
      <c r="F12660" t="s">
        <v>139</v>
      </c>
      <c r="G12660" t="s">
        <v>138</v>
      </c>
      <c r="H12660" t="s">
        <v>91</v>
      </c>
      <c r="I12660" t="s">
        <v>154</v>
      </c>
      <c r="J12660">
        <v>25</v>
      </c>
      <c r="K12660">
        <v>0</v>
      </c>
      <c r="L12660">
        <v>25</v>
      </c>
      <c r="M12660">
        <v>16.7</v>
      </c>
      <c r="N12660">
        <v>12.5</v>
      </c>
      <c r="O12660">
        <v>66.7</v>
      </c>
      <c r="P12660">
        <v>70.8</v>
      </c>
      <c r="Q12660">
        <v>70.8</v>
      </c>
      <c r="R12660">
        <v>20</v>
      </c>
      <c r="S12660">
        <v>21900</v>
      </c>
      <c r="T12660">
        <v>31900</v>
      </c>
      <c r="U12660">
        <v>43600</v>
      </c>
    </row>
    <row r="12661" spans="1:21" hidden="1" x14ac:dyDescent="0.45">
      <c r="A12661" t="str">
        <f t="shared" si="208"/>
        <v>YAG5UKL8F+MPoliticsSouth West</v>
      </c>
      <c r="B12661" t="s">
        <v>116</v>
      </c>
      <c r="C12661" t="s">
        <v>140</v>
      </c>
      <c r="D12661">
        <v>5</v>
      </c>
      <c r="E12661" t="s">
        <v>44</v>
      </c>
      <c r="F12661" t="s">
        <v>139</v>
      </c>
      <c r="G12661" t="s">
        <v>138</v>
      </c>
      <c r="H12661" t="s">
        <v>91</v>
      </c>
      <c r="I12661" t="s">
        <v>155</v>
      </c>
      <c r="J12661">
        <v>15</v>
      </c>
      <c r="K12661">
        <v>0</v>
      </c>
      <c r="L12661">
        <v>15</v>
      </c>
      <c r="M12661">
        <v>30.8</v>
      </c>
      <c r="N12661">
        <v>0</v>
      </c>
      <c r="O12661">
        <v>53.8</v>
      </c>
      <c r="P12661">
        <v>69.2</v>
      </c>
      <c r="Q12661">
        <v>69.2</v>
      </c>
      <c r="R12661" t="s">
        <v>161</v>
      </c>
      <c r="S12661" t="s">
        <v>161</v>
      </c>
      <c r="T12661" t="s">
        <v>161</v>
      </c>
      <c r="U12661" t="s">
        <v>161</v>
      </c>
    </row>
    <row r="12662" spans="1:21" hidden="1" x14ac:dyDescent="0.45">
      <c r="A12662" t="str">
        <f t="shared" si="208"/>
        <v>YAG5UKL8F+MPoliticsWest Midlands</v>
      </c>
      <c r="B12662" t="s">
        <v>116</v>
      </c>
      <c r="C12662" t="s">
        <v>140</v>
      </c>
      <c r="D12662">
        <v>5</v>
      </c>
      <c r="E12662" t="s">
        <v>44</v>
      </c>
      <c r="F12662" t="s">
        <v>139</v>
      </c>
      <c r="G12662" t="s">
        <v>138</v>
      </c>
      <c r="H12662" t="s">
        <v>91</v>
      </c>
      <c r="I12662" t="s">
        <v>159</v>
      </c>
      <c r="J12662">
        <v>10</v>
      </c>
      <c r="K12662">
        <v>0</v>
      </c>
      <c r="L12662">
        <v>10</v>
      </c>
      <c r="M12662">
        <v>0</v>
      </c>
      <c r="N12662">
        <v>0</v>
      </c>
      <c r="O12662">
        <v>85.7</v>
      </c>
      <c r="P12662">
        <v>100</v>
      </c>
      <c r="Q12662">
        <v>100</v>
      </c>
      <c r="R12662" t="s">
        <v>161</v>
      </c>
      <c r="S12662" t="s">
        <v>161</v>
      </c>
      <c r="T12662" t="s">
        <v>161</v>
      </c>
      <c r="U12662" t="s">
        <v>161</v>
      </c>
    </row>
    <row r="12663" spans="1:21" hidden="1" x14ac:dyDescent="0.45">
      <c r="A12663" t="str">
        <f t="shared" si="208"/>
        <v>YAG5UKL8F+MPoliticsYorkshire and The Humber</v>
      </c>
      <c r="B12663" t="s">
        <v>116</v>
      </c>
      <c r="C12663" t="s">
        <v>140</v>
      </c>
      <c r="D12663">
        <v>5</v>
      </c>
      <c r="E12663" t="s">
        <v>44</v>
      </c>
      <c r="F12663" t="s">
        <v>139</v>
      </c>
      <c r="G12663" t="s">
        <v>138</v>
      </c>
      <c r="H12663" t="s">
        <v>91</v>
      </c>
      <c r="I12663" t="s">
        <v>160</v>
      </c>
      <c r="J12663">
        <v>10</v>
      </c>
      <c r="K12663">
        <v>0</v>
      </c>
      <c r="L12663">
        <v>10</v>
      </c>
      <c r="M12663">
        <v>50</v>
      </c>
      <c r="N12663">
        <v>0</v>
      </c>
      <c r="O12663">
        <v>50</v>
      </c>
      <c r="P12663">
        <v>50</v>
      </c>
      <c r="Q12663">
        <v>50</v>
      </c>
      <c r="R12663" t="s">
        <v>161</v>
      </c>
      <c r="S12663" t="s">
        <v>161</v>
      </c>
      <c r="T12663" t="s">
        <v>161</v>
      </c>
      <c r="U12663" t="s">
        <v>161</v>
      </c>
    </row>
    <row r="12664" spans="1:21" hidden="1" x14ac:dyDescent="0.45">
      <c r="A12664" t="str">
        <f t="shared" si="208"/>
        <v>YAG5UKL8F+MPoliticsNA</v>
      </c>
      <c r="B12664" t="s">
        <v>116</v>
      </c>
      <c r="C12664" t="s">
        <v>140</v>
      </c>
      <c r="D12664">
        <v>5</v>
      </c>
      <c r="E12664" t="s">
        <v>44</v>
      </c>
      <c r="F12664" t="s">
        <v>139</v>
      </c>
      <c r="G12664" t="s">
        <v>138</v>
      </c>
      <c r="H12664" t="s">
        <v>91</v>
      </c>
      <c r="I12664" t="s">
        <v>157</v>
      </c>
      <c r="J12664">
        <v>15</v>
      </c>
      <c r="K12664">
        <v>100</v>
      </c>
      <c r="L12664" t="s">
        <v>161</v>
      </c>
      <c r="M12664" t="s">
        <v>161</v>
      </c>
      <c r="N12664" t="s">
        <v>161</v>
      </c>
      <c r="O12664" t="s">
        <v>161</v>
      </c>
      <c r="P12664" t="s">
        <v>161</v>
      </c>
      <c r="Q12664" t="s">
        <v>161</v>
      </c>
      <c r="R12664" t="s">
        <v>157</v>
      </c>
      <c r="S12664" t="s">
        <v>157</v>
      </c>
      <c r="T12664" t="s">
        <v>157</v>
      </c>
      <c r="U12664" t="s">
        <v>157</v>
      </c>
    </row>
    <row r="12665" spans="1:21" hidden="1" x14ac:dyDescent="0.45">
      <c r="A12665" t="str">
        <f t="shared" si="208"/>
        <v>YAG3UKL7F+MPoliticsAbroad</v>
      </c>
      <c r="B12665" t="s">
        <v>116</v>
      </c>
      <c r="C12665" t="s">
        <v>141</v>
      </c>
      <c r="D12665">
        <v>3</v>
      </c>
      <c r="E12665" t="s">
        <v>44</v>
      </c>
      <c r="F12665" t="s">
        <v>145</v>
      </c>
      <c r="G12665" t="s">
        <v>138</v>
      </c>
      <c r="H12665" t="s">
        <v>91</v>
      </c>
      <c r="I12665" t="s">
        <v>146</v>
      </c>
      <c r="J12665">
        <v>55</v>
      </c>
      <c r="K12665">
        <v>0</v>
      </c>
      <c r="L12665">
        <v>55</v>
      </c>
      <c r="M12665">
        <v>68.8</v>
      </c>
      <c r="N12665">
        <v>6</v>
      </c>
      <c r="O12665">
        <v>19.7</v>
      </c>
      <c r="P12665">
        <v>23.3</v>
      </c>
      <c r="Q12665">
        <v>25.2</v>
      </c>
      <c r="R12665" t="s">
        <v>161</v>
      </c>
      <c r="S12665" t="s">
        <v>161</v>
      </c>
      <c r="T12665" t="s">
        <v>161</v>
      </c>
      <c r="U12665" t="s">
        <v>161</v>
      </c>
    </row>
    <row r="12666" spans="1:21" hidden="1" x14ac:dyDescent="0.45">
      <c r="A12666" t="str">
        <f t="shared" si="208"/>
        <v>YAG3UKL7F+MPoliticsEast Midlands</v>
      </c>
      <c r="B12666" t="s">
        <v>116</v>
      </c>
      <c r="C12666" t="s">
        <v>141</v>
      </c>
      <c r="D12666">
        <v>3</v>
      </c>
      <c r="E12666" t="s">
        <v>44</v>
      </c>
      <c r="F12666" t="s">
        <v>145</v>
      </c>
      <c r="G12666" t="s">
        <v>138</v>
      </c>
      <c r="H12666" t="s">
        <v>91</v>
      </c>
      <c r="I12666" t="s">
        <v>147</v>
      </c>
      <c r="J12666">
        <v>85</v>
      </c>
      <c r="K12666">
        <v>0</v>
      </c>
      <c r="L12666">
        <v>85</v>
      </c>
      <c r="M12666">
        <v>19.8</v>
      </c>
      <c r="N12666">
        <v>4.2</v>
      </c>
      <c r="O12666">
        <v>64.2</v>
      </c>
      <c r="P12666">
        <v>73</v>
      </c>
      <c r="Q12666">
        <v>76</v>
      </c>
      <c r="R12666">
        <v>55</v>
      </c>
      <c r="S12666">
        <v>21500</v>
      </c>
      <c r="T12666">
        <v>31000</v>
      </c>
      <c r="U12666">
        <v>50400</v>
      </c>
    </row>
    <row r="12667" spans="1:21" hidden="1" x14ac:dyDescent="0.45">
      <c r="A12667" t="str">
        <f t="shared" si="208"/>
        <v>YAG3UKL7F+MPoliticsEast of England</v>
      </c>
      <c r="B12667" t="s">
        <v>116</v>
      </c>
      <c r="C12667" t="s">
        <v>141</v>
      </c>
      <c r="D12667">
        <v>3</v>
      </c>
      <c r="E12667" t="s">
        <v>44</v>
      </c>
      <c r="F12667" t="s">
        <v>145</v>
      </c>
      <c r="G12667" t="s">
        <v>138</v>
      </c>
      <c r="H12667" t="s">
        <v>91</v>
      </c>
      <c r="I12667" t="s">
        <v>148</v>
      </c>
      <c r="J12667">
        <v>130</v>
      </c>
      <c r="K12667">
        <v>0</v>
      </c>
      <c r="L12667">
        <v>130</v>
      </c>
      <c r="M12667">
        <v>16.5</v>
      </c>
      <c r="N12667">
        <v>5</v>
      </c>
      <c r="O12667">
        <v>61.7</v>
      </c>
      <c r="P12667">
        <v>69.8</v>
      </c>
      <c r="Q12667">
        <v>78.5</v>
      </c>
      <c r="R12667">
        <v>80</v>
      </c>
      <c r="S12667">
        <v>26600</v>
      </c>
      <c r="T12667">
        <v>35600</v>
      </c>
      <c r="U12667">
        <v>46700</v>
      </c>
    </row>
    <row r="12668" spans="1:21" hidden="1" x14ac:dyDescent="0.45">
      <c r="A12668" t="str">
        <f t="shared" si="208"/>
        <v>YAG3UKL7F+MPoliticsLondon</v>
      </c>
      <c r="B12668" t="s">
        <v>116</v>
      </c>
      <c r="C12668" t="s">
        <v>141</v>
      </c>
      <c r="D12668">
        <v>3</v>
      </c>
      <c r="E12668" t="s">
        <v>44</v>
      </c>
      <c r="F12668" t="s">
        <v>145</v>
      </c>
      <c r="G12668" t="s">
        <v>138</v>
      </c>
      <c r="H12668" t="s">
        <v>91</v>
      </c>
      <c r="I12668" t="s">
        <v>149</v>
      </c>
      <c r="J12668">
        <v>705</v>
      </c>
      <c r="K12668">
        <v>0</v>
      </c>
      <c r="L12668">
        <v>705</v>
      </c>
      <c r="M12668">
        <v>14.2</v>
      </c>
      <c r="N12668">
        <v>6.6</v>
      </c>
      <c r="O12668">
        <v>70.900000000000006</v>
      </c>
      <c r="P12668">
        <v>77.8</v>
      </c>
      <c r="Q12668">
        <v>79.2</v>
      </c>
      <c r="R12668">
        <v>475</v>
      </c>
      <c r="S12668">
        <v>27700</v>
      </c>
      <c r="T12668">
        <v>34700</v>
      </c>
      <c r="U12668">
        <v>46000</v>
      </c>
    </row>
    <row r="12669" spans="1:21" hidden="1" x14ac:dyDescent="0.45">
      <c r="A12669" t="str">
        <f t="shared" si="208"/>
        <v>YAG3UKL7F+MPoliticsNorth East</v>
      </c>
      <c r="B12669" t="s">
        <v>116</v>
      </c>
      <c r="C12669" t="s">
        <v>141</v>
      </c>
      <c r="D12669">
        <v>3</v>
      </c>
      <c r="E12669" t="s">
        <v>44</v>
      </c>
      <c r="F12669" t="s">
        <v>145</v>
      </c>
      <c r="G12669" t="s">
        <v>138</v>
      </c>
      <c r="H12669" t="s">
        <v>91</v>
      </c>
      <c r="I12669" t="s">
        <v>150</v>
      </c>
      <c r="J12669">
        <v>40</v>
      </c>
      <c r="K12669">
        <v>0</v>
      </c>
      <c r="L12669">
        <v>40</v>
      </c>
      <c r="M12669">
        <v>12.2</v>
      </c>
      <c r="N12669">
        <v>2.8</v>
      </c>
      <c r="O12669">
        <v>65.400000000000006</v>
      </c>
      <c r="P12669">
        <v>81.3</v>
      </c>
      <c r="Q12669">
        <v>85.1</v>
      </c>
      <c r="R12669">
        <v>25</v>
      </c>
      <c r="S12669">
        <v>23000</v>
      </c>
      <c r="T12669">
        <v>29600</v>
      </c>
      <c r="U12669">
        <v>41200</v>
      </c>
    </row>
    <row r="12670" spans="1:21" hidden="1" x14ac:dyDescent="0.45">
      <c r="A12670" t="str">
        <f t="shared" si="208"/>
        <v>YAG3UKL7F+MPoliticsNorth West</v>
      </c>
      <c r="B12670" t="s">
        <v>116</v>
      </c>
      <c r="C12670" t="s">
        <v>141</v>
      </c>
      <c r="D12670">
        <v>3</v>
      </c>
      <c r="E12670" t="s">
        <v>44</v>
      </c>
      <c r="F12670" t="s">
        <v>145</v>
      </c>
      <c r="G12670" t="s">
        <v>138</v>
      </c>
      <c r="H12670" t="s">
        <v>91</v>
      </c>
      <c r="I12670" t="s">
        <v>151</v>
      </c>
      <c r="J12670">
        <v>120</v>
      </c>
      <c r="K12670">
        <v>0</v>
      </c>
      <c r="L12670">
        <v>120</v>
      </c>
      <c r="M12670">
        <v>8.8000000000000007</v>
      </c>
      <c r="N12670">
        <v>8.4</v>
      </c>
      <c r="O12670">
        <v>62.8</v>
      </c>
      <c r="P12670">
        <v>77.599999999999994</v>
      </c>
      <c r="Q12670">
        <v>82.8</v>
      </c>
      <c r="R12670">
        <v>70</v>
      </c>
      <c r="S12670">
        <v>18200</v>
      </c>
      <c r="T12670">
        <v>24800</v>
      </c>
      <c r="U12670">
        <v>33200</v>
      </c>
    </row>
    <row r="12671" spans="1:21" hidden="1" x14ac:dyDescent="0.45">
      <c r="A12671" t="str">
        <f t="shared" si="208"/>
        <v>YAG3UKL7F+MPoliticsNorthern Ireland</v>
      </c>
      <c r="B12671" t="s">
        <v>116</v>
      </c>
      <c r="C12671" t="s">
        <v>141</v>
      </c>
      <c r="D12671">
        <v>3</v>
      </c>
      <c r="E12671" t="s">
        <v>44</v>
      </c>
      <c r="F12671" t="s">
        <v>145</v>
      </c>
      <c r="G12671" t="s">
        <v>138</v>
      </c>
      <c r="H12671" t="s">
        <v>91</v>
      </c>
      <c r="I12671" t="s">
        <v>152</v>
      </c>
      <c r="J12671">
        <v>10</v>
      </c>
      <c r="K12671">
        <v>0</v>
      </c>
      <c r="L12671">
        <v>10</v>
      </c>
      <c r="M12671">
        <v>0</v>
      </c>
      <c r="N12671">
        <v>30</v>
      </c>
      <c r="O12671">
        <v>70</v>
      </c>
      <c r="P12671">
        <v>70</v>
      </c>
      <c r="Q12671">
        <v>70</v>
      </c>
      <c r="R12671" t="s">
        <v>161</v>
      </c>
      <c r="S12671" t="s">
        <v>161</v>
      </c>
      <c r="T12671" t="s">
        <v>161</v>
      </c>
      <c r="U12671" t="s">
        <v>161</v>
      </c>
    </row>
    <row r="12672" spans="1:21" hidden="1" x14ac:dyDescent="0.45">
      <c r="A12672" t="str">
        <f t="shared" si="208"/>
        <v>YAG3UKL7F+MPoliticsScotland</v>
      </c>
      <c r="B12672" t="s">
        <v>116</v>
      </c>
      <c r="C12672" t="s">
        <v>141</v>
      </c>
      <c r="D12672">
        <v>3</v>
      </c>
      <c r="E12672" t="s">
        <v>44</v>
      </c>
      <c r="F12672" t="s">
        <v>145</v>
      </c>
      <c r="G12672" t="s">
        <v>138</v>
      </c>
      <c r="H12672" t="s">
        <v>91</v>
      </c>
      <c r="I12672" t="s">
        <v>153</v>
      </c>
      <c r="J12672">
        <v>35</v>
      </c>
      <c r="K12672">
        <v>0</v>
      </c>
      <c r="L12672">
        <v>35</v>
      </c>
      <c r="M12672">
        <v>14.4</v>
      </c>
      <c r="N12672">
        <v>0</v>
      </c>
      <c r="O12672">
        <v>59.1</v>
      </c>
      <c r="P12672">
        <v>79</v>
      </c>
      <c r="Q12672">
        <v>85.6</v>
      </c>
      <c r="R12672">
        <v>20</v>
      </c>
      <c r="S12672">
        <v>23400</v>
      </c>
      <c r="T12672">
        <v>39800</v>
      </c>
      <c r="U12672">
        <v>78800</v>
      </c>
    </row>
    <row r="12673" spans="1:21" hidden="1" x14ac:dyDescent="0.45">
      <c r="A12673" t="str">
        <f t="shared" si="208"/>
        <v>YAG3UKL7F+MPoliticsSouth East</v>
      </c>
      <c r="B12673" t="s">
        <v>116</v>
      </c>
      <c r="C12673" t="s">
        <v>141</v>
      </c>
      <c r="D12673">
        <v>3</v>
      </c>
      <c r="E12673" t="s">
        <v>44</v>
      </c>
      <c r="F12673" t="s">
        <v>145</v>
      </c>
      <c r="G12673" t="s">
        <v>138</v>
      </c>
      <c r="H12673" t="s">
        <v>91</v>
      </c>
      <c r="I12673" t="s">
        <v>154</v>
      </c>
      <c r="J12673">
        <v>315</v>
      </c>
      <c r="K12673">
        <v>0</v>
      </c>
      <c r="L12673">
        <v>315</v>
      </c>
      <c r="M12673">
        <v>15</v>
      </c>
      <c r="N12673">
        <v>4.0999999999999996</v>
      </c>
      <c r="O12673">
        <v>67.599999999999994</v>
      </c>
      <c r="P12673">
        <v>77.099999999999994</v>
      </c>
      <c r="Q12673">
        <v>81</v>
      </c>
      <c r="R12673">
        <v>200</v>
      </c>
      <c r="S12673">
        <v>27400</v>
      </c>
      <c r="T12673">
        <v>35800</v>
      </c>
      <c r="U12673">
        <v>61300</v>
      </c>
    </row>
    <row r="12674" spans="1:21" hidden="1" x14ac:dyDescent="0.45">
      <c r="A12674" t="str">
        <f t="shared" si="208"/>
        <v>YAG3UKL7F+MPoliticsSouth West</v>
      </c>
      <c r="B12674" t="s">
        <v>116</v>
      </c>
      <c r="C12674" t="s">
        <v>141</v>
      </c>
      <c r="D12674">
        <v>3</v>
      </c>
      <c r="E12674" t="s">
        <v>44</v>
      </c>
      <c r="F12674" t="s">
        <v>145</v>
      </c>
      <c r="G12674" t="s">
        <v>138</v>
      </c>
      <c r="H12674" t="s">
        <v>91</v>
      </c>
      <c r="I12674" t="s">
        <v>155</v>
      </c>
      <c r="J12674">
        <v>180</v>
      </c>
      <c r="K12674">
        <v>0</v>
      </c>
      <c r="L12674">
        <v>180</v>
      </c>
      <c r="M12674">
        <v>18.3</v>
      </c>
      <c r="N12674">
        <v>4.7</v>
      </c>
      <c r="O12674">
        <v>62.3</v>
      </c>
      <c r="P12674">
        <v>73.400000000000006</v>
      </c>
      <c r="Q12674">
        <v>77</v>
      </c>
      <c r="R12674">
        <v>115</v>
      </c>
      <c r="S12674">
        <v>20800</v>
      </c>
      <c r="T12674">
        <v>32500</v>
      </c>
      <c r="U12674">
        <v>51700</v>
      </c>
    </row>
    <row r="12675" spans="1:21" hidden="1" x14ac:dyDescent="0.45">
      <c r="A12675" t="str">
        <f t="shared" si="208"/>
        <v>YAG3UKL7F+MPoliticsUnknown</v>
      </c>
      <c r="B12675" t="s">
        <v>116</v>
      </c>
      <c r="C12675" t="s">
        <v>141</v>
      </c>
      <c r="D12675">
        <v>3</v>
      </c>
      <c r="E12675" t="s">
        <v>44</v>
      </c>
      <c r="F12675" t="s">
        <v>145</v>
      </c>
      <c r="G12675" t="s">
        <v>138</v>
      </c>
      <c r="H12675" t="s">
        <v>91</v>
      </c>
      <c r="I12675" t="s">
        <v>156</v>
      </c>
      <c r="J12675" t="s">
        <v>161</v>
      </c>
      <c r="K12675" t="s">
        <v>161</v>
      </c>
      <c r="L12675" t="s">
        <v>161</v>
      </c>
      <c r="M12675" t="s">
        <v>161</v>
      </c>
      <c r="N12675" t="s">
        <v>161</v>
      </c>
      <c r="O12675" t="s">
        <v>161</v>
      </c>
      <c r="P12675" t="s">
        <v>161</v>
      </c>
      <c r="Q12675" t="s">
        <v>161</v>
      </c>
      <c r="R12675" t="s">
        <v>157</v>
      </c>
      <c r="S12675" t="s">
        <v>157</v>
      </c>
      <c r="T12675" t="s">
        <v>157</v>
      </c>
      <c r="U12675" t="s">
        <v>157</v>
      </c>
    </row>
    <row r="12676" spans="1:21" hidden="1" x14ac:dyDescent="0.45">
      <c r="A12676" t="str">
        <f t="shared" si="208"/>
        <v>YAG3UKL7F+MPoliticsWales</v>
      </c>
      <c r="B12676" t="s">
        <v>116</v>
      </c>
      <c r="C12676" t="s">
        <v>141</v>
      </c>
      <c r="D12676">
        <v>3</v>
      </c>
      <c r="E12676" t="s">
        <v>44</v>
      </c>
      <c r="F12676" t="s">
        <v>145</v>
      </c>
      <c r="G12676" t="s">
        <v>138</v>
      </c>
      <c r="H12676" t="s">
        <v>91</v>
      </c>
      <c r="I12676" t="s">
        <v>158</v>
      </c>
      <c r="J12676">
        <v>20</v>
      </c>
      <c r="K12676">
        <v>0</v>
      </c>
      <c r="L12676">
        <v>20</v>
      </c>
      <c r="M12676">
        <v>15</v>
      </c>
      <c r="N12676">
        <v>0</v>
      </c>
      <c r="O12676">
        <v>48.4</v>
      </c>
      <c r="P12676">
        <v>61.3</v>
      </c>
      <c r="Q12676">
        <v>85</v>
      </c>
      <c r="R12676" t="s">
        <v>161</v>
      </c>
      <c r="S12676" t="s">
        <v>161</v>
      </c>
      <c r="T12676" t="s">
        <v>161</v>
      </c>
      <c r="U12676" t="s">
        <v>161</v>
      </c>
    </row>
    <row r="12677" spans="1:21" hidden="1" x14ac:dyDescent="0.45">
      <c r="A12677" t="str">
        <f t="shared" si="208"/>
        <v>YAG3UKL7F+MPoliticsWest Midlands</v>
      </c>
      <c r="B12677" t="s">
        <v>116</v>
      </c>
      <c r="C12677" t="s">
        <v>141</v>
      </c>
      <c r="D12677">
        <v>3</v>
      </c>
      <c r="E12677" t="s">
        <v>44</v>
      </c>
      <c r="F12677" t="s">
        <v>145</v>
      </c>
      <c r="G12677" t="s">
        <v>138</v>
      </c>
      <c r="H12677" t="s">
        <v>91</v>
      </c>
      <c r="I12677" t="s">
        <v>159</v>
      </c>
      <c r="J12677">
        <v>115</v>
      </c>
      <c r="K12677">
        <v>0</v>
      </c>
      <c r="L12677">
        <v>115</v>
      </c>
      <c r="M12677">
        <v>13.7</v>
      </c>
      <c r="N12677">
        <v>5.9</v>
      </c>
      <c r="O12677">
        <v>61.8</v>
      </c>
      <c r="P12677">
        <v>78.599999999999994</v>
      </c>
      <c r="Q12677">
        <v>80.400000000000006</v>
      </c>
      <c r="R12677">
        <v>65</v>
      </c>
      <c r="S12677">
        <v>17200</v>
      </c>
      <c r="T12677">
        <v>29600</v>
      </c>
      <c r="U12677">
        <v>37200</v>
      </c>
    </row>
    <row r="12678" spans="1:21" hidden="1" x14ac:dyDescent="0.45">
      <c r="A12678" t="str">
        <f t="shared" si="208"/>
        <v>YAG3UKL7F+MPoliticsYorkshire and The Humber</v>
      </c>
      <c r="B12678" t="s">
        <v>116</v>
      </c>
      <c r="C12678" t="s">
        <v>141</v>
      </c>
      <c r="D12678">
        <v>3</v>
      </c>
      <c r="E12678" t="s">
        <v>44</v>
      </c>
      <c r="F12678" t="s">
        <v>145</v>
      </c>
      <c r="G12678" t="s">
        <v>138</v>
      </c>
      <c r="H12678" t="s">
        <v>91</v>
      </c>
      <c r="I12678" t="s">
        <v>160</v>
      </c>
      <c r="J12678">
        <v>80</v>
      </c>
      <c r="K12678">
        <v>0</v>
      </c>
      <c r="L12678">
        <v>80</v>
      </c>
      <c r="M12678">
        <v>13</v>
      </c>
      <c r="N12678">
        <v>3.6</v>
      </c>
      <c r="O12678">
        <v>61</v>
      </c>
      <c r="P12678">
        <v>79.5</v>
      </c>
      <c r="Q12678">
        <v>83.4</v>
      </c>
      <c r="R12678">
        <v>50</v>
      </c>
      <c r="S12678">
        <v>20800</v>
      </c>
      <c r="T12678">
        <v>28100</v>
      </c>
      <c r="U12678">
        <v>40200</v>
      </c>
    </row>
    <row r="12679" spans="1:21" hidden="1" x14ac:dyDescent="0.45">
      <c r="A12679" t="str">
        <f t="shared" ref="A12679:A12742" si="209">"YAG"&amp;D12679 &amp;E12679 &amp;F12679 &amp; G12679 &amp;H12679 &amp;I12679</f>
        <v>YAG3UKL7F+MPoliticsNA</v>
      </c>
      <c r="B12679" t="s">
        <v>116</v>
      </c>
      <c r="C12679" t="s">
        <v>141</v>
      </c>
      <c r="D12679">
        <v>3</v>
      </c>
      <c r="E12679" t="s">
        <v>44</v>
      </c>
      <c r="F12679" t="s">
        <v>145</v>
      </c>
      <c r="G12679" t="s">
        <v>138</v>
      </c>
      <c r="H12679" t="s">
        <v>91</v>
      </c>
      <c r="I12679" t="s">
        <v>157</v>
      </c>
      <c r="J12679">
        <v>125</v>
      </c>
      <c r="K12679">
        <v>95.9</v>
      </c>
      <c r="L12679">
        <v>10</v>
      </c>
      <c r="M12679">
        <v>0</v>
      </c>
      <c r="N12679">
        <v>0</v>
      </c>
      <c r="O12679">
        <v>0</v>
      </c>
      <c r="P12679">
        <v>0</v>
      </c>
      <c r="Q12679">
        <v>100</v>
      </c>
      <c r="R12679" t="s">
        <v>157</v>
      </c>
      <c r="S12679" t="s">
        <v>157</v>
      </c>
      <c r="T12679" t="s">
        <v>157</v>
      </c>
      <c r="U12679" t="s">
        <v>157</v>
      </c>
    </row>
    <row r="12680" spans="1:21" hidden="1" x14ac:dyDescent="0.45">
      <c r="A12680" t="str">
        <f t="shared" si="209"/>
        <v>YAG3UKL8F+MPoliticsAbroad</v>
      </c>
      <c r="B12680" t="s">
        <v>116</v>
      </c>
      <c r="C12680" t="s">
        <v>141</v>
      </c>
      <c r="D12680">
        <v>3</v>
      </c>
      <c r="E12680" t="s">
        <v>44</v>
      </c>
      <c r="F12680" t="s">
        <v>139</v>
      </c>
      <c r="G12680" t="s">
        <v>138</v>
      </c>
      <c r="H12680" t="s">
        <v>91</v>
      </c>
      <c r="I12680" t="s">
        <v>146</v>
      </c>
      <c r="J12680">
        <v>5</v>
      </c>
      <c r="K12680">
        <v>0</v>
      </c>
      <c r="L12680">
        <v>5</v>
      </c>
      <c r="M12680">
        <v>20</v>
      </c>
      <c r="N12680">
        <v>20</v>
      </c>
      <c r="O12680">
        <v>60</v>
      </c>
      <c r="P12680">
        <v>60</v>
      </c>
      <c r="Q12680">
        <v>60</v>
      </c>
      <c r="R12680" t="s">
        <v>161</v>
      </c>
      <c r="S12680" t="s">
        <v>161</v>
      </c>
      <c r="T12680" t="s">
        <v>161</v>
      </c>
      <c r="U12680" t="s">
        <v>161</v>
      </c>
    </row>
    <row r="12681" spans="1:21" hidden="1" x14ac:dyDescent="0.45">
      <c r="A12681" t="str">
        <f t="shared" si="209"/>
        <v>YAG3UKL8F+MPoliticsEast Midlands</v>
      </c>
      <c r="B12681" t="s">
        <v>116</v>
      </c>
      <c r="C12681" t="s">
        <v>141</v>
      </c>
      <c r="D12681">
        <v>3</v>
      </c>
      <c r="E12681" t="s">
        <v>44</v>
      </c>
      <c r="F12681" t="s">
        <v>139</v>
      </c>
      <c r="G12681" t="s">
        <v>138</v>
      </c>
      <c r="H12681" t="s">
        <v>91</v>
      </c>
      <c r="I12681" t="s">
        <v>147</v>
      </c>
      <c r="J12681">
        <v>5</v>
      </c>
      <c r="K12681">
        <v>0</v>
      </c>
      <c r="L12681">
        <v>5</v>
      </c>
      <c r="M12681">
        <v>7.6</v>
      </c>
      <c r="N12681">
        <v>0</v>
      </c>
      <c r="O12681">
        <v>92.4</v>
      </c>
      <c r="P12681">
        <v>92.4</v>
      </c>
      <c r="Q12681">
        <v>92.4</v>
      </c>
      <c r="R12681" t="s">
        <v>161</v>
      </c>
      <c r="S12681" t="s">
        <v>161</v>
      </c>
      <c r="T12681" t="s">
        <v>161</v>
      </c>
      <c r="U12681" t="s">
        <v>161</v>
      </c>
    </row>
    <row r="12682" spans="1:21" hidden="1" x14ac:dyDescent="0.45">
      <c r="A12682" t="str">
        <f t="shared" si="209"/>
        <v>YAG3UKL8F+MPoliticsEast of England</v>
      </c>
      <c r="B12682" t="s">
        <v>116</v>
      </c>
      <c r="C12682" t="s">
        <v>141</v>
      </c>
      <c r="D12682">
        <v>3</v>
      </c>
      <c r="E12682" t="s">
        <v>44</v>
      </c>
      <c r="F12682" t="s">
        <v>139</v>
      </c>
      <c r="G12682" t="s">
        <v>138</v>
      </c>
      <c r="H12682" t="s">
        <v>91</v>
      </c>
      <c r="I12682" t="s">
        <v>148</v>
      </c>
      <c r="J12682">
        <v>10</v>
      </c>
      <c r="K12682">
        <v>0</v>
      </c>
      <c r="L12682">
        <v>10</v>
      </c>
      <c r="M12682">
        <v>20.7</v>
      </c>
      <c r="N12682">
        <v>0</v>
      </c>
      <c r="O12682">
        <v>68.900000000000006</v>
      </c>
      <c r="P12682">
        <v>79.3</v>
      </c>
      <c r="Q12682">
        <v>79.3</v>
      </c>
      <c r="R12682" t="s">
        <v>161</v>
      </c>
      <c r="S12682" t="s">
        <v>161</v>
      </c>
      <c r="T12682" t="s">
        <v>161</v>
      </c>
      <c r="U12682" t="s">
        <v>161</v>
      </c>
    </row>
    <row r="12683" spans="1:21" hidden="1" x14ac:dyDescent="0.45">
      <c r="A12683" t="str">
        <f t="shared" si="209"/>
        <v>YAG3UKL8F+MPoliticsLondon</v>
      </c>
      <c r="B12683" t="s">
        <v>116</v>
      </c>
      <c r="C12683" t="s">
        <v>141</v>
      </c>
      <c r="D12683">
        <v>3</v>
      </c>
      <c r="E12683" t="s">
        <v>44</v>
      </c>
      <c r="F12683" t="s">
        <v>139</v>
      </c>
      <c r="G12683" t="s">
        <v>138</v>
      </c>
      <c r="H12683" t="s">
        <v>91</v>
      </c>
      <c r="I12683" t="s">
        <v>149</v>
      </c>
      <c r="J12683">
        <v>40</v>
      </c>
      <c r="K12683">
        <v>0</v>
      </c>
      <c r="L12683">
        <v>40</v>
      </c>
      <c r="M12683">
        <v>18.5</v>
      </c>
      <c r="N12683">
        <v>5</v>
      </c>
      <c r="O12683">
        <v>71.400000000000006</v>
      </c>
      <c r="P12683">
        <v>76.5</v>
      </c>
      <c r="Q12683">
        <v>76.5</v>
      </c>
      <c r="R12683">
        <v>25</v>
      </c>
      <c r="S12683">
        <v>25200</v>
      </c>
      <c r="T12683">
        <v>38000</v>
      </c>
      <c r="U12683">
        <v>43400</v>
      </c>
    </row>
    <row r="12684" spans="1:21" hidden="1" x14ac:dyDescent="0.45">
      <c r="A12684" t="str">
        <f t="shared" si="209"/>
        <v>YAG3UKL8F+MPoliticsNorth East</v>
      </c>
      <c r="B12684" t="s">
        <v>116</v>
      </c>
      <c r="C12684" t="s">
        <v>141</v>
      </c>
      <c r="D12684">
        <v>3</v>
      </c>
      <c r="E12684" t="s">
        <v>44</v>
      </c>
      <c r="F12684" t="s">
        <v>139</v>
      </c>
      <c r="G12684" t="s">
        <v>138</v>
      </c>
      <c r="H12684" t="s">
        <v>91</v>
      </c>
      <c r="I12684" t="s">
        <v>150</v>
      </c>
      <c r="J12684">
        <v>5</v>
      </c>
      <c r="K12684">
        <v>0</v>
      </c>
      <c r="L12684">
        <v>5</v>
      </c>
      <c r="M12684">
        <v>0</v>
      </c>
      <c r="N12684">
        <v>0</v>
      </c>
      <c r="O12684">
        <v>33.299999999999997</v>
      </c>
      <c r="P12684">
        <v>100</v>
      </c>
      <c r="Q12684">
        <v>100</v>
      </c>
      <c r="R12684" t="s">
        <v>161</v>
      </c>
      <c r="S12684" t="s">
        <v>161</v>
      </c>
      <c r="T12684" t="s">
        <v>161</v>
      </c>
      <c r="U12684" t="s">
        <v>161</v>
      </c>
    </row>
    <row r="12685" spans="1:21" hidden="1" x14ac:dyDescent="0.45">
      <c r="A12685" t="str">
        <f t="shared" si="209"/>
        <v>YAG3UKL8F+MPoliticsNorth West</v>
      </c>
      <c r="B12685" t="s">
        <v>116</v>
      </c>
      <c r="C12685" t="s">
        <v>141</v>
      </c>
      <c r="D12685">
        <v>3</v>
      </c>
      <c r="E12685" t="s">
        <v>44</v>
      </c>
      <c r="F12685" t="s">
        <v>139</v>
      </c>
      <c r="G12685" t="s">
        <v>138</v>
      </c>
      <c r="H12685" t="s">
        <v>91</v>
      </c>
      <c r="I12685" t="s">
        <v>151</v>
      </c>
      <c r="J12685">
        <v>10</v>
      </c>
      <c r="K12685">
        <v>0</v>
      </c>
      <c r="L12685">
        <v>10</v>
      </c>
      <c r="M12685">
        <v>5.8</v>
      </c>
      <c r="N12685">
        <v>0</v>
      </c>
      <c r="O12685">
        <v>94.2</v>
      </c>
      <c r="P12685">
        <v>94.2</v>
      </c>
      <c r="Q12685">
        <v>94.2</v>
      </c>
      <c r="R12685" t="s">
        <v>161</v>
      </c>
      <c r="S12685" t="s">
        <v>161</v>
      </c>
      <c r="T12685" t="s">
        <v>161</v>
      </c>
      <c r="U12685" t="s">
        <v>161</v>
      </c>
    </row>
    <row r="12686" spans="1:21" hidden="1" x14ac:dyDescent="0.45">
      <c r="A12686" t="str">
        <f t="shared" si="209"/>
        <v>YAG3UKL8F+MPoliticsScotland</v>
      </c>
      <c r="B12686" t="s">
        <v>116</v>
      </c>
      <c r="C12686" t="s">
        <v>141</v>
      </c>
      <c r="D12686">
        <v>3</v>
      </c>
      <c r="E12686" t="s">
        <v>44</v>
      </c>
      <c r="F12686" t="s">
        <v>139</v>
      </c>
      <c r="G12686" t="s">
        <v>138</v>
      </c>
      <c r="H12686" t="s">
        <v>91</v>
      </c>
      <c r="I12686" t="s">
        <v>153</v>
      </c>
      <c r="J12686">
        <v>10</v>
      </c>
      <c r="K12686">
        <v>0</v>
      </c>
      <c r="L12686">
        <v>10</v>
      </c>
      <c r="M12686">
        <v>15.4</v>
      </c>
      <c r="N12686">
        <v>23.1</v>
      </c>
      <c r="O12686">
        <v>46.2</v>
      </c>
      <c r="P12686">
        <v>61.5</v>
      </c>
      <c r="Q12686">
        <v>61.5</v>
      </c>
      <c r="R12686" t="s">
        <v>161</v>
      </c>
      <c r="S12686" t="s">
        <v>161</v>
      </c>
      <c r="T12686" t="s">
        <v>161</v>
      </c>
      <c r="U12686" t="s">
        <v>161</v>
      </c>
    </row>
    <row r="12687" spans="1:21" hidden="1" x14ac:dyDescent="0.45">
      <c r="A12687" t="str">
        <f t="shared" si="209"/>
        <v>YAG3UKL8F+MPoliticsSouth East</v>
      </c>
      <c r="B12687" t="s">
        <v>116</v>
      </c>
      <c r="C12687" t="s">
        <v>141</v>
      </c>
      <c r="D12687">
        <v>3</v>
      </c>
      <c r="E12687" t="s">
        <v>44</v>
      </c>
      <c r="F12687" t="s">
        <v>139</v>
      </c>
      <c r="G12687" t="s">
        <v>138</v>
      </c>
      <c r="H12687" t="s">
        <v>91</v>
      </c>
      <c r="I12687" t="s">
        <v>154</v>
      </c>
      <c r="J12687">
        <v>15</v>
      </c>
      <c r="K12687">
        <v>0</v>
      </c>
      <c r="L12687">
        <v>15</v>
      </c>
      <c r="M12687">
        <v>21.4</v>
      </c>
      <c r="N12687">
        <v>7.1</v>
      </c>
      <c r="O12687">
        <v>71.400000000000006</v>
      </c>
      <c r="P12687">
        <v>71.400000000000006</v>
      </c>
      <c r="Q12687">
        <v>71.400000000000006</v>
      </c>
      <c r="R12687" t="s">
        <v>161</v>
      </c>
      <c r="S12687" t="s">
        <v>161</v>
      </c>
      <c r="T12687" t="s">
        <v>161</v>
      </c>
      <c r="U12687" t="s">
        <v>161</v>
      </c>
    </row>
    <row r="12688" spans="1:21" hidden="1" x14ac:dyDescent="0.45">
      <c r="A12688" t="str">
        <f t="shared" si="209"/>
        <v>YAG3UKL8F+MPoliticsSouth West</v>
      </c>
      <c r="B12688" t="s">
        <v>116</v>
      </c>
      <c r="C12688" t="s">
        <v>141</v>
      </c>
      <c r="D12688">
        <v>3</v>
      </c>
      <c r="E12688" t="s">
        <v>44</v>
      </c>
      <c r="F12688" t="s">
        <v>139</v>
      </c>
      <c r="G12688" t="s">
        <v>138</v>
      </c>
      <c r="H12688" t="s">
        <v>91</v>
      </c>
      <c r="I12688" t="s">
        <v>155</v>
      </c>
      <c r="J12688">
        <v>15</v>
      </c>
      <c r="K12688">
        <v>0</v>
      </c>
      <c r="L12688">
        <v>15</v>
      </c>
      <c r="M12688">
        <v>17.600000000000001</v>
      </c>
      <c r="N12688">
        <v>0</v>
      </c>
      <c r="O12688">
        <v>73.599999999999994</v>
      </c>
      <c r="P12688">
        <v>82.4</v>
      </c>
      <c r="Q12688">
        <v>82.4</v>
      </c>
      <c r="R12688" t="s">
        <v>161</v>
      </c>
      <c r="S12688" t="s">
        <v>161</v>
      </c>
      <c r="T12688" t="s">
        <v>161</v>
      </c>
      <c r="U12688" t="s">
        <v>161</v>
      </c>
    </row>
    <row r="12689" spans="1:21" hidden="1" x14ac:dyDescent="0.45">
      <c r="A12689" t="str">
        <f t="shared" si="209"/>
        <v>YAG3UKL8F+MPoliticsWest Midlands</v>
      </c>
      <c r="B12689" t="s">
        <v>116</v>
      </c>
      <c r="C12689" t="s">
        <v>141</v>
      </c>
      <c r="D12689">
        <v>3</v>
      </c>
      <c r="E12689" t="s">
        <v>44</v>
      </c>
      <c r="F12689" t="s">
        <v>139</v>
      </c>
      <c r="G12689" t="s">
        <v>138</v>
      </c>
      <c r="H12689" t="s">
        <v>91</v>
      </c>
      <c r="I12689" t="s">
        <v>159</v>
      </c>
      <c r="J12689">
        <v>10</v>
      </c>
      <c r="K12689">
        <v>0</v>
      </c>
      <c r="L12689">
        <v>10</v>
      </c>
      <c r="M12689">
        <v>30</v>
      </c>
      <c r="N12689">
        <v>0</v>
      </c>
      <c r="O12689">
        <v>60</v>
      </c>
      <c r="P12689">
        <v>70</v>
      </c>
      <c r="Q12689">
        <v>70</v>
      </c>
      <c r="R12689" t="s">
        <v>161</v>
      </c>
      <c r="S12689" t="s">
        <v>161</v>
      </c>
      <c r="T12689" t="s">
        <v>161</v>
      </c>
      <c r="U12689" t="s">
        <v>161</v>
      </c>
    </row>
    <row r="12690" spans="1:21" hidden="1" x14ac:dyDescent="0.45">
      <c r="A12690" t="str">
        <f t="shared" si="209"/>
        <v>YAG3UKL8F+MPoliticsYorkshire and The Humber</v>
      </c>
      <c r="B12690" t="s">
        <v>116</v>
      </c>
      <c r="C12690" t="s">
        <v>141</v>
      </c>
      <c r="D12690">
        <v>3</v>
      </c>
      <c r="E12690" t="s">
        <v>44</v>
      </c>
      <c r="F12690" t="s">
        <v>139</v>
      </c>
      <c r="G12690" t="s">
        <v>138</v>
      </c>
      <c r="H12690" t="s">
        <v>91</v>
      </c>
      <c r="I12690" t="s">
        <v>160</v>
      </c>
      <c r="J12690">
        <v>15</v>
      </c>
      <c r="K12690">
        <v>0</v>
      </c>
      <c r="L12690">
        <v>15</v>
      </c>
      <c r="M12690">
        <v>9.4</v>
      </c>
      <c r="N12690">
        <v>0</v>
      </c>
      <c r="O12690">
        <v>68.8</v>
      </c>
      <c r="P12690">
        <v>90.6</v>
      </c>
      <c r="Q12690">
        <v>90.6</v>
      </c>
      <c r="R12690" t="s">
        <v>161</v>
      </c>
      <c r="S12690" t="s">
        <v>161</v>
      </c>
      <c r="T12690" t="s">
        <v>161</v>
      </c>
      <c r="U12690" t="s">
        <v>161</v>
      </c>
    </row>
    <row r="12691" spans="1:21" hidden="1" x14ac:dyDescent="0.45">
      <c r="A12691" t="str">
        <f t="shared" si="209"/>
        <v>YAG3UKL8F+MPoliticsNA</v>
      </c>
      <c r="B12691" t="s">
        <v>116</v>
      </c>
      <c r="C12691" t="s">
        <v>141</v>
      </c>
      <c r="D12691">
        <v>3</v>
      </c>
      <c r="E12691" t="s">
        <v>44</v>
      </c>
      <c r="F12691" t="s">
        <v>139</v>
      </c>
      <c r="G12691" t="s">
        <v>138</v>
      </c>
      <c r="H12691" t="s">
        <v>91</v>
      </c>
      <c r="I12691" t="s">
        <v>157</v>
      </c>
      <c r="J12691">
        <v>15</v>
      </c>
      <c r="K12691">
        <v>100</v>
      </c>
      <c r="L12691" t="s">
        <v>161</v>
      </c>
      <c r="M12691" t="s">
        <v>161</v>
      </c>
      <c r="N12691" t="s">
        <v>161</v>
      </c>
      <c r="O12691" t="s">
        <v>161</v>
      </c>
      <c r="P12691" t="s">
        <v>161</v>
      </c>
      <c r="Q12691" t="s">
        <v>161</v>
      </c>
      <c r="R12691" t="s">
        <v>157</v>
      </c>
      <c r="S12691" t="s">
        <v>157</v>
      </c>
      <c r="T12691" t="s">
        <v>157</v>
      </c>
      <c r="U12691" t="s">
        <v>157</v>
      </c>
    </row>
    <row r="12692" spans="1:21" hidden="1" x14ac:dyDescent="0.45">
      <c r="A12692" t="str">
        <f t="shared" si="209"/>
        <v>YAG1UKL7F+MPoliticsAbroad</v>
      </c>
      <c r="B12692" t="s">
        <v>116</v>
      </c>
      <c r="C12692" t="s">
        <v>49</v>
      </c>
      <c r="D12692">
        <v>1</v>
      </c>
      <c r="E12692" t="s">
        <v>44</v>
      </c>
      <c r="F12692" t="s">
        <v>145</v>
      </c>
      <c r="G12692" t="s">
        <v>138</v>
      </c>
      <c r="H12692" t="s">
        <v>91</v>
      </c>
      <c r="I12692" t="s">
        <v>146</v>
      </c>
      <c r="J12692">
        <v>30</v>
      </c>
      <c r="K12692">
        <v>0</v>
      </c>
      <c r="L12692">
        <v>30</v>
      </c>
      <c r="M12692">
        <v>57.6</v>
      </c>
      <c r="N12692">
        <v>13</v>
      </c>
      <c r="O12692">
        <v>24.8</v>
      </c>
      <c r="P12692">
        <v>24.8</v>
      </c>
      <c r="Q12692">
        <v>29.4</v>
      </c>
      <c r="R12692" t="s">
        <v>161</v>
      </c>
      <c r="S12692" t="s">
        <v>161</v>
      </c>
      <c r="T12692" t="s">
        <v>161</v>
      </c>
      <c r="U12692" t="s">
        <v>161</v>
      </c>
    </row>
    <row r="12693" spans="1:21" hidden="1" x14ac:dyDescent="0.45">
      <c r="A12693" t="str">
        <f t="shared" si="209"/>
        <v>YAG1UKL7F+MPoliticsEast Midlands</v>
      </c>
      <c r="B12693" t="s">
        <v>116</v>
      </c>
      <c r="C12693" t="s">
        <v>49</v>
      </c>
      <c r="D12693">
        <v>1</v>
      </c>
      <c r="E12693" t="s">
        <v>44</v>
      </c>
      <c r="F12693" t="s">
        <v>145</v>
      </c>
      <c r="G12693" t="s">
        <v>138</v>
      </c>
      <c r="H12693" t="s">
        <v>91</v>
      </c>
      <c r="I12693" t="s">
        <v>147</v>
      </c>
      <c r="J12693">
        <v>80</v>
      </c>
      <c r="K12693">
        <v>0</v>
      </c>
      <c r="L12693">
        <v>80</v>
      </c>
      <c r="M12693">
        <v>14.6</v>
      </c>
      <c r="N12693">
        <v>6.4</v>
      </c>
      <c r="O12693">
        <v>57</v>
      </c>
      <c r="P12693">
        <v>74.3</v>
      </c>
      <c r="Q12693">
        <v>78.900000000000006</v>
      </c>
      <c r="R12693">
        <v>45</v>
      </c>
      <c r="S12693">
        <v>17900</v>
      </c>
      <c r="T12693">
        <v>24500</v>
      </c>
      <c r="U12693">
        <v>46400</v>
      </c>
    </row>
    <row r="12694" spans="1:21" hidden="1" x14ac:dyDescent="0.45">
      <c r="A12694" t="str">
        <f t="shared" si="209"/>
        <v>YAG1UKL7F+MPoliticsEast of England</v>
      </c>
      <c r="B12694" t="s">
        <v>116</v>
      </c>
      <c r="C12694" t="s">
        <v>49</v>
      </c>
      <c r="D12694">
        <v>1</v>
      </c>
      <c r="E12694" t="s">
        <v>44</v>
      </c>
      <c r="F12694" t="s">
        <v>145</v>
      </c>
      <c r="G12694" t="s">
        <v>138</v>
      </c>
      <c r="H12694" t="s">
        <v>91</v>
      </c>
      <c r="I12694" t="s">
        <v>148</v>
      </c>
      <c r="J12694">
        <v>155</v>
      </c>
      <c r="K12694">
        <v>0</v>
      </c>
      <c r="L12694">
        <v>155</v>
      </c>
      <c r="M12694">
        <v>10.1</v>
      </c>
      <c r="N12694">
        <v>8.6999999999999993</v>
      </c>
      <c r="O12694">
        <v>64.599999999999994</v>
      </c>
      <c r="P12694">
        <v>76.8</v>
      </c>
      <c r="Q12694">
        <v>81.099999999999994</v>
      </c>
      <c r="R12694">
        <v>95</v>
      </c>
      <c r="S12694">
        <v>20100</v>
      </c>
      <c r="T12694">
        <v>27400</v>
      </c>
      <c r="U12694">
        <v>44500</v>
      </c>
    </row>
    <row r="12695" spans="1:21" hidden="1" x14ac:dyDescent="0.45">
      <c r="A12695" t="str">
        <f t="shared" si="209"/>
        <v>YAG1UKL7F+MPoliticsLondon</v>
      </c>
      <c r="B12695" t="s">
        <v>116</v>
      </c>
      <c r="C12695" t="s">
        <v>49</v>
      </c>
      <c r="D12695">
        <v>1</v>
      </c>
      <c r="E12695" t="s">
        <v>44</v>
      </c>
      <c r="F12695" t="s">
        <v>145</v>
      </c>
      <c r="G12695" t="s">
        <v>138</v>
      </c>
      <c r="H12695" t="s">
        <v>91</v>
      </c>
      <c r="I12695" t="s">
        <v>149</v>
      </c>
      <c r="J12695">
        <v>620</v>
      </c>
      <c r="K12695">
        <v>0</v>
      </c>
      <c r="L12695">
        <v>620</v>
      </c>
      <c r="M12695">
        <v>15</v>
      </c>
      <c r="N12695">
        <v>8.4</v>
      </c>
      <c r="O12695">
        <v>66.900000000000006</v>
      </c>
      <c r="P12695">
        <v>73.5</v>
      </c>
      <c r="Q12695">
        <v>76.599999999999994</v>
      </c>
      <c r="R12695">
        <v>390</v>
      </c>
      <c r="S12695">
        <v>24100</v>
      </c>
      <c r="T12695">
        <v>29200</v>
      </c>
      <c r="U12695">
        <v>37200</v>
      </c>
    </row>
    <row r="12696" spans="1:21" hidden="1" x14ac:dyDescent="0.45">
      <c r="A12696" t="str">
        <f t="shared" si="209"/>
        <v>YAG1UKL7F+MPoliticsNorth East</v>
      </c>
      <c r="B12696" t="s">
        <v>116</v>
      </c>
      <c r="C12696" t="s">
        <v>49</v>
      </c>
      <c r="D12696">
        <v>1</v>
      </c>
      <c r="E12696" t="s">
        <v>44</v>
      </c>
      <c r="F12696" t="s">
        <v>145</v>
      </c>
      <c r="G12696" t="s">
        <v>138</v>
      </c>
      <c r="H12696" t="s">
        <v>91</v>
      </c>
      <c r="I12696" t="s">
        <v>150</v>
      </c>
      <c r="J12696">
        <v>45</v>
      </c>
      <c r="K12696">
        <v>0</v>
      </c>
      <c r="L12696">
        <v>45</v>
      </c>
      <c r="M12696">
        <v>8.1999999999999993</v>
      </c>
      <c r="N12696">
        <v>7.3</v>
      </c>
      <c r="O12696">
        <v>63.7</v>
      </c>
      <c r="P12696">
        <v>83.3</v>
      </c>
      <c r="Q12696">
        <v>84.5</v>
      </c>
      <c r="R12696">
        <v>25</v>
      </c>
      <c r="S12696">
        <v>20800</v>
      </c>
      <c r="T12696">
        <v>27400</v>
      </c>
      <c r="U12696">
        <v>42700</v>
      </c>
    </row>
    <row r="12697" spans="1:21" hidden="1" x14ac:dyDescent="0.45">
      <c r="A12697" t="str">
        <f t="shared" si="209"/>
        <v>YAG1UKL7F+MPoliticsNorth West</v>
      </c>
      <c r="B12697" t="s">
        <v>116</v>
      </c>
      <c r="C12697" t="s">
        <v>49</v>
      </c>
      <c r="D12697">
        <v>1</v>
      </c>
      <c r="E12697" t="s">
        <v>44</v>
      </c>
      <c r="F12697" t="s">
        <v>145</v>
      </c>
      <c r="G12697" t="s">
        <v>138</v>
      </c>
      <c r="H12697" t="s">
        <v>91</v>
      </c>
      <c r="I12697" t="s">
        <v>151</v>
      </c>
      <c r="J12697">
        <v>105</v>
      </c>
      <c r="K12697">
        <v>0</v>
      </c>
      <c r="L12697">
        <v>105</v>
      </c>
      <c r="M12697">
        <v>11.9</v>
      </c>
      <c r="N12697">
        <v>9.4</v>
      </c>
      <c r="O12697">
        <v>53.2</v>
      </c>
      <c r="P12697">
        <v>67.8</v>
      </c>
      <c r="Q12697">
        <v>78.7</v>
      </c>
      <c r="R12697">
        <v>55</v>
      </c>
      <c r="S12697">
        <v>16400</v>
      </c>
      <c r="T12697">
        <v>23600</v>
      </c>
      <c r="U12697">
        <v>30700</v>
      </c>
    </row>
    <row r="12698" spans="1:21" hidden="1" x14ac:dyDescent="0.45">
      <c r="A12698" t="str">
        <f t="shared" si="209"/>
        <v>YAG1UKL7F+MPoliticsNorthern Ireland</v>
      </c>
      <c r="B12698" t="s">
        <v>116</v>
      </c>
      <c r="C12698" t="s">
        <v>49</v>
      </c>
      <c r="D12698">
        <v>1</v>
      </c>
      <c r="E12698" t="s">
        <v>44</v>
      </c>
      <c r="F12698" t="s">
        <v>145</v>
      </c>
      <c r="G12698" t="s">
        <v>138</v>
      </c>
      <c r="H12698" t="s">
        <v>91</v>
      </c>
      <c r="I12698" t="s">
        <v>152</v>
      </c>
      <c r="J12698">
        <v>10</v>
      </c>
      <c r="K12698">
        <v>0</v>
      </c>
      <c r="L12698">
        <v>10</v>
      </c>
      <c r="M12698">
        <v>46.2</v>
      </c>
      <c r="N12698">
        <v>0</v>
      </c>
      <c r="O12698">
        <v>53.8</v>
      </c>
      <c r="P12698">
        <v>53.8</v>
      </c>
      <c r="Q12698">
        <v>53.8</v>
      </c>
      <c r="R12698" t="s">
        <v>161</v>
      </c>
      <c r="S12698" t="s">
        <v>161</v>
      </c>
      <c r="T12698" t="s">
        <v>161</v>
      </c>
      <c r="U12698" t="s">
        <v>161</v>
      </c>
    </row>
    <row r="12699" spans="1:21" hidden="1" x14ac:dyDescent="0.45">
      <c r="A12699" t="str">
        <f t="shared" si="209"/>
        <v>YAG1UKL7F+MPoliticsScotland</v>
      </c>
      <c r="B12699" t="s">
        <v>116</v>
      </c>
      <c r="C12699" t="s">
        <v>49</v>
      </c>
      <c r="D12699">
        <v>1</v>
      </c>
      <c r="E12699" t="s">
        <v>44</v>
      </c>
      <c r="F12699" t="s">
        <v>145</v>
      </c>
      <c r="G12699" t="s">
        <v>138</v>
      </c>
      <c r="H12699" t="s">
        <v>91</v>
      </c>
      <c r="I12699" t="s">
        <v>153</v>
      </c>
      <c r="J12699">
        <v>25</v>
      </c>
      <c r="K12699">
        <v>0</v>
      </c>
      <c r="L12699">
        <v>25</v>
      </c>
      <c r="M12699">
        <v>12.1</v>
      </c>
      <c r="N12699">
        <v>12.1</v>
      </c>
      <c r="O12699">
        <v>58.4</v>
      </c>
      <c r="P12699">
        <v>71.8</v>
      </c>
      <c r="Q12699">
        <v>75.8</v>
      </c>
      <c r="R12699">
        <v>15</v>
      </c>
      <c r="S12699">
        <v>26600</v>
      </c>
      <c r="T12699">
        <v>37200</v>
      </c>
      <c r="U12699">
        <v>72600</v>
      </c>
    </row>
    <row r="12700" spans="1:21" hidden="1" x14ac:dyDescent="0.45">
      <c r="A12700" t="str">
        <f t="shared" si="209"/>
        <v>YAG1UKL7F+MPoliticsSouth East</v>
      </c>
      <c r="B12700" t="s">
        <v>116</v>
      </c>
      <c r="C12700" t="s">
        <v>49</v>
      </c>
      <c r="D12700">
        <v>1</v>
      </c>
      <c r="E12700" t="s">
        <v>44</v>
      </c>
      <c r="F12700" t="s">
        <v>145</v>
      </c>
      <c r="G12700" t="s">
        <v>138</v>
      </c>
      <c r="H12700" t="s">
        <v>91</v>
      </c>
      <c r="I12700" t="s">
        <v>154</v>
      </c>
      <c r="J12700">
        <v>290</v>
      </c>
      <c r="K12700">
        <v>0</v>
      </c>
      <c r="L12700">
        <v>290</v>
      </c>
      <c r="M12700">
        <v>14.4</v>
      </c>
      <c r="N12700">
        <v>5</v>
      </c>
      <c r="O12700">
        <v>68</v>
      </c>
      <c r="P12700">
        <v>76.5</v>
      </c>
      <c r="Q12700">
        <v>80.599999999999994</v>
      </c>
      <c r="R12700">
        <v>190</v>
      </c>
      <c r="S12700">
        <v>21900</v>
      </c>
      <c r="T12700">
        <v>28800</v>
      </c>
      <c r="U12700">
        <v>48900</v>
      </c>
    </row>
    <row r="12701" spans="1:21" hidden="1" x14ac:dyDescent="0.45">
      <c r="A12701" t="str">
        <f t="shared" si="209"/>
        <v>YAG1UKL7F+MPoliticsSouth West</v>
      </c>
      <c r="B12701" t="s">
        <v>116</v>
      </c>
      <c r="C12701" t="s">
        <v>49</v>
      </c>
      <c r="D12701">
        <v>1</v>
      </c>
      <c r="E12701" t="s">
        <v>44</v>
      </c>
      <c r="F12701" t="s">
        <v>145</v>
      </c>
      <c r="G12701" t="s">
        <v>138</v>
      </c>
      <c r="H12701" t="s">
        <v>91</v>
      </c>
      <c r="I12701" t="s">
        <v>155</v>
      </c>
      <c r="J12701">
        <v>140</v>
      </c>
      <c r="K12701">
        <v>0</v>
      </c>
      <c r="L12701">
        <v>140</v>
      </c>
      <c r="M12701">
        <v>14.1</v>
      </c>
      <c r="N12701">
        <v>7.6</v>
      </c>
      <c r="O12701">
        <v>61.2</v>
      </c>
      <c r="P12701">
        <v>73.7</v>
      </c>
      <c r="Q12701">
        <v>78.3</v>
      </c>
      <c r="R12701">
        <v>80</v>
      </c>
      <c r="S12701">
        <v>23000</v>
      </c>
      <c r="T12701">
        <v>36500</v>
      </c>
      <c r="U12701">
        <v>72300</v>
      </c>
    </row>
    <row r="12702" spans="1:21" hidden="1" x14ac:dyDescent="0.45">
      <c r="A12702" t="str">
        <f t="shared" si="209"/>
        <v>YAG1UKL7F+MPoliticsWales</v>
      </c>
      <c r="B12702" t="s">
        <v>116</v>
      </c>
      <c r="C12702" t="s">
        <v>49</v>
      </c>
      <c r="D12702">
        <v>1</v>
      </c>
      <c r="E12702" t="s">
        <v>44</v>
      </c>
      <c r="F12702" t="s">
        <v>145</v>
      </c>
      <c r="G12702" t="s">
        <v>138</v>
      </c>
      <c r="H12702" t="s">
        <v>91</v>
      </c>
      <c r="I12702" t="s">
        <v>158</v>
      </c>
      <c r="J12702">
        <v>25</v>
      </c>
      <c r="K12702">
        <v>0</v>
      </c>
      <c r="L12702">
        <v>25</v>
      </c>
      <c r="M12702">
        <v>14.9</v>
      </c>
      <c r="N12702">
        <v>5</v>
      </c>
      <c r="O12702">
        <v>46.3</v>
      </c>
      <c r="P12702">
        <v>78.5</v>
      </c>
      <c r="Q12702">
        <v>80.2</v>
      </c>
      <c r="R12702" t="s">
        <v>161</v>
      </c>
      <c r="S12702" t="s">
        <v>161</v>
      </c>
      <c r="T12702" t="s">
        <v>161</v>
      </c>
      <c r="U12702" t="s">
        <v>161</v>
      </c>
    </row>
    <row r="12703" spans="1:21" hidden="1" x14ac:dyDescent="0.45">
      <c r="A12703" t="str">
        <f t="shared" si="209"/>
        <v>YAG1UKL7F+MPoliticsWest Midlands</v>
      </c>
      <c r="B12703" t="s">
        <v>116</v>
      </c>
      <c r="C12703" t="s">
        <v>49</v>
      </c>
      <c r="D12703">
        <v>1</v>
      </c>
      <c r="E12703" t="s">
        <v>44</v>
      </c>
      <c r="F12703" t="s">
        <v>145</v>
      </c>
      <c r="G12703" t="s">
        <v>138</v>
      </c>
      <c r="H12703" t="s">
        <v>91</v>
      </c>
      <c r="I12703" t="s">
        <v>159</v>
      </c>
      <c r="J12703">
        <v>100</v>
      </c>
      <c r="K12703">
        <v>0</v>
      </c>
      <c r="L12703">
        <v>100</v>
      </c>
      <c r="M12703">
        <v>12.5</v>
      </c>
      <c r="N12703">
        <v>7.8</v>
      </c>
      <c r="O12703">
        <v>60.2</v>
      </c>
      <c r="P12703">
        <v>75.3</v>
      </c>
      <c r="Q12703">
        <v>79.7</v>
      </c>
      <c r="R12703">
        <v>55</v>
      </c>
      <c r="S12703">
        <v>15000</v>
      </c>
      <c r="T12703">
        <v>21100</v>
      </c>
      <c r="U12703">
        <v>29600</v>
      </c>
    </row>
    <row r="12704" spans="1:21" hidden="1" x14ac:dyDescent="0.45">
      <c r="A12704" t="str">
        <f t="shared" si="209"/>
        <v>YAG1UKL7F+MPoliticsYorkshire and The Humber</v>
      </c>
      <c r="B12704" t="s">
        <v>116</v>
      </c>
      <c r="C12704" t="s">
        <v>49</v>
      </c>
      <c r="D12704">
        <v>1</v>
      </c>
      <c r="E12704" t="s">
        <v>44</v>
      </c>
      <c r="F12704" t="s">
        <v>145</v>
      </c>
      <c r="G12704" t="s">
        <v>138</v>
      </c>
      <c r="H12704" t="s">
        <v>91</v>
      </c>
      <c r="I12704" t="s">
        <v>160</v>
      </c>
      <c r="J12704">
        <v>150</v>
      </c>
      <c r="K12704">
        <v>0</v>
      </c>
      <c r="L12704">
        <v>150</v>
      </c>
      <c r="M12704">
        <v>8</v>
      </c>
      <c r="N12704">
        <v>5.7</v>
      </c>
      <c r="O12704">
        <v>69</v>
      </c>
      <c r="P12704">
        <v>81</v>
      </c>
      <c r="Q12704">
        <v>86.3</v>
      </c>
      <c r="R12704">
        <v>95</v>
      </c>
      <c r="S12704">
        <v>20800</v>
      </c>
      <c r="T12704">
        <v>26600</v>
      </c>
      <c r="U12704">
        <v>30700</v>
      </c>
    </row>
    <row r="12705" spans="1:21" hidden="1" x14ac:dyDescent="0.45">
      <c r="A12705" t="str">
        <f t="shared" si="209"/>
        <v>YAG1UKL7F+MPoliticsNA</v>
      </c>
      <c r="B12705" t="s">
        <v>116</v>
      </c>
      <c r="C12705" t="s">
        <v>49</v>
      </c>
      <c r="D12705">
        <v>1</v>
      </c>
      <c r="E12705" t="s">
        <v>44</v>
      </c>
      <c r="F12705" t="s">
        <v>145</v>
      </c>
      <c r="G12705" t="s">
        <v>138</v>
      </c>
      <c r="H12705" t="s">
        <v>91</v>
      </c>
      <c r="I12705" t="s">
        <v>157</v>
      </c>
      <c r="J12705">
        <v>75</v>
      </c>
      <c r="K12705">
        <v>93.6</v>
      </c>
      <c r="L12705">
        <v>5</v>
      </c>
      <c r="M12705">
        <v>21.4</v>
      </c>
      <c r="N12705">
        <v>0</v>
      </c>
      <c r="O12705">
        <v>0</v>
      </c>
      <c r="P12705">
        <v>0</v>
      </c>
      <c r="Q12705">
        <v>78.599999999999994</v>
      </c>
      <c r="R12705" t="s">
        <v>157</v>
      </c>
      <c r="S12705" t="s">
        <v>157</v>
      </c>
      <c r="T12705" t="s">
        <v>157</v>
      </c>
      <c r="U12705" t="s">
        <v>157</v>
      </c>
    </row>
    <row r="12706" spans="1:21" hidden="1" x14ac:dyDescent="0.45">
      <c r="A12706" t="str">
        <f t="shared" si="209"/>
        <v>YAG1UKL8F+MPoliticsAbroad</v>
      </c>
      <c r="B12706" t="s">
        <v>116</v>
      </c>
      <c r="C12706" t="s">
        <v>49</v>
      </c>
      <c r="D12706">
        <v>1</v>
      </c>
      <c r="E12706" t="s">
        <v>44</v>
      </c>
      <c r="F12706" t="s">
        <v>139</v>
      </c>
      <c r="G12706" t="s">
        <v>138</v>
      </c>
      <c r="H12706" t="s">
        <v>91</v>
      </c>
      <c r="I12706" t="s">
        <v>146</v>
      </c>
      <c r="J12706">
        <v>5</v>
      </c>
      <c r="K12706">
        <v>0</v>
      </c>
      <c r="L12706">
        <v>5</v>
      </c>
      <c r="M12706">
        <v>60</v>
      </c>
      <c r="N12706">
        <v>20</v>
      </c>
      <c r="O12706">
        <v>20</v>
      </c>
      <c r="P12706">
        <v>20</v>
      </c>
      <c r="Q12706">
        <v>20</v>
      </c>
      <c r="R12706" t="s">
        <v>161</v>
      </c>
      <c r="S12706" t="s">
        <v>161</v>
      </c>
      <c r="T12706" t="s">
        <v>161</v>
      </c>
      <c r="U12706" t="s">
        <v>161</v>
      </c>
    </row>
    <row r="12707" spans="1:21" hidden="1" x14ac:dyDescent="0.45">
      <c r="A12707" t="str">
        <f t="shared" si="209"/>
        <v>YAG1UKL8F+MPoliticsEast Midlands</v>
      </c>
      <c r="B12707" t="s">
        <v>116</v>
      </c>
      <c r="C12707" t="s">
        <v>49</v>
      </c>
      <c r="D12707">
        <v>1</v>
      </c>
      <c r="E12707" t="s">
        <v>44</v>
      </c>
      <c r="F12707" t="s">
        <v>139</v>
      </c>
      <c r="G12707" t="s">
        <v>138</v>
      </c>
      <c r="H12707" t="s">
        <v>91</v>
      </c>
      <c r="I12707" t="s">
        <v>147</v>
      </c>
      <c r="J12707">
        <v>10</v>
      </c>
      <c r="K12707">
        <v>0</v>
      </c>
      <c r="L12707">
        <v>10</v>
      </c>
      <c r="M12707">
        <v>9.3000000000000007</v>
      </c>
      <c r="N12707">
        <v>27.9</v>
      </c>
      <c r="O12707">
        <v>55.8</v>
      </c>
      <c r="P12707">
        <v>62.8</v>
      </c>
      <c r="Q12707">
        <v>62.8</v>
      </c>
      <c r="R12707" t="s">
        <v>161</v>
      </c>
      <c r="S12707" t="s">
        <v>161</v>
      </c>
      <c r="T12707" t="s">
        <v>161</v>
      </c>
      <c r="U12707" t="s">
        <v>161</v>
      </c>
    </row>
    <row r="12708" spans="1:21" hidden="1" x14ac:dyDescent="0.45">
      <c r="A12708" t="str">
        <f t="shared" si="209"/>
        <v>YAG1UKL8F+MPoliticsEast of England</v>
      </c>
      <c r="B12708" t="s">
        <v>116</v>
      </c>
      <c r="C12708" t="s">
        <v>49</v>
      </c>
      <c r="D12708">
        <v>1</v>
      </c>
      <c r="E12708" t="s">
        <v>44</v>
      </c>
      <c r="F12708" t="s">
        <v>139</v>
      </c>
      <c r="G12708" t="s">
        <v>138</v>
      </c>
      <c r="H12708" t="s">
        <v>91</v>
      </c>
      <c r="I12708" t="s">
        <v>148</v>
      </c>
      <c r="J12708">
        <v>5</v>
      </c>
      <c r="K12708">
        <v>0</v>
      </c>
      <c r="L12708">
        <v>5</v>
      </c>
      <c r="M12708">
        <v>0</v>
      </c>
      <c r="N12708">
        <v>0</v>
      </c>
      <c r="O12708">
        <v>50</v>
      </c>
      <c r="P12708">
        <v>100</v>
      </c>
      <c r="Q12708">
        <v>100</v>
      </c>
      <c r="R12708" t="s">
        <v>161</v>
      </c>
      <c r="S12708" t="s">
        <v>161</v>
      </c>
      <c r="T12708" t="s">
        <v>161</v>
      </c>
      <c r="U12708" t="s">
        <v>161</v>
      </c>
    </row>
    <row r="12709" spans="1:21" hidden="1" x14ac:dyDescent="0.45">
      <c r="A12709" t="str">
        <f t="shared" si="209"/>
        <v>YAG1UKL8F+MPoliticsLondon</v>
      </c>
      <c r="B12709" t="s">
        <v>116</v>
      </c>
      <c r="C12709" t="s">
        <v>49</v>
      </c>
      <c r="D12709">
        <v>1</v>
      </c>
      <c r="E12709" t="s">
        <v>44</v>
      </c>
      <c r="F12709" t="s">
        <v>139</v>
      </c>
      <c r="G12709" t="s">
        <v>138</v>
      </c>
      <c r="H12709" t="s">
        <v>91</v>
      </c>
      <c r="I12709" t="s">
        <v>149</v>
      </c>
      <c r="J12709">
        <v>45</v>
      </c>
      <c r="K12709">
        <v>0</v>
      </c>
      <c r="L12709">
        <v>45</v>
      </c>
      <c r="M12709">
        <v>19.5</v>
      </c>
      <c r="N12709">
        <v>7.3</v>
      </c>
      <c r="O12709">
        <v>68.3</v>
      </c>
      <c r="P12709">
        <v>73.2</v>
      </c>
      <c r="Q12709">
        <v>73.2</v>
      </c>
      <c r="R12709">
        <v>30</v>
      </c>
      <c r="S12709">
        <v>25700</v>
      </c>
      <c r="T12709">
        <v>35800</v>
      </c>
      <c r="U12709">
        <v>46700</v>
      </c>
    </row>
    <row r="12710" spans="1:21" hidden="1" x14ac:dyDescent="0.45">
      <c r="A12710" t="str">
        <f t="shared" si="209"/>
        <v>YAG1UKL8F+MPoliticsNorth East</v>
      </c>
      <c r="B12710" t="s">
        <v>116</v>
      </c>
      <c r="C12710" t="s">
        <v>49</v>
      </c>
      <c r="D12710">
        <v>1</v>
      </c>
      <c r="E12710" t="s">
        <v>44</v>
      </c>
      <c r="F12710" t="s">
        <v>139</v>
      </c>
      <c r="G12710" t="s">
        <v>138</v>
      </c>
      <c r="H12710" t="s">
        <v>91</v>
      </c>
      <c r="I12710" t="s">
        <v>150</v>
      </c>
      <c r="J12710">
        <v>10</v>
      </c>
      <c r="K12710">
        <v>0</v>
      </c>
      <c r="L12710">
        <v>10</v>
      </c>
      <c r="M12710">
        <v>16.7</v>
      </c>
      <c r="N12710">
        <v>0</v>
      </c>
      <c r="O12710">
        <v>66.7</v>
      </c>
      <c r="P12710">
        <v>83.3</v>
      </c>
      <c r="Q12710">
        <v>83.3</v>
      </c>
      <c r="R12710" t="s">
        <v>161</v>
      </c>
      <c r="S12710" t="s">
        <v>161</v>
      </c>
      <c r="T12710" t="s">
        <v>161</v>
      </c>
      <c r="U12710" t="s">
        <v>161</v>
      </c>
    </row>
    <row r="12711" spans="1:21" hidden="1" x14ac:dyDescent="0.45">
      <c r="A12711" t="str">
        <f t="shared" si="209"/>
        <v>YAG1UKL8F+MPoliticsNorth West</v>
      </c>
      <c r="B12711" t="s">
        <v>116</v>
      </c>
      <c r="C12711" t="s">
        <v>49</v>
      </c>
      <c r="D12711">
        <v>1</v>
      </c>
      <c r="E12711" t="s">
        <v>44</v>
      </c>
      <c r="F12711" t="s">
        <v>139</v>
      </c>
      <c r="G12711" t="s">
        <v>138</v>
      </c>
      <c r="H12711" t="s">
        <v>91</v>
      </c>
      <c r="I12711" t="s">
        <v>151</v>
      </c>
      <c r="J12711">
        <v>10</v>
      </c>
      <c r="K12711">
        <v>0</v>
      </c>
      <c r="L12711">
        <v>10</v>
      </c>
      <c r="M12711">
        <v>0</v>
      </c>
      <c r="N12711">
        <v>36.799999999999997</v>
      </c>
      <c r="O12711">
        <v>63.2</v>
      </c>
      <c r="P12711">
        <v>63.2</v>
      </c>
      <c r="Q12711">
        <v>63.2</v>
      </c>
      <c r="R12711" t="s">
        <v>161</v>
      </c>
      <c r="S12711" t="s">
        <v>161</v>
      </c>
      <c r="T12711" t="s">
        <v>161</v>
      </c>
      <c r="U12711" t="s">
        <v>161</v>
      </c>
    </row>
    <row r="12712" spans="1:21" hidden="1" x14ac:dyDescent="0.45">
      <c r="A12712" t="str">
        <f t="shared" si="209"/>
        <v>YAG1UKL8F+MPoliticsNorthern Ireland</v>
      </c>
      <c r="B12712" t="s">
        <v>116</v>
      </c>
      <c r="C12712" t="s">
        <v>49</v>
      </c>
      <c r="D12712">
        <v>1</v>
      </c>
      <c r="E12712" t="s">
        <v>44</v>
      </c>
      <c r="F12712" t="s">
        <v>139</v>
      </c>
      <c r="G12712" t="s">
        <v>138</v>
      </c>
      <c r="H12712" t="s">
        <v>91</v>
      </c>
      <c r="I12712" t="s">
        <v>152</v>
      </c>
      <c r="J12712" t="s">
        <v>161</v>
      </c>
      <c r="K12712" t="s">
        <v>161</v>
      </c>
      <c r="L12712" t="s">
        <v>161</v>
      </c>
      <c r="M12712" t="s">
        <v>161</v>
      </c>
      <c r="N12712" t="s">
        <v>161</v>
      </c>
      <c r="O12712" t="s">
        <v>161</v>
      </c>
      <c r="P12712" t="s">
        <v>161</v>
      </c>
      <c r="Q12712" t="s">
        <v>161</v>
      </c>
      <c r="R12712" t="s">
        <v>157</v>
      </c>
      <c r="S12712" t="s">
        <v>157</v>
      </c>
      <c r="T12712" t="s">
        <v>157</v>
      </c>
      <c r="U12712" t="s">
        <v>157</v>
      </c>
    </row>
    <row r="12713" spans="1:21" hidden="1" x14ac:dyDescent="0.45">
      <c r="A12713" t="str">
        <f t="shared" si="209"/>
        <v>YAG1UKL8F+MPoliticsScotland</v>
      </c>
      <c r="B12713" t="s">
        <v>116</v>
      </c>
      <c r="C12713" t="s">
        <v>49</v>
      </c>
      <c r="D12713">
        <v>1</v>
      </c>
      <c r="E12713" t="s">
        <v>44</v>
      </c>
      <c r="F12713" t="s">
        <v>139</v>
      </c>
      <c r="G12713" t="s">
        <v>138</v>
      </c>
      <c r="H12713" t="s">
        <v>91</v>
      </c>
      <c r="I12713" t="s">
        <v>153</v>
      </c>
      <c r="J12713" t="s">
        <v>161</v>
      </c>
      <c r="K12713" t="s">
        <v>161</v>
      </c>
      <c r="L12713" t="s">
        <v>161</v>
      </c>
      <c r="M12713" t="s">
        <v>161</v>
      </c>
      <c r="N12713" t="s">
        <v>161</v>
      </c>
      <c r="O12713" t="s">
        <v>161</v>
      </c>
      <c r="P12713" t="s">
        <v>161</v>
      </c>
      <c r="Q12713" t="s">
        <v>161</v>
      </c>
      <c r="R12713" t="s">
        <v>161</v>
      </c>
      <c r="S12713" t="s">
        <v>161</v>
      </c>
      <c r="T12713" t="s">
        <v>161</v>
      </c>
      <c r="U12713" t="s">
        <v>161</v>
      </c>
    </row>
    <row r="12714" spans="1:21" hidden="1" x14ac:dyDescent="0.45">
      <c r="A12714" t="str">
        <f t="shared" si="209"/>
        <v>YAG1UKL8F+MPoliticsSouth East</v>
      </c>
      <c r="B12714" t="s">
        <v>116</v>
      </c>
      <c r="C12714" t="s">
        <v>49</v>
      </c>
      <c r="D12714">
        <v>1</v>
      </c>
      <c r="E12714" t="s">
        <v>44</v>
      </c>
      <c r="F12714" t="s">
        <v>139</v>
      </c>
      <c r="G12714" t="s">
        <v>138</v>
      </c>
      <c r="H12714" t="s">
        <v>91</v>
      </c>
      <c r="I12714" t="s">
        <v>154</v>
      </c>
      <c r="J12714">
        <v>25</v>
      </c>
      <c r="K12714">
        <v>0</v>
      </c>
      <c r="L12714">
        <v>25</v>
      </c>
      <c r="M12714">
        <v>9</v>
      </c>
      <c r="N12714">
        <v>0</v>
      </c>
      <c r="O12714">
        <v>82.1</v>
      </c>
      <c r="P12714">
        <v>91</v>
      </c>
      <c r="Q12714">
        <v>91</v>
      </c>
      <c r="R12714">
        <v>20</v>
      </c>
      <c r="S12714">
        <v>29900</v>
      </c>
      <c r="T12714">
        <v>36100</v>
      </c>
      <c r="U12714">
        <v>56200</v>
      </c>
    </row>
    <row r="12715" spans="1:21" hidden="1" x14ac:dyDescent="0.45">
      <c r="A12715" t="str">
        <f t="shared" si="209"/>
        <v>YAG1UKL8F+MPoliticsSouth West</v>
      </c>
      <c r="B12715" t="s">
        <v>116</v>
      </c>
      <c r="C12715" t="s">
        <v>49</v>
      </c>
      <c r="D12715">
        <v>1</v>
      </c>
      <c r="E12715" t="s">
        <v>44</v>
      </c>
      <c r="F12715" t="s">
        <v>139</v>
      </c>
      <c r="G12715" t="s">
        <v>138</v>
      </c>
      <c r="H12715" t="s">
        <v>91</v>
      </c>
      <c r="I12715" t="s">
        <v>155</v>
      </c>
      <c r="J12715">
        <v>15</v>
      </c>
      <c r="K12715">
        <v>0</v>
      </c>
      <c r="L12715">
        <v>15</v>
      </c>
      <c r="M12715">
        <v>0</v>
      </c>
      <c r="N12715">
        <v>9.5</v>
      </c>
      <c r="O12715">
        <v>71.400000000000006</v>
      </c>
      <c r="P12715">
        <v>90.5</v>
      </c>
      <c r="Q12715">
        <v>90.5</v>
      </c>
      <c r="R12715" t="s">
        <v>161</v>
      </c>
      <c r="S12715" t="s">
        <v>161</v>
      </c>
      <c r="T12715" t="s">
        <v>161</v>
      </c>
      <c r="U12715" t="s">
        <v>161</v>
      </c>
    </row>
    <row r="12716" spans="1:21" hidden="1" x14ac:dyDescent="0.45">
      <c r="A12716" t="str">
        <f t="shared" si="209"/>
        <v>YAG1UKL8F+MPoliticsWales</v>
      </c>
      <c r="B12716" t="s">
        <v>116</v>
      </c>
      <c r="C12716" t="s">
        <v>49</v>
      </c>
      <c r="D12716">
        <v>1</v>
      </c>
      <c r="E12716" t="s">
        <v>44</v>
      </c>
      <c r="F12716" t="s">
        <v>139</v>
      </c>
      <c r="G12716" t="s">
        <v>138</v>
      </c>
      <c r="H12716" t="s">
        <v>91</v>
      </c>
      <c r="I12716" t="s">
        <v>158</v>
      </c>
      <c r="J12716">
        <v>5</v>
      </c>
      <c r="K12716">
        <v>0</v>
      </c>
      <c r="L12716">
        <v>5</v>
      </c>
      <c r="M12716">
        <v>33.299999999999997</v>
      </c>
      <c r="N12716">
        <v>0</v>
      </c>
      <c r="O12716">
        <v>66.7</v>
      </c>
      <c r="P12716">
        <v>66.7</v>
      </c>
      <c r="Q12716">
        <v>66.7</v>
      </c>
      <c r="R12716" t="s">
        <v>161</v>
      </c>
      <c r="S12716" t="s">
        <v>161</v>
      </c>
      <c r="T12716" t="s">
        <v>161</v>
      </c>
      <c r="U12716" t="s">
        <v>161</v>
      </c>
    </row>
    <row r="12717" spans="1:21" hidden="1" x14ac:dyDescent="0.45">
      <c r="A12717" t="str">
        <f t="shared" si="209"/>
        <v>YAG1UKL8F+MPoliticsWest Midlands</v>
      </c>
      <c r="B12717" t="s">
        <v>116</v>
      </c>
      <c r="C12717" t="s">
        <v>49</v>
      </c>
      <c r="D12717">
        <v>1</v>
      </c>
      <c r="E12717" t="s">
        <v>44</v>
      </c>
      <c r="F12717" t="s">
        <v>139</v>
      </c>
      <c r="G12717" t="s">
        <v>138</v>
      </c>
      <c r="H12717" t="s">
        <v>91</v>
      </c>
      <c r="I12717" t="s">
        <v>159</v>
      </c>
      <c r="J12717">
        <v>10</v>
      </c>
      <c r="K12717">
        <v>0</v>
      </c>
      <c r="L12717">
        <v>10</v>
      </c>
      <c r="M12717">
        <v>26.3</v>
      </c>
      <c r="N12717">
        <v>0</v>
      </c>
      <c r="O12717">
        <v>63.2</v>
      </c>
      <c r="P12717">
        <v>73.7</v>
      </c>
      <c r="Q12717">
        <v>73.7</v>
      </c>
      <c r="R12717" t="s">
        <v>161</v>
      </c>
      <c r="S12717" t="s">
        <v>161</v>
      </c>
      <c r="T12717" t="s">
        <v>161</v>
      </c>
      <c r="U12717" t="s">
        <v>161</v>
      </c>
    </row>
    <row r="12718" spans="1:21" hidden="1" x14ac:dyDescent="0.45">
      <c r="A12718" t="str">
        <f t="shared" si="209"/>
        <v>YAG1UKL8F+MPoliticsYorkshire and The Humber</v>
      </c>
      <c r="B12718" t="s">
        <v>116</v>
      </c>
      <c r="C12718" t="s">
        <v>49</v>
      </c>
      <c r="D12718">
        <v>1</v>
      </c>
      <c r="E12718" t="s">
        <v>44</v>
      </c>
      <c r="F12718" t="s">
        <v>139</v>
      </c>
      <c r="G12718" t="s">
        <v>138</v>
      </c>
      <c r="H12718" t="s">
        <v>91</v>
      </c>
      <c r="I12718" t="s">
        <v>160</v>
      </c>
      <c r="J12718">
        <v>15</v>
      </c>
      <c r="K12718">
        <v>0</v>
      </c>
      <c r="L12718">
        <v>15</v>
      </c>
      <c r="M12718">
        <v>9.1</v>
      </c>
      <c r="N12718">
        <v>0</v>
      </c>
      <c r="O12718">
        <v>90.9</v>
      </c>
      <c r="P12718">
        <v>90.9</v>
      </c>
      <c r="Q12718">
        <v>90.9</v>
      </c>
      <c r="R12718" t="s">
        <v>161</v>
      </c>
      <c r="S12718" t="s">
        <v>161</v>
      </c>
      <c r="T12718" t="s">
        <v>161</v>
      </c>
      <c r="U12718" t="s">
        <v>161</v>
      </c>
    </row>
    <row r="12719" spans="1:21" hidden="1" x14ac:dyDescent="0.45">
      <c r="A12719" t="str">
        <f t="shared" si="209"/>
        <v>YAG1UKL8F+MPoliticsNA</v>
      </c>
      <c r="B12719" t="s">
        <v>116</v>
      </c>
      <c r="C12719" t="s">
        <v>49</v>
      </c>
      <c r="D12719">
        <v>1</v>
      </c>
      <c r="E12719" t="s">
        <v>44</v>
      </c>
      <c r="F12719" t="s">
        <v>139</v>
      </c>
      <c r="G12719" t="s">
        <v>138</v>
      </c>
      <c r="H12719" t="s">
        <v>91</v>
      </c>
      <c r="I12719" t="s">
        <v>157</v>
      </c>
      <c r="J12719">
        <v>5</v>
      </c>
      <c r="K12719">
        <v>100</v>
      </c>
      <c r="L12719" t="s">
        <v>161</v>
      </c>
      <c r="M12719" t="s">
        <v>161</v>
      </c>
      <c r="N12719" t="s">
        <v>161</v>
      </c>
      <c r="O12719" t="s">
        <v>161</v>
      </c>
      <c r="P12719" t="s">
        <v>161</v>
      </c>
      <c r="Q12719" t="s">
        <v>161</v>
      </c>
      <c r="R12719" t="s">
        <v>157</v>
      </c>
      <c r="S12719" t="s">
        <v>157</v>
      </c>
      <c r="T12719" t="s">
        <v>157</v>
      </c>
      <c r="U12719" t="s">
        <v>157</v>
      </c>
    </row>
    <row r="12720" spans="1:21" hidden="1" x14ac:dyDescent="0.45">
      <c r="A12720" t="str">
        <f t="shared" si="209"/>
        <v>YAG10EUL7F+MPsychologyAll</v>
      </c>
      <c r="B12720" t="s">
        <v>116</v>
      </c>
      <c r="C12720" t="s">
        <v>142</v>
      </c>
      <c r="D12720">
        <v>10</v>
      </c>
      <c r="E12720" t="s">
        <v>137</v>
      </c>
      <c r="F12720" t="s">
        <v>145</v>
      </c>
      <c r="G12720" t="s">
        <v>138</v>
      </c>
      <c r="H12720" t="s">
        <v>65</v>
      </c>
      <c r="I12720" t="s">
        <v>28</v>
      </c>
      <c r="J12720">
        <v>320</v>
      </c>
      <c r="K12720">
        <v>47.1</v>
      </c>
      <c r="L12720">
        <v>170</v>
      </c>
      <c r="M12720">
        <v>24.2</v>
      </c>
      <c r="N12720">
        <v>0.9</v>
      </c>
      <c r="O12720">
        <v>21.4</v>
      </c>
      <c r="P12720">
        <v>25.2</v>
      </c>
      <c r="Q12720">
        <v>27.8</v>
      </c>
      <c r="R12720">
        <v>65</v>
      </c>
      <c r="S12720">
        <v>23700</v>
      </c>
      <c r="T12720">
        <v>33900</v>
      </c>
      <c r="U12720">
        <v>42000</v>
      </c>
    </row>
    <row r="12721" spans="1:21" hidden="1" x14ac:dyDescent="0.45">
      <c r="A12721" t="str">
        <f t="shared" si="209"/>
        <v>YAG10EUL8F+MPsychologyAll</v>
      </c>
      <c r="B12721" t="s">
        <v>116</v>
      </c>
      <c r="C12721" t="s">
        <v>142</v>
      </c>
      <c r="D12721">
        <v>10</v>
      </c>
      <c r="E12721" t="s">
        <v>137</v>
      </c>
      <c r="F12721" t="s">
        <v>139</v>
      </c>
      <c r="G12721" t="s">
        <v>138</v>
      </c>
      <c r="H12721" t="s">
        <v>65</v>
      </c>
      <c r="I12721" t="s">
        <v>28</v>
      </c>
      <c r="J12721">
        <v>50</v>
      </c>
      <c r="K12721">
        <v>14.3</v>
      </c>
      <c r="L12721">
        <v>45</v>
      </c>
      <c r="M12721">
        <v>38.799999999999997</v>
      </c>
      <c r="N12721">
        <v>0</v>
      </c>
      <c r="O12721">
        <v>42.9</v>
      </c>
      <c r="P12721">
        <v>46.9</v>
      </c>
      <c r="Q12721">
        <v>46.9</v>
      </c>
      <c r="R12721">
        <v>20</v>
      </c>
      <c r="S12721">
        <v>27000</v>
      </c>
      <c r="T12721">
        <v>37500</v>
      </c>
      <c r="U12721">
        <v>45300</v>
      </c>
    </row>
    <row r="12722" spans="1:21" hidden="1" x14ac:dyDescent="0.45">
      <c r="A12722" t="str">
        <f t="shared" si="209"/>
        <v>YAG5EUL7F+MPsychologyAll</v>
      </c>
      <c r="B12722" t="s">
        <v>116</v>
      </c>
      <c r="C12722" t="s">
        <v>140</v>
      </c>
      <c r="D12722">
        <v>5</v>
      </c>
      <c r="E12722" t="s">
        <v>137</v>
      </c>
      <c r="F12722" t="s">
        <v>145</v>
      </c>
      <c r="G12722" t="s">
        <v>138</v>
      </c>
      <c r="H12722" t="s">
        <v>65</v>
      </c>
      <c r="I12722" t="s">
        <v>28</v>
      </c>
      <c r="J12722">
        <v>490</v>
      </c>
      <c r="K12722">
        <v>38.6</v>
      </c>
      <c r="L12722">
        <v>305</v>
      </c>
      <c r="M12722">
        <v>26.7</v>
      </c>
      <c r="N12722">
        <v>2.7</v>
      </c>
      <c r="O12722">
        <v>20.2</v>
      </c>
      <c r="P12722">
        <v>29.1</v>
      </c>
      <c r="Q12722">
        <v>32</v>
      </c>
      <c r="R12722">
        <v>95</v>
      </c>
      <c r="S12722">
        <v>22000</v>
      </c>
      <c r="T12722">
        <v>29900</v>
      </c>
      <c r="U12722">
        <v>35800</v>
      </c>
    </row>
    <row r="12723" spans="1:21" hidden="1" x14ac:dyDescent="0.45">
      <c r="A12723" t="str">
        <f t="shared" si="209"/>
        <v>YAG5EUL8F+MPsychologyAll</v>
      </c>
      <c r="B12723" t="s">
        <v>116</v>
      </c>
      <c r="C12723" t="s">
        <v>140</v>
      </c>
      <c r="D12723">
        <v>5</v>
      </c>
      <c r="E12723" t="s">
        <v>137</v>
      </c>
      <c r="F12723" t="s">
        <v>139</v>
      </c>
      <c r="G12723" t="s">
        <v>138</v>
      </c>
      <c r="H12723" t="s">
        <v>65</v>
      </c>
      <c r="I12723" t="s">
        <v>28</v>
      </c>
      <c r="J12723">
        <v>110</v>
      </c>
      <c r="K12723">
        <v>33.4</v>
      </c>
      <c r="L12723">
        <v>75</v>
      </c>
      <c r="M12723">
        <v>24.9</v>
      </c>
      <c r="N12723">
        <v>2.8</v>
      </c>
      <c r="O12723">
        <v>37</v>
      </c>
      <c r="P12723">
        <v>38.9</v>
      </c>
      <c r="Q12723">
        <v>38.9</v>
      </c>
      <c r="R12723">
        <v>35</v>
      </c>
      <c r="S12723">
        <v>24100</v>
      </c>
      <c r="T12723">
        <v>34700</v>
      </c>
      <c r="U12723">
        <v>38700</v>
      </c>
    </row>
    <row r="12724" spans="1:21" hidden="1" x14ac:dyDescent="0.45">
      <c r="A12724" t="str">
        <f t="shared" si="209"/>
        <v>YAG3EUL7F+MPsychologyAll</v>
      </c>
      <c r="B12724" t="s">
        <v>116</v>
      </c>
      <c r="C12724" t="s">
        <v>141</v>
      </c>
      <c r="D12724">
        <v>3</v>
      </c>
      <c r="E12724" t="s">
        <v>137</v>
      </c>
      <c r="F12724" t="s">
        <v>145</v>
      </c>
      <c r="G12724" t="s">
        <v>138</v>
      </c>
      <c r="H12724" t="s">
        <v>65</v>
      </c>
      <c r="I12724" t="s">
        <v>28</v>
      </c>
      <c r="J12724">
        <v>480</v>
      </c>
      <c r="K12724">
        <v>37.4</v>
      </c>
      <c r="L12724">
        <v>300</v>
      </c>
      <c r="M12724">
        <v>20.5</v>
      </c>
      <c r="N12724">
        <v>3</v>
      </c>
      <c r="O12724">
        <v>21.8</v>
      </c>
      <c r="P12724">
        <v>33.799999999999997</v>
      </c>
      <c r="Q12724">
        <v>39</v>
      </c>
      <c r="R12724">
        <v>105</v>
      </c>
      <c r="S12724">
        <v>19300</v>
      </c>
      <c r="T12724">
        <v>24100</v>
      </c>
      <c r="U12724">
        <v>31000</v>
      </c>
    </row>
    <row r="12725" spans="1:21" hidden="1" x14ac:dyDescent="0.45">
      <c r="A12725" t="str">
        <f t="shared" si="209"/>
        <v>YAG3EUL8F+MPsychologyAll</v>
      </c>
      <c r="B12725" t="s">
        <v>116</v>
      </c>
      <c r="C12725" t="s">
        <v>141</v>
      </c>
      <c r="D12725">
        <v>3</v>
      </c>
      <c r="E12725" t="s">
        <v>137</v>
      </c>
      <c r="F12725" t="s">
        <v>139</v>
      </c>
      <c r="G12725" t="s">
        <v>138</v>
      </c>
      <c r="H12725" t="s">
        <v>65</v>
      </c>
      <c r="I12725" t="s">
        <v>28</v>
      </c>
      <c r="J12725">
        <v>90</v>
      </c>
      <c r="K12725">
        <v>18.100000000000001</v>
      </c>
      <c r="L12725">
        <v>75</v>
      </c>
      <c r="M12725">
        <v>22.3</v>
      </c>
      <c r="N12725">
        <v>3.4</v>
      </c>
      <c r="O12725">
        <v>46.7</v>
      </c>
      <c r="P12725">
        <v>55</v>
      </c>
      <c r="Q12725">
        <v>56.1</v>
      </c>
      <c r="R12725">
        <v>40</v>
      </c>
      <c r="S12725">
        <v>24900</v>
      </c>
      <c r="T12725">
        <v>36900</v>
      </c>
      <c r="U12725">
        <v>43100</v>
      </c>
    </row>
    <row r="12726" spans="1:21" hidden="1" x14ac:dyDescent="0.45">
      <c r="A12726" t="str">
        <f t="shared" si="209"/>
        <v>YAG1EUL7F+MPsychologyAll</v>
      </c>
      <c r="B12726" t="s">
        <v>116</v>
      </c>
      <c r="C12726" t="s">
        <v>49</v>
      </c>
      <c r="D12726">
        <v>1</v>
      </c>
      <c r="E12726" t="s">
        <v>137</v>
      </c>
      <c r="F12726" t="s">
        <v>145</v>
      </c>
      <c r="G12726" t="s">
        <v>138</v>
      </c>
      <c r="H12726" t="s">
        <v>65</v>
      </c>
      <c r="I12726" t="s">
        <v>28</v>
      </c>
      <c r="J12726">
        <v>465</v>
      </c>
      <c r="K12726">
        <v>27.4</v>
      </c>
      <c r="L12726">
        <v>335</v>
      </c>
      <c r="M12726">
        <v>23.6</v>
      </c>
      <c r="N12726">
        <v>5.7</v>
      </c>
      <c r="O12726">
        <v>22.8</v>
      </c>
      <c r="P12726">
        <v>36.4</v>
      </c>
      <c r="Q12726">
        <v>43.3</v>
      </c>
      <c r="R12726">
        <v>100</v>
      </c>
      <c r="S12726">
        <v>18200</v>
      </c>
      <c r="T12726">
        <v>22300</v>
      </c>
      <c r="U12726">
        <v>30700</v>
      </c>
    </row>
    <row r="12727" spans="1:21" hidden="1" x14ac:dyDescent="0.45">
      <c r="A12727" t="str">
        <f t="shared" si="209"/>
        <v>YAG1EUL8F+MPsychologyAll</v>
      </c>
      <c r="B12727" t="s">
        <v>116</v>
      </c>
      <c r="C12727" t="s">
        <v>49</v>
      </c>
      <c r="D12727">
        <v>1</v>
      </c>
      <c r="E12727" t="s">
        <v>137</v>
      </c>
      <c r="F12727" t="s">
        <v>139</v>
      </c>
      <c r="G12727" t="s">
        <v>138</v>
      </c>
      <c r="H12727" t="s">
        <v>65</v>
      </c>
      <c r="I12727" t="s">
        <v>28</v>
      </c>
      <c r="J12727">
        <v>120</v>
      </c>
      <c r="K12727">
        <v>25.7</v>
      </c>
      <c r="L12727">
        <v>90</v>
      </c>
      <c r="M12727">
        <v>19.399999999999999</v>
      </c>
      <c r="N12727">
        <v>5.5</v>
      </c>
      <c r="O12727">
        <v>45</v>
      </c>
      <c r="P12727">
        <v>49.5</v>
      </c>
      <c r="Q12727">
        <v>49.5</v>
      </c>
      <c r="R12727">
        <v>55</v>
      </c>
      <c r="S12727">
        <v>27700</v>
      </c>
      <c r="T12727">
        <v>33200</v>
      </c>
      <c r="U12727">
        <v>37600</v>
      </c>
    </row>
    <row r="12728" spans="1:21" hidden="1" x14ac:dyDescent="0.45">
      <c r="A12728" t="str">
        <f t="shared" si="209"/>
        <v>YAG10EUL7FPsychologyAll</v>
      </c>
      <c r="B12728" t="s">
        <v>116</v>
      </c>
      <c r="C12728" t="s">
        <v>142</v>
      </c>
      <c r="D12728">
        <v>10</v>
      </c>
      <c r="E12728" t="s">
        <v>137</v>
      </c>
      <c r="F12728" t="s">
        <v>145</v>
      </c>
      <c r="G12728" t="s">
        <v>143</v>
      </c>
      <c r="H12728" t="s">
        <v>65</v>
      </c>
      <c r="I12728" t="s">
        <v>28</v>
      </c>
      <c r="J12728">
        <v>255</v>
      </c>
      <c r="K12728">
        <v>46.7</v>
      </c>
      <c r="L12728">
        <v>140</v>
      </c>
      <c r="M12728">
        <v>24.8</v>
      </c>
      <c r="N12728">
        <v>0.8</v>
      </c>
      <c r="O12728">
        <v>22.2</v>
      </c>
      <c r="P12728">
        <v>25.7</v>
      </c>
      <c r="Q12728">
        <v>27.7</v>
      </c>
      <c r="R12728">
        <v>55</v>
      </c>
      <c r="S12728">
        <v>20800</v>
      </c>
      <c r="T12728">
        <v>30700</v>
      </c>
      <c r="U12728">
        <v>39800</v>
      </c>
    </row>
    <row r="12729" spans="1:21" hidden="1" x14ac:dyDescent="0.45">
      <c r="A12729" t="str">
        <f t="shared" si="209"/>
        <v>YAG10EUL7MPsychologyAll</v>
      </c>
      <c r="B12729" t="s">
        <v>116</v>
      </c>
      <c r="C12729" t="s">
        <v>142</v>
      </c>
      <c r="D12729">
        <v>10</v>
      </c>
      <c r="E12729" t="s">
        <v>137</v>
      </c>
      <c r="F12729" t="s">
        <v>145</v>
      </c>
      <c r="G12729" t="s">
        <v>144</v>
      </c>
      <c r="H12729" t="s">
        <v>65</v>
      </c>
      <c r="I12729" t="s">
        <v>28</v>
      </c>
      <c r="J12729">
        <v>65</v>
      </c>
      <c r="K12729">
        <v>48.8</v>
      </c>
      <c r="L12729">
        <v>35</v>
      </c>
      <c r="M12729">
        <v>21.6</v>
      </c>
      <c r="N12729">
        <v>1.6</v>
      </c>
      <c r="O12729">
        <v>18.399999999999999</v>
      </c>
      <c r="P12729">
        <v>23.2</v>
      </c>
      <c r="Q12729">
        <v>28</v>
      </c>
      <c r="R12729" t="s">
        <v>161</v>
      </c>
      <c r="S12729" t="s">
        <v>161</v>
      </c>
      <c r="T12729" t="s">
        <v>161</v>
      </c>
      <c r="U12729" t="s">
        <v>161</v>
      </c>
    </row>
    <row r="12730" spans="1:21" hidden="1" x14ac:dyDescent="0.45">
      <c r="A12730" t="str">
        <f t="shared" si="209"/>
        <v>YAG10EUL8FPsychologyAll</v>
      </c>
      <c r="B12730" t="s">
        <v>116</v>
      </c>
      <c r="C12730" t="s">
        <v>142</v>
      </c>
      <c r="D12730">
        <v>10</v>
      </c>
      <c r="E12730" t="s">
        <v>137</v>
      </c>
      <c r="F12730" t="s">
        <v>139</v>
      </c>
      <c r="G12730" t="s">
        <v>143</v>
      </c>
      <c r="H12730" t="s">
        <v>65</v>
      </c>
      <c r="I12730" t="s">
        <v>28</v>
      </c>
      <c r="J12730">
        <v>40</v>
      </c>
      <c r="K12730">
        <v>19.399999999999999</v>
      </c>
      <c r="L12730">
        <v>30</v>
      </c>
      <c r="M12730">
        <v>36.1</v>
      </c>
      <c r="N12730">
        <v>0</v>
      </c>
      <c r="O12730">
        <v>41.7</v>
      </c>
      <c r="P12730">
        <v>44.4</v>
      </c>
      <c r="Q12730">
        <v>44.4</v>
      </c>
      <c r="R12730">
        <v>15</v>
      </c>
      <c r="S12730">
        <v>27000</v>
      </c>
      <c r="T12730">
        <v>34700</v>
      </c>
      <c r="U12730">
        <v>44900</v>
      </c>
    </row>
    <row r="12731" spans="1:21" hidden="1" x14ac:dyDescent="0.45">
      <c r="A12731" t="str">
        <f t="shared" si="209"/>
        <v>YAG10EUL8MPsychologyAll</v>
      </c>
      <c r="B12731" t="s">
        <v>116</v>
      </c>
      <c r="C12731" t="s">
        <v>142</v>
      </c>
      <c r="D12731">
        <v>10</v>
      </c>
      <c r="E12731" t="s">
        <v>137</v>
      </c>
      <c r="F12731" t="s">
        <v>139</v>
      </c>
      <c r="G12731" t="s">
        <v>144</v>
      </c>
      <c r="H12731" t="s">
        <v>65</v>
      </c>
      <c r="I12731" t="s">
        <v>28</v>
      </c>
      <c r="J12731">
        <v>15</v>
      </c>
      <c r="K12731">
        <v>0</v>
      </c>
      <c r="L12731">
        <v>15</v>
      </c>
      <c r="M12731">
        <v>46.2</v>
      </c>
      <c r="N12731">
        <v>0</v>
      </c>
      <c r="O12731">
        <v>46.2</v>
      </c>
      <c r="P12731">
        <v>53.8</v>
      </c>
      <c r="Q12731">
        <v>53.8</v>
      </c>
      <c r="R12731" t="s">
        <v>161</v>
      </c>
      <c r="S12731" t="s">
        <v>161</v>
      </c>
      <c r="T12731" t="s">
        <v>161</v>
      </c>
      <c r="U12731" t="s">
        <v>161</v>
      </c>
    </row>
    <row r="12732" spans="1:21" hidden="1" x14ac:dyDescent="0.45">
      <c r="A12732" t="str">
        <f t="shared" si="209"/>
        <v>YAG5EUL7FPsychologyAll</v>
      </c>
      <c r="B12732" t="s">
        <v>116</v>
      </c>
      <c r="C12732" t="s">
        <v>140</v>
      </c>
      <c r="D12732">
        <v>5</v>
      </c>
      <c r="E12732" t="s">
        <v>137</v>
      </c>
      <c r="F12732" t="s">
        <v>145</v>
      </c>
      <c r="G12732" t="s">
        <v>143</v>
      </c>
      <c r="H12732" t="s">
        <v>65</v>
      </c>
      <c r="I12732" t="s">
        <v>28</v>
      </c>
      <c r="J12732">
        <v>390</v>
      </c>
      <c r="K12732">
        <v>40</v>
      </c>
      <c r="L12732">
        <v>235</v>
      </c>
      <c r="M12732">
        <v>26.8</v>
      </c>
      <c r="N12732">
        <v>3</v>
      </c>
      <c r="O12732">
        <v>19.399999999999999</v>
      </c>
      <c r="P12732">
        <v>28.3</v>
      </c>
      <c r="Q12732">
        <v>30.2</v>
      </c>
      <c r="R12732">
        <v>70</v>
      </c>
      <c r="S12732">
        <v>22000</v>
      </c>
      <c r="T12732">
        <v>29600</v>
      </c>
      <c r="U12732">
        <v>34300</v>
      </c>
    </row>
    <row r="12733" spans="1:21" hidden="1" x14ac:dyDescent="0.45">
      <c r="A12733" t="str">
        <f t="shared" si="209"/>
        <v>YAG5EUL7MPsychologyAll</v>
      </c>
      <c r="B12733" t="s">
        <v>116</v>
      </c>
      <c r="C12733" t="s">
        <v>140</v>
      </c>
      <c r="D12733">
        <v>5</v>
      </c>
      <c r="E12733" t="s">
        <v>137</v>
      </c>
      <c r="F12733" t="s">
        <v>145</v>
      </c>
      <c r="G12733" t="s">
        <v>144</v>
      </c>
      <c r="H12733" t="s">
        <v>65</v>
      </c>
      <c r="I12733" t="s">
        <v>28</v>
      </c>
      <c r="J12733">
        <v>105</v>
      </c>
      <c r="K12733">
        <v>33.299999999999997</v>
      </c>
      <c r="L12733">
        <v>70</v>
      </c>
      <c r="M12733">
        <v>26.3</v>
      </c>
      <c r="N12733">
        <v>1.5</v>
      </c>
      <c r="O12733">
        <v>23.4</v>
      </c>
      <c r="P12733">
        <v>32.1</v>
      </c>
      <c r="Q12733">
        <v>38.9</v>
      </c>
      <c r="R12733">
        <v>25</v>
      </c>
      <c r="S12733">
        <v>22600</v>
      </c>
      <c r="T12733">
        <v>31400</v>
      </c>
      <c r="U12733">
        <v>46400</v>
      </c>
    </row>
    <row r="12734" spans="1:21" hidden="1" x14ac:dyDescent="0.45">
      <c r="A12734" t="str">
        <f t="shared" si="209"/>
        <v>YAG5EUL8FPsychologyAll</v>
      </c>
      <c r="B12734" t="s">
        <v>116</v>
      </c>
      <c r="C12734" t="s">
        <v>140</v>
      </c>
      <c r="D12734">
        <v>5</v>
      </c>
      <c r="E12734" t="s">
        <v>137</v>
      </c>
      <c r="F12734" t="s">
        <v>139</v>
      </c>
      <c r="G12734" t="s">
        <v>143</v>
      </c>
      <c r="H12734" t="s">
        <v>65</v>
      </c>
      <c r="I12734" t="s">
        <v>28</v>
      </c>
      <c r="J12734">
        <v>80</v>
      </c>
      <c r="K12734">
        <v>29.9</v>
      </c>
      <c r="L12734">
        <v>55</v>
      </c>
      <c r="M12734">
        <v>25.5</v>
      </c>
      <c r="N12734">
        <v>4</v>
      </c>
      <c r="O12734">
        <v>38</v>
      </c>
      <c r="P12734">
        <v>40.6</v>
      </c>
      <c r="Q12734">
        <v>40.6</v>
      </c>
      <c r="R12734">
        <v>30</v>
      </c>
      <c r="S12734">
        <v>22600</v>
      </c>
      <c r="T12734">
        <v>33600</v>
      </c>
      <c r="U12734">
        <v>38700</v>
      </c>
    </row>
    <row r="12735" spans="1:21" hidden="1" x14ac:dyDescent="0.45">
      <c r="A12735" t="str">
        <f t="shared" si="209"/>
        <v>YAG5EUL8MPsychologyAll</v>
      </c>
      <c r="B12735" t="s">
        <v>116</v>
      </c>
      <c r="C12735" t="s">
        <v>140</v>
      </c>
      <c r="D12735">
        <v>5</v>
      </c>
      <c r="E12735" t="s">
        <v>137</v>
      </c>
      <c r="F12735" t="s">
        <v>139</v>
      </c>
      <c r="G12735" t="s">
        <v>144</v>
      </c>
      <c r="H12735" t="s">
        <v>65</v>
      </c>
      <c r="I12735" t="s">
        <v>28</v>
      </c>
      <c r="J12735">
        <v>30</v>
      </c>
      <c r="K12735">
        <v>42.2</v>
      </c>
      <c r="L12735">
        <v>20</v>
      </c>
      <c r="M12735">
        <v>23.3</v>
      </c>
      <c r="N12735">
        <v>0</v>
      </c>
      <c r="O12735">
        <v>34.5</v>
      </c>
      <c r="P12735">
        <v>34.5</v>
      </c>
      <c r="Q12735">
        <v>34.5</v>
      </c>
      <c r="R12735" t="s">
        <v>161</v>
      </c>
      <c r="S12735" t="s">
        <v>161</v>
      </c>
      <c r="T12735" t="s">
        <v>161</v>
      </c>
      <c r="U12735" t="s">
        <v>161</v>
      </c>
    </row>
    <row r="12736" spans="1:21" hidden="1" x14ac:dyDescent="0.45">
      <c r="A12736" t="str">
        <f t="shared" si="209"/>
        <v>YAG3EUL7FPsychologyAll</v>
      </c>
      <c r="B12736" t="s">
        <v>116</v>
      </c>
      <c r="C12736" t="s">
        <v>141</v>
      </c>
      <c r="D12736">
        <v>3</v>
      </c>
      <c r="E12736" t="s">
        <v>137</v>
      </c>
      <c r="F12736" t="s">
        <v>145</v>
      </c>
      <c r="G12736" t="s">
        <v>143</v>
      </c>
      <c r="H12736" t="s">
        <v>65</v>
      </c>
      <c r="I12736" t="s">
        <v>28</v>
      </c>
      <c r="J12736">
        <v>380</v>
      </c>
      <c r="K12736">
        <v>36.799999999999997</v>
      </c>
      <c r="L12736">
        <v>240</v>
      </c>
      <c r="M12736">
        <v>20.9</v>
      </c>
      <c r="N12736">
        <v>2.6</v>
      </c>
      <c r="O12736">
        <v>22</v>
      </c>
      <c r="P12736">
        <v>34.6</v>
      </c>
      <c r="Q12736">
        <v>39.6</v>
      </c>
      <c r="R12736">
        <v>85</v>
      </c>
      <c r="S12736">
        <v>19300</v>
      </c>
      <c r="T12736">
        <v>23700</v>
      </c>
      <c r="U12736">
        <v>30700</v>
      </c>
    </row>
    <row r="12737" spans="1:21" hidden="1" x14ac:dyDescent="0.45">
      <c r="A12737" t="str">
        <f t="shared" si="209"/>
        <v>YAG3EUL7MPsychologyAll</v>
      </c>
      <c r="B12737" t="s">
        <v>116</v>
      </c>
      <c r="C12737" t="s">
        <v>141</v>
      </c>
      <c r="D12737">
        <v>3</v>
      </c>
      <c r="E12737" t="s">
        <v>137</v>
      </c>
      <c r="F12737" t="s">
        <v>145</v>
      </c>
      <c r="G12737" t="s">
        <v>144</v>
      </c>
      <c r="H12737" t="s">
        <v>65</v>
      </c>
      <c r="I12737" t="s">
        <v>28</v>
      </c>
      <c r="J12737">
        <v>100</v>
      </c>
      <c r="K12737">
        <v>39.799999999999997</v>
      </c>
      <c r="L12737">
        <v>60</v>
      </c>
      <c r="M12737">
        <v>19</v>
      </c>
      <c r="N12737">
        <v>4.5</v>
      </c>
      <c r="O12737">
        <v>21</v>
      </c>
      <c r="P12737">
        <v>30.7</v>
      </c>
      <c r="Q12737">
        <v>36.700000000000003</v>
      </c>
      <c r="R12737">
        <v>20</v>
      </c>
      <c r="S12737">
        <v>20800</v>
      </c>
      <c r="T12737">
        <v>27400</v>
      </c>
      <c r="U12737">
        <v>31800</v>
      </c>
    </row>
    <row r="12738" spans="1:21" hidden="1" x14ac:dyDescent="0.45">
      <c r="A12738" t="str">
        <f t="shared" si="209"/>
        <v>YAG3EUL8FPsychologyAll</v>
      </c>
      <c r="B12738" t="s">
        <v>116</v>
      </c>
      <c r="C12738" t="s">
        <v>141</v>
      </c>
      <c r="D12738">
        <v>3</v>
      </c>
      <c r="E12738" t="s">
        <v>137</v>
      </c>
      <c r="F12738" t="s">
        <v>139</v>
      </c>
      <c r="G12738" t="s">
        <v>143</v>
      </c>
      <c r="H12738" t="s">
        <v>65</v>
      </c>
      <c r="I12738" t="s">
        <v>28</v>
      </c>
      <c r="J12738">
        <v>60</v>
      </c>
      <c r="K12738">
        <v>19.100000000000001</v>
      </c>
      <c r="L12738">
        <v>50</v>
      </c>
      <c r="M12738">
        <v>27.2</v>
      </c>
      <c r="N12738">
        <v>1.7</v>
      </c>
      <c r="O12738">
        <v>42.8</v>
      </c>
      <c r="P12738">
        <v>50.3</v>
      </c>
      <c r="Q12738">
        <v>52</v>
      </c>
      <c r="R12738">
        <v>25</v>
      </c>
      <c r="S12738">
        <v>25900</v>
      </c>
      <c r="T12738">
        <v>32500</v>
      </c>
      <c r="U12738">
        <v>42000</v>
      </c>
    </row>
    <row r="12739" spans="1:21" hidden="1" x14ac:dyDescent="0.45">
      <c r="A12739" t="str">
        <f t="shared" si="209"/>
        <v>YAG3EUL8MPsychologyAll</v>
      </c>
      <c r="B12739" t="s">
        <v>116</v>
      </c>
      <c r="C12739" t="s">
        <v>141</v>
      </c>
      <c r="D12739">
        <v>3</v>
      </c>
      <c r="E12739" t="s">
        <v>137</v>
      </c>
      <c r="F12739" t="s">
        <v>139</v>
      </c>
      <c r="G12739" t="s">
        <v>144</v>
      </c>
      <c r="H12739" t="s">
        <v>65</v>
      </c>
      <c r="I12739" t="s">
        <v>28</v>
      </c>
      <c r="J12739">
        <v>35</v>
      </c>
      <c r="K12739">
        <v>16.399999999999999</v>
      </c>
      <c r="L12739">
        <v>30</v>
      </c>
      <c r="M12739">
        <v>13.1</v>
      </c>
      <c r="N12739">
        <v>6.6</v>
      </c>
      <c r="O12739">
        <v>54.1</v>
      </c>
      <c r="P12739">
        <v>63.9</v>
      </c>
      <c r="Q12739">
        <v>63.9</v>
      </c>
      <c r="R12739">
        <v>15</v>
      </c>
      <c r="S12739">
        <v>12800</v>
      </c>
      <c r="T12739">
        <v>38000</v>
      </c>
      <c r="U12739">
        <v>44900</v>
      </c>
    </row>
    <row r="12740" spans="1:21" hidden="1" x14ac:dyDescent="0.45">
      <c r="A12740" t="str">
        <f t="shared" si="209"/>
        <v>YAG1EUL7FPsychologyAll</v>
      </c>
      <c r="B12740" t="s">
        <v>116</v>
      </c>
      <c r="C12740" t="s">
        <v>49</v>
      </c>
      <c r="D12740">
        <v>1</v>
      </c>
      <c r="E12740" t="s">
        <v>137</v>
      </c>
      <c r="F12740" t="s">
        <v>145</v>
      </c>
      <c r="G12740" t="s">
        <v>143</v>
      </c>
      <c r="H12740" t="s">
        <v>65</v>
      </c>
      <c r="I12740" t="s">
        <v>28</v>
      </c>
      <c r="J12740">
        <v>330</v>
      </c>
      <c r="K12740">
        <v>25.9</v>
      </c>
      <c r="L12740">
        <v>245</v>
      </c>
      <c r="M12740">
        <v>23.5</v>
      </c>
      <c r="N12740">
        <v>6.4</v>
      </c>
      <c r="O12740">
        <v>24.4</v>
      </c>
      <c r="P12740">
        <v>37.200000000000003</v>
      </c>
      <c r="Q12740">
        <v>44.2</v>
      </c>
      <c r="R12740">
        <v>80</v>
      </c>
      <c r="S12740">
        <v>17900</v>
      </c>
      <c r="T12740">
        <v>22300</v>
      </c>
      <c r="U12740">
        <v>30700</v>
      </c>
    </row>
    <row r="12741" spans="1:21" hidden="1" x14ac:dyDescent="0.45">
      <c r="A12741" t="str">
        <f t="shared" si="209"/>
        <v>YAG1EUL7MPsychologyAll</v>
      </c>
      <c r="B12741" t="s">
        <v>116</v>
      </c>
      <c r="C12741" t="s">
        <v>49</v>
      </c>
      <c r="D12741">
        <v>1</v>
      </c>
      <c r="E12741" t="s">
        <v>137</v>
      </c>
      <c r="F12741" t="s">
        <v>145</v>
      </c>
      <c r="G12741" t="s">
        <v>144</v>
      </c>
      <c r="H12741" t="s">
        <v>65</v>
      </c>
      <c r="I12741" t="s">
        <v>28</v>
      </c>
      <c r="J12741">
        <v>135</v>
      </c>
      <c r="K12741">
        <v>31.2</v>
      </c>
      <c r="L12741">
        <v>90</v>
      </c>
      <c r="M12741">
        <v>23.7</v>
      </c>
      <c r="N12741">
        <v>4</v>
      </c>
      <c r="O12741">
        <v>18.7</v>
      </c>
      <c r="P12741">
        <v>34.5</v>
      </c>
      <c r="Q12741">
        <v>41.1</v>
      </c>
      <c r="R12741">
        <v>25</v>
      </c>
      <c r="S12741">
        <v>18600</v>
      </c>
      <c r="T12741">
        <v>22300</v>
      </c>
      <c r="U12741">
        <v>37200</v>
      </c>
    </row>
    <row r="12742" spans="1:21" hidden="1" x14ac:dyDescent="0.45">
      <c r="A12742" t="str">
        <f t="shared" si="209"/>
        <v>YAG1EUL8FPsychologyAll</v>
      </c>
      <c r="B12742" t="s">
        <v>116</v>
      </c>
      <c r="C12742" t="s">
        <v>49</v>
      </c>
      <c r="D12742">
        <v>1</v>
      </c>
      <c r="E12742" t="s">
        <v>137</v>
      </c>
      <c r="F12742" t="s">
        <v>139</v>
      </c>
      <c r="G12742" t="s">
        <v>143</v>
      </c>
      <c r="H12742" t="s">
        <v>65</v>
      </c>
      <c r="I12742" t="s">
        <v>28</v>
      </c>
      <c r="J12742">
        <v>85</v>
      </c>
      <c r="K12742">
        <v>24.8</v>
      </c>
      <c r="L12742">
        <v>65</v>
      </c>
      <c r="M12742">
        <v>19.100000000000001</v>
      </c>
      <c r="N12742">
        <v>3.6</v>
      </c>
      <c r="O12742">
        <v>47.4</v>
      </c>
      <c r="P12742">
        <v>52.5</v>
      </c>
      <c r="Q12742">
        <v>52.5</v>
      </c>
      <c r="R12742">
        <v>40</v>
      </c>
      <c r="S12742">
        <v>27000</v>
      </c>
      <c r="T12742">
        <v>32800</v>
      </c>
      <c r="U12742">
        <v>37200</v>
      </c>
    </row>
    <row r="12743" spans="1:21" hidden="1" x14ac:dyDescent="0.45">
      <c r="A12743" t="str">
        <f t="shared" ref="A12743:A12806" si="210">"YAG"&amp;D12743 &amp;E12743 &amp;F12743 &amp; G12743 &amp;H12743 &amp;I12743</f>
        <v>YAG1EUL8MPsychologyAll</v>
      </c>
      <c r="B12743" t="s">
        <v>116</v>
      </c>
      <c r="C12743" t="s">
        <v>49</v>
      </c>
      <c r="D12743">
        <v>1</v>
      </c>
      <c r="E12743" t="s">
        <v>137</v>
      </c>
      <c r="F12743" t="s">
        <v>139</v>
      </c>
      <c r="G12743" t="s">
        <v>144</v>
      </c>
      <c r="H12743" t="s">
        <v>65</v>
      </c>
      <c r="I12743" t="s">
        <v>28</v>
      </c>
      <c r="J12743">
        <v>35</v>
      </c>
      <c r="K12743">
        <v>27.7</v>
      </c>
      <c r="L12743">
        <v>30</v>
      </c>
      <c r="M12743">
        <v>20.100000000000001</v>
      </c>
      <c r="N12743">
        <v>10</v>
      </c>
      <c r="O12743">
        <v>39.200000000000003</v>
      </c>
      <c r="P12743">
        <v>42.1</v>
      </c>
      <c r="Q12743">
        <v>42.1</v>
      </c>
      <c r="R12743">
        <v>15</v>
      </c>
      <c r="S12743">
        <v>27700</v>
      </c>
      <c r="T12743">
        <v>33900</v>
      </c>
      <c r="U12743">
        <v>42700</v>
      </c>
    </row>
    <row r="12744" spans="1:21" hidden="1" x14ac:dyDescent="0.45">
      <c r="A12744" t="str">
        <f t="shared" si="210"/>
        <v>YAG10EUL7F+MPsychologyAbroad</v>
      </c>
      <c r="B12744" t="s">
        <v>116</v>
      </c>
      <c r="C12744" t="s">
        <v>142</v>
      </c>
      <c r="D12744">
        <v>10</v>
      </c>
      <c r="E12744" t="s">
        <v>137</v>
      </c>
      <c r="F12744" t="s">
        <v>145</v>
      </c>
      <c r="G12744" t="s">
        <v>138</v>
      </c>
      <c r="H12744" t="s">
        <v>65</v>
      </c>
      <c r="I12744" t="s">
        <v>146</v>
      </c>
      <c r="J12744">
        <v>30</v>
      </c>
      <c r="K12744">
        <v>0</v>
      </c>
      <c r="L12744">
        <v>30</v>
      </c>
      <c r="M12744">
        <v>96.6</v>
      </c>
      <c r="N12744">
        <v>0</v>
      </c>
      <c r="O12744">
        <v>3.4</v>
      </c>
      <c r="P12744">
        <v>3.4</v>
      </c>
      <c r="Q12744">
        <v>3.4</v>
      </c>
      <c r="R12744" t="s">
        <v>157</v>
      </c>
      <c r="S12744" t="s">
        <v>157</v>
      </c>
      <c r="T12744" t="s">
        <v>157</v>
      </c>
      <c r="U12744" t="s">
        <v>157</v>
      </c>
    </row>
    <row r="12745" spans="1:21" hidden="1" x14ac:dyDescent="0.45">
      <c r="A12745" t="str">
        <f t="shared" si="210"/>
        <v>YAG10EUL7F+MPsychologyEast Midlands</v>
      </c>
      <c r="B12745" t="s">
        <v>116</v>
      </c>
      <c r="C12745" t="s">
        <v>142</v>
      </c>
      <c r="D12745">
        <v>10</v>
      </c>
      <c r="E12745" t="s">
        <v>137</v>
      </c>
      <c r="F12745" t="s">
        <v>145</v>
      </c>
      <c r="G12745" t="s">
        <v>138</v>
      </c>
      <c r="H12745" t="s">
        <v>65</v>
      </c>
      <c r="I12745" t="s">
        <v>147</v>
      </c>
      <c r="J12745">
        <v>15</v>
      </c>
      <c r="K12745">
        <v>0</v>
      </c>
      <c r="L12745">
        <v>15</v>
      </c>
      <c r="M12745">
        <v>52.2</v>
      </c>
      <c r="N12745">
        <v>0</v>
      </c>
      <c r="O12745">
        <v>30.4</v>
      </c>
      <c r="P12745">
        <v>39.1</v>
      </c>
      <c r="Q12745">
        <v>47.8</v>
      </c>
      <c r="R12745" t="s">
        <v>161</v>
      </c>
      <c r="S12745" t="s">
        <v>161</v>
      </c>
      <c r="T12745" t="s">
        <v>161</v>
      </c>
      <c r="U12745" t="s">
        <v>161</v>
      </c>
    </row>
    <row r="12746" spans="1:21" hidden="1" x14ac:dyDescent="0.45">
      <c r="A12746" t="str">
        <f t="shared" si="210"/>
        <v>YAG10EUL7F+MPsychologyEast of England</v>
      </c>
      <c r="B12746" t="s">
        <v>116</v>
      </c>
      <c r="C12746" t="s">
        <v>142</v>
      </c>
      <c r="D12746">
        <v>10</v>
      </c>
      <c r="E12746" t="s">
        <v>137</v>
      </c>
      <c r="F12746" t="s">
        <v>145</v>
      </c>
      <c r="G12746" t="s">
        <v>138</v>
      </c>
      <c r="H12746" t="s">
        <v>65</v>
      </c>
      <c r="I12746" t="s">
        <v>148</v>
      </c>
      <c r="J12746" t="s">
        <v>161</v>
      </c>
      <c r="K12746" t="s">
        <v>161</v>
      </c>
      <c r="L12746" t="s">
        <v>161</v>
      </c>
      <c r="M12746" t="s">
        <v>161</v>
      </c>
      <c r="N12746" t="s">
        <v>161</v>
      </c>
      <c r="O12746" t="s">
        <v>161</v>
      </c>
      <c r="P12746" t="s">
        <v>161</v>
      </c>
      <c r="Q12746" t="s">
        <v>161</v>
      </c>
      <c r="R12746" t="s">
        <v>157</v>
      </c>
      <c r="S12746" t="s">
        <v>157</v>
      </c>
      <c r="T12746" t="s">
        <v>157</v>
      </c>
      <c r="U12746" t="s">
        <v>157</v>
      </c>
    </row>
    <row r="12747" spans="1:21" hidden="1" x14ac:dyDescent="0.45">
      <c r="A12747" t="str">
        <f t="shared" si="210"/>
        <v>YAG10EUL7F+MPsychologyLondon</v>
      </c>
      <c r="B12747" t="s">
        <v>116</v>
      </c>
      <c r="C12747" t="s">
        <v>142</v>
      </c>
      <c r="D12747">
        <v>10</v>
      </c>
      <c r="E12747" t="s">
        <v>137</v>
      </c>
      <c r="F12747" t="s">
        <v>145</v>
      </c>
      <c r="G12747" t="s">
        <v>138</v>
      </c>
      <c r="H12747" t="s">
        <v>65</v>
      </c>
      <c r="I12747" t="s">
        <v>149</v>
      </c>
      <c r="J12747">
        <v>80</v>
      </c>
      <c r="K12747">
        <v>0</v>
      </c>
      <c r="L12747">
        <v>80</v>
      </c>
      <c r="M12747">
        <v>34.5</v>
      </c>
      <c r="N12747">
        <v>2.7</v>
      </c>
      <c r="O12747">
        <v>53.5</v>
      </c>
      <c r="P12747">
        <v>61.5</v>
      </c>
      <c r="Q12747">
        <v>62.8</v>
      </c>
      <c r="R12747">
        <v>40</v>
      </c>
      <c r="S12747">
        <v>25200</v>
      </c>
      <c r="T12747">
        <v>37600</v>
      </c>
      <c r="U12747">
        <v>44900</v>
      </c>
    </row>
    <row r="12748" spans="1:21" hidden="1" x14ac:dyDescent="0.45">
      <c r="A12748" t="str">
        <f t="shared" si="210"/>
        <v>YAG10EUL7F+MPsychologyNorth East</v>
      </c>
      <c r="B12748" t="s">
        <v>116</v>
      </c>
      <c r="C12748" t="s">
        <v>142</v>
      </c>
      <c r="D12748">
        <v>10</v>
      </c>
      <c r="E12748" t="s">
        <v>137</v>
      </c>
      <c r="F12748" t="s">
        <v>145</v>
      </c>
      <c r="G12748" t="s">
        <v>138</v>
      </c>
      <c r="H12748" t="s">
        <v>65</v>
      </c>
      <c r="I12748" t="s">
        <v>150</v>
      </c>
      <c r="J12748">
        <v>5</v>
      </c>
      <c r="K12748">
        <v>0</v>
      </c>
      <c r="L12748">
        <v>5</v>
      </c>
      <c r="M12748">
        <v>40</v>
      </c>
      <c r="N12748">
        <v>0</v>
      </c>
      <c r="O12748">
        <v>40</v>
      </c>
      <c r="P12748">
        <v>60</v>
      </c>
      <c r="Q12748">
        <v>60</v>
      </c>
      <c r="R12748" t="s">
        <v>161</v>
      </c>
      <c r="S12748" t="s">
        <v>161</v>
      </c>
      <c r="T12748" t="s">
        <v>161</v>
      </c>
      <c r="U12748" t="s">
        <v>161</v>
      </c>
    </row>
    <row r="12749" spans="1:21" hidden="1" x14ac:dyDescent="0.45">
      <c r="A12749" t="str">
        <f t="shared" si="210"/>
        <v>YAG10EUL7F+MPsychologyNorth West</v>
      </c>
      <c r="B12749" t="s">
        <v>116</v>
      </c>
      <c r="C12749" t="s">
        <v>142</v>
      </c>
      <c r="D12749">
        <v>10</v>
      </c>
      <c r="E12749" t="s">
        <v>137</v>
      </c>
      <c r="F12749" t="s">
        <v>145</v>
      </c>
      <c r="G12749" t="s">
        <v>138</v>
      </c>
      <c r="H12749" t="s">
        <v>65</v>
      </c>
      <c r="I12749" t="s">
        <v>151</v>
      </c>
      <c r="J12749">
        <v>10</v>
      </c>
      <c r="K12749">
        <v>0</v>
      </c>
      <c r="L12749">
        <v>10</v>
      </c>
      <c r="M12749">
        <v>15.8</v>
      </c>
      <c r="N12749">
        <v>0</v>
      </c>
      <c r="O12749">
        <v>84.2</v>
      </c>
      <c r="P12749">
        <v>84.2</v>
      </c>
      <c r="Q12749">
        <v>84.2</v>
      </c>
      <c r="R12749" t="s">
        <v>161</v>
      </c>
      <c r="S12749" t="s">
        <v>161</v>
      </c>
      <c r="T12749" t="s">
        <v>161</v>
      </c>
      <c r="U12749" t="s">
        <v>161</v>
      </c>
    </row>
    <row r="12750" spans="1:21" hidden="1" x14ac:dyDescent="0.45">
      <c r="A12750" t="str">
        <f t="shared" si="210"/>
        <v>YAG10EUL7F+MPsychologyNorthern Ireland</v>
      </c>
      <c r="B12750" t="s">
        <v>116</v>
      </c>
      <c r="C12750" t="s">
        <v>142</v>
      </c>
      <c r="D12750">
        <v>10</v>
      </c>
      <c r="E12750" t="s">
        <v>137</v>
      </c>
      <c r="F12750" t="s">
        <v>145</v>
      </c>
      <c r="G12750" t="s">
        <v>138</v>
      </c>
      <c r="H12750" t="s">
        <v>65</v>
      </c>
      <c r="I12750" t="s">
        <v>152</v>
      </c>
      <c r="J12750">
        <v>5</v>
      </c>
      <c r="K12750">
        <v>0</v>
      </c>
      <c r="L12750">
        <v>5</v>
      </c>
      <c r="M12750">
        <v>33.299999999999997</v>
      </c>
      <c r="N12750">
        <v>0</v>
      </c>
      <c r="O12750">
        <v>66.7</v>
      </c>
      <c r="P12750">
        <v>66.7</v>
      </c>
      <c r="Q12750">
        <v>66.7</v>
      </c>
      <c r="R12750" t="s">
        <v>161</v>
      </c>
      <c r="S12750" t="s">
        <v>161</v>
      </c>
      <c r="T12750" t="s">
        <v>161</v>
      </c>
      <c r="U12750" t="s">
        <v>161</v>
      </c>
    </row>
    <row r="12751" spans="1:21" hidden="1" x14ac:dyDescent="0.45">
      <c r="A12751" t="str">
        <f t="shared" si="210"/>
        <v>YAG10EUL7F+MPsychologyScotland</v>
      </c>
      <c r="B12751" t="s">
        <v>116</v>
      </c>
      <c r="C12751" t="s">
        <v>142</v>
      </c>
      <c r="D12751">
        <v>10</v>
      </c>
      <c r="E12751" t="s">
        <v>137</v>
      </c>
      <c r="F12751" t="s">
        <v>145</v>
      </c>
      <c r="G12751" t="s">
        <v>138</v>
      </c>
      <c r="H12751" t="s">
        <v>65</v>
      </c>
      <c r="I12751" t="s">
        <v>153</v>
      </c>
      <c r="J12751">
        <v>10</v>
      </c>
      <c r="K12751">
        <v>0</v>
      </c>
      <c r="L12751">
        <v>10</v>
      </c>
      <c r="M12751">
        <v>50</v>
      </c>
      <c r="N12751">
        <v>0</v>
      </c>
      <c r="O12751">
        <v>50</v>
      </c>
      <c r="P12751">
        <v>50</v>
      </c>
      <c r="Q12751">
        <v>50</v>
      </c>
      <c r="R12751" t="s">
        <v>161</v>
      </c>
      <c r="S12751" t="s">
        <v>161</v>
      </c>
      <c r="T12751" t="s">
        <v>161</v>
      </c>
      <c r="U12751" t="s">
        <v>161</v>
      </c>
    </row>
    <row r="12752" spans="1:21" hidden="1" x14ac:dyDescent="0.45">
      <c r="A12752" t="str">
        <f t="shared" si="210"/>
        <v>YAG10EUL7F+MPsychologySouth East</v>
      </c>
      <c r="B12752" t="s">
        <v>116</v>
      </c>
      <c r="C12752" t="s">
        <v>142</v>
      </c>
      <c r="D12752">
        <v>10</v>
      </c>
      <c r="E12752" t="s">
        <v>137</v>
      </c>
      <c r="F12752" t="s">
        <v>145</v>
      </c>
      <c r="G12752" t="s">
        <v>138</v>
      </c>
      <c r="H12752" t="s">
        <v>65</v>
      </c>
      <c r="I12752" t="s">
        <v>154</v>
      </c>
      <c r="J12752">
        <v>10</v>
      </c>
      <c r="K12752">
        <v>0</v>
      </c>
      <c r="L12752">
        <v>10</v>
      </c>
      <c r="M12752">
        <v>30</v>
      </c>
      <c r="N12752">
        <v>10</v>
      </c>
      <c r="O12752">
        <v>40</v>
      </c>
      <c r="P12752">
        <v>60</v>
      </c>
      <c r="Q12752">
        <v>60</v>
      </c>
      <c r="R12752" t="s">
        <v>161</v>
      </c>
      <c r="S12752" t="s">
        <v>161</v>
      </c>
      <c r="T12752" t="s">
        <v>161</v>
      </c>
      <c r="U12752" t="s">
        <v>161</v>
      </c>
    </row>
    <row r="12753" spans="1:21" hidden="1" x14ac:dyDescent="0.45">
      <c r="A12753" t="str">
        <f t="shared" si="210"/>
        <v>YAG10EUL7F+MPsychologySouth West</v>
      </c>
      <c r="B12753" t="s">
        <v>116</v>
      </c>
      <c r="C12753" t="s">
        <v>142</v>
      </c>
      <c r="D12753">
        <v>10</v>
      </c>
      <c r="E12753" t="s">
        <v>137</v>
      </c>
      <c r="F12753" t="s">
        <v>145</v>
      </c>
      <c r="G12753" t="s">
        <v>138</v>
      </c>
      <c r="H12753" t="s">
        <v>65</v>
      </c>
      <c r="I12753" t="s">
        <v>155</v>
      </c>
      <c r="J12753">
        <v>5</v>
      </c>
      <c r="K12753">
        <v>0</v>
      </c>
      <c r="L12753">
        <v>5</v>
      </c>
      <c r="M12753">
        <v>75</v>
      </c>
      <c r="N12753">
        <v>0</v>
      </c>
      <c r="O12753">
        <v>25</v>
      </c>
      <c r="P12753">
        <v>25</v>
      </c>
      <c r="Q12753">
        <v>25</v>
      </c>
      <c r="R12753" t="s">
        <v>161</v>
      </c>
      <c r="S12753" t="s">
        <v>161</v>
      </c>
      <c r="T12753" t="s">
        <v>161</v>
      </c>
      <c r="U12753" t="s">
        <v>161</v>
      </c>
    </row>
    <row r="12754" spans="1:21" hidden="1" x14ac:dyDescent="0.45">
      <c r="A12754" t="str">
        <f t="shared" si="210"/>
        <v>YAG10EUL7F+MPsychologyWales</v>
      </c>
      <c r="B12754" t="s">
        <v>116</v>
      </c>
      <c r="C12754" t="s">
        <v>142</v>
      </c>
      <c r="D12754">
        <v>10</v>
      </c>
      <c r="E12754" t="s">
        <v>137</v>
      </c>
      <c r="F12754" t="s">
        <v>145</v>
      </c>
      <c r="G12754" t="s">
        <v>138</v>
      </c>
      <c r="H12754" t="s">
        <v>65</v>
      </c>
      <c r="I12754" t="s">
        <v>158</v>
      </c>
      <c r="J12754" t="s">
        <v>161</v>
      </c>
      <c r="K12754" t="s">
        <v>161</v>
      </c>
      <c r="L12754" t="s">
        <v>161</v>
      </c>
      <c r="M12754" t="s">
        <v>161</v>
      </c>
      <c r="N12754" t="s">
        <v>161</v>
      </c>
      <c r="O12754" t="s">
        <v>161</v>
      </c>
      <c r="P12754" t="s">
        <v>161</v>
      </c>
      <c r="Q12754" t="s">
        <v>161</v>
      </c>
      <c r="R12754" t="s">
        <v>161</v>
      </c>
      <c r="S12754" t="s">
        <v>161</v>
      </c>
      <c r="T12754" t="s">
        <v>161</v>
      </c>
      <c r="U12754" t="s">
        <v>161</v>
      </c>
    </row>
    <row r="12755" spans="1:21" hidden="1" x14ac:dyDescent="0.45">
      <c r="A12755" t="str">
        <f t="shared" si="210"/>
        <v>YAG10EUL7F+MPsychologyWest Midlands</v>
      </c>
      <c r="B12755" t="s">
        <v>116</v>
      </c>
      <c r="C12755" t="s">
        <v>142</v>
      </c>
      <c r="D12755">
        <v>10</v>
      </c>
      <c r="E12755" t="s">
        <v>137</v>
      </c>
      <c r="F12755" t="s">
        <v>145</v>
      </c>
      <c r="G12755" t="s">
        <v>138</v>
      </c>
      <c r="H12755" t="s">
        <v>65</v>
      </c>
      <c r="I12755" t="s">
        <v>159</v>
      </c>
      <c r="J12755">
        <v>5</v>
      </c>
      <c r="K12755">
        <v>0</v>
      </c>
      <c r="L12755">
        <v>5</v>
      </c>
      <c r="M12755">
        <v>50</v>
      </c>
      <c r="N12755">
        <v>0</v>
      </c>
      <c r="O12755">
        <v>25</v>
      </c>
      <c r="P12755">
        <v>50</v>
      </c>
      <c r="Q12755">
        <v>50</v>
      </c>
      <c r="R12755" t="s">
        <v>161</v>
      </c>
      <c r="S12755" t="s">
        <v>161</v>
      </c>
      <c r="T12755" t="s">
        <v>161</v>
      </c>
      <c r="U12755" t="s">
        <v>161</v>
      </c>
    </row>
    <row r="12756" spans="1:21" hidden="1" x14ac:dyDescent="0.45">
      <c r="A12756" t="str">
        <f t="shared" si="210"/>
        <v>YAG10EUL7F+MPsychologyYorkshire and The Humber</v>
      </c>
      <c r="B12756" t="s">
        <v>116</v>
      </c>
      <c r="C12756" t="s">
        <v>142</v>
      </c>
      <c r="D12756">
        <v>10</v>
      </c>
      <c r="E12756" t="s">
        <v>137</v>
      </c>
      <c r="F12756" t="s">
        <v>145</v>
      </c>
      <c r="G12756" t="s">
        <v>138</v>
      </c>
      <c r="H12756" t="s">
        <v>65</v>
      </c>
      <c r="I12756" t="s">
        <v>160</v>
      </c>
      <c r="J12756" t="s">
        <v>161</v>
      </c>
      <c r="K12756" t="s">
        <v>161</v>
      </c>
      <c r="L12756" t="s">
        <v>161</v>
      </c>
      <c r="M12756" t="s">
        <v>161</v>
      </c>
      <c r="N12756" t="s">
        <v>161</v>
      </c>
      <c r="O12756" t="s">
        <v>161</v>
      </c>
      <c r="P12756" t="s">
        <v>161</v>
      </c>
      <c r="Q12756" t="s">
        <v>161</v>
      </c>
      <c r="R12756" t="s">
        <v>161</v>
      </c>
      <c r="S12756" t="s">
        <v>161</v>
      </c>
      <c r="T12756" t="s">
        <v>161</v>
      </c>
      <c r="U12756" t="s">
        <v>161</v>
      </c>
    </row>
    <row r="12757" spans="1:21" hidden="1" x14ac:dyDescent="0.45">
      <c r="A12757" t="str">
        <f t="shared" si="210"/>
        <v>YAG10EUL7F+MPsychologyNA</v>
      </c>
      <c r="B12757" t="s">
        <v>116</v>
      </c>
      <c r="C12757" t="s">
        <v>142</v>
      </c>
      <c r="D12757">
        <v>10</v>
      </c>
      <c r="E12757" t="s">
        <v>137</v>
      </c>
      <c r="F12757" t="s">
        <v>145</v>
      </c>
      <c r="G12757" t="s">
        <v>138</v>
      </c>
      <c r="H12757" t="s">
        <v>65</v>
      </c>
      <c r="I12757" t="s">
        <v>157</v>
      </c>
      <c r="J12757">
        <v>155</v>
      </c>
      <c r="K12757">
        <v>96.8</v>
      </c>
      <c r="L12757">
        <v>5</v>
      </c>
      <c r="M12757">
        <v>0</v>
      </c>
      <c r="N12757">
        <v>0</v>
      </c>
      <c r="O12757">
        <v>0</v>
      </c>
      <c r="P12757">
        <v>0</v>
      </c>
      <c r="Q12757">
        <v>3.2</v>
      </c>
      <c r="R12757" t="s">
        <v>157</v>
      </c>
      <c r="S12757" t="s">
        <v>157</v>
      </c>
      <c r="T12757" t="s">
        <v>157</v>
      </c>
      <c r="U12757" t="s">
        <v>157</v>
      </c>
    </row>
    <row r="12758" spans="1:21" hidden="1" x14ac:dyDescent="0.45">
      <c r="A12758" t="str">
        <f t="shared" si="210"/>
        <v>YAG10EUL8F+MPsychologyAbroad</v>
      </c>
      <c r="B12758" t="s">
        <v>116</v>
      </c>
      <c r="C12758" t="s">
        <v>142</v>
      </c>
      <c r="D12758">
        <v>10</v>
      </c>
      <c r="E12758" t="s">
        <v>137</v>
      </c>
      <c r="F12758" t="s">
        <v>139</v>
      </c>
      <c r="G12758" t="s">
        <v>138</v>
      </c>
      <c r="H12758" t="s">
        <v>65</v>
      </c>
      <c r="I12758" t="s">
        <v>146</v>
      </c>
      <c r="J12758">
        <v>10</v>
      </c>
      <c r="K12758">
        <v>0</v>
      </c>
      <c r="L12758">
        <v>10</v>
      </c>
      <c r="M12758">
        <v>100</v>
      </c>
      <c r="N12758">
        <v>0</v>
      </c>
      <c r="O12758">
        <v>0</v>
      </c>
      <c r="P12758">
        <v>0</v>
      </c>
      <c r="Q12758">
        <v>0</v>
      </c>
      <c r="R12758" t="s">
        <v>157</v>
      </c>
      <c r="S12758" t="s">
        <v>157</v>
      </c>
      <c r="T12758" t="s">
        <v>157</v>
      </c>
      <c r="U12758" t="s">
        <v>157</v>
      </c>
    </row>
    <row r="12759" spans="1:21" hidden="1" x14ac:dyDescent="0.45">
      <c r="A12759" t="str">
        <f t="shared" si="210"/>
        <v>YAG10EUL8F+MPsychologyEast Midlands</v>
      </c>
      <c r="B12759" t="s">
        <v>116</v>
      </c>
      <c r="C12759" t="s">
        <v>142</v>
      </c>
      <c r="D12759">
        <v>10</v>
      </c>
      <c r="E12759" t="s">
        <v>137</v>
      </c>
      <c r="F12759" t="s">
        <v>139</v>
      </c>
      <c r="G12759" t="s">
        <v>138</v>
      </c>
      <c r="H12759" t="s">
        <v>65</v>
      </c>
      <c r="I12759" t="s">
        <v>147</v>
      </c>
      <c r="J12759" t="s">
        <v>161</v>
      </c>
      <c r="K12759" t="s">
        <v>161</v>
      </c>
      <c r="L12759" t="s">
        <v>161</v>
      </c>
      <c r="M12759" t="s">
        <v>161</v>
      </c>
      <c r="N12759" t="s">
        <v>161</v>
      </c>
      <c r="O12759" t="s">
        <v>161</v>
      </c>
      <c r="P12759" t="s">
        <v>161</v>
      </c>
      <c r="Q12759" t="s">
        <v>161</v>
      </c>
      <c r="R12759" t="s">
        <v>161</v>
      </c>
      <c r="S12759" t="s">
        <v>161</v>
      </c>
      <c r="T12759" t="s">
        <v>161</v>
      </c>
      <c r="U12759" t="s">
        <v>161</v>
      </c>
    </row>
    <row r="12760" spans="1:21" hidden="1" x14ac:dyDescent="0.45">
      <c r="A12760" t="str">
        <f t="shared" si="210"/>
        <v>YAG10EUL8F+MPsychologyEast of England</v>
      </c>
      <c r="B12760" t="s">
        <v>116</v>
      </c>
      <c r="C12760" t="s">
        <v>142</v>
      </c>
      <c r="D12760">
        <v>10</v>
      </c>
      <c r="E12760" t="s">
        <v>137</v>
      </c>
      <c r="F12760" t="s">
        <v>139</v>
      </c>
      <c r="G12760" t="s">
        <v>138</v>
      </c>
      <c r="H12760" t="s">
        <v>65</v>
      </c>
      <c r="I12760" t="s">
        <v>148</v>
      </c>
      <c r="J12760">
        <v>5</v>
      </c>
      <c r="K12760">
        <v>0</v>
      </c>
      <c r="L12760">
        <v>5</v>
      </c>
      <c r="M12760">
        <v>40</v>
      </c>
      <c r="N12760">
        <v>0</v>
      </c>
      <c r="O12760">
        <v>60</v>
      </c>
      <c r="P12760">
        <v>60</v>
      </c>
      <c r="Q12760">
        <v>60</v>
      </c>
      <c r="R12760" t="s">
        <v>161</v>
      </c>
      <c r="S12760" t="s">
        <v>161</v>
      </c>
      <c r="T12760" t="s">
        <v>161</v>
      </c>
      <c r="U12760" t="s">
        <v>161</v>
      </c>
    </row>
    <row r="12761" spans="1:21" hidden="1" x14ac:dyDescent="0.45">
      <c r="A12761" t="str">
        <f t="shared" si="210"/>
        <v>YAG10EUL8F+MPsychologyLondon</v>
      </c>
      <c r="B12761" t="s">
        <v>116</v>
      </c>
      <c r="C12761" t="s">
        <v>142</v>
      </c>
      <c r="D12761">
        <v>10</v>
      </c>
      <c r="E12761" t="s">
        <v>137</v>
      </c>
      <c r="F12761" t="s">
        <v>139</v>
      </c>
      <c r="G12761" t="s">
        <v>138</v>
      </c>
      <c r="H12761" t="s">
        <v>65</v>
      </c>
      <c r="I12761" t="s">
        <v>149</v>
      </c>
      <c r="J12761">
        <v>10</v>
      </c>
      <c r="K12761">
        <v>0</v>
      </c>
      <c r="L12761">
        <v>10</v>
      </c>
      <c r="M12761">
        <v>14.3</v>
      </c>
      <c r="N12761">
        <v>0</v>
      </c>
      <c r="O12761">
        <v>85.7</v>
      </c>
      <c r="P12761">
        <v>85.7</v>
      </c>
      <c r="Q12761">
        <v>85.7</v>
      </c>
      <c r="R12761" t="s">
        <v>161</v>
      </c>
      <c r="S12761" t="s">
        <v>161</v>
      </c>
      <c r="T12761" t="s">
        <v>161</v>
      </c>
      <c r="U12761" t="s">
        <v>161</v>
      </c>
    </row>
    <row r="12762" spans="1:21" hidden="1" x14ac:dyDescent="0.45">
      <c r="A12762" t="str">
        <f t="shared" si="210"/>
        <v>YAG10EUL8F+MPsychologyNorth East</v>
      </c>
      <c r="B12762" t="s">
        <v>116</v>
      </c>
      <c r="C12762" t="s">
        <v>142</v>
      </c>
      <c r="D12762">
        <v>10</v>
      </c>
      <c r="E12762" t="s">
        <v>137</v>
      </c>
      <c r="F12762" t="s">
        <v>139</v>
      </c>
      <c r="G12762" t="s">
        <v>138</v>
      </c>
      <c r="H12762" t="s">
        <v>65</v>
      </c>
      <c r="I12762" t="s">
        <v>150</v>
      </c>
      <c r="J12762" t="s">
        <v>161</v>
      </c>
      <c r="K12762" t="s">
        <v>161</v>
      </c>
      <c r="L12762" t="s">
        <v>161</v>
      </c>
      <c r="M12762" t="s">
        <v>161</v>
      </c>
      <c r="N12762" t="s">
        <v>161</v>
      </c>
      <c r="O12762" t="s">
        <v>161</v>
      </c>
      <c r="P12762" t="s">
        <v>161</v>
      </c>
      <c r="Q12762" t="s">
        <v>161</v>
      </c>
      <c r="R12762" t="s">
        <v>157</v>
      </c>
      <c r="S12762" t="s">
        <v>157</v>
      </c>
      <c r="T12762" t="s">
        <v>157</v>
      </c>
      <c r="U12762" t="s">
        <v>157</v>
      </c>
    </row>
    <row r="12763" spans="1:21" hidden="1" x14ac:dyDescent="0.45">
      <c r="A12763" t="str">
        <f t="shared" si="210"/>
        <v>YAG10EUL8F+MPsychologyNorth West</v>
      </c>
      <c r="B12763" t="s">
        <v>116</v>
      </c>
      <c r="C12763" t="s">
        <v>142</v>
      </c>
      <c r="D12763">
        <v>10</v>
      </c>
      <c r="E12763" t="s">
        <v>137</v>
      </c>
      <c r="F12763" t="s">
        <v>139</v>
      </c>
      <c r="G12763" t="s">
        <v>138</v>
      </c>
      <c r="H12763" t="s">
        <v>65</v>
      </c>
      <c r="I12763" t="s">
        <v>151</v>
      </c>
      <c r="J12763">
        <v>5</v>
      </c>
      <c r="K12763">
        <v>0</v>
      </c>
      <c r="L12763">
        <v>5</v>
      </c>
      <c r="M12763">
        <v>25</v>
      </c>
      <c r="N12763">
        <v>0</v>
      </c>
      <c r="O12763">
        <v>50</v>
      </c>
      <c r="P12763">
        <v>75</v>
      </c>
      <c r="Q12763">
        <v>75</v>
      </c>
      <c r="R12763" t="s">
        <v>161</v>
      </c>
      <c r="S12763" t="s">
        <v>161</v>
      </c>
      <c r="T12763" t="s">
        <v>161</v>
      </c>
      <c r="U12763" t="s">
        <v>161</v>
      </c>
    </row>
    <row r="12764" spans="1:21" hidden="1" x14ac:dyDescent="0.45">
      <c r="A12764" t="str">
        <f t="shared" si="210"/>
        <v>YAG10EUL8F+MPsychologyNorthern Ireland</v>
      </c>
      <c r="B12764" t="s">
        <v>116</v>
      </c>
      <c r="C12764" t="s">
        <v>142</v>
      </c>
      <c r="D12764">
        <v>10</v>
      </c>
      <c r="E12764" t="s">
        <v>137</v>
      </c>
      <c r="F12764" t="s">
        <v>139</v>
      </c>
      <c r="G12764" t="s">
        <v>138</v>
      </c>
      <c r="H12764" t="s">
        <v>65</v>
      </c>
      <c r="I12764" t="s">
        <v>152</v>
      </c>
      <c r="J12764" t="s">
        <v>161</v>
      </c>
      <c r="K12764" t="s">
        <v>161</v>
      </c>
      <c r="L12764" t="s">
        <v>161</v>
      </c>
      <c r="M12764" t="s">
        <v>161</v>
      </c>
      <c r="N12764" t="s">
        <v>161</v>
      </c>
      <c r="O12764" t="s">
        <v>161</v>
      </c>
      <c r="P12764" t="s">
        <v>161</v>
      </c>
      <c r="Q12764" t="s">
        <v>161</v>
      </c>
      <c r="R12764" t="s">
        <v>161</v>
      </c>
      <c r="S12764" t="s">
        <v>161</v>
      </c>
      <c r="T12764" t="s">
        <v>161</v>
      </c>
      <c r="U12764" t="s">
        <v>161</v>
      </c>
    </row>
    <row r="12765" spans="1:21" hidden="1" x14ac:dyDescent="0.45">
      <c r="A12765" t="str">
        <f t="shared" si="210"/>
        <v>YAG10EUL8F+MPsychologyScotland</v>
      </c>
      <c r="B12765" t="s">
        <v>116</v>
      </c>
      <c r="C12765" t="s">
        <v>142</v>
      </c>
      <c r="D12765">
        <v>10</v>
      </c>
      <c r="E12765" t="s">
        <v>137</v>
      </c>
      <c r="F12765" t="s">
        <v>139</v>
      </c>
      <c r="G12765" t="s">
        <v>138</v>
      </c>
      <c r="H12765" t="s">
        <v>65</v>
      </c>
      <c r="I12765" t="s">
        <v>153</v>
      </c>
      <c r="J12765" t="s">
        <v>161</v>
      </c>
      <c r="K12765" t="s">
        <v>161</v>
      </c>
      <c r="L12765" t="s">
        <v>161</v>
      </c>
      <c r="M12765" t="s">
        <v>161</v>
      </c>
      <c r="N12765" t="s">
        <v>161</v>
      </c>
      <c r="O12765" t="s">
        <v>161</v>
      </c>
      <c r="P12765" t="s">
        <v>161</v>
      </c>
      <c r="Q12765" t="s">
        <v>161</v>
      </c>
      <c r="R12765" t="s">
        <v>157</v>
      </c>
      <c r="S12765" t="s">
        <v>157</v>
      </c>
      <c r="T12765" t="s">
        <v>157</v>
      </c>
      <c r="U12765" t="s">
        <v>157</v>
      </c>
    </row>
    <row r="12766" spans="1:21" hidden="1" x14ac:dyDescent="0.45">
      <c r="A12766" t="str">
        <f t="shared" si="210"/>
        <v>YAG10EUL8F+MPsychologySouth East</v>
      </c>
      <c r="B12766" t="s">
        <v>116</v>
      </c>
      <c r="C12766" t="s">
        <v>142</v>
      </c>
      <c r="D12766">
        <v>10</v>
      </c>
      <c r="E12766" t="s">
        <v>137</v>
      </c>
      <c r="F12766" t="s">
        <v>139</v>
      </c>
      <c r="G12766" t="s">
        <v>138</v>
      </c>
      <c r="H12766" t="s">
        <v>65</v>
      </c>
      <c r="I12766" t="s">
        <v>154</v>
      </c>
      <c r="J12766">
        <v>5</v>
      </c>
      <c r="K12766">
        <v>0</v>
      </c>
      <c r="L12766">
        <v>5</v>
      </c>
      <c r="M12766">
        <v>25</v>
      </c>
      <c r="N12766">
        <v>0</v>
      </c>
      <c r="O12766">
        <v>75</v>
      </c>
      <c r="P12766">
        <v>75</v>
      </c>
      <c r="Q12766">
        <v>75</v>
      </c>
      <c r="R12766" t="s">
        <v>161</v>
      </c>
      <c r="S12766" t="s">
        <v>161</v>
      </c>
      <c r="T12766" t="s">
        <v>161</v>
      </c>
      <c r="U12766" t="s">
        <v>161</v>
      </c>
    </row>
    <row r="12767" spans="1:21" hidden="1" x14ac:dyDescent="0.45">
      <c r="A12767" t="str">
        <f t="shared" si="210"/>
        <v>YAG10EUL8F+MPsychologySouth West</v>
      </c>
      <c r="B12767" t="s">
        <v>116</v>
      </c>
      <c r="C12767" t="s">
        <v>142</v>
      </c>
      <c r="D12767">
        <v>10</v>
      </c>
      <c r="E12767" t="s">
        <v>137</v>
      </c>
      <c r="F12767" t="s">
        <v>139</v>
      </c>
      <c r="G12767" t="s">
        <v>138</v>
      </c>
      <c r="H12767" t="s">
        <v>65</v>
      </c>
      <c r="I12767" t="s">
        <v>155</v>
      </c>
      <c r="J12767" t="s">
        <v>161</v>
      </c>
      <c r="K12767" t="s">
        <v>161</v>
      </c>
      <c r="L12767" t="s">
        <v>161</v>
      </c>
      <c r="M12767" t="s">
        <v>161</v>
      </c>
      <c r="N12767" t="s">
        <v>161</v>
      </c>
      <c r="O12767" t="s">
        <v>161</v>
      </c>
      <c r="P12767" t="s">
        <v>161</v>
      </c>
      <c r="Q12767" t="s">
        <v>161</v>
      </c>
      <c r="R12767" t="s">
        <v>157</v>
      </c>
      <c r="S12767" t="s">
        <v>157</v>
      </c>
      <c r="T12767" t="s">
        <v>157</v>
      </c>
      <c r="U12767" t="s">
        <v>157</v>
      </c>
    </row>
    <row r="12768" spans="1:21" hidden="1" x14ac:dyDescent="0.45">
      <c r="A12768" t="str">
        <f t="shared" si="210"/>
        <v>YAG10EUL8F+MPsychologyUnknown</v>
      </c>
      <c r="B12768" t="s">
        <v>116</v>
      </c>
      <c r="C12768" t="s">
        <v>142</v>
      </c>
      <c r="D12768">
        <v>10</v>
      </c>
      <c r="E12768" t="s">
        <v>137</v>
      </c>
      <c r="F12768" t="s">
        <v>139</v>
      </c>
      <c r="G12768" t="s">
        <v>138</v>
      </c>
      <c r="H12768" t="s">
        <v>65</v>
      </c>
      <c r="I12768" t="s">
        <v>156</v>
      </c>
      <c r="J12768" t="s">
        <v>161</v>
      </c>
      <c r="K12768" t="s">
        <v>161</v>
      </c>
      <c r="L12768" t="s">
        <v>161</v>
      </c>
      <c r="M12768" t="s">
        <v>161</v>
      </c>
      <c r="N12768" t="s">
        <v>161</v>
      </c>
      <c r="O12768" t="s">
        <v>161</v>
      </c>
      <c r="P12768" t="s">
        <v>161</v>
      </c>
      <c r="Q12768" t="s">
        <v>161</v>
      </c>
      <c r="R12768" t="s">
        <v>157</v>
      </c>
      <c r="S12768" t="s">
        <v>157</v>
      </c>
      <c r="T12768" t="s">
        <v>157</v>
      </c>
      <c r="U12768" t="s">
        <v>157</v>
      </c>
    </row>
    <row r="12769" spans="1:21" hidden="1" x14ac:dyDescent="0.45">
      <c r="A12769" t="str">
        <f t="shared" si="210"/>
        <v>YAG10EUL8F+MPsychologyWales</v>
      </c>
      <c r="B12769" t="s">
        <v>116</v>
      </c>
      <c r="C12769" t="s">
        <v>142</v>
      </c>
      <c r="D12769">
        <v>10</v>
      </c>
      <c r="E12769" t="s">
        <v>137</v>
      </c>
      <c r="F12769" t="s">
        <v>139</v>
      </c>
      <c r="G12769" t="s">
        <v>138</v>
      </c>
      <c r="H12769" t="s">
        <v>65</v>
      </c>
      <c r="I12769" t="s">
        <v>158</v>
      </c>
      <c r="J12769" t="s">
        <v>161</v>
      </c>
      <c r="K12769" t="s">
        <v>161</v>
      </c>
      <c r="L12769" t="s">
        <v>161</v>
      </c>
      <c r="M12769" t="s">
        <v>161</v>
      </c>
      <c r="N12769" t="s">
        <v>161</v>
      </c>
      <c r="O12769" t="s">
        <v>161</v>
      </c>
      <c r="P12769" t="s">
        <v>161</v>
      </c>
      <c r="Q12769" t="s">
        <v>161</v>
      </c>
      <c r="R12769" t="s">
        <v>161</v>
      </c>
      <c r="S12769" t="s">
        <v>161</v>
      </c>
      <c r="T12769" t="s">
        <v>161</v>
      </c>
      <c r="U12769" t="s">
        <v>161</v>
      </c>
    </row>
    <row r="12770" spans="1:21" hidden="1" x14ac:dyDescent="0.45">
      <c r="A12770" t="str">
        <f t="shared" si="210"/>
        <v>YAG10EUL8F+MPsychologyWest Midlands</v>
      </c>
      <c r="B12770" t="s">
        <v>116</v>
      </c>
      <c r="C12770" t="s">
        <v>142</v>
      </c>
      <c r="D12770">
        <v>10</v>
      </c>
      <c r="E12770" t="s">
        <v>137</v>
      </c>
      <c r="F12770" t="s">
        <v>139</v>
      </c>
      <c r="G12770" t="s">
        <v>138</v>
      </c>
      <c r="H12770" t="s">
        <v>65</v>
      </c>
      <c r="I12770" t="s">
        <v>159</v>
      </c>
      <c r="J12770">
        <v>5</v>
      </c>
      <c r="K12770">
        <v>0</v>
      </c>
      <c r="L12770">
        <v>5</v>
      </c>
      <c r="M12770">
        <v>50</v>
      </c>
      <c r="N12770">
        <v>0</v>
      </c>
      <c r="O12770">
        <v>50</v>
      </c>
      <c r="P12770">
        <v>50</v>
      </c>
      <c r="Q12770">
        <v>50</v>
      </c>
      <c r="R12770" t="s">
        <v>161</v>
      </c>
      <c r="S12770" t="s">
        <v>161</v>
      </c>
      <c r="T12770" t="s">
        <v>161</v>
      </c>
      <c r="U12770" t="s">
        <v>161</v>
      </c>
    </row>
    <row r="12771" spans="1:21" hidden="1" x14ac:dyDescent="0.45">
      <c r="A12771" t="str">
        <f t="shared" si="210"/>
        <v>YAG10EUL8F+MPsychologyNA</v>
      </c>
      <c r="B12771" t="s">
        <v>116</v>
      </c>
      <c r="C12771" t="s">
        <v>142</v>
      </c>
      <c r="D12771">
        <v>10</v>
      </c>
      <c r="E12771" t="s">
        <v>137</v>
      </c>
      <c r="F12771" t="s">
        <v>139</v>
      </c>
      <c r="G12771" t="s">
        <v>138</v>
      </c>
      <c r="H12771" t="s">
        <v>65</v>
      </c>
      <c r="I12771" t="s">
        <v>157</v>
      </c>
      <c r="J12771">
        <v>10</v>
      </c>
      <c r="K12771">
        <v>100</v>
      </c>
      <c r="L12771" t="s">
        <v>161</v>
      </c>
      <c r="M12771" t="s">
        <v>161</v>
      </c>
      <c r="N12771" t="s">
        <v>161</v>
      </c>
      <c r="O12771" t="s">
        <v>161</v>
      </c>
      <c r="P12771" t="s">
        <v>161</v>
      </c>
      <c r="Q12771" t="s">
        <v>161</v>
      </c>
      <c r="R12771" t="s">
        <v>157</v>
      </c>
      <c r="S12771" t="s">
        <v>157</v>
      </c>
      <c r="T12771" t="s">
        <v>157</v>
      </c>
      <c r="U12771" t="s">
        <v>157</v>
      </c>
    </row>
    <row r="12772" spans="1:21" hidden="1" x14ac:dyDescent="0.45">
      <c r="A12772" t="str">
        <f t="shared" si="210"/>
        <v>YAG5EUL7F+MPsychologyAbroad</v>
      </c>
      <c r="B12772" t="s">
        <v>116</v>
      </c>
      <c r="C12772" t="s">
        <v>140</v>
      </c>
      <c r="D12772">
        <v>5</v>
      </c>
      <c r="E12772" t="s">
        <v>137</v>
      </c>
      <c r="F12772" t="s">
        <v>145</v>
      </c>
      <c r="G12772" t="s">
        <v>138</v>
      </c>
      <c r="H12772" t="s">
        <v>65</v>
      </c>
      <c r="I12772" t="s">
        <v>146</v>
      </c>
      <c r="J12772">
        <v>40</v>
      </c>
      <c r="K12772">
        <v>0</v>
      </c>
      <c r="L12772">
        <v>40</v>
      </c>
      <c r="M12772">
        <v>91.5</v>
      </c>
      <c r="N12772">
        <v>2.8</v>
      </c>
      <c r="O12772">
        <v>5.6</v>
      </c>
      <c r="P12772">
        <v>5.6</v>
      </c>
      <c r="Q12772">
        <v>5.6</v>
      </c>
      <c r="R12772" t="s">
        <v>161</v>
      </c>
      <c r="S12772" t="s">
        <v>161</v>
      </c>
      <c r="T12772" t="s">
        <v>161</v>
      </c>
      <c r="U12772" t="s">
        <v>161</v>
      </c>
    </row>
    <row r="12773" spans="1:21" hidden="1" x14ac:dyDescent="0.45">
      <c r="A12773" t="str">
        <f t="shared" si="210"/>
        <v>YAG5EUL7F+MPsychologyEast Midlands</v>
      </c>
      <c r="B12773" t="s">
        <v>116</v>
      </c>
      <c r="C12773" t="s">
        <v>140</v>
      </c>
      <c r="D12773">
        <v>5</v>
      </c>
      <c r="E12773" t="s">
        <v>137</v>
      </c>
      <c r="F12773" t="s">
        <v>145</v>
      </c>
      <c r="G12773" t="s">
        <v>138</v>
      </c>
      <c r="H12773" t="s">
        <v>65</v>
      </c>
      <c r="I12773" t="s">
        <v>147</v>
      </c>
      <c r="J12773">
        <v>15</v>
      </c>
      <c r="K12773">
        <v>0</v>
      </c>
      <c r="L12773">
        <v>15</v>
      </c>
      <c r="M12773">
        <v>66.7</v>
      </c>
      <c r="N12773">
        <v>0</v>
      </c>
      <c r="O12773">
        <v>16.7</v>
      </c>
      <c r="P12773">
        <v>33.299999999999997</v>
      </c>
      <c r="Q12773">
        <v>33.299999999999997</v>
      </c>
      <c r="R12773" t="s">
        <v>161</v>
      </c>
      <c r="S12773" t="s">
        <v>161</v>
      </c>
      <c r="T12773" t="s">
        <v>161</v>
      </c>
      <c r="U12773" t="s">
        <v>161</v>
      </c>
    </row>
    <row r="12774" spans="1:21" hidden="1" x14ac:dyDescent="0.45">
      <c r="A12774" t="str">
        <f t="shared" si="210"/>
        <v>YAG5EUL7F+MPsychologyEast of England</v>
      </c>
      <c r="B12774" t="s">
        <v>116</v>
      </c>
      <c r="C12774" t="s">
        <v>140</v>
      </c>
      <c r="D12774">
        <v>5</v>
      </c>
      <c r="E12774" t="s">
        <v>137</v>
      </c>
      <c r="F12774" t="s">
        <v>145</v>
      </c>
      <c r="G12774" t="s">
        <v>138</v>
      </c>
      <c r="H12774" t="s">
        <v>65</v>
      </c>
      <c r="I12774" t="s">
        <v>148</v>
      </c>
      <c r="J12774">
        <v>20</v>
      </c>
      <c r="K12774">
        <v>0</v>
      </c>
      <c r="L12774">
        <v>20</v>
      </c>
      <c r="M12774">
        <v>47.4</v>
      </c>
      <c r="N12774">
        <v>6.3</v>
      </c>
      <c r="O12774">
        <v>40</v>
      </c>
      <c r="P12774">
        <v>40</v>
      </c>
      <c r="Q12774">
        <v>46.3</v>
      </c>
      <c r="R12774" t="s">
        <v>161</v>
      </c>
      <c r="S12774" t="s">
        <v>161</v>
      </c>
      <c r="T12774" t="s">
        <v>161</v>
      </c>
      <c r="U12774" t="s">
        <v>161</v>
      </c>
    </row>
    <row r="12775" spans="1:21" hidden="1" x14ac:dyDescent="0.45">
      <c r="A12775" t="str">
        <f t="shared" si="210"/>
        <v>YAG5EUL7F+MPsychologyLondon</v>
      </c>
      <c r="B12775" t="s">
        <v>116</v>
      </c>
      <c r="C12775" t="s">
        <v>140</v>
      </c>
      <c r="D12775">
        <v>5</v>
      </c>
      <c r="E12775" t="s">
        <v>137</v>
      </c>
      <c r="F12775" t="s">
        <v>145</v>
      </c>
      <c r="G12775" t="s">
        <v>138</v>
      </c>
      <c r="H12775" t="s">
        <v>65</v>
      </c>
      <c r="I12775" t="s">
        <v>149</v>
      </c>
      <c r="J12775">
        <v>135</v>
      </c>
      <c r="K12775">
        <v>0</v>
      </c>
      <c r="L12775">
        <v>135</v>
      </c>
      <c r="M12775">
        <v>33.799999999999997</v>
      </c>
      <c r="N12775">
        <v>5.7</v>
      </c>
      <c r="O12775">
        <v>44.9</v>
      </c>
      <c r="P12775">
        <v>58.3</v>
      </c>
      <c r="Q12775">
        <v>60.6</v>
      </c>
      <c r="R12775">
        <v>55</v>
      </c>
      <c r="S12775">
        <v>22300</v>
      </c>
      <c r="T12775">
        <v>29900</v>
      </c>
      <c r="U12775">
        <v>34700</v>
      </c>
    </row>
    <row r="12776" spans="1:21" hidden="1" x14ac:dyDescent="0.45">
      <c r="A12776" t="str">
        <f t="shared" si="210"/>
        <v>YAG5EUL7F+MPsychologyNorth East</v>
      </c>
      <c r="B12776" t="s">
        <v>116</v>
      </c>
      <c r="C12776" t="s">
        <v>140</v>
      </c>
      <c r="D12776">
        <v>5</v>
      </c>
      <c r="E12776" t="s">
        <v>137</v>
      </c>
      <c r="F12776" t="s">
        <v>145</v>
      </c>
      <c r="G12776" t="s">
        <v>138</v>
      </c>
      <c r="H12776" t="s">
        <v>65</v>
      </c>
      <c r="I12776" t="s">
        <v>150</v>
      </c>
      <c r="J12776">
        <v>5</v>
      </c>
      <c r="K12776">
        <v>0</v>
      </c>
      <c r="L12776">
        <v>5</v>
      </c>
      <c r="M12776">
        <v>33.299999999999997</v>
      </c>
      <c r="N12776">
        <v>33.299999999999997</v>
      </c>
      <c r="O12776">
        <v>0</v>
      </c>
      <c r="P12776">
        <v>33.299999999999997</v>
      </c>
      <c r="Q12776">
        <v>33.299999999999997</v>
      </c>
      <c r="R12776" t="s">
        <v>157</v>
      </c>
      <c r="S12776" t="s">
        <v>157</v>
      </c>
      <c r="T12776" t="s">
        <v>157</v>
      </c>
      <c r="U12776" t="s">
        <v>157</v>
      </c>
    </row>
    <row r="12777" spans="1:21" hidden="1" x14ac:dyDescent="0.45">
      <c r="A12777" t="str">
        <f t="shared" si="210"/>
        <v>YAG5EUL7F+MPsychologyNorth West</v>
      </c>
      <c r="B12777" t="s">
        <v>116</v>
      </c>
      <c r="C12777" t="s">
        <v>140</v>
      </c>
      <c r="D12777">
        <v>5</v>
      </c>
      <c r="E12777" t="s">
        <v>137</v>
      </c>
      <c r="F12777" t="s">
        <v>145</v>
      </c>
      <c r="G12777" t="s">
        <v>138</v>
      </c>
      <c r="H12777" t="s">
        <v>65</v>
      </c>
      <c r="I12777" t="s">
        <v>151</v>
      </c>
      <c r="J12777">
        <v>20</v>
      </c>
      <c r="K12777">
        <v>0</v>
      </c>
      <c r="L12777">
        <v>20</v>
      </c>
      <c r="M12777">
        <v>61.8</v>
      </c>
      <c r="N12777">
        <v>0</v>
      </c>
      <c r="O12777">
        <v>28.9</v>
      </c>
      <c r="P12777">
        <v>38.200000000000003</v>
      </c>
      <c r="Q12777">
        <v>38.200000000000003</v>
      </c>
      <c r="R12777" t="s">
        <v>161</v>
      </c>
      <c r="S12777" t="s">
        <v>161</v>
      </c>
      <c r="T12777" t="s">
        <v>161</v>
      </c>
      <c r="U12777" t="s">
        <v>161</v>
      </c>
    </row>
    <row r="12778" spans="1:21" hidden="1" x14ac:dyDescent="0.45">
      <c r="A12778" t="str">
        <f t="shared" si="210"/>
        <v>YAG5EUL7F+MPsychologyNorthern Ireland</v>
      </c>
      <c r="B12778" t="s">
        <v>116</v>
      </c>
      <c r="C12778" t="s">
        <v>140</v>
      </c>
      <c r="D12778">
        <v>5</v>
      </c>
      <c r="E12778" t="s">
        <v>137</v>
      </c>
      <c r="F12778" t="s">
        <v>145</v>
      </c>
      <c r="G12778" t="s">
        <v>138</v>
      </c>
      <c r="H12778" t="s">
        <v>65</v>
      </c>
      <c r="I12778" t="s">
        <v>152</v>
      </c>
      <c r="J12778">
        <v>5</v>
      </c>
      <c r="K12778">
        <v>0</v>
      </c>
      <c r="L12778">
        <v>5</v>
      </c>
      <c r="M12778">
        <v>33.299999999999997</v>
      </c>
      <c r="N12778">
        <v>0</v>
      </c>
      <c r="O12778">
        <v>66.7</v>
      </c>
      <c r="P12778">
        <v>66.7</v>
      </c>
      <c r="Q12778">
        <v>66.7</v>
      </c>
      <c r="R12778" t="s">
        <v>161</v>
      </c>
      <c r="S12778" t="s">
        <v>161</v>
      </c>
      <c r="T12778" t="s">
        <v>161</v>
      </c>
      <c r="U12778" t="s">
        <v>161</v>
      </c>
    </row>
    <row r="12779" spans="1:21" hidden="1" x14ac:dyDescent="0.45">
      <c r="A12779" t="str">
        <f t="shared" si="210"/>
        <v>YAG5EUL7F+MPsychologyScotland</v>
      </c>
      <c r="B12779" t="s">
        <v>116</v>
      </c>
      <c r="C12779" t="s">
        <v>140</v>
      </c>
      <c r="D12779">
        <v>5</v>
      </c>
      <c r="E12779" t="s">
        <v>137</v>
      </c>
      <c r="F12779" t="s">
        <v>145</v>
      </c>
      <c r="G12779" t="s">
        <v>138</v>
      </c>
      <c r="H12779" t="s">
        <v>65</v>
      </c>
      <c r="I12779" t="s">
        <v>153</v>
      </c>
      <c r="J12779">
        <v>10</v>
      </c>
      <c r="K12779">
        <v>0</v>
      </c>
      <c r="L12779">
        <v>10</v>
      </c>
      <c r="M12779">
        <v>36.799999999999997</v>
      </c>
      <c r="N12779">
        <v>0</v>
      </c>
      <c r="O12779">
        <v>31.6</v>
      </c>
      <c r="P12779">
        <v>63.2</v>
      </c>
      <c r="Q12779">
        <v>63.2</v>
      </c>
      <c r="R12779" t="s">
        <v>161</v>
      </c>
      <c r="S12779" t="s">
        <v>161</v>
      </c>
      <c r="T12779" t="s">
        <v>161</v>
      </c>
      <c r="U12779" t="s">
        <v>161</v>
      </c>
    </row>
    <row r="12780" spans="1:21" hidden="1" x14ac:dyDescent="0.45">
      <c r="A12780" t="str">
        <f t="shared" si="210"/>
        <v>YAG5EUL7F+MPsychologySouth East</v>
      </c>
      <c r="B12780" t="s">
        <v>116</v>
      </c>
      <c r="C12780" t="s">
        <v>140</v>
      </c>
      <c r="D12780">
        <v>5</v>
      </c>
      <c r="E12780" t="s">
        <v>137</v>
      </c>
      <c r="F12780" t="s">
        <v>145</v>
      </c>
      <c r="G12780" t="s">
        <v>138</v>
      </c>
      <c r="H12780" t="s">
        <v>65</v>
      </c>
      <c r="I12780" t="s">
        <v>154</v>
      </c>
      <c r="J12780">
        <v>40</v>
      </c>
      <c r="K12780">
        <v>0</v>
      </c>
      <c r="L12780">
        <v>40</v>
      </c>
      <c r="M12780">
        <v>27.8</v>
      </c>
      <c r="N12780">
        <v>2.8</v>
      </c>
      <c r="O12780">
        <v>22.2</v>
      </c>
      <c r="P12780">
        <v>66.7</v>
      </c>
      <c r="Q12780">
        <v>69.400000000000006</v>
      </c>
      <c r="R12780" t="s">
        <v>161</v>
      </c>
      <c r="S12780" t="s">
        <v>161</v>
      </c>
      <c r="T12780" t="s">
        <v>161</v>
      </c>
      <c r="U12780" t="s">
        <v>161</v>
      </c>
    </row>
    <row r="12781" spans="1:21" hidden="1" x14ac:dyDescent="0.45">
      <c r="A12781" t="str">
        <f t="shared" si="210"/>
        <v>YAG5EUL7F+MPsychologySouth West</v>
      </c>
      <c r="B12781" t="s">
        <v>116</v>
      </c>
      <c r="C12781" t="s">
        <v>140</v>
      </c>
      <c r="D12781">
        <v>5</v>
      </c>
      <c r="E12781" t="s">
        <v>137</v>
      </c>
      <c r="F12781" t="s">
        <v>145</v>
      </c>
      <c r="G12781" t="s">
        <v>138</v>
      </c>
      <c r="H12781" t="s">
        <v>65</v>
      </c>
      <c r="I12781" t="s">
        <v>155</v>
      </c>
      <c r="J12781">
        <v>15</v>
      </c>
      <c r="K12781">
        <v>0</v>
      </c>
      <c r="L12781">
        <v>15</v>
      </c>
      <c r="M12781">
        <v>38.5</v>
      </c>
      <c r="N12781">
        <v>7.7</v>
      </c>
      <c r="O12781">
        <v>46.2</v>
      </c>
      <c r="P12781">
        <v>46.2</v>
      </c>
      <c r="Q12781">
        <v>53.8</v>
      </c>
      <c r="R12781" t="s">
        <v>161</v>
      </c>
      <c r="S12781" t="s">
        <v>161</v>
      </c>
      <c r="T12781" t="s">
        <v>161</v>
      </c>
      <c r="U12781" t="s">
        <v>161</v>
      </c>
    </row>
    <row r="12782" spans="1:21" hidden="1" x14ac:dyDescent="0.45">
      <c r="A12782" t="str">
        <f t="shared" si="210"/>
        <v>YAG5EUL7F+MPsychologyWest Midlands</v>
      </c>
      <c r="B12782" t="s">
        <v>116</v>
      </c>
      <c r="C12782" t="s">
        <v>140</v>
      </c>
      <c r="D12782">
        <v>5</v>
      </c>
      <c r="E12782" t="s">
        <v>137</v>
      </c>
      <c r="F12782" t="s">
        <v>145</v>
      </c>
      <c r="G12782" t="s">
        <v>138</v>
      </c>
      <c r="H12782" t="s">
        <v>65</v>
      </c>
      <c r="I12782" t="s">
        <v>159</v>
      </c>
      <c r="J12782">
        <v>10</v>
      </c>
      <c r="K12782">
        <v>0</v>
      </c>
      <c r="L12782">
        <v>10</v>
      </c>
      <c r="M12782">
        <v>0</v>
      </c>
      <c r="N12782">
        <v>9.1</v>
      </c>
      <c r="O12782">
        <v>54.5</v>
      </c>
      <c r="P12782">
        <v>90.9</v>
      </c>
      <c r="Q12782">
        <v>90.9</v>
      </c>
      <c r="R12782" t="s">
        <v>161</v>
      </c>
      <c r="S12782" t="s">
        <v>161</v>
      </c>
      <c r="T12782" t="s">
        <v>161</v>
      </c>
      <c r="U12782" t="s">
        <v>161</v>
      </c>
    </row>
    <row r="12783" spans="1:21" hidden="1" x14ac:dyDescent="0.45">
      <c r="A12783" t="str">
        <f t="shared" si="210"/>
        <v>YAG5EUL7F+MPsychologyYorkshire and The Humber</v>
      </c>
      <c r="B12783" t="s">
        <v>116</v>
      </c>
      <c r="C12783" t="s">
        <v>140</v>
      </c>
      <c r="D12783">
        <v>5</v>
      </c>
      <c r="E12783" t="s">
        <v>137</v>
      </c>
      <c r="F12783" t="s">
        <v>145</v>
      </c>
      <c r="G12783" t="s">
        <v>138</v>
      </c>
      <c r="H12783" t="s">
        <v>65</v>
      </c>
      <c r="I12783" t="s">
        <v>160</v>
      </c>
      <c r="J12783">
        <v>10</v>
      </c>
      <c r="K12783">
        <v>0</v>
      </c>
      <c r="L12783">
        <v>10</v>
      </c>
      <c r="M12783">
        <v>75</v>
      </c>
      <c r="N12783">
        <v>0</v>
      </c>
      <c r="O12783">
        <v>25</v>
      </c>
      <c r="P12783">
        <v>25</v>
      </c>
      <c r="Q12783">
        <v>25</v>
      </c>
      <c r="R12783" t="s">
        <v>161</v>
      </c>
      <c r="S12783" t="s">
        <v>161</v>
      </c>
      <c r="T12783" t="s">
        <v>161</v>
      </c>
      <c r="U12783" t="s">
        <v>161</v>
      </c>
    </row>
    <row r="12784" spans="1:21" hidden="1" x14ac:dyDescent="0.45">
      <c r="A12784" t="str">
        <f t="shared" si="210"/>
        <v>YAG5EUL7F+MPsychologyNA</v>
      </c>
      <c r="B12784" t="s">
        <v>116</v>
      </c>
      <c r="C12784" t="s">
        <v>140</v>
      </c>
      <c r="D12784">
        <v>5</v>
      </c>
      <c r="E12784" t="s">
        <v>137</v>
      </c>
      <c r="F12784" t="s">
        <v>145</v>
      </c>
      <c r="G12784" t="s">
        <v>138</v>
      </c>
      <c r="H12784" t="s">
        <v>65</v>
      </c>
      <c r="I12784" t="s">
        <v>157</v>
      </c>
      <c r="J12784">
        <v>200</v>
      </c>
      <c r="K12784">
        <v>95.4</v>
      </c>
      <c r="L12784">
        <v>10</v>
      </c>
      <c r="M12784">
        <v>0.5</v>
      </c>
      <c r="N12784">
        <v>0</v>
      </c>
      <c r="O12784">
        <v>0</v>
      </c>
      <c r="P12784">
        <v>0</v>
      </c>
      <c r="Q12784">
        <v>4</v>
      </c>
      <c r="R12784" t="s">
        <v>157</v>
      </c>
      <c r="S12784" t="s">
        <v>157</v>
      </c>
      <c r="T12784" t="s">
        <v>157</v>
      </c>
      <c r="U12784" t="s">
        <v>157</v>
      </c>
    </row>
    <row r="12785" spans="1:21" hidden="1" x14ac:dyDescent="0.45">
      <c r="A12785" t="str">
        <f t="shared" si="210"/>
        <v>YAG5EUL8F+MPsychologyAbroad</v>
      </c>
      <c r="B12785" t="s">
        <v>116</v>
      </c>
      <c r="C12785" t="s">
        <v>140</v>
      </c>
      <c r="D12785">
        <v>5</v>
      </c>
      <c r="E12785" t="s">
        <v>137</v>
      </c>
      <c r="F12785" t="s">
        <v>139</v>
      </c>
      <c r="G12785" t="s">
        <v>138</v>
      </c>
      <c r="H12785" t="s">
        <v>65</v>
      </c>
      <c r="I12785" t="s">
        <v>146</v>
      </c>
      <c r="J12785">
        <v>10</v>
      </c>
      <c r="K12785">
        <v>0</v>
      </c>
      <c r="L12785">
        <v>10</v>
      </c>
      <c r="M12785">
        <v>50</v>
      </c>
      <c r="N12785">
        <v>10</v>
      </c>
      <c r="O12785">
        <v>40</v>
      </c>
      <c r="P12785">
        <v>40</v>
      </c>
      <c r="Q12785">
        <v>40</v>
      </c>
      <c r="R12785" t="s">
        <v>161</v>
      </c>
      <c r="S12785" t="s">
        <v>161</v>
      </c>
      <c r="T12785" t="s">
        <v>161</v>
      </c>
      <c r="U12785" t="s">
        <v>161</v>
      </c>
    </row>
    <row r="12786" spans="1:21" hidden="1" x14ac:dyDescent="0.45">
      <c r="A12786" t="str">
        <f t="shared" si="210"/>
        <v>YAG5EUL8F+MPsychologyEast Midlands</v>
      </c>
      <c r="B12786" t="s">
        <v>116</v>
      </c>
      <c r="C12786" t="s">
        <v>140</v>
      </c>
      <c r="D12786">
        <v>5</v>
      </c>
      <c r="E12786" t="s">
        <v>137</v>
      </c>
      <c r="F12786" t="s">
        <v>139</v>
      </c>
      <c r="G12786" t="s">
        <v>138</v>
      </c>
      <c r="H12786" t="s">
        <v>65</v>
      </c>
      <c r="I12786" t="s">
        <v>147</v>
      </c>
      <c r="J12786">
        <v>5</v>
      </c>
      <c r="K12786">
        <v>0</v>
      </c>
      <c r="L12786">
        <v>5</v>
      </c>
      <c r="M12786">
        <v>0</v>
      </c>
      <c r="N12786">
        <v>0</v>
      </c>
      <c r="O12786">
        <v>66.7</v>
      </c>
      <c r="P12786">
        <v>100</v>
      </c>
      <c r="Q12786">
        <v>100</v>
      </c>
      <c r="R12786" t="s">
        <v>161</v>
      </c>
      <c r="S12786" t="s">
        <v>161</v>
      </c>
      <c r="T12786" t="s">
        <v>161</v>
      </c>
      <c r="U12786" t="s">
        <v>161</v>
      </c>
    </row>
    <row r="12787" spans="1:21" hidden="1" x14ac:dyDescent="0.45">
      <c r="A12787" t="str">
        <f t="shared" si="210"/>
        <v>YAG5EUL8F+MPsychologyEast of England</v>
      </c>
      <c r="B12787" t="s">
        <v>116</v>
      </c>
      <c r="C12787" t="s">
        <v>140</v>
      </c>
      <c r="D12787">
        <v>5</v>
      </c>
      <c r="E12787" t="s">
        <v>137</v>
      </c>
      <c r="F12787" t="s">
        <v>139</v>
      </c>
      <c r="G12787" t="s">
        <v>138</v>
      </c>
      <c r="H12787" t="s">
        <v>65</v>
      </c>
      <c r="I12787" t="s">
        <v>148</v>
      </c>
      <c r="J12787" t="s">
        <v>161</v>
      </c>
      <c r="K12787" t="s">
        <v>161</v>
      </c>
      <c r="L12787" t="s">
        <v>161</v>
      </c>
      <c r="M12787" t="s">
        <v>161</v>
      </c>
      <c r="N12787" t="s">
        <v>161</v>
      </c>
      <c r="O12787" t="s">
        <v>161</v>
      </c>
      <c r="P12787" t="s">
        <v>161</v>
      </c>
      <c r="Q12787" t="s">
        <v>161</v>
      </c>
      <c r="R12787" t="s">
        <v>161</v>
      </c>
      <c r="S12787" t="s">
        <v>161</v>
      </c>
      <c r="T12787" t="s">
        <v>161</v>
      </c>
      <c r="U12787" t="s">
        <v>161</v>
      </c>
    </row>
    <row r="12788" spans="1:21" hidden="1" x14ac:dyDescent="0.45">
      <c r="A12788" t="str">
        <f t="shared" si="210"/>
        <v>YAG5EUL8F+MPsychologyLondon</v>
      </c>
      <c r="B12788" t="s">
        <v>116</v>
      </c>
      <c r="C12788" t="s">
        <v>140</v>
      </c>
      <c r="D12788">
        <v>5</v>
      </c>
      <c r="E12788" t="s">
        <v>137</v>
      </c>
      <c r="F12788" t="s">
        <v>139</v>
      </c>
      <c r="G12788" t="s">
        <v>138</v>
      </c>
      <c r="H12788" t="s">
        <v>65</v>
      </c>
      <c r="I12788" t="s">
        <v>149</v>
      </c>
      <c r="J12788">
        <v>25</v>
      </c>
      <c r="K12788">
        <v>0</v>
      </c>
      <c r="L12788">
        <v>25</v>
      </c>
      <c r="M12788">
        <v>32.6</v>
      </c>
      <c r="N12788">
        <v>4.7</v>
      </c>
      <c r="O12788">
        <v>62.8</v>
      </c>
      <c r="P12788">
        <v>62.8</v>
      </c>
      <c r="Q12788">
        <v>62.8</v>
      </c>
      <c r="R12788">
        <v>15</v>
      </c>
      <c r="S12788">
        <v>22600</v>
      </c>
      <c r="T12788">
        <v>37600</v>
      </c>
      <c r="U12788">
        <v>44900</v>
      </c>
    </row>
    <row r="12789" spans="1:21" hidden="1" x14ac:dyDescent="0.45">
      <c r="A12789" t="str">
        <f t="shared" si="210"/>
        <v>YAG5EUL8F+MPsychologyNorth East</v>
      </c>
      <c r="B12789" t="s">
        <v>116</v>
      </c>
      <c r="C12789" t="s">
        <v>140</v>
      </c>
      <c r="D12789">
        <v>5</v>
      </c>
      <c r="E12789" t="s">
        <v>137</v>
      </c>
      <c r="F12789" t="s">
        <v>139</v>
      </c>
      <c r="G12789" t="s">
        <v>138</v>
      </c>
      <c r="H12789" t="s">
        <v>65</v>
      </c>
      <c r="I12789" t="s">
        <v>150</v>
      </c>
      <c r="J12789">
        <v>5</v>
      </c>
      <c r="K12789">
        <v>0</v>
      </c>
      <c r="L12789">
        <v>5</v>
      </c>
      <c r="M12789">
        <v>100</v>
      </c>
      <c r="N12789">
        <v>0</v>
      </c>
      <c r="O12789">
        <v>0</v>
      </c>
      <c r="P12789">
        <v>0</v>
      </c>
      <c r="Q12789">
        <v>0</v>
      </c>
      <c r="R12789" t="s">
        <v>157</v>
      </c>
      <c r="S12789" t="s">
        <v>157</v>
      </c>
      <c r="T12789" t="s">
        <v>157</v>
      </c>
      <c r="U12789" t="s">
        <v>157</v>
      </c>
    </row>
    <row r="12790" spans="1:21" hidden="1" x14ac:dyDescent="0.45">
      <c r="A12790" t="str">
        <f t="shared" si="210"/>
        <v>YAG5EUL8F+MPsychologyNorth West</v>
      </c>
      <c r="B12790" t="s">
        <v>116</v>
      </c>
      <c r="C12790" t="s">
        <v>140</v>
      </c>
      <c r="D12790">
        <v>5</v>
      </c>
      <c r="E12790" t="s">
        <v>137</v>
      </c>
      <c r="F12790" t="s">
        <v>139</v>
      </c>
      <c r="G12790" t="s">
        <v>138</v>
      </c>
      <c r="H12790" t="s">
        <v>65</v>
      </c>
      <c r="I12790" t="s">
        <v>151</v>
      </c>
      <c r="J12790">
        <v>5</v>
      </c>
      <c r="K12790">
        <v>0</v>
      </c>
      <c r="L12790">
        <v>5</v>
      </c>
      <c r="M12790">
        <v>75</v>
      </c>
      <c r="N12790">
        <v>0</v>
      </c>
      <c r="O12790">
        <v>25</v>
      </c>
      <c r="P12790">
        <v>25</v>
      </c>
      <c r="Q12790">
        <v>25</v>
      </c>
      <c r="R12790" t="s">
        <v>161</v>
      </c>
      <c r="S12790" t="s">
        <v>161</v>
      </c>
      <c r="T12790" t="s">
        <v>161</v>
      </c>
      <c r="U12790" t="s">
        <v>161</v>
      </c>
    </row>
    <row r="12791" spans="1:21" hidden="1" x14ac:dyDescent="0.45">
      <c r="A12791" t="str">
        <f t="shared" si="210"/>
        <v>YAG5EUL8F+MPsychologyNorthern Ireland</v>
      </c>
      <c r="B12791" t="s">
        <v>116</v>
      </c>
      <c r="C12791" t="s">
        <v>140</v>
      </c>
      <c r="D12791">
        <v>5</v>
      </c>
      <c r="E12791" t="s">
        <v>137</v>
      </c>
      <c r="F12791" t="s">
        <v>139</v>
      </c>
      <c r="G12791" t="s">
        <v>138</v>
      </c>
      <c r="H12791" t="s">
        <v>65</v>
      </c>
      <c r="I12791" t="s">
        <v>152</v>
      </c>
      <c r="J12791" t="s">
        <v>161</v>
      </c>
      <c r="K12791" t="s">
        <v>161</v>
      </c>
      <c r="L12791" t="s">
        <v>161</v>
      </c>
      <c r="M12791" t="s">
        <v>161</v>
      </c>
      <c r="N12791" t="s">
        <v>161</v>
      </c>
      <c r="O12791" t="s">
        <v>161</v>
      </c>
      <c r="P12791" t="s">
        <v>161</v>
      </c>
      <c r="Q12791" t="s">
        <v>161</v>
      </c>
      <c r="R12791" t="s">
        <v>161</v>
      </c>
      <c r="S12791" t="s">
        <v>161</v>
      </c>
      <c r="T12791" t="s">
        <v>161</v>
      </c>
      <c r="U12791" t="s">
        <v>161</v>
      </c>
    </row>
    <row r="12792" spans="1:21" hidden="1" x14ac:dyDescent="0.45">
      <c r="A12792" t="str">
        <f t="shared" si="210"/>
        <v>YAG5EUL8F+MPsychologyScotland</v>
      </c>
      <c r="B12792" t="s">
        <v>116</v>
      </c>
      <c r="C12792" t="s">
        <v>140</v>
      </c>
      <c r="D12792">
        <v>5</v>
      </c>
      <c r="E12792" t="s">
        <v>137</v>
      </c>
      <c r="F12792" t="s">
        <v>139</v>
      </c>
      <c r="G12792" t="s">
        <v>138</v>
      </c>
      <c r="H12792" t="s">
        <v>65</v>
      </c>
      <c r="I12792" t="s">
        <v>153</v>
      </c>
      <c r="J12792" t="s">
        <v>161</v>
      </c>
      <c r="K12792" t="s">
        <v>161</v>
      </c>
      <c r="L12792" t="s">
        <v>161</v>
      </c>
      <c r="M12792" t="s">
        <v>161</v>
      </c>
      <c r="N12792" t="s">
        <v>161</v>
      </c>
      <c r="O12792" t="s">
        <v>161</v>
      </c>
      <c r="P12792" t="s">
        <v>161</v>
      </c>
      <c r="Q12792" t="s">
        <v>161</v>
      </c>
      <c r="R12792" t="s">
        <v>157</v>
      </c>
      <c r="S12792" t="s">
        <v>157</v>
      </c>
      <c r="T12792" t="s">
        <v>157</v>
      </c>
      <c r="U12792" t="s">
        <v>157</v>
      </c>
    </row>
    <row r="12793" spans="1:21" hidden="1" x14ac:dyDescent="0.45">
      <c r="A12793" t="str">
        <f t="shared" si="210"/>
        <v>YAG5EUL8F+MPsychologySouth East</v>
      </c>
      <c r="B12793" t="s">
        <v>116</v>
      </c>
      <c r="C12793" t="s">
        <v>140</v>
      </c>
      <c r="D12793">
        <v>5</v>
      </c>
      <c r="E12793" t="s">
        <v>137</v>
      </c>
      <c r="F12793" t="s">
        <v>139</v>
      </c>
      <c r="G12793" t="s">
        <v>138</v>
      </c>
      <c r="H12793" t="s">
        <v>65</v>
      </c>
      <c r="I12793" t="s">
        <v>154</v>
      </c>
      <c r="J12793">
        <v>15</v>
      </c>
      <c r="K12793">
        <v>0</v>
      </c>
      <c r="L12793">
        <v>15</v>
      </c>
      <c r="M12793">
        <v>26.5</v>
      </c>
      <c r="N12793">
        <v>0</v>
      </c>
      <c r="O12793">
        <v>64.7</v>
      </c>
      <c r="P12793">
        <v>73.5</v>
      </c>
      <c r="Q12793">
        <v>73.5</v>
      </c>
      <c r="R12793" t="s">
        <v>161</v>
      </c>
      <c r="S12793" t="s">
        <v>161</v>
      </c>
      <c r="T12793" t="s">
        <v>161</v>
      </c>
      <c r="U12793" t="s">
        <v>161</v>
      </c>
    </row>
    <row r="12794" spans="1:21" hidden="1" x14ac:dyDescent="0.45">
      <c r="A12794" t="str">
        <f t="shared" si="210"/>
        <v>YAG5EUL8F+MPsychologySouth West</v>
      </c>
      <c r="B12794" t="s">
        <v>116</v>
      </c>
      <c r="C12794" t="s">
        <v>140</v>
      </c>
      <c r="D12794">
        <v>5</v>
      </c>
      <c r="E12794" t="s">
        <v>137</v>
      </c>
      <c r="F12794" t="s">
        <v>139</v>
      </c>
      <c r="G12794" t="s">
        <v>138</v>
      </c>
      <c r="H12794" t="s">
        <v>65</v>
      </c>
      <c r="I12794" t="s">
        <v>155</v>
      </c>
      <c r="J12794">
        <v>5</v>
      </c>
      <c r="K12794">
        <v>0</v>
      </c>
      <c r="L12794">
        <v>5</v>
      </c>
      <c r="M12794">
        <v>33.299999999999997</v>
      </c>
      <c r="N12794">
        <v>0</v>
      </c>
      <c r="O12794">
        <v>66.7</v>
      </c>
      <c r="P12794">
        <v>66.7</v>
      </c>
      <c r="Q12794">
        <v>66.7</v>
      </c>
      <c r="R12794" t="s">
        <v>161</v>
      </c>
      <c r="S12794" t="s">
        <v>161</v>
      </c>
      <c r="T12794" t="s">
        <v>161</v>
      </c>
      <c r="U12794" t="s">
        <v>161</v>
      </c>
    </row>
    <row r="12795" spans="1:21" hidden="1" x14ac:dyDescent="0.45">
      <c r="A12795" t="str">
        <f t="shared" si="210"/>
        <v>YAG5EUL8F+MPsychologyWales</v>
      </c>
      <c r="B12795" t="s">
        <v>116</v>
      </c>
      <c r="C12795" t="s">
        <v>140</v>
      </c>
      <c r="D12795">
        <v>5</v>
      </c>
      <c r="E12795" t="s">
        <v>137</v>
      </c>
      <c r="F12795" t="s">
        <v>139</v>
      </c>
      <c r="G12795" t="s">
        <v>138</v>
      </c>
      <c r="H12795" t="s">
        <v>65</v>
      </c>
      <c r="I12795" t="s">
        <v>158</v>
      </c>
      <c r="J12795" t="s">
        <v>161</v>
      </c>
      <c r="K12795" t="s">
        <v>161</v>
      </c>
      <c r="L12795" t="s">
        <v>161</v>
      </c>
      <c r="M12795" t="s">
        <v>161</v>
      </c>
      <c r="N12795" t="s">
        <v>161</v>
      </c>
      <c r="O12795" t="s">
        <v>161</v>
      </c>
      <c r="P12795" t="s">
        <v>161</v>
      </c>
      <c r="Q12795" t="s">
        <v>161</v>
      </c>
      <c r="R12795" t="s">
        <v>161</v>
      </c>
      <c r="S12795" t="s">
        <v>161</v>
      </c>
      <c r="T12795" t="s">
        <v>161</v>
      </c>
      <c r="U12795" t="s">
        <v>161</v>
      </c>
    </row>
    <row r="12796" spans="1:21" hidden="1" x14ac:dyDescent="0.45">
      <c r="A12796" t="str">
        <f t="shared" si="210"/>
        <v>YAG5EUL8F+MPsychologyWest Midlands</v>
      </c>
      <c r="B12796" t="s">
        <v>116</v>
      </c>
      <c r="C12796" t="s">
        <v>140</v>
      </c>
      <c r="D12796">
        <v>5</v>
      </c>
      <c r="E12796" t="s">
        <v>137</v>
      </c>
      <c r="F12796" t="s">
        <v>139</v>
      </c>
      <c r="G12796" t="s">
        <v>138</v>
      </c>
      <c r="H12796" t="s">
        <v>65</v>
      </c>
      <c r="I12796" t="s">
        <v>159</v>
      </c>
      <c r="J12796">
        <v>5</v>
      </c>
      <c r="K12796">
        <v>0</v>
      </c>
      <c r="L12796">
        <v>5</v>
      </c>
      <c r="M12796">
        <v>45.4</v>
      </c>
      <c r="N12796">
        <v>0</v>
      </c>
      <c r="O12796">
        <v>54.6</v>
      </c>
      <c r="P12796">
        <v>54.6</v>
      </c>
      <c r="Q12796">
        <v>54.6</v>
      </c>
      <c r="R12796" t="s">
        <v>161</v>
      </c>
      <c r="S12796" t="s">
        <v>161</v>
      </c>
      <c r="T12796" t="s">
        <v>161</v>
      </c>
      <c r="U12796" t="s">
        <v>161</v>
      </c>
    </row>
    <row r="12797" spans="1:21" hidden="1" x14ac:dyDescent="0.45">
      <c r="A12797" t="str">
        <f t="shared" si="210"/>
        <v>YAG5EUL8F+MPsychologyYorkshire and The Humber</v>
      </c>
      <c r="B12797" t="s">
        <v>116</v>
      </c>
      <c r="C12797" t="s">
        <v>140</v>
      </c>
      <c r="D12797">
        <v>5</v>
      </c>
      <c r="E12797" t="s">
        <v>137</v>
      </c>
      <c r="F12797" t="s">
        <v>139</v>
      </c>
      <c r="G12797" t="s">
        <v>138</v>
      </c>
      <c r="H12797" t="s">
        <v>65</v>
      </c>
      <c r="I12797" t="s">
        <v>160</v>
      </c>
      <c r="J12797">
        <v>5</v>
      </c>
      <c r="K12797">
        <v>0</v>
      </c>
      <c r="L12797">
        <v>5</v>
      </c>
      <c r="M12797">
        <v>20</v>
      </c>
      <c r="N12797">
        <v>20</v>
      </c>
      <c r="O12797">
        <v>60</v>
      </c>
      <c r="P12797">
        <v>60</v>
      </c>
      <c r="Q12797">
        <v>60</v>
      </c>
      <c r="R12797" t="s">
        <v>161</v>
      </c>
      <c r="S12797" t="s">
        <v>161</v>
      </c>
      <c r="T12797" t="s">
        <v>161</v>
      </c>
      <c r="U12797" t="s">
        <v>161</v>
      </c>
    </row>
    <row r="12798" spans="1:21" hidden="1" x14ac:dyDescent="0.45">
      <c r="A12798" t="str">
        <f t="shared" si="210"/>
        <v>YAG5EUL8F+MPsychologyNA</v>
      </c>
      <c r="B12798" t="s">
        <v>116</v>
      </c>
      <c r="C12798" t="s">
        <v>140</v>
      </c>
      <c r="D12798">
        <v>5</v>
      </c>
      <c r="E12798" t="s">
        <v>137</v>
      </c>
      <c r="F12798" t="s">
        <v>139</v>
      </c>
      <c r="G12798" t="s">
        <v>138</v>
      </c>
      <c r="H12798" t="s">
        <v>65</v>
      </c>
      <c r="I12798" t="s">
        <v>157</v>
      </c>
      <c r="J12798">
        <v>40</v>
      </c>
      <c r="K12798">
        <v>100</v>
      </c>
      <c r="L12798" t="s">
        <v>161</v>
      </c>
      <c r="M12798" t="s">
        <v>161</v>
      </c>
      <c r="N12798" t="s">
        <v>161</v>
      </c>
      <c r="O12798" t="s">
        <v>161</v>
      </c>
      <c r="P12798" t="s">
        <v>161</v>
      </c>
      <c r="Q12798" t="s">
        <v>161</v>
      </c>
      <c r="R12798" t="s">
        <v>157</v>
      </c>
      <c r="S12798" t="s">
        <v>157</v>
      </c>
      <c r="T12798" t="s">
        <v>157</v>
      </c>
      <c r="U12798" t="s">
        <v>157</v>
      </c>
    </row>
    <row r="12799" spans="1:21" hidden="1" x14ac:dyDescent="0.45">
      <c r="A12799" t="str">
        <f t="shared" si="210"/>
        <v>YAG3EUL7F+MPsychologyAbroad</v>
      </c>
      <c r="B12799" t="s">
        <v>116</v>
      </c>
      <c r="C12799" t="s">
        <v>141</v>
      </c>
      <c r="D12799">
        <v>3</v>
      </c>
      <c r="E12799" t="s">
        <v>137</v>
      </c>
      <c r="F12799" t="s">
        <v>145</v>
      </c>
      <c r="G12799" t="s">
        <v>138</v>
      </c>
      <c r="H12799" t="s">
        <v>65</v>
      </c>
      <c r="I12799" t="s">
        <v>146</v>
      </c>
      <c r="J12799">
        <v>35</v>
      </c>
      <c r="K12799">
        <v>0</v>
      </c>
      <c r="L12799">
        <v>35</v>
      </c>
      <c r="M12799">
        <v>72.2</v>
      </c>
      <c r="N12799">
        <v>10.199999999999999</v>
      </c>
      <c r="O12799">
        <v>11.7</v>
      </c>
      <c r="P12799">
        <v>11.7</v>
      </c>
      <c r="Q12799">
        <v>17.600000000000001</v>
      </c>
      <c r="R12799" t="s">
        <v>161</v>
      </c>
      <c r="S12799" t="s">
        <v>161</v>
      </c>
      <c r="T12799" t="s">
        <v>161</v>
      </c>
      <c r="U12799" t="s">
        <v>161</v>
      </c>
    </row>
    <row r="12800" spans="1:21" hidden="1" x14ac:dyDescent="0.45">
      <c r="A12800" t="str">
        <f t="shared" si="210"/>
        <v>YAG3EUL7F+MPsychologyEast Midlands</v>
      </c>
      <c r="B12800" t="s">
        <v>116</v>
      </c>
      <c r="C12800" t="s">
        <v>141</v>
      </c>
      <c r="D12800">
        <v>3</v>
      </c>
      <c r="E12800" t="s">
        <v>137</v>
      </c>
      <c r="F12800" t="s">
        <v>145</v>
      </c>
      <c r="G12800" t="s">
        <v>138</v>
      </c>
      <c r="H12800" t="s">
        <v>65</v>
      </c>
      <c r="I12800" t="s">
        <v>147</v>
      </c>
      <c r="J12800">
        <v>15</v>
      </c>
      <c r="K12800">
        <v>0</v>
      </c>
      <c r="L12800">
        <v>15</v>
      </c>
      <c r="M12800">
        <v>29.1</v>
      </c>
      <c r="N12800">
        <v>0</v>
      </c>
      <c r="O12800">
        <v>29.1</v>
      </c>
      <c r="P12800">
        <v>70.900000000000006</v>
      </c>
      <c r="Q12800">
        <v>70.900000000000006</v>
      </c>
      <c r="R12800" t="s">
        <v>161</v>
      </c>
      <c r="S12800" t="s">
        <v>161</v>
      </c>
      <c r="T12800" t="s">
        <v>161</v>
      </c>
      <c r="U12800" t="s">
        <v>161</v>
      </c>
    </row>
    <row r="12801" spans="1:21" hidden="1" x14ac:dyDescent="0.45">
      <c r="A12801" t="str">
        <f t="shared" si="210"/>
        <v>YAG3EUL7F+MPsychologyEast of England</v>
      </c>
      <c r="B12801" t="s">
        <v>116</v>
      </c>
      <c r="C12801" t="s">
        <v>141</v>
      </c>
      <c r="D12801">
        <v>3</v>
      </c>
      <c r="E12801" t="s">
        <v>137</v>
      </c>
      <c r="F12801" t="s">
        <v>145</v>
      </c>
      <c r="G12801" t="s">
        <v>138</v>
      </c>
      <c r="H12801" t="s">
        <v>65</v>
      </c>
      <c r="I12801" t="s">
        <v>148</v>
      </c>
      <c r="J12801">
        <v>10</v>
      </c>
      <c r="K12801">
        <v>0</v>
      </c>
      <c r="L12801">
        <v>10</v>
      </c>
      <c r="M12801">
        <v>10</v>
      </c>
      <c r="N12801">
        <v>0</v>
      </c>
      <c r="O12801">
        <v>50</v>
      </c>
      <c r="P12801">
        <v>70</v>
      </c>
      <c r="Q12801">
        <v>90</v>
      </c>
      <c r="R12801" t="s">
        <v>161</v>
      </c>
      <c r="S12801" t="s">
        <v>161</v>
      </c>
      <c r="T12801" t="s">
        <v>161</v>
      </c>
      <c r="U12801" t="s">
        <v>161</v>
      </c>
    </row>
    <row r="12802" spans="1:21" hidden="1" x14ac:dyDescent="0.45">
      <c r="A12802" t="str">
        <f t="shared" si="210"/>
        <v>YAG3EUL7F+MPsychologyLondon</v>
      </c>
      <c r="B12802" t="s">
        <v>116</v>
      </c>
      <c r="C12802" t="s">
        <v>141</v>
      </c>
      <c r="D12802">
        <v>3</v>
      </c>
      <c r="E12802" t="s">
        <v>137</v>
      </c>
      <c r="F12802" t="s">
        <v>145</v>
      </c>
      <c r="G12802" t="s">
        <v>138</v>
      </c>
      <c r="H12802" t="s">
        <v>65</v>
      </c>
      <c r="I12802" t="s">
        <v>149</v>
      </c>
      <c r="J12802">
        <v>130</v>
      </c>
      <c r="K12802">
        <v>0</v>
      </c>
      <c r="L12802">
        <v>130</v>
      </c>
      <c r="M12802">
        <v>24.4</v>
      </c>
      <c r="N12802">
        <v>5.5</v>
      </c>
      <c r="O12802">
        <v>41.6</v>
      </c>
      <c r="P12802">
        <v>61.5</v>
      </c>
      <c r="Q12802">
        <v>70.099999999999994</v>
      </c>
      <c r="R12802">
        <v>55</v>
      </c>
      <c r="S12802">
        <v>21900</v>
      </c>
      <c r="T12802">
        <v>27400</v>
      </c>
      <c r="U12802">
        <v>33200</v>
      </c>
    </row>
    <row r="12803" spans="1:21" hidden="1" x14ac:dyDescent="0.45">
      <c r="A12803" t="str">
        <f t="shared" si="210"/>
        <v>YAG3EUL7F+MPsychologyNorth East</v>
      </c>
      <c r="B12803" t="s">
        <v>116</v>
      </c>
      <c r="C12803" t="s">
        <v>141</v>
      </c>
      <c r="D12803">
        <v>3</v>
      </c>
      <c r="E12803" t="s">
        <v>137</v>
      </c>
      <c r="F12803" t="s">
        <v>145</v>
      </c>
      <c r="G12803" t="s">
        <v>138</v>
      </c>
      <c r="H12803" t="s">
        <v>65</v>
      </c>
      <c r="I12803" t="s">
        <v>150</v>
      </c>
      <c r="J12803">
        <v>15</v>
      </c>
      <c r="K12803">
        <v>0</v>
      </c>
      <c r="L12803">
        <v>15</v>
      </c>
      <c r="M12803">
        <v>45.9</v>
      </c>
      <c r="N12803">
        <v>9</v>
      </c>
      <c r="O12803">
        <v>27.1</v>
      </c>
      <c r="P12803">
        <v>36.1</v>
      </c>
      <c r="Q12803">
        <v>45.1</v>
      </c>
      <c r="R12803" t="s">
        <v>161</v>
      </c>
      <c r="S12803" t="s">
        <v>161</v>
      </c>
      <c r="T12803" t="s">
        <v>161</v>
      </c>
      <c r="U12803" t="s">
        <v>161</v>
      </c>
    </row>
    <row r="12804" spans="1:21" hidden="1" x14ac:dyDescent="0.45">
      <c r="A12804" t="str">
        <f t="shared" si="210"/>
        <v>YAG3EUL7F+MPsychologyNorth West</v>
      </c>
      <c r="B12804" t="s">
        <v>116</v>
      </c>
      <c r="C12804" t="s">
        <v>141</v>
      </c>
      <c r="D12804">
        <v>3</v>
      </c>
      <c r="E12804" t="s">
        <v>137</v>
      </c>
      <c r="F12804" t="s">
        <v>145</v>
      </c>
      <c r="G12804" t="s">
        <v>138</v>
      </c>
      <c r="H12804" t="s">
        <v>65</v>
      </c>
      <c r="I12804" t="s">
        <v>151</v>
      </c>
      <c r="J12804">
        <v>25</v>
      </c>
      <c r="K12804">
        <v>0</v>
      </c>
      <c r="L12804">
        <v>25</v>
      </c>
      <c r="M12804">
        <v>32.299999999999997</v>
      </c>
      <c r="N12804">
        <v>0</v>
      </c>
      <c r="O12804">
        <v>38.700000000000003</v>
      </c>
      <c r="P12804">
        <v>62.9</v>
      </c>
      <c r="Q12804">
        <v>67.7</v>
      </c>
      <c r="R12804" t="s">
        <v>161</v>
      </c>
      <c r="S12804" t="s">
        <v>161</v>
      </c>
      <c r="T12804" t="s">
        <v>161</v>
      </c>
      <c r="U12804" t="s">
        <v>161</v>
      </c>
    </row>
    <row r="12805" spans="1:21" hidden="1" x14ac:dyDescent="0.45">
      <c r="A12805" t="str">
        <f t="shared" si="210"/>
        <v>YAG3EUL7F+MPsychologyNorthern Ireland</v>
      </c>
      <c r="B12805" t="s">
        <v>116</v>
      </c>
      <c r="C12805" t="s">
        <v>141</v>
      </c>
      <c r="D12805">
        <v>3</v>
      </c>
      <c r="E12805" t="s">
        <v>137</v>
      </c>
      <c r="F12805" t="s">
        <v>145</v>
      </c>
      <c r="G12805" t="s">
        <v>138</v>
      </c>
      <c r="H12805" t="s">
        <v>65</v>
      </c>
      <c r="I12805" t="s">
        <v>152</v>
      </c>
      <c r="J12805" t="s">
        <v>161</v>
      </c>
      <c r="K12805" t="s">
        <v>161</v>
      </c>
      <c r="L12805" t="s">
        <v>161</v>
      </c>
      <c r="M12805" t="s">
        <v>161</v>
      </c>
      <c r="N12805" t="s">
        <v>161</v>
      </c>
      <c r="O12805" t="s">
        <v>161</v>
      </c>
      <c r="P12805" t="s">
        <v>161</v>
      </c>
      <c r="Q12805" t="s">
        <v>161</v>
      </c>
      <c r="R12805" t="s">
        <v>157</v>
      </c>
      <c r="S12805" t="s">
        <v>157</v>
      </c>
      <c r="T12805" t="s">
        <v>157</v>
      </c>
      <c r="U12805" t="s">
        <v>157</v>
      </c>
    </row>
    <row r="12806" spans="1:21" hidden="1" x14ac:dyDescent="0.45">
      <c r="A12806" t="str">
        <f t="shared" si="210"/>
        <v>YAG3EUL7F+MPsychologyScotland</v>
      </c>
      <c r="B12806" t="s">
        <v>116</v>
      </c>
      <c r="C12806" t="s">
        <v>141</v>
      </c>
      <c r="D12806">
        <v>3</v>
      </c>
      <c r="E12806" t="s">
        <v>137</v>
      </c>
      <c r="F12806" t="s">
        <v>145</v>
      </c>
      <c r="G12806" t="s">
        <v>138</v>
      </c>
      <c r="H12806" t="s">
        <v>65</v>
      </c>
      <c r="I12806" t="s">
        <v>153</v>
      </c>
      <c r="J12806">
        <v>10</v>
      </c>
      <c r="K12806">
        <v>0</v>
      </c>
      <c r="L12806">
        <v>10</v>
      </c>
      <c r="M12806">
        <v>20</v>
      </c>
      <c r="N12806">
        <v>0</v>
      </c>
      <c r="O12806">
        <v>20</v>
      </c>
      <c r="P12806">
        <v>80</v>
      </c>
      <c r="Q12806">
        <v>80</v>
      </c>
      <c r="R12806" t="s">
        <v>161</v>
      </c>
      <c r="S12806" t="s">
        <v>161</v>
      </c>
      <c r="T12806" t="s">
        <v>161</v>
      </c>
      <c r="U12806" t="s">
        <v>161</v>
      </c>
    </row>
    <row r="12807" spans="1:21" hidden="1" x14ac:dyDescent="0.45">
      <c r="A12807" t="str">
        <f t="shared" ref="A12807:A12870" si="211">"YAG"&amp;D12807 &amp;E12807 &amp;F12807 &amp; G12807 &amp;H12807 &amp;I12807</f>
        <v>YAG3EUL7F+MPsychologySouth East</v>
      </c>
      <c r="B12807" t="s">
        <v>116</v>
      </c>
      <c r="C12807" t="s">
        <v>141</v>
      </c>
      <c r="D12807">
        <v>3</v>
      </c>
      <c r="E12807" t="s">
        <v>137</v>
      </c>
      <c r="F12807" t="s">
        <v>145</v>
      </c>
      <c r="G12807" t="s">
        <v>138</v>
      </c>
      <c r="H12807" t="s">
        <v>65</v>
      </c>
      <c r="I12807" t="s">
        <v>154</v>
      </c>
      <c r="J12807">
        <v>35</v>
      </c>
      <c r="K12807">
        <v>0</v>
      </c>
      <c r="L12807">
        <v>35</v>
      </c>
      <c r="M12807">
        <v>38.6</v>
      </c>
      <c r="N12807">
        <v>5.9</v>
      </c>
      <c r="O12807">
        <v>40.6</v>
      </c>
      <c r="P12807">
        <v>49.5</v>
      </c>
      <c r="Q12807">
        <v>55.4</v>
      </c>
      <c r="R12807" t="s">
        <v>161</v>
      </c>
      <c r="S12807" t="s">
        <v>161</v>
      </c>
      <c r="T12807" t="s">
        <v>161</v>
      </c>
      <c r="U12807" t="s">
        <v>161</v>
      </c>
    </row>
    <row r="12808" spans="1:21" hidden="1" x14ac:dyDescent="0.45">
      <c r="A12808" t="str">
        <f t="shared" si="211"/>
        <v>YAG3EUL7F+MPsychologySouth West</v>
      </c>
      <c r="B12808" t="s">
        <v>116</v>
      </c>
      <c r="C12808" t="s">
        <v>141</v>
      </c>
      <c r="D12808">
        <v>3</v>
      </c>
      <c r="E12808" t="s">
        <v>137</v>
      </c>
      <c r="F12808" t="s">
        <v>145</v>
      </c>
      <c r="G12808" t="s">
        <v>138</v>
      </c>
      <c r="H12808" t="s">
        <v>65</v>
      </c>
      <c r="I12808" t="s">
        <v>155</v>
      </c>
      <c r="J12808">
        <v>10</v>
      </c>
      <c r="K12808">
        <v>0</v>
      </c>
      <c r="L12808">
        <v>10</v>
      </c>
      <c r="M12808">
        <v>35.299999999999997</v>
      </c>
      <c r="N12808">
        <v>0</v>
      </c>
      <c r="O12808">
        <v>23.5</v>
      </c>
      <c r="P12808">
        <v>64.7</v>
      </c>
      <c r="Q12808">
        <v>64.7</v>
      </c>
      <c r="R12808" t="s">
        <v>161</v>
      </c>
      <c r="S12808" t="s">
        <v>161</v>
      </c>
      <c r="T12808" t="s">
        <v>161</v>
      </c>
      <c r="U12808" t="s">
        <v>161</v>
      </c>
    </row>
    <row r="12809" spans="1:21" hidden="1" x14ac:dyDescent="0.45">
      <c r="A12809" t="str">
        <f t="shared" si="211"/>
        <v>YAG3EUL7F+MPsychologyWales</v>
      </c>
      <c r="B12809" t="s">
        <v>116</v>
      </c>
      <c r="C12809" t="s">
        <v>141</v>
      </c>
      <c r="D12809">
        <v>3</v>
      </c>
      <c r="E12809" t="s">
        <v>137</v>
      </c>
      <c r="F12809" t="s">
        <v>145</v>
      </c>
      <c r="G12809" t="s">
        <v>138</v>
      </c>
      <c r="H12809" t="s">
        <v>65</v>
      </c>
      <c r="I12809" t="s">
        <v>158</v>
      </c>
      <c r="J12809" t="s">
        <v>161</v>
      </c>
      <c r="K12809" t="s">
        <v>161</v>
      </c>
      <c r="L12809" t="s">
        <v>161</v>
      </c>
      <c r="M12809" t="s">
        <v>161</v>
      </c>
      <c r="N12809" t="s">
        <v>161</v>
      </c>
      <c r="O12809" t="s">
        <v>161</v>
      </c>
      <c r="P12809" t="s">
        <v>161</v>
      </c>
      <c r="Q12809" t="s">
        <v>161</v>
      </c>
      <c r="R12809" t="s">
        <v>157</v>
      </c>
      <c r="S12809" t="s">
        <v>157</v>
      </c>
      <c r="T12809" t="s">
        <v>157</v>
      </c>
      <c r="U12809" t="s">
        <v>157</v>
      </c>
    </row>
    <row r="12810" spans="1:21" hidden="1" x14ac:dyDescent="0.45">
      <c r="A12810" t="str">
        <f t="shared" si="211"/>
        <v>YAG3EUL7F+MPsychologyWest Midlands</v>
      </c>
      <c r="B12810" t="s">
        <v>116</v>
      </c>
      <c r="C12810" t="s">
        <v>141</v>
      </c>
      <c r="D12810">
        <v>3</v>
      </c>
      <c r="E12810" t="s">
        <v>137</v>
      </c>
      <c r="F12810" t="s">
        <v>145</v>
      </c>
      <c r="G12810" t="s">
        <v>138</v>
      </c>
      <c r="H12810" t="s">
        <v>65</v>
      </c>
      <c r="I12810" t="s">
        <v>159</v>
      </c>
      <c r="J12810">
        <v>10</v>
      </c>
      <c r="K12810">
        <v>0</v>
      </c>
      <c r="L12810">
        <v>10</v>
      </c>
      <c r="M12810">
        <v>6.5</v>
      </c>
      <c r="N12810">
        <v>0</v>
      </c>
      <c r="O12810">
        <v>54.8</v>
      </c>
      <c r="P12810">
        <v>67.7</v>
      </c>
      <c r="Q12810">
        <v>93.5</v>
      </c>
      <c r="R12810" t="s">
        <v>161</v>
      </c>
      <c r="S12810" t="s">
        <v>161</v>
      </c>
      <c r="T12810" t="s">
        <v>161</v>
      </c>
      <c r="U12810" t="s">
        <v>161</v>
      </c>
    </row>
    <row r="12811" spans="1:21" hidden="1" x14ac:dyDescent="0.45">
      <c r="A12811" t="str">
        <f t="shared" si="211"/>
        <v>YAG3EUL7F+MPsychologyYorkshire and The Humber</v>
      </c>
      <c r="B12811" t="s">
        <v>116</v>
      </c>
      <c r="C12811" t="s">
        <v>141</v>
      </c>
      <c r="D12811">
        <v>3</v>
      </c>
      <c r="E12811" t="s">
        <v>137</v>
      </c>
      <c r="F12811" t="s">
        <v>145</v>
      </c>
      <c r="G12811" t="s">
        <v>138</v>
      </c>
      <c r="H12811" t="s">
        <v>65</v>
      </c>
      <c r="I12811" t="s">
        <v>160</v>
      </c>
      <c r="J12811">
        <v>20</v>
      </c>
      <c r="K12811">
        <v>0</v>
      </c>
      <c r="L12811">
        <v>20</v>
      </c>
      <c r="M12811">
        <v>32.299999999999997</v>
      </c>
      <c r="N12811">
        <v>0</v>
      </c>
      <c r="O12811">
        <v>25.8</v>
      </c>
      <c r="P12811">
        <v>54.8</v>
      </c>
      <c r="Q12811">
        <v>67.7</v>
      </c>
      <c r="R12811" t="s">
        <v>161</v>
      </c>
      <c r="S12811" t="s">
        <v>161</v>
      </c>
      <c r="T12811" t="s">
        <v>161</v>
      </c>
      <c r="U12811" t="s">
        <v>161</v>
      </c>
    </row>
    <row r="12812" spans="1:21" hidden="1" x14ac:dyDescent="0.45">
      <c r="A12812" t="str">
        <f t="shared" si="211"/>
        <v>YAG3EUL7F+MPsychologyNA</v>
      </c>
      <c r="B12812" t="s">
        <v>116</v>
      </c>
      <c r="C12812" t="s">
        <v>141</v>
      </c>
      <c r="D12812">
        <v>3</v>
      </c>
      <c r="E12812" t="s">
        <v>137</v>
      </c>
      <c r="F12812" t="s">
        <v>145</v>
      </c>
      <c r="G12812" t="s">
        <v>138</v>
      </c>
      <c r="H12812" t="s">
        <v>65</v>
      </c>
      <c r="I12812" t="s">
        <v>157</v>
      </c>
      <c r="J12812">
        <v>185</v>
      </c>
      <c r="K12812">
        <v>98.4</v>
      </c>
      <c r="L12812">
        <v>5</v>
      </c>
      <c r="M12812">
        <v>0</v>
      </c>
      <c r="N12812">
        <v>0</v>
      </c>
      <c r="O12812">
        <v>0.5</v>
      </c>
      <c r="P12812">
        <v>0.5</v>
      </c>
      <c r="Q12812">
        <v>1.6</v>
      </c>
      <c r="R12812" t="s">
        <v>161</v>
      </c>
      <c r="S12812" t="s">
        <v>161</v>
      </c>
      <c r="T12812" t="s">
        <v>161</v>
      </c>
      <c r="U12812" t="s">
        <v>161</v>
      </c>
    </row>
    <row r="12813" spans="1:21" hidden="1" x14ac:dyDescent="0.45">
      <c r="A12813" t="str">
        <f t="shared" si="211"/>
        <v>YAG3EUL8F+MPsychologyAbroad</v>
      </c>
      <c r="B12813" t="s">
        <v>116</v>
      </c>
      <c r="C12813" t="s">
        <v>141</v>
      </c>
      <c r="D12813">
        <v>3</v>
      </c>
      <c r="E12813" t="s">
        <v>137</v>
      </c>
      <c r="F12813" t="s">
        <v>139</v>
      </c>
      <c r="G12813" t="s">
        <v>138</v>
      </c>
      <c r="H12813" t="s">
        <v>65</v>
      </c>
      <c r="I12813" t="s">
        <v>146</v>
      </c>
      <c r="J12813">
        <v>15</v>
      </c>
      <c r="K12813">
        <v>0</v>
      </c>
      <c r="L12813">
        <v>15</v>
      </c>
      <c r="M12813">
        <v>66.7</v>
      </c>
      <c r="N12813">
        <v>19</v>
      </c>
      <c r="O12813">
        <v>14.3</v>
      </c>
      <c r="P12813">
        <v>14.3</v>
      </c>
      <c r="Q12813">
        <v>14.3</v>
      </c>
      <c r="R12813" t="s">
        <v>157</v>
      </c>
      <c r="S12813" t="s">
        <v>157</v>
      </c>
      <c r="T12813" t="s">
        <v>157</v>
      </c>
      <c r="U12813" t="s">
        <v>157</v>
      </c>
    </row>
    <row r="12814" spans="1:21" hidden="1" x14ac:dyDescent="0.45">
      <c r="A12814" t="str">
        <f t="shared" si="211"/>
        <v>YAG3EUL8F+MPsychologyEast Midlands</v>
      </c>
      <c r="B12814" t="s">
        <v>116</v>
      </c>
      <c r="C12814" t="s">
        <v>141</v>
      </c>
      <c r="D12814">
        <v>3</v>
      </c>
      <c r="E12814" t="s">
        <v>137</v>
      </c>
      <c r="F12814" t="s">
        <v>139</v>
      </c>
      <c r="G12814" t="s">
        <v>138</v>
      </c>
      <c r="H12814" t="s">
        <v>65</v>
      </c>
      <c r="I12814" t="s">
        <v>147</v>
      </c>
      <c r="J12814">
        <v>10</v>
      </c>
      <c r="K12814">
        <v>0</v>
      </c>
      <c r="L12814">
        <v>10</v>
      </c>
      <c r="M12814">
        <v>16.7</v>
      </c>
      <c r="N12814">
        <v>0</v>
      </c>
      <c r="O12814">
        <v>66.7</v>
      </c>
      <c r="P12814">
        <v>83.3</v>
      </c>
      <c r="Q12814">
        <v>83.3</v>
      </c>
      <c r="R12814" t="s">
        <v>161</v>
      </c>
      <c r="S12814" t="s">
        <v>161</v>
      </c>
      <c r="T12814" t="s">
        <v>161</v>
      </c>
      <c r="U12814" t="s">
        <v>161</v>
      </c>
    </row>
    <row r="12815" spans="1:21" hidden="1" x14ac:dyDescent="0.45">
      <c r="A12815" t="str">
        <f t="shared" si="211"/>
        <v>YAG3EUL8F+MPsychologyEast of England</v>
      </c>
      <c r="B12815" t="s">
        <v>116</v>
      </c>
      <c r="C12815" t="s">
        <v>141</v>
      </c>
      <c r="D12815">
        <v>3</v>
      </c>
      <c r="E12815" t="s">
        <v>137</v>
      </c>
      <c r="F12815" t="s">
        <v>139</v>
      </c>
      <c r="G12815" t="s">
        <v>138</v>
      </c>
      <c r="H12815" t="s">
        <v>65</v>
      </c>
      <c r="I12815" t="s">
        <v>148</v>
      </c>
      <c r="J12815">
        <v>10</v>
      </c>
      <c r="K12815">
        <v>0</v>
      </c>
      <c r="L12815">
        <v>10</v>
      </c>
      <c r="M12815">
        <v>38</v>
      </c>
      <c r="N12815">
        <v>0</v>
      </c>
      <c r="O12815">
        <v>51.7</v>
      </c>
      <c r="P12815">
        <v>62</v>
      </c>
      <c r="Q12815">
        <v>62</v>
      </c>
      <c r="R12815" t="s">
        <v>161</v>
      </c>
      <c r="S12815" t="s">
        <v>161</v>
      </c>
      <c r="T12815" t="s">
        <v>161</v>
      </c>
      <c r="U12815" t="s">
        <v>161</v>
      </c>
    </row>
    <row r="12816" spans="1:21" hidden="1" x14ac:dyDescent="0.45">
      <c r="A12816" t="str">
        <f t="shared" si="211"/>
        <v>YAG3EUL8F+MPsychologyLondon</v>
      </c>
      <c r="B12816" t="s">
        <v>116</v>
      </c>
      <c r="C12816" t="s">
        <v>141</v>
      </c>
      <c r="D12816">
        <v>3</v>
      </c>
      <c r="E12816" t="s">
        <v>137</v>
      </c>
      <c r="F12816" t="s">
        <v>139</v>
      </c>
      <c r="G12816" t="s">
        <v>138</v>
      </c>
      <c r="H12816" t="s">
        <v>65</v>
      </c>
      <c r="I12816" t="s">
        <v>149</v>
      </c>
      <c r="J12816">
        <v>20</v>
      </c>
      <c r="K12816">
        <v>0</v>
      </c>
      <c r="L12816">
        <v>20</v>
      </c>
      <c r="M12816">
        <v>23.5</v>
      </c>
      <c r="N12816">
        <v>0</v>
      </c>
      <c r="O12816">
        <v>76.5</v>
      </c>
      <c r="P12816">
        <v>76.5</v>
      </c>
      <c r="Q12816">
        <v>76.5</v>
      </c>
      <c r="R12816">
        <v>15</v>
      </c>
      <c r="S12816">
        <v>39400</v>
      </c>
      <c r="T12816">
        <v>42300</v>
      </c>
      <c r="U12816">
        <v>47100</v>
      </c>
    </row>
    <row r="12817" spans="1:21" hidden="1" x14ac:dyDescent="0.45">
      <c r="A12817" t="str">
        <f t="shared" si="211"/>
        <v>YAG3EUL8F+MPsychologyNorth West</v>
      </c>
      <c r="B12817" t="s">
        <v>116</v>
      </c>
      <c r="C12817" t="s">
        <v>141</v>
      </c>
      <c r="D12817">
        <v>3</v>
      </c>
      <c r="E12817" t="s">
        <v>137</v>
      </c>
      <c r="F12817" t="s">
        <v>139</v>
      </c>
      <c r="G12817" t="s">
        <v>138</v>
      </c>
      <c r="H12817" t="s">
        <v>65</v>
      </c>
      <c r="I12817" t="s">
        <v>151</v>
      </c>
      <c r="J12817">
        <v>10</v>
      </c>
      <c r="K12817">
        <v>0</v>
      </c>
      <c r="L12817">
        <v>10</v>
      </c>
      <c r="M12817">
        <v>0</v>
      </c>
      <c r="N12817">
        <v>0</v>
      </c>
      <c r="O12817">
        <v>73.900000000000006</v>
      </c>
      <c r="P12817">
        <v>100</v>
      </c>
      <c r="Q12817">
        <v>100</v>
      </c>
      <c r="R12817" t="s">
        <v>161</v>
      </c>
      <c r="S12817" t="s">
        <v>161</v>
      </c>
      <c r="T12817" t="s">
        <v>161</v>
      </c>
      <c r="U12817" t="s">
        <v>161</v>
      </c>
    </row>
    <row r="12818" spans="1:21" hidden="1" x14ac:dyDescent="0.45">
      <c r="A12818" t="str">
        <f t="shared" si="211"/>
        <v>YAG3EUL8F+MPsychologyNorthern Ireland</v>
      </c>
      <c r="B12818" t="s">
        <v>116</v>
      </c>
      <c r="C12818" t="s">
        <v>141</v>
      </c>
      <c r="D12818">
        <v>3</v>
      </c>
      <c r="E12818" t="s">
        <v>137</v>
      </c>
      <c r="F12818" t="s">
        <v>139</v>
      </c>
      <c r="G12818" t="s">
        <v>138</v>
      </c>
      <c r="H12818" t="s">
        <v>65</v>
      </c>
      <c r="I12818" t="s">
        <v>152</v>
      </c>
      <c r="J12818" t="s">
        <v>161</v>
      </c>
      <c r="K12818" t="s">
        <v>161</v>
      </c>
      <c r="L12818" t="s">
        <v>161</v>
      </c>
      <c r="M12818" t="s">
        <v>161</v>
      </c>
      <c r="N12818" t="s">
        <v>161</v>
      </c>
      <c r="O12818" t="s">
        <v>161</v>
      </c>
      <c r="P12818" t="s">
        <v>161</v>
      </c>
      <c r="Q12818" t="s">
        <v>161</v>
      </c>
      <c r="R12818" t="s">
        <v>161</v>
      </c>
      <c r="S12818" t="s">
        <v>161</v>
      </c>
      <c r="T12818" t="s">
        <v>161</v>
      </c>
      <c r="U12818" t="s">
        <v>161</v>
      </c>
    </row>
    <row r="12819" spans="1:21" hidden="1" x14ac:dyDescent="0.45">
      <c r="A12819" t="str">
        <f t="shared" si="211"/>
        <v>YAG3EUL8F+MPsychologyScotland</v>
      </c>
      <c r="B12819" t="s">
        <v>116</v>
      </c>
      <c r="C12819" t="s">
        <v>141</v>
      </c>
      <c r="D12819">
        <v>3</v>
      </c>
      <c r="E12819" t="s">
        <v>137</v>
      </c>
      <c r="F12819" t="s">
        <v>139</v>
      </c>
      <c r="G12819" t="s">
        <v>138</v>
      </c>
      <c r="H12819" t="s">
        <v>65</v>
      </c>
      <c r="I12819" t="s">
        <v>153</v>
      </c>
      <c r="J12819">
        <v>5</v>
      </c>
      <c r="K12819">
        <v>0</v>
      </c>
      <c r="L12819">
        <v>5</v>
      </c>
      <c r="M12819">
        <v>0</v>
      </c>
      <c r="N12819">
        <v>0</v>
      </c>
      <c r="O12819">
        <v>66.7</v>
      </c>
      <c r="P12819">
        <v>100</v>
      </c>
      <c r="Q12819">
        <v>100</v>
      </c>
      <c r="R12819" t="s">
        <v>161</v>
      </c>
      <c r="S12819" t="s">
        <v>161</v>
      </c>
      <c r="T12819" t="s">
        <v>161</v>
      </c>
      <c r="U12819" t="s">
        <v>161</v>
      </c>
    </row>
    <row r="12820" spans="1:21" hidden="1" x14ac:dyDescent="0.45">
      <c r="A12820" t="str">
        <f t="shared" si="211"/>
        <v>YAG3EUL8F+MPsychologySouth East</v>
      </c>
      <c r="B12820" t="s">
        <v>116</v>
      </c>
      <c r="C12820" t="s">
        <v>141</v>
      </c>
      <c r="D12820">
        <v>3</v>
      </c>
      <c r="E12820" t="s">
        <v>137</v>
      </c>
      <c r="F12820" t="s">
        <v>139</v>
      </c>
      <c r="G12820" t="s">
        <v>138</v>
      </c>
      <c r="H12820" t="s">
        <v>65</v>
      </c>
      <c r="I12820" t="s">
        <v>154</v>
      </c>
      <c r="J12820">
        <v>10</v>
      </c>
      <c r="K12820">
        <v>0</v>
      </c>
      <c r="L12820">
        <v>10</v>
      </c>
      <c r="M12820">
        <v>32.1</v>
      </c>
      <c r="N12820">
        <v>0</v>
      </c>
      <c r="O12820">
        <v>64.2</v>
      </c>
      <c r="P12820">
        <v>67.900000000000006</v>
      </c>
      <c r="Q12820">
        <v>67.900000000000006</v>
      </c>
      <c r="R12820" t="s">
        <v>161</v>
      </c>
      <c r="S12820" t="s">
        <v>161</v>
      </c>
      <c r="T12820" t="s">
        <v>161</v>
      </c>
      <c r="U12820" t="s">
        <v>161</v>
      </c>
    </row>
    <row r="12821" spans="1:21" hidden="1" x14ac:dyDescent="0.45">
      <c r="A12821" t="str">
        <f t="shared" si="211"/>
        <v>YAG3EUL8F+MPsychologySouth West</v>
      </c>
      <c r="B12821" t="s">
        <v>116</v>
      </c>
      <c r="C12821" t="s">
        <v>141</v>
      </c>
      <c r="D12821">
        <v>3</v>
      </c>
      <c r="E12821" t="s">
        <v>137</v>
      </c>
      <c r="F12821" t="s">
        <v>139</v>
      </c>
      <c r="G12821" t="s">
        <v>138</v>
      </c>
      <c r="H12821" t="s">
        <v>65</v>
      </c>
      <c r="I12821" t="s">
        <v>155</v>
      </c>
      <c r="J12821">
        <v>5</v>
      </c>
      <c r="K12821">
        <v>0</v>
      </c>
      <c r="L12821">
        <v>5</v>
      </c>
      <c r="M12821">
        <v>0</v>
      </c>
      <c r="N12821">
        <v>33.299999999999997</v>
      </c>
      <c r="O12821">
        <v>66.7</v>
      </c>
      <c r="P12821">
        <v>66.7</v>
      </c>
      <c r="Q12821">
        <v>66.7</v>
      </c>
      <c r="R12821" t="s">
        <v>161</v>
      </c>
      <c r="S12821" t="s">
        <v>161</v>
      </c>
      <c r="T12821" t="s">
        <v>161</v>
      </c>
      <c r="U12821" t="s">
        <v>161</v>
      </c>
    </row>
    <row r="12822" spans="1:21" hidden="1" x14ac:dyDescent="0.45">
      <c r="A12822" t="str">
        <f t="shared" si="211"/>
        <v>YAG3EUL8F+MPsychologyWales</v>
      </c>
      <c r="B12822" t="s">
        <v>116</v>
      </c>
      <c r="C12822" t="s">
        <v>141</v>
      </c>
      <c r="D12822">
        <v>3</v>
      </c>
      <c r="E12822" t="s">
        <v>137</v>
      </c>
      <c r="F12822" t="s">
        <v>139</v>
      </c>
      <c r="G12822" t="s">
        <v>138</v>
      </c>
      <c r="H12822" t="s">
        <v>65</v>
      </c>
      <c r="I12822" t="s">
        <v>158</v>
      </c>
      <c r="J12822" t="s">
        <v>161</v>
      </c>
      <c r="K12822" t="s">
        <v>161</v>
      </c>
      <c r="L12822" t="s">
        <v>161</v>
      </c>
      <c r="M12822" t="s">
        <v>161</v>
      </c>
      <c r="N12822" t="s">
        <v>161</v>
      </c>
      <c r="O12822" t="s">
        <v>161</v>
      </c>
      <c r="P12822" t="s">
        <v>161</v>
      </c>
      <c r="Q12822" t="s">
        <v>161</v>
      </c>
      <c r="R12822" t="s">
        <v>157</v>
      </c>
      <c r="S12822" t="s">
        <v>157</v>
      </c>
      <c r="T12822" t="s">
        <v>157</v>
      </c>
      <c r="U12822" t="s">
        <v>157</v>
      </c>
    </row>
    <row r="12823" spans="1:21" hidden="1" x14ac:dyDescent="0.45">
      <c r="A12823" t="str">
        <f t="shared" si="211"/>
        <v>YAG3EUL8F+MPsychologyWest Midlands</v>
      </c>
      <c r="B12823" t="s">
        <v>116</v>
      </c>
      <c r="C12823" t="s">
        <v>141</v>
      </c>
      <c r="D12823">
        <v>3</v>
      </c>
      <c r="E12823" t="s">
        <v>137</v>
      </c>
      <c r="F12823" t="s">
        <v>139</v>
      </c>
      <c r="G12823" t="s">
        <v>138</v>
      </c>
      <c r="H12823" t="s">
        <v>65</v>
      </c>
      <c r="I12823" t="s">
        <v>159</v>
      </c>
      <c r="J12823" t="s">
        <v>161</v>
      </c>
      <c r="K12823" t="s">
        <v>161</v>
      </c>
      <c r="L12823" t="s">
        <v>161</v>
      </c>
      <c r="M12823" t="s">
        <v>161</v>
      </c>
      <c r="N12823" t="s">
        <v>161</v>
      </c>
      <c r="O12823" t="s">
        <v>161</v>
      </c>
      <c r="P12823" t="s">
        <v>161</v>
      </c>
      <c r="Q12823" t="s">
        <v>161</v>
      </c>
      <c r="R12823" t="s">
        <v>157</v>
      </c>
      <c r="S12823" t="s">
        <v>157</v>
      </c>
      <c r="T12823" t="s">
        <v>157</v>
      </c>
      <c r="U12823" t="s">
        <v>157</v>
      </c>
    </row>
    <row r="12824" spans="1:21" hidden="1" x14ac:dyDescent="0.45">
      <c r="A12824" t="str">
        <f t="shared" si="211"/>
        <v>YAG3EUL8F+MPsychologyYorkshire and The Humber</v>
      </c>
      <c r="B12824" t="s">
        <v>116</v>
      </c>
      <c r="C12824" t="s">
        <v>141</v>
      </c>
      <c r="D12824">
        <v>3</v>
      </c>
      <c r="E12824" t="s">
        <v>137</v>
      </c>
      <c r="F12824" t="s">
        <v>139</v>
      </c>
      <c r="G12824" t="s">
        <v>138</v>
      </c>
      <c r="H12824" t="s">
        <v>65</v>
      </c>
      <c r="I12824" t="s">
        <v>160</v>
      </c>
      <c r="J12824" t="s">
        <v>161</v>
      </c>
      <c r="K12824" t="s">
        <v>161</v>
      </c>
      <c r="L12824" t="s">
        <v>161</v>
      </c>
      <c r="M12824" t="s">
        <v>161</v>
      </c>
      <c r="N12824" t="s">
        <v>161</v>
      </c>
      <c r="O12824" t="s">
        <v>161</v>
      </c>
      <c r="P12824" t="s">
        <v>161</v>
      </c>
      <c r="Q12824" t="s">
        <v>161</v>
      </c>
      <c r="R12824" t="s">
        <v>161</v>
      </c>
      <c r="S12824" t="s">
        <v>161</v>
      </c>
      <c r="T12824" t="s">
        <v>161</v>
      </c>
      <c r="U12824" t="s">
        <v>161</v>
      </c>
    </row>
    <row r="12825" spans="1:21" hidden="1" x14ac:dyDescent="0.45">
      <c r="A12825" t="str">
        <f t="shared" si="211"/>
        <v>YAG3EUL8F+MPsychologyNA</v>
      </c>
      <c r="B12825" t="s">
        <v>116</v>
      </c>
      <c r="C12825" t="s">
        <v>141</v>
      </c>
      <c r="D12825">
        <v>3</v>
      </c>
      <c r="E12825" t="s">
        <v>137</v>
      </c>
      <c r="F12825" t="s">
        <v>139</v>
      </c>
      <c r="G12825" t="s">
        <v>138</v>
      </c>
      <c r="H12825" t="s">
        <v>65</v>
      </c>
      <c r="I12825" t="s">
        <v>157</v>
      </c>
      <c r="J12825">
        <v>20</v>
      </c>
      <c r="K12825">
        <v>94.1</v>
      </c>
      <c r="L12825" t="s">
        <v>161</v>
      </c>
      <c r="M12825" t="s">
        <v>161</v>
      </c>
      <c r="N12825" t="s">
        <v>161</v>
      </c>
      <c r="O12825" t="s">
        <v>161</v>
      </c>
      <c r="P12825" t="s">
        <v>161</v>
      </c>
      <c r="Q12825" t="s">
        <v>161</v>
      </c>
      <c r="R12825" t="s">
        <v>157</v>
      </c>
      <c r="S12825" t="s">
        <v>157</v>
      </c>
      <c r="T12825" t="s">
        <v>157</v>
      </c>
      <c r="U12825" t="s">
        <v>157</v>
      </c>
    </row>
    <row r="12826" spans="1:21" hidden="1" x14ac:dyDescent="0.45">
      <c r="A12826" t="str">
        <f t="shared" si="211"/>
        <v>YAG1EUL7F+MPsychologyAbroad</v>
      </c>
      <c r="B12826" t="s">
        <v>116</v>
      </c>
      <c r="C12826" t="s">
        <v>49</v>
      </c>
      <c r="D12826">
        <v>1</v>
      </c>
      <c r="E12826" t="s">
        <v>137</v>
      </c>
      <c r="F12826" t="s">
        <v>145</v>
      </c>
      <c r="G12826" t="s">
        <v>138</v>
      </c>
      <c r="H12826" t="s">
        <v>65</v>
      </c>
      <c r="I12826" t="s">
        <v>146</v>
      </c>
      <c r="J12826">
        <v>30</v>
      </c>
      <c r="K12826">
        <v>0</v>
      </c>
      <c r="L12826">
        <v>30</v>
      </c>
      <c r="M12826">
        <v>68.599999999999994</v>
      </c>
      <c r="N12826">
        <v>19.600000000000001</v>
      </c>
      <c r="O12826">
        <v>7.8</v>
      </c>
      <c r="P12826">
        <v>11.8</v>
      </c>
      <c r="Q12826">
        <v>11.8</v>
      </c>
      <c r="R12826" t="s">
        <v>161</v>
      </c>
      <c r="S12826" t="s">
        <v>161</v>
      </c>
      <c r="T12826" t="s">
        <v>161</v>
      </c>
      <c r="U12826" t="s">
        <v>161</v>
      </c>
    </row>
    <row r="12827" spans="1:21" hidden="1" x14ac:dyDescent="0.45">
      <c r="A12827" t="str">
        <f t="shared" si="211"/>
        <v>YAG1EUL7F+MPsychologyEast Midlands</v>
      </c>
      <c r="B12827" t="s">
        <v>116</v>
      </c>
      <c r="C12827" t="s">
        <v>49</v>
      </c>
      <c r="D12827">
        <v>1</v>
      </c>
      <c r="E12827" t="s">
        <v>137</v>
      </c>
      <c r="F12827" t="s">
        <v>145</v>
      </c>
      <c r="G12827" t="s">
        <v>138</v>
      </c>
      <c r="H12827" t="s">
        <v>65</v>
      </c>
      <c r="I12827" t="s">
        <v>147</v>
      </c>
      <c r="J12827">
        <v>15</v>
      </c>
      <c r="K12827">
        <v>0</v>
      </c>
      <c r="L12827">
        <v>15</v>
      </c>
      <c r="M12827">
        <v>53.3</v>
      </c>
      <c r="N12827">
        <v>13.3</v>
      </c>
      <c r="O12827">
        <v>20</v>
      </c>
      <c r="P12827">
        <v>33.299999999999997</v>
      </c>
      <c r="Q12827">
        <v>33.299999999999997</v>
      </c>
      <c r="R12827" t="s">
        <v>161</v>
      </c>
      <c r="S12827" t="s">
        <v>161</v>
      </c>
      <c r="T12827" t="s">
        <v>161</v>
      </c>
      <c r="U12827" t="s">
        <v>161</v>
      </c>
    </row>
    <row r="12828" spans="1:21" hidden="1" x14ac:dyDescent="0.45">
      <c r="A12828" t="str">
        <f t="shared" si="211"/>
        <v>YAG1EUL7F+MPsychologyEast of England</v>
      </c>
      <c r="B12828" t="s">
        <v>116</v>
      </c>
      <c r="C12828" t="s">
        <v>49</v>
      </c>
      <c r="D12828">
        <v>1</v>
      </c>
      <c r="E12828" t="s">
        <v>137</v>
      </c>
      <c r="F12828" t="s">
        <v>145</v>
      </c>
      <c r="G12828" t="s">
        <v>138</v>
      </c>
      <c r="H12828" t="s">
        <v>65</v>
      </c>
      <c r="I12828" t="s">
        <v>148</v>
      </c>
      <c r="J12828">
        <v>30</v>
      </c>
      <c r="K12828">
        <v>0</v>
      </c>
      <c r="L12828">
        <v>30</v>
      </c>
      <c r="M12828">
        <v>20</v>
      </c>
      <c r="N12828">
        <v>6.7</v>
      </c>
      <c r="O12828">
        <v>40</v>
      </c>
      <c r="P12828">
        <v>73.3</v>
      </c>
      <c r="Q12828">
        <v>73.3</v>
      </c>
      <c r="R12828">
        <v>15</v>
      </c>
      <c r="S12828">
        <v>12500</v>
      </c>
      <c r="T12828">
        <v>19500</v>
      </c>
      <c r="U12828">
        <v>22600</v>
      </c>
    </row>
    <row r="12829" spans="1:21" hidden="1" x14ac:dyDescent="0.45">
      <c r="A12829" t="str">
        <f t="shared" si="211"/>
        <v>YAG1EUL7F+MPsychologyLondon</v>
      </c>
      <c r="B12829" t="s">
        <v>116</v>
      </c>
      <c r="C12829" t="s">
        <v>49</v>
      </c>
      <c r="D12829">
        <v>1</v>
      </c>
      <c r="E12829" t="s">
        <v>137</v>
      </c>
      <c r="F12829" t="s">
        <v>145</v>
      </c>
      <c r="G12829" t="s">
        <v>138</v>
      </c>
      <c r="H12829" t="s">
        <v>65</v>
      </c>
      <c r="I12829" t="s">
        <v>149</v>
      </c>
      <c r="J12829">
        <v>140</v>
      </c>
      <c r="K12829">
        <v>0</v>
      </c>
      <c r="L12829">
        <v>140</v>
      </c>
      <c r="M12829">
        <v>29.4</v>
      </c>
      <c r="N12829">
        <v>8.6</v>
      </c>
      <c r="O12829">
        <v>36.299999999999997</v>
      </c>
      <c r="P12829">
        <v>51.4</v>
      </c>
      <c r="Q12829">
        <v>62</v>
      </c>
      <c r="R12829">
        <v>50</v>
      </c>
      <c r="S12829">
        <v>22300</v>
      </c>
      <c r="T12829">
        <v>27000</v>
      </c>
      <c r="U12829">
        <v>36500</v>
      </c>
    </row>
    <row r="12830" spans="1:21" hidden="1" x14ac:dyDescent="0.45">
      <c r="A12830" t="str">
        <f t="shared" si="211"/>
        <v>YAG1EUL7F+MPsychologyNorth East</v>
      </c>
      <c r="B12830" t="s">
        <v>116</v>
      </c>
      <c r="C12830" t="s">
        <v>49</v>
      </c>
      <c r="D12830">
        <v>1</v>
      </c>
      <c r="E12830" t="s">
        <v>137</v>
      </c>
      <c r="F12830" t="s">
        <v>145</v>
      </c>
      <c r="G12830" t="s">
        <v>138</v>
      </c>
      <c r="H12830" t="s">
        <v>65</v>
      </c>
      <c r="I12830" t="s">
        <v>150</v>
      </c>
      <c r="J12830">
        <v>10</v>
      </c>
      <c r="K12830">
        <v>0</v>
      </c>
      <c r="L12830">
        <v>10</v>
      </c>
      <c r="M12830">
        <v>48</v>
      </c>
      <c r="N12830">
        <v>0</v>
      </c>
      <c r="O12830">
        <v>32</v>
      </c>
      <c r="P12830">
        <v>48</v>
      </c>
      <c r="Q12830">
        <v>52</v>
      </c>
      <c r="R12830" t="s">
        <v>161</v>
      </c>
      <c r="S12830" t="s">
        <v>161</v>
      </c>
      <c r="T12830" t="s">
        <v>161</v>
      </c>
      <c r="U12830" t="s">
        <v>161</v>
      </c>
    </row>
    <row r="12831" spans="1:21" hidden="1" x14ac:dyDescent="0.45">
      <c r="A12831" t="str">
        <f t="shared" si="211"/>
        <v>YAG1EUL7F+MPsychologyNorth West</v>
      </c>
      <c r="B12831" t="s">
        <v>116</v>
      </c>
      <c r="C12831" t="s">
        <v>49</v>
      </c>
      <c r="D12831">
        <v>1</v>
      </c>
      <c r="E12831" t="s">
        <v>137</v>
      </c>
      <c r="F12831" t="s">
        <v>145</v>
      </c>
      <c r="G12831" t="s">
        <v>138</v>
      </c>
      <c r="H12831" t="s">
        <v>65</v>
      </c>
      <c r="I12831" t="s">
        <v>151</v>
      </c>
      <c r="J12831">
        <v>15</v>
      </c>
      <c r="K12831">
        <v>0</v>
      </c>
      <c r="L12831">
        <v>15</v>
      </c>
      <c r="M12831">
        <v>27.6</v>
      </c>
      <c r="N12831">
        <v>6.9</v>
      </c>
      <c r="O12831">
        <v>44.8</v>
      </c>
      <c r="P12831">
        <v>65.5</v>
      </c>
      <c r="Q12831">
        <v>65.5</v>
      </c>
      <c r="R12831" t="s">
        <v>161</v>
      </c>
      <c r="S12831" t="s">
        <v>161</v>
      </c>
      <c r="T12831" t="s">
        <v>161</v>
      </c>
      <c r="U12831" t="s">
        <v>161</v>
      </c>
    </row>
    <row r="12832" spans="1:21" hidden="1" x14ac:dyDescent="0.45">
      <c r="A12832" t="str">
        <f t="shared" si="211"/>
        <v>YAG1EUL7F+MPsychologyNorthern Ireland</v>
      </c>
      <c r="B12832" t="s">
        <v>116</v>
      </c>
      <c r="C12832" t="s">
        <v>49</v>
      </c>
      <c r="D12832">
        <v>1</v>
      </c>
      <c r="E12832" t="s">
        <v>137</v>
      </c>
      <c r="F12832" t="s">
        <v>145</v>
      </c>
      <c r="G12832" t="s">
        <v>138</v>
      </c>
      <c r="H12832" t="s">
        <v>65</v>
      </c>
      <c r="I12832" t="s">
        <v>152</v>
      </c>
      <c r="J12832" t="s">
        <v>161</v>
      </c>
      <c r="K12832" t="s">
        <v>161</v>
      </c>
      <c r="L12832" t="s">
        <v>161</v>
      </c>
      <c r="M12832" t="s">
        <v>161</v>
      </c>
      <c r="N12832" t="s">
        <v>161</v>
      </c>
      <c r="O12832" t="s">
        <v>161</v>
      </c>
      <c r="P12832" t="s">
        <v>161</v>
      </c>
      <c r="Q12832" t="s">
        <v>161</v>
      </c>
      <c r="R12832" t="s">
        <v>157</v>
      </c>
      <c r="S12832" t="s">
        <v>157</v>
      </c>
      <c r="T12832" t="s">
        <v>157</v>
      </c>
      <c r="U12832" t="s">
        <v>157</v>
      </c>
    </row>
    <row r="12833" spans="1:21" hidden="1" x14ac:dyDescent="0.45">
      <c r="A12833" t="str">
        <f t="shared" si="211"/>
        <v>YAG1EUL7F+MPsychologyScotland</v>
      </c>
      <c r="B12833" t="s">
        <v>116</v>
      </c>
      <c r="C12833" t="s">
        <v>49</v>
      </c>
      <c r="D12833">
        <v>1</v>
      </c>
      <c r="E12833" t="s">
        <v>137</v>
      </c>
      <c r="F12833" t="s">
        <v>145</v>
      </c>
      <c r="G12833" t="s">
        <v>138</v>
      </c>
      <c r="H12833" t="s">
        <v>65</v>
      </c>
      <c r="I12833" t="s">
        <v>153</v>
      </c>
      <c r="J12833">
        <v>10</v>
      </c>
      <c r="K12833">
        <v>0</v>
      </c>
      <c r="L12833">
        <v>10</v>
      </c>
      <c r="M12833">
        <v>50</v>
      </c>
      <c r="N12833">
        <v>0</v>
      </c>
      <c r="O12833">
        <v>25</v>
      </c>
      <c r="P12833">
        <v>50</v>
      </c>
      <c r="Q12833">
        <v>50</v>
      </c>
      <c r="R12833" t="s">
        <v>161</v>
      </c>
      <c r="S12833" t="s">
        <v>161</v>
      </c>
      <c r="T12833" t="s">
        <v>161</v>
      </c>
      <c r="U12833" t="s">
        <v>161</v>
      </c>
    </row>
    <row r="12834" spans="1:21" hidden="1" x14ac:dyDescent="0.45">
      <c r="A12834" t="str">
        <f t="shared" si="211"/>
        <v>YAG1EUL7F+MPsychologySouth East</v>
      </c>
      <c r="B12834" t="s">
        <v>116</v>
      </c>
      <c r="C12834" t="s">
        <v>49</v>
      </c>
      <c r="D12834">
        <v>1</v>
      </c>
      <c r="E12834" t="s">
        <v>137</v>
      </c>
      <c r="F12834" t="s">
        <v>145</v>
      </c>
      <c r="G12834" t="s">
        <v>138</v>
      </c>
      <c r="H12834" t="s">
        <v>65</v>
      </c>
      <c r="I12834" t="s">
        <v>154</v>
      </c>
      <c r="J12834">
        <v>40</v>
      </c>
      <c r="K12834">
        <v>0</v>
      </c>
      <c r="L12834">
        <v>40</v>
      </c>
      <c r="M12834">
        <v>26.7</v>
      </c>
      <c r="N12834">
        <v>5.0999999999999996</v>
      </c>
      <c r="O12834">
        <v>35.200000000000003</v>
      </c>
      <c r="P12834">
        <v>63.1</v>
      </c>
      <c r="Q12834">
        <v>68.2</v>
      </c>
      <c r="R12834">
        <v>15</v>
      </c>
      <c r="S12834">
        <v>17900</v>
      </c>
      <c r="T12834">
        <v>20800</v>
      </c>
      <c r="U12834">
        <v>22600</v>
      </c>
    </row>
    <row r="12835" spans="1:21" hidden="1" x14ac:dyDescent="0.45">
      <c r="A12835" t="str">
        <f t="shared" si="211"/>
        <v>YAG1EUL7F+MPsychologySouth West</v>
      </c>
      <c r="B12835" t="s">
        <v>116</v>
      </c>
      <c r="C12835" t="s">
        <v>49</v>
      </c>
      <c r="D12835">
        <v>1</v>
      </c>
      <c r="E12835" t="s">
        <v>137</v>
      </c>
      <c r="F12835" t="s">
        <v>145</v>
      </c>
      <c r="G12835" t="s">
        <v>138</v>
      </c>
      <c r="H12835" t="s">
        <v>65</v>
      </c>
      <c r="I12835" t="s">
        <v>155</v>
      </c>
      <c r="J12835">
        <v>15</v>
      </c>
      <c r="K12835">
        <v>0</v>
      </c>
      <c r="L12835">
        <v>15</v>
      </c>
      <c r="M12835">
        <v>27.3</v>
      </c>
      <c r="N12835">
        <v>0</v>
      </c>
      <c r="O12835">
        <v>45.5</v>
      </c>
      <c r="P12835">
        <v>63.6</v>
      </c>
      <c r="Q12835">
        <v>72.7</v>
      </c>
      <c r="R12835" t="s">
        <v>161</v>
      </c>
      <c r="S12835" t="s">
        <v>161</v>
      </c>
      <c r="T12835" t="s">
        <v>161</v>
      </c>
      <c r="U12835" t="s">
        <v>161</v>
      </c>
    </row>
    <row r="12836" spans="1:21" hidden="1" x14ac:dyDescent="0.45">
      <c r="A12836" t="str">
        <f t="shared" si="211"/>
        <v>YAG1EUL7F+MPsychologyWales</v>
      </c>
      <c r="B12836" t="s">
        <v>116</v>
      </c>
      <c r="C12836" t="s">
        <v>49</v>
      </c>
      <c r="D12836">
        <v>1</v>
      </c>
      <c r="E12836" t="s">
        <v>137</v>
      </c>
      <c r="F12836" t="s">
        <v>145</v>
      </c>
      <c r="G12836" t="s">
        <v>138</v>
      </c>
      <c r="H12836" t="s">
        <v>65</v>
      </c>
      <c r="I12836" t="s">
        <v>158</v>
      </c>
      <c r="J12836">
        <v>5</v>
      </c>
      <c r="K12836">
        <v>0</v>
      </c>
      <c r="L12836">
        <v>5</v>
      </c>
      <c r="M12836">
        <v>25</v>
      </c>
      <c r="N12836">
        <v>0</v>
      </c>
      <c r="O12836">
        <v>25</v>
      </c>
      <c r="P12836">
        <v>75</v>
      </c>
      <c r="Q12836">
        <v>75</v>
      </c>
      <c r="R12836" t="s">
        <v>161</v>
      </c>
      <c r="S12836" t="s">
        <v>161</v>
      </c>
      <c r="T12836" t="s">
        <v>161</v>
      </c>
      <c r="U12836" t="s">
        <v>161</v>
      </c>
    </row>
    <row r="12837" spans="1:21" hidden="1" x14ac:dyDescent="0.45">
      <c r="A12837" t="str">
        <f t="shared" si="211"/>
        <v>YAG1EUL7F+MPsychologyWest Midlands</v>
      </c>
      <c r="B12837" t="s">
        <v>116</v>
      </c>
      <c r="C12837" t="s">
        <v>49</v>
      </c>
      <c r="D12837">
        <v>1</v>
      </c>
      <c r="E12837" t="s">
        <v>137</v>
      </c>
      <c r="F12837" t="s">
        <v>145</v>
      </c>
      <c r="G12837" t="s">
        <v>138</v>
      </c>
      <c r="H12837" t="s">
        <v>65</v>
      </c>
      <c r="I12837" t="s">
        <v>159</v>
      </c>
      <c r="J12837">
        <v>20</v>
      </c>
      <c r="K12837">
        <v>0</v>
      </c>
      <c r="L12837">
        <v>20</v>
      </c>
      <c r="M12837">
        <v>32.299999999999997</v>
      </c>
      <c r="N12837">
        <v>16.100000000000001</v>
      </c>
      <c r="O12837">
        <v>19.399999999999999</v>
      </c>
      <c r="P12837">
        <v>51.6</v>
      </c>
      <c r="Q12837">
        <v>51.6</v>
      </c>
      <c r="R12837" t="s">
        <v>161</v>
      </c>
      <c r="S12837" t="s">
        <v>161</v>
      </c>
      <c r="T12837" t="s">
        <v>161</v>
      </c>
      <c r="U12837" t="s">
        <v>161</v>
      </c>
    </row>
    <row r="12838" spans="1:21" hidden="1" x14ac:dyDescent="0.45">
      <c r="A12838" t="str">
        <f t="shared" si="211"/>
        <v>YAG1EUL7F+MPsychologyYorkshire and The Humber</v>
      </c>
      <c r="B12838" t="s">
        <v>116</v>
      </c>
      <c r="C12838" t="s">
        <v>49</v>
      </c>
      <c r="D12838">
        <v>1</v>
      </c>
      <c r="E12838" t="s">
        <v>137</v>
      </c>
      <c r="F12838" t="s">
        <v>145</v>
      </c>
      <c r="G12838" t="s">
        <v>138</v>
      </c>
      <c r="H12838" t="s">
        <v>65</v>
      </c>
      <c r="I12838" t="s">
        <v>160</v>
      </c>
      <c r="J12838">
        <v>15</v>
      </c>
      <c r="K12838">
        <v>0</v>
      </c>
      <c r="L12838">
        <v>15</v>
      </c>
      <c r="M12838">
        <v>43.5</v>
      </c>
      <c r="N12838">
        <v>0</v>
      </c>
      <c r="O12838">
        <v>39.1</v>
      </c>
      <c r="P12838">
        <v>56.5</v>
      </c>
      <c r="Q12838">
        <v>56.5</v>
      </c>
      <c r="R12838" t="s">
        <v>161</v>
      </c>
      <c r="S12838" t="s">
        <v>161</v>
      </c>
      <c r="T12838" t="s">
        <v>161</v>
      </c>
      <c r="U12838" t="s">
        <v>161</v>
      </c>
    </row>
    <row r="12839" spans="1:21" hidden="1" x14ac:dyDescent="0.45">
      <c r="A12839" t="str">
        <f t="shared" si="211"/>
        <v>YAG1EUL7F+MPsychologyNA</v>
      </c>
      <c r="B12839" t="s">
        <v>116</v>
      </c>
      <c r="C12839" t="s">
        <v>49</v>
      </c>
      <c r="D12839">
        <v>1</v>
      </c>
      <c r="E12839" t="s">
        <v>137</v>
      </c>
      <c r="F12839" t="s">
        <v>145</v>
      </c>
      <c r="G12839" t="s">
        <v>138</v>
      </c>
      <c r="H12839" t="s">
        <v>65</v>
      </c>
      <c r="I12839" t="s">
        <v>157</v>
      </c>
      <c r="J12839">
        <v>145</v>
      </c>
      <c r="K12839">
        <v>89.4</v>
      </c>
      <c r="L12839">
        <v>15</v>
      </c>
      <c r="M12839">
        <v>0</v>
      </c>
      <c r="N12839">
        <v>0</v>
      </c>
      <c r="O12839">
        <v>0</v>
      </c>
      <c r="P12839">
        <v>0.7</v>
      </c>
      <c r="Q12839">
        <v>10.6</v>
      </c>
      <c r="R12839" t="s">
        <v>157</v>
      </c>
      <c r="S12839" t="s">
        <v>157</v>
      </c>
      <c r="T12839" t="s">
        <v>157</v>
      </c>
      <c r="U12839" t="s">
        <v>157</v>
      </c>
    </row>
    <row r="12840" spans="1:21" hidden="1" x14ac:dyDescent="0.45">
      <c r="A12840" t="str">
        <f t="shared" si="211"/>
        <v>YAG1EUL8F+MPsychologyAbroad</v>
      </c>
      <c r="B12840" t="s">
        <v>116</v>
      </c>
      <c r="C12840" t="s">
        <v>49</v>
      </c>
      <c r="D12840">
        <v>1</v>
      </c>
      <c r="E12840" t="s">
        <v>137</v>
      </c>
      <c r="F12840" t="s">
        <v>139</v>
      </c>
      <c r="G12840" t="s">
        <v>138</v>
      </c>
      <c r="H12840" t="s">
        <v>65</v>
      </c>
      <c r="I12840" t="s">
        <v>146</v>
      </c>
      <c r="J12840">
        <v>10</v>
      </c>
      <c r="K12840">
        <v>0</v>
      </c>
      <c r="L12840">
        <v>10</v>
      </c>
      <c r="M12840">
        <v>50</v>
      </c>
      <c r="N12840">
        <v>20</v>
      </c>
      <c r="O12840">
        <v>30</v>
      </c>
      <c r="P12840">
        <v>30</v>
      </c>
      <c r="Q12840">
        <v>30</v>
      </c>
      <c r="R12840" t="s">
        <v>161</v>
      </c>
      <c r="S12840" t="s">
        <v>161</v>
      </c>
      <c r="T12840" t="s">
        <v>161</v>
      </c>
      <c r="U12840" t="s">
        <v>161</v>
      </c>
    </row>
    <row r="12841" spans="1:21" hidden="1" x14ac:dyDescent="0.45">
      <c r="A12841" t="str">
        <f t="shared" si="211"/>
        <v>YAG1EUL8F+MPsychologyEast Midlands</v>
      </c>
      <c r="B12841" t="s">
        <v>116</v>
      </c>
      <c r="C12841" t="s">
        <v>49</v>
      </c>
      <c r="D12841">
        <v>1</v>
      </c>
      <c r="E12841" t="s">
        <v>137</v>
      </c>
      <c r="F12841" t="s">
        <v>139</v>
      </c>
      <c r="G12841" t="s">
        <v>138</v>
      </c>
      <c r="H12841" t="s">
        <v>65</v>
      </c>
      <c r="I12841" t="s">
        <v>147</v>
      </c>
      <c r="J12841" t="s">
        <v>161</v>
      </c>
      <c r="K12841" t="s">
        <v>161</v>
      </c>
      <c r="L12841" t="s">
        <v>161</v>
      </c>
      <c r="M12841" t="s">
        <v>161</v>
      </c>
      <c r="N12841" t="s">
        <v>161</v>
      </c>
      <c r="O12841" t="s">
        <v>161</v>
      </c>
      <c r="P12841" t="s">
        <v>161</v>
      </c>
      <c r="Q12841" t="s">
        <v>161</v>
      </c>
      <c r="R12841" t="s">
        <v>161</v>
      </c>
      <c r="S12841" t="s">
        <v>161</v>
      </c>
      <c r="T12841" t="s">
        <v>161</v>
      </c>
      <c r="U12841" t="s">
        <v>161</v>
      </c>
    </row>
    <row r="12842" spans="1:21" hidden="1" x14ac:dyDescent="0.45">
      <c r="A12842" t="str">
        <f t="shared" si="211"/>
        <v>YAG1EUL8F+MPsychologyEast of England</v>
      </c>
      <c r="B12842" t="s">
        <v>116</v>
      </c>
      <c r="C12842" t="s">
        <v>49</v>
      </c>
      <c r="D12842">
        <v>1</v>
      </c>
      <c r="E12842" t="s">
        <v>137</v>
      </c>
      <c r="F12842" t="s">
        <v>139</v>
      </c>
      <c r="G12842" t="s">
        <v>138</v>
      </c>
      <c r="H12842" t="s">
        <v>65</v>
      </c>
      <c r="I12842" t="s">
        <v>148</v>
      </c>
      <c r="J12842">
        <v>10</v>
      </c>
      <c r="K12842">
        <v>0</v>
      </c>
      <c r="L12842">
        <v>10</v>
      </c>
      <c r="M12842">
        <v>42.9</v>
      </c>
      <c r="N12842">
        <v>0</v>
      </c>
      <c r="O12842">
        <v>57.1</v>
      </c>
      <c r="P12842">
        <v>57.1</v>
      </c>
      <c r="Q12842">
        <v>57.1</v>
      </c>
      <c r="R12842" t="s">
        <v>161</v>
      </c>
      <c r="S12842" t="s">
        <v>161</v>
      </c>
      <c r="T12842" t="s">
        <v>161</v>
      </c>
      <c r="U12842" t="s">
        <v>161</v>
      </c>
    </row>
    <row r="12843" spans="1:21" hidden="1" x14ac:dyDescent="0.45">
      <c r="A12843" t="str">
        <f t="shared" si="211"/>
        <v>YAG1EUL8F+MPsychologyLondon</v>
      </c>
      <c r="B12843" t="s">
        <v>116</v>
      </c>
      <c r="C12843" t="s">
        <v>49</v>
      </c>
      <c r="D12843">
        <v>1</v>
      </c>
      <c r="E12843" t="s">
        <v>137</v>
      </c>
      <c r="F12843" t="s">
        <v>139</v>
      </c>
      <c r="G12843" t="s">
        <v>138</v>
      </c>
      <c r="H12843" t="s">
        <v>65</v>
      </c>
      <c r="I12843" t="s">
        <v>149</v>
      </c>
      <c r="J12843">
        <v>30</v>
      </c>
      <c r="K12843">
        <v>0</v>
      </c>
      <c r="L12843">
        <v>30</v>
      </c>
      <c r="M12843">
        <v>17.600000000000001</v>
      </c>
      <c r="N12843">
        <v>14.1</v>
      </c>
      <c r="O12843">
        <v>64.8</v>
      </c>
      <c r="P12843">
        <v>68.3</v>
      </c>
      <c r="Q12843">
        <v>68.3</v>
      </c>
      <c r="R12843">
        <v>20</v>
      </c>
      <c r="S12843">
        <v>27700</v>
      </c>
      <c r="T12843">
        <v>37200</v>
      </c>
      <c r="U12843">
        <v>39800</v>
      </c>
    </row>
    <row r="12844" spans="1:21" hidden="1" x14ac:dyDescent="0.45">
      <c r="A12844" t="str">
        <f t="shared" si="211"/>
        <v>YAG1EUL8F+MPsychologyNorth East</v>
      </c>
      <c r="B12844" t="s">
        <v>116</v>
      </c>
      <c r="C12844" t="s">
        <v>49</v>
      </c>
      <c r="D12844">
        <v>1</v>
      </c>
      <c r="E12844" t="s">
        <v>137</v>
      </c>
      <c r="F12844" t="s">
        <v>139</v>
      </c>
      <c r="G12844" t="s">
        <v>138</v>
      </c>
      <c r="H12844" t="s">
        <v>65</v>
      </c>
      <c r="I12844" t="s">
        <v>150</v>
      </c>
      <c r="J12844" t="s">
        <v>161</v>
      </c>
      <c r="K12844" t="s">
        <v>161</v>
      </c>
      <c r="L12844" t="s">
        <v>161</v>
      </c>
      <c r="M12844" t="s">
        <v>161</v>
      </c>
      <c r="N12844" t="s">
        <v>161</v>
      </c>
      <c r="O12844" t="s">
        <v>161</v>
      </c>
      <c r="P12844" t="s">
        <v>161</v>
      </c>
      <c r="Q12844" t="s">
        <v>161</v>
      </c>
      <c r="R12844" t="s">
        <v>161</v>
      </c>
      <c r="S12844" t="s">
        <v>161</v>
      </c>
      <c r="T12844" t="s">
        <v>161</v>
      </c>
      <c r="U12844" t="s">
        <v>161</v>
      </c>
    </row>
    <row r="12845" spans="1:21" hidden="1" x14ac:dyDescent="0.45">
      <c r="A12845" t="str">
        <f t="shared" si="211"/>
        <v>YAG1EUL8F+MPsychologyNorth West</v>
      </c>
      <c r="B12845" t="s">
        <v>116</v>
      </c>
      <c r="C12845" t="s">
        <v>49</v>
      </c>
      <c r="D12845">
        <v>1</v>
      </c>
      <c r="E12845" t="s">
        <v>137</v>
      </c>
      <c r="F12845" t="s">
        <v>139</v>
      </c>
      <c r="G12845" t="s">
        <v>138</v>
      </c>
      <c r="H12845" t="s">
        <v>65</v>
      </c>
      <c r="I12845" t="s">
        <v>151</v>
      </c>
      <c r="J12845">
        <v>15</v>
      </c>
      <c r="K12845">
        <v>0</v>
      </c>
      <c r="L12845">
        <v>15</v>
      </c>
      <c r="M12845">
        <v>8.8000000000000007</v>
      </c>
      <c r="N12845">
        <v>0</v>
      </c>
      <c r="O12845">
        <v>58.8</v>
      </c>
      <c r="P12845">
        <v>91.2</v>
      </c>
      <c r="Q12845">
        <v>91.2</v>
      </c>
      <c r="R12845" t="s">
        <v>161</v>
      </c>
      <c r="S12845" t="s">
        <v>161</v>
      </c>
      <c r="T12845" t="s">
        <v>161</v>
      </c>
      <c r="U12845" t="s">
        <v>161</v>
      </c>
    </row>
    <row r="12846" spans="1:21" hidden="1" x14ac:dyDescent="0.45">
      <c r="A12846" t="str">
        <f t="shared" si="211"/>
        <v>YAG1EUL8F+MPsychologyNorthern Ireland</v>
      </c>
      <c r="B12846" t="s">
        <v>116</v>
      </c>
      <c r="C12846" t="s">
        <v>49</v>
      </c>
      <c r="D12846">
        <v>1</v>
      </c>
      <c r="E12846" t="s">
        <v>137</v>
      </c>
      <c r="F12846" t="s">
        <v>139</v>
      </c>
      <c r="G12846" t="s">
        <v>138</v>
      </c>
      <c r="H12846" t="s">
        <v>65</v>
      </c>
      <c r="I12846" t="s">
        <v>152</v>
      </c>
      <c r="J12846" t="s">
        <v>161</v>
      </c>
      <c r="K12846" t="s">
        <v>161</v>
      </c>
      <c r="L12846" t="s">
        <v>161</v>
      </c>
      <c r="M12846" t="s">
        <v>161</v>
      </c>
      <c r="N12846" t="s">
        <v>161</v>
      </c>
      <c r="O12846" t="s">
        <v>161</v>
      </c>
      <c r="P12846" t="s">
        <v>161</v>
      </c>
      <c r="Q12846" t="s">
        <v>161</v>
      </c>
      <c r="R12846" t="s">
        <v>161</v>
      </c>
      <c r="S12846" t="s">
        <v>161</v>
      </c>
      <c r="T12846" t="s">
        <v>161</v>
      </c>
      <c r="U12846" t="s">
        <v>161</v>
      </c>
    </row>
    <row r="12847" spans="1:21" hidden="1" x14ac:dyDescent="0.45">
      <c r="A12847" t="str">
        <f t="shared" si="211"/>
        <v>YAG1EUL8F+MPsychologyScotland</v>
      </c>
      <c r="B12847" t="s">
        <v>116</v>
      </c>
      <c r="C12847" t="s">
        <v>49</v>
      </c>
      <c r="D12847">
        <v>1</v>
      </c>
      <c r="E12847" t="s">
        <v>137</v>
      </c>
      <c r="F12847" t="s">
        <v>139</v>
      </c>
      <c r="G12847" t="s">
        <v>138</v>
      </c>
      <c r="H12847" t="s">
        <v>65</v>
      </c>
      <c r="I12847" t="s">
        <v>153</v>
      </c>
      <c r="J12847" t="s">
        <v>161</v>
      </c>
      <c r="K12847" t="s">
        <v>161</v>
      </c>
      <c r="L12847" t="s">
        <v>161</v>
      </c>
      <c r="M12847" t="s">
        <v>161</v>
      </c>
      <c r="N12847" t="s">
        <v>161</v>
      </c>
      <c r="O12847" t="s">
        <v>161</v>
      </c>
      <c r="P12847" t="s">
        <v>161</v>
      </c>
      <c r="Q12847" t="s">
        <v>161</v>
      </c>
      <c r="R12847" t="s">
        <v>161</v>
      </c>
      <c r="S12847" t="s">
        <v>161</v>
      </c>
      <c r="T12847" t="s">
        <v>161</v>
      </c>
      <c r="U12847" t="s">
        <v>161</v>
      </c>
    </row>
    <row r="12848" spans="1:21" hidden="1" x14ac:dyDescent="0.45">
      <c r="A12848" t="str">
        <f t="shared" si="211"/>
        <v>YAG1EUL8F+MPsychologySouth East</v>
      </c>
      <c r="B12848" t="s">
        <v>116</v>
      </c>
      <c r="C12848" t="s">
        <v>49</v>
      </c>
      <c r="D12848">
        <v>1</v>
      </c>
      <c r="E12848" t="s">
        <v>137</v>
      </c>
      <c r="F12848" t="s">
        <v>139</v>
      </c>
      <c r="G12848" t="s">
        <v>138</v>
      </c>
      <c r="H12848" t="s">
        <v>65</v>
      </c>
      <c r="I12848" t="s">
        <v>154</v>
      </c>
      <c r="J12848">
        <v>15</v>
      </c>
      <c r="K12848">
        <v>0</v>
      </c>
      <c r="L12848">
        <v>15</v>
      </c>
      <c r="M12848">
        <v>30</v>
      </c>
      <c r="N12848">
        <v>0</v>
      </c>
      <c r="O12848">
        <v>70</v>
      </c>
      <c r="P12848">
        <v>70</v>
      </c>
      <c r="Q12848">
        <v>70</v>
      </c>
      <c r="R12848" t="s">
        <v>161</v>
      </c>
      <c r="S12848" t="s">
        <v>161</v>
      </c>
      <c r="T12848" t="s">
        <v>161</v>
      </c>
      <c r="U12848" t="s">
        <v>161</v>
      </c>
    </row>
    <row r="12849" spans="1:21" hidden="1" x14ac:dyDescent="0.45">
      <c r="A12849" t="str">
        <f t="shared" si="211"/>
        <v>YAG1EUL8F+MPsychologySouth West</v>
      </c>
      <c r="B12849" t="s">
        <v>116</v>
      </c>
      <c r="C12849" t="s">
        <v>49</v>
      </c>
      <c r="D12849">
        <v>1</v>
      </c>
      <c r="E12849" t="s">
        <v>137</v>
      </c>
      <c r="F12849" t="s">
        <v>139</v>
      </c>
      <c r="G12849" t="s">
        <v>138</v>
      </c>
      <c r="H12849" t="s">
        <v>65</v>
      </c>
      <c r="I12849" t="s">
        <v>155</v>
      </c>
      <c r="J12849">
        <v>10</v>
      </c>
      <c r="K12849">
        <v>0</v>
      </c>
      <c r="L12849">
        <v>10</v>
      </c>
      <c r="M12849">
        <v>36.4</v>
      </c>
      <c r="N12849">
        <v>9.1</v>
      </c>
      <c r="O12849">
        <v>54.5</v>
      </c>
      <c r="P12849">
        <v>54.5</v>
      </c>
      <c r="Q12849">
        <v>54.5</v>
      </c>
      <c r="R12849" t="s">
        <v>161</v>
      </c>
      <c r="S12849" t="s">
        <v>161</v>
      </c>
      <c r="T12849" t="s">
        <v>161</v>
      </c>
      <c r="U12849" t="s">
        <v>161</v>
      </c>
    </row>
    <row r="12850" spans="1:21" hidden="1" x14ac:dyDescent="0.45">
      <c r="A12850" t="str">
        <f t="shared" si="211"/>
        <v>YAG1EUL8F+MPsychologyWest Midlands</v>
      </c>
      <c r="B12850" t="s">
        <v>116</v>
      </c>
      <c r="C12850" t="s">
        <v>49</v>
      </c>
      <c r="D12850">
        <v>1</v>
      </c>
      <c r="E12850" t="s">
        <v>137</v>
      </c>
      <c r="F12850" t="s">
        <v>139</v>
      </c>
      <c r="G12850" t="s">
        <v>138</v>
      </c>
      <c r="H12850" t="s">
        <v>65</v>
      </c>
      <c r="I12850" t="s">
        <v>159</v>
      </c>
      <c r="J12850">
        <v>5</v>
      </c>
      <c r="K12850">
        <v>0</v>
      </c>
      <c r="L12850">
        <v>5</v>
      </c>
      <c r="M12850">
        <v>40</v>
      </c>
      <c r="N12850">
        <v>0</v>
      </c>
      <c r="O12850">
        <v>60</v>
      </c>
      <c r="P12850">
        <v>60</v>
      </c>
      <c r="Q12850">
        <v>60</v>
      </c>
      <c r="R12850" t="s">
        <v>161</v>
      </c>
      <c r="S12850" t="s">
        <v>161</v>
      </c>
      <c r="T12850" t="s">
        <v>161</v>
      </c>
      <c r="U12850" t="s">
        <v>161</v>
      </c>
    </row>
    <row r="12851" spans="1:21" hidden="1" x14ac:dyDescent="0.45">
      <c r="A12851" t="str">
        <f t="shared" si="211"/>
        <v>YAG1EUL8F+MPsychologyYorkshire and The Humber</v>
      </c>
      <c r="B12851" t="s">
        <v>116</v>
      </c>
      <c r="C12851" t="s">
        <v>49</v>
      </c>
      <c r="D12851">
        <v>1</v>
      </c>
      <c r="E12851" t="s">
        <v>137</v>
      </c>
      <c r="F12851" t="s">
        <v>139</v>
      </c>
      <c r="G12851" t="s">
        <v>138</v>
      </c>
      <c r="H12851" t="s">
        <v>65</v>
      </c>
      <c r="I12851" t="s">
        <v>160</v>
      </c>
      <c r="J12851">
        <v>5</v>
      </c>
      <c r="K12851">
        <v>0</v>
      </c>
      <c r="L12851">
        <v>5</v>
      </c>
      <c r="M12851">
        <v>33.299999999999997</v>
      </c>
      <c r="N12851">
        <v>0</v>
      </c>
      <c r="O12851">
        <v>66.7</v>
      </c>
      <c r="P12851">
        <v>66.7</v>
      </c>
      <c r="Q12851">
        <v>66.7</v>
      </c>
      <c r="R12851" t="s">
        <v>161</v>
      </c>
      <c r="S12851" t="s">
        <v>161</v>
      </c>
      <c r="T12851" t="s">
        <v>161</v>
      </c>
      <c r="U12851" t="s">
        <v>161</v>
      </c>
    </row>
    <row r="12852" spans="1:21" hidden="1" x14ac:dyDescent="0.45">
      <c r="A12852" t="str">
        <f t="shared" si="211"/>
        <v>YAG1EUL8F+MPsychologyNA</v>
      </c>
      <c r="B12852" t="s">
        <v>116</v>
      </c>
      <c r="C12852" t="s">
        <v>49</v>
      </c>
      <c r="D12852">
        <v>1</v>
      </c>
      <c r="E12852" t="s">
        <v>137</v>
      </c>
      <c r="F12852" t="s">
        <v>139</v>
      </c>
      <c r="G12852" t="s">
        <v>138</v>
      </c>
      <c r="H12852" t="s">
        <v>65</v>
      </c>
      <c r="I12852" t="s">
        <v>157</v>
      </c>
      <c r="J12852">
        <v>35</v>
      </c>
      <c r="K12852">
        <v>100</v>
      </c>
      <c r="L12852" t="s">
        <v>161</v>
      </c>
      <c r="M12852" t="s">
        <v>161</v>
      </c>
      <c r="N12852" t="s">
        <v>161</v>
      </c>
      <c r="O12852" t="s">
        <v>161</v>
      </c>
      <c r="P12852" t="s">
        <v>161</v>
      </c>
      <c r="Q12852" t="s">
        <v>161</v>
      </c>
      <c r="R12852" t="s">
        <v>157</v>
      </c>
      <c r="S12852" t="s">
        <v>157</v>
      </c>
      <c r="T12852" t="s">
        <v>157</v>
      </c>
      <c r="U12852" t="s">
        <v>157</v>
      </c>
    </row>
    <row r="12853" spans="1:21" hidden="1" x14ac:dyDescent="0.45">
      <c r="A12853" t="str">
        <f t="shared" si="211"/>
        <v>YAG10Non-EUL7F+MPsychologyAll</v>
      </c>
      <c r="B12853" t="s">
        <v>116</v>
      </c>
      <c r="C12853" t="s">
        <v>142</v>
      </c>
      <c r="D12853">
        <v>10</v>
      </c>
      <c r="E12853" t="s">
        <v>162</v>
      </c>
      <c r="F12853" t="s">
        <v>145</v>
      </c>
      <c r="G12853" t="s">
        <v>138</v>
      </c>
      <c r="H12853" t="s">
        <v>65</v>
      </c>
      <c r="I12853" t="s">
        <v>28</v>
      </c>
      <c r="J12853">
        <v>330</v>
      </c>
      <c r="K12853">
        <v>56</v>
      </c>
      <c r="L12853">
        <v>145</v>
      </c>
      <c r="M12853">
        <v>26.4</v>
      </c>
      <c r="N12853">
        <v>0.9</v>
      </c>
      <c r="O12853">
        <v>12.6</v>
      </c>
      <c r="P12853">
        <v>14.5</v>
      </c>
      <c r="Q12853">
        <v>16.600000000000001</v>
      </c>
      <c r="R12853">
        <v>40</v>
      </c>
      <c r="S12853">
        <v>19700</v>
      </c>
      <c r="T12853">
        <v>37200</v>
      </c>
      <c r="U12853">
        <v>58000</v>
      </c>
    </row>
    <row r="12854" spans="1:21" hidden="1" x14ac:dyDescent="0.45">
      <c r="A12854" t="str">
        <f t="shared" si="211"/>
        <v>YAG10Non-EUL8F+MPsychologyAll</v>
      </c>
      <c r="B12854" t="s">
        <v>116</v>
      </c>
      <c r="C12854" t="s">
        <v>142</v>
      </c>
      <c r="D12854">
        <v>10</v>
      </c>
      <c r="E12854" t="s">
        <v>162</v>
      </c>
      <c r="F12854" t="s">
        <v>139</v>
      </c>
      <c r="G12854" t="s">
        <v>138</v>
      </c>
      <c r="H12854" t="s">
        <v>65</v>
      </c>
      <c r="I12854" t="s">
        <v>28</v>
      </c>
      <c r="J12854">
        <v>50</v>
      </c>
      <c r="K12854">
        <v>42.5</v>
      </c>
      <c r="L12854">
        <v>30</v>
      </c>
      <c r="M12854">
        <v>28.2</v>
      </c>
      <c r="N12854">
        <v>0</v>
      </c>
      <c r="O12854">
        <v>29.3</v>
      </c>
      <c r="P12854">
        <v>29.3</v>
      </c>
      <c r="Q12854">
        <v>29.3</v>
      </c>
      <c r="R12854">
        <v>15</v>
      </c>
      <c r="S12854">
        <v>41600</v>
      </c>
      <c r="T12854">
        <v>49600</v>
      </c>
      <c r="U12854">
        <v>67500</v>
      </c>
    </row>
    <row r="12855" spans="1:21" hidden="1" x14ac:dyDescent="0.45">
      <c r="A12855" t="str">
        <f t="shared" si="211"/>
        <v>YAG5Non-EUL7F+MPsychologyAll</v>
      </c>
      <c r="B12855" t="s">
        <v>116</v>
      </c>
      <c r="C12855" t="s">
        <v>140</v>
      </c>
      <c r="D12855">
        <v>5</v>
      </c>
      <c r="E12855" t="s">
        <v>162</v>
      </c>
      <c r="F12855" t="s">
        <v>145</v>
      </c>
      <c r="G12855" t="s">
        <v>138</v>
      </c>
      <c r="H12855" t="s">
        <v>65</v>
      </c>
      <c r="I12855" t="s">
        <v>28</v>
      </c>
      <c r="J12855">
        <v>690</v>
      </c>
      <c r="K12855">
        <v>45.7</v>
      </c>
      <c r="L12855">
        <v>375</v>
      </c>
      <c r="M12855">
        <v>33.200000000000003</v>
      </c>
      <c r="N12855">
        <v>2.4</v>
      </c>
      <c r="O12855">
        <v>12</v>
      </c>
      <c r="P12855">
        <v>15.3</v>
      </c>
      <c r="Q12855">
        <v>18.600000000000001</v>
      </c>
      <c r="R12855">
        <v>80</v>
      </c>
      <c r="S12855">
        <v>15300</v>
      </c>
      <c r="T12855">
        <v>26700</v>
      </c>
      <c r="U12855">
        <v>35800</v>
      </c>
    </row>
    <row r="12856" spans="1:21" hidden="1" x14ac:dyDescent="0.45">
      <c r="A12856" t="str">
        <f t="shared" si="211"/>
        <v>YAG5Non-EUL8F+MPsychologyAll</v>
      </c>
      <c r="B12856" t="s">
        <v>116</v>
      </c>
      <c r="C12856" t="s">
        <v>140</v>
      </c>
      <c r="D12856">
        <v>5</v>
      </c>
      <c r="E12856" t="s">
        <v>162</v>
      </c>
      <c r="F12856" t="s">
        <v>139</v>
      </c>
      <c r="G12856" t="s">
        <v>138</v>
      </c>
      <c r="H12856" t="s">
        <v>65</v>
      </c>
      <c r="I12856" t="s">
        <v>28</v>
      </c>
      <c r="J12856">
        <v>80</v>
      </c>
      <c r="K12856">
        <v>35.200000000000003</v>
      </c>
      <c r="L12856">
        <v>55</v>
      </c>
      <c r="M12856">
        <v>32.1</v>
      </c>
      <c r="N12856">
        <v>0.6</v>
      </c>
      <c r="O12856">
        <v>27</v>
      </c>
      <c r="P12856">
        <v>29.6</v>
      </c>
      <c r="Q12856">
        <v>32.1</v>
      </c>
      <c r="R12856">
        <v>20</v>
      </c>
      <c r="S12856">
        <v>28800</v>
      </c>
      <c r="T12856">
        <v>34300</v>
      </c>
      <c r="U12856">
        <v>42600</v>
      </c>
    </row>
    <row r="12857" spans="1:21" hidden="1" x14ac:dyDescent="0.45">
      <c r="A12857" t="str">
        <f t="shared" si="211"/>
        <v>YAG3Non-EUL7F+MPsychologyAll</v>
      </c>
      <c r="B12857" t="s">
        <v>116</v>
      </c>
      <c r="C12857" t="s">
        <v>141</v>
      </c>
      <c r="D12857">
        <v>3</v>
      </c>
      <c r="E12857" t="s">
        <v>162</v>
      </c>
      <c r="F12857" t="s">
        <v>145</v>
      </c>
      <c r="G12857" t="s">
        <v>138</v>
      </c>
      <c r="H12857" t="s">
        <v>65</v>
      </c>
      <c r="I12857" t="s">
        <v>28</v>
      </c>
      <c r="J12857">
        <v>775</v>
      </c>
      <c r="K12857">
        <v>53.9</v>
      </c>
      <c r="L12857">
        <v>360</v>
      </c>
      <c r="M12857">
        <v>23.8</v>
      </c>
      <c r="N12857">
        <v>1.2</v>
      </c>
      <c r="O12857">
        <v>7.4</v>
      </c>
      <c r="P12857">
        <v>13.3</v>
      </c>
      <c r="Q12857">
        <v>21</v>
      </c>
      <c r="R12857">
        <v>55</v>
      </c>
      <c r="S12857">
        <v>15000</v>
      </c>
      <c r="T12857">
        <v>20400</v>
      </c>
      <c r="U12857">
        <v>31400</v>
      </c>
    </row>
    <row r="12858" spans="1:21" hidden="1" x14ac:dyDescent="0.45">
      <c r="A12858" t="str">
        <f t="shared" si="211"/>
        <v>YAG3Non-EUL8F+MPsychologyAll</v>
      </c>
      <c r="B12858" t="s">
        <v>116</v>
      </c>
      <c r="C12858" t="s">
        <v>141</v>
      </c>
      <c r="D12858">
        <v>3</v>
      </c>
      <c r="E12858" t="s">
        <v>162</v>
      </c>
      <c r="F12858" t="s">
        <v>139</v>
      </c>
      <c r="G12858" t="s">
        <v>138</v>
      </c>
      <c r="H12858" t="s">
        <v>65</v>
      </c>
      <c r="I12858" t="s">
        <v>28</v>
      </c>
      <c r="J12858">
        <v>90</v>
      </c>
      <c r="K12858">
        <v>33.1</v>
      </c>
      <c r="L12858">
        <v>60</v>
      </c>
      <c r="M12858">
        <v>42.7</v>
      </c>
      <c r="N12858">
        <v>3.9</v>
      </c>
      <c r="O12858">
        <v>18</v>
      </c>
      <c r="P12858">
        <v>20.3</v>
      </c>
      <c r="Q12858">
        <v>20.3</v>
      </c>
      <c r="R12858">
        <v>15</v>
      </c>
      <c r="S12858">
        <v>20800</v>
      </c>
      <c r="T12858">
        <v>31000</v>
      </c>
      <c r="U12858">
        <v>37200</v>
      </c>
    </row>
    <row r="12859" spans="1:21" hidden="1" x14ac:dyDescent="0.45">
      <c r="A12859" t="str">
        <f t="shared" si="211"/>
        <v>YAG1Non-EUL7F+MPsychologyAll</v>
      </c>
      <c r="B12859" t="s">
        <v>116</v>
      </c>
      <c r="C12859" t="s">
        <v>49</v>
      </c>
      <c r="D12859">
        <v>1</v>
      </c>
      <c r="E12859" t="s">
        <v>162</v>
      </c>
      <c r="F12859" t="s">
        <v>145</v>
      </c>
      <c r="G12859" t="s">
        <v>138</v>
      </c>
      <c r="H12859" t="s">
        <v>65</v>
      </c>
      <c r="I12859" t="s">
        <v>28</v>
      </c>
      <c r="J12859">
        <v>925</v>
      </c>
      <c r="K12859">
        <v>51.1</v>
      </c>
      <c r="L12859">
        <v>455</v>
      </c>
      <c r="M12859">
        <v>24.1</v>
      </c>
      <c r="N12859">
        <v>2.8</v>
      </c>
      <c r="O12859">
        <v>10.1</v>
      </c>
      <c r="P12859">
        <v>14.4</v>
      </c>
      <c r="Q12859">
        <v>21.9</v>
      </c>
      <c r="R12859">
        <v>85</v>
      </c>
      <c r="S12859">
        <v>16400</v>
      </c>
      <c r="T12859">
        <v>24500</v>
      </c>
      <c r="U12859">
        <v>29600</v>
      </c>
    </row>
    <row r="12860" spans="1:21" hidden="1" x14ac:dyDescent="0.45">
      <c r="A12860" t="str">
        <f t="shared" si="211"/>
        <v>YAG1Non-EUL8F+MPsychologyAll</v>
      </c>
      <c r="B12860" t="s">
        <v>116</v>
      </c>
      <c r="C12860" t="s">
        <v>49</v>
      </c>
      <c r="D12860">
        <v>1</v>
      </c>
      <c r="E12860" t="s">
        <v>162</v>
      </c>
      <c r="F12860" t="s">
        <v>139</v>
      </c>
      <c r="G12860" t="s">
        <v>138</v>
      </c>
      <c r="H12860" t="s">
        <v>65</v>
      </c>
      <c r="I12860" t="s">
        <v>28</v>
      </c>
      <c r="J12860">
        <v>125</v>
      </c>
      <c r="K12860">
        <v>36.4</v>
      </c>
      <c r="L12860">
        <v>80</v>
      </c>
      <c r="M12860">
        <v>23.4</v>
      </c>
      <c r="N12860">
        <v>7.3</v>
      </c>
      <c r="O12860">
        <v>30.4</v>
      </c>
      <c r="P12860">
        <v>32.9</v>
      </c>
      <c r="Q12860">
        <v>32.9</v>
      </c>
      <c r="R12860">
        <v>35</v>
      </c>
      <c r="S12860">
        <v>27000</v>
      </c>
      <c r="T12860">
        <v>31400</v>
      </c>
      <c r="U12860">
        <v>35800</v>
      </c>
    </row>
    <row r="12861" spans="1:21" hidden="1" x14ac:dyDescent="0.45">
      <c r="A12861" t="str">
        <f t="shared" si="211"/>
        <v>YAG10Non-EUL7FPsychologyAll</v>
      </c>
      <c r="B12861" t="s">
        <v>116</v>
      </c>
      <c r="C12861" t="s">
        <v>142</v>
      </c>
      <c r="D12861">
        <v>10</v>
      </c>
      <c r="E12861" t="s">
        <v>162</v>
      </c>
      <c r="F12861" t="s">
        <v>145</v>
      </c>
      <c r="G12861" t="s">
        <v>143</v>
      </c>
      <c r="H12861" t="s">
        <v>65</v>
      </c>
      <c r="I12861" t="s">
        <v>28</v>
      </c>
      <c r="J12861">
        <v>270</v>
      </c>
      <c r="K12861">
        <v>56.2</v>
      </c>
      <c r="L12861">
        <v>120</v>
      </c>
      <c r="M12861">
        <v>26.1</v>
      </c>
      <c r="N12861">
        <v>1.1000000000000001</v>
      </c>
      <c r="O12861">
        <v>12.4</v>
      </c>
      <c r="P12861">
        <v>14.3</v>
      </c>
      <c r="Q12861">
        <v>16.600000000000001</v>
      </c>
      <c r="R12861">
        <v>30</v>
      </c>
      <c r="S12861">
        <v>19700</v>
      </c>
      <c r="T12861">
        <v>35800</v>
      </c>
      <c r="U12861">
        <v>45500</v>
      </c>
    </row>
    <row r="12862" spans="1:21" hidden="1" x14ac:dyDescent="0.45">
      <c r="A12862" t="str">
        <f t="shared" si="211"/>
        <v>YAG10Non-EUL7MPsychologyAll</v>
      </c>
      <c r="B12862" t="s">
        <v>116</v>
      </c>
      <c r="C12862" t="s">
        <v>142</v>
      </c>
      <c r="D12862">
        <v>10</v>
      </c>
      <c r="E12862" t="s">
        <v>162</v>
      </c>
      <c r="F12862" t="s">
        <v>145</v>
      </c>
      <c r="G12862" t="s">
        <v>144</v>
      </c>
      <c r="H12862" t="s">
        <v>65</v>
      </c>
      <c r="I12862" t="s">
        <v>28</v>
      </c>
      <c r="J12862">
        <v>65</v>
      </c>
      <c r="K12862">
        <v>55.2</v>
      </c>
      <c r="L12862">
        <v>30</v>
      </c>
      <c r="M12862">
        <v>28</v>
      </c>
      <c r="N12862">
        <v>0</v>
      </c>
      <c r="O12862">
        <v>13.6</v>
      </c>
      <c r="P12862">
        <v>15.2</v>
      </c>
      <c r="Q12862">
        <v>16.8</v>
      </c>
      <c r="R12862" t="s">
        <v>161</v>
      </c>
      <c r="S12862" t="s">
        <v>161</v>
      </c>
      <c r="T12862" t="s">
        <v>161</v>
      </c>
      <c r="U12862" t="s">
        <v>161</v>
      </c>
    </row>
    <row r="12863" spans="1:21" hidden="1" x14ac:dyDescent="0.45">
      <c r="A12863" t="str">
        <f t="shared" si="211"/>
        <v>YAG10Non-EUL8FPsychologyAll</v>
      </c>
      <c r="B12863" t="s">
        <v>116</v>
      </c>
      <c r="C12863" t="s">
        <v>142</v>
      </c>
      <c r="D12863">
        <v>10</v>
      </c>
      <c r="E12863" t="s">
        <v>162</v>
      </c>
      <c r="F12863" t="s">
        <v>139</v>
      </c>
      <c r="G12863" t="s">
        <v>143</v>
      </c>
      <c r="H12863" t="s">
        <v>65</v>
      </c>
      <c r="I12863" t="s">
        <v>28</v>
      </c>
      <c r="J12863">
        <v>30</v>
      </c>
      <c r="K12863">
        <v>36.4</v>
      </c>
      <c r="L12863">
        <v>20</v>
      </c>
      <c r="M12863">
        <v>34.5</v>
      </c>
      <c r="N12863">
        <v>0</v>
      </c>
      <c r="O12863">
        <v>29.1</v>
      </c>
      <c r="P12863">
        <v>29.1</v>
      </c>
      <c r="Q12863">
        <v>29.1</v>
      </c>
      <c r="R12863" t="s">
        <v>161</v>
      </c>
      <c r="S12863" t="s">
        <v>161</v>
      </c>
      <c r="T12863" t="s">
        <v>161</v>
      </c>
      <c r="U12863" t="s">
        <v>161</v>
      </c>
    </row>
    <row r="12864" spans="1:21" hidden="1" x14ac:dyDescent="0.45">
      <c r="A12864" t="str">
        <f t="shared" si="211"/>
        <v>YAG10Non-EUL8MPsychologyAll</v>
      </c>
      <c r="B12864" t="s">
        <v>116</v>
      </c>
      <c r="C12864" t="s">
        <v>142</v>
      </c>
      <c r="D12864">
        <v>10</v>
      </c>
      <c r="E12864" t="s">
        <v>162</v>
      </c>
      <c r="F12864" t="s">
        <v>139</v>
      </c>
      <c r="G12864" t="s">
        <v>144</v>
      </c>
      <c r="H12864" t="s">
        <v>65</v>
      </c>
      <c r="I12864" t="s">
        <v>28</v>
      </c>
      <c r="J12864">
        <v>25</v>
      </c>
      <c r="K12864">
        <v>50.8</v>
      </c>
      <c r="L12864">
        <v>10</v>
      </c>
      <c r="M12864">
        <v>19.7</v>
      </c>
      <c r="N12864">
        <v>0</v>
      </c>
      <c r="O12864">
        <v>29.5</v>
      </c>
      <c r="P12864">
        <v>29.5</v>
      </c>
      <c r="Q12864">
        <v>29.5</v>
      </c>
      <c r="R12864" t="s">
        <v>161</v>
      </c>
      <c r="S12864" t="s">
        <v>161</v>
      </c>
      <c r="T12864" t="s">
        <v>161</v>
      </c>
      <c r="U12864" t="s">
        <v>161</v>
      </c>
    </row>
    <row r="12865" spans="1:21" hidden="1" x14ac:dyDescent="0.45">
      <c r="A12865" t="str">
        <f t="shared" si="211"/>
        <v>YAG5Non-EUL7FPsychologyAll</v>
      </c>
      <c r="B12865" t="s">
        <v>116</v>
      </c>
      <c r="C12865" t="s">
        <v>140</v>
      </c>
      <c r="D12865">
        <v>5</v>
      </c>
      <c r="E12865" t="s">
        <v>162</v>
      </c>
      <c r="F12865" t="s">
        <v>145</v>
      </c>
      <c r="G12865" t="s">
        <v>143</v>
      </c>
      <c r="H12865" t="s">
        <v>65</v>
      </c>
      <c r="I12865" t="s">
        <v>28</v>
      </c>
      <c r="J12865">
        <v>535</v>
      </c>
      <c r="K12865">
        <v>46.5</v>
      </c>
      <c r="L12865">
        <v>290</v>
      </c>
      <c r="M12865">
        <v>34.1</v>
      </c>
      <c r="N12865">
        <v>2.1</v>
      </c>
      <c r="O12865">
        <v>11.1</v>
      </c>
      <c r="P12865">
        <v>14.2</v>
      </c>
      <c r="Q12865">
        <v>17.3</v>
      </c>
      <c r="R12865">
        <v>60</v>
      </c>
      <c r="S12865">
        <v>15000</v>
      </c>
      <c r="T12865">
        <v>24800</v>
      </c>
      <c r="U12865">
        <v>35000</v>
      </c>
    </row>
    <row r="12866" spans="1:21" hidden="1" x14ac:dyDescent="0.45">
      <c r="A12866" t="str">
        <f t="shared" si="211"/>
        <v>YAG5Non-EUL7MPsychologyAll</v>
      </c>
      <c r="B12866" t="s">
        <v>116</v>
      </c>
      <c r="C12866" t="s">
        <v>140</v>
      </c>
      <c r="D12866">
        <v>5</v>
      </c>
      <c r="E12866" t="s">
        <v>162</v>
      </c>
      <c r="F12866" t="s">
        <v>145</v>
      </c>
      <c r="G12866" t="s">
        <v>144</v>
      </c>
      <c r="H12866" t="s">
        <v>65</v>
      </c>
      <c r="I12866" t="s">
        <v>28</v>
      </c>
      <c r="J12866">
        <v>160</v>
      </c>
      <c r="K12866">
        <v>43.2</v>
      </c>
      <c r="L12866">
        <v>90</v>
      </c>
      <c r="M12866">
        <v>30.1</v>
      </c>
      <c r="N12866">
        <v>3.5</v>
      </c>
      <c r="O12866">
        <v>15.1</v>
      </c>
      <c r="P12866">
        <v>19</v>
      </c>
      <c r="Q12866">
        <v>23.2</v>
      </c>
      <c r="R12866">
        <v>20</v>
      </c>
      <c r="S12866">
        <v>20100</v>
      </c>
      <c r="T12866">
        <v>29200</v>
      </c>
      <c r="U12866">
        <v>38300</v>
      </c>
    </row>
    <row r="12867" spans="1:21" hidden="1" x14ac:dyDescent="0.45">
      <c r="A12867" t="str">
        <f t="shared" si="211"/>
        <v>YAG5Non-EUL8FPsychologyAll</v>
      </c>
      <c r="B12867" t="s">
        <v>116</v>
      </c>
      <c r="C12867" t="s">
        <v>140</v>
      </c>
      <c r="D12867">
        <v>5</v>
      </c>
      <c r="E12867" t="s">
        <v>162</v>
      </c>
      <c r="F12867" t="s">
        <v>139</v>
      </c>
      <c r="G12867" t="s">
        <v>143</v>
      </c>
      <c r="H12867" t="s">
        <v>65</v>
      </c>
      <c r="I12867" t="s">
        <v>28</v>
      </c>
      <c r="J12867">
        <v>60</v>
      </c>
      <c r="K12867">
        <v>39.4</v>
      </c>
      <c r="L12867">
        <v>35</v>
      </c>
      <c r="M12867">
        <v>26.9</v>
      </c>
      <c r="N12867">
        <v>0</v>
      </c>
      <c r="O12867">
        <v>28.4</v>
      </c>
      <c r="P12867">
        <v>30.1</v>
      </c>
      <c r="Q12867">
        <v>33.700000000000003</v>
      </c>
      <c r="R12867">
        <v>15</v>
      </c>
      <c r="S12867">
        <v>28800</v>
      </c>
      <c r="T12867">
        <v>32800</v>
      </c>
      <c r="U12867">
        <v>38300</v>
      </c>
    </row>
    <row r="12868" spans="1:21" hidden="1" x14ac:dyDescent="0.45">
      <c r="A12868" t="str">
        <f t="shared" si="211"/>
        <v>YAG5Non-EUL8MPsychologyAll</v>
      </c>
      <c r="B12868" t="s">
        <v>116</v>
      </c>
      <c r="C12868" t="s">
        <v>140</v>
      </c>
      <c r="D12868">
        <v>5</v>
      </c>
      <c r="E12868" t="s">
        <v>162</v>
      </c>
      <c r="F12868" t="s">
        <v>139</v>
      </c>
      <c r="G12868" t="s">
        <v>144</v>
      </c>
      <c r="H12868" t="s">
        <v>65</v>
      </c>
      <c r="I12868" t="s">
        <v>28</v>
      </c>
      <c r="J12868">
        <v>25</v>
      </c>
      <c r="K12868">
        <v>25.3</v>
      </c>
      <c r="L12868">
        <v>20</v>
      </c>
      <c r="M12868">
        <v>44.4</v>
      </c>
      <c r="N12868">
        <v>2.1</v>
      </c>
      <c r="O12868">
        <v>24</v>
      </c>
      <c r="P12868">
        <v>28.2</v>
      </c>
      <c r="Q12868">
        <v>28.2</v>
      </c>
      <c r="R12868" t="s">
        <v>161</v>
      </c>
      <c r="S12868" t="s">
        <v>161</v>
      </c>
      <c r="T12868" t="s">
        <v>161</v>
      </c>
      <c r="U12868" t="s">
        <v>161</v>
      </c>
    </row>
    <row r="12869" spans="1:21" hidden="1" x14ac:dyDescent="0.45">
      <c r="A12869" t="str">
        <f t="shared" si="211"/>
        <v>YAG3Non-EUL7FPsychologyAll</v>
      </c>
      <c r="B12869" t="s">
        <v>116</v>
      </c>
      <c r="C12869" t="s">
        <v>141</v>
      </c>
      <c r="D12869">
        <v>3</v>
      </c>
      <c r="E12869" t="s">
        <v>162</v>
      </c>
      <c r="F12869" t="s">
        <v>145</v>
      </c>
      <c r="G12869" t="s">
        <v>143</v>
      </c>
      <c r="H12869" t="s">
        <v>65</v>
      </c>
      <c r="I12869" t="s">
        <v>28</v>
      </c>
      <c r="J12869">
        <v>640</v>
      </c>
      <c r="K12869">
        <v>55.2</v>
      </c>
      <c r="L12869">
        <v>290</v>
      </c>
      <c r="M12869">
        <v>22.8</v>
      </c>
      <c r="N12869">
        <v>1.3</v>
      </c>
      <c r="O12869">
        <v>8.3000000000000007</v>
      </c>
      <c r="P12869">
        <v>13.3</v>
      </c>
      <c r="Q12869">
        <v>20.8</v>
      </c>
      <c r="R12869">
        <v>50</v>
      </c>
      <c r="S12869">
        <v>14200</v>
      </c>
      <c r="T12869">
        <v>19700</v>
      </c>
      <c r="U12869">
        <v>30700</v>
      </c>
    </row>
    <row r="12870" spans="1:21" hidden="1" x14ac:dyDescent="0.45">
      <c r="A12870" t="str">
        <f t="shared" si="211"/>
        <v>YAG3Non-EUL7MPsychologyAll</v>
      </c>
      <c r="B12870" t="s">
        <v>116</v>
      </c>
      <c r="C12870" t="s">
        <v>141</v>
      </c>
      <c r="D12870">
        <v>3</v>
      </c>
      <c r="E12870" t="s">
        <v>162</v>
      </c>
      <c r="F12870" t="s">
        <v>145</v>
      </c>
      <c r="G12870" t="s">
        <v>144</v>
      </c>
      <c r="H12870" t="s">
        <v>65</v>
      </c>
      <c r="I12870" t="s">
        <v>28</v>
      </c>
      <c r="J12870">
        <v>140</v>
      </c>
      <c r="K12870">
        <v>48.1</v>
      </c>
      <c r="L12870">
        <v>75</v>
      </c>
      <c r="M12870">
        <v>28.7</v>
      </c>
      <c r="N12870">
        <v>1.1000000000000001</v>
      </c>
      <c r="O12870">
        <v>3.3</v>
      </c>
      <c r="P12870">
        <v>13.1</v>
      </c>
      <c r="Q12870">
        <v>22.1</v>
      </c>
      <c r="R12870" t="s">
        <v>161</v>
      </c>
      <c r="S12870" t="s">
        <v>161</v>
      </c>
      <c r="T12870" t="s">
        <v>161</v>
      </c>
      <c r="U12870" t="s">
        <v>161</v>
      </c>
    </row>
    <row r="12871" spans="1:21" hidden="1" x14ac:dyDescent="0.45">
      <c r="A12871" t="str">
        <f t="shared" ref="A12871:A12934" si="212">"YAG"&amp;D12871 &amp;E12871 &amp;F12871 &amp; G12871 &amp;H12871 &amp;I12871</f>
        <v>YAG3Non-EUL8FPsychologyAll</v>
      </c>
      <c r="B12871" t="s">
        <v>116</v>
      </c>
      <c r="C12871" t="s">
        <v>141</v>
      </c>
      <c r="D12871">
        <v>3</v>
      </c>
      <c r="E12871" t="s">
        <v>162</v>
      </c>
      <c r="F12871" t="s">
        <v>139</v>
      </c>
      <c r="G12871" t="s">
        <v>143</v>
      </c>
      <c r="H12871" t="s">
        <v>65</v>
      </c>
      <c r="I12871" t="s">
        <v>28</v>
      </c>
      <c r="J12871">
        <v>55</v>
      </c>
      <c r="K12871">
        <v>23.4</v>
      </c>
      <c r="L12871">
        <v>45</v>
      </c>
      <c r="M12871">
        <v>47.1</v>
      </c>
      <c r="N12871">
        <v>4.3</v>
      </c>
      <c r="O12871">
        <v>21.5</v>
      </c>
      <c r="P12871">
        <v>25.2</v>
      </c>
      <c r="Q12871">
        <v>25.2</v>
      </c>
      <c r="R12871" t="s">
        <v>161</v>
      </c>
      <c r="S12871" t="s">
        <v>161</v>
      </c>
      <c r="T12871" t="s">
        <v>161</v>
      </c>
      <c r="U12871" t="s">
        <v>161</v>
      </c>
    </row>
    <row r="12872" spans="1:21" hidden="1" x14ac:dyDescent="0.45">
      <c r="A12872" t="str">
        <f t="shared" si="212"/>
        <v>YAG3Non-EUL8MPsychologyAll</v>
      </c>
      <c r="B12872" t="s">
        <v>116</v>
      </c>
      <c r="C12872" t="s">
        <v>141</v>
      </c>
      <c r="D12872">
        <v>3</v>
      </c>
      <c r="E12872" t="s">
        <v>162</v>
      </c>
      <c r="F12872" t="s">
        <v>139</v>
      </c>
      <c r="G12872" t="s">
        <v>144</v>
      </c>
      <c r="H12872" t="s">
        <v>65</v>
      </c>
      <c r="I12872" t="s">
        <v>28</v>
      </c>
      <c r="J12872">
        <v>35</v>
      </c>
      <c r="K12872">
        <v>49.5</v>
      </c>
      <c r="L12872">
        <v>20</v>
      </c>
      <c r="M12872">
        <v>35.4</v>
      </c>
      <c r="N12872">
        <v>3.1</v>
      </c>
      <c r="O12872">
        <v>12</v>
      </c>
      <c r="P12872">
        <v>12</v>
      </c>
      <c r="Q12872">
        <v>12</v>
      </c>
      <c r="R12872" t="s">
        <v>161</v>
      </c>
      <c r="S12872" t="s">
        <v>161</v>
      </c>
      <c r="T12872" t="s">
        <v>161</v>
      </c>
      <c r="U12872" t="s">
        <v>161</v>
      </c>
    </row>
    <row r="12873" spans="1:21" hidden="1" x14ac:dyDescent="0.45">
      <c r="A12873" t="str">
        <f t="shared" si="212"/>
        <v>YAG1Non-EUL7FPsychologyAll</v>
      </c>
      <c r="B12873" t="s">
        <v>116</v>
      </c>
      <c r="C12873" t="s">
        <v>49</v>
      </c>
      <c r="D12873">
        <v>1</v>
      </c>
      <c r="E12873" t="s">
        <v>162</v>
      </c>
      <c r="F12873" t="s">
        <v>145</v>
      </c>
      <c r="G12873" t="s">
        <v>143</v>
      </c>
      <c r="H12873" t="s">
        <v>65</v>
      </c>
      <c r="I12873" t="s">
        <v>28</v>
      </c>
      <c r="J12873">
        <v>750</v>
      </c>
      <c r="K12873">
        <v>50.6</v>
      </c>
      <c r="L12873">
        <v>375</v>
      </c>
      <c r="M12873">
        <v>25.7</v>
      </c>
      <c r="N12873">
        <v>2.9</v>
      </c>
      <c r="O12873">
        <v>11.1</v>
      </c>
      <c r="P12873">
        <v>15</v>
      </c>
      <c r="Q12873">
        <v>20.9</v>
      </c>
      <c r="R12873">
        <v>80</v>
      </c>
      <c r="S12873">
        <v>16400</v>
      </c>
      <c r="T12873">
        <v>24500</v>
      </c>
      <c r="U12873">
        <v>29600</v>
      </c>
    </row>
    <row r="12874" spans="1:21" hidden="1" x14ac:dyDescent="0.45">
      <c r="A12874" t="str">
        <f t="shared" si="212"/>
        <v>YAG1Non-EUL7MPsychologyAll</v>
      </c>
      <c r="B12874" t="s">
        <v>116</v>
      </c>
      <c r="C12874" t="s">
        <v>49</v>
      </c>
      <c r="D12874">
        <v>1</v>
      </c>
      <c r="E12874" t="s">
        <v>162</v>
      </c>
      <c r="F12874" t="s">
        <v>145</v>
      </c>
      <c r="G12874" t="s">
        <v>144</v>
      </c>
      <c r="H12874" t="s">
        <v>65</v>
      </c>
      <c r="I12874" t="s">
        <v>28</v>
      </c>
      <c r="J12874">
        <v>175</v>
      </c>
      <c r="K12874">
        <v>53.4</v>
      </c>
      <c r="L12874">
        <v>80</v>
      </c>
      <c r="M12874">
        <v>17.5</v>
      </c>
      <c r="N12874">
        <v>2.6</v>
      </c>
      <c r="O12874">
        <v>5.5</v>
      </c>
      <c r="P12874">
        <v>11.9</v>
      </c>
      <c r="Q12874">
        <v>26.5</v>
      </c>
      <c r="R12874" t="s">
        <v>161</v>
      </c>
      <c r="S12874" t="s">
        <v>161</v>
      </c>
      <c r="T12874" t="s">
        <v>161</v>
      </c>
      <c r="U12874" t="s">
        <v>161</v>
      </c>
    </row>
    <row r="12875" spans="1:21" hidden="1" x14ac:dyDescent="0.45">
      <c r="A12875" t="str">
        <f t="shared" si="212"/>
        <v>YAG1Non-EUL8FPsychologyAll</v>
      </c>
      <c r="B12875" t="s">
        <v>116</v>
      </c>
      <c r="C12875" t="s">
        <v>49</v>
      </c>
      <c r="D12875">
        <v>1</v>
      </c>
      <c r="E12875" t="s">
        <v>162</v>
      </c>
      <c r="F12875" t="s">
        <v>139</v>
      </c>
      <c r="G12875" t="s">
        <v>143</v>
      </c>
      <c r="H12875" t="s">
        <v>65</v>
      </c>
      <c r="I12875" t="s">
        <v>28</v>
      </c>
      <c r="J12875">
        <v>95</v>
      </c>
      <c r="K12875">
        <v>35.4</v>
      </c>
      <c r="L12875">
        <v>60</v>
      </c>
      <c r="M12875">
        <v>22.4</v>
      </c>
      <c r="N12875">
        <v>7.6</v>
      </c>
      <c r="O12875">
        <v>31.4</v>
      </c>
      <c r="P12875">
        <v>34.700000000000003</v>
      </c>
      <c r="Q12875">
        <v>34.700000000000003</v>
      </c>
      <c r="R12875">
        <v>25</v>
      </c>
      <c r="S12875">
        <v>27700</v>
      </c>
      <c r="T12875">
        <v>31400</v>
      </c>
      <c r="U12875">
        <v>35400</v>
      </c>
    </row>
    <row r="12876" spans="1:21" hidden="1" x14ac:dyDescent="0.45">
      <c r="A12876" t="str">
        <f t="shared" si="212"/>
        <v>YAG1Non-EUL8MPsychologyAll</v>
      </c>
      <c r="B12876" t="s">
        <v>116</v>
      </c>
      <c r="C12876" t="s">
        <v>49</v>
      </c>
      <c r="D12876">
        <v>1</v>
      </c>
      <c r="E12876" t="s">
        <v>162</v>
      </c>
      <c r="F12876" t="s">
        <v>139</v>
      </c>
      <c r="G12876" t="s">
        <v>144</v>
      </c>
      <c r="H12876" t="s">
        <v>65</v>
      </c>
      <c r="I12876" t="s">
        <v>28</v>
      </c>
      <c r="J12876">
        <v>35</v>
      </c>
      <c r="K12876">
        <v>39.6</v>
      </c>
      <c r="L12876">
        <v>20</v>
      </c>
      <c r="M12876">
        <v>26.4</v>
      </c>
      <c r="N12876">
        <v>6.6</v>
      </c>
      <c r="O12876">
        <v>27.5</v>
      </c>
      <c r="P12876">
        <v>27.5</v>
      </c>
      <c r="Q12876">
        <v>27.5</v>
      </c>
      <c r="R12876" t="s">
        <v>161</v>
      </c>
      <c r="S12876" t="s">
        <v>161</v>
      </c>
      <c r="T12876" t="s">
        <v>161</v>
      </c>
      <c r="U12876" t="s">
        <v>161</v>
      </c>
    </row>
    <row r="12877" spans="1:21" hidden="1" x14ac:dyDescent="0.45">
      <c r="A12877" t="str">
        <f t="shared" si="212"/>
        <v>YAG10Non-EUL7F+MPsychologyAbroad</v>
      </c>
      <c r="B12877" t="s">
        <v>116</v>
      </c>
      <c r="C12877" t="s">
        <v>142</v>
      </c>
      <c r="D12877">
        <v>10</v>
      </c>
      <c r="E12877" t="s">
        <v>162</v>
      </c>
      <c r="F12877" t="s">
        <v>145</v>
      </c>
      <c r="G12877" t="s">
        <v>138</v>
      </c>
      <c r="H12877" t="s">
        <v>65</v>
      </c>
      <c r="I12877" t="s">
        <v>146</v>
      </c>
      <c r="J12877">
        <v>15</v>
      </c>
      <c r="K12877">
        <v>0</v>
      </c>
      <c r="L12877">
        <v>15</v>
      </c>
      <c r="M12877">
        <v>93.3</v>
      </c>
      <c r="N12877">
        <v>0</v>
      </c>
      <c r="O12877">
        <v>6.7</v>
      </c>
      <c r="P12877">
        <v>6.7</v>
      </c>
      <c r="Q12877">
        <v>6.7</v>
      </c>
      <c r="R12877" t="s">
        <v>157</v>
      </c>
      <c r="S12877" t="s">
        <v>157</v>
      </c>
      <c r="T12877" t="s">
        <v>157</v>
      </c>
      <c r="U12877" t="s">
        <v>157</v>
      </c>
    </row>
    <row r="12878" spans="1:21" hidden="1" x14ac:dyDescent="0.45">
      <c r="A12878" t="str">
        <f t="shared" si="212"/>
        <v>YAG10Non-EUL7F+MPsychologyEast Midlands</v>
      </c>
      <c r="B12878" t="s">
        <v>116</v>
      </c>
      <c r="C12878" t="s">
        <v>142</v>
      </c>
      <c r="D12878">
        <v>10</v>
      </c>
      <c r="E12878" t="s">
        <v>162</v>
      </c>
      <c r="F12878" t="s">
        <v>145</v>
      </c>
      <c r="G12878" t="s">
        <v>138</v>
      </c>
      <c r="H12878" t="s">
        <v>65</v>
      </c>
      <c r="I12878" t="s">
        <v>147</v>
      </c>
      <c r="J12878">
        <v>10</v>
      </c>
      <c r="K12878">
        <v>0</v>
      </c>
      <c r="L12878">
        <v>10</v>
      </c>
      <c r="M12878">
        <v>83.3</v>
      </c>
      <c r="N12878">
        <v>0</v>
      </c>
      <c r="O12878">
        <v>16.7</v>
      </c>
      <c r="P12878">
        <v>16.7</v>
      </c>
      <c r="Q12878">
        <v>16.7</v>
      </c>
      <c r="R12878" t="s">
        <v>161</v>
      </c>
      <c r="S12878" t="s">
        <v>161</v>
      </c>
      <c r="T12878" t="s">
        <v>161</v>
      </c>
      <c r="U12878" t="s">
        <v>161</v>
      </c>
    </row>
    <row r="12879" spans="1:21" hidden="1" x14ac:dyDescent="0.45">
      <c r="A12879" t="str">
        <f t="shared" si="212"/>
        <v>YAG10Non-EUL7F+MPsychologyEast of England</v>
      </c>
      <c r="B12879" t="s">
        <v>116</v>
      </c>
      <c r="C12879" t="s">
        <v>142</v>
      </c>
      <c r="D12879">
        <v>10</v>
      </c>
      <c r="E12879" t="s">
        <v>162</v>
      </c>
      <c r="F12879" t="s">
        <v>145</v>
      </c>
      <c r="G12879" t="s">
        <v>138</v>
      </c>
      <c r="H12879" t="s">
        <v>65</v>
      </c>
      <c r="I12879" t="s">
        <v>148</v>
      </c>
      <c r="J12879">
        <v>10</v>
      </c>
      <c r="K12879">
        <v>0</v>
      </c>
      <c r="L12879">
        <v>10</v>
      </c>
      <c r="M12879">
        <v>28.6</v>
      </c>
      <c r="N12879">
        <v>0</v>
      </c>
      <c r="O12879">
        <v>57.1</v>
      </c>
      <c r="P12879">
        <v>71.400000000000006</v>
      </c>
      <c r="Q12879">
        <v>71.400000000000006</v>
      </c>
      <c r="R12879" t="s">
        <v>161</v>
      </c>
      <c r="S12879" t="s">
        <v>161</v>
      </c>
      <c r="T12879" t="s">
        <v>161</v>
      </c>
      <c r="U12879" t="s">
        <v>161</v>
      </c>
    </row>
    <row r="12880" spans="1:21" hidden="1" x14ac:dyDescent="0.45">
      <c r="A12880" t="str">
        <f t="shared" si="212"/>
        <v>YAG10Non-EUL7F+MPsychologyLondon</v>
      </c>
      <c r="B12880" t="s">
        <v>116</v>
      </c>
      <c r="C12880" t="s">
        <v>142</v>
      </c>
      <c r="D12880">
        <v>10</v>
      </c>
      <c r="E12880" t="s">
        <v>162</v>
      </c>
      <c r="F12880" t="s">
        <v>145</v>
      </c>
      <c r="G12880" t="s">
        <v>138</v>
      </c>
      <c r="H12880" t="s">
        <v>65</v>
      </c>
      <c r="I12880" t="s">
        <v>149</v>
      </c>
      <c r="J12880">
        <v>70</v>
      </c>
      <c r="K12880">
        <v>0</v>
      </c>
      <c r="L12880">
        <v>70</v>
      </c>
      <c r="M12880">
        <v>60.3</v>
      </c>
      <c r="N12880">
        <v>1.5</v>
      </c>
      <c r="O12880">
        <v>33.700000000000003</v>
      </c>
      <c r="P12880">
        <v>36.700000000000003</v>
      </c>
      <c r="Q12880">
        <v>38.200000000000003</v>
      </c>
      <c r="R12880">
        <v>20</v>
      </c>
      <c r="S12880">
        <v>32100</v>
      </c>
      <c r="T12880">
        <v>39100</v>
      </c>
      <c r="U12880">
        <v>58000</v>
      </c>
    </row>
    <row r="12881" spans="1:21" hidden="1" x14ac:dyDescent="0.45">
      <c r="A12881" t="str">
        <f t="shared" si="212"/>
        <v>YAG10Non-EUL7F+MPsychologyNorth East</v>
      </c>
      <c r="B12881" t="s">
        <v>116</v>
      </c>
      <c r="C12881" t="s">
        <v>142</v>
      </c>
      <c r="D12881">
        <v>10</v>
      </c>
      <c r="E12881" t="s">
        <v>162</v>
      </c>
      <c r="F12881" t="s">
        <v>145</v>
      </c>
      <c r="G12881" t="s">
        <v>138</v>
      </c>
      <c r="H12881" t="s">
        <v>65</v>
      </c>
      <c r="I12881" t="s">
        <v>150</v>
      </c>
      <c r="J12881">
        <v>5</v>
      </c>
      <c r="K12881">
        <v>0</v>
      </c>
      <c r="L12881">
        <v>5</v>
      </c>
      <c r="M12881">
        <v>66.7</v>
      </c>
      <c r="N12881">
        <v>0</v>
      </c>
      <c r="O12881">
        <v>33.299999999999997</v>
      </c>
      <c r="P12881">
        <v>33.299999999999997</v>
      </c>
      <c r="Q12881">
        <v>33.299999999999997</v>
      </c>
      <c r="R12881" t="s">
        <v>161</v>
      </c>
      <c r="S12881" t="s">
        <v>161</v>
      </c>
      <c r="T12881" t="s">
        <v>161</v>
      </c>
      <c r="U12881" t="s">
        <v>161</v>
      </c>
    </row>
    <row r="12882" spans="1:21" hidden="1" x14ac:dyDescent="0.45">
      <c r="A12882" t="str">
        <f t="shared" si="212"/>
        <v>YAG10Non-EUL7F+MPsychologyNorth West</v>
      </c>
      <c r="B12882" t="s">
        <v>116</v>
      </c>
      <c r="C12882" t="s">
        <v>142</v>
      </c>
      <c r="D12882">
        <v>10</v>
      </c>
      <c r="E12882" t="s">
        <v>162</v>
      </c>
      <c r="F12882" t="s">
        <v>145</v>
      </c>
      <c r="G12882" t="s">
        <v>138</v>
      </c>
      <c r="H12882" t="s">
        <v>65</v>
      </c>
      <c r="I12882" t="s">
        <v>151</v>
      </c>
      <c r="J12882">
        <v>5</v>
      </c>
      <c r="K12882">
        <v>0</v>
      </c>
      <c r="L12882">
        <v>5</v>
      </c>
      <c r="M12882">
        <v>20</v>
      </c>
      <c r="N12882">
        <v>20</v>
      </c>
      <c r="O12882">
        <v>40</v>
      </c>
      <c r="P12882">
        <v>60</v>
      </c>
      <c r="Q12882">
        <v>60</v>
      </c>
      <c r="R12882" t="s">
        <v>161</v>
      </c>
      <c r="S12882" t="s">
        <v>161</v>
      </c>
      <c r="T12882" t="s">
        <v>161</v>
      </c>
      <c r="U12882" t="s">
        <v>161</v>
      </c>
    </row>
    <row r="12883" spans="1:21" hidden="1" x14ac:dyDescent="0.45">
      <c r="A12883" t="str">
        <f t="shared" si="212"/>
        <v>YAG10Non-EUL7F+MPsychologyScotland</v>
      </c>
      <c r="B12883" t="s">
        <v>116</v>
      </c>
      <c r="C12883" t="s">
        <v>142</v>
      </c>
      <c r="D12883">
        <v>10</v>
      </c>
      <c r="E12883" t="s">
        <v>162</v>
      </c>
      <c r="F12883" t="s">
        <v>145</v>
      </c>
      <c r="G12883" t="s">
        <v>138</v>
      </c>
      <c r="H12883" t="s">
        <v>65</v>
      </c>
      <c r="I12883" t="s">
        <v>153</v>
      </c>
      <c r="J12883" t="s">
        <v>161</v>
      </c>
      <c r="K12883" t="s">
        <v>161</v>
      </c>
      <c r="L12883" t="s">
        <v>161</v>
      </c>
      <c r="M12883" t="s">
        <v>161</v>
      </c>
      <c r="N12883" t="s">
        <v>161</v>
      </c>
      <c r="O12883" t="s">
        <v>161</v>
      </c>
      <c r="P12883" t="s">
        <v>161</v>
      </c>
      <c r="Q12883" t="s">
        <v>161</v>
      </c>
      <c r="R12883" t="s">
        <v>157</v>
      </c>
      <c r="S12883" t="s">
        <v>157</v>
      </c>
      <c r="T12883" t="s">
        <v>157</v>
      </c>
      <c r="U12883" t="s">
        <v>157</v>
      </c>
    </row>
    <row r="12884" spans="1:21" hidden="1" x14ac:dyDescent="0.45">
      <c r="A12884" t="str">
        <f t="shared" si="212"/>
        <v>YAG10Non-EUL7F+MPsychologySouth East</v>
      </c>
      <c r="B12884" t="s">
        <v>116</v>
      </c>
      <c r="C12884" t="s">
        <v>142</v>
      </c>
      <c r="D12884">
        <v>10</v>
      </c>
      <c r="E12884" t="s">
        <v>162</v>
      </c>
      <c r="F12884" t="s">
        <v>145</v>
      </c>
      <c r="G12884" t="s">
        <v>138</v>
      </c>
      <c r="H12884" t="s">
        <v>65</v>
      </c>
      <c r="I12884" t="s">
        <v>154</v>
      </c>
      <c r="J12884">
        <v>25</v>
      </c>
      <c r="K12884">
        <v>0</v>
      </c>
      <c r="L12884">
        <v>25</v>
      </c>
      <c r="M12884">
        <v>45.8</v>
      </c>
      <c r="N12884">
        <v>4.2</v>
      </c>
      <c r="O12884">
        <v>33.299999999999997</v>
      </c>
      <c r="P12884">
        <v>37.5</v>
      </c>
      <c r="Q12884">
        <v>50</v>
      </c>
      <c r="R12884" t="s">
        <v>161</v>
      </c>
      <c r="S12884" t="s">
        <v>161</v>
      </c>
      <c r="T12884" t="s">
        <v>161</v>
      </c>
      <c r="U12884" t="s">
        <v>161</v>
      </c>
    </row>
    <row r="12885" spans="1:21" hidden="1" x14ac:dyDescent="0.45">
      <c r="A12885" t="str">
        <f t="shared" si="212"/>
        <v>YAG10Non-EUL7F+MPsychologySouth West</v>
      </c>
      <c r="B12885" t="s">
        <v>116</v>
      </c>
      <c r="C12885" t="s">
        <v>142</v>
      </c>
      <c r="D12885">
        <v>10</v>
      </c>
      <c r="E12885" t="s">
        <v>162</v>
      </c>
      <c r="F12885" t="s">
        <v>145</v>
      </c>
      <c r="G12885" t="s">
        <v>138</v>
      </c>
      <c r="H12885" t="s">
        <v>65</v>
      </c>
      <c r="I12885" t="s">
        <v>155</v>
      </c>
      <c r="J12885">
        <v>5</v>
      </c>
      <c r="K12885">
        <v>0</v>
      </c>
      <c r="L12885">
        <v>5</v>
      </c>
      <c r="M12885">
        <v>75</v>
      </c>
      <c r="N12885">
        <v>0</v>
      </c>
      <c r="O12885">
        <v>25</v>
      </c>
      <c r="P12885">
        <v>25</v>
      </c>
      <c r="Q12885">
        <v>25</v>
      </c>
      <c r="R12885" t="s">
        <v>161</v>
      </c>
      <c r="S12885" t="s">
        <v>161</v>
      </c>
      <c r="T12885" t="s">
        <v>161</v>
      </c>
      <c r="U12885" t="s">
        <v>161</v>
      </c>
    </row>
    <row r="12886" spans="1:21" hidden="1" x14ac:dyDescent="0.45">
      <c r="A12886" t="str">
        <f t="shared" si="212"/>
        <v>YAG10Non-EUL7F+MPsychologyWales</v>
      </c>
      <c r="B12886" t="s">
        <v>116</v>
      </c>
      <c r="C12886" t="s">
        <v>142</v>
      </c>
      <c r="D12886">
        <v>10</v>
      </c>
      <c r="E12886" t="s">
        <v>162</v>
      </c>
      <c r="F12886" t="s">
        <v>145</v>
      </c>
      <c r="G12886" t="s">
        <v>138</v>
      </c>
      <c r="H12886" t="s">
        <v>65</v>
      </c>
      <c r="I12886" t="s">
        <v>158</v>
      </c>
      <c r="J12886">
        <v>5</v>
      </c>
      <c r="K12886">
        <v>0</v>
      </c>
      <c r="L12886">
        <v>5</v>
      </c>
      <c r="M12886">
        <v>75</v>
      </c>
      <c r="N12886">
        <v>0</v>
      </c>
      <c r="O12886">
        <v>0</v>
      </c>
      <c r="P12886">
        <v>25</v>
      </c>
      <c r="Q12886">
        <v>25</v>
      </c>
      <c r="R12886" t="s">
        <v>157</v>
      </c>
      <c r="S12886" t="s">
        <v>157</v>
      </c>
      <c r="T12886" t="s">
        <v>157</v>
      </c>
      <c r="U12886" t="s">
        <v>157</v>
      </c>
    </row>
    <row r="12887" spans="1:21" hidden="1" x14ac:dyDescent="0.45">
      <c r="A12887" t="str">
        <f t="shared" si="212"/>
        <v>YAG10Non-EUL7F+MPsychologyWest Midlands</v>
      </c>
      <c r="B12887" t="s">
        <v>116</v>
      </c>
      <c r="C12887" t="s">
        <v>142</v>
      </c>
      <c r="D12887">
        <v>10</v>
      </c>
      <c r="E12887" t="s">
        <v>162</v>
      </c>
      <c r="F12887" t="s">
        <v>145</v>
      </c>
      <c r="G12887" t="s">
        <v>138</v>
      </c>
      <c r="H12887" t="s">
        <v>65</v>
      </c>
      <c r="I12887" t="s">
        <v>159</v>
      </c>
      <c r="J12887" t="s">
        <v>161</v>
      </c>
      <c r="K12887" t="s">
        <v>161</v>
      </c>
      <c r="L12887" t="s">
        <v>161</v>
      </c>
      <c r="M12887" t="s">
        <v>161</v>
      </c>
      <c r="N12887" t="s">
        <v>161</v>
      </c>
      <c r="O12887" t="s">
        <v>161</v>
      </c>
      <c r="P12887" t="s">
        <v>161</v>
      </c>
      <c r="Q12887" t="s">
        <v>161</v>
      </c>
      <c r="R12887" t="s">
        <v>157</v>
      </c>
      <c r="S12887" t="s">
        <v>157</v>
      </c>
      <c r="T12887" t="s">
        <v>157</v>
      </c>
      <c r="U12887" t="s">
        <v>157</v>
      </c>
    </row>
    <row r="12888" spans="1:21" hidden="1" x14ac:dyDescent="0.45">
      <c r="A12888" t="str">
        <f t="shared" si="212"/>
        <v>YAG10Non-EUL7F+MPsychologyYorkshire and The Humber</v>
      </c>
      <c r="B12888" t="s">
        <v>116</v>
      </c>
      <c r="C12888" t="s">
        <v>142</v>
      </c>
      <c r="D12888">
        <v>10</v>
      </c>
      <c r="E12888" t="s">
        <v>162</v>
      </c>
      <c r="F12888" t="s">
        <v>145</v>
      </c>
      <c r="G12888" t="s">
        <v>138</v>
      </c>
      <c r="H12888" t="s">
        <v>65</v>
      </c>
      <c r="I12888" t="s">
        <v>160</v>
      </c>
      <c r="J12888">
        <v>5</v>
      </c>
      <c r="K12888">
        <v>0</v>
      </c>
      <c r="L12888">
        <v>5</v>
      </c>
      <c r="M12888">
        <v>75</v>
      </c>
      <c r="N12888">
        <v>0</v>
      </c>
      <c r="O12888">
        <v>25</v>
      </c>
      <c r="P12888">
        <v>25</v>
      </c>
      <c r="Q12888">
        <v>25</v>
      </c>
      <c r="R12888" t="s">
        <v>161</v>
      </c>
      <c r="S12888" t="s">
        <v>161</v>
      </c>
      <c r="T12888" t="s">
        <v>161</v>
      </c>
      <c r="U12888" t="s">
        <v>161</v>
      </c>
    </row>
    <row r="12889" spans="1:21" hidden="1" x14ac:dyDescent="0.45">
      <c r="A12889" t="str">
        <f t="shared" si="212"/>
        <v>YAG10Non-EUL7F+MPsychologyNA</v>
      </c>
      <c r="B12889" t="s">
        <v>116</v>
      </c>
      <c r="C12889" t="s">
        <v>142</v>
      </c>
      <c r="D12889">
        <v>10</v>
      </c>
      <c r="E12889" t="s">
        <v>162</v>
      </c>
      <c r="F12889" t="s">
        <v>145</v>
      </c>
      <c r="G12889" t="s">
        <v>138</v>
      </c>
      <c r="H12889" t="s">
        <v>65</v>
      </c>
      <c r="I12889" t="s">
        <v>157</v>
      </c>
      <c r="J12889">
        <v>190</v>
      </c>
      <c r="K12889">
        <v>98.4</v>
      </c>
      <c r="L12889">
        <v>5</v>
      </c>
      <c r="M12889">
        <v>0</v>
      </c>
      <c r="N12889">
        <v>0</v>
      </c>
      <c r="O12889">
        <v>0</v>
      </c>
      <c r="P12889">
        <v>0</v>
      </c>
      <c r="Q12889">
        <v>1.6</v>
      </c>
      <c r="R12889" t="s">
        <v>157</v>
      </c>
      <c r="S12889" t="s">
        <v>157</v>
      </c>
      <c r="T12889" t="s">
        <v>157</v>
      </c>
      <c r="U12889" t="s">
        <v>157</v>
      </c>
    </row>
    <row r="12890" spans="1:21" hidden="1" x14ac:dyDescent="0.45">
      <c r="A12890" t="str">
        <f t="shared" si="212"/>
        <v>YAG10Non-EUL8F+MPsychologyAbroad</v>
      </c>
      <c r="B12890" t="s">
        <v>116</v>
      </c>
      <c r="C12890" t="s">
        <v>142</v>
      </c>
      <c r="D12890">
        <v>10</v>
      </c>
      <c r="E12890" t="s">
        <v>162</v>
      </c>
      <c r="F12890" t="s">
        <v>139</v>
      </c>
      <c r="G12890" t="s">
        <v>138</v>
      </c>
      <c r="H12890" t="s">
        <v>65</v>
      </c>
      <c r="I12890" t="s">
        <v>146</v>
      </c>
      <c r="J12890">
        <v>10</v>
      </c>
      <c r="K12890">
        <v>0</v>
      </c>
      <c r="L12890">
        <v>10</v>
      </c>
      <c r="M12890">
        <v>69.2</v>
      </c>
      <c r="N12890">
        <v>0</v>
      </c>
      <c r="O12890">
        <v>30.8</v>
      </c>
      <c r="P12890">
        <v>30.8</v>
      </c>
      <c r="Q12890">
        <v>30.8</v>
      </c>
      <c r="R12890" t="s">
        <v>161</v>
      </c>
      <c r="S12890" t="s">
        <v>161</v>
      </c>
      <c r="T12890" t="s">
        <v>161</v>
      </c>
      <c r="U12890" t="s">
        <v>161</v>
      </c>
    </row>
    <row r="12891" spans="1:21" hidden="1" x14ac:dyDescent="0.45">
      <c r="A12891" t="str">
        <f t="shared" si="212"/>
        <v>YAG10Non-EUL8F+MPsychologyEast Midlands</v>
      </c>
      <c r="B12891" t="s">
        <v>116</v>
      </c>
      <c r="C12891" t="s">
        <v>142</v>
      </c>
      <c r="D12891">
        <v>10</v>
      </c>
      <c r="E12891" t="s">
        <v>162</v>
      </c>
      <c r="F12891" t="s">
        <v>139</v>
      </c>
      <c r="G12891" t="s">
        <v>138</v>
      </c>
      <c r="H12891" t="s">
        <v>65</v>
      </c>
      <c r="I12891" t="s">
        <v>147</v>
      </c>
      <c r="J12891" t="s">
        <v>161</v>
      </c>
      <c r="K12891" t="s">
        <v>161</v>
      </c>
      <c r="L12891" t="s">
        <v>161</v>
      </c>
      <c r="M12891" t="s">
        <v>161</v>
      </c>
      <c r="N12891" t="s">
        <v>161</v>
      </c>
      <c r="O12891" t="s">
        <v>161</v>
      </c>
      <c r="P12891" t="s">
        <v>161</v>
      </c>
      <c r="Q12891" t="s">
        <v>161</v>
      </c>
      <c r="R12891" t="s">
        <v>157</v>
      </c>
      <c r="S12891" t="s">
        <v>157</v>
      </c>
      <c r="T12891" t="s">
        <v>157</v>
      </c>
      <c r="U12891" t="s">
        <v>157</v>
      </c>
    </row>
    <row r="12892" spans="1:21" hidden="1" x14ac:dyDescent="0.45">
      <c r="A12892" t="str">
        <f t="shared" si="212"/>
        <v>YAG10Non-EUL8F+MPsychologyEast of England</v>
      </c>
      <c r="B12892" t="s">
        <v>116</v>
      </c>
      <c r="C12892" t="s">
        <v>142</v>
      </c>
      <c r="D12892">
        <v>10</v>
      </c>
      <c r="E12892" t="s">
        <v>162</v>
      </c>
      <c r="F12892" t="s">
        <v>139</v>
      </c>
      <c r="G12892" t="s">
        <v>138</v>
      </c>
      <c r="H12892" t="s">
        <v>65</v>
      </c>
      <c r="I12892" t="s">
        <v>148</v>
      </c>
      <c r="J12892" t="s">
        <v>161</v>
      </c>
      <c r="K12892" t="s">
        <v>161</v>
      </c>
      <c r="L12892" t="s">
        <v>161</v>
      </c>
      <c r="M12892" t="s">
        <v>161</v>
      </c>
      <c r="N12892" t="s">
        <v>161</v>
      </c>
      <c r="O12892" t="s">
        <v>161</v>
      </c>
      <c r="P12892" t="s">
        <v>161</v>
      </c>
      <c r="Q12892" t="s">
        <v>161</v>
      </c>
      <c r="R12892" t="s">
        <v>161</v>
      </c>
      <c r="S12892" t="s">
        <v>161</v>
      </c>
      <c r="T12892" t="s">
        <v>161</v>
      </c>
      <c r="U12892" t="s">
        <v>161</v>
      </c>
    </row>
    <row r="12893" spans="1:21" hidden="1" x14ac:dyDescent="0.45">
      <c r="A12893" t="str">
        <f t="shared" si="212"/>
        <v>YAG10Non-EUL8F+MPsychologyLondon</v>
      </c>
      <c r="B12893" t="s">
        <v>116</v>
      </c>
      <c r="C12893" t="s">
        <v>142</v>
      </c>
      <c r="D12893">
        <v>10</v>
      </c>
      <c r="E12893" t="s">
        <v>162</v>
      </c>
      <c r="F12893" t="s">
        <v>139</v>
      </c>
      <c r="G12893" t="s">
        <v>138</v>
      </c>
      <c r="H12893" t="s">
        <v>65</v>
      </c>
      <c r="I12893" t="s">
        <v>149</v>
      </c>
      <c r="J12893">
        <v>10</v>
      </c>
      <c r="K12893">
        <v>0</v>
      </c>
      <c r="L12893">
        <v>10</v>
      </c>
      <c r="M12893">
        <v>37.5</v>
      </c>
      <c r="N12893">
        <v>0</v>
      </c>
      <c r="O12893">
        <v>62.5</v>
      </c>
      <c r="P12893">
        <v>62.5</v>
      </c>
      <c r="Q12893">
        <v>62.5</v>
      </c>
      <c r="R12893" t="s">
        <v>161</v>
      </c>
      <c r="S12893" t="s">
        <v>161</v>
      </c>
      <c r="T12893" t="s">
        <v>161</v>
      </c>
      <c r="U12893" t="s">
        <v>161</v>
      </c>
    </row>
    <row r="12894" spans="1:21" hidden="1" x14ac:dyDescent="0.45">
      <c r="A12894" t="str">
        <f t="shared" si="212"/>
        <v>YAG10Non-EUL8F+MPsychologyNorth West</v>
      </c>
      <c r="B12894" t="s">
        <v>116</v>
      </c>
      <c r="C12894" t="s">
        <v>142</v>
      </c>
      <c r="D12894">
        <v>10</v>
      </c>
      <c r="E12894" t="s">
        <v>162</v>
      </c>
      <c r="F12894" t="s">
        <v>139</v>
      </c>
      <c r="G12894" t="s">
        <v>138</v>
      </c>
      <c r="H12894" t="s">
        <v>65</v>
      </c>
      <c r="I12894" t="s">
        <v>151</v>
      </c>
      <c r="J12894" t="s">
        <v>161</v>
      </c>
      <c r="K12894" t="s">
        <v>161</v>
      </c>
      <c r="L12894" t="s">
        <v>161</v>
      </c>
      <c r="M12894" t="s">
        <v>161</v>
      </c>
      <c r="N12894" t="s">
        <v>161</v>
      </c>
      <c r="O12894" t="s">
        <v>161</v>
      </c>
      <c r="P12894" t="s">
        <v>161</v>
      </c>
      <c r="Q12894" t="s">
        <v>161</v>
      </c>
      <c r="R12894" t="s">
        <v>161</v>
      </c>
      <c r="S12894" t="s">
        <v>161</v>
      </c>
      <c r="T12894" t="s">
        <v>161</v>
      </c>
      <c r="U12894" t="s">
        <v>161</v>
      </c>
    </row>
    <row r="12895" spans="1:21" hidden="1" x14ac:dyDescent="0.45">
      <c r="A12895" t="str">
        <f t="shared" si="212"/>
        <v>YAG10Non-EUL8F+MPsychologySouth East</v>
      </c>
      <c r="B12895" t="s">
        <v>116</v>
      </c>
      <c r="C12895" t="s">
        <v>142</v>
      </c>
      <c r="D12895">
        <v>10</v>
      </c>
      <c r="E12895" t="s">
        <v>162</v>
      </c>
      <c r="F12895" t="s">
        <v>139</v>
      </c>
      <c r="G12895" t="s">
        <v>138</v>
      </c>
      <c r="H12895" t="s">
        <v>65</v>
      </c>
      <c r="I12895" t="s">
        <v>154</v>
      </c>
      <c r="J12895" t="s">
        <v>161</v>
      </c>
      <c r="K12895" t="s">
        <v>161</v>
      </c>
      <c r="L12895" t="s">
        <v>161</v>
      </c>
      <c r="M12895" t="s">
        <v>161</v>
      </c>
      <c r="N12895" t="s">
        <v>161</v>
      </c>
      <c r="O12895" t="s">
        <v>161</v>
      </c>
      <c r="P12895" t="s">
        <v>161</v>
      </c>
      <c r="Q12895" t="s">
        <v>161</v>
      </c>
      <c r="R12895" t="s">
        <v>161</v>
      </c>
      <c r="S12895" t="s">
        <v>161</v>
      </c>
      <c r="T12895" t="s">
        <v>161</v>
      </c>
      <c r="U12895" t="s">
        <v>161</v>
      </c>
    </row>
    <row r="12896" spans="1:21" hidden="1" x14ac:dyDescent="0.45">
      <c r="A12896" t="str">
        <f t="shared" si="212"/>
        <v>YAG10Non-EUL8F+MPsychologySouth West</v>
      </c>
      <c r="B12896" t="s">
        <v>116</v>
      </c>
      <c r="C12896" t="s">
        <v>142</v>
      </c>
      <c r="D12896">
        <v>10</v>
      </c>
      <c r="E12896" t="s">
        <v>162</v>
      </c>
      <c r="F12896" t="s">
        <v>139</v>
      </c>
      <c r="G12896" t="s">
        <v>138</v>
      </c>
      <c r="H12896" t="s">
        <v>65</v>
      </c>
      <c r="I12896" t="s">
        <v>155</v>
      </c>
      <c r="J12896">
        <v>5</v>
      </c>
      <c r="K12896">
        <v>0</v>
      </c>
      <c r="L12896">
        <v>5</v>
      </c>
      <c r="M12896">
        <v>25</v>
      </c>
      <c r="N12896">
        <v>0</v>
      </c>
      <c r="O12896">
        <v>75</v>
      </c>
      <c r="P12896">
        <v>75</v>
      </c>
      <c r="Q12896">
        <v>75</v>
      </c>
      <c r="R12896" t="s">
        <v>161</v>
      </c>
      <c r="S12896" t="s">
        <v>161</v>
      </c>
      <c r="T12896" t="s">
        <v>161</v>
      </c>
      <c r="U12896" t="s">
        <v>161</v>
      </c>
    </row>
    <row r="12897" spans="1:21" hidden="1" x14ac:dyDescent="0.45">
      <c r="A12897" t="str">
        <f t="shared" si="212"/>
        <v>YAG10Non-EUL8F+MPsychologyWest Midlands</v>
      </c>
      <c r="B12897" t="s">
        <v>116</v>
      </c>
      <c r="C12897" t="s">
        <v>142</v>
      </c>
      <c r="D12897">
        <v>10</v>
      </c>
      <c r="E12897" t="s">
        <v>162</v>
      </c>
      <c r="F12897" t="s">
        <v>139</v>
      </c>
      <c r="G12897" t="s">
        <v>138</v>
      </c>
      <c r="H12897" t="s">
        <v>65</v>
      </c>
      <c r="I12897" t="s">
        <v>159</v>
      </c>
      <c r="J12897" t="s">
        <v>161</v>
      </c>
      <c r="K12897" t="s">
        <v>161</v>
      </c>
      <c r="L12897" t="s">
        <v>161</v>
      </c>
      <c r="M12897" t="s">
        <v>161</v>
      </c>
      <c r="N12897" t="s">
        <v>161</v>
      </c>
      <c r="O12897" t="s">
        <v>161</v>
      </c>
      <c r="P12897" t="s">
        <v>161</v>
      </c>
      <c r="Q12897" t="s">
        <v>161</v>
      </c>
      <c r="R12897" t="s">
        <v>161</v>
      </c>
      <c r="S12897" t="s">
        <v>161</v>
      </c>
      <c r="T12897" t="s">
        <v>161</v>
      </c>
      <c r="U12897" t="s">
        <v>161</v>
      </c>
    </row>
    <row r="12898" spans="1:21" hidden="1" x14ac:dyDescent="0.45">
      <c r="A12898" t="str">
        <f t="shared" si="212"/>
        <v>YAG10Non-EUL8F+MPsychologyNA</v>
      </c>
      <c r="B12898" t="s">
        <v>116</v>
      </c>
      <c r="C12898" t="s">
        <v>142</v>
      </c>
      <c r="D12898">
        <v>10</v>
      </c>
      <c r="E12898" t="s">
        <v>162</v>
      </c>
      <c r="F12898" t="s">
        <v>139</v>
      </c>
      <c r="G12898" t="s">
        <v>138</v>
      </c>
      <c r="H12898" t="s">
        <v>65</v>
      </c>
      <c r="I12898" t="s">
        <v>157</v>
      </c>
      <c r="J12898">
        <v>25</v>
      </c>
      <c r="K12898">
        <v>100</v>
      </c>
      <c r="L12898" t="s">
        <v>161</v>
      </c>
      <c r="M12898" t="s">
        <v>161</v>
      </c>
      <c r="N12898" t="s">
        <v>161</v>
      </c>
      <c r="O12898" t="s">
        <v>161</v>
      </c>
      <c r="P12898" t="s">
        <v>161</v>
      </c>
      <c r="Q12898" t="s">
        <v>161</v>
      </c>
      <c r="R12898" t="s">
        <v>157</v>
      </c>
      <c r="S12898" t="s">
        <v>157</v>
      </c>
      <c r="T12898" t="s">
        <v>157</v>
      </c>
      <c r="U12898" t="s">
        <v>157</v>
      </c>
    </row>
    <row r="12899" spans="1:21" hidden="1" x14ac:dyDescent="0.45">
      <c r="A12899" t="str">
        <f t="shared" si="212"/>
        <v>YAG5Non-EUL7F+MPsychologyAbroad</v>
      </c>
      <c r="B12899" t="s">
        <v>116</v>
      </c>
      <c r="C12899" t="s">
        <v>140</v>
      </c>
      <c r="D12899">
        <v>5</v>
      </c>
      <c r="E12899" t="s">
        <v>162</v>
      </c>
      <c r="F12899" t="s">
        <v>145</v>
      </c>
      <c r="G12899" t="s">
        <v>138</v>
      </c>
      <c r="H12899" t="s">
        <v>65</v>
      </c>
      <c r="I12899" t="s">
        <v>146</v>
      </c>
      <c r="J12899">
        <v>30</v>
      </c>
      <c r="K12899">
        <v>0</v>
      </c>
      <c r="L12899">
        <v>30</v>
      </c>
      <c r="M12899">
        <v>88.2</v>
      </c>
      <c r="N12899">
        <v>3.9</v>
      </c>
      <c r="O12899">
        <v>7.8</v>
      </c>
      <c r="P12899">
        <v>7.8</v>
      </c>
      <c r="Q12899">
        <v>7.8</v>
      </c>
      <c r="R12899" t="s">
        <v>161</v>
      </c>
      <c r="S12899" t="s">
        <v>161</v>
      </c>
      <c r="T12899" t="s">
        <v>161</v>
      </c>
      <c r="U12899" t="s">
        <v>161</v>
      </c>
    </row>
    <row r="12900" spans="1:21" hidden="1" x14ac:dyDescent="0.45">
      <c r="A12900" t="str">
        <f t="shared" si="212"/>
        <v>YAG5Non-EUL7F+MPsychologyEast Midlands</v>
      </c>
      <c r="B12900" t="s">
        <v>116</v>
      </c>
      <c r="C12900" t="s">
        <v>140</v>
      </c>
      <c r="D12900">
        <v>5</v>
      </c>
      <c r="E12900" t="s">
        <v>162</v>
      </c>
      <c r="F12900" t="s">
        <v>145</v>
      </c>
      <c r="G12900" t="s">
        <v>138</v>
      </c>
      <c r="H12900" t="s">
        <v>65</v>
      </c>
      <c r="I12900" t="s">
        <v>147</v>
      </c>
      <c r="J12900">
        <v>20</v>
      </c>
      <c r="K12900">
        <v>0</v>
      </c>
      <c r="L12900">
        <v>20</v>
      </c>
      <c r="M12900">
        <v>88.9</v>
      </c>
      <c r="N12900">
        <v>5.6</v>
      </c>
      <c r="O12900">
        <v>5.6</v>
      </c>
      <c r="P12900">
        <v>5.6</v>
      </c>
      <c r="Q12900">
        <v>5.6</v>
      </c>
      <c r="R12900" t="s">
        <v>161</v>
      </c>
      <c r="S12900" t="s">
        <v>161</v>
      </c>
      <c r="T12900" t="s">
        <v>161</v>
      </c>
      <c r="U12900" t="s">
        <v>161</v>
      </c>
    </row>
    <row r="12901" spans="1:21" hidden="1" x14ac:dyDescent="0.45">
      <c r="A12901" t="str">
        <f t="shared" si="212"/>
        <v>YAG5Non-EUL7F+MPsychologyEast of England</v>
      </c>
      <c r="B12901" t="s">
        <v>116</v>
      </c>
      <c r="C12901" t="s">
        <v>140</v>
      </c>
      <c r="D12901">
        <v>5</v>
      </c>
      <c r="E12901" t="s">
        <v>162</v>
      </c>
      <c r="F12901" t="s">
        <v>145</v>
      </c>
      <c r="G12901" t="s">
        <v>138</v>
      </c>
      <c r="H12901" t="s">
        <v>65</v>
      </c>
      <c r="I12901" t="s">
        <v>148</v>
      </c>
      <c r="J12901">
        <v>35</v>
      </c>
      <c r="K12901">
        <v>0</v>
      </c>
      <c r="L12901">
        <v>35</v>
      </c>
      <c r="M12901">
        <v>42</v>
      </c>
      <c r="N12901">
        <v>5.8</v>
      </c>
      <c r="O12901">
        <v>40.6</v>
      </c>
      <c r="P12901">
        <v>52.2</v>
      </c>
      <c r="Q12901">
        <v>52.2</v>
      </c>
      <c r="R12901">
        <v>15</v>
      </c>
      <c r="S12901">
        <v>14600</v>
      </c>
      <c r="T12901">
        <v>23900</v>
      </c>
      <c r="U12901">
        <v>32600</v>
      </c>
    </row>
    <row r="12902" spans="1:21" hidden="1" x14ac:dyDescent="0.45">
      <c r="A12902" t="str">
        <f t="shared" si="212"/>
        <v>YAG5Non-EUL7F+MPsychologyLondon</v>
      </c>
      <c r="B12902" t="s">
        <v>116</v>
      </c>
      <c r="C12902" t="s">
        <v>140</v>
      </c>
      <c r="D12902">
        <v>5</v>
      </c>
      <c r="E12902" t="s">
        <v>162</v>
      </c>
      <c r="F12902" t="s">
        <v>145</v>
      </c>
      <c r="G12902" t="s">
        <v>138</v>
      </c>
      <c r="H12902" t="s">
        <v>65</v>
      </c>
      <c r="I12902" t="s">
        <v>149</v>
      </c>
      <c r="J12902">
        <v>165</v>
      </c>
      <c r="K12902">
        <v>0</v>
      </c>
      <c r="L12902">
        <v>165</v>
      </c>
      <c r="M12902">
        <v>63</v>
      </c>
      <c r="N12902">
        <v>3.4</v>
      </c>
      <c r="O12902">
        <v>25</v>
      </c>
      <c r="P12902">
        <v>28.8</v>
      </c>
      <c r="Q12902">
        <v>33.700000000000003</v>
      </c>
      <c r="R12902">
        <v>40</v>
      </c>
      <c r="S12902">
        <v>21500</v>
      </c>
      <c r="T12902">
        <v>32200</v>
      </c>
      <c r="U12902">
        <v>38000</v>
      </c>
    </row>
    <row r="12903" spans="1:21" hidden="1" x14ac:dyDescent="0.45">
      <c r="A12903" t="str">
        <f t="shared" si="212"/>
        <v>YAG5Non-EUL7F+MPsychologyNorth East</v>
      </c>
      <c r="B12903" t="s">
        <v>116</v>
      </c>
      <c r="C12903" t="s">
        <v>140</v>
      </c>
      <c r="D12903">
        <v>5</v>
      </c>
      <c r="E12903" t="s">
        <v>162</v>
      </c>
      <c r="F12903" t="s">
        <v>145</v>
      </c>
      <c r="G12903" t="s">
        <v>138</v>
      </c>
      <c r="H12903" t="s">
        <v>65</v>
      </c>
      <c r="I12903" t="s">
        <v>150</v>
      </c>
      <c r="J12903">
        <v>10</v>
      </c>
      <c r="K12903">
        <v>0</v>
      </c>
      <c r="L12903">
        <v>10</v>
      </c>
      <c r="M12903">
        <v>90</v>
      </c>
      <c r="N12903">
        <v>0</v>
      </c>
      <c r="O12903">
        <v>0</v>
      </c>
      <c r="P12903">
        <v>0</v>
      </c>
      <c r="Q12903">
        <v>10</v>
      </c>
      <c r="R12903" t="s">
        <v>157</v>
      </c>
      <c r="S12903" t="s">
        <v>157</v>
      </c>
      <c r="T12903" t="s">
        <v>157</v>
      </c>
      <c r="U12903" t="s">
        <v>157</v>
      </c>
    </row>
    <row r="12904" spans="1:21" hidden="1" x14ac:dyDescent="0.45">
      <c r="A12904" t="str">
        <f t="shared" si="212"/>
        <v>YAG5Non-EUL7F+MPsychologyNorth West</v>
      </c>
      <c r="B12904" t="s">
        <v>116</v>
      </c>
      <c r="C12904" t="s">
        <v>140</v>
      </c>
      <c r="D12904">
        <v>5</v>
      </c>
      <c r="E12904" t="s">
        <v>162</v>
      </c>
      <c r="F12904" t="s">
        <v>145</v>
      </c>
      <c r="G12904" t="s">
        <v>138</v>
      </c>
      <c r="H12904" t="s">
        <v>65</v>
      </c>
      <c r="I12904" t="s">
        <v>151</v>
      </c>
      <c r="J12904">
        <v>25</v>
      </c>
      <c r="K12904">
        <v>0</v>
      </c>
      <c r="L12904">
        <v>25</v>
      </c>
      <c r="M12904">
        <v>75</v>
      </c>
      <c r="N12904">
        <v>0</v>
      </c>
      <c r="O12904">
        <v>8.3000000000000007</v>
      </c>
      <c r="P12904">
        <v>25</v>
      </c>
      <c r="Q12904">
        <v>25</v>
      </c>
      <c r="R12904" t="s">
        <v>161</v>
      </c>
      <c r="S12904" t="s">
        <v>161</v>
      </c>
      <c r="T12904" t="s">
        <v>161</v>
      </c>
      <c r="U12904" t="s">
        <v>161</v>
      </c>
    </row>
    <row r="12905" spans="1:21" hidden="1" x14ac:dyDescent="0.45">
      <c r="A12905" t="str">
        <f t="shared" si="212"/>
        <v>YAG5Non-EUL7F+MPsychologyScotland</v>
      </c>
      <c r="B12905" t="s">
        <v>116</v>
      </c>
      <c r="C12905" t="s">
        <v>140</v>
      </c>
      <c r="D12905">
        <v>5</v>
      </c>
      <c r="E12905" t="s">
        <v>162</v>
      </c>
      <c r="F12905" t="s">
        <v>145</v>
      </c>
      <c r="G12905" t="s">
        <v>138</v>
      </c>
      <c r="H12905" t="s">
        <v>65</v>
      </c>
      <c r="I12905" t="s">
        <v>153</v>
      </c>
      <c r="J12905">
        <v>5</v>
      </c>
      <c r="K12905">
        <v>0</v>
      </c>
      <c r="L12905">
        <v>5</v>
      </c>
      <c r="M12905">
        <v>20</v>
      </c>
      <c r="N12905">
        <v>0</v>
      </c>
      <c r="O12905">
        <v>60</v>
      </c>
      <c r="P12905">
        <v>80</v>
      </c>
      <c r="Q12905">
        <v>80</v>
      </c>
      <c r="R12905" t="s">
        <v>161</v>
      </c>
      <c r="S12905" t="s">
        <v>161</v>
      </c>
      <c r="T12905" t="s">
        <v>161</v>
      </c>
      <c r="U12905" t="s">
        <v>161</v>
      </c>
    </row>
    <row r="12906" spans="1:21" hidden="1" x14ac:dyDescent="0.45">
      <c r="A12906" t="str">
        <f t="shared" si="212"/>
        <v>YAG5Non-EUL7F+MPsychologySouth East</v>
      </c>
      <c r="B12906" t="s">
        <v>116</v>
      </c>
      <c r="C12906" t="s">
        <v>140</v>
      </c>
      <c r="D12906">
        <v>5</v>
      </c>
      <c r="E12906" t="s">
        <v>162</v>
      </c>
      <c r="F12906" t="s">
        <v>145</v>
      </c>
      <c r="G12906" t="s">
        <v>138</v>
      </c>
      <c r="H12906" t="s">
        <v>65</v>
      </c>
      <c r="I12906" t="s">
        <v>154</v>
      </c>
      <c r="J12906">
        <v>35</v>
      </c>
      <c r="K12906">
        <v>0</v>
      </c>
      <c r="L12906">
        <v>35</v>
      </c>
      <c r="M12906">
        <v>39.299999999999997</v>
      </c>
      <c r="N12906">
        <v>11.6</v>
      </c>
      <c r="O12906">
        <v>28.9</v>
      </c>
      <c r="P12906">
        <v>43.4</v>
      </c>
      <c r="Q12906">
        <v>49.1</v>
      </c>
      <c r="R12906" t="s">
        <v>161</v>
      </c>
      <c r="S12906" t="s">
        <v>161</v>
      </c>
      <c r="T12906" t="s">
        <v>161</v>
      </c>
      <c r="U12906" t="s">
        <v>161</v>
      </c>
    </row>
    <row r="12907" spans="1:21" hidden="1" x14ac:dyDescent="0.45">
      <c r="A12907" t="str">
        <f t="shared" si="212"/>
        <v>YAG5Non-EUL7F+MPsychologySouth West</v>
      </c>
      <c r="B12907" t="s">
        <v>116</v>
      </c>
      <c r="C12907" t="s">
        <v>140</v>
      </c>
      <c r="D12907">
        <v>5</v>
      </c>
      <c r="E12907" t="s">
        <v>162</v>
      </c>
      <c r="F12907" t="s">
        <v>145</v>
      </c>
      <c r="G12907" t="s">
        <v>138</v>
      </c>
      <c r="H12907" t="s">
        <v>65</v>
      </c>
      <c r="I12907" t="s">
        <v>155</v>
      </c>
      <c r="J12907">
        <v>30</v>
      </c>
      <c r="K12907">
        <v>0</v>
      </c>
      <c r="L12907">
        <v>30</v>
      </c>
      <c r="M12907">
        <v>69.7</v>
      </c>
      <c r="N12907">
        <v>5.0999999999999996</v>
      </c>
      <c r="O12907">
        <v>15.5</v>
      </c>
      <c r="P12907">
        <v>21.3</v>
      </c>
      <c r="Q12907">
        <v>25.2</v>
      </c>
      <c r="R12907" t="s">
        <v>161</v>
      </c>
      <c r="S12907" t="s">
        <v>161</v>
      </c>
      <c r="T12907" t="s">
        <v>161</v>
      </c>
      <c r="U12907" t="s">
        <v>161</v>
      </c>
    </row>
    <row r="12908" spans="1:21" hidden="1" x14ac:dyDescent="0.45">
      <c r="A12908" t="str">
        <f t="shared" si="212"/>
        <v>YAG5Non-EUL7F+MPsychologyWest Midlands</v>
      </c>
      <c r="B12908" t="s">
        <v>116</v>
      </c>
      <c r="C12908" t="s">
        <v>140</v>
      </c>
      <c r="D12908">
        <v>5</v>
      </c>
      <c r="E12908" t="s">
        <v>162</v>
      </c>
      <c r="F12908" t="s">
        <v>145</v>
      </c>
      <c r="G12908" t="s">
        <v>138</v>
      </c>
      <c r="H12908" t="s">
        <v>65</v>
      </c>
      <c r="I12908" t="s">
        <v>159</v>
      </c>
      <c r="J12908">
        <v>15</v>
      </c>
      <c r="K12908">
        <v>0</v>
      </c>
      <c r="L12908">
        <v>15</v>
      </c>
      <c r="M12908">
        <v>58.3</v>
      </c>
      <c r="N12908">
        <v>8.3000000000000007</v>
      </c>
      <c r="O12908">
        <v>25</v>
      </c>
      <c r="P12908">
        <v>33.299999999999997</v>
      </c>
      <c r="Q12908">
        <v>33.299999999999997</v>
      </c>
      <c r="R12908" t="s">
        <v>161</v>
      </c>
      <c r="S12908" t="s">
        <v>161</v>
      </c>
      <c r="T12908" t="s">
        <v>161</v>
      </c>
      <c r="U12908" t="s">
        <v>161</v>
      </c>
    </row>
    <row r="12909" spans="1:21" hidden="1" x14ac:dyDescent="0.45">
      <c r="A12909" t="str">
        <f t="shared" si="212"/>
        <v>YAG5Non-EUL7F+MPsychologyYorkshire and The Humber</v>
      </c>
      <c r="B12909" t="s">
        <v>116</v>
      </c>
      <c r="C12909" t="s">
        <v>140</v>
      </c>
      <c r="D12909">
        <v>5</v>
      </c>
      <c r="E12909" t="s">
        <v>162</v>
      </c>
      <c r="F12909" t="s">
        <v>145</v>
      </c>
      <c r="G12909" t="s">
        <v>138</v>
      </c>
      <c r="H12909" t="s">
        <v>65</v>
      </c>
      <c r="I12909" t="s">
        <v>160</v>
      </c>
      <c r="J12909">
        <v>15</v>
      </c>
      <c r="K12909">
        <v>0</v>
      </c>
      <c r="L12909">
        <v>15</v>
      </c>
      <c r="M12909">
        <v>56.5</v>
      </c>
      <c r="N12909">
        <v>8.6999999999999993</v>
      </c>
      <c r="O12909">
        <v>26.1</v>
      </c>
      <c r="P12909">
        <v>26.1</v>
      </c>
      <c r="Q12909">
        <v>34.799999999999997</v>
      </c>
      <c r="R12909" t="s">
        <v>161</v>
      </c>
      <c r="S12909" t="s">
        <v>161</v>
      </c>
      <c r="T12909" t="s">
        <v>161</v>
      </c>
      <c r="U12909" t="s">
        <v>161</v>
      </c>
    </row>
    <row r="12910" spans="1:21" hidden="1" x14ac:dyDescent="0.45">
      <c r="A12910" t="str">
        <f t="shared" si="212"/>
        <v>YAG5Non-EUL7F+MPsychologyNA</v>
      </c>
      <c r="B12910" t="s">
        <v>116</v>
      </c>
      <c r="C12910" t="s">
        <v>140</v>
      </c>
      <c r="D12910">
        <v>5</v>
      </c>
      <c r="E12910" t="s">
        <v>162</v>
      </c>
      <c r="F12910" t="s">
        <v>145</v>
      </c>
      <c r="G12910" t="s">
        <v>138</v>
      </c>
      <c r="H12910" t="s">
        <v>65</v>
      </c>
      <c r="I12910" t="s">
        <v>157</v>
      </c>
      <c r="J12910">
        <v>330</v>
      </c>
      <c r="K12910">
        <v>96.9</v>
      </c>
      <c r="L12910">
        <v>10</v>
      </c>
      <c r="M12910">
        <v>0</v>
      </c>
      <c r="N12910">
        <v>0</v>
      </c>
      <c r="O12910">
        <v>0</v>
      </c>
      <c r="P12910">
        <v>0</v>
      </c>
      <c r="Q12910">
        <v>3.1</v>
      </c>
      <c r="R12910" t="s">
        <v>157</v>
      </c>
      <c r="S12910" t="s">
        <v>157</v>
      </c>
      <c r="T12910" t="s">
        <v>157</v>
      </c>
      <c r="U12910" t="s">
        <v>157</v>
      </c>
    </row>
    <row r="12911" spans="1:21" hidden="1" x14ac:dyDescent="0.45">
      <c r="A12911" t="str">
        <f t="shared" si="212"/>
        <v>YAG5Non-EUL8F+MPsychologyAbroad</v>
      </c>
      <c r="B12911" t="s">
        <v>116</v>
      </c>
      <c r="C12911" t="s">
        <v>140</v>
      </c>
      <c r="D12911">
        <v>5</v>
      </c>
      <c r="E12911" t="s">
        <v>162</v>
      </c>
      <c r="F12911" t="s">
        <v>139</v>
      </c>
      <c r="G12911" t="s">
        <v>138</v>
      </c>
      <c r="H12911" t="s">
        <v>65</v>
      </c>
      <c r="I12911" t="s">
        <v>146</v>
      </c>
      <c r="J12911">
        <v>10</v>
      </c>
      <c r="K12911">
        <v>0</v>
      </c>
      <c r="L12911">
        <v>10</v>
      </c>
      <c r="M12911">
        <v>57.1</v>
      </c>
      <c r="N12911">
        <v>0</v>
      </c>
      <c r="O12911">
        <v>42.9</v>
      </c>
      <c r="P12911">
        <v>42.9</v>
      </c>
      <c r="Q12911">
        <v>42.9</v>
      </c>
      <c r="R12911" t="s">
        <v>161</v>
      </c>
      <c r="S12911" t="s">
        <v>161</v>
      </c>
      <c r="T12911" t="s">
        <v>161</v>
      </c>
      <c r="U12911" t="s">
        <v>161</v>
      </c>
    </row>
    <row r="12912" spans="1:21" hidden="1" x14ac:dyDescent="0.45">
      <c r="A12912" t="str">
        <f t="shared" si="212"/>
        <v>YAG5Non-EUL8F+MPsychologyEast Midlands</v>
      </c>
      <c r="B12912" t="s">
        <v>116</v>
      </c>
      <c r="C12912" t="s">
        <v>140</v>
      </c>
      <c r="D12912">
        <v>5</v>
      </c>
      <c r="E12912" t="s">
        <v>162</v>
      </c>
      <c r="F12912" t="s">
        <v>139</v>
      </c>
      <c r="G12912" t="s">
        <v>138</v>
      </c>
      <c r="H12912" t="s">
        <v>65</v>
      </c>
      <c r="I12912" t="s">
        <v>147</v>
      </c>
      <c r="J12912">
        <v>10</v>
      </c>
      <c r="K12912">
        <v>0</v>
      </c>
      <c r="L12912">
        <v>10</v>
      </c>
      <c r="M12912">
        <v>62.5</v>
      </c>
      <c r="N12912">
        <v>0</v>
      </c>
      <c r="O12912">
        <v>25</v>
      </c>
      <c r="P12912">
        <v>37.5</v>
      </c>
      <c r="Q12912">
        <v>37.5</v>
      </c>
      <c r="R12912" t="s">
        <v>161</v>
      </c>
      <c r="S12912" t="s">
        <v>161</v>
      </c>
      <c r="T12912" t="s">
        <v>161</v>
      </c>
      <c r="U12912" t="s">
        <v>161</v>
      </c>
    </row>
    <row r="12913" spans="1:21" hidden="1" x14ac:dyDescent="0.45">
      <c r="A12913" t="str">
        <f t="shared" si="212"/>
        <v>YAG5Non-EUL8F+MPsychologyEast of England</v>
      </c>
      <c r="B12913" t="s">
        <v>116</v>
      </c>
      <c r="C12913" t="s">
        <v>140</v>
      </c>
      <c r="D12913">
        <v>5</v>
      </c>
      <c r="E12913" t="s">
        <v>162</v>
      </c>
      <c r="F12913" t="s">
        <v>139</v>
      </c>
      <c r="G12913" t="s">
        <v>138</v>
      </c>
      <c r="H12913" t="s">
        <v>65</v>
      </c>
      <c r="I12913" t="s">
        <v>148</v>
      </c>
      <c r="J12913">
        <v>10</v>
      </c>
      <c r="K12913">
        <v>0</v>
      </c>
      <c r="L12913">
        <v>10</v>
      </c>
      <c r="M12913">
        <v>40.5</v>
      </c>
      <c r="N12913">
        <v>8.1</v>
      </c>
      <c r="O12913">
        <v>51.4</v>
      </c>
      <c r="P12913">
        <v>51.4</v>
      </c>
      <c r="Q12913">
        <v>51.4</v>
      </c>
      <c r="R12913" t="s">
        <v>161</v>
      </c>
      <c r="S12913" t="s">
        <v>161</v>
      </c>
      <c r="T12913" t="s">
        <v>161</v>
      </c>
      <c r="U12913" t="s">
        <v>161</v>
      </c>
    </row>
    <row r="12914" spans="1:21" hidden="1" x14ac:dyDescent="0.45">
      <c r="A12914" t="str">
        <f t="shared" si="212"/>
        <v>YAG5Non-EUL8F+MPsychologyLondon</v>
      </c>
      <c r="B12914" t="s">
        <v>116</v>
      </c>
      <c r="C12914" t="s">
        <v>140</v>
      </c>
      <c r="D12914">
        <v>5</v>
      </c>
      <c r="E12914" t="s">
        <v>162</v>
      </c>
      <c r="F12914" t="s">
        <v>139</v>
      </c>
      <c r="G12914" t="s">
        <v>138</v>
      </c>
      <c r="H12914" t="s">
        <v>65</v>
      </c>
      <c r="I12914" t="s">
        <v>149</v>
      </c>
      <c r="J12914">
        <v>15</v>
      </c>
      <c r="K12914">
        <v>0</v>
      </c>
      <c r="L12914">
        <v>15</v>
      </c>
      <c r="M12914">
        <v>35.299999999999997</v>
      </c>
      <c r="N12914">
        <v>0</v>
      </c>
      <c r="O12914">
        <v>47</v>
      </c>
      <c r="P12914">
        <v>47</v>
      </c>
      <c r="Q12914">
        <v>64.7</v>
      </c>
      <c r="R12914" t="s">
        <v>161</v>
      </c>
      <c r="S12914" t="s">
        <v>161</v>
      </c>
      <c r="T12914" t="s">
        <v>161</v>
      </c>
      <c r="U12914" t="s">
        <v>161</v>
      </c>
    </row>
    <row r="12915" spans="1:21" hidden="1" x14ac:dyDescent="0.45">
      <c r="A12915" t="str">
        <f t="shared" si="212"/>
        <v>YAG5Non-EUL8F+MPsychologyNorth East</v>
      </c>
      <c r="B12915" t="s">
        <v>116</v>
      </c>
      <c r="C12915" t="s">
        <v>140</v>
      </c>
      <c r="D12915">
        <v>5</v>
      </c>
      <c r="E12915" t="s">
        <v>162</v>
      </c>
      <c r="F12915" t="s">
        <v>139</v>
      </c>
      <c r="G12915" t="s">
        <v>138</v>
      </c>
      <c r="H12915" t="s">
        <v>65</v>
      </c>
      <c r="I12915" t="s">
        <v>150</v>
      </c>
      <c r="J12915" t="s">
        <v>161</v>
      </c>
      <c r="K12915" t="s">
        <v>161</v>
      </c>
      <c r="L12915" t="s">
        <v>161</v>
      </c>
      <c r="M12915" t="s">
        <v>161</v>
      </c>
      <c r="N12915" t="s">
        <v>161</v>
      </c>
      <c r="O12915" t="s">
        <v>161</v>
      </c>
      <c r="P12915" t="s">
        <v>161</v>
      </c>
      <c r="Q12915" t="s">
        <v>161</v>
      </c>
      <c r="R12915" t="s">
        <v>157</v>
      </c>
      <c r="S12915" t="s">
        <v>157</v>
      </c>
      <c r="T12915" t="s">
        <v>157</v>
      </c>
      <c r="U12915" t="s">
        <v>157</v>
      </c>
    </row>
    <row r="12916" spans="1:21" hidden="1" x14ac:dyDescent="0.45">
      <c r="A12916" t="str">
        <f t="shared" si="212"/>
        <v>YAG5Non-EUL8F+MPsychologyNorth West</v>
      </c>
      <c r="B12916" t="s">
        <v>116</v>
      </c>
      <c r="C12916" t="s">
        <v>140</v>
      </c>
      <c r="D12916">
        <v>5</v>
      </c>
      <c r="E12916" t="s">
        <v>162</v>
      </c>
      <c r="F12916" t="s">
        <v>139</v>
      </c>
      <c r="G12916" t="s">
        <v>138</v>
      </c>
      <c r="H12916" t="s">
        <v>65</v>
      </c>
      <c r="I12916" t="s">
        <v>151</v>
      </c>
      <c r="J12916" t="s">
        <v>161</v>
      </c>
      <c r="K12916" t="s">
        <v>161</v>
      </c>
      <c r="L12916" t="s">
        <v>161</v>
      </c>
      <c r="M12916" t="s">
        <v>161</v>
      </c>
      <c r="N12916" t="s">
        <v>161</v>
      </c>
      <c r="O12916" t="s">
        <v>161</v>
      </c>
      <c r="P12916" t="s">
        <v>161</v>
      </c>
      <c r="Q12916" t="s">
        <v>161</v>
      </c>
      <c r="R12916" t="s">
        <v>157</v>
      </c>
      <c r="S12916" t="s">
        <v>157</v>
      </c>
      <c r="T12916" t="s">
        <v>157</v>
      </c>
      <c r="U12916" t="s">
        <v>157</v>
      </c>
    </row>
    <row r="12917" spans="1:21" hidden="1" x14ac:dyDescent="0.45">
      <c r="A12917" t="str">
        <f t="shared" si="212"/>
        <v>YAG5Non-EUL8F+MPsychologySouth East</v>
      </c>
      <c r="B12917" t="s">
        <v>116</v>
      </c>
      <c r="C12917" t="s">
        <v>140</v>
      </c>
      <c r="D12917">
        <v>5</v>
      </c>
      <c r="E12917" t="s">
        <v>162</v>
      </c>
      <c r="F12917" t="s">
        <v>139</v>
      </c>
      <c r="G12917" t="s">
        <v>138</v>
      </c>
      <c r="H12917" t="s">
        <v>65</v>
      </c>
      <c r="I12917" t="s">
        <v>154</v>
      </c>
      <c r="J12917">
        <v>10</v>
      </c>
      <c r="K12917">
        <v>0</v>
      </c>
      <c r="L12917">
        <v>10</v>
      </c>
      <c r="M12917">
        <v>42.9</v>
      </c>
      <c r="N12917">
        <v>0</v>
      </c>
      <c r="O12917">
        <v>57.1</v>
      </c>
      <c r="P12917">
        <v>57.1</v>
      </c>
      <c r="Q12917">
        <v>57.1</v>
      </c>
      <c r="R12917" t="s">
        <v>161</v>
      </c>
      <c r="S12917" t="s">
        <v>161</v>
      </c>
      <c r="T12917" t="s">
        <v>161</v>
      </c>
      <c r="U12917" t="s">
        <v>161</v>
      </c>
    </row>
    <row r="12918" spans="1:21" hidden="1" x14ac:dyDescent="0.45">
      <c r="A12918" t="str">
        <f t="shared" si="212"/>
        <v>YAG5Non-EUL8F+MPsychologySouth West</v>
      </c>
      <c r="B12918" t="s">
        <v>116</v>
      </c>
      <c r="C12918" t="s">
        <v>140</v>
      </c>
      <c r="D12918">
        <v>5</v>
      </c>
      <c r="E12918" t="s">
        <v>162</v>
      </c>
      <c r="F12918" t="s">
        <v>139</v>
      </c>
      <c r="G12918" t="s">
        <v>138</v>
      </c>
      <c r="H12918" t="s">
        <v>65</v>
      </c>
      <c r="I12918" t="s">
        <v>155</v>
      </c>
      <c r="J12918">
        <v>5</v>
      </c>
      <c r="K12918">
        <v>0</v>
      </c>
      <c r="L12918">
        <v>5</v>
      </c>
      <c r="M12918">
        <v>100</v>
      </c>
      <c r="N12918">
        <v>0</v>
      </c>
      <c r="O12918">
        <v>0</v>
      </c>
      <c r="P12918">
        <v>0</v>
      </c>
      <c r="Q12918">
        <v>0</v>
      </c>
      <c r="R12918" t="s">
        <v>157</v>
      </c>
      <c r="S12918" t="s">
        <v>157</v>
      </c>
      <c r="T12918" t="s">
        <v>157</v>
      </c>
      <c r="U12918" t="s">
        <v>157</v>
      </c>
    </row>
    <row r="12919" spans="1:21" hidden="1" x14ac:dyDescent="0.45">
      <c r="A12919" t="str">
        <f t="shared" si="212"/>
        <v>YAG5Non-EUL8F+MPsychologyWales</v>
      </c>
      <c r="B12919" t="s">
        <v>116</v>
      </c>
      <c r="C12919" t="s">
        <v>140</v>
      </c>
      <c r="D12919">
        <v>5</v>
      </c>
      <c r="E12919" t="s">
        <v>162</v>
      </c>
      <c r="F12919" t="s">
        <v>139</v>
      </c>
      <c r="G12919" t="s">
        <v>138</v>
      </c>
      <c r="H12919" t="s">
        <v>65</v>
      </c>
      <c r="I12919" t="s">
        <v>158</v>
      </c>
      <c r="J12919" t="s">
        <v>161</v>
      </c>
      <c r="K12919" t="s">
        <v>161</v>
      </c>
      <c r="L12919" t="s">
        <v>161</v>
      </c>
      <c r="M12919" t="s">
        <v>161</v>
      </c>
      <c r="N12919" t="s">
        <v>161</v>
      </c>
      <c r="O12919" t="s">
        <v>161</v>
      </c>
      <c r="P12919" t="s">
        <v>161</v>
      </c>
      <c r="Q12919" t="s">
        <v>161</v>
      </c>
      <c r="R12919" t="s">
        <v>161</v>
      </c>
      <c r="S12919" t="s">
        <v>161</v>
      </c>
      <c r="T12919" t="s">
        <v>161</v>
      </c>
      <c r="U12919" t="s">
        <v>161</v>
      </c>
    </row>
    <row r="12920" spans="1:21" hidden="1" x14ac:dyDescent="0.45">
      <c r="A12920" t="str">
        <f t="shared" si="212"/>
        <v>YAG5Non-EUL8F+MPsychologyYorkshire and The Humber</v>
      </c>
      <c r="B12920" t="s">
        <v>116</v>
      </c>
      <c r="C12920" t="s">
        <v>140</v>
      </c>
      <c r="D12920">
        <v>5</v>
      </c>
      <c r="E12920" t="s">
        <v>162</v>
      </c>
      <c r="F12920" t="s">
        <v>139</v>
      </c>
      <c r="G12920" t="s">
        <v>138</v>
      </c>
      <c r="H12920" t="s">
        <v>65</v>
      </c>
      <c r="I12920" t="s">
        <v>160</v>
      </c>
      <c r="J12920">
        <v>5</v>
      </c>
      <c r="K12920">
        <v>0</v>
      </c>
      <c r="L12920">
        <v>5</v>
      </c>
      <c r="M12920">
        <v>40</v>
      </c>
      <c r="N12920">
        <v>0</v>
      </c>
      <c r="O12920">
        <v>60</v>
      </c>
      <c r="P12920">
        <v>60</v>
      </c>
      <c r="Q12920">
        <v>60</v>
      </c>
      <c r="R12920" t="s">
        <v>161</v>
      </c>
      <c r="S12920" t="s">
        <v>161</v>
      </c>
      <c r="T12920" t="s">
        <v>161</v>
      </c>
      <c r="U12920" t="s">
        <v>161</v>
      </c>
    </row>
    <row r="12921" spans="1:21" hidden="1" x14ac:dyDescent="0.45">
      <c r="A12921" t="str">
        <f t="shared" si="212"/>
        <v>YAG5Non-EUL8F+MPsychologyNA</v>
      </c>
      <c r="B12921" t="s">
        <v>116</v>
      </c>
      <c r="C12921" t="s">
        <v>140</v>
      </c>
      <c r="D12921">
        <v>5</v>
      </c>
      <c r="E12921" t="s">
        <v>162</v>
      </c>
      <c r="F12921" t="s">
        <v>139</v>
      </c>
      <c r="G12921" t="s">
        <v>138</v>
      </c>
      <c r="H12921" t="s">
        <v>65</v>
      </c>
      <c r="I12921" t="s">
        <v>157</v>
      </c>
      <c r="J12921">
        <v>30</v>
      </c>
      <c r="K12921">
        <v>100</v>
      </c>
      <c r="L12921" t="s">
        <v>161</v>
      </c>
      <c r="M12921" t="s">
        <v>161</v>
      </c>
      <c r="N12921" t="s">
        <v>161</v>
      </c>
      <c r="O12921" t="s">
        <v>161</v>
      </c>
      <c r="P12921" t="s">
        <v>161</v>
      </c>
      <c r="Q12921" t="s">
        <v>161</v>
      </c>
      <c r="R12921" t="s">
        <v>157</v>
      </c>
      <c r="S12921" t="s">
        <v>157</v>
      </c>
      <c r="T12921" t="s">
        <v>157</v>
      </c>
      <c r="U12921" t="s">
        <v>157</v>
      </c>
    </row>
    <row r="12922" spans="1:21" hidden="1" x14ac:dyDescent="0.45">
      <c r="A12922" t="str">
        <f t="shared" si="212"/>
        <v>YAG3Non-EUL7F+MPsychologyAbroad</v>
      </c>
      <c r="B12922" t="s">
        <v>116</v>
      </c>
      <c r="C12922" t="s">
        <v>141</v>
      </c>
      <c r="D12922">
        <v>3</v>
      </c>
      <c r="E12922" t="s">
        <v>162</v>
      </c>
      <c r="F12922" t="s">
        <v>145</v>
      </c>
      <c r="G12922" t="s">
        <v>138</v>
      </c>
      <c r="H12922" t="s">
        <v>65</v>
      </c>
      <c r="I12922" t="s">
        <v>146</v>
      </c>
      <c r="J12922">
        <v>15</v>
      </c>
      <c r="K12922">
        <v>0</v>
      </c>
      <c r="L12922">
        <v>15</v>
      </c>
      <c r="M12922">
        <v>91.7</v>
      </c>
      <c r="N12922">
        <v>0</v>
      </c>
      <c r="O12922">
        <v>0</v>
      </c>
      <c r="P12922">
        <v>0</v>
      </c>
      <c r="Q12922">
        <v>8.3000000000000007</v>
      </c>
      <c r="R12922" t="s">
        <v>157</v>
      </c>
      <c r="S12922" t="s">
        <v>157</v>
      </c>
      <c r="T12922" t="s">
        <v>157</v>
      </c>
      <c r="U12922" t="s">
        <v>157</v>
      </c>
    </row>
    <row r="12923" spans="1:21" hidden="1" x14ac:dyDescent="0.45">
      <c r="A12923" t="str">
        <f t="shared" si="212"/>
        <v>YAG3Non-EUL7F+MPsychologyEast Midlands</v>
      </c>
      <c r="B12923" t="s">
        <v>116</v>
      </c>
      <c r="C12923" t="s">
        <v>141</v>
      </c>
      <c r="D12923">
        <v>3</v>
      </c>
      <c r="E12923" t="s">
        <v>162</v>
      </c>
      <c r="F12923" t="s">
        <v>145</v>
      </c>
      <c r="G12923" t="s">
        <v>138</v>
      </c>
      <c r="H12923" t="s">
        <v>65</v>
      </c>
      <c r="I12923" t="s">
        <v>147</v>
      </c>
      <c r="J12923">
        <v>35</v>
      </c>
      <c r="K12923">
        <v>0</v>
      </c>
      <c r="L12923">
        <v>35</v>
      </c>
      <c r="M12923">
        <v>73</v>
      </c>
      <c r="N12923">
        <v>0</v>
      </c>
      <c r="O12923">
        <v>11.1</v>
      </c>
      <c r="P12923">
        <v>20.6</v>
      </c>
      <c r="Q12923">
        <v>27</v>
      </c>
      <c r="R12923" t="s">
        <v>161</v>
      </c>
      <c r="S12923" t="s">
        <v>161</v>
      </c>
      <c r="T12923" t="s">
        <v>161</v>
      </c>
      <c r="U12923" t="s">
        <v>161</v>
      </c>
    </row>
    <row r="12924" spans="1:21" hidden="1" x14ac:dyDescent="0.45">
      <c r="A12924" t="str">
        <f t="shared" si="212"/>
        <v>YAG3Non-EUL7F+MPsychologyEast of England</v>
      </c>
      <c r="B12924" t="s">
        <v>116</v>
      </c>
      <c r="C12924" t="s">
        <v>141</v>
      </c>
      <c r="D12924">
        <v>3</v>
      </c>
      <c r="E12924" t="s">
        <v>162</v>
      </c>
      <c r="F12924" t="s">
        <v>145</v>
      </c>
      <c r="G12924" t="s">
        <v>138</v>
      </c>
      <c r="H12924" t="s">
        <v>65</v>
      </c>
      <c r="I12924" t="s">
        <v>148</v>
      </c>
      <c r="J12924">
        <v>35</v>
      </c>
      <c r="K12924">
        <v>0</v>
      </c>
      <c r="L12924">
        <v>35</v>
      </c>
      <c r="M12924">
        <v>56.5</v>
      </c>
      <c r="N12924">
        <v>0</v>
      </c>
      <c r="O12924">
        <v>12.4</v>
      </c>
      <c r="P12924">
        <v>28</v>
      </c>
      <c r="Q12924">
        <v>43.5</v>
      </c>
      <c r="R12924" t="s">
        <v>161</v>
      </c>
      <c r="S12924" t="s">
        <v>161</v>
      </c>
      <c r="T12924" t="s">
        <v>161</v>
      </c>
      <c r="U12924" t="s">
        <v>161</v>
      </c>
    </row>
    <row r="12925" spans="1:21" hidden="1" x14ac:dyDescent="0.45">
      <c r="A12925" t="str">
        <f t="shared" si="212"/>
        <v>YAG3Non-EUL7F+MPsychologyLondon</v>
      </c>
      <c r="B12925" t="s">
        <v>116</v>
      </c>
      <c r="C12925" t="s">
        <v>141</v>
      </c>
      <c r="D12925">
        <v>3</v>
      </c>
      <c r="E12925" t="s">
        <v>162</v>
      </c>
      <c r="F12925" t="s">
        <v>145</v>
      </c>
      <c r="G12925" t="s">
        <v>138</v>
      </c>
      <c r="H12925" t="s">
        <v>65</v>
      </c>
      <c r="I12925" t="s">
        <v>149</v>
      </c>
      <c r="J12925">
        <v>135</v>
      </c>
      <c r="K12925">
        <v>0</v>
      </c>
      <c r="L12925">
        <v>135</v>
      </c>
      <c r="M12925">
        <v>52.5</v>
      </c>
      <c r="N12925">
        <v>5.6</v>
      </c>
      <c r="O12925">
        <v>21.2</v>
      </c>
      <c r="P12925">
        <v>34.1</v>
      </c>
      <c r="Q12925">
        <v>41.9</v>
      </c>
      <c r="R12925">
        <v>30</v>
      </c>
      <c r="S12925">
        <v>15700</v>
      </c>
      <c r="T12925">
        <v>29600</v>
      </c>
      <c r="U12925">
        <v>35000</v>
      </c>
    </row>
    <row r="12926" spans="1:21" hidden="1" x14ac:dyDescent="0.45">
      <c r="A12926" t="str">
        <f t="shared" si="212"/>
        <v>YAG3Non-EUL7F+MPsychologyNorth East</v>
      </c>
      <c r="B12926" t="s">
        <v>116</v>
      </c>
      <c r="C12926" t="s">
        <v>141</v>
      </c>
      <c r="D12926">
        <v>3</v>
      </c>
      <c r="E12926" t="s">
        <v>162</v>
      </c>
      <c r="F12926" t="s">
        <v>145</v>
      </c>
      <c r="G12926" t="s">
        <v>138</v>
      </c>
      <c r="H12926" t="s">
        <v>65</v>
      </c>
      <c r="I12926" t="s">
        <v>150</v>
      </c>
      <c r="J12926">
        <v>10</v>
      </c>
      <c r="K12926">
        <v>0</v>
      </c>
      <c r="L12926">
        <v>10</v>
      </c>
      <c r="M12926">
        <v>69.2</v>
      </c>
      <c r="N12926">
        <v>0</v>
      </c>
      <c r="O12926">
        <v>15.4</v>
      </c>
      <c r="P12926">
        <v>30.8</v>
      </c>
      <c r="Q12926">
        <v>30.8</v>
      </c>
      <c r="R12926" t="s">
        <v>161</v>
      </c>
      <c r="S12926" t="s">
        <v>161</v>
      </c>
      <c r="T12926" t="s">
        <v>161</v>
      </c>
      <c r="U12926" t="s">
        <v>161</v>
      </c>
    </row>
    <row r="12927" spans="1:21" hidden="1" x14ac:dyDescent="0.45">
      <c r="A12927" t="str">
        <f t="shared" si="212"/>
        <v>YAG3Non-EUL7F+MPsychologyNorth West</v>
      </c>
      <c r="B12927" t="s">
        <v>116</v>
      </c>
      <c r="C12927" t="s">
        <v>141</v>
      </c>
      <c r="D12927">
        <v>3</v>
      </c>
      <c r="E12927" t="s">
        <v>162</v>
      </c>
      <c r="F12927" t="s">
        <v>145</v>
      </c>
      <c r="G12927" t="s">
        <v>138</v>
      </c>
      <c r="H12927" t="s">
        <v>65</v>
      </c>
      <c r="I12927" t="s">
        <v>151</v>
      </c>
      <c r="J12927">
        <v>20</v>
      </c>
      <c r="K12927">
        <v>0</v>
      </c>
      <c r="L12927">
        <v>20</v>
      </c>
      <c r="M12927">
        <v>38.9</v>
      </c>
      <c r="N12927">
        <v>0</v>
      </c>
      <c r="O12927">
        <v>22.2</v>
      </c>
      <c r="P12927">
        <v>44.4</v>
      </c>
      <c r="Q12927">
        <v>61.1</v>
      </c>
      <c r="R12927" t="s">
        <v>161</v>
      </c>
      <c r="S12927" t="s">
        <v>161</v>
      </c>
      <c r="T12927" t="s">
        <v>161</v>
      </c>
      <c r="U12927" t="s">
        <v>161</v>
      </c>
    </row>
    <row r="12928" spans="1:21" hidden="1" x14ac:dyDescent="0.45">
      <c r="A12928" t="str">
        <f t="shared" si="212"/>
        <v>YAG3Non-EUL7F+MPsychologyNorthern Ireland</v>
      </c>
      <c r="B12928" t="s">
        <v>116</v>
      </c>
      <c r="C12928" t="s">
        <v>141</v>
      </c>
      <c r="D12928">
        <v>3</v>
      </c>
      <c r="E12928" t="s">
        <v>162</v>
      </c>
      <c r="F12928" t="s">
        <v>145</v>
      </c>
      <c r="G12928" t="s">
        <v>138</v>
      </c>
      <c r="H12928" t="s">
        <v>65</v>
      </c>
      <c r="I12928" t="s">
        <v>152</v>
      </c>
      <c r="J12928" t="s">
        <v>161</v>
      </c>
      <c r="K12928" t="s">
        <v>161</v>
      </c>
      <c r="L12928" t="s">
        <v>161</v>
      </c>
      <c r="M12928" t="s">
        <v>161</v>
      </c>
      <c r="N12928" t="s">
        <v>161</v>
      </c>
      <c r="O12928" t="s">
        <v>161</v>
      </c>
      <c r="P12928" t="s">
        <v>161</v>
      </c>
      <c r="Q12928" t="s">
        <v>161</v>
      </c>
      <c r="R12928" t="s">
        <v>157</v>
      </c>
      <c r="S12928" t="s">
        <v>157</v>
      </c>
      <c r="T12928" t="s">
        <v>157</v>
      </c>
      <c r="U12928" t="s">
        <v>157</v>
      </c>
    </row>
    <row r="12929" spans="1:21" hidden="1" x14ac:dyDescent="0.45">
      <c r="A12929" t="str">
        <f t="shared" si="212"/>
        <v>YAG3Non-EUL7F+MPsychologyScotland</v>
      </c>
      <c r="B12929" t="s">
        <v>116</v>
      </c>
      <c r="C12929" t="s">
        <v>141</v>
      </c>
      <c r="D12929">
        <v>3</v>
      </c>
      <c r="E12929" t="s">
        <v>162</v>
      </c>
      <c r="F12929" t="s">
        <v>145</v>
      </c>
      <c r="G12929" t="s">
        <v>138</v>
      </c>
      <c r="H12929" t="s">
        <v>65</v>
      </c>
      <c r="I12929" t="s">
        <v>153</v>
      </c>
      <c r="J12929">
        <v>10</v>
      </c>
      <c r="K12929">
        <v>0</v>
      </c>
      <c r="L12929">
        <v>10</v>
      </c>
      <c r="M12929">
        <v>33.299999999999997</v>
      </c>
      <c r="N12929">
        <v>0</v>
      </c>
      <c r="O12929">
        <v>33.299999999999997</v>
      </c>
      <c r="P12929">
        <v>33.299999999999997</v>
      </c>
      <c r="Q12929">
        <v>66.7</v>
      </c>
      <c r="R12929" t="s">
        <v>161</v>
      </c>
      <c r="S12929" t="s">
        <v>161</v>
      </c>
      <c r="T12929" t="s">
        <v>161</v>
      </c>
      <c r="U12929" t="s">
        <v>161</v>
      </c>
    </row>
    <row r="12930" spans="1:21" hidden="1" x14ac:dyDescent="0.45">
      <c r="A12930" t="str">
        <f t="shared" si="212"/>
        <v>YAG3Non-EUL7F+MPsychologySouth East</v>
      </c>
      <c r="B12930" t="s">
        <v>116</v>
      </c>
      <c r="C12930" t="s">
        <v>141</v>
      </c>
      <c r="D12930">
        <v>3</v>
      </c>
      <c r="E12930" t="s">
        <v>162</v>
      </c>
      <c r="F12930" t="s">
        <v>145</v>
      </c>
      <c r="G12930" t="s">
        <v>138</v>
      </c>
      <c r="H12930" t="s">
        <v>65</v>
      </c>
      <c r="I12930" t="s">
        <v>154</v>
      </c>
      <c r="J12930">
        <v>35</v>
      </c>
      <c r="K12930">
        <v>0</v>
      </c>
      <c r="L12930">
        <v>35</v>
      </c>
      <c r="M12930">
        <v>42</v>
      </c>
      <c r="N12930">
        <v>5.8</v>
      </c>
      <c r="O12930">
        <v>20.3</v>
      </c>
      <c r="P12930">
        <v>37.700000000000003</v>
      </c>
      <c r="Q12930">
        <v>52.2</v>
      </c>
      <c r="R12930" t="s">
        <v>161</v>
      </c>
      <c r="S12930" t="s">
        <v>161</v>
      </c>
      <c r="T12930" t="s">
        <v>161</v>
      </c>
      <c r="U12930" t="s">
        <v>161</v>
      </c>
    </row>
    <row r="12931" spans="1:21" hidden="1" x14ac:dyDescent="0.45">
      <c r="A12931" t="str">
        <f t="shared" si="212"/>
        <v>YAG3Non-EUL7F+MPsychologySouth West</v>
      </c>
      <c r="B12931" t="s">
        <v>116</v>
      </c>
      <c r="C12931" t="s">
        <v>141</v>
      </c>
      <c r="D12931">
        <v>3</v>
      </c>
      <c r="E12931" t="s">
        <v>162</v>
      </c>
      <c r="F12931" t="s">
        <v>145</v>
      </c>
      <c r="G12931" t="s">
        <v>138</v>
      </c>
      <c r="H12931" t="s">
        <v>65</v>
      </c>
      <c r="I12931" t="s">
        <v>155</v>
      </c>
      <c r="J12931">
        <v>15</v>
      </c>
      <c r="K12931">
        <v>0</v>
      </c>
      <c r="L12931">
        <v>15</v>
      </c>
      <c r="M12931">
        <v>57.1</v>
      </c>
      <c r="N12931">
        <v>0</v>
      </c>
      <c r="O12931">
        <v>7.1</v>
      </c>
      <c r="P12931">
        <v>28.6</v>
      </c>
      <c r="Q12931">
        <v>42.9</v>
      </c>
      <c r="R12931" t="s">
        <v>161</v>
      </c>
      <c r="S12931" t="s">
        <v>161</v>
      </c>
      <c r="T12931" t="s">
        <v>161</v>
      </c>
      <c r="U12931" t="s">
        <v>161</v>
      </c>
    </row>
    <row r="12932" spans="1:21" hidden="1" x14ac:dyDescent="0.45">
      <c r="A12932" t="str">
        <f t="shared" si="212"/>
        <v>YAG3Non-EUL7F+MPsychologyWales</v>
      </c>
      <c r="B12932" t="s">
        <v>116</v>
      </c>
      <c r="C12932" t="s">
        <v>141</v>
      </c>
      <c r="D12932">
        <v>3</v>
      </c>
      <c r="E12932" t="s">
        <v>162</v>
      </c>
      <c r="F12932" t="s">
        <v>145</v>
      </c>
      <c r="G12932" t="s">
        <v>138</v>
      </c>
      <c r="H12932" t="s">
        <v>65</v>
      </c>
      <c r="I12932" t="s">
        <v>158</v>
      </c>
      <c r="J12932">
        <v>10</v>
      </c>
      <c r="K12932">
        <v>0</v>
      </c>
      <c r="L12932">
        <v>10</v>
      </c>
      <c r="M12932">
        <v>60</v>
      </c>
      <c r="N12932">
        <v>0</v>
      </c>
      <c r="O12932">
        <v>30</v>
      </c>
      <c r="P12932">
        <v>40</v>
      </c>
      <c r="Q12932">
        <v>40</v>
      </c>
      <c r="R12932" t="s">
        <v>161</v>
      </c>
      <c r="S12932" t="s">
        <v>161</v>
      </c>
      <c r="T12932" t="s">
        <v>161</v>
      </c>
      <c r="U12932" t="s">
        <v>161</v>
      </c>
    </row>
    <row r="12933" spans="1:21" hidden="1" x14ac:dyDescent="0.45">
      <c r="A12933" t="str">
        <f t="shared" si="212"/>
        <v>YAG3Non-EUL7F+MPsychologyWest Midlands</v>
      </c>
      <c r="B12933" t="s">
        <v>116</v>
      </c>
      <c r="C12933" t="s">
        <v>141</v>
      </c>
      <c r="D12933">
        <v>3</v>
      </c>
      <c r="E12933" t="s">
        <v>162</v>
      </c>
      <c r="F12933" t="s">
        <v>145</v>
      </c>
      <c r="G12933" t="s">
        <v>138</v>
      </c>
      <c r="H12933" t="s">
        <v>65</v>
      </c>
      <c r="I12933" t="s">
        <v>159</v>
      </c>
      <c r="J12933">
        <v>15</v>
      </c>
      <c r="K12933">
        <v>0</v>
      </c>
      <c r="L12933">
        <v>15</v>
      </c>
      <c r="M12933">
        <v>72.400000000000006</v>
      </c>
      <c r="N12933">
        <v>0</v>
      </c>
      <c r="O12933">
        <v>20.7</v>
      </c>
      <c r="P12933">
        <v>27.6</v>
      </c>
      <c r="Q12933">
        <v>27.6</v>
      </c>
      <c r="R12933" t="s">
        <v>161</v>
      </c>
      <c r="S12933" t="s">
        <v>161</v>
      </c>
      <c r="T12933" t="s">
        <v>161</v>
      </c>
      <c r="U12933" t="s">
        <v>161</v>
      </c>
    </row>
    <row r="12934" spans="1:21" hidden="1" x14ac:dyDescent="0.45">
      <c r="A12934" t="str">
        <f t="shared" si="212"/>
        <v>YAG3Non-EUL7F+MPsychologyYorkshire and The Humber</v>
      </c>
      <c r="B12934" t="s">
        <v>116</v>
      </c>
      <c r="C12934" t="s">
        <v>141</v>
      </c>
      <c r="D12934">
        <v>3</v>
      </c>
      <c r="E12934" t="s">
        <v>162</v>
      </c>
      <c r="F12934" t="s">
        <v>145</v>
      </c>
      <c r="G12934" t="s">
        <v>138</v>
      </c>
      <c r="H12934" t="s">
        <v>65</v>
      </c>
      <c r="I12934" t="s">
        <v>160</v>
      </c>
      <c r="J12934">
        <v>15</v>
      </c>
      <c r="K12934">
        <v>0</v>
      </c>
      <c r="L12934">
        <v>15</v>
      </c>
      <c r="M12934">
        <v>55.2</v>
      </c>
      <c r="N12934">
        <v>0</v>
      </c>
      <c r="O12934">
        <v>0</v>
      </c>
      <c r="P12934">
        <v>31</v>
      </c>
      <c r="Q12934">
        <v>44.8</v>
      </c>
      <c r="R12934" t="s">
        <v>157</v>
      </c>
      <c r="S12934" t="s">
        <v>157</v>
      </c>
      <c r="T12934" t="s">
        <v>157</v>
      </c>
      <c r="U12934" t="s">
        <v>157</v>
      </c>
    </row>
    <row r="12935" spans="1:21" hidden="1" x14ac:dyDescent="0.45">
      <c r="A12935" t="str">
        <f t="shared" ref="A12935:A12998" si="213">"YAG"&amp;D12935 &amp;E12935 &amp;F12935 &amp; G12935 &amp;H12935 &amp;I12935</f>
        <v>YAG3Non-EUL7F+MPsychologyNA</v>
      </c>
      <c r="B12935" t="s">
        <v>116</v>
      </c>
      <c r="C12935" t="s">
        <v>141</v>
      </c>
      <c r="D12935">
        <v>3</v>
      </c>
      <c r="E12935" t="s">
        <v>162</v>
      </c>
      <c r="F12935" t="s">
        <v>145</v>
      </c>
      <c r="G12935" t="s">
        <v>138</v>
      </c>
      <c r="H12935" t="s">
        <v>65</v>
      </c>
      <c r="I12935" t="s">
        <v>157</v>
      </c>
      <c r="J12935">
        <v>445</v>
      </c>
      <c r="K12935">
        <v>93.8</v>
      </c>
      <c r="L12935">
        <v>30</v>
      </c>
      <c r="M12935">
        <v>0.2</v>
      </c>
      <c r="N12935">
        <v>0</v>
      </c>
      <c r="O12935">
        <v>0</v>
      </c>
      <c r="P12935">
        <v>0</v>
      </c>
      <c r="Q12935">
        <v>5.9</v>
      </c>
      <c r="R12935" t="s">
        <v>157</v>
      </c>
      <c r="S12935" t="s">
        <v>157</v>
      </c>
      <c r="T12935" t="s">
        <v>157</v>
      </c>
      <c r="U12935" t="s">
        <v>157</v>
      </c>
    </row>
    <row r="12936" spans="1:21" hidden="1" x14ac:dyDescent="0.45">
      <c r="A12936" t="str">
        <f t="shared" si="213"/>
        <v>YAG3Non-EUL8F+MPsychologyAbroad</v>
      </c>
      <c r="B12936" t="s">
        <v>116</v>
      </c>
      <c r="C12936" t="s">
        <v>141</v>
      </c>
      <c r="D12936">
        <v>3</v>
      </c>
      <c r="E12936" t="s">
        <v>162</v>
      </c>
      <c r="F12936" t="s">
        <v>139</v>
      </c>
      <c r="G12936" t="s">
        <v>138</v>
      </c>
      <c r="H12936" t="s">
        <v>65</v>
      </c>
      <c r="I12936" t="s">
        <v>146</v>
      </c>
      <c r="J12936">
        <v>10</v>
      </c>
      <c r="K12936">
        <v>0</v>
      </c>
      <c r="L12936">
        <v>10</v>
      </c>
      <c r="M12936">
        <v>88.9</v>
      </c>
      <c r="N12936">
        <v>0</v>
      </c>
      <c r="O12936">
        <v>11.1</v>
      </c>
      <c r="P12936">
        <v>11.1</v>
      </c>
      <c r="Q12936">
        <v>11.1</v>
      </c>
      <c r="R12936" t="s">
        <v>161</v>
      </c>
      <c r="S12936" t="s">
        <v>161</v>
      </c>
      <c r="T12936" t="s">
        <v>161</v>
      </c>
      <c r="U12936" t="s">
        <v>161</v>
      </c>
    </row>
    <row r="12937" spans="1:21" hidden="1" x14ac:dyDescent="0.45">
      <c r="A12937" t="str">
        <f t="shared" si="213"/>
        <v>YAG3Non-EUL8F+MPsychologyEast Midlands</v>
      </c>
      <c r="B12937" t="s">
        <v>116</v>
      </c>
      <c r="C12937" t="s">
        <v>141</v>
      </c>
      <c r="D12937">
        <v>3</v>
      </c>
      <c r="E12937" t="s">
        <v>162</v>
      </c>
      <c r="F12937" t="s">
        <v>139</v>
      </c>
      <c r="G12937" t="s">
        <v>138</v>
      </c>
      <c r="H12937" t="s">
        <v>65</v>
      </c>
      <c r="I12937" t="s">
        <v>147</v>
      </c>
      <c r="J12937">
        <v>10</v>
      </c>
      <c r="K12937">
        <v>0</v>
      </c>
      <c r="L12937">
        <v>10</v>
      </c>
      <c r="M12937">
        <v>40.9</v>
      </c>
      <c r="N12937">
        <v>0</v>
      </c>
      <c r="O12937">
        <v>59.1</v>
      </c>
      <c r="P12937">
        <v>59.1</v>
      </c>
      <c r="Q12937">
        <v>59.1</v>
      </c>
      <c r="R12937" t="s">
        <v>161</v>
      </c>
      <c r="S12937" t="s">
        <v>161</v>
      </c>
      <c r="T12937" t="s">
        <v>161</v>
      </c>
      <c r="U12937" t="s">
        <v>161</v>
      </c>
    </row>
    <row r="12938" spans="1:21" hidden="1" x14ac:dyDescent="0.45">
      <c r="A12938" t="str">
        <f t="shared" si="213"/>
        <v>YAG3Non-EUL8F+MPsychologyEast of England</v>
      </c>
      <c r="B12938" t="s">
        <v>116</v>
      </c>
      <c r="C12938" t="s">
        <v>141</v>
      </c>
      <c r="D12938">
        <v>3</v>
      </c>
      <c r="E12938" t="s">
        <v>162</v>
      </c>
      <c r="F12938" t="s">
        <v>139</v>
      </c>
      <c r="G12938" t="s">
        <v>138</v>
      </c>
      <c r="H12938" t="s">
        <v>65</v>
      </c>
      <c r="I12938" t="s">
        <v>148</v>
      </c>
      <c r="J12938">
        <v>10</v>
      </c>
      <c r="K12938">
        <v>0</v>
      </c>
      <c r="L12938">
        <v>10</v>
      </c>
      <c r="M12938">
        <v>53.7</v>
      </c>
      <c r="N12938">
        <v>0</v>
      </c>
      <c r="O12938">
        <v>46.3</v>
      </c>
      <c r="P12938">
        <v>46.3</v>
      </c>
      <c r="Q12938">
        <v>46.3</v>
      </c>
      <c r="R12938" t="s">
        <v>161</v>
      </c>
      <c r="S12938" t="s">
        <v>161</v>
      </c>
      <c r="T12938" t="s">
        <v>161</v>
      </c>
      <c r="U12938" t="s">
        <v>161</v>
      </c>
    </row>
    <row r="12939" spans="1:21" hidden="1" x14ac:dyDescent="0.45">
      <c r="A12939" t="str">
        <f t="shared" si="213"/>
        <v>YAG3Non-EUL8F+MPsychologyLondon</v>
      </c>
      <c r="B12939" t="s">
        <v>116</v>
      </c>
      <c r="C12939" t="s">
        <v>141</v>
      </c>
      <c r="D12939">
        <v>3</v>
      </c>
      <c r="E12939" t="s">
        <v>162</v>
      </c>
      <c r="F12939" t="s">
        <v>139</v>
      </c>
      <c r="G12939" t="s">
        <v>138</v>
      </c>
      <c r="H12939" t="s">
        <v>65</v>
      </c>
      <c r="I12939" t="s">
        <v>149</v>
      </c>
      <c r="J12939">
        <v>10</v>
      </c>
      <c r="K12939">
        <v>0</v>
      </c>
      <c r="L12939">
        <v>10</v>
      </c>
      <c r="M12939">
        <v>68.900000000000006</v>
      </c>
      <c r="N12939">
        <v>20.7</v>
      </c>
      <c r="O12939">
        <v>10.4</v>
      </c>
      <c r="P12939">
        <v>10.4</v>
      </c>
      <c r="Q12939">
        <v>10.4</v>
      </c>
      <c r="R12939" t="s">
        <v>161</v>
      </c>
      <c r="S12939" t="s">
        <v>161</v>
      </c>
      <c r="T12939" t="s">
        <v>161</v>
      </c>
      <c r="U12939" t="s">
        <v>161</v>
      </c>
    </row>
    <row r="12940" spans="1:21" hidden="1" x14ac:dyDescent="0.45">
      <c r="A12940" t="str">
        <f t="shared" si="213"/>
        <v>YAG3Non-EUL8F+MPsychologyNorth East</v>
      </c>
      <c r="B12940" t="s">
        <v>116</v>
      </c>
      <c r="C12940" t="s">
        <v>141</v>
      </c>
      <c r="D12940">
        <v>3</v>
      </c>
      <c r="E12940" t="s">
        <v>162</v>
      </c>
      <c r="F12940" t="s">
        <v>139</v>
      </c>
      <c r="G12940" t="s">
        <v>138</v>
      </c>
      <c r="H12940" t="s">
        <v>65</v>
      </c>
      <c r="I12940" t="s">
        <v>150</v>
      </c>
      <c r="J12940" t="s">
        <v>161</v>
      </c>
      <c r="K12940" t="s">
        <v>161</v>
      </c>
      <c r="L12940" t="s">
        <v>161</v>
      </c>
      <c r="M12940" t="s">
        <v>161</v>
      </c>
      <c r="N12940" t="s">
        <v>161</v>
      </c>
      <c r="O12940" t="s">
        <v>161</v>
      </c>
      <c r="P12940" t="s">
        <v>161</v>
      </c>
      <c r="Q12940" t="s">
        <v>161</v>
      </c>
      <c r="R12940" t="s">
        <v>161</v>
      </c>
      <c r="S12940" t="s">
        <v>161</v>
      </c>
      <c r="T12940" t="s">
        <v>161</v>
      </c>
      <c r="U12940" t="s">
        <v>161</v>
      </c>
    </row>
    <row r="12941" spans="1:21" hidden="1" x14ac:dyDescent="0.45">
      <c r="A12941" t="str">
        <f t="shared" si="213"/>
        <v>YAG3Non-EUL8F+MPsychologyNorth West</v>
      </c>
      <c r="B12941" t="s">
        <v>116</v>
      </c>
      <c r="C12941" t="s">
        <v>141</v>
      </c>
      <c r="D12941">
        <v>3</v>
      </c>
      <c r="E12941" t="s">
        <v>162</v>
      </c>
      <c r="F12941" t="s">
        <v>139</v>
      </c>
      <c r="G12941" t="s">
        <v>138</v>
      </c>
      <c r="H12941" t="s">
        <v>65</v>
      </c>
      <c r="I12941" t="s">
        <v>151</v>
      </c>
      <c r="J12941" t="s">
        <v>161</v>
      </c>
      <c r="K12941" t="s">
        <v>161</v>
      </c>
      <c r="L12941" t="s">
        <v>161</v>
      </c>
      <c r="M12941" t="s">
        <v>161</v>
      </c>
      <c r="N12941" t="s">
        <v>161</v>
      </c>
      <c r="O12941" t="s">
        <v>161</v>
      </c>
      <c r="P12941" t="s">
        <v>161</v>
      </c>
      <c r="Q12941" t="s">
        <v>161</v>
      </c>
      <c r="R12941" t="s">
        <v>161</v>
      </c>
      <c r="S12941" t="s">
        <v>161</v>
      </c>
      <c r="T12941" t="s">
        <v>161</v>
      </c>
      <c r="U12941" t="s">
        <v>161</v>
      </c>
    </row>
    <row r="12942" spans="1:21" hidden="1" x14ac:dyDescent="0.45">
      <c r="A12942" t="str">
        <f t="shared" si="213"/>
        <v>YAG3Non-EUL8F+MPsychologyScotland</v>
      </c>
      <c r="B12942" t="s">
        <v>116</v>
      </c>
      <c r="C12942" t="s">
        <v>141</v>
      </c>
      <c r="D12942">
        <v>3</v>
      </c>
      <c r="E12942" t="s">
        <v>162</v>
      </c>
      <c r="F12942" t="s">
        <v>139</v>
      </c>
      <c r="G12942" t="s">
        <v>138</v>
      </c>
      <c r="H12942" t="s">
        <v>65</v>
      </c>
      <c r="I12942" t="s">
        <v>153</v>
      </c>
      <c r="J12942" t="s">
        <v>161</v>
      </c>
      <c r="K12942" t="s">
        <v>161</v>
      </c>
      <c r="L12942" t="s">
        <v>161</v>
      </c>
      <c r="M12942" t="s">
        <v>161</v>
      </c>
      <c r="N12942" t="s">
        <v>161</v>
      </c>
      <c r="O12942" t="s">
        <v>161</v>
      </c>
      <c r="P12942" t="s">
        <v>161</v>
      </c>
      <c r="Q12942" t="s">
        <v>161</v>
      </c>
      <c r="R12942" t="s">
        <v>161</v>
      </c>
      <c r="S12942" t="s">
        <v>161</v>
      </c>
      <c r="T12942" t="s">
        <v>161</v>
      </c>
      <c r="U12942" t="s">
        <v>161</v>
      </c>
    </row>
    <row r="12943" spans="1:21" hidden="1" x14ac:dyDescent="0.45">
      <c r="A12943" t="str">
        <f t="shared" si="213"/>
        <v>YAG3Non-EUL8F+MPsychologySouth East</v>
      </c>
      <c r="B12943" t="s">
        <v>116</v>
      </c>
      <c r="C12943" t="s">
        <v>141</v>
      </c>
      <c r="D12943">
        <v>3</v>
      </c>
      <c r="E12943" t="s">
        <v>162</v>
      </c>
      <c r="F12943" t="s">
        <v>139</v>
      </c>
      <c r="G12943" t="s">
        <v>138</v>
      </c>
      <c r="H12943" t="s">
        <v>65</v>
      </c>
      <c r="I12943" t="s">
        <v>154</v>
      </c>
      <c r="J12943">
        <v>10</v>
      </c>
      <c r="K12943">
        <v>0</v>
      </c>
      <c r="L12943">
        <v>10</v>
      </c>
      <c r="M12943">
        <v>61.5</v>
      </c>
      <c r="N12943">
        <v>15.4</v>
      </c>
      <c r="O12943">
        <v>11.5</v>
      </c>
      <c r="P12943">
        <v>23</v>
      </c>
      <c r="Q12943">
        <v>23</v>
      </c>
      <c r="R12943" t="s">
        <v>157</v>
      </c>
      <c r="S12943" t="s">
        <v>157</v>
      </c>
      <c r="T12943" t="s">
        <v>157</v>
      </c>
      <c r="U12943" t="s">
        <v>157</v>
      </c>
    </row>
    <row r="12944" spans="1:21" hidden="1" x14ac:dyDescent="0.45">
      <c r="A12944" t="str">
        <f t="shared" si="213"/>
        <v>YAG3Non-EUL8F+MPsychologySouth West</v>
      </c>
      <c r="B12944" t="s">
        <v>116</v>
      </c>
      <c r="C12944" t="s">
        <v>141</v>
      </c>
      <c r="D12944">
        <v>3</v>
      </c>
      <c r="E12944" t="s">
        <v>162</v>
      </c>
      <c r="F12944" t="s">
        <v>139</v>
      </c>
      <c r="G12944" t="s">
        <v>138</v>
      </c>
      <c r="H12944" t="s">
        <v>65</v>
      </c>
      <c r="I12944" t="s">
        <v>155</v>
      </c>
      <c r="J12944" t="s">
        <v>161</v>
      </c>
      <c r="K12944" t="s">
        <v>161</v>
      </c>
      <c r="L12944" t="s">
        <v>161</v>
      </c>
      <c r="M12944" t="s">
        <v>161</v>
      </c>
      <c r="N12944" t="s">
        <v>161</v>
      </c>
      <c r="O12944" t="s">
        <v>161</v>
      </c>
      <c r="P12944" t="s">
        <v>161</v>
      </c>
      <c r="Q12944" t="s">
        <v>161</v>
      </c>
      <c r="R12944" t="s">
        <v>157</v>
      </c>
      <c r="S12944" t="s">
        <v>157</v>
      </c>
      <c r="T12944" t="s">
        <v>157</v>
      </c>
      <c r="U12944" t="s">
        <v>157</v>
      </c>
    </row>
    <row r="12945" spans="1:21" hidden="1" x14ac:dyDescent="0.45">
      <c r="A12945" t="str">
        <f t="shared" si="213"/>
        <v>YAG3Non-EUL8F+MPsychologyWest Midlands</v>
      </c>
      <c r="B12945" t="s">
        <v>116</v>
      </c>
      <c r="C12945" t="s">
        <v>141</v>
      </c>
      <c r="D12945">
        <v>3</v>
      </c>
      <c r="E12945" t="s">
        <v>162</v>
      </c>
      <c r="F12945" t="s">
        <v>139</v>
      </c>
      <c r="G12945" t="s">
        <v>138</v>
      </c>
      <c r="H12945" t="s">
        <v>65</v>
      </c>
      <c r="I12945" t="s">
        <v>159</v>
      </c>
      <c r="J12945">
        <v>10</v>
      </c>
      <c r="K12945">
        <v>0</v>
      </c>
      <c r="L12945">
        <v>10</v>
      </c>
      <c r="M12945">
        <v>81.8</v>
      </c>
      <c r="N12945">
        <v>0</v>
      </c>
      <c r="O12945">
        <v>18.2</v>
      </c>
      <c r="P12945">
        <v>18.2</v>
      </c>
      <c r="Q12945">
        <v>18.2</v>
      </c>
      <c r="R12945" t="s">
        <v>161</v>
      </c>
      <c r="S12945" t="s">
        <v>161</v>
      </c>
      <c r="T12945" t="s">
        <v>161</v>
      </c>
      <c r="U12945" t="s">
        <v>161</v>
      </c>
    </row>
    <row r="12946" spans="1:21" hidden="1" x14ac:dyDescent="0.45">
      <c r="A12946" t="str">
        <f t="shared" si="213"/>
        <v>YAG3Non-EUL8F+MPsychologyYorkshire and The Humber</v>
      </c>
      <c r="B12946" t="s">
        <v>116</v>
      </c>
      <c r="C12946" t="s">
        <v>141</v>
      </c>
      <c r="D12946">
        <v>3</v>
      </c>
      <c r="E12946" t="s">
        <v>162</v>
      </c>
      <c r="F12946" t="s">
        <v>139</v>
      </c>
      <c r="G12946" t="s">
        <v>138</v>
      </c>
      <c r="H12946" t="s">
        <v>65</v>
      </c>
      <c r="I12946" t="s">
        <v>160</v>
      </c>
      <c r="J12946">
        <v>5</v>
      </c>
      <c r="K12946">
        <v>0</v>
      </c>
      <c r="L12946">
        <v>5</v>
      </c>
      <c r="M12946">
        <v>77</v>
      </c>
      <c r="N12946">
        <v>0</v>
      </c>
      <c r="O12946">
        <v>23</v>
      </c>
      <c r="P12946">
        <v>23</v>
      </c>
      <c r="Q12946">
        <v>23</v>
      </c>
      <c r="R12946" t="s">
        <v>161</v>
      </c>
      <c r="S12946" t="s">
        <v>161</v>
      </c>
      <c r="T12946" t="s">
        <v>161</v>
      </c>
      <c r="U12946" t="s">
        <v>161</v>
      </c>
    </row>
    <row r="12947" spans="1:21" hidden="1" x14ac:dyDescent="0.45">
      <c r="A12947" t="str">
        <f t="shared" si="213"/>
        <v>YAG3Non-EUL8F+MPsychologyNA</v>
      </c>
      <c r="B12947" t="s">
        <v>116</v>
      </c>
      <c r="C12947" t="s">
        <v>141</v>
      </c>
      <c r="D12947">
        <v>3</v>
      </c>
      <c r="E12947" t="s">
        <v>162</v>
      </c>
      <c r="F12947" t="s">
        <v>139</v>
      </c>
      <c r="G12947" t="s">
        <v>138</v>
      </c>
      <c r="H12947" t="s">
        <v>65</v>
      </c>
      <c r="I12947" t="s">
        <v>157</v>
      </c>
      <c r="J12947">
        <v>30</v>
      </c>
      <c r="K12947">
        <v>100</v>
      </c>
      <c r="L12947" t="s">
        <v>161</v>
      </c>
      <c r="M12947" t="s">
        <v>161</v>
      </c>
      <c r="N12947" t="s">
        <v>161</v>
      </c>
      <c r="O12947" t="s">
        <v>161</v>
      </c>
      <c r="P12947" t="s">
        <v>161</v>
      </c>
      <c r="Q12947" t="s">
        <v>161</v>
      </c>
      <c r="R12947" t="s">
        <v>157</v>
      </c>
      <c r="S12947" t="s">
        <v>157</v>
      </c>
      <c r="T12947" t="s">
        <v>157</v>
      </c>
      <c r="U12947" t="s">
        <v>157</v>
      </c>
    </row>
    <row r="12948" spans="1:21" hidden="1" x14ac:dyDescent="0.45">
      <c r="A12948" t="str">
        <f t="shared" si="213"/>
        <v>YAG1Non-EUL7F+MPsychologyAbroad</v>
      </c>
      <c r="B12948" t="s">
        <v>116</v>
      </c>
      <c r="C12948" t="s">
        <v>49</v>
      </c>
      <c r="D12948">
        <v>1</v>
      </c>
      <c r="E12948" t="s">
        <v>162</v>
      </c>
      <c r="F12948" t="s">
        <v>145</v>
      </c>
      <c r="G12948" t="s">
        <v>138</v>
      </c>
      <c r="H12948" t="s">
        <v>65</v>
      </c>
      <c r="I12948" t="s">
        <v>146</v>
      </c>
      <c r="J12948">
        <v>15</v>
      </c>
      <c r="K12948">
        <v>0</v>
      </c>
      <c r="L12948">
        <v>15</v>
      </c>
      <c r="M12948">
        <v>89.5</v>
      </c>
      <c r="N12948">
        <v>3</v>
      </c>
      <c r="O12948">
        <v>7.5</v>
      </c>
      <c r="P12948">
        <v>7.5</v>
      </c>
      <c r="Q12948">
        <v>7.5</v>
      </c>
      <c r="R12948" t="s">
        <v>157</v>
      </c>
      <c r="S12948" t="s">
        <v>157</v>
      </c>
      <c r="T12948" t="s">
        <v>157</v>
      </c>
      <c r="U12948" t="s">
        <v>157</v>
      </c>
    </row>
    <row r="12949" spans="1:21" hidden="1" x14ac:dyDescent="0.45">
      <c r="A12949" t="str">
        <f t="shared" si="213"/>
        <v>YAG1Non-EUL7F+MPsychologyEast Midlands</v>
      </c>
      <c r="B12949" t="s">
        <v>116</v>
      </c>
      <c r="C12949" t="s">
        <v>49</v>
      </c>
      <c r="D12949">
        <v>1</v>
      </c>
      <c r="E12949" t="s">
        <v>162</v>
      </c>
      <c r="F12949" t="s">
        <v>145</v>
      </c>
      <c r="G12949" t="s">
        <v>138</v>
      </c>
      <c r="H12949" t="s">
        <v>65</v>
      </c>
      <c r="I12949" t="s">
        <v>147</v>
      </c>
      <c r="J12949">
        <v>35</v>
      </c>
      <c r="K12949">
        <v>0</v>
      </c>
      <c r="L12949">
        <v>35</v>
      </c>
      <c r="M12949">
        <v>70.599999999999994</v>
      </c>
      <c r="N12949">
        <v>8.8000000000000007</v>
      </c>
      <c r="O12949">
        <v>14.7</v>
      </c>
      <c r="P12949">
        <v>17.600000000000001</v>
      </c>
      <c r="Q12949">
        <v>20.6</v>
      </c>
      <c r="R12949" t="s">
        <v>161</v>
      </c>
      <c r="S12949" t="s">
        <v>161</v>
      </c>
      <c r="T12949" t="s">
        <v>161</v>
      </c>
      <c r="U12949" t="s">
        <v>161</v>
      </c>
    </row>
    <row r="12950" spans="1:21" hidden="1" x14ac:dyDescent="0.45">
      <c r="A12950" t="str">
        <f t="shared" si="213"/>
        <v>YAG1Non-EUL7F+MPsychologyEast of England</v>
      </c>
      <c r="B12950" t="s">
        <v>116</v>
      </c>
      <c r="C12950" t="s">
        <v>49</v>
      </c>
      <c r="D12950">
        <v>1</v>
      </c>
      <c r="E12950" t="s">
        <v>162</v>
      </c>
      <c r="F12950" t="s">
        <v>145</v>
      </c>
      <c r="G12950" t="s">
        <v>138</v>
      </c>
      <c r="H12950" t="s">
        <v>65</v>
      </c>
      <c r="I12950" t="s">
        <v>148</v>
      </c>
      <c r="J12950">
        <v>40</v>
      </c>
      <c r="K12950">
        <v>0</v>
      </c>
      <c r="L12950">
        <v>40</v>
      </c>
      <c r="M12950">
        <v>53.8</v>
      </c>
      <c r="N12950">
        <v>5.3</v>
      </c>
      <c r="O12950">
        <v>15.4</v>
      </c>
      <c r="P12950">
        <v>26.9</v>
      </c>
      <c r="Q12950">
        <v>41</v>
      </c>
      <c r="R12950" t="s">
        <v>161</v>
      </c>
      <c r="S12950" t="s">
        <v>161</v>
      </c>
      <c r="T12950" t="s">
        <v>161</v>
      </c>
      <c r="U12950" t="s">
        <v>161</v>
      </c>
    </row>
    <row r="12951" spans="1:21" hidden="1" x14ac:dyDescent="0.45">
      <c r="A12951" t="str">
        <f t="shared" si="213"/>
        <v>YAG1Non-EUL7F+MPsychologyLondon</v>
      </c>
      <c r="B12951" t="s">
        <v>116</v>
      </c>
      <c r="C12951" t="s">
        <v>49</v>
      </c>
      <c r="D12951">
        <v>1</v>
      </c>
      <c r="E12951" t="s">
        <v>162</v>
      </c>
      <c r="F12951" t="s">
        <v>145</v>
      </c>
      <c r="G12951" t="s">
        <v>138</v>
      </c>
      <c r="H12951" t="s">
        <v>65</v>
      </c>
      <c r="I12951" t="s">
        <v>149</v>
      </c>
      <c r="J12951">
        <v>180</v>
      </c>
      <c r="K12951">
        <v>0</v>
      </c>
      <c r="L12951">
        <v>180</v>
      </c>
      <c r="M12951">
        <v>50.2</v>
      </c>
      <c r="N12951">
        <v>5.4</v>
      </c>
      <c r="O12951">
        <v>29.1</v>
      </c>
      <c r="P12951">
        <v>37.700000000000003</v>
      </c>
      <c r="Q12951">
        <v>44.5</v>
      </c>
      <c r="R12951">
        <v>50</v>
      </c>
      <c r="S12951">
        <v>21500</v>
      </c>
      <c r="T12951">
        <v>28100</v>
      </c>
      <c r="U12951">
        <v>33900</v>
      </c>
    </row>
    <row r="12952" spans="1:21" hidden="1" x14ac:dyDescent="0.45">
      <c r="A12952" t="str">
        <f t="shared" si="213"/>
        <v>YAG1Non-EUL7F+MPsychologyNorth East</v>
      </c>
      <c r="B12952" t="s">
        <v>116</v>
      </c>
      <c r="C12952" t="s">
        <v>49</v>
      </c>
      <c r="D12952">
        <v>1</v>
      </c>
      <c r="E12952" t="s">
        <v>162</v>
      </c>
      <c r="F12952" t="s">
        <v>145</v>
      </c>
      <c r="G12952" t="s">
        <v>138</v>
      </c>
      <c r="H12952" t="s">
        <v>65</v>
      </c>
      <c r="I12952" t="s">
        <v>150</v>
      </c>
      <c r="J12952">
        <v>15</v>
      </c>
      <c r="K12952">
        <v>0</v>
      </c>
      <c r="L12952">
        <v>15</v>
      </c>
      <c r="M12952">
        <v>84.6</v>
      </c>
      <c r="N12952">
        <v>7.7</v>
      </c>
      <c r="O12952">
        <v>0</v>
      </c>
      <c r="P12952">
        <v>7.7</v>
      </c>
      <c r="Q12952">
        <v>7.7</v>
      </c>
      <c r="R12952" t="s">
        <v>157</v>
      </c>
      <c r="S12952" t="s">
        <v>157</v>
      </c>
      <c r="T12952" t="s">
        <v>157</v>
      </c>
      <c r="U12952" t="s">
        <v>157</v>
      </c>
    </row>
    <row r="12953" spans="1:21" hidden="1" x14ac:dyDescent="0.45">
      <c r="A12953" t="str">
        <f t="shared" si="213"/>
        <v>YAG1Non-EUL7F+MPsychologyNorth West</v>
      </c>
      <c r="B12953" t="s">
        <v>116</v>
      </c>
      <c r="C12953" t="s">
        <v>49</v>
      </c>
      <c r="D12953">
        <v>1</v>
      </c>
      <c r="E12953" t="s">
        <v>162</v>
      </c>
      <c r="F12953" t="s">
        <v>145</v>
      </c>
      <c r="G12953" t="s">
        <v>138</v>
      </c>
      <c r="H12953" t="s">
        <v>65</v>
      </c>
      <c r="I12953" t="s">
        <v>151</v>
      </c>
      <c r="J12953">
        <v>30</v>
      </c>
      <c r="K12953">
        <v>0</v>
      </c>
      <c r="L12953">
        <v>30</v>
      </c>
      <c r="M12953">
        <v>45.6</v>
      </c>
      <c r="N12953">
        <v>7</v>
      </c>
      <c r="O12953">
        <v>29.8</v>
      </c>
      <c r="P12953">
        <v>36.799999999999997</v>
      </c>
      <c r="Q12953">
        <v>47.4</v>
      </c>
      <c r="R12953" t="s">
        <v>161</v>
      </c>
      <c r="S12953" t="s">
        <v>161</v>
      </c>
      <c r="T12953" t="s">
        <v>161</v>
      </c>
      <c r="U12953" t="s">
        <v>161</v>
      </c>
    </row>
    <row r="12954" spans="1:21" hidden="1" x14ac:dyDescent="0.45">
      <c r="A12954" t="str">
        <f t="shared" si="213"/>
        <v>YAG1Non-EUL7F+MPsychologyNorthern Ireland</v>
      </c>
      <c r="B12954" t="s">
        <v>116</v>
      </c>
      <c r="C12954" t="s">
        <v>49</v>
      </c>
      <c r="D12954">
        <v>1</v>
      </c>
      <c r="E12954" t="s">
        <v>162</v>
      </c>
      <c r="F12954" t="s">
        <v>145</v>
      </c>
      <c r="G12954" t="s">
        <v>138</v>
      </c>
      <c r="H12954" t="s">
        <v>65</v>
      </c>
      <c r="I12954" t="s">
        <v>152</v>
      </c>
      <c r="J12954" t="s">
        <v>161</v>
      </c>
      <c r="K12954" t="s">
        <v>161</v>
      </c>
      <c r="L12954" t="s">
        <v>161</v>
      </c>
      <c r="M12954" t="s">
        <v>161</v>
      </c>
      <c r="N12954" t="s">
        <v>161</v>
      </c>
      <c r="O12954" t="s">
        <v>161</v>
      </c>
      <c r="P12954" t="s">
        <v>161</v>
      </c>
      <c r="Q12954" t="s">
        <v>161</v>
      </c>
      <c r="R12954" t="s">
        <v>161</v>
      </c>
      <c r="S12954" t="s">
        <v>161</v>
      </c>
      <c r="T12954" t="s">
        <v>161</v>
      </c>
      <c r="U12954" t="s">
        <v>161</v>
      </c>
    </row>
    <row r="12955" spans="1:21" hidden="1" x14ac:dyDescent="0.45">
      <c r="A12955" t="str">
        <f t="shared" si="213"/>
        <v>YAG1Non-EUL7F+MPsychologyScotland</v>
      </c>
      <c r="B12955" t="s">
        <v>116</v>
      </c>
      <c r="C12955" t="s">
        <v>49</v>
      </c>
      <c r="D12955">
        <v>1</v>
      </c>
      <c r="E12955" t="s">
        <v>162</v>
      </c>
      <c r="F12955" t="s">
        <v>145</v>
      </c>
      <c r="G12955" t="s">
        <v>138</v>
      </c>
      <c r="H12955" t="s">
        <v>65</v>
      </c>
      <c r="I12955" t="s">
        <v>153</v>
      </c>
      <c r="J12955" t="s">
        <v>161</v>
      </c>
      <c r="K12955" t="s">
        <v>161</v>
      </c>
      <c r="L12955" t="s">
        <v>161</v>
      </c>
      <c r="M12955" t="s">
        <v>161</v>
      </c>
      <c r="N12955" t="s">
        <v>161</v>
      </c>
      <c r="O12955" t="s">
        <v>161</v>
      </c>
      <c r="P12955" t="s">
        <v>161</v>
      </c>
      <c r="Q12955" t="s">
        <v>161</v>
      </c>
      <c r="R12955" t="s">
        <v>161</v>
      </c>
      <c r="S12955" t="s">
        <v>161</v>
      </c>
      <c r="T12955" t="s">
        <v>161</v>
      </c>
      <c r="U12955" t="s">
        <v>161</v>
      </c>
    </row>
    <row r="12956" spans="1:21" hidden="1" x14ac:dyDescent="0.45">
      <c r="A12956" t="str">
        <f t="shared" si="213"/>
        <v>YAG1Non-EUL7F+MPsychologySouth East</v>
      </c>
      <c r="B12956" t="s">
        <v>116</v>
      </c>
      <c r="C12956" t="s">
        <v>49</v>
      </c>
      <c r="D12956">
        <v>1</v>
      </c>
      <c r="E12956" t="s">
        <v>162</v>
      </c>
      <c r="F12956" t="s">
        <v>145</v>
      </c>
      <c r="G12956" t="s">
        <v>138</v>
      </c>
      <c r="H12956" t="s">
        <v>65</v>
      </c>
      <c r="I12956" t="s">
        <v>154</v>
      </c>
      <c r="J12956">
        <v>30</v>
      </c>
      <c r="K12956">
        <v>0</v>
      </c>
      <c r="L12956">
        <v>30</v>
      </c>
      <c r="M12956">
        <v>33.9</v>
      </c>
      <c r="N12956">
        <v>3.4</v>
      </c>
      <c r="O12956">
        <v>20.3</v>
      </c>
      <c r="P12956">
        <v>37.299999999999997</v>
      </c>
      <c r="Q12956">
        <v>62.7</v>
      </c>
      <c r="R12956" t="s">
        <v>161</v>
      </c>
      <c r="S12956" t="s">
        <v>161</v>
      </c>
      <c r="T12956" t="s">
        <v>161</v>
      </c>
      <c r="U12956" t="s">
        <v>161</v>
      </c>
    </row>
    <row r="12957" spans="1:21" hidden="1" x14ac:dyDescent="0.45">
      <c r="A12957" t="str">
        <f t="shared" si="213"/>
        <v>YAG1Non-EUL7F+MPsychologySouth West</v>
      </c>
      <c r="B12957" t="s">
        <v>116</v>
      </c>
      <c r="C12957" t="s">
        <v>49</v>
      </c>
      <c r="D12957">
        <v>1</v>
      </c>
      <c r="E12957" t="s">
        <v>162</v>
      </c>
      <c r="F12957" t="s">
        <v>145</v>
      </c>
      <c r="G12957" t="s">
        <v>138</v>
      </c>
      <c r="H12957" t="s">
        <v>65</v>
      </c>
      <c r="I12957" t="s">
        <v>155</v>
      </c>
      <c r="J12957">
        <v>20</v>
      </c>
      <c r="K12957">
        <v>0</v>
      </c>
      <c r="L12957">
        <v>20</v>
      </c>
      <c r="M12957">
        <v>61.1</v>
      </c>
      <c r="N12957">
        <v>5.6</v>
      </c>
      <c r="O12957">
        <v>11.1</v>
      </c>
      <c r="P12957">
        <v>22.2</v>
      </c>
      <c r="Q12957">
        <v>33.299999999999997</v>
      </c>
      <c r="R12957" t="s">
        <v>161</v>
      </c>
      <c r="S12957" t="s">
        <v>161</v>
      </c>
      <c r="T12957" t="s">
        <v>161</v>
      </c>
      <c r="U12957" t="s">
        <v>161</v>
      </c>
    </row>
    <row r="12958" spans="1:21" hidden="1" x14ac:dyDescent="0.45">
      <c r="A12958" t="str">
        <f t="shared" si="213"/>
        <v>YAG1Non-EUL7F+MPsychologyWales</v>
      </c>
      <c r="B12958" t="s">
        <v>116</v>
      </c>
      <c r="C12958" t="s">
        <v>49</v>
      </c>
      <c r="D12958">
        <v>1</v>
      </c>
      <c r="E12958" t="s">
        <v>162</v>
      </c>
      <c r="F12958" t="s">
        <v>145</v>
      </c>
      <c r="G12958" t="s">
        <v>138</v>
      </c>
      <c r="H12958" t="s">
        <v>65</v>
      </c>
      <c r="I12958" t="s">
        <v>158</v>
      </c>
      <c r="J12958" t="s">
        <v>161</v>
      </c>
      <c r="K12958" t="s">
        <v>161</v>
      </c>
      <c r="L12958" t="s">
        <v>161</v>
      </c>
      <c r="M12958" t="s">
        <v>161</v>
      </c>
      <c r="N12958" t="s">
        <v>161</v>
      </c>
      <c r="O12958" t="s">
        <v>161</v>
      </c>
      <c r="P12958" t="s">
        <v>161</v>
      </c>
      <c r="Q12958" t="s">
        <v>161</v>
      </c>
      <c r="R12958" t="s">
        <v>157</v>
      </c>
      <c r="S12958" t="s">
        <v>157</v>
      </c>
      <c r="T12958" t="s">
        <v>157</v>
      </c>
      <c r="U12958" t="s">
        <v>157</v>
      </c>
    </row>
    <row r="12959" spans="1:21" hidden="1" x14ac:dyDescent="0.45">
      <c r="A12959" t="str">
        <f t="shared" si="213"/>
        <v>YAG1Non-EUL7F+MPsychologyWest Midlands</v>
      </c>
      <c r="B12959" t="s">
        <v>116</v>
      </c>
      <c r="C12959" t="s">
        <v>49</v>
      </c>
      <c r="D12959">
        <v>1</v>
      </c>
      <c r="E12959" t="s">
        <v>162</v>
      </c>
      <c r="F12959" t="s">
        <v>145</v>
      </c>
      <c r="G12959" t="s">
        <v>138</v>
      </c>
      <c r="H12959" t="s">
        <v>65</v>
      </c>
      <c r="I12959" t="s">
        <v>159</v>
      </c>
      <c r="J12959">
        <v>30</v>
      </c>
      <c r="K12959">
        <v>0</v>
      </c>
      <c r="L12959">
        <v>30</v>
      </c>
      <c r="M12959">
        <v>56.4</v>
      </c>
      <c r="N12959">
        <v>12.7</v>
      </c>
      <c r="O12959">
        <v>16.399999999999999</v>
      </c>
      <c r="P12959">
        <v>23.6</v>
      </c>
      <c r="Q12959">
        <v>30.9</v>
      </c>
      <c r="R12959" t="s">
        <v>161</v>
      </c>
      <c r="S12959" t="s">
        <v>161</v>
      </c>
      <c r="T12959" t="s">
        <v>161</v>
      </c>
      <c r="U12959" t="s">
        <v>161</v>
      </c>
    </row>
    <row r="12960" spans="1:21" hidden="1" x14ac:dyDescent="0.45">
      <c r="A12960" t="str">
        <f t="shared" si="213"/>
        <v>YAG1Non-EUL7F+MPsychologyYorkshire and The Humber</v>
      </c>
      <c r="B12960" t="s">
        <v>116</v>
      </c>
      <c r="C12960" t="s">
        <v>49</v>
      </c>
      <c r="D12960">
        <v>1</v>
      </c>
      <c r="E12960" t="s">
        <v>162</v>
      </c>
      <c r="F12960" t="s">
        <v>145</v>
      </c>
      <c r="G12960" t="s">
        <v>138</v>
      </c>
      <c r="H12960" t="s">
        <v>65</v>
      </c>
      <c r="I12960" t="s">
        <v>160</v>
      </c>
      <c r="J12960">
        <v>35</v>
      </c>
      <c r="K12960">
        <v>0</v>
      </c>
      <c r="L12960">
        <v>35</v>
      </c>
      <c r="M12960">
        <v>51.6</v>
      </c>
      <c r="N12960">
        <v>8.1</v>
      </c>
      <c r="O12960">
        <v>21</v>
      </c>
      <c r="P12960">
        <v>37.1</v>
      </c>
      <c r="Q12960">
        <v>40.299999999999997</v>
      </c>
      <c r="R12960" t="s">
        <v>161</v>
      </c>
      <c r="S12960" t="s">
        <v>161</v>
      </c>
      <c r="T12960" t="s">
        <v>161</v>
      </c>
      <c r="U12960" t="s">
        <v>161</v>
      </c>
    </row>
    <row r="12961" spans="1:21" hidden="1" x14ac:dyDescent="0.45">
      <c r="A12961" t="str">
        <f t="shared" si="213"/>
        <v>YAG1Non-EUL7F+MPsychologyNA</v>
      </c>
      <c r="B12961" t="s">
        <v>116</v>
      </c>
      <c r="C12961" t="s">
        <v>49</v>
      </c>
      <c r="D12961">
        <v>1</v>
      </c>
      <c r="E12961" t="s">
        <v>162</v>
      </c>
      <c r="F12961" t="s">
        <v>145</v>
      </c>
      <c r="G12961" t="s">
        <v>138</v>
      </c>
      <c r="H12961" t="s">
        <v>65</v>
      </c>
      <c r="I12961" t="s">
        <v>157</v>
      </c>
      <c r="J12961">
        <v>510</v>
      </c>
      <c r="K12961">
        <v>92.7</v>
      </c>
      <c r="L12961">
        <v>40</v>
      </c>
      <c r="M12961">
        <v>0</v>
      </c>
      <c r="N12961">
        <v>0</v>
      </c>
      <c r="O12961">
        <v>0</v>
      </c>
      <c r="P12961">
        <v>0.4</v>
      </c>
      <c r="Q12961">
        <v>7.3</v>
      </c>
      <c r="R12961" t="s">
        <v>157</v>
      </c>
      <c r="S12961" t="s">
        <v>157</v>
      </c>
      <c r="T12961" t="s">
        <v>157</v>
      </c>
      <c r="U12961" t="s">
        <v>157</v>
      </c>
    </row>
    <row r="12962" spans="1:21" hidden="1" x14ac:dyDescent="0.45">
      <c r="A12962" t="str">
        <f t="shared" si="213"/>
        <v>YAG1Non-EUL8F+MPsychologyAbroad</v>
      </c>
      <c r="B12962" t="s">
        <v>116</v>
      </c>
      <c r="C12962" t="s">
        <v>49</v>
      </c>
      <c r="D12962">
        <v>1</v>
      </c>
      <c r="E12962" t="s">
        <v>162</v>
      </c>
      <c r="F12962" t="s">
        <v>139</v>
      </c>
      <c r="G12962" t="s">
        <v>138</v>
      </c>
      <c r="H12962" t="s">
        <v>65</v>
      </c>
      <c r="I12962" t="s">
        <v>146</v>
      </c>
      <c r="J12962">
        <v>5</v>
      </c>
      <c r="K12962">
        <v>0</v>
      </c>
      <c r="L12962">
        <v>5</v>
      </c>
      <c r="M12962">
        <v>100</v>
      </c>
      <c r="N12962">
        <v>0</v>
      </c>
      <c r="O12962">
        <v>0</v>
      </c>
      <c r="P12962">
        <v>0</v>
      </c>
      <c r="Q12962">
        <v>0</v>
      </c>
      <c r="R12962" t="s">
        <v>157</v>
      </c>
      <c r="S12962" t="s">
        <v>157</v>
      </c>
      <c r="T12962" t="s">
        <v>157</v>
      </c>
      <c r="U12962" t="s">
        <v>157</v>
      </c>
    </row>
    <row r="12963" spans="1:21" hidden="1" x14ac:dyDescent="0.45">
      <c r="A12963" t="str">
        <f t="shared" si="213"/>
        <v>YAG1Non-EUL8F+MPsychologyEast Midlands</v>
      </c>
      <c r="B12963" t="s">
        <v>116</v>
      </c>
      <c r="C12963" t="s">
        <v>49</v>
      </c>
      <c r="D12963">
        <v>1</v>
      </c>
      <c r="E12963" t="s">
        <v>162</v>
      </c>
      <c r="F12963" t="s">
        <v>139</v>
      </c>
      <c r="G12963" t="s">
        <v>138</v>
      </c>
      <c r="H12963" t="s">
        <v>65</v>
      </c>
      <c r="I12963" t="s">
        <v>147</v>
      </c>
      <c r="J12963">
        <v>5</v>
      </c>
      <c r="K12963">
        <v>0</v>
      </c>
      <c r="L12963">
        <v>5</v>
      </c>
      <c r="M12963">
        <v>40</v>
      </c>
      <c r="N12963">
        <v>20</v>
      </c>
      <c r="O12963">
        <v>40</v>
      </c>
      <c r="P12963">
        <v>40</v>
      </c>
      <c r="Q12963">
        <v>40</v>
      </c>
      <c r="R12963" t="s">
        <v>161</v>
      </c>
      <c r="S12963" t="s">
        <v>161</v>
      </c>
      <c r="T12963" t="s">
        <v>161</v>
      </c>
      <c r="U12963" t="s">
        <v>161</v>
      </c>
    </row>
    <row r="12964" spans="1:21" hidden="1" x14ac:dyDescent="0.45">
      <c r="A12964" t="str">
        <f t="shared" si="213"/>
        <v>YAG1Non-EUL8F+MPsychologyEast of England</v>
      </c>
      <c r="B12964" t="s">
        <v>116</v>
      </c>
      <c r="C12964" t="s">
        <v>49</v>
      </c>
      <c r="D12964">
        <v>1</v>
      </c>
      <c r="E12964" t="s">
        <v>162</v>
      </c>
      <c r="F12964" t="s">
        <v>139</v>
      </c>
      <c r="G12964" t="s">
        <v>138</v>
      </c>
      <c r="H12964" t="s">
        <v>65</v>
      </c>
      <c r="I12964" t="s">
        <v>148</v>
      </c>
      <c r="J12964">
        <v>10</v>
      </c>
      <c r="K12964">
        <v>0</v>
      </c>
      <c r="L12964">
        <v>10</v>
      </c>
      <c r="M12964">
        <v>16.7</v>
      </c>
      <c r="N12964">
        <v>0</v>
      </c>
      <c r="O12964">
        <v>83.3</v>
      </c>
      <c r="P12964">
        <v>83.3</v>
      </c>
      <c r="Q12964">
        <v>83.3</v>
      </c>
      <c r="R12964" t="s">
        <v>161</v>
      </c>
      <c r="S12964" t="s">
        <v>161</v>
      </c>
      <c r="T12964" t="s">
        <v>161</v>
      </c>
      <c r="U12964" t="s">
        <v>161</v>
      </c>
    </row>
    <row r="12965" spans="1:21" hidden="1" x14ac:dyDescent="0.45">
      <c r="A12965" t="str">
        <f t="shared" si="213"/>
        <v>YAG1Non-EUL8F+MPsychologyLondon</v>
      </c>
      <c r="B12965" t="s">
        <v>116</v>
      </c>
      <c r="C12965" t="s">
        <v>49</v>
      </c>
      <c r="D12965">
        <v>1</v>
      </c>
      <c r="E12965" t="s">
        <v>162</v>
      </c>
      <c r="F12965" t="s">
        <v>139</v>
      </c>
      <c r="G12965" t="s">
        <v>138</v>
      </c>
      <c r="H12965" t="s">
        <v>65</v>
      </c>
      <c r="I12965" t="s">
        <v>149</v>
      </c>
      <c r="J12965">
        <v>25</v>
      </c>
      <c r="K12965">
        <v>0</v>
      </c>
      <c r="L12965">
        <v>25</v>
      </c>
      <c r="M12965">
        <v>40</v>
      </c>
      <c r="N12965">
        <v>4</v>
      </c>
      <c r="O12965">
        <v>48</v>
      </c>
      <c r="P12965">
        <v>56</v>
      </c>
      <c r="Q12965">
        <v>56</v>
      </c>
      <c r="R12965">
        <v>15</v>
      </c>
      <c r="S12965">
        <v>32100</v>
      </c>
      <c r="T12965">
        <v>38000</v>
      </c>
      <c r="U12965">
        <v>40900</v>
      </c>
    </row>
    <row r="12966" spans="1:21" hidden="1" x14ac:dyDescent="0.45">
      <c r="A12966" t="str">
        <f t="shared" si="213"/>
        <v>YAG1Non-EUL8F+MPsychologyNorth East</v>
      </c>
      <c r="B12966" t="s">
        <v>116</v>
      </c>
      <c r="C12966" t="s">
        <v>49</v>
      </c>
      <c r="D12966">
        <v>1</v>
      </c>
      <c r="E12966" t="s">
        <v>162</v>
      </c>
      <c r="F12966" t="s">
        <v>139</v>
      </c>
      <c r="G12966" t="s">
        <v>138</v>
      </c>
      <c r="H12966" t="s">
        <v>65</v>
      </c>
      <c r="I12966" t="s">
        <v>150</v>
      </c>
      <c r="J12966" t="s">
        <v>161</v>
      </c>
      <c r="K12966" t="s">
        <v>161</v>
      </c>
      <c r="L12966" t="s">
        <v>161</v>
      </c>
      <c r="M12966" t="s">
        <v>161</v>
      </c>
      <c r="N12966" t="s">
        <v>161</v>
      </c>
      <c r="O12966" t="s">
        <v>161</v>
      </c>
      <c r="P12966" t="s">
        <v>161</v>
      </c>
      <c r="Q12966" t="s">
        <v>161</v>
      </c>
      <c r="R12966" t="s">
        <v>161</v>
      </c>
      <c r="S12966" t="s">
        <v>161</v>
      </c>
      <c r="T12966" t="s">
        <v>161</v>
      </c>
      <c r="U12966" t="s">
        <v>161</v>
      </c>
    </row>
    <row r="12967" spans="1:21" hidden="1" x14ac:dyDescent="0.45">
      <c r="A12967" t="str">
        <f t="shared" si="213"/>
        <v>YAG1Non-EUL8F+MPsychologyNorth West</v>
      </c>
      <c r="B12967" t="s">
        <v>116</v>
      </c>
      <c r="C12967" t="s">
        <v>49</v>
      </c>
      <c r="D12967">
        <v>1</v>
      </c>
      <c r="E12967" t="s">
        <v>162</v>
      </c>
      <c r="F12967" t="s">
        <v>139</v>
      </c>
      <c r="G12967" t="s">
        <v>138</v>
      </c>
      <c r="H12967" t="s">
        <v>65</v>
      </c>
      <c r="I12967" t="s">
        <v>151</v>
      </c>
      <c r="J12967">
        <v>10</v>
      </c>
      <c r="K12967">
        <v>0</v>
      </c>
      <c r="L12967">
        <v>10</v>
      </c>
      <c r="M12967">
        <v>50</v>
      </c>
      <c r="N12967">
        <v>18.8</v>
      </c>
      <c r="O12967">
        <v>31.2</v>
      </c>
      <c r="P12967">
        <v>31.2</v>
      </c>
      <c r="Q12967">
        <v>31.2</v>
      </c>
      <c r="R12967" t="s">
        <v>161</v>
      </c>
      <c r="S12967" t="s">
        <v>161</v>
      </c>
      <c r="T12967" t="s">
        <v>161</v>
      </c>
      <c r="U12967" t="s">
        <v>161</v>
      </c>
    </row>
    <row r="12968" spans="1:21" hidden="1" x14ac:dyDescent="0.45">
      <c r="A12968" t="str">
        <f t="shared" si="213"/>
        <v>YAG1Non-EUL8F+MPsychologySouth East</v>
      </c>
      <c r="B12968" t="s">
        <v>116</v>
      </c>
      <c r="C12968" t="s">
        <v>49</v>
      </c>
      <c r="D12968">
        <v>1</v>
      </c>
      <c r="E12968" t="s">
        <v>162</v>
      </c>
      <c r="F12968" t="s">
        <v>139</v>
      </c>
      <c r="G12968" t="s">
        <v>138</v>
      </c>
      <c r="H12968" t="s">
        <v>65</v>
      </c>
      <c r="I12968" t="s">
        <v>154</v>
      </c>
      <c r="J12968">
        <v>20</v>
      </c>
      <c r="K12968">
        <v>0</v>
      </c>
      <c r="L12968">
        <v>20</v>
      </c>
      <c r="M12968">
        <v>28.3</v>
      </c>
      <c r="N12968">
        <v>17</v>
      </c>
      <c r="O12968">
        <v>49</v>
      </c>
      <c r="P12968">
        <v>54.7</v>
      </c>
      <c r="Q12968">
        <v>54.7</v>
      </c>
      <c r="R12968" t="s">
        <v>161</v>
      </c>
      <c r="S12968" t="s">
        <v>161</v>
      </c>
      <c r="T12968" t="s">
        <v>161</v>
      </c>
      <c r="U12968" t="s">
        <v>161</v>
      </c>
    </row>
    <row r="12969" spans="1:21" hidden="1" x14ac:dyDescent="0.45">
      <c r="A12969" t="str">
        <f t="shared" si="213"/>
        <v>YAG1Non-EUL8F+MPsychologySouth West</v>
      </c>
      <c r="B12969" t="s">
        <v>116</v>
      </c>
      <c r="C12969" t="s">
        <v>49</v>
      </c>
      <c r="D12969">
        <v>1</v>
      </c>
      <c r="E12969" t="s">
        <v>162</v>
      </c>
      <c r="F12969" t="s">
        <v>139</v>
      </c>
      <c r="G12969" t="s">
        <v>138</v>
      </c>
      <c r="H12969" t="s">
        <v>65</v>
      </c>
      <c r="I12969" t="s">
        <v>155</v>
      </c>
      <c r="J12969">
        <v>5</v>
      </c>
      <c r="K12969">
        <v>0</v>
      </c>
      <c r="L12969">
        <v>5</v>
      </c>
      <c r="M12969">
        <v>0</v>
      </c>
      <c r="N12969">
        <v>33.299999999999997</v>
      </c>
      <c r="O12969">
        <v>66.7</v>
      </c>
      <c r="P12969">
        <v>66.7</v>
      </c>
      <c r="Q12969">
        <v>66.7</v>
      </c>
      <c r="R12969" t="s">
        <v>161</v>
      </c>
      <c r="S12969" t="s">
        <v>161</v>
      </c>
      <c r="T12969" t="s">
        <v>161</v>
      </c>
      <c r="U12969" t="s">
        <v>161</v>
      </c>
    </row>
    <row r="12970" spans="1:21" hidden="1" x14ac:dyDescent="0.45">
      <c r="A12970" t="str">
        <f t="shared" si="213"/>
        <v>YAG1Non-EUL8F+MPsychologyWest Midlands</v>
      </c>
      <c r="B12970" t="s">
        <v>116</v>
      </c>
      <c r="C12970" t="s">
        <v>49</v>
      </c>
      <c r="D12970">
        <v>1</v>
      </c>
      <c r="E12970" t="s">
        <v>162</v>
      </c>
      <c r="F12970" t="s">
        <v>139</v>
      </c>
      <c r="G12970" t="s">
        <v>138</v>
      </c>
      <c r="H12970" t="s">
        <v>65</v>
      </c>
      <c r="I12970" t="s">
        <v>159</v>
      </c>
      <c r="J12970">
        <v>5</v>
      </c>
      <c r="K12970">
        <v>0</v>
      </c>
      <c r="L12970">
        <v>5</v>
      </c>
      <c r="M12970">
        <v>20</v>
      </c>
      <c r="N12970">
        <v>20</v>
      </c>
      <c r="O12970">
        <v>60</v>
      </c>
      <c r="P12970">
        <v>60</v>
      </c>
      <c r="Q12970">
        <v>60</v>
      </c>
      <c r="R12970" t="s">
        <v>161</v>
      </c>
      <c r="S12970" t="s">
        <v>161</v>
      </c>
      <c r="T12970" t="s">
        <v>161</v>
      </c>
      <c r="U12970" t="s">
        <v>161</v>
      </c>
    </row>
    <row r="12971" spans="1:21" hidden="1" x14ac:dyDescent="0.45">
      <c r="A12971" t="str">
        <f t="shared" si="213"/>
        <v>YAG1Non-EUL8F+MPsychologyYorkshire and The Humber</v>
      </c>
      <c r="B12971" t="s">
        <v>116</v>
      </c>
      <c r="C12971" t="s">
        <v>49</v>
      </c>
      <c r="D12971">
        <v>1</v>
      </c>
      <c r="E12971" t="s">
        <v>162</v>
      </c>
      <c r="F12971" t="s">
        <v>139</v>
      </c>
      <c r="G12971" t="s">
        <v>138</v>
      </c>
      <c r="H12971" t="s">
        <v>65</v>
      </c>
      <c r="I12971" t="s">
        <v>160</v>
      </c>
      <c r="J12971">
        <v>10</v>
      </c>
      <c r="K12971">
        <v>0</v>
      </c>
      <c r="L12971">
        <v>10</v>
      </c>
      <c r="M12971">
        <v>66.7</v>
      </c>
      <c r="N12971">
        <v>16.7</v>
      </c>
      <c r="O12971">
        <v>16.7</v>
      </c>
      <c r="P12971">
        <v>16.7</v>
      </c>
      <c r="Q12971">
        <v>16.7</v>
      </c>
      <c r="R12971" t="s">
        <v>157</v>
      </c>
      <c r="S12971" t="s">
        <v>157</v>
      </c>
      <c r="T12971" t="s">
        <v>157</v>
      </c>
      <c r="U12971" t="s">
        <v>157</v>
      </c>
    </row>
    <row r="12972" spans="1:21" hidden="1" x14ac:dyDescent="0.45">
      <c r="A12972" t="str">
        <f t="shared" si="213"/>
        <v>YAG1Non-EUL8F+MPsychologyNA</v>
      </c>
      <c r="B12972" t="s">
        <v>116</v>
      </c>
      <c r="C12972" t="s">
        <v>49</v>
      </c>
      <c r="D12972">
        <v>1</v>
      </c>
      <c r="E12972" t="s">
        <v>162</v>
      </c>
      <c r="F12972" t="s">
        <v>139</v>
      </c>
      <c r="G12972" t="s">
        <v>138</v>
      </c>
      <c r="H12972" t="s">
        <v>65</v>
      </c>
      <c r="I12972" t="s">
        <v>157</v>
      </c>
      <c r="J12972">
        <v>45</v>
      </c>
      <c r="K12972">
        <v>100</v>
      </c>
      <c r="L12972" t="s">
        <v>161</v>
      </c>
      <c r="M12972" t="s">
        <v>161</v>
      </c>
      <c r="N12972" t="s">
        <v>161</v>
      </c>
      <c r="O12972" t="s">
        <v>161</v>
      </c>
      <c r="P12972" t="s">
        <v>161</v>
      </c>
      <c r="Q12972" t="s">
        <v>161</v>
      </c>
      <c r="R12972" t="s">
        <v>157</v>
      </c>
      <c r="S12972" t="s">
        <v>157</v>
      </c>
      <c r="T12972" t="s">
        <v>157</v>
      </c>
      <c r="U12972" t="s">
        <v>157</v>
      </c>
    </row>
    <row r="12973" spans="1:21" hidden="1" x14ac:dyDescent="0.45">
      <c r="A12973" t="str">
        <f t="shared" si="213"/>
        <v>YAG10UKL7F+MPsychologyAll</v>
      </c>
      <c r="B12973" t="s">
        <v>116</v>
      </c>
      <c r="C12973" t="s">
        <v>142</v>
      </c>
      <c r="D12973">
        <v>10</v>
      </c>
      <c r="E12973" t="s">
        <v>44</v>
      </c>
      <c r="F12973" t="s">
        <v>145</v>
      </c>
      <c r="G12973" t="s">
        <v>138</v>
      </c>
      <c r="H12973" t="s">
        <v>65</v>
      </c>
      <c r="I12973" t="s">
        <v>28</v>
      </c>
      <c r="J12973">
        <v>2595</v>
      </c>
      <c r="K12973">
        <v>9.5</v>
      </c>
      <c r="L12973">
        <v>2350</v>
      </c>
      <c r="M12973">
        <v>13.6</v>
      </c>
      <c r="N12973">
        <v>3.7</v>
      </c>
      <c r="O12973">
        <v>72.5</v>
      </c>
      <c r="P12973">
        <v>81.2</v>
      </c>
      <c r="Q12973">
        <v>82.7</v>
      </c>
      <c r="R12973">
        <v>1545</v>
      </c>
      <c r="S12973">
        <v>17200</v>
      </c>
      <c r="T12973">
        <v>29200</v>
      </c>
      <c r="U12973">
        <v>41200</v>
      </c>
    </row>
    <row r="12974" spans="1:21" hidden="1" x14ac:dyDescent="0.45">
      <c r="A12974" t="str">
        <f t="shared" si="213"/>
        <v>YAG10UKL8F+MPsychologyAll</v>
      </c>
      <c r="B12974" t="s">
        <v>116</v>
      </c>
      <c r="C12974" t="s">
        <v>142</v>
      </c>
      <c r="D12974">
        <v>10</v>
      </c>
      <c r="E12974" t="s">
        <v>44</v>
      </c>
      <c r="F12974" t="s">
        <v>139</v>
      </c>
      <c r="G12974" t="s">
        <v>138</v>
      </c>
      <c r="H12974" t="s">
        <v>65</v>
      </c>
      <c r="I12974" t="s">
        <v>28</v>
      </c>
      <c r="J12974">
        <v>655</v>
      </c>
      <c r="K12974">
        <v>15</v>
      </c>
      <c r="L12974">
        <v>560</v>
      </c>
      <c r="M12974">
        <v>11.7</v>
      </c>
      <c r="N12974">
        <v>2</v>
      </c>
      <c r="O12974">
        <v>80.8</v>
      </c>
      <c r="P12974">
        <v>85.8</v>
      </c>
      <c r="Q12974">
        <v>86.3</v>
      </c>
      <c r="R12974">
        <v>420</v>
      </c>
      <c r="S12974">
        <v>25200</v>
      </c>
      <c r="T12974">
        <v>36100</v>
      </c>
      <c r="U12974">
        <v>46100</v>
      </c>
    </row>
    <row r="12975" spans="1:21" hidden="1" x14ac:dyDescent="0.45">
      <c r="A12975" t="str">
        <f t="shared" si="213"/>
        <v>YAG5UKL7F+MPsychologyAll</v>
      </c>
      <c r="B12975" t="s">
        <v>116</v>
      </c>
      <c r="C12975" t="s">
        <v>140</v>
      </c>
      <c r="D12975">
        <v>5</v>
      </c>
      <c r="E12975" t="s">
        <v>44</v>
      </c>
      <c r="F12975" t="s">
        <v>145</v>
      </c>
      <c r="G12975" t="s">
        <v>138</v>
      </c>
      <c r="H12975" t="s">
        <v>65</v>
      </c>
      <c r="I12975" t="s">
        <v>28</v>
      </c>
      <c r="J12975">
        <v>3645</v>
      </c>
      <c r="K12975">
        <v>5.4</v>
      </c>
      <c r="L12975">
        <v>3445</v>
      </c>
      <c r="M12975">
        <v>9.1999999999999993</v>
      </c>
      <c r="N12975">
        <v>4.3</v>
      </c>
      <c r="O12975">
        <v>66.2</v>
      </c>
      <c r="P12975">
        <v>83.6</v>
      </c>
      <c r="Q12975">
        <v>86.5</v>
      </c>
      <c r="R12975">
        <v>2140</v>
      </c>
      <c r="S12975">
        <v>19300</v>
      </c>
      <c r="T12975">
        <v>28100</v>
      </c>
      <c r="U12975">
        <v>36500</v>
      </c>
    </row>
    <row r="12976" spans="1:21" hidden="1" x14ac:dyDescent="0.45">
      <c r="A12976" t="str">
        <f t="shared" si="213"/>
        <v>YAG5UKL8F+MPsychologyAll</v>
      </c>
      <c r="B12976" t="s">
        <v>116</v>
      </c>
      <c r="C12976" t="s">
        <v>140</v>
      </c>
      <c r="D12976">
        <v>5</v>
      </c>
      <c r="E12976" t="s">
        <v>44</v>
      </c>
      <c r="F12976" t="s">
        <v>139</v>
      </c>
      <c r="G12976" t="s">
        <v>138</v>
      </c>
      <c r="H12976" t="s">
        <v>65</v>
      </c>
      <c r="I12976" t="s">
        <v>28</v>
      </c>
      <c r="J12976">
        <v>995</v>
      </c>
      <c r="K12976">
        <v>7.5</v>
      </c>
      <c r="L12976">
        <v>920</v>
      </c>
      <c r="M12976">
        <v>7.8</v>
      </c>
      <c r="N12976">
        <v>2.8</v>
      </c>
      <c r="O12976">
        <v>79</v>
      </c>
      <c r="P12976">
        <v>88.7</v>
      </c>
      <c r="Q12976">
        <v>89.4</v>
      </c>
      <c r="R12976">
        <v>695</v>
      </c>
      <c r="S12976">
        <v>22300</v>
      </c>
      <c r="T12976">
        <v>33900</v>
      </c>
      <c r="U12976">
        <v>41900</v>
      </c>
    </row>
    <row r="12977" spans="1:21" hidden="1" x14ac:dyDescent="0.45">
      <c r="A12977" t="str">
        <f t="shared" si="213"/>
        <v>YAG3UKL7F+MPsychologyAll</v>
      </c>
      <c r="B12977" t="s">
        <v>116</v>
      </c>
      <c r="C12977" t="s">
        <v>141</v>
      </c>
      <c r="D12977">
        <v>3</v>
      </c>
      <c r="E12977" t="s">
        <v>44</v>
      </c>
      <c r="F12977" t="s">
        <v>145</v>
      </c>
      <c r="G12977" t="s">
        <v>138</v>
      </c>
      <c r="H12977" t="s">
        <v>65</v>
      </c>
      <c r="I12977" t="s">
        <v>28</v>
      </c>
      <c r="J12977">
        <v>4165</v>
      </c>
      <c r="K12977">
        <v>2.7</v>
      </c>
      <c r="L12977">
        <v>4050</v>
      </c>
      <c r="M12977">
        <v>7.5</v>
      </c>
      <c r="N12977">
        <v>4</v>
      </c>
      <c r="O12977">
        <v>60.7</v>
      </c>
      <c r="P12977">
        <v>83.8</v>
      </c>
      <c r="Q12977">
        <v>88.5</v>
      </c>
      <c r="R12977">
        <v>2320</v>
      </c>
      <c r="S12977">
        <v>18200</v>
      </c>
      <c r="T12977">
        <v>25600</v>
      </c>
      <c r="U12977">
        <v>33900</v>
      </c>
    </row>
    <row r="12978" spans="1:21" hidden="1" x14ac:dyDescent="0.45">
      <c r="A12978" t="str">
        <f t="shared" si="213"/>
        <v>YAG3UKL8F+MPsychologyAll</v>
      </c>
      <c r="B12978" t="s">
        <v>116</v>
      </c>
      <c r="C12978" t="s">
        <v>141</v>
      </c>
      <c r="D12978">
        <v>3</v>
      </c>
      <c r="E12978" t="s">
        <v>44</v>
      </c>
      <c r="F12978" t="s">
        <v>139</v>
      </c>
      <c r="G12978" t="s">
        <v>138</v>
      </c>
      <c r="H12978" t="s">
        <v>65</v>
      </c>
      <c r="I12978" t="s">
        <v>28</v>
      </c>
      <c r="J12978">
        <v>985</v>
      </c>
      <c r="K12978">
        <v>3.6</v>
      </c>
      <c r="L12978">
        <v>950</v>
      </c>
      <c r="M12978">
        <v>6.4</v>
      </c>
      <c r="N12978">
        <v>2.8</v>
      </c>
      <c r="O12978">
        <v>78.7</v>
      </c>
      <c r="P12978">
        <v>89.7</v>
      </c>
      <c r="Q12978">
        <v>90.7</v>
      </c>
      <c r="R12978">
        <v>715</v>
      </c>
      <c r="S12978">
        <v>25900</v>
      </c>
      <c r="T12978">
        <v>35000</v>
      </c>
      <c r="U12978">
        <v>41600</v>
      </c>
    </row>
    <row r="12979" spans="1:21" hidden="1" x14ac:dyDescent="0.45">
      <c r="A12979" t="str">
        <f t="shared" si="213"/>
        <v>YAG1UKL7F+MPsychologyAll</v>
      </c>
      <c r="B12979" t="s">
        <v>116</v>
      </c>
      <c r="C12979" t="s">
        <v>49</v>
      </c>
      <c r="D12979">
        <v>1</v>
      </c>
      <c r="E12979" t="s">
        <v>44</v>
      </c>
      <c r="F12979" t="s">
        <v>145</v>
      </c>
      <c r="G12979" t="s">
        <v>138</v>
      </c>
      <c r="H12979" t="s">
        <v>65</v>
      </c>
      <c r="I12979" t="s">
        <v>28</v>
      </c>
      <c r="J12979">
        <v>4185</v>
      </c>
      <c r="K12979">
        <v>2</v>
      </c>
      <c r="L12979">
        <v>4105</v>
      </c>
      <c r="M12979">
        <v>6.3</v>
      </c>
      <c r="N12979">
        <v>5.2</v>
      </c>
      <c r="O12979">
        <v>59.2</v>
      </c>
      <c r="P12979">
        <v>83.7</v>
      </c>
      <c r="Q12979">
        <v>88.5</v>
      </c>
      <c r="R12979">
        <v>2335</v>
      </c>
      <c r="S12979">
        <v>17200</v>
      </c>
      <c r="T12979">
        <v>22300</v>
      </c>
      <c r="U12979">
        <v>30300</v>
      </c>
    </row>
    <row r="12980" spans="1:21" hidden="1" x14ac:dyDescent="0.45">
      <c r="A12980" t="str">
        <f t="shared" si="213"/>
        <v>YAG1UKL8F+MPsychologyAll</v>
      </c>
      <c r="B12980" t="s">
        <v>116</v>
      </c>
      <c r="C12980" t="s">
        <v>49</v>
      </c>
      <c r="D12980">
        <v>1</v>
      </c>
      <c r="E12980" t="s">
        <v>44</v>
      </c>
      <c r="F12980" t="s">
        <v>139</v>
      </c>
      <c r="G12980" t="s">
        <v>138</v>
      </c>
      <c r="H12980" t="s">
        <v>65</v>
      </c>
      <c r="I12980" t="s">
        <v>28</v>
      </c>
      <c r="J12980">
        <v>1025</v>
      </c>
      <c r="K12980">
        <v>2.2999999999999998</v>
      </c>
      <c r="L12980">
        <v>1000</v>
      </c>
      <c r="M12980">
        <v>4</v>
      </c>
      <c r="N12980">
        <v>2.9</v>
      </c>
      <c r="O12980">
        <v>79.7</v>
      </c>
      <c r="P12980">
        <v>92.4</v>
      </c>
      <c r="Q12980">
        <v>93</v>
      </c>
      <c r="R12980">
        <v>775</v>
      </c>
      <c r="S12980">
        <v>26300</v>
      </c>
      <c r="T12980">
        <v>32500</v>
      </c>
      <c r="U12980">
        <v>37600</v>
      </c>
    </row>
    <row r="12981" spans="1:21" hidden="1" x14ac:dyDescent="0.45">
      <c r="A12981" t="str">
        <f t="shared" si="213"/>
        <v>YAG10UKL7FPsychologyAll</v>
      </c>
      <c r="B12981" t="s">
        <v>116</v>
      </c>
      <c r="C12981" t="s">
        <v>142</v>
      </c>
      <c r="D12981">
        <v>10</v>
      </c>
      <c r="E12981" t="s">
        <v>44</v>
      </c>
      <c r="F12981" t="s">
        <v>145</v>
      </c>
      <c r="G12981" t="s">
        <v>143</v>
      </c>
      <c r="H12981" t="s">
        <v>65</v>
      </c>
      <c r="I12981" t="s">
        <v>28</v>
      </c>
      <c r="J12981">
        <v>2045</v>
      </c>
      <c r="K12981">
        <v>10.5</v>
      </c>
      <c r="L12981">
        <v>1830</v>
      </c>
      <c r="M12981">
        <v>13.6</v>
      </c>
      <c r="N12981">
        <v>3.6</v>
      </c>
      <c r="O12981">
        <v>73</v>
      </c>
      <c r="P12981">
        <v>81.2</v>
      </c>
      <c r="Q12981">
        <v>82.8</v>
      </c>
      <c r="R12981">
        <v>1215</v>
      </c>
      <c r="S12981">
        <v>16400</v>
      </c>
      <c r="T12981">
        <v>28000</v>
      </c>
      <c r="U12981">
        <v>38700</v>
      </c>
    </row>
    <row r="12982" spans="1:21" hidden="1" x14ac:dyDescent="0.45">
      <c r="A12982" t="str">
        <f t="shared" si="213"/>
        <v>YAG10UKL7MPsychologyAll</v>
      </c>
      <c r="B12982" t="s">
        <v>116</v>
      </c>
      <c r="C12982" t="s">
        <v>142</v>
      </c>
      <c r="D12982">
        <v>10</v>
      </c>
      <c r="E12982" t="s">
        <v>44</v>
      </c>
      <c r="F12982" t="s">
        <v>145</v>
      </c>
      <c r="G12982" t="s">
        <v>144</v>
      </c>
      <c r="H12982" t="s">
        <v>65</v>
      </c>
      <c r="I12982" t="s">
        <v>28</v>
      </c>
      <c r="J12982">
        <v>555</v>
      </c>
      <c r="K12982">
        <v>5.6</v>
      </c>
      <c r="L12982">
        <v>525</v>
      </c>
      <c r="M12982">
        <v>13.6</v>
      </c>
      <c r="N12982">
        <v>4.2</v>
      </c>
      <c r="O12982">
        <v>70.7</v>
      </c>
      <c r="P12982">
        <v>81</v>
      </c>
      <c r="Q12982">
        <v>82.2</v>
      </c>
      <c r="R12982">
        <v>335</v>
      </c>
      <c r="S12982">
        <v>21900</v>
      </c>
      <c r="T12982">
        <v>35400</v>
      </c>
      <c r="U12982">
        <v>46700</v>
      </c>
    </row>
    <row r="12983" spans="1:21" hidden="1" x14ac:dyDescent="0.45">
      <c r="A12983" t="str">
        <f t="shared" si="213"/>
        <v>YAG10UKL8FPsychologyAll</v>
      </c>
      <c r="B12983" t="s">
        <v>116</v>
      </c>
      <c r="C12983" t="s">
        <v>142</v>
      </c>
      <c r="D12983">
        <v>10</v>
      </c>
      <c r="E12983" t="s">
        <v>44</v>
      </c>
      <c r="F12983" t="s">
        <v>139</v>
      </c>
      <c r="G12983" t="s">
        <v>143</v>
      </c>
      <c r="H12983" t="s">
        <v>65</v>
      </c>
      <c r="I12983" t="s">
        <v>28</v>
      </c>
      <c r="J12983">
        <v>500</v>
      </c>
      <c r="K12983">
        <v>18.899999999999999</v>
      </c>
      <c r="L12983">
        <v>405</v>
      </c>
      <c r="M12983">
        <v>9.9</v>
      </c>
      <c r="N12983">
        <v>2.5</v>
      </c>
      <c r="O12983">
        <v>82.1</v>
      </c>
      <c r="P12983">
        <v>86.8</v>
      </c>
      <c r="Q12983">
        <v>87.6</v>
      </c>
      <c r="R12983">
        <v>310</v>
      </c>
      <c r="S12983">
        <v>23600</v>
      </c>
      <c r="T12983">
        <v>33900</v>
      </c>
      <c r="U12983">
        <v>43100</v>
      </c>
    </row>
    <row r="12984" spans="1:21" hidden="1" x14ac:dyDescent="0.45">
      <c r="A12984" t="str">
        <f t="shared" si="213"/>
        <v>YAG10UKL8MPsychologyAll</v>
      </c>
      <c r="B12984" t="s">
        <v>116</v>
      </c>
      <c r="C12984" t="s">
        <v>142</v>
      </c>
      <c r="D12984">
        <v>10</v>
      </c>
      <c r="E12984" t="s">
        <v>44</v>
      </c>
      <c r="F12984" t="s">
        <v>139</v>
      </c>
      <c r="G12984" t="s">
        <v>144</v>
      </c>
      <c r="H12984" t="s">
        <v>65</v>
      </c>
      <c r="I12984" t="s">
        <v>28</v>
      </c>
      <c r="J12984">
        <v>160</v>
      </c>
      <c r="K12984">
        <v>2.8</v>
      </c>
      <c r="L12984">
        <v>155</v>
      </c>
      <c r="M12984">
        <v>16.3</v>
      </c>
      <c r="N12984">
        <v>0.7</v>
      </c>
      <c r="O12984">
        <v>77.099999999999994</v>
      </c>
      <c r="P12984">
        <v>83</v>
      </c>
      <c r="Q12984">
        <v>83</v>
      </c>
      <c r="R12984">
        <v>110</v>
      </c>
      <c r="S12984">
        <v>32500</v>
      </c>
      <c r="T12984">
        <v>42700</v>
      </c>
      <c r="U12984">
        <v>52900</v>
      </c>
    </row>
    <row r="12985" spans="1:21" hidden="1" x14ac:dyDescent="0.45">
      <c r="A12985" t="str">
        <f t="shared" si="213"/>
        <v>YAG5UKL7FPsychologyAll</v>
      </c>
      <c r="B12985" t="s">
        <v>116</v>
      </c>
      <c r="C12985" t="s">
        <v>140</v>
      </c>
      <c r="D12985">
        <v>5</v>
      </c>
      <c r="E12985" t="s">
        <v>44</v>
      </c>
      <c r="F12985" t="s">
        <v>145</v>
      </c>
      <c r="G12985" t="s">
        <v>143</v>
      </c>
      <c r="H12985" t="s">
        <v>65</v>
      </c>
      <c r="I12985" t="s">
        <v>28</v>
      </c>
      <c r="J12985">
        <v>2845</v>
      </c>
      <c r="K12985">
        <v>6</v>
      </c>
      <c r="L12985">
        <v>2675</v>
      </c>
      <c r="M12985">
        <v>9.1999999999999993</v>
      </c>
      <c r="N12985">
        <v>4.2</v>
      </c>
      <c r="O12985">
        <v>66.400000000000006</v>
      </c>
      <c r="P12985">
        <v>83.9</v>
      </c>
      <c r="Q12985">
        <v>86.6</v>
      </c>
      <c r="R12985">
        <v>1655</v>
      </c>
      <c r="S12985">
        <v>18600</v>
      </c>
      <c r="T12985">
        <v>27000</v>
      </c>
      <c r="U12985">
        <v>35400</v>
      </c>
    </row>
    <row r="12986" spans="1:21" hidden="1" x14ac:dyDescent="0.45">
      <c r="A12986" t="str">
        <f t="shared" si="213"/>
        <v>YAG5UKL7MPsychologyAll</v>
      </c>
      <c r="B12986" t="s">
        <v>116</v>
      </c>
      <c r="C12986" t="s">
        <v>140</v>
      </c>
      <c r="D12986">
        <v>5</v>
      </c>
      <c r="E12986" t="s">
        <v>44</v>
      </c>
      <c r="F12986" t="s">
        <v>145</v>
      </c>
      <c r="G12986" t="s">
        <v>144</v>
      </c>
      <c r="H12986" t="s">
        <v>65</v>
      </c>
      <c r="I12986" t="s">
        <v>28</v>
      </c>
      <c r="J12986">
        <v>800</v>
      </c>
      <c r="K12986">
        <v>3.5</v>
      </c>
      <c r="L12986">
        <v>775</v>
      </c>
      <c r="M12986">
        <v>9.1</v>
      </c>
      <c r="N12986">
        <v>4.8</v>
      </c>
      <c r="O12986">
        <v>65.5</v>
      </c>
      <c r="P12986">
        <v>82.8</v>
      </c>
      <c r="Q12986">
        <v>86.1</v>
      </c>
      <c r="R12986">
        <v>485</v>
      </c>
      <c r="S12986">
        <v>23000</v>
      </c>
      <c r="T12986">
        <v>31000</v>
      </c>
      <c r="U12986">
        <v>41600</v>
      </c>
    </row>
    <row r="12987" spans="1:21" hidden="1" x14ac:dyDescent="0.45">
      <c r="A12987" t="str">
        <f t="shared" si="213"/>
        <v>YAG5UKL8FPsychologyAll</v>
      </c>
      <c r="B12987" t="s">
        <v>116</v>
      </c>
      <c r="C12987" t="s">
        <v>140</v>
      </c>
      <c r="D12987">
        <v>5</v>
      </c>
      <c r="E12987" t="s">
        <v>44</v>
      </c>
      <c r="F12987" t="s">
        <v>139</v>
      </c>
      <c r="G12987" t="s">
        <v>143</v>
      </c>
      <c r="H12987" t="s">
        <v>65</v>
      </c>
      <c r="I12987" t="s">
        <v>28</v>
      </c>
      <c r="J12987">
        <v>800</v>
      </c>
      <c r="K12987">
        <v>7.6</v>
      </c>
      <c r="L12987">
        <v>740</v>
      </c>
      <c r="M12987">
        <v>7.9</v>
      </c>
      <c r="N12987">
        <v>3.3</v>
      </c>
      <c r="O12987">
        <v>79.599999999999994</v>
      </c>
      <c r="P12987">
        <v>88.4</v>
      </c>
      <c r="Q12987">
        <v>88.8</v>
      </c>
      <c r="R12987">
        <v>560</v>
      </c>
      <c r="S12987">
        <v>21200</v>
      </c>
      <c r="T12987">
        <v>31000</v>
      </c>
      <c r="U12987">
        <v>40200</v>
      </c>
    </row>
    <row r="12988" spans="1:21" hidden="1" x14ac:dyDescent="0.45">
      <c r="A12988" t="str">
        <f t="shared" si="213"/>
        <v>YAG5UKL8MPsychologyAll</v>
      </c>
      <c r="B12988" t="s">
        <v>116</v>
      </c>
      <c r="C12988" t="s">
        <v>140</v>
      </c>
      <c r="D12988">
        <v>5</v>
      </c>
      <c r="E12988" t="s">
        <v>44</v>
      </c>
      <c r="F12988" t="s">
        <v>139</v>
      </c>
      <c r="G12988" t="s">
        <v>144</v>
      </c>
      <c r="H12988" t="s">
        <v>65</v>
      </c>
      <c r="I12988" t="s">
        <v>28</v>
      </c>
      <c r="J12988">
        <v>195</v>
      </c>
      <c r="K12988">
        <v>7.4</v>
      </c>
      <c r="L12988">
        <v>185</v>
      </c>
      <c r="M12988">
        <v>7.2</v>
      </c>
      <c r="N12988">
        <v>1.1000000000000001</v>
      </c>
      <c r="O12988">
        <v>76.7</v>
      </c>
      <c r="P12988">
        <v>90</v>
      </c>
      <c r="Q12988">
        <v>91.7</v>
      </c>
      <c r="R12988">
        <v>135</v>
      </c>
      <c r="S12988">
        <v>33600</v>
      </c>
      <c r="T12988">
        <v>40900</v>
      </c>
      <c r="U12988">
        <v>46400</v>
      </c>
    </row>
    <row r="12989" spans="1:21" hidden="1" x14ac:dyDescent="0.45">
      <c r="A12989" t="str">
        <f t="shared" si="213"/>
        <v>YAG3UKL7FPsychologyAll</v>
      </c>
      <c r="B12989" t="s">
        <v>116</v>
      </c>
      <c r="C12989" t="s">
        <v>141</v>
      </c>
      <c r="D12989">
        <v>3</v>
      </c>
      <c r="E12989" t="s">
        <v>44</v>
      </c>
      <c r="F12989" t="s">
        <v>145</v>
      </c>
      <c r="G12989" t="s">
        <v>143</v>
      </c>
      <c r="H12989" t="s">
        <v>65</v>
      </c>
      <c r="I12989" t="s">
        <v>28</v>
      </c>
      <c r="J12989">
        <v>3290</v>
      </c>
      <c r="K12989">
        <v>2.8</v>
      </c>
      <c r="L12989">
        <v>3195</v>
      </c>
      <c r="M12989">
        <v>6.9</v>
      </c>
      <c r="N12989">
        <v>4</v>
      </c>
      <c r="O12989">
        <v>61.7</v>
      </c>
      <c r="P12989">
        <v>84.5</v>
      </c>
      <c r="Q12989">
        <v>89.1</v>
      </c>
      <c r="R12989">
        <v>1870</v>
      </c>
      <c r="S12989">
        <v>17900</v>
      </c>
      <c r="T12989">
        <v>24800</v>
      </c>
      <c r="U12989">
        <v>32800</v>
      </c>
    </row>
    <row r="12990" spans="1:21" hidden="1" x14ac:dyDescent="0.45">
      <c r="A12990" t="str">
        <f t="shared" si="213"/>
        <v>YAG3UKL7MPsychologyAll</v>
      </c>
      <c r="B12990" t="s">
        <v>116</v>
      </c>
      <c r="C12990" t="s">
        <v>141</v>
      </c>
      <c r="D12990">
        <v>3</v>
      </c>
      <c r="E12990" t="s">
        <v>44</v>
      </c>
      <c r="F12990" t="s">
        <v>145</v>
      </c>
      <c r="G12990" t="s">
        <v>144</v>
      </c>
      <c r="H12990" t="s">
        <v>65</v>
      </c>
      <c r="I12990" t="s">
        <v>28</v>
      </c>
      <c r="J12990">
        <v>880</v>
      </c>
      <c r="K12990">
        <v>2.4</v>
      </c>
      <c r="L12990">
        <v>855</v>
      </c>
      <c r="M12990">
        <v>9.8000000000000007</v>
      </c>
      <c r="N12990">
        <v>4</v>
      </c>
      <c r="O12990">
        <v>56.7</v>
      </c>
      <c r="P12990">
        <v>81.099999999999994</v>
      </c>
      <c r="Q12990">
        <v>86.2</v>
      </c>
      <c r="R12990">
        <v>455</v>
      </c>
      <c r="S12990">
        <v>19300</v>
      </c>
      <c r="T12990">
        <v>28500</v>
      </c>
      <c r="U12990">
        <v>41200</v>
      </c>
    </row>
    <row r="12991" spans="1:21" hidden="1" x14ac:dyDescent="0.45">
      <c r="A12991" t="str">
        <f t="shared" si="213"/>
        <v>YAG3UKL8FPsychologyAll</v>
      </c>
      <c r="B12991" t="s">
        <v>116</v>
      </c>
      <c r="C12991" t="s">
        <v>141</v>
      </c>
      <c r="D12991">
        <v>3</v>
      </c>
      <c r="E12991" t="s">
        <v>44</v>
      </c>
      <c r="F12991" t="s">
        <v>139</v>
      </c>
      <c r="G12991" t="s">
        <v>143</v>
      </c>
      <c r="H12991" t="s">
        <v>65</v>
      </c>
      <c r="I12991" t="s">
        <v>28</v>
      </c>
      <c r="J12991">
        <v>800</v>
      </c>
      <c r="K12991">
        <v>3.6</v>
      </c>
      <c r="L12991">
        <v>770</v>
      </c>
      <c r="M12991">
        <v>6.7</v>
      </c>
      <c r="N12991">
        <v>2.8</v>
      </c>
      <c r="O12991">
        <v>79.400000000000006</v>
      </c>
      <c r="P12991">
        <v>89.5</v>
      </c>
      <c r="Q12991">
        <v>90.5</v>
      </c>
      <c r="R12991">
        <v>585</v>
      </c>
      <c r="S12991">
        <v>24100</v>
      </c>
      <c r="T12991">
        <v>33900</v>
      </c>
      <c r="U12991">
        <v>41200</v>
      </c>
    </row>
    <row r="12992" spans="1:21" hidden="1" x14ac:dyDescent="0.45">
      <c r="A12992" t="str">
        <f t="shared" si="213"/>
        <v>YAG3UKL8MPsychologyAll</v>
      </c>
      <c r="B12992" t="s">
        <v>116</v>
      </c>
      <c r="C12992" t="s">
        <v>141</v>
      </c>
      <c r="D12992">
        <v>3</v>
      </c>
      <c r="E12992" t="s">
        <v>44</v>
      </c>
      <c r="F12992" t="s">
        <v>139</v>
      </c>
      <c r="G12992" t="s">
        <v>144</v>
      </c>
      <c r="H12992" t="s">
        <v>65</v>
      </c>
      <c r="I12992" t="s">
        <v>28</v>
      </c>
      <c r="J12992">
        <v>190</v>
      </c>
      <c r="K12992">
        <v>3.5</v>
      </c>
      <c r="L12992">
        <v>185</v>
      </c>
      <c r="M12992">
        <v>5.3</v>
      </c>
      <c r="N12992">
        <v>2.9</v>
      </c>
      <c r="O12992">
        <v>76</v>
      </c>
      <c r="P12992">
        <v>90.6</v>
      </c>
      <c r="Q12992">
        <v>91.7</v>
      </c>
      <c r="R12992">
        <v>130</v>
      </c>
      <c r="S12992">
        <v>32800</v>
      </c>
      <c r="T12992">
        <v>37600</v>
      </c>
      <c r="U12992">
        <v>42700</v>
      </c>
    </row>
    <row r="12993" spans="1:21" hidden="1" x14ac:dyDescent="0.45">
      <c r="A12993" t="str">
        <f t="shared" si="213"/>
        <v>YAG1UKL7FPsychologyAll</v>
      </c>
      <c r="B12993" t="s">
        <v>116</v>
      </c>
      <c r="C12993" t="s">
        <v>49</v>
      </c>
      <c r="D12993">
        <v>1</v>
      </c>
      <c r="E12993" t="s">
        <v>44</v>
      </c>
      <c r="F12993" t="s">
        <v>145</v>
      </c>
      <c r="G12993" t="s">
        <v>143</v>
      </c>
      <c r="H12993" t="s">
        <v>65</v>
      </c>
      <c r="I12993" t="s">
        <v>28</v>
      </c>
      <c r="J12993">
        <v>3295</v>
      </c>
      <c r="K12993">
        <v>2</v>
      </c>
      <c r="L12993">
        <v>3230</v>
      </c>
      <c r="M12993">
        <v>5.9</v>
      </c>
      <c r="N12993">
        <v>4.9000000000000004</v>
      </c>
      <c r="O12993">
        <v>59.9</v>
      </c>
      <c r="P12993">
        <v>84.4</v>
      </c>
      <c r="Q12993">
        <v>89.2</v>
      </c>
      <c r="R12993">
        <v>1860</v>
      </c>
      <c r="S12993">
        <v>16800</v>
      </c>
      <c r="T12993">
        <v>21500</v>
      </c>
      <c r="U12993">
        <v>29200</v>
      </c>
    </row>
    <row r="12994" spans="1:21" hidden="1" x14ac:dyDescent="0.45">
      <c r="A12994" t="str">
        <f t="shared" si="213"/>
        <v>YAG1UKL7MPsychologyAll</v>
      </c>
      <c r="B12994" t="s">
        <v>116</v>
      </c>
      <c r="C12994" t="s">
        <v>49</v>
      </c>
      <c r="D12994">
        <v>1</v>
      </c>
      <c r="E12994" t="s">
        <v>44</v>
      </c>
      <c r="F12994" t="s">
        <v>145</v>
      </c>
      <c r="G12994" t="s">
        <v>144</v>
      </c>
      <c r="H12994" t="s">
        <v>65</v>
      </c>
      <c r="I12994" t="s">
        <v>28</v>
      </c>
      <c r="J12994">
        <v>895</v>
      </c>
      <c r="K12994">
        <v>1.9</v>
      </c>
      <c r="L12994">
        <v>875</v>
      </c>
      <c r="M12994">
        <v>7.8</v>
      </c>
      <c r="N12994">
        <v>6.2</v>
      </c>
      <c r="O12994">
        <v>56.5</v>
      </c>
      <c r="P12994">
        <v>81.099999999999994</v>
      </c>
      <c r="Q12994">
        <v>86</v>
      </c>
      <c r="R12994">
        <v>475</v>
      </c>
      <c r="S12994">
        <v>18200</v>
      </c>
      <c r="T12994">
        <v>24800</v>
      </c>
      <c r="U12994">
        <v>34300</v>
      </c>
    </row>
    <row r="12995" spans="1:21" hidden="1" x14ac:dyDescent="0.45">
      <c r="A12995" t="str">
        <f t="shared" si="213"/>
        <v>YAG1UKL8FPsychologyAll</v>
      </c>
      <c r="B12995" t="s">
        <v>116</v>
      </c>
      <c r="C12995" t="s">
        <v>49</v>
      </c>
      <c r="D12995">
        <v>1</v>
      </c>
      <c r="E12995" t="s">
        <v>44</v>
      </c>
      <c r="F12995" t="s">
        <v>139</v>
      </c>
      <c r="G12995" t="s">
        <v>143</v>
      </c>
      <c r="H12995" t="s">
        <v>65</v>
      </c>
      <c r="I12995" t="s">
        <v>28</v>
      </c>
      <c r="J12995">
        <v>810</v>
      </c>
      <c r="K12995">
        <v>2.2999999999999998</v>
      </c>
      <c r="L12995">
        <v>790</v>
      </c>
      <c r="M12995">
        <v>4</v>
      </c>
      <c r="N12995">
        <v>2.2000000000000002</v>
      </c>
      <c r="O12995">
        <v>81.2</v>
      </c>
      <c r="P12995">
        <v>93.4</v>
      </c>
      <c r="Q12995">
        <v>93.8</v>
      </c>
      <c r="R12995">
        <v>625</v>
      </c>
      <c r="S12995">
        <v>25200</v>
      </c>
      <c r="T12995">
        <v>32100</v>
      </c>
      <c r="U12995">
        <v>37200</v>
      </c>
    </row>
    <row r="12996" spans="1:21" hidden="1" x14ac:dyDescent="0.45">
      <c r="A12996" t="str">
        <f t="shared" si="213"/>
        <v>YAG1UKL8MPsychologyAll</v>
      </c>
      <c r="B12996" t="s">
        <v>116</v>
      </c>
      <c r="C12996" t="s">
        <v>49</v>
      </c>
      <c r="D12996">
        <v>1</v>
      </c>
      <c r="E12996" t="s">
        <v>44</v>
      </c>
      <c r="F12996" t="s">
        <v>139</v>
      </c>
      <c r="G12996" t="s">
        <v>144</v>
      </c>
      <c r="H12996" t="s">
        <v>65</v>
      </c>
      <c r="I12996" t="s">
        <v>28</v>
      </c>
      <c r="J12996">
        <v>215</v>
      </c>
      <c r="K12996">
        <v>2.2999999999999998</v>
      </c>
      <c r="L12996">
        <v>210</v>
      </c>
      <c r="M12996">
        <v>4</v>
      </c>
      <c r="N12996">
        <v>5.7</v>
      </c>
      <c r="O12996">
        <v>73.8</v>
      </c>
      <c r="P12996">
        <v>88.8</v>
      </c>
      <c r="Q12996">
        <v>90.3</v>
      </c>
      <c r="R12996">
        <v>150</v>
      </c>
      <c r="S12996">
        <v>29600</v>
      </c>
      <c r="T12996">
        <v>33900</v>
      </c>
      <c r="U12996">
        <v>38300</v>
      </c>
    </row>
    <row r="12997" spans="1:21" hidden="1" x14ac:dyDescent="0.45">
      <c r="A12997" t="str">
        <f t="shared" si="213"/>
        <v>YAG10UKL7F+MPsychologyAbroad</v>
      </c>
      <c r="B12997" t="s">
        <v>116</v>
      </c>
      <c r="C12997" t="s">
        <v>142</v>
      </c>
      <c r="D12997">
        <v>10</v>
      </c>
      <c r="E12997" t="s">
        <v>44</v>
      </c>
      <c r="F12997" t="s">
        <v>145</v>
      </c>
      <c r="G12997" t="s">
        <v>138</v>
      </c>
      <c r="H12997" t="s">
        <v>65</v>
      </c>
      <c r="I12997" t="s">
        <v>146</v>
      </c>
      <c r="J12997">
        <v>90</v>
      </c>
      <c r="K12997">
        <v>0</v>
      </c>
      <c r="L12997">
        <v>90</v>
      </c>
      <c r="M12997">
        <v>70</v>
      </c>
      <c r="N12997">
        <v>2.2000000000000002</v>
      </c>
      <c r="O12997">
        <v>27.8</v>
      </c>
      <c r="P12997">
        <v>27.8</v>
      </c>
      <c r="Q12997">
        <v>27.8</v>
      </c>
      <c r="R12997" t="s">
        <v>161</v>
      </c>
      <c r="S12997" t="s">
        <v>161</v>
      </c>
      <c r="T12997" t="s">
        <v>161</v>
      </c>
      <c r="U12997" t="s">
        <v>161</v>
      </c>
    </row>
    <row r="12998" spans="1:21" hidden="1" x14ac:dyDescent="0.45">
      <c r="A12998" t="str">
        <f t="shared" si="213"/>
        <v>YAG10UKL7F+MPsychologyEast Midlands</v>
      </c>
      <c r="B12998" t="s">
        <v>116</v>
      </c>
      <c r="C12998" t="s">
        <v>142</v>
      </c>
      <c r="D12998">
        <v>10</v>
      </c>
      <c r="E12998" t="s">
        <v>44</v>
      </c>
      <c r="F12998" t="s">
        <v>145</v>
      </c>
      <c r="G12998" t="s">
        <v>138</v>
      </c>
      <c r="H12998" t="s">
        <v>65</v>
      </c>
      <c r="I12998" t="s">
        <v>147</v>
      </c>
      <c r="J12998">
        <v>145</v>
      </c>
      <c r="K12998">
        <v>0</v>
      </c>
      <c r="L12998">
        <v>145</v>
      </c>
      <c r="M12998">
        <v>9.1999999999999993</v>
      </c>
      <c r="N12998">
        <v>2.8</v>
      </c>
      <c r="O12998">
        <v>69.7</v>
      </c>
      <c r="P12998">
        <v>85.2</v>
      </c>
      <c r="Q12998">
        <v>88</v>
      </c>
      <c r="R12998">
        <v>95</v>
      </c>
      <c r="S12998">
        <v>17900</v>
      </c>
      <c r="T12998">
        <v>28100</v>
      </c>
      <c r="U12998">
        <v>38700</v>
      </c>
    </row>
    <row r="12999" spans="1:21" hidden="1" x14ac:dyDescent="0.45">
      <c r="A12999" t="str">
        <f t="shared" ref="A12999:A13062" si="214">"YAG"&amp;D12999 &amp;E12999 &amp;F12999 &amp; G12999 &amp;H12999 &amp;I12999</f>
        <v>YAG10UKL7F+MPsychologyEast of England</v>
      </c>
      <c r="B12999" t="s">
        <v>116</v>
      </c>
      <c r="C12999" t="s">
        <v>142</v>
      </c>
      <c r="D12999">
        <v>10</v>
      </c>
      <c r="E12999" t="s">
        <v>44</v>
      </c>
      <c r="F12999" t="s">
        <v>145</v>
      </c>
      <c r="G12999" t="s">
        <v>138</v>
      </c>
      <c r="H12999" t="s">
        <v>65</v>
      </c>
      <c r="I12999" t="s">
        <v>148</v>
      </c>
      <c r="J12999">
        <v>200</v>
      </c>
      <c r="K12999">
        <v>0</v>
      </c>
      <c r="L12999">
        <v>200</v>
      </c>
      <c r="M12999">
        <v>9.3000000000000007</v>
      </c>
      <c r="N12999">
        <v>4</v>
      </c>
      <c r="O12999">
        <v>79.900000000000006</v>
      </c>
      <c r="P12999">
        <v>85.7</v>
      </c>
      <c r="Q12999">
        <v>86.7</v>
      </c>
      <c r="R12999">
        <v>145</v>
      </c>
      <c r="S12999">
        <v>16800</v>
      </c>
      <c r="T12999">
        <v>31000</v>
      </c>
      <c r="U12999">
        <v>44900</v>
      </c>
    </row>
    <row r="13000" spans="1:21" hidden="1" x14ac:dyDescent="0.45">
      <c r="A13000" t="str">
        <f t="shared" si="214"/>
        <v>YAG10UKL7F+MPsychologyLondon</v>
      </c>
      <c r="B13000" t="s">
        <v>116</v>
      </c>
      <c r="C13000" t="s">
        <v>142</v>
      </c>
      <c r="D13000">
        <v>10</v>
      </c>
      <c r="E13000" t="s">
        <v>44</v>
      </c>
      <c r="F13000" t="s">
        <v>145</v>
      </c>
      <c r="G13000" t="s">
        <v>138</v>
      </c>
      <c r="H13000" t="s">
        <v>65</v>
      </c>
      <c r="I13000" t="s">
        <v>149</v>
      </c>
      <c r="J13000">
        <v>545</v>
      </c>
      <c r="K13000">
        <v>0</v>
      </c>
      <c r="L13000">
        <v>545</v>
      </c>
      <c r="M13000">
        <v>15.3</v>
      </c>
      <c r="N13000">
        <v>3.9</v>
      </c>
      <c r="O13000">
        <v>72.3</v>
      </c>
      <c r="P13000">
        <v>79.3</v>
      </c>
      <c r="Q13000">
        <v>80.8</v>
      </c>
      <c r="R13000">
        <v>360</v>
      </c>
      <c r="S13000">
        <v>19700</v>
      </c>
      <c r="T13000">
        <v>33600</v>
      </c>
      <c r="U13000">
        <v>45600</v>
      </c>
    </row>
    <row r="13001" spans="1:21" hidden="1" x14ac:dyDescent="0.45">
      <c r="A13001" t="str">
        <f t="shared" si="214"/>
        <v>YAG10UKL7F+MPsychologyNorth East</v>
      </c>
      <c r="B13001" t="s">
        <v>116</v>
      </c>
      <c r="C13001" t="s">
        <v>142</v>
      </c>
      <c r="D13001">
        <v>10</v>
      </c>
      <c r="E13001" t="s">
        <v>44</v>
      </c>
      <c r="F13001" t="s">
        <v>145</v>
      </c>
      <c r="G13001" t="s">
        <v>138</v>
      </c>
      <c r="H13001" t="s">
        <v>65</v>
      </c>
      <c r="I13001" t="s">
        <v>150</v>
      </c>
      <c r="J13001">
        <v>85</v>
      </c>
      <c r="K13001">
        <v>0</v>
      </c>
      <c r="L13001">
        <v>85</v>
      </c>
      <c r="M13001">
        <v>12.2</v>
      </c>
      <c r="N13001">
        <v>3.7</v>
      </c>
      <c r="O13001">
        <v>76.7</v>
      </c>
      <c r="P13001">
        <v>84.1</v>
      </c>
      <c r="Q13001">
        <v>84.1</v>
      </c>
      <c r="R13001">
        <v>60</v>
      </c>
      <c r="S13001">
        <v>21900</v>
      </c>
      <c r="T13001">
        <v>34300</v>
      </c>
      <c r="U13001">
        <v>41700</v>
      </c>
    </row>
    <row r="13002" spans="1:21" hidden="1" x14ac:dyDescent="0.45">
      <c r="A13002" t="str">
        <f t="shared" si="214"/>
        <v>YAG10UKL7F+MPsychologyNorth West</v>
      </c>
      <c r="B13002" t="s">
        <v>116</v>
      </c>
      <c r="C13002" t="s">
        <v>142</v>
      </c>
      <c r="D13002">
        <v>10</v>
      </c>
      <c r="E13002" t="s">
        <v>44</v>
      </c>
      <c r="F13002" t="s">
        <v>145</v>
      </c>
      <c r="G13002" t="s">
        <v>138</v>
      </c>
      <c r="H13002" t="s">
        <v>65</v>
      </c>
      <c r="I13002" t="s">
        <v>151</v>
      </c>
      <c r="J13002">
        <v>250</v>
      </c>
      <c r="K13002">
        <v>0</v>
      </c>
      <c r="L13002">
        <v>250</v>
      </c>
      <c r="M13002">
        <v>11.1</v>
      </c>
      <c r="N13002">
        <v>4</v>
      </c>
      <c r="O13002">
        <v>74.3</v>
      </c>
      <c r="P13002">
        <v>83.6</v>
      </c>
      <c r="Q13002">
        <v>84.8</v>
      </c>
      <c r="R13002">
        <v>175</v>
      </c>
      <c r="S13002">
        <v>17900</v>
      </c>
      <c r="T13002">
        <v>27900</v>
      </c>
      <c r="U13002">
        <v>37200</v>
      </c>
    </row>
    <row r="13003" spans="1:21" hidden="1" x14ac:dyDescent="0.45">
      <c r="A13003" t="str">
        <f t="shared" si="214"/>
        <v>YAG10UKL7F+MPsychologyNorthern Ireland</v>
      </c>
      <c r="B13003" t="s">
        <v>116</v>
      </c>
      <c r="C13003" t="s">
        <v>142</v>
      </c>
      <c r="D13003">
        <v>10</v>
      </c>
      <c r="E13003" t="s">
        <v>44</v>
      </c>
      <c r="F13003" t="s">
        <v>145</v>
      </c>
      <c r="G13003" t="s">
        <v>138</v>
      </c>
      <c r="H13003" t="s">
        <v>65</v>
      </c>
      <c r="I13003" t="s">
        <v>152</v>
      </c>
      <c r="J13003">
        <v>15</v>
      </c>
      <c r="K13003">
        <v>0</v>
      </c>
      <c r="L13003">
        <v>15</v>
      </c>
      <c r="M13003">
        <v>18.2</v>
      </c>
      <c r="N13003">
        <v>0</v>
      </c>
      <c r="O13003">
        <v>72.7</v>
      </c>
      <c r="P13003">
        <v>81.8</v>
      </c>
      <c r="Q13003">
        <v>81.8</v>
      </c>
      <c r="R13003" t="s">
        <v>161</v>
      </c>
      <c r="S13003" t="s">
        <v>161</v>
      </c>
      <c r="T13003" t="s">
        <v>161</v>
      </c>
      <c r="U13003" t="s">
        <v>161</v>
      </c>
    </row>
    <row r="13004" spans="1:21" hidden="1" x14ac:dyDescent="0.45">
      <c r="A13004" t="str">
        <f t="shared" si="214"/>
        <v>YAG10UKL7F+MPsychologyScotland</v>
      </c>
      <c r="B13004" t="s">
        <v>116</v>
      </c>
      <c r="C13004" t="s">
        <v>142</v>
      </c>
      <c r="D13004">
        <v>10</v>
      </c>
      <c r="E13004" t="s">
        <v>44</v>
      </c>
      <c r="F13004" t="s">
        <v>145</v>
      </c>
      <c r="G13004" t="s">
        <v>138</v>
      </c>
      <c r="H13004" t="s">
        <v>65</v>
      </c>
      <c r="I13004" t="s">
        <v>153</v>
      </c>
      <c r="J13004">
        <v>50</v>
      </c>
      <c r="K13004">
        <v>0</v>
      </c>
      <c r="L13004">
        <v>50</v>
      </c>
      <c r="M13004">
        <v>10.9</v>
      </c>
      <c r="N13004">
        <v>6.5</v>
      </c>
      <c r="O13004">
        <v>78.3</v>
      </c>
      <c r="P13004">
        <v>80.400000000000006</v>
      </c>
      <c r="Q13004">
        <v>82.6</v>
      </c>
      <c r="R13004">
        <v>35</v>
      </c>
      <c r="S13004">
        <v>12400</v>
      </c>
      <c r="T13004">
        <v>19300</v>
      </c>
      <c r="U13004">
        <v>37600</v>
      </c>
    </row>
    <row r="13005" spans="1:21" hidden="1" x14ac:dyDescent="0.45">
      <c r="A13005" t="str">
        <f t="shared" si="214"/>
        <v>YAG10UKL7F+MPsychologySouth East</v>
      </c>
      <c r="B13005" t="s">
        <v>116</v>
      </c>
      <c r="C13005" t="s">
        <v>142</v>
      </c>
      <c r="D13005">
        <v>10</v>
      </c>
      <c r="E13005" t="s">
        <v>44</v>
      </c>
      <c r="F13005" t="s">
        <v>145</v>
      </c>
      <c r="G13005" t="s">
        <v>138</v>
      </c>
      <c r="H13005" t="s">
        <v>65</v>
      </c>
      <c r="I13005" t="s">
        <v>154</v>
      </c>
      <c r="J13005">
        <v>435</v>
      </c>
      <c r="K13005">
        <v>0</v>
      </c>
      <c r="L13005">
        <v>435</v>
      </c>
      <c r="M13005">
        <v>12.2</v>
      </c>
      <c r="N13005">
        <v>4.2</v>
      </c>
      <c r="O13005">
        <v>74.7</v>
      </c>
      <c r="P13005">
        <v>81.5</v>
      </c>
      <c r="Q13005">
        <v>83.6</v>
      </c>
      <c r="R13005">
        <v>295</v>
      </c>
      <c r="S13005">
        <v>13500</v>
      </c>
      <c r="T13005">
        <v>26200</v>
      </c>
      <c r="U13005">
        <v>38700</v>
      </c>
    </row>
    <row r="13006" spans="1:21" hidden="1" x14ac:dyDescent="0.45">
      <c r="A13006" t="str">
        <f t="shared" si="214"/>
        <v>YAG10UKL7F+MPsychologySouth West</v>
      </c>
      <c r="B13006" t="s">
        <v>116</v>
      </c>
      <c r="C13006" t="s">
        <v>142</v>
      </c>
      <c r="D13006">
        <v>10</v>
      </c>
      <c r="E13006" t="s">
        <v>44</v>
      </c>
      <c r="F13006" t="s">
        <v>145</v>
      </c>
      <c r="G13006" t="s">
        <v>138</v>
      </c>
      <c r="H13006" t="s">
        <v>65</v>
      </c>
      <c r="I13006" t="s">
        <v>155</v>
      </c>
      <c r="J13006">
        <v>190</v>
      </c>
      <c r="K13006">
        <v>0</v>
      </c>
      <c r="L13006">
        <v>190</v>
      </c>
      <c r="M13006">
        <v>9</v>
      </c>
      <c r="N13006">
        <v>5.3</v>
      </c>
      <c r="O13006">
        <v>75.7</v>
      </c>
      <c r="P13006">
        <v>84.7</v>
      </c>
      <c r="Q13006">
        <v>85.7</v>
      </c>
      <c r="R13006">
        <v>135</v>
      </c>
      <c r="S13006">
        <v>15600</v>
      </c>
      <c r="T13006">
        <v>25900</v>
      </c>
      <c r="U13006">
        <v>36500</v>
      </c>
    </row>
    <row r="13007" spans="1:21" hidden="1" x14ac:dyDescent="0.45">
      <c r="A13007" t="str">
        <f t="shared" si="214"/>
        <v>YAG10UKL7F+MPsychologyWales</v>
      </c>
      <c r="B13007" t="s">
        <v>116</v>
      </c>
      <c r="C13007" t="s">
        <v>142</v>
      </c>
      <c r="D13007">
        <v>10</v>
      </c>
      <c r="E13007" t="s">
        <v>44</v>
      </c>
      <c r="F13007" t="s">
        <v>145</v>
      </c>
      <c r="G13007" t="s">
        <v>138</v>
      </c>
      <c r="H13007" t="s">
        <v>65</v>
      </c>
      <c r="I13007" t="s">
        <v>158</v>
      </c>
      <c r="J13007">
        <v>60</v>
      </c>
      <c r="K13007">
        <v>0</v>
      </c>
      <c r="L13007">
        <v>60</v>
      </c>
      <c r="M13007">
        <v>1.7</v>
      </c>
      <c r="N13007">
        <v>3.3</v>
      </c>
      <c r="O13007">
        <v>68.3</v>
      </c>
      <c r="P13007">
        <v>93.3</v>
      </c>
      <c r="Q13007">
        <v>95</v>
      </c>
      <c r="R13007">
        <v>40</v>
      </c>
      <c r="S13007">
        <v>17700</v>
      </c>
      <c r="T13007">
        <v>28500</v>
      </c>
      <c r="U13007">
        <v>35300</v>
      </c>
    </row>
    <row r="13008" spans="1:21" hidden="1" x14ac:dyDescent="0.45">
      <c r="A13008" t="str">
        <f t="shared" si="214"/>
        <v>YAG10UKL7F+MPsychologyWest Midlands</v>
      </c>
      <c r="B13008" t="s">
        <v>116</v>
      </c>
      <c r="C13008" t="s">
        <v>142</v>
      </c>
      <c r="D13008">
        <v>10</v>
      </c>
      <c r="E13008" t="s">
        <v>44</v>
      </c>
      <c r="F13008" t="s">
        <v>145</v>
      </c>
      <c r="G13008" t="s">
        <v>138</v>
      </c>
      <c r="H13008" t="s">
        <v>65</v>
      </c>
      <c r="I13008" t="s">
        <v>159</v>
      </c>
      <c r="J13008">
        <v>160</v>
      </c>
      <c r="K13008">
        <v>0</v>
      </c>
      <c r="L13008">
        <v>160</v>
      </c>
      <c r="M13008">
        <v>10.199999999999999</v>
      </c>
      <c r="N13008">
        <v>1.9</v>
      </c>
      <c r="O13008">
        <v>76.2</v>
      </c>
      <c r="P13008">
        <v>87.9</v>
      </c>
      <c r="Q13008">
        <v>87.9</v>
      </c>
      <c r="R13008">
        <v>110</v>
      </c>
      <c r="S13008">
        <v>20100</v>
      </c>
      <c r="T13008">
        <v>30100</v>
      </c>
      <c r="U13008">
        <v>38700</v>
      </c>
    </row>
    <row r="13009" spans="1:21" hidden="1" x14ac:dyDescent="0.45">
      <c r="A13009" t="str">
        <f t="shared" si="214"/>
        <v>YAG10UKL7F+MPsychologyYorkshire and The Humber</v>
      </c>
      <c r="B13009" t="s">
        <v>116</v>
      </c>
      <c r="C13009" t="s">
        <v>142</v>
      </c>
      <c r="D13009">
        <v>10</v>
      </c>
      <c r="E13009" t="s">
        <v>44</v>
      </c>
      <c r="F13009" t="s">
        <v>145</v>
      </c>
      <c r="G13009" t="s">
        <v>138</v>
      </c>
      <c r="H13009" t="s">
        <v>65</v>
      </c>
      <c r="I13009" t="s">
        <v>160</v>
      </c>
      <c r="J13009">
        <v>145</v>
      </c>
      <c r="K13009">
        <v>0</v>
      </c>
      <c r="L13009">
        <v>145</v>
      </c>
      <c r="M13009">
        <v>7.3</v>
      </c>
      <c r="N13009">
        <v>2.1</v>
      </c>
      <c r="O13009">
        <v>74.7</v>
      </c>
      <c r="P13009">
        <v>89.2</v>
      </c>
      <c r="Q13009">
        <v>90.6</v>
      </c>
      <c r="R13009">
        <v>105</v>
      </c>
      <c r="S13009">
        <v>20400</v>
      </c>
      <c r="T13009">
        <v>29600</v>
      </c>
      <c r="U13009">
        <v>41600</v>
      </c>
    </row>
    <row r="13010" spans="1:21" hidden="1" x14ac:dyDescent="0.45">
      <c r="A13010" t="str">
        <f t="shared" si="214"/>
        <v>YAG10UKL7F+MPsychologyNA</v>
      </c>
      <c r="B13010" t="s">
        <v>116</v>
      </c>
      <c r="C13010" t="s">
        <v>142</v>
      </c>
      <c r="D13010">
        <v>10</v>
      </c>
      <c r="E13010" t="s">
        <v>44</v>
      </c>
      <c r="F13010" t="s">
        <v>145</v>
      </c>
      <c r="G13010" t="s">
        <v>138</v>
      </c>
      <c r="H13010" t="s">
        <v>65</v>
      </c>
      <c r="I13010" t="s">
        <v>157</v>
      </c>
      <c r="J13010">
        <v>250</v>
      </c>
      <c r="K13010">
        <v>98.4</v>
      </c>
      <c r="L13010">
        <v>5</v>
      </c>
      <c r="M13010">
        <v>0</v>
      </c>
      <c r="N13010">
        <v>0</v>
      </c>
      <c r="O13010">
        <v>0</v>
      </c>
      <c r="P13010">
        <v>25</v>
      </c>
      <c r="Q13010">
        <v>100</v>
      </c>
      <c r="R13010" t="s">
        <v>157</v>
      </c>
      <c r="S13010" t="s">
        <v>157</v>
      </c>
      <c r="T13010" t="s">
        <v>157</v>
      </c>
      <c r="U13010" t="s">
        <v>157</v>
      </c>
    </row>
    <row r="13011" spans="1:21" hidden="1" x14ac:dyDescent="0.45">
      <c r="A13011" t="str">
        <f t="shared" si="214"/>
        <v>YAG10UKL8F+MPsychologyAbroad</v>
      </c>
      <c r="B13011" t="s">
        <v>116</v>
      </c>
      <c r="C13011" t="s">
        <v>142</v>
      </c>
      <c r="D13011">
        <v>10</v>
      </c>
      <c r="E13011" t="s">
        <v>44</v>
      </c>
      <c r="F13011" t="s">
        <v>139</v>
      </c>
      <c r="G13011" t="s">
        <v>138</v>
      </c>
      <c r="H13011" t="s">
        <v>65</v>
      </c>
      <c r="I13011" t="s">
        <v>146</v>
      </c>
      <c r="J13011">
        <v>15</v>
      </c>
      <c r="K13011">
        <v>0</v>
      </c>
      <c r="L13011">
        <v>15</v>
      </c>
      <c r="M13011">
        <v>69.2</v>
      </c>
      <c r="N13011">
        <v>0</v>
      </c>
      <c r="O13011">
        <v>30.8</v>
      </c>
      <c r="P13011">
        <v>30.8</v>
      </c>
      <c r="Q13011">
        <v>30.8</v>
      </c>
      <c r="R13011" t="s">
        <v>157</v>
      </c>
      <c r="S13011" t="s">
        <v>157</v>
      </c>
      <c r="T13011" t="s">
        <v>157</v>
      </c>
      <c r="U13011" t="s">
        <v>157</v>
      </c>
    </row>
    <row r="13012" spans="1:21" hidden="1" x14ac:dyDescent="0.45">
      <c r="A13012" t="str">
        <f t="shared" si="214"/>
        <v>YAG10UKL8F+MPsychologyEast Midlands</v>
      </c>
      <c r="B13012" t="s">
        <v>116</v>
      </c>
      <c r="C13012" t="s">
        <v>142</v>
      </c>
      <c r="D13012">
        <v>10</v>
      </c>
      <c r="E13012" t="s">
        <v>44</v>
      </c>
      <c r="F13012" t="s">
        <v>139</v>
      </c>
      <c r="G13012" t="s">
        <v>138</v>
      </c>
      <c r="H13012" t="s">
        <v>65</v>
      </c>
      <c r="I13012" t="s">
        <v>147</v>
      </c>
      <c r="J13012">
        <v>40</v>
      </c>
      <c r="K13012">
        <v>0</v>
      </c>
      <c r="L13012">
        <v>40</v>
      </c>
      <c r="M13012">
        <v>7.5</v>
      </c>
      <c r="N13012">
        <v>0</v>
      </c>
      <c r="O13012">
        <v>87.5</v>
      </c>
      <c r="P13012">
        <v>92.5</v>
      </c>
      <c r="Q13012">
        <v>92.5</v>
      </c>
      <c r="R13012">
        <v>35</v>
      </c>
      <c r="S13012">
        <v>27700</v>
      </c>
      <c r="T13012">
        <v>41600</v>
      </c>
      <c r="U13012">
        <v>51600</v>
      </c>
    </row>
    <row r="13013" spans="1:21" hidden="1" x14ac:dyDescent="0.45">
      <c r="A13013" t="str">
        <f t="shared" si="214"/>
        <v>YAG10UKL8F+MPsychologyEast of England</v>
      </c>
      <c r="B13013" t="s">
        <v>116</v>
      </c>
      <c r="C13013" t="s">
        <v>142</v>
      </c>
      <c r="D13013">
        <v>10</v>
      </c>
      <c r="E13013" t="s">
        <v>44</v>
      </c>
      <c r="F13013" t="s">
        <v>139</v>
      </c>
      <c r="G13013" t="s">
        <v>138</v>
      </c>
      <c r="H13013" t="s">
        <v>65</v>
      </c>
      <c r="I13013" t="s">
        <v>148</v>
      </c>
      <c r="J13013">
        <v>45</v>
      </c>
      <c r="K13013">
        <v>0</v>
      </c>
      <c r="L13013">
        <v>45</v>
      </c>
      <c r="M13013">
        <v>7</v>
      </c>
      <c r="N13013">
        <v>0</v>
      </c>
      <c r="O13013">
        <v>86</v>
      </c>
      <c r="P13013">
        <v>93</v>
      </c>
      <c r="Q13013">
        <v>93</v>
      </c>
      <c r="R13013">
        <v>35</v>
      </c>
      <c r="S13013">
        <v>25900</v>
      </c>
      <c r="T13013">
        <v>35000</v>
      </c>
      <c r="U13013">
        <v>50000</v>
      </c>
    </row>
    <row r="13014" spans="1:21" hidden="1" x14ac:dyDescent="0.45">
      <c r="A13014" t="str">
        <f t="shared" si="214"/>
        <v>YAG10UKL8F+MPsychologyLondon</v>
      </c>
      <c r="B13014" t="s">
        <v>116</v>
      </c>
      <c r="C13014" t="s">
        <v>142</v>
      </c>
      <c r="D13014">
        <v>10</v>
      </c>
      <c r="E13014" t="s">
        <v>44</v>
      </c>
      <c r="F13014" t="s">
        <v>139</v>
      </c>
      <c r="G13014" t="s">
        <v>138</v>
      </c>
      <c r="H13014" t="s">
        <v>65</v>
      </c>
      <c r="I13014" t="s">
        <v>149</v>
      </c>
      <c r="J13014">
        <v>100</v>
      </c>
      <c r="K13014">
        <v>0</v>
      </c>
      <c r="L13014">
        <v>100</v>
      </c>
      <c r="M13014">
        <v>8</v>
      </c>
      <c r="N13014">
        <v>2</v>
      </c>
      <c r="O13014">
        <v>85</v>
      </c>
      <c r="P13014">
        <v>90</v>
      </c>
      <c r="Q13014">
        <v>90</v>
      </c>
      <c r="R13014">
        <v>80</v>
      </c>
      <c r="S13014">
        <v>20500</v>
      </c>
      <c r="T13014">
        <v>32000</v>
      </c>
      <c r="U13014">
        <v>45600</v>
      </c>
    </row>
    <row r="13015" spans="1:21" hidden="1" x14ac:dyDescent="0.45">
      <c r="A13015" t="str">
        <f t="shared" si="214"/>
        <v>YAG10UKL8F+MPsychologyNorth East</v>
      </c>
      <c r="B13015" t="s">
        <v>116</v>
      </c>
      <c r="C13015" t="s">
        <v>142</v>
      </c>
      <c r="D13015">
        <v>10</v>
      </c>
      <c r="E13015" t="s">
        <v>44</v>
      </c>
      <c r="F13015" t="s">
        <v>139</v>
      </c>
      <c r="G13015" t="s">
        <v>138</v>
      </c>
      <c r="H13015" t="s">
        <v>65</v>
      </c>
      <c r="I13015" t="s">
        <v>150</v>
      </c>
      <c r="J13015">
        <v>20</v>
      </c>
      <c r="K13015">
        <v>0</v>
      </c>
      <c r="L13015">
        <v>20</v>
      </c>
      <c r="M13015">
        <v>10</v>
      </c>
      <c r="N13015">
        <v>0</v>
      </c>
      <c r="O13015">
        <v>90</v>
      </c>
      <c r="P13015">
        <v>90</v>
      </c>
      <c r="Q13015">
        <v>90</v>
      </c>
      <c r="R13015">
        <v>20</v>
      </c>
      <c r="S13015">
        <v>28100</v>
      </c>
      <c r="T13015">
        <v>33900</v>
      </c>
      <c r="U13015">
        <v>43100</v>
      </c>
    </row>
    <row r="13016" spans="1:21" hidden="1" x14ac:dyDescent="0.45">
      <c r="A13016" t="str">
        <f t="shared" si="214"/>
        <v>YAG10UKL8F+MPsychologyNorth West</v>
      </c>
      <c r="B13016" t="s">
        <v>116</v>
      </c>
      <c r="C13016" t="s">
        <v>142</v>
      </c>
      <c r="D13016">
        <v>10</v>
      </c>
      <c r="E13016" t="s">
        <v>44</v>
      </c>
      <c r="F13016" t="s">
        <v>139</v>
      </c>
      <c r="G13016" t="s">
        <v>138</v>
      </c>
      <c r="H13016" t="s">
        <v>65</v>
      </c>
      <c r="I13016" t="s">
        <v>151</v>
      </c>
      <c r="J13016">
        <v>75</v>
      </c>
      <c r="K13016">
        <v>0</v>
      </c>
      <c r="L13016">
        <v>75</v>
      </c>
      <c r="M13016">
        <v>16.100000000000001</v>
      </c>
      <c r="N13016">
        <v>4</v>
      </c>
      <c r="O13016">
        <v>71.8</v>
      </c>
      <c r="P13016">
        <v>78.5</v>
      </c>
      <c r="Q13016">
        <v>79.900000000000006</v>
      </c>
      <c r="R13016">
        <v>55</v>
      </c>
      <c r="S13016">
        <v>29000</v>
      </c>
      <c r="T13016">
        <v>37600</v>
      </c>
      <c r="U13016">
        <v>49300</v>
      </c>
    </row>
    <row r="13017" spans="1:21" hidden="1" x14ac:dyDescent="0.45">
      <c r="A13017" t="str">
        <f t="shared" si="214"/>
        <v>YAG10UKL8F+MPsychologyNorthern Ireland</v>
      </c>
      <c r="B13017" t="s">
        <v>116</v>
      </c>
      <c r="C13017" t="s">
        <v>142</v>
      </c>
      <c r="D13017">
        <v>10</v>
      </c>
      <c r="E13017" t="s">
        <v>44</v>
      </c>
      <c r="F13017" t="s">
        <v>139</v>
      </c>
      <c r="G13017" t="s">
        <v>138</v>
      </c>
      <c r="H13017" t="s">
        <v>65</v>
      </c>
      <c r="I13017" t="s">
        <v>152</v>
      </c>
      <c r="J13017" t="s">
        <v>161</v>
      </c>
      <c r="K13017" t="s">
        <v>161</v>
      </c>
      <c r="L13017" t="s">
        <v>161</v>
      </c>
      <c r="M13017" t="s">
        <v>161</v>
      </c>
      <c r="N13017" t="s">
        <v>161</v>
      </c>
      <c r="O13017" t="s">
        <v>161</v>
      </c>
      <c r="P13017" t="s">
        <v>161</v>
      </c>
      <c r="Q13017" t="s">
        <v>161</v>
      </c>
      <c r="R13017" t="s">
        <v>161</v>
      </c>
      <c r="S13017" t="s">
        <v>161</v>
      </c>
      <c r="T13017" t="s">
        <v>161</v>
      </c>
      <c r="U13017" t="s">
        <v>161</v>
      </c>
    </row>
    <row r="13018" spans="1:21" hidden="1" x14ac:dyDescent="0.45">
      <c r="A13018" t="str">
        <f t="shared" si="214"/>
        <v>YAG10UKL8F+MPsychologyScotland</v>
      </c>
      <c r="B13018" t="s">
        <v>116</v>
      </c>
      <c r="C13018" t="s">
        <v>142</v>
      </c>
      <c r="D13018">
        <v>10</v>
      </c>
      <c r="E13018" t="s">
        <v>44</v>
      </c>
      <c r="F13018" t="s">
        <v>139</v>
      </c>
      <c r="G13018" t="s">
        <v>138</v>
      </c>
      <c r="H13018" t="s">
        <v>65</v>
      </c>
      <c r="I13018" t="s">
        <v>153</v>
      </c>
      <c r="J13018">
        <v>15</v>
      </c>
      <c r="K13018">
        <v>0</v>
      </c>
      <c r="L13018">
        <v>15</v>
      </c>
      <c r="M13018">
        <v>7.1</v>
      </c>
      <c r="N13018">
        <v>0</v>
      </c>
      <c r="O13018">
        <v>92.9</v>
      </c>
      <c r="P13018">
        <v>92.9</v>
      </c>
      <c r="Q13018">
        <v>92.9</v>
      </c>
      <c r="R13018">
        <v>15</v>
      </c>
      <c r="S13018">
        <v>26000</v>
      </c>
      <c r="T13018">
        <v>40300</v>
      </c>
      <c r="U13018">
        <v>46200</v>
      </c>
    </row>
    <row r="13019" spans="1:21" hidden="1" x14ac:dyDescent="0.45">
      <c r="A13019" t="str">
        <f t="shared" si="214"/>
        <v>YAG10UKL8F+MPsychologySouth East</v>
      </c>
      <c r="B13019" t="s">
        <v>116</v>
      </c>
      <c r="C13019" t="s">
        <v>142</v>
      </c>
      <c r="D13019">
        <v>10</v>
      </c>
      <c r="E13019" t="s">
        <v>44</v>
      </c>
      <c r="F13019" t="s">
        <v>139</v>
      </c>
      <c r="G13019" t="s">
        <v>138</v>
      </c>
      <c r="H13019" t="s">
        <v>65</v>
      </c>
      <c r="I13019" t="s">
        <v>154</v>
      </c>
      <c r="J13019">
        <v>95</v>
      </c>
      <c r="K13019">
        <v>0</v>
      </c>
      <c r="L13019">
        <v>95</v>
      </c>
      <c r="M13019">
        <v>12</v>
      </c>
      <c r="N13019">
        <v>4.4000000000000004</v>
      </c>
      <c r="O13019">
        <v>78.099999999999994</v>
      </c>
      <c r="P13019">
        <v>83.6</v>
      </c>
      <c r="Q13019">
        <v>83.6</v>
      </c>
      <c r="R13019">
        <v>70</v>
      </c>
      <c r="S13019">
        <v>22600</v>
      </c>
      <c r="T13019">
        <v>34300</v>
      </c>
      <c r="U13019">
        <v>42000</v>
      </c>
    </row>
    <row r="13020" spans="1:21" hidden="1" x14ac:dyDescent="0.45">
      <c r="A13020" t="str">
        <f t="shared" si="214"/>
        <v>YAG10UKL8F+MPsychologySouth West</v>
      </c>
      <c r="B13020" t="s">
        <v>116</v>
      </c>
      <c r="C13020" t="s">
        <v>142</v>
      </c>
      <c r="D13020">
        <v>10</v>
      </c>
      <c r="E13020" t="s">
        <v>44</v>
      </c>
      <c r="F13020" t="s">
        <v>139</v>
      </c>
      <c r="G13020" t="s">
        <v>138</v>
      </c>
      <c r="H13020" t="s">
        <v>65</v>
      </c>
      <c r="I13020" t="s">
        <v>155</v>
      </c>
      <c r="J13020">
        <v>50</v>
      </c>
      <c r="K13020">
        <v>0</v>
      </c>
      <c r="L13020">
        <v>50</v>
      </c>
      <c r="M13020">
        <v>2.1</v>
      </c>
      <c r="N13020">
        <v>0</v>
      </c>
      <c r="O13020">
        <v>97.9</v>
      </c>
      <c r="P13020">
        <v>97.9</v>
      </c>
      <c r="Q13020">
        <v>97.9</v>
      </c>
      <c r="R13020">
        <v>45</v>
      </c>
      <c r="S13020">
        <v>20000</v>
      </c>
      <c r="T13020">
        <v>34300</v>
      </c>
      <c r="U13020">
        <v>43400</v>
      </c>
    </row>
    <row r="13021" spans="1:21" hidden="1" x14ac:dyDescent="0.45">
      <c r="A13021" t="str">
        <f t="shared" si="214"/>
        <v>YAG10UKL8F+MPsychologyWales</v>
      </c>
      <c r="B13021" t="s">
        <v>116</v>
      </c>
      <c r="C13021" t="s">
        <v>142</v>
      </c>
      <c r="D13021">
        <v>10</v>
      </c>
      <c r="E13021" t="s">
        <v>44</v>
      </c>
      <c r="F13021" t="s">
        <v>139</v>
      </c>
      <c r="G13021" t="s">
        <v>138</v>
      </c>
      <c r="H13021" t="s">
        <v>65</v>
      </c>
      <c r="I13021" t="s">
        <v>158</v>
      </c>
      <c r="J13021">
        <v>10</v>
      </c>
      <c r="K13021">
        <v>0</v>
      </c>
      <c r="L13021">
        <v>10</v>
      </c>
      <c r="M13021">
        <v>30</v>
      </c>
      <c r="N13021">
        <v>0</v>
      </c>
      <c r="O13021">
        <v>60</v>
      </c>
      <c r="P13021">
        <v>70</v>
      </c>
      <c r="Q13021">
        <v>70</v>
      </c>
      <c r="R13021" t="s">
        <v>161</v>
      </c>
      <c r="S13021" t="s">
        <v>161</v>
      </c>
      <c r="T13021" t="s">
        <v>161</v>
      </c>
      <c r="U13021" t="s">
        <v>161</v>
      </c>
    </row>
    <row r="13022" spans="1:21" hidden="1" x14ac:dyDescent="0.45">
      <c r="A13022" t="str">
        <f t="shared" si="214"/>
        <v>YAG10UKL8F+MPsychologyWest Midlands</v>
      </c>
      <c r="B13022" t="s">
        <v>116</v>
      </c>
      <c r="C13022" t="s">
        <v>142</v>
      </c>
      <c r="D13022">
        <v>10</v>
      </c>
      <c r="E13022" t="s">
        <v>44</v>
      </c>
      <c r="F13022" t="s">
        <v>139</v>
      </c>
      <c r="G13022" t="s">
        <v>138</v>
      </c>
      <c r="H13022" t="s">
        <v>65</v>
      </c>
      <c r="I13022" t="s">
        <v>159</v>
      </c>
      <c r="J13022">
        <v>60</v>
      </c>
      <c r="K13022">
        <v>0</v>
      </c>
      <c r="L13022">
        <v>60</v>
      </c>
      <c r="M13022">
        <v>10.5</v>
      </c>
      <c r="N13022">
        <v>3.5</v>
      </c>
      <c r="O13022">
        <v>77.2</v>
      </c>
      <c r="P13022">
        <v>86</v>
      </c>
      <c r="Q13022">
        <v>86</v>
      </c>
      <c r="R13022">
        <v>40</v>
      </c>
      <c r="S13022">
        <v>31400</v>
      </c>
      <c r="T13022">
        <v>39200</v>
      </c>
      <c r="U13022">
        <v>50100</v>
      </c>
    </row>
    <row r="13023" spans="1:21" hidden="1" x14ac:dyDescent="0.45">
      <c r="A13023" t="str">
        <f t="shared" si="214"/>
        <v>YAG10UKL8F+MPsychologyYorkshire and The Humber</v>
      </c>
      <c r="B13023" t="s">
        <v>116</v>
      </c>
      <c r="C13023" t="s">
        <v>142</v>
      </c>
      <c r="D13023">
        <v>10</v>
      </c>
      <c r="E13023" t="s">
        <v>44</v>
      </c>
      <c r="F13023" t="s">
        <v>139</v>
      </c>
      <c r="G13023" t="s">
        <v>138</v>
      </c>
      <c r="H13023" t="s">
        <v>65</v>
      </c>
      <c r="I13023" t="s">
        <v>160</v>
      </c>
      <c r="J13023">
        <v>45</v>
      </c>
      <c r="K13023">
        <v>0</v>
      </c>
      <c r="L13023">
        <v>45</v>
      </c>
      <c r="M13023">
        <v>12.2</v>
      </c>
      <c r="N13023">
        <v>0</v>
      </c>
      <c r="O13023">
        <v>82.9</v>
      </c>
      <c r="P13023">
        <v>87.8</v>
      </c>
      <c r="Q13023">
        <v>87.8</v>
      </c>
      <c r="R13023">
        <v>35</v>
      </c>
      <c r="S13023">
        <v>32500</v>
      </c>
      <c r="T13023">
        <v>39800</v>
      </c>
      <c r="U13023">
        <v>45400</v>
      </c>
    </row>
    <row r="13024" spans="1:21" hidden="1" x14ac:dyDescent="0.45">
      <c r="A13024" t="str">
        <f t="shared" si="214"/>
        <v>YAG10UKL8F+MPsychologyNA</v>
      </c>
      <c r="B13024" t="s">
        <v>116</v>
      </c>
      <c r="C13024" t="s">
        <v>142</v>
      </c>
      <c r="D13024">
        <v>10</v>
      </c>
      <c r="E13024" t="s">
        <v>44</v>
      </c>
      <c r="F13024" t="s">
        <v>139</v>
      </c>
      <c r="G13024" t="s">
        <v>138</v>
      </c>
      <c r="H13024" t="s">
        <v>65</v>
      </c>
      <c r="I13024" t="s">
        <v>157</v>
      </c>
      <c r="J13024">
        <v>105</v>
      </c>
      <c r="K13024">
        <v>97</v>
      </c>
      <c r="L13024">
        <v>5</v>
      </c>
      <c r="M13024">
        <v>0</v>
      </c>
      <c r="N13024">
        <v>0</v>
      </c>
      <c r="O13024">
        <v>33.299999999999997</v>
      </c>
      <c r="P13024">
        <v>33.299999999999997</v>
      </c>
      <c r="Q13024">
        <v>100</v>
      </c>
      <c r="R13024" t="s">
        <v>161</v>
      </c>
      <c r="S13024" t="s">
        <v>161</v>
      </c>
      <c r="T13024" t="s">
        <v>161</v>
      </c>
      <c r="U13024" t="s">
        <v>161</v>
      </c>
    </row>
    <row r="13025" spans="1:21" hidden="1" x14ac:dyDescent="0.45">
      <c r="A13025" t="str">
        <f t="shared" si="214"/>
        <v>YAG5UKL7F+MPsychologyAbroad</v>
      </c>
      <c r="B13025" t="s">
        <v>116</v>
      </c>
      <c r="C13025" t="s">
        <v>140</v>
      </c>
      <c r="D13025">
        <v>5</v>
      </c>
      <c r="E13025" t="s">
        <v>44</v>
      </c>
      <c r="F13025" t="s">
        <v>145</v>
      </c>
      <c r="G13025" t="s">
        <v>138</v>
      </c>
      <c r="H13025" t="s">
        <v>65</v>
      </c>
      <c r="I13025" t="s">
        <v>146</v>
      </c>
      <c r="J13025">
        <v>70</v>
      </c>
      <c r="K13025">
        <v>0</v>
      </c>
      <c r="L13025">
        <v>70</v>
      </c>
      <c r="M13025">
        <v>60.6</v>
      </c>
      <c r="N13025">
        <v>8.9</v>
      </c>
      <c r="O13025">
        <v>23.6</v>
      </c>
      <c r="P13025">
        <v>26.6</v>
      </c>
      <c r="Q13025">
        <v>30.5</v>
      </c>
      <c r="R13025" t="s">
        <v>161</v>
      </c>
      <c r="S13025" t="s">
        <v>161</v>
      </c>
      <c r="T13025" t="s">
        <v>161</v>
      </c>
      <c r="U13025" t="s">
        <v>161</v>
      </c>
    </row>
    <row r="13026" spans="1:21" hidden="1" x14ac:dyDescent="0.45">
      <c r="A13026" t="str">
        <f t="shared" si="214"/>
        <v>YAG5UKL7F+MPsychologyEast Midlands</v>
      </c>
      <c r="B13026" t="s">
        <v>116</v>
      </c>
      <c r="C13026" t="s">
        <v>140</v>
      </c>
      <c r="D13026">
        <v>5</v>
      </c>
      <c r="E13026" t="s">
        <v>44</v>
      </c>
      <c r="F13026" t="s">
        <v>145</v>
      </c>
      <c r="G13026" t="s">
        <v>138</v>
      </c>
      <c r="H13026" t="s">
        <v>65</v>
      </c>
      <c r="I13026" t="s">
        <v>147</v>
      </c>
      <c r="J13026">
        <v>225</v>
      </c>
      <c r="K13026">
        <v>0</v>
      </c>
      <c r="L13026">
        <v>225</v>
      </c>
      <c r="M13026">
        <v>6.3</v>
      </c>
      <c r="N13026">
        <v>3.6</v>
      </c>
      <c r="O13026">
        <v>69.2</v>
      </c>
      <c r="P13026">
        <v>87.8</v>
      </c>
      <c r="Q13026">
        <v>90</v>
      </c>
      <c r="R13026">
        <v>145</v>
      </c>
      <c r="S13026">
        <v>16100</v>
      </c>
      <c r="T13026">
        <v>25200</v>
      </c>
      <c r="U13026">
        <v>32500</v>
      </c>
    </row>
    <row r="13027" spans="1:21" hidden="1" x14ac:dyDescent="0.45">
      <c r="A13027" t="str">
        <f t="shared" si="214"/>
        <v>YAG5UKL7F+MPsychologyEast of England</v>
      </c>
      <c r="B13027" t="s">
        <v>116</v>
      </c>
      <c r="C13027" t="s">
        <v>140</v>
      </c>
      <c r="D13027">
        <v>5</v>
      </c>
      <c r="E13027" t="s">
        <v>44</v>
      </c>
      <c r="F13027" t="s">
        <v>145</v>
      </c>
      <c r="G13027" t="s">
        <v>138</v>
      </c>
      <c r="H13027" t="s">
        <v>65</v>
      </c>
      <c r="I13027" t="s">
        <v>148</v>
      </c>
      <c r="J13027">
        <v>300</v>
      </c>
      <c r="K13027">
        <v>0</v>
      </c>
      <c r="L13027">
        <v>300</v>
      </c>
      <c r="M13027">
        <v>8.9</v>
      </c>
      <c r="N13027">
        <v>4</v>
      </c>
      <c r="O13027">
        <v>68.8</v>
      </c>
      <c r="P13027">
        <v>85.4</v>
      </c>
      <c r="Q13027">
        <v>87.1</v>
      </c>
      <c r="R13027">
        <v>195</v>
      </c>
      <c r="S13027">
        <v>20000</v>
      </c>
      <c r="T13027">
        <v>27400</v>
      </c>
      <c r="U13027">
        <v>39400</v>
      </c>
    </row>
    <row r="13028" spans="1:21" hidden="1" x14ac:dyDescent="0.45">
      <c r="A13028" t="str">
        <f t="shared" si="214"/>
        <v>YAG5UKL7F+MPsychologyLondon</v>
      </c>
      <c r="B13028" t="s">
        <v>116</v>
      </c>
      <c r="C13028" t="s">
        <v>140</v>
      </c>
      <c r="D13028">
        <v>5</v>
      </c>
      <c r="E13028" t="s">
        <v>44</v>
      </c>
      <c r="F13028" t="s">
        <v>145</v>
      </c>
      <c r="G13028" t="s">
        <v>138</v>
      </c>
      <c r="H13028" t="s">
        <v>65</v>
      </c>
      <c r="I13028" t="s">
        <v>149</v>
      </c>
      <c r="J13028">
        <v>870</v>
      </c>
      <c r="K13028">
        <v>0</v>
      </c>
      <c r="L13028">
        <v>870</v>
      </c>
      <c r="M13028">
        <v>10.1</v>
      </c>
      <c r="N13028">
        <v>4.0999999999999996</v>
      </c>
      <c r="O13028">
        <v>64.7</v>
      </c>
      <c r="P13028">
        <v>82.7</v>
      </c>
      <c r="Q13028">
        <v>85.8</v>
      </c>
      <c r="R13028">
        <v>530</v>
      </c>
      <c r="S13028">
        <v>22600</v>
      </c>
      <c r="T13028">
        <v>32200</v>
      </c>
      <c r="U13028">
        <v>42700</v>
      </c>
    </row>
    <row r="13029" spans="1:21" hidden="1" x14ac:dyDescent="0.45">
      <c r="A13029" t="str">
        <f t="shared" si="214"/>
        <v>YAG5UKL7F+MPsychologyNorth East</v>
      </c>
      <c r="B13029" t="s">
        <v>116</v>
      </c>
      <c r="C13029" t="s">
        <v>140</v>
      </c>
      <c r="D13029">
        <v>5</v>
      </c>
      <c r="E13029" t="s">
        <v>44</v>
      </c>
      <c r="F13029" t="s">
        <v>145</v>
      </c>
      <c r="G13029" t="s">
        <v>138</v>
      </c>
      <c r="H13029" t="s">
        <v>65</v>
      </c>
      <c r="I13029" t="s">
        <v>150</v>
      </c>
      <c r="J13029">
        <v>165</v>
      </c>
      <c r="K13029">
        <v>0</v>
      </c>
      <c r="L13029">
        <v>165</v>
      </c>
      <c r="M13029">
        <v>3.1</v>
      </c>
      <c r="N13029">
        <v>5.6</v>
      </c>
      <c r="O13029">
        <v>70.400000000000006</v>
      </c>
      <c r="P13029">
        <v>88.8</v>
      </c>
      <c r="Q13029">
        <v>91.3</v>
      </c>
      <c r="R13029">
        <v>110</v>
      </c>
      <c r="S13029">
        <v>20300</v>
      </c>
      <c r="T13029">
        <v>26600</v>
      </c>
      <c r="U13029">
        <v>30600</v>
      </c>
    </row>
    <row r="13030" spans="1:21" hidden="1" x14ac:dyDescent="0.45">
      <c r="A13030" t="str">
        <f t="shared" si="214"/>
        <v>YAG5UKL7F+MPsychologyNorth West</v>
      </c>
      <c r="B13030" t="s">
        <v>116</v>
      </c>
      <c r="C13030" t="s">
        <v>140</v>
      </c>
      <c r="D13030">
        <v>5</v>
      </c>
      <c r="E13030" t="s">
        <v>44</v>
      </c>
      <c r="F13030" t="s">
        <v>145</v>
      </c>
      <c r="G13030" t="s">
        <v>138</v>
      </c>
      <c r="H13030" t="s">
        <v>65</v>
      </c>
      <c r="I13030" t="s">
        <v>151</v>
      </c>
      <c r="J13030">
        <v>350</v>
      </c>
      <c r="K13030">
        <v>0</v>
      </c>
      <c r="L13030">
        <v>350</v>
      </c>
      <c r="M13030">
        <v>7.4</v>
      </c>
      <c r="N13030">
        <v>4.5999999999999996</v>
      </c>
      <c r="O13030">
        <v>65.5</v>
      </c>
      <c r="P13030">
        <v>85.7</v>
      </c>
      <c r="Q13030">
        <v>88</v>
      </c>
      <c r="R13030">
        <v>215</v>
      </c>
      <c r="S13030">
        <v>19200</v>
      </c>
      <c r="T13030">
        <v>26600</v>
      </c>
      <c r="U13030">
        <v>35400</v>
      </c>
    </row>
    <row r="13031" spans="1:21" hidden="1" x14ac:dyDescent="0.45">
      <c r="A13031" t="str">
        <f t="shared" si="214"/>
        <v>YAG5UKL7F+MPsychologyNorthern Ireland</v>
      </c>
      <c r="B13031" t="s">
        <v>116</v>
      </c>
      <c r="C13031" t="s">
        <v>140</v>
      </c>
      <c r="D13031">
        <v>5</v>
      </c>
      <c r="E13031" t="s">
        <v>44</v>
      </c>
      <c r="F13031" t="s">
        <v>145</v>
      </c>
      <c r="G13031" t="s">
        <v>138</v>
      </c>
      <c r="H13031" t="s">
        <v>65</v>
      </c>
      <c r="I13031" t="s">
        <v>152</v>
      </c>
      <c r="J13031">
        <v>30</v>
      </c>
      <c r="K13031">
        <v>0</v>
      </c>
      <c r="L13031">
        <v>30</v>
      </c>
      <c r="M13031">
        <v>24.6</v>
      </c>
      <c r="N13031">
        <v>3.5</v>
      </c>
      <c r="O13031">
        <v>64.900000000000006</v>
      </c>
      <c r="P13031">
        <v>68.400000000000006</v>
      </c>
      <c r="Q13031">
        <v>71.900000000000006</v>
      </c>
      <c r="R13031">
        <v>20</v>
      </c>
      <c r="S13031">
        <v>19700</v>
      </c>
      <c r="T13031">
        <v>27500</v>
      </c>
      <c r="U13031">
        <v>31400</v>
      </c>
    </row>
    <row r="13032" spans="1:21" hidden="1" x14ac:dyDescent="0.45">
      <c r="A13032" t="str">
        <f t="shared" si="214"/>
        <v>YAG5UKL7F+MPsychologyScotland</v>
      </c>
      <c r="B13032" t="s">
        <v>116</v>
      </c>
      <c r="C13032" t="s">
        <v>140</v>
      </c>
      <c r="D13032">
        <v>5</v>
      </c>
      <c r="E13032" t="s">
        <v>44</v>
      </c>
      <c r="F13032" t="s">
        <v>145</v>
      </c>
      <c r="G13032" t="s">
        <v>138</v>
      </c>
      <c r="H13032" t="s">
        <v>65</v>
      </c>
      <c r="I13032" t="s">
        <v>153</v>
      </c>
      <c r="J13032">
        <v>60</v>
      </c>
      <c r="K13032">
        <v>0</v>
      </c>
      <c r="L13032">
        <v>60</v>
      </c>
      <c r="M13032">
        <v>5.2</v>
      </c>
      <c r="N13032">
        <v>8.6999999999999993</v>
      </c>
      <c r="O13032">
        <v>53</v>
      </c>
      <c r="P13032">
        <v>79.099999999999994</v>
      </c>
      <c r="Q13032">
        <v>86.1</v>
      </c>
      <c r="R13032">
        <v>30</v>
      </c>
      <c r="S13032">
        <v>26400</v>
      </c>
      <c r="T13032">
        <v>30700</v>
      </c>
      <c r="U13032">
        <v>35800</v>
      </c>
    </row>
    <row r="13033" spans="1:21" hidden="1" x14ac:dyDescent="0.45">
      <c r="A13033" t="str">
        <f t="shared" si="214"/>
        <v>YAG5UKL7F+MPsychologySouth East</v>
      </c>
      <c r="B13033" t="s">
        <v>116</v>
      </c>
      <c r="C13033" t="s">
        <v>140</v>
      </c>
      <c r="D13033">
        <v>5</v>
      </c>
      <c r="E13033" t="s">
        <v>44</v>
      </c>
      <c r="F13033" t="s">
        <v>145</v>
      </c>
      <c r="G13033" t="s">
        <v>138</v>
      </c>
      <c r="H13033" t="s">
        <v>65</v>
      </c>
      <c r="I13033" t="s">
        <v>154</v>
      </c>
      <c r="J13033">
        <v>570</v>
      </c>
      <c r="K13033">
        <v>0</v>
      </c>
      <c r="L13033">
        <v>570</v>
      </c>
      <c r="M13033">
        <v>8.6999999999999993</v>
      </c>
      <c r="N13033">
        <v>3.6</v>
      </c>
      <c r="O13033">
        <v>68.099999999999994</v>
      </c>
      <c r="P13033">
        <v>86.3</v>
      </c>
      <c r="Q13033">
        <v>87.6</v>
      </c>
      <c r="R13033">
        <v>365</v>
      </c>
      <c r="S13033">
        <v>18200</v>
      </c>
      <c r="T13033">
        <v>27000</v>
      </c>
      <c r="U13033">
        <v>35400</v>
      </c>
    </row>
    <row r="13034" spans="1:21" hidden="1" x14ac:dyDescent="0.45">
      <c r="A13034" t="str">
        <f t="shared" si="214"/>
        <v>YAG5UKL7F+MPsychologySouth West</v>
      </c>
      <c r="B13034" t="s">
        <v>116</v>
      </c>
      <c r="C13034" t="s">
        <v>140</v>
      </c>
      <c r="D13034">
        <v>5</v>
      </c>
      <c r="E13034" t="s">
        <v>44</v>
      </c>
      <c r="F13034" t="s">
        <v>145</v>
      </c>
      <c r="G13034" t="s">
        <v>138</v>
      </c>
      <c r="H13034" t="s">
        <v>65</v>
      </c>
      <c r="I13034" t="s">
        <v>155</v>
      </c>
      <c r="J13034">
        <v>260</v>
      </c>
      <c r="K13034">
        <v>0</v>
      </c>
      <c r="L13034">
        <v>260</v>
      </c>
      <c r="M13034">
        <v>8.9</v>
      </c>
      <c r="N13034">
        <v>4.3</v>
      </c>
      <c r="O13034">
        <v>68.8</v>
      </c>
      <c r="P13034">
        <v>82.5</v>
      </c>
      <c r="Q13034">
        <v>86.8</v>
      </c>
      <c r="R13034">
        <v>170</v>
      </c>
      <c r="S13034">
        <v>16800</v>
      </c>
      <c r="T13034">
        <v>26300</v>
      </c>
      <c r="U13034">
        <v>33200</v>
      </c>
    </row>
    <row r="13035" spans="1:21" hidden="1" x14ac:dyDescent="0.45">
      <c r="A13035" t="str">
        <f t="shared" si="214"/>
        <v>YAG5UKL7F+MPsychologyWales</v>
      </c>
      <c r="B13035" t="s">
        <v>116</v>
      </c>
      <c r="C13035" t="s">
        <v>140</v>
      </c>
      <c r="D13035">
        <v>5</v>
      </c>
      <c r="E13035" t="s">
        <v>44</v>
      </c>
      <c r="F13035" t="s">
        <v>145</v>
      </c>
      <c r="G13035" t="s">
        <v>138</v>
      </c>
      <c r="H13035" t="s">
        <v>65</v>
      </c>
      <c r="I13035" t="s">
        <v>158</v>
      </c>
      <c r="J13035">
        <v>50</v>
      </c>
      <c r="K13035">
        <v>0</v>
      </c>
      <c r="L13035">
        <v>50</v>
      </c>
      <c r="M13035">
        <v>2</v>
      </c>
      <c r="N13035">
        <v>8.1</v>
      </c>
      <c r="O13035">
        <v>66.7</v>
      </c>
      <c r="P13035">
        <v>87.9</v>
      </c>
      <c r="Q13035">
        <v>89.9</v>
      </c>
      <c r="R13035">
        <v>30</v>
      </c>
      <c r="S13035">
        <v>23000</v>
      </c>
      <c r="T13035">
        <v>28800</v>
      </c>
      <c r="U13035">
        <v>35400</v>
      </c>
    </row>
    <row r="13036" spans="1:21" hidden="1" x14ac:dyDescent="0.45">
      <c r="A13036" t="str">
        <f t="shared" si="214"/>
        <v>YAG5UKL7F+MPsychologyWest Midlands</v>
      </c>
      <c r="B13036" t="s">
        <v>116</v>
      </c>
      <c r="C13036" t="s">
        <v>140</v>
      </c>
      <c r="D13036">
        <v>5</v>
      </c>
      <c r="E13036" t="s">
        <v>44</v>
      </c>
      <c r="F13036" t="s">
        <v>145</v>
      </c>
      <c r="G13036" t="s">
        <v>138</v>
      </c>
      <c r="H13036" t="s">
        <v>65</v>
      </c>
      <c r="I13036" t="s">
        <v>159</v>
      </c>
      <c r="J13036">
        <v>250</v>
      </c>
      <c r="K13036">
        <v>0</v>
      </c>
      <c r="L13036">
        <v>250</v>
      </c>
      <c r="M13036">
        <v>4.9000000000000004</v>
      </c>
      <c r="N13036">
        <v>4.0999999999999996</v>
      </c>
      <c r="O13036">
        <v>69.8</v>
      </c>
      <c r="P13036">
        <v>86.2</v>
      </c>
      <c r="Q13036">
        <v>91.1</v>
      </c>
      <c r="R13036">
        <v>160</v>
      </c>
      <c r="S13036">
        <v>20100</v>
      </c>
      <c r="T13036">
        <v>28800</v>
      </c>
      <c r="U13036">
        <v>36100</v>
      </c>
    </row>
    <row r="13037" spans="1:21" hidden="1" x14ac:dyDescent="0.45">
      <c r="A13037" t="str">
        <f t="shared" si="214"/>
        <v>YAG5UKL7F+MPsychologyYorkshire and The Humber</v>
      </c>
      <c r="B13037" t="s">
        <v>116</v>
      </c>
      <c r="C13037" t="s">
        <v>140</v>
      </c>
      <c r="D13037">
        <v>5</v>
      </c>
      <c r="E13037" t="s">
        <v>44</v>
      </c>
      <c r="F13037" t="s">
        <v>145</v>
      </c>
      <c r="G13037" t="s">
        <v>138</v>
      </c>
      <c r="H13037" t="s">
        <v>65</v>
      </c>
      <c r="I13037" t="s">
        <v>160</v>
      </c>
      <c r="J13037">
        <v>270</v>
      </c>
      <c r="K13037">
        <v>0</v>
      </c>
      <c r="L13037">
        <v>270</v>
      </c>
      <c r="M13037">
        <v>7.7</v>
      </c>
      <c r="N13037">
        <v>3.8</v>
      </c>
      <c r="O13037">
        <v>69.8</v>
      </c>
      <c r="P13037">
        <v>87.4</v>
      </c>
      <c r="Q13037">
        <v>88.5</v>
      </c>
      <c r="R13037">
        <v>185</v>
      </c>
      <c r="S13037">
        <v>17900</v>
      </c>
      <c r="T13037">
        <v>25600</v>
      </c>
      <c r="U13037">
        <v>32500</v>
      </c>
    </row>
    <row r="13038" spans="1:21" hidden="1" x14ac:dyDescent="0.45">
      <c r="A13038" t="str">
        <f t="shared" si="214"/>
        <v>YAG5UKL7F+MPsychologyNA</v>
      </c>
      <c r="B13038" t="s">
        <v>116</v>
      </c>
      <c r="C13038" t="s">
        <v>140</v>
      </c>
      <c r="D13038">
        <v>5</v>
      </c>
      <c r="E13038" t="s">
        <v>44</v>
      </c>
      <c r="F13038" t="s">
        <v>145</v>
      </c>
      <c r="G13038" t="s">
        <v>138</v>
      </c>
      <c r="H13038" t="s">
        <v>65</v>
      </c>
      <c r="I13038" t="s">
        <v>157</v>
      </c>
      <c r="J13038">
        <v>210</v>
      </c>
      <c r="K13038">
        <v>95.8</v>
      </c>
      <c r="L13038">
        <v>10</v>
      </c>
      <c r="M13038">
        <v>0</v>
      </c>
      <c r="N13038">
        <v>0</v>
      </c>
      <c r="O13038">
        <v>0</v>
      </c>
      <c r="P13038">
        <v>0</v>
      </c>
      <c r="Q13038">
        <v>100</v>
      </c>
      <c r="R13038" t="s">
        <v>157</v>
      </c>
      <c r="S13038" t="s">
        <v>157</v>
      </c>
      <c r="T13038" t="s">
        <v>157</v>
      </c>
      <c r="U13038" t="s">
        <v>157</v>
      </c>
    </row>
    <row r="13039" spans="1:21" hidden="1" x14ac:dyDescent="0.45">
      <c r="A13039" t="str">
        <f t="shared" si="214"/>
        <v>YAG5UKL8F+MPsychologyAbroad</v>
      </c>
      <c r="B13039" t="s">
        <v>116</v>
      </c>
      <c r="C13039" t="s">
        <v>140</v>
      </c>
      <c r="D13039">
        <v>5</v>
      </c>
      <c r="E13039" t="s">
        <v>44</v>
      </c>
      <c r="F13039" t="s">
        <v>139</v>
      </c>
      <c r="G13039" t="s">
        <v>138</v>
      </c>
      <c r="H13039" t="s">
        <v>65</v>
      </c>
      <c r="I13039" t="s">
        <v>146</v>
      </c>
      <c r="J13039">
        <v>25</v>
      </c>
      <c r="K13039">
        <v>0</v>
      </c>
      <c r="L13039">
        <v>25</v>
      </c>
      <c r="M13039">
        <v>70.7</v>
      </c>
      <c r="N13039">
        <v>4.2</v>
      </c>
      <c r="O13039">
        <v>25.1</v>
      </c>
      <c r="P13039">
        <v>25.1</v>
      </c>
      <c r="Q13039">
        <v>25.1</v>
      </c>
      <c r="R13039" t="s">
        <v>161</v>
      </c>
      <c r="S13039" t="s">
        <v>161</v>
      </c>
      <c r="T13039" t="s">
        <v>161</v>
      </c>
      <c r="U13039" t="s">
        <v>161</v>
      </c>
    </row>
    <row r="13040" spans="1:21" hidden="1" x14ac:dyDescent="0.45">
      <c r="A13040" t="str">
        <f t="shared" si="214"/>
        <v>YAG5UKL8F+MPsychologyEast Midlands</v>
      </c>
      <c r="B13040" t="s">
        <v>116</v>
      </c>
      <c r="C13040" t="s">
        <v>140</v>
      </c>
      <c r="D13040">
        <v>5</v>
      </c>
      <c r="E13040" t="s">
        <v>44</v>
      </c>
      <c r="F13040" t="s">
        <v>139</v>
      </c>
      <c r="G13040" t="s">
        <v>138</v>
      </c>
      <c r="H13040" t="s">
        <v>65</v>
      </c>
      <c r="I13040" t="s">
        <v>147</v>
      </c>
      <c r="J13040">
        <v>70</v>
      </c>
      <c r="K13040">
        <v>0</v>
      </c>
      <c r="L13040">
        <v>70</v>
      </c>
      <c r="M13040">
        <v>4.4000000000000004</v>
      </c>
      <c r="N13040">
        <v>0</v>
      </c>
      <c r="O13040">
        <v>79.400000000000006</v>
      </c>
      <c r="P13040">
        <v>94.1</v>
      </c>
      <c r="Q13040">
        <v>95.6</v>
      </c>
      <c r="R13040">
        <v>55</v>
      </c>
      <c r="S13040">
        <v>25100</v>
      </c>
      <c r="T13040">
        <v>36500</v>
      </c>
      <c r="U13040">
        <v>42400</v>
      </c>
    </row>
    <row r="13041" spans="1:21" hidden="1" x14ac:dyDescent="0.45">
      <c r="A13041" t="str">
        <f t="shared" si="214"/>
        <v>YAG5UKL8F+MPsychologyEast of England</v>
      </c>
      <c r="B13041" t="s">
        <v>116</v>
      </c>
      <c r="C13041" t="s">
        <v>140</v>
      </c>
      <c r="D13041">
        <v>5</v>
      </c>
      <c r="E13041" t="s">
        <v>44</v>
      </c>
      <c r="F13041" t="s">
        <v>139</v>
      </c>
      <c r="G13041" t="s">
        <v>138</v>
      </c>
      <c r="H13041" t="s">
        <v>65</v>
      </c>
      <c r="I13041" t="s">
        <v>148</v>
      </c>
      <c r="J13041">
        <v>85</v>
      </c>
      <c r="K13041">
        <v>0</v>
      </c>
      <c r="L13041">
        <v>85</v>
      </c>
      <c r="M13041">
        <v>7.4</v>
      </c>
      <c r="N13041">
        <v>3.7</v>
      </c>
      <c r="O13041">
        <v>80.3</v>
      </c>
      <c r="P13041">
        <v>88.9</v>
      </c>
      <c r="Q13041">
        <v>88.9</v>
      </c>
      <c r="R13041">
        <v>65</v>
      </c>
      <c r="S13041">
        <v>27000</v>
      </c>
      <c r="T13041">
        <v>35800</v>
      </c>
      <c r="U13041">
        <v>42300</v>
      </c>
    </row>
    <row r="13042" spans="1:21" hidden="1" x14ac:dyDescent="0.45">
      <c r="A13042" t="str">
        <f t="shared" si="214"/>
        <v>YAG5UKL8F+MPsychologyLondon</v>
      </c>
      <c r="B13042" t="s">
        <v>116</v>
      </c>
      <c r="C13042" t="s">
        <v>140</v>
      </c>
      <c r="D13042">
        <v>5</v>
      </c>
      <c r="E13042" t="s">
        <v>44</v>
      </c>
      <c r="F13042" t="s">
        <v>139</v>
      </c>
      <c r="G13042" t="s">
        <v>138</v>
      </c>
      <c r="H13042" t="s">
        <v>65</v>
      </c>
      <c r="I13042" t="s">
        <v>149</v>
      </c>
      <c r="J13042">
        <v>175</v>
      </c>
      <c r="K13042">
        <v>0</v>
      </c>
      <c r="L13042">
        <v>175</v>
      </c>
      <c r="M13042">
        <v>8.1999999999999993</v>
      </c>
      <c r="N13042">
        <v>1.2</v>
      </c>
      <c r="O13042">
        <v>80.3</v>
      </c>
      <c r="P13042">
        <v>89.5</v>
      </c>
      <c r="Q13042">
        <v>90.6</v>
      </c>
      <c r="R13042">
        <v>130</v>
      </c>
      <c r="S13042">
        <v>23700</v>
      </c>
      <c r="T13042">
        <v>36500</v>
      </c>
      <c r="U13042">
        <v>43800</v>
      </c>
    </row>
    <row r="13043" spans="1:21" hidden="1" x14ac:dyDescent="0.45">
      <c r="A13043" t="str">
        <f t="shared" si="214"/>
        <v>YAG5UKL8F+MPsychologyNorth East</v>
      </c>
      <c r="B13043" t="s">
        <v>116</v>
      </c>
      <c r="C13043" t="s">
        <v>140</v>
      </c>
      <c r="D13043">
        <v>5</v>
      </c>
      <c r="E13043" t="s">
        <v>44</v>
      </c>
      <c r="F13043" t="s">
        <v>139</v>
      </c>
      <c r="G13043" t="s">
        <v>138</v>
      </c>
      <c r="H13043" t="s">
        <v>65</v>
      </c>
      <c r="I13043" t="s">
        <v>150</v>
      </c>
      <c r="J13043">
        <v>40</v>
      </c>
      <c r="K13043">
        <v>0</v>
      </c>
      <c r="L13043">
        <v>40</v>
      </c>
      <c r="M13043">
        <v>2.7</v>
      </c>
      <c r="N13043">
        <v>0</v>
      </c>
      <c r="O13043">
        <v>81.099999999999994</v>
      </c>
      <c r="P13043">
        <v>97.3</v>
      </c>
      <c r="Q13043">
        <v>97.3</v>
      </c>
      <c r="R13043">
        <v>30</v>
      </c>
      <c r="S13043">
        <v>20800</v>
      </c>
      <c r="T13043">
        <v>25600</v>
      </c>
      <c r="U13043">
        <v>39800</v>
      </c>
    </row>
    <row r="13044" spans="1:21" hidden="1" x14ac:dyDescent="0.45">
      <c r="A13044" t="str">
        <f t="shared" si="214"/>
        <v>YAG5UKL8F+MPsychologyNorth West</v>
      </c>
      <c r="B13044" t="s">
        <v>116</v>
      </c>
      <c r="C13044" t="s">
        <v>140</v>
      </c>
      <c r="D13044">
        <v>5</v>
      </c>
      <c r="E13044" t="s">
        <v>44</v>
      </c>
      <c r="F13044" t="s">
        <v>139</v>
      </c>
      <c r="G13044" t="s">
        <v>138</v>
      </c>
      <c r="H13044" t="s">
        <v>65</v>
      </c>
      <c r="I13044" t="s">
        <v>151</v>
      </c>
      <c r="J13044">
        <v>105</v>
      </c>
      <c r="K13044">
        <v>0</v>
      </c>
      <c r="L13044">
        <v>105</v>
      </c>
      <c r="M13044">
        <v>4.9000000000000004</v>
      </c>
      <c r="N13044">
        <v>4.9000000000000004</v>
      </c>
      <c r="O13044">
        <v>80.599999999999994</v>
      </c>
      <c r="P13044">
        <v>90.3</v>
      </c>
      <c r="Q13044">
        <v>90.3</v>
      </c>
      <c r="R13044">
        <v>85</v>
      </c>
      <c r="S13044">
        <v>23400</v>
      </c>
      <c r="T13044">
        <v>35400</v>
      </c>
      <c r="U13044">
        <v>42000</v>
      </c>
    </row>
    <row r="13045" spans="1:21" hidden="1" x14ac:dyDescent="0.45">
      <c r="A13045" t="str">
        <f t="shared" si="214"/>
        <v>YAG5UKL8F+MPsychologyNorthern Ireland</v>
      </c>
      <c r="B13045" t="s">
        <v>116</v>
      </c>
      <c r="C13045" t="s">
        <v>140</v>
      </c>
      <c r="D13045">
        <v>5</v>
      </c>
      <c r="E13045" t="s">
        <v>44</v>
      </c>
      <c r="F13045" t="s">
        <v>139</v>
      </c>
      <c r="G13045" t="s">
        <v>138</v>
      </c>
      <c r="H13045" t="s">
        <v>65</v>
      </c>
      <c r="I13045" t="s">
        <v>152</v>
      </c>
      <c r="J13045" t="s">
        <v>161</v>
      </c>
      <c r="K13045" t="s">
        <v>161</v>
      </c>
      <c r="L13045" t="s">
        <v>161</v>
      </c>
      <c r="M13045" t="s">
        <v>161</v>
      </c>
      <c r="N13045" t="s">
        <v>161</v>
      </c>
      <c r="O13045" t="s">
        <v>161</v>
      </c>
      <c r="P13045" t="s">
        <v>161</v>
      </c>
      <c r="Q13045" t="s">
        <v>161</v>
      </c>
      <c r="R13045" t="s">
        <v>161</v>
      </c>
      <c r="S13045" t="s">
        <v>161</v>
      </c>
      <c r="T13045" t="s">
        <v>161</v>
      </c>
      <c r="U13045" t="s">
        <v>161</v>
      </c>
    </row>
    <row r="13046" spans="1:21" hidden="1" x14ac:dyDescent="0.45">
      <c r="A13046" t="str">
        <f t="shared" si="214"/>
        <v>YAG5UKL8F+MPsychologyScotland</v>
      </c>
      <c r="B13046" t="s">
        <v>116</v>
      </c>
      <c r="C13046" t="s">
        <v>140</v>
      </c>
      <c r="D13046">
        <v>5</v>
      </c>
      <c r="E13046" t="s">
        <v>44</v>
      </c>
      <c r="F13046" t="s">
        <v>139</v>
      </c>
      <c r="G13046" t="s">
        <v>138</v>
      </c>
      <c r="H13046" t="s">
        <v>65</v>
      </c>
      <c r="I13046" t="s">
        <v>153</v>
      </c>
      <c r="J13046">
        <v>15</v>
      </c>
      <c r="K13046">
        <v>0</v>
      </c>
      <c r="L13046">
        <v>15</v>
      </c>
      <c r="M13046">
        <v>27.3</v>
      </c>
      <c r="N13046">
        <v>9.1</v>
      </c>
      <c r="O13046">
        <v>45.5</v>
      </c>
      <c r="P13046">
        <v>54.5</v>
      </c>
      <c r="Q13046">
        <v>63.6</v>
      </c>
      <c r="R13046" t="s">
        <v>161</v>
      </c>
      <c r="S13046" t="s">
        <v>161</v>
      </c>
      <c r="T13046" t="s">
        <v>161</v>
      </c>
      <c r="U13046" t="s">
        <v>161</v>
      </c>
    </row>
    <row r="13047" spans="1:21" hidden="1" x14ac:dyDescent="0.45">
      <c r="A13047" t="str">
        <f t="shared" si="214"/>
        <v>YAG5UKL8F+MPsychologySouth East</v>
      </c>
      <c r="B13047" t="s">
        <v>116</v>
      </c>
      <c r="C13047" t="s">
        <v>140</v>
      </c>
      <c r="D13047">
        <v>5</v>
      </c>
      <c r="E13047" t="s">
        <v>44</v>
      </c>
      <c r="F13047" t="s">
        <v>139</v>
      </c>
      <c r="G13047" t="s">
        <v>138</v>
      </c>
      <c r="H13047" t="s">
        <v>65</v>
      </c>
      <c r="I13047" t="s">
        <v>154</v>
      </c>
      <c r="J13047">
        <v>160</v>
      </c>
      <c r="K13047">
        <v>0</v>
      </c>
      <c r="L13047">
        <v>160</v>
      </c>
      <c r="M13047">
        <v>4.5</v>
      </c>
      <c r="N13047">
        <v>3.8</v>
      </c>
      <c r="O13047">
        <v>85.6</v>
      </c>
      <c r="P13047">
        <v>91.7</v>
      </c>
      <c r="Q13047">
        <v>91.7</v>
      </c>
      <c r="R13047">
        <v>130</v>
      </c>
      <c r="S13047">
        <v>19300</v>
      </c>
      <c r="T13047">
        <v>30100</v>
      </c>
      <c r="U13047">
        <v>39400</v>
      </c>
    </row>
    <row r="13048" spans="1:21" hidden="1" x14ac:dyDescent="0.45">
      <c r="A13048" t="str">
        <f t="shared" si="214"/>
        <v>YAG5UKL8F+MPsychologySouth West</v>
      </c>
      <c r="B13048" t="s">
        <v>116</v>
      </c>
      <c r="C13048" t="s">
        <v>140</v>
      </c>
      <c r="D13048">
        <v>5</v>
      </c>
      <c r="E13048" t="s">
        <v>44</v>
      </c>
      <c r="F13048" t="s">
        <v>139</v>
      </c>
      <c r="G13048" t="s">
        <v>138</v>
      </c>
      <c r="H13048" t="s">
        <v>65</v>
      </c>
      <c r="I13048" t="s">
        <v>155</v>
      </c>
      <c r="J13048">
        <v>90</v>
      </c>
      <c r="K13048">
        <v>0</v>
      </c>
      <c r="L13048">
        <v>90</v>
      </c>
      <c r="M13048">
        <v>1.1000000000000001</v>
      </c>
      <c r="N13048">
        <v>3.4</v>
      </c>
      <c r="O13048">
        <v>79.8</v>
      </c>
      <c r="P13048">
        <v>95.5</v>
      </c>
      <c r="Q13048">
        <v>95.5</v>
      </c>
      <c r="R13048">
        <v>70</v>
      </c>
      <c r="S13048">
        <v>21100</v>
      </c>
      <c r="T13048">
        <v>31000</v>
      </c>
      <c r="U13048">
        <v>40200</v>
      </c>
    </row>
    <row r="13049" spans="1:21" hidden="1" x14ac:dyDescent="0.45">
      <c r="A13049" t="str">
        <f t="shared" si="214"/>
        <v>YAG5UKL8F+MPsychologyWales</v>
      </c>
      <c r="B13049" t="s">
        <v>116</v>
      </c>
      <c r="C13049" t="s">
        <v>140</v>
      </c>
      <c r="D13049">
        <v>5</v>
      </c>
      <c r="E13049" t="s">
        <v>44</v>
      </c>
      <c r="F13049" t="s">
        <v>139</v>
      </c>
      <c r="G13049" t="s">
        <v>138</v>
      </c>
      <c r="H13049" t="s">
        <v>65</v>
      </c>
      <c r="I13049" t="s">
        <v>158</v>
      </c>
      <c r="J13049">
        <v>15</v>
      </c>
      <c r="K13049">
        <v>0</v>
      </c>
      <c r="L13049">
        <v>15</v>
      </c>
      <c r="M13049">
        <v>7.9</v>
      </c>
      <c r="N13049">
        <v>0</v>
      </c>
      <c r="O13049">
        <v>63.1</v>
      </c>
      <c r="P13049">
        <v>92.1</v>
      </c>
      <c r="Q13049">
        <v>92.1</v>
      </c>
      <c r="R13049" t="s">
        <v>161</v>
      </c>
      <c r="S13049" t="s">
        <v>161</v>
      </c>
      <c r="T13049" t="s">
        <v>161</v>
      </c>
      <c r="U13049" t="s">
        <v>161</v>
      </c>
    </row>
    <row r="13050" spans="1:21" hidden="1" x14ac:dyDescent="0.45">
      <c r="A13050" t="str">
        <f t="shared" si="214"/>
        <v>YAG5UKL8F+MPsychologyWest Midlands</v>
      </c>
      <c r="B13050" t="s">
        <v>116</v>
      </c>
      <c r="C13050" t="s">
        <v>140</v>
      </c>
      <c r="D13050">
        <v>5</v>
      </c>
      <c r="E13050" t="s">
        <v>44</v>
      </c>
      <c r="F13050" t="s">
        <v>139</v>
      </c>
      <c r="G13050" t="s">
        <v>138</v>
      </c>
      <c r="H13050" t="s">
        <v>65</v>
      </c>
      <c r="I13050" t="s">
        <v>159</v>
      </c>
      <c r="J13050">
        <v>90</v>
      </c>
      <c r="K13050">
        <v>0</v>
      </c>
      <c r="L13050">
        <v>90</v>
      </c>
      <c r="M13050">
        <v>7.8</v>
      </c>
      <c r="N13050">
        <v>2.2000000000000002</v>
      </c>
      <c r="O13050">
        <v>82.1</v>
      </c>
      <c r="P13050">
        <v>89.9</v>
      </c>
      <c r="Q13050">
        <v>89.9</v>
      </c>
      <c r="R13050">
        <v>75</v>
      </c>
      <c r="S13050">
        <v>24100</v>
      </c>
      <c r="T13050">
        <v>34100</v>
      </c>
      <c r="U13050">
        <v>40200</v>
      </c>
    </row>
    <row r="13051" spans="1:21" hidden="1" x14ac:dyDescent="0.45">
      <c r="A13051" t="str">
        <f t="shared" si="214"/>
        <v>YAG5UKL8F+MPsychologyYorkshire and The Humber</v>
      </c>
      <c r="B13051" t="s">
        <v>116</v>
      </c>
      <c r="C13051" t="s">
        <v>140</v>
      </c>
      <c r="D13051">
        <v>5</v>
      </c>
      <c r="E13051" t="s">
        <v>44</v>
      </c>
      <c r="F13051" t="s">
        <v>139</v>
      </c>
      <c r="G13051" t="s">
        <v>138</v>
      </c>
      <c r="H13051" t="s">
        <v>65</v>
      </c>
      <c r="I13051" t="s">
        <v>160</v>
      </c>
      <c r="J13051">
        <v>70</v>
      </c>
      <c r="K13051">
        <v>0</v>
      </c>
      <c r="L13051">
        <v>70</v>
      </c>
      <c r="M13051">
        <v>7.4</v>
      </c>
      <c r="N13051">
        <v>4.4000000000000004</v>
      </c>
      <c r="O13051">
        <v>80.900000000000006</v>
      </c>
      <c r="P13051">
        <v>88.2</v>
      </c>
      <c r="Q13051">
        <v>88.2</v>
      </c>
      <c r="R13051">
        <v>55</v>
      </c>
      <c r="S13051">
        <v>22000</v>
      </c>
      <c r="T13051">
        <v>33900</v>
      </c>
      <c r="U13051">
        <v>41600</v>
      </c>
    </row>
    <row r="13052" spans="1:21" hidden="1" x14ac:dyDescent="0.45">
      <c r="A13052" t="str">
        <f t="shared" si="214"/>
        <v>YAG5UKL8F+MPsychologyNA</v>
      </c>
      <c r="B13052" t="s">
        <v>116</v>
      </c>
      <c r="C13052" t="s">
        <v>140</v>
      </c>
      <c r="D13052">
        <v>5</v>
      </c>
      <c r="E13052" t="s">
        <v>44</v>
      </c>
      <c r="F13052" t="s">
        <v>139</v>
      </c>
      <c r="G13052" t="s">
        <v>138</v>
      </c>
      <c r="H13052" t="s">
        <v>65</v>
      </c>
      <c r="I13052" t="s">
        <v>157</v>
      </c>
      <c r="J13052">
        <v>80</v>
      </c>
      <c r="K13052">
        <v>97.4</v>
      </c>
      <c r="L13052" t="s">
        <v>161</v>
      </c>
      <c r="M13052" t="s">
        <v>161</v>
      </c>
      <c r="N13052" t="s">
        <v>161</v>
      </c>
      <c r="O13052" t="s">
        <v>161</v>
      </c>
      <c r="P13052" t="s">
        <v>161</v>
      </c>
      <c r="Q13052" t="s">
        <v>161</v>
      </c>
      <c r="R13052" t="s">
        <v>157</v>
      </c>
      <c r="S13052" t="s">
        <v>157</v>
      </c>
      <c r="T13052" t="s">
        <v>157</v>
      </c>
      <c r="U13052" t="s">
        <v>157</v>
      </c>
    </row>
    <row r="13053" spans="1:21" hidden="1" x14ac:dyDescent="0.45">
      <c r="A13053" t="str">
        <f t="shared" si="214"/>
        <v>YAG3UKL7F+MPsychologyAbroad</v>
      </c>
      <c r="B13053" t="s">
        <v>116</v>
      </c>
      <c r="C13053" t="s">
        <v>141</v>
      </c>
      <c r="D13053">
        <v>3</v>
      </c>
      <c r="E13053" t="s">
        <v>44</v>
      </c>
      <c r="F13053" t="s">
        <v>145</v>
      </c>
      <c r="G13053" t="s">
        <v>138</v>
      </c>
      <c r="H13053" t="s">
        <v>65</v>
      </c>
      <c r="I13053" t="s">
        <v>146</v>
      </c>
      <c r="J13053">
        <v>70</v>
      </c>
      <c r="K13053">
        <v>0</v>
      </c>
      <c r="L13053">
        <v>70</v>
      </c>
      <c r="M13053">
        <v>71.8</v>
      </c>
      <c r="N13053">
        <v>10.7</v>
      </c>
      <c r="O13053">
        <v>14.5</v>
      </c>
      <c r="P13053">
        <v>14.5</v>
      </c>
      <c r="Q13053">
        <v>17.5</v>
      </c>
      <c r="R13053" t="s">
        <v>161</v>
      </c>
      <c r="S13053" t="s">
        <v>161</v>
      </c>
      <c r="T13053" t="s">
        <v>161</v>
      </c>
      <c r="U13053" t="s">
        <v>161</v>
      </c>
    </row>
    <row r="13054" spans="1:21" hidden="1" x14ac:dyDescent="0.45">
      <c r="A13054" t="str">
        <f t="shared" si="214"/>
        <v>YAG3UKL7F+MPsychologyEast Midlands</v>
      </c>
      <c r="B13054" t="s">
        <v>116</v>
      </c>
      <c r="C13054" t="s">
        <v>141</v>
      </c>
      <c r="D13054">
        <v>3</v>
      </c>
      <c r="E13054" t="s">
        <v>44</v>
      </c>
      <c r="F13054" t="s">
        <v>145</v>
      </c>
      <c r="G13054" t="s">
        <v>138</v>
      </c>
      <c r="H13054" t="s">
        <v>65</v>
      </c>
      <c r="I13054" t="s">
        <v>147</v>
      </c>
      <c r="J13054">
        <v>280</v>
      </c>
      <c r="K13054">
        <v>0</v>
      </c>
      <c r="L13054">
        <v>280</v>
      </c>
      <c r="M13054">
        <v>4.7</v>
      </c>
      <c r="N13054">
        <v>1.6</v>
      </c>
      <c r="O13054">
        <v>60.3</v>
      </c>
      <c r="P13054">
        <v>88</v>
      </c>
      <c r="Q13054">
        <v>93.6</v>
      </c>
      <c r="R13054">
        <v>160</v>
      </c>
      <c r="S13054">
        <v>16800</v>
      </c>
      <c r="T13054">
        <v>23400</v>
      </c>
      <c r="U13054">
        <v>29600</v>
      </c>
    </row>
    <row r="13055" spans="1:21" hidden="1" x14ac:dyDescent="0.45">
      <c r="A13055" t="str">
        <f t="shared" si="214"/>
        <v>YAG3UKL7F+MPsychologyEast of England</v>
      </c>
      <c r="B13055" t="s">
        <v>116</v>
      </c>
      <c r="C13055" t="s">
        <v>141</v>
      </c>
      <c r="D13055">
        <v>3</v>
      </c>
      <c r="E13055" t="s">
        <v>44</v>
      </c>
      <c r="F13055" t="s">
        <v>145</v>
      </c>
      <c r="G13055" t="s">
        <v>138</v>
      </c>
      <c r="H13055" t="s">
        <v>65</v>
      </c>
      <c r="I13055" t="s">
        <v>148</v>
      </c>
      <c r="J13055">
        <v>345</v>
      </c>
      <c r="K13055">
        <v>0</v>
      </c>
      <c r="L13055">
        <v>345</v>
      </c>
      <c r="M13055">
        <v>6.6</v>
      </c>
      <c r="N13055">
        <v>4</v>
      </c>
      <c r="O13055">
        <v>65.099999999999994</v>
      </c>
      <c r="P13055">
        <v>84.2</v>
      </c>
      <c r="Q13055">
        <v>89.4</v>
      </c>
      <c r="R13055">
        <v>220</v>
      </c>
      <c r="S13055">
        <v>17200</v>
      </c>
      <c r="T13055">
        <v>25600</v>
      </c>
      <c r="U13055">
        <v>33900</v>
      </c>
    </row>
    <row r="13056" spans="1:21" hidden="1" x14ac:dyDescent="0.45">
      <c r="A13056" t="str">
        <f t="shared" si="214"/>
        <v>YAG3UKL7F+MPsychologyLondon</v>
      </c>
      <c r="B13056" t="s">
        <v>116</v>
      </c>
      <c r="C13056" t="s">
        <v>141</v>
      </c>
      <c r="D13056">
        <v>3</v>
      </c>
      <c r="E13056" t="s">
        <v>44</v>
      </c>
      <c r="F13056" t="s">
        <v>145</v>
      </c>
      <c r="G13056" t="s">
        <v>138</v>
      </c>
      <c r="H13056" t="s">
        <v>65</v>
      </c>
      <c r="I13056" t="s">
        <v>149</v>
      </c>
      <c r="J13056">
        <v>1015</v>
      </c>
      <c r="K13056">
        <v>0</v>
      </c>
      <c r="L13056">
        <v>1015</v>
      </c>
      <c r="M13056">
        <v>8.1</v>
      </c>
      <c r="N13056">
        <v>5</v>
      </c>
      <c r="O13056">
        <v>59.9</v>
      </c>
      <c r="P13056">
        <v>83.4</v>
      </c>
      <c r="Q13056">
        <v>86.9</v>
      </c>
      <c r="R13056">
        <v>570</v>
      </c>
      <c r="S13056">
        <v>20400</v>
      </c>
      <c r="T13056">
        <v>29200</v>
      </c>
      <c r="U13056">
        <v>41200</v>
      </c>
    </row>
    <row r="13057" spans="1:21" hidden="1" x14ac:dyDescent="0.45">
      <c r="A13057" t="str">
        <f t="shared" si="214"/>
        <v>YAG3UKL7F+MPsychologyNorth East</v>
      </c>
      <c r="B13057" t="s">
        <v>116</v>
      </c>
      <c r="C13057" t="s">
        <v>141</v>
      </c>
      <c r="D13057">
        <v>3</v>
      </c>
      <c r="E13057" t="s">
        <v>44</v>
      </c>
      <c r="F13057" t="s">
        <v>145</v>
      </c>
      <c r="G13057" t="s">
        <v>138</v>
      </c>
      <c r="H13057" t="s">
        <v>65</v>
      </c>
      <c r="I13057" t="s">
        <v>150</v>
      </c>
      <c r="J13057">
        <v>155</v>
      </c>
      <c r="K13057">
        <v>0</v>
      </c>
      <c r="L13057">
        <v>155</v>
      </c>
      <c r="M13057">
        <v>3.3</v>
      </c>
      <c r="N13057">
        <v>2</v>
      </c>
      <c r="O13057">
        <v>59.5</v>
      </c>
      <c r="P13057">
        <v>88.9</v>
      </c>
      <c r="Q13057">
        <v>94.8</v>
      </c>
      <c r="R13057">
        <v>90</v>
      </c>
      <c r="S13057">
        <v>18200</v>
      </c>
      <c r="T13057">
        <v>23400</v>
      </c>
      <c r="U13057">
        <v>31400</v>
      </c>
    </row>
    <row r="13058" spans="1:21" hidden="1" x14ac:dyDescent="0.45">
      <c r="A13058" t="str">
        <f t="shared" si="214"/>
        <v>YAG3UKL7F+MPsychologyNorth West</v>
      </c>
      <c r="B13058" t="s">
        <v>116</v>
      </c>
      <c r="C13058" t="s">
        <v>141</v>
      </c>
      <c r="D13058">
        <v>3</v>
      </c>
      <c r="E13058" t="s">
        <v>44</v>
      </c>
      <c r="F13058" t="s">
        <v>145</v>
      </c>
      <c r="G13058" t="s">
        <v>138</v>
      </c>
      <c r="H13058" t="s">
        <v>65</v>
      </c>
      <c r="I13058" t="s">
        <v>151</v>
      </c>
      <c r="J13058">
        <v>435</v>
      </c>
      <c r="K13058">
        <v>0</v>
      </c>
      <c r="L13058">
        <v>435</v>
      </c>
      <c r="M13058">
        <v>5.3</v>
      </c>
      <c r="N13058">
        <v>4</v>
      </c>
      <c r="O13058">
        <v>61.4</v>
      </c>
      <c r="P13058">
        <v>85.8</v>
      </c>
      <c r="Q13058">
        <v>90.7</v>
      </c>
      <c r="R13058">
        <v>255</v>
      </c>
      <c r="S13058">
        <v>17500</v>
      </c>
      <c r="T13058">
        <v>24800</v>
      </c>
      <c r="U13058">
        <v>31800</v>
      </c>
    </row>
    <row r="13059" spans="1:21" hidden="1" x14ac:dyDescent="0.45">
      <c r="A13059" t="str">
        <f t="shared" si="214"/>
        <v>YAG3UKL7F+MPsychologyNorthern Ireland</v>
      </c>
      <c r="B13059" t="s">
        <v>116</v>
      </c>
      <c r="C13059" t="s">
        <v>141</v>
      </c>
      <c r="D13059">
        <v>3</v>
      </c>
      <c r="E13059" t="s">
        <v>44</v>
      </c>
      <c r="F13059" t="s">
        <v>145</v>
      </c>
      <c r="G13059" t="s">
        <v>138</v>
      </c>
      <c r="H13059" t="s">
        <v>65</v>
      </c>
      <c r="I13059" t="s">
        <v>152</v>
      </c>
      <c r="J13059">
        <v>25</v>
      </c>
      <c r="K13059">
        <v>0</v>
      </c>
      <c r="L13059">
        <v>25</v>
      </c>
      <c r="M13059">
        <v>9.3000000000000007</v>
      </c>
      <c r="N13059">
        <v>4.7</v>
      </c>
      <c r="O13059">
        <v>69.8</v>
      </c>
      <c r="P13059">
        <v>76.7</v>
      </c>
      <c r="Q13059">
        <v>86</v>
      </c>
      <c r="R13059">
        <v>15</v>
      </c>
      <c r="S13059">
        <v>20400</v>
      </c>
      <c r="T13059">
        <v>33600</v>
      </c>
      <c r="U13059">
        <v>39400</v>
      </c>
    </row>
    <row r="13060" spans="1:21" hidden="1" x14ac:dyDescent="0.45">
      <c r="A13060" t="str">
        <f t="shared" si="214"/>
        <v>YAG3UKL7F+MPsychologyScotland</v>
      </c>
      <c r="B13060" t="s">
        <v>116</v>
      </c>
      <c r="C13060" t="s">
        <v>141</v>
      </c>
      <c r="D13060">
        <v>3</v>
      </c>
      <c r="E13060" t="s">
        <v>44</v>
      </c>
      <c r="F13060" t="s">
        <v>145</v>
      </c>
      <c r="G13060" t="s">
        <v>138</v>
      </c>
      <c r="H13060" t="s">
        <v>65</v>
      </c>
      <c r="I13060" t="s">
        <v>153</v>
      </c>
      <c r="J13060">
        <v>70</v>
      </c>
      <c r="K13060">
        <v>0</v>
      </c>
      <c r="L13060">
        <v>70</v>
      </c>
      <c r="M13060">
        <v>11.5</v>
      </c>
      <c r="N13060">
        <v>7.6</v>
      </c>
      <c r="O13060">
        <v>51.9</v>
      </c>
      <c r="P13060">
        <v>73.3</v>
      </c>
      <c r="Q13060">
        <v>80.900000000000006</v>
      </c>
      <c r="R13060">
        <v>35</v>
      </c>
      <c r="S13060">
        <v>23500</v>
      </c>
      <c r="T13060">
        <v>28700</v>
      </c>
      <c r="U13060">
        <v>31900</v>
      </c>
    </row>
    <row r="13061" spans="1:21" hidden="1" x14ac:dyDescent="0.45">
      <c r="A13061" t="str">
        <f t="shared" si="214"/>
        <v>YAG3UKL7F+MPsychologySouth East</v>
      </c>
      <c r="B13061" t="s">
        <v>116</v>
      </c>
      <c r="C13061" t="s">
        <v>141</v>
      </c>
      <c r="D13061">
        <v>3</v>
      </c>
      <c r="E13061" t="s">
        <v>44</v>
      </c>
      <c r="F13061" t="s">
        <v>145</v>
      </c>
      <c r="G13061" t="s">
        <v>138</v>
      </c>
      <c r="H13061" t="s">
        <v>65</v>
      </c>
      <c r="I13061" t="s">
        <v>154</v>
      </c>
      <c r="J13061">
        <v>620</v>
      </c>
      <c r="K13061">
        <v>0</v>
      </c>
      <c r="L13061">
        <v>620</v>
      </c>
      <c r="M13061">
        <v>7.4</v>
      </c>
      <c r="N13061">
        <v>3.4</v>
      </c>
      <c r="O13061">
        <v>64.099999999999994</v>
      </c>
      <c r="P13061">
        <v>86.4</v>
      </c>
      <c r="Q13061">
        <v>89.2</v>
      </c>
      <c r="R13061">
        <v>370</v>
      </c>
      <c r="S13061">
        <v>19000</v>
      </c>
      <c r="T13061">
        <v>27700</v>
      </c>
      <c r="U13061">
        <v>35400</v>
      </c>
    </row>
    <row r="13062" spans="1:21" hidden="1" x14ac:dyDescent="0.45">
      <c r="A13062" t="str">
        <f t="shared" si="214"/>
        <v>YAG3UKL7F+MPsychologySouth West</v>
      </c>
      <c r="B13062" t="s">
        <v>116</v>
      </c>
      <c r="C13062" t="s">
        <v>141</v>
      </c>
      <c r="D13062">
        <v>3</v>
      </c>
      <c r="E13062" t="s">
        <v>44</v>
      </c>
      <c r="F13062" t="s">
        <v>145</v>
      </c>
      <c r="G13062" t="s">
        <v>138</v>
      </c>
      <c r="H13062" t="s">
        <v>65</v>
      </c>
      <c r="I13062" t="s">
        <v>155</v>
      </c>
      <c r="J13062">
        <v>360</v>
      </c>
      <c r="K13062">
        <v>0</v>
      </c>
      <c r="L13062">
        <v>360</v>
      </c>
      <c r="M13062">
        <v>6</v>
      </c>
      <c r="N13062">
        <v>4.2</v>
      </c>
      <c r="O13062">
        <v>62.7</v>
      </c>
      <c r="P13062">
        <v>85.7</v>
      </c>
      <c r="Q13062">
        <v>89.8</v>
      </c>
      <c r="R13062">
        <v>210</v>
      </c>
      <c r="S13062">
        <v>17500</v>
      </c>
      <c r="T13062">
        <v>23400</v>
      </c>
      <c r="U13062">
        <v>32100</v>
      </c>
    </row>
    <row r="13063" spans="1:21" hidden="1" x14ac:dyDescent="0.45">
      <c r="A13063" t="str">
        <f t="shared" ref="A13063:A13126" si="215">"YAG"&amp;D13063 &amp;E13063 &amp;F13063 &amp; G13063 &amp;H13063 &amp;I13063</f>
        <v>YAG3UKL7F+MPsychologyUnknown</v>
      </c>
      <c r="B13063" t="s">
        <v>116</v>
      </c>
      <c r="C13063" t="s">
        <v>141</v>
      </c>
      <c r="D13063">
        <v>3</v>
      </c>
      <c r="E13063" t="s">
        <v>44</v>
      </c>
      <c r="F13063" t="s">
        <v>145</v>
      </c>
      <c r="G13063" t="s">
        <v>138</v>
      </c>
      <c r="H13063" t="s">
        <v>65</v>
      </c>
      <c r="I13063" t="s">
        <v>156</v>
      </c>
      <c r="J13063" t="s">
        <v>161</v>
      </c>
      <c r="K13063" t="s">
        <v>161</v>
      </c>
      <c r="L13063" t="s">
        <v>161</v>
      </c>
      <c r="M13063" t="s">
        <v>161</v>
      </c>
      <c r="N13063" t="s">
        <v>161</v>
      </c>
      <c r="O13063" t="s">
        <v>161</v>
      </c>
      <c r="P13063" t="s">
        <v>161</v>
      </c>
      <c r="Q13063" t="s">
        <v>161</v>
      </c>
      <c r="R13063" t="s">
        <v>157</v>
      </c>
      <c r="S13063" t="s">
        <v>157</v>
      </c>
      <c r="T13063" t="s">
        <v>157</v>
      </c>
      <c r="U13063" t="s">
        <v>157</v>
      </c>
    </row>
    <row r="13064" spans="1:21" hidden="1" x14ac:dyDescent="0.45">
      <c r="A13064" t="str">
        <f t="shared" si="215"/>
        <v>YAG3UKL7F+MPsychologyWales</v>
      </c>
      <c r="B13064" t="s">
        <v>116</v>
      </c>
      <c r="C13064" t="s">
        <v>141</v>
      </c>
      <c r="D13064">
        <v>3</v>
      </c>
      <c r="E13064" t="s">
        <v>44</v>
      </c>
      <c r="F13064" t="s">
        <v>145</v>
      </c>
      <c r="G13064" t="s">
        <v>138</v>
      </c>
      <c r="H13064" t="s">
        <v>65</v>
      </c>
      <c r="I13064" t="s">
        <v>158</v>
      </c>
      <c r="J13064">
        <v>75</v>
      </c>
      <c r="K13064">
        <v>0</v>
      </c>
      <c r="L13064">
        <v>75</v>
      </c>
      <c r="M13064">
        <v>7.3</v>
      </c>
      <c r="N13064">
        <v>1.3</v>
      </c>
      <c r="O13064">
        <v>60.7</v>
      </c>
      <c r="P13064">
        <v>84.7</v>
      </c>
      <c r="Q13064">
        <v>91.3</v>
      </c>
      <c r="R13064">
        <v>45</v>
      </c>
      <c r="S13064">
        <v>18200</v>
      </c>
      <c r="T13064">
        <v>23000</v>
      </c>
      <c r="U13064">
        <v>30700</v>
      </c>
    </row>
    <row r="13065" spans="1:21" hidden="1" x14ac:dyDescent="0.45">
      <c r="A13065" t="str">
        <f t="shared" si="215"/>
        <v>YAG3UKL7F+MPsychologyWest Midlands</v>
      </c>
      <c r="B13065" t="s">
        <v>116</v>
      </c>
      <c r="C13065" t="s">
        <v>141</v>
      </c>
      <c r="D13065">
        <v>3</v>
      </c>
      <c r="E13065" t="s">
        <v>44</v>
      </c>
      <c r="F13065" t="s">
        <v>145</v>
      </c>
      <c r="G13065" t="s">
        <v>138</v>
      </c>
      <c r="H13065" t="s">
        <v>65</v>
      </c>
      <c r="I13065" t="s">
        <v>159</v>
      </c>
      <c r="J13065">
        <v>320</v>
      </c>
      <c r="K13065">
        <v>0</v>
      </c>
      <c r="L13065">
        <v>320</v>
      </c>
      <c r="M13065">
        <v>5.2</v>
      </c>
      <c r="N13065">
        <v>4.0999999999999996</v>
      </c>
      <c r="O13065">
        <v>62.9</v>
      </c>
      <c r="P13065">
        <v>87.6</v>
      </c>
      <c r="Q13065">
        <v>90.8</v>
      </c>
      <c r="R13065">
        <v>200</v>
      </c>
      <c r="S13065">
        <v>16800</v>
      </c>
      <c r="T13065">
        <v>21900</v>
      </c>
      <c r="U13065">
        <v>28800</v>
      </c>
    </row>
    <row r="13066" spans="1:21" hidden="1" x14ac:dyDescent="0.45">
      <c r="A13066" t="str">
        <f t="shared" si="215"/>
        <v>YAG3UKL7F+MPsychologyYorkshire and The Humber</v>
      </c>
      <c r="B13066" t="s">
        <v>116</v>
      </c>
      <c r="C13066" t="s">
        <v>141</v>
      </c>
      <c r="D13066">
        <v>3</v>
      </c>
      <c r="E13066" t="s">
        <v>44</v>
      </c>
      <c r="F13066" t="s">
        <v>145</v>
      </c>
      <c r="G13066" t="s">
        <v>138</v>
      </c>
      <c r="H13066" t="s">
        <v>65</v>
      </c>
      <c r="I13066" t="s">
        <v>160</v>
      </c>
      <c r="J13066">
        <v>295</v>
      </c>
      <c r="K13066">
        <v>0</v>
      </c>
      <c r="L13066">
        <v>295</v>
      </c>
      <c r="M13066">
        <v>4.8</v>
      </c>
      <c r="N13066">
        <v>2.9</v>
      </c>
      <c r="O13066">
        <v>61</v>
      </c>
      <c r="P13066">
        <v>85.6</v>
      </c>
      <c r="Q13066">
        <v>92.3</v>
      </c>
      <c r="R13066">
        <v>175</v>
      </c>
      <c r="S13066">
        <v>17900</v>
      </c>
      <c r="T13066">
        <v>23000</v>
      </c>
      <c r="U13066">
        <v>29600</v>
      </c>
    </row>
    <row r="13067" spans="1:21" hidden="1" x14ac:dyDescent="0.45">
      <c r="A13067" t="str">
        <f t="shared" si="215"/>
        <v>YAG3UKL7F+MPsychologyNA</v>
      </c>
      <c r="B13067" t="s">
        <v>116</v>
      </c>
      <c r="C13067" t="s">
        <v>141</v>
      </c>
      <c r="D13067">
        <v>3</v>
      </c>
      <c r="E13067" t="s">
        <v>44</v>
      </c>
      <c r="F13067" t="s">
        <v>145</v>
      </c>
      <c r="G13067" t="s">
        <v>138</v>
      </c>
      <c r="H13067" t="s">
        <v>65</v>
      </c>
      <c r="I13067" t="s">
        <v>157</v>
      </c>
      <c r="J13067">
        <v>130</v>
      </c>
      <c r="K13067">
        <v>87.3</v>
      </c>
      <c r="L13067">
        <v>20</v>
      </c>
      <c r="M13067">
        <v>0</v>
      </c>
      <c r="N13067">
        <v>0</v>
      </c>
      <c r="O13067">
        <v>0</v>
      </c>
      <c r="P13067">
        <v>0</v>
      </c>
      <c r="Q13067">
        <v>100</v>
      </c>
      <c r="R13067" t="s">
        <v>157</v>
      </c>
      <c r="S13067" t="s">
        <v>157</v>
      </c>
      <c r="T13067" t="s">
        <v>157</v>
      </c>
      <c r="U13067" t="s">
        <v>157</v>
      </c>
    </row>
    <row r="13068" spans="1:21" hidden="1" x14ac:dyDescent="0.45">
      <c r="A13068" t="str">
        <f t="shared" si="215"/>
        <v>YAG3UKL8F+MPsychologyAbroad</v>
      </c>
      <c r="B13068" t="s">
        <v>116</v>
      </c>
      <c r="C13068" t="s">
        <v>141</v>
      </c>
      <c r="D13068">
        <v>3</v>
      </c>
      <c r="E13068" t="s">
        <v>44</v>
      </c>
      <c r="F13068" t="s">
        <v>139</v>
      </c>
      <c r="G13068" t="s">
        <v>138</v>
      </c>
      <c r="H13068" t="s">
        <v>65</v>
      </c>
      <c r="I13068" t="s">
        <v>146</v>
      </c>
      <c r="J13068">
        <v>20</v>
      </c>
      <c r="K13068">
        <v>0</v>
      </c>
      <c r="L13068">
        <v>20</v>
      </c>
      <c r="M13068">
        <v>70.2</v>
      </c>
      <c r="N13068">
        <v>6.4</v>
      </c>
      <c r="O13068">
        <v>23.4</v>
      </c>
      <c r="P13068">
        <v>23.4</v>
      </c>
      <c r="Q13068">
        <v>23.4</v>
      </c>
      <c r="R13068" t="s">
        <v>161</v>
      </c>
      <c r="S13068" t="s">
        <v>161</v>
      </c>
      <c r="T13068" t="s">
        <v>161</v>
      </c>
      <c r="U13068" t="s">
        <v>161</v>
      </c>
    </row>
    <row r="13069" spans="1:21" hidden="1" x14ac:dyDescent="0.45">
      <c r="A13069" t="str">
        <f t="shared" si="215"/>
        <v>YAG3UKL8F+MPsychologyEast Midlands</v>
      </c>
      <c r="B13069" t="s">
        <v>116</v>
      </c>
      <c r="C13069" t="s">
        <v>141</v>
      </c>
      <c r="D13069">
        <v>3</v>
      </c>
      <c r="E13069" t="s">
        <v>44</v>
      </c>
      <c r="F13069" t="s">
        <v>139</v>
      </c>
      <c r="G13069" t="s">
        <v>138</v>
      </c>
      <c r="H13069" t="s">
        <v>65</v>
      </c>
      <c r="I13069" t="s">
        <v>147</v>
      </c>
      <c r="J13069">
        <v>60</v>
      </c>
      <c r="K13069">
        <v>0</v>
      </c>
      <c r="L13069">
        <v>60</v>
      </c>
      <c r="M13069">
        <v>1.8</v>
      </c>
      <c r="N13069">
        <v>0</v>
      </c>
      <c r="O13069">
        <v>76.599999999999994</v>
      </c>
      <c r="P13069">
        <v>96.4</v>
      </c>
      <c r="Q13069">
        <v>98.2</v>
      </c>
      <c r="R13069">
        <v>45</v>
      </c>
      <c r="S13069">
        <v>25200</v>
      </c>
      <c r="T13069">
        <v>32800</v>
      </c>
      <c r="U13069">
        <v>40200</v>
      </c>
    </row>
    <row r="13070" spans="1:21" hidden="1" x14ac:dyDescent="0.45">
      <c r="A13070" t="str">
        <f t="shared" si="215"/>
        <v>YAG3UKL8F+MPsychologyEast of England</v>
      </c>
      <c r="B13070" t="s">
        <v>116</v>
      </c>
      <c r="C13070" t="s">
        <v>141</v>
      </c>
      <c r="D13070">
        <v>3</v>
      </c>
      <c r="E13070" t="s">
        <v>44</v>
      </c>
      <c r="F13070" t="s">
        <v>139</v>
      </c>
      <c r="G13070" t="s">
        <v>138</v>
      </c>
      <c r="H13070" t="s">
        <v>65</v>
      </c>
      <c r="I13070" t="s">
        <v>148</v>
      </c>
      <c r="J13070">
        <v>105</v>
      </c>
      <c r="K13070">
        <v>0</v>
      </c>
      <c r="L13070">
        <v>105</v>
      </c>
      <c r="M13070">
        <v>8.8000000000000007</v>
      </c>
      <c r="N13070">
        <v>5.3</v>
      </c>
      <c r="O13070">
        <v>77.5</v>
      </c>
      <c r="P13070">
        <v>85.9</v>
      </c>
      <c r="Q13070">
        <v>85.9</v>
      </c>
      <c r="R13070">
        <v>80</v>
      </c>
      <c r="S13070">
        <v>23400</v>
      </c>
      <c r="T13070">
        <v>33600</v>
      </c>
      <c r="U13070">
        <v>40500</v>
      </c>
    </row>
    <row r="13071" spans="1:21" hidden="1" x14ac:dyDescent="0.45">
      <c r="A13071" t="str">
        <f t="shared" si="215"/>
        <v>YAG3UKL8F+MPsychologyLondon</v>
      </c>
      <c r="B13071" t="s">
        <v>116</v>
      </c>
      <c r="C13071" t="s">
        <v>141</v>
      </c>
      <c r="D13071">
        <v>3</v>
      </c>
      <c r="E13071" t="s">
        <v>44</v>
      </c>
      <c r="F13071" t="s">
        <v>139</v>
      </c>
      <c r="G13071" t="s">
        <v>138</v>
      </c>
      <c r="H13071" t="s">
        <v>65</v>
      </c>
      <c r="I13071" t="s">
        <v>149</v>
      </c>
      <c r="J13071">
        <v>205</v>
      </c>
      <c r="K13071">
        <v>0</v>
      </c>
      <c r="L13071">
        <v>205</v>
      </c>
      <c r="M13071">
        <v>4.5999999999999996</v>
      </c>
      <c r="N13071">
        <v>2.2999999999999998</v>
      </c>
      <c r="O13071">
        <v>83.4</v>
      </c>
      <c r="P13071">
        <v>92.6</v>
      </c>
      <c r="Q13071">
        <v>93.1</v>
      </c>
      <c r="R13071">
        <v>160</v>
      </c>
      <c r="S13071">
        <v>26600</v>
      </c>
      <c r="T13071">
        <v>38000</v>
      </c>
      <c r="U13071">
        <v>43400</v>
      </c>
    </row>
    <row r="13072" spans="1:21" hidden="1" x14ac:dyDescent="0.45">
      <c r="A13072" t="str">
        <f t="shared" si="215"/>
        <v>YAG3UKL8F+MPsychologyNorth East</v>
      </c>
      <c r="B13072" t="s">
        <v>116</v>
      </c>
      <c r="C13072" t="s">
        <v>141</v>
      </c>
      <c r="D13072">
        <v>3</v>
      </c>
      <c r="E13072" t="s">
        <v>44</v>
      </c>
      <c r="F13072" t="s">
        <v>139</v>
      </c>
      <c r="G13072" t="s">
        <v>138</v>
      </c>
      <c r="H13072" t="s">
        <v>65</v>
      </c>
      <c r="I13072" t="s">
        <v>150</v>
      </c>
      <c r="J13072">
        <v>40</v>
      </c>
      <c r="K13072">
        <v>0</v>
      </c>
      <c r="L13072">
        <v>40</v>
      </c>
      <c r="M13072">
        <v>10.5</v>
      </c>
      <c r="N13072">
        <v>0</v>
      </c>
      <c r="O13072">
        <v>76.3</v>
      </c>
      <c r="P13072">
        <v>89.5</v>
      </c>
      <c r="Q13072">
        <v>89.5</v>
      </c>
      <c r="R13072">
        <v>30</v>
      </c>
      <c r="S13072">
        <v>28500</v>
      </c>
      <c r="T13072">
        <v>35400</v>
      </c>
      <c r="U13072">
        <v>40900</v>
      </c>
    </row>
    <row r="13073" spans="1:21" hidden="1" x14ac:dyDescent="0.45">
      <c r="A13073" t="str">
        <f t="shared" si="215"/>
        <v>YAG3UKL8F+MPsychologyNorth West</v>
      </c>
      <c r="B13073" t="s">
        <v>116</v>
      </c>
      <c r="C13073" t="s">
        <v>141</v>
      </c>
      <c r="D13073">
        <v>3</v>
      </c>
      <c r="E13073" t="s">
        <v>44</v>
      </c>
      <c r="F13073" t="s">
        <v>139</v>
      </c>
      <c r="G13073" t="s">
        <v>138</v>
      </c>
      <c r="H13073" t="s">
        <v>65</v>
      </c>
      <c r="I13073" t="s">
        <v>151</v>
      </c>
      <c r="J13073">
        <v>105</v>
      </c>
      <c r="K13073">
        <v>0</v>
      </c>
      <c r="L13073">
        <v>105</v>
      </c>
      <c r="M13073">
        <v>6.7</v>
      </c>
      <c r="N13073">
        <v>3.8</v>
      </c>
      <c r="O13073">
        <v>82.1</v>
      </c>
      <c r="P13073">
        <v>88.5</v>
      </c>
      <c r="Q13073">
        <v>89.5</v>
      </c>
      <c r="R13073">
        <v>90</v>
      </c>
      <c r="S13073">
        <v>29200</v>
      </c>
      <c r="T13073">
        <v>36900</v>
      </c>
      <c r="U13073">
        <v>41600</v>
      </c>
    </row>
    <row r="13074" spans="1:21" hidden="1" x14ac:dyDescent="0.45">
      <c r="A13074" t="str">
        <f t="shared" si="215"/>
        <v>YAG3UKL8F+MPsychologyNorthern Ireland</v>
      </c>
      <c r="B13074" t="s">
        <v>116</v>
      </c>
      <c r="C13074" t="s">
        <v>141</v>
      </c>
      <c r="D13074">
        <v>3</v>
      </c>
      <c r="E13074" t="s">
        <v>44</v>
      </c>
      <c r="F13074" t="s">
        <v>139</v>
      </c>
      <c r="G13074" t="s">
        <v>138</v>
      </c>
      <c r="H13074" t="s">
        <v>65</v>
      </c>
      <c r="I13074" t="s">
        <v>152</v>
      </c>
      <c r="J13074" t="s">
        <v>161</v>
      </c>
      <c r="K13074" t="s">
        <v>161</v>
      </c>
      <c r="L13074" t="s">
        <v>161</v>
      </c>
      <c r="M13074" t="s">
        <v>161</v>
      </c>
      <c r="N13074" t="s">
        <v>161</v>
      </c>
      <c r="O13074" t="s">
        <v>161</v>
      </c>
      <c r="P13074" t="s">
        <v>161</v>
      </c>
      <c r="Q13074" t="s">
        <v>161</v>
      </c>
      <c r="R13074" t="s">
        <v>161</v>
      </c>
      <c r="S13074" t="s">
        <v>161</v>
      </c>
      <c r="T13074" t="s">
        <v>161</v>
      </c>
      <c r="U13074" t="s">
        <v>161</v>
      </c>
    </row>
    <row r="13075" spans="1:21" hidden="1" x14ac:dyDescent="0.45">
      <c r="A13075" t="str">
        <f t="shared" si="215"/>
        <v>YAG3UKL8F+MPsychologyScotland</v>
      </c>
      <c r="B13075" t="s">
        <v>116</v>
      </c>
      <c r="C13075" t="s">
        <v>141</v>
      </c>
      <c r="D13075">
        <v>3</v>
      </c>
      <c r="E13075" t="s">
        <v>44</v>
      </c>
      <c r="F13075" t="s">
        <v>139</v>
      </c>
      <c r="G13075" t="s">
        <v>138</v>
      </c>
      <c r="H13075" t="s">
        <v>65</v>
      </c>
      <c r="I13075" t="s">
        <v>153</v>
      </c>
      <c r="J13075">
        <v>20</v>
      </c>
      <c r="K13075">
        <v>0</v>
      </c>
      <c r="L13075">
        <v>20</v>
      </c>
      <c r="M13075">
        <v>5.9</v>
      </c>
      <c r="N13075">
        <v>5.9</v>
      </c>
      <c r="O13075">
        <v>70.599999999999994</v>
      </c>
      <c r="P13075">
        <v>88.2</v>
      </c>
      <c r="Q13075">
        <v>88.2</v>
      </c>
      <c r="R13075">
        <v>15</v>
      </c>
      <c r="S13075">
        <v>29700</v>
      </c>
      <c r="T13075">
        <v>32300</v>
      </c>
      <c r="U13075">
        <v>36300</v>
      </c>
    </row>
    <row r="13076" spans="1:21" hidden="1" x14ac:dyDescent="0.45">
      <c r="A13076" t="str">
        <f t="shared" si="215"/>
        <v>YAG3UKL8F+MPsychologySouth East</v>
      </c>
      <c r="B13076" t="s">
        <v>116</v>
      </c>
      <c r="C13076" t="s">
        <v>141</v>
      </c>
      <c r="D13076">
        <v>3</v>
      </c>
      <c r="E13076" t="s">
        <v>44</v>
      </c>
      <c r="F13076" t="s">
        <v>139</v>
      </c>
      <c r="G13076" t="s">
        <v>138</v>
      </c>
      <c r="H13076" t="s">
        <v>65</v>
      </c>
      <c r="I13076" t="s">
        <v>154</v>
      </c>
      <c r="J13076">
        <v>145</v>
      </c>
      <c r="K13076">
        <v>0</v>
      </c>
      <c r="L13076">
        <v>145</v>
      </c>
      <c r="M13076">
        <v>6</v>
      </c>
      <c r="N13076">
        <v>4.4000000000000004</v>
      </c>
      <c r="O13076">
        <v>79.3</v>
      </c>
      <c r="P13076">
        <v>88.3</v>
      </c>
      <c r="Q13076">
        <v>89.7</v>
      </c>
      <c r="R13076">
        <v>110</v>
      </c>
      <c r="S13076">
        <v>26300</v>
      </c>
      <c r="T13076">
        <v>35800</v>
      </c>
      <c r="U13076">
        <v>42300</v>
      </c>
    </row>
    <row r="13077" spans="1:21" hidden="1" x14ac:dyDescent="0.45">
      <c r="A13077" t="str">
        <f t="shared" si="215"/>
        <v>YAG3UKL8F+MPsychologySouth West</v>
      </c>
      <c r="B13077" t="s">
        <v>116</v>
      </c>
      <c r="C13077" t="s">
        <v>141</v>
      </c>
      <c r="D13077">
        <v>3</v>
      </c>
      <c r="E13077" t="s">
        <v>44</v>
      </c>
      <c r="F13077" t="s">
        <v>139</v>
      </c>
      <c r="G13077" t="s">
        <v>138</v>
      </c>
      <c r="H13077" t="s">
        <v>65</v>
      </c>
      <c r="I13077" t="s">
        <v>155</v>
      </c>
      <c r="J13077">
        <v>90</v>
      </c>
      <c r="K13077">
        <v>0</v>
      </c>
      <c r="L13077">
        <v>90</v>
      </c>
      <c r="M13077">
        <v>6.8</v>
      </c>
      <c r="N13077">
        <v>1.5</v>
      </c>
      <c r="O13077">
        <v>79</v>
      </c>
      <c r="P13077">
        <v>90.6</v>
      </c>
      <c r="Q13077">
        <v>91.7</v>
      </c>
      <c r="R13077">
        <v>70</v>
      </c>
      <c r="S13077">
        <v>23700</v>
      </c>
      <c r="T13077">
        <v>33200</v>
      </c>
      <c r="U13077">
        <v>40300</v>
      </c>
    </row>
    <row r="13078" spans="1:21" hidden="1" x14ac:dyDescent="0.45">
      <c r="A13078" t="str">
        <f t="shared" si="215"/>
        <v>YAG3UKL8F+MPsychologyWales</v>
      </c>
      <c r="B13078" t="s">
        <v>116</v>
      </c>
      <c r="C13078" t="s">
        <v>141</v>
      </c>
      <c r="D13078">
        <v>3</v>
      </c>
      <c r="E13078" t="s">
        <v>44</v>
      </c>
      <c r="F13078" t="s">
        <v>139</v>
      </c>
      <c r="G13078" t="s">
        <v>138</v>
      </c>
      <c r="H13078" t="s">
        <v>65</v>
      </c>
      <c r="I13078" t="s">
        <v>158</v>
      </c>
      <c r="J13078">
        <v>15</v>
      </c>
      <c r="K13078">
        <v>0</v>
      </c>
      <c r="L13078">
        <v>15</v>
      </c>
      <c r="M13078">
        <v>0</v>
      </c>
      <c r="N13078">
        <v>7.1</v>
      </c>
      <c r="O13078">
        <v>85.7</v>
      </c>
      <c r="P13078">
        <v>92.9</v>
      </c>
      <c r="Q13078">
        <v>92.9</v>
      </c>
      <c r="R13078">
        <v>15</v>
      </c>
      <c r="S13078">
        <v>25200</v>
      </c>
      <c r="T13078">
        <v>35400</v>
      </c>
      <c r="U13078">
        <v>37200</v>
      </c>
    </row>
    <row r="13079" spans="1:21" hidden="1" x14ac:dyDescent="0.45">
      <c r="A13079" t="str">
        <f t="shared" si="215"/>
        <v>YAG3UKL8F+MPsychologyWest Midlands</v>
      </c>
      <c r="B13079" t="s">
        <v>116</v>
      </c>
      <c r="C13079" t="s">
        <v>141</v>
      </c>
      <c r="D13079">
        <v>3</v>
      </c>
      <c r="E13079" t="s">
        <v>44</v>
      </c>
      <c r="F13079" t="s">
        <v>139</v>
      </c>
      <c r="G13079" t="s">
        <v>138</v>
      </c>
      <c r="H13079" t="s">
        <v>65</v>
      </c>
      <c r="I13079" t="s">
        <v>159</v>
      </c>
      <c r="J13079">
        <v>85</v>
      </c>
      <c r="K13079">
        <v>0</v>
      </c>
      <c r="L13079">
        <v>85</v>
      </c>
      <c r="M13079">
        <v>3.6</v>
      </c>
      <c r="N13079">
        <v>0</v>
      </c>
      <c r="O13079">
        <v>81.2</v>
      </c>
      <c r="P13079">
        <v>95.2</v>
      </c>
      <c r="Q13079">
        <v>96.4</v>
      </c>
      <c r="R13079">
        <v>65</v>
      </c>
      <c r="S13079">
        <v>24800</v>
      </c>
      <c r="T13079">
        <v>32100</v>
      </c>
      <c r="U13079">
        <v>38700</v>
      </c>
    </row>
    <row r="13080" spans="1:21" hidden="1" x14ac:dyDescent="0.45">
      <c r="A13080" t="str">
        <f t="shared" si="215"/>
        <v>YAG3UKL8F+MPsychologyYorkshire and The Humber</v>
      </c>
      <c r="B13080" t="s">
        <v>116</v>
      </c>
      <c r="C13080" t="s">
        <v>141</v>
      </c>
      <c r="D13080">
        <v>3</v>
      </c>
      <c r="E13080" t="s">
        <v>44</v>
      </c>
      <c r="F13080" t="s">
        <v>139</v>
      </c>
      <c r="G13080" t="s">
        <v>138</v>
      </c>
      <c r="H13080" t="s">
        <v>65</v>
      </c>
      <c r="I13080" t="s">
        <v>160</v>
      </c>
      <c r="J13080">
        <v>85</v>
      </c>
      <c r="K13080">
        <v>0</v>
      </c>
      <c r="L13080">
        <v>85</v>
      </c>
      <c r="M13080">
        <v>1.2</v>
      </c>
      <c r="N13080">
        <v>2.9</v>
      </c>
      <c r="O13080">
        <v>77.3</v>
      </c>
      <c r="P13080">
        <v>95.9</v>
      </c>
      <c r="Q13080">
        <v>95.9</v>
      </c>
      <c r="R13080">
        <v>60</v>
      </c>
      <c r="S13080">
        <v>28500</v>
      </c>
      <c r="T13080">
        <v>34300</v>
      </c>
      <c r="U13080">
        <v>40900</v>
      </c>
    </row>
    <row r="13081" spans="1:21" hidden="1" x14ac:dyDescent="0.45">
      <c r="A13081" t="str">
        <f t="shared" si="215"/>
        <v>YAG3UKL8F+MPsychologyNA</v>
      </c>
      <c r="B13081" t="s">
        <v>116</v>
      </c>
      <c r="C13081" t="s">
        <v>141</v>
      </c>
      <c r="D13081">
        <v>3</v>
      </c>
      <c r="E13081" t="s">
        <v>44</v>
      </c>
      <c r="F13081" t="s">
        <v>139</v>
      </c>
      <c r="G13081" t="s">
        <v>138</v>
      </c>
      <c r="H13081" t="s">
        <v>65</v>
      </c>
      <c r="I13081" t="s">
        <v>157</v>
      </c>
      <c r="J13081">
        <v>40</v>
      </c>
      <c r="K13081">
        <v>92.2</v>
      </c>
      <c r="L13081">
        <v>5</v>
      </c>
      <c r="M13081">
        <v>0</v>
      </c>
      <c r="N13081">
        <v>0</v>
      </c>
      <c r="O13081">
        <v>0</v>
      </c>
      <c r="P13081">
        <v>0</v>
      </c>
      <c r="Q13081">
        <v>100</v>
      </c>
      <c r="R13081" t="s">
        <v>157</v>
      </c>
      <c r="S13081" t="s">
        <v>157</v>
      </c>
      <c r="T13081" t="s">
        <v>157</v>
      </c>
      <c r="U13081" t="s">
        <v>157</v>
      </c>
    </row>
    <row r="13082" spans="1:21" hidden="1" x14ac:dyDescent="0.45">
      <c r="A13082" t="str">
        <f t="shared" si="215"/>
        <v>YAG1UKL7F+MPsychologyAbroad</v>
      </c>
      <c r="B13082" t="s">
        <v>116</v>
      </c>
      <c r="C13082" t="s">
        <v>49</v>
      </c>
      <c r="D13082">
        <v>1</v>
      </c>
      <c r="E13082" t="s">
        <v>44</v>
      </c>
      <c r="F13082" t="s">
        <v>145</v>
      </c>
      <c r="G13082" t="s">
        <v>138</v>
      </c>
      <c r="H13082" t="s">
        <v>65</v>
      </c>
      <c r="I13082" t="s">
        <v>146</v>
      </c>
      <c r="J13082">
        <v>35</v>
      </c>
      <c r="K13082">
        <v>0</v>
      </c>
      <c r="L13082">
        <v>35</v>
      </c>
      <c r="M13082">
        <v>54.5</v>
      </c>
      <c r="N13082">
        <v>6.1</v>
      </c>
      <c r="O13082">
        <v>30.3</v>
      </c>
      <c r="P13082">
        <v>33.299999999999997</v>
      </c>
      <c r="Q13082">
        <v>39.4</v>
      </c>
      <c r="R13082" t="s">
        <v>161</v>
      </c>
      <c r="S13082" t="s">
        <v>161</v>
      </c>
      <c r="T13082" t="s">
        <v>161</v>
      </c>
      <c r="U13082" t="s">
        <v>161</v>
      </c>
    </row>
    <row r="13083" spans="1:21" hidden="1" x14ac:dyDescent="0.45">
      <c r="A13083" t="str">
        <f t="shared" si="215"/>
        <v>YAG1UKL7F+MPsychologyEast Midlands</v>
      </c>
      <c r="B13083" t="s">
        <v>116</v>
      </c>
      <c r="C13083" t="s">
        <v>49</v>
      </c>
      <c r="D13083">
        <v>1</v>
      </c>
      <c r="E13083" t="s">
        <v>44</v>
      </c>
      <c r="F13083" t="s">
        <v>145</v>
      </c>
      <c r="G13083" t="s">
        <v>138</v>
      </c>
      <c r="H13083" t="s">
        <v>65</v>
      </c>
      <c r="I13083" t="s">
        <v>147</v>
      </c>
      <c r="J13083">
        <v>270</v>
      </c>
      <c r="K13083">
        <v>0</v>
      </c>
      <c r="L13083">
        <v>270</v>
      </c>
      <c r="M13083">
        <v>4.5</v>
      </c>
      <c r="N13083">
        <v>3.7</v>
      </c>
      <c r="O13083">
        <v>62.2</v>
      </c>
      <c r="P13083">
        <v>86.8</v>
      </c>
      <c r="Q13083">
        <v>91.8</v>
      </c>
      <c r="R13083">
        <v>165</v>
      </c>
      <c r="S13083">
        <v>16100</v>
      </c>
      <c r="T13083">
        <v>20100</v>
      </c>
      <c r="U13083">
        <v>27700</v>
      </c>
    </row>
    <row r="13084" spans="1:21" hidden="1" x14ac:dyDescent="0.45">
      <c r="A13084" t="str">
        <f t="shared" si="215"/>
        <v>YAG1UKL7F+MPsychologyEast of England</v>
      </c>
      <c r="B13084" t="s">
        <v>116</v>
      </c>
      <c r="C13084" t="s">
        <v>49</v>
      </c>
      <c r="D13084">
        <v>1</v>
      </c>
      <c r="E13084" t="s">
        <v>44</v>
      </c>
      <c r="F13084" t="s">
        <v>145</v>
      </c>
      <c r="G13084" t="s">
        <v>138</v>
      </c>
      <c r="H13084" t="s">
        <v>65</v>
      </c>
      <c r="I13084" t="s">
        <v>148</v>
      </c>
      <c r="J13084">
        <v>350</v>
      </c>
      <c r="K13084">
        <v>0</v>
      </c>
      <c r="L13084">
        <v>350</v>
      </c>
      <c r="M13084">
        <v>6</v>
      </c>
      <c r="N13084">
        <v>6.3</v>
      </c>
      <c r="O13084">
        <v>60.3</v>
      </c>
      <c r="P13084">
        <v>84</v>
      </c>
      <c r="Q13084">
        <v>87.6</v>
      </c>
      <c r="R13084">
        <v>205</v>
      </c>
      <c r="S13084">
        <v>16800</v>
      </c>
      <c r="T13084">
        <v>22600</v>
      </c>
      <c r="U13084">
        <v>29900</v>
      </c>
    </row>
    <row r="13085" spans="1:21" hidden="1" x14ac:dyDescent="0.45">
      <c r="A13085" t="str">
        <f t="shared" si="215"/>
        <v>YAG1UKL7F+MPsychologyLondon</v>
      </c>
      <c r="B13085" t="s">
        <v>116</v>
      </c>
      <c r="C13085" t="s">
        <v>49</v>
      </c>
      <c r="D13085">
        <v>1</v>
      </c>
      <c r="E13085" t="s">
        <v>44</v>
      </c>
      <c r="F13085" t="s">
        <v>145</v>
      </c>
      <c r="G13085" t="s">
        <v>138</v>
      </c>
      <c r="H13085" t="s">
        <v>65</v>
      </c>
      <c r="I13085" t="s">
        <v>149</v>
      </c>
      <c r="J13085">
        <v>1010</v>
      </c>
      <c r="K13085">
        <v>0</v>
      </c>
      <c r="L13085">
        <v>1010</v>
      </c>
      <c r="M13085">
        <v>7.6</v>
      </c>
      <c r="N13085">
        <v>6.8</v>
      </c>
      <c r="O13085">
        <v>56</v>
      </c>
      <c r="P13085">
        <v>81.400000000000006</v>
      </c>
      <c r="Q13085">
        <v>85.6</v>
      </c>
      <c r="R13085">
        <v>550</v>
      </c>
      <c r="S13085">
        <v>20800</v>
      </c>
      <c r="T13085">
        <v>27000</v>
      </c>
      <c r="U13085">
        <v>36100</v>
      </c>
    </row>
    <row r="13086" spans="1:21" hidden="1" x14ac:dyDescent="0.45">
      <c r="A13086" t="str">
        <f t="shared" si="215"/>
        <v>YAG1UKL7F+MPsychologyNorth East</v>
      </c>
      <c r="B13086" t="s">
        <v>116</v>
      </c>
      <c r="C13086" t="s">
        <v>49</v>
      </c>
      <c r="D13086">
        <v>1</v>
      </c>
      <c r="E13086" t="s">
        <v>44</v>
      </c>
      <c r="F13086" t="s">
        <v>145</v>
      </c>
      <c r="G13086" t="s">
        <v>138</v>
      </c>
      <c r="H13086" t="s">
        <v>65</v>
      </c>
      <c r="I13086" t="s">
        <v>150</v>
      </c>
      <c r="J13086">
        <v>180</v>
      </c>
      <c r="K13086">
        <v>0</v>
      </c>
      <c r="L13086">
        <v>180</v>
      </c>
      <c r="M13086">
        <v>4.5</v>
      </c>
      <c r="N13086">
        <v>5.6</v>
      </c>
      <c r="O13086">
        <v>61.6</v>
      </c>
      <c r="P13086">
        <v>88.1</v>
      </c>
      <c r="Q13086">
        <v>89.8</v>
      </c>
      <c r="R13086">
        <v>110</v>
      </c>
      <c r="S13086">
        <v>15700</v>
      </c>
      <c r="T13086">
        <v>20100</v>
      </c>
      <c r="U13086">
        <v>23400</v>
      </c>
    </row>
    <row r="13087" spans="1:21" hidden="1" x14ac:dyDescent="0.45">
      <c r="A13087" t="str">
        <f t="shared" si="215"/>
        <v>YAG1UKL7F+MPsychologyNorth West</v>
      </c>
      <c r="B13087" t="s">
        <v>116</v>
      </c>
      <c r="C13087" t="s">
        <v>49</v>
      </c>
      <c r="D13087">
        <v>1</v>
      </c>
      <c r="E13087" t="s">
        <v>44</v>
      </c>
      <c r="F13087" t="s">
        <v>145</v>
      </c>
      <c r="G13087" t="s">
        <v>138</v>
      </c>
      <c r="H13087" t="s">
        <v>65</v>
      </c>
      <c r="I13087" t="s">
        <v>151</v>
      </c>
      <c r="J13087">
        <v>470</v>
      </c>
      <c r="K13087">
        <v>0</v>
      </c>
      <c r="L13087">
        <v>470</v>
      </c>
      <c r="M13087">
        <v>5</v>
      </c>
      <c r="N13087">
        <v>4.5999999999999996</v>
      </c>
      <c r="O13087">
        <v>59.6</v>
      </c>
      <c r="P13087">
        <v>85</v>
      </c>
      <c r="Q13087">
        <v>90.4</v>
      </c>
      <c r="R13087">
        <v>270</v>
      </c>
      <c r="S13087">
        <v>15000</v>
      </c>
      <c r="T13087">
        <v>19700</v>
      </c>
      <c r="U13087">
        <v>25900</v>
      </c>
    </row>
    <row r="13088" spans="1:21" hidden="1" x14ac:dyDescent="0.45">
      <c r="A13088" t="str">
        <f t="shared" si="215"/>
        <v>YAG1UKL7F+MPsychologyNorthern Ireland</v>
      </c>
      <c r="B13088" t="s">
        <v>116</v>
      </c>
      <c r="C13088" t="s">
        <v>49</v>
      </c>
      <c r="D13088">
        <v>1</v>
      </c>
      <c r="E13088" t="s">
        <v>44</v>
      </c>
      <c r="F13088" t="s">
        <v>145</v>
      </c>
      <c r="G13088" t="s">
        <v>138</v>
      </c>
      <c r="H13088" t="s">
        <v>65</v>
      </c>
      <c r="I13088" t="s">
        <v>152</v>
      </c>
      <c r="J13088">
        <v>10</v>
      </c>
      <c r="K13088">
        <v>0</v>
      </c>
      <c r="L13088">
        <v>10</v>
      </c>
      <c r="M13088">
        <v>12.5</v>
      </c>
      <c r="N13088">
        <v>0</v>
      </c>
      <c r="O13088">
        <v>62.5</v>
      </c>
      <c r="P13088">
        <v>75</v>
      </c>
      <c r="Q13088">
        <v>87.5</v>
      </c>
      <c r="R13088" t="s">
        <v>161</v>
      </c>
      <c r="S13088" t="s">
        <v>161</v>
      </c>
      <c r="T13088" t="s">
        <v>161</v>
      </c>
      <c r="U13088" t="s">
        <v>161</v>
      </c>
    </row>
    <row r="13089" spans="1:21" hidden="1" x14ac:dyDescent="0.45">
      <c r="A13089" t="str">
        <f t="shared" si="215"/>
        <v>YAG1UKL7F+MPsychologyScotland</v>
      </c>
      <c r="B13089" t="s">
        <v>116</v>
      </c>
      <c r="C13089" t="s">
        <v>49</v>
      </c>
      <c r="D13089">
        <v>1</v>
      </c>
      <c r="E13089" t="s">
        <v>44</v>
      </c>
      <c r="F13089" t="s">
        <v>145</v>
      </c>
      <c r="G13089" t="s">
        <v>138</v>
      </c>
      <c r="H13089" t="s">
        <v>65</v>
      </c>
      <c r="I13089" t="s">
        <v>153</v>
      </c>
      <c r="J13089">
        <v>45</v>
      </c>
      <c r="K13089">
        <v>0</v>
      </c>
      <c r="L13089">
        <v>45</v>
      </c>
      <c r="M13089">
        <v>9.5</v>
      </c>
      <c r="N13089">
        <v>6.2</v>
      </c>
      <c r="O13089">
        <v>52.3</v>
      </c>
      <c r="P13089">
        <v>79.599999999999994</v>
      </c>
      <c r="Q13089">
        <v>84.3</v>
      </c>
      <c r="R13089">
        <v>25</v>
      </c>
      <c r="S13089">
        <v>16600</v>
      </c>
      <c r="T13089">
        <v>22300</v>
      </c>
      <c r="U13089">
        <v>28500</v>
      </c>
    </row>
    <row r="13090" spans="1:21" hidden="1" x14ac:dyDescent="0.45">
      <c r="A13090" t="str">
        <f t="shared" si="215"/>
        <v>YAG1UKL7F+MPsychologySouth East</v>
      </c>
      <c r="B13090" t="s">
        <v>116</v>
      </c>
      <c r="C13090" t="s">
        <v>49</v>
      </c>
      <c r="D13090">
        <v>1</v>
      </c>
      <c r="E13090" t="s">
        <v>44</v>
      </c>
      <c r="F13090" t="s">
        <v>145</v>
      </c>
      <c r="G13090" t="s">
        <v>138</v>
      </c>
      <c r="H13090" t="s">
        <v>65</v>
      </c>
      <c r="I13090" t="s">
        <v>154</v>
      </c>
      <c r="J13090">
        <v>615</v>
      </c>
      <c r="K13090">
        <v>0</v>
      </c>
      <c r="L13090">
        <v>615</v>
      </c>
      <c r="M13090">
        <v>6.9</v>
      </c>
      <c r="N13090">
        <v>5</v>
      </c>
      <c r="O13090">
        <v>60.2</v>
      </c>
      <c r="P13090">
        <v>84.4</v>
      </c>
      <c r="Q13090">
        <v>88.1</v>
      </c>
      <c r="R13090">
        <v>355</v>
      </c>
      <c r="S13090">
        <v>17900</v>
      </c>
      <c r="T13090">
        <v>23300</v>
      </c>
      <c r="U13090">
        <v>33600</v>
      </c>
    </row>
    <row r="13091" spans="1:21" hidden="1" x14ac:dyDescent="0.45">
      <c r="A13091" t="str">
        <f t="shared" si="215"/>
        <v>YAG1UKL7F+MPsychologySouth West</v>
      </c>
      <c r="B13091" t="s">
        <v>116</v>
      </c>
      <c r="C13091" t="s">
        <v>49</v>
      </c>
      <c r="D13091">
        <v>1</v>
      </c>
      <c r="E13091" t="s">
        <v>44</v>
      </c>
      <c r="F13091" t="s">
        <v>145</v>
      </c>
      <c r="G13091" t="s">
        <v>138</v>
      </c>
      <c r="H13091" t="s">
        <v>65</v>
      </c>
      <c r="I13091" t="s">
        <v>155</v>
      </c>
      <c r="J13091">
        <v>370</v>
      </c>
      <c r="K13091">
        <v>0</v>
      </c>
      <c r="L13091">
        <v>370</v>
      </c>
      <c r="M13091">
        <v>4.3</v>
      </c>
      <c r="N13091">
        <v>3</v>
      </c>
      <c r="O13091">
        <v>59.4</v>
      </c>
      <c r="P13091">
        <v>87.6</v>
      </c>
      <c r="Q13091">
        <v>92.7</v>
      </c>
      <c r="R13091">
        <v>215</v>
      </c>
      <c r="S13091">
        <v>17500</v>
      </c>
      <c r="T13091">
        <v>23000</v>
      </c>
      <c r="U13091">
        <v>29200</v>
      </c>
    </row>
    <row r="13092" spans="1:21" hidden="1" x14ac:dyDescent="0.45">
      <c r="A13092" t="str">
        <f t="shared" si="215"/>
        <v>YAG1UKL7F+MPsychologyWales</v>
      </c>
      <c r="B13092" t="s">
        <v>116</v>
      </c>
      <c r="C13092" t="s">
        <v>49</v>
      </c>
      <c r="D13092">
        <v>1</v>
      </c>
      <c r="E13092" t="s">
        <v>44</v>
      </c>
      <c r="F13092" t="s">
        <v>145</v>
      </c>
      <c r="G13092" t="s">
        <v>138</v>
      </c>
      <c r="H13092" t="s">
        <v>65</v>
      </c>
      <c r="I13092" t="s">
        <v>158</v>
      </c>
      <c r="J13092">
        <v>70</v>
      </c>
      <c r="K13092">
        <v>0</v>
      </c>
      <c r="L13092">
        <v>70</v>
      </c>
      <c r="M13092">
        <v>7.2</v>
      </c>
      <c r="N13092">
        <v>2.9</v>
      </c>
      <c r="O13092">
        <v>60.2</v>
      </c>
      <c r="P13092">
        <v>85.5</v>
      </c>
      <c r="Q13092">
        <v>89.9</v>
      </c>
      <c r="R13092">
        <v>40</v>
      </c>
      <c r="S13092">
        <v>15700</v>
      </c>
      <c r="T13092">
        <v>20400</v>
      </c>
      <c r="U13092">
        <v>26300</v>
      </c>
    </row>
    <row r="13093" spans="1:21" hidden="1" x14ac:dyDescent="0.45">
      <c r="A13093" t="str">
        <f t="shared" si="215"/>
        <v>YAG1UKL7F+MPsychologyWest Midlands</v>
      </c>
      <c r="B13093" t="s">
        <v>116</v>
      </c>
      <c r="C13093" t="s">
        <v>49</v>
      </c>
      <c r="D13093">
        <v>1</v>
      </c>
      <c r="E13093" t="s">
        <v>44</v>
      </c>
      <c r="F13093" t="s">
        <v>145</v>
      </c>
      <c r="G13093" t="s">
        <v>138</v>
      </c>
      <c r="H13093" t="s">
        <v>65</v>
      </c>
      <c r="I13093" t="s">
        <v>159</v>
      </c>
      <c r="J13093">
        <v>315</v>
      </c>
      <c r="K13093">
        <v>0</v>
      </c>
      <c r="L13093">
        <v>315</v>
      </c>
      <c r="M13093">
        <v>5.6</v>
      </c>
      <c r="N13093">
        <v>2.9</v>
      </c>
      <c r="O13093">
        <v>67</v>
      </c>
      <c r="P13093">
        <v>86</v>
      </c>
      <c r="Q13093">
        <v>91.5</v>
      </c>
      <c r="R13093">
        <v>195</v>
      </c>
      <c r="S13093">
        <v>15000</v>
      </c>
      <c r="T13093">
        <v>19700</v>
      </c>
      <c r="U13093">
        <v>25900</v>
      </c>
    </row>
    <row r="13094" spans="1:21" hidden="1" x14ac:dyDescent="0.45">
      <c r="A13094" t="str">
        <f t="shared" si="215"/>
        <v>YAG1UKL7F+MPsychologyYorkshire and The Humber</v>
      </c>
      <c r="B13094" t="s">
        <v>116</v>
      </c>
      <c r="C13094" t="s">
        <v>49</v>
      </c>
      <c r="D13094">
        <v>1</v>
      </c>
      <c r="E13094" t="s">
        <v>44</v>
      </c>
      <c r="F13094" t="s">
        <v>145</v>
      </c>
      <c r="G13094" t="s">
        <v>138</v>
      </c>
      <c r="H13094" t="s">
        <v>65</v>
      </c>
      <c r="I13094" t="s">
        <v>160</v>
      </c>
      <c r="J13094">
        <v>375</v>
      </c>
      <c r="K13094">
        <v>0</v>
      </c>
      <c r="L13094">
        <v>375</v>
      </c>
      <c r="M13094">
        <v>3.9</v>
      </c>
      <c r="N13094">
        <v>6.1</v>
      </c>
      <c r="O13094">
        <v>61</v>
      </c>
      <c r="P13094">
        <v>86.3</v>
      </c>
      <c r="Q13094">
        <v>90</v>
      </c>
      <c r="R13094">
        <v>220</v>
      </c>
      <c r="S13094">
        <v>16100</v>
      </c>
      <c r="T13094">
        <v>20400</v>
      </c>
      <c r="U13094">
        <v>25600</v>
      </c>
    </row>
    <row r="13095" spans="1:21" hidden="1" x14ac:dyDescent="0.45">
      <c r="A13095" t="str">
        <f t="shared" si="215"/>
        <v>YAG1UKL7F+MPsychologyNA</v>
      </c>
      <c r="B13095" t="s">
        <v>116</v>
      </c>
      <c r="C13095" t="s">
        <v>49</v>
      </c>
      <c r="D13095">
        <v>1</v>
      </c>
      <c r="E13095" t="s">
        <v>44</v>
      </c>
      <c r="F13095" t="s">
        <v>145</v>
      </c>
      <c r="G13095" t="s">
        <v>138</v>
      </c>
      <c r="H13095" t="s">
        <v>65</v>
      </c>
      <c r="I13095" t="s">
        <v>157</v>
      </c>
      <c r="J13095">
        <v>105</v>
      </c>
      <c r="K13095">
        <v>80.599999999999994</v>
      </c>
      <c r="L13095">
        <v>20</v>
      </c>
      <c r="M13095">
        <v>0</v>
      </c>
      <c r="N13095">
        <v>0</v>
      </c>
      <c r="O13095">
        <v>0</v>
      </c>
      <c r="P13095">
        <v>0</v>
      </c>
      <c r="Q13095">
        <v>100</v>
      </c>
      <c r="R13095" t="s">
        <v>157</v>
      </c>
      <c r="S13095" t="s">
        <v>157</v>
      </c>
      <c r="T13095" t="s">
        <v>157</v>
      </c>
      <c r="U13095" t="s">
        <v>157</v>
      </c>
    </row>
    <row r="13096" spans="1:21" hidden="1" x14ac:dyDescent="0.45">
      <c r="A13096" t="str">
        <f t="shared" si="215"/>
        <v>YAG1UKL8F+MPsychologyAbroad</v>
      </c>
      <c r="B13096" t="s">
        <v>116</v>
      </c>
      <c r="C13096" t="s">
        <v>49</v>
      </c>
      <c r="D13096">
        <v>1</v>
      </c>
      <c r="E13096" t="s">
        <v>44</v>
      </c>
      <c r="F13096" t="s">
        <v>139</v>
      </c>
      <c r="G13096" t="s">
        <v>138</v>
      </c>
      <c r="H13096" t="s">
        <v>65</v>
      </c>
      <c r="I13096" t="s">
        <v>146</v>
      </c>
      <c r="J13096">
        <v>15</v>
      </c>
      <c r="K13096">
        <v>0</v>
      </c>
      <c r="L13096">
        <v>15</v>
      </c>
      <c r="M13096">
        <v>84.6</v>
      </c>
      <c r="N13096">
        <v>0</v>
      </c>
      <c r="O13096">
        <v>15.4</v>
      </c>
      <c r="P13096">
        <v>15.4</v>
      </c>
      <c r="Q13096">
        <v>15.4</v>
      </c>
      <c r="R13096" t="s">
        <v>161</v>
      </c>
      <c r="S13096" t="s">
        <v>161</v>
      </c>
      <c r="T13096" t="s">
        <v>161</v>
      </c>
      <c r="U13096" t="s">
        <v>161</v>
      </c>
    </row>
    <row r="13097" spans="1:21" hidden="1" x14ac:dyDescent="0.45">
      <c r="A13097" t="str">
        <f t="shared" si="215"/>
        <v>YAG1UKL8F+MPsychologyEast Midlands</v>
      </c>
      <c r="B13097" t="s">
        <v>116</v>
      </c>
      <c r="C13097" t="s">
        <v>49</v>
      </c>
      <c r="D13097">
        <v>1</v>
      </c>
      <c r="E13097" t="s">
        <v>44</v>
      </c>
      <c r="F13097" t="s">
        <v>139</v>
      </c>
      <c r="G13097" t="s">
        <v>138</v>
      </c>
      <c r="H13097" t="s">
        <v>65</v>
      </c>
      <c r="I13097" t="s">
        <v>147</v>
      </c>
      <c r="J13097">
        <v>75</v>
      </c>
      <c r="K13097">
        <v>0</v>
      </c>
      <c r="L13097">
        <v>75</v>
      </c>
      <c r="M13097">
        <v>0</v>
      </c>
      <c r="N13097">
        <v>4.0999999999999996</v>
      </c>
      <c r="O13097">
        <v>61.6</v>
      </c>
      <c r="P13097">
        <v>95.9</v>
      </c>
      <c r="Q13097">
        <v>95.9</v>
      </c>
      <c r="R13097">
        <v>45</v>
      </c>
      <c r="S13097">
        <v>27000</v>
      </c>
      <c r="T13097">
        <v>33600</v>
      </c>
      <c r="U13097">
        <v>40500</v>
      </c>
    </row>
    <row r="13098" spans="1:21" hidden="1" x14ac:dyDescent="0.45">
      <c r="A13098" t="str">
        <f t="shared" si="215"/>
        <v>YAG1UKL8F+MPsychologyEast of England</v>
      </c>
      <c r="B13098" t="s">
        <v>116</v>
      </c>
      <c r="C13098" t="s">
        <v>49</v>
      </c>
      <c r="D13098">
        <v>1</v>
      </c>
      <c r="E13098" t="s">
        <v>44</v>
      </c>
      <c r="F13098" t="s">
        <v>139</v>
      </c>
      <c r="G13098" t="s">
        <v>138</v>
      </c>
      <c r="H13098" t="s">
        <v>65</v>
      </c>
      <c r="I13098" t="s">
        <v>148</v>
      </c>
      <c r="J13098">
        <v>95</v>
      </c>
      <c r="K13098">
        <v>0</v>
      </c>
      <c r="L13098">
        <v>95</v>
      </c>
      <c r="M13098">
        <v>3.2</v>
      </c>
      <c r="N13098">
        <v>3.2</v>
      </c>
      <c r="O13098">
        <v>80.400000000000006</v>
      </c>
      <c r="P13098">
        <v>93.6</v>
      </c>
      <c r="Q13098">
        <v>93.6</v>
      </c>
      <c r="R13098">
        <v>75</v>
      </c>
      <c r="S13098">
        <v>20500</v>
      </c>
      <c r="T13098">
        <v>31000</v>
      </c>
      <c r="U13098">
        <v>37200</v>
      </c>
    </row>
    <row r="13099" spans="1:21" hidden="1" x14ac:dyDescent="0.45">
      <c r="A13099" t="str">
        <f t="shared" si="215"/>
        <v>YAG1UKL8F+MPsychologyLondon</v>
      </c>
      <c r="B13099" t="s">
        <v>116</v>
      </c>
      <c r="C13099" t="s">
        <v>49</v>
      </c>
      <c r="D13099">
        <v>1</v>
      </c>
      <c r="E13099" t="s">
        <v>44</v>
      </c>
      <c r="F13099" t="s">
        <v>139</v>
      </c>
      <c r="G13099" t="s">
        <v>138</v>
      </c>
      <c r="H13099" t="s">
        <v>65</v>
      </c>
      <c r="I13099" t="s">
        <v>149</v>
      </c>
      <c r="J13099">
        <v>235</v>
      </c>
      <c r="K13099">
        <v>0</v>
      </c>
      <c r="L13099">
        <v>235</v>
      </c>
      <c r="M13099">
        <v>4.5</v>
      </c>
      <c r="N13099">
        <v>3.4</v>
      </c>
      <c r="O13099">
        <v>79.099999999999994</v>
      </c>
      <c r="P13099">
        <v>91.3</v>
      </c>
      <c r="Q13099">
        <v>92.1</v>
      </c>
      <c r="R13099">
        <v>185</v>
      </c>
      <c r="S13099">
        <v>23700</v>
      </c>
      <c r="T13099">
        <v>33900</v>
      </c>
      <c r="U13099">
        <v>38300</v>
      </c>
    </row>
    <row r="13100" spans="1:21" hidden="1" x14ac:dyDescent="0.45">
      <c r="A13100" t="str">
        <f t="shared" si="215"/>
        <v>YAG1UKL8F+MPsychologyNorth East</v>
      </c>
      <c r="B13100" t="s">
        <v>116</v>
      </c>
      <c r="C13100" t="s">
        <v>49</v>
      </c>
      <c r="D13100">
        <v>1</v>
      </c>
      <c r="E13100" t="s">
        <v>44</v>
      </c>
      <c r="F13100" t="s">
        <v>139</v>
      </c>
      <c r="G13100" t="s">
        <v>138</v>
      </c>
      <c r="H13100" t="s">
        <v>65</v>
      </c>
      <c r="I13100" t="s">
        <v>150</v>
      </c>
      <c r="J13100">
        <v>55</v>
      </c>
      <c r="K13100">
        <v>0</v>
      </c>
      <c r="L13100">
        <v>55</v>
      </c>
      <c r="M13100">
        <v>0</v>
      </c>
      <c r="N13100">
        <v>3.8</v>
      </c>
      <c r="O13100">
        <v>84.6</v>
      </c>
      <c r="P13100">
        <v>94.2</v>
      </c>
      <c r="Q13100">
        <v>96.2</v>
      </c>
      <c r="R13100">
        <v>45</v>
      </c>
      <c r="S13100">
        <v>29200</v>
      </c>
      <c r="T13100">
        <v>31900</v>
      </c>
      <c r="U13100">
        <v>36900</v>
      </c>
    </row>
    <row r="13101" spans="1:21" hidden="1" x14ac:dyDescent="0.45">
      <c r="A13101" t="str">
        <f t="shared" si="215"/>
        <v>YAG1UKL8F+MPsychologyNorth West</v>
      </c>
      <c r="B13101" t="s">
        <v>116</v>
      </c>
      <c r="C13101" t="s">
        <v>49</v>
      </c>
      <c r="D13101">
        <v>1</v>
      </c>
      <c r="E13101" t="s">
        <v>44</v>
      </c>
      <c r="F13101" t="s">
        <v>139</v>
      </c>
      <c r="G13101" t="s">
        <v>138</v>
      </c>
      <c r="H13101" t="s">
        <v>65</v>
      </c>
      <c r="I13101" t="s">
        <v>151</v>
      </c>
      <c r="J13101">
        <v>100</v>
      </c>
      <c r="K13101">
        <v>0</v>
      </c>
      <c r="L13101">
        <v>100</v>
      </c>
      <c r="M13101">
        <v>3</v>
      </c>
      <c r="N13101">
        <v>2</v>
      </c>
      <c r="O13101">
        <v>87.2</v>
      </c>
      <c r="P13101">
        <v>94.9</v>
      </c>
      <c r="Q13101">
        <v>94.9</v>
      </c>
      <c r="R13101">
        <v>85</v>
      </c>
      <c r="S13101">
        <v>27400</v>
      </c>
      <c r="T13101">
        <v>32800</v>
      </c>
      <c r="U13101">
        <v>37600</v>
      </c>
    </row>
    <row r="13102" spans="1:21" hidden="1" x14ac:dyDescent="0.45">
      <c r="A13102" t="str">
        <f t="shared" si="215"/>
        <v>YAG1UKL8F+MPsychologyNorthern Ireland</v>
      </c>
      <c r="B13102" t="s">
        <v>116</v>
      </c>
      <c r="C13102" t="s">
        <v>49</v>
      </c>
      <c r="D13102">
        <v>1</v>
      </c>
      <c r="E13102" t="s">
        <v>44</v>
      </c>
      <c r="F13102" t="s">
        <v>139</v>
      </c>
      <c r="G13102" t="s">
        <v>138</v>
      </c>
      <c r="H13102" t="s">
        <v>65</v>
      </c>
      <c r="I13102" t="s">
        <v>152</v>
      </c>
      <c r="J13102" t="s">
        <v>161</v>
      </c>
      <c r="K13102" t="s">
        <v>161</v>
      </c>
      <c r="L13102" t="s">
        <v>161</v>
      </c>
      <c r="M13102" t="s">
        <v>161</v>
      </c>
      <c r="N13102" t="s">
        <v>161</v>
      </c>
      <c r="O13102" t="s">
        <v>161</v>
      </c>
      <c r="P13102" t="s">
        <v>161</v>
      </c>
      <c r="Q13102" t="s">
        <v>161</v>
      </c>
      <c r="R13102" t="s">
        <v>161</v>
      </c>
      <c r="S13102" t="s">
        <v>161</v>
      </c>
      <c r="T13102" t="s">
        <v>161</v>
      </c>
      <c r="U13102" t="s">
        <v>161</v>
      </c>
    </row>
    <row r="13103" spans="1:21" hidden="1" x14ac:dyDescent="0.45">
      <c r="A13103" t="str">
        <f t="shared" si="215"/>
        <v>YAG1UKL8F+MPsychologyScotland</v>
      </c>
      <c r="B13103" t="s">
        <v>116</v>
      </c>
      <c r="C13103" t="s">
        <v>49</v>
      </c>
      <c r="D13103">
        <v>1</v>
      </c>
      <c r="E13103" t="s">
        <v>44</v>
      </c>
      <c r="F13103" t="s">
        <v>139</v>
      </c>
      <c r="G13103" t="s">
        <v>138</v>
      </c>
      <c r="H13103" t="s">
        <v>65</v>
      </c>
      <c r="I13103" t="s">
        <v>153</v>
      </c>
      <c r="J13103">
        <v>15</v>
      </c>
      <c r="K13103">
        <v>0</v>
      </c>
      <c r="L13103">
        <v>15</v>
      </c>
      <c r="M13103">
        <v>0</v>
      </c>
      <c r="N13103">
        <v>8.3000000000000007</v>
      </c>
      <c r="O13103">
        <v>75</v>
      </c>
      <c r="P13103">
        <v>91.7</v>
      </c>
      <c r="Q13103">
        <v>91.7</v>
      </c>
      <c r="R13103" t="s">
        <v>161</v>
      </c>
      <c r="S13103" t="s">
        <v>161</v>
      </c>
      <c r="T13103" t="s">
        <v>161</v>
      </c>
      <c r="U13103" t="s">
        <v>161</v>
      </c>
    </row>
    <row r="13104" spans="1:21" hidden="1" x14ac:dyDescent="0.45">
      <c r="A13104" t="str">
        <f t="shared" si="215"/>
        <v>YAG1UKL8F+MPsychologySouth East</v>
      </c>
      <c r="B13104" t="s">
        <v>116</v>
      </c>
      <c r="C13104" t="s">
        <v>49</v>
      </c>
      <c r="D13104">
        <v>1</v>
      </c>
      <c r="E13104" t="s">
        <v>44</v>
      </c>
      <c r="F13104" t="s">
        <v>139</v>
      </c>
      <c r="G13104" t="s">
        <v>138</v>
      </c>
      <c r="H13104" t="s">
        <v>65</v>
      </c>
      <c r="I13104" t="s">
        <v>154</v>
      </c>
      <c r="J13104">
        <v>160</v>
      </c>
      <c r="K13104">
        <v>0</v>
      </c>
      <c r="L13104">
        <v>160</v>
      </c>
      <c r="M13104">
        <v>4.8</v>
      </c>
      <c r="N13104">
        <v>2.7</v>
      </c>
      <c r="O13104">
        <v>81.7</v>
      </c>
      <c r="P13104">
        <v>91.1</v>
      </c>
      <c r="Q13104">
        <v>92.4</v>
      </c>
      <c r="R13104">
        <v>130</v>
      </c>
      <c r="S13104">
        <v>28500</v>
      </c>
      <c r="T13104">
        <v>32500</v>
      </c>
      <c r="U13104">
        <v>38000</v>
      </c>
    </row>
    <row r="13105" spans="1:21" hidden="1" x14ac:dyDescent="0.45">
      <c r="A13105" t="str">
        <f t="shared" si="215"/>
        <v>YAG1UKL8F+MPsychologySouth West</v>
      </c>
      <c r="B13105" t="s">
        <v>116</v>
      </c>
      <c r="C13105" t="s">
        <v>49</v>
      </c>
      <c r="D13105">
        <v>1</v>
      </c>
      <c r="E13105" t="s">
        <v>44</v>
      </c>
      <c r="F13105" t="s">
        <v>139</v>
      </c>
      <c r="G13105" t="s">
        <v>138</v>
      </c>
      <c r="H13105" t="s">
        <v>65</v>
      </c>
      <c r="I13105" t="s">
        <v>155</v>
      </c>
      <c r="J13105">
        <v>80</v>
      </c>
      <c r="K13105">
        <v>0</v>
      </c>
      <c r="L13105">
        <v>80</v>
      </c>
      <c r="M13105">
        <v>2.6</v>
      </c>
      <c r="N13105">
        <v>0</v>
      </c>
      <c r="O13105">
        <v>84.5</v>
      </c>
      <c r="P13105">
        <v>97.4</v>
      </c>
      <c r="Q13105">
        <v>97.4</v>
      </c>
      <c r="R13105">
        <v>65</v>
      </c>
      <c r="S13105">
        <v>25600</v>
      </c>
      <c r="T13105">
        <v>29900</v>
      </c>
      <c r="U13105">
        <v>36900</v>
      </c>
    </row>
    <row r="13106" spans="1:21" hidden="1" x14ac:dyDescent="0.45">
      <c r="A13106" t="str">
        <f t="shared" si="215"/>
        <v>YAG1UKL8F+MPsychologyWales</v>
      </c>
      <c r="B13106" t="s">
        <v>116</v>
      </c>
      <c r="C13106" t="s">
        <v>49</v>
      </c>
      <c r="D13106">
        <v>1</v>
      </c>
      <c r="E13106" t="s">
        <v>44</v>
      </c>
      <c r="F13106" t="s">
        <v>139</v>
      </c>
      <c r="G13106" t="s">
        <v>138</v>
      </c>
      <c r="H13106" t="s">
        <v>65</v>
      </c>
      <c r="I13106" t="s">
        <v>158</v>
      </c>
      <c r="J13106">
        <v>15</v>
      </c>
      <c r="K13106">
        <v>0</v>
      </c>
      <c r="L13106">
        <v>15</v>
      </c>
      <c r="M13106">
        <v>0</v>
      </c>
      <c r="N13106">
        <v>9.5</v>
      </c>
      <c r="O13106">
        <v>76.2</v>
      </c>
      <c r="P13106">
        <v>81</v>
      </c>
      <c r="Q13106">
        <v>90.5</v>
      </c>
      <c r="R13106" t="s">
        <v>161</v>
      </c>
      <c r="S13106" t="s">
        <v>161</v>
      </c>
      <c r="T13106" t="s">
        <v>161</v>
      </c>
      <c r="U13106" t="s">
        <v>161</v>
      </c>
    </row>
    <row r="13107" spans="1:21" hidden="1" x14ac:dyDescent="0.45">
      <c r="A13107" t="str">
        <f t="shared" si="215"/>
        <v>YAG1UKL8F+MPsychologyWest Midlands</v>
      </c>
      <c r="B13107" t="s">
        <v>116</v>
      </c>
      <c r="C13107" t="s">
        <v>49</v>
      </c>
      <c r="D13107">
        <v>1</v>
      </c>
      <c r="E13107" t="s">
        <v>44</v>
      </c>
      <c r="F13107" t="s">
        <v>139</v>
      </c>
      <c r="G13107" t="s">
        <v>138</v>
      </c>
      <c r="H13107" t="s">
        <v>65</v>
      </c>
      <c r="I13107" t="s">
        <v>159</v>
      </c>
      <c r="J13107">
        <v>105</v>
      </c>
      <c r="K13107">
        <v>0</v>
      </c>
      <c r="L13107">
        <v>105</v>
      </c>
      <c r="M13107">
        <v>3</v>
      </c>
      <c r="N13107">
        <v>1</v>
      </c>
      <c r="O13107">
        <v>88</v>
      </c>
      <c r="P13107">
        <v>96</v>
      </c>
      <c r="Q13107">
        <v>96</v>
      </c>
      <c r="R13107">
        <v>90</v>
      </c>
      <c r="S13107">
        <v>29200</v>
      </c>
      <c r="T13107">
        <v>33600</v>
      </c>
      <c r="U13107">
        <v>38700</v>
      </c>
    </row>
    <row r="13108" spans="1:21" hidden="1" x14ac:dyDescent="0.45">
      <c r="A13108" t="str">
        <f t="shared" si="215"/>
        <v>YAG1UKL8F+MPsychologyYorkshire and The Humber</v>
      </c>
      <c r="B13108" t="s">
        <v>116</v>
      </c>
      <c r="C13108" t="s">
        <v>49</v>
      </c>
      <c r="D13108">
        <v>1</v>
      </c>
      <c r="E13108" t="s">
        <v>44</v>
      </c>
      <c r="F13108" t="s">
        <v>139</v>
      </c>
      <c r="G13108" t="s">
        <v>138</v>
      </c>
      <c r="H13108" t="s">
        <v>65</v>
      </c>
      <c r="I13108" t="s">
        <v>160</v>
      </c>
      <c r="J13108">
        <v>75</v>
      </c>
      <c r="K13108">
        <v>0</v>
      </c>
      <c r="L13108">
        <v>75</v>
      </c>
      <c r="M13108">
        <v>0</v>
      </c>
      <c r="N13108">
        <v>5.5</v>
      </c>
      <c r="O13108">
        <v>76.7</v>
      </c>
      <c r="P13108">
        <v>94.5</v>
      </c>
      <c r="Q13108">
        <v>94.5</v>
      </c>
      <c r="R13108">
        <v>60</v>
      </c>
      <c r="S13108">
        <v>24400</v>
      </c>
      <c r="T13108">
        <v>29900</v>
      </c>
      <c r="U13108">
        <v>34700</v>
      </c>
    </row>
    <row r="13109" spans="1:21" hidden="1" x14ac:dyDescent="0.45">
      <c r="A13109" t="str">
        <f t="shared" si="215"/>
        <v>YAG1UKL8F+MPsychologyNA</v>
      </c>
      <c r="B13109" t="s">
        <v>116</v>
      </c>
      <c r="C13109" t="s">
        <v>49</v>
      </c>
      <c r="D13109">
        <v>1</v>
      </c>
      <c r="E13109" t="s">
        <v>44</v>
      </c>
      <c r="F13109" t="s">
        <v>139</v>
      </c>
      <c r="G13109" t="s">
        <v>138</v>
      </c>
      <c r="H13109" t="s">
        <v>65</v>
      </c>
      <c r="I13109" t="s">
        <v>157</v>
      </c>
      <c r="J13109">
        <v>25</v>
      </c>
      <c r="K13109">
        <v>100</v>
      </c>
      <c r="L13109" t="s">
        <v>161</v>
      </c>
      <c r="M13109" t="s">
        <v>161</v>
      </c>
      <c r="N13109" t="s">
        <v>161</v>
      </c>
      <c r="O13109" t="s">
        <v>161</v>
      </c>
      <c r="P13109" t="s">
        <v>161</v>
      </c>
      <c r="Q13109" t="s">
        <v>161</v>
      </c>
      <c r="R13109" t="s">
        <v>157</v>
      </c>
      <c r="S13109" t="s">
        <v>157</v>
      </c>
      <c r="T13109" t="s">
        <v>157</v>
      </c>
      <c r="U13109" t="s">
        <v>157</v>
      </c>
    </row>
    <row r="13110" spans="1:21" hidden="1" x14ac:dyDescent="0.45">
      <c r="A13110" t="str">
        <f t="shared" si="215"/>
        <v>YAG10EUL7F+MSociology, social policy and anthropologyAll</v>
      </c>
      <c r="B13110" t="s">
        <v>116</v>
      </c>
      <c r="C13110" t="s">
        <v>142</v>
      </c>
      <c r="D13110">
        <v>10</v>
      </c>
      <c r="E13110" t="s">
        <v>137</v>
      </c>
      <c r="F13110" t="s">
        <v>145</v>
      </c>
      <c r="G13110" t="s">
        <v>138</v>
      </c>
      <c r="H13110" t="s">
        <v>87</v>
      </c>
      <c r="I13110" t="s">
        <v>28</v>
      </c>
      <c r="J13110">
        <v>535</v>
      </c>
      <c r="K13110">
        <v>53.5</v>
      </c>
      <c r="L13110">
        <v>250</v>
      </c>
      <c r="M13110">
        <v>24</v>
      </c>
      <c r="N13110">
        <v>2.2000000000000002</v>
      </c>
      <c r="O13110">
        <v>18.100000000000001</v>
      </c>
      <c r="P13110">
        <v>19.399999999999999</v>
      </c>
      <c r="Q13110">
        <v>20.399999999999999</v>
      </c>
      <c r="R13110">
        <v>85</v>
      </c>
      <c r="S13110">
        <v>23000</v>
      </c>
      <c r="T13110">
        <v>34300</v>
      </c>
      <c r="U13110">
        <v>52600</v>
      </c>
    </row>
    <row r="13111" spans="1:21" hidden="1" x14ac:dyDescent="0.45">
      <c r="A13111" t="str">
        <f t="shared" si="215"/>
        <v>YAG10EUL8F+MSociology, social policy and anthropologyAll</v>
      </c>
      <c r="B13111" t="s">
        <v>116</v>
      </c>
      <c r="C13111" t="s">
        <v>142</v>
      </c>
      <c r="D13111">
        <v>10</v>
      </c>
      <c r="E13111" t="s">
        <v>137</v>
      </c>
      <c r="F13111" t="s">
        <v>139</v>
      </c>
      <c r="G13111" t="s">
        <v>138</v>
      </c>
      <c r="H13111" t="s">
        <v>87</v>
      </c>
      <c r="I13111" t="s">
        <v>28</v>
      </c>
      <c r="J13111">
        <v>55</v>
      </c>
      <c r="K13111">
        <v>39.4</v>
      </c>
      <c r="L13111">
        <v>35</v>
      </c>
      <c r="M13111">
        <v>36.5</v>
      </c>
      <c r="N13111">
        <v>1.9</v>
      </c>
      <c r="O13111">
        <v>22.1</v>
      </c>
      <c r="P13111">
        <v>22.1</v>
      </c>
      <c r="Q13111">
        <v>22.1</v>
      </c>
      <c r="R13111" t="s">
        <v>161</v>
      </c>
      <c r="S13111" t="s">
        <v>161</v>
      </c>
      <c r="T13111" t="s">
        <v>161</v>
      </c>
      <c r="U13111" t="s">
        <v>161</v>
      </c>
    </row>
    <row r="13112" spans="1:21" hidden="1" x14ac:dyDescent="0.45">
      <c r="A13112" t="str">
        <f t="shared" si="215"/>
        <v>YAG5EUL7F+MSociology, social policy and anthropologyAll</v>
      </c>
      <c r="B13112" t="s">
        <v>116</v>
      </c>
      <c r="C13112" t="s">
        <v>140</v>
      </c>
      <c r="D13112">
        <v>5</v>
      </c>
      <c r="E13112" t="s">
        <v>137</v>
      </c>
      <c r="F13112" t="s">
        <v>145</v>
      </c>
      <c r="G13112" t="s">
        <v>138</v>
      </c>
      <c r="H13112" t="s">
        <v>87</v>
      </c>
      <c r="I13112" t="s">
        <v>28</v>
      </c>
      <c r="J13112">
        <v>675</v>
      </c>
      <c r="K13112">
        <v>43.8</v>
      </c>
      <c r="L13112">
        <v>380</v>
      </c>
      <c r="M13112">
        <v>26.6</v>
      </c>
      <c r="N13112">
        <v>2.6</v>
      </c>
      <c r="O13112">
        <v>18.3</v>
      </c>
      <c r="P13112">
        <v>23.4</v>
      </c>
      <c r="Q13112">
        <v>27</v>
      </c>
      <c r="R13112">
        <v>120</v>
      </c>
      <c r="S13112">
        <v>21200</v>
      </c>
      <c r="T13112">
        <v>30300</v>
      </c>
      <c r="U13112">
        <v>44500</v>
      </c>
    </row>
    <row r="13113" spans="1:21" hidden="1" x14ac:dyDescent="0.45">
      <c r="A13113" t="str">
        <f t="shared" si="215"/>
        <v>YAG5EUL8F+MSociology, social policy and anthropologyAll</v>
      </c>
      <c r="B13113" t="s">
        <v>116</v>
      </c>
      <c r="C13113" t="s">
        <v>140</v>
      </c>
      <c r="D13113">
        <v>5</v>
      </c>
      <c r="E13113" t="s">
        <v>137</v>
      </c>
      <c r="F13113" t="s">
        <v>139</v>
      </c>
      <c r="G13113" t="s">
        <v>138</v>
      </c>
      <c r="H13113" t="s">
        <v>87</v>
      </c>
      <c r="I13113" t="s">
        <v>28</v>
      </c>
      <c r="J13113">
        <v>95</v>
      </c>
      <c r="K13113">
        <v>37</v>
      </c>
      <c r="L13113">
        <v>60</v>
      </c>
      <c r="M13113">
        <v>34.5</v>
      </c>
      <c r="N13113">
        <v>2.2000000000000002</v>
      </c>
      <c r="O13113">
        <v>25.2</v>
      </c>
      <c r="P13113">
        <v>26.3</v>
      </c>
      <c r="Q13113">
        <v>26.3</v>
      </c>
      <c r="R13113">
        <v>20</v>
      </c>
      <c r="S13113">
        <v>32200</v>
      </c>
      <c r="T13113">
        <v>37800</v>
      </c>
      <c r="U13113">
        <v>42000</v>
      </c>
    </row>
    <row r="13114" spans="1:21" hidden="1" x14ac:dyDescent="0.45">
      <c r="A13114" t="str">
        <f t="shared" si="215"/>
        <v>YAG3EUL7F+MSociology, social policy and anthropologyAll</v>
      </c>
      <c r="B13114" t="s">
        <v>116</v>
      </c>
      <c r="C13114" t="s">
        <v>141</v>
      </c>
      <c r="D13114">
        <v>3</v>
      </c>
      <c r="E13114" t="s">
        <v>137</v>
      </c>
      <c r="F13114" t="s">
        <v>145</v>
      </c>
      <c r="G13114" t="s">
        <v>138</v>
      </c>
      <c r="H13114" t="s">
        <v>87</v>
      </c>
      <c r="I13114" t="s">
        <v>28</v>
      </c>
      <c r="J13114">
        <v>635</v>
      </c>
      <c r="K13114">
        <v>41.5</v>
      </c>
      <c r="L13114">
        <v>370</v>
      </c>
      <c r="M13114">
        <v>22.8</v>
      </c>
      <c r="N13114">
        <v>3.6</v>
      </c>
      <c r="O13114">
        <v>18.8</v>
      </c>
      <c r="P13114">
        <v>25.6</v>
      </c>
      <c r="Q13114">
        <v>32</v>
      </c>
      <c r="R13114">
        <v>110</v>
      </c>
      <c r="S13114">
        <v>23000</v>
      </c>
      <c r="T13114">
        <v>30700</v>
      </c>
      <c r="U13114">
        <v>39100</v>
      </c>
    </row>
    <row r="13115" spans="1:21" hidden="1" x14ac:dyDescent="0.45">
      <c r="A13115" t="str">
        <f t="shared" si="215"/>
        <v>YAG3EUL8F+MSociology, social policy and anthropologyAll</v>
      </c>
      <c r="B13115" t="s">
        <v>116</v>
      </c>
      <c r="C13115" t="s">
        <v>141</v>
      </c>
      <c r="D13115">
        <v>3</v>
      </c>
      <c r="E13115" t="s">
        <v>137</v>
      </c>
      <c r="F13115" t="s">
        <v>139</v>
      </c>
      <c r="G13115" t="s">
        <v>138</v>
      </c>
      <c r="H13115" t="s">
        <v>87</v>
      </c>
      <c r="I13115" t="s">
        <v>28</v>
      </c>
      <c r="J13115">
        <v>105</v>
      </c>
      <c r="K13115">
        <v>28.8</v>
      </c>
      <c r="L13115">
        <v>75</v>
      </c>
      <c r="M13115">
        <v>33.5</v>
      </c>
      <c r="N13115">
        <v>7</v>
      </c>
      <c r="O13115">
        <v>25.7</v>
      </c>
      <c r="P13115">
        <v>30.7</v>
      </c>
      <c r="Q13115">
        <v>30.7</v>
      </c>
      <c r="R13115">
        <v>25</v>
      </c>
      <c r="S13115">
        <v>23400</v>
      </c>
      <c r="T13115">
        <v>32500</v>
      </c>
      <c r="U13115">
        <v>36500</v>
      </c>
    </row>
    <row r="13116" spans="1:21" hidden="1" x14ac:dyDescent="0.45">
      <c r="A13116" t="str">
        <f t="shared" si="215"/>
        <v>YAG1EUL7F+MSociology, social policy and anthropologyAll</v>
      </c>
      <c r="B13116" t="s">
        <v>116</v>
      </c>
      <c r="C13116" t="s">
        <v>49</v>
      </c>
      <c r="D13116">
        <v>1</v>
      </c>
      <c r="E13116" t="s">
        <v>137</v>
      </c>
      <c r="F13116" t="s">
        <v>145</v>
      </c>
      <c r="G13116" t="s">
        <v>138</v>
      </c>
      <c r="H13116" t="s">
        <v>87</v>
      </c>
      <c r="I13116" t="s">
        <v>28</v>
      </c>
      <c r="J13116">
        <v>700</v>
      </c>
      <c r="K13116">
        <v>39</v>
      </c>
      <c r="L13116">
        <v>430</v>
      </c>
      <c r="M13116">
        <v>19.100000000000001</v>
      </c>
      <c r="N13116">
        <v>4.4000000000000004</v>
      </c>
      <c r="O13116">
        <v>22.1</v>
      </c>
      <c r="P13116">
        <v>29.2</v>
      </c>
      <c r="Q13116">
        <v>37.5</v>
      </c>
      <c r="R13116">
        <v>145</v>
      </c>
      <c r="S13116">
        <v>20900</v>
      </c>
      <c r="T13116">
        <v>26300</v>
      </c>
      <c r="U13116">
        <v>32300</v>
      </c>
    </row>
    <row r="13117" spans="1:21" hidden="1" x14ac:dyDescent="0.45">
      <c r="A13117" t="str">
        <f t="shared" si="215"/>
        <v>YAG1EUL8F+MSociology, social policy and anthropologyAll</v>
      </c>
      <c r="B13117" t="s">
        <v>116</v>
      </c>
      <c r="C13117" t="s">
        <v>49</v>
      </c>
      <c r="D13117">
        <v>1</v>
      </c>
      <c r="E13117" t="s">
        <v>137</v>
      </c>
      <c r="F13117" t="s">
        <v>139</v>
      </c>
      <c r="G13117" t="s">
        <v>138</v>
      </c>
      <c r="H13117" t="s">
        <v>87</v>
      </c>
      <c r="I13117" t="s">
        <v>28</v>
      </c>
      <c r="J13117">
        <v>105</v>
      </c>
      <c r="K13117">
        <v>21.5</v>
      </c>
      <c r="L13117">
        <v>85</v>
      </c>
      <c r="M13117">
        <v>24.8</v>
      </c>
      <c r="N13117">
        <v>9.3000000000000007</v>
      </c>
      <c r="O13117">
        <v>41.4</v>
      </c>
      <c r="P13117">
        <v>44.4</v>
      </c>
      <c r="Q13117">
        <v>44.4</v>
      </c>
      <c r="R13117">
        <v>40</v>
      </c>
      <c r="S13117">
        <v>19700</v>
      </c>
      <c r="T13117">
        <v>30300</v>
      </c>
      <c r="U13117">
        <v>33200</v>
      </c>
    </row>
    <row r="13118" spans="1:21" hidden="1" x14ac:dyDescent="0.45">
      <c r="A13118" t="str">
        <f t="shared" si="215"/>
        <v>YAG10EUL7FSociology, social policy and anthropologyAll</v>
      </c>
      <c r="B13118" t="s">
        <v>116</v>
      </c>
      <c r="C13118" t="s">
        <v>142</v>
      </c>
      <c r="D13118">
        <v>10</v>
      </c>
      <c r="E13118" t="s">
        <v>137</v>
      </c>
      <c r="F13118" t="s">
        <v>145</v>
      </c>
      <c r="G13118" t="s">
        <v>143</v>
      </c>
      <c r="H13118" t="s">
        <v>87</v>
      </c>
      <c r="I13118" t="s">
        <v>28</v>
      </c>
      <c r="J13118">
        <v>370</v>
      </c>
      <c r="K13118">
        <v>52.2</v>
      </c>
      <c r="L13118">
        <v>180</v>
      </c>
      <c r="M13118">
        <v>26.3</v>
      </c>
      <c r="N13118">
        <v>2.2000000000000002</v>
      </c>
      <c r="O13118">
        <v>17.2</v>
      </c>
      <c r="P13118">
        <v>18.8</v>
      </c>
      <c r="Q13118">
        <v>19.399999999999999</v>
      </c>
      <c r="R13118">
        <v>60</v>
      </c>
      <c r="S13118">
        <v>20800</v>
      </c>
      <c r="T13118">
        <v>33900</v>
      </c>
      <c r="U13118">
        <v>50700</v>
      </c>
    </row>
    <row r="13119" spans="1:21" hidden="1" x14ac:dyDescent="0.45">
      <c r="A13119" t="str">
        <f t="shared" si="215"/>
        <v>YAG10EUL7MSociology, social policy and anthropologyAll</v>
      </c>
      <c r="B13119" t="s">
        <v>116</v>
      </c>
      <c r="C13119" t="s">
        <v>142</v>
      </c>
      <c r="D13119">
        <v>10</v>
      </c>
      <c r="E13119" t="s">
        <v>137</v>
      </c>
      <c r="F13119" t="s">
        <v>145</v>
      </c>
      <c r="G13119" t="s">
        <v>144</v>
      </c>
      <c r="H13119" t="s">
        <v>87</v>
      </c>
      <c r="I13119" t="s">
        <v>28</v>
      </c>
      <c r="J13119">
        <v>165</v>
      </c>
      <c r="K13119">
        <v>56.4</v>
      </c>
      <c r="L13119">
        <v>75</v>
      </c>
      <c r="M13119">
        <v>18.8</v>
      </c>
      <c r="N13119">
        <v>2.1</v>
      </c>
      <c r="O13119">
        <v>20.2</v>
      </c>
      <c r="P13119">
        <v>20.8</v>
      </c>
      <c r="Q13119">
        <v>22.6</v>
      </c>
      <c r="R13119">
        <v>30</v>
      </c>
      <c r="S13119">
        <v>31300</v>
      </c>
      <c r="T13119">
        <v>39400</v>
      </c>
      <c r="U13119">
        <v>56200</v>
      </c>
    </row>
    <row r="13120" spans="1:21" hidden="1" x14ac:dyDescent="0.45">
      <c r="A13120" t="str">
        <f t="shared" si="215"/>
        <v>YAG10EUL8FSociology, social policy and anthropologyAll</v>
      </c>
      <c r="B13120" t="s">
        <v>116</v>
      </c>
      <c r="C13120" t="s">
        <v>142</v>
      </c>
      <c r="D13120">
        <v>10</v>
      </c>
      <c r="E13120" t="s">
        <v>137</v>
      </c>
      <c r="F13120" t="s">
        <v>139</v>
      </c>
      <c r="G13120" t="s">
        <v>143</v>
      </c>
      <c r="H13120" t="s">
        <v>87</v>
      </c>
      <c r="I13120" t="s">
        <v>28</v>
      </c>
      <c r="J13120">
        <v>35</v>
      </c>
      <c r="K13120">
        <v>45.5</v>
      </c>
      <c r="L13120">
        <v>20</v>
      </c>
      <c r="M13120">
        <v>30.3</v>
      </c>
      <c r="N13120">
        <v>3</v>
      </c>
      <c r="O13120">
        <v>21.2</v>
      </c>
      <c r="P13120">
        <v>21.2</v>
      </c>
      <c r="Q13120">
        <v>21.2</v>
      </c>
      <c r="R13120" t="s">
        <v>161</v>
      </c>
      <c r="S13120" t="s">
        <v>161</v>
      </c>
      <c r="T13120" t="s">
        <v>161</v>
      </c>
      <c r="U13120" t="s">
        <v>161</v>
      </c>
    </row>
    <row r="13121" spans="1:21" hidden="1" x14ac:dyDescent="0.45">
      <c r="A13121" t="str">
        <f t="shared" si="215"/>
        <v>YAG10EUL8MSociology, social policy and anthropologyAll</v>
      </c>
      <c r="B13121" t="s">
        <v>116</v>
      </c>
      <c r="C13121" t="s">
        <v>142</v>
      </c>
      <c r="D13121">
        <v>10</v>
      </c>
      <c r="E13121" t="s">
        <v>137</v>
      </c>
      <c r="F13121" t="s">
        <v>139</v>
      </c>
      <c r="G13121" t="s">
        <v>144</v>
      </c>
      <c r="H13121" t="s">
        <v>87</v>
      </c>
      <c r="I13121" t="s">
        <v>28</v>
      </c>
      <c r="J13121">
        <v>20</v>
      </c>
      <c r="K13121">
        <v>28.9</v>
      </c>
      <c r="L13121">
        <v>15</v>
      </c>
      <c r="M13121">
        <v>47.4</v>
      </c>
      <c r="N13121">
        <v>0</v>
      </c>
      <c r="O13121">
        <v>23.7</v>
      </c>
      <c r="P13121">
        <v>23.7</v>
      </c>
      <c r="Q13121">
        <v>23.7</v>
      </c>
      <c r="R13121" t="s">
        <v>161</v>
      </c>
      <c r="S13121" t="s">
        <v>161</v>
      </c>
      <c r="T13121" t="s">
        <v>161</v>
      </c>
      <c r="U13121" t="s">
        <v>161</v>
      </c>
    </row>
    <row r="13122" spans="1:21" hidden="1" x14ac:dyDescent="0.45">
      <c r="A13122" t="str">
        <f t="shared" si="215"/>
        <v>YAG5EUL7FSociology, social policy and anthropologyAll</v>
      </c>
      <c r="B13122" t="s">
        <v>116</v>
      </c>
      <c r="C13122" t="s">
        <v>140</v>
      </c>
      <c r="D13122">
        <v>5</v>
      </c>
      <c r="E13122" t="s">
        <v>137</v>
      </c>
      <c r="F13122" t="s">
        <v>145</v>
      </c>
      <c r="G13122" t="s">
        <v>143</v>
      </c>
      <c r="H13122" t="s">
        <v>87</v>
      </c>
      <c r="I13122" t="s">
        <v>28</v>
      </c>
      <c r="J13122">
        <v>475</v>
      </c>
      <c r="K13122">
        <v>41.7</v>
      </c>
      <c r="L13122">
        <v>275</v>
      </c>
      <c r="M13122">
        <v>26.6</v>
      </c>
      <c r="N13122">
        <v>2.9</v>
      </c>
      <c r="O13122">
        <v>20.2</v>
      </c>
      <c r="P13122">
        <v>26.1</v>
      </c>
      <c r="Q13122">
        <v>28.8</v>
      </c>
      <c r="R13122">
        <v>90</v>
      </c>
      <c r="S13122">
        <v>20800</v>
      </c>
      <c r="T13122">
        <v>29900</v>
      </c>
      <c r="U13122">
        <v>39800</v>
      </c>
    </row>
    <row r="13123" spans="1:21" hidden="1" x14ac:dyDescent="0.45">
      <c r="A13123" t="str">
        <f t="shared" si="215"/>
        <v>YAG5EUL7MSociology, social policy and anthropologyAll</v>
      </c>
      <c r="B13123" t="s">
        <v>116</v>
      </c>
      <c r="C13123" t="s">
        <v>140</v>
      </c>
      <c r="D13123">
        <v>5</v>
      </c>
      <c r="E13123" t="s">
        <v>137</v>
      </c>
      <c r="F13123" t="s">
        <v>145</v>
      </c>
      <c r="G13123" t="s">
        <v>144</v>
      </c>
      <c r="H13123" t="s">
        <v>87</v>
      </c>
      <c r="I13123" t="s">
        <v>28</v>
      </c>
      <c r="J13123">
        <v>205</v>
      </c>
      <c r="K13123">
        <v>48.7</v>
      </c>
      <c r="L13123">
        <v>105</v>
      </c>
      <c r="M13123">
        <v>26.7</v>
      </c>
      <c r="N13123">
        <v>1.9</v>
      </c>
      <c r="O13123">
        <v>14.1</v>
      </c>
      <c r="P13123">
        <v>17.100000000000001</v>
      </c>
      <c r="Q13123">
        <v>22.7</v>
      </c>
      <c r="R13123">
        <v>30</v>
      </c>
      <c r="S13123">
        <v>24500</v>
      </c>
      <c r="T13123">
        <v>33200</v>
      </c>
      <c r="U13123">
        <v>47100</v>
      </c>
    </row>
    <row r="13124" spans="1:21" hidden="1" x14ac:dyDescent="0.45">
      <c r="A13124" t="str">
        <f t="shared" si="215"/>
        <v>YAG5EUL8FSociology, social policy and anthropologyAll</v>
      </c>
      <c r="B13124" t="s">
        <v>116</v>
      </c>
      <c r="C13124" t="s">
        <v>140</v>
      </c>
      <c r="D13124">
        <v>5</v>
      </c>
      <c r="E13124" t="s">
        <v>137</v>
      </c>
      <c r="F13124" t="s">
        <v>139</v>
      </c>
      <c r="G13124" t="s">
        <v>143</v>
      </c>
      <c r="H13124" t="s">
        <v>87</v>
      </c>
      <c r="I13124" t="s">
        <v>28</v>
      </c>
      <c r="J13124">
        <v>50</v>
      </c>
      <c r="K13124">
        <v>37.700000000000003</v>
      </c>
      <c r="L13124">
        <v>30</v>
      </c>
      <c r="M13124">
        <v>30.6</v>
      </c>
      <c r="N13124">
        <v>0</v>
      </c>
      <c r="O13124">
        <v>31.7</v>
      </c>
      <c r="P13124">
        <v>31.7</v>
      </c>
      <c r="Q13124">
        <v>31.7</v>
      </c>
      <c r="R13124">
        <v>15</v>
      </c>
      <c r="S13124">
        <v>29200</v>
      </c>
      <c r="T13124">
        <v>37800</v>
      </c>
      <c r="U13124">
        <v>42700</v>
      </c>
    </row>
    <row r="13125" spans="1:21" hidden="1" x14ac:dyDescent="0.45">
      <c r="A13125" t="str">
        <f t="shared" si="215"/>
        <v>YAG5EUL8MSociology, social policy and anthropologyAll</v>
      </c>
      <c r="B13125" t="s">
        <v>116</v>
      </c>
      <c r="C13125" t="s">
        <v>140</v>
      </c>
      <c r="D13125">
        <v>5</v>
      </c>
      <c r="E13125" t="s">
        <v>137</v>
      </c>
      <c r="F13125" t="s">
        <v>139</v>
      </c>
      <c r="G13125" t="s">
        <v>144</v>
      </c>
      <c r="H13125" t="s">
        <v>87</v>
      </c>
      <c r="I13125" t="s">
        <v>28</v>
      </c>
      <c r="J13125">
        <v>45</v>
      </c>
      <c r="K13125">
        <v>36.4</v>
      </c>
      <c r="L13125">
        <v>30</v>
      </c>
      <c r="M13125">
        <v>38.6</v>
      </c>
      <c r="N13125">
        <v>4.5</v>
      </c>
      <c r="O13125">
        <v>18.2</v>
      </c>
      <c r="P13125">
        <v>20.5</v>
      </c>
      <c r="Q13125">
        <v>20.5</v>
      </c>
      <c r="R13125" t="s">
        <v>161</v>
      </c>
      <c r="S13125" t="s">
        <v>161</v>
      </c>
      <c r="T13125" t="s">
        <v>161</v>
      </c>
      <c r="U13125" t="s">
        <v>161</v>
      </c>
    </row>
    <row r="13126" spans="1:21" hidden="1" x14ac:dyDescent="0.45">
      <c r="A13126" t="str">
        <f t="shared" si="215"/>
        <v>YAG3EUL7FSociology, social policy and anthropologyAll</v>
      </c>
      <c r="B13126" t="s">
        <v>116</v>
      </c>
      <c r="C13126" t="s">
        <v>141</v>
      </c>
      <c r="D13126">
        <v>3</v>
      </c>
      <c r="E13126" t="s">
        <v>137</v>
      </c>
      <c r="F13126" t="s">
        <v>145</v>
      </c>
      <c r="G13126" t="s">
        <v>143</v>
      </c>
      <c r="H13126" t="s">
        <v>87</v>
      </c>
      <c r="I13126" t="s">
        <v>28</v>
      </c>
      <c r="J13126">
        <v>440</v>
      </c>
      <c r="K13126">
        <v>40</v>
      </c>
      <c r="L13126">
        <v>265</v>
      </c>
      <c r="M13126">
        <v>22.8</v>
      </c>
      <c r="N13126">
        <v>3.6</v>
      </c>
      <c r="O13126">
        <v>20.2</v>
      </c>
      <c r="P13126">
        <v>27.7</v>
      </c>
      <c r="Q13126">
        <v>33.6</v>
      </c>
      <c r="R13126">
        <v>80</v>
      </c>
      <c r="S13126">
        <v>24100</v>
      </c>
      <c r="T13126">
        <v>31400</v>
      </c>
      <c r="U13126">
        <v>38700</v>
      </c>
    </row>
    <row r="13127" spans="1:21" hidden="1" x14ac:dyDescent="0.45">
      <c r="A13127" t="str">
        <f t="shared" ref="A13127:A13190" si="216">"YAG"&amp;D13127 &amp;E13127 &amp;F13127 &amp; G13127 &amp;H13127 &amp;I13127</f>
        <v>YAG3EUL7MSociology, social policy and anthropologyAll</v>
      </c>
      <c r="B13127" t="s">
        <v>116</v>
      </c>
      <c r="C13127" t="s">
        <v>141</v>
      </c>
      <c r="D13127">
        <v>3</v>
      </c>
      <c r="E13127" t="s">
        <v>137</v>
      </c>
      <c r="F13127" t="s">
        <v>145</v>
      </c>
      <c r="G13127" t="s">
        <v>144</v>
      </c>
      <c r="H13127" t="s">
        <v>87</v>
      </c>
      <c r="I13127" t="s">
        <v>28</v>
      </c>
      <c r="J13127">
        <v>195</v>
      </c>
      <c r="K13127">
        <v>45</v>
      </c>
      <c r="L13127">
        <v>110</v>
      </c>
      <c r="M13127">
        <v>22.9</v>
      </c>
      <c r="N13127">
        <v>3.7</v>
      </c>
      <c r="O13127">
        <v>15.7</v>
      </c>
      <c r="P13127">
        <v>20.7</v>
      </c>
      <c r="Q13127">
        <v>28.4</v>
      </c>
      <c r="R13127">
        <v>30</v>
      </c>
      <c r="S13127">
        <v>20800</v>
      </c>
      <c r="T13127">
        <v>29600</v>
      </c>
      <c r="U13127">
        <v>40200</v>
      </c>
    </row>
    <row r="13128" spans="1:21" hidden="1" x14ac:dyDescent="0.45">
      <c r="A13128" t="str">
        <f t="shared" si="216"/>
        <v>YAG3EUL8FSociology, social policy and anthropologyAll</v>
      </c>
      <c r="B13128" t="s">
        <v>116</v>
      </c>
      <c r="C13128" t="s">
        <v>141</v>
      </c>
      <c r="D13128">
        <v>3</v>
      </c>
      <c r="E13128" t="s">
        <v>137</v>
      </c>
      <c r="F13128" t="s">
        <v>139</v>
      </c>
      <c r="G13128" t="s">
        <v>143</v>
      </c>
      <c r="H13128" t="s">
        <v>87</v>
      </c>
      <c r="I13128" t="s">
        <v>28</v>
      </c>
      <c r="J13128">
        <v>70</v>
      </c>
      <c r="K13128">
        <v>24.2</v>
      </c>
      <c r="L13128">
        <v>55</v>
      </c>
      <c r="M13128">
        <v>35.5</v>
      </c>
      <c r="N13128">
        <v>5.9</v>
      </c>
      <c r="O13128">
        <v>31.4</v>
      </c>
      <c r="P13128">
        <v>34.4</v>
      </c>
      <c r="Q13128">
        <v>34.4</v>
      </c>
      <c r="R13128">
        <v>20</v>
      </c>
      <c r="S13128">
        <v>23400</v>
      </c>
      <c r="T13128">
        <v>32500</v>
      </c>
      <c r="U13128">
        <v>36500</v>
      </c>
    </row>
    <row r="13129" spans="1:21" hidden="1" x14ac:dyDescent="0.45">
      <c r="A13129" t="str">
        <f t="shared" si="216"/>
        <v>YAG3EUL8MSociology, social policy and anthropologyAll</v>
      </c>
      <c r="B13129" t="s">
        <v>116</v>
      </c>
      <c r="C13129" t="s">
        <v>141</v>
      </c>
      <c r="D13129">
        <v>3</v>
      </c>
      <c r="E13129" t="s">
        <v>137</v>
      </c>
      <c r="F13129" t="s">
        <v>139</v>
      </c>
      <c r="G13129" t="s">
        <v>144</v>
      </c>
      <c r="H13129" t="s">
        <v>87</v>
      </c>
      <c r="I13129" t="s">
        <v>28</v>
      </c>
      <c r="J13129">
        <v>35</v>
      </c>
      <c r="K13129">
        <v>38.5</v>
      </c>
      <c r="L13129">
        <v>20</v>
      </c>
      <c r="M13129">
        <v>29.2</v>
      </c>
      <c r="N13129">
        <v>9.1999999999999993</v>
      </c>
      <c r="O13129">
        <v>13.8</v>
      </c>
      <c r="P13129">
        <v>23.1</v>
      </c>
      <c r="Q13129">
        <v>23.1</v>
      </c>
      <c r="R13129" t="s">
        <v>161</v>
      </c>
      <c r="S13129" t="s">
        <v>161</v>
      </c>
      <c r="T13129" t="s">
        <v>161</v>
      </c>
      <c r="U13129" t="s">
        <v>161</v>
      </c>
    </row>
    <row r="13130" spans="1:21" hidden="1" x14ac:dyDescent="0.45">
      <c r="A13130" t="str">
        <f t="shared" si="216"/>
        <v>YAG1EUL7FSociology, social policy and anthropologyAll</v>
      </c>
      <c r="B13130" t="s">
        <v>116</v>
      </c>
      <c r="C13130" t="s">
        <v>49</v>
      </c>
      <c r="D13130">
        <v>1</v>
      </c>
      <c r="E13130" t="s">
        <v>137</v>
      </c>
      <c r="F13130" t="s">
        <v>145</v>
      </c>
      <c r="G13130" t="s">
        <v>143</v>
      </c>
      <c r="H13130" t="s">
        <v>87</v>
      </c>
      <c r="I13130" t="s">
        <v>28</v>
      </c>
      <c r="J13130">
        <v>485</v>
      </c>
      <c r="K13130">
        <v>35.1</v>
      </c>
      <c r="L13130">
        <v>315</v>
      </c>
      <c r="M13130">
        <v>20</v>
      </c>
      <c r="N13130">
        <v>4.5</v>
      </c>
      <c r="O13130">
        <v>25.9</v>
      </c>
      <c r="P13130">
        <v>32.9</v>
      </c>
      <c r="Q13130">
        <v>40.4</v>
      </c>
      <c r="R13130">
        <v>120</v>
      </c>
      <c r="S13130">
        <v>20400</v>
      </c>
      <c r="T13130">
        <v>26300</v>
      </c>
      <c r="U13130">
        <v>32500</v>
      </c>
    </row>
    <row r="13131" spans="1:21" hidden="1" x14ac:dyDescent="0.45">
      <c r="A13131" t="str">
        <f t="shared" si="216"/>
        <v>YAG1EUL7MSociology, social policy and anthropologyAll</v>
      </c>
      <c r="B13131" t="s">
        <v>116</v>
      </c>
      <c r="C13131" t="s">
        <v>49</v>
      </c>
      <c r="D13131">
        <v>1</v>
      </c>
      <c r="E13131" t="s">
        <v>137</v>
      </c>
      <c r="F13131" t="s">
        <v>145</v>
      </c>
      <c r="G13131" t="s">
        <v>144</v>
      </c>
      <c r="H13131" t="s">
        <v>87</v>
      </c>
      <c r="I13131" t="s">
        <v>28</v>
      </c>
      <c r="J13131">
        <v>215</v>
      </c>
      <c r="K13131">
        <v>47.9</v>
      </c>
      <c r="L13131">
        <v>115</v>
      </c>
      <c r="M13131">
        <v>17</v>
      </c>
      <c r="N13131">
        <v>4.2</v>
      </c>
      <c r="O13131">
        <v>13.3</v>
      </c>
      <c r="P13131">
        <v>20.8</v>
      </c>
      <c r="Q13131">
        <v>30.8</v>
      </c>
      <c r="R13131">
        <v>30</v>
      </c>
      <c r="S13131">
        <v>21500</v>
      </c>
      <c r="T13131">
        <v>25300</v>
      </c>
      <c r="U13131">
        <v>30300</v>
      </c>
    </row>
    <row r="13132" spans="1:21" hidden="1" x14ac:dyDescent="0.45">
      <c r="A13132" t="str">
        <f t="shared" si="216"/>
        <v>YAG1EUL8FSociology, social policy and anthropologyAll</v>
      </c>
      <c r="B13132" t="s">
        <v>116</v>
      </c>
      <c r="C13132" t="s">
        <v>49</v>
      </c>
      <c r="D13132">
        <v>1</v>
      </c>
      <c r="E13132" t="s">
        <v>137</v>
      </c>
      <c r="F13132" t="s">
        <v>139</v>
      </c>
      <c r="G13132" t="s">
        <v>143</v>
      </c>
      <c r="H13132" t="s">
        <v>87</v>
      </c>
      <c r="I13132" t="s">
        <v>28</v>
      </c>
      <c r="J13132">
        <v>65</v>
      </c>
      <c r="K13132">
        <v>19.600000000000001</v>
      </c>
      <c r="L13132">
        <v>50</v>
      </c>
      <c r="M13132">
        <v>20.2</v>
      </c>
      <c r="N13132">
        <v>10.6</v>
      </c>
      <c r="O13132">
        <v>44.7</v>
      </c>
      <c r="P13132">
        <v>49.6</v>
      </c>
      <c r="Q13132">
        <v>49.6</v>
      </c>
      <c r="R13132">
        <v>25</v>
      </c>
      <c r="S13132">
        <v>23700</v>
      </c>
      <c r="T13132">
        <v>29200</v>
      </c>
      <c r="U13132">
        <v>32100</v>
      </c>
    </row>
    <row r="13133" spans="1:21" hidden="1" x14ac:dyDescent="0.45">
      <c r="A13133" t="str">
        <f t="shared" si="216"/>
        <v>YAG1EUL8MSociology, social policy and anthropologyAll</v>
      </c>
      <c r="B13133" t="s">
        <v>116</v>
      </c>
      <c r="C13133" t="s">
        <v>49</v>
      </c>
      <c r="D13133">
        <v>1</v>
      </c>
      <c r="E13133" t="s">
        <v>137</v>
      </c>
      <c r="F13133" t="s">
        <v>139</v>
      </c>
      <c r="G13133" t="s">
        <v>144</v>
      </c>
      <c r="H13133" t="s">
        <v>87</v>
      </c>
      <c r="I13133" t="s">
        <v>28</v>
      </c>
      <c r="J13133">
        <v>45</v>
      </c>
      <c r="K13133">
        <v>24.4</v>
      </c>
      <c r="L13133">
        <v>35</v>
      </c>
      <c r="M13133">
        <v>31.7</v>
      </c>
      <c r="N13133">
        <v>7.3</v>
      </c>
      <c r="O13133">
        <v>36.6</v>
      </c>
      <c r="P13133">
        <v>36.6</v>
      </c>
      <c r="Q13133">
        <v>36.6</v>
      </c>
      <c r="R13133">
        <v>15</v>
      </c>
      <c r="S13133">
        <v>19700</v>
      </c>
      <c r="T13133">
        <v>32800</v>
      </c>
      <c r="U13133">
        <v>33900</v>
      </c>
    </row>
    <row r="13134" spans="1:21" hidden="1" x14ac:dyDescent="0.45">
      <c r="A13134" t="str">
        <f t="shared" si="216"/>
        <v>YAG10EUL7F+MSociology, social policy and anthropologyAbroad</v>
      </c>
      <c r="B13134" t="s">
        <v>116</v>
      </c>
      <c r="C13134" t="s">
        <v>142</v>
      </c>
      <c r="D13134">
        <v>10</v>
      </c>
      <c r="E13134" t="s">
        <v>137</v>
      </c>
      <c r="F13134" t="s">
        <v>145</v>
      </c>
      <c r="G13134" t="s">
        <v>138</v>
      </c>
      <c r="H13134" t="s">
        <v>87</v>
      </c>
      <c r="I13134" t="s">
        <v>146</v>
      </c>
      <c r="J13134">
        <v>45</v>
      </c>
      <c r="K13134">
        <v>0</v>
      </c>
      <c r="L13134">
        <v>45</v>
      </c>
      <c r="M13134">
        <v>87.8</v>
      </c>
      <c r="N13134">
        <v>2.4</v>
      </c>
      <c r="O13134">
        <v>9.8000000000000007</v>
      </c>
      <c r="P13134">
        <v>9.8000000000000007</v>
      </c>
      <c r="Q13134">
        <v>9.8000000000000007</v>
      </c>
      <c r="R13134" t="s">
        <v>161</v>
      </c>
      <c r="S13134" t="s">
        <v>161</v>
      </c>
      <c r="T13134" t="s">
        <v>161</v>
      </c>
      <c r="U13134" t="s">
        <v>161</v>
      </c>
    </row>
    <row r="13135" spans="1:21" hidden="1" x14ac:dyDescent="0.45">
      <c r="A13135" t="str">
        <f t="shared" si="216"/>
        <v>YAG10EUL7F+MSociology, social policy and anthropologyEast Midlands</v>
      </c>
      <c r="B13135" t="s">
        <v>116</v>
      </c>
      <c r="C13135" t="s">
        <v>142</v>
      </c>
      <c r="D13135">
        <v>10</v>
      </c>
      <c r="E13135" t="s">
        <v>137</v>
      </c>
      <c r="F13135" t="s">
        <v>145</v>
      </c>
      <c r="G13135" t="s">
        <v>138</v>
      </c>
      <c r="H13135" t="s">
        <v>87</v>
      </c>
      <c r="I13135" t="s">
        <v>147</v>
      </c>
      <c r="J13135">
        <v>10</v>
      </c>
      <c r="K13135">
        <v>0</v>
      </c>
      <c r="L13135">
        <v>10</v>
      </c>
      <c r="M13135">
        <v>53.8</v>
      </c>
      <c r="N13135">
        <v>0</v>
      </c>
      <c r="O13135">
        <v>46.2</v>
      </c>
      <c r="P13135">
        <v>46.2</v>
      </c>
      <c r="Q13135">
        <v>46.2</v>
      </c>
      <c r="R13135" t="s">
        <v>161</v>
      </c>
      <c r="S13135" t="s">
        <v>161</v>
      </c>
      <c r="T13135" t="s">
        <v>161</v>
      </c>
      <c r="U13135" t="s">
        <v>161</v>
      </c>
    </row>
    <row r="13136" spans="1:21" hidden="1" x14ac:dyDescent="0.45">
      <c r="A13136" t="str">
        <f t="shared" si="216"/>
        <v>YAG10EUL7F+MSociology, social policy and anthropologyEast of England</v>
      </c>
      <c r="B13136" t="s">
        <v>116</v>
      </c>
      <c r="C13136" t="s">
        <v>142</v>
      </c>
      <c r="D13136">
        <v>10</v>
      </c>
      <c r="E13136" t="s">
        <v>137</v>
      </c>
      <c r="F13136" t="s">
        <v>145</v>
      </c>
      <c r="G13136" t="s">
        <v>138</v>
      </c>
      <c r="H13136" t="s">
        <v>87</v>
      </c>
      <c r="I13136" t="s">
        <v>148</v>
      </c>
      <c r="J13136">
        <v>15</v>
      </c>
      <c r="K13136">
        <v>0</v>
      </c>
      <c r="L13136">
        <v>15</v>
      </c>
      <c r="M13136">
        <v>68</v>
      </c>
      <c r="N13136">
        <v>4</v>
      </c>
      <c r="O13136">
        <v>20</v>
      </c>
      <c r="P13136">
        <v>28</v>
      </c>
      <c r="Q13136">
        <v>28</v>
      </c>
      <c r="R13136" t="s">
        <v>161</v>
      </c>
      <c r="S13136" t="s">
        <v>161</v>
      </c>
      <c r="T13136" t="s">
        <v>161</v>
      </c>
      <c r="U13136" t="s">
        <v>161</v>
      </c>
    </row>
    <row r="13137" spans="1:21" hidden="1" x14ac:dyDescent="0.45">
      <c r="A13137" t="str">
        <f t="shared" si="216"/>
        <v>YAG10EUL7F+MSociology, social policy and anthropologyLondon</v>
      </c>
      <c r="B13137" t="s">
        <v>116</v>
      </c>
      <c r="C13137" t="s">
        <v>142</v>
      </c>
      <c r="D13137">
        <v>10</v>
      </c>
      <c r="E13137" t="s">
        <v>137</v>
      </c>
      <c r="F13137" t="s">
        <v>145</v>
      </c>
      <c r="G13137" t="s">
        <v>138</v>
      </c>
      <c r="H13137" t="s">
        <v>87</v>
      </c>
      <c r="I13137" t="s">
        <v>149</v>
      </c>
      <c r="J13137">
        <v>125</v>
      </c>
      <c r="K13137">
        <v>0</v>
      </c>
      <c r="L13137">
        <v>125</v>
      </c>
      <c r="M13137">
        <v>49.9</v>
      </c>
      <c r="N13137">
        <v>5</v>
      </c>
      <c r="O13137">
        <v>40.9</v>
      </c>
      <c r="P13137">
        <v>45.1</v>
      </c>
      <c r="Q13137">
        <v>45.1</v>
      </c>
      <c r="R13137">
        <v>45</v>
      </c>
      <c r="S13137">
        <v>21200</v>
      </c>
      <c r="T13137">
        <v>37200</v>
      </c>
      <c r="U13137">
        <v>56200</v>
      </c>
    </row>
    <row r="13138" spans="1:21" hidden="1" x14ac:dyDescent="0.45">
      <c r="A13138" t="str">
        <f t="shared" si="216"/>
        <v>YAG10EUL7F+MSociology, social policy and anthropologyNorth East</v>
      </c>
      <c r="B13138" t="s">
        <v>116</v>
      </c>
      <c r="C13138" t="s">
        <v>142</v>
      </c>
      <c r="D13138">
        <v>10</v>
      </c>
      <c r="E13138" t="s">
        <v>137</v>
      </c>
      <c r="F13138" t="s">
        <v>145</v>
      </c>
      <c r="G13138" t="s">
        <v>138</v>
      </c>
      <c r="H13138" t="s">
        <v>87</v>
      </c>
      <c r="I13138" t="s">
        <v>150</v>
      </c>
      <c r="J13138">
        <v>5</v>
      </c>
      <c r="K13138">
        <v>0</v>
      </c>
      <c r="L13138">
        <v>5</v>
      </c>
      <c r="M13138">
        <v>42.9</v>
      </c>
      <c r="N13138">
        <v>0</v>
      </c>
      <c r="O13138">
        <v>57.1</v>
      </c>
      <c r="P13138">
        <v>57.1</v>
      </c>
      <c r="Q13138">
        <v>57.1</v>
      </c>
      <c r="R13138" t="s">
        <v>161</v>
      </c>
      <c r="S13138" t="s">
        <v>161</v>
      </c>
      <c r="T13138" t="s">
        <v>161</v>
      </c>
      <c r="U13138" t="s">
        <v>161</v>
      </c>
    </row>
    <row r="13139" spans="1:21" hidden="1" x14ac:dyDescent="0.45">
      <c r="A13139" t="str">
        <f t="shared" si="216"/>
        <v>YAG10EUL7F+MSociology, social policy and anthropologyNorth West</v>
      </c>
      <c r="B13139" t="s">
        <v>116</v>
      </c>
      <c r="C13139" t="s">
        <v>142</v>
      </c>
      <c r="D13139">
        <v>10</v>
      </c>
      <c r="E13139" t="s">
        <v>137</v>
      </c>
      <c r="F13139" t="s">
        <v>145</v>
      </c>
      <c r="G13139" t="s">
        <v>138</v>
      </c>
      <c r="H13139" t="s">
        <v>87</v>
      </c>
      <c r="I13139" t="s">
        <v>151</v>
      </c>
      <c r="J13139">
        <v>10</v>
      </c>
      <c r="K13139">
        <v>0</v>
      </c>
      <c r="L13139">
        <v>10</v>
      </c>
      <c r="M13139">
        <v>50</v>
      </c>
      <c r="N13139">
        <v>0</v>
      </c>
      <c r="O13139">
        <v>50</v>
      </c>
      <c r="P13139">
        <v>50</v>
      </c>
      <c r="Q13139">
        <v>50</v>
      </c>
      <c r="R13139" t="s">
        <v>161</v>
      </c>
      <c r="S13139" t="s">
        <v>161</v>
      </c>
      <c r="T13139" t="s">
        <v>161</v>
      </c>
      <c r="U13139" t="s">
        <v>161</v>
      </c>
    </row>
    <row r="13140" spans="1:21" hidden="1" x14ac:dyDescent="0.45">
      <c r="A13140" t="str">
        <f t="shared" si="216"/>
        <v>YAG10EUL7F+MSociology, social policy and anthropologyNorthern Ireland</v>
      </c>
      <c r="B13140" t="s">
        <v>116</v>
      </c>
      <c r="C13140" t="s">
        <v>142</v>
      </c>
      <c r="D13140">
        <v>10</v>
      </c>
      <c r="E13140" t="s">
        <v>137</v>
      </c>
      <c r="F13140" t="s">
        <v>145</v>
      </c>
      <c r="G13140" t="s">
        <v>138</v>
      </c>
      <c r="H13140" t="s">
        <v>87</v>
      </c>
      <c r="I13140" t="s">
        <v>152</v>
      </c>
      <c r="J13140">
        <v>5</v>
      </c>
      <c r="K13140">
        <v>0</v>
      </c>
      <c r="L13140">
        <v>5</v>
      </c>
      <c r="M13140">
        <v>66.7</v>
      </c>
      <c r="N13140">
        <v>0</v>
      </c>
      <c r="O13140">
        <v>33.299999999999997</v>
      </c>
      <c r="P13140">
        <v>33.299999999999997</v>
      </c>
      <c r="Q13140">
        <v>33.299999999999997</v>
      </c>
      <c r="R13140" t="s">
        <v>161</v>
      </c>
      <c r="S13140" t="s">
        <v>161</v>
      </c>
      <c r="T13140" t="s">
        <v>161</v>
      </c>
      <c r="U13140" t="s">
        <v>161</v>
      </c>
    </row>
    <row r="13141" spans="1:21" hidden="1" x14ac:dyDescent="0.45">
      <c r="A13141" t="str">
        <f t="shared" si="216"/>
        <v>YAG10EUL7F+MSociology, social policy and anthropologyScotland</v>
      </c>
      <c r="B13141" t="s">
        <v>116</v>
      </c>
      <c r="C13141" t="s">
        <v>142</v>
      </c>
      <c r="D13141">
        <v>10</v>
      </c>
      <c r="E13141" t="s">
        <v>137</v>
      </c>
      <c r="F13141" t="s">
        <v>145</v>
      </c>
      <c r="G13141" t="s">
        <v>138</v>
      </c>
      <c r="H13141" t="s">
        <v>87</v>
      </c>
      <c r="I13141" t="s">
        <v>153</v>
      </c>
      <c r="J13141">
        <v>10</v>
      </c>
      <c r="K13141">
        <v>0</v>
      </c>
      <c r="L13141">
        <v>10</v>
      </c>
      <c r="M13141">
        <v>16.7</v>
      </c>
      <c r="N13141">
        <v>16.7</v>
      </c>
      <c r="O13141">
        <v>66.7</v>
      </c>
      <c r="P13141">
        <v>66.7</v>
      </c>
      <c r="Q13141">
        <v>66.7</v>
      </c>
      <c r="R13141" t="s">
        <v>161</v>
      </c>
      <c r="S13141" t="s">
        <v>161</v>
      </c>
      <c r="T13141" t="s">
        <v>161</v>
      </c>
      <c r="U13141" t="s">
        <v>161</v>
      </c>
    </row>
    <row r="13142" spans="1:21" hidden="1" x14ac:dyDescent="0.45">
      <c r="A13142" t="str">
        <f t="shared" si="216"/>
        <v>YAG10EUL7F+MSociology, social policy and anthropologySouth East</v>
      </c>
      <c r="B13142" t="s">
        <v>116</v>
      </c>
      <c r="C13142" t="s">
        <v>142</v>
      </c>
      <c r="D13142">
        <v>10</v>
      </c>
      <c r="E13142" t="s">
        <v>137</v>
      </c>
      <c r="F13142" t="s">
        <v>145</v>
      </c>
      <c r="G13142" t="s">
        <v>138</v>
      </c>
      <c r="H13142" t="s">
        <v>87</v>
      </c>
      <c r="I13142" t="s">
        <v>154</v>
      </c>
      <c r="J13142">
        <v>25</v>
      </c>
      <c r="K13142">
        <v>0</v>
      </c>
      <c r="L13142">
        <v>25</v>
      </c>
      <c r="M13142">
        <v>14.3</v>
      </c>
      <c r="N13142">
        <v>14.3</v>
      </c>
      <c r="O13142">
        <v>66.7</v>
      </c>
      <c r="P13142">
        <v>71.400000000000006</v>
      </c>
      <c r="Q13142">
        <v>71.400000000000006</v>
      </c>
      <c r="R13142">
        <v>15</v>
      </c>
      <c r="S13142">
        <v>27400</v>
      </c>
      <c r="T13142">
        <v>33900</v>
      </c>
      <c r="U13142">
        <v>57300</v>
      </c>
    </row>
    <row r="13143" spans="1:21" hidden="1" x14ac:dyDescent="0.45">
      <c r="A13143" t="str">
        <f t="shared" si="216"/>
        <v>YAG10EUL7F+MSociology, social policy and anthropologySouth West</v>
      </c>
      <c r="B13143" t="s">
        <v>116</v>
      </c>
      <c r="C13143" t="s">
        <v>142</v>
      </c>
      <c r="D13143">
        <v>10</v>
      </c>
      <c r="E13143" t="s">
        <v>137</v>
      </c>
      <c r="F13143" t="s">
        <v>145</v>
      </c>
      <c r="G13143" t="s">
        <v>138</v>
      </c>
      <c r="H13143" t="s">
        <v>87</v>
      </c>
      <c r="I13143" t="s">
        <v>155</v>
      </c>
      <c r="J13143">
        <v>10</v>
      </c>
      <c r="K13143">
        <v>0</v>
      </c>
      <c r="L13143">
        <v>10</v>
      </c>
      <c r="M13143">
        <v>60.4</v>
      </c>
      <c r="N13143">
        <v>0</v>
      </c>
      <c r="O13143">
        <v>39.6</v>
      </c>
      <c r="P13143">
        <v>39.6</v>
      </c>
      <c r="Q13143">
        <v>39.6</v>
      </c>
      <c r="R13143" t="s">
        <v>161</v>
      </c>
      <c r="S13143" t="s">
        <v>161</v>
      </c>
      <c r="T13143" t="s">
        <v>161</v>
      </c>
      <c r="U13143" t="s">
        <v>161</v>
      </c>
    </row>
    <row r="13144" spans="1:21" hidden="1" x14ac:dyDescent="0.45">
      <c r="A13144" t="str">
        <f t="shared" si="216"/>
        <v>YAG10EUL7F+MSociology, social policy and anthropologyWales</v>
      </c>
      <c r="B13144" t="s">
        <v>116</v>
      </c>
      <c r="C13144" t="s">
        <v>142</v>
      </c>
      <c r="D13144">
        <v>10</v>
      </c>
      <c r="E13144" t="s">
        <v>137</v>
      </c>
      <c r="F13144" t="s">
        <v>145</v>
      </c>
      <c r="G13144" t="s">
        <v>138</v>
      </c>
      <c r="H13144" t="s">
        <v>87</v>
      </c>
      <c r="I13144" t="s">
        <v>158</v>
      </c>
      <c r="J13144" t="s">
        <v>161</v>
      </c>
      <c r="K13144" t="s">
        <v>161</v>
      </c>
      <c r="L13144" t="s">
        <v>161</v>
      </c>
      <c r="M13144" t="s">
        <v>161</v>
      </c>
      <c r="N13144" t="s">
        <v>161</v>
      </c>
      <c r="O13144" t="s">
        <v>161</v>
      </c>
      <c r="P13144" t="s">
        <v>161</v>
      </c>
      <c r="Q13144" t="s">
        <v>161</v>
      </c>
      <c r="R13144" t="s">
        <v>161</v>
      </c>
      <c r="S13144" t="s">
        <v>161</v>
      </c>
      <c r="T13144" t="s">
        <v>161</v>
      </c>
      <c r="U13144" t="s">
        <v>161</v>
      </c>
    </row>
    <row r="13145" spans="1:21" hidden="1" x14ac:dyDescent="0.45">
      <c r="A13145" t="str">
        <f t="shared" si="216"/>
        <v>YAG10EUL7F+MSociology, social policy and anthropologyWest Midlands</v>
      </c>
      <c r="B13145" t="s">
        <v>116</v>
      </c>
      <c r="C13145" t="s">
        <v>142</v>
      </c>
      <c r="D13145">
        <v>10</v>
      </c>
      <c r="E13145" t="s">
        <v>137</v>
      </c>
      <c r="F13145" t="s">
        <v>145</v>
      </c>
      <c r="G13145" t="s">
        <v>138</v>
      </c>
      <c r="H13145" t="s">
        <v>87</v>
      </c>
      <c r="I13145" t="s">
        <v>159</v>
      </c>
      <c r="J13145">
        <v>5</v>
      </c>
      <c r="K13145">
        <v>0</v>
      </c>
      <c r="L13145">
        <v>5</v>
      </c>
      <c r="M13145">
        <v>20</v>
      </c>
      <c r="N13145">
        <v>0</v>
      </c>
      <c r="O13145">
        <v>80</v>
      </c>
      <c r="P13145">
        <v>80</v>
      </c>
      <c r="Q13145">
        <v>80</v>
      </c>
      <c r="R13145" t="s">
        <v>161</v>
      </c>
      <c r="S13145" t="s">
        <v>161</v>
      </c>
      <c r="T13145" t="s">
        <v>161</v>
      </c>
      <c r="U13145" t="s">
        <v>161</v>
      </c>
    </row>
    <row r="13146" spans="1:21" hidden="1" x14ac:dyDescent="0.45">
      <c r="A13146" t="str">
        <f t="shared" si="216"/>
        <v>YAG10EUL7F+MSociology, social policy and anthropologyYorkshire and The Humber</v>
      </c>
      <c r="B13146" t="s">
        <v>116</v>
      </c>
      <c r="C13146" t="s">
        <v>142</v>
      </c>
      <c r="D13146">
        <v>10</v>
      </c>
      <c r="E13146" t="s">
        <v>137</v>
      </c>
      <c r="F13146" t="s">
        <v>145</v>
      </c>
      <c r="G13146" t="s">
        <v>138</v>
      </c>
      <c r="H13146" t="s">
        <v>87</v>
      </c>
      <c r="I13146" t="s">
        <v>160</v>
      </c>
      <c r="J13146">
        <v>10</v>
      </c>
      <c r="K13146">
        <v>0</v>
      </c>
      <c r="L13146">
        <v>10</v>
      </c>
      <c r="M13146">
        <v>31.8</v>
      </c>
      <c r="N13146">
        <v>0</v>
      </c>
      <c r="O13146">
        <v>68.2</v>
      </c>
      <c r="P13146">
        <v>68.2</v>
      </c>
      <c r="Q13146">
        <v>68.2</v>
      </c>
      <c r="R13146" t="s">
        <v>161</v>
      </c>
      <c r="S13146" t="s">
        <v>161</v>
      </c>
      <c r="T13146" t="s">
        <v>161</v>
      </c>
      <c r="U13146" t="s">
        <v>161</v>
      </c>
    </row>
    <row r="13147" spans="1:21" hidden="1" x14ac:dyDescent="0.45">
      <c r="A13147" t="str">
        <f t="shared" si="216"/>
        <v>YAG10EUL7F+MSociology, social policy and anthropologyNA</v>
      </c>
      <c r="B13147" t="s">
        <v>116</v>
      </c>
      <c r="C13147" t="s">
        <v>142</v>
      </c>
      <c r="D13147">
        <v>10</v>
      </c>
      <c r="E13147" t="s">
        <v>137</v>
      </c>
      <c r="F13147" t="s">
        <v>145</v>
      </c>
      <c r="G13147" t="s">
        <v>138</v>
      </c>
      <c r="H13147" t="s">
        <v>87</v>
      </c>
      <c r="I13147" t="s">
        <v>157</v>
      </c>
      <c r="J13147">
        <v>290</v>
      </c>
      <c r="K13147">
        <v>98.3</v>
      </c>
      <c r="L13147">
        <v>5</v>
      </c>
      <c r="M13147">
        <v>0</v>
      </c>
      <c r="N13147">
        <v>0</v>
      </c>
      <c r="O13147">
        <v>0</v>
      </c>
      <c r="P13147">
        <v>0</v>
      </c>
      <c r="Q13147">
        <v>1.7</v>
      </c>
      <c r="R13147" t="s">
        <v>157</v>
      </c>
      <c r="S13147" t="s">
        <v>157</v>
      </c>
      <c r="T13147" t="s">
        <v>157</v>
      </c>
      <c r="U13147" t="s">
        <v>157</v>
      </c>
    </row>
    <row r="13148" spans="1:21" hidden="1" x14ac:dyDescent="0.45">
      <c r="A13148" t="str">
        <f t="shared" si="216"/>
        <v>YAG10EUL8F+MSociology, social policy and anthropologyAbroad</v>
      </c>
      <c r="B13148" t="s">
        <v>116</v>
      </c>
      <c r="C13148" t="s">
        <v>142</v>
      </c>
      <c r="D13148">
        <v>10</v>
      </c>
      <c r="E13148" t="s">
        <v>137</v>
      </c>
      <c r="F13148" t="s">
        <v>139</v>
      </c>
      <c r="G13148" t="s">
        <v>138</v>
      </c>
      <c r="H13148" t="s">
        <v>87</v>
      </c>
      <c r="I13148" t="s">
        <v>146</v>
      </c>
      <c r="J13148">
        <v>10</v>
      </c>
      <c r="K13148">
        <v>0</v>
      </c>
      <c r="L13148">
        <v>10</v>
      </c>
      <c r="M13148">
        <v>69.2</v>
      </c>
      <c r="N13148">
        <v>0</v>
      </c>
      <c r="O13148">
        <v>30.8</v>
      </c>
      <c r="P13148">
        <v>30.8</v>
      </c>
      <c r="Q13148">
        <v>30.8</v>
      </c>
      <c r="R13148" t="s">
        <v>161</v>
      </c>
      <c r="S13148" t="s">
        <v>161</v>
      </c>
      <c r="T13148" t="s">
        <v>161</v>
      </c>
      <c r="U13148" t="s">
        <v>161</v>
      </c>
    </row>
    <row r="13149" spans="1:21" hidden="1" x14ac:dyDescent="0.45">
      <c r="A13149" t="str">
        <f t="shared" si="216"/>
        <v>YAG10EUL8F+MSociology, social policy and anthropologyEast Midlands</v>
      </c>
      <c r="B13149" t="s">
        <v>116</v>
      </c>
      <c r="C13149" t="s">
        <v>142</v>
      </c>
      <c r="D13149">
        <v>10</v>
      </c>
      <c r="E13149" t="s">
        <v>137</v>
      </c>
      <c r="F13149" t="s">
        <v>139</v>
      </c>
      <c r="G13149" t="s">
        <v>138</v>
      </c>
      <c r="H13149" t="s">
        <v>87</v>
      </c>
      <c r="I13149" t="s">
        <v>147</v>
      </c>
      <c r="J13149" t="s">
        <v>161</v>
      </c>
      <c r="K13149" t="s">
        <v>161</v>
      </c>
      <c r="L13149" t="s">
        <v>161</v>
      </c>
      <c r="M13149" t="s">
        <v>161</v>
      </c>
      <c r="N13149" t="s">
        <v>161</v>
      </c>
      <c r="O13149" t="s">
        <v>161</v>
      </c>
      <c r="P13149" t="s">
        <v>161</v>
      </c>
      <c r="Q13149" t="s">
        <v>161</v>
      </c>
      <c r="R13149" t="s">
        <v>161</v>
      </c>
      <c r="S13149" t="s">
        <v>161</v>
      </c>
      <c r="T13149" t="s">
        <v>161</v>
      </c>
      <c r="U13149" t="s">
        <v>161</v>
      </c>
    </row>
    <row r="13150" spans="1:21" hidden="1" x14ac:dyDescent="0.45">
      <c r="A13150" t="str">
        <f t="shared" si="216"/>
        <v>YAG10EUL8F+MSociology, social policy and anthropologyEast of England</v>
      </c>
      <c r="B13150" t="s">
        <v>116</v>
      </c>
      <c r="C13150" t="s">
        <v>142</v>
      </c>
      <c r="D13150">
        <v>10</v>
      </c>
      <c r="E13150" t="s">
        <v>137</v>
      </c>
      <c r="F13150" t="s">
        <v>139</v>
      </c>
      <c r="G13150" t="s">
        <v>138</v>
      </c>
      <c r="H13150" t="s">
        <v>87</v>
      </c>
      <c r="I13150" t="s">
        <v>148</v>
      </c>
      <c r="J13150">
        <v>5</v>
      </c>
      <c r="K13150">
        <v>0</v>
      </c>
      <c r="L13150">
        <v>5</v>
      </c>
      <c r="M13150">
        <v>33.299999999999997</v>
      </c>
      <c r="N13150">
        <v>0</v>
      </c>
      <c r="O13150">
        <v>66.7</v>
      </c>
      <c r="P13150">
        <v>66.7</v>
      </c>
      <c r="Q13150">
        <v>66.7</v>
      </c>
      <c r="R13150" t="s">
        <v>161</v>
      </c>
      <c r="S13150" t="s">
        <v>161</v>
      </c>
      <c r="T13150" t="s">
        <v>161</v>
      </c>
      <c r="U13150" t="s">
        <v>161</v>
      </c>
    </row>
    <row r="13151" spans="1:21" hidden="1" x14ac:dyDescent="0.45">
      <c r="A13151" t="str">
        <f t="shared" si="216"/>
        <v>YAG10EUL8F+MSociology, social policy and anthropologyLondon</v>
      </c>
      <c r="B13151" t="s">
        <v>116</v>
      </c>
      <c r="C13151" t="s">
        <v>142</v>
      </c>
      <c r="D13151">
        <v>10</v>
      </c>
      <c r="E13151" t="s">
        <v>137</v>
      </c>
      <c r="F13151" t="s">
        <v>139</v>
      </c>
      <c r="G13151" t="s">
        <v>138</v>
      </c>
      <c r="H13151" t="s">
        <v>87</v>
      </c>
      <c r="I13151" t="s">
        <v>149</v>
      </c>
      <c r="J13151">
        <v>10</v>
      </c>
      <c r="K13151">
        <v>0</v>
      </c>
      <c r="L13151">
        <v>10</v>
      </c>
      <c r="M13151">
        <v>66.7</v>
      </c>
      <c r="N13151">
        <v>13.3</v>
      </c>
      <c r="O13151">
        <v>20</v>
      </c>
      <c r="P13151">
        <v>20</v>
      </c>
      <c r="Q13151">
        <v>20</v>
      </c>
      <c r="R13151" t="s">
        <v>161</v>
      </c>
      <c r="S13151" t="s">
        <v>161</v>
      </c>
      <c r="T13151" t="s">
        <v>161</v>
      </c>
      <c r="U13151" t="s">
        <v>161</v>
      </c>
    </row>
    <row r="13152" spans="1:21" hidden="1" x14ac:dyDescent="0.45">
      <c r="A13152" t="str">
        <f t="shared" si="216"/>
        <v>YAG10EUL8F+MSociology, social policy and anthropologyNorth East</v>
      </c>
      <c r="B13152" t="s">
        <v>116</v>
      </c>
      <c r="C13152" t="s">
        <v>142</v>
      </c>
      <c r="D13152">
        <v>10</v>
      </c>
      <c r="E13152" t="s">
        <v>137</v>
      </c>
      <c r="F13152" t="s">
        <v>139</v>
      </c>
      <c r="G13152" t="s">
        <v>138</v>
      </c>
      <c r="H13152" t="s">
        <v>87</v>
      </c>
      <c r="I13152" t="s">
        <v>150</v>
      </c>
      <c r="J13152" t="s">
        <v>161</v>
      </c>
      <c r="K13152" t="s">
        <v>161</v>
      </c>
      <c r="L13152" t="s">
        <v>161</v>
      </c>
      <c r="M13152" t="s">
        <v>161</v>
      </c>
      <c r="N13152" t="s">
        <v>161</v>
      </c>
      <c r="O13152" t="s">
        <v>161</v>
      </c>
      <c r="P13152" t="s">
        <v>161</v>
      </c>
      <c r="Q13152" t="s">
        <v>161</v>
      </c>
      <c r="R13152" t="s">
        <v>161</v>
      </c>
      <c r="S13152" t="s">
        <v>161</v>
      </c>
      <c r="T13152" t="s">
        <v>161</v>
      </c>
      <c r="U13152" t="s">
        <v>161</v>
      </c>
    </row>
    <row r="13153" spans="1:21" hidden="1" x14ac:dyDescent="0.45">
      <c r="A13153" t="str">
        <f t="shared" si="216"/>
        <v>YAG10EUL8F+MSociology, social policy and anthropologyNorth West</v>
      </c>
      <c r="B13153" t="s">
        <v>116</v>
      </c>
      <c r="C13153" t="s">
        <v>142</v>
      </c>
      <c r="D13153">
        <v>10</v>
      </c>
      <c r="E13153" t="s">
        <v>137</v>
      </c>
      <c r="F13153" t="s">
        <v>139</v>
      </c>
      <c r="G13153" t="s">
        <v>138</v>
      </c>
      <c r="H13153" t="s">
        <v>87</v>
      </c>
      <c r="I13153" t="s">
        <v>151</v>
      </c>
      <c r="J13153" t="s">
        <v>161</v>
      </c>
      <c r="K13153" t="s">
        <v>161</v>
      </c>
      <c r="L13153" t="s">
        <v>161</v>
      </c>
      <c r="M13153" t="s">
        <v>161</v>
      </c>
      <c r="N13153" t="s">
        <v>161</v>
      </c>
      <c r="O13153" t="s">
        <v>161</v>
      </c>
      <c r="P13153" t="s">
        <v>161</v>
      </c>
      <c r="Q13153" t="s">
        <v>161</v>
      </c>
      <c r="R13153" t="s">
        <v>157</v>
      </c>
      <c r="S13153" t="s">
        <v>157</v>
      </c>
      <c r="T13153" t="s">
        <v>157</v>
      </c>
      <c r="U13153" t="s">
        <v>157</v>
      </c>
    </row>
    <row r="13154" spans="1:21" hidden="1" x14ac:dyDescent="0.45">
      <c r="A13154" t="str">
        <f t="shared" si="216"/>
        <v>YAG10EUL8F+MSociology, social policy and anthropologySouth East</v>
      </c>
      <c r="B13154" t="s">
        <v>116</v>
      </c>
      <c r="C13154" t="s">
        <v>142</v>
      </c>
      <c r="D13154">
        <v>10</v>
      </c>
      <c r="E13154" t="s">
        <v>137</v>
      </c>
      <c r="F13154" t="s">
        <v>139</v>
      </c>
      <c r="G13154" t="s">
        <v>138</v>
      </c>
      <c r="H13154" t="s">
        <v>87</v>
      </c>
      <c r="I13154" t="s">
        <v>154</v>
      </c>
      <c r="J13154">
        <v>5</v>
      </c>
      <c r="K13154">
        <v>0</v>
      </c>
      <c r="L13154">
        <v>5</v>
      </c>
      <c r="M13154">
        <v>77.8</v>
      </c>
      <c r="N13154">
        <v>0</v>
      </c>
      <c r="O13154">
        <v>22.2</v>
      </c>
      <c r="P13154">
        <v>22.2</v>
      </c>
      <c r="Q13154">
        <v>22.2</v>
      </c>
      <c r="R13154" t="s">
        <v>161</v>
      </c>
      <c r="S13154" t="s">
        <v>161</v>
      </c>
      <c r="T13154" t="s">
        <v>161</v>
      </c>
      <c r="U13154" t="s">
        <v>161</v>
      </c>
    </row>
    <row r="13155" spans="1:21" hidden="1" x14ac:dyDescent="0.45">
      <c r="A13155" t="str">
        <f t="shared" si="216"/>
        <v>YAG10EUL8F+MSociology, social policy and anthropologySouth West</v>
      </c>
      <c r="B13155" t="s">
        <v>116</v>
      </c>
      <c r="C13155" t="s">
        <v>142</v>
      </c>
      <c r="D13155">
        <v>10</v>
      </c>
      <c r="E13155" t="s">
        <v>137</v>
      </c>
      <c r="F13155" t="s">
        <v>139</v>
      </c>
      <c r="G13155" t="s">
        <v>138</v>
      </c>
      <c r="H13155" t="s">
        <v>87</v>
      </c>
      <c r="I13155" t="s">
        <v>155</v>
      </c>
      <c r="J13155" t="s">
        <v>161</v>
      </c>
      <c r="K13155" t="s">
        <v>161</v>
      </c>
      <c r="L13155" t="s">
        <v>161</v>
      </c>
      <c r="M13155" t="s">
        <v>161</v>
      </c>
      <c r="N13155" t="s">
        <v>161</v>
      </c>
      <c r="O13155" t="s">
        <v>161</v>
      </c>
      <c r="P13155" t="s">
        <v>161</v>
      </c>
      <c r="Q13155" t="s">
        <v>161</v>
      </c>
      <c r="R13155" t="s">
        <v>161</v>
      </c>
      <c r="S13155" t="s">
        <v>161</v>
      </c>
      <c r="T13155" t="s">
        <v>161</v>
      </c>
      <c r="U13155" t="s">
        <v>161</v>
      </c>
    </row>
    <row r="13156" spans="1:21" hidden="1" x14ac:dyDescent="0.45">
      <c r="A13156" t="str">
        <f t="shared" si="216"/>
        <v>YAG10EUL8F+MSociology, social policy and anthropologyWest Midlands</v>
      </c>
      <c r="B13156" t="s">
        <v>116</v>
      </c>
      <c r="C13156" t="s">
        <v>142</v>
      </c>
      <c r="D13156">
        <v>10</v>
      </c>
      <c r="E13156" t="s">
        <v>137</v>
      </c>
      <c r="F13156" t="s">
        <v>139</v>
      </c>
      <c r="G13156" t="s">
        <v>138</v>
      </c>
      <c r="H13156" t="s">
        <v>87</v>
      </c>
      <c r="I13156" t="s">
        <v>159</v>
      </c>
      <c r="J13156" t="s">
        <v>161</v>
      </c>
      <c r="K13156" t="s">
        <v>161</v>
      </c>
      <c r="L13156" t="s">
        <v>161</v>
      </c>
      <c r="M13156" t="s">
        <v>161</v>
      </c>
      <c r="N13156" t="s">
        <v>161</v>
      </c>
      <c r="O13156" t="s">
        <v>161</v>
      </c>
      <c r="P13156" t="s">
        <v>161</v>
      </c>
      <c r="Q13156" t="s">
        <v>161</v>
      </c>
      <c r="R13156" t="s">
        <v>157</v>
      </c>
      <c r="S13156" t="s">
        <v>157</v>
      </c>
      <c r="T13156" t="s">
        <v>157</v>
      </c>
      <c r="U13156" t="s">
        <v>157</v>
      </c>
    </row>
    <row r="13157" spans="1:21" hidden="1" x14ac:dyDescent="0.45">
      <c r="A13157" t="str">
        <f t="shared" si="216"/>
        <v>YAG10EUL8F+MSociology, social policy and anthropologyYorkshire and The Humber</v>
      </c>
      <c r="B13157" t="s">
        <v>116</v>
      </c>
      <c r="C13157" t="s">
        <v>142</v>
      </c>
      <c r="D13157">
        <v>10</v>
      </c>
      <c r="E13157" t="s">
        <v>137</v>
      </c>
      <c r="F13157" t="s">
        <v>139</v>
      </c>
      <c r="G13157" t="s">
        <v>138</v>
      </c>
      <c r="H13157" t="s">
        <v>87</v>
      </c>
      <c r="I13157" t="s">
        <v>160</v>
      </c>
      <c r="J13157" t="s">
        <v>161</v>
      </c>
      <c r="K13157" t="s">
        <v>161</v>
      </c>
      <c r="L13157" t="s">
        <v>161</v>
      </c>
      <c r="M13157" t="s">
        <v>161</v>
      </c>
      <c r="N13157" t="s">
        <v>161</v>
      </c>
      <c r="O13157" t="s">
        <v>161</v>
      </c>
      <c r="P13157" t="s">
        <v>161</v>
      </c>
      <c r="Q13157" t="s">
        <v>161</v>
      </c>
      <c r="R13157" t="s">
        <v>157</v>
      </c>
      <c r="S13157" t="s">
        <v>157</v>
      </c>
      <c r="T13157" t="s">
        <v>157</v>
      </c>
      <c r="U13157" t="s">
        <v>157</v>
      </c>
    </row>
    <row r="13158" spans="1:21" hidden="1" x14ac:dyDescent="0.45">
      <c r="A13158" t="str">
        <f t="shared" si="216"/>
        <v>YAG10EUL8F+MSociology, social policy and anthropologyNA</v>
      </c>
      <c r="B13158" t="s">
        <v>116</v>
      </c>
      <c r="C13158" t="s">
        <v>142</v>
      </c>
      <c r="D13158">
        <v>10</v>
      </c>
      <c r="E13158" t="s">
        <v>137</v>
      </c>
      <c r="F13158" t="s">
        <v>139</v>
      </c>
      <c r="G13158" t="s">
        <v>138</v>
      </c>
      <c r="H13158" t="s">
        <v>87</v>
      </c>
      <c r="I13158" t="s">
        <v>157</v>
      </c>
      <c r="J13158">
        <v>25</v>
      </c>
      <c r="K13158">
        <v>100</v>
      </c>
      <c r="L13158" t="s">
        <v>161</v>
      </c>
      <c r="M13158" t="s">
        <v>161</v>
      </c>
      <c r="N13158" t="s">
        <v>161</v>
      </c>
      <c r="O13158" t="s">
        <v>161</v>
      </c>
      <c r="P13158" t="s">
        <v>161</v>
      </c>
      <c r="Q13158" t="s">
        <v>161</v>
      </c>
      <c r="R13158" t="s">
        <v>157</v>
      </c>
      <c r="S13158" t="s">
        <v>157</v>
      </c>
      <c r="T13158" t="s">
        <v>157</v>
      </c>
      <c r="U13158" t="s">
        <v>157</v>
      </c>
    </row>
    <row r="13159" spans="1:21" hidden="1" x14ac:dyDescent="0.45">
      <c r="A13159" t="str">
        <f t="shared" si="216"/>
        <v>YAG5EUL7F+MSociology, social policy and anthropologyAbroad</v>
      </c>
      <c r="B13159" t="s">
        <v>116</v>
      </c>
      <c r="C13159" t="s">
        <v>140</v>
      </c>
      <c r="D13159">
        <v>5</v>
      </c>
      <c r="E13159" t="s">
        <v>137</v>
      </c>
      <c r="F13159" t="s">
        <v>145</v>
      </c>
      <c r="G13159" t="s">
        <v>138</v>
      </c>
      <c r="H13159" t="s">
        <v>87</v>
      </c>
      <c r="I13159" t="s">
        <v>146</v>
      </c>
      <c r="J13159">
        <v>45</v>
      </c>
      <c r="K13159">
        <v>0</v>
      </c>
      <c r="L13159">
        <v>45</v>
      </c>
      <c r="M13159">
        <v>79.7</v>
      </c>
      <c r="N13159">
        <v>2.2999999999999998</v>
      </c>
      <c r="O13159">
        <v>14.9</v>
      </c>
      <c r="P13159">
        <v>14.9</v>
      </c>
      <c r="Q13159">
        <v>18</v>
      </c>
      <c r="R13159" t="s">
        <v>161</v>
      </c>
      <c r="S13159" t="s">
        <v>161</v>
      </c>
      <c r="T13159" t="s">
        <v>161</v>
      </c>
      <c r="U13159" t="s">
        <v>161</v>
      </c>
    </row>
    <row r="13160" spans="1:21" hidden="1" x14ac:dyDescent="0.45">
      <c r="A13160" t="str">
        <f t="shared" si="216"/>
        <v>YAG5EUL7F+MSociology, social policy and anthropologyEast Midlands</v>
      </c>
      <c r="B13160" t="s">
        <v>116</v>
      </c>
      <c r="C13160" t="s">
        <v>140</v>
      </c>
      <c r="D13160">
        <v>5</v>
      </c>
      <c r="E13160" t="s">
        <v>137</v>
      </c>
      <c r="F13160" t="s">
        <v>145</v>
      </c>
      <c r="G13160" t="s">
        <v>138</v>
      </c>
      <c r="H13160" t="s">
        <v>87</v>
      </c>
      <c r="I13160" t="s">
        <v>147</v>
      </c>
      <c r="J13160">
        <v>15</v>
      </c>
      <c r="K13160">
        <v>0</v>
      </c>
      <c r="L13160">
        <v>15</v>
      </c>
      <c r="M13160">
        <v>15</v>
      </c>
      <c r="N13160">
        <v>18.7</v>
      </c>
      <c r="O13160">
        <v>21.3</v>
      </c>
      <c r="P13160">
        <v>51.3</v>
      </c>
      <c r="Q13160">
        <v>66.3</v>
      </c>
      <c r="R13160" t="s">
        <v>161</v>
      </c>
      <c r="S13160" t="s">
        <v>161</v>
      </c>
      <c r="T13160" t="s">
        <v>161</v>
      </c>
      <c r="U13160" t="s">
        <v>161</v>
      </c>
    </row>
    <row r="13161" spans="1:21" hidden="1" x14ac:dyDescent="0.45">
      <c r="A13161" t="str">
        <f t="shared" si="216"/>
        <v>YAG5EUL7F+MSociology, social policy and anthropologyEast of England</v>
      </c>
      <c r="B13161" t="s">
        <v>116</v>
      </c>
      <c r="C13161" t="s">
        <v>140</v>
      </c>
      <c r="D13161">
        <v>5</v>
      </c>
      <c r="E13161" t="s">
        <v>137</v>
      </c>
      <c r="F13161" t="s">
        <v>145</v>
      </c>
      <c r="G13161" t="s">
        <v>138</v>
      </c>
      <c r="H13161" t="s">
        <v>87</v>
      </c>
      <c r="I13161" t="s">
        <v>148</v>
      </c>
      <c r="J13161">
        <v>20</v>
      </c>
      <c r="K13161">
        <v>0</v>
      </c>
      <c r="L13161">
        <v>20</v>
      </c>
      <c r="M13161">
        <v>24.7</v>
      </c>
      <c r="N13161">
        <v>6.2</v>
      </c>
      <c r="O13161">
        <v>44.3</v>
      </c>
      <c r="P13161">
        <v>69.099999999999994</v>
      </c>
      <c r="Q13161">
        <v>69.099999999999994</v>
      </c>
      <c r="R13161" t="s">
        <v>161</v>
      </c>
      <c r="S13161" t="s">
        <v>161</v>
      </c>
      <c r="T13161" t="s">
        <v>161</v>
      </c>
      <c r="U13161" t="s">
        <v>161</v>
      </c>
    </row>
    <row r="13162" spans="1:21" hidden="1" x14ac:dyDescent="0.45">
      <c r="A13162" t="str">
        <f t="shared" si="216"/>
        <v>YAG5EUL7F+MSociology, social policy and anthropologyLondon</v>
      </c>
      <c r="B13162" t="s">
        <v>116</v>
      </c>
      <c r="C13162" t="s">
        <v>140</v>
      </c>
      <c r="D13162">
        <v>5</v>
      </c>
      <c r="E13162" t="s">
        <v>137</v>
      </c>
      <c r="F13162" t="s">
        <v>145</v>
      </c>
      <c r="G13162" t="s">
        <v>138</v>
      </c>
      <c r="H13162" t="s">
        <v>87</v>
      </c>
      <c r="I13162" t="s">
        <v>149</v>
      </c>
      <c r="J13162">
        <v>210</v>
      </c>
      <c r="K13162">
        <v>0</v>
      </c>
      <c r="L13162">
        <v>210</v>
      </c>
      <c r="M13162">
        <v>46.3</v>
      </c>
      <c r="N13162">
        <v>4.2</v>
      </c>
      <c r="O13162">
        <v>37</v>
      </c>
      <c r="P13162">
        <v>44.2</v>
      </c>
      <c r="Q13162">
        <v>49.5</v>
      </c>
      <c r="R13162">
        <v>75</v>
      </c>
      <c r="S13162">
        <v>26600</v>
      </c>
      <c r="T13162">
        <v>33900</v>
      </c>
      <c r="U13162">
        <v>48200</v>
      </c>
    </row>
    <row r="13163" spans="1:21" hidden="1" x14ac:dyDescent="0.45">
      <c r="A13163" t="str">
        <f t="shared" si="216"/>
        <v>YAG5EUL7F+MSociology, social policy and anthropologyNorth East</v>
      </c>
      <c r="B13163" t="s">
        <v>116</v>
      </c>
      <c r="C13163" t="s">
        <v>140</v>
      </c>
      <c r="D13163">
        <v>5</v>
      </c>
      <c r="E13163" t="s">
        <v>137</v>
      </c>
      <c r="F13163" t="s">
        <v>145</v>
      </c>
      <c r="G13163" t="s">
        <v>138</v>
      </c>
      <c r="H13163" t="s">
        <v>87</v>
      </c>
      <c r="I13163" t="s">
        <v>150</v>
      </c>
      <c r="J13163">
        <v>5</v>
      </c>
      <c r="K13163">
        <v>0</v>
      </c>
      <c r="L13163">
        <v>5</v>
      </c>
      <c r="M13163">
        <v>75</v>
      </c>
      <c r="N13163">
        <v>25</v>
      </c>
      <c r="O13163">
        <v>0</v>
      </c>
      <c r="P13163">
        <v>0</v>
      </c>
      <c r="Q13163">
        <v>0</v>
      </c>
      <c r="R13163" t="s">
        <v>157</v>
      </c>
      <c r="S13163" t="s">
        <v>157</v>
      </c>
      <c r="T13163" t="s">
        <v>157</v>
      </c>
      <c r="U13163" t="s">
        <v>157</v>
      </c>
    </row>
    <row r="13164" spans="1:21" hidden="1" x14ac:dyDescent="0.45">
      <c r="A13164" t="str">
        <f t="shared" si="216"/>
        <v>YAG5EUL7F+MSociology, social policy and anthropologyNorth West</v>
      </c>
      <c r="B13164" t="s">
        <v>116</v>
      </c>
      <c r="C13164" t="s">
        <v>140</v>
      </c>
      <c r="D13164">
        <v>5</v>
      </c>
      <c r="E13164" t="s">
        <v>137</v>
      </c>
      <c r="F13164" t="s">
        <v>145</v>
      </c>
      <c r="G13164" t="s">
        <v>138</v>
      </c>
      <c r="H13164" t="s">
        <v>87</v>
      </c>
      <c r="I13164" t="s">
        <v>151</v>
      </c>
      <c r="J13164">
        <v>15</v>
      </c>
      <c r="K13164">
        <v>0</v>
      </c>
      <c r="L13164">
        <v>15</v>
      </c>
      <c r="M13164">
        <v>54.5</v>
      </c>
      <c r="N13164">
        <v>0</v>
      </c>
      <c r="O13164">
        <v>42.1</v>
      </c>
      <c r="P13164">
        <v>42.1</v>
      </c>
      <c r="Q13164">
        <v>45.5</v>
      </c>
      <c r="R13164" t="s">
        <v>161</v>
      </c>
      <c r="S13164" t="s">
        <v>161</v>
      </c>
      <c r="T13164" t="s">
        <v>161</v>
      </c>
      <c r="U13164" t="s">
        <v>161</v>
      </c>
    </row>
    <row r="13165" spans="1:21" hidden="1" x14ac:dyDescent="0.45">
      <c r="A13165" t="str">
        <f t="shared" si="216"/>
        <v>YAG5EUL7F+MSociology, social policy and anthropologyNorthern Ireland</v>
      </c>
      <c r="B13165" t="s">
        <v>116</v>
      </c>
      <c r="C13165" t="s">
        <v>140</v>
      </c>
      <c r="D13165">
        <v>5</v>
      </c>
      <c r="E13165" t="s">
        <v>137</v>
      </c>
      <c r="F13165" t="s">
        <v>145</v>
      </c>
      <c r="G13165" t="s">
        <v>138</v>
      </c>
      <c r="H13165" t="s">
        <v>87</v>
      </c>
      <c r="I13165" t="s">
        <v>152</v>
      </c>
      <c r="J13165" t="s">
        <v>161</v>
      </c>
      <c r="K13165" t="s">
        <v>161</v>
      </c>
      <c r="L13165" t="s">
        <v>161</v>
      </c>
      <c r="M13165" t="s">
        <v>161</v>
      </c>
      <c r="N13165" t="s">
        <v>161</v>
      </c>
      <c r="O13165" t="s">
        <v>161</v>
      </c>
      <c r="P13165" t="s">
        <v>161</v>
      </c>
      <c r="Q13165" t="s">
        <v>161</v>
      </c>
      <c r="R13165" t="s">
        <v>157</v>
      </c>
      <c r="S13165" t="s">
        <v>157</v>
      </c>
      <c r="T13165" t="s">
        <v>157</v>
      </c>
      <c r="U13165" t="s">
        <v>157</v>
      </c>
    </row>
    <row r="13166" spans="1:21" hidden="1" x14ac:dyDescent="0.45">
      <c r="A13166" t="str">
        <f t="shared" si="216"/>
        <v>YAG5EUL7F+MSociology, social policy and anthropologyScotland</v>
      </c>
      <c r="B13166" t="s">
        <v>116</v>
      </c>
      <c r="C13166" t="s">
        <v>140</v>
      </c>
      <c r="D13166">
        <v>5</v>
      </c>
      <c r="E13166" t="s">
        <v>137</v>
      </c>
      <c r="F13166" t="s">
        <v>145</v>
      </c>
      <c r="G13166" t="s">
        <v>138</v>
      </c>
      <c r="H13166" t="s">
        <v>87</v>
      </c>
      <c r="I13166" t="s">
        <v>153</v>
      </c>
      <c r="J13166">
        <v>10</v>
      </c>
      <c r="K13166">
        <v>0</v>
      </c>
      <c r="L13166">
        <v>10</v>
      </c>
      <c r="M13166">
        <v>76.900000000000006</v>
      </c>
      <c r="N13166">
        <v>0</v>
      </c>
      <c r="O13166">
        <v>15.4</v>
      </c>
      <c r="P13166">
        <v>23.1</v>
      </c>
      <c r="Q13166">
        <v>23.1</v>
      </c>
      <c r="R13166" t="s">
        <v>161</v>
      </c>
      <c r="S13166" t="s">
        <v>161</v>
      </c>
      <c r="T13166" t="s">
        <v>161</v>
      </c>
      <c r="U13166" t="s">
        <v>161</v>
      </c>
    </row>
    <row r="13167" spans="1:21" hidden="1" x14ac:dyDescent="0.45">
      <c r="A13167" t="str">
        <f t="shared" si="216"/>
        <v>YAG5EUL7F+MSociology, social policy and anthropologySouth East</v>
      </c>
      <c r="B13167" t="s">
        <v>116</v>
      </c>
      <c r="C13167" t="s">
        <v>140</v>
      </c>
      <c r="D13167">
        <v>5</v>
      </c>
      <c r="E13167" t="s">
        <v>137</v>
      </c>
      <c r="F13167" t="s">
        <v>145</v>
      </c>
      <c r="G13167" t="s">
        <v>138</v>
      </c>
      <c r="H13167" t="s">
        <v>87</v>
      </c>
      <c r="I13167" t="s">
        <v>154</v>
      </c>
      <c r="J13167">
        <v>35</v>
      </c>
      <c r="K13167">
        <v>0</v>
      </c>
      <c r="L13167">
        <v>35</v>
      </c>
      <c r="M13167">
        <v>36.299999999999997</v>
      </c>
      <c r="N13167">
        <v>7.4</v>
      </c>
      <c r="O13167">
        <v>35.6</v>
      </c>
      <c r="P13167">
        <v>56.3</v>
      </c>
      <c r="Q13167">
        <v>56.3</v>
      </c>
      <c r="R13167">
        <v>15</v>
      </c>
      <c r="S13167">
        <v>21200</v>
      </c>
      <c r="T13167">
        <v>27700</v>
      </c>
      <c r="U13167">
        <v>33200</v>
      </c>
    </row>
    <row r="13168" spans="1:21" hidden="1" x14ac:dyDescent="0.45">
      <c r="A13168" t="str">
        <f t="shared" si="216"/>
        <v>YAG5EUL7F+MSociology, social policy and anthropologySouth West</v>
      </c>
      <c r="B13168" t="s">
        <v>116</v>
      </c>
      <c r="C13168" t="s">
        <v>140</v>
      </c>
      <c r="D13168">
        <v>5</v>
      </c>
      <c r="E13168" t="s">
        <v>137</v>
      </c>
      <c r="F13168" t="s">
        <v>145</v>
      </c>
      <c r="G13168" t="s">
        <v>138</v>
      </c>
      <c r="H13168" t="s">
        <v>87</v>
      </c>
      <c r="I13168" t="s">
        <v>155</v>
      </c>
      <c r="J13168">
        <v>10</v>
      </c>
      <c r="K13168">
        <v>0</v>
      </c>
      <c r="L13168">
        <v>10</v>
      </c>
      <c r="M13168">
        <v>29.9</v>
      </c>
      <c r="N13168">
        <v>0</v>
      </c>
      <c r="O13168">
        <v>25.1</v>
      </c>
      <c r="P13168">
        <v>70.099999999999994</v>
      </c>
      <c r="Q13168">
        <v>70.099999999999994</v>
      </c>
      <c r="R13168" t="s">
        <v>161</v>
      </c>
      <c r="S13168" t="s">
        <v>161</v>
      </c>
      <c r="T13168" t="s">
        <v>161</v>
      </c>
      <c r="U13168" t="s">
        <v>161</v>
      </c>
    </row>
    <row r="13169" spans="1:21" hidden="1" x14ac:dyDescent="0.45">
      <c r="A13169" t="str">
        <f t="shared" si="216"/>
        <v>YAG5EUL7F+MSociology, social policy and anthropologyWales</v>
      </c>
      <c r="B13169" t="s">
        <v>116</v>
      </c>
      <c r="C13169" t="s">
        <v>140</v>
      </c>
      <c r="D13169">
        <v>5</v>
      </c>
      <c r="E13169" t="s">
        <v>137</v>
      </c>
      <c r="F13169" t="s">
        <v>145</v>
      </c>
      <c r="G13169" t="s">
        <v>138</v>
      </c>
      <c r="H13169" t="s">
        <v>87</v>
      </c>
      <c r="I13169" t="s">
        <v>158</v>
      </c>
      <c r="J13169">
        <v>10</v>
      </c>
      <c r="K13169">
        <v>0</v>
      </c>
      <c r="L13169">
        <v>10</v>
      </c>
      <c r="M13169">
        <v>43.7</v>
      </c>
      <c r="N13169">
        <v>0</v>
      </c>
      <c r="O13169">
        <v>56.3</v>
      </c>
      <c r="P13169">
        <v>56.3</v>
      </c>
      <c r="Q13169">
        <v>56.3</v>
      </c>
      <c r="R13169" t="s">
        <v>161</v>
      </c>
      <c r="S13169" t="s">
        <v>161</v>
      </c>
      <c r="T13169" t="s">
        <v>161</v>
      </c>
      <c r="U13169" t="s">
        <v>161</v>
      </c>
    </row>
    <row r="13170" spans="1:21" hidden="1" x14ac:dyDescent="0.45">
      <c r="A13170" t="str">
        <f t="shared" si="216"/>
        <v>YAG5EUL7F+MSociology, social policy and anthropologyWest Midlands</v>
      </c>
      <c r="B13170" t="s">
        <v>116</v>
      </c>
      <c r="C13170" t="s">
        <v>140</v>
      </c>
      <c r="D13170">
        <v>5</v>
      </c>
      <c r="E13170" t="s">
        <v>137</v>
      </c>
      <c r="F13170" t="s">
        <v>145</v>
      </c>
      <c r="G13170" t="s">
        <v>138</v>
      </c>
      <c r="H13170" t="s">
        <v>87</v>
      </c>
      <c r="I13170" t="s">
        <v>159</v>
      </c>
      <c r="J13170">
        <v>10</v>
      </c>
      <c r="K13170">
        <v>0</v>
      </c>
      <c r="L13170">
        <v>10</v>
      </c>
      <c r="M13170">
        <v>48.8</v>
      </c>
      <c r="N13170">
        <v>14.6</v>
      </c>
      <c r="O13170">
        <v>21.9</v>
      </c>
      <c r="P13170">
        <v>36.5</v>
      </c>
      <c r="Q13170">
        <v>36.5</v>
      </c>
      <c r="R13170" t="s">
        <v>161</v>
      </c>
      <c r="S13170" t="s">
        <v>161</v>
      </c>
      <c r="T13170" t="s">
        <v>161</v>
      </c>
      <c r="U13170" t="s">
        <v>161</v>
      </c>
    </row>
    <row r="13171" spans="1:21" hidden="1" x14ac:dyDescent="0.45">
      <c r="A13171" t="str">
        <f t="shared" si="216"/>
        <v>YAG5EUL7F+MSociology, social policy and anthropologyYorkshire and The Humber</v>
      </c>
      <c r="B13171" t="s">
        <v>116</v>
      </c>
      <c r="C13171" t="s">
        <v>140</v>
      </c>
      <c r="D13171">
        <v>5</v>
      </c>
      <c r="E13171" t="s">
        <v>137</v>
      </c>
      <c r="F13171" t="s">
        <v>145</v>
      </c>
      <c r="G13171" t="s">
        <v>138</v>
      </c>
      <c r="H13171" t="s">
        <v>87</v>
      </c>
      <c r="I13171" t="s">
        <v>160</v>
      </c>
      <c r="J13171">
        <v>15</v>
      </c>
      <c r="K13171">
        <v>0</v>
      </c>
      <c r="L13171">
        <v>15</v>
      </c>
      <c r="M13171">
        <v>57.7</v>
      </c>
      <c r="N13171">
        <v>0</v>
      </c>
      <c r="O13171">
        <v>42.3</v>
      </c>
      <c r="P13171">
        <v>42.3</v>
      </c>
      <c r="Q13171">
        <v>42.3</v>
      </c>
      <c r="R13171" t="s">
        <v>161</v>
      </c>
      <c r="S13171" t="s">
        <v>161</v>
      </c>
      <c r="T13171" t="s">
        <v>161</v>
      </c>
      <c r="U13171" t="s">
        <v>161</v>
      </c>
    </row>
    <row r="13172" spans="1:21" hidden="1" x14ac:dyDescent="0.45">
      <c r="A13172" t="str">
        <f t="shared" si="216"/>
        <v>YAG5EUL7F+MSociology, social policy and anthropologyNA</v>
      </c>
      <c r="B13172" t="s">
        <v>116</v>
      </c>
      <c r="C13172" t="s">
        <v>140</v>
      </c>
      <c r="D13172">
        <v>5</v>
      </c>
      <c r="E13172" t="s">
        <v>137</v>
      </c>
      <c r="F13172" t="s">
        <v>145</v>
      </c>
      <c r="G13172" t="s">
        <v>138</v>
      </c>
      <c r="H13172" t="s">
        <v>87</v>
      </c>
      <c r="I13172" t="s">
        <v>157</v>
      </c>
      <c r="J13172">
        <v>305</v>
      </c>
      <c r="K13172">
        <v>97.3</v>
      </c>
      <c r="L13172">
        <v>10</v>
      </c>
      <c r="M13172">
        <v>0</v>
      </c>
      <c r="N13172">
        <v>0</v>
      </c>
      <c r="O13172">
        <v>0</v>
      </c>
      <c r="P13172">
        <v>0</v>
      </c>
      <c r="Q13172">
        <v>2.7</v>
      </c>
      <c r="R13172" t="s">
        <v>157</v>
      </c>
      <c r="S13172" t="s">
        <v>157</v>
      </c>
      <c r="T13172" t="s">
        <v>157</v>
      </c>
      <c r="U13172" t="s">
        <v>157</v>
      </c>
    </row>
    <row r="13173" spans="1:21" hidden="1" x14ac:dyDescent="0.45">
      <c r="A13173" t="str">
        <f t="shared" si="216"/>
        <v>YAG5EUL8F+MSociology, social policy and anthropologyAbroad</v>
      </c>
      <c r="B13173" t="s">
        <v>116</v>
      </c>
      <c r="C13173" t="s">
        <v>140</v>
      </c>
      <c r="D13173">
        <v>5</v>
      </c>
      <c r="E13173" t="s">
        <v>137</v>
      </c>
      <c r="F13173" t="s">
        <v>139</v>
      </c>
      <c r="G13173" t="s">
        <v>138</v>
      </c>
      <c r="H13173" t="s">
        <v>87</v>
      </c>
      <c r="I13173" t="s">
        <v>146</v>
      </c>
      <c r="J13173">
        <v>15</v>
      </c>
      <c r="K13173">
        <v>0</v>
      </c>
      <c r="L13173">
        <v>15</v>
      </c>
      <c r="M13173">
        <v>71.400000000000006</v>
      </c>
      <c r="N13173">
        <v>7.1</v>
      </c>
      <c r="O13173">
        <v>14.3</v>
      </c>
      <c r="P13173">
        <v>21.4</v>
      </c>
      <c r="Q13173">
        <v>21.4</v>
      </c>
      <c r="R13173" t="s">
        <v>161</v>
      </c>
      <c r="S13173" t="s">
        <v>161</v>
      </c>
      <c r="T13173" t="s">
        <v>161</v>
      </c>
      <c r="U13173" t="s">
        <v>161</v>
      </c>
    </row>
    <row r="13174" spans="1:21" hidden="1" x14ac:dyDescent="0.45">
      <c r="A13174" t="str">
        <f t="shared" si="216"/>
        <v>YAG5EUL8F+MSociology, social policy and anthropologyEast of England</v>
      </c>
      <c r="B13174" t="s">
        <v>116</v>
      </c>
      <c r="C13174" t="s">
        <v>140</v>
      </c>
      <c r="D13174">
        <v>5</v>
      </c>
      <c r="E13174" t="s">
        <v>137</v>
      </c>
      <c r="F13174" t="s">
        <v>139</v>
      </c>
      <c r="G13174" t="s">
        <v>138</v>
      </c>
      <c r="H13174" t="s">
        <v>87</v>
      </c>
      <c r="I13174" t="s">
        <v>148</v>
      </c>
      <c r="J13174">
        <v>10</v>
      </c>
      <c r="K13174">
        <v>0</v>
      </c>
      <c r="L13174">
        <v>10</v>
      </c>
      <c r="M13174">
        <v>53.8</v>
      </c>
      <c r="N13174">
        <v>0</v>
      </c>
      <c r="O13174">
        <v>46.2</v>
      </c>
      <c r="P13174">
        <v>46.2</v>
      </c>
      <c r="Q13174">
        <v>46.2</v>
      </c>
      <c r="R13174" t="s">
        <v>161</v>
      </c>
      <c r="S13174" t="s">
        <v>161</v>
      </c>
      <c r="T13174" t="s">
        <v>161</v>
      </c>
      <c r="U13174" t="s">
        <v>161</v>
      </c>
    </row>
    <row r="13175" spans="1:21" hidden="1" x14ac:dyDescent="0.45">
      <c r="A13175" t="str">
        <f t="shared" si="216"/>
        <v>YAG5EUL8F+MSociology, social policy and anthropologyLondon</v>
      </c>
      <c r="B13175" t="s">
        <v>116</v>
      </c>
      <c r="C13175" t="s">
        <v>140</v>
      </c>
      <c r="D13175">
        <v>5</v>
      </c>
      <c r="E13175" t="s">
        <v>137</v>
      </c>
      <c r="F13175" t="s">
        <v>139</v>
      </c>
      <c r="G13175" t="s">
        <v>138</v>
      </c>
      <c r="H13175" t="s">
        <v>87</v>
      </c>
      <c r="I13175" t="s">
        <v>149</v>
      </c>
      <c r="J13175">
        <v>15</v>
      </c>
      <c r="K13175">
        <v>0</v>
      </c>
      <c r="L13175">
        <v>15</v>
      </c>
      <c r="M13175">
        <v>46.7</v>
      </c>
      <c r="N13175">
        <v>0</v>
      </c>
      <c r="O13175">
        <v>53.3</v>
      </c>
      <c r="P13175">
        <v>53.3</v>
      </c>
      <c r="Q13175">
        <v>53.3</v>
      </c>
      <c r="R13175" t="s">
        <v>161</v>
      </c>
      <c r="S13175" t="s">
        <v>161</v>
      </c>
      <c r="T13175" t="s">
        <v>161</v>
      </c>
      <c r="U13175" t="s">
        <v>161</v>
      </c>
    </row>
    <row r="13176" spans="1:21" hidden="1" x14ac:dyDescent="0.45">
      <c r="A13176" t="str">
        <f t="shared" si="216"/>
        <v>YAG5EUL8F+MSociology, social policy and anthropologyNorth East</v>
      </c>
      <c r="B13176" t="s">
        <v>116</v>
      </c>
      <c r="C13176" t="s">
        <v>140</v>
      </c>
      <c r="D13176">
        <v>5</v>
      </c>
      <c r="E13176" t="s">
        <v>137</v>
      </c>
      <c r="F13176" t="s">
        <v>139</v>
      </c>
      <c r="G13176" t="s">
        <v>138</v>
      </c>
      <c r="H13176" t="s">
        <v>87</v>
      </c>
      <c r="I13176" t="s">
        <v>150</v>
      </c>
      <c r="J13176" t="s">
        <v>161</v>
      </c>
      <c r="K13176" t="s">
        <v>161</v>
      </c>
      <c r="L13176" t="s">
        <v>161</v>
      </c>
      <c r="M13176" t="s">
        <v>161</v>
      </c>
      <c r="N13176" t="s">
        <v>161</v>
      </c>
      <c r="O13176" t="s">
        <v>161</v>
      </c>
      <c r="P13176" t="s">
        <v>161</v>
      </c>
      <c r="Q13176" t="s">
        <v>161</v>
      </c>
      <c r="R13176" t="s">
        <v>161</v>
      </c>
      <c r="S13176" t="s">
        <v>161</v>
      </c>
      <c r="T13176" t="s">
        <v>161</v>
      </c>
      <c r="U13176" t="s">
        <v>161</v>
      </c>
    </row>
    <row r="13177" spans="1:21" hidden="1" x14ac:dyDescent="0.45">
      <c r="A13177" t="str">
        <f t="shared" si="216"/>
        <v>YAG5EUL8F+MSociology, social policy and anthropologyNorth West</v>
      </c>
      <c r="B13177" t="s">
        <v>116</v>
      </c>
      <c r="C13177" t="s">
        <v>140</v>
      </c>
      <c r="D13177">
        <v>5</v>
      </c>
      <c r="E13177" t="s">
        <v>137</v>
      </c>
      <c r="F13177" t="s">
        <v>139</v>
      </c>
      <c r="G13177" t="s">
        <v>138</v>
      </c>
      <c r="H13177" t="s">
        <v>87</v>
      </c>
      <c r="I13177" t="s">
        <v>151</v>
      </c>
      <c r="J13177">
        <v>5</v>
      </c>
      <c r="K13177">
        <v>0</v>
      </c>
      <c r="L13177">
        <v>5</v>
      </c>
      <c r="M13177">
        <v>66.7</v>
      </c>
      <c r="N13177">
        <v>0</v>
      </c>
      <c r="O13177">
        <v>33.299999999999997</v>
      </c>
      <c r="P13177">
        <v>33.299999999999997</v>
      </c>
      <c r="Q13177">
        <v>33.299999999999997</v>
      </c>
      <c r="R13177" t="s">
        <v>161</v>
      </c>
      <c r="S13177" t="s">
        <v>161</v>
      </c>
      <c r="T13177" t="s">
        <v>161</v>
      </c>
      <c r="U13177" t="s">
        <v>161</v>
      </c>
    </row>
    <row r="13178" spans="1:21" hidden="1" x14ac:dyDescent="0.45">
      <c r="A13178" t="str">
        <f t="shared" si="216"/>
        <v>YAG5EUL8F+MSociology, social policy and anthropologyNorthern Ireland</v>
      </c>
      <c r="B13178" t="s">
        <v>116</v>
      </c>
      <c r="C13178" t="s">
        <v>140</v>
      </c>
      <c r="D13178">
        <v>5</v>
      </c>
      <c r="E13178" t="s">
        <v>137</v>
      </c>
      <c r="F13178" t="s">
        <v>139</v>
      </c>
      <c r="G13178" t="s">
        <v>138</v>
      </c>
      <c r="H13178" t="s">
        <v>87</v>
      </c>
      <c r="I13178" t="s">
        <v>152</v>
      </c>
      <c r="J13178" t="s">
        <v>161</v>
      </c>
      <c r="K13178" t="s">
        <v>161</v>
      </c>
      <c r="L13178" t="s">
        <v>161</v>
      </c>
      <c r="M13178" t="s">
        <v>161</v>
      </c>
      <c r="N13178" t="s">
        <v>161</v>
      </c>
      <c r="O13178" t="s">
        <v>161</v>
      </c>
      <c r="P13178" t="s">
        <v>161</v>
      </c>
      <c r="Q13178" t="s">
        <v>161</v>
      </c>
      <c r="R13178" t="s">
        <v>161</v>
      </c>
      <c r="S13178" t="s">
        <v>161</v>
      </c>
      <c r="T13178" t="s">
        <v>161</v>
      </c>
      <c r="U13178" t="s">
        <v>161</v>
      </c>
    </row>
    <row r="13179" spans="1:21" hidden="1" x14ac:dyDescent="0.45">
      <c r="A13179" t="str">
        <f t="shared" si="216"/>
        <v>YAG5EUL8F+MSociology, social policy and anthropologyScotland</v>
      </c>
      <c r="B13179" t="s">
        <v>116</v>
      </c>
      <c r="C13179" t="s">
        <v>140</v>
      </c>
      <c r="D13179">
        <v>5</v>
      </c>
      <c r="E13179" t="s">
        <v>137</v>
      </c>
      <c r="F13179" t="s">
        <v>139</v>
      </c>
      <c r="G13179" t="s">
        <v>138</v>
      </c>
      <c r="H13179" t="s">
        <v>87</v>
      </c>
      <c r="I13179" t="s">
        <v>153</v>
      </c>
      <c r="J13179">
        <v>5</v>
      </c>
      <c r="K13179">
        <v>0</v>
      </c>
      <c r="L13179">
        <v>5</v>
      </c>
      <c r="M13179">
        <v>33.299999999999997</v>
      </c>
      <c r="N13179">
        <v>0</v>
      </c>
      <c r="O13179">
        <v>66.7</v>
      </c>
      <c r="P13179">
        <v>66.7</v>
      </c>
      <c r="Q13179">
        <v>66.7</v>
      </c>
      <c r="R13179" t="s">
        <v>161</v>
      </c>
      <c r="S13179" t="s">
        <v>161</v>
      </c>
      <c r="T13179" t="s">
        <v>161</v>
      </c>
      <c r="U13179" t="s">
        <v>161</v>
      </c>
    </row>
    <row r="13180" spans="1:21" hidden="1" x14ac:dyDescent="0.45">
      <c r="A13180" t="str">
        <f t="shared" si="216"/>
        <v>YAG5EUL8F+MSociology, social policy and anthropologySouth East</v>
      </c>
      <c r="B13180" t="s">
        <v>116</v>
      </c>
      <c r="C13180" t="s">
        <v>140</v>
      </c>
      <c r="D13180">
        <v>5</v>
      </c>
      <c r="E13180" t="s">
        <v>137</v>
      </c>
      <c r="F13180" t="s">
        <v>139</v>
      </c>
      <c r="G13180" t="s">
        <v>138</v>
      </c>
      <c r="H13180" t="s">
        <v>87</v>
      </c>
      <c r="I13180" t="s">
        <v>154</v>
      </c>
      <c r="J13180">
        <v>10</v>
      </c>
      <c r="K13180">
        <v>0</v>
      </c>
      <c r="L13180">
        <v>10</v>
      </c>
      <c r="M13180">
        <v>50</v>
      </c>
      <c r="N13180">
        <v>0</v>
      </c>
      <c r="O13180">
        <v>50</v>
      </c>
      <c r="P13180">
        <v>50</v>
      </c>
      <c r="Q13180">
        <v>50</v>
      </c>
      <c r="R13180" t="s">
        <v>161</v>
      </c>
      <c r="S13180" t="s">
        <v>161</v>
      </c>
      <c r="T13180" t="s">
        <v>161</v>
      </c>
      <c r="U13180" t="s">
        <v>161</v>
      </c>
    </row>
    <row r="13181" spans="1:21" hidden="1" x14ac:dyDescent="0.45">
      <c r="A13181" t="str">
        <f t="shared" si="216"/>
        <v>YAG5EUL8F+MSociology, social policy and anthropologySouth West</v>
      </c>
      <c r="B13181" t="s">
        <v>116</v>
      </c>
      <c r="C13181" t="s">
        <v>140</v>
      </c>
      <c r="D13181">
        <v>5</v>
      </c>
      <c r="E13181" t="s">
        <v>137</v>
      </c>
      <c r="F13181" t="s">
        <v>139</v>
      </c>
      <c r="G13181" t="s">
        <v>138</v>
      </c>
      <c r="H13181" t="s">
        <v>87</v>
      </c>
      <c r="I13181" t="s">
        <v>155</v>
      </c>
      <c r="J13181" t="s">
        <v>161</v>
      </c>
      <c r="K13181" t="s">
        <v>161</v>
      </c>
      <c r="L13181" t="s">
        <v>161</v>
      </c>
      <c r="M13181" t="s">
        <v>161</v>
      </c>
      <c r="N13181" t="s">
        <v>161</v>
      </c>
      <c r="O13181" t="s">
        <v>161</v>
      </c>
      <c r="P13181" t="s">
        <v>161</v>
      </c>
      <c r="Q13181" t="s">
        <v>161</v>
      </c>
      <c r="R13181" t="s">
        <v>161</v>
      </c>
      <c r="S13181" t="s">
        <v>161</v>
      </c>
      <c r="T13181" t="s">
        <v>161</v>
      </c>
      <c r="U13181" t="s">
        <v>161</v>
      </c>
    </row>
    <row r="13182" spans="1:21" hidden="1" x14ac:dyDescent="0.45">
      <c r="A13182" t="str">
        <f t="shared" si="216"/>
        <v>YAG5EUL8F+MSociology, social policy and anthropologyUnknown</v>
      </c>
      <c r="B13182" t="s">
        <v>116</v>
      </c>
      <c r="C13182" t="s">
        <v>140</v>
      </c>
      <c r="D13182">
        <v>5</v>
      </c>
      <c r="E13182" t="s">
        <v>137</v>
      </c>
      <c r="F13182" t="s">
        <v>139</v>
      </c>
      <c r="G13182" t="s">
        <v>138</v>
      </c>
      <c r="H13182" t="s">
        <v>87</v>
      </c>
      <c r="I13182" t="s">
        <v>156</v>
      </c>
      <c r="J13182" t="s">
        <v>161</v>
      </c>
      <c r="K13182" t="s">
        <v>161</v>
      </c>
      <c r="L13182" t="s">
        <v>161</v>
      </c>
      <c r="M13182" t="s">
        <v>161</v>
      </c>
      <c r="N13182" t="s">
        <v>161</v>
      </c>
      <c r="O13182" t="s">
        <v>161</v>
      </c>
      <c r="P13182" t="s">
        <v>161</v>
      </c>
      <c r="Q13182" t="s">
        <v>161</v>
      </c>
      <c r="R13182" t="s">
        <v>157</v>
      </c>
      <c r="S13182" t="s">
        <v>157</v>
      </c>
      <c r="T13182" t="s">
        <v>157</v>
      </c>
      <c r="U13182" t="s">
        <v>157</v>
      </c>
    </row>
    <row r="13183" spans="1:21" hidden="1" x14ac:dyDescent="0.45">
      <c r="A13183" t="str">
        <f t="shared" si="216"/>
        <v>YAG5EUL8F+MSociology, social policy and anthropologyWales</v>
      </c>
      <c r="B13183" t="s">
        <v>116</v>
      </c>
      <c r="C13183" t="s">
        <v>140</v>
      </c>
      <c r="D13183">
        <v>5</v>
      </c>
      <c r="E13183" t="s">
        <v>137</v>
      </c>
      <c r="F13183" t="s">
        <v>139</v>
      </c>
      <c r="G13183" t="s">
        <v>138</v>
      </c>
      <c r="H13183" t="s">
        <v>87</v>
      </c>
      <c r="I13183" t="s">
        <v>158</v>
      </c>
      <c r="J13183" t="s">
        <v>161</v>
      </c>
      <c r="K13183" t="s">
        <v>161</v>
      </c>
      <c r="L13183" t="s">
        <v>161</v>
      </c>
      <c r="M13183" t="s">
        <v>161</v>
      </c>
      <c r="N13183" t="s">
        <v>161</v>
      </c>
      <c r="O13183" t="s">
        <v>161</v>
      </c>
      <c r="P13183" t="s">
        <v>161</v>
      </c>
      <c r="Q13183" t="s">
        <v>161</v>
      </c>
      <c r="R13183" t="s">
        <v>157</v>
      </c>
      <c r="S13183" t="s">
        <v>157</v>
      </c>
      <c r="T13183" t="s">
        <v>157</v>
      </c>
      <c r="U13183" t="s">
        <v>157</v>
      </c>
    </row>
    <row r="13184" spans="1:21" hidden="1" x14ac:dyDescent="0.45">
      <c r="A13184" t="str">
        <f t="shared" si="216"/>
        <v>YAG5EUL8F+MSociology, social policy and anthropologyWest Midlands</v>
      </c>
      <c r="B13184" t="s">
        <v>116</v>
      </c>
      <c r="C13184" t="s">
        <v>140</v>
      </c>
      <c r="D13184">
        <v>5</v>
      </c>
      <c r="E13184" t="s">
        <v>137</v>
      </c>
      <c r="F13184" t="s">
        <v>139</v>
      </c>
      <c r="G13184" t="s">
        <v>138</v>
      </c>
      <c r="H13184" t="s">
        <v>87</v>
      </c>
      <c r="I13184" t="s">
        <v>159</v>
      </c>
      <c r="J13184" t="s">
        <v>161</v>
      </c>
      <c r="K13184" t="s">
        <v>161</v>
      </c>
      <c r="L13184" t="s">
        <v>161</v>
      </c>
      <c r="M13184" t="s">
        <v>161</v>
      </c>
      <c r="N13184" t="s">
        <v>161</v>
      </c>
      <c r="O13184" t="s">
        <v>161</v>
      </c>
      <c r="P13184" t="s">
        <v>161</v>
      </c>
      <c r="Q13184" t="s">
        <v>161</v>
      </c>
      <c r="R13184" t="s">
        <v>157</v>
      </c>
      <c r="S13184" t="s">
        <v>157</v>
      </c>
      <c r="T13184" t="s">
        <v>157</v>
      </c>
      <c r="U13184" t="s">
        <v>157</v>
      </c>
    </row>
    <row r="13185" spans="1:21" hidden="1" x14ac:dyDescent="0.45">
      <c r="A13185" t="str">
        <f t="shared" si="216"/>
        <v>YAG5EUL8F+MSociology, social policy and anthropologyYorkshire and The Humber</v>
      </c>
      <c r="B13185" t="s">
        <v>116</v>
      </c>
      <c r="C13185" t="s">
        <v>140</v>
      </c>
      <c r="D13185">
        <v>5</v>
      </c>
      <c r="E13185" t="s">
        <v>137</v>
      </c>
      <c r="F13185" t="s">
        <v>139</v>
      </c>
      <c r="G13185" t="s">
        <v>138</v>
      </c>
      <c r="H13185" t="s">
        <v>87</v>
      </c>
      <c r="I13185" t="s">
        <v>160</v>
      </c>
      <c r="J13185" t="s">
        <v>161</v>
      </c>
      <c r="K13185" t="s">
        <v>161</v>
      </c>
      <c r="L13185" t="s">
        <v>161</v>
      </c>
      <c r="M13185" t="s">
        <v>161</v>
      </c>
      <c r="N13185" t="s">
        <v>161</v>
      </c>
      <c r="O13185" t="s">
        <v>161</v>
      </c>
      <c r="P13185" t="s">
        <v>161</v>
      </c>
      <c r="Q13185" t="s">
        <v>161</v>
      </c>
      <c r="R13185" t="s">
        <v>161</v>
      </c>
      <c r="S13185" t="s">
        <v>161</v>
      </c>
      <c r="T13185" t="s">
        <v>161</v>
      </c>
      <c r="U13185" t="s">
        <v>161</v>
      </c>
    </row>
    <row r="13186" spans="1:21" hidden="1" x14ac:dyDescent="0.45">
      <c r="A13186" t="str">
        <f t="shared" si="216"/>
        <v>YAG5EUL8F+MSociology, social policy and anthropologyNA</v>
      </c>
      <c r="B13186" t="s">
        <v>116</v>
      </c>
      <c r="C13186" t="s">
        <v>140</v>
      </c>
      <c r="D13186">
        <v>5</v>
      </c>
      <c r="E13186" t="s">
        <v>137</v>
      </c>
      <c r="F13186" t="s">
        <v>139</v>
      </c>
      <c r="G13186" t="s">
        <v>138</v>
      </c>
      <c r="H13186" t="s">
        <v>87</v>
      </c>
      <c r="I13186" t="s">
        <v>157</v>
      </c>
      <c r="J13186">
        <v>35</v>
      </c>
      <c r="K13186">
        <v>100</v>
      </c>
      <c r="L13186" t="s">
        <v>161</v>
      </c>
      <c r="M13186" t="s">
        <v>161</v>
      </c>
      <c r="N13186" t="s">
        <v>161</v>
      </c>
      <c r="O13186" t="s">
        <v>161</v>
      </c>
      <c r="P13186" t="s">
        <v>161</v>
      </c>
      <c r="Q13186" t="s">
        <v>161</v>
      </c>
      <c r="R13186" t="s">
        <v>157</v>
      </c>
      <c r="S13186" t="s">
        <v>157</v>
      </c>
      <c r="T13186" t="s">
        <v>157</v>
      </c>
      <c r="U13186" t="s">
        <v>157</v>
      </c>
    </row>
    <row r="13187" spans="1:21" hidden="1" x14ac:dyDescent="0.45">
      <c r="A13187" t="str">
        <f t="shared" si="216"/>
        <v>YAG3EUL7F+MSociology, social policy and anthropologyAbroad</v>
      </c>
      <c r="B13187" t="s">
        <v>116</v>
      </c>
      <c r="C13187" t="s">
        <v>141</v>
      </c>
      <c r="D13187">
        <v>3</v>
      </c>
      <c r="E13187" t="s">
        <v>137</v>
      </c>
      <c r="F13187" t="s">
        <v>145</v>
      </c>
      <c r="G13187" t="s">
        <v>138</v>
      </c>
      <c r="H13187" t="s">
        <v>87</v>
      </c>
      <c r="I13187" t="s">
        <v>146</v>
      </c>
      <c r="J13187">
        <v>35</v>
      </c>
      <c r="K13187">
        <v>0</v>
      </c>
      <c r="L13187">
        <v>35</v>
      </c>
      <c r="M13187">
        <v>79.2</v>
      </c>
      <c r="N13187">
        <v>10.199999999999999</v>
      </c>
      <c r="O13187">
        <v>7.3</v>
      </c>
      <c r="P13187">
        <v>7.3</v>
      </c>
      <c r="Q13187">
        <v>10.5</v>
      </c>
      <c r="R13187" t="s">
        <v>161</v>
      </c>
      <c r="S13187" t="s">
        <v>161</v>
      </c>
      <c r="T13187" t="s">
        <v>161</v>
      </c>
      <c r="U13187" t="s">
        <v>161</v>
      </c>
    </row>
    <row r="13188" spans="1:21" hidden="1" x14ac:dyDescent="0.45">
      <c r="A13188" t="str">
        <f t="shared" si="216"/>
        <v>YAG3EUL7F+MSociology, social policy and anthropologyEast Midlands</v>
      </c>
      <c r="B13188" t="s">
        <v>116</v>
      </c>
      <c r="C13188" t="s">
        <v>141</v>
      </c>
      <c r="D13188">
        <v>3</v>
      </c>
      <c r="E13188" t="s">
        <v>137</v>
      </c>
      <c r="F13188" t="s">
        <v>145</v>
      </c>
      <c r="G13188" t="s">
        <v>138</v>
      </c>
      <c r="H13188" t="s">
        <v>87</v>
      </c>
      <c r="I13188" t="s">
        <v>147</v>
      </c>
      <c r="J13188">
        <v>10</v>
      </c>
      <c r="K13188">
        <v>0</v>
      </c>
      <c r="L13188">
        <v>10</v>
      </c>
      <c r="M13188">
        <v>28.2</v>
      </c>
      <c r="N13188">
        <v>0</v>
      </c>
      <c r="O13188">
        <v>37.6</v>
      </c>
      <c r="P13188">
        <v>57.6</v>
      </c>
      <c r="Q13188">
        <v>71.8</v>
      </c>
      <c r="R13188" t="s">
        <v>161</v>
      </c>
      <c r="S13188" t="s">
        <v>161</v>
      </c>
      <c r="T13188" t="s">
        <v>161</v>
      </c>
      <c r="U13188" t="s">
        <v>161</v>
      </c>
    </row>
    <row r="13189" spans="1:21" hidden="1" x14ac:dyDescent="0.45">
      <c r="A13189" t="str">
        <f t="shared" si="216"/>
        <v>YAG3EUL7F+MSociology, social policy and anthropologyEast of England</v>
      </c>
      <c r="B13189" t="s">
        <v>116</v>
      </c>
      <c r="C13189" t="s">
        <v>141</v>
      </c>
      <c r="D13189">
        <v>3</v>
      </c>
      <c r="E13189" t="s">
        <v>137</v>
      </c>
      <c r="F13189" t="s">
        <v>145</v>
      </c>
      <c r="G13189" t="s">
        <v>138</v>
      </c>
      <c r="H13189" t="s">
        <v>87</v>
      </c>
      <c r="I13189" t="s">
        <v>148</v>
      </c>
      <c r="J13189">
        <v>20</v>
      </c>
      <c r="K13189">
        <v>0</v>
      </c>
      <c r="L13189">
        <v>20</v>
      </c>
      <c r="M13189">
        <v>26.4</v>
      </c>
      <c r="N13189">
        <v>0</v>
      </c>
      <c r="O13189">
        <v>29.1</v>
      </c>
      <c r="P13189">
        <v>58.2</v>
      </c>
      <c r="Q13189">
        <v>73.599999999999994</v>
      </c>
      <c r="R13189" t="s">
        <v>161</v>
      </c>
      <c r="S13189" t="s">
        <v>161</v>
      </c>
      <c r="T13189" t="s">
        <v>161</v>
      </c>
      <c r="U13189" t="s">
        <v>161</v>
      </c>
    </row>
    <row r="13190" spans="1:21" hidden="1" x14ac:dyDescent="0.45">
      <c r="A13190" t="str">
        <f t="shared" si="216"/>
        <v>YAG3EUL7F+MSociology, social policy and anthropologyLondon</v>
      </c>
      <c r="B13190" t="s">
        <v>116</v>
      </c>
      <c r="C13190" t="s">
        <v>141</v>
      </c>
      <c r="D13190">
        <v>3</v>
      </c>
      <c r="E13190" t="s">
        <v>137</v>
      </c>
      <c r="F13190" t="s">
        <v>145</v>
      </c>
      <c r="G13190" t="s">
        <v>138</v>
      </c>
      <c r="H13190" t="s">
        <v>87</v>
      </c>
      <c r="I13190" t="s">
        <v>149</v>
      </c>
      <c r="J13190">
        <v>195</v>
      </c>
      <c r="K13190">
        <v>0</v>
      </c>
      <c r="L13190">
        <v>195</v>
      </c>
      <c r="M13190">
        <v>38</v>
      </c>
      <c r="N13190">
        <v>6.3</v>
      </c>
      <c r="O13190">
        <v>40.9</v>
      </c>
      <c r="P13190">
        <v>51.8</v>
      </c>
      <c r="Q13190">
        <v>55.7</v>
      </c>
      <c r="R13190">
        <v>75</v>
      </c>
      <c r="S13190">
        <v>27400</v>
      </c>
      <c r="T13190">
        <v>33900</v>
      </c>
      <c r="U13190">
        <v>42000</v>
      </c>
    </row>
    <row r="13191" spans="1:21" hidden="1" x14ac:dyDescent="0.45">
      <c r="A13191" t="str">
        <f t="shared" ref="A13191:A13254" si="217">"YAG"&amp;D13191 &amp;E13191 &amp;F13191 &amp; G13191 &amp;H13191 &amp;I13191</f>
        <v>YAG3EUL7F+MSociology, social policy and anthropologyNorth East</v>
      </c>
      <c r="B13191" t="s">
        <v>116</v>
      </c>
      <c r="C13191" t="s">
        <v>141</v>
      </c>
      <c r="D13191">
        <v>3</v>
      </c>
      <c r="E13191" t="s">
        <v>137</v>
      </c>
      <c r="F13191" t="s">
        <v>145</v>
      </c>
      <c r="G13191" t="s">
        <v>138</v>
      </c>
      <c r="H13191" t="s">
        <v>87</v>
      </c>
      <c r="I13191" t="s">
        <v>150</v>
      </c>
      <c r="J13191">
        <v>10</v>
      </c>
      <c r="K13191">
        <v>0</v>
      </c>
      <c r="L13191">
        <v>10</v>
      </c>
      <c r="M13191">
        <v>28.1</v>
      </c>
      <c r="N13191">
        <v>0</v>
      </c>
      <c r="O13191">
        <v>31.9</v>
      </c>
      <c r="P13191">
        <v>31.9</v>
      </c>
      <c r="Q13191">
        <v>71.900000000000006</v>
      </c>
      <c r="R13191" t="s">
        <v>161</v>
      </c>
      <c r="S13191" t="s">
        <v>161</v>
      </c>
      <c r="T13191" t="s">
        <v>161</v>
      </c>
      <c r="U13191" t="s">
        <v>161</v>
      </c>
    </row>
    <row r="13192" spans="1:21" hidden="1" x14ac:dyDescent="0.45">
      <c r="A13192" t="str">
        <f t="shared" si="217"/>
        <v>YAG3EUL7F+MSociology, social policy and anthropologyNorth West</v>
      </c>
      <c r="B13192" t="s">
        <v>116</v>
      </c>
      <c r="C13192" t="s">
        <v>141</v>
      </c>
      <c r="D13192">
        <v>3</v>
      </c>
      <c r="E13192" t="s">
        <v>137</v>
      </c>
      <c r="F13192" t="s">
        <v>145</v>
      </c>
      <c r="G13192" t="s">
        <v>138</v>
      </c>
      <c r="H13192" t="s">
        <v>87</v>
      </c>
      <c r="I13192" t="s">
        <v>151</v>
      </c>
      <c r="J13192">
        <v>20</v>
      </c>
      <c r="K13192">
        <v>0</v>
      </c>
      <c r="L13192">
        <v>20</v>
      </c>
      <c r="M13192">
        <v>39.299999999999997</v>
      </c>
      <c r="N13192">
        <v>8.9</v>
      </c>
      <c r="O13192">
        <v>33</v>
      </c>
      <c r="P13192">
        <v>43.7</v>
      </c>
      <c r="Q13192">
        <v>51.8</v>
      </c>
      <c r="R13192" t="s">
        <v>161</v>
      </c>
      <c r="S13192" t="s">
        <v>161</v>
      </c>
      <c r="T13192" t="s">
        <v>161</v>
      </c>
      <c r="U13192" t="s">
        <v>161</v>
      </c>
    </row>
    <row r="13193" spans="1:21" hidden="1" x14ac:dyDescent="0.45">
      <c r="A13193" t="str">
        <f t="shared" si="217"/>
        <v>YAG3EUL7F+MSociology, social policy and anthropologyScotland</v>
      </c>
      <c r="B13193" t="s">
        <v>116</v>
      </c>
      <c r="C13193" t="s">
        <v>141</v>
      </c>
      <c r="D13193">
        <v>3</v>
      </c>
      <c r="E13193" t="s">
        <v>137</v>
      </c>
      <c r="F13193" t="s">
        <v>145</v>
      </c>
      <c r="G13193" t="s">
        <v>138</v>
      </c>
      <c r="H13193" t="s">
        <v>87</v>
      </c>
      <c r="I13193" t="s">
        <v>153</v>
      </c>
      <c r="J13193">
        <v>10</v>
      </c>
      <c r="K13193">
        <v>0</v>
      </c>
      <c r="L13193">
        <v>10</v>
      </c>
      <c r="M13193">
        <v>36.799999999999997</v>
      </c>
      <c r="N13193">
        <v>8.1</v>
      </c>
      <c r="O13193">
        <v>18.399999999999999</v>
      </c>
      <c r="P13193">
        <v>42.9</v>
      </c>
      <c r="Q13193">
        <v>55.1</v>
      </c>
      <c r="R13193" t="s">
        <v>161</v>
      </c>
      <c r="S13193" t="s">
        <v>161</v>
      </c>
      <c r="T13193" t="s">
        <v>161</v>
      </c>
      <c r="U13193" t="s">
        <v>161</v>
      </c>
    </row>
    <row r="13194" spans="1:21" hidden="1" x14ac:dyDescent="0.45">
      <c r="A13194" t="str">
        <f t="shared" si="217"/>
        <v>YAG3EUL7F+MSociology, social policy and anthropologySouth East</v>
      </c>
      <c r="B13194" t="s">
        <v>116</v>
      </c>
      <c r="C13194" t="s">
        <v>141</v>
      </c>
      <c r="D13194">
        <v>3</v>
      </c>
      <c r="E13194" t="s">
        <v>137</v>
      </c>
      <c r="F13194" t="s">
        <v>145</v>
      </c>
      <c r="G13194" t="s">
        <v>138</v>
      </c>
      <c r="H13194" t="s">
        <v>87</v>
      </c>
      <c r="I13194" t="s">
        <v>154</v>
      </c>
      <c r="J13194">
        <v>45</v>
      </c>
      <c r="K13194">
        <v>0</v>
      </c>
      <c r="L13194">
        <v>45</v>
      </c>
      <c r="M13194">
        <v>40.299999999999997</v>
      </c>
      <c r="N13194">
        <v>9.8000000000000007</v>
      </c>
      <c r="O13194">
        <v>14.7</v>
      </c>
      <c r="P13194">
        <v>32.200000000000003</v>
      </c>
      <c r="Q13194">
        <v>49.9</v>
      </c>
      <c r="R13194" t="s">
        <v>161</v>
      </c>
      <c r="S13194" t="s">
        <v>161</v>
      </c>
      <c r="T13194" t="s">
        <v>161</v>
      </c>
      <c r="U13194" t="s">
        <v>161</v>
      </c>
    </row>
    <row r="13195" spans="1:21" hidden="1" x14ac:dyDescent="0.45">
      <c r="A13195" t="str">
        <f t="shared" si="217"/>
        <v>YAG3EUL7F+MSociology, social policy and anthropologySouth West</v>
      </c>
      <c r="B13195" t="s">
        <v>116</v>
      </c>
      <c r="C13195" t="s">
        <v>141</v>
      </c>
      <c r="D13195">
        <v>3</v>
      </c>
      <c r="E13195" t="s">
        <v>137</v>
      </c>
      <c r="F13195" t="s">
        <v>145</v>
      </c>
      <c r="G13195" t="s">
        <v>138</v>
      </c>
      <c r="H13195" t="s">
        <v>87</v>
      </c>
      <c r="I13195" t="s">
        <v>155</v>
      </c>
      <c r="J13195">
        <v>10</v>
      </c>
      <c r="K13195">
        <v>0</v>
      </c>
      <c r="L13195">
        <v>10</v>
      </c>
      <c r="M13195">
        <v>36.4</v>
      </c>
      <c r="N13195">
        <v>18.2</v>
      </c>
      <c r="O13195">
        <v>45.5</v>
      </c>
      <c r="P13195">
        <v>45.5</v>
      </c>
      <c r="Q13195">
        <v>45.5</v>
      </c>
      <c r="R13195" t="s">
        <v>161</v>
      </c>
      <c r="S13195" t="s">
        <v>161</v>
      </c>
      <c r="T13195" t="s">
        <v>161</v>
      </c>
      <c r="U13195" t="s">
        <v>161</v>
      </c>
    </row>
    <row r="13196" spans="1:21" hidden="1" x14ac:dyDescent="0.45">
      <c r="A13196" t="str">
        <f t="shared" si="217"/>
        <v>YAG3EUL7F+MSociology, social policy and anthropologyWales</v>
      </c>
      <c r="B13196" t="s">
        <v>116</v>
      </c>
      <c r="C13196" t="s">
        <v>141</v>
      </c>
      <c r="D13196">
        <v>3</v>
      </c>
      <c r="E13196" t="s">
        <v>137</v>
      </c>
      <c r="F13196" t="s">
        <v>145</v>
      </c>
      <c r="G13196" t="s">
        <v>138</v>
      </c>
      <c r="H13196" t="s">
        <v>87</v>
      </c>
      <c r="I13196" t="s">
        <v>158</v>
      </c>
      <c r="J13196">
        <v>5</v>
      </c>
      <c r="K13196">
        <v>0</v>
      </c>
      <c r="L13196">
        <v>5</v>
      </c>
      <c r="M13196">
        <v>33.299999999999997</v>
      </c>
      <c r="N13196">
        <v>0</v>
      </c>
      <c r="O13196">
        <v>66.7</v>
      </c>
      <c r="P13196">
        <v>66.7</v>
      </c>
      <c r="Q13196">
        <v>66.7</v>
      </c>
      <c r="R13196" t="s">
        <v>161</v>
      </c>
      <c r="S13196" t="s">
        <v>161</v>
      </c>
      <c r="T13196" t="s">
        <v>161</v>
      </c>
      <c r="U13196" t="s">
        <v>161</v>
      </c>
    </row>
    <row r="13197" spans="1:21" hidden="1" x14ac:dyDescent="0.45">
      <c r="A13197" t="str">
        <f t="shared" si="217"/>
        <v>YAG3EUL7F+MSociology, social policy and anthropologyWest Midlands</v>
      </c>
      <c r="B13197" t="s">
        <v>116</v>
      </c>
      <c r="C13197" t="s">
        <v>141</v>
      </c>
      <c r="D13197">
        <v>3</v>
      </c>
      <c r="E13197" t="s">
        <v>137</v>
      </c>
      <c r="F13197" t="s">
        <v>145</v>
      </c>
      <c r="G13197" t="s">
        <v>138</v>
      </c>
      <c r="H13197" t="s">
        <v>87</v>
      </c>
      <c r="I13197" t="s">
        <v>159</v>
      </c>
      <c r="J13197">
        <v>15</v>
      </c>
      <c r="K13197">
        <v>0</v>
      </c>
      <c r="L13197">
        <v>15</v>
      </c>
      <c r="M13197">
        <v>24.3</v>
      </c>
      <c r="N13197">
        <v>0</v>
      </c>
      <c r="O13197">
        <v>54</v>
      </c>
      <c r="P13197">
        <v>68.5</v>
      </c>
      <c r="Q13197">
        <v>75.7</v>
      </c>
      <c r="R13197" t="s">
        <v>161</v>
      </c>
      <c r="S13197" t="s">
        <v>161</v>
      </c>
      <c r="T13197" t="s">
        <v>161</v>
      </c>
      <c r="U13197" t="s">
        <v>161</v>
      </c>
    </row>
    <row r="13198" spans="1:21" hidden="1" x14ac:dyDescent="0.45">
      <c r="A13198" t="str">
        <f t="shared" si="217"/>
        <v>YAG3EUL7F+MSociology, social policy and anthropologyYorkshire and The Humber</v>
      </c>
      <c r="B13198" t="s">
        <v>116</v>
      </c>
      <c r="C13198" t="s">
        <v>141</v>
      </c>
      <c r="D13198">
        <v>3</v>
      </c>
      <c r="E13198" t="s">
        <v>137</v>
      </c>
      <c r="F13198" t="s">
        <v>145</v>
      </c>
      <c r="G13198" t="s">
        <v>138</v>
      </c>
      <c r="H13198" t="s">
        <v>87</v>
      </c>
      <c r="I13198" t="s">
        <v>160</v>
      </c>
      <c r="J13198">
        <v>10</v>
      </c>
      <c r="K13198">
        <v>0</v>
      </c>
      <c r="L13198">
        <v>10</v>
      </c>
      <c r="M13198">
        <v>63.6</v>
      </c>
      <c r="N13198">
        <v>0</v>
      </c>
      <c r="O13198">
        <v>36.4</v>
      </c>
      <c r="P13198">
        <v>36.4</v>
      </c>
      <c r="Q13198">
        <v>36.4</v>
      </c>
      <c r="R13198" t="s">
        <v>161</v>
      </c>
      <c r="S13198" t="s">
        <v>161</v>
      </c>
      <c r="T13198" t="s">
        <v>161</v>
      </c>
      <c r="U13198" t="s">
        <v>161</v>
      </c>
    </row>
    <row r="13199" spans="1:21" hidden="1" x14ac:dyDescent="0.45">
      <c r="A13199" t="str">
        <f t="shared" si="217"/>
        <v>YAG3EUL7F+MSociology, social policy and anthropologyNA</v>
      </c>
      <c r="B13199" t="s">
        <v>116</v>
      </c>
      <c r="C13199" t="s">
        <v>141</v>
      </c>
      <c r="D13199">
        <v>3</v>
      </c>
      <c r="E13199" t="s">
        <v>137</v>
      </c>
      <c r="F13199" t="s">
        <v>145</v>
      </c>
      <c r="G13199" t="s">
        <v>138</v>
      </c>
      <c r="H13199" t="s">
        <v>87</v>
      </c>
      <c r="I13199" t="s">
        <v>157</v>
      </c>
      <c r="J13199">
        <v>280</v>
      </c>
      <c r="K13199">
        <v>94.4</v>
      </c>
      <c r="L13199">
        <v>20</v>
      </c>
      <c r="M13199">
        <v>0</v>
      </c>
      <c r="N13199">
        <v>0</v>
      </c>
      <c r="O13199">
        <v>0</v>
      </c>
      <c r="P13199">
        <v>0.4</v>
      </c>
      <c r="Q13199">
        <v>5.6</v>
      </c>
      <c r="R13199" t="s">
        <v>157</v>
      </c>
      <c r="S13199" t="s">
        <v>157</v>
      </c>
      <c r="T13199" t="s">
        <v>157</v>
      </c>
      <c r="U13199" t="s">
        <v>157</v>
      </c>
    </row>
    <row r="13200" spans="1:21" hidden="1" x14ac:dyDescent="0.45">
      <c r="A13200" t="str">
        <f t="shared" si="217"/>
        <v>YAG3EUL8F+MSociology, social policy and anthropologyAbroad</v>
      </c>
      <c r="B13200" t="s">
        <v>116</v>
      </c>
      <c r="C13200" t="s">
        <v>141</v>
      </c>
      <c r="D13200">
        <v>3</v>
      </c>
      <c r="E13200" t="s">
        <v>137</v>
      </c>
      <c r="F13200" t="s">
        <v>139</v>
      </c>
      <c r="G13200" t="s">
        <v>138</v>
      </c>
      <c r="H13200" t="s">
        <v>87</v>
      </c>
      <c r="I13200" t="s">
        <v>146</v>
      </c>
      <c r="J13200">
        <v>15</v>
      </c>
      <c r="K13200">
        <v>0</v>
      </c>
      <c r="L13200">
        <v>15</v>
      </c>
      <c r="M13200">
        <v>72.7</v>
      </c>
      <c r="N13200">
        <v>9.1</v>
      </c>
      <c r="O13200">
        <v>18.2</v>
      </c>
      <c r="P13200">
        <v>18.2</v>
      </c>
      <c r="Q13200">
        <v>18.2</v>
      </c>
      <c r="R13200" t="s">
        <v>157</v>
      </c>
      <c r="S13200" t="s">
        <v>157</v>
      </c>
      <c r="T13200" t="s">
        <v>157</v>
      </c>
      <c r="U13200" t="s">
        <v>157</v>
      </c>
    </row>
    <row r="13201" spans="1:21" hidden="1" x14ac:dyDescent="0.45">
      <c r="A13201" t="str">
        <f t="shared" si="217"/>
        <v>YAG3EUL8F+MSociology, social policy and anthropologyEast Midlands</v>
      </c>
      <c r="B13201" t="s">
        <v>116</v>
      </c>
      <c r="C13201" t="s">
        <v>141</v>
      </c>
      <c r="D13201">
        <v>3</v>
      </c>
      <c r="E13201" t="s">
        <v>137</v>
      </c>
      <c r="F13201" t="s">
        <v>139</v>
      </c>
      <c r="G13201" t="s">
        <v>138</v>
      </c>
      <c r="H13201" t="s">
        <v>87</v>
      </c>
      <c r="I13201" t="s">
        <v>147</v>
      </c>
      <c r="J13201">
        <v>5</v>
      </c>
      <c r="K13201">
        <v>0</v>
      </c>
      <c r="L13201">
        <v>5</v>
      </c>
      <c r="M13201">
        <v>66.7</v>
      </c>
      <c r="N13201">
        <v>0</v>
      </c>
      <c r="O13201">
        <v>0</v>
      </c>
      <c r="P13201">
        <v>33.299999999999997</v>
      </c>
      <c r="Q13201">
        <v>33.299999999999997</v>
      </c>
      <c r="R13201" t="s">
        <v>157</v>
      </c>
      <c r="S13201" t="s">
        <v>157</v>
      </c>
      <c r="T13201" t="s">
        <v>157</v>
      </c>
      <c r="U13201" t="s">
        <v>157</v>
      </c>
    </row>
    <row r="13202" spans="1:21" hidden="1" x14ac:dyDescent="0.45">
      <c r="A13202" t="str">
        <f t="shared" si="217"/>
        <v>YAG3EUL8F+MSociology, social policy and anthropologyEast of England</v>
      </c>
      <c r="B13202" t="s">
        <v>116</v>
      </c>
      <c r="C13202" t="s">
        <v>141</v>
      </c>
      <c r="D13202">
        <v>3</v>
      </c>
      <c r="E13202" t="s">
        <v>137</v>
      </c>
      <c r="F13202" t="s">
        <v>139</v>
      </c>
      <c r="G13202" t="s">
        <v>138</v>
      </c>
      <c r="H13202" t="s">
        <v>87</v>
      </c>
      <c r="I13202" t="s">
        <v>148</v>
      </c>
      <c r="J13202">
        <v>10</v>
      </c>
      <c r="K13202">
        <v>0</v>
      </c>
      <c r="L13202">
        <v>10</v>
      </c>
      <c r="M13202">
        <v>71.400000000000006</v>
      </c>
      <c r="N13202">
        <v>14.3</v>
      </c>
      <c r="O13202">
        <v>14.3</v>
      </c>
      <c r="P13202">
        <v>14.3</v>
      </c>
      <c r="Q13202">
        <v>14.3</v>
      </c>
      <c r="R13202" t="s">
        <v>161</v>
      </c>
      <c r="S13202" t="s">
        <v>161</v>
      </c>
      <c r="T13202" t="s">
        <v>161</v>
      </c>
      <c r="U13202" t="s">
        <v>161</v>
      </c>
    </row>
    <row r="13203" spans="1:21" hidden="1" x14ac:dyDescent="0.45">
      <c r="A13203" t="str">
        <f t="shared" si="217"/>
        <v>YAG3EUL8F+MSociology, social policy and anthropologyLondon</v>
      </c>
      <c r="B13203" t="s">
        <v>116</v>
      </c>
      <c r="C13203" t="s">
        <v>141</v>
      </c>
      <c r="D13203">
        <v>3</v>
      </c>
      <c r="E13203" t="s">
        <v>137</v>
      </c>
      <c r="F13203" t="s">
        <v>139</v>
      </c>
      <c r="G13203" t="s">
        <v>138</v>
      </c>
      <c r="H13203" t="s">
        <v>87</v>
      </c>
      <c r="I13203" t="s">
        <v>149</v>
      </c>
      <c r="J13203">
        <v>20</v>
      </c>
      <c r="K13203">
        <v>0</v>
      </c>
      <c r="L13203">
        <v>20</v>
      </c>
      <c r="M13203">
        <v>38.9</v>
      </c>
      <c r="N13203">
        <v>5.6</v>
      </c>
      <c r="O13203">
        <v>50</v>
      </c>
      <c r="P13203">
        <v>55.6</v>
      </c>
      <c r="Q13203">
        <v>55.6</v>
      </c>
      <c r="R13203" t="s">
        <v>161</v>
      </c>
      <c r="S13203" t="s">
        <v>161</v>
      </c>
      <c r="T13203" t="s">
        <v>161</v>
      </c>
      <c r="U13203" t="s">
        <v>161</v>
      </c>
    </row>
    <row r="13204" spans="1:21" hidden="1" x14ac:dyDescent="0.45">
      <c r="A13204" t="str">
        <f t="shared" si="217"/>
        <v>YAG3EUL8F+MSociology, social policy and anthropologyNorth East</v>
      </c>
      <c r="B13204" t="s">
        <v>116</v>
      </c>
      <c r="C13204" t="s">
        <v>141</v>
      </c>
      <c r="D13204">
        <v>3</v>
      </c>
      <c r="E13204" t="s">
        <v>137</v>
      </c>
      <c r="F13204" t="s">
        <v>139</v>
      </c>
      <c r="G13204" t="s">
        <v>138</v>
      </c>
      <c r="H13204" t="s">
        <v>87</v>
      </c>
      <c r="I13204" t="s">
        <v>150</v>
      </c>
      <c r="J13204" t="s">
        <v>161</v>
      </c>
      <c r="K13204" t="s">
        <v>161</v>
      </c>
      <c r="L13204" t="s">
        <v>161</v>
      </c>
      <c r="M13204" t="s">
        <v>161</v>
      </c>
      <c r="N13204" t="s">
        <v>161</v>
      </c>
      <c r="O13204" t="s">
        <v>161</v>
      </c>
      <c r="P13204" t="s">
        <v>161</v>
      </c>
      <c r="Q13204" t="s">
        <v>161</v>
      </c>
      <c r="R13204" t="s">
        <v>157</v>
      </c>
      <c r="S13204" t="s">
        <v>157</v>
      </c>
      <c r="T13204" t="s">
        <v>157</v>
      </c>
      <c r="U13204" t="s">
        <v>157</v>
      </c>
    </row>
    <row r="13205" spans="1:21" hidden="1" x14ac:dyDescent="0.45">
      <c r="A13205" t="str">
        <f t="shared" si="217"/>
        <v>YAG3EUL8F+MSociology, social policy and anthropologyNorth West</v>
      </c>
      <c r="B13205" t="s">
        <v>116</v>
      </c>
      <c r="C13205" t="s">
        <v>141</v>
      </c>
      <c r="D13205">
        <v>3</v>
      </c>
      <c r="E13205" t="s">
        <v>137</v>
      </c>
      <c r="F13205" t="s">
        <v>139</v>
      </c>
      <c r="G13205" t="s">
        <v>138</v>
      </c>
      <c r="H13205" t="s">
        <v>87</v>
      </c>
      <c r="I13205" t="s">
        <v>151</v>
      </c>
      <c r="J13205">
        <v>10</v>
      </c>
      <c r="K13205">
        <v>0</v>
      </c>
      <c r="L13205">
        <v>10</v>
      </c>
      <c r="M13205">
        <v>17.2</v>
      </c>
      <c r="N13205">
        <v>17.2</v>
      </c>
      <c r="O13205">
        <v>65.7</v>
      </c>
      <c r="P13205">
        <v>65.7</v>
      </c>
      <c r="Q13205">
        <v>65.7</v>
      </c>
      <c r="R13205" t="s">
        <v>161</v>
      </c>
      <c r="S13205" t="s">
        <v>161</v>
      </c>
      <c r="T13205" t="s">
        <v>161</v>
      </c>
      <c r="U13205" t="s">
        <v>161</v>
      </c>
    </row>
    <row r="13206" spans="1:21" hidden="1" x14ac:dyDescent="0.45">
      <c r="A13206" t="str">
        <f t="shared" si="217"/>
        <v>YAG3EUL8F+MSociology, social policy and anthropologyScotland</v>
      </c>
      <c r="B13206" t="s">
        <v>116</v>
      </c>
      <c r="C13206" t="s">
        <v>141</v>
      </c>
      <c r="D13206">
        <v>3</v>
      </c>
      <c r="E13206" t="s">
        <v>137</v>
      </c>
      <c r="F13206" t="s">
        <v>139</v>
      </c>
      <c r="G13206" t="s">
        <v>138</v>
      </c>
      <c r="H13206" t="s">
        <v>87</v>
      </c>
      <c r="I13206" t="s">
        <v>153</v>
      </c>
      <c r="J13206" t="s">
        <v>161</v>
      </c>
      <c r="K13206" t="s">
        <v>161</v>
      </c>
      <c r="L13206" t="s">
        <v>161</v>
      </c>
      <c r="M13206" t="s">
        <v>161</v>
      </c>
      <c r="N13206" t="s">
        <v>161</v>
      </c>
      <c r="O13206" t="s">
        <v>161</v>
      </c>
      <c r="P13206" t="s">
        <v>161</v>
      </c>
      <c r="Q13206" t="s">
        <v>161</v>
      </c>
      <c r="R13206" t="s">
        <v>161</v>
      </c>
      <c r="S13206" t="s">
        <v>161</v>
      </c>
      <c r="T13206" t="s">
        <v>161</v>
      </c>
      <c r="U13206" t="s">
        <v>161</v>
      </c>
    </row>
    <row r="13207" spans="1:21" hidden="1" x14ac:dyDescent="0.45">
      <c r="A13207" t="str">
        <f t="shared" si="217"/>
        <v>YAG3EUL8F+MSociology, social policy and anthropologySouth East</v>
      </c>
      <c r="B13207" t="s">
        <v>116</v>
      </c>
      <c r="C13207" t="s">
        <v>141</v>
      </c>
      <c r="D13207">
        <v>3</v>
      </c>
      <c r="E13207" t="s">
        <v>137</v>
      </c>
      <c r="F13207" t="s">
        <v>139</v>
      </c>
      <c r="G13207" t="s">
        <v>138</v>
      </c>
      <c r="H13207" t="s">
        <v>87</v>
      </c>
      <c r="I13207" t="s">
        <v>154</v>
      </c>
      <c r="J13207">
        <v>15</v>
      </c>
      <c r="K13207">
        <v>0</v>
      </c>
      <c r="L13207">
        <v>15</v>
      </c>
      <c r="M13207">
        <v>38.5</v>
      </c>
      <c r="N13207">
        <v>15.4</v>
      </c>
      <c r="O13207">
        <v>38.5</v>
      </c>
      <c r="P13207">
        <v>46.2</v>
      </c>
      <c r="Q13207">
        <v>46.2</v>
      </c>
      <c r="R13207" t="s">
        <v>161</v>
      </c>
      <c r="S13207" t="s">
        <v>161</v>
      </c>
      <c r="T13207" t="s">
        <v>161</v>
      </c>
      <c r="U13207" t="s">
        <v>161</v>
      </c>
    </row>
    <row r="13208" spans="1:21" hidden="1" x14ac:dyDescent="0.45">
      <c r="A13208" t="str">
        <f t="shared" si="217"/>
        <v>YAG3EUL8F+MSociology, social policy and anthropologySouth West</v>
      </c>
      <c r="B13208" t="s">
        <v>116</v>
      </c>
      <c r="C13208" t="s">
        <v>141</v>
      </c>
      <c r="D13208">
        <v>3</v>
      </c>
      <c r="E13208" t="s">
        <v>137</v>
      </c>
      <c r="F13208" t="s">
        <v>139</v>
      </c>
      <c r="G13208" t="s">
        <v>138</v>
      </c>
      <c r="H13208" t="s">
        <v>87</v>
      </c>
      <c r="I13208" t="s">
        <v>155</v>
      </c>
      <c r="J13208">
        <v>5</v>
      </c>
      <c r="K13208">
        <v>0</v>
      </c>
      <c r="L13208">
        <v>5</v>
      </c>
      <c r="M13208">
        <v>23.1</v>
      </c>
      <c r="N13208">
        <v>23.1</v>
      </c>
      <c r="O13208">
        <v>30.7</v>
      </c>
      <c r="P13208">
        <v>53.8</v>
      </c>
      <c r="Q13208">
        <v>53.8</v>
      </c>
      <c r="R13208" t="s">
        <v>161</v>
      </c>
      <c r="S13208" t="s">
        <v>161</v>
      </c>
      <c r="T13208" t="s">
        <v>161</v>
      </c>
      <c r="U13208" t="s">
        <v>161</v>
      </c>
    </row>
    <row r="13209" spans="1:21" hidden="1" x14ac:dyDescent="0.45">
      <c r="A13209" t="str">
        <f t="shared" si="217"/>
        <v>YAG3EUL8F+MSociology, social policy and anthropologyWest Midlands</v>
      </c>
      <c r="B13209" t="s">
        <v>116</v>
      </c>
      <c r="C13209" t="s">
        <v>141</v>
      </c>
      <c r="D13209">
        <v>3</v>
      </c>
      <c r="E13209" t="s">
        <v>137</v>
      </c>
      <c r="F13209" t="s">
        <v>139</v>
      </c>
      <c r="G13209" t="s">
        <v>138</v>
      </c>
      <c r="H13209" t="s">
        <v>87</v>
      </c>
      <c r="I13209" t="s">
        <v>159</v>
      </c>
      <c r="J13209" t="s">
        <v>161</v>
      </c>
      <c r="K13209" t="s">
        <v>161</v>
      </c>
      <c r="L13209" t="s">
        <v>161</v>
      </c>
      <c r="M13209" t="s">
        <v>161</v>
      </c>
      <c r="N13209" t="s">
        <v>161</v>
      </c>
      <c r="O13209" t="s">
        <v>161</v>
      </c>
      <c r="P13209" t="s">
        <v>161</v>
      </c>
      <c r="Q13209" t="s">
        <v>161</v>
      </c>
      <c r="R13209" t="s">
        <v>161</v>
      </c>
      <c r="S13209" t="s">
        <v>161</v>
      </c>
      <c r="T13209" t="s">
        <v>161</v>
      </c>
      <c r="U13209" t="s">
        <v>161</v>
      </c>
    </row>
    <row r="13210" spans="1:21" hidden="1" x14ac:dyDescent="0.45">
      <c r="A13210" t="str">
        <f t="shared" si="217"/>
        <v>YAG3EUL8F+MSociology, social policy and anthropologyYorkshire and The Humber</v>
      </c>
      <c r="B13210" t="s">
        <v>116</v>
      </c>
      <c r="C13210" t="s">
        <v>141</v>
      </c>
      <c r="D13210">
        <v>3</v>
      </c>
      <c r="E13210" t="s">
        <v>137</v>
      </c>
      <c r="F13210" t="s">
        <v>139</v>
      </c>
      <c r="G13210" t="s">
        <v>138</v>
      </c>
      <c r="H13210" t="s">
        <v>87</v>
      </c>
      <c r="I13210" t="s">
        <v>160</v>
      </c>
      <c r="J13210">
        <v>5</v>
      </c>
      <c r="K13210">
        <v>0</v>
      </c>
      <c r="L13210">
        <v>5</v>
      </c>
      <c r="M13210">
        <v>60</v>
      </c>
      <c r="N13210">
        <v>0</v>
      </c>
      <c r="O13210">
        <v>40</v>
      </c>
      <c r="P13210">
        <v>40</v>
      </c>
      <c r="Q13210">
        <v>40</v>
      </c>
      <c r="R13210" t="s">
        <v>161</v>
      </c>
      <c r="S13210" t="s">
        <v>161</v>
      </c>
      <c r="T13210" t="s">
        <v>161</v>
      </c>
      <c r="U13210" t="s">
        <v>161</v>
      </c>
    </row>
    <row r="13211" spans="1:21" hidden="1" x14ac:dyDescent="0.45">
      <c r="A13211" t="str">
        <f t="shared" si="217"/>
        <v>YAG3EUL8F+MSociology, social policy and anthropologyNA</v>
      </c>
      <c r="B13211" t="s">
        <v>116</v>
      </c>
      <c r="C13211" t="s">
        <v>141</v>
      </c>
      <c r="D13211">
        <v>3</v>
      </c>
      <c r="E13211" t="s">
        <v>137</v>
      </c>
      <c r="F13211" t="s">
        <v>139</v>
      </c>
      <c r="G13211" t="s">
        <v>138</v>
      </c>
      <c r="H13211" t="s">
        <v>87</v>
      </c>
      <c r="I13211" t="s">
        <v>157</v>
      </c>
      <c r="J13211">
        <v>30</v>
      </c>
      <c r="K13211">
        <v>96.6</v>
      </c>
      <c r="L13211" t="s">
        <v>161</v>
      </c>
      <c r="M13211" t="s">
        <v>161</v>
      </c>
      <c r="N13211" t="s">
        <v>161</v>
      </c>
      <c r="O13211" t="s">
        <v>161</v>
      </c>
      <c r="P13211" t="s">
        <v>161</v>
      </c>
      <c r="Q13211" t="s">
        <v>161</v>
      </c>
      <c r="R13211" t="s">
        <v>161</v>
      </c>
      <c r="S13211" t="s">
        <v>161</v>
      </c>
      <c r="T13211" t="s">
        <v>161</v>
      </c>
      <c r="U13211" t="s">
        <v>161</v>
      </c>
    </row>
    <row r="13212" spans="1:21" hidden="1" x14ac:dyDescent="0.45">
      <c r="A13212" t="str">
        <f t="shared" si="217"/>
        <v>YAG1EUL7F+MSociology, social policy and anthropologyAbroad</v>
      </c>
      <c r="B13212" t="s">
        <v>116</v>
      </c>
      <c r="C13212" t="s">
        <v>49</v>
      </c>
      <c r="D13212">
        <v>1</v>
      </c>
      <c r="E13212" t="s">
        <v>137</v>
      </c>
      <c r="F13212" t="s">
        <v>145</v>
      </c>
      <c r="G13212" t="s">
        <v>138</v>
      </c>
      <c r="H13212" t="s">
        <v>87</v>
      </c>
      <c r="I13212" t="s">
        <v>146</v>
      </c>
      <c r="J13212">
        <v>25</v>
      </c>
      <c r="K13212">
        <v>0</v>
      </c>
      <c r="L13212">
        <v>25</v>
      </c>
      <c r="M13212">
        <v>77.099999999999994</v>
      </c>
      <c r="N13212">
        <v>0</v>
      </c>
      <c r="O13212">
        <v>13.7</v>
      </c>
      <c r="P13212">
        <v>13.7</v>
      </c>
      <c r="Q13212">
        <v>22.9</v>
      </c>
      <c r="R13212" t="s">
        <v>161</v>
      </c>
      <c r="S13212" t="s">
        <v>161</v>
      </c>
      <c r="T13212" t="s">
        <v>161</v>
      </c>
      <c r="U13212" t="s">
        <v>161</v>
      </c>
    </row>
    <row r="13213" spans="1:21" hidden="1" x14ac:dyDescent="0.45">
      <c r="A13213" t="str">
        <f t="shared" si="217"/>
        <v>YAG1EUL7F+MSociology, social policy and anthropologyEast Midlands</v>
      </c>
      <c r="B13213" t="s">
        <v>116</v>
      </c>
      <c r="C13213" t="s">
        <v>49</v>
      </c>
      <c r="D13213">
        <v>1</v>
      </c>
      <c r="E13213" t="s">
        <v>137</v>
      </c>
      <c r="F13213" t="s">
        <v>145</v>
      </c>
      <c r="G13213" t="s">
        <v>138</v>
      </c>
      <c r="H13213" t="s">
        <v>87</v>
      </c>
      <c r="I13213" t="s">
        <v>147</v>
      </c>
      <c r="J13213">
        <v>15</v>
      </c>
      <c r="K13213">
        <v>0</v>
      </c>
      <c r="L13213">
        <v>15</v>
      </c>
      <c r="M13213">
        <v>12.7</v>
      </c>
      <c r="N13213">
        <v>12.7</v>
      </c>
      <c r="O13213">
        <v>25.4</v>
      </c>
      <c r="P13213">
        <v>54</v>
      </c>
      <c r="Q13213">
        <v>74.7</v>
      </c>
      <c r="R13213" t="s">
        <v>161</v>
      </c>
      <c r="S13213" t="s">
        <v>161</v>
      </c>
      <c r="T13213" t="s">
        <v>161</v>
      </c>
      <c r="U13213" t="s">
        <v>161</v>
      </c>
    </row>
    <row r="13214" spans="1:21" hidden="1" x14ac:dyDescent="0.45">
      <c r="A13214" t="str">
        <f t="shared" si="217"/>
        <v>YAG1EUL7F+MSociology, social policy and anthropologyEast of England</v>
      </c>
      <c r="B13214" t="s">
        <v>116</v>
      </c>
      <c r="C13214" t="s">
        <v>49</v>
      </c>
      <c r="D13214">
        <v>1</v>
      </c>
      <c r="E13214" t="s">
        <v>137</v>
      </c>
      <c r="F13214" t="s">
        <v>145</v>
      </c>
      <c r="G13214" t="s">
        <v>138</v>
      </c>
      <c r="H13214" t="s">
        <v>87</v>
      </c>
      <c r="I13214" t="s">
        <v>148</v>
      </c>
      <c r="J13214">
        <v>25</v>
      </c>
      <c r="K13214">
        <v>0</v>
      </c>
      <c r="L13214">
        <v>25</v>
      </c>
      <c r="M13214">
        <v>37.1</v>
      </c>
      <c r="N13214">
        <v>7.8</v>
      </c>
      <c r="O13214">
        <v>19.100000000000001</v>
      </c>
      <c r="P13214">
        <v>44.5</v>
      </c>
      <c r="Q13214">
        <v>55.1</v>
      </c>
      <c r="R13214" t="s">
        <v>161</v>
      </c>
      <c r="S13214" t="s">
        <v>161</v>
      </c>
      <c r="T13214" t="s">
        <v>161</v>
      </c>
      <c r="U13214" t="s">
        <v>161</v>
      </c>
    </row>
    <row r="13215" spans="1:21" hidden="1" x14ac:dyDescent="0.45">
      <c r="A13215" t="str">
        <f t="shared" si="217"/>
        <v>YAG1EUL7F+MSociology, social policy and anthropologyLondon</v>
      </c>
      <c r="B13215" t="s">
        <v>116</v>
      </c>
      <c r="C13215" t="s">
        <v>49</v>
      </c>
      <c r="D13215">
        <v>1</v>
      </c>
      <c r="E13215" t="s">
        <v>137</v>
      </c>
      <c r="F13215" t="s">
        <v>145</v>
      </c>
      <c r="G13215" t="s">
        <v>138</v>
      </c>
      <c r="H13215" t="s">
        <v>87</v>
      </c>
      <c r="I13215" t="s">
        <v>149</v>
      </c>
      <c r="J13215">
        <v>230</v>
      </c>
      <c r="K13215">
        <v>0</v>
      </c>
      <c r="L13215">
        <v>230</v>
      </c>
      <c r="M13215">
        <v>31.7</v>
      </c>
      <c r="N13215">
        <v>7.4</v>
      </c>
      <c r="O13215">
        <v>47.8</v>
      </c>
      <c r="P13215">
        <v>57.1</v>
      </c>
      <c r="Q13215">
        <v>60.9</v>
      </c>
      <c r="R13215">
        <v>110</v>
      </c>
      <c r="S13215">
        <v>22600</v>
      </c>
      <c r="T13215">
        <v>27400</v>
      </c>
      <c r="U13215">
        <v>33200</v>
      </c>
    </row>
    <row r="13216" spans="1:21" hidden="1" x14ac:dyDescent="0.45">
      <c r="A13216" t="str">
        <f t="shared" si="217"/>
        <v>YAG1EUL7F+MSociology, social policy and anthropologyNorth East</v>
      </c>
      <c r="B13216" t="s">
        <v>116</v>
      </c>
      <c r="C13216" t="s">
        <v>49</v>
      </c>
      <c r="D13216">
        <v>1</v>
      </c>
      <c r="E13216" t="s">
        <v>137</v>
      </c>
      <c r="F13216" t="s">
        <v>145</v>
      </c>
      <c r="G13216" t="s">
        <v>138</v>
      </c>
      <c r="H13216" t="s">
        <v>87</v>
      </c>
      <c r="I13216" t="s">
        <v>150</v>
      </c>
      <c r="J13216">
        <v>10</v>
      </c>
      <c r="K13216">
        <v>0</v>
      </c>
      <c r="L13216">
        <v>10</v>
      </c>
      <c r="M13216">
        <v>24.7</v>
      </c>
      <c r="N13216">
        <v>0</v>
      </c>
      <c r="O13216">
        <v>19.7</v>
      </c>
      <c r="P13216">
        <v>49.3</v>
      </c>
      <c r="Q13216">
        <v>75.3</v>
      </c>
      <c r="R13216" t="s">
        <v>161</v>
      </c>
      <c r="S13216" t="s">
        <v>161</v>
      </c>
      <c r="T13216" t="s">
        <v>161</v>
      </c>
      <c r="U13216" t="s">
        <v>161</v>
      </c>
    </row>
    <row r="13217" spans="1:21" hidden="1" x14ac:dyDescent="0.45">
      <c r="A13217" t="str">
        <f t="shared" si="217"/>
        <v>YAG1EUL7F+MSociology, social policy and anthropologyNorth West</v>
      </c>
      <c r="B13217" t="s">
        <v>116</v>
      </c>
      <c r="C13217" t="s">
        <v>49</v>
      </c>
      <c r="D13217">
        <v>1</v>
      </c>
      <c r="E13217" t="s">
        <v>137</v>
      </c>
      <c r="F13217" t="s">
        <v>145</v>
      </c>
      <c r="G13217" t="s">
        <v>138</v>
      </c>
      <c r="H13217" t="s">
        <v>87</v>
      </c>
      <c r="I13217" t="s">
        <v>151</v>
      </c>
      <c r="J13217">
        <v>15</v>
      </c>
      <c r="K13217">
        <v>0</v>
      </c>
      <c r="L13217">
        <v>15</v>
      </c>
      <c r="M13217">
        <v>27.6</v>
      </c>
      <c r="N13217">
        <v>0</v>
      </c>
      <c r="O13217">
        <v>59.2</v>
      </c>
      <c r="P13217">
        <v>72.400000000000006</v>
      </c>
      <c r="Q13217">
        <v>72.400000000000006</v>
      </c>
      <c r="R13217" t="s">
        <v>161</v>
      </c>
      <c r="S13217" t="s">
        <v>161</v>
      </c>
      <c r="T13217" t="s">
        <v>161</v>
      </c>
      <c r="U13217" t="s">
        <v>161</v>
      </c>
    </row>
    <row r="13218" spans="1:21" hidden="1" x14ac:dyDescent="0.45">
      <c r="A13218" t="str">
        <f t="shared" si="217"/>
        <v>YAG1EUL7F+MSociology, social policy and anthropologyScotland</v>
      </c>
      <c r="B13218" t="s">
        <v>116</v>
      </c>
      <c r="C13218" t="s">
        <v>49</v>
      </c>
      <c r="D13218">
        <v>1</v>
      </c>
      <c r="E13218" t="s">
        <v>137</v>
      </c>
      <c r="F13218" t="s">
        <v>145</v>
      </c>
      <c r="G13218" t="s">
        <v>138</v>
      </c>
      <c r="H13218" t="s">
        <v>87</v>
      </c>
      <c r="I13218" t="s">
        <v>153</v>
      </c>
      <c r="J13218">
        <v>10</v>
      </c>
      <c r="K13218">
        <v>0</v>
      </c>
      <c r="L13218">
        <v>10</v>
      </c>
      <c r="M13218">
        <v>40.700000000000003</v>
      </c>
      <c r="N13218">
        <v>11.1</v>
      </c>
      <c r="O13218">
        <v>25.9</v>
      </c>
      <c r="P13218">
        <v>25.9</v>
      </c>
      <c r="Q13218">
        <v>48.2</v>
      </c>
      <c r="R13218" t="s">
        <v>161</v>
      </c>
      <c r="S13218" t="s">
        <v>161</v>
      </c>
      <c r="T13218" t="s">
        <v>161</v>
      </c>
      <c r="U13218" t="s">
        <v>161</v>
      </c>
    </row>
    <row r="13219" spans="1:21" hidden="1" x14ac:dyDescent="0.45">
      <c r="A13219" t="str">
        <f t="shared" si="217"/>
        <v>YAG1EUL7F+MSociology, social policy and anthropologySouth East</v>
      </c>
      <c r="B13219" t="s">
        <v>116</v>
      </c>
      <c r="C13219" t="s">
        <v>49</v>
      </c>
      <c r="D13219">
        <v>1</v>
      </c>
      <c r="E13219" t="s">
        <v>137</v>
      </c>
      <c r="F13219" t="s">
        <v>145</v>
      </c>
      <c r="G13219" t="s">
        <v>138</v>
      </c>
      <c r="H13219" t="s">
        <v>87</v>
      </c>
      <c r="I13219" t="s">
        <v>154</v>
      </c>
      <c r="J13219">
        <v>45</v>
      </c>
      <c r="K13219">
        <v>0</v>
      </c>
      <c r="L13219">
        <v>45</v>
      </c>
      <c r="M13219">
        <v>26.3</v>
      </c>
      <c r="N13219">
        <v>14.1</v>
      </c>
      <c r="O13219">
        <v>32.200000000000003</v>
      </c>
      <c r="P13219">
        <v>46.7</v>
      </c>
      <c r="Q13219">
        <v>59.6</v>
      </c>
      <c r="R13219">
        <v>15</v>
      </c>
      <c r="S13219">
        <v>17500</v>
      </c>
      <c r="T13219">
        <v>22600</v>
      </c>
      <c r="U13219">
        <v>26300</v>
      </c>
    </row>
    <row r="13220" spans="1:21" hidden="1" x14ac:dyDescent="0.45">
      <c r="A13220" t="str">
        <f t="shared" si="217"/>
        <v>YAG1EUL7F+MSociology, social policy and anthropologySouth West</v>
      </c>
      <c r="B13220" t="s">
        <v>116</v>
      </c>
      <c r="C13220" t="s">
        <v>49</v>
      </c>
      <c r="D13220">
        <v>1</v>
      </c>
      <c r="E13220" t="s">
        <v>137</v>
      </c>
      <c r="F13220" t="s">
        <v>145</v>
      </c>
      <c r="G13220" t="s">
        <v>138</v>
      </c>
      <c r="H13220" t="s">
        <v>87</v>
      </c>
      <c r="I13220" t="s">
        <v>155</v>
      </c>
      <c r="J13220">
        <v>10</v>
      </c>
      <c r="K13220">
        <v>0</v>
      </c>
      <c r="L13220">
        <v>10</v>
      </c>
      <c r="M13220">
        <v>25.7</v>
      </c>
      <c r="N13220">
        <v>15.4</v>
      </c>
      <c r="O13220">
        <v>43.6</v>
      </c>
      <c r="P13220">
        <v>59</v>
      </c>
      <c r="Q13220">
        <v>59</v>
      </c>
      <c r="R13220" t="s">
        <v>161</v>
      </c>
      <c r="S13220" t="s">
        <v>161</v>
      </c>
      <c r="T13220" t="s">
        <v>161</v>
      </c>
      <c r="U13220" t="s">
        <v>161</v>
      </c>
    </row>
    <row r="13221" spans="1:21" hidden="1" x14ac:dyDescent="0.45">
      <c r="A13221" t="str">
        <f t="shared" si="217"/>
        <v>YAG1EUL7F+MSociology, social policy and anthropologyWales</v>
      </c>
      <c r="B13221" t="s">
        <v>116</v>
      </c>
      <c r="C13221" t="s">
        <v>49</v>
      </c>
      <c r="D13221">
        <v>1</v>
      </c>
      <c r="E13221" t="s">
        <v>137</v>
      </c>
      <c r="F13221" t="s">
        <v>145</v>
      </c>
      <c r="G13221" t="s">
        <v>138</v>
      </c>
      <c r="H13221" t="s">
        <v>87</v>
      </c>
      <c r="I13221" t="s">
        <v>158</v>
      </c>
      <c r="J13221">
        <v>10</v>
      </c>
      <c r="K13221">
        <v>0</v>
      </c>
      <c r="L13221">
        <v>10</v>
      </c>
      <c r="M13221">
        <v>42.3</v>
      </c>
      <c r="N13221">
        <v>0</v>
      </c>
      <c r="O13221">
        <v>28.8</v>
      </c>
      <c r="P13221">
        <v>57.7</v>
      </c>
      <c r="Q13221">
        <v>57.7</v>
      </c>
      <c r="R13221" t="s">
        <v>161</v>
      </c>
      <c r="S13221" t="s">
        <v>161</v>
      </c>
      <c r="T13221" t="s">
        <v>161</v>
      </c>
      <c r="U13221" t="s">
        <v>161</v>
      </c>
    </row>
    <row r="13222" spans="1:21" hidden="1" x14ac:dyDescent="0.45">
      <c r="A13222" t="str">
        <f t="shared" si="217"/>
        <v>YAG1EUL7F+MSociology, social policy and anthropologyWest Midlands</v>
      </c>
      <c r="B13222" t="s">
        <v>116</v>
      </c>
      <c r="C13222" t="s">
        <v>49</v>
      </c>
      <c r="D13222">
        <v>1</v>
      </c>
      <c r="E13222" t="s">
        <v>137</v>
      </c>
      <c r="F13222" t="s">
        <v>145</v>
      </c>
      <c r="G13222" t="s">
        <v>138</v>
      </c>
      <c r="H13222" t="s">
        <v>87</v>
      </c>
      <c r="I13222" t="s">
        <v>159</v>
      </c>
      <c r="J13222">
        <v>15</v>
      </c>
      <c r="K13222">
        <v>0</v>
      </c>
      <c r="L13222">
        <v>15</v>
      </c>
      <c r="M13222">
        <v>25.3</v>
      </c>
      <c r="N13222">
        <v>0</v>
      </c>
      <c r="O13222">
        <v>10.3</v>
      </c>
      <c r="P13222">
        <v>44.8</v>
      </c>
      <c r="Q13222">
        <v>74.7</v>
      </c>
      <c r="R13222" t="s">
        <v>161</v>
      </c>
      <c r="S13222" t="s">
        <v>161</v>
      </c>
      <c r="T13222" t="s">
        <v>161</v>
      </c>
      <c r="U13222" t="s">
        <v>161</v>
      </c>
    </row>
    <row r="13223" spans="1:21" hidden="1" x14ac:dyDescent="0.45">
      <c r="A13223" t="str">
        <f t="shared" si="217"/>
        <v>YAG1EUL7F+MSociology, social policy and anthropologyYorkshire and The Humber</v>
      </c>
      <c r="B13223" t="s">
        <v>116</v>
      </c>
      <c r="C13223" t="s">
        <v>49</v>
      </c>
      <c r="D13223">
        <v>1</v>
      </c>
      <c r="E13223" t="s">
        <v>137</v>
      </c>
      <c r="F13223" t="s">
        <v>145</v>
      </c>
      <c r="G13223" t="s">
        <v>138</v>
      </c>
      <c r="H13223" t="s">
        <v>87</v>
      </c>
      <c r="I13223" t="s">
        <v>160</v>
      </c>
      <c r="J13223">
        <v>15</v>
      </c>
      <c r="K13223">
        <v>0</v>
      </c>
      <c r="L13223">
        <v>15</v>
      </c>
      <c r="M13223">
        <v>40.700000000000003</v>
      </c>
      <c r="N13223">
        <v>17.399999999999999</v>
      </c>
      <c r="O13223">
        <v>14</v>
      </c>
      <c r="P13223">
        <v>20.9</v>
      </c>
      <c r="Q13223">
        <v>41.9</v>
      </c>
      <c r="R13223" t="s">
        <v>161</v>
      </c>
      <c r="S13223" t="s">
        <v>161</v>
      </c>
      <c r="T13223" t="s">
        <v>161</v>
      </c>
      <c r="U13223" t="s">
        <v>161</v>
      </c>
    </row>
    <row r="13224" spans="1:21" hidden="1" x14ac:dyDescent="0.45">
      <c r="A13224" t="str">
        <f t="shared" si="217"/>
        <v>YAG1EUL7F+MSociology, social policy and anthropologyNA</v>
      </c>
      <c r="B13224" t="s">
        <v>116</v>
      </c>
      <c r="C13224" t="s">
        <v>49</v>
      </c>
      <c r="D13224">
        <v>1</v>
      </c>
      <c r="E13224" t="s">
        <v>137</v>
      </c>
      <c r="F13224" t="s">
        <v>145</v>
      </c>
      <c r="G13224" t="s">
        <v>138</v>
      </c>
      <c r="H13224" t="s">
        <v>87</v>
      </c>
      <c r="I13224" t="s">
        <v>157</v>
      </c>
      <c r="J13224">
        <v>300</v>
      </c>
      <c r="K13224">
        <v>90.9</v>
      </c>
      <c r="L13224">
        <v>30</v>
      </c>
      <c r="M13224">
        <v>0</v>
      </c>
      <c r="N13224">
        <v>0</v>
      </c>
      <c r="O13224">
        <v>0.3</v>
      </c>
      <c r="P13224">
        <v>0.7</v>
      </c>
      <c r="Q13224">
        <v>9.1</v>
      </c>
      <c r="R13224" t="s">
        <v>161</v>
      </c>
      <c r="S13224" t="s">
        <v>161</v>
      </c>
      <c r="T13224" t="s">
        <v>161</v>
      </c>
      <c r="U13224" t="s">
        <v>161</v>
      </c>
    </row>
    <row r="13225" spans="1:21" hidden="1" x14ac:dyDescent="0.45">
      <c r="A13225" t="str">
        <f t="shared" si="217"/>
        <v>YAG1EUL8F+MSociology, social policy and anthropologyAbroad</v>
      </c>
      <c r="B13225" t="s">
        <v>116</v>
      </c>
      <c r="C13225" t="s">
        <v>49</v>
      </c>
      <c r="D13225">
        <v>1</v>
      </c>
      <c r="E13225" t="s">
        <v>137</v>
      </c>
      <c r="F13225" t="s">
        <v>139</v>
      </c>
      <c r="G13225" t="s">
        <v>138</v>
      </c>
      <c r="H13225" t="s">
        <v>87</v>
      </c>
      <c r="I13225" t="s">
        <v>146</v>
      </c>
      <c r="J13225">
        <v>5</v>
      </c>
      <c r="K13225">
        <v>0</v>
      </c>
      <c r="L13225">
        <v>5</v>
      </c>
      <c r="M13225">
        <v>60</v>
      </c>
      <c r="N13225">
        <v>0</v>
      </c>
      <c r="O13225">
        <v>40</v>
      </c>
      <c r="P13225">
        <v>40</v>
      </c>
      <c r="Q13225">
        <v>40</v>
      </c>
      <c r="R13225" t="s">
        <v>161</v>
      </c>
      <c r="S13225" t="s">
        <v>161</v>
      </c>
      <c r="T13225" t="s">
        <v>161</v>
      </c>
      <c r="U13225" t="s">
        <v>161</v>
      </c>
    </row>
    <row r="13226" spans="1:21" hidden="1" x14ac:dyDescent="0.45">
      <c r="A13226" t="str">
        <f t="shared" si="217"/>
        <v>YAG1EUL8F+MSociology, social policy and anthropologyEast Midlands</v>
      </c>
      <c r="B13226" t="s">
        <v>116</v>
      </c>
      <c r="C13226" t="s">
        <v>49</v>
      </c>
      <c r="D13226">
        <v>1</v>
      </c>
      <c r="E13226" t="s">
        <v>137</v>
      </c>
      <c r="F13226" t="s">
        <v>139</v>
      </c>
      <c r="G13226" t="s">
        <v>138</v>
      </c>
      <c r="H13226" t="s">
        <v>87</v>
      </c>
      <c r="I13226" t="s">
        <v>147</v>
      </c>
      <c r="J13226" t="s">
        <v>161</v>
      </c>
      <c r="K13226" t="s">
        <v>161</v>
      </c>
      <c r="L13226" t="s">
        <v>161</v>
      </c>
      <c r="M13226" t="s">
        <v>161</v>
      </c>
      <c r="N13226" t="s">
        <v>161</v>
      </c>
      <c r="O13226" t="s">
        <v>161</v>
      </c>
      <c r="P13226" t="s">
        <v>161</v>
      </c>
      <c r="Q13226" t="s">
        <v>161</v>
      </c>
      <c r="R13226" t="s">
        <v>161</v>
      </c>
      <c r="S13226" t="s">
        <v>161</v>
      </c>
      <c r="T13226" t="s">
        <v>161</v>
      </c>
      <c r="U13226" t="s">
        <v>161</v>
      </c>
    </row>
    <row r="13227" spans="1:21" hidden="1" x14ac:dyDescent="0.45">
      <c r="A13227" t="str">
        <f t="shared" si="217"/>
        <v>YAG1EUL8F+MSociology, social policy and anthropologyEast of England</v>
      </c>
      <c r="B13227" t="s">
        <v>116</v>
      </c>
      <c r="C13227" t="s">
        <v>49</v>
      </c>
      <c r="D13227">
        <v>1</v>
      </c>
      <c r="E13227" t="s">
        <v>137</v>
      </c>
      <c r="F13227" t="s">
        <v>139</v>
      </c>
      <c r="G13227" t="s">
        <v>138</v>
      </c>
      <c r="H13227" t="s">
        <v>87</v>
      </c>
      <c r="I13227" t="s">
        <v>148</v>
      </c>
      <c r="J13227">
        <v>10</v>
      </c>
      <c r="K13227">
        <v>0</v>
      </c>
      <c r="L13227">
        <v>10</v>
      </c>
      <c r="M13227">
        <v>40</v>
      </c>
      <c r="N13227">
        <v>26.7</v>
      </c>
      <c r="O13227">
        <v>33.299999999999997</v>
      </c>
      <c r="P13227">
        <v>33.299999999999997</v>
      </c>
      <c r="Q13227">
        <v>33.299999999999997</v>
      </c>
      <c r="R13227" t="s">
        <v>161</v>
      </c>
      <c r="S13227" t="s">
        <v>161</v>
      </c>
      <c r="T13227" t="s">
        <v>161</v>
      </c>
      <c r="U13227" t="s">
        <v>161</v>
      </c>
    </row>
    <row r="13228" spans="1:21" hidden="1" x14ac:dyDescent="0.45">
      <c r="A13228" t="str">
        <f t="shared" si="217"/>
        <v>YAG1EUL8F+MSociology, social policy and anthropologyLondon</v>
      </c>
      <c r="B13228" t="s">
        <v>116</v>
      </c>
      <c r="C13228" t="s">
        <v>49</v>
      </c>
      <c r="D13228">
        <v>1</v>
      </c>
      <c r="E13228" t="s">
        <v>137</v>
      </c>
      <c r="F13228" t="s">
        <v>139</v>
      </c>
      <c r="G13228" t="s">
        <v>138</v>
      </c>
      <c r="H13228" t="s">
        <v>87</v>
      </c>
      <c r="I13228" t="s">
        <v>149</v>
      </c>
      <c r="J13228">
        <v>30</v>
      </c>
      <c r="K13228">
        <v>0</v>
      </c>
      <c r="L13228">
        <v>30</v>
      </c>
      <c r="M13228">
        <v>19.5</v>
      </c>
      <c r="N13228">
        <v>11</v>
      </c>
      <c r="O13228">
        <v>65.900000000000006</v>
      </c>
      <c r="P13228">
        <v>69.5</v>
      </c>
      <c r="Q13228">
        <v>69.5</v>
      </c>
      <c r="R13228">
        <v>15</v>
      </c>
      <c r="S13228">
        <v>18200</v>
      </c>
      <c r="T13228">
        <v>29200</v>
      </c>
      <c r="U13228">
        <v>35800</v>
      </c>
    </row>
    <row r="13229" spans="1:21" hidden="1" x14ac:dyDescent="0.45">
      <c r="A13229" t="str">
        <f t="shared" si="217"/>
        <v>YAG1EUL8F+MSociology, social policy and anthropologyNorth East</v>
      </c>
      <c r="B13229" t="s">
        <v>116</v>
      </c>
      <c r="C13229" t="s">
        <v>49</v>
      </c>
      <c r="D13229">
        <v>1</v>
      </c>
      <c r="E13229" t="s">
        <v>137</v>
      </c>
      <c r="F13229" t="s">
        <v>139</v>
      </c>
      <c r="G13229" t="s">
        <v>138</v>
      </c>
      <c r="H13229" t="s">
        <v>87</v>
      </c>
      <c r="I13229" t="s">
        <v>150</v>
      </c>
      <c r="J13229" t="s">
        <v>161</v>
      </c>
      <c r="K13229" t="s">
        <v>161</v>
      </c>
      <c r="L13229" t="s">
        <v>161</v>
      </c>
      <c r="M13229" t="s">
        <v>161</v>
      </c>
      <c r="N13229" t="s">
        <v>161</v>
      </c>
      <c r="O13229" t="s">
        <v>161</v>
      </c>
      <c r="P13229" t="s">
        <v>161</v>
      </c>
      <c r="Q13229" t="s">
        <v>161</v>
      </c>
      <c r="R13229" t="s">
        <v>157</v>
      </c>
      <c r="S13229" t="s">
        <v>157</v>
      </c>
      <c r="T13229" t="s">
        <v>157</v>
      </c>
      <c r="U13229" t="s">
        <v>157</v>
      </c>
    </row>
    <row r="13230" spans="1:21" hidden="1" x14ac:dyDescent="0.45">
      <c r="A13230" t="str">
        <f t="shared" si="217"/>
        <v>YAG1EUL8F+MSociology, social policy and anthropologyNorth West</v>
      </c>
      <c r="B13230" t="s">
        <v>116</v>
      </c>
      <c r="C13230" t="s">
        <v>49</v>
      </c>
      <c r="D13230">
        <v>1</v>
      </c>
      <c r="E13230" t="s">
        <v>137</v>
      </c>
      <c r="F13230" t="s">
        <v>139</v>
      </c>
      <c r="G13230" t="s">
        <v>138</v>
      </c>
      <c r="H13230" t="s">
        <v>87</v>
      </c>
      <c r="I13230" t="s">
        <v>151</v>
      </c>
      <c r="J13230">
        <v>10</v>
      </c>
      <c r="K13230">
        <v>0</v>
      </c>
      <c r="L13230">
        <v>10</v>
      </c>
      <c r="M13230">
        <v>18.8</v>
      </c>
      <c r="N13230">
        <v>0</v>
      </c>
      <c r="O13230">
        <v>81.2</v>
      </c>
      <c r="P13230">
        <v>81.2</v>
      </c>
      <c r="Q13230">
        <v>81.2</v>
      </c>
      <c r="R13230" t="s">
        <v>161</v>
      </c>
      <c r="S13230" t="s">
        <v>161</v>
      </c>
      <c r="T13230" t="s">
        <v>161</v>
      </c>
      <c r="U13230" t="s">
        <v>161</v>
      </c>
    </row>
    <row r="13231" spans="1:21" hidden="1" x14ac:dyDescent="0.45">
      <c r="A13231" t="str">
        <f t="shared" si="217"/>
        <v>YAG1EUL8F+MSociology, social policy and anthropologyScotland</v>
      </c>
      <c r="B13231" t="s">
        <v>116</v>
      </c>
      <c r="C13231" t="s">
        <v>49</v>
      </c>
      <c r="D13231">
        <v>1</v>
      </c>
      <c r="E13231" t="s">
        <v>137</v>
      </c>
      <c r="F13231" t="s">
        <v>139</v>
      </c>
      <c r="G13231" t="s">
        <v>138</v>
      </c>
      <c r="H13231" t="s">
        <v>87</v>
      </c>
      <c r="I13231" t="s">
        <v>153</v>
      </c>
      <c r="J13231">
        <v>5</v>
      </c>
      <c r="K13231">
        <v>0</v>
      </c>
      <c r="L13231">
        <v>5</v>
      </c>
      <c r="M13231">
        <v>25</v>
      </c>
      <c r="N13231">
        <v>0</v>
      </c>
      <c r="O13231">
        <v>75</v>
      </c>
      <c r="P13231">
        <v>75</v>
      </c>
      <c r="Q13231">
        <v>75</v>
      </c>
      <c r="R13231" t="s">
        <v>161</v>
      </c>
      <c r="S13231" t="s">
        <v>161</v>
      </c>
      <c r="T13231" t="s">
        <v>161</v>
      </c>
      <c r="U13231" t="s">
        <v>161</v>
      </c>
    </row>
    <row r="13232" spans="1:21" hidden="1" x14ac:dyDescent="0.45">
      <c r="A13232" t="str">
        <f t="shared" si="217"/>
        <v>YAG1EUL8F+MSociology, social policy and anthropologySouth East</v>
      </c>
      <c r="B13232" t="s">
        <v>116</v>
      </c>
      <c r="C13232" t="s">
        <v>49</v>
      </c>
      <c r="D13232">
        <v>1</v>
      </c>
      <c r="E13232" t="s">
        <v>137</v>
      </c>
      <c r="F13232" t="s">
        <v>139</v>
      </c>
      <c r="G13232" t="s">
        <v>138</v>
      </c>
      <c r="H13232" t="s">
        <v>87</v>
      </c>
      <c r="I13232" t="s">
        <v>154</v>
      </c>
      <c r="J13232">
        <v>15</v>
      </c>
      <c r="K13232">
        <v>0</v>
      </c>
      <c r="L13232">
        <v>15</v>
      </c>
      <c r="M13232">
        <v>53.8</v>
      </c>
      <c r="N13232">
        <v>7.7</v>
      </c>
      <c r="O13232">
        <v>30.8</v>
      </c>
      <c r="P13232">
        <v>38.5</v>
      </c>
      <c r="Q13232">
        <v>38.5</v>
      </c>
      <c r="R13232" t="s">
        <v>161</v>
      </c>
      <c r="S13232" t="s">
        <v>161</v>
      </c>
      <c r="T13232" t="s">
        <v>161</v>
      </c>
      <c r="U13232" t="s">
        <v>161</v>
      </c>
    </row>
    <row r="13233" spans="1:21" hidden="1" x14ac:dyDescent="0.45">
      <c r="A13233" t="str">
        <f t="shared" si="217"/>
        <v>YAG1EUL8F+MSociology, social policy and anthropologySouth West</v>
      </c>
      <c r="B13233" t="s">
        <v>116</v>
      </c>
      <c r="C13233" t="s">
        <v>49</v>
      </c>
      <c r="D13233">
        <v>1</v>
      </c>
      <c r="E13233" t="s">
        <v>137</v>
      </c>
      <c r="F13233" t="s">
        <v>139</v>
      </c>
      <c r="G13233" t="s">
        <v>138</v>
      </c>
      <c r="H13233" t="s">
        <v>87</v>
      </c>
      <c r="I13233" t="s">
        <v>155</v>
      </c>
      <c r="J13233">
        <v>5</v>
      </c>
      <c r="K13233">
        <v>0</v>
      </c>
      <c r="L13233">
        <v>5</v>
      </c>
      <c r="M13233">
        <v>44.4</v>
      </c>
      <c r="N13233">
        <v>0</v>
      </c>
      <c r="O13233">
        <v>55.6</v>
      </c>
      <c r="P13233">
        <v>55.6</v>
      </c>
      <c r="Q13233">
        <v>55.6</v>
      </c>
      <c r="R13233" t="s">
        <v>161</v>
      </c>
      <c r="S13233" t="s">
        <v>161</v>
      </c>
      <c r="T13233" t="s">
        <v>161</v>
      </c>
      <c r="U13233" t="s">
        <v>161</v>
      </c>
    </row>
    <row r="13234" spans="1:21" hidden="1" x14ac:dyDescent="0.45">
      <c r="A13234" t="str">
        <f t="shared" si="217"/>
        <v>YAG1EUL8F+MSociology, social policy and anthropologyWest Midlands</v>
      </c>
      <c r="B13234" t="s">
        <v>116</v>
      </c>
      <c r="C13234" t="s">
        <v>49</v>
      </c>
      <c r="D13234">
        <v>1</v>
      </c>
      <c r="E13234" t="s">
        <v>137</v>
      </c>
      <c r="F13234" t="s">
        <v>139</v>
      </c>
      <c r="G13234" t="s">
        <v>138</v>
      </c>
      <c r="H13234" t="s">
        <v>87</v>
      </c>
      <c r="I13234" t="s">
        <v>159</v>
      </c>
      <c r="J13234">
        <v>5</v>
      </c>
      <c r="K13234">
        <v>0</v>
      </c>
      <c r="L13234">
        <v>5</v>
      </c>
      <c r="M13234">
        <v>22.2</v>
      </c>
      <c r="N13234">
        <v>11.1</v>
      </c>
      <c r="O13234">
        <v>44.4</v>
      </c>
      <c r="P13234">
        <v>66.7</v>
      </c>
      <c r="Q13234">
        <v>66.7</v>
      </c>
      <c r="R13234" t="s">
        <v>161</v>
      </c>
      <c r="S13234" t="s">
        <v>161</v>
      </c>
      <c r="T13234" t="s">
        <v>161</v>
      </c>
      <c r="U13234" t="s">
        <v>161</v>
      </c>
    </row>
    <row r="13235" spans="1:21" hidden="1" x14ac:dyDescent="0.45">
      <c r="A13235" t="str">
        <f t="shared" si="217"/>
        <v>YAG1EUL8F+MSociology, social policy and anthropologyYorkshire and The Humber</v>
      </c>
      <c r="B13235" t="s">
        <v>116</v>
      </c>
      <c r="C13235" t="s">
        <v>49</v>
      </c>
      <c r="D13235">
        <v>1</v>
      </c>
      <c r="E13235" t="s">
        <v>137</v>
      </c>
      <c r="F13235" t="s">
        <v>139</v>
      </c>
      <c r="G13235" t="s">
        <v>138</v>
      </c>
      <c r="H13235" t="s">
        <v>87</v>
      </c>
      <c r="I13235" t="s">
        <v>160</v>
      </c>
      <c r="J13235">
        <v>5</v>
      </c>
      <c r="K13235">
        <v>0</v>
      </c>
      <c r="L13235">
        <v>5</v>
      </c>
      <c r="M13235">
        <v>20</v>
      </c>
      <c r="N13235">
        <v>20</v>
      </c>
      <c r="O13235">
        <v>60</v>
      </c>
      <c r="P13235">
        <v>60</v>
      </c>
      <c r="Q13235">
        <v>60</v>
      </c>
      <c r="R13235" t="s">
        <v>161</v>
      </c>
      <c r="S13235" t="s">
        <v>161</v>
      </c>
      <c r="T13235" t="s">
        <v>161</v>
      </c>
      <c r="U13235" t="s">
        <v>161</v>
      </c>
    </row>
    <row r="13236" spans="1:21" hidden="1" x14ac:dyDescent="0.45">
      <c r="A13236" t="str">
        <f t="shared" si="217"/>
        <v>YAG1EUL8F+MSociology, social policy and anthropologyNA</v>
      </c>
      <c r="B13236" t="s">
        <v>116</v>
      </c>
      <c r="C13236" t="s">
        <v>49</v>
      </c>
      <c r="D13236">
        <v>1</v>
      </c>
      <c r="E13236" t="s">
        <v>137</v>
      </c>
      <c r="F13236" t="s">
        <v>139</v>
      </c>
      <c r="G13236" t="s">
        <v>138</v>
      </c>
      <c r="H13236" t="s">
        <v>87</v>
      </c>
      <c r="I13236" t="s">
        <v>157</v>
      </c>
      <c r="J13236">
        <v>25</v>
      </c>
      <c r="K13236">
        <v>100</v>
      </c>
      <c r="L13236" t="s">
        <v>161</v>
      </c>
      <c r="M13236" t="s">
        <v>161</v>
      </c>
      <c r="N13236" t="s">
        <v>161</v>
      </c>
      <c r="O13236" t="s">
        <v>161</v>
      </c>
      <c r="P13236" t="s">
        <v>161</v>
      </c>
      <c r="Q13236" t="s">
        <v>161</v>
      </c>
      <c r="R13236" t="s">
        <v>157</v>
      </c>
      <c r="S13236" t="s">
        <v>157</v>
      </c>
      <c r="T13236" t="s">
        <v>157</v>
      </c>
      <c r="U13236" t="s">
        <v>157</v>
      </c>
    </row>
    <row r="13237" spans="1:21" hidden="1" x14ac:dyDescent="0.45">
      <c r="A13237" t="str">
        <f t="shared" si="217"/>
        <v>YAG10Non-EUL7F+MSociology, social policy and anthropologyAll</v>
      </c>
      <c r="B13237" t="s">
        <v>116</v>
      </c>
      <c r="C13237" t="s">
        <v>142</v>
      </c>
      <c r="D13237">
        <v>10</v>
      </c>
      <c r="E13237" t="s">
        <v>162</v>
      </c>
      <c r="F13237" t="s">
        <v>145</v>
      </c>
      <c r="G13237" t="s">
        <v>138</v>
      </c>
      <c r="H13237" t="s">
        <v>87</v>
      </c>
      <c r="I13237" t="s">
        <v>28</v>
      </c>
      <c r="J13237">
        <v>1420</v>
      </c>
      <c r="K13237">
        <v>63.7</v>
      </c>
      <c r="L13237">
        <v>515</v>
      </c>
      <c r="M13237">
        <v>21.8</v>
      </c>
      <c r="N13237">
        <v>1</v>
      </c>
      <c r="O13237">
        <v>11.5</v>
      </c>
      <c r="P13237">
        <v>12.4</v>
      </c>
      <c r="Q13237">
        <v>13.5</v>
      </c>
      <c r="R13237">
        <v>135</v>
      </c>
      <c r="S13237">
        <v>24800</v>
      </c>
      <c r="T13237">
        <v>34500</v>
      </c>
      <c r="U13237">
        <v>54400</v>
      </c>
    </row>
    <row r="13238" spans="1:21" hidden="1" x14ac:dyDescent="0.45">
      <c r="A13238" t="str">
        <f t="shared" si="217"/>
        <v>YAG10Non-EUL8F+MSociology, social policy and anthropologyAll</v>
      </c>
      <c r="B13238" t="s">
        <v>116</v>
      </c>
      <c r="C13238" t="s">
        <v>142</v>
      </c>
      <c r="D13238">
        <v>10</v>
      </c>
      <c r="E13238" t="s">
        <v>162</v>
      </c>
      <c r="F13238" t="s">
        <v>139</v>
      </c>
      <c r="G13238" t="s">
        <v>138</v>
      </c>
      <c r="H13238" t="s">
        <v>87</v>
      </c>
      <c r="I13238" t="s">
        <v>28</v>
      </c>
      <c r="J13238">
        <v>180</v>
      </c>
      <c r="K13238">
        <v>49.1</v>
      </c>
      <c r="L13238">
        <v>90</v>
      </c>
      <c r="M13238">
        <v>27.3</v>
      </c>
      <c r="N13238">
        <v>0.6</v>
      </c>
      <c r="O13238">
        <v>22.4</v>
      </c>
      <c r="P13238">
        <v>22.4</v>
      </c>
      <c r="Q13238">
        <v>23</v>
      </c>
      <c r="R13238">
        <v>35</v>
      </c>
      <c r="S13238">
        <v>21900</v>
      </c>
      <c r="T13238">
        <v>40900</v>
      </c>
      <c r="U13238">
        <v>50000</v>
      </c>
    </row>
    <row r="13239" spans="1:21" hidden="1" x14ac:dyDescent="0.45">
      <c r="A13239" t="str">
        <f t="shared" si="217"/>
        <v>YAG5Non-EUL7F+MSociology, social policy and anthropologyAll</v>
      </c>
      <c r="B13239" t="s">
        <v>116</v>
      </c>
      <c r="C13239" t="s">
        <v>140</v>
      </c>
      <c r="D13239">
        <v>5</v>
      </c>
      <c r="E13239" t="s">
        <v>162</v>
      </c>
      <c r="F13239" t="s">
        <v>145</v>
      </c>
      <c r="G13239" t="s">
        <v>138</v>
      </c>
      <c r="H13239" t="s">
        <v>87</v>
      </c>
      <c r="I13239" t="s">
        <v>28</v>
      </c>
      <c r="J13239">
        <v>1865</v>
      </c>
      <c r="K13239">
        <v>55.8</v>
      </c>
      <c r="L13239">
        <v>825</v>
      </c>
      <c r="M13239">
        <v>25.3</v>
      </c>
      <c r="N13239">
        <v>1.7</v>
      </c>
      <c r="O13239">
        <v>11.3</v>
      </c>
      <c r="P13239">
        <v>13.9</v>
      </c>
      <c r="Q13239">
        <v>17.2</v>
      </c>
      <c r="R13239">
        <v>190</v>
      </c>
      <c r="S13239">
        <v>21900</v>
      </c>
      <c r="T13239">
        <v>33200</v>
      </c>
      <c r="U13239">
        <v>45600</v>
      </c>
    </row>
    <row r="13240" spans="1:21" hidden="1" x14ac:dyDescent="0.45">
      <c r="A13240" t="str">
        <f t="shared" si="217"/>
        <v>YAG5Non-EUL8F+MSociology, social policy and anthropologyAll</v>
      </c>
      <c r="B13240" t="s">
        <v>116</v>
      </c>
      <c r="C13240" t="s">
        <v>140</v>
      </c>
      <c r="D13240">
        <v>5</v>
      </c>
      <c r="E13240" t="s">
        <v>162</v>
      </c>
      <c r="F13240" t="s">
        <v>139</v>
      </c>
      <c r="G13240" t="s">
        <v>138</v>
      </c>
      <c r="H13240" t="s">
        <v>87</v>
      </c>
      <c r="I13240" t="s">
        <v>28</v>
      </c>
      <c r="J13240">
        <v>225</v>
      </c>
      <c r="K13240">
        <v>47.6</v>
      </c>
      <c r="L13240">
        <v>120</v>
      </c>
      <c r="M13240">
        <v>29.4</v>
      </c>
      <c r="N13240">
        <v>3.3</v>
      </c>
      <c r="O13240">
        <v>18.7</v>
      </c>
      <c r="P13240">
        <v>19.8</v>
      </c>
      <c r="Q13240">
        <v>19.8</v>
      </c>
      <c r="R13240">
        <v>30</v>
      </c>
      <c r="S13240">
        <v>28800</v>
      </c>
      <c r="T13240">
        <v>36900</v>
      </c>
      <c r="U13240">
        <v>41600</v>
      </c>
    </row>
    <row r="13241" spans="1:21" hidden="1" x14ac:dyDescent="0.45">
      <c r="A13241" t="str">
        <f t="shared" si="217"/>
        <v>YAG3Non-EUL7F+MSociology, social policy and anthropologyAll</v>
      </c>
      <c r="B13241" t="s">
        <v>116</v>
      </c>
      <c r="C13241" t="s">
        <v>141</v>
      </c>
      <c r="D13241">
        <v>3</v>
      </c>
      <c r="E13241" t="s">
        <v>162</v>
      </c>
      <c r="F13241" t="s">
        <v>145</v>
      </c>
      <c r="G13241" t="s">
        <v>138</v>
      </c>
      <c r="H13241" t="s">
        <v>87</v>
      </c>
      <c r="I13241" t="s">
        <v>28</v>
      </c>
      <c r="J13241">
        <v>2000</v>
      </c>
      <c r="K13241">
        <v>61.6</v>
      </c>
      <c r="L13241">
        <v>770</v>
      </c>
      <c r="M13241">
        <v>20.9</v>
      </c>
      <c r="N13241">
        <v>1.8</v>
      </c>
      <c r="O13241">
        <v>7.7</v>
      </c>
      <c r="P13241">
        <v>10.6</v>
      </c>
      <c r="Q13241">
        <v>15.7</v>
      </c>
      <c r="R13241">
        <v>140</v>
      </c>
      <c r="S13241">
        <v>18200</v>
      </c>
      <c r="T13241">
        <v>29600</v>
      </c>
      <c r="U13241">
        <v>39400</v>
      </c>
    </row>
    <row r="13242" spans="1:21" hidden="1" x14ac:dyDescent="0.45">
      <c r="A13242" t="str">
        <f t="shared" si="217"/>
        <v>YAG3Non-EUL8F+MSociology, social policy and anthropologyAll</v>
      </c>
      <c r="B13242" t="s">
        <v>116</v>
      </c>
      <c r="C13242" t="s">
        <v>141</v>
      </c>
      <c r="D13242">
        <v>3</v>
      </c>
      <c r="E13242" t="s">
        <v>162</v>
      </c>
      <c r="F13242" t="s">
        <v>139</v>
      </c>
      <c r="G13242" t="s">
        <v>138</v>
      </c>
      <c r="H13242" t="s">
        <v>87</v>
      </c>
      <c r="I13242" t="s">
        <v>28</v>
      </c>
      <c r="J13242">
        <v>225</v>
      </c>
      <c r="K13242">
        <v>39</v>
      </c>
      <c r="L13242">
        <v>140</v>
      </c>
      <c r="M13242">
        <v>36.299999999999997</v>
      </c>
      <c r="N13242">
        <v>3.3</v>
      </c>
      <c r="O13242">
        <v>15.8</v>
      </c>
      <c r="P13242">
        <v>18.899999999999999</v>
      </c>
      <c r="Q13242">
        <v>21.4</v>
      </c>
      <c r="R13242">
        <v>30</v>
      </c>
      <c r="S13242">
        <v>18200</v>
      </c>
      <c r="T13242">
        <v>32800</v>
      </c>
      <c r="U13242">
        <v>39800</v>
      </c>
    </row>
    <row r="13243" spans="1:21" hidden="1" x14ac:dyDescent="0.45">
      <c r="A13243" t="str">
        <f t="shared" si="217"/>
        <v>YAG1Non-EUL7F+MSociology, social policy and anthropologyAll</v>
      </c>
      <c r="B13243" t="s">
        <v>116</v>
      </c>
      <c r="C13243" t="s">
        <v>49</v>
      </c>
      <c r="D13243">
        <v>1</v>
      </c>
      <c r="E13243" t="s">
        <v>162</v>
      </c>
      <c r="F13243" t="s">
        <v>145</v>
      </c>
      <c r="G13243" t="s">
        <v>138</v>
      </c>
      <c r="H13243" t="s">
        <v>87</v>
      </c>
      <c r="I13243" t="s">
        <v>28</v>
      </c>
      <c r="J13243">
        <v>2415</v>
      </c>
      <c r="K13243">
        <v>61</v>
      </c>
      <c r="L13243">
        <v>945</v>
      </c>
      <c r="M13243">
        <v>19.8</v>
      </c>
      <c r="N13243">
        <v>3.3</v>
      </c>
      <c r="O13243">
        <v>7.8</v>
      </c>
      <c r="P13243">
        <v>10.7</v>
      </c>
      <c r="Q13243">
        <v>15.9</v>
      </c>
      <c r="R13243">
        <v>170</v>
      </c>
      <c r="S13243">
        <v>17900</v>
      </c>
      <c r="T13243">
        <v>26600</v>
      </c>
      <c r="U13243">
        <v>34300</v>
      </c>
    </row>
    <row r="13244" spans="1:21" hidden="1" x14ac:dyDescent="0.45">
      <c r="A13244" t="str">
        <f t="shared" si="217"/>
        <v>YAG1Non-EUL8F+MSociology, social policy and anthropologyAll</v>
      </c>
      <c r="B13244" t="s">
        <v>116</v>
      </c>
      <c r="C13244" t="s">
        <v>49</v>
      </c>
      <c r="D13244">
        <v>1</v>
      </c>
      <c r="E13244" t="s">
        <v>162</v>
      </c>
      <c r="F13244" t="s">
        <v>139</v>
      </c>
      <c r="G13244" t="s">
        <v>138</v>
      </c>
      <c r="H13244" t="s">
        <v>87</v>
      </c>
      <c r="I13244" t="s">
        <v>28</v>
      </c>
      <c r="J13244">
        <v>225</v>
      </c>
      <c r="K13244">
        <v>37.5</v>
      </c>
      <c r="L13244">
        <v>145</v>
      </c>
      <c r="M13244">
        <v>31.6</v>
      </c>
      <c r="N13244">
        <v>8.5</v>
      </c>
      <c r="O13244">
        <v>17.8</v>
      </c>
      <c r="P13244">
        <v>22</v>
      </c>
      <c r="Q13244">
        <v>22.5</v>
      </c>
      <c r="R13244">
        <v>35</v>
      </c>
      <c r="S13244">
        <v>11500</v>
      </c>
      <c r="T13244">
        <v>29200</v>
      </c>
      <c r="U13244">
        <v>33900</v>
      </c>
    </row>
    <row r="13245" spans="1:21" hidden="1" x14ac:dyDescent="0.45">
      <c r="A13245" t="str">
        <f t="shared" si="217"/>
        <v>YAG10Non-EUL7FSociology, social policy and anthropologyAll</v>
      </c>
      <c r="B13245" t="s">
        <v>116</v>
      </c>
      <c r="C13245" t="s">
        <v>142</v>
      </c>
      <c r="D13245">
        <v>10</v>
      </c>
      <c r="E13245" t="s">
        <v>162</v>
      </c>
      <c r="F13245" t="s">
        <v>145</v>
      </c>
      <c r="G13245" t="s">
        <v>143</v>
      </c>
      <c r="H13245" t="s">
        <v>87</v>
      </c>
      <c r="I13245" t="s">
        <v>28</v>
      </c>
      <c r="J13245">
        <v>930</v>
      </c>
      <c r="K13245">
        <v>65</v>
      </c>
      <c r="L13245">
        <v>325</v>
      </c>
      <c r="M13245">
        <v>21.3</v>
      </c>
      <c r="N13245">
        <v>1</v>
      </c>
      <c r="O13245">
        <v>10.3</v>
      </c>
      <c r="P13245">
        <v>11.3</v>
      </c>
      <c r="Q13245">
        <v>12.7</v>
      </c>
      <c r="R13245">
        <v>85</v>
      </c>
      <c r="S13245">
        <v>22300</v>
      </c>
      <c r="T13245">
        <v>30700</v>
      </c>
      <c r="U13245">
        <v>52200</v>
      </c>
    </row>
    <row r="13246" spans="1:21" hidden="1" x14ac:dyDescent="0.45">
      <c r="A13246" t="str">
        <f t="shared" si="217"/>
        <v>YAG10Non-EUL7MSociology, social policy and anthropologyAll</v>
      </c>
      <c r="B13246" t="s">
        <v>116</v>
      </c>
      <c r="C13246" t="s">
        <v>142</v>
      </c>
      <c r="D13246">
        <v>10</v>
      </c>
      <c r="E13246" t="s">
        <v>162</v>
      </c>
      <c r="F13246" t="s">
        <v>145</v>
      </c>
      <c r="G13246" t="s">
        <v>144</v>
      </c>
      <c r="H13246" t="s">
        <v>87</v>
      </c>
      <c r="I13246" t="s">
        <v>28</v>
      </c>
      <c r="J13246">
        <v>495</v>
      </c>
      <c r="K13246">
        <v>61.1</v>
      </c>
      <c r="L13246">
        <v>195</v>
      </c>
      <c r="M13246">
        <v>22.7</v>
      </c>
      <c r="N13246">
        <v>1</v>
      </c>
      <c r="O13246">
        <v>13.5</v>
      </c>
      <c r="P13246">
        <v>14.4</v>
      </c>
      <c r="Q13246">
        <v>15.2</v>
      </c>
      <c r="R13246">
        <v>55</v>
      </c>
      <c r="S13246">
        <v>27200</v>
      </c>
      <c r="T13246">
        <v>36900</v>
      </c>
      <c r="U13246">
        <v>59500</v>
      </c>
    </row>
    <row r="13247" spans="1:21" hidden="1" x14ac:dyDescent="0.45">
      <c r="A13247" t="str">
        <f t="shared" si="217"/>
        <v>YAG10Non-EUL8FSociology, social policy and anthropologyAll</v>
      </c>
      <c r="B13247" t="s">
        <v>116</v>
      </c>
      <c r="C13247" t="s">
        <v>142</v>
      </c>
      <c r="D13247">
        <v>10</v>
      </c>
      <c r="E13247" t="s">
        <v>162</v>
      </c>
      <c r="F13247" t="s">
        <v>139</v>
      </c>
      <c r="G13247" t="s">
        <v>143</v>
      </c>
      <c r="H13247" t="s">
        <v>87</v>
      </c>
      <c r="I13247" t="s">
        <v>28</v>
      </c>
      <c r="J13247">
        <v>110</v>
      </c>
      <c r="K13247">
        <v>42.7</v>
      </c>
      <c r="L13247">
        <v>65</v>
      </c>
      <c r="M13247">
        <v>30.5</v>
      </c>
      <c r="N13247">
        <v>0</v>
      </c>
      <c r="O13247">
        <v>26.8</v>
      </c>
      <c r="P13247">
        <v>26.8</v>
      </c>
      <c r="Q13247">
        <v>26.8</v>
      </c>
      <c r="R13247">
        <v>25</v>
      </c>
      <c r="S13247">
        <v>21900</v>
      </c>
      <c r="T13247">
        <v>40900</v>
      </c>
      <c r="U13247">
        <v>50000</v>
      </c>
    </row>
    <row r="13248" spans="1:21" hidden="1" x14ac:dyDescent="0.45">
      <c r="A13248" t="str">
        <f t="shared" si="217"/>
        <v>YAG10Non-EUL8MSociology, social policy and anthropologyAll</v>
      </c>
      <c r="B13248" t="s">
        <v>116</v>
      </c>
      <c r="C13248" t="s">
        <v>142</v>
      </c>
      <c r="D13248">
        <v>10</v>
      </c>
      <c r="E13248" t="s">
        <v>162</v>
      </c>
      <c r="F13248" t="s">
        <v>139</v>
      </c>
      <c r="G13248" t="s">
        <v>144</v>
      </c>
      <c r="H13248" t="s">
        <v>87</v>
      </c>
      <c r="I13248" t="s">
        <v>28</v>
      </c>
      <c r="J13248">
        <v>70</v>
      </c>
      <c r="K13248">
        <v>59.5</v>
      </c>
      <c r="L13248">
        <v>30</v>
      </c>
      <c r="M13248">
        <v>22.1</v>
      </c>
      <c r="N13248">
        <v>1.5</v>
      </c>
      <c r="O13248">
        <v>15.5</v>
      </c>
      <c r="P13248">
        <v>15.5</v>
      </c>
      <c r="Q13248">
        <v>17</v>
      </c>
      <c r="R13248" t="s">
        <v>161</v>
      </c>
      <c r="S13248" t="s">
        <v>161</v>
      </c>
      <c r="T13248" t="s">
        <v>161</v>
      </c>
      <c r="U13248" t="s">
        <v>161</v>
      </c>
    </row>
    <row r="13249" spans="1:21" hidden="1" x14ac:dyDescent="0.45">
      <c r="A13249" t="str">
        <f t="shared" si="217"/>
        <v>YAG5Non-EUL7FSociology, social policy and anthropologyAll</v>
      </c>
      <c r="B13249" t="s">
        <v>116</v>
      </c>
      <c r="C13249" t="s">
        <v>140</v>
      </c>
      <c r="D13249">
        <v>5</v>
      </c>
      <c r="E13249" t="s">
        <v>162</v>
      </c>
      <c r="F13249" t="s">
        <v>145</v>
      </c>
      <c r="G13249" t="s">
        <v>143</v>
      </c>
      <c r="H13249" t="s">
        <v>87</v>
      </c>
      <c r="I13249" t="s">
        <v>28</v>
      </c>
      <c r="J13249">
        <v>1275</v>
      </c>
      <c r="K13249">
        <v>57.1</v>
      </c>
      <c r="L13249">
        <v>550</v>
      </c>
      <c r="M13249">
        <v>24.3</v>
      </c>
      <c r="N13249">
        <v>1.9</v>
      </c>
      <c r="O13249">
        <v>11.5</v>
      </c>
      <c r="P13249">
        <v>13.9</v>
      </c>
      <c r="Q13249">
        <v>16.7</v>
      </c>
      <c r="R13249">
        <v>135</v>
      </c>
      <c r="S13249">
        <v>23000</v>
      </c>
      <c r="T13249">
        <v>33200</v>
      </c>
      <c r="U13249">
        <v>43100</v>
      </c>
    </row>
    <row r="13250" spans="1:21" hidden="1" x14ac:dyDescent="0.45">
      <c r="A13250" t="str">
        <f t="shared" si="217"/>
        <v>YAG5Non-EUL7MSociology, social policy and anthropologyAll</v>
      </c>
      <c r="B13250" t="s">
        <v>116</v>
      </c>
      <c r="C13250" t="s">
        <v>140</v>
      </c>
      <c r="D13250">
        <v>5</v>
      </c>
      <c r="E13250" t="s">
        <v>162</v>
      </c>
      <c r="F13250" t="s">
        <v>145</v>
      </c>
      <c r="G13250" t="s">
        <v>144</v>
      </c>
      <c r="H13250" t="s">
        <v>87</v>
      </c>
      <c r="I13250" t="s">
        <v>28</v>
      </c>
      <c r="J13250">
        <v>595</v>
      </c>
      <c r="K13250">
        <v>53.1</v>
      </c>
      <c r="L13250">
        <v>280</v>
      </c>
      <c r="M13250">
        <v>27.3</v>
      </c>
      <c r="N13250">
        <v>1.4</v>
      </c>
      <c r="O13250">
        <v>10.9</v>
      </c>
      <c r="P13250">
        <v>14</v>
      </c>
      <c r="Q13250">
        <v>18.3</v>
      </c>
      <c r="R13250">
        <v>60</v>
      </c>
      <c r="S13250">
        <v>20100</v>
      </c>
      <c r="T13250">
        <v>34300</v>
      </c>
      <c r="U13250">
        <v>48900</v>
      </c>
    </row>
    <row r="13251" spans="1:21" hidden="1" x14ac:dyDescent="0.45">
      <c r="A13251" t="str">
        <f t="shared" si="217"/>
        <v>YAG5Non-EUL8FSociology, social policy and anthropologyAll</v>
      </c>
      <c r="B13251" t="s">
        <v>116</v>
      </c>
      <c r="C13251" t="s">
        <v>140</v>
      </c>
      <c r="D13251">
        <v>5</v>
      </c>
      <c r="E13251" t="s">
        <v>162</v>
      </c>
      <c r="F13251" t="s">
        <v>139</v>
      </c>
      <c r="G13251" t="s">
        <v>143</v>
      </c>
      <c r="H13251" t="s">
        <v>87</v>
      </c>
      <c r="I13251" t="s">
        <v>28</v>
      </c>
      <c r="J13251">
        <v>130</v>
      </c>
      <c r="K13251">
        <v>44</v>
      </c>
      <c r="L13251">
        <v>75</v>
      </c>
      <c r="M13251">
        <v>30.6</v>
      </c>
      <c r="N13251">
        <v>4.0999999999999996</v>
      </c>
      <c r="O13251">
        <v>20.9</v>
      </c>
      <c r="P13251">
        <v>21.2</v>
      </c>
      <c r="Q13251">
        <v>21.2</v>
      </c>
      <c r="R13251">
        <v>20</v>
      </c>
      <c r="S13251">
        <v>27400</v>
      </c>
      <c r="T13251">
        <v>36700</v>
      </c>
      <c r="U13251">
        <v>39200</v>
      </c>
    </row>
    <row r="13252" spans="1:21" hidden="1" x14ac:dyDescent="0.45">
      <c r="A13252" t="str">
        <f t="shared" si="217"/>
        <v>YAG5Non-EUL8MSociology, social policy and anthropologyAll</v>
      </c>
      <c r="B13252" t="s">
        <v>116</v>
      </c>
      <c r="C13252" t="s">
        <v>140</v>
      </c>
      <c r="D13252">
        <v>5</v>
      </c>
      <c r="E13252" t="s">
        <v>162</v>
      </c>
      <c r="F13252" t="s">
        <v>139</v>
      </c>
      <c r="G13252" t="s">
        <v>144</v>
      </c>
      <c r="H13252" t="s">
        <v>87</v>
      </c>
      <c r="I13252" t="s">
        <v>28</v>
      </c>
      <c r="J13252">
        <v>100</v>
      </c>
      <c r="K13252">
        <v>52.4</v>
      </c>
      <c r="L13252">
        <v>50</v>
      </c>
      <c r="M13252">
        <v>27.7</v>
      </c>
      <c r="N13252">
        <v>2.1</v>
      </c>
      <c r="O13252">
        <v>15.8</v>
      </c>
      <c r="P13252">
        <v>17.899999999999999</v>
      </c>
      <c r="Q13252">
        <v>17.899999999999999</v>
      </c>
      <c r="R13252">
        <v>15</v>
      </c>
      <c r="S13252">
        <v>33200</v>
      </c>
      <c r="T13252">
        <v>38700</v>
      </c>
      <c r="U13252">
        <v>45400</v>
      </c>
    </row>
    <row r="13253" spans="1:21" hidden="1" x14ac:dyDescent="0.45">
      <c r="A13253" t="str">
        <f t="shared" si="217"/>
        <v>YAG3Non-EUL7FSociology, social policy and anthropologyAll</v>
      </c>
      <c r="B13253" t="s">
        <v>116</v>
      </c>
      <c r="C13253" t="s">
        <v>141</v>
      </c>
      <c r="D13253">
        <v>3</v>
      </c>
      <c r="E13253" t="s">
        <v>162</v>
      </c>
      <c r="F13253" t="s">
        <v>145</v>
      </c>
      <c r="G13253" t="s">
        <v>143</v>
      </c>
      <c r="H13253" t="s">
        <v>87</v>
      </c>
      <c r="I13253" t="s">
        <v>28</v>
      </c>
      <c r="J13253">
        <v>1360</v>
      </c>
      <c r="K13253">
        <v>61.9</v>
      </c>
      <c r="L13253">
        <v>520</v>
      </c>
      <c r="M13253">
        <v>20.3</v>
      </c>
      <c r="N13253">
        <v>2.1</v>
      </c>
      <c r="O13253">
        <v>8.6</v>
      </c>
      <c r="P13253">
        <v>11.4</v>
      </c>
      <c r="Q13253">
        <v>15.8</v>
      </c>
      <c r="R13253">
        <v>105</v>
      </c>
      <c r="S13253">
        <v>16400</v>
      </c>
      <c r="T13253">
        <v>27700</v>
      </c>
      <c r="U13253">
        <v>34700</v>
      </c>
    </row>
    <row r="13254" spans="1:21" hidden="1" x14ac:dyDescent="0.45">
      <c r="A13254" t="str">
        <f t="shared" si="217"/>
        <v>YAG3Non-EUL7MSociology, social policy and anthropologyAll</v>
      </c>
      <c r="B13254" t="s">
        <v>116</v>
      </c>
      <c r="C13254" t="s">
        <v>141</v>
      </c>
      <c r="D13254">
        <v>3</v>
      </c>
      <c r="E13254" t="s">
        <v>162</v>
      </c>
      <c r="F13254" t="s">
        <v>145</v>
      </c>
      <c r="G13254" t="s">
        <v>144</v>
      </c>
      <c r="H13254" t="s">
        <v>87</v>
      </c>
      <c r="I13254" t="s">
        <v>28</v>
      </c>
      <c r="J13254">
        <v>645</v>
      </c>
      <c r="K13254">
        <v>61</v>
      </c>
      <c r="L13254">
        <v>250</v>
      </c>
      <c r="M13254">
        <v>22.3</v>
      </c>
      <c r="N13254">
        <v>1.2</v>
      </c>
      <c r="O13254">
        <v>5.8</v>
      </c>
      <c r="P13254">
        <v>8.9</v>
      </c>
      <c r="Q13254">
        <v>15.6</v>
      </c>
      <c r="R13254">
        <v>35</v>
      </c>
      <c r="S13254">
        <v>25900</v>
      </c>
      <c r="T13254">
        <v>40900</v>
      </c>
      <c r="U13254">
        <v>61700</v>
      </c>
    </row>
    <row r="13255" spans="1:21" hidden="1" x14ac:dyDescent="0.45">
      <c r="A13255" t="str">
        <f t="shared" ref="A13255:A13318" si="218">"YAG"&amp;D13255 &amp;E13255 &amp;F13255 &amp; G13255 &amp;H13255 &amp;I13255</f>
        <v>YAG3Non-EUL8FSociology, social policy and anthropologyAll</v>
      </c>
      <c r="B13255" t="s">
        <v>116</v>
      </c>
      <c r="C13255" t="s">
        <v>141</v>
      </c>
      <c r="D13255">
        <v>3</v>
      </c>
      <c r="E13255" t="s">
        <v>162</v>
      </c>
      <c r="F13255" t="s">
        <v>139</v>
      </c>
      <c r="G13255" t="s">
        <v>143</v>
      </c>
      <c r="H13255" t="s">
        <v>87</v>
      </c>
      <c r="I13255" t="s">
        <v>28</v>
      </c>
      <c r="J13255">
        <v>135</v>
      </c>
      <c r="K13255">
        <v>38.200000000000003</v>
      </c>
      <c r="L13255">
        <v>85</v>
      </c>
      <c r="M13255">
        <v>33.6</v>
      </c>
      <c r="N13255">
        <v>1.8</v>
      </c>
      <c r="O13255">
        <v>18.100000000000001</v>
      </c>
      <c r="P13255">
        <v>22.7</v>
      </c>
      <c r="Q13255">
        <v>26.5</v>
      </c>
      <c r="R13255">
        <v>20</v>
      </c>
      <c r="S13255">
        <v>18200</v>
      </c>
      <c r="T13255">
        <v>31400</v>
      </c>
      <c r="U13255">
        <v>39800</v>
      </c>
    </row>
    <row r="13256" spans="1:21" hidden="1" x14ac:dyDescent="0.45">
      <c r="A13256" t="str">
        <f t="shared" si="218"/>
        <v>YAG3Non-EUL8MSociology, social policy and anthropologyAll</v>
      </c>
      <c r="B13256" t="s">
        <v>116</v>
      </c>
      <c r="C13256" t="s">
        <v>141</v>
      </c>
      <c r="D13256">
        <v>3</v>
      </c>
      <c r="E13256" t="s">
        <v>162</v>
      </c>
      <c r="F13256" t="s">
        <v>139</v>
      </c>
      <c r="G13256" t="s">
        <v>144</v>
      </c>
      <c r="H13256" t="s">
        <v>87</v>
      </c>
      <c r="I13256" t="s">
        <v>28</v>
      </c>
      <c r="J13256">
        <v>95</v>
      </c>
      <c r="K13256">
        <v>40.1</v>
      </c>
      <c r="L13256">
        <v>55</v>
      </c>
      <c r="M13256">
        <v>40.299999999999997</v>
      </c>
      <c r="N13256">
        <v>5.5</v>
      </c>
      <c r="O13256">
        <v>12.3</v>
      </c>
      <c r="P13256">
        <v>13.5</v>
      </c>
      <c r="Q13256">
        <v>14</v>
      </c>
      <c r="R13256" t="s">
        <v>161</v>
      </c>
      <c r="S13256" t="s">
        <v>161</v>
      </c>
      <c r="T13256" t="s">
        <v>161</v>
      </c>
      <c r="U13256" t="s">
        <v>161</v>
      </c>
    </row>
    <row r="13257" spans="1:21" hidden="1" x14ac:dyDescent="0.45">
      <c r="A13257" t="str">
        <f t="shared" si="218"/>
        <v>YAG1Non-EUL7FSociology, social policy and anthropologyAll</v>
      </c>
      <c r="B13257" t="s">
        <v>116</v>
      </c>
      <c r="C13257" t="s">
        <v>49</v>
      </c>
      <c r="D13257">
        <v>1</v>
      </c>
      <c r="E13257" t="s">
        <v>162</v>
      </c>
      <c r="F13257" t="s">
        <v>145</v>
      </c>
      <c r="G13257" t="s">
        <v>143</v>
      </c>
      <c r="H13257" t="s">
        <v>87</v>
      </c>
      <c r="I13257" t="s">
        <v>28</v>
      </c>
      <c r="J13257">
        <v>1645</v>
      </c>
      <c r="K13257">
        <v>59.7</v>
      </c>
      <c r="L13257">
        <v>665</v>
      </c>
      <c r="M13257">
        <v>21.1</v>
      </c>
      <c r="N13257">
        <v>3.3</v>
      </c>
      <c r="O13257">
        <v>8.3000000000000007</v>
      </c>
      <c r="P13257">
        <v>11.1</v>
      </c>
      <c r="Q13257">
        <v>15.9</v>
      </c>
      <c r="R13257">
        <v>125</v>
      </c>
      <c r="S13257">
        <v>15700</v>
      </c>
      <c r="T13257">
        <v>26600</v>
      </c>
      <c r="U13257">
        <v>33200</v>
      </c>
    </row>
    <row r="13258" spans="1:21" hidden="1" x14ac:dyDescent="0.45">
      <c r="A13258" t="str">
        <f t="shared" si="218"/>
        <v>YAG1Non-EUL7MSociology, social policy and anthropologyAll</v>
      </c>
      <c r="B13258" t="s">
        <v>116</v>
      </c>
      <c r="C13258" t="s">
        <v>49</v>
      </c>
      <c r="D13258">
        <v>1</v>
      </c>
      <c r="E13258" t="s">
        <v>162</v>
      </c>
      <c r="F13258" t="s">
        <v>145</v>
      </c>
      <c r="G13258" t="s">
        <v>144</v>
      </c>
      <c r="H13258" t="s">
        <v>87</v>
      </c>
      <c r="I13258" t="s">
        <v>28</v>
      </c>
      <c r="J13258">
        <v>775</v>
      </c>
      <c r="K13258">
        <v>63.7</v>
      </c>
      <c r="L13258">
        <v>285</v>
      </c>
      <c r="M13258">
        <v>17</v>
      </c>
      <c r="N13258">
        <v>3.4</v>
      </c>
      <c r="O13258">
        <v>6.5</v>
      </c>
      <c r="P13258">
        <v>9.9</v>
      </c>
      <c r="Q13258">
        <v>16</v>
      </c>
      <c r="R13258">
        <v>45</v>
      </c>
      <c r="S13258">
        <v>19700</v>
      </c>
      <c r="T13258">
        <v>29600</v>
      </c>
      <c r="U13258">
        <v>46700</v>
      </c>
    </row>
    <row r="13259" spans="1:21" hidden="1" x14ac:dyDescent="0.45">
      <c r="A13259" t="str">
        <f t="shared" si="218"/>
        <v>YAG1Non-EUL8FSociology, social policy and anthropologyAll</v>
      </c>
      <c r="B13259" t="s">
        <v>116</v>
      </c>
      <c r="C13259" t="s">
        <v>49</v>
      </c>
      <c r="D13259">
        <v>1</v>
      </c>
      <c r="E13259" t="s">
        <v>162</v>
      </c>
      <c r="F13259" t="s">
        <v>139</v>
      </c>
      <c r="G13259" t="s">
        <v>143</v>
      </c>
      <c r="H13259" t="s">
        <v>87</v>
      </c>
      <c r="I13259" t="s">
        <v>28</v>
      </c>
      <c r="J13259">
        <v>125</v>
      </c>
      <c r="K13259">
        <v>34</v>
      </c>
      <c r="L13259">
        <v>85</v>
      </c>
      <c r="M13259">
        <v>32.299999999999997</v>
      </c>
      <c r="N13259">
        <v>8.8000000000000007</v>
      </c>
      <c r="O13259">
        <v>20.100000000000001</v>
      </c>
      <c r="P13259">
        <v>25</v>
      </c>
      <c r="Q13259">
        <v>25</v>
      </c>
      <c r="R13259">
        <v>25</v>
      </c>
      <c r="S13259">
        <v>8800</v>
      </c>
      <c r="T13259">
        <v>29200</v>
      </c>
      <c r="U13259">
        <v>32100</v>
      </c>
    </row>
    <row r="13260" spans="1:21" hidden="1" x14ac:dyDescent="0.45">
      <c r="A13260" t="str">
        <f t="shared" si="218"/>
        <v>YAG1Non-EUL8MSociology, social policy and anthropologyAll</v>
      </c>
      <c r="B13260" t="s">
        <v>116</v>
      </c>
      <c r="C13260" t="s">
        <v>49</v>
      </c>
      <c r="D13260">
        <v>1</v>
      </c>
      <c r="E13260" t="s">
        <v>162</v>
      </c>
      <c r="F13260" t="s">
        <v>139</v>
      </c>
      <c r="G13260" t="s">
        <v>144</v>
      </c>
      <c r="H13260" t="s">
        <v>87</v>
      </c>
      <c r="I13260" t="s">
        <v>28</v>
      </c>
      <c r="J13260">
        <v>105</v>
      </c>
      <c r="K13260">
        <v>41.8</v>
      </c>
      <c r="L13260">
        <v>60</v>
      </c>
      <c r="M13260">
        <v>30.8</v>
      </c>
      <c r="N13260">
        <v>8.1</v>
      </c>
      <c r="O13260">
        <v>15</v>
      </c>
      <c r="P13260">
        <v>18.399999999999999</v>
      </c>
      <c r="Q13260">
        <v>19.399999999999999</v>
      </c>
      <c r="R13260">
        <v>15</v>
      </c>
      <c r="S13260">
        <v>22300</v>
      </c>
      <c r="T13260">
        <v>33900</v>
      </c>
      <c r="U13260">
        <v>36100</v>
      </c>
    </row>
    <row r="13261" spans="1:21" hidden="1" x14ac:dyDescent="0.45">
      <c r="A13261" t="str">
        <f t="shared" si="218"/>
        <v>YAG10Non-EUL7F+MSociology, social policy and anthropologyAbroad</v>
      </c>
      <c r="B13261" t="s">
        <v>116</v>
      </c>
      <c r="C13261" t="s">
        <v>142</v>
      </c>
      <c r="D13261">
        <v>10</v>
      </c>
      <c r="E13261" t="s">
        <v>162</v>
      </c>
      <c r="F13261" t="s">
        <v>145</v>
      </c>
      <c r="G13261" t="s">
        <v>138</v>
      </c>
      <c r="H13261" t="s">
        <v>87</v>
      </c>
      <c r="I13261" t="s">
        <v>146</v>
      </c>
      <c r="J13261">
        <v>60</v>
      </c>
      <c r="K13261">
        <v>0</v>
      </c>
      <c r="L13261">
        <v>60</v>
      </c>
      <c r="M13261">
        <v>90.5</v>
      </c>
      <c r="N13261">
        <v>0</v>
      </c>
      <c r="O13261">
        <v>9.5</v>
      </c>
      <c r="P13261">
        <v>9.5</v>
      </c>
      <c r="Q13261">
        <v>9.5</v>
      </c>
      <c r="R13261" t="s">
        <v>161</v>
      </c>
      <c r="S13261" t="s">
        <v>161</v>
      </c>
      <c r="T13261" t="s">
        <v>161</v>
      </c>
      <c r="U13261" t="s">
        <v>161</v>
      </c>
    </row>
    <row r="13262" spans="1:21" hidden="1" x14ac:dyDescent="0.45">
      <c r="A13262" t="str">
        <f t="shared" si="218"/>
        <v>YAG10Non-EUL7F+MSociology, social policy and anthropologyEast Midlands</v>
      </c>
      <c r="B13262" t="s">
        <v>116</v>
      </c>
      <c r="C13262" t="s">
        <v>142</v>
      </c>
      <c r="D13262">
        <v>10</v>
      </c>
      <c r="E13262" t="s">
        <v>162</v>
      </c>
      <c r="F13262" t="s">
        <v>145</v>
      </c>
      <c r="G13262" t="s">
        <v>138</v>
      </c>
      <c r="H13262" t="s">
        <v>87</v>
      </c>
      <c r="I13262" t="s">
        <v>147</v>
      </c>
      <c r="J13262">
        <v>20</v>
      </c>
      <c r="K13262">
        <v>0</v>
      </c>
      <c r="L13262">
        <v>20</v>
      </c>
      <c r="M13262">
        <v>51.6</v>
      </c>
      <c r="N13262">
        <v>6.5</v>
      </c>
      <c r="O13262">
        <v>35.5</v>
      </c>
      <c r="P13262">
        <v>41.9</v>
      </c>
      <c r="Q13262">
        <v>41.9</v>
      </c>
      <c r="R13262" t="s">
        <v>161</v>
      </c>
      <c r="S13262" t="s">
        <v>161</v>
      </c>
      <c r="T13262" t="s">
        <v>161</v>
      </c>
      <c r="U13262" t="s">
        <v>161</v>
      </c>
    </row>
    <row r="13263" spans="1:21" hidden="1" x14ac:dyDescent="0.45">
      <c r="A13263" t="str">
        <f t="shared" si="218"/>
        <v>YAG10Non-EUL7F+MSociology, social policy and anthropologyEast of England</v>
      </c>
      <c r="B13263" t="s">
        <v>116</v>
      </c>
      <c r="C13263" t="s">
        <v>142</v>
      </c>
      <c r="D13263">
        <v>10</v>
      </c>
      <c r="E13263" t="s">
        <v>162</v>
      </c>
      <c r="F13263" t="s">
        <v>145</v>
      </c>
      <c r="G13263" t="s">
        <v>138</v>
      </c>
      <c r="H13263" t="s">
        <v>87</v>
      </c>
      <c r="I13263" t="s">
        <v>148</v>
      </c>
      <c r="J13263">
        <v>30</v>
      </c>
      <c r="K13263">
        <v>0</v>
      </c>
      <c r="L13263">
        <v>30</v>
      </c>
      <c r="M13263">
        <v>59.3</v>
      </c>
      <c r="N13263">
        <v>3.7</v>
      </c>
      <c r="O13263">
        <v>33.299999999999997</v>
      </c>
      <c r="P13263">
        <v>37</v>
      </c>
      <c r="Q13263">
        <v>37</v>
      </c>
      <c r="R13263" t="s">
        <v>161</v>
      </c>
      <c r="S13263" t="s">
        <v>161</v>
      </c>
      <c r="T13263" t="s">
        <v>161</v>
      </c>
      <c r="U13263" t="s">
        <v>161</v>
      </c>
    </row>
    <row r="13264" spans="1:21" hidden="1" x14ac:dyDescent="0.45">
      <c r="A13264" t="str">
        <f t="shared" si="218"/>
        <v>YAG10Non-EUL7F+MSociology, social policy and anthropologyLondon</v>
      </c>
      <c r="B13264" t="s">
        <v>116</v>
      </c>
      <c r="C13264" t="s">
        <v>142</v>
      </c>
      <c r="D13264">
        <v>10</v>
      </c>
      <c r="E13264" t="s">
        <v>162</v>
      </c>
      <c r="F13264" t="s">
        <v>145</v>
      </c>
      <c r="G13264" t="s">
        <v>138</v>
      </c>
      <c r="H13264" t="s">
        <v>87</v>
      </c>
      <c r="I13264" t="s">
        <v>149</v>
      </c>
      <c r="J13264">
        <v>220</v>
      </c>
      <c r="K13264">
        <v>0</v>
      </c>
      <c r="L13264">
        <v>220</v>
      </c>
      <c r="M13264">
        <v>56.1</v>
      </c>
      <c r="N13264">
        <v>3.2</v>
      </c>
      <c r="O13264">
        <v>36.1</v>
      </c>
      <c r="P13264">
        <v>38.4</v>
      </c>
      <c r="Q13264">
        <v>40.700000000000003</v>
      </c>
      <c r="R13264">
        <v>70</v>
      </c>
      <c r="S13264">
        <v>27000</v>
      </c>
      <c r="T13264">
        <v>40200</v>
      </c>
      <c r="U13264">
        <v>59500</v>
      </c>
    </row>
    <row r="13265" spans="1:21" hidden="1" x14ac:dyDescent="0.45">
      <c r="A13265" t="str">
        <f t="shared" si="218"/>
        <v>YAG10Non-EUL7F+MSociology, social policy and anthropologyNorth East</v>
      </c>
      <c r="B13265" t="s">
        <v>116</v>
      </c>
      <c r="C13265" t="s">
        <v>142</v>
      </c>
      <c r="D13265">
        <v>10</v>
      </c>
      <c r="E13265" t="s">
        <v>162</v>
      </c>
      <c r="F13265" t="s">
        <v>145</v>
      </c>
      <c r="G13265" t="s">
        <v>138</v>
      </c>
      <c r="H13265" t="s">
        <v>87</v>
      </c>
      <c r="I13265" t="s">
        <v>150</v>
      </c>
      <c r="J13265">
        <v>10</v>
      </c>
      <c r="K13265">
        <v>0</v>
      </c>
      <c r="L13265">
        <v>10</v>
      </c>
      <c r="M13265">
        <v>55.6</v>
      </c>
      <c r="N13265">
        <v>11.1</v>
      </c>
      <c r="O13265">
        <v>22.2</v>
      </c>
      <c r="P13265">
        <v>33.299999999999997</v>
      </c>
      <c r="Q13265">
        <v>33.299999999999997</v>
      </c>
      <c r="R13265" t="s">
        <v>161</v>
      </c>
      <c r="S13265" t="s">
        <v>161</v>
      </c>
      <c r="T13265" t="s">
        <v>161</v>
      </c>
      <c r="U13265" t="s">
        <v>161</v>
      </c>
    </row>
    <row r="13266" spans="1:21" hidden="1" x14ac:dyDescent="0.45">
      <c r="A13266" t="str">
        <f t="shared" si="218"/>
        <v>YAG10Non-EUL7F+MSociology, social policy and anthropologyNorth West</v>
      </c>
      <c r="B13266" t="s">
        <v>116</v>
      </c>
      <c r="C13266" t="s">
        <v>142</v>
      </c>
      <c r="D13266">
        <v>10</v>
      </c>
      <c r="E13266" t="s">
        <v>162</v>
      </c>
      <c r="F13266" t="s">
        <v>145</v>
      </c>
      <c r="G13266" t="s">
        <v>138</v>
      </c>
      <c r="H13266" t="s">
        <v>87</v>
      </c>
      <c r="I13266" t="s">
        <v>151</v>
      </c>
      <c r="J13266">
        <v>30</v>
      </c>
      <c r="K13266">
        <v>0</v>
      </c>
      <c r="L13266">
        <v>30</v>
      </c>
      <c r="M13266">
        <v>64.7</v>
      </c>
      <c r="N13266">
        <v>3.9</v>
      </c>
      <c r="O13266">
        <v>31.4</v>
      </c>
      <c r="P13266">
        <v>31.4</v>
      </c>
      <c r="Q13266">
        <v>31.4</v>
      </c>
      <c r="R13266" t="s">
        <v>161</v>
      </c>
      <c r="S13266" t="s">
        <v>161</v>
      </c>
      <c r="T13266" t="s">
        <v>161</v>
      </c>
      <c r="U13266" t="s">
        <v>161</v>
      </c>
    </row>
    <row r="13267" spans="1:21" hidden="1" x14ac:dyDescent="0.45">
      <c r="A13267" t="str">
        <f t="shared" si="218"/>
        <v>YAG10Non-EUL7F+MSociology, social policy and anthropologyNorthern Ireland</v>
      </c>
      <c r="B13267" t="s">
        <v>116</v>
      </c>
      <c r="C13267" t="s">
        <v>142</v>
      </c>
      <c r="D13267">
        <v>10</v>
      </c>
      <c r="E13267" t="s">
        <v>162</v>
      </c>
      <c r="F13267" t="s">
        <v>145</v>
      </c>
      <c r="G13267" t="s">
        <v>138</v>
      </c>
      <c r="H13267" t="s">
        <v>87</v>
      </c>
      <c r="I13267" t="s">
        <v>152</v>
      </c>
      <c r="J13267" t="s">
        <v>161</v>
      </c>
      <c r="K13267" t="s">
        <v>161</v>
      </c>
      <c r="L13267" t="s">
        <v>161</v>
      </c>
      <c r="M13267" t="s">
        <v>161</v>
      </c>
      <c r="N13267" t="s">
        <v>161</v>
      </c>
      <c r="O13267" t="s">
        <v>161</v>
      </c>
      <c r="P13267" t="s">
        <v>161</v>
      </c>
      <c r="Q13267" t="s">
        <v>161</v>
      </c>
      <c r="R13267" t="s">
        <v>157</v>
      </c>
      <c r="S13267" t="s">
        <v>157</v>
      </c>
      <c r="T13267" t="s">
        <v>157</v>
      </c>
      <c r="U13267" t="s">
        <v>157</v>
      </c>
    </row>
    <row r="13268" spans="1:21" hidden="1" x14ac:dyDescent="0.45">
      <c r="A13268" t="str">
        <f t="shared" si="218"/>
        <v>YAG10Non-EUL7F+MSociology, social policy and anthropologyScotland</v>
      </c>
      <c r="B13268" t="s">
        <v>116</v>
      </c>
      <c r="C13268" t="s">
        <v>142</v>
      </c>
      <c r="D13268">
        <v>10</v>
      </c>
      <c r="E13268" t="s">
        <v>162</v>
      </c>
      <c r="F13268" t="s">
        <v>145</v>
      </c>
      <c r="G13268" t="s">
        <v>138</v>
      </c>
      <c r="H13268" t="s">
        <v>87</v>
      </c>
      <c r="I13268" t="s">
        <v>153</v>
      </c>
      <c r="J13268">
        <v>15</v>
      </c>
      <c r="K13268">
        <v>0</v>
      </c>
      <c r="L13268">
        <v>15</v>
      </c>
      <c r="M13268">
        <v>41.7</v>
      </c>
      <c r="N13268">
        <v>8.3000000000000007</v>
      </c>
      <c r="O13268">
        <v>50</v>
      </c>
      <c r="P13268">
        <v>50</v>
      </c>
      <c r="Q13268">
        <v>50</v>
      </c>
      <c r="R13268" t="s">
        <v>161</v>
      </c>
      <c r="S13268" t="s">
        <v>161</v>
      </c>
      <c r="T13268" t="s">
        <v>161</v>
      </c>
      <c r="U13268" t="s">
        <v>161</v>
      </c>
    </row>
    <row r="13269" spans="1:21" hidden="1" x14ac:dyDescent="0.45">
      <c r="A13269" t="str">
        <f t="shared" si="218"/>
        <v>YAG10Non-EUL7F+MSociology, social policy and anthropologySouth East</v>
      </c>
      <c r="B13269" t="s">
        <v>116</v>
      </c>
      <c r="C13269" t="s">
        <v>142</v>
      </c>
      <c r="D13269">
        <v>10</v>
      </c>
      <c r="E13269" t="s">
        <v>162</v>
      </c>
      <c r="F13269" t="s">
        <v>145</v>
      </c>
      <c r="G13269" t="s">
        <v>138</v>
      </c>
      <c r="H13269" t="s">
        <v>87</v>
      </c>
      <c r="I13269" t="s">
        <v>154</v>
      </c>
      <c r="J13269">
        <v>65</v>
      </c>
      <c r="K13269">
        <v>0</v>
      </c>
      <c r="L13269">
        <v>65</v>
      </c>
      <c r="M13269">
        <v>57.1</v>
      </c>
      <c r="N13269">
        <v>1.6</v>
      </c>
      <c r="O13269">
        <v>38.1</v>
      </c>
      <c r="P13269">
        <v>41.3</v>
      </c>
      <c r="Q13269">
        <v>41.3</v>
      </c>
      <c r="R13269">
        <v>20</v>
      </c>
      <c r="S13269">
        <v>24100</v>
      </c>
      <c r="T13269">
        <v>34300</v>
      </c>
      <c r="U13269">
        <v>60200</v>
      </c>
    </row>
    <row r="13270" spans="1:21" hidden="1" x14ac:dyDescent="0.45">
      <c r="A13270" t="str">
        <f t="shared" si="218"/>
        <v>YAG10Non-EUL7F+MSociology, social policy and anthropologySouth West</v>
      </c>
      <c r="B13270" t="s">
        <v>116</v>
      </c>
      <c r="C13270" t="s">
        <v>142</v>
      </c>
      <c r="D13270">
        <v>10</v>
      </c>
      <c r="E13270" t="s">
        <v>162</v>
      </c>
      <c r="F13270" t="s">
        <v>145</v>
      </c>
      <c r="G13270" t="s">
        <v>138</v>
      </c>
      <c r="H13270" t="s">
        <v>87</v>
      </c>
      <c r="I13270" t="s">
        <v>155</v>
      </c>
      <c r="J13270">
        <v>10</v>
      </c>
      <c r="K13270">
        <v>0</v>
      </c>
      <c r="L13270">
        <v>10</v>
      </c>
      <c r="M13270">
        <v>66.7</v>
      </c>
      <c r="N13270">
        <v>0</v>
      </c>
      <c r="O13270">
        <v>33.299999999999997</v>
      </c>
      <c r="P13270">
        <v>33.299999999999997</v>
      </c>
      <c r="Q13270">
        <v>33.299999999999997</v>
      </c>
      <c r="R13270" t="s">
        <v>161</v>
      </c>
      <c r="S13270" t="s">
        <v>161</v>
      </c>
      <c r="T13270" t="s">
        <v>161</v>
      </c>
      <c r="U13270" t="s">
        <v>161</v>
      </c>
    </row>
    <row r="13271" spans="1:21" hidden="1" x14ac:dyDescent="0.45">
      <c r="A13271" t="str">
        <f t="shared" si="218"/>
        <v>YAG10Non-EUL7F+MSociology, social policy and anthropologyWales</v>
      </c>
      <c r="B13271" t="s">
        <v>116</v>
      </c>
      <c r="C13271" t="s">
        <v>142</v>
      </c>
      <c r="D13271">
        <v>10</v>
      </c>
      <c r="E13271" t="s">
        <v>162</v>
      </c>
      <c r="F13271" t="s">
        <v>145</v>
      </c>
      <c r="G13271" t="s">
        <v>138</v>
      </c>
      <c r="H13271" t="s">
        <v>87</v>
      </c>
      <c r="I13271" t="s">
        <v>158</v>
      </c>
      <c r="J13271" t="s">
        <v>161</v>
      </c>
      <c r="K13271" t="s">
        <v>161</v>
      </c>
      <c r="L13271" t="s">
        <v>161</v>
      </c>
      <c r="M13271" t="s">
        <v>161</v>
      </c>
      <c r="N13271" t="s">
        <v>161</v>
      </c>
      <c r="O13271" t="s">
        <v>161</v>
      </c>
      <c r="P13271" t="s">
        <v>161</v>
      </c>
      <c r="Q13271" t="s">
        <v>161</v>
      </c>
      <c r="R13271" t="s">
        <v>161</v>
      </c>
      <c r="S13271" t="s">
        <v>161</v>
      </c>
      <c r="T13271" t="s">
        <v>161</v>
      </c>
      <c r="U13271" t="s">
        <v>161</v>
      </c>
    </row>
    <row r="13272" spans="1:21" hidden="1" x14ac:dyDescent="0.45">
      <c r="A13272" t="str">
        <f t="shared" si="218"/>
        <v>YAG10Non-EUL7F+MSociology, social policy and anthropologyWest Midlands</v>
      </c>
      <c r="B13272" t="s">
        <v>116</v>
      </c>
      <c r="C13272" t="s">
        <v>142</v>
      </c>
      <c r="D13272">
        <v>10</v>
      </c>
      <c r="E13272" t="s">
        <v>162</v>
      </c>
      <c r="F13272" t="s">
        <v>145</v>
      </c>
      <c r="G13272" t="s">
        <v>138</v>
      </c>
      <c r="H13272" t="s">
        <v>87</v>
      </c>
      <c r="I13272" t="s">
        <v>159</v>
      </c>
      <c r="J13272">
        <v>30</v>
      </c>
      <c r="K13272">
        <v>0</v>
      </c>
      <c r="L13272">
        <v>30</v>
      </c>
      <c r="M13272">
        <v>45.3</v>
      </c>
      <c r="N13272">
        <v>3.8</v>
      </c>
      <c r="O13272">
        <v>39.6</v>
      </c>
      <c r="P13272">
        <v>47.2</v>
      </c>
      <c r="Q13272">
        <v>50.9</v>
      </c>
      <c r="R13272" t="s">
        <v>161</v>
      </c>
      <c r="S13272" t="s">
        <v>161</v>
      </c>
      <c r="T13272" t="s">
        <v>161</v>
      </c>
      <c r="U13272" t="s">
        <v>161</v>
      </c>
    </row>
    <row r="13273" spans="1:21" hidden="1" x14ac:dyDescent="0.45">
      <c r="A13273" t="str">
        <f t="shared" si="218"/>
        <v>YAG10Non-EUL7F+MSociology, social policy and anthropologyYorkshire and The Humber</v>
      </c>
      <c r="B13273" t="s">
        <v>116</v>
      </c>
      <c r="C13273" t="s">
        <v>142</v>
      </c>
      <c r="D13273">
        <v>10</v>
      </c>
      <c r="E13273" t="s">
        <v>162</v>
      </c>
      <c r="F13273" t="s">
        <v>145</v>
      </c>
      <c r="G13273" t="s">
        <v>138</v>
      </c>
      <c r="H13273" t="s">
        <v>87</v>
      </c>
      <c r="I13273" t="s">
        <v>160</v>
      </c>
      <c r="J13273">
        <v>40</v>
      </c>
      <c r="K13273">
        <v>0</v>
      </c>
      <c r="L13273">
        <v>40</v>
      </c>
      <c r="M13273">
        <v>71.099999999999994</v>
      </c>
      <c r="N13273">
        <v>0</v>
      </c>
      <c r="O13273">
        <v>23.7</v>
      </c>
      <c r="P13273">
        <v>26.3</v>
      </c>
      <c r="Q13273">
        <v>28.9</v>
      </c>
      <c r="R13273" t="s">
        <v>161</v>
      </c>
      <c r="S13273" t="s">
        <v>161</v>
      </c>
      <c r="T13273" t="s">
        <v>161</v>
      </c>
      <c r="U13273" t="s">
        <v>161</v>
      </c>
    </row>
    <row r="13274" spans="1:21" hidden="1" x14ac:dyDescent="0.45">
      <c r="A13274" t="str">
        <f t="shared" si="218"/>
        <v>YAG10Non-EUL7F+MSociology, social policy and anthropologyNA</v>
      </c>
      <c r="B13274" t="s">
        <v>116</v>
      </c>
      <c r="C13274" t="s">
        <v>142</v>
      </c>
      <c r="D13274">
        <v>10</v>
      </c>
      <c r="E13274" t="s">
        <v>162</v>
      </c>
      <c r="F13274" t="s">
        <v>145</v>
      </c>
      <c r="G13274" t="s">
        <v>138</v>
      </c>
      <c r="H13274" t="s">
        <v>87</v>
      </c>
      <c r="I13274" t="s">
        <v>157</v>
      </c>
      <c r="J13274">
        <v>915</v>
      </c>
      <c r="K13274">
        <v>99.1</v>
      </c>
      <c r="L13274">
        <v>10</v>
      </c>
      <c r="M13274">
        <v>0</v>
      </c>
      <c r="N13274">
        <v>0</v>
      </c>
      <c r="O13274">
        <v>0</v>
      </c>
      <c r="P13274">
        <v>0</v>
      </c>
      <c r="Q13274">
        <v>0.9</v>
      </c>
      <c r="R13274" t="s">
        <v>157</v>
      </c>
      <c r="S13274" t="s">
        <v>157</v>
      </c>
      <c r="T13274" t="s">
        <v>157</v>
      </c>
      <c r="U13274" t="s">
        <v>157</v>
      </c>
    </row>
    <row r="13275" spans="1:21" hidden="1" x14ac:dyDescent="0.45">
      <c r="A13275" t="str">
        <f t="shared" si="218"/>
        <v>YAG10Non-EUL8F+MSociology, social policy and anthropologyAbroad</v>
      </c>
      <c r="B13275" t="s">
        <v>116</v>
      </c>
      <c r="C13275" t="s">
        <v>142</v>
      </c>
      <c r="D13275">
        <v>10</v>
      </c>
      <c r="E13275" t="s">
        <v>162</v>
      </c>
      <c r="F13275" t="s">
        <v>139</v>
      </c>
      <c r="G13275" t="s">
        <v>138</v>
      </c>
      <c r="H13275" t="s">
        <v>87</v>
      </c>
      <c r="I13275" t="s">
        <v>146</v>
      </c>
      <c r="J13275">
        <v>10</v>
      </c>
      <c r="K13275">
        <v>0</v>
      </c>
      <c r="L13275">
        <v>10</v>
      </c>
      <c r="M13275">
        <v>77.8</v>
      </c>
      <c r="N13275">
        <v>0</v>
      </c>
      <c r="O13275">
        <v>22.2</v>
      </c>
      <c r="P13275">
        <v>22.2</v>
      </c>
      <c r="Q13275">
        <v>22.2</v>
      </c>
      <c r="R13275" t="s">
        <v>161</v>
      </c>
      <c r="S13275" t="s">
        <v>161</v>
      </c>
      <c r="T13275" t="s">
        <v>161</v>
      </c>
      <c r="U13275" t="s">
        <v>161</v>
      </c>
    </row>
    <row r="13276" spans="1:21" hidden="1" x14ac:dyDescent="0.45">
      <c r="A13276" t="str">
        <f t="shared" si="218"/>
        <v>YAG10Non-EUL8F+MSociology, social policy and anthropologyEast Midlands</v>
      </c>
      <c r="B13276" t="s">
        <v>116</v>
      </c>
      <c r="C13276" t="s">
        <v>142</v>
      </c>
      <c r="D13276">
        <v>10</v>
      </c>
      <c r="E13276" t="s">
        <v>162</v>
      </c>
      <c r="F13276" t="s">
        <v>139</v>
      </c>
      <c r="G13276" t="s">
        <v>138</v>
      </c>
      <c r="H13276" t="s">
        <v>87</v>
      </c>
      <c r="I13276" t="s">
        <v>147</v>
      </c>
      <c r="J13276" t="s">
        <v>161</v>
      </c>
      <c r="K13276" t="s">
        <v>161</v>
      </c>
      <c r="L13276" t="s">
        <v>161</v>
      </c>
      <c r="M13276" t="s">
        <v>161</v>
      </c>
      <c r="N13276" t="s">
        <v>161</v>
      </c>
      <c r="O13276" t="s">
        <v>161</v>
      </c>
      <c r="P13276" t="s">
        <v>161</v>
      </c>
      <c r="Q13276" t="s">
        <v>161</v>
      </c>
      <c r="R13276" t="s">
        <v>161</v>
      </c>
      <c r="S13276" t="s">
        <v>161</v>
      </c>
      <c r="T13276" t="s">
        <v>161</v>
      </c>
      <c r="U13276" t="s">
        <v>161</v>
      </c>
    </row>
    <row r="13277" spans="1:21" hidden="1" x14ac:dyDescent="0.45">
      <c r="A13277" t="str">
        <f t="shared" si="218"/>
        <v>YAG10Non-EUL8F+MSociology, social policy and anthropologyEast of England</v>
      </c>
      <c r="B13277" t="s">
        <v>116</v>
      </c>
      <c r="C13277" t="s">
        <v>142</v>
      </c>
      <c r="D13277">
        <v>10</v>
      </c>
      <c r="E13277" t="s">
        <v>162</v>
      </c>
      <c r="F13277" t="s">
        <v>139</v>
      </c>
      <c r="G13277" t="s">
        <v>138</v>
      </c>
      <c r="H13277" t="s">
        <v>87</v>
      </c>
      <c r="I13277" t="s">
        <v>148</v>
      </c>
      <c r="J13277">
        <v>15</v>
      </c>
      <c r="K13277">
        <v>0</v>
      </c>
      <c r="L13277">
        <v>15</v>
      </c>
      <c r="M13277">
        <v>54.5</v>
      </c>
      <c r="N13277">
        <v>0</v>
      </c>
      <c r="O13277">
        <v>45.5</v>
      </c>
      <c r="P13277">
        <v>45.5</v>
      </c>
      <c r="Q13277">
        <v>45.5</v>
      </c>
      <c r="R13277" t="s">
        <v>161</v>
      </c>
      <c r="S13277" t="s">
        <v>161</v>
      </c>
      <c r="T13277" t="s">
        <v>161</v>
      </c>
      <c r="U13277" t="s">
        <v>161</v>
      </c>
    </row>
    <row r="13278" spans="1:21" hidden="1" x14ac:dyDescent="0.45">
      <c r="A13278" t="str">
        <f t="shared" si="218"/>
        <v>YAG10Non-EUL8F+MSociology, social policy and anthropologyLondon</v>
      </c>
      <c r="B13278" t="s">
        <v>116</v>
      </c>
      <c r="C13278" t="s">
        <v>142</v>
      </c>
      <c r="D13278">
        <v>10</v>
      </c>
      <c r="E13278" t="s">
        <v>162</v>
      </c>
      <c r="F13278" t="s">
        <v>139</v>
      </c>
      <c r="G13278" t="s">
        <v>138</v>
      </c>
      <c r="H13278" t="s">
        <v>87</v>
      </c>
      <c r="I13278" t="s">
        <v>149</v>
      </c>
      <c r="J13278">
        <v>25</v>
      </c>
      <c r="K13278">
        <v>0</v>
      </c>
      <c r="L13278">
        <v>25</v>
      </c>
      <c r="M13278">
        <v>47.8</v>
      </c>
      <c r="N13278">
        <v>4.3</v>
      </c>
      <c r="O13278">
        <v>43.5</v>
      </c>
      <c r="P13278">
        <v>43.5</v>
      </c>
      <c r="Q13278">
        <v>47.8</v>
      </c>
      <c r="R13278" t="s">
        <v>161</v>
      </c>
      <c r="S13278" t="s">
        <v>161</v>
      </c>
      <c r="T13278" t="s">
        <v>161</v>
      </c>
      <c r="U13278" t="s">
        <v>161</v>
      </c>
    </row>
    <row r="13279" spans="1:21" hidden="1" x14ac:dyDescent="0.45">
      <c r="A13279" t="str">
        <f t="shared" si="218"/>
        <v>YAG10Non-EUL8F+MSociology, social policy and anthropologyNorth West</v>
      </c>
      <c r="B13279" t="s">
        <v>116</v>
      </c>
      <c r="C13279" t="s">
        <v>142</v>
      </c>
      <c r="D13279">
        <v>10</v>
      </c>
      <c r="E13279" t="s">
        <v>162</v>
      </c>
      <c r="F13279" t="s">
        <v>139</v>
      </c>
      <c r="G13279" t="s">
        <v>138</v>
      </c>
      <c r="H13279" t="s">
        <v>87</v>
      </c>
      <c r="I13279" t="s">
        <v>151</v>
      </c>
      <c r="J13279">
        <v>10</v>
      </c>
      <c r="K13279">
        <v>0</v>
      </c>
      <c r="L13279">
        <v>10</v>
      </c>
      <c r="M13279">
        <v>77.8</v>
      </c>
      <c r="N13279">
        <v>0</v>
      </c>
      <c r="O13279">
        <v>22.2</v>
      </c>
      <c r="P13279">
        <v>22.2</v>
      </c>
      <c r="Q13279">
        <v>22.2</v>
      </c>
      <c r="R13279" t="s">
        <v>161</v>
      </c>
      <c r="S13279" t="s">
        <v>161</v>
      </c>
      <c r="T13279" t="s">
        <v>161</v>
      </c>
      <c r="U13279" t="s">
        <v>161</v>
      </c>
    </row>
    <row r="13280" spans="1:21" hidden="1" x14ac:dyDescent="0.45">
      <c r="A13280" t="str">
        <f t="shared" si="218"/>
        <v>YAG10Non-EUL8F+MSociology, social policy and anthropologyScotland</v>
      </c>
      <c r="B13280" t="s">
        <v>116</v>
      </c>
      <c r="C13280" t="s">
        <v>142</v>
      </c>
      <c r="D13280">
        <v>10</v>
      </c>
      <c r="E13280" t="s">
        <v>162</v>
      </c>
      <c r="F13280" t="s">
        <v>139</v>
      </c>
      <c r="G13280" t="s">
        <v>138</v>
      </c>
      <c r="H13280" t="s">
        <v>87</v>
      </c>
      <c r="I13280" t="s">
        <v>153</v>
      </c>
      <c r="J13280">
        <v>5</v>
      </c>
      <c r="K13280">
        <v>0</v>
      </c>
      <c r="L13280">
        <v>5</v>
      </c>
      <c r="M13280">
        <v>33.299999999999997</v>
      </c>
      <c r="N13280">
        <v>0</v>
      </c>
      <c r="O13280">
        <v>66.7</v>
      </c>
      <c r="P13280">
        <v>66.7</v>
      </c>
      <c r="Q13280">
        <v>66.7</v>
      </c>
      <c r="R13280" t="s">
        <v>161</v>
      </c>
      <c r="S13280" t="s">
        <v>161</v>
      </c>
      <c r="T13280" t="s">
        <v>161</v>
      </c>
      <c r="U13280" t="s">
        <v>161</v>
      </c>
    </row>
    <row r="13281" spans="1:21" hidden="1" x14ac:dyDescent="0.45">
      <c r="A13281" t="str">
        <f t="shared" si="218"/>
        <v>YAG10Non-EUL8F+MSociology, social policy and anthropologySouth East</v>
      </c>
      <c r="B13281" t="s">
        <v>116</v>
      </c>
      <c r="C13281" t="s">
        <v>142</v>
      </c>
      <c r="D13281">
        <v>10</v>
      </c>
      <c r="E13281" t="s">
        <v>162</v>
      </c>
      <c r="F13281" t="s">
        <v>139</v>
      </c>
      <c r="G13281" t="s">
        <v>138</v>
      </c>
      <c r="H13281" t="s">
        <v>87</v>
      </c>
      <c r="I13281" t="s">
        <v>154</v>
      </c>
      <c r="J13281">
        <v>15</v>
      </c>
      <c r="K13281">
        <v>0</v>
      </c>
      <c r="L13281">
        <v>15</v>
      </c>
      <c r="M13281">
        <v>29.6</v>
      </c>
      <c r="N13281">
        <v>0</v>
      </c>
      <c r="O13281">
        <v>70.400000000000006</v>
      </c>
      <c r="P13281">
        <v>70.400000000000006</v>
      </c>
      <c r="Q13281">
        <v>70.400000000000006</v>
      </c>
      <c r="R13281" t="s">
        <v>161</v>
      </c>
      <c r="S13281" t="s">
        <v>161</v>
      </c>
      <c r="T13281" t="s">
        <v>161</v>
      </c>
      <c r="U13281" t="s">
        <v>161</v>
      </c>
    </row>
    <row r="13282" spans="1:21" hidden="1" x14ac:dyDescent="0.45">
      <c r="A13282" t="str">
        <f t="shared" si="218"/>
        <v>YAG10Non-EUL8F+MSociology, social policy and anthropologySouth West</v>
      </c>
      <c r="B13282" t="s">
        <v>116</v>
      </c>
      <c r="C13282" t="s">
        <v>142</v>
      </c>
      <c r="D13282">
        <v>10</v>
      </c>
      <c r="E13282" t="s">
        <v>162</v>
      </c>
      <c r="F13282" t="s">
        <v>139</v>
      </c>
      <c r="G13282" t="s">
        <v>138</v>
      </c>
      <c r="H13282" t="s">
        <v>87</v>
      </c>
      <c r="I13282" t="s">
        <v>155</v>
      </c>
      <c r="J13282">
        <v>5</v>
      </c>
      <c r="K13282">
        <v>0</v>
      </c>
      <c r="L13282">
        <v>5</v>
      </c>
      <c r="M13282">
        <v>66.7</v>
      </c>
      <c r="N13282">
        <v>0</v>
      </c>
      <c r="O13282">
        <v>33.299999999999997</v>
      </c>
      <c r="P13282">
        <v>33.299999999999997</v>
      </c>
      <c r="Q13282">
        <v>33.299999999999997</v>
      </c>
      <c r="R13282" t="s">
        <v>157</v>
      </c>
      <c r="S13282" t="s">
        <v>157</v>
      </c>
      <c r="T13282" t="s">
        <v>157</v>
      </c>
      <c r="U13282" t="s">
        <v>157</v>
      </c>
    </row>
    <row r="13283" spans="1:21" hidden="1" x14ac:dyDescent="0.45">
      <c r="A13283" t="str">
        <f t="shared" si="218"/>
        <v>YAG10Non-EUL8F+MSociology, social policy and anthropologyWales</v>
      </c>
      <c r="B13283" t="s">
        <v>116</v>
      </c>
      <c r="C13283" t="s">
        <v>142</v>
      </c>
      <c r="D13283">
        <v>10</v>
      </c>
      <c r="E13283" t="s">
        <v>162</v>
      </c>
      <c r="F13283" t="s">
        <v>139</v>
      </c>
      <c r="G13283" t="s">
        <v>138</v>
      </c>
      <c r="H13283" t="s">
        <v>87</v>
      </c>
      <c r="I13283" t="s">
        <v>158</v>
      </c>
      <c r="J13283" t="s">
        <v>161</v>
      </c>
      <c r="K13283" t="s">
        <v>161</v>
      </c>
      <c r="L13283" t="s">
        <v>161</v>
      </c>
      <c r="M13283" t="s">
        <v>161</v>
      </c>
      <c r="N13283" t="s">
        <v>161</v>
      </c>
      <c r="O13283" t="s">
        <v>161</v>
      </c>
      <c r="P13283" t="s">
        <v>161</v>
      </c>
      <c r="Q13283" t="s">
        <v>161</v>
      </c>
      <c r="R13283" t="s">
        <v>161</v>
      </c>
      <c r="S13283" t="s">
        <v>161</v>
      </c>
      <c r="T13283" t="s">
        <v>161</v>
      </c>
      <c r="U13283" t="s">
        <v>161</v>
      </c>
    </row>
    <row r="13284" spans="1:21" hidden="1" x14ac:dyDescent="0.45">
      <c r="A13284" t="str">
        <f t="shared" si="218"/>
        <v>YAG10Non-EUL8F+MSociology, social policy and anthropologyWest Midlands</v>
      </c>
      <c r="B13284" t="s">
        <v>116</v>
      </c>
      <c r="C13284" t="s">
        <v>142</v>
      </c>
      <c r="D13284">
        <v>10</v>
      </c>
      <c r="E13284" t="s">
        <v>162</v>
      </c>
      <c r="F13284" t="s">
        <v>139</v>
      </c>
      <c r="G13284" t="s">
        <v>138</v>
      </c>
      <c r="H13284" t="s">
        <v>87</v>
      </c>
      <c r="I13284" t="s">
        <v>159</v>
      </c>
      <c r="J13284">
        <v>10</v>
      </c>
      <c r="K13284">
        <v>0</v>
      </c>
      <c r="L13284">
        <v>10</v>
      </c>
      <c r="M13284">
        <v>85.7</v>
      </c>
      <c r="N13284">
        <v>0</v>
      </c>
      <c r="O13284">
        <v>14.3</v>
      </c>
      <c r="P13284">
        <v>14.3</v>
      </c>
      <c r="Q13284">
        <v>14.3</v>
      </c>
      <c r="R13284" t="s">
        <v>161</v>
      </c>
      <c r="S13284" t="s">
        <v>161</v>
      </c>
      <c r="T13284" t="s">
        <v>161</v>
      </c>
      <c r="U13284" t="s">
        <v>161</v>
      </c>
    </row>
    <row r="13285" spans="1:21" hidden="1" x14ac:dyDescent="0.45">
      <c r="A13285" t="str">
        <f t="shared" si="218"/>
        <v>YAG10Non-EUL8F+MSociology, social policy and anthropologyYorkshire and The Humber</v>
      </c>
      <c r="B13285" t="s">
        <v>116</v>
      </c>
      <c r="C13285" t="s">
        <v>142</v>
      </c>
      <c r="D13285">
        <v>10</v>
      </c>
      <c r="E13285" t="s">
        <v>162</v>
      </c>
      <c r="F13285" t="s">
        <v>139</v>
      </c>
      <c r="G13285" t="s">
        <v>138</v>
      </c>
      <c r="H13285" t="s">
        <v>87</v>
      </c>
      <c r="I13285" t="s">
        <v>160</v>
      </c>
      <c r="J13285">
        <v>10</v>
      </c>
      <c r="K13285">
        <v>0</v>
      </c>
      <c r="L13285">
        <v>10</v>
      </c>
      <c r="M13285">
        <v>57.1</v>
      </c>
      <c r="N13285">
        <v>0</v>
      </c>
      <c r="O13285">
        <v>42.9</v>
      </c>
      <c r="P13285">
        <v>42.9</v>
      </c>
      <c r="Q13285">
        <v>42.9</v>
      </c>
      <c r="R13285" t="s">
        <v>161</v>
      </c>
      <c r="S13285" t="s">
        <v>161</v>
      </c>
      <c r="T13285" t="s">
        <v>161</v>
      </c>
      <c r="U13285" t="s">
        <v>161</v>
      </c>
    </row>
    <row r="13286" spans="1:21" hidden="1" x14ac:dyDescent="0.45">
      <c r="A13286" t="str">
        <f t="shared" si="218"/>
        <v>YAG10Non-EUL8F+MSociology, social policy and anthropologyNA</v>
      </c>
      <c r="B13286" t="s">
        <v>116</v>
      </c>
      <c r="C13286" t="s">
        <v>142</v>
      </c>
      <c r="D13286">
        <v>10</v>
      </c>
      <c r="E13286" t="s">
        <v>162</v>
      </c>
      <c r="F13286" t="s">
        <v>139</v>
      </c>
      <c r="G13286" t="s">
        <v>138</v>
      </c>
      <c r="H13286" t="s">
        <v>87</v>
      </c>
      <c r="I13286" t="s">
        <v>157</v>
      </c>
      <c r="J13286">
        <v>90</v>
      </c>
      <c r="K13286">
        <v>100</v>
      </c>
      <c r="L13286" t="s">
        <v>161</v>
      </c>
      <c r="M13286" t="s">
        <v>161</v>
      </c>
      <c r="N13286" t="s">
        <v>161</v>
      </c>
      <c r="O13286" t="s">
        <v>161</v>
      </c>
      <c r="P13286" t="s">
        <v>161</v>
      </c>
      <c r="Q13286" t="s">
        <v>161</v>
      </c>
      <c r="R13286" t="s">
        <v>157</v>
      </c>
      <c r="S13286" t="s">
        <v>157</v>
      </c>
      <c r="T13286" t="s">
        <v>157</v>
      </c>
      <c r="U13286" t="s">
        <v>157</v>
      </c>
    </row>
    <row r="13287" spans="1:21" hidden="1" x14ac:dyDescent="0.45">
      <c r="A13287" t="str">
        <f t="shared" si="218"/>
        <v>YAG5Non-EUL7F+MSociology, social policy and anthropologyAbroad</v>
      </c>
      <c r="B13287" t="s">
        <v>116</v>
      </c>
      <c r="C13287" t="s">
        <v>140</v>
      </c>
      <c r="D13287">
        <v>5</v>
      </c>
      <c r="E13287" t="s">
        <v>162</v>
      </c>
      <c r="F13287" t="s">
        <v>145</v>
      </c>
      <c r="G13287" t="s">
        <v>138</v>
      </c>
      <c r="H13287" t="s">
        <v>87</v>
      </c>
      <c r="I13287" t="s">
        <v>146</v>
      </c>
      <c r="J13287">
        <v>55</v>
      </c>
      <c r="K13287">
        <v>0</v>
      </c>
      <c r="L13287">
        <v>55</v>
      </c>
      <c r="M13287">
        <v>85.5</v>
      </c>
      <c r="N13287">
        <v>3.8</v>
      </c>
      <c r="O13287">
        <v>10.1</v>
      </c>
      <c r="P13287">
        <v>10.1</v>
      </c>
      <c r="Q13287">
        <v>10.8</v>
      </c>
      <c r="R13287" t="s">
        <v>161</v>
      </c>
      <c r="S13287" t="s">
        <v>161</v>
      </c>
      <c r="T13287" t="s">
        <v>161</v>
      </c>
      <c r="U13287" t="s">
        <v>161</v>
      </c>
    </row>
    <row r="13288" spans="1:21" hidden="1" x14ac:dyDescent="0.45">
      <c r="A13288" t="str">
        <f t="shared" si="218"/>
        <v>YAG5Non-EUL7F+MSociology, social policy and anthropologyEast Midlands</v>
      </c>
      <c r="B13288" t="s">
        <v>116</v>
      </c>
      <c r="C13288" t="s">
        <v>140</v>
      </c>
      <c r="D13288">
        <v>5</v>
      </c>
      <c r="E13288" t="s">
        <v>162</v>
      </c>
      <c r="F13288" t="s">
        <v>145</v>
      </c>
      <c r="G13288" t="s">
        <v>138</v>
      </c>
      <c r="H13288" t="s">
        <v>87</v>
      </c>
      <c r="I13288" t="s">
        <v>147</v>
      </c>
      <c r="J13288">
        <v>20</v>
      </c>
      <c r="K13288">
        <v>0</v>
      </c>
      <c r="L13288">
        <v>20</v>
      </c>
      <c r="M13288">
        <v>55.1</v>
      </c>
      <c r="N13288">
        <v>0</v>
      </c>
      <c r="O13288">
        <v>21.7</v>
      </c>
      <c r="P13288">
        <v>21.7</v>
      </c>
      <c r="Q13288">
        <v>44.9</v>
      </c>
      <c r="R13288" t="s">
        <v>161</v>
      </c>
      <c r="S13288" t="s">
        <v>161</v>
      </c>
      <c r="T13288" t="s">
        <v>161</v>
      </c>
      <c r="U13288" t="s">
        <v>161</v>
      </c>
    </row>
    <row r="13289" spans="1:21" hidden="1" x14ac:dyDescent="0.45">
      <c r="A13289" t="str">
        <f t="shared" si="218"/>
        <v>YAG5Non-EUL7F+MSociology, social policy and anthropologyEast of England</v>
      </c>
      <c r="B13289" t="s">
        <v>116</v>
      </c>
      <c r="C13289" t="s">
        <v>140</v>
      </c>
      <c r="D13289">
        <v>5</v>
      </c>
      <c r="E13289" t="s">
        <v>162</v>
      </c>
      <c r="F13289" t="s">
        <v>145</v>
      </c>
      <c r="G13289" t="s">
        <v>138</v>
      </c>
      <c r="H13289" t="s">
        <v>87</v>
      </c>
      <c r="I13289" t="s">
        <v>148</v>
      </c>
      <c r="J13289">
        <v>35</v>
      </c>
      <c r="K13289">
        <v>0</v>
      </c>
      <c r="L13289">
        <v>35</v>
      </c>
      <c r="M13289">
        <v>65.900000000000006</v>
      </c>
      <c r="N13289">
        <v>1</v>
      </c>
      <c r="O13289">
        <v>22.7</v>
      </c>
      <c r="P13289">
        <v>33.1</v>
      </c>
      <c r="Q13289">
        <v>33.1</v>
      </c>
      <c r="R13289" t="s">
        <v>161</v>
      </c>
      <c r="S13289" t="s">
        <v>161</v>
      </c>
      <c r="T13289" t="s">
        <v>161</v>
      </c>
      <c r="U13289" t="s">
        <v>161</v>
      </c>
    </row>
    <row r="13290" spans="1:21" hidden="1" x14ac:dyDescent="0.45">
      <c r="A13290" t="str">
        <f t="shared" si="218"/>
        <v>YAG5Non-EUL7F+MSociology, social policy and anthropologyLondon</v>
      </c>
      <c r="B13290" t="s">
        <v>116</v>
      </c>
      <c r="C13290" t="s">
        <v>140</v>
      </c>
      <c r="D13290">
        <v>5</v>
      </c>
      <c r="E13290" t="s">
        <v>162</v>
      </c>
      <c r="F13290" t="s">
        <v>145</v>
      </c>
      <c r="G13290" t="s">
        <v>138</v>
      </c>
      <c r="H13290" t="s">
        <v>87</v>
      </c>
      <c r="I13290" t="s">
        <v>149</v>
      </c>
      <c r="J13290">
        <v>380</v>
      </c>
      <c r="K13290">
        <v>0</v>
      </c>
      <c r="L13290">
        <v>380</v>
      </c>
      <c r="M13290">
        <v>53.5</v>
      </c>
      <c r="N13290">
        <v>5.0999999999999996</v>
      </c>
      <c r="O13290">
        <v>34.6</v>
      </c>
      <c r="P13290">
        <v>38.299999999999997</v>
      </c>
      <c r="Q13290">
        <v>41.4</v>
      </c>
      <c r="R13290">
        <v>120</v>
      </c>
      <c r="S13290">
        <v>24800</v>
      </c>
      <c r="T13290">
        <v>35800</v>
      </c>
      <c r="U13290">
        <v>47800</v>
      </c>
    </row>
    <row r="13291" spans="1:21" hidden="1" x14ac:dyDescent="0.45">
      <c r="A13291" t="str">
        <f t="shared" si="218"/>
        <v>YAG5Non-EUL7F+MSociology, social policy and anthropologyNorth East</v>
      </c>
      <c r="B13291" t="s">
        <v>116</v>
      </c>
      <c r="C13291" t="s">
        <v>140</v>
      </c>
      <c r="D13291">
        <v>5</v>
      </c>
      <c r="E13291" t="s">
        <v>162</v>
      </c>
      <c r="F13291" t="s">
        <v>145</v>
      </c>
      <c r="G13291" t="s">
        <v>138</v>
      </c>
      <c r="H13291" t="s">
        <v>87</v>
      </c>
      <c r="I13291" t="s">
        <v>150</v>
      </c>
      <c r="J13291">
        <v>20</v>
      </c>
      <c r="K13291">
        <v>0</v>
      </c>
      <c r="L13291">
        <v>20</v>
      </c>
      <c r="M13291">
        <v>63.8</v>
      </c>
      <c r="N13291">
        <v>8.6999999999999993</v>
      </c>
      <c r="O13291">
        <v>5.8</v>
      </c>
      <c r="P13291">
        <v>27.5</v>
      </c>
      <c r="Q13291">
        <v>27.5</v>
      </c>
      <c r="R13291" t="s">
        <v>157</v>
      </c>
      <c r="S13291" t="s">
        <v>157</v>
      </c>
      <c r="T13291" t="s">
        <v>157</v>
      </c>
      <c r="U13291" t="s">
        <v>157</v>
      </c>
    </row>
    <row r="13292" spans="1:21" hidden="1" x14ac:dyDescent="0.45">
      <c r="A13292" t="str">
        <f t="shared" si="218"/>
        <v>YAG5Non-EUL7F+MSociology, social policy and anthropologyNorth West</v>
      </c>
      <c r="B13292" t="s">
        <v>116</v>
      </c>
      <c r="C13292" t="s">
        <v>140</v>
      </c>
      <c r="D13292">
        <v>5</v>
      </c>
      <c r="E13292" t="s">
        <v>162</v>
      </c>
      <c r="F13292" t="s">
        <v>145</v>
      </c>
      <c r="G13292" t="s">
        <v>138</v>
      </c>
      <c r="H13292" t="s">
        <v>87</v>
      </c>
      <c r="I13292" t="s">
        <v>151</v>
      </c>
      <c r="J13292">
        <v>50</v>
      </c>
      <c r="K13292">
        <v>0</v>
      </c>
      <c r="L13292">
        <v>50</v>
      </c>
      <c r="M13292">
        <v>64.8</v>
      </c>
      <c r="N13292">
        <v>2.2000000000000002</v>
      </c>
      <c r="O13292">
        <v>20.5</v>
      </c>
      <c r="P13292">
        <v>30</v>
      </c>
      <c r="Q13292">
        <v>33</v>
      </c>
      <c r="R13292" t="s">
        <v>161</v>
      </c>
      <c r="S13292" t="s">
        <v>161</v>
      </c>
      <c r="T13292" t="s">
        <v>161</v>
      </c>
      <c r="U13292" t="s">
        <v>161</v>
      </c>
    </row>
    <row r="13293" spans="1:21" hidden="1" x14ac:dyDescent="0.45">
      <c r="A13293" t="str">
        <f t="shared" si="218"/>
        <v>YAG5Non-EUL7F+MSociology, social policy and anthropologyNorthern Ireland</v>
      </c>
      <c r="B13293" t="s">
        <v>116</v>
      </c>
      <c r="C13293" t="s">
        <v>140</v>
      </c>
      <c r="D13293">
        <v>5</v>
      </c>
      <c r="E13293" t="s">
        <v>162</v>
      </c>
      <c r="F13293" t="s">
        <v>145</v>
      </c>
      <c r="G13293" t="s">
        <v>138</v>
      </c>
      <c r="H13293" t="s">
        <v>87</v>
      </c>
      <c r="I13293" t="s">
        <v>152</v>
      </c>
      <c r="J13293" t="s">
        <v>161</v>
      </c>
      <c r="K13293" t="s">
        <v>161</v>
      </c>
      <c r="L13293" t="s">
        <v>161</v>
      </c>
      <c r="M13293" t="s">
        <v>161</v>
      </c>
      <c r="N13293" t="s">
        <v>161</v>
      </c>
      <c r="O13293" t="s">
        <v>161</v>
      </c>
      <c r="P13293" t="s">
        <v>161</v>
      </c>
      <c r="Q13293" t="s">
        <v>161</v>
      </c>
      <c r="R13293" t="s">
        <v>157</v>
      </c>
      <c r="S13293" t="s">
        <v>157</v>
      </c>
      <c r="T13293" t="s">
        <v>157</v>
      </c>
      <c r="U13293" t="s">
        <v>157</v>
      </c>
    </row>
    <row r="13294" spans="1:21" hidden="1" x14ac:dyDescent="0.45">
      <c r="A13294" t="str">
        <f t="shared" si="218"/>
        <v>YAG5Non-EUL7F+MSociology, social policy and anthropologyScotland</v>
      </c>
      <c r="B13294" t="s">
        <v>116</v>
      </c>
      <c r="C13294" t="s">
        <v>140</v>
      </c>
      <c r="D13294">
        <v>5</v>
      </c>
      <c r="E13294" t="s">
        <v>162</v>
      </c>
      <c r="F13294" t="s">
        <v>145</v>
      </c>
      <c r="G13294" t="s">
        <v>138</v>
      </c>
      <c r="H13294" t="s">
        <v>87</v>
      </c>
      <c r="I13294" t="s">
        <v>153</v>
      </c>
      <c r="J13294">
        <v>15</v>
      </c>
      <c r="K13294">
        <v>0</v>
      </c>
      <c r="L13294">
        <v>15</v>
      </c>
      <c r="M13294">
        <v>47.5</v>
      </c>
      <c r="N13294">
        <v>0</v>
      </c>
      <c r="O13294">
        <v>37.5</v>
      </c>
      <c r="P13294">
        <v>52.5</v>
      </c>
      <c r="Q13294">
        <v>52.5</v>
      </c>
      <c r="R13294" t="s">
        <v>161</v>
      </c>
      <c r="S13294" t="s">
        <v>161</v>
      </c>
      <c r="T13294" t="s">
        <v>161</v>
      </c>
      <c r="U13294" t="s">
        <v>161</v>
      </c>
    </row>
    <row r="13295" spans="1:21" hidden="1" x14ac:dyDescent="0.45">
      <c r="A13295" t="str">
        <f t="shared" si="218"/>
        <v>YAG5Non-EUL7F+MSociology, social policy and anthropologySouth East</v>
      </c>
      <c r="B13295" t="s">
        <v>116</v>
      </c>
      <c r="C13295" t="s">
        <v>140</v>
      </c>
      <c r="D13295">
        <v>5</v>
      </c>
      <c r="E13295" t="s">
        <v>162</v>
      </c>
      <c r="F13295" t="s">
        <v>145</v>
      </c>
      <c r="G13295" t="s">
        <v>138</v>
      </c>
      <c r="H13295" t="s">
        <v>87</v>
      </c>
      <c r="I13295" t="s">
        <v>154</v>
      </c>
      <c r="J13295">
        <v>95</v>
      </c>
      <c r="K13295">
        <v>0</v>
      </c>
      <c r="L13295">
        <v>95</v>
      </c>
      <c r="M13295">
        <v>49.6</v>
      </c>
      <c r="N13295">
        <v>1.6</v>
      </c>
      <c r="O13295">
        <v>30.2</v>
      </c>
      <c r="P13295">
        <v>40.6</v>
      </c>
      <c r="Q13295">
        <v>48.8</v>
      </c>
      <c r="R13295">
        <v>25</v>
      </c>
      <c r="S13295">
        <v>18600</v>
      </c>
      <c r="T13295">
        <v>27700</v>
      </c>
      <c r="U13295">
        <v>40900</v>
      </c>
    </row>
    <row r="13296" spans="1:21" hidden="1" x14ac:dyDescent="0.45">
      <c r="A13296" t="str">
        <f t="shared" si="218"/>
        <v>YAG5Non-EUL7F+MSociology, social policy and anthropologySouth West</v>
      </c>
      <c r="B13296" t="s">
        <v>116</v>
      </c>
      <c r="C13296" t="s">
        <v>140</v>
      </c>
      <c r="D13296">
        <v>5</v>
      </c>
      <c r="E13296" t="s">
        <v>162</v>
      </c>
      <c r="F13296" t="s">
        <v>145</v>
      </c>
      <c r="G13296" t="s">
        <v>138</v>
      </c>
      <c r="H13296" t="s">
        <v>87</v>
      </c>
      <c r="I13296" t="s">
        <v>155</v>
      </c>
      <c r="J13296">
        <v>25</v>
      </c>
      <c r="K13296">
        <v>0</v>
      </c>
      <c r="L13296">
        <v>25</v>
      </c>
      <c r="M13296">
        <v>48.3</v>
      </c>
      <c r="N13296">
        <v>4.5</v>
      </c>
      <c r="O13296">
        <v>31.7</v>
      </c>
      <c r="P13296">
        <v>40.799999999999997</v>
      </c>
      <c r="Q13296">
        <v>47.1</v>
      </c>
      <c r="R13296" t="s">
        <v>161</v>
      </c>
      <c r="S13296" t="s">
        <v>161</v>
      </c>
      <c r="T13296" t="s">
        <v>161</v>
      </c>
      <c r="U13296" t="s">
        <v>161</v>
      </c>
    </row>
    <row r="13297" spans="1:21" hidden="1" x14ac:dyDescent="0.45">
      <c r="A13297" t="str">
        <f t="shared" si="218"/>
        <v>YAG5Non-EUL7F+MSociology, social policy and anthropologyUnknown</v>
      </c>
      <c r="B13297" t="s">
        <v>116</v>
      </c>
      <c r="C13297" t="s">
        <v>140</v>
      </c>
      <c r="D13297">
        <v>5</v>
      </c>
      <c r="E13297" t="s">
        <v>162</v>
      </c>
      <c r="F13297" t="s">
        <v>145</v>
      </c>
      <c r="G13297" t="s">
        <v>138</v>
      </c>
      <c r="H13297" t="s">
        <v>87</v>
      </c>
      <c r="I13297" t="s">
        <v>156</v>
      </c>
      <c r="J13297" t="s">
        <v>161</v>
      </c>
      <c r="K13297" t="s">
        <v>161</v>
      </c>
      <c r="L13297" t="s">
        <v>161</v>
      </c>
      <c r="M13297" t="s">
        <v>161</v>
      </c>
      <c r="N13297" t="s">
        <v>161</v>
      </c>
      <c r="O13297" t="s">
        <v>161</v>
      </c>
      <c r="P13297" t="s">
        <v>161</v>
      </c>
      <c r="Q13297" t="s">
        <v>161</v>
      </c>
      <c r="R13297" t="s">
        <v>161</v>
      </c>
      <c r="S13297" t="s">
        <v>161</v>
      </c>
      <c r="T13297" t="s">
        <v>161</v>
      </c>
      <c r="U13297" t="s">
        <v>161</v>
      </c>
    </row>
    <row r="13298" spans="1:21" hidden="1" x14ac:dyDescent="0.45">
      <c r="A13298" t="str">
        <f t="shared" si="218"/>
        <v>YAG5Non-EUL7F+MSociology, social policy and anthropologyWales</v>
      </c>
      <c r="B13298" t="s">
        <v>116</v>
      </c>
      <c r="C13298" t="s">
        <v>140</v>
      </c>
      <c r="D13298">
        <v>5</v>
      </c>
      <c r="E13298" t="s">
        <v>162</v>
      </c>
      <c r="F13298" t="s">
        <v>145</v>
      </c>
      <c r="G13298" t="s">
        <v>138</v>
      </c>
      <c r="H13298" t="s">
        <v>87</v>
      </c>
      <c r="I13298" t="s">
        <v>158</v>
      </c>
      <c r="J13298">
        <v>5</v>
      </c>
      <c r="K13298">
        <v>0</v>
      </c>
      <c r="L13298">
        <v>5</v>
      </c>
      <c r="M13298">
        <v>25.6</v>
      </c>
      <c r="N13298">
        <v>0</v>
      </c>
      <c r="O13298">
        <v>48.7</v>
      </c>
      <c r="P13298">
        <v>74.400000000000006</v>
      </c>
      <c r="Q13298">
        <v>74.400000000000006</v>
      </c>
      <c r="R13298" t="s">
        <v>161</v>
      </c>
      <c r="S13298" t="s">
        <v>161</v>
      </c>
      <c r="T13298" t="s">
        <v>161</v>
      </c>
      <c r="U13298" t="s">
        <v>161</v>
      </c>
    </row>
    <row r="13299" spans="1:21" hidden="1" x14ac:dyDescent="0.45">
      <c r="A13299" t="str">
        <f t="shared" si="218"/>
        <v>YAG5Non-EUL7F+MSociology, social policy and anthropologyWest Midlands</v>
      </c>
      <c r="B13299" t="s">
        <v>116</v>
      </c>
      <c r="C13299" t="s">
        <v>140</v>
      </c>
      <c r="D13299">
        <v>5</v>
      </c>
      <c r="E13299" t="s">
        <v>162</v>
      </c>
      <c r="F13299" t="s">
        <v>145</v>
      </c>
      <c r="G13299" t="s">
        <v>138</v>
      </c>
      <c r="H13299" t="s">
        <v>87</v>
      </c>
      <c r="I13299" t="s">
        <v>159</v>
      </c>
      <c r="J13299">
        <v>50</v>
      </c>
      <c r="K13299">
        <v>0</v>
      </c>
      <c r="L13299">
        <v>50</v>
      </c>
      <c r="M13299">
        <v>72.5</v>
      </c>
      <c r="N13299">
        <v>0</v>
      </c>
      <c r="O13299">
        <v>15</v>
      </c>
      <c r="P13299">
        <v>21.2</v>
      </c>
      <c r="Q13299">
        <v>27.5</v>
      </c>
      <c r="R13299" t="s">
        <v>161</v>
      </c>
      <c r="S13299" t="s">
        <v>161</v>
      </c>
      <c r="T13299" t="s">
        <v>161</v>
      </c>
      <c r="U13299" t="s">
        <v>161</v>
      </c>
    </row>
    <row r="13300" spans="1:21" hidden="1" x14ac:dyDescent="0.45">
      <c r="A13300" t="str">
        <f t="shared" si="218"/>
        <v>YAG5Non-EUL7F+MSociology, social policy and anthropologyYorkshire and The Humber</v>
      </c>
      <c r="B13300" t="s">
        <v>116</v>
      </c>
      <c r="C13300" t="s">
        <v>140</v>
      </c>
      <c r="D13300">
        <v>5</v>
      </c>
      <c r="E13300" t="s">
        <v>162</v>
      </c>
      <c r="F13300" t="s">
        <v>145</v>
      </c>
      <c r="G13300" t="s">
        <v>138</v>
      </c>
      <c r="H13300" t="s">
        <v>87</v>
      </c>
      <c r="I13300" t="s">
        <v>160</v>
      </c>
      <c r="J13300">
        <v>65</v>
      </c>
      <c r="K13300">
        <v>0</v>
      </c>
      <c r="L13300">
        <v>65</v>
      </c>
      <c r="M13300">
        <v>80.5</v>
      </c>
      <c r="N13300">
        <v>5.5</v>
      </c>
      <c r="O13300">
        <v>4.5</v>
      </c>
      <c r="P13300">
        <v>12.4</v>
      </c>
      <c r="Q13300">
        <v>14</v>
      </c>
      <c r="R13300" t="s">
        <v>161</v>
      </c>
      <c r="S13300" t="s">
        <v>161</v>
      </c>
      <c r="T13300" t="s">
        <v>161</v>
      </c>
      <c r="U13300" t="s">
        <v>161</v>
      </c>
    </row>
    <row r="13301" spans="1:21" hidden="1" x14ac:dyDescent="0.45">
      <c r="A13301" t="str">
        <f t="shared" si="218"/>
        <v>YAG5Non-EUL7F+MSociology, social policy and anthropologyNA</v>
      </c>
      <c r="B13301" t="s">
        <v>116</v>
      </c>
      <c r="C13301" t="s">
        <v>140</v>
      </c>
      <c r="D13301">
        <v>5</v>
      </c>
      <c r="E13301" t="s">
        <v>162</v>
      </c>
      <c r="F13301" t="s">
        <v>145</v>
      </c>
      <c r="G13301" t="s">
        <v>138</v>
      </c>
      <c r="H13301" t="s">
        <v>87</v>
      </c>
      <c r="I13301" t="s">
        <v>157</v>
      </c>
      <c r="J13301">
        <v>1075</v>
      </c>
      <c r="K13301">
        <v>97</v>
      </c>
      <c r="L13301">
        <v>35</v>
      </c>
      <c r="M13301">
        <v>0</v>
      </c>
      <c r="N13301">
        <v>0.1</v>
      </c>
      <c r="O13301">
        <v>0</v>
      </c>
      <c r="P13301">
        <v>0</v>
      </c>
      <c r="Q13301">
        <v>2.9</v>
      </c>
      <c r="R13301" t="s">
        <v>157</v>
      </c>
      <c r="S13301" t="s">
        <v>157</v>
      </c>
      <c r="T13301" t="s">
        <v>157</v>
      </c>
      <c r="U13301" t="s">
        <v>157</v>
      </c>
    </row>
    <row r="13302" spans="1:21" hidden="1" x14ac:dyDescent="0.45">
      <c r="A13302" t="str">
        <f t="shared" si="218"/>
        <v>YAG5Non-EUL8F+MSociology, social policy and anthropologyAbroad</v>
      </c>
      <c r="B13302" t="s">
        <v>116</v>
      </c>
      <c r="C13302" t="s">
        <v>140</v>
      </c>
      <c r="D13302">
        <v>5</v>
      </c>
      <c r="E13302" t="s">
        <v>162</v>
      </c>
      <c r="F13302" t="s">
        <v>139</v>
      </c>
      <c r="G13302" t="s">
        <v>138</v>
      </c>
      <c r="H13302" t="s">
        <v>87</v>
      </c>
      <c r="I13302" t="s">
        <v>146</v>
      </c>
      <c r="J13302">
        <v>15</v>
      </c>
      <c r="K13302">
        <v>0</v>
      </c>
      <c r="L13302">
        <v>15</v>
      </c>
      <c r="M13302">
        <v>85.7</v>
      </c>
      <c r="N13302">
        <v>0</v>
      </c>
      <c r="O13302">
        <v>14.3</v>
      </c>
      <c r="P13302">
        <v>14.3</v>
      </c>
      <c r="Q13302">
        <v>14.3</v>
      </c>
      <c r="R13302" t="s">
        <v>157</v>
      </c>
      <c r="S13302" t="s">
        <v>157</v>
      </c>
      <c r="T13302" t="s">
        <v>157</v>
      </c>
      <c r="U13302" t="s">
        <v>157</v>
      </c>
    </row>
    <row r="13303" spans="1:21" hidden="1" x14ac:dyDescent="0.45">
      <c r="A13303" t="str">
        <f t="shared" si="218"/>
        <v>YAG5Non-EUL8F+MSociology, social policy and anthropologyEast Midlands</v>
      </c>
      <c r="B13303" t="s">
        <v>116</v>
      </c>
      <c r="C13303" t="s">
        <v>140</v>
      </c>
      <c r="D13303">
        <v>5</v>
      </c>
      <c r="E13303" t="s">
        <v>162</v>
      </c>
      <c r="F13303" t="s">
        <v>139</v>
      </c>
      <c r="G13303" t="s">
        <v>138</v>
      </c>
      <c r="H13303" t="s">
        <v>87</v>
      </c>
      <c r="I13303" t="s">
        <v>147</v>
      </c>
      <c r="J13303">
        <v>5</v>
      </c>
      <c r="K13303">
        <v>0</v>
      </c>
      <c r="L13303">
        <v>5</v>
      </c>
      <c r="M13303">
        <v>25</v>
      </c>
      <c r="N13303">
        <v>0</v>
      </c>
      <c r="O13303">
        <v>75</v>
      </c>
      <c r="P13303">
        <v>75</v>
      </c>
      <c r="Q13303">
        <v>75</v>
      </c>
      <c r="R13303" t="s">
        <v>161</v>
      </c>
      <c r="S13303" t="s">
        <v>161</v>
      </c>
      <c r="T13303" t="s">
        <v>161</v>
      </c>
      <c r="U13303" t="s">
        <v>161</v>
      </c>
    </row>
    <row r="13304" spans="1:21" hidden="1" x14ac:dyDescent="0.45">
      <c r="A13304" t="str">
        <f t="shared" si="218"/>
        <v>YAG5Non-EUL8F+MSociology, social policy and anthropologyEast of England</v>
      </c>
      <c r="B13304" t="s">
        <v>116</v>
      </c>
      <c r="C13304" t="s">
        <v>140</v>
      </c>
      <c r="D13304">
        <v>5</v>
      </c>
      <c r="E13304" t="s">
        <v>162</v>
      </c>
      <c r="F13304" t="s">
        <v>139</v>
      </c>
      <c r="G13304" t="s">
        <v>138</v>
      </c>
      <c r="H13304" t="s">
        <v>87</v>
      </c>
      <c r="I13304" t="s">
        <v>148</v>
      </c>
      <c r="J13304">
        <v>10</v>
      </c>
      <c r="K13304">
        <v>0</v>
      </c>
      <c r="L13304">
        <v>10</v>
      </c>
      <c r="M13304">
        <v>27.3</v>
      </c>
      <c r="N13304">
        <v>18.2</v>
      </c>
      <c r="O13304">
        <v>54.5</v>
      </c>
      <c r="P13304">
        <v>54.5</v>
      </c>
      <c r="Q13304">
        <v>54.5</v>
      </c>
      <c r="R13304" t="s">
        <v>161</v>
      </c>
      <c r="S13304" t="s">
        <v>161</v>
      </c>
      <c r="T13304" t="s">
        <v>161</v>
      </c>
      <c r="U13304" t="s">
        <v>161</v>
      </c>
    </row>
    <row r="13305" spans="1:21" hidden="1" x14ac:dyDescent="0.45">
      <c r="A13305" t="str">
        <f t="shared" si="218"/>
        <v>YAG5Non-EUL8F+MSociology, social policy and anthropologyLondon</v>
      </c>
      <c r="B13305" t="s">
        <v>116</v>
      </c>
      <c r="C13305" t="s">
        <v>140</v>
      </c>
      <c r="D13305">
        <v>5</v>
      </c>
      <c r="E13305" t="s">
        <v>162</v>
      </c>
      <c r="F13305" t="s">
        <v>139</v>
      </c>
      <c r="G13305" t="s">
        <v>138</v>
      </c>
      <c r="H13305" t="s">
        <v>87</v>
      </c>
      <c r="I13305" t="s">
        <v>149</v>
      </c>
      <c r="J13305">
        <v>45</v>
      </c>
      <c r="K13305">
        <v>0</v>
      </c>
      <c r="L13305">
        <v>45</v>
      </c>
      <c r="M13305">
        <v>56.3</v>
      </c>
      <c r="N13305">
        <v>5.7</v>
      </c>
      <c r="O13305">
        <v>35.5</v>
      </c>
      <c r="P13305">
        <v>38</v>
      </c>
      <c r="Q13305">
        <v>38</v>
      </c>
      <c r="R13305" t="s">
        <v>161</v>
      </c>
      <c r="S13305" t="s">
        <v>161</v>
      </c>
      <c r="T13305" t="s">
        <v>161</v>
      </c>
      <c r="U13305" t="s">
        <v>161</v>
      </c>
    </row>
    <row r="13306" spans="1:21" hidden="1" x14ac:dyDescent="0.45">
      <c r="A13306" t="str">
        <f t="shared" si="218"/>
        <v>YAG5Non-EUL8F+MSociology, social policy and anthropologyNorth East</v>
      </c>
      <c r="B13306" t="s">
        <v>116</v>
      </c>
      <c r="C13306" t="s">
        <v>140</v>
      </c>
      <c r="D13306">
        <v>5</v>
      </c>
      <c r="E13306" t="s">
        <v>162</v>
      </c>
      <c r="F13306" t="s">
        <v>139</v>
      </c>
      <c r="G13306" t="s">
        <v>138</v>
      </c>
      <c r="H13306" t="s">
        <v>87</v>
      </c>
      <c r="I13306" t="s">
        <v>150</v>
      </c>
      <c r="J13306">
        <v>5</v>
      </c>
      <c r="K13306">
        <v>0</v>
      </c>
      <c r="L13306">
        <v>5</v>
      </c>
      <c r="M13306">
        <v>75</v>
      </c>
      <c r="N13306">
        <v>25</v>
      </c>
      <c r="O13306">
        <v>0</v>
      </c>
      <c r="P13306">
        <v>0</v>
      </c>
      <c r="Q13306">
        <v>0</v>
      </c>
      <c r="R13306" t="s">
        <v>157</v>
      </c>
      <c r="S13306" t="s">
        <v>157</v>
      </c>
      <c r="T13306" t="s">
        <v>157</v>
      </c>
      <c r="U13306" t="s">
        <v>157</v>
      </c>
    </row>
    <row r="13307" spans="1:21" hidden="1" x14ac:dyDescent="0.45">
      <c r="A13307" t="str">
        <f t="shared" si="218"/>
        <v>YAG5Non-EUL8F+MSociology, social policy and anthropologyNorth West</v>
      </c>
      <c r="B13307" t="s">
        <v>116</v>
      </c>
      <c r="C13307" t="s">
        <v>140</v>
      </c>
      <c r="D13307">
        <v>5</v>
      </c>
      <c r="E13307" t="s">
        <v>162</v>
      </c>
      <c r="F13307" t="s">
        <v>139</v>
      </c>
      <c r="G13307" t="s">
        <v>138</v>
      </c>
      <c r="H13307" t="s">
        <v>87</v>
      </c>
      <c r="I13307" t="s">
        <v>151</v>
      </c>
      <c r="J13307">
        <v>10</v>
      </c>
      <c r="K13307">
        <v>0</v>
      </c>
      <c r="L13307">
        <v>10</v>
      </c>
      <c r="M13307">
        <v>61.5</v>
      </c>
      <c r="N13307">
        <v>11.5</v>
      </c>
      <c r="O13307">
        <v>23.1</v>
      </c>
      <c r="P13307">
        <v>26.9</v>
      </c>
      <c r="Q13307">
        <v>26.9</v>
      </c>
      <c r="R13307" t="s">
        <v>161</v>
      </c>
      <c r="S13307" t="s">
        <v>161</v>
      </c>
      <c r="T13307" t="s">
        <v>161</v>
      </c>
      <c r="U13307" t="s">
        <v>161</v>
      </c>
    </row>
    <row r="13308" spans="1:21" hidden="1" x14ac:dyDescent="0.45">
      <c r="A13308" t="str">
        <f t="shared" si="218"/>
        <v>YAG5Non-EUL8F+MSociology, social policy and anthropologyScotland</v>
      </c>
      <c r="B13308" t="s">
        <v>116</v>
      </c>
      <c r="C13308" t="s">
        <v>140</v>
      </c>
      <c r="D13308">
        <v>5</v>
      </c>
      <c r="E13308" t="s">
        <v>162</v>
      </c>
      <c r="F13308" t="s">
        <v>139</v>
      </c>
      <c r="G13308" t="s">
        <v>138</v>
      </c>
      <c r="H13308" t="s">
        <v>87</v>
      </c>
      <c r="I13308" t="s">
        <v>153</v>
      </c>
      <c r="J13308" t="s">
        <v>161</v>
      </c>
      <c r="K13308" t="s">
        <v>161</v>
      </c>
      <c r="L13308" t="s">
        <v>161</v>
      </c>
      <c r="M13308" t="s">
        <v>161</v>
      </c>
      <c r="N13308" t="s">
        <v>161</v>
      </c>
      <c r="O13308" t="s">
        <v>161</v>
      </c>
      <c r="P13308" t="s">
        <v>161</v>
      </c>
      <c r="Q13308" t="s">
        <v>161</v>
      </c>
      <c r="R13308" t="s">
        <v>161</v>
      </c>
      <c r="S13308" t="s">
        <v>161</v>
      </c>
      <c r="T13308" t="s">
        <v>161</v>
      </c>
      <c r="U13308" t="s">
        <v>161</v>
      </c>
    </row>
    <row r="13309" spans="1:21" hidden="1" x14ac:dyDescent="0.45">
      <c r="A13309" t="str">
        <f t="shared" si="218"/>
        <v>YAG5Non-EUL8F+MSociology, social policy and anthropologySouth East</v>
      </c>
      <c r="B13309" t="s">
        <v>116</v>
      </c>
      <c r="C13309" t="s">
        <v>140</v>
      </c>
      <c r="D13309">
        <v>5</v>
      </c>
      <c r="E13309" t="s">
        <v>162</v>
      </c>
      <c r="F13309" t="s">
        <v>139</v>
      </c>
      <c r="G13309" t="s">
        <v>138</v>
      </c>
      <c r="H13309" t="s">
        <v>87</v>
      </c>
      <c r="I13309" t="s">
        <v>154</v>
      </c>
      <c r="J13309">
        <v>20</v>
      </c>
      <c r="K13309">
        <v>0</v>
      </c>
      <c r="L13309">
        <v>20</v>
      </c>
      <c r="M13309">
        <v>70.3</v>
      </c>
      <c r="N13309">
        <v>0</v>
      </c>
      <c r="O13309">
        <v>29.7</v>
      </c>
      <c r="P13309">
        <v>29.7</v>
      </c>
      <c r="Q13309">
        <v>29.7</v>
      </c>
      <c r="R13309" t="s">
        <v>161</v>
      </c>
      <c r="S13309" t="s">
        <v>161</v>
      </c>
      <c r="T13309" t="s">
        <v>161</v>
      </c>
      <c r="U13309" t="s">
        <v>161</v>
      </c>
    </row>
    <row r="13310" spans="1:21" hidden="1" x14ac:dyDescent="0.45">
      <c r="A13310" t="str">
        <f t="shared" si="218"/>
        <v>YAG5Non-EUL8F+MSociology, social policy and anthropologySouth West</v>
      </c>
      <c r="B13310" t="s">
        <v>116</v>
      </c>
      <c r="C13310" t="s">
        <v>140</v>
      </c>
      <c r="D13310">
        <v>5</v>
      </c>
      <c r="E13310" t="s">
        <v>162</v>
      </c>
      <c r="F13310" t="s">
        <v>139</v>
      </c>
      <c r="G13310" t="s">
        <v>138</v>
      </c>
      <c r="H13310" t="s">
        <v>87</v>
      </c>
      <c r="I13310" t="s">
        <v>155</v>
      </c>
      <c r="J13310">
        <v>10</v>
      </c>
      <c r="K13310">
        <v>0</v>
      </c>
      <c r="L13310">
        <v>10</v>
      </c>
      <c r="M13310">
        <v>25</v>
      </c>
      <c r="N13310">
        <v>0</v>
      </c>
      <c r="O13310">
        <v>62.5</v>
      </c>
      <c r="P13310">
        <v>75</v>
      </c>
      <c r="Q13310">
        <v>75</v>
      </c>
      <c r="R13310" t="s">
        <v>161</v>
      </c>
      <c r="S13310" t="s">
        <v>161</v>
      </c>
      <c r="T13310" t="s">
        <v>161</v>
      </c>
      <c r="U13310" t="s">
        <v>161</v>
      </c>
    </row>
    <row r="13311" spans="1:21" hidden="1" x14ac:dyDescent="0.45">
      <c r="A13311" t="str">
        <f t="shared" si="218"/>
        <v>YAG5Non-EUL8F+MSociology, social policy and anthropologyWest Midlands</v>
      </c>
      <c r="B13311" t="s">
        <v>116</v>
      </c>
      <c r="C13311" t="s">
        <v>140</v>
      </c>
      <c r="D13311">
        <v>5</v>
      </c>
      <c r="E13311" t="s">
        <v>162</v>
      </c>
      <c r="F13311" t="s">
        <v>139</v>
      </c>
      <c r="G13311" t="s">
        <v>138</v>
      </c>
      <c r="H13311" t="s">
        <v>87</v>
      </c>
      <c r="I13311" t="s">
        <v>159</v>
      </c>
      <c r="J13311">
        <v>5</v>
      </c>
      <c r="K13311">
        <v>0</v>
      </c>
      <c r="L13311">
        <v>5</v>
      </c>
      <c r="M13311">
        <v>62.5</v>
      </c>
      <c r="N13311">
        <v>0</v>
      </c>
      <c r="O13311">
        <v>37.5</v>
      </c>
      <c r="P13311">
        <v>37.5</v>
      </c>
      <c r="Q13311">
        <v>37.5</v>
      </c>
      <c r="R13311" t="s">
        <v>161</v>
      </c>
      <c r="S13311" t="s">
        <v>161</v>
      </c>
      <c r="T13311" t="s">
        <v>161</v>
      </c>
      <c r="U13311" t="s">
        <v>161</v>
      </c>
    </row>
    <row r="13312" spans="1:21" hidden="1" x14ac:dyDescent="0.45">
      <c r="A13312" t="str">
        <f t="shared" si="218"/>
        <v>YAG5Non-EUL8F+MSociology, social policy and anthropologyYorkshire and The Humber</v>
      </c>
      <c r="B13312" t="s">
        <v>116</v>
      </c>
      <c r="C13312" t="s">
        <v>140</v>
      </c>
      <c r="D13312">
        <v>5</v>
      </c>
      <c r="E13312" t="s">
        <v>162</v>
      </c>
      <c r="F13312" t="s">
        <v>139</v>
      </c>
      <c r="G13312" t="s">
        <v>138</v>
      </c>
      <c r="H13312" t="s">
        <v>87</v>
      </c>
      <c r="I13312" t="s">
        <v>160</v>
      </c>
      <c r="J13312">
        <v>15</v>
      </c>
      <c r="K13312">
        <v>0</v>
      </c>
      <c r="L13312">
        <v>15</v>
      </c>
      <c r="M13312">
        <v>39.1</v>
      </c>
      <c r="N13312">
        <v>17.399999999999999</v>
      </c>
      <c r="O13312">
        <v>43.5</v>
      </c>
      <c r="P13312">
        <v>43.5</v>
      </c>
      <c r="Q13312">
        <v>43.5</v>
      </c>
      <c r="R13312" t="s">
        <v>161</v>
      </c>
      <c r="S13312" t="s">
        <v>161</v>
      </c>
      <c r="T13312" t="s">
        <v>161</v>
      </c>
      <c r="U13312" t="s">
        <v>161</v>
      </c>
    </row>
    <row r="13313" spans="1:21" hidden="1" x14ac:dyDescent="0.45">
      <c r="A13313" t="str">
        <f t="shared" si="218"/>
        <v>YAG5Non-EUL8F+MSociology, social policy and anthropologyNA</v>
      </c>
      <c r="B13313" t="s">
        <v>116</v>
      </c>
      <c r="C13313" t="s">
        <v>140</v>
      </c>
      <c r="D13313">
        <v>5</v>
      </c>
      <c r="E13313" t="s">
        <v>162</v>
      </c>
      <c r="F13313" t="s">
        <v>139</v>
      </c>
      <c r="G13313" t="s">
        <v>138</v>
      </c>
      <c r="H13313" t="s">
        <v>87</v>
      </c>
      <c r="I13313" t="s">
        <v>157</v>
      </c>
      <c r="J13313">
        <v>110</v>
      </c>
      <c r="K13313">
        <v>100</v>
      </c>
      <c r="L13313" t="s">
        <v>161</v>
      </c>
      <c r="M13313" t="s">
        <v>161</v>
      </c>
      <c r="N13313" t="s">
        <v>161</v>
      </c>
      <c r="O13313" t="s">
        <v>161</v>
      </c>
      <c r="P13313" t="s">
        <v>161</v>
      </c>
      <c r="Q13313" t="s">
        <v>161</v>
      </c>
      <c r="R13313" t="s">
        <v>157</v>
      </c>
      <c r="S13313" t="s">
        <v>157</v>
      </c>
      <c r="T13313" t="s">
        <v>157</v>
      </c>
      <c r="U13313" t="s">
        <v>157</v>
      </c>
    </row>
    <row r="13314" spans="1:21" hidden="1" x14ac:dyDescent="0.45">
      <c r="A13314" t="str">
        <f t="shared" si="218"/>
        <v>YAG3Non-EUL7F+MSociology, social policy and anthropologyAbroad</v>
      </c>
      <c r="B13314" t="s">
        <v>116</v>
      </c>
      <c r="C13314" t="s">
        <v>141</v>
      </c>
      <c r="D13314">
        <v>3</v>
      </c>
      <c r="E13314" t="s">
        <v>162</v>
      </c>
      <c r="F13314" t="s">
        <v>145</v>
      </c>
      <c r="G13314" t="s">
        <v>138</v>
      </c>
      <c r="H13314" t="s">
        <v>87</v>
      </c>
      <c r="I13314" t="s">
        <v>146</v>
      </c>
      <c r="J13314">
        <v>40</v>
      </c>
      <c r="K13314">
        <v>0</v>
      </c>
      <c r="L13314">
        <v>40</v>
      </c>
      <c r="M13314">
        <v>80.599999999999994</v>
      </c>
      <c r="N13314">
        <v>9.1999999999999993</v>
      </c>
      <c r="O13314">
        <v>10.1</v>
      </c>
      <c r="P13314">
        <v>10.1</v>
      </c>
      <c r="Q13314">
        <v>10.1</v>
      </c>
      <c r="R13314" t="s">
        <v>161</v>
      </c>
      <c r="S13314" t="s">
        <v>161</v>
      </c>
      <c r="T13314" t="s">
        <v>161</v>
      </c>
      <c r="U13314" t="s">
        <v>161</v>
      </c>
    </row>
    <row r="13315" spans="1:21" hidden="1" x14ac:dyDescent="0.45">
      <c r="A13315" t="str">
        <f t="shared" si="218"/>
        <v>YAG3Non-EUL7F+MSociology, social policy and anthropologyEast Midlands</v>
      </c>
      <c r="B13315" t="s">
        <v>116</v>
      </c>
      <c r="C13315" t="s">
        <v>141</v>
      </c>
      <c r="D13315">
        <v>3</v>
      </c>
      <c r="E13315" t="s">
        <v>162</v>
      </c>
      <c r="F13315" t="s">
        <v>145</v>
      </c>
      <c r="G13315" t="s">
        <v>138</v>
      </c>
      <c r="H13315" t="s">
        <v>87</v>
      </c>
      <c r="I13315" t="s">
        <v>147</v>
      </c>
      <c r="J13315">
        <v>30</v>
      </c>
      <c r="K13315">
        <v>0</v>
      </c>
      <c r="L13315">
        <v>30</v>
      </c>
      <c r="M13315">
        <v>56.6</v>
      </c>
      <c r="N13315">
        <v>5.7</v>
      </c>
      <c r="O13315">
        <v>13.7</v>
      </c>
      <c r="P13315">
        <v>27.4</v>
      </c>
      <c r="Q13315">
        <v>37.700000000000003</v>
      </c>
      <c r="R13315" t="s">
        <v>161</v>
      </c>
      <c r="S13315" t="s">
        <v>161</v>
      </c>
      <c r="T13315" t="s">
        <v>161</v>
      </c>
      <c r="U13315" t="s">
        <v>161</v>
      </c>
    </row>
    <row r="13316" spans="1:21" hidden="1" x14ac:dyDescent="0.45">
      <c r="A13316" t="str">
        <f t="shared" si="218"/>
        <v>YAG3Non-EUL7F+MSociology, social policy and anthropologyEast of England</v>
      </c>
      <c r="B13316" t="s">
        <v>116</v>
      </c>
      <c r="C13316" t="s">
        <v>141</v>
      </c>
      <c r="D13316">
        <v>3</v>
      </c>
      <c r="E13316" t="s">
        <v>162</v>
      </c>
      <c r="F13316" t="s">
        <v>145</v>
      </c>
      <c r="G13316" t="s">
        <v>138</v>
      </c>
      <c r="H13316" t="s">
        <v>87</v>
      </c>
      <c r="I13316" t="s">
        <v>148</v>
      </c>
      <c r="J13316">
        <v>45</v>
      </c>
      <c r="K13316">
        <v>0</v>
      </c>
      <c r="L13316">
        <v>45</v>
      </c>
      <c r="M13316">
        <v>55.8</v>
      </c>
      <c r="N13316">
        <v>0</v>
      </c>
      <c r="O13316">
        <v>23.2</v>
      </c>
      <c r="P13316">
        <v>31.9</v>
      </c>
      <c r="Q13316">
        <v>44.2</v>
      </c>
      <c r="R13316" t="s">
        <v>161</v>
      </c>
      <c r="S13316" t="s">
        <v>161</v>
      </c>
      <c r="T13316" t="s">
        <v>161</v>
      </c>
      <c r="U13316" t="s">
        <v>161</v>
      </c>
    </row>
    <row r="13317" spans="1:21" hidden="1" x14ac:dyDescent="0.45">
      <c r="A13317" t="str">
        <f t="shared" si="218"/>
        <v>YAG3Non-EUL7F+MSociology, social policy and anthropologyLondon</v>
      </c>
      <c r="B13317" t="s">
        <v>116</v>
      </c>
      <c r="C13317" t="s">
        <v>141</v>
      </c>
      <c r="D13317">
        <v>3</v>
      </c>
      <c r="E13317" t="s">
        <v>162</v>
      </c>
      <c r="F13317" t="s">
        <v>145</v>
      </c>
      <c r="G13317" t="s">
        <v>138</v>
      </c>
      <c r="H13317" t="s">
        <v>87</v>
      </c>
      <c r="I13317" t="s">
        <v>149</v>
      </c>
      <c r="J13317">
        <v>290</v>
      </c>
      <c r="K13317">
        <v>0</v>
      </c>
      <c r="L13317">
        <v>290</v>
      </c>
      <c r="M13317">
        <v>49.8</v>
      </c>
      <c r="N13317">
        <v>5.3</v>
      </c>
      <c r="O13317">
        <v>29.6</v>
      </c>
      <c r="P13317">
        <v>36.9</v>
      </c>
      <c r="Q13317">
        <v>44.9</v>
      </c>
      <c r="R13317">
        <v>80</v>
      </c>
      <c r="S13317">
        <v>23400</v>
      </c>
      <c r="T13317">
        <v>32100</v>
      </c>
      <c r="U13317">
        <v>40900</v>
      </c>
    </row>
    <row r="13318" spans="1:21" hidden="1" x14ac:dyDescent="0.45">
      <c r="A13318" t="str">
        <f t="shared" si="218"/>
        <v>YAG3Non-EUL7F+MSociology, social policy and anthropologyNorth East</v>
      </c>
      <c r="B13318" t="s">
        <v>116</v>
      </c>
      <c r="C13318" t="s">
        <v>141</v>
      </c>
      <c r="D13318">
        <v>3</v>
      </c>
      <c r="E13318" t="s">
        <v>162</v>
      </c>
      <c r="F13318" t="s">
        <v>145</v>
      </c>
      <c r="G13318" t="s">
        <v>138</v>
      </c>
      <c r="H13318" t="s">
        <v>87</v>
      </c>
      <c r="I13318" t="s">
        <v>150</v>
      </c>
      <c r="J13318">
        <v>25</v>
      </c>
      <c r="K13318">
        <v>0</v>
      </c>
      <c r="L13318">
        <v>25</v>
      </c>
      <c r="M13318">
        <v>88</v>
      </c>
      <c r="N13318">
        <v>0</v>
      </c>
      <c r="O13318">
        <v>0</v>
      </c>
      <c r="P13318">
        <v>8</v>
      </c>
      <c r="Q13318">
        <v>12</v>
      </c>
      <c r="R13318" t="s">
        <v>157</v>
      </c>
      <c r="S13318" t="s">
        <v>157</v>
      </c>
      <c r="T13318" t="s">
        <v>157</v>
      </c>
      <c r="U13318" t="s">
        <v>157</v>
      </c>
    </row>
    <row r="13319" spans="1:21" hidden="1" x14ac:dyDescent="0.45">
      <c r="A13319" t="str">
        <f t="shared" ref="A13319:A13382" si="219">"YAG"&amp;D13319 &amp;E13319 &amp;F13319 &amp; G13319 &amp;H13319 &amp;I13319</f>
        <v>YAG3Non-EUL7F+MSociology, social policy and anthropologyNorth West</v>
      </c>
      <c r="B13319" t="s">
        <v>116</v>
      </c>
      <c r="C13319" t="s">
        <v>141</v>
      </c>
      <c r="D13319">
        <v>3</v>
      </c>
      <c r="E13319" t="s">
        <v>162</v>
      </c>
      <c r="F13319" t="s">
        <v>145</v>
      </c>
      <c r="G13319" t="s">
        <v>138</v>
      </c>
      <c r="H13319" t="s">
        <v>87</v>
      </c>
      <c r="I13319" t="s">
        <v>151</v>
      </c>
      <c r="J13319">
        <v>45</v>
      </c>
      <c r="K13319">
        <v>0</v>
      </c>
      <c r="L13319">
        <v>45</v>
      </c>
      <c r="M13319">
        <v>55.5</v>
      </c>
      <c r="N13319">
        <v>7.1</v>
      </c>
      <c r="O13319">
        <v>25.5</v>
      </c>
      <c r="P13319">
        <v>32.200000000000003</v>
      </c>
      <c r="Q13319">
        <v>37.4</v>
      </c>
      <c r="R13319">
        <v>15</v>
      </c>
      <c r="S13319">
        <v>18600</v>
      </c>
      <c r="T13319">
        <v>25200</v>
      </c>
      <c r="U13319">
        <v>32100</v>
      </c>
    </row>
    <row r="13320" spans="1:21" hidden="1" x14ac:dyDescent="0.45">
      <c r="A13320" t="str">
        <f t="shared" si="219"/>
        <v>YAG3Non-EUL7F+MSociology, social policy and anthropologyNorthern Ireland</v>
      </c>
      <c r="B13320" t="s">
        <v>116</v>
      </c>
      <c r="C13320" t="s">
        <v>141</v>
      </c>
      <c r="D13320">
        <v>3</v>
      </c>
      <c r="E13320" t="s">
        <v>162</v>
      </c>
      <c r="F13320" t="s">
        <v>145</v>
      </c>
      <c r="G13320" t="s">
        <v>138</v>
      </c>
      <c r="H13320" t="s">
        <v>87</v>
      </c>
      <c r="I13320" t="s">
        <v>152</v>
      </c>
      <c r="J13320" t="s">
        <v>161</v>
      </c>
      <c r="K13320" t="s">
        <v>161</v>
      </c>
      <c r="L13320" t="s">
        <v>161</v>
      </c>
      <c r="M13320" t="s">
        <v>161</v>
      </c>
      <c r="N13320" t="s">
        <v>161</v>
      </c>
      <c r="O13320" t="s">
        <v>161</v>
      </c>
      <c r="P13320" t="s">
        <v>161</v>
      </c>
      <c r="Q13320" t="s">
        <v>161</v>
      </c>
      <c r="R13320" t="s">
        <v>161</v>
      </c>
      <c r="S13320" t="s">
        <v>161</v>
      </c>
      <c r="T13320" t="s">
        <v>161</v>
      </c>
      <c r="U13320" t="s">
        <v>161</v>
      </c>
    </row>
    <row r="13321" spans="1:21" hidden="1" x14ac:dyDescent="0.45">
      <c r="A13321" t="str">
        <f t="shared" si="219"/>
        <v>YAG3Non-EUL7F+MSociology, social policy and anthropologyScotland</v>
      </c>
      <c r="B13321" t="s">
        <v>116</v>
      </c>
      <c r="C13321" t="s">
        <v>141</v>
      </c>
      <c r="D13321">
        <v>3</v>
      </c>
      <c r="E13321" t="s">
        <v>162</v>
      </c>
      <c r="F13321" t="s">
        <v>145</v>
      </c>
      <c r="G13321" t="s">
        <v>138</v>
      </c>
      <c r="H13321" t="s">
        <v>87</v>
      </c>
      <c r="I13321" t="s">
        <v>153</v>
      </c>
      <c r="J13321">
        <v>20</v>
      </c>
      <c r="K13321">
        <v>0</v>
      </c>
      <c r="L13321">
        <v>20</v>
      </c>
      <c r="M13321">
        <v>30.2</v>
      </c>
      <c r="N13321">
        <v>10.8</v>
      </c>
      <c r="O13321">
        <v>19.399999999999999</v>
      </c>
      <c r="P13321">
        <v>26.6</v>
      </c>
      <c r="Q13321">
        <v>59</v>
      </c>
      <c r="R13321" t="s">
        <v>161</v>
      </c>
      <c r="S13321" t="s">
        <v>161</v>
      </c>
      <c r="T13321" t="s">
        <v>161</v>
      </c>
      <c r="U13321" t="s">
        <v>161</v>
      </c>
    </row>
    <row r="13322" spans="1:21" hidden="1" x14ac:dyDescent="0.45">
      <c r="A13322" t="str">
        <f t="shared" si="219"/>
        <v>YAG3Non-EUL7F+MSociology, social policy and anthropologySouth East</v>
      </c>
      <c r="B13322" t="s">
        <v>116</v>
      </c>
      <c r="C13322" t="s">
        <v>141</v>
      </c>
      <c r="D13322">
        <v>3</v>
      </c>
      <c r="E13322" t="s">
        <v>162</v>
      </c>
      <c r="F13322" t="s">
        <v>145</v>
      </c>
      <c r="G13322" t="s">
        <v>138</v>
      </c>
      <c r="H13322" t="s">
        <v>87</v>
      </c>
      <c r="I13322" t="s">
        <v>154</v>
      </c>
      <c r="J13322">
        <v>110</v>
      </c>
      <c r="K13322">
        <v>0</v>
      </c>
      <c r="L13322">
        <v>110</v>
      </c>
      <c r="M13322">
        <v>60.2</v>
      </c>
      <c r="N13322">
        <v>4.5999999999999996</v>
      </c>
      <c r="O13322">
        <v>14.4</v>
      </c>
      <c r="P13322">
        <v>28.2</v>
      </c>
      <c r="Q13322">
        <v>35.200000000000003</v>
      </c>
      <c r="R13322">
        <v>15</v>
      </c>
      <c r="S13322">
        <v>20100</v>
      </c>
      <c r="T13322">
        <v>32800</v>
      </c>
      <c r="U13322">
        <v>44400</v>
      </c>
    </row>
    <row r="13323" spans="1:21" hidden="1" x14ac:dyDescent="0.45">
      <c r="A13323" t="str">
        <f t="shared" si="219"/>
        <v>YAG3Non-EUL7F+MSociology, social policy and anthropologySouth West</v>
      </c>
      <c r="B13323" t="s">
        <v>116</v>
      </c>
      <c r="C13323" t="s">
        <v>141</v>
      </c>
      <c r="D13323">
        <v>3</v>
      </c>
      <c r="E13323" t="s">
        <v>162</v>
      </c>
      <c r="F13323" t="s">
        <v>145</v>
      </c>
      <c r="G13323" t="s">
        <v>138</v>
      </c>
      <c r="H13323" t="s">
        <v>87</v>
      </c>
      <c r="I13323" t="s">
        <v>155</v>
      </c>
      <c r="J13323">
        <v>30</v>
      </c>
      <c r="K13323">
        <v>0</v>
      </c>
      <c r="L13323">
        <v>30</v>
      </c>
      <c r="M13323">
        <v>79.8</v>
      </c>
      <c r="N13323">
        <v>3.9</v>
      </c>
      <c r="O13323">
        <v>9.8000000000000007</v>
      </c>
      <c r="P13323">
        <v>16.3</v>
      </c>
      <c r="Q13323">
        <v>16.3</v>
      </c>
      <c r="R13323" t="s">
        <v>161</v>
      </c>
      <c r="S13323" t="s">
        <v>161</v>
      </c>
      <c r="T13323" t="s">
        <v>161</v>
      </c>
      <c r="U13323" t="s">
        <v>161</v>
      </c>
    </row>
    <row r="13324" spans="1:21" hidden="1" x14ac:dyDescent="0.45">
      <c r="A13324" t="str">
        <f t="shared" si="219"/>
        <v>YAG3Non-EUL7F+MSociology, social policy and anthropologyWales</v>
      </c>
      <c r="B13324" t="s">
        <v>116</v>
      </c>
      <c r="C13324" t="s">
        <v>141</v>
      </c>
      <c r="D13324">
        <v>3</v>
      </c>
      <c r="E13324" t="s">
        <v>162</v>
      </c>
      <c r="F13324" t="s">
        <v>145</v>
      </c>
      <c r="G13324" t="s">
        <v>138</v>
      </c>
      <c r="H13324" t="s">
        <v>87</v>
      </c>
      <c r="I13324" t="s">
        <v>158</v>
      </c>
      <c r="J13324">
        <v>5</v>
      </c>
      <c r="K13324">
        <v>0</v>
      </c>
      <c r="L13324">
        <v>5</v>
      </c>
      <c r="M13324">
        <v>45.5</v>
      </c>
      <c r="N13324">
        <v>0</v>
      </c>
      <c r="O13324">
        <v>54.5</v>
      </c>
      <c r="P13324">
        <v>54.5</v>
      </c>
      <c r="Q13324">
        <v>54.5</v>
      </c>
      <c r="R13324" t="s">
        <v>161</v>
      </c>
      <c r="S13324" t="s">
        <v>161</v>
      </c>
      <c r="T13324" t="s">
        <v>161</v>
      </c>
      <c r="U13324" t="s">
        <v>161</v>
      </c>
    </row>
    <row r="13325" spans="1:21" hidden="1" x14ac:dyDescent="0.45">
      <c r="A13325" t="str">
        <f t="shared" si="219"/>
        <v>YAG3Non-EUL7F+MSociology, social policy and anthropologyWest Midlands</v>
      </c>
      <c r="B13325" t="s">
        <v>116</v>
      </c>
      <c r="C13325" t="s">
        <v>141</v>
      </c>
      <c r="D13325">
        <v>3</v>
      </c>
      <c r="E13325" t="s">
        <v>162</v>
      </c>
      <c r="F13325" t="s">
        <v>145</v>
      </c>
      <c r="G13325" t="s">
        <v>138</v>
      </c>
      <c r="H13325" t="s">
        <v>87</v>
      </c>
      <c r="I13325" t="s">
        <v>159</v>
      </c>
      <c r="J13325">
        <v>45</v>
      </c>
      <c r="K13325">
        <v>0</v>
      </c>
      <c r="L13325">
        <v>45</v>
      </c>
      <c r="M13325">
        <v>65.099999999999994</v>
      </c>
      <c r="N13325">
        <v>2.5</v>
      </c>
      <c r="O13325">
        <v>19.7</v>
      </c>
      <c r="P13325">
        <v>25.1</v>
      </c>
      <c r="Q13325">
        <v>32.5</v>
      </c>
      <c r="R13325" t="s">
        <v>161</v>
      </c>
      <c r="S13325" t="s">
        <v>161</v>
      </c>
      <c r="T13325" t="s">
        <v>161</v>
      </c>
      <c r="U13325" t="s">
        <v>161</v>
      </c>
    </row>
    <row r="13326" spans="1:21" hidden="1" x14ac:dyDescent="0.45">
      <c r="A13326" t="str">
        <f t="shared" si="219"/>
        <v>YAG3Non-EUL7F+MSociology, social policy and anthropologyYorkshire and The Humber</v>
      </c>
      <c r="B13326" t="s">
        <v>116</v>
      </c>
      <c r="C13326" t="s">
        <v>141</v>
      </c>
      <c r="D13326">
        <v>3</v>
      </c>
      <c r="E13326" t="s">
        <v>162</v>
      </c>
      <c r="F13326" t="s">
        <v>145</v>
      </c>
      <c r="G13326" t="s">
        <v>138</v>
      </c>
      <c r="H13326" t="s">
        <v>87</v>
      </c>
      <c r="I13326" t="s">
        <v>160</v>
      </c>
      <c r="J13326">
        <v>60</v>
      </c>
      <c r="K13326">
        <v>0</v>
      </c>
      <c r="L13326">
        <v>60</v>
      </c>
      <c r="M13326">
        <v>67.8</v>
      </c>
      <c r="N13326">
        <v>5.6</v>
      </c>
      <c r="O13326">
        <v>13.3</v>
      </c>
      <c r="P13326">
        <v>20.399999999999999</v>
      </c>
      <c r="Q13326">
        <v>26.6</v>
      </c>
      <c r="R13326" t="s">
        <v>161</v>
      </c>
      <c r="S13326" t="s">
        <v>161</v>
      </c>
      <c r="T13326" t="s">
        <v>161</v>
      </c>
      <c r="U13326" t="s">
        <v>161</v>
      </c>
    </row>
    <row r="13327" spans="1:21" hidden="1" x14ac:dyDescent="0.45">
      <c r="A13327" t="str">
        <f t="shared" si="219"/>
        <v>YAG3Non-EUL7F+MSociology, social policy and anthropologyNA</v>
      </c>
      <c r="B13327" t="s">
        <v>116</v>
      </c>
      <c r="C13327" t="s">
        <v>141</v>
      </c>
      <c r="D13327">
        <v>3</v>
      </c>
      <c r="E13327" t="s">
        <v>162</v>
      </c>
      <c r="F13327" t="s">
        <v>145</v>
      </c>
      <c r="G13327" t="s">
        <v>138</v>
      </c>
      <c r="H13327" t="s">
        <v>87</v>
      </c>
      <c r="I13327" t="s">
        <v>157</v>
      </c>
      <c r="J13327">
        <v>1280</v>
      </c>
      <c r="K13327">
        <v>96.1</v>
      </c>
      <c r="L13327">
        <v>55</v>
      </c>
      <c r="M13327">
        <v>0.1</v>
      </c>
      <c r="N13327">
        <v>0</v>
      </c>
      <c r="O13327">
        <v>0</v>
      </c>
      <c r="P13327">
        <v>0.1</v>
      </c>
      <c r="Q13327">
        <v>3.8</v>
      </c>
      <c r="R13327" t="s">
        <v>157</v>
      </c>
      <c r="S13327" t="s">
        <v>157</v>
      </c>
      <c r="T13327" t="s">
        <v>157</v>
      </c>
      <c r="U13327" t="s">
        <v>157</v>
      </c>
    </row>
    <row r="13328" spans="1:21" hidden="1" x14ac:dyDescent="0.45">
      <c r="A13328" t="str">
        <f t="shared" si="219"/>
        <v>YAG3Non-EUL8F+MSociology, social policy and anthropologyAbroad</v>
      </c>
      <c r="B13328" t="s">
        <v>116</v>
      </c>
      <c r="C13328" t="s">
        <v>141</v>
      </c>
      <c r="D13328">
        <v>3</v>
      </c>
      <c r="E13328" t="s">
        <v>162</v>
      </c>
      <c r="F13328" t="s">
        <v>139</v>
      </c>
      <c r="G13328" t="s">
        <v>138</v>
      </c>
      <c r="H13328" t="s">
        <v>87</v>
      </c>
      <c r="I13328" t="s">
        <v>146</v>
      </c>
      <c r="J13328">
        <v>15</v>
      </c>
      <c r="K13328">
        <v>0</v>
      </c>
      <c r="L13328">
        <v>15</v>
      </c>
      <c r="M13328">
        <v>65.2</v>
      </c>
      <c r="N13328">
        <v>17.399999999999999</v>
      </c>
      <c r="O13328">
        <v>17.399999999999999</v>
      </c>
      <c r="P13328">
        <v>17.399999999999999</v>
      </c>
      <c r="Q13328">
        <v>17.399999999999999</v>
      </c>
      <c r="R13328" t="s">
        <v>161</v>
      </c>
      <c r="S13328" t="s">
        <v>161</v>
      </c>
      <c r="T13328" t="s">
        <v>161</v>
      </c>
      <c r="U13328" t="s">
        <v>161</v>
      </c>
    </row>
    <row r="13329" spans="1:21" hidden="1" x14ac:dyDescent="0.45">
      <c r="A13329" t="str">
        <f t="shared" si="219"/>
        <v>YAG3Non-EUL8F+MSociology, social policy and anthropologyEast Midlands</v>
      </c>
      <c r="B13329" t="s">
        <v>116</v>
      </c>
      <c r="C13329" t="s">
        <v>141</v>
      </c>
      <c r="D13329">
        <v>3</v>
      </c>
      <c r="E13329" t="s">
        <v>162</v>
      </c>
      <c r="F13329" t="s">
        <v>139</v>
      </c>
      <c r="G13329" t="s">
        <v>138</v>
      </c>
      <c r="H13329" t="s">
        <v>87</v>
      </c>
      <c r="I13329" t="s">
        <v>147</v>
      </c>
      <c r="J13329">
        <v>10</v>
      </c>
      <c r="K13329">
        <v>0</v>
      </c>
      <c r="L13329">
        <v>10</v>
      </c>
      <c r="M13329">
        <v>50</v>
      </c>
      <c r="N13329">
        <v>0</v>
      </c>
      <c r="O13329">
        <v>37.5</v>
      </c>
      <c r="P13329">
        <v>37.5</v>
      </c>
      <c r="Q13329">
        <v>50</v>
      </c>
      <c r="R13329" t="s">
        <v>161</v>
      </c>
      <c r="S13329" t="s">
        <v>161</v>
      </c>
      <c r="T13329" t="s">
        <v>161</v>
      </c>
      <c r="U13329" t="s">
        <v>161</v>
      </c>
    </row>
    <row r="13330" spans="1:21" hidden="1" x14ac:dyDescent="0.45">
      <c r="A13330" t="str">
        <f t="shared" si="219"/>
        <v>YAG3Non-EUL8F+MSociology, social policy and anthropologyEast of England</v>
      </c>
      <c r="B13330" t="s">
        <v>116</v>
      </c>
      <c r="C13330" t="s">
        <v>141</v>
      </c>
      <c r="D13330">
        <v>3</v>
      </c>
      <c r="E13330" t="s">
        <v>162</v>
      </c>
      <c r="F13330" t="s">
        <v>139</v>
      </c>
      <c r="G13330" t="s">
        <v>138</v>
      </c>
      <c r="H13330" t="s">
        <v>87</v>
      </c>
      <c r="I13330" t="s">
        <v>148</v>
      </c>
      <c r="J13330">
        <v>10</v>
      </c>
      <c r="K13330">
        <v>0</v>
      </c>
      <c r="L13330">
        <v>10</v>
      </c>
      <c r="M13330">
        <v>58.8</v>
      </c>
      <c r="N13330">
        <v>11.8</v>
      </c>
      <c r="O13330">
        <v>29.4</v>
      </c>
      <c r="P13330">
        <v>29.4</v>
      </c>
      <c r="Q13330">
        <v>29.4</v>
      </c>
      <c r="R13330" t="s">
        <v>161</v>
      </c>
      <c r="S13330" t="s">
        <v>161</v>
      </c>
      <c r="T13330" t="s">
        <v>161</v>
      </c>
      <c r="U13330" t="s">
        <v>161</v>
      </c>
    </row>
    <row r="13331" spans="1:21" hidden="1" x14ac:dyDescent="0.45">
      <c r="A13331" t="str">
        <f t="shared" si="219"/>
        <v>YAG3Non-EUL8F+MSociology, social policy and anthropologyLondon</v>
      </c>
      <c r="B13331" t="s">
        <v>116</v>
      </c>
      <c r="C13331" t="s">
        <v>141</v>
      </c>
      <c r="D13331">
        <v>3</v>
      </c>
      <c r="E13331" t="s">
        <v>162</v>
      </c>
      <c r="F13331" t="s">
        <v>139</v>
      </c>
      <c r="G13331" t="s">
        <v>138</v>
      </c>
      <c r="H13331" t="s">
        <v>87</v>
      </c>
      <c r="I13331" t="s">
        <v>149</v>
      </c>
      <c r="J13331">
        <v>40</v>
      </c>
      <c r="K13331">
        <v>0</v>
      </c>
      <c r="L13331">
        <v>40</v>
      </c>
      <c r="M13331">
        <v>57.6</v>
      </c>
      <c r="N13331">
        <v>2.8</v>
      </c>
      <c r="O13331">
        <v>33.9</v>
      </c>
      <c r="P13331">
        <v>39.6</v>
      </c>
      <c r="Q13331">
        <v>39.6</v>
      </c>
      <c r="R13331" t="s">
        <v>161</v>
      </c>
      <c r="S13331" t="s">
        <v>161</v>
      </c>
      <c r="T13331" t="s">
        <v>161</v>
      </c>
      <c r="U13331" t="s">
        <v>161</v>
      </c>
    </row>
    <row r="13332" spans="1:21" hidden="1" x14ac:dyDescent="0.45">
      <c r="A13332" t="str">
        <f t="shared" si="219"/>
        <v>YAG3Non-EUL8F+MSociology, social policy and anthropologyNorth East</v>
      </c>
      <c r="B13332" t="s">
        <v>116</v>
      </c>
      <c r="C13332" t="s">
        <v>141</v>
      </c>
      <c r="D13332">
        <v>3</v>
      </c>
      <c r="E13332" t="s">
        <v>162</v>
      </c>
      <c r="F13332" t="s">
        <v>139</v>
      </c>
      <c r="G13332" t="s">
        <v>138</v>
      </c>
      <c r="H13332" t="s">
        <v>87</v>
      </c>
      <c r="I13332" t="s">
        <v>150</v>
      </c>
      <c r="J13332">
        <v>5</v>
      </c>
      <c r="K13332">
        <v>0</v>
      </c>
      <c r="L13332">
        <v>5</v>
      </c>
      <c r="M13332">
        <v>25</v>
      </c>
      <c r="N13332">
        <v>0</v>
      </c>
      <c r="O13332">
        <v>25</v>
      </c>
      <c r="P13332">
        <v>75</v>
      </c>
      <c r="Q13332">
        <v>75</v>
      </c>
      <c r="R13332" t="s">
        <v>157</v>
      </c>
      <c r="S13332" t="s">
        <v>157</v>
      </c>
      <c r="T13332" t="s">
        <v>157</v>
      </c>
      <c r="U13332" t="s">
        <v>157</v>
      </c>
    </row>
    <row r="13333" spans="1:21" hidden="1" x14ac:dyDescent="0.45">
      <c r="A13333" t="str">
        <f t="shared" si="219"/>
        <v>YAG3Non-EUL8F+MSociology, social policy and anthropologyNorth West</v>
      </c>
      <c r="B13333" t="s">
        <v>116</v>
      </c>
      <c r="C13333" t="s">
        <v>141</v>
      </c>
      <c r="D13333">
        <v>3</v>
      </c>
      <c r="E13333" t="s">
        <v>162</v>
      </c>
      <c r="F13333" t="s">
        <v>139</v>
      </c>
      <c r="G13333" t="s">
        <v>138</v>
      </c>
      <c r="H13333" t="s">
        <v>87</v>
      </c>
      <c r="I13333" t="s">
        <v>151</v>
      </c>
      <c r="J13333">
        <v>15</v>
      </c>
      <c r="K13333">
        <v>0</v>
      </c>
      <c r="L13333">
        <v>15</v>
      </c>
      <c r="M13333">
        <v>50</v>
      </c>
      <c r="N13333">
        <v>12.4</v>
      </c>
      <c r="O13333">
        <v>18.8</v>
      </c>
      <c r="P13333">
        <v>18.8</v>
      </c>
      <c r="Q13333">
        <v>37.6</v>
      </c>
      <c r="R13333" t="s">
        <v>161</v>
      </c>
      <c r="S13333" t="s">
        <v>161</v>
      </c>
      <c r="T13333" t="s">
        <v>161</v>
      </c>
      <c r="U13333" t="s">
        <v>161</v>
      </c>
    </row>
    <row r="13334" spans="1:21" hidden="1" x14ac:dyDescent="0.45">
      <c r="A13334" t="str">
        <f t="shared" si="219"/>
        <v>YAG3Non-EUL8F+MSociology, social policy and anthropologyScotland</v>
      </c>
      <c r="B13334" t="s">
        <v>116</v>
      </c>
      <c r="C13334" t="s">
        <v>141</v>
      </c>
      <c r="D13334">
        <v>3</v>
      </c>
      <c r="E13334" t="s">
        <v>162</v>
      </c>
      <c r="F13334" t="s">
        <v>139</v>
      </c>
      <c r="G13334" t="s">
        <v>138</v>
      </c>
      <c r="H13334" t="s">
        <v>87</v>
      </c>
      <c r="I13334" t="s">
        <v>153</v>
      </c>
      <c r="J13334" t="s">
        <v>161</v>
      </c>
      <c r="K13334" t="s">
        <v>161</v>
      </c>
      <c r="L13334" t="s">
        <v>161</v>
      </c>
      <c r="M13334" t="s">
        <v>161</v>
      </c>
      <c r="N13334" t="s">
        <v>161</v>
      </c>
      <c r="O13334" t="s">
        <v>161</v>
      </c>
      <c r="P13334" t="s">
        <v>161</v>
      </c>
      <c r="Q13334" t="s">
        <v>161</v>
      </c>
      <c r="R13334" t="s">
        <v>157</v>
      </c>
      <c r="S13334" t="s">
        <v>157</v>
      </c>
      <c r="T13334" t="s">
        <v>157</v>
      </c>
      <c r="U13334" t="s">
        <v>157</v>
      </c>
    </row>
    <row r="13335" spans="1:21" hidden="1" x14ac:dyDescent="0.45">
      <c r="A13335" t="str">
        <f t="shared" si="219"/>
        <v>YAG3Non-EUL8F+MSociology, social policy and anthropologySouth East</v>
      </c>
      <c r="B13335" t="s">
        <v>116</v>
      </c>
      <c r="C13335" t="s">
        <v>141</v>
      </c>
      <c r="D13335">
        <v>3</v>
      </c>
      <c r="E13335" t="s">
        <v>162</v>
      </c>
      <c r="F13335" t="s">
        <v>139</v>
      </c>
      <c r="G13335" t="s">
        <v>138</v>
      </c>
      <c r="H13335" t="s">
        <v>87</v>
      </c>
      <c r="I13335" t="s">
        <v>154</v>
      </c>
      <c r="J13335">
        <v>30</v>
      </c>
      <c r="K13335">
        <v>0</v>
      </c>
      <c r="L13335">
        <v>30</v>
      </c>
      <c r="M13335">
        <v>60.3</v>
      </c>
      <c r="N13335">
        <v>3.5</v>
      </c>
      <c r="O13335">
        <v>29.4</v>
      </c>
      <c r="P13335">
        <v>36.299999999999997</v>
      </c>
      <c r="Q13335">
        <v>36.299999999999997</v>
      </c>
      <c r="R13335" t="s">
        <v>161</v>
      </c>
      <c r="S13335" t="s">
        <v>161</v>
      </c>
      <c r="T13335" t="s">
        <v>161</v>
      </c>
      <c r="U13335" t="s">
        <v>161</v>
      </c>
    </row>
    <row r="13336" spans="1:21" hidden="1" x14ac:dyDescent="0.45">
      <c r="A13336" t="str">
        <f t="shared" si="219"/>
        <v>YAG3Non-EUL8F+MSociology, social policy and anthropologySouth West</v>
      </c>
      <c r="B13336" t="s">
        <v>116</v>
      </c>
      <c r="C13336" t="s">
        <v>141</v>
      </c>
      <c r="D13336">
        <v>3</v>
      </c>
      <c r="E13336" t="s">
        <v>162</v>
      </c>
      <c r="F13336" t="s">
        <v>139</v>
      </c>
      <c r="G13336" t="s">
        <v>138</v>
      </c>
      <c r="H13336" t="s">
        <v>87</v>
      </c>
      <c r="I13336" t="s">
        <v>155</v>
      </c>
      <c r="J13336">
        <v>10</v>
      </c>
      <c r="K13336">
        <v>0</v>
      </c>
      <c r="L13336">
        <v>10</v>
      </c>
      <c r="M13336">
        <v>65.400000000000006</v>
      </c>
      <c r="N13336">
        <v>0</v>
      </c>
      <c r="O13336">
        <v>23.1</v>
      </c>
      <c r="P13336">
        <v>34.6</v>
      </c>
      <c r="Q13336">
        <v>34.6</v>
      </c>
      <c r="R13336" t="s">
        <v>161</v>
      </c>
      <c r="S13336" t="s">
        <v>161</v>
      </c>
      <c r="T13336" t="s">
        <v>161</v>
      </c>
      <c r="U13336" t="s">
        <v>161</v>
      </c>
    </row>
    <row r="13337" spans="1:21" hidden="1" x14ac:dyDescent="0.45">
      <c r="A13337" t="str">
        <f t="shared" si="219"/>
        <v>YAG3Non-EUL8F+MSociology, social policy and anthropologyWales</v>
      </c>
      <c r="B13337" t="s">
        <v>116</v>
      </c>
      <c r="C13337" t="s">
        <v>141</v>
      </c>
      <c r="D13337">
        <v>3</v>
      </c>
      <c r="E13337" t="s">
        <v>162</v>
      </c>
      <c r="F13337" t="s">
        <v>139</v>
      </c>
      <c r="G13337" t="s">
        <v>138</v>
      </c>
      <c r="H13337" t="s">
        <v>87</v>
      </c>
      <c r="I13337" t="s">
        <v>158</v>
      </c>
      <c r="J13337" t="s">
        <v>161</v>
      </c>
      <c r="K13337" t="s">
        <v>161</v>
      </c>
      <c r="L13337" t="s">
        <v>161</v>
      </c>
      <c r="M13337" t="s">
        <v>161</v>
      </c>
      <c r="N13337" t="s">
        <v>161</v>
      </c>
      <c r="O13337" t="s">
        <v>161</v>
      </c>
      <c r="P13337" t="s">
        <v>161</v>
      </c>
      <c r="Q13337" t="s">
        <v>161</v>
      </c>
      <c r="R13337" t="s">
        <v>157</v>
      </c>
      <c r="S13337" t="s">
        <v>157</v>
      </c>
      <c r="T13337" t="s">
        <v>157</v>
      </c>
      <c r="U13337" t="s">
        <v>157</v>
      </c>
    </row>
    <row r="13338" spans="1:21" hidden="1" x14ac:dyDescent="0.45">
      <c r="A13338" t="str">
        <f t="shared" si="219"/>
        <v>YAG3Non-EUL8F+MSociology, social policy and anthropologyWest Midlands</v>
      </c>
      <c r="B13338" t="s">
        <v>116</v>
      </c>
      <c r="C13338" t="s">
        <v>141</v>
      </c>
      <c r="D13338">
        <v>3</v>
      </c>
      <c r="E13338" t="s">
        <v>162</v>
      </c>
      <c r="F13338" t="s">
        <v>139</v>
      </c>
      <c r="G13338" t="s">
        <v>138</v>
      </c>
      <c r="H13338" t="s">
        <v>87</v>
      </c>
      <c r="I13338" t="s">
        <v>159</v>
      </c>
      <c r="J13338">
        <v>5</v>
      </c>
      <c r="K13338">
        <v>0</v>
      </c>
      <c r="L13338">
        <v>5</v>
      </c>
      <c r="M13338">
        <v>100</v>
      </c>
      <c r="N13338">
        <v>0</v>
      </c>
      <c r="O13338">
        <v>0</v>
      </c>
      <c r="P13338">
        <v>0</v>
      </c>
      <c r="Q13338">
        <v>0</v>
      </c>
      <c r="R13338" t="s">
        <v>157</v>
      </c>
      <c r="S13338" t="s">
        <v>157</v>
      </c>
      <c r="T13338" t="s">
        <v>157</v>
      </c>
      <c r="U13338" t="s">
        <v>157</v>
      </c>
    </row>
    <row r="13339" spans="1:21" hidden="1" x14ac:dyDescent="0.45">
      <c r="A13339" t="str">
        <f t="shared" si="219"/>
        <v>YAG3Non-EUL8F+MSociology, social policy and anthropologyYorkshire and The Humber</v>
      </c>
      <c r="B13339" t="s">
        <v>116</v>
      </c>
      <c r="C13339" t="s">
        <v>141</v>
      </c>
      <c r="D13339">
        <v>3</v>
      </c>
      <c r="E13339" t="s">
        <v>162</v>
      </c>
      <c r="F13339" t="s">
        <v>139</v>
      </c>
      <c r="G13339" t="s">
        <v>138</v>
      </c>
      <c r="H13339" t="s">
        <v>87</v>
      </c>
      <c r="I13339" t="s">
        <v>160</v>
      </c>
      <c r="J13339">
        <v>15</v>
      </c>
      <c r="K13339">
        <v>0</v>
      </c>
      <c r="L13339">
        <v>15</v>
      </c>
      <c r="M13339">
        <v>73.5</v>
      </c>
      <c r="N13339">
        <v>8.8000000000000007</v>
      </c>
      <c r="O13339">
        <v>17.7</v>
      </c>
      <c r="P13339">
        <v>17.7</v>
      </c>
      <c r="Q13339">
        <v>17.7</v>
      </c>
      <c r="R13339" t="s">
        <v>161</v>
      </c>
      <c r="S13339" t="s">
        <v>161</v>
      </c>
      <c r="T13339" t="s">
        <v>161</v>
      </c>
      <c r="U13339" t="s">
        <v>161</v>
      </c>
    </row>
    <row r="13340" spans="1:21" hidden="1" x14ac:dyDescent="0.45">
      <c r="A13340" t="str">
        <f t="shared" si="219"/>
        <v>YAG3Non-EUL8F+MSociology, social policy and anthropologyNA</v>
      </c>
      <c r="B13340" t="s">
        <v>116</v>
      </c>
      <c r="C13340" t="s">
        <v>141</v>
      </c>
      <c r="D13340">
        <v>3</v>
      </c>
      <c r="E13340" t="s">
        <v>162</v>
      </c>
      <c r="F13340" t="s">
        <v>139</v>
      </c>
      <c r="G13340" t="s">
        <v>138</v>
      </c>
      <c r="H13340" t="s">
        <v>87</v>
      </c>
      <c r="I13340" t="s">
        <v>157</v>
      </c>
      <c r="J13340">
        <v>90</v>
      </c>
      <c r="K13340">
        <v>98.3</v>
      </c>
      <c r="L13340" t="s">
        <v>161</v>
      </c>
      <c r="M13340" t="s">
        <v>161</v>
      </c>
      <c r="N13340" t="s">
        <v>161</v>
      </c>
      <c r="O13340" t="s">
        <v>161</v>
      </c>
      <c r="P13340" t="s">
        <v>161</v>
      </c>
      <c r="Q13340" t="s">
        <v>161</v>
      </c>
      <c r="R13340" t="s">
        <v>157</v>
      </c>
      <c r="S13340" t="s">
        <v>157</v>
      </c>
      <c r="T13340" t="s">
        <v>157</v>
      </c>
      <c r="U13340" t="s">
        <v>157</v>
      </c>
    </row>
    <row r="13341" spans="1:21" hidden="1" x14ac:dyDescent="0.45">
      <c r="A13341" t="str">
        <f t="shared" si="219"/>
        <v>YAG1Non-EUL7F+MSociology, social policy and anthropologyAbroad</v>
      </c>
      <c r="B13341" t="s">
        <v>116</v>
      </c>
      <c r="C13341" t="s">
        <v>49</v>
      </c>
      <c r="D13341">
        <v>1</v>
      </c>
      <c r="E13341" t="s">
        <v>162</v>
      </c>
      <c r="F13341" t="s">
        <v>145</v>
      </c>
      <c r="G13341" t="s">
        <v>138</v>
      </c>
      <c r="H13341" t="s">
        <v>87</v>
      </c>
      <c r="I13341" t="s">
        <v>146</v>
      </c>
      <c r="J13341">
        <v>35</v>
      </c>
      <c r="K13341">
        <v>0</v>
      </c>
      <c r="L13341">
        <v>35</v>
      </c>
      <c r="M13341">
        <v>69.3</v>
      </c>
      <c r="N13341">
        <v>21.1</v>
      </c>
      <c r="O13341">
        <v>0</v>
      </c>
      <c r="P13341">
        <v>3.2</v>
      </c>
      <c r="Q13341">
        <v>9.5</v>
      </c>
      <c r="R13341" t="s">
        <v>157</v>
      </c>
      <c r="S13341" t="s">
        <v>157</v>
      </c>
      <c r="T13341" t="s">
        <v>157</v>
      </c>
      <c r="U13341" t="s">
        <v>157</v>
      </c>
    </row>
    <row r="13342" spans="1:21" hidden="1" x14ac:dyDescent="0.45">
      <c r="A13342" t="str">
        <f t="shared" si="219"/>
        <v>YAG1Non-EUL7F+MSociology, social policy and anthropologyEast Midlands</v>
      </c>
      <c r="B13342" t="s">
        <v>116</v>
      </c>
      <c r="C13342" t="s">
        <v>49</v>
      </c>
      <c r="D13342">
        <v>1</v>
      </c>
      <c r="E13342" t="s">
        <v>162</v>
      </c>
      <c r="F13342" t="s">
        <v>145</v>
      </c>
      <c r="G13342" t="s">
        <v>138</v>
      </c>
      <c r="H13342" t="s">
        <v>87</v>
      </c>
      <c r="I13342" t="s">
        <v>147</v>
      </c>
      <c r="J13342">
        <v>25</v>
      </c>
      <c r="K13342">
        <v>0</v>
      </c>
      <c r="L13342">
        <v>25</v>
      </c>
      <c r="M13342">
        <v>46.2</v>
      </c>
      <c r="N13342">
        <v>22.1</v>
      </c>
      <c r="O13342">
        <v>18.600000000000001</v>
      </c>
      <c r="P13342">
        <v>29</v>
      </c>
      <c r="Q13342">
        <v>31.7</v>
      </c>
      <c r="R13342" t="s">
        <v>161</v>
      </c>
      <c r="S13342" t="s">
        <v>161</v>
      </c>
      <c r="T13342" t="s">
        <v>161</v>
      </c>
      <c r="U13342" t="s">
        <v>161</v>
      </c>
    </row>
    <row r="13343" spans="1:21" hidden="1" x14ac:dyDescent="0.45">
      <c r="A13343" t="str">
        <f t="shared" si="219"/>
        <v>YAG1Non-EUL7F+MSociology, social policy and anthropologyEast of England</v>
      </c>
      <c r="B13343" t="s">
        <v>116</v>
      </c>
      <c r="C13343" t="s">
        <v>49</v>
      </c>
      <c r="D13343">
        <v>1</v>
      </c>
      <c r="E13343" t="s">
        <v>162</v>
      </c>
      <c r="F13343" t="s">
        <v>145</v>
      </c>
      <c r="G13343" t="s">
        <v>138</v>
      </c>
      <c r="H13343" t="s">
        <v>87</v>
      </c>
      <c r="I13343" t="s">
        <v>148</v>
      </c>
      <c r="J13343">
        <v>35</v>
      </c>
      <c r="K13343">
        <v>0</v>
      </c>
      <c r="L13343">
        <v>35</v>
      </c>
      <c r="M13343">
        <v>62.8</v>
      </c>
      <c r="N13343">
        <v>2.1</v>
      </c>
      <c r="O13343">
        <v>15.6</v>
      </c>
      <c r="P13343">
        <v>28.7</v>
      </c>
      <c r="Q13343">
        <v>35.1</v>
      </c>
      <c r="R13343" t="s">
        <v>161</v>
      </c>
      <c r="S13343" t="s">
        <v>161</v>
      </c>
      <c r="T13343" t="s">
        <v>161</v>
      </c>
      <c r="U13343" t="s">
        <v>161</v>
      </c>
    </row>
    <row r="13344" spans="1:21" hidden="1" x14ac:dyDescent="0.45">
      <c r="A13344" t="str">
        <f t="shared" si="219"/>
        <v>YAG1Non-EUL7F+MSociology, social policy and anthropologyLondon</v>
      </c>
      <c r="B13344" t="s">
        <v>116</v>
      </c>
      <c r="C13344" t="s">
        <v>49</v>
      </c>
      <c r="D13344">
        <v>1</v>
      </c>
      <c r="E13344" t="s">
        <v>162</v>
      </c>
      <c r="F13344" t="s">
        <v>145</v>
      </c>
      <c r="G13344" t="s">
        <v>138</v>
      </c>
      <c r="H13344" t="s">
        <v>87</v>
      </c>
      <c r="I13344" t="s">
        <v>149</v>
      </c>
      <c r="J13344">
        <v>370</v>
      </c>
      <c r="K13344">
        <v>0</v>
      </c>
      <c r="L13344">
        <v>370</v>
      </c>
      <c r="M13344">
        <v>52.3</v>
      </c>
      <c r="N13344">
        <v>11.2</v>
      </c>
      <c r="O13344">
        <v>26.5</v>
      </c>
      <c r="P13344">
        <v>32.200000000000003</v>
      </c>
      <c r="Q13344">
        <v>36.5</v>
      </c>
      <c r="R13344">
        <v>90</v>
      </c>
      <c r="S13344">
        <v>23700</v>
      </c>
      <c r="T13344">
        <v>29600</v>
      </c>
      <c r="U13344">
        <v>38300</v>
      </c>
    </row>
    <row r="13345" spans="1:21" hidden="1" x14ac:dyDescent="0.45">
      <c r="A13345" t="str">
        <f t="shared" si="219"/>
        <v>YAG1Non-EUL7F+MSociology, social policy and anthropologyNorth East</v>
      </c>
      <c r="B13345" t="s">
        <v>116</v>
      </c>
      <c r="C13345" t="s">
        <v>49</v>
      </c>
      <c r="D13345">
        <v>1</v>
      </c>
      <c r="E13345" t="s">
        <v>162</v>
      </c>
      <c r="F13345" t="s">
        <v>145</v>
      </c>
      <c r="G13345" t="s">
        <v>138</v>
      </c>
      <c r="H13345" t="s">
        <v>87</v>
      </c>
      <c r="I13345" t="s">
        <v>150</v>
      </c>
      <c r="J13345">
        <v>25</v>
      </c>
      <c r="K13345">
        <v>0</v>
      </c>
      <c r="L13345">
        <v>25</v>
      </c>
      <c r="M13345">
        <v>59.7</v>
      </c>
      <c r="N13345">
        <v>9</v>
      </c>
      <c r="O13345">
        <v>17.899999999999999</v>
      </c>
      <c r="P13345">
        <v>31.3</v>
      </c>
      <c r="Q13345">
        <v>31.3</v>
      </c>
      <c r="R13345" t="s">
        <v>161</v>
      </c>
      <c r="S13345" t="s">
        <v>161</v>
      </c>
      <c r="T13345" t="s">
        <v>161</v>
      </c>
      <c r="U13345" t="s">
        <v>161</v>
      </c>
    </row>
    <row r="13346" spans="1:21" hidden="1" x14ac:dyDescent="0.45">
      <c r="A13346" t="str">
        <f t="shared" si="219"/>
        <v>YAG1Non-EUL7F+MSociology, social policy and anthropologyNorth West</v>
      </c>
      <c r="B13346" t="s">
        <v>116</v>
      </c>
      <c r="C13346" t="s">
        <v>49</v>
      </c>
      <c r="D13346">
        <v>1</v>
      </c>
      <c r="E13346" t="s">
        <v>162</v>
      </c>
      <c r="F13346" t="s">
        <v>145</v>
      </c>
      <c r="G13346" t="s">
        <v>138</v>
      </c>
      <c r="H13346" t="s">
        <v>87</v>
      </c>
      <c r="I13346" t="s">
        <v>151</v>
      </c>
      <c r="J13346">
        <v>55</v>
      </c>
      <c r="K13346">
        <v>0</v>
      </c>
      <c r="L13346">
        <v>55</v>
      </c>
      <c r="M13346">
        <v>53.7</v>
      </c>
      <c r="N13346">
        <v>12</v>
      </c>
      <c r="O13346">
        <v>24.7</v>
      </c>
      <c r="P13346">
        <v>28.6</v>
      </c>
      <c r="Q13346">
        <v>34.299999999999997</v>
      </c>
      <c r="R13346" t="s">
        <v>161</v>
      </c>
      <c r="S13346" t="s">
        <v>161</v>
      </c>
      <c r="T13346" t="s">
        <v>161</v>
      </c>
      <c r="U13346" t="s">
        <v>161</v>
      </c>
    </row>
    <row r="13347" spans="1:21" hidden="1" x14ac:dyDescent="0.45">
      <c r="A13347" t="str">
        <f t="shared" si="219"/>
        <v>YAG1Non-EUL7F+MSociology, social policy and anthropologyNorthern Ireland</v>
      </c>
      <c r="B13347" t="s">
        <v>116</v>
      </c>
      <c r="C13347" t="s">
        <v>49</v>
      </c>
      <c r="D13347">
        <v>1</v>
      </c>
      <c r="E13347" t="s">
        <v>162</v>
      </c>
      <c r="F13347" t="s">
        <v>145</v>
      </c>
      <c r="G13347" t="s">
        <v>138</v>
      </c>
      <c r="H13347" t="s">
        <v>87</v>
      </c>
      <c r="I13347" t="s">
        <v>152</v>
      </c>
      <c r="J13347" t="s">
        <v>161</v>
      </c>
      <c r="K13347" t="s">
        <v>161</v>
      </c>
      <c r="L13347" t="s">
        <v>161</v>
      </c>
      <c r="M13347" t="s">
        <v>161</v>
      </c>
      <c r="N13347" t="s">
        <v>161</v>
      </c>
      <c r="O13347" t="s">
        <v>161</v>
      </c>
      <c r="P13347" t="s">
        <v>161</v>
      </c>
      <c r="Q13347" t="s">
        <v>161</v>
      </c>
      <c r="R13347" t="s">
        <v>157</v>
      </c>
      <c r="S13347" t="s">
        <v>157</v>
      </c>
      <c r="T13347" t="s">
        <v>157</v>
      </c>
      <c r="U13347" t="s">
        <v>157</v>
      </c>
    </row>
    <row r="13348" spans="1:21" hidden="1" x14ac:dyDescent="0.45">
      <c r="A13348" t="str">
        <f t="shared" si="219"/>
        <v>YAG1Non-EUL7F+MSociology, social policy and anthropologyScotland</v>
      </c>
      <c r="B13348" t="s">
        <v>116</v>
      </c>
      <c r="C13348" t="s">
        <v>49</v>
      </c>
      <c r="D13348">
        <v>1</v>
      </c>
      <c r="E13348" t="s">
        <v>162</v>
      </c>
      <c r="F13348" t="s">
        <v>145</v>
      </c>
      <c r="G13348" t="s">
        <v>138</v>
      </c>
      <c r="H13348" t="s">
        <v>87</v>
      </c>
      <c r="I13348" t="s">
        <v>153</v>
      </c>
      <c r="J13348">
        <v>25</v>
      </c>
      <c r="K13348">
        <v>0</v>
      </c>
      <c r="L13348">
        <v>25</v>
      </c>
      <c r="M13348">
        <v>50.8</v>
      </c>
      <c r="N13348">
        <v>11.5</v>
      </c>
      <c r="O13348">
        <v>27.9</v>
      </c>
      <c r="P13348">
        <v>32.799999999999997</v>
      </c>
      <c r="Q13348">
        <v>37.700000000000003</v>
      </c>
      <c r="R13348" t="s">
        <v>161</v>
      </c>
      <c r="S13348" t="s">
        <v>161</v>
      </c>
      <c r="T13348" t="s">
        <v>161</v>
      </c>
      <c r="U13348" t="s">
        <v>161</v>
      </c>
    </row>
    <row r="13349" spans="1:21" hidden="1" x14ac:dyDescent="0.45">
      <c r="A13349" t="str">
        <f t="shared" si="219"/>
        <v>YAG1Non-EUL7F+MSociology, social policy and anthropologySouth East</v>
      </c>
      <c r="B13349" t="s">
        <v>116</v>
      </c>
      <c r="C13349" t="s">
        <v>49</v>
      </c>
      <c r="D13349">
        <v>1</v>
      </c>
      <c r="E13349" t="s">
        <v>162</v>
      </c>
      <c r="F13349" t="s">
        <v>145</v>
      </c>
      <c r="G13349" t="s">
        <v>138</v>
      </c>
      <c r="H13349" t="s">
        <v>87</v>
      </c>
      <c r="I13349" t="s">
        <v>154</v>
      </c>
      <c r="J13349">
        <v>175</v>
      </c>
      <c r="K13349">
        <v>0</v>
      </c>
      <c r="L13349">
        <v>175</v>
      </c>
      <c r="M13349">
        <v>61.1</v>
      </c>
      <c r="N13349">
        <v>4.8</v>
      </c>
      <c r="O13349">
        <v>21.1</v>
      </c>
      <c r="P13349">
        <v>30.4</v>
      </c>
      <c r="Q13349">
        <v>34.1</v>
      </c>
      <c r="R13349">
        <v>35</v>
      </c>
      <c r="S13349">
        <v>19000</v>
      </c>
      <c r="T13349">
        <v>25500</v>
      </c>
      <c r="U13349">
        <v>31000</v>
      </c>
    </row>
    <row r="13350" spans="1:21" hidden="1" x14ac:dyDescent="0.45">
      <c r="A13350" t="str">
        <f t="shared" si="219"/>
        <v>YAG1Non-EUL7F+MSociology, social policy and anthropologySouth West</v>
      </c>
      <c r="B13350" t="s">
        <v>116</v>
      </c>
      <c r="C13350" t="s">
        <v>49</v>
      </c>
      <c r="D13350">
        <v>1</v>
      </c>
      <c r="E13350" t="s">
        <v>162</v>
      </c>
      <c r="F13350" t="s">
        <v>145</v>
      </c>
      <c r="G13350" t="s">
        <v>138</v>
      </c>
      <c r="H13350" t="s">
        <v>87</v>
      </c>
      <c r="I13350" t="s">
        <v>155</v>
      </c>
      <c r="J13350">
        <v>20</v>
      </c>
      <c r="K13350">
        <v>0</v>
      </c>
      <c r="L13350">
        <v>20</v>
      </c>
      <c r="M13350">
        <v>57</v>
      </c>
      <c r="N13350">
        <v>0</v>
      </c>
      <c r="O13350">
        <v>29.9</v>
      </c>
      <c r="P13350">
        <v>35.5</v>
      </c>
      <c r="Q13350">
        <v>43</v>
      </c>
      <c r="R13350" t="s">
        <v>161</v>
      </c>
      <c r="S13350" t="s">
        <v>161</v>
      </c>
      <c r="T13350" t="s">
        <v>161</v>
      </c>
      <c r="U13350" t="s">
        <v>161</v>
      </c>
    </row>
    <row r="13351" spans="1:21" hidden="1" x14ac:dyDescent="0.45">
      <c r="A13351" t="str">
        <f t="shared" si="219"/>
        <v>YAG1Non-EUL7F+MSociology, social policy and anthropologyWales</v>
      </c>
      <c r="B13351" t="s">
        <v>116</v>
      </c>
      <c r="C13351" t="s">
        <v>49</v>
      </c>
      <c r="D13351">
        <v>1</v>
      </c>
      <c r="E13351" t="s">
        <v>162</v>
      </c>
      <c r="F13351" t="s">
        <v>145</v>
      </c>
      <c r="G13351" t="s">
        <v>138</v>
      </c>
      <c r="H13351" t="s">
        <v>87</v>
      </c>
      <c r="I13351" t="s">
        <v>158</v>
      </c>
      <c r="J13351">
        <v>5</v>
      </c>
      <c r="K13351">
        <v>0</v>
      </c>
      <c r="L13351">
        <v>5</v>
      </c>
      <c r="M13351">
        <v>71.900000000000006</v>
      </c>
      <c r="N13351">
        <v>0</v>
      </c>
      <c r="O13351">
        <v>16.100000000000001</v>
      </c>
      <c r="P13351">
        <v>28.1</v>
      </c>
      <c r="Q13351">
        <v>28.1</v>
      </c>
      <c r="R13351" t="s">
        <v>161</v>
      </c>
      <c r="S13351" t="s">
        <v>161</v>
      </c>
      <c r="T13351" t="s">
        <v>161</v>
      </c>
      <c r="U13351" t="s">
        <v>161</v>
      </c>
    </row>
    <row r="13352" spans="1:21" hidden="1" x14ac:dyDescent="0.45">
      <c r="A13352" t="str">
        <f t="shared" si="219"/>
        <v>YAG1Non-EUL7F+MSociology, social policy and anthropologyWest Midlands</v>
      </c>
      <c r="B13352" t="s">
        <v>116</v>
      </c>
      <c r="C13352" t="s">
        <v>49</v>
      </c>
      <c r="D13352">
        <v>1</v>
      </c>
      <c r="E13352" t="s">
        <v>162</v>
      </c>
      <c r="F13352" t="s">
        <v>145</v>
      </c>
      <c r="G13352" t="s">
        <v>138</v>
      </c>
      <c r="H13352" t="s">
        <v>87</v>
      </c>
      <c r="I13352" t="s">
        <v>159</v>
      </c>
      <c r="J13352">
        <v>55</v>
      </c>
      <c r="K13352">
        <v>0</v>
      </c>
      <c r="L13352">
        <v>55</v>
      </c>
      <c r="M13352">
        <v>42.3</v>
      </c>
      <c r="N13352">
        <v>10.3</v>
      </c>
      <c r="O13352">
        <v>11.1</v>
      </c>
      <c r="P13352">
        <v>35.4</v>
      </c>
      <c r="Q13352">
        <v>47.3</v>
      </c>
      <c r="R13352" t="s">
        <v>161</v>
      </c>
      <c r="S13352" t="s">
        <v>161</v>
      </c>
      <c r="T13352" t="s">
        <v>161</v>
      </c>
      <c r="U13352" t="s">
        <v>161</v>
      </c>
    </row>
    <row r="13353" spans="1:21" hidden="1" x14ac:dyDescent="0.45">
      <c r="A13353" t="str">
        <f t="shared" si="219"/>
        <v>YAG1Non-EUL7F+MSociology, social policy and anthropologyYorkshire and The Humber</v>
      </c>
      <c r="B13353" t="s">
        <v>116</v>
      </c>
      <c r="C13353" t="s">
        <v>49</v>
      </c>
      <c r="D13353">
        <v>1</v>
      </c>
      <c r="E13353" t="s">
        <v>162</v>
      </c>
      <c r="F13353" t="s">
        <v>145</v>
      </c>
      <c r="G13353" t="s">
        <v>138</v>
      </c>
      <c r="H13353" t="s">
        <v>87</v>
      </c>
      <c r="I13353" t="s">
        <v>160</v>
      </c>
      <c r="J13353">
        <v>60</v>
      </c>
      <c r="K13353">
        <v>0</v>
      </c>
      <c r="L13353">
        <v>60</v>
      </c>
      <c r="M13353">
        <v>68.3</v>
      </c>
      <c r="N13353">
        <v>2.7</v>
      </c>
      <c r="O13353">
        <v>16.5</v>
      </c>
      <c r="P13353">
        <v>22.4</v>
      </c>
      <c r="Q13353">
        <v>29</v>
      </c>
      <c r="R13353" t="s">
        <v>161</v>
      </c>
      <c r="S13353" t="s">
        <v>161</v>
      </c>
      <c r="T13353" t="s">
        <v>161</v>
      </c>
      <c r="U13353" t="s">
        <v>161</v>
      </c>
    </row>
    <row r="13354" spans="1:21" hidden="1" x14ac:dyDescent="0.45">
      <c r="A13354" t="str">
        <f t="shared" si="219"/>
        <v>YAG1Non-EUL7F+MSociology, social policy and anthropologyNA</v>
      </c>
      <c r="B13354" t="s">
        <v>116</v>
      </c>
      <c r="C13354" t="s">
        <v>49</v>
      </c>
      <c r="D13354">
        <v>1</v>
      </c>
      <c r="E13354" t="s">
        <v>162</v>
      </c>
      <c r="F13354" t="s">
        <v>145</v>
      </c>
      <c r="G13354" t="s">
        <v>138</v>
      </c>
      <c r="H13354" t="s">
        <v>87</v>
      </c>
      <c r="I13354" t="s">
        <v>157</v>
      </c>
      <c r="J13354">
        <v>1565</v>
      </c>
      <c r="K13354">
        <v>94.3</v>
      </c>
      <c r="L13354">
        <v>90</v>
      </c>
      <c r="M13354">
        <v>0.1</v>
      </c>
      <c r="N13354">
        <v>0.1</v>
      </c>
      <c r="O13354">
        <v>0.1</v>
      </c>
      <c r="P13354">
        <v>0.3</v>
      </c>
      <c r="Q13354">
        <v>5.6</v>
      </c>
      <c r="R13354" t="s">
        <v>161</v>
      </c>
      <c r="S13354" t="s">
        <v>161</v>
      </c>
      <c r="T13354" t="s">
        <v>161</v>
      </c>
      <c r="U13354" t="s">
        <v>161</v>
      </c>
    </row>
    <row r="13355" spans="1:21" hidden="1" x14ac:dyDescent="0.45">
      <c r="A13355" t="str">
        <f t="shared" si="219"/>
        <v>YAG1Non-EUL8F+MSociology, social policy and anthropologyAbroad</v>
      </c>
      <c r="B13355" t="s">
        <v>116</v>
      </c>
      <c r="C13355" t="s">
        <v>49</v>
      </c>
      <c r="D13355">
        <v>1</v>
      </c>
      <c r="E13355" t="s">
        <v>162</v>
      </c>
      <c r="F13355" t="s">
        <v>139</v>
      </c>
      <c r="G13355" t="s">
        <v>138</v>
      </c>
      <c r="H13355" t="s">
        <v>87</v>
      </c>
      <c r="I13355" t="s">
        <v>146</v>
      </c>
      <c r="J13355">
        <v>10</v>
      </c>
      <c r="K13355">
        <v>0</v>
      </c>
      <c r="L13355">
        <v>10</v>
      </c>
      <c r="M13355">
        <v>66.7</v>
      </c>
      <c r="N13355">
        <v>6.7</v>
      </c>
      <c r="O13355">
        <v>26.7</v>
      </c>
      <c r="P13355">
        <v>26.7</v>
      </c>
      <c r="Q13355">
        <v>26.7</v>
      </c>
      <c r="R13355" t="s">
        <v>161</v>
      </c>
      <c r="S13355" t="s">
        <v>161</v>
      </c>
      <c r="T13355" t="s">
        <v>161</v>
      </c>
      <c r="U13355" t="s">
        <v>161</v>
      </c>
    </row>
    <row r="13356" spans="1:21" hidden="1" x14ac:dyDescent="0.45">
      <c r="A13356" t="str">
        <f t="shared" si="219"/>
        <v>YAG1Non-EUL8F+MSociology, social policy and anthropologyEast Midlands</v>
      </c>
      <c r="B13356" t="s">
        <v>116</v>
      </c>
      <c r="C13356" t="s">
        <v>49</v>
      </c>
      <c r="D13356">
        <v>1</v>
      </c>
      <c r="E13356" t="s">
        <v>162</v>
      </c>
      <c r="F13356" t="s">
        <v>139</v>
      </c>
      <c r="G13356" t="s">
        <v>138</v>
      </c>
      <c r="H13356" t="s">
        <v>87</v>
      </c>
      <c r="I13356" t="s">
        <v>147</v>
      </c>
      <c r="J13356">
        <v>5</v>
      </c>
      <c r="K13356">
        <v>0</v>
      </c>
      <c r="L13356">
        <v>5</v>
      </c>
      <c r="M13356">
        <v>50</v>
      </c>
      <c r="N13356">
        <v>25</v>
      </c>
      <c r="O13356">
        <v>25</v>
      </c>
      <c r="P13356">
        <v>25</v>
      </c>
      <c r="Q13356">
        <v>25</v>
      </c>
      <c r="R13356" t="s">
        <v>161</v>
      </c>
      <c r="S13356" t="s">
        <v>161</v>
      </c>
      <c r="T13356" t="s">
        <v>161</v>
      </c>
      <c r="U13356" t="s">
        <v>161</v>
      </c>
    </row>
    <row r="13357" spans="1:21" hidden="1" x14ac:dyDescent="0.45">
      <c r="A13357" t="str">
        <f t="shared" si="219"/>
        <v>YAG1Non-EUL8F+MSociology, social policy and anthropologyEast of England</v>
      </c>
      <c r="B13357" t="s">
        <v>116</v>
      </c>
      <c r="C13357" t="s">
        <v>49</v>
      </c>
      <c r="D13357">
        <v>1</v>
      </c>
      <c r="E13357" t="s">
        <v>162</v>
      </c>
      <c r="F13357" t="s">
        <v>139</v>
      </c>
      <c r="G13357" t="s">
        <v>138</v>
      </c>
      <c r="H13357" t="s">
        <v>87</v>
      </c>
      <c r="I13357" t="s">
        <v>148</v>
      </c>
      <c r="J13357">
        <v>20</v>
      </c>
      <c r="K13357">
        <v>0</v>
      </c>
      <c r="L13357">
        <v>20</v>
      </c>
      <c r="M13357">
        <v>60</v>
      </c>
      <c r="N13357">
        <v>6.3</v>
      </c>
      <c r="O13357">
        <v>33.700000000000003</v>
      </c>
      <c r="P13357">
        <v>33.700000000000003</v>
      </c>
      <c r="Q13357">
        <v>33.700000000000003</v>
      </c>
      <c r="R13357" t="s">
        <v>161</v>
      </c>
      <c r="S13357" t="s">
        <v>161</v>
      </c>
      <c r="T13357" t="s">
        <v>161</v>
      </c>
      <c r="U13357" t="s">
        <v>161</v>
      </c>
    </row>
    <row r="13358" spans="1:21" hidden="1" x14ac:dyDescent="0.45">
      <c r="A13358" t="str">
        <f t="shared" si="219"/>
        <v>YAG1Non-EUL8F+MSociology, social policy and anthropologyLondon</v>
      </c>
      <c r="B13358" t="s">
        <v>116</v>
      </c>
      <c r="C13358" t="s">
        <v>49</v>
      </c>
      <c r="D13358">
        <v>1</v>
      </c>
      <c r="E13358" t="s">
        <v>162</v>
      </c>
      <c r="F13358" t="s">
        <v>139</v>
      </c>
      <c r="G13358" t="s">
        <v>138</v>
      </c>
      <c r="H13358" t="s">
        <v>87</v>
      </c>
      <c r="I13358" t="s">
        <v>149</v>
      </c>
      <c r="J13358">
        <v>35</v>
      </c>
      <c r="K13358">
        <v>0</v>
      </c>
      <c r="L13358">
        <v>35</v>
      </c>
      <c r="M13358">
        <v>52.4</v>
      </c>
      <c r="N13358">
        <v>13</v>
      </c>
      <c r="O13358">
        <v>31.7</v>
      </c>
      <c r="P13358">
        <v>34.6</v>
      </c>
      <c r="Q13358">
        <v>34.6</v>
      </c>
      <c r="R13358">
        <v>15</v>
      </c>
      <c r="S13358">
        <v>22300</v>
      </c>
      <c r="T13358">
        <v>29200</v>
      </c>
      <c r="U13358">
        <v>38000</v>
      </c>
    </row>
    <row r="13359" spans="1:21" hidden="1" x14ac:dyDescent="0.45">
      <c r="A13359" t="str">
        <f t="shared" si="219"/>
        <v>YAG1Non-EUL8F+MSociology, social policy and anthropologyNorth East</v>
      </c>
      <c r="B13359" t="s">
        <v>116</v>
      </c>
      <c r="C13359" t="s">
        <v>49</v>
      </c>
      <c r="D13359">
        <v>1</v>
      </c>
      <c r="E13359" t="s">
        <v>162</v>
      </c>
      <c r="F13359" t="s">
        <v>139</v>
      </c>
      <c r="G13359" t="s">
        <v>138</v>
      </c>
      <c r="H13359" t="s">
        <v>87</v>
      </c>
      <c r="I13359" t="s">
        <v>150</v>
      </c>
      <c r="J13359" t="s">
        <v>161</v>
      </c>
      <c r="K13359" t="s">
        <v>161</v>
      </c>
      <c r="L13359" t="s">
        <v>161</v>
      </c>
      <c r="M13359" t="s">
        <v>161</v>
      </c>
      <c r="N13359" t="s">
        <v>161</v>
      </c>
      <c r="O13359" t="s">
        <v>161</v>
      </c>
      <c r="P13359" t="s">
        <v>161</v>
      </c>
      <c r="Q13359" t="s">
        <v>161</v>
      </c>
      <c r="R13359" t="s">
        <v>157</v>
      </c>
      <c r="S13359" t="s">
        <v>157</v>
      </c>
      <c r="T13359" t="s">
        <v>157</v>
      </c>
      <c r="U13359" t="s">
        <v>157</v>
      </c>
    </row>
    <row r="13360" spans="1:21" hidden="1" x14ac:dyDescent="0.45">
      <c r="A13360" t="str">
        <f t="shared" si="219"/>
        <v>YAG1Non-EUL8F+MSociology, social policy and anthropologyNorth West</v>
      </c>
      <c r="B13360" t="s">
        <v>116</v>
      </c>
      <c r="C13360" t="s">
        <v>49</v>
      </c>
      <c r="D13360">
        <v>1</v>
      </c>
      <c r="E13360" t="s">
        <v>162</v>
      </c>
      <c r="F13360" t="s">
        <v>139</v>
      </c>
      <c r="G13360" t="s">
        <v>138</v>
      </c>
      <c r="H13360" t="s">
        <v>87</v>
      </c>
      <c r="I13360" t="s">
        <v>151</v>
      </c>
      <c r="J13360">
        <v>20</v>
      </c>
      <c r="K13360">
        <v>0</v>
      </c>
      <c r="L13360">
        <v>20</v>
      </c>
      <c r="M13360">
        <v>29.4</v>
      </c>
      <c r="N13360">
        <v>38.5</v>
      </c>
      <c r="O13360">
        <v>18.3</v>
      </c>
      <c r="P13360">
        <v>32.1</v>
      </c>
      <c r="Q13360">
        <v>32.1</v>
      </c>
      <c r="R13360" t="s">
        <v>161</v>
      </c>
      <c r="S13360" t="s">
        <v>161</v>
      </c>
      <c r="T13360" t="s">
        <v>161</v>
      </c>
      <c r="U13360" t="s">
        <v>161</v>
      </c>
    </row>
    <row r="13361" spans="1:21" hidden="1" x14ac:dyDescent="0.45">
      <c r="A13361" t="str">
        <f t="shared" si="219"/>
        <v>YAG1Non-EUL8F+MSociology, social policy and anthropologyNorthern Ireland</v>
      </c>
      <c r="B13361" t="s">
        <v>116</v>
      </c>
      <c r="C13361" t="s">
        <v>49</v>
      </c>
      <c r="D13361">
        <v>1</v>
      </c>
      <c r="E13361" t="s">
        <v>162</v>
      </c>
      <c r="F13361" t="s">
        <v>139</v>
      </c>
      <c r="G13361" t="s">
        <v>138</v>
      </c>
      <c r="H13361" t="s">
        <v>87</v>
      </c>
      <c r="I13361" t="s">
        <v>152</v>
      </c>
      <c r="J13361" t="s">
        <v>161</v>
      </c>
      <c r="K13361" t="s">
        <v>161</v>
      </c>
      <c r="L13361" t="s">
        <v>161</v>
      </c>
      <c r="M13361" t="s">
        <v>161</v>
      </c>
      <c r="N13361" t="s">
        <v>161</v>
      </c>
      <c r="O13361" t="s">
        <v>161</v>
      </c>
      <c r="P13361" t="s">
        <v>161</v>
      </c>
      <c r="Q13361" t="s">
        <v>161</v>
      </c>
      <c r="R13361" t="s">
        <v>157</v>
      </c>
      <c r="S13361" t="s">
        <v>157</v>
      </c>
      <c r="T13361" t="s">
        <v>157</v>
      </c>
      <c r="U13361" t="s">
        <v>157</v>
      </c>
    </row>
    <row r="13362" spans="1:21" hidden="1" x14ac:dyDescent="0.45">
      <c r="A13362" t="str">
        <f t="shared" si="219"/>
        <v>YAG1Non-EUL8F+MSociology, social policy and anthropologyScotland</v>
      </c>
      <c r="B13362" t="s">
        <v>116</v>
      </c>
      <c r="C13362" t="s">
        <v>49</v>
      </c>
      <c r="D13362">
        <v>1</v>
      </c>
      <c r="E13362" t="s">
        <v>162</v>
      </c>
      <c r="F13362" t="s">
        <v>139</v>
      </c>
      <c r="G13362" t="s">
        <v>138</v>
      </c>
      <c r="H13362" t="s">
        <v>87</v>
      </c>
      <c r="I13362" t="s">
        <v>153</v>
      </c>
      <c r="J13362" t="s">
        <v>161</v>
      </c>
      <c r="K13362" t="s">
        <v>161</v>
      </c>
      <c r="L13362" t="s">
        <v>161</v>
      </c>
      <c r="M13362" t="s">
        <v>161</v>
      </c>
      <c r="N13362" t="s">
        <v>161</v>
      </c>
      <c r="O13362" t="s">
        <v>161</v>
      </c>
      <c r="P13362" t="s">
        <v>161</v>
      </c>
      <c r="Q13362" t="s">
        <v>161</v>
      </c>
      <c r="R13362" t="s">
        <v>161</v>
      </c>
      <c r="S13362" t="s">
        <v>161</v>
      </c>
      <c r="T13362" t="s">
        <v>161</v>
      </c>
      <c r="U13362" t="s">
        <v>161</v>
      </c>
    </row>
    <row r="13363" spans="1:21" hidden="1" x14ac:dyDescent="0.45">
      <c r="A13363" t="str">
        <f t="shared" si="219"/>
        <v>YAG1Non-EUL8F+MSociology, social policy and anthropologySouth East</v>
      </c>
      <c r="B13363" t="s">
        <v>116</v>
      </c>
      <c r="C13363" t="s">
        <v>49</v>
      </c>
      <c r="D13363">
        <v>1</v>
      </c>
      <c r="E13363" t="s">
        <v>162</v>
      </c>
      <c r="F13363" t="s">
        <v>139</v>
      </c>
      <c r="G13363" t="s">
        <v>138</v>
      </c>
      <c r="H13363" t="s">
        <v>87</v>
      </c>
      <c r="I13363" t="s">
        <v>154</v>
      </c>
      <c r="J13363">
        <v>30</v>
      </c>
      <c r="K13363">
        <v>0</v>
      </c>
      <c r="L13363">
        <v>30</v>
      </c>
      <c r="M13363">
        <v>51.3</v>
      </c>
      <c r="N13363">
        <v>7.6</v>
      </c>
      <c r="O13363">
        <v>33.5</v>
      </c>
      <c r="P13363">
        <v>41.1</v>
      </c>
      <c r="Q13363">
        <v>41.1</v>
      </c>
      <c r="R13363" t="s">
        <v>161</v>
      </c>
      <c r="S13363" t="s">
        <v>161</v>
      </c>
      <c r="T13363" t="s">
        <v>161</v>
      </c>
      <c r="U13363" t="s">
        <v>161</v>
      </c>
    </row>
    <row r="13364" spans="1:21" hidden="1" x14ac:dyDescent="0.45">
      <c r="A13364" t="str">
        <f t="shared" si="219"/>
        <v>YAG1Non-EUL8F+MSociology, social policy and anthropologySouth West</v>
      </c>
      <c r="B13364" t="s">
        <v>116</v>
      </c>
      <c r="C13364" t="s">
        <v>49</v>
      </c>
      <c r="D13364">
        <v>1</v>
      </c>
      <c r="E13364" t="s">
        <v>162</v>
      </c>
      <c r="F13364" t="s">
        <v>139</v>
      </c>
      <c r="G13364" t="s">
        <v>138</v>
      </c>
      <c r="H13364" t="s">
        <v>87</v>
      </c>
      <c r="I13364" t="s">
        <v>155</v>
      </c>
      <c r="J13364">
        <v>10</v>
      </c>
      <c r="K13364">
        <v>0</v>
      </c>
      <c r="L13364">
        <v>10</v>
      </c>
      <c r="M13364">
        <v>70</v>
      </c>
      <c r="N13364">
        <v>0</v>
      </c>
      <c r="O13364">
        <v>30</v>
      </c>
      <c r="P13364">
        <v>30</v>
      </c>
      <c r="Q13364">
        <v>30</v>
      </c>
      <c r="R13364" t="s">
        <v>161</v>
      </c>
      <c r="S13364" t="s">
        <v>161</v>
      </c>
      <c r="T13364" t="s">
        <v>161</v>
      </c>
      <c r="U13364" t="s">
        <v>161</v>
      </c>
    </row>
    <row r="13365" spans="1:21" hidden="1" x14ac:dyDescent="0.45">
      <c r="A13365" t="str">
        <f t="shared" si="219"/>
        <v>YAG1Non-EUL8F+MSociology, social policy and anthropologyWest Midlands</v>
      </c>
      <c r="B13365" t="s">
        <v>116</v>
      </c>
      <c r="C13365" t="s">
        <v>49</v>
      </c>
      <c r="D13365">
        <v>1</v>
      </c>
      <c r="E13365" t="s">
        <v>162</v>
      </c>
      <c r="F13365" t="s">
        <v>139</v>
      </c>
      <c r="G13365" t="s">
        <v>138</v>
      </c>
      <c r="H13365" t="s">
        <v>87</v>
      </c>
      <c r="I13365" t="s">
        <v>159</v>
      </c>
      <c r="J13365" t="s">
        <v>161</v>
      </c>
      <c r="K13365" t="s">
        <v>161</v>
      </c>
      <c r="L13365" t="s">
        <v>161</v>
      </c>
      <c r="M13365" t="s">
        <v>161</v>
      </c>
      <c r="N13365" t="s">
        <v>161</v>
      </c>
      <c r="O13365" t="s">
        <v>161</v>
      </c>
      <c r="P13365" t="s">
        <v>161</v>
      </c>
      <c r="Q13365" t="s">
        <v>161</v>
      </c>
      <c r="R13365" t="s">
        <v>161</v>
      </c>
      <c r="S13365" t="s">
        <v>161</v>
      </c>
      <c r="T13365" t="s">
        <v>161</v>
      </c>
      <c r="U13365" t="s">
        <v>161</v>
      </c>
    </row>
    <row r="13366" spans="1:21" hidden="1" x14ac:dyDescent="0.45">
      <c r="A13366" t="str">
        <f t="shared" si="219"/>
        <v>YAG1Non-EUL8F+MSociology, social policy and anthropologyYorkshire and The Humber</v>
      </c>
      <c r="B13366" t="s">
        <v>116</v>
      </c>
      <c r="C13366" t="s">
        <v>49</v>
      </c>
      <c r="D13366">
        <v>1</v>
      </c>
      <c r="E13366" t="s">
        <v>162</v>
      </c>
      <c r="F13366" t="s">
        <v>139</v>
      </c>
      <c r="G13366" t="s">
        <v>138</v>
      </c>
      <c r="H13366" t="s">
        <v>87</v>
      </c>
      <c r="I13366" t="s">
        <v>160</v>
      </c>
      <c r="J13366">
        <v>20</v>
      </c>
      <c r="K13366">
        <v>0</v>
      </c>
      <c r="L13366">
        <v>20</v>
      </c>
      <c r="M13366">
        <v>43.8</v>
      </c>
      <c r="N13366">
        <v>12.5</v>
      </c>
      <c r="O13366">
        <v>25</v>
      </c>
      <c r="P13366">
        <v>43.8</v>
      </c>
      <c r="Q13366">
        <v>43.8</v>
      </c>
      <c r="R13366" t="s">
        <v>161</v>
      </c>
      <c r="S13366" t="s">
        <v>161</v>
      </c>
      <c r="T13366" t="s">
        <v>161</v>
      </c>
      <c r="U13366" t="s">
        <v>161</v>
      </c>
    </row>
    <row r="13367" spans="1:21" hidden="1" x14ac:dyDescent="0.45">
      <c r="A13367" t="str">
        <f t="shared" si="219"/>
        <v>YAG1Non-EUL8F+MSociology, social policy and anthropologyNA</v>
      </c>
      <c r="B13367" t="s">
        <v>116</v>
      </c>
      <c r="C13367" t="s">
        <v>49</v>
      </c>
      <c r="D13367">
        <v>1</v>
      </c>
      <c r="E13367" t="s">
        <v>162</v>
      </c>
      <c r="F13367" t="s">
        <v>139</v>
      </c>
      <c r="G13367" t="s">
        <v>138</v>
      </c>
      <c r="H13367" t="s">
        <v>87</v>
      </c>
      <c r="I13367" t="s">
        <v>157</v>
      </c>
      <c r="J13367">
        <v>90</v>
      </c>
      <c r="K13367">
        <v>98.8</v>
      </c>
      <c r="L13367" t="s">
        <v>161</v>
      </c>
      <c r="M13367" t="s">
        <v>161</v>
      </c>
      <c r="N13367" t="s">
        <v>161</v>
      </c>
      <c r="O13367" t="s">
        <v>161</v>
      </c>
      <c r="P13367" t="s">
        <v>161</v>
      </c>
      <c r="Q13367" t="s">
        <v>161</v>
      </c>
      <c r="R13367" t="s">
        <v>157</v>
      </c>
      <c r="S13367" t="s">
        <v>157</v>
      </c>
      <c r="T13367" t="s">
        <v>157</v>
      </c>
      <c r="U13367" t="s">
        <v>157</v>
      </c>
    </row>
    <row r="13368" spans="1:21" hidden="1" x14ac:dyDescent="0.45">
      <c r="A13368" t="str">
        <f t="shared" si="219"/>
        <v>YAG10UKL7F+MSociology, social policy and anthropologyAll</v>
      </c>
      <c r="B13368" t="s">
        <v>116</v>
      </c>
      <c r="C13368" t="s">
        <v>142</v>
      </c>
      <c r="D13368">
        <v>10</v>
      </c>
      <c r="E13368" t="s">
        <v>44</v>
      </c>
      <c r="F13368" t="s">
        <v>145</v>
      </c>
      <c r="G13368" t="s">
        <v>138</v>
      </c>
      <c r="H13368" t="s">
        <v>87</v>
      </c>
      <c r="I13368" t="s">
        <v>28</v>
      </c>
      <c r="J13368">
        <v>2635</v>
      </c>
      <c r="K13368">
        <v>7.1</v>
      </c>
      <c r="L13368">
        <v>2445</v>
      </c>
      <c r="M13368">
        <v>15.7</v>
      </c>
      <c r="N13368">
        <v>4.5999999999999996</v>
      </c>
      <c r="O13368">
        <v>71.099999999999994</v>
      </c>
      <c r="P13368">
        <v>78.3</v>
      </c>
      <c r="Q13368">
        <v>79.7</v>
      </c>
      <c r="R13368">
        <v>1590</v>
      </c>
      <c r="S13368">
        <v>20100</v>
      </c>
      <c r="T13368">
        <v>33900</v>
      </c>
      <c r="U13368">
        <v>47400</v>
      </c>
    </row>
    <row r="13369" spans="1:21" hidden="1" x14ac:dyDescent="0.45">
      <c r="A13369" t="str">
        <f t="shared" si="219"/>
        <v>YAG10UKL8F+MSociology, social policy and anthropologyAll</v>
      </c>
      <c r="B13369" t="s">
        <v>116</v>
      </c>
      <c r="C13369" t="s">
        <v>142</v>
      </c>
      <c r="D13369">
        <v>10</v>
      </c>
      <c r="E13369" t="s">
        <v>44</v>
      </c>
      <c r="F13369" t="s">
        <v>139</v>
      </c>
      <c r="G13369" t="s">
        <v>138</v>
      </c>
      <c r="H13369" t="s">
        <v>87</v>
      </c>
      <c r="I13369" t="s">
        <v>28</v>
      </c>
      <c r="J13369">
        <v>285</v>
      </c>
      <c r="K13369">
        <v>8.1999999999999993</v>
      </c>
      <c r="L13369">
        <v>260</v>
      </c>
      <c r="M13369">
        <v>18.399999999999999</v>
      </c>
      <c r="N13369">
        <v>3.5</v>
      </c>
      <c r="O13369">
        <v>74.3</v>
      </c>
      <c r="P13369">
        <v>77.8</v>
      </c>
      <c r="Q13369">
        <v>78.099999999999994</v>
      </c>
      <c r="R13369">
        <v>175</v>
      </c>
      <c r="S13369">
        <v>19800</v>
      </c>
      <c r="T13369">
        <v>39100</v>
      </c>
      <c r="U13369">
        <v>49300</v>
      </c>
    </row>
    <row r="13370" spans="1:21" hidden="1" x14ac:dyDescent="0.45">
      <c r="A13370" t="str">
        <f t="shared" si="219"/>
        <v>YAG5UKL7F+MSociology, social policy and anthropologyAll</v>
      </c>
      <c r="B13370" t="s">
        <v>116</v>
      </c>
      <c r="C13370" t="s">
        <v>140</v>
      </c>
      <c r="D13370">
        <v>5</v>
      </c>
      <c r="E13370" t="s">
        <v>44</v>
      </c>
      <c r="F13370" t="s">
        <v>145</v>
      </c>
      <c r="G13370" t="s">
        <v>138</v>
      </c>
      <c r="H13370" t="s">
        <v>87</v>
      </c>
      <c r="I13370" t="s">
        <v>28</v>
      </c>
      <c r="J13370">
        <v>2960</v>
      </c>
      <c r="K13370">
        <v>5.7</v>
      </c>
      <c r="L13370">
        <v>2790</v>
      </c>
      <c r="M13370">
        <v>13.5</v>
      </c>
      <c r="N13370">
        <v>4.7</v>
      </c>
      <c r="O13370">
        <v>68</v>
      </c>
      <c r="P13370">
        <v>79.099999999999994</v>
      </c>
      <c r="Q13370">
        <v>81.8</v>
      </c>
      <c r="R13370">
        <v>1785</v>
      </c>
      <c r="S13370">
        <v>21900</v>
      </c>
      <c r="T13370">
        <v>32500</v>
      </c>
      <c r="U13370">
        <v>43800</v>
      </c>
    </row>
    <row r="13371" spans="1:21" hidden="1" x14ac:dyDescent="0.45">
      <c r="A13371" t="str">
        <f t="shared" si="219"/>
        <v>YAG5UKL8F+MSociology, social policy and anthropologyAll</v>
      </c>
      <c r="B13371" t="s">
        <v>116</v>
      </c>
      <c r="C13371" t="s">
        <v>140</v>
      </c>
      <c r="D13371">
        <v>5</v>
      </c>
      <c r="E13371" t="s">
        <v>44</v>
      </c>
      <c r="F13371" t="s">
        <v>139</v>
      </c>
      <c r="G13371" t="s">
        <v>138</v>
      </c>
      <c r="H13371" t="s">
        <v>87</v>
      </c>
      <c r="I13371" t="s">
        <v>28</v>
      </c>
      <c r="J13371">
        <v>315</v>
      </c>
      <c r="K13371">
        <v>9</v>
      </c>
      <c r="L13371">
        <v>290</v>
      </c>
      <c r="M13371">
        <v>17.2</v>
      </c>
      <c r="N13371">
        <v>4.2</v>
      </c>
      <c r="O13371">
        <v>73.3</v>
      </c>
      <c r="P13371">
        <v>77.2</v>
      </c>
      <c r="Q13371">
        <v>78.599999999999994</v>
      </c>
      <c r="R13371">
        <v>195</v>
      </c>
      <c r="S13371">
        <v>23000</v>
      </c>
      <c r="T13371">
        <v>35000</v>
      </c>
      <c r="U13371">
        <v>41200</v>
      </c>
    </row>
    <row r="13372" spans="1:21" hidden="1" x14ac:dyDescent="0.45">
      <c r="A13372" t="str">
        <f t="shared" si="219"/>
        <v>YAG3UKL7F+MSociology, social policy and anthropologyAll</v>
      </c>
      <c r="B13372" t="s">
        <v>116</v>
      </c>
      <c r="C13372" t="s">
        <v>141</v>
      </c>
      <c r="D13372">
        <v>3</v>
      </c>
      <c r="E13372" t="s">
        <v>44</v>
      </c>
      <c r="F13372" t="s">
        <v>145</v>
      </c>
      <c r="G13372" t="s">
        <v>138</v>
      </c>
      <c r="H13372" t="s">
        <v>87</v>
      </c>
      <c r="I13372" t="s">
        <v>28</v>
      </c>
      <c r="J13372">
        <v>2855</v>
      </c>
      <c r="K13372">
        <v>3.4</v>
      </c>
      <c r="L13372">
        <v>2760</v>
      </c>
      <c r="M13372">
        <v>10.9</v>
      </c>
      <c r="N13372">
        <v>5.6</v>
      </c>
      <c r="O13372">
        <v>64.2</v>
      </c>
      <c r="P13372">
        <v>78.8</v>
      </c>
      <c r="Q13372">
        <v>83.5</v>
      </c>
      <c r="R13372">
        <v>1665</v>
      </c>
      <c r="S13372">
        <v>21200</v>
      </c>
      <c r="T13372">
        <v>30300</v>
      </c>
      <c r="U13372">
        <v>42300</v>
      </c>
    </row>
    <row r="13373" spans="1:21" hidden="1" x14ac:dyDescent="0.45">
      <c r="A13373" t="str">
        <f t="shared" si="219"/>
        <v>YAG3UKL8F+MSociology, social policy and anthropologyAll</v>
      </c>
      <c r="B13373" t="s">
        <v>116</v>
      </c>
      <c r="C13373" t="s">
        <v>141</v>
      </c>
      <c r="D13373">
        <v>3</v>
      </c>
      <c r="E13373" t="s">
        <v>44</v>
      </c>
      <c r="F13373" t="s">
        <v>139</v>
      </c>
      <c r="G13373" t="s">
        <v>138</v>
      </c>
      <c r="H13373" t="s">
        <v>87</v>
      </c>
      <c r="I13373" t="s">
        <v>28</v>
      </c>
      <c r="J13373">
        <v>350</v>
      </c>
      <c r="K13373">
        <v>4</v>
      </c>
      <c r="L13373">
        <v>335</v>
      </c>
      <c r="M13373">
        <v>15.8</v>
      </c>
      <c r="N13373">
        <v>3</v>
      </c>
      <c r="O13373">
        <v>72.2</v>
      </c>
      <c r="P13373">
        <v>80.400000000000006</v>
      </c>
      <c r="Q13373">
        <v>81.2</v>
      </c>
      <c r="R13373">
        <v>230</v>
      </c>
      <c r="S13373">
        <v>23400</v>
      </c>
      <c r="T13373">
        <v>34800</v>
      </c>
      <c r="U13373">
        <v>42300</v>
      </c>
    </row>
    <row r="13374" spans="1:21" hidden="1" x14ac:dyDescent="0.45">
      <c r="A13374" t="str">
        <f t="shared" si="219"/>
        <v>YAG1UKL7F+MSociology, social policy and anthropologyAll</v>
      </c>
      <c r="B13374" t="s">
        <v>116</v>
      </c>
      <c r="C13374" t="s">
        <v>49</v>
      </c>
      <c r="D13374">
        <v>1</v>
      </c>
      <c r="E13374" t="s">
        <v>44</v>
      </c>
      <c r="F13374" t="s">
        <v>145</v>
      </c>
      <c r="G13374" t="s">
        <v>138</v>
      </c>
      <c r="H13374" t="s">
        <v>87</v>
      </c>
      <c r="I13374" t="s">
        <v>28</v>
      </c>
      <c r="J13374">
        <v>2775</v>
      </c>
      <c r="K13374">
        <v>2.2000000000000002</v>
      </c>
      <c r="L13374">
        <v>2715</v>
      </c>
      <c r="M13374">
        <v>8.1999999999999993</v>
      </c>
      <c r="N13374">
        <v>6</v>
      </c>
      <c r="O13374">
        <v>65</v>
      </c>
      <c r="P13374">
        <v>80.2</v>
      </c>
      <c r="Q13374">
        <v>85.9</v>
      </c>
      <c r="R13374">
        <v>1665</v>
      </c>
      <c r="S13374">
        <v>20400</v>
      </c>
      <c r="T13374">
        <v>27400</v>
      </c>
      <c r="U13374">
        <v>37600</v>
      </c>
    </row>
    <row r="13375" spans="1:21" hidden="1" x14ac:dyDescent="0.45">
      <c r="A13375" t="str">
        <f t="shared" si="219"/>
        <v>YAG1UKL8F+MSociology, social policy and anthropologyAll</v>
      </c>
      <c r="B13375" t="s">
        <v>116</v>
      </c>
      <c r="C13375" t="s">
        <v>49</v>
      </c>
      <c r="D13375">
        <v>1</v>
      </c>
      <c r="E13375" t="s">
        <v>44</v>
      </c>
      <c r="F13375" t="s">
        <v>139</v>
      </c>
      <c r="G13375" t="s">
        <v>138</v>
      </c>
      <c r="H13375" t="s">
        <v>87</v>
      </c>
      <c r="I13375" t="s">
        <v>28</v>
      </c>
      <c r="J13375">
        <v>385</v>
      </c>
      <c r="K13375">
        <v>4.4000000000000004</v>
      </c>
      <c r="L13375">
        <v>370</v>
      </c>
      <c r="M13375">
        <v>11.1</v>
      </c>
      <c r="N13375">
        <v>4.7</v>
      </c>
      <c r="O13375">
        <v>74</v>
      </c>
      <c r="P13375">
        <v>83.4</v>
      </c>
      <c r="Q13375">
        <v>84.1</v>
      </c>
      <c r="R13375">
        <v>245</v>
      </c>
      <c r="S13375">
        <v>21200</v>
      </c>
      <c r="T13375">
        <v>31000</v>
      </c>
      <c r="U13375">
        <v>38300</v>
      </c>
    </row>
    <row r="13376" spans="1:21" hidden="1" x14ac:dyDescent="0.45">
      <c r="A13376" t="str">
        <f t="shared" si="219"/>
        <v>YAG10UKL7FSociology, social policy and anthropologyAll</v>
      </c>
      <c r="B13376" t="s">
        <v>116</v>
      </c>
      <c r="C13376" t="s">
        <v>142</v>
      </c>
      <c r="D13376">
        <v>10</v>
      </c>
      <c r="E13376" t="s">
        <v>44</v>
      </c>
      <c r="F13376" t="s">
        <v>145</v>
      </c>
      <c r="G13376" t="s">
        <v>143</v>
      </c>
      <c r="H13376" t="s">
        <v>87</v>
      </c>
      <c r="I13376" t="s">
        <v>28</v>
      </c>
      <c r="J13376">
        <v>1700</v>
      </c>
      <c r="K13376">
        <v>8.9</v>
      </c>
      <c r="L13376">
        <v>1550</v>
      </c>
      <c r="M13376">
        <v>15.4</v>
      </c>
      <c r="N13376">
        <v>4.7</v>
      </c>
      <c r="O13376">
        <v>70.7</v>
      </c>
      <c r="P13376">
        <v>78.099999999999994</v>
      </c>
      <c r="Q13376">
        <v>79.900000000000006</v>
      </c>
      <c r="R13376">
        <v>995</v>
      </c>
      <c r="S13376">
        <v>17900</v>
      </c>
      <c r="T13376">
        <v>30700</v>
      </c>
      <c r="U13376">
        <v>42300</v>
      </c>
    </row>
    <row r="13377" spans="1:21" hidden="1" x14ac:dyDescent="0.45">
      <c r="A13377" t="str">
        <f t="shared" si="219"/>
        <v>YAG10UKL7MSociology, social policy and anthropologyAll</v>
      </c>
      <c r="B13377" t="s">
        <v>116</v>
      </c>
      <c r="C13377" t="s">
        <v>142</v>
      </c>
      <c r="D13377">
        <v>10</v>
      </c>
      <c r="E13377" t="s">
        <v>44</v>
      </c>
      <c r="F13377" t="s">
        <v>145</v>
      </c>
      <c r="G13377" t="s">
        <v>144</v>
      </c>
      <c r="H13377" t="s">
        <v>87</v>
      </c>
      <c r="I13377" t="s">
        <v>28</v>
      </c>
      <c r="J13377">
        <v>935</v>
      </c>
      <c r="K13377">
        <v>3.8</v>
      </c>
      <c r="L13377">
        <v>900</v>
      </c>
      <c r="M13377">
        <v>16.2</v>
      </c>
      <c r="N13377">
        <v>4.4000000000000004</v>
      </c>
      <c r="O13377">
        <v>71.7</v>
      </c>
      <c r="P13377">
        <v>78.5</v>
      </c>
      <c r="Q13377">
        <v>79.400000000000006</v>
      </c>
      <c r="R13377">
        <v>595</v>
      </c>
      <c r="S13377">
        <v>25600</v>
      </c>
      <c r="T13377">
        <v>39800</v>
      </c>
      <c r="U13377">
        <v>56900</v>
      </c>
    </row>
    <row r="13378" spans="1:21" hidden="1" x14ac:dyDescent="0.45">
      <c r="A13378" t="str">
        <f t="shared" si="219"/>
        <v>YAG10UKL8FSociology, social policy and anthropologyAll</v>
      </c>
      <c r="B13378" t="s">
        <v>116</v>
      </c>
      <c r="C13378" t="s">
        <v>142</v>
      </c>
      <c r="D13378">
        <v>10</v>
      </c>
      <c r="E13378" t="s">
        <v>44</v>
      </c>
      <c r="F13378" t="s">
        <v>139</v>
      </c>
      <c r="G13378" t="s">
        <v>143</v>
      </c>
      <c r="H13378" t="s">
        <v>87</v>
      </c>
      <c r="I13378" t="s">
        <v>28</v>
      </c>
      <c r="J13378">
        <v>160</v>
      </c>
      <c r="K13378">
        <v>9.5</v>
      </c>
      <c r="L13378">
        <v>145</v>
      </c>
      <c r="M13378">
        <v>18.5</v>
      </c>
      <c r="N13378">
        <v>1.4</v>
      </c>
      <c r="O13378">
        <v>76</v>
      </c>
      <c r="P13378">
        <v>80.099999999999994</v>
      </c>
      <c r="Q13378">
        <v>80.099999999999994</v>
      </c>
      <c r="R13378">
        <v>100</v>
      </c>
      <c r="S13378">
        <v>14200</v>
      </c>
      <c r="T13378">
        <v>36700</v>
      </c>
      <c r="U13378">
        <v>43800</v>
      </c>
    </row>
    <row r="13379" spans="1:21" hidden="1" x14ac:dyDescent="0.45">
      <c r="A13379" t="str">
        <f t="shared" si="219"/>
        <v>YAG10UKL8MSociology, social policy and anthropologyAll</v>
      </c>
      <c r="B13379" t="s">
        <v>116</v>
      </c>
      <c r="C13379" t="s">
        <v>142</v>
      </c>
      <c r="D13379">
        <v>10</v>
      </c>
      <c r="E13379" t="s">
        <v>44</v>
      </c>
      <c r="F13379" t="s">
        <v>139</v>
      </c>
      <c r="G13379" t="s">
        <v>144</v>
      </c>
      <c r="H13379" t="s">
        <v>87</v>
      </c>
      <c r="I13379" t="s">
        <v>28</v>
      </c>
      <c r="J13379">
        <v>125</v>
      </c>
      <c r="K13379">
        <v>6.5</v>
      </c>
      <c r="L13379">
        <v>115</v>
      </c>
      <c r="M13379">
        <v>18.3</v>
      </c>
      <c r="N13379">
        <v>6.1</v>
      </c>
      <c r="O13379">
        <v>72.2</v>
      </c>
      <c r="P13379">
        <v>74.8</v>
      </c>
      <c r="Q13379">
        <v>75.7</v>
      </c>
      <c r="R13379">
        <v>75</v>
      </c>
      <c r="S13379">
        <v>25900</v>
      </c>
      <c r="T13379">
        <v>43400</v>
      </c>
      <c r="U13379">
        <v>52200</v>
      </c>
    </row>
    <row r="13380" spans="1:21" hidden="1" x14ac:dyDescent="0.45">
      <c r="A13380" t="str">
        <f t="shared" si="219"/>
        <v>YAG5UKL7FSociology, social policy and anthropologyAll</v>
      </c>
      <c r="B13380" t="s">
        <v>116</v>
      </c>
      <c r="C13380" t="s">
        <v>140</v>
      </c>
      <c r="D13380">
        <v>5</v>
      </c>
      <c r="E13380" t="s">
        <v>44</v>
      </c>
      <c r="F13380" t="s">
        <v>145</v>
      </c>
      <c r="G13380" t="s">
        <v>143</v>
      </c>
      <c r="H13380" t="s">
        <v>87</v>
      </c>
      <c r="I13380" t="s">
        <v>28</v>
      </c>
      <c r="J13380">
        <v>1885</v>
      </c>
      <c r="K13380">
        <v>6.6</v>
      </c>
      <c r="L13380">
        <v>1760</v>
      </c>
      <c r="M13380">
        <v>13</v>
      </c>
      <c r="N13380">
        <v>4.8</v>
      </c>
      <c r="O13380">
        <v>67.599999999999994</v>
      </c>
      <c r="P13380">
        <v>79.5</v>
      </c>
      <c r="Q13380">
        <v>82.2</v>
      </c>
      <c r="R13380">
        <v>1115</v>
      </c>
      <c r="S13380">
        <v>20800</v>
      </c>
      <c r="T13380">
        <v>31000</v>
      </c>
      <c r="U13380">
        <v>41400</v>
      </c>
    </row>
    <row r="13381" spans="1:21" hidden="1" x14ac:dyDescent="0.45">
      <c r="A13381" t="str">
        <f t="shared" si="219"/>
        <v>YAG5UKL7MSociology, social policy and anthropologyAll</v>
      </c>
      <c r="B13381" t="s">
        <v>116</v>
      </c>
      <c r="C13381" t="s">
        <v>140</v>
      </c>
      <c r="D13381">
        <v>5</v>
      </c>
      <c r="E13381" t="s">
        <v>44</v>
      </c>
      <c r="F13381" t="s">
        <v>145</v>
      </c>
      <c r="G13381" t="s">
        <v>144</v>
      </c>
      <c r="H13381" t="s">
        <v>87</v>
      </c>
      <c r="I13381" t="s">
        <v>28</v>
      </c>
      <c r="J13381">
        <v>1080</v>
      </c>
      <c r="K13381">
        <v>4.3</v>
      </c>
      <c r="L13381">
        <v>1035</v>
      </c>
      <c r="M13381">
        <v>14.5</v>
      </c>
      <c r="N13381">
        <v>4.4000000000000004</v>
      </c>
      <c r="O13381">
        <v>68.7</v>
      </c>
      <c r="P13381">
        <v>78.400000000000006</v>
      </c>
      <c r="Q13381">
        <v>81.2</v>
      </c>
      <c r="R13381">
        <v>670</v>
      </c>
      <c r="S13381">
        <v>24500</v>
      </c>
      <c r="T13381">
        <v>35400</v>
      </c>
      <c r="U13381">
        <v>49600</v>
      </c>
    </row>
    <row r="13382" spans="1:21" hidden="1" x14ac:dyDescent="0.45">
      <c r="A13382" t="str">
        <f t="shared" si="219"/>
        <v>YAG5UKL8FSociology, social policy and anthropologyAll</v>
      </c>
      <c r="B13382" t="s">
        <v>116</v>
      </c>
      <c r="C13382" t="s">
        <v>140</v>
      </c>
      <c r="D13382">
        <v>5</v>
      </c>
      <c r="E13382" t="s">
        <v>44</v>
      </c>
      <c r="F13382" t="s">
        <v>139</v>
      </c>
      <c r="G13382" t="s">
        <v>143</v>
      </c>
      <c r="H13382" t="s">
        <v>87</v>
      </c>
      <c r="I13382" t="s">
        <v>28</v>
      </c>
      <c r="J13382">
        <v>180</v>
      </c>
      <c r="K13382">
        <v>10.9</v>
      </c>
      <c r="L13382">
        <v>160</v>
      </c>
      <c r="M13382">
        <v>17.7</v>
      </c>
      <c r="N13382">
        <v>2.5</v>
      </c>
      <c r="O13382">
        <v>72.900000000000006</v>
      </c>
      <c r="P13382">
        <v>77.3</v>
      </c>
      <c r="Q13382">
        <v>79.8</v>
      </c>
      <c r="R13382">
        <v>110</v>
      </c>
      <c r="S13382">
        <v>18400</v>
      </c>
      <c r="T13382">
        <v>31800</v>
      </c>
      <c r="U13382">
        <v>38300</v>
      </c>
    </row>
    <row r="13383" spans="1:21" hidden="1" x14ac:dyDescent="0.45">
      <c r="A13383" t="str">
        <f t="shared" ref="A13383:A13446" si="220">"YAG"&amp;D13383 &amp;E13383 &amp;F13383 &amp; G13383 &amp;H13383 &amp;I13383</f>
        <v>YAG5UKL8MSociology, social policy and anthropologyAll</v>
      </c>
      <c r="B13383" t="s">
        <v>116</v>
      </c>
      <c r="C13383" t="s">
        <v>140</v>
      </c>
      <c r="D13383">
        <v>5</v>
      </c>
      <c r="E13383" t="s">
        <v>44</v>
      </c>
      <c r="F13383" t="s">
        <v>139</v>
      </c>
      <c r="G13383" t="s">
        <v>144</v>
      </c>
      <c r="H13383" t="s">
        <v>87</v>
      </c>
      <c r="I13383" t="s">
        <v>28</v>
      </c>
      <c r="J13383">
        <v>135</v>
      </c>
      <c r="K13383">
        <v>6.6</v>
      </c>
      <c r="L13383">
        <v>130</v>
      </c>
      <c r="M13383">
        <v>16.600000000000001</v>
      </c>
      <c r="N13383">
        <v>6.4</v>
      </c>
      <c r="O13383">
        <v>73.8</v>
      </c>
      <c r="P13383">
        <v>77</v>
      </c>
      <c r="Q13383">
        <v>77</v>
      </c>
      <c r="R13383">
        <v>85</v>
      </c>
      <c r="S13383">
        <v>30300</v>
      </c>
      <c r="T13383">
        <v>38700</v>
      </c>
      <c r="U13383">
        <v>46000</v>
      </c>
    </row>
    <row r="13384" spans="1:21" hidden="1" x14ac:dyDescent="0.45">
      <c r="A13384" t="str">
        <f t="shared" si="220"/>
        <v>YAG3UKL7FSociology, social policy and anthropologyAll</v>
      </c>
      <c r="B13384" t="s">
        <v>116</v>
      </c>
      <c r="C13384" t="s">
        <v>141</v>
      </c>
      <c r="D13384">
        <v>3</v>
      </c>
      <c r="E13384" t="s">
        <v>44</v>
      </c>
      <c r="F13384" t="s">
        <v>145</v>
      </c>
      <c r="G13384" t="s">
        <v>143</v>
      </c>
      <c r="H13384" t="s">
        <v>87</v>
      </c>
      <c r="I13384" t="s">
        <v>28</v>
      </c>
      <c r="J13384">
        <v>1890</v>
      </c>
      <c r="K13384">
        <v>3.8</v>
      </c>
      <c r="L13384">
        <v>1815</v>
      </c>
      <c r="M13384">
        <v>10.199999999999999</v>
      </c>
      <c r="N13384">
        <v>5.8</v>
      </c>
      <c r="O13384">
        <v>65.2</v>
      </c>
      <c r="P13384">
        <v>79</v>
      </c>
      <c r="Q13384">
        <v>84</v>
      </c>
      <c r="R13384">
        <v>1125</v>
      </c>
      <c r="S13384">
        <v>20400</v>
      </c>
      <c r="T13384">
        <v>29200</v>
      </c>
      <c r="U13384">
        <v>39100</v>
      </c>
    </row>
    <row r="13385" spans="1:21" hidden="1" x14ac:dyDescent="0.45">
      <c r="A13385" t="str">
        <f t="shared" si="220"/>
        <v>YAG3UKL7MSociology, social policy and anthropologyAll</v>
      </c>
      <c r="B13385" t="s">
        <v>116</v>
      </c>
      <c r="C13385" t="s">
        <v>141</v>
      </c>
      <c r="D13385">
        <v>3</v>
      </c>
      <c r="E13385" t="s">
        <v>44</v>
      </c>
      <c r="F13385" t="s">
        <v>145</v>
      </c>
      <c r="G13385" t="s">
        <v>144</v>
      </c>
      <c r="H13385" t="s">
        <v>87</v>
      </c>
      <c r="I13385" t="s">
        <v>28</v>
      </c>
      <c r="J13385">
        <v>970</v>
      </c>
      <c r="K13385">
        <v>2.5</v>
      </c>
      <c r="L13385">
        <v>945</v>
      </c>
      <c r="M13385">
        <v>12.2</v>
      </c>
      <c r="N13385">
        <v>5.0999999999999996</v>
      </c>
      <c r="O13385">
        <v>62.3</v>
      </c>
      <c r="P13385">
        <v>78.2</v>
      </c>
      <c r="Q13385">
        <v>82.6</v>
      </c>
      <c r="R13385">
        <v>545</v>
      </c>
      <c r="S13385">
        <v>23000</v>
      </c>
      <c r="T13385">
        <v>33900</v>
      </c>
      <c r="U13385">
        <v>47400</v>
      </c>
    </row>
    <row r="13386" spans="1:21" hidden="1" x14ac:dyDescent="0.45">
      <c r="A13386" t="str">
        <f t="shared" si="220"/>
        <v>YAG3UKL8FSociology, social policy and anthropologyAll</v>
      </c>
      <c r="B13386" t="s">
        <v>116</v>
      </c>
      <c r="C13386" t="s">
        <v>141</v>
      </c>
      <c r="D13386">
        <v>3</v>
      </c>
      <c r="E13386" t="s">
        <v>44</v>
      </c>
      <c r="F13386" t="s">
        <v>139</v>
      </c>
      <c r="G13386" t="s">
        <v>143</v>
      </c>
      <c r="H13386" t="s">
        <v>87</v>
      </c>
      <c r="I13386" t="s">
        <v>28</v>
      </c>
      <c r="J13386">
        <v>210</v>
      </c>
      <c r="K13386">
        <v>4.0999999999999996</v>
      </c>
      <c r="L13386">
        <v>200</v>
      </c>
      <c r="M13386">
        <v>15.4</v>
      </c>
      <c r="N13386">
        <v>3.6</v>
      </c>
      <c r="O13386">
        <v>72.599999999999994</v>
      </c>
      <c r="P13386">
        <v>79.7</v>
      </c>
      <c r="Q13386">
        <v>80.900000000000006</v>
      </c>
      <c r="R13386">
        <v>140</v>
      </c>
      <c r="S13386">
        <v>20400</v>
      </c>
      <c r="T13386">
        <v>33200</v>
      </c>
      <c r="U13386">
        <v>41900</v>
      </c>
    </row>
    <row r="13387" spans="1:21" hidden="1" x14ac:dyDescent="0.45">
      <c r="A13387" t="str">
        <f t="shared" si="220"/>
        <v>YAG3UKL8MSociology, social policy and anthropologyAll</v>
      </c>
      <c r="B13387" t="s">
        <v>116</v>
      </c>
      <c r="C13387" t="s">
        <v>141</v>
      </c>
      <c r="D13387">
        <v>3</v>
      </c>
      <c r="E13387" t="s">
        <v>44</v>
      </c>
      <c r="F13387" t="s">
        <v>139</v>
      </c>
      <c r="G13387" t="s">
        <v>144</v>
      </c>
      <c r="H13387" t="s">
        <v>87</v>
      </c>
      <c r="I13387" t="s">
        <v>28</v>
      </c>
      <c r="J13387">
        <v>145</v>
      </c>
      <c r="K13387">
        <v>3.9</v>
      </c>
      <c r="L13387">
        <v>140</v>
      </c>
      <c r="M13387">
        <v>16.2</v>
      </c>
      <c r="N13387">
        <v>2.2000000000000002</v>
      </c>
      <c r="O13387">
        <v>71.8</v>
      </c>
      <c r="P13387">
        <v>81.599999999999994</v>
      </c>
      <c r="Q13387">
        <v>81.599999999999994</v>
      </c>
      <c r="R13387">
        <v>95</v>
      </c>
      <c r="S13387">
        <v>25200</v>
      </c>
      <c r="T13387">
        <v>35800</v>
      </c>
      <c r="U13387">
        <v>42300</v>
      </c>
    </row>
    <row r="13388" spans="1:21" hidden="1" x14ac:dyDescent="0.45">
      <c r="A13388" t="str">
        <f t="shared" si="220"/>
        <v>YAG1UKL7FSociology, social policy and anthropologyAll</v>
      </c>
      <c r="B13388" t="s">
        <v>116</v>
      </c>
      <c r="C13388" t="s">
        <v>49</v>
      </c>
      <c r="D13388">
        <v>1</v>
      </c>
      <c r="E13388" t="s">
        <v>44</v>
      </c>
      <c r="F13388" t="s">
        <v>145</v>
      </c>
      <c r="G13388" t="s">
        <v>143</v>
      </c>
      <c r="H13388" t="s">
        <v>87</v>
      </c>
      <c r="I13388" t="s">
        <v>28</v>
      </c>
      <c r="J13388">
        <v>1760</v>
      </c>
      <c r="K13388">
        <v>2.4</v>
      </c>
      <c r="L13388">
        <v>1720</v>
      </c>
      <c r="M13388">
        <v>7.7</v>
      </c>
      <c r="N13388">
        <v>6.1</v>
      </c>
      <c r="O13388">
        <v>65.3</v>
      </c>
      <c r="P13388">
        <v>80.5</v>
      </c>
      <c r="Q13388">
        <v>86.2</v>
      </c>
      <c r="R13388">
        <v>1070</v>
      </c>
      <c r="S13388">
        <v>19700</v>
      </c>
      <c r="T13388">
        <v>26300</v>
      </c>
      <c r="U13388">
        <v>34700</v>
      </c>
    </row>
    <row r="13389" spans="1:21" hidden="1" x14ac:dyDescent="0.45">
      <c r="A13389" t="str">
        <f t="shared" si="220"/>
        <v>YAG1UKL7MSociology, social policy and anthropologyAll</v>
      </c>
      <c r="B13389" t="s">
        <v>116</v>
      </c>
      <c r="C13389" t="s">
        <v>49</v>
      </c>
      <c r="D13389">
        <v>1</v>
      </c>
      <c r="E13389" t="s">
        <v>44</v>
      </c>
      <c r="F13389" t="s">
        <v>145</v>
      </c>
      <c r="G13389" t="s">
        <v>144</v>
      </c>
      <c r="H13389" t="s">
        <v>87</v>
      </c>
      <c r="I13389" t="s">
        <v>28</v>
      </c>
      <c r="J13389">
        <v>1015</v>
      </c>
      <c r="K13389">
        <v>1.7</v>
      </c>
      <c r="L13389">
        <v>995</v>
      </c>
      <c r="M13389">
        <v>8.9</v>
      </c>
      <c r="N13389">
        <v>5.9</v>
      </c>
      <c r="O13389">
        <v>64.5</v>
      </c>
      <c r="P13389">
        <v>79.599999999999994</v>
      </c>
      <c r="Q13389">
        <v>85.3</v>
      </c>
      <c r="R13389">
        <v>600</v>
      </c>
      <c r="S13389">
        <v>21500</v>
      </c>
      <c r="T13389">
        <v>30000</v>
      </c>
      <c r="U13389">
        <v>44200</v>
      </c>
    </row>
    <row r="13390" spans="1:21" hidden="1" x14ac:dyDescent="0.45">
      <c r="A13390" t="str">
        <f t="shared" si="220"/>
        <v>YAG1UKL8FSociology, social policy and anthropologyAll</v>
      </c>
      <c r="B13390" t="s">
        <v>116</v>
      </c>
      <c r="C13390" t="s">
        <v>49</v>
      </c>
      <c r="D13390">
        <v>1</v>
      </c>
      <c r="E13390" t="s">
        <v>44</v>
      </c>
      <c r="F13390" t="s">
        <v>139</v>
      </c>
      <c r="G13390" t="s">
        <v>143</v>
      </c>
      <c r="H13390" t="s">
        <v>87</v>
      </c>
      <c r="I13390" t="s">
        <v>28</v>
      </c>
      <c r="J13390">
        <v>235</v>
      </c>
      <c r="K13390">
        <v>5.2</v>
      </c>
      <c r="L13390">
        <v>220</v>
      </c>
      <c r="M13390">
        <v>9.1</v>
      </c>
      <c r="N13390">
        <v>5.8</v>
      </c>
      <c r="O13390">
        <v>73.400000000000006</v>
      </c>
      <c r="P13390">
        <v>84.3</v>
      </c>
      <c r="Q13390">
        <v>85</v>
      </c>
      <c r="R13390">
        <v>145</v>
      </c>
      <c r="S13390">
        <v>19500</v>
      </c>
      <c r="T13390">
        <v>30700</v>
      </c>
      <c r="U13390">
        <v>37200</v>
      </c>
    </row>
    <row r="13391" spans="1:21" hidden="1" x14ac:dyDescent="0.45">
      <c r="A13391" t="str">
        <f t="shared" si="220"/>
        <v>YAG1UKL8MSociology, social policy and anthropologyAll</v>
      </c>
      <c r="B13391" t="s">
        <v>116</v>
      </c>
      <c r="C13391" t="s">
        <v>49</v>
      </c>
      <c r="D13391">
        <v>1</v>
      </c>
      <c r="E13391" t="s">
        <v>44</v>
      </c>
      <c r="F13391" t="s">
        <v>139</v>
      </c>
      <c r="G13391" t="s">
        <v>144</v>
      </c>
      <c r="H13391" t="s">
        <v>87</v>
      </c>
      <c r="I13391" t="s">
        <v>28</v>
      </c>
      <c r="J13391">
        <v>155</v>
      </c>
      <c r="K13391">
        <v>3.3</v>
      </c>
      <c r="L13391">
        <v>150</v>
      </c>
      <c r="M13391">
        <v>14.2</v>
      </c>
      <c r="N13391">
        <v>3.1</v>
      </c>
      <c r="O13391">
        <v>74.900000000000006</v>
      </c>
      <c r="P13391">
        <v>82.1</v>
      </c>
      <c r="Q13391">
        <v>82.8</v>
      </c>
      <c r="R13391">
        <v>100</v>
      </c>
      <c r="S13391">
        <v>24800</v>
      </c>
      <c r="T13391">
        <v>32100</v>
      </c>
      <c r="U13391">
        <v>40500</v>
      </c>
    </row>
    <row r="13392" spans="1:21" hidden="1" x14ac:dyDescent="0.45">
      <c r="A13392" t="str">
        <f t="shared" si="220"/>
        <v>YAG10UKL7F+MSociology, social policy and anthropologyAbroad</v>
      </c>
      <c r="B13392" t="s">
        <v>116</v>
      </c>
      <c r="C13392" t="s">
        <v>142</v>
      </c>
      <c r="D13392">
        <v>10</v>
      </c>
      <c r="E13392" t="s">
        <v>44</v>
      </c>
      <c r="F13392" t="s">
        <v>145</v>
      </c>
      <c r="G13392" t="s">
        <v>138</v>
      </c>
      <c r="H13392" t="s">
        <v>87</v>
      </c>
      <c r="I13392" t="s">
        <v>146</v>
      </c>
      <c r="J13392">
        <v>115</v>
      </c>
      <c r="K13392">
        <v>0</v>
      </c>
      <c r="L13392">
        <v>115</v>
      </c>
      <c r="M13392">
        <v>65.599999999999994</v>
      </c>
      <c r="N13392">
        <v>0.9</v>
      </c>
      <c r="O13392">
        <v>32.299999999999997</v>
      </c>
      <c r="P13392">
        <v>33.5</v>
      </c>
      <c r="Q13392">
        <v>33.5</v>
      </c>
      <c r="R13392">
        <v>20</v>
      </c>
      <c r="S13392">
        <v>9000</v>
      </c>
      <c r="T13392">
        <v>15700</v>
      </c>
      <c r="U13392">
        <v>34300</v>
      </c>
    </row>
    <row r="13393" spans="1:21" hidden="1" x14ac:dyDescent="0.45">
      <c r="A13393" t="str">
        <f t="shared" si="220"/>
        <v>YAG10UKL7F+MSociology, social policy and anthropologyEast Midlands</v>
      </c>
      <c r="B13393" t="s">
        <v>116</v>
      </c>
      <c r="C13393" t="s">
        <v>142</v>
      </c>
      <c r="D13393">
        <v>10</v>
      </c>
      <c r="E13393" t="s">
        <v>44</v>
      </c>
      <c r="F13393" t="s">
        <v>145</v>
      </c>
      <c r="G13393" t="s">
        <v>138</v>
      </c>
      <c r="H13393" t="s">
        <v>87</v>
      </c>
      <c r="I13393" t="s">
        <v>147</v>
      </c>
      <c r="J13393">
        <v>135</v>
      </c>
      <c r="K13393">
        <v>0</v>
      </c>
      <c r="L13393">
        <v>135</v>
      </c>
      <c r="M13393">
        <v>9</v>
      </c>
      <c r="N13393">
        <v>2.6</v>
      </c>
      <c r="O13393">
        <v>79.5</v>
      </c>
      <c r="P13393">
        <v>87.6</v>
      </c>
      <c r="Q13393">
        <v>88.4</v>
      </c>
      <c r="R13393">
        <v>105</v>
      </c>
      <c r="S13393">
        <v>19000</v>
      </c>
      <c r="T13393">
        <v>31800</v>
      </c>
      <c r="U13393">
        <v>47400</v>
      </c>
    </row>
    <row r="13394" spans="1:21" hidden="1" x14ac:dyDescent="0.45">
      <c r="A13394" t="str">
        <f t="shared" si="220"/>
        <v>YAG10UKL7F+MSociology, social policy and anthropologyEast of England</v>
      </c>
      <c r="B13394" t="s">
        <v>116</v>
      </c>
      <c r="C13394" t="s">
        <v>142</v>
      </c>
      <c r="D13394">
        <v>10</v>
      </c>
      <c r="E13394" t="s">
        <v>44</v>
      </c>
      <c r="F13394" t="s">
        <v>145</v>
      </c>
      <c r="G13394" t="s">
        <v>138</v>
      </c>
      <c r="H13394" t="s">
        <v>87</v>
      </c>
      <c r="I13394" t="s">
        <v>148</v>
      </c>
      <c r="J13394">
        <v>170</v>
      </c>
      <c r="K13394">
        <v>0</v>
      </c>
      <c r="L13394">
        <v>170</v>
      </c>
      <c r="M13394">
        <v>14.5</v>
      </c>
      <c r="N13394">
        <v>4.7</v>
      </c>
      <c r="O13394">
        <v>71.900000000000006</v>
      </c>
      <c r="P13394">
        <v>79.599999999999994</v>
      </c>
      <c r="Q13394">
        <v>80.8</v>
      </c>
      <c r="R13394">
        <v>115</v>
      </c>
      <c r="S13394">
        <v>19300</v>
      </c>
      <c r="T13394">
        <v>33600</v>
      </c>
      <c r="U13394">
        <v>50000</v>
      </c>
    </row>
    <row r="13395" spans="1:21" hidden="1" x14ac:dyDescent="0.45">
      <c r="A13395" t="str">
        <f t="shared" si="220"/>
        <v>YAG10UKL7F+MSociology, social policy and anthropologyLondon</v>
      </c>
      <c r="B13395" t="s">
        <v>116</v>
      </c>
      <c r="C13395" t="s">
        <v>142</v>
      </c>
      <c r="D13395">
        <v>10</v>
      </c>
      <c r="E13395" t="s">
        <v>44</v>
      </c>
      <c r="F13395" t="s">
        <v>145</v>
      </c>
      <c r="G13395" t="s">
        <v>138</v>
      </c>
      <c r="H13395" t="s">
        <v>87</v>
      </c>
      <c r="I13395" t="s">
        <v>149</v>
      </c>
      <c r="J13395">
        <v>645</v>
      </c>
      <c r="K13395">
        <v>0</v>
      </c>
      <c r="L13395">
        <v>645</v>
      </c>
      <c r="M13395">
        <v>17.600000000000001</v>
      </c>
      <c r="N13395">
        <v>5.9</v>
      </c>
      <c r="O13395">
        <v>68.7</v>
      </c>
      <c r="P13395">
        <v>75.400000000000006</v>
      </c>
      <c r="Q13395">
        <v>76.5</v>
      </c>
      <c r="R13395">
        <v>410</v>
      </c>
      <c r="S13395">
        <v>26300</v>
      </c>
      <c r="T13395">
        <v>39400</v>
      </c>
      <c r="U13395">
        <v>53700</v>
      </c>
    </row>
    <row r="13396" spans="1:21" hidden="1" x14ac:dyDescent="0.45">
      <c r="A13396" t="str">
        <f t="shared" si="220"/>
        <v>YAG10UKL7F+MSociology, social policy and anthropologyNorth East</v>
      </c>
      <c r="B13396" t="s">
        <v>116</v>
      </c>
      <c r="C13396" t="s">
        <v>142</v>
      </c>
      <c r="D13396">
        <v>10</v>
      </c>
      <c r="E13396" t="s">
        <v>44</v>
      </c>
      <c r="F13396" t="s">
        <v>145</v>
      </c>
      <c r="G13396" t="s">
        <v>138</v>
      </c>
      <c r="H13396" t="s">
        <v>87</v>
      </c>
      <c r="I13396" t="s">
        <v>150</v>
      </c>
      <c r="J13396">
        <v>140</v>
      </c>
      <c r="K13396">
        <v>0</v>
      </c>
      <c r="L13396">
        <v>140</v>
      </c>
      <c r="M13396">
        <v>11.6</v>
      </c>
      <c r="N13396">
        <v>1.5</v>
      </c>
      <c r="O13396">
        <v>76.400000000000006</v>
      </c>
      <c r="P13396">
        <v>85.1</v>
      </c>
      <c r="Q13396">
        <v>86.9</v>
      </c>
      <c r="R13396">
        <v>100</v>
      </c>
      <c r="S13396">
        <v>13900</v>
      </c>
      <c r="T13396">
        <v>24100</v>
      </c>
      <c r="U13396">
        <v>38700</v>
      </c>
    </row>
    <row r="13397" spans="1:21" hidden="1" x14ac:dyDescent="0.45">
      <c r="A13397" t="str">
        <f t="shared" si="220"/>
        <v>YAG10UKL7F+MSociology, social policy and anthropologyNorth West</v>
      </c>
      <c r="B13397" t="s">
        <v>116</v>
      </c>
      <c r="C13397" t="s">
        <v>142</v>
      </c>
      <c r="D13397">
        <v>10</v>
      </c>
      <c r="E13397" t="s">
        <v>44</v>
      </c>
      <c r="F13397" t="s">
        <v>145</v>
      </c>
      <c r="G13397" t="s">
        <v>138</v>
      </c>
      <c r="H13397" t="s">
        <v>87</v>
      </c>
      <c r="I13397" t="s">
        <v>151</v>
      </c>
      <c r="J13397">
        <v>200</v>
      </c>
      <c r="K13397">
        <v>0</v>
      </c>
      <c r="L13397">
        <v>200</v>
      </c>
      <c r="M13397">
        <v>14.2</v>
      </c>
      <c r="N13397">
        <v>5.7</v>
      </c>
      <c r="O13397">
        <v>71</v>
      </c>
      <c r="P13397">
        <v>78.099999999999994</v>
      </c>
      <c r="Q13397">
        <v>80.099999999999994</v>
      </c>
      <c r="R13397">
        <v>140</v>
      </c>
      <c r="S13397">
        <v>20100</v>
      </c>
      <c r="T13397">
        <v>32500</v>
      </c>
      <c r="U13397">
        <v>44500</v>
      </c>
    </row>
    <row r="13398" spans="1:21" hidden="1" x14ac:dyDescent="0.45">
      <c r="A13398" t="str">
        <f t="shared" si="220"/>
        <v>YAG10UKL7F+MSociology, social policy and anthropologyNorthern Ireland</v>
      </c>
      <c r="B13398" t="s">
        <v>116</v>
      </c>
      <c r="C13398" t="s">
        <v>142</v>
      </c>
      <c r="D13398">
        <v>10</v>
      </c>
      <c r="E13398" t="s">
        <v>44</v>
      </c>
      <c r="F13398" t="s">
        <v>145</v>
      </c>
      <c r="G13398" t="s">
        <v>138</v>
      </c>
      <c r="H13398" t="s">
        <v>87</v>
      </c>
      <c r="I13398" t="s">
        <v>152</v>
      </c>
      <c r="J13398">
        <v>20</v>
      </c>
      <c r="K13398">
        <v>0</v>
      </c>
      <c r="L13398">
        <v>20</v>
      </c>
      <c r="M13398">
        <v>41</v>
      </c>
      <c r="N13398">
        <v>5.0999999999999996</v>
      </c>
      <c r="O13398">
        <v>43.6</v>
      </c>
      <c r="P13398">
        <v>53.8</v>
      </c>
      <c r="Q13398">
        <v>53.8</v>
      </c>
      <c r="R13398" t="s">
        <v>161</v>
      </c>
      <c r="S13398" t="s">
        <v>161</v>
      </c>
      <c r="T13398" t="s">
        <v>161</v>
      </c>
      <c r="U13398" t="s">
        <v>161</v>
      </c>
    </row>
    <row r="13399" spans="1:21" hidden="1" x14ac:dyDescent="0.45">
      <c r="A13399" t="str">
        <f t="shared" si="220"/>
        <v>YAG10UKL7F+MSociology, social policy and anthropologyScotland</v>
      </c>
      <c r="B13399" t="s">
        <v>116</v>
      </c>
      <c r="C13399" t="s">
        <v>142</v>
      </c>
      <c r="D13399">
        <v>10</v>
      </c>
      <c r="E13399" t="s">
        <v>44</v>
      </c>
      <c r="F13399" t="s">
        <v>145</v>
      </c>
      <c r="G13399" t="s">
        <v>138</v>
      </c>
      <c r="H13399" t="s">
        <v>87</v>
      </c>
      <c r="I13399" t="s">
        <v>153</v>
      </c>
      <c r="J13399">
        <v>55</v>
      </c>
      <c r="K13399">
        <v>0</v>
      </c>
      <c r="L13399">
        <v>55</v>
      </c>
      <c r="M13399">
        <v>10.5</v>
      </c>
      <c r="N13399">
        <v>1.9</v>
      </c>
      <c r="O13399">
        <v>73.599999999999994</v>
      </c>
      <c r="P13399">
        <v>85.7</v>
      </c>
      <c r="Q13399">
        <v>87.6</v>
      </c>
      <c r="R13399">
        <v>40</v>
      </c>
      <c r="S13399">
        <v>15700</v>
      </c>
      <c r="T13399">
        <v>34000</v>
      </c>
      <c r="U13399">
        <v>43800</v>
      </c>
    </row>
    <row r="13400" spans="1:21" hidden="1" x14ac:dyDescent="0.45">
      <c r="A13400" t="str">
        <f t="shared" si="220"/>
        <v>YAG10UKL7F+MSociology, social policy and anthropologySouth East</v>
      </c>
      <c r="B13400" t="s">
        <v>116</v>
      </c>
      <c r="C13400" t="s">
        <v>142</v>
      </c>
      <c r="D13400">
        <v>10</v>
      </c>
      <c r="E13400" t="s">
        <v>44</v>
      </c>
      <c r="F13400" t="s">
        <v>145</v>
      </c>
      <c r="G13400" t="s">
        <v>138</v>
      </c>
      <c r="H13400" t="s">
        <v>87</v>
      </c>
      <c r="I13400" t="s">
        <v>154</v>
      </c>
      <c r="J13400">
        <v>330</v>
      </c>
      <c r="K13400">
        <v>0</v>
      </c>
      <c r="L13400">
        <v>330</v>
      </c>
      <c r="M13400">
        <v>14.6</v>
      </c>
      <c r="N13400">
        <v>5.9</v>
      </c>
      <c r="O13400">
        <v>69.7</v>
      </c>
      <c r="P13400">
        <v>78.3</v>
      </c>
      <c r="Q13400">
        <v>79.5</v>
      </c>
      <c r="R13400">
        <v>210</v>
      </c>
      <c r="S13400">
        <v>19700</v>
      </c>
      <c r="T13400">
        <v>35400</v>
      </c>
      <c r="U13400">
        <v>47800</v>
      </c>
    </row>
    <row r="13401" spans="1:21" hidden="1" x14ac:dyDescent="0.45">
      <c r="A13401" t="str">
        <f t="shared" si="220"/>
        <v>YAG10UKL7F+MSociology, social policy and anthropologySouth West</v>
      </c>
      <c r="B13401" t="s">
        <v>116</v>
      </c>
      <c r="C13401" t="s">
        <v>142</v>
      </c>
      <c r="D13401">
        <v>10</v>
      </c>
      <c r="E13401" t="s">
        <v>44</v>
      </c>
      <c r="F13401" t="s">
        <v>145</v>
      </c>
      <c r="G13401" t="s">
        <v>138</v>
      </c>
      <c r="H13401" t="s">
        <v>87</v>
      </c>
      <c r="I13401" t="s">
        <v>155</v>
      </c>
      <c r="J13401">
        <v>190</v>
      </c>
      <c r="K13401">
        <v>0</v>
      </c>
      <c r="L13401">
        <v>190</v>
      </c>
      <c r="M13401">
        <v>9.1999999999999993</v>
      </c>
      <c r="N13401">
        <v>4.3</v>
      </c>
      <c r="O13401">
        <v>81.5</v>
      </c>
      <c r="P13401">
        <v>84.9</v>
      </c>
      <c r="Q13401">
        <v>86.5</v>
      </c>
      <c r="R13401">
        <v>140</v>
      </c>
      <c r="S13401">
        <v>16100</v>
      </c>
      <c r="T13401">
        <v>31300</v>
      </c>
      <c r="U13401">
        <v>44900</v>
      </c>
    </row>
    <row r="13402" spans="1:21" hidden="1" x14ac:dyDescent="0.45">
      <c r="A13402" t="str">
        <f t="shared" si="220"/>
        <v>YAG10UKL7F+MSociology, social policy and anthropologyUnknown</v>
      </c>
      <c r="B13402" t="s">
        <v>116</v>
      </c>
      <c r="C13402" t="s">
        <v>142</v>
      </c>
      <c r="D13402">
        <v>10</v>
      </c>
      <c r="E13402" t="s">
        <v>44</v>
      </c>
      <c r="F13402" t="s">
        <v>145</v>
      </c>
      <c r="G13402" t="s">
        <v>138</v>
      </c>
      <c r="H13402" t="s">
        <v>87</v>
      </c>
      <c r="I13402" t="s">
        <v>156</v>
      </c>
      <c r="J13402" t="s">
        <v>161</v>
      </c>
      <c r="K13402" t="s">
        <v>161</v>
      </c>
      <c r="L13402" t="s">
        <v>161</v>
      </c>
      <c r="M13402" t="s">
        <v>161</v>
      </c>
      <c r="N13402" t="s">
        <v>161</v>
      </c>
      <c r="O13402" t="s">
        <v>161</v>
      </c>
      <c r="P13402" t="s">
        <v>161</v>
      </c>
      <c r="Q13402" t="s">
        <v>161</v>
      </c>
      <c r="R13402" t="s">
        <v>157</v>
      </c>
      <c r="S13402" t="s">
        <v>157</v>
      </c>
      <c r="T13402" t="s">
        <v>157</v>
      </c>
      <c r="U13402" t="s">
        <v>157</v>
      </c>
    </row>
    <row r="13403" spans="1:21" hidden="1" x14ac:dyDescent="0.45">
      <c r="A13403" t="str">
        <f t="shared" si="220"/>
        <v>YAG10UKL7F+MSociology, social policy and anthropologyWales</v>
      </c>
      <c r="B13403" t="s">
        <v>116</v>
      </c>
      <c r="C13403" t="s">
        <v>142</v>
      </c>
      <c r="D13403">
        <v>10</v>
      </c>
      <c r="E13403" t="s">
        <v>44</v>
      </c>
      <c r="F13403" t="s">
        <v>145</v>
      </c>
      <c r="G13403" t="s">
        <v>138</v>
      </c>
      <c r="H13403" t="s">
        <v>87</v>
      </c>
      <c r="I13403" t="s">
        <v>158</v>
      </c>
      <c r="J13403">
        <v>55</v>
      </c>
      <c r="K13403">
        <v>0</v>
      </c>
      <c r="L13403">
        <v>55</v>
      </c>
      <c r="M13403">
        <v>11.7</v>
      </c>
      <c r="N13403">
        <v>5.8</v>
      </c>
      <c r="O13403">
        <v>80.599999999999994</v>
      </c>
      <c r="P13403">
        <v>82.5</v>
      </c>
      <c r="Q13403">
        <v>82.5</v>
      </c>
      <c r="R13403">
        <v>40</v>
      </c>
      <c r="S13403">
        <v>21900</v>
      </c>
      <c r="T13403">
        <v>31000</v>
      </c>
      <c r="U13403">
        <v>40200</v>
      </c>
    </row>
    <row r="13404" spans="1:21" hidden="1" x14ac:dyDescent="0.45">
      <c r="A13404" t="str">
        <f t="shared" si="220"/>
        <v>YAG10UKL7F+MSociology, social policy and anthropologyWest Midlands</v>
      </c>
      <c r="B13404" t="s">
        <v>116</v>
      </c>
      <c r="C13404" t="s">
        <v>142</v>
      </c>
      <c r="D13404">
        <v>10</v>
      </c>
      <c r="E13404" t="s">
        <v>44</v>
      </c>
      <c r="F13404" t="s">
        <v>145</v>
      </c>
      <c r="G13404" t="s">
        <v>138</v>
      </c>
      <c r="H13404" t="s">
        <v>87</v>
      </c>
      <c r="I13404" t="s">
        <v>159</v>
      </c>
      <c r="J13404">
        <v>215</v>
      </c>
      <c r="K13404">
        <v>0</v>
      </c>
      <c r="L13404">
        <v>215</v>
      </c>
      <c r="M13404">
        <v>8.4</v>
      </c>
      <c r="N13404">
        <v>4.3</v>
      </c>
      <c r="O13404">
        <v>79.2</v>
      </c>
      <c r="P13404">
        <v>86.4</v>
      </c>
      <c r="Q13404">
        <v>87.4</v>
      </c>
      <c r="R13404">
        <v>155</v>
      </c>
      <c r="S13404">
        <v>24800</v>
      </c>
      <c r="T13404">
        <v>35400</v>
      </c>
      <c r="U13404">
        <v>45300</v>
      </c>
    </row>
    <row r="13405" spans="1:21" hidden="1" x14ac:dyDescent="0.45">
      <c r="A13405" t="str">
        <f t="shared" si="220"/>
        <v>YAG10UKL7F+MSociology, social policy and anthropologyYorkshire and The Humber</v>
      </c>
      <c r="B13405" t="s">
        <v>116</v>
      </c>
      <c r="C13405" t="s">
        <v>142</v>
      </c>
      <c r="D13405">
        <v>10</v>
      </c>
      <c r="E13405" t="s">
        <v>44</v>
      </c>
      <c r="F13405" t="s">
        <v>145</v>
      </c>
      <c r="G13405" t="s">
        <v>138</v>
      </c>
      <c r="H13405" t="s">
        <v>87</v>
      </c>
      <c r="I13405" t="s">
        <v>160</v>
      </c>
      <c r="J13405">
        <v>190</v>
      </c>
      <c r="K13405">
        <v>0</v>
      </c>
      <c r="L13405">
        <v>190</v>
      </c>
      <c r="M13405">
        <v>6.4</v>
      </c>
      <c r="N13405">
        <v>3.7</v>
      </c>
      <c r="O13405">
        <v>76.900000000000006</v>
      </c>
      <c r="P13405">
        <v>88.5</v>
      </c>
      <c r="Q13405">
        <v>89.9</v>
      </c>
      <c r="R13405">
        <v>135</v>
      </c>
      <c r="S13405">
        <v>19000</v>
      </c>
      <c r="T13405">
        <v>29600</v>
      </c>
      <c r="U13405">
        <v>42300</v>
      </c>
    </row>
    <row r="13406" spans="1:21" hidden="1" x14ac:dyDescent="0.45">
      <c r="A13406" t="str">
        <f t="shared" si="220"/>
        <v>YAG10UKL7F+MSociology, social policy and anthropologyNA</v>
      </c>
      <c r="B13406" t="s">
        <v>116</v>
      </c>
      <c r="C13406" t="s">
        <v>142</v>
      </c>
      <c r="D13406">
        <v>10</v>
      </c>
      <c r="E13406" t="s">
        <v>44</v>
      </c>
      <c r="F13406" t="s">
        <v>145</v>
      </c>
      <c r="G13406" t="s">
        <v>138</v>
      </c>
      <c r="H13406" t="s">
        <v>87</v>
      </c>
      <c r="I13406" t="s">
        <v>157</v>
      </c>
      <c r="J13406">
        <v>195</v>
      </c>
      <c r="K13406">
        <v>96.9</v>
      </c>
      <c r="L13406">
        <v>10</v>
      </c>
      <c r="M13406">
        <v>0</v>
      </c>
      <c r="N13406">
        <v>0</v>
      </c>
      <c r="O13406">
        <v>0</v>
      </c>
      <c r="P13406">
        <v>0</v>
      </c>
      <c r="Q13406">
        <v>100</v>
      </c>
      <c r="R13406" t="s">
        <v>157</v>
      </c>
      <c r="S13406" t="s">
        <v>157</v>
      </c>
      <c r="T13406" t="s">
        <v>157</v>
      </c>
      <c r="U13406" t="s">
        <v>157</v>
      </c>
    </row>
    <row r="13407" spans="1:21" hidden="1" x14ac:dyDescent="0.45">
      <c r="A13407" t="str">
        <f t="shared" si="220"/>
        <v>YAG10UKL8F+MSociology, social policy and anthropologyAbroad</v>
      </c>
      <c r="B13407" t="s">
        <v>116</v>
      </c>
      <c r="C13407" t="s">
        <v>142</v>
      </c>
      <c r="D13407">
        <v>10</v>
      </c>
      <c r="E13407" t="s">
        <v>44</v>
      </c>
      <c r="F13407" t="s">
        <v>139</v>
      </c>
      <c r="G13407" t="s">
        <v>138</v>
      </c>
      <c r="H13407" t="s">
        <v>87</v>
      </c>
      <c r="I13407" t="s">
        <v>146</v>
      </c>
      <c r="J13407">
        <v>10</v>
      </c>
      <c r="K13407">
        <v>0</v>
      </c>
      <c r="L13407">
        <v>10</v>
      </c>
      <c r="M13407">
        <v>75</v>
      </c>
      <c r="N13407">
        <v>0</v>
      </c>
      <c r="O13407">
        <v>25</v>
      </c>
      <c r="P13407">
        <v>25</v>
      </c>
      <c r="Q13407">
        <v>25</v>
      </c>
      <c r="R13407" t="s">
        <v>161</v>
      </c>
      <c r="S13407" t="s">
        <v>161</v>
      </c>
      <c r="T13407" t="s">
        <v>161</v>
      </c>
      <c r="U13407" t="s">
        <v>161</v>
      </c>
    </row>
    <row r="13408" spans="1:21" hidden="1" x14ac:dyDescent="0.45">
      <c r="A13408" t="str">
        <f t="shared" si="220"/>
        <v>YAG10UKL8F+MSociology, social policy and anthropologyEast Midlands</v>
      </c>
      <c r="B13408" t="s">
        <v>116</v>
      </c>
      <c r="C13408" t="s">
        <v>142</v>
      </c>
      <c r="D13408">
        <v>10</v>
      </c>
      <c r="E13408" t="s">
        <v>44</v>
      </c>
      <c r="F13408" t="s">
        <v>139</v>
      </c>
      <c r="G13408" t="s">
        <v>138</v>
      </c>
      <c r="H13408" t="s">
        <v>87</v>
      </c>
      <c r="I13408" t="s">
        <v>147</v>
      </c>
      <c r="J13408">
        <v>15</v>
      </c>
      <c r="K13408">
        <v>0</v>
      </c>
      <c r="L13408">
        <v>15</v>
      </c>
      <c r="M13408">
        <v>28.6</v>
      </c>
      <c r="N13408">
        <v>7.1</v>
      </c>
      <c r="O13408">
        <v>64.3</v>
      </c>
      <c r="P13408">
        <v>64.3</v>
      </c>
      <c r="Q13408">
        <v>64.3</v>
      </c>
      <c r="R13408" t="s">
        <v>161</v>
      </c>
      <c r="S13408" t="s">
        <v>161</v>
      </c>
      <c r="T13408" t="s">
        <v>161</v>
      </c>
      <c r="U13408" t="s">
        <v>161</v>
      </c>
    </row>
    <row r="13409" spans="1:21" hidden="1" x14ac:dyDescent="0.45">
      <c r="A13409" t="str">
        <f t="shared" si="220"/>
        <v>YAG10UKL8F+MSociology, social policy and anthropologyEast of England</v>
      </c>
      <c r="B13409" t="s">
        <v>116</v>
      </c>
      <c r="C13409" t="s">
        <v>142</v>
      </c>
      <c r="D13409">
        <v>10</v>
      </c>
      <c r="E13409" t="s">
        <v>44</v>
      </c>
      <c r="F13409" t="s">
        <v>139</v>
      </c>
      <c r="G13409" t="s">
        <v>138</v>
      </c>
      <c r="H13409" t="s">
        <v>87</v>
      </c>
      <c r="I13409" t="s">
        <v>148</v>
      </c>
      <c r="J13409">
        <v>25</v>
      </c>
      <c r="K13409">
        <v>0</v>
      </c>
      <c r="L13409">
        <v>25</v>
      </c>
      <c r="M13409">
        <v>19</v>
      </c>
      <c r="N13409">
        <v>4.8</v>
      </c>
      <c r="O13409">
        <v>71.400000000000006</v>
      </c>
      <c r="P13409">
        <v>76.2</v>
      </c>
      <c r="Q13409">
        <v>76.2</v>
      </c>
      <c r="R13409">
        <v>15</v>
      </c>
      <c r="S13409">
        <v>18500</v>
      </c>
      <c r="T13409">
        <v>42000</v>
      </c>
      <c r="U13409">
        <v>47100</v>
      </c>
    </row>
    <row r="13410" spans="1:21" hidden="1" x14ac:dyDescent="0.45">
      <c r="A13410" t="str">
        <f t="shared" si="220"/>
        <v>YAG10UKL8F+MSociology, social policy and anthropologyLondon</v>
      </c>
      <c r="B13410" t="s">
        <v>116</v>
      </c>
      <c r="C13410" t="s">
        <v>142</v>
      </c>
      <c r="D13410">
        <v>10</v>
      </c>
      <c r="E13410" t="s">
        <v>44</v>
      </c>
      <c r="F13410" t="s">
        <v>139</v>
      </c>
      <c r="G13410" t="s">
        <v>138</v>
      </c>
      <c r="H13410" t="s">
        <v>87</v>
      </c>
      <c r="I13410" t="s">
        <v>149</v>
      </c>
      <c r="J13410">
        <v>50</v>
      </c>
      <c r="K13410">
        <v>0</v>
      </c>
      <c r="L13410">
        <v>50</v>
      </c>
      <c r="M13410">
        <v>19.600000000000001</v>
      </c>
      <c r="N13410">
        <v>6.5</v>
      </c>
      <c r="O13410">
        <v>69.599999999999994</v>
      </c>
      <c r="P13410">
        <v>71.7</v>
      </c>
      <c r="Q13410">
        <v>73.900000000000006</v>
      </c>
      <c r="R13410">
        <v>35</v>
      </c>
      <c r="S13410">
        <v>24100</v>
      </c>
      <c r="T13410">
        <v>40500</v>
      </c>
      <c r="U13410">
        <v>55800</v>
      </c>
    </row>
    <row r="13411" spans="1:21" hidden="1" x14ac:dyDescent="0.45">
      <c r="A13411" t="str">
        <f t="shared" si="220"/>
        <v>YAG10UKL8F+MSociology, social policy and anthropologyNorth East</v>
      </c>
      <c r="B13411" t="s">
        <v>116</v>
      </c>
      <c r="C13411" t="s">
        <v>142</v>
      </c>
      <c r="D13411">
        <v>10</v>
      </c>
      <c r="E13411" t="s">
        <v>44</v>
      </c>
      <c r="F13411" t="s">
        <v>139</v>
      </c>
      <c r="G13411" t="s">
        <v>138</v>
      </c>
      <c r="H13411" t="s">
        <v>87</v>
      </c>
      <c r="I13411" t="s">
        <v>150</v>
      </c>
      <c r="J13411">
        <v>20</v>
      </c>
      <c r="K13411">
        <v>0</v>
      </c>
      <c r="L13411">
        <v>20</v>
      </c>
      <c r="M13411">
        <v>5.8</v>
      </c>
      <c r="N13411">
        <v>0</v>
      </c>
      <c r="O13411">
        <v>88.5</v>
      </c>
      <c r="P13411">
        <v>94.2</v>
      </c>
      <c r="Q13411">
        <v>94.2</v>
      </c>
      <c r="R13411">
        <v>20</v>
      </c>
      <c r="S13411">
        <v>20800</v>
      </c>
      <c r="T13411">
        <v>40900</v>
      </c>
      <c r="U13411">
        <v>48900</v>
      </c>
    </row>
    <row r="13412" spans="1:21" hidden="1" x14ac:dyDescent="0.45">
      <c r="A13412" t="str">
        <f t="shared" si="220"/>
        <v>YAG10UKL8F+MSociology, social policy and anthropologyNorth West</v>
      </c>
      <c r="B13412" t="s">
        <v>116</v>
      </c>
      <c r="C13412" t="s">
        <v>142</v>
      </c>
      <c r="D13412">
        <v>10</v>
      </c>
      <c r="E13412" t="s">
        <v>44</v>
      </c>
      <c r="F13412" t="s">
        <v>139</v>
      </c>
      <c r="G13412" t="s">
        <v>138</v>
      </c>
      <c r="H13412" t="s">
        <v>87</v>
      </c>
      <c r="I13412" t="s">
        <v>151</v>
      </c>
      <c r="J13412">
        <v>25</v>
      </c>
      <c r="K13412">
        <v>0</v>
      </c>
      <c r="L13412">
        <v>25</v>
      </c>
      <c r="M13412">
        <v>22.6</v>
      </c>
      <c r="N13412">
        <v>0</v>
      </c>
      <c r="O13412">
        <v>72.900000000000006</v>
      </c>
      <c r="P13412">
        <v>77.400000000000006</v>
      </c>
      <c r="Q13412">
        <v>77.400000000000006</v>
      </c>
      <c r="R13412">
        <v>15</v>
      </c>
      <c r="S13412">
        <v>10200</v>
      </c>
      <c r="T13412">
        <v>42300</v>
      </c>
      <c r="U13412">
        <v>44200</v>
      </c>
    </row>
    <row r="13413" spans="1:21" hidden="1" x14ac:dyDescent="0.45">
      <c r="A13413" t="str">
        <f t="shared" si="220"/>
        <v>YAG10UKL8F+MSociology, social policy and anthropologyNorthern Ireland</v>
      </c>
      <c r="B13413" t="s">
        <v>116</v>
      </c>
      <c r="C13413" t="s">
        <v>142</v>
      </c>
      <c r="D13413">
        <v>10</v>
      </c>
      <c r="E13413" t="s">
        <v>44</v>
      </c>
      <c r="F13413" t="s">
        <v>139</v>
      </c>
      <c r="G13413" t="s">
        <v>138</v>
      </c>
      <c r="H13413" t="s">
        <v>87</v>
      </c>
      <c r="I13413" t="s">
        <v>152</v>
      </c>
      <c r="J13413">
        <v>5</v>
      </c>
      <c r="K13413">
        <v>0</v>
      </c>
      <c r="L13413">
        <v>5</v>
      </c>
      <c r="M13413">
        <v>0</v>
      </c>
      <c r="N13413">
        <v>0</v>
      </c>
      <c r="O13413">
        <v>66.7</v>
      </c>
      <c r="P13413">
        <v>100</v>
      </c>
      <c r="Q13413">
        <v>100</v>
      </c>
      <c r="R13413" t="s">
        <v>161</v>
      </c>
      <c r="S13413" t="s">
        <v>161</v>
      </c>
      <c r="T13413" t="s">
        <v>161</v>
      </c>
      <c r="U13413" t="s">
        <v>161</v>
      </c>
    </row>
    <row r="13414" spans="1:21" hidden="1" x14ac:dyDescent="0.45">
      <c r="A13414" t="str">
        <f t="shared" si="220"/>
        <v>YAG10UKL8F+MSociology, social policy and anthropologyScotland</v>
      </c>
      <c r="B13414" t="s">
        <v>116</v>
      </c>
      <c r="C13414" t="s">
        <v>142</v>
      </c>
      <c r="D13414">
        <v>10</v>
      </c>
      <c r="E13414" t="s">
        <v>44</v>
      </c>
      <c r="F13414" t="s">
        <v>139</v>
      </c>
      <c r="G13414" t="s">
        <v>138</v>
      </c>
      <c r="H13414" t="s">
        <v>87</v>
      </c>
      <c r="I13414" t="s">
        <v>153</v>
      </c>
      <c r="J13414">
        <v>10</v>
      </c>
      <c r="K13414">
        <v>0</v>
      </c>
      <c r="L13414">
        <v>10</v>
      </c>
      <c r="M13414">
        <v>11.1</v>
      </c>
      <c r="N13414">
        <v>11.1</v>
      </c>
      <c r="O13414">
        <v>77.8</v>
      </c>
      <c r="P13414">
        <v>77.8</v>
      </c>
      <c r="Q13414">
        <v>77.8</v>
      </c>
      <c r="R13414" t="s">
        <v>161</v>
      </c>
      <c r="S13414" t="s">
        <v>161</v>
      </c>
      <c r="T13414" t="s">
        <v>161</v>
      </c>
      <c r="U13414" t="s">
        <v>161</v>
      </c>
    </row>
    <row r="13415" spans="1:21" hidden="1" x14ac:dyDescent="0.45">
      <c r="A13415" t="str">
        <f t="shared" si="220"/>
        <v>YAG10UKL8F+MSociology, social policy and anthropologySouth East</v>
      </c>
      <c r="B13415" t="s">
        <v>116</v>
      </c>
      <c r="C13415" t="s">
        <v>142</v>
      </c>
      <c r="D13415">
        <v>10</v>
      </c>
      <c r="E13415" t="s">
        <v>44</v>
      </c>
      <c r="F13415" t="s">
        <v>139</v>
      </c>
      <c r="G13415" t="s">
        <v>138</v>
      </c>
      <c r="H13415" t="s">
        <v>87</v>
      </c>
      <c r="I13415" t="s">
        <v>154</v>
      </c>
      <c r="J13415">
        <v>40</v>
      </c>
      <c r="K13415">
        <v>0</v>
      </c>
      <c r="L13415">
        <v>40</v>
      </c>
      <c r="M13415">
        <v>19.7</v>
      </c>
      <c r="N13415">
        <v>0</v>
      </c>
      <c r="O13415">
        <v>77.5</v>
      </c>
      <c r="P13415">
        <v>80.3</v>
      </c>
      <c r="Q13415">
        <v>80.3</v>
      </c>
      <c r="R13415">
        <v>25</v>
      </c>
      <c r="S13415">
        <v>20100</v>
      </c>
      <c r="T13415">
        <v>34300</v>
      </c>
      <c r="U13415">
        <v>47400</v>
      </c>
    </row>
    <row r="13416" spans="1:21" hidden="1" x14ac:dyDescent="0.45">
      <c r="A13416" t="str">
        <f t="shared" si="220"/>
        <v>YAG10UKL8F+MSociology, social policy and anthropologySouth West</v>
      </c>
      <c r="B13416" t="s">
        <v>116</v>
      </c>
      <c r="C13416" t="s">
        <v>142</v>
      </c>
      <c r="D13416">
        <v>10</v>
      </c>
      <c r="E13416" t="s">
        <v>44</v>
      </c>
      <c r="F13416" t="s">
        <v>139</v>
      </c>
      <c r="G13416" t="s">
        <v>138</v>
      </c>
      <c r="H13416" t="s">
        <v>87</v>
      </c>
      <c r="I13416" t="s">
        <v>155</v>
      </c>
      <c r="J13416">
        <v>30</v>
      </c>
      <c r="K13416">
        <v>0</v>
      </c>
      <c r="L13416">
        <v>30</v>
      </c>
      <c r="M13416">
        <v>8.8000000000000007</v>
      </c>
      <c r="N13416">
        <v>3.5</v>
      </c>
      <c r="O13416">
        <v>80.7</v>
      </c>
      <c r="P13416">
        <v>87.7</v>
      </c>
      <c r="Q13416">
        <v>87.7</v>
      </c>
      <c r="R13416">
        <v>20</v>
      </c>
      <c r="S13416">
        <v>9100</v>
      </c>
      <c r="T13416">
        <v>37200</v>
      </c>
      <c r="U13416">
        <v>51000</v>
      </c>
    </row>
    <row r="13417" spans="1:21" hidden="1" x14ac:dyDescent="0.45">
      <c r="A13417" t="str">
        <f t="shared" si="220"/>
        <v>YAG10UKL8F+MSociology, social policy and anthropologyWales</v>
      </c>
      <c r="B13417" t="s">
        <v>116</v>
      </c>
      <c r="C13417" t="s">
        <v>142</v>
      </c>
      <c r="D13417">
        <v>10</v>
      </c>
      <c r="E13417" t="s">
        <v>44</v>
      </c>
      <c r="F13417" t="s">
        <v>139</v>
      </c>
      <c r="G13417" t="s">
        <v>138</v>
      </c>
      <c r="H13417" t="s">
        <v>87</v>
      </c>
      <c r="I13417" t="s">
        <v>158</v>
      </c>
      <c r="J13417">
        <v>5</v>
      </c>
      <c r="K13417">
        <v>0</v>
      </c>
      <c r="L13417">
        <v>5</v>
      </c>
      <c r="M13417">
        <v>66.7</v>
      </c>
      <c r="N13417">
        <v>0</v>
      </c>
      <c r="O13417">
        <v>33.299999999999997</v>
      </c>
      <c r="P13417">
        <v>33.299999999999997</v>
      </c>
      <c r="Q13417">
        <v>33.299999999999997</v>
      </c>
      <c r="R13417" t="s">
        <v>157</v>
      </c>
      <c r="S13417" t="s">
        <v>157</v>
      </c>
      <c r="T13417" t="s">
        <v>157</v>
      </c>
      <c r="U13417" t="s">
        <v>157</v>
      </c>
    </row>
    <row r="13418" spans="1:21" hidden="1" x14ac:dyDescent="0.45">
      <c r="A13418" t="str">
        <f t="shared" si="220"/>
        <v>YAG10UKL8F+MSociology, social policy and anthropologyWest Midlands</v>
      </c>
      <c r="B13418" t="s">
        <v>116</v>
      </c>
      <c r="C13418" t="s">
        <v>142</v>
      </c>
      <c r="D13418">
        <v>10</v>
      </c>
      <c r="E13418" t="s">
        <v>44</v>
      </c>
      <c r="F13418" t="s">
        <v>139</v>
      </c>
      <c r="G13418" t="s">
        <v>138</v>
      </c>
      <c r="H13418" t="s">
        <v>87</v>
      </c>
      <c r="I13418" t="s">
        <v>159</v>
      </c>
      <c r="J13418">
        <v>20</v>
      </c>
      <c r="K13418">
        <v>0</v>
      </c>
      <c r="L13418">
        <v>20</v>
      </c>
      <c r="M13418">
        <v>5.6</v>
      </c>
      <c r="N13418">
        <v>0</v>
      </c>
      <c r="O13418">
        <v>88.9</v>
      </c>
      <c r="P13418">
        <v>94.4</v>
      </c>
      <c r="Q13418">
        <v>94.4</v>
      </c>
      <c r="R13418">
        <v>15</v>
      </c>
      <c r="S13418">
        <v>11300</v>
      </c>
      <c r="T13418">
        <v>33200</v>
      </c>
      <c r="U13418">
        <v>42300</v>
      </c>
    </row>
    <row r="13419" spans="1:21" hidden="1" x14ac:dyDescent="0.45">
      <c r="A13419" t="str">
        <f t="shared" si="220"/>
        <v>YAG10UKL8F+MSociology, social policy and anthropologyYorkshire and The Humber</v>
      </c>
      <c r="B13419" t="s">
        <v>116</v>
      </c>
      <c r="C13419" t="s">
        <v>142</v>
      </c>
      <c r="D13419">
        <v>10</v>
      </c>
      <c r="E13419" t="s">
        <v>44</v>
      </c>
      <c r="F13419" t="s">
        <v>139</v>
      </c>
      <c r="G13419" t="s">
        <v>138</v>
      </c>
      <c r="H13419" t="s">
        <v>87</v>
      </c>
      <c r="I13419" t="s">
        <v>160</v>
      </c>
      <c r="J13419">
        <v>35</v>
      </c>
      <c r="K13419">
        <v>0</v>
      </c>
      <c r="L13419">
        <v>35</v>
      </c>
      <c r="M13419">
        <v>15.2</v>
      </c>
      <c r="N13419">
        <v>6.1</v>
      </c>
      <c r="O13419">
        <v>78.8</v>
      </c>
      <c r="P13419">
        <v>78.8</v>
      </c>
      <c r="Q13419">
        <v>78.8</v>
      </c>
      <c r="R13419">
        <v>25</v>
      </c>
      <c r="S13419">
        <v>17500</v>
      </c>
      <c r="T13419">
        <v>39100</v>
      </c>
      <c r="U13419">
        <v>50700</v>
      </c>
    </row>
    <row r="13420" spans="1:21" hidden="1" x14ac:dyDescent="0.45">
      <c r="A13420" t="str">
        <f t="shared" si="220"/>
        <v>YAG10UKL8F+MSociology, social policy and anthropologyNA</v>
      </c>
      <c r="B13420" t="s">
        <v>116</v>
      </c>
      <c r="C13420" t="s">
        <v>142</v>
      </c>
      <c r="D13420">
        <v>10</v>
      </c>
      <c r="E13420" t="s">
        <v>44</v>
      </c>
      <c r="F13420" t="s">
        <v>139</v>
      </c>
      <c r="G13420" t="s">
        <v>138</v>
      </c>
      <c r="H13420" t="s">
        <v>87</v>
      </c>
      <c r="I13420" t="s">
        <v>157</v>
      </c>
      <c r="J13420">
        <v>25</v>
      </c>
      <c r="K13420">
        <v>100</v>
      </c>
      <c r="L13420" t="s">
        <v>161</v>
      </c>
      <c r="M13420" t="s">
        <v>161</v>
      </c>
      <c r="N13420" t="s">
        <v>161</v>
      </c>
      <c r="O13420" t="s">
        <v>161</v>
      </c>
      <c r="P13420" t="s">
        <v>161</v>
      </c>
      <c r="Q13420" t="s">
        <v>161</v>
      </c>
      <c r="R13420" t="s">
        <v>157</v>
      </c>
      <c r="S13420" t="s">
        <v>157</v>
      </c>
      <c r="T13420" t="s">
        <v>157</v>
      </c>
      <c r="U13420" t="s">
        <v>157</v>
      </c>
    </row>
    <row r="13421" spans="1:21" hidden="1" x14ac:dyDescent="0.45">
      <c r="A13421" t="str">
        <f t="shared" si="220"/>
        <v>YAG5UKL7F+MSociology, social policy and anthropologyAbroad</v>
      </c>
      <c r="B13421" t="s">
        <v>116</v>
      </c>
      <c r="C13421" t="s">
        <v>140</v>
      </c>
      <c r="D13421">
        <v>5</v>
      </c>
      <c r="E13421" t="s">
        <v>44</v>
      </c>
      <c r="F13421" t="s">
        <v>145</v>
      </c>
      <c r="G13421" t="s">
        <v>138</v>
      </c>
      <c r="H13421" t="s">
        <v>87</v>
      </c>
      <c r="I13421" t="s">
        <v>146</v>
      </c>
      <c r="J13421">
        <v>95</v>
      </c>
      <c r="K13421">
        <v>0</v>
      </c>
      <c r="L13421">
        <v>95</v>
      </c>
      <c r="M13421">
        <v>68.8</v>
      </c>
      <c r="N13421">
        <v>7.6</v>
      </c>
      <c r="O13421">
        <v>17.399999999999999</v>
      </c>
      <c r="P13421">
        <v>20.7</v>
      </c>
      <c r="Q13421">
        <v>23.6</v>
      </c>
      <c r="R13421" t="s">
        <v>161</v>
      </c>
      <c r="S13421" t="s">
        <v>161</v>
      </c>
      <c r="T13421" t="s">
        <v>161</v>
      </c>
      <c r="U13421" t="s">
        <v>161</v>
      </c>
    </row>
    <row r="13422" spans="1:21" hidden="1" x14ac:dyDescent="0.45">
      <c r="A13422" t="str">
        <f t="shared" si="220"/>
        <v>YAG5UKL7F+MSociology, social policy and anthropologyEast Midlands</v>
      </c>
      <c r="B13422" t="s">
        <v>116</v>
      </c>
      <c r="C13422" t="s">
        <v>140</v>
      </c>
      <c r="D13422">
        <v>5</v>
      </c>
      <c r="E13422" t="s">
        <v>44</v>
      </c>
      <c r="F13422" t="s">
        <v>145</v>
      </c>
      <c r="G13422" t="s">
        <v>138</v>
      </c>
      <c r="H13422" t="s">
        <v>87</v>
      </c>
      <c r="I13422" t="s">
        <v>147</v>
      </c>
      <c r="J13422">
        <v>160</v>
      </c>
      <c r="K13422">
        <v>0</v>
      </c>
      <c r="L13422">
        <v>160</v>
      </c>
      <c r="M13422">
        <v>9.9</v>
      </c>
      <c r="N13422">
        <v>5.7</v>
      </c>
      <c r="O13422">
        <v>67.2</v>
      </c>
      <c r="P13422">
        <v>83.2</v>
      </c>
      <c r="Q13422">
        <v>84.4</v>
      </c>
      <c r="R13422">
        <v>100</v>
      </c>
      <c r="S13422">
        <v>18700</v>
      </c>
      <c r="T13422">
        <v>31000</v>
      </c>
      <c r="U13422">
        <v>40500</v>
      </c>
    </row>
    <row r="13423" spans="1:21" hidden="1" x14ac:dyDescent="0.45">
      <c r="A13423" t="str">
        <f t="shared" si="220"/>
        <v>YAG5UKL7F+MSociology, social policy and anthropologyEast of England</v>
      </c>
      <c r="B13423" t="s">
        <v>116</v>
      </c>
      <c r="C13423" t="s">
        <v>140</v>
      </c>
      <c r="D13423">
        <v>5</v>
      </c>
      <c r="E13423" t="s">
        <v>44</v>
      </c>
      <c r="F13423" t="s">
        <v>145</v>
      </c>
      <c r="G13423" t="s">
        <v>138</v>
      </c>
      <c r="H13423" t="s">
        <v>87</v>
      </c>
      <c r="I13423" t="s">
        <v>148</v>
      </c>
      <c r="J13423">
        <v>195</v>
      </c>
      <c r="K13423">
        <v>0</v>
      </c>
      <c r="L13423">
        <v>195</v>
      </c>
      <c r="M13423">
        <v>18.3</v>
      </c>
      <c r="N13423">
        <v>3.2</v>
      </c>
      <c r="O13423">
        <v>68.400000000000006</v>
      </c>
      <c r="P13423">
        <v>77.5</v>
      </c>
      <c r="Q13423">
        <v>78.5</v>
      </c>
      <c r="R13423">
        <v>125</v>
      </c>
      <c r="S13423">
        <v>22300</v>
      </c>
      <c r="T13423">
        <v>32800</v>
      </c>
      <c r="U13423">
        <v>44200</v>
      </c>
    </row>
    <row r="13424" spans="1:21" hidden="1" x14ac:dyDescent="0.45">
      <c r="A13424" t="str">
        <f t="shared" si="220"/>
        <v>YAG5UKL7F+MSociology, social policy and anthropologyLondon</v>
      </c>
      <c r="B13424" t="s">
        <v>116</v>
      </c>
      <c r="C13424" t="s">
        <v>140</v>
      </c>
      <c r="D13424">
        <v>5</v>
      </c>
      <c r="E13424" t="s">
        <v>44</v>
      </c>
      <c r="F13424" t="s">
        <v>145</v>
      </c>
      <c r="G13424" t="s">
        <v>138</v>
      </c>
      <c r="H13424" t="s">
        <v>87</v>
      </c>
      <c r="I13424" t="s">
        <v>149</v>
      </c>
      <c r="J13424">
        <v>895</v>
      </c>
      <c r="K13424">
        <v>0</v>
      </c>
      <c r="L13424">
        <v>895</v>
      </c>
      <c r="M13424">
        <v>13.3</v>
      </c>
      <c r="N13424">
        <v>6</v>
      </c>
      <c r="O13424">
        <v>67.900000000000006</v>
      </c>
      <c r="P13424">
        <v>78.3</v>
      </c>
      <c r="Q13424">
        <v>80.7</v>
      </c>
      <c r="R13424">
        <v>575</v>
      </c>
      <c r="S13424">
        <v>24800</v>
      </c>
      <c r="T13424">
        <v>35800</v>
      </c>
      <c r="U13424">
        <v>47400</v>
      </c>
    </row>
    <row r="13425" spans="1:21" hidden="1" x14ac:dyDescent="0.45">
      <c r="A13425" t="str">
        <f t="shared" si="220"/>
        <v>YAG5UKL7F+MSociology, social policy and anthropologyNorth East</v>
      </c>
      <c r="B13425" t="s">
        <v>116</v>
      </c>
      <c r="C13425" t="s">
        <v>140</v>
      </c>
      <c r="D13425">
        <v>5</v>
      </c>
      <c r="E13425" t="s">
        <v>44</v>
      </c>
      <c r="F13425" t="s">
        <v>145</v>
      </c>
      <c r="G13425" t="s">
        <v>138</v>
      </c>
      <c r="H13425" t="s">
        <v>87</v>
      </c>
      <c r="I13425" t="s">
        <v>150</v>
      </c>
      <c r="J13425">
        <v>85</v>
      </c>
      <c r="K13425">
        <v>0</v>
      </c>
      <c r="L13425">
        <v>85</v>
      </c>
      <c r="M13425">
        <v>9.3000000000000007</v>
      </c>
      <c r="N13425">
        <v>2.2999999999999998</v>
      </c>
      <c r="O13425">
        <v>63.5</v>
      </c>
      <c r="P13425">
        <v>86</v>
      </c>
      <c r="Q13425">
        <v>88.5</v>
      </c>
      <c r="R13425">
        <v>55</v>
      </c>
      <c r="S13425">
        <v>21200</v>
      </c>
      <c r="T13425">
        <v>28100</v>
      </c>
      <c r="U13425">
        <v>39400</v>
      </c>
    </row>
    <row r="13426" spans="1:21" hidden="1" x14ac:dyDescent="0.45">
      <c r="A13426" t="str">
        <f t="shared" si="220"/>
        <v>YAG5UKL7F+MSociology, social policy and anthropologyNorth West</v>
      </c>
      <c r="B13426" t="s">
        <v>116</v>
      </c>
      <c r="C13426" t="s">
        <v>140</v>
      </c>
      <c r="D13426">
        <v>5</v>
      </c>
      <c r="E13426" t="s">
        <v>44</v>
      </c>
      <c r="F13426" t="s">
        <v>145</v>
      </c>
      <c r="G13426" t="s">
        <v>138</v>
      </c>
      <c r="H13426" t="s">
        <v>87</v>
      </c>
      <c r="I13426" t="s">
        <v>151</v>
      </c>
      <c r="J13426">
        <v>255</v>
      </c>
      <c r="K13426">
        <v>0</v>
      </c>
      <c r="L13426">
        <v>255</v>
      </c>
      <c r="M13426">
        <v>8.6999999999999993</v>
      </c>
      <c r="N13426">
        <v>3.9</v>
      </c>
      <c r="O13426">
        <v>74.3</v>
      </c>
      <c r="P13426">
        <v>82.8</v>
      </c>
      <c r="Q13426">
        <v>87.3</v>
      </c>
      <c r="R13426">
        <v>180</v>
      </c>
      <c r="S13426">
        <v>20100</v>
      </c>
      <c r="T13426">
        <v>29200</v>
      </c>
      <c r="U13426">
        <v>39100</v>
      </c>
    </row>
    <row r="13427" spans="1:21" hidden="1" x14ac:dyDescent="0.45">
      <c r="A13427" t="str">
        <f t="shared" si="220"/>
        <v>YAG5UKL7F+MSociology, social policy and anthropologyNorthern Ireland</v>
      </c>
      <c r="B13427" t="s">
        <v>116</v>
      </c>
      <c r="C13427" t="s">
        <v>140</v>
      </c>
      <c r="D13427">
        <v>5</v>
      </c>
      <c r="E13427" t="s">
        <v>44</v>
      </c>
      <c r="F13427" t="s">
        <v>145</v>
      </c>
      <c r="G13427" t="s">
        <v>138</v>
      </c>
      <c r="H13427" t="s">
        <v>87</v>
      </c>
      <c r="I13427" t="s">
        <v>152</v>
      </c>
      <c r="J13427">
        <v>20</v>
      </c>
      <c r="K13427">
        <v>0</v>
      </c>
      <c r="L13427">
        <v>20</v>
      </c>
      <c r="M13427">
        <v>23.5</v>
      </c>
      <c r="N13427">
        <v>0</v>
      </c>
      <c r="O13427">
        <v>64.7</v>
      </c>
      <c r="P13427">
        <v>64.7</v>
      </c>
      <c r="Q13427">
        <v>76.5</v>
      </c>
      <c r="R13427">
        <v>15</v>
      </c>
      <c r="S13427">
        <v>30300</v>
      </c>
      <c r="T13427">
        <v>40900</v>
      </c>
      <c r="U13427">
        <v>53400</v>
      </c>
    </row>
    <row r="13428" spans="1:21" hidden="1" x14ac:dyDescent="0.45">
      <c r="A13428" t="str">
        <f t="shared" si="220"/>
        <v>YAG5UKL7F+MSociology, social policy and anthropologyScotland</v>
      </c>
      <c r="B13428" t="s">
        <v>116</v>
      </c>
      <c r="C13428" t="s">
        <v>140</v>
      </c>
      <c r="D13428">
        <v>5</v>
      </c>
      <c r="E13428" t="s">
        <v>44</v>
      </c>
      <c r="F13428" t="s">
        <v>145</v>
      </c>
      <c r="G13428" t="s">
        <v>138</v>
      </c>
      <c r="H13428" t="s">
        <v>87</v>
      </c>
      <c r="I13428" t="s">
        <v>153</v>
      </c>
      <c r="J13428">
        <v>65</v>
      </c>
      <c r="K13428">
        <v>0</v>
      </c>
      <c r="L13428">
        <v>65</v>
      </c>
      <c r="M13428">
        <v>13.7</v>
      </c>
      <c r="N13428">
        <v>3.2</v>
      </c>
      <c r="O13428">
        <v>69.7</v>
      </c>
      <c r="P13428">
        <v>78.3</v>
      </c>
      <c r="Q13428">
        <v>83.1</v>
      </c>
      <c r="R13428">
        <v>45</v>
      </c>
      <c r="S13428">
        <v>23400</v>
      </c>
      <c r="T13428">
        <v>31000</v>
      </c>
      <c r="U13428">
        <v>41200</v>
      </c>
    </row>
    <row r="13429" spans="1:21" hidden="1" x14ac:dyDescent="0.45">
      <c r="A13429" t="str">
        <f t="shared" si="220"/>
        <v>YAG5UKL7F+MSociology, social policy and anthropologySouth East</v>
      </c>
      <c r="B13429" t="s">
        <v>116</v>
      </c>
      <c r="C13429" t="s">
        <v>140</v>
      </c>
      <c r="D13429">
        <v>5</v>
      </c>
      <c r="E13429" t="s">
        <v>44</v>
      </c>
      <c r="F13429" t="s">
        <v>145</v>
      </c>
      <c r="G13429" t="s">
        <v>138</v>
      </c>
      <c r="H13429" t="s">
        <v>87</v>
      </c>
      <c r="I13429" t="s">
        <v>154</v>
      </c>
      <c r="J13429">
        <v>395</v>
      </c>
      <c r="K13429">
        <v>0</v>
      </c>
      <c r="L13429">
        <v>395</v>
      </c>
      <c r="M13429">
        <v>11.3</v>
      </c>
      <c r="N13429">
        <v>4</v>
      </c>
      <c r="O13429">
        <v>70.900000000000006</v>
      </c>
      <c r="P13429">
        <v>82.7</v>
      </c>
      <c r="Q13429">
        <v>84.7</v>
      </c>
      <c r="R13429">
        <v>265</v>
      </c>
      <c r="S13429">
        <v>23400</v>
      </c>
      <c r="T13429">
        <v>33900</v>
      </c>
      <c r="U13429">
        <v>48200</v>
      </c>
    </row>
    <row r="13430" spans="1:21" hidden="1" x14ac:dyDescent="0.45">
      <c r="A13430" t="str">
        <f t="shared" si="220"/>
        <v>YAG5UKL7F+MSociology, social policy and anthropologySouth West</v>
      </c>
      <c r="B13430" t="s">
        <v>116</v>
      </c>
      <c r="C13430" t="s">
        <v>140</v>
      </c>
      <c r="D13430">
        <v>5</v>
      </c>
      <c r="E13430" t="s">
        <v>44</v>
      </c>
      <c r="F13430" t="s">
        <v>145</v>
      </c>
      <c r="G13430" t="s">
        <v>138</v>
      </c>
      <c r="H13430" t="s">
        <v>87</v>
      </c>
      <c r="I13430" t="s">
        <v>155</v>
      </c>
      <c r="J13430">
        <v>180</v>
      </c>
      <c r="K13430">
        <v>0</v>
      </c>
      <c r="L13430">
        <v>180</v>
      </c>
      <c r="M13430">
        <v>9.4</v>
      </c>
      <c r="N13430">
        <v>5.5</v>
      </c>
      <c r="O13430">
        <v>72.7</v>
      </c>
      <c r="P13430">
        <v>84</v>
      </c>
      <c r="Q13430">
        <v>85.1</v>
      </c>
      <c r="R13430">
        <v>120</v>
      </c>
      <c r="S13430">
        <v>20800</v>
      </c>
      <c r="T13430">
        <v>32800</v>
      </c>
      <c r="U13430">
        <v>47400</v>
      </c>
    </row>
    <row r="13431" spans="1:21" hidden="1" x14ac:dyDescent="0.45">
      <c r="A13431" t="str">
        <f t="shared" si="220"/>
        <v>YAG5UKL7F+MSociology, social policy and anthropologyUnknown</v>
      </c>
      <c r="B13431" t="s">
        <v>116</v>
      </c>
      <c r="C13431" t="s">
        <v>140</v>
      </c>
      <c r="D13431">
        <v>5</v>
      </c>
      <c r="E13431" t="s">
        <v>44</v>
      </c>
      <c r="F13431" t="s">
        <v>145</v>
      </c>
      <c r="G13431" t="s">
        <v>138</v>
      </c>
      <c r="H13431" t="s">
        <v>87</v>
      </c>
      <c r="I13431" t="s">
        <v>156</v>
      </c>
      <c r="J13431" t="s">
        <v>161</v>
      </c>
      <c r="K13431" t="s">
        <v>161</v>
      </c>
      <c r="L13431" t="s">
        <v>161</v>
      </c>
      <c r="M13431" t="s">
        <v>161</v>
      </c>
      <c r="N13431" t="s">
        <v>161</v>
      </c>
      <c r="O13431" t="s">
        <v>161</v>
      </c>
      <c r="P13431" t="s">
        <v>161</v>
      </c>
      <c r="Q13431" t="s">
        <v>161</v>
      </c>
      <c r="R13431" t="s">
        <v>157</v>
      </c>
      <c r="S13431" t="s">
        <v>157</v>
      </c>
      <c r="T13431" t="s">
        <v>157</v>
      </c>
      <c r="U13431" t="s">
        <v>157</v>
      </c>
    </row>
    <row r="13432" spans="1:21" hidden="1" x14ac:dyDescent="0.45">
      <c r="A13432" t="str">
        <f t="shared" si="220"/>
        <v>YAG5UKL7F+MSociology, social policy and anthropologyWales</v>
      </c>
      <c r="B13432" t="s">
        <v>116</v>
      </c>
      <c r="C13432" t="s">
        <v>140</v>
      </c>
      <c r="D13432">
        <v>5</v>
      </c>
      <c r="E13432" t="s">
        <v>44</v>
      </c>
      <c r="F13432" t="s">
        <v>145</v>
      </c>
      <c r="G13432" t="s">
        <v>138</v>
      </c>
      <c r="H13432" t="s">
        <v>87</v>
      </c>
      <c r="I13432" t="s">
        <v>158</v>
      </c>
      <c r="J13432">
        <v>40</v>
      </c>
      <c r="K13432">
        <v>0</v>
      </c>
      <c r="L13432">
        <v>40</v>
      </c>
      <c r="M13432">
        <v>5</v>
      </c>
      <c r="N13432">
        <v>4.3</v>
      </c>
      <c r="O13432">
        <v>70.599999999999994</v>
      </c>
      <c r="P13432">
        <v>88.2</v>
      </c>
      <c r="Q13432">
        <v>90.7</v>
      </c>
      <c r="R13432">
        <v>30</v>
      </c>
      <c r="S13432">
        <v>17900</v>
      </c>
      <c r="T13432">
        <v>38000</v>
      </c>
      <c r="U13432">
        <v>48900</v>
      </c>
    </row>
    <row r="13433" spans="1:21" hidden="1" x14ac:dyDescent="0.45">
      <c r="A13433" t="str">
        <f t="shared" si="220"/>
        <v>YAG5UKL7F+MSociology, social policy and anthropologyWest Midlands</v>
      </c>
      <c r="B13433" t="s">
        <v>116</v>
      </c>
      <c r="C13433" t="s">
        <v>140</v>
      </c>
      <c r="D13433">
        <v>5</v>
      </c>
      <c r="E13433" t="s">
        <v>44</v>
      </c>
      <c r="F13433" t="s">
        <v>145</v>
      </c>
      <c r="G13433" t="s">
        <v>138</v>
      </c>
      <c r="H13433" t="s">
        <v>87</v>
      </c>
      <c r="I13433" t="s">
        <v>159</v>
      </c>
      <c r="J13433">
        <v>210</v>
      </c>
      <c r="K13433">
        <v>0</v>
      </c>
      <c r="L13433">
        <v>210</v>
      </c>
      <c r="M13433">
        <v>10.7</v>
      </c>
      <c r="N13433">
        <v>2.2999999999999998</v>
      </c>
      <c r="O13433">
        <v>71.3</v>
      </c>
      <c r="P13433">
        <v>84.5</v>
      </c>
      <c r="Q13433">
        <v>87</v>
      </c>
      <c r="R13433">
        <v>140</v>
      </c>
      <c r="S13433">
        <v>19000</v>
      </c>
      <c r="T13433">
        <v>29200</v>
      </c>
      <c r="U13433">
        <v>41200</v>
      </c>
    </row>
    <row r="13434" spans="1:21" hidden="1" x14ac:dyDescent="0.45">
      <c r="A13434" t="str">
        <f t="shared" si="220"/>
        <v>YAG5UKL7F+MSociology, social policy and anthropologyYorkshire and The Humber</v>
      </c>
      <c r="B13434" t="s">
        <v>116</v>
      </c>
      <c r="C13434" t="s">
        <v>140</v>
      </c>
      <c r="D13434">
        <v>5</v>
      </c>
      <c r="E13434" t="s">
        <v>44</v>
      </c>
      <c r="F13434" t="s">
        <v>145</v>
      </c>
      <c r="G13434" t="s">
        <v>138</v>
      </c>
      <c r="H13434" t="s">
        <v>87</v>
      </c>
      <c r="I13434" t="s">
        <v>160</v>
      </c>
      <c r="J13434">
        <v>220</v>
      </c>
      <c r="K13434">
        <v>0</v>
      </c>
      <c r="L13434">
        <v>220</v>
      </c>
      <c r="M13434">
        <v>7.6</v>
      </c>
      <c r="N13434">
        <v>3.5</v>
      </c>
      <c r="O13434">
        <v>73.099999999999994</v>
      </c>
      <c r="P13434">
        <v>85.1</v>
      </c>
      <c r="Q13434">
        <v>88.9</v>
      </c>
      <c r="R13434">
        <v>155</v>
      </c>
      <c r="S13434">
        <v>21200</v>
      </c>
      <c r="T13434">
        <v>29200</v>
      </c>
      <c r="U13434">
        <v>37600</v>
      </c>
    </row>
    <row r="13435" spans="1:21" hidden="1" x14ac:dyDescent="0.45">
      <c r="A13435" t="str">
        <f t="shared" si="220"/>
        <v>YAG5UKL7F+MSociology, social policy and anthropologyNA</v>
      </c>
      <c r="B13435" t="s">
        <v>116</v>
      </c>
      <c r="C13435" t="s">
        <v>140</v>
      </c>
      <c r="D13435">
        <v>5</v>
      </c>
      <c r="E13435" t="s">
        <v>44</v>
      </c>
      <c r="F13435" t="s">
        <v>145</v>
      </c>
      <c r="G13435" t="s">
        <v>138</v>
      </c>
      <c r="H13435" t="s">
        <v>87</v>
      </c>
      <c r="I13435" t="s">
        <v>157</v>
      </c>
      <c r="J13435">
        <v>180</v>
      </c>
      <c r="K13435">
        <v>97</v>
      </c>
      <c r="L13435">
        <v>10</v>
      </c>
      <c r="M13435">
        <v>0</v>
      </c>
      <c r="N13435">
        <v>0</v>
      </c>
      <c r="O13435">
        <v>0</v>
      </c>
      <c r="P13435">
        <v>0</v>
      </c>
      <c r="Q13435">
        <v>100</v>
      </c>
      <c r="R13435" t="s">
        <v>157</v>
      </c>
      <c r="S13435" t="s">
        <v>157</v>
      </c>
      <c r="T13435" t="s">
        <v>157</v>
      </c>
      <c r="U13435" t="s">
        <v>157</v>
      </c>
    </row>
    <row r="13436" spans="1:21" hidden="1" x14ac:dyDescent="0.45">
      <c r="A13436" t="str">
        <f t="shared" si="220"/>
        <v>YAG5UKL8F+MSociology, social policy and anthropologyAbroad</v>
      </c>
      <c r="B13436" t="s">
        <v>116</v>
      </c>
      <c r="C13436" t="s">
        <v>140</v>
      </c>
      <c r="D13436">
        <v>5</v>
      </c>
      <c r="E13436" t="s">
        <v>44</v>
      </c>
      <c r="F13436" t="s">
        <v>139</v>
      </c>
      <c r="G13436" t="s">
        <v>138</v>
      </c>
      <c r="H13436" t="s">
        <v>87</v>
      </c>
      <c r="I13436" t="s">
        <v>146</v>
      </c>
      <c r="J13436">
        <v>15</v>
      </c>
      <c r="K13436">
        <v>0</v>
      </c>
      <c r="L13436">
        <v>15</v>
      </c>
      <c r="M13436">
        <v>69.2</v>
      </c>
      <c r="N13436">
        <v>0</v>
      </c>
      <c r="O13436">
        <v>30.8</v>
      </c>
      <c r="P13436">
        <v>30.8</v>
      </c>
      <c r="Q13436">
        <v>30.8</v>
      </c>
      <c r="R13436" t="s">
        <v>161</v>
      </c>
      <c r="S13436" t="s">
        <v>161</v>
      </c>
      <c r="T13436" t="s">
        <v>161</v>
      </c>
      <c r="U13436" t="s">
        <v>161</v>
      </c>
    </row>
    <row r="13437" spans="1:21" hidden="1" x14ac:dyDescent="0.45">
      <c r="A13437" t="str">
        <f t="shared" si="220"/>
        <v>YAG5UKL8F+MSociology, social policy and anthropologyEast Midlands</v>
      </c>
      <c r="B13437" t="s">
        <v>116</v>
      </c>
      <c r="C13437" t="s">
        <v>140</v>
      </c>
      <c r="D13437">
        <v>5</v>
      </c>
      <c r="E13437" t="s">
        <v>44</v>
      </c>
      <c r="F13437" t="s">
        <v>139</v>
      </c>
      <c r="G13437" t="s">
        <v>138</v>
      </c>
      <c r="H13437" t="s">
        <v>87</v>
      </c>
      <c r="I13437" t="s">
        <v>147</v>
      </c>
      <c r="J13437">
        <v>15</v>
      </c>
      <c r="K13437">
        <v>0</v>
      </c>
      <c r="L13437">
        <v>15</v>
      </c>
      <c r="M13437">
        <v>9.1</v>
      </c>
      <c r="N13437">
        <v>9.1</v>
      </c>
      <c r="O13437">
        <v>72.7</v>
      </c>
      <c r="P13437">
        <v>72.7</v>
      </c>
      <c r="Q13437">
        <v>81.8</v>
      </c>
      <c r="R13437" t="s">
        <v>161</v>
      </c>
      <c r="S13437" t="s">
        <v>161</v>
      </c>
      <c r="T13437" t="s">
        <v>161</v>
      </c>
      <c r="U13437" t="s">
        <v>161</v>
      </c>
    </row>
    <row r="13438" spans="1:21" hidden="1" x14ac:dyDescent="0.45">
      <c r="A13438" t="str">
        <f t="shared" si="220"/>
        <v>YAG5UKL8F+MSociology, social policy and anthropologyEast of England</v>
      </c>
      <c r="B13438" t="s">
        <v>116</v>
      </c>
      <c r="C13438" t="s">
        <v>140</v>
      </c>
      <c r="D13438">
        <v>5</v>
      </c>
      <c r="E13438" t="s">
        <v>44</v>
      </c>
      <c r="F13438" t="s">
        <v>139</v>
      </c>
      <c r="G13438" t="s">
        <v>138</v>
      </c>
      <c r="H13438" t="s">
        <v>87</v>
      </c>
      <c r="I13438" t="s">
        <v>148</v>
      </c>
      <c r="J13438">
        <v>25</v>
      </c>
      <c r="K13438">
        <v>0</v>
      </c>
      <c r="L13438">
        <v>25</v>
      </c>
      <c r="M13438">
        <v>19.5</v>
      </c>
      <c r="N13438">
        <v>4.9000000000000004</v>
      </c>
      <c r="O13438">
        <v>65.900000000000006</v>
      </c>
      <c r="P13438">
        <v>75.599999999999994</v>
      </c>
      <c r="Q13438">
        <v>75.599999999999994</v>
      </c>
      <c r="R13438">
        <v>15</v>
      </c>
      <c r="S13438">
        <v>12800</v>
      </c>
      <c r="T13438">
        <v>23400</v>
      </c>
      <c r="U13438">
        <v>44200</v>
      </c>
    </row>
    <row r="13439" spans="1:21" hidden="1" x14ac:dyDescent="0.45">
      <c r="A13439" t="str">
        <f t="shared" si="220"/>
        <v>YAG5UKL8F+MSociology, social policy and anthropologyLondon</v>
      </c>
      <c r="B13439" t="s">
        <v>116</v>
      </c>
      <c r="C13439" t="s">
        <v>140</v>
      </c>
      <c r="D13439">
        <v>5</v>
      </c>
      <c r="E13439" t="s">
        <v>44</v>
      </c>
      <c r="F13439" t="s">
        <v>139</v>
      </c>
      <c r="G13439" t="s">
        <v>138</v>
      </c>
      <c r="H13439" t="s">
        <v>87</v>
      </c>
      <c r="I13439" t="s">
        <v>149</v>
      </c>
      <c r="J13439">
        <v>60</v>
      </c>
      <c r="K13439">
        <v>0</v>
      </c>
      <c r="L13439">
        <v>60</v>
      </c>
      <c r="M13439">
        <v>21.3</v>
      </c>
      <c r="N13439">
        <v>10.7</v>
      </c>
      <c r="O13439">
        <v>66.3</v>
      </c>
      <c r="P13439">
        <v>66.3</v>
      </c>
      <c r="Q13439">
        <v>68</v>
      </c>
      <c r="R13439">
        <v>40</v>
      </c>
      <c r="S13439">
        <v>26300</v>
      </c>
      <c r="T13439">
        <v>37200</v>
      </c>
      <c r="U13439">
        <v>43100</v>
      </c>
    </row>
    <row r="13440" spans="1:21" hidden="1" x14ac:dyDescent="0.45">
      <c r="A13440" t="str">
        <f t="shared" si="220"/>
        <v>YAG5UKL8F+MSociology, social policy and anthropologyNorth East</v>
      </c>
      <c r="B13440" t="s">
        <v>116</v>
      </c>
      <c r="C13440" t="s">
        <v>140</v>
      </c>
      <c r="D13440">
        <v>5</v>
      </c>
      <c r="E13440" t="s">
        <v>44</v>
      </c>
      <c r="F13440" t="s">
        <v>139</v>
      </c>
      <c r="G13440" t="s">
        <v>138</v>
      </c>
      <c r="H13440" t="s">
        <v>87</v>
      </c>
      <c r="I13440" t="s">
        <v>150</v>
      </c>
      <c r="J13440">
        <v>15</v>
      </c>
      <c r="K13440">
        <v>0</v>
      </c>
      <c r="L13440">
        <v>15</v>
      </c>
      <c r="M13440">
        <v>15.4</v>
      </c>
      <c r="N13440">
        <v>0</v>
      </c>
      <c r="O13440">
        <v>84.6</v>
      </c>
      <c r="P13440">
        <v>84.6</v>
      </c>
      <c r="Q13440">
        <v>84.6</v>
      </c>
      <c r="R13440" t="s">
        <v>161</v>
      </c>
      <c r="S13440" t="s">
        <v>161</v>
      </c>
      <c r="T13440" t="s">
        <v>161</v>
      </c>
      <c r="U13440" t="s">
        <v>161</v>
      </c>
    </row>
    <row r="13441" spans="1:21" hidden="1" x14ac:dyDescent="0.45">
      <c r="A13441" t="str">
        <f t="shared" si="220"/>
        <v>YAG5UKL8F+MSociology, social policy and anthropologyNorth West</v>
      </c>
      <c r="B13441" t="s">
        <v>116</v>
      </c>
      <c r="C13441" t="s">
        <v>140</v>
      </c>
      <c r="D13441">
        <v>5</v>
      </c>
      <c r="E13441" t="s">
        <v>44</v>
      </c>
      <c r="F13441" t="s">
        <v>139</v>
      </c>
      <c r="G13441" t="s">
        <v>138</v>
      </c>
      <c r="H13441" t="s">
        <v>87</v>
      </c>
      <c r="I13441" t="s">
        <v>151</v>
      </c>
      <c r="J13441">
        <v>40</v>
      </c>
      <c r="K13441">
        <v>0</v>
      </c>
      <c r="L13441">
        <v>40</v>
      </c>
      <c r="M13441">
        <v>7</v>
      </c>
      <c r="N13441">
        <v>0</v>
      </c>
      <c r="O13441">
        <v>85.2</v>
      </c>
      <c r="P13441">
        <v>90.4</v>
      </c>
      <c r="Q13441">
        <v>93</v>
      </c>
      <c r="R13441">
        <v>35</v>
      </c>
      <c r="S13441">
        <v>27000</v>
      </c>
      <c r="T13441">
        <v>36500</v>
      </c>
      <c r="U13441">
        <v>41200</v>
      </c>
    </row>
    <row r="13442" spans="1:21" hidden="1" x14ac:dyDescent="0.45">
      <c r="A13442" t="str">
        <f t="shared" si="220"/>
        <v>YAG5UKL8F+MSociology, social policy and anthropologyNorthern Ireland</v>
      </c>
      <c r="B13442" t="s">
        <v>116</v>
      </c>
      <c r="C13442" t="s">
        <v>140</v>
      </c>
      <c r="D13442">
        <v>5</v>
      </c>
      <c r="E13442" t="s">
        <v>44</v>
      </c>
      <c r="F13442" t="s">
        <v>139</v>
      </c>
      <c r="G13442" t="s">
        <v>138</v>
      </c>
      <c r="H13442" t="s">
        <v>87</v>
      </c>
      <c r="I13442" t="s">
        <v>152</v>
      </c>
      <c r="J13442" t="s">
        <v>161</v>
      </c>
      <c r="K13442" t="s">
        <v>161</v>
      </c>
      <c r="L13442" t="s">
        <v>161</v>
      </c>
      <c r="M13442" t="s">
        <v>161</v>
      </c>
      <c r="N13442" t="s">
        <v>161</v>
      </c>
      <c r="O13442" t="s">
        <v>161</v>
      </c>
      <c r="P13442" t="s">
        <v>161</v>
      </c>
      <c r="Q13442" t="s">
        <v>161</v>
      </c>
      <c r="R13442" t="s">
        <v>157</v>
      </c>
      <c r="S13442" t="s">
        <v>157</v>
      </c>
      <c r="T13442" t="s">
        <v>157</v>
      </c>
      <c r="U13442" t="s">
        <v>157</v>
      </c>
    </row>
    <row r="13443" spans="1:21" hidden="1" x14ac:dyDescent="0.45">
      <c r="A13443" t="str">
        <f t="shared" si="220"/>
        <v>YAG5UKL8F+MSociology, social policy and anthropologyScotland</v>
      </c>
      <c r="B13443" t="s">
        <v>116</v>
      </c>
      <c r="C13443" t="s">
        <v>140</v>
      </c>
      <c r="D13443">
        <v>5</v>
      </c>
      <c r="E13443" t="s">
        <v>44</v>
      </c>
      <c r="F13443" t="s">
        <v>139</v>
      </c>
      <c r="G13443" t="s">
        <v>138</v>
      </c>
      <c r="H13443" t="s">
        <v>87</v>
      </c>
      <c r="I13443" t="s">
        <v>153</v>
      </c>
      <c r="J13443">
        <v>5</v>
      </c>
      <c r="K13443">
        <v>0</v>
      </c>
      <c r="L13443">
        <v>5</v>
      </c>
      <c r="M13443">
        <v>0</v>
      </c>
      <c r="N13443">
        <v>25</v>
      </c>
      <c r="O13443">
        <v>50</v>
      </c>
      <c r="P13443">
        <v>75</v>
      </c>
      <c r="Q13443">
        <v>75</v>
      </c>
      <c r="R13443" t="s">
        <v>161</v>
      </c>
      <c r="S13443" t="s">
        <v>161</v>
      </c>
      <c r="T13443" t="s">
        <v>161</v>
      </c>
      <c r="U13443" t="s">
        <v>161</v>
      </c>
    </row>
    <row r="13444" spans="1:21" hidden="1" x14ac:dyDescent="0.45">
      <c r="A13444" t="str">
        <f t="shared" si="220"/>
        <v>YAG5UKL8F+MSociology, social policy and anthropologySouth East</v>
      </c>
      <c r="B13444" t="s">
        <v>116</v>
      </c>
      <c r="C13444" t="s">
        <v>140</v>
      </c>
      <c r="D13444">
        <v>5</v>
      </c>
      <c r="E13444" t="s">
        <v>44</v>
      </c>
      <c r="F13444" t="s">
        <v>139</v>
      </c>
      <c r="G13444" t="s">
        <v>138</v>
      </c>
      <c r="H13444" t="s">
        <v>87</v>
      </c>
      <c r="I13444" t="s">
        <v>154</v>
      </c>
      <c r="J13444">
        <v>60</v>
      </c>
      <c r="K13444">
        <v>0</v>
      </c>
      <c r="L13444">
        <v>60</v>
      </c>
      <c r="M13444">
        <v>22.3</v>
      </c>
      <c r="N13444">
        <v>1.8</v>
      </c>
      <c r="O13444">
        <v>74.099999999999994</v>
      </c>
      <c r="P13444">
        <v>75.900000000000006</v>
      </c>
      <c r="Q13444">
        <v>75.900000000000006</v>
      </c>
      <c r="R13444">
        <v>40</v>
      </c>
      <c r="S13444">
        <v>28500</v>
      </c>
      <c r="T13444">
        <v>39100</v>
      </c>
      <c r="U13444">
        <v>47800</v>
      </c>
    </row>
    <row r="13445" spans="1:21" hidden="1" x14ac:dyDescent="0.45">
      <c r="A13445" t="str">
        <f t="shared" si="220"/>
        <v>YAG5UKL8F+MSociology, social policy and anthropologySouth West</v>
      </c>
      <c r="B13445" t="s">
        <v>116</v>
      </c>
      <c r="C13445" t="s">
        <v>140</v>
      </c>
      <c r="D13445">
        <v>5</v>
      </c>
      <c r="E13445" t="s">
        <v>44</v>
      </c>
      <c r="F13445" t="s">
        <v>139</v>
      </c>
      <c r="G13445" t="s">
        <v>138</v>
      </c>
      <c r="H13445" t="s">
        <v>87</v>
      </c>
      <c r="I13445" t="s">
        <v>155</v>
      </c>
      <c r="J13445">
        <v>25</v>
      </c>
      <c r="K13445">
        <v>0</v>
      </c>
      <c r="L13445">
        <v>25</v>
      </c>
      <c r="M13445">
        <v>8.6999999999999993</v>
      </c>
      <c r="N13445">
        <v>0</v>
      </c>
      <c r="O13445">
        <v>87</v>
      </c>
      <c r="P13445">
        <v>87</v>
      </c>
      <c r="Q13445">
        <v>91.3</v>
      </c>
      <c r="R13445">
        <v>20</v>
      </c>
      <c r="S13445">
        <v>22300</v>
      </c>
      <c r="T13445">
        <v>30800</v>
      </c>
      <c r="U13445">
        <v>35800</v>
      </c>
    </row>
    <row r="13446" spans="1:21" hidden="1" x14ac:dyDescent="0.45">
      <c r="A13446" t="str">
        <f t="shared" si="220"/>
        <v>YAG5UKL8F+MSociology, social policy and anthropologyWales</v>
      </c>
      <c r="B13446" t="s">
        <v>116</v>
      </c>
      <c r="C13446" t="s">
        <v>140</v>
      </c>
      <c r="D13446">
        <v>5</v>
      </c>
      <c r="E13446" t="s">
        <v>44</v>
      </c>
      <c r="F13446" t="s">
        <v>139</v>
      </c>
      <c r="G13446" t="s">
        <v>138</v>
      </c>
      <c r="H13446" t="s">
        <v>87</v>
      </c>
      <c r="I13446" t="s">
        <v>158</v>
      </c>
      <c r="J13446">
        <v>5</v>
      </c>
      <c r="K13446">
        <v>0</v>
      </c>
      <c r="L13446">
        <v>5</v>
      </c>
      <c r="M13446">
        <v>0</v>
      </c>
      <c r="N13446">
        <v>0</v>
      </c>
      <c r="O13446">
        <v>100</v>
      </c>
      <c r="P13446">
        <v>100</v>
      </c>
      <c r="Q13446">
        <v>100</v>
      </c>
      <c r="R13446" t="s">
        <v>161</v>
      </c>
      <c r="S13446" t="s">
        <v>161</v>
      </c>
      <c r="T13446" t="s">
        <v>161</v>
      </c>
      <c r="U13446" t="s">
        <v>161</v>
      </c>
    </row>
    <row r="13447" spans="1:21" hidden="1" x14ac:dyDescent="0.45">
      <c r="A13447" t="str">
        <f t="shared" ref="A13447:A13510" si="221">"YAG"&amp;D13447 &amp;E13447 &amp;F13447 &amp; G13447 &amp;H13447 &amp;I13447</f>
        <v>YAG5UKL8F+MSociology, social policy and anthropologyWest Midlands</v>
      </c>
      <c r="B13447" t="s">
        <v>116</v>
      </c>
      <c r="C13447" t="s">
        <v>140</v>
      </c>
      <c r="D13447">
        <v>5</v>
      </c>
      <c r="E13447" t="s">
        <v>44</v>
      </c>
      <c r="F13447" t="s">
        <v>139</v>
      </c>
      <c r="G13447" t="s">
        <v>138</v>
      </c>
      <c r="H13447" t="s">
        <v>87</v>
      </c>
      <c r="I13447" t="s">
        <v>159</v>
      </c>
      <c r="J13447">
        <v>20</v>
      </c>
      <c r="K13447">
        <v>0</v>
      </c>
      <c r="L13447">
        <v>20</v>
      </c>
      <c r="M13447">
        <v>5.7</v>
      </c>
      <c r="N13447">
        <v>0</v>
      </c>
      <c r="O13447">
        <v>88.6</v>
      </c>
      <c r="P13447">
        <v>94.3</v>
      </c>
      <c r="Q13447">
        <v>94.3</v>
      </c>
      <c r="R13447">
        <v>20</v>
      </c>
      <c r="S13447">
        <v>14200</v>
      </c>
      <c r="T13447">
        <v>33600</v>
      </c>
      <c r="U13447">
        <v>38000</v>
      </c>
    </row>
    <row r="13448" spans="1:21" hidden="1" x14ac:dyDescent="0.45">
      <c r="A13448" t="str">
        <f t="shared" si="221"/>
        <v>YAG5UKL8F+MSociology, social policy and anthropologyYorkshire and The Humber</v>
      </c>
      <c r="B13448" t="s">
        <v>116</v>
      </c>
      <c r="C13448" t="s">
        <v>140</v>
      </c>
      <c r="D13448">
        <v>5</v>
      </c>
      <c r="E13448" t="s">
        <v>44</v>
      </c>
      <c r="F13448" t="s">
        <v>139</v>
      </c>
      <c r="G13448" t="s">
        <v>138</v>
      </c>
      <c r="H13448" t="s">
        <v>87</v>
      </c>
      <c r="I13448" t="s">
        <v>160</v>
      </c>
      <c r="J13448">
        <v>30</v>
      </c>
      <c r="K13448">
        <v>0</v>
      </c>
      <c r="L13448">
        <v>30</v>
      </c>
      <c r="M13448">
        <v>7.4</v>
      </c>
      <c r="N13448">
        <v>7.4</v>
      </c>
      <c r="O13448">
        <v>70.400000000000006</v>
      </c>
      <c r="P13448">
        <v>85.2</v>
      </c>
      <c r="Q13448">
        <v>85.2</v>
      </c>
      <c r="R13448">
        <v>20</v>
      </c>
      <c r="S13448">
        <v>27000</v>
      </c>
      <c r="T13448">
        <v>34300</v>
      </c>
      <c r="U13448">
        <v>40200</v>
      </c>
    </row>
    <row r="13449" spans="1:21" hidden="1" x14ac:dyDescent="0.45">
      <c r="A13449" t="str">
        <f t="shared" si="221"/>
        <v>YAG5UKL8F+MSociology, social policy and anthropologyNA</v>
      </c>
      <c r="B13449" t="s">
        <v>116</v>
      </c>
      <c r="C13449" t="s">
        <v>140</v>
      </c>
      <c r="D13449">
        <v>5</v>
      </c>
      <c r="E13449" t="s">
        <v>44</v>
      </c>
      <c r="F13449" t="s">
        <v>139</v>
      </c>
      <c r="G13449" t="s">
        <v>138</v>
      </c>
      <c r="H13449" t="s">
        <v>87</v>
      </c>
      <c r="I13449" t="s">
        <v>157</v>
      </c>
      <c r="J13449">
        <v>30</v>
      </c>
      <c r="K13449">
        <v>100</v>
      </c>
      <c r="L13449" t="s">
        <v>161</v>
      </c>
      <c r="M13449" t="s">
        <v>161</v>
      </c>
      <c r="N13449" t="s">
        <v>161</v>
      </c>
      <c r="O13449" t="s">
        <v>161</v>
      </c>
      <c r="P13449" t="s">
        <v>161</v>
      </c>
      <c r="Q13449" t="s">
        <v>161</v>
      </c>
      <c r="R13449" t="s">
        <v>157</v>
      </c>
      <c r="S13449" t="s">
        <v>157</v>
      </c>
      <c r="T13449" t="s">
        <v>157</v>
      </c>
      <c r="U13449" t="s">
        <v>157</v>
      </c>
    </row>
    <row r="13450" spans="1:21" hidden="1" x14ac:dyDescent="0.45">
      <c r="A13450" t="str">
        <f t="shared" si="221"/>
        <v>YAG3UKL7F+MSociology, social policy and anthropologyAbroad</v>
      </c>
      <c r="B13450" t="s">
        <v>116</v>
      </c>
      <c r="C13450" t="s">
        <v>141</v>
      </c>
      <c r="D13450">
        <v>3</v>
      </c>
      <c r="E13450" t="s">
        <v>44</v>
      </c>
      <c r="F13450" t="s">
        <v>145</v>
      </c>
      <c r="G13450" t="s">
        <v>138</v>
      </c>
      <c r="H13450" t="s">
        <v>87</v>
      </c>
      <c r="I13450" t="s">
        <v>146</v>
      </c>
      <c r="J13450">
        <v>65</v>
      </c>
      <c r="K13450">
        <v>0</v>
      </c>
      <c r="L13450">
        <v>65</v>
      </c>
      <c r="M13450">
        <v>56.2</v>
      </c>
      <c r="N13450">
        <v>6.3</v>
      </c>
      <c r="O13450">
        <v>27.3</v>
      </c>
      <c r="P13450">
        <v>28.9</v>
      </c>
      <c r="Q13450">
        <v>37.5</v>
      </c>
      <c r="R13450" t="s">
        <v>161</v>
      </c>
      <c r="S13450" t="s">
        <v>161</v>
      </c>
      <c r="T13450" t="s">
        <v>161</v>
      </c>
      <c r="U13450" t="s">
        <v>161</v>
      </c>
    </row>
    <row r="13451" spans="1:21" hidden="1" x14ac:dyDescent="0.45">
      <c r="A13451" t="str">
        <f t="shared" si="221"/>
        <v>YAG3UKL7F+MSociology, social policy and anthropologyEast Midlands</v>
      </c>
      <c r="B13451" t="s">
        <v>116</v>
      </c>
      <c r="C13451" t="s">
        <v>141</v>
      </c>
      <c r="D13451">
        <v>3</v>
      </c>
      <c r="E13451" t="s">
        <v>44</v>
      </c>
      <c r="F13451" t="s">
        <v>145</v>
      </c>
      <c r="G13451" t="s">
        <v>138</v>
      </c>
      <c r="H13451" t="s">
        <v>87</v>
      </c>
      <c r="I13451" t="s">
        <v>147</v>
      </c>
      <c r="J13451">
        <v>175</v>
      </c>
      <c r="K13451">
        <v>0</v>
      </c>
      <c r="L13451">
        <v>175</v>
      </c>
      <c r="M13451">
        <v>11.5</v>
      </c>
      <c r="N13451">
        <v>6.3</v>
      </c>
      <c r="O13451">
        <v>62.9</v>
      </c>
      <c r="P13451">
        <v>79</v>
      </c>
      <c r="Q13451">
        <v>82.2</v>
      </c>
      <c r="R13451">
        <v>105</v>
      </c>
      <c r="S13451">
        <v>19700</v>
      </c>
      <c r="T13451">
        <v>26300</v>
      </c>
      <c r="U13451">
        <v>39400</v>
      </c>
    </row>
    <row r="13452" spans="1:21" hidden="1" x14ac:dyDescent="0.45">
      <c r="A13452" t="str">
        <f t="shared" si="221"/>
        <v>YAG3UKL7F+MSociology, social policy and anthropologyEast of England</v>
      </c>
      <c r="B13452" t="s">
        <v>116</v>
      </c>
      <c r="C13452" t="s">
        <v>141</v>
      </c>
      <c r="D13452">
        <v>3</v>
      </c>
      <c r="E13452" t="s">
        <v>44</v>
      </c>
      <c r="F13452" t="s">
        <v>145</v>
      </c>
      <c r="G13452" t="s">
        <v>138</v>
      </c>
      <c r="H13452" t="s">
        <v>87</v>
      </c>
      <c r="I13452" t="s">
        <v>148</v>
      </c>
      <c r="J13452">
        <v>225</v>
      </c>
      <c r="K13452">
        <v>0</v>
      </c>
      <c r="L13452">
        <v>225</v>
      </c>
      <c r="M13452">
        <v>9.6999999999999993</v>
      </c>
      <c r="N13452">
        <v>6.2</v>
      </c>
      <c r="O13452">
        <v>64.400000000000006</v>
      </c>
      <c r="P13452">
        <v>78.8</v>
      </c>
      <c r="Q13452">
        <v>84.1</v>
      </c>
      <c r="R13452">
        <v>140</v>
      </c>
      <c r="S13452">
        <v>21900</v>
      </c>
      <c r="T13452">
        <v>31000</v>
      </c>
      <c r="U13452">
        <v>42000</v>
      </c>
    </row>
    <row r="13453" spans="1:21" hidden="1" x14ac:dyDescent="0.45">
      <c r="A13453" t="str">
        <f t="shared" si="221"/>
        <v>YAG3UKL7F+MSociology, social policy and anthropologyLondon</v>
      </c>
      <c r="B13453" t="s">
        <v>116</v>
      </c>
      <c r="C13453" t="s">
        <v>141</v>
      </c>
      <c r="D13453">
        <v>3</v>
      </c>
      <c r="E13453" t="s">
        <v>44</v>
      </c>
      <c r="F13453" t="s">
        <v>145</v>
      </c>
      <c r="G13453" t="s">
        <v>138</v>
      </c>
      <c r="H13453" t="s">
        <v>87</v>
      </c>
      <c r="I13453" t="s">
        <v>149</v>
      </c>
      <c r="J13453">
        <v>870</v>
      </c>
      <c r="K13453">
        <v>0</v>
      </c>
      <c r="L13453">
        <v>870</v>
      </c>
      <c r="M13453">
        <v>10.9</v>
      </c>
      <c r="N13453">
        <v>5.4</v>
      </c>
      <c r="O13453">
        <v>68.8</v>
      </c>
      <c r="P13453">
        <v>79.099999999999994</v>
      </c>
      <c r="Q13453">
        <v>83.7</v>
      </c>
      <c r="R13453">
        <v>570</v>
      </c>
      <c r="S13453">
        <v>23700</v>
      </c>
      <c r="T13453">
        <v>31800</v>
      </c>
      <c r="U13453">
        <v>46000</v>
      </c>
    </row>
    <row r="13454" spans="1:21" hidden="1" x14ac:dyDescent="0.45">
      <c r="A13454" t="str">
        <f t="shared" si="221"/>
        <v>YAG3UKL7F+MSociology, social policy and anthropologyNorth East</v>
      </c>
      <c r="B13454" t="s">
        <v>116</v>
      </c>
      <c r="C13454" t="s">
        <v>141</v>
      </c>
      <c r="D13454">
        <v>3</v>
      </c>
      <c r="E13454" t="s">
        <v>44</v>
      </c>
      <c r="F13454" t="s">
        <v>145</v>
      </c>
      <c r="G13454" t="s">
        <v>138</v>
      </c>
      <c r="H13454" t="s">
        <v>87</v>
      </c>
      <c r="I13454" t="s">
        <v>150</v>
      </c>
      <c r="J13454">
        <v>70</v>
      </c>
      <c r="K13454">
        <v>0</v>
      </c>
      <c r="L13454">
        <v>70</v>
      </c>
      <c r="M13454">
        <v>5.9</v>
      </c>
      <c r="N13454">
        <v>6.1</v>
      </c>
      <c r="O13454">
        <v>56.7</v>
      </c>
      <c r="P13454">
        <v>80.900000000000006</v>
      </c>
      <c r="Q13454">
        <v>88</v>
      </c>
      <c r="R13454">
        <v>40</v>
      </c>
      <c r="S13454">
        <v>18200</v>
      </c>
      <c r="T13454">
        <v>27700</v>
      </c>
      <c r="U13454">
        <v>35400</v>
      </c>
    </row>
    <row r="13455" spans="1:21" hidden="1" x14ac:dyDescent="0.45">
      <c r="A13455" t="str">
        <f t="shared" si="221"/>
        <v>YAG3UKL7F+MSociology, social policy and anthropologyNorth West</v>
      </c>
      <c r="B13455" t="s">
        <v>116</v>
      </c>
      <c r="C13455" t="s">
        <v>141</v>
      </c>
      <c r="D13455">
        <v>3</v>
      </c>
      <c r="E13455" t="s">
        <v>44</v>
      </c>
      <c r="F13455" t="s">
        <v>145</v>
      </c>
      <c r="G13455" t="s">
        <v>138</v>
      </c>
      <c r="H13455" t="s">
        <v>87</v>
      </c>
      <c r="I13455" t="s">
        <v>151</v>
      </c>
      <c r="J13455">
        <v>225</v>
      </c>
      <c r="K13455">
        <v>0</v>
      </c>
      <c r="L13455">
        <v>225</v>
      </c>
      <c r="M13455">
        <v>6.5</v>
      </c>
      <c r="N13455">
        <v>6.2</v>
      </c>
      <c r="O13455">
        <v>65</v>
      </c>
      <c r="P13455">
        <v>82.6</v>
      </c>
      <c r="Q13455">
        <v>87.4</v>
      </c>
      <c r="R13455">
        <v>140</v>
      </c>
      <c r="S13455">
        <v>20100</v>
      </c>
      <c r="T13455">
        <v>28100</v>
      </c>
      <c r="U13455">
        <v>36100</v>
      </c>
    </row>
    <row r="13456" spans="1:21" hidden="1" x14ac:dyDescent="0.45">
      <c r="A13456" t="str">
        <f t="shared" si="221"/>
        <v>YAG3UKL7F+MSociology, social policy and anthropologyNorthern Ireland</v>
      </c>
      <c r="B13456" t="s">
        <v>116</v>
      </c>
      <c r="C13456" t="s">
        <v>141</v>
      </c>
      <c r="D13456">
        <v>3</v>
      </c>
      <c r="E13456" t="s">
        <v>44</v>
      </c>
      <c r="F13456" t="s">
        <v>145</v>
      </c>
      <c r="G13456" t="s">
        <v>138</v>
      </c>
      <c r="H13456" t="s">
        <v>87</v>
      </c>
      <c r="I13456" t="s">
        <v>152</v>
      </c>
      <c r="J13456">
        <v>20</v>
      </c>
      <c r="K13456">
        <v>0</v>
      </c>
      <c r="L13456">
        <v>20</v>
      </c>
      <c r="M13456">
        <v>45.8</v>
      </c>
      <c r="N13456">
        <v>3.4</v>
      </c>
      <c r="O13456">
        <v>35.6</v>
      </c>
      <c r="P13456">
        <v>50.8</v>
      </c>
      <c r="Q13456">
        <v>50.8</v>
      </c>
      <c r="R13456" t="s">
        <v>161</v>
      </c>
      <c r="S13456" t="s">
        <v>161</v>
      </c>
      <c r="T13456" t="s">
        <v>161</v>
      </c>
      <c r="U13456" t="s">
        <v>161</v>
      </c>
    </row>
    <row r="13457" spans="1:21" hidden="1" x14ac:dyDescent="0.45">
      <c r="A13457" t="str">
        <f t="shared" si="221"/>
        <v>YAG3UKL7F+MSociology, social policy and anthropologyScotland</v>
      </c>
      <c r="B13457" t="s">
        <v>116</v>
      </c>
      <c r="C13457" t="s">
        <v>141</v>
      </c>
      <c r="D13457">
        <v>3</v>
      </c>
      <c r="E13457" t="s">
        <v>44</v>
      </c>
      <c r="F13457" t="s">
        <v>145</v>
      </c>
      <c r="G13457" t="s">
        <v>138</v>
      </c>
      <c r="H13457" t="s">
        <v>87</v>
      </c>
      <c r="I13457" t="s">
        <v>153</v>
      </c>
      <c r="J13457">
        <v>60</v>
      </c>
      <c r="K13457">
        <v>0</v>
      </c>
      <c r="L13457">
        <v>60</v>
      </c>
      <c r="M13457">
        <v>9.6999999999999993</v>
      </c>
      <c r="N13457">
        <v>5.4</v>
      </c>
      <c r="O13457">
        <v>49</v>
      </c>
      <c r="P13457">
        <v>77.7</v>
      </c>
      <c r="Q13457">
        <v>84.9</v>
      </c>
      <c r="R13457">
        <v>25</v>
      </c>
      <c r="S13457">
        <v>18200</v>
      </c>
      <c r="T13457">
        <v>28800</v>
      </c>
      <c r="U13457">
        <v>40900</v>
      </c>
    </row>
    <row r="13458" spans="1:21" hidden="1" x14ac:dyDescent="0.45">
      <c r="A13458" t="str">
        <f t="shared" si="221"/>
        <v>YAG3UKL7F+MSociology, social policy and anthropologySouth East</v>
      </c>
      <c r="B13458" t="s">
        <v>116</v>
      </c>
      <c r="C13458" t="s">
        <v>141</v>
      </c>
      <c r="D13458">
        <v>3</v>
      </c>
      <c r="E13458" t="s">
        <v>44</v>
      </c>
      <c r="F13458" t="s">
        <v>145</v>
      </c>
      <c r="G13458" t="s">
        <v>138</v>
      </c>
      <c r="H13458" t="s">
        <v>87</v>
      </c>
      <c r="I13458" t="s">
        <v>154</v>
      </c>
      <c r="J13458">
        <v>420</v>
      </c>
      <c r="K13458">
        <v>0</v>
      </c>
      <c r="L13458">
        <v>420</v>
      </c>
      <c r="M13458">
        <v>11.5</v>
      </c>
      <c r="N13458">
        <v>4.5</v>
      </c>
      <c r="O13458">
        <v>65.7</v>
      </c>
      <c r="P13458">
        <v>80.2</v>
      </c>
      <c r="Q13458">
        <v>84</v>
      </c>
      <c r="R13458">
        <v>260</v>
      </c>
      <c r="S13458">
        <v>20800</v>
      </c>
      <c r="T13458">
        <v>30300</v>
      </c>
      <c r="U13458">
        <v>44900</v>
      </c>
    </row>
    <row r="13459" spans="1:21" hidden="1" x14ac:dyDescent="0.45">
      <c r="A13459" t="str">
        <f t="shared" si="221"/>
        <v>YAG3UKL7F+MSociology, social policy and anthropologySouth West</v>
      </c>
      <c r="B13459" t="s">
        <v>116</v>
      </c>
      <c r="C13459" t="s">
        <v>141</v>
      </c>
      <c r="D13459">
        <v>3</v>
      </c>
      <c r="E13459" t="s">
        <v>44</v>
      </c>
      <c r="F13459" t="s">
        <v>145</v>
      </c>
      <c r="G13459" t="s">
        <v>138</v>
      </c>
      <c r="H13459" t="s">
        <v>87</v>
      </c>
      <c r="I13459" t="s">
        <v>155</v>
      </c>
      <c r="J13459">
        <v>175</v>
      </c>
      <c r="K13459">
        <v>0</v>
      </c>
      <c r="L13459">
        <v>175</v>
      </c>
      <c r="M13459">
        <v>7.1</v>
      </c>
      <c r="N13459">
        <v>9</v>
      </c>
      <c r="O13459">
        <v>60.6</v>
      </c>
      <c r="P13459">
        <v>78.5</v>
      </c>
      <c r="Q13459">
        <v>83.9</v>
      </c>
      <c r="R13459">
        <v>95</v>
      </c>
      <c r="S13459">
        <v>18600</v>
      </c>
      <c r="T13459">
        <v>27000</v>
      </c>
      <c r="U13459">
        <v>39800</v>
      </c>
    </row>
    <row r="13460" spans="1:21" hidden="1" x14ac:dyDescent="0.45">
      <c r="A13460" t="str">
        <f t="shared" si="221"/>
        <v>YAG3UKL7F+MSociology, social policy and anthropologyUnknown</v>
      </c>
      <c r="B13460" t="s">
        <v>116</v>
      </c>
      <c r="C13460" t="s">
        <v>141</v>
      </c>
      <c r="D13460">
        <v>3</v>
      </c>
      <c r="E13460" t="s">
        <v>44</v>
      </c>
      <c r="F13460" t="s">
        <v>145</v>
      </c>
      <c r="G13460" t="s">
        <v>138</v>
      </c>
      <c r="H13460" t="s">
        <v>87</v>
      </c>
      <c r="I13460" t="s">
        <v>156</v>
      </c>
      <c r="J13460" t="s">
        <v>161</v>
      </c>
      <c r="K13460" t="s">
        <v>161</v>
      </c>
      <c r="L13460" t="s">
        <v>161</v>
      </c>
      <c r="M13460" t="s">
        <v>161</v>
      </c>
      <c r="N13460" t="s">
        <v>161</v>
      </c>
      <c r="O13460" t="s">
        <v>161</v>
      </c>
      <c r="P13460" t="s">
        <v>161</v>
      </c>
      <c r="Q13460" t="s">
        <v>161</v>
      </c>
      <c r="R13460" t="s">
        <v>157</v>
      </c>
      <c r="S13460" t="s">
        <v>157</v>
      </c>
      <c r="T13460" t="s">
        <v>157</v>
      </c>
      <c r="U13460" t="s">
        <v>157</v>
      </c>
    </row>
    <row r="13461" spans="1:21" hidden="1" x14ac:dyDescent="0.45">
      <c r="A13461" t="str">
        <f t="shared" si="221"/>
        <v>YAG3UKL7F+MSociology, social policy and anthropologyWales</v>
      </c>
      <c r="B13461" t="s">
        <v>116</v>
      </c>
      <c r="C13461" t="s">
        <v>141</v>
      </c>
      <c r="D13461">
        <v>3</v>
      </c>
      <c r="E13461" t="s">
        <v>44</v>
      </c>
      <c r="F13461" t="s">
        <v>145</v>
      </c>
      <c r="G13461" t="s">
        <v>138</v>
      </c>
      <c r="H13461" t="s">
        <v>87</v>
      </c>
      <c r="I13461" t="s">
        <v>158</v>
      </c>
      <c r="J13461">
        <v>45</v>
      </c>
      <c r="K13461">
        <v>0</v>
      </c>
      <c r="L13461">
        <v>45</v>
      </c>
      <c r="M13461">
        <v>12</v>
      </c>
      <c r="N13461">
        <v>6.1</v>
      </c>
      <c r="O13461">
        <v>68.099999999999994</v>
      </c>
      <c r="P13461">
        <v>75</v>
      </c>
      <c r="Q13461">
        <v>81.900000000000006</v>
      </c>
      <c r="R13461">
        <v>30</v>
      </c>
      <c r="S13461">
        <v>21200</v>
      </c>
      <c r="T13461">
        <v>30700</v>
      </c>
      <c r="U13461">
        <v>38700</v>
      </c>
    </row>
    <row r="13462" spans="1:21" hidden="1" x14ac:dyDescent="0.45">
      <c r="A13462" t="str">
        <f t="shared" si="221"/>
        <v>YAG3UKL7F+MSociology, social policy and anthropologyWest Midlands</v>
      </c>
      <c r="B13462" t="s">
        <v>116</v>
      </c>
      <c r="C13462" t="s">
        <v>141</v>
      </c>
      <c r="D13462">
        <v>3</v>
      </c>
      <c r="E13462" t="s">
        <v>44</v>
      </c>
      <c r="F13462" t="s">
        <v>145</v>
      </c>
      <c r="G13462" t="s">
        <v>138</v>
      </c>
      <c r="H13462" t="s">
        <v>87</v>
      </c>
      <c r="I13462" t="s">
        <v>159</v>
      </c>
      <c r="J13462">
        <v>215</v>
      </c>
      <c r="K13462">
        <v>0</v>
      </c>
      <c r="L13462">
        <v>215</v>
      </c>
      <c r="M13462">
        <v>7.3</v>
      </c>
      <c r="N13462">
        <v>5.7</v>
      </c>
      <c r="O13462">
        <v>67</v>
      </c>
      <c r="P13462">
        <v>85.6</v>
      </c>
      <c r="Q13462">
        <v>87</v>
      </c>
      <c r="R13462">
        <v>140</v>
      </c>
      <c r="S13462">
        <v>21900</v>
      </c>
      <c r="T13462">
        <v>31400</v>
      </c>
      <c r="U13462">
        <v>41200</v>
      </c>
    </row>
    <row r="13463" spans="1:21" hidden="1" x14ac:dyDescent="0.45">
      <c r="A13463" t="str">
        <f t="shared" si="221"/>
        <v>YAG3UKL7F+MSociology, social policy and anthropologyYorkshire and The Humber</v>
      </c>
      <c r="B13463" t="s">
        <v>116</v>
      </c>
      <c r="C13463" t="s">
        <v>141</v>
      </c>
      <c r="D13463">
        <v>3</v>
      </c>
      <c r="E13463" t="s">
        <v>44</v>
      </c>
      <c r="F13463" t="s">
        <v>145</v>
      </c>
      <c r="G13463" t="s">
        <v>138</v>
      </c>
      <c r="H13463" t="s">
        <v>87</v>
      </c>
      <c r="I13463" t="s">
        <v>160</v>
      </c>
      <c r="J13463">
        <v>210</v>
      </c>
      <c r="K13463">
        <v>0</v>
      </c>
      <c r="L13463">
        <v>210</v>
      </c>
      <c r="M13463">
        <v>6.2</v>
      </c>
      <c r="N13463">
        <v>3.5</v>
      </c>
      <c r="O13463">
        <v>64.8</v>
      </c>
      <c r="P13463">
        <v>85.5</v>
      </c>
      <c r="Q13463">
        <v>90.3</v>
      </c>
      <c r="R13463">
        <v>130</v>
      </c>
      <c r="S13463">
        <v>19700</v>
      </c>
      <c r="T13463">
        <v>29200</v>
      </c>
      <c r="U13463">
        <v>38000</v>
      </c>
    </row>
    <row r="13464" spans="1:21" hidden="1" x14ac:dyDescent="0.45">
      <c r="A13464" t="str">
        <f t="shared" si="221"/>
        <v>YAG3UKL7F+MSociology, social policy and anthropologyNA</v>
      </c>
      <c r="B13464" t="s">
        <v>116</v>
      </c>
      <c r="C13464" t="s">
        <v>141</v>
      </c>
      <c r="D13464">
        <v>3</v>
      </c>
      <c r="E13464" t="s">
        <v>44</v>
      </c>
      <c r="F13464" t="s">
        <v>145</v>
      </c>
      <c r="G13464" t="s">
        <v>138</v>
      </c>
      <c r="H13464" t="s">
        <v>87</v>
      </c>
      <c r="I13464" t="s">
        <v>157</v>
      </c>
      <c r="J13464">
        <v>110</v>
      </c>
      <c r="K13464">
        <v>90.6</v>
      </c>
      <c r="L13464">
        <v>10</v>
      </c>
      <c r="M13464">
        <v>0</v>
      </c>
      <c r="N13464">
        <v>0</v>
      </c>
      <c r="O13464">
        <v>10</v>
      </c>
      <c r="P13464">
        <v>10</v>
      </c>
      <c r="Q13464">
        <v>100</v>
      </c>
      <c r="R13464" t="s">
        <v>161</v>
      </c>
      <c r="S13464" t="s">
        <v>161</v>
      </c>
      <c r="T13464" t="s">
        <v>161</v>
      </c>
      <c r="U13464" t="s">
        <v>161</v>
      </c>
    </row>
    <row r="13465" spans="1:21" hidden="1" x14ac:dyDescent="0.45">
      <c r="A13465" t="str">
        <f t="shared" si="221"/>
        <v>YAG3UKL8F+MSociology, social policy and anthropologyAbroad</v>
      </c>
      <c r="B13465" t="s">
        <v>116</v>
      </c>
      <c r="C13465" t="s">
        <v>141</v>
      </c>
      <c r="D13465">
        <v>3</v>
      </c>
      <c r="E13465" t="s">
        <v>44</v>
      </c>
      <c r="F13465" t="s">
        <v>139</v>
      </c>
      <c r="G13465" t="s">
        <v>138</v>
      </c>
      <c r="H13465" t="s">
        <v>87</v>
      </c>
      <c r="I13465" t="s">
        <v>146</v>
      </c>
      <c r="J13465">
        <v>10</v>
      </c>
      <c r="K13465">
        <v>0</v>
      </c>
      <c r="L13465">
        <v>10</v>
      </c>
      <c r="M13465">
        <v>75</v>
      </c>
      <c r="N13465">
        <v>0</v>
      </c>
      <c r="O13465">
        <v>25</v>
      </c>
      <c r="P13465">
        <v>25</v>
      </c>
      <c r="Q13465">
        <v>25</v>
      </c>
      <c r="R13465" t="s">
        <v>161</v>
      </c>
      <c r="S13465" t="s">
        <v>161</v>
      </c>
      <c r="T13465" t="s">
        <v>161</v>
      </c>
      <c r="U13465" t="s">
        <v>161</v>
      </c>
    </row>
    <row r="13466" spans="1:21" hidden="1" x14ac:dyDescent="0.45">
      <c r="A13466" t="str">
        <f t="shared" si="221"/>
        <v>YAG3UKL8F+MSociology, social policy and anthropologyEast Midlands</v>
      </c>
      <c r="B13466" t="s">
        <v>116</v>
      </c>
      <c r="C13466" t="s">
        <v>141</v>
      </c>
      <c r="D13466">
        <v>3</v>
      </c>
      <c r="E13466" t="s">
        <v>44</v>
      </c>
      <c r="F13466" t="s">
        <v>139</v>
      </c>
      <c r="G13466" t="s">
        <v>138</v>
      </c>
      <c r="H13466" t="s">
        <v>87</v>
      </c>
      <c r="I13466" t="s">
        <v>147</v>
      </c>
      <c r="J13466">
        <v>20</v>
      </c>
      <c r="K13466">
        <v>0</v>
      </c>
      <c r="L13466">
        <v>20</v>
      </c>
      <c r="M13466">
        <v>7.7</v>
      </c>
      <c r="N13466">
        <v>0</v>
      </c>
      <c r="O13466">
        <v>75</v>
      </c>
      <c r="P13466">
        <v>92.3</v>
      </c>
      <c r="Q13466">
        <v>92.3</v>
      </c>
      <c r="R13466">
        <v>15</v>
      </c>
      <c r="S13466">
        <v>30300</v>
      </c>
      <c r="T13466">
        <v>36900</v>
      </c>
      <c r="U13466">
        <v>44200</v>
      </c>
    </row>
    <row r="13467" spans="1:21" hidden="1" x14ac:dyDescent="0.45">
      <c r="A13467" t="str">
        <f t="shared" si="221"/>
        <v>YAG3UKL8F+MSociology, social policy and anthropologyEast of England</v>
      </c>
      <c r="B13467" t="s">
        <v>116</v>
      </c>
      <c r="C13467" t="s">
        <v>141</v>
      </c>
      <c r="D13467">
        <v>3</v>
      </c>
      <c r="E13467" t="s">
        <v>44</v>
      </c>
      <c r="F13467" t="s">
        <v>139</v>
      </c>
      <c r="G13467" t="s">
        <v>138</v>
      </c>
      <c r="H13467" t="s">
        <v>87</v>
      </c>
      <c r="I13467" t="s">
        <v>148</v>
      </c>
      <c r="J13467">
        <v>25</v>
      </c>
      <c r="K13467">
        <v>0</v>
      </c>
      <c r="L13467">
        <v>25</v>
      </c>
      <c r="M13467">
        <v>13.6</v>
      </c>
      <c r="N13467">
        <v>4.0999999999999996</v>
      </c>
      <c r="O13467">
        <v>74.2</v>
      </c>
      <c r="P13467">
        <v>82.3</v>
      </c>
      <c r="Q13467">
        <v>82.3</v>
      </c>
      <c r="R13467">
        <v>20</v>
      </c>
      <c r="S13467">
        <v>17200</v>
      </c>
      <c r="T13467">
        <v>34300</v>
      </c>
      <c r="U13467">
        <v>38700</v>
      </c>
    </row>
    <row r="13468" spans="1:21" hidden="1" x14ac:dyDescent="0.45">
      <c r="A13468" t="str">
        <f t="shared" si="221"/>
        <v>YAG3UKL8F+MSociology, social policy and anthropologyLondon</v>
      </c>
      <c r="B13468" t="s">
        <v>116</v>
      </c>
      <c r="C13468" t="s">
        <v>141</v>
      </c>
      <c r="D13468">
        <v>3</v>
      </c>
      <c r="E13468" t="s">
        <v>44</v>
      </c>
      <c r="F13468" t="s">
        <v>139</v>
      </c>
      <c r="G13468" t="s">
        <v>138</v>
      </c>
      <c r="H13468" t="s">
        <v>87</v>
      </c>
      <c r="I13468" t="s">
        <v>149</v>
      </c>
      <c r="J13468">
        <v>80</v>
      </c>
      <c r="K13468">
        <v>0</v>
      </c>
      <c r="L13468">
        <v>80</v>
      </c>
      <c r="M13468">
        <v>20.100000000000001</v>
      </c>
      <c r="N13468">
        <v>3.8</v>
      </c>
      <c r="O13468">
        <v>72.3</v>
      </c>
      <c r="P13468">
        <v>76.099999999999994</v>
      </c>
      <c r="Q13468">
        <v>76.099999999999994</v>
      </c>
      <c r="R13468">
        <v>55</v>
      </c>
      <c r="S13468">
        <v>30300</v>
      </c>
      <c r="T13468">
        <v>37600</v>
      </c>
      <c r="U13468">
        <v>46400</v>
      </c>
    </row>
    <row r="13469" spans="1:21" hidden="1" x14ac:dyDescent="0.45">
      <c r="A13469" t="str">
        <f t="shared" si="221"/>
        <v>YAG3UKL8F+MSociology, social policy and anthropologyNorth East</v>
      </c>
      <c r="B13469" t="s">
        <v>116</v>
      </c>
      <c r="C13469" t="s">
        <v>141</v>
      </c>
      <c r="D13469">
        <v>3</v>
      </c>
      <c r="E13469" t="s">
        <v>44</v>
      </c>
      <c r="F13469" t="s">
        <v>139</v>
      </c>
      <c r="G13469" t="s">
        <v>138</v>
      </c>
      <c r="H13469" t="s">
        <v>87</v>
      </c>
      <c r="I13469" t="s">
        <v>150</v>
      </c>
      <c r="J13469">
        <v>25</v>
      </c>
      <c r="K13469">
        <v>0</v>
      </c>
      <c r="L13469">
        <v>25</v>
      </c>
      <c r="M13469">
        <v>4.9000000000000004</v>
      </c>
      <c r="N13469">
        <v>4.9000000000000004</v>
      </c>
      <c r="O13469">
        <v>85.4</v>
      </c>
      <c r="P13469">
        <v>90.2</v>
      </c>
      <c r="Q13469">
        <v>90.2</v>
      </c>
      <c r="R13469">
        <v>20</v>
      </c>
      <c r="S13469">
        <v>18200</v>
      </c>
      <c r="T13469">
        <v>30300</v>
      </c>
      <c r="U13469">
        <v>35800</v>
      </c>
    </row>
    <row r="13470" spans="1:21" hidden="1" x14ac:dyDescent="0.45">
      <c r="A13470" t="str">
        <f t="shared" si="221"/>
        <v>YAG3UKL8F+MSociology, social policy and anthropologyNorth West</v>
      </c>
      <c r="B13470" t="s">
        <v>116</v>
      </c>
      <c r="C13470" t="s">
        <v>141</v>
      </c>
      <c r="D13470">
        <v>3</v>
      </c>
      <c r="E13470" t="s">
        <v>44</v>
      </c>
      <c r="F13470" t="s">
        <v>139</v>
      </c>
      <c r="G13470" t="s">
        <v>138</v>
      </c>
      <c r="H13470" t="s">
        <v>87</v>
      </c>
      <c r="I13470" t="s">
        <v>151</v>
      </c>
      <c r="J13470">
        <v>35</v>
      </c>
      <c r="K13470">
        <v>0</v>
      </c>
      <c r="L13470">
        <v>35</v>
      </c>
      <c r="M13470">
        <v>6.7</v>
      </c>
      <c r="N13470">
        <v>0</v>
      </c>
      <c r="O13470">
        <v>84.6</v>
      </c>
      <c r="P13470">
        <v>93.3</v>
      </c>
      <c r="Q13470">
        <v>93.3</v>
      </c>
      <c r="R13470">
        <v>30</v>
      </c>
      <c r="S13470">
        <v>30300</v>
      </c>
      <c r="T13470">
        <v>36900</v>
      </c>
      <c r="U13470">
        <v>40900</v>
      </c>
    </row>
    <row r="13471" spans="1:21" hidden="1" x14ac:dyDescent="0.45">
      <c r="A13471" t="str">
        <f t="shared" si="221"/>
        <v>YAG3UKL8F+MSociology, social policy and anthropologyNorthern Ireland</v>
      </c>
      <c r="B13471" t="s">
        <v>116</v>
      </c>
      <c r="C13471" t="s">
        <v>141</v>
      </c>
      <c r="D13471">
        <v>3</v>
      </c>
      <c r="E13471" t="s">
        <v>44</v>
      </c>
      <c r="F13471" t="s">
        <v>139</v>
      </c>
      <c r="G13471" t="s">
        <v>138</v>
      </c>
      <c r="H13471" t="s">
        <v>87</v>
      </c>
      <c r="I13471" t="s">
        <v>152</v>
      </c>
      <c r="J13471" t="s">
        <v>161</v>
      </c>
      <c r="K13471" t="s">
        <v>161</v>
      </c>
      <c r="L13471" t="s">
        <v>161</v>
      </c>
      <c r="M13471" t="s">
        <v>161</v>
      </c>
      <c r="N13471" t="s">
        <v>161</v>
      </c>
      <c r="O13471" t="s">
        <v>161</v>
      </c>
      <c r="P13471" t="s">
        <v>161</v>
      </c>
      <c r="Q13471" t="s">
        <v>161</v>
      </c>
      <c r="R13471" t="s">
        <v>161</v>
      </c>
      <c r="S13471" t="s">
        <v>161</v>
      </c>
      <c r="T13471" t="s">
        <v>161</v>
      </c>
      <c r="U13471" t="s">
        <v>161</v>
      </c>
    </row>
    <row r="13472" spans="1:21" hidden="1" x14ac:dyDescent="0.45">
      <c r="A13472" t="str">
        <f t="shared" si="221"/>
        <v>YAG3UKL8F+MSociology, social policy and anthropologyScotland</v>
      </c>
      <c r="B13472" t="s">
        <v>116</v>
      </c>
      <c r="C13472" t="s">
        <v>141</v>
      </c>
      <c r="D13472">
        <v>3</v>
      </c>
      <c r="E13472" t="s">
        <v>44</v>
      </c>
      <c r="F13472" t="s">
        <v>139</v>
      </c>
      <c r="G13472" t="s">
        <v>138</v>
      </c>
      <c r="H13472" t="s">
        <v>87</v>
      </c>
      <c r="I13472" t="s">
        <v>153</v>
      </c>
      <c r="J13472">
        <v>10</v>
      </c>
      <c r="K13472">
        <v>0</v>
      </c>
      <c r="L13472">
        <v>10</v>
      </c>
      <c r="M13472">
        <v>0</v>
      </c>
      <c r="N13472">
        <v>7.7</v>
      </c>
      <c r="O13472">
        <v>92.3</v>
      </c>
      <c r="P13472">
        <v>92.3</v>
      </c>
      <c r="Q13472">
        <v>92.3</v>
      </c>
      <c r="R13472" t="s">
        <v>161</v>
      </c>
      <c r="S13472" t="s">
        <v>161</v>
      </c>
      <c r="T13472" t="s">
        <v>161</v>
      </c>
      <c r="U13472" t="s">
        <v>161</v>
      </c>
    </row>
    <row r="13473" spans="1:21" hidden="1" x14ac:dyDescent="0.45">
      <c r="A13473" t="str">
        <f t="shared" si="221"/>
        <v>YAG3UKL8F+MSociology, social policy and anthropologySouth East</v>
      </c>
      <c r="B13473" t="s">
        <v>116</v>
      </c>
      <c r="C13473" t="s">
        <v>141</v>
      </c>
      <c r="D13473">
        <v>3</v>
      </c>
      <c r="E13473" t="s">
        <v>44</v>
      </c>
      <c r="F13473" t="s">
        <v>139</v>
      </c>
      <c r="G13473" t="s">
        <v>138</v>
      </c>
      <c r="H13473" t="s">
        <v>87</v>
      </c>
      <c r="I13473" t="s">
        <v>154</v>
      </c>
      <c r="J13473">
        <v>60</v>
      </c>
      <c r="K13473">
        <v>0</v>
      </c>
      <c r="L13473">
        <v>60</v>
      </c>
      <c r="M13473">
        <v>17.7</v>
      </c>
      <c r="N13473">
        <v>1.1000000000000001</v>
      </c>
      <c r="O13473">
        <v>69.3</v>
      </c>
      <c r="P13473">
        <v>77.8</v>
      </c>
      <c r="Q13473">
        <v>81.099999999999994</v>
      </c>
      <c r="R13473">
        <v>40</v>
      </c>
      <c r="S13473">
        <v>18200</v>
      </c>
      <c r="T13473">
        <v>31000</v>
      </c>
      <c r="U13473">
        <v>44900</v>
      </c>
    </row>
    <row r="13474" spans="1:21" hidden="1" x14ac:dyDescent="0.45">
      <c r="A13474" t="str">
        <f t="shared" si="221"/>
        <v>YAG3UKL8F+MSociology, social policy and anthropologySouth West</v>
      </c>
      <c r="B13474" t="s">
        <v>116</v>
      </c>
      <c r="C13474" t="s">
        <v>141</v>
      </c>
      <c r="D13474">
        <v>3</v>
      </c>
      <c r="E13474" t="s">
        <v>44</v>
      </c>
      <c r="F13474" t="s">
        <v>139</v>
      </c>
      <c r="G13474" t="s">
        <v>138</v>
      </c>
      <c r="H13474" t="s">
        <v>87</v>
      </c>
      <c r="I13474" t="s">
        <v>155</v>
      </c>
      <c r="J13474">
        <v>25</v>
      </c>
      <c r="K13474">
        <v>0</v>
      </c>
      <c r="L13474">
        <v>25</v>
      </c>
      <c r="M13474">
        <v>20.100000000000001</v>
      </c>
      <c r="N13474">
        <v>8.1</v>
      </c>
      <c r="O13474">
        <v>63.8</v>
      </c>
      <c r="P13474">
        <v>71.8</v>
      </c>
      <c r="Q13474">
        <v>71.8</v>
      </c>
      <c r="R13474">
        <v>15</v>
      </c>
      <c r="S13474">
        <v>19700</v>
      </c>
      <c r="T13474">
        <v>33200</v>
      </c>
      <c r="U13474">
        <v>43100</v>
      </c>
    </row>
    <row r="13475" spans="1:21" hidden="1" x14ac:dyDescent="0.45">
      <c r="A13475" t="str">
        <f t="shared" si="221"/>
        <v>YAG3UKL8F+MSociology, social policy and anthropologyUnknown</v>
      </c>
      <c r="B13475" t="s">
        <v>116</v>
      </c>
      <c r="C13475" t="s">
        <v>141</v>
      </c>
      <c r="D13475">
        <v>3</v>
      </c>
      <c r="E13475" t="s">
        <v>44</v>
      </c>
      <c r="F13475" t="s">
        <v>139</v>
      </c>
      <c r="G13475" t="s">
        <v>138</v>
      </c>
      <c r="H13475" t="s">
        <v>87</v>
      </c>
      <c r="I13475" t="s">
        <v>156</v>
      </c>
      <c r="J13475" t="s">
        <v>161</v>
      </c>
      <c r="K13475" t="s">
        <v>161</v>
      </c>
      <c r="L13475" t="s">
        <v>161</v>
      </c>
      <c r="M13475" t="s">
        <v>161</v>
      </c>
      <c r="N13475" t="s">
        <v>161</v>
      </c>
      <c r="O13475" t="s">
        <v>161</v>
      </c>
      <c r="P13475" t="s">
        <v>161</v>
      </c>
      <c r="Q13475" t="s">
        <v>161</v>
      </c>
      <c r="R13475" t="s">
        <v>161</v>
      </c>
      <c r="S13475" t="s">
        <v>161</v>
      </c>
      <c r="T13475" t="s">
        <v>161</v>
      </c>
      <c r="U13475" t="s">
        <v>161</v>
      </c>
    </row>
    <row r="13476" spans="1:21" hidden="1" x14ac:dyDescent="0.45">
      <c r="A13476" t="str">
        <f t="shared" si="221"/>
        <v>YAG3UKL8F+MSociology, social policy and anthropologyWales</v>
      </c>
      <c r="B13476" t="s">
        <v>116</v>
      </c>
      <c r="C13476" t="s">
        <v>141</v>
      </c>
      <c r="D13476">
        <v>3</v>
      </c>
      <c r="E13476" t="s">
        <v>44</v>
      </c>
      <c r="F13476" t="s">
        <v>139</v>
      </c>
      <c r="G13476" t="s">
        <v>138</v>
      </c>
      <c r="H13476" t="s">
        <v>87</v>
      </c>
      <c r="I13476" t="s">
        <v>158</v>
      </c>
      <c r="J13476">
        <v>10</v>
      </c>
      <c r="K13476">
        <v>0</v>
      </c>
      <c r="L13476">
        <v>10</v>
      </c>
      <c r="M13476">
        <v>14.3</v>
      </c>
      <c r="N13476">
        <v>0</v>
      </c>
      <c r="O13476">
        <v>71.400000000000006</v>
      </c>
      <c r="P13476">
        <v>85.7</v>
      </c>
      <c r="Q13476">
        <v>85.7</v>
      </c>
      <c r="R13476" t="s">
        <v>161</v>
      </c>
      <c r="S13476" t="s">
        <v>161</v>
      </c>
      <c r="T13476" t="s">
        <v>161</v>
      </c>
      <c r="U13476" t="s">
        <v>161</v>
      </c>
    </row>
    <row r="13477" spans="1:21" hidden="1" x14ac:dyDescent="0.45">
      <c r="A13477" t="str">
        <f t="shared" si="221"/>
        <v>YAG3UKL8F+MSociology, social policy and anthropologyWest Midlands</v>
      </c>
      <c r="B13477" t="s">
        <v>116</v>
      </c>
      <c r="C13477" t="s">
        <v>141</v>
      </c>
      <c r="D13477">
        <v>3</v>
      </c>
      <c r="E13477" t="s">
        <v>44</v>
      </c>
      <c r="F13477" t="s">
        <v>139</v>
      </c>
      <c r="G13477" t="s">
        <v>138</v>
      </c>
      <c r="H13477" t="s">
        <v>87</v>
      </c>
      <c r="I13477" t="s">
        <v>159</v>
      </c>
      <c r="J13477">
        <v>20</v>
      </c>
      <c r="K13477">
        <v>0</v>
      </c>
      <c r="L13477">
        <v>20</v>
      </c>
      <c r="M13477">
        <v>20.5</v>
      </c>
      <c r="N13477">
        <v>6.1</v>
      </c>
      <c r="O13477">
        <v>67.3</v>
      </c>
      <c r="P13477">
        <v>73.400000000000006</v>
      </c>
      <c r="Q13477">
        <v>73.400000000000006</v>
      </c>
      <c r="R13477" t="s">
        <v>161</v>
      </c>
      <c r="S13477" t="s">
        <v>161</v>
      </c>
      <c r="T13477" t="s">
        <v>161</v>
      </c>
      <c r="U13477" t="s">
        <v>161</v>
      </c>
    </row>
    <row r="13478" spans="1:21" hidden="1" x14ac:dyDescent="0.45">
      <c r="A13478" t="str">
        <f t="shared" si="221"/>
        <v>YAG3UKL8F+MSociology, social policy and anthropologyYorkshire and The Humber</v>
      </c>
      <c r="B13478" t="s">
        <v>116</v>
      </c>
      <c r="C13478" t="s">
        <v>141</v>
      </c>
      <c r="D13478">
        <v>3</v>
      </c>
      <c r="E13478" t="s">
        <v>44</v>
      </c>
      <c r="F13478" t="s">
        <v>139</v>
      </c>
      <c r="G13478" t="s">
        <v>138</v>
      </c>
      <c r="H13478" t="s">
        <v>87</v>
      </c>
      <c r="I13478" t="s">
        <v>160</v>
      </c>
      <c r="J13478">
        <v>35</v>
      </c>
      <c r="K13478">
        <v>0</v>
      </c>
      <c r="L13478">
        <v>35</v>
      </c>
      <c r="M13478">
        <v>8.9</v>
      </c>
      <c r="N13478">
        <v>3</v>
      </c>
      <c r="O13478">
        <v>69.5</v>
      </c>
      <c r="P13478">
        <v>88.2</v>
      </c>
      <c r="Q13478">
        <v>88.2</v>
      </c>
      <c r="R13478">
        <v>25</v>
      </c>
      <c r="S13478">
        <v>28500</v>
      </c>
      <c r="T13478">
        <v>37600</v>
      </c>
      <c r="U13478">
        <v>42700</v>
      </c>
    </row>
    <row r="13479" spans="1:21" hidden="1" x14ac:dyDescent="0.45">
      <c r="A13479" t="str">
        <f t="shared" si="221"/>
        <v>YAG3UKL8F+MSociology, social policy and anthropologyNA</v>
      </c>
      <c r="B13479" t="s">
        <v>116</v>
      </c>
      <c r="C13479" t="s">
        <v>141</v>
      </c>
      <c r="D13479">
        <v>3</v>
      </c>
      <c r="E13479" t="s">
        <v>44</v>
      </c>
      <c r="F13479" t="s">
        <v>139</v>
      </c>
      <c r="G13479" t="s">
        <v>138</v>
      </c>
      <c r="H13479" t="s">
        <v>87</v>
      </c>
      <c r="I13479" t="s">
        <v>157</v>
      </c>
      <c r="J13479">
        <v>15</v>
      </c>
      <c r="K13479">
        <v>96.6</v>
      </c>
      <c r="L13479" t="s">
        <v>161</v>
      </c>
      <c r="M13479" t="s">
        <v>161</v>
      </c>
      <c r="N13479" t="s">
        <v>161</v>
      </c>
      <c r="O13479" t="s">
        <v>161</v>
      </c>
      <c r="P13479" t="s">
        <v>161</v>
      </c>
      <c r="Q13479" t="s">
        <v>161</v>
      </c>
      <c r="R13479" t="s">
        <v>157</v>
      </c>
      <c r="S13479" t="s">
        <v>157</v>
      </c>
      <c r="T13479" t="s">
        <v>157</v>
      </c>
      <c r="U13479" t="s">
        <v>157</v>
      </c>
    </row>
    <row r="13480" spans="1:21" hidden="1" x14ac:dyDescent="0.45">
      <c r="A13480" t="str">
        <f t="shared" si="221"/>
        <v>YAG1UKL7F+MSociology, social policy and anthropologyAbroad</v>
      </c>
      <c r="B13480" t="s">
        <v>116</v>
      </c>
      <c r="C13480" t="s">
        <v>49</v>
      </c>
      <c r="D13480">
        <v>1</v>
      </c>
      <c r="E13480" t="s">
        <v>44</v>
      </c>
      <c r="F13480" t="s">
        <v>145</v>
      </c>
      <c r="G13480" t="s">
        <v>138</v>
      </c>
      <c r="H13480" t="s">
        <v>87</v>
      </c>
      <c r="I13480" t="s">
        <v>146</v>
      </c>
      <c r="J13480">
        <v>40</v>
      </c>
      <c r="K13480">
        <v>0</v>
      </c>
      <c r="L13480">
        <v>40</v>
      </c>
      <c r="M13480">
        <v>41.3</v>
      </c>
      <c r="N13480">
        <v>21.1</v>
      </c>
      <c r="O13480">
        <v>28.5</v>
      </c>
      <c r="P13480">
        <v>28.5</v>
      </c>
      <c r="Q13480">
        <v>37.6</v>
      </c>
      <c r="R13480" t="s">
        <v>161</v>
      </c>
      <c r="S13480" t="s">
        <v>161</v>
      </c>
      <c r="T13480" t="s">
        <v>161</v>
      </c>
      <c r="U13480" t="s">
        <v>161</v>
      </c>
    </row>
    <row r="13481" spans="1:21" hidden="1" x14ac:dyDescent="0.45">
      <c r="A13481" t="str">
        <f t="shared" si="221"/>
        <v>YAG1UKL7F+MSociology, social policy and anthropologyEast Midlands</v>
      </c>
      <c r="B13481" t="s">
        <v>116</v>
      </c>
      <c r="C13481" t="s">
        <v>49</v>
      </c>
      <c r="D13481">
        <v>1</v>
      </c>
      <c r="E13481" t="s">
        <v>44</v>
      </c>
      <c r="F13481" t="s">
        <v>145</v>
      </c>
      <c r="G13481" t="s">
        <v>138</v>
      </c>
      <c r="H13481" t="s">
        <v>87</v>
      </c>
      <c r="I13481" t="s">
        <v>147</v>
      </c>
      <c r="J13481">
        <v>125</v>
      </c>
      <c r="K13481">
        <v>0</v>
      </c>
      <c r="L13481">
        <v>125</v>
      </c>
      <c r="M13481">
        <v>4.9000000000000004</v>
      </c>
      <c r="N13481">
        <v>2.4</v>
      </c>
      <c r="O13481">
        <v>63.4</v>
      </c>
      <c r="P13481">
        <v>87</v>
      </c>
      <c r="Q13481">
        <v>92.7</v>
      </c>
      <c r="R13481">
        <v>75</v>
      </c>
      <c r="S13481">
        <v>16100</v>
      </c>
      <c r="T13481">
        <v>23000</v>
      </c>
      <c r="U13481">
        <v>30700</v>
      </c>
    </row>
    <row r="13482" spans="1:21" hidden="1" x14ac:dyDescent="0.45">
      <c r="A13482" t="str">
        <f t="shared" si="221"/>
        <v>YAG1UKL7F+MSociology, social policy and anthropologyEast of England</v>
      </c>
      <c r="B13482" t="s">
        <v>116</v>
      </c>
      <c r="C13482" t="s">
        <v>49</v>
      </c>
      <c r="D13482">
        <v>1</v>
      </c>
      <c r="E13482" t="s">
        <v>44</v>
      </c>
      <c r="F13482" t="s">
        <v>145</v>
      </c>
      <c r="G13482" t="s">
        <v>138</v>
      </c>
      <c r="H13482" t="s">
        <v>87</v>
      </c>
      <c r="I13482" t="s">
        <v>148</v>
      </c>
      <c r="J13482">
        <v>240</v>
      </c>
      <c r="K13482">
        <v>0</v>
      </c>
      <c r="L13482">
        <v>240</v>
      </c>
      <c r="M13482">
        <v>6.5</v>
      </c>
      <c r="N13482">
        <v>4.9000000000000004</v>
      </c>
      <c r="O13482">
        <v>69.2</v>
      </c>
      <c r="P13482">
        <v>83</v>
      </c>
      <c r="Q13482">
        <v>88.6</v>
      </c>
      <c r="R13482">
        <v>160</v>
      </c>
      <c r="S13482">
        <v>20800</v>
      </c>
      <c r="T13482">
        <v>27400</v>
      </c>
      <c r="U13482">
        <v>38300</v>
      </c>
    </row>
    <row r="13483" spans="1:21" hidden="1" x14ac:dyDescent="0.45">
      <c r="A13483" t="str">
        <f t="shared" si="221"/>
        <v>YAG1UKL7F+MSociology, social policy and anthropologyLondon</v>
      </c>
      <c r="B13483" t="s">
        <v>116</v>
      </c>
      <c r="C13483" t="s">
        <v>49</v>
      </c>
      <c r="D13483">
        <v>1</v>
      </c>
      <c r="E13483" t="s">
        <v>44</v>
      </c>
      <c r="F13483" t="s">
        <v>145</v>
      </c>
      <c r="G13483" t="s">
        <v>138</v>
      </c>
      <c r="H13483" t="s">
        <v>87</v>
      </c>
      <c r="I13483" t="s">
        <v>149</v>
      </c>
      <c r="J13483">
        <v>885</v>
      </c>
      <c r="K13483">
        <v>0</v>
      </c>
      <c r="L13483">
        <v>885</v>
      </c>
      <c r="M13483">
        <v>7.9</v>
      </c>
      <c r="N13483">
        <v>7.4</v>
      </c>
      <c r="O13483">
        <v>69</v>
      </c>
      <c r="P13483">
        <v>79.8</v>
      </c>
      <c r="Q13483">
        <v>84.7</v>
      </c>
      <c r="R13483">
        <v>580</v>
      </c>
      <c r="S13483">
        <v>23700</v>
      </c>
      <c r="T13483">
        <v>29200</v>
      </c>
      <c r="U13483">
        <v>39400</v>
      </c>
    </row>
    <row r="13484" spans="1:21" hidden="1" x14ac:dyDescent="0.45">
      <c r="A13484" t="str">
        <f t="shared" si="221"/>
        <v>YAG1UKL7F+MSociology, social policy and anthropologyNorth East</v>
      </c>
      <c r="B13484" t="s">
        <v>116</v>
      </c>
      <c r="C13484" t="s">
        <v>49</v>
      </c>
      <c r="D13484">
        <v>1</v>
      </c>
      <c r="E13484" t="s">
        <v>44</v>
      </c>
      <c r="F13484" t="s">
        <v>145</v>
      </c>
      <c r="G13484" t="s">
        <v>138</v>
      </c>
      <c r="H13484" t="s">
        <v>87</v>
      </c>
      <c r="I13484" t="s">
        <v>150</v>
      </c>
      <c r="J13484">
        <v>80</v>
      </c>
      <c r="K13484">
        <v>0</v>
      </c>
      <c r="L13484">
        <v>80</v>
      </c>
      <c r="M13484">
        <v>9.1999999999999993</v>
      </c>
      <c r="N13484">
        <v>4.4000000000000004</v>
      </c>
      <c r="O13484">
        <v>55.7</v>
      </c>
      <c r="P13484">
        <v>75.900000000000006</v>
      </c>
      <c r="Q13484">
        <v>86.4</v>
      </c>
      <c r="R13484">
        <v>40</v>
      </c>
      <c r="S13484">
        <v>16100</v>
      </c>
      <c r="T13484">
        <v>22300</v>
      </c>
      <c r="U13484">
        <v>30300</v>
      </c>
    </row>
    <row r="13485" spans="1:21" hidden="1" x14ac:dyDescent="0.45">
      <c r="A13485" t="str">
        <f t="shared" si="221"/>
        <v>YAG1UKL7F+MSociology, social policy and anthropologyNorth West</v>
      </c>
      <c r="B13485" t="s">
        <v>116</v>
      </c>
      <c r="C13485" t="s">
        <v>49</v>
      </c>
      <c r="D13485">
        <v>1</v>
      </c>
      <c r="E13485" t="s">
        <v>44</v>
      </c>
      <c r="F13485" t="s">
        <v>145</v>
      </c>
      <c r="G13485" t="s">
        <v>138</v>
      </c>
      <c r="H13485" t="s">
        <v>87</v>
      </c>
      <c r="I13485" t="s">
        <v>151</v>
      </c>
      <c r="J13485">
        <v>305</v>
      </c>
      <c r="K13485">
        <v>0</v>
      </c>
      <c r="L13485">
        <v>305</v>
      </c>
      <c r="M13485">
        <v>7.2</v>
      </c>
      <c r="N13485">
        <v>6.3</v>
      </c>
      <c r="O13485">
        <v>63.5</v>
      </c>
      <c r="P13485">
        <v>82.7</v>
      </c>
      <c r="Q13485">
        <v>86.5</v>
      </c>
      <c r="R13485">
        <v>185</v>
      </c>
      <c r="S13485">
        <v>16100</v>
      </c>
      <c r="T13485">
        <v>22600</v>
      </c>
      <c r="U13485">
        <v>33600</v>
      </c>
    </row>
    <row r="13486" spans="1:21" hidden="1" x14ac:dyDescent="0.45">
      <c r="A13486" t="str">
        <f t="shared" si="221"/>
        <v>YAG1UKL7F+MSociology, social policy and anthropologyNorthern Ireland</v>
      </c>
      <c r="B13486" t="s">
        <v>116</v>
      </c>
      <c r="C13486" t="s">
        <v>49</v>
      </c>
      <c r="D13486">
        <v>1</v>
      </c>
      <c r="E13486" t="s">
        <v>44</v>
      </c>
      <c r="F13486" t="s">
        <v>145</v>
      </c>
      <c r="G13486" t="s">
        <v>138</v>
      </c>
      <c r="H13486" t="s">
        <v>87</v>
      </c>
      <c r="I13486" t="s">
        <v>152</v>
      </c>
      <c r="J13486">
        <v>25</v>
      </c>
      <c r="K13486">
        <v>0</v>
      </c>
      <c r="L13486">
        <v>25</v>
      </c>
      <c r="M13486">
        <v>39</v>
      </c>
      <c r="N13486">
        <v>0</v>
      </c>
      <c r="O13486">
        <v>48.8</v>
      </c>
      <c r="P13486">
        <v>51.2</v>
      </c>
      <c r="Q13486">
        <v>61</v>
      </c>
      <c r="R13486" t="s">
        <v>161</v>
      </c>
      <c r="S13486" t="s">
        <v>161</v>
      </c>
      <c r="T13486" t="s">
        <v>161</v>
      </c>
      <c r="U13486" t="s">
        <v>161</v>
      </c>
    </row>
    <row r="13487" spans="1:21" hidden="1" x14ac:dyDescent="0.45">
      <c r="A13487" t="str">
        <f t="shared" si="221"/>
        <v>YAG1UKL7F+MSociology, social policy and anthropologyScotland</v>
      </c>
      <c r="B13487" t="s">
        <v>116</v>
      </c>
      <c r="C13487" t="s">
        <v>49</v>
      </c>
      <c r="D13487">
        <v>1</v>
      </c>
      <c r="E13487" t="s">
        <v>44</v>
      </c>
      <c r="F13487" t="s">
        <v>145</v>
      </c>
      <c r="G13487" t="s">
        <v>138</v>
      </c>
      <c r="H13487" t="s">
        <v>87</v>
      </c>
      <c r="I13487" t="s">
        <v>153</v>
      </c>
      <c r="J13487">
        <v>40</v>
      </c>
      <c r="K13487">
        <v>0</v>
      </c>
      <c r="L13487">
        <v>40</v>
      </c>
      <c r="M13487">
        <v>8.4</v>
      </c>
      <c r="N13487">
        <v>2.7</v>
      </c>
      <c r="O13487">
        <v>61.3</v>
      </c>
      <c r="P13487">
        <v>83.6</v>
      </c>
      <c r="Q13487">
        <v>88.9</v>
      </c>
      <c r="R13487">
        <v>20</v>
      </c>
      <c r="S13487">
        <v>20100</v>
      </c>
      <c r="T13487">
        <v>32500</v>
      </c>
      <c r="U13487">
        <v>43400</v>
      </c>
    </row>
    <row r="13488" spans="1:21" hidden="1" x14ac:dyDescent="0.45">
      <c r="A13488" t="str">
        <f t="shared" si="221"/>
        <v>YAG1UKL7F+MSociology, social policy and anthropologySouth East</v>
      </c>
      <c r="B13488" t="s">
        <v>116</v>
      </c>
      <c r="C13488" t="s">
        <v>49</v>
      </c>
      <c r="D13488">
        <v>1</v>
      </c>
      <c r="E13488" t="s">
        <v>44</v>
      </c>
      <c r="F13488" t="s">
        <v>145</v>
      </c>
      <c r="G13488" t="s">
        <v>138</v>
      </c>
      <c r="H13488" t="s">
        <v>87</v>
      </c>
      <c r="I13488" t="s">
        <v>154</v>
      </c>
      <c r="J13488">
        <v>415</v>
      </c>
      <c r="K13488">
        <v>0</v>
      </c>
      <c r="L13488">
        <v>415</v>
      </c>
      <c r="M13488">
        <v>10.199999999999999</v>
      </c>
      <c r="N13488">
        <v>5.2</v>
      </c>
      <c r="O13488">
        <v>64.5</v>
      </c>
      <c r="P13488">
        <v>79.8</v>
      </c>
      <c r="Q13488">
        <v>84.7</v>
      </c>
      <c r="R13488">
        <v>260</v>
      </c>
      <c r="S13488">
        <v>20800</v>
      </c>
      <c r="T13488">
        <v>27000</v>
      </c>
      <c r="U13488">
        <v>37200</v>
      </c>
    </row>
    <row r="13489" spans="1:21" hidden="1" x14ac:dyDescent="0.45">
      <c r="A13489" t="str">
        <f t="shared" si="221"/>
        <v>YAG1UKL7F+MSociology, social policy and anthropologySouth West</v>
      </c>
      <c r="B13489" t="s">
        <v>116</v>
      </c>
      <c r="C13489" t="s">
        <v>49</v>
      </c>
      <c r="D13489">
        <v>1</v>
      </c>
      <c r="E13489" t="s">
        <v>44</v>
      </c>
      <c r="F13489" t="s">
        <v>145</v>
      </c>
      <c r="G13489" t="s">
        <v>138</v>
      </c>
      <c r="H13489" t="s">
        <v>87</v>
      </c>
      <c r="I13489" t="s">
        <v>155</v>
      </c>
      <c r="J13489">
        <v>160</v>
      </c>
      <c r="K13489">
        <v>0</v>
      </c>
      <c r="L13489">
        <v>160</v>
      </c>
      <c r="M13489">
        <v>9.1999999999999993</v>
      </c>
      <c r="N13489">
        <v>4.8</v>
      </c>
      <c r="O13489">
        <v>67</v>
      </c>
      <c r="P13489">
        <v>80.8</v>
      </c>
      <c r="Q13489">
        <v>86</v>
      </c>
      <c r="R13489">
        <v>105</v>
      </c>
      <c r="S13489">
        <v>17600</v>
      </c>
      <c r="T13489">
        <v>25900</v>
      </c>
      <c r="U13489">
        <v>38000</v>
      </c>
    </row>
    <row r="13490" spans="1:21" hidden="1" x14ac:dyDescent="0.45">
      <c r="A13490" t="str">
        <f t="shared" si="221"/>
        <v>YAG1UKL7F+MSociology, social policy and anthropologyWales</v>
      </c>
      <c r="B13490" t="s">
        <v>116</v>
      </c>
      <c r="C13490" t="s">
        <v>49</v>
      </c>
      <c r="D13490">
        <v>1</v>
      </c>
      <c r="E13490" t="s">
        <v>44</v>
      </c>
      <c r="F13490" t="s">
        <v>145</v>
      </c>
      <c r="G13490" t="s">
        <v>138</v>
      </c>
      <c r="H13490" t="s">
        <v>87</v>
      </c>
      <c r="I13490" t="s">
        <v>158</v>
      </c>
      <c r="J13490">
        <v>40</v>
      </c>
      <c r="K13490">
        <v>0</v>
      </c>
      <c r="L13490">
        <v>40</v>
      </c>
      <c r="M13490">
        <v>7.8</v>
      </c>
      <c r="N13490">
        <v>5.2</v>
      </c>
      <c r="O13490">
        <v>55</v>
      </c>
      <c r="P13490">
        <v>82.2</v>
      </c>
      <c r="Q13490">
        <v>86.9</v>
      </c>
      <c r="R13490">
        <v>25</v>
      </c>
      <c r="S13490">
        <v>26600</v>
      </c>
      <c r="T13490">
        <v>35000</v>
      </c>
      <c r="U13490">
        <v>46700</v>
      </c>
    </row>
    <row r="13491" spans="1:21" hidden="1" x14ac:dyDescent="0.45">
      <c r="A13491" t="str">
        <f t="shared" si="221"/>
        <v>YAG1UKL7F+MSociology, social policy and anthropologyWest Midlands</v>
      </c>
      <c r="B13491" t="s">
        <v>116</v>
      </c>
      <c r="C13491" t="s">
        <v>49</v>
      </c>
      <c r="D13491">
        <v>1</v>
      </c>
      <c r="E13491" t="s">
        <v>44</v>
      </c>
      <c r="F13491" t="s">
        <v>145</v>
      </c>
      <c r="G13491" t="s">
        <v>138</v>
      </c>
      <c r="H13491" t="s">
        <v>87</v>
      </c>
      <c r="I13491" t="s">
        <v>159</v>
      </c>
      <c r="J13491">
        <v>175</v>
      </c>
      <c r="K13491">
        <v>0</v>
      </c>
      <c r="L13491">
        <v>175</v>
      </c>
      <c r="M13491">
        <v>5.2</v>
      </c>
      <c r="N13491">
        <v>6.5</v>
      </c>
      <c r="O13491">
        <v>63.2</v>
      </c>
      <c r="P13491">
        <v>82.9</v>
      </c>
      <c r="Q13491">
        <v>88.3</v>
      </c>
      <c r="R13491">
        <v>105</v>
      </c>
      <c r="S13491">
        <v>19700</v>
      </c>
      <c r="T13491">
        <v>25900</v>
      </c>
      <c r="U13491">
        <v>40500</v>
      </c>
    </row>
    <row r="13492" spans="1:21" hidden="1" x14ac:dyDescent="0.45">
      <c r="A13492" t="str">
        <f t="shared" si="221"/>
        <v>YAG1UKL7F+MSociology, social policy and anthropologyYorkshire and The Humber</v>
      </c>
      <c r="B13492" t="s">
        <v>116</v>
      </c>
      <c r="C13492" t="s">
        <v>49</v>
      </c>
      <c r="D13492">
        <v>1</v>
      </c>
      <c r="E13492" t="s">
        <v>44</v>
      </c>
      <c r="F13492" t="s">
        <v>145</v>
      </c>
      <c r="G13492" t="s">
        <v>138</v>
      </c>
      <c r="H13492" t="s">
        <v>87</v>
      </c>
      <c r="I13492" t="s">
        <v>160</v>
      </c>
      <c r="J13492">
        <v>205</v>
      </c>
      <c r="K13492">
        <v>0</v>
      </c>
      <c r="L13492">
        <v>205</v>
      </c>
      <c r="M13492">
        <v>3.2</v>
      </c>
      <c r="N13492">
        <v>4.8</v>
      </c>
      <c r="O13492">
        <v>65.5</v>
      </c>
      <c r="P13492">
        <v>85.9</v>
      </c>
      <c r="Q13492">
        <v>92.1</v>
      </c>
      <c r="R13492">
        <v>130</v>
      </c>
      <c r="S13492">
        <v>18200</v>
      </c>
      <c r="T13492">
        <v>25600</v>
      </c>
      <c r="U13492">
        <v>36100</v>
      </c>
    </row>
    <row r="13493" spans="1:21" hidden="1" x14ac:dyDescent="0.45">
      <c r="A13493" t="str">
        <f t="shared" si="221"/>
        <v>YAG1UKL7F+MSociology, social policy and anthropologyNA</v>
      </c>
      <c r="B13493" t="s">
        <v>116</v>
      </c>
      <c r="C13493" t="s">
        <v>49</v>
      </c>
      <c r="D13493">
        <v>1</v>
      </c>
      <c r="E13493" t="s">
        <v>44</v>
      </c>
      <c r="F13493" t="s">
        <v>145</v>
      </c>
      <c r="G13493" t="s">
        <v>138</v>
      </c>
      <c r="H13493" t="s">
        <v>87</v>
      </c>
      <c r="I13493" t="s">
        <v>157</v>
      </c>
      <c r="J13493">
        <v>75</v>
      </c>
      <c r="K13493">
        <v>82.9</v>
      </c>
      <c r="L13493">
        <v>15</v>
      </c>
      <c r="M13493">
        <v>0</v>
      </c>
      <c r="N13493">
        <v>0</v>
      </c>
      <c r="O13493">
        <v>0</v>
      </c>
      <c r="P13493">
        <v>0</v>
      </c>
      <c r="Q13493">
        <v>100</v>
      </c>
      <c r="R13493" t="s">
        <v>157</v>
      </c>
      <c r="S13493" t="s">
        <v>157</v>
      </c>
      <c r="T13493" t="s">
        <v>157</v>
      </c>
      <c r="U13493" t="s">
        <v>157</v>
      </c>
    </row>
    <row r="13494" spans="1:21" hidden="1" x14ac:dyDescent="0.45">
      <c r="A13494" t="str">
        <f t="shared" si="221"/>
        <v>YAG1UKL8F+MSociology, social policy and anthropologyAbroad</v>
      </c>
      <c r="B13494" t="s">
        <v>116</v>
      </c>
      <c r="C13494" t="s">
        <v>49</v>
      </c>
      <c r="D13494">
        <v>1</v>
      </c>
      <c r="E13494" t="s">
        <v>44</v>
      </c>
      <c r="F13494" t="s">
        <v>139</v>
      </c>
      <c r="G13494" t="s">
        <v>138</v>
      </c>
      <c r="H13494" t="s">
        <v>87</v>
      </c>
      <c r="I13494" t="s">
        <v>146</v>
      </c>
      <c r="J13494">
        <v>10</v>
      </c>
      <c r="K13494">
        <v>0</v>
      </c>
      <c r="L13494">
        <v>10</v>
      </c>
      <c r="M13494">
        <v>50</v>
      </c>
      <c r="N13494">
        <v>0</v>
      </c>
      <c r="O13494">
        <v>50</v>
      </c>
      <c r="P13494">
        <v>50</v>
      </c>
      <c r="Q13494">
        <v>50</v>
      </c>
      <c r="R13494" t="s">
        <v>161</v>
      </c>
      <c r="S13494" t="s">
        <v>161</v>
      </c>
      <c r="T13494" t="s">
        <v>161</v>
      </c>
      <c r="U13494" t="s">
        <v>161</v>
      </c>
    </row>
    <row r="13495" spans="1:21" hidden="1" x14ac:dyDescent="0.45">
      <c r="A13495" t="str">
        <f t="shared" si="221"/>
        <v>YAG1UKL8F+MSociology, social policy and anthropologyEast Midlands</v>
      </c>
      <c r="B13495" t="s">
        <v>116</v>
      </c>
      <c r="C13495" t="s">
        <v>49</v>
      </c>
      <c r="D13495">
        <v>1</v>
      </c>
      <c r="E13495" t="s">
        <v>44</v>
      </c>
      <c r="F13495" t="s">
        <v>139</v>
      </c>
      <c r="G13495" t="s">
        <v>138</v>
      </c>
      <c r="H13495" t="s">
        <v>87</v>
      </c>
      <c r="I13495" t="s">
        <v>147</v>
      </c>
      <c r="J13495">
        <v>25</v>
      </c>
      <c r="K13495">
        <v>0</v>
      </c>
      <c r="L13495">
        <v>25</v>
      </c>
      <c r="M13495">
        <v>15.5</v>
      </c>
      <c r="N13495">
        <v>9.3000000000000007</v>
      </c>
      <c r="O13495">
        <v>61.3</v>
      </c>
      <c r="P13495">
        <v>75.2</v>
      </c>
      <c r="Q13495">
        <v>75.2</v>
      </c>
      <c r="R13495">
        <v>15</v>
      </c>
      <c r="S13495">
        <v>29900</v>
      </c>
      <c r="T13495">
        <v>34700</v>
      </c>
      <c r="U13495">
        <v>42700</v>
      </c>
    </row>
    <row r="13496" spans="1:21" hidden="1" x14ac:dyDescent="0.45">
      <c r="A13496" t="str">
        <f t="shared" si="221"/>
        <v>YAG1UKL8F+MSociology, social policy and anthropologyEast of England</v>
      </c>
      <c r="B13496" t="s">
        <v>116</v>
      </c>
      <c r="C13496" t="s">
        <v>49</v>
      </c>
      <c r="D13496">
        <v>1</v>
      </c>
      <c r="E13496" t="s">
        <v>44</v>
      </c>
      <c r="F13496" t="s">
        <v>139</v>
      </c>
      <c r="G13496" t="s">
        <v>138</v>
      </c>
      <c r="H13496" t="s">
        <v>87</v>
      </c>
      <c r="I13496" t="s">
        <v>148</v>
      </c>
      <c r="J13496">
        <v>40</v>
      </c>
      <c r="K13496">
        <v>0</v>
      </c>
      <c r="L13496">
        <v>40</v>
      </c>
      <c r="M13496">
        <v>13.6</v>
      </c>
      <c r="N13496">
        <v>3.8</v>
      </c>
      <c r="O13496">
        <v>77.5</v>
      </c>
      <c r="P13496">
        <v>82.6</v>
      </c>
      <c r="Q13496">
        <v>82.6</v>
      </c>
      <c r="R13496">
        <v>30</v>
      </c>
      <c r="S13496">
        <v>21200</v>
      </c>
      <c r="T13496">
        <v>31000</v>
      </c>
      <c r="U13496">
        <v>42300</v>
      </c>
    </row>
    <row r="13497" spans="1:21" hidden="1" x14ac:dyDescent="0.45">
      <c r="A13497" t="str">
        <f t="shared" si="221"/>
        <v>YAG1UKL8F+MSociology, social policy and anthropologyLondon</v>
      </c>
      <c r="B13497" t="s">
        <v>116</v>
      </c>
      <c r="C13497" t="s">
        <v>49</v>
      </c>
      <c r="D13497">
        <v>1</v>
      </c>
      <c r="E13497" t="s">
        <v>44</v>
      </c>
      <c r="F13497" t="s">
        <v>139</v>
      </c>
      <c r="G13497" t="s">
        <v>138</v>
      </c>
      <c r="H13497" t="s">
        <v>87</v>
      </c>
      <c r="I13497" t="s">
        <v>149</v>
      </c>
      <c r="J13497">
        <v>75</v>
      </c>
      <c r="K13497">
        <v>0</v>
      </c>
      <c r="L13497">
        <v>75</v>
      </c>
      <c r="M13497">
        <v>11</v>
      </c>
      <c r="N13497">
        <v>2.7</v>
      </c>
      <c r="O13497">
        <v>75.599999999999994</v>
      </c>
      <c r="P13497">
        <v>85</v>
      </c>
      <c r="Q13497">
        <v>86.3</v>
      </c>
      <c r="R13497">
        <v>50</v>
      </c>
      <c r="S13497">
        <v>24100</v>
      </c>
      <c r="T13497">
        <v>32100</v>
      </c>
      <c r="U13497">
        <v>37600</v>
      </c>
    </row>
    <row r="13498" spans="1:21" hidden="1" x14ac:dyDescent="0.45">
      <c r="A13498" t="str">
        <f t="shared" si="221"/>
        <v>YAG1UKL8F+MSociology, social policy and anthropologyNorth East</v>
      </c>
      <c r="B13498" t="s">
        <v>116</v>
      </c>
      <c r="C13498" t="s">
        <v>49</v>
      </c>
      <c r="D13498">
        <v>1</v>
      </c>
      <c r="E13498" t="s">
        <v>44</v>
      </c>
      <c r="F13498" t="s">
        <v>139</v>
      </c>
      <c r="G13498" t="s">
        <v>138</v>
      </c>
      <c r="H13498" t="s">
        <v>87</v>
      </c>
      <c r="I13498" t="s">
        <v>150</v>
      </c>
      <c r="J13498">
        <v>20</v>
      </c>
      <c r="K13498">
        <v>0</v>
      </c>
      <c r="L13498">
        <v>20</v>
      </c>
      <c r="M13498">
        <v>0</v>
      </c>
      <c r="N13498">
        <v>5</v>
      </c>
      <c r="O13498">
        <v>90</v>
      </c>
      <c r="P13498">
        <v>95</v>
      </c>
      <c r="Q13498">
        <v>95</v>
      </c>
      <c r="R13498">
        <v>20</v>
      </c>
      <c r="S13498">
        <v>18600</v>
      </c>
      <c r="T13498">
        <v>28500</v>
      </c>
      <c r="U13498">
        <v>33200</v>
      </c>
    </row>
    <row r="13499" spans="1:21" hidden="1" x14ac:dyDescent="0.45">
      <c r="A13499" t="str">
        <f t="shared" si="221"/>
        <v>YAG1UKL8F+MSociology, social policy and anthropologyNorth West</v>
      </c>
      <c r="B13499" t="s">
        <v>116</v>
      </c>
      <c r="C13499" t="s">
        <v>49</v>
      </c>
      <c r="D13499">
        <v>1</v>
      </c>
      <c r="E13499" t="s">
        <v>44</v>
      </c>
      <c r="F13499" t="s">
        <v>139</v>
      </c>
      <c r="G13499" t="s">
        <v>138</v>
      </c>
      <c r="H13499" t="s">
        <v>87</v>
      </c>
      <c r="I13499" t="s">
        <v>151</v>
      </c>
      <c r="J13499">
        <v>45</v>
      </c>
      <c r="K13499">
        <v>0</v>
      </c>
      <c r="L13499">
        <v>45</v>
      </c>
      <c r="M13499">
        <v>5.9</v>
      </c>
      <c r="N13499">
        <v>12.6</v>
      </c>
      <c r="O13499">
        <v>70.8</v>
      </c>
      <c r="P13499">
        <v>79.099999999999994</v>
      </c>
      <c r="Q13499">
        <v>81.5</v>
      </c>
      <c r="R13499">
        <v>30</v>
      </c>
      <c r="S13499">
        <v>18200</v>
      </c>
      <c r="T13499">
        <v>31400</v>
      </c>
      <c r="U13499">
        <v>39800</v>
      </c>
    </row>
    <row r="13500" spans="1:21" hidden="1" x14ac:dyDescent="0.45">
      <c r="A13500" t="str">
        <f t="shared" si="221"/>
        <v>YAG1UKL8F+MSociology, social policy and anthropologyNorthern Ireland</v>
      </c>
      <c r="B13500" t="s">
        <v>116</v>
      </c>
      <c r="C13500" t="s">
        <v>49</v>
      </c>
      <c r="D13500">
        <v>1</v>
      </c>
      <c r="E13500" t="s">
        <v>44</v>
      </c>
      <c r="F13500" t="s">
        <v>139</v>
      </c>
      <c r="G13500" t="s">
        <v>138</v>
      </c>
      <c r="H13500" t="s">
        <v>87</v>
      </c>
      <c r="I13500" t="s">
        <v>152</v>
      </c>
      <c r="J13500">
        <v>5</v>
      </c>
      <c r="K13500">
        <v>0</v>
      </c>
      <c r="L13500">
        <v>5</v>
      </c>
      <c r="M13500">
        <v>66.099999999999994</v>
      </c>
      <c r="N13500">
        <v>0</v>
      </c>
      <c r="O13500">
        <v>33.9</v>
      </c>
      <c r="P13500">
        <v>33.9</v>
      </c>
      <c r="Q13500">
        <v>33.9</v>
      </c>
      <c r="R13500" t="s">
        <v>161</v>
      </c>
      <c r="S13500" t="s">
        <v>161</v>
      </c>
      <c r="T13500" t="s">
        <v>161</v>
      </c>
      <c r="U13500" t="s">
        <v>161</v>
      </c>
    </row>
    <row r="13501" spans="1:21" hidden="1" x14ac:dyDescent="0.45">
      <c r="A13501" t="str">
        <f t="shared" si="221"/>
        <v>YAG1UKL8F+MSociology, social policy and anthropologyScotland</v>
      </c>
      <c r="B13501" t="s">
        <v>116</v>
      </c>
      <c r="C13501" t="s">
        <v>49</v>
      </c>
      <c r="D13501">
        <v>1</v>
      </c>
      <c r="E13501" t="s">
        <v>44</v>
      </c>
      <c r="F13501" t="s">
        <v>139</v>
      </c>
      <c r="G13501" t="s">
        <v>138</v>
      </c>
      <c r="H13501" t="s">
        <v>87</v>
      </c>
      <c r="I13501" t="s">
        <v>153</v>
      </c>
      <c r="J13501">
        <v>5</v>
      </c>
      <c r="K13501">
        <v>0</v>
      </c>
      <c r="L13501">
        <v>5</v>
      </c>
      <c r="M13501">
        <v>22.2</v>
      </c>
      <c r="N13501">
        <v>0</v>
      </c>
      <c r="O13501">
        <v>44.4</v>
      </c>
      <c r="P13501">
        <v>77.8</v>
      </c>
      <c r="Q13501">
        <v>77.8</v>
      </c>
      <c r="R13501" t="s">
        <v>161</v>
      </c>
      <c r="S13501" t="s">
        <v>161</v>
      </c>
      <c r="T13501" t="s">
        <v>161</v>
      </c>
      <c r="U13501" t="s">
        <v>161</v>
      </c>
    </row>
    <row r="13502" spans="1:21" hidden="1" x14ac:dyDescent="0.45">
      <c r="A13502" t="str">
        <f t="shared" si="221"/>
        <v>YAG1UKL8F+MSociology, social policy and anthropologySouth East</v>
      </c>
      <c r="B13502" t="s">
        <v>116</v>
      </c>
      <c r="C13502" t="s">
        <v>49</v>
      </c>
      <c r="D13502">
        <v>1</v>
      </c>
      <c r="E13502" t="s">
        <v>44</v>
      </c>
      <c r="F13502" t="s">
        <v>139</v>
      </c>
      <c r="G13502" t="s">
        <v>138</v>
      </c>
      <c r="H13502" t="s">
        <v>87</v>
      </c>
      <c r="I13502" t="s">
        <v>154</v>
      </c>
      <c r="J13502">
        <v>55</v>
      </c>
      <c r="K13502">
        <v>0</v>
      </c>
      <c r="L13502">
        <v>55</v>
      </c>
      <c r="M13502">
        <v>18.2</v>
      </c>
      <c r="N13502">
        <v>6.4</v>
      </c>
      <c r="O13502">
        <v>63.6</v>
      </c>
      <c r="P13502">
        <v>75.400000000000006</v>
      </c>
      <c r="Q13502">
        <v>75.400000000000006</v>
      </c>
      <c r="R13502">
        <v>35</v>
      </c>
      <c r="S13502">
        <v>29600</v>
      </c>
      <c r="T13502">
        <v>31400</v>
      </c>
      <c r="U13502">
        <v>35800</v>
      </c>
    </row>
    <row r="13503" spans="1:21" hidden="1" x14ac:dyDescent="0.45">
      <c r="A13503" t="str">
        <f t="shared" si="221"/>
        <v>YAG1UKL8F+MSociology, social policy and anthropologySouth West</v>
      </c>
      <c r="B13503" t="s">
        <v>116</v>
      </c>
      <c r="C13503" t="s">
        <v>49</v>
      </c>
      <c r="D13503">
        <v>1</v>
      </c>
      <c r="E13503" t="s">
        <v>44</v>
      </c>
      <c r="F13503" t="s">
        <v>139</v>
      </c>
      <c r="G13503" t="s">
        <v>138</v>
      </c>
      <c r="H13503" t="s">
        <v>87</v>
      </c>
      <c r="I13503" t="s">
        <v>155</v>
      </c>
      <c r="J13503">
        <v>35</v>
      </c>
      <c r="K13503">
        <v>0</v>
      </c>
      <c r="L13503">
        <v>35</v>
      </c>
      <c r="M13503">
        <v>6.3</v>
      </c>
      <c r="N13503">
        <v>3.1</v>
      </c>
      <c r="O13503">
        <v>79.7</v>
      </c>
      <c r="P13503">
        <v>90.6</v>
      </c>
      <c r="Q13503">
        <v>90.6</v>
      </c>
      <c r="R13503">
        <v>20</v>
      </c>
      <c r="S13503">
        <v>14200</v>
      </c>
      <c r="T13503">
        <v>24500</v>
      </c>
      <c r="U13503">
        <v>32500</v>
      </c>
    </row>
    <row r="13504" spans="1:21" hidden="1" x14ac:dyDescent="0.45">
      <c r="A13504" t="str">
        <f t="shared" si="221"/>
        <v>YAG1UKL8F+MSociology, social policy and anthropologyWales</v>
      </c>
      <c r="B13504" t="s">
        <v>116</v>
      </c>
      <c r="C13504" t="s">
        <v>49</v>
      </c>
      <c r="D13504">
        <v>1</v>
      </c>
      <c r="E13504" t="s">
        <v>44</v>
      </c>
      <c r="F13504" t="s">
        <v>139</v>
      </c>
      <c r="G13504" t="s">
        <v>138</v>
      </c>
      <c r="H13504" t="s">
        <v>87</v>
      </c>
      <c r="I13504" t="s">
        <v>158</v>
      </c>
      <c r="J13504">
        <v>5</v>
      </c>
      <c r="K13504">
        <v>0</v>
      </c>
      <c r="L13504">
        <v>5</v>
      </c>
      <c r="M13504">
        <v>0</v>
      </c>
      <c r="N13504">
        <v>0</v>
      </c>
      <c r="O13504">
        <v>80</v>
      </c>
      <c r="P13504">
        <v>100</v>
      </c>
      <c r="Q13504">
        <v>100</v>
      </c>
      <c r="R13504" t="s">
        <v>161</v>
      </c>
      <c r="S13504" t="s">
        <v>161</v>
      </c>
      <c r="T13504" t="s">
        <v>161</v>
      </c>
      <c r="U13504" t="s">
        <v>161</v>
      </c>
    </row>
    <row r="13505" spans="1:21" hidden="1" x14ac:dyDescent="0.45">
      <c r="A13505" t="str">
        <f t="shared" si="221"/>
        <v>YAG1UKL8F+MSociology, social policy and anthropologyWest Midlands</v>
      </c>
      <c r="B13505" t="s">
        <v>116</v>
      </c>
      <c r="C13505" t="s">
        <v>49</v>
      </c>
      <c r="D13505">
        <v>1</v>
      </c>
      <c r="E13505" t="s">
        <v>44</v>
      </c>
      <c r="F13505" t="s">
        <v>139</v>
      </c>
      <c r="G13505" t="s">
        <v>138</v>
      </c>
      <c r="H13505" t="s">
        <v>87</v>
      </c>
      <c r="I13505" t="s">
        <v>159</v>
      </c>
      <c r="J13505">
        <v>25</v>
      </c>
      <c r="K13505">
        <v>0</v>
      </c>
      <c r="L13505">
        <v>25</v>
      </c>
      <c r="M13505">
        <v>7.3</v>
      </c>
      <c r="N13505">
        <v>0</v>
      </c>
      <c r="O13505">
        <v>73.2</v>
      </c>
      <c r="P13505">
        <v>92.7</v>
      </c>
      <c r="Q13505">
        <v>92.7</v>
      </c>
      <c r="R13505">
        <v>15</v>
      </c>
      <c r="S13505">
        <v>23700</v>
      </c>
      <c r="T13505">
        <v>33400</v>
      </c>
      <c r="U13505">
        <v>42300</v>
      </c>
    </row>
    <row r="13506" spans="1:21" hidden="1" x14ac:dyDescent="0.45">
      <c r="A13506" t="str">
        <f t="shared" si="221"/>
        <v>YAG1UKL8F+MSociology, social policy and anthropologyYorkshire and The Humber</v>
      </c>
      <c r="B13506" t="s">
        <v>116</v>
      </c>
      <c r="C13506" t="s">
        <v>49</v>
      </c>
      <c r="D13506">
        <v>1</v>
      </c>
      <c r="E13506" t="s">
        <v>44</v>
      </c>
      <c r="F13506" t="s">
        <v>139</v>
      </c>
      <c r="G13506" t="s">
        <v>138</v>
      </c>
      <c r="H13506" t="s">
        <v>87</v>
      </c>
      <c r="I13506" t="s">
        <v>160</v>
      </c>
      <c r="J13506">
        <v>45</v>
      </c>
      <c r="K13506">
        <v>0</v>
      </c>
      <c r="L13506">
        <v>45</v>
      </c>
      <c r="M13506">
        <v>2.2999999999999998</v>
      </c>
      <c r="N13506">
        <v>2.2999999999999998</v>
      </c>
      <c r="O13506">
        <v>89.5</v>
      </c>
      <c r="P13506">
        <v>94.2</v>
      </c>
      <c r="Q13506">
        <v>95.3</v>
      </c>
      <c r="R13506">
        <v>40</v>
      </c>
      <c r="S13506">
        <v>20400</v>
      </c>
      <c r="T13506">
        <v>29600</v>
      </c>
      <c r="U13506">
        <v>39100</v>
      </c>
    </row>
    <row r="13507" spans="1:21" hidden="1" x14ac:dyDescent="0.45">
      <c r="A13507" t="str">
        <f t="shared" si="221"/>
        <v>YAG1UKL8F+MSociology, social policy and anthropologyNA</v>
      </c>
      <c r="B13507" t="s">
        <v>116</v>
      </c>
      <c r="C13507" t="s">
        <v>49</v>
      </c>
      <c r="D13507">
        <v>1</v>
      </c>
      <c r="E13507" t="s">
        <v>44</v>
      </c>
      <c r="F13507" t="s">
        <v>139</v>
      </c>
      <c r="G13507" t="s">
        <v>138</v>
      </c>
      <c r="H13507" t="s">
        <v>87</v>
      </c>
      <c r="I13507" t="s">
        <v>157</v>
      </c>
      <c r="J13507">
        <v>20</v>
      </c>
      <c r="K13507">
        <v>100</v>
      </c>
      <c r="L13507" t="s">
        <v>161</v>
      </c>
      <c r="M13507" t="s">
        <v>161</v>
      </c>
      <c r="N13507" t="s">
        <v>161</v>
      </c>
      <c r="O13507" t="s">
        <v>161</v>
      </c>
      <c r="P13507" t="s">
        <v>161</v>
      </c>
      <c r="Q13507" t="s">
        <v>161</v>
      </c>
      <c r="R13507" t="s">
        <v>157</v>
      </c>
      <c r="S13507" t="s">
        <v>157</v>
      </c>
      <c r="T13507" t="s">
        <v>157</v>
      </c>
      <c r="U13507" t="s">
        <v>157</v>
      </c>
    </row>
    <row r="13508" spans="1:21" hidden="1" x14ac:dyDescent="0.45">
      <c r="A13508" t="str">
        <f t="shared" si="221"/>
        <v>YAG10EUL7F+MSport and exercise sciencesAll</v>
      </c>
      <c r="B13508" t="s">
        <v>116</v>
      </c>
      <c r="C13508" t="s">
        <v>142</v>
      </c>
      <c r="D13508">
        <v>10</v>
      </c>
      <c r="E13508" t="s">
        <v>137</v>
      </c>
      <c r="F13508" t="s">
        <v>145</v>
      </c>
      <c r="G13508" t="s">
        <v>138</v>
      </c>
      <c r="H13508" t="s">
        <v>63</v>
      </c>
      <c r="I13508" t="s">
        <v>28</v>
      </c>
      <c r="J13508">
        <v>45</v>
      </c>
      <c r="K13508">
        <v>57.3</v>
      </c>
      <c r="L13508">
        <v>20</v>
      </c>
      <c r="M13508">
        <v>22.5</v>
      </c>
      <c r="N13508">
        <v>0</v>
      </c>
      <c r="O13508">
        <v>20.2</v>
      </c>
      <c r="P13508">
        <v>20.2</v>
      </c>
      <c r="Q13508">
        <v>20.2</v>
      </c>
      <c r="R13508" t="s">
        <v>161</v>
      </c>
      <c r="S13508" t="s">
        <v>161</v>
      </c>
      <c r="T13508" t="s">
        <v>161</v>
      </c>
      <c r="U13508" t="s">
        <v>161</v>
      </c>
    </row>
    <row r="13509" spans="1:21" hidden="1" x14ac:dyDescent="0.45">
      <c r="A13509" t="str">
        <f t="shared" si="221"/>
        <v>YAG10EUL8F+MSport and exercise sciencesAll</v>
      </c>
      <c r="B13509" t="s">
        <v>116</v>
      </c>
      <c r="C13509" t="s">
        <v>142</v>
      </c>
      <c r="D13509">
        <v>10</v>
      </c>
      <c r="E13509" t="s">
        <v>137</v>
      </c>
      <c r="F13509" t="s">
        <v>139</v>
      </c>
      <c r="G13509" t="s">
        <v>138</v>
      </c>
      <c r="H13509" t="s">
        <v>63</v>
      </c>
      <c r="I13509" t="s">
        <v>28</v>
      </c>
      <c r="J13509">
        <v>10</v>
      </c>
      <c r="K13509">
        <v>55.6</v>
      </c>
      <c r="L13509">
        <v>5</v>
      </c>
      <c r="M13509">
        <v>22.2</v>
      </c>
      <c r="N13509">
        <v>0</v>
      </c>
      <c r="O13509">
        <v>22.2</v>
      </c>
      <c r="P13509">
        <v>22.2</v>
      </c>
      <c r="Q13509">
        <v>22.2</v>
      </c>
      <c r="R13509" t="s">
        <v>161</v>
      </c>
      <c r="S13509" t="s">
        <v>161</v>
      </c>
      <c r="T13509" t="s">
        <v>161</v>
      </c>
      <c r="U13509" t="s">
        <v>161</v>
      </c>
    </row>
    <row r="13510" spans="1:21" hidden="1" x14ac:dyDescent="0.45">
      <c r="A13510" t="str">
        <f t="shared" si="221"/>
        <v>YAG5EUL7F+MSport and exercise sciencesAll</v>
      </c>
      <c r="B13510" t="s">
        <v>116</v>
      </c>
      <c r="C13510" t="s">
        <v>140</v>
      </c>
      <c r="D13510">
        <v>5</v>
      </c>
      <c r="E13510" t="s">
        <v>137</v>
      </c>
      <c r="F13510" t="s">
        <v>145</v>
      </c>
      <c r="G13510" t="s">
        <v>138</v>
      </c>
      <c r="H13510" t="s">
        <v>63</v>
      </c>
      <c r="I13510" t="s">
        <v>28</v>
      </c>
      <c r="J13510">
        <v>75</v>
      </c>
      <c r="K13510">
        <v>42.6</v>
      </c>
      <c r="L13510">
        <v>45</v>
      </c>
      <c r="M13510">
        <v>28.3</v>
      </c>
      <c r="N13510">
        <v>0</v>
      </c>
      <c r="O13510">
        <v>19.399999999999999</v>
      </c>
      <c r="P13510">
        <v>26.3</v>
      </c>
      <c r="Q13510">
        <v>29</v>
      </c>
      <c r="R13510">
        <v>15</v>
      </c>
      <c r="S13510">
        <v>27000</v>
      </c>
      <c r="T13510">
        <v>32100</v>
      </c>
      <c r="U13510">
        <v>38000</v>
      </c>
    </row>
    <row r="13511" spans="1:21" hidden="1" x14ac:dyDescent="0.45">
      <c r="A13511" t="str">
        <f t="shared" ref="A13511:A13574" si="222">"YAG"&amp;D13511 &amp;E13511 &amp;F13511 &amp; G13511 &amp;H13511 &amp;I13511</f>
        <v>YAG5EUL8F+MSport and exercise sciencesAll</v>
      </c>
      <c r="B13511" t="s">
        <v>116</v>
      </c>
      <c r="C13511" t="s">
        <v>140</v>
      </c>
      <c r="D13511">
        <v>5</v>
      </c>
      <c r="E13511" t="s">
        <v>137</v>
      </c>
      <c r="F13511" t="s">
        <v>139</v>
      </c>
      <c r="G13511" t="s">
        <v>138</v>
      </c>
      <c r="H13511" t="s">
        <v>63</v>
      </c>
      <c r="I13511" t="s">
        <v>28</v>
      </c>
      <c r="J13511">
        <v>10</v>
      </c>
      <c r="K13511">
        <v>53.6</v>
      </c>
      <c r="L13511">
        <v>5</v>
      </c>
      <c r="M13511">
        <v>25</v>
      </c>
      <c r="N13511">
        <v>0</v>
      </c>
      <c r="O13511">
        <v>21.4</v>
      </c>
      <c r="P13511">
        <v>21.4</v>
      </c>
      <c r="Q13511">
        <v>21.4</v>
      </c>
      <c r="R13511" t="s">
        <v>161</v>
      </c>
      <c r="S13511" t="s">
        <v>161</v>
      </c>
      <c r="T13511" t="s">
        <v>161</v>
      </c>
      <c r="U13511" t="s">
        <v>161</v>
      </c>
    </row>
    <row r="13512" spans="1:21" hidden="1" x14ac:dyDescent="0.45">
      <c r="A13512" t="str">
        <f t="shared" si="222"/>
        <v>YAG3EUL7F+MSport and exercise sciencesAll</v>
      </c>
      <c r="B13512" t="s">
        <v>116</v>
      </c>
      <c r="C13512" t="s">
        <v>141</v>
      </c>
      <c r="D13512">
        <v>3</v>
      </c>
      <c r="E13512" t="s">
        <v>137</v>
      </c>
      <c r="F13512" t="s">
        <v>145</v>
      </c>
      <c r="G13512" t="s">
        <v>138</v>
      </c>
      <c r="H13512" t="s">
        <v>63</v>
      </c>
      <c r="I13512" t="s">
        <v>28</v>
      </c>
      <c r="J13512">
        <v>85</v>
      </c>
      <c r="K13512">
        <v>30.5</v>
      </c>
      <c r="L13512">
        <v>60</v>
      </c>
      <c r="M13512">
        <v>28.6</v>
      </c>
      <c r="N13512">
        <v>7.2</v>
      </c>
      <c r="O13512">
        <v>21</v>
      </c>
      <c r="P13512">
        <v>30.6</v>
      </c>
      <c r="Q13512">
        <v>33.799999999999997</v>
      </c>
      <c r="R13512">
        <v>20</v>
      </c>
      <c r="S13512">
        <v>24500</v>
      </c>
      <c r="T13512">
        <v>27700</v>
      </c>
      <c r="U13512">
        <v>32100</v>
      </c>
    </row>
    <row r="13513" spans="1:21" hidden="1" x14ac:dyDescent="0.45">
      <c r="A13513" t="str">
        <f t="shared" si="222"/>
        <v>YAG3EUL8F+MSport and exercise sciencesAll</v>
      </c>
      <c r="B13513" t="s">
        <v>116</v>
      </c>
      <c r="C13513" t="s">
        <v>141</v>
      </c>
      <c r="D13513">
        <v>3</v>
      </c>
      <c r="E13513" t="s">
        <v>137</v>
      </c>
      <c r="F13513" t="s">
        <v>139</v>
      </c>
      <c r="G13513" t="s">
        <v>138</v>
      </c>
      <c r="H13513" t="s">
        <v>63</v>
      </c>
      <c r="I13513" t="s">
        <v>28</v>
      </c>
      <c r="J13513">
        <v>10</v>
      </c>
      <c r="K13513">
        <v>22.2</v>
      </c>
      <c r="L13513">
        <v>10</v>
      </c>
      <c r="M13513">
        <v>22.2</v>
      </c>
      <c r="N13513">
        <v>0</v>
      </c>
      <c r="O13513">
        <v>44.4</v>
      </c>
      <c r="P13513">
        <v>55.6</v>
      </c>
      <c r="Q13513">
        <v>55.6</v>
      </c>
      <c r="R13513" t="s">
        <v>161</v>
      </c>
      <c r="S13513" t="s">
        <v>161</v>
      </c>
      <c r="T13513" t="s">
        <v>161</v>
      </c>
      <c r="U13513" t="s">
        <v>161</v>
      </c>
    </row>
    <row r="13514" spans="1:21" hidden="1" x14ac:dyDescent="0.45">
      <c r="A13514" t="str">
        <f t="shared" si="222"/>
        <v>YAG1EUL7F+MSport and exercise sciencesAll</v>
      </c>
      <c r="B13514" t="s">
        <v>116</v>
      </c>
      <c r="C13514" t="s">
        <v>49</v>
      </c>
      <c r="D13514">
        <v>1</v>
      </c>
      <c r="E13514" t="s">
        <v>137</v>
      </c>
      <c r="F13514" t="s">
        <v>145</v>
      </c>
      <c r="G13514" t="s">
        <v>138</v>
      </c>
      <c r="H13514" t="s">
        <v>63</v>
      </c>
      <c r="I13514" t="s">
        <v>28</v>
      </c>
      <c r="J13514">
        <v>100</v>
      </c>
      <c r="K13514">
        <v>43.6</v>
      </c>
      <c r="L13514">
        <v>55</v>
      </c>
      <c r="M13514">
        <v>21.5</v>
      </c>
      <c r="N13514">
        <v>5.5</v>
      </c>
      <c r="O13514">
        <v>17.5</v>
      </c>
      <c r="P13514">
        <v>24.7</v>
      </c>
      <c r="Q13514">
        <v>29.4</v>
      </c>
      <c r="R13514">
        <v>20</v>
      </c>
      <c r="S13514">
        <v>11100</v>
      </c>
      <c r="T13514">
        <v>17700</v>
      </c>
      <c r="U13514">
        <v>20800</v>
      </c>
    </row>
    <row r="13515" spans="1:21" hidden="1" x14ac:dyDescent="0.45">
      <c r="A13515" t="str">
        <f t="shared" si="222"/>
        <v>YAG1EUL8F+MSport and exercise sciencesAll</v>
      </c>
      <c r="B13515" t="s">
        <v>116</v>
      </c>
      <c r="C13515" t="s">
        <v>49</v>
      </c>
      <c r="D13515">
        <v>1</v>
      </c>
      <c r="E13515" t="s">
        <v>137</v>
      </c>
      <c r="F13515" t="s">
        <v>139</v>
      </c>
      <c r="G13515" t="s">
        <v>138</v>
      </c>
      <c r="H13515" t="s">
        <v>63</v>
      </c>
      <c r="I13515" t="s">
        <v>28</v>
      </c>
      <c r="J13515">
        <v>20</v>
      </c>
      <c r="K13515">
        <v>29.4</v>
      </c>
      <c r="L13515">
        <v>15</v>
      </c>
      <c r="M13515">
        <v>35.299999999999997</v>
      </c>
      <c r="N13515">
        <v>11.8</v>
      </c>
      <c r="O13515">
        <v>17.600000000000001</v>
      </c>
      <c r="P13515">
        <v>23.5</v>
      </c>
      <c r="Q13515">
        <v>23.5</v>
      </c>
      <c r="R13515" t="s">
        <v>161</v>
      </c>
      <c r="S13515" t="s">
        <v>161</v>
      </c>
      <c r="T13515" t="s">
        <v>161</v>
      </c>
      <c r="U13515" t="s">
        <v>161</v>
      </c>
    </row>
    <row r="13516" spans="1:21" hidden="1" x14ac:dyDescent="0.45">
      <c r="A13516" t="str">
        <f t="shared" si="222"/>
        <v>YAG10EUL7FSport and exercise sciencesAll</v>
      </c>
      <c r="B13516" t="s">
        <v>116</v>
      </c>
      <c r="C13516" t="s">
        <v>142</v>
      </c>
      <c r="D13516">
        <v>10</v>
      </c>
      <c r="E13516" t="s">
        <v>137</v>
      </c>
      <c r="F13516" t="s">
        <v>145</v>
      </c>
      <c r="G13516" t="s">
        <v>143</v>
      </c>
      <c r="H13516" t="s">
        <v>63</v>
      </c>
      <c r="I13516" t="s">
        <v>28</v>
      </c>
      <c r="J13516">
        <v>15</v>
      </c>
      <c r="K13516">
        <v>57.1</v>
      </c>
      <c r="L13516">
        <v>10</v>
      </c>
      <c r="M13516">
        <v>28.6</v>
      </c>
      <c r="N13516">
        <v>0</v>
      </c>
      <c r="O13516">
        <v>14.3</v>
      </c>
      <c r="P13516">
        <v>14.3</v>
      </c>
      <c r="Q13516">
        <v>14.3</v>
      </c>
      <c r="R13516" t="s">
        <v>161</v>
      </c>
      <c r="S13516" t="s">
        <v>161</v>
      </c>
      <c r="T13516" t="s">
        <v>161</v>
      </c>
      <c r="U13516" t="s">
        <v>161</v>
      </c>
    </row>
    <row r="13517" spans="1:21" hidden="1" x14ac:dyDescent="0.45">
      <c r="A13517" t="str">
        <f t="shared" si="222"/>
        <v>YAG10EUL7MSport and exercise sciencesAll</v>
      </c>
      <c r="B13517" t="s">
        <v>116</v>
      </c>
      <c r="C13517" t="s">
        <v>142</v>
      </c>
      <c r="D13517">
        <v>10</v>
      </c>
      <c r="E13517" t="s">
        <v>137</v>
      </c>
      <c r="F13517" t="s">
        <v>145</v>
      </c>
      <c r="G13517" t="s">
        <v>144</v>
      </c>
      <c r="H13517" t="s">
        <v>63</v>
      </c>
      <c r="I13517" t="s">
        <v>28</v>
      </c>
      <c r="J13517">
        <v>35</v>
      </c>
      <c r="K13517">
        <v>57.4</v>
      </c>
      <c r="L13517">
        <v>15</v>
      </c>
      <c r="M13517">
        <v>19.7</v>
      </c>
      <c r="N13517">
        <v>0</v>
      </c>
      <c r="O13517">
        <v>23</v>
      </c>
      <c r="P13517">
        <v>23</v>
      </c>
      <c r="Q13517">
        <v>23</v>
      </c>
      <c r="R13517" t="s">
        <v>161</v>
      </c>
      <c r="S13517" t="s">
        <v>161</v>
      </c>
      <c r="T13517" t="s">
        <v>161</v>
      </c>
      <c r="U13517" t="s">
        <v>161</v>
      </c>
    </row>
    <row r="13518" spans="1:21" hidden="1" x14ac:dyDescent="0.45">
      <c r="A13518" t="str">
        <f t="shared" si="222"/>
        <v>YAG10EUL8FSport and exercise sciencesAll</v>
      </c>
      <c r="B13518" t="s">
        <v>116</v>
      </c>
      <c r="C13518" t="s">
        <v>142</v>
      </c>
      <c r="D13518">
        <v>10</v>
      </c>
      <c r="E13518" t="s">
        <v>137</v>
      </c>
      <c r="F13518" t="s">
        <v>139</v>
      </c>
      <c r="G13518" t="s">
        <v>143</v>
      </c>
      <c r="H13518" t="s">
        <v>63</v>
      </c>
      <c r="I13518" t="s">
        <v>28</v>
      </c>
      <c r="J13518" t="s">
        <v>161</v>
      </c>
      <c r="K13518" t="s">
        <v>161</v>
      </c>
      <c r="L13518" t="s">
        <v>161</v>
      </c>
      <c r="M13518" t="s">
        <v>161</v>
      </c>
      <c r="N13518" t="s">
        <v>161</v>
      </c>
      <c r="O13518" t="s">
        <v>161</v>
      </c>
      <c r="P13518" t="s">
        <v>161</v>
      </c>
      <c r="Q13518" t="s">
        <v>161</v>
      </c>
      <c r="R13518" t="s">
        <v>157</v>
      </c>
      <c r="S13518" t="s">
        <v>157</v>
      </c>
      <c r="T13518" t="s">
        <v>157</v>
      </c>
      <c r="U13518" t="s">
        <v>157</v>
      </c>
    </row>
    <row r="13519" spans="1:21" hidden="1" x14ac:dyDescent="0.45">
      <c r="A13519" t="str">
        <f t="shared" si="222"/>
        <v>YAG10EUL8MSport and exercise sciencesAll</v>
      </c>
      <c r="B13519" t="s">
        <v>116</v>
      </c>
      <c r="C13519" t="s">
        <v>142</v>
      </c>
      <c r="D13519">
        <v>10</v>
      </c>
      <c r="E13519" t="s">
        <v>137</v>
      </c>
      <c r="F13519" t="s">
        <v>139</v>
      </c>
      <c r="G13519" t="s">
        <v>144</v>
      </c>
      <c r="H13519" t="s">
        <v>63</v>
      </c>
      <c r="I13519" t="s">
        <v>28</v>
      </c>
      <c r="J13519">
        <v>10</v>
      </c>
      <c r="K13519">
        <v>42.9</v>
      </c>
      <c r="L13519">
        <v>5</v>
      </c>
      <c r="M13519">
        <v>28.6</v>
      </c>
      <c r="N13519">
        <v>0</v>
      </c>
      <c r="O13519">
        <v>28.6</v>
      </c>
      <c r="P13519">
        <v>28.6</v>
      </c>
      <c r="Q13519">
        <v>28.6</v>
      </c>
      <c r="R13519" t="s">
        <v>161</v>
      </c>
      <c r="S13519" t="s">
        <v>161</v>
      </c>
      <c r="T13519" t="s">
        <v>161</v>
      </c>
      <c r="U13519" t="s">
        <v>161</v>
      </c>
    </row>
    <row r="13520" spans="1:21" hidden="1" x14ac:dyDescent="0.45">
      <c r="A13520" t="str">
        <f t="shared" si="222"/>
        <v>YAG5EUL7FSport and exercise sciencesAll</v>
      </c>
      <c r="B13520" t="s">
        <v>116</v>
      </c>
      <c r="C13520" t="s">
        <v>140</v>
      </c>
      <c r="D13520">
        <v>5</v>
      </c>
      <c r="E13520" t="s">
        <v>137</v>
      </c>
      <c r="F13520" t="s">
        <v>145</v>
      </c>
      <c r="G13520" t="s">
        <v>143</v>
      </c>
      <c r="H13520" t="s">
        <v>63</v>
      </c>
      <c r="I13520" t="s">
        <v>28</v>
      </c>
      <c r="J13520">
        <v>30</v>
      </c>
      <c r="K13520">
        <v>39.299999999999997</v>
      </c>
      <c r="L13520">
        <v>20</v>
      </c>
      <c r="M13520">
        <v>40.4</v>
      </c>
      <c r="N13520">
        <v>0</v>
      </c>
      <c r="O13520">
        <v>13.5</v>
      </c>
      <c r="P13520">
        <v>20.2</v>
      </c>
      <c r="Q13520">
        <v>20.2</v>
      </c>
      <c r="R13520" t="s">
        <v>161</v>
      </c>
      <c r="S13520" t="s">
        <v>161</v>
      </c>
      <c r="T13520" t="s">
        <v>161</v>
      </c>
      <c r="U13520" t="s">
        <v>161</v>
      </c>
    </row>
    <row r="13521" spans="1:21" hidden="1" x14ac:dyDescent="0.45">
      <c r="A13521" t="str">
        <f t="shared" si="222"/>
        <v>YAG5EUL7MSport and exercise sciencesAll</v>
      </c>
      <c r="B13521" t="s">
        <v>116</v>
      </c>
      <c r="C13521" t="s">
        <v>140</v>
      </c>
      <c r="D13521">
        <v>5</v>
      </c>
      <c r="E13521" t="s">
        <v>137</v>
      </c>
      <c r="F13521" t="s">
        <v>145</v>
      </c>
      <c r="G13521" t="s">
        <v>144</v>
      </c>
      <c r="H13521" t="s">
        <v>63</v>
      </c>
      <c r="I13521" t="s">
        <v>28</v>
      </c>
      <c r="J13521">
        <v>45</v>
      </c>
      <c r="K13521">
        <v>44.9</v>
      </c>
      <c r="L13521">
        <v>25</v>
      </c>
      <c r="M13521">
        <v>19.899999999999999</v>
      </c>
      <c r="N13521">
        <v>0</v>
      </c>
      <c r="O13521">
        <v>23.4</v>
      </c>
      <c r="P13521">
        <v>30.5</v>
      </c>
      <c r="Q13521">
        <v>35.200000000000003</v>
      </c>
      <c r="R13521" t="s">
        <v>161</v>
      </c>
      <c r="S13521" t="s">
        <v>161</v>
      </c>
      <c r="T13521" t="s">
        <v>161</v>
      </c>
      <c r="U13521" t="s">
        <v>161</v>
      </c>
    </row>
    <row r="13522" spans="1:21" hidden="1" x14ac:dyDescent="0.45">
      <c r="A13522" t="str">
        <f t="shared" si="222"/>
        <v>YAG5EUL8FSport and exercise sciencesAll</v>
      </c>
      <c r="B13522" t="s">
        <v>116</v>
      </c>
      <c r="C13522" t="s">
        <v>140</v>
      </c>
      <c r="D13522">
        <v>5</v>
      </c>
      <c r="E13522" t="s">
        <v>137</v>
      </c>
      <c r="F13522" t="s">
        <v>139</v>
      </c>
      <c r="G13522" t="s">
        <v>143</v>
      </c>
      <c r="H13522" t="s">
        <v>63</v>
      </c>
      <c r="I13522" t="s">
        <v>28</v>
      </c>
      <c r="J13522">
        <v>5</v>
      </c>
      <c r="K13522">
        <v>33.299999999999997</v>
      </c>
      <c r="L13522" t="s">
        <v>161</v>
      </c>
      <c r="M13522" t="s">
        <v>161</v>
      </c>
      <c r="N13522" t="s">
        <v>161</v>
      </c>
      <c r="O13522" t="s">
        <v>161</v>
      </c>
      <c r="P13522" t="s">
        <v>161</v>
      </c>
      <c r="Q13522" t="s">
        <v>161</v>
      </c>
      <c r="R13522" t="s">
        <v>157</v>
      </c>
      <c r="S13522" t="s">
        <v>157</v>
      </c>
      <c r="T13522" t="s">
        <v>157</v>
      </c>
      <c r="U13522" t="s">
        <v>157</v>
      </c>
    </row>
    <row r="13523" spans="1:21" hidden="1" x14ac:dyDescent="0.45">
      <c r="A13523" t="str">
        <f t="shared" si="222"/>
        <v>YAG5EUL8MSport and exercise sciencesAll</v>
      </c>
      <c r="B13523" t="s">
        <v>116</v>
      </c>
      <c r="C13523" t="s">
        <v>140</v>
      </c>
      <c r="D13523">
        <v>5</v>
      </c>
      <c r="E13523" t="s">
        <v>137</v>
      </c>
      <c r="F13523" t="s">
        <v>139</v>
      </c>
      <c r="G13523" t="s">
        <v>144</v>
      </c>
      <c r="H13523" t="s">
        <v>63</v>
      </c>
      <c r="I13523" t="s">
        <v>28</v>
      </c>
      <c r="J13523">
        <v>10</v>
      </c>
      <c r="K13523">
        <v>63.2</v>
      </c>
      <c r="L13523" t="s">
        <v>161</v>
      </c>
      <c r="M13523" t="s">
        <v>161</v>
      </c>
      <c r="N13523" t="s">
        <v>161</v>
      </c>
      <c r="O13523" t="s">
        <v>161</v>
      </c>
      <c r="P13523" t="s">
        <v>161</v>
      </c>
      <c r="Q13523" t="s">
        <v>161</v>
      </c>
      <c r="R13523" t="s">
        <v>161</v>
      </c>
      <c r="S13523" t="s">
        <v>161</v>
      </c>
      <c r="T13523" t="s">
        <v>161</v>
      </c>
      <c r="U13523" t="s">
        <v>161</v>
      </c>
    </row>
    <row r="13524" spans="1:21" hidden="1" x14ac:dyDescent="0.45">
      <c r="A13524" t="str">
        <f t="shared" si="222"/>
        <v>YAG3EUL7FSport and exercise sciencesAll</v>
      </c>
      <c r="B13524" t="s">
        <v>116</v>
      </c>
      <c r="C13524" t="s">
        <v>141</v>
      </c>
      <c r="D13524">
        <v>3</v>
      </c>
      <c r="E13524" t="s">
        <v>137</v>
      </c>
      <c r="F13524" t="s">
        <v>145</v>
      </c>
      <c r="G13524" t="s">
        <v>143</v>
      </c>
      <c r="H13524" t="s">
        <v>63</v>
      </c>
      <c r="I13524" t="s">
        <v>28</v>
      </c>
      <c r="J13524">
        <v>30</v>
      </c>
      <c r="K13524">
        <v>48.5</v>
      </c>
      <c r="L13524">
        <v>15</v>
      </c>
      <c r="M13524">
        <v>18.399999999999999</v>
      </c>
      <c r="N13524">
        <v>0</v>
      </c>
      <c r="O13524">
        <v>14.7</v>
      </c>
      <c r="P13524">
        <v>29.4</v>
      </c>
      <c r="Q13524">
        <v>33.1</v>
      </c>
      <c r="R13524" t="s">
        <v>161</v>
      </c>
      <c r="S13524" t="s">
        <v>161</v>
      </c>
      <c r="T13524" t="s">
        <v>161</v>
      </c>
      <c r="U13524" t="s">
        <v>161</v>
      </c>
    </row>
    <row r="13525" spans="1:21" hidden="1" x14ac:dyDescent="0.45">
      <c r="A13525" t="str">
        <f t="shared" si="222"/>
        <v>YAG3EUL7MSport and exercise sciencesAll</v>
      </c>
      <c r="B13525" t="s">
        <v>116</v>
      </c>
      <c r="C13525" t="s">
        <v>141</v>
      </c>
      <c r="D13525">
        <v>3</v>
      </c>
      <c r="E13525" t="s">
        <v>137</v>
      </c>
      <c r="F13525" t="s">
        <v>145</v>
      </c>
      <c r="G13525" t="s">
        <v>144</v>
      </c>
      <c r="H13525" t="s">
        <v>63</v>
      </c>
      <c r="I13525" t="s">
        <v>28</v>
      </c>
      <c r="J13525">
        <v>60</v>
      </c>
      <c r="K13525">
        <v>21.7</v>
      </c>
      <c r="L13525">
        <v>45</v>
      </c>
      <c r="M13525">
        <v>33.5</v>
      </c>
      <c r="N13525">
        <v>10.7</v>
      </c>
      <c r="O13525">
        <v>24</v>
      </c>
      <c r="P13525">
        <v>31.1</v>
      </c>
      <c r="Q13525">
        <v>34.1</v>
      </c>
      <c r="R13525">
        <v>15</v>
      </c>
      <c r="S13525">
        <v>24500</v>
      </c>
      <c r="T13525">
        <v>29900</v>
      </c>
      <c r="U13525">
        <v>36500</v>
      </c>
    </row>
    <row r="13526" spans="1:21" hidden="1" x14ac:dyDescent="0.45">
      <c r="A13526" t="str">
        <f t="shared" si="222"/>
        <v>YAG3EUL8FSport and exercise sciencesAll</v>
      </c>
      <c r="B13526" t="s">
        <v>116</v>
      </c>
      <c r="C13526" t="s">
        <v>141</v>
      </c>
      <c r="D13526">
        <v>3</v>
      </c>
      <c r="E13526" t="s">
        <v>137</v>
      </c>
      <c r="F13526" t="s">
        <v>139</v>
      </c>
      <c r="G13526" t="s">
        <v>143</v>
      </c>
      <c r="H13526" t="s">
        <v>63</v>
      </c>
      <c r="I13526" t="s">
        <v>28</v>
      </c>
      <c r="J13526">
        <v>10</v>
      </c>
      <c r="K13526">
        <v>33.299999999999997</v>
      </c>
      <c r="L13526">
        <v>5</v>
      </c>
      <c r="M13526">
        <v>33.299999999999997</v>
      </c>
      <c r="N13526">
        <v>0</v>
      </c>
      <c r="O13526">
        <v>33.299999999999997</v>
      </c>
      <c r="P13526">
        <v>33.299999999999997</v>
      </c>
      <c r="Q13526">
        <v>33.299999999999997</v>
      </c>
      <c r="R13526" t="s">
        <v>161</v>
      </c>
      <c r="S13526" t="s">
        <v>161</v>
      </c>
      <c r="T13526" t="s">
        <v>161</v>
      </c>
      <c r="U13526" t="s">
        <v>161</v>
      </c>
    </row>
    <row r="13527" spans="1:21" hidden="1" x14ac:dyDescent="0.45">
      <c r="A13527" t="str">
        <f t="shared" si="222"/>
        <v>YAG3EUL8MSport and exercise sciencesAll</v>
      </c>
      <c r="B13527" t="s">
        <v>116</v>
      </c>
      <c r="C13527" t="s">
        <v>141</v>
      </c>
      <c r="D13527">
        <v>3</v>
      </c>
      <c r="E13527" t="s">
        <v>137</v>
      </c>
      <c r="F13527" t="s">
        <v>139</v>
      </c>
      <c r="G13527" t="s">
        <v>144</v>
      </c>
      <c r="H13527" t="s">
        <v>63</v>
      </c>
      <c r="I13527" t="s">
        <v>28</v>
      </c>
      <c r="J13527">
        <v>5</v>
      </c>
      <c r="K13527">
        <v>0</v>
      </c>
      <c r="L13527">
        <v>5</v>
      </c>
      <c r="M13527">
        <v>0</v>
      </c>
      <c r="N13527">
        <v>0</v>
      </c>
      <c r="O13527">
        <v>66.7</v>
      </c>
      <c r="P13527">
        <v>100</v>
      </c>
      <c r="Q13527">
        <v>100</v>
      </c>
      <c r="R13527" t="s">
        <v>161</v>
      </c>
      <c r="S13527" t="s">
        <v>161</v>
      </c>
      <c r="T13527" t="s">
        <v>161</v>
      </c>
      <c r="U13527" t="s">
        <v>161</v>
      </c>
    </row>
    <row r="13528" spans="1:21" hidden="1" x14ac:dyDescent="0.45">
      <c r="A13528" t="str">
        <f t="shared" si="222"/>
        <v>YAG1EUL7FSport and exercise sciencesAll</v>
      </c>
      <c r="B13528" t="s">
        <v>116</v>
      </c>
      <c r="C13528" t="s">
        <v>49</v>
      </c>
      <c r="D13528">
        <v>1</v>
      </c>
      <c r="E13528" t="s">
        <v>137</v>
      </c>
      <c r="F13528" t="s">
        <v>145</v>
      </c>
      <c r="G13528" t="s">
        <v>143</v>
      </c>
      <c r="H13528" t="s">
        <v>63</v>
      </c>
      <c r="I13528" t="s">
        <v>28</v>
      </c>
      <c r="J13528">
        <v>40</v>
      </c>
      <c r="K13528">
        <v>36.700000000000003</v>
      </c>
      <c r="L13528">
        <v>25</v>
      </c>
      <c r="M13528">
        <v>28.9</v>
      </c>
      <c r="N13528">
        <v>0</v>
      </c>
      <c r="O13528">
        <v>16.5</v>
      </c>
      <c r="P13528">
        <v>27.5</v>
      </c>
      <c r="Q13528">
        <v>34.4</v>
      </c>
      <c r="R13528" t="s">
        <v>161</v>
      </c>
      <c r="S13528" t="s">
        <v>161</v>
      </c>
      <c r="T13528" t="s">
        <v>161</v>
      </c>
      <c r="U13528" t="s">
        <v>161</v>
      </c>
    </row>
    <row r="13529" spans="1:21" hidden="1" x14ac:dyDescent="0.45">
      <c r="A13529" t="str">
        <f t="shared" si="222"/>
        <v>YAG1EUL7MSport and exercise sciencesAll</v>
      </c>
      <c r="B13529" t="s">
        <v>116</v>
      </c>
      <c r="C13529" t="s">
        <v>49</v>
      </c>
      <c r="D13529">
        <v>1</v>
      </c>
      <c r="E13529" t="s">
        <v>137</v>
      </c>
      <c r="F13529" t="s">
        <v>145</v>
      </c>
      <c r="G13529" t="s">
        <v>144</v>
      </c>
      <c r="H13529" t="s">
        <v>63</v>
      </c>
      <c r="I13529" t="s">
        <v>28</v>
      </c>
      <c r="J13529">
        <v>65</v>
      </c>
      <c r="K13529">
        <v>47.8</v>
      </c>
      <c r="L13529">
        <v>35</v>
      </c>
      <c r="M13529">
        <v>17</v>
      </c>
      <c r="N13529">
        <v>8.8000000000000007</v>
      </c>
      <c r="O13529">
        <v>18.100000000000001</v>
      </c>
      <c r="P13529">
        <v>23.1</v>
      </c>
      <c r="Q13529">
        <v>26.4</v>
      </c>
      <c r="R13529" t="s">
        <v>161</v>
      </c>
      <c r="S13529" t="s">
        <v>161</v>
      </c>
      <c r="T13529" t="s">
        <v>161</v>
      </c>
      <c r="U13529" t="s">
        <v>161</v>
      </c>
    </row>
    <row r="13530" spans="1:21" hidden="1" x14ac:dyDescent="0.45">
      <c r="A13530" t="str">
        <f t="shared" si="222"/>
        <v>YAG1EUL8FSport and exercise sciencesAll</v>
      </c>
      <c r="B13530" t="s">
        <v>116</v>
      </c>
      <c r="C13530" t="s">
        <v>49</v>
      </c>
      <c r="D13530">
        <v>1</v>
      </c>
      <c r="E13530" t="s">
        <v>137</v>
      </c>
      <c r="F13530" t="s">
        <v>139</v>
      </c>
      <c r="G13530" t="s">
        <v>143</v>
      </c>
      <c r="H13530" t="s">
        <v>63</v>
      </c>
      <c r="I13530" t="s">
        <v>28</v>
      </c>
      <c r="J13530">
        <v>10</v>
      </c>
      <c r="K13530">
        <v>25</v>
      </c>
      <c r="L13530">
        <v>10</v>
      </c>
      <c r="M13530">
        <v>12.5</v>
      </c>
      <c r="N13530">
        <v>25</v>
      </c>
      <c r="O13530">
        <v>25</v>
      </c>
      <c r="P13530">
        <v>37.5</v>
      </c>
      <c r="Q13530">
        <v>37.5</v>
      </c>
      <c r="R13530" t="s">
        <v>161</v>
      </c>
      <c r="S13530" t="s">
        <v>161</v>
      </c>
      <c r="T13530" t="s">
        <v>161</v>
      </c>
      <c r="U13530" t="s">
        <v>161</v>
      </c>
    </row>
    <row r="13531" spans="1:21" hidden="1" x14ac:dyDescent="0.45">
      <c r="A13531" t="str">
        <f t="shared" si="222"/>
        <v>YAG1EUL8MSport and exercise sciencesAll</v>
      </c>
      <c r="B13531" t="s">
        <v>116</v>
      </c>
      <c r="C13531" t="s">
        <v>49</v>
      </c>
      <c r="D13531">
        <v>1</v>
      </c>
      <c r="E13531" t="s">
        <v>137</v>
      </c>
      <c r="F13531" t="s">
        <v>139</v>
      </c>
      <c r="G13531" t="s">
        <v>144</v>
      </c>
      <c r="H13531" t="s">
        <v>63</v>
      </c>
      <c r="I13531" t="s">
        <v>28</v>
      </c>
      <c r="J13531">
        <v>10</v>
      </c>
      <c r="K13531">
        <v>33.299999999999997</v>
      </c>
      <c r="L13531">
        <v>10</v>
      </c>
      <c r="M13531">
        <v>55.6</v>
      </c>
      <c r="N13531">
        <v>0</v>
      </c>
      <c r="O13531">
        <v>11.1</v>
      </c>
      <c r="P13531">
        <v>11.1</v>
      </c>
      <c r="Q13531">
        <v>11.1</v>
      </c>
      <c r="R13531" t="s">
        <v>161</v>
      </c>
      <c r="S13531" t="s">
        <v>161</v>
      </c>
      <c r="T13531" t="s">
        <v>161</v>
      </c>
      <c r="U13531" t="s">
        <v>161</v>
      </c>
    </row>
    <row r="13532" spans="1:21" hidden="1" x14ac:dyDescent="0.45">
      <c r="A13532" t="str">
        <f t="shared" si="222"/>
        <v>YAG10EUL7F+MSport and exercise sciencesAbroad</v>
      </c>
      <c r="B13532" t="s">
        <v>116</v>
      </c>
      <c r="C13532" t="s">
        <v>142</v>
      </c>
      <c r="D13532">
        <v>10</v>
      </c>
      <c r="E13532" t="s">
        <v>137</v>
      </c>
      <c r="F13532" t="s">
        <v>145</v>
      </c>
      <c r="G13532" t="s">
        <v>138</v>
      </c>
      <c r="H13532" t="s">
        <v>63</v>
      </c>
      <c r="I13532" t="s">
        <v>146</v>
      </c>
      <c r="J13532">
        <v>5</v>
      </c>
      <c r="K13532">
        <v>0</v>
      </c>
      <c r="L13532">
        <v>5</v>
      </c>
      <c r="M13532">
        <v>80</v>
      </c>
      <c r="N13532">
        <v>0</v>
      </c>
      <c r="O13532">
        <v>20</v>
      </c>
      <c r="P13532">
        <v>20</v>
      </c>
      <c r="Q13532">
        <v>20</v>
      </c>
      <c r="R13532" t="s">
        <v>157</v>
      </c>
      <c r="S13532" t="s">
        <v>157</v>
      </c>
      <c r="T13532" t="s">
        <v>157</v>
      </c>
      <c r="U13532" t="s">
        <v>157</v>
      </c>
    </row>
    <row r="13533" spans="1:21" hidden="1" x14ac:dyDescent="0.45">
      <c r="A13533" t="str">
        <f t="shared" si="222"/>
        <v>YAG10EUL7F+MSport and exercise sciencesEast Midlands</v>
      </c>
      <c r="B13533" t="s">
        <v>116</v>
      </c>
      <c r="C13533" t="s">
        <v>142</v>
      </c>
      <c r="D13533">
        <v>10</v>
      </c>
      <c r="E13533" t="s">
        <v>137</v>
      </c>
      <c r="F13533" t="s">
        <v>145</v>
      </c>
      <c r="G13533" t="s">
        <v>138</v>
      </c>
      <c r="H13533" t="s">
        <v>63</v>
      </c>
      <c r="I13533" t="s">
        <v>147</v>
      </c>
      <c r="J13533" t="s">
        <v>161</v>
      </c>
      <c r="K13533" t="s">
        <v>161</v>
      </c>
      <c r="L13533" t="s">
        <v>161</v>
      </c>
      <c r="M13533" t="s">
        <v>161</v>
      </c>
      <c r="N13533" t="s">
        <v>161</v>
      </c>
      <c r="O13533" t="s">
        <v>161</v>
      </c>
      <c r="P13533" t="s">
        <v>161</v>
      </c>
      <c r="Q13533" t="s">
        <v>161</v>
      </c>
      <c r="R13533" t="s">
        <v>161</v>
      </c>
      <c r="S13533" t="s">
        <v>161</v>
      </c>
      <c r="T13533" t="s">
        <v>161</v>
      </c>
      <c r="U13533" t="s">
        <v>161</v>
      </c>
    </row>
    <row r="13534" spans="1:21" hidden="1" x14ac:dyDescent="0.45">
      <c r="A13534" t="str">
        <f t="shared" si="222"/>
        <v>YAG10EUL7F+MSport and exercise sciencesLondon</v>
      </c>
      <c r="B13534" t="s">
        <v>116</v>
      </c>
      <c r="C13534" t="s">
        <v>142</v>
      </c>
      <c r="D13534">
        <v>10</v>
      </c>
      <c r="E13534" t="s">
        <v>137</v>
      </c>
      <c r="F13534" t="s">
        <v>145</v>
      </c>
      <c r="G13534" t="s">
        <v>138</v>
      </c>
      <c r="H13534" t="s">
        <v>63</v>
      </c>
      <c r="I13534" t="s">
        <v>149</v>
      </c>
      <c r="J13534">
        <v>10</v>
      </c>
      <c r="K13534">
        <v>0</v>
      </c>
      <c r="L13534">
        <v>10</v>
      </c>
      <c r="M13534">
        <v>28.6</v>
      </c>
      <c r="N13534">
        <v>0</v>
      </c>
      <c r="O13534">
        <v>71.400000000000006</v>
      </c>
      <c r="P13534">
        <v>71.400000000000006</v>
      </c>
      <c r="Q13534">
        <v>71.400000000000006</v>
      </c>
      <c r="R13534" t="s">
        <v>161</v>
      </c>
      <c r="S13534" t="s">
        <v>161</v>
      </c>
      <c r="T13534" t="s">
        <v>161</v>
      </c>
      <c r="U13534" t="s">
        <v>161</v>
      </c>
    </row>
    <row r="13535" spans="1:21" hidden="1" x14ac:dyDescent="0.45">
      <c r="A13535" t="str">
        <f t="shared" si="222"/>
        <v>YAG10EUL7F+MSport and exercise sciencesNorth East</v>
      </c>
      <c r="B13535" t="s">
        <v>116</v>
      </c>
      <c r="C13535" t="s">
        <v>142</v>
      </c>
      <c r="D13535">
        <v>10</v>
      </c>
      <c r="E13535" t="s">
        <v>137</v>
      </c>
      <c r="F13535" t="s">
        <v>145</v>
      </c>
      <c r="G13535" t="s">
        <v>138</v>
      </c>
      <c r="H13535" t="s">
        <v>63</v>
      </c>
      <c r="I13535" t="s">
        <v>150</v>
      </c>
      <c r="J13535" t="s">
        <v>161</v>
      </c>
      <c r="K13535" t="s">
        <v>161</v>
      </c>
      <c r="L13535" t="s">
        <v>161</v>
      </c>
      <c r="M13535" t="s">
        <v>161</v>
      </c>
      <c r="N13535" t="s">
        <v>161</v>
      </c>
      <c r="O13535" t="s">
        <v>161</v>
      </c>
      <c r="P13535" t="s">
        <v>161</v>
      </c>
      <c r="Q13535" t="s">
        <v>161</v>
      </c>
      <c r="R13535" t="s">
        <v>157</v>
      </c>
      <c r="S13535" t="s">
        <v>157</v>
      </c>
      <c r="T13535" t="s">
        <v>157</v>
      </c>
      <c r="U13535" t="s">
        <v>157</v>
      </c>
    </row>
    <row r="13536" spans="1:21" hidden="1" x14ac:dyDescent="0.45">
      <c r="A13536" t="str">
        <f t="shared" si="222"/>
        <v>YAG10EUL7F+MSport and exercise sciencesScotland</v>
      </c>
      <c r="B13536" t="s">
        <v>116</v>
      </c>
      <c r="C13536" t="s">
        <v>142</v>
      </c>
      <c r="D13536">
        <v>10</v>
      </c>
      <c r="E13536" t="s">
        <v>137</v>
      </c>
      <c r="F13536" t="s">
        <v>145</v>
      </c>
      <c r="G13536" t="s">
        <v>138</v>
      </c>
      <c r="H13536" t="s">
        <v>63</v>
      </c>
      <c r="I13536" t="s">
        <v>153</v>
      </c>
      <c r="J13536" t="s">
        <v>161</v>
      </c>
      <c r="K13536" t="s">
        <v>161</v>
      </c>
      <c r="L13536" t="s">
        <v>161</v>
      </c>
      <c r="M13536" t="s">
        <v>161</v>
      </c>
      <c r="N13536" t="s">
        <v>161</v>
      </c>
      <c r="O13536" t="s">
        <v>161</v>
      </c>
      <c r="P13536" t="s">
        <v>161</v>
      </c>
      <c r="Q13536" t="s">
        <v>161</v>
      </c>
      <c r="R13536" t="s">
        <v>157</v>
      </c>
      <c r="S13536" t="s">
        <v>157</v>
      </c>
      <c r="T13536" t="s">
        <v>157</v>
      </c>
      <c r="U13536" t="s">
        <v>157</v>
      </c>
    </row>
    <row r="13537" spans="1:21" hidden="1" x14ac:dyDescent="0.45">
      <c r="A13537" t="str">
        <f t="shared" si="222"/>
        <v>YAG10EUL7F+MSport and exercise sciencesSouth East</v>
      </c>
      <c r="B13537" t="s">
        <v>116</v>
      </c>
      <c r="C13537" t="s">
        <v>142</v>
      </c>
      <c r="D13537">
        <v>10</v>
      </c>
      <c r="E13537" t="s">
        <v>137</v>
      </c>
      <c r="F13537" t="s">
        <v>145</v>
      </c>
      <c r="G13537" t="s">
        <v>138</v>
      </c>
      <c r="H13537" t="s">
        <v>63</v>
      </c>
      <c r="I13537" t="s">
        <v>154</v>
      </c>
      <c r="J13537" t="s">
        <v>161</v>
      </c>
      <c r="K13537" t="s">
        <v>161</v>
      </c>
      <c r="L13537" t="s">
        <v>161</v>
      </c>
      <c r="M13537" t="s">
        <v>161</v>
      </c>
      <c r="N13537" t="s">
        <v>161</v>
      </c>
      <c r="O13537" t="s">
        <v>161</v>
      </c>
      <c r="P13537" t="s">
        <v>161</v>
      </c>
      <c r="Q13537" t="s">
        <v>161</v>
      </c>
      <c r="R13537" t="s">
        <v>157</v>
      </c>
      <c r="S13537" t="s">
        <v>157</v>
      </c>
      <c r="T13537" t="s">
        <v>157</v>
      </c>
      <c r="U13537" t="s">
        <v>157</v>
      </c>
    </row>
    <row r="13538" spans="1:21" hidden="1" x14ac:dyDescent="0.45">
      <c r="A13538" t="str">
        <f t="shared" si="222"/>
        <v>YAG10EUL7F+MSport and exercise sciencesSouth West</v>
      </c>
      <c r="B13538" t="s">
        <v>116</v>
      </c>
      <c r="C13538" t="s">
        <v>142</v>
      </c>
      <c r="D13538">
        <v>10</v>
      </c>
      <c r="E13538" t="s">
        <v>137</v>
      </c>
      <c r="F13538" t="s">
        <v>145</v>
      </c>
      <c r="G13538" t="s">
        <v>138</v>
      </c>
      <c r="H13538" t="s">
        <v>63</v>
      </c>
      <c r="I13538" t="s">
        <v>155</v>
      </c>
      <c r="J13538" t="s">
        <v>161</v>
      </c>
      <c r="K13538" t="s">
        <v>161</v>
      </c>
      <c r="L13538" t="s">
        <v>161</v>
      </c>
      <c r="M13538" t="s">
        <v>161</v>
      </c>
      <c r="N13538" t="s">
        <v>161</v>
      </c>
      <c r="O13538" t="s">
        <v>161</v>
      </c>
      <c r="P13538" t="s">
        <v>161</v>
      </c>
      <c r="Q13538" t="s">
        <v>161</v>
      </c>
      <c r="R13538" t="s">
        <v>157</v>
      </c>
      <c r="S13538" t="s">
        <v>157</v>
      </c>
      <c r="T13538" t="s">
        <v>157</v>
      </c>
      <c r="U13538" t="s">
        <v>157</v>
      </c>
    </row>
    <row r="13539" spans="1:21" hidden="1" x14ac:dyDescent="0.45">
      <c r="A13539" t="str">
        <f t="shared" si="222"/>
        <v>YAG10EUL7F+MSport and exercise sciencesWest Midlands</v>
      </c>
      <c r="B13539" t="s">
        <v>116</v>
      </c>
      <c r="C13539" t="s">
        <v>142</v>
      </c>
      <c r="D13539">
        <v>10</v>
      </c>
      <c r="E13539" t="s">
        <v>137</v>
      </c>
      <c r="F13539" t="s">
        <v>145</v>
      </c>
      <c r="G13539" t="s">
        <v>138</v>
      </c>
      <c r="H13539" t="s">
        <v>63</v>
      </c>
      <c r="I13539" t="s">
        <v>159</v>
      </c>
      <c r="J13539" t="s">
        <v>161</v>
      </c>
      <c r="K13539" t="s">
        <v>161</v>
      </c>
      <c r="L13539" t="s">
        <v>161</v>
      </c>
      <c r="M13539" t="s">
        <v>161</v>
      </c>
      <c r="N13539" t="s">
        <v>161</v>
      </c>
      <c r="O13539" t="s">
        <v>161</v>
      </c>
      <c r="P13539" t="s">
        <v>161</v>
      </c>
      <c r="Q13539" t="s">
        <v>161</v>
      </c>
      <c r="R13539" t="s">
        <v>161</v>
      </c>
      <c r="S13539" t="s">
        <v>161</v>
      </c>
      <c r="T13539" t="s">
        <v>161</v>
      </c>
      <c r="U13539" t="s">
        <v>161</v>
      </c>
    </row>
    <row r="13540" spans="1:21" hidden="1" x14ac:dyDescent="0.45">
      <c r="A13540" t="str">
        <f t="shared" si="222"/>
        <v>YAG10EUL7F+MSport and exercise sciencesNA</v>
      </c>
      <c r="B13540" t="s">
        <v>116</v>
      </c>
      <c r="C13540" t="s">
        <v>142</v>
      </c>
      <c r="D13540">
        <v>10</v>
      </c>
      <c r="E13540" t="s">
        <v>137</v>
      </c>
      <c r="F13540" t="s">
        <v>145</v>
      </c>
      <c r="G13540" t="s">
        <v>138</v>
      </c>
      <c r="H13540" t="s">
        <v>63</v>
      </c>
      <c r="I13540" t="s">
        <v>157</v>
      </c>
      <c r="J13540">
        <v>30</v>
      </c>
      <c r="K13540">
        <v>100</v>
      </c>
      <c r="L13540" t="s">
        <v>161</v>
      </c>
      <c r="M13540" t="s">
        <v>161</v>
      </c>
      <c r="N13540" t="s">
        <v>161</v>
      </c>
      <c r="O13540" t="s">
        <v>161</v>
      </c>
      <c r="P13540" t="s">
        <v>161</v>
      </c>
      <c r="Q13540" t="s">
        <v>161</v>
      </c>
      <c r="R13540" t="s">
        <v>157</v>
      </c>
      <c r="S13540" t="s">
        <v>157</v>
      </c>
      <c r="T13540" t="s">
        <v>157</v>
      </c>
      <c r="U13540" t="s">
        <v>157</v>
      </c>
    </row>
    <row r="13541" spans="1:21" hidden="1" x14ac:dyDescent="0.45">
      <c r="A13541" t="str">
        <f t="shared" si="222"/>
        <v>YAG10EUL8F+MSport and exercise sciencesAbroad</v>
      </c>
      <c r="B13541" t="s">
        <v>116</v>
      </c>
      <c r="C13541" t="s">
        <v>142</v>
      </c>
      <c r="D13541">
        <v>10</v>
      </c>
      <c r="E13541" t="s">
        <v>137</v>
      </c>
      <c r="F13541" t="s">
        <v>139</v>
      </c>
      <c r="G13541" t="s">
        <v>138</v>
      </c>
      <c r="H13541" t="s">
        <v>63</v>
      </c>
      <c r="I13541" t="s">
        <v>146</v>
      </c>
      <c r="J13541" t="s">
        <v>161</v>
      </c>
      <c r="K13541" t="s">
        <v>161</v>
      </c>
      <c r="L13541" t="s">
        <v>161</v>
      </c>
      <c r="M13541" t="s">
        <v>161</v>
      </c>
      <c r="N13541" t="s">
        <v>161</v>
      </c>
      <c r="O13541" t="s">
        <v>161</v>
      </c>
      <c r="P13541" t="s">
        <v>161</v>
      </c>
      <c r="Q13541" t="s">
        <v>161</v>
      </c>
      <c r="R13541" t="s">
        <v>157</v>
      </c>
      <c r="S13541" t="s">
        <v>157</v>
      </c>
      <c r="T13541" t="s">
        <v>157</v>
      </c>
      <c r="U13541" t="s">
        <v>157</v>
      </c>
    </row>
    <row r="13542" spans="1:21" hidden="1" x14ac:dyDescent="0.45">
      <c r="A13542" t="str">
        <f t="shared" si="222"/>
        <v>YAG10EUL8F+MSport and exercise sciencesNorth West</v>
      </c>
      <c r="B13542" t="s">
        <v>116</v>
      </c>
      <c r="C13542" t="s">
        <v>142</v>
      </c>
      <c r="D13542">
        <v>10</v>
      </c>
      <c r="E13542" t="s">
        <v>137</v>
      </c>
      <c r="F13542" t="s">
        <v>139</v>
      </c>
      <c r="G13542" t="s">
        <v>138</v>
      </c>
      <c r="H13542" t="s">
        <v>63</v>
      </c>
      <c r="I13542" t="s">
        <v>151</v>
      </c>
      <c r="J13542" t="s">
        <v>161</v>
      </c>
      <c r="K13542" t="s">
        <v>161</v>
      </c>
      <c r="L13542" t="s">
        <v>161</v>
      </c>
      <c r="M13542" t="s">
        <v>161</v>
      </c>
      <c r="N13542" t="s">
        <v>161</v>
      </c>
      <c r="O13542" t="s">
        <v>161</v>
      </c>
      <c r="P13542" t="s">
        <v>161</v>
      </c>
      <c r="Q13542" t="s">
        <v>161</v>
      </c>
      <c r="R13542" t="s">
        <v>157</v>
      </c>
      <c r="S13542" t="s">
        <v>157</v>
      </c>
      <c r="T13542" t="s">
        <v>157</v>
      </c>
      <c r="U13542" t="s">
        <v>157</v>
      </c>
    </row>
    <row r="13543" spans="1:21" hidden="1" x14ac:dyDescent="0.45">
      <c r="A13543" t="str">
        <f t="shared" si="222"/>
        <v>YAG10EUL8F+MSport and exercise sciencesWest Midlands</v>
      </c>
      <c r="B13543" t="s">
        <v>116</v>
      </c>
      <c r="C13543" t="s">
        <v>142</v>
      </c>
      <c r="D13543">
        <v>10</v>
      </c>
      <c r="E13543" t="s">
        <v>137</v>
      </c>
      <c r="F13543" t="s">
        <v>139</v>
      </c>
      <c r="G13543" t="s">
        <v>138</v>
      </c>
      <c r="H13543" t="s">
        <v>63</v>
      </c>
      <c r="I13543" t="s">
        <v>159</v>
      </c>
      <c r="J13543" t="s">
        <v>161</v>
      </c>
      <c r="K13543" t="s">
        <v>161</v>
      </c>
      <c r="L13543" t="s">
        <v>161</v>
      </c>
      <c r="M13543" t="s">
        <v>161</v>
      </c>
      <c r="N13543" t="s">
        <v>161</v>
      </c>
      <c r="O13543" t="s">
        <v>161</v>
      </c>
      <c r="P13543" t="s">
        <v>161</v>
      </c>
      <c r="Q13543" t="s">
        <v>161</v>
      </c>
      <c r="R13543" t="s">
        <v>161</v>
      </c>
      <c r="S13543" t="s">
        <v>161</v>
      </c>
      <c r="T13543" t="s">
        <v>161</v>
      </c>
      <c r="U13543" t="s">
        <v>161</v>
      </c>
    </row>
    <row r="13544" spans="1:21" hidden="1" x14ac:dyDescent="0.45">
      <c r="A13544" t="str">
        <f t="shared" si="222"/>
        <v>YAG10EUL8F+MSport and exercise sciencesYorkshire and The Humber</v>
      </c>
      <c r="B13544" t="s">
        <v>116</v>
      </c>
      <c r="C13544" t="s">
        <v>142</v>
      </c>
      <c r="D13544">
        <v>10</v>
      </c>
      <c r="E13544" t="s">
        <v>137</v>
      </c>
      <c r="F13544" t="s">
        <v>139</v>
      </c>
      <c r="G13544" t="s">
        <v>138</v>
      </c>
      <c r="H13544" t="s">
        <v>63</v>
      </c>
      <c r="I13544" t="s">
        <v>160</v>
      </c>
      <c r="J13544" t="s">
        <v>161</v>
      </c>
      <c r="K13544" t="s">
        <v>161</v>
      </c>
      <c r="L13544" t="s">
        <v>161</v>
      </c>
      <c r="M13544" t="s">
        <v>161</v>
      </c>
      <c r="N13544" t="s">
        <v>161</v>
      </c>
      <c r="O13544" t="s">
        <v>161</v>
      </c>
      <c r="P13544" t="s">
        <v>161</v>
      </c>
      <c r="Q13544" t="s">
        <v>161</v>
      </c>
      <c r="R13544" t="s">
        <v>161</v>
      </c>
      <c r="S13544" t="s">
        <v>161</v>
      </c>
      <c r="T13544" t="s">
        <v>161</v>
      </c>
      <c r="U13544" t="s">
        <v>161</v>
      </c>
    </row>
    <row r="13545" spans="1:21" hidden="1" x14ac:dyDescent="0.45">
      <c r="A13545" t="str">
        <f t="shared" si="222"/>
        <v>YAG10EUL8F+MSport and exercise sciencesNA</v>
      </c>
      <c r="B13545" t="s">
        <v>116</v>
      </c>
      <c r="C13545" t="s">
        <v>142</v>
      </c>
      <c r="D13545">
        <v>10</v>
      </c>
      <c r="E13545" t="s">
        <v>137</v>
      </c>
      <c r="F13545" t="s">
        <v>139</v>
      </c>
      <c r="G13545" t="s">
        <v>138</v>
      </c>
      <c r="H13545" t="s">
        <v>63</v>
      </c>
      <c r="I13545" t="s">
        <v>157</v>
      </c>
      <c r="J13545">
        <v>5</v>
      </c>
      <c r="K13545">
        <v>100</v>
      </c>
      <c r="L13545" t="s">
        <v>161</v>
      </c>
      <c r="M13545" t="s">
        <v>161</v>
      </c>
      <c r="N13545" t="s">
        <v>161</v>
      </c>
      <c r="O13545" t="s">
        <v>161</v>
      </c>
      <c r="P13545" t="s">
        <v>161</v>
      </c>
      <c r="Q13545" t="s">
        <v>161</v>
      </c>
      <c r="R13545" t="s">
        <v>157</v>
      </c>
      <c r="S13545" t="s">
        <v>157</v>
      </c>
      <c r="T13545" t="s">
        <v>157</v>
      </c>
      <c r="U13545" t="s">
        <v>157</v>
      </c>
    </row>
    <row r="13546" spans="1:21" hidden="1" x14ac:dyDescent="0.45">
      <c r="A13546" t="str">
        <f t="shared" si="222"/>
        <v>YAG5EUL7F+MSport and exercise sciencesAbroad</v>
      </c>
      <c r="B13546" t="s">
        <v>116</v>
      </c>
      <c r="C13546" t="s">
        <v>140</v>
      </c>
      <c r="D13546">
        <v>5</v>
      </c>
      <c r="E13546" t="s">
        <v>137</v>
      </c>
      <c r="F13546" t="s">
        <v>145</v>
      </c>
      <c r="G13546" t="s">
        <v>138</v>
      </c>
      <c r="H13546" t="s">
        <v>63</v>
      </c>
      <c r="I13546" t="s">
        <v>146</v>
      </c>
      <c r="J13546">
        <v>10</v>
      </c>
      <c r="K13546">
        <v>0</v>
      </c>
      <c r="L13546">
        <v>10</v>
      </c>
      <c r="M13546">
        <v>83.3</v>
      </c>
      <c r="N13546">
        <v>0</v>
      </c>
      <c r="O13546">
        <v>0</v>
      </c>
      <c r="P13546">
        <v>16.7</v>
      </c>
      <c r="Q13546">
        <v>16.7</v>
      </c>
      <c r="R13546" t="s">
        <v>157</v>
      </c>
      <c r="S13546" t="s">
        <v>157</v>
      </c>
      <c r="T13546" t="s">
        <v>157</v>
      </c>
      <c r="U13546" t="s">
        <v>157</v>
      </c>
    </row>
    <row r="13547" spans="1:21" hidden="1" x14ac:dyDescent="0.45">
      <c r="A13547" t="str">
        <f t="shared" si="222"/>
        <v>YAG5EUL7F+MSport and exercise sciencesEast Midlands</v>
      </c>
      <c r="B13547" t="s">
        <v>116</v>
      </c>
      <c r="C13547" t="s">
        <v>140</v>
      </c>
      <c r="D13547">
        <v>5</v>
      </c>
      <c r="E13547" t="s">
        <v>137</v>
      </c>
      <c r="F13547" t="s">
        <v>145</v>
      </c>
      <c r="G13547" t="s">
        <v>138</v>
      </c>
      <c r="H13547" t="s">
        <v>63</v>
      </c>
      <c r="I13547" t="s">
        <v>147</v>
      </c>
      <c r="J13547">
        <v>10</v>
      </c>
      <c r="K13547">
        <v>0</v>
      </c>
      <c r="L13547">
        <v>10</v>
      </c>
      <c r="M13547">
        <v>71.400000000000006</v>
      </c>
      <c r="N13547">
        <v>0</v>
      </c>
      <c r="O13547">
        <v>28.6</v>
      </c>
      <c r="P13547">
        <v>28.6</v>
      </c>
      <c r="Q13547">
        <v>28.6</v>
      </c>
      <c r="R13547" t="s">
        <v>161</v>
      </c>
      <c r="S13547" t="s">
        <v>161</v>
      </c>
      <c r="T13547" t="s">
        <v>161</v>
      </c>
      <c r="U13547" t="s">
        <v>161</v>
      </c>
    </row>
    <row r="13548" spans="1:21" hidden="1" x14ac:dyDescent="0.45">
      <c r="A13548" t="str">
        <f t="shared" si="222"/>
        <v>YAG5EUL7F+MSport and exercise sciencesEast of England</v>
      </c>
      <c r="B13548" t="s">
        <v>116</v>
      </c>
      <c r="C13548" t="s">
        <v>140</v>
      </c>
      <c r="D13548">
        <v>5</v>
      </c>
      <c r="E13548" t="s">
        <v>137</v>
      </c>
      <c r="F13548" t="s">
        <v>145</v>
      </c>
      <c r="G13548" t="s">
        <v>138</v>
      </c>
      <c r="H13548" t="s">
        <v>63</v>
      </c>
      <c r="I13548" t="s">
        <v>148</v>
      </c>
      <c r="J13548" t="s">
        <v>161</v>
      </c>
      <c r="K13548" t="s">
        <v>161</v>
      </c>
      <c r="L13548" t="s">
        <v>161</v>
      </c>
      <c r="M13548" t="s">
        <v>161</v>
      </c>
      <c r="N13548" t="s">
        <v>161</v>
      </c>
      <c r="O13548" t="s">
        <v>161</v>
      </c>
      <c r="P13548" t="s">
        <v>161</v>
      </c>
      <c r="Q13548" t="s">
        <v>161</v>
      </c>
      <c r="R13548" t="s">
        <v>161</v>
      </c>
      <c r="S13548" t="s">
        <v>161</v>
      </c>
      <c r="T13548" t="s">
        <v>161</v>
      </c>
      <c r="U13548" t="s">
        <v>161</v>
      </c>
    </row>
    <row r="13549" spans="1:21" hidden="1" x14ac:dyDescent="0.45">
      <c r="A13549" t="str">
        <f t="shared" si="222"/>
        <v>YAG5EUL7F+MSport and exercise sciencesLondon</v>
      </c>
      <c r="B13549" t="s">
        <v>116</v>
      </c>
      <c r="C13549" t="s">
        <v>140</v>
      </c>
      <c r="D13549">
        <v>5</v>
      </c>
      <c r="E13549" t="s">
        <v>137</v>
      </c>
      <c r="F13549" t="s">
        <v>145</v>
      </c>
      <c r="G13549" t="s">
        <v>138</v>
      </c>
      <c r="H13549" t="s">
        <v>63</v>
      </c>
      <c r="I13549" t="s">
        <v>149</v>
      </c>
      <c r="J13549">
        <v>10</v>
      </c>
      <c r="K13549">
        <v>0</v>
      </c>
      <c r="L13549">
        <v>10</v>
      </c>
      <c r="M13549">
        <v>0</v>
      </c>
      <c r="N13549">
        <v>0</v>
      </c>
      <c r="O13549">
        <v>71.400000000000006</v>
      </c>
      <c r="P13549">
        <v>85.7</v>
      </c>
      <c r="Q13549">
        <v>100</v>
      </c>
      <c r="R13549" t="s">
        <v>161</v>
      </c>
      <c r="S13549" t="s">
        <v>161</v>
      </c>
      <c r="T13549" t="s">
        <v>161</v>
      </c>
      <c r="U13549" t="s">
        <v>161</v>
      </c>
    </row>
    <row r="13550" spans="1:21" hidden="1" x14ac:dyDescent="0.45">
      <c r="A13550" t="str">
        <f t="shared" si="222"/>
        <v>YAG5EUL7F+MSport and exercise sciencesNorth East</v>
      </c>
      <c r="B13550" t="s">
        <v>116</v>
      </c>
      <c r="C13550" t="s">
        <v>140</v>
      </c>
      <c r="D13550">
        <v>5</v>
      </c>
      <c r="E13550" t="s">
        <v>137</v>
      </c>
      <c r="F13550" t="s">
        <v>145</v>
      </c>
      <c r="G13550" t="s">
        <v>138</v>
      </c>
      <c r="H13550" t="s">
        <v>63</v>
      </c>
      <c r="I13550" t="s">
        <v>150</v>
      </c>
      <c r="J13550" t="s">
        <v>161</v>
      </c>
      <c r="K13550" t="s">
        <v>161</v>
      </c>
      <c r="L13550" t="s">
        <v>161</v>
      </c>
      <c r="M13550" t="s">
        <v>161</v>
      </c>
      <c r="N13550" t="s">
        <v>161</v>
      </c>
      <c r="O13550" t="s">
        <v>161</v>
      </c>
      <c r="P13550" t="s">
        <v>161</v>
      </c>
      <c r="Q13550" t="s">
        <v>161</v>
      </c>
      <c r="R13550" t="s">
        <v>157</v>
      </c>
      <c r="S13550" t="s">
        <v>157</v>
      </c>
      <c r="T13550" t="s">
        <v>157</v>
      </c>
      <c r="U13550" t="s">
        <v>157</v>
      </c>
    </row>
    <row r="13551" spans="1:21" hidden="1" x14ac:dyDescent="0.45">
      <c r="A13551" t="str">
        <f t="shared" si="222"/>
        <v>YAG5EUL7F+MSport and exercise sciencesNorth West</v>
      </c>
      <c r="B13551" t="s">
        <v>116</v>
      </c>
      <c r="C13551" t="s">
        <v>140</v>
      </c>
      <c r="D13551">
        <v>5</v>
      </c>
      <c r="E13551" t="s">
        <v>137</v>
      </c>
      <c r="F13551" t="s">
        <v>145</v>
      </c>
      <c r="G13551" t="s">
        <v>138</v>
      </c>
      <c r="H13551" t="s">
        <v>63</v>
      </c>
      <c r="I13551" t="s">
        <v>151</v>
      </c>
      <c r="J13551">
        <v>5</v>
      </c>
      <c r="K13551">
        <v>0</v>
      </c>
      <c r="L13551">
        <v>5</v>
      </c>
      <c r="M13551">
        <v>33.299999999999997</v>
      </c>
      <c r="N13551">
        <v>0</v>
      </c>
      <c r="O13551">
        <v>66.7</v>
      </c>
      <c r="P13551">
        <v>66.7</v>
      </c>
      <c r="Q13551">
        <v>66.7</v>
      </c>
      <c r="R13551" t="s">
        <v>161</v>
      </c>
      <c r="S13551" t="s">
        <v>161</v>
      </c>
      <c r="T13551" t="s">
        <v>161</v>
      </c>
      <c r="U13551" t="s">
        <v>161</v>
      </c>
    </row>
    <row r="13552" spans="1:21" hidden="1" x14ac:dyDescent="0.45">
      <c r="A13552" t="str">
        <f t="shared" si="222"/>
        <v>YAG5EUL7F+MSport and exercise sciencesNorthern Ireland</v>
      </c>
      <c r="B13552" t="s">
        <v>116</v>
      </c>
      <c r="C13552" t="s">
        <v>140</v>
      </c>
      <c r="D13552">
        <v>5</v>
      </c>
      <c r="E13552" t="s">
        <v>137</v>
      </c>
      <c r="F13552" t="s">
        <v>145</v>
      </c>
      <c r="G13552" t="s">
        <v>138</v>
      </c>
      <c r="H13552" t="s">
        <v>63</v>
      </c>
      <c r="I13552" t="s">
        <v>152</v>
      </c>
      <c r="J13552" t="s">
        <v>161</v>
      </c>
      <c r="K13552" t="s">
        <v>161</v>
      </c>
      <c r="L13552" t="s">
        <v>161</v>
      </c>
      <c r="M13552" t="s">
        <v>161</v>
      </c>
      <c r="N13552" t="s">
        <v>161</v>
      </c>
      <c r="O13552" t="s">
        <v>161</v>
      </c>
      <c r="P13552" t="s">
        <v>161</v>
      </c>
      <c r="Q13552" t="s">
        <v>161</v>
      </c>
      <c r="R13552" t="s">
        <v>161</v>
      </c>
      <c r="S13552" t="s">
        <v>161</v>
      </c>
      <c r="T13552" t="s">
        <v>161</v>
      </c>
      <c r="U13552" t="s">
        <v>161</v>
      </c>
    </row>
    <row r="13553" spans="1:21" hidden="1" x14ac:dyDescent="0.45">
      <c r="A13553" t="str">
        <f t="shared" si="222"/>
        <v>YAG5EUL7F+MSport and exercise sciencesScotland</v>
      </c>
      <c r="B13553" t="s">
        <v>116</v>
      </c>
      <c r="C13553" t="s">
        <v>140</v>
      </c>
      <c r="D13553">
        <v>5</v>
      </c>
      <c r="E13553" t="s">
        <v>137</v>
      </c>
      <c r="F13553" t="s">
        <v>145</v>
      </c>
      <c r="G13553" t="s">
        <v>138</v>
      </c>
      <c r="H13553" t="s">
        <v>63</v>
      </c>
      <c r="I13553" t="s">
        <v>153</v>
      </c>
      <c r="J13553" t="s">
        <v>161</v>
      </c>
      <c r="K13553" t="s">
        <v>161</v>
      </c>
      <c r="L13553" t="s">
        <v>161</v>
      </c>
      <c r="M13553" t="s">
        <v>161</v>
      </c>
      <c r="N13553" t="s">
        <v>161</v>
      </c>
      <c r="O13553" t="s">
        <v>161</v>
      </c>
      <c r="P13553" t="s">
        <v>161</v>
      </c>
      <c r="Q13553" t="s">
        <v>161</v>
      </c>
      <c r="R13553" t="s">
        <v>157</v>
      </c>
      <c r="S13553" t="s">
        <v>157</v>
      </c>
      <c r="T13553" t="s">
        <v>157</v>
      </c>
      <c r="U13553" t="s">
        <v>157</v>
      </c>
    </row>
    <row r="13554" spans="1:21" hidden="1" x14ac:dyDescent="0.45">
      <c r="A13554" t="str">
        <f t="shared" si="222"/>
        <v>YAG5EUL7F+MSport and exercise sciencesSouth East</v>
      </c>
      <c r="B13554" t="s">
        <v>116</v>
      </c>
      <c r="C13554" t="s">
        <v>140</v>
      </c>
      <c r="D13554">
        <v>5</v>
      </c>
      <c r="E13554" t="s">
        <v>137</v>
      </c>
      <c r="F13554" t="s">
        <v>145</v>
      </c>
      <c r="G13554" t="s">
        <v>138</v>
      </c>
      <c r="H13554" t="s">
        <v>63</v>
      </c>
      <c r="I13554" t="s">
        <v>154</v>
      </c>
      <c r="J13554">
        <v>5</v>
      </c>
      <c r="K13554">
        <v>0</v>
      </c>
      <c r="L13554">
        <v>5</v>
      </c>
      <c r="M13554">
        <v>66.7</v>
      </c>
      <c r="N13554">
        <v>0</v>
      </c>
      <c r="O13554">
        <v>0</v>
      </c>
      <c r="P13554">
        <v>33.299999999999997</v>
      </c>
      <c r="Q13554">
        <v>33.299999999999997</v>
      </c>
      <c r="R13554" t="s">
        <v>157</v>
      </c>
      <c r="S13554" t="s">
        <v>157</v>
      </c>
      <c r="T13554" t="s">
        <v>157</v>
      </c>
      <c r="U13554" t="s">
        <v>157</v>
      </c>
    </row>
    <row r="13555" spans="1:21" hidden="1" x14ac:dyDescent="0.45">
      <c r="A13555" t="str">
        <f t="shared" si="222"/>
        <v>YAG5EUL7F+MSport and exercise sciencesSouth West</v>
      </c>
      <c r="B13555" t="s">
        <v>116</v>
      </c>
      <c r="C13555" t="s">
        <v>140</v>
      </c>
      <c r="D13555">
        <v>5</v>
      </c>
      <c r="E13555" t="s">
        <v>137</v>
      </c>
      <c r="F13555" t="s">
        <v>145</v>
      </c>
      <c r="G13555" t="s">
        <v>138</v>
      </c>
      <c r="H13555" t="s">
        <v>63</v>
      </c>
      <c r="I13555" t="s">
        <v>155</v>
      </c>
      <c r="J13555">
        <v>5</v>
      </c>
      <c r="K13555">
        <v>0</v>
      </c>
      <c r="L13555">
        <v>5</v>
      </c>
      <c r="M13555">
        <v>33.299999999999997</v>
      </c>
      <c r="N13555">
        <v>0</v>
      </c>
      <c r="O13555">
        <v>33.299999999999997</v>
      </c>
      <c r="P13555">
        <v>66.7</v>
      </c>
      <c r="Q13555">
        <v>66.7</v>
      </c>
      <c r="R13555" t="s">
        <v>161</v>
      </c>
      <c r="S13555" t="s">
        <v>161</v>
      </c>
      <c r="T13555" t="s">
        <v>161</v>
      </c>
      <c r="U13555" t="s">
        <v>161</v>
      </c>
    </row>
    <row r="13556" spans="1:21" hidden="1" x14ac:dyDescent="0.45">
      <c r="A13556" t="str">
        <f t="shared" si="222"/>
        <v>YAG5EUL7F+MSport and exercise sciencesWest Midlands</v>
      </c>
      <c r="B13556" t="s">
        <v>116</v>
      </c>
      <c r="C13556" t="s">
        <v>140</v>
      </c>
      <c r="D13556">
        <v>5</v>
      </c>
      <c r="E13556" t="s">
        <v>137</v>
      </c>
      <c r="F13556" t="s">
        <v>145</v>
      </c>
      <c r="G13556" t="s">
        <v>138</v>
      </c>
      <c r="H13556" t="s">
        <v>63</v>
      </c>
      <c r="I13556" t="s">
        <v>159</v>
      </c>
      <c r="J13556" t="s">
        <v>161</v>
      </c>
      <c r="K13556" t="s">
        <v>161</v>
      </c>
      <c r="L13556" t="s">
        <v>161</v>
      </c>
      <c r="M13556" t="s">
        <v>161</v>
      </c>
      <c r="N13556" t="s">
        <v>161</v>
      </c>
      <c r="O13556" t="s">
        <v>161</v>
      </c>
      <c r="P13556" t="s">
        <v>161</v>
      </c>
      <c r="Q13556" t="s">
        <v>161</v>
      </c>
      <c r="R13556" t="s">
        <v>157</v>
      </c>
      <c r="S13556" t="s">
        <v>157</v>
      </c>
      <c r="T13556" t="s">
        <v>157</v>
      </c>
      <c r="U13556" t="s">
        <v>157</v>
      </c>
    </row>
    <row r="13557" spans="1:21" hidden="1" x14ac:dyDescent="0.45">
      <c r="A13557" t="str">
        <f t="shared" si="222"/>
        <v>YAG5EUL7F+MSport and exercise sciencesYorkshire and The Humber</v>
      </c>
      <c r="B13557" t="s">
        <v>116</v>
      </c>
      <c r="C13557" t="s">
        <v>140</v>
      </c>
      <c r="D13557">
        <v>5</v>
      </c>
      <c r="E13557" t="s">
        <v>137</v>
      </c>
      <c r="F13557" t="s">
        <v>145</v>
      </c>
      <c r="G13557" t="s">
        <v>138</v>
      </c>
      <c r="H13557" t="s">
        <v>63</v>
      </c>
      <c r="I13557" t="s">
        <v>160</v>
      </c>
      <c r="J13557">
        <v>5</v>
      </c>
      <c r="K13557">
        <v>0</v>
      </c>
      <c r="L13557">
        <v>5</v>
      </c>
      <c r="M13557">
        <v>55.6</v>
      </c>
      <c r="N13557">
        <v>0</v>
      </c>
      <c r="O13557">
        <v>22.2</v>
      </c>
      <c r="P13557">
        <v>44.4</v>
      </c>
      <c r="Q13557">
        <v>44.4</v>
      </c>
      <c r="R13557" t="s">
        <v>161</v>
      </c>
      <c r="S13557" t="s">
        <v>161</v>
      </c>
      <c r="T13557" t="s">
        <v>161</v>
      </c>
      <c r="U13557" t="s">
        <v>161</v>
      </c>
    </row>
    <row r="13558" spans="1:21" hidden="1" x14ac:dyDescent="0.45">
      <c r="A13558" t="str">
        <f t="shared" si="222"/>
        <v>YAG5EUL7F+MSport and exercise sciencesNA</v>
      </c>
      <c r="B13558" t="s">
        <v>116</v>
      </c>
      <c r="C13558" t="s">
        <v>140</v>
      </c>
      <c r="D13558">
        <v>5</v>
      </c>
      <c r="E13558" t="s">
        <v>137</v>
      </c>
      <c r="F13558" t="s">
        <v>145</v>
      </c>
      <c r="G13558" t="s">
        <v>138</v>
      </c>
      <c r="H13558" t="s">
        <v>63</v>
      </c>
      <c r="I13558" t="s">
        <v>157</v>
      </c>
      <c r="J13558">
        <v>35</v>
      </c>
      <c r="K13558">
        <v>100</v>
      </c>
      <c r="L13558" t="s">
        <v>161</v>
      </c>
      <c r="M13558" t="s">
        <v>161</v>
      </c>
      <c r="N13558" t="s">
        <v>161</v>
      </c>
      <c r="O13558" t="s">
        <v>161</v>
      </c>
      <c r="P13558" t="s">
        <v>161</v>
      </c>
      <c r="Q13558" t="s">
        <v>161</v>
      </c>
      <c r="R13558" t="s">
        <v>157</v>
      </c>
      <c r="S13558" t="s">
        <v>157</v>
      </c>
      <c r="T13558" t="s">
        <v>157</v>
      </c>
      <c r="U13558" t="s">
        <v>157</v>
      </c>
    </row>
    <row r="13559" spans="1:21" hidden="1" x14ac:dyDescent="0.45">
      <c r="A13559" t="str">
        <f t="shared" si="222"/>
        <v>YAG5EUL8F+MSport and exercise sciencesEast Midlands</v>
      </c>
      <c r="B13559" t="s">
        <v>116</v>
      </c>
      <c r="C13559" t="s">
        <v>140</v>
      </c>
      <c r="D13559">
        <v>5</v>
      </c>
      <c r="E13559" t="s">
        <v>137</v>
      </c>
      <c r="F13559" t="s">
        <v>139</v>
      </c>
      <c r="G13559" t="s">
        <v>138</v>
      </c>
      <c r="H13559" t="s">
        <v>63</v>
      </c>
      <c r="I13559" t="s">
        <v>147</v>
      </c>
      <c r="J13559" t="s">
        <v>161</v>
      </c>
      <c r="K13559" t="s">
        <v>161</v>
      </c>
      <c r="L13559" t="s">
        <v>161</v>
      </c>
      <c r="M13559" t="s">
        <v>161</v>
      </c>
      <c r="N13559" t="s">
        <v>161</v>
      </c>
      <c r="O13559" t="s">
        <v>161</v>
      </c>
      <c r="P13559" t="s">
        <v>161</v>
      </c>
      <c r="Q13559" t="s">
        <v>161</v>
      </c>
      <c r="R13559" t="s">
        <v>161</v>
      </c>
      <c r="S13559" t="s">
        <v>161</v>
      </c>
      <c r="T13559" t="s">
        <v>161</v>
      </c>
      <c r="U13559" t="s">
        <v>161</v>
      </c>
    </row>
    <row r="13560" spans="1:21" hidden="1" x14ac:dyDescent="0.45">
      <c r="A13560" t="str">
        <f t="shared" si="222"/>
        <v>YAG5EUL8F+MSport and exercise sciencesEast of England</v>
      </c>
      <c r="B13560" t="s">
        <v>116</v>
      </c>
      <c r="C13560" t="s">
        <v>140</v>
      </c>
      <c r="D13560">
        <v>5</v>
      </c>
      <c r="E13560" t="s">
        <v>137</v>
      </c>
      <c r="F13560" t="s">
        <v>139</v>
      </c>
      <c r="G13560" t="s">
        <v>138</v>
      </c>
      <c r="H13560" t="s">
        <v>63</v>
      </c>
      <c r="I13560" t="s">
        <v>148</v>
      </c>
      <c r="J13560" t="s">
        <v>161</v>
      </c>
      <c r="K13560" t="s">
        <v>161</v>
      </c>
      <c r="L13560" t="s">
        <v>161</v>
      </c>
      <c r="M13560" t="s">
        <v>161</v>
      </c>
      <c r="N13560" t="s">
        <v>161</v>
      </c>
      <c r="O13560" t="s">
        <v>161</v>
      </c>
      <c r="P13560" t="s">
        <v>161</v>
      </c>
      <c r="Q13560" t="s">
        <v>161</v>
      </c>
      <c r="R13560" t="s">
        <v>157</v>
      </c>
      <c r="S13560" t="s">
        <v>157</v>
      </c>
      <c r="T13560" t="s">
        <v>157</v>
      </c>
      <c r="U13560" t="s">
        <v>157</v>
      </c>
    </row>
    <row r="13561" spans="1:21" hidden="1" x14ac:dyDescent="0.45">
      <c r="A13561" t="str">
        <f t="shared" si="222"/>
        <v>YAG5EUL8F+MSport and exercise sciencesLondon</v>
      </c>
      <c r="B13561" t="s">
        <v>116</v>
      </c>
      <c r="C13561" t="s">
        <v>140</v>
      </c>
      <c r="D13561">
        <v>5</v>
      </c>
      <c r="E13561" t="s">
        <v>137</v>
      </c>
      <c r="F13561" t="s">
        <v>139</v>
      </c>
      <c r="G13561" t="s">
        <v>138</v>
      </c>
      <c r="H13561" t="s">
        <v>63</v>
      </c>
      <c r="I13561" t="s">
        <v>149</v>
      </c>
      <c r="J13561" t="s">
        <v>161</v>
      </c>
      <c r="K13561" t="s">
        <v>161</v>
      </c>
      <c r="L13561" t="s">
        <v>161</v>
      </c>
      <c r="M13561" t="s">
        <v>161</v>
      </c>
      <c r="N13561" t="s">
        <v>161</v>
      </c>
      <c r="O13561" t="s">
        <v>161</v>
      </c>
      <c r="P13561" t="s">
        <v>161</v>
      </c>
      <c r="Q13561" t="s">
        <v>161</v>
      </c>
      <c r="R13561" t="s">
        <v>161</v>
      </c>
      <c r="S13561" t="s">
        <v>161</v>
      </c>
      <c r="T13561" t="s">
        <v>161</v>
      </c>
      <c r="U13561" t="s">
        <v>161</v>
      </c>
    </row>
    <row r="13562" spans="1:21" hidden="1" x14ac:dyDescent="0.45">
      <c r="A13562" t="str">
        <f t="shared" si="222"/>
        <v>YAG5EUL8F+MSport and exercise sciencesSouth East</v>
      </c>
      <c r="B13562" t="s">
        <v>116</v>
      </c>
      <c r="C13562" t="s">
        <v>140</v>
      </c>
      <c r="D13562">
        <v>5</v>
      </c>
      <c r="E13562" t="s">
        <v>137</v>
      </c>
      <c r="F13562" t="s">
        <v>139</v>
      </c>
      <c r="G13562" t="s">
        <v>138</v>
      </c>
      <c r="H13562" t="s">
        <v>63</v>
      </c>
      <c r="I13562" t="s">
        <v>154</v>
      </c>
      <c r="J13562" t="s">
        <v>161</v>
      </c>
      <c r="K13562" t="s">
        <v>161</v>
      </c>
      <c r="L13562" t="s">
        <v>161</v>
      </c>
      <c r="M13562" t="s">
        <v>161</v>
      </c>
      <c r="N13562" t="s">
        <v>161</v>
      </c>
      <c r="O13562" t="s">
        <v>161</v>
      </c>
      <c r="P13562" t="s">
        <v>161</v>
      </c>
      <c r="Q13562" t="s">
        <v>161</v>
      </c>
      <c r="R13562" t="s">
        <v>157</v>
      </c>
      <c r="S13562" t="s">
        <v>157</v>
      </c>
      <c r="T13562" t="s">
        <v>157</v>
      </c>
      <c r="U13562" t="s">
        <v>157</v>
      </c>
    </row>
    <row r="13563" spans="1:21" hidden="1" x14ac:dyDescent="0.45">
      <c r="A13563" t="str">
        <f t="shared" si="222"/>
        <v>YAG5EUL8F+MSport and exercise sciencesWest Midlands</v>
      </c>
      <c r="B13563" t="s">
        <v>116</v>
      </c>
      <c r="C13563" t="s">
        <v>140</v>
      </c>
      <c r="D13563">
        <v>5</v>
      </c>
      <c r="E13563" t="s">
        <v>137</v>
      </c>
      <c r="F13563" t="s">
        <v>139</v>
      </c>
      <c r="G13563" t="s">
        <v>138</v>
      </c>
      <c r="H13563" t="s">
        <v>63</v>
      </c>
      <c r="I13563" t="s">
        <v>159</v>
      </c>
      <c r="J13563" t="s">
        <v>161</v>
      </c>
      <c r="K13563" t="s">
        <v>161</v>
      </c>
      <c r="L13563" t="s">
        <v>161</v>
      </c>
      <c r="M13563" t="s">
        <v>161</v>
      </c>
      <c r="N13563" t="s">
        <v>161</v>
      </c>
      <c r="O13563" t="s">
        <v>161</v>
      </c>
      <c r="P13563" t="s">
        <v>161</v>
      </c>
      <c r="Q13563" t="s">
        <v>161</v>
      </c>
      <c r="R13563" t="s">
        <v>157</v>
      </c>
      <c r="S13563" t="s">
        <v>157</v>
      </c>
      <c r="T13563" t="s">
        <v>157</v>
      </c>
      <c r="U13563" t="s">
        <v>157</v>
      </c>
    </row>
    <row r="13564" spans="1:21" hidden="1" x14ac:dyDescent="0.45">
      <c r="A13564" t="str">
        <f t="shared" si="222"/>
        <v>YAG5EUL8F+MSport and exercise sciencesNA</v>
      </c>
      <c r="B13564" t="s">
        <v>116</v>
      </c>
      <c r="C13564" t="s">
        <v>140</v>
      </c>
      <c r="D13564">
        <v>5</v>
      </c>
      <c r="E13564" t="s">
        <v>137</v>
      </c>
      <c r="F13564" t="s">
        <v>139</v>
      </c>
      <c r="G13564" t="s">
        <v>138</v>
      </c>
      <c r="H13564" t="s">
        <v>63</v>
      </c>
      <c r="I13564" t="s">
        <v>157</v>
      </c>
      <c r="J13564">
        <v>5</v>
      </c>
      <c r="K13564">
        <v>100</v>
      </c>
      <c r="L13564" t="s">
        <v>161</v>
      </c>
      <c r="M13564" t="s">
        <v>161</v>
      </c>
      <c r="N13564" t="s">
        <v>161</v>
      </c>
      <c r="O13564" t="s">
        <v>161</v>
      </c>
      <c r="P13564" t="s">
        <v>161</v>
      </c>
      <c r="Q13564" t="s">
        <v>161</v>
      </c>
      <c r="R13564" t="s">
        <v>157</v>
      </c>
      <c r="S13564" t="s">
        <v>157</v>
      </c>
      <c r="T13564" t="s">
        <v>157</v>
      </c>
      <c r="U13564" t="s">
        <v>157</v>
      </c>
    </row>
    <row r="13565" spans="1:21" hidden="1" x14ac:dyDescent="0.45">
      <c r="A13565" t="str">
        <f t="shared" si="222"/>
        <v>YAG3EUL7F+MSport and exercise sciencesAbroad</v>
      </c>
      <c r="B13565" t="s">
        <v>116</v>
      </c>
      <c r="C13565" t="s">
        <v>141</v>
      </c>
      <c r="D13565">
        <v>3</v>
      </c>
      <c r="E13565" t="s">
        <v>137</v>
      </c>
      <c r="F13565" t="s">
        <v>145</v>
      </c>
      <c r="G13565" t="s">
        <v>138</v>
      </c>
      <c r="H13565" t="s">
        <v>63</v>
      </c>
      <c r="I13565" t="s">
        <v>146</v>
      </c>
      <c r="J13565">
        <v>5</v>
      </c>
      <c r="K13565">
        <v>0</v>
      </c>
      <c r="L13565">
        <v>5</v>
      </c>
      <c r="M13565">
        <v>40</v>
      </c>
      <c r="N13565">
        <v>40</v>
      </c>
      <c r="O13565">
        <v>20</v>
      </c>
      <c r="P13565">
        <v>20</v>
      </c>
      <c r="Q13565">
        <v>20</v>
      </c>
      <c r="R13565" t="s">
        <v>157</v>
      </c>
      <c r="S13565" t="s">
        <v>157</v>
      </c>
      <c r="T13565" t="s">
        <v>157</v>
      </c>
      <c r="U13565" t="s">
        <v>157</v>
      </c>
    </row>
    <row r="13566" spans="1:21" hidden="1" x14ac:dyDescent="0.45">
      <c r="A13566" t="str">
        <f t="shared" si="222"/>
        <v>YAG3EUL7F+MSport and exercise sciencesEast Midlands</v>
      </c>
      <c r="B13566" t="s">
        <v>116</v>
      </c>
      <c r="C13566" t="s">
        <v>141</v>
      </c>
      <c r="D13566">
        <v>3</v>
      </c>
      <c r="E13566" t="s">
        <v>137</v>
      </c>
      <c r="F13566" t="s">
        <v>145</v>
      </c>
      <c r="G13566" t="s">
        <v>138</v>
      </c>
      <c r="H13566" t="s">
        <v>63</v>
      </c>
      <c r="I13566" t="s">
        <v>147</v>
      </c>
      <c r="J13566" t="s">
        <v>161</v>
      </c>
      <c r="K13566" t="s">
        <v>161</v>
      </c>
      <c r="L13566" t="s">
        <v>161</v>
      </c>
      <c r="M13566" t="s">
        <v>161</v>
      </c>
      <c r="N13566" t="s">
        <v>161</v>
      </c>
      <c r="O13566" t="s">
        <v>161</v>
      </c>
      <c r="P13566" t="s">
        <v>161</v>
      </c>
      <c r="Q13566" t="s">
        <v>161</v>
      </c>
      <c r="R13566" t="s">
        <v>157</v>
      </c>
      <c r="S13566" t="s">
        <v>157</v>
      </c>
      <c r="T13566" t="s">
        <v>157</v>
      </c>
      <c r="U13566" t="s">
        <v>157</v>
      </c>
    </row>
    <row r="13567" spans="1:21" hidden="1" x14ac:dyDescent="0.45">
      <c r="A13567" t="str">
        <f t="shared" si="222"/>
        <v>YAG3EUL7F+MSport and exercise sciencesEast of England</v>
      </c>
      <c r="B13567" t="s">
        <v>116</v>
      </c>
      <c r="C13567" t="s">
        <v>141</v>
      </c>
      <c r="D13567">
        <v>3</v>
      </c>
      <c r="E13567" t="s">
        <v>137</v>
      </c>
      <c r="F13567" t="s">
        <v>145</v>
      </c>
      <c r="G13567" t="s">
        <v>138</v>
      </c>
      <c r="H13567" t="s">
        <v>63</v>
      </c>
      <c r="I13567" t="s">
        <v>148</v>
      </c>
      <c r="J13567" t="s">
        <v>161</v>
      </c>
      <c r="K13567" t="s">
        <v>161</v>
      </c>
      <c r="L13567" t="s">
        <v>161</v>
      </c>
      <c r="M13567" t="s">
        <v>161</v>
      </c>
      <c r="N13567" t="s">
        <v>161</v>
      </c>
      <c r="O13567" t="s">
        <v>161</v>
      </c>
      <c r="P13567" t="s">
        <v>161</v>
      </c>
      <c r="Q13567" t="s">
        <v>161</v>
      </c>
      <c r="R13567" t="s">
        <v>161</v>
      </c>
      <c r="S13567" t="s">
        <v>161</v>
      </c>
      <c r="T13567" t="s">
        <v>161</v>
      </c>
      <c r="U13567" t="s">
        <v>161</v>
      </c>
    </row>
    <row r="13568" spans="1:21" hidden="1" x14ac:dyDescent="0.45">
      <c r="A13568" t="str">
        <f t="shared" si="222"/>
        <v>YAG3EUL7F+MSport and exercise sciencesLondon</v>
      </c>
      <c r="B13568" t="s">
        <v>116</v>
      </c>
      <c r="C13568" t="s">
        <v>141</v>
      </c>
      <c r="D13568">
        <v>3</v>
      </c>
      <c r="E13568" t="s">
        <v>137</v>
      </c>
      <c r="F13568" t="s">
        <v>145</v>
      </c>
      <c r="G13568" t="s">
        <v>138</v>
      </c>
      <c r="H13568" t="s">
        <v>63</v>
      </c>
      <c r="I13568" t="s">
        <v>149</v>
      </c>
      <c r="J13568">
        <v>20</v>
      </c>
      <c r="K13568">
        <v>0</v>
      </c>
      <c r="L13568">
        <v>20</v>
      </c>
      <c r="M13568">
        <v>42.6</v>
      </c>
      <c r="N13568">
        <v>5.2</v>
      </c>
      <c r="O13568">
        <v>31.3</v>
      </c>
      <c r="P13568">
        <v>46.9</v>
      </c>
      <c r="Q13568">
        <v>52.2</v>
      </c>
      <c r="R13568" t="s">
        <v>161</v>
      </c>
      <c r="S13568" t="s">
        <v>161</v>
      </c>
      <c r="T13568" t="s">
        <v>161</v>
      </c>
      <c r="U13568" t="s">
        <v>161</v>
      </c>
    </row>
    <row r="13569" spans="1:21" hidden="1" x14ac:dyDescent="0.45">
      <c r="A13569" t="str">
        <f t="shared" si="222"/>
        <v>YAG3EUL7F+MSport and exercise sciencesNorth East</v>
      </c>
      <c r="B13569" t="s">
        <v>116</v>
      </c>
      <c r="C13569" t="s">
        <v>141</v>
      </c>
      <c r="D13569">
        <v>3</v>
      </c>
      <c r="E13569" t="s">
        <v>137</v>
      </c>
      <c r="F13569" t="s">
        <v>145</v>
      </c>
      <c r="G13569" t="s">
        <v>138</v>
      </c>
      <c r="H13569" t="s">
        <v>63</v>
      </c>
      <c r="I13569" t="s">
        <v>150</v>
      </c>
      <c r="J13569">
        <v>5</v>
      </c>
      <c r="K13569">
        <v>0</v>
      </c>
      <c r="L13569">
        <v>5</v>
      </c>
      <c r="M13569">
        <v>50</v>
      </c>
      <c r="N13569">
        <v>0</v>
      </c>
      <c r="O13569">
        <v>25</v>
      </c>
      <c r="P13569">
        <v>50</v>
      </c>
      <c r="Q13569">
        <v>50</v>
      </c>
      <c r="R13569" t="s">
        <v>157</v>
      </c>
      <c r="S13569" t="s">
        <v>157</v>
      </c>
      <c r="T13569" t="s">
        <v>157</v>
      </c>
      <c r="U13569" t="s">
        <v>157</v>
      </c>
    </row>
    <row r="13570" spans="1:21" hidden="1" x14ac:dyDescent="0.45">
      <c r="A13570" t="str">
        <f t="shared" si="222"/>
        <v>YAG3EUL7F+MSport and exercise sciencesNorth West</v>
      </c>
      <c r="B13570" t="s">
        <v>116</v>
      </c>
      <c r="C13570" t="s">
        <v>141</v>
      </c>
      <c r="D13570">
        <v>3</v>
      </c>
      <c r="E13570" t="s">
        <v>137</v>
      </c>
      <c r="F13570" t="s">
        <v>145</v>
      </c>
      <c r="G13570" t="s">
        <v>138</v>
      </c>
      <c r="H13570" t="s">
        <v>63</v>
      </c>
      <c r="I13570" t="s">
        <v>151</v>
      </c>
      <c r="J13570">
        <v>10</v>
      </c>
      <c r="K13570">
        <v>0</v>
      </c>
      <c r="L13570">
        <v>10</v>
      </c>
      <c r="M13570">
        <v>40</v>
      </c>
      <c r="N13570">
        <v>13.3</v>
      </c>
      <c r="O13570">
        <v>20</v>
      </c>
      <c r="P13570">
        <v>46.7</v>
      </c>
      <c r="Q13570">
        <v>46.7</v>
      </c>
      <c r="R13570" t="s">
        <v>161</v>
      </c>
      <c r="S13570" t="s">
        <v>161</v>
      </c>
      <c r="T13570" t="s">
        <v>161</v>
      </c>
      <c r="U13570" t="s">
        <v>161</v>
      </c>
    </row>
    <row r="13571" spans="1:21" hidden="1" x14ac:dyDescent="0.45">
      <c r="A13571" t="str">
        <f t="shared" si="222"/>
        <v>YAG3EUL7F+MSport and exercise sciencesNorthern Ireland</v>
      </c>
      <c r="B13571" t="s">
        <v>116</v>
      </c>
      <c r="C13571" t="s">
        <v>141</v>
      </c>
      <c r="D13571">
        <v>3</v>
      </c>
      <c r="E13571" t="s">
        <v>137</v>
      </c>
      <c r="F13571" t="s">
        <v>145</v>
      </c>
      <c r="G13571" t="s">
        <v>138</v>
      </c>
      <c r="H13571" t="s">
        <v>63</v>
      </c>
      <c r="I13571" t="s">
        <v>152</v>
      </c>
      <c r="J13571" t="s">
        <v>161</v>
      </c>
      <c r="K13571" t="s">
        <v>161</v>
      </c>
      <c r="L13571" t="s">
        <v>161</v>
      </c>
      <c r="M13571" t="s">
        <v>161</v>
      </c>
      <c r="N13571" t="s">
        <v>161</v>
      </c>
      <c r="O13571" t="s">
        <v>161</v>
      </c>
      <c r="P13571" t="s">
        <v>161</v>
      </c>
      <c r="Q13571" t="s">
        <v>161</v>
      </c>
      <c r="R13571" t="s">
        <v>161</v>
      </c>
      <c r="S13571" t="s">
        <v>161</v>
      </c>
      <c r="T13571" t="s">
        <v>161</v>
      </c>
      <c r="U13571" t="s">
        <v>161</v>
      </c>
    </row>
    <row r="13572" spans="1:21" hidden="1" x14ac:dyDescent="0.45">
      <c r="A13572" t="str">
        <f t="shared" si="222"/>
        <v>YAG3EUL7F+MSport and exercise sciencesSouth East</v>
      </c>
      <c r="B13572" t="s">
        <v>116</v>
      </c>
      <c r="C13572" t="s">
        <v>141</v>
      </c>
      <c r="D13572">
        <v>3</v>
      </c>
      <c r="E13572" t="s">
        <v>137</v>
      </c>
      <c r="F13572" t="s">
        <v>145</v>
      </c>
      <c r="G13572" t="s">
        <v>138</v>
      </c>
      <c r="H13572" t="s">
        <v>63</v>
      </c>
      <c r="I13572" t="s">
        <v>154</v>
      </c>
      <c r="J13572">
        <v>5</v>
      </c>
      <c r="K13572">
        <v>0</v>
      </c>
      <c r="L13572">
        <v>5</v>
      </c>
      <c r="M13572">
        <v>33.299999999999997</v>
      </c>
      <c r="N13572">
        <v>0</v>
      </c>
      <c r="O13572">
        <v>66.7</v>
      </c>
      <c r="P13572">
        <v>66.7</v>
      </c>
      <c r="Q13572">
        <v>66.7</v>
      </c>
      <c r="R13572" t="s">
        <v>161</v>
      </c>
      <c r="S13572" t="s">
        <v>161</v>
      </c>
      <c r="T13572" t="s">
        <v>161</v>
      </c>
      <c r="U13572" t="s">
        <v>161</v>
      </c>
    </row>
    <row r="13573" spans="1:21" hidden="1" x14ac:dyDescent="0.45">
      <c r="A13573" t="str">
        <f t="shared" si="222"/>
        <v>YAG3EUL7F+MSport and exercise sciencesSouth West</v>
      </c>
      <c r="B13573" t="s">
        <v>116</v>
      </c>
      <c r="C13573" t="s">
        <v>141</v>
      </c>
      <c r="D13573">
        <v>3</v>
      </c>
      <c r="E13573" t="s">
        <v>137</v>
      </c>
      <c r="F13573" t="s">
        <v>145</v>
      </c>
      <c r="G13573" t="s">
        <v>138</v>
      </c>
      <c r="H13573" t="s">
        <v>63</v>
      </c>
      <c r="I13573" t="s">
        <v>155</v>
      </c>
      <c r="J13573">
        <v>5</v>
      </c>
      <c r="K13573">
        <v>0</v>
      </c>
      <c r="L13573">
        <v>5</v>
      </c>
      <c r="M13573">
        <v>50</v>
      </c>
      <c r="N13573">
        <v>0</v>
      </c>
      <c r="O13573">
        <v>25</v>
      </c>
      <c r="P13573">
        <v>50</v>
      </c>
      <c r="Q13573">
        <v>50</v>
      </c>
      <c r="R13573" t="s">
        <v>161</v>
      </c>
      <c r="S13573" t="s">
        <v>161</v>
      </c>
      <c r="T13573" t="s">
        <v>161</v>
      </c>
      <c r="U13573" t="s">
        <v>161</v>
      </c>
    </row>
    <row r="13574" spans="1:21" hidden="1" x14ac:dyDescent="0.45">
      <c r="A13574" t="str">
        <f t="shared" si="222"/>
        <v>YAG3EUL7F+MSport and exercise sciencesWales</v>
      </c>
      <c r="B13574" t="s">
        <v>116</v>
      </c>
      <c r="C13574" t="s">
        <v>141</v>
      </c>
      <c r="D13574">
        <v>3</v>
      </c>
      <c r="E13574" t="s">
        <v>137</v>
      </c>
      <c r="F13574" t="s">
        <v>145</v>
      </c>
      <c r="G13574" t="s">
        <v>138</v>
      </c>
      <c r="H13574" t="s">
        <v>63</v>
      </c>
      <c r="I13574" t="s">
        <v>158</v>
      </c>
      <c r="J13574" t="s">
        <v>161</v>
      </c>
      <c r="K13574" t="s">
        <v>161</v>
      </c>
      <c r="L13574" t="s">
        <v>161</v>
      </c>
      <c r="M13574" t="s">
        <v>161</v>
      </c>
      <c r="N13574" t="s">
        <v>161</v>
      </c>
      <c r="O13574" t="s">
        <v>161</v>
      </c>
      <c r="P13574" t="s">
        <v>161</v>
      </c>
      <c r="Q13574" t="s">
        <v>161</v>
      </c>
      <c r="R13574" t="s">
        <v>157</v>
      </c>
      <c r="S13574" t="s">
        <v>157</v>
      </c>
      <c r="T13574" t="s">
        <v>157</v>
      </c>
      <c r="U13574" t="s">
        <v>157</v>
      </c>
    </row>
    <row r="13575" spans="1:21" hidden="1" x14ac:dyDescent="0.45">
      <c r="A13575" t="str">
        <f t="shared" ref="A13575:A13638" si="223">"YAG"&amp;D13575 &amp;E13575 &amp;F13575 &amp; G13575 &amp;H13575 &amp;I13575</f>
        <v>YAG3EUL7F+MSport and exercise sciencesWest Midlands</v>
      </c>
      <c r="B13575" t="s">
        <v>116</v>
      </c>
      <c r="C13575" t="s">
        <v>141</v>
      </c>
      <c r="D13575">
        <v>3</v>
      </c>
      <c r="E13575" t="s">
        <v>137</v>
      </c>
      <c r="F13575" t="s">
        <v>145</v>
      </c>
      <c r="G13575" t="s">
        <v>138</v>
      </c>
      <c r="H13575" t="s">
        <v>63</v>
      </c>
      <c r="I13575" t="s">
        <v>159</v>
      </c>
      <c r="J13575">
        <v>5</v>
      </c>
      <c r="K13575">
        <v>0</v>
      </c>
      <c r="L13575">
        <v>5</v>
      </c>
      <c r="M13575">
        <v>50</v>
      </c>
      <c r="N13575">
        <v>25</v>
      </c>
      <c r="O13575">
        <v>0</v>
      </c>
      <c r="P13575">
        <v>25</v>
      </c>
      <c r="Q13575">
        <v>25</v>
      </c>
      <c r="R13575" t="s">
        <v>157</v>
      </c>
      <c r="S13575" t="s">
        <v>157</v>
      </c>
      <c r="T13575" t="s">
        <v>157</v>
      </c>
      <c r="U13575" t="s">
        <v>157</v>
      </c>
    </row>
    <row r="13576" spans="1:21" hidden="1" x14ac:dyDescent="0.45">
      <c r="A13576" t="str">
        <f t="shared" si="223"/>
        <v>YAG3EUL7F+MSport and exercise sciencesYorkshire and The Humber</v>
      </c>
      <c r="B13576" t="s">
        <v>116</v>
      </c>
      <c r="C13576" t="s">
        <v>141</v>
      </c>
      <c r="D13576">
        <v>3</v>
      </c>
      <c r="E13576" t="s">
        <v>137</v>
      </c>
      <c r="F13576" t="s">
        <v>145</v>
      </c>
      <c r="G13576" t="s">
        <v>138</v>
      </c>
      <c r="H13576" t="s">
        <v>63</v>
      </c>
      <c r="I13576" t="s">
        <v>160</v>
      </c>
      <c r="J13576">
        <v>10</v>
      </c>
      <c r="K13576">
        <v>0</v>
      </c>
      <c r="L13576">
        <v>10</v>
      </c>
      <c r="M13576">
        <v>31.3</v>
      </c>
      <c r="N13576">
        <v>0</v>
      </c>
      <c r="O13576">
        <v>56.2</v>
      </c>
      <c r="P13576">
        <v>56.2</v>
      </c>
      <c r="Q13576">
        <v>68.7</v>
      </c>
      <c r="R13576" t="s">
        <v>161</v>
      </c>
      <c r="S13576" t="s">
        <v>161</v>
      </c>
      <c r="T13576" t="s">
        <v>161</v>
      </c>
      <c r="U13576" t="s">
        <v>161</v>
      </c>
    </row>
    <row r="13577" spans="1:21" hidden="1" x14ac:dyDescent="0.45">
      <c r="A13577" t="str">
        <f t="shared" si="223"/>
        <v>YAG3EUL7F+MSport and exercise sciencesNA</v>
      </c>
      <c r="B13577" t="s">
        <v>116</v>
      </c>
      <c r="C13577" t="s">
        <v>141</v>
      </c>
      <c r="D13577">
        <v>3</v>
      </c>
      <c r="E13577" t="s">
        <v>137</v>
      </c>
      <c r="F13577" t="s">
        <v>145</v>
      </c>
      <c r="G13577" t="s">
        <v>138</v>
      </c>
      <c r="H13577" t="s">
        <v>63</v>
      </c>
      <c r="I13577" t="s">
        <v>157</v>
      </c>
      <c r="J13577">
        <v>30</v>
      </c>
      <c r="K13577">
        <v>96.2</v>
      </c>
      <c r="L13577" t="s">
        <v>161</v>
      </c>
      <c r="M13577" t="s">
        <v>161</v>
      </c>
      <c r="N13577" t="s">
        <v>161</v>
      </c>
      <c r="O13577" t="s">
        <v>161</v>
      </c>
      <c r="P13577" t="s">
        <v>161</v>
      </c>
      <c r="Q13577" t="s">
        <v>161</v>
      </c>
      <c r="R13577" t="s">
        <v>157</v>
      </c>
      <c r="S13577" t="s">
        <v>157</v>
      </c>
      <c r="T13577" t="s">
        <v>157</v>
      </c>
      <c r="U13577" t="s">
        <v>157</v>
      </c>
    </row>
    <row r="13578" spans="1:21" hidden="1" x14ac:dyDescent="0.45">
      <c r="A13578" t="str">
        <f t="shared" si="223"/>
        <v>YAG3EUL8F+MSport and exercise sciencesEast Midlands</v>
      </c>
      <c r="B13578" t="s">
        <v>116</v>
      </c>
      <c r="C13578" t="s">
        <v>141</v>
      </c>
      <c r="D13578">
        <v>3</v>
      </c>
      <c r="E13578" t="s">
        <v>137</v>
      </c>
      <c r="F13578" t="s">
        <v>139</v>
      </c>
      <c r="G13578" t="s">
        <v>138</v>
      </c>
      <c r="H13578" t="s">
        <v>63</v>
      </c>
      <c r="I13578" t="s">
        <v>147</v>
      </c>
      <c r="J13578" t="s">
        <v>161</v>
      </c>
      <c r="K13578" t="s">
        <v>161</v>
      </c>
      <c r="L13578" t="s">
        <v>161</v>
      </c>
      <c r="M13578" t="s">
        <v>161</v>
      </c>
      <c r="N13578" t="s">
        <v>161</v>
      </c>
      <c r="O13578" t="s">
        <v>161</v>
      </c>
      <c r="P13578" t="s">
        <v>161</v>
      </c>
      <c r="Q13578" t="s">
        <v>161</v>
      </c>
      <c r="R13578" t="s">
        <v>157</v>
      </c>
      <c r="S13578" t="s">
        <v>157</v>
      </c>
      <c r="T13578" t="s">
        <v>157</v>
      </c>
      <c r="U13578" t="s">
        <v>157</v>
      </c>
    </row>
    <row r="13579" spans="1:21" hidden="1" x14ac:dyDescent="0.45">
      <c r="A13579" t="str">
        <f t="shared" si="223"/>
        <v>YAG3EUL8F+MSport and exercise sciencesLondon</v>
      </c>
      <c r="B13579" t="s">
        <v>116</v>
      </c>
      <c r="C13579" t="s">
        <v>141</v>
      </c>
      <c r="D13579">
        <v>3</v>
      </c>
      <c r="E13579" t="s">
        <v>137</v>
      </c>
      <c r="F13579" t="s">
        <v>139</v>
      </c>
      <c r="G13579" t="s">
        <v>138</v>
      </c>
      <c r="H13579" t="s">
        <v>63</v>
      </c>
      <c r="I13579" t="s">
        <v>149</v>
      </c>
      <c r="J13579" t="s">
        <v>161</v>
      </c>
      <c r="K13579" t="s">
        <v>161</v>
      </c>
      <c r="L13579" t="s">
        <v>161</v>
      </c>
      <c r="M13579" t="s">
        <v>161</v>
      </c>
      <c r="N13579" t="s">
        <v>161</v>
      </c>
      <c r="O13579" t="s">
        <v>161</v>
      </c>
      <c r="P13579" t="s">
        <v>161</v>
      </c>
      <c r="Q13579" t="s">
        <v>161</v>
      </c>
      <c r="R13579" t="s">
        <v>161</v>
      </c>
      <c r="S13579" t="s">
        <v>161</v>
      </c>
      <c r="T13579" t="s">
        <v>161</v>
      </c>
      <c r="U13579" t="s">
        <v>161</v>
      </c>
    </row>
    <row r="13580" spans="1:21" hidden="1" x14ac:dyDescent="0.45">
      <c r="A13580" t="str">
        <f t="shared" si="223"/>
        <v>YAG3EUL8F+MSport and exercise sciencesSouth East</v>
      </c>
      <c r="B13580" t="s">
        <v>116</v>
      </c>
      <c r="C13580" t="s">
        <v>141</v>
      </c>
      <c r="D13580">
        <v>3</v>
      </c>
      <c r="E13580" t="s">
        <v>137</v>
      </c>
      <c r="F13580" t="s">
        <v>139</v>
      </c>
      <c r="G13580" t="s">
        <v>138</v>
      </c>
      <c r="H13580" t="s">
        <v>63</v>
      </c>
      <c r="I13580" t="s">
        <v>154</v>
      </c>
      <c r="J13580" t="s">
        <v>161</v>
      </c>
      <c r="K13580" t="s">
        <v>161</v>
      </c>
      <c r="L13580" t="s">
        <v>161</v>
      </c>
      <c r="M13580" t="s">
        <v>161</v>
      </c>
      <c r="N13580" t="s">
        <v>161</v>
      </c>
      <c r="O13580" t="s">
        <v>161</v>
      </c>
      <c r="P13580" t="s">
        <v>161</v>
      </c>
      <c r="Q13580" t="s">
        <v>161</v>
      </c>
      <c r="R13580" t="s">
        <v>157</v>
      </c>
      <c r="S13580" t="s">
        <v>157</v>
      </c>
      <c r="T13580" t="s">
        <v>157</v>
      </c>
      <c r="U13580" t="s">
        <v>157</v>
      </c>
    </row>
    <row r="13581" spans="1:21" hidden="1" x14ac:dyDescent="0.45">
      <c r="A13581" t="str">
        <f t="shared" si="223"/>
        <v>YAG3EUL8F+MSport and exercise sciencesWest Midlands</v>
      </c>
      <c r="B13581" t="s">
        <v>116</v>
      </c>
      <c r="C13581" t="s">
        <v>141</v>
      </c>
      <c r="D13581">
        <v>3</v>
      </c>
      <c r="E13581" t="s">
        <v>137</v>
      </c>
      <c r="F13581" t="s">
        <v>139</v>
      </c>
      <c r="G13581" t="s">
        <v>138</v>
      </c>
      <c r="H13581" t="s">
        <v>63</v>
      </c>
      <c r="I13581" t="s">
        <v>159</v>
      </c>
      <c r="J13581">
        <v>5</v>
      </c>
      <c r="K13581">
        <v>0</v>
      </c>
      <c r="L13581">
        <v>5</v>
      </c>
      <c r="M13581">
        <v>33.299999999999997</v>
      </c>
      <c r="N13581">
        <v>0</v>
      </c>
      <c r="O13581">
        <v>66.7</v>
      </c>
      <c r="P13581">
        <v>66.7</v>
      </c>
      <c r="Q13581">
        <v>66.7</v>
      </c>
      <c r="R13581" t="s">
        <v>161</v>
      </c>
      <c r="S13581" t="s">
        <v>161</v>
      </c>
      <c r="T13581" t="s">
        <v>161</v>
      </c>
      <c r="U13581" t="s">
        <v>161</v>
      </c>
    </row>
    <row r="13582" spans="1:21" hidden="1" x14ac:dyDescent="0.45">
      <c r="A13582" t="str">
        <f t="shared" si="223"/>
        <v>YAG3EUL8F+MSport and exercise sciencesNA</v>
      </c>
      <c r="B13582" t="s">
        <v>116</v>
      </c>
      <c r="C13582" t="s">
        <v>141</v>
      </c>
      <c r="D13582">
        <v>3</v>
      </c>
      <c r="E13582" t="s">
        <v>137</v>
      </c>
      <c r="F13582" t="s">
        <v>139</v>
      </c>
      <c r="G13582" t="s">
        <v>138</v>
      </c>
      <c r="H13582" t="s">
        <v>63</v>
      </c>
      <c r="I13582" t="s">
        <v>157</v>
      </c>
      <c r="J13582" t="s">
        <v>161</v>
      </c>
      <c r="K13582" t="s">
        <v>161</v>
      </c>
      <c r="L13582" t="s">
        <v>161</v>
      </c>
      <c r="M13582" t="s">
        <v>161</v>
      </c>
      <c r="N13582" t="s">
        <v>161</v>
      </c>
      <c r="O13582" t="s">
        <v>161</v>
      </c>
      <c r="P13582" t="s">
        <v>161</v>
      </c>
      <c r="Q13582" t="s">
        <v>161</v>
      </c>
      <c r="R13582" t="s">
        <v>157</v>
      </c>
      <c r="S13582" t="s">
        <v>157</v>
      </c>
      <c r="T13582" t="s">
        <v>157</v>
      </c>
      <c r="U13582" t="s">
        <v>157</v>
      </c>
    </row>
    <row r="13583" spans="1:21" hidden="1" x14ac:dyDescent="0.45">
      <c r="A13583" t="str">
        <f t="shared" si="223"/>
        <v>YAG1EUL7F+MSport and exercise sciencesAbroad</v>
      </c>
      <c r="B13583" t="s">
        <v>116</v>
      </c>
      <c r="C13583" t="s">
        <v>49</v>
      </c>
      <c r="D13583">
        <v>1</v>
      </c>
      <c r="E13583" t="s">
        <v>137</v>
      </c>
      <c r="F13583" t="s">
        <v>145</v>
      </c>
      <c r="G13583" t="s">
        <v>138</v>
      </c>
      <c r="H13583" t="s">
        <v>63</v>
      </c>
      <c r="I13583" t="s">
        <v>146</v>
      </c>
      <c r="J13583">
        <v>5</v>
      </c>
      <c r="K13583">
        <v>0</v>
      </c>
      <c r="L13583">
        <v>5</v>
      </c>
      <c r="M13583">
        <v>75</v>
      </c>
      <c r="N13583">
        <v>0</v>
      </c>
      <c r="O13583">
        <v>25</v>
      </c>
      <c r="P13583">
        <v>25</v>
      </c>
      <c r="Q13583">
        <v>25</v>
      </c>
      <c r="R13583" t="s">
        <v>157</v>
      </c>
      <c r="S13583" t="s">
        <v>157</v>
      </c>
      <c r="T13583" t="s">
        <v>157</v>
      </c>
      <c r="U13583" t="s">
        <v>157</v>
      </c>
    </row>
    <row r="13584" spans="1:21" hidden="1" x14ac:dyDescent="0.45">
      <c r="A13584" t="str">
        <f t="shared" si="223"/>
        <v>YAG1EUL7F+MSport and exercise sciencesEast Midlands</v>
      </c>
      <c r="B13584" t="s">
        <v>116</v>
      </c>
      <c r="C13584" t="s">
        <v>49</v>
      </c>
      <c r="D13584">
        <v>1</v>
      </c>
      <c r="E13584" t="s">
        <v>137</v>
      </c>
      <c r="F13584" t="s">
        <v>145</v>
      </c>
      <c r="G13584" t="s">
        <v>138</v>
      </c>
      <c r="H13584" t="s">
        <v>63</v>
      </c>
      <c r="I13584" t="s">
        <v>147</v>
      </c>
      <c r="J13584">
        <v>5</v>
      </c>
      <c r="K13584">
        <v>0</v>
      </c>
      <c r="L13584">
        <v>5</v>
      </c>
      <c r="M13584">
        <v>25</v>
      </c>
      <c r="N13584">
        <v>0</v>
      </c>
      <c r="O13584">
        <v>0</v>
      </c>
      <c r="P13584">
        <v>50</v>
      </c>
      <c r="Q13584">
        <v>75</v>
      </c>
      <c r="R13584" t="s">
        <v>157</v>
      </c>
      <c r="S13584" t="s">
        <v>157</v>
      </c>
      <c r="T13584" t="s">
        <v>157</v>
      </c>
      <c r="U13584" t="s">
        <v>157</v>
      </c>
    </row>
    <row r="13585" spans="1:21" hidden="1" x14ac:dyDescent="0.45">
      <c r="A13585" t="str">
        <f t="shared" si="223"/>
        <v>YAG1EUL7F+MSport and exercise sciencesEast of England</v>
      </c>
      <c r="B13585" t="s">
        <v>116</v>
      </c>
      <c r="C13585" t="s">
        <v>49</v>
      </c>
      <c r="D13585">
        <v>1</v>
      </c>
      <c r="E13585" t="s">
        <v>137</v>
      </c>
      <c r="F13585" t="s">
        <v>145</v>
      </c>
      <c r="G13585" t="s">
        <v>138</v>
      </c>
      <c r="H13585" t="s">
        <v>63</v>
      </c>
      <c r="I13585" t="s">
        <v>148</v>
      </c>
      <c r="J13585">
        <v>5</v>
      </c>
      <c r="K13585">
        <v>0</v>
      </c>
      <c r="L13585">
        <v>5</v>
      </c>
      <c r="M13585">
        <v>20</v>
      </c>
      <c r="N13585">
        <v>20</v>
      </c>
      <c r="O13585">
        <v>40</v>
      </c>
      <c r="P13585">
        <v>40</v>
      </c>
      <c r="Q13585">
        <v>60</v>
      </c>
      <c r="R13585" t="s">
        <v>161</v>
      </c>
      <c r="S13585" t="s">
        <v>161</v>
      </c>
      <c r="T13585" t="s">
        <v>161</v>
      </c>
      <c r="U13585" t="s">
        <v>161</v>
      </c>
    </row>
    <row r="13586" spans="1:21" hidden="1" x14ac:dyDescent="0.45">
      <c r="A13586" t="str">
        <f t="shared" si="223"/>
        <v>YAG1EUL7F+MSport and exercise sciencesLondon</v>
      </c>
      <c r="B13586" t="s">
        <v>116</v>
      </c>
      <c r="C13586" t="s">
        <v>49</v>
      </c>
      <c r="D13586">
        <v>1</v>
      </c>
      <c r="E13586" t="s">
        <v>137</v>
      </c>
      <c r="F13586" t="s">
        <v>145</v>
      </c>
      <c r="G13586" t="s">
        <v>138</v>
      </c>
      <c r="H13586" t="s">
        <v>63</v>
      </c>
      <c r="I13586" t="s">
        <v>149</v>
      </c>
      <c r="J13586">
        <v>15</v>
      </c>
      <c r="K13586">
        <v>0</v>
      </c>
      <c r="L13586">
        <v>15</v>
      </c>
      <c r="M13586">
        <v>30</v>
      </c>
      <c r="N13586">
        <v>10</v>
      </c>
      <c r="O13586">
        <v>52.5</v>
      </c>
      <c r="P13586">
        <v>52.5</v>
      </c>
      <c r="Q13586">
        <v>60</v>
      </c>
      <c r="R13586" t="s">
        <v>161</v>
      </c>
      <c r="S13586" t="s">
        <v>161</v>
      </c>
      <c r="T13586" t="s">
        <v>161</v>
      </c>
      <c r="U13586" t="s">
        <v>161</v>
      </c>
    </row>
    <row r="13587" spans="1:21" hidden="1" x14ac:dyDescent="0.45">
      <c r="A13587" t="str">
        <f t="shared" si="223"/>
        <v>YAG1EUL7F+MSport and exercise sciencesNorth East</v>
      </c>
      <c r="B13587" t="s">
        <v>116</v>
      </c>
      <c r="C13587" t="s">
        <v>49</v>
      </c>
      <c r="D13587">
        <v>1</v>
      </c>
      <c r="E13587" t="s">
        <v>137</v>
      </c>
      <c r="F13587" t="s">
        <v>145</v>
      </c>
      <c r="G13587" t="s">
        <v>138</v>
      </c>
      <c r="H13587" t="s">
        <v>63</v>
      </c>
      <c r="I13587" t="s">
        <v>150</v>
      </c>
      <c r="J13587" t="s">
        <v>161</v>
      </c>
      <c r="K13587" t="s">
        <v>161</v>
      </c>
      <c r="L13587" t="s">
        <v>161</v>
      </c>
      <c r="M13587" t="s">
        <v>161</v>
      </c>
      <c r="N13587" t="s">
        <v>161</v>
      </c>
      <c r="O13587" t="s">
        <v>161</v>
      </c>
      <c r="P13587" t="s">
        <v>161</v>
      </c>
      <c r="Q13587" t="s">
        <v>161</v>
      </c>
      <c r="R13587" t="s">
        <v>161</v>
      </c>
      <c r="S13587" t="s">
        <v>161</v>
      </c>
      <c r="T13587" t="s">
        <v>161</v>
      </c>
      <c r="U13587" t="s">
        <v>161</v>
      </c>
    </row>
    <row r="13588" spans="1:21" hidden="1" x14ac:dyDescent="0.45">
      <c r="A13588" t="str">
        <f t="shared" si="223"/>
        <v>YAG1EUL7F+MSport and exercise sciencesNorth West</v>
      </c>
      <c r="B13588" t="s">
        <v>116</v>
      </c>
      <c r="C13588" t="s">
        <v>49</v>
      </c>
      <c r="D13588">
        <v>1</v>
      </c>
      <c r="E13588" t="s">
        <v>137</v>
      </c>
      <c r="F13588" t="s">
        <v>145</v>
      </c>
      <c r="G13588" t="s">
        <v>138</v>
      </c>
      <c r="H13588" t="s">
        <v>63</v>
      </c>
      <c r="I13588" t="s">
        <v>151</v>
      </c>
      <c r="J13588">
        <v>10</v>
      </c>
      <c r="K13588">
        <v>0</v>
      </c>
      <c r="L13588">
        <v>10</v>
      </c>
      <c r="M13588">
        <v>41.2</v>
      </c>
      <c r="N13588">
        <v>0</v>
      </c>
      <c r="O13588">
        <v>23.5</v>
      </c>
      <c r="P13588">
        <v>47.1</v>
      </c>
      <c r="Q13588">
        <v>58.8</v>
      </c>
      <c r="R13588" t="s">
        <v>161</v>
      </c>
      <c r="S13588" t="s">
        <v>161</v>
      </c>
      <c r="T13588" t="s">
        <v>161</v>
      </c>
      <c r="U13588" t="s">
        <v>161</v>
      </c>
    </row>
    <row r="13589" spans="1:21" hidden="1" x14ac:dyDescent="0.45">
      <c r="A13589" t="str">
        <f t="shared" si="223"/>
        <v>YAG1EUL7F+MSport and exercise sciencesSouth East</v>
      </c>
      <c r="B13589" t="s">
        <v>116</v>
      </c>
      <c r="C13589" t="s">
        <v>49</v>
      </c>
      <c r="D13589">
        <v>1</v>
      </c>
      <c r="E13589" t="s">
        <v>137</v>
      </c>
      <c r="F13589" t="s">
        <v>145</v>
      </c>
      <c r="G13589" t="s">
        <v>138</v>
      </c>
      <c r="H13589" t="s">
        <v>63</v>
      </c>
      <c r="I13589" t="s">
        <v>154</v>
      </c>
      <c r="J13589">
        <v>10</v>
      </c>
      <c r="K13589">
        <v>0</v>
      </c>
      <c r="L13589">
        <v>10</v>
      </c>
      <c r="M13589">
        <v>50</v>
      </c>
      <c r="N13589">
        <v>25</v>
      </c>
      <c r="O13589">
        <v>12.5</v>
      </c>
      <c r="P13589">
        <v>25</v>
      </c>
      <c r="Q13589">
        <v>25</v>
      </c>
      <c r="R13589" t="s">
        <v>161</v>
      </c>
      <c r="S13589" t="s">
        <v>161</v>
      </c>
      <c r="T13589" t="s">
        <v>161</v>
      </c>
      <c r="U13589" t="s">
        <v>161</v>
      </c>
    </row>
    <row r="13590" spans="1:21" hidden="1" x14ac:dyDescent="0.45">
      <c r="A13590" t="str">
        <f t="shared" si="223"/>
        <v>YAG1EUL7F+MSport and exercise sciencesSouth West</v>
      </c>
      <c r="B13590" t="s">
        <v>116</v>
      </c>
      <c r="C13590" t="s">
        <v>49</v>
      </c>
      <c r="D13590">
        <v>1</v>
      </c>
      <c r="E13590" t="s">
        <v>137</v>
      </c>
      <c r="F13590" t="s">
        <v>145</v>
      </c>
      <c r="G13590" t="s">
        <v>138</v>
      </c>
      <c r="H13590" t="s">
        <v>63</v>
      </c>
      <c r="I13590" t="s">
        <v>155</v>
      </c>
      <c r="J13590" t="s">
        <v>161</v>
      </c>
      <c r="K13590" t="s">
        <v>161</v>
      </c>
      <c r="L13590" t="s">
        <v>161</v>
      </c>
      <c r="M13590" t="s">
        <v>161</v>
      </c>
      <c r="N13590" t="s">
        <v>161</v>
      </c>
      <c r="O13590" t="s">
        <v>161</v>
      </c>
      <c r="P13590" t="s">
        <v>161</v>
      </c>
      <c r="Q13590" t="s">
        <v>161</v>
      </c>
      <c r="R13590" t="s">
        <v>157</v>
      </c>
      <c r="S13590" t="s">
        <v>157</v>
      </c>
      <c r="T13590" t="s">
        <v>157</v>
      </c>
      <c r="U13590" t="s">
        <v>157</v>
      </c>
    </row>
    <row r="13591" spans="1:21" hidden="1" x14ac:dyDescent="0.45">
      <c r="A13591" t="str">
        <f t="shared" si="223"/>
        <v>YAG1EUL7F+MSport and exercise sciencesWest Midlands</v>
      </c>
      <c r="B13591" t="s">
        <v>116</v>
      </c>
      <c r="C13591" t="s">
        <v>49</v>
      </c>
      <c r="D13591">
        <v>1</v>
      </c>
      <c r="E13591" t="s">
        <v>137</v>
      </c>
      <c r="F13591" t="s">
        <v>145</v>
      </c>
      <c r="G13591" t="s">
        <v>138</v>
      </c>
      <c r="H13591" t="s">
        <v>63</v>
      </c>
      <c r="I13591" t="s">
        <v>159</v>
      </c>
      <c r="J13591">
        <v>5</v>
      </c>
      <c r="K13591">
        <v>0</v>
      </c>
      <c r="L13591">
        <v>5</v>
      </c>
      <c r="M13591">
        <v>0</v>
      </c>
      <c r="N13591">
        <v>0</v>
      </c>
      <c r="O13591">
        <v>80</v>
      </c>
      <c r="P13591">
        <v>80</v>
      </c>
      <c r="Q13591">
        <v>100</v>
      </c>
      <c r="R13591" t="s">
        <v>161</v>
      </c>
      <c r="S13591" t="s">
        <v>161</v>
      </c>
      <c r="T13591" t="s">
        <v>161</v>
      </c>
      <c r="U13591" t="s">
        <v>161</v>
      </c>
    </row>
    <row r="13592" spans="1:21" hidden="1" x14ac:dyDescent="0.45">
      <c r="A13592" t="str">
        <f t="shared" si="223"/>
        <v>YAG1EUL7F+MSport and exercise sciencesYorkshire and The Humber</v>
      </c>
      <c r="B13592" t="s">
        <v>116</v>
      </c>
      <c r="C13592" t="s">
        <v>49</v>
      </c>
      <c r="D13592">
        <v>1</v>
      </c>
      <c r="E13592" t="s">
        <v>137</v>
      </c>
      <c r="F13592" t="s">
        <v>145</v>
      </c>
      <c r="G13592" t="s">
        <v>138</v>
      </c>
      <c r="H13592" t="s">
        <v>63</v>
      </c>
      <c r="I13592" t="s">
        <v>160</v>
      </c>
      <c r="J13592">
        <v>10</v>
      </c>
      <c r="K13592">
        <v>0</v>
      </c>
      <c r="L13592">
        <v>10</v>
      </c>
      <c r="M13592">
        <v>66.7</v>
      </c>
      <c r="N13592">
        <v>16.7</v>
      </c>
      <c r="O13592">
        <v>16.7</v>
      </c>
      <c r="P13592">
        <v>16.7</v>
      </c>
      <c r="Q13592">
        <v>16.7</v>
      </c>
      <c r="R13592" t="s">
        <v>161</v>
      </c>
      <c r="S13592" t="s">
        <v>161</v>
      </c>
      <c r="T13592" t="s">
        <v>161</v>
      </c>
      <c r="U13592" t="s">
        <v>161</v>
      </c>
    </row>
    <row r="13593" spans="1:21" hidden="1" x14ac:dyDescent="0.45">
      <c r="A13593" t="str">
        <f t="shared" si="223"/>
        <v>YAG1EUL7F+MSport and exercise sciencesNA</v>
      </c>
      <c r="B13593" t="s">
        <v>116</v>
      </c>
      <c r="C13593" t="s">
        <v>49</v>
      </c>
      <c r="D13593">
        <v>1</v>
      </c>
      <c r="E13593" t="s">
        <v>137</v>
      </c>
      <c r="F13593" t="s">
        <v>145</v>
      </c>
      <c r="G13593" t="s">
        <v>138</v>
      </c>
      <c r="H13593" t="s">
        <v>63</v>
      </c>
      <c r="I13593" t="s">
        <v>157</v>
      </c>
      <c r="J13593">
        <v>45</v>
      </c>
      <c r="K13593">
        <v>100</v>
      </c>
      <c r="L13593" t="s">
        <v>161</v>
      </c>
      <c r="M13593" t="s">
        <v>161</v>
      </c>
      <c r="N13593" t="s">
        <v>161</v>
      </c>
      <c r="O13593" t="s">
        <v>161</v>
      </c>
      <c r="P13593" t="s">
        <v>161</v>
      </c>
      <c r="Q13593" t="s">
        <v>161</v>
      </c>
      <c r="R13593" t="s">
        <v>157</v>
      </c>
      <c r="S13593" t="s">
        <v>157</v>
      </c>
      <c r="T13593" t="s">
        <v>157</v>
      </c>
      <c r="U13593" t="s">
        <v>157</v>
      </c>
    </row>
    <row r="13594" spans="1:21" hidden="1" x14ac:dyDescent="0.45">
      <c r="A13594" t="str">
        <f t="shared" si="223"/>
        <v>YAG1EUL8F+MSport and exercise sciencesAbroad</v>
      </c>
      <c r="B13594" t="s">
        <v>116</v>
      </c>
      <c r="C13594" t="s">
        <v>49</v>
      </c>
      <c r="D13594">
        <v>1</v>
      </c>
      <c r="E13594" t="s">
        <v>137</v>
      </c>
      <c r="F13594" t="s">
        <v>139</v>
      </c>
      <c r="G13594" t="s">
        <v>138</v>
      </c>
      <c r="H13594" t="s">
        <v>63</v>
      </c>
      <c r="I13594" t="s">
        <v>146</v>
      </c>
      <c r="J13594" t="s">
        <v>161</v>
      </c>
      <c r="K13594" t="s">
        <v>161</v>
      </c>
      <c r="L13594" t="s">
        <v>161</v>
      </c>
      <c r="M13594" t="s">
        <v>161</v>
      </c>
      <c r="N13594" t="s">
        <v>161</v>
      </c>
      <c r="O13594" t="s">
        <v>161</v>
      </c>
      <c r="P13594" t="s">
        <v>161</v>
      </c>
      <c r="Q13594" t="s">
        <v>161</v>
      </c>
      <c r="R13594" t="s">
        <v>161</v>
      </c>
      <c r="S13594" t="s">
        <v>161</v>
      </c>
      <c r="T13594" t="s">
        <v>161</v>
      </c>
      <c r="U13594" t="s">
        <v>161</v>
      </c>
    </row>
    <row r="13595" spans="1:21" hidden="1" x14ac:dyDescent="0.45">
      <c r="A13595" t="str">
        <f t="shared" si="223"/>
        <v>YAG1EUL8F+MSport and exercise sciencesEast Midlands</v>
      </c>
      <c r="B13595" t="s">
        <v>116</v>
      </c>
      <c r="C13595" t="s">
        <v>49</v>
      </c>
      <c r="D13595">
        <v>1</v>
      </c>
      <c r="E13595" t="s">
        <v>137</v>
      </c>
      <c r="F13595" t="s">
        <v>139</v>
      </c>
      <c r="G13595" t="s">
        <v>138</v>
      </c>
      <c r="H13595" t="s">
        <v>63</v>
      </c>
      <c r="I13595" t="s">
        <v>147</v>
      </c>
      <c r="J13595" t="s">
        <v>161</v>
      </c>
      <c r="K13595" t="s">
        <v>161</v>
      </c>
      <c r="L13595" t="s">
        <v>161</v>
      </c>
      <c r="M13595" t="s">
        <v>161</v>
      </c>
      <c r="N13595" t="s">
        <v>161</v>
      </c>
      <c r="O13595" t="s">
        <v>161</v>
      </c>
      <c r="P13595" t="s">
        <v>161</v>
      </c>
      <c r="Q13595" t="s">
        <v>161</v>
      </c>
      <c r="R13595" t="s">
        <v>157</v>
      </c>
      <c r="S13595" t="s">
        <v>157</v>
      </c>
      <c r="T13595" t="s">
        <v>157</v>
      </c>
      <c r="U13595" t="s">
        <v>157</v>
      </c>
    </row>
    <row r="13596" spans="1:21" hidden="1" x14ac:dyDescent="0.45">
      <c r="A13596" t="str">
        <f t="shared" si="223"/>
        <v>YAG1EUL8F+MSport and exercise sciencesLondon</v>
      </c>
      <c r="B13596" t="s">
        <v>116</v>
      </c>
      <c r="C13596" t="s">
        <v>49</v>
      </c>
      <c r="D13596">
        <v>1</v>
      </c>
      <c r="E13596" t="s">
        <v>137</v>
      </c>
      <c r="F13596" t="s">
        <v>139</v>
      </c>
      <c r="G13596" t="s">
        <v>138</v>
      </c>
      <c r="H13596" t="s">
        <v>63</v>
      </c>
      <c r="I13596" t="s">
        <v>149</v>
      </c>
      <c r="J13596" t="s">
        <v>161</v>
      </c>
      <c r="K13596" t="s">
        <v>161</v>
      </c>
      <c r="L13596" t="s">
        <v>161</v>
      </c>
      <c r="M13596" t="s">
        <v>161</v>
      </c>
      <c r="N13596" t="s">
        <v>161</v>
      </c>
      <c r="O13596" t="s">
        <v>161</v>
      </c>
      <c r="P13596" t="s">
        <v>161</v>
      </c>
      <c r="Q13596" t="s">
        <v>161</v>
      </c>
      <c r="R13596" t="s">
        <v>161</v>
      </c>
      <c r="S13596" t="s">
        <v>161</v>
      </c>
      <c r="T13596" t="s">
        <v>161</v>
      </c>
      <c r="U13596" t="s">
        <v>161</v>
      </c>
    </row>
    <row r="13597" spans="1:21" hidden="1" x14ac:dyDescent="0.45">
      <c r="A13597" t="str">
        <f t="shared" si="223"/>
        <v>YAG1EUL8F+MSport and exercise sciencesNorth West</v>
      </c>
      <c r="B13597" t="s">
        <v>116</v>
      </c>
      <c r="C13597" t="s">
        <v>49</v>
      </c>
      <c r="D13597">
        <v>1</v>
      </c>
      <c r="E13597" t="s">
        <v>137</v>
      </c>
      <c r="F13597" t="s">
        <v>139</v>
      </c>
      <c r="G13597" t="s">
        <v>138</v>
      </c>
      <c r="H13597" t="s">
        <v>63</v>
      </c>
      <c r="I13597" t="s">
        <v>151</v>
      </c>
      <c r="J13597" t="s">
        <v>161</v>
      </c>
      <c r="K13597" t="s">
        <v>161</v>
      </c>
      <c r="L13597" t="s">
        <v>161</v>
      </c>
      <c r="M13597" t="s">
        <v>161</v>
      </c>
      <c r="N13597" t="s">
        <v>161</v>
      </c>
      <c r="O13597" t="s">
        <v>161</v>
      </c>
      <c r="P13597" t="s">
        <v>161</v>
      </c>
      <c r="Q13597" t="s">
        <v>161</v>
      </c>
      <c r="R13597" t="s">
        <v>157</v>
      </c>
      <c r="S13597" t="s">
        <v>157</v>
      </c>
      <c r="T13597" t="s">
        <v>157</v>
      </c>
      <c r="U13597" t="s">
        <v>157</v>
      </c>
    </row>
    <row r="13598" spans="1:21" hidden="1" x14ac:dyDescent="0.45">
      <c r="A13598" t="str">
        <f t="shared" si="223"/>
        <v>YAG1EUL8F+MSport and exercise sciencesScotland</v>
      </c>
      <c r="B13598" t="s">
        <v>116</v>
      </c>
      <c r="C13598" t="s">
        <v>49</v>
      </c>
      <c r="D13598">
        <v>1</v>
      </c>
      <c r="E13598" t="s">
        <v>137</v>
      </c>
      <c r="F13598" t="s">
        <v>139</v>
      </c>
      <c r="G13598" t="s">
        <v>138</v>
      </c>
      <c r="H13598" t="s">
        <v>63</v>
      </c>
      <c r="I13598" t="s">
        <v>153</v>
      </c>
      <c r="J13598" t="s">
        <v>161</v>
      </c>
      <c r="K13598" t="s">
        <v>161</v>
      </c>
      <c r="L13598" t="s">
        <v>161</v>
      </c>
      <c r="M13598" t="s">
        <v>161</v>
      </c>
      <c r="N13598" t="s">
        <v>161</v>
      </c>
      <c r="O13598" t="s">
        <v>161</v>
      </c>
      <c r="P13598" t="s">
        <v>161</v>
      </c>
      <c r="Q13598" t="s">
        <v>161</v>
      </c>
      <c r="R13598" t="s">
        <v>157</v>
      </c>
      <c r="S13598" t="s">
        <v>157</v>
      </c>
      <c r="T13598" t="s">
        <v>157</v>
      </c>
      <c r="U13598" t="s">
        <v>157</v>
      </c>
    </row>
    <row r="13599" spans="1:21" hidden="1" x14ac:dyDescent="0.45">
      <c r="A13599" t="str">
        <f t="shared" si="223"/>
        <v>YAG1EUL8F+MSport and exercise sciencesSouth East</v>
      </c>
      <c r="B13599" t="s">
        <v>116</v>
      </c>
      <c r="C13599" t="s">
        <v>49</v>
      </c>
      <c r="D13599">
        <v>1</v>
      </c>
      <c r="E13599" t="s">
        <v>137</v>
      </c>
      <c r="F13599" t="s">
        <v>139</v>
      </c>
      <c r="G13599" t="s">
        <v>138</v>
      </c>
      <c r="H13599" t="s">
        <v>63</v>
      </c>
      <c r="I13599" t="s">
        <v>154</v>
      </c>
      <c r="J13599" t="s">
        <v>161</v>
      </c>
      <c r="K13599" t="s">
        <v>161</v>
      </c>
      <c r="L13599" t="s">
        <v>161</v>
      </c>
      <c r="M13599" t="s">
        <v>161</v>
      </c>
      <c r="N13599" t="s">
        <v>161</v>
      </c>
      <c r="O13599" t="s">
        <v>161</v>
      </c>
      <c r="P13599" t="s">
        <v>161</v>
      </c>
      <c r="Q13599" t="s">
        <v>161</v>
      </c>
      <c r="R13599" t="s">
        <v>161</v>
      </c>
      <c r="S13599" t="s">
        <v>161</v>
      </c>
      <c r="T13599" t="s">
        <v>161</v>
      </c>
      <c r="U13599" t="s">
        <v>161</v>
      </c>
    </row>
    <row r="13600" spans="1:21" hidden="1" x14ac:dyDescent="0.45">
      <c r="A13600" t="str">
        <f t="shared" si="223"/>
        <v>YAG1EUL8F+MSport and exercise sciencesWest Midlands</v>
      </c>
      <c r="B13600" t="s">
        <v>116</v>
      </c>
      <c r="C13600" t="s">
        <v>49</v>
      </c>
      <c r="D13600">
        <v>1</v>
      </c>
      <c r="E13600" t="s">
        <v>137</v>
      </c>
      <c r="F13600" t="s">
        <v>139</v>
      </c>
      <c r="G13600" t="s">
        <v>138</v>
      </c>
      <c r="H13600" t="s">
        <v>63</v>
      </c>
      <c r="I13600" t="s">
        <v>159</v>
      </c>
      <c r="J13600" t="s">
        <v>161</v>
      </c>
      <c r="K13600" t="s">
        <v>161</v>
      </c>
      <c r="L13600" t="s">
        <v>161</v>
      </c>
      <c r="M13600" t="s">
        <v>161</v>
      </c>
      <c r="N13600" t="s">
        <v>161</v>
      </c>
      <c r="O13600" t="s">
        <v>161</v>
      </c>
      <c r="P13600" t="s">
        <v>161</v>
      </c>
      <c r="Q13600" t="s">
        <v>161</v>
      </c>
      <c r="R13600" t="s">
        <v>157</v>
      </c>
      <c r="S13600" t="s">
        <v>157</v>
      </c>
      <c r="T13600" t="s">
        <v>157</v>
      </c>
      <c r="U13600" t="s">
        <v>157</v>
      </c>
    </row>
    <row r="13601" spans="1:21" hidden="1" x14ac:dyDescent="0.45">
      <c r="A13601" t="str">
        <f t="shared" si="223"/>
        <v>YAG1EUL8F+MSport and exercise sciencesYorkshire and The Humber</v>
      </c>
      <c r="B13601" t="s">
        <v>116</v>
      </c>
      <c r="C13601" t="s">
        <v>49</v>
      </c>
      <c r="D13601">
        <v>1</v>
      </c>
      <c r="E13601" t="s">
        <v>137</v>
      </c>
      <c r="F13601" t="s">
        <v>139</v>
      </c>
      <c r="G13601" t="s">
        <v>138</v>
      </c>
      <c r="H13601" t="s">
        <v>63</v>
      </c>
      <c r="I13601" t="s">
        <v>160</v>
      </c>
      <c r="J13601" t="s">
        <v>161</v>
      </c>
      <c r="K13601" t="s">
        <v>161</v>
      </c>
      <c r="L13601" t="s">
        <v>161</v>
      </c>
      <c r="M13601" t="s">
        <v>161</v>
      </c>
      <c r="N13601" t="s">
        <v>161</v>
      </c>
      <c r="O13601" t="s">
        <v>161</v>
      </c>
      <c r="P13601" t="s">
        <v>161</v>
      </c>
      <c r="Q13601" t="s">
        <v>161</v>
      </c>
      <c r="R13601" t="s">
        <v>157</v>
      </c>
      <c r="S13601" t="s">
        <v>157</v>
      </c>
      <c r="T13601" t="s">
        <v>157</v>
      </c>
      <c r="U13601" t="s">
        <v>157</v>
      </c>
    </row>
    <row r="13602" spans="1:21" hidden="1" x14ac:dyDescent="0.45">
      <c r="A13602" t="str">
        <f t="shared" si="223"/>
        <v>YAG1EUL8F+MSport and exercise sciencesNA</v>
      </c>
      <c r="B13602" t="s">
        <v>116</v>
      </c>
      <c r="C13602" t="s">
        <v>49</v>
      </c>
      <c r="D13602">
        <v>1</v>
      </c>
      <c r="E13602" t="s">
        <v>137</v>
      </c>
      <c r="F13602" t="s">
        <v>139</v>
      </c>
      <c r="G13602" t="s">
        <v>138</v>
      </c>
      <c r="H13602" t="s">
        <v>63</v>
      </c>
      <c r="I13602" t="s">
        <v>157</v>
      </c>
      <c r="J13602">
        <v>5</v>
      </c>
      <c r="K13602">
        <v>100</v>
      </c>
      <c r="L13602" t="s">
        <v>161</v>
      </c>
      <c r="M13602" t="s">
        <v>161</v>
      </c>
      <c r="N13602" t="s">
        <v>161</v>
      </c>
      <c r="O13602" t="s">
        <v>161</v>
      </c>
      <c r="P13602" t="s">
        <v>161</v>
      </c>
      <c r="Q13602" t="s">
        <v>161</v>
      </c>
      <c r="R13602" t="s">
        <v>157</v>
      </c>
      <c r="S13602" t="s">
        <v>157</v>
      </c>
      <c r="T13602" t="s">
        <v>157</v>
      </c>
      <c r="U13602" t="s">
        <v>157</v>
      </c>
    </row>
    <row r="13603" spans="1:21" hidden="1" x14ac:dyDescent="0.45">
      <c r="A13603" t="str">
        <f t="shared" si="223"/>
        <v>YAG10Non-EUL7F+MSport and exercise sciencesAll</v>
      </c>
      <c r="B13603" t="s">
        <v>116</v>
      </c>
      <c r="C13603" t="s">
        <v>142</v>
      </c>
      <c r="D13603">
        <v>10</v>
      </c>
      <c r="E13603" t="s">
        <v>162</v>
      </c>
      <c r="F13603" t="s">
        <v>145</v>
      </c>
      <c r="G13603" t="s">
        <v>138</v>
      </c>
      <c r="H13603" t="s">
        <v>63</v>
      </c>
      <c r="I13603" t="s">
        <v>28</v>
      </c>
      <c r="J13603">
        <v>105</v>
      </c>
      <c r="K13603">
        <v>59.9</v>
      </c>
      <c r="L13603">
        <v>45</v>
      </c>
      <c r="M13603">
        <v>26.4</v>
      </c>
      <c r="N13603">
        <v>3.8</v>
      </c>
      <c r="O13603">
        <v>9.9</v>
      </c>
      <c r="P13603">
        <v>9.9</v>
      </c>
      <c r="Q13603">
        <v>9.9</v>
      </c>
      <c r="R13603" t="s">
        <v>161</v>
      </c>
      <c r="S13603" t="s">
        <v>161</v>
      </c>
      <c r="T13603" t="s">
        <v>161</v>
      </c>
      <c r="U13603" t="s">
        <v>161</v>
      </c>
    </row>
    <row r="13604" spans="1:21" hidden="1" x14ac:dyDescent="0.45">
      <c r="A13604" t="str">
        <f t="shared" si="223"/>
        <v>YAG10Non-EUL8F+MSport and exercise sciencesAll</v>
      </c>
      <c r="B13604" t="s">
        <v>116</v>
      </c>
      <c r="C13604" t="s">
        <v>142</v>
      </c>
      <c r="D13604">
        <v>10</v>
      </c>
      <c r="E13604" t="s">
        <v>162</v>
      </c>
      <c r="F13604" t="s">
        <v>139</v>
      </c>
      <c r="G13604" t="s">
        <v>138</v>
      </c>
      <c r="H13604" t="s">
        <v>63</v>
      </c>
      <c r="I13604" t="s">
        <v>28</v>
      </c>
      <c r="J13604">
        <v>15</v>
      </c>
      <c r="K13604">
        <v>81</v>
      </c>
      <c r="L13604" t="s">
        <v>161</v>
      </c>
      <c r="M13604" t="s">
        <v>161</v>
      </c>
      <c r="N13604" t="s">
        <v>161</v>
      </c>
      <c r="O13604" t="s">
        <v>161</v>
      </c>
      <c r="P13604" t="s">
        <v>161</v>
      </c>
      <c r="Q13604" t="s">
        <v>161</v>
      </c>
      <c r="R13604" t="s">
        <v>161</v>
      </c>
      <c r="S13604" t="s">
        <v>161</v>
      </c>
      <c r="T13604" t="s">
        <v>161</v>
      </c>
      <c r="U13604" t="s">
        <v>161</v>
      </c>
    </row>
    <row r="13605" spans="1:21" hidden="1" x14ac:dyDescent="0.45">
      <c r="A13605" t="str">
        <f t="shared" si="223"/>
        <v>YAG5Non-EUL7F+MSport and exercise sciencesAll</v>
      </c>
      <c r="B13605" t="s">
        <v>116</v>
      </c>
      <c r="C13605" t="s">
        <v>140</v>
      </c>
      <c r="D13605">
        <v>5</v>
      </c>
      <c r="E13605" t="s">
        <v>162</v>
      </c>
      <c r="F13605" t="s">
        <v>145</v>
      </c>
      <c r="G13605" t="s">
        <v>138</v>
      </c>
      <c r="H13605" t="s">
        <v>63</v>
      </c>
      <c r="I13605" t="s">
        <v>28</v>
      </c>
      <c r="J13605">
        <v>140</v>
      </c>
      <c r="K13605">
        <v>44.2</v>
      </c>
      <c r="L13605">
        <v>80</v>
      </c>
      <c r="M13605">
        <v>32.299999999999997</v>
      </c>
      <c r="N13605">
        <v>2.2000000000000002</v>
      </c>
      <c r="O13605">
        <v>17.399999999999999</v>
      </c>
      <c r="P13605">
        <v>18.8</v>
      </c>
      <c r="Q13605">
        <v>21.4</v>
      </c>
      <c r="R13605">
        <v>20</v>
      </c>
      <c r="S13605">
        <v>17400</v>
      </c>
      <c r="T13605">
        <v>29600</v>
      </c>
      <c r="U13605">
        <v>35400</v>
      </c>
    </row>
    <row r="13606" spans="1:21" hidden="1" x14ac:dyDescent="0.45">
      <c r="A13606" t="str">
        <f t="shared" si="223"/>
        <v>YAG5Non-EUL8F+MSport and exercise sciencesAll</v>
      </c>
      <c r="B13606" t="s">
        <v>116</v>
      </c>
      <c r="C13606" t="s">
        <v>140</v>
      </c>
      <c r="D13606">
        <v>5</v>
      </c>
      <c r="E13606" t="s">
        <v>162</v>
      </c>
      <c r="F13606" t="s">
        <v>139</v>
      </c>
      <c r="G13606" t="s">
        <v>138</v>
      </c>
      <c r="H13606" t="s">
        <v>63</v>
      </c>
      <c r="I13606" t="s">
        <v>28</v>
      </c>
      <c r="J13606">
        <v>25</v>
      </c>
      <c r="K13606">
        <v>38.700000000000003</v>
      </c>
      <c r="L13606">
        <v>15</v>
      </c>
      <c r="M13606">
        <v>43.8</v>
      </c>
      <c r="N13606">
        <v>0</v>
      </c>
      <c r="O13606">
        <v>17.5</v>
      </c>
      <c r="P13606">
        <v>17.5</v>
      </c>
      <c r="Q13606">
        <v>17.5</v>
      </c>
      <c r="R13606" t="s">
        <v>161</v>
      </c>
      <c r="S13606" t="s">
        <v>161</v>
      </c>
      <c r="T13606" t="s">
        <v>161</v>
      </c>
      <c r="U13606" t="s">
        <v>161</v>
      </c>
    </row>
    <row r="13607" spans="1:21" hidden="1" x14ac:dyDescent="0.45">
      <c r="A13607" t="str">
        <f t="shared" si="223"/>
        <v>YAG3Non-EUL7F+MSport and exercise sciencesAll</v>
      </c>
      <c r="B13607" t="s">
        <v>116</v>
      </c>
      <c r="C13607" t="s">
        <v>141</v>
      </c>
      <c r="D13607">
        <v>3</v>
      </c>
      <c r="E13607" t="s">
        <v>162</v>
      </c>
      <c r="F13607" t="s">
        <v>145</v>
      </c>
      <c r="G13607" t="s">
        <v>138</v>
      </c>
      <c r="H13607" t="s">
        <v>63</v>
      </c>
      <c r="I13607" t="s">
        <v>28</v>
      </c>
      <c r="J13607">
        <v>150</v>
      </c>
      <c r="K13607">
        <v>56.2</v>
      </c>
      <c r="L13607">
        <v>65</v>
      </c>
      <c r="M13607">
        <v>30.1</v>
      </c>
      <c r="N13607">
        <v>2.1</v>
      </c>
      <c r="O13607">
        <v>4.5</v>
      </c>
      <c r="P13607">
        <v>7.6</v>
      </c>
      <c r="Q13607">
        <v>11.7</v>
      </c>
      <c r="R13607" t="s">
        <v>161</v>
      </c>
      <c r="S13607" t="s">
        <v>161</v>
      </c>
      <c r="T13607" t="s">
        <v>161</v>
      </c>
      <c r="U13607" t="s">
        <v>161</v>
      </c>
    </row>
    <row r="13608" spans="1:21" hidden="1" x14ac:dyDescent="0.45">
      <c r="A13608" t="str">
        <f t="shared" si="223"/>
        <v>YAG3Non-EUL8F+MSport and exercise sciencesAll</v>
      </c>
      <c r="B13608" t="s">
        <v>116</v>
      </c>
      <c r="C13608" t="s">
        <v>141</v>
      </c>
      <c r="D13608">
        <v>3</v>
      </c>
      <c r="E13608" t="s">
        <v>162</v>
      </c>
      <c r="F13608" t="s">
        <v>139</v>
      </c>
      <c r="G13608" t="s">
        <v>138</v>
      </c>
      <c r="H13608" t="s">
        <v>63</v>
      </c>
      <c r="I13608" t="s">
        <v>28</v>
      </c>
      <c r="J13608">
        <v>20</v>
      </c>
      <c r="K13608">
        <v>43.6</v>
      </c>
      <c r="L13608">
        <v>15</v>
      </c>
      <c r="M13608">
        <v>34.5</v>
      </c>
      <c r="N13608">
        <v>0</v>
      </c>
      <c r="O13608">
        <v>21.8</v>
      </c>
      <c r="P13608">
        <v>21.8</v>
      </c>
      <c r="Q13608">
        <v>21.8</v>
      </c>
      <c r="R13608" t="s">
        <v>161</v>
      </c>
      <c r="S13608" t="s">
        <v>161</v>
      </c>
      <c r="T13608" t="s">
        <v>161</v>
      </c>
      <c r="U13608" t="s">
        <v>161</v>
      </c>
    </row>
    <row r="13609" spans="1:21" hidden="1" x14ac:dyDescent="0.45">
      <c r="A13609" t="str">
        <f t="shared" si="223"/>
        <v>YAG1Non-EUL7F+MSport and exercise sciencesAll</v>
      </c>
      <c r="B13609" t="s">
        <v>116</v>
      </c>
      <c r="C13609" t="s">
        <v>49</v>
      </c>
      <c r="D13609">
        <v>1</v>
      </c>
      <c r="E13609" t="s">
        <v>162</v>
      </c>
      <c r="F13609" t="s">
        <v>145</v>
      </c>
      <c r="G13609" t="s">
        <v>138</v>
      </c>
      <c r="H13609" t="s">
        <v>63</v>
      </c>
      <c r="I13609" t="s">
        <v>28</v>
      </c>
      <c r="J13609">
        <v>160</v>
      </c>
      <c r="K13609">
        <v>54.6</v>
      </c>
      <c r="L13609">
        <v>75</v>
      </c>
      <c r="M13609">
        <v>20.6</v>
      </c>
      <c r="N13609">
        <v>7.3</v>
      </c>
      <c r="O13609">
        <v>9.5</v>
      </c>
      <c r="P13609">
        <v>11.5</v>
      </c>
      <c r="Q13609">
        <v>17.5</v>
      </c>
      <c r="R13609">
        <v>15</v>
      </c>
      <c r="S13609">
        <v>20400</v>
      </c>
      <c r="T13609">
        <v>23000</v>
      </c>
      <c r="U13609">
        <v>28800</v>
      </c>
    </row>
    <row r="13610" spans="1:21" hidden="1" x14ac:dyDescent="0.45">
      <c r="A13610" t="str">
        <f t="shared" si="223"/>
        <v>YAG1Non-EUL8F+MSport and exercise sciencesAll</v>
      </c>
      <c r="B13610" t="s">
        <v>116</v>
      </c>
      <c r="C13610" t="s">
        <v>49</v>
      </c>
      <c r="D13610">
        <v>1</v>
      </c>
      <c r="E13610" t="s">
        <v>162</v>
      </c>
      <c r="F13610" t="s">
        <v>139</v>
      </c>
      <c r="G13610" t="s">
        <v>138</v>
      </c>
      <c r="H13610" t="s">
        <v>63</v>
      </c>
      <c r="I13610" t="s">
        <v>28</v>
      </c>
      <c r="J13610">
        <v>15</v>
      </c>
      <c r="K13610">
        <v>13.6</v>
      </c>
      <c r="L13610">
        <v>15</v>
      </c>
      <c r="M13610">
        <v>20.5</v>
      </c>
      <c r="N13610">
        <v>30.7</v>
      </c>
      <c r="O13610">
        <v>29.5</v>
      </c>
      <c r="P13610">
        <v>35.200000000000003</v>
      </c>
      <c r="Q13610">
        <v>35.200000000000003</v>
      </c>
      <c r="R13610" t="s">
        <v>161</v>
      </c>
      <c r="S13610" t="s">
        <v>161</v>
      </c>
      <c r="T13610" t="s">
        <v>161</v>
      </c>
      <c r="U13610" t="s">
        <v>161</v>
      </c>
    </row>
    <row r="13611" spans="1:21" hidden="1" x14ac:dyDescent="0.45">
      <c r="A13611" t="str">
        <f t="shared" si="223"/>
        <v>YAG10Non-EUL7FSport and exercise sciencesAll</v>
      </c>
      <c r="B13611" t="s">
        <v>116</v>
      </c>
      <c r="C13611" t="s">
        <v>142</v>
      </c>
      <c r="D13611">
        <v>10</v>
      </c>
      <c r="E13611" t="s">
        <v>162</v>
      </c>
      <c r="F13611" t="s">
        <v>145</v>
      </c>
      <c r="G13611" t="s">
        <v>143</v>
      </c>
      <c r="H13611" t="s">
        <v>63</v>
      </c>
      <c r="I13611" t="s">
        <v>28</v>
      </c>
      <c r="J13611">
        <v>60</v>
      </c>
      <c r="K13611">
        <v>71</v>
      </c>
      <c r="L13611">
        <v>20</v>
      </c>
      <c r="M13611">
        <v>19.100000000000001</v>
      </c>
      <c r="N13611">
        <v>3.5</v>
      </c>
      <c r="O13611">
        <v>6.4</v>
      </c>
      <c r="P13611">
        <v>6.4</v>
      </c>
      <c r="Q13611">
        <v>6.4</v>
      </c>
      <c r="R13611" t="s">
        <v>161</v>
      </c>
      <c r="S13611" t="s">
        <v>161</v>
      </c>
      <c r="T13611" t="s">
        <v>161</v>
      </c>
      <c r="U13611" t="s">
        <v>161</v>
      </c>
    </row>
    <row r="13612" spans="1:21" hidden="1" x14ac:dyDescent="0.45">
      <c r="A13612" t="str">
        <f t="shared" si="223"/>
        <v>YAG10Non-EUL7MSport and exercise sciencesAll</v>
      </c>
      <c r="B13612" t="s">
        <v>116</v>
      </c>
      <c r="C13612" t="s">
        <v>142</v>
      </c>
      <c r="D13612">
        <v>10</v>
      </c>
      <c r="E13612" t="s">
        <v>162</v>
      </c>
      <c r="F13612" t="s">
        <v>145</v>
      </c>
      <c r="G13612" t="s">
        <v>144</v>
      </c>
      <c r="H13612" t="s">
        <v>63</v>
      </c>
      <c r="I13612" t="s">
        <v>28</v>
      </c>
      <c r="J13612">
        <v>50</v>
      </c>
      <c r="K13612">
        <v>46.5</v>
      </c>
      <c r="L13612">
        <v>30</v>
      </c>
      <c r="M13612">
        <v>35.200000000000003</v>
      </c>
      <c r="N13612">
        <v>4.2</v>
      </c>
      <c r="O13612">
        <v>14.1</v>
      </c>
      <c r="P13612">
        <v>14.1</v>
      </c>
      <c r="Q13612">
        <v>14.1</v>
      </c>
      <c r="R13612" t="s">
        <v>161</v>
      </c>
      <c r="S13612" t="s">
        <v>161</v>
      </c>
      <c r="T13612" t="s">
        <v>161</v>
      </c>
      <c r="U13612" t="s">
        <v>161</v>
      </c>
    </row>
    <row r="13613" spans="1:21" hidden="1" x14ac:dyDescent="0.45">
      <c r="A13613" t="str">
        <f t="shared" si="223"/>
        <v>YAG10Non-EUL8FSport and exercise sciencesAll</v>
      </c>
      <c r="B13613" t="s">
        <v>116</v>
      </c>
      <c r="C13613" t="s">
        <v>142</v>
      </c>
      <c r="D13613">
        <v>10</v>
      </c>
      <c r="E13613" t="s">
        <v>162</v>
      </c>
      <c r="F13613" t="s">
        <v>139</v>
      </c>
      <c r="G13613" t="s">
        <v>143</v>
      </c>
      <c r="H13613" t="s">
        <v>63</v>
      </c>
      <c r="I13613" t="s">
        <v>28</v>
      </c>
      <c r="J13613">
        <v>5</v>
      </c>
      <c r="K13613">
        <v>66.7</v>
      </c>
      <c r="L13613" t="s">
        <v>161</v>
      </c>
      <c r="M13613" t="s">
        <v>161</v>
      </c>
      <c r="N13613" t="s">
        <v>161</v>
      </c>
      <c r="O13613" t="s">
        <v>161</v>
      </c>
      <c r="P13613" t="s">
        <v>161</v>
      </c>
      <c r="Q13613" t="s">
        <v>161</v>
      </c>
      <c r="R13613" t="s">
        <v>161</v>
      </c>
      <c r="S13613" t="s">
        <v>161</v>
      </c>
      <c r="T13613" t="s">
        <v>161</v>
      </c>
      <c r="U13613" t="s">
        <v>161</v>
      </c>
    </row>
    <row r="13614" spans="1:21" hidden="1" x14ac:dyDescent="0.45">
      <c r="A13614" t="str">
        <f t="shared" si="223"/>
        <v>YAG10Non-EUL8MSport and exercise sciencesAll</v>
      </c>
      <c r="B13614" t="s">
        <v>116</v>
      </c>
      <c r="C13614" t="s">
        <v>142</v>
      </c>
      <c r="D13614">
        <v>10</v>
      </c>
      <c r="E13614" t="s">
        <v>162</v>
      </c>
      <c r="F13614" t="s">
        <v>139</v>
      </c>
      <c r="G13614" t="s">
        <v>144</v>
      </c>
      <c r="H13614" t="s">
        <v>63</v>
      </c>
      <c r="I13614" t="s">
        <v>28</v>
      </c>
      <c r="J13614">
        <v>10</v>
      </c>
      <c r="K13614">
        <v>86.7</v>
      </c>
      <c r="L13614" t="s">
        <v>161</v>
      </c>
      <c r="M13614" t="s">
        <v>161</v>
      </c>
      <c r="N13614" t="s">
        <v>161</v>
      </c>
      <c r="O13614" t="s">
        <v>161</v>
      </c>
      <c r="P13614" t="s">
        <v>161</v>
      </c>
      <c r="Q13614" t="s">
        <v>161</v>
      </c>
      <c r="R13614" t="s">
        <v>157</v>
      </c>
      <c r="S13614" t="s">
        <v>157</v>
      </c>
      <c r="T13614" t="s">
        <v>157</v>
      </c>
      <c r="U13614" t="s">
        <v>157</v>
      </c>
    </row>
    <row r="13615" spans="1:21" hidden="1" x14ac:dyDescent="0.45">
      <c r="A13615" t="str">
        <f t="shared" si="223"/>
        <v>YAG5Non-EUL7FSport and exercise sciencesAll</v>
      </c>
      <c r="B13615" t="s">
        <v>116</v>
      </c>
      <c r="C13615" t="s">
        <v>140</v>
      </c>
      <c r="D13615">
        <v>5</v>
      </c>
      <c r="E13615" t="s">
        <v>162</v>
      </c>
      <c r="F13615" t="s">
        <v>145</v>
      </c>
      <c r="G13615" t="s">
        <v>143</v>
      </c>
      <c r="H13615" t="s">
        <v>63</v>
      </c>
      <c r="I13615" t="s">
        <v>28</v>
      </c>
      <c r="J13615">
        <v>65</v>
      </c>
      <c r="K13615">
        <v>41.8</v>
      </c>
      <c r="L13615">
        <v>40</v>
      </c>
      <c r="M13615">
        <v>34.1</v>
      </c>
      <c r="N13615">
        <v>3.3</v>
      </c>
      <c r="O13615">
        <v>14.3</v>
      </c>
      <c r="P13615">
        <v>17.600000000000001</v>
      </c>
      <c r="Q13615">
        <v>20.9</v>
      </c>
      <c r="R13615" t="s">
        <v>161</v>
      </c>
      <c r="S13615" t="s">
        <v>161</v>
      </c>
      <c r="T13615" t="s">
        <v>161</v>
      </c>
      <c r="U13615" t="s">
        <v>161</v>
      </c>
    </row>
    <row r="13616" spans="1:21" hidden="1" x14ac:dyDescent="0.45">
      <c r="A13616" t="str">
        <f t="shared" si="223"/>
        <v>YAG5Non-EUL7MSport and exercise sciencesAll</v>
      </c>
      <c r="B13616" t="s">
        <v>116</v>
      </c>
      <c r="C13616" t="s">
        <v>140</v>
      </c>
      <c r="D13616">
        <v>5</v>
      </c>
      <c r="E13616" t="s">
        <v>162</v>
      </c>
      <c r="F13616" t="s">
        <v>145</v>
      </c>
      <c r="G13616" t="s">
        <v>144</v>
      </c>
      <c r="H13616" t="s">
        <v>63</v>
      </c>
      <c r="I13616" t="s">
        <v>28</v>
      </c>
      <c r="J13616">
        <v>80</v>
      </c>
      <c r="K13616">
        <v>46.1</v>
      </c>
      <c r="L13616">
        <v>45</v>
      </c>
      <c r="M13616">
        <v>30.8</v>
      </c>
      <c r="N13616">
        <v>1.3</v>
      </c>
      <c r="O13616">
        <v>19.8</v>
      </c>
      <c r="P13616">
        <v>19.8</v>
      </c>
      <c r="Q13616">
        <v>21.8</v>
      </c>
      <c r="R13616">
        <v>15</v>
      </c>
      <c r="S13616">
        <v>17900</v>
      </c>
      <c r="T13616">
        <v>29000</v>
      </c>
      <c r="U13616">
        <v>34300</v>
      </c>
    </row>
    <row r="13617" spans="1:21" hidden="1" x14ac:dyDescent="0.45">
      <c r="A13617" t="str">
        <f t="shared" si="223"/>
        <v>YAG5Non-EUL8FSport and exercise sciencesAll</v>
      </c>
      <c r="B13617" t="s">
        <v>116</v>
      </c>
      <c r="C13617" t="s">
        <v>140</v>
      </c>
      <c r="D13617">
        <v>5</v>
      </c>
      <c r="E13617" t="s">
        <v>162</v>
      </c>
      <c r="F13617" t="s">
        <v>139</v>
      </c>
      <c r="G13617" t="s">
        <v>143</v>
      </c>
      <c r="H13617" t="s">
        <v>63</v>
      </c>
      <c r="I13617" t="s">
        <v>28</v>
      </c>
      <c r="J13617">
        <v>15</v>
      </c>
      <c r="K13617">
        <v>28</v>
      </c>
      <c r="L13617">
        <v>10</v>
      </c>
      <c r="M13617">
        <v>64</v>
      </c>
      <c r="N13617">
        <v>0</v>
      </c>
      <c r="O13617">
        <v>8</v>
      </c>
      <c r="P13617">
        <v>8</v>
      </c>
      <c r="Q13617">
        <v>8</v>
      </c>
      <c r="R13617" t="s">
        <v>161</v>
      </c>
      <c r="S13617" t="s">
        <v>161</v>
      </c>
      <c r="T13617" t="s">
        <v>161</v>
      </c>
      <c r="U13617" t="s">
        <v>161</v>
      </c>
    </row>
    <row r="13618" spans="1:21" hidden="1" x14ac:dyDescent="0.45">
      <c r="A13618" t="str">
        <f t="shared" si="223"/>
        <v>YAG5Non-EUL8MSport and exercise sciencesAll</v>
      </c>
      <c r="B13618" t="s">
        <v>116</v>
      </c>
      <c r="C13618" t="s">
        <v>140</v>
      </c>
      <c r="D13618">
        <v>5</v>
      </c>
      <c r="E13618" t="s">
        <v>162</v>
      </c>
      <c r="F13618" t="s">
        <v>139</v>
      </c>
      <c r="G13618" t="s">
        <v>144</v>
      </c>
      <c r="H13618" t="s">
        <v>63</v>
      </c>
      <c r="I13618" t="s">
        <v>28</v>
      </c>
      <c r="J13618">
        <v>15</v>
      </c>
      <c r="K13618">
        <v>51.6</v>
      </c>
      <c r="L13618">
        <v>5</v>
      </c>
      <c r="M13618">
        <v>19.399999999999999</v>
      </c>
      <c r="N13618">
        <v>0</v>
      </c>
      <c r="O13618">
        <v>29</v>
      </c>
      <c r="P13618">
        <v>29</v>
      </c>
      <c r="Q13618">
        <v>29</v>
      </c>
      <c r="R13618" t="s">
        <v>161</v>
      </c>
      <c r="S13618" t="s">
        <v>161</v>
      </c>
      <c r="T13618" t="s">
        <v>161</v>
      </c>
      <c r="U13618" t="s">
        <v>161</v>
      </c>
    </row>
    <row r="13619" spans="1:21" hidden="1" x14ac:dyDescent="0.45">
      <c r="A13619" t="str">
        <f t="shared" si="223"/>
        <v>YAG3Non-EUL7FSport and exercise sciencesAll</v>
      </c>
      <c r="B13619" t="s">
        <v>116</v>
      </c>
      <c r="C13619" t="s">
        <v>141</v>
      </c>
      <c r="D13619">
        <v>3</v>
      </c>
      <c r="E13619" t="s">
        <v>162</v>
      </c>
      <c r="F13619" t="s">
        <v>145</v>
      </c>
      <c r="G13619" t="s">
        <v>143</v>
      </c>
      <c r="H13619" t="s">
        <v>63</v>
      </c>
      <c r="I13619" t="s">
        <v>28</v>
      </c>
      <c r="J13619">
        <v>50</v>
      </c>
      <c r="K13619">
        <v>52.3</v>
      </c>
      <c r="L13619">
        <v>25</v>
      </c>
      <c r="M13619">
        <v>32.700000000000003</v>
      </c>
      <c r="N13619">
        <v>4.3</v>
      </c>
      <c r="O13619">
        <v>4.3</v>
      </c>
      <c r="P13619">
        <v>8.5</v>
      </c>
      <c r="Q13619">
        <v>10.7</v>
      </c>
      <c r="R13619" t="s">
        <v>161</v>
      </c>
      <c r="S13619" t="s">
        <v>161</v>
      </c>
      <c r="T13619" t="s">
        <v>161</v>
      </c>
      <c r="U13619" t="s">
        <v>161</v>
      </c>
    </row>
    <row r="13620" spans="1:21" hidden="1" x14ac:dyDescent="0.45">
      <c r="A13620" t="str">
        <f t="shared" si="223"/>
        <v>YAG3Non-EUL7MSport and exercise sciencesAll</v>
      </c>
      <c r="B13620" t="s">
        <v>116</v>
      </c>
      <c r="C13620" t="s">
        <v>141</v>
      </c>
      <c r="D13620">
        <v>3</v>
      </c>
      <c r="E13620" t="s">
        <v>162</v>
      </c>
      <c r="F13620" t="s">
        <v>145</v>
      </c>
      <c r="G13620" t="s">
        <v>144</v>
      </c>
      <c r="H13620" t="s">
        <v>63</v>
      </c>
      <c r="I13620" t="s">
        <v>28</v>
      </c>
      <c r="J13620">
        <v>100</v>
      </c>
      <c r="K13620">
        <v>58</v>
      </c>
      <c r="L13620">
        <v>45</v>
      </c>
      <c r="M13620">
        <v>28.8</v>
      </c>
      <c r="N13620">
        <v>1</v>
      </c>
      <c r="O13620">
        <v>4.5999999999999996</v>
      </c>
      <c r="P13620">
        <v>7.1</v>
      </c>
      <c r="Q13620">
        <v>12.2</v>
      </c>
      <c r="R13620" t="s">
        <v>161</v>
      </c>
      <c r="S13620" t="s">
        <v>161</v>
      </c>
      <c r="T13620" t="s">
        <v>161</v>
      </c>
      <c r="U13620" t="s">
        <v>161</v>
      </c>
    </row>
    <row r="13621" spans="1:21" hidden="1" x14ac:dyDescent="0.45">
      <c r="A13621" t="str">
        <f t="shared" si="223"/>
        <v>YAG3Non-EUL8FSport and exercise sciencesAll</v>
      </c>
      <c r="B13621" t="s">
        <v>116</v>
      </c>
      <c r="C13621" t="s">
        <v>141</v>
      </c>
      <c r="D13621">
        <v>3</v>
      </c>
      <c r="E13621" t="s">
        <v>162</v>
      </c>
      <c r="F13621" t="s">
        <v>139</v>
      </c>
      <c r="G13621" t="s">
        <v>143</v>
      </c>
      <c r="H13621" t="s">
        <v>63</v>
      </c>
      <c r="I13621" t="s">
        <v>28</v>
      </c>
      <c r="J13621">
        <v>15</v>
      </c>
      <c r="K13621">
        <v>45.5</v>
      </c>
      <c r="L13621">
        <v>10</v>
      </c>
      <c r="M13621">
        <v>27.3</v>
      </c>
      <c r="N13621">
        <v>0</v>
      </c>
      <c r="O13621">
        <v>27.3</v>
      </c>
      <c r="P13621">
        <v>27.3</v>
      </c>
      <c r="Q13621">
        <v>27.3</v>
      </c>
      <c r="R13621" t="s">
        <v>161</v>
      </c>
      <c r="S13621" t="s">
        <v>161</v>
      </c>
      <c r="T13621" t="s">
        <v>161</v>
      </c>
      <c r="U13621" t="s">
        <v>161</v>
      </c>
    </row>
    <row r="13622" spans="1:21" hidden="1" x14ac:dyDescent="0.45">
      <c r="A13622" t="str">
        <f t="shared" si="223"/>
        <v>YAG3Non-EUL8MSport and exercise sciencesAll</v>
      </c>
      <c r="B13622" t="s">
        <v>116</v>
      </c>
      <c r="C13622" t="s">
        <v>141</v>
      </c>
      <c r="D13622">
        <v>3</v>
      </c>
      <c r="E13622" t="s">
        <v>162</v>
      </c>
      <c r="F13622" t="s">
        <v>139</v>
      </c>
      <c r="G13622" t="s">
        <v>144</v>
      </c>
      <c r="H13622" t="s">
        <v>63</v>
      </c>
      <c r="I13622" t="s">
        <v>28</v>
      </c>
      <c r="J13622">
        <v>10</v>
      </c>
      <c r="K13622">
        <v>40.9</v>
      </c>
      <c r="L13622">
        <v>5</v>
      </c>
      <c r="M13622">
        <v>45.4</v>
      </c>
      <c r="N13622">
        <v>0</v>
      </c>
      <c r="O13622">
        <v>13.6</v>
      </c>
      <c r="P13622">
        <v>13.6</v>
      </c>
      <c r="Q13622">
        <v>13.6</v>
      </c>
      <c r="R13622" t="s">
        <v>161</v>
      </c>
      <c r="S13622" t="s">
        <v>161</v>
      </c>
      <c r="T13622" t="s">
        <v>161</v>
      </c>
      <c r="U13622" t="s">
        <v>161</v>
      </c>
    </row>
    <row r="13623" spans="1:21" hidden="1" x14ac:dyDescent="0.45">
      <c r="A13623" t="str">
        <f t="shared" si="223"/>
        <v>YAG1Non-EUL7FSport and exercise sciencesAll</v>
      </c>
      <c r="B13623" t="s">
        <v>116</v>
      </c>
      <c r="C13623" t="s">
        <v>49</v>
      </c>
      <c r="D13623">
        <v>1</v>
      </c>
      <c r="E13623" t="s">
        <v>162</v>
      </c>
      <c r="F13623" t="s">
        <v>145</v>
      </c>
      <c r="G13623" t="s">
        <v>143</v>
      </c>
      <c r="H13623" t="s">
        <v>63</v>
      </c>
      <c r="I13623" t="s">
        <v>28</v>
      </c>
      <c r="J13623">
        <v>70</v>
      </c>
      <c r="K13623">
        <v>56.9</v>
      </c>
      <c r="L13623">
        <v>30</v>
      </c>
      <c r="M13623">
        <v>15.3</v>
      </c>
      <c r="N13623">
        <v>8</v>
      </c>
      <c r="O13623">
        <v>11.7</v>
      </c>
      <c r="P13623">
        <v>13.1</v>
      </c>
      <c r="Q13623">
        <v>19.7</v>
      </c>
      <c r="R13623" t="s">
        <v>161</v>
      </c>
      <c r="S13623" t="s">
        <v>161</v>
      </c>
      <c r="T13623" t="s">
        <v>161</v>
      </c>
      <c r="U13623" t="s">
        <v>161</v>
      </c>
    </row>
    <row r="13624" spans="1:21" hidden="1" x14ac:dyDescent="0.45">
      <c r="A13624" t="str">
        <f t="shared" si="223"/>
        <v>YAG1Non-EUL7MSport and exercise sciencesAll</v>
      </c>
      <c r="B13624" t="s">
        <v>116</v>
      </c>
      <c r="C13624" t="s">
        <v>49</v>
      </c>
      <c r="D13624">
        <v>1</v>
      </c>
      <c r="E13624" t="s">
        <v>162</v>
      </c>
      <c r="F13624" t="s">
        <v>145</v>
      </c>
      <c r="G13624" t="s">
        <v>144</v>
      </c>
      <c r="H13624" t="s">
        <v>63</v>
      </c>
      <c r="I13624" t="s">
        <v>28</v>
      </c>
      <c r="J13624">
        <v>90</v>
      </c>
      <c r="K13624">
        <v>52.8</v>
      </c>
      <c r="L13624">
        <v>45</v>
      </c>
      <c r="M13624">
        <v>24.6</v>
      </c>
      <c r="N13624">
        <v>6.8</v>
      </c>
      <c r="O13624">
        <v>7.9</v>
      </c>
      <c r="P13624">
        <v>10.1</v>
      </c>
      <c r="Q13624">
        <v>15.8</v>
      </c>
      <c r="R13624" t="s">
        <v>161</v>
      </c>
      <c r="S13624" t="s">
        <v>161</v>
      </c>
      <c r="T13624" t="s">
        <v>161</v>
      </c>
      <c r="U13624" t="s">
        <v>161</v>
      </c>
    </row>
    <row r="13625" spans="1:21" hidden="1" x14ac:dyDescent="0.45">
      <c r="A13625" t="str">
        <f t="shared" si="223"/>
        <v>YAG1Non-EUL8FSport and exercise sciencesAll</v>
      </c>
      <c r="B13625" t="s">
        <v>116</v>
      </c>
      <c r="C13625" t="s">
        <v>49</v>
      </c>
      <c r="D13625">
        <v>1</v>
      </c>
      <c r="E13625" t="s">
        <v>162</v>
      </c>
      <c r="F13625" t="s">
        <v>139</v>
      </c>
      <c r="G13625" t="s">
        <v>143</v>
      </c>
      <c r="H13625" t="s">
        <v>63</v>
      </c>
      <c r="I13625" t="s">
        <v>28</v>
      </c>
      <c r="J13625">
        <v>10</v>
      </c>
      <c r="K13625">
        <v>17.2</v>
      </c>
      <c r="L13625">
        <v>5</v>
      </c>
      <c r="M13625">
        <v>17.2</v>
      </c>
      <c r="N13625">
        <v>25.7</v>
      </c>
      <c r="O13625">
        <v>40</v>
      </c>
      <c r="P13625">
        <v>40</v>
      </c>
      <c r="Q13625">
        <v>40</v>
      </c>
      <c r="R13625" t="s">
        <v>161</v>
      </c>
      <c r="S13625" t="s">
        <v>161</v>
      </c>
      <c r="T13625" t="s">
        <v>161</v>
      </c>
      <c r="U13625" t="s">
        <v>161</v>
      </c>
    </row>
    <row r="13626" spans="1:21" hidden="1" x14ac:dyDescent="0.45">
      <c r="A13626" t="str">
        <f t="shared" si="223"/>
        <v>YAG1Non-EUL8MSport and exercise sciencesAll</v>
      </c>
      <c r="B13626" t="s">
        <v>116</v>
      </c>
      <c r="C13626" t="s">
        <v>49</v>
      </c>
      <c r="D13626">
        <v>1</v>
      </c>
      <c r="E13626" t="s">
        <v>162</v>
      </c>
      <c r="F13626" t="s">
        <v>139</v>
      </c>
      <c r="G13626" t="s">
        <v>144</v>
      </c>
      <c r="H13626" t="s">
        <v>63</v>
      </c>
      <c r="I13626" t="s">
        <v>28</v>
      </c>
      <c r="J13626">
        <v>10</v>
      </c>
      <c r="K13626">
        <v>11.3</v>
      </c>
      <c r="L13626">
        <v>10</v>
      </c>
      <c r="M13626">
        <v>22.7</v>
      </c>
      <c r="N13626">
        <v>34</v>
      </c>
      <c r="O13626">
        <v>22.7</v>
      </c>
      <c r="P13626">
        <v>32</v>
      </c>
      <c r="Q13626">
        <v>32</v>
      </c>
      <c r="R13626" t="s">
        <v>161</v>
      </c>
      <c r="S13626" t="s">
        <v>161</v>
      </c>
      <c r="T13626" t="s">
        <v>161</v>
      </c>
      <c r="U13626" t="s">
        <v>161</v>
      </c>
    </row>
    <row r="13627" spans="1:21" hidden="1" x14ac:dyDescent="0.45">
      <c r="A13627" t="str">
        <f t="shared" si="223"/>
        <v>YAG10Non-EUL7F+MSport and exercise sciencesAbroad</v>
      </c>
      <c r="B13627" t="s">
        <v>116</v>
      </c>
      <c r="C13627" t="s">
        <v>142</v>
      </c>
      <c r="D13627">
        <v>10</v>
      </c>
      <c r="E13627" t="s">
        <v>162</v>
      </c>
      <c r="F13627" t="s">
        <v>145</v>
      </c>
      <c r="G13627" t="s">
        <v>138</v>
      </c>
      <c r="H13627" t="s">
        <v>63</v>
      </c>
      <c r="I13627" t="s">
        <v>146</v>
      </c>
      <c r="J13627">
        <v>5</v>
      </c>
      <c r="K13627">
        <v>0</v>
      </c>
      <c r="L13627">
        <v>5</v>
      </c>
      <c r="M13627">
        <v>66.7</v>
      </c>
      <c r="N13627">
        <v>33.299999999999997</v>
      </c>
      <c r="O13627">
        <v>0</v>
      </c>
      <c r="P13627">
        <v>0</v>
      </c>
      <c r="Q13627">
        <v>0</v>
      </c>
      <c r="R13627" t="s">
        <v>157</v>
      </c>
      <c r="S13627" t="s">
        <v>157</v>
      </c>
      <c r="T13627" t="s">
        <v>157</v>
      </c>
      <c r="U13627" t="s">
        <v>157</v>
      </c>
    </row>
    <row r="13628" spans="1:21" hidden="1" x14ac:dyDescent="0.45">
      <c r="A13628" t="str">
        <f t="shared" si="223"/>
        <v>YAG10Non-EUL7F+MSport and exercise sciencesEast Midlands</v>
      </c>
      <c r="B13628" t="s">
        <v>116</v>
      </c>
      <c r="C13628" t="s">
        <v>142</v>
      </c>
      <c r="D13628">
        <v>10</v>
      </c>
      <c r="E13628" t="s">
        <v>162</v>
      </c>
      <c r="F13628" t="s">
        <v>145</v>
      </c>
      <c r="G13628" t="s">
        <v>138</v>
      </c>
      <c r="H13628" t="s">
        <v>63</v>
      </c>
      <c r="I13628" t="s">
        <v>147</v>
      </c>
      <c r="J13628">
        <v>15</v>
      </c>
      <c r="K13628">
        <v>0</v>
      </c>
      <c r="L13628">
        <v>15</v>
      </c>
      <c r="M13628">
        <v>76.900000000000006</v>
      </c>
      <c r="N13628">
        <v>0</v>
      </c>
      <c r="O13628">
        <v>23.1</v>
      </c>
      <c r="P13628">
        <v>23.1</v>
      </c>
      <c r="Q13628">
        <v>23.1</v>
      </c>
      <c r="R13628" t="s">
        <v>161</v>
      </c>
      <c r="S13628" t="s">
        <v>161</v>
      </c>
      <c r="T13628" t="s">
        <v>161</v>
      </c>
      <c r="U13628" t="s">
        <v>161</v>
      </c>
    </row>
    <row r="13629" spans="1:21" hidden="1" x14ac:dyDescent="0.45">
      <c r="A13629" t="str">
        <f t="shared" si="223"/>
        <v>YAG10Non-EUL7F+MSport and exercise sciencesEast of England</v>
      </c>
      <c r="B13629" t="s">
        <v>116</v>
      </c>
      <c r="C13629" t="s">
        <v>142</v>
      </c>
      <c r="D13629">
        <v>10</v>
      </c>
      <c r="E13629" t="s">
        <v>162</v>
      </c>
      <c r="F13629" t="s">
        <v>145</v>
      </c>
      <c r="G13629" t="s">
        <v>138</v>
      </c>
      <c r="H13629" t="s">
        <v>63</v>
      </c>
      <c r="I13629" t="s">
        <v>148</v>
      </c>
      <c r="J13629">
        <v>5</v>
      </c>
      <c r="K13629">
        <v>0</v>
      </c>
      <c r="L13629">
        <v>5</v>
      </c>
      <c r="M13629">
        <v>42.9</v>
      </c>
      <c r="N13629">
        <v>21.4</v>
      </c>
      <c r="O13629">
        <v>35.700000000000003</v>
      </c>
      <c r="P13629">
        <v>35.700000000000003</v>
      </c>
      <c r="Q13629">
        <v>35.700000000000003</v>
      </c>
      <c r="R13629" t="s">
        <v>161</v>
      </c>
      <c r="S13629" t="s">
        <v>161</v>
      </c>
      <c r="T13629" t="s">
        <v>161</v>
      </c>
      <c r="U13629" t="s">
        <v>161</v>
      </c>
    </row>
    <row r="13630" spans="1:21" hidden="1" x14ac:dyDescent="0.45">
      <c r="A13630" t="str">
        <f t="shared" si="223"/>
        <v>YAG10Non-EUL7F+MSport and exercise sciencesLondon</v>
      </c>
      <c r="B13630" t="s">
        <v>116</v>
      </c>
      <c r="C13630" t="s">
        <v>142</v>
      </c>
      <c r="D13630">
        <v>10</v>
      </c>
      <c r="E13630" t="s">
        <v>162</v>
      </c>
      <c r="F13630" t="s">
        <v>145</v>
      </c>
      <c r="G13630" t="s">
        <v>138</v>
      </c>
      <c r="H13630" t="s">
        <v>63</v>
      </c>
      <c r="I13630" t="s">
        <v>149</v>
      </c>
      <c r="J13630">
        <v>5</v>
      </c>
      <c r="K13630">
        <v>0</v>
      </c>
      <c r="L13630">
        <v>5</v>
      </c>
      <c r="M13630">
        <v>21.4</v>
      </c>
      <c r="N13630">
        <v>21.4</v>
      </c>
      <c r="O13630">
        <v>57.1</v>
      </c>
      <c r="P13630">
        <v>57.1</v>
      </c>
      <c r="Q13630">
        <v>57.1</v>
      </c>
      <c r="R13630" t="s">
        <v>161</v>
      </c>
      <c r="S13630" t="s">
        <v>161</v>
      </c>
      <c r="T13630" t="s">
        <v>161</v>
      </c>
      <c r="U13630" t="s">
        <v>161</v>
      </c>
    </row>
    <row r="13631" spans="1:21" hidden="1" x14ac:dyDescent="0.45">
      <c r="A13631" t="str">
        <f t="shared" si="223"/>
        <v>YAG10Non-EUL7F+MSport and exercise sciencesNorth East</v>
      </c>
      <c r="B13631" t="s">
        <v>116</v>
      </c>
      <c r="C13631" t="s">
        <v>142</v>
      </c>
      <c r="D13631">
        <v>10</v>
      </c>
      <c r="E13631" t="s">
        <v>162</v>
      </c>
      <c r="F13631" t="s">
        <v>145</v>
      </c>
      <c r="G13631" t="s">
        <v>138</v>
      </c>
      <c r="H13631" t="s">
        <v>63</v>
      </c>
      <c r="I13631" t="s">
        <v>150</v>
      </c>
      <c r="J13631" t="s">
        <v>161</v>
      </c>
      <c r="K13631" t="s">
        <v>161</v>
      </c>
      <c r="L13631" t="s">
        <v>161</v>
      </c>
      <c r="M13631" t="s">
        <v>161</v>
      </c>
      <c r="N13631" t="s">
        <v>161</v>
      </c>
      <c r="O13631" t="s">
        <v>161</v>
      </c>
      <c r="P13631" t="s">
        <v>161</v>
      </c>
      <c r="Q13631" t="s">
        <v>161</v>
      </c>
      <c r="R13631" t="s">
        <v>161</v>
      </c>
      <c r="S13631" t="s">
        <v>161</v>
      </c>
      <c r="T13631" t="s">
        <v>161</v>
      </c>
      <c r="U13631" t="s">
        <v>161</v>
      </c>
    </row>
    <row r="13632" spans="1:21" hidden="1" x14ac:dyDescent="0.45">
      <c r="A13632" t="str">
        <f t="shared" si="223"/>
        <v>YAG10Non-EUL7F+MSport and exercise sciencesNorth West</v>
      </c>
      <c r="B13632" t="s">
        <v>116</v>
      </c>
      <c r="C13632" t="s">
        <v>142</v>
      </c>
      <c r="D13632">
        <v>10</v>
      </c>
      <c r="E13632" t="s">
        <v>162</v>
      </c>
      <c r="F13632" t="s">
        <v>145</v>
      </c>
      <c r="G13632" t="s">
        <v>138</v>
      </c>
      <c r="H13632" t="s">
        <v>63</v>
      </c>
      <c r="I13632" t="s">
        <v>151</v>
      </c>
      <c r="J13632">
        <v>5</v>
      </c>
      <c r="K13632">
        <v>0</v>
      </c>
      <c r="L13632">
        <v>5</v>
      </c>
      <c r="M13632">
        <v>66.7</v>
      </c>
      <c r="N13632">
        <v>0</v>
      </c>
      <c r="O13632">
        <v>33.299999999999997</v>
      </c>
      <c r="P13632">
        <v>33.299999999999997</v>
      </c>
      <c r="Q13632">
        <v>33.299999999999997</v>
      </c>
      <c r="R13632" t="s">
        <v>161</v>
      </c>
      <c r="S13632" t="s">
        <v>161</v>
      </c>
      <c r="T13632" t="s">
        <v>161</v>
      </c>
      <c r="U13632" t="s">
        <v>161</v>
      </c>
    </row>
    <row r="13633" spans="1:21" hidden="1" x14ac:dyDescent="0.45">
      <c r="A13633" t="str">
        <f t="shared" si="223"/>
        <v>YAG10Non-EUL7F+MSport and exercise sciencesScotland</v>
      </c>
      <c r="B13633" t="s">
        <v>116</v>
      </c>
      <c r="C13633" t="s">
        <v>142</v>
      </c>
      <c r="D13633">
        <v>10</v>
      </c>
      <c r="E13633" t="s">
        <v>162</v>
      </c>
      <c r="F13633" t="s">
        <v>145</v>
      </c>
      <c r="G13633" t="s">
        <v>138</v>
      </c>
      <c r="H13633" t="s">
        <v>63</v>
      </c>
      <c r="I13633" t="s">
        <v>153</v>
      </c>
      <c r="J13633" t="s">
        <v>161</v>
      </c>
      <c r="K13633" t="s">
        <v>161</v>
      </c>
      <c r="L13633" t="s">
        <v>161</v>
      </c>
      <c r="M13633" t="s">
        <v>161</v>
      </c>
      <c r="N13633" t="s">
        <v>161</v>
      </c>
      <c r="O13633" t="s">
        <v>161</v>
      </c>
      <c r="P13633" t="s">
        <v>161</v>
      </c>
      <c r="Q13633" t="s">
        <v>161</v>
      </c>
      <c r="R13633" t="s">
        <v>157</v>
      </c>
      <c r="S13633" t="s">
        <v>157</v>
      </c>
      <c r="T13633" t="s">
        <v>157</v>
      </c>
      <c r="U13633" t="s">
        <v>157</v>
      </c>
    </row>
    <row r="13634" spans="1:21" hidden="1" x14ac:dyDescent="0.45">
      <c r="A13634" t="str">
        <f t="shared" si="223"/>
        <v>YAG10Non-EUL7F+MSport and exercise sciencesSouth East</v>
      </c>
      <c r="B13634" t="s">
        <v>116</v>
      </c>
      <c r="C13634" t="s">
        <v>142</v>
      </c>
      <c r="D13634">
        <v>10</v>
      </c>
      <c r="E13634" t="s">
        <v>162</v>
      </c>
      <c r="F13634" t="s">
        <v>145</v>
      </c>
      <c r="G13634" t="s">
        <v>138</v>
      </c>
      <c r="H13634" t="s">
        <v>63</v>
      </c>
      <c r="I13634" t="s">
        <v>154</v>
      </c>
      <c r="J13634" t="s">
        <v>161</v>
      </c>
      <c r="K13634" t="s">
        <v>161</v>
      </c>
      <c r="L13634" t="s">
        <v>161</v>
      </c>
      <c r="M13634" t="s">
        <v>161</v>
      </c>
      <c r="N13634" t="s">
        <v>161</v>
      </c>
      <c r="O13634" t="s">
        <v>161</v>
      </c>
      <c r="P13634" t="s">
        <v>161</v>
      </c>
      <c r="Q13634" t="s">
        <v>161</v>
      </c>
      <c r="R13634" t="s">
        <v>157</v>
      </c>
      <c r="S13634" t="s">
        <v>157</v>
      </c>
      <c r="T13634" t="s">
        <v>157</v>
      </c>
      <c r="U13634" t="s">
        <v>157</v>
      </c>
    </row>
    <row r="13635" spans="1:21" hidden="1" x14ac:dyDescent="0.45">
      <c r="A13635" t="str">
        <f t="shared" si="223"/>
        <v>YAG10Non-EUL7F+MSport and exercise sciencesSouth West</v>
      </c>
      <c r="B13635" t="s">
        <v>116</v>
      </c>
      <c r="C13635" t="s">
        <v>142</v>
      </c>
      <c r="D13635">
        <v>10</v>
      </c>
      <c r="E13635" t="s">
        <v>162</v>
      </c>
      <c r="F13635" t="s">
        <v>145</v>
      </c>
      <c r="G13635" t="s">
        <v>138</v>
      </c>
      <c r="H13635" t="s">
        <v>63</v>
      </c>
      <c r="I13635" t="s">
        <v>155</v>
      </c>
      <c r="J13635" t="s">
        <v>161</v>
      </c>
      <c r="K13635" t="s">
        <v>161</v>
      </c>
      <c r="L13635" t="s">
        <v>161</v>
      </c>
      <c r="M13635" t="s">
        <v>161</v>
      </c>
      <c r="N13635" t="s">
        <v>161</v>
      </c>
      <c r="O13635" t="s">
        <v>161</v>
      </c>
      <c r="P13635" t="s">
        <v>161</v>
      </c>
      <c r="Q13635" t="s">
        <v>161</v>
      </c>
      <c r="R13635" t="s">
        <v>157</v>
      </c>
      <c r="S13635" t="s">
        <v>157</v>
      </c>
      <c r="T13635" t="s">
        <v>157</v>
      </c>
      <c r="U13635" t="s">
        <v>157</v>
      </c>
    </row>
    <row r="13636" spans="1:21" hidden="1" x14ac:dyDescent="0.45">
      <c r="A13636" t="str">
        <f t="shared" si="223"/>
        <v>YAG10Non-EUL7F+MSport and exercise sciencesWales</v>
      </c>
      <c r="B13636" t="s">
        <v>116</v>
      </c>
      <c r="C13636" t="s">
        <v>142</v>
      </c>
      <c r="D13636">
        <v>10</v>
      </c>
      <c r="E13636" t="s">
        <v>162</v>
      </c>
      <c r="F13636" t="s">
        <v>145</v>
      </c>
      <c r="G13636" t="s">
        <v>138</v>
      </c>
      <c r="H13636" t="s">
        <v>63</v>
      </c>
      <c r="I13636" t="s">
        <v>158</v>
      </c>
      <c r="J13636" t="s">
        <v>161</v>
      </c>
      <c r="K13636" t="s">
        <v>161</v>
      </c>
      <c r="L13636" t="s">
        <v>161</v>
      </c>
      <c r="M13636" t="s">
        <v>161</v>
      </c>
      <c r="N13636" t="s">
        <v>161</v>
      </c>
      <c r="O13636" t="s">
        <v>161</v>
      </c>
      <c r="P13636" t="s">
        <v>161</v>
      </c>
      <c r="Q13636" t="s">
        <v>161</v>
      </c>
      <c r="R13636" t="s">
        <v>157</v>
      </c>
      <c r="S13636" t="s">
        <v>157</v>
      </c>
      <c r="T13636" t="s">
        <v>157</v>
      </c>
      <c r="U13636" t="s">
        <v>157</v>
      </c>
    </row>
    <row r="13637" spans="1:21" hidden="1" x14ac:dyDescent="0.45">
      <c r="A13637" t="str">
        <f t="shared" si="223"/>
        <v>YAG10Non-EUL7F+MSport and exercise sciencesWest Midlands</v>
      </c>
      <c r="B13637" t="s">
        <v>116</v>
      </c>
      <c r="C13637" t="s">
        <v>142</v>
      </c>
      <c r="D13637">
        <v>10</v>
      </c>
      <c r="E13637" t="s">
        <v>162</v>
      </c>
      <c r="F13637" t="s">
        <v>145</v>
      </c>
      <c r="G13637" t="s">
        <v>138</v>
      </c>
      <c r="H13637" t="s">
        <v>63</v>
      </c>
      <c r="I13637" t="s">
        <v>159</v>
      </c>
      <c r="J13637" t="s">
        <v>161</v>
      </c>
      <c r="K13637" t="s">
        <v>161</v>
      </c>
      <c r="L13637" t="s">
        <v>161</v>
      </c>
      <c r="M13637" t="s">
        <v>161</v>
      </c>
      <c r="N13637" t="s">
        <v>161</v>
      </c>
      <c r="O13637" t="s">
        <v>161</v>
      </c>
      <c r="P13637" t="s">
        <v>161</v>
      </c>
      <c r="Q13637" t="s">
        <v>161</v>
      </c>
      <c r="R13637" t="s">
        <v>157</v>
      </c>
      <c r="S13637" t="s">
        <v>157</v>
      </c>
      <c r="T13637" t="s">
        <v>157</v>
      </c>
      <c r="U13637" t="s">
        <v>157</v>
      </c>
    </row>
    <row r="13638" spans="1:21" hidden="1" x14ac:dyDescent="0.45">
      <c r="A13638" t="str">
        <f t="shared" si="223"/>
        <v>YAG10Non-EUL7F+MSport and exercise sciencesYorkshire and The Humber</v>
      </c>
      <c r="B13638" t="s">
        <v>116</v>
      </c>
      <c r="C13638" t="s">
        <v>142</v>
      </c>
      <c r="D13638">
        <v>10</v>
      </c>
      <c r="E13638" t="s">
        <v>162</v>
      </c>
      <c r="F13638" t="s">
        <v>145</v>
      </c>
      <c r="G13638" t="s">
        <v>138</v>
      </c>
      <c r="H13638" t="s">
        <v>63</v>
      </c>
      <c r="I13638" t="s">
        <v>160</v>
      </c>
      <c r="J13638">
        <v>5</v>
      </c>
      <c r="K13638">
        <v>0</v>
      </c>
      <c r="L13638">
        <v>5</v>
      </c>
      <c r="M13638">
        <v>62.5</v>
      </c>
      <c r="N13638">
        <v>0</v>
      </c>
      <c r="O13638">
        <v>37.5</v>
      </c>
      <c r="P13638">
        <v>37.5</v>
      </c>
      <c r="Q13638">
        <v>37.5</v>
      </c>
      <c r="R13638" t="s">
        <v>161</v>
      </c>
      <c r="S13638" t="s">
        <v>161</v>
      </c>
      <c r="T13638" t="s">
        <v>161</v>
      </c>
      <c r="U13638" t="s">
        <v>161</v>
      </c>
    </row>
    <row r="13639" spans="1:21" hidden="1" x14ac:dyDescent="0.45">
      <c r="A13639" t="str">
        <f t="shared" ref="A13639:A13702" si="224">"YAG"&amp;D13639 &amp;E13639 &amp;F13639 &amp; G13639 &amp;H13639 &amp;I13639</f>
        <v>YAG10Non-EUL7F+MSport and exercise sciencesNA</v>
      </c>
      <c r="B13639" t="s">
        <v>116</v>
      </c>
      <c r="C13639" t="s">
        <v>142</v>
      </c>
      <c r="D13639">
        <v>10</v>
      </c>
      <c r="E13639" t="s">
        <v>162</v>
      </c>
      <c r="F13639" t="s">
        <v>145</v>
      </c>
      <c r="G13639" t="s">
        <v>138</v>
      </c>
      <c r="H13639" t="s">
        <v>63</v>
      </c>
      <c r="I13639" t="s">
        <v>157</v>
      </c>
      <c r="J13639">
        <v>65</v>
      </c>
      <c r="K13639">
        <v>100</v>
      </c>
      <c r="L13639" t="s">
        <v>161</v>
      </c>
      <c r="M13639" t="s">
        <v>161</v>
      </c>
      <c r="N13639" t="s">
        <v>161</v>
      </c>
      <c r="O13639" t="s">
        <v>161</v>
      </c>
      <c r="P13639" t="s">
        <v>161</v>
      </c>
      <c r="Q13639" t="s">
        <v>161</v>
      </c>
      <c r="R13639" t="s">
        <v>157</v>
      </c>
      <c r="S13639" t="s">
        <v>157</v>
      </c>
      <c r="T13639" t="s">
        <v>157</v>
      </c>
      <c r="U13639" t="s">
        <v>157</v>
      </c>
    </row>
    <row r="13640" spans="1:21" hidden="1" x14ac:dyDescent="0.45">
      <c r="A13640" t="str">
        <f t="shared" si="224"/>
        <v>YAG10Non-EUL8F+MSport and exercise sciencesAbroad</v>
      </c>
      <c r="B13640" t="s">
        <v>116</v>
      </c>
      <c r="C13640" t="s">
        <v>142</v>
      </c>
      <c r="D13640">
        <v>10</v>
      </c>
      <c r="E13640" t="s">
        <v>162</v>
      </c>
      <c r="F13640" t="s">
        <v>139</v>
      </c>
      <c r="G13640" t="s">
        <v>138</v>
      </c>
      <c r="H13640" t="s">
        <v>63</v>
      </c>
      <c r="I13640" t="s">
        <v>146</v>
      </c>
      <c r="J13640" t="s">
        <v>161</v>
      </c>
      <c r="K13640" t="s">
        <v>161</v>
      </c>
      <c r="L13640" t="s">
        <v>161</v>
      </c>
      <c r="M13640" t="s">
        <v>161</v>
      </c>
      <c r="N13640" t="s">
        <v>161</v>
      </c>
      <c r="O13640" t="s">
        <v>161</v>
      </c>
      <c r="P13640" t="s">
        <v>161</v>
      </c>
      <c r="Q13640" t="s">
        <v>161</v>
      </c>
      <c r="R13640" t="s">
        <v>157</v>
      </c>
      <c r="S13640" t="s">
        <v>157</v>
      </c>
      <c r="T13640" t="s">
        <v>157</v>
      </c>
      <c r="U13640" t="s">
        <v>157</v>
      </c>
    </row>
    <row r="13641" spans="1:21" hidden="1" x14ac:dyDescent="0.45">
      <c r="A13641" t="str">
        <f t="shared" si="224"/>
        <v>YAG10Non-EUL8F+MSport and exercise sciencesYorkshire and The Humber</v>
      </c>
      <c r="B13641" t="s">
        <v>116</v>
      </c>
      <c r="C13641" t="s">
        <v>142</v>
      </c>
      <c r="D13641">
        <v>10</v>
      </c>
      <c r="E13641" t="s">
        <v>162</v>
      </c>
      <c r="F13641" t="s">
        <v>139</v>
      </c>
      <c r="G13641" t="s">
        <v>138</v>
      </c>
      <c r="H13641" t="s">
        <v>63</v>
      </c>
      <c r="I13641" t="s">
        <v>160</v>
      </c>
      <c r="J13641" t="s">
        <v>161</v>
      </c>
      <c r="K13641" t="s">
        <v>161</v>
      </c>
      <c r="L13641" t="s">
        <v>161</v>
      </c>
      <c r="M13641" t="s">
        <v>161</v>
      </c>
      <c r="N13641" t="s">
        <v>161</v>
      </c>
      <c r="O13641" t="s">
        <v>161</v>
      </c>
      <c r="P13641" t="s">
        <v>161</v>
      </c>
      <c r="Q13641" t="s">
        <v>161</v>
      </c>
      <c r="R13641" t="s">
        <v>161</v>
      </c>
      <c r="S13641" t="s">
        <v>161</v>
      </c>
      <c r="T13641" t="s">
        <v>161</v>
      </c>
      <c r="U13641" t="s">
        <v>161</v>
      </c>
    </row>
    <row r="13642" spans="1:21" hidden="1" x14ac:dyDescent="0.45">
      <c r="A13642" t="str">
        <f t="shared" si="224"/>
        <v>YAG10Non-EUL8F+MSport and exercise sciencesNA</v>
      </c>
      <c r="B13642" t="s">
        <v>116</v>
      </c>
      <c r="C13642" t="s">
        <v>142</v>
      </c>
      <c r="D13642">
        <v>10</v>
      </c>
      <c r="E13642" t="s">
        <v>162</v>
      </c>
      <c r="F13642" t="s">
        <v>139</v>
      </c>
      <c r="G13642" t="s">
        <v>138</v>
      </c>
      <c r="H13642" t="s">
        <v>63</v>
      </c>
      <c r="I13642" t="s">
        <v>157</v>
      </c>
      <c r="J13642">
        <v>10</v>
      </c>
      <c r="K13642">
        <v>100</v>
      </c>
      <c r="L13642" t="s">
        <v>161</v>
      </c>
      <c r="M13642" t="s">
        <v>161</v>
      </c>
      <c r="N13642" t="s">
        <v>161</v>
      </c>
      <c r="O13642" t="s">
        <v>161</v>
      </c>
      <c r="P13642" t="s">
        <v>161</v>
      </c>
      <c r="Q13642" t="s">
        <v>161</v>
      </c>
      <c r="R13642" t="s">
        <v>157</v>
      </c>
      <c r="S13642" t="s">
        <v>157</v>
      </c>
      <c r="T13642" t="s">
        <v>157</v>
      </c>
      <c r="U13642" t="s">
        <v>157</v>
      </c>
    </row>
    <row r="13643" spans="1:21" hidden="1" x14ac:dyDescent="0.45">
      <c r="A13643" t="str">
        <f t="shared" si="224"/>
        <v>YAG5Non-EUL7F+MSport and exercise sciencesAbroad</v>
      </c>
      <c r="B13643" t="s">
        <v>116</v>
      </c>
      <c r="C13643" t="s">
        <v>140</v>
      </c>
      <c r="D13643">
        <v>5</v>
      </c>
      <c r="E13643" t="s">
        <v>162</v>
      </c>
      <c r="F13643" t="s">
        <v>145</v>
      </c>
      <c r="G13643" t="s">
        <v>138</v>
      </c>
      <c r="H13643" t="s">
        <v>63</v>
      </c>
      <c r="I13643" t="s">
        <v>146</v>
      </c>
      <c r="J13643">
        <v>5</v>
      </c>
      <c r="K13643">
        <v>0</v>
      </c>
      <c r="L13643">
        <v>5</v>
      </c>
      <c r="M13643">
        <v>78.599999999999994</v>
      </c>
      <c r="N13643">
        <v>0</v>
      </c>
      <c r="O13643">
        <v>21.4</v>
      </c>
      <c r="P13643">
        <v>21.4</v>
      </c>
      <c r="Q13643">
        <v>21.4</v>
      </c>
      <c r="R13643" t="s">
        <v>157</v>
      </c>
      <c r="S13643" t="s">
        <v>157</v>
      </c>
      <c r="T13643" t="s">
        <v>157</v>
      </c>
      <c r="U13643" t="s">
        <v>157</v>
      </c>
    </row>
    <row r="13644" spans="1:21" hidden="1" x14ac:dyDescent="0.45">
      <c r="A13644" t="str">
        <f t="shared" si="224"/>
        <v>YAG5Non-EUL7F+MSport and exercise sciencesEast Midlands</v>
      </c>
      <c r="B13644" t="s">
        <v>116</v>
      </c>
      <c r="C13644" t="s">
        <v>140</v>
      </c>
      <c r="D13644">
        <v>5</v>
      </c>
      <c r="E13644" t="s">
        <v>162</v>
      </c>
      <c r="F13644" t="s">
        <v>145</v>
      </c>
      <c r="G13644" t="s">
        <v>138</v>
      </c>
      <c r="H13644" t="s">
        <v>63</v>
      </c>
      <c r="I13644" t="s">
        <v>147</v>
      </c>
      <c r="J13644">
        <v>15</v>
      </c>
      <c r="K13644">
        <v>0</v>
      </c>
      <c r="L13644">
        <v>15</v>
      </c>
      <c r="M13644">
        <v>63.6</v>
      </c>
      <c r="N13644">
        <v>0</v>
      </c>
      <c r="O13644">
        <v>27.3</v>
      </c>
      <c r="P13644">
        <v>36.4</v>
      </c>
      <c r="Q13644">
        <v>36.4</v>
      </c>
      <c r="R13644" t="s">
        <v>161</v>
      </c>
      <c r="S13644" t="s">
        <v>161</v>
      </c>
      <c r="T13644" t="s">
        <v>161</v>
      </c>
      <c r="U13644" t="s">
        <v>161</v>
      </c>
    </row>
    <row r="13645" spans="1:21" hidden="1" x14ac:dyDescent="0.45">
      <c r="A13645" t="str">
        <f t="shared" si="224"/>
        <v>YAG5Non-EUL7F+MSport and exercise sciencesEast of England</v>
      </c>
      <c r="B13645" t="s">
        <v>116</v>
      </c>
      <c r="C13645" t="s">
        <v>140</v>
      </c>
      <c r="D13645">
        <v>5</v>
      </c>
      <c r="E13645" t="s">
        <v>162</v>
      </c>
      <c r="F13645" t="s">
        <v>145</v>
      </c>
      <c r="G13645" t="s">
        <v>138</v>
      </c>
      <c r="H13645" t="s">
        <v>63</v>
      </c>
      <c r="I13645" t="s">
        <v>148</v>
      </c>
      <c r="J13645" t="s">
        <v>161</v>
      </c>
      <c r="K13645" t="s">
        <v>161</v>
      </c>
      <c r="L13645" t="s">
        <v>161</v>
      </c>
      <c r="M13645" t="s">
        <v>161</v>
      </c>
      <c r="N13645" t="s">
        <v>161</v>
      </c>
      <c r="O13645" t="s">
        <v>161</v>
      </c>
      <c r="P13645" t="s">
        <v>161</v>
      </c>
      <c r="Q13645" t="s">
        <v>161</v>
      </c>
      <c r="R13645" t="s">
        <v>157</v>
      </c>
      <c r="S13645" t="s">
        <v>157</v>
      </c>
      <c r="T13645" t="s">
        <v>157</v>
      </c>
      <c r="U13645" t="s">
        <v>157</v>
      </c>
    </row>
    <row r="13646" spans="1:21" hidden="1" x14ac:dyDescent="0.45">
      <c r="A13646" t="str">
        <f t="shared" si="224"/>
        <v>YAG5Non-EUL7F+MSport and exercise sciencesLondon</v>
      </c>
      <c r="B13646" t="s">
        <v>116</v>
      </c>
      <c r="C13646" t="s">
        <v>140</v>
      </c>
      <c r="D13646">
        <v>5</v>
      </c>
      <c r="E13646" t="s">
        <v>162</v>
      </c>
      <c r="F13646" t="s">
        <v>145</v>
      </c>
      <c r="G13646" t="s">
        <v>138</v>
      </c>
      <c r="H13646" t="s">
        <v>63</v>
      </c>
      <c r="I13646" t="s">
        <v>149</v>
      </c>
      <c r="J13646">
        <v>25</v>
      </c>
      <c r="K13646">
        <v>0</v>
      </c>
      <c r="L13646">
        <v>25</v>
      </c>
      <c r="M13646">
        <v>51.5</v>
      </c>
      <c r="N13646">
        <v>9.1</v>
      </c>
      <c r="O13646">
        <v>34.799999999999997</v>
      </c>
      <c r="P13646">
        <v>34.799999999999997</v>
      </c>
      <c r="Q13646">
        <v>39.4</v>
      </c>
      <c r="R13646" t="s">
        <v>161</v>
      </c>
      <c r="S13646" t="s">
        <v>161</v>
      </c>
      <c r="T13646" t="s">
        <v>161</v>
      </c>
      <c r="U13646" t="s">
        <v>161</v>
      </c>
    </row>
    <row r="13647" spans="1:21" hidden="1" x14ac:dyDescent="0.45">
      <c r="A13647" t="str">
        <f t="shared" si="224"/>
        <v>YAG5Non-EUL7F+MSport and exercise sciencesNorth East</v>
      </c>
      <c r="B13647" t="s">
        <v>116</v>
      </c>
      <c r="C13647" t="s">
        <v>140</v>
      </c>
      <c r="D13647">
        <v>5</v>
      </c>
      <c r="E13647" t="s">
        <v>162</v>
      </c>
      <c r="F13647" t="s">
        <v>145</v>
      </c>
      <c r="G13647" t="s">
        <v>138</v>
      </c>
      <c r="H13647" t="s">
        <v>63</v>
      </c>
      <c r="I13647" t="s">
        <v>150</v>
      </c>
      <c r="J13647">
        <v>10</v>
      </c>
      <c r="K13647">
        <v>0</v>
      </c>
      <c r="L13647">
        <v>10</v>
      </c>
      <c r="M13647">
        <v>83.3</v>
      </c>
      <c r="N13647">
        <v>0</v>
      </c>
      <c r="O13647">
        <v>16.7</v>
      </c>
      <c r="P13647">
        <v>16.7</v>
      </c>
      <c r="Q13647">
        <v>16.7</v>
      </c>
      <c r="R13647" t="s">
        <v>157</v>
      </c>
      <c r="S13647" t="s">
        <v>157</v>
      </c>
      <c r="T13647" t="s">
        <v>157</v>
      </c>
      <c r="U13647" t="s">
        <v>157</v>
      </c>
    </row>
    <row r="13648" spans="1:21" hidden="1" x14ac:dyDescent="0.45">
      <c r="A13648" t="str">
        <f t="shared" si="224"/>
        <v>YAG5Non-EUL7F+MSport and exercise sciencesSouth East</v>
      </c>
      <c r="B13648" t="s">
        <v>116</v>
      </c>
      <c r="C13648" t="s">
        <v>140</v>
      </c>
      <c r="D13648">
        <v>5</v>
      </c>
      <c r="E13648" t="s">
        <v>162</v>
      </c>
      <c r="F13648" t="s">
        <v>145</v>
      </c>
      <c r="G13648" t="s">
        <v>138</v>
      </c>
      <c r="H13648" t="s">
        <v>63</v>
      </c>
      <c r="I13648" t="s">
        <v>154</v>
      </c>
      <c r="J13648">
        <v>5</v>
      </c>
      <c r="K13648">
        <v>0</v>
      </c>
      <c r="L13648">
        <v>5</v>
      </c>
      <c r="M13648">
        <v>0</v>
      </c>
      <c r="N13648">
        <v>0</v>
      </c>
      <c r="O13648">
        <v>100</v>
      </c>
      <c r="P13648">
        <v>100</v>
      </c>
      <c r="Q13648">
        <v>100</v>
      </c>
      <c r="R13648" t="s">
        <v>161</v>
      </c>
      <c r="S13648" t="s">
        <v>161</v>
      </c>
      <c r="T13648" t="s">
        <v>161</v>
      </c>
      <c r="U13648" t="s">
        <v>161</v>
      </c>
    </row>
    <row r="13649" spans="1:21" hidden="1" x14ac:dyDescent="0.45">
      <c r="A13649" t="str">
        <f t="shared" si="224"/>
        <v>YAG5Non-EUL7F+MSport and exercise sciencesSouth West</v>
      </c>
      <c r="B13649" t="s">
        <v>116</v>
      </c>
      <c r="C13649" t="s">
        <v>140</v>
      </c>
      <c r="D13649">
        <v>5</v>
      </c>
      <c r="E13649" t="s">
        <v>162</v>
      </c>
      <c r="F13649" t="s">
        <v>145</v>
      </c>
      <c r="G13649" t="s">
        <v>138</v>
      </c>
      <c r="H13649" t="s">
        <v>63</v>
      </c>
      <c r="I13649" t="s">
        <v>155</v>
      </c>
      <c r="J13649">
        <v>10</v>
      </c>
      <c r="K13649">
        <v>0</v>
      </c>
      <c r="L13649">
        <v>10</v>
      </c>
      <c r="M13649">
        <v>72.8</v>
      </c>
      <c r="N13649">
        <v>0</v>
      </c>
      <c r="O13649">
        <v>13.6</v>
      </c>
      <c r="P13649">
        <v>27.2</v>
      </c>
      <c r="Q13649">
        <v>27.2</v>
      </c>
      <c r="R13649" t="s">
        <v>161</v>
      </c>
      <c r="S13649" t="s">
        <v>161</v>
      </c>
      <c r="T13649" t="s">
        <v>161</v>
      </c>
      <c r="U13649" t="s">
        <v>161</v>
      </c>
    </row>
    <row r="13650" spans="1:21" hidden="1" x14ac:dyDescent="0.45">
      <c r="A13650" t="str">
        <f t="shared" si="224"/>
        <v>YAG5Non-EUL7F+MSport and exercise sciencesWales</v>
      </c>
      <c r="B13650" t="s">
        <v>116</v>
      </c>
      <c r="C13650" t="s">
        <v>140</v>
      </c>
      <c r="D13650">
        <v>5</v>
      </c>
      <c r="E13650" t="s">
        <v>162</v>
      </c>
      <c r="F13650" t="s">
        <v>145</v>
      </c>
      <c r="G13650" t="s">
        <v>138</v>
      </c>
      <c r="H13650" t="s">
        <v>63</v>
      </c>
      <c r="I13650" t="s">
        <v>158</v>
      </c>
      <c r="J13650" t="s">
        <v>161</v>
      </c>
      <c r="K13650" t="s">
        <v>161</v>
      </c>
      <c r="L13650" t="s">
        <v>161</v>
      </c>
      <c r="M13650" t="s">
        <v>161</v>
      </c>
      <c r="N13650" t="s">
        <v>161</v>
      </c>
      <c r="O13650" t="s">
        <v>161</v>
      </c>
      <c r="P13650" t="s">
        <v>161</v>
      </c>
      <c r="Q13650" t="s">
        <v>161</v>
      </c>
      <c r="R13650" t="s">
        <v>157</v>
      </c>
      <c r="S13650" t="s">
        <v>157</v>
      </c>
      <c r="T13650" t="s">
        <v>157</v>
      </c>
      <c r="U13650" t="s">
        <v>157</v>
      </c>
    </row>
    <row r="13651" spans="1:21" hidden="1" x14ac:dyDescent="0.45">
      <c r="A13651" t="str">
        <f t="shared" si="224"/>
        <v>YAG5Non-EUL7F+MSport and exercise sciencesWest Midlands</v>
      </c>
      <c r="B13651" t="s">
        <v>116</v>
      </c>
      <c r="C13651" t="s">
        <v>140</v>
      </c>
      <c r="D13651">
        <v>5</v>
      </c>
      <c r="E13651" t="s">
        <v>162</v>
      </c>
      <c r="F13651" t="s">
        <v>145</v>
      </c>
      <c r="G13651" t="s">
        <v>138</v>
      </c>
      <c r="H13651" t="s">
        <v>63</v>
      </c>
      <c r="I13651" t="s">
        <v>159</v>
      </c>
      <c r="J13651">
        <v>5</v>
      </c>
      <c r="K13651">
        <v>0</v>
      </c>
      <c r="L13651">
        <v>5</v>
      </c>
      <c r="M13651">
        <v>50</v>
      </c>
      <c r="N13651">
        <v>0</v>
      </c>
      <c r="O13651">
        <v>50</v>
      </c>
      <c r="P13651">
        <v>50</v>
      </c>
      <c r="Q13651">
        <v>50</v>
      </c>
      <c r="R13651" t="s">
        <v>161</v>
      </c>
      <c r="S13651" t="s">
        <v>161</v>
      </c>
      <c r="T13651" t="s">
        <v>161</v>
      </c>
      <c r="U13651" t="s">
        <v>161</v>
      </c>
    </row>
    <row r="13652" spans="1:21" hidden="1" x14ac:dyDescent="0.45">
      <c r="A13652" t="str">
        <f t="shared" si="224"/>
        <v>YAG5Non-EUL7F+MSport and exercise sciencesYorkshire and The Humber</v>
      </c>
      <c r="B13652" t="s">
        <v>116</v>
      </c>
      <c r="C13652" t="s">
        <v>140</v>
      </c>
      <c r="D13652">
        <v>5</v>
      </c>
      <c r="E13652" t="s">
        <v>162</v>
      </c>
      <c r="F13652" t="s">
        <v>145</v>
      </c>
      <c r="G13652" t="s">
        <v>138</v>
      </c>
      <c r="H13652" t="s">
        <v>63</v>
      </c>
      <c r="I13652" t="s">
        <v>160</v>
      </c>
      <c r="J13652">
        <v>20</v>
      </c>
      <c r="K13652">
        <v>0</v>
      </c>
      <c r="L13652">
        <v>20</v>
      </c>
      <c r="M13652">
        <v>58.3</v>
      </c>
      <c r="N13652">
        <v>0</v>
      </c>
      <c r="O13652">
        <v>35.1</v>
      </c>
      <c r="P13652">
        <v>35.1</v>
      </c>
      <c r="Q13652">
        <v>41.7</v>
      </c>
      <c r="R13652" t="s">
        <v>161</v>
      </c>
      <c r="S13652" t="s">
        <v>161</v>
      </c>
      <c r="T13652" t="s">
        <v>161</v>
      </c>
      <c r="U13652" t="s">
        <v>161</v>
      </c>
    </row>
    <row r="13653" spans="1:21" hidden="1" x14ac:dyDescent="0.45">
      <c r="A13653" t="str">
        <f t="shared" si="224"/>
        <v>YAG5Non-EUL7F+MSport and exercise sciencesNA</v>
      </c>
      <c r="B13653" t="s">
        <v>116</v>
      </c>
      <c r="C13653" t="s">
        <v>140</v>
      </c>
      <c r="D13653">
        <v>5</v>
      </c>
      <c r="E13653" t="s">
        <v>162</v>
      </c>
      <c r="F13653" t="s">
        <v>145</v>
      </c>
      <c r="G13653" t="s">
        <v>138</v>
      </c>
      <c r="H13653" t="s">
        <v>63</v>
      </c>
      <c r="I13653" t="s">
        <v>157</v>
      </c>
      <c r="J13653">
        <v>65</v>
      </c>
      <c r="K13653">
        <v>97.6</v>
      </c>
      <c r="L13653" t="s">
        <v>161</v>
      </c>
      <c r="M13653" t="s">
        <v>161</v>
      </c>
      <c r="N13653" t="s">
        <v>161</v>
      </c>
      <c r="O13653" t="s">
        <v>161</v>
      </c>
      <c r="P13653" t="s">
        <v>161</v>
      </c>
      <c r="Q13653" t="s">
        <v>161</v>
      </c>
      <c r="R13653" t="s">
        <v>157</v>
      </c>
      <c r="S13653" t="s">
        <v>157</v>
      </c>
      <c r="T13653" t="s">
        <v>157</v>
      </c>
      <c r="U13653" t="s">
        <v>157</v>
      </c>
    </row>
    <row r="13654" spans="1:21" hidden="1" x14ac:dyDescent="0.45">
      <c r="A13654" t="str">
        <f t="shared" si="224"/>
        <v>YAG5Non-EUL8F+MSport and exercise sciencesAbroad</v>
      </c>
      <c r="B13654" t="s">
        <v>116</v>
      </c>
      <c r="C13654" t="s">
        <v>140</v>
      </c>
      <c r="D13654">
        <v>5</v>
      </c>
      <c r="E13654" t="s">
        <v>162</v>
      </c>
      <c r="F13654" t="s">
        <v>139</v>
      </c>
      <c r="G13654" t="s">
        <v>138</v>
      </c>
      <c r="H13654" t="s">
        <v>63</v>
      </c>
      <c r="I13654" t="s">
        <v>146</v>
      </c>
      <c r="J13654" t="s">
        <v>161</v>
      </c>
      <c r="K13654" t="s">
        <v>161</v>
      </c>
      <c r="L13654" t="s">
        <v>161</v>
      </c>
      <c r="M13654" t="s">
        <v>161</v>
      </c>
      <c r="N13654" t="s">
        <v>161</v>
      </c>
      <c r="O13654" t="s">
        <v>161</v>
      </c>
      <c r="P13654" t="s">
        <v>161</v>
      </c>
      <c r="Q13654" t="s">
        <v>161</v>
      </c>
      <c r="R13654" t="s">
        <v>157</v>
      </c>
      <c r="S13654" t="s">
        <v>157</v>
      </c>
      <c r="T13654" t="s">
        <v>157</v>
      </c>
      <c r="U13654" t="s">
        <v>157</v>
      </c>
    </row>
    <row r="13655" spans="1:21" hidden="1" x14ac:dyDescent="0.45">
      <c r="A13655" t="str">
        <f t="shared" si="224"/>
        <v>YAG5Non-EUL8F+MSport and exercise sciencesEast Midlands</v>
      </c>
      <c r="B13655" t="s">
        <v>116</v>
      </c>
      <c r="C13655" t="s">
        <v>140</v>
      </c>
      <c r="D13655">
        <v>5</v>
      </c>
      <c r="E13655" t="s">
        <v>162</v>
      </c>
      <c r="F13655" t="s">
        <v>139</v>
      </c>
      <c r="G13655" t="s">
        <v>138</v>
      </c>
      <c r="H13655" t="s">
        <v>63</v>
      </c>
      <c r="I13655" t="s">
        <v>147</v>
      </c>
      <c r="J13655" t="s">
        <v>161</v>
      </c>
      <c r="K13655" t="s">
        <v>161</v>
      </c>
      <c r="L13655" t="s">
        <v>161</v>
      </c>
      <c r="M13655" t="s">
        <v>161</v>
      </c>
      <c r="N13655" t="s">
        <v>161</v>
      </c>
      <c r="O13655" t="s">
        <v>161</v>
      </c>
      <c r="P13655" t="s">
        <v>161</v>
      </c>
      <c r="Q13655" t="s">
        <v>161</v>
      </c>
      <c r="R13655" t="s">
        <v>157</v>
      </c>
      <c r="S13655" t="s">
        <v>157</v>
      </c>
      <c r="T13655" t="s">
        <v>157</v>
      </c>
      <c r="U13655" t="s">
        <v>157</v>
      </c>
    </row>
    <row r="13656" spans="1:21" hidden="1" x14ac:dyDescent="0.45">
      <c r="A13656" t="str">
        <f t="shared" si="224"/>
        <v>YAG5Non-EUL8F+MSport and exercise sciencesLondon</v>
      </c>
      <c r="B13656" t="s">
        <v>116</v>
      </c>
      <c r="C13656" t="s">
        <v>140</v>
      </c>
      <c r="D13656">
        <v>5</v>
      </c>
      <c r="E13656" t="s">
        <v>162</v>
      </c>
      <c r="F13656" t="s">
        <v>139</v>
      </c>
      <c r="G13656" t="s">
        <v>138</v>
      </c>
      <c r="H13656" t="s">
        <v>63</v>
      </c>
      <c r="I13656" t="s">
        <v>149</v>
      </c>
      <c r="J13656" t="s">
        <v>161</v>
      </c>
      <c r="K13656" t="s">
        <v>161</v>
      </c>
      <c r="L13656" t="s">
        <v>161</v>
      </c>
      <c r="M13656" t="s">
        <v>161</v>
      </c>
      <c r="N13656" t="s">
        <v>161</v>
      </c>
      <c r="O13656" t="s">
        <v>161</v>
      </c>
      <c r="P13656" t="s">
        <v>161</v>
      </c>
      <c r="Q13656" t="s">
        <v>161</v>
      </c>
      <c r="R13656" t="s">
        <v>157</v>
      </c>
      <c r="S13656" t="s">
        <v>157</v>
      </c>
      <c r="T13656" t="s">
        <v>157</v>
      </c>
      <c r="U13656" t="s">
        <v>157</v>
      </c>
    </row>
    <row r="13657" spans="1:21" hidden="1" x14ac:dyDescent="0.45">
      <c r="A13657" t="str">
        <f t="shared" si="224"/>
        <v>YAG5Non-EUL8F+MSport and exercise sciencesNorth West</v>
      </c>
      <c r="B13657" t="s">
        <v>116</v>
      </c>
      <c r="C13657" t="s">
        <v>140</v>
      </c>
      <c r="D13657">
        <v>5</v>
      </c>
      <c r="E13657" t="s">
        <v>162</v>
      </c>
      <c r="F13657" t="s">
        <v>139</v>
      </c>
      <c r="G13657" t="s">
        <v>138</v>
      </c>
      <c r="H13657" t="s">
        <v>63</v>
      </c>
      <c r="I13657" t="s">
        <v>151</v>
      </c>
      <c r="J13657">
        <v>5</v>
      </c>
      <c r="K13657">
        <v>0</v>
      </c>
      <c r="L13657">
        <v>5</v>
      </c>
      <c r="M13657">
        <v>66.7</v>
      </c>
      <c r="N13657">
        <v>0</v>
      </c>
      <c r="O13657">
        <v>33.299999999999997</v>
      </c>
      <c r="P13657">
        <v>33.299999999999997</v>
      </c>
      <c r="Q13657">
        <v>33.299999999999997</v>
      </c>
      <c r="R13657" t="s">
        <v>161</v>
      </c>
      <c r="S13657" t="s">
        <v>161</v>
      </c>
      <c r="T13657" t="s">
        <v>161</v>
      </c>
      <c r="U13657" t="s">
        <v>161</v>
      </c>
    </row>
    <row r="13658" spans="1:21" hidden="1" x14ac:dyDescent="0.45">
      <c r="A13658" t="str">
        <f t="shared" si="224"/>
        <v>YAG5Non-EUL8F+MSport and exercise sciencesSouth East</v>
      </c>
      <c r="B13658" t="s">
        <v>116</v>
      </c>
      <c r="C13658" t="s">
        <v>140</v>
      </c>
      <c r="D13658">
        <v>5</v>
      </c>
      <c r="E13658" t="s">
        <v>162</v>
      </c>
      <c r="F13658" t="s">
        <v>139</v>
      </c>
      <c r="G13658" t="s">
        <v>138</v>
      </c>
      <c r="H13658" t="s">
        <v>63</v>
      </c>
      <c r="I13658" t="s">
        <v>154</v>
      </c>
      <c r="J13658" t="s">
        <v>161</v>
      </c>
      <c r="K13658" t="s">
        <v>161</v>
      </c>
      <c r="L13658" t="s">
        <v>161</v>
      </c>
      <c r="M13658" t="s">
        <v>161</v>
      </c>
      <c r="N13658" t="s">
        <v>161</v>
      </c>
      <c r="O13658" t="s">
        <v>161</v>
      </c>
      <c r="P13658" t="s">
        <v>161</v>
      </c>
      <c r="Q13658" t="s">
        <v>161</v>
      </c>
      <c r="R13658" t="s">
        <v>161</v>
      </c>
      <c r="S13658" t="s">
        <v>161</v>
      </c>
      <c r="T13658" t="s">
        <v>161</v>
      </c>
      <c r="U13658" t="s">
        <v>161</v>
      </c>
    </row>
    <row r="13659" spans="1:21" hidden="1" x14ac:dyDescent="0.45">
      <c r="A13659" t="str">
        <f t="shared" si="224"/>
        <v>YAG5Non-EUL8F+MSport and exercise sciencesSouth West</v>
      </c>
      <c r="B13659" t="s">
        <v>116</v>
      </c>
      <c r="C13659" t="s">
        <v>140</v>
      </c>
      <c r="D13659">
        <v>5</v>
      </c>
      <c r="E13659" t="s">
        <v>162</v>
      </c>
      <c r="F13659" t="s">
        <v>139</v>
      </c>
      <c r="G13659" t="s">
        <v>138</v>
      </c>
      <c r="H13659" t="s">
        <v>63</v>
      </c>
      <c r="I13659" t="s">
        <v>155</v>
      </c>
      <c r="J13659" t="s">
        <v>161</v>
      </c>
      <c r="K13659" t="s">
        <v>161</v>
      </c>
      <c r="L13659" t="s">
        <v>161</v>
      </c>
      <c r="M13659" t="s">
        <v>161</v>
      </c>
      <c r="N13659" t="s">
        <v>161</v>
      </c>
      <c r="O13659" t="s">
        <v>161</v>
      </c>
      <c r="P13659" t="s">
        <v>161</v>
      </c>
      <c r="Q13659" t="s">
        <v>161</v>
      </c>
      <c r="R13659" t="s">
        <v>157</v>
      </c>
      <c r="S13659" t="s">
        <v>157</v>
      </c>
      <c r="T13659" t="s">
        <v>157</v>
      </c>
      <c r="U13659" t="s">
        <v>157</v>
      </c>
    </row>
    <row r="13660" spans="1:21" hidden="1" x14ac:dyDescent="0.45">
      <c r="A13660" t="str">
        <f t="shared" si="224"/>
        <v>YAG5Non-EUL8F+MSport and exercise sciencesWest Midlands</v>
      </c>
      <c r="B13660" t="s">
        <v>116</v>
      </c>
      <c r="C13660" t="s">
        <v>140</v>
      </c>
      <c r="D13660">
        <v>5</v>
      </c>
      <c r="E13660" t="s">
        <v>162</v>
      </c>
      <c r="F13660" t="s">
        <v>139</v>
      </c>
      <c r="G13660" t="s">
        <v>138</v>
      </c>
      <c r="H13660" t="s">
        <v>63</v>
      </c>
      <c r="I13660" t="s">
        <v>159</v>
      </c>
      <c r="J13660">
        <v>5</v>
      </c>
      <c r="K13660">
        <v>0</v>
      </c>
      <c r="L13660">
        <v>5</v>
      </c>
      <c r="M13660">
        <v>66.7</v>
      </c>
      <c r="N13660">
        <v>0</v>
      </c>
      <c r="O13660">
        <v>33.299999999999997</v>
      </c>
      <c r="P13660">
        <v>33.299999999999997</v>
      </c>
      <c r="Q13660">
        <v>33.299999999999997</v>
      </c>
      <c r="R13660" t="s">
        <v>157</v>
      </c>
      <c r="S13660" t="s">
        <v>157</v>
      </c>
      <c r="T13660" t="s">
        <v>157</v>
      </c>
      <c r="U13660" t="s">
        <v>157</v>
      </c>
    </row>
    <row r="13661" spans="1:21" hidden="1" x14ac:dyDescent="0.45">
      <c r="A13661" t="str">
        <f t="shared" si="224"/>
        <v>YAG5Non-EUL8F+MSport and exercise sciencesNA</v>
      </c>
      <c r="B13661" t="s">
        <v>116</v>
      </c>
      <c r="C13661" t="s">
        <v>140</v>
      </c>
      <c r="D13661">
        <v>5</v>
      </c>
      <c r="E13661" t="s">
        <v>162</v>
      </c>
      <c r="F13661" t="s">
        <v>139</v>
      </c>
      <c r="G13661" t="s">
        <v>138</v>
      </c>
      <c r="H13661" t="s">
        <v>63</v>
      </c>
      <c r="I13661" t="s">
        <v>157</v>
      </c>
      <c r="J13661">
        <v>10</v>
      </c>
      <c r="K13661">
        <v>100</v>
      </c>
      <c r="L13661" t="s">
        <v>161</v>
      </c>
      <c r="M13661" t="s">
        <v>161</v>
      </c>
      <c r="N13661" t="s">
        <v>161</v>
      </c>
      <c r="O13661" t="s">
        <v>161</v>
      </c>
      <c r="P13661" t="s">
        <v>161</v>
      </c>
      <c r="Q13661" t="s">
        <v>161</v>
      </c>
      <c r="R13661" t="s">
        <v>157</v>
      </c>
      <c r="S13661" t="s">
        <v>157</v>
      </c>
      <c r="T13661" t="s">
        <v>157</v>
      </c>
      <c r="U13661" t="s">
        <v>157</v>
      </c>
    </row>
    <row r="13662" spans="1:21" hidden="1" x14ac:dyDescent="0.45">
      <c r="A13662" t="str">
        <f t="shared" si="224"/>
        <v>YAG3Non-EUL7F+MSport and exercise sciencesAbroad</v>
      </c>
      <c r="B13662" t="s">
        <v>116</v>
      </c>
      <c r="C13662" t="s">
        <v>141</v>
      </c>
      <c r="D13662">
        <v>3</v>
      </c>
      <c r="E13662" t="s">
        <v>162</v>
      </c>
      <c r="F13662" t="s">
        <v>145</v>
      </c>
      <c r="G13662" t="s">
        <v>138</v>
      </c>
      <c r="H13662" t="s">
        <v>63</v>
      </c>
      <c r="I13662" t="s">
        <v>146</v>
      </c>
      <c r="J13662" t="s">
        <v>161</v>
      </c>
      <c r="K13662" t="s">
        <v>161</v>
      </c>
      <c r="L13662" t="s">
        <v>161</v>
      </c>
      <c r="M13662" t="s">
        <v>161</v>
      </c>
      <c r="N13662" t="s">
        <v>161</v>
      </c>
      <c r="O13662" t="s">
        <v>161</v>
      </c>
      <c r="P13662" t="s">
        <v>161</v>
      </c>
      <c r="Q13662" t="s">
        <v>161</v>
      </c>
      <c r="R13662" t="s">
        <v>157</v>
      </c>
      <c r="S13662" t="s">
        <v>157</v>
      </c>
      <c r="T13662" t="s">
        <v>157</v>
      </c>
      <c r="U13662" t="s">
        <v>157</v>
      </c>
    </row>
    <row r="13663" spans="1:21" hidden="1" x14ac:dyDescent="0.45">
      <c r="A13663" t="str">
        <f t="shared" si="224"/>
        <v>YAG3Non-EUL7F+MSport and exercise sciencesEast Midlands</v>
      </c>
      <c r="B13663" t="s">
        <v>116</v>
      </c>
      <c r="C13663" t="s">
        <v>141</v>
      </c>
      <c r="D13663">
        <v>3</v>
      </c>
      <c r="E13663" t="s">
        <v>162</v>
      </c>
      <c r="F13663" t="s">
        <v>145</v>
      </c>
      <c r="G13663" t="s">
        <v>138</v>
      </c>
      <c r="H13663" t="s">
        <v>63</v>
      </c>
      <c r="I13663" t="s">
        <v>147</v>
      </c>
      <c r="J13663">
        <v>20</v>
      </c>
      <c r="K13663">
        <v>0</v>
      </c>
      <c r="L13663">
        <v>20</v>
      </c>
      <c r="M13663">
        <v>61.1</v>
      </c>
      <c r="N13663">
        <v>5.6</v>
      </c>
      <c r="O13663">
        <v>16.7</v>
      </c>
      <c r="P13663">
        <v>27.8</v>
      </c>
      <c r="Q13663">
        <v>33.299999999999997</v>
      </c>
      <c r="R13663" t="s">
        <v>161</v>
      </c>
      <c r="S13663" t="s">
        <v>161</v>
      </c>
      <c r="T13663" t="s">
        <v>161</v>
      </c>
      <c r="U13663" t="s">
        <v>161</v>
      </c>
    </row>
    <row r="13664" spans="1:21" hidden="1" x14ac:dyDescent="0.45">
      <c r="A13664" t="str">
        <f t="shared" si="224"/>
        <v>YAG3Non-EUL7F+MSport and exercise sciencesEast of England</v>
      </c>
      <c r="B13664" t="s">
        <v>116</v>
      </c>
      <c r="C13664" t="s">
        <v>141</v>
      </c>
      <c r="D13664">
        <v>3</v>
      </c>
      <c r="E13664" t="s">
        <v>162</v>
      </c>
      <c r="F13664" t="s">
        <v>145</v>
      </c>
      <c r="G13664" t="s">
        <v>138</v>
      </c>
      <c r="H13664" t="s">
        <v>63</v>
      </c>
      <c r="I13664" t="s">
        <v>148</v>
      </c>
      <c r="J13664">
        <v>5</v>
      </c>
      <c r="K13664">
        <v>0</v>
      </c>
      <c r="L13664">
        <v>5</v>
      </c>
      <c r="M13664">
        <v>57.1</v>
      </c>
      <c r="N13664">
        <v>0</v>
      </c>
      <c r="O13664">
        <v>14.3</v>
      </c>
      <c r="P13664">
        <v>42.9</v>
      </c>
      <c r="Q13664">
        <v>42.9</v>
      </c>
      <c r="R13664" t="s">
        <v>161</v>
      </c>
      <c r="S13664" t="s">
        <v>161</v>
      </c>
      <c r="T13664" t="s">
        <v>161</v>
      </c>
      <c r="U13664" t="s">
        <v>161</v>
      </c>
    </row>
    <row r="13665" spans="1:21" hidden="1" x14ac:dyDescent="0.45">
      <c r="A13665" t="str">
        <f t="shared" si="224"/>
        <v>YAG3Non-EUL7F+MSport and exercise sciencesLondon</v>
      </c>
      <c r="B13665" t="s">
        <v>116</v>
      </c>
      <c r="C13665" t="s">
        <v>141</v>
      </c>
      <c r="D13665">
        <v>3</v>
      </c>
      <c r="E13665" t="s">
        <v>162</v>
      </c>
      <c r="F13665" t="s">
        <v>145</v>
      </c>
      <c r="G13665" t="s">
        <v>138</v>
      </c>
      <c r="H13665" t="s">
        <v>63</v>
      </c>
      <c r="I13665" t="s">
        <v>149</v>
      </c>
      <c r="J13665">
        <v>10</v>
      </c>
      <c r="K13665">
        <v>0</v>
      </c>
      <c r="L13665">
        <v>10</v>
      </c>
      <c r="M13665">
        <v>71.400000000000006</v>
      </c>
      <c r="N13665">
        <v>0</v>
      </c>
      <c r="O13665">
        <v>28.6</v>
      </c>
      <c r="P13665">
        <v>28.6</v>
      </c>
      <c r="Q13665">
        <v>28.6</v>
      </c>
      <c r="R13665" t="s">
        <v>161</v>
      </c>
      <c r="S13665" t="s">
        <v>161</v>
      </c>
      <c r="T13665" t="s">
        <v>161</v>
      </c>
      <c r="U13665" t="s">
        <v>161</v>
      </c>
    </row>
    <row r="13666" spans="1:21" hidden="1" x14ac:dyDescent="0.45">
      <c r="A13666" t="str">
        <f t="shared" si="224"/>
        <v>YAG3Non-EUL7F+MSport and exercise sciencesNorth East</v>
      </c>
      <c r="B13666" t="s">
        <v>116</v>
      </c>
      <c r="C13666" t="s">
        <v>141</v>
      </c>
      <c r="D13666">
        <v>3</v>
      </c>
      <c r="E13666" t="s">
        <v>162</v>
      </c>
      <c r="F13666" t="s">
        <v>145</v>
      </c>
      <c r="G13666" t="s">
        <v>138</v>
      </c>
      <c r="H13666" t="s">
        <v>63</v>
      </c>
      <c r="I13666" t="s">
        <v>150</v>
      </c>
      <c r="J13666">
        <v>5</v>
      </c>
      <c r="K13666">
        <v>0</v>
      </c>
      <c r="L13666">
        <v>5</v>
      </c>
      <c r="M13666">
        <v>100</v>
      </c>
      <c r="N13666">
        <v>0</v>
      </c>
      <c r="O13666">
        <v>0</v>
      </c>
      <c r="P13666">
        <v>0</v>
      </c>
      <c r="Q13666">
        <v>0</v>
      </c>
      <c r="R13666" t="s">
        <v>157</v>
      </c>
      <c r="S13666" t="s">
        <v>157</v>
      </c>
      <c r="T13666" t="s">
        <v>157</v>
      </c>
      <c r="U13666" t="s">
        <v>157</v>
      </c>
    </row>
    <row r="13667" spans="1:21" hidden="1" x14ac:dyDescent="0.45">
      <c r="A13667" t="str">
        <f t="shared" si="224"/>
        <v>YAG3Non-EUL7F+MSport and exercise sciencesNorth West</v>
      </c>
      <c r="B13667" t="s">
        <v>116</v>
      </c>
      <c r="C13667" t="s">
        <v>141</v>
      </c>
      <c r="D13667">
        <v>3</v>
      </c>
      <c r="E13667" t="s">
        <v>162</v>
      </c>
      <c r="F13667" t="s">
        <v>145</v>
      </c>
      <c r="G13667" t="s">
        <v>138</v>
      </c>
      <c r="H13667" t="s">
        <v>63</v>
      </c>
      <c r="I13667" t="s">
        <v>151</v>
      </c>
      <c r="J13667">
        <v>5</v>
      </c>
      <c r="K13667">
        <v>0</v>
      </c>
      <c r="L13667">
        <v>5</v>
      </c>
      <c r="M13667">
        <v>100</v>
      </c>
      <c r="N13667">
        <v>0</v>
      </c>
      <c r="O13667">
        <v>0</v>
      </c>
      <c r="P13667">
        <v>0</v>
      </c>
      <c r="Q13667">
        <v>0</v>
      </c>
      <c r="R13667" t="s">
        <v>157</v>
      </c>
      <c r="S13667" t="s">
        <v>157</v>
      </c>
      <c r="T13667" t="s">
        <v>157</v>
      </c>
      <c r="U13667" t="s">
        <v>157</v>
      </c>
    </row>
    <row r="13668" spans="1:21" hidden="1" x14ac:dyDescent="0.45">
      <c r="A13668" t="str">
        <f t="shared" si="224"/>
        <v>YAG3Non-EUL7F+MSport and exercise sciencesScotland</v>
      </c>
      <c r="B13668" t="s">
        <v>116</v>
      </c>
      <c r="C13668" t="s">
        <v>141</v>
      </c>
      <c r="D13668">
        <v>3</v>
      </c>
      <c r="E13668" t="s">
        <v>162</v>
      </c>
      <c r="F13668" t="s">
        <v>145</v>
      </c>
      <c r="G13668" t="s">
        <v>138</v>
      </c>
      <c r="H13668" t="s">
        <v>63</v>
      </c>
      <c r="I13668" t="s">
        <v>153</v>
      </c>
      <c r="J13668" t="s">
        <v>161</v>
      </c>
      <c r="K13668" t="s">
        <v>161</v>
      </c>
      <c r="L13668" t="s">
        <v>161</v>
      </c>
      <c r="M13668" t="s">
        <v>161</v>
      </c>
      <c r="N13668" t="s">
        <v>161</v>
      </c>
      <c r="O13668" t="s">
        <v>161</v>
      </c>
      <c r="P13668" t="s">
        <v>161</v>
      </c>
      <c r="Q13668" t="s">
        <v>161</v>
      </c>
      <c r="R13668" t="s">
        <v>157</v>
      </c>
      <c r="S13668" t="s">
        <v>157</v>
      </c>
      <c r="T13668" t="s">
        <v>157</v>
      </c>
      <c r="U13668" t="s">
        <v>157</v>
      </c>
    </row>
    <row r="13669" spans="1:21" hidden="1" x14ac:dyDescent="0.45">
      <c r="A13669" t="str">
        <f t="shared" si="224"/>
        <v>YAG3Non-EUL7F+MSport and exercise sciencesSouth East</v>
      </c>
      <c r="B13669" t="s">
        <v>116</v>
      </c>
      <c r="C13669" t="s">
        <v>141</v>
      </c>
      <c r="D13669">
        <v>3</v>
      </c>
      <c r="E13669" t="s">
        <v>162</v>
      </c>
      <c r="F13669" t="s">
        <v>145</v>
      </c>
      <c r="G13669" t="s">
        <v>138</v>
      </c>
      <c r="H13669" t="s">
        <v>63</v>
      </c>
      <c r="I13669" t="s">
        <v>154</v>
      </c>
      <c r="J13669">
        <v>5</v>
      </c>
      <c r="K13669">
        <v>0</v>
      </c>
      <c r="L13669">
        <v>5</v>
      </c>
      <c r="M13669">
        <v>66.7</v>
      </c>
      <c r="N13669">
        <v>0</v>
      </c>
      <c r="O13669">
        <v>0</v>
      </c>
      <c r="P13669">
        <v>0</v>
      </c>
      <c r="Q13669">
        <v>33.299999999999997</v>
      </c>
      <c r="R13669" t="s">
        <v>157</v>
      </c>
      <c r="S13669" t="s">
        <v>157</v>
      </c>
      <c r="T13669" t="s">
        <v>157</v>
      </c>
      <c r="U13669" t="s">
        <v>157</v>
      </c>
    </row>
    <row r="13670" spans="1:21" hidden="1" x14ac:dyDescent="0.45">
      <c r="A13670" t="str">
        <f t="shared" si="224"/>
        <v>YAG3Non-EUL7F+MSport and exercise sciencesSouth West</v>
      </c>
      <c r="B13670" t="s">
        <v>116</v>
      </c>
      <c r="C13670" t="s">
        <v>141</v>
      </c>
      <c r="D13670">
        <v>3</v>
      </c>
      <c r="E13670" t="s">
        <v>162</v>
      </c>
      <c r="F13670" t="s">
        <v>145</v>
      </c>
      <c r="G13670" t="s">
        <v>138</v>
      </c>
      <c r="H13670" t="s">
        <v>63</v>
      </c>
      <c r="I13670" t="s">
        <v>155</v>
      </c>
      <c r="J13670">
        <v>5</v>
      </c>
      <c r="K13670">
        <v>0</v>
      </c>
      <c r="L13670">
        <v>5</v>
      </c>
      <c r="M13670">
        <v>77</v>
      </c>
      <c r="N13670">
        <v>23</v>
      </c>
      <c r="O13670">
        <v>0</v>
      </c>
      <c r="P13670">
        <v>0</v>
      </c>
      <c r="Q13670">
        <v>0</v>
      </c>
      <c r="R13670" t="s">
        <v>157</v>
      </c>
      <c r="S13670" t="s">
        <v>157</v>
      </c>
      <c r="T13670" t="s">
        <v>157</v>
      </c>
      <c r="U13670" t="s">
        <v>157</v>
      </c>
    </row>
    <row r="13671" spans="1:21" hidden="1" x14ac:dyDescent="0.45">
      <c r="A13671" t="str">
        <f t="shared" si="224"/>
        <v>YAG3Non-EUL7F+MSport and exercise sciencesWales</v>
      </c>
      <c r="B13671" t="s">
        <v>116</v>
      </c>
      <c r="C13671" t="s">
        <v>141</v>
      </c>
      <c r="D13671">
        <v>3</v>
      </c>
      <c r="E13671" t="s">
        <v>162</v>
      </c>
      <c r="F13671" t="s">
        <v>145</v>
      </c>
      <c r="G13671" t="s">
        <v>138</v>
      </c>
      <c r="H13671" t="s">
        <v>63</v>
      </c>
      <c r="I13671" t="s">
        <v>158</v>
      </c>
      <c r="J13671" t="s">
        <v>161</v>
      </c>
      <c r="K13671" t="s">
        <v>161</v>
      </c>
      <c r="L13671" t="s">
        <v>161</v>
      </c>
      <c r="M13671" t="s">
        <v>161</v>
      </c>
      <c r="N13671" t="s">
        <v>161</v>
      </c>
      <c r="O13671" t="s">
        <v>161</v>
      </c>
      <c r="P13671" t="s">
        <v>161</v>
      </c>
      <c r="Q13671" t="s">
        <v>161</v>
      </c>
      <c r="R13671" t="s">
        <v>157</v>
      </c>
      <c r="S13671" t="s">
        <v>157</v>
      </c>
      <c r="T13671" t="s">
        <v>157</v>
      </c>
      <c r="U13671" t="s">
        <v>157</v>
      </c>
    </row>
    <row r="13672" spans="1:21" hidden="1" x14ac:dyDescent="0.45">
      <c r="A13672" t="str">
        <f t="shared" si="224"/>
        <v>YAG3Non-EUL7F+MSport and exercise sciencesWest Midlands</v>
      </c>
      <c r="B13672" t="s">
        <v>116</v>
      </c>
      <c r="C13672" t="s">
        <v>141</v>
      </c>
      <c r="D13672">
        <v>3</v>
      </c>
      <c r="E13672" t="s">
        <v>162</v>
      </c>
      <c r="F13672" t="s">
        <v>145</v>
      </c>
      <c r="G13672" t="s">
        <v>138</v>
      </c>
      <c r="H13672" t="s">
        <v>63</v>
      </c>
      <c r="I13672" t="s">
        <v>159</v>
      </c>
      <c r="J13672">
        <v>10</v>
      </c>
      <c r="K13672">
        <v>0</v>
      </c>
      <c r="L13672">
        <v>10</v>
      </c>
      <c r="M13672">
        <v>29.5</v>
      </c>
      <c r="N13672">
        <v>0</v>
      </c>
      <c r="O13672">
        <v>17.600000000000001</v>
      </c>
      <c r="P13672">
        <v>17.600000000000001</v>
      </c>
      <c r="Q13672">
        <v>70.5</v>
      </c>
      <c r="R13672" t="s">
        <v>161</v>
      </c>
      <c r="S13672" t="s">
        <v>161</v>
      </c>
      <c r="T13672" t="s">
        <v>161</v>
      </c>
      <c r="U13672" t="s">
        <v>161</v>
      </c>
    </row>
    <row r="13673" spans="1:21" hidden="1" x14ac:dyDescent="0.45">
      <c r="A13673" t="str">
        <f t="shared" si="224"/>
        <v>YAG3Non-EUL7F+MSport and exercise sciencesYorkshire and The Humber</v>
      </c>
      <c r="B13673" t="s">
        <v>116</v>
      </c>
      <c r="C13673" t="s">
        <v>141</v>
      </c>
      <c r="D13673">
        <v>3</v>
      </c>
      <c r="E13673" t="s">
        <v>162</v>
      </c>
      <c r="F13673" t="s">
        <v>145</v>
      </c>
      <c r="G13673" t="s">
        <v>138</v>
      </c>
      <c r="H13673" t="s">
        <v>63</v>
      </c>
      <c r="I13673" t="s">
        <v>160</v>
      </c>
      <c r="J13673">
        <v>15</v>
      </c>
      <c r="K13673">
        <v>0</v>
      </c>
      <c r="L13673">
        <v>15</v>
      </c>
      <c r="M13673">
        <v>100</v>
      </c>
      <c r="N13673">
        <v>0</v>
      </c>
      <c r="O13673">
        <v>0</v>
      </c>
      <c r="P13673">
        <v>0</v>
      </c>
      <c r="Q13673">
        <v>0</v>
      </c>
      <c r="R13673" t="s">
        <v>157</v>
      </c>
      <c r="S13673" t="s">
        <v>157</v>
      </c>
      <c r="T13673" t="s">
        <v>157</v>
      </c>
      <c r="U13673" t="s">
        <v>157</v>
      </c>
    </row>
    <row r="13674" spans="1:21" hidden="1" x14ac:dyDescent="0.45">
      <c r="A13674" t="str">
        <f t="shared" si="224"/>
        <v>YAG3Non-EUL7F+MSport and exercise sciencesNA</v>
      </c>
      <c r="B13674" t="s">
        <v>116</v>
      </c>
      <c r="C13674" t="s">
        <v>141</v>
      </c>
      <c r="D13674">
        <v>3</v>
      </c>
      <c r="E13674" t="s">
        <v>162</v>
      </c>
      <c r="F13674" t="s">
        <v>145</v>
      </c>
      <c r="G13674" t="s">
        <v>138</v>
      </c>
      <c r="H13674" t="s">
        <v>63</v>
      </c>
      <c r="I13674" t="s">
        <v>157</v>
      </c>
      <c r="J13674">
        <v>85</v>
      </c>
      <c r="K13674">
        <v>98.8</v>
      </c>
      <c r="L13674" t="s">
        <v>161</v>
      </c>
      <c r="M13674" t="s">
        <v>161</v>
      </c>
      <c r="N13674" t="s">
        <v>161</v>
      </c>
      <c r="O13674" t="s">
        <v>161</v>
      </c>
      <c r="P13674" t="s">
        <v>161</v>
      </c>
      <c r="Q13674" t="s">
        <v>161</v>
      </c>
      <c r="R13674" t="s">
        <v>157</v>
      </c>
      <c r="S13674" t="s">
        <v>157</v>
      </c>
      <c r="T13674" t="s">
        <v>157</v>
      </c>
      <c r="U13674" t="s">
        <v>157</v>
      </c>
    </row>
    <row r="13675" spans="1:21" hidden="1" x14ac:dyDescent="0.45">
      <c r="A13675" t="str">
        <f t="shared" si="224"/>
        <v>YAG3Non-EUL8F+MSport and exercise sciencesEast Midlands</v>
      </c>
      <c r="B13675" t="s">
        <v>116</v>
      </c>
      <c r="C13675" t="s">
        <v>141</v>
      </c>
      <c r="D13675">
        <v>3</v>
      </c>
      <c r="E13675" t="s">
        <v>162</v>
      </c>
      <c r="F13675" t="s">
        <v>139</v>
      </c>
      <c r="G13675" t="s">
        <v>138</v>
      </c>
      <c r="H13675" t="s">
        <v>63</v>
      </c>
      <c r="I13675" t="s">
        <v>147</v>
      </c>
      <c r="J13675">
        <v>5</v>
      </c>
      <c r="K13675">
        <v>0</v>
      </c>
      <c r="L13675">
        <v>5</v>
      </c>
      <c r="M13675">
        <v>100</v>
      </c>
      <c r="N13675">
        <v>0</v>
      </c>
      <c r="O13675">
        <v>0</v>
      </c>
      <c r="P13675">
        <v>0</v>
      </c>
      <c r="Q13675">
        <v>0</v>
      </c>
      <c r="R13675" t="s">
        <v>157</v>
      </c>
      <c r="S13675" t="s">
        <v>157</v>
      </c>
      <c r="T13675" t="s">
        <v>157</v>
      </c>
      <c r="U13675" t="s">
        <v>157</v>
      </c>
    </row>
    <row r="13676" spans="1:21" hidden="1" x14ac:dyDescent="0.45">
      <c r="A13676" t="str">
        <f t="shared" si="224"/>
        <v>YAG3Non-EUL8F+MSport and exercise sciencesEast of England</v>
      </c>
      <c r="B13676" t="s">
        <v>116</v>
      </c>
      <c r="C13676" t="s">
        <v>141</v>
      </c>
      <c r="D13676">
        <v>3</v>
      </c>
      <c r="E13676" t="s">
        <v>162</v>
      </c>
      <c r="F13676" t="s">
        <v>139</v>
      </c>
      <c r="G13676" t="s">
        <v>138</v>
      </c>
      <c r="H13676" t="s">
        <v>63</v>
      </c>
      <c r="I13676" t="s">
        <v>148</v>
      </c>
      <c r="J13676" t="s">
        <v>161</v>
      </c>
      <c r="K13676" t="s">
        <v>161</v>
      </c>
      <c r="L13676" t="s">
        <v>161</v>
      </c>
      <c r="M13676" t="s">
        <v>161</v>
      </c>
      <c r="N13676" t="s">
        <v>161</v>
      </c>
      <c r="O13676" t="s">
        <v>161</v>
      </c>
      <c r="P13676" t="s">
        <v>161</v>
      </c>
      <c r="Q13676" t="s">
        <v>161</v>
      </c>
      <c r="R13676" t="s">
        <v>157</v>
      </c>
      <c r="S13676" t="s">
        <v>157</v>
      </c>
      <c r="T13676" t="s">
        <v>157</v>
      </c>
      <c r="U13676" t="s">
        <v>157</v>
      </c>
    </row>
    <row r="13677" spans="1:21" hidden="1" x14ac:dyDescent="0.45">
      <c r="A13677" t="str">
        <f t="shared" si="224"/>
        <v>YAG3Non-EUL8F+MSport and exercise sciencesLondon</v>
      </c>
      <c r="B13677" t="s">
        <v>116</v>
      </c>
      <c r="C13677" t="s">
        <v>141</v>
      </c>
      <c r="D13677">
        <v>3</v>
      </c>
      <c r="E13677" t="s">
        <v>162</v>
      </c>
      <c r="F13677" t="s">
        <v>139</v>
      </c>
      <c r="G13677" t="s">
        <v>138</v>
      </c>
      <c r="H13677" t="s">
        <v>63</v>
      </c>
      <c r="I13677" t="s">
        <v>149</v>
      </c>
      <c r="J13677" t="s">
        <v>161</v>
      </c>
      <c r="K13677" t="s">
        <v>161</v>
      </c>
      <c r="L13677" t="s">
        <v>161</v>
      </c>
      <c r="M13677" t="s">
        <v>161</v>
      </c>
      <c r="N13677" t="s">
        <v>161</v>
      </c>
      <c r="O13677" t="s">
        <v>161</v>
      </c>
      <c r="P13677" t="s">
        <v>161</v>
      </c>
      <c r="Q13677" t="s">
        <v>161</v>
      </c>
      <c r="R13677" t="s">
        <v>161</v>
      </c>
      <c r="S13677" t="s">
        <v>161</v>
      </c>
      <c r="T13677" t="s">
        <v>161</v>
      </c>
      <c r="U13677" t="s">
        <v>161</v>
      </c>
    </row>
    <row r="13678" spans="1:21" hidden="1" x14ac:dyDescent="0.45">
      <c r="A13678" t="str">
        <f t="shared" si="224"/>
        <v>YAG3Non-EUL8F+MSport and exercise sciencesNorth West</v>
      </c>
      <c r="B13678" t="s">
        <v>116</v>
      </c>
      <c r="C13678" t="s">
        <v>141</v>
      </c>
      <c r="D13678">
        <v>3</v>
      </c>
      <c r="E13678" t="s">
        <v>162</v>
      </c>
      <c r="F13678" t="s">
        <v>139</v>
      </c>
      <c r="G13678" t="s">
        <v>138</v>
      </c>
      <c r="H13678" t="s">
        <v>63</v>
      </c>
      <c r="I13678" t="s">
        <v>151</v>
      </c>
      <c r="J13678">
        <v>5</v>
      </c>
      <c r="K13678">
        <v>0</v>
      </c>
      <c r="L13678">
        <v>5</v>
      </c>
      <c r="M13678">
        <v>33.299999999999997</v>
      </c>
      <c r="N13678">
        <v>0</v>
      </c>
      <c r="O13678">
        <v>66.7</v>
      </c>
      <c r="P13678">
        <v>66.7</v>
      </c>
      <c r="Q13678">
        <v>66.7</v>
      </c>
      <c r="R13678" t="s">
        <v>161</v>
      </c>
      <c r="S13678" t="s">
        <v>161</v>
      </c>
      <c r="T13678" t="s">
        <v>161</v>
      </c>
      <c r="U13678" t="s">
        <v>161</v>
      </c>
    </row>
    <row r="13679" spans="1:21" hidden="1" x14ac:dyDescent="0.45">
      <c r="A13679" t="str">
        <f t="shared" si="224"/>
        <v>YAG3Non-EUL8F+MSport and exercise sciencesSouth East</v>
      </c>
      <c r="B13679" t="s">
        <v>116</v>
      </c>
      <c r="C13679" t="s">
        <v>141</v>
      </c>
      <c r="D13679">
        <v>3</v>
      </c>
      <c r="E13679" t="s">
        <v>162</v>
      </c>
      <c r="F13679" t="s">
        <v>139</v>
      </c>
      <c r="G13679" t="s">
        <v>138</v>
      </c>
      <c r="H13679" t="s">
        <v>63</v>
      </c>
      <c r="I13679" t="s">
        <v>154</v>
      </c>
      <c r="J13679" t="s">
        <v>161</v>
      </c>
      <c r="K13679" t="s">
        <v>161</v>
      </c>
      <c r="L13679" t="s">
        <v>161</v>
      </c>
      <c r="M13679" t="s">
        <v>161</v>
      </c>
      <c r="N13679" t="s">
        <v>161</v>
      </c>
      <c r="O13679" t="s">
        <v>161</v>
      </c>
      <c r="P13679" t="s">
        <v>161</v>
      </c>
      <c r="Q13679" t="s">
        <v>161</v>
      </c>
      <c r="R13679" t="s">
        <v>157</v>
      </c>
      <c r="S13679" t="s">
        <v>157</v>
      </c>
      <c r="T13679" t="s">
        <v>157</v>
      </c>
      <c r="U13679" t="s">
        <v>157</v>
      </c>
    </row>
    <row r="13680" spans="1:21" hidden="1" x14ac:dyDescent="0.45">
      <c r="A13680" t="str">
        <f t="shared" si="224"/>
        <v>YAG3Non-EUL8F+MSport and exercise sciencesYorkshire and The Humber</v>
      </c>
      <c r="B13680" t="s">
        <v>116</v>
      </c>
      <c r="C13680" t="s">
        <v>141</v>
      </c>
      <c r="D13680">
        <v>3</v>
      </c>
      <c r="E13680" t="s">
        <v>162</v>
      </c>
      <c r="F13680" t="s">
        <v>139</v>
      </c>
      <c r="G13680" t="s">
        <v>138</v>
      </c>
      <c r="H13680" t="s">
        <v>63</v>
      </c>
      <c r="I13680" t="s">
        <v>160</v>
      </c>
      <c r="J13680" t="s">
        <v>161</v>
      </c>
      <c r="K13680" t="s">
        <v>161</v>
      </c>
      <c r="L13680" t="s">
        <v>161</v>
      </c>
      <c r="M13680" t="s">
        <v>161</v>
      </c>
      <c r="N13680" t="s">
        <v>161</v>
      </c>
      <c r="O13680" t="s">
        <v>161</v>
      </c>
      <c r="P13680" t="s">
        <v>161</v>
      </c>
      <c r="Q13680" t="s">
        <v>161</v>
      </c>
      <c r="R13680" t="s">
        <v>161</v>
      </c>
      <c r="S13680" t="s">
        <v>161</v>
      </c>
      <c r="T13680" t="s">
        <v>161</v>
      </c>
      <c r="U13680" t="s">
        <v>161</v>
      </c>
    </row>
    <row r="13681" spans="1:21" hidden="1" x14ac:dyDescent="0.45">
      <c r="A13681" t="str">
        <f t="shared" si="224"/>
        <v>YAG3Non-EUL8F+MSport and exercise sciencesNA</v>
      </c>
      <c r="B13681" t="s">
        <v>116</v>
      </c>
      <c r="C13681" t="s">
        <v>141</v>
      </c>
      <c r="D13681">
        <v>3</v>
      </c>
      <c r="E13681" t="s">
        <v>162</v>
      </c>
      <c r="F13681" t="s">
        <v>139</v>
      </c>
      <c r="G13681" t="s">
        <v>138</v>
      </c>
      <c r="H13681" t="s">
        <v>63</v>
      </c>
      <c r="I13681" t="s">
        <v>157</v>
      </c>
      <c r="J13681">
        <v>10</v>
      </c>
      <c r="K13681">
        <v>100</v>
      </c>
      <c r="L13681" t="s">
        <v>161</v>
      </c>
      <c r="M13681" t="s">
        <v>161</v>
      </c>
      <c r="N13681" t="s">
        <v>161</v>
      </c>
      <c r="O13681" t="s">
        <v>161</v>
      </c>
      <c r="P13681" t="s">
        <v>161</v>
      </c>
      <c r="Q13681" t="s">
        <v>161</v>
      </c>
      <c r="R13681" t="s">
        <v>157</v>
      </c>
      <c r="S13681" t="s">
        <v>157</v>
      </c>
      <c r="T13681" t="s">
        <v>157</v>
      </c>
      <c r="U13681" t="s">
        <v>157</v>
      </c>
    </row>
    <row r="13682" spans="1:21" hidden="1" x14ac:dyDescent="0.45">
      <c r="A13682" t="str">
        <f t="shared" si="224"/>
        <v>YAG1Non-EUL7F+MSport and exercise sciencesAbroad</v>
      </c>
      <c r="B13682" t="s">
        <v>116</v>
      </c>
      <c r="C13682" t="s">
        <v>49</v>
      </c>
      <c r="D13682">
        <v>1</v>
      </c>
      <c r="E13682" t="s">
        <v>162</v>
      </c>
      <c r="F13682" t="s">
        <v>145</v>
      </c>
      <c r="G13682" t="s">
        <v>138</v>
      </c>
      <c r="H13682" t="s">
        <v>63</v>
      </c>
      <c r="I13682" t="s">
        <v>146</v>
      </c>
      <c r="J13682">
        <v>10</v>
      </c>
      <c r="K13682">
        <v>0</v>
      </c>
      <c r="L13682">
        <v>10</v>
      </c>
      <c r="M13682">
        <v>45.5</v>
      </c>
      <c r="N13682">
        <v>54.5</v>
      </c>
      <c r="O13682">
        <v>0</v>
      </c>
      <c r="P13682">
        <v>0</v>
      </c>
      <c r="Q13682">
        <v>0</v>
      </c>
      <c r="R13682" t="s">
        <v>157</v>
      </c>
      <c r="S13682" t="s">
        <v>157</v>
      </c>
      <c r="T13682" t="s">
        <v>157</v>
      </c>
      <c r="U13682" t="s">
        <v>157</v>
      </c>
    </row>
    <row r="13683" spans="1:21" hidden="1" x14ac:dyDescent="0.45">
      <c r="A13683" t="str">
        <f t="shared" si="224"/>
        <v>YAG1Non-EUL7F+MSport and exercise sciencesEast Midlands</v>
      </c>
      <c r="B13683" t="s">
        <v>116</v>
      </c>
      <c r="C13683" t="s">
        <v>49</v>
      </c>
      <c r="D13683">
        <v>1</v>
      </c>
      <c r="E13683" t="s">
        <v>162</v>
      </c>
      <c r="F13683" t="s">
        <v>145</v>
      </c>
      <c r="G13683" t="s">
        <v>138</v>
      </c>
      <c r="H13683" t="s">
        <v>63</v>
      </c>
      <c r="I13683" t="s">
        <v>147</v>
      </c>
      <c r="J13683">
        <v>10</v>
      </c>
      <c r="K13683">
        <v>0</v>
      </c>
      <c r="L13683">
        <v>10</v>
      </c>
      <c r="M13683">
        <v>85.7</v>
      </c>
      <c r="N13683">
        <v>0</v>
      </c>
      <c r="O13683">
        <v>14.3</v>
      </c>
      <c r="P13683">
        <v>14.3</v>
      </c>
      <c r="Q13683">
        <v>14.3</v>
      </c>
      <c r="R13683" t="s">
        <v>161</v>
      </c>
      <c r="S13683" t="s">
        <v>161</v>
      </c>
      <c r="T13683" t="s">
        <v>161</v>
      </c>
      <c r="U13683" t="s">
        <v>161</v>
      </c>
    </row>
    <row r="13684" spans="1:21" hidden="1" x14ac:dyDescent="0.45">
      <c r="A13684" t="str">
        <f t="shared" si="224"/>
        <v>YAG1Non-EUL7F+MSport and exercise sciencesEast of England</v>
      </c>
      <c r="B13684" t="s">
        <v>116</v>
      </c>
      <c r="C13684" t="s">
        <v>49</v>
      </c>
      <c r="D13684">
        <v>1</v>
      </c>
      <c r="E13684" t="s">
        <v>162</v>
      </c>
      <c r="F13684" t="s">
        <v>145</v>
      </c>
      <c r="G13684" t="s">
        <v>138</v>
      </c>
      <c r="H13684" t="s">
        <v>63</v>
      </c>
      <c r="I13684" t="s">
        <v>148</v>
      </c>
      <c r="J13684">
        <v>5</v>
      </c>
      <c r="K13684">
        <v>0</v>
      </c>
      <c r="L13684">
        <v>5</v>
      </c>
      <c r="M13684">
        <v>71.400000000000006</v>
      </c>
      <c r="N13684">
        <v>0</v>
      </c>
      <c r="O13684">
        <v>0</v>
      </c>
      <c r="P13684">
        <v>0</v>
      </c>
      <c r="Q13684">
        <v>28.6</v>
      </c>
      <c r="R13684" t="s">
        <v>157</v>
      </c>
      <c r="S13684" t="s">
        <v>157</v>
      </c>
      <c r="T13684" t="s">
        <v>157</v>
      </c>
      <c r="U13684" t="s">
        <v>157</v>
      </c>
    </row>
    <row r="13685" spans="1:21" hidden="1" x14ac:dyDescent="0.45">
      <c r="A13685" t="str">
        <f t="shared" si="224"/>
        <v>YAG1Non-EUL7F+MSport and exercise sciencesLondon</v>
      </c>
      <c r="B13685" t="s">
        <v>116</v>
      </c>
      <c r="C13685" t="s">
        <v>49</v>
      </c>
      <c r="D13685">
        <v>1</v>
      </c>
      <c r="E13685" t="s">
        <v>162</v>
      </c>
      <c r="F13685" t="s">
        <v>145</v>
      </c>
      <c r="G13685" t="s">
        <v>138</v>
      </c>
      <c r="H13685" t="s">
        <v>63</v>
      </c>
      <c r="I13685" t="s">
        <v>149</v>
      </c>
      <c r="J13685">
        <v>20</v>
      </c>
      <c r="K13685">
        <v>0</v>
      </c>
      <c r="L13685">
        <v>20</v>
      </c>
      <c r="M13685">
        <v>31.2</v>
      </c>
      <c r="N13685">
        <v>18.8</v>
      </c>
      <c r="O13685">
        <v>37.5</v>
      </c>
      <c r="P13685">
        <v>43.8</v>
      </c>
      <c r="Q13685">
        <v>50</v>
      </c>
      <c r="R13685" t="s">
        <v>161</v>
      </c>
      <c r="S13685" t="s">
        <v>161</v>
      </c>
      <c r="T13685" t="s">
        <v>161</v>
      </c>
      <c r="U13685" t="s">
        <v>161</v>
      </c>
    </row>
    <row r="13686" spans="1:21" hidden="1" x14ac:dyDescent="0.45">
      <c r="A13686" t="str">
        <f t="shared" si="224"/>
        <v>YAG1Non-EUL7F+MSport and exercise sciencesNorth East</v>
      </c>
      <c r="B13686" t="s">
        <v>116</v>
      </c>
      <c r="C13686" t="s">
        <v>49</v>
      </c>
      <c r="D13686">
        <v>1</v>
      </c>
      <c r="E13686" t="s">
        <v>162</v>
      </c>
      <c r="F13686" t="s">
        <v>145</v>
      </c>
      <c r="G13686" t="s">
        <v>138</v>
      </c>
      <c r="H13686" t="s">
        <v>63</v>
      </c>
      <c r="I13686" t="s">
        <v>150</v>
      </c>
      <c r="J13686">
        <v>5</v>
      </c>
      <c r="K13686">
        <v>0</v>
      </c>
      <c r="L13686">
        <v>5</v>
      </c>
      <c r="M13686">
        <v>66.7</v>
      </c>
      <c r="N13686">
        <v>0</v>
      </c>
      <c r="O13686">
        <v>0</v>
      </c>
      <c r="P13686">
        <v>33.299999999999997</v>
      </c>
      <c r="Q13686">
        <v>33.299999999999997</v>
      </c>
      <c r="R13686" t="s">
        <v>157</v>
      </c>
      <c r="S13686" t="s">
        <v>157</v>
      </c>
      <c r="T13686" t="s">
        <v>157</v>
      </c>
      <c r="U13686" t="s">
        <v>157</v>
      </c>
    </row>
    <row r="13687" spans="1:21" hidden="1" x14ac:dyDescent="0.45">
      <c r="A13687" t="str">
        <f t="shared" si="224"/>
        <v>YAG1Non-EUL7F+MSport and exercise sciencesNorth West</v>
      </c>
      <c r="B13687" t="s">
        <v>116</v>
      </c>
      <c r="C13687" t="s">
        <v>49</v>
      </c>
      <c r="D13687">
        <v>1</v>
      </c>
      <c r="E13687" t="s">
        <v>162</v>
      </c>
      <c r="F13687" t="s">
        <v>145</v>
      </c>
      <c r="G13687" t="s">
        <v>138</v>
      </c>
      <c r="H13687" t="s">
        <v>63</v>
      </c>
      <c r="I13687" t="s">
        <v>151</v>
      </c>
      <c r="J13687">
        <v>5</v>
      </c>
      <c r="K13687">
        <v>0</v>
      </c>
      <c r="L13687">
        <v>5</v>
      </c>
      <c r="M13687">
        <v>44.4</v>
      </c>
      <c r="N13687">
        <v>55.6</v>
      </c>
      <c r="O13687">
        <v>0</v>
      </c>
      <c r="P13687">
        <v>0</v>
      </c>
      <c r="Q13687">
        <v>0</v>
      </c>
      <c r="R13687" t="s">
        <v>157</v>
      </c>
      <c r="S13687" t="s">
        <v>157</v>
      </c>
      <c r="T13687" t="s">
        <v>157</v>
      </c>
      <c r="U13687" t="s">
        <v>157</v>
      </c>
    </row>
    <row r="13688" spans="1:21" hidden="1" x14ac:dyDescent="0.45">
      <c r="A13688" t="str">
        <f t="shared" si="224"/>
        <v>YAG1Non-EUL7F+MSport and exercise sciencesSouth East</v>
      </c>
      <c r="B13688" t="s">
        <v>116</v>
      </c>
      <c r="C13688" t="s">
        <v>49</v>
      </c>
      <c r="D13688">
        <v>1</v>
      </c>
      <c r="E13688" t="s">
        <v>162</v>
      </c>
      <c r="F13688" t="s">
        <v>145</v>
      </c>
      <c r="G13688" t="s">
        <v>138</v>
      </c>
      <c r="H13688" t="s">
        <v>63</v>
      </c>
      <c r="I13688" t="s">
        <v>154</v>
      </c>
      <c r="J13688">
        <v>10</v>
      </c>
      <c r="K13688">
        <v>0</v>
      </c>
      <c r="L13688">
        <v>10</v>
      </c>
      <c r="M13688">
        <v>22.9</v>
      </c>
      <c r="N13688">
        <v>17.100000000000001</v>
      </c>
      <c r="O13688">
        <v>34.200000000000003</v>
      </c>
      <c r="P13688">
        <v>51.4</v>
      </c>
      <c r="Q13688">
        <v>59.9</v>
      </c>
      <c r="R13688" t="s">
        <v>161</v>
      </c>
      <c r="S13688" t="s">
        <v>161</v>
      </c>
      <c r="T13688" t="s">
        <v>161</v>
      </c>
      <c r="U13688" t="s">
        <v>161</v>
      </c>
    </row>
    <row r="13689" spans="1:21" hidden="1" x14ac:dyDescent="0.45">
      <c r="A13689" t="str">
        <f t="shared" si="224"/>
        <v>YAG1Non-EUL7F+MSport and exercise sciencesSouth West</v>
      </c>
      <c r="B13689" t="s">
        <v>116</v>
      </c>
      <c r="C13689" t="s">
        <v>49</v>
      </c>
      <c r="D13689">
        <v>1</v>
      </c>
      <c r="E13689" t="s">
        <v>162</v>
      </c>
      <c r="F13689" t="s">
        <v>145</v>
      </c>
      <c r="G13689" t="s">
        <v>138</v>
      </c>
      <c r="H13689" t="s">
        <v>63</v>
      </c>
      <c r="I13689" t="s">
        <v>155</v>
      </c>
      <c r="J13689">
        <v>5</v>
      </c>
      <c r="K13689">
        <v>0</v>
      </c>
      <c r="L13689">
        <v>5</v>
      </c>
      <c r="M13689">
        <v>20</v>
      </c>
      <c r="N13689">
        <v>0</v>
      </c>
      <c r="O13689">
        <v>60</v>
      </c>
      <c r="P13689">
        <v>60</v>
      </c>
      <c r="Q13689">
        <v>80</v>
      </c>
      <c r="R13689" t="s">
        <v>161</v>
      </c>
      <c r="S13689" t="s">
        <v>161</v>
      </c>
      <c r="T13689" t="s">
        <v>161</v>
      </c>
      <c r="U13689" t="s">
        <v>161</v>
      </c>
    </row>
    <row r="13690" spans="1:21" hidden="1" x14ac:dyDescent="0.45">
      <c r="A13690" t="str">
        <f t="shared" si="224"/>
        <v>YAG1Non-EUL7F+MSport and exercise sciencesWest Midlands</v>
      </c>
      <c r="B13690" t="s">
        <v>116</v>
      </c>
      <c r="C13690" t="s">
        <v>49</v>
      </c>
      <c r="D13690">
        <v>1</v>
      </c>
      <c r="E13690" t="s">
        <v>162</v>
      </c>
      <c r="F13690" t="s">
        <v>145</v>
      </c>
      <c r="G13690" t="s">
        <v>138</v>
      </c>
      <c r="H13690" t="s">
        <v>63</v>
      </c>
      <c r="I13690" t="s">
        <v>159</v>
      </c>
      <c r="J13690" t="s">
        <v>161</v>
      </c>
      <c r="K13690" t="s">
        <v>161</v>
      </c>
      <c r="L13690" t="s">
        <v>161</v>
      </c>
      <c r="M13690" t="s">
        <v>161</v>
      </c>
      <c r="N13690" t="s">
        <v>161</v>
      </c>
      <c r="O13690" t="s">
        <v>161</v>
      </c>
      <c r="P13690" t="s">
        <v>161</v>
      </c>
      <c r="Q13690" t="s">
        <v>161</v>
      </c>
      <c r="R13690" t="s">
        <v>157</v>
      </c>
      <c r="S13690" t="s">
        <v>157</v>
      </c>
      <c r="T13690" t="s">
        <v>157</v>
      </c>
      <c r="U13690" t="s">
        <v>157</v>
      </c>
    </row>
    <row r="13691" spans="1:21" hidden="1" x14ac:dyDescent="0.45">
      <c r="A13691" t="str">
        <f t="shared" si="224"/>
        <v>YAG1Non-EUL7F+MSport and exercise sciencesYorkshire and The Humber</v>
      </c>
      <c r="B13691" t="s">
        <v>116</v>
      </c>
      <c r="C13691" t="s">
        <v>49</v>
      </c>
      <c r="D13691">
        <v>1</v>
      </c>
      <c r="E13691" t="s">
        <v>162</v>
      </c>
      <c r="F13691" t="s">
        <v>145</v>
      </c>
      <c r="G13691" t="s">
        <v>138</v>
      </c>
      <c r="H13691" t="s">
        <v>63</v>
      </c>
      <c r="I13691" t="s">
        <v>160</v>
      </c>
      <c r="J13691">
        <v>20</v>
      </c>
      <c r="K13691">
        <v>0</v>
      </c>
      <c r="L13691">
        <v>20</v>
      </c>
      <c r="M13691">
        <v>62.5</v>
      </c>
      <c r="N13691">
        <v>6.2</v>
      </c>
      <c r="O13691">
        <v>18.8</v>
      </c>
      <c r="P13691">
        <v>18.8</v>
      </c>
      <c r="Q13691">
        <v>31.2</v>
      </c>
      <c r="R13691" t="s">
        <v>161</v>
      </c>
      <c r="S13691" t="s">
        <v>161</v>
      </c>
      <c r="T13691" t="s">
        <v>161</v>
      </c>
      <c r="U13691" t="s">
        <v>161</v>
      </c>
    </row>
    <row r="13692" spans="1:21" hidden="1" x14ac:dyDescent="0.45">
      <c r="A13692" t="str">
        <f t="shared" si="224"/>
        <v>YAG1Non-EUL7F+MSport and exercise sciencesNA</v>
      </c>
      <c r="B13692" t="s">
        <v>116</v>
      </c>
      <c r="C13692" t="s">
        <v>49</v>
      </c>
      <c r="D13692">
        <v>1</v>
      </c>
      <c r="E13692" t="s">
        <v>162</v>
      </c>
      <c r="F13692" t="s">
        <v>145</v>
      </c>
      <c r="G13692" t="s">
        <v>138</v>
      </c>
      <c r="H13692" t="s">
        <v>63</v>
      </c>
      <c r="I13692" t="s">
        <v>157</v>
      </c>
      <c r="J13692">
        <v>90</v>
      </c>
      <c r="K13692">
        <v>96.6</v>
      </c>
      <c r="L13692">
        <v>5</v>
      </c>
      <c r="M13692">
        <v>0</v>
      </c>
      <c r="N13692">
        <v>0</v>
      </c>
      <c r="O13692">
        <v>0</v>
      </c>
      <c r="P13692">
        <v>0</v>
      </c>
      <c r="Q13692">
        <v>3.4</v>
      </c>
      <c r="R13692" t="s">
        <v>157</v>
      </c>
      <c r="S13692" t="s">
        <v>157</v>
      </c>
      <c r="T13692" t="s">
        <v>157</v>
      </c>
      <c r="U13692" t="s">
        <v>157</v>
      </c>
    </row>
    <row r="13693" spans="1:21" hidden="1" x14ac:dyDescent="0.45">
      <c r="A13693" t="str">
        <f t="shared" si="224"/>
        <v>YAG1Non-EUL8F+MSport and exercise sciencesAbroad</v>
      </c>
      <c r="B13693" t="s">
        <v>116</v>
      </c>
      <c r="C13693" t="s">
        <v>49</v>
      </c>
      <c r="D13693">
        <v>1</v>
      </c>
      <c r="E13693" t="s">
        <v>162</v>
      </c>
      <c r="F13693" t="s">
        <v>139</v>
      </c>
      <c r="G13693" t="s">
        <v>138</v>
      </c>
      <c r="H13693" t="s">
        <v>63</v>
      </c>
      <c r="I13693" t="s">
        <v>146</v>
      </c>
      <c r="J13693" t="s">
        <v>161</v>
      </c>
      <c r="K13693" t="s">
        <v>161</v>
      </c>
      <c r="L13693" t="s">
        <v>161</v>
      </c>
      <c r="M13693" t="s">
        <v>161</v>
      </c>
      <c r="N13693" t="s">
        <v>161</v>
      </c>
      <c r="O13693" t="s">
        <v>161</v>
      </c>
      <c r="P13693" t="s">
        <v>161</v>
      </c>
      <c r="Q13693" t="s">
        <v>161</v>
      </c>
      <c r="R13693" t="s">
        <v>157</v>
      </c>
      <c r="S13693" t="s">
        <v>157</v>
      </c>
      <c r="T13693" t="s">
        <v>157</v>
      </c>
      <c r="U13693" t="s">
        <v>157</v>
      </c>
    </row>
    <row r="13694" spans="1:21" hidden="1" x14ac:dyDescent="0.45">
      <c r="A13694" t="str">
        <f t="shared" si="224"/>
        <v>YAG1Non-EUL8F+MSport and exercise sciencesEast Midlands</v>
      </c>
      <c r="B13694" t="s">
        <v>116</v>
      </c>
      <c r="C13694" t="s">
        <v>49</v>
      </c>
      <c r="D13694">
        <v>1</v>
      </c>
      <c r="E13694" t="s">
        <v>162</v>
      </c>
      <c r="F13694" t="s">
        <v>139</v>
      </c>
      <c r="G13694" t="s">
        <v>138</v>
      </c>
      <c r="H13694" t="s">
        <v>63</v>
      </c>
      <c r="I13694" t="s">
        <v>147</v>
      </c>
      <c r="J13694" t="s">
        <v>161</v>
      </c>
      <c r="K13694" t="s">
        <v>161</v>
      </c>
      <c r="L13694" t="s">
        <v>161</v>
      </c>
      <c r="M13694" t="s">
        <v>161</v>
      </c>
      <c r="N13694" t="s">
        <v>161</v>
      </c>
      <c r="O13694" t="s">
        <v>161</v>
      </c>
      <c r="P13694" t="s">
        <v>161</v>
      </c>
      <c r="Q13694" t="s">
        <v>161</v>
      </c>
      <c r="R13694" t="s">
        <v>157</v>
      </c>
      <c r="S13694" t="s">
        <v>157</v>
      </c>
      <c r="T13694" t="s">
        <v>157</v>
      </c>
      <c r="U13694" t="s">
        <v>157</v>
      </c>
    </row>
    <row r="13695" spans="1:21" hidden="1" x14ac:dyDescent="0.45">
      <c r="A13695" t="str">
        <f t="shared" si="224"/>
        <v>YAG1Non-EUL8F+MSport and exercise sciencesEast of England</v>
      </c>
      <c r="B13695" t="s">
        <v>116</v>
      </c>
      <c r="C13695" t="s">
        <v>49</v>
      </c>
      <c r="D13695">
        <v>1</v>
      </c>
      <c r="E13695" t="s">
        <v>162</v>
      </c>
      <c r="F13695" t="s">
        <v>139</v>
      </c>
      <c r="G13695" t="s">
        <v>138</v>
      </c>
      <c r="H13695" t="s">
        <v>63</v>
      </c>
      <c r="I13695" t="s">
        <v>148</v>
      </c>
      <c r="J13695" t="s">
        <v>161</v>
      </c>
      <c r="K13695" t="s">
        <v>161</v>
      </c>
      <c r="L13695" t="s">
        <v>161</v>
      </c>
      <c r="M13695" t="s">
        <v>161</v>
      </c>
      <c r="N13695" t="s">
        <v>161</v>
      </c>
      <c r="O13695" t="s">
        <v>161</v>
      </c>
      <c r="P13695" t="s">
        <v>161</v>
      </c>
      <c r="Q13695" t="s">
        <v>161</v>
      </c>
      <c r="R13695" t="s">
        <v>161</v>
      </c>
      <c r="S13695" t="s">
        <v>161</v>
      </c>
      <c r="T13695" t="s">
        <v>161</v>
      </c>
      <c r="U13695" t="s">
        <v>161</v>
      </c>
    </row>
    <row r="13696" spans="1:21" hidden="1" x14ac:dyDescent="0.45">
      <c r="A13696" t="str">
        <f t="shared" si="224"/>
        <v>YAG1Non-EUL8F+MSport and exercise sciencesLondon</v>
      </c>
      <c r="B13696" t="s">
        <v>116</v>
      </c>
      <c r="C13696" t="s">
        <v>49</v>
      </c>
      <c r="D13696">
        <v>1</v>
      </c>
      <c r="E13696" t="s">
        <v>162</v>
      </c>
      <c r="F13696" t="s">
        <v>139</v>
      </c>
      <c r="G13696" t="s">
        <v>138</v>
      </c>
      <c r="H13696" t="s">
        <v>63</v>
      </c>
      <c r="I13696" t="s">
        <v>149</v>
      </c>
      <c r="J13696" t="s">
        <v>161</v>
      </c>
      <c r="K13696" t="s">
        <v>161</v>
      </c>
      <c r="L13696" t="s">
        <v>161</v>
      </c>
      <c r="M13696" t="s">
        <v>161</v>
      </c>
      <c r="N13696" t="s">
        <v>161</v>
      </c>
      <c r="O13696" t="s">
        <v>161</v>
      </c>
      <c r="P13696" t="s">
        <v>161</v>
      </c>
      <c r="Q13696" t="s">
        <v>161</v>
      </c>
      <c r="R13696" t="s">
        <v>161</v>
      </c>
      <c r="S13696" t="s">
        <v>161</v>
      </c>
      <c r="T13696" t="s">
        <v>161</v>
      </c>
      <c r="U13696" t="s">
        <v>161</v>
      </c>
    </row>
    <row r="13697" spans="1:21" hidden="1" x14ac:dyDescent="0.45">
      <c r="A13697" t="str">
        <f t="shared" si="224"/>
        <v>YAG1Non-EUL8F+MSport and exercise sciencesNorth West</v>
      </c>
      <c r="B13697" t="s">
        <v>116</v>
      </c>
      <c r="C13697" t="s">
        <v>49</v>
      </c>
      <c r="D13697">
        <v>1</v>
      </c>
      <c r="E13697" t="s">
        <v>162</v>
      </c>
      <c r="F13697" t="s">
        <v>139</v>
      </c>
      <c r="G13697" t="s">
        <v>138</v>
      </c>
      <c r="H13697" t="s">
        <v>63</v>
      </c>
      <c r="I13697" t="s">
        <v>151</v>
      </c>
      <c r="J13697" t="s">
        <v>161</v>
      </c>
      <c r="K13697" t="s">
        <v>161</v>
      </c>
      <c r="L13697" t="s">
        <v>161</v>
      </c>
      <c r="M13697" t="s">
        <v>161</v>
      </c>
      <c r="N13697" t="s">
        <v>161</v>
      </c>
      <c r="O13697" t="s">
        <v>161</v>
      </c>
      <c r="P13697" t="s">
        <v>161</v>
      </c>
      <c r="Q13697" t="s">
        <v>161</v>
      </c>
      <c r="R13697" t="s">
        <v>157</v>
      </c>
      <c r="S13697" t="s">
        <v>157</v>
      </c>
      <c r="T13697" t="s">
        <v>157</v>
      </c>
      <c r="U13697" t="s">
        <v>157</v>
      </c>
    </row>
    <row r="13698" spans="1:21" hidden="1" x14ac:dyDescent="0.45">
      <c r="A13698" t="str">
        <f t="shared" si="224"/>
        <v>YAG1Non-EUL8F+MSport and exercise sciencesSouth East</v>
      </c>
      <c r="B13698" t="s">
        <v>116</v>
      </c>
      <c r="C13698" t="s">
        <v>49</v>
      </c>
      <c r="D13698">
        <v>1</v>
      </c>
      <c r="E13698" t="s">
        <v>162</v>
      </c>
      <c r="F13698" t="s">
        <v>139</v>
      </c>
      <c r="G13698" t="s">
        <v>138</v>
      </c>
      <c r="H13698" t="s">
        <v>63</v>
      </c>
      <c r="I13698" t="s">
        <v>154</v>
      </c>
      <c r="J13698" t="s">
        <v>161</v>
      </c>
      <c r="K13698" t="s">
        <v>161</v>
      </c>
      <c r="L13698" t="s">
        <v>161</v>
      </c>
      <c r="M13698" t="s">
        <v>161</v>
      </c>
      <c r="N13698" t="s">
        <v>161</v>
      </c>
      <c r="O13698" t="s">
        <v>161</v>
      </c>
      <c r="P13698" t="s">
        <v>161</v>
      </c>
      <c r="Q13698" t="s">
        <v>161</v>
      </c>
      <c r="R13698" t="s">
        <v>157</v>
      </c>
      <c r="S13698" t="s">
        <v>157</v>
      </c>
      <c r="T13698" t="s">
        <v>157</v>
      </c>
      <c r="U13698" t="s">
        <v>157</v>
      </c>
    </row>
    <row r="13699" spans="1:21" hidden="1" x14ac:dyDescent="0.45">
      <c r="A13699" t="str">
        <f t="shared" si="224"/>
        <v>YAG1Non-EUL8F+MSport and exercise sciencesWest Midlands</v>
      </c>
      <c r="B13699" t="s">
        <v>116</v>
      </c>
      <c r="C13699" t="s">
        <v>49</v>
      </c>
      <c r="D13699">
        <v>1</v>
      </c>
      <c r="E13699" t="s">
        <v>162</v>
      </c>
      <c r="F13699" t="s">
        <v>139</v>
      </c>
      <c r="G13699" t="s">
        <v>138</v>
      </c>
      <c r="H13699" t="s">
        <v>63</v>
      </c>
      <c r="I13699" t="s">
        <v>159</v>
      </c>
      <c r="J13699">
        <v>5</v>
      </c>
      <c r="K13699">
        <v>0</v>
      </c>
      <c r="L13699">
        <v>5</v>
      </c>
      <c r="M13699">
        <v>0</v>
      </c>
      <c r="N13699">
        <v>52.2</v>
      </c>
      <c r="O13699">
        <v>26.1</v>
      </c>
      <c r="P13699">
        <v>47.8</v>
      </c>
      <c r="Q13699">
        <v>47.8</v>
      </c>
      <c r="R13699" t="s">
        <v>161</v>
      </c>
      <c r="S13699" t="s">
        <v>161</v>
      </c>
      <c r="T13699" t="s">
        <v>161</v>
      </c>
      <c r="U13699" t="s">
        <v>161</v>
      </c>
    </row>
    <row r="13700" spans="1:21" hidden="1" x14ac:dyDescent="0.45">
      <c r="A13700" t="str">
        <f t="shared" si="224"/>
        <v>YAG1Non-EUL8F+MSport and exercise sciencesYorkshire and The Humber</v>
      </c>
      <c r="B13700" t="s">
        <v>116</v>
      </c>
      <c r="C13700" t="s">
        <v>49</v>
      </c>
      <c r="D13700">
        <v>1</v>
      </c>
      <c r="E13700" t="s">
        <v>162</v>
      </c>
      <c r="F13700" t="s">
        <v>139</v>
      </c>
      <c r="G13700" t="s">
        <v>138</v>
      </c>
      <c r="H13700" t="s">
        <v>63</v>
      </c>
      <c r="I13700" t="s">
        <v>160</v>
      </c>
      <c r="J13700" t="s">
        <v>161</v>
      </c>
      <c r="K13700" t="s">
        <v>161</v>
      </c>
      <c r="L13700" t="s">
        <v>161</v>
      </c>
      <c r="M13700" t="s">
        <v>161</v>
      </c>
      <c r="N13700" t="s">
        <v>161</v>
      </c>
      <c r="O13700" t="s">
        <v>161</v>
      </c>
      <c r="P13700" t="s">
        <v>161</v>
      </c>
      <c r="Q13700" t="s">
        <v>161</v>
      </c>
      <c r="R13700" t="s">
        <v>161</v>
      </c>
      <c r="S13700" t="s">
        <v>161</v>
      </c>
      <c r="T13700" t="s">
        <v>161</v>
      </c>
      <c r="U13700" t="s">
        <v>161</v>
      </c>
    </row>
    <row r="13701" spans="1:21" hidden="1" x14ac:dyDescent="0.45">
      <c r="A13701" t="str">
        <f t="shared" si="224"/>
        <v>YAG1Non-EUL8F+MSport and exercise sciencesNA</v>
      </c>
      <c r="B13701" t="s">
        <v>116</v>
      </c>
      <c r="C13701" t="s">
        <v>49</v>
      </c>
      <c r="D13701">
        <v>1</v>
      </c>
      <c r="E13701" t="s">
        <v>162</v>
      </c>
      <c r="F13701" t="s">
        <v>139</v>
      </c>
      <c r="G13701" t="s">
        <v>138</v>
      </c>
      <c r="H13701" t="s">
        <v>63</v>
      </c>
      <c r="I13701" t="s">
        <v>157</v>
      </c>
      <c r="J13701" t="s">
        <v>161</v>
      </c>
      <c r="K13701" t="s">
        <v>161</v>
      </c>
      <c r="L13701" t="s">
        <v>161</v>
      </c>
      <c r="M13701" t="s">
        <v>161</v>
      </c>
      <c r="N13701" t="s">
        <v>161</v>
      </c>
      <c r="O13701" t="s">
        <v>161</v>
      </c>
      <c r="P13701" t="s">
        <v>161</v>
      </c>
      <c r="Q13701" t="s">
        <v>161</v>
      </c>
      <c r="R13701" t="s">
        <v>157</v>
      </c>
      <c r="S13701" t="s">
        <v>157</v>
      </c>
      <c r="T13701" t="s">
        <v>157</v>
      </c>
      <c r="U13701" t="s">
        <v>157</v>
      </c>
    </row>
    <row r="13702" spans="1:21" hidden="1" x14ac:dyDescent="0.45">
      <c r="A13702" t="str">
        <f t="shared" si="224"/>
        <v>YAG10UKL7F+MSport and exercise sciencesAll</v>
      </c>
      <c r="B13702" t="s">
        <v>116</v>
      </c>
      <c r="C13702" t="s">
        <v>142</v>
      </c>
      <c r="D13702">
        <v>10</v>
      </c>
      <c r="E13702" t="s">
        <v>44</v>
      </c>
      <c r="F13702" t="s">
        <v>145</v>
      </c>
      <c r="G13702" t="s">
        <v>138</v>
      </c>
      <c r="H13702" t="s">
        <v>63</v>
      </c>
      <c r="I13702" t="s">
        <v>28</v>
      </c>
      <c r="J13702">
        <v>290</v>
      </c>
      <c r="K13702">
        <v>6.3</v>
      </c>
      <c r="L13702">
        <v>270</v>
      </c>
      <c r="M13702">
        <v>9</v>
      </c>
      <c r="N13702">
        <v>4.0999999999999996</v>
      </c>
      <c r="O13702">
        <v>76.3</v>
      </c>
      <c r="P13702">
        <v>85.4</v>
      </c>
      <c r="Q13702">
        <v>86.9</v>
      </c>
      <c r="R13702">
        <v>195</v>
      </c>
      <c r="S13702">
        <v>24800</v>
      </c>
      <c r="T13702">
        <v>35000</v>
      </c>
      <c r="U13702">
        <v>45300</v>
      </c>
    </row>
    <row r="13703" spans="1:21" hidden="1" x14ac:dyDescent="0.45">
      <c r="A13703" t="str">
        <f t="shared" ref="A13703:A13766" si="225">"YAG"&amp;D13703 &amp;E13703 &amp;F13703 &amp; G13703 &amp;H13703 &amp;I13703</f>
        <v>YAG10UKL8F+MSport and exercise sciencesAll</v>
      </c>
      <c r="B13703" t="s">
        <v>116</v>
      </c>
      <c r="C13703" t="s">
        <v>142</v>
      </c>
      <c r="D13703">
        <v>10</v>
      </c>
      <c r="E13703" t="s">
        <v>44</v>
      </c>
      <c r="F13703" t="s">
        <v>139</v>
      </c>
      <c r="G13703" t="s">
        <v>138</v>
      </c>
      <c r="H13703" t="s">
        <v>63</v>
      </c>
      <c r="I13703" t="s">
        <v>28</v>
      </c>
      <c r="J13703">
        <v>55</v>
      </c>
      <c r="K13703">
        <v>13.2</v>
      </c>
      <c r="L13703">
        <v>50</v>
      </c>
      <c r="M13703">
        <v>13</v>
      </c>
      <c r="N13703">
        <v>4.3</v>
      </c>
      <c r="O13703">
        <v>78.3</v>
      </c>
      <c r="P13703">
        <v>82.6</v>
      </c>
      <c r="Q13703">
        <v>82.6</v>
      </c>
      <c r="R13703">
        <v>35</v>
      </c>
      <c r="S13703">
        <v>38300</v>
      </c>
      <c r="T13703">
        <v>44400</v>
      </c>
      <c r="U13703">
        <v>51500</v>
      </c>
    </row>
    <row r="13704" spans="1:21" hidden="1" x14ac:dyDescent="0.45">
      <c r="A13704" t="str">
        <f t="shared" si="225"/>
        <v>YAG5UKL7F+MSport and exercise sciencesAll</v>
      </c>
      <c r="B13704" t="s">
        <v>116</v>
      </c>
      <c r="C13704" t="s">
        <v>140</v>
      </c>
      <c r="D13704">
        <v>5</v>
      </c>
      <c r="E13704" t="s">
        <v>44</v>
      </c>
      <c r="F13704" t="s">
        <v>145</v>
      </c>
      <c r="G13704" t="s">
        <v>138</v>
      </c>
      <c r="H13704" t="s">
        <v>63</v>
      </c>
      <c r="I13704" t="s">
        <v>28</v>
      </c>
      <c r="J13704">
        <v>675</v>
      </c>
      <c r="K13704">
        <v>1.5</v>
      </c>
      <c r="L13704">
        <v>665</v>
      </c>
      <c r="M13704">
        <v>8.4</v>
      </c>
      <c r="N13704">
        <v>4.2</v>
      </c>
      <c r="O13704">
        <v>71.2</v>
      </c>
      <c r="P13704">
        <v>85.7</v>
      </c>
      <c r="Q13704">
        <v>87.4</v>
      </c>
      <c r="R13704">
        <v>445</v>
      </c>
      <c r="S13704">
        <v>22600</v>
      </c>
      <c r="T13704">
        <v>28800</v>
      </c>
      <c r="U13704">
        <v>36500</v>
      </c>
    </row>
    <row r="13705" spans="1:21" hidden="1" x14ac:dyDescent="0.45">
      <c r="A13705" t="str">
        <f t="shared" si="225"/>
        <v>YAG5UKL8F+MSport and exercise sciencesAll</v>
      </c>
      <c r="B13705" t="s">
        <v>116</v>
      </c>
      <c r="C13705" t="s">
        <v>140</v>
      </c>
      <c r="D13705">
        <v>5</v>
      </c>
      <c r="E13705" t="s">
        <v>44</v>
      </c>
      <c r="F13705" t="s">
        <v>139</v>
      </c>
      <c r="G13705" t="s">
        <v>138</v>
      </c>
      <c r="H13705" t="s">
        <v>63</v>
      </c>
      <c r="I13705" t="s">
        <v>28</v>
      </c>
      <c r="J13705">
        <v>90</v>
      </c>
      <c r="K13705">
        <v>5</v>
      </c>
      <c r="L13705">
        <v>85</v>
      </c>
      <c r="M13705">
        <v>11</v>
      </c>
      <c r="N13705">
        <v>3.7</v>
      </c>
      <c r="O13705">
        <v>79.900000000000006</v>
      </c>
      <c r="P13705">
        <v>85.4</v>
      </c>
      <c r="Q13705">
        <v>85.4</v>
      </c>
      <c r="R13705">
        <v>65</v>
      </c>
      <c r="S13705">
        <v>31800</v>
      </c>
      <c r="T13705">
        <v>37600</v>
      </c>
      <c r="U13705">
        <v>41600</v>
      </c>
    </row>
    <row r="13706" spans="1:21" hidden="1" x14ac:dyDescent="0.45">
      <c r="A13706" t="str">
        <f t="shared" si="225"/>
        <v>YAG3UKL7F+MSport and exercise sciencesAll</v>
      </c>
      <c r="B13706" t="s">
        <v>116</v>
      </c>
      <c r="C13706" t="s">
        <v>141</v>
      </c>
      <c r="D13706">
        <v>3</v>
      </c>
      <c r="E13706" t="s">
        <v>44</v>
      </c>
      <c r="F13706" t="s">
        <v>145</v>
      </c>
      <c r="G13706" t="s">
        <v>138</v>
      </c>
      <c r="H13706" t="s">
        <v>63</v>
      </c>
      <c r="I13706" t="s">
        <v>28</v>
      </c>
      <c r="J13706">
        <v>750</v>
      </c>
      <c r="K13706">
        <v>1.6</v>
      </c>
      <c r="L13706">
        <v>740</v>
      </c>
      <c r="M13706">
        <v>6.9</v>
      </c>
      <c r="N13706">
        <v>4.7</v>
      </c>
      <c r="O13706">
        <v>67.099999999999994</v>
      </c>
      <c r="P13706">
        <v>84.1</v>
      </c>
      <c r="Q13706">
        <v>88.4</v>
      </c>
      <c r="R13706">
        <v>470</v>
      </c>
      <c r="S13706">
        <v>19700</v>
      </c>
      <c r="T13706">
        <v>25900</v>
      </c>
      <c r="U13706">
        <v>32500</v>
      </c>
    </row>
    <row r="13707" spans="1:21" hidden="1" x14ac:dyDescent="0.45">
      <c r="A13707" t="str">
        <f t="shared" si="225"/>
        <v>YAG3UKL8F+MSport and exercise sciencesAll</v>
      </c>
      <c r="B13707" t="s">
        <v>116</v>
      </c>
      <c r="C13707" t="s">
        <v>141</v>
      </c>
      <c r="D13707">
        <v>3</v>
      </c>
      <c r="E13707" t="s">
        <v>44</v>
      </c>
      <c r="F13707" t="s">
        <v>139</v>
      </c>
      <c r="G13707" t="s">
        <v>138</v>
      </c>
      <c r="H13707" t="s">
        <v>63</v>
      </c>
      <c r="I13707" t="s">
        <v>28</v>
      </c>
      <c r="J13707">
        <v>90</v>
      </c>
      <c r="K13707">
        <v>0</v>
      </c>
      <c r="L13707">
        <v>90</v>
      </c>
      <c r="M13707">
        <v>7.9</v>
      </c>
      <c r="N13707">
        <v>1.1000000000000001</v>
      </c>
      <c r="O13707">
        <v>81.400000000000006</v>
      </c>
      <c r="P13707">
        <v>91</v>
      </c>
      <c r="Q13707">
        <v>91</v>
      </c>
      <c r="R13707">
        <v>75</v>
      </c>
      <c r="S13707">
        <v>32100</v>
      </c>
      <c r="T13707">
        <v>38300</v>
      </c>
      <c r="U13707">
        <v>43100</v>
      </c>
    </row>
    <row r="13708" spans="1:21" hidden="1" x14ac:dyDescent="0.45">
      <c r="A13708" t="str">
        <f t="shared" si="225"/>
        <v>YAG1UKL7F+MSport and exercise sciencesAll</v>
      </c>
      <c r="B13708" t="s">
        <v>116</v>
      </c>
      <c r="C13708" t="s">
        <v>49</v>
      </c>
      <c r="D13708">
        <v>1</v>
      </c>
      <c r="E13708" t="s">
        <v>44</v>
      </c>
      <c r="F13708" t="s">
        <v>145</v>
      </c>
      <c r="G13708" t="s">
        <v>138</v>
      </c>
      <c r="H13708" t="s">
        <v>63</v>
      </c>
      <c r="I13708" t="s">
        <v>28</v>
      </c>
      <c r="J13708">
        <v>970</v>
      </c>
      <c r="K13708">
        <v>1.3</v>
      </c>
      <c r="L13708">
        <v>955</v>
      </c>
      <c r="M13708">
        <v>4.4000000000000004</v>
      </c>
      <c r="N13708">
        <v>5.2</v>
      </c>
      <c r="O13708">
        <v>69</v>
      </c>
      <c r="P13708">
        <v>85.1</v>
      </c>
      <c r="Q13708">
        <v>90.4</v>
      </c>
      <c r="R13708">
        <v>630</v>
      </c>
      <c r="S13708">
        <v>16400</v>
      </c>
      <c r="T13708">
        <v>21900</v>
      </c>
      <c r="U13708">
        <v>28800</v>
      </c>
    </row>
    <row r="13709" spans="1:21" hidden="1" x14ac:dyDescent="0.45">
      <c r="A13709" t="str">
        <f t="shared" si="225"/>
        <v>YAG1UKL8F+MSport and exercise sciencesAll</v>
      </c>
      <c r="B13709" t="s">
        <v>116</v>
      </c>
      <c r="C13709" t="s">
        <v>49</v>
      </c>
      <c r="D13709">
        <v>1</v>
      </c>
      <c r="E13709" t="s">
        <v>44</v>
      </c>
      <c r="F13709" t="s">
        <v>139</v>
      </c>
      <c r="G13709" t="s">
        <v>138</v>
      </c>
      <c r="H13709" t="s">
        <v>63</v>
      </c>
      <c r="I13709" t="s">
        <v>28</v>
      </c>
      <c r="J13709">
        <v>100</v>
      </c>
      <c r="K13709">
        <v>1.1000000000000001</v>
      </c>
      <c r="L13709">
        <v>95</v>
      </c>
      <c r="M13709">
        <v>7.4</v>
      </c>
      <c r="N13709">
        <v>3.2</v>
      </c>
      <c r="O13709">
        <v>76.599999999999994</v>
      </c>
      <c r="P13709">
        <v>88.3</v>
      </c>
      <c r="Q13709">
        <v>89.4</v>
      </c>
      <c r="R13709">
        <v>70</v>
      </c>
      <c r="S13709">
        <v>27000</v>
      </c>
      <c r="T13709">
        <v>33500</v>
      </c>
      <c r="U13709">
        <v>42700</v>
      </c>
    </row>
    <row r="13710" spans="1:21" hidden="1" x14ac:dyDescent="0.45">
      <c r="A13710" t="str">
        <f t="shared" si="225"/>
        <v>YAG10UKL7FSport and exercise sciencesAll</v>
      </c>
      <c r="B13710" t="s">
        <v>116</v>
      </c>
      <c r="C13710" t="s">
        <v>142</v>
      </c>
      <c r="D13710">
        <v>10</v>
      </c>
      <c r="E13710" t="s">
        <v>44</v>
      </c>
      <c r="F13710" t="s">
        <v>145</v>
      </c>
      <c r="G13710" t="s">
        <v>143</v>
      </c>
      <c r="H13710" t="s">
        <v>63</v>
      </c>
      <c r="I13710" t="s">
        <v>28</v>
      </c>
      <c r="J13710">
        <v>130</v>
      </c>
      <c r="K13710">
        <v>10.1</v>
      </c>
      <c r="L13710">
        <v>120</v>
      </c>
      <c r="M13710">
        <v>12.1</v>
      </c>
      <c r="N13710">
        <v>6.1</v>
      </c>
      <c r="O13710">
        <v>74.5</v>
      </c>
      <c r="P13710">
        <v>80.099999999999994</v>
      </c>
      <c r="Q13710">
        <v>81.8</v>
      </c>
      <c r="R13710">
        <v>85</v>
      </c>
      <c r="S13710">
        <v>19300</v>
      </c>
      <c r="T13710">
        <v>31000</v>
      </c>
      <c r="U13710">
        <v>40200</v>
      </c>
    </row>
    <row r="13711" spans="1:21" hidden="1" x14ac:dyDescent="0.45">
      <c r="A13711" t="str">
        <f t="shared" si="225"/>
        <v>YAG10UKL7MSport and exercise sciencesAll</v>
      </c>
      <c r="B13711" t="s">
        <v>116</v>
      </c>
      <c r="C13711" t="s">
        <v>142</v>
      </c>
      <c r="D13711">
        <v>10</v>
      </c>
      <c r="E13711" t="s">
        <v>44</v>
      </c>
      <c r="F13711" t="s">
        <v>145</v>
      </c>
      <c r="G13711" t="s">
        <v>144</v>
      </c>
      <c r="H13711" t="s">
        <v>63</v>
      </c>
      <c r="I13711" t="s">
        <v>28</v>
      </c>
      <c r="J13711">
        <v>160</v>
      </c>
      <c r="K13711">
        <v>3.2</v>
      </c>
      <c r="L13711">
        <v>155</v>
      </c>
      <c r="M13711">
        <v>6.6</v>
      </c>
      <c r="N13711">
        <v>2.6</v>
      </c>
      <c r="O13711">
        <v>77.7</v>
      </c>
      <c r="P13711">
        <v>89.5</v>
      </c>
      <c r="Q13711">
        <v>90.8</v>
      </c>
      <c r="R13711">
        <v>115</v>
      </c>
      <c r="S13711">
        <v>28800</v>
      </c>
      <c r="T13711">
        <v>38300</v>
      </c>
      <c r="U13711">
        <v>47800</v>
      </c>
    </row>
    <row r="13712" spans="1:21" hidden="1" x14ac:dyDescent="0.45">
      <c r="A13712" t="str">
        <f t="shared" si="225"/>
        <v>YAG10UKL8FSport and exercise sciencesAll</v>
      </c>
      <c r="B13712" t="s">
        <v>116</v>
      </c>
      <c r="C13712" t="s">
        <v>142</v>
      </c>
      <c r="D13712">
        <v>10</v>
      </c>
      <c r="E13712" t="s">
        <v>44</v>
      </c>
      <c r="F13712" t="s">
        <v>139</v>
      </c>
      <c r="G13712" t="s">
        <v>143</v>
      </c>
      <c r="H13712" t="s">
        <v>63</v>
      </c>
      <c r="I13712" t="s">
        <v>28</v>
      </c>
      <c r="J13712">
        <v>15</v>
      </c>
      <c r="K13712">
        <v>36.4</v>
      </c>
      <c r="L13712">
        <v>10</v>
      </c>
      <c r="M13712">
        <v>14.3</v>
      </c>
      <c r="N13712">
        <v>0</v>
      </c>
      <c r="O13712">
        <v>71.400000000000006</v>
      </c>
      <c r="P13712">
        <v>85.7</v>
      </c>
      <c r="Q13712">
        <v>85.7</v>
      </c>
      <c r="R13712" t="s">
        <v>161</v>
      </c>
      <c r="S13712" t="s">
        <v>161</v>
      </c>
      <c r="T13712" t="s">
        <v>161</v>
      </c>
      <c r="U13712" t="s">
        <v>161</v>
      </c>
    </row>
    <row r="13713" spans="1:21" hidden="1" x14ac:dyDescent="0.45">
      <c r="A13713" t="str">
        <f t="shared" si="225"/>
        <v>YAG10UKL8MSport and exercise sciencesAll</v>
      </c>
      <c r="B13713" t="s">
        <v>116</v>
      </c>
      <c r="C13713" t="s">
        <v>142</v>
      </c>
      <c r="D13713">
        <v>10</v>
      </c>
      <c r="E13713" t="s">
        <v>44</v>
      </c>
      <c r="F13713" t="s">
        <v>139</v>
      </c>
      <c r="G13713" t="s">
        <v>144</v>
      </c>
      <c r="H13713" t="s">
        <v>63</v>
      </c>
      <c r="I13713" t="s">
        <v>28</v>
      </c>
      <c r="J13713">
        <v>45</v>
      </c>
      <c r="K13713">
        <v>7.1</v>
      </c>
      <c r="L13713">
        <v>40</v>
      </c>
      <c r="M13713">
        <v>12.8</v>
      </c>
      <c r="N13713">
        <v>5.0999999999999996</v>
      </c>
      <c r="O13713">
        <v>79.5</v>
      </c>
      <c r="P13713">
        <v>82.1</v>
      </c>
      <c r="Q13713">
        <v>82.1</v>
      </c>
      <c r="R13713">
        <v>30</v>
      </c>
      <c r="S13713">
        <v>38300</v>
      </c>
      <c r="T13713">
        <v>44500</v>
      </c>
      <c r="U13713">
        <v>51500</v>
      </c>
    </row>
    <row r="13714" spans="1:21" hidden="1" x14ac:dyDescent="0.45">
      <c r="A13714" t="str">
        <f t="shared" si="225"/>
        <v>YAG5UKL7FSport and exercise sciencesAll</v>
      </c>
      <c r="B13714" t="s">
        <v>116</v>
      </c>
      <c r="C13714" t="s">
        <v>140</v>
      </c>
      <c r="D13714">
        <v>5</v>
      </c>
      <c r="E13714" t="s">
        <v>44</v>
      </c>
      <c r="F13714" t="s">
        <v>145</v>
      </c>
      <c r="G13714" t="s">
        <v>143</v>
      </c>
      <c r="H13714" t="s">
        <v>63</v>
      </c>
      <c r="I13714" t="s">
        <v>28</v>
      </c>
      <c r="J13714">
        <v>250</v>
      </c>
      <c r="K13714">
        <v>1.7</v>
      </c>
      <c r="L13714">
        <v>245</v>
      </c>
      <c r="M13714">
        <v>6.6</v>
      </c>
      <c r="N13714">
        <v>2.1</v>
      </c>
      <c r="O13714">
        <v>76.7</v>
      </c>
      <c r="P13714">
        <v>90.8</v>
      </c>
      <c r="Q13714">
        <v>91.2</v>
      </c>
      <c r="R13714">
        <v>180</v>
      </c>
      <c r="S13714">
        <v>20500</v>
      </c>
      <c r="T13714">
        <v>26600</v>
      </c>
      <c r="U13714">
        <v>34700</v>
      </c>
    </row>
    <row r="13715" spans="1:21" hidden="1" x14ac:dyDescent="0.45">
      <c r="A13715" t="str">
        <f t="shared" si="225"/>
        <v>YAG5UKL7MSport and exercise sciencesAll</v>
      </c>
      <c r="B13715" t="s">
        <v>116</v>
      </c>
      <c r="C13715" t="s">
        <v>140</v>
      </c>
      <c r="D13715">
        <v>5</v>
      </c>
      <c r="E13715" t="s">
        <v>44</v>
      </c>
      <c r="F13715" t="s">
        <v>145</v>
      </c>
      <c r="G13715" t="s">
        <v>144</v>
      </c>
      <c r="H13715" t="s">
        <v>63</v>
      </c>
      <c r="I13715" t="s">
        <v>28</v>
      </c>
      <c r="J13715">
        <v>430</v>
      </c>
      <c r="K13715">
        <v>1.4</v>
      </c>
      <c r="L13715">
        <v>425</v>
      </c>
      <c r="M13715">
        <v>9.5</v>
      </c>
      <c r="N13715">
        <v>5.4</v>
      </c>
      <c r="O13715">
        <v>68</v>
      </c>
      <c r="P13715">
        <v>82.8</v>
      </c>
      <c r="Q13715">
        <v>85.2</v>
      </c>
      <c r="R13715">
        <v>270</v>
      </c>
      <c r="S13715">
        <v>23400</v>
      </c>
      <c r="T13715">
        <v>29900</v>
      </c>
      <c r="U13715">
        <v>39400</v>
      </c>
    </row>
    <row r="13716" spans="1:21" hidden="1" x14ac:dyDescent="0.45">
      <c r="A13716" t="str">
        <f t="shared" si="225"/>
        <v>YAG5UKL8FSport and exercise sciencesAll</v>
      </c>
      <c r="B13716" t="s">
        <v>116</v>
      </c>
      <c r="C13716" t="s">
        <v>140</v>
      </c>
      <c r="D13716">
        <v>5</v>
      </c>
      <c r="E13716" t="s">
        <v>44</v>
      </c>
      <c r="F13716" t="s">
        <v>139</v>
      </c>
      <c r="G13716" t="s">
        <v>143</v>
      </c>
      <c r="H13716" t="s">
        <v>63</v>
      </c>
      <c r="I13716" t="s">
        <v>28</v>
      </c>
      <c r="J13716">
        <v>50</v>
      </c>
      <c r="K13716">
        <v>4.2</v>
      </c>
      <c r="L13716">
        <v>50</v>
      </c>
      <c r="M13716">
        <v>15.4</v>
      </c>
      <c r="N13716">
        <v>4.4000000000000004</v>
      </c>
      <c r="O13716">
        <v>80.099999999999994</v>
      </c>
      <c r="P13716">
        <v>80.099999999999994</v>
      </c>
      <c r="Q13716">
        <v>80.099999999999994</v>
      </c>
      <c r="R13716">
        <v>35</v>
      </c>
      <c r="S13716">
        <v>31400</v>
      </c>
      <c r="T13716">
        <v>35800</v>
      </c>
      <c r="U13716">
        <v>42700</v>
      </c>
    </row>
    <row r="13717" spans="1:21" hidden="1" x14ac:dyDescent="0.45">
      <c r="A13717" t="str">
        <f t="shared" si="225"/>
        <v>YAG5UKL8MSport and exercise sciencesAll</v>
      </c>
      <c r="B13717" t="s">
        <v>116</v>
      </c>
      <c r="C13717" t="s">
        <v>140</v>
      </c>
      <c r="D13717">
        <v>5</v>
      </c>
      <c r="E13717" t="s">
        <v>44</v>
      </c>
      <c r="F13717" t="s">
        <v>139</v>
      </c>
      <c r="G13717" t="s">
        <v>144</v>
      </c>
      <c r="H13717" t="s">
        <v>63</v>
      </c>
      <c r="I13717" t="s">
        <v>28</v>
      </c>
      <c r="J13717">
        <v>40</v>
      </c>
      <c r="K13717">
        <v>5.9</v>
      </c>
      <c r="L13717">
        <v>40</v>
      </c>
      <c r="M13717">
        <v>5.4</v>
      </c>
      <c r="N13717">
        <v>2.7</v>
      </c>
      <c r="O13717">
        <v>79.599999999999994</v>
      </c>
      <c r="P13717">
        <v>91.9</v>
      </c>
      <c r="Q13717">
        <v>91.9</v>
      </c>
      <c r="R13717">
        <v>30</v>
      </c>
      <c r="S13717">
        <v>36500</v>
      </c>
      <c r="T13717">
        <v>38000</v>
      </c>
      <c r="U13717">
        <v>41200</v>
      </c>
    </row>
    <row r="13718" spans="1:21" hidden="1" x14ac:dyDescent="0.45">
      <c r="A13718" t="str">
        <f t="shared" si="225"/>
        <v>YAG3UKL7FSport and exercise sciencesAll</v>
      </c>
      <c r="B13718" t="s">
        <v>116</v>
      </c>
      <c r="C13718" t="s">
        <v>141</v>
      </c>
      <c r="D13718">
        <v>3</v>
      </c>
      <c r="E13718" t="s">
        <v>44</v>
      </c>
      <c r="F13718" t="s">
        <v>145</v>
      </c>
      <c r="G13718" t="s">
        <v>143</v>
      </c>
      <c r="H13718" t="s">
        <v>63</v>
      </c>
      <c r="I13718" t="s">
        <v>28</v>
      </c>
      <c r="J13718">
        <v>230</v>
      </c>
      <c r="K13718">
        <v>1.3</v>
      </c>
      <c r="L13718">
        <v>230</v>
      </c>
      <c r="M13718">
        <v>5.8</v>
      </c>
      <c r="N13718">
        <v>2.7</v>
      </c>
      <c r="O13718">
        <v>70.8</v>
      </c>
      <c r="P13718">
        <v>90</v>
      </c>
      <c r="Q13718">
        <v>91.6</v>
      </c>
      <c r="R13718">
        <v>155</v>
      </c>
      <c r="S13718">
        <v>18600</v>
      </c>
      <c r="T13718">
        <v>23700</v>
      </c>
      <c r="U13718">
        <v>29900</v>
      </c>
    </row>
    <row r="13719" spans="1:21" hidden="1" x14ac:dyDescent="0.45">
      <c r="A13719" t="str">
        <f t="shared" si="225"/>
        <v>YAG3UKL7MSport and exercise sciencesAll</v>
      </c>
      <c r="B13719" t="s">
        <v>116</v>
      </c>
      <c r="C13719" t="s">
        <v>141</v>
      </c>
      <c r="D13719">
        <v>3</v>
      </c>
      <c r="E13719" t="s">
        <v>44</v>
      </c>
      <c r="F13719" t="s">
        <v>145</v>
      </c>
      <c r="G13719" t="s">
        <v>144</v>
      </c>
      <c r="H13719" t="s">
        <v>63</v>
      </c>
      <c r="I13719" t="s">
        <v>28</v>
      </c>
      <c r="J13719">
        <v>520</v>
      </c>
      <c r="K13719">
        <v>1.7</v>
      </c>
      <c r="L13719">
        <v>515</v>
      </c>
      <c r="M13719">
        <v>7.4</v>
      </c>
      <c r="N13719">
        <v>5.6</v>
      </c>
      <c r="O13719">
        <v>65.400000000000006</v>
      </c>
      <c r="P13719">
        <v>81.400000000000006</v>
      </c>
      <c r="Q13719">
        <v>87</v>
      </c>
      <c r="R13719">
        <v>320</v>
      </c>
      <c r="S13719">
        <v>20400</v>
      </c>
      <c r="T13719">
        <v>27000</v>
      </c>
      <c r="U13719">
        <v>33900</v>
      </c>
    </row>
    <row r="13720" spans="1:21" hidden="1" x14ac:dyDescent="0.45">
      <c r="A13720" t="str">
        <f t="shared" si="225"/>
        <v>YAG3UKL8FSport and exercise sciencesAll</v>
      </c>
      <c r="B13720" t="s">
        <v>116</v>
      </c>
      <c r="C13720" t="s">
        <v>141</v>
      </c>
      <c r="D13720">
        <v>3</v>
      </c>
      <c r="E13720" t="s">
        <v>44</v>
      </c>
      <c r="F13720" t="s">
        <v>139</v>
      </c>
      <c r="G13720" t="s">
        <v>143</v>
      </c>
      <c r="H13720" t="s">
        <v>63</v>
      </c>
      <c r="I13720" t="s">
        <v>28</v>
      </c>
      <c r="J13720">
        <v>45</v>
      </c>
      <c r="K13720">
        <v>0</v>
      </c>
      <c r="L13720">
        <v>45</v>
      </c>
      <c r="M13720">
        <v>11.9</v>
      </c>
      <c r="N13720">
        <v>2.4</v>
      </c>
      <c r="O13720">
        <v>76.3</v>
      </c>
      <c r="P13720">
        <v>85.8</v>
      </c>
      <c r="Q13720">
        <v>85.8</v>
      </c>
      <c r="R13720">
        <v>35</v>
      </c>
      <c r="S13720">
        <v>28800</v>
      </c>
      <c r="T13720">
        <v>35800</v>
      </c>
      <c r="U13720">
        <v>42000</v>
      </c>
    </row>
    <row r="13721" spans="1:21" hidden="1" x14ac:dyDescent="0.45">
      <c r="A13721" t="str">
        <f t="shared" si="225"/>
        <v>YAG3UKL8MSport and exercise sciencesAll</v>
      </c>
      <c r="B13721" t="s">
        <v>116</v>
      </c>
      <c r="C13721" t="s">
        <v>141</v>
      </c>
      <c r="D13721">
        <v>3</v>
      </c>
      <c r="E13721" t="s">
        <v>44</v>
      </c>
      <c r="F13721" t="s">
        <v>139</v>
      </c>
      <c r="G13721" t="s">
        <v>144</v>
      </c>
      <c r="H13721" t="s">
        <v>63</v>
      </c>
      <c r="I13721" t="s">
        <v>28</v>
      </c>
      <c r="J13721">
        <v>50</v>
      </c>
      <c r="K13721">
        <v>0</v>
      </c>
      <c r="L13721">
        <v>50</v>
      </c>
      <c r="M13721">
        <v>4.3</v>
      </c>
      <c r="N13721">
        <v>0</v>
      </c>
      <c r="O13721">
        <v>86</v>
      </c>
      <c r="P13721">
        <v>95.7</v>
      </c>
      <c r="Q13721">
        <v>95.7</v>
      </c>
      <c r="R13721">
        <v>40</v>
      </c>
      <c r="S13721">
        <v>32800</v>
      </c>
      <c r="T13721">
        <v>39100</v>
      </c>
      <c r="U13721">
        <v>43100</v>
      </c>
    </row>
    <row r="13722" spans="1:21" hidden="1" x14ac:dyDescent="0.45">
      <c r="A13722" t="str">
        <f t="shared" si="225"/>
        <v>YAG1UKL7FSport and exercise sciencesAll</v>
      </c>
      <c r="B13722" t="s">
        <v>116</v>
      </c>
      <c r="C13722" t="s">
        <v>49</v>
      </c>
      <c r="D13722">
        <v>1</v>
      </c>
      <c r="E13722" t="s">
        <v>44</v>
      </c>
      <c r="F13722" t="s">
        <v>145</v>
      </c>
      <c r="G13722" t="s">
        <v>143</v>
      </c>
      <c r="H13722" t="s">
        <v>63</v>
      </c>
      <c r="I13722" t="s">
        <v>28</v>
      </c>
      <c r="J13722">
        <v>280</v>
      </c>
      <c r="K13722">
        <v>0.4</v>
      </c>
      <c r="L13722">
        <v>275</v>
      </c>
      <c r="M13722">
        <v>3.6</v>
      </c>
      <c r="N13722">
        <v>6.9</v>
      </c>
      <c r="O13722">
        <v>62.1</v>
      </c>
      <c r="P13722">
        <v>82.6</v>
      </c>
      <c r="Q13722">
        <v>89.4</v>
      </c>
      <c r="R13722">
        <v>165</v>
      </c>
      <c r="S13722">
        <v>15300</v>
      </c>
      <c r="T13722">
        <v>20400</v>
      </c>
      <c r="U13722">
        <v>25200</v>
      </c>
    </row>
    <row r="13723" spans="1:21" hidden="1" x14ac:dyDescent="0.45">
      <c r="A13723" t="str">
        <f t="shared" si="225"/>
        <v>YAG1UKL7MSport and exercise sciencesAll</v>
      </c>
      <c r="B13723" t="s">
        <v>116</v>
      </c>
      <c r="C13723" t="s">
        <v>49</v>
      </c>
      <c r="D13723">
        <v>1</v>
      </c>
      <c r="E13723" t="s">
        <v>44</v>
      </c>
      <c r="F13723" t="s">
        <v>145</v>
      </c>
      <c r="G13723" t="s">
        <v>144</v>
      </c>
      <c r="H13723" t="s">
        <v>63</v>
      </c>
      <c r="I13723" t="s">
        <v>28</v>
      </c>
      <c r="J13723">
        <v>695</v>
      </c>
      <c r="K13723">
        <v>1.7</v>
      </c>
      <c r="L13723">
        <v>680</v>
      </c>
      <c r="M13723">
        <v>4.7</v>
      </c>
      <c r="N13723">
        <v>4.5</v>
      </c>
      <c r="O13723">
        <v>71.8</v>
      </c>
      <c r="P13723">
        <v>86.1</v>
      </c>
      <c r="Q13723">
        <v>90.8</v>
      </c>
      <c r="R13723">
        <v>470</v>
      </c>
      <c r="S13723">
        <v>17200</v>
      </c>
      <c r="T13723">
        <v>22600</v>
      </c>
      <c r="U13723">
        <v>29900</v>
      </c>
    </row>
    <row r="13724" spans="1:21" hidden="1" x14ac:dyDescent="0.45">
      <c r="A13724" t="str">
        <f t="shared" si="225"/>
        <v>YAG1UKL8FSport and exercise sciencesAll</v>
      </c>
      <c r="B13724" t="s">
        <v>116</v>
      </c>
      <c r="C13724" t="s">
        <v>49</v>
      </c>
      <c r="D13724">
        <v>1</v>
      </c>
      <c r="E13724" t="s">
        <v>44</v>
      </c>
      <c r="F13724" t="s">
        <v>139</v>
      </c>
      <c r="G13724" t="s">
        <v>143</v>
      </c>
      <c r="H13724" t="s">
        <v>63</v>
      </c>
      <c r="I13724" t="s">
        <v>28</v>
      </c>
      <c r="J13724">
        <v>40</v>
      </c>
      <c r="K13724">
        <v>2.7</v>
      </c>
      <c r="L13724">
        <v>40</v>
      </c>
      <c r="M13724">
        <v>16.7</v>
      </c>
      <c r="N13724">
        <v>2.8</v>
      </c>
      <c r="O13724">
        <v>66.5</v>
      </c>
      <c r="P13724">
        <v>77.7</v>
      </c>
      <c r="Q13724">
        <v>80.5</v>
      </c>
      <c r="R13724">
        <v>25</v>
      </c>
      <c r="S13724">
        <v>24800</v>
      </c>
      <c r="T13724">
        <v>28800</v>
      </c>
      <c r="U13724">
        <v>39400</v>
      </c>
    </row>
    <row r="13725" spans="1:21" hidden="1" x14ac:dyDescent="0.45">
      <c r="A13725" t="str">
        <f t="shared" si="225"/>
        <v>YAG1UKL8MSport and exercise sciencesAll</v>
      </c>
      <c r="B13725" t="s">
        <v>116</v>
      </c>
      <c r="C13725" t="s">
        <v>49</v>
      </c>
      <c r="D13725">
        <v>1</v>
      </c>
      <c r="E13725" t="s">
        <v>44</v>
      </c>
      <c r="F13725" t="s">
        <v>139</v>
      </c>
      <c r="G13725" t="s">
        <v>144</v>
      </c>
      <c r="H13725" t="s">
        <v>63</v>
      </c>
      <c r="I13725" t="s">
        <v>28</v>
      </c>
      <c r="J13725">
        <v>60</v>
      </c>
      <c r="K13725">
        <v>0</v>
      </c>
      <c r="L13725">
        <v>60</v>
      </c>
      <c r="M13725">
        <v>1.7</v>
      </c>
      <c r="N13725">
        <v>3.4</v>
      </c>
      <c r="O13725">
        <v>82.9</v>
      </c>
      <c r="P13725">
        <v>94.9</v>
      </c>
      <c r="Q13725">
        <v>94.9</v>
      </c>
      <c r="R13725">
        <v>50</v>
      </c>
      <c r="S13725">
        <v>28800</v>
      </c>
      <c r="T13725">
        <v>35800</v>
      </c>
      <c r="U13725">
        <v>43400</v>
      </c>
    </row>
    <row r="13726" spans="1:21" hidden="1" x14ac:dyDescent="0.45">
      <c r="A13726" t="str">
        <f t="shared" si="225"/>
        <v>YAG10UKL7F+MSport and exercise sciencesAbroad</v>
      </c>
      <c r="B13726" t="s">
        <v>116</v>
      </c>
      <c r="C13726" t="s">
        <v>142</v>
      </c>
      <c r="D13726">
        <v>10</v>
      </c>
      <c r="E13726" t="s">
        <v>44</v>
      </c>
      <c r="F13726" t="s">
        <v>145</v>
      </c>
      <c r="G13726" t="s">
        <v>138</v>
      </c>
      <c r="H13726" t="s">
        <v>63</v>
      </c>
      <c r="I13726" t="s">
        <v>146</v>
      </c>
      <c r="J13726">
        <v>10</v>
      </c>
      <c r="K13726">
        <v>0</v>
      </c>
      <c r="L13726">
        <v>10</v>
      </c>
      <c r="M13726">
        <v>57.1</v>
      </c>
      <c r="N13726">
        <v>14.3</v>
      </c>
      <c r="O13726">
        <v>28.6</v>
      </c>
      <c r="P13726">
        <v>28.6</v>
      </c>
      <c r="Q13726">
        <v>28.6</v>
      </c>
      <c r="R13726" t="s">
        <v>157</v>
      </c>
      <c r="S13726" t="s">
        <v>157</v>
      </c>
      <c r="T13726" t="s">
        <v>157</v>
      </c>
      <c r="U13726" t="s">
        <v>157</v>
      </c>
    </row>
    <row r="13727" spans="1:21" hidden="1" x14ac:dyDescent="0.45">
      <c r="A13727" t="str">
        <f t="shared" si="225"/>
        <v>YAG10UKL7F+MSport and exercise sciencesEast Midlands</v>
      </c>
      <c r="B13727" t="s">
        <v>116</v>
      </c>
      <c r="C13727" t="s">
        <v>142</v>
      </c>
      <c r="D13727">
        <v>10</v>
      </c>
      <c r="E13727" t="s">
        <v>44</v>
      </c>
      <c r="F13727" t="s">
        <v>145</v>
      </c>
      <c r="G13727" t="s">
        <v>138</v>
      </c>
      <c r="H13727" t="s">
        <v>63</v>
      </c>
      <c r="I13727" t="s">
        <v>147</v>
      </c>
      <c r="J13727">
        <v>25</v>
      </c>
      <c r="K13727">
        <v>0</v>
      </c>
      <c r="L13727">
        <v>25</v>
      </c>
      <c r="M13727">
        <v>8.6999999999999993</v>
      </c>
      <c r="N13727">
        <v>8.6999999999999993</v>
      </c>
      <c r="O13727">
        <v>78.3</v>
      </c>
      <c r="P13727">
        <v>78.3</v>
      </c>
      <c r="Q13727">
        <v>82.6</v>
      </c>
      <c r="R13727">
        <v>20</v>
      </c>
      <c r="S13727">
        <v>21200</v>
      </c>
      <c r="T13727">
        <v>31600</v>
      </c>
      <c r="U13727">
        <v>43400</v>
      </c>
    </row>
    <row r="13728" spans="1:21" hidden="1" x14ac:dyDescent="0.45">
      <c r="A13728" t="str">
        <f t="shared" si="225"/>
        <v>YAG10UKL7F+MSport and exercise sciencesEast of England</v>
      </c>
      <c r="B13728" t="s">
        <v>116</v>
      </c>
      <c r="C13728" t="s">
        <v>142</v>
      </c>
      <c r="D13728">
        <v>10</v>
      </c>
      <c r="E13728" t="s">
        <v>44</v>
      </c>
      <c r="F13728" t="s">
        <v>145</v>
      </c>
      <c r="G13728" t="s">
        <v>138</v>
      </c>
      <c r="H13728" t="s">
        <v>63</v>
      </c>
      <c r="I13728" t="s">
        <v>148</v>
      </c>
      <c r="J13728">
        <v>25</v>
      </c>
      <c r="K13728">
        <v>0</v>
      </c>
      <c r="L13728">
        <v>25</v>
      </c>
      <c r="M13728">
        <v>0</v>
      </c>
      <c r="N13728">
        <v>13</v>
      </c>
      <c r="O13728">
        <v>78.3</v>
      </c>
      <c r="P13728">
        <v>87</v>
      </c>
      <c r="Q13728">
        <v>87</v>
      </c>
      <c r="R13728">
        <v>20</v>
      </c>
      <c r="S13728">
        <v>19700</v>
      </c>
      <c r="T13728">
        <v>31400</v>
      </c>
      <c r="U13728">
        <v>43100</v>
      </c>
    </row>
    <row r="13729" spans="1:21" hidden="1" x14ac:dyDescent="0.45">
      <c r="A13729" t="str">
        <f t="shared" si="225"/>
        <v>YAG10UKL7F+MSport and exercise sciencesLondon</v>
      </c>
      <c r="B13729" t="s">
        <v>116</v>
      </c>
      <c r="C13729" t="s">
        <v>142</v>
      </c>
      <c r="D13729">
        <v>10</v>
      </c>
      <c r="E13729" t="s">
        <v>44</v>
      </c>
      <c r="F13729" t="s">
        <v>145</v>
      </c>
      <c r="G13729" t="s">
        <v>138</v>
      </c>
      <c r="H13729" t="s">
        <v>63</v>
      </c>
      <c r="I13729" t="s">
        <v>149</v>
      </c>
      <c r="J13729">
        <v>35</v>
      </c>
      <c r="K13729">
        <v>0</v>
      </c>
      <c r="L13729">
        <v>35</v>
      </c>
      <c r="M13729">
        <v>8.8000000000000007</v>
      </c>
      <c r="N13729">
        <v>0</v>
      </c>
      <c r="O13729">
        <v>85.3</v>
      </c>
      <c r="P13729">
        <v>91.2</v>
      </c>
      <c r="Q13729">
        <v>91.2</v>
      </c>
      <c r="R13729">
        <v>30</v>
      </c>
      <c r="S13729">
        <v>27700</v>
      </c>
      <c r="T13729">
        <v>45600</v>
      </c>
      <c r="U13729">
        <v>49500</v>
      </c>
    </row>
    <row r="13730" spans="1:21" hidden="1" x14ac:dyDescent="0.45">
      <c r="A13730" t="str">
        <f t="shared" si="225"/>
        <v>YAG10UKL7F+MSport and exercise sciencesNorth East</v>
      </c>
      <c r="B13730" t="s">
        <v>116</v>
      </c>
      <c r="C13730" t="s">
        <v>142</v>
      </c>
      <c r="D13730">
        <v>10</v>
      </c>
      <c r="E13730" t="s">
        <v>44</v>
      </c>
      <c r="F13730" t="s">
        <v>145</v>
      </c>
      <c r="G13730" t="s">
        <v>138</v>
      </c>
      <c r="H13730" t="s">
        <v>63</v>
      </c>
      <c r="I13730" t="s">
        <v>150</v>
      </c>
      <c r="J13730">
        <v>15</v>
      </c>
      <c r="K13730">
        <v>0</v>
      </c>
      <c r="L13730">
        <v>15</v>
      </c>
      <c r="M13730">
        <v>7.7</v>
      </c>
      <c r="N13730">
        <v>7.7</v>
      </c>
      <c r="O13730">
        <v>84.6</v>
      </c>
      <c r="P13730">
        <v>84.6</v>
      </c>
      <c r="Q13730">
        <v>84.6</v>
      </c>
      <c r="R13730">
        <v>15</v>
      </c>
      <c r="S13730">
        <v>20800</v>
      </c>
      <c r="T13730">
        <v>31800</v>
      </c>
      <c r="U13730">
        <v>42700</v>
      </c>
    </row>
    <row r="13731" spans="1:21" hidden="1" x14ac:dyDescent="0.45">
      <c r="A13731" t="str">
        <f t="shared" si="225"/>
        <v>YAG10UKL7F+MSport and exercise sciencesNorth West</v>
      </c>
      <c r="B13731" t="s">
        <v>116</v>
      </c>
      <c r="C13731" t="s">
        <v>142</v>
      </c>
      <c r="D13731">
        <v>10</v>
      </c>
      <c r="E13731" t="s">
        <v>44</v>
      </c>
      <c r="F13731" t="s">
        <v>145</v>
      </c>
      <c r="G13731" t="s">
        <v>138</v>
      </c>
      <c r="H13731" t="s">
        <v>63</v>
      </c>
      <c r="I13731" t="s">
        <v>151</v>
      </c>
      <c r="J13731">
        <v>30</v>
      </c>
      <c r="K13731">
        <v>0</v>
      </c>
      <c r="L13731">
        <v>30</v>
      </c>
      <c r="M13731">
        <v>15.2</v>
      </c>
      <c r="N13731">
        <v>0</v>
      </c>
      <c r="O13731">
        <v>77.099999999999994</v>
      </c>
      <c r="P13731">
        <v>84.8</v>
      </c>
      <c r="Q13731">
        <v>84.8</v>
      </c>
      <c r="R13731">
        <v>20</v>
      </c>
      <c r="S13731">
        <v>24800</v>
      </c>
      <c r="T13731">
        <v>33600</v>
      </c>
      <c r="U13731">
        <v>42000</v>
      </c>
    </row>
    <row r="13732" spans="1:21" hidden="1" x14ac:dyDescent="0.45">
      <c r="A13732" t="str">
        <f t="shared" si="225"/>
        <v>YAG10UKL7F+MSport and exercise sciencesNorthern Ireland</v>
      </c>
      <c r="B13732" t="s">
        <v>116</v>
      </c>
      <c r="C13732" t="s">
        <v>142</v>
      </c>
      <c r="D13732">
        <v>10</v>
      </c>
      <c r="E13732" t="s">
        <v>44</v>
      </c>
      <c r="F13732" t="s">
        <v>145</v>
      </c>
      <c r="G13732" t="s">
        <v>138</v>
      </c>
      <c r="H13732" t="s">
        <v>63</v>
      </c>
      <c r="I13732" t="s">
        <v>152</v>
      </c>
      <c r="J13732" t="s">
        <v>161</v>
      </c>
      <c r="K13732" t="s">
        <v>161</v>
      </c>
      <c r="L13732" t="s">
        <v>161</v>
      </c>
      <c r="M13732" t="s">
        <v>161</v>
      </c>
      <c r="N13732" t="s">
        <v>161</v>
      </c>
      <c r="O13732" t="s">
        <v>161</v>
      </c>
      <c r="P13732" t="s">
        <v>161</v>
      </c>
      <c r="Q13732" t="s">
        <v>161</v>
      </c>
      <c r="R13732" t="s">
        <v>161</v>
      </c>
      <c r="S13732" t="s">
        <v>161</v>
      </c>
      <c r="T13732" t="s">
        <v>161</v>
      </c>
      <c r="U13732" t="s">
        <v>161</v>
      </c>
    </row>
    <row r="13733" spans="1:21" hidden="1" x14ac:dyDescent="0.45">
      <c r="A13733" t="str">
        <f t="shared" si="225"/>
        <v>YAG10UKL7F+MSport and exercise sciencesScotland</v>
      </c>
      <c r="B13733" t="s">
        <v>116</v>
      </c>
      <c r="C13733" t="s">
        <v>142</v>
      </c>
      <c r="D13733">
        <v>10</v>
      </c>
      <c r="E13733" t="s">
        <v>44</v>
      </c>
      <c r="F13733" t="s">
        <v>145</v>
      </c>
      <c r="G13733" t="s">
        <v>138</v>
      </c>
      <c r="H13733" t="s">
        <v>63</v>
      </c>
      <c r="I13733" t="s">
        <v>153</v>
      </c>
      <c r="J13733">
        <v>5</v>
      </c>
      <c r="K13733">
        <v>0</v>
      </c>
      <c r="L13733">
        <v>5</v>
      </c>
      <c r="M13733">
        <v>0</v>
      </c>
      <c r="N13733">
        <v>0</v>
      </c>
      <c r="O13733">
        <v>66.7</v>
      </c>
      <c r="P13733">
        <v>100</v>
      </c>
      <c r="Q13733">
        <v>100</v>
      </c>
      <c r="R13733" t="s">
        <v>161</v>
      </c>
      <c r="S13733" t="s">
        <v>161</v>
      </c>
      <c r="T13733" t="s">
        <v>161</v>
      </c>
      <c r="U13733" t="s">
        <v>161</v>
      </c>
    </row>
    <row r="13734" spans="1:21" hidden="1" x14ac:dyDescent="0.45">
      <c r="A13734" t="str">
        <f t="shared" si="225"/>
        <v>YAG10UKL7F+MSport and exercise sciencesSouth East</v>
      </c>
      <c r="B13734" t="s">
        <v>116</v>
      </c>
      <c r="C13734" t="s">
        <v>142</v>
      </c>
      <c r="D13734">
        <v>10</v>
      </c>
      <c r="E13734" t="s">
        <v>44</v>
      </c>
      <c r="F13734" t="s">
        <v>145</v>
      </c>
      <c r="G13734" t="s">
        <v>138</v>
      </c>
      <c r="H13734" t="s">
        <v>63</v>
      </c>
      <c r="I13734" t="s">
        <v>154</v>
      </c>
      <c r="J13734">
        <v>65</v>
      </c>
      <c r="K13734">
        <v>0</v>
      </c>
      <c r="L13734">
        <v>65</v>
      </c>
      <c r="M13734">
        <v>7.8</v>
      </c>
      <c r="N13734">
        <v>3.1</v>
      </c>
      <c r="O13734">
        <v>75</v>
      </c>
      <c r="P13734">
        <v>89.1</v>
      </c>
      <c r="Q13734">
        <v>89.1</v>
      </c>
      <c r="R13734">
        <v>45</v>
      </c>
      <c r="S13734">
        <v>26600</v>
      </c>
      <c r="T13734">
        <v>35400</v>
      </c>
      <c r="U13734">
        <v>43400</v>
      </c>
    </row>
    <row r="13735" spans="1:21" hidden="1" x14ac:dyDescent="0.45">
      <c r="A13735" t="str">
        <f t="shared" si="225"/>
        <v>YAG10UKL7F+MSport and exercise sciencesSouth West</v>
      </c>
      <c r="B13735" t="s">
        <v>116</v>
      </c>
      <c r="C13735" t="s">
        <v>142</v>
      </c>
      <c r="D13735">
        <v>10</v>
      </c>
      <c r="E13735" t="s">
        <v>44</v>
      </c>
      <c r="F13735" t="s">
        <v>145</v>
      </c>
      <c r="G13735" t="s">
        <v>138</v>
      </c>
      <c r="H13735" t="s">
        <v>63</v>
      </c>
      <c r="I13735" t="s">
        <v>155</v>
      </c>
      <c r="J13735">
        <v>25</v>
      </c>
      <c r="K13735">
        <v>0</v>
      </c>
      <c r="L13735">
        <v>25</v>
      </c>
      <c r="M13735">
        <v>4</v>
      </c>
      <c r="N13735">
        <v>0</v>
      </c>
      <c r="O13735">
        <v>88</v>
      </c>
      <c r="P13735">
        <v>92</v>
      </c>
      <c r="Q13735">
        <v>96</v>
      </c>
      <c r="R13735">
        <v>25</v>
      </c>
      <c r="S13735">
        <v>25200</v>
      </c>
      <c r="T13735">
        <v>34300</v>
      </c>
      <c r="U13735">
        <v>35800</v>
      </c>
    </row>
    <row r="13736" spans="1:21" hidden="1" x14ac:dyDescent="0.45">
      <c r="A13736" t="str">
        <f t="shared" si="225"/>
        <v>YAG10UKL7F+MSport and exercise sciencesWales</v>
      </c>
      <c r="B13736" t="s">
        <v>116</v>
      </c>
      <c r="C13736" t="s">
        <v>142</v>
      </c>
      <c r="D13736">
        <v>10</v>
      </c>
      <c r="E13736" t="s">
        <v>44</v>
      </c>
      <c r="F13736" t="s">
        <v>145</v>
      </c>
      <c r="G13736" t="s">
        <v>138</v>
      </c>
      <c r="H13736" t="s">
        <v>63</v>
      </c>
      <c r="I13736" t="s">
        <v>158</v>
      </c>
      <c r="J13736">
        <v>10</v>
      </c>
      <c r="K13736">
        <v>0</v>
      </c>
      <c r="L13736">
        <v>10</v>
      </c>
      <c r="M13736">
        <v>0</v>
      </c>
      <c r="N13736">
        <v>0</v>
      </c>
      <c r="O13736">
        <v>83.3</v>
      </c>
      <c r="P13736">
        <v>100</v>
      </c>
      <c r="Q13736">
        <v>100</v>
      </c>
      <c r="R13736" t="s">
        <v>161</v>
      </c>
      <c r="S13736" t="s">
        <v>161</v>
      </c>
      <c r="T13736" t="s">
        <v>161</v>
      </c>
      <c r="U13736" t="s">
        <v>161</v>
      </c>
    </row>
    <row r="13737" spans="1:21" hidden="1" x14ac:dyDescent="0.45">
      <c r="A13737" t="str">
        <f t="shared" si="225"/>
        <v>YAG10UKL7F+MSport and exercise sciencesWest Midlands</v>
      </c>
      <c r="B13737" t="s">
        <v>116</v>
      </c>
      <c r="C13737" t="s">
        <v>142</v>
      </c>
      <c r="D13737">
        <v>10</v>
      </c>
      <c r="E13737" t="s">
        <v>44</v>
      </c>
      <c r="F13737" t="s">
        <v>145</v>
      </c>
      <c r="G13737" t="s">
        <v>138</v>
      </c>
      <c r="H13737" t="s">
        <v>63</v>
      </c>
      <c r="I13737" t="s">
        <v>159</v>
      </c>
      <c r="J13737">
        <v>25</v>
      </c>
      <c r="K13737">
        <v>0</v>
      </c>
      <c r="L13737">
        <v>25</v>
      </c>
      <c r="M13737">
        <v>4.7</v>
      </c>
      <c r="N13737">
        <v>4.7</v>
      </c>
      <c r="O13737">
        <v>83.7</v>
      </c>
      <c r="P13737">
        <v>90.7</v>
      </c>
      <c r="Q13737">
        <v>90.7</v>
      </c>
      <c r="R13737">
        <v>20</v>
      </c>
      <c r="S13737">
        <v>15700</v>
      </c>
      <c r="T13737">
        <v>33600</v>
      </c>
      <c r="U13737">
        <v>40900</v>
      </c>
    </row>
    <row r="13738" spans="1:21" hidden="1" x14ac:dyDescent="0.45">
      <c r="A13738" t="str">
        <f t="shared" si="225"/>
        <v>YAG10UKL7F+MSport and exercise sciencesYorkshire and The Humber</v>
      </c>
      <c r="B13738" t="s">
        <v>116</v>
      </c>
      <c r="C13738" t="s">
        <v>142</v>
      </c>
      <c r="D13738">
        <v>10</v>
      </c>
      <c r="E13738" t="s">
        <v>44</v>
      </c>
      <c r="F13738" t="s">
        <v>145</v>
      </c>
      <c r="G13738" t="s">
        <v>138</v>
      </c>
      <c r="H13738" t="s">
        <v>63</v>
      </c>
      <c r="I13738" t="s">
        <v>160</v>
      </c>
      <c r="J13738">
        <v>20</v>
      </c>
      <c r="K13738">
        <v>0</v>
      </c>
      <c r="L13738">
        <v>20</v>
      </c>
      <c r="M13738">
        <v>15.8</v>
      </c>
      <c r="N13738">
        <v>5.3</v>
      </c>
      <c r="O13738">
        <v>52.6</v>
      </c>
      <c r="P13738">
        <v>78.900000000000006</v>
      </c>
      <c r="Q13738">
        <v>78.900000000000006</v>
      </c>
      <c r="R13738" t="s">
        <v>161</v>
      </c>
      <c r="S13738" t="s">
        <v>161</v>
      </c>
      <c r="T13738" t="s">
        <v>161</v>
      </c>
      <c r="U13738" t="s">
        <v>161</v>
      </c>
    </row>
    <row r="13739" spans="1:21" hidden="1" x14ac:dyDescent="0.45">
      <c r="A13739" t="str">
        <f t="shared" si="225"/>
        <v>YAG10UKL7F+MSport and exercise sciencesNA</v>
      </c>
      <c r="B13739" t="s">
        <v>116</v>
      </c>
      <c r="C13739" t="s">
        <v>142</v>
      </c>
      <c r="D13739">
        <v>10</v>
      </c>
      <c r="E13739" t="s">
        <v>44</v>
      </c>
      <c r="F13739" t="s">
        <v>145</v>
      </c>
      <c r="G13739" t="s">
        <v>138</v>
      </c>
      <c r="H13739" t="s">
        <v>63</v>
      </c>
      <c r="I13739" t="s">
        <v>157</v>
      </c>
      <c r="J13739">
        <v>20</v>
      </c>
      <c r="K13739">
        <v>90</v>
      </c>
      <c r="L13739" t="s">
        <v>161</v>
      </c>
      <c r="M13739" t="s">
        <v>161</v>
      </c>
      <c r="N13739" t="s">
        <v>161</v>
      </c>
      <c r="O13739" t="s">
        <v>161</v>
      </c>
      <c r="P13739" t="s">
        <v>161</v>
      </c>
      <c r="Q13739" t="s">
        <v>161</v>
      </c>
      <c r="R13739" t="s">
        <v>157</v>
      </c>
      <c r="S13739" t="s">
        <v>157</v>
      </c>
      <c r="T13739" t="s">
        <v>157</v>
      </c>
      <c r="U13739" t="s">
        <v>157</v>
      </c>
    </row>
    <row r="13740" spans="1:21" hidden="1" x14ac:dyDescent="0.45">
      <c r="A13740" t="str">
        <f t="shared" si="225"/>
        <v>YAG10UKL8F+MSport and exercise sciencesAbroad</v>
      </c>
      <c r="B13740" t="s">
        <v>116</v>
      </c>
      <c r="C13740" t="s">
        <v>142</v>
      </c>
      <c r="D13740">
        <v>10</v>
      </c>
      <c r="E13740" t="s">
        <v>44</v>
      </c>
      <c r="F13740" t="s">
        <v>139</v>
      </c>
      <c r="G13740" t="s">
        <v>138</v>
      </c>
      <c r="H13740" t="s">
        <v>63</v>
      </c>
      <c r="I13740" t="s">
        <v>146</v>
      </c>
      <c r="J13740">
        <v>10</v>
      </c>
      <c r="K13740">
        <v>0</v>
      </c>
      <c r="L13740">
        <v>10</v>
      </c>
      <c r="M13740">
        <v>50</v>
      </c>
      <c r="N13740">
        <v>16.7</v>
      </c>
      <c r="O13740">
        <v>33.299999999999997</v>
      </c>
      <c r="P13740">
        <v>33.299999999999997</v>
      </c>
      <c r="Q13740">
        <v>33.299999999999997</v>
      </c>
      <c r="R13740" t="s">
        <v>161</v>
      </c>
      <c r="S13740" t="s">
        <v>161</v>
      </c>
      <c r="T13740" t="s">
        <v>161</v>
      </c>
      <c r="U13740" t="s">
        <v>161</v>
      </c>
    </row>
    <row r="13741" spans="1:21" hidden="1" x14ac:dyDescent="0.45">
      <c r="A13741" t="str">
        <f t="shared" si="225"/>
        <v>YAG10UKL8F+MSport and exercise sciencesEast Midlands</v>
      </c>
      <c r="B13741" t="s">
        <v>116</v>
      </c>
      <c r="C13741" t="s">
        <v>142</v>
      </c>
      <c r="D13741">
        <v>10</v>
      </c>
      <c r="E13741" t="s">
        <v>44</v>
      </c>
      <c r="F13741" t="s">
        <v>139</v>
      </c>
      <c r="G13741" t="s">
        <v>138</v>
      </c>
      <c r="H13741" t="s">
        <v>63</v>
      </c>
      <c r="I13741" t="s">
        <v>147</v>
      </c>
      <c r="J13741">
        <v>10</v>
      </c>
      <c r="K13741">
        <v>0</v>
      </c>
      <c r="L13741">
        <v>10</v>
      </c>
      <c r="M13741">
        <v>0</v>
      </c>
      <c r="N13741">
        <v>0</v>
      </c>
      <c r="O13741">
        <v>83.3</v>
      </c>
      <c r="P13741">
        <v>100</v>
      </c>
      <c r="Q13741">
        <v>100</v>
      </c>
      <c r="R13741" t="s">
        <v>161</v>
      </c>
      <c r="S13741" t="s">
        <v>161</v>
      </c>
      <c r="T13741" t="s">
        <v>161</v>
      </c>
      <c r="U13741" t="s">
        <v>161</v>
      </c>
    </row>
    <row r="13742" spans="1:21" hidden="1" x14ac:dyDescent="0.45">
      <c r="A13742" t="str">
        <f t="shared" si="225"/>
        <v>YAG10UKL8F+MSport and exercise sciencesEast of England</v>
      </c>
      <c r="B13742" t="s">
        <v>116</v>
      </c>
      <c r="C13742" t="s">
        <v>142</v>
      </c>
      <c r="D13742">
        <v>10</v>
      </c>
      <c r="E13742" t="s">
        <v>44</v>
      </c>
      <c r="F13742" t="s">
        <v>139</v>
      </c>
      <c r="G13742" t="s">
        <v>138</v>
      </c>
      <c r="H13742" t="s">
        <v>63</v>
      </c>
      <c r="I13742" t="s">
        <v>148</v>
      </c>
      <c r="J13742">
        <v>10</v>
      </c>
      <c r="K13742">
        <v>0</v>
      </c>
      <c r="L13742">
        <v>10</v>
      </c>
      <c r="M13742">
        <v>16.7</v>
      </c>
      <c r="N13742">
        <v>0</v>
      </c>
      <c r="O13742">
        <v>83.3</v>
      </c>
      <c r="P13742">
        <v>83.3</v>
      </c>
      <c r="Q13742">
        <v>83.3</v>
      </c>
      <c r="R13742" t="s">
        <v>161</v>
      </c>
      <c r="S13742" t="s">
        <v>161</v>
      </c>
      <c r="T13742" t="s">
        <v>161</v>
      </c>
      <c r="U13742" t="s">
        <v>161</v>
      </c>
    </row>
    <row r="13743" spans="1:21" hidden="1" x14ac:dyDescent="0.45">
      <c r="A13743" t="str">
        <f t="shared" si="225"/>
        <v>YAG10UKL8F+MSport and exercise sciencesLondon</v>
      </c>
      <c r="B13743" t="s">
        <v>116</v>
      </c>
      <c r="C13743" t="s">
        <v>142</v>
      </c>
      <c r="D13743">
        <v>10</v>
      </c>
      <c r="E13743" t="s">
        <v>44</v>
      </c>
      <c r="F13743" t="s">
        <v>139</v>
      </c>
      <c r="G13743" t="s">
        <v>138</v>
      </c>
      <c r="H13743" t="s">
        <v>63</v>
      </c>
      <c r="I13743" t="s">
        <v>149</v>
      </c>
      <c r="J13743" t="s">
        <v>161</v>
      </c>
      <c r="K13743" t="s">
        <v>161</v>
      </c>
      <c r="L13743" t="s">
        <v>161</v>
      </c>
      <c r="M13743" t="s">
        <v>161</v>
      </c>
      <c r="N13743" t="s">
        <v>161</v>
      </c>
      <c r="O13743" t="s">
        <v>161</v>
      </c>
      <c r="P13743" t="s">
        <v>161</v>
      </c>
      <c r="Q13743" t="s">
        <v>161</v>
      </c>
      <c r="R13743" t="s">
        <v>161</v>
      </c>
      <c r="S13743" t="s">
        <v>161</v>
      </c>
      <c r="T13743" t="s">
        <v>161</v>
      </c>
      <c r="U13743" t="s">
        <v>161</v>
      </c>
    </row>
    <row r="13744" spans="1:21" hidden="1" x14ac:dyDescent="0.45">
      <c r="A13744" t="str">
        <f t="shared" si="225"/>
        <v>YAG10UKL8F+MSport and exercise sciencesNorth West</v>
      </c>
      <c r="B13744" t="s">
        <v>116</v>
      </c>
      <c r="C13744" t="s">
        <v>142</v>
      </c>
      <c r="D13744">
        <v>10</v>
      </c>
      <c r="E13744" t="s">
        <v>44</v>
      </c>
      <c r="F13744" t="s">
        <v>139</v>
      </c>
      <c r="G13744" t="s">
        <v>138</v>
      </c>
      <c r="H13744" t="s">
        <v>63</v>
      </c>
      <c r="I13744" t="s">
        <v>151</v>
      </c>
      <c r="J13744">
        <v>10</v>
      </c>
      <c r="K13744">
        <v>0</v>
      </c>
      <c r="L13744">
        <v>10</v>
      </c>
      <c r="M13744">
        <v>0</v>
      </c>
      <c r="N13744">
        <v>14.3</v>
      </c>
      <c r="O13744">
        <v>85.7</v>
      </c>
      <c r="P13744">
        <v>85.7</v>
      </c>
      <c r="Q13744">
        <v>85.7</v>
      </c>
      <c r="R13744" t="s">
        <v>161</v>
      </c>
      <c r="S13744" t="s">
        <v>161</v>
      </c>
      <c r="T13744" t="s">
        <v>161</v>
      </c>
      <c r="U13744" t="s">
        <v>161</v>
      </c>
    </row>
    <row r="13745" spans="1:21" hidden="1" x14ac:dyDescent="0.45">
      <c r="A13745" t="str">
        <f t="shared" si="225"/>
        <v>YAG10UKL8F+MSport and exercise sciencesScotland</v>
      </c>
      <c r="B13745" t="s">
        <v>116</v>
      </c>
      <c r="C13745" t="s">
        <v>142</v>
      </c>
      <c r="D13745">
        <v>10</v>
      </c>
      <c r="E13745" t="s">
        <v>44</v>
      </c>
      <c r="F13745" t="s">
        <v>139</v>
      </c>
      <c r="G13745" t="s">
        <v>138</v>
      </c>
      <c r="H13745" t="s">
        <v>63</v>
      </c>
      <c r="I13745" t="s">
        <v>153</v>
      </c>
      <c r="J13745" t="s">
        <v>161</v>
      </c>
      <c r="K13745" t="s">
        <v>161</v>
      </c>
      <c r="L13745" t="s">
        <v>161</v>
      </c>
      <c r="M13745" t="s">
        <v>161</v>
      </c>
      <c r="N13745" t="s">
        <v>161</v>
      </c>
      <c r="O13745" t="s">
        <v>161</v>
      </c>
      <c r="P13745" t="s">
        <v>161</v>
      </c>
      <c r="Q13745" t="s">
        <v>161</v>
      </c>
      <c r="R13745" t="s">
        <v>161</v>
      </c>
      <c r="S13745" t="s">
        <v>161</v>
      </c>
      <c r="T13745" t="s">
        <v>161</v>
      </c>
      <c r="U13745" t="s">
        <v>161</v>
      </c>
    </row>
    <row r="13746" spans="1:21" hidden="1" x14ac:dyDescent="0.45">
      <c r="A13746" t="str">
        <f t="shared" si="225"/>
        <v>YAG10UKL8F+MSport and exercise sciencesSouth East</v>
      </c>
      <c r="B13746" t="s">
        <v>116</v>
      </c>
      <c r="C13746" t="s">
        <v>142</v>
      </c>
      <c r="D13746">
        <v>10</v>
      </c>
      <c r="E13746" t="s">
        <v>44</v>
      </c>
      <c r="F13746" t="s">
        <v>139</v>
      </c>
      <c r="G13746" t="s">
        <v>138</v>
      </c>
      <c r="H13746" t="s">
        <v>63</v>
      </c>
      <c r="I13746" t="s">
        <v>154</v>
      </c>
      <c r="J13746">
        <v>5</v>
      </c>
      <c r="K13746">
        <v>0</v>
      </c>
      <c r="L13746">
        <v>5</v>
      </c>
      <c r="M13746">
        <v>20</v>
      </c>
      <c r="N13746">
        <v>0</v>
      </c>
      <c r="O13746">
        <v>80</v>
      </c>
      <c r="P13746">
        <v>80</v>
      </c>
      <c r="Q13746">
        <v>80</v>
      </c>
      <c r="R13746" t="s">
        <v>161</v>
      </c>
      <c r="S13746" t="s">
        <v>161</v>
      </c>
      <c r="T13746" t="s">
        <v>161</v>
      </c>
      <c r="U13746" t="s">
        <v>161</v>
      </c>
    </row>
    <row r="13747" spans="1:21" hidden="1" x14ac:dyDescent="0.45">
      <c r="A13747" t="str">
        <f t="shared" si="225"/>
        <v>YAG10UKL8F+MSport and exercise sciencesSouth West</v>
      </c>
      <c r="B13747" t="s">
        <v>116</v>
      </c>
      <c r="C13747" t="s">
        <v>142</v>
      </c>
      <c r="D13747">
        <v>10</v>
      </c>
      <c r="E13747" t="s">
        <v>44</v>
      </c>
      <c r="F13747" t="s">
        <v>139</v>
      </c>
      <c r="G13747" t="s">
        <v>138</v>
      </c>
      <c r="H13747" t="s">
        <v>63</v>
      </c>
      <c r="I13747" t="s">
        <v>155</v>
      </c>
      <c r="J13747">
        <v>5</v>
      </c>
      <c r="K13747">
        <v>0</v>
      </c>
      <c r="L13747">
        <v>5</v>
      </c>
      <c r="M13747">
        <v>0</v>
      </c>
      <c r="N13747">
        <v>0</v>
      </c>
      <c r="O13747">
        <v>75</v>
      </c>
      <c r="P13747">
        <v>100</v>
      </c>
      <c r="Q13747">
        <v>100</v>
      </c>
      <c r="R13747" t="s">
        <v>161</v>
      </c>
      <c r="S13747" t="s">
        <v>161</v>
      </c>
      <c r="T13747" t="s">
        <v>161</v>
      </c>
      <c r="U13747" t="s">
        <v>161</v>
      </c>
    </row>
    <row r="13748" spans="1:21" hidden="1" x14ac:dyDescent="0.45">
      <c r="A13748" t="str">
        <f t="shared" si="225"/>
        <v>YAG10UKL8F+MSport and exercise sciencesWales</v>
      </c>
      <c r="B13748" t="s">
        <v>116</v>
      </c>
      <c r="C13748" t="s">
        <v>142</v>
      </c>
      <c r="D13748">
        <v>10</v>
      </c>
      <c r="E13748" t="s">
        <v>44</v>
      </c>
      <c r="F13748" t="s">
        <v>139</v>
      </c>
      <c r="G13748" t="s">
        <v>138</v>
      </c>
      <c r="H13748" t="s">
        <v>63</v>
      </c>
      <c r="I13748" t="s">
        <v>158</v>
      </c>
      <c r="J13748" t="s">
        <v>161</v>
      </c>
      <c r="K13748" t="s">
        <v>161</v>
      </c>
      <c r="L13748" t="s">
        <v>161</v>
      </c>
      <c r="M13748" t="s">
        <v>161</v>
      </c>
      <c r="N13748" t="s">
        <v>161</v>
      </c>
      <c r="O13748" t="s">
        <v>161</v>
      </c>
      <c r="P13748" t="s">
        <v>161</v>
      </c>
      <c r="Q13748" t="s">
        <v>161</v>
      </c>
      <c r="R13748" t="s">
        <v>161</v>
      </c>
      <c r="S13748" t="s">
        <v>161</v>
      </c>
      <c r="T13748" t="s">
        <v>161</v>
      </c>
      <c r="U13748" t="s">
        <v>161</v>
      </c>
    </row>
    <row r="13749" spans="1:21" hidden="1" x14ac:dyDescent="0.45">
      <c r="A13749" t="str">
        <f t="shared" si="225"/>
        <v>YAG10UKL8F+MSport and exercise sciencesWest Midlands</v>
      </c>
      <c r="B13749" t="s">
        <v>116</v>
      </c>
      <c r="C13749" t="s">
        <v>142</v>
      </c>
      <c r="D13749">
        <v>10</v>
      </c>
      <c r="E13749" t="s">
        <v>44</v>
      </c>
      <c r="F13749" t="s">
        <v>139</v>
      </c>
      <c r="G13749" t="s">
        <v>138</v>
      </c>
      <c r="H13749" t="s">
        <v>63</v>
      </c>
      <c r="I13749" t="s">
        <v>159</v>
      </c>
      <c r="J13749">
        <v>5</v>
      </c>
      <c r="K13749">
        <v>0</v>
      </c>
      <c r="L13749">
        <v>5</v>
      </c>
      <c r="M13749">
        <v>0</v>
      </c>
      <c r="N13749">
        <v>0</v>
      </c>
      <c r="O13749">
        <v>100</v>
      </c>
      <c r="P13749">
        <v>100</v>
      </c>
      <c r="Q13749">
        <v>100</v>
      </c>
      <c r="R13749" t="s">
        <v>161</v>
      </c>
      <c r="S13749" t="s">
        <v>161</v>
      </c>
      <c r="T13749" t="s">
        <v>161</v>
      </c>
      <c r="U13749" t="s">
        <v>161</v>
      </c>
    </row>
    <row r="13750" spans="1:21" hidden="1" x14ac:dyDescent="0.45">
      <c r="A13750" t="str">
        <f t="shared" si="225"/>
        <v>YAG10UKL8F+MSport and exercise sciencesYorkshire and The Humber</v>
      </c>
      <c r="B13750" t="s">
        <v>116</v>
      </c>
      <c r="C13750" t="s">
        <v>142</v>
      </c>
      <c r="D13750">
        <v>10</v>
      </c>
      <c r="E13750" t="s">
        <v>44</v>
      </c>
      <c r="F13750" t="s">
        <v>139</v>
      </c>
      <c r="G13750" t="s">
        <v>138</v>
      </c>
      <c r="H13750" t="s">
        <v>63</v>
      </c>
      <c r="I13750" t="s">
        <v>160</v>
      </c>
      <c r="J13750">
        <v>10</v>
      </c>
      <c r="K13750">
        <v>0</v>
      </c>
      <c r="L13750">
        <v>10</v>
      </c>
      <c r="M13750">
        <v>16.7</v>
      </c>
      <c r="N13750">
        <v>0</v>
      </c>
      <c r="O13750">
        <v>83.3</v>
      </c>
      <c r="P13750">
        <v>83.3</v>
      </c>
      <c r="Q13750">
        <v>83.3</v>
      </c>
      <c r="R13750" t="s">
        <v>161</v>
      </c>
      <c r="S13750" t="s">
        <v>161</v>
      </c>
      <c r="T13750" t="s">
        <v>161</v>
      </c>
      <c r="U13750" t="s">
        <v>161</v>
      </c>
    </row>
    <row r="13751" spans="1:21" hidden="1" x14ac:dyDescent="0.45">
      <c r="A13751" t="str">
        <f t="shared" si="225"/>
        <v>YAG10UKL8F+MSport and exercise sciencesNA</v>
      </c>
      <c r="B13751" t="s">
        <v>116</v>
      </c>
      <c r="C13751" t="s">
        <v>142</v>
      </c>
      <c r="D13751">
        <v>10</v>
      </c>
      <c r="E13751" t="s">
        <v>44</v>
      </c>
      <c r="F13751" t="s">
        <v>139</v>
      </c>
      <c r="G13751" t="s">
        <v>138</v>
      </c>
      <c r="H13751" t="s">
        <v>63</v>
      </c>
      <c r="I13751" t="s">
        <v>157</v>
      </c>
      <c r="J13751">
        <v>10</v>
      </c>
      <c r="K13751">
        <v>100</v>
      </c>
      <c r="L13751" t="s">
        <v>161</v>
      </c>
      <c r="M13751" t="s">
        <v>161</v>
      </c>
      <c r="N13751" t="s">
        <v>161</v>
      </c>
      <c r="O13751" t="s">
        <v>161</v>
      </c>
      <c r="P13751" t="s">
        <v>161</v>
      </c>
      <c r="Q13751" t="s">
        <v>161</v>
      </c>
      <c r="R13751" t="s">
        <v>157</v>
      </c>
      <c r="S13751" t="s">
        <v>157</v>
      </c>
      <c r="T13751" t="s">
        <v>157</v>
      </c>
      <c r="U13751" t="s">
        <v>157</v>
      </c>
    </row>
    <row r="13752" spans="1:21" hidden="1" x14ac:dyDescent="0.45">
      <c r="A13752" t="str">
        <f t="shared" si="225"/>
        <v>YAG5UKL7F+MSport and exercise sciencesAbroad</v>
      </c>
      <c r="B13752" t="s">
        <v>116</v>
      </c>
      <c r="C13752" t="s">
        <v>140</v>
      </c>
      <c r="D13752">
        <v>5</v>
      </c>
      <c r="E13752" t="s">
        <v>44</v>
      </c>
      <c r="F13752" t="s">
        <v>145</v>
      </c>
      <c r="G13752" t="s">
        <v>138</v>
      </c>
      <c r="H13752" t="s">
        <v>63</v>
      </c>
      <c r="I13752" t="s">
        <v>146</v>
      </c>
      <c r="J13752">
        <v>10</v>
      </c>
      <c r="K13752">
        <v>0</v>
      </c>
      <c r="L13752">
        <v>10</v>
      </c>
      <c r="M13752">
        <v>96.2</v>
      </c>
      <c r="N13752">
        <v>0</v>
      </c>
      <c r="O13752">
        <v>3.8</v>
      </c>
      <c r="P13752">
        <v>3.8</v>
      </c>
      <c r="Q13752">
        <v>3.8</v>
      </c>
      <c r="R13752" t="s">
        <v>161</v>
      </c>
      <c r="S13752" t="s">
        <v>161</v>
      </c>
      <c r="T13752" t="s">
        <v>161</v>
      </c>
      <c r="U13752" t="s">
        <v>161</v>
      </c>
    </row>
    <row r="13753" spans="1:21" hidden="1" x14ac:dyDescent="0.45">
      <c r="A13753" t="str">
        <f t="shared" si="225"/>
        <v>YAG5UKL7F+MSport and exercise sciencesEast Midlands</v>
      </c>
      <c r="B13753" t="s">
        <v>116</v>
      </c>
      <c r="C13753" t="s">
        <v>140</v>
      </c>
      <c r="D13753">
        <v>5</v>
      </c>
      <c r="E13753" t="s">
        <v>44</v>
      </c>
      <c r="F13753" t="s">
        <v>145</v>
      </c>
      <c r="G13753" t="s">
        <v>138</v>
      </c>
      <c r="H13753" t="s">
        <v>63</v>
      </c>
      <c r="I13753" t="s">
        <v>147</v>
      </c>
      <c r="J13753">
        <v>65</v>
      </c>
      <c r="K13753">
        <v>0</v>
      </c>
      <c r="L13753">
        <v>65</v>
      </c>
      <c r="M13753">
        <v>3.3</v>
      </c>
      <c r="N13753">
        <v>3.3</v>
      </c>
      <c r="O13753">
        <v>74.099999999999994</v>
      </c>
      <c r="P13753">
        <v>93.5</v>
      </c>
      <c r="Q13753">
        <v>93.5</v>
      </c>
      <c r="R13753">
        <v>45</v>
      </c>
      <c r="S13753">
        <v>16800</v>
      </c>
      <c r="T13753">
        <v>26300</v>
      </c>
      <c r="U13753">
        <v>33200</v>
      </c>
    </row>
    <row r="13754" spans="1:21" hidden="1" x14ac:dyDescent="0.45">
      <c r="A13754" t="str">
        <f t="shared" si="225"/>
        <v>YAG5UKL7F+MSport and exercise sciencesEast of England</v>
      </c>
      <c r="B13754" t="s">
        <v>116</v>
      </c>
      <c r="C13754" t="s">
        <v>140</v>
      </c>
      <c r="D13754">
        <v>5</v>
      </c>
      <c r="E13754" t="s">
        <v>44</v>
      </c>
      <c r="F13754" t="s">
        <v>145</v>
      </c>
      <c r="G13754" t="s">
        <v>138</v>
      </c>
      <c r="H13754" t="s">
        <v>63</v>
      </c>
      <c r="I13754" t="s">
        <v>148</v>
      </c>
      <c r="J13754">
        <v>75</v>
      </c>
      <c r="K13754">
        <v>0</v>
      </c>
      <c r="L13754">
        <v>75</v>
      </c>
      <c r="M13754">
        <v>8.1999999999999993</v>
      </c>
      <c r="N13754">
        <v>5.5</v>
      </c>
      <c r="O13754">
        <v>74</v>
      </c>
      <c r="P13754">
        <v>83.6</v>
      </c>
      <c r="Q13754">
        <v>86.3</v>
      </c>
      <c r="R13754">
        <v>55</v>
      </c>
      <c r="S13754">
        <v>23700</v>
      </c>
      <c r="T13754">
        <v>28500</v>
      </c>
      <c r="U13754">
        <v>37200</v>
      </c>
    </row>
    <row r="13755" spans="1:21" hidden="1" x14ac:dyDescent="0.45">
      <c r="A13755" t="str">
        <f t="shared" si="225"/>
        <v>YAG5UKL7F+MSport and exercise sciencesLondon</v>
      </c>
      <c r="B13755" t="s">
        <v>116</v>
      </c>
      <c r="C13755" t="s">
        <v>140</v>
      </c>
      <c r="D13755">
        <v>5</v>
      </c>
      <c r="E13755" t="s">
        <v>44</v>
      </c>
      <c r="F13755" t="s">
        <v>145</v>
      </c>
      <c r="G13755" t="s">
        <v>138</v>
      </c>
      <c r="H13755" t="s">
        <v>63</v>
      </c>
      <c r="I13755" t="s">
        <v>149</v>
      </c>
      <c r="J13755">
        <v>90</v>
      </c>
      <c r="K13755">
        <v>0</v>
      </c>
      <c r="L13755">
        <v>90</v>
      </c>
      <c r="M13755">
        <v>11.3</v>
      </c>
      <c r="N13755">
        <v>6.4</v>
      </c>
      <c r="O13755">
        <v>73.2</v>
      </c>
      <c r="P13755">
        <v>82.2</v>
      </c>
      <c r="Q13755">
        <v>82.2</v>
      </c>
      <c r="R13755">
        <v>65</v>
      </c>
      <c r="S13755">
        <v>25900</v>
      </c>
      <c r="T13755">
        <v>33600</v>
      </c>
      <c r="U13755">
        <v>41600</v>
      </c>
    </row>
    <row r="13756" spans="1:21" hidden="1" x14ac:dyDescent="0.45">
      <c r="A13756" t="str">
        <f t="shared" si="225"/>
        <v>YAG5UKL7F+MSport and exercise sciencesNorth East</v>
      </c>
      <c r="B13756" t="s">
        <v>116</v>
      </c>
      <c r="C13756" t="s">
        <v>140</v>
      </c>
      <c r="D13756">
        <v>5</v>
      </c>
      <c r="E13756" t="s">
        <v>44</v>
      </c>
      <c r="F13756" t="s">
        <v>145</v>
      </c>
      <c r="G13756" t="s">
        <v>138</v>
      </c>
      <c r="H13756" t="s">
        <v>63</v>
      </c>
      <c r="I13756" t="s">
        <v>150</v>
      </c>
      <c r="J13756">
        <v>30</v>
      </c>
      <c r="K13756">
        <v>0</v>
      </c>
      <c r="L13756">
        <v>30</v>
      </c>
      <c r="M13756">
        <v>10.5</v>
      </c>
      <c r="N13756">
        <v>7</v>
      </c>
      <c r="O13756">
        <v>63.2</v>
      </c>
      <c r="P13756">
        <v>82.5</v>
      </c>
      <c r="Q13756">
        <v>82.5</v>
      </c>
      <c r="R13756">
        <v>20</v>
      </c>
      <c r="S13756">
        <v>11700</v>
      </c>
      <c r="T13756">
        <v>24300</v>
      </c>
      <c r="U13756">
        <v>29900</v>
      </c>
    </row>
    <row r="13757" spans="1:21" hidden="1" x14ac:dyDescent="0.45">
      <c r="A13757" t="str">
        <f t="shared" si="225"/>
        <v>YAG5UKL7F+MSport and exercise sciencesNorth West</v>
      </c>
      <c r="B13757" t="s">
        <v>116</v>
      </c>
      <c r="C13757" t="s">
        <v>140</v>
      </c>
      <c r="D13757">
        <v>5</v>
      </c>
      <c r="E13757" t="s">
        <v>44</v>
      </c>
      <c r="F13757" t="s">
        <v>145</v>
      </c>
      <c r="G13757" t="s">
        <v>138</v>
      </c>
      <c r="H13757" t="s">
        <v>63</v>
      </c>
      <c r="I13757" t="s">
        <v>151</v>
      </c>
      <c r="J13757">
        <v>75</v>
      </c>
      <c r="K13757">
        <v>0</v>
      </c>
      <c r="L13757">
        <v>75</v>
      </c>
      <c r="M13757">
        <v>8.5</v>
      </c>
      <c r="N13757">
        <v>1.4</v>
      </c>
      <c r="O13757">
        <v>67.5</v>
      </c>
      <c r="P13757">
        <v>85.9</v>
      </c>
      <c r="Q13757">
        <v>90.1</v>
      </c>
      <c r="R13757">
        <v>50</v>
      </c>
      <c r="S13757">
        <v>22300</v>
      </c>
      <c r="T13757">
        <v>29200</v>
      </c>
      <c r="U13757">
        <v>43100</v>
      </c>
    </row>
    <row r="13758" spans="1:21" hidden="1" x14ac:dyDescent="0.45">
      <c r="A13758" t="str">
        <f t="shared" si="225"/>
        <v>YAG5UKL7F+MSport and exercise sciencesNorthern Ireland</v>
      </c>
      <c r="B13758" t="s">
        <v>116</v>
      </c>
      <c r="C13758" t="s">
        <v>140</v>
      </c>
      <c r="D13758">
        <v>5</v>
      </c>
      <c r="E13758" t="s">
        <v>44</v>
      </c>
      <c r="F13758" t="s">
        <v>145</v>
      </c>
      <c r="G13758" t="s">
        <v>138</v>
      </c>
      <c r="H13758" t="s">
        <v>63</v>
      </c>
      <c r="I13758" t="s">
        <v>152</v>
      </c>
      <c r="J13758">
        <v>5</v>
      </c>
      <c r="K13758">
        <v>0</v>
      </c>
      <c r="L13758">
        <v>5</v>
      </c>
      <c r="M13758">
        <v>33.299999999999997</v>
      </c>
      <c r="N13758">
        <v>0</v>
      </c>
      <c r="O13758">
        <v>66.7</v>
      </c>
      <c r="P13758">
        <v>66.7</v>
      </c>
      <c r="Q13758">
        <v>66.7</v>
      </c>
      <c r="R13758" t="s">
        <v>161</v>
      </c>
      <c r="S13758" t="s">
        <v>161</v>
      </c>
      <c r="T13758" t="s">
        <v>161</v>
      </c>
      <c r="U13758" t="s">
        <v>161</v>
      </c>
    </row>
    <row r="13759" spans="1:21" hidden="1" x14ac:dyDescent="0.45">
      <c r="A13759" t="str">
        <f t="shared" si="225"/>
        <v>YAG5UKL7F+MSport and exercise sciencesScotland</v>
      </c>
      <c r="B13759" t="s">
        <v>116</v>
      </c>
      <c r="C13759" t="s">
        <v>140</v>
      </c>
      <c r="D13759">
        <v>5</v>
      </c>
      <c r="E13759" t="s">
        <v>44</v>
      </c>
      <c r="F13759" t="s">
        <v>145</v>
      </c>
      <c r="G13759" t="s">
        <v>138</v>
      </c>
      <c r="H13759" t="s">
        <v>63</v>
      </c>
      <c r="I13759" t="s">
        <v>153</v>
      </c>
      <c r="J13759">
        <v>15</v>
      </c>
      <c r="K13759">
        <v>0</v>
      </c>
      <c r="L13759">
        <v>15</v>
      </c>
      <c r="M13759">
        <v>15.7</v>
      </c>
      <c r="N13759">
        <v>0</v>
      </c>
      <c r="O13759">
        <v>46.9</v>
      </c>
      <c r="P13759">
        <v>84.3</v>
      </c>
      <c r="Q13759">
        <v>84.3</v>
      </c>
      <c r="R13759" t="s">
        <v>161</v>
      </c>
      <c r="S13759" t="s">
        <v>161</v>
      </c>
      <c r="T13759" t="s">
        <v>161</v>
      </c>
      <c r="U13759" t="s">
        <v>161</v>
      </c>
    </row>
    <row r="13760" spans="1:21" hidden="1" x14ac:dyDescent="0.45">
      <c r="A13760" t="str">
        <f t="shared" si="225"/>
        <v>YAG5UKL7F+MSport and exercise sciencesSouth East</v>
      </c>
      <c r="B13760" t="s">
        <v>116</v>
      </c>
      <c r="C13760" t="s">
        <v>140</v>
      </c>
      <c r="D13760">
        <v>5</v>
      </c>
      <c r="E13760" t="s">
        <v>44</v>
      </c>
      <c r="F13760" t="s">
        <v>145</v>
      </c>
      <c r="G13760" t="s">
        <v>138</v>
      </c>
      <c r="H13760" t="s">
        <v>63</v>
      </c>
      <c r="I13760" t="s">
        <v>154</v>
      </c>
      <c r="J13760">
        <v>115</v>
      </c>
      <c r="K13760">
        <v>0</v>
      </c>
      <c r="L13760">
        <v>115</v>
      </c>
      <c r="M13760">
        <v>5.9</v>
      </c>
      <c r="N13760">
        <v>5.4</v>
      </c>
      <c r="O13760">
        <v>70.5</v>
      </c>
      <c r="P13760">
        <v>85</v>
      </c>
      <c r="Q13760">
        <v>88.7</v>
      </c>
      <c r="R13760">
        <v>70</v>
      </c>
      <c r="S13760">
        <v>20800</v>
      </c>
      <c r="T13760">
        <v>30300</v>
      </c>
      <c r="U13760">
        <v>36100</v>
      </c>
    </row>
    <row r="13761" spans="1:21" hidden="1" x14ac:dyDescent="0.45">
      <c r="A13761" t="str">
        <f t="shared" si="225"/>
        <v>YAG5UKL7F+MSport and exercise sciencesSouth West</v>
      </c>
      <c r="B13761" t="s">
        <v>116</v>
      </c>
      <c r="C13761" t="s">
        <v>140</v>
      </c>
      <c r="D13761">
        <v>5</v>
      </c>
      <c r="E13761" t="s">
        <v>44</v>
      </c>
      <c r="F13761" t="s">
        <v>145</v>
      </c>
      <c r="G13761" t="s">
        <v>138</v>
      </c>
      <c r="H13761" t="s">
        <v>63</v>
      </c>
      <c r="I13761" t="s">
        <v>155</v>
      </c>
      <c r="J13761">
        <v>80</v>
      </c>
      <c r="K13761">
        <v>0</v>
      </c>
      <c r="L13761">
        <v>80</v>
      </c>
      <c r="M13761">
        <v>3.8</v>
      </c>
      <c r="N13761">
        <v>3.8</v>
      </c>
      <c r="O13761">
        <v>71.099999999999994</v>
      </c>
      <c r="P13761">
        <v>89.9</v>
      </c>
      <c r="Q13761">
        <v>92.5</v>
      </c>
      <c r="R13761">
        <v>55</v>
      </c>
      <c r="S13761">
        <v>23000</v>
      </c>
      <c r="T13761">
        <v>28100</v>
      </c>
      <c r="U13761">
        <v>34300</v>
      </c>
    </row>
    <row r="13762" spans="1:21" hidden="1" x14ac:dyDescent="0.45">
      <c r="A13762" t="str">
        <f t="shared" si="225"/>
        <v>YAG5UKL7F+MSport and exercise sciencesWales</v>
      </c>
      <c r="B13762" t="s">
        <v>116</v>
      </c>
      <c r="C13762" t="s">
        <v>140</v>
      </c>
      <c r="D13762">
        <v>5</v>
      </c>
      <c r="E13762" t="s">
        <v>44</v>
      </c>
      <c r="F13762" t="s">
        <v>145</v>
      </c>
      <c r="G13762" t="s">
        <v>138</v>
      </c>
      <c r="H13762" t="s">
        <v>63</v>
      </c>
      <c r="I13762" t="s">
        <v>158</v>
      </c>
      <c r="J13762">
        <v>10</v>
      </c>
      <c r="K13762">
        <v>0</v>
      </c>
      <c r="L13762">
        <v>10</v>
      </c>
      <c r="M13762">
        <v>0</v>
      </c>
      <c r="N13762">
        <v>0</v>
      </c>
      <c r="O13762">
        <v>87</v>
      </c>
      <c r="P13762">
        <v>100</v>
      </c>
      <c r="Q13762">
        <v>100</v>
      </c>
      <c r="R13762" t="s">
        <v>161</v>
      </c>
      <c r="S13762" t="s">
        <v>161</v>
      </c>
      <c r="T13762" t="s">
        <v>161</v>
      </c>
      <c r="U13762" t="s">
        <v>161</v>
      </c>
    </row>
    <row r="13763" spans="1:21" hidden="1" x14ac:dyDescent="0.45">
      <c r="A13763" t="str">
        <f t="shared" si="225"/>
        <v>YAG5UKL7F+MSport and exercise sciencesWest Midlands</v>
      </c>
      <c r="B13763" t="s">
        <v>116</v>
      </c>
      <c r="C13763" t="s">
        <v>140</v>
      </c>
      <c r="D13763">
        <v>5</v>
      </c>
      <c r="E13763" t="s">
        <v>44</v>
      </c>
      <c r="F13763" t="s">
        <v>145</v>
      </c>
      <c r="G13763" t="s">
        <v>138</v>
      </c>
      <c r="H13763" t="s">
        <v>63</v>
      </c>
      <c r="I13763" t="s">
        <v>159</v>
      </c>
      <c r="J13763">
        <v>60</v>
      </c>
      <c r="K13763">
        <v>0</v>
      </c>
      <c r="L13763">
        <v>60</v>
      </c>
      <c r="M13763">
        <v>10.9</v>
      </c>
      <c r="N13763">
        <v>5</v>
      </c>
      <c r="O13763">
        <v>70.900000000000006</v>
      </c>
      <c r="P13763">
        <v>84.1</v>
      </c>
      <c r="Q13763">
        <v>84.1</v>
      </c>
      <c r="R13763">
        <v>45</v>
      </c>
      <c r="S13763">
        <v>23400</v>
      </c>
      <c r="T13763">
        <v>31000</v>
      </c>
      <c r="U13763">
        <v>40200</v>
      </c>
    </row>
    <row r="13764" spans="1:21" hidden="1" x14ac:dyDescent="0.45">
      <c r="A13764" t="str">
        <f t="shared" si="225"/>
        <v>YAG5UKL7F+MSport and exercise sciencesYorkshire and The Humber</v>
      </c>
      <c r="B13764" t="s">
        <v>116</v>
      </c>
      <c r="C13764" t="s">
        <v>140</v>
      </c>
      <c r="D13764">
        <v>5</v>
      </c>
      <c r="E13764" t="s">
        <v>44</v>
      </c>
      <c r="F13764" t="s">
        <v>145</v>
      </c>
      <c r="G13764" t="s">
        <v>138</v>
      </c>
      <c r="H13764" t="s">
        <v>63</v>
      </c>
      <c r="I13764" t="s">
        <v>160</v>
      </c>
      <c r="J13764">
        <v>60</v>
      </c>
      <c r="K13764">
        <v>0</v>
      </c>
      <c r="L13764">
        <v>60</v>
      </c>
      <c r="M13764">
        <v>2.5</v>
      </c>
      <c r="N13764">
        <v>1.7</v>
      </c>
      <c r="O13764">
        <v>85.7</v>
      </c>
      <c r="P13764">
        <v>95.8</v>
      </c>
      <c r="Q13764">
        <v>95.8</v>
      </c>
      <c r="R13764">
        <v>50</v>
      </c>
      <c r="S13764">
        <v>23400</v>
      </c>
      <c r="T13764">
        <v>29000</v>
      </c>
      <c r="U13764">
        <v>34700</v>
      </c>
    </row>
    <row r="13765" spans="1:21" hidden="1" x14ac:dyDescent="0.45">
      <c r="A13765" t="str">
        <f t="shared" si="225"/>
        <v>YAG5UKL7F+MSport and exercise sciencesNA</v>
      </c>
      <c r="B13765" t="s">
        <v>116</v>
      </c>
      <c r="C13765" t="s">
        <v>140</v>
      </c>
      <c r="D13765">
        <v>5</v>
      </c>
      <c r="E13765" t="s">
        <v>44</v>
      </c>
      <c r="F13765" t="s">
        <v>145</v>
      </c>
      <c r="G13765" t="s">
        <v>138</v>
      </c>
      <c r="H13765" t="s">
        <v>63</v>
      </c>
      <c r="I13765" t="s">
        <v>157</v>
      </c>
      <c r="J13765">
        <v>15</v>
      </c>
      <c r="K13765">
        <v>91</v>
      </c>
      <c r="L13765" t="s">
        <v>161</v>
      </c>
      <c r="M13765" t="s">
        <v>161</v>
      </c>
      <c r="N13765" t="s">
        <v>161</v>
      </c>
      <c r="O13765" t="s">
        <v>161</v>
      </c>
      <c r="P13765" t="s">
        <v>161</v>
      </c>
      <c r="Q13765" t="s">
        <v>161</v>
      </c>
      <c r="R13765" t="s">
        <v>157</v>
      </c>
      <c r="S13765" t="s">
        <v>157</v>
      </c>
      <c r="T13765" t="s">
        <v>157</v>
      </c>
      <c r="U13765" t="s">
        <v>157</v>
      </c>
    </row>
    <row r="13766" spans="1:21" hidden="1" x14ac:dyDescent="0.45">
      <c r="A13766" t="str">
        <f t="shared" si="225"/>
        <v>YAG5UKL8F+MSport and exercise sciencesAbroad</v>
      </c>
      <c r="B13766" t="s">
        <v>116</v>
      </c>
      <c r="C13766" t="s">
        <v>140</v>
      </c>
      <c r="D13766">
        <v>5</v>
      </c>
      <c r="E13766" t="s">
        <v>44</v>
      </c>
      <c r="F13766" t="s">
        <v>139</v>
      </c>
      <c r="G13766" t="s">
        <v>138</v>
      </c>
      <c r="H13766" t="s">
        <v>63</v>
      </c>
      <c r="I13766" t="s">
        <v>146</v>
      </c>
      <c r="J13766">
        <v>5</v>
      </c>
      <c r="K13766">
        <v>0</v>
      </c>
      <c r="L13766">
        <v>5</v>
      </c>
      <c r="M13766">
        <v>75</v>
      </c>
      <c r="N13766">
        <v>0</v>
      </c>
      <c r="O13766">
        <v>25</v>
      </c>
      <c r="P13766">
        <v>25</v>
      </c>
      <c r="Q13766">
        <v>25</v>
      </c>
      <c r="R13766" t="s">
        <v>157</v>
      </c>
      <c r="S13766" t="s">
        <v>157</v>
      </c>
      <c r="T13766" t="s">
        <v>157</v>
      </c>
      <c r="U13766" t="s">
        <v>157</v>
      </c>
    </row>
    <row r="13767" spans="1:21" hidden="1" x14ac:dyDescent="0.45">
      <c r="A13767" t="str">
        <f t="shared" ref="A13767:A13830" si="226">"YAG"&amp;D13767 &amp;E13767 &amp;F13767 &amp; G13767 &amp;H13767 &amp;I13767</f>
        <v>YAG5UKL8F+MSport and exercise sciencesEast Midlands</v>
      </c>
      <c r="B13767" t="s">
        <v>116</v>
      </c>
      <c r="C13767" t="s">
        <v>140</v>
      </c>
      <c r="D13767">
        <v>5</v>
      </c>
      <c r="E13767" t="s">
        <v>44</v>
      </c>
      <c r="F13767" t="s">
        <v>139</v>
      </c>
      <c r="G13767" t="s">
        <v>138</v>
      </c>
      <c r="H13767" t="s">
        <v>63</v>
      </c>
      <c r="I13767" t="s">
        <v>147</v>
      </c>
      <c r="J13767">
        <v>15</v>
      </c>
      <c r="K13767">
        <v>0</v>
      </c>
      <c r="L13767">
        <v>15</v>
      </c>
      <c r="M13767">
        <v>17.7</v>
      </c>
      <c r="N13767">
        <v>0</v>
      </c>
      <c r="O13767">
        <v>82.3</v>
      </c>
      <c r="P13767">
        <v>82.3</v>
      </c>
      <c r="Q13767">
        <v>82.3</v>
      </c>
      <c r="R13767" t="s">
        <v>161</v>
      </c>
      <c r="S13767" t="s">
        <v>161</v>
      </c>
      <c r="T13767" t="s">
        <v>161</v>
      </c>
      <c r="U13767" t="s">
        <v>161</v>
      </c>
    </row>
    <row r="13768" spans="1:21" hidden="1" x14ac:dyDescent="0.45">
      <c r="A13768" t="str">
        <f t="shared" si="226"/>
        <v>YAG5UKL8F+MSport and exercise sciencesEast of England</v>
      </c>
      <c r="B13768" t="s">
        <v>116</v>
      </c>
      <c r="C13768" t="s">
        <v>140</v>
      </c>
      <c r="D13768">
        <v>5</v>
      </c>
      <c r="E13768" t="s">
        <v>44</v>
      </c>
      <c r="F13768" t="s">
        <v>139</v>
      </c>
      <c r="G13768" t="s">
        <v>138</v>
      </c>
      <c r="H13768" t="s">
        <v>63</v>
      </c>
      <c r="I13768" t="s">
        <v>148</v>
      </c>
      <c r="J13768">
        <v>5</v>
      </c>
      <c r="K13768">
        <v>0</v>
      </c>
      <c r="L13768">
        <v>5</v>
      </c>
      <c r="M13768">
        <v>0</v>
      </c>
      <c r="N13768">
        <v>0</v>
      </c>
      <c r="O13768">
        <v>75</v>
      </c>
      <c r="P13768">
        <v>100</v>
      </c>
      <c r="Q13768">
        <v>100</v>
      </c>
      <c r="R13768" t="s">
        <v>161</v>
      </c>
      <c r="S13768" t="s">
        <v>161</v>
      </c>
      <c r="T13768" t="s">
        <v>161</v>
      </c>
      <c r="U13768" t="s">
        <v>161</v>
      </c>
    </row>
    <row r="13769" spans="1:21" hidden="1" x14ac:dyDescent="0.45">
      <c r="A13769" t="str">
        <f t="shared" si="226"/>
        <v>YAG5UKL8F+MSport and exercise sciencesLondon</v>
      </c>
      <c r="B13769" t="s">
        <v>116</v>
      </c>
      <c r="C13769" t="s">
        <v>140</v>
      </c>
      <c r="D13769">
        <v>5</v>
      </c>
      <c r="E13769" t="s">
        <v>44</v>
      </c>
      <c r="F13769" t="s">
        <v>139</v>
      </c>
      <c r="G13769" t="s">
        <v>138</v>
      </c>
      <c r="H13769" t="s">
        <v>63</v>
      </c>
      <c r="I13769" t="s">
        <v>149</v>
      </c>
      <c r="J13769">
        <v>5</v>
      </c>
      <c r="K13769">
        <v>0</v>
      </c>
      <c r="L13769">
        <v>5</v>
      </c>
      <c r="M13769">
        <v>25</v>
      </c>
      <c r="N13769">
        <v>0</v>
      </c>
      <c r="O13769">
        <v>75</v>
      </c>
      <c r="P13769">
        <v>75</v>
      </c>
      <c r="Q13769">
        <v>75</v>
      </c>
      <c r="R13769" t="s">
        <v>161</v>
      </c>
      <c r="S13769" t="s">
        <v>161</v>
      </c>
      <c r="T13769" t="s">
        <v>161</v>
      </c>
      <c r="U13769" t="s">
        <v>161</v>
      </c>
    </row>
    <row r="13770" spans="1:21" hidden="1" x14ac:dyDescent="0.45">
      <c r="A13770" t="str">
        <f t="shared" si="226"/>
        <v>YAG5UKL8F+MSport and exercise sciencesNorth East</v>
      </c>
      <c r="B13770" t="s">
        <v>116</v>
      </c>
      <c r="C13770" t="s">
        <v>140</v>
      </c>
      <c r="D13770">
        <v>5</v>
      </c>
      <c r="E13770" t="s">
        <v>44</v>
      </c>
      <c r="F13770" t="s">
        <v>139</v>
      </c>
      <c r="G13770" t="s">
        <v>138</v>
      </c>
      <c r="H13770" t="s">
        <v>63</v>
      </c>
      <c r="I13770" t="s">
        <v>150</v>
      </c>
      <c r="J13770">
        <v>5</v>
      </c>
      <c r="K13770">
        <v>0</v>
      </c>
      <c r="L13770">
        <v>5</v>
      </c>
      <c r="M13770">
        <v>0</v>
      </c>
      <c r="N13770">
        <v>0</v>
      </c>
      <c r="O13770">
        <v>100</v>
      </c>
      <c r="P13770">
        <v>100</v>
      </c>
      <c r="Q13770">
        <v>100</v>
      </c>
      <c r="R13770" t="s">
        <v>161</v>
      </c>
      <c r="S13770" t="s">
        <v>161</v>
      </c>
      <c r="T13770" t="s">
        <v>161</v>
      </c>
      <c r="U13770" t="s">
        <v>161</v>
      </c>
    </row>
    <row r="13771" spans="1:21" hidden="1" x14ac:dyDescent="0.45">
      <c r="A13771" t="str">
        <f t="shared" si="226"/>
        <v>YAG5UKL8F+MSport and exercise sciencesNorth West</v>
      </c>
      <c r="B13771" t="s">
        <v>116</v>
      </c>
      <c r="C13771" t="s">
        <v>140</v>
      </c>
      <c r="D13771">
        <v>5</v>
      </c>
      <c r="E13771" t="s">
        <v>44</v>
      </c>
      <c r="F13771" t="s">
        <v>139</v>
      </c>
      <c r="G13771" t="s">
        <v>138</v>
      </c>
      <c r="H13771" t="s">
        <v>63</v>
      </c>
      <c r="I13771" t="s">
        <v>151</v>
      </c>
      <c r="J13771">
        <v>20</v>
      </c>
      <c r="K13771">
        <v>0</v>
      </c>
      <c r="L13771">
        <v>20</v>
      </c>
      <c r="M13771">
        <v>5</v>
      </c>
      <c r="N13771">
        <v>0</v>
      </c>
      <c r="O13771">
        <v>90</v>
      </c>
      <c r="P13771">
        <v>95</v>
      </c>
      <c r="Q13771">
        <v>95</v>
      </c>
      <c r="R13771">
        <v>20</v>
      </c>
      <c r="S13771">
        <v>33200</v>
      </c>
      <c r="T13771">
        <v>36500</v>
      </c>
      <c r="U13771">
        <v>39100</v>
      </c>
    </row>
    <row r="13772" spans="1:21" hidden="1" x14ac:dyDescent="0.45">
      <c r="A13772" t="str">
        <f t="shared" si="226"/>
        <v>YAG5UKL8F+MSport and exercise sciencesNorthern Ireland</v>
      </c>
      <c r="B13772" t="s">
        <v>116</v>
      </c>
      <c r="C13772" t="s">
        <v>140</v>
      </c>
      <c r="D13772">
        <v>5</v>
      </c>
      <c r="E13772" t="s">
        <v>44</v>
      </c>
      <c r="F13772" t="s">
        <v>139</v>
      </c>
      <c r="G13772" t="s">
        <v>138</v>
      </c>
      <c r="H13772" t="s">
        <v>63</v>
      </c>
      <c r="I13772" t="s">
        <v>152</v>
      </c>
      <c r="J13772" t="s">
        <v>161</v>
      </c>
      <c r="K13772" t="s">
        <v>161</v>
      </c>
      <c r="L13772" t="s">
        <v>161</v>
      </c>
      <c r="M13772" t="s">
        <v>161</v>
      </c>
      <c r="N13772" t="s">
        <v>161</v>
      </c>
      <c r="O13772" t="s">
        <v>161</v>
      </c>
      <c r="P13772" t="s">
        <v>161</v>
      </c>
      <c r="Q13772" t="s">
        <v>161</v>
      </c>
      <c r="R13772" t="s">
        <v>161</v>
      </c>
      <c r="S13772" t="s">
        <v>161</v>
      </c>
      <c r="T13772" t="s">
        <v>161</v>
      </c>
      <c r="U13772" t="s">
        <v>161</v>
      </c>
    </row>
    <row r="13773" spans="1:21" hidden="1" x14ac:dyDescent="0.45">
      <c r="A13773" t="str">
        <f t="shared" si="226"/>
        <v>YAG5UKL8F+MSport and exercise sciencesScotland</v>
      </c>
      <c r="B13773" t="s">
        <v>116</v>
      </c>
      <c r="C13773" t="s">
        <v>140</v>
      </c>
      <c r="D13773">
        <v>5</v>
      </c>
      <c r="E13773" t="s">
        <v>44</v>
      </c>
      <c r="F13773" t="s">
        <v>139</v>
      </c>
      <c r="G13773" t="s">
        <v>138</v>
      </c>
      <c r="H13773" t="s">
        <v>63</v>
      </c>
      <c r="I13773" t="s">
        <v>153</v>
      </c>
      <c r="J13773">
        <v>5</v>
      </c>
      <c r="K13773">
        <v>0</v>
      </c>
      <c r="L13773">
        <v>5</v>
      </c>
      <c r="M13773">
        <v>0</v>
      </c>
      <c r="N13773">
        <v>0</v>
      </c>
      <c r="O13773">
        <v>100</v>
      </c>
      <c r="P13773">
        <v>100</v>
      </c>
      <c r="Q13773">
        <v>100</v>
      </c>
      <c r="R13773" t="s">
        <v>161</v>
      </c>
      <c r="S13773" t="s">
        <v>161</v>
      </c>
      <c r="T13773" t="s">
        <v>161</v>
      </c>
      <c r="U13773" t="s">
        <v>161</v>
      </c>
    </row>
    <row r="13774" spans="1:21" hidden="1" x14ac:dyDescent="0.45">
      <c r="A13774" t="str">
        <f t="shared" si="226"/>
        <v>YAG5UKL8F+MSport and exercise sciencesSouth East</v>
      </c>
      <c r="B13774" t="s">
        <v>116</v>
      </c>
      <c r="C13774" t="s">
        <v>140</v>
      </c>
      <c r="D13774">
        <v>5</v>
      </c>
      <c r="E13774" t="s">
        <v>44</v>
      </c>
      <c r="F13774" t="s">
        <v>139</v>
      </c>
      <c r="G13774" t="s">
        <v>138</v>
      </c>
      <c r="H13774" t="s">
        <v>63</v>
      </c>
      <c r="I13774" t="s">
        <v>154</v>
      </c>
      <c r="J13774">
        <v>10</v>
      </c>
      <c r="K13774">
        <v>0</v>
      </c>
      <c r="L13774">
        <v>10</v>
      </c>
      <c r="M13774">
        <v>0</v>
      </c>
      <c r="N13774">
        <v>0</v>
      </c>
      <c r="O13774">
        <v>89.3</v>
      </c>
      <c r="P13774">
        <v>100</v>
      </c>
      <c r="Q13774">
        <v>100</v>
      </c>
      <c r="R13774" t="s">
        <v>161</v>
      </c>
      <c r="S13774" t="s">
        <v>161</v>
      </c>
      <c r="T13774" t="s">
        <v>161</v>
      </c>
      <c r="U13774" t="s">
        <v>161</v>
      </c>
    </row>
    <row r="13775" spans="1:21" hidden="1" x14ac:dyDescent="0.45">
      <c r="A13775" t="str">
        <f t="shared" si="226"/>
        <v>YAG5UKL8F+MSport and exercise sciencesSouth West</v>
      </c>
      <c r="B13775" t="s">
        <v>116</v>
      </c>
      <c r="C13775" t="s">
        <v>140</v>
      </c>
      <c r="D13775">
        <v>5</v>
      </c>
      <c r="E13775" t="s">
        <v>44</v>
      </c>
      <c r="F13775" t="s">
        <v>139</v>
      </c>
      <c r="G13775" t="s">
        <v>138</v>
      </c>
      <c r="H13775" t="s">
        <v>63</v>
      </c>
      <c r="I13775" t="s">
        <v>155</v>
      </c>
      <c r="J13775">
        <v>10</v>
      </c>
      <c r="K13775">
        <v>0</v>
      </c>
      <c r="L13775">
        <v>10</v>
      </c>
      <c r="M13775">
        <v>15.4</v>
      </c>
      <c r="N13775">
        <v>15.4</v>
      </c>
      <c r="O13775">
        <v>61.5</v>
      </c>
      <c r="P13775">
        <v>69.2</v>
      </c>
      <c r="Q13775">
        <v>69.2</v>
      </c>
      <c r="R13775" t="s">
        <v>161</v>
      </c>
      <c r="S13775" t="s">
        <v>161</v>
      </c>
      <c r="T13775" t="s">
        <v>161</v>
      </c>
      <c r="U13775" t="s">
        <v>161</v>
      </c>
    </row>
    <row r="13776" spans="1:21" hidden="1" x14ac:dyDescent="0.45">
      <c r="A13776" t="str">
        <f t="shared" si="226"/>
        <v>YAG5UKL8F+MSport and exercise sciencesWest Midlands</v>
      </c>
      <c r="B13776" t="s">
        <v>116</v>
      </c>
      <c r="C13776" t="s">
        <v>140</v>
      </c>
      <c r="D13776">
        <v>5</v>
      </c>
      <c r="E13776" t="s">
        <v>44</v>
      </c>
      <c r="F13776" t="s">
        <v>139</v>
      </c>
      <c r="G13776" t="s">
        <v>138</v>
      </c>
      <c r="H13776" t="s">
        <v>63</v>
      </c>
      <c r="I13776" t="s">
        <v>159</v>
      </c>
      <c r="J13776">
        <v>10</v>
      </c>
      <c r="K13776">
        <v>0</v>
      </c>
      <c r="L13776">
        <v>10</v>
      </c>
      <c r="M13776">
        <v>0</v>
      </c>
      <c r="N13776">
        <v>0</v>
      </c>
      <c r="O13776">
        <v>100</v>
      </c>
      <c r="P13776">
        <v>100</v>
      </c>
      <c r="Q13776">
        <v>100</v>
      </c>
      <c r="R13776" t="s">
        <v>161</v>
      </c>
      <c r="S13776" t="s">
        <v>161</v>
      </c>
      <c r="T13776" t="s">
        <v>161</v>
      </c>
      <c r="U13776" t="s">
        <v>161</v>
      </c>
    </row>
    <row r="13777" spans="1:21" hidden="1" x14ac:dyDescent="0.45">
      <c r="A13777" t="str">
        <f t="shared" si="226"/>
        <v>YAG5UKL8F+MSport and exercise sciencesYorkshire and The Humber</v>
      </c>
      <c r="B13777" t="s">
        <v>116</v>
      </c>
      <c r="C13777" t="s">
        <v>140</v>
      </c>
      <c r="D13777">
        <v>5</v>
      </c>
      <c r="E13777" t="s">
        <v>44</v>
      </c>
      <c r="F13777" t="s">
        <v>139</v>
      </c>
      <c r="G13777" t="s">
        <v>138</v>
      </c>
      <c r="H13777" t="s">
        <v>63</v>
      </c>
      <c r="I13777" t="s">
        <v>160</v>
      </c>
      <c r="J13777">
        <v>10</v>
      </c>
      <c r="K13777">
        <v>0</v>
      </c>
      <c r="L13777">
        <v>10</v>
      </c>
      <c r="M13777">
        <v>10</v>
      </c>
      <c r="N13777">
        <v>20</v>
      </c>
      <c r="O13777">
        <v>60</v>
      </c>
      <c r="P13777">
        <v>70</v>
      </c>
      <c r="Q13777">
        <v>70</v>
      </c>
      <c r="R13777" t="s">
        <v>161</v>
      </c>
      <c r="S13777" t="s">
        <v>161</v>
      </c>
      <c r="T13777" t="s">
        <v>161</v>
      </c>
      <c r="U13777" t="s">
        <v>161</v>
      </c>
    </row>
    <row r="13778" spans="1:21" hidden="1" x14ac:dyDescent="0.45">
      <c r="A13778" t="str">
        <f t="shared" si="226"/>
        <v>YAG5UKL8F+MSport and exercise sciencesNA</v>
      </c>
      <c r="B13778" t="s">
        <v>116</v>
      </c>
      <c r="C13778" t="s">
        <v>140</v>
      </c>
      <c r="D13778">
        <v>5</v>
      </c>
      <c r="E13778" t="s">
        <v>44</v>
      </c>
      <c r="F13778" t="s">
        <v>139</v>
      </c>
      <c r="G13778" t="s">
        <v>138</v>
      </c>
      <c r="H13778" t="s">
        <v>63</v>
      </c>
      <c r="I13778" t="s">
        <v>157</v>
      </c>
      <c r="J13778">
        <v>5</v>
      </c>
      <c r="K13778">
        <v>100</v>
      </c>
      <c r="L13778" t="s">
        <v>161</v>
      </c>
      <c r="M13778" t="s">
        <v>161</v>
      </c>
      <c r="N13778" t="s">
        <v>161</v>
      </c>
      <c r="O13778" t="s">
        <v>161</v>
      </c>
      <c r="P13778" t="s">
        <v>161</v>
      </c>
      <c r="Q13778" t="s">
        <v>161</v>
      </c>
      <c r="R13778" t="s">
        <v>157</v>
      </c>
      <c r="S13778" t="s">
        <v>157</v>
      </c>
      <c r="T13778" t="s">
        <v>157</v>
      </c>
      <c r="U13778" t="s">
        <v>157</v>
      </c>
    </row>
    <row r="13779" spans="1:21" hidden="1" x14ac:dyDescent="0.45">
      <c r="A13779" t="str">
        <f t="shared" si="226"/>
        <v>YAG3UKL7F+MSport and exercise sciencesAbroad</v>
      </c>
      <c r="B13779" t="s">
        <v>116</v>
      </c>
      <c r="C13779" t="s">
        <v>141</v>
      </c>
      <c r="D13779">
        <v>3</v>
      </c>
      <c r="E13779" t="s">
        <v>44</v>
      </c>
      <c r="F13779" t="s">
        <v>145</v>
      </c>
      <c r="G13779" t="s">
        <v>138</v>
      </c>
      <c r="H13779" t="s">
        <v>63</v>
      </c>
      <c r="I13779" t="s">
        <v>146</v>
      </c>
      <c r="J13779">
        <v>15</v>
      </c>
      <c r="K13779">
        <v>0</v>
      </c>
      <c r="L13779">
        <v>15</v>
      </c>
      <c r="M13779">
        <v>50</v>
      </c>
      <c r="N13779">
        <v>0</v>
      </c>
      <c r="O13779">
        <v>42.9</v>
      </c>
      <c r="P13779">
        <v>50</v>
      </c>
      <c r="Q13779">
        <v>50</v>
      </c>
      <c r="R13779" t="s">
        <v>161</v>
      </c>
      <c r="S13779" t="s">
        <v>161</v>
      </c>
      <c r="T13779" t="s">
        <v>161</v>
      </c>
      <c r="U13779" t="s">
        <v>161</v>
      </c>
    </row>
    <row r="13780" spans="1:21" hidden="1" x14ac:dyDescent="0.45">
      <c r="A13780" t="str">
        <f t="shared" si="226"/>
        <v>YAG3UKL7F+MSport and exercise sciencesEast Midlands</v>
      </c>
      <c r="B13780" t="s">
        <v>116</v>
      </c>
      <c r="C13780" t="s">
        <v>141</v>
      </c>
      <c r="D13780">
        <v>3</v>
      </c>
      <c r="E13780" t="s">
        <v>44</v>
      </c>
      <c r="F13780" t="s">
        <v>145</v>
      </c>
      <c r="G13780" t="s">
        <v>138</v>
      </c>
      <c r="H13780" t="s">
        <v>63</v>
      </c>
      <c r="I13780" t="s">
        <v>147</v>
      </c>
      <c r="J13780">
        <v>85</v>
      </c>
      <c r="K13780">
        <v>0</v>
      </c>
      <c r="L13780">
        <v>85</v>
      </c>
      <c r="M13780">
        <v>5</v>
      </c>
      <c r="N13780">
        <v>2.5</v>
      </c>
      <c r="O13780">
        <v>65.2</v>
      </c>
      <c r="P13780">
        <v>83.9</v>
      </c>
      <c r="Q13780">
        <v>92.6</v>
      </c>
      <c r="R13780">
        <v>55</v>
      </c>
      <c r="S13780">
        <v>19700</v>
      </c>
      <c r="T13780">
        <v>24100</v>
      </c>
      <c r="U13780">
        <v>31800</v>
      </c>
    </row>
    <row r="13781" spans="1:21" hidden="1" x14ac:dyDescent="0.45">
      <c r="A13781" t="str">
        <f t="shared" si="226"/>
        <v>YAG3UKL7F+MSport and exercise sciencesEast of England</v>
      </c>
      <c r="B13781" t="s">
        <v>116</v>
      </c>
      <c r="C13781" t="s">
        <v>141</v>
      </c>
      <c r="D13781">
        <v>3</v>
      </c>
      <c r="E13781" t="s">
        <v>44</v>
      </c>
      <c r="F13781" t="s">
        <v>145</v>
      </c>
      <c r="G13781" t="s">
        <v>138</v>
      </c>
      <c r="H13781" t="s">
        <v>63</v>
      </c>
      <c r="I13781" t="s">
        <v>148</v>
      </c>
      <c r="J13781">
        <v>75</v>
      </c>
      <c r="K13781">
        <v>0</v>
      </c>
      <c r="L13781">
        <v>75</v>
      </c>
      <c r="M13781">
        <v>6.9</v>
      </c>
      <c r="N13781">
        <v>1.4</v>
      </c>
      <c r="O13781">
        <v>79.3</v>
      </c>
      <c r="P13781">
        <v>82.1</v>
      </c>
      <c r="Q13781">
        <v>91.7</v>
      </c>
      <c r="R13781">
        <v>55</v>
      </c>
      <c r="S13781">
        <v>19300</v>
      </c>
      <c r="T13781">
        <v>25900</v>
      </c>
      <c r="U13781">
        <v>33900</v>
      </c>
    </row>
    <row r="13782" spans="1:21" hidden="1" x14ac:dyDescent="0.45">
      <c r="A13782" t="str">
        <f t="shared" si="226"/>
        <v>YAG3UKL7F+MSport and exercise sciencesLondon</v>
      </c>
      <c r="B13782" t="s">
        <v>116</v>
      </c>
      <c r="C13782" t="s">
        <v>141</v>
      </c>
      <c r="D13782">
        <v>3</v>
      </c>
      <c r="E13782" t="s">
        <v>44</v>
      </c>
      <c r="F13782" t="s">
        <v>145</v>
      </c>
      <c r="G13782" t="s">
        <v>138</v>
      </c>
      <c r="H13782" t="s">
        <v>63</v>
      </c>
      <c r="I13782" t="s">
        <v>149</v>
      </c>
      <c r="J13782">
        <v>85</v>
      </c>
      <c r="K13782">
        <v>0</v>
      </c>
      <c r="L13782">
        <v>85</v>
      </c>
      <c r="M13782">
        <v>10.8</v>
      </c>
      <c r="N13782">
        <v>11.4</v>
      </c>
      <c r="O13782">
        <v>63.3</v>
      </c>
      <c r="P13782">
        <v>77.7</v>
      </c>
      <c r="Q13782">
        <v>77.7</v>
      </c>
      <c r="R13782">
        <v>55</v>
      </c>
      <c r="S13782">
        <v>21500</v>
      </c>
      <c r="T13782">
        <v>30700</v>
      </c>
      <c r="U13782">
        <v>36900</v>
      </c>
    </row>
    <row r="13783" spans="1:21" hidden="1" x14ac:dyDescent="0.45">
      <c r="A13783" t="str">
        <f t="shared" si="226"/>
        <v>YAG3UKL7F+MSport and exercise sciencesNorth East</v>
      </c>
      <c r="B13783" t="s">
        <v>116</v>
      </c>
      <c r="C13783" t="s">
        <v>141</v>
      </c>
      <c r="D13783">
        <v>3</v>
      </c>
      <c r="E13783" t="s">
        <v>44</v>
      </c>
      <c r="F13783" t="s">
        <v>145</v>
      </c>
      <c r="G13783" t="s">
        <v>138</v>
      </c>
      <c r="H13783" t="s">
        <v>63</v>
      </c>
      <c r="I13783" t="s">
        <v>150</v>
      </c>
      <c r="J13783">
        <v>30</v>
      </c>
      <c r="K13783">
        <v>0</v>
      </c>
      <c r="L13783">
        <v>30</v>
      </c>
      <c r="M13783">
        <v>3.9</v>
      </c>
      <c r="N13783">
        <v>0</v>
      </c>
      <c r="O13783">
        <v>68.599999999999994</v>
      </c>
      <c r="P13783">
        <v>96.1</v>
      </c>
      <c r="Q13783">
        <v>96.1</v>
      </c>
      <c r="R13783">
        <v>20</v>
      </c>
      <c r="S13783">
        <v>20400</v>
      </c>
      <c r="T13783">
        <v>24500</v>
      </c>
      <c r="U13783">
        <v>31800</v>
      </c>
    </row>
    <row r="13784" spans="1:21" hidden="1" x14ac:dyDescent="0.45">
      <c r="A13784" t="str">
        <f t="shared" si="226"/>
        <v>YAG3UKL7F+MSport and exercise sciencesNorth West</v>
      </c>
      <c r="B13784" t="s">
        <v>116</v>
      </c>
      <c r="C13784" t="s">
        <v>141</v>
      </c>
      <c r="D13784">
        <v>3</v>
      </c>
      <c r="E13784" t="s">
        <v>44</v>
      </c>
      <c r="F13784" t="s">
        <v>145</v>
      </c>
      <c r="G13784" t="s">
        <v>138</v>
      </c>
      <c r="H13784" t="s">
        <v>63</v>
      </c>
      <c r="I13784" t="s">
        <v>151</v>
      </c>
      <c r="J13784">
        <v>105</v>
      </c>
      <c r="K13784">
        <v>0</v>
      </c>
      <c r="L13784">
        <v>105</v>
      </c>
      <c r="M13784">
        <v>5.8</v>
      </c>
      <c r="N13784">
        <v>6.7</v>
      </c>
      <c r="O13784">
        <v>62</v>
      </c>
      <c r="P13784">
        <v>84.6</v>
      </c>
      <c r="Q13784">
        <v>87.5</v>
      </c>
      <c r="R13784">
        <v>65</v>
      </c>
      <c r="S13784">
        <v>17800</v>
      </c>
      <c r="T13784">
        <v>26300</v>
      </c>
      <c r="U13784">
        <v>33200</v>
      </c>
    </row>
    <row r="13785" spans="1:21" hidden="1" x14ac:dyDescent="0.45">
      <c r="A13785" t="str">
        <f t="shared" si="226"/>
        <v>YAG3UKL7F+MSport and exercise sciencesNorthern Ireland</v>
      </c>
      <c r="B13785" t="s">
        <v>116</v>
      </c>
      <c r="C13785" t="s">
        <v>141</v>
      </c>
      <c r="D13785">
        <v>3</v>
      </c>
      <c r="E13785" t="s">
        <v>44</v>
      </c>
      <c r="F13785" t="s">
        <v>145</v>
      </c>
      <c r="G13785" t="s">
        <v>138</v>
      </c>
      <c r="H13785" t="s">
        <v>63</v>
      </c>
      <c r="I13785" t="s">
        <v>152</v>
      </c>
      <c r="J13785">
        <v>5</v>
      </c>
      <c r="K13785">
        <v>0</v>
      </c>
      <c r="L13785">
        <v>5</v>
      </c>
      <c r="M13785">
        <v>66.7</v>
      </c>
      <c r="N13785">
        <v>0</v>
      </c>
      <c r="O13785">
        <v>0</v>
      </c>
      <c r="P13785">
        <v>33.299999999999997</v>
      </c>
      <c r="Q13785">
        <v>33.299999999999997</v>
      </c>
      <c r="R13785" t="s">
        <v>157</v>
      </c>
      <c r="S13785" t="s">
        <v>157</v>
      </c>
      <c r="T13785" t="s">
        <v>157</v>
      </c>
      <c r="U13785" t="s">
        <v>157</v>
      </c>
    </row>
    <row r="13786" spans="1:21" hidden="1" x14ac:dyDescent="0.45">
      <c r="A13786" t="str">
        <f t="shared" si="226"/>
        <v>YAG3UKL7F+MSport and exercise sciencesScotland</v>
      </c>
      <c r="B13786" t="s">
        <v>116</v>
      </c>
      <c r="C13786" t="s">
        <v>141</v>
      </c>
      <c r="D13786">
        <v>3</v>
      </c>
      <c r="E13786" t="s">
        <v>44</v>
      </c>
      <c r="F13786" t="s">
        <v>145</v>
      </c>
      <c r="G13786" t="s">
        <v>138</v>
      </c>
      <c r="H13786" t="s">
        <v>63</v>
      </c>
      <c r="I13786" t="s">
        <v>153</v>
      </c>
      <c r="J13786">
        <v>15</v>
      </c>
      <c r="K13786">
        <v>0</v>
      </c>
      <c r="L13786">
        <v>15</v>
      </c>
      <c r="M13786">
        <v>16.7</v>
      </c>
      <c r="N13786">
        <v>8.3000000000000007</v>
      </c>
      <c r="O13786">
        <v>33.299999999999997</v>
      </c>
      <c r="P13786">
        <v>66.7</v>
      </c>
      <c r="Q13786">
        <v>75</v>
      </c>
      <c r="R13786" t="s">
        <v>161</v>
      </c>
      <c r="S13786" t="s">
        <v>161</v>
      </c>
      <c r="T13786" t="s">
        <v>161</v>
      </c>
      <c r="U13786" t="s">
        <v>161</v>
      </c>
    </row>
    <row r="13787" spans="1:21" hidden="1" x14ac:dyDescent="0.45">
      <c r="A13787" t="str">
        <f t="shared" si="226"/>
        <v>YAG3UKL7F+MSport and exercise sciencesSouth East</v>
      </c>
      <c r="B13787" t="s">
        <v>116</v>
      </c>
      <c r="C13787" t="s">
        <v>141</v>
      </c>
      <c r="D13787">
        <v>3</v>
      </c>
      <c r="E13787" t="s">
        <v>44</v>
      </c>
      <c r="F13787" t="s">
        <v>145</v>
      </c>
      <c r="G13787" t="s">
        <v>138</v>
      </c>
      <c r="H13787" t="s">
        <v>63</v>
      </c>
      <c r="I13787" t="s">
        <v>154</v>
      </c>
      <c r="J13787">
        <v>110</v>
      </c>
      <c r="K13787">
        <v>0</v>
      </c>
      <c r="L13787">
        <v>110</v>
      </c>
      <c r="M13787">
        <v>7.4</v>
      </c>
      <c r="N13787">
        <v>2.8</v>
      </c>
      <c r="O13787">
        <v>71.2</v>
      </c>
      <c r="P13787">
        <v>84.7</v>
      </c>
      <c r="Q13787">
        <v>89.8</v>
      </c>
      <c r="R13787">
        <v>75</v>
      </c>
      <c r="S13787">
        <v>19000</v>
      </c>
      <c r="T13787">
        <v>25600</v>
      </c>
      <c r="U13787">
        <v>31000</v>
      </c>
    </row>
    <row r="13788" spans="1:21" hidden="1" x14ac:dyDescent="0.45">
      <c r="A13788" t="str">
        <f t="shared" si="226"/>
        <v>YAG3UKL7F+MSport and exercise sciencesSouth West</v>
      </c>
      <c r="B13788" t="s">
        <v>116</v>
      </c>
      <c r="C13788" t="s">
        <v>141</v>
      </c>
      <c r="D13788">
        <v>3</v>
      </c>
      <c r="E13788" t="s">
        <v>44</v>
      </c>
      <c r="F13788" t="s">
        <v>145</v>
      </c>
      <c r="G13788" t="s">
        <v>138</v>
      </c>
      <c r="H13788" t="s">
        <v>63</v>
      </c>
      <c r="I13788" t="s">
        <v>155</v>
      </c>
      <c r="J13788">
        <v>65</v>
      </c>
      <c r="K13788">
        <v>0</v>
      </c>
      <c r="L13788">
        <v>65</v>
      </c>
      <c r="M13788">
        <v>4.8</v>
      </c>
      <c r="N13788">
        <v>1.6</v>
      </c>
      <c r="O13788">
        <v>77.099999999999994</v>
      </c>
      <c r="P13788">
        <v>91.9</v>
      </c>
      <c r="Q13788">
        <v>93.6</v>
      </c>
      <c r="R13788">
        <v>45</v>
      </c>
      <c r="S13788">
        <v>21200</v>
      </c>
      <c r="T13788">
        <v>26600</v>
      </c>
      <c r="U13788">
        <v>31000</v>
      </c>
    </row>
    <row r="13789" spans="1:21" hidden="1" x14ac:dyDescent="0.45">
      <c r="A13789" t="str">
        <f t="shared" si="226"/>
        <v>YAG3UKL7F+MSport and exercise sciencesWales</v>
      </c>
      <c r="B13789" t="s">
        <v>116</v>
      </c>
      <c r="C13789" t="s">
        <v>141</v>
      </c>
      <c r="D13789">
        <v>3</v>
      </c>
      <c r="E13789" t="s">
        <v>44</v>
      </c>
      <c r="F13789" t="s">
        <v>145</v>
      </c>
      <c r="G13789" t="s">
        <v>138</v>
      </c>
      <c r="H13789" t="s">
        <v>63</v>
      </c>
      <c r="I13789" t="s">
        <v>158</v>
      </c>
      <c r="J13789">
        <v>25</v>
      </c>
      <c r="K13789">
        <v>0</v>
      </c>
      <c r="L13789">
        <v>25</v>
      </c>
      <c r="M13789">
        <v>9.5</v>
      </c>
      <c r="N13789">
        <v>0</v>
      </c>
      <c r="O13789">
        <v>76.2</v>
      </c>
      <c r="P13789">
        <v>90.5</v>
      </c>
      <c r="Q13789">
        <v>90.5</v>
      </c>
      <c r="R13789">
        <v>15</v>
      </c>
      <c r="S13789">
        <v>12400</v>
      </c>
      <c r="T13789">
        <v>24800</v>
      </c>
      <c r="U13789">
        <v>38000</v>
      </c>
    </row>
    <row r="13790" spans="1:21" hidden="1" x14ac:dyDescent="0.45">
      <c r="A13790" t="str">
        <f t="shared" si="226"/>
        <v>YAG3UKL7F+MSport and exercise sciencesWest Midlands</v>
      </c>
      <c r="B13790" t="s">
        <v>116</v>
      </c>
      <c r="C13790" t="s">
        <v>141</v>
      </c>
      <c r="D13790">
        <v>3</v>
      </c>
      <c r="E13790" t="s">
        <v>44</v>
      </c>
      <c r="F13790" t="s">
        <v>145</v>
      </c>
      <c r="G13790" t="s">
        <v>138</v>
      </c>
      <c r="H13790" t="s">
        <v>63</v>
      </c>
      <c r="I13790" t="s">
        <v>159</v>
      </c>
      <c r="J13790">
        <v>80</v>
      </c>
      <c r="K13790">
        <v>0</v>
      </c>
      <c r="L13790">
        <v>80</v>
      </c>
      <c r="M13790">
        <v>0</v>
      </c>
      <c r="N13790">
        <v>6.4</v>
      </c>
      <c r="O13790">
        <v>74.900000000000006</v>
      </c>
      <c r="P13790">
        <v>91</v>
      </c>
      <c r="Q13790">
        <v>93.6</v>
      </c>
      <c r="R13790">
        <v>60</v>
      </c>
      <c r="S13790">
        <v>20100</v>
      </c>
      <c r="T13790">
        <v>26600</v>
      </c>
      <c r="U13790">
        <v>31800</v>
      </c>
    </row>
    <row r="13791" spans="1:21" hidden="1" x14ac:dyDescent="0.45">
      <c r="A13791" t="str">
        <f t="shared" si="226"/>
        <v>YAG3UKL7F+MSport and exercise sciencesYorkshire and The Humber</v>
      </c>
      <c r="B13791" t="s">
        <v>116</v>
      </c>
      <c r="C13791" t="s">
        <v>141</v>
      </c>
      <c r="D13791">
        <v>3</v>
      </c>
      <c r="E13791" t="s">
        <v>44</v>
      </c>
      <c r="F13791" t="s">
        <v>145</v>
      </c>
      <c r="G13791" t="s">
        <v>138</v>
      </c>
      <c r="H13791" t="s">
        <v>63</v>
      </c>
      <c r="I13791" t="s">
        <v>160</v>
      </c>
      <c r="J13791">
        <v>70</v>
      </c>
      <c r="K13791">
        <v>0</v>
      </c>
      <c r="L13791">
        <v>70</v>
      </c>
      <c r="M13791">
        <v>2.9</v>
      </c>
      <c r="N13791">
        <v>7.2</v>
      </c>
      <c r="O13791">
        <v>58.1</v>
      </c>
      <c r="P13791">
        <v>87.5</v>
      </c>
      <c r="Q13791">
        <v>89.9</v>
      </c>
      <c r="R13791">
        <v>40</v>
      </c>
      <c r="S13791">
        <v>21500</v>
      </c>
      <c r="T13791">
        <v>27000</v>
      </c>
      <c r="U13791">
        <v>31000</v>
      </c>
    </row>
    <row r="13792" spans="1:21" hidden="1" x14ac:dyDescent="0.45">
      <c r="A13792" t="str">
        <f t="shared" si="226"/>
        <v>YAG3UKL7F+MSport and exercise sciencesNA</v>
      </c>
      <c r="B13792" t="s">
        <v>116</v>
      </c>
      <c r="C13792" t="s">
        <v>141</v>
      </c>
      <c r="D13792">
        <v>3</v>
      </c>
      <c r="E13792" t="s">
        <v>44</v>
      </c>
      <c r="F13792" t="s">
        <v>145</v>
      </c>
      <c r="G13792" t="s">
        <v>138</v>
      </c>
      <c r="H13792" t="s">
        <v>63</v>
      </c>
      <c r="I13792" t="s">
        <v>157</v>
      </c>
      <c r="J13792">
        <v>20</v>
      </c>
      <c r="K13792">
        <v>76.599999999999994</v>
      </c>
      <c r="L13792">
        <v>5</v>
      </c>
      <c r="M13792">
        <v>0</v>
      </c>
      <c r="N13792">
        <v>0</v>
      </c>
      <c r="O13792">
        <v>0</v>
      </c>
      <c r="P13792">
        <v>0</v>
      </c>
      <c r="Q13792">
        <v>100</v>
      </c>
      <c r="R13792" t="s">
        <v>157</v>
      </c>
      <c r="S13792" t="s">
        <v>157</v>
      </c>
      <c r="T13792" t="s">
        <v>157</v>
      </c>
      <c r="U13792" t="s">
        <v>157</v>
      </c>
    </row>
    <row r="13793" spans="1:21" hidden="1" x14ac:dyDescent="0.45">
      <c r="A13793" t="str">
        <f t="shared" si="226"/>
        <v>YAG3UKL8F+MSport and exercise sciencesAbroad</v>
      </c>
      <c r="B13793" t="s">
        <v>116</v>
      </c>
      <c r="C13793" t="s">
        <v>141</v>
      </c>
      <c r="D13793">
        <v>3</v>
      </c>
      <c r="E13793" t="s">
        <v>44</v>
      </c>
      <c r="F13793" t="s">
        <v>139</v>
      </c>
      <c r="G13793" t="s">
        <v>138</v>
      </c>
      <c r="H13793" t="s">
        <v>63</v>
      </c>
      <c r="I13793" t="s">
        <v>146</v>
      </c>
      <c r="J13793" t="s">
        <v>161</v>
      </c>
      <c r="K13793" t="s">
        <v>161</v>
      </c>
      <c r="L13793" t="s">
        <v>161</v>
      </c>
      <c r="M13793" t="s">
        <v>161</v>
      </c>
      <c r="N13793" t="s">
        <v>161</v>
      </c>
      <c r="O13793" t="s">
        <v>161</v>
      </c>
      <c r="P13793" t="s">
        <v>161</v>
      </c>
      <c r="Q13793" t="s">
        <v>161</v>
      </c>
      <c r="R13793" t="s">
        <v>157</v>
      </c>
      <c r="S13793" t="s">
        <v>157</v>
      </c>
      <c r="T13793" t="s">
        <v>157</v>
      </c>
      <c r="U13793" t="s">
        <v>157</v>
      </c>
    </row>
    <row r="13794" spans="1:21" hidden="1" x14ac:dyDescent="0.45">
      <c r="A13794" t="str">
        <f t="shared" si="226"/>
        <v>YAG3UKL8F+MSport and exercise sciencesEast Midlands</v>
      </c>
      <c r="B13794" t="s">
        <v>116</v>
      </c>
      <c r="C13794" t="s">
        <v>141</v>
      </c>
      <c r="D13794">
        <v>3</v>
      </c>
      <c r="E13794" t="s">
        <v>44</v>
      </c>
      <c r="F13794" t="s">
        <v>139</v>
      </c>
      <c r="G13794" t="s">
        <v>138</v>
      </c>
      <c r="H13794" t="s">
        <v>63</v>
      </c>
      <c r="I13794" t="s">
        <v>147</v>
      </c>
      <c r="J13794">
        <v>15</v>
      </c>
      <c r="K13794">
        <v>0</v>
      </c>
      <c r="L13794">
        <v>15</v>
      </c>
      <c r="M13794">
        <v>0</v>
      </c>
      <c r="N13794">
        <v>0</v>
      </c>
      <c r="O13794">
        <v>71.400000000000006</v>
      </c>
      <c r="P13794">
        <v>100</v>
      </c>
      <c r="Q13794">
        <v>100</v>
      </c>
      <c r="R13794" t="s">
        <v>161</v>
      </c>
      <c r="S13794" t="s">
        <v>161</v>
      </c>
      <c r="T13794" t="s">
        <v>161</v>
      </c>
      <c r="U13794" t="s">
        <v>161</v>
      </c>
    </row>
    <row r="13795" spans="1:21" hidden="1" x14ac:dyDescent="0.45">
      <c r="A13795" t="str">
        <f t="shared" si="226"/>
        <v>YAG3UKL8F+MSport and exercise sciencesEast of England</v>
      </c>
      <c r="B13795" t="s">
        <v>116</v>
      </c>
      <c r="C13795" t="s">
        <v>141</v>
      </c>
      <c r="D13795">
        <v>3</v>
      </c>
      <c r="E13795" t="s">
        <v>44</v>
      </c>
      <c r="F13795" t="s">
        <v>139</v>
      </c>
      <c r="G13795" t="s">
        <v>138</v>
      </c>
      <c r="H13795" t="s">
        <v>63</v>
      </c>
      <c r="I13795" t="s">
        <v>148</v>
      </c>
      <c r="J13795">
        <v>10</v>
      </c>
      <c r="K13795">
        <v>0</v>
      </c>
      <c r="L13795">
        <v>10</v>
      </c>
      <c r="M13795">
        <v>0</v>
      </c>
      <c r="N13795">
        <v>0</v>
      </c>
      <c r="O13795">
        <v>100</v>
      </c>
      <c r="P13795">
        <v>100</v>
      </c>
      <c r="Q13795">
        <v>100</v>
      </c>
      <c r="R13795" t="s">
        <v>161</v>
      </c>
      <c r="S13795" t="s">
        <v>161</v>
      </c>
      <c r="T13795" t="s">
        <v>161</v>
      </c>
      <c r="U13795" t="s">
        <v>161</v>
      </c>
    </row>
    <row r="13796" spans="1:21" hidden="1" x14ac:dyDescent="0.45">
      <c r="A13796" t="str">
        <f t="shared" si="226"/>
        <v>YAG3UKL8F+MSport and exercise sciencesLondon</v>
      </c>
      <c r="B13796" t="s">
        <v>116</v>
      </c>
      <c r="C13796" t="s">
        <v>141</v>
      </c>
      <c r="D13796">
        <v>3</v>
      </c>
      <c r="E13796" t="s">
        <v>44</v>
      </c>
      <c r="F13796" t="s">
        <v>139</v>
      </c>
      <c r="G13796" t="s">
        <v>138</v>
      </c>
      <c r="H13796" t="s">
        <v>63</v>
      </c>
      <c r="I13796" t="s">
        <v>149</v>
      </c>
      <c r="J13796">
        <v>10</v>
      </c>
      <c r="K13796">
        <v>0</v>
      </c>
      <c r="L13796">
        <v>10</v>
      </c>
      <c r="M13796">
        <v>15.8</v>
      </c>
      <c r="N13796">
        <v>0</v>
      </c>
      <c r="O13796">
        <v>68.400000000000006</v>
      </c>
      <c r="P13796">
        <v>84.2</v>
      </c>
      <c r="Q13796">
        <v>84.2</v>
      </c>
      <c r="R13796" t="s">
        <v>161</v>
      </c>
      <c r="S13796" t="s">
        <v>161</v>
      </c>
      <c r="T13796" t="s">
        <v>161</v>
      </c>
      <c r="U13796" t="s">
        <v>161</v>
      </c>
    </row>
    <row r="13797" spans="1:21" hidden="1" x14ac:dyDescent="0.45">
      <c r="A13797" t="str">
        <f t="shared" si="226"/>
        <v>YAG3UKL8F+MSport and exercise sciencesNorth East</v>
      </c>
      <c r="B13797" t="s">
        <v>116</v>
      </c>
      <c r="C13797" t="s">
        <v>141</v>
      </c>
      <c r="D13797">
        <v>3</v>
      </c>
      <c r="E13797" t="s">
        <v>44</v>
      </c>
      <c r="F13797" t="s">
        <v>139</v>
      </c>
      <c r="G13797" t="s">
        <v>138</v>
      </c>
      <c r="H13797" t="s">
        <v>63</v>
      </c>
      <c r="I13797" t="s">
        <v>150</v>
      </c>
      <c r="J13797" t="s">
        <v>161</v>
      </c>
      <c r="K13797" t="s">
        <v>161</v>
      </c>
      <c r="L13797" t="s">
        <v>161</v>
      </c>
      <c r="M13797" t="s">
        <v>161</v>
      </c>
      <c r="N13797" t="s">
        <v>161</v>
      </c>
      <c r="O13797" t="s">
        <v>161</v>
      </c>
      <c r="P13797" t="s">
        <v>161</v>
      </c>
      <c r="Q13797" t="s">
        <v>161</v>
      </c>
      <c r="R13797" t="s">
        <v>161</v>
      </c>
      <c r="S13797" t="s">
        <v>161</v>
      </c>
      <c r="T13797" t="s">
        <v>161</v>
      </c>
      <c r="U13797" t="s">
        <v>161</v>
      </c>
    </row>
    <row r="13798" spans="1:21" hidden="1" x14ac:dyDescent="0.45">
      <c r="A13798" t="str">
        <f t="shared" si="226"/>
        <v>YAG3UKL8F+MSport and exercise sciencesNorth West</v>
      </c>
      <c r="B13798" t="s">
        <v>116</v>
      </c>
      <c r="C13798" t="s">
        <v>141</v>
      </c>
      <c r="D13798">
        <v>3</v>
      </c>
      <c r="E13798" t="s">
        <v>44</v>
      </c>
      <c r="F13798" t="s">
        <v>139</v>
      </c>
      <c r="G13798" t="s">
        <v>138</v>
      </c>
      <c r="H13798" t="s">
        <v>63</v>
      </c>
      <c r="I13798" t="s">
        <v>151</v>
      </c>
      <c r="J13798">
        <v>15</v>
      </c>
      <c r="K13798">
        <v>0</v>
      </c>
      <c r="L13798">
        <v>15</v>
      </c>
      <c r="M13798">
        <v>13.3</v>
      </c>
      <c r="N13798">
        <v>0</v>
      </c>
      <c r="O13798">
        <v>73.3</v>
      </c>
      <c r="P13798">
        <v>86.7</v>
      </c>
      <c r="Q13798">
        <v>86.7</v>
      </c>
      <c r="R13798">
        <v>15</v>
      </c>
      <c r="S13798">
        <v>25000</v>
      </c>
      <c r="T13798">
        <v>33200</v>
      </c>
      <c r="U13798">
        <v>39800</v>
      </c>
    </row>
    <row r="13799" spans="1:21" hidden="1" x14ac:dyDescent="0.45">
      <c r="A13799" t="str">
        <f t="shared" si="226"/>
        <v>YAG3UKL8F+MSport and exercise sciencesSouth East</v>
      </c>
      <c r="B13799" t="s">
        <v>116</v>
      </c>
      <c r="C13799" t="s">
        <v>141</v>
      </c>
      <c r="D13799">
        <v>3</v>
      </c>
      <c r="E13799" t="s">
        <v>44</v>
      </c>
      <c r="F13799" t="s">
        <v>139</v>
      </c>
      <c r="G13799" t="s">
        <v>138</v>
      </c>
      <c r="H13799" t="s">
        <v>63</v>
      </c>
      <c r="I13799" t="s">
        <v>154</v>
      </c>
      <c r="J13799">
        <v>10</v>
      </c>
      <c r="K13799">
        <v>0</v>
      </c>
      <c r="L13799">
        <v>10</v>
      </c>
      <c r="M13799">
        <v>21.4</v>
      </c>
      <c r="N13799">
        <v>0</v>
      </c>
      <c r="O13799">
        <v>67.8</v>
      </c>
      <c r="P13799">
        <v>78.599999999999994</v>
      </c>
      <c r="Q13799">
        <v>78.599999999999994</v>
      </c>
      <c r="R13799" t="s">
        <v>161</v>
      </c>
      <c r="S13799" t="s">
        <v>161</v>
      </c>
      <c r="T13799" t="s">
        <v>161</v>
      </c>
      <c r="U13799" t="s">
        <v>161</v>
      </c>
    </row>
    <row r="13800" spans="1:21" hidden="1" x14ac:dyDescent="0.45">
      <c r="A13800" t="str">
        <f t="shared" si="226"/>
        <v>YAG3UKL8F+MSport and exercise sciencesSouth West</v>
      </c>
      <c r="B13800" t="s">
        <v>116</v>
      </c>
      <c r="C13800" t="s">
        <v>141</v>
      </c>
      <c r="D13800">
        <v>3</v>
      </c>
      <c r="E13800" t="s">
        <v>44</v>
      </c>
      <c r="F13800" t="s">
        <v>139</v>
      </c>
      <c r="G13800" t="s">
        <v>138</v>
      </c>
      <c r="H13800" t="s">
        <v>63</v>
      </c>
      <c r="I13800" t="s">
        <v>155</v>
      </c>
      <c r="J13800">
        <v>10</v>
      </c>
      <c r="K13800">
        <v>0</v>
      </c>
      <c r="L13800">
        <v>10</v>
      </c>
      <c r="M13800">
        <v>0</v>
      </c>
      <c r="N13800">
        <v>0</v>
      </c>
      <c r="O13800">
        <v>100</v>
      </c>
      <c r="P13800">
        <v>100</v>
      </c>
      <c r="Q13800">
        <v>100</v>
      </c>
      <c r="R13800" t="s">
        <v>161</v>
      </c>
      <c r="S13800" t="s">
        <v>161</v>
      </c>
      <c r="T13800" t="s">
        <v>161</v>
      </c>
      <c r="U13800" t="s">
        <v>161</v>
      </c>
    </row>
    <row r="13801" spans="1:21" hidden="1" x14ac:dyDescent="0.45">
      <c r="A13801" t="str">
        <f t="shared" si="226"/>
        <v>YAG3UKL8F+MSport and exercise sciencesWales</v>
      </c>
      <c r="B13801" t="s">
        <v>116</v>
      </c>
      <c r="C13801" t="s">
        <v>141</v>
      </c>
      <c r="D13801">
        <v>3</v>
      </c>
      <c r="E13801" t="s">
        <v>44</v>
      </c>
      <c r="F13801" t="s">
        <v>139</v>
      </c>
      <c r="G13801" t="s">
        <v>138</v>
      </c>
      <c r="H13801" t="s">
        <v>63</v>
      </c>
      <c r="I13801" t="s">
        <v>158</v>
      </c>
      <c r="J13801">
        <v>5</v>
      </c>
      <c r="K13801">
        <v>0</v>
      </c>
      <c r="L13801">
        <v>5</v>
      </c>
      <c r="M13801">
        <v>0</v>
      </c>
      <c r="N13801">
        <v>0</v>
      </c>
      <c r="O13801">
        <v>100</v>
      </c>
      <c r="P13801">
        <v>100</v>
      </c>
      <c r="Q13801">
        <v>100</v>
      </c>
      <c r="R13801" t="s">
        <v>161</v>
      </c>
      <c r="S13801" t="s">
        <v>161</v>
      </c>
      <c r="T13801" t="s">
        <v>161</v>
      </c>
      <c r="U13801" t="s">
        <v>161</v>
      </c>
    </row>
    <row r="13802" spans="1:21" hidden="1" x14ac:dyDescent="0.45">
      <c r="A13802" t="str">
        <f t="shared" si="226"/>
        <v>YAG3UKL8F+MSport and exercise sciencesWest Midlands</v>
      </c>
      <c r="B13802" t="s">
        <v>116</v>
      </c>
      <c r="C13802" t="s">
        <v>141</v>
      </c>
      <c r="D13802">
        <v>3</v>
      </c>
      <c r="E13802" t="s">
        <v>44</v>
      </c>
      <c r="F13802" t="s">
        <v>139</v>
      </c>
      <c r="G13802" t="s">
        <v>138</v>
      </c>
      <c r="H13802" t="s">
        <v>63</v>
      </c>
      <c r="I13802" t="s">
        <v>159</v>
      </c>
      <c r="J13802">
        <v>15</v>
      </c>
      <c r="K13802">
        <v>0</v>
      </c>
      <c r="L13802">
        <v>15</v>
      </c>
      <c r="M13802">
        <v>0</v>
      </c>
      <c r="N13802">
        <v>0</v>
      </c>
      <c r="O13802">
        <v>95.5</v>
      </c>
      <c r="P13802">
        <v>100</v>
      </c>
      <c r="Q13802">
        <v>100</v>
      </c>
      <c r="R13802" t="s">
        <v>161</v>
      </c>
      <c r="S13802" t="s">
        <v>161</v>
      </c>
      <c r="T13802" t="s">
        <v>161</v>
      </c>
      <c r="U13802" t="s">
        <v>161</v>
      </c>
    </row>
    <row r="13803" spans="1:21" hidden="1" x14ac:dyDescent="0.45">
      <c r="A13803" t="str">
        <f t="shared" si="226"/>
        <v>YAG3UKL8F+MSport and exercise sciencesYorkshire and The Humber</v>
      </c>
      <c r="B13803" t="s">
        <v>116</v>
      </c>
      <c r="C13803" t="s">
        <v>141</v>
      </c>
      <c r="D13803">
        <v>3</v>
      </c>
      <c r="E13803" t="s">
        <v>44</v>
      </c>
      <c r="F13803" t="s">
        <v>139</v>
      </c>
      <c r="G13803" t="s">
        <v>138</v>
      </c>
      <c r="H13803" t="s">
        <v>63</v>
      </c>
      <c r="I13803" t="s">
        <v>160</v>
      </c>
      <c r="J13803">
        <v>15</v>
      </c>
      <c r="K13803">
        <v>0</v>
      </c>
      <c r="L13803">
        <v>15</v>
      </c>
      <c r="M13803">
        <v>0</v>
      </c>
      <c r="N13803">
        <v>8.3000000000000007</v>
      </c>
      <c r="O13803">
        <v>83.3</v>
      </c>
      <c r="P13803">
        <v>91.7</v>
      </c>
      <c r="Q13803">
        <v>91.7</v>
      </c>
      <c r="R13803" t="s">
        <v>161</v>
      </c>
      <c r="S13803" t="s">
        <v>161</v>
      </c>
      <c r="T13803" t="s">
        <v>161</v>
      </c>
      <c r="U13803" t="s">
        <v>161</v>
      </c>
    </row>
    <row r="13804" spans="1:21" hidden="1" x14ac:dyDescent="0.45">
      <c r="A13804" t="str">
        <f t="shared" si="226"/>
        <v>YAG1UKL7F+MSport and exercise sciencesAbroad</v>
      </c>
      <c r="B13804" t="s">
        <v>116</v>
      </c>
      <c r="C13804" t="s">
        <v>49</v>
      </c>
      <c r="D13804">
        <v>1</v>
      </c>
      <c r="E13804" t="s">
        <v>44</v>
      </c>
      <c r="F13804" t="s">
        <v>145</v>
      </c>
      <c r="G13804" t="s">
        <v>138</v>
      </c>
      <c r="H13804" t="s">
        <v>63</v>
      </c>
      <c r="I13804" t="s">
        <v>146</v>
      </c>
      <c r="J13804">
        <v>5</v>
      </c>
      <c r="K13804">
        <v>0</v>
      </c>
      <c r="L13804">
        <v>5</v>
      </c>
      <c r="M13804">
        <v>0</v>
      </c>
      <c r="N13804">
        <v>33.299999999999997</v>
      </c>
      <c r="O13804">
        <v>66.7</v>
      </c>
      <c r="P13804">
        <v>66.7</v>
      </c>
      <c r="Q13804">
        <v>66.7</v>
      </c>
      <c r="R13804" t="s">
        <v>161</v>
      </c>
      <c r="S13804" t="s">
        <v>161</v>
      </c>
      <c r="T13804" t="s">
        <v>161</v>
      </c>
      <c r="U13804" t="s">
        <v>161</v>
      </c>
    </row>
    <row r="13805" spans="1:21" hidden="1" x14ac:dyDescent="0.45">
      <c r="A13805" t="str">
        <f t="shared" si="226"/>
        <v>YAG1UKL7F+MSport and exercise sciencesEast Midlands</v>
      </c>
      <c r="B13805" t="s">
        <v>116</v>
      </c>
      <c r="C13805" t="s">
        <v>49</v>
      </c>
      <c r="D13805">
        <v>1</v>
      </c>
      <c r="E13805" t="s">
        <v>44</v>
      </c>
      <c r="F13805" t="s">
        <v>145</v>
      </c>
      <c r="G13805" t="s">
        <v>138</v>
      </c>
      <c r="H13805" t="s">
        <v>63</v>
      </c>
      <c r="I13805" t="s">
        <v>147</v>
      </c>
      <c r="J13805">
        <v>115</v>
      </c>
      <c r="K13805">
        <v>0</v>
      </c>
      <c r="L13805">
        <v>115</v>
      </c>
      <c r="M13805">
        <v>2.7</v>
      </c>
      <c r="N13805">
        <v>5.4</v>
      </c>
      <c r="O13805">
        <v>70.099999999999994</v>
      </c>
      <c r="P13805">
        <v>85.5</v>
      </c>
      <c r="Q13805">
        <v>91.9</v>
      </c>
      <c r="R13805">
        <v>80</v>
      </c>
      <c r="S13805">
        <v>14400</v>
      </c>
      <c r="T13805">
        <v>19700</v>
      </c>
      <c r="U13805">
        <v>27400</v>
      </c>
    </row>
    <row r="13806" spans="1:21" hidden="1" x14ac:dyDescent="0.45">
      <c r="A13806" t="str">
        <f t="shared" si="226"/>
        <v>YAG1UKL7F+MSport and exercise sciencesEast of England</v>
      </c>
      <c r="B13806" t="s">
        <v>116</v>
      </c>
      <c r="C13806" t="s">
        <v>49</v>
      </c>
      <c r="D13806">
        <v>1</v>
      </c>
      <c r="E13806" t="s">
        <v>44</v>
      </c>
      <c r="F13806" t="s">
        <v>145</v>
      </c>
      <c r="G13806" t="s">
        <v>138</v>
      </c>
      <c r="H13806" t="s">
        <v>63</v>
      </c>
      <c r="I13806" t="s">
        <v>148</v>
      </c>
      <c r="J13806">
        <v>95</v>
      </c>
      <c r="K13806">
        <v>0</v>
      </c>
      <c r="L13806">
        <v>95</v>
      </c>
      <c r="M13806">
        <v>3.7</v>
      </c>
      <c r="N13806">
        <v>5.9</v>
      </c>
      <c r="O13806">
        <v>76.099999999999994</v>
      </c>
      <c r="P13806">
        <v>87.8</v>
      </c>
      <c r="Q13806">
        <v>90.4</v>
      </c>
      <c r="R13806">
        <v>75</v>
      </c>
      <c r="S13806">
        <v>19000</v>
      </c>
      <c r="T13806">
        <v>22300</v>
      </c>
      <c r="U13806">
        <v>28100</v>
      </c>
    </row>
    <row r="13807" spans="1:21" hidden="1" x14ac:dyDescent="0.45">
      <c r="A13807" t="str">
        <f t="shared" si="226"/>
        <v>YAG1UKL7F+MSport and exercise sciencesLondon</v>
      </c>
      <c r="B13807" t="s">
        <v>116</v>
      </c>
      <c r="C13807" t="s">
        <v>49</v>
      </c>
      <c r="D13807">
        <v>1</v>
      </c>
      <c r="E13807" t="s">
        <v>44</v>
      </c>
      <c r="F13807" t="s">
        <v>145</v>
      </c>
      <c r="G13807" t="s">
        <v>138</v>
      </c>
      <c r="H13807" t="s">
        <v>63</v>
      </c>
      <c r="I13807" t="s">
        <v>149</v>
      </c>
      <c r="J13807">
        <v>125</v>
      </c>
      <c r="K13807">
        <v>0</v>
      </c>
      <c r="L13807">
        <v>125</v>
      </c>
      <c r="M13807">
        <v>6.5</v>
      </c>
      <c r="N13807">
        <v>2.4</v>
      </c>
      <c r="O13807">
        <v>71.7</v>
      </c>
      <c r="P13807">
        <v>87.9</v>
      </c>
      <c r="Q13807">
        <v>91.1</v>
      </c>
      <c r="R13807">
        <v>85</v>
      </c>
      <c r="S13807">
        <v>17900</v>
      </c>
      <c r="T13807">
        <v>24800</v>
      </c>
      <c r="U13807">
        <v>32100</v>
      </c>
    </row>
    <row r="13808" spans="1:21" hidden="1" x14ac:dyDescent="0.45">
      <c r="A13808" t="str">
        <f t="shared" si="226"/>
        <v>YAG1UKL7F+MSport and exercise sciencesNorth East</v>
      </c>
      <c r="B13808" t="s">
        <v>116</v>
      </c>
      <c r="C13808" t="s">
        <v>49</v>
      </c>
      <c r="D13808">
        <v>1</v>
      </c>
      <c r="E13808" t="s">
        <v>44</v>
      </c>
      <c r="F13808" t="s">
        <v>145</v>
      </c>
      <c r="G13808" t="s">
        <v>138</v>
      </c>
      <c r="H13808" t="s">
        <v>63</v>
      </c>
      <c r="I13808" t="s">
        <v>150</v>
      </c>
      <c r="J13808">
        <v>55</v>
      </c>
      <c r="K13808">
        <v>0</v>
      </c>
      <c r="L13808">
        <v>55</v>
      </c>
      <c r="M13808">
        <v>5.9</v>
      </c>
      <c r="N13808">
        <v>9.8000000000000007</v>
      </c>
      <c r="O13808">
        <v>68.599999999999994</v>
      </c>
      <c r="P13808">
        <v>82.4</v>
      </c>
      <c r="Q13808">
        <v>84.3</v>
      </c>
      <c r="R13808">
        <v>35</v>
      </c>
      <c r="S13808">
        <v>15000</v>
      </c>
      <c r="T13808">
        <v>21900</v>
      </c>
      <c r="U13808">
        <v>28100</v>
      </c>
    </row>
    <row r="13809" spans="1:21" hidden="1" x14ac:dyDescent="0.45">
      <c r="A13809" t="str">
        <f t="shared" si="226"/>
        <v>YAG1UKL7F+MSport and exercise sciencesNorth West</v>
      </c>
      <c r="B13809" t="s">
        <v>116</v>
      </c>
      <c r="C13809" t="s">
        <v>49</v>
      </c>
      <c r="D13809">
        <v>1</v>
      </c>
      <c r="E13809" t="s">
        <v>44</v>
      </c>
      <c r="F13809" t="s">
        <v>145</v>
      </c>
      <c r="G13809" t="s">
        <v>138</v>
      </c>
      <c r="H13809" t="s">
        <v>63</v>
      </c>
      <c r="I13809" t="s">
        <v>151</v>
      </c>
      <c r="J13809">
        <v>155</v>
      </c>
      <c r="K13809">
        <v>0</v>
      </c>
      <c r="L13809">
        <v>155</v>
      </c>
      <c r="M13809">
        <v>5.2</v>
      </c>
      <c r="N13809">
        <v>4.2</v>
      </c>
      <c r="O13809">
        <v>62.7</v>
      </c>
      <c r="P13809">
        <v>82.7</v>
      </c>
      <c r="Q13809">
        <v>90.5</v>
      </c>
      <c r="R13809">
        <v>90</v>
      </c>
      <c r="S13809">
        <v>15600</v>
      </c>
      <c r="T13809">
        <v>20900</v>
      </c>
      <c r="U13809">
        <v>27100</v>
      </c>
    </row>
    <row r="13810" spans="1:21" hidden="1" x14ac:dyDescent="0.45">
      <c r="A13810" t="str">
        <f t="shared" si="226"/>
        <v>YAG1UKL7F+MSport and exercise sciencesNorthern Ireland</v>
      </c>
      <c r="B13810" t="s">
        <v>116</v>
      </c>
      <c r="C13810" t="s">
        <v>49</v>
      </c>
      <c r="D13810">
        <v>1</v>
      </c>
      <c r="E13810" t="s">
        <v>44</v>
      </c>
      <c r="F13810" t="s">
        <v>145</v>
      </c>
      <c r="G13810" t="s">
        <v>138</v>
      </c>
      <c r="H13810" t="s">
        <v>63</v>
      </c>
      <c r="I13810" t="s">
        <v>152</v>
      </c>
      <c r="J13810">
        <v>10</v>
      </c>
      <c r="K13810">
        <v>0</v>
      </c>
      <c r="L13810">
        <v>10</v>
      </c>
      <c r="M13810">
        <v>15</v>
      </c>
      <c r="N13810">
        <v>10</v>
      </c>
      <c r="O13810">
        <v>60</v>
      </c>
      <c r="P13810">
        <v>75</v>
      </c>
      <c r="Q13810">
        <v>75</v>
      </c>
      <c r="R13810" t="s">
        <v>161</v>
      </c>
      <c r="S13810" t="s">
        <v>161</v>
      </c>
      <c r="T13810" t="s">
        <v>161</v>
      </c>
      <c r="U13810" t="s">
        <v>161</v>
      </c>
    </row>
    <row r="13811" spans="1:21" hidden="1" x14ac:dyDescent="0.45">
      <c r="A13811" t="str">
        <f t="shared" si="226"/>
        <v>YAG1UKL7F+MSport and exercise sciencesScotland</v>
      </c>
      <c r="B13811" t="s">
        <v>116</v>
      </c>
      <c r="C13811" t="s">
        <v>49</v>
      </c>
      <c r="D13811">
        <v>1</v>
      </c>
      <c r="E13811" t="s">
        <v>44</v>
      </c>
      <c r="F13811" t="s">
        <v>145</v>
      </c>
      <c r="G13811" t="s">
        <v>138</v>
      </c>
      <c r="H13811" t="s">
        <v>63</v>
      </c>
      <c r="I13811" t="s">
        <v>153</v>
      </c>
      <c r="J13811">
        <v>20</v>
      </c>
      <c r="K13811">
        <v>0</v>
      </c>
      <c r="L13811">
        <v>20</v>
      </c>
      <c r="M13811">
        <v>6.2</v>
      </c>
      <c r="N13811">
        <v>0</v>
      </c>
      <c r="O13811">
        <v>74.099999999999994</v>
      </c>
      <c r="P13811">
        <v>93.8</v>
      </c>
      <c r="Q13811">
        <v>93.8</v>
      </c>
      <c r="R13811">
        <v>15</v>
      </c>
      <c r="S13811">
        <v>21500</v>
      </c>
      <c r="T13811">
        <v>26300</v>
      </c>
      <c r="U13811">
        <v>34700</v>
      </c>
    </row>
    <row r="13812" spans="1:21" hidden="1" x14ac:dyDescent="0.45">
      <c r="A13812" t="str">
        <f t="shared" si="226"/>
        <v>YAG1UKL7F+MSport and exercise sciencesSouth East</v>
      </c>
      <c r="B13812" t="s">
        <v>116</v>
      </c>
      <c r="C13812" t="s">
        <v>49</v>
      </c>
      <c r="D13812">
        <v>1</v>
      </c>
      <c r="E13812" t="s">
        <v>44</v>
      </c>
      <c r="F13812" t="s">
        <v>145</v>
      </c>
      <c r="G13812" t="s">
        <v>138</v>
      </c>
      <c r="H13812" t="s">
        <v>63</v>
      </c>
      <c r="I13812" t="s">
        <v>154</v>
      </c>
      <c r="J13812">
        <v>140</v>
      </c>
      <c r="K13812">
        <v>0</v>
      </c>
      <c r="L13812">
        <v>140</v>
      </c>
      <c r="M13812">
        <v>5.0999999999999996</v>
      </c>
      <c r="N13812">
        <v>4.7</v>
      </c>
      <c r="O13812">
        <v>69.5</v>
      </c>
      <c r="P13812">
        <v>87.2</v>
      </c>
      <c r="Q13812">
        <v>90.2</v>
      </c>
      <c r="R13812">
        <v>95</v>
      </c>
      <c r="S13812">
        <v>18300</v>
      </c>
      <c r="T13812">
        <v>23700</v>
      </c>
      <c r="U13812">
        <v>30700</v>
      </c>
    </row>
    <row r="13813" spans="1:21" hidden="1" x14ac:dyDescent="0.45">
      <c r="A13813" t="str">
        <f t="shared" si="226"/>
        <v>YAG1UKL7F+MSport and exercise sciencesSouth West</v>
      </c>
      <c r="B13813" t="s">
        <v>116</v>
      </c>
      <c r="C13813" t="s">
        <v>49</v>
      </c>
      <c r="D13813">
        <v>1</v>
      </c>
      <c r="E13813" t="s">
        <v>44</v>
      </c>
      <c r="F13813" t="s">
        <v>145</v>
      </c>
      <c r="G13813" t="s">
        <v>138</v>
      </c>
      <c r="H13813" t="s">
        <v>63</v>
      </c>
      <c r="I13813" t="s">
        <v>155</v>
      </c>
      <c r="J13813">
        <v>75</v>
      </c>
      <c r="K13813">
        <v>0</v>
      </c>
      <c r="L13813">
        <v>75</v>
      </c>
      <c r="M13813">
        <v>4.0999999999999996</v>
      </c>
      <c r="N13813">
        <v>4.0999999999999996</v>
      </c>
      <c r="O13813">
        <v>72.400000000000006</v>
      </c>
      <c r="P13813">
        <v>82</v>
      </c>
      <c r="Q13813">
        <v>91.7</v>
      </c>
      <c r="R13813">
        <v>55</v>
      </c>
      <c r="S13813">
        <v>20800</v>
      </c>
      <c r="T13813">
        <v>25600</v>
      </c>
      <c r="U13813">
        <v>33500</v>
      </c>
    </row>
    <row r="13814" spans="1:21" hidden="1" x14ac:dyDescent="0.45">
      <c r="A13814" t="str">
        <f t="shared" si="226"/>
        <v>YAG1UKL7F+MSport and exercise sciencesWales</v>
      </c>
      <c r="B13814" t="s">
        <v>116</v>
      </c>
      <c r="C13814" t="s">
        <v>49</v>
      </c>
      <c r="D13814">
        <v>1</v>
      </c>
      <c r="E13814" t="s">
        <v>44</v>
      </c>
      <c r="F13814" t="s">
        <v>145</v>
      </c>
      <c r="G13814" t="s">
        <v>138</v>
      </c>
      <c r="H13814" t="s">
        <v>63</v>
      </c>
      <c r="I13814" t="s">
        <v>158</v>
      </c>
      <c r="J13814">
        <v>15</v>
      </c>
      <c r="K13814">
        <v>0</v>
      </c>
      <c r="L13814">
        <v>15</v>
      </c>
      <c r="M13814">
        <v>0</v>
      </c>
      <c r="N13814">
        <v>11.1</v>
      </c>
      <c r="O13814">
        <v>66.7</v>
      </c>
      <c r="P13814">
        <v>81.5</v>
      </c>
      <c r="Q13814">
        <v>88.9</v>
      </c>
      <c r="R13814" t="s">
        <v>161</v>
      </c>
      <c r="S13814" t="s">
        <v>161</v>
      </c>
      <c r="T13814" t="s">
        <v>161</v>
      </c>
      <c r="U13814" t="s">
        <v>161</v>
      </c>
    </row>
    <row r="13815" spans="1:21" hidden="1" x14ac:dyDescent="0.45">
      <c r="A13815" t="str">
        <f t="shared" si="226"/>
        <v>YAG1UKL7F+MSport and exercise sciencesWest Midlands</v>
      </c>
      <c r="B13815" t="s">
        <v>116</v>
      </c>
      <c r="C13815" t="s">
        <v>49</v>
      </c>
      <c r="D13815">
        <v>1</v>
      </c>
      <c r="E13815" t="s">
        <v>44</v>
      </c>
      <c r="F13815" t="s">
        <v>145</v>
      </c>
      <c r="G13815" t="s">
        <v>138</v>
      </c>
      <c r="H13815" t="s">
        <v>63</v>
      </c>
      <c r="I13815" t="s">
        <v>159</v>
      </c>
      <c r="J13815">
        <v>80</v>
      </c>
      <c r="K13815">
        <v>0</v>
      </c>
      <c r="L13815">
        <v>80</v>
      </c>
      <c r="M13815">
        <v>2.6</v>
      </c>
      <c r="N13815">
        <v>8.4</v>
      </c>
      <c r="O13815">
        <v>64.900000000000006</v>
      </c>
      <c r="P13815">
        <v>83.8</v>
      </c>
      <c r="Q13815">
        <v>89</v>
      </c>
      <c r="R13815">
        <v>50</v>
      </c>
      <c r="S13815">
        <v>16700</v>
      </c>
      <c r="T13815">
        <v>21200</v>
      </c>
      <c r="U13815">
        <v>24500</v>
      </c>
    </row>
    <row r="13816" spans="1:21" hidden="1" x14ac:dyDescent="0.45">
      <c r="A13816" t="str">
        <f t="shared" si="226"/>
        <v>YAG1UKL7F+MSport and exercise sciencesYorkshire and The Humber</v>
      </c>
      <c r="B13816" t="s">
        <v>116</v>
      </c>
      <c r="C13816" t="s">
        <v>49</v>
      </c>
      <c r="D13816">
        <v>1</v>
      </c>
      <c r="E13816" t="s">
        <v>44</v>
      </c>
      <c r="F13816" t="s">
        <v>145</v>
      </c>
      <c r="G13816" t="s">
        <v>138</v>
      </c>
      <c r="H13816" t="s">
        <v>63</v>
      </c>
      <c r="I13816" t="s">
        <v>160</v>
      </c>
      <c r="J13816">
        <v>90</v>
      </c>
      <c r="K13816">
        <v>0</v>
      </c>
      <c r="L13816">
        <v>90</v>
      </c>
      <c r="M13816">
        <v>2.2999999999999998</v>
      </c>
      <c r="N13816">
        <v>4.5</v>
      </c>
      <c r="O13816">
        <v>70.599999999999994</v>
      </c>
      <c r="P13816">
        <v>87.6</v>
      </c>
      <c r="Q13816">
        <v>93.2</v>
      </c>
      <c r="R13816">
        <v>60</v>
      </c>
      <c r="S13816">
        <v>13100</v>
      </c>
      <c r="T13816">
        <v>21200</v>
      </c>
      <c r="U13816">
        <v>24800</v>
      </c>
    </row>
    <row r="13817" spans="1:21" hidden="1" x14ac:dyDescent="0.45">
      <c r="A13817" t="str">
        <f t="shared" si="226"/>
        <v>YAG1UKL7F+MSport and exercise sciencesNA</v>
      </c>
      <c r="B13817" t="s">
        <v>116</v>
      </c>
      <c r="C13817" t="s">
        <v>49</v>
      </c>
      <c r="D13817">
        <v>1</v>
      </c>
      <c r="E13817" t="s">
        <v>44</v>
      </c>
      <c r="F13817" t="s">
        <v>145</v>
      </c>
      <c r="G13817" t="s">
        <v>138</v>
      </c>
      <c r="H13817" t="s">
        <v>63</v>
      </c>
      <c r="I13817" t="s">
        <v>157</v>
      </c>
      <c r="J13817">
        <v>20</v>
      </c>
      <c r="K13817">
        <v>81.2</v>
      </c>
      <c r="L13817">
        <v>5</v>
      </c>
      <c r="M13817">
        <v>0</v>
      </c>
      <c r="N13817">
        <v>0</v>
      </c>
      <c r="O13817">
        <v>0</v>
      </c>
      <c r="P13817">
        <v>0</v>
      </c>
      <c r="Q13817">
        <v>100</v>
      </c>
      <c r="R13817" t="s">
        <v>157</v>
      </c>
      <c r="S13817" t="s">
        <v>157</v>
      </c>
      <c r="T13817" t="s">
        <v>157</v>
      </c>
      <c r="U13817" t="s">
        <v>157</v>
      </c>
    </row>
    <row r="13818" spans="1:21" hidden="1" x14ac:dyDescent="0.45">
      <c r="A13818" t="str">
        <f t="shared" si="226"/>
        <v>YAG1UKL8F+MSport and exercise sciencesAbroad</v>
      </c>
      <c r="B13818" t="s">
        <v>116</v>
      </c>
      <c r="C13818" t="s">
        <v>49</v>
      </c>
      <c r="D13818">
        <v>1</v>
      </c>
      <c r="E13818" t="s">
        <v>44</v>
      </c>
      <c r="F13818" t="s">
        <v>139</v>
      </c>
      <c r="G13818" t="s">
        <v>138</v>
      </c>
      <c r="H13818" t="s">
        <v>63</v>
      </c>
      <c r="I13818" t="s">
        <v>146</v>
      </c>
      <c r="J13818" t="s">
        <v>161</v>
      </c>
      <c r="K13818" t="s">
        <v>161</v>
      </c>
      <c r="L13818" t="s">
        <v>161</v>
      </c>
      <c r="M13818" t="s">
        <v>161</v>
      </c>
      <c r="N13818" t="s">
        <v>161</v>
      </c>
      <c r="O13818" t="s">
        <v>161</v>
      </c>
      <c r="P13818" t="s">
        <v>161</v>
      </c>
      <c r="Q13818" t="s">
        <v>161</v>
      </c>
      <c r="R13818" t="s">
        <v>157</v>
      </c>
      <c r="S13818" t="s">
        <v>157</v>
      </c>
      <c r="T13818" t="s">
        <v>157</v>
      </c>
      <c r="U13818" t="s">
        <v>157</v>
      </c>
    </row>
    <row r="13819" spans="1:21" hidden="1" x14ac:dyDescent="0.45">
      <c r="A13819" t="str">
        <f t="shared" si="226"/>
        <v>YAG1UKL8F+MSport and exercise sciencesEast Midlands</v>
      </c>
      <c r="B13819" t="s">
        <v>116</v>
      </c>
      <c r="C13819" t="s">
        <v>49</v>
      </c>
      <c r="D13819">
        <v>1</v>
      </c>
      <c r="E13819" t="s">
        <v>44</v>
      </c>
      <c r="F13819" t="s">
        <v>139</v>
      </c>
      <c r="G13819" t="s">
        <v>138</v>
      </c>
      <c r="H13819" t="s">
        <v>63</v>
      </c>
      <c r="I13819" t="s">
        <v>147</v>
      </c>
      <c r="J13819">
        <v>15</v>
      </c>
      <c r="K13819">
        <v>0</v>
      </c>
      <c r="L13819">
        <v>15</v>
      </c>
      <c r="M13819">
        <v>9.1</v>
      </c>
      <c r="N13819">
        <v>0</v>
      </c>
      <c r="O13819">
        <v>63.6</v>
      </c>
      <c r="P13819">
        <v>81.8</v>
      </c>
      <c r="Q13819">
        <v>90.9</v>
      </c>
      <c r="R13819" t="s">
        <v>161</v>
      </c>
      <c r="S13819" t="s">
        <v>161</v>
      </c>
      <c r="T13819" t="s">
        <v>161</v>
      </c>
      <c r="U13819" t="s">
        <v>161</v>
      </c>
    </row>
    <row r="13820" spans="1:21" hidden="1" x14ac:dyDescent="0.45">
      <c r="A13820" t="str">
        <f t="shared" si="226"/>
        <v>YAG1UKL8F+MSport and exercise sciencesEast of England</v>
      </c>
      <c r="B13820" t="s">
        <v>116</v>
      </c>
      <c r="C13820" t="s">
        <v>49</v>
      </c>
      <c r="D13820">
        <v>1</v>
      </c>
      <c r="E13820" t="s">
        <v>44</v>
      </c>
      <c r="F13820" t="s">
        <v>139</v>
      </c>
      <c r="G13820" t="s">
        <v>138</v>
      </c>
      <c r="H13820" t="s">
        <v>63</v>
      </c>
      <c r="I13820" t="s">
        <v>148</v>
      </c>
      <c r="J13820">
        <v>5</v>
      </c>
      <c r="K13820">
        <v>0</v>
      </c>
      <c r="L13820">
        <v>5</v>
      </c>
      <c r="M13820">
        <v>0</v>
      </c>
      <c r="N13820">
        <v>0</v>
      </c>
      <c r="O13820">
        <v>100</v>
      </c>
      <c r="P13820">
        <v>100</v>
      </c>
      <c r="Q13820">
        <v>100</v>
      </c>
      <c r="R13820" t="s">
        <v>161</v>
      </c>
      <c r="S13820" t="s">
        <v>161</v>
      </c>
      <c r="T13820" t="s">
        <v>161</v>
      </c>
      <c r="U13820" t="s">
        <v>161</v>
      </c>
    </row>
    <row r="13821" spans="1:21" hidden="1" x14ac:dyDescent="0.45">
      <c r="A13821" t="str">
        <f t="shared" si="226"/>
        <v>YAG1UKL8F+MSport and exercise sciencesLondon</v>
      </c>
      <c r="B13821" t="s">
        <v>116</v>
      </c>
      <c r="C13821" t="s">
        <v>49</v>
      </c>
      <c r="D13821">
        <v>1</v>
      </c>
      <c r="E13821" t="s">
        <v>44</v>
      </c>
      <c r="F13821" t="s">
        <v>139</v>
      </c>
      <c r="G13821" t="s">
        <v>138</v>
      </c>
      <c r="H13821" t="s">
        <v>63</v>
      </c>
      <c r="I13821" t="s">
        <v>149</v>
      </c>
      <c r="J13821">
        <v>10</v>
      </c>
      <c r="K13821">
        <v>0</v>
      </c>
      <c r="L13821">
        <v>10</v>
      </c>
      <c r="M13821">
        <v>10.7</v>
      </c>
      <c r="N13821">
        <v>0</v>
      </c>
      <c r="O13821">
        <v>67.8</v>
      </c>
      <c r="P13821">
        <v>89.3</v>
      </c>
      <c r="Q13821">
        <v>89.3</v>
      </c>
      <c r="R13821" t="s">
        <v>161</v>
      </c>
      <c r="S13821" t="s">
        <v>161</v>
      </c>
      <c r="T13821" t="s">
        <v>161</v>
      </c>
      <c r="U13821" t="s">
        <v>161</v>
      </c>
    </row>
    <row r="13822" spans="1:21" hidden="1" x14ac:dyDescent="0.45">
      <c r="A13822" t="str">
        <f t="shared" si="226"/>
        <v>YAG1UKL8F+MSport and exercise sciencesNorth East</v>
      </c>
      <c r="B13822" t="s">
        <v>116</v>
      </c>
      <c r="C13822" t="s">
        <v>49</v>
      </c>
      <c r="D13822">
        <v>1</v>
      </c>
      <c r="E13822" t="s">
        <v>44</v>
      </c>
      <c r="F13822" t="s">
        <v>139</v>
      </c>
      <c r="G13822" t="s">
        <v>138</v>
      </c>
      <c r="H13822" t="s">
        <v>63</v>
      </c>
      <c r="I13822" t="s">
        <v>150</v>
      </c>
      <c r="J13822" t="s">
        <v>161</v>
      </c>
      <c r="K13822" t="s">
        <v>161</v>
      </c>
      <c r="L13822" t="s">
        <v>161</v>
      </c>
      <c r="M13822" t="s">
        <v>161</v>
      </c>
      <c r="N13822" t="s">
        <v>161</v>
      </c>
      <c r="O13822" t="s">
        <v>161</v>
      </c>
      <c r="P13822" t="s">
        <v>161</v>
      </c>
      <c r="Q13822" t="s">
        <v>161</v>
      </c>
      <c r="R13822" t="s">
        <v>161</v>
      </c>
      <c r="S13822" t="s">
        <v>161</v>
      </c>
      <c r="T13822" t="s">
        <v>161</v>
      </c>
      <c r="U13822" t="s">
        <v>161</v>
      </c>
    </row>
    <row r="13823" spans="1:21" hidden="1" x14ac:dyDescent="0.45">
      <c r="A13823" t="str">
        <f t="shared" si="226"/>
        <v>YAG1UKL8F+MSport and exercise sciencesNorth West</v>
      </c>
      <c r="B13823" t="s">
        <v>116</v>
      </c>
      <c r="C13823" t="s">
        <v>49</v>
      </c>
      <c r="D13823">
        <v>1</v>
      </c>
      <c r="E13823" t="s">
        <v>44</v>
      </c>
      <c r="F13823" t="s">
        <v>139</v>
      </c>
      <c r="G13823" t="s">
        <v>138</v>
      </c>
      <c r="H13823" t="s">
        <v>63</v>
      </c>
      <c r="I13823" t="s">
        <v>151</v>
      </c>
      <c r="J13823">
        <v>15</v>
      </c>
      <c r="K13823">
        <v>0</v>
      </c>
      <c r="L13823">
        <v>15</v>
      </c>
      <c r="M13823">
        <v>0</v>
      </c>
      <c r="N13823">
        <v>7.1</v>
      </c>
      <c r="O13823">
        <v>85.7</v>
      </c>
      <c r="P13823">
        <v>92.9</v>
      </c>
      <c r="Q13823">
        <v>92.9</v>
      </c>
      <c r="R13823">
        <v>15</v>
      </c>
      <c r="S13823">
        <v>25400</v>
      </c>
      <c r="T13823">
        <v>38000</v>
      </c>
      <c r="U13823">
        <v>46300</v>
      </c>
    </row>
    <row r="13824" spans="1:21" hidden="1" x14ac:dyDescent="0.45">
      <c r="A13824" t="str">
        <f t="shared" si="226"/>
        <v>YAG1UKL8F+MSport and exercise sciencesScotland</v>
      </c>
      <c r="B13824" t="s">
        <v>116</v>
      </c>
      <c r="C13824" t="s">
        <v>49</v>
      </c>
      <c r="D13824">
        <v>1</v>
      </c>
      <c r="E13824" t="s">
        <v>44</v>
      </c>
      <c r="F13824" t="s">
        <v>139</v>
      </c>
      <c r="G13824" t="s">
        <v>138</v>
      </c>
      <c r="H13824" t="s">
        <v>63</v>
      </c>
      <c r="I13824" t="s">
        <v>153</v>
      </c>
      <c r="J13824" t="s">
        <v>161</v>
      </c>
      <c r="K13824" t="s">
        <v>161</v>
      </c>
      <c r="L13824" t="s">
        <v>161</v>
      </c>
      <c r="M13824" t="s">
        <v>161</v>
      </c>
      <c r="N13824" t="s">
        <v>161</v>
      </c>
      <c r="O13824" t="s">
        <v>161</v>
      </c>
      <c r="P13824" t="s">
        <v>161</v>
      </c>
      <c r="Q13824" t="s">
        <v>161</v>
      </c>
      <c r="R13824" t="s">
        <v>161</v>
      </c>
      <c r="S13824" t="s">
        <v>161</v>
      </c>
      <c r="T13824" t="s">
        <v>161</v>
      </c>
      <c r="U13824" t="s">
        <v>161</v>
      </c>
    </row>
    <row r="13825" spans="1:21" hidden="1" x14ac:dyDescent="0.45">
      <c r="A13825" t="str">
        <f t="shared" si="226"/>
        <v>YAG1UKL8F+MSport and exercise sciencesSouth East</v>
      </c>
      <c r="B13825" t="s">
        <v>116</v>
      </c>
      <c r="C13825" t="s">
        <v>49</v>
      </c>
      <c r="D13825">
        <v>1</v>
      </c>
      <c r="E13825" t="s">
        <v>44</v>
      </c>
      <c r="F13825" t="s">
        <v>139</v>
      </c>
      <c r="G13825" t="s">
        <v>138</v>
      </c>
      <c r="H13825" t="s">
        <v>63</v>
      </c>
      <c r="I13825" t="s">
        <v>154</v>
      </c>
      <c r="J13825">
        <v>20</v>
      </c>
      <c r="K13825">
        <v>0</v>
      </c>
      <c r="L13825">
        <v>20</v>
      </c>
      <c r="M13825">
        <v>13</v>
      </c>
      <c r="N13825">
        <v>6.5</v>
      </c>
      <c r="O13825">
        <v>80.400000000000006</v>
      </c>
      <c r="P13825">
        <v>80.400000000000006</v>
      </c>
      <c r="Q13825">
        <v>80.400000000000006</v>
      </c>
      <c r="R13825" t="s">
        <v>161</v>
      </c>
      <c r="S13825" t="s">
        <v>161</v>
      </c>
      <c r="T13825" t="s">
        <v>161</v>
      </c>
      <c r="U13825" t="s">
        <v>161</v>
      </c>
    </row>
    <row r="13826" spans="1:21" hidden="1" x14ac:dyDescent="0.45">
      <c r="A13826" t="str">
        <f t="shared" si="226"/>
        <v>YAG1UKL8F+MSport and exercise sciencesSouth West</v>
      </c>
      <c r="B13826" t="s">
        <v>116</v>
      </c>
      <c r="C13826" t="s">
        <v>49</v>
      </c>
      <c r="D13826">
        <v>1</v>
      </c>
      <c r="E13826" t="s">
        <v>44</v>
      </c>
      <c r="F13826" t="s">
        <v>139</v>
      </c>
      <c r="G13826" t="s">
        <v>138</v>
      </c>
      <c r="H13826" t="s">
        <v>63</v>
      </c>
      <c r="I13826" t="s">
        <v>155</v>
      </c>
      <c r="J13826">
        <v>15</v>
      </c>
      <c r="K13826">
        <v>0</v>
      </c>
      <c r="L13826">
        <v>15</v>
      </c>
      <c r="M13826">
        <v>9.1</v>
      </c>
      <c r="N13826">
        <v>0</v>
      </c>
      <c r="O13826">
        <v>72.7</v>
      </c>
      <c r="P13826">
        <v>90.9</v>
      </c>
      <c r="Q13826">
        <v>90.9</v>
      </c>
      <c r="R13826" t="s">
        <v>161</v>
      </c>
      <c r="S13826" t="s">
        <v>161</v>
      </c>
      <c r="T13826" t="s">
        <v>161</v>
      </c>
      <c r="U13826" t="s">
        <v>161</v>
      </c>
    </row>
    <row r="13827" spans="1:21" hidden="1" x14ac:dyDescent="0.45">
      <c r="A13827" t="str">
        <f t="shared" si="226"/>
        <v>YAG1UKL8F+MSport and exercise sciencesWales</v>
      </c>
      <c r="B13827" t="s">
        <v>116</v>
      </c>
      <c r="C13827" t="s">
        <v>49</v>
      </c>
      <c r="D13827">
        <v>1</v>
      </c>
      <c r="E13827" t="s">
        <v>44</v>
      </c>
      <c r="F13827" t="s">
        <v>139</v>
      </c>
      <c r="G13827" t="s">
        <v>138</v>
      </c>
      <c r="H13827" t="s">
        <v>63</v>
      </c>
      <c r="I13827" t="s">
        <v>158</v>
      </c>
      <c r="J13827" t="s">
        <v>161</v>
      </c>
      <c r="K13827" t="s">
        <v>161</v>
      </c>
      <c r="L13827" t="s">
        <v>161</v>
      </c>
      <c r="M13827" t="s">
        <v>161</v>
      </c>
      <c r="N13827" t="s">
        <v>161</v>
      </c>
      <c r="O13827" t="s">
        <v>161</v>
      </c>
      <c r="P13827" t="s">
        <v>161</v>
      </c>
      <c r="Q13827" t="s">
        <v>161</v>
      </c>
      <c r="R13827" t="s">
        <v>161</v>
      </c>
      <c r="S13827" t="s">
        <v>161</v>
      </c>
      <c r="T13827" t="s">
        <v>161</v>
      </c>
      <c r="U13827" t="s">
        <v>161</v>
      </c>
    </row>
    <row r="13828" spans="1:21" hidden="1" x14ac:dyDescent="0.45">
      <c r="A13828" t="str">
        <f t="shared" si="226"/>
        <v>YAG1UKL8F+MSport and exercise sciencesWest Midlands</v>
      </c>
      <c r="B13828" t="s">
        <v>116</v>
      </c>
      <c r="C13828" t="s">
        <v>49</v>
      </c>
      <c r="D13828">
        <v>1</v>
      </c>
      <c r="E13828" t="s">
        <v>44</v>
      </c>
      <c r="F13828" t="s">
        <v>139</v>
      </c>
      <c r="G13828" t="s">
        <v>138</v>
      </c>
      <c r="H13828" t="s">
        <v>63</v>
      </c>
      <c r="I13828" t="s">
        <v>159</v>
      </c>
      <c r="J13828">
        <v>10</v>
      </c>
      <c r="K13828">
        <v>0</v>
      </c>
      <c r="L13828">
        <v>10</v>
      </c>
      <c r="M13828">
        <v>11.8</v>
      </c>
      <c r="N13828">
        <v>0</v>
      </c>
      <c r="O13828">
        <v>76.5</v>
      </c>
      <c r="P13828">
        <v>88.2</v>
      </c>
      <c r="Q13828">
        <v>88.2</v>
      </c>
      <c r="R13828" t="s">
        <v>161</v>
      </c>
      <c r="S13828" t="s">
        <v>161</v>
      </c>
      <c r="T13828" t="s">
        <v>161</v>
      </c>
      <c r="U13828" t="s">
        <v>161</v>
      </c>
    </row>
    <row r="13829" spans="1:21" hidden="1" x14ac:dyDescent="0.45">
      <c r="A13829" t="str">
        <f t="shared" si="226"/>
        <v>YAG1UKL8F+MSport and exercise sciencesYorkshire and The Humber</v>
      </c>
      <c r="B13829" t="s">
        <v>116</v>
      </c>
      <c r="C13829" t="s">
        <v>49</v>
      </c>
      <c r="D13829">
        <v>1</v>
      </c>
      <c r="E13829" t="s">
        <v>44</v>
      </c>
      <c r="F13829" t="s">
        <v>139</v>
      </c>
      <c r="G13829" t="s">
        <v>138</v>
      </c>
      <c r="H13829" t="s">
        <v>63</v>
      </c>
      <c r="I13829" t="s">
        <v>160</v>
      </c>
      <c r="J13829">
        <v>20</v>
      </c>
      <c r="K13829">
        <v>0</v>
      </c>
      <c r="L13829">
        <v>20</v>
      </c>
      <c r="M13829">
        <v>0</v>
      </c>
      <c r="N13829">
        <v>6.2</v>
      </c>
      <c r="O13829">
        <v>75</v>
      </c>
      <c r="P13829">
        <v>93.8</v>
      </c>
      <c r="Q13829">
        <v>93.8</v>
      </c>
      <c r="R13829">
        <v>15</v>
      </c>
      <c r="S13829">
        <v>27500</v>
      </c>
      <c r="T13829">
        <v>33600</v>
      </c>
      <c r="U13829">
        <v>40400</v>
      </c>
    </row>
    <row r="13830" spans="1:21" hidden="1" x14ac:dyDescent="0.45">
      <c r="A13830" t="str">
        <f t="shared" si="226"/>
        <v>YAG1UKL8F+MSport and exercise sciencesNA</v>
      </c>
      <c r="B13830" t="s">
        <v>116</v>
      </c>
      <c r="C13830" t="s">
        <v>49</v>
      </c>
      <c r="D13830">
        <v>1</v>
      </c>
      <c r="E13830" t="s">
        <v>44</v>
      </c>
      <c r="F13830" t="s">
        <v>139</v>
      </c>
      <c r="G13830" t="s">
        <v>138</v>
      </c>
      <c r="H13830" t="s">
        <v>63</v>
      </c>
      <c r="I13830" t="s">
        <v>157</v>
      </c>
      <c r="J13830" t="s">
        <v>161</v>
      </c>
      <c r="K13830" t="s">
        <v>161</v>
      </c>
      <c r="L13830" t="s">
        <v>161</v>
      </c>
      <c r="M13830" t="s">
        <v>161</v>
      </c>
      <c r="N13830" t="s">
        <v>161</v>
      </c>
      <c r="O13830" t="s">
        <v>161</v>
      </c>
      <c r="P13830" t="s">
        <v>161</v>
      </c>
      <c r="Q13830" t="s">
        <v>161</v>
      </c>
      <c r="R13830" t="s">
        <v>157</v>
      </c>
      <c r="S13830" t="s">
        <v>157</v>
      </c>
      <c r="T13830" t="s">
        <v>157</v>
      </c>
      <c r="U13830" t="s">
        <v>157</v>
      </c>
    </row>
    <row r="13831" spans="1:21" hidden="1" x14ac:dyDescent="0.45">
      <c r="A13831" t="str">
        <f t="shared" ref="A13831:A13894" si="227">"YAG"&amp;D13831 &amp;E13831 &amp;F13831 &amp; G13831 &amp;H13831 &amp;I13831</f>
        <v>YAG10EUL7F+MVeterinary sciencesAll</v>
      </c>
      <c r="B13831" t="s">
        <v>116</v>
      </c>
      <c r="C13831" t="s">
        <v>142</v>
      </c>
      <c r="D13831">
        <v>10</v>
      </c>
      <c r="E13831" t="s">
        <v>137</v>
      </c>
      <c r="F13831" t="s">
        <v>145</v>
      </c>
      <c r="G13831" t="s">
        <v>138</v>
      </c>
      <c r="H13831" t="s">
        <v>67</v>
      </c>
      <c r="I13831" t="s">
        <v>28</v>
      </c>
      <c r="J13831">
        <v>20</v>
      </c>
      <c r="K13831">
        <v>42.9</v>
      </c>
      <c r="L13831">
        <v>10</v>
      </c>
      <c r="M13831">
        <v>22.9</v>
      </c>
      <c r="N13831">
        <v>0</v>
      </c>
      <c r="O13831">
        <v>34.299999999999997</v>
      </c>
      <c r="P13831">
        <v>34.299999999999997</v>
      </c>
      <c r="Q13831">
        <v>34.299999999999997</v>
      </c>
      <c r="R13831" t="s">
        <v>161</v>
      </c>
      <c r="S13831" t="s">
        <v>161</v>
      </c>
      <c r="T13831" t="s">
        <v>161</v>
      </c>
      <c r="U13831" t="s">
        <v>161</v>
      </c>
    </row>
    <row r="13832" spans="1:21" hidden="1" x14ac:dyDescent="0.45">
      <c r="A13832" t="str">
        <f t="shared" si="227"/>
        <v>YAG10EUL8F+MVeterinary sciencesAll</v>
      </c>
      <c r="B13832" t="s">
        <v>116</v>
      </c>
      <c r="C13832" t="s">
        <v>142</v>
      </c>
      <c r="D13832">
        <v>10</v>
      </c>
      <c r="E13832" t="s">
        <v>137</v>
      </c>
      <c r="F13832" t="s">
        <v>139</v>
      </c>
      <c r="G13832" t="s">
        <v>138</v>
      </c>
      <c r="H13832" t="s">
        <v>67</v>
      </c>
      <c r="I13832" t="s">
        <v>28</v>
      </c>
      <c r="J13832">
        <v>10</v>
      </c>
      <c r="K13832">
        <v>50</v>
      </c>
      <c r="L13832">
        <v>5</v>
      </c>
      <c r="M13832">
        <v>10</v>
      </c>
      <c r="N13832">
        <v>0</v>
      </c>
      <c r="O13832">
        <v>30</v>
      </c>
      <c r="P13832">
        <v>30</v>
      </c>
      <c r="Q13832">
        <v>40</v>
      </c>
      <c r="R13832" t="s">
        <v>161</v>
      </c>
      <c r="S13832" t="s">
        <v>161</v>
      </c>
      <c r="T13832" t="s">
        <v>161</v>
      </c>
      <c r="U13832" t="s">
        <v>161</v>
      </c>
    </row>
    <row r="13833" spans="1:21" hidden="1" x14ac:dyDescent="0.45">
      <c r="A13833" t="str">
        <f t="shared" si="227"/>
        <v>YAG5EUL7F+MVeterinary sciencesAll</v>
      </c>
      <c r="B13833" t="s">
        <v>116</v>
      </c>
      <c r="C13833" t="s">
        <v>140</v>
      </c>
      <c r="D13833">
        <v>5</v>
      </c>
      <c r="E13833" t="s">
        <v>137</v>
      </c>
      <c r="F13833" t="s">
        <v>145</v>
      </c>
      <c r="G13833" t="s">
        <v>138</v>
      </c>
      <c r="H13833" t="s">
        <v>67</v>
      </c>
      <c r="I13833" t="s">
        <v>28</v>
      </c>
      <c r="J13833">
        <v>25</v>
      </c>
      <c r="K13833">
        <v>53.7</v>
      </c>
      <c r="L13833">
        <v>15</v>
      </c>
      <c r="M13833">
        <v>6</v>
      </c>
      <c r="N13833">
        <v>4.5</v>
      </c>
      <c r="O13833">
        <v>31.3</v>
      </c>
      <c r="P13833">
        <v>35.799999999999997</v>
      </c>
      <c r="Q13833">
        <v>35.799999999999997</v>
      </c>
      <c r="R13833" t="s">
        <v>161</v>
      </c>
      <c r="S13833" t="s">
        <v>161</v>
      </c>
      <c r="T13833" t="s">
        <v>161</v>
      </c>
      <c r="U13833" t="s">
        <v>161</v>
      </c>
    </row>
    <row r="13834" spans="1:21" hidden="1" x14ac:dyDescent="0.45">
      <c r="A13834" t="str">
        <f t="shared" si="227"/>
        <v>YAG5EUL8F+MVeterinary sciencesAll</v>
      </c>
      <c r="B13834" t="s">
        <v>116</v>
      </c>
      <c r="C13834" t="s">
        <v>140</v>
      </c>
      <c r="D13834">
        <v>5</v>
      </c>
      <c r="E13834" t="s">
        <v>137</v>
      </c>
      <c r="F13834" t="s">
        <v>139</v>
      </c>
      <c r="G13834" t="s">
        <v>138</v>
      </c>
      <c r="H13834" t="s">
        <v>67</v>
      </c>
      <c r="I13834" t="s">
        <v>28</v>
      </c>
      <c r="J13834">
        <v>10</v>
      </c>
      <c r="K13834">
        <v>0</v>
      </c>
      <c r="L13834">
        <v>10</v>
      </c>
      <c r="M13834">
        <v>16.7</v>
      </c>
      <c r="N13834">
        <v>0</v>
      </c>
      <c r="O13834">
        <v>83.3</v>
      </c>
      <c r="P13834">
        <v>83.3</v>
      </c>
      <c r="Q13834">
        <v>83.3</v>
      </c>
      <c r="R13834" t="s">
        <v>161</v>
      </c>
      <c r="S13834" t="s">
        <v>161</v>
      </c>
      <c r="T13834" t="s">
        <v>161</v>
      </c>
      <c r="U13834" t="s">
        <v>161</v>
      </c>
    </row>
    <row r="13835" spans="1:21" hidden="1" x14ac:dyDescent="0.45">
      <c r="A13835" t="str">
        <f t="shared" si="227"/>
        <v>YAG3EUL7F+MVeterinary sciencesAll</v>
      </c>
      <c r="B13835" t="s">
        <v>116</v>
      </c>
      <c r="C13835" t="s">
        <v>141</v>
      </c>
      <c r="D13835">
        <v>3</v>
      </c>
      <c r="E13835" t="s">
        <v>137</v>
      </c>
      <c r="F13835" t="s">
        <v>145</v>
      </c>
      <c r="G13835" t="s">
        <v>138</v>
      </c>
      <c r="H13835" t="s">
        <v>67</v>
      </c>
      <c r="I13835" t="s">
        <v>28</v>
      </c>
      <c r="J13835">
        <v>20</v>
      </c>
      <c r="K13835">
        <v>37.5</v>
      </c>
      <c r="L13835">
        <v>10</v>
      </c>
      <c r="M13835">
        <v>6.2</v>
      </c>
      <c r="N13835">
        <v>12.5</v>
      </c>
      <c r="O13835">
        <v>31.2</v>
      </c>
      <c r="P13835">
        <v>43.8</v>
      </c>
      <c r="Q13835">
        <v>43.8</v>
      </c>
      <c r="R13835" t="s">
        <v>161</v>
      </c>
      <c r="S13835" t="s">
        <v>161</v>
      </c>
      <c r="T13835" t="s">
        <v>161</v>
      </c>
      <c r="U13835" t="s">
        <v>161</v>
      </c>
    </row>
    <row r="13836" spans="1:21" hidden="1" x14ac:dyDescent="0.45">
      <c r="A13836" t="str">
        <f t="shared" si="227"/>
        <v>YAG3EUL8F+MVeterinary sciencesAll</v>
      </c>
      <c r="B13836" t="s">
        <v>116</v>
      </c>
      <c r="C13836" t="s">
        <v>141</v>
      </c>
      <c r="D13836">
        <v>3</v>
      </c>
      <c r="E13836" t="s">
        <v>137</v>
      </c>
      <c r="F13836" t="s">
        <v>139</v>
      </c>
      <c r="G13836" t="s">
        <v>138</v>
      </c>
      <c r="H13836" t="s">
        <v>67</v>
      </c>
      <c r="I13836" t="s">
        <v>28</v>
      </c>
      <c r="J13836">
        <v>5</v>
      </c>
      <c r="K13836">
        <v>40</v>
      </c>
      <c r="L13836">
        <v>5</v>
      </c>
      <c r="M13836">
        <v>0</v>
      </c>
      <c r="N13836">
        <v>0</v>
      </c>
      <c r="O13836">
        <v>40</v>
      </c>
      <c r="P13836">
        <v>60</v>
      </c>
      <c r="Q13836">
        <v>60</v>
      </c>
      <c r="R13836" t="s">
        <v>161</v>
      </c>
      <c r="S13836" t="s">
        <v>161</v>
      </c>
      <c r="T13836" t="s">
        <v>161</v>
      </c>
      <c r="U13836" t="s">
        <v>161</v>
      </c>
    </row>
    <row r="13837" spans="1:21" hidden="1" x14ac:dyDescent="0.45">
      <c r="A13837" t="str">
        <f t="shared" si="227"/>
        <v>YAG1EUL7F+MVeterinary sciencesAll</v>
      </c>
      <c r="B13837" t="s">
        <v>116</v>
      </c>
      <c r="C13837" t="s">
        <v>49</v>
      </c>
      <c r="D13837">
        <v>1</v>
      </c>
      <c r="E13837" t="s">
        <v>137</v>
      </c>
      <c r="F13837" t="s">
        <v>145</v>
      </c>
      <c r="G13837" t="s">
        <v>138</v>
      </c>
      <c r="H13837" t="s">
        <v>67</v>
      </c>
      <c r="I13837" t="s">
        <v>28</v>
      </c>
      <c r="J13837">
        <v>30</v>
      </c>
      <c r="K13837">
        <v>53.8</v>
      </c>
      <c r="L13837">
        <v>15</v>
      </c>
      <c r="M13837">
        <v>23.1</v>
      </c>
      <c r="N13837">
        <v>0</v>
      </c>
      <c r="O13837">
        <v>15.4</v>
      </c>
      <c r="P13837">
        <v>19.2</v>
      </c>
      <c r="Q13837">
        <v>23.1</v>
      </c>
      <c r="R13837" t="s">
        <v>161</v>
      </c>
      <c r="S13837" t="s">
        <v>161</v>
      </c>
      <c r="T13837" t="s">
        <v>161</v>
      </c>
      <c r="U13837" t="s">
        <v>161</v>
      </c>
    </row>
    <row r="13838" spans="1:21" hidden="1" x14ac:dyDescent="0.45">
      <c r="A13838" t="str">
        <f t="shared" si="227"/>
        <v>YAG1EUL8F+MVeterinary sciencesAll</v>
      </c>
      <c r="B13838" t="s">
        <v>116</v>
      </c>
      <c r="C13838" t="s">
        <v>49</v>
      </c>
      <c r="D13838">
        <v>1</v>
      </c>
      <c r="E13838" t="s">
        <v>137</v>
      </c>
      <c r="F13838" t="s">
        <v>139</v>
      </c>
      <c r="G13838" t="s">
        <v>138</v>
      </c>
      <c r="H13838" t="s">
        <v>67</v>
      </c>
      <c r="I13838" t="s">
        <v>28</v>
      </c>
      <c r="J13838">
        <v>5</v>
      </c>
      <c r="K13838">
        <v>0</v>
      </c>
      <c r="L13838">
        <v>5</v>
      </c>
      <c r="M13838">
        <v>33.299999999999997</v>
      </c>
      <c r="N13838">
        <v>0</v>
      </c>
      <c r="O13838">
        <v>66.7</v>
      </c>
      <c r="P13838">
        <v>66.7</v>
      </c>
      <c r="Q13838">
        <v>66.7</v>
      </c>
      <c r="R13838" t="s">
        <v>161</v>
      </c>
      <c r="S13838" t="s">
        <v>161</v>
      </c>
      <c r="T13838" t="s">
        <v>161</v>
      </c>
      <c r="U13838" t="s">
        <v>161</v>
      </c>
    </row>
    <row r="13839" spans="1:21" hidden="1" x14ac:dyDescent="0.45">
      <c r="A13839" t="str">
        <f t="shared" si="227"/>
        <v>YAG10EUL7FVeterinary sciencesAll</v>
      </c>
      <c r="B13839" t="s">
        <v>116</v>
      </c>
      <c r="C13839" t="s">
        <v>142</v>
      </c>
      <c r="D13839">
        <v>10</v>
      </c>
      <c r="E13839" t="s">
        <v>137</v>
      </c>
      <c r="F13839" t="s">
        <v>145</v>
      </c>
      <c r="G13839" t="s">
        <v>143</v>
      </c>
      <c r="H13839" t="s">
        <v>67</v>
      </c>
      <c r="I13839" t="s">
        <v>28</v>
      </c>
      <c r="J13839">
        <v>15</v>
      </c>
      <c r="K13839">
        <v>45.5</v>
      </c>
      <c r="L13839">
        <v>10</v>
      </c>
      <c r="M13839">
        <v>27.3</v>
      </c>
      <c r="N13839">
        <v>0</v>
      </c>
      <c r="O13839">
        <v>27.3</v>
      </c>
      <c r="P13839">
        <v>27.3</v>
      </c>
      <c r="Q13839">
        <v>27.3</v>
      </c>
      <c r="R13839" t="s">
        <v>161</v>
      </c>
      <c r="S13839" t="s">
        <v>161</v>
      </c>
      <c r="T13839" t="s">
        <v>161</v>
      </c>
      <c r="U13839" t="s">
        <v>161</v>
      </c>
    </row>
    <row r="13840" spans="1:21" hidden="1" x14ac:dyDescent="0.45">
      <c r="A13840" t="str">
        <f t="shared" si="227"/>
        <v>YAG10EUL7MVeterinary sciencesAll</v>
      </c>
      <c r="B13840" t="s">
        <v>116</v>
      </c>
      <c r="C13840" t="s">
        <v>142</v>
      </c>
      <c r="D13840">
        <v>10</v>
      </c>
      <c r="E13840" t="s">
        <v>137</v>
      </c>
      <c r="F13840" t="s">
        <v>145</v>
      </c>
      <c r="G13840" t="s">
        <v>144</v>
      </c>
      <c r="H13840" t="s">
        <v>67</v>
      </c>
      <c r="I13840" t="s">
        <v>28</v>
      </c>
      <c r="J13840">
        <v>10</v>
      </c>
      <c r="K13840">
        <v>38.5</v>
      </c>
      <c r="L13840">
        <v>5</v>
      </c>
      <c r="M13840">
        <v>15.4</v>
      </c>
      <c r="N13840">
        <v>0</v>
      </c>
      <c r="O13840">
        <v>46.2</v>
      </c>
      <c r="P13840">
        <v>46.2</v>
      </c>
      <c r="Q13840">
        <v>46.2</v>
      </c>
      <c r="R13840" t="s">
        <v>161</v>
      </c>
      <c r="S13840" t="s">
        <v>161</v>
      </c>
      <c r="T13840" t="s">
        <v>161</v>
      </c>
      <c r="U13840" t="s">
        <v>161</v>
      </c>
    </row>
    <row r="13841" spans="1:21" hidden="1" x14ac:dyDescent="0.45">
      <c r="A13841" t="str">
        <f t="shared" si="227"/>
        <v>YAG10EUL8FVeterinary sciencesAll</v>
      </c>
      <c r="B13841" t="s">
        <v>116</v>
      </c>
      <c r="C13841" t="s">
        <v>142</v>
      </c>
      <c r="D13841">
        <v>10</v>
      </c>
      <c r="E13841" t="s">
        <v>137</v>
      </c>
      <c r="F13841" t="s">
        <v>139</v>
      </c>
      <c r="G13841" t="s">
        <v>143</v>
      </c>
      <c r="H13841" t="s">
        <v>67</v>
      </c>
      <c r="I13841" t="s">
        <v>28</v>
      </c>
      <c r="J13841">
        <v>10</v>
      </c>
      <c r="K13841">
        <v>66.7</v>
      </c>
      <c r="L13841" t="s">
        <v>161</v>
      </c>
      <c r="M13841" t="s">
        <v>161</v>
      </c>
      <c r="N13841" t="s">
        <v>161</v>
      </c>
      <c r="O13841" t="s">
        <v>161</v>
      </c>
      <c r="P13841" t="s">
        <v>161</v>
      </c>
      <c r="Q13841" t="s">
        <v>161</v>
      </c>
      <c r="R13841" t="s">
        <v>161</v>
      </c>
      <c r="S13841" t="s">
        <v>161</v>
      </c>
      <c r="T13841" t="s">
        <v>161</v>
      </c>
      <c r="U13841" t="s">
        <v>161</v>
      </c>
    </row>
    <row r="13842" spans="1:21" hidden="1" x14ac:dyDescent="0.45">
      <c r="A13842" t="str">
        <f t="shared" si="227"/>
        <v>YAG10EUL8MVeterinary sciencesAll</v>
      </c>
      <c r="B13842" t="s">
        <v>116</v>
      </c>
      <c r="C13842" t="s">
        <v>142</v>
      </c>
      <c r="D13842">
        <v>10</v>
      </c>
      <c r="E13842" t="s">
        <v>137</v>
      </c>
      <c r="F13842" t="s">
        <v>139</v>
      </c>
      <c r="G13842" t="s">
        <v>144</v>
      </c>
      <c r="H13842" t="s">
        <v>67</v>
      </c>
      <c r="I13842" t="s">
        <v>28</v>
      </c>
      <c r="J13842">
        <v>5</v>
      </c>
      <c r="K13842">
        <v>25</v>
      </c>
      <c r="L13842">
        <v>5</v>
      </c>
      <c r="M13842">
        <v>25</v>
      </c>
      <c r="N13842">
        <v>0</v>
      </c>
      <c r="O13842">
        <v>50</v>
      </c>
      <c r="P13842">
        <v>50</v>
      </c>
      <c r="Q13842">
        <v>50</v>
      </c>
      <c r="R13842" t="s">
        <v>161</v>
      </c>
      <c r="S13842" t="s">
        <v>161</v>
      </c>
      <c r="T13842" t="s">
        <v>161</v>
      </c>
      <c r="U13842" t="s">
        <v>161</v>
      </c>
    </row>
    <row r="13843" spans="1:21" hidden="1" x14ac:dyDescent="0.45">
      <c r="A13843" t="str">
        <f t="shared" si="227"/>
        <v>YAG5EUL7FVeterinary sciencesAll</v>
      </c>
      <c r="B13843" t="s">
        <v>116</v>
      </c>
      <c r="C13843" t="s">
        <v>140</v>
      </c>
      <c r="D13843">
        <v>5</v>
      </c>
      <c r="E13843" t="s">
        <v>137</v>
      </c>
      <c r="F13843" t="s">
        <v>145</v>
      </c>
      <c r="G13843" t="s">
        <v>143</v>
      </c>
      <c r="H13843" t="s">
        <v>67</v>
      </c>
      <c r="I13843" t="s">
        <v>28</v>
      </c>
      <c r="J13843">
        <v>20</v>
      </c>
      <c r="K13843">
        <v>60</v>
      </c>
      <c r="L13843">
        <v>10</v>
      </c>
      <c r="M13843">
        <v>7.3</v>
      </c>
      <c r="N13843">
        <v>0</v>
      </c>
      <c r="O13843">
        <v>27.3</v>
      </c>
      <c r="P13843">
        <v>32.700000000000003</v>
      </c>
      <c r="Q13843">
        <v>32.700000000000003</v>
      </c>
      <c r="R13843" t="s">
        <v>161</v>
      </c>
      <c r="S13843" t="s">
        <v>161</v>
      </c>
      <c r="T13843" t="s">
        <v>161</v>
      </c>
      <c r="U13843" t="s">
        <v>161</v>
      </c>
    </row>
    <row r="13844" spans="1:21" hidden="1" x14ac:dyDescent="0.45">
      <c r="A13844" t="str">
        <f t="shared" si="227"/>
        <v>YAG5EUL7MVeterinary sciencesAll</v>
      </c>
      <c r="B13844" t="s">
        <v>116</v>
      </c>
      <c r="C13844" t="s">
        <v>140</v>
      </c>
      <c r="D13844">
        <v>5</v>
      </c>
      <c r="E13844" t="s">
        <v>137</v>
      </c>
      <c r="F13844" t="s">
        <v>145</v>
      </c>
      <c r="G13844" t="s">
        <v>144</v>
      </c>
      <c r="H13844" t="s">
        <v>67</v>
      </c>
      <c r="I13844" t="s">
        <v>28</v>
      </c>
      <c r="J13844">
        <v>5</v>
      </c>
      <c r="K13844">
        <v>25</v>
      </c>
      <c r="L13844">
        <v>5</v>
      </c>
      <c r="M13844">
        <v>0</v>
      </c>
      <c r="N13844">
        <v>25</v>
      </c>
      <c r="O13844">
        <v>50</v>
      </c>
      <c r="P13844">
        <v>50</v>
      </c>
      <c r="Q13844">
        <v>50</v>
      </c>
      <c r="R13844" t="s">
        <v>161</v>
      </c>
      <c r="S13844" t="s">
        <v>161</v>
      </c>
      <c r="T13844" t="s">
        <v>161</v>
      </c>
      <c r="U13844" t="s">
        <v>161</v>
      </c>
    </row>
    <row r="13845" spans="1:21" hidden="1" x14ac:dyDescent="0.45">
      <c r="A13845" t="str">
        <f t="shared" si="227"/>
        <v>YAG5EUL8FVeterinary sciencesAll</v>
      </c>
      <c r="B13845" t="s">
        <v>116</v>
      </c>
      <c r="C13845" t="s">
        <v>140</v>
      </c>
      <c r="D13845">
        <v>5</v>
      </c>
      <c r="E13845" t="s">
        <v>137</v>
      </c>
      <c r="F13845" t="s">
        <v>139</v>
      </c>
      <c r="G13845" t="s">
        <v>143</v>
      </c>
      <c r="H13845" t="s">
        <v>67</v>
      </c>
      <c r="I13845" t="s">
        <v>28</v>
      </c>
      <c r="J13845" t="s">
        <v>161</v>
      </c>
      <c r="K13845" t="s">
        <v>161</v>
      </c>
      <c r="L13845" t="s">
        <v>161</v>
      </c>
      <c r="M13845" t="s">
        <v>161</v>
      </c>
      <c r="N13845" t="s">
        <v>161</v>
      </c>
      <c r="O13845" t="s">
        <v>161</v>
      </c>
      <c r="P13845" t="s">
        <v>161</v>
      </c>
      <c r="Q13845" t="s">
        <v>161</v>
      </c>
      <c r="R13845" t="s">
        <v>161</v>
      </c>
      <c r="S13845" t="s">
        <v>161</v>
      </c>
      <c r="T13845" t="s">
        <v>161</v>
      </c>
      <c r="U13845" t="s">
        <v>161</v>
      </c>
    </row>
    <row r="13846" spans="1:21" hidden="1" x14ac:dyDescent="0.45">
      <c r="A13846" t="str">
        <f t="shared" si="227"/>
        <v>YAG5EUL8MVeterinary sciencesAll</v>
      </c>
      <c r="B13846" t="s">
        <v>116</v>
      </c>
      <c r="C13846" t="s">
        <v>140</v>
      </c>
      <c r="D13846">
        <v>5</v>
      </c>
      <c r="E13846" t="s">
        <v>137</v>
      </c>
      <c r="F13846" t="s">
        <v>139</v>
      </c>
      <c r="G13846" t="s">
        <v>144</v>
      </c>
      <c r="H13846" t="s">
        <v>67</v>
      </c>
      <c r="I13846" t="s">
        <v>28</v>
      </c>
      <c r="J13846">
        <v>5</v>
      </c>
      <c r="K13846">
        <v>0</v>
      </c>
      <c r="L13846">
        <v>5</v>
      </c>
      <c r="M13846">
        <v>25</v>
      </c>
      <c r="N13846">
        <v>0</v>
      </c>
      <c r="O13846">
        <v>75</v>
      </c>
      <c r="P13846">
        <v>75</v>
      </c>
      <c r="Q13846">
        <v>75</v>
      </c>
      <c r="R13846" t="s">
        <v>161</v>
      </c>
      <c r="S13846" t="s">
        <v>161</v>
      </c>
      <c r="T13846" t="s">
        <v>161</v>
      </c>
      <c r="U13846" t="s">
        <v>161</v>
      </c>
    </row>
    <row r="13847" spans="1:21" hidden="1" x14ac:dyDescent="0.45">
      <c r="A13847" t="str">
        <f t="shared" si="227"/>
        <v>YAG3EUL7FVeterinary sciencesAll</v>
      </c>
      <c r="B13847" t="s">
        <v>116</v>
      </c>
      <c r="C13847" t="s">
        <v>141</v>
      </c>
      <c r="D13847">
        <v>3</v>
      </c>
      <c r="E13847" t="s">
        <v>137</v>
      </c>
      <c r="F13847" t="s">
        <v>145</v>
      </c>
      <c r="G13847" t="s">
        <v>143</v>
      </c>
      <c r="H13847" t="s">
        <v>67</v>
      </c>
      <c r="I13847" t="s">
        <v>28</v>
      </c>
      <c r="J13847">
        <v>15</v>
      </c>
      <c r="K13847">
        <v>35.700000000000003</v>
      </c>
      <c r="L13847">
        <v>10</v>
      </c>
      <c r="M13847">
        <v>7.1</v>
      </c>
      <c r="N13847">
        <v>14.3</v>
      </c>
      <c r="O13847">
        <v>35.700000000000003</v>
      </c>
      <c r="P13847">
        <v>42.9</v>
      </c>
      <c r="Q13847">
        <v>42.9</v>
      </c>
      <c r="R13847" t="s">
        <v>161</v>
      </c>
      <c r="S13847" t="s">
        <v>161</v>
      </c>
      <c r="T13847" t="s">
        <v>161</v>
      </c>
      <c r="U13847" t="s">
        <v>161</v>
      </c>
    </row>
    <row r="13848" spans="1:21" hidden="1" x14ac:dyDescent="0.45">
      <c r="A13848" t="str">
        <f t="shared" si="227"/>
        <v>YAG3EUL7MVeterinary sciencesAll</v>
      </c>
      <c r="B13848" t="s">
        <v>116</v>
      </c>
      <c r="C13848" t="s">
        <v>141</v>
      </c>
      <c r="D13848">
        <v>3</v>
      </c>
      <c r="E13848" t="s">
        <v>137</v>
      </c>
      <c r="F13848" t="s">
        <v>145</v>
      </c>
      <c r="G13848" t="s">
        <v>144</v>
      </c>
      <c r="H13848" t="s">
        <v>67</v>
      </c>
      <c r="I13848" t="s">
        <v>28</v>
      </c>
      <c r="J13848" t="s">
        <v>161</v>
      </c>
      <c r="K13848" t="s">
        <v>161</v>
      </c>
      <c r="L13848" t="s">
        <v>161</v>
      </c>
      <c r="M13848" t="s">
        <v>161</v>
      </c>
      <c r="N13848" t="s">
        <v>161</v>
      </c>
      <c r="O13848" t="s">
        <v>161</v>
      </c>
      <c r="P13848" t="s">
        <v>161</v>
      </c>
      <c r="Q13848" t="s">
        <v>161</v>
      </c>
      <c r="R13848" t="s">
        <v>157</v>
      </c>
      <c r="S13848" t="s">
        <v>157</v>
      </c>
      <c r="T13848" t="s">
        <v>157</v>
      </c>
      <c r="U13848" t="s">
        <v>157</v>
      </c>
    </row>
    <row r="13849" spans="1:21" hidden="1" x14ac:dyDescent="0.45">
      <c r="A13849" t="str">
        <f t="shared" si="227"/>
        <v>YAG3EUL8FVeterinary sciencesAll</v>
      </c>
      <c r="B13849" t="s">
        <v>116</v>
      </c>
      <c r="C13849" t="s">
        <v>141</v>
      </c>
      <c r="D13849">
        <v>3</v>
      </c>
      <c r="E13849" t="s">
        <v>137</v>
      </c>
      <c r="F13849" t="s">
        <v>139</v>
      </c>
      <c r="G13849" t="s">
        <v>143</v>
      </c>
      <c r="H13849" t="s">
        <v>67</v>
      </c>
      <c r="I13849" t="s">
        <v>28</v>
      </c>
      <c r="J13849">
        <v>5</v>
      </c>
      <c r="K13849">
        <v>40</v>
      </c>
      <c r="L13849">
        <v>5</v>
      </c>
      <c r="M13849">
        <v>0</v>
      </c>
      <c r="N13849">
        <v>0</v>
      </c>
      <c r="O13849">
        <v>40</v>
      </c>
      <c r="P13849">
        <v>60</v>
      </c>
      <c r="Q13849">
        <v>60</v>
      </c>
      <c r="R13849" t="s">
        <v>161</v>
      </c>
      <c r="S13849" t="s">
        <v>161</v>
      </c>
      <c r="T13849" t="s">
        <v>161</v>
      </c>
      <c r="U13849" t="s">
        <v>161</v>
      </c>
    </row>
    <row r="13850" spans="1:21" hidden="1" x14ac:dyDescent="0.45">
      <c r="A13850" t="str">
        <f t="shared" si="227"/>
        <v>YAG1EUL7FVeterinary sciencesAll</v>
      </c>
      <c r="B13850" t="s">
        <v>116</v>
      </c>
      <c r="C13850" t="s">
        <v>49</v>
      </c>
      <c r="D13850">
        <v>1</v>
      </c>
      <c r="E13850" t="s">
        <v>137</v>
      </c>
      <c r="F13850" t="s">
        <v>145</v>
      </c>
      <c r="G13850" t="s">
        <v>143</v>
      </c>
      <c r="H13850" t="s">
        <v>67</v>
      </c>
      <c r="I13850" t="s">
        <v>28</v>
      </c>
      <c r="J13850">
        <v>20</v>
      </c>
      <c r="K13850">
        <v>68.400000000000006</v>
      </c>
      <c r="L13850">
        <v>10</v>
      </c>
      <c r="M13850">
        <v>10.5</v>
      </c>
      <c r="N13850">
        <v>0</v>
      </c>
      <c r="O13850">
        <v>15.8</v>
      </c>
      <c r="P13850">
        <v>21.1</v>
      </c>
      <c r="Q13850">
        <v>21.1</v>
      </c>
      <c r="R13850" t="s">
        <v>161</v>
      </c>
      <c r="S13850" t="s">
        <v>161</v>
      </c>
      <c r="T13850" t="s">
        <v>161</v>
      </c>
      <c r="U13850" t="s">
        <v>161</v>
      </c>
    </row>
    <row r="13851" spans="1:21" hidden="1" x14ac:dyDescent="0.45">
      <c r="A13851" t="str">
        <f t="shared" si="227"/>
        <v>YAG1EUL7MVeterinary sciencesAll</v>
      </c>
      <c r="B13851" t="s">
        <v>116</v>
      </c>
      <c r="C13851" t="s">
        <v>49</v>
      </c>
      <c r="D13851">
        <v>1</v>
      </c>
      <c r="E13851" t="s">
        <v>137</v>
      </c>
      <c r="F13851" t="s">
        <v>145</v>
      </c>
      <c r="G13851" t="s">
        <v>144</v>
      </c>
      <c r="H13851" t="s">
        <v>67</v>
      </c>
      <c r="I13851" t="s">
        <v>28</v>
      </c>
      <c r="J13851">
        <v>10</v>
      </c>
      <c r="K13851">
        <v>14.3</v>
      </c>
      <c r="L13851">
        <v>10</v>
      </c>
      <c r="M13851">
        <v>57.1</v>
      </c>
      <c r="N13851">
        <v>0</v>
      </c>
      <c r="O13851">
        <v>14.3</v>
      </c>
      <c r="P13851">
        <v>14.3</v>
      </c>
      <c r="Q13851">
        <v>28.6</v>
      </c>
      <c r="R13851" t="s">
        <v>161</v>
      </c>
      <c r="S13851" t="s">
        <v>161</v>
      </c>
      <c r="T13851" t="s">
        <v>161</v>
      </c>
      <c r="U13851" t="s">
        <v>161</v>
      </c>
    </row>
    <row r="13852" spans="1:21" hidden="1" x14ac:dyDescent="0.45">
      <c r="A13852" t="str">
        <f t="shared" si="227"/>
        <v>YAG1EUL8FVeterinary sciencesAll</v>
      </c>
      <c r="B13852" t="s">
        <v>116</v>
      </c>
      <c r="C13852" t="s">
        <v>49</v>
      </c>
      <c r="D13852">
        <v>1</v>
      </c>
      <c r="E13852" t="s">
        <v>137</v>
      </c>
      <c r="F13852" t="s">
        <v>139</v>
      </c>
      <c r="G13852" t="s">
        <v>143</v>
      </c>
      <c r="H13852" t="s">
        <v>67</v>
      </c>
      <c r="I13852" t="s">
        <v>28</v>
      </c>
      <c r="J13852" t="s">
        <v>161</v>
      </c>
      <c r="K13852" t="s">
        <v>161</v>
      </c>
      <c r="L13852" t="s">
        <v>161</v>
      </c>
      <c r="M13852" t="s">
        <v>161</v>
      </c>
      <c r="N13852" t="s">
        <v>161</v>
      </c>
      <c r="O13852" t="s">
        <v>161</v>
      </c>
      <c r="P13852" t="s">
        <v>161</v>
      </c>
      <c r="Q13852" t="s">
        <v>161</v>
      </c>
      <c r="R13852" t="s">
        <v>161</v>
      </c>
      <c r="S13852" t="s">
        <v>161</v>
      </c>
      <c r="T13852" t="s">
        <v>161</v>
      </c>
      <c r="U13852" t="s">
        <v>161</v>
      </c>
    </row>
    <row r="13853" spans="1:21" hidden="1" x14ac:dyDescent="0.45">
      <c r="A13853" t="str">
        <f t="shared" si="227"/>
        <v>YAG1EUL8MVeterinary sciencesAll</v>
      </c>
      <c r="B13853" t="s">
        <v>116</v>
      </c>
      <c r="C13853" t="s">
        <v>49</v>
      </c>
      <c r="D13853">
        <v>1</v>
      </c>
      <c r="E13853" t="s">
        <v>137</v>
      </c>
      <c r="F13853" t="s">
        <v>139</v>
      </c>
      <c r="G13853" t="s">
        <v>144</v>
      </c>
      <c r="H13853" t="s">
        <v>67</v>
      </c>
      <c r="I13853" t="s">
        <v>28</v>
      </c>
      <c r="J13853" t="s">
        <v>161</v>
      </c>
      <c r="K13853" t="s">
        <v>161</v>
      </c>
      <c r="L13853" t="s">
        <v>161</v>
      </c>
      <c r="M13853" t="s">
        <v>161</v>
      </c>
      <c r="N13853" t="s">
        <v>161</v>
      </c>
      <c r="O13853" t="s">
        <v>161</v>
      </c>
      <c r="P13853" t="s">
        <v>161</v>
      </c>
      <c r="Q13853" t="s">
        <v>161</v>
      </c>
      <c r="R13853" t="s">
        <v>157</v>
      </c>
      <c r="S13853" t="s">
        <v>157</v>
      </c>
      <c r="T13853" t="s">
        <v>157</v>
      </c>
      <c r="U13853" t="s">
        <v>157</v>
      </c>
    </row>
    <row r="13854" spans="1:21" hidden="1" x14ac:dyDescent="0.45">
      <c r="A13854" t="str">
        <f t="shared" si="227"/>
        <v>YAG10EUL7F+MVeterinary sciencesAbroad</v>
      </c>
      <c r="B13854" t="s">
        <v>116</v>
      </c>
      <c r="C13854" t="s">
        <v>142</v>
      </c>
      <c r="D13854">
        <v>10</v>
      </c>
      <c r="E13854" t="s">
        <v>137</v>
      </c>
      <c r="F13854" t="s">
        <v>145</v>
      </c>
      <c r="G13854" t="s">
        <v>138</v>
      </c>
      <c r="H13854" t="s">
        <v>67</v>
      </c>
      <c r="I13854" t="s">
        <v>146</v>
      </c>
      <c r="J13854" t="s">
        <v>161</v>
      </c>
      <c r="K13854" t="s">
        <v>161</v>
      </c>
      <c r="L13854" t="s">
        <v>161</v>
      </c>
      <c r="M13854" t="s">
        <v>161</v>
      </c>
      <c r="N13854" t="s">
        <v>161</v>
      </c>
      <c r="O13854" t="s">
        <v>161</v>
      </c>
      <c r="P13854" t="s">
        <v>161</v>
      </c>
      <c r="Q13854" t="s">
        <v>161</v>
      </c>
      <c r="R13854" t="s">
        <v>157</v>
      </c>
      <c r="S13854" t="s">
        <v>157</v>
      </c>
      <c r="T13854" t="s">
        <v>157</v>
      </c>
      <c r="U13854" t="s">
        <v>157</v>
      </c>
    </row>
    <row r="13855" spans="1:21" hidden="1" x14ac:dyDescent="0.45">
      <c r="A13855" t="str">
        <f t="shared" si="227"/>
        <v>YAG10EUL7F+MVeterinary sciencesEast of England</v>
      </c>
      <c r="B13855" t="s">
        <v>116</v>
      </c>
      <c r="C13855" t="s">
        <v>142</v>
      </c>
      <c r="D13855">
        <v>10</v>
      </c>
      <c r="E13855" t="s">
        <v>137</v>
      </c>
      <c r="F13855" t="s">
        <v>145</v>
      </c>
      <c r="G13855" t="s">
        <v>138</v>
      </c>
      <c r="H13855" t="s">
        <v>67</v>
      </c>
      <c r="I13855" t="s">
        <v>148</v>
      </c>
      <c r="J13855">
        <v>5</v>
      </c>
      <c r="K13855">
        <v>0</v>
      </c>
      <c r="L13855">
        <v>5</v>
      </c>
      <c r="M13855">
        <v>25</v>
      </c>
      <c r="N13855">
        <v>0</v>
      </c>
      <c r="O13855">
        <v>75</v>
      </c>
      <c r="P13855">
        <v>75</v>
      </c>
      <c r="Q13855">
        <v>75</v>
      </c>
      <c r="R13855" t="s">
        <v>161</v>
      </c>
      <c r="S13855" t="s">
        <v>161</v>
      </c>
      <c r="T13855" t="s">
        <v>161</v>
      </c>
      <c r="U13855" t="s">
        <v>161</v>
      </c>
    </row>
    <row r="13856" spans="1:21" hidden="1" x14ac:dyDescent="0.45">
      <c r="A13856" t="str">
        <f t="shared" si="227"/>
        <v>YAG10EUL7F+MVeterinary sciencesNorthern Ireland</v>
      </c>
      <c r="B13856" t="s">
        <v>116</v>
      </c>
      <c r="C13856" t="s">
        <v>142</v>
      </c>
      <c r="D13856">
        <v>10</v>
      </c>
      <c r="E13856" t="s">
        <v>137</v>
      </c>
      <c r="F13856" t="s">
        <v>145</v>
      </c>
      <c r="G13856" t="s">
        <v>138</v>
      </c>
      <c r="H13856" t="s">
        <v>67</v>
      </c>
      <c r="I13856" t="s">
        <v>152</v>
      </c>
      <c r="J13856" t="s">
        <v>161</v>
      </c>
      <c r="K13856" t="s">
        <v>161</v>
      </c>
      <c r="L13856" t="s">
        <v>161</v>
      </c>
      <c r="M13856" t="s">
        <v>161</v>
      </c>
      <c r="N13856" t="s">
        <v>161</v>
      </c>
      <c r="O13856" t="s">
        <v>161</v>
      </c>
      <c r="P13856" t="s">
        <v>161</v>
      </c>
      <c r="Q13856" t="s">
        <v>161</v>
      </c>
      <c r="R13856" t="s">
        <v>161</v>
      </c>
      <c r="S13856" t="s">
        <v>161</v>
      </c>
      <c r="T13856" t="s">
        <v>161</v>
      </c>
      <c r="U13856" t="s">
        <v>161</v>
      </c>
    </row>
    <row r="13857" spans="1:21" hidden="1" x14ac:dyDescent="0.45">
      <c r="A13857" t="str">
        <f t="shared" si="227"/>
        <v>YAG10EUL7F+MVeterinary sciencesSouth East</v>
      </c>
      <c r="B13857" t="s">
        <v>116</v>
      </c>
      <c r="C13857" t="s">
        <v>142</v>
      </c>
      <c r="D13857">
        <v>10</v>
      </c>
      <c r="E13857" t="s">
        <v>137</v>
      </c>
      <c r="F13857" t="s">
        <v>145</v>
      </c>
      <c r="G13857" t="s">
        <v>138</v>
      </c>
      <c r="H13857" t="s">
        <v>67</v>
      </c>
      <c r="I13857" t="s">
        <v>154</v>
      </c>
      <c r="J13857" t="s">
        <v>161</v>
      </c>
      <c r="K13857" t="s">
        <v>161</v>
      </c>
      <c r="L13857" t="s">
        <v>161</v>
      </c>
      <c r="M13857" t="s">
        <v>161</v>
      </c>
      <c r="N13857" t="s">
        <v>161</v>
      </c>
      <c r="O13857" t="s">
        <v>161</v>
      </c>
      <c r="P13857" t="s">
        <v>161</v>
      </c>
      <c r="Q13857" t="s">
        <v>161</v>
      </c>
      <c r="R13857" t="s">
        <v>157</v>
      </c>
      <c r="S13857" t="s">
        <v>157</v>
      </c>
      <c r="T13857" t="s">
        <v>157</v>
      </c>
      <c r="U13857" t="s">
        <v>157</v>
      </c>
    </row>
    <row r="13858" spans="1:21" hidden="1" x14ac:dyDescent="0.45">
      <c r="A13858" t="str">
        <f t="shared" si="227"/>
        <v>YAG10EUL7F+MVeterinary sciencesWales</v>
      </c>
      <c r="B13858" t="s">
        <v>116</v>
      </c>
      <c r="C13858" t="s">
        <v>142</v>
      </c>
      <c r="D13858">
        <v>10</v>
      </c>
      <c r="E13858" t="s">
        <v>137</v>
      </c>
      <c r="F13858" t="s">
        <v>145</v>
      </c>
      <c r="G13858" t="s">
        <v>138</v>
      </c>
      <c r="H13858" t="s">
        <v>67</v>
      </c>
      <c r="I13858" t="s">
        <v>158</v>
      </c>
      <c r="J13858" t="s">
        <v>161</v>
      </c>
      <c r="K13858" t="s">
        <v>161</v>
      </c>
      <c r="L13858" t="s">
        <v>161</v>
      </c>
      <c r="M13858" t="s">
        <v>161</v>
      </c>
      <c r="N13858" t="s">
        <v>161</v>
      </c>
      <c r="O13858" t="s">
        <v>161</v>
      </c>
      <c r="P13858" t="s">
        <v>161</v>
      </c>
      <c r="Q13858" t="s">
        <v>161</v>
      </c>
      <c r="R13858" t="s">
        <v>161</v>
      </c>
      <c r="S13858" t="s">
        <v>161</v>
      </c>
      <c r="T13858" t="s">
        <v>161</v>
      </c>
      <c r="U13858" t="s">
        <v>161</v>
      </c>
    </row>
    <row r="13859" spans="1:21" hidden="1" x14ac:dyDescent="0.45">
      <c r="A13859" t="str">
        <f t="shared" si="227"/>
        <v>YAG10EUL7F+MVeterinary sciencesYorkshire and The Humber</v>
      </c>
      <c r="B13859" t="s">
        <v>116</v>
      </c>
      <c r="C13859" t="s">
        <v>142</v>
      </c>
      <c r="D13859">
        <v>10</v>
      </c>
      <c r="E13859" t="s">
        <v>137</v>
      </c>
      <c r="F13859" t="s">
        <v>145</v>
      </c>
      <c r="G13859" t="s">
        <v>138</v>
      </c>
      <c r="H13859" t="s">
        <v>67</v>
      </c>
      <c r="I13859" t="s">
        <v>160</v>
      </c>
      <c r="J13859" t="s">
        <v>161</v>
      </c>
      <c r="K13859" t="s">
        <v>161</v>
      </c>
      <c r="L13859" t="s">
        <v>161</v>
      </c>
      <c r="M13859" t="s">
        <v>161</v>
      </c>
      <c r="N13859" t="s">
        <v>161</v>
      </c>
      <c r="O13859" t="s">
        <v>161</v>
      </c>
      <c r="P13859" t="s">
        <v>161</v>
      </c>
      <c r="Q13859" t="s">
        <v>161</v>
      </c>
      <c r="R13859" t="s">
        <v>161</v>
      </c>
      <c r="S13859" t="s">
        <v>161</v>
      </c>
      <c r="T13859" t="s">
        <v>161</v>
      </c>
      <c r="U13859" t="s">
        <v>161</v>
      </c>
    </row>
    <row r="13860" spans="1:21" hidden="1" x14ac:dyDescent="0.45">
      <c r="A13860" t="str">
        <f t="shared" si="227"/>
        <v>YAG10EUL7F+MVeterinary sciencesNA</v>
      </c>
      <c r="B13860" t="s">
        <v>116</v>
      </c>
      <c r="C13860" t="s">
        <v>142</v>
      </c>
      <c r="D13860">
        <v>10</v>
      </c>
      <c r="E13860" t="s">
        <v>137</v>
      </c>
      <c r="F13860" t="s">
        <v>145</v>
      </c>
      <c r="G13860" t="s">
        <v>138</v>
      </c>
      <c r="H13860" t="s">
        <v>67</v>
      </c>
      <c r="I13860" t="s">
        <v>157</v>
      </c>
      <c r="J13860">
        <v>10</v>
      </c>
      <c r="K13860">
        <v>100</v>
      </c>
      <c r="L13860" t="s">
        <v>161</v>
      </c>
      <c r="M13860" t="s">
        <v>161</v>
      </c>
      <c r="N13860" t="s">
        <v>161</v>
      </c>
      <c r="O13860" t="s">
        <v>161</v>
      </c>
      <c r="P13860" t="s">
        <v>161</v>
      </c>
      <c r="Q13860" t="s">
        <v>161</v>
      </c>
      <c r="R13860" t="s">
        <v>157</v>
      </c>
      <c r="S13860" t="s">
        <v>157</v>
      </c>
      <c r="T13860" t="s">
        <v>157</v>
      </c>
      <c r="U13860" t="s">
        <v>157</v>
      </c>
    </row>
    <row r="13861" spans="1:21" hidden="1" x14ac:dyDescent="0.45">
      <c r="A13861" t="str">
        <f t="shared" si="227"/>
        <v>YAG10EUL8F+MVeterinary sciencesAbroad</v>
      </c>
      <c r="B13861" t="s">
        <v>116</v>
      </c>
      <c r="C13861" t="s">
        <v>142</v>
      </c>
      <c r="D13861">
        <v>10</v>
      </c>
      <c r="E13861" t="s">
        <v>137</v>
      </c>
      <c r="F13861" t="s">
        <v>139</v>
      </c>
      <c r="G13861" t="s">
        <v>138</v>
      </c>
      <c r="H13861" t="s">
        <v>67</v>
      </c>
      <c r="I13861" t="s">
        <v>146</v>
      </c>
      <c r="J13861" t="s">
        <v>161</v>
      </c>
      <c r="K13861" t="s">
        <v>161</v>
      </c>
      <c r="L13861" t="s">
        <v>161</v>
      </c>
      <c r="M13861" t="s">
        <v>161</v>
      </c>
      <c r="N13861" t="s">
        <v>161</v>
      </c>
      <c r="O13861" t="s">
        <v>161</v>
      </c>
      <c r="P13861" t="s">
        <v>161</v>
      </c>
      <c r="Q13861" t="s">
        <v>161</v>
      </c>
      <c r="R13861" t="s">
        <v>157</v>
      </c>
      <c r="S13861" t="s">
        <v>157</v>
      </c>
      <c r="T13861" t="s">
        <v>157</v>
      </c>
      <c r="U13861" t="s">
        <v>157</v>
      </c>
    </row>
    <row r="13862" spans="1:21" hidden="1" x14ac:dyDescent="0.45">
      <c r="A13862" t="str">
        <f t="shared" si="227"/>
        <v>YAG10EUL8F+MVeterinary sciencesEast of England</v>
      </c>
      <c r="B13862" t="s">
        <v>116</v>
      </c>
      <c r="C13862" t="s">
        <v>142</v>
      </c>
      <c r="D13862">
        <v>10</v>
      </c>
      <c r="E13862" t="s">
        <v>137</v>
      </c>
      <c r="F13862" t="s">
        <v>139</v>
      </c>
      <c r="G13862" t="s">
        <v>138</v>
      </c>
      <c r="H13862" t="s">
        <v>67</v>
      </c>
      <c r="I13862" t="s">
        <v>148</v>
      </c>
      <c r="J13862" t="s">
        <v>161</v>
      </c>
      <c r="K13862" t="s">
        <v>161</v>
      </c>
      <c r="L13862" t="s">
        <v>161</v>
      </c>
      <c r="M13862" t="s">
        <v>161</v>
      </c>
      <c r="N13862" t="s">
        <v>161</v>
      </c>
      <c r="O13862" t="s">
        <v>161</v>
      </c>
      <c r="P13862" t="s">
        <v>161</v>
      </c>
      <c r="Q13862" t="s">
        <v>161</v>
      </c>
      <c r="R13862" t="s">
        <v>161</v>
      </c>
      <c r="S13862" t="s">
        <v>161</v>
      </c>
      <c r="T13862" t="s">
        <v>161</v>
      </c>
      <c r="U13862" t="s">
        <v>161</v>
      </c>
    </row>
    <row r="13863" spans="1:21" hidden="1" x14ac:dyDescent="0.45">
      <c r="A13863" t="str">
        <f t="shared" si="227"/>
        <v>YAG10EUL8F+MVeterinary sciencesNorth West</v>
      </c>
      <c r="B13863" t="s">
        <v>116</v>
      </c>
      <c r="C13863" t="s">
        <v>142</v>
      </c>
      <c r="D13863">
        <v>10</v>
      </c>
      <c r="E13863" t="s">
        <v>137</v>
      </c>
      <c r="F13863" t="s">
        <v>139</v>
      </c>
      <c r="G13863" t="s">
        <v>138</v>
      </c>
      <c r="H13863" t="s">
        <v>67</v>
      </c>
      <c r="I13863" t="s">
        <v>151</v>
      </c>
      <c r="J13863" t="s">
        <v>161</v>
      </c>
      <c r="K13863" t="s">
        <v>161</v>
      </c>
      <c r="L13863" t="s">
        <v>161</v>
      </c>
      <c r="M13863" t="s">
        <v>161</v>
      </c>
      <c r="N13863" t="s">
        <v>161</v>
      </c>
      <c r="O13863" t="s">
        <v>161</v>
      </c>
      <c r="P13863" t="s">
        <v>161</v>
      </c>
      <c r="Q13863" t="s">
        <v>161</v>
      </c>
      <c r="R13863" t="s">
        <v>161</v>
      </c>
      <c r="S13863" t="s">
        <v>161</v>
      </c>
      <c r="T13863" t="s">
        <v>161</v>
      </c>
      <c r="U13863" t="s">
        <v>161</v>
      </c>
    </row>
    <row r="13864" spans="1:21" hidden="1" x14ac:dyDescent="0.45">
      <c r="A13864" t="str">
        <f t="shared" si="227"/>
        <v>YAG10EUL8F+MVeterinary sciencesWest Midlands</v>
      </c>
      <c r="B13864" t="s">
        <v>116</v>
      </c>
      <c r="C13864" t="s">
        <v>142</v>
      </c>
      <c r="D13864">
        <v>10</v>
      </c>
      <c r="E13864" t="s">
        <v>137</v>
      </c>
      <c r="F13864" t="s">
        <v>139</v>
      </c>
      <c r="G13864" t="s">
        <v>138</v>
      </c>
      <c r="H13864" t="s">
        <v>67</v>
      </c>
      <c r="I13864" t="s">
        <v>159</v>
      </c>
      <c r="J13864" t="s">
        <v>161</v>
      </c>
      <c r="K13864" t="s">
        <v>161</v>
      </c>
      <c r="L13864" t="s">
        <v>161</v>
      </c>
      <c r="M13864" t="s">
        <v>161</v>
      </c>
      <c r="N13864" t="s">
        <v>161</v>
      </c>
      <c r="O13864" t="s">
        <v>161</v>
      </c>
      <c r="P13864" t="s">
        <v>161</v>
      </c>
      <c r="Q13864" t="s">
        <v>161</v>
      </c>
      <c r="R13864" t="s">
        <v>161</v>
      </c>
      <c r="S13864" t="s">
        <v>161</v>
      </c>
      <c r="T13864" t="s">
        <v>161</v>
      </c>
      <c r="U13864" t="s">
        <v>161</v>
      </c>
    </row>
    <row r="13865" spans="1:21" hidden="1" x14ac:dyDescent="0.45">
      <c r="A13865" t="str">
        <f t="shared" si="227"/>
        <v>YAG10EUL8F+MVeterinary sciencesNA</v>
      </c>
      <c r="B13865" t="s">
        <v>116</v>
      </c>
      <c r="C13865" t="s">
        <v>142</v>
      </c>
      <c r="D13865">
        <v>10</v>
      </c>
      <c r="E13865" t="s">
        <v>137</v>
      </c>
      <c r="F13865" t="s">
        <v>139</v>
      </c>
      <c r="G13865" t="s">
        <v>138</v>
      </c>
      <c r="H13865" t="s">
        <v>67</v>
      </c>
      <c r="I13865" t="s">
        <v>157</v>
      </c>
      <c r="J13865">
        <v>10</v>
      </c>
      <c r="K13865">
        <v>83.3</v>
      </c>
      <c r="L13865" t="s">
        <v>161</v>
      </c>
      <c r="M13865" t="s">
        <v>161</v>
      </c>
      <c r="N13865" t="s">
        <v>161</v>
      </c>
      <c r="O13865" t="s">
        <v>161</v>
      </c>
      <c r="P13865" t="s">
        <v>161</v>
      </c>
      <c r="Q13865" t="s">
        <v>161</v>
      </c>
      <c r="R13865" t="s">
        <v>157</v>
      </c>
      <c r="S13865" t="s">
        <v>157</v>
      </c>
      <c r="T13865" t="s">
        <v>157</v>
      </c>
      <c r="U13865" t="s">
        <v>157</v>
      </c>
    </row>
    <row r="13866" spans="1:21" hidden="1" x14ac:dyDescent="0.45">
      <c r="A13866" t="str">
        <f t="shared" si="227"/>
        <v>YAG5EUL7F+MVeterinary sciencesEast Midlands</v>
      </c>
      <c r="B13866" t="s">
        <v>116</v>
      </c>
      <c r="C13866" t="s">
        <v>140</v>
      </c>
      <c r="D13866">
        <v>5</v>
      </c>
      <c r="E13866" t="s">
        <v>137</v>
      </c>
      <c r="F13866" t="s">
        <v>145</v>
      </c>
      <c r="G13866" t="s">
        <v>138</v>
      </c>
      <c r="H13866" t="s">
        <v>67</v>
      </c>
      <c r="I13866" t="s">
        <v>147</v>
      </c>
      <c r="J13866" t="s">
        <v>161</v>
      </c>
      <c r="K13866" t="s">
        <v>161</v>
      </c>
      <c r="L13866" t="s">
        <v>161</v>
      </c>
      <c r="M13866" t="s">
        <v>161</v>
      </c>
      <c r="N13866" t="s">
        <v>161</v>
      </c>
      <c r="O13866" t="s">
        <v>161</v>
      </c>
      <c r="P13866" t="s">
        <v>161</v>
      </c>
      <c r="Q13866" t="s">
        <v>161</v>
      </c>
      <c r="R13866" t="s">
        <v>161</v>
      </c>
      <c r="S13866" t="s">
        <v>161</v>
      </c>
      <c r="T13866" t="s">
        <v>161</v>
      </c>
      <c r="U13866" t="s">
        <v>161</v>
      </c>
    </row>
    <row r="13867" spans="1:21" hidden="1" x14ac:dyDescent="0.45">
      <c r="A13867" t="str">
        <f t="shared" si="227"/>
        <v>YAG5EUL7F+MVeterinary sciencesEast of England</v>
      </c>
      <c r="B13867" t="s">
        <v>116</v>
      </c>
      <c r="C13867" t="s">
        <v>140</v>
      </c>
      <c r="D13867">
        <v>5</v>
      </c>
      <c r="E13867" t="s">
        <v>137</v>
      </c>
      <c r="F13867" t="s">
        <v>145</v>
      </c>
      <c r="G13867" t="s">
        <v>138</v>
      </c>
      <c r="H13867" t="s">
        <v>67</v>
      </c>
      <c r="I13867" t="s">
        <v>148</v>
      </c>
      <c r="J13867" t="s">
        <v>161</v>
      </c>
      <c r="K13867" t="s">
        <v>161</v>
      </c>
      <c r="L13867" t="s">
        <v>161</v>
      </c>
      <c r="M13867" t="s">
        <v>161</v>
      </c>
      <c r="N13867" t="s">
        <v>161</v>
      </c>
      <c r="O13867" t="s">
        <v>161</v>
      </c>
      <c r="P13867" t="s">
        <v>161</v>
      </c>
      <c r="Q13867" t="s">
        <v>161</v>
      </c>
      <c r="R13867" t="s">
        <v>161</v>
      </c>
      <c r="S13867" t="s">
        <v>161</v>
      </c>
      <c r="T13867" t="s">
        <v>161</v>
      </c>
      <c r="U13867" t="s">
        <v>161</v>
      </c>
    </row>
    <row r="13868" spans="1:21" hidden="1" x14ac:dyDescent="0.45">
      <c r="A13868" t="str">
        <f t="shared" si="227"/>
        <v>YAG5EUL7F+MVeterinary sciencesLondon</v>
      </c>
      <c r="B13868" t="s">
        <v>116</v>
      </c>
      <c r="C13868" t="s">
        <v>140</v>
      </c>
      <c r="D13868">
        <v>5</v>
      </c>
      <c r="E13868" t="s">
        <v>137</v>
      </c>
      <c r="F13868" t="s">
        <v>145</v>
      </c>
      <c r="G13868" t="s">
        <v>138</v>
      </c>
      <c r="H13868" t="s">
        <v>67</v>
      </c>
      <c r="I13868" t="s">
        <v>149</v>
      </c>
      <c r="J13868" t="s">
        <v>161</v>
      </c>
      <c r="K13868" t="s">
        <v>161</v>
      </c>
      <c r="L13868" t="s">
        <v>161</v>
      </c>
      <c r="M13868" t="s">
        <v>161</v>
      </c>
      <c r="N13868" t="s">
        <v>161</v>
      </c>
      <c r="O13868" t="s">
        <v>161</v>
      </c>
      <c r="P13868" t="s">
        <v>161</v>
      </c>
      <c r="Q13868" t="s">
        <v>161</v>
      </c>
      <c r="R13868" t="s">
        <v>157</v>
      </c>
      <c r="S13868" t="s">
        <v>157</v>
      </c>
      <c r="T13868" t="s">
        <v>157</v>
      </c>
      <c r="U13868" t="s">
        <v>157</v>
      </c>
    </row>
    <row r="13869" spans="1:21" hidden="1" x14ac:dyDescent="0.45">
      <c r="A13869" t="str">
        <f t="shared" si="227"/>
        <v>YAG5EUL7F+MVeterinary sciencesScotland</v>
      </c>
      <c r="B13869" t="s">
        <v>116</v>
      </c>
      <c r="C13869" t="s">
        <v>140</v>
      </c>
      <c r="D13869">
        <v>5</v>
      </c>
      <c r="E13869" t="s">
        <v>137</v>
      </c>
      <c r="F13869" t="s">
        <v>145</v>
      </c>
      <c r="G13869" t="s">
        <v>138</v>
      </c>
      <c r="H13869" t="s">
        <v>67</v>
      </c>
      <c r="I13869" t="s">
        <v>153</v>
      </c>
      <c r="J13869" t="s">
        <v>161</v>
      </c>
      <c r="K13869" t="s">
        <v>161</v>
      </c>
      <c r="L13869" t="s">
        <v>161</v>
      </c>
      <c r="M13869" t="s">
        <v>161</v>
      </c>
      <c r="N13869" t="s">
        <v>161</v>
      </c>
      <c r="O13869" t="s">
        <v>161</v>
      </c>
      <c r="P13869" t="s">
        <v>161</v>
      </c>
      <c r="Q13869" t="s">
        <v>161</v>
      </c>
      <c r="R13869" t="s">
        <v>157</v>
      </c>
      <c r="S13869" t="s">
        <v>157</v>
      </c>
      <c r="T13869" t="s">
        <v>157</v>
      </c>
      <c r="U13869" t="s">
        <v>157</v>
      </c>
    </row>
    <row r="13870" spans="1:21" hidden="1" x14ac:dyDescent="0.45">
      <c r="A13870" t="str">
        <f t="shared" si="227"/>
        <v>YAG5EUL7F+MVeterinary sciencesSouth East</v>
      </c>
      <c r="B13870" t="s">
        <v>116</v>
      </c>
      <c r="C13870" t="s">
        <v>140</v>
      </c>
      <c r="D13870">
        <v>5</v>
      </c>
      <c r="E13870" t="s">
        <v>137</v>
      </c>
      <c r="F13870" t="s">
        <v>145</v>
      </c>
      <c r="G13870" t="s">
        <v>138</v>
      </c>
      <c r="H13870" t="s">
        <v>67</v>
      </c>
      <c r="I13870" t="s">
        <v>154</v>
      </c>
      <c r="J13870">
        <v>5</v>
      </c>
      <c r="K13870">
        <v>0</v>
      </c>
      <c r="L13870">
        <v>5</v>
      </c>
      <c r="M13870">
        <v>0</v>
      </c>
      <c r="N13870">
        <v>0</v>
      </c>
      <c r="O13870">
        <v>100</v>
      </c>
      <c r="P13870">
        <v>100</v>
      </c>
      <c r="Q13870">
        <v>100</v>
      </c>
      <c r="R13870" t="s">
        <v>161</v>
      </c>
      <c r="S13870" t="s">
        <v>161</v>
      </c>
      <c r="T13870" t="s">
        <v>161</v>
      </c>
      <c r="U13870" t="s">
        <v>161</v>
      </c>
    </row>
    <row r="13871" spans="1:21" hidden="1" x14ac:dyDescent="0.45">
      <c r="A13871" t="str">
        <f t="shared" si="227"/>
        <v>YAG5EUL7F+MVeterinary sciencesYorkshire and The Humber</v>
      </c>
      <c r="B13871" t="s">
        <v>116</v>
      </c>
      <c r="C13871" t="s">
        <v>140</v>
      </c>
      <c r="D13871">
        <v>5</v>
      </c>
      <c r="E13871" t="s">
        <v>137</v>
      </c>
      <c r="F13871" t="s">
        <v>145</v>
      </c>
      <c r="G13871" t="s">
        <v>138</v>
      </c>
      <c r="H13871" t="s">
        <v>67</v>
      </c>
      <c r="I13871" t="s">
        <v>160</v>
      </c>
      <c r="J13871" t="s">
        <v>161</v>
      </c>
      <c r="K13871" t="s">
        <v>161</v>
      </c>
      <c r="L13871" t="s">
        <v>161</v>
      </c>
      <c r="M13871" t="s">
        <v>161</v>
      </c>
      <c r="N13871" t="s">
        <v>161</v>
      </c>
      <c r="O13871" t="s">
        <v>161</v>
      </c>
      <c r="P13871" t="s">
        <v>161</v>
      </c>
      <c r="Q13871" t="s">
        <v>161</v>
      </c>
      <c r="R13871" t="s">
        <v>161</v>
      </c>
      <c r="S13871" t="s">
        <v>161</v>
      </c>
      <c r="T13871" t="s">
        <v>161</v>
      </c>
      <c r="U13871" t="s">
        <v>161</v>
      </c>
    </row>
    <row r="13872" spans="1:21" hidden="1" x14ac:dyDescent="0.45">
      <c r="A13872" t="str">
        <f t="shared" si="227"/>
        <v>YAG5EUL7F+MVeterinary sciencesNA</v>
      </c>
      <c r="B13872" t="s">
        <v>116</v>
      </c>
      <c r="C13872" t="s">
        <v>140</v>
      </c>
      <c r="D13872">
        <v>5</v>
      </c>
      <c r="E13872" t="s">
        <v>137</v>
      </c>
      <c r="F13872" t="s">
        <v>145</v>
      </c>
      <c r="G13872" t="s">
        <v>138</v>
      </c>
      <c r="H13872" t="s">
        <v>67</v>
      </c>
      <c r="I13872" t="s">
        <v>157</v>
      </c>
      <c r="J13872">
        <v>15</v>
      </c>
      <c r="K13872">
        <v>100</v>
      </c>
      <c r="L13872" t="s">
        <v>161</v>
      </c>
      <c r="M13872" t="s">
        <v>161</v>
      </c>
      <c r="N13872" t="s">
        <v>161</v>
      </c>
      <c r="O13872" t="s">
        <v>161</v>
      </c>
      <c r="P13872" t="s">
        <v>161</v>
      </c>
      <c r="Q13872" t="s">
        <v>161</v>
      </c>
      <c r="R13872" t="s">
        <v>157</v>
      </c>
      <c r="S13872" t="s">
        <v>157</v>
      </c>
      <c r="T13872" t="s">
        <v>157</v>
      </c>
      <c r="U13872" t="s">
        <v>157</v>
      </c>
    </row>
    <row r="13873" spans="1:21" hidden="1" x14ac:dyDescent="0.45">
      <c r="A13873" t="str">
        <f t="shared" si="227"/>
        <v>YAG5EUL8F+MVeterinary sciencesEast of England</v>
      </c>
      <c r="B13873" t="s">
        <v>116</v>
      </c>
      <c r="C13873" t="s">
        <v>140</v>
      </c>
      <c r="D13873">
        <v>5</v>
      </c>
      <c r="E13873" t="s">
        <v>137</v>
      </c>
      <c r="F13873" t="s">
        <v>139</v>
      </c>
      <c r="G13873" t="s">
        <v>138</v>
      </c>
      <c r="H13873" t="s">
        <v>67</v>
      </c>
      <c r="I13873" t="s">
        <v>148</v>
      </c>
      <c r="J13873" t="s">
        <v>161</v>
      </c>
      <c r="K13873" t="s">
        <v>161</v>
      </c>
      <c r="L13873" t="s">
        <v>161</v>
      </c>
      <c r="M13873" t="s">
        <v>161</v>
      </c>
      <c r="N13873" t="s">
        <v>161</v>
      </c>
      <c r="O13873" t="s">
        <v>161</v>
      </c>
      <c r="P13873" t="s">
        <v>161</v>
      </c>
      <c r="Q13873" t="s">
        <v>161</v>
      </c>
      <c r="R13873" t="s">
        <v>161</v>
      </c>
      <c r="S13873" t="s">
        <v>161</v>
      </c>
      <c r="T13873" t="s">
        <v>161</v>
      </c>
      <c r="U13873" t="s">
        <v>161</v>
      </c>
    </row>
    <row r="13874" spans="1:21" hidden="1" x14ac:dyDescent="0.45">
      <c r="A13874" t="str">
        <f t="shared" si="227"/>
        <v>YAG5EUL8F+MVeterinary sciencesLondon</v>
      </c>
      <c r="B13874" t="s">
        <v>116</v>
      </c>
      <c r="C13874" t="s">
        <v>140</v>
      </c>
      <c r="D13874">
        <v>5</v>
      </c>
      <c r="E13874" t="s">
        <v>137</v>
      </c>
      <c r="F13874" t="s">
        <v>139</v>
      </c>
      <c r="G13874" t="s">
        <v>138</v>
      </c>
      <c r="H13874" t="s">
        <v>67</v>
      </c>
      <c r="I13874" t="s">
        <v>149</v>
      </c>
      <c r="J13874">
        <v>5</v>
      </c>
      <c r="K13874">
        <v>0</v>
      </c>
      <c r="L13874">
        <v>5</v>
      </c>
      <c r="M13874">
        <v>33.299999999999997</v>
      </c>
      <c r="N13874">
        <v>0</v>
      </c>
      <c r="O13874">
        <v>66.7</v>
      </c>
      <c r="P13874">
        <v>66.7</v>
      </c>
      <c r="Q13874">
        <v>66.7</v>
      </c>
      <c r="R13874" t="s">
        <v>161</v>
      </c>
      <c r="S13874" t="s">
        <v>161</v>
      </c>
      <c r="T13874" t="s">
        <v>161</v>
      </c>
      <c r="U13874" t="s">
        <v>161</v>
      </c>
    </row>
    <row r="13875" spans="1:21" hidden="1" x14ac:dyDescent="0.45">
      <c r="A13875" t="str">
        <f t="shared" si="227"/>
        <v>YAG5EUL8F+MVeterinary sciencesSouth East</v>
      </c>
      <c r="B13875" t="s">
        <v>116</v>
      </c>
      <c r="C13875" t="s">
        <v>140</v>
      </c>
      <c r="D13875">
        <v>5</v>
      </c>
      <c r="E13875" t="s">
        <v>137</v>
      </c>
      <c r="F13875" t="s">
        <v>139</v>
      </c>
      <c r="G13875" t="s">
        <v>138</v>
      </c>
      <c r="H13875" t="s">
        <v>67</v>
      </c>
      <c r="I13875" t="s">
        <v>154</v>
      </c>
      <c r="J13875" t="s">
        <v>161</v>
      </c>
      <c r="K13875" t="s">
        <v>161</v>
      </c>
      <c r="L13875" t="s">
        <v>161</v>
      </c>
      <c r="M13875" t="s">
        <v>161</v>
      </c>
      <c r="N13875" t="s">
        <v>161</v>
      </c>
      <c r="O13875" t="s">
        <v>161</v>
      </c>
      <c r="P13875" t="s">
        <v>161</v>
      </c>
      <c r="Q13875" t="s">
        <v>161</v>
      </c>
      <c r="R13875" t="s">
        <v>161</v>
      </c>
      <c r="S13875" t="s">
        <v>161</v>
      </c>
      <c r="T13875" t="s">
        <v>161</v>
      </c>
      <c r="U13875" t="s">
        <v>161</v>
      </c>
    </row>
    <row r="13876" spans="1:21" hidden="1" x14ac:dyDescent="0.45">
      <c r="A13876" t="str">
        <f t="shared" si="227"/>
        <v>YAG3EUL7F+MVeterinary sciencesAbroad</v>
      </c>
      <c r="B13876" t="s">
        <v>116</v>
      </c>
      <c r="C13876" t="s">
        <v>141</v>
      </c>
      <c r="D13876">
        <v>3</v>
      </c>
      <c r="E13876" t="s">
        <v>137</v>
      </c>
      <c r="F13876" t="s">
        <v>145</v>
      </c>
      <c r="G13876" t="s">
        <v>138</v>
      </c>
      <c r="H13876" t="s">
        <v>67</v>
      </c>
      <c r="I13876" t="s">
        <v>146</v>
      </c>
      <c r="J13876" t="s">
        <v>161</v>
      </c>
      <c r="K13876" t="s">
        <v>161</v>
      </c>
      <c r="L13876" t="s">
        <v>161</v>
      </c>
      <c r="M13876" t="s">
        <v>161</v>
      </c>
      <c r="N13876" t="s">
        <v>161</v>
      </c>
      <c r="O13876" t="s">
        <v>161</v>
      </c>
      <c r="P13876" t="s">
        <v>161</v>
      </c>
      <c r="Q13876" t="s">
        <v>161</v>
      </c>
      <c r="R13876" t="s">
        <v>157</v>
      </c>
      <c r="S13876" t="s">
        <v>157</v>
      </c>
      <c r="T13876" t="s">
        <v>157</v>
      </c>
      <c r="U13876" t="s">
        <v>157</v>
      </c>
    </row>
    <row r="13877" spans="1:21" hidden="1" x14ac:dyDescent="0.45">
      <c r="A13877" t="str">
        <f t="shared" si="227"/>
        <v>YAG3EUL7F+MVeterinary sciencesEast of England</v>
      </c>
      <c r="B13877" t="s">
        <v>116</v>
      </c>
      <c r="C13877" t="s">
        <v>141</v>
      </c>
      <c r="D13877">
        <v>3</v>
      </c>
      <c r="E13877" t="s">
        <v>137</v>
      </c>
      <c r="F13877" t="s">
        <v>145</v>
      </c>
      <c r="G13877" t="s">
        <v>138</v>
      </c>
      <c r="H13877" t="s">
        <v>67</v>
      </c>
      <c r="I13877" t="s">
        <v>148</v>
      </c>
      <c r="J13877" t="s">
        <v>161</v>
      </c>
      <c r="K13877" t="s">
        <v>161</v>
      </c>
      <c r="L13877" t="s">
        <v>161</v>
      </c>
      <c r="M13877" t="s">
        <v>161</v>
      </c>
      <c r="N13877" t="s">
        <v>161</v>
      </c>
      <c r="O13877" t="s">
        <v>161</v>
      </c>
      <c r="P13877" t="s">
        <v>161</v>
      </c>
      <c r="Q13877" t="s">
        <v>161</v>
      </c>
      <c r="R13877" t="s">
        <v>161</v>
      </c>
      <c r="S13877" t="s">
        <v>161</v>
      </c>
      <c r="T13877" t="s">
        <v>161</v>
      </c>
      <c r="U13877" t="s">
        <v>161</v>
      </c>
    </row>
    <row r="13878" spans="1:21" hidden="1" x14ac:dyDescent="0.45">
      <c r="A13878" t="str">
        <f t="shared" si="227"/>
        <v>YAG3EUL7F+MVeterinary sciencesLondon</v>
      </c>
      <c r="B13878" t="s">
        <v>116</v>
      </c>
      <c r="C13878" t="s">
        <v>141</v>
      </c>
      <c r="D13878">
        <v>3</v>
      </c>
      <c r="E13878" t="s">
        <v>137</v>
      </c>
      <c r="F13878" t="s">
        <v>145</v>
      </c>
      <c r="G13878" t="s">
        <v>138</v>
      </c>
      <c r="H13878" t="s">
        <v>67</v>
      </c>
      <c r="I13878" t="s">
        <v>149</v>
      </c>
      <c r="J13878">
        <v>5</v>
      </c>
      <c r="K13878">
        <v>0</v>
      </c>
      <c r="L13878">
        <v>5</v>
      </c>
      <c r="M13878">
        <v>0</v>
      </c>
      <c r="N13878">
        <v>25</v>
      </c>
      <c r="O13878">
        <v>25</v>
      </c>
      <c r="P13878">
        <v>75</v>
      </c>
      <c r="Q13878">
        <v>75</v>
      </c>
      <c r="R13878" t="s">
        <v>161</v>
      </c>
      <c r="S13878" t="s">
        <v>161</v>
      </c>
      <c r="T13878" t="s">
        <v>161</v>
      </c>
      <c r="U13878" t="s">
        <v>161</v>
      </c>
    </row>
    <row r="13879" spans="1:21" hidden="1" x14ac:dyDescent="0.45">
      <c r="A13879" t="str">
        <f t="shared" si="227"/>
        <v>YAG3EUL7F+MVeterinary sciencesSouth West</v>
      </c>
      <c r="B13879" t="s">
        <v>116</v>
      </c>
      <c r="C13879" t="s">
        <v>141</v>
      </c>
      <c r="D13879">
        <v>3</v>
      </c>
      <c r="E13879" t="s">
        <v>137</v>
      </c>
      <c r="F13879" t="s">
        <v>145</v>
      </c>
      <c r="G13879" t="s">
        <v>138</v>
      </c>
      <c r="H13879" t="s">
        <v>67</v>
      </c>
      <c r="I13879" t="s">
        <v>155</v>
      </c>
      <c r="J13879">
        <v>5</v>
      </c>
      <c r="K13879">
        <v>0</v>
      </c>
      <c r="L13879">
        <v>5</v>
      </c>
      <c r="M13879">
        <v>0</v>
      </c>
      <c r="N13879">
        <v>0</v>
      </c>
      <c r="O13879">
        <v>100</v>
      </c>
      <c r="P13879">
        <v>100</v>
      </c>
      <c r="Q13879">
        <v>100</v>
      </c>
      <c r="R13879" t="s">
        <v>161</v>
      </c>
      <c r="S13879" t="s">
        <v>161</v>
      </c>
      <c r="T13879" t="s">
        <v>161</v>
      </c>
      <c r="U13879" t="s">
        <v>161</v>
      </c>
    </row>
    <row r="13880" spans="1:21" hidden="1" x14ac:dyDescent="0.45">
      <c r="A13880" t="str">
        <f t="shared" si="227"/>
        <v>YAG3EUL7F+MVeterinary sciencesNA</v>
      </c>
      <c r="B13880" t="s">
        <v>116</v>
      </c>
      <c r="C13880" t="s">
        <v>141</v>
      </c>
      <c r="D13880">
        <v>3</v>
      </c>
      <c r="E13880" t="s">
        <v>137</v>
      </c>
      <c r="F13880" t="s">
        <v>145</v>
      </c>
      <c r="G13880" t="s">
        <v>138</v>
      </c>
      <c r="H13880" t="s">
        <v>67</v>
      </c>
      <c r="I13880" t="s">
        <v>157</v>
      </c>
      <c r="J13880">
        <v>10</v>
      </c>
      <c r="K13880">
        <v>100</v>
      </c>
      <c r="L13880" t="s">
        <v>161</v>
      </c>
      <c r="M13880" t="s">
        <v>161</v>
      </c>
      <c r="N13880" t="s">
        <v>161</v>
      </c>
      <c r="O13880" t="s">
        <v>161</v>
      </c>
      <c r="P13880" t="s">
        <v>161</v>
      </c>
      <c r="Q13880" t="s">
        <v>161</v>
      </c>
      <c r="R13880" t="s">
        <v>157</v>
      </c>
      <c r="S13880" t="s">
        <v>157</v>
      </c>
      <c r="T13880" t="s">
        <v>157</v>
      </c>
      <c r="U13880" t="s">
        <v>157</v>
      </c>
    </row>
    <row r="13881" spans="1:21" hidden="1" x14ac:dyDescent="0.45">
      <c r="A13881" t="str">
        <f t="shared" si="227"/>
        <v>YAG3EUL8F+MVeterinary sciencesNorth West</v>
      </c>
      <c r="B13881" t="s">
        <v>116</v>
      </c>
      <c r="C13881" t="s">
        <v>141</v>
      </c>
      <c r="D13881">
        <v>3</v>
      </c>
      <c r="E13881" t="s">
        <v>137</v>
      </c>
      <c r="F13881" t="s">
        <v>139</v>
      </c>
      <c r="G13881" t="s">
        <v>138</v>
      </c>
      <c r="H13881" t="s">
        <v>67</v>
      </c>
      <c r="I13881" t="s">
        <v>151</v>
      </c>
      <c r="J13881" t="s">
        <v>161</v>
      </c>
      <c r="K13881" t="s">
        <v>161</v>
      </c>
      <c r="L13881" t="s">
        <v>161</v>
      </c>
      <c r="M13881" t="s">
        <v>161</v>
      </c>
      <c r="N13881" t="s">
        <v>161</v>
      </c>
      <c r="O13881" t="s">
        <v>161</v>
      </c>
      <c r="P13881" t="s">
        <v>161</v>
      </c>
      <c r="Q13881" t="s">
        <v>161</v>
      </c>
      <c r="R13881" t="s">
        <v>161</v>
      </c>
      <c r="S13881" t="s">
        <v>161</v>
      </c>
      <c r="T13881" t="s">
        <v>161</v>
      </c>
      <c r="U13881" t="s">
        <v>161</v>
      </c>
    </row>
    <row r="13882" spans="1:21" hidden="1" x14ac:dyDescent="0.45">
      <c r="A13882" t="str">
        <f t="shared" si="227"/>
        <v>YAG3EUL8F+MVeterinary sciencesSouth East</v>
      </c>
      <c r="B13882" t="s">
        <v>116</v>
      </c>
      <c r="C13882" t="s">
        <v>141</v>
      </c>
      <c r="D13882">
        <v>3</v>
      </c>
      <c r="E13882" t="s">
        <v>137</v>
      </c>
      <c r="F13882" t="s">
        <v>139</v>
      </c>
      <c r="G13882" t="s">
        <v>138</v>
      </c>
      <c r="H13882" t="s">
        <v>67</v>
      </c>
      <c r="I13882" t="s">
        <v>154</v>
      </c>
      <c r="J13882" t="s">
        <v>161</v>
      </c>
      <c r="K13882" t="s">
        <v>161</v>
      </c>
      <c r="L13882" t="s">
        <v>161</v>
      </c>
      <c r="M13882" t="s">
        <v>161</v>
      </c>
      <c r="N13882" t="s">
        <v>161</v>
      </c>
      <c r="O13882" t="s">
        <v>161</v>
      </c>
      <c r="P13882" t="s">
        <v>161</v>
      </c>
      <c r="Q13882" t="s">
        <v>161</v>
      </c>
      <c r="R13882" t="s">
        <v>161</v>
      </c>
      <c r="S13882" t="s">
        <v>161</v>
      </c>
      <c r="T13882" t="s">
        <v>161</v>
      </c>
      <c r="U13882" t="s">
        <v>161</v>
      </c>
    </row>
    <row r="13883" spans="1:21" hidden="1" x14ac:dyDescent="0.45">
      <c r="A13883" t="str">
        <f t="shared" si="227"/>
        <v>YAG3EUL8F+MVeterinary sciencesNA</v>
      </c>
      <c r="B13883" t="s">
        <v>116</v>
      </c>
      <c r="C13883" t="s">
        <v>141</v>
      </c>
      <c r="D13883">
        <v>3</v>
      </c>
      <c r="E13883" t="s">
        <v>137</v>
      </c>
      <c r="F13883" t="s">
        <v>139</v>
      </c>
      <c r="G13883" t="s">
        <v>138</v>
      </c>
      <c r="H13883" t="s">
        <v>67</v>
      </c>
      <c r="I13883" t="s">
        <v>157</v>
      </c>
      <c r="J13883" t="s">
        <v>161</v>
      </c>
      <c r="K13883" t="s">
        <v>161</v>
      </c>
      <c r="L13883" t="s">
        <v>161</v>
      </c>
      <c r="M13883" t="s">
        <v>161</v>
      </c>
      <c r="N13883" t="s">
        <v>161</v>
      </c>
      <c r="O13883" t="s">
        <v>161</v>
      </c>
      <c r="P13883" t="s">
        <v>161</v>
      </c>
      <c r="Q13883" t="s">
        <v>161</v>
      </c>
      <c r="R13883" t="s">
        <v>157</v>
      </c>
      <c r="S13883" t="s">
        <v>157</v>
      </c>
      <c r="T13883" t="s">
        <v>157</v>
      </c>
      <c r="U13883" t="s">
        <v>157</v>
      </c>
    </row>
    <row r="13884" spans="1:21" hidden="1" x14ac:dyDescent="0.45">
      <c r="A13884" t="str">
        <f t="shared" si="227"/>
        <v>YAG1EUL7F+MVeterinary sciencesAbroad</v>
      </c>
      <c r="B13884" t="s">
        <v>116</v>
      </c>
      <c r="C13884" t="s">
        <v>49</v>
      </c>
      <c r="D13884">
        <v>1</v>
      </c>
      <c r="E13884" t="s">
        <v>137</v>
      </c>
      <c r="F13884" t="s">
        <v>145</v>
      </c>
      <c r="G13884" t="s">
        <v>138</v>
      </c>
      <c r="H13884" t="s">
        <v>67</v>
      </c>
      <c r="I13884" t="s">
        <v>146</v>
      </c>
      <c r="J13884" t="s">
        <v>161</v>
      </c>
      <c r="K13884" t="s">
        <v>161</v>
      </c>
      <c r="L13884" t="s">
        <v>161</v>
      </c>
      <c r="M13884" t="s">
        <v>161</v>
      </c>
      <c r="N13884" t="s">
        <v>161</v>
      </c>
      <c r="O13884" t="s">
        <v>161</v>
      </c>
      <c r="P13884" t="s">
        <v>161</v>
      </c>
      <c r="Q13884" t="s">
        <v>161</v>
      </c>
      <c r="R13884" t="s">
        <v>157</v>
      </c>
      <c r="S13884" t="s">
        <v>157</v>
      </c>
      <c r="T13884" t="s">
        <v>157</v>
      </c>
      <c r="U13884" t="s">
        <v>157</v>
      </c>
    </row>
    <row r="13885" spans="1:21" hidden="1" x14ac:dyDescent="0.45">
      <c r="A13885" t="str">
        <f t="shared" si="227"/>
        <v>YAG1EUL7F+MVeterinary sciencesEast of England</v>
      </c>
      <c r="B13885" t="s">
        <v>116</v>
      </c>
      <c r="C13885" t="s">
        <v>49</v>
      </c>
      <c r="D13885">
        <v>1</v>
      </c>
      <c r="E13885" t="s">
        <v>137</v>
      </c>
      <c r="F13885" t="s">
        <v>145</v>
      </c>
      <c r="G13885" t="s">
        <v>138</v>
      </c>
      <c r="H13885" t="s">
        <v>67</v>
      </c>
      <c r="I13885" t="s">
        <v>148</v>
      </c>
      <c r="J13885">
        <v>5</v>
      </c>
      <c r="K13885">
        <v>0</v>
      </c>
      <c r="L13885">
        <v>5</v>
      </c>
      <c r="M13885">
        <v>0</v>
      </c>
      <c r="N13885">
        <v>0</v>
      </c>
      <c r="O13885">
        <v>50</v>
      </c>
      <c r="P13885">
        <v>75</v>
      </c>
      <c r="Q13885">
        <v>100</v>
      </c>
      <c r="R13885" t="s">
        <v>161</v>
      </c>
      <c r="S13885" t="s">
        <v>161</v>
      </c>
      <c r="T13885" t="s">
        <v>161</v>
      </c>
      <c r="U13885" t="s">
        <v>161</v>
      </c>
    </row>
    <row r="13886" spans="1:21" hidden="1" x14ac:dyDescent="0.45">
      <c r="A13886" t="str">
        <f t="shared" si="227"/>
        <v>YAG1EUL7F+MVeterinary sciencesLondon</v>
      </c>
      <c r="B13886" t="s">
        <v>116</v>
      </c>
      <c r="C13886" t="s">
        <v>49</v>
      </c>
      <c r="D13886">
        <v>1</v>
      </c>
      <c r="E13886" t="s">
        <v>137</v>
      </c>
      <c r="F13886" t="s">
        <v>145</v>
      </c>
      <c r="G13886" t="s">
        <v>138</v>
      </c>
      <c r="H13886" t="s">
        <v>67</v>
      </c>
      <c r="I13886" t="s">
        <v>149</v>
      </c>
      <c r="J13886">
        <v>5</v>
      </c>
      <c r="K13886">
        <v>0</v>
      </c>
      <c r="L13886">
        <v>5</v>
      </c>
      <c r="M13886">
        <v>66.7</v>
      </c>
      <c r="N13886">
        <v>0</v>
      </c>
      <c r="O13886">
        <v>33.299999999999997</v>
      </c>
      <c r="P13886">
        <v>33.299999999999997</v>
      </c>
      <c r="Q13886">
        <v>33.299999999999997</v>
      </c>
      <c r="R13886" t="s">
        <v>161</v>
      </c>
      <c r="S13886" t="s">
        <v>161</v>
      </c>
      <c r="T13886" t="s">
        <v>161</v>
      </c>
      <c r="U13886" t="s">
        <v>161</v>
      </c>
    </row>
    <row r="13887" spans="1:21" hidden="1" x14ac:dyDescent="0.45">
      <c r="A13887" t="str">
        <f t="shared" si="227"/>
        <v>YAG1EUL7F+MVeterinary sciencesNorth West</v>
      </c>
      <c r="B13887" t="s">
        <v>116</v>
      </c>
      <c r="C13887" t="s">
        <v>49</v>
      </c>
      <c r="D13887">
        <v>1</v>
      </c>
      <c r="E13887" t="s">
        <v>137</v>
      </c>
      <c r="F13887" t="s">
        <v>145</v>
      </c>
      <c r="G13887" t="s">
        <v>138</v>
      </c>
      <c r="H13887" t="s">
        <v>67</v>
      </c>
      <c r="I13887" t="s">
        <v>151</v>
      </c>
      <c r="J13887" t="s">
        <v>161</v>
      </c>
      <c r="K13887" t="s">
        <v>161</v>
      </c>
      <c r="L13887" t="s">
        <v>161</v>
      </c>
      <c r="M13887" t="s">
        <v>161</v>
      </c>
      <c r="N13887" t="s">
        <v>161</v>
      </c>
      <c r="O13887" t="s">
        <v>161</v>
      </c>
      <c r="P13887" t="s">
        <v>161</v>
      </c>
      <c r="Q13887" t="s">
        <v>161</v>
      </c>
      <c r="R13887" t="s">
        <v>157</v>
      </c>
      <c r="S13887" t="s">
        <v>157</v>
      </c>
      <c r="T13887" t="s">
        <v>157</v>
      </c>
      <c r="U13887" t="s">
        <v>157</v>
      </c>
    </row>
    <row r="13888" spans="1:21" hidden="1" x14ac:dyDescent="0.45">
      <c r="A13888" t="str">
        <f t="shared" si="227"/>
        <v>YAG1EUL7F+MVeterinary sciencesSouth East</v>
      </c>
      <c r="B13888" t="s">
        <v>116</v>
      </c>
      <c r="C13888" t="s">
        <v>49</v>
      </c>
      <c r="D13888">
        <v>1</v>
      </c>
      <c r="E13888" t="s">
        <v>137</v>
      </c>
      <c r="F13888" t="s">
        <v>145</v>
      </c>
      <c r="G13888" t="s">
        <v>138</v>
      </c>
      <c r="H13888" t="s">
        <v>67</v>
      </c>
      <c r="I13888" t="s">
        <v>154</v>
      </c>
      <c r="J13888" t="s">
        <v>161</v>
      </c>
      <c r="K13888" t="s">
        <v>161</v>
      </c>
      <c r="L13888" t="s">
        <v>161</v>
      </c>
      <c r="M13888" t="s">
        <v>161</v>
      </c>
      <c r="N13888" t="s">
        <v>161</v>
      </c>
      <c r="O13888" t="s">
        <v>161</v>
      </c>
      <c r="P13888" t="s">
        <v>161</v>
      </c>
      <c r="Q13888" t="s">
        <v>161</v>
      </c>
      <c r="R13888" t="s">
        <v>161</v>
      </c>
      <c r="S13888" t="s">
        <v>161</v>
      </c>
      <c r="T13888" t="s">
        <v>161</v>
      </c>
      <c r="U13888" t="s">
        <v>161</v>
      </c>
    </row>
    <row r="13889" spans="1:21" hidden="1" x14ac:dyDescent="0.45">
      <c r="A13889" t="str">
        <f t="shared" si="227"/>
        <v>YAG1EUL7F+MVeterinary sciencesSouth West</v>
      </c>
      <c r="B13889" t="s">
        <v>116</v>
      </c>
      <c r="C13889" t="s">
        <v>49</v>
      </c>
      <c r="D13889">
        <v>1</v>
      </c>
      <c r="E13889" t="s">
        <v>137</v>
      </c>
      <c r="F13889" t="s">
        <v>145</v>
      </c>
      <c r="G13889" t="s">
        <v>138</v>
      </c>
      <c r="H13889" t="s">
        <v>67</v>
      </c>
      <c r="I13889" t="s">
        <v>155</v>
      </c>
      <c r="J13889" t="s">
        <v>161</v>
      </c>
      <c r="K13889" t="s">
        <v>161</v>
      </c>
      <c r="L13889" t="s">
        <v>161</v>
      </c>
      <c r="M13889" t="s">
        <v>161</v>
      </c>
      <c r="N13889" t="s">
        <v>161</v>
      </c>
      <c r="O13889" t="s">
        <v>161</v>
      </c>
      <c r="P13889" t="s">
        <v>161</v>
      </c>
      <c r="Q13889" t="s">
        <v>161</v>
      </c>
      <c r="R13889" t="s">
        <v>157</v>
      </c>
      <c r="S13889" t="s">
        <v>157</v>
      </c>
      <c r="T13889" t="s">
        <v>157</v>
      </c>
      <c r="U13889" t="s">
        <v>157</v>
      </c>
    </row>
    <row r="13890" spans="1:21" hidden="1" x14ac:dyDescent="0.45">
      <c r="A13890" t="str">
        <f t="shared" si="227"/>
        <v>YAG1EUL7F+MVeterinary sciencesWales</v>
      </c>
      <c r="B13890" t="s">
        <v>116</v>
      </c>
      <c r="C13890" t="s">
        <v>49</v>
      </c>
      <c r="D13890">
        <v>1</v>
      </c>
      <c r="E13890" t="s">
        <v>137</v>
      </c>
      <c r="F13890" t="s">
        <v>145</v>
      </c>
      <c r="G13890" t="s">
        <v>138</v>
      </c>
      <c r="H13890" t="s">
        <v>67</v>
      </c>
      <c r="I13890" t="s">
        <v>158</v>
      </c>
      <c r="J13890" t="s">
        <v>161</v>
      </c>
      <c r="K13890" t="s">
        <v>161</v>
      </c>
      <c r="L13890" t="s">
        <v>161</v>
      </c>
      <c r="M13890" t="s">
        <v>161</v>
      </c>
      <c r="N13890" t="s">
        <v>161</v>
      </c>
      <c r="O13890" t="s">
        <v>161</v>
      </c>
      <c r="P13890" t="s">
        <v>161</v>
      </c>
      <c r="Q13890" t="s">
        <v>161</v>
      </c>
      <c r="R13890" t="s">
        <v>157</v>
      </c>
      <c r="S13890" t="s">
        <v>157</v>
      </c>
      <c r="T13890" t="s">
        <v>157</v>
      </c>
      <c r="U13890" t="s">
        <v>157</v>
      </c>
    </row>
    <row r="13891" spans="1:21" hidden="1" x14ac:dyDescent="0.45">
      <c r="A13891" t="str">
        <f t="shared" si="227"/>
        <v>YAG1EUL7F+MVeterinary sciencesNA</v>
      </c>
      <c r="B13891" t="s">
        <v>116</v>
      </c>
      <c r="C13891" t="s">
        <v>49</v>
      </c>
      <c r="D13891">
        <v>1</v>
      </c>
      <c r="E13891" t="s">
        <v>137</v>
      </c>
      <c r="F13891" t="s">
        <v>145</v>
      </c>
      <c r="G13891" t="s">
        <v>138</v>
      </c>
      <c r="H13891" t="s">
        <v>67</v>
      </c>
      <c r="I13891" t="s">
        <v>157</v>
      </c>
      <c r="J13891">
        <v>15</v>
      </c>
      <c r="K13891">
        <v>100</v>
      </c>
      <c r="L13891" t="s">
        <v>161</v>
      </c>
      <c r="M13891" t="s">
        <v>161</v>
      </c>
      <c r="N13891" t="s">
        <v>161</v>
      </c>
      <c r="O13891" t="s">
        <v>161</v>
      </c>
      <c r="P13891" t="s">
        <v>161</v>
      </c>
      <c r="Q13891" t="s">
        <v>161</v>
      </c>
      <c r="R13891" t="s">
        <v>157</v>
      </c>
      <c r="S13891" t="s">
        <v>157</v>
      </c>
      <c r="T13891" t="s">
        <v>157</v>
      </c>
      <c r="U13891" t="s">
        <v>157</v>
      </c>
    </row>
    <row r="13892" spans="1:21" hidden="1" x14ac:dyDescent="0.45">
      <c r="A13892" t="str">
        <f t="shared" si="227"/>
        <v>YAG1EUL8F+MVeterinary sciencesAbroad</v>
      </c>
      <c r="B13892" t="s">
        <v>116</v>
      </c>
      <c r="C13892" t="s">
        <v>49</v>
      </c>
      <c r="D13892">
        <v>1</v>
      </c>
      <c r="E13892" t="s">
        <v>137</v>
      </c>
      <c r="F13892" t="s">
        <v>139</v>
      </c>
      <c r="G13892" t="s">
        <v>138</v>
      </c>
      <c r="H13892" t="s">
        <v>67</v>
      </c>
      <c r="I13892" t="s">
        <v>146</v>
      </c>
      <c r="J13892" t="s">
        <v>161</v>
      </c>
      <c r="K13892" t="s">
        <v>161</v>
      </c>
      <c r="L13892" t="s">
        <v>161</v>
      </c>
      <c r="M13892" t="s">
        <v>161</v>
      </c>
      <c r="N13892" t="s">
        <v>161</v>
      </c>
      <c r="O13892" t="s">
        <v>161</v>
      </c>
      <c r="P13892" t="s">
        <v>161</v>
      </c>
      <c r="Q13892" t="s">
        <v>161</v>
      </c>
      <c r="R13892" t="s">
        <v>157</v>
      </c>
      <c r="S13892" t="s">
        <v>157</v>
      </c>
      <c r="T13892" t="s">
        <v>157</v>
      </c>
      <c r="U13892" t="s">
        <v>157</v>
      </c>
    </row>
    <row r="13893" spans="1:21" hidden="1" x14ac:dyDescent="0.45">
      <c r="A13893" t="str">
        <f t="shared" si="227"/>
        <v>YAG1EUL8F+MVeterinary sciencesEast Midlands</v>
      </c>
      <c r="B13893" t="s">
        <v>116</v>
      </c>
      <c r="C13893" t="s">
        <v>49</v>
      </c>
      <c r="D13893">
        <v>1</v>
      </c>
      <c r="E13893" t="s">
        <v>137</v>
      </c>
      <c r="F13893" t="s">
        <v>139</v>
      </c>
      <c r="G13893" t="s">
        <v>138</v>
      </c>
      <c r="H13893" t="s">
        <v>67</v>
      </c>
      <c r="I13893" t="s">
        <v>147</v>
      </c>
      <c r="J13893" t="s">
        <v>161</v>
      </c>
      <c r="K13893" t="s">
        <v>161</v>
      </c>
      <c r="L13893" t="s">
        <v>161</v>
      </c>
      <c r="M13893" t="s">
        <v>161</v>
      </c>
      <c r="N13893" t="s">
        <v>161</v>
      </c>
      <c r="O13893" t="s">
        <v>161</v>
      </c>
      <c r="P13893" t="s">
        <v>161</v>
      </c>
      <c r="Q13893" t="s">
        <v>161</v>
      </c>
      <c r="R13893" t="s">
        <v>157</v>
      </c>
      <c r="S13893" t="s">
        <v>157</v>
      </c>
      <c r="T13893" t="s">
        <v>157</v>
      </c>
      <c r="U13893" t="s">
        <v>157</v>
      </c>
    </row>
    <row r="13894" spans="1:21" hidden="1" x14ac:dyDescent="0.45">
      <c r="A13894" t="str">
        <f t="shared" si="227"/>
        <v>YAG1EUL8F+MVeterinary sciencesScotland</v>
      </c>
      <c r="B13894" t="s">
        <v>116</v>
      </c>
      <c r="C13894" t="s">
        <v>49</v>
      </c>
      <c r="D13894">
        <v>1</v>
      </c>
      <c r="E13894" t="s">
        <v>137</v>
      </c>
      <c r="F13894" t="s">
        <v>139</v>
      </c>
      <c r="G13894" t="s">
        <v>138</v>
      </c>
      <c r="H13894" t="s">
        <v>67</v>
      </c>
      <c r="I13894" t="s">
        <v>153</v>
      </c>
      <c r="J13894" t="s">
        <v>161</v>
      </c>
      <c r="K13894" t="s">
        <v>161</v>
      </c>
      <c r="L13894" t="s">
        <v>161</v>
      </c>
      <c r="M13894" t="s">
        <v>161</v>
      </c>
      <c r="N13894" t="s">
        <v>161</v>
      </c>
      <c r="O13894" t="s">
        <v>161</v>
      </c>
      <c r="P13894" t="s">
        <v>161</v>
      </c>
      <c r="Q13894" t="s">
        <v>161</v>
      </c>
      <c r="R13894" t="s">
        <v>161</v>
      </c>
      <c r="S13894" t="s">
        <v>161</v>
      </c>
      <c r="T13894" t="s">
        <v>161</v>
      </c>
      <c r="U13894" t="s">
        <v>161</v>
      </c>
    </row>
    <row r="13895" spans="1:21" hidden="1" x14ac:dyDescent="0.45">
      <c r="A13895" t="str">
        <f t="shared" ref="A13895:A13958" si="228">"YAG"&amp;D13895 &amp;E13895 &amp;F13895 &amp; G13895 &amp;H13895 &amp;I13895</f>
        <v>YAG10Non-EUL7F+MVeterinary sciencesAll</v>
      </c>
      <c r="B13895" t="s">
        <v>116</v>
      </c>
      <c r="C13895" t="s">
        <v>142</v>
      </c>
      <c r="D13895">
        <v>10</v>
      </c>
      <c r="E13895" t="s">
        <v>162</v>
      </c>
      <c r="F13895" t="s">
        <v>145</v>
      </c>
      <c r="G13895" t="s">
        <v>138</v>
      </c>
      <c r="H13895" t="s">
        <v>67</v>
      </c>
      <c r="I13895" t="s">
        <v>28</v>
      </c>
      <c r="J13895">
        <v>25</v>
      </c>
      <c r="K13895">
        <v>70.7</v>
      </c>
      <c r="L13895">
        <v>10</v>
      </c>
      <c r="M13895">
        <v>19.5</v>
      </c>
      <c r="N13895">
        <v>0</v>
      </c>
      <c r="O13895">
        <v>4.9000000000000004</v>
      </c>
      <c r="P13895">
        <v>4.9000000000000004</v>
      </c>
      <c r="Q13895">
        <v>9.8000000000000007</v>
      </c>
      <c r="R13895" t="s">
        <v>161</v>
      </c>
      <c r="S13895" t="s">
        <v>161</v>
      </c>
      <c r="T13895" t="s">
        <v>161</v>
      </c>
      <c r="U13895" t="s">
        <v>161</v>
      </c>
    </row>
    <row r="13896" spans="1:21" hidden="1" x14ac:dyDescent="0.45">
      <c r="A13896" t="str">
        <f t="shared" si="228"/>
        <v>YAG10Non-EUL8F+MVeterinary sciencesAll</v>
      </c>
      <c r="B13896" t="s">
        <v>116</v>
      </c>
      <c r="C13896" t="s">
        <v>142</v>
      </c>
      <c r="D13896">
        <v>10</v>
      </c>
      <c r="E13896" t="s">
        <v>162</v>
      </c>
      <c r="F13896" t="s">
        <v>139</v>
      </c>
      <c r="G13896" t="s">
        <v>138</v>
      </c>
      <c r="H13896" t="s">
        <v>67</v>
      </c>
      <c r="I13896" t="s">
        <v>28</v>
      </c>
      <c r="J13896">
        <v>15</v>
      </c>
      <c r="K13896">
        <v>42.9</v>
      </c>
      <c r="L13896">
        <v>10</v>
      </c>
      <c r="M13896">
        <v>35.700000000000003</v>
      </c>
      <c r="N13896">
        <v>0</v>
      </c>
      <c r="O13896">
        <v>21.4</v>
      </c>
      <c r="P13896">
        <v>21.4</v>
      </c>
      <c r="Q13896">
        <v>21.4</v>
      </c>
      <c r="R13896" t="s">
        <v>161</v>
      </c>
      <c r="S13896" t="s">
        <v>161</v>
      </c>
      <c r="T13896" t="s">
        <v>161</v>
      </c>
      <c r="U13896" t="s">
        <v>161</v>
      </c>
    </row>
    <row r="13897" spans="1:21" hidden="1" x14ac:dyDescent="0.45">
      <c r="A13897" t="str">
        <f t="shared" si="228"/>
        <v>YAG5Non-EUL7F+MVeterinary sciencesAll</v>
      </c>
      <c r="B13897" t="s">
        <v>116</v>
      </c>
      <c r="C13897" t="s">
        <v>140</v>
      </c>
      <c r="D13897">
        <v>5</v>
      </c>
      <c r="E13897" t="s">
        <v>162</v>
      </c>
      <c r="F13897" t="s">
        <v>145</v>
      </c>
      <c r="G13897" t="s">
        <v>138</v>
      </c>
      <c r="H13897" t="s">
        <v>67</v>
      </c>
      <c r="I13897" t="s">
        <v>28</v>
      </c>
      <c r="J13897">
        <v>20</v>
      </c>
      <c r="K13897">
        <v>43.1</v>
      </c>
      <c r="L13897">
        <v>15</v>
      </c>
      <c r="M13897">
        <v>41.4</v>
      </c>
      <c r="N13897">
        <v>5.2</v>
      </c>
      <c r="O13897">
        <v>5.2</v>
      </c>
      <c r="P13897">
        <v>10.3</v>
      </c>
      <c r="Q13897">
        <v>10.3</v>
      </c>
      <c r="R13897" t="s">
        <v>161</v>
      </c>
      <c r="S13897" t="s">
        <v>161</v>
      </c>
      <c r="T13897" t="s">
        <v>161</v>
      </c>
      <c r="U13897" t="s">
        <v>161</v>
      </c>
    </row>
    <row r="13898" spans="1:21" hidden="1" x14ac:dyDescent="0.45">
      <c r="A13898" t="str">
        <f t="shared" si="228"/>
        <v>YAG5Non-EUL8F+MVeterinary sciencesAll</v>
      </c>
      <c r="B13898" t="s">
        <v>116</v>
      </c>
      <c r="C13898" t="s">
        <v>140</v>
      </c>
      <c r="D13898">
        <v>5</v>
      </c>
      <c r="E13898" t="s">
        <v>162</v>
      </c>
      <c r="F13898" t="s">
        <v>139</v>
      </c>
      <c r="G13898" t="s">
        <v>138</v>
      </c>
      <c r="H13898" t="s">
        <v>67</v>
      </c>
      <c r="I13898" t="s">
        <v>28</v>
      </c>
      <c r="J13898">
        <v>10</v>
      </c>
      <c r="K13898">
        <v>30</v>
      </c>
      <c r="L13898">
        <v>10</v>
      </c>
      <c r="M13898">
        <v>50</v>
      </c>
      <c r="N13898">
        <v>0</v>
      </c>
      <c r="O13898">
        <v>20</v>
      </c>
      <c r="P13898">
        <v>20</v>
      </c>
      <c r="Q13898">
        <v>20</v>
      </c>
      <c r="R13898" t="s">
        <v>161</v>
      </c>
      <c r="S13898" t="s">
        <v>161</v>
      </c>
      <c r="T13898" t="s">
        <v>161</v>
      </c>
      <c r="U13898" t="s">
        <v>161</v>
      </c>
    </row>
    <row r="13899" spans="1:21" hidden="1" x14ac:dyDescent="0.45">
      <c r="A13899" t="str">
        <f t="shared" si="228"/>
        <v>YAG3Non-EUL7F+MVeterinary sciencesAll</v>
      </c>
      <c r="B13899" t="s">
        <v>116</v>
      </c>
      <c r="C13899" t="s">
        <v>141</v>
      </c>
      <c r="D13899">
        <v>3</v>
      </c>
      <c r="E13899" t="s">
        <v>162</v>
      </c>
      <c r="F13899" t="s">
        <v>145</v>
      </c>
      <c r="G13899" t="s">
        <v>138</v>
      </c>
      <c r="H13899" t="s">
        <v>67</v>
      </c>
      <c r="I13899" t="s">
        <v>28</v>
      </c>
      <c r="J13899">
        <v>30</v>
      </c>
      <c r="K13899">
        <v>33.299999999999997</v>
      </c>
      <c r="L13899">
        <v>20</v>
      </c>
      <c r="M13899">
        <v>32</v>
      </c>
      <c r="N13899">
        <v>0</v>
      </c>
      <c r="O13899">
        <v>12</v>
      </c>
      <c r="P13899">
        <v>29.3</v>
      </c>
      <c r="Q13899">
        <v>34.700000000000003</v>
      </c>
      <c r="R13899" t="s">
        <v>161</v>
      </c>
      <c r="S13899" t="s">
        <v>161</v>
      </c>
      <c r="T13899" t="s">
        <v>161</v>
      </c>
      <c r="U13899" t="s">
        <v>161</v>
      </c>
    </row>
    <row r="13900" spans="1:21" hidden="1" x14ac:dyDescent="0.45">
      <c r="A13900" t="str">
        <f t="shared" si="228"/>
        <v>YAG3Non-EUL8F+MVeterinary sciencesAll</v>
      </c>
      <c r="B13900" t="s">
        <v>116</v>
      </c>
      <c r="C13900" t="s">
        <v>141</v>
      </c>
      <c r="D13900">
        <v>3</v>
      </c>
      <c r="E13900" t="s">
        <v>162</v>
      </c>
      <c r="F13900" t="s">
        <v>139</v>
      </c>
      <c r="G13900" t="s">
        <v>138</v>
      </c>
      <c r="H13900" t="s">
        <v>67</v>
      </c>
      <c r="I13900" t="s">
        <v>28</v>
      </c>
      <c r="J13900">
        <v>10</v>
      </c>
      <c r="K13900">
        <v>50</v>
      </c>
      <c r="L13900">
        <v>5</v>
      </c>
      <c r="M13900">
        <v>40</v>
      </c>
      <c r="N13900">
        <v>0</v>
      </c>
      <c r="O13900">
        <v>10</v>
      </c>
      <c r="P13900">
        <v>10</v>
      </c>
      <c r="Q13900">
        <v>10</v>
      </c>
      <c r="R13900" t="s">
        <v>157</v>
      </c>
      <c r="S13900" t="s">
        <v>157</v>
      </c>
      <c r="T13900" t="s">
        <v>157</v>
      </c>
      <c r="U13900" t="s">
        <v>157</v>
      </c>
    </row>
    <row r="13901" spans="1:21" hidden="1" x14ac:dyDescent="0.45">
      <c r="A13901" t="str">
        <f t="shared" si="228"/>
        <v>YAG1Non-EUL7F+MVeterinary sciencesAll</v>
      </c>
      <c r="B13901" t="s">
        <v>116</v>
      </c>
      <c r="C13901" t="s">
        <v>49</v>
      </c>
      <c r="D13901">
        <v>1</v>
      </c>
      <c r="E13901" t="s">
        <v>162</v>
      </c>
      <c r="F13901" t="s">
        <v>145</v>
      </c>
      <c r="G13901" t="s">
        <v>138</v>
      </c>
      <c r="H13901" t="s">
        <v>67</v>
      </c>
      <c r="I13901" t="s">
        <v>28</v>
      </c>
      <c r="J13901">
        <v>20</v>
      </c>
      <c r="K13901">
        <v>33.9</v>
      </c>
      <c r="L13901">
        <v>15</v>
      </c>
      <c r="M13901">
        <v>17</v>
      </c>
      <c r="N13901">
        <v>0</v>
      </c>
      <c r="O13901">
        <v>33.9</v>
      </c>
      <c r="P13901">
        <v>35.9</v>
      </c>
      <c r="Q13901">
        <v>49.1</v>
      </c>
      <c r="R13901" t="s">
        <v>161</v>
      </c>
      <c r="S13901" t="s">
        <v>161</v>
      </c>
      <c r="T13901" t="s">
        <v>161</v>
      </c>
      <c r="U13901" t="s">
        <v>161</v>
      </c>
    </row>
    <row r="13902" spans="1:21" hidden="1" x14ac:dyDescent="0.45">
      <c r="A13902" t="str">
        <f t="shared" si="228"/>
        <v>YAG1Non-EUL8F+MVeterinary sciencesAll</v>
      </c>
      <c r="B13902" t="s">
        <v>116</v>
      </c>
      <c r="C13902" t="s">
        <v>49</v>
      </c>
      <c r="D13902">
        <v>1</v>
      </c>
      <c r="E13902" t="s">
        <v>162</v>
      </c>
      <c r="F13902" t="s">
        <v>139</v>
      </c>
      <c r="G13902" t="s">
        <v>138</v>
      </c>
      <c r="H13902" t="s">
        <v>67</v>
      </c>
      <c r="I13902" t="s">
        <v>28</v>
      </c>
      <c r="J13902">
        <v>25</v>
      </c>
      <c r="K13902">
        <v>33.299999999999997</v>
      </c>
      <c r="L13902">
        <v>20</v>
      </c>
      <c r="M13902">
        <v>54.2</v>
      </c>
      <c r="N13902">
        <v>8.3000000000000007</v>
      </c>
      <c r="O13902">
        <v>4.2</v>
      </c>
      <c r="P13902">
        <v>4.2</v>
      </c>
      <c r="Q13902">
        <v>4.2</v>
      </c>
      <c r="R13902" t="s">
        <v>161</v>
      </c>
      <c r="S13902" t="s">
        <v>161</v>
      </c>
      <c r="T13902" t="s">
        <v>161</v>
      </c>
      <c r="U13902" t="s">
        <v>161</v>
      </c>
    </row>
    <row r="13903" spans="1:21" hidden="1" x14ac:dyDescent="0.45">
      <c r="A13903" t="str">
        <f t="shared" si="228"/>
        <v>YAG10Non-EUL7FVeterinary sciencesAll</v>
      </c>
      <c r="B13903" t="s">
        <v>116</v>
      </c>
      <c r="C13903" t="s">
        <v>142</v>
      </c>
      <c r="D13903">
        <v>10</v>
      </c>
      <c r="E13903" t="s">
        <v>162</v>
      </c>
      <c r="F13903" t="s">
        <v>145</v>
      </c>
      <c r="G13903" t="s">
        <v>143</v>
      </c>
      <c r="H13903" t="s">
        <v>67</v>
      </c>
      <c r="I13903" t="s">
        <v>28</v>
      </c>
      <c r="J13903">
        <v>10</v>
      </c>
      <c r="K13903">
        <v>76.5</v>
      </c>
      <c r="L13903" t="s">
        <v>161</v>
      </c>
      <c r="M13903" t="s">
        <v>161</v>
      </c>
      <c r="N13903" t="s">
        <v>161</v>
      </c>
      <c r="O13903" t="s">
        <v>161</v>
      </c>
      <c r="P13903" t="s">
        <v>161</v>
      </c>
      <c r="Q13903" t="s">
        <v>161</v>
      </c>
      <c r="R13903" t="s">
        <v>157</v>
      </c>
      <c r="S13903" t="s">
        <v>157</v>
      </c>
      <c r="T13903" t="s">
        <v>157</v>
      </c>
      <c r="U13903" t="s">
        <v>157</v>
      </c>
    </row>
    <row r="13904" spans="1:21" hidden="1" x14ac:dyDescent="0.45">
      <c r="A13904" t="str">
        <f t="shared" si="228"/>
        <v>YAG10Non-EUL7MVeterinary sciencesAll</v>
      </c>
      <c r="B13904" t="s">
        <v>116</v>
      </c>
      <c r="C13904" t="s">
        <v>142</v>
      </c>
      <c r="D13904">
        <v>10</v>
      </c>
      <c r="E13904" t="s">
        <v>162</v>
      </c>
      <c r="F13904" t="s">
        <v>145</v>
      </c>
      <c r="G13904" t="s">
        <v>144</v>
      </c>
      <c r="H13904" t="s">
        <v>67</v>
      </c>
      <c r="I13904" t="s">
        <v>28</v>
      </c>
      <c r="J13904">
        <v>15</v>
      </c>
      <c r="K13904">
        <v>66.7</v>
      </c>
      <c r="L13904">
        <v>5</v>
      </c>
      <c r="M13904">
        <v>16.7</v>
      </c>
      <c r="N13904">
        <v>0</v>
      </c>
      <c r="O13904">
        <v>8.3000000000000007</v>
      </c>
      <c r="P13904">
        <v>8.3000000000000007</v>
      </c>
      <c r="Q13904">
        <v>16.7</v>
      </c>
      <c r="R13904" t="s">
        <v>161</v>
      </c>
      <c r="S13904" t="s">
        <v>161</v>
      </c>
      <c r="T13904" t="s">
        <v>161</v>
      </c>
      <c r="U13904" t="s">
        <v>161</v>
      </c>
    </row>
    <row r="13905" spans="1:21" hidden="1" x14ac:dyDescent="0.45">
      <c r="A13905" t="str">
        <f t="shared" si="228"/>
        <v>YAG10Non-EUL8FVeterinary sciencesAll</v>
      </c>
      <c r="B13905" t="s">
        <v>116</v>
      </c>
      <c r="C13905" t="s">
        <v>142</v>
      </c>
      <c r="D13905">
        <v>10</v>
      </c>
      <c r="E13905" t="s">
        <v>162</v>
      </c>
      <c r="F13905" t="s">
        <v>139</v>
      </c>
      <c r="G13905" t="s">
        <v>143</v>
      </c>
      <c r="H13905" t="s">
        <v>67</v>
      </c>
      <c r="I13905" t="s">
        <v>28</v>
      </c>
      <c r="J13905">
        <v>5</v>
      </c>
      <c r="K13905">
        <v>33.299999999999997</v>
      </c>
      <c r="L13905" t="s">
        <v>161</v>
      </c>
      <c r="M13905" t="s">
        <v>161</v>
      </c>
      <c r="N13905" t="s">
        <v>161</v>
      </c>
      <c r="O13905" t="s">
        <v>161</v>
      </c>
      <c r="P13905" t="s">
        <v>161</v>
      </c>
      <c r="Q13905" t="s">
        <v>161</v>
      </c>
      <c r="R13905" t="s">
        <v>161</v>
      </c>
      <c r="S13905" t="s">
        <v>161</v>
      </c>
      <c r="T13905" t="s">
        <v>161</v>
      </c>
      <c r="U13905" t="s">
        <v>161</v>
      </c>
    </row>
    <row r="13906" spans="1:21" hidden="1" x14ac:dyDescent="0.45">
      <c r="A13906" t="str">
        <f t="shared" si="228"/>
        <v>YAG10Non-EUL8MVeterinary sciencesAll</v>
      </c>
      <c r="B13906" t="s">
        <v>116</v>
      </c>
      <c r="C13906" t="s">
        <v>142</v>
      </c>
      <c r="D13906">
        <v>10</v>
      </c>
      <c r="E13906" t="s">
        <v>162</v>
      </c>
      <c r="F13906" t="s">
        <v>139</v>
      </c>
      <c r="G13906" t="s">
        <v>144</v>
      </c>
      <c r="H13906" t="s">
        <v>67</v>
      </c>
      <c r="I13906" t="s">
        <v>28</v>
      </c>
      <c r="J13906">
        <v>15</v>
      </c>
      <c r="K13906">
        <v>45.5</v>
      </c>
      <c r="L13906">
        <v>10</v>
      </c>
      <c r="M13906">
        <v>36.4</v>
      </c>
      <c r="N13906">
        <v>0</v>
      </c>
      <c r="O13906">
        <v>18.2</v>
      </c>
      <c r="P13906">
        <v>18.2</v>
      </c>
      <c r="Q13906">
        <v>18.2</v>
      </c>
      <c r="R13906" t="s">
        <v>161</v>
      </c>
      <c r="S13906" t="s">
        <v>161</v>
      </c>
      <c r="T13906" t="s">
        <v>161</v>
      </c>
      <c r="U13906" t="s">
        <v>161</v>
      </c>
    </row>
    <row r="13907" spans="1:21" hidden="1" x14ac:dyDescent="0.45">
      <c r="A13907" t="str">
        <f t="shared" si="228"/>
        <v>YAG5Non-EUL7FVeterinary sciencesAll</v>
      </c>
      <c r="B13907" t="s">
        <v>116</v>
      </c>
      <c r="C13907" t="s">
        <v>140</v>
      </c>
      <c r="D13907">
        <v>5</v>
      </c>
      <c r="E13907" t="s">
        <v>162</v>
      </c>
      <c r="F13907" t="s">
        <v>145</v>
      </c>
      <c r="G13907" t="s">
        <v>143</v>
      </c>
      <c r="H13907" t="s">
        <v>67</v>
      </c>
      <c r="I13907" t="s">
        <v>28</v>
      </c>
      <c r="J13907">
        <v>15</v>
      </c>
      <c r="K13907">
        <v>36.4</v>
      </c>
      <c r="L13907">
        <v>10</v>
      </c>
      <c r="M13907">
        <v>45.5</v>
      </c>
      <c r="N13907">
        <v>0</v>
      </c>
      <c r="O13907">
        <v>9.1</v>
      </c>
      <c r="P13907">
        <v>18.2</v>
      </c>
      <c r="Q13907">
        <v>18.2</v>
      </c>
      <c r="R13907" t="s">
        <v>161</v>
      </c>
      <c r="S13907" t="s">
        <v>161</v>
      </c>
      <c r="T13907" t="s">
        <v>161</v>
      </c>
      <c r="U13907" t="s">
        <v>161</v>
      </c>
    </row>
    <row r="13908" spans="1:21" hidden="1" x14ac:dyDescent="0.45">
      <c r="A13908" t="str">
        <f t="shared" si="228"/>
        <v>YAG5Non-EUL7MVeterinary sciencesAll</v>
      </c>
      <c r="B13908" t="s">
        <v>116</v>
      </c>
      <c r="C13908" t="s">
        <v>140</v>
      </c>
      <c r="D13908">
        <v>5</v>
      </c>
      <c r="E13908" t="s">
        <v>162</v>
      </c>
      <c r="F13908" t="s">
        <v>145</v>
      </c>
      <c r="G13908" t="s">
        <v>144</v>
      </c>
      <c r="H13908" t="s">
        <v>67</v>
      </c>
      <c r="I13908" t="s">
        <v>28</v>
      </c>
      <c r="J13908">
        <v>10</v>
      </c>
      <c r="K13908">
        <v>52</v>
      </c>
      <c r="L13908">
        <v>5</v>
      </c>
      <c r="M13908">
        <v>36</v>
      </c>
      <c r="N13908">
        <v>12</v>
      </c>
      <c r="O13908">
        <v>0</v>
      </c>
      <c r="P13908">
        <v>0</v>
      </c>
      <c r="Q13908">
        <v>0</v>
      </c>
      <c r="R13908" t="s">
        <v>157</v>
      </c>
      <c r="S13908" t="s">
        <v>157</v>
      </c>
      <c r="T13908" t="s">
        <v>157</v>
      </c>
      <c r="U13908" t="s">
        <v>157</v>
      </c>
    </row>
    <row r="13909" spans="1:21" hidden="1" x14ac:dyDescent="0.45">
      <c r="A13909" t="str">
        <f t="shared" si="228"/>
        <v>YAG5Non-EUL8MVeterinary sciencesAll</v>
      </c>
      <c r="B13909" t="s">
        <v>116</v>
      </c>
      <c r="C13909" t="s">
        <v>140</v>
      </c>
      <c r="D13909">
        <v>5</v>
      </c>
      <c r="E13909" t="s">
        <v>162</v>
      </c>
      <c r="F13909" t="s">
        <v>139</v>
      </c>
      <c r="G13909" t="s">
        <v>144</v>
      </c>
      <c r="H13909" t="s">
        <v>67</v>
      </c>
      <c r="I13909" t="s">
        <v>28</v>
      </c>
      <c r="J13909">
        <v>10</v>
      </c>
      <c r="K13909">
        <v>30</v>
      </c>
      <c r="L13909">
        <v>10</v>
      </c>
      <c r="M13909">
        <v>50</v>
      </c>
      <c r="N13909">
        <v>0</v>
      </c>
      <c r="O13909">
        <v>20</v>
      </c>
      <c r="P13909">
        <v>20</v>
      </c>
      <c r="Q13909">
        <v>20</v>
      </c>
      <c r="R13909" t="s">
        <v>161</v>
      </c>
      <c r="S13909" t="s">
        <v>161</v>
      </c>
      <c r="T13909" t="s">
        <v>161</v>
      </c>
      <c r="U13909" t="s">
        <v>161</v>
      </c>
    </row>
    <row r="13910" spans="1:21" hidden="1" x14ac:dyDescent="0.45">
      <c r="A13910" t="str">
        <f t="shared" si="228"/>
        <v>YAG3Non-EUL7FVeterinary sciencesAll</v>
      </c>
      <c r="B13910" t="s">
        <v>116</v>
      </c>
      <c r="C13910" t="s">
        <v>141</v>
      </c>
      <c r="D13910">
        <v>3</v>
      </c>
      <c r="E13910" t="s">
        <v>162</v>
      </c>
      <c r="F13910" t="s">
        <v>145</v>
      </c>
      <c r="G13910" t="s">
        <v>143</v>
      </c>
      <c r="H13910" t="s">
        <v>67</v>
      </c>
      <c r="I13910" t="s">
        <v>28</v>
      </c>
      <c r="J13910">
        <v>15</v>
      </c>
      <c r="K13910">
        <v>23.8</v>
      </c>
      <c r="L13910">
        <v>15</v>
      </c>
      <c r="M13910">
        <v>42.8</v>
      </c>
      <c r="N13910">
        <v>0</v>
      </c>
      <c r="O13910">
        <v>7.1</v>
      </c>
      <c r="P13910">
        <v>23.8</v>
      </c>
      <c r="Q13910">
        <v>33.4</v>
      </c>
      <c r="R13910" t="s">
        <v>161</v>
      </c>
      <c r="S13910" t="s">
        <v>161</v>
      </c>
      <c r="T13910" t="s">
        <v>161</v>
      </c>
      <c r="U13910" t="s">
        <v>161</v>
      </c>
    </row>
    <row r="13911" spans="1:21" hidden="1" x14ac:dyDescent="0.45">
      <c r="A13911" t="str">
        <f t="shared" si="228"/>
        <v>YAG3Non-EUL7MVeterinary sciencesAll</v>
      </c>
      <c r="B13911" t="s">
        <v>116</v>
      </c>
      <c r="C13911" t="s">
        <v>141</v>
      </c>
      <c r="D13911">
        <v>3</v>
      </c>
      <c r="E13911" t="s">
        <v>162</v>
      </c>
      <c r="F13911" t="s">
        <v>145</v>
      </c>
      <c r="G13911" t="s">
        <v>144</v>
      </c>
      <c r="H13911" t="s">
        <v>67</v>
      </c>
      <c r="I13911" t="s">
        <v>28</v>
      </c>
      <c r="J13911">
        <v>15</v>
      </c>
      <c r="K13911">
        <v>45.5</v>
      </c>
      <c r="L13911">
        <v>10</v>
      </c>
      <c r="M13911">
        <v>18.2</v>
      </c>
      <c r="N13911">
        <v>0</v>
      </c>
      <c r="O13911">
        <v>18.2</v>
      </c>
      <c r="P13911">
        <v>36.4</v>
      </c>
      <c r="Q13911">
        <v>36.4</v>
      </c>
      <c r="R13911" t="s">
        <v>161</v>
      </c>
      <c r="S13911" t="s">
        <v>161</v>
      </c>
      <c r="T13911" t="s">
        <v>161</v>
      </c>
      <c r="U13911" t="s">
        <v>161</v>
      </c>
    </row>
    <row r="13912" spans="1:21" hidden="1" x14ac:dyDescent="0.45">
      <c r="A13912" t="str">
        <f t="shared" si="228"/>
        <v>YAG3Non-EUL8MVeterinary sciencesAll</v>
      </c>
      <c r="B13912" t="s">
        <v>116</v>
      </c>
      <c r="C13912" t="s">
        <v>141</v>
      </c>
      <c r="D13912">
        <v>3</v>
      </c>
      <c r="E13912" t="s">
        <v>162</v>
      </c>
      <c r="F13912" t="s">
        <v>139</v>
      </c>
      <c r="G13912" t="s">
        <v>144</v>
      </c>
      <c r="H13912" t="s">
        <v>67</v>
      </c>
      <c r="I13912" t="s">
        <v>28</v>
      </c>
      <c r="J13912">
        <v>10</v>
      </c>
      <c r="K13912">
        <v>50</v>
      </c>
      <c r="L13912">
        <v>5</v>
      </c>
      <c r="M13912">
        <v>40</v>
      </c>
      <c r="N13912">
        <v>0</v>
      </c>
      <c r="O13912">
        <v>10</v>
      </c>
      <c r="P13912">
        <v>10</v>
      </c>
      <c r="Q13912">
        <v>10</v>
      </c>
      <c r="R13912" t="s">
        <v>157</v>
      </c>
      <c r="S13912" t="s">
        <v>157</v>
      </c>
      <c r="T13912" t="s">
        <v>157</v>
      </c>
      <c r="U13912" t="s">
        <v>157</v>
      </c>
    </row>
    <row r="13913" spans="1:21" hidden="1" x14ac:dyDescent="0.45">
      <c r="A13913" t="str">
        <f t="shared" si="228"/>
        <v>YAG1Non-EUL7FVeterinary sciencesAll</v>
      </c>
      <c r="B13913" t="s">
        <v>116</v>
      </c>
      <c r="C13913" t="s">
        <v>49</v>
      </c>
      <c r="D13913">
        <v>1</v>
      </c>
      <c r="E13913" t="s">
        <v>162</v>
      </c>
      <c r="F13913" t="s">
        <v>145</v>
      </c>
      <c r="G13913" t="s">
        <v>143</v>
      </c>
      <c r="H13913" t="s">
        <v>67</v>
      </c>
      <c r="I13913" t="s">
        <v>28</v>
      </c>
      <c r="J13913">
        <v>15</v>
      </c>
      <c r="K13913">
        <v>42.8</v>
      </c>
      <c r="L13913">
        <v>10</v>
      </c>
      <c r="M13913">
        <v>8.6</v>
      </c>
      <c r="N13913">
        <v>0</v>
      </c>
      <c r="O13913">
        <v>34.200000000000003</v>
      </c>
      <c r="P13913">
        <v>37.200000000000003</v>
      </c>
      <c r="Q13913">
        <v>48.6</v>
      </c>
      <c r="R13913" t="s">
        <v>161</v>
      </c>
      <c r="S13913" t="s">
        <v>161</v>
      </c>
      <c r="T13913" t="s">
        <v>161</v>
      </c>
      <c r="U13913" t="s">
        <v>161</v>
      </c>
    </row>
    <row r="13914" spans="1:21" hidden="1" x14ac:dyDescent="0.45">
      <c r="A13914" t="str">
        <f t="shared" si="228"/>
        <v>YAG1Non-EUL7MVeterinary sciencesAll</v>
      </c>
      <c r="B13914" t="s">
        <v>116</v>
      </c>
      <c r="C13914" t="s">
        <v>49</v>
      </c>
      <c r="D13914">
        <v>1</v>
      </c>
      <c r="E13914" t="s">
        <v>162</v>
      </c>
      <c r="F13914" t="s">
        <v>145</v>
      </c>
      <c r="G13914" t="s">
        <v>144</v>
      </c>
      <c r="H13914" t="s">
        <v>67</v>
      </c>
      <c r="I13914" t="s">
        <v>28</v>
      </c>
      <c r="J13914">
        <v>10</v>
      </c>
      <c r="K13914">
        <v>16.7</v>
      </c>
      <c r="L13914">
        <v>5</v>
      </c>
      <c r="M13914">
        <v>33.299999999999997</v>
      </c>
      <c r="N13914">
        <v>0</v>
      </c>
      <c r="O13914">
        <v>33.299999999999997</v>
      </c>
      <c r="P13914">
        <v>33.299999999999997</v>
      </c>
      <c r="Q13914">
        <v>50</v>
      </c>
      <c r="R13914" t="s">
        <v>161</v>
      </c>
      <c r="S13914" t="s">
        <v>161</v>
      </c>
      <c r="T13914" t="s">
        <v>161</v>
      </c>
      <c r="U13914" t="s">
        <v>161</v>
      </c>
    </row>
    <row r="13915" spans="1:21" hidden="1" x14ac:dyDescent="0.45">
      <c r="A13915" t="str">
        <f t="shared" si="228"/>
        <v>YAG1Non-EUL8FVeterinary sciencesAll</v>
      </c>
      <c r="B13915" t="s">
        <v>116</v>
      </c>
      <c r="C13915" t="s">
        <v>49</v>
      </c>
      <c r="D13915">
        <v>1</v>
      </c>
      <c r="E13915" t="s">
        <v>162</v>
      </c>
      <c r="F13915" t="s">
        <v>139</v>
      </c>
      <c r="G13915" t="s">
        <v>143</v>
      </c>
      <c r="H13915" t="s">
        <v>67</v>
      </c>
      <c r="I13915" t="s">
        <v>28</v>
      </c>
      <c r="J13915">
        <v>10</v>
      </c>
      <c r="K13915">
        <v>22.2</v>
      </c>
      <c r="L13915">
        <v>10</v>
      </c>
      <c r="M13915">
        <v>55.6</v>
      </c>
      <c r="N13915">
        <v>22.2</v>
      </c>
      <c r="O13915">
        <v>0</v>
      </c>
      <c r="P13915">
        <v>0</v>
      </c>
      <c r="Q13915">
        <v>0</v>
      </c>
      <c r="R13915" t="s">
        <v>157</v>
      </c>
      <c r="S13915" t="s">
        <v>157</v>
      </c>
      <c r="T13915" t="s">
        <v>157</v>
      </c>
      <c r="U13915" t="s">
        <v>157</v>
      </c>
    </row>
    <row r="13916" spans="1:21" hidden="1" x14ac:dyDescent="0.45">
      <c r="A13916" t="str">
        <f t="shared" si="228"/>
        <v>YAG1Non-EUL8MVeterinary sciencesAll</v>
      </c>
      <c r="B13916" t="s">
        <v>116</v>
      </c>
      <c r="C13916" t="s">
        <v>49</v>
      </c>
      <c r="D13916">
        <v>1</v>
      </c>
      <c r="E13916" t="s">
        <v>162</v>
      </c>
      <c r="F13916" t="s">
        <v>139</v>
      </c>
      <c r="G13916" t="s">
        <v>144</v>
      </c>
      <c r="H13916" t="s">
        <v>67</v>
      </c>
      <c r="I13916" t="s">
        <v>28</v>
      </c>
      <c r="J13916">
        <v>15</v>
      </c>
      <c r="K13916">
        <v>40</v>
      </c>
      <c r="L13916">
        <v>10</v>
      </c>
      <c r="M13916">
        <v>53.3</v>
      </c>
      <c r="N13916">
        <v>0</v>
      </c>
      <c r="O13916">
        <v>6.7</v>
      </c>
      <c r="P13916">
        <v>6.7</v>
      </c>
      <c r="Q13916">
        <v>6.7</v>
      </c>
      <c r="R13916" t="s">
        <v>161</v>
      </c>
      <c r="S13916" t="s">
        <v>161</v>
      </c>
      <c r="T13916" t="s">
        <v>161</v>
      </c>
      <c r="U13916" t="s">
        <v>161</v>
      </c>
    </row>
    <row r="13917" spans="1:21" hidden="1" x14ac:dyDescent="0.45">
      <c r="A13917" t="str">
        <f t="shared" si="228"/>
        <v>YAG10Non-EUL7F+MVeterinary sciencesAbroad</v>
      </c>
      <c r="B13917" t="s">
        <v>116</v>
      </c>
      <c r="C13917" t="s">
        <v>142</v>
      </c>
      <c r="D13917">
        <v>10</v>
      </c>
      <c r="E13917" t="s">
        <v>162</v>
      </c>
      <c r="F13917" t="s">
        <v>145</v>
      </c>
      <c r="G13917" t="s">
        <v>138</v>
      </c>
      <c r="H13917" t="s">
        <v>67</v>
      </c>
      <c r="I13917" t="s">
        <v>146</v>
      </c>
      <c r="J13917" t="s">
        <v>161</v>
      </c>
      <c r="K13917" t="s">
        <v>161</v>
      </c>
      <c r="L13917" t="s">
        <v>161</v>
      </c>
      <c r="M13917" t="s">
        <v>161</v>
      </c>
      <c r="N13917" t="s">
        <v>161</v>
      </c>
      <c r="O13917" t="s">
        <v>161</v>
      </c>
      <c r="P13917" t="s">
        <v>161</v>
      </c>
      <c r="Q13917" t="s">
        <v>161</v>
      </c>
      <c r="R13917" t="s">
        <v>157</v>
      </c>
      <c r="S13917" t="s">
        <v>157</v>
      </c>
      <c r="T13917" t="s">
        <v>157</v>
      </c>
      <c r="U13917" t="s">
        <v>157</v>
      </c>
    </row>
    <row r="13918" spans="1:21" hidden="1" x14ac:dyDescent="0.45">
      <c r="A13918" t="str">
        <f t="shared" si="228"/>
        <v>YAG10Non-EUL7F+MVeterinary sciencesEast Midlands</v>
      </c>
      <c r="B13918" t="s">
        <v>116</v>
      </c>
      <c r="C13918" t="s">
        <v>142</v>
      </c>
      <c r="D13918">
        <v>10</v>
      </c>
      <c r="E13918" t="s">
        <v>162</v>
      </c>
      <c r="F13918" t="s">
        <v>145</v>
      </c>
      <c r="G13918" t="s">
        <v>138</v>
      </c>
      <c r="H13918" t="s">
        <v>67</v>
      </c>
      <c r="I13918" t="s">
        <v>147</v>
      </c>
      <c r="J13918" t="s">
        <v>161</v>
      </c>
      <c r="K13918" t="s">
        <v>161</v>
      </c>
      <c r="L13918" t="s">
        <v>161</v>
      </c>
      <c r="M13918" t="s">
        <v>161</v>
      </c>
      <c r="N13918" t="s">
        <v>161</v>
      </c>
      <c r="O13918" t="s">
        <v>161</v>
      </c>
      <c r="P13918" t="s">
        <v>161</v>
      </c>
      <c r="Q13918" t="s">
        <v>161</v>
      </c>
      <c r="R13918" t="s">
        <v>157</v>
      </c>
      <c r="S13918" t="s">
        <v>157</v>
      </c>
      <c r="T13918" t="s">
        <v>157</v>
      </c>
      <c r="U13918" t="s">
        <v>157</v>
      </c>
    </row>
    <row r="13919" spans="1:21" hidden="1" x14ac:dyDescent="0.45">
      <c r="A13919" t="str">
        <f t="shared" si="228"/>
        <v>YAG10Non-EUL7F+MVeterinary sciencesLondon</v>
      </c>
      <c r="B13919" t="s">
        <v>116</v>
      </c>
      <c r="C13919" t="s">
        <v>142</v>
      </c>
      <c r="D13919">
        <v>10</v>
      </c>
      <c r="E13919" t="s">
        <v>162</v>
      </c>
      <c r="F13919" t="s">
        <v>145</v>
      </c>
      <c r="G13919" t="s">
        <v>138</v>
      </c>
      <c r="H13919" t="s">
        <v>67</v>
      </c>
      <c r="I13919" t="s">
        <v>149</v>
      </c>
      <c r="J13919" t="s">
        <v>161</v>
      </c>
      <c r="K13919" t="s">
        <v>161</v>
      </c>
      <c r="L13919" t="s">
        <v>161</v>
      </c>
      <c r="M13919" t="s">
        <v>161</v>
      </c>
      <c r="N13919" t="s">
        <v>161</v>
      </c>
      <c r="O13919" t="s">
        <v>161</v>
      </c>
      <c r="P13919" t="s">
        <v>161</v>
      </c>
      <c r="Q13919" t="s">
        <v>161</v>
      </c>
      <c r="R13919" t="s">
        <v>157</v>
      </c>
      <c r="S13919" t="s">
        <v>157</v>
      </c>
      <c r="T13919" t="s">
        <v>157</v>
      </c>
      <c r="U13919" t="s">
        <v>157</v>
      </c>
    </row>
    <row r="13920" spans="1:21" hidden="1" x14ac:dyDescent="0.45">
      <c r="A13920" t="str">
        <f t="shared" si="228"/>
        <v>YAG10Non-EUL7F+MVeterinary sciencesNorth East</v>
      </c>
      <c r="B13920" t="s">
        <v>116</v>
      </c>
      <c r="C13920" t="s">
        <v>142</v>
      </c>
      <c r="D13920">
        <v>10</v>
      </c>
      <c r="E13920" t="s">
        <v>162</v>
      </c>
      <c r="F13920" t="s">
        <v>145</v>
      </c>
      <c r="G13920" t="s">
        <v>138</v>
      </c>
      <c r="H13920" t="s">
        <v>67</v>
      </c>
      <c r="I13920" t="s">
        <v>150</v>
      </c>
      <c r="J13920" t="s">
        <v>161</v>
      </c>
      <c r="K13920" t="s">
        <v>161</v>
      </c>
      <c r="L13920" t="s">
        <v>161</v>
      </c>
      <c r="M13920" t="s">
        <v>161</v>
      </c>
      <c r="N13920" t="s">
        <v>161</v>
      </c>
      <c r="O13920" t="s">
        <v>161</v>
      </c>
      <c r="P13920" t="s">
        <v>161</v>
      </c>
      <c r="Q13920" t="s">
        <v>161</v>
      </c>
      <c r="R13920" t="s">
        <v>161</v>
      </c>
      <c r="S13920" t="s">
        <v>161</v>
      </c>
      <c r="T13920" t="s">
        <v>161</v>
      </c>
      <c r="U13920" t="s">
        <v>161</v>
      </c>
    </row>
    <row r="13921" spans="1:21" hidden="1" x14ac:dyDescent="0.45">
      <c r="A13921" t="str">
        <f t="shared" si="228"/>
        <v>YAG10Non-EUL7F+MVeterinary sciencesNorth West</v>
      </c>
      <c r="B13921" t="s">
        <v>116</v>
      </c>
      <c r="C13921" t="s">
        <v>142</v>
      </c>
      <c r="D13921">
        <v>10</v>
      </c>
      <c r="E13921" t="s">
        <v>162</v>
      </c>
      <c r="F13921" t="s">
        <v>145</v>
      </c>
      <c r="G13921" t="s">
        <v>138</v>
      </c>
      <c r="H13921" t="s">
        <v>67</v>
      </c>
      <c r="I13921" t="s">
        <v>151</v>
      </c>
      <c r="J13921" t="s">
        <v>161</v>
      </c>
      <c r="K13921" t="s">
        <v>161</v>
      </c>
      <c r="L13921" t="s">
        <v>161</v>
      </c>
      <c r="M13921" t="s">
        <v>161</v>
      </c>
      <c r="N13921" t="s">
        <v>161</v>
      </c>
      <c r="O13921" t="s">
        <v>161</v>
      </c>
      <c r="P13921" t="s">
        <v>161</v>
      </c>
      <c r="Q13921" t="s">
        <v>161</v>
      </c>
      <c r="R13921" t="s">
        <v>157</v>
      </c>
      <c r="S13921" t="s">
        <v>157</v>
      </c>
      <c r="T13921" t="s">
        <v>157</v>
      </c>
      <c r="U13921" t="s">
        <v>157</v>
      </c>
    </row>
    <row r="13922" spans="1:21" hidden="1" x14ac:dyDescent="0.45">
      <c r="A13922" t="str">
        <f t="shared" si="228"/>
        <v>YAG10Non-EUL7F+MVeterinary sciencesNA</v>
      </c>
      <c r="B13922" t="s">
        <v>116</v>
      </c>
      <c r="C13922" t="s">
        <v>142</v>
      </c>
      <c r="D13922">
        <v>10</v>
      </c>
      <c r="E13922" t="s">
        <v>162</v>
      </c>
      <c r="F13922" t="s">
        <v>145</v>
      </c>
      <c r="G13922" t="s">
        <v>138</v>
      </c>
      <c r="H13922" t="s">
        <v>67</v>
      </c>
      <c r="I13922" t="s">
        <v>157</v>
      </c>
      <c r="J13922">
        <v>15</v>
      </c>
      <c r="K13922">
        <v>100</v>
      </c>
      <c r="L13922" t="s">
        <v>161</v>
      </c>
      <c r="M13922" t="s">
        <v>161</v>
      </c>
      <c r="N13922" t="s">
        <v>161</v>
      </c>
      <c r="O13922" t="s">
        <v>161</v>
      </c>
      <c r="P13922" t="s">
        <v>161</v>
      </c>
      <c r="Q13922" t="s">
        <v>161</v>
      </c>
      <c r="R13922" t="s">
        <v>157</v>
      </c>
      <c r="S13922" t="s">
        <v>157</v>
      </c>
      <c r="T13922" t="s">
        <v>157</v>
      </c>
      <c r="U13922" t="s">
        <v>157</v>
      </c>
    </row>
    <row r="13923" spans="1:21" hidden="1" x14ac:dyDescent="0.45">
      <c r="A13923" t="str">
        <f t="shared" si="228"/>
        <v>YAG10Non-EUL8F+MVeterinary sciencesEast of England</v>
      </c>
      <c r="B13923" t="s">
        <v>116</v>
      </c>
      <c r="C13923" t="s">
        <v>142</v>
      </c>
      <c r="D13923">
        <v>10</v>
      </c>
      <c r="E13923" t="s">
        <v>162</v>
      </c>
      <c r="F13923" t="s">
        <v>139</v>
      </c>
      <c r="G13923" t="s">
        <v>138</v>
      </c>
      <c r="H13923" t="s">
        <v>67</v>
      </c>
      <c r="I13923" t="s">
        <v>148</v>
      </c>
      <c r="J13923" t="s">
        <v>161</v>
      </c>
      <c r="K13923" t="s">
        <v>161</v>
      </c>
      <c r="L13923" t="s">
        <v>161</v>
      </c>
      <c r="M13923" t="s">
        <v>161</v>
      </c>
      <c r="N13923" t="s">
        <v>161</v>
      </c>
      <c r="O13923" t="s">
        <v>161</v>
      </c>
      <c r="P13923" t="s">
        <v>161</v>
      </c>
      <c r="Q13923" t="s">
        <v>161</v>
      </c>
      <c r="R13923" t="s">
        <v>157</v>
      </c>
      <c r="S13923" t="s">
        <v>157</v>
      </c>
      <c r="T13923" t="s">
        <v>157</v>
      </c>
      <c r="U13923" t="s">
        <v>157</v>
      </c>
    </row>
    <row r="13924" spans="1:21" hidden="1" x14ac:dyDescent="0.45">
      <c r="A13924" t="str">
        <f t="shared" si="228"/>
        <v>YAG10Non-EUL8F+MVeterinary sciencesNorth West</v>
      </c>
      <c r="B13924" t="s">
        <v>116</v>
      </c>
      <c r="C13924" t="s">
        <v>142</v>
      </c>
      <c r="D13924">
        <v>10</v>
      </c>
      <c r="E13924" t="s">
        <v>162</v>
      </c>
      <c r="F13924" t="s">
        <v>139</v>
      </c>
      <c r="G13924" t="s">
        <v>138</v>
      </c>
      <c r="H13924" t="s">
        <v>67</v>
      </c>
      <c r="I13924" t="s">
        <v>151</v>
      </c>
      <c r="J13924">
        <v>5</v>
      </c>
      <c r="K13924">
        <v>0</v>
      </c>
      <c r="L13924">
        <v>5</v>
      </c>
      <c r="M13924">
        <v>33.299999999999997</v>
      </c>
      <c r="N13924">
        <v>0</v>
      </c>
      <c r="O13924">
        <v>66.7</v>
      </c>
      <c r="P13924">
        <v>66.7</v>
      </c>
      <c r="Q13924">
        <v>66.7</v>
      </c>
      <c r="R13924" t="s">
        <v>161</v>
      </c>
      <c r="S13924" t="s">
        <v>161</v>
      </c>
      <c r="T13924" t="s">
        <v>161</v>
      </c>
      <c r="U13924" t="s">
        <v>161</v>
      </c>
    </row>
    <row r="13925" spans="1:21" hidden="1" x14ac:dyDescent="0.45">
      <c r="A13925" t="str">
        <f t="shared" si="228"/>
        <v>YAG10Non-EUL8F+MVeterinary sciencesScotland</v>
      </c>
      <c r="B13925" t="s">
        <v>116</v>
      </c>
      <c r="C13925" t="s">
        <v>142</v>
      </c>
      <c r="D13925">
        <v>10</v>
      </c>
      <c r="E13925" t="s">
        <v>162</v>
      </c>
      <c r="F13925" t="s">
        <v>139</v>
      </c>
      <c r="G13925" t="s">
        <v>138</v>
      </c>
      <c r="H13925" t="s">
        <v>67</v>
      </c>
      <c r="I13925" t="s">
        <v>153</v>
      </c>
      <c r="J13925" t="s">
        <v>161</v>
      </c>
      <c r="K13925" t="s">
        <v>161</v>
      </c>
      <c r="L13925" t="s">
        <v>161</v>
      </c>
      <c r="M13925" t="s">
        <v>161</v>
      </c>
      <c r="N13925" t="s">
        <v>161</v>
      </c>
      <c r="O13925" t="s">
        <v>161</v>
      </c>
      <c r="P13925" t="s">
        <v>161</v>
      </c>
      <c r="Q13925" t="s">
        <v>161</v>
      </c>
      <c r="R13925" t="s">
        <v>157</v>
      </c>
      <c r="S13925" t="s">
        <v>157</v>
      </c>
      <c r="T13925" t="s">
        <v>157</v>
      </c>
      <c r="U13925" t="s">
        <v>157</v>
      </c>
    </row>
    <row r="13926" spans="1:21" hidden="1" x14ac:dyDescent="0.45">
      <c r="A13926" t="str">
        <f t="shared" si="228"/>
        <v>YAG10Non-EUL8F+MVeterinary sciencesSouth East</v>
      </c>
      <c r="B13926" t="s">
        <v>116</v>
      </c>
      <c r="C13926" t="s">
        <v>142</v>
      </c>
      <c r="D13926">
        <v>10</v>
      </c>
      <c r="E13926" t="s">
        <v>162</v>
      </c>
      <c r="F13926" t="s">
        <v>139</v>
      </c>
      <c r="G13926" t="s">
        <v>138</v>
      </c>
      <c r="H13926" t="s">
        <v>67</v>
      </c>
      <c r="I13926" t="s">
        <v>154</v>
      </c>
      <c r="J13926" t="s">
        <v>161</v>
      </c>
      <c r="K13926" t="s">
        <v>161</v>
      </c>
      <c r="L13926" t="s">
        <v>161</v>
      </c>
      <c r="M13926" t="s">
        <v>161</v>
      </c>
      <c r="N13926" t="s">
        <v>161</v>
      </c>
      <c r="O13926" t="s">
        <v>161</v>
      </c>
      <c r="P13926" t="s">
        <v>161</v>
      </c>
      <c r="Q13926" t="s">
        <v>161</v>
      </c>
      <c r="R13926" t="s">
        <v>161</v>
      </c>
      <c r="S13926" t="s">
        <v>161</v>
      </c>
      <c r="T13926" t="s">
        <v>161</v>
      </c>
      <c r="U13926" t="s">
        <v>161</v>
      </c>
    </row>
    <row r="13927" spans="1:21" hidden="1" x14ac:dyDescent="0.45">
      <c r="A13927" t="str">
        <f t="shared" si="228"/>
        <v>YAG10Non-EUL8F+MVeterinary sciencesSouth West</v>
      </c>
      <c r="B13927" t="s">
        <v>116</v>
      </c>
      <c r="C13927" t="s">
        <v>142</v>
      </c>
      <c r="D13927">
        <v>10</v>
      </c>
      <c r="E13927" t="s">
        <v>162</v>
      </c>
      <c r="F13927" t="s">
        <v>139</v>
      </c>
      <c r="G13927" t="s">
        <v>138</v>
      </c>
      <c r="H13927" t="s">
        <v>67</v>
      </c>
      <c r="I13927" t="s">
        <v>155</v>
      </c>
      <c r="J13927" t="s">
        <v>161</v>
      </c>
      <c r="K13927" t="s">
        <v>161</v>
      </c>
      <c r="L13927" t="s">
        <v>161</v>
      </c>
      <c r="M13927" t="s">
        <v>161</v>
      </c>
      <c r="N13927" t="s">
        <v>161</v>
      </c>
      <c r="O13927" t="s">
        <v>161</v>
      </c>
      <c r="P13927" t="s">
        <v>161</v>
      </c>
      <c r="Q13927" t="s">
        <v>161</v>
      </c>
      <c r="R13927" t="s">
        <v>157</v>
      </c>
      <c r="S13927" t="s">
        <v>157</v>
      </c>
      <c r="T13927" t="s">
        <v>157</v>
      </c>
      <c r="U13927" t="s">
        <v>157</v>
      </c>
    </row>
    <row r="13928" spans="1:21" hidden="1" x14ac:dyDescent="0.45">
      <c r="A13928" t="str">
        <f t="shared" si="228"/>
        <v>YAG10Non-EUL8F+MVeterinary sciencesNA</v>
      </c>
      <c r="B13928" t="s">
        <v>116</v>
      </c>
      <c r="C13928" t="s">
        <v>142</v>
      </c>
      <c r="D13928">
        <v>10</v>
      </c>
      <c r="E13928" t="s">
        <v>162</v>
      </c>
      <c r="F13928" t="s">
        <v>139</v>
      </c>
      <c r="G13928" t="s">
        <v>138</v>
      </c>
      <c r="H13928" t="s">
        <v>67</v>
      </c>
      <c r="I13928" t="s">
        <v>157</v>
      </c>
      <c r="J13928">
        <v>10</v>
      </c>
      <c r="K13928">
        <v>100</v>
      </c>
      <c r="L13928" t="s">
        <v>161</v>
      </c>
      <c r="M13928" t="s">
        <v>161</v>
      </c>
      <c r="N13928" t="s">
        <v>161</v>
      </c>
      <c r="O13928" t="s">
        <v>161</v>
      </c>
      <c r="P13928" t="s">
        <v>161</v>
      </c>
      <c r="Q13928" t="s">
        <v>161</v>
      </c>
      <c r="R13928" t="s">
        <v>157</v>
      </c>
      <c r="S13928" t="s">
        <v>157</v>
      </c>
      <c r="T13928" t="s">
        <v>157</v>
      </c>
      <c r="U13928" t="s">
        <v>157</v>
      </c>
    </row>
    <row r="13929" spans="1:21" hidden="1" x14ac:dyDescent="0.45">
      <c r="A13929" t="str">
        <f t="shared" si="228"/>
        <v>YAG5Non-EUL7F+MVeterinary sciencesAbroad</v>
      </c>
      <c r="B13929" t="s">
        <v>116</v>
      </c>
      <c r="C13929" t="s">
        <v>140</v>
      </c>
      <c r="D13929">
        <v>5</v>
      </c>
      <c r="E13929" t="s">
        <v>162</v>
      </c>
      <c r="F13929" t="s">
        <v>145</v>
      </c>
      <c r="G13929" t="s">
        <v>138</v>
      </c>
      <c r="H13929" t="s">
        <v>67</v>
      </c>
      <c r="I13929" t="s">
        <v>146</v>
      </c>
      <c r="J13929">
        <v>5</v>
      </c>
      <c r="K13929">
        <v>0</v>
      </c>
      <c r="L13929">
        <v>5</v>
      </c>
      <c r="M13929">
        <v>50</v>
      </c>
      <c r="N13929">
        <v>25</v>
      </c>
      <c r="O13929">
        <v>0</v>
      </c>
      <c r="P13929">
        <v>25</v>
      </c>
      <c r="Q13929">
        <v>25</v>
      </c>
      <c r="R13929" t="s">
        <v>157</v>
      </c>
      <c r="S13929" t="s">
        <v>157</v>
      </c>
      <c r="T13929" t="s">
        <v>157</v>
      </c>
      <c r="U13929" t="s">
        <v>157</v>
      </c>
    </row>
    <row r="13930" spans="1:21" hidden="1" x14ac:dyDescent="0.45">
      <c r="A13930" t="str">
        <f t="shared" si="228"/>
        <v>YAG5Non-EUL7F+MVeterinary sciencesEast of England</v>
      </c>
      <c r="B13930" t="s">
        <v>116</v>
      </c>
      <c r="C13930" t="s">
        <v>140</v>
      </c>
      <c r="D13930">
        <v>5</v>
      </c>
      <c r="E13930" t="s">
        <v>162</v>
      </c>
      <c r="F13930" t="s">
        <v>145</v>
      </c>
      <c r="G13930" t="s">
        <v>138</v>
      </c>
      <c r="H13930" t="s">
        <v>67</v>
      </c>
      <c r="I13930" t="s">
        <v>148</v>
      </c>
      <c r="J13930" t="s">
        <v>161</v>
      </c>
      <c r="K13930" t="s">
        <v>161</v>
      </c>
      <c r="L13930" t="s">
        <v>161</v>
      </c>
      <c r="M13930" t="s">
        <v>161</v>
      </c>
      <c r="N13930" t="s">
        <v>161</v>
      </c>
      <c r="O13930" t="s">
        <v>161</v>
      </c>
      <c r="P13930" t="s">
        <v>161</v>
      </c>
      <c r="Q13930" t="s">
        <v>161</v>
      </c>
      <c r="R13930" t="s">
        <v>161</v>
      </c>
      <c r="S13930" t="s">
        <v>161</v>
      </c>
      <c r="T13930" t="s">
        <v>161</v>
      </c>
      <c r="U13930" t="s">
        <v>161</v>
      </c>
    </row>
    <row r="13931" spans="1:21" hidden="1" x14ac:dyDescent="0.45">
      <c r="A13931" t="str">
        <f t="shared" si="228"/>
        <v>YAG5Non-EUL7F+MVeterinary sciencesLondon</v>
      </c>
      <c r="B13931" t="s">
        <v>116</v>
      </c>
      <c r="C13931" t="s">
        <v>140</v>
      </c>
      <c r="D13931">
        <v>5</v>
      </c>
      <c r="E13931" t="s">
        <v>162</v>
      </c>
      <c r="F13931" t="s">
        <v>145</v>
      </c>
      <c r="G13931" t="s">
        <v>138</v>
      </c>
      <c r="H13931" t="s">
        <v>67</v>
      </c>
      <c r="I13931" t="s">
        <v>149</v>
      </c>
      <c r="J13931">
        <v>10</v>
      </c>
      <c r="K13931">
        <v>0</v>
      </c>
      <c r="L13931">
        <v>10</v>
      </c>
      <c r="M13931">
        <v>100</v>
      </c>
      <c r="N13931">
        <v>0</v>
      </c>
      <c r="O13931">
        <v>0</v>
      </c>
      <c r="P13931">
        <v>0</v>
      </c>
      <c r="Q13931">
        <v>0</v>
      </c>
      <c r="R13931" t="s">
        <v>157</v>
      </c>
      <c r="S13931" t="s">
        <v>157</v>
      </c>
      <c r="T13931" t="s">
        <v>157</v>
      </c>
      <c r="U13931" t="s">
        <v>157</v>
      </c>
    </row>
    <row r="13932" spans="1:21" hidden="1" x14ac:dyDescent="0.45">
      <c r="A13932" t="str">
        <f t="shared" si="228"/>
        <v>YAG5Non-EUL7F+MVeterinary sciencesNA</v>
      </c>
      <c r="B13932" t="s">
        <v>116</v>
      </c>
      <c r="C13932" t="s">
        <v>140</v>
      </c>
      <c r="D13932">
        <v>5</v>
      </c>
      <c r="E13932" t="s">
        <v>162</v>
      </c>
      <c r="F13932" t="s">
        <v>145</v>
      </c>
      <c r="G13932" t="s">
        <v>138</v>
      </c>
      <c r="H13932" t="s">
        <v>67</v>
      </c>
      <c r="I13932" t="s">
        <v>157</v>
      </c>
      <c r="J13932">
        <v>10</v>
      </c>
      <c r="K13932">
        <v>100</v>
      </c>
      <c r="L13932" t="s">
        <v>161</v>
      </c>
      <c r="M13932" t="s">
        <v>161</v>
      </c>
      <c r="N13932" t="s">
        <v>161</v>
      </c>
      <c r="O13932" t="s">
        <v>161</v>
      </c>
      <c r="P13932" t="s">
        <v>161</v>
      </c>
      <c r="Q13932" t="s">
        <v>161</v>
      </c>
      <c r="R13932" t="s">
        <v>157</v>
      </c>
      <c r="S13932" t="s">
        <v>157</v>
      </c>
      <c r="T13932" t="s">
        <v>157</v>
      </c>
      <c r="U13932" t="s">
        <v>157</v>
      </c>
    </row>
    <row r="13933" spans="1:21" hidden="1" x14ac:dyDescent="0.45">
      <c r="A13933" t="str">
        <f t="shared" si="228"/>
        <v>YAG5Non-EUL8F+MVeterinary sciencesEast Midlands</v>
      </c>
      <c r="B13933" t="s">
        <v>116</v>
      </c>
      <c r="C13933" t="s">
        <v>140</v>
      </c>
      <c r="D13933">
        <v>5</v>
      </c>
      <c r="E13933" t="s">
        <v>162</v>
      </c>
      <c r="F13933" t="s">
        <v>139</v>
      </c>
      <c r="G13933" t="s">
        <v>138</v>
      </c>
      <c r="H13933" t="s">
        <v>67</v>
      </c>
      <c r="I13933" t="s">
        <v>147</v>
      </c>
      <c r="J13933">
        <v>5</v>
      </c>
      <c r="K13933">
        <v>0</v>
      </c>
      <c r="L13933">
        <v>5</v>
      </c>
      <c r="M13933">
        <v>75</v>
      </c>
      <c r="N13933">
        <v>0</v>
      </c>
      <c r="O13933">
        <v>25</v>
      </c>
      <c r="P13933">
        <v>25</v>
      </c>
      <c r="Q13933">
        <v>25</v>
      </c>
      <c r="R13933" t="s">
        <v>161</v>
      </c>
      <c r="S13933" t="s">
        <v>161</v>
      </c>
      <c r="T13933" t="s">
        <v>161</v>
      </c>
      <c r="U13933" t="s">
        <v>161</v>
      </c>
    </row>
    <row r="13934" spans="1:21" hidden="1" x14ac:dyDescent="0.45">
      <c r="A13934" t="str">
        <f t="shared" si="228"/>
        <v>YAG5Non-EUL8F+MVeterinary sciencesSouth East</v>
      </c>
      <c r="B13934" t="s">
        <v>116</v>
      </c>
      <c r="C13934" t="s">
        <v>140</v>
      </c>
      <c r="D13934">
        <v>5</v>
      </c>
      <c r="E13934" t="s">
        <v>162</v>
      </c>
      <c r="F13934" t="s">
        <v>139</v>
      </c>
      <c r="G13934" t="s">
        <v>138</v>
      </c>
      <c r="H13934" t="s">
        <v>67</v>
      </c>
      <c r="I13934" t="s">
        <v>154</v>
      </c>
      <c r="J13934">
        <v>5</v>
      </c>
      <c r="K13934">
        <v>0</v>
      </c>
      <c r="L13934">
        <v>5</v>
      </c>
      <c r="M13934">
        <v>66.7</v>
      </c>
      <c r="N13934">
        <v>0</v>
      </c>
      <c r="O13934">
        <v>33.299999999999997</v>
      </c>
      <c r="P13934">
        <v>33.299999999999997</v>
      </c>
      <c r="Q13934">
        <v>33.299999999999997</v>
      </c>
      <c r="R13934" t="s">
        <v>157</v>
      </c>
      <c r="S13934" t="s">
        <v>157</v>
      </c>
      <c r="T13934" t="s">
        <v>157</v>
      </c>
      <c r="U13934" t="s">
        <v>157</v>
      </c>
    </row>
    <row r="13935" spans="1:21" hidden="1" x14ac:dyDescent="0.45">
      <c r="A13935" t="str">
        <f t="shared" si="228"/>
        <v>YAG5Non-EUL8F+MVeterinary sciencesNA</v>
      </c>
      <c r="B13935" t="s">
        <v>116</v>
      </c>
      <c r="C13935" t="s">
        <v>140</v>
      </c>
      <c r="D13935">
        <v>5</v>
      </c>
      <c r="E13935" t="s">
        <v>162</v>
      </c>
      <c r="F13935" t="s">
        <v>139</v>
      </c>
      <c r="G13935" t="s">
        <v>138</v>
      </c>
      <c r="H13935" t="s">
        <v>67</v>
      </c>
      <c r="I13935" t="s">
        <v>157</v>
      </c>
      <c r="J13935">
        <v>5</v>
      </c>
      <c r="K13935">
        <v>100</v>
      </c>
      <c r="L13935" t="s">
        <v>161</v>
      </c>
      <c r="M13935" t="s">
        <v>161</v>
      </c>
      <c r="N13935" t="s">
        <v>161</v>
      </c>
      <c r="O13935" t="s">
        <v>161</v>
      </c>
      <c r="P13935" t="s">
        <v>161</v>
      </c>
      <c r="Q13935" t="s">
        <v>161</v>
      </c>
      <c r="R13935" t="s">
        <v>157</v>
      </c>
      <c r="S13935" t="s">
        <v>157</v>
      </c>
      <c r="T13935" t="s">
        <v>157</v>
      </c>
      <c r="U13935" t="s">
        <v>157</v>
      </c>
    </row>
    <row r="13936" spans="1:21" hidden="1" x14ac:dyDescent="0.45">
      <c r="A13936" t="str">
        <f t="shared" si="228"/>
        <v>YAG3Non-EUL7F+MVeterinary sciencesAbroad</v>
      </c>
      <c r="B13936" t="s">
        <v>116</v>
      </c>
      <c r="C13936" t="s">
        <v>141</v>
      </c>
      <c r="D13936">
        <v>3</v>
      </c>
      <c r="E13936" t="s">
        <v>162</v>
      </c>
      <c r="F13936" t="s">
        <v>145</v>
      </c>
      <c r="G13936" t="s">
        <v>138</v>
      </c>
      <c r="H13936" t="s">
        <v>67</v>
      </c>
      <c r="I13936" t="s">
        <v>146</v>
      </c>
      <c r="J13936" t="s">
        <v>161</v>
      </c>
      <c r="K13936" t="s">
        <v>161</v>
      </c>
      <c r="L13936" t="s">
        <v>161</v>
      </c>
      <c r="M13936" t="s">
        <v>161</v>
      </c>
      <c r="N13936" t="s">
        <v>161</v>
      </c>
      <c r="O13936" t="s">
        <v>161</v>
      </c>
      <c r="P13936" t="s">
        <v>161</v>
      </c>
      <c r="Q13936" t="s">
        <v>161</v>
      </c>
      <c r="R13936" t="s">
        <v>157</v>
      </c>
      <c r="S13936" t="s">
        <v>157</v>
      </c>
      <c r="T13936" t="s">
        <v>157</v>
      </c>
      <c r="U13936" t="s">
        <v>157</v>
      </c>
    </row>
    <row r="13937" spans="1:21" hidden="1" x14ac:dyDescent="0.45">
      <c r="A13937" t="str">
        <f t="shared" si="228"/>
        <v>YAG3Non-EUL7F+MVeterinary sciencesEast of England</v>
      </c>
      <c r="B13937" t="s">
        <v>116</v>
      </c>
      <c r="C13937" t="s">
        <v>141</v>
      </c>
      <c r="D13937">
        <v>3</v>
      </c>
      <c r="E13937" t="s">
        <v>162</v>
      </c>
      <c r="F13937" t="s">
        <v>145</v>
      </c>
      <c r="G13937" t="s">
        <v>138</v>
      </c>
      <c r="H13937" t="s">
        <v>67</v>
      </c>
      <c r="I13937" t="s">
        <v>148</v>
      </c>
      <c r="J13937">
        <v>5</v>
      </c>
      <c r="K13937">
        <v>0</v>
      </c>
      <c r="L13937">
        <v>5</v>
      </c>
      <c r="M13937">
        <v>21.4</v>
      </c>
      <c r="N13937">
        <v>0</v>
      </c>
      <c r="O13937">
        <v>42.7</v>
      </c>
      <c r="P13937">
        <v>71.400000000000006</v>
      </c>
      <c r="Q13937">
        <v>78.599999999999994</v>
      </c>
      <c r="R13937" t="s">
        <v>161</v>
      </c>
      <c r="S13937" t="s">
        <v>161</v>
      </c>
      <c r="T13937" t="s">
        <v>161</v>
      </c>
      <c r="U13937" t="s">
        <v>161</v>
      </c>
    </row>
    <row r="13938" spans="1:21" hidden="1" x14ac:dyDescent="0.45">
      <c r="A13938" t="str">
        <f t="shared" si="228"/>
        <v>YAG3Non-EUL7F+MVeterinary sciencesLondon</v>
      </c>
      <c r="B13938" t="s">
        <v>116</v>
      </c>
      <c r="C13938" t="s">
        <v>141</v>
      </c>
      <c r="D13938">
        <v>3</v>
      </c>
      <c r="E13938" t="s">
        <v>162</v>
      </c>
      <c r="F13938" t="s">
        <v>145</v>
      </c>
      <c r="G13938" t="s">
        <v>138</v>
      </c>
      <c r="H13938" t="s">
        <v>67</v>
      </c>
      <c r="I13938" t="s">
        <v>149</v>
      </c>
      <c r="J13938">
        <v>10</v>
      </c>
      <c r="K13938">
        <v>0</v>
      </c>
      <c r="L13938">
        <v>10</v>
      </c>
      <c r="M13938">
        <v>55.6</v>
      </c>
      <c r="N13938">
        <v>0</v>
      </c>
      <c r="O13938">
        <v>11.1</v>
      </c>
      <c r="P13938">
        <v>33.299999999999997</v>
      </c>
      <c r="Q13938">
        <v>44.4</v>
      </c>
      <c r="R13938" t="s">
        <v>161</v>
      </c>
      <c r="S13938" t="s">
        <v>161</v>
      </c>
      <c r="T13938" t="s">
        <v>161</v>
      </c>
      <c r="U13938" t="s">
        <v>161</v>
      </c>
    </row>
    <row r="13939" spans="1:21" hidden="1" x14ac:dyDescent="0.45">
      <c r="A13939" t="str">
        <f t="shared" si="228"/>
        <v>YAG3Non-EUL7F+MVeterinary sciencesNorth West</v>
      </c>
      <c r="B13939" t="s">
        <v>116</v>
      </c>
      <c r="C13939" t="s">
        <v>141</v>
      </c>
      <c r="D13939">
        <v>3</v>
      </c>
      <c r="E13939" t="s">
        <v>162</v>
      </c>
      <c r="F13939" t="s">
        <v>145</v>
      </c>
      <c r="G13939" t="s">
        <v>138</v>
      </c>
      <c r="H13939" t="s">
        <v>67</v>
      </c>
      <c r="I13939" t="s">
        <v>151</v>
      </c>
      <c r="J13939" t="s">
        <v>161</v>
      </c>
      <c r="K13939" t="s">
        <v>161</v>
      </c>
      <c r="L13939" t="s">
        <v>161</v>
      </c>
      <c r="M13939" t="s">
        <v>161</v>
      </c>
      <c r="N13939" t="s">
        <v>161</v>
      </c>
      <c r="O13939" t="s">
        <v>161</v>
      </c>
      <c r="P13939" t="s">
        <v>161</v>
      </c>
      <c r="Q13939" t="s">
        <v>161</v>
      </c>
      <c r="R13939" t="s">
        <v>157</v>
      </c>
      <c r="S13939" t="s">
        <v>157</v>
      </c>
      <c r="T13939" t="s">
        <v>157</v>
      </c>
      <c r="U13939" t="s">
        <v>157</v>
      </c>
    </row>
    <row r="13940" spans="1:21" hidden="1" x14ac:dyDescent="0.45">
      <c r="A13940" t="str">
        <f t="shared" si="228"/>
        <v>YAG3Non-EUL7F+MVeterinary sciencesNA</v>
      </c>
      <c r="B13940" t="s">
        <v>116</v>
      </c>
      <c r="C13940" t="s">
        <v>141</v>
      </c>
      <c r="D13940">
        <v>3</v>
      </c>
      <c r="E13940" t="s">
        <v>162</v>
      </c>
      <c r="F13940" t="s">
        <v>145</v>
      </c>
      <c r="G13940" t="s">
        <v>138</v>
      </c>
      <c r="H13940" t="s">
        <v>67</v>
      </c>
      <c r="I13940" t="s">
        <v>157</v>
      </c>
      <c r="J13940">
        <v>10</v>
      </c>
      <c r="K13940">
        <v>100</v>
      </c>
      <c r="L13940" t="s">
        <v>161</v>
      </c>
      <c r="M13940" t="s">
        <v>161</v>
      </c>
      <c r="N13940" t="s">
        <v>161</v>
      </c>
      <c r="O13940" t="s">
        <v>161</v>
      </c>
      <c r="P13940" t="s">
        <v>161</v>
      </c>
      <c r="Q13940" t="s">
        <v>161</v>
      </c>
      <c r="R13940" t="s">
        <v>157</v>
      </c>
      <c r="S13940" t="s">
        <v>157</v>
      </c>
      <c r="T13940" t="s">
        <v>157</v>
      </c>
      <c r="U13940" t="s">
        <v>157</v>
      </c>
    </row>
    <row r="13941" spans="1:21" hidden="1" x14ac:dyDescent="0.45">
      <c r="A13941" t="str">
        <f t="shared" si="228"/>
        <v>YAG3Non-EUL8F+MVeterinary sciencesLondon</v>
      </c>
      <c r="B13941" t="s">
        <v>116</v>
      </c>
      <c r="C13941" t="s">
        <v>141</v>
      </c>
      <c r="D13941">
        <v>3</v>
      </c>
      <c r="E13941" t="s">
        <v>162</v>
      </c>
      <c r="F13941" t="s">
        <v>139</v>
      </c>
      <c r="G13941" t="s">
        <v>138</v>
      </c>
      <c r="H13941" t="s">
        <v>67</v>
      </c>
      <c r="I13941" t="s">
        <v>149</v>
      </c>
      <c r="J13941" t="s">
        <v>161</v>
      </c>
      <c r="K13941" t="s">
        <v>161</v>
      </c>
      <c r="L13941" t="s">
        <v>161</v>
      </c>
      <c r="M13941" t="s">
        <v>161</v>
      </c>
      <c r="N13941" t="s">
        <v>161</v>
      </c>
      <c r="O13941" t="s">
        <v>161</v>
      </c>
      <c r="P13941" t="s">
        <v>161</v>
      </c>
      <c r="Q13941" t="s">
        <v>161</v>
      </c>
      <c r="R13941" t="s">
        <v>157</v>
      </c>
      <c r="S13941" t="s">
        <v>157</v>
      </c>
      <c r="T13941" t="s">
        <v>157</v>
      </c>
      <c r="U13941" t="s">
        <v>157</v>
      </c>
    </row>
    <row r="13942" spans="1:21" hidden="1" x14ac:dyDescent="0.45">
      <c r="A13942" t="str">
        <f t="shared" si="228"/>
        <v>YAG3Non-EUL8F+MVeterinary sciencesSouth East</v>
      </c>
      <c r="B13942" t="s">
        <v>116</v>
      </c>
      <c r="C13942" t="s">
        <v>141</v>
      </c>
      <c r="D13942">
        <v>3</v>
      </c>
      <c r="E13942" t="s">
        <v>162</v>
      </c>
      <c r="F13942" t="s">
        <v>139</v>
      </c>
      <c r="G13942" t="s">
        <v>138</v>
      </c>
      <c r="H13942" t="s">
        <v>67</v>
      </c>
      <c r="I13942" t="s">
        <v>154</v>
      </c>
      <c r="J13942">
        <v>5</v>
      </c>
      <c r="K13942">
        <v>0</v>
      </c>
      <c r="L13942">
        <v>5</v>
      </c>
      <c r="M13942">
        <v>100</v>
      </c>
      <c r="N13942">
        <v>0</v>
      </c>
      <c r="O13942">
        <v>0</v>
      </c>
      <c r="P13942">
        <v>0</v>
      </c>
      <c r="Q13942">
        <v>0</v>
      </c>
      <c r="R13942" t="s">
        <v>157</v>
      </c>
      <c r="S13942" t="s">
        <v>157</v>
      </c>
      <c r="T13942" t="s">
        <v>157</v>
      </c>
      <c r="U13942" t="s">
        <v>157</v>
      </c>
    </row>
    <row r="13943" spans="1:21" hidden="1" x14ac:dyDescent="0.45">
      <c r="A13943" t="str">
        <f t="shared" si="228"/>
        <v>YAG3Non-EUL8F+MVeterinary sciencesNA</v>
      </c>
      <c r="B13943" t="s">
        <v>116</v>
      </c>
      <c r="C13943" t="s">
        <v>141</v>
      </c>
      <c r="D13943">
        <v>3</v>
      </c>
      <c r="E13943" t="s">
        <v>162</v>
      </c>
      <c r="F13943" t="s">
        <v>139</v>
      </c>
      <c r="G13943" t="s">
        <v>138</v>
      </c>
      <c r="H13943" t="s">
        <v>67</v>
      </c>
      <c r="I13943" t="s">
        <v>157</v>
      </c>
      <c r="J13943">
        <v>5</v>
      </c>
      <c r="K13943">
        <v>100</v>
      </c>
      <c r="L13943" t="s">
        <v>161</v>
      </c>
      <c r="M13943" t="s">
        <v>161</v>
      </c>
      <c r="N13943" t="s">
        <v>161</v>
      </c>
      <c r="O13943" t="s">
        <v>161</v>
      </c>
      <c r="P13943" t="s">
        <v>161</v>
      </c>
      <c r="Q13943" t="s">
        <v>161</v>
      </c>
      <c r="R13943" t="s">
        <v>157</v>
      </c>
      <c r="S13943" t="s">
        <v>157</v>
      </c>
      <c r="T13943" t="s">
        <v>157</v>
      </c>
      <c r="U13943" t="s">
        <v>157</v>
      </c>
    </row>
    <row r="13944" spans="1:21" hidden="1" x14ac:dyDescent="0.45">
      <c r="A13944" t="str">
        <f t="shared" si="228"/>
        <v>YAG1Non-EUL7F+MVeterinary sciencesEast Midlands</v>
      </c>
      <c r="B13944" t="s">
        <v>116</v>
      </c>
      <c r="C13944" t="s">
        <v>49</v>
      </c>
      <c r="D13944">
        <v>1</v>
      </c>
      <c r="E13944" t="s">
        <v>162</v>
      </c>
      <c r="F13944" t="s">
        <v>145</v>
      </c>
      <c r="G13944" t="s">
        <v>138</v>
      </c>
      <c r="H13944" t="s">
        <v>67</v>
      </c>
      <c r="I13944" t="s">
        <v>147</v>
      </c>
      <c r="J13944" t="s">
        <v>161</v>
      </c>
      <c r="K13944" t="s">
        <v>161</v>
      </c>
      <c r="L13944" t="s">
        <v>161</v>
      </c>
      <c r="M13944" t="s">
        <v>161</v>
      </c>
      <c r="N13944" t="s">
        <v>161</v>
      </c>
      <c r="O13944" t="s">
        <v>161</v>
      </c>
      <c r="P13944" t="s">
        <v>161</v>
      </c>
      <c r="Q13944" t="s">
        <v>161</v>
      </c>
      <c r="R13944" t="s">
        <v>157</v>
      </c>
      <c r="S13944" t="s">
        <v>157</v>
      </c>
      <c r="T13944" t="s">
        <v>157</v>
      </c>
      <c r="U13944" t="s">
        <v>157</v>
      </c>
    </row>
    <row r="13945" spans="1:21" hidden="1" x14ac:dyDescent="0.45">
      <c r="A13945" t="str">
        <f t="shared" si="228"/>
        <v>YAG1Non-EUL7F+MVeterinary sciencesEast of England</v>
      </c>
      <c r="B13945" t="s">
        <v>116</v>
      </c>
      <c r="C13945" t="s">
        <v>49</v>
      </c>
      <c r="D13945">
        <v>1</v>
      </c>
      <c r="E13945" t="s">
        <v>162</v>
      </c>
      <c r="F13945" t="s">
        <v>145</v>
      </c>
      <c r="G13945" t="s">
        <v>138</v>
      </c>
      <c r="H13945" t="s">
        <v>67</v>
      </c>
      <c r="I13945" t="s">
        <v>148</v>
      </c>
      <c r="J13945">
        <v>10</v>
      </c>
      <c r="K13945">
        <v>0</v>
      </c>
      <c r="L13945">
        <v>10</v>
      </c>
      <c r="M13945">
        <v>37.5</v>
      </c>
      <c r="N13945">
        <v>0</v>
      </c>
      <c r="O13945">
        <v>56.2</v>
      </c>
      <c r="P13945">
        <v>62.5</v>
      </c>
      <c r="Q13945">
        <v>62.5</v>
      </c>
      <c r="R13945" t="s">
        <v>161</v>
      </c>
      <c r="S13945" t="s">
        <v>161</v>
      </c>
      <c r="T13945" t="s">
        <v>161</v>
      </c>
      <c r="U13945" t="s">
        <v>161</v>
      </c>
    </row>
    <row r="13946" spans="1:21" hidden="1" x14ac:dyDescent="0.45">
      <c r="A13946" t="str">
        <f t="shared" si="228"/>
        <v>YAG1Non-EUL7F+MVeterinary sciencesLondon</v>
      </c>
      <c r="B13946" t="s">
        <v>116</v>
      </c>
      <c r="C13946" t="s">
        <v>49</v>
      </c>
      <c r="D13946">
        <v>1</v>
      </c>
      <c r="E13946" t="s">
        <v>162</v>
      </c>
      <c r="F13946" t="s">
        <v>145</v>
      </c>
      <c r="G13946" t="s">
        <v>138</v>
      </c>
      <c r="H13946" t="s">
        <v>67</v>
      </c>
      <c r="I13946" t="s">
        <v>149</v>
      </c>
      <c r="J13946" t="s">
        <v>161</v>
      </c>
      <c r="K13946" t="s">
        <v>161</v>
      </c>
      <c r="L13946" t="s">
        <v>161</v>
      </c>
      <c r="M13946" t="s">
        <v>161</v>
      </c>
      <c r="N13946" t="s">
        <v>161</v>
      </c>
      <c r="O13946" t="s">
        <v>161</v>
      </c>
      <c r="P13946" t="s">
        <v>161</v>
      </c>
      <c r="Q13946" t="s">
        <v>161</v>
      </c>
      <c r="R13946" t="s">
        <v>157</v>
      </c>
      <c r="S13946" t="s">
        <v>157</v>
      </c>
      <c r="T13946" t="s">
        <v>157</v>
      </c>
      <c r="U13946" t="s">
        <v>157</v>
      </c>
    </row>
    <row r="13947" spans="1:21" hidden="1" x14ac:dyDescent="0.45">
      <c r="A13947" t="str">
        <f t="shared" si="228"/>
        <v>YAG1Non-EUL7F+MVeterinary sciencesNorth West</v>
      </c>
      <c r="B13947" t="s">
        <v>116</v>
      </c>
      <c r="C13947" t="s">
        <v>49</v>
      </c>
      <c r="D13947">
        <v>1</v>
      </c>
      <c r="E13947" t="s">
        <v>162</v>
      </c>
      <c r="F13947" t="s">
        <v>145</v>
      </c>
      <c r="G13947" t="s">
        <v>138</v>
      </c>
      <c r="H13947" t="s">
        <v>67</v>
      </c>
      <c r="I13947" t="s">
        <v>151</v>
      </c>
      <c r="J13947" t="s">
        <v>161</v>
      </c>
      <c r="K13947" t="s">
        <v>161</v>
      </c>
      <c r="L13947" t="s">
        <v>161</v>
      </c>
      <c r="M13947" t="s">
        <v>161</v>
      </c>
      <c r="N13947" t="s">
        <v>161</v>
      </c>
      <c r="O13947" t="s">
        <v>161</v>
      </c>
      <c r="P13947" t="s">
        <v>161</v>
      </c>
      <c r="Q13947" t="s">
        <v>161</v>
      </c>
      <c r="R13947" t="s">
        <v>161</v>
      </c>
      <c r="S13947" t="s">
        <v>161</v>
      </c>
      <c r="T13947" t="s">
        <v>161</v>
      </c>
      <c r="U13947" t="s">
        <v>161</v>
      </c>
    </row>
    <row r="13948" spans="1:21" hidden="1" x14ac:dyDescent="0.45">
      <c r="A13948" t="str">
        <f t="shared" si="228"/>
        <v>YAG1Non-EUL7F+MVeterinary sciencesSouth East</v>
      </c>
      <c r="B13948" t="s">
        <v>116</v>
      </c>
      <c r="C13948" t="s">
        <v>49</v>
      </c>
      <c r="D13948">
        <v>1</v>
      </c>
      <c r="E13948" t="s">
        <v>162</v>
      </c>
      <c r="F13948" t="s">
        <v>145</v>
      </c>
      <c r="G13948" t="s">
        <v>138</v>
      </c>
      <c r="H13948" t="s">
        <v>67</v>
      </c>
      <c r="I13948" t="s">
        <v>154</v>
      </c>
      <c r="J13948" t="s">
        <v>161</v>
      </c>
      <c r="K13948" t="s">
        <v>161</v>
      </c>
      <c r="L13948" t="s">
        <v>161</v>
      </c>
      <c r="M13948" t="s">
        <v>161</v>
      </c>
      <c r="N13948" t="s">
        <v>161</v>
      </c>
      <c r="O13948" t="s">
        <v>161</v>
      </c>
      <c r="P13948" t="s">
        <v>161</v>
      </c>
      <c r="Q13948" t="s">
        <v>161</v>
      </c>
      <c r="R13948" t="s">
        <v>157</v>
      </c>
      <c r="S13948" t="s">
        <v>157</v>
      </c>
      <c r="T13948" t="s">
        <v>157</v>
      </c>
      <c r="U13948" t="s">
        <v>157</v>
      </c>
    </row>
    <row r="13949" spans="1:21" hidden="1" x14ac:dyDescent="0.45">
      <c r="A13949" t="str">
        <f t="shared" si="228"/>
        <v>YAG1Non-EUL7F+MVeterinary sciencesYorkshire and The Humber</v>
      </c>
      <c r="B13949" t="s">
        <v>116</v>
      </c>
      <c r="C13949" t="s">
        <v>49</v>
      </c>
      <c r="D13949">
        <v>1</v>
      </c>
      <c r="E13949" t="s">
        <v>162</v>
      </c>
      <c r="F13949" t="s">
        <v>145</v>
      </c>
      <c r="G13949" t="s">
        <v>138</v>
      </c>
      <c r="H13949" t="s">
        <v>67</v>
      </c>
      <c r="I13949" t="s">
        <v>160</v>
      </c>
      <c r="J13949" t="s">
        <v>161</v>
      </c>
      <c r="K13949" t="s">
        <v>161</v>
      </c>
      <c r="L13949" t="s">
        <v>161</v>
      </c>
      <c r="M13949" t="s">
        <v>161</v>
      </c>
      <c r="N13949" t="s">
        <v>161</v>
      </c>
      <c r="O13949" t="s">
        <v>161</v>
      </c>
      <c r="P13949" t="s">
        <v>161</v>
      </c>
      <c r="Q13949" t="s">
        <v>161</v>
      </c>
      <c r="R13949" t="s">
        <v>157</v>
      </c>
      <c r="S13949" t="s">
        <v>157</v>
      </c>
      <c r="T13949" t="s">
        <v>157</v>
      </c>
      <c r="U13949" t="s">
        <v>157</v>
      </c>
    </row>
    <row r="13950" spans="1:21" hidden="1" x14ac:dyDescent="0.45">
      <c r="A13950" t="str">
        <f t="shared" si="228"/>
        <v>YAG1Non-EUL7F+MVeterinary sciencesNA</v>
      </c>
      <c r="B13950" t="s">
        <v>116</v>
      </c>
      <c r="C13950" t="s">
        <v>49</v>
      </c>
      <c r="D13950">
        <v>1</v>
      </c>
      <c r="E13950" t="s">
        <v>162</v>
      </c>
      <c r="F13950" t="s">
        <v>145</v>
      </c>
      <c r="G13950" t="s">
        <v>138</v>
      </c>
      <c r="H13950" t="s">
        <v>67</v>
      </c>
      <c r="I13950" t="s">
        <v>157</v>
      </c>
      <c r="J13950">
        <v>10</v>
      </c>
      <c r="K13950">
        <v>94.6</v>
      </c>
      <c r="L13950" t="s">
        <v>161</v>
      </c>
      <c r="M13950" t="s">
        <v>161</v>
      </c>
      <c r="N13950" t="s">
        <v>161</v>
      </c>
      <c r="O13950" t="s">
        <v>161</v>
      </c>
      <c r="P13950" t="s">
        <v>161</v>
      </c>
      <c r="Q13950" t="s">
        <v>161</v>
      </c>
      <c r="R13950" t="s">
        <v>157</v>
      </c>
      <c r="S13950" t="s">
        <v>157</v>
      </c>
      <c r="T13950" t="s">
        <v>157</v>
      </c>
      <c r="U13950" t="s">
        <v>157</v>
      </c>
    </row>
    <row r="13951" spans="1:21" hidden="1" x14ac:dyDescent="0.45">
      <c r="A13951" t="str">
        <f t="shared" si="228"/>
        <v>YAG1Non-EUL8F+MVeterinary sciencesAbroad</v>
      </c>
      <c r="B13951" t="s">
        <v>116</v>
      </c>
      <c r="C13951" t="s">
        <v>49</v>
      </c>
      <c r="D13951">
        <v>1</v>
      </c>
      <c r="E13951" t="s">
        <v>162</v>
      </c>
      <c r="F13951" t="s">
        <v>139</v>
      </c>
      <c r="G13951" t="s">
        <v>138</v>
      </c>
      <c r="H13951" t="s">
        <v>67</v>
      </c>
      <c r="I13951" t="s">
        <v>146</v>
      </c>
      <c r="J13951" t="s">
        <v>161</v>
      </c>
      <c r="K13951" t="s">
        <v>161</v>
      </c>
      <c r="L13951" t="s">
        <v>161</v>
      </c>
      <c r="M13951" t="s">
        <v>161</v>
      </c>
      <c r="N13951" t="s">
        <v>161</v>
      </c>
      <c r="O13951" t="s">
        <v>161</v>
      </c>
      <c r="P13951" t="s">
        <v>161</v>
      </c>
      <c r="Q13951" t="s">
        <v>161</v>
      </c>
      <c r="R13951" t="s">
        <v>157</v>
      </c>
      <c r="S13951" t="s">
        <v>157</v>
      </c>
      <c r="T13951" t="s">
        <v>157</v>
      </c>
      <c r="U13951" t="s">
        <v>157</v>
      </c>
    </row>
    <row r="13952" spans="1:21" hidden="1" x14ac:dyDescent="0.45">
      <c r="A13952" t="str">
        <f t="shared" si="228"/>
        <v>YAG1Non-EUL8F+MVeterinary sciencesEast Midlands</v>
      </c>
      <c r="B13952" t="s">
        <v>116</v>
      </c>
      <c r="C13952" t="s">
        <v>49</v>
      </c>
      <c r="D13952">
        <v>1</v>
      </c>
      <c r="E13952" t="s">
        <v>162</v>
      </c>
      <c r="F13952" t="s">
        <v>139</v>
      </c>
      <c r="G13952" t="s">
        <v>138</v>
      </c>
      <c r="H13952" t="s">
        <v>67</v>
      </c>
      <c r="I13952" t="s">
        <v>147</v>
      </c>
      <c r="J13952">
        <v>5</v>
      </c>
      <c r="K13952">
        <v>0</v>
      </c>
      <c r="L13952">
        <v>5</v>
      </c>
      <c r="M13952">
        <v>100</v>
      </c>
      <c r="N13952">
        <v>0</v>
      </c>
      <c r="O13952">
        <v>0</v>
      </c>
      <c r="P13952">
        <v>0</v>
      </c>
      <c r="Q13952">
        <v>0</v>
      </c>
      <c r="R13952" t="s">
        <v>157</v>
      </c>
      <c r="S13952" t="s">
        <v>157</v>
      </c>
      <c r="T13952" t="s">
        <v>157</v>
      </c>
      <c r="U13952" t="s">
        <v>157</v>
      </c>
    </row>
    <row r="13953" spans="1:21" hidden="1" x14ac:dyDescent="0.45">
      <c r="A13953" t="str">
        <f t="shared" si="228"/>
        <v>YAG1Non-EUL8F+MVeterinary sciencesEast of England</v>
      </c>
      <c r="B13953" t="s">
        <v>116</v>
      </c>
      <c r="C13953" t="s">
        <v>49</v>
      </c>
      <c r="D13953">
        <v>1</v>
      </c>
      <c r="E13953" t="s">
        <v>162</v>
      </c>
      <c r="F13953" t="s">
        <v>139</v>
      </c>
      <c r="G13953" t="s">
        <v>138</v>
      </c>
      <c r="H13953" t="s">
        <v>67</v>
      </c>
      <c r="I13953" t="s">
        <v>148</v>
      </c>
      <c r="J13953" t="s">
        <v>161</v>
      </c>
      <c r="K13953" t="s">
        <v>161</v>
      </c>
      <c r="L13953" t="s">
        <v>161</v>
      </c>
      <c r="M13953" t="s">
        <v>161</v>
      </c>
      <c r="N13953" t="s">
        <v>161</v>
      </c>
      <c r="O13953" t="s">
        <v>161</v>
      </c>
      <c r="P13953" t="s">
        <v>161</v>
      </c>
      <c r="Q13953" t="s">
        <v>161</v>
      </c>
      <c r="R13953" t="s">
        <v>157</v>
      </c>
      <c r="S13953" t="s">
        <v>157</v>
      </c>
      <c r="T13953" t="s">
        <v>157</v>
      </c>
      <c r="U13953" t="s">
        <v>157</v>
      </c>
    </row>
    <row r="13954" spans="1:21" hidden="1" x14ac:dyDescent="0.45">
      <c r="A13954" t="str">
        <f t="shared" si="228"/>
        <v>YAG1Non-EUL8F+MVeterinary sciencesLondon</v>
      </c>
      <c r="B13954" t="s">
        <v>116</v>
      </c>
      <c r="C13954" t="s">
        <v>49</v>
      </c>
      <c r="D13954">
        <v>1</v>
      </c>
      <c r="E13954" t="s">
        <v>162</v>
      </c>
      <c r="F13954" t="s">
        <v>139</v>
      </c>
      <c r="G13954" t="s">
        <v>138</v>
      </c>
      <c r="H13954" t="s">
        <v>67</v>
      </c>
      <c r="I13954" t="s">
        <v>149</v>
      </c>
      <c r="J13954" t="s">
        <v>161</v>
      </c>
      <c r="K13954" t="s">
        <v>161</v>
      </c>
      <c r="L13954" t="s">
        <v>161</v>
      </c>
      <c r="M13954" t="s">
        <v>161</v>
      </c>
      <c r="N13954" t="s">
        <v>161</v>
      </c>
      <c r="O13954" t="s">
        <v>161</v>
      </c>
      <c r="P13954" t="s">
        <v>161</v>
      </c>
      <c r="Q13954" t="s">
        <v>161</v>
      </c>
      <c r="R13954" t="s">
        <v>157</v>
      </c>
      <c r="S13954" t="s">
        <v>157</v>
      </c>
      <c r="T13954" t="s">
        <v>157</v>
      </c>
      <c r="U13954" t="s">
        <v>157</v>
      </c>
    </row>
    <row r="13955" spans="1:21" hidden="1" x14ac:dyDescent="0.45">
      <c r="A13955" t="str">
        <f t="shared" si="228"/>
        <v>YAG1Non-EUL8F+MVeterinary sciencesNorth West</v>
      </c>
      <c r="B13955" t="s">
        <v>116</v>
      </c>
      <c r="C13955" t="s">
        <v>49</v>
      </c>
      <c r="D13955">
        <v>1</v>
      </c>
      <c r="E13955" t="s">
        <v>162</v>
      </c>
      <c r="F13955" t="s">
        <v>139</v>
      </c>
      <c r="G13955" t="s">
        <v>138</v>
      </c>
      <c r="H13955" t="s">
        <v>67</v>
      </c>
      <c r="I13955" t="s">
        <v>151</v>
      </c>
      <c r="J13955">
        <v>5</v>
      </c>
      <c r="K13955">
        <v>0</v>
      </c>
      <c r="L13955">
        <v>5</v>
      </c>
      <c r="M13955">
        <v>66.7</v>
      </c>
      <c r="N13955">
        <v>33.299999999999997</v>
      </c>
      <c r="O13955">
        <v>0</v>
      </c>
      <c r="P13955">
        <v>0</v>
      </c>
      <c r="Q13955">
        <v>0</v>
      </c>
      <c r="R13955" t="s">
        <v>157</v>
      </c>
      <c r="S13955" t="s">
        <v>157</v>
      </c>
      <c r="T13955" t="s">
        <v>157</v>
      </c>
      <c r="U13955" t="s">
        <v>157</v>
      </c>
    </row>
    <row r="13956" spans="1:21" hidden="1" x14ac:dyDescent="0.45">
      <c r="A13956" t="str">
        <f t="shared" si="228"/>
        <v>YAG1Non-EUL8F+MVeterinary sciencesSouth East</v>
      </c>
      <c r="B13956" t="s">
        <v>116</v>
      </c>
      <c r="C13956" t="s">
        <v>49</v>
      </c>
      <c r="D13956">
        <v>1</v>
      </c>
      <c r="E13956" t="s">
        <v>162</v>
      </c>
      <c r="F13956" t="s">
        <v>139</v>
      </c>
      <c r="G13956" t="s">
        <v>138</v>
      </c>
      <c r="H13956" t="s">
        <v>67</v>
      </c>
      <c r="I13956" t="s">
        <v>154</v>
      </c>
      <c r="J13956" t="s">
        <v>161</v>
      </c>
      <c r="K13956" t="s">
        <v>161</v>
      </c>
      <c r="L13956" t="s">
        <v>161</v>
      </c>
      <c r="M13956" t="s">
        <v>161</v>
      </c>
      <c r="N13956" t="s">
        <v>161</v>
      </c>
      <c r="O13956" t="s">
        <v>161</v>
      </c>
      <c r="P13956" t="s">
        <v>161</v>
      </c>
      <c r="Q13956" t="s">
        <v>161</v>
      </c>
      <c r="R13956" t="s">
        <v>157</v>
      </c>
      <c r="S13956" t="s">
        <v>157</v>
      </c>
      <c r="T13956" t="s">
        <v>157</v>
      </c>
      <c r="U13956" t="s">
        <v>157</v>
      </c>
    </row>
    <row r="13957" spans="1:21" hidden="1" x14ac:dyDescent="0.45">
      <c r="A13957" t="str">
        <f t="shared" si="228"/>
        <v>YAG1Non-EUL8F+MVeterinary sciencesUnknown</v>
      </c>
      <c r="B13957" t="s">
        <v>116</v>
      </c>
      <c r="C13957" t="s">
        <v>49</v>
      </c>
      <c r="D13957">
        <v>1</v>
      </c>
      <c r="E13957" t="s">
        <v>162</v>
      </c>
      <c r="F13957" t="s">
        <v>139</v>
      </c>
      <c r="G13957" t="s">
        <v>138</v>
      </c>
      <c r="H13957" t="s">
        <v>67</v>
      </c>
      <c r="I13957" t="s">
        <v>156</v>
      </c>
      <c r="J13957" t="s">
        <v>161</v>
      </c>
      <c r="K13957" t="s">
        <v>161</v>
      </c>
      <c r="L13957" t="s">
        <v>161</v>
      </c>
      <c r="M13957" t="s">
        <v>161</v>
      </c>
      <c r="N13957" t="s">
        <v>161</v>
      </c>
      <c r="O13957" t="s">
        <v>161</v>
      </c>
      <c r="P13957" t="s">
        <v>161</v>
      </c>
      <c r="Q13957" t="s">
        <v>161</v>
      </c>
      <c r="R13957" t="s">
        <v>161</v>
      </c>
      <c r="S13957" t="s">
        <v>161</v>
      </c>
      <c r="T13957" t="s">
        <v>161</v>
      </c>
      <c r="U13957" t="s">
        <v>161</v>
      </c>
    </row>
    <row r="13958" spans="1:21" hidden="1" x14ac:dyDescent="0.45">
      <c r="A13958" t="str">
        <f t="shared" si="228"/>
        <v>YAG1Non-EUL8F+MVeterinary sciencesWest Midlands</v>
      </c>
      <c r="B13958" t="s">
        <v>116</v>
      </c>
      <c r="C13958" t="s">
        <v>49</v>
      </c>
      <c r="D13958">
        <v>1</v>
      </c>
      <c r="E13958" t="s">
        <v>162</v>
      </c>
      <c r="F13958" t="s">
        <v>139</v>
      </c>
      <c r="G13958" t="s">
        <v>138</v>
      </c>
      <c r="H13958" t="s">
        <v>67</v>
      </c>
      <c r="I13958" t="s">
        <v>159</v>
      </c>
      <c r="J13958" t="s">
        <v>161</v>
      </c>
      <c r="K13958" t="s">
        <v>161</v>
      </c>
      <c r="L13958" t="s">
        <v>161</v>
      </c>
      <c r="M13958" t="s">
        <v>161</v>
      </c>
      <c r="N13958" t="s">
        <v>161</v>
      </c>
      <c r="O13958" t="s">
        <v>161</v>
      </c>
      <c r="P13958" t="s">
        <v>161</v>
      </c>
      <c r="Q13958" t="s">
        <v>161</v>
      </c>
      <c r="R13958" t="s">
        <v>157</v>
      </c>
      <c r="S13958" t="s">
        <v>157</v>
      </c>
      <c r="T13958" t="s">
        <v>157</v>
      </c>
      <c r="U13958" t="s">
        <v>157</v>
      </c>
    </row>
    <row r="13959" spans="1:21" hidden="1" x14ac:dyDescent="0.45">
      <c r="A13959" t="str">
        <f t="shared" ref="A13959:A14022" si="229">"YAG"&amp;D13959 &amp;E13959 &amp;F13959 &amp; G13959 &amp;H13959 &amp;I13959</f>
        <v>YAG1Non-EUL8F+MVeterinary sciencesNA</v>
      </c>
      <c r="B13959" t="s">
        <v>116</v>
      </c>
      <c r="C13959" t="s">
        <v>49</v>
      </c>
      <c r="D13959">
        <v>1</v>
      </c>
      <c r="E13959" t="s">
        <v>162</v>
      </c>
      <c r="F13959" t="s">
        <v>139</v>
      </c>
      <c r="G13959" t="s">
        <v>138</v>
      </c>
      <c r="H13959" t="s">
        <v>67</v>
      </c>
      <c r="I13959" t="s">
        <v>157</v>
      </c>
      <c r="J13959">
        <v>10</v>
      </c>
      <c r="K13959">
        <v>100</v>
      </c>
      <c r="L13959" t="s">
        <v>161</v>
      </c>
      <c r="M13959" t="s">
        <v>161</v>
      </c>
      <c r="N13959" t="s">
        <v>161</v>
      </c>
      <c r="O13959" t="s">
        <v>161</v>
      </c>
      <c r="P13959" t="s">
        <v>161</v>
      </c>
      <c r="Q13959" t="s">
        <v>161</v>
      </c>
      <c r="R13959" t="s">
        <v>157</v>
      </c>
      <c r="S13959" t="s">
        <v>157</v>
      </c>
      <c r="T13959" t="s">
        <v>157</v>
      </c>
      <c r="U13959" t="s">
        <v>157</v>
      </c>
    </row>
    <row r="13960" spans="1:21" hidden="1" x14ac:dyDescent="0.45">
      <c r="A13960" t="str">
        <f t="shared" si="229"/>
        <v>YAG10UKL7F+MVeterinary sciencesAll</v>
      </c>
      <c r="B13960" t="s">
        <v>116</v>
      </c>
      <c r="C13960" t="s">
        <v>142</v>
      </c>
      <c r="D13960">
        <v>10</v>
      </c>
      <c r="E13960" t="s">
        <v>44</v>
      </c>
      <c r="F13960" t="s">
        <v>145</v>
      </c>
      <c r="G13960" t="s">
        <v>138</v>
      </c>
      <c r="H13960" t="s">
        <v>67</v>
      </c>
      <c r="I13960" t="s">
        <v>28</v>
      </c>
      <c r="J13960">
        <v>85</v>
      </c>
      <c r="K13960">
        <v>8.4</v>
      </c>
      <c r="L13960">
        <v>80</v>
      </c>
      <c r="M13960">
        <v>20.9</v>
      </c>
      <c r="N13960">
        <v>0</v>
      </c>
      <c r="O13960">
        <v>70.599999999999994</v>
      </c>
      <c r="P13960">
        <v>76.5</v>
      </c>
      <c r="Q13960">
        <v>79.099999999999994</v>
      </c>
      <c r="R13960">
        <v>50</v>
      </c>
      <c r="S13960">
        <v>22400</v>
      </c>
      <c r="T13960">
        <v>39400</v>
      </c>
      <c r="U13960">
        <v>52200</v>
      </c>
    </row>
    <row r="13961" spans="1:21" hidden="1" x14ac:dyDescent="0.45">
      <c r="A13961" t="str">
        <f t="shared" si="229"/>
        <v>YAG10UKL8F+MVeterinary sciencesAll</v>
      </c>
      <c r="B13961" t="s">
        <v>116</v>
      </c>
      <c r="C13961" t="s">
        <v>142</v>
      </c>
      <c r="D13961">
        <v>10</v>
      </c>
      <c r="E13961" t="s">
        <v>44</v>
      </c>
      <c r="F13961" t="s">
        <v>139</v>
      </c>
      <c r="G13961" t="s">
        <v>138</v>
      </c>
      <c r="H13961" t="s">
        <v>67</v>
      </c>
      <c r="I13961" t="s">
        <v>28</v>
      </c>
      <c r="J13961">
        <v>35</v>
      </c>
      <c r="K13961">
        <v>14.1</v>
      </c>
      <c r="L13961">
        <v>30</v>
      </c>
      <c r="M13961">
        <v>27.8</v>
      </c>
      <c r="N13961">
        <v>3.8</v>
      </c>
      <c r="O13961">
        <v>64.599999999999994</v>
      </c>
      <c r="P13961">
        <v>64.599999999999994</v>
      </c>
      <c r="Q13961">
        <v>68.400000000000006</v>
      </c>
      <c r="R13961">
        <v>20</v>
      </c>
      <c r="S13961">
        <v>32700</v>
      </c>
      <c r="T13961">
        <v>41100</v>
      </c>
      <c r="U13961">
        <v>55400</v>
      </c>
    </row>
    <row r="13962" spans="1:21" hidden="1" x14ac:dyDescent="0.45">
      <c r="A13962" t="str">
        <f t="shared" si="229"/>
        <v>YAG5UKL7F+MVeterinary sciencesAll</v>
      </c>
      <c r="B13962" t="s">
        <v>116</v>
      </c>
      <c r="C13962" t="s">
        <v>140</v>
      </c>
      <c r="D13962">
        <v>5</v>
      </c>
      <c r="E13962" t="s">
        <v>44</v>
      </c>
      <c r="F13962" t="s">
        <v>145</v>
      </c>
      <c r="G13962" t="s">
        <v>138</v>
      </c>
      <c r="H13962" t="s">
        <v>67</v>
      </c>
      <c r="I13962" t="s">
        <v>28</v>
      </c>
      <c r="J13962">
        <v>115</v>
      </c>
      <c r="K13962">
        <v>6.1</v>
      </c>
      <c r="L13962">
        <v>110</v>
      </c>
      <c r="M13962">
        <v>8.3000000000000007</v>
      </c>
      <c r="N13962">
        <v>2.8</v>
      </c>
      <c r="O13962">
        <v>70.400000000000006</v>
      </c>
      <c r="P13962">
        <v>84.3</v>
      </c>
      <c r="Q13962">
        <v>88.9</v>
      </c>
      <c r="R13962">
        <v>70</v>
      </c>
      <c r="S13962">
        <v>14400</v>
      </c>
      <c r="T13962">
        <v>29200</v>
      </c>
      <c r="U13962">
        <v>40500</v>
      </c>
    </row>
    <row r="13963" spans="1:21" hidden="1" x14ac:dyDescent="0.45">
      <c r="A13963" t="str">
        <f t="shared" si="229"/>
        <v>YAG5UKL8F+MVeterinary sciencesAll</v>
      </c>
      <c r="B13963" t="s">
        <v>116</v>
      </c>
      <c r="C13963" t="s">
        <v>140</v>
      </c>
      <c r="D13963">
        <v>5</v>
      </c>
      <c r="E13963" t="s">
        <v>44</v>
      </c>
      <c r="F13963" t="s">
        <v>139</v>
      </c>
      <c r="G13963" t="s">
        <v>138</v>
      </c>
      <c r="H13963" t="s">
        <v>67</v>
      </c>
      <c r="I13963" t="s">
        <v>28</v>
      </c>
      <c r="J13963">
        <v>45</v>
      </c>
      <c r="K13963">
        <v>2.2999999999999998</v>
      </c>
      <c r="L13963">
        <v>45</v>
      </c>
      <c r="M13963">
        <v>7</v>
      </c>
      <c r="N13963">
        <v>4.7</v>
      </c>
      <c r="O13963">
        <v>79.099999999999994</v>
      </c>
      <c r="P13963">
        <v>88.4</v>
      </c>
      <c r="Q13963">
        <v>88.4</v>
      </c>
      <c r="R13963">
        <v>35</v>
      </c>
      <c r="S13963">
        <v>27700</v>
      </c>
      <c r="T13963">
        <v>38300</v>
      </c>
      <c r="U13963">
        <v>48200</v>
      </c>
    </row>
    <row r="13964" spans="1:21" hidden="1" x14ac:dyDescent="0.45">
      <c r="A13964" t="str">
        <f t="shared" si="229"/>
        <v>YAG3UKL7F+MVeterinary sciencesAll</v>
      </c>
      <c r="B13964" t="s">
        <v>116</v>
      </c>
      <c r="C13964" t="s">
        <v>141</v>
      </c>
      <c r="D13964">
        <v>3</v>
      </c>
      <c r="E13964" t="s">
        <v>44</v>
      </c>
      <c r="F13964" t="s">
        <v>145</v>
      </c>
      <c r="G13964" t="s">
        <v>138</v>
      </c>
      <c r="H13964" t="s">
        <v>67</v>
      </c>
      <c r="I13964" t="s">
        <v>28</v>
      </c>
      <c r="J13964">
        <v>145</v>
      </c>
      <c r="K13964">
        <v>4.3</v>
      </c>
      <c r="L13964">
        <v>135</v>
      </c>
      <c r="M13964">
        <v>6.7</v>
      </c>
      <c r="N13964">
        <v>5.2</v>
      </c>
      <c r="O13964">
        <v>57</v>
      </c>
      <c r="P13964">
        <v>81.5</v>
      </c>
      <c r="Q13964">
        <v>88.1</v>
      </c>
      <c r="R13964">
        <v>75</v>
      </c>
      <c r="S13964">
        <v>20300</v>
      </c>
      <c r="T13964">
        <v>34900</v>
      </c>
      <c r="U13964">
        <v>46100</v>
      </c>
    </row>
    <row r="13965" spans="1:21" hidden="1" x14ac:dyDescent="0.45">
      <c r="A13965" t="str">
        <f t="shared" si="229"/>
        <v>YAG3UKL8F+MVeterinary sciencesAll</v>
      </c>
      <c r="B13965" t="s">
        <v>116</v>
      </c>
      <c r="C13965" t="s">
        <v>141</v>
      </c>
      <c r="D13965">
        <v>3</v>
      </c>
      <c r="E13965" t="s">
        <v>44</v>
      </c>
      <c r="F13965" t="s">
        <v>139</v>
      </c>
      <c r="G13965" t="s">
        <v>138</v>
      </c>
      <c r="H13965" t="s">
        <v>67</v>
      </c>
      <c r="I13965" t="s">
        <v>28</v>
      </c>
      <c r="J13965">
        <v>45</v>
      </c>
      <c r="K13965">
        <v>0</v>
      </c>
      <c r="L13965">
        <v>45</v>
      </c>
      <c r="M13965">
        <v>21.4</v>
      </c>
      <c r="N13965">
        <v>9.5</v>
      </c>
      <c r="O13965">
        <v>69</v>
      </c>
      <c r="P13965">
        <v>69</v>
      </c>
      <c r="Q13965">
        <v>69</v>
      </c>
      <c r="R13965">
        <v>30</v>
      </c>
      <c r="S13965">
        <v>29300</v>
      </c>
      <c r="T13965">
        <v>33400</v>
      </c>
      <c r="U13965">
        <v>38000</v>
      </c>
    </row>
    <row r="13966" spans="1:21" hidden="1" x14ac:dyDescent="0.45">
      <c r="A13966" t="str">
        <f t="shared" si="229"/>
        <v>YAG1UKL7F+MVeterinary sciencesAll</v>
      </c>
      <c r="B13966" t="s">
        <v>116</v>
      </c>
      <c r="C13966" t="s">
        <v>49</v>
      </c>
      <c r="D13966">
        <v>1</v>
      </c>
      <c r="E13966" t="s">
        <v>44</v>
      </c>
      <c r="F13966" t="s">
        <v>145</v>
      </c>
      <c r="G13966" t="s">
        <v>138</v>
      </c>
      <c r="H13966" t="s">
        <v>67</v>
      </c>
      <c r="I13966" t="s">
        <v>28</v>
      </c>
      <c r="J13966">
        <v>205</v>
      </c>
      <c r="K13966">
        <v>3.5</v>
      </c>
      <c r="L13966">
        <v>195</v>
      </c>
      <c r="M13966">
        <v>7.7</v>
      </c>
      <c r="N13966">
        <v>2.1</v>
      </c>
      <c r="O13966">
        <v>70.3</v>
      </c>
      <c r="P13966">
        <v>85.6</v>
      </c>
      <c r="Q13966">
        <v>90.3</v>
      </c>
      <c r="R13966">
        <v>130</v>
      </c>
      <c r="S13966">
        <v>16100</v>
      </c>
      <c r="T13966">
        <v>29600</v>
      </c>
      <c r="U13966">
        <v>44900</v>
      </c>
    </row>
    <row r="13967" spans="1:21" hidden="1" x14ac:dyDescent="0.45">
      <c r="A13967" t="str">
        <f t="shared" si="229"/>
        <v>YAG1UKL8F+MVeterinary sciencesAll</v>
      </c>
      <c r="B13967" t="s">
        <v>116</v>
      </c>
      <c r="C13967" t="s">
        <v>49</v>
      </c>
      <c r="D13967">
        <v>1</v>
      </c>
      <c r="E13967" t="s">
        <v>44</v>
      </c>
      <c r="F13967" t="s">
        <v>139</v>
      </c>
      <c r="G13967" t="s">
        <v>138</v>
      </c>
      <c r="H13967" t="s">
        <v>67</v>
      </c>
      <c r="I13967" t="s">
        <v>28</v>
      </c>
      <c r="J13967">
        <v>50</v>
      </c>
      <c r="K13967">
        <v>0</v>
      </c>
      <c r="L13967">
        <v>50</v>
      </c>
      <c r="M13967">
        <v>4.3</v>
      </c>
      <c r="N13967">
        <v>4.3</v>
      </c>
      <c r="O13967">
        <v>73.900000000000006</v>
      </c>
      <c r="P13967">
        <v>89.1</v>
      </c>
      <c r="Q13967">
        <v>91.3</v>
      </c>
      <c r="R13967">
        <v>35</v>
      </c>
      <c r="S13967">
        <v>27700</v>
      </c>
      <c r="T13967">
        <v>30700</v>
      </c>
      <c r="U13967">
        <v>36900</v>
      </c>
    </row>
    <row r="13968" spans="1:21" hidden="1" x14ac:dyDescent="0.45">
      <c r="A13968" t="str">
        <f t="shared" si="229"/>
        <v>YAG10UKL7FVeterinary sciencesAll</v>
      </c>
      <c r="B13968" t="s">
        <v>116</v>
      </c>
      <c r="C13968" t="s">
        <v>142</v>
      </c>
      <c r="D13968">
        <v>10</v>
      </c>
      <c r="E13968" t="s">
        <v>44</v>
      </c>
      <c r="F13968" t="s">
        <v>145</v>
      </c>
      <c r="G13968" t="s">
        <v>143</v>
      </c>
      <c r="H13968" t="s">
        <v>67</v>
      </c>
      <c r="I13968" t="s">
        <v>28</v>
      </c>
      <c r="J13968">
        <v>50</v>
      </c>
      <c r="K13968">
        <v>12.1</v>
      </c>
      <c r="L13968">
        <v>45</v>
      </c>
      <c r="M13968">
        <v>25.3</v>
      </c>
      <c r="N13968">
        <v>0</v>
      </c>
      <c r="O13968">
        <v>66.7</v>
      </c>
      <c r="P13968">
        <v>74.7</v>
      </c>
      <c r="Q13968">
        <v>74.7</v>
      </c>
      <c r="R13968">
        <v>30</v>
      </c>
      <c r="S13968">
        <v>21600</v>
      </c>
      <c r="T13968">
        <v>39400</v>
      </c>
      <c r="U13968">
        <v>48900</v>
      </c>
    </row>
    <row r="13969" spans="1:21" hidden="1" x14ac:dyDescent="0.45">
      <c r="A13969" t="str">
        <f t="shared" si="229"/>
        <v>YAG10UKL7MVeterinary sciencesAll</v>
      </c>
      <c r="B13969" t="s">
        <v>116</v>
      </c>
      <c r="C13969" t="s">
        <v>142</v>
      </c>
      <c r="D13969">
        <v>10</v>
      </c>
      <c r="E13969" t="s">
        <v>44</v>
      </c>
      <c r="F13969" t="s">
        <v>145</v>
      </c>
      <c r="G13969" t="s">
        <v>144</v>
      </c>
      <c r="H13969" t="s">
        <v>67</v>
      </c>
      <c r="I13969" t="s">
        <v>28</v>
      </c>
      <c r="J13969">
        <v>35</v>
      </c>
      <c r="K13969">
        <v>2.9</v>
      </c>
      <c r="L13969">
        <v>35</v>
      </c>
      <c r="M13969">
        <v>15.2</v>
      </c>
      <c r="N13969">
        <v>0</v>
      </c>
      <c r="O13969">
        <v>75.8</v>
      </c>
      <c r="P13969">
        <v>78.8</v>
      </c>
      <c r="Q13969">
        <v>84.8</v>
      </c>
      <c r="R13969">
        <v>20</v>
      </c>
      <c r="S13969">
        <v>22400</v>
      </c>
      <c r="T13969">
        <v>39100</v>
      </c>
      <c r="U13969">
        <v>54800</v>
      </c>
    </row>
    <row r="13970" spans="1:21" hidden="1" x14ac:dyDescent="0.45">
      <c r="A13970" t="str">
        <f t="shared" si="229"/>
        <v>YAG10UKL8FVeterinary sciencesAll</v>
      </c>
      <c r="B13970" t="s">
        <v>116</v>
      </c>
      <c r="C13970" t="s">
        <v>142</v>
      </c>
      <c r="D13970">
        <v>10</v>
      </c>
      <c r="E13970" t="s">
        <v>44</v>
      </c>
      <c r="F13970" t="s">
        <v>139</v>
      </c>
      <c r="G13970" t="s">
        <v>143</v>
      </c>
      <c r="H13970" t="s">
        <v>67</v>
      </c>
      <c r="I13970" t="s">
        <v>28</v>
      </c>
      <c r="J13970">
        <v>20</v>
      </c>
      <c r="K13970">
        <v>20.399999999999999</v>
      </c>
      <c r="L13970">
        <v>15</v>
      </c>
      <c r="M13970">
        <v>23.1</v>
      </c>
      <c r="N13970">
        <v>7.7</v>
      </c>
      <c r="O13970">
        <v>69.2</v>
      </c>
      <c r="P13970">
        <v>69.2</v>
      </c>
      <c r="Q13970">
        <v>69.2</v>
      </c>
      <c r="R13970" t="s">
        <v>161</v>
      </c>
      <c r="S13970" t="s">
        <v>161</v>
      </c>
      <c r="T13970" t="s">
        <v>161</v>
      </c>
      <c r="U13970" t="s">
        <v>161</v>
      </c>
    </row>
    <row r="13971" spans="1:21" hidden="1" x14ac:dyDescent="0.45">
      <c r="A13971" t="str">
        <f t="shared" si="229"/>
        <v>YAG10UKL8MVeterinary sciencesAll</v>
      </c>
      <c r="B13971" t="s">
        <v>116</v>
      </c>
      <c r="C13971" t="s">
        <v>142</v>
      </c>
      <c r="D13971">
        <v>10</v>
      </c>
      <c r="E13971" t="s">
        <v>44</v>
      </c>
      <c r="F13971" t="s">
        <v>139</v>
      </c>
      <c r="G13971" t="s">
        <v>144</v>
      </c>
      <c r="H13971" t="s">
        <v>67</v>
      </c>
      <c r="I13971" t="s">
        <v>28</v>
      </c>
      <c r="J13971">
        <v>15</v>
      </c>
      <c r="K13971">
        <v>7</v>
      </c>
      <c r="L13971">
        <v>15</v>
      </c>
      <c r="M13971">
        <v>32.5</v>
      </c>
      <c r="N13971">
        <v>0</v>
      </c>
      <c r="O13971">
        <v>60</v>
      </c>
      <c r="P13971">
        <v>60</v>
      </c>
      <c r="Q13971">
        <v>67.5</v>
      </c>
      <c r="R13971" t="s">
        <v>161</v>
      </c>
      <c r="S13971" t="s">
        <v>161</v>
      </c>
      <c r="T13971" t="s">
        <v>161</v>
      </c>
      <c r="U13971" t="s">
        <v>161</v>
      </c>
    </row>
    <row r="13972" spans="1:21" hidden="1" x14ac:dyDescent="0.45">
      <c r="A13972" t="str">
        <f t="shared" si="229"/>
        <v>YAG5UKL7FVeterinary sciencesAll</v>
      </c>
      <c r="B13972" t="s">
        <v>116</v>
      </c>
      <c r="C13972" t="s">
        <v>140</v>
      </c>
      <c r="D13972">
        <v>5</v>
      </c>
      <c r="E13972" t="s">
        <v>44</v>
      </c>
      <c r="F13972" t="s">
        <v>145</v>
      </c>
      <c r="G13972" t="s">
        <v>143</v>
      </c>
      <c r="H13972" t="s">
        <v>67</v>
      </c>
      <c r="I13972" t="s">
        <v>28</v>
      </c>
      <c r="J13972">
        <v>85</v>
      </c>
      <c r="K13972">
        <v>7.3</v>
      </c>
      <c r="L13972">
        <v>80</v>
      </c>
      <c r="M13972">
        <v>10.5</v>
      </c>
      <c r="N13972">
        <v>2.6</v>
      </c>
      <c r="O13972">
        <v>69.7</v>
      </c>
      <c r="P13972">
        <v>82.9</v>
      </c>
      <c r="Q13972">
        <v>86.8</v>
      </c>
      <c r="R13972">
        <v>50</v>
      </c>
      <c r="S13972">
        <v>14600</v>
      </c>
      <c r="T13972">
        <v>29700</v>
      </c>
      <c r="U13972">
        <v>40900</v>
      </c>
    </row>
    <row r="13973" spans="1:21" hidden="1" x14ac:dyDescent="0.45">
      <c r="A13973" t="str">
        <f t="shared" si="229"/>
        <v>YAG5UKL7MVeterinary sciencesAll</v>
      </c>
      <c r="B13973" t="s">
        <v>116</v>
      </c>
      <c r="C13973" t="s">
        <v>140</v>
      </c>
      <c r="D13973">
        <v>5</v>
      </c>
      <c r="E13973" t="s">
        <v>44</v>
      </c>
      <c r="F13973" t="s">
        <v>145</v>
      </c>
      <c r="G13973" t="s">
        <v>144</v>
      </c>
      <c r="H13973" t="s">
        <v>67</v>
      </c>
      <c r="I13973" t="s">
        <v>28</v>
      </c>
      <c r="J13973">
        <v>35</v>
      </c>
      <c r="K13973">
        <v>3</v>
      </c>
      <c r="L13973">
        <v>35</v>
      </c>
      <c r="M13973">
        <v>3.1</v>
      </c>
      <c r="N13973">
        <v>3.1</v>
      </c>
      <c r="O13973">
        <v>71.900000000000006</v>
      </c>
      <c r="P13973">
        <v>87.5</v>
      </c>
      <c r="Q13973">
        <v>93.8</v>
      </c>
      <c r="R13973">
        <v>20</v>
      </c>
      <c r="S13973">
        <v>11000</v>
      </c>
      <c r="T13973">
        <v>27700</v>
      </c>
      <c r="U13973">
        <v>39100</v>
      </c>
    </row>
    <row r="13974" spans="1:21" hidden="1" x14ac:dyDescent="0.45">
      <c r="A13974" t="str">
        <f t="shared" si="229"/>
        <v>YAG5UKL8FVeterinary sciencesAll</v>
      </c>
      <c r="B13974" t="s">
        <v>116</v>
      </c>
      <c r="C13974" t="s">
        <v>140</v>
      </c>
      <c r="D13974">
        <v>5</v>
      </c>
      <c r="E13974" t="s">
        <v>44</v>
      </c>
      <c r="F13974" t="s">
        <v>139</v>
      </c>
      <c r="G13974" t="s">
        <v>143</v>
      </c>
      <c r="H13974" t="s">
        <v>67</v>
      </c>
      <c r="I13974" t="s">
        <v>28</v>
      </c>
      <c r="J13974">
        <v>35</v>
      </c>
      <c r="K13974">
        <v>2.9</v>
      </c>
      <c r="L13974">
        <v>35</v>
      </c>
      <c r="M13974">
        <v>8.8000000000000007</v>
      </c>
      <c r="N13974">
        <v>5.9</v>
      </c>
      <c r="O13974">
        <v>76.5</v>
      </c>
      <c r="P13974">
        <v>85.3</v>
      </c>
      <c r="Q13974">
        <v>85.3</v>
      </c>
      <c r="R13974">
        <v>25</v>
      </c>
      <c r="S13974">
        <v>27300</v>
      </c>
      <c r="T13974">
        <v>34300</v>
      </c>
      <c r="U13974">
        <v>44200</v>
      </c>
    </row>
    <row r="13975" spans="1:21" hidden="1" x14ac:dyDescent="0.45">
      <c r="A13975" t="str">
        <f t="shared" si="229"/>
        <v>YAG5UKL8MVeterinary sciencesAll</v>
      </c>
      <c r="B13975" t="s">
        <v>116</v>
      </c>
      <c r="C13975" t="s">
        <v>140</v>
      </c>
      <c r="D13975">
        <v>5</v>
      </c>
      <c r="E13975" t="s">
        <v>44</v>
      </c>
      <c r="F13975" t="s">
        <v>139</v>
      </c>
      <c r="G13975" t="s">
        <v>144</v>
      </c>
      <c r="H13975" t="s">
        <v>67</v>
      </c>
      <c r="I13975" t="s">
        <v>28</v>
      </c>
      <c r="J13975">
        <v>10</v>
      </c>
      <c r="K13975">
        <v>0</v>
      </c>
      <c r="L13975">
        <v>10</v>
      </c>
      <c r="M13975">
        <v>0</v>
      </c>
      <c r="N13975">
        <v>0</v>
      </c>
      <c r="O13975">
        <v>88.9</v>
      </c>
      <c r="P13975">
        <v>100</v>
      </c>
      <c r="Q13975">
        <v>100</v>
      </c>
      <c r="R13975" t="s">
        <v>161</v>
      </c>
      <c r="S13975" t="s">
        <v>161</v>
      </c>
      <c r="T13975" t="s">
        <v>161</v>
      </c>
      <c r="U13975" t="s">
        <v>161</v>
      </c>
    </row>
    <row r="13976" spans="1:21" hidden="1" x14ac:dyDescent="0.45">
      <c r="A13976" t="str">
        <f t="shared" si="229"/>
        <v>YAG3UKL7FVeterinary sciencesAll</v>
      </c>
      <c r="B13976" t="s">
        <v>116</v>
      </c>
      <c r="C13976" t="s">
        <v>141</v>
      </c>
      <c r="D13976">
        <v>3</v>
      </c>
      <c r="E13976" t="s">
        <v>44</v>
      </c>
      <c r="F13976" t="s">
        <v>145</v>
      </c>
      <c r="G13976" t="s">
        <v>143</v>
      </c>
      <c r="H13976" t="s">
        <v>67</v>
      </c>
      <c r="I13976" t="s">
        <v>28</v>
      </c>
      <c r="J13976">
        <v>105</v>
      </c>
      <c r="K13976">
        <v>3.8</v>
      </c>
      <c r="L13976">
        <v>105</v>
      </c>
      <c r="M13976">
        <v>7.9</v>
      </c>
      <c r="N13976">
        <v>5.9</v>
      </c>
      <c r="O13976">
        <v>57.4</v>
      </c>
      <c r="P13976">
        <v>81.2</v>
      </c>
      <c r="Q13976">
        <v>86.1</v>
      </c>
      <c r="R13976">
        <v>55</v>
      </c>
      <c r="S13976">
        <v>15500</v>
      </c>
      <c r="T13976">
        <v>31700</v>
      </c>
      <c r="U13976">
        <v>41200</v>
      </c>
    </row>
    <row r="13977" spans="1:21" hidden="1" x14ac:dyDescent="0.45">
      <c r="A13977" t="str">
        <f t="shared" si="229"/>
        <v>YAG3UKL7MVeterinary sciencesAll</v>
      </c>
      <c r="B13977" t="s">
        <v>116</v>
      </c>
      <c r="C13977" t="s">
        <v>141</v>
      </c>
      <c r="D13977">
        <v>3</v>
      </c>
      <c r="E13977" t="s">
        <v>44</v>
      </c>
      <c r="F13977" t="s">
        <v>145</v>
      </c>
      <c r="G13977" t="s">
        <v>144</v>
      </c>
      <c r="H13977" t="s">
        <v>67</v>
      </c>
      <c r="I13977" t="s">
        <v>28</v>
      </c>
      <c r="J13977">
        <v>40</v>
      </c>
      <c r="K13977">
        <v>5.6</v>
      </c>
      <c r="L13977">
        <v>35</v>
      </c>
      <c r="M13977">
        <v>2.9</v>
      </c>
      <c r="N13977">
        <v>2.9</v>
      </c>
      <c r="O13977">
        <v>55.9</v>
      </c>
      <c r="P13977">
        <v>82.4</v>
      </c>
      <c r="Q13977">
        <v>94.1</v>
      </c>
      <c r="R13977">
        <v>20</v>
      </c>
      <c r="S13977">
        <v>32800</v>
      </c>
      <c r="T13977">
        <v>39400</v>
      </c>
      <c r="U13977">
        <v>92400</v>
      </c>
    </row>
    <row r="13978" spans="1:21" hidden="1" x14ac:dyDescent="0.45">
      <c r="A13978" t="str">
        <f t="shared" si="229"/>
        <v>YAG3UKL8FVeterinary sciencesAll</v>
      </c>
      <c r="B13978" t="s">
        <v>116</v>
      </c>
      <c r="C13978" t="s">
        <v>141</v>
      </c>
      <c r="D13978">
        <v>3</v>
      </c>
      <c r="E13978" t="s">
        <v>44</v>
      </c>
      <c r="F13978" t="s">
        <v>139</v>
      </c>
      <c r="G13978" t="s">
        <v>143</v>
      </c>
      <c r="H13978" t="s">
        <v>67</v>
      </c>
      <c r="I13978" t="s">
        <v>28</v>
      </c>
      <c r="J13978">
        <v>30</v>
      </c>
      <c r="K13978">
        <v>0</v>
      </c>
      <c r="L13978">
        <v>30</v>
      </c>
      <c r="M13978">
        <v>20.7</v>
      </c>
      <c r="N13978">
        <v>10.3</v>
      </c>
      <c r="O13978">
        <v>69</v>
      </c>
      <c r="P13978">
        <v>69</v>
      </c>
      <c r="Q13978">
        <v>69</v>
      </c>
      <c r="R13978">
        <v>20</v>
      </c>
      <c r="S13978">
        <v>28800</v>
      </c>
      <c r="T13978">
        <v>33200</v>
      </c>
      <c r="U13978">
        <v>37600</v>
      </c>
    </row>
    <row r="13979" spans="1:21" hidden="1" x14ac:dyDescent="0.45">
      <c r="A13979" t="str">
        <f t="shared" si="229"/>
        <v>YAG3UKL8MVeterinary sciencesAll</v>
      </c>
      <c r="B13979" t="s">
        <v>116</v>
      </c>
      <c r="C13979" t="s">
        <v>141</v>
      </c>
      <c r="D13979">
        <v>3</v>
      </c>
      <c r="E13979" t="s">
        <v>44</v>
      </c>
      <c r="F13979" t="s">
        <v>139</v>
      </c>
      <c r="G13979" t="s">
        <v>144</v>
      </c>
      <c r="H13979" t="s">
        <v>67</v>
      </c>
      <c r="I13979" t="s">
        <v>28</v>
      </c>
      <c r="J13979">
        <v>15</v>
      </c>
      <c r="K13979">
        <v>0</v>
      </c>
      <c r="L13979">
        <v>15</v>
      </c>
      <c r="M13979">
        <v>23.1</v>
      </c>
      <c r="N13979">
        <v>7.7</v>
      </c>
      <c r="O13979">
        <v>69.2</v>
      </c>
      <c r="P13979">
        <v>69.2</v>
      </c>
      <c r="Q13979">
        <v>69.2</v>
      </c>
      <c r="R13979" t="s">
        <v>161</v>
      </c>
      <c r="S13979" t="s">
        <v>161</v>
      </c>
      <c r="T13979" t="s">
        <v>161</v>
      </c>
      <c r="U13979" t="s">
        <v>161</v>
      </c>
    </row>
    <row r="13980" spans="1:21" hidden="1" x14ac:dyDescent="0.45">
      <c r="A13980" t="str">
        <f t="shared" si="229"/>
        <v>YAG1UKL7FVeterinary sciencesAll</v>
      </c>
      <c r="B13980" t="s">
        <v>116</v>
      </c>
      <c r="C13980" t="s">
        <v>49</v>
      </c>
      <c r="D13980">
        <v>1</v>
      </c>
      <c r="E13980" t="s">
        <v>44</v>
      </c>
      <c r="F13980" t="s">
        <v>145</v>
      </c>
      <c r="G13980" t="s">
        <v>143</v>
      </c>
      <c r="H13980" t="s">
        <v>67</v>
      </c>
      <c r="I13980" t="s">
        <v>28</v>
      </c>
      <c r="J13980">
        <v>150</v>
      </c>
      <c r="K13980">
        <v>2.7</v>
      </c>
      <c r="L13980">
        <v>150</v>
      </c>
      <c r="M13980">
        <v>7.5</v>
      </c>
      <c r="N13980">
        <v>2.7</v>
      </c>
      <c r="O13980">
        <v>71.900000000000006</v>
      </c>
      <c r="P13980">
        <v>84.9</v>
      </c>
      <c r="Q13980">
        <v>89.7</v>
      </c>
      <c r="R13980">
        <v>100</v>
      </c>
      <c r="S13980">
        <v>16400</v>
      </c>
      <c r="T13980">
        <v>27700</v>
      </c>
      <c r="U13980">
        <v>40500</v>
      </c>
    </row>
    <row r="13981" spans="1:21" hidden="1" x14ac:dyDescent="0.45">
      <c r="A13981" t="str">
        <f t="shared" si="229"/>
        <v>YAG1UKL7MVeterinary sciencesAll</v>
      </c>
      <c r="B13981" t="s">
        <v>116</v>
      </c>
      <c r="C13981" t="s">
        <v>49</v>
      </c>
      <c r="D13981">
        <v>1</v>
      </c>
      <c r="E13981" t="s">
        <v>44</v>
      </c>
      <c r="F13981" t="s">
        <v>145</v>
      </c>
      <c r="G13981" t="s">
        <v>144</v>
      </c>
      <c r="H13981" t="s">
        <v>67</v>
      </c>
      <c r="I13981" t="s">
        <v>28</v>
      </c>
      <c r="J13981">
        <v>55</v>
      </c>
      <c r="K13981">
        <v>5.8</v>
      </c>
      <c r="L13981">
        <v>50</v>
      </c>
      <c r="M13981">
        <v>8.1999999999999993</v>
      </c>
      <c r="N13981">
        <v>0</v>
      </c>
      <c r="O13981">
        <v>65.3</v>
      </c>
      <c r="P13981">
        <v>87.8</v>
      </c>
      <c r="Q13981">
        <v>91.8</v>
      </c>
      <c r="R13981">
        <v>30</v>
      </c>
      <c r="S13981">
        <v>15700</v>
      </c>
      <c r="T13981">
        <v>38700</v>
      </c>
      <c r="U13981">
        <v>56200</v>
      </c>
    </row>
    <row r="13982" spans="1:21" hidden="1" x14ac:dyDescent="0.45">
      <c r="A13982" t="str">
        <f t="shared" si="229"/>
        <v>YAG1UKL8FVeterinary sciencesAll</v>
      </c>
      <c r="B13982" t="s">
        <v>116</v>
      </c>
      <c r="C13982" t="s">
        <v>49</v>
      </c>
      <c r="D13982">
        <v>1</v>
      </c>
      <c r="E13982" t="s">
        <v>44</v>
      </c>
      <c r="F13982" t="s">
        <v>139</v>
      </c>
      <c r="G13982" t="s">
        <v>143</v>
      </c>
      <c r="H13982" t="s">
        <v>67</v>
      </c>
      <c r="I13982" t="s">
        <v>28</v>
      </c>
      <c r="J13982">
        <v>35</v>
      </c>
      <c r="K13982">
        <v>0</v>
      </c>
      <c r="L13982">
        <v>35</v>
      </c>
      <c r="M13982">
        <v>3.2</v>
      </c>
      <c r="N13982">
        <v>6.5</v>
      </c>
      <c r="O13982">
        <v>77.400000000000006</v>
      </c>
      <c r="P13982">
        <v>90.3</v>
      </c>
      <c r="Q13982">
        <v>90.3</v>
      </c>
      <c r="R13982">
        <v>25</v>
      </c>
      <c r="S13982">
        <v>26900</v>
      </c>
      <c r="T13982">
        <v>30700</v>
      </c>
      <c r="U13982">
        <v>35200</v>
      </c>
    </row>
    <row r="13983" spans="1:21" hidden="1" x14ac:dyDescent="0.45">
      <c r="A13983" t="str">
        <f t="shared" si="229"/>
        <v>YAG1UKL8MVeterinary sciencesAll</v>
      </c>
      <c r="B13983" t="s">
        <v>116</v>
      </c>
      <c r="C13983" t="s">
        <v>49</v>
      </c>
      <c r="D13983">
        <v>1</v>
      </c>
      <c r="E13983" t="s">
        <v>44</v>
      </c>
      <c r="F13983" t="s">
        <v>139</v>
      </c>
      <c r="G13983" t="s">
        <v>144</v>
      </c>
      <c r="H13983" t="s">
        <v>67</v>
      </c>
      <c r="I13983" t="s">
        <v>28</v>
      </c>
      <c r="J13983">
        <v>15</v>
      </c>
      <c r="K13983">
        <v>0</v>
      </c>
      <c r="L13983">
        <v>15</v>
      </c>
      <c r="M13983">
        <v>6.7</v>
      </c>
      <c r="N13983">
        <v>0</v>
      </c>
      <c r="O13983">
        <v>66.7</v>
      </c>
      <c r="P13983">
        <v>86.7</v>
      </c>
      <c r="Q13983">
        <v>93.3</v>
      </c>
      <c r="R13983" t="s">
        <v>161</v>
      </c>
      <c r="S13983" t="s">
        <v>161</v>
      </c>
      <c r="T13983" t="s">
        <v>161</v>
      </c>
      <c r="U13983" t="s">
        <v>161</v>
      </c>
    </row>
    <row r="13984" spans="1:21" hidden="1" x14ac:dyDescent="0.45">
      <c r="A13984" t="str">
        <f t="shared" si="229"/>
        <v>YAG10UKL7F+MVeterinary sciencesAbroad</v>
      </c>
      <c r="B13984" t="s">
        <v>116</v>
      </c>
      <c r="C13984" t="s">
        <v>142</v>
      </c>
      <c r="D13984">
        <v>10</v>
      </c>
      <c r="E13984" t="s">
        <v>44</v>
      </c>
      <c r="F13984" t="s">
        <v>145</v>
      </c>
      <c r="G13984" t="s">
        <v>138</v>
      </c>
      <c r="H13984" t="s">
        <v>67</v>
      </c>
      <c r="I13984" t="s">
        <v>146</v>
      </c>
      <c r="J13984">
        <v>10</v>
      </c>
      <c r="K13984">
        <v>0</v>
      </c>
      <c r="L13984">
        <v>10</v>
      </c>
      <c r="M13984">
        <v>57.1</v>
      </c>
      <c r="N13984">
        <v>0</v>
      </c>
      <c r="O13984">
        <v>42.9</v>
      </c>
      <c r="P13984">
        <v>42.9</v>
      </c>
      <c r="Q13984">
        <v>42.9</v>
      </c>
      <c r="R13984" t="s">
        <v>157</v>
      </c>
      <c r="S13984" t="s">
        <v>157</v>
      </c>
      <c r="T13984" t="s">
        <v>157</v>
      </c>
      <c r="U13984" t="s">
        <v>157</v>
      </c>
    </row>
    <row r="13985" spans="1:21" hidden="1" x14ac:dyDescent="0.45">
      <c r="A13985" t="str">
        <f t="shared" si="229"/>
        <v>YAG10UKL7F+MVeterinary sciencesEast Midlands</v>
      </c>
      <c r="B13985" t="s">
        <v>116</v>
      </c>
      <c r="C13985" t="s">
        <v>142</v>
      </c>
      <c r="D13985">
        <v>10</v>
      </c>
      <c r="E13985" t="s">
        <v>44</v>
      </c>
      <c r="F13985" t="s">
        <v>145</v>
      </c>
      <c r="G13985" t="s">
        <v>138</v>
      </c>
      <c r="H13985" t="s">
        <v>67</v>
      </c>
      <c r="I13985" t="s">
        <v>147</v>
      </c>
      <c r="J13985">
        <v>5</v>
      </c>
      <c r="K13985">
        <v>0</v>
      </c>
      <c r="L13985">
        <v>5</v>
      </c>
      <c r="M13985">
        <v>0</v>
      </c>
      <c r="N13985">
        <v>0</v>
      </c>
      <c r="O13985">
        <v>100</v>
      </c>
      <c r="P13985">
        <v>100</v>
      </c>
      <c r="Q13985">
        <v>100</v>
      </c>
      <c r="R13985" t="s">
        <v>161</v>
      </c>
      <c r="S13985" t="s">
        <v>161</v>
      </c>
      <c r="T13985" t="s">
        <v>161</v>
      </c>
      <c r="U13985" t="s">
        <v>161</v>
      </c>
    </row>
    <row r="13986" spans="1:21" hidden="1" x14ac:dyDescent="0.45">
      <c r="A13986" t="str">
        <f t="shared" si="229"/>
        <v>YAG10UKL7F+MVeterinary sciencesEast of England</v>
      </c>
      <c r="B13986" t="s">
        <v>116</v>
      </c>
      <c r="C13986" t="s">
        <v>142</v>
      </c>
      <c r="D13986">
        <v>10</v>
      </c>
      <c r="E13986" t="s">
        <v>44</v>
      </c>
      <c r="F13986" t="s">
        <v>145</v>
      </c>
      <c r="G13986" t="s">
        <v>138</v>
      </c>
      <c r="H13986" t="s">
        <v>67</v>
      </c>
      <c r="I13986" t="s">
        <v>148</v>
      </c>
      <c r="J13986">
        <v>10</v>
      </c>
      <c r="K13986">
        <v>0</v>
      </c>
      <c r="L13986">
        <v>10</v>
      </c>
      <c r="M13986">
        <v>11.1</v>
      </c>
      <c r="N13986">
        <v>0</v>
      </c>
      <c r="O13986">
        <v>55.6</v>
      </c>
      <c r="P13986">
        <v>88.9</v>
      </c>
      <c r="Q13986">
        <v>88.9</v>
      </c>
      <c r="R13986" t="s">
        <v>161</v>
      </c>
      <c r="S13986" t="s">
        <v>161</v>
      </c>
      <c r="T13986" t="s">
        <v>161</v>
      </c>
      <c r="U13986" t="s">
        <v>161</v>
      </c>
    </row>
    <row r="13987" spans="1:21" hidden="1" x14ac:dyDescent="0.45">
      <c r="A13987" t="str">
        <f t="shared" si="229"/>
        <v>YAG10UKL7F+MVeterinary sciencesLondon</v>
      </c>
      <c r="B13987" t="s">
        <v>116</v>
      </c>
      <c r="C13987" t="s">
        <v>142</v>
      </c>
      <c r="D13987">
        <v>10</v>
      </c>
      <c r="E13987" t="s">
        <v>44</v>
      </c>
      <c r="F13987" t="s">
        <v>145</v>
      </c>
      <c r="G13987" t="s">
        <v>138</v>
      </c>
      <c r="H13987" t="s">
        <v>67</v>
      </c>
      <c r="I13987" t="s">
        <v>149</v>
      </c>
      <c r="J13987">
        <v>15</v>
      </c>
      <c r="K13987">
        <v>0</v>
      </c>
      <c r="L13987">
        <v>15</v>
      </c>
      <c r="M13987">
        <v>18.2</v>
      </c>
      <c r="N13987">
        <v>0</v>
      </c>
      <c r="O13987">
        <v>72.7</v>
      </c>
      <c r="P13987">
        <v>81.8</v>
      </c>
      <c r="Q13987">
        <v>81.8</v>
      </c>
      <c r="R13987" t="s">
        <v>161</v>
      </c>
      <c r="S13987" t="s">
        <v>161</v>
      </c>
      <c r="T13987" t="s">
        <v>161</v>
      </c>
      <c r="U13987" t="s">
        <v>161</v>
      </c>
    </row>
    <row r="13988" spans="1:21" hidden="1" x14ac:dyDescent="0.45">
      <c r="A13988" t="str">
        <f t="shared" si="229"/>
        <v>YAG10UKL7F+MVeterinary sciencesNorth East</v>
      </c>
      <c r="B13988" t="s">
        <v>116</v>
      </c>
      <c r="C13988" t="s">
        <v>142</v>
      </c>
      <c r="D13988">
        <v>10</v>
      </c>
      <c r="E13988" t="s">
        <v>44</v>
      </c>
      <c r="F13988" t="s">
        <v>145</v>
      </c>
      <c r="G13988" t="s">
        <v>138</v>
      </c>
      <c r="H13988" t="s">
        <v>67</v>
      </c>
      <c r="I13988" t="s">
        <v>150</v>
      </c>
      <c r="J13988">
        <v>5</v>
      </c>
      <c r="K13988">
        <v>0</v>
      </c>
      <c r="L13988">
        <v>5</v>
      </c>
      <c r="M13988">
        <v>0</v>
      </c>
      <c r="N13988">
        <v>0</v>
      </c>
      <c r="O13988">
        <v>100</v>
      </c>
      <c r="P13988">
        <v>100</v>
      </c>
      <c r="Q13988">
        <v>100</v>
      </c>
      <c r="R13988" t="s">
        <v>161</v>
      </c>
      <c r="S13988" t="s">
        <v>161</v>
      </c>
      <c r="T13988" t="s">
        <v>161</v>
      </c>
      <c r="U13988" t="s">
        <v>161</v>
      </c>
    </row>
    <row r="13989" spans="1:21" hidden="1" x14ac:dyDescent="0.45">
      <c r="A13989" t="str">
        <f t="shared" si="229"/>
        <v>YAG10UKL7F+MVeterinary sciencesNorth West</v>
      </c>
      <c r="B13989" t="s">
        <v>116</v>
      </c>
      <c r="C13989" t="s">
        <v>142</v>
      </c>
      <c r="D13989">
        <v>10</v>
      </c>
      <c r="E13989" t="s">
        <v>44</v>
      </c>
      <c r="F13989" t="s">
        <v>145</v>
      </c>
      <c r="G13989" t="s">
        <v>138</v>
      </c>
      <c r="H13989" t="s">
        <v>67</v>
      </c>
      <c r="I13989" t="s">
        <v>151</v>
      </c>
      <c r="J13989">
        <v>10</v>
      </c>
      <c r="K13989">
        <v>0</v>
      </c>
      <c r="L13989">
        <v>10</v>
      </c>
      <c r="M13989">
        <v>10.5</v>
      </c>
      <c r="N13989">
        <v>0</v>
      </c>
      <c r="O13989">
        <v>78.900000000000006</v>
      </c>
      <c r="P13989">
        <v>78.900000000000006</v>
      </c>
      <c r="Q13989">
        <v>89.5</v>
      </c>
      <c r="R13989" t="s">
        <v>161</v>
      </c>
      <c r="S13989" t="s">
        <v>161</v>
      </c>
      <c r="T13989" t="s">
        <v>161</v>
      </c>
      <c r="U13989" t="s">
        <v>161</v>
      </c>
    </row>
    <row r="13990" spans="1:21" hidden="1" x14ac:dyDescent="0.45">
      <c r="A13990" t="str">
        <f t="shared" si="229"/>
        <v>YAG10UKL7F+MVeterinary sciencesNorthern Ireland</v>
      </c>
      <c r="B13990" t="s">
        <v>116</v>
      </c>
      <c r="C13990" t="s">
        <v>142</v>
      </c>
      <c r="D13990">
        <v>10</v>
      </c>
      <c r="E13990" t="s">
        <v>44</v>
      </c>
      <c r="F13990" t="s">
        <v>145</v>
      </c>
      <c r="G13990" t="s">
        <v>138</v>
      </c>
      <c r="H13990" t="s">
        <v>67</v>
      </c>
      <c r="I13990" t="s">
        <v>152</v>
      </c>
      <c r="J13990" t="s">
        <v>161</v>
      </c>
      <c r="K13990" t="s">
        <v>161</v>
      </c>
      <c r="L13990" t="s">
        <v>161</v>
      </c>
      <c r="M13990" t="s">
        <v>161</v>
      </c>
      <c r="N13990" t="s">
        <v>161</v>
      </c>
      <c r="O13990" t="s">
        <v>161</v>
      </c>
      <c r="P13990" t="s">
        <v>161</v>
      </c>
      <c r="Q13990" t="s">
        <v>161</v>
      </c>
      <c r="R13990" t="s">
        <v>161</v>
      </c>
      <c r="S13990" t="s">
        <v>161</v>
      </c>
      <c r="T13990" t="s">
        <v>161</v>
      </c>
      <c r="U13990" t="s">
        <v>161</v>
      </c>
    </row>
    <row r="13991" spans="1:21" hidden="1" x14ac:dyDescent="0.45">
      <c r="A13991" t="str">
        <f t="shared" si="229"/>
        <v>YAG10UKL7F+MVeterinary sciencesScotland</v>
      </c>
      <c r="B13991" t="s">
        <v>116</v>
      </c>
      <c r="C13991" t="s">
        <v>142</v>
      </c>
      <c r="D13991">
        <v>10</v>
      </c>
      <c r="E13991" t="s">
        <v>44</v>
      </c>
      <c r="F13991" t="s">
        <v>145</v>
      </c>
      <c r="G13991" t="s">
        <v>138</v>
      </c>
      <c r="H13991" t="s">
        <v>67</v>
      </c>
      <c r="I13991" t="s">
        <v>153</v>
      </c>
      <c r="J13991">
        <v>5</v>
      </c>
      <c r="K13991">
        <v>0</v>
      </c>
      <c r="L13991">
        <v>5</v>
      </c>
      <c r="M13991">
        <v>33.299999999999997</v>
      </c>
      <c r="N13991">
        <v>0</v>
      </c>
      <c r="O13991">
        <v>66.7</v>
      </c>
      <c r="P13991">
        <v>66.7</v>
      </c>
      <c r="Q13991">
        <v>66.7</v>
      </c>
      <c r="R13991" t="s">
        <v>161</v>
      </c>
      <c r="S13991" t="s">
        <v>161</v>
      </c>
      <c r="T13991" t="s">
        <v>161</v>
      </c>
      <c r="U13991" t="s">
        <v>161</v>
      </c>
    </row>
    <row r="13992" spans="1:21" hidden="1" x14ac:dyDescent="0.45">
      <c r="A13992" t="str">
        <f t="shared" si="229"/>
        <v>YAG10UKL7F+MVeterinary sciencesSouth East</v>
      </c>
      <c r="B13992" t="s">
        <v>116</v>
      </c>
      <c r="C13992" t="s">
        <v>142</v>
      </c>
      <c r="D13992">
        <v>10</v>
      </c>
      <c r="E13992" t="s">
        <v>44</v>
      </c>
      <c r="F13992" t="s">
        <v>145</v>
      </c>
      <c r="G13992" t="s">
        <v>138</v>
      </c>
      <c r="H13992" t="s">
        <v>67</v>
      </c>
      <c r="I13992" t="s">
        <v>154</v>
      </c>
      <c r="J13992">
        <v>10</v>
      </c>
      <c r="K13992">
        <v>0</v>
      </c>
      <c r="L13992">
        <v>10</v>
      </c>
      <c r="M13992">
        <v>22.2</v>
      </c>
      <c r="N13992">
        <v>0</v>
      </c>
      <c r="O13992">
        <v>77.8</v>
      </c>
      <c r="P13992">
        <v>77.8</v>
      </c>
      <c r="Q13992">
        <v>77.8</v>
      </c>
      <c r="R13992" t="s">
        <v>161</v>
      </c>
      <c r="S13992" t="s">
        <v>161</v>
      </c>
      <c r="T13992" t="s">
        <v>161</v>
      </c>
      <c r="U13992" t="s">
        <v>161</v>
      </c>
    </row>
    <row r="13993" spans="1:21" hidden="1" x14ac:dyDescent="0.45">
      <c r="A13993" t="str">
        <f t="shared" si="229"/>
        <v>YAG10UKL7F+MVeterinary sciencesSouth West</v>
      </c>
      <c r="B13993" t="s">
        <v>116</v>
      </c>
      <c r="C13993" t="s">
        <v>142</v>
      </c>
      <c r="D13993">
        <v>10</v>
      </c>
      <c r="E13993" t="s">
        <v>44</v>
      </c>
      <c r="F13993" t="s">
        <v>145</v>
      </c>
      <c r="G13993" t="s">
        <v>138</v>
      </c>
      <c r="H13993" t="s">
        <v>67</v>
      </c>
      <c r="I13993" t="s">
        <v>155</v>
      </c>
      <c r="J13993">
        <v>10</v>
      </c>
      <c r="K13993">
        <v>0</v>
      </c>
      <c r="L13993">
        <v>10</v>
      </c>
      <c r="M13993">
        <v>0</v>
      </c>
      <c r="N13993">
        <v>0</v>
      </c>
      <c r="O13993">
        <v>100</v>
      </c>
      <c r="P13993">
        <v>100</v>
      </c>
      <c r="Q13993">
        <v>100</v>
      </c>
      <c r="R13993" t="s">
        <v>161</v>
      </c>
      <c r="S13993" t="s">
        <v>161</v>
      </c>
      <c r="T13993" t="s">
        <v>161</v>
      </c>
      <c r="U13993" t="s">
        <v>161</v>
      </c>
    </row>
    <row r="13994" spans="1:21" hidden="1" x14ac:dyDescent="0.45">
      <c r="A13994" t="str">
        <f t="shared" si="229"/>
        <v>YAG10UKL7F+MVeterinary sciencesWales</v>
      </c>
      <c r="B13994" t="s">
        <v>116</v>
      </c>
      <c r="C13994" t="s">
        <v>142</v>
      </c>
      <c r="D13994">
        <v>10</v>
      </c>
      <c r="E13994" t="s">
        <v>44</v>
      </c>
      <c r="F13994" t="s">
        <v>145</v>
      </c>
      <c r="G13994" t="s">
        <v>138</v>
      </c>
      <c r="H13994" t="s">
        <v>67</v>
      </c>
      <c r="I13994" t="s">
        <v>158</v>
      </c>
      <c r="J13994">
        <v>5</v>
      </c>
      <c r="K13994">
        <v>0</v>
      </c>
      <c r="L13994">
        <v>5</v>
      </c>
      <c r="M13994">
        <v>33.299999999999997</v>
      </c>
      <c r="N13994">
        <v>0</v>
      </c>
      <c r="O13994">
        <v>66.7</v>
      </c>
      <c r="P13994">
        <v>66.7</v>
      </c>
      <c r="Q13994">
        <v>66.7</v>
      </c>
      <c r="R13994" t="s">
        <v>161</v>
      </c>
      <c r="S13994" t="s">
        <v>161</v>
      </c>
      <c r="T13994" t="s">
        <v>161</v>
      </c>
      <c r="U13994" t="s">
        <v>161</v>
      </c>
    </row>
    <row r="13995" spans="1:21" hidden="1" x14ac:dyDescent="0.45">
      <c r="A13995" t="str">
        <f t="shared" si="229"/>
        <v>YAG10UKL7F+MVeterinary sciencesWest Midlands</v>
      </c>
      <c r="B13995" t="s">
        <v>116</v>
      </c>
      <c r="C13995" t="s">
        <v>142</v>
      </c>
      <c r="D13995">
        <v>10</v>
      </c>
      <c r="E13995" t="s">
        <v>44</v>
      </c>
      <c r="F13995" t="s">
        <v>145</v>
      </c>
      <c r="G13995" t="s">
        <v>138</v>
      </c>
      <c r="H13995" t="s">
        <v>67</v>
      </c>
      <c r="I13995" t="s">
        <v>159</v>
      </c>
      <c r="J13995">
        <v>10</v>
      </c>
      <c r="K13995">
        <v>0</v>
      </c>
      <c r="L13995">
        <v>10</v>
      </c>
      <c r="M13995">
        <v>50</v>
      </c>
      <c r="N13995">
        <v>0</v>
      </c>
      <c r="O13995">
        <v>43.8</v>
      </c>
      <c r="P13995">
        <v>50</v>
      </c>
      <c r="Q13995">
        <v>50</v>
      </c>
      <c r="R13995" t="s">
        <v>161</v>
      </c>
      <c r="S13995" t="s">
        <v>161</v>
      </c>
      <c r="T13995" t="s">
        <v>161</v>
      </c>
      <c r="U13995" t="s">
        <v>161</v>
      </c>
    </row>
    <row r="13996" spans="1:21" hidden="1" x14ac:dyDescent="0.45">
      <c r="A13996" t="str">
        <f t="shared" si="229"/>
        <v>YAG10UKL7F+MVeterinary sciencesYorkshire and The Humber</v>
      </c>
      <c r="B13996" t="s">
        <v>116</v>
      </c>
      <c r="C13996" t="s">
        <v>142</v>
      </c>
      <c r="D13996">
        <v>10</v>
      </c>
      <c r="E13996" t="s">
        <v>44</v>
      </c>
      <c r="F13996" t="s">
        <v>145</v>
      </c>
      <c r="G13996" t="s">
        <v>138</v>
      </c>
      <c r="H13996" t="s">
        <v>67</v>
      </c>
      <c r="I13996" t="s">
        <v>160</v>
      </c>
      <c r="J13996" t="s">
        <v>161</v>
      </c>
      <c r="K13996" t="s">
        <v>161</v>
      </c>
      <c r="L13996" t="s">
        <v>161</v>
      </c>
      <c r="M13996" t="s">
        <v>161</v>
      </c>
      <c r="N13996" t="s">
        <v>161</v>
      </c>
      <c r="O13996" t="s">
        <v>161</v>
      </c>
      <c r="P13996" t="s">
        <v>161</v>
      </c>
      <c r="Q13996" t="s">
        <v>161</v>
      </c>
      <c r="R13996" t="s">
        <v>161</v>
      </c>
      <c r="S13996" t="s">
        <v>161</v>
      </c>
      <c r="T13996" t="s">
        <v>161</v>
      </c>
      <c r="U13996" t="s">
        <v>161</v>
      </c>
    </row>
    <row r="13997" spans="1:21" hidden="1" x14ac:dyDescent="0.45">
      <c r="A13997" t="str">
        <f t="shared" si="229"/>
        <v>YAG10UKL7F+MVeterinary sciencesNA</v>
      </c>
      <c r="B13997" t="s">
        <v>116</v>
      </c>
      <c r="C13997" t="s">
        <v>142</v>
      </c>
      <c r="D13997">
        <v>10</v>
      </c>
      <c r="E13997" t="s">
        <v>44</v>
      </c>
      <c r="F13997" t="s">
        <v>145</v>
      </c>
      <c r="G13997" t="s">
        <v>138</v>
      </c>
      <c r="H13997" t="s">
        <v>67</v>
      </c>
      <c r="I13997" t="s">
        <v>157</v>
      </c>
      <c r="J13997">
        <v>10</v>
      </c>
      <c r="K13997">
        <v>100</v>
      </c>
      <c r="L13997" t="s">
        <v>161</v>
      </c>
      <c r="M13997" t="s">
        <v>161</v>
      </c>
      <c r="N13997" t="s">
        <v>161</v>
      </c>
      <c r="O13997" t="s">
        <v>161</v>
      </c>
      <c r="P13997" t="s">
        <v>161</v>
      </c>
      <c r="Q13997" t="s">
        <v>161</v>
      </c>
      <c r="R13997" t="s">
        <v>157</v>
      </c>
      <c r="S13997" t="s">
        <v>157</v>
      </c>
      <c r="T13997" t="s">
        <v>157</v>
      </c>
      <c r="U13997" t="s">
        <v>157</v>
      </c>
    </row>
    <row r="13998" spans="1:21" hidden="1" x14ac:dyDescent="0.45">
      <c r="A13998" t="str">
        <f t="shared" si="229"/>
        <v>YAG10UKL8F+MVeterinary sciencesAbroad</v>
      </c>
      <c r="B13998" t="s">
        <v>116</v>
      </c>
      <c r="C13998" t="s">
        <v>142</v>
      </c>
      <c r="D13998">
        <v>10</v>
      </c>
      <c r="E13998" t="s">
        <v>44</v>
      </c>
      <c r="F13998" t="s">
        <v>139</v>
      </c>
      <c r="G13998" t="s">
        <v>138</v>
      </c>
      <c r="H13998" t="s">
        <v>67</v>
      </c>
      <c r="I13998" t="s">
        <v>146</v>
      </c>
      <c r="J13998" t="s">
        <v>161</v>
      </c>
      <c r="K13998" t="s">
        <v>161</v>
      </c>
      <c r="L13998" t="s">
        <v>161</v>
      </c>
      <c r="M13998" t="s">
        <v>161</v>
      </c>
      <c r="N13998" t="s">
        <v>161</v>
      </c>
      <c r="O13998" t="s">
        <v>161</v>
      </c>
      <c r="P13998" t="s">
        <v>161</v>
      </c>
      <c r="Q13998" t="s">
        <v>161</v>
      </c>
      <c r="R13998" t="s">
        <v>157</v>
      </c>
      <c r="S13998" t="s">
        <v>157</v>
      </c>
      <c r="T13998" t="s">
        <v>157</v>
      </c>
      <c r="U13998" t="s">
        <v>157</v>
      </c>
    </row>
    <row r="13999" spans="1:21" hidden="1" x14ac:dyDescent="0.45">
      <c r="A13999" t="str">
        <f t="shared" si="229"/>
        <v>YAG10UKL8F+MVeterinary sciencesEast Midlands</v>
      </c>
      <c r="B13999" t="s">
        <v>116</v>
      </c>
      <c r="C13999" t="s">
        <v>142</v>
      </c>
      <c r="D13999">
        <v>10</v>
      </c>
      <c r="E13999" t="s">
        <v>44</v>
      </c>
      <c r="F13999" t="s">
        <v>139</v>
      </c>
      <c r="G13999" t="s">
        <v>138</v>
      </c>
      <c r="H13999" t="s">
        <v>67</v>
      </c>
      <c r="I13999" t="s">
        <v>147</v>
      </c>
      <c r="J13999" t="s">
        <v>161</v>
      </c>
      <c r="K13999" t="s">
        <v>161</v>
      </c>
      <c r="L13999" t="s">
        <v>161</v>
      </c>
      <c r="M13999" t="s">
        <v>161</v>
      </c>
      <c r="N13999" t="s">
        <v>161</v>
      </c>
      <c r="O13999" t="s">
        <v>161</v>
      </c>
      <c r="P13999" t="s">
        <v>161</v>
      </c>
      <c r="Q13999" t="s">
        <v>161</v>
      </c>
      <c r="R13999" t="s">
        <v>161</v>
      </c>
      <c r="S13999" t="s">
        <v>161</v>
      </c>
      <c r="T13999" t="s">
        <v>161</v>
      </c>
      <c r="U13999" t="s">
        <v>161</v>
      </c>
    </row>
    <row r="14000" spans="1:21" hidden="1" x14ac:dyDescent="0.45">
      <c r="A14000" t="str">
        <f t="shared" si="229"/>
        <v>YAG10UKL8F+MVeterinary sciencesEast of England</v>
      </c>
      <c r="B14000" t="s">
        <v>116</v>
      </c>
      <c r="C14000" t="s">
        <v>142</v>
      </c>
      <c r="D14000">
        <v>10</v>
      </c>
      <c r="E14000" t="s">
        <v>44</v>
      </c>
      <c r="F14000" t="s">
        <v>139</v>
      </c>
      <c r="G14000" t="s">
        <v>138</v>
      </c>
      <c r="H14000" t="s">
        <v>67</v>
      </c>
      <c r="I14000" t="s">
        <v>148</v>
      </c>
      <c r="J14000">
        <v>5</v>
      </c>
      <c r="K14000">
        <v>0</v>
      </c>
      <c r="L14000">
        <v>5</v>
      </c>
      <c r="M14000">
        <v>33.299999999999997</v>
      </c>
      <c r="N14000">
        <v>0</v>
      </c>
      <c r="O14000">
        <v>66.7</v>
      </c>
      <c r="P14000">
        <v>66.7</v>
      </c>
      <c r="Q14000">
        <v>66.7</v>
      </c>
      <c r="R14000" t="s">
        <v>161</v>
      </c>
      <c r="S14000" t="s">
        <v>161</v>
      </c>
      <c r="T14000" t="s">
        <v>161</v>
      </c>
      <c r="U14000" t="s">
        <v>161</v>
      </c>
    </row>
    <row r="14001" spans="1:21" hidden="1" x14ac:dyDescent="0.45">
      <c r="A14001" t="str">
        <f t="shared" si="229"/>
        <v>YAG10UKL8F+MVeterinary sciencesLondon</v>
      </c>
      <c r="B14001" t="s">
        <v>116</v>
      </c>
      <c r="C14001" t="s">
        <v>142</v>
      </c>
      <c r="D14001">
        <v>10</v>
      </c>
      <c r="E14001" t="s">
        <v>44</v>
      </c>
      <c r="F14001" t="s">
        <v>139</v>
      </c>
      <c r="G14001" t="s">
        <v>138</v>
      </c>
      <c r="H14001" t="s">
        <v>67</v>
      </c>
      <c r="I14001" t="s">
        <v>149</v>
      </c>
      <c r="J14001">
        <v>5</v>
      </c>
      <c r="K14001">
        <v>0</v>
      </c>
      <c r="L14001">
        <v>5</v>
      </c>
      <c r="M14001">
        <v>33.299999999999997</v>
      </c>
      <c r="N14001">
        <v>0</v>
      </c>
      <c r="O14001">
        <v>66.7</v>
      </c>
      <c r="P14001">
        <v>66.7</v>
      </c>
      <c r="Q14001">
        <v>66.7</v>
      </c>
      <c r="R14001" t="s">
        <v>161</v>
      </c>
      <c r="S14001" t="s">
        <v>161</v>
      </c>
      <c r="T14001" t="s">
        <v>161</v>
      </c>
      <c r="U14001" t="s">
        <v>161</v>
      </c>
    </row>
    <row r="14002" spans="1:21" hidden="1" x14ac:dyDescent="0.45">
      <c r="A14002" t="str">
        <f t="shared" si="229"/>
        <v>YAG10UKL8F+MVeterinary sciencesNorth East</v>
      </c>
      <c r="B14002" t="s">
        <v>116</v>
      </c>
      <c r="C14002" t="s">
        <v>142</v>
      </c>
      <c r="D14002">
        <v>10</v>
      </c>
      <c r="E14002" t="s">
        <v>44</v>
      </c>
      <c r="F14002" t="s">
        <v>139</v>
      </c>
      <c r="G14002" t="s">
        <v>138</v>
      </c>
      <c r="H14002" t="s">
        <v>67</v>
      </c>
      <c r="I14002" t="s">
        <v>150</v>
      </c>
      <c r="J14002" t="s">
        <v>161</v>
      </c>
      <c r="K14002" t="s">
        <v>161</v>
      </c>
      <c r="L14002" t="s">
        <v>161</v>
      </c>
      <c r="M14002" t="s">
        <v>161</v>
      </c>
      <c r="N14002" t="s">
        <v>161</v>
      </c>
      <c r="O14002" t="s">
        <v>161</v>
      </c>
      <c r="P14002" t="s">
        <v>161</v>
      </c>
      <c r="Q14002" t="s">
        <v>161</v>
      </c>
      <c r="R14002" t="s">
        <v>157</v>
      </c>
      <c r="S14002" t="s">
        <v>157</v>
      </c>
      <c r="T14002" t="s">
        <v>157</v>
      </c>
      <c r="U14002" t="s">
        <v>157</v>
      </c>
    </row>
    <row r="14003" spans="1:21" hidden="1" x14ac:dyDescent="0.45">
      <c r="A14003" t="str">
        <f t="shared" si="229"/>
        <v>YAG10UKL8F+MVeterinary sciencesNorth West</v>
      </c>
      <c r="B14003" t="s">
        <v>116</v>
      </c>
      <c r="C14003" t="s">
        <v>142</v>
      </c>
      <c r="D14003">
        <v>10</v>
      </c>
      <c r="E14003" t="s">
        <v>44</v>
      </c>
      <c r="F14003" t="s">
        <v>139</v>
      </c>
      <c r="G14003" t="s">
        <v>138</v>
      </c>
      <c r="H14003" t="s">
        <v>67</v>
      </c>
      <c r="I14003" t="s">
        <v>151</v>
      </c>
      <c r="J14003">
        <v>5</v>
      </c>
      <c r="K14003">
        <v>0</v>
      </c>
      <c r="L14003">
        <v>5</v>
      </c>
      <c r="M14003">
        <v>20</v>
      </c>
      <c r="N14003">
        <v>20</v>
      </c>
      <c r="O14003">
        <v>60</v>
      </c>
      <c r="P14003">
        <v>60</v>
      </c>
      <c r="Q14003">
        <v>60</v>
      </c>
      <c r="R14003" t="s">
        <v>161</v>
      </c>
      <c r="S14003" t="s">
        <v>161</v>
      </c>
      <c r="T14003" t="s">
        <v>161</v>
      </c>
      <c r="U14003" t="s">
        <v>161</v>
      </c>
    </row>
    <row r="14004" spans="1:21" hidden="1" x14ac:dyDescent="0.45">
      <c r="A14004" t="str">
        <f t="shared" si="229"/>
        <v>YAG10UKL8F+MVeterinary sciencesNorthern Ireland</v>
      </c>
      <c r="B14004" t="s">
        <v>116</v>
      </c>
      <c r="C14004" t="s">
        <v>142</v>
      </c>
      <c r="D14004">
        <v>10</v>
      </c>
      <c r="E14004" t="s">
        <v>44</v>
      </c>
      <c r="F14004" t="s">
        <v>139</v>
      </c>
      <c r="G14004" t="s">
        <v>138</v>
      </c>
      <c r="H14004" t="s">
        <v>67</v>
      </c>
      <c r="I14004" t="s">
        <v>152</v>
      </c>
      <c r="J14004" t="s">
        <v>161</v>
      </c>
      <c r="K14004" t="s">
        <v>161</v>
      </c>
      <c r="L14004" t="s">
        <v>161</v>
      </c>
      <c r="M14004" t="s">
        <v>161</v>
      </c>
      <c r="N14004" t="s">
        <v>161</v>
      </c>
      <c r="O14004" t="s">
        <v>161</v>
      </c>
      <c r="P14004" t="s">
        <v>161</v>
      </c>
      <c r="Q14004" t="s">
        <v>161</v>
      </c>
      <c r="R14004" t="s">
        <v>161</v>
      </c>
      <c r="S14004" t="s">
        <v>161</v>
      </c>
      <c r="T14004" t="s">
        <v>161</v>
      </c>
      <c r="U14004" t="s">
        <v>161</v>
      </c>
    </row>
    <row r="14005" spans="1:21" hidden="1" x14ac:dyDescent="0.45">
      <c r="A14005" t="str">
        <f t="shared" si="229"/>
        <v>YAG10UKL8F+MVeterinary sciencesSouth East</v>
      </c>
      <c r="B14005" t="s">
        <v>116</v>
      </c>
      <c r="C14005" t="s">
        <v>142</v>
      </c>
      <c r="D14005">
        <v>10</v>
      </c>
      <c r="E14005" t="s">
        <v>44</v>
      </c>
      <c r="F14005" t="s">
        <v>139</v>
      </c>
      <c r="G14005" t="s">
        <v>138</v>
      </c>
      <c r="H14005" t="s">
        <v>67</v>
      </c>
      <c r="I14005" t="s">
        <v>154</v>
      </c>
      <c r="J14005">
        <v>5</v>
      </c>
      <c r="K14005">
        <v>0</v>
      </c>
      <c r="L14005">
        <v>5</v>
      </c>
      <c r="M14005">
        <v>40</v>
      </c>
      <c r="N14005">
        <v>0</v>
      </c>
      <c r="O14005">
        <v>60</v>
      </c>
      <c r="P14005">
        <v>60</v>
      </c>
      <c r="Q14005">
        <v>60</v>
      </c>
      <c r="R14005" t="s">
        <v>161</v>
      </c>
      <c r="S14005" t="s">
        <v>161</v>
      </c>
      <c r="T14005" t="s">
        <v>161</v>
      </c>
      <c r="U14005" t="s">
        <v>161</v>
      </c>
    </row>
    <row r="14006" spans="1:21" hidden="1" x14ac:dyDescent="0.45">
      <c r="A14006" t="str">
        <f t="shared" si="229"/>
        <v>YAG10UKL8F+MVeterinary sciencesSouth West</v>
      </c>
      <c r="B14006" t="s">
        <v>116</v>
      </c>
      <c r="C14006" t="s">
        <v>142</v>
      </c>
      <c r="D14006">
        <v>10</v>
      </c>
      <c r="E14006" t="s">
        <v>44</v>
      </c>
      <c r="F14006" t="s">
        <v>139</v>
      </c>
      <c r="G14006" t="s">
        <v>138</v>
      </c>
      <c r="H14006" t="s">
        <v>67</v>
      </c>
      <c r="I14006" t="s">
        <v>155</v>
      </c>
      <c r="J14006">
        <v>5</v>
      </c>
      <c r="K14006">
        <v>0</v>
      </c>
      <c r="L14006">
        <v>5</v>
      </c>
      <c r="M14006">
        <v>25</v>
      </c>
      <c r="N14006">
        <v>0</v>
      </c>
      <c r="O14006">
        <v>75</v>
      </c>
      <c r="P14006">
        <v>75</v>
      </c>
      <c r="Q14006">
        <v>75</v>
      </c>
      <c r="R14006" t="s">
        <v>161</v>
      </c>
      <c r="S14006" t="s">
        <v>161</v>
      </c>
      <c r="T14006" t="s">
        <v>161</v>
      </c>
      <c r="U14006" t="s">
        <v>161</v>
      </c>
    </row>
    <row r="14007" spans="1:21" hidden="1" x14ac:dyDescent="0.45">
      <c r="A14007" t="str">
        <f t="shared" si="229"/>
        <v>YAG10UKL8F+MVeterinary sciencesWest Midlands</v>
      </c>
      <c r="B14007" t="s">
        <v>116</v>
      </c>
      <c r="C14007" t="s">
        <v>142</v>
      </c>
      <c r="D14007">
        <v>10</v>
      </c>
      <c r="E14007" t="s">
        <v>44</v>
      </c>
      <c r="F14007" t="s">
        <v>139</v>
      </c>
      <c r="G14007" t="s">
        <v>138</v>
      </c>
      <c r="H14007" t="s">
        <v>67</v>
      </c>
      <c r="I14007" t="s">
        <v>159</v>
      </c>
      <c r="J14007" t="s">
        <v>161</v>
      </c>
      <c r="K14007" t="s">
        <v>161</v>
      </c>
      <c r="L14007" t="s">
        <v>161</v>
      </c>
      <c r="M14007" t="s">
        <v>161</v>
      </c>
      <c r="N14007" t="s">
        <v>161</v>
      </c>
      <c r="O14007" t="s">
        <v>161</v>
      </c>
      <c r="P14007" t="s">
        <v>161</v>
      </c>
      <c r="Q14007" t="s">
        <v>161</v>
      </c>
      <c r="R14007" t="s">
        <v>161</v>
      </c>
      <c r="S14007" t="s">
        <v>161</v>
      </c>
      <c r="T14007" t="s">
        <v>161</v>
      </c>
      <c r="U14007" t="s">
        <v>161</v>
      </c>
    </row>
    <row r="14008" spans="1:21" hidden="1" x14ac:dyDescent="0.45">
      <c r="A14008" t="str">
        <f t="shared" si="229"/>
        <v>YAG10UKL8F+MVeterinary sciencesNA</v>
      </c>
      <c r="B14008" t="s">
        <v>116</v>
      </c>
      <c r="C14008" t="s">
        <v>142</v>
      </c>
      <c r="D14008">
        <v>10</v>
      </c>
      <c r="E14008" t="s">
        <v>44</v>
      </c>
      <c r="F14008" t="s">
        <v>139</v>
      </c>
      <c r="G14008" t="s">
        <v>138</v>
      </c>
      <c r="H14008" t="s">
        <v>67</v>
      </c>
      <c r="I14008" t="s">
        <v>157</v>
      </c>
      <c r="J14008">
        <v>10</v>
      </c>
      <c r="K14008">
        <v>81.2</v>
      </c>
      <c r="L14008" t="s">
        <v>161</v>
      </c>
      <c r="M14008" t="s">
        <v>161</v>
      </c>
      <c r="N14008" t="s">
        <v>161</v>
      </c>
      <c r="O14008" t="s">
        <v>161</v>
      </c>
      <c r="P14008" t="s">
        <v>161</v>
      </c>
      <c r="Q14008" t="s">
        <v>161</v>
      </c>
      <c r="R14008" t="s">
        <v>157</v>
      </c>
      <c r="S14008" t="s">
        <v>157</v>
      </c>
      <c r="T14008" t="s">
        <v>157</v>
      </c>
      <c r="U14008" t="s">
        <v>157</v>
      </c>
    </row>
    <row r="14009" spans="1:21" hidden="1" x14ac:dyDescent="0.45">
      <c r="A14009" t="str">
        <f t="shared" si="229"/>
        <v>YAG5UKL7F+MVeterinary sciencesAbroad</v>
      </c>
      <c r="B14009" t="s">
        <v>116</v>
      </c>
      <c r="C14009" t="s">
        <v>140</v>
      </c>
      <c r="D14009">
        <v>5</v>
      </c>
      <c r="E14009" t="s">
        <v>44</v>
      </c>
      <c r="F14009" t="s">
        <v>145</v>
      </c>
      <c r="G14009" t="s">
        <v>138</v>
      </c>
      <c r="H14009" t="s">
        <v>67</v>
      </c>
      <c r="I14009" t="s">
        <v>146</v>
      </c>
      <c r="J14009">
        <v>5</v>
      </c>
      <c r="K14009">
        <v>0</v>
      </c>
      <c r="L14009">
        <v>5</v>
      </c>
      <c r="M14009">
        <v>0</v>
      </c>
      <c r="N14009">
        <v>0</v>
      </c>
      <c r="O14009">
        <v>100</v>
      </c>
      <c r="P14009">
        <v>100</v>
      </c>
      <c r="Q14009">
        <v>100</v>
      </c>
      <c r="R14009" t="s">
        <v>161</v>
      </c>
      <c r="S14009" t="s">
        <v>161</v>
      </c>
      <c r="T14009" t="s">
        <v>161</v>
      </c>
      <c r="U14009" t="s">
        <v>161</v>
      </c>
    </row>
    <row r="14010" spans="1:21" hidden="1" x14ac:dyDescent="0.45">
      <c r="A14010" t="str">
        <f t="shared" si="229"/>
        <v>YAG5UKL7F+MVeterinary sciencesEast Midlands</v>
      </c>
      <c r="B14010" t="s">
        <v>116</v>
      </c>
      <c r="C14010" t="s">
        <v>140</v>
      </c>
      <c r="D14010">
        <v>5</v>
      </c>
      <c r="E14010" t="s">
        <v>44</v>
      </c>
      <c r="F14010" t="s">
        <v>145</v>
      </c>
      <c r="G14010" t="s">
        <v>138</v>
      </c>
      <c r="H14010" t="s">
        <v>67</v>
      </c>
      <c r="I14010" t="s">
        <v>147</v>
      </c>
      <c r="J14010">
        <v>10</v>
      </c>
      <c r="K14010">
        <v>0</v>
      </c>
      <c r="L14010">
        <v>10</v>
      </c>
      <c r="M14010">
        <v>12.5</v>
      </c>
      <c r="N14010">
        <v>0</v>
      </c>
      <c r="O14010">
        <v>87.5</v>
      </c>
      <c r="P14010">
        <v>87.5</v>
      </c>
      <c r="Q14010">
        <v>87.5</v>
      </c>
      <c r="R14010" t="s">
        <v>161</v>
      </c>
      <c r="S14010" t="s">
        <v>161</v>
      </c>
      <c r="T14010" t="s">
        <v>161</v>
      </c>
      <c r="U14010" t="s">
        <v>161</v>
      </c>
    </row>
    <row r="14011" spans="1:21" hidden="1" x14ac:dyDescent="0.45">
      <c r="A14011" t="str">
        <f t="shared" si="229"/>
        <v>YAG5UKL7F+MVeterinary sciencesEast of England</v>
      </c>
      <c r="B14011" t="s">
        <v>116</v>
      </c>
      <c r="C14011" t="s">
        <v>140</v>
      </c>
      <c r="D14011">
        <v>5</v>
      </c>
      <c r="E14011" t="s">
        <v>44</v>
      </c>
      <c r="F14011" t="s">
        <v>145</v>
      </c>
      <c r="G14011" t="s">
        <v>138</v>
      </c>
      <c r="H14011" t="s">
        <v>67</v>
      </c>
      <c r="I14011" t="s">
        <v>148</v>
      </c>
      <c r="J14011">
        <v>20</v>
      </c>
      <c r="K14011">
        <v>0</v>
      </c>
      <c r="L14011">
        <v>20</v>
      </c>
      <c r="M14011">
        <v>10</v>
      </c>
      <c r="N14011">
        <v>5</v>
      </c>
      <c r="O14011">
        <v>55</v>
      </c>
      <c r="P14011">
        <v>85</v>
      </c>
      <c r="Q14011">
        <v>85</v>
      </c>
      <c r="R14011" t="s">
        <v>161</v>
      </c>
      <c r="S14011" t="s">
        <v>161</v>
      </c>
      <c r="T14011" t="s">
        <v>161</v>
      </c>
      <c r="U14011" t="s">
        <v>161</v>
      </c>
    </row>
    <row r="14012" spans="1:21" hidden="1" x14ac:dyDescent="0.45">
      <c r="A14012" t="str">
        <f t="shared" si="229"/>
        <v>YAG5UKL7F+MVeterinary sciencesLondon</v>
      </c>
      <c r="B14012" t="s">
        <v>116</v>
      </c>
      <c r="C14012" t="s">
        <v>140</v>
      </c>
      <c r="D14012">
        <v>5</v>
      </c>
      <c r="E14012" t="s">
        <v>44</v>
      </c>
      <c r="F14012" t="s">
        <v>145</v>
      </c>
      <c r="G14012" t="s">
        <v>138</v>
      </c>
      <c r="H14012" t="s">
        <v>67</v>
      </c>
      <c r="I14012" t="s">
        <v>149</v>
      </c>
      <c r="J14012">
        <v>20</v>
      </c>
      <c r="K14012">
        <v>0</v>
      </c>
      <c r="L14012">
        <v>20</v>
      </c>
      <c r="M14012">
        <v>11.8</v>
      </c>
      <c r="N14012">
        <v>5.9</v>
      </c>
      <c r="O14012">
        <v>70.599999999999994</v>
      </c>
      <c r="P14012">
        <v>82.4</v>
      </c>
      <c r="Q14012">
        <v>82.4</v>
      </c>
      <c r="R14012">
        <v>15</v>
      </c>
      <c r="S14012">
        <v>25000</v>
      </c>
      <c r="T14012">
        <v>32700</v>
      </c>
      <c r="U14012">
        <v>41300</v>
      </c>
    </row>
    <row r="14013" spans="1:21" hidden="1" x14ac:dyDescent="0.45">
      <c r="A14013" t="str">
        <f t="shared" si="229"/>
        <v>YAG5UKL7F+MVeterinary sciencesNorth East</v>
      </c>
      <c r="B14013" t="s">
        <v>116</v>
      </c>
      <c r="C14013" t="s">
        <v>140</v>
      </c>
      <c r="D14013">
        <v>5</v>
      </c>
      <c r="E14013" t="s">
        <v>44</v>
      </c>
      <c r="F14013" t="s">
        <v>145</v>
      </c>
      <c r="G14013" t="s">
        <v>138</v>
      </c>
      <c r="H14013" t="s">
        <v>67</v>
      </c>
      <c r="I14013" t="s">
        <v>150</v>
      </c>
      <c r="J14013" t="s">
        <v>161</v>
      </c>
      <c r="K14013" t="s">
        <v>161</v>
      </c>
      <c r="L14013" t="s">
        <v>161</v>
      </c>
      <c r="M14013" t="s">
        <v>161</v>
      </c>
      <c r="N14013" t="s">
        <v>161</v>
      </c>
      <c r="O14013" t="s">
        <v>161</v>
      </c>
      <c r="P14013" t="s">
        <v>161</v>
      </c>
      <c r="Q14013" t="s">
        <v>161</v>
      </c>
      <c r="R14013" t="s">
        <v>157</v>
      </c>
      <c r="S14013" t="s">
        <v>157</v>
      </c>
      <c r="T14013" t="s">
        <v>157</v>
      </c>
      <c r="U14013" t="s">
        <v>157</v>
      </c>
    </row>
    <row r="14014" spans="1:21" hidden="1" x14ac:dyDescent="0.45">
      <c r="A14014" t="str">
        <f t="shared" si="229"/>
        <v>YAG5UKL7F+MVeterinary sciencesNorth West</v>
      </c>
      <c r="B14014" t="s">
        <v>116</v>
      </c>
      <c r="C14014" t="s">
        <v>140</v>
      </c>
      <c r="D14014">
        <v>5</v>
      </c>
      <c r="E14014" t="s">
        <v>44</v>
      </c>
      <c r="F14014" t="s">
        <v>145</v>
      </c>
      <c r="G14014" t="s">
        <v>138</v>
      </c>
      <c r="H14014" t="s">
        <v>67</v>
      </c>
      <c r="I14014" t="s">
        <v>151</v>
      </c>
      <c r="J14014">
        <v>10</v>
      </c>
      <c r="K14014">
        <v>0</v>
      </c>
      <c r="L14014">
        <v>10</v>
      </c>
      <c r="M14014">
        <v>0</v>
      </c>
      <c r="N14014">
        <v>0</v>
      </c>
      <c r="O14014">
        <v>57.1</v>
      </c>
      <c r="P14014">
        <v>57.1</v>
      </c>
      <c r="Q14014">
        <v>100</v>
      </c>
      <c r="R14014" t="s">
        <v>161</v>
      </c>
      <c r="S14014" t="s">
        <v>161</v>
      </c>
      <c r="T14014" t="s">
        <v>161</v>
      </c>
      <c r="U14014" t="s">
        <v>161</v>
      </c>
    </row>
    <row r="14015" spans="1:21" hidden="1" x14ac:dyDescent="0.45">
      <c r="A14015" t="str">
        <f t="shared" si="229"/>
        <v>YAG5UKL7F+MVeterinary sciencesScotland</v>
      </c>
      <c r="B14015" t="s">
        <v>116</v>
      </c>
      <c r="C14015" t="s">
        <v>140</v>
      </c>
      <c r="D14015">
        <v>5</v>
      </c>
      <c r="E14015" t="s">
        <v>44</v>
      </c>
      <c r="F14015" t="s">
        <v>145</v>
      </c>
      <c r="G14015" t="s">
        <v>138</v>
      </c>
      <c r="H14015" t="s">
        <v>67</v>
      </c>
      <c r="I14015" t="s">
        <v>153</v>
      </c>
      <c r="J14015">
        <v>5</v>
      </c>
      <c r="K14015">
        <v>0</v>
      </c>
      <c r="L14015">
        <v>5</v>
      </c>
      <c r="M14015">
        <v>0</v>
      </c>
      <c r="N14015">
        <v>0</v>
      </c>
      <c r="O14015">
        <v>100</v>
      </c>
      <c r="P14015">
        <v>100</v>
      </c>
      <c r="Q14015">
        <v>100</v>
      </c>
      <c r="R14015" t="s">
        <v>161</v>
      </c>
      <c r="S14015" t="s">
        <v>161</v>
      </c>
      <c r="T14015" t="s">
        <v>161</v>
      </c>
      <c r="U14015" t="s">
        <v>161</v>
      </c>
    </row>
    <row r="14016" spans="1:21" hidden="1" x14ac:dyDescent="0.45">
      <c r="A14016" t="str">
        <f t="shared" si="229"/>
        <v>YAG5UKL7F+MVeterinary sciencesSouth East</v>
      </c>
      <c r="B14016" t="s">
        <v>116</v>
      </c>
      <c r="C14016" t="s">
        <v>140</v>
      </c>
      <c r="D14016">
        <v>5</v>
      </c>
      <c r="E14016" t="s">
        <v>44</v>
      </c>
      <c r="F14016" t="s">
        <v>145</v>
      </c>
      <c r="G14016" t="s">
        <v>138</v>
      </c>
      <c r="H14016" t="s">
        <v>67</v>
      </c>
      <c r="I14016" t="s">
        <v>154</v>
      </c>
      <c r="J14016">
        <v>25</v>
      </c>
      <c r="K14016">
        <v>0</v>
      </c>
      <c r="L14016">
        <v>25</v>
      </c>
      <c r="M14016">
        <v>9.1</v>
      </c>
      <c r="N14016">
        <v>0</v>
      </c>
      <c r="O14016">
        <v>77.3</v>
      </c>
      <c r="P14016">
        <v>90.9</v>
      </c>
      <c r="Q14016">
        <v>90.9</v>
      </c>
      <c r="R14016">
        <v>20</v>
      </c>
      <c r="S14016">
        <v>16100</v>
      </c>
      <c r="T14016">
        <v>29200</v>
      </c>
      <c r="U14016">
        <v>39100</v>
      </c>
    </row>
    <row r="14017" spans="1:21" hidden="1" x14ac:dyDescent="0.45">
      <c r="A14017" t="str">
        <f t="shared" si="229"/>
        <v>YAG5UKL7F+MVeterinary sciencesSouth West</v>
      </c>
      <c r="B14017" t="s">
        <v>116</v>
      </c>
      <c r="C14017" t="s">
        <v>140</v>
      </c>
      <c r="D14017">
        <v>5</v>
      </c>
      <c r="E14017" t="s">
        <v>44</v>
      </c>
      <c r="F14017" t="s">
        <v>145</v>
      </c>
      <c r="G14017" t="s">
        <v>138</v>
      </c>
      <c r="H14017" t="s">
        <v>67</v>
      </c>
      <c r="I14017" t="s">
        <v>155</v>
      </c>
      <c r="J14017">
        <v>15</v>
      </c>
      <c r="K14017">
        <v>0</v>
      </c>
      <c r="L14017">
        <v>15</v>
      </c>
      <c r="M14017">
        <v>0</v>
      </c>
      <c r="N14017">
        <v>0</v>
      </c>
      <c r="O14017">
        <v>72.7</v>
      </c>
      <c r="P14017">
        <v>100</v>
      </c>
      <c r="Q14017">
        <v>100</v>
      </c>
      <c r="R14017" t="s">
        <v>161</v>
      </c>
      <c r="S14017" t="s">
        <v>161</v>
      </c>
      <c r="T14017" t="s">
        <v>161</v>
      </c>
      <c r="U14017" t="s">
        <v>161</v>
      </c>
    </row>
    <row r="14018" spans="1:21" hidden="1" x14ac:dyDescent="0.45">
      <c r="A14018" t="str">
        <f t="shared" si="229"/>
        <v>YAG5UKL7F+MVeterinary sciencesWales</v>
      </c>
      <c r="B14018" t="s">
        <v>116</v>
      </c>
      <c r="C14018" t="s">
        <v>140</v>
      </c>
      <c r="D14018">
        <v>5</v>
      </c>
      <c r="E14018" t="s">
        <v>44</v>
      </c>
      <c r="F14018" t="s">
        <v>145</v>
      </c>
      <c r="G14018" t="s">
        <v>138</v>
      </c>
      <c r="H14018" t="s">
        <v>67</v>
      </c>
      <c r="I14018" t="s">
        <v>158</v>
      </c>
      <c r="J14018">
        <v>5</v>
      </c>
      <c r="K14018">
        <v>0</v>
      </c>
      <c r="L14018">
        <v>5</v>
      </c>
      <c r="M14018">
        <v>40</v>
      </c>
      <c r="N14018">
        <v>0</v>
      </c>
      <c r="O14018">
        <v>60</v>
      </c>
      <c r="P14018">
        <v>60</v>
      </c>
      <c r="Q14018">
        <v>60</v>
      </c>
      <c r="R14018" t="s">
        <v>161</v>
      </c>
      <c r="S14018" t="s">
        <v>161</v>
      </c>
      <c r="T14018" t="s">
        <v>161</v>
      </c>
      <c r="U14018" t="s">
        <v>161</v>
      </c>
    </row>
    <row r="14019" spans="1:21" hidden="1" x14ac:dyDescent="0.45">
      <c r="A14019" t="str">
        <f t="shared" si="229"/>
        <v>YAG5UKL7F+MVeterinary sciencesWest Midlands</v>
      </c>
      <c r="B14019" t="s">
        <v>116</v>
      </c>
      <c r="C14019" t="s">
        <v>140</v>
      </c>
      <c r="D14019">
        <v>5</v>
      </c>
      <c r="E14019" t="s">
        <v>44</v>
      </c>
      <c r="F14019" t="s">
        <v>145</v>
      </c>
      <c r="G14019" t="s">
        <v>138</v>
      </c>
      <c r="H14019" t="s">
        <v>67</v>
      </c>
      <c r="I14019" t="s">
        <v>159</v>
      </c>
      <c r="J14019">
        <v>10</v>
      </c>
      <c r="K14019">
        <v>0</v>
      </c>
      <c r="L14019">
        <v>10</v>
      </c>
      <c r="M14019">
        <v>0</v>
      </c>
      <c r="N14019">
        <v>0</v>
      </c>
      <c r="O14019">
        <v>71.400000000000006</v>
      </c>
      <c r="P14019">
        <v>71.400000000000006</v>
      </c>
      <c r="Q14019">
        <v>100</v>
      </c>
      <c r="R14019" t="s">
        <v>161</v>
      </c>
      <c r="S14019" t="s">
        <v>161</v>
      </c>
      <c r="T14019" t="s">
        <v>161</v>
      </c>
      <c r="U14019" t="s">
        <v>161</v>
      </c>
    </row>
    <row r="14020" spans="1:21" hidden="1" x14ac:dyDescent="0.45">
      <c r="A14020" t="str">
        <f t="shared" si="229"/>
        <v>YAG5UKL7F+MVeterinary sciencesYorkshire and The Humber</v>
      </c>
      <c r="B14020" t="s">
        <v>116</v>
      </c>
      <c r="C14020" t="s">
        <v>140</v>
      </c>
      <c r="D14020">
        <v>5</v>
      </c>
      <c r="E14020" t="s">
        <v>44</v>
      </c>
      <c r="F14020" t="s">
        <v>145</v>
      </c>
      <c r="G14020" t="s">
        <v>138</v>
      </c>
      <c r="H14020" t="s">
        <v>67</v>
      </c>
      <c r="I14020" t="s">
        <v>160</v>
      </c>
      <c r="J14020">
        <v>5</v>
      </c>
      <c r="K14020">
        <v>0</v>
      </c>
      <c r="L14020">
        <v>5</v>
      </c>
      <c r="M14020">
        <v>0</v>
      </c>
      <c r="N14020">
        <v>0</v>
      </c>
      <c r="O14020">
        <v>75</v>
      </c>
      <c r="P14020">
        <v>100</v>
      </c>
      <c r="Q14020">
        <v>100</v>
      </c>
      <c r="R14020" t="s">
        <v>161</v>
      </c>
      <c r="S14020" t="s">
        <v>161</v>
      </c>
      <c r="T14020" t="s">
        <v>161</v>
      </c>
      <c r="U14020" t="s">
        <v>161</v>
      </c>
    </row>
    <row r="14021" spans="1:21" hidden="1" x14ac:dyDescent="0.45">
      <c r="A14021" t="str">
        <f t="shared" si="229"/>
        <v>YAG5UKL7F+MVeterinary sciencesNA</v>
      </c>
      <c r="B14021" t="s">
        <v>116</v>
      </c>
      <c r="C14021" t="s">
        <v>140</v>
      </c>
      <c r="D14021">
        <v>5</v>
      </c>
      <c r="E14021" t="s">
        <v>44</v>
      </c>
      <c r="F14021" t="s">
        <v>145</v>
      </c>
      <c r="G14021" t="s">
        <v>138</v>
      </c>
      <c r="H14021" t="s">
        <v>67</v>
      </c>
      <c r="I14021" t="s">
        <v>157</v>
      </c>
      <c r="J14021">
        <v>10</v>
      </c>
      <c r="K14021">
        <v>100</v>
      </c>
      <c r="L14021" t="s">
        <v>161</v>
      </c>
      <c r="M14021" t="s">
        <v>161</v>
      </c>
      <c r="N14021" t="s">
        <v>161</v>
      </c>
      <c r="O14021" t="s">
        <v>161</v>
      </c>
      <c r="P14021" t="s">
        <v>161</v>
      </c>
      <c r="Q14021" t="s">
        <v>161</v>
      </c>
      <c r="R14021" t="s">
        <v>157</v>
      </c>
      <c r="S14021" t="s">
        <v>157</v>
      </c>
      <c r="T14021" t="s">
        <v>157</v>
      </c>
      <c r="U14021" t="s">
        <v>157</v>
      </c>
    </row>
    <row r="14022" spans="1:21" hidden="1" x14ac:dyDescent="0.45">
      <c r="A14022" t="str">
        <f t="shared" si="229"/>
        <v>YAG5UKL8F+MVeterinary sciencesAbroad</v>
      </c>
      <c r="B14022" t="s">
        <v>116</v>
      </c>
      <c r="C14022" t="s">
        <v>140</v>
      </c>
      <c r="D14022">
        <v>5</v>
      </c>
      <c r="E14022" t="s">
        <v>44</v>
      </c>
      <c r="F14022" t="s">
        <v>139</v>
      </c>
      <c r="G14022" t="s">
        <v>138</v>
      </c>
      <c r="H14022" t="s">
        <v>67</v>
      </c>
      <c r="I14022" t="s">
        <v>146</v>
      </c>
      <c r="J14022" t="s">
        <v>161</v>
      </c>
      <c r="K14022" t="s">
        <v>161</v>
      </c>
      <c r="L14022" t="s">
        <v>161</v>
      </c>
      <c r="M14022" t="s">
        <v>161</v>
      </c>
      <c r="N14022" t="s">
        <v>161</v>
      </c>
      <c r="O14022" t="s">
        <v>161</v>
      </c>
      <c r="P14022" t="s">
        <v>161</v>
      </c>
      <c r="Q14022" t="s">
        <v>161</v>
      </c>
      <c r="R14022" t="s">
        <v>157</v>
      </c>
      <c r="S14022" t="s">
        <v>157</v>
      </c>
      <c r="T14022" t="s">
        <v>157</v>
      </c>
      <c r="U14022" t="s">
        <v>157</v>
      </c>
    </row>
    <row r="14023" spans="1:21" hidden="1" x14ac:dyDescent="0.45">
      <c r="A14023" t="str">
        <f t="shared" ref="A14023:A14081" si="230">"YAG"&amp;D14023 &amp;E14023 &amp;F14023 &amp; G14023 &amp;H14023 &amp;I14023</f>
        <v>YAG5UKL8F+MVeterinary sciencesEast Midlands</v>
      </c>
      <c r="B14023" t="s">
        <v>116</v>
      </c>
      <c r="C14023" t="s">
        <v>140</v>
      </c>
      <c r="D14023">
        <v>5</v>
      </c>
      <c r="E14023" t="s">
        <v>44</v>
      </c>
      <c r="F14023" t="s">
        <v>139</v>
      </c>
      <c r="G14023" t="s">
        <v>138</v>
      </c>
      <c r="H14023" t="s">
        <v>67</v>
      </c>
      <c r="I14023" t="s">
        <v>147</v>
      </c>
      <c r="J14023" t="s">
        <v>161</v>
      </c>
      <c r="K14023" t="s">
        <v>161</v>
      </c>
      <c r="L14023" t="s">
        <v>161</v>
      </c>
      <c r="M14023" t="s">
        <v>161</v>
      </c>
      <c r="N14023" t="s">
        <v>161</v>
      </c>
      <c r="O14023" t="s">
        <v>161</v>
      </c>
      <c r="P14023" t="s">
        <v>161</v>
      </c>
      <c r="Q14023" t="s">
        <v>161</v>
      </c>
      <c r="R14023" t="s">
        <v>161</v>
      </c>
      <c r="S14023" t="s">
        <v>161</v>
      </c>
      <c r="T14023" t="s">
        <v>161</v>
      </c>
      <c r="U14023" t="s">
        <v>161</v>
      </c>
    </row>
    <row r="14024" spans="1:21" hidden="1" x14ac:dyDescent="0.45">
      <c r="A14024" t="str">
        <f t="shared" si="230"/>
        <v>YAG5UKL8F+MVeterinary sciencesEast of England</v>
      </c>
      <c r="B14024" t="s">
        <v>116</v>
      </c>
      <c r="C14024" t="s">
        <v>140</v>
      </c>
      <c r="D14024">
        <v>5</v>
      </c>
      <c r="E14024" t="s">
        <v>44</v>
      </c>
      <c r="F14024" t="s">
        <v>139</v>
      </c>
      <c r="G14024" t="s">
        <v>138</v>
      </c>
      <c r="H14024" t="s">
        <v>67</v>
      </c>
      <c r="I14024" t="s">
        <v>148</v>
      </c>
      <c r="J14024">
        <v>5</v>
      </c>
      <c r="K14024">
        <v>0</v>
      </c>
      <c r="L14024">
        <v>5</v>
      </c>
      <c r="M14024">
        <v>0</v>
      </c>
      <c r="N14024">
        <v>0</v>
      </c>
      <c r="O14024">
        <v>75</v>
      </c>
      <c r="P14024">
        <v>100</v>
      </c>
      <c r="Q14024">
        <v>100</v>
      </c>
      <c r="R14024" t="s">
        <v>161</v>
      </c>
      <c r="S14024" t="s">
        <v>161</v>
      </c>
      <c r="T14024" t="s">
        <v>161</v>
      </c>
      <c r="U14024" t="s">
        <v>161</v>
      </c>
    </row>
    <row r="14025" spans="1:21" hidden="1" x14ac:dyDescent="0.45">
      <c r="A14025" t="str">
        <f t="shared" si="230"/>
        <v>YAG5UKL8F+MVeterinary sciencesLondon</v>
      </c>
      <c r="B14025" t="s">
        <v>116</v>
      </c>
      <c r="C14025" t="s">
        <v>140</v>
      </c>
      <c r="D14025">
        <v>5</v>
      </c>
      <c r="E14025" t="s">
        <v>44</v>
      </c>
      <c r="F14025" t="s">
        <v>139</v>
      </c>
      <c r="G14025" t="s">
        <v>138</v>
      </c>
      <c r="H14025" t="s">
        <v>67</v>
      </c>
      <c r="I14025" t="s">
        <v>149</v>
      </c>
      <c r="J14025">
        <v>10</v>
      </c>
      <c r="K14025">
        <v>0</v>
      </c>
      <c r="L14025">
        <v>10</v>
      </c>
      <c r="M14025">
        <v>0</v>
      </c>
      <c r="N14025">
        <v>0</v>
      </c>
      <c r="O14025">
        <v>85.7</v>
      </c>
      <c r="P14025">
        <v>100</v>
      </c>
      <c r="Q14025">
        <v>100</v>
      </c>
      <c r="R14025" t="s">
        <v>161</v>
      </c>
      <c r="S14025" t="s">
        <v>161</v>
      </c>
      <c r="T14025" t="s">
        <v>161</v>
      </c>
      <c r="U14025" t="s">
        <v>161</v>
      </c>
    </row>
    <row r="14026" spans="1:21" hidden="1" x14ac:dyDescent="0.45">
      <c r="A14026" t="str">
        <f t="shared" si="230"/>
        <v>YAG5UKL8F+MVeterinary sciencesNorth West</v>
      </c>
      <c r="B14026" t="s">
        <v>116</v>
      </c>
      <c r="C14026" t="s">
        <v>140</v>
      </c>
      <c r="D14026">
        <v>5</v>
      </c>
      <c r="E14026" t="s">
        <v>44</v>
      </c>
      <c r="F14026" t="s">
        <v>139</v>
      </c>
      <c r="G14026" t="s">
        <v>138</v>
      </c>
      <c r="H14026" t="s">
        <v>67</v>
      </c>
      <c r="I14026" t="s">
        <v>151</v>
      </c>
      <c r="J14026">
        <v>10</v>
      </c>
      <c r="K14026">
        <v>0</v>
      </c>
      <c r="L14026">
        <v>10</v>
      </c>
      <c r="M14026">
        <v>10</v>
      </c>
      <c r="N14026">
        <v>0</v>
      </c>
      <c r="O14026">
        <v>80</v>
      </c>
      <c r="P14026">
        <v>90</v>
      </c>
      <c r="Q14026">
        <v>90</v>
      </c>
      <c r="R14026" t="s">
        <v>161</v>
      </c>
      <c r="S14026" t="s">
        <v>161</v>
      </c>
      <c r="T14026" t="s">
        <v>161</v>
      </c>
      <c r="U14026" t="s">
        <v>161</v>
      </c>
    </row>
    <row r="14027" spans="1:21" hidden="1" x14ac:dyDescent="0.45">
      <c r="A14027" t="str">
        <f t="shared" si="230"/>
        <v>YAG5UKL8F+MVeterinary sciencesScotland</v>
      </c>
      <c r="B14027" t="s">
        <v>116</v>
      </c>
      <c r="C14027" t="s">
        <v>140</v>
      </c>
      <c r="D14027">
        <v>5</v>
      </c>
      <c r="E14027" t="s">
        <v>44</v>
      </c>
      <c r="F14027" t="s">
        <v>139</v>
      </c>
      <c r="G14027" t="s">
        <v>138</v>
      </c>
      <c r="H14027" t="s">
        <v>67</v>
      </c>
      <c r="I14027" t="s">
        <v>153</v>
      </c>
      <c r="J14027" t="s">
        <v>161</v>
      </c>
      <c r="K14027" t="s">
        <v>161</v>
      </c>
      <c r="L14027" t="s">
        <v>161</v>
      </c>
      <c r="M14027" t="s">
        <v>161</v>
      </c>
      <c r="N14027" t="s">
        <v>161</v>
      </c>
      <c r="O14027" t="s">
        <v>161</v>
      </c>
      <c r="P14027" t="s">
        <v>161</v>
      </c>
      <c r="Q14027" t="s">
        <v>161</v>
      </c>
      <c r="R14027" t="s">
        <v>161</v>
      </c>
      <c r="S14027" t="s">
        <v>161</v>
      </c>
      <c r="T14027" t="s">
        <v>161</v>
      </c>
      <c r="U14027" t="s">
        <v>161</v>
      </c>
    </row>
    <row r="14028" spans="1:21" hidden="1" x14ac:dyDescent="0.45">
      <c r="A14028" t="str">
        <f t="shared" si="230"/>
        <v>YAG5UKL8F+MVeterinary sciencesSouth East</v>
      </c>
      <c r="B14028" t="s">
        <v>116</v>
      </c>
      <c r="C14028" t="s">
        <v>140</v>
      </c>
      <c r="D14028">
        <v>5</v>
      </c>
      <c r="E14028" t="s">
        <v>44</v>
      </c>
      <c r="F14028" t="s">
        <v>139</v>
      </c>
      <c r="G14028" t="s">
        <v>138</v>
      </c>
      <c r="H14028" t="s">
        <v>67</v>
      </c>
      <c r="I14028" t="s">
        <v>154</v>
      </c>
      <c r="J14028">
        <v>15</v>
      </c>
      <c r="K14028">
        <v>0</v>
      </c>
      <c r="L14028">
        <v>15</v>
      </c>
      <c r="M14028">
        <v>9.1</v>
      </c>
      <c r="N14028">
        <v>0</v>
      </c>
      <c r="O14028">
        <v>90.9</v>
      </c>
      <c r="P14028">
        <v>90.9</v>
      </c>
      <c r="Q14028">
        <v>90.9</v>
      </c>
      <c r="R14028" t="s">
        <v>161</v>
      </c>
      <c r="S14028" t="s">
        <v>161</v>
      </c>
      <c r="T14028" t="s">
        <v>161</v>
      </c>
      <c r="U14028" t="s">
        <v>161</v>
      </c>
    </row>
    <row r="14029" spans="1:21" hidden="1" x14ac:dyDescent="0.45">
      <c r="A14029" t="str">
        <f t="shared" si="230"/>
        <v>YAG5UKL8F+MVeterinary sciencesSouth West</v>
      </c>
      <c r="B14029" t="s">
        <v>116</v>
      </c>
      <c r="C14029" t="s">
        <v>140</v>
      </c>
      <c r="D14029">
        <v>5</v>
      </c>
      <c r="E14029" t="s">
        <v>44</v>
      </c>
      <c r="F14029" t="s">
        <v>139</v>
      </c>
      <c r="G14029" t="s">
        <v>138</v>
      </c>
      <c r="H14029" t="s">
        <v>67</v>
      </c>
      <c r="I14029" t="s">
        <v>155</v>
      </c>
      <c r="J14029" t="s">
        <v>161</v>
      </c>
      <c r="K14029" t="s">
        <v>161</v>
      </c>
      <c r="L14029" t="s">
        <v>161</v>
      </c>
      <c r="M14029" t="s">
        <v>161</v>
      </c>
      <c r="N14029" t="s">
        <v>161</v>
      </c>
      <c r="O14029" t="s">
        <v>161</v>
      </c>
      <c r="P14029" t="s">
        <v>161</v>
      </c>
      <c r="Q14029" t="s">
        <v>161</v>
      </c>
      <c r="R14029" t="s">
        <v>161</v>
      </c>
      <c r="S14029" t="s">
        <v>161</v>
      </c>
      <c r="T14029" t="s">
        <v>161</v>
      </c>
      <c r="U14029" t="s">
        <v>161</v>
      </c>
    </row>
    <row r="14030" spans="1:21" hidden="1" x14ac:dyDescent="0.45">
      <c r="A14030" t="str">
        <f t="shared" si="230"/>
        <v>YAG5UKL8F+MVeterinary sciencesWales</v>
      </c>
      <c r="B14030" t="s">
        <v>116</v>
      </c>
      <c r="C14030" t="s">
        <v>140</v>
      </c>
      <c r="D14030">
        <v>5</v>
      </c>
      <c r="E14030" t="s">
        <v>44</v>
      </c>
      <c r="F14030" t="s">
        <v>139</v>
      </c>
      <c r="G14030" t="s">
        <v>138</v>
      </c>
      <c r="H14030" t="s">
        <v>67</v>
      </c>
      <c r="I14030" t="s">
        <v>158</v>
      </c>
      <c r="J14030">
        <v>5</v>
      </c>
      <c r="K14030">
        <v>0</v>
      </c>
      <c r="L14030">
        <v>5</v>
      </c>
      <c r="M14030">
        <v>33.299999999999997</v>
      </c>
      <c r="N14030">
        <v>33.299999999999997</v>
      </c>
      <c r="O14030">
        <v>0</v>
      </c>
      <c r="P14030">
        <v>33.299999999999997</v>
      </c>
      <c r="Q14030">
        <v>33.299999999999997</v>
      </c>
      <c r="R14030" t="s">
        <v>157</v>
      </c>
      <c r="S14030" t="s">
        <v>157</v>
      </c>
      <c r="T14030" t="s">
        <v>157</v>
      </c>
      <c r="U14030" t="s">
        <v>157</v>
      </c>
    </row>
    <row r="14031" spans="1:21" hidden="1" x14ac:dyDescent="0.45">
      <c r="A14031" t="str">
        <f t="shared" si="230"/>
        <v>YAG5UKL8F+MVeterinary sciencesWest Midlands</v>
      </c>
      <c r="B14031" t="s">
        <v>116</v>
      </c>
      <c r="C14031" t="s">
        <v>140</v>
      </c>
      <c r="D14031">
        <v>5</v>
      </c>
      <c r="E14031" t="s">
        <v>44</v>
      </c>
      <c r="F14031" t="s">
        <v>139</v>
      </c>
      <c r="G14031" t="s">
        <v>138</v>
      </c>
      <c r="H14031" t="s">
        <v>67</v>
      </c>
      <c r="I14031" t="s">
        <v>159</v>
      </c>
      <c r="J14031">
        <v>5</v>
      </c>
      <c r="K14031">
        <v>0</v>
      </c>
      <c r="L14031">
        <v>5</v>
      </c>
      <c r="M14031">
        <v>0</v>
      </c>
      <c r="N14031">
        <v>0</v>
      </c>
      <c r="O14031">
        <v>100</v>
      </c>
      <c r="P14031">
        <v>100</v>
      </c>
      <c r="Q14031">
        <v>100</v>
      </c>
      <c r="R14031" t="s">
        <v>161</v>
      </c>
      <c r="S14031" t="s">
        <v>161</v>
      </c>
      <c r="T14031" t="s">
        <v>161</v>
      </c>
      <c r="U14031" t="s">
        <v>161</v>
      </c>
    </row>
    <row r="14032" spans="1:21" hidden="1" x14ac:dyDescent="0.45">
      <c r="A14032" t="str">
        <f t="shared" si="230"/>
        <v>YAG5UKL8F+MVeterinary sciencesNA</v>
      </c>
      <c r="B14032" t="s">
        <v>116</v>
      </c>
      <c r="C14032" t="s">
        <v>140</v>
      </c>
      <c r="D14032">
        <v>5</v>
      </c>
      <c r="E14032" t="s">
        <v>44</v>
      </c>
      <c r="F14032" t="s">
        <v>139</v>
      </c>
      <c r="G14032" t="s">
        <v>138</v>
      </c>
      <c r="H14032" t="s">
        <v>67</v>
      </c>
      <c r="I14032" t="s">
        <v>157</v>
      </c>
      <c r="J14032" t="s">
        <v>161</v>
      </c>
      <c r="K14032" t="s">
        <v>161</v>
      </c>
      <c r="L14032" t="s">
        <v>161</v>
      </c>
      <c r="M14032" t="s">
        <v>161</v>
      </c>
      <c r="N14032" t="s">
        <v>161</v>
      </c>
      <c r="O14032" t="s">
        <v>161</v>
      </c>
      <c r="P14032" t="s">
        <v>161</v>
      </c>
      <c r="Q14032" t="s">
        <v>161</v>
      </c>
      <c r="R14032" t="s">
        <v>157</v>
      </c>
      <c r="S14032" t="s">
        <v>157</v>
      </c>
      <c r="T14032" t="s">
        <v>157</v>
      </c>
      <c r="U14032" t="s">
        <v>157</v>
      </c>
    </row>
    <row r="14033" spans="1:21" hidden="1" x14ac:dyDescent="0.45">
      <c r="A14033" t="str">
        <f t="shared" si="230"/>
        <v>YAG3UKL7F+MVeterinary sciencesAbroad</v>
      </c>
      <c r="B14033" t="s">
        <v>116</v>
      </c>
      <c r="C14033" t="s">
        <v>141</v>
      </c>
      <c r="D14033">
        <v>3</v>
      </c>
      <c r="E14033" t="s">
        <v>44</v>
      </c>
      <c r="F14033" t="s">
        <v>145</v>
      </c>
      <c r="G14033" t="s">
        <v>138</v>
      </c>
      <c r="H14033" t="s">
        <v>67</v>
      </c>
      <c r="I14033" t="s">
        <v>146</v>
      </c>
      <c r="J14033">
        <v>5</v>
      </c>
      <c r="K14033">
        <v>0</v>
      </c>
      <c r="L14033">
        <v>5</v>
      </c>
      <c r="M14033">
        <v>33.299999999999997</v>
      </c>
      <c r="N14033">
        <v>33.299999999999997</v>
      </c>
      <c r="O14033">
        <v>0</v>
      </c>
      <c r="P14033">
        <v>0</v>
      </c>
      <c r="Q14033">
        <v>33.299999999999997</v>
      </c>
      <c r="R14033" t="s">
        <v>157</v>
      </c>
      <c r="S14033" t="s">
        <v>157</v>
      </c>
      <c r="T14033" t="s">
        <v>157</v>
      </c>
      <c r="U14033" t="s">
        <v>157</v>
      </c>
    </row>
    <row r="14034" spans="1:21" hidden="1" x14ac:dyDescent="0.45">
      <c r="A14034" t="str">
        <f t="shared" si="230"/>
        <v>YAG3UKL7F+MVeterinary sciencesEast Midlands</v>
      </c>
      <c r="B14034" t="s">
        <v>116</v>
      </c>
      <c r="C14034" t="s">
        <v>141</v>
      </c>
      <c r="D14034">
        <v>3</v>
      </c>
      <c r="E14034" t="s">
        <v>44</v>
      </c>
      <c r="F14034" t="s">
        <v>145</v>
      </c>
      <c r="G14034" t="s">
        <v>138</v>
      </c>
      <c r="H14034" t="s">
        <v>67</v>
      </c>
      <c r="I14034" t="s">
        <v>147</v>
      </c>
      <c r="J14034">
        <v>10</v>
      </c>
      <c r="K14034">
        <v>0</v>
      </c>
      <c r="L14034">
        <v>10</v>
      </c>
      <c r="M14034">
        <v>0</v>
      </c>
      <c r="N14034">
        <v>0</v>
      </c>
      <c r="O14034">
        <v>77.8</v>
      </c>
      <c r="P14034">
        <v>100</v>
      </c>
      <c r="Q14034">
        <v>100</v>
      </c>
      <c r="R14034" t="s">
        <v>161</v>
      </c>
      <c r="S14034" t="s">
        <v>161</v>
      </c>
      <c r="T14034" t="s">
        <v>161</v>
      </c>
      <c r="U14034" t="s">
        <v>161</v>
      </c>
    </row>
    <row r="14035" spans="1:21" hidden="1" x14ac:dyDescent="0.45">
      <c r="A14035" t="str">
        <f t="shared" si="230"/>
        <v>YAG3UKL7F+MVeterinary sciencesEast of England</v>
      </c>
      <c r="B14035" t="s">
        <v>116</v>
      </c>
      <c r="C14035" t="s">
        <v>141</v>
      </c>
      <c r="D14035">
        <v>3</v>
      </c>
      <c r="E14035" t="s">
        <v>44</v>
      </c>
      <c r="F14035" t="s">
        <v>145</v>
      </c>
      <c r="G14035" t="s">
        <v>138</v>
      </c>
      <c r="H14035" t="s">
        <v>67</v>
      </c>
      <c r="I14035" t="s">
        <v>148</v>
      </c>
      <c r="J14035">
        <v>25</v>
      </c>
      <c r="K14035">
        <v>0</v>
      </c>
      <c r="L14035">
        <v>25</v>
      </c>
      <c r="M14035">
        <v>8.3000000000000007</v>
      </c>
      <c r="N14035">
        <v>4.2</v>
      </c>
      <c r="O14035">
        <v>37.5</v>
      </c>
      <c r="P14035">
        <v>66.7</v>
      </c>
      <c r="Q14035">
        <v>87.5</v>
      </c>
      <c r="R14035" t="s">
        <v>161</v>
      </c>
      <c r="S14035" t="s">
        <v>161</v>
      </c>
      <c r="T14035" t="s">
        <v>161</v>
      </c>
      <c r="U14035" t="s">
        <v>161</v>
      </c>
    </row>
    <row r="14036" spans="1:21" hidden="1" x14ac:dyDescent="0.45">
      <c r="A14036" t="str">
        <f t="shared" si="230"/>
        <v>YAG3UKL7F+MVeterinary sciencesLondon</v>
      </c>
      <c r="B14036" t="s">
        <v>116</v>
      </c>
      <c r="C14036" t="s">
        <v>141</v>
      </c>
      <c r="D14036">
        <v>3</v>
      </c>
      <c r="E14036" t="s">
        <v>44</v>
      </c>
      <c r="F14036" t="s">
        <v>145</v>
      </c>
      <c r="G14036" t="s">
        <v>138</v>
      </c>
      <c r="H14036" t="s">
        <v>67</v>
      </c>
      <c r="I14036" t="s">
        <v>149</v>
      </c>
      <c r="J14036">
        <v>15</v>
      </c>
      <c r="K14036">
        <v>0</v>
      </c>
      <c r="L14036">
        <v>15</v>
      </c>
      <c r="M14036">
        <v>8.3000000000000007</v>
      </c>
      <c r="N14036">
        <v>8.3000000000000007</v>
      </c>
      <c r="O14036">
        <v>33.299999999999997</v>
      </c>
      <c r="P14036">
        <v>75</v>
      </c>
      <c r="Q14036">
        <v>83.3</v>
      </c>
      <c r="R14036" t="s">
        <v>161</v>
      </c>
      <c r="S14036" t="s">
        <v>161</v>
      </c>
      <c r="T14036" t="s">
        <v>161</v>
      </c>
      <c r="U14036" t="s">
        <v>161</v>
      </c>
    </row>
    <row r="14037" spans="1:21" hidden="1" x14ac:dyDescent="0.45">
      <c r="A14037" t="str">
        <f t="shared" si="230"/>
        <v>YAG3UKL7F+MVeterinary sciencesNorth East</v>
      </c>
      <c r="B14037" t="s">
        <v>116</v>
      </c>
      <c r="C14037" t="s">
        <v>141</v>
      </c>
      <c r="D14037">
        <v>3</v>
      </c>
      <c r="E14037" t="s">
        <v>44</v>
      </c>
      <c r="F14037" t="s">
        <v>145</v>
      </c>
      <c r="G14037" t="s">
        <v>138</v>
      </c>
      <c r="H14037" t="s">
        <v>67</v>
      </c>
      <c r="I14037" t="s">
        <v>150</v>
      </c>
      <c r="J14037">
        <v>5</v>
      </c>
      <c r="K14037">
        <v>0</v>
      </c>
      <c r="L14037">
        <v>5</v>
      </c>
      <c r="M14037">
        <v>40</v>
      </c>
      <c r="N14037">
        <v>20</v>
      </c>
      <c r="O14037">
        <v>20</v>
      </c>
      <c r="P14037">
        <v>40</v>
      </c>
      <c r="Q14037">
        <v>40</v>
      </c>
      <c r="R14037" t="s">
        <v>161</v>
      </c>
      <c r="S14037" t="s">
        <v>161</v>
      </c>
      <c r="T14037" t="s">
        <v>161</v>
      </c>
      <c r="U14037" t="s">
        <v>161</v>
      </c>
    </row>
    <row r="14038" spans="1:21" hidden="1" x14ac:dyDescent="0.45">
      <c r="A14038" t="str">
        <f t="shared" si="230"/>
        <v>YAG3UKL7F+MVeterinary sciencesNorth West</v>
      </c>
      <c r="B14038" t="s">
        <v>116</v>
      </c>
      <c r="C14038" t="s">
        <v>141</v>
      </c>
      <c r="D14038">
        <v>3</v>
      </c>
      <c r="E14038" t="s">
        <v>44</v>
      </c>
      <c r="F14038" t="s">
        <v>145</v>
      </c>
      <c r="G14038" t="s">
        <v>138</v>
      </c>
      <c r="H14038" t="s">
        <v>67</v>
      </c>
      <c r="I14038" t="s">
        <v>151</v>
      </c>
      <c r="J14038">
        <v>15</v>
      </c>
      <c r="K14038">
        <v>0</v>
      </c>
      <c r="L14038">
        <v>15</v>
      </c>
      <c r="M14038">
        <v>6.7</v>
      </c>
      <c r="N14038">
        <v>0</v>
      </c>
      <c r="O14038">
        <v>40</v>
      </c>
      <c r="P14038">
        <v>93.3</v>
      </c>
      <c r="Q14038">
        <v>93.3</v>
      </c>
      <c r="R14038" t="s">
        <v>161</v>
      </c>
      <c r="S14038" t="s">
        <v>161</v>
      </c>
      <c r="T14038" t="s">
        <v>161</v>
      </c>
      <c r="U14038" t="s">
        <v>161</v>
      </c>
    </row>
    <row r="14039" spans="1:21" hidden="1" x14ac:dyDescent="0.45">
      <c r="A14039" t="str">
        <f t="shared" si="230"/>
        <v>YAG3UKL7F+MVeterinary sciencesScotland</v>
      </c>
      <c r="B14039" t="s">
        <v>116</v>
      </c>
      <c r="C14039" t="s">
        <v>141</v>
      </c>
      <c r="D14039">
        <v>3</v>
      </c>
      <c r="E14039" t="s">
        <v>44</v>
      </c>
      <c r="F14039" t="s">
        <v>145</v>
      </c>
      <c r="G14039" t="s">
        <v>138</v>
      </c>
      <c r="H14039" t="s">
        <v>67</v>
      </c>
      <c r="I14039" t="s">
        <v>153</v>
      </c>
      <c r="J14039">
        <v>5</v>
      </c>
      <c r="K14039">
        <v>0</v>
      </c>
      <c r="L14039">
        <v>5</v>
      </c>
      <c r="M14039">
        <v>0</v>
      </c>
      <c r="N14039">
        <v>0</v>
      </c>
      <c r="O14039">
        <v>66.7</v>
      </c>
      <c r="P14039">
        <v>100</v>
      </c>
      <c r="Q14039">
        <v>100</v>
      </c>
      <c r="R14039" t="s">
        <v>161</v>
      </c>
      <c r="S14039" t="s">
        <v>161</v>
      </c>
      <c r="T14039" t="s">
        <v>161</v>
      </c>
      <c r="U14039" t="s">
        <v>161</v>
      </c>
    </row>
    <row r="14040" spans="1:21" hidden="1" x14ac:dyDescent="0.45">
      <c r="A14040" t="str">
        <f t="shared" si="230"/>
        <v>YAG3UKL7F+MVeterinary sciencesSouth East</v>
      </c>
      <c r="B14040" t="s">
        <v>116</v>
      </c>
      <c r="C14040" t="s">
        <v>141</v>
      </c>
      <c r="D14040">
        <v>3</v>
      </c>
      <c r="E14040" t="s">
        <v>44</v>
      </c>
      <c r="F14040" t="s">
        <v>145</v>
      </c>
      <c r="G14040" t="s">
        <v>138</v>
      </c>
      <c r="H14040" t="s">
        <v>67</v>
      </c>
      <c r="I14040" t="s">
        <v>154</v>
      </c>
      <c r="J14040">
        <v>20</v>
      </c>
      <c r="K14040">
        <v>0</v>
      </c>
      <c r="L14040">
        <v>20</v>
      </c>
      <c r="M14040">
        <v>5.9</v>
      </c>
      <c r="N14040">
        <v>0</v>
      </c>
      <c r="O14040">
        <v>82.4</v>
      </c>
      <c r="P14040">
        <v>94.1</v>
      </c>
      <c r="Q14040">
        <v>94.1</v>
      </c>
      <c r="R14040">
        <v>15</v>
      </c>
      <c r="S14040">
        <v>20400</v>
      </c>
      <c r="T14040">
        <v>37200</v>
      </c>
      <c r="U14040">
        <v>40200</v>
      </c>
    </row>
    <row r="14041" spans="1:21" hidden="1" x14ac:dyDescent="0.45">
      <c r="A14041" t="str">
        <f t="shared" si="230"/>
        <v>YAG3UKL7F+MVeterinary sciencesSouth West</v>
      </c>
      <c r="B14041" t="s">
        <v>116</v>
      </c>
      <c r="C14041" t="s">
        <v>141</v>
      </c>
      <c r="D14041">
        <v>3</v>
      </c>
      <c r="E14041" t="s">
        <v>44</v>
      </c>
      <c r="F14041" t="s">
        <v>145</v>
      </c>
      <c r="G14041" t="s">
        <v>138</v>
      </c>
      <c r="H14041" t="s">
        <v>67</v>
      </c>
      <c r="I14041" t="s">
        <v>155</v>
      </c>
      <c r="J14041">
        <v>20</v>
      </c>
      <c r="K14041">
        <v>0</v>
      </c>
      <c r="L14041">
        <v>20</v>
      </c>
      <c r="M14041">
        <v>0</v>
      </c>
      <c r="N14041">
        <v>5</v>
      </c>
      <c r="O14041">
        <v>75</v>
      </c>
      <c r="P14041">
        <v>90</v>
      </c>
      <c r="Q14041">
        <v>95</v>
      </c>
      <c r="R14041">
        <v>15</v>
      </c>
      <c r="S14041">
        <v>32800</v>
      </c>
      <c r="T14041">
        <v>35400</v>
      </c>
      <c r="U14041">
        <v>59900</v>
      </c>
    </row>
    <row r="14042" spans="1:21" hidden="1" x14ac:dyDescent="0.45">
      <c r="A14042" t="str">
        <f t="shared" si="230"/>
        <v>YAG3UKL7F+MVeterinary sciencesWales</v>
      </c>
      <c r="B14042" t="s">
        <v>116</v>
      </c>
      <c r="C14042" t="s">
        <v>141</v>
      </c>
      <c r="D14042">
        <v>3</v>
      </c>
      <c r="E14042" t="s">
        <v>44</v>
      </c>
      <c r="F14042" t="s">
        <v>145</v>
      </c>
      <c r="G14042" t="s">
        <v>138</v>
      </c>
      <c r="H14042" t="s">
        <v>67</v>
      </c>
      <c r="I14042" t="s">
        <v>158</v>
      </c>
      <c r="J14042">
        <v>5</v>
      </c>
      <c r="K14042">
        <v>0</v>
      </c>
      <c r="L14042">
        <v>5</v>
      </c>
      <c r="M14042">
        <v>0</v>
      </c>
      <c r="N14042">
        <v>0</v>
      </c>
      <c r="O14042">
        <v>33.299999999999997</v>
      </c>
      <c r="P14042">
        <v>100</v>
      </c>
      <c r="Q14042">
        <v>100</v>
      </c>
      <c r="R14042" t="s">
        <v>161</v>
      </c>
      <c r="S14042" t="s">
        <v>161</v>
      </c>
      <c r="T14042" t="s">
        <v>161</v>
      </c>
      <c r="U14042" t="s">
        <v>161</v>
      </c>
    </row>
    <row r="14043" spans="1:21" hidden="1" x14ac:dyDescent="0.45">
      <c r="A14043" t="str">
        <f t="shared" si="230"/>
        <v>YAG3UKL7F+MVeterinary sciencesWest Midlands</v>
      </c>
      <c r="B14043" t="s">
        <v>116</v>
      </c>
      <c r="C14043" t="s">
        <v>141</v>
      </c>
      <c r="D14043">
        <v>3</v>
      </c>
      <c r="E14043" t="s">
        <v>44</v>
      </c>
      <c r="F14043" t="s">
        <v>145</v>
      </c>
      <c r="G14043" t="s">
        <v>138</v>
      </c>
      <c r="H14043" t="s">
        <v>67</v>
      </c>
      <c r="I14043" t="s">
        <v>159</v>
      </c>
      <c r="J14043">
        <v>15</v>
      </c>
      <c r="K14043">
        <v>0</v>
      </c>
      <c r="L14043">
        <v>15</v>
      </c>
      <c r="M14043">
        <v>7.1</v>
      </c>
      <c r="N14043">
        <v>7.1</v>
      </c>
      <c r="O14043">
        <v>85.7</v>
      </c>
      <c r="P14043">
        <v>85.7</v>
      </c>
      <c r="Q14043">
        <v>85.7</v>
      </c>
      <c r="R14043">
        <v>15</v>
      </c>
      <c r="S14043">
        <v>22300</v>
      </c>
      <c r="T14043">
        <v>41200</v>
      </c>
      <c r="U14043">
        <v>78100</v>
      </c>
    </row>
    <row r="14044" spans="1:21" hidden="1" x14ac:dyDescent="0.45">
      <c r="A14044" t="str">
        <f t="shared" si="230"/>
        <v>YAG3UKL7F+MVeterinary sciencesYorkshire and The Humber</v>
      </c>
      <c r="B14044" t="s">
        <v>116</v>
      </c>
      <c r="C14044" t="s">
        <v>141</v>
      </c>
      <c r="D14044">
        <v>3</v>
      </c>
      <c r="E14044" t="s">
        <v>44</v>
      </c>
      <c r="F14044" t="s">
        <v>145</v>
      </c>
      <c r="G14044" t="s">
        <v>138</v>
      </c>
      <c r="H14044" t="s">
        <v>67</v>
      </c>
      <c r="I14044" t="s">
        <v>160</v>
      </c>
      <c r="J14044">
        <v>10</v>
      </c>
      <c r="K14044">
        <v>0</v>
      </c>
      <c r="L14044">
        <v>10</v>
      </c>
      <c r="M14044">
        <v>0</v>
      </c>
      <c r="N14044">
        <v>11.1</v>
      </c>
      <c r="O14044">
        <v>66.7</v>
      </c>
      <c r="P14044">
        <v>88.9</v>
      </c>
      <c r="Q14044">
        <v>88.9</v>
      </c>
      <c r="R14044" t="s">
        <v>161</v>
      </c>
      <c r="S14044" t="s">
        <v>161</v>
      </c>
      <c r="T14044" t="s">
        <v>161</v>
      </c>
      <c r="U14044" t="s">
        <v>161</v>
      </c>
    </row>
    <row r="14045" spans="1:21" hidden="1" x14ac:dyDescent="0.45">
      <c r="A14045" t="str">
        <f t="shared" si="230"/>
        <v>YAG3UKL7F+MVeterinary sciencesNA</v>
      </c>
      <c r="B14045" t="s">
        <v>116</v>
      </c>
      <c r="C14045" t="s">
        <v>141</v>
      </c>
      <c r="D14045">
        <v>3</v>
      </c>
      <c r="E14045" t="s">
        <v>44</v>
      </c>
      <c r="F14045" t="s">
        <v>145</v>
      </c>
      <c r="G14045" t="s">
        <v>138</v>
      </c>
      <c r="H14045" t="s">
        <v>67</v>
      </c>
      <c r="I14045" t="s">
        <v>157</v>
      </c>
      <c r="J14045">
        <v>10</v>
      </c>
      <c r="K14045">
        <v>85.7</v>
      </c>
      <c r="L14045" t="s">
        <v>161</v>
      </c>
      <c r="M14045" t="s">
        <v>161</v>
      </c>
      <c r="N14045" t="s">
        <v>161</v>
      </c>
      <c r="O14045" t="s">
        <v>161</v>
      </c>
      <c r="P14045" t="s">
        <v>161</v>
      </c>
      <c r="Q14045" t="s">
        <v>161</v>
      </c>
      <c r="R14045" t="s">
        <v>157</v>
      </c>
      <c r="S14045" t="s">
        <v>157</v>
      </c>
      <c r="T14045" t="s">
        <v>157</v>
      </c>
      <c r="U14045" t="s">
        <v>157</v>
      </c>
    </row>
    <row r="14046" spans="1:21" hidden="1" x14ac:dyDescent="0.45">
      <c r="A14046" t="str">
        <f t="shared" si="230"/>
        <v>YAG3UKL8F+MVeterinary sciencesAbroad</v>
      </c>
      <c r="B14046" t="s">
        <v>116</v>
      </c>
      <c r="C14046" t="s">
        <v>141</v>
      </c>
      <c r="D14046">
        <v>3</v>
      </c>
      <c r="E14046" t="s">
        <v>44</v>
      </c>
      <c r="F14046" t="s">
        <v>139</v>
      </c>
      <c r="G14046" t="s">
        <v>138</v>
      </c>
      <c r="H14046" t="s">
        <v>67</v>
      </c>
      <c r="I14046" t="s">
        <v>146</v>
      </c>
      <c r="J14046">
        <v>5</v>
      </c>
      <c r="K14046">
        <v>0</v>
      </c>
      <c r="L14046">
        <v>5</v>
      </c>
      <c r="M14046">
        <v>40</v>
      </c>
      <c r="N14046">
        <v>40</v>
      </c>
      <c r="O14046">
        <v>20</v>
      </c>
      <c r="P14046">
        <v>20</v>
      </c>
      <c r="Q14046">
        <v>20</v>
      </c>
      <c r="R14046" t="s">
        <v>157</v>
      </c>
      <c r="S14046" t="s">
        <v>157</v>
      </c>
      <c r="T14046" t="s">
        <v>157</v>
      </c>
      <c r="U14046" t="s">
        <v>157</v>
      </c>
    </row>
    <row r="14047" spans="1:21" hidden="1" x14ac:dyDescent="0.45">
      <c r="A14047" t="str">
        <f t="shared" si="230"/>
        <v>YAG3UKL8F+MVeterinary sciencesEast Midlands</v>
      </c>
      <c r="B14047" t="s">
        <v>116</v>
      </c>
      <c r="C14047" t="s">
        <v>141</v>
      </c>
      <c r="D14047">
        <v>3</v>
      </c>
      <c r="E14047" t="s">
        <v>44</v>
      </c>
      <c r="F14047" t="s">
        <v>139</v>
      </c>
      <c r="G14047" t="s">
        <v>138</v>
      </c>
      <c r="H14047" t="s">
        <v>67</v>
      </c>
      <c r="I14047" t="s">
        <v>147</v>
      </c>
      <c r="J14047">
        <v>5</v>
      </c>
      <c r="K14047">
        <v>0</v>
      </c>
      <c r="L14047">
        <v>5</v>
      </c>
      <c r="M14047">
        <v>0</v>
      </c>
      <c r="N14047">
        <v>33.299999999999997</v>
      </c>
      <c r="O14047">
        <v>66.7</v>
      </c>
      <c r="P14047">
        <v>66.7</v>
      </c>
      <c r="Q14047">
        <v>66.7</v>
      </c>
      <c r="R14047" t="s">
        <v>161</v>
      </c>
      <c r="S14047" t="s">
        <v>161</v>
      </c>
      <c r="T14047" t="s">
        <v>161</v>
      </c>
      <c r="U14047" t="s">
        <v>161</v>
      </c>
    </row>
    <row r="14048" spans="1:21" hidden="1" x14ac:dyDescent="0.45">
      <c r="A14048" t="str">
        <f t="shared" si="230"/>
        <v>YAG3UKL8F+MVeterinary sciencesEast of England</v>
      </c>
      <c r="B14048" t="s">
        <v>116</v>
      </c>
      <c r="C14048" t="s">
        <v>141</v>
      </c>
      <c r="D14048">
        <v>3</v>
      </c>
      <c r="E14048" t="s">
        <v>44</v>
      </c>
      <c r="F14048" t="s">
        <v>139</v>
      </c>
      <c r="G14048" t="s">
        <v>138</v>
      </c>
      <c r="H14048" t="s">
        <v>67</v>
      </c>
      <c r="I14048" t="s">
        <v>148</v>
      </c>
      <c r="J14048">
        <v>5</v>
      </c>
      <c r="K14048">
        <v>0</v>
      </c>
      <c r="L14048">
        <v>5</v>
      </c>
      <c r="M14048">
        <v>0</v>
      </c>
      <c r="N14048">
        <v>20</v>
      </c>
      <c r="O14048">
        <v>80</v>
      </c>
      <c r="P14048">
        <v>80</v>
      </c>
      <c r="Q14048">
        <v>80</v>
      </c>
      <c r="R14048" t="s">
        <v>161</v>
      </c>
      <c r="S14048" t="s">
        <v>161</v>
      </c>
      <c r="T14048" t="s">
        <v>161</v>
      </c>
      <c r="U14048" t="s">
        <v>161</v>
      </c>
    </row>
    <row r="14049" spans="1:21" hidden="1" x14ac:dyDescent="0.45">
      <c r="A14049" t="str">
        <f t="shared" si="230"/>
        <v>YAG3UKL8F+MVeterinary sciencesLondon</v>
      </c>
      <c r="B14049" t="s">
        <v>116</v>
      </c>
      <c r="C14049" t="s">
        <v>141</v>
      </c>
      <c r="D14049">
        <v>3</v>
      </c>
      <c r="E14049" t="s">
        <v>44</v>
      </c>
      <c r="F14049" t="s">
        <v>139</v>
      </c>
      <c r="G14049" t="s">
        <v>138</v>
      </c>
      <c r="H14049" t="s">
        <v>67</v>
      </c>
      <c r="I14049" t="s">
        <v>149</v>
      </c>
      <c r="J14049">
        <v>10</v>
      </c>
      <c r="K14049">
        <v>0</v>
      </c>
      <c r="L14049">
        <v>10</v>
      </c>
      <c r="M14049">
        <v>28.6</v>
      </c>
      <c r="N14049">
        <v>0</v>
      </c>
      <c r="O14049">
        <v>71.400000000000006</v>
      </c>
      <c r="P14049">
        <v>71.400000000000006</v>
      </c>
      <c r="Q14049">
        <v>71.400000000000006</v>
      </c>
      <c r="R14049" t="s">
        <v>161</v>
      </c>
      <c r="S14049" t="s">
        <v>161</v>
      </c>
      <c r="T14049" t="s">
        <v>161</v>
      </c>
      <c r="U14049" t="s">
        <v>161</v>
      </c>
    </row>
    <row r="14050" spans="1:21" hidden="1" x14ac:dyDescent="0.45">
      <c r="A14050" t="str">
        <f t="shared" si="230"/>
        <v>YAG3UKL8F+MVeterinary sciencesNorth West</v>
      </c>
      <c r="B14050" t="s">
        <v>116</v>
      </c>
      <c r="C14050" t="s">
        <v>141</v>
      </c>
      <c r="D14050">
        <v>3</v>
      </c>
      <c r="E14050" t="s">
        <v>44</v>
      </c>
      <c r="F14050" t="s">
        <v>139</v>
      </c>
      <c r="G14050" t="s">
        <v>138</v>
      </c>
      <c r="H14050" t="s">
        <v>67</v>
      </c>
      <c r="I14050" t="s">
        <v>151</v>
      </c>
      <c r="J14050">
        <v>5</v>
      </c>
      <c r="K14050">
        <v>0</v>
      </c>
      <c r="L14050">
        <v>5</v>
      </c>
      <c r="M14050">
        <v>20</v>
      </c>
      <c r="N14050">
        <v>0</v>
      </c>
      <c r="O14050">
        <v>80</v>
      </c>
      <c r="P14050">
        <v>80</v>
      </c>
      <c r="Q14050">
        <v>80</v>
      </c>
      <c r="R14050" t="s">
        <v>161</v>
      </c>
      <c r="S14050" t="s">
        <v>161</v>
      </c>
      <c r="T14050" t="s">
        <v>161</v>
      </c>
      <c r="U14050" t="s">
        <v>161</v>
      </c>
    </row>
    <row r="14051" spans="1:21" hidden="1" x14ac:dyDescent="0.45">
      <c r="A14051" t="str">
        <f t="shared" si="230"/>
        <v>YAG3UKL8F+MVeterinary sciencesScotland</v>
      </c>
      <c r="B14051" t="s">
        <v>116</v>
      </c>
      <c r="C14051" t="s">
        <v>141</v>
      </c>
      <c r="D14051">
        <v>3</v>
      </c>
      <c r="E14051" t="s">
        <v>44</v>
      </c>
      <c r="F14051" t="s">
        <v>139</v>
      </c>
      <c r="G14051" t="s">
        <v>138</v>
      </c>
      <c r="H14051" t="s">
        <v>67</v>
      </c>
      <c r="I14051" t="s">
        <v>153</v>
      </c>
      <c r="J14051" t="s">
        <v>161</v>
      </c>
      <c r="K14051" t="s">
        <v>161</v>
      </c>
      <c r="L14051" t="s">
        <v>161</v>
      </c>
      <c r="M14051" t="s">
        <v>161</v>
      </c>
      <c r="N14051" t="s">
        <v>161</v>
      </c>
      <c r="O14051" t="s">
        <v>161</v>
      </c>
      <c r="P14051" t="s">
        <v>161</v>
      </c>
      <c r="Q14051" t="s">
        <v>161</v>
      </c>
      <c r="R14051" t="s">
        <v>161</v>
      </c>
      <c r="S14051" t="s">
        <v>161</v>
      </c>
      <c r="T14051" t="s">
        <v>161</v>
      </c>
      <c r="U14051" t="s">
        <v>161</v>
      </c>
    </row>
    <row r="14052" spans="1:21" hidden="1" x14ac:dyDescent="0.45">
      <c r="A14052" t="str">
        <f t="shared" si="230"/>
        <v>YAG3UKL8F+MVeterinary sciencesSouth East</v>
      </c>
      <c r="B14052" t="s">
        <v>116</v>
      </c>
      <c r="C14052" t="s">
        <v>141</v>
      </c>
      <c r="D14052">
        <v>3</v>
      </c>
      <c r="E14052" t="s">
        <v>44</v>
      </c>
      <c r="F14052" t="s">
        <v>139</v>
      </c>
      <c r="G14052" t="s">
        <v>138</v>
      </c>
      <c r="H14052" t="s">
        <v>67</v>
      </c>
      <c r="I14052" t="s">
        <v>154</v>
      </c>
      <c r="J14052">
        <v>10</v>
      </c>
      <c r="K14052">
        <v>0</v>
      </c>
      <c r="L14052">
        <v>10</v>
      </c>
      <c r="M14052">
        <v>42.9</v>
      </c>
      <c r="N14052">
        <v>0</v>
      </c>
      <c r="O14052">
        <v>57.1</v>
      </c>
      <c r="P14052">
        <v>57.1</v>
      </c>
      <c r="Q14052">
        <v>57.1</v>
      </c>
      <c r="R14052" t="s">
        <v>161</v>
      </c>
      <c r="S14052" t="s">
        <v>161</v>
      </c>
      <c r="T14052" t="s">
        <v>161</v>
      </c>
      <c r="U14052" t="s">
        <v>161</v>
      </c>
    </row>
    <row r="14053" spans="1:21" hidden="1" x14ac:dyDescent="0.45">
      <c r="A14053" t="str">
        <f t="shared" si="230"/>
        <v>YAG3UKL8F+MVeterinary sciencesSouth West</v>
      </c>
      <c r="B14053" t="s">
        <v>116</v>
      </c>
      <c r="C14053" t="s">
        <v>141</v>
      </c>
      <c r="D14053">
        <v>3</v>
      </c>
      <c r="E14053" t="s">
        <v>44</v>
      </c>
      <c r="F14053" t="s">
        <v>139</v>
      </c>
      <c r="G14053" t="s">
        <v>138</v>
      </c>
      <c r="H14053" t="s">
        <v>67</v>
      </c>
      <c r="I14053" t="s">
        <v>155</v>
      </c>
      <c r="J14053">
        <v>5</v>
      </c>
      <c r="K14053">
        <v>0</v>
      </c>
      <c r="L14053">
        <v>5</v>
      </c>
      <c r="M14053">
        <v>0</v>
      </c>
      <c r="N14053">
        <v>0</v>
      </c>
      <c r="O14053">
        <v>100</v>
      </c>
      <c r="P14053">
        <v>100</v>
      </c>
      <c r="Q14053">
        <v>100</v>
      </c>
      <c r="R14053" t="s">
        <v>161</v>
      </c>
      <c r="S14053" t="s">
        <v>161</v>
      </c>
      <c r="T14053" t="s">
        <v>161</v>
      </c>
      <c r="U14053" t="s">
        <v>161</v>
      </c>
    </row>
    <row r="14054" spans="1:21" hidden="1" x14ac:dyDescent="0.45">
      <c r="A14054" t="str">
        <f t="shared" si="230"/>
        <v>YAG3UKL8F+MVeterinary sciencesWales</v>
      </c>
      <c r="B14054" t="s">
        <v>116</v>
      </c>
      <c r="C14054" t="s">
        <v>141</v>
      </c>
      <c r="D14054">
        <v>3</v>
      </c>
      <c r="E14054" t="s">
        <v>44</v>
      </c>
      <c r="F14054" t="s">
        <v>139</v>
      </c>
      <c r="G14054" t="s">
        <v>138</v>
      </c>
      <c r="H14054" t="s">
        <v>67</v>
      </c>
      <c r="I14054" t="s">
        <v>158</v>
      </c>
      <c r="J14054" t="s">
        <v>161</v>
      </c>
      <c r="K14054" t="s">
        <v>161</v>
      </c>
      <c r="L14054" t="s">
        <v>161</v>
      </c>
      <c r="M14054" t="s">
        <v>161</v>
      </c>
      <c r="N14054" t="s">
        <v>161</v>
      </c>
      <c r="O14054" t="s">
        <v>161</v>
      </c>
      <c r="P14054" t="s">
        <v>161</v>
      </c>
      <c r="Q14054" t="s">
        <v>161</v>
      </c>
      <c r="R14054" t="s">
        <v>161</v>
      </c>
      <c r="S14054" t="s">
        <v>161</v>
      </c>
      <c r="T14054" t="s">
        <v>161</v>
      </c>
      <c r="U14054" t="s">
        <v>161</v>
      </c>
    </row>
    <row r="14055" spans="1:21" hidden="1" x14ac:dyDescent="0.45">
      <c r="A14055" t="str">
        <f t="shared" si="230"/>
        <v>YAG3UKL8F+MVeterinary sciencesWest Midlands</v>
      </c>
      <c r="B14055" t="s">
        <v>116</v>
      </c>
      <c r="C14055" t="s">
        <v>141</v>
      </c>
      <c r="D14055">
        <v>3</v>
      </c>
      <c r="E14055" t="s">
        <v>44</v>
      </c>
      <c r="F14055" t="s">
        <v>139</v>
      </c>
      <c r="G14055" t="s">
        <v>138</v>
      </c>
      <c r="H14055" t="s">
        <v>67</v>
      </c>
      <c r="I14055" t="s">
        <v>159</v>
      </c>
      <c r="J14055" t="s">
        <v>161</v>
      </c>
      <c r="K14055" t="s">
        <v>161</v>
      </c>
      <c r="L14055" t="s">
        <v>161</v>
      </c>
      <c r="M14055" t="s">
        <v>161</v>
      </c>
      <c r="N14055" t="s">
        <v>161</v>
      </c>
      <c r="O14055" t="s">
        <v>161</v>
      </c>
      <c r="P14055" t="s">
        <v>161</v>
      </c>
      <c r="Q14055" t="s">
        <v>161</v>
      </c>
      <c r="R14055" t="s">
        <v>161</v>
      </c>
      <c r="S14055" t="s">
        <v>161</v>
      </c>
      <c r="T14055" t="s">
        <v>161</v>
      </c>
      <c r="U14055" t="s">
        <v>161</v>
      </c>
    </row>
    <row r="14056" spans="1:21" hidden="1" x14ac:dyDescent="0.45">
      <c r="A14056" t="str">
        <f t="shared" si="230"/>
        <v>YAG3UKL8F+MVeterinary sciencesYorkshire and The Humber</v>
      </c>
      <c r="B14056" t="s">
        <v>116</v>
      </c>
      <c r="C14056" t="s">
        <v>141</v>
      </c>
      <c r="D14056">
        <v>3</v>
      </c>
      <c r="E14056" t="s">
        <v>44</v>
      </c>
      <c r="F14056" t="s">
        <v>139</v>
      </c>
      <c r="G14056" t="s">
        <v>138</v>
      </c>
      <c r="H14056" t="s">
        <v>67</v>
      </c>
      <c r="I14056" t="s">
        <v>160</v>
      </c>
      <c r="J14056" t="s">
        <v>161</v>
      </c>
      <c r="K14056" t="s">
        <v>161</v>
      </c>
      <c r="L14056" t="s">
        <v>161</v>
      </c>
      <c r="M14056" t="s">
        <v>161</v>
      </c>
      <c r="N14056" t="s">
        <v>161</v>
      </c>
      <c r="O14056" t="s">
        <v>161</v>
      </c>
      <c r="P14056" t="s">
        <v>161</v>
      </c>
      <c r="Q14056" t="s">
        <v>161</v>
      </c>
      <c r="R14056" t="s">
        <v>161</v>
      </c>
      <c r="S14056" t="s">
        <v>161</v>
      </c>
      <c r="T14056" t="s">
        <v>161</v>
      </c>
      <c r="U14056" t="s">
        <v>161</v>
      </c>
    </row>
    <row r="14057" spans="1:21" hidden="1" x14ac:dyDescent="0.45">
      <c r="A14057" t="str">
        <f t="shared" si="230"/>
        <v>YAG1UKL7F+MVeterinary sciencesAbroad</v>
      </c>
      <c r="B14057" t="s">
        <v>116</v>
      </c>
      <c r="C14057" t="s">
        <v>49</v>
      </c>
      <c r="D14057">
        <v>1</v>
      </c>
      <c r="E14057" t="s">
        <v>44</v>
      </c>
      <c r="F14057" t="s">
        <v>145</v>
      </c>
      <c r="G14057" t="s">
        <v>138</v>
      </c>
      <c r="H14057" t="s">
        <v>67</v>
      </c>
      <c r="I14057" t="s">
        <v>146</v>
      </c>
      <c r="J14057" t="s">
        <v>161</v>
      </c>
      <c r="K14057" t="s">
        <v>161</v>
      </c>
      <c r="L14057" t="s">
        <v>161</v>
      </c>
      <c r="M14057" t="s">
        <v>161</v>
      </c>
      <c r="N14057" t="s">
        <v>161</v>
      </c>
      <c r="O14057" t="s">
        <v>161</v>
      </c>
      <c r="P14057" t="s">
        <v>161</v>
      </c>
      <c r="Q14057" t="s">
        <v>161</v>
      </c>
      <c r="R14057" t="s">
        <v>157</v>
      </c>
      <c r="S14057" t="s">
        <v>157</v>
      </c>
      <c r="T14057" t="s">
        <v>157</v>
      </c>
      <c r="U14057" t="s">
        <v>157</v>
      </c>
    </row>
    <row r="14058" spans="1:21" hidden="1" x14ac:dyDescent="0.45">
      <c r="A14058" t="str">
        <f t="shared" si="230"/>
        <v>YAG1UKL7F+MVeterinary sciencesEast Midlands</v>
      </c>
      <c r="B14058" t="s">
        <v>116</v>
      </c>
      <c r="C14058" t="s">
        <v>49</v>
      </c>
      <c r="D14058">
        <v>1</v>
      </c>
      <c r="E14058" t="s">
        <v>44</v>
      </c>
      <c r="F14058" t="s">
        <v>145</v>
      </c>
      <c r="G14058" t="s">
        <v>138</v>
      </c>
      <c r="H14058" t="s">
        <v>67</v>
      </c>
      <c r="I14058" t="s">
        <v>147</v>
      </c>
      <c r="J14058">
        <v>20</v>
      </c>
      <c r="K14058">
        <v>0</v>
      </c>
      <c r="L14058">
        <v>20</v>
      </c>
      <c r="M14058">
        <v>5</v>
      </c>
      <c r="N14058">
        <v>0</v>
      </c>
      <c r="O14058">
        <v>60</v>
      </c>
      <c r="P14058">
        <v>85</v>
      </c>
      <c r="Q14058">
        <v>95</v>
      </c>
      <c r="R14058">
        <v>15</v>
      </c>
      <c r="S14058">
        <v>23600</v>
      </c>
      <c r="T14058">
        <v>36100</v>
      </c>
      <c r="U14058">
        <v>39500</v>
      </c>
    </row>
    <row r="14059" spans="1:21" hidden="1" x14ac:dyDescent="0.45">
      <c r="A14059" t="str">
        <f t="shared" si="230"/>
        <v>YAG1UKL7F+MVeterinary sciencesEast of England</v>
      </c>
      <c r="B14059" t="s">
        <v>116</v>
      </c>
      <c r="C14059" t="s">
        <v>49</v>
      </c>
      <c r="D14059">
        <v>1</v>
      </c>
      <c r="E14059" t="s">
        <v>44</v>
      </c>
      <c r="F14059" t="s">
        <v>145</v>
      </c>
      <c r="G14059" t="s">
        <v>138</v>
      </c>
      <c r="H14059" t="s">
        <v>67</v>
      </c>
      <c r="I14059" t="s">
        <v>148</v>
      </c>
      <c r="J14059">
        <v>30</v>
      </c>
      <c r="K14059">
        <v>0</v>
      </c>
      <c r="L14059">
        <v>30</v>
      </c>
      <c r="M14059">
        <v>3.4</v>
      </c>
      <c r="N14059">
        <v>0</v>
      </c>
      <c r="O14059">
        <v>65.5</v>
      </c>
      <c r="P14059">
        <v>93.1</v>
      </c>
      <c r="Q14059">
        <v>96.6</v>
      </c>
      <c r="R14059">
        <v>20</v>
      </c>
      <c r="S14059">
        <v>15300</v>
      </c>
      <c r="T14059">
        <v>19700</v>
      </c>
      <c r="U14059">
        <v>31800</v>
      </c>
    </row>
    <row r="14060" spans="1:21" hidden="1" x14ac:dyDescent="0.45">
      <c r="A14060" t="str">
        <f t="shared" si="230"/>
        <v>YAG1UKL7F+MVeterinary sciencesLondon</v>
      </c>
      <c r="B14060" t="s">
        <v>116</v>
      </c>
      <c r="C14060" t="s">
        <v>49</v>
      </c>
      <c r="D14060">
        <v>1</v>
      </c>
      <c r="E14060" t="s">
        <v>44</v>
      </c>
      <c r="F14060" t="s">
        <v>145</v>
      </c>
      <c r="G14060" t="s">
        <v>138</v>
      </c>
      <c r="H14060" t="s">
        <v>67</v>
      </c>
      <c r="I14060" t="s">
        <v>149</v>
      </c>
      <c r="J14060">
        <v>20</v>
      </c>
      <c r="K14060">
        <v>0</v>
      </c>
      <c r="L14060">
        <v>20</v>
      </c>
      <c r="M14060">
        <v>17.600000000000001</v>
      </c>
      <c r="N14060">
        <v>5.9</v>
      </c>
      <c r="O14060">
        <v>64.7</v>
      </c>
      <c r="P14060">
        <v>70.599999999999994</v>
      </c>
      <c r="Q14060">
        <v>76.5</v>
      </c>
      <c r="R14060" t="s">
        <v>161</v>
      </c>
      <c r="S14060" t="s">
        <v>161</v>
      </c>
      <c r="T14060" t="s">
        <v>161</v>
      </c>
      <c r="U14060" t="s">
        <v>161</v>
      </c>
    </row>
    <row r="14061" spans="1:21" hidden="1" x14ac:dyDescent="0.45">
      <c r="A14061" t="str">
        <f t="shared" si="230"/>
        <v>YAG1UKL7F+MVeterinary sciencesNorth East</v>
      </c>
      <c r="B14061" t="s">
        <v>116</v>
      </c>
      <c r="C14061" t="s">
        <v>49</v>
      </c>
      <c r="D14061">
        <v>1</v>
      </c>
      <c r="E14061" t="s">
        <v>44</v>
      </c>
      <c r="F14061" t="s">
        <v>145</v>
      </c>
      <c r="G14061" t="s">
        <v>138</v>
      </c>
      <c r="H14061" t="s">
        <v>67</v>
      </c>
      <c r="I14061" t="s">
        <v>150</v>
      </c>
      <c r="J14061">
        <v>10</v>
      </c>
      <c r="K14061">
        <v>0</v>
      </c>
      <c r="L14061">
        <v>10</v>
      </c>
      <c r="M14061">
        <v>0</v>
      </c>
      <c r="N14061">
        <v>0</v>
      </c>
      <c r="O14061">
        <v>71.400000000000006</v>
      </c>
      <c r="P14061">
        <v>100</v>
      </c>
      <c r="Q14061">
        <v>100</v>
      </c>
      <c r="R14061" t="s">
        <v>161</v>
      </c>
      <c r="S14061" t="s">
        <v>161</v>
      </c>
      <c r="T14061" t="s">
        <v>161</v>
      </c>
      <c r="U14061" t="s">
        <v>161</v>
      </c>
    </row>
    <row r="14062" spans="1:21" hidden="1" x14ac:dyDescent="0.45">
      <c r="A14062" t="str">
        <f t="shared" si="230"/>
        <v>YAG1UKL7F+MVeterinary sciencesNorth West</v>
      </c>
      <c r="B14062" t="s">
        <v>116</v>
      </c>
      <c r="C14062" t="s">
        <v>49</v>
      </c>
      <c r="D14062">
        <v>1</v>
      </c>
      <c r="E14062" t="s">
        <v>44</v>
      </c>
      <c r="F14062" t="s">
        <v>145</v>
      </c>
      <c r="G14062" t="s">
        <v>138</v>
      </c>
      <c r="H14062" t="s">
        <v>67</v>
      </c>
      <c r="I14062" t="s">
        <v>151</v>
      </c>
      <c r="J14062">
        <v>10</v>
      </c>
      <c r="K14062">
        <v>0</v>
      </c>
      <c r="L14062">
        <v>10</v>
      </c>
      <c r="M14062">
        <v>0</v>
      </c>
      <c r="N14062">
        <v>14.3</v>
      </c>
      <c r="O14062">
        <v>85.7</v>
      </c>
      <c r="P14062">
        <v>85.7</v>
      </c>
      <c r="Q14062">
        <v>85.7</v>
      </c>
      <c r="R14062" t="s">
        <v>161</v>
      </c>
      <c r="S14062" t="s">
        <v>161</v>
      </c>
      <c r="T14062" t="s">
        <v>161</v>
      </c>
      <c r="U14062" t="s">
        <v>161</v>
      </c>
    </row>
    <row r="14063" spans="1:21" hidden="1" x14ac:dyDescent="0.45">
      <c r="A14063" t="str">
        <f t="shared" si="230"/>
        <v>YAG1UKL7F+MVeterinary sciencesNorthern Ireland</v>
      </c>
      <c r="B14063" t="s">
        <v>116</v>
      </c>
      <c r="C14063" t="s">
        <v>49</v>
      </c>
      <c r="D14063">
        <v>1</v>
      </c>
      <c r="E14063" t="s">
        <v>44</v>
      </c>
      <c r="F14063" t="s">
        <v>145</v>
      </c>
      <c r="G14063" t="s">
        <v>138</v>
      </c>
      <c r="H14063" t="s">
        <v>67</v>
      </c>
      <c r="I14063" t="s">
        <v>152</v>
      </c>
      <c r="J14063" t="s">
        <v>161</v>
      </c>
      <c r="K14063" t="s">
        <v>161</v>
      </c>
      <c r="L14063" t="s">
        <v>161</v>
      </c>
      <c r="M14063" t="s">
        <v>161</v>
      </c>
      <c r="N14063" t="s">
        <v>161</v>
      </c>
      <c r="O14063" t="s">
        <v>161</v>
      </c>
      <c r="P14063" t="s">
        <v>161</v>
      </c>
      <c r="Q14063" t="s">
        <v>161</v>
      </c>
      <c r="R14063" t="s">
        <v>161</v>
      </c>
      <c r="S14063" t="s">
        <v>161</v>
      </c>
      <c r="T14063" t="s">
        <v>161</v>
      </c>
      <c r="U14063" t="s">
        <v>161</v>
      </c>
    </row>
    <row r="14064" spans="1:21" hidden="1" x14ac:dyDescent="0.45">
      <c r="A14064" t="str">
        <f t="shared" si="230"/>
        <v>YAG1UKL7F+MVeterinary sciencesScotland</v>
      </c>
      <c r="B14064" t="s">
        <v>116</v>
      </c>
      <c r="C14064" t="s">
        <v>49</v>
      </c>
      <c r="D14064">
        <v>1</v>
      </c>
      <c r="E14064" t="s">
        <v>44</v>
      </c>
      <c r="F14064" t="s">
        <v>145</v>
      </c>
      <c r="G14064" t="s">
        <v>138</v>
      </c>
      <c r="H14064" t="s">
        <v>67</v>
      </c>
      <c r="I14064" t="s">
        <v>153</v>
      </c>
      <c r="J14064">
        <v>15</v>
      </c>
      <c r="K14064">
        <v>0</v>
      </c>
      <c r="L14064">
        <v>15</v>
      </c>
      <c r="M14064">
        <v>0</v>
      </c>
      <c r="N14064">
        <v>9.1</v>
      </c>
      <c r="O14064">
        <v>81.8</v>
      </c>
      <c r="P14064">
        <v>90.9</v>
      </c>
      <c r="Q14064">
        <v>90.9</v>
      </c>
      <c r="R14064" t="s">
        <v>161</v>
      </c>
      <c r="S14064" t="s">
        <v>161</v>
      </c>
      <c r="T14064" t="s">
        <v>161</v>
      </c>
      <c r="U14064" t="s">
        <v>161</v>
      </c>
    </row>
    <row r="14065" spans="1:21" hidden="1" x14ac:dyDescent="0.45">
      <c r="A14065" t="str">
        <f t="shared" si="230"/>
        <v>YAG1UKL7F+MVeterinary sciencesSouth East</v>
      </c>
      <c r="B14065" t="s">
        <v>116</v>
      </c>
      <c r="C14065" t="s">
        <v>49</v>
      </c>
      <c r="D14065">
        <v>1</v>
      </c>
      <c r="E14065" t="s">
        <v>44</v>
      </c>
      <c r="F14065" t="s">
        <v>145</v>
      </c>
      <c r="G14065" t="s">
        <v>138</v>
      </c>
      <c r="H14065" t="s">
        <v>67</v>
      </c>
      <c r="I14065" t="s">
        <v>154</v>
      </c>
      <c r="J14065">
        <v>40</v>
      </c>
      <c r="K14065">
        <v>0</v>
      </c>
      <c r="L14065">
        <v>40</v>
      </c>
      <c r="M14065">
        <v>5.4</v>
      </c>
      <c r="N14065">
        <v>0</v>
      </c>
      <c r="O14065">
        <v>78.400000000000006</v>
      </c>
      <c r="P14065">
        <v>89.2</v>
      </c>
      <c r="Q14065">
        <v>94.6</v>
      </c>
      <c r="R14065">
        <v>30</v>
      </c>
      <c r="S14065">
        <v>23700</v>
      </c>
      <c r="T14065">
        <v>29600</v>
      </c>
      <c r="U14065">
        <v>42700</v>
      </c>
    </row>
    <row r="14066" spans="1:21" hidden="1" x14ac:dyDescent="0.45">
      <c r="A14066" t="str">
        <f t="shared" si="230"/>
        <v>YAG1UKL7F+MVeterinary sciencesSouth West</v>
      </c>
      <c r="B14066" t="s">
        <v>116</v>
      </c>
      <c r="C14066" t="s">
        <v>49</v>
      </c>
      <c r="D14066">
        <v>1</v>
      </c>
      <c r="E14066" t="s">
        <v>44</v>
      </c>
      <c r="F14066" t="s">
        <v>145</v>
      </c>
      <c r="G14066" t="s">
        <v>138</v>
      </c>
      <c r="H14066" t="s">
        <v>67</v>
      </c>
      <c r="I14066" t="s">
        <v>155</v>
      </c>
      <c r="J14066">
        <v>35</v>
      </c>
      <c r="K14066">
        <v>0</v>
      </c>
      <c r="L14066">
        <v>35</v>
      </c>
      <c r="M14066">
        <v>3.2</v>
      </c>
      <c r="N14066">
        <v>3.2</v>
      </c>
      <c r="O14066">
        <v>71</v>
      </c>
      <c r="P14066">
        <v>87.1</v>
      </c>
      <c r="Q14066">
        <v>93.5</v>
      </c>
      <c r="R14066">
        <v>20</v>
      </c>
      <c r="S14066">
        <v>15500</v>
      </c>
      <c r="T14066">
        <v>28800</v>
      </c>
      <c r="U14066">
        <v>46200</v>
      </c>
    </row>
    <row r="14067" spans="1:21" hidden="1" x14ac:dyDescent="0.45">
      <c r="A14067" t="str">
        <f t="shared" si="230"/>
        <v>YAG1UKL7F+MVeterinary sciencesWales</v>
      </c>
      <c r="B14067" t="s">
        <v>116</v>
      </c>
      <c r="C14067" t="s">
        <v>49</v>
      </c>
      <c r="D14067">
        <v>1</v>
      </c>
      <c r="E14067" t="s">
        <v>44</v>
      </c>
      <c r="F14067" t="s">
        <v>145</v>
      </c>
      <c r="G14067" t="s">
        <v>138</v>
      </c>
      <c r="H14067" t="s">
        <v>67</v>
      </c>
      <c r="I14067" t="s">
        <v>158</v>
      </c>
      <c r="J14067">
        <v>10</v>
      </c>
      <c r="K14067">
        <v>0</v>
      </c>
      <c r="L14067">
        <v>10</v>
      </c>
      <c r="M14067">
        <v>28.6</v>
      </c>
      <c r="N14067">
        <v>0</v>
      </c>
      <c r="O14067">
        <v>57.1</v>
      </c>
      <c r="P14067">
        <v>71.400000000000006</v>
      </c>
      <c r="Q14067">
        <v>71.400000000000006</v>
      </c>
      <c r="R14067" t="s">
        <v>161</v>
      </c>
      <c r="S14067" t="s">
        <v>161</v>
      </c>
      <c r="T14067" t="s">
        <v>161</v>
      </c>
      <c r="U14067" t="s">
        <v>161</v>
      </c>
    </row>
    <row r="14068" spans="1:21" hidden="1" x14ac:dyDescent="0.45">
      <c r="A14068" t="str">
        <f t="shared" si="230"/>
        <v>YAG1UKL7F+MVeterinary sciencesWest Midlands</v>
      </c>
      <c r="B14068" t="s">
        <v>116</v>
      </c>
      <c r="C14068" t="s">
        <v>49</v>
      </c>
      <c r="D14068">
        <v>1</v>
      </c>
      <c r="E14068" t="s">
        <v>44</v>
      </c>
      <c r="F14068" t="s">
        <v>145</v>
      </c>
      <c r="G14068" t="s">
        <v>138</v>
      </c>
      <c r="H14068" t="s">
        <v>67</v>
      </c>
      <c r="I14068" t="s">
        <v>159</v>
      </c>
      <c r="J14068">
        <v>20</v>
      </c>
      <c r="K14068">
        <v>0</v>
      </c>
      <c r="L14068">
        <v>20</v>
      </c>
      <c r="M14068">
        <v>6.2</v>
      </c>
      <c r="N14068">
        <v>0</v>
      </c>
      <c r="O14068">
        <v>87.5</v>
      </c>
      <c r="P14068">
        <v>93.8</v>
      </c>
      <c r="Q14068">
        <v>93.8</v>
      </c>
      <c r="R14068">
        <v>15</v>
      </c>
      <c r="S14068">
        <v>16500</v>
      </c>
      <c r="T14068">
        <v>34400</v>
      </c>
      <c r="U14068">
        <v>49300</v>
      </c>
    </row>
    <row r="14069" spans="1:21" hidden="1" x14ac:dyDescent="0.45">
      <c r="A14069" t="str">
        <f t="shared" si="230"/>
        <v>YAG1UKL7F+MVeterinary sciencesYorkshire and The Humber</v>
      </c>
      <c r="B14069" t="s">
        <v>116</v>
      </c>
      <c r="C14069" t="s">
        <v>49</v>
      </c>
      <c r="D14069">
        <v>1</v>
      </c>
      <c r="E14069" t="s">
        <v>44</v>
      </c>
      <c r="F14069" t="s">
        <v>145</v>
      </c>
      <c r="G14069" t="s">
        <v>138</v>
      </c>
      <c r="H14069" t="s">
        <v>67</v>
      </c>
      <c r="I14069" t="s">
        <v>160</v>
      </c>
      <c r="J14069">
        <v>10</v>
      </c>
      <c r="K14069">
        <v>0</v>
      </c>
      <c r="L14069">
        <v>10</v>
      </c>
      <c r="M14069">
        <v>22.2</v>
      </c>
      <c r="N14069">
        <v>0</v>
      </c>
      <c r="O14069">
        <v>55.6</v>
      </c>
      <c r="P14069">
        <v>77.8</v>
      </c>
      <c r="Q14069">
        <v>77.8</v>
      </c>
      <c r="R14069" t="s">
        <v>161</v>
      </c>
      <c r="S14069" t="s">
        <v>161</v>
      </c>
      <c r="T14069" t="s">
        <v>161</v>
      </c>
      <c r="U14069" t="s">
        <v>161</v>
      </c>
    </row>
    <row r="14070" spans="1:21" hidden="1" x14ac:dyDescent="0.45">
      <c r="A14070" t="str">
        <f t="shared" si="230"/>
        <v>YAG1UKL7F+MVeterinary sciencesNA</v>
      </c>
      <c r="B14070" t="s">
        <v>116</v>
      </c>
      <c r="C14070" t="s">
        <v>49</v>
      </c>
      <c r="D14070">
        <v>1</v>
      </c>
      <c r="E14070" t="s">
        <v>44</v>
      </c>
      <c r="F14070" t="s">
        <v>145</v>
      </c>
      <c r="G14070" t="s">
        <v>138</v>
      </c>
      <c r="H14070" t="s">
        <v>67</v>
      </c>
      <c r="I14070" t="s">
        <v>157</v>
      </c>
      <c r="J14070">
        <v>10</v>
      </c>
      <c r="K14070">
        <v>87.5</v>
      </c>
      <c r="L14070" t="s">
        <v>161</v>
      </c>
      <c r="M14070" t="s">
        <v>161</v>
      </c>
      <c r="N14070" t="s">
        <v>161</v>
      </c>
      <c r="O14070" t="s">
        <v>161</v>
      </c>
      <c r="P14070" t="s">
        <v>161</v>
      </c>
      <c r="Q14070" t="s">
        <v>161</v>
      </c>
      <c r="R14070" t="s">
        <v>157</v>
      </c>
      <c r="S14070" t="s">
        <v>157</v>
      </c>
      <c r="T14070" t="s">
        <v>157</v>
      </c>
      <c r="U14070" t="s">
        <v>157</v>
      </c>
    </row>
    <row r="14071" spans="1:21" hidden="1" x14ac:dyDescent="0.45">
      <c r="A14071" t="str">
        <f t="shared" si="230"/>
        <v>YAG1UKL8F+MVeterinary sciencesAbroad</v>
      </c>
      <c r="B14071" t="s">
        <v>116</v>
      </c>
      <c r="C14071" t="s">
        <v>49</v>
      </c>
      <c r="D14071">
        <v>1</v>
      </c>
      <c r="E14071" t="s">
        <v>44</v>
      </c>
      <c r="F14071" t="s">
        <v>139</v>
      </c>
      <c r="G14071" t="s">
        <v>138</v>
      </c>
      <c r="H14071" t="s">
        <v>67</v>
      </c>
      <c r="I14071" t="s">
        <v>146</v>
      </c>
      <c r="J14071" t="s">
        <v>161</v>
      </c>
      <c r="K14071" t="s">
        <v>161</v>
      </c>
      <c r="L14071" t="s">
        <v>161</v>
      </c>
      <c r="M14071" t="s">
        <v>161</v>
      </c>
      <c r="N14071" t="s">
        <v>161</v>
      </c>
      <c r="O14071" t="s">
        <v>161</v>
      </c>
      <c r="P14071" t="s">
        <v>161</v>
      </c>
      <c r="Q14071" t="s">
        <v>161</v>
      </c>
      <c r="R14071" t="s">
        <v>157</v>
      </c>
      <c r="S14071" t="s">
        <v>157</v>
      </c>
      <c r="T14071" t="s">
        <v>157</v>
      </c>
      <c r="U14071" t="s">
        <v>157</v>
      </c>
    </row>
    <row r="14072" spans="1:21" hidden="1" x14ac:dyDescent="0.45">
      <c r="A14072" t="str">
        <f t="shared" si="230"/>
        <v>YAG1UKL8F+MVeterinary sciencesEast Midlands</v>
      </c>
      <c r="B14072" t="s">
        <v>116</v>
      </c>
      <c r="C14072" t="s">
        <v>49</v>
      </c>
      <c r="D14072">
        <v>1</v>
      </c>
      <c r="E14072" t="s">
        <v>44</v>
      </c>
      <c r="F14072" t="s">
        <v>139</v>
      </c>
      <c r="G14072" t="s">
        <v>138</v>
      </c>
      <c r="H14072" t="s">
        <v>67</v>
      </c>
      <c r="I14072" t="s">
        <v>147</v>
      </c>
      <c r="J14072">
        <v>10</v>
      </c>
      <c r="K14072">
        <v>0</v>
      </c>
      <c r="L14072">
        <v>10</v>
      </c>
      <c r="M14072">
        <v>0</v>
      </c>
      <c r="N14072">
        <v>14.3</v>
      </c>
      <c r="O14072">
        <v>42.9</v>
      </c>
      <c r="P14072">
        <v>85.7</v>
      </c>
      <c r="Q14072">
        <v>85.7</v>
      </c>
      <c r="R14072" t="s">
        <v>161</v>
      </c>
      <c r="S14072" t="s">
        <v>161</v>
      </c>
      <c r="T14072" t="s">
        <v>161</v>
      </c>
      <c r="U14072" t="s">
        <v>161</v>
      </c>
    </row>
    <row r="14073" spans="1:21" hidden="1" x14ac:dyDescent="0.45">
      <c r="A14073" t="str">
        <f t="shared" si="230"/>
        <v>YAG1UKL8F+MVeterinary sciencesEast of England</v>
      </c>
      <c r="B14073" t="s">
        <v>116</v>
      </c>
      <c r="C14073" t="s">
        <v>49</v>
      </c>
      <c r="D14073">
        <v>1</v>
      </c>
      <c r="E14073" t="s">
        <v>44</v>
      </c>
      <c r="F14073" t="s">
        <v>139</v>
      </c>
      <c r="G14073" t="s">
        <v>138</v>
      </c>
      <c r="H14073" t="s">
        <v>67</v>
      </c>
      <c r="I14073" t="s">
        <v>148</v>
      </c>
      <c r="J14073">
        <v>10</v>
      </c>
      <c r="K14073">
        <v>0</v>
      </c>
      <c r="L14073">
        <v>10</v>
      </c>
      <c r="M14073">
        <v>0</v>
      </c>
      <c r="N14073">
        <v>0</v>
      </c>
      <c r="O14073">
        <v>83.3</v>
      </c>
      <c r="P14073">
        <v>100</v>
      </c>
      <c r="Q14073">
        <v>100</v>
      </c>
      <c r="R14073" t="s">
        <v>161</v>
      </c>
      <c r="S14073" t="s">
        <v>161</v>
      </c>
      <c r="T14073" t="s">
        <v>161</v>
      </c>
      <c r="U14073" t="s">
        <v>161</v>
      </c>
    </row>
    <row r="14074" spans="1:21" hidden="1" x14ac:dyDescent="0.45">
      <c r="A14074" t="str">
        <f t="shared" si="230"/>
        <v>YAG1UKL8F+MVeterinary sciencesLondon</v>
      </c>
      <c r="B14074" t="s">
        <v>116</v>
      </c>
      <c r="C14074" t="s">
        <v>49</v>
      </c>
      <c r="D14074">
        <v>1</v>
      </c>
      <c r="E14074" t="s">
        <v>44</v>
      </c>
      <c r="F14074" t="s">
        <v>139</v>
      </c>
      <c r="G14074" t="s">
        <v>138</v>
      </c>
      <c r="H14074" t="s">
        <v>67</v>
      </c>
      <c r="I14074" t="s">
        <v>149</v>
      </c>
      <c r="J14074">
        <v>5</v>
      </c>
      <c r="K14074">
        <v>0</v>
      </c>
      <c r="L14074">
        <v>5</v>
      </c>
      <c r="M14074">
        <v>0</v>
      </c>
      <c r="N14074">
        <v>0</v>
      </c>
      <c r="O14074">
        <v>100</v>
      </c>
      <c r="P14074">
        <v>100</v>
      </c>
      <c r="Q14074">
        <v>100</v>
      </c>
      <c r="R14074" t="s">
        <v>161</v>
      </c>
      <c r="S14074" t="s">
        <v>161</v>
      </c>
      <c r="T14074" t="s">
        <v>161</v>
      </c>
      <c r="U14074" t="s">
        <v>161</v>
      </c>
    </row>
    <row r="14075" spans="1:21" hidden="1" x14ac:dyDescent="0.45">
      <c r="A14075" t="str">
        <f t="shared" si="230"/>
        <v>YAG1UKL8F+MVeterinary sciencesNorth East</v>
      </c>
      <c r="B14075" t="s">
        <v>116</v>
      </c>
      <c r="C14075" t="s">
        <v>49</v>
      </c>
      <c r="D14075">
        <v>1</v>
      </c>
      <c r="E14075" t="s">
        <v>44</v>
      </c>
      <c r="F14075" t="s">
        <v>139</v>
      </c>
      <c r="G14075" t="s">
        <v>138</v>
      </c>
      <c r="H14075" t="s">
        <v>67</v>
      </c>
      <c r="I14075" t="s">
        <v>150</v>
      </c>
      <c r="J14075" t="s">
        <v>161</v>
      </c>
      <c r="K14075" t="s">
        <v>161</v>
      </c>
      <c r="L14075" t="s">
        <v>161</v>
      </c>
      <c r="M14075" t="s">
        <v>161</v>
      </c>
      <c r="N14075" t="s">
        <v>161</v>
      </c>
      <c r="O14075" t="s">
        <v>161</v>
      </c>
      <c r="P14075" t="s">
        <v>161</v>
      </c>
      <c r="Q14075" t="s">
        <v>161</v>
      </c>
      <c r="R14075" t="s">
        <v>157</v>
      </c>
      <c r="S14075" t="s">
        <v>157</v>
      </c>
      <c r="T14075" t="s">
        <v>157</v>
      </c>
      <c r="U14075" t="s">
        <v>157</v>
      </c>
    </row>
    <row r="14076" spans="1:21" hidden="1" x14ac:dyDescent="0.45">
      <c r="A14076" t="str">
        <f t="shared" si="230"/>
        <v>YAG1UKL8F+MVeterinary sciencesNorth West</v>
      </c>
      <c r="B14076" t="s">
        <v>116</v>
      </c>
      <c r="C14076" t="s">
        <v>49</v>
      </c>
      <c r="D14076">
        <v>1</v>
      </c>
      <c r="E14076" t="s">
        <v>44</v>
      </c>
      <c r="F14076" t="s">
        <v>139</v>
      </c>
      <c r="G14076" t="s">
        <v>138</v>
      </c>
      <c r="H14076" t="s">
        <v>67</v>
      </c>
      <c r="I14076" t="s">
        <v>151</v>
      </c>
      <c r="J14076">
        <v>10</v>
      </c>
      <c r="K14076">
        <v>0</v>
      </c>
      <c r="L14076">
        <v>10</v>
      </c>
      <c r="M14076">
        <v>0</v>
      </c>
      <c r="N14076">
        <v>0</v>
      </c>
      <c r="O14076">
        <v>85.7</v>
      </c>
      <c r="P14076">
        <v>100</v>
      </c>
      <c r="Q14076">
        <v>100</v>
      </c>
      <c r="R14076" t="s">
        <v>161</v>
      </c>
      <c r="S14076" t="s">
        <v>161</v>
      </c>
      <c r="T14076" t="s">
        <v>161</v>
      </c>
      <c r="U14076" t="s">
        <v>161</v>
      </c>
    </row>
    <row r="14077" spans="1:21" hidden="1" x14ac:dyDescent="0.45">
      <c r="A14077" t="str">
        <f t="shared" si="230"/>
        <v>YAG1UKL8F+MVeterinary sciencesSouth East</v>
      </c>
      <c r="B14077" t="s">
        <v>116</v>
      </c>
      <c r="C14077" t="s">
        <v>49</v>
      </c>
      <c r="D14077">
        <v>1</v>
      </c>
      <c r="E14077" t="s">
        <v>44</v>
      </c>
      <c r="F14077" t="s">
        <v>139</v>
      </c>
      <c r="G14077" t="s">
        <v>138</v>
      </c>
      <c r="H14077" t="s">
        <v>67</v>
      </c>
      <c r="I14077" t="s">
        <v>154</v>
      </c>
      <c r="J14077">
        <v>10</v>
      </c>
      <c r="K14077">
        <v>0</v>
      </c>
      <c r="L14077">
        <v>10</v>
      </c>
      <c r="M14077">
        <v>0</v>
      </c>
      <c r="N14077">
        <v>0</v>
      </c>
      <c r="O14077">
        <v>88.9</v>
      </c>
      <c r="P14077">
        <v>100</v>
      </c>
      <c r="Q14077">
        <v>100</v>
      </c>
      <c r="R14077" t="s">
        <v>161</v>
      </c>
      <c r="S14077" t="s">
        <v>161</v>
      </c>
      <c r="T14077" t="s">
        <v>161</v>
      </c>
      <c r="U14077" t="s">
        <v>161</v>
      </c>
    </row>
    <row r="14078" spans="1:21" hidden="1" x14ac:dyDescent="0.45">
      <c r="A14078" t="str">
        <f t="shared" si="230"/>
        <v>YAG1UKL8F+MVeterinary sciencesSouth West</v>
      </c>
      <c r="B14078" t="s">
        <v>116</v>
      </c>
      <c r="C14078" t="s">
        <v>49</v>
      </c>
      <c r="D14078">
        <v>1</v>
      </c>
      <c r="E14078" t="s">
        <v>44</v>
      </c>
      <c r="F14078" t="s">
        <v>139</v>
      </c>
      <c r="G14078" t="s">
        <v>138</v>
      </c>
      <c r="H14078" t="s">
        <v>67</v>
      </c>
      <c r="I14078" t="s">
        <v>155</v>
      </c>
      <c r="J14078">
        <v>5</v>
      </c>
      <c r="K14078">
        <v>0</v>
      </c>
      <c r="L14078">
        <v>5</v>
      </c>
      <c r="M14078">
        <v>0</v>
      </c>
      <c r="N14078">
        <v>0</v>
      </c>
      <c r="O14078">
        <v>100</v>
      </c>
      <c r="P14078">
        <v>100</v>
      </c>
      <c r="Q14078">
        <v>100</v>
      </c>
      <c r="R14078" t="s">
        <v>161</v>
      </c>
      <c r="S14078" t="s">
        <v>161</v>
      </c>
      <c r="T14078" t="s">
        <v>161</v>
      </c>
      <c r="U14078" t="s">
        <v>161</v>
      </c>
    </row>
    <row r="14079" spans="1:21" hidden="1" x14ac:dyDescent="0.45">
      <c r="A14079" t="str">
        <f t="shared" si="230"/>
        <v>YAG1UKL8F+MVeterinary sciencesWales</v>
      </c>
      <c r="B14079" t="s">
        <v>116</v>
      </c>
      <c r="C14079" t="s">
        <v>49</v>
      </c>
      <c r="D14079">
        <v>1</v>
      </c>
      <c r="E14079" t="s">
        <v>44</v>
      </c>
      <c r="F14079" t="s">
        <v>139</v>
      </c>
      <c r="G14079" t="s">
        <v>138</v>
      </c>
      <c r="H14079" t="s">
        <v>67</v>
      </c>
      <c r="I14079" t="s">
        <v>158</v>
      </c>
      <c r="J14079" t="s">
        <v>161</v>
      </c>
      <c r="K14079" t="s">
        <v>161</v>
      </c>
      <c r="L14079" t="s">
        <v>161</v>
      </c>
      <c r="M14079" t="s">
        <v>161</v>
      </c>
      <c r="N14079" t="s">
        <v>161</v>
      </c>
      <c r="O14079" t="s">
        <v>161</v>
      </c>
      <c r="P14079" t="s">
        <v>161</v>
      </c>
      <c r="Q14079" t="s">
        <v>161</v>
      </c>
      <c r="R14079" t="s">
        <v>161</v>
      </c>
      <c r="S14079" t="s">
        <v>161</v>
      </c>
      <c r="T14079" t="s">
        <v>161</v>
      </c>
      <c r="U14079" t="s">
        <v>161</v>
      </c>
    </row>
    <row r="14080" spans="1:21" hidden="1" x14ac:dyDescent="0.45">
      <c r="A14080" t="str">
        <f t="shared" si="230"/>
        <v>YAG1UKL8F+MVeterinary sciencesWest Midlands</v>
      </c>
      <c r="B14080" t="s">
        <v>116</v>
      </c>
      <c r="C14080" t="s">
        <v>49</v>
      </c>
      <c r="D14080">
        <v>1</v>
      </c>
      <c r="E14080" t="s">
        <v>44</v>
      </c>
      <c r="F14080" t="s">
        <v>139</v>
      </c>
      <c r="G14080" t="s">
        <v>138</v>
      </c>
      <c r="H14080" t="s">
        <v>67</v>
      </c>
      <c r="I14080" t="s">
        <v>159</v>
      </c>
      <c r="J14080">
        <v>5</v>
      </c>
      <c r="K14080">
        <v>0</v>
      </c>
      <c r="L14080">
        <v>5</v>
      </c>
      <c r="M14080">
        <v>0</v>
      </c>
      <c r="N14080">
        <v>33.299999999999997</v>
      </c>
      <c r="O14080">
        <v>33.299999999999997</v>
      </c>
      <c r="P14080">
        <v>33.299999999999997</v>
      </c>
      <c r="Q14080">
        <v>66.7</v>
      </c>
      <c r="R14080" t="s">
        <v>161</v>
      </c>
      <c r="S14080" t="s">
        <v>161</v>
      </c>
      <c r="T14080" t="s">
        <v>161</v>
      </c>
      <c r="U14080" t="s">
        <v>161</v>
      </c>
    </row>
    <row r="14081" spans="1:21" hidden="1" x14ac:dyDescent="0.45">
      <c r="A14081" t="str">
        <f t="shared" si="230"/>
        <v>YAG1UKL8F+MVeterinary sciencesYorkshire and The Humber</v>
      </c>
      <c r="B14081" t="s">
        <v>116</v>
      </c>
      <c r="C14081" t="s">
        <v>49</v>
      </c>
      <c r="D14081">
        <v>1</v>
      </c>
      <c r="E14081" t="s">
        <v>44</v>
      </c>
      <c r="F14081" t="s">
        <v>139</v>
      </c>
      <c r="G14081" t="s">
        <v>138</v>
      </c>
      <c r="H14081" t="s">
        <v>67</v>
      </c>
      <c r="I14081" t="s">
        <v>160</v>
      </c>
      <c r="J14081" t="s">
        <v>161</v>
      </c>
      <c r="K14081" t="s">
        <v>161</v>
      </c>
      <c r="L14081" t="s">
        <v>161</v>
      </c>
      <c r="M14081" t="s">
        <v>161</v>
      </c>
      <c r="N14081" t="s">
        <v>161</v>
      </c>
      <c r="O14081" t="s">
        <v>161</v>
      </c>
      <c r="P14081" t="s">
        <v>161</v>
      </c>
      <c r="Q14081" t="s">
        <v>161</v>
      </c>
      <c r="R14081" t="s">
        <v>161</v>
      </c>
      <c r="S14081" t="s">
        <v>161</v>
      </c>
      <c r="T14081" t="s">
        <v>161</v>
      </c>
      <c r="U14081" t="s">
        <v>161</v>
      </c>
    </row>
  </sheetData>
  <autoFilter ref="A1:U14081">
    <filterColumn colId="3">
      <filters>
        <filter val="5"/>
      </filters>
    </filterColumn>
    <filterColumn colId="4">
      <filters>
        <filter val="UK"/>
      </filters>
    </filterColumn>
    <filterColumn colId="5">
      <filters>
        <filter val="L7"/>
        <filter val="L7-R"/>
        <filter val="L7-T"/>
      </filters>
    </filterColumn>
    <filterColumn colId="6">
      <filters>
        <filter val="F+M"/>
      </filters>
    </filterColumn>
    <filterColumn colId="7">
      <filters>
        <filter val="All"/>
      </filters>
    </filterColumn>
    <sortState ref="A2:V14941">
      <sortCondition ref="B1"/>
    </sortState>
  </autoFilter>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721"/>
  <sheetViews>
    <sheetView topLeftCell="A392" workbookViewId="0">
      <selection activeCell="I735" sqref="I735"/>
    </sheetView>
  </sheetViews>
  <sheetFormatPr defaultRowHeight="14.25" x14ac:dyDescent="0.45"/>
  <cols>
    <col min="1" max="1" width="38.265625" bestFit="1" customWidth="1"/>
  </cols>
  <sheetData>
    <row r="1" spans="1:18" x14ac:dyDescent="0.45">
      <c r="A1" t="s">
        <v>171</v>
      </c>
      <c r="B1" t="s">
        <v>117</v>
      </c>
      <c r="C1" t="s">
        <v>118</v>
      </c>
      <c r="D1" t="s">
        <v>119</v>
      </c>
      <c r="E1" t="s">
        <v>213</v>
      </c>
      <c r="F1" t="s">
        <v>122</v>
      </c>
      <c r="G1" t="s">
        <v>125</v>
      </c>
      <c r="H1" t="s">
        <v>126</v>
      </c>
      <c r="I1" t="s">
        <v>127</v>
      </c>
      <c r="J1" t="s">
        <v>128</v>
      </c>
      <c r="K1" t="s">
        <v>129</v>
      </c>
      <c r="L1" t="s">
        <v>130</v>
      </c>
      <c r="M1" t="s">
        <v>131</v>
      </c>
      <c r="N1" t="s">
        <v>132</v>
      </c>
      <c r="O1" t="s">
        <v>133</v>
      </c>
      <c r="P1" t="s">
        <v>134</v>
      </c>
      <c r="Q1" t="s">
        <v>135</v>
      </c>
      <c r="R1" t="s">
        <v>136</v>
      </c>
    </row>
    <row r="2" spans="1:18" x14ac:dyDescent="0.45">
      <c r="A2" t="str">
        <f>"YAG"&amp;D2 &amp;E2 &amp;F2</f>
        <v>YAG5CanadaF</v>
      </c>
      <c r="B2" t="s">
        <v>116</v>
      </c>
      <c r="C2" t="s">
        <v>140</v>
      </c>
      <c r="D2">
        <v>5</v>
      </c>
      <c r="E2" t="s">
        <v>175</v>
      </c>
      <c r="F2" t="s">
        <v>143</v>
      </c>
      <c r="G2">
        <v>715</v>
      </c>
      <c r="H2">
        <v>46.1</v>
      </c>
      <c r="I2">
        <v>385</v>
      </c>
      <c r="J2">
        <v>25.4</v>
      </c>
      <c r="K2">
        <v>2.7</v>
      </c>
      <c r="L2">
        <v>19.8</v>
      </c>
      <c r="M2">
        <v>23.4</v>
      </c>
      <c r="N2">
        <v>25.8</v>
      </c>
      <c r="O2">
        <v>135</v>
      </c>
      <c r="P2">
        <v>23000</v>
      </c>
      <c r="Q2">
        <v>35600</v>
      </c>
      <c r="R2">
        <v>57300</v>
      </c>
    </row>
    <row r="3" spans="1:18" x14ac:dyDescent="0.45">
      <c r="A3" t="str">
        <f t="shared" ref="A3:A66" si="0">"YAG"&amp;D3 &amp;E3 &amp;F3</f>
        <v>YAG5CanadaF+M</v>
      </c>
      <c r="B3" t="s">
        <v>116</v>
      </c>
      <c r="C3" t="s">
        <v>140</v>
      </c>
      <c r="D3">
        <v>5</v>
      </c>
      <c r="E3" t="s">
        <v>175</v>
      </c>
      <c r="F3" t="s">
        <v>138</v>
      </c>
      <c r="G3">
        <v>1170</v>
      </c>
      <c r="H3">
        <v>49</v>
      </c>
      <c r="I3">
        <v>600</v>
      </c>
      <c r="J3">
        <v>25.6</v>
      </c>
      <c r="K3">
        <v>2</v>
      </c>
      <c r="L3">
        <v>17.899999999999999</v>
      </c>
      <c r="M3">
        <v>20.9</v>
      </c>
      <c r="N3">
        <v>23.5</v>
      </c>
      <c r="O3">
        <v>200</v>
      </c>
      <c r="P3">
        <v>24100</v>
      </c>
      <c r="Q3">
        <v>37600</v>
      </c>
      <c r="R3">
        <v>61000</v>
      </c>
    </row>
    <row r="4" spans="1:18" x14ac:dyDescent="0.45">
      <c r="A4" t="str">
        <f t="shared" si="0"/>
        <v>YAG5CanadaM</v>
      </c>
      <c r="B4" t="s">
        <v>116</v>
      </c>
      <c r="C4" t="s">
        <v>140</v>
      </c>
      <c r="D4">
        <v>5</v>
      </c>
      <c r="E4" t="s">
        <v>175</v>
      </c>
      <c r="F4" t="s">
        <v>144</v>
      </c>
      <c r="G4">
        <v>460</v>
      </c>
      <c r="H4">
        <v>53.4</v>
      </c>
      <c r="I4">
        <v>215</v>
      </c>
      <c r="J4">
        <v>25.8</v>
      </c>
      <c r="K4">
        <v>0.9</v>
      </c>
      <c r="L4">
        <v>14.9</v>
      </c>
      <c r="M4">
        <v>16.8</v>
      </c>
      <c r="N4">
        <v>19.899999999999999</v>
      </c>
      <c r="O4">
        <v>65</v>
      </c>
      <c r="P4">
        <v>27600</v>
      </c>
      <c r="Q4">
        <v>41600</v>
      </c>
      <c r="R4">
        <v>68000</v>
      </c>
    </row>
    <row r="5" spans="1:18" x14ac:dyDescent="0.45">
      <c r="A5" t="str">
        <f t="shared" si="0"/>
        <v>YAG5ChinaF</v>
      </c>
      <c r="B5" t="s">
        <v>116</v>
      </c>
      <c r="C5" t="s">
        <v>140</v>
      </c>
      <c r="D5">
        <v>5</v>
      </c>
      <c r="E5" t="s">
        <v>176</v>
      </c>
      <c r="F5" t="s">
        <v>143</v>
      </c>
      <c r="G5">
        <v>11620</v>
      </c>
      <c r="H5">
        <v>69</v>
      </c>
      <c r="I5">
        <v>3605</v>
      </c>
      <c r="J5">
        <v>23</v>
      </c>
      <c r="K5">
        <v>1.2</v>
      </c>
      <c r="L5">
        <v>5.4</v>
      </c>
      <c r="M5">
        <v>6</v>
      </c>
      <c r="N5">
        <v>6.9</v>
      </c>
      <c r="O5">
        <v>575</v>
      </c>
      <c r="P5">
        <v>16400</v>
      </c>
      <c r="Q5">
        <v>29600</v>
      </c>
      <c r="R5">
        <v>42000</v>
      </c>
    </row>
    <row r="6" spans="1:18" x14ac:dyDescent="0.45">
      <c r="A6" t="str">
        <f t="shared" si="0"/>
        <v>YAG5ChinaF+M</v>
      </c>
      <c r="B6" t="s">
        <v>116</v>
      </c>
      <c r="C6" t="s">
        <v>140</v>
      </c>
      <c r="D6">
        <v>5</v>
      </c>
      <c r="E6" t="s">
        <v>176</v>
      </c>
      <c r="F6" t="s">
        <v>138</v>
      </c>
      <c r="G6">
        <v>18565</v>
      </c>
      <c r="H6">
        <v>69.5</v>
      </c>
      <c r="I6">
        <v>5660</v>
      </c>
      <c r="J6">
        <v>22</v>
      </c>
      <c r="K6">
        <v>1.1000000000000001</v>
      </c>
      <c r="L6">
        <v>5.5</v>
      </c>
      <c r="M6">
        <v>6.2</v>
      </c>
      <c r="N6">
        <v>7.4</v>
      </c>
      <c r="O6">
        <v>930</v>
      </c>
      <c r="P6">
        <v>17500</v>
      </c>
      <c r="Q6">
        <v>30700</v>
      </c>
      <c r="R6">
        <v>43100</v>
      </c>
    </row>
    <row r="7" spans="1:18" x14ac:dyDescent="0.45">
      <c r="A7" t="str">
        <f t="shared" si="0"/>
        <v>YAG5ChinaM</v>
      </c>
      <c r="B7" t="s">
        <v>116</v>
      </c>
      <c r="C7" t="s">
        <v>140</v>
      </c>
      <c r="D7">
        <v>5</v>
      </c>
      <c r="E7" t="s">
        <v>176</v>
      </c>
      <c r="F7" t="s">
        <v>144</v>
      </c>
      <c r="G7">
        <v>6945</v>
      </c>
      <c r="H7">
        <v>70.400000000000006</v>
      </c>
      <c r="I7">
        <v>2055</v>
      </c>
      <c r="J7">
        <v>20.399999999999999</v>
      </c>
      <c r="K7">
        <v>1.1000000000000001</v>
      </c>
      <c r="L7">
        <v>5.7</v>
      </c>
      <c r="M7">
        <v>6.6</v>
      </c>
      <c r="N7">
        <v>8.1999999999999993</v>
      </c>
      <c r="O7">
        <v>355</v>
      </c>
      <c r="P7">
        <v>20800</v>
      </c>
      <c r="Q7">
        <v>32100</v>
      </c>
      <c r="R7">
        <v>45600</v>
      </c>
    </row>
    <row r="8" spans="1:18" x14ac:dyDescent="0.45">
      <c r="A8" t="str">
        <f t="shared" si="0"/>
        <v>YAG5DenmarkF</v>
      </c>
      <c r="B8" t="s">
        <v>116</v>
      </c>
      <c r="C8" t="s">
        <v>140</v>
      </c>
      <c r="D8">
        <v>5</v>
      </c>
      <c r="E8" t="s">
        <v>178</v>
      </c>
      <c r="F8" t="s">
        <v>143</v>
      </c>
      <c r="G8">
        <v>1460</v>
      </c>
      <c r="H8">
        <v>58.2</v>
      </c>
      <c r="I8">
        <v>610</v>
      </c>
      <c r="J8">
        <v>22</v>
      </c>
      <c r="K8">
        <v>2.2000000000000002</v>
      </c>
      <c r="L8">
        <v>13.6</v>
      </c>
      <c r="M8">
        <v>15.8</v>
      </c>
      <c r="N8">
        <v>17.7</v>
      </c>
      <c r="O8">
        <v>185</v>
      </c>
      <c r="P8">
        <v>24500</v>
      </c>
      <c r="Q8">
        <v>34700</v>
      </c>
      <c r="R8">
        <v>51600</v>
      </c>
    </row>
    <row r="9" spans="1:18" x14ac:dyDescent="0.45">
      <c r="A9" t="str">
        <f t="shared" si="0"/>
        <v>YAG5DenmarkF+M</v>
      </c>
      <c r="B9" t="s">
        <v>116</v>
      </c>
      <c r="C9" t="s">
        <v>140</v>
      </c>
      <c r="D9">
        <v>5</v>
      </c>
      <c r="E9" t="s">
        <v>178</v>
      </c>
      <c r="F9" t="s">
        <v>138</v>
      </c>
      <c r="G9">
        <v>2765</v>
      </c>
      <c r="H9">
        <v>61.9</v>
      </c>
      <c r="I9">
        <v>1055</v>
      </c>
      <c r="J9">
        <v>19.100000000000001</v>
      </c>
      <c r="K9">
        <v>2.2999999999999998</v>
      </c>
      <c r="L9">
        <v>12.3</v>
      </c>
      <c r="M9">
        <v>14.4</v>
      </c>
      <c r="N9">
        <v>16.7</v>
      </c>
      <c r="O9">
        <v>305</v>
      </c>
      <c r="P9">
        <v>25600</v>
      </c>
      <c r="Q9">
        <v>36500</v>
      </c>
      <c r="R9">
        <v>57300</v>
      </c>
    </row>
    <row r="10" spans="1:18" x14ac:dyDescent="0.45">
      <c r="A10" t="str">
        <f t="shared" si="0"/>
        <v>YAG5DenmarkM</v>
      </c>
      <c r="B10" t="s">
        <v>116</v>
      </c>
      <c r="C10" t="s">
        <v>140</v>
      </c>
      <c r="D10">
        <v>5</v>
      </c>
      <c r="E10" t="s">
        <v>178</v>
      </c>
      <c r="F10" t="s">
        <v>144</v>
      </c>
      <c r="G10">
        <v>1310</v>
      </c>
      <c r="H10">
        <v>66</v>
      </c>
      <c r="I10">
        <v>445</v>
      </c>
      <c r="J10">
        <v>15.9</v>
      </c>
      <c r="K10">
        <v>2.4</v>
      </c>
      <c r="L10">
        <v>10.9</v>
      </c>
      <c r="M10">
        <v>12.9</v>
      </c>
      <c r="N10">
        <v>15.7</v>
      </c>
      <c r="O10">
        <v>125</v>
      </c>
      <c r="P10">
        <v>28500</v>
      </c>
      <c r="Q10">
        <v>43400</v>
      </c>
      <c r="R10">
        <v>72300</v>
      </c>
    </row>
    <row r="11" spans="1:18" x14ac:dyDescent="0.45">
      <c r="A11" t="str">
        <f t="shared" si="0"/>
        <v>YAG5SpainF</v>
      </c>
      <c r="B11" t="s">
        <v>116</v>
      </c>
      <c r="C11" t="s">
        <v>140</v>
      </c>
      <c r="D11">
        <v>5</v>
      </c>
      <c r="E11" t="s">
        <v>188</v>
      </c>
      <c r="F11" t="s">
        <v>143</v>
      </c>
      <c r="G11">
        <v>505</v>
      </c>
      <c r="H11">
        <v>41.7</v>
      </c>
      <c r="I11">
        <v>295</v>
      </c>
      <c r="J11">
        <v>25.1</v>
      </c>
      <c r="K11">
        <v>3.4</v>
      </c>
      <c r="L11">
        <v>24.6</v>
      </c>
      <c r="M11">
        <v>27.1</v>
      </c>
      <c r="N11">
        <v>29.7</v>
      </c>
      <c r="O11">
        <v>115</v>
      </c>
      <c r="P11">
        <v>18000</v>
      </c>
      <c r="Q11">
        <v>30800</v>
      </c>
      <c r="R11">
        <v>44400</v>
      </c>
    </row>
    <row r="12" spans="1:18" x14ac:dyDescent="0.45">
      <c r="A12" t="str">
        <f t="shared" si="0"/>
        <v>YAG5SpainF+M</v>
      </c>
      <c r="B12" t="s">
        <v>116</v>
      </c>
      <c r="C12" t="s">
        <v>140</v>
      </c>
      <c r="D12">
        <v>5</v>
      </c>
      <c r="E12" t="s">
        <v>188</v>
      </c>
      <c r="F12" t="s">
        <v>138</v>
      </c>
      <c r="G12">
        <v>1015</v>
      </c>
      <c r="H12">
        <v>48.8</v>
      </c>
      <c r="I12">
        <v>520</v>
      </c>
      <c r="J12">
        <v>22.7</v>
      </c>
      <c r="K12">
        <v>3.1</v>
      </c>
      <c r="L12">
        <v>20.8</v>
      </c>
      <c r="M12">
        <v>23.4</v>
      </c>
      <c r="N12">
        <v>25.5</v>
      </c>
      <c r="O12">
        <v>190</v>
      </c>
      <c r="P12">
        <v>20400</v>
      </c>
      <c r="Q12">
        <v>33900</v>
      </c>
      <c r="R12">
        <v>46400</v>
      </c>
    </row>
    <row r="13" spans="1:18" x14ac:dyDescent="0.45">
      <c r="A13" t="str">
        <f t="shared" si="0"/>
        <v>YAG5SpainM</v>
      </c>
      <c r="B13" t="s">
        <v>116</v>
      </c>
      <c r="C13" t="s">
        <v>140</v>
      </c>
      <c r="D13">
        <v>5</v>
      </c>
      <c r="E13" t="s">
        <v>188</v>
      </c>
      <c r="F13" t="s">
        <v>144</v>
      </c>
      <c r="G13">
        <v>510</v>
      </c>
      <c r="H13">
        <v>55.7</v>
      </c>
      <c r="I13">
        <v>230</v>
      </c>
      <c r="J13">
        <v>20.2</v>
      </c>
      <c r="K13">
        <v>2.7</v>
      </c>
      <c r="L13">
        <v>17.100000000000001</v>
      </c>
      <c r="M13">
        <v>19.8</v>
      </c>
      <c r="N13">
        <v>21.4</v>
      </c>
      <c r="O13">
        <v>80</v>
      </c>
      <c r="P13">
        <v>26300</v>
      </c>
      <c r="Q13">
        <v>41600</v>
      </c>
      <c r="R13">
        <v>51100</v>
      </c>
    </row>
    <row r="14" spans="1:18" x14ac:dyDescent="0.45">
      <c r="A14" t="str">
        <f t="shared" si="0"/>
        <v>YAG5FranceF</v>
      </c>
      <c r="B14" t="s">
        <v>116</v>
      </c>
      <c r="C14" t="s">
        <v>140</v>
      </c>
      <c r="D14">
        <v>5</v>
      </c>
      <c r="E14" t="s">
        <v>179</v>
      </c>
      <c r="F14" t="s">
        <v>143</v>
      </c>
      <c r="G14">
        <v>1125</v>
      </c>
      <c r="H14">
        <v>48</v>
      </c>
      <c r="I14">
        <v>585</v>
      </c>
      <c r="J14">
        <v>24.7</v>
      </c>
      <c r="K14">
        <v>2.5</v>
      </c>
      <c r="L14">
        <v>21.5</v>
      </c>
      <c r="M14">
        <v>23.8</v>
      </c>
      <c r="N14">
        <v>24.8</v>
      </c>
      <c r="O14">
        <v>230</v>
      </c>
      <c r="P14">
        <v>21500</v>
      </c>
      <c r="Q14">
        <v>33600</v>
      </c>
      <c r="R14">
        <v>45600</v>
      </c>
    </row>
    <row r="15" spans="1:18" x14ac:dyDescent="0.45">
      <c r="A15" t="str">
        <f t="shared" si="0"/>
        <v>YAG5FranceF+M</v>
      </c>
      <c r="B15" t="s">
        <v>116</v>
      </c>
      <c r="C15" t="s">
        <v>140</v>
      </c>
      <c r="D15">
        <v>5</v>
      </c>
      <c r="E15" t="s">
        <v>179</v>
      </c>
      <c r="F15" t="s">
        <v>138</v>
      </c>
      <c r="G15">
        <v>2320</v>
      </c>
      <c r="H15">
        <v>54.9</v>
      </c>
      <c r="I15">
        <v>1045</v>
      </c>
      <c r="J15">
        <v>21.4</v>
      </c>
      <c r="K15">
        <v>2.2999999999999998</v>
      </c>
      <c r="L15">
        <v>18.600000000000001</v>
      </c>
      <c r="M15">
        <v>20.5</v>
      </c>
      <c r="N15">
        <v>21.4</v>
      </c>
      <c r="O15">
        <v>405</v>
      </c>
      <c r="P15">
        <v>24500</v>
      </c>
      <c r="Q15">
        <v>35000</v>
      </c>
      <c r="R15">
        <v>52900</v>
      </c>
    </row>
    <row r="16" spans="1:18" x14ac:dyDescent="0.45">
      <c r="A16" t="str">
        <f t="shared" si="0"/>
        <v>YAG5FranceM</v>
      </c>
      <c r="B16" t="s">
        <v>116</v>
      </c>
      <c r="C16" t="s">
        <v>140</v>
      </c>
      <c r="D16">
        <v>5</v>
      </c>
      <c r="E16" t="s">
        <v>179</v>
      </c>
      <c r="F16" t="s">
        <v>144</v>
      </c>
      <c r="G16">
        <v>1195</v>
      </c>
      <c r="H16">
        <v>61.5</v>
      </c>
      <c r="I16">
        <v>460</v>
      </c>
      <c r="J16">
        <v>18.3</v>
      </c>
      <c r="K16">
        <v>2.1</v>
      </c>
      <c r="L16">
        <v>15.8</v>
      </c>
      <c r="M16">
        <v>17.399999999999999</v>
      </c>
      <c r="N16">
        <v>18.100000000000001</v>
      </c>
      <c r="O16">
        <v>175</v>
      </c>
      <c r="P16">
        <v>27700</v>
      </c>
      <c r="Q16">
        <v>39400</v>
      </c>
      <c r="R16">
        <v>70100</v>
      </c>
    </row>
    <row r="17" spans="1:18" x14ac:dyDescent="0.45">
      <c r="A17" t="str">
        <f t="shared" si="0"/>
        <v>YAG5GermanyF</v>
      </c>
      <c r="B17" t="s">
        <v>116</v>
      </c>
      <c r="C17" t="s">
        <v>140</v>
      </c>
      <c r="D17">
        <v>5</v>
      </c>
      <c r="E17" t="s">
        <v>180</v>
      </c>
      <c r="F17" t="s">
        <v>143</v>
      </c>
      <c r="G17">
        <v>1500</v>
      </c>
      <c r="H17">
        <v>47.7</v>
      </c>
      <c r="I17">
        <v>785</v>
      </c>
      <c r="J17">
        <v>18.399999999999999</v>
      </c>
      <c r="K17">
        <v>2.7</v>
      </c>
      <c r="L17">
        <v>25.1</v>
      </c>
      <c r="M17">
        <v>29.5</v>
      </c>
      <c r="N17">
        <v>31.2</v>
      </c>
      <c r="O17">
        <v>360</v>
      </c>
      <c r="P17">
        <v>24800</v>
      </c>
      <c r="Q17">
        <v>34100</v>
      </c>
      <c r="R17">
        <v>51300</v>
      </c>
    </row>
    <row r="18" spans="1:18" x14ac:dyDescent="0.45">
      <c r="A18" t="str">
        <f t="shared" si="0"/>
        <v>YAG5GermanyF+M</v>
      </c>
      <c r="B18" t="s">
        <v>116</v>
      </c>
      <c r="C18" t="s">
        <v>140</v>
      </c>
      <c r="D18">
        <v>5</v>
      </c>
      <c r="E18" t="s">
        <v>180</v>
      </c>
      <c r="F18" t="s">
        <v>138</v>
      </c>
      <c r="G18">
        <v>2840</v>
      </c>
      <c r="H18">
        <v>47.7</v>
      </c>
      <c r="I18">
        <v>1485</v>
      </c>
      <c r="J18">
        <v>17.8</v>
      </c>
      <c r="K18">
        <v>3.3</v>
      </c>
      <c r="L18">
        <v>24.7</v>
      </c>
      <c r="M18">
        <v>28.8</v>
      </c>
      <c r="N18">
        <v>31.2</v>
      </c>
      <c r="O18">
        <v>680</v>
      </c>
      <c r="P18">
        <v>27400</v>
      </c>
      <c r="Q18">
        <v>38300</v>
      </c>
      <c r="R18">
        <v>55200</v>
      </c>
    </row>
    <row r="19" spans="1:18" x14ac:dyDescent="0.45">
      <c r="A19" t="str">
        <f t="shared" si="0"/>
        <v>YAG5GermanyM</v>
      </c>
      <c r="B19" t="s">
        <v>116</v>
      </c>
      <c r="C19" t="s">
        <v>140</v>
      </c>
      <c r="D19">
        <v>5</v>
      </c>
      <c r="E19" t="s">
        <v>180</v>
      </c>
      <c r="F19" t="s">
        <v>144</v>
      </c>
      <c r="G19">
        <v>1345</v>
      </c>
      <c r="H19">
        <v>47.8</v>
      </c>
      <c r="I19">
        <v>705</v>
      </c>
      <c r="J19">
        <v>17.100000000000001</v>
      </c>
      <c r="K19">
        <v>3.9</v>
      </c>
      <c r="L19">
        <v>24.4</v>
      </c>
      <c r="M19">
        <v>28</v>
      </c>
      <c r="N19">
        <v>31.1</v>
      </c>
      <c r="O19">
        <v>320</v>
      </c>
      <c r="P19">
        <v>31400</v>
      </c>
      <c r="Q19">
        <v>44700</v>
      </c>
      <c r="R19">
        <v>58800</v>
      </c>
    </row>
    <row r="20" spans="1:18" x14ac:dyDescent="0.45">
      <c r="A20" t="str">
        <f t="shared" si="0"/>
        <v>YAG5Hong KongF</v>
      </c>
      <c r="B20" t="s">
        <v>116</v>
      </c>
      <c r="C20" t="s">
        <v>140</v>
      </c>
      <c r="D20">
        <v>5</v>
      </c>
      <c r="E20" t="s">
        <v>214</v>
      </c>
      <c r="F20" t="s">
        <v>143</v>
      </c>
      <c r="G20">
        <v>480</v>
      </c>
      <c r="H20">
        <v>61.5</v>
      </c>
      <c r="I20">
        <v>185</v>
      </c>
      <c r="J20">
        <v>21.5</v>
      </c>
      <c r="K20">
        <v>2.5</v>
      </c>
      <c r="L20">
        <v>11.9</v>
      </c>
      <c r="M20">
        <v>12.8</v>
      </c>
      <c r="N20">
        <v>14.4</v>
      </c>
      <c r="O20">
        <v>55</v>
      </c>
      <c r="P20">
        <v>23700</v>
      </c>
      <c r="Q20">
        <v>32800</v>
      </c>
      <c r="R20">
        <v>51100</v>
      </c>
    </row>
    <row r="21" spans="1:18" x14ac:dyDescent="0.45">
      <c r="A21" t="str">
        <f t="shared" si="0"/>
        <v>YAG5Hong KongF+M</v>
      </c>
      <c r="B21" t="s">
        <v>116</v>
      </c>
      <c r="C21" t="s">
        <v>140</v>
      </c>
      <c r="D21">
        <v>5</v>
      </c>
      <c r="E21" t="s">
        <v>214</v>
      </c>
      <c r="F21" t="s">
        <v>138</v>
      </c>
      <c r="G21">
        <v>905</v>
      </c>
      <c r="H21">
        <v>63.1</v>
      </c>
      <c r="I21">
        <v>335</v>
      </c>
      <c r="J21">
        <v>21.4</v>
      </c>
      <c r="K21">
        <v>2.2999999999999998</v>
      </c>
      <c r="L21">
        <v>10.3</v>
      </c>
      <c r="M21">
        <v>11.6</v>
      </c>
      <c r="N21">
        <v>13.1</v>
      </c>
      <c r="O21">
        <v>85</v>
      </c>
      <c r="P21">
        <v>23000</v>
      </c>
      <c r="Q21">
        <v>34300</v>
      </c>
      <c r="R21">
        <v>55100</v>
      </c>
    </row>
    <row r="22" spans="1:18" x14ac:dyDescent="0.45">
      <c r="A22" t="str">
        <f t="shared" si="0"/>
        <v>YAG5Hong KongM</v>
      </c>
      <c r="B22" t="s">
        <v>116</v>
      </c>
      <c r="C22" t="s">
        <v>140</v>
      </c>
      <c r="D22">
        <v>5</v>
      </c>
      <c r="E22" t="s">
        <v>214</v>
      </c>
      <c r="F22" t="s">
        <v>144</v>
      </c>
      <c r="G22">
        <v>430</v>
      </c>
      <c r="H22">
        <v>64.900000000000006</v>
      </c>
      <c r="I22">
        <v>150</v>
      </c>
      <c r="J22">
        <v>21.3</v>
      </c>
      <c r="K22">
        <v>2.1</v>
      </c>
      <c r="L22">
        <v>8.4</v>
      </c>
      <c r="M22">
        <v>10.3</v>
      </c>
      <c r="N22">
        <v>11.7</v>
      </c>
      <c r="O22">
        <v>30</v>
      </c>
      <c r="P22">
        <v>22800</v>
      </c>
      <c r="Q22">
        <v>36100</v>
      </c>
      <c r="R22">
        <v>58100</v>
      </c>
    </row>
    <row r="23" spans="1:18" x14ac:dyDescent="0.45">
      <c r="A23" t="str">
        <f t="shared" si="0"/>
        <v>YAG5IrelandF</v>
      </c>
      <c r="B23" t="s">
        <v>116</v>
      </c>
      <c r="C23" t="s">
        <v>140</v>
      </c>
      <c r="D23">
        <v>5</v>
      </c>
      <c r="E23" t="s">
        <v>182</v>
      </c>
      <c r="F23" t="s">
        <v>143</v>
      </c>
      <c r="G23">
        <v>1025</v>
      </c>
      <c r="H23">
        <v>27.3</v>
      </c>
      <c r="I23">
        <v>745</v>
      </c>
      <c r="J23">
        <v>35.799999999999997</v>
      </c>
      <c r="K23">
        <v>4.0999999999999996</v>
      </c>
      <c r="L23">
        <v>26.8</v>
      </c>
      <c r="M23">
        <v>31.1</v>
      </c>
      <c r="N23">
        <v>32.700000000000003</v>
      </c>
      <c r="O23">
        <v>260</v>
      </c>
      <c r="P23">
        <v>23400</v>
      </c>
      <c r="Q23">
        <v>32100</v>
      </c>
      <c r="R23">
        <v>42300</v>
      </c>
    </row>
    <row r="24" spans="1:18" x14ac:dyDescent="0.45">
      <c r="A24" t="str">
        <f t="shared" si="0"/>
        <v>YAG5IrelandF+M</v>
      </c>
      <c r="B24" t="s">
        <v>116</v>
      </c>
      <c r="C24" t="s">
        <v>140</v>
      </c>
      <c r="D24">
        <v>5</v>
      </c>
      <c r="E24" t="s">
        <v>182</v>
      </c>
      <c r="F24" t="s">
        <v>138</v>
      </c>
      <c r="G24">
        <v>1715</v>
      </c>
      <c r="H24">
        <v>28.9</v>
      </c>
      <c r="I24">
        <v>1220</v>
      </c>
      <c r="J24">
        <v>34.4</v>
      </c>
      <c r="K24">
        <v>4.3</v>
      </c>
      <c r="L24">
        <v>26.7</v>
      </c>
      <c r="M24">
        <v>30.2</v>
      </c>
      <c r="N24">
        <v>32.4</v>
      </c>
      <c r="O24">
        <v>440</v>
      </c>
      <c r="P24">
        <v>26600</v>
      </c>
      <c r="Q24">
        <v>33900</v>
      </c>
      <c r="R24">
        <v>49000</v>
      </c>
    </row>
    <row r="25" spans="1:18" x14ac:dyDescent="0.45">
      <c r="A25" t="str">
        <f t="shared" si="0"/>
        <v>YAG5IrelandM</v>
      </c>
      <c r="B25" t="s">
        <v>116</v>
      </c>
      <c r="C25" t="s">
        <v>140</v>
      </c>
      <c r="D25">
        <v>5</v>
      </c>
      <c r="E25" t="s">
        <v>182</v>
      </c>
      <c r="F25" t="s">
        <v>144</v>
      </c>
      <c r="G25">
        <v>690</v>
      </c>
      <c r="H25">
        <v>31.3</v>
      </c>
      <c r="I25">
        <v>475</v>
      </c>
      <c r="J25">
        <v>32.299999999999997</v>
      </c>
      <c r="K25">
        <v>4.5</v>
      </c>
      <c r="L25">
        <v>26.7</v>
      </c>
      <c r="M25">
        <v>29</v>
      </c>
      <c r="N25">
        <v>31.9</v>
      </c>
      <c r="O25">
        <v>180</v>
      </c>
      <c r="P25">
        <v>29200</v>
      </c>
      <c r="Q25">
        <v>38700</v>
      </c>
      <c r="R25">
        <v>69700</v>
      </c>
    </row>
    <row r="26" spans="1:18" x14ac:dyDescent="0.45">
      <c r="A26" t="str">
        <f t="shared" si="0"/>
        <v>YAG5IndiaF</v>
      </c>
      <c r="B26" t="s">
        <v>116</v>
      </c>
      <c r="C26" t="s">
        <v>140</v>
      </c>
      <c r="D26">
        <v>5</v>
      </c>
      <c r="E26" t="s">
        <v>181</v>
      </c>
      <c r="F26" t="s">
        <v>143</v>
      </c>
      <c r="G26">
        <v>4205</v>
      </c>
      <c r="H26">
        <v>24.9</v>
      </c>
      <c r="I26">
        <v>3155</v>
      </c>
      <c r="J26">
        <v>50.9</v>
      </c>
      <c r="K26">
        <v>2.6</v>
      </c>
      <c r="L26">
        <v>18.7</v>
      </c>
      <c r="M26">
        <v>20.399999999999999</v>
      </c>
      <c r="N26">
        <v>21.6</v>
      </c>
      <c r="O26">
        <v>705</v>
      </c>
      <c r="P26">
        <v>19300</v>
      </c>
      <c r="Q26">
        <v>29900</v>
      </c>
      <c r="R26">
        <v>42000</v>
      </c>
    </row>
    <row r="27" spans="1:18" x14ac:dyDescent="0.45">
      <c r="A27" t="str">
        <f t="shared" si="0"/>
        <v>YAG5IndiaF+M</v>
      </c>
      <c r="B27" t="s">
        <v>116</v>
      </c>
      <c r="C27" t="s">
        <v>140</v>
      </c>
      <c r="D27">
        <v>5</v>
      </c>
      <c r="E27" t="s">
        <v>181</v>
      </c>
      <c r="F27" t="s">
        <v>138</v>
      </c>
      <c r="G27">
        <v>13890</v>
      </c>
      <c r="H27">
        <v>18.100000000000001</v>
      </c>
      <c r="I27">
        <v>11370</v>
      </c>
      <c r="J27">
        <v>57.5</v>
      </c>
      <c r="K27">
        <v>2.1</v>
      </c>
      <c r="L27">
        <v>20.3</v>
      </c>
      <c r="M27">
        <v>21.6</v>
      </c>
      <c r="N27">
        <v>22.2</v>
      </c>
      <c r="O27">
        <v>2475</v>
      </c>
      <c r="P27">
        <v>25200</v>
      </c>
      <c r="Q27">
        <v>34700</v>
      </c>
      <c r="R27">
        <v>46700</v>
      </c>
    </row>
    <row r="28" spans="1:18" x14ac:dyDescent="0.45">
      <c r="A28" t="str">
        <f t="shared" si="0"/>
        <v>YAG5IndiaM</v>
      </c>
      <c r="B28" t="s">
        <v>116</v>
      </c>
      <c r="C28" t="s">
        <v>140</v>
      </c>
      <c r="D28">
        <v>5</v>
      </c>
      <c r="E28" t="s">
        <v>181</v>
      </c>
      <c r="F28" t="s">
        <v>144</v>
      </c>
      <c r="G28">
        <v>9685</v>
      </c>
      <c r="H28">
        <v>15.2</v>
      </c>
      <c r="I28">
        <v>8215</v>
      </c>
      <c r="J28">
        <v>60.4</v>
      </c>
      <c r="K28">
        <v>1.8</v>
      </c>
      <c r="L28">
        <v>20.9</v>
      </c>
      <c r="M28">
        <v>22.1</v>
      </c>
      <c r="N28">
        <v>22.5</v>
      </c>
      <c r="O28">
        <v>1770</v>
      </c>
      <c r="P28">
        <v>27400</v>
      </c>
      <c r="Q28">
        <v>35800</v>
      </c>
      <c r="R28">
        <v>47800</v>
      </c>
    </row>
    <row r="29" spans="1:18" x14ac:dyDescent="0.45">
      <c r="A29" t="str">
        <f t="shared" si="0"/>
        <v>YAG5ItalyF</v>
      </c>
      <c r="B29" t="s">
        <v>116</v>
      </c>
      <c r="C29" t="s">
        <v>140</v>
      </c>
      <c r="D29">
        <v>5</v>
      </c>
      <c r="E29" t="s">
        <v>183</v>
      </c>
      <c r="F29" t="s">
        <v>143</v>
      </c>
      <c r="G29">
        <v>745</v>
      </c>
      <c r="H29">
        <v>33.200000000000003</v>
      </c>
      <c r="I29">
        <v>500</v>
      </c>
      <c r="J29">
        <v>27.1</v>
      </c>
      <c r="K29">
        <v>3.5</v>
      </c>
      <c r="L29">
        <v>29.9</v>
      </c>
      <c r="M29">
        <v>33</v>
      </c>
      <c r="N29">
        <v>36.299999999999997</v>
      </c>
      <c r="O29">
        <v>200</v>
      </c>
      <c r="P29">
        <v>22200</v>
      </c>
      <c r="Q29">
        <v>32700</v>
      </c>
      <c r="R29">
        <v>43500</v>
      </c>
    </row>
    <row r="30" spans="1:18" x14ac:dyDescent="0.45">
      <c r="A30" t="str">
        <f t="shared" si="0"/>
        <v>YAG5ItalyF+M</v>
      </c>
      <c r="B30" t="s">
        <v>116</v>
      </c>
      <c r="C30" t="s">
        <v>140</v>
      </c>
      <c r="D30">
        <v>5</v>
      </c>
      <c r="E30" t="s">
        <v>183</v>
      </c>
      <c r="F30" t="s">
        <v>138</v>
      </c>
      <c r="G30">
        <v>1430</v>
      </c>
      <c r="H30">
        <v>37.1</v>
      </c>
      <c r="I30">
        <v>900</v>
      </c>
      <c r="J30">
        <v>24.7</v>
      </c>
      <c r="K30">
        <v>2.9</v>
      </c>
      <c r="L30">
        <v>28.6</v>
      </c>
      <c r="M30">
        <v>32.4</v>
      </c>
      <c r="N30">
        <v>35.4</v>
      </c>
      <c r="O30">
        <v>375</v>
      </c>
      <c r="P30">
        <v>24500</v>
      </c>
      <c r="Q30">
        <v>35800</v>
      </c>
      <c r="R30">
        <v>55100</v>
      </c>
    </row>
    <row r="31" spans="1:18" x14ac:dyDescent="0.45">
      <c r="A31" t="str">
        <f t="shared" si="0"/>
        <v>YAG5ItalyM</v>
      </c>
      <c r="B31" t="s">
        <v>116</v>
      </c>
      <c r="C31" t="s">
        <v>140</v>
      </c>
      <c r="D31">
        <v>5</v>
      </c>
      <c r="E31" t="s">
        <v>183</v>
      </c>
      <c r="F31" t="s">
        <v>144</v>
      </c>
      <c r="G31">
        <v>690</v>
      </c>
      <c r="H31">
        <v>41.3</v>
      </c>
      <c r="I31">
        <v>405</v>
      </c>
      <c r="J31">
        <v>22.1</v>
      </c>
      <c r="K31">
        <v>2.2000000000000002</v>
      </c>
      <c r="L31">
        <v>27.2</v>
      </c>
      <c r="M31">
        <v>31.7</v>
      </c>
      <c r="N31">
        <v>34.4</v>
      </c>
      <c r="O31">
        <v>175</v>
      </c>
      <c r="P31">
        <v>29200</v>
      </c>
      <c r="Q31">
        <v>43800</v>
      </c>
      <c r="R31">
        <v>70100</v>
      </c>
    </row>
    <row r="32" spans="1:18" x14ac:dyDescent="0.45">
      <c r="A32" t="str">
        <f t="shared" si="0"/>
        <v>YAG5MalaysiaF</v>
      </c>
      <c r="B32" t="s">
        <v>116</v>
      </c>
      <c r="C32" t="s">
        <v>140</v>
      </c>
      <c r="D32">
        <v>5</v>
      </c>
      <c r="E32" t="s">
        <v>184</v>
      </c>
      <c r="F32" t="s">
        <v>143</v>
      </c>
      <c r="G32">
        <v>605</v>
      </c>
      <c r="H32">
        <v>55.4</v>
      </c>
      <c r="I32">
        <v>270</v>
      </c>
      <c r="J32">
        <v>32.6</v>
      </c>
      <c r="K32">
        <v>1</v>
      </c>
      <c r="L32">
        <v>7.9</v>
      </c>
      <c r="M32">
        <v>9.1</v>
      </c>
      <c r="N32">
        <v>11.1</v>
      </c>
      <c r="O32">
        <v>45</v>
      </c>
      <c r="P32">
        <v>16800</v>
      </c>
      <c r="Q32">
        <v>35000</v>
      </c>
      <c r="R32">
        <v>48200</v>
      </c>
    </row>
    <row r="33" spans="1:18" x14ac:dyDescent="0.45">
      <c r="A33" t="str">
        <f t="shared" si="0"/>
        <v>YAG5MalaysiaF+M</v>
      </c>
      <c r="B33" t="s">
        <v>116</v>
      </c>
      <c r="C33" t="s">
        <v>140</v>
      </c>
      <c r="D33">
        <v>5</v>
      </c>
      <c r="E33" t="s">
        <v>184</v>
      </c>
      <c r="F33" t="s">
        <v>138</v>
      </c>
      <c r="G33">
        <v>1150</v>
      </c>
      <c r="H33">
        <v>54.3</v>
      </c>
      <c r="I33">
        <v>525</v>
      </c>
      <c r="J33">
        <v>34</v>
      </c>
      <c r="K33">
        <v>0.9</v>
      </c>
      <c r="L33">
        <v>8</v>
      </c>
      <c r="M33">
        <v>9.1</v>
      </c>
      <c r="N33">
        <v>10.8</v>
      </c>
      <c r="O33">
        <v>80</v>
      </c>
      <c r="P33">
        <v>25600</v>
      </c>
      <c r="Q33">
        <v>33900</v>
      </c>
      <c r="R33">
        <v>46700</v>
      </c>
    </row>
    <row r="34" spans="1:18" x14ac:dyDescent="0.45">
      <c r="A34" t="str">
        <f t="shared" si="0"/>
        <v>YAG5MalaysiaM</v>
      </c>
      <c r="B34" t="s">
        <v>116</v>
      </c>
      <c r="C34" t="s">
        <v>140</v>
      </c>
      <c r="D34">
        <v>5</v>
      </c>
      <c r="E34" t="s">
        <v>184</v>
      </c>
      <c r="F34" t="s">
        <v>144</v>
      </c>
      <c r="G34">
        <v>545</v>
      </c>
      <c r="H34">
        <v>53.2</v>
      </c>
      <c r="I34">
        <v>255</v>
      </c>
      <c r="J34">
        <v>35.6</v>
      </c>
      <c r="K34">
        <v>0.7</v>
      </c>
      <c r="L34">
        <v>8.1</v>
      </c>
      <c r="M34">
        <v>9.1999999999999993</v>
      </c>
      <c r="N34">
        <v>10.5</v>
      </c>
      <c r="O34">
        <v>40</v>
      </c>
      <c r="P34">
        <v>26800</v>
      </c>
      <c r="Q34">
        <v>33800</v>
      </c>
      <c r="R34">
        <v>44500</v>
      </c>
    </row>
    <row r="35" spans="1:18" x14ac:dyDescent="0.45">
      <c r="A35" t="str">
        <f t="shared" si="0"/>
        <v>YAG5NigeriaF</v>
      </c>
      <c r="B35" t="s">
        <v>116</v>
      </c>
      <c r="C35" t="s">
        <v>140</v>
      </c>
      <c r="D35">
        <v>5</v>
      </c>
      <c r="E35" t="s">
        <v>185</v>
      </c>
      <c r="F35" t="s">
        <v>143</v>
      </c>
      <c r="G35">
        <v>1920</v>
      </c>
      <c r="H35">
        <v>18.7</v>
      </c>
      <c r="I35">
        <v>1560</v>
      </c>
      <c r="J35">
        <v>56.9</v>
      </c>
      <c r="K35">
        <v>2.8</v>
      </c>
      <c r="L35">
        <v>15.9</v>
      </c>
      <c r="M35">
        <v>19.600000000000001</v>
      </c>
      <c r="N35">
        <v>21.6</v>
      </c>
      <c r="O35">
        <v>255</v>
      </c>
      <c r="P35">
        <v>11000</v>
      </c>
      <c r="Q35">
        <v>21500</v>
      </c>
      <c r="R35">
        <v>33300</v>
      </c>
    </row>
    <row r="36" spans="1:18" x14ac:dyDescent="0.45">
      <c r="A36" t="str">
        <f t="shared" si="0"/>
        <v>YAG5NigeriaF+M</v>
      </c>
      <c r="B36" t="s">
        <v>116</v>
      </c>
      <c r="C36" t="s">
        <v>140</v>
      </c>
      <c r="D36">
        <v>5</v>
      </c>
      <c r="E36" t="s">
        <v>185</v>
      </c>
      <c r="F36" t="s">
        <v>138</v>
      </c>
      <c r="G36">
        <v>4905</v>
      </c>
      <c r="H36">
        <v>17.3</v>
      </c>
      <c r="I36">
        <v>4055</v>
      </c>
      <c r="J36">
        <v>52.7</v>
      </c>
      <c r="K36">
        <v>3</v>
      </c>
      <c r="L36">
        <v>19.399999999999999</v>
      </c>
      <c r="M36">
        <v>24.4</v>
      </c>
      <c r="N36">
        <v>27</v>
      </c>
      <c r="O36">
        <v>810</v>
      </c>
      <c r="P36">
        <v>14200</v>
      </c>
      <c r="Q36">
        <v>26600</v>
      </c>
      <c r="R36">
        <v>39100</v>
      </c>
    </row>
    <row r="37" spans="1:18" x14ac:dyDescent="0.45">
      <c r="A37" t="str">
        <f t="shared" si="0"/>
        <v>YAG5NigeriaM</v>
      </c>
      <c r="B37" t="s">
        <v>116</v>
      </c>
      <c r="C37" t="s">
        <v>140</v>
      </c>
      <c r="D37">
        <v>5</v>
      </c>
      <c r="E37" t="s">
        <v>185</v>
      </c>
      <c r="F37" t="s">
        <v>144</v>
      </c>
      <c r="G37">
        <v>2985</v>
      </c>
      <c r="H37">
        <v>16.399999999999999</v>
      </c>
      <c r="I37">
        <v>2495</v>
      </c>
      <c r="J37">
        <v>50.1</v>
      </c>
      <c r="K37">
        <v>3.2</v>
      </c>
      <c r="L37">
        <v>21.6</v>
      </c>
      <c r="M37">
        <v>27.5</v>
      </c>
      <c r="N37">
        <v>30.4</v>
      </c>
      <c r="O37">
        <v>560</v>
      </c>
      <c r="P37">
        <v>17200</v>
      </c>
      <c r="Q37">
        <v>28500</v>
      </c>
      <c r="R37">
        <v>41200</v>
      </c>
    </row>
    <row r="38" spans="1:18" x14ac:dyDescent="0.45">
      <c r="A38" t="str">
        <f t="shared" si="0"/>
        <v>YAG5PakistanF</v>
      </c>
      <c r="B38" t="s">
        <v>116</v>
      </c>
      <c r="C38" t="s">
        <v>140</v>
      </c>
      <c r="D38">
        <v>5</v>
      </c>
      <c r="E38" t="s">
        <v>186</v>
      </c>
      <c r="F38" t="s">
        <v>143</v>
      </c>
      <c r="G38">
        <v>495</v>
      </c>
      <c r="H38">
        <v>26</v>
      </c>
      <c r="I38">
        <v>365</v>
      </c>
      <c r="J38">
        <v>45.5</v>
      </c>
      <c r="K38">
        <v>3.9</v>
      </c>
      <c r="L38">
        <v>19.7</v>
      </c>
      <c r="M38">
        <v>22.6</v>
      </c>
      <c r="N38">
        <v>24.6</v>
      </c>
      <c r="O38">
        <v>95</v>
      </c>
      <c r="P38">
        <v>8000</v>
      </c>
      <c r="Q38">
        <v>19700</v>
      </c>
      <c r="R38">
        <v>35000</v>
      </c>
    </row>
    <row r="39" spans="1:18" x14ac:dyDescent="0.45">
      <c r="A39" t="str">
        <f t="shared" si="0"/>
        <v>YAG5PakistanF+M</v>
      </c>
      <c r="B39" t="s">
        <v>116</v>
      </c>
      <c r="C39" t="s">
        <v>140</v>
      </c>
      <c r="D39">
        <v>5</v>
      </c>
      <c r="E39" t="s">
        <v>186</v>
      </c>
      <c r="F39" t="s">
        <v>138</v>
      </c>
      <c r="G39">
        <v>2720</v>
      </c>
      <c r="H39">
        <v>13.9</v>
      </c>
      <c r="I39">
        <v>2340</v>
      </c>
      <c r="J39">
        <v>51.8</v>
      </c>
      <c r="K39">
        <v>3.7</v>
      </c>
      <c r="L39">
        <v>26.8</v>
      </c>
      <c r="M39">
        <v>29.4</v>
      </c>
      <c r="N39">
        <v>30.5</v>
      </c>
      <c r="O39">
        <v>645</v>
      </c>
      <c r="P39">
        <v>9500</v>
      </c>
      <c r="Q39">
        <v>21900</v>
      </c>
      <c r="R39">
        <v>37200</v>
      </c>
    </row>
    <row r="40" spans="1:18" x14ac:dyDescent="0.45">
      <c r="A40" t="str">
        <f t="shared" si="0"/>
        <v>YAG5PakistanM</v>
      </c>
      <c r="B40" t="s">
        <v>116</v>
      </c>
      <c r="C40" t="s">
        <v>140</v>
      </c>
      <c r="D40">
        <v>5</v>
      </c>
      <c r="E40" t="s">
        <v>186</v>
      </c>
      <c r="F40" t="s">
        <v>144</v>
      </c>
      <c r="G40">
        <v>2225</v>
      </c>
      <c r="H40">
        <v>11.2</v>
      </c>
      <c r="I40">
        <v>1975</v>
      </c>
      <c r="J40">
        <v>53.2</v>
      </c>
      <c r="K40">
        <v>3.7</v>
      </c>
      <c r="L40">
        <v>28.3</v>
      </c>
      <c r="M40">
        <v>30.9</v>
      </c>
      <c r="N40">
        <v>31.9</v>
      </c>
      <c r="O40">
        <v>555</v>
      </c>
      <c r="P40">
        <v>10200</v>
      </c>
      <c r="Q40">
        <v>22300</v>
      </c>
      <c r="R40">
        <v>37600</v>
      </c>
    </row>
    <row r="41" spans="1:18" x14ac:dyDescent="0.45">
      <c r="A41" t="str">
        <f t="shared" si="0"/>
        <v>YAG5Saudi ArabiaF</v>
      </c>
      <c r="B41" t="s">
        <v>116</v>
      </c>
      <c r="C41" t="s">
        <v>140</v>
      </c>
      <c r="D41">
        <v>5</v>
      </c>
      <c r="E41" t="s">
        <v>187</v>
      </c>
      <c r="F41" t="s">
        <v>143</v>
      </c>
      <c r="G41">
        <v>645</v>
      </c>
      <c r="H41">
        <v>69.400000000000006</v>
      </c>
      <c r="I41">
        <v>200</v>
      </c>
      <c r="J41">
        <v>6.4</v>
      </c>
      <c r="K41">
        <v>0.5</v>
      </c>
      <c r="L41">
        <v>0.8</v>
      </c>
      <c r="M41">
        <v>1.7</v>
      </c>
      <c r="N41">
        <v>23.7</v>
      </c>
      <c r="O41" t="s">
        <v>161</v>
      </c>
      <c r="P41" t="s">
        <v>161</v>
      </c>
      <c r="Q41" t="s">
        <v>161</v>
      </c>
      <c r="R41" t="s">
        <v>161</v>
      </c>
    </row>
    <row r="42" spans="1:18" x14ac:dyDescent="0.45">
      <c r="A42" t="str">
        <f t="shared" si="0"/>
        <v>YAG5Saudi ArabiaF+M</v>
      </c>
      <c r="B42" t="s">
        <v>116</v>
      </c>
      <c r="C42" t="s">
        <v>140</v>
      </c>
      <c r="D42">
        <v>5</v>
      </c>
      <c r="E42" t="s">
        <v>187</v>
      </c>
      <c r="F42" t="s">
        <v>138</v>
      </c>
      <c r="G42">
        <v>2050</v>
      </c>
      <c r="H42">
        <v>77</v>
      </c>
      <c r="I42">
        <v>475</v>
      </c>
      <c r="J42">
        <v>5.8</v>
      </c>
      <c r="K42">
        <v>0.7</v>
      </c>
      <c r="L42">
        <v>1.4</v>
      </c>
      <c r="M42">
        <v>2.1</v>
      </c>
      <c r="N42">
        <v>16.5</v>
      </c>
      <c r="O42">
        <v>30</v>
      </c>
      <c r="P42">
        <v>21100</v>
      </c>
      <c r="Q42">
        <v>33400</v>
      </c>
      <c r="R42">
        <v>38400</v>
      </c>
    </row>
    <row r="43" spans="1:18" x14ac:dyDescent="0.45">
      <c r="A43" t="str">
        <f t="shared" si="0"/>
        <v>YAG5Saudi ArabiaM</v>
      </c>
      <c r="B43" t="s">
        <v>116</v>
      </c>
      <c r="C43" t="s">
        <v>140</v>
      </c>
      <c r="D43">
        <v>5</v>
      </c>
      <c r="E43" t="s">
        <v>187</v>
      </c>
      <c r="F43" t="s">
        <v>144</v>
      </c>
      <c r="G43">
        <v>1410</v>
      </c>
      <c r="H43">
        <v>80.400000000000006</v>
      </c>
      <c r="I43">
        <v>280</v>
      </c>
      <c r="J43">
        <v>5.5</v>
      </c>
      <c r="K43">
        <v>0.9</v>
      </c>
      <c r="L43">
        <v>1.7</v>
      </c>
      <c r="M43">
        <v>2.2999999999999998</v>
      </c>
      <c r="N43">
        <v>13.2</v>
      </c>
      <c r="O43">
        <v>25</v>
      </c>
      <c r="P43">
        <v>21100</v>
      </c>
      <c r="Q43">
        <v>33000</v>
      </c>
      <c r="R43">
        <v>42000</v>
      </c>
    </row>
    <row r="44" spans="1:18" x14ac:dyDescent="0.45">
      <c r="A44" t="str">
        <f t="shared" si="0"/>
        <v>YAG5ThailandF</v>
      </c>
      <c r="B44" t="s">
        <v>116</v>
      </c>
      <c r="C44" t="s">
        <v>140</v>
      </c>
      <c r="D44">
        <v>5</v>
      </c>
      <c r="E44" t="s">
        <v>190</v>
      </c>
      <c r="F44" t="s">
        <v>143</v>
      </c>
      <c r="G44">
        <v>1585</v>
      </c>
      <c r="H44">
        <v>70.599999999999994</v>
      </c>
      <c r="I44">
        <v>465</v>
      </c>
      <c r="J44">
        <v>23.9</v>
      </c>
      <c r="K44">
        <v>0.4</v>
      </c>
      <c r="L44">
        <v>3.3</v>
      </c>
      <c r="M44">
        <v>3.7</v>
      </c>
      <c r="N44">
        <v>5.0999999999999996</v>
      </c>
      <c r="O44">
        <v>45</v>
      </c>
      <c r="P44">
        <v>17200</v>
      </c>
      <c r="Q44">
        <v>23500</v>
      </c>
      <c r="R44">
        <v>33600</v>
      </c>
    </row>
    <row r="45" spans="1:18" x14ac:dyDescent="0.45">
      <c r="A45" t="str">
        <f t="shared" si="0"/>
        <v>YAG5ThailandF+M</v>
      </c>
      <c r="B45" t="s">
        <v>116</v>
      </c>
      <c r="C45" t="s">
        <v>140</v>
      </c>
      <c r="D45">
        <v>5</v>
      </c>
      <c r="E45" t="s">
        <v>190</v>
      </c>
      <c r="F45" t="s">
        <v>138</v>
      </c>
      <c r="G45">
        <v>2455</v>
      </c>
      <c r="H45">
        <v>71.400000000000006</v>
      </c>
      <c r="I45">
        <v>705</v>
      </c>
      <c r="J45">
        <v>23.3</v>
      </c>
      <c r="K45">
        <v>0.3</v>
      </c>
      <c r="L45">
        <v>3.1</v>
      </c>
      <c r="M45">
        <v>3.5</v>
      </c>
      <c r="N45">
        <v>5</v>
      </c>
      <c r="O45">
        <v>55</v>
      </c>
      <c r="P45">
        <v>14200</v>
      </c>
      <c r="Q45">
        <v>23700</v>
      </c>
      <c r="R45">
        <v>33900</v>
      </c>
    </row>
    <row r="46" spans="1:18" x14ac:dyDescent="0.45">
      <c r="A46" t="str">
        <f t="shared" si="0"/>
        <v>YAG5ThailandM</v>
      </c>
      <c r="B46" t="s">
        <v>116</v>
      </c>
      <c r="C46" t="s">
        <v>140</v>
      </c>
      <c r="D46">
        <v>5</v>
      </c>
      <c r="E46" t="s">
        <v>190</v>
      </c>
      <c r="F46" t="s">
        <v>144</v>
      </c>
      <c r="G46">
        <v>870</v>
      </c>
      <c r="H46">
        <v>72.900000000000006</v>
      </c>
      <c r="I46">
        <v>240</v>
      </c>
      <c r="J46">
        <v>22.1</v>
      </c>
      <c r="K46">
        <v>0.2</v>
      </c>
      <c r="L46">
        <v>2.6</v>
      </c>
      <c r="M46">
        <v>3.2</v>
      </c>
      <c r="N46">
        <v>4.8</v>
      </c>
      <c r="O46">
        <v>15</v>
      </c>
      <c r="P46">
        <v>9500</v>
      </c>
      <c r="Q46">
        <v>24100</v>
      </c>
      <c r="R46">
        <v>34300</v>
      </c>
    </row>
    <row r="47" spans="1:18" x14ac:dyDescent="0.45">
      <c r="A47" t="str">
        <f t="shared" si="0"/>
        <v>YAG5TurkeyF</v>
      </c>
      <c r="B47" t="s">
        <v>116</v>
      </c>
      <c r="C47" t="s">
        <v>140</v>
      </c>
      <c r="D47">
        <v>5</v>
      </c>
      <c r="E47" t="s">
        <v>191</v>
      </c>
      <c r="F47" t="s">
        <v>143</v>
      </c>
      <c r="G47">
        <v>560</v>
      </c>
      <c r="H47">
        <v>68.400000000000006</v>
      </c>
      <c r="I47">
        <v>180</v>
      </c>
      <c r="J47">
        <v>16.600000000000001</v>
      </c>
      <c r="K47">
        <v>1.2</v>
      </c>
      <c r="L47">
        <v>9.5</v>
      </c>
      <c r="M47">
        <v>12.1</v>
      </c>
      <c r="N47">
        <v>13.8</v>
      </c>
      <c r="O47">
        <v>55</v>
      </c>
      <c r="P47">
        <v>13900</v>
      </c>
      <c r="Q47">
        <v>29900</v>
      </c>
      <c r="R47">
        <v>45300</v>
      </c>
    </row>
    <row r="48" spans="1:18" x14ac:dyDescent="0.45">
      <c r="A48" t="str">
        <f t="shared" si="0"/>
        <v>YAG5TurkeyF+M</v>
      </c>
      <c r="B48" t="s">
        <v>116</v>
      </c>
      <c r="C48" t="s">
        <v>140</v>
      </c>
      <c r="D48">
        <v>5</v>
      </c>
      <c r="E48" t="s">
        <v>191</v>
      </c>
      <c r="F48" t="s">
        <v>138</v>
      </c>
      <c r="G48">
        <v>1170</v>
      </c>
      <c r="H48">
        <v>66.8</v>
      </c>
      <c r="I48">
        <v>390</v>
      </c>
      <c r="J48">
        <v>17.8</v>
      </c>
      <c r="K48">
        <v>1.3</v>
      </c>
      <c r="L48">
        <v>10.1</v>
      </c>
      <c r="M48">
        <v>12</v>
      </c>
      <c r="N48">
        <v>14.1</v>
      </c>
      <c r="O48">
        <v>115</v>
      </c>
      <c r="P48">
        <v>16700</v>
      </c>
      <c r="Q48">
        <v>32300</v>
      </c>
      <c r="R48">
        <v>43500</v>
      </c>
    </row>
    <row r="49" spans="1:18" x14ac:dyDescent="0.45">
      <c r="A49" t="str">
        <f t="shared" si="0"/>
        <v>YAG5TurkeyM</v>
      </c>
      <c r="B49" t="s">
        <v>116</v>
      </c>
      <c r="C49" t="s">
        <v>140</v>
      </c>
      <c r="D49">
        <v>5</v>
      </c>
      <c r="E49" t="s">
        <v>191</v>
      </c>
      <c r="F49" t="s">
        <v>144</v>
      </c>
      <c r="G49">
        <v>610</v>
      </c>
      <c r="H49">
        <v>65.3</v>
      </c>
      <c r="I49">
        <v>210</v>
      </c>
      <c r="J49">
        <v>19</v>
      </c>
      <c r="K49">
        <v>1.3</v>
      </c>
      <c r="L49">
        <v>10.7</v>
      </c>
      <c r="M49">
        <v>11.9</v>
      </c>
      <c r="N49">
        <v>14.4</v>
      </c>
      <c r="O49">
        <v>65</v>
      </c>
      <c r="P49">
        <v>19000</v>
      </c>
      <c r="Q49">
        <v>34700</v>
      </c>
      <c r="R49">
        <v>42700</v>
      </c>
    </row>
    <row r="50" spans="1:18" x14ac:dyDescent="0.45">
      <c r="A50" t="str">
        <f t="shared" si="0"/>
        <v>YAG5TaiwanF</v>
      </c>
      <c r="B50" t="s">
        <v>116</v>
      </c>
      <c r="C50" t="s">
        <v>140</v>
      </c>
      <c r="D50">
        <v>5</v>
      </c>
      <c r="E50" t="s">
        <v>189</v>
      </c>
      <c r="F50" t="s">
        <v>143</v>
      </c>
      <c r="G50">
        <v>1380</v>
      </c>
      <c r="H50">
        <v>77.2</v>
      </c>
      <c r="I50">
        <v>315</v>
      </c>
      <c r="J50">
        <v>15.2</v>
      </c>
      <c r="K50">
        <v>0.8</v>
      </c>
      <c r="L50">
        <v>5.7</v>
      </c>
      <c r="M50">
        <v>5.9</v>
      </c>
      <c r="N50">
        <v>6.8</v>
      </c>
      <c r="O50">
        <v>75</v>
      </c>
      <c r="P50">
        <v>17500</v>
      </c>
      <c r="Q50">
        <v>25900</v>
      </c>
      <c r="R50">
        <v>36100</v>
      </c>
    </row>
    <row r="51" spans="1:18" x14ac:dyDescent="0.45">
      <c r="A51" t="str">
        <f t="shared" si="0"/>
        <v>YAG5TaiwanF+M</v>
      </c>
      <c r="B51" t="s">
        <v>116</v>
      </c>
      <c r="C51" t="s">
        <v>140</v>
      </c>
      <c r="D51">
        <v>5</v>
      </c>
      <c r="E51" t="s">
        <v>189</v>
      </c>
      <c r="F51" t="s">
        <v>138</v>
      </c>
      <c r="G51">
        <v>1905</v>
      </c>
      <c r="H51">
        <v>78</v>
      </c>
      <c r="I51">
        <v>420</v>
      </c>
      <c r="J51">
        <v>14.4</v>
      </c>
      <c r="K51">
        <v>0.7</v>
      </c>
      <c r="L51">
        <v>5.5</v>
      </c>
      <c r="M51">
        <v>5.8</v>
      </c>
      <c r="N51">
        <v>6.8</v>
      </c>
      <c r="O51">
        <v>100</v>
      </c>
      <c r="P51">
        <v>18000</v>
      </c>
      <c r="Q51">
        <v>26600</v>
      </c>
      <c r="R51">
        <v>36100</v>
      </c>
    </row>
    <row r="52" spans="1:18" x14ac:dyDescent="0.45">
      <c r="A52" t="str">
        <f t="shared" si="0"/>
        <v>YAG5TaiwanM</v>
      </c>
      <c r="B52" t="s">
        <v>116</v>
      </c>
      <c r="C52" t="s">
        <v>140</v>
      </c>
      <c r="D52">
        <v>5</v>
      </c>
      <c r="E52" t="s">
        <v>189</v>
      </c>
      <c r="F52" t="s">
        <v>144</v>
      </c>
      <c r="G52">
        <v>525</v>
      </c>
      <c r="H52">
        <v>80.3</v>
      </c>
      <c r="I52">
        <v>105</v>
      </c>
      <c r="J52">
        <v>12.2</v>
      </c>
      <c r="K52">
        <v>0.6</v>
      </c>
      <c r="L52">
        <v>5</v>
      </c>
      <c r="M52">
        <v>5.5</v>
      </c>
      <c r="N52">
        <v>6.9</v>
      </c>
      <c r="O52">
        <v>25</v>
      </c>
      <c r="P52">
        <v>22300</v>
      </c>
      <c r="Q52">
        <v>27000</v>
      </c>
      <c r="R52">
        <v>35800</v>
      </c>
    </row>
    <row r="53" spans="1:18" x14ac:dyDescent="0.45">
      <c r="A53" t="str">
        <f t="shared" si="0"/>
        <v>YAG5United StatesF</v>
      </c>
      <c r="B53" t="s">
        <v>116</v>
      </c>
      <c r="C53" t="s">
        <v>140</v>
      </c>
      <c r="D53">
        <v>5</v>
      </c>
      <c r="E53" t="s">
        <v>192</v>
      </c>
      <c r="F53" t="s">
        <v>143</v>
      </c>
      <c r="G53">
        <v>2540</v>
      </c>
      <c r="H53">
        <v>49.6</v>
      </c>
      <c r="I53">
        <v>1280</v>
      </c>
      <c r="J53">
        <v>28.4</v>
      </c>
      <c r="K53">
        <v>2.2000000000000002</v>
      </c>
      <c r="L53">
        <v>15.6</v>
      </c>
      <c r="M53">
        <v>17.600000000000001</v>
      </c>
      <c r="N53">
        <v>19.8</v>
      </c>
      <c r="O53">
        <v>365</v>
      </c>
      <c r="P53">
        <v>21500</v>
      </c>
      <c r="Q53">
        <v>33900</v>
      </c>
      <c r="R53">
        <v>48500</v>
      </c>
    </row>
    <row r="54" spans="1:18" x14ac:dyDescent="0.45">
      <c r="A54" t="str">
        <f t="shared" si="0"/>
        <v>YAG5United StatesF+M</v>
      </c>
      <c r="B54" t="s">
        <v>116</v>
      </c>
      <c r="C54" t="s">
        <v>140</v>
      </c>
      <c r="D54">
        <v>5</v>
      </c>
      <c r="E54" t="s">
        <v>192</v>
      </c>
      <c r="F54" t="s">
        <v>138</v>
      </c>
      <c r="G54">
        <v>4100</v>
      </c>
      <c r="H54">
        <v>53.8</v>
      </c>
      <c r="I54">
        <v>1895</v>
      </c>
      <c r="J54">
        <v>25.1</v>
      </c>
      <c r="K54">
        <v>2.1</v>
      </c>
      <c r="L54">
        <v>14.8</v>
      </c>
      <c r="M54">
        <v>16.600000000000001</v>
      </c>
      <c r="N54">
        <v>19</v>
      </c>
      <c r="O54">
        <v>560</v>
      </c>
      <c r="P54">
        <v>22300</v>
      </c>
      <c r="Q54">
        <v>35000</v>
      </c>
      <c r="R54">
        <v>53300</v>
      </c>
    </row>
    <row r="55" spans="1:18" x14ac:dyDescent="0.45">
      <c r="A55" t="str">
        <f t="shared" si="0"/>
        <v>YAG5United StatesM</v>
      </c>
      <c r="B55" t="s">
        <v>116</v>
      </c>
      <c r="C55" t="s">
        <v>140</v>
      </c>
      <c r="D55">
        <v>5</v>
      </c>
      <c r="E55" t="s">
        <v>192</v>
      </c>
      <c r="F55" t="s">
        <v>144</v>
      </c>
      <c r="G55">
        <v>1560</v>
      </c>
      <c r="H55">
        <v>60.5</v>
      </c>
      <c r="I55">
        <v>620</v>
      </c>
      <c r="J55">
        <v>19.8</v>
      </c>
      <c r="K55">
        <v>2</v>
      </c>
      <c r="L55">
        <v>13.4</v>
      </c>
      <c r="M55">
        <v>15</v>
      </c>
      <c r="N55">
        <v>17.7</v>
      </c>
      <c r="O55">
        <v>195</v>
      </c>
      <c r="P55">
        <v>24100</v>
      </c>
      <c r="Q55">
        <v>37200</v>
      </c>
      <c r="R55">
        <v>64200</v>
      </c>
    </row>
    <row r="56" spans="1:18" x14ac:dyDescent="0.45">
      <c r="A56" t="str">
        <f t="shared" si="0"/>
        <v>YAG5VietnamF</v>
      </c>
      <c r="B56" t="s">
        <v>116</v>
      </c>
      <c r="C56" t="s">
        <v>140</v>
      </c>
      <c r="D56">
        <v>5</v>
      </c>
      <c r="E56" t="s">
        <v>193</v>
      </c>
      <c r="F56" t="s">
        <v>143</v>
      </c>
      <c r="G56">
        <v>505</v>
      </c>
      <c r="H56">
        <v>59.6</v>
      </c>
      <c r="I56">
        <v>205</v>
      </c>
      <c r="J56">
        <v>31.6</v>
      </c>
      <c r="K56">
        <v>1.4</v>
      </c>
      <c r="L56">
        <v>5</v>
      </c>
      <c r="M56">
        <v>6.2</v>
      </c>
      <c r="N56">
        <v>7.4</v>
      </c>
      <c r="O56">
        <v>25</v>
      </c>
      <c r="P56">
        <v>6900</v>
      </c>
      <c r="Q56">
        <v>25600</v>
      </c>
      <c r="R56">
        <v>36500</v>
      </c>
    </row>
    <row r="57" spans="1:18" x14ac:dyDescent="0.45">
      <c r="A57" t="str">
        <f t="shared" si="0"/>
        <v>YAG5VietnamF+M</v>
      </c>
      <c r="B57" t="s">
        <v>116</v>
      </c>
      <c r="C57" t="s">
        <v>140</v>
      </c>
      <c r="D57">
        <v>5</v>
      </c>
      <c r="E57" t="s">
        <v>193</v>
      </c>
      <c r="F57" t="s">
        <v>138</v>
      </c>
      <c r="G57">
        <v>835</v>
      </c>
      <c r="H57">
        <v>62.1</v>
      </c>
      <c r="I57">
        <v>320</v>
      </c>
      <c r="J57">
        <v>28.8</v>
      </c>
      <c r="K57">
        <v>1.2</v>
      </c>
      <c r="L57">
        <v>5.2</v>
      </c>
      <c r="M57">
        <v>6.5</v>
      </c>
      <c r="N57">
        <v>7.9</v>
      </c>
      <c r="O57">
        <v>40</v>
      </c>
      <c r="P57">
        <v>10900</v>
      </c>
      <c r="Q57">
        <v>24600</v>
      </c>
      <c r="R57">
        <v>36500</v>
      </c>
    </row>
    <row r="58" spans="1:18" x14ac:dyDescent="0.45">
      <c r="A58" t="str">
        <f t="shared" si="0"/>
        <v>YAG5VietnamM</v>
      </c>
      <c r="B58" t="s">
        <v>116</v>
      </c>
      <c r="C58" t="s">
        <v>140</v>
      </c>
      <c r="D58">
        <v>5</v>
      </c>
      <c r="E58" t="s">
        <v>193</v>
      </c>
      <c r="F58" t="s">
        <v>144</v>
      </c>
      <c r="G58">
        <v>335</v>
      </c>
      <c r="H58">
        <v>65.900000000000006</v>
      </c>
      <c r="I58">
        <v>115</v>
      </c>
      <c r="J58">
        <v>24.5</v>
      </c>
      <c r="K58">
        <v>0.9</v>
      </c>
      <c r="L58">
        <v>5.4</v>
      </c>
      <c r="M58">
        <v>6.9</v>
      </c>
      <c r="N58">
        <v>8.8000000000000007</v>
      </c>
      <c r="O58">
        <v>15</v>
      </c>
      <c r="P58">
        <v>13100</v>
      </c>
      <c r="Q58">
        <v>23000</v>
      </c>
      <c r="R58">
        <v>27400</v>
      </c>
    </row>
    <row r="59" spans="1:18" x14ac:dyDescent="0.45">
      <c r="A59" t="str">
        <f t="shared" si="0"/>
        <v>YAG5CyprusF</v>
      </c>
      <c r="B59" t="s">
        <v>116</v>
      </c>
      <c r="C59" t="s">
        <v>140</v>
      </c>
      <c r="D59">
        <v>5</v>
      </c>
      <c r="E59" t="s">
        <v>177</v>
      </c>
      <c r="F59" t="s">
        <v>143</v>
      </c>
      <c r="G59">
        <v>970</v>
      </c>
      <c r="H59">
        <v>71</v>
      </c>
      <c r="I59">
        <v>280</v>
      </c>
      <c r="J59">
        <v>13.1</v>
      </c>
      <c r="K59">
        <v>2.5</v>
      </c>
      <c r="L59">
        <v>9.1999999999999993</v>
      </c>
      <c r="M59">
        <v>10.8</v>
      </c>
      <c r="N59">
        <v>13.4</v>
      </c>
      <c r="O59">
        <v>85</v>
      </c>
      <c r="P59">
        <v>21500</v>
      </c>
      <c r="Q59">
        <v>31000</v>
      </c>
      <c r="R59">
        <v>43400</v>
      </c>
    </row>
    <row r="60" spans="1:18" x14ac:dyDescent="0.45">
      <c r="A60" t="str">
        <f t="shared" si="0"/>
        <v>YAG5CyprusF+M</v>
      </c>
      <c r="B60" t="s">
        <v>116</v>
      </c>
      <c r="C60" t="s">
        <v>140</v>
      </c>
      <c r="D60">
        <v>5</v>
      </c>
      <c r="E60" t="s">
        <v>177</v>
      </c>
      <c r="F60" t="s">
        <v>138</v>
      </c>
      <c r="G60">
        <v>1580</v>
      </c>
      <c r="H60">
        <v>68.7</v>
      </c>
      <c r="I60">
        <v>495</v>
      </c>
      <c r="J60">
        <v>14.4</v>
      </c>
      <c r="K60">
        <v>2.4</v>
      </c>
      <c r="L60">
        <v>10.6</v>
      </c>
      <c r="M60">
        <v>12.2</v>
      </c>
      <c r="N60">
        <v>14.6</v>
      </c>
      <c r="O60">
        <v>160</v>
      </c>
      <c r="P60">
        <v>24800</v>
      </c>
      <c r="Q60">
        <v>34700</v>
      </c>
      <c r="R60">
        <v>51100</v>
      </c>
    </row>
    <row r="61" spans="1:18" x14ac:dyDescent="0.45">
      <c r="A61" t="str">
        <f t="shared" si="0"/>
        <v>YAG5CyprusM</v>
      </c>
      <c r="B61" t="s">
        <v>116</v>
      </c>
      <c r="C61" t="s">
        <v>140</v>
      </c>
      <c r="D61">
        <v>5</v>
      </c>
      <c r="E61" t="s">
        <v>177</v>
      </c>
      <c r="F61" t="s">
        <v>144</v>
      </c>
      <c r="G61">
        <v>615</v>
      </c>
      <c r="H61">
        <v>65</v>
      </c>
      <c r="I61">
        <v>215</v>
      </c>
      <c r="J61">
        <v>16.3</v>
      </c>
      <c r="K61">
        <v>2.2999999999999998</v>
      </c>
      <c r="L61">
        <v>12.7</v>
      </c>
      <c r="M61">
        <v>14.5</v>
      </c>
      <c r="N61">
        <v>16.399999999999999</v>
      </c>
      <c r="O61">
        <v>80</v>
      </c>
      <c r="P61">
        <v>26900</v>
      </c>
      <c r="Q61">
        <v>41100</v>
      </c>
      <c r="R61">
        <v>56500</v>
      </c>
    </row>
    <row r="62" spans="1:18" x14ac:dyDescent="0.45">
      <c r="A62" t="str">
        <f t="shared" si="0"/>
        <v>YAG3CanadaF</v>
      </c>
      <c r="B62" t="s">
        <v>116</v>
      </c>
      <c r="C62" t="s">
        <v>141</v>
      </c>
      <c r="D62">
        <v>3</v>
      </c>
      <c r="E62" t="s">
        <v>175</v>
      </c>
      <c r="F62" t="s">
        <v>143</v>
      </c>
      <c r="G62">
        <v>705</v>
      </c>
      <c r="H62">
        <v>49.3</v>
      </c>
      <c r="I62">
        <v>360</v>
      </c>
      <c r="J62">
        <v>23.4</v>
      </c>
      <c r="K62">
        <v>4.3</v>
      </c>
      <c r="L62">
        <v>16.2</v>
      </c>
      <c r="M62">
        <v>19.399999999999999</v>
      </c>
      <c r="N62">
        <v>23.1</v>
      </c>
      <c r="O62">
        <v>110</v>
      </c>
      <c r="P62">
        <v>24500</v>
      </c>
      <c r="Q62">
        <v>33200</v>
      </c>
      <c r="R62">
        <v>44200</v>
      </c>
    </row>
    <row r="63" spans="1:18" x14ac:dyDescent="0.45">
      <c r="A63" t="str">
        <f t="shared" si="0"/>
        <v>YAG3CanadaF+M</v>
      </c>
      <c r="B63" t="s">
        <v>116</v>
      </c>
      <c r="C63" t="s">
        <v>141</v>
      </c>
      <c r="D63">
        <v>3</v>
      </c>
      <c r="E63" t="s">
        <v>175</v>
      </c>
      <c r="F63" t="s">
        <v>138</v>
      </c>
      <c r="G63">
        <v>1160</v>
      </c>
      <c r="H63">
        <v>51.9</v>
      </c>
      <c r="I63">
        <v>560</v>
      </c>
      <c r="J63">
        <v>21.5</v>
      </c>
      <c r="K63">
        <v>4.4000000000000004</v>
      </c>
      <c r="L63">
        <v>15.4</v>
      </c>
      <c r="M63">
        <v>18.3</v>
      </c>
      <c r="N63">
        <v>22.2</v>
      </c>
      <c r="O63">
        <v>170</v>
      </c>
      <c r="P63">
        <v>25600</v>
      </c>
      <c r="Q63">
        <v>33900</v>
      </c>
      <c r="R63">
        <v>47100</v>
      </c>
    </row>
    <row r="64" spans="1:18" x14ac:dyDescent="0.45">
      <c r="A64" t="str">
        <f t="shared" si="0"/>
        <v>YAG3CanadaM</v>
      </c>
      <c r="B64" t="s">
        <v>116</v>
      </c>
      <c r="C64" t="s">
        <v>141</v>
      </c>
      <c r="D64">
        <v>3</v>
      </c>
      <c r="E64" t="s">
        <v>175</v>
      </c>
      <c r="F64" t="s">
        <v>144</v>
      </c>
      <c r="G64">
        <v>460</v>
      </c>
      <c r="H64">
        <v>56</v>
      </c>
      <c r="I64">
        <v>205</v>
      </c>
      <c r="J64">
        <v>18.600000000000001</v>
      </c>
      <c r="K64">
        <v>4.5999999999999996</v>
      </c>
      <c r="L64">
        <v>14.2</v>
      </c>
      <c r="M64">
        <v>16.600000000000001</v>
      </c>
      <c r="N64">
        <v>20.8</v>
      </c>
      <c r="O64">
        <v>60</v>
      </c>
      <c r="P64">
        <v>27000</v>
      </c>
      <c r="Q64">
        <v>35400</v>
      </c>
      <c r="R64">
        <v>63600</v>
      </c>
    </row>
    <row r="65" spans="1:18" x14ac:dyDescent="0.45">
      <c r="A65" t="str">
        <f t="shared" si="0"/>
        <v>YAG3ChinaF</v>
      </c>
      <c r="B65" t="s">
        <v>116</v>
      </c>
      <c r="C65" t="s">
        <v>141</v>
      </c>
      <c r="D65">
        <v>3</v>
      </c>
      <c r="E65" t="s">
        <v>176</v>
      </c>
      <c r="F65" t="s">
        <v>143</v>
      </c>
      <c r="G65">
        <v>17045</v>
      </c>
      <c r="H65">
        <v>78.599999999999994</v>
      </c>
      <c r="I65">
        <v>3650</v>
      </c>
      <c r="J65">
        <v>15</v>
      </c>
      <c r="K65">
        <v>0.9</v>
      </c>
      <c r="L65">
        <v>3</v>
      </c>
      <c r="M65">
        <v>3.9</v>
      </c>
      <c r="N65">
        <v>5.6</v>
      </c>
      <c r="O65">
        <v>475</v>
      </c>
      <c r="P65">
        <v>15300</v>
      </c>
      <c r="Q65">
        <v>26600</v>
      </c>
      <c r="R65">
        <v>39100</v>
      </c>
    </row>
    <row r="66" spans="1:18" x14ac:dyDescent="0.45">
      <c r="A66" t="str">
        <f t="shared" si="0"/>
        <v>YAG3ChinaF+M</v>
      </c>
      <c r="B66" t="s">
        <v>116</v>
      </c>
      <c r="C66" t="s">
        <v>141</v>
      </c>
      <c r="D66">
        <v>3</v>
      </c>
      <c r="E66" t="s">
        <v>176</v>
      </c>
      <c r="F66" t="s">
        <v>138</v>
      </c>
      <c r="G66">
        <v>26530</v>
      </c>
      <c r="H66">
        <v>79</v>
      </c>
      <c r="I66">
        <v>5570</v>
      </c>
      <c r="J66">
        <v>13.7</v>
      </c>
      <c r="K66">
        <v>0.8</v>
      </c>
      <c r="L66">
        <v>2.9</v>
      </c>
      <c r="M66">
        <v>4.0999999999999996</v>
      </c>
      <c r="N66">
        <v>6.5</v>
      </c>
      <c r="O66">
        <v>700</v>
      </c>
      <c r="P66">
        <v>16500</v>
      </c>
      <c r="Q66">
        <v>29500</v>
      </c>
      <c r="R66">
        <v>41600</v>
      </c>
    </row>
    <row r="67" spans="1:18" x14ac:dyDescent="0.45">
      <c r="A67" t="str">
        <f t="shared" ref="A67:A130" si="1">"YAG"&amp;D67 &amp;E67 &amp;F67</f>
        <v>YAG3ChinaM</v>
      </c>
      <c r="B67" t="s">
        <v>116</v>
      </c>
      <c r="C67" t="s">
        <v>141</v>
      </c>
      <c r="D67">
        <v>3</v>
      </c>
      <c r="E67" t="s">
        <v>176</v>
      </c>
      <c r="F67" t="s">
        <v>144</v>
      </c>
      <c r="G67">
        <v>9485</v>
      </c>
      <c r="H67">
        <v>79.8</v>
      </c>
      <c r="I67">
        <v>1920</v>
      </c>
      <c r="J67">
        <v>11.5</v>
      </c>
      <c r="K67">
        <v>0.6</v>
      </c>
      <c r="L67">
        <v>2.7</v>
      </c>
      <c r="M67">
        <v>4.3</v>
      </c>
      <c r="N67">
        <v>8.1999999999999993</v>
      </c>
      <c r="O67">
        <v>225</v>
      </c>
      <c r="P67">
        <v>19000</v>
      </c>
      <c r="Q67">
        <v>32800</v>
      </c>
      <c r="R67">
        <v>47100</v>
      </c>
    </row>
    <row r="68" spans="1:18" x14ac:dyDescent="0.45">
      <c r="A68" t="str">
        <f t="shared" si="1"/>
        <v>YAG3DenmarkF</v>
      </c>
      <c r="B68" t="s">
        <v>116</v>
      </c>
      <c r="C68" t="s">
        <v>141</v>
      </c>
      <c r="D68">
        <v>3</v>
      </c>
      <c r="E68" t="s">
        <v>178</v>
      </c>
      <c r="F68" t="s">
        <v>143</v>
      </c>
      <c r="G68">
        <v>1430</v>
      </c>
      <c r="H68">
        <v>50.4</v>
      </c>
      <c r="I68">
        <v>710</v>
      </c>
      <c r="J68">
        <v>21.6</v>
      </c>
      <c r="K68">
        <v>3.4</v>
      </c>
      <c r="L68">
        <v>15.5</v>
      </c>
      <c r="M68">
        <v>20</v>
      </c>
      <c r="N68">
        <v>24.5</v>
      </c>
      <c r="O68">
        <v>205</v>
      </c>
      <c r="P68">
        <v>20100</v>
      </c>
      <c r="Q68">
        <v>29200</v>
      </c>
      <c r="R68">
        <v>40200</v>
      </c>
    </row>
    <row r="69" spans="1:18" x14ac:dyDescent="0.45">
      <c r="A69" t="str">
        <f t="shared" si="1"/>
        <v>YAG3DenmarkF+M</v>
      </c>
      <c r="B69" t="s">
        <v>116</v>
      </c>
      <c r="C69" t="s">
        <v>141</v>
      </c>
      <c r="D69">
        <v>3</v>
      </c>
      <c r="E69" t="s">
        <v>178</v>
      </c>
      <c r="F69" t="s">
        <v>138</v>
      </c>
      <c r="G69">
        <v>2635</v>
      </c>
      <c r="H69">
        <v>55.3</v>
      </c>
      <c r="I69">
        <v>1180</v>
      </c>
      <c r="J69">
        <v>18</v>
      </c>
      <c r="K69">
        <v>3.2</v>
      </c>
      <c r="L69">
        <v>13.9</v>
      </c>
      <c r="M69">
        <v>18.3</v>
      </c>
      <c r="N69">
        <v>23.4</v>
      </c>
      <c r="O69">
        <v>335</v>
      </c>
      <c r="P69">
        <v>23400</v>
      </c>
      <c r="Q69">
        <v>32800</v>
      </c>
      <c r="R69">
        <v>54000</v>
      </c>
    </row>
    <row r="70" spans="1:18" x14ac:dyDescent="0.45">
      <c r="A70" t="str">
        <f t="shared" si="1"/>
        <v>YAG3DenmarkM</v>
      </c>
      <c r="B70" t="s">
        <v>116</v>
      </c>
      <c r="C70" t="s">
        <v>141</v>
      </c>
      <c r="D70">
        <v>3</v>
      </c>
      <c r="E70" t="s">
        <v>178</v>
      </c>
      <c r="F70" t="s">
        <v>144</v>
      </c>
      <c r="G70">
        <v>1210</v>
      </c>
      <c r="H70">
        <v>61.1</v>
      </c>
      <c r="I70">
        <v>470</v>
      </c>
      <c r="J70">
        <v>13.8</v>
      </c>
      <c r="K70">
        <v>3</v>
      </c>
      <c r="L70">
        <v>12</v>
      </c>
      <c r="M70">
        <v>16.2</v>
      </c>
      <c r="N70">
        <v>22.1</v>
      </c>
      <c r="O70">
        <v>130</v>
      </c>
      <c r="P70">
        <v>30700</v>
      </c>
      <c r="Q70">
        <v>43100</v>
      </c>
      <c r="R70">
        <v>77700</v>
      </c>
    </row>
    <row r="71" spans="1:18" x14ac:dyDescent="0.45">
      <c r="A71" t="str">
        <f t="shared" si="1"/>
        <v>YAG3SpainF</v>
      </c>
      <c r="B71" t="s">
        <v>116</v>
      </c>
      <c r="C71" t="s">
        <v>141</v>
      </c>
      <c r="D71">
        <v>3</v>
      </c>
      <c r="E71" t="s">
        <v>188</v>
      </c>
      <c r="F71" t="s">
        <v>143</v>
      </c>
      <c r="G71">
        <v>545</v>
      </c>
      <c r="H71">
        <v>35.4</v>
      </c>
      <c r="I71">
        <v>350</v>
      </c>
      <c r="J71">
        <v>25.3</v>
      </c>
      <c r="K71">
        <v>3</v>
      </c>
      <c r="L71">
        <v>24.5</v>
      </c>
      <c r="M71">
        <v>32.1</v>
      </c>
      <c r="N71">
        <v>36.299999999999997</v>
      </c>
      <c r="O71">
        <v>125</v>
      </c>
      <c r="P71">
        <v>23000</v>
      </c>
      <c r="Q71">
        <v>30700</v>
      </c>
      <c r="R71">
        <v>36500</v>
      </c>
    </row>
    <row r="72" spans="1:18" x14ac:dyDescent="0.45">
      <c r="A72" t="str">
        <f t="shared" si="1"/>
        <v>YAG3SpainF+M</v>
      </c>
      <c r="B72" t="s">
        <v>116</v>
      </c>
      <c r="C72" t="s">
        <v>141</v>
      </c>
      <c r="D72">
        <v>3</v>
      </c>
      <c r="E72" t="s">
        <v>188</v>
      </c>
      <c r="F72" t="s">
        <v>138</v>
      </c>
      <c r="G72">
        <v>1045</v>
      </c>
      <c r="H72">
        <v>39.200000000000003</v>
      </c>
      <c r="I72">
        <v>635</v>
      </c>
      <c r="J72">
        <v>22.3</v>
      </c>
      <c r="K72">
        <v>3.4</v>
      </c>
      <c r="L72">
        <v>24.2</v>
      </c>
      <c r="M72">
        <v>30.2</v>
      </c>
      <c r="N72">
        <v>35.200000000000003</v>
      </c>
      <c r="O72">
        <v>240</v>
      </c>
      <c r="P72">
        <v>25600</v>
      </c>
      <c r="Q72">
        <v>33800</v>
      </c>
      <c r="R72">
        <v>44200</v>
      </c>
    </row>
    <row r="73" spans="1:18" x14ac:dyDescent="0.45">
      <c r="A73" t="str">
        <f t="shared" si="1"/>
        <v>YAG3SpainM</v>
      </c>
      <c r="B73" t="s">
        <v>116</v>
      </c>
      <c r="C73" t="s">
        <v>141</v>
      </c>
      <c r="D73">
        <v>3</v>
      </c>
      <c r="E73" t="s">
        <v>188</v>
      </c>
      <c r="F73" t="s">
        <v>144</v>
      </c>
      <c r="G73">
        <v>505</v>
      </c>
      <c r="H73">
        <v>43.2</v>
      </c>
      <c r="I73">
        <v>285</v>
      </c>
      <c r="J73">
        <v>19.100000000000001</v>
      </c>
      <c r="K73">
        <v>3.8</v>
      </c>
      <c r="L73">
        <v>23.9</v>
      </c>
      <c r="M73">
        <v>28.1</v>
      </c>
      <c r="N73">
        <v>33.9</v>
      </c>
      <c r="O73">
        <v>115</v>
      </c>
      <c r="P73">
        <v>29900</v>
      </c>
      <c r="Q73">
        <v>37200</v>
      </c>
      <c r="R73">
        <v>50000</v>
      </c>
    </row>
    <row r="74" spans="1:18" x14ac:dyDescent="0.45">
      <c r="A74" t="str">
        <f t="shared" si="1"/>
        <v>YAG3FranceF</v>
      </c>
      <c r="B74" t="s">
        <v>116</v>
      </c>
      <c r="C74" t="s">
        <v>141</v>
      </c>
      <c r="D74">
        <v>3</v>
      </c>
      <c r="E74" t="s">
        <v>179</v>
      </c>
      <c r="F74" t="s">
        <v>143</v>
      </c>
      <c r="G74">
        <v>1060</v>
      </c>
      <c r="H74">
        <v>45.9</v>
      </c>
      <c r="I74">
        <v>575</v>
      </c>
      <c r="J74">
        <v>21.9</v>
      </c>
      <c r="K74">
        <v>4.4000000000000004</v>
      </c>
      <c r="L74">
        <v>22.7</v>
      </c>
      <c r="M74">
        <v>25.6</v>
      </c>
      <c r="N74">
        <v>27.7</v>
      </c>
      <c r="O74">
        <v>225</v>
      </c>
      <c r="P74">
        <v>24800</v>
      </c>
      <c r="Q74">
        <v>31800</v>
      </c>
      <c r="R74">
        <v>41600</v>
      </c>
    </row>
    <row r="75" spans="1:18" x14ac:dyDescent="0.45">
      <c r="A75" t="str">
        <f t="shared" si="1"/>
        <v>YAG3FranceF+M</v>
      </c>
      <c r="B75" t="s">
        <v>116</v>
      </c>
      <c r="C75" t="s">
        <v>141</v>
      </c>
      <c r="D75">
        <v>3</v>
      </c>
      <c r="E75" t="s">
        <v>179</v>
      </c>
      <c r="F75" t="s">
        <v>138</v>
      </c>
      <c r="G75">
        <v>2190</v>
      </c>
      <c r="H75">
        <v>53.4</v>
      </c>
      <c r="I75">
        <v>1020</v>
      </c>
      <c r="J75">
        <v>18.7</v>
      </c>
      <c r="K75">
        <v>3.7</v>
      </c>
      <c r="L75">
        <v>19.399999999999999</v>
      </c>
      <c r="M75">
        <v>22.3</v>
      </c>
      <c r="N75">
        <v>24.2</v>
      </c>
      <c r="O75">
        <v>400</v>
      </c>
      <c r="P75">
        <v>26200</v>
      </c>
      <c r="Q75">
        <v>35000</v>
      </c>
      <c r="R75">
        <v>49400</v>
      </c>
    </row>
    <row r="76" spans="1:18" x14ac:dyDescent="0.45">
      <c r="A76" t="str">
        <f t="shared" si="1"/>
        <v>YAG3FranceM</v>
      </c>
      <c r="B76" t="s">
        <v>116</v>
      </c>
      <c r="C76" t="s">
        <v>141</v>
      </c>
      <c r="D76">
        <v>3</v>
      </c>
      <c r="E76" t="s">
        <v>179</v>
      </c>
      <c r="F76" t="s">
        <v>144</v>
      </c>
      <c r="G76">
        <v>1130</v>
      </c>
      <c r="H76">
        <v>60.4</v>
      </c>
      <c r="I76">
        <v>450</v>
      </c>
      <c r="J76">
        <v>15.7</v>
      </c>
      <c r="K76">
        <v>3</v>
      </c>
      <c r="L76">
        <v>16.2</v>
      </c>
      <c r="M76">
        <v>19.2</v>
      </c>
      <c r="N76">
        <v>20.9</v>
      </c>
      <c r="O76">
        <v>175</v>
      </c>
      <c r="P76">
        <v>31000</v>
      </c>
      <c r="Q76">
        <v>40500</v>
      </c>
      <c r="R76">
        <v>59100</v>
      </c>
    </row>
    <row r="77" spans="1:18" x14ac:dyDescent="0.45">
      <c r="A77" t="str">
        <f t="shared" si="1"/>
        <v>YAG3GermanyF</v>
      </c>
      <c r="B77" t="s">
        <v>116</v>
      </c>
      <c r="C77" t="s">
        <v>141</v>
      </c>
      <c r="D77">
        <v>3</v>
      </c>
      <c r="E77" t="s">
        <v>180</v>
      </c>
      <c r="F77" t="s">
        <v>143</v>
      </c>
      <c r="G77">
        <v>1230</v>
      </c>
      <c r="H77">
        <v>38.200000000000003</v>
      </c>
      <c r="I77">
        <v>760</v>
      </c>
      <c r="J77">
        <v>19.7</v>
      </c>
      <c r="K77">
        <v>3.9</v>
      </c>
      <c r="L77">
        <v>29.2</v>
      </c>
      <c r="M77">
        <v>35.200000000000003</v>
      </c>
      <c r="N77">
        <v>38.200000000000003</v>
      </c>
      <c r="O77">
        <v>355</v>
      </c>
      <c r="P77">
        <v>23700</v>
      </c>
      <c r="Q77">
        <v>29900</v>
      </c>
      <c r="R77">
        <v>38300</v>
      </c>
    </row>
    <row r="78" spans="1:18" x14ac:dyDescent="0.45">
      <c r="A78" t="str">
        <f t="shared" si="1"/>
        <v>YAG3GermanyF+M</v>
      </c>
      <c r="B78" t="s">
        <v>116</v>
      </c>
      <c r="C78" t="s">
        <v>141</v>
      </c>
      <c r="D78">
        <v>3</v>
      </c>
      <c r="E78" t="s">
        <v>180</v>
      </c>
      <c r="F78" t="s">
        <v>138</v>
      </c>
      <c r="G78">
        <v>2500</v>
      </c>
      <c r="H78">
        <v>39.6</v>
      </c>
      <c r="I78">
        <v>1510</v>
      </c>
      <c r="J78">
        <v>17.899999999999999</v>
      </c>
      <c r="K78">
        <v>3.4</v>
      </c>
      <c r="L78">
        <v>29.6</v>
      </c>
      <c r="M78">
        <v>35.799999999999997</v>
      </c>
      <c r="N78">
        <v>39.1</v>
      </c>
      <c r="O78">
        <v>715</v>
      </c>
      <c r="P78">
        <v>25900</v>
      </c>
      <c r="Q78">
        <v>32800</v>
      </c>
      <c r="R78">
        <v>43800</v>
      </c>
    </row>
    <row r="79" spans="1:18" x14ac:dyDescent="0.45">
      <c r="A79" t="str">
        <f t="shared" si="1"/>
        <v>YAG3GermanyM</v>
      </c>
      <c r="B79" t="s">
        <v>116</v>
      </c>
      <c r="C79" t="s">
        <v>141</v>
      </c>
      <c r="D79">
        <v>3</v>
      </c>
      <c r="E79" t="s">
        <v>180</v>
      </c>
      <c r="F79" t="s">
        <v>144</v>
      </c>
      <c r="G79">
        <v>1270</v>
      </c>
      <c r="H79">
        <v>40.9</v>
      </c>
      <c r="I79">
        <v>750</v>
      </c>
      <c r="J79">
        <v>16.2</v>
      </c>
      <c r="K79">
        <v>3</v>
      </c>
      <c r="L79">
        <v>29.9</v>
      </c>
      <c r="M79">
        <v>36.4</v>
      </c>
      <c r="N79">
        <v>40</v>
      </c>
      <c r="O79">
        <v>365</v>
      </c>
      <c r="P79">
        <v>29200</v>
      </c>
      <c r="Q79">
        <v>37200</v>
      </c>
      <c r="R79">
        <v>49600</v>
      </c>
    </row>
    <row r="80" spans="1:18" x14ac:dyDescent="0.45">
      <c r="A80" t="str">
        <f t="shared" si="1"/>
        <v>YAG3Hong KongF</v>
      </c>
      <c r="B80" t="s">
        <v>116</v>
      </c>
      <c r="C80" t="s">
        <v>141</v>
      </c>
      <c r="D80">
        <v>3</v>
      </c>
      <c r="E80" t="s">
        <v>214</v>
      </c>
      <c r="F80" t="s">
        <v>143</v>
      </c>
      <c r="G80">
        <v>490</v>
      </c>
      <c r="H80">
        <v>61.6</v>
      </c>
      <c r="I80">
        <v>190</v>
      </c>
      <c r="J80">
        <v>20.9</v>
      </c>
      <c r="K80">
        <v>1.6</v>
      </c>
      <c r="L80">
        <v>11</v>
      </c>
      <c r="M80">
        <v>12.9</v>
      </c>
      <c r="N80">
        <v>16</v>
      </c>
      <c r="O80">
        <v>50</v>
      </c>
      <c r="P80">
        <v>21500</v>
      </c>
      <c r="Q80">
        <v>31400</v>
      </c>
      <c r="R80">
        <v>41600</v>
      </c>
    </row>
    <row r="81" spans="1:18" x14ac:dyDescent="0.45">
      <c r="A81" t="str">
        <f t="shared" si="1"/>
        <v>YAG3Hong KongF+M</v>
      </c>
      <c r="B81" t="s">
        <v>116</v>
      </c>
      <c r="C81" t="s">
        <v>141</v>
      </c>
      <c r="D81">
        <v>3</v>
      </c>
      <c r="E81" t="s">
        <v>214</v>
      </c>
      <c r="F81" t="s">
        <v>138</v>
      </c>
      <c r="G81">
        <v>930</v>
      </c>
      <c r="H81">
        <v>61.9</v>
      </c>
      <c r="I81">
        <v>355</v>
      </c>
      <c r="J81">
        <v>20.3</v>
      </c>
      <c r="K81">
        <v>1.6</v>
      </c>
      <c r="L81">
        <v>10</v>
      </c>
      <c r="M81">
        <v>12.3</v>
      </c>
      <c r="N81">
        <v>16.100000000000001</v>
      </c>
      <c r="O81">
        <v>90</v>
      </c>
      <c r="P81">
        <v>21500</v>
      </c>
      <c r="Q81">
        <v>33000</v>
      </c>
      <c r="R81">
        <v>44500</v>
      </c>
    </row>
    <row r="82" spans="1:18" x14ac:dyDescent="0.45">
      <c r="A82" t="str">
        <f t="shared" si="1"/>
        <v>YAG3Hong KongM</v>
      </c>
      <c r="B82" t="s">
        <v>116</v>
      </c>
      <c r="C82" t="s">
        <v>141</v>
      </c>
      <c r="D82">
        <v>3</v>
      </c>
      <c r="E82" t="s">
        <v>214</v>
      </c>
      <c r="F82" t="s">
        <v>144</v>
      </c>
      <c r="G82">
        <v>445</v>
      </c>
      <c r="H82">
        <v>62.4</v>
      </c>
      <c r="I82">
        <v>170</v>
      </c>
      <c r="J82">
        <v>19.7</v>
      </c>
      <c r="K82">
        <v>1.6</v>
      </c>
      <c r="L82">
        <v>8.8000000000000007</v>
      </c>
      <c r="M82">
        <v>11.6</v>
      </c>
      <c r="N82">
        <v>16.3</v>
      </c>
      <c r="O82">
        <v>40</v>
      </c>
      <c r="P82">
        <v>24400</v>
      </c>
      <c r="Q82">
        <v>34300</v>
      </c>
      <c r="R82">
        <v>51000</v>
      </c>
    </row>
    <row r="83" spans="1:18" x14ac:dyDescent="0.45">
      <c r="A83" t="str">
        <f t="shared" si="1"/>
        <v>YAG3IrelandF</v>
      </c>
      <c r="B83" t="s">
        <v>116</v>
      </c>
      <c r="C83" t="s">
        <v>141</v>
      </c>
      <c r="D83">
        <v>3</v>
      </c>
      <c r="E83" t="s">
        <v>182</v>
      </c>
      <c r="F83" t="s">
        <v>143</v>
      </c>
      <c r="G83">
        <v>675</v>
      </c>
      <c r="H83">
        <v>22</v>
      </c>
      <c r="I83">
        <v>525</v>
      </c>
      <c r="J83">
        <v>32.1</v>
      </c>
      <c r="K83">
        <v>5.2</v>
      </c>
      <c r="L83">
        <v>30.7</v>
      </c>
      <c r="M83">
        <v>37.1</v>
      </c>
      <c r="N83">
        <v>40.6</v>
      </c>
      <c r="O83">
        <v>200</v>
      </c>
      <c r="P83">
        <v>23700</v>
      </c>
      <c r="Q83">
        <v>28800</v>
      </c>
      <c r="R83">
        <v>37200</v>
      </c>
    </row>
    <row r="84" spans="1:18" x14ac:dyDescent="0.45">
      <c r="A84" t="str">
        <f t="shared" si="1"/>
        <v>YAG3IrelandF+M</v>
      </c>
      <c r="B84" t="s">
        <v>116</v>
      </c>
      <c r="C84" t="s">
        <v>141</v>
      </c>
      <c r="D84">
        <v>3</v>
      </c>
      <c r="E84" t="s">
        <v>182</v>
      </c>
      <c r="F84" t="s">
        <v>138</v>
      </c>
      <c r="G84">
        <v>1185</v>
      </c>
      <c r="H84">
        <v>25.9</v>
      </c>
      <c r="I84">
        <v>880</v>
      </c>
      <c r="J84">
        <v>29.5</v>
      </c>
      <c r="K84">
        <v>5.4</v>
      </c>
      <c r="L84">
        <v>30.1</v>
      </c>
      <c r="M84">
        <v>36</v>
      </c>
      <c r="N84">
        <v>39.200000000000003</v>
      </c>
      <c r="O84">
        <v>340</v>
      </c>
      <c r="P84">
        <v>24100</v>
      </c>
      <c r="Q84">
        <v>30700</v>
      </c>
      <c r="R84">
        <v>40500</v>
      </c>
    </row>
    <row r="85" spans="1:18" x14ac:dyDescent="0.45">
      <c r="A85" t="str">
        <f t="shared" si="1"/>
        <v>YAG3IrelandM</v>
      </c>
      <c r="B85" t="s">
        <v>116</v>
      </c>
      <c r="C85" t="s">
        <v>141</v>
      </c>
      <c r="D85">
        <v>3</v>
      </c>
      <c r="E85" t="s">
        <v>182</v>
      </c>
      <c r="F85" t="s">
        <v>144</v>
      </c>
      <c r="G85">
        <v>515</v>
      </c>
      <c r="H85">
        <v>31</v>
      </c>
      <c r="I85">
        <v>355</v>
      </c>
      <c r="J85">
        <v>26.1</v>
      </c>
      <c r="K85">
        <v>5.7</v>
      </c>
      <c r="L85">
        <v>29.4</v>
      </c>
      <c r="M85">
        <v>34.700000000000003</v>
      </c>
      <c r="N85">
        <v>37.200000000000003</v>
      </c>
      <c r="O85">
        <v>140</v>
      </c>
      <c r="P85">
        <v>25200</v>
      </c>
      <c r="Q85">
        <v>33600</v>
      </c>
      <c r="R85">
        <v>48200</v>
      </c>
    </row>
    <row r="86" spans="1:18" x14ac:dyDescent="0.45">
      <c r="A86" t="str">
        <f t="shared" si="1"/>
        <v>YAG3IndiaF</v>
      </c>
      <c r="B86" t="s">
        <v>116</v>
      </c>
      <c r="C86" t="s">
        <v>141</v>
      </c>
      <c r="D86">
        <v>3</v>
      </c>
      <c r="E86" t="s">
        <v>181</v>
      </c>
      <c r="F86" t="s">
        <v>143</v>
      </c>
      <c r="G86">
        <v>2555</v>
      </c>
      <c r="H86">
        <v>37.6</v>
      </c>
      <c r="I86">
        <v>1595</v>
      </c>
      <c r="J86">
        <v>44.6</v>
      </c>
      <c r="K86">
        <v>2.2999999999999998</v>
      </c>
      <c r="L86">
        <v>12.6</v>
      </c>
      <c r="M86">
        <v>14.1</v>
      </c>
      <c r="N86">
        <v>15.5</v>
      </c>
      <c r="O86">
        <v>285</v>
      </c>
      <c r="P86">
        <v>16300</v>
      </c>
      <c r="Q86">
        <v>29200</v>
      </c>
      <c r="R86">
        <v>41100</v>
      </c>
    </row>
    <row r="87" spans="1:18" x14ac:dyDescent="0.45">
      <c r="A87" t="str">
        <f t="shared" si="1"/>
        <v>YAG3IndiaF+M</v>
      </c>
      <c r="B87" t="s">
        <v>116</v>
      </c>
      <c r="C87" t="s">
        <v>141</v>
      </c>
      <c r="D87">
        <v>3</v>
      </c>
      <c r="E87" t="s">
        <v>181</v>
      </c>
      <c r="F87" t="s">
        <v>138</v>
      </c>
      <c r="G87">
        <v>6700</v>
      </c>
      <c r="H87">
        <v>31.2</v>
      </c>
      <c r="I87">
        <v>4610</v>
      </c>
      <c r="J87">
        <v>52.5</v>
      </c>
      <c r="K87">
        <v>2</v>
      </c>
      <c r="L87">
        <v>11.8</v>
      </c>
      <c r="M87">
        <v>13.2</v>
      </c>
      <c r="N87">
        <v>14.3</v>
      </c>
      <c r="O87">
        <v>660</v>
      </c>
      <c r="P87">
        <v>22300</v>
      </c>
      <c r="Q87">
        <v>33200</v>
      </c>
      <c r="R87">
        <v>49400</v>
      </c>
    </row>
    <row r="88" spans="1:18" x14ac:dyDescent="0.45">
      <c r="A88" t="str">
        <f t="shared" si="1"/>
        <v>YAG3IndiaM</v>
      </c>
      <c r="B88" t="s">
        <v>116</v>
      </c>
      <c r="C88" t="s">
        <v>141</v>
      </c>
      <c r="D88">
        <v>3</v>
      </c>
      <c r="E88" t="s">
        <v>181</v>
      </c>
      <c r="F88" t="s">
        <v>144</v>
      </c>
      <c r="G88">
        <v>4145</v>
      </c>
      <c r="H88">
        <v>27.3</v>
      </c>
      <c r="I88">
        <v>3015</v>
      </c>
      <c r="J88">
        <v>57.4</v>
      </c>
      <c r="K88">
        <v>1.8</v>
      </c>
      <c r="L88">
        <v>11.3</v>
      </c>
      <c r="M88">
        <v>12.6</v>
      </c>
      <c r="N88">
        <v>13.6</v>
      </c>
      <c r="O88">
        <v>375</v>
      </c>
      <c r="P88">
        <v>25900</v>
      </c>
      <c r="Q88">
        <v>36500</v>
      </c>
      <c r="R88">
        <v>56900</v>
      </c>
    </row>
    <row r="89" spans="1:18" x14ac:dyDescent="0.45">
      <c r="A89" t="str">
        <f t="shared" si="1"/>
        <v>YAG3ItalyF</v>
      </c>
      <c r="B89" t="s">
        <v>116</v>
      </c>
      <c r="C89" t="s">
        <v>141</v>
      </c>
      <c r="D89">
        <v>3</v>
      </c>
      <c r="E89" t="s">
        <v>183</v>
      </c>
      <c r="F89" t="s">
        <v>143</v>
      </c>
      <c r="G89">
        <v>805</v>
      </c>
      <c r="H89">
        <v>26.3</v>
      </c>
      <c r="I89">
        <v>595</v>
      </c>
      <c r="J89">
        <v>25.1</v>
      </c>
      <c r="K89">
        <v>5.0999999999999996</v>
      </c>
      <c r="L89">
        <v>31.9</v>
      </c>
      <c r="M89">
        <v>39.9</v>
      </c>
      <c r="N89">
        <v>43.5</v>
      </c>
      <c r="O89">
        <v>240</v>
      </c>
      <c r="P89">
        <v>21900</v>
      </c>
      <c r="Q89">
        <v>29200</v>
      </c>
      <c r="R89">
        <v>37200</v>
      </c>
    </row>
    <row r="90" spans="1:18" x14ac:dyDescent="0.45">
      <c r="A90" t="str">
        <f t="shared" si="1"/>
        <v>YAG3ItalyF+M</v>
      </c>
      <c r="B90" t="s">
        <v>116</v>
      </c>
      <c r="C90" t="s">
        <v>141</v>
      </c>
      <c r="D90">
        <v>3</v>
      </c>
      <c r="E90" t="s">
        <v>183</v>
      </c>
      <c r="F90" t="s">
        <v>138</v>
      </c>
      <c r="G90">
        <v>1570</v>
      </c>
      <c r="H90">
        <v>29.4</v>
      </c>
      <c r="I90">
        <v>1110</v>
      </c>
      <c r="J90">
        <v>22.9</v>
      </c>
      <c r="K90">
        <v>5</v>
      </c>
      <c r="L90">
        <v>30.1</v>
      </c>
      <c r="M90">
        <v>38</v>
      </c>
      <c r="N90">
        <v>42.7</v>
      </c>
      <c r="O90">
        <v>445</v>
      </c>
      <c r="P90">
        <v>24500</v>
      </c>
      <c r="Q90">
        <v>31800</v>
      </c>
      <c r="R90">
        <v>46400</v>
      </c>
    </row>
    <row r="91" spans="1:18" x14ac:dyDescent="0.45">
      <c r="A91" t="str">
        <f t="shared" si="1"/>
        <v>YAG3ItalyM</v>
      </c>
      <c r="B91" t="s">
        <v>116</v>
      </c>
      <c r="C91" t="s">
        <v>141</v>
      </c>
      <c r="D91">
        <v>3</v>
      </c>
      <c r="E91" t="s">
        <v>183</v>
      </c>
      <c r="F91" t="s">
        <v>144</v>
      </c>
      <c r="G91">
        <v>765</v>
      </c>
      <c r="H91">
        <v>32.5</v>
      </c>
      <c r="I91">
        <v>520</v>
      </c>
      <c r="J91">
        <v>20.5</v>
      </c>
      <c r="K91">
        <v>5</v>
      </c>
      <c r="L91">
        <v>28.2</v>
      </c>
      <c r="M91">
        <v>35.9</v>
      </c>
      <c r="N91">
        <v>42</v>
      </c>
      <c r="O91">
        <v>205</v>
      </c>
      <c r="P91">
        <v>27700</v>
      </c>
      <c r="Q91">
        <v>37200</v>
      </c>
      <c r="R91">
        <v>58800</v>
      </c>
    </row>
    <row r="92" spans="1:18" x14ac:dyDescent="0.45">
      <c r="A92" t="str">
        <f t="shared" si="1"/>
        <v>YAG3MalaysiaF</v>
      </c>
      <c r="B92" t="s">
        <v>116</v>
      </c>
      <c r="C92" t="s">
        <v>141</v>
      </c>
      <c r="D92">
        <v>3</v>
      </c>
      <c r="E92" t="s">
        <v>184</v>
      </c>
      <c r="F92" t="s">
        <v>143</v>
      </c>
      <c r="G92">
        <v>700</v>
      </c>
      <c r="H92">
        <v>61</v>
      </c>
      <c r="I92">
        <v>275</v>
      </c>
      <c r="J92">
        <v>26.8</v>
      </c>
      <c r="K92">
        <v>1.1000000000000001</v>
      </c>
      <c r="L92">
        <v>6.7</v>
      </c>
      <c r="M92">
        <v>8.9</v>
      </c>
      <c r="N92">
        <v>11</v>
      </c>
      <c r="O92">
        <v>45</v>
      </c>
      <c r="P92">
        <v>17800</v>
      </c>
      <c r="Q92">
        <v>31800</v>
      </c>
      <c r="R92">
        <v>43800</v>
      </c>
    </row>
    <row r="93" spans="1:18" x14ac:dyDescent="0.45">
      <c r="A93" t="str">
        <f t="shared" si="1"/>
        <v>YAG3MalaysiaF+M</v>
      </c>
      <c r="B93" t="s">
        <v>116</v>
      </c>
      <c r="C93" t="s">
        <v>141</v>
      </c>
      <c r="D93">
        <v>3</v>
      </c>
      <c r="E93" t="s">
        <v>184</v>
      </c>
      <c r="F93" t="s">
        <v>138</v>
      </c>
      <c r="G93">
        <v>1275</v>
      </c>
      <c r="H93">
        <v>61</v>
      </c>
      <c r="I93">
        <v>500</v>
      </c>
      <c r="J93">
        <v>26.4</v>
      </c>
      <c r="K93">
        <v>0.9</v>
      </c>
      <c r="L93">
        <v>6.8</v>
      </c>
      <c r="M93">
        <v>8.8000000000000007</v>
      </c>
      <c r="N93">
        <v>11.8</v>
      </c>
      <c r="O93">
        <v>80</v>
      </c>
      <c r="P93">
        <v>26600</v>
      </c>
      <c r="Q93">
        <v>34700</v>
      </c>
      <c r="R93">
        <v>47400</v>
      </c>
    </row>
    <row r="94" spans="1:18" x14ac:dyDescent="0.45">
      <c r="A94" t="str">
        <f t="shared" si="1"/>
        <v>YAG3MalaysiaM</v>
      </c>
      <c r="B94" t="s">
        <v>116</v>
      </c>
      <c r="C94" t="s">
        <v>141</v>
      </c>
      <c r="D94">
        <v>3</v>
      </c>
      <c r="E94" t="s">
        <v>184</v>
      </c>
      <c r="F94" t="s">
        <v>144</v>
      </c>
      <c r="G94">
        <v>575</v>
      </c>
      <c r="H94">
        <v>61</v>
      </c>
      <c r="I94">
        <v>225</v>
      </c>
      <c r="J94">
        <v>25.8</v>
      </c>
      <c r="K94">
        <v>0.5</v>
      </c>
      <c r="L94">
        <v>6.8</v>
      </c>
      <c r="M94">
        <v>8.6999999999999993</v>
      </c>
      <c r="N94">
        <v>12.7</v>
      </c>
      <c r="O94">
        <v>35</v>
      </c>
      <c r="P94">
        <v>31400</v>
      </c>
      <c r="Q94">
        <v>37200</v>
      </c>
      <c r="R94">
        <v>51100</v>
      </c>
    </row>
    <row r="95" spans="1:18" x14ac:dyDescent="0.45">
      <c r="A95" t="str">
        <f t="shared" si="1"/>
        <v>YAG3NigeriaF</v>
      </c>
      <c r="B95" t="s">
        <v>116</v>
      </c>
      <c r="C95" t="s">
        <v>141</v>
      </c>
      <c r="D95">
        <v>3</v>
      </c>
      <c r="E95" t="s">
        <v>185</v>
      </c>
      <c r="F95" t="s">
        <v>143</v>
      </c>
      <c r="G95">
        <v>2015</v>
      </c>
      <c r="H95">
        <v>22.1</v>
      </c>
      <c r="I95">
        <v>1570</v>
      </c>
      <c r="J95">
        <v>59.7</v>
      </c>
      <c r="K95">
        <v>2.9</v>
      </c>
      <c r="L95">
        <v>8.6999999999999993</v>
      </c>
      <c r="M95">
        <v>13.4</v>
      </c>
      <c r="N95">
        <v>15.3</v>
      </c>
      <c r="O95">
        <v>125</v>
      </c>
      <c r="P95">
        <v>10600</v>
      </c>
      <c r="Q95">
        <v>19700</v>
      </c>
      <c r="R95">
        <v>32500</v>
      </c>
    </row>
    <row r="96" spans="1:18" x14ac:dyDescent="0.45">
      <c r="A96" t="str">
        <f t="shared" si="1"/>
        <v>YAG3NigeriaF+M</v>
      </c>
      <c r="B96" t="s">
        <v>116</v>
      </c>
      <c r="C96" t="s">
        <v>141</v>
      </c>
      <c r="D96">
        <v>3</v>
      </c>
      <c r="E96" t="s">
        <v>185</v>
      </c>
      <c r="F96" t="s">
        <v>138</v>
      </c>
      <c r="G96">
        <v>4750</v>
      </c>
      <c r="H96">
        <v>22.3</v>
      </c>
      <c r="I96">
        <v>3695</v>
      </c>
      <c r="J96">
        <v>56.2</v>
      </c>
      <c r="K96">
        <v>2.1</v>
      </c>
      <c r="L96">
        <v>10.199999999999999</v>
      </c>
      <c r="M96">
        <v>16.5</v>
      </c>
      <c r="N96">
        <v>19.399999999999999</v>
      </c>
      <c r="O96">
        <v>370</v>
      </c>
      <c r="P96">
        <v>14900</v>
      </c>
      <c r="Q96">
        <v>24500</v>
      </c>
      <c r="R96">
        <v>39100</v>
      </c>
    </row>
    <row r="97" spans="1:18" x14ac:dyDescent="0.45">
      <c r="A97" t="str">
        <f t="shared" si="1"/>
        <v>YAG3NigeriaM</v>
      </c>
      <c r="B97" t="s">
        <v>116</v>
      </c>
      <c r="C97" t="s">
        <v>141</v>
      </c>
      <c r="D97">
        <v>3</v>
      </c>
      <c r="E97" t="s">
        <v>185</v>
      </c>
      <c r="F97" t="s">
        <v>144</v>
      </c>
      <c r="G97">
        <v>2740</v>
      </c>
      <c r="H97">
        <v>22.4</v>
      </c>
      <c r="I97">
        <v>2125</v>
      </c>
      <c r="J97">
        <v>53.7</v>
      </c>
      <c r="K97">
        <v>1.5</v>
      </c>
      <c r="L97">
        <v>11.4</v>
      </c>
      <c r="M97">
        <v>18.899999999999999</v>
      </c>
      <c r="N97">
        <v>22.5</v>
      </c>
      <c r="O97">
        <v>245</v>
      </c>
      <c r="P97">
        <v>15300</v>
      </c>
      <c r="Q97">
        <v>27000</v>
      </c>
      <c r="R97">
        <v>40900</v>
      </c>
    </row>
    <row r="98" spans="1:18" x14ac:dyDescent="0.45">
      <c r="A98" t="str">
        <f t="shared" si="1"/>
        <v>YAG3PakistanF</v>
      </c>
      <c r="B98" t="s">
        <v>116</v>
      </c>
      <c r="C98" t="s">
        <v>141</v>
      </c>
      <c r="D98">
        <v>3</v>
      </c>
      <c r="E98" t="s">
        <v>186</v>
      </c>
      <c r="F98" t="s">
        <v>143</v>
      </c>
      <c r="G98">
        <v>425</v>
      </c>
      <c r="H98">
        <v>32.200000000000003</v>
      </c>
      <c r="I98">
        <v>290</v>
      </c>
      <c r="J98">
        <v>40.9</v>
      </c>
      <c r="K98">
        <v>4.3</v>
      </c>
      <c r="L98">
        <v>13.9</v>
      </c>
      <c r="M98">
        <v>18.7</v>
      </c>
      <c r="N98">
        <v>22.7</v>
      </c>
      <c r="O98">
        <v>55</v>
      </c>
      <c r="P98">
        <v>11300</v>
      </c>
      <c r="Q98">
        <v>22400</v>
      </c>
      <c r="R98">
        <v>35800</v>
      </c>
    </row>
    <row r="99" spans="1:18" x14ac:dyDescent="0.45">
      <c r="A99" t="str">
        <f t="shared" si="1"/>
        <v>YAG3PakistanF+M</v>
      </c>
      <c r="B99" t="s">
        <v>116</v>
      </c>
      <c r="C99" t="s">
        <v>141</v>
      </c>
      <c r="D99">
        <v>3</v>
      </c>
      <c r="E99" t="s">
        <v>186</v>
      </c>
      <c r="F99" t="s">
        <v>138</v>
      </c>
      <c r="G99">
        <v>1415</v>
      </c>
      <c r="H99">
        <v>21.5</v>
      </c>
      <c r="I99">
        <v>1110</v>
      </c>
      <c r="J99">
        <v>52.5</v>
      </c>
      <c r="K99">
        <v>2.8</v>
      </c>
      <c r="L99">
        <v>16.899999999999999</v>
      </c>
      <c r="M99">
        <v>20.3</v>
      </c>
      <c r="N99">
        <v>23.2</v>
      </c>
      <c r="O99">
        <v>215</v>
      </c>
      <c r="P99">
        <v>16100</v>
      </c>
      <c r="Q99">
        <v>26600</v>
      </c>
      <c r="R99">
        <v>40900</v>
      </c>
    </row>
    <row r="100" spans="1:18" x14ac:dyDescent="0.45">
      <c r="A100" t="str">
        <f t="shared" si="1"/>
        <v>YAG3PakistanM</v>
      </c>
      <c r="B100" t="s">
        <v>116</v>
      </c>
      <c r="C100" t="s">
        <v>141</v>
      </c>
      <c r="D100">
        <v>3</v>
      </c>
      <c r="E100" t="s">
        <v>186</v>
      </c>
      <c r="F100" t="s">
        <v>144</v>
      </c>
      <c r="G100">
        <v>990</v>
      </c>
      <c r="H100">
        <v>16.899999999999999</v>
      </c>
      <c r="I100">
        <v>825</v>
      </c>
      <c r="J100">
        <v>57.4</v>
      </c>
      <c r="K100">
        <v>2.2000000000000002</v>
      </c>
      <c r="L100">
        <v>18.100000000000001</v>
      </c>
      <c r="M100">
        <v>21</v>
      </c>
      <c r="N100">
        <v>23.5</v>
      </c>
      <c r="O100">
        <v>160</v>
      </c>
      <c r="P100">
        <v>19300</v>
      </c>
      <c r="Q100">
        <v>28100</v>
      </c>
      <c r="R100">
        <v>41200</v>
      </c>
    </row>
    <row r="101" spans="1:18" x14ac:dyDescent="0.45">
      <c r="A101" t="str">
        <f t="shared" si="1"/>
        <v>YAG3Saudi ArabiaF</v>
      </c>
      <c r="B101" t="s">
        <v>116</v>
      </c>
      <c r="C101" t="s">
        <v>141</v>
      </c>
      <c r="D101">
        <v>3</v>
      </c>
      <c r="E101" t="s">
        <v>187</v>
      </c>
      <c r="F101" t="s">
        <v>143</v>
      </c>
      <c r="G101">
        <v>540</v>
      </c>
      <c r="H101">
        <v>65.5</v>
      </c>
      <c r="I101">
        <v>185</v>
      </c>
      <c r="J101">
        <v>4.8</v>
      </c>
      <c r="K101">
        <v>0.4</v>
      </c>
      <c r="L101">
        <v>2</v>
      </c>
      <c r="M101">
        <v>4.3</v>
      </c>
      <c r="N101">
        <v>29.2</v>
      </c>
      <c r="O101" t="s">
        <v>161</v>
      </c>
      <c r="P101" t="s">
        <v>161</v>
      </c>
      <c r="Q101" t="s">
        <v>161</v>
      </c>
      <c r="R101" t="s">
        <v>161</v>
      </c>
    </row>
    <row r="102" spans="1:18" x14ac:dyDescent="0.45">
      <c r="A102" t="str">
        <f t="shared" si="1"/>
        <v>YAG3Saudi ArabiaF+M</v>
      </c>
      <c r="B102" t="s">
        <v>116</v>
      </c>
      <c r="C102" t="s">
        <v>141</v>
      </c>
      <c r="D102">
        <v>3</v>
      </c>
      <c r="E102" t="s">
        <v>187</v>
      </c>
      <c r="F102" t="s">
        <v>138</v>
      </c>
      <c r="G102">
        <v>1350</v>
      </c>
      <c r="H102">
        <v>73.5</v>
      </c>
      <c r="I102">
        <v>360</v>
      </c>
      <c r="J102">
        <v>5</v>
      </c>
      <c r="K102">
        <v>0.4</v>
      </c>
      <c r="L102">
        <v>2</v>
      </c>
      <c r="M102">
        <v>3.6</v>
      </c>
      <c r="N102">
        <v>21.1</v>
      </c>
      <c r="O102">
        <v>25</v>
      </c>
      <c r="P102">
        <v>13500</v>
      </c>
      <c r="Q102">
        <v>26300</v>
      </c>
      <c r="R102">
        <v>37600</v>
      </c>
    </row>
    <row r="103" spans="1:18" x14ac:dyDescent="0.45">
      <c r="A103" t="str">
        <f t="shared" si="1"/>
        <v>YAG3Saudi ArabiaM</v>
      </c>
      <c r="B103" t="s">
        <v>116</v>
      </c>
      <c r="C103" t="s">
        <v>141</v>
      </c>
      <c r="D103">
        <v>3</v>
      </c>
      <c r="E103" t="s">
        <v>187</v>
      </c>
      <c r="F103" t="s">
        <v>144</v>
      </c>
      <c r="G103">
        <v>815</v>
      </c>
      <c r="H103">
        <v>78.8</v>
      </c>
      <c r="I103">
        <v>175</v>
      </c>
      <c r="J103">
        <v>5.0999999999999996</v>
      </c>
      <c r="K103">
        <v>0.4</v>
      </c>
      <c r="L103">
        <v>2</v>
      </c>
      <c r="M103">
        <v>3.1</v>
      </c>
      <c r="N103">
        <v>15.8</v>
      </c>
      <c r="O103">
        <v>15</v>
      </c>
      <c r="P103">
        <v>23700</v>
      </c>
      <c r="Q103">
        <v>27400</v>
      </c>
      <c r="R103">
        <v>37600</v>
      </c>
    </row>
    <row r="104" spans="1:18" x14ac:dyDescent="0.45">
      <c r="A104" t="str">
        <f t="shared" si="1"/>
        <v>YAG3ThailandF</v>
      </c>
      <c r="B104" t="s">
        <v>116</v>
      </c>
      <c r="C104" t="s">
        <v>141</v>
      </c>
      <c r="D104">
        <v>3</v>
      </c>
      <c r="E104" t="s">
        <v>190</v>
      </c>
      <c r="F104" t="s">
        <v>143</v>
      </c>
      <c r="G104">
        <v>1570</v>
      </c>
      <c r="H104">
        <v>73.900000000000006</v>
      </c>
      <c r="I104">
        <v>410</v>
      </c>
      <c r="J104">
        <v>20.2</v>
      </c>
      <c r="K104">
        <v>0.4</v>
      </c>
      <c r="L104">
        <v>3.1</v>
      </c>
      <c r="M104">
        <v>3.8</v>
      </c>
      <c r="N104">
        <v>5.5</v>
      </c>
      <c r="O104">
        <v>35</v>
      </c>
      <c r="P104">
        <v>7700</v>
      </c>
      <c r="Q104">
        <v>19000</v>
      </c>
      <c r="R104">
        <v>30300</v>
      </c>
    </row>
    <row r="105" spans="1:18" x14ac:dyDescent="0.45">
      <c r="A105" t="str">
        <f t="shared" si="1"/>
        <v>YAG3ThailandF+M</v>
      </c>
      <c r="B105" t="s">
        <v>116</v>
      </c>
      <c r="C105" t="s">
        <v>141</v>
      </c>
      <c r="D105">
        <v>3</v>
      </c>
      <c r="E105" t="s">
        <v>190</v>
      </c>
      <c r="F105" t="s">
        <v>138</v>
      </c>
      <c r="G105">
        <v>2500</v>
      </c>
      <c r="H105">
        <v>75.400000000000006</v>
      </c>
      <c r="I105">
        <v>615</v>
      </c>
      <c r="J105">
        <v>18.600000000000001</v>
      </c>
      <c r="K105">
        <v>0.3</v>
      </c>
      <c r="L105">
        <v>2.7</v>
      </c>
      <c r="M105">
        <v>3.4</v>
      </c>
      <c r="N105">
        <v>5.7</v>
      </c>
      <c r="O105">
        <v>50</v>
      </c>
      <c r="P105">
        <v>9100</v>
      </c>
      <c r="Q105">
        <v>23200</v>
      </c>
      <c r="R105">
        <v>32200</v>
      </c>
    </row>
    <row r="106" spans="1:18" x14ac:dyDescent="0.45">
      <c r="A106" t="str">
        <f t="shared" si="1"/>
        <v>YAG3ThailandM</v>
      </c>
      <c r="B106" t="s">
        <v>116</v>
      </c>
      <c r="C106" t="s">
        <v>141</v>
      </c>
      <c r="D106">
        <v>3</v>
      </c>
      <c r="E106" t="s">
        <v>190</v>
      </c>
      <c r="F106" t="s">
        <v>144</v>
      </c>
      <c r="G106">
        <v>930</v>
      </c>
      <c r="H106">
        <v>77.8</v>
      </c>
      <c r="I106">
        <v>210</v>
      </c>
      <c r="J106">
        <v>15.8</v>
      </c>
      <c r="K106">
        <v>0.2</v>
      </c>
      <c r="L106">
        <v>2.2000000000000002</v>
      </c>
      <c r="M106">
        <v>2.8</v>
      </c>
      <c r="N106">
        <v>6.1</v>
      </c>
      <c r="O106">
        <v>15</v>
      </c>
      <c r="P106">
        <v>27400</v>
      </c>
      <c r="Q106">
        <v>32100</v>
      </c>
      <c r="R106">
        <v>36500</v>
      </c>
    </row>
    <row r="107" spans="1:18" x14ac:dyDescent="0.45">
      <c r="A107" t="str">
        <f t="shared" si="1"/>
        <v>YAG3TurkeyF</v>
      </c>
      <c r="B107" t="s">
        <v>116</v>
      </c>
      <c r="C107" t="s">
        <v>141</v>
      </c>
      <c r="D107">
        <v>3</v>
      </c>
      <c r="E107" t="s">
        <v>191</v>
      </c>
      <c r="F107" t="s">
        <v>143</v>
      </c>
      <c r="G107">
        <v>535</v>
      </c>
      <c r="H107">
        <v>64.3</v>
      </c>
      <c r="I107">
        <v>195</v>
      </c>
      <c r="J107">
        <v>11.4</v>
      </c>
      <c r="K107">
        <v>1.9</v>
      </c>
      <c r="L107">
        <v>8.6</v>
      </c>
      <c r="M107">
        <v>13.3</v>
      </c>
      <c r="N107">
        <v>22.4</v>
      </c>
      <c r="O107">
        <v>45</v>
      </c>
      <c r="P107">
        <v>11000</v>
      </c>
      <c r="Q107">
        <v>19300</v>
      </c>
      <c r="R107">
        <v>30300</v>
      </c>
    </row>
    <row r="108" spans="1:18" x14ac:dyDescent="0.45">
      <c r="A108" t="str">
        <f t="shared" si="1"/>
        <v>YAG3TurkeyF+M</v>
      </c>
      <c r="B108" t="s">
        <v>116</v>
      </c>
      <c r="C108" t="s">
        <v>141</v>
      </c>
      <c r="D108">
        <v>3</v>
      </c>
      <c r="E108" t="s">
        <v>191</v>
      </c>
      <c r="F108" t="s">
        <v>138</v>
      </c>
      <c r="G108">
        <v>1075</v>
      </c>
      <c r="H108">
        <v>66.5</v>
      </c>
      <c r="I108">
        <v>360</v>
      </c>
      <c r="J108">
        <v>11.9</v>
      </c>
      <c r="K108">
        <v>1.2</v>
      </c>
      <c r="L108">
        <v>7.4</v>
      </c>
      <c r="M108">
        <v>12.6</v>
      </c>
      <c r="N108">
        <v>20.3</v>
      </c>
      <c r="O108">
        <v>80</v>
      </c>
      <c r="P108">
        <v>11800</v>
      </c>
      <c r="Q108">
        <v>19300</v>
      </c>
      <c r="R108">
        <v>31800</v>
      </c>
    </row>
    <row r="109" spans="1:18" x14ac:dyDescent="0.45">
      <c r="A109" t="str">
        <f t="shared" si="1"/>
        <v>YAG3TurkeyM</v>
      </c>
      <c r="B109" t="s">
        <v>116</v>
      </c>
      <c r="C109" t="s">
        <v>141</v>
      </c>
      <c r="D109">
        <v>3</v>
      </c>
      <c r="E109" t="s">
        <v>191</v>
      </c>
      <c r="F109" t="s">
        <v>144</v>
      </c>
      <c r="G109">
        <v>540</v>
      </c>
      <c r="H109">
        <v>68.8</v>
      </c>
      <c r="I109">
        <v>170</v>
      </c>
      <c r="J109">
        <v>12.5</v>
      </c>
      <c r="K109">
        <v>0.6</v>
      </c>
      <c r="L109">
        <v>6.1</v>
      </c>
      <c r="M109">
        <v>11.9</v>
      </c>
      <c r="N109">
        <v>18.2</v>
      </c>
      <c r="O109">
        <v>35</v>
      </c>
      <c r="P109">
        <v>12400</v>
      </c>
      <c r="Q109">
        <v>18700</v>
      </c>
      <c r="R109">
        <v>34300</v>
      </c>
    </row>
    <row r="110" spans="1:18" x14ac:dyDescent="0.45">
      <c r="A110" t="str">
        <f t="shared" si="1"/>
        <v>YAG3TaiwanF</v>
      </c>
      <c r="B110" t="s">
        <v>116</v>
      </c>
      <c r="C110" t="s">
        <v>141</v>
      </c>
      <c r="D110">
        <v>3</v>
      </c>
      <c r="E110" t="s">
        <v>189</v>
      </c>
      <c r="F110" t="s">
        <v>143</v>
      </c>
      <c r="G110">
        <v>1325</v>
      </c>
      <c r="H110">
        <v>81</v>
      </c>
      <c r="I110">
        <v>255</v>
      </c>
      <c r="J110">
        <v>11.6</v>
      </c>
      <c r="K110">
        <v>1.4</v>
      </c>
      <c r="L110">
        <v>4.5</v>
      </c>
      <c r="M110">
        <v>5.2</v>
      </c>
      <c r="N110">
        <v>5.9</v>
      </c>
      <c r="O110">
        <v>55</v>
      </c>
      <c r="P110">
        <v>18200</v>
      </c>
      <c r="Q110">
        <v>23400</v>
      </c>
      <c r="R110">
        <v>30300</v>
      </c>
    </row>
    <row r="111" spans="1:18" x14ac:dyDescent="0.45">
      <c r="A111" t="str">
        <f t="shared" si="1"/>
        <v>YAG3TaiwanF+M</v>
      </c>
      <c r="B111" t="s">
        <v>116</v>
      </c>
      <c r="C111" t="s">
        <v>141</v>
      </c>
      <c r="D111">
        <v>3</v>
      </c>
      <c r="E111" t="s">
        <v>189</v>
      </c>
      <c r="F111" t="s">
        <v>138</v>
      </c>
      <c r="G111">
        <v>1845</v>
      </c>
      <c r="H111">
        <v>81.400000000000006</v>
      </c>
      <c r="I111">
        <v>345</v>
      </c>
      <c r="J111">
        <v>11.1</v>
      </c>
      <c r="K111">
        <v>1.4</v>
      </c>
      <c r="L111">
        <v>4.3</v>
      </c>
      <c r="M111">
        <v>5</v>
      </c>
      <c r="N111">
        <v>6.1</v>
      </c>
      <c r="O111">
        <v>75</v>
      </c>
      <c r="P111">
        <v>17500</v>
      </c>
      <c r="Q111">
        <v>23200</v>
      </c>
      <c r="R111">
        <v>31100</v>
      </c>
    </row>
    <row r="112" spans="1:18" x14ac:dyDescent="0.45">
      <c r="A112" t="str">
        <f t="shared" si="1"/>
        <v>YAG3TaiwanM</v>
      </c>
      <c r="B112" t="s">
        <v>116</v>
      </c>
      <c r="C112" t="s">
        <v>141</v>
      </c>
      <c r="D112">
        <v>3</v>
      </c>
      <c r="E112" t="s">
        <v>189</v>
      </c>
      <c r="F112" t="s">
        <v>144</v>
      </c>
      <c r="G112">
        <v>520</v>
      </c>
      <c r="H112">
        <v>82.3</v>
      </c>
      <c r="I112">
        <v>95</v>
      </c>
      <c r="J112">
        <v>9.6</v>
      </c>
      <c r="K112">
        <v>1.3</v>
      </c>
      <c r="L112">
        <v>3.7</v>
      </c>
      <c r="M112">
        <v>4.4000000000000004</v>
      </c>
      <c r="N112">
        <v>6.7</v>
      </c>
      <c r="O112">
        <v>20</v>
      </c>
      <c r="P112">
        <v>13900</v>
      </c>
      <c r="Q112">
        <v>23000</v>
      </c>
      <c r="R112">
        <v>34700</v>
      </c>
    </row>
    <row r="113" spans="1:18" x14ac:dyDescent="0.45">
      <c r="A113" t="str">
        <f t="shared" si="1"/>
        <v>YAG3United StatesF</v>
      </c>
      <c r="B113" t="s">
        <v>116</v>
      </c>
      <c r="C113" t="s">
        <v>141</v>
      </c>
      <c r="D113">
        <v>3</v>
      </c>
      <c r="E113" t="s">
        <v>192</v>
      </c>
      <c r="F113" t="s">
        <v>143</v>
      </c>
      <c r="G113">
        <v>2610</v>
      </c>
      <c r="H113">
        <v>51.2</v>
      </c>
      <c r="I113">
        <v>1275</v>
      </c>
      <c r="J113">
        <v>25.9</v>
      </c>
      <c r="K113">
        <v>2.1</v>
      </c>
      <c r="L113">
        <v>13.4</v>
      </c>
      <c r="M113">
        <v>17.399999999999999</v>
      </c>
      <c r="N113">
        <v>20.8</v>
      </c>
      <c r="O113">
        <v>320</v>
      </c>
      <c r="P113">
        <v>19000</v>
      </c>
      <c r="Q113">
        <v>28800</v>
      </c>
      <c r="R113">
        <v>40200</v>
      </c>
    </row>
    <row r="114" spans="1:18" x14ac:dyDescent="0.45">
      <c r="A114" t="str">
        <f t="shared" si="1"/>
        <v>YAG3United StatesF+M</v>
      </c>
      <c r="B114" t="s">
        <v>116</v>
      </c>
      <c r="C114" t="s">
        <v>141</v>
      </c>
      <c r="D114">
        <v>3</v>
      </c>
      <c r="E114" t="s">
        <v>192</v>
      </c>
      <c r="F114" t="s">
        <v>138</v>
      </c>
      <c r="G114">
        <v>4135</v>
      </c>
      <c r="H114">
        <v>54</v>
      </c>
      <c r="I114">
        <v>1905</v>
      </c>
      <c r="J114">
        <v>23.9</v>
      </c>
      <c r="K114">
        <v>2.2000000000000002</v>
      </c>
      <c r="L114">
        <v>12.7</v>
      </c>
      <c r="M114">
        <v>16.100000000000001</v>
      </c>
      <c r="N114">
        <v>20</v>
      </c>
      <c r="O114">
        <v>485</v>
      </c>
      <c r="P114">
        <v>19700</v>
      </c>
      <c r="Q114">
        <v>30700</v>
      </c>
      <c r="R114">
        <v>46700</v>
      </c>
    </row>
    <row r="115" spans="1:18" x14ac:dyDescent="0.45">
      <c r="A115" t="str">
        <f t="shared" si="1"/>
        <v>YAG3United StatesM</v>
      </c>
      <c r="B115" t="s">
        <v>116</v>
      </c>
      <c r="C115" t="s">
        <v>141</v>
      </c>
      <c r="D115">
        <v>3</v>
      </c>
      <c r="E115" t="s">
        <v>192</v>
      </c>
      <c r="F115" t="s">
        <v>144</v>
      </c>
      <c r="G115">
        <v>1530</v>
      </c>
      <c r="H115">
        <v>58.7</v>
      </c>
      <c r="I115">
        <v>630</v>
      </c>
      <c r="J115">
        <v>20.6</v>
      </c>
      <c r="K115">
        <v>2.2000000000000002</v>
      </c>
      <c r="L115">
        <v>11.5</v>
      </c>
      <c r="M115">
        <v>14</v>
      </c>
      <c r="N115">
        <v>18.5</v>
      </c>
      <c r="O115">
        <v>170</v>
      </c>
      <c r="P115">
        <v>21900</v>
      </c>
      <c r="Q115">
        <v>34500</v>
      </c>
      <c r="R115">
        <v>70400</v>
      </c>
    </row>
    <row r="116" spans="1:18" x14ac:dyDescent="0.45">
      <c r="A116" t="str">
        <f t="shared" si="1"/>
        <v>YAG3VietnamF</v>
      </c>
      <c r="B116" t="s">
        <v>116</v>
      </c>
      <c r="C116" t="s">
        <v>141</v>
      </c>
      <c r="D116">
        <v>3</v>
      </c>
      <c r="E116" t="s">
        <v>193</v>
      </c>
      <c r="F116" t="s">
        <v>143</v>
      </c>
      <c r="G116">
        <v>675</v>
      </c>
      <c r="H116">
        <v>54.5</v>
      </c>
      <c r="I116">
        <v>310</v>
      </c>
      <c r="J116">
        <v>36.200000000000003</v>
      </c>
      <c r="K116">
        <v>1.2</v>
      </c>
      <c r="L116">
        <v>5.7</v>
      </c>
      <c r="M116">
        <v>6.5</v>
      </c>
      <c r="N116">
        <v>8.1999999999999993</v>
      </c>
      <c r="O116">
        <v>35</v>
      </c>
      <c r="P116">
        <v>9100</v>
      </c>
      <c r="Q116">
        <v>17200</v>
      </c>
      <c r="R116">
        <v>25400</v>
      </c>
    </row>
    <row r="117" spans="1:18" x14ac:dyDescent="0.45">
      <c r="A117" t="str">
        <f t="shared" si="1"/>
        <v>YAG3VietnamF+M</v>
      </c>
      <c r="B117" t="s">
        <v>116</v>
      </c>
      <c r="C117" t="s">
        <v>141</v>
      </c>
      <c r="D117">
        <v>3</v>
      </c>
      <c r="E117" t="s">
        <v>193</v>
      </c>
      <c r="F117" t="s">
        <v>138</v>
      </c>
      <c r="G117">
        <v>1090</v>
      </c>
      <c r="H117">
        <v>57.9</v>
      </c>
      <c r="I117">
        <v>460</v>
      </c>
      <c r="J117">
        <v>33.299999999999997</v>
      </c>
      <c r="K117">
        <v>1</v>
      </c>
      <c r="L117">
        <v>4.9000000000000004</v>
      </c>
      <c r="M117">
        <v>6</v>
      </c>
      <c r="N117">
        <v>7.8</v>
      </c>
      <c r="O117">
        <v>45</v>
      </c>
      <c r="P117">
        <v>10600</v>
      </c>
      <c r="Q117">
        <v>17900</v>
      </c>
      <c r="R117">
        <v>36900</v>
      </c>
    </row>
    <row r="118" spans="1:18" x14ac:dyDescent="0.45">
      <c r="A118" t="str">
        <f t="shared" si="1"/>
        <v>YAG3VietnamM</v>
      </c>
      <c r="B118" t="s">
        <v>116</v>
      </c>
      <c r="C118" t="s">
        <v>141</v>
      </c>
      <c r="D118">
        <v>3</v>
      </c>
      <c r="E118" t="s">
        <v>193</v>
      </c>
      <c r="F118" t="s">
        <v>144</v>
      </c>
      <c r="G118">
        <v>415</v>
      </c>
      <c r="H118">
        <v>63.4</v>
      </c>
      <c r="I118">
        <v>155</v>
      </c>
      <c r="J118">
        <v>28.7</v>
      </c>
      <c r="K118">
        <v>0.7</v>
      </c>
      <c r="L118">
        <v>3.6</v>
      </c>
      <c r="M118">
        <v>5.0999999999999996</v>
      </c>
      <c r="N118">
        <v>7.2</v>
      </c>
      <c r="O118">
        <v>15</v>
      </c>
      <c r="P118">
        <v>15000</v>
      </c>
      <c r="Q118">
        <v>40900</v>
      </c>
      <c r="R118">
        <v>70100</v>
      </c>
    </row>
    <row r="119" spans="1:18" x14ac:dyDescent="0.45">
      <c r="A119" t="str">
        <f t="shared" si="1"/>
        <v>YAG3CyprusF</v>
      </c>
      <c r="B119" t="s">
        <v>116</v>
      </c>
      <c r="C119" t="s">
        <v>141</v>
      </c>
      <c r="D119">
        <v>3</v>
      </c>
      <c r="E119" t="s">
        <v>177</v>
      </c>
      <c r="F119" t="s">
        <v>143</v>
      </c>
      <c r="G119">
        <v>710</v>
      </c>
      <c r="H119">
        <v>60.8</v>
      </c>
      <c r="I119">
        <v>280</v>
      </c>
      <c r="J119">
        <v>15.4</v>
      </c>
      <c r="K119">
        <v>3</v>
      </c>
      <c r="L119">
        <v>14</v>
      </c>
      <c r="M119">
        <v>17.5</v>
      </c>
      <c r="N119">
        <v>20.8</v>
      </c>
      <c r="O119">
        <v>100</v>
      </c>
      <c r="P119">
        <v>20800</v>
      </c>
      <c r="Q119">
        <v>27000</v>
      </c>
      <c r="R119">
        <v>35800</v>
      </c>
    </row>
    <row r="120" spans="1:18" x14ac:dyDescent="0.45">
      <c r="A120" t="str">
        <f t="shared" si="1"/>
        <v>YAG3CyprusF+M</v>
      </c>
      <c r="B120" t="s">
        <v>116</v>
      </c>
      <c r="C120" t="s">
        <v>141</v>
      </c>
      <c r="D120">
        <v>3</v>
      </c>
      <c r="E120" t="s">
        <v>177</v>
      </c>
      <c r="F120" t="s">
        <v>138</v>
      </c>
      <c r="G120">
        <v>1235</v>
      </c>
      <c r="H120">
        <v>60</v>
      </c>
      <c r="I120">
        <v>495</v>
      </c>
      <c r="J120">
        <v>16.5</v>
      </c>
      <c r="K120">
        <v>3.1</v>
      </c>
      <c r="L120">
        <v>13.6</v>
      </c>
      <c r="M120">
        <v>17.100000000000001</v>
      </c>
      <c r="N120">
        <v>20.5</v>
      </c>
      <c r="O120">
        <v>165</v>
      </c>
      <c r="P120">
        <v>23000</v>
      </c>
      <c r="Q120">
        <v>30300</v>
      </c>
      <c r="R120">
        <v>40900</v>
      </c>
    </row>
    <row r="121" spans="1:18" x14ac:dyDescent="0.45">
      <c r="A121" t="str">
        <f t="shared" si="1"/>
        <v>YAG3CyprusM</v>
      </c>
      <c r="B121" t="s">
        <v>116</v>
      </c>
      <c r="C121" t="s">
        <v>141</v>
      </c>
      <c r="D121">
        <v>3</v>
      </c>
      <c r="E121" t="s">
        <v>177</v>
      </c>
      <c r="F121" t="s">
        <v>144</v>
      </c>
      <c r="G121">
        <v>525</v>
      </c>
      <c r="H121">
        <v>58.9</v>
      </c>
      <c r="I121">
        <v>220</v>
      </c>
      <c r="J121">
        <v>17.899999999999999</v>
      </c>
      <c r="K121">
        <v>3.2</v>
      </c>
      <c r="L121">
        <v>13</v>
      </c>
      <c r="M121">
        <v>16.600000000000001</v>
      </c>
      <c r="N121">
        <v>20</v>
      </c>
      <c r="O121">
        <v>65</v>
      </c>
      <c r="P121">
        <v>28000</v>
      </c>
      <c r="Q121">
        <v>37800</v>
      </c>
      <c r="R121">
        <v>49400</v>
      </c>
    </row>
    <row r="122" spans="1:18" x14ac:dyDescent="0.45">
      <c r="A122" t="str">
        <f t="shared" si="1"/>
        <v>YAG1CanadaF</v>
      </c>
      <c r="B122" t="s">
        <v>116</v>
      </c>
      <c r="C122" t="s">
        <v>49</v>
      </c>
      <c r="D122">
        <v>1</v>
      </c>
      <c r="E122" t="s">
        <v>175</v>
      </c>
      <c r="F122" t="s">
        <v>143</v>
      </c>
      <c r="G122">
        <v>755</v>
      </c>
      <c r="H122">
        <v>45.6</v>
      </c>
      <c r="I122">
        <v>415</v>
      </c>
      <c r="J122">
        <v>20.9</v>
      </c>
      <c r="K122">
        <v>8.1999999999999993</v>
      </c>
      <c r="L122">
        <v>18</v>
      </c>
      <c r="M122">
        <v>20.8</v>
      </c>
      <c r="N122">
        <v>25.3</v>
      </c>
      <c r="O122">
        <v>130</v>
      </c>
      <c r="P122">
        <v>21800</v>
      </c>
      <c r="Q122">
        <v>27700</v>
      </c>
      <c r="R122">
        <v>36900</v>
      </c>
    </row>
    <row r="123" spans="1:18" x14ac:dyDescent="0.45">
      <c r="A123" t="str">
        <f t="shared" si="1"/>
        <v>YAG1CanadaF+M</v>
      </c>
      <c r="B123" t="s">
        <v>116</v>
      </c>
      <c r="C123" t="s">
        <v>49</v>
      </c>
      <c r="D123">
        <v>1</v>
      </c>
      <c r="E123" t="s">
        <v>175</v>
      </c>
      <c r="F123" t="s">
        <v>138</v>
      </c>
      <c r="G123">
        <v>1230</v>
      </c>
      <c r="H123">
        <v>49</v>
      </c>
      <c r="I123">
        <v>630</v>
      </c>
      <c r="J123">
        <v>18.399999999999999</v>
      </c>
      <c r="K123">
        <v>6.7</v>
      </c>
      <c r="L123">
        <v>17.2</v>
      </c>
      <c r="M123">
        <v>20.7</v>
      </c>
      <c r="N123">
        <v>26</v>
      </c>
      <c r="O123">
        <v>205</v>
      </c>
      <c r="P123">
        <v>24100</v>
      </c>
      <c r="Q123">
        <v>31000</v>
      </c>
      <c r="R123">
        <v>43100</v>
      </c>
    </row>
    <row r="124" spans="1:18" x14ac:dyDescent="0.45">
      <c r="A124" t="str">
        <f t="shared" si="1"/>
        <v>YAG1CanadaM</v>
      </c>
      <c r="B124" t="s">
        <v>116</v>
      </c>
      <c r="C124" t="s">
        <v>49</v>
      </c>
      <c r="D124">
        <v>1</v>
      </c>
      <c r="E124" t="s">
        <v>175</v>
      </c>
      <c r="F124" t="s">
        <v>144</v>
      </c>
      <c r="G124">
        <v>475</v>
      </c>
      <c r="H124">
        <v>54.4</v>
      </c>
      <c r="I124">
        <v>220</v>
      </c>
      <c r="J124">
        <v>14.3</v>
      </c>
      <c r="K124">
        <v>4.2</v>
      </c>
      <c r="L124">
        <v>16</v>
      </c>
      <c r="M124">
        <v>20.7</v>
      </c>
      <c r="N124">
        <v>27</v>
      </c>
      <c r="O124">
        <v>75</v>
      </c>
      <c r="P124">
        <v>29600</v>
      </c>
      <c r="Q124">
        <v>38000</v>
      </c>
      <c r="R124">
        <v>59100</v>
      </c>
    </row>
    <row r="125" spans="1:18" x14ac:dyDescent="0.45">
      <c r="A125" t="str">
        <f t="shared" si="1"/>
        <v>YAG1ChinaF</v>
      </c>
      <c r="B125" t="s">
        <v>116</v>
      </c>
      <c r="C125" t="s">
        <v>49</v>
      </c>
      <c r="D125">
        <v>1</v>
      </c>
      <c r="E125" t="s">
        <v>176</v>
      </c>
      <c r="F125" t="s">
        <v>143</v>
      </c>
      <c r="G125">
        <v>19480</v>
      </c>
      <c r="H125">
        <v>78.900000000000006</v>
      </c>
      <c r="I125">
        <v>4115</v>
      </c>
      <c r="J125">
        <v>13.6</v>
      </c>
      <c r="K125">
        <v>1.1000000000000001</v>
      </c>
      <c r="L125">
        <v>3</v>
      </c>
      <c r="M125">
        <v>3.8</v>
      </c>
      <c r="N125">
        <v>6.5</v>
      </c>
      <c r="O125">
        <v>540</v>
      </c>
      <c r="P125">
        <v>17800</v>
      </c>
      <c r="Q125">
        <v>24800</v>
      </c>
      <c r="R125">
        <v>32800</v>
      </c>
    </row>
    <row r="126" spans="1:18" x14ac:dyDescent="0.45">
      <c r="A126" t="str">
        <f t="shared" si="1"/>
        <v>YAG1ChinaF+M</v>
      </c>
      <c r="B126" t="s">
        <v>116</v>
      </c>
      <c r="C126" t="s">
        <v>49</v>
      </c>
      <c r="D126">
        <v>1</v>
      </c>
      <c r="E126" t="s">
        <v>176</v>
      </c>
      <c r="F126" t="s">
        <v>138</v>
      </c>
      <c r="G126">
        <v>29955</v>
      </c>
      <c r="H126">
        <v>79.900000000000006</v>
      </c>
      <c r="I126">
        <v>6030</v>
      </c>
      <c r="J126">
        <v>12.3</v>
      </c>
      <c r="K126">
        <v>1</v>
      </c>
      <c r="L126">
        <v>2.8</v>
      </c>
      <c r="M126">
        <v>3.8</v>
      </c>
      <c r="N126">
        <v>6.9</v>
      </c>
      <c r="O126">
        <v>765</v>
      </c>
      <c r="P126">
        <v>18600</v>
      </c>
      <c r="Q126">
        <v>25900</v>
      </c>
      <c r="R126">
        <v>34700</v>
      </c>
    </row>
    <row r="127" spans="1:18" x14ac:dyDescent="0.45">
      <c r="A127" t="str">
        <f t="shared" si="1"/>
        <v>YAG1ChinaM</v>
      </c>
      <c r="B127" t="s">
        <v>116</v>
      </c>
      <c r="C127" t="s">
        <v>49</v>
      </c>
      <c r="D127">
        <v>1</v>
      </c>
      <c r="E127" t="s">
        <v>176</v>
      </c>
      <c r="F127" t="s">
        <v>144</v>
      </c>
      <c r="G127">
        <v>10475</v>
      </c>
      <c r="H127">
        <v>81.7</v>
      </c>
      <c r="I127">
        <v>1920</v>
      </c>
      <c r="J127">
        <v>9.8000000000000007</v>
      </c>
      <c r="K127">
        <v>0.8</v>
      </c>
      <c r="L127">
        <v>2.2999999999999998</v>
      </c>
      <c r="M127">
        <v>3.8</v>
      </c>
      <c r="N127">
        <v>7.6</v>
      </c>
      <c r="O127">
        <v>225</v>
      </c>
      <c r="P127">
        <v>20400</v>
      </c>
      <c r="Q127">
        <v>28800</v>
      </c>
      <c r="R127">
        <v>40200</v>
      </c>
    </row>
    <row r="128" spans="1:18" x14ac:dyDescent="0.45">
      <c r="A128" t="str">
        <f t="shared" si="1"/>
        <v>YAG1DenmarkF</v>
      </c>
      <c r="B128" t="s">
        <v>116</v>
      </c>
      <c r="C128" t="s">
        <v>49</v>
      </c>
      <c r="D128">
        <v>1</v>
      </c>
      <c r="E128" t="s">
        <v>178</v>
      </c>
      <c r="F128" t="s">
        <v>143</v>
      </c>
      <c r="G128">
        <v>1370</v>
      </c>
      <c r="H128">
        <v>51.1</v>
      </c>
      <c r="I128">
        <v>670</v>
      </c>
      <c r="J128">
        <v>16.899999999999999</v>
      </c>
      <c r="K128">
        <v>5</v>
      </c>
      <c r="L128">
        <v>18</v>
      </c>
      <c r="M128">
        <v>21.5</v>
      </c>
      <c r="N128">
        <v>27</v>
      </c>
      <c r="O128">
        <v>230</v>
      </c>
      <c r="P128">
        <v>21900</v>
      </c>
      <c r="Q128">
        <v>27400</v>
      </c>
      <c r="R128">
        <v>33600</v>
      </c>
    </row>
    <row r="129" spans="1:18" x14ac:dyDescent="0.45">
      <c r="A129" t="str">
        <f t="shared" si="1"/>
        <v>YAG1DenmarkF+M</v>
      </c>
      <c r="B129" t="s">
        <v>116</v>
      </c>
      <c r="C129" t="s">
        <v>49</v>
      </c>
      <c r="D129">
        <v>1</v>
      </c>
      <c r="E129" t="s">
        <v>178</v>
      </c>
      <c r="F129" t="s">
        <v>138</v>
      </c>
      <c r="G129">
        <v>2730</v>
      </c>
      <c r="H129">
        <v>56.7</v>
      </c>
      <c r="I129">
        <v>1185</v>
      </c>
      <c r="J129">
        <v>14.2</v>
      </c>
      <c r="K129">
        <v>3.9</v>
      </c>
      <c r="L129">
        <v>15.5</v>
      </c>
      <c r="M129">
        <v>19.3</v>
      </c>
      <c r="N129">
        <v>25.2</v>
      </c>
      <c r="O129">
        <v>390</v>
      </c>
      <c r="P129">
        <v>23500</v>
      </c>
      <c r="Q129">
        <v>30300</v>
      </c>
      <c r="R129">
        <v>42300</v>
      </c>
    </row>
    <row r="130" spans="1:18" x14ac:dyDescent="0.45">
      <c r="A130" t="str">
        <f t="shared" si="1"/>
        <v>YAG1DenmarkM</v>
      </c>
      <c r="B130" t="s">
        <v>116</v>
      </c>
      <c r="C130" t="s">
        <v>49</v>
      </c>
      <c r="D130">
        <v>1</v>
      </c>
      <c r="E130" t="s">
        <v>178</v>
      </c>
      <c r="F130" t="s">
        <v>144</v>
      </c>
      <c r="G130">
        <v>1360</v>
      </c>
      <c r="H130">
        <v>62.3</v>
      </c>
      <c r="I130">
        <v>515</v>
      </c>
      <c r="J130">
        <v>11.4</v>
      </c>
      <c r="K130">
        <v>2.8</v>
      </c>
      <c r="L130">
        <v>12.9</v>
      </c>
      <c r="M130">
        <v>17.100000000000001</v>
      </c>
      <c r="N130">
        <v>23.5</v>
      </c>
      <c r="O130">
        <v>160</v>
      </c>
      <c r="P130">
        <v>28700</v>
      </c>
      <c r="Q130">
        <v>38300</v>
      </c>
      <c r="R130">
        <v>62100</v>
      </c>
    </row>
    <row r="131" spans="1:18" x14ac:dyDescent="0.45">
      <c r="A131" t="str">
        <f t="shared" ref="A131:A194" si="2">"YAG"&amp;D131 &amp;E131 &amp;F131</f>
        <v>YAG1SpainF</v>
      </c>
      <c r="B131" t="s">
        <v>116</v>
      </c>
      <c r="C131" t="s">
        <v>49</v>
      </c>
      <c r="D131">
        <v>1</v>
      </c>
      <c r="E131" t="s">
        <v>188</v>
      </c>
      <c r="F131" t="s">
        <v>143</v>
      </c>
      <c r="G131">
        <v>635</v>
      </c>
      <c r="H131">
        <v>30.7</v>
      </c>
      <c r="I131">
        <v>440</v>
      </c>
      <c r="J131">
        <v>19.3</v>
      </c>
      <c r="K131">
        <v>7.4</v>
      </c>
      <c r="L131">
        <v>28.8</v>
      </c>
      <c r="M131">
        <v>37.200000000000003</v>
      </c>
      <c r="N131">
        <v>42.6</v>
      </c>
      <c r="O131">
        <v>170</v>
      </c>
      <c r="P131">
        <v>21500</v>
      </c>
      <c r="Q131">
        <v>26500</v>
      </c>
      <c r="R131">
        <v>32800</v>
      </c>
    </row>
    <row r="132" spans="1:18" x14ac:dyDescent="0.45">
      <c r="A132" t="str">
        <f t="shared" si="2"/>
        <v>YAG1SpainF+M</v>
      </c>
      <c r="B132" t="s">
        <v>116</v>
      </c>
      <c r="C132" t="s">
        <v>49</v>
      </c>
      <c r="D132">
        <v>1</v>
      </c>
      <c r="E132" t="s">
        <v>188</v>
      </c>
      <c r="F132" t="s">
        <v>138</v>
      </c>
      <c r="G132">
        <v>1260</v>
      </c>
      <c r="H132">
        <v>36.200000000000003</v>
      </c>
      <c r="I132">
        <v>805</v>
      </c>
      <c r="J132">
        <v>18.600000000000001</v>
      </c>
      <c r="K132">
        <v>6.1</v>
      </c>
      <c r="L132">
        <v>25.8</v>
      </c>
      <c r="M132">
        <v>33.299999999999997</v>
      </c>
      <c r="N132">
        <v>39</v>
      </c>
      <c r="O132">
        <v>310</v>
      </c>
      <c r="P132">
        <v>22300</v>
      </c>
      <c r="Q132">
        <v>28500</v>
      </c>
      <c r="R132">
        <v>36100</v>
      </c>
    </row>
    <row r="133" spans="1:18" x14ac:dyDescent="0.45">
      <c r="A133" t="str">
        <f t="shared" si="2"/>
        <v>YAG1SpainM</v>
      </c>
      <c r="B133" t="s">
        <v>116</v>
      </c>
      <c r="C133" t="s">
        <v>49</v>
      </c>
      <c r="D133">
        <v>1</v>
      </c>
      <c r="E133" t="s">
        <v>188</v>
      </c>
      <c r="F133" t="s">
        <v>144</v>
      </c>
      <c r="G133">
        <v>630</v>
      </c>
      <c r="H133">
        <v>41.9</v>
      </c>
      <c r="I133">
        <v>365</v>
      </c>
      <c r="J133">
        <v>17.899999999999999</v>
      </c>
      <c r="K133">
        <v>4.8</v>
      </c>
      <c r="L133">
        <v>22.8</v>
      </c>
      <c r="M133">
        <v>29.4</v>
      </c>
      <c r="N133">
        <v>35.5</v>
      </c>
      <c r="O133">
        <v>140</v>
      </c>
      <c r="P133">
        <v>25200</v>
      </c>
      <c r="Q133">
        <v>32100</v>
      </c>
      <c r="R133">
        <v>39400</v>
      </c>
    </row>
    <row r="134" spans="1:18" x14ac:dyDescent="0.45">
      <c r="A134" t="str">
        <f t="shared" si="2"/>
        <v>YAG1FranceF</v>
      </c>
      <c r="B134" t="s">
        <v>116</v>
      </c>
      <c r="C134" t="s">
        <v>49</v>
      </c>
      <c r="D134">
        <v>1</v>
      </c>
      <c r="E134" t="s">
        <v>179</v>
      </c>
      <c r="F134" t="s">
        <v>143</v>
      </c>
      <c r="G134">
        <v>1140</v>
      </c>
      <c r="H134">
        <v>44.3</v>
      </c>
      <c r="I134">
        <v>635</v>
      </c>
      <c r="J134">
        <v>18.3</v>
      </c>
      <c r="K134">
        <v>6.4</v>
      </c>
      <c r="L134">
        <v>25</v>
      </c>
      <c r="M134">
        <v>27.4</v>
      </c>
      <c r="N134">
        <v>30.9</v>
      </c>
      <c r="O134">
        <v>270</v>
      </c>
      <c r="P134">
        <v>21200</v>
      </c>
      <c r="Q134">
        <v>26300</v>
      </c>
      <c r="R134">
        <v>32800</v>
      </c>
    </row>
    <row r="135" spans="1:18" x14ac:dyDescent="0.45">
      <c r="A135" t="str">
        <f t="shared" si="2"/>
        <v>YAG1FranceF+M</v>
      </c>
      <c r="B135" t="s">
        <v>116</v>
      </c>
      <c r="C135" t="s">
        <v>49</v>
      </c>
      <c r="D135">
        <v>1</v>
      </c>
      <c r="E135" t="s">
        <v>179</v>
      </c>
      <c r="F135" t="s">
        <v>138</v>
      </c>
      <c r="G135">
        <v>2330</v>
      </c>
      <c r="H135">
        <v>52.4</v>
      </c>
      <c r="I135">
        <v>1110</v>
      </c>
      <c r="J135">
        <v>15.6</v>
      </c>
      <c r="K135">
        <v>5.4</v>
      </c>
      <c r="L135">
        <v>20.9</v>
      </c>
      <c r="M135">
        <v>23.3</v>
      </c>
      <c r="N135">
        <v>26.6</v>
      </c>
      <c r="O135">
        <v>460</v>
      </c>
      <c r="P135">
        <v>22200</v>
      </c>
      <c r="Q135">
        <v>28500</v>
      </c>
      <c r="R135">
        <v>41000</v>
      </c>
    </row>
    <row r="136" spans="1:18" x14ac:dyDescent="0.45">
      <c r="A136" t="str">
        <f t="shared" si="2"/>
        <v>YAG1FranceM</v>
      </c>
      <c r="B136" t="s">
        <v>116</v>
      </c>
      <c r="C136" t="s">
        <v>49</v>
      </c>
      <c r="D136">
        <v>1</v>
      </c>
      <c r="E136" t="s">
        <v>179</v>
      </c>
      <c r="F136" t="s">
        <v>144</v>
      </c>
      <c r="G136">
        <v>1190</v>
      </c>
      <c r="H136">
        <v>60.1</v>
      </c>
      <c r="I136">
        <v>475</v>
      </c>
      <c r="J136">
        <v>13.1</v>
      </c>
      <c r="K136">
        <v>4.5</v>
      </c>
      <c r="L136">
        <v>16.899999999999999</v>
      </c>
      <c r="M136">
        <v>19.399999999999999</v>
      </c>
      <c r="N136">
        <v>22.4</v>
      </c>
      <c r="O136">
        <v>190</v>
      </c>
      <c r="P136">
        <v>25600</v>
      </c>
      <c r="Q136">
        <v>36700</v>
      </c>
      <c r="R136">
        <v>55800</v>
      </c>
    </row>
    <row r="137" spans="1:18" x14ac:dyDescent="0.45">
      <c r="A137" t="str">
        <f t="shared" si="2"/>
        <v>YAG1GermanyF</v>
      </c>
      <c r="B137" t="s">
        <v>116</v>
      </c>
      <c r="C137" t="s">
        <v>49</v>
      </c>
      <c r="D137">
        <v>1</v>
      </c>
      <c r="E137" t="s">
        <v>180</v>
      </c>
      <c r="F137" t="s">
        <v>143</v>
      </c>
      <c r="G137">
        <v>1050</v>
      </c>
      <c r="H137">
        <v>32.5</v>
      </c>
      <c r="I137">
        <v>710</v>
      </c>
      <c r="J137">
        <v>14.2</v>
      </c>
      <c r="K137">
        <v>6.6</v>
      </c>
      <c r="L137">
        <v>36.200000000000003</v>
      </c>
      <c r="M137">
        <v>42.3</v>
      </c>
      <c r="N137">
        <v>46.7</v>
      </c>
      <c r="O137">
        <v>370</v>
      </c>
      <c r="P137">
        <v>20100</v>
      </c>
      <c r="Q137">
        <v>25000</v>
      </c>
      <c r="R137">
        <v>30300</v>
      </c>
    </row>
    <row r="138" spans="1:18" x14ac:dyDescent="0.45">
      <c r="A138" t="str">
        <f t="shared" si="2"/>
        <v>YAG1GermanyF+M</v>
      </c>
      <c r="B138" t="s">
        <v>116</v>
      </c>
      <c r="C138" t="s">
        <v>49</v>
      </c>
      <c r="D138">
        <v>1</v>
      </c>
      <c r="E138" t="s">
        <v>180</v>
      </c>
      <c r="F138" t="s">
        <v>138</v>
      </c>
      <c r="G138">
        <v>2095</v>
      </c>
      <c r="H138">
        <v>34</v>
      </c>
      <c r="I138">
        <v>1385</v>
      </c>
      <c r="J138">
        <v>13.7</v>
      </c>
      <c r="K138">
        <v>6.1</v>
      </c>
      <c r="L138">
        <v>34.9</v>
      </c>
      <c r="M138">
        <v>42.2</v>
      </c>
      <c r="N138">
        <v>46.2</v>
      </c>
      <c r="O138">
        <v>720</v>
      </c>
      <c r="P138">
        <v>21500</v>
      </c>
      <c r="Q138">
        <v>27700</v>
      </c>
      <c r="R138">
        <v>33900</v>
      </c>
    </row>
    <row r="139" spans="1:18" x14ac:dyDescent="0.45">
      <c r="A139" t="str">
        <f t="shared" si="2"/>
        <v>YAG1GermanyM</v>
      </c>
      <c r="B139" t="s">
        <v>116</v>
      </c>
      <c r="C139" t="s">
        <v>49</v>
      </c>
      <c r="D139">
        <v>1</v>
      </c>
      <c r="E139" t="s">
        <v>180</v>
      </c>
      <c r="F139" t="s">
        <v>144</v>
      </c>
      <c r="G139">
        <v>1050</v>
      </c>
      <c r="H139">
        <v>35.6</v>
      </c>
      <c r="I139">
        <v>675</v>
      </c>
      <c r="J139">
        <v>13.2</v>
      </c>
      <c r="K139">
        <v>5.5</v>
      </c>
      <c r="L139">
        <v>33.6</v>
      </c>
      <c r="M139">
        <v>42.1</v>
      </c>
      <c r="N139">
        <v>45.7</v>
      </c>
      <c r="O139">
        <v>350</v>
      </c>
      <c r="P139">
        <v>24400</v>
      </c>
      <c r="Q139">
        <v>30100</v>
      </c>
      <c r="R139">
        <v>37700</v>
      </c>
    </row>
    <row r="140" spans="1:18" x14ac:dyDescent="0.45">
      <c r="A140" t="str">
        <f t="shared" si="2"/>
        <v>YAG1Hong KongF</v>
      </c>
      <c r="B140" t="s">
        <v>116</v>
      </c>
      <c r="C140" t="s">
        <v>49</v>
      </c>
      <c r="D140">
        <v>1</v>
      </c>
      <c r="E140" t="s">
        <v>214</v>
      </c>
      <c r="F140" t="s">
        <v>143</v>
      </c>
      <c r="G140">
        <v>595</v>
      </c>
      <c r="H140">
        <v>58.5</v>
      </c>
      <c r="I140">
        <v>250</v>
      </c>
      <c r="J140">
        <v>19.899999999999999</v>
      </c>
      <c r="K140">
        <v>2.9</v>
      </c>
      <c r="L140">
        <v>14.2</v>
      </c>
      <c r="M140">
        <v>15.5</v>
      </c>
      <c r="N140">
        <v>18.7</v>
      </c>
      <c r="O140">
        <v>80</v>
      </c>
      <c r="P140">
        <v>18400</v>
      </c>
      <c r="Q140">
        <v>25700</v>
      </c>
      <c r="R140">
        <v>31800</v>
      </c>
    </row>
    <row r="141" spans="1:18" x14ac:dyDescent="0.45">
      <c r="A141" t="str">
        <f t="shared" si="2"/>
        <v>YAG1Hong KongF+M</v>
      </c>
      <c r="B141" t="s">
        <v>116</v>
      </c>
      <c r="C141" t="s">
        <v>49</v>
      </c>
      <c r="D141">
        <v>1</v>
      </c>
      <c r="E141" t="s">
        <v>214</v>
      </c>
      <c r="F141" t="s">
        <v>138</v>
      </c>
      <c r="G141">
        <v>1100</v>
      </c>
      <c r="H141">
        <v>62.1</v>
      </c>
      <c r="I141">
        <v>420</v>
      </c>
      <c r="J141">
        <v>17.7</v>
      </c>
      <c r="K141">
        <v>3.2</v>
      </c>
      <c r="L141">
        <v>12.2</v>
      </c>
      <c r="M141">
        <v>13.2</v>
      </c>
      <c r="N141">
        <v>17</v>
      </c>
      <c r="O141">
        <v>125</v>
      </c>
      <c r="P141">
        <v>19000</v>
      </c>
      <c r="Q141">
        <v>26300</v>
      </c>
      <c r="R141">
        <v>36200</v>
      </c>
    </row>
    <row r="142" spans="1:18" x14ac:dyDescent="0.45">
      <c r="A142" t="str">
        <f t="shared" si="2"/>
        <v>YAG1Hong KongM</v>
      </c>
      <c r="B142" t="s">
        <v>116</v>
      </c>
      <c r="C142" t="s">
        <v>49</v>
      </c>
      <c r="D142">
        <v>1</v>
      </c>
      <c r="E142" t="s">
        <v>214</v>
      </c>
      <c r="F142" t="s">
        <v>144</v>
      </c>
      <c r="G142">
        <v>505</v>
      </c>
      <c r="H142">
        <v>66.3</v>
      </c>
      <c r="I142">
        <v>170</v>
      </c>
      <c r="J142">
        <v>15.1</v>
      </c>
      <c r="K142">
        <v>3.6</v>
      </c>
      <c r="L142">
        <v>9.9</v>
      </c>
      <c r="M142">
        <v>10.5</v>
      </c>
      <c r="N142">
        <v>15.1</v>
      </c>
      <c r="O142">
        <v>50</v>
      </c>
      <c r="P142">
        <v>20900</v>
      </c>
      <c r="Q142">
        <v>26500</v>
      </c>
      <c r="R142">
        <v>57000</v>
      </c>
    </row>
    <row r="143" spans="1:18" x14ac:dyDescent="0.45">
      <c r="A143" t="str">
        <f t="shared" si="2"/>
        <v>YAG1IrelandF</v>
      </c>
      <c r="B143" t="s">
        <v>116</v>
      </c>
      <c r="C143" t="s">
        <v>49</v>
      </c>
      <c r="D143">
        <v>1</v>
      </c>
      <c r="E143" t="s">
        <v>182</v>
      </c>
      <c r="F143" t="s">
        <v>143</v>
      </c>
      <c r="G143">
        <v>635</v>
      </c>
      <c r="H143">
        <v>24.7</v>
      </c>
      <c r="I143">
        <v>480</v>
      </c>
      <c r="J143">
        <v>19.399999999999999</v>
      </c>
      <c r="K143">
        <v>8.1999999999999993</v>
      </c>
      <c r="L143">
        <v>33.700000000000003</v>
      </c>
      <c r="M143">
        <v>42.8</v>
      </c>
      <c r="N143">
        <v>47.7</v>
      </c>
      <c r="O143">
        <v>210</v>
      </c>
      <c r="P143">
        <v>21900</v>
      </c>
      <c r="Q143">
        <v>25600</v>
      </c>
      <c r="R143">
        <v>30700</v>
      </c>
    </row>
    <row r="144" spans="1:18" x14ac:dyDescent="0.45">
      <c r="A144" t="str">
        <f t="shared" si="2"/>
        <v>YAG1IrelandF+M</v>
      </c>
      <c r="B144" t="s">
        <v>116</v>
      </c>
      <c r="C144" t="s">
        <v>49</v>
      </c>
      <c r="D144">
        <v>1</v>
      </c>
      <c r="E144" t="s">
        <v>182</v>
      </c>
      <c r="F144" t="s">
        <v>138</v>
      </c>
      <c r="G144">
        <v>1095</v>
      </c>
      <c r="H144">
        <v>27.5</v>
      </c>
      <c r="I144">
        <v>795</v>
      </c>
      <c r="J144">
        <v>18.600000000000001</v>
      </c>
      <c r="K144">
        <v>8.3000000000000007</v>
      </c>
      <c r="L144">
        <v>32.6</v>
      </c>
      <c r="M144">
        <v>40.200000000000003</v>
      </c>
      <c r="N144">
        <v>45.6</v>
      </c>
      <c r="O144">
        <v>345</v>
      </c>
      <c r="P144">
        <v>21900</v>
      </c>
      <c r="Q144">
        <v>25900</v>
      </c>
      <c r="R144">
        <v>33200</v>
      </c>
    </row>
    <row r="145" spans="1:18" x14ac:dyDescent="0.45">
      <c r="A145" t="str">
        <f t="shared" si="2"/>
        <v>YAG1IrelandM</v>
      </c>
      <c r="B145" t="s">
        <v>116</v>
      </c>
      <c r="C145" t="s">
        <v>49</v>
      </c>
      <c r="D145">
        <v>1</v>
      </c>
      <c r="E145" t="s">
        <v>182</v>
      </c>
      <c r="F145" t="s">
        <v>144</v>
      </c>
      <c r="G145">
        <v>460</v>
      </c>
      <c r="H145">
        <v>31.3</v>
      </c>
      <c r="I145">
        <v>320</v>
      </c>
      <c r="J145">
        <v>17.600000000000001</v>
      </c>
      <c r="K145">
        <v>8.5</v>
      </c>
      <c r="L145">
        <v>31.1</v>
      </c>
      <c r="M145">
        <v>36.5</v>
      </c>
      <c r="N145">
        <v>42.6</v>
      </c>
      <c r="O145">
        <v>140</v>
      </c>
      <c r="P145">
        <v>22200</v>
      </c>
      <c r="Q145">
        <v>28500</v>
      </c>
      <c r="R145">
        <v>37800</v>
      </c>
    </row>
    <row r="146" spans="1:18" x14ac:dyDescent="0.45">
      <c r="A146" t="str">
        <f t="shared" si="2"/>
        <v>YAG1IndiaF</v>
      </c>
      <c r="B146" t="s">
        <v>116</v>
      </c>
      <c r="C146" t="s">
        <v>49</v>
      </c>
      <c r="D146">
        <v>1</v>
      </c>
      <c r="E146" t="s">
        <v>181</v>
      </c>
      <c r="F146" t="s">
        <v>143</v>
      </c>
      <c r="G146">
        <v>2260</v>
      </c>
      <c r="H146">
        <v>36.299999999999997</v>
      </c>
      <c r="I146">
        <v>1440</v>
      </c>
      <c r="J146">
        <v>40.799999999999997</v>
      </c>
      <c r="K146">
        <v>4.9000000000000004</v>
      </c>
      <c r="L146">
        <v>11.1</v>
      </c>
      <c r="M146">
        <v>15</v>
      </c>
      <c r="N146">
        <v>18</v>
      </c>
      <c r="O146">
        <v>230</v>
      </c>
      <c r="P146">
        <v>18900</v>
      </c>
      <c r="Q146">
        <v>28100</v>
      </c>
      <c r="R146">
        <v>34800</v>
      </c>
    </row>
    <row r="147" spans="1:18" x14ac:dyDescent="0.45">
      <c r="A147" t="str">
        <f t="shared" si="2"/>
        <v>YAG1IndiaF+M</v>
      </c>
      <c r="B147" t="s">
        <v>116</v>
      </c>
      <c r="C147" t="s">
        <v>49</v>
      </c>
      <c r="D147">
        <v>1</v>
      </c>
      <c r="E147" t="s">
        <v>181</v>
      </c>
      <c r="F147" t="s">
        <v>138</v>
      </c>
      <c r="G147">
        <v>5440</v>
      </c>
      <c r="H147">
        <v>32.299999999999997</v>
      </c>
      <c r="I147">
        <v>3685</v>
      </c>
      <c r="J147">
        <v>47</v>
      </c>
      <c r="K147">
        <v>4.5999999999999996</v>
      </c>
      <c r="L147">
        <v>11.1</v>
      </c>
      <c r="M147">
        <v>13.9</v>
      </c>
      <c r="N147">
        <v>16.2</v>
      </c>
      <c r="O147">
        <v>535</v>
      </c>
      <c r="P147">
        <v>21200</v>
      </c>
      <c r="Q147">
        <v>29900</v>
      </c>
      <c r="R147">
        <v>39800</v>
      </c>
    </row>
    <row r="148" spans="1:18" x14ac:dyDescent="0.45">
      <c r="A148" t="str">
        <f t="shared" si="2"/>
        <v>YAG1IndiaM</v>
      </c>
      <c r="B148" t="s">
        <v>116</v>
      </c>
      <c r="C148" t="s">
        <v>49</v>
      </c>
      <c r="D148">
        <v>1</v>
      </c>
      <c r="E148" t="s">
        <v>181</v>
      </c>
      <c r="F148" t="s">
        <v>144</v>
      </c>
      <c r="G148">
        <v>3185</v>
      </c>
      <c r="H148">
        <v>29.4</v>
      </c>
      <c r="I148">
        <v>2250</v>
      </c>
      <c r="J148">
        <v>51.4</v>
      </c>
      <c r="K148">
        <v>4.3</v>
      </c>
      <c r="L148">
        <v>11.1</v>
      </c>
      <c r="M148">
        <v>13.1</v>
      </c>
      <c r="N148">
        <v>14.9</v>
      </c>
      <c r="O148">
        <v>305</v>
      </c>
      <c r="P148">
        <v>23000</v>
      </c>
      <c r="Q148">
        <v>31400</v>
      </c>
      <c r="R148">
        <v>44200</v>
      </c>
    </row>
    <row r="149" spans="1:18" x14ac:dyDescent="0.45">
      <c r="A149" t="str">
        <f t="shared" si="2"/>
        <v>YAG1ItalyF</v>
      </c>
      <c r="B149" t="s">
        <v>116</v>
      </c>
      <c r="C149" t="s">
        <v>49</v>
      </c>
      <c r="D149">
        <v>1</v>
      </c>
      <c r="E149" t="s">
        <v>183</v>
      </c>
      <c r="F149" t="s">
        <v>143</v>
      </c>
      <c r="G149">
        <v>960</v>
      </c>
      <c r="H149">
        <v>26.1</v>
      </c>
      <c r="I149">
        <v>710</v>
      </c>
      <c r="J149">
        <v>19.8</v>
      </c>
      <c r="K149">
        <v>6.3</v>
      </c>
      <c r="L149">
        <v>35.700000000000003</v>
      </c>
      <c r="M149">
        <v>41.8</v>
      </c>
      <c r="N149">
        <v>47.8</v>
      </c>
      <c r="O149">
        <v>325</v>
      </c>
      <c r="P149">
        <v>20400</v>
      </c>
      <c r="Q149">
        <v>25600</v>
      </c>
      <c r="R149">
        <v>31000</v>
      </c>
    </row>
    <row r="150" spans="1:18" x14ac:dyDescent="0.45">
      <c r="A150" t="str">
        <f t="shared" si="2"/>
        <v>YAG1ItalyF+M</v>
      </c>
      <c r="B150" t="s">
        <v>116</v>
      </c>
      <c r="C150" t="s">
        <v>49</v>
      </c>
      <c r="D150">
        <v>1</v>
      </c>
      <c r="E150" t="s">
        <v>183</v>
      </c>
      <c r="F150" t="s">
        <v>138</v>
      </c>
      <c r="G150">
        <v>1820</v>
      </c>
      <c r="H150">
        <v>27.6</v>
      </c>
      <c r="I150">
        <v>1320</v>
      </c>
      <c r="J150">
        <v>18.7</v>
      </c>
      <c r="K150">
        <v>5.9</v>
      </c>
      <c r="L150">
        <v>33.6</v>
      </c>
      <c r="M150">
        <v>40.1</v>
      </c>
      <c r="N150">
        <v>47.7</v>
      </c>
      <c r="O150">
        <v>580</v>
      </c>
      <c r="P150">
        <v>21900</v>
      </c>
      <c r="Q150">
        <v>27400</v>
      </c>
      <c r="R150">
        <v>34300</v>
      </c>
    </row>
    <row r="151" spans="1:18" x14ac:dyDescent="0.45">
      <c r="A151" t="str">
        <f t="shared" si="2"/>
        <v>YAG1ItalyM</v>
      </c>
      <c r="B151" t="s">
        <v>116</v>
      </c>
      <c r="C151" t="s">
        <v>49</v>
      </c>
      <c r="D151">
        <v>1</v>
      </c>
      <c r="E151" t="s">
        <v>183</v>
      </c>
      <c r="F151" t="s">
        <v>144</v>
      </c>
      <c r="G151">
        <v>865</v>
      </c>
      <c r="H151">
        <v>29.4</v>
      </c>
      <c r="I151">
        <v>610</v>
      </c>
      <c r="J151">
        <v>17.5</v>
      </c>
      <c r="K151">
        <v>5.6</v>
      </c>
      <c r="L151">
        <v>31.2</v>
      </c>
      <c r="M151">
        <v>38.299999999999997</v>
      </c>
      <c r="N151">
        <v>47.6</v>
      </c>
      <c r="O151">
        <v>260</v>
      </c>
      <c r="P151">
        <v>24100</v>
      </c>
      <c r="Q151">
        <v>30700</v>
      </c>
      <c r="R151">
        <v>41200</v>
      </c>
    </row>
    <row r="152" spans="1:18" x14ac:dyDescent="0.45">
      <c r="A152" t="str">
        <f t="shared" si="2"/>
        <v>YAG1MalaysiaF</v>
      </c>
      <c r="B152" t="s">
        <v>116</v>
      </c>
      <c r="C152" t="s">
        <v>49</v>
      </c>
      <c r="D152">
        <v>1</v>
      </c>
      <c r="E152" t="s">
        <v>184</v>
      </c>
      <c r="F152" t="s">
        <v>143</v>
      </c>
      <c r="G152">
        <v>1005</v>
      </c>
      <c r="H152">
        <v>64.2</v>
      </c>
      <c r="I152">
        <v>360</v>
      </c>
      <c r="J152">
        <v>25.3</v>
      </c>
      <c r="K152">
        <v>1.1000000000000001</v>
      </c>
      <c r="L152">
        <v>5.0999999999999996</v>
      </c>
      <c r="M152">
        <v>6.2</v>
      </c>
      <c r="N152">
        <v>9.4</v>
      </c>
      <c r="O152">
        <v>45</v>
      </c>
      <c r="P152">
        <v>19700</v>
      </c>
      <c r="Q152">
        <v>30500</v>
      </c>
      <c r="R152">
        <v>34900</v>
      </c>
    </row>
    <row r="153" spans="1:18" x14ac:dyDescent="0.45">
      <c r="A153" t="str">
        <f t="shared" si="2"/>
        <v>YAG1MalaysiaF+M</v>
      </c>
      <c r="B153" t="s">
        <v>116</v>
      </c>
      <c r="C153" t="s">
        <v>49</v>
      </c>
      <c r="D153">
        <v>1</v>
      </c>
      <c r="E153" t="s">
        <v>184</v>
      </c>
      <c r="F153" t="s">
        <v>138</v>
      </c>
      <c r="G153">
        <v>1715</v>
      </c>
      <c r="H153">
        <v>63.1</v>
      </c>
      <c r="I153">
        <v>635</v>
      </c>
      <c r="J153">
        <v>25.7</v>
      </c>
      <c r="K153">
        <v>1</v>
      </c>
      <c r="L153">
        <v>5.7</v>
      </c>
      <c r="M153">
        <v>6.8</v>
      </c>
      <c r="N153">
        <v>10.1</v>
      </c>
      <c r="O153">
        <v>85</v>
      </c>
      <c r="P153">
        <v>20800</v>
      </c>
      <c r="Q153">
        <v>31000</v>
      </c>
      <c r="R153">
        <v>40200</v>
      </c>
    </row>
    <row r="154" spans="1:18" x14ac:dyDescent="0.45">
      <c r="A154" t="str">
        <f t="shared" si="2"/>
        <v>YAG1MalaysiaM</v>
      </c>
      <c r="B154" t="s">
        <v>116</v>
      </c>
      <c r="C154" t="s">
        <v>49</v>
      </c>
      <c r="D154">
        <v>1</v>
      </c>
      <c r="E154" t="s">
        <v>184</v>
      </c>
      <c r="F154" t="s">
        <v>144</v>
      </c>
      <c r="G154">
        <v>715</v>
      </c>
      <c r="H154">
        <v>61.7</v>
      </c>
      <c r="I154">
        <v>275</v>
      </c>
      <c r="J154">
        <v>26.3</v>
      </c>
      <c r="K154">
        <v>1</v>
      </c>
      <c r="L154">
        <v>6.6</v>
      </c>
      <c r="M154">
        <v>7.6</v>
      </c>
      <c r="N154">
        <v>11.1</v>
      </c>
      <c r="O154">
        <v>40</v>
      </c>
      <c r="P154">
        <v>23700</v>
      </c>
      <c r="Q154">
        <v>31800</v>
      </c>
      <c r="R154">
        <v>45600</v>
      </c>
    </row>
    <row r="155" spans="1:18" x14ac:dyDescent="0.45">
      <c r="A155" t="str">
        <f t="shared" si="2"/>
        <v>YAG1NigeriaF</v>
      </c>
      <c r="B155" t="s">
        <v>116</v>
      </c>
      <c r="C155" t="s">
        <v>49</v>
      </c>
      <c r="D155">
        <v>1</v>
      </c>
      <c r="E155" t="s">
        <v>185</v>
      </c>
      <c r="F155" t="s">
        <v>143</v>
      </c>
      <c r="G155">
        <v>2020</v>
      </c>
      <c r="H155">
        <v>18.5</v>
      </c>
      <c r="I155">
        <v>1645</v>
      </c>
      <c r="J155">
        <v>58.1</v>
      </c>
      <c r="K155">
        <v>5.8</v>
      </c>
      <c r="L155">
        <v>10.9</v>
      </c>
      <c r="M155">
        <v>14.6</v>
      </c>
      <c r="N155">
        <v>17.5</v>
      </c>
      <c r="O155">
        <v>170</v>
      </c>
      <c r="P155">
        <v>12000</v>
      </c>
      <c r="Q155">
        <v>21200</v>
      </c>
      <c r="R155">
        <v>29600</v>
      </c>
    </row>
    <row r="156" spans="1:18" x14ac:dyDescent="0.45">
      <c r="A156" t="str">
        <f t="shared" si="2"/>
        <v>YAG1NigeriaF+M</v>
      </c>
      <c r="B156" t="s">
        <v>116</v>
      </c>
      <c r="C156" t="s">
        <v>49</v>
      </c>
      <c r="D156">
        <v>1</v>
      </c>
      <c r="E156" t="s">
        <v>185</v>
      </c>
      <c r="F156" t="s">
        <v>138</v>
      </c>
      <c r="G156">
        <v>4625</v>
      </c>
      <c r="H156">
        <v>19.7</v>
      </c>
      <c r="I156">
        <v>3715</v>
      </c>
      <c r="J156">
        <v>56.4</v>
      </c>
      <c r="K156">
        <v>5.2</v>
      </c>
      <c r="L156">
        <v>10.6</v>
      </c>
      <c r="M156">
        <v>15.3</v>
      </c>
      <c r="N156">
        <v>18.7</v>
      </c>
      <c r="O156">
        <v>375</v>
      </c>
      <c r="P156">
        <v>14600</v>
      </c>
      <c r="Q156">
        <v>23400</v>
      </c>
      <c r="R156">
        <v>33600</v>
      </c>
    </row>
    <row r="157" spans="1:18" x14ac:dyDescent="0.45">
      <c r="A157" t="str">
        <f t="shared" si="2"/>
        <v>YAG1NigeriaM</v>
      </c>
      <c r="B157" t="s">
        <v>116</v>
      </c>
      <c r="C157" t="s">
        <v>49</v>
      </c>
      <c r="D157">
        <v>1</v>
      </c>
      <c r="E157" t="s">
        <v>185</v>
      </c>
      <c r="F157" t="s">
        <v>144</v>
      </c>
      <c r="G157">
        <v>2605</v>
      </c>
      <c r="H157">
        <v>20.6</v>
      </c>
      <c r="I157">
        <v>2070</v>
      </c>
      <c r="J157">
        <v>55.1</v>
      </c>
      <c r="K157">
        <v>4.8</v>
      </c>
      <c r="L157">
        <v>10.4</v>
      </c>
      <c r="M157">
        <v>15.8</v>
      </c>
      <c r="N157">
        <v>19.600000000000001</v>
      </c>
      <c r="O157">
        <v>210</v>
      </c>
      <c r="P157">
        <v>17400</v>
      </c>
      <c r="Q157">
        <v>25700</v>
      </c>
      <c r="R157">
        <v>35400</v>
      </c>
    </row>
    <row r="158" spans="1:18" x14ac:dyDescent="0.45">
      <c r="A158" t="str">
        <f t="shared" si="2"/>
        <v>YAG1PakistanF</v>
      </c>
      <c r="B158" t="s">
        <v>116</v>
      </c>
      <c r="C158" t="s">
        <v>49</v>
      </c>
      <c r="D158">
        <v>1</v>
      </c>
      <c r="E158" t="s">
        <v>186</v>
      </c>
      <c r="F158" t="s">
        <v>143</v>
      </c>
      <c r="G158">
        <v>415</v>
      </c>
      <c r="H158">
        <v>36</v>
      </c>
      <c r="I158">
        <v>265</v>
      </c>
      <c r="J158">
        <v>36.700000000000003</v>
      </c>
      <c r="K158">
        <v>6</v>
      </c>
      <c r="L158">
        <v>10.1</v>
      </c>
      <c r="M158">
        <v>13.8</v>
      </c>
      <c r="N158">
        <v>21.3</v>
      </c>
      <c r="O158">
        <v>40</v>
      </c>
      <c r="P158">
        <v>12600</v>
      </c>
      <c r="Q158">
        <v>24600</v>
      </c>
      <c r="R158">
        <v>33200</v>
      </c>
    </row>
    <row r="159" spans="1:18" x14ac:dyDescent="0.45">
      <c r="A159" t="str">
        <f t="shared" si="2"/>
        <v>YAG1PakistanF+M</v>
      </c>
      <c r="B159" t="s">
        <v>116</v>
      </c>
      <c r="C159" t="s">
        <v>49</v>
      </c>
      <c r="D159">
        <v>1</v>
      </c>
      <c r="E159" t="s">
        <v>186</v>
      </c>
      <c r="F159" t="s">
        <v>138</v>
      </c>
      <c r="G159">
        <v>1245</v>
      </c>
      <c r="H159">
        <v>25.8</v>
      </c>
      <c r="I159">
        <v>925</v>
      </c>
      <c r="J159">
        <v>44.4</v>
      </c>
      <c r="K159">
        <v>4.8</v>
      </c>
      <c r="L159">
        <v>14.8</v>
      </c>
      <c r="M159">
        <v>19.2</v>
      </c>
      <c r="N159">
        <v>25</v>
      </c>
      <c r="O159">
        <v>160</v>
      </c>
      <c r="P159">
        <v>16800</v>
      </c>
      <c r="Q159">
        <v>25200</v>
      </c>
      <c r="R159">
        <v>34300</v>
      </c>
    </row>
    <row r="160" spans="1:18" x14ac:dyDescent="0.45">
      <c r="A160" t="str">
        <f t="shared" si="2"/>
        <v>YAG1PakistanM</v>
      </c>
      <c r="B160" t="s">
        <v>116</v>
      </c>
      <c r="C160" t="s">
        <v>49</v>
      </c>
      <c r="D160">
        <v>1</v>
      </c>
      <c r="E160" t="s">
        <v>186</v>
      </c>
      <c r="F160" t="s">
        <v>144</v>
      </c>
      <c r="G160">
        <v>830</v>
      </c>
      <c r="H160">
        <v>20.7</v>
      </c>
      <c r="I160">
        <v>660</v>
      </c>
      <c r="J160">
        <v>48.2</v>
      </c>
      <c r="K160">
        <v>4.2</v>
      </c>
      <c r="L160">
        <v>17.2</v>
      </c>
      <c r="M160">
        <v>21.9</v>
      </c>
      <c r="N160">
        <v>26.8</v>
      </c>
      <c r="O160">
        <v>125</v>
      </c>
      <c r="P160">
        <v>19300</v>
      </c>
      <c r="Q160">
        <v>25600</v>
      </c>
      <c r="R160">
        <v>34700</v>
      </c>
    </row>
    <row r="161" spans="1:18" x14ac:dyDescent="0.45">
      <c r="A161" t="str">
        <f t="shared" si="2"/>
        <v>YAG1Saudi ArabiaF</v>
      </c>
      <c r="B161" t="s">
        <v>116</v>
      </c>
      <c r="C161" t="s">
        <v>49</v>
      </c>
      <c r="D161">
        <v>1</v>
      </c>
      <c r="E161" t="s">
        <v>187</v>
      </c>
      <c r="F161" t="s">
        <v>143</v>
      </c>
      <c r="G161">
        <v>665</v>
      </c>
      <c r="H161">
        <v>69</v>
      </c>
      <c r="I161">
        <v>205</v>
      </c>
      <c r="J161">
        <v>4.5</v>
      </c>
      <c r="K161">
        <v>1.5</v>
      </c>
      <c r="L161">
        <v>1.1000000000000001</v>
      </c>
      <c r="M161">
        <v>2</v>
      </c>
      <c r="N161">
        <v>25</v>
      </c>
      <c r="O161" t="s">
        <v>161</v>
      </c>
      <c r="P161" t="s">
        <v>161</v>
      </c>
      <c r="Q161" t="s">
        <v>161</v>
      </c>
      <c r="R161" t="s">
        <v>161</v>
      </c>
    </row>
    <row r="162" spans="1:18" x14ac:dyDescent="0.45">
      <c r="A162" t="str">
        <f t="shared" si="2"/>
        <v>YAG1Saudi ArabiaF+M</v>
      </c>
      <c r="B162" t="s">
        <v>116</v>
      </c>
      <c r="C162" t="s">
        <v>49</v>
      </c>
      <c r="D162">
        <v>1</v>
      </c>
      <c r="E162" t="s">
        <v>187</v>
      </c>
      <c r="F162" t="s">
        <v>138</v>
      </c>
      <c r="G162">
        <v>1660</v>
      </c>
      <c r="H162">
        <v>73.599999999999994</v>
      </c>
      <c r="I162">
        <v>440</v>
      </c>
      <c r="J162">
        <v>5.9</v>
      </c>
      <c r="K162">
        <v>0.9</v>
      </c>
      <c r="L162">
        <v>1</v>
      </c>
      <c r="M162">
        <v>2</v>
      </c>
      <c r="N162">
        <v>19.600000000000001</v>
      </c>
      <c r="O162">
        <v>20</v>
      </c>
      <c r="P162">
        <v>16400</v>
      </c>
      <c r="Q162">
        <v>26300</v>
      </c>
      <c r="R162">
        <v>32100</v>
      </c>
    </row>
    <row r="163" spans="1:18" x14ac:dyDescent="0.45">
      <c r="A163" t="str">
        <f t="shared" si="2"/>
        <v>YAG1Saudi ArabiaM</v>
      </c>
      <c r="B163" t="s">
        <v>116</v>
      </c>
      <c r="C163" t="s">
        <v>49</v>
      </c>
      <c r="D163">
        <v>1</v>
      </c>
      <c r="E163" t="s">
        <v>187</v>
      </c>
      <c r="F163" t="s">
        <v>144</v>
      </c>
      <c r="G163">
        <v>1000</v>
      </c>
      <c r="H163">
        <v>76.7</v>
      </c>
      <c r="I163">
        <v>235</v>
      </c>
      <c r="J163">
        <v>6.8</v>
      </c>
      <c r="K163">
        <v>0.5</v>
      </c>
      <c r="L163">
        <v>1</v>
      </c>
      <c r="M163">
        <v>2.1</v>
      </c>
      <c r="N163">
        <v>16</v>
      </c>
      <c r="O163" t="s">
        <v>161</v>
      </c>
      <c r="P163" t="s">
        <v>161</v>
      </c>
      <c r="Q163" t="s">
        <v>161</v>
      </c>
      <c r="R163" t="s">
        <v>161</v>
      </c>
    </row>
    <row r="164" spans="1:18" x14ac:dyDescent="0.45">
      <c r="A164" t="str">
        <f t="shared" si="2"/>
        <v>YAG1ThailandF</v>
      </c>
      <c r="B164" t="s">
        <v>116</v>
      </c>
      <c r="C164" t="s">
        <v>49</v>
      </c>
      <c r="D164">
        <v>1</v>
      </c>
      <c r="E164" t="s">
        <v>190</v>
      </c>
      <c r="F164" t="s">
        <v>143</v>
      </c>
      <c r="G164">
        <v>1620</v>
      </c>
      <c r="H164">
        <v>74.900000000000006</v>
      </c>
      <c r="I164">
        <v>410</v>
      </c>
      <c r="J164">
        <v>18.2</v>
      </c>
      <c r="K164">
        <v>1</v>
      </c>
      <c r="L164">
        <v>2.2999999999999998</v>
      </c>
      <c r="M164">
        <v>3.2</v>
      </c>
      <c r="N164">
        <v>5.9</v>
      </c>
      <c r="O164">
        <v>35</v>
      </c>
      <c r="P164">
        <v>12400</v>
      </c>
      <c r="Q164">
        <v>21900</v>
      </c>
      <c r="R164">
        <v>30300</v>
      </c>
    </row>
    <row r="165" spans="1:18" x14ac:dyDescent="0.45">
      <c r="A165" t="str">
        <f t="shared" si="2"/>
        <v>YAG1ThailandF+M</v>
      </c>
      <c r="B165" t="s">
        <v>116</v>
      </c>
      <c r="C165" t="s">
        <v>49</v>
      </c>
      <c r="D165">
        <v>1</v>
      </c>
      <c r="E165" t="s">
        <v>190</v>
      </c>
      <c r="F165" t="s">
        <v>138</v>
      </c>
      <c r="G165">
        <v>2570</v>
      </c>
      <c r="H165">
        <v>77</v>
      </c>
      <c r="I165">
        <v>595</v>
      </c>
      <c r="J165">
        <v>15.7</v>
      </c>
      <c r="K165">
        <v>0.9</v>
      </c>
      <c r="L165">
        <v>2.1</v>
      </c>
      <c r="M165">
        <v>3.2</v>
      </c>
      <c r="N165">
        <v>6.4</v>
      </c>
      <c r="O165">
        <v>45</v>
      </c>
      <c r="P165">
        <v>13500</v>
      </c>
      <c r="Q165">
        <v>21900</v>
      </c>
      <c r="R165">
        <v>31400</v>
      </c>
    </row>
    <row r="166" spans="1:18" x14ac:dyDescent="0.45">
      <c r="A166" t="str">
        <f t="shared" si="2"/>
        <v>YAG1ThailandM</v>
      </c>
      <c r="B166" t="s">
        <v>116</v>
      </c>
      <c r="C166" t="s">
        <v>49</v>
      </c>
      <c r="D166">
        <v>1</v>
      </c>
      <c r="E166" t="s">
        <v>190</v>
      </c>
      <c r="F166" t="s">
        <v>144</v>
      </c>
      <c r="G166">
        <v>950</v>
      </c>
      <c r="H166">
        <v>80.599999999999994</v>
      </c>
      <c r="I166">
        <v>185</v>
      </c>
      <c r="J166">
        <v>11.4</v>
      </c>
      <c r="K166">
        <v>0.8</v>
      </c>
      <c r="L166">
        <v>1.9</v>
      </c>
      <c r="M166">
        <v>3.4</v>
      </c>
      <c r="N166">
        <v>7.2</v>
      </c>
      <c r="O166">
        <v>15</v>
      </c>
      <c r="P166">
        <v>15700</v>
      </c>
      <c r="Q166">
        <v>22600</v>
      </c>
      <c r="R166">
        <v>34300</v>
      </c>
    </row>
    <row r="167" spans="1:18" x14ac:dyDescent="0.45">
      <c r="A167" t="str">
        <f t="shared" si="2"/>
        <v>YAG1TurkeyF</v>
      </c>
      <c r="B167" t="s">
        <v>116</v>
      </c>
      <c r="C167" t="s">
        <v>49</v>
      </c>
      <c r="D167">
        <v>1</v>
      </c>
      <c r="E167" t="s">
        <v>191</v>
      </c>
      <c r="F167" t="s">
        <v>143</v>
      </c>
      <c r="G167">
        <v>495</v>
      </c>
      <c r="H167">
        <v>65.7</v>
      </c>
      <c r="I167">
        <v>170</v>
      </c>
      <c r="J167">
        <v>12.8</v>
      </c>
      <c r="K167">
        <v>1</v>
      </c>
      <c r="L167">
        <v>13.2</v>
      </c>
      <c r="M167">
        <v>15.9</v>
      </c>
      <c r="N167">
        <v>20.5</v>
      </c>
      <c r="O167">
        <v>65</v>
      </c>
      <c r="P167">
        <v>11700</v>
      </c>
      <c r="Q167">
        <v>16900</v>
      </c>
      <c r="R167">
        <v>32500</v>
      </c>
    </row>
    <row r="168" spans="1:18" x14ac:dyDescent="0.45">
      <c r="A168" t="str">
        <f t="shared" si="2"/>
        <v>YAG1TurkeyF+M</v>
      </c>
      <c r="B168" t="s">
        <v>116</v>
      </c>
      <c r="C168" t="s">
        <v>49</v>
      </c>
      <c r="D168">
        <v>1</v>
      </c>
      <c r="E168" t="s">
        <v>191</v>
      </c>
      <c r="F168" t="s">
        <v>138</v>
      </c>
      <c r="G168">
        <v>975</v>
      </c>
      <c r="H168">
        <v>65.599999999999994</v>
      </c>
      <c r="I168">
        <v>335</v>
      </c>
      <c r="J168">
        <v>12.9</v>
      </c>
      <c r="K168">
        <v>1</v>
      </c>
      <c r="L168">
        <v>12.3</v>
      </c>
      <c r="M168">
        <v>14.9</v>
      </c>
      <c r="N168">
        <v>20.5</v>
      </c>
      <c r="O168">
        <v>115</v>
      </c>
      <c r="P168">
        <v>12600</v>
      </c>
      <c r="Q168">
        <v>19100</v>
      </c>
      <c r="R168">
        <v>35400</v>
      </c>
    </row>
    <row r="169" spans="1:18" x14ac:dyDescent="0.45">
      <c r="A169" t="str">
        <f t="shared" si="2"/>
        <v>YAG1TurkeyM</v>
      </c>
      <c r="B169" t="s">
        <v>116</v>
      </c>
      <c r="C169" t="s">
        <v>49</v>
      </c>
      <c r="D169">
        <v>1</v>
      </c>
      <c r="E169" t="s">
        <v>191</v>
      </c>
      <c r="F169" t="s">
        <v>144</v>
      </c>
      <c r="G169">
        <v>480</v>
      </c>
      <c r="H169">
        <v>65.599999999999994</v>
      </c>
      <c r="I169">
        <v>165</v>
      </c>
      <c r="J169">
        <v>12.9</v>
      </c>
      <c r="K169">
        <v>1</v>
      </c>
      <c r="L169">
        <v>11.3</v>
      </c>
      <c r="M169">
        <v>14</v>
      </c>
      <c r="N169">
        <v>20.5</v>
      </c>
      <c r="O169">
        <v>55</v>
      </c>
      <c r="P169">
        <v>12800</v>
      </c>
      <c r="Q169">
        <v>27400</v>
      </c>
      <c r="R169">
        <v>42600</v>
      </c>
    </row>
    <row r="170" spans="1:18" x14ac:dyDescent="0.45">
      <c r="A170" t="str">
        <f t="shared" si="2"/>
        <v>YAG1TaiwanF</v>
      </c>
      <c r="B170" t="s">
        <v>116</v>
      </c>
      <c r="C170" t="s">
        <v>49</v>
      </c>
      <c r="D170">
        <v>1</v>
      </c>
      <c r="E170" t="s">
        <v>189</v>
      </c>
      <c r="F170" t="s">
        <v>143</v>
      </c>
      <c r="G170">
        <v>1185</v>
      </c>
      <c r="H170">
        <v>72.599999999999994</v>
      </c>
      <c r="I170">
        <v>325</v>
      </c>
      <c r="J170">
        <v>16.3</v>
      </c>
      <c r="K170">
        <v>4</v>
      </c>
      <c r="L170">
        <v>5.2</v>
      </c>
      <c r="M170">
        <v>5.6</v>
      </c>
      <c r="N170">
        <v>7.2</v>
      </c>
      <c r="O170">
        <v>60</v>
      </c>
      <c r="P170">
        <v>16100</v>
      </c>
      <c r="Q170">
        <v>25900</v>
      </c>
      <c r="R170">
        <v>31400</v>
      </c>
    </row>
    <row r="171" spans="1:18" x14ac:dyDescent="0.45">
      <c r="A171" t="str">
        <f t="shared" si="2"/>
        <v>YAG1TaiwanF+M</v>
      </c>
      <c r="B171" t="s">
        <v>116</v>
      </c>
      <c r="C171" t="s">
        <v>49</v>
      </c>
      <c r="D171">
        <v>1</v>
      </c>
      <c r="E171" t="s">
        <v>189</v>
      </c>
      <c r="F171" t="s">
        <v>138</v>
      </c>
      <c r="G171">
        <v>1675</v>
      </c>
      <c r="H171">
        <v>73.2</v>
      </c>
      <c r="I171">
        <v>450</v>
      </c>
      <c r="J171">
        <v>15.1</v>
      </c>
      <c r="K171">
        <v>3.3</v>
      </c>
      <c r="L171">
        <v>5.0999999999999996</v>
      </c>
      <c r="M171">
        <v>5.6</v>
      </c>
      <c r="N171">
        <v>8.4</v>
      </c>
      <c r="O171">
        <v>85</v>
      </c>
      <c r="P171">
        <v>16400</v>
      </c>
      <c r="Q171">
        <v>25200</v>
      </c>
      <c r="R171">
        <v>31400</v>
      </c>
    </row>
    <row r="172" spans="1:18" x14ac:dyDescent="0.45">
      <c r="A172" t="str">
        <f t="shared" si="2"/>
        <v>YAG1TaiwanM</v>
      </c>
      <c r="B172" t="s">
        <v>116</v>
      </c>
      <c r="C172" t="s">
        <v>49</v>
      </c>
      <c r="D172">
        <v>1</v>
      </c>
      <c r="E172" t="s">
        <v>189</v>
      </c>
      <c r="F172" t="s">
        <v>144</v>
      </c>
      <c r="G172">
        <v>495</v>
      </c>
      <c r="H172">
        <v>74.7</v>
      </c>
      <c r="I172">
        <v>125</v>
      </c>
      <c r="J172">
        <v>12.2</v>
      </c>
      <c r="K172">
        <v>1.6</v>
      </c>
      <c r="L172">
        <v>4.9000000000000004</v>
      </c>
      <c r="M172">
        <v>5.7</v>
      </c>
      <c r="N172">
        <v>11.4</v>
      </c>
      <c r="O172">
        <v>25</v>
      </c>
      <c r="P172">
        <v>16400</v>
      </c>
      <c r="Q172">
        <v>22600</v>
      </c>
      <c r="R172">
        <v>32500</v>
      </c>
    </row>
    <row r="173" spans="1:18" x14ac:dyDescent="0.45">
      <c r="A173" t="str">
        <f t="shared" si="2"/>
        <v>YAG1United StatesF</v>
      </c>
      <c r="B173" t="s">
        <v>116</v>
      </c>
      <c r="C173" t="s">
        <v>49</v>
      </c>
      <c r="D173">
        <v>1</v>
      </c>
      <c r="E173" t="s">
        <v>192</v>
      </c>
      <c r="F173" t="s">
        <v>143</v>
      </c>
      <c r="G173">
        <v>2785</v>
      </c>
      <c r="H173">
        <v>53.4</v>
      </c>
      <c r="I173">
        <v>1300</v>
      </c>
      <c r="J173">
        <v>22.4</v>
      </c>
      <c r="K173">
        <v>3.8</v>
      </c>
      <c r="L173">
        <v>12.6</v>
      </c>
      <c r="M173">
        <v>16.100000000000001</v>
      </c>
      <c r="N173">
        <v>20.399999999999999</v>
      </c>
      <c r="O173">
        <v>320</v>
      </c>
      <c r="P173">
        <v>19300</v>
      </c>
      <c r="Q173">
        <v>27700</v>
      </c>
      <c r="R173">
        <v>36100</v>
      </c>
    </row>
    <row r="174" spans="1:18" x14ac:dyDescent="0.45">
      <c r="A174" t="str">
        <f t="shared" si="2"/>
        <v>YAG1United StatesF+M</v>
      </c>
      <c r="B174" t="s">
        <v>116</v>
      </c>
      <c r="C174" t="s">
        <v>49</v>
      </c>
      <c r="D174">
        <v>1</v>
      </c>
      <c r="E174" t="s">
        <v>192</v>
      </c>
      <c r="F174" t="s">
        <v>138</v>
      </c>
      <c r="G174">
        <v>4325</v>
      </c>
      <c r="H174">
        <v>56.9</v>
      </c>
      <c r="I174">
        <v>1865</v>
      </c>
      <c r="J174">
        <v>19.600000000000001</v>
      </c>
      <c r="K174">
        <v>3.5</v>
      </c>
      <c r="L174">
        <v>12</v>
      </c>
      <c r="M174">
        <v>15.3</v>
      </c>
      <c r="N174">
        <v>20.100000000000001</v>
      </c>
      <c r="O174">
        <v>475</v>
      </c>
      <c r="P174">
        <v>20400</v>
      </c>
      <c r="Q174">
        <v>28800</v>
      </c>
      <c r="R174">
        <v>40900</v>
      </c>
    </row>
    <row r="175" spans="1:18" x14ac:dyDescent="0.45">
      <c r="A175" t="str">
        <f t="shared" si="2"/>
        <v>YAG1United StatesM</v>
      </c>
      <c r="B175" t="s">
        <v>116</v>
      </c>
      <c r="C175" t="s">
        <v>49</v>
      </c>
      <c r="D175">
        <v>1</v>
      </c>
      <c r="E175" t="s">
        <v>192</v>
      </c>
      <c r="F175" t="s">
        <v>144</v>
      </c>
      <c r="G175">
        <v>1540</v>
      </c>
      <c r="H175">
        <v>63.3</v>
      </c>
      <c r="I175">
        <v>565</v>
      </c>
      <c r="J175">
        <v>14.4</v>
      </c>
      <c r="K175">
        <v>2.9</v>
      </c>
      <c r="L175">
        <v>10.9</v>
      </c>
      <c r="M175">
        <v>13.7</v>
      </c>
      <c r="N175">
        <v>19.399999999999999</v>
      </c>
      <c r="O175">
        <v>155</v>
      </c>
      <c r="P175">
        <v>22300</v>
      </c>
      <c r="Q175">
        <v>32500</v>
      </c>
      <c r="R175">
        <v>59100</v>
      </c>
    </row>
    <row r="176" spans="1:18" x14ac:dyDescent="0.45">
      <c r="A176" t="str">
        <f t="shared" si="2"/>
        <v>YAG1VietnamF</v>
      </c>
      <c r="B176" t="s">
        <v>116</v>
      </c>
      <c r="C176" t="s">
        <v>49</v>
      </c>
      <c r="D176">
        <v>1</v>
      </c>
      <c r="E176" t="s">
        <v>193</v>
      </c>
      <c r="F176" t="s">
        <v>143</v>
      </c>
      <c r="G176">
        <v>650</v>
      </c>
      <c r="H176">
        <v>49.5</v>
      </c>
      <c r="I176">
        <v>330</v>
      </c>
      <c r="J176">
        <v>35.5</v>
      </c>
      <c r="K176">
        <v>4</v>
      </c>
      <c r="L176">
        <v>6.2</v>
      </c>
      <c r="M176">
        <v>7.7</v>
      </c>
      <c r="N176">
        <v>11</v>
      </c>
      <c r="O176">
        <v>35</v>
      </c>
      <c r="P176">
        <v>13500</v>
      </c>
      <c r="Q176">
        <v>18600</v>
      </c>
      <c r="R176">
        <v>27400</v>
      </c>
    </row>
    <row r="177" spans="1:18" x14ac:dyDescent="0.45">
      <c r="A177" t="str">
        <f t="shared" si="2"/>
        <v>YAG1VietnamF+M</v>
      </c>
      <c r="B177" t="s">
        <v>116</v>
      </c>
      <c r="C177" t="s">
        <v>49</v>
      </c>
      <c r="D177">
        <v>1</v>
      </c>
      <c r="E177" t="s">
        <v>193</v>
      </c>
      <c r="F177" t="s">
        <v>138</v>
      </c>
      <c r="G177">
        <v>1065</v>
      </c>
      <c r="H177">
        <v>53.2</v>
      </c>
      <c r="I177">
        <v>500</v>
      </c>
      <c r="J177">
        <v>32.9</v>
      </c>
      <c r="K177">
        <v>3.6</v>
      </c>
      <c r="L177">
        <v>5.6</v>
      </c>
      <c r="M177">
        <v>7.3</v>
      </c>
      <c r="N177">
        <v>10.3</v>
      </c>
      <c r="O177">
        <v>55</v>
      </c>
      <c r="P177">
        <v>13500</v>
      </c>
      <c r="Q177">
        <v>20800</v>
      </c>
      <c r="R177">
        <v>31800</v>
      </c>
    </row>
    <row r="178" spans="1:18" x14ac:dyDescent="0.45">
      <c r="A178" t="str">
        <f t="shared" si="2"/>
        <v>YAG1VietnamM</v>
      </c>
      <c r="B178" t="s">
        <v>116</v>
      </c>
      <c r="C178" t="s">
        <v>49</v>
      </c>
      <c r="D178">
        <v>1</v>
      </c>
      <c r="E178" t="s">
        <v>193</v>
      </c>
      <c r="F178" t="s">
        <v>144</v>
      </c>
      <c r="G178">
        <v>420</v>
      </c>
      <c r="H178">
        <v>59</v>
      </c>
      <c r="I178">
        <v>175</v>
      </c>
      <c r="J178">
        <v>28.8</v>
      </c>
      <c r="K178">
        <v>2.9</v>
      </c>
      <c r="L178">
        <v>4.8</v>
      </c>
      <c r="M178">
        <v>6.7</v>
      </c>
      <c r="N178">
        <v>9.4</v>
      </c>
      <c r="O178">
        <v>20</v>
      </c>
      <c r="P178">
        <v>13100</v>
      </c>
      <c r="Q178">
        <v>28500</v>
      </c>
      <c r="R178">
        <v>37100</v>
      </c>
    </row>
    <row r="179" spans="1:18" x14ac:dyDescent="0.45">
      <c r="A179" t="str">
        <f t="shared" si="2"/>
        <v>YAG1CyprusF</v>
      </c>
      <c r="B179" t="s">
        <v>116</v>
      </c>
      <c r="C179" t="s">
        <v>49</v>
      </c>
      <c r="D179">
        <v>1</v>
      </c>
      <c r="E179" t="s">
        <v>177</v>
      </c>
      <c r="F179" t="s">
        <v>143</v>
      </c>
      <c r="G179">
        <v>625</v>
      </c>
      <c r="H179">
        <v>57.2</v>
      </c>
      <c r="I179">
        <v>270</v>
      </c>
      <c r="J179">
        <v>13.4</v>
      </c>
      <c r="K179">
        <v>3.7</v>
      </c>
      <c r="L179">
        <v>17.399999999999999</v>
      </c>
      <c r="M179">
        <v>20</v>
      </c>
      <c r="N179">
        <v>25.8</v>
      </c>
      <c r="O179">
        <v>105</v>
      </c>
      <c r="P179">
        <v>21900</v>
      </c>
      <c r="Q179">
        <v>26600</v>
      </c>
      <c r="R179">
        <v>32800</v>
      </c>
    </row>
    <row r="180" spans="1:18" x14ac:dyDescent="0.45">
      <c r="A180" t="str">
        <f t="shared" si="2"/>
        <v>YAG1CyprusF+M</v>
      </c>
      <c r="B180" t="s">
        <v>116</v>
      </c>
      <c r="C180" t="s">
        <v>49</v>
      </c>
      <c r="D180">
        <v>1</v>
      </c>
      <c r="E180" t="s">
        <v>177</v>
      </c>
      <c r="F180" t="s">
        <v>138</v>
      </c>
      <c r="G180">
        <v>1080</v>
      </c>
      <c r="H180">
        <v>54.8</v>
      </c>
      <c r="I180">
        <v>490</v>
      </c>
      <c r="J180">
        <v>14.7</v>
      </c>
      <c r="K180">
        <v>4.8</v>
      </c>
      <c r="L180">
        <v>16.399999999999999</v>
      </c>
      <c r="M180">
        <v>20.100000000000001</v>
      </c>
      <c r="N180">
        <v>25.7</v>
      </c>
      <c r="O180">
        <v>170</v>
      </c>
      <c r="P180">
        <v>22900</v>
      </c>
      <c r="Q180">
        <v>27600</v>
      </c>
      <c r="R180">
        <v>34000</v>
      </c>
    </row>
    <row r="181" spans="1:18" x14ac:dyDescent="0.45">
      <c r="A181" t="str">
        <f t="shared" si="2"/>
        <v>YAG1CyprusM</v>
      </c>
      <c r="B181" t="s">
        <v>116</v>
      </c>
      <c r="C181" t="s">
        <v>49</v>
      </c>
      <c r="D181">
        <v>1</v>
      </c>
      <c r="E181" t="s">
        <v>177</v>
      </c>
      <c r="F181" t="s">
        <v>144</v>
      </c>
      <c r="G181">
        <v>455</v>
      </c>
      <c r="H181">
        <v>51.6</v>
      </c>
      <c r="I181">
        <v>220</v>
      </c>
      <c r="J181">
        <v>16.5</v>
      </c>
      <c r="K181">
        <v>6.4</v>
      </c>
      <c r="L181">
        <v>14.9</v>
      </c>
      <c r="M181">
        <v>20.2</v>
      </c>
      <c r="N181">
        <v>25.5</v>
      </c>
      <c r="O181">
        <v>65</v>
      </c>
      <c r="P181">
        <v>24800</v>
      </c>
      <c r="Q181">
        <v>29600</v>
      </c>
      <c r="R181">
        <v>35800</v>
      </c>
    </row>
    <row r="182" spans="1:18" x14ac:dyDescent="0.45">
      <c r="A182" t="str">
        <f t="shared" si="2"/>
        <v>YAG3MalaysiaF</v>
      </c>
      <c r="B182" t="s">
        <v>46</v>
      </c>
      <c r="C182" t="s">
        <v>215</v>
      </c>
      <c r="D182">
        <v>3</v>
      </c>
      <c r="E182" t="s">
        <v>184</v>
      </c>
      <c r="F182" t="s">
        <v>143</v>
      </c>
      <c r="G182">
        <v>550</v>
      </c>
      <c r="H182">
        <v>55.3</v>
      </c>
      <c r="I182">
        <v>245</v>
      </c>
      <c r="J182">
        <v>29.3</v>
      </c>
      <c r="K182">
        <v>1.1000000000000001</v>
      </c>
      <c r="L182">
        <v>8.6999999999999993</v>
      </c>
      <c r="M182">
        <v>10.9</v>
      </c>
      <c r="N182">
        <v>14.4</v>
      </c>
      <c r="O182">
        <v>40</v>
      </c>
      <c r="P182">
        <v>20400</v>
      </c>
      <c r="Q182">
        <v>31800</v>
      </c>
      <c r="R182">
        <v>36500</v>
      </c>
    </row>
    <row r="183" spans="1:18" x14ac:dyDescent="0.45">
      <c r="A183" t="str">
        <f t="shared" si="2"/>
        <v>YAG5MalaysiaF</v>
      </c>
      <c r="B183" t="s">
        <v>34</v>
      </c>
      <c r="C183" t="s">
        <v>215</v>
      </c>
      <c r="D183">
        <v>5</v>
      </c>
      <c r="E183" t="s">
        <v>184</v>
      </c>
      <c r="F183" t="s">
        <v>143</v>
      </c>
      <c r="G183">
        <v>550</v>
      </c>
      <c r="H183">
        <v>55.6</v>
      </c>
      <c r="I183">
        <v>245</v>
      </c>
      <c r="J183">
        <v>30.4</v>
      </c>
      <c r="K183">
        <v>1.1000000000000001</v>
      </c>
      <c r="L183">
        <v>8.9</v>
      </c>
      <c r="M183">
        <v>10.5</v>
      </c>
      <c r="N183">
        <v>12.9</v>
      </c>
      <c r="O183">
        <v>40</v>
      </c>
      <c r="P183">
        <v>18200</v>
      </c>
      <c r="Q183">
        <v>30700</v>
      </c>
      <c r="R183">
        <v>39800</v>
      </c>
    </row>
    <row r="184" spans="1:18" x14ac:dyDescent="0.45">
      <c r="A184" t="str">
        <f t="shared" si="2"/>
        <v>YAG3MalaysiaF+M</v>
      </c>
      <c r="B184" t="s">
        <v>46</v>
      </c>
      <c r="C184" t="s">
        <v>215</v>
      </c>
      <c r="D184">
        <v>3</v>
      </c>
      <c r="E184" t="s">
        <v>184</v>
      </c>
      <c r="F184" t="s">
        <v>138</v>
      </c>
      <c r="G184">
        <v>1030</v>
      </c>
      <c r="H184">
        <v>54.4</v>
      </c>
      <c r="I184">
        <v>470</v>
      </c>
      <c r="J184">
        <v>29.8</v>
      </c>
      <c r="K184">
        <v>1.7</v>
      </c>
      <c r="L184">
        <v>9</v>
      </c>
      <c r="M184">
        <v>11.2</v>
      </c>
      <c r="N184">
        <v>14.1</v>
      </c>
      <c r="O184">
        <v>75</v>
      </c>
      <c r="P184">
        <v>23900</v>
      </c>
      <c r="Q184">
        <v>33700</v>
      </c>
      <c r="R184">
        <v>40900</v>
      </c>
    </row>
    <row r="185" spans="1:18" x14ac:dyDescent="0.45">
      <c r="A185" t="str">
        <f t="shared" si="2"/>
        <v>YAG5MalaysiaF+M</v>
      </c>
      <c r="B185" t="s">
        <v>34</v>
      </c>
      <c r="C185" t="s">
        <v>215</v>
      </c>
      <c r="D185">
        <v>5</v>
      </c>
      <c r="E185" t="s">
        <v>184</v>
      </c>
      <c r="F185" t="s">
        <v>138</v>
      </c>
      <c r="G185">
        <v>1030</v>
      </c>
      <c r="H185">
        <v>54.9</v>
      </c>
      <c r="I185">
        <v>465</v>
      </c>
      <c r="J185">
        <v>31.8</v>
      </c>
      <c r="K185">
        <v>0.9</v>
      </c>
      <c r="L185">
        <v>8.9</v>
      </c>
      <c r="M185">
        <v>10.5</v>
      </c>
      <c r="N185">
        <v>12.4</v>
      </c>
      <c r="O185">
        <v>75</v>
      </c>
      <c r="P185">
        <v>18100</v>
      </c>
      <c r="Q185">
        <v>32500</v>
      </c>
      <c r="R185">
        <v>41200</v>
      </c>
    </row>
    <row r="186" spans="1:18" x14ac:dyDescent="0.45">
      <c r="A186" t="str">
        <f t="shared" si="2"/>
        <v>YAG3MalaysiaM</v>
      </c>
      <c r="B186" t="s">
        <v>46</v>
      </c>
      <c r="C186" t="s">
        <v>215</v>
      </c>
      <c r="D186">
        <v>3</v>
      </c>
      <c r="E186" t="s">
        <v>184</v>
      </c>
      <c r="F186" t="s">
        <v>144</v>
      </c>
      <c r="G186">
        <v>480</v>
      </c>
      <c r="H186">
        <v>53.4</v>
      </c>
      <c r="I186">
        <v>225</v>
      </c>
      <c r="J186">
        <v>30.5</v>
      </c>
      <c r="K186">
        <v>2.2999999999999998</v>
      </c>
      <c r="L186">
        <v>9.4</v>
      </c>
      <c r="M186">
        <v>11.5</v>
      </c>
      <c r="N186">
        <v>13.8</v>
      </c>
      <c r="O186">
        <v>40</v>
      </c>
      <c r="P186">
        <v>27800</v>
      </c>
      <c r="Q186">
        <v>34500</v>
      </c>
      <c r="R186">
        <v>44500</v>
      </c>
    </row>
    <row r="187" spans="1:18" x14ac:dyDescent="0.45">
      <c r="A187" t="str">
        <f t="shared" si="2"/>
        <v>YAG5MalaysiaM</v>
      </c>
      <c r="B187" t="s">
        <v>34</v>
      </c>
      <c r="C187" t="s">
        <v>215</v>
      </c>
      <c r="D187">
        <v>5</v>
      </c>
      <c r="E187" t="s">
        <v>184</v>
      </c>
      <c r="F187" t="s">
        <v>144</v>
      </c>
      <c r="G187">
        <v>480</v>
      </c>
      <c r="H187">
        <v>54.1</v>
      </c>
      <c r="I187">
        <v>220</v>
      </c>
      <c r="J187">
        <v>33.4</v>
      </c>
      <c r="K187">
        <v>0.6</v>
      </c>
      <c r="L187">
        <v>9</v>
      </c>
      <c r="M187">
        <v>10.4</v>
      </c>
      <c r="N187">
        <v>11.9</v>
      </c>
      <c r="O187">
        <v>35</v>
      </c>
      <c r="P187">
        <v>17500</v>
      </c>
      <c r="Q187">
        <v>34300</v>
      </c>
      <c r="R187">
        <v>48500</v>
      </c>
    </row>
    <row r="188" spans="1:18" x14ac:dyDescent="0.45">
      <c r="A188" t="str">
        <f t="shared" si="2"/>
        <v>YAG3NigeriaF</v>
      </c>
      <c r="B188" t="s">
        <v>46</v>
      </c>
      <c r="C188" t="s">
        <v>215</v>
      </c>
      <c r="D188">
        <v>3</v>
      </c>
      <c r="E188" t="s">
        <v>185</v>
      </c>
      <c r="F188" t="s">
        <v>143</v>
      </c>
      <c r="G188">
        <v>1915</v>
      </c>
      <c r="H188">
        <v>22.6</v>
      </c>
      <c r="I188">
        <v>1480</v>
      </c>
      <c r="J188">
        <v>49.3</v>
      </c>
      <c r="K188">
        <v>4.5999999999999996</v>
      </c>
      <c r="L188">
        <v>17.899999999999999</v>
      </c>
      <c r="M188">
        <v>21</v>
      </c>
      <c r="N188">
        <v>23.5</v>
      </c>
      <c r="O188">
        <v>270</v>
      </c>
      <c r="P188">
        <v>11100</v>
      </c>
      <c r="Q188">
        <v>18800</v>
      </c>
      <c r="R188">
        <v>28500</v>
      </c>
    </row>
    <row r="189" spans="1:18" x14ac:dyDescent="0.45">
      <c r="A189" t="str">
        <f t="shared" si="2"/>
        <v>YAG5NigeriaF</v>
      </c>
      <c r="B189" t="s">
        <v>34</v>
      </c>
      <c r="C189" t="s">
        <v>215</v>
      </c>
      <c r="D189">
        <v>5</v>
      </c>
      <c r="E189" t="s">
        <v>185</v>
      </c>
      <c r="F189" t="s">
        <v>143</v>
      </c>
      <c r="G189">
        <v>1915</v>
      </c>
      <c r="H189">
        <v>22.8</v>
      </c>
      <c r="I189">
        <v>1480</v>
      </c>
      <c r="J189">
        <v>52.5</v>
      </c>
      <c r="K189">
        <v>3</v>
      </c>
      <c r="L189">
        <v>17.399999999999999</v>
      </c>
      <c r="M189">
        <v>20.2</v>
      </c>
      <c r="N189">
        <v>21.8</v>
      </c>
      <c r="O189">
        <v>270</v>
      </c>
      <c r="P189">
        <v>10600</v>
      </c>
      <c r="Q189">
        <v>19700</v>
      </c>
      <c r="R189">
        <v>31000</v>
      </c>
    </row>
    <row r="190" spans="1:18" x14ac:dyDescent="0.45">
      <c r="A190" t="str">
        <f t="shared" si="2"/>
        <v>YAG3NigeriaF+M</v>
      </c>
      <c r="B190" t="s">
        <v>46</v>
      </c>
      <c r="C190" t="s">
        <v>215</v>
      </c>
      <c r="D190">
        <v>3</v>
      </c>
      <c r="E190" t="s">
        <v>185</v>
      </c>
      <c r="F190" t="s">
        <v>138</v>
      </c>
      <c r="G190">
        <v>4930</v>
      </c>
      <c r="H190">
        <v>18.8</v>
      </c>
      <c r="I190">
        <v>4005</v>
      </c>
      <c r="J190">
        <v>46.3</v>
      </c>
      <c r="K190">
        <v>3.9</v>
      </c>
      <c r="L190">
        <v>22.3</v>
      </c>
      <c r="M190">
        <v>28.2</v>
      </c>
      <c r="N190">
        <v>31</v>
      </c>
      <c r="O190">
        <v>900</v>
      </c>
      <c r="P190">
        <v>12500</v>
      </c>
      <c r="Q190">
        <v>21900</v>
      </c>
      <c r="R190">
        <v>31800</v>
      </c>
    </row>
    <row r="191" spans="1:18" x14ac:dyDescent="0.45">
      <c r="A191" t="str">
        <f t="shared" si="2"/>
        <v>YAG5NigeriaF+M</v>
      </c>
      <c r="B191" t="s">
        <v>34</v>
      </c>
      <c r="C191" t="s">
        <v>215</v>
      </c>
      <c r="D191">
        <v>5</v>
      </c>
      <c r="E191" t="s">
        <v>185</v>
      </c>
      <c r="F191" t="s">
        <v>138</v>
      </c>
      <c r="G191">
        <v>4930</v>
      </c>
      <c r="H191">
        <v>18.899999999999999</v>
      </c>
      <c r="I191">
        <v>3995</v>
      </c>
      <c r="J191">
        <v>50.3</v>
      </c>
      <c r="K191">
        <v>3.1</v>
      </c>
      <c r="L191">
        <v>20.9</v>
      </c>
      <c r="M191">
        <v>25.5</v>
      </c>
      <c r="N191">
        <v>27.7</v>
      </c>
      <c r="O191">
        <v>850</v>
      </c>
      <c r="P191">
        <v>12800</v>
      </c>
      <c r="Q191">
        <v>25600</v>
      </c>
      <c r="R191">
        <v>37600</v>
      </c>
    </row>
    <row r="192" spans="1:18" x14ac:dyDescent="0.45">
      <c r="A192" t="str">
        <f t="shared" si="2"/>
        <v>YAG3NigeriaM</v>
      </c>
      <c r="B192" t="s">
        <v>46</v>
      </c>
      <c r="C192" t="s">
        <v>215</v>
      </c>
      <c r="D192">
        <v>3</v>
      </c>
      <c r="E192" t="s">
        <v>185</v>
      </c>
      <c r="F192" t="s">
        <v>144</v>
      </c>
      <c r="G192">
        <v>3015</v>
      </c>
      <c r="H192">
        <v>16.3</v>
      </c>
      <c r="I192">
        <v>2525</v>
      </c>
      <c r="J192">
        <v>44.4</v>
      </c>
      <c r="K192">
        <v>3.5</v>
      </c>
      <c r="L192">
        <v>25.1</v>
      </c>
      <c r="M192">
        <v>32.799999999999997</v>
      </c>
      <c r="N192">
        <v>35.799999999999997</v>
      </c>
      <c r="O192">
        <v>630</v>
      </c>
      <c r="P192">
        <v>13500</v>
      </c>
      <c r="Q192">
        <v>23700</v>
      </c>
      <c r="R192">
        <v>33600</v>
      </c>
    </row>
    <row r="193" spans="1:18" x14ac:dyDescent="0.45">
      <c r="A193" t="str">
        <f t="shared" si="2"/>
        <v>YAG5NigeriaM</v>
      </c>
      <c r="B193" t="s">
        <v>34</v>
      </c>
      <c r="C193" t="s">
        <v>215</v>
      </c>
      <c r="D193">
        <v>5</v>
      </c>
      <c r="E193" t="s">
        <v>185</v>
      </c>
      <c r="F193" t="s">
        <v>144</v>
      </c>
      <c r="G193">
        <v>3015</v>
      </c>
      <c r="H193">
        <v>16.5</v>
      </c>
      <c r="I193">
        <v>2520</v>
      </c>
      <c r="J193">
        <v>48.9</v>
      </c>
      <c r="K193">
        <v>3.2</v>
      </c>
      <c r="L193">
        <v>23.1</v>
      </c>
      <c r="M193">
        <v>28.8</v>
      </c>
      <c r="N193">
        <v>31.4</v>
      </c>
      <c r="O193">
        <v>580</v>
      </c>
      <c r="P193">
        <v>15000</v>
      </c>
      <c r="Q193">
        <v>28100</v>
      </c>
      <c r="R193">
        <v>39100</v>
      </c>
    </row>
    <row r="194" spans="1:18" x14ac:dyDescent="0.45">
      <c r="A194" t="str">
        <f t="shared" si="2"/>
        <v>YAG3PakistanF</v>
      </c>
      <c r="B194" t="s">
        <v>46</v>
      </c>
      <c r="C194" t="s">
        <v>215</v>
      </c>
      <c r="D194">
        <v>3</v>
      </c>
      <c r="E194" t="s">
        <v>186</v>
      </c>
      <c r="F194" t="s">
        <v>143</v>
      </c>
      <c r="G194">
        <v>415</v>
      </c>
      <c r="H194">
        <v>30.5</v>
      </c>
      <c r="I194">
        <v>290</v>
      </c>
      <c r="J194">
        <v>34.299999999999997</v>
      </c>
      <c r="K194">
        <v>4.8</v>
      </c>
      <c r="L194">
        <v>21.8</v>
      </c>
      <c r="M194">
        <v>28.1</v>
      </c>
      <c r="N194">
        <v>30.5</v>
      </c>
      <c r="O194">
        <v>75</v>
      </c>
      <c r="P194">
        <v>9500</v>
      </c>
      <c r="Q194">
        <v>19700</v>
      </c>
      <c r="R194">
        <v>28100</v>
      </c>
    </row>
    <row r="195" spans="1:18" x14ac:dyDescent="0.45">
      <c r="A195" t="str">
        <f t="shared" ref="A195:A258" si="3">"YAG"&amp;D195 &amp;E195 &amp;F195</f>
        <v>YAG5PakistanF</v>
      </c>
      <c r="B195" t="s">
        <v>34</v>
      </c>
      <c r="C195" t="s">
        <v>215</v>
      </c>
      <c r="D195">
        <v>5</v>
      </c>
      <c r="E195" t="s">
        <v>186</v>
      </c>
      <c r="F195" t="s">
        <v>143</v>
      </c>
      <c r="G195">
        <v>415</v>
      </c>
      <c r="H195">
        <v>30.9</v>
      </c>
      <c r="I195">
        <v>290</v>
      </c>
      <c r="J195">
        <v>34.299999999999997</v>
      </c>
      <c r="K195">
        <v>4.0999999999999996</v>
      </c>
      <c r="L195">
        <v>22.5</v>
      </c>
      <c r="M195">
        <v>27.6</v>
      </c>
      <c r="N195">
        <v>30.7</v>
      </c>
      <c r="O195">
        <v>85</v>
      </c>
      <c r="P195">
        <v>7700</v>
      </c>
      <c r="Q195">
        <v>20400</v>
      </c>
      <c r="R195">
        <v>33200</v>
      </c>
    </row>
    <row r="196" spans="1:18" x14ac:dyDescent="0.45">
      <c r="A196" t="str">
        <f t="shared" si="3"/>
        <v>YAG3PakistanF+M</v>
      </c>
      <c r="B196" t="s">
        <v>46</v>
      </c>
      <c r="C196" t="s">
        <v>215</v>
      </c>
      <c r="D196">
        <v>3</v>
      </c>
      <c r="E196" t="s">
        <v>186</v>
      </c>
      <c r="F196" t="s">
        <v>138</v>
      </c>
      <c r="G196">
        <v>2490</v>
      </c>
      <c r="H196">
        <v>15.4</v>
      </c>
      <c r="I196">
        <v>2105</v>
      </c>
      <c r="J196">
        <v>39.5</v>
      </c>
      <c r="K196">
        <v>7.2</v>
      </c>
      <c r="L196">
        <v>32.5</v>
      </c>
      <c r="M196">
        <v>36.200000000000003</v>
      </c>
      <c r="N196">
        <v>37.799999999999997</v>
      </c>
      <c r="O196">
        <v>680</v>
      </c>
      <c r="P196">
        <v>9100</v>
      </c>
      <c r="Q196">
        <v>19300</v>
      </c>
      <c r="R196">
        <v>30500</v>
      </c>
    </row>
    <row r="197" spans="1:18" x14ac:dyDescent="0.45">
      <c r="A197" t="str">
        <f t="shared" si="3"/>
        <v>YAG5PakistanF+M</v>
      </c>
      <c r="B197" t="s">
        <v>34</v>
      </c>
      <c r="C197" t="s">
        <v>215</v>
      </c>
      <c r="D197">
        <v>5</v>
      </c>
      <c r="E197" t="s">
        <v>186</v>
      </c>
      <c r="F197" t="s">
        <v>138</v>
      </c>
      <c r="G197">
        <v>2490</v>
      </c>
      <c r="H197">
        <v>15.4</v>
      </c>
      <c r="I197">
        <v>2105</v>
      </c>
      <c r="J197">
        <v>42.3</v>
      </c>
      <c r="K197">
        <v>3.9</v>
      </c>
      <c r="L197">
        <v>33.5</v>
      </c>
      <c r="M197">
        <v>36.799999999999997</v>
      </c>
      <c r="N197">
        <v>38.4</v>
      </c>
      <c r="O197">
        <v>715</v>
      </c>
      <c r="P197">
        <v>9900</v>
      </c>
      <c r="Q197">
        <v>19300</v>
      </c>
      <c r="R197">
        <v>34300</v>
      </c>
    </row>
    <row r="198" spans="1:18" x14ac:dyDescent="0.45">
      <c r="A198" t="str">
        <f t="shared" si="3"/>
        <v>YAG3PakistanM</v>
      </c>
      <c r="B198" t="s">
        <v>46</v>
      </c>
      <c r="C198" t="s">
        <v>215</v>
      </c>
      <c r="D198">
        <v>3</v>
      </c>
      <c r="E198" t="s">
        <v>186</v>
      </c>
      <c r="F198" t="s">
        <v>144</v>
      </c>
      <c r="G198">
        <v>2070</v>
      </c>
      <c r="H198">
        <v>12.4</v>
      </c>
      <c r="I198">
        <v>1815</v>
      </c>
      <c r="J198">
        <v>40.6</v>
      </c>
      <c r="K198">
        <v>7.7</v>
      </c>
      <c r="L198">
        <v>34.6</v>
      </c>
      <c r="M198">
        <v>37.799999999999997</v>
      </c>
      <c r="N198">
        <v>39.299999999999997</v>
      </c>
      <c r="O198">
        <v>605</v>
      </c>
      <c r="P198">
        <v>9100</v>
      </c>
      <c r="Q198">
        <v>18700</v>
      </c>
      <c r="R198">
        <v>30700</v>
      </c>
    </row>
    <row r="199" spans="1:18" x14ac:dyDescent="0.45">
      <c r="A199" t="str">
        <f t="shared" si="3"/>
        <v>YAG5PakistanM</v>
      </c>
      <c r="B199" t="s">
        <v>34</v>
      </c>
      <c r="C199" t="s">
        <v>215</v>
      </c>
      <c r="D199">
        <v>5</v>
      </c>
      <c r="E199" t="s">
        <v>186</v>
      </c>
      <c r="F199" t="s">
        <v>144</v>
      </c>
      <c r="G199">
        <v>2070</v>
      </c>
      <c r="H199">
        <v>12.3</v>
      </c>
      <c r="I199">
        <v>1820</v>
      </c>
      <c r="J199">
        <v>43.9</v>
      </c>
      <c r="K199">
        <v>3.9</v>
      </c>
      <c r="L199">
        <v>35.700000000000003</v>
      </c>
      <c r="M199">
        <v>38.6</v>
      </c>
      <c r="N199">
        <v>40</v>
      </c>
      <c r="O199">
        <v>630</v>
      </c>
      <c r="P199">
        <v>10200</v>
      </c>
      <c r="Q199">
        <v>19300</v>
      </c>
      <c r="R199">
        <v>34300</v>
      </c>
    </row>
    <row r="200" spans="1:18" x14ac:dyDescent="0.45">
      <c r="A200" t="str">
        <f t="shared" si="3"/>
        <v>YAG3Saudi ArabiaF</v>
      </c>
      <c r="B200" t="s">
        <v>46</v>
      </c>
      <c r="C200" t="s">
        <v>215</v>
      </c>
      <c r="D200">
        <v>3</v>
      </c>
      <c r="E200" t="s">
        <v>187</v>
      </c>
      <c r="F200" t="s">
        <v>143</v>
      </c>
      <c r="G200">
        <v>535</v>
      </c>
      <c r="H200">
        <v>58.2</v>
      </c>
      <c r="I200">
        <v>225</v>
      </c>
      <c r="J200">
        <v>4.3</v>
      </c>
      <c r="K200">
        <v>0.9</v>
      </c>
      <c r="L200">
        <v>0.7</v>
      </c>
      <c r="M200">
        <v>4.9000000000000004</v>
      </c>
      <c r="N200">
        <v>36.5</v>
      </c>
      <c r="O200" t="s">
        <v>161</v>
      </c>
      <c r="P200" t="s">
        <v>161</v>
      </c>
      <c r="Q200" t="s">
        <v>161</v>
      </c>
      <c r="R200" t="s">
        <v>161</v>
      </c>
    </row>
    <row r="201" spans="1:18" x14ac:dyDescent="0.45">
      <c r="A201" t="str">
        <f t="shared" si="3"/>
        <v>YAG5Saudi ArabiaF</v>
      </c>
      <c r="B201" t="s">
        <v>34</v>
      </c>
      <c r="C201" t="s">
        <v>215</v>
      </c>
      <c r="D201">
        <v>5</v>
      </c>
      <c r="E201" t="s">
        <v>187</v>
      </c>
      <c r="F201" t="s">
        <v>143</v>
      </c>
      <c r="G201">
        <v>535</v>
      </c>
      <c r="H201">
        <v>67</v>
      </c>
      <c r="I201">
        <v>175</v>
      </c>
      <c r="J201">
        <v>6.4</v>
      </c>
      <c r="K201">
        <v>0.7</v>
      </c>
      <c r="L201">
        <v>1.5</v>
      </c>
      <c r="M201">
        <v>3.2</v>
      </c>
      <c r="N201">
        <v>25.8</v>
      </c>
      <c r="O201" t="s">
        <v>161</v>
      </c>
      <c r="P201" t="s">
        <v>161</v>
      </c>
      <c r="Q201" t="s">
        <v>161</v>
      </c>
      <c r="R201" t="s">
        <v>161</v>
      </c>
    </row>
    <row r="202" spans="1:18" x14ac:dyDescent="0.45">
      <c r="A202" t="str">
        <f t="shared" si="3"/>
        <v>YAG3Saudi ArabiaF+M</v>
      </c>
      <c r="B202" t="s">
        <v>46</v>
      </c>
      <c r="C202" t="s">
        <v>215</v>
      </c>
      <c r="D202">
        <v>3</v>
      </c>
      <c r="E202" t="s">
        <v>187</v>
      </c>
      <c r="F202" t="s">
        <v>138</v>
      </c>
      <c r="G202">
        <v>1840</v>
      </c>
      <c r="H202">
        <v>67.900000000000006</v>
      </c>
      <c r="I202">
        <v>590</v>
      </c>
      <c r="J202">
        <v>4.0999999999999996</v>
      </c>
      <c r="K202">
        <v>0.5</v>
      </c>
      <c r="L202">
        <v>1.1000000000000001</v>
      </c>
      <c r="M202">
        <v>3.4</v>
      </c>
      <c r="N202">
        <v>27.5</v>
      </c>
      <c r="O202">
        <v>20</v>
      </c>
      <c r="P202">
        <v>17200</v>
      </c>
      <c r="Q202">
        <v>29900</v>
      </c>
      <c r="R202">
        <v>31000</v>
      </c>
    </row>
    <row r="203" spans="1:18" x14ac:dyDescent="0.45">
      <c r="A203" t="str">
        <f t="shared" si="3"/>
        <v>YAG5Saudi ArabiaF+M</v>
      </c>
      <c r="B203" t="s">
        <v>34</v>
      </c>
      <c r="C203" t="s">
        <v>215</v>
      </c>
      <c r="D203">
        <v>5</v>
      </c>
      <c r="E203" t="s">
        <v>187</v>
      </c>
      <c r="F203" t="s">
        <v>138</v>
      </c>
      <c r="G203">
        <v>1840</v>
      </c>
      <c r="H203">
        <v>74.8</v>
      </c>
      <c r="I203">
        <v>465</v>
      </c>
      <c r="J203">
        <v>5.9</v>
      </c>
      <c r="K203">
        <v>0.5</v>
      </c>
      <c r="L203">
        <v>1.8</v>
      </c>
      <c r="M203">
        <v>2.8</v>
      </c>
      <c r="N203">
        <v>18.8</v>
      </c>
      <c r="O203">
        <v>25</v>
      </c>
      <c r="P203">
        <v>18200</v>
      </c>
      <c r="Q203">
        <v>27700</v>
      </c>
      <c r="R203">
        <v>38000</v>
      </c>
    </row>
    <row r="204" spans="1:18" x14ac:dyDescent="0.45">
      <c r="A204" t="str">
        <f t="shared" si="3"/>
        <v>YAG3Saudi ArabiaM</v>
      </c>
      <c r="B204" t="s">
        <v>46</v>
      </c>
      <c r="C204" t="s">
        <v>215</v>
      </c>
      <c r="D204">
        <v>3</v>
      </c>
      <c r="E204" t="s">
        <v>187</v>
      </c>
      <c r="F204" t="s">
        <v>144</v>
      </c>
      <c r="G204">
        <v>1310</v>
      </c>
      <c r="H204">
        <v>71.8</v>
      </c>
      <c r="I204">
        <v>370</v>
      </c>
      <c r="J204">
        <v>4.0999999999999996</v>
      </c>
      <c r="K204">
        <v>0.3</v>
      </c>
      <c r="L204">
        <v>1.2</v>
      </c>
      <c r="M204">
        <v>2.8</v>
      </c>
      <c r="N204">
        <v>23.9</v>
      </c>
      <c r="O204">
        <v>15</v>
      </c>
      <c r="P204">
        <v>18800</v>
      </c>
      <c r="Q204">
        <v>30100</v>
      </c>
      <c r="R204">
        <v>31000</v>
      </c>
    </row>
    <row r="205" spans="1:18" x14ac:dyDescent="0.45">
      <c r="A205" t="str">
        <f t="shared" si="3"/>
        <v>YAG5Saudi ArabiaM</v>
      </c>
      <c r="B205" t="s">
        <v>34</v>
      </c>
      <c r="C205" t="s">
        <v>215</v>
      </c>
      <c r="D205">
        <v>5</v>
      </c>
      <c r="E205" t="s">
        <v>187</v>
      </c>
      <c r="F205" t="s">
        <v>144</v>
      </c>
      <c r="G205">
        <v>1310</v>
      </c>
      <c r="H205">
        <v>77.900000000000006</v>
      </c>
      <c r="I205">
        <v>290</v>
      </c>
      <c r="J205">
        <v>5.7</v>
      </c>
      <c r="K205">
        <v>0.5</v>
      </c>
      <c r="L205">
        <v>1.9</v>
      </c>
      <c r="M205">
        <v>2.6</v>
      </c>
      <c r="N205">
        <v>15.9</v>
      </c>
      <c r="O205">
        <v>25</v>
      </c>
      <c r="P205">
        <v>18200</v>
      </c>
      <c r="Q205">
        <v>27700</v>
      </c>
      <c r="R205">
        <v>38000</v>
      </c>
    </row>
    <row r="206" spans="1:18" x14ac:dyDescent="0.45">
      <c r="A206" t="str">
        <f t="shared" si="3"/>
        <v>YAG3ThailandF</v>
      </c>
      <c r="B206" t="s">
        <v>46</v>
      </c>
      <c r="C206" t="s">
        <v>215</v>
      </c>
      <c r="D206">
        <v>3</v>
      </c>
      <c r="E206" t="s">
        <v>190</v>
      </c>
      <c r="F206" t="s">
        <v>143</v>
      </c>
      <c r="G206">
        <v>1300</v>
      </c>
      <c r="H206">
        <v>64.400000000000006</v>
      </c>
      <c r="I206">
        <v>465</v>
      </c>
      <c r="J206">
        <v>27.4</v>
      </c>
      <c r="K206">
        <v>1</v>
      </c>
      <c r="L206">
        <v>3.9</v>
      </c>
      <c r="M206">
        <v>4.5</v>
      </c>
      <c r="N206">
        <v>7.2</v>
      </c>
      <c r="O206">
        <v>30</v>
      </c>
      <c r="P206">
        <v>16100</v>
      </c>
      <c r="Q206">
        <v>21500</v>
      </c>
      <c r="R206">
        <v>28100</v>
      </c>
    </row>
    <row r="207" spans="1:18" x14ac:dyDescent="0.45">
      <c r="A207" t="str">
        <f t="shared" si="3"/>
        <v>YAG5ThailandF</v>
      </c>
      <c r="B207" t="s">
        <v>34</v>
      </c>
      <c r="C207" t="s">
        <v>215</v>
      </c>
      <c r="D207">
        <v>5</v>
      </c>
      <c r="E207" t="s">
        <v>190</v>
      </c>
      <c r="F207" t="s">
        <v>143</v>
      </c>
      <c r="G207">
        <v>1300</v>
      </c>
      <c r="H207">
        <v>65</v>
      </c>
      <c r="I207">
        <v>455</v>
      </c>
      <c r="J207">
        <v>28.7</v>
      </c>
      <c r="K207">
        <v>0.7</v>
      </c>
      <c r="L207">
        <v>3.8</v>
      </c>
      <c r="M207">
        <v>4.2</v>
      </c>
      <c r="N207">
        <v>5.7</v>
      </c>
      <c r="O207">
        <v>30</v>
      </c>
      <c r="P207">
        <v>12600</v>
      </c>
      <c r="Q207">
        <v>21900</v>
      </c>
      <c r="R207">
        <v>31800</v>
      </c>
    </row>
    <row r="208" spans="1:18" x14ac:dyDescent="0.45">
      <c r="A208" t="str">
        <f t="shared" si="3"/>
        <v>YAG3ThailandF+M</v>
      </c>
      <c r="B208" t="s">
        <v>46</v>
      </c>
      <c r="C208" t="s">
        <v>215</v>
      </c>
      <c r="D208">
        <v>3</v>
      </c>
      <c r="E208" t="s">
        <v>190</v>
      </c>
      <c r="F208" t="s">
        <v>138</v>
      </c>
      <c r="G208">
        <v>2080</v>
      </c>
      <c r="H208">
        <v>66.3</v>
      </c>
      <c r="I208">
        <v>700</v>
      </c>
      <c r="J208">
        <v>25.2</v>
      </c>
      <c r="K208">
        <v>0.7</v>
      </c>
      <c r="L208">
        <v>3.8</v>
      </c>
      <c r="M208">
        <v>4.5</v>
      </c>
      <c r="N208">
        <v>7.8</v>
      </c>
      <c r="O208">
        <v>50</v>
      </c>
      <c r="P208">
        <v>16700</v>
      </c>
      <c r="Q208">
        <v>25200</v>
      </c>
      <c r="R208">
        <v>33200</v>
      </c>
    </row>
    <row r="209" spans="1:18" x14ac:dyDescent="0.45">
      <c r="A209" t="str">
        <f t="shared" si="3"/>
        <v>YAG5ThailandF+M</v>
      </c>
      <c r="B209" t="s">
        <v>34</v>
      </c>
      <c r="C209" t="s">
        <v>215</v>
      </c>
      <c r="D209">
        <v>5</v>
      </c>
      <c r="E209" t="s">
        <v>190</v>
      </c>
      <c r="F209" t="s">
        <v>138</v>
      </c>
      <c r="G209">
        <v>2080</v>
      </c>
      <c r="H209">
        <v>67.2</v>
      </c>
      <c r="I209">
        <v>685</v>
      </c>
      <c r="J209">
        <v>26.3</v>
      </c>
      <c r="K209">
        <v>0.6</v>
      </c>
      <c r="L209">
        <v>3.9</v>
      </c>
      <c r="M209">
        <v>4.2</v>
      </c>
      <c r="N209">
        <v>5.9</v>
      </c>
      <c r="O209">
        <v>55</v>
      </c>
      <c r="P209">
        <v>15300</v>
      </c>
      <c r="Q209">
        <v>24600</v>
      </c>
      <c r="R209">
        <v>37600</v>
      </c>
    </row>
    <row r="210" spans="1:18" x14ac:dyDescent="0.45">
      <c r="A210" t="str">
        <f t="shared" si="3"/>
        <v>YAG3ThailandM</v>
      </c>
      <c r="B210" t="s">
        <v>46</v>
      </c>
      <c r="C210" t="s">
        <v>215</v>
      </c>
      <c r="D210">
        <v>3</v>
      </c>
      <c r="E210" t="s">
        <v>190</v>
      </c>
      <c r="F210" t="s">
        <v>144</v>
      </c>
      <c r="G210">
        <v>780</v>
      </c>
      <c r="H210">
        <v>69.400000000000006</v>
      </c>
      <c r="I210">
        <v>240</v>
      </c>
      <c r="J210">
        <v>21.6</v>
      </c>
      <c r="K210">
        <v>0.3</v>
      </c>
      <c r="L210">
        <v>3.7</v>
      </c>
      <c r="M210">
        <v>4.5</v>
      </c>
      <c r="N210">
        <v>8.6999999999999993</v>
      </c>
      <c r="O210">
        <v>20</v>
      </c>
      <c r="P210">
        <v>19700</v>
      </c>
      <c r="Q210">
        <v>32800</v>
      </c>
      <c r="R210">
        <v>39800</v>
      </c>
    </row>
    <row r="211" spans="1:18" x14ac:dyDescent="0.45">
      <c r="A211" t="str">
        <f t="shared" si="3"/>
        <v>YAG5ThailandM</v>
      </c>
      <c r="B211" t="s">
        <v>34</v>
      </c>
      <c r="C211" t="s">
        <v>215</v>
      </c>
      <c r="D211">
        <v>5</v>
      </c>
      <c r="E211" t="s">
        <v>190</v>
      </c>
      <c r="F211" t="s">
        <v>144</v>
      </c>
      <c r="G211">
        <v>780</v>
      </c>
      <c r="H211">
        <v>70.900000000000006</v>
      </c>
      <c r="I211">
        <v>225</v>
      </c>
      <c r="J211">
        <v>22.5</v>
      </c>
      <c r="K211">
        <v>0.4</v>
      </c>
      <c r="L211">
        <v>4.0999999999999996</v>
      </c>
      <c r="M211">
        <v>4.0999999999999996</v>
      </c>
      <c r="N211">
        <v>6.3</v>
      </c>
      <c r="O211">
        <v>25</v>
      </c>
      <c r="P211">
        <v>17500</v>
      </c>
      <c r="Q211">
        <v>26300</v>
      </c>
      <c r="R211">
        <v>53700</v>
      </c>
    </row>
    <row r="212" spans="1:18" x14ac:dyDescent="0.45">
      <c r="A212" t="str">
        <f t="shared" si="3"/>
        <v>YAG3TurkeyF</v>
      </c>
      <c r="B212" t="s">
        <v>46</v>
      </c>
      <c r="C212" t="s">
        <v>215</v>
      </c>
      <c r="D212">
        <v>3</v>
      </c>
      <c r="E212" t="s">
        <v>191</v>
      </c>
      <c r="F212" t="s">
        <v>143</v>
      </c>
      <c r="G212">
        <v>505</v>
      </c>
      <c r="H212">
        <v>61.1</v>
      </c>
      <c r="I212">
        <v>195</v>
      </c>
      <c r="J212">
        <v>17.3</v>
      </c>
      <c r="K212">
        <v>1.6</v>
      </c>
      <c r="L212">
        <v>9.9</v>
      </c>
      <c r="M212">
        <v>14.1</v>
      </c>
      <c r="N212">
        <v>20</v>
      </c>
      <c r="O212">
        <v>45</v>
      </c>
      <c r="P212">
        <v>10700</v>
      </c>
      <c r="Q212">
        <v>26600</v>
      </c>
      <c r="R212">
        <v>44200</v>
      </c>
    </row>
    <row r="213" spans="1:18" x14ac:dyDescent="0.45">
      <c r="A213" t="str">
        <f t="shared" si="3"/>
        <v>YAG5TurkeyF</v>
      </c>
      <c r="B213" t="s">
        <v>34</v>
      </c>
      <c r="C213" t="s">
        <v>215</v>
      </c>
      <c r="D213">
        <v>5</v>
      </c>
      <c r="E213" t="s">
        <v>191</v>
      </c>
      <c r="F213" t="s">
        <v>143</v>
      </c>
      <c r="G213">
        <v>505</v>
      </c>
      <c r="H213">
        <v>62.5</v>
      </c>
      <c r="I213">
        <v>190</v>
      </c>
      <c r="J213">
        <v>20.8</v>
      </c>
      <c r="K213">
        <v>0.6</v>
      </c>
      <c r="L213">
        <v>10.5</v>
      </c>
      <c r="M213">
        <v>12.9</v>
      </c>
      <c r="N213">
        <v>16.100000000000001</v>
      </c>
      <c r="O213">
        <v>50</v>
      </c>
      <c r="P213">
        <v>19300</v>
      </c>
      <c r="Q213">
        <v>34500</v>
      </c>
      <c r="R213">
        <v>54800</v>
      </c>
    </row>
    <row r="214" spans="1:18" x14ac:dyDescent="0.45">
      <c r="A214" t="str">
        <f t="shared" si="3"/>
        <v>YAG3TurkeyF+M</v>
      </c>
      <c r="B214" t="s">
        <v>46</v>
      </c>
      <c r="C214" t="s">
        <v>215</v>
      </c>
      <c r="D214">
        <v>3</v>
      </c>
      <c r="E214" t="s">
        <v>191</v>
      </c>
      <c r="F214" t="s">
        <v>138</v>
      </c>
      <c r="G214">
        <v>995</v>
      </c>
      <c r="H214">
        <v>59.3</v>
      </c>
      <c r="I214">
        <v>405</v>
      </c>
      <c r="J214">
        <v>19.899999999999999</v>
      </c>
      <c r="K214">
        <v>1</v>
      </c>
      <c r="L214">
        <v>11</v>
      </c>
      <c r="M214">
        <v>14.3</v>
      </c>
      <c r="N214">
        <v>19.7</v>
      </c>
      <c r="O214">
        <v>100</v>
      </c>
      <c r="P214">
        <v>12000</v>
      </c>
      <c r="Q214">
        <v>26300</v>
      </c>
      <c r="R214">
        <v>41200</v>
      </c>
    </row>
    <row r="215" spans="1:18" x14ac:dyDescent="0.45">
      <c r="A215" t="str">
        <f t="shared" si="3"/>
        <v>YAG5TurkeyF+M</v>
      </c>
      <c r="B215" t="s">
        <v>34</v>
      </c>
      <c r="C215" t="s">
        <v>215</v>
      </c>
      <c r="D215">
        <v>5</v>
      </c>
      <c r="E215" t="s">
        <v>191</v>
      </c>
      <c r="F215" t="s">
        <v>138</v>
      </c>
      <c r="G215">
        <v>995</v>
      </c>
      <c r="H215">
        <v>61</v>
      </c>
      <c r="I215">
        <v>385</v>
      </c>
      <c r="J215">
        <v>23.3</v>
      </c>
      <c r="K215">
        <v>1.1000000000000001</v>
      </c>
      <c r="L215">
        <v>10.6</v>
      </c>
      <c r="M215">
        <v>12.4</v>
      </c>
      <c r="N215">
        <v>14.6</v>
      </c>
      <c r="O215">
        <v>95</v>
      </c>
      <c r="P215">
        <v>17400</v>
      </c>
      <c r="Q215">
        <v>32500</v>
      </c>
      <c r="R215">
        <v>47600</v>
      </c>
    </row>
    <row r="216" spans="1:18" x14ac:dyDescent="0.45">
      <c r="A216" t="str">
        <f t="shared" si="3"/>
        <v>YAG3TurkeyM</v>
      </c>
      <c r="B216" t="s">
        <v>46</v>
      </c>
      <c r="C216" t="s">
        <v>215</v>
      </c>
      <c r="D216">
        <v>3</v>
      </c>
      <c r="E216" t="s">
        <v>191</v>
      </c>
      <c r="F216" t="s">
        <v>144</v>
      </c>
      <c r="G216">
        <v>490</v>
      </c>
      <c r="H216">
        <v>57.5</v>
      </c>
      <c r="I216">
        <v>210</v>
      </c>
      <c r="J216">
        <v>22.7</v>
      </c>
      <c r="K216">
        <v>0.4</v>
      </c>
      <c r="L216">
        <v>12.1</v>
      </c>
      <c r="M216">
        <v>14.5</v>
      </c>
      <c r="N216">
        <v>19.399999999999999</v>
      </c>
      <c r="O216">
        <v>55</v>
      </c>
      <c r="P216">
        <v>12500</v>
      </c>
      <c r="Q216">
        <v>24800</v>
      </c>
      <c r="R216">
        <v>36100</v>
      </c>
    </row>
    <row r="217" spans="1:18" x14ac:dyDescent="0.45">
      <c r="A217" t="str">
        <f t="shared" si="3"/>
        <v>YAG5TurkeyM</v>
      </c>
      <c r="B217" t="s">
        <v>34</v>
      </c>
      <c r="C217" t="s">
        <v>215</v>
      </c>
      <c r="D217">
        <v>5</v>
      </c>
      <c r="E217" t="s">
        <v>191</v>
      </c>
      <c r="F217" t="s">
        <v>144</v>
      </c>
      <c r="G217">
        <v>490</v>
      </c>
      <c r="H217">
        <v>59.5</v>
      </c>
      <c r="I217">
        <v>200</v>
      </c>
      <c r="J217">
        <v>25.8</v>
      </c>
      <c r="K217">
        <v>1.6</v>
      </c>
      <c r="L217">
        <v>10.6</v>
      </c>
      <c r="M217">
        <v>11.9</v>
      </c>
      <c r="N217">
        <v>13.1</v>
      </c>
      <c r="O217">
        <v>45</v>
      </c>
      <c r="P217">
        <v>12800</v>
      </c>
      <c r="Q217">
        <v>30700</v>
      </c>
      <c r="R217">
        <v>44200</v>
      </c>
    </row>
    <row r="218" spans="1:18" x14ac:dyDescent="0.45">
      <c r="A218" t="str">
        <f t="shared" si="3"/>
        <v>YAG3TaiwanF</v>
      </c>
      <c r="B218" t="s">
        <v>46</v>
      </c>
      <c r="C218" t="s">
        <v>215</v>
      </c>
      <c r="D218">
        <v>3</v>
      </c>
      <c r="E218" t="s">
        <v>189</v>
      </c>
      <c r="F218" t="s">
        <v>143</v>
      </c>
      <c r="G218">
        <v>1320</v>
      </c>
      <c r="H218">
        <v>75.599999999999994</v>
      </c>
      <c r="I218">
        <v>325</v>
      </c>
      <c r="J218">
        <v>15.6</v>
      </c>
      <c r="K218">
        <v>1.1000000000000001</v>
      </c>
      <c r="L218">
        <v>5.3</v>
      </c>
      <c r="M218">
        <v>5.7</v>
      </c>
      <c r="N218">
        <v>7.8</v>
      </c>
      <c r="O218">
        <v>65</v>
      </c>
      <c r="P218">
        <v>14200</v>
      </c>
      <c r="Q218">
        <v>23400</v>
      </c>
      <c r="R218">
        <v>32100</v>
      </c>
    </row>
    <row r="219" spans="1:18" x14ac:dyDescent="0.45">
      <c r="A219" t="str">
        <f t="shared" si="3"/>
        <v>YAG5TaiwanF</v>
      </c>
      <c r="B219" t="s">
        <v>34</v>
      </c>
      <c r="C219" t="s">
        <v>215</v>
      </c>
      <c r="D219">
        <v>5</v>
      </c>
      <c r="E219" t="s">
        <v>189</v>
      </c>
      <c r="F219" t="s">
        <v>143</v>
      </c>
      <c r="G219">
        <v>1320</v>
      </c>
      <c r="H219">
        <v>76.099999999999994</v>
      </c>
      <c r="I219">
        <v>315</v>
      </c>
      <c r="J219">
        <v>15.9</v>
      </c>
      <c r="K219">
        <v>1.1000000000000001</v>
      </c>
      <c r="L219">
        <v>5.4</v>
      </c>
      <c r="M219">
        <v>5.7</v>
      </c>
      <c r="N219">
        <v>7</v>
      </c>
      <c r="O219">
        <v>65</v>
      </c>
      <c r="P219">
        <v>17200</v>
      </c>
      <c r="Q219">
        <v>27700</v>
      </c>
      <c r="R219">
        <v>37300</v>
      </c>
    </row>
    <row r="220" spans="1:18" x14ac:dyDescent="0.45">
      <c r="A220" t="str">
        <f t="shared" si="3"/>
        <v>YAG3TaiwanF+M</v>
      </c>
      <c r="B220" t="s">
        <v>46</v>
      </c>
      <c r="C220" t="s">
        <v>215</v>
      </c>
      <c r="D220">
        <v>3</v>
      </c>
      <c r="E220" t="s">
        <v>189</v>
      </c>
      <c r="F220" t="s">
        <v>138</v>
      </c>
      <c r="G220">
        <v>1835</v>
      </c>
      <c r="H220">
        <v>77.099999999999994</v>
      </c>
      <c r="I220">
        <v>420</v>
      </c>
      <c r="J220">
        <v>13.9</v>
      </c>
      <c r="K220">
        <v>1</v>
      </c>
      <c r="L220">
        <v>4.9000000000000004</v>
      </c>
      <c r="M220">
        <v>5.4</v>
      </c>
      <c r="N220">
        <v>8</v>
      </c>
      <c r="O220">
        <v>80</v>
      </c>
      <c r="P220">
        <v>12600</v>
      </c>
      <c r="Q220">
        <v>23200</v>
      </c>
      <c r="R220">
        <v>32200</v>
      </c>
    </row>
    <row r="221" spans="1:18" x14ac:dyDescent="0.45">
      <c r="A221" t="str">
        <f t="shared" si="3"/>
        <v>YAG5TaiwanF+M</v>
      </c>
      <c r="B221" t="s">
        <v>34</v>
      </c>
      <c r="C221" t="s">
        <v>215</v>
      </c>
      <c r="D221">
        <v>5</v>
      </c>
      <c r="E221" t="s">
        <v>189</v>
      </c>
      <c r="F221" t="s">
        <v>138</v>
      </c>
      <c r="G221">
        <v>1835</v>
      </c>
      <c r="H221">
        <v>77.8</v>
      </c>
      <c r="I221">
        <v>405</v>
      </c>
      <c r="J221">
        <v>14.4</v>
      </c>
      <c r="K221">
        <v>0.8</v>
      </c>
      <c r="L221">
        <v>5.3</v>
      </c>
      <c r="M221">
        <v>5.6</v>
      </c>
      <c r="N221">
        <v>6.9</v>
      </c>
      <c r="O221">
        <v>90</v>
      </c>
      <c r="P221">
        <v>16100</v>
      </c>
      <c r="Q221">
        <v>27400</v>
      </c>
      <c r="R221">
        <v>42300</v>
      </c>
    </row>
    <row r="222" spans="1:18" x14ac:dyDescent="0.45">
      <c r="A222" t="str">
        <f t="shared" si="3"/>
        <v>YAG3TaiwanM</v>
      </c>
      <c r="B222" t="s">
        <v>46</v>
      </c>
      <c r="C222" t="s">
        <v>215</v>
      </c>
      <c r="D222">
        <v>3</v>
      </c>
      <c r="E222" t="s">
        <v>189</v>
      </c>
      <c r="F222" t="s">
        <v>144</v>
      </c>
      <c r="G222">
        <v>515</v>
      </c>
      <c r="H222">
        <v>81.099999999999994</v>
      </c>
      <c r="I222">
        <v>95</v>
      </c>
      <c r="J222">
        <v>9.6</v>
      </c>
      <c r="K222">
        <v>1</v>
      </c>
      <c r="L222">
        <v>3.9</v>
      </c>
      <c r="M222">
        <v>4.9000000000000004</v>
      </c>
      <c r="N222">
        <v>8.4</v>
      </c>
      <c r="O222">
        <v>15</v>
      </c>
      <c r="P222">
        <v>7700</v>
      </c>
      <c r="Q222">
        <v>20100</v>
      </c>
      <c r="R222">
        <v>35000</v>
      </c>
    </row>
    <row r="223" spans="1:18" x14ac:dyDescent="0.45">
      <c r="A223" t="str">
        <f t="shared" si="3"/>
        <v>YAG5TaiwanM</v>
      </c>
      <c r="B223" t="s">
        <v>34</v>
      </c>
      <c r="C223" t="s">
        <v>215</v>
      </c>
      <c r="D223">
        <v>5</v>
      </c>
      <c r="E223" t="s">
        <v>189</v>
      </c>
      <c r="F223" t="s">
        <v>144</v>
      </c>
      <c r="G223">
        <v>515</v>
      </c>
      <c r="H223">
        <v>82.3</v>
      </c>
      <c r="I223">
        <v>90</v>
      </c>
      <c r="J223">
        <v>10.7</v>
      </c>
      <c r="K223">
        <v>0.2</v>
      </c>
      <c r="L223">
        <v>5.3</v>
      </c>
      <c r="M223">
        <v>5.5</v>
      </c>
      <c r="N223">
        <v>6.8</v>
      </c>
      <c r="O223">
        <v>25</v>
      </c>
      <c r="P223">
        <v>11700</v>
      </c>
      <c r="Q223">
        <v>26300</v>
      </c>
      <c r="R223">
        <v>43400</v>
      </c>
    </row>
    <row r="224" spans="1:18" x14ac:dyDescent="0.45">
      <c r="A224" t="str">
        <f t="shared" si="3"/>
        <v>YAG3United StatesF</v>
      </c>
      <c r="B224" t="s">
        <v>46</v>
      </c>
      <c r="C224" t="s">
        <v>215</v>
      </c>
      <c r="D224">
        <v>3</v>
      </c>
      <c r="E224" t="s">
        <v>192</v>
      </c>
      <c r="F224" t="s">
        <v>143</v>
      </c>
      <c r="G224">
        <v>2340</v>
      </c>
      <c r="H224">
        <v>51.2</v>
      </c>
      <c r="I224">
        <v>1140</v>
      </c>
      <c r="J224">
        <v>25.4</v>
      </c>
      <c r="K224">
        <v>2.7</v>
      </c>
      <c r="L224">
        <v>13.8</v>
      </c>
      <c r="M224">
        <v>17.600000000000001</v>
      </c>
      <c r="N224">
        <v>20.7</v>
      </c>
      <c r="O224">
        <v>290</v>
      </c>
      <c r="P224">
        <v>19700</v>
      </c>
      <c r="Q224">
        <v>28300</v>
      </c>
      <c r="R224">
        <v>39100</v>
      </c>
    </row>
    <row r="225" spans="1:18" x14ac:dyDescent="0.45">
      <c r="A225" t="str">
        <f t="shared" si="3"/>
        <v>YAG5United StatesF</v>
      </c>
      <c r="B225" t="s">
        <v>34</v>
      </c>
      <c r="C225" t="s">
        <v>215</v>
      </c>
      <c r="D225">
        <v>5</v>
      </c>
      <c r="E225" t="s">
        <v>192</v>
      </c>
      <c r="F225" t="s">
        <v>143</v>
      </c>
      <c r="G225">
        <v>2340</v>
      </c>
      <c r="H225">
        <v>51.8</v>
      </c>
      <c r="I225">
        <v>1130</v>
      </c>
      <c r="J225">
        <v>28</v>
      </c>
      <c r="K225">
        <v>1.6</v>
      </c>
      <c r="L225">
        <v>14.1</v>
      </c>
      <c r="M225">
        <v>16.399999999999999</v>
      </c>
      <c r="N225">
        <v>18.600000000000001</v>
      </c>
      <c r="O225">
        <v>295</v>
      </c>
      <c r="P225">
        <v>19300</v>
      </c>
      <c r="Q225">
        <v>31300</v>
      </c>
      <c r="R225">
        <v>47400</v>
      </c>
    </row>
    <row r="226" spans="1:18" x14ac:dyDescent="0.45">
      <c r="A226" t="str">
        <f t="shared" si="3"/>
        <v>YAG3United StatesF+M</v>
      </c>
      <c r="B226" t="s">
        <v>46</v>
      </c>
      <c r="C226" t="s">
        <v>215</v>
      </c>
      <c r="D226">
        <v>3</v>
      </c>
      <c r="E226" t="s">
        <v>192</v>
      </c>
      <c r="F226" t="s">
        <v>138</v>
      </c>
      <c r="G226">
        <v>3895</v>
      </c>
      <c r="H226">
        <v>55</v>
      </c>
      <c r="I226">
        <v>1750</v>
      </c>
      <c r="J226">
        <v>22.6</v>
      </c>
      <c r="K226">
        <v>2.5</v>
      </c>
      <c r="L226">
        <v>12.8</v>
      </c>
      <c r="M226">
        <v>16.3</v>
      </c>
      <c r="N226">
        <v>19.8</v>
      </c>
      <c r="O226">
        <v>445</v>
      </c>
      <c r="P226">
        <v>20700</v>
      </c>
      <c r="Q226">
        <v>30800</v>
      </c>
      <c r="R226">
        <v>46400</v>
      </c>
    </row>
    <row r="227" spans="1:18" x14ac:dyDescent="0.45">
      <c r="A227" t="str">
        <f t="shared" si="3"/>
        <v>YAG5United StatesF+M</v>
      </c>
      <c r="B227" t="s">
        <v>34</v>
      </c>
      <c r="C227" t="s">
        <v>215</v>
      </c>
      <c r="D227">
        <v>5</v>
      </c>
      <c r="E227" t="s">
        <v>192</v>
      </c>
      <c r="F227" t="s">
        <v>138</v>
      </c>
      <c r="G227">
        <v>3895</v>
      </c>
      <c r="H227">
        <v>55.9</v>
      </c>
      <c r="I227">
        <v>1720</v>
      </c>
      <c r="J227">
        <v>25</v>
      </c>
      <c r="K227">
        <v>1.7</v>
      </c>
      <c r="L227">
        <v>13</v>
      </c>
      <c r="M227">
        <v>15.1</v>
      </c>
      <c r="N227">
        <v>17.399999999999999</v>
      </c>
      <c r="O227">
        <v>450</v>
      </c>
      <c r="P227">
        <v>20000</v>
      </c>
      <c r="Q227">
        <v>32800</v>
      </c>
      <c r="R227">
        <v>55800</v>
      </c>
    </row>
    <row r="228" spans="1:18" x14ac:dyDescent="0.45">
      <c r="A228" t="str">
        <f t="shared" si="3"/>
        <v>YAG3United StatesM</v>
      </c>
      <c r="B228" t="s">
        <v>46</v>
      </c>
      <c r="C228" t="s">
        <v>215</v>
      </c>
      <c r="D228">
        <v>3</v>
      </c>
      <c r="E228" t="s">
        <v>192</v>
      </c>
      <c r="F228" t="s">
        <v>144</v>
      </c>
      <c r="G228">
        <v>1555</v>
      </c>
      <c r="H228">
        <v>60.8</v>
      </c>
      <c r="I228">
        <v>610</v>
      </c>
      <c r="J228">
        <v>18.3</v>
      </c>
      <c r="K228">
        <v>2.4</v>
      </c>
      <c r="L228">
        <v>11.3</v>
      </c>
      <c r="M228">
        <v>14.4</v>
      </c>
      <c r="N228">
        <v>18.5</v>
      </c>
      <c r="O228">
        <v>150</v>
      </c>
      <c r="P228">
        <v>22500</v>
      </c>
      <c r="Q228">
        <v>38700</v>
      </c>
      <c r="R228">
        <v>60700</v>
      </c>
    </row>
    <row r="229" spans="1:18" x14ac:dyDescent="0.45">
      <c r="A229" t="str">
        <f t="shared" si="3"/>
        <v>YAG5United StatesM</v>
      </c>
      <c r="B229" t="s">
        <v>34</v>
      </c>
      <c r="C229" t="s">
        <v>215</v>
      </c>
      <c r="D229">
        <v>5</v>
      </c>
      <c r="E229" t="s">
        <v>192</v>
      </c>
      <c r="F229" t="s">
        <v>144</v>
      </c>
      <c r="G229">
        <v>1555</v>
      </c>
      <c r="H229">
        <v>62.1</v>
      </c>
      <c r="I229">
        <v>590</v>
      </c>
      <c r="J229">
        <v>20.6</v>
      </c>
      <c r="K229">
        <v>1.7</v>
      </c>
      <c r="L229">
        <v>11.3</v>
      </c>
      <c r="M229">
        <v>13.1</v>
      </c>
      <c r="N229">
        <v>15.6</v>
      </c>
      <c r="O229">
        <v>155</v>
      </c>
      <c r="P229">
        <v>22300</v>
      </c>
      <c r="Q229">
        <v>38000</v>
      </c>
      <c r="R229">
        <v>78100</v>
      </c>
    </row>
    <row r="230" spans="1:18" x14ac:dyDescent="0.45">
      <c r="A230" t="str">
        <f t="shared" si="3"/>
        <v>YAG3VietnamF</v>
      </c>
      <c r="B230" t="s">
        <v>46</v>
      </c>
      <c r="C230" t="s">
        <v>215</v>
      </c>
      <c r="D230">
        <v>3</v>
      </c>
      <c r="E230" t="s">
        <v>193</v>
      </c>
      <c r="F230" t="s">
        <v>143</v>
      </c>
      <c r="G230">
        <v>380</v>
      </c>
      <c r="H230">
        <v>61.8</v>
      </c>
      <c r="I230">
        <v>145</v>
      </c>
      <c r="J230">
        <v>28.2</v>
      </c>
      <c r="K230">
        <v>0.8</v>
      </c>
      <c r="L230">
        <v>7.4</v>
      </c>
      <c r="M230">
        <v>8.1999999999999993</v>
      </c>
      <c r="N230">
        <v>9.1999999999999993</v>
      </c>
      <c r="O230">
        <v>25</v>
      </c>
      <c r="P230">
        <v>9500</v>
      </c>
      <c r="Q230">
        <v>20300</v>
      </c>
      <c r="R230">
        <v>28800</v>
      </c>
    </row>
    <row r="231" spans="1:18" x14ac:dyDescent="0.45">
      <c r="A231" t="str">
        <f t="shared" si="3"/>
        <v>YAG5VietnamF</v>
      </c>
      <c r="B231" t="s">
        <v>34</v>
      </c>
      <c r="C231" t="s">
        <v>215</v>
      </c>
      <c r="D231">
        <v>5</v>
      </c>
      <c r="E231" t="s">
        <v>193</v>
      </c>
      <c r="F231" t="s">
        <v>143</v>
      </c>
      <c r="G231">
        <v>380</v>
      </c>
      <c r="H231">
        <v>61.3</v>
      </c>
      <c r="I231">
        <v>145</v>
      </c>
      <c r="J231">
        <v>28.7</v>
      </c>
      <c r="K231">
        <v>1.8</v>
      </c>
      <c r="L231">
        <v>5.5</v>
      </c>
      <c r="M231">
        <v>6.3</v>
      </c>
      <c r="N231">
        <v>8.1999999999999993</v>
      </c>
      <c r="O231">
        <v>20</v>
      </c>
      <c r="P231">
        <v>9100</v>
      </c>
      <c r="Q231">
        <v>21900</v>
      </c>
      <c r="R231">
        <v>44200</v>
      </c>
    </row>
    <row r="232" spans="1:18" x14ac:dyDescent="0.45">
      <c r="A232" t="str">
        <f t="shared" si="3"/>
        <v>YAG3VietnamF+M</v>
      </c>
      <c r="B232" t="s">
        <v>46</v>
      </c>
      <c r="C232" t="s">
        <v>215</v>
      </c>
      <c r="D232">
        <v>3</v>
      </c>
      <c r="E232" t="s">
        <v>193</v>
      </c>
      <c r="F232" t="s">
        <v>138</v>
      </c>
      <c r="G232">
        <v>620</v>
      </c>
      <c r="H232">
        <v>63.2</v>
      </c>
      <c r="I232">
        <v>230</v>
      </c>
      <c r="J232">
        <v>27.6</v>
      </c>
      <c r="K232">
        <v>0.8</v>
      </c>
      <c r="L232">
        <v>6.1</v>
      </c>
      <c r="M232">
        <v>7.4</v>
      </c>
      <c r="N232">
        <v>8.4</v>
      </c>
      <c r="O232">
        <v>35</v>
      </c>
      <c r="P232">
        <v>11300</v>
      </c>
      <c r="Q232">
        <v>27000</v>
      </c>
      <c r="R232">
        <v>36100</v>
      </c>
    </row>
    <row r="233" spans="1:18" x14ac:dyDescent="0.45">
      <c r="A233" t="str">
        <f t="shared" si="3"/>
        <v>YAG5VietnamF+M</v>
      </c>
      <c r="B233" t="s">
        <v>34</v>
      </c>
      <c r="C233" t="s">
        <v>215</v>
      </c>
      <c r="D233">
        <v>5</v>
      </c>
      <c r="E233" t="s">
        <v>193</v>
      </c>
      <c r="F233" t="s">
        <v>138</v>
      </c>
      <c r="G233">
        <v>620</v>
      </c>
      <c r="H233">
        <v>63</v>
      </c>
      <c r="I233">
        <v>230</v>
      </c>
      <c r="J233">
        <v>27.9</v>
      </c>
      <c r="K233">
        <v>1.3</v>
      </c>
      <c r="L233">
        <v>5.2</v>
      </c>
      <c r="M233">
        <v>6.5</v>
      </c>
      <c r="N233">
        <v>7.8</v>
      </c>
      <c r="O233">
        <v>30</v>
      </c>
      <c r="P233">
        <v>15300</v>
      </c>
      <c r="Q233">
        <v>35800</v>
      </c>
      <c r="R233">
        <v>46700</v>
      </c>
    </row>
    <row r="234" spans="1:18" x14ac:dyDescent="0.45">
      <c r="A234" t="str">
        <f t="shared" si="3"/>
        <v>YAG3VietnamM</v>
      </c>
      <c r="B234" t="s">
        <v>46</v>
      </c>
      <c r="C234" t="s">
        <v>215</v>
      </c>
      <c r="D234">
        <v>3</v>
      </c>
      <c r="E234" t="s">
        <v>193</v>
      </c>
      <c r="F234" t="s">
        <v>144</v>
      </c>
      <c r="G234">
        <v>240</v>
      </c>
      <c r="H234">
        <v>65.3</v>
      </c>
      <c r="I234">
        <v>85</v>
      </c>
      <c r="J234">
        <v>26.8</v>
      </c>
      <c r="K234">
        <v>0.8</v>
      </c>
      <c r="L234">
        <v>4.2</v>
      </c>
      <c r="M234">
        <v>6.3</v>
      </c>
      <c r="N234">
        <v>7.1</v>
      </c>
      <c r="O234" t="s">
        <v>161</v>
      </c>
      <c r="P234" t="s">
        <v>161</v>
      </c>
      <c r="Q234" t="s">
        <v>161</v>
      </c>
      <c r="R234" t="s">
        <v>161</v>
      </c>
    </row>
    <row r="235" spans="1:18" x14ac:dyDescent="0.45">
      <c r="A235" t="str">
        <f t="shared" si="3"/>
        <v>YAG5VietnamM</v>
      </c>
      <c r="B235" t="s">
        <v>34</v>
      </c>
      <c r="C235" t="s">
        <v>215</v>
      </c>
      <c r="D235">
        <v>5</v>
      </c>
      <c r="E235" t="s">
        <v>193</v>
      </c>
      <c r="F235" t="s">
        <v>144</v>
      </c>
      <c r="G235">
        <v>240</v>
      </c>
      <c r="H235">
        <v>65.7</v>
      </c>
      <c r="I235">
        <v>80</v>
      </c>
      <c r="J235">
        <v>26.8</v>
      </c>
      <c r="K235">
        <v>0.4</v>
      </c>
      <c r="L235">
        <v>4.5999999999999996</v>
      </c>
      <c r="M235">
        <v>6.7</v>
      </c>
      <c r="N235">
        <v>7.1</v>
      </c>
      <c r="O235" t="s">
        <v>161</v>
      </c>
      <c r="P235" t="s">
        <v>161</v>
      </c>
      <c r="Q235" t="s">
        <v>161</v>
      </c>
      <c r="R235" t="s">
        <v>161</v>
      </c>
    </row>
    <row r="236" spans="1:18" x14ac:dyDescent="0.45">
      <c r="A236" t="str">
        <f t="shared" si="3"/>
        <v>YAG3CyprusF</v>
      </c>
      <c r="B236" t="s">
        <v>46</v>
      </c>
      <c r="C236" t="s">
        <v>215</v>
      </c>
      <c r="D236">
        <v>3</v>
      </c>
      <c r="E236" t="s">
        <v>177</v>
      </c>
      <c r="F236" t="s">
        <v>143</v>
      </c>
      <c r="G236">
        <v>920</v>
      </c>
      <c r="H236">
        <v>72.599999999999994</v>
      </c>
      <c r="I236">
        <v>250</v>
      </c>
      <c r="J236">
        <v>10.1</v>
      </c>
      <c r="K236">
        <v>1.4</v>
      </c>
      <c r="L236">
        <v>6.1</v>
      </c>
      <c r="M236">
        <v>10.4</v>
      </c>
      <c r="N236">
        <v>15.9</v>
      </c>
      <c r="O236">
        <v>50</v>
      </c>
      <c r="P236">
        <v>14600</v>
      </c>
      <c r="Q236">
        <v>27200</v>
      </c>
      <c r="R236">
        <v>37600</v>
      </c>
    </row>
    <row r="237" spans="1:18" x14ac:dyDescent="0.45">
      <c r="A237" t="str">
        <f t="shared" si="3"/>
        <v>YAG5CyprusF</v>
      </c>
      <c r="B237" t="s">
        <v>34</v>
      </c>
      <c r="C237" t="s">
        <v>215</v>
      </c>
      <c r="D237">
        <v>5</v>
      </c>
      <c r="E237" t="s">
        <v>177</v>
      </c>
      <c r="F237" t="s">
        <v>143</v>
      </c>
      <c r="G237">
        <v>920</v>
      </c>
      <c r="H237">
        <v>74</v>
      </c>
      <c r="I237">
        <v>240</v>
      </c>
      <c r="J237">
        <v>11.8</v>
      </c>
      <c r="K237">
        <v>1.2</v>
      </c>
      <c r="L237">
        <v>8.9</v>
      </c>
      <c r="M237">
        <v>11</v>
      </c>
      <c r="N237">
        <v>13.1</v>
      </c>
      <c r="O237">
        <v>80</v>
      </c>
      <c r="P237">
        <v>19000</v>
      </c>
      <c r="Q237">
        <v>28800</v>
      </c>
      <c r="R237">
        <v>38300</v>
      </c>
    </row>
    <row r="238" spans="1:18" x14ac:dyDescent="0.45">
      <c r="A238" t="str">
        <f t="shared" si="3"/>
        <v>YAG3CyprusF+M</v>
      </c>
      <c r="B238" t="s">
        <v>46</v>
      </c>
      <c r="C238" t="s">
        <v>215</v>
      </c>
      <c r="D238">
        <v>3</v>
      </c>
      <c r="E238" t="s">
        <v>177</v>
      </c>
      <c r="F238" t="s">
        <v>138</v>
      </c>
      <c r="G238">
        <v>1510</v>
      </c>
      <c r="H238">
        <v>71</v>
      </c>
      <c r="I238">
        <v>440</v>
      </c>
      <c r="J238">
        <v>11.1</v>
      </c>
      <c r="K238">
        <v>1.4</v>
      </c>
      <c r="L238">
        <v>7.2</v>
      </c>
      <c r="M238">
        <v>11.6</v>
      </c>
      <c r="N238">
        <v>16.5</v>
      </c>
      <c r="O238">
        <v>95</v>
      </c>
      <c r="P238">
        <v>20600</v>
      </c>
      <c r="Q238">
        <v>30200</v>
      </c>
      <c r="R238">
        <v>46500</v>
      </c>
    </row>
    <row r="239" spans="1:18" x14ac:dyDescent="0.45">
      <c r="A239" t="str">
        <f t="shared" si="3"/>
        <v>YAG5CyprusF+M</v>
      </c>
      <c r="B239" t="s">
        <v>34</v>
      </c>
      <c r="C239" t="s">
        <v>215</v>
      </c>
      <c r="D239">
        <v>5</v>
      </c>
      <c r="E239" t="s">
        <v>177</v>
      </c>
      <c r="F239" t="s">
        <v>138</v>
      </c>
      <c r="G239">
        <v>1510</v>
      </c>
      <c r="H239">
        <v>72.099999999999994</v>
      </c>
      <c r="I239">
        <v>420</v>
      </c>
      <c r="J239">
        <v>12.3</v>
      </c>
      <c r="K239">
        <v>1.6</v>
      </c>
      <c r="L239">
        <v>9.6</v>
      </c>
      <c r="M239">
        <v>11.9</v>
      </c>
      <c r="N239">
        <v>14</v>
      </c>
      <c r="O239">
        <v>140</v>
      </c>
      <c r="P239">
        <v>20800</v>
      </c>
      <c r="Q239">
        <v>31800</v>
      </c>
      <c r="R239">
        <v>46400</v>
      </c>
    </row>
    <row r="240" spans="1:18" x14ac:dyDescent="0.45">
      <c r="A240" t="str">
        <f t="shared" si="3"/>
        <v>YAG3CyprusM</v>
      </c>
      <c r="B240" t="s">
        <v>46</v>
      </c>
      <c r="C240" t="s">
        <v>215</v>
      </c>
      <c r="D240">
        <v>3</v>
      </c>
      <c r="E240" t="s">
        <v>177</v>
      </c>
      <c r="F240" t="s">
        <v>144</v>
      </c>
      <c r="G240">
        <v>590</v>
      </c>
      <c r="H240">
        <v>68.400000000000006</v>
      </c>
      <c r="I240">
        <v>185</v>
      </c>
      <c r="J240">
        <v>12.7</v>
      </c>
      <c r="K240">
        <v>1.4</v>
      </c>
      <c r="L240">
        <v>9</v>
      </c>
      <c r="M240">
        <v>13.4</v>
      </c>
      <c r="N240">
        <v>17.5</v>
      </c>
      <c r="O240">
        <v>45</v>
      </c>
      <c r="P240">
        <v>27000</v>
      </c>
      <c r="Q240">
        <v>36900</v>
      </c>
      <c r="R240">
        <v>50700</v>
      </c>
    </row>
    <row r="241" spans="1:18" x14ac:dyDescent="0.45">
      <c r="A241" t="str">
        <f t="shared" si="3"/>
        <v>YAG5CyprusM</v>
      </c>
      <c r="B241" t="s">
        <v>34</v>
      </c>
      <c r="C241" t="s">
        <v>215</v>
      </c>
      <c r="D241">
        <v>5</v>
      </c>
      <c r="E241" t="s">
        <v>177</v>
      </c>
      <c r="F241" t="s">
        <v>144</v>
      </c>
      <c r="G241">
        <v>590</v>
      </c>
      <c r="H241">
        <v>69.3</v>
      </c>
      <c r="I241">
        <v>180</v>
      </c>
      <c r="J241">
        <v>13.1</v>
      </c>
      <c r="K241">
        <v>2.2000000000000002</v>
      </c>
      <c r="L241">
        <v>10.7</v>
      </c>
      <c r="M241">
        <v>13.4</v>
      </c>
      <c r="N241">
        <v>15.4</v>
      </c>
      <c r="O241">
        <v>60</v>
      </c>
      <c r="P241">
        <v>27200</v>
      </c>
      <c r="Q241">
        <v>36300</v>
      </c>
      <c r="R241">
        <v>63200</v>
      </c>
    </row>
    <row r="242" spans="1:18" x14ac:dyDescent="0.45">
      <c r="A242" t="str">
        <f t="shared" si="3"/>
        <v>YAG3CanadaF</v>
      </c>
      <c r="B242" t="s">
        <v>49</v>
      </c>
      <c r="C242" t="s">
        <v>140</v>
      </c>
      <c r="D242">
        <v>3</v>
      </c>
      <c r="E242" t="s">
        <v>175</v>
      </c>
      <c r="F242" t="s">
        <v>143</v>
      </c>
      <c r="G242">
        <v>715</v>
      </c>
      <c r="H242">
        <v>46.1</v>
      </c>
      <c r="I242">
        <v>385</v>
      </c>
      <c r="J242">
        <v>23.1</v>
      </c>
      <c r="K242">
        <v>2.8</v>
      </c>
      <c r="L242">
        <v>19.899999999999999</v>
      </c>
      <c r="M242">
        <v>24.5</v>
      </c>
      <c r="N242">
        <v>27.9</v>
      </c>
      <c r="O242">
        <v>130</v>
      </c>
      <c r="P242">
        <v>23100</v>
      </c>
      <c r="Q242">
        <v>31800</v>
      </c>
      <c r="R242">
        <v>47200</v>
      </c>
    </row>
    <row r="243" spans="1:18" x14ac:dyDescent="0.45">
      <c r="A243" t="str">
        <f t="shared" si="3"/>
        <v>YAG5CanadaF</v>
      </c>
      <c r="B243" t="s">
        <v>116</v>
      </c>
      <c r="C243" t="s">
        <v>140</v>
      </c>
      <c r="D243">
        <v>5</v>
      </c>
      <c r="E243" t="s">
        <v>175</v>
      </c>
      <c r="F243" t="s">
        <v>143</v>
      </c>
      <c r="G243">
        <v>715</v>
      </c>
      <c r="H243">
        <v>46.1</v>
      </c>
      <c r="I243">
        <v>385</v>
      </c>
      <c r="J243">
        <v>25.4</v>
      </c>
      <c r="K243">
        <v>2.7</v>
      </c>
      <c r="L243">
        <v>19.8</v>
      </c>
      <c r="M243">
        <v>23.4</v>
      </c>
      <c r="N243">
        <v>25.8</v>
      </c>
      <c r="O243">
        <v>135</v>
      </c>
      <c r="P243">
        <v>23000</v>
      </c>
      <c r="Q243">
        <v>35600</v>
      </c>
      <c r="R243">
        <v>57300</v>
      </c>
    </row>
    <row r="244" spans="1:18" x14ac:dyDescent="0.45">
      <c r="A244" t="str">
        <f t="shared" si="3"/>
        <v>YAG3CanadaF+M</v>
      </c>
      <c r="B244" t="s">
        <v>49</v>
      </c>
      <c r="C244" t="s">
        <v>140</v>
      </c>
      <c r="D244">
        <v>3</v>
      </c>
      <c r="E244" t="s">
        <v>175</v>
      </c>
      <c r="F244" t="s">
        <v>138</v>
      </c>
      <c r="G244">
        <v>1170</v>
      </c>
      <c r="H244">
        <v>48.9</v>
      </c>
      <c r="I244">
        <v>600</v>
      </c>
      <c r="J244">
        <v>23</v>
      </c>
      <c r="K244">
        <v>2.4</v>
      </c>
      <c r="L244">
        <v>17.3</v>
      </c>
      <c r="M244">
        <v>22.1</v>
      </c>
      <c r="N244">
        <v>25.7</v>
      </c>
      <c r="O244">
        <v>185</v>
      </c>
      <c r="P244">
        <v>24200</v>
      </c>
      <c r="Q244">
        <v>34400</v>
      </c>
      <c r="R244">
        <v>51200</v>
      </c>
    </row>
    <row r="245" spans="1:18" x14ac:dyDescent="0.45">
      <c r="A245" t="str">
        <f t="shared" si="3"/>
        <v>YAG5CanadaF+M</v>
      </c>
      <c r="B245" t="s">
        <v>116</v>
      </c>
      <c r="C245" t="s">
        <v>140</v>
      </c>
      <c r="D245">
        <v>5</v>
      </c>
      <c r="E245" t="s">
        <v>175</v>
      </c>
      <c r="F245" t="s">
        <v>138</v>
      </c>
      <c r="G245">
        <v>1170</v>
      </c>
      <c r="H245">
        <v>49</v>
      </c>
      <c r="I245">
        <v>595</v>
      </c>
      <c r="J245">
        <v>25.6</v>
      </c>
      <c r="K245">
        <v>2</v>
      </c>
      <c r="L245">
        <v>17.899999999999999</v>
      </c>
      <c r="M245">
        <v>20.9</v>
      </c>
      <c r="N245">
        <v>23.5</v>
      </c>
      <c r="O245">
        <v>200</v>
      </c>
      <c r="P245">
        <v>24100</v>
      </c>
      <c r="Q245">
        <v>37600</v>
      </c>
      <c r="R245">
        <v>61000</v>
      </c>
    </row>
    <row r="246" spans="1:18" x14ac:dyDescent="0.45">
      <c r="A246" t="str">
        <f t="shared" si="3"/>
        <v>YAG3CanadaM</v>
      </c>
      <c r="B246" t="s">
        <v>49</v>
      </c>
      <c r="C246" t="s">
        <v>140</v>
      </c>
      <c r="D246">
        <v>3</v>
      </c>
      <c r="E246" t="s">
        <v>175</v>
      </c>
      <c r="F246" t="s">
        <v>144</v>
      </c>
      <c r="G246">
        <v>455</v>
      </c>
      <c r="H246">
        <v>53.2</v>
      </c>
      <c r="I246">
        <v>215</v>
      </c>
      <c r="J246">
        <v>22.8</v>
      </c>
      <c r="K246">
        <v>1.8</v>
      </c>
      <c r="L246">
        <v>13.1</v>
      </c>
      <c r="M246">
        <v>18.2</v>
      </c>
      <c r="N246">
        <v>22.3</v>
      </c>
      <c r="O246">
        <v>55</v>
      </c>
      <c r="P246">
        <v>29600</v>
      </c>
      <c r="Q246">
        <v>38200</v>
      </c>
      <c r="R246">
        <v>59100</v>
      </c>
    </row>
    <row r="247" spans="1:18" x14ac:dyDescent="0.45">
      <c r="A247" t="str">
        <f t="shared" si="3"/>
        <v>YAG5CanadaM</v>
      </c>
      <c r="B247" t="s">
        <v>116</v>
      </c>
      <c r="C247" t="s">
        <v>140</v>
      </c>
      <c r="D247">
        <v>5</v>
      </c>
      <c r="E247" t="s">
        <v>175</v>
      </c>
      <c r="F247" t="s">
        <v>144</v>
      </c>
      <c r="G247">
        <v>455</v>
      </c>
      <c r="H247">
        <v>53.4</v>
      </c>
      <c r="I247">
        <v>215</v>
      </c>
      <c r="J247">
        <v>25.8</v>
      </c>
      <c r="K247">
        <v>0.9</v>
      </c>
      <c r="L247">
        <v>14.9</v>
      </c>
      <c r="M247">
        <v>16.8</v>
      </c>
      <c r="N247">
        <v>19.899999999999999</v>
      </c>
      <c r="O247">
        <v>65</v>
      </c>
      <c r="P247">
        <v>27600</v>
      </c>
      <c r="Q247">
        <v>41600</v>
      </c>
      <c r="R247">
        <v>68000</v>
      </c>
    </row>
    <row r="248" spans="1:18" x14ac:dyDescent="0.45">
      <c r="A248" t="str">
        <f t="shared" si="3"/>
        <v>YAG3ChinaF</v>
      </c>
      <c r="B248" t="s">
        <v>49</v>
      </c>
      <c r="C248" t="s">
        <v>140</v>
      </c>
      <c r="D248">
        <v>3</v>
      </c>
      <c r="E248" t="s">
        <v>176</v>
      </c>
      <c r="F248" t="s">
        <v>143</v>
      </c>
      <c r="G248">
        <v>11620</v>
      </c>
      <c r="H248">
        <v>68.7</v>
      </c>
      <c r="I248">
        <v>3640</v>
      </c>
      <c r="J248">
        <v>22.2</v>
      </c>
      <c r="K248">
        <v>1</v>
      </c>
      <c r="L248">
        <v>5.6</v>
      </c>
      <c r="M248">
        <v>6.6</v>
      </c>
      <c r="N248">
        <v>8.1</v>
      </c>
      <c r="O248">
        <v>585</v>
      </c>
      <c r="P248">
        <v>12700</v>
      </c>
      <c r="Q248">
        <v>24900</v>
      </c>
      <c r="R248">
        <v>36200</v>
      </c>
    </row>
    <row r="249" spans="1:18" x14ac:dyDescent="0.45">
      <c r="A249" t="str">
        <f t="shared" si="3"/>
        <v>YAG5ChinaF</v>
      </c>
      <c r="B249" t="s">
        <v>116</v>
      </c>
      <c r="C249" t="s">
        <v>140</v>
      </c>
      <c r="D249">
        <v>5</v>
      </c>
      <c r="E249" t="s">
        <v>176</v>
      </c>
      <c r="F249" t="s">
        <v>143</v>
      </c>
      <c r="G249">
        <v>11620</v>
      </c>
      <c r="H249">
        <v>69</v>
      </c>
      <c r="I249">
        <v>3605</v>
      </c>
      <c r="J249">
        <v>23</v>
      </c>
      <c r="K249">
        <v>1.2</v>
      </c>
      <c r="L249">
        <v>5.4</v>
      </c>
      <c r="M249">
        <v>6</v>
      </c>
      <c r="N249">
        <v>6.9</v>
      </c>
      <c r="O249">
        <v>575</v>
      </c>
      <c r="P249">
        <v>16400</v>
      </c>
      <c r="Q249">
        <v>29600</v>
      </c>
      <c r="R249">
        <v>42000</v>
      </c>
    </row>
    <row r="250" spans="1:18" x14ac:dyDescent="0.45">
      <c r="A250" t="str">
        <f t="shared" si="3"/>
        <v>YAG3ChinaF+M</v>
      </c>
      <c r="B250" t="s">
        <v>49</v>
      </c>
      <c r="C250" t="s">
        <v>140</v>
      </c>
      <c r="D250">
        <v>3</v>
      </c>
      <c r="E250" t="s">
        <v>176</v>
      </c>
      <c r="F250" t="s">
        <v>138</v>
      </c>
      <c r="G250">
        <v>18565</v>
      </c>
      <c r="H250">
        <v>69</v>
      </c>
      <c r="I250">
        <v>5750</v>
      </c>
      <c r="J250">
        <v>21</v>
      </c>
      <c r="K250">
        <v>1</v>
      </c>
      <c r="L250">
        <v>5.2</v>
      </c>
      <c r="M250">
        <v>6.8</v>
      </c>
      <c r="N250">
        <v>9</v>
      </c>
      <c r="O250">
        <v>870</v>
      </c>
      <c r="P250">
        <v>12800</v>
      </c>
      <c r="Q250">
        <v>25600</v>
      </c>
      <c r="R250">
        <v>37300</v>
      </c>
    </row>
    <row r="251" spans="1:18" x14ac:dyDescent="0.45">
      <c r="A251" t="str">
        <f t="shared" si="3"/>
        <v>YAG5ChinaF+M</v>
      </c>
      <c r="B251" t="s">
        <v>116</v>
      </c>
      <c r="C251" t="s">
        <v>140</v>
      </c>
      <c r="D251">
        <v>5</v>
      </c>
      <c r="E251" t="s">
        <v>176</v>
      </c>
      <c r="F251" t="s">
        <v>138</v>
      </c>
      <c r="G251">
        <v>18565</v>
      </c>
      <c r="H251">
        <v>69.5</v>
      </c>
      <c r="I251">
        <v>5660</v>
      </c>
      <c r="J251">
        <v>22</v>
      </c>
      <c r="K251">
        <v>1.1000000000000001</v>
      </c>
      <c r="L251">
        <v>5.5</v>
      </c>
      <c r="M251">
        <v>6.2</v>
      </c>
      <c r="N251">
        <v>7.4</v>
      </c>
      <c r="O251">
        <v>930</v>
      </c>
      <c r="P251">
        <v>17500</v>
      </c>
      <c r="Q251">
        <v>30700</v>
      </c>
      <c r="R251">
        <v>43100</v>
      </c>
    </row>
    <row r="252" spans="1:18" x14ac:dyDescent="0.45">
      <c r="A252" t="str">
        <f t="shared" si="3"/>
        <v>YAG3ChinaM</v>
      </c>
      <c r="B252" t="s">
        <v>49</v>
      </c>
      <c r="C252" t="s">
        <v>140</v>
      </c>
      <c r="D252">
        <v>3</v>
      </c>
      <c r="E252" t="s">
        <v>176</v>
      </c>
      <c r="F252" t="s">
        <v>144</v>
      </c>
      <c r="G252">
        <v>6945</v>
      </c>
      <c r="H252">
        <v>69.599999999999994</v>
      </c>
      <c r="I252">
        <v>2110</v>
      </c>
      <c r="J252">
        <v>19.100000000000001</v>
      </c>
      <c r="K252">
        <v>0.8</v>
      </c>
      <c r="L252">
        <v>4.7</v>
      </c>
      <c r="M252">
        <v>7.2</v>
      </c>
      <c r="N252">
        <v>10.5</v>
      </c>
      <c r="O252">
        <v>285</v>
      </c>
      <c r="P252">
        <v>13900</v>
      </c>
      <c r="Q252">
        <v>27800</v>
      </c>
      <c r="R252">
        <v>41000</v>
      </c>
    </row>
    <row r="253" spans="1:18" x14ac:dyDescent="0.45">
      <c r="A253" t="str">
        <f t="shared" si="3"/>
        <v>YAG5ChinaM</v>
      </c>
      <c r="B253" t="s">
        <v>116</v>
      </c>
      <c r="C253" t="s">
        <v>140</v>
      </c>
      <c r="D253">
        <v>5</v>
      </c>
      <c r="E253" t="s">
        <v>176</v>
      </c>
      <c r="F253" t="s">
        <v>144</v>
      </c>
      <c r="G253">
        <v>6945</v>
      </c>
      <c r="H253">
        <v>70.400000000000006</v>
      </c>
      <c r="I253">
        <v>2055</v>
      </c>
      <c r="J253">
        <v>20.399999999999999</v>
      </c>
      <c r="K253">
        <v>1.1000000000000001</v>
      </c>
      <c r="L253">
        <v>5.7</v>
      </c>
      <c r="M253">
        <v>6.6</v>
      </c>
      <c r="N253">
        <v>8.1999999999999993</v>
      </c>
      <c r="O253">
        <v>355</v>
      </c>
      <c r="P253">
        <v>20800</v>
      </c>
      <c r="Q253">
        <v>32100</v>
      </c>
      <c r="R253">
        <v>45600</v>
      </c>
    </row>
    <row r="254" spans="1:18" x14ac:dyDescent="0.45">
      <c r="A254" t="str">
        <f t="shared" si="3"/>
        <v>YAG3DenmarkF</v>
      </c>
      <c r="B254" t="s">
        <v>49</v>
      </c>
      <c r="C254" t="s">
        <v>140</v>
      </c>
      <c r="D254">
        <v>3</v>
      </c>
      <c r="E254" t="s">
        <v>178</v>
      </c>
      <c r="F254" t="s">
        <v>143</v>
      </c>
      <c r="G254">
        <v>1455</v>
      </c>
      <c r="H254">
        <v>58</v>
      </c>
      <c r="I254">
        <v>610</v>
      </c>
      <c r="J254">
        <v>18.5</v>
      </c>
      <c r="K254">
        <v>2</v>
      </c>
      <c r="L254">
        <v>13.9</v>
      </c>
      <c r="M254">
        <v>18.3</v>
      </c>
      <c r="N254">
        <v>21.6</v>
      </c>
      <c r="O254">
        <v>190</v>
      </c>
      <c r="P254">
        <v>22000</v>
      </c>
      <c r="Q254">
        <v>31100</v>
      </c>
      <c r="R254">
        <v>42500</v>
      </c>
    </row>
    <row r="255" spans="1:18" x14ac:dyDescent="0.45">
      <c r="A255" t="str">
        <f t="shared" si="3"/>
        <v>YAG5DenmarkF</v>
      </c>
      <c r="B255" t="s">
        <v>116</v>
      </c>
      <c r="C255" t="s">
        <v>140</v>
      </c>
      <c r="D255">
        <v>5</v>
      </c>
      <c r="E255" t="s">
        <v>178</v>
      </c>
      <c r="F255" t="s">
        <v>143</v>
      </c>
      <c r="G255">
        <v>1455</v>
      </c>
      <c r="H255">
        <v>58.2</v>
      </c>
      <c r="I255">
        <v>610</v>
      </c>
      <c r="J255">
        <v>22</v>
      </c>
      <c r="K255">
        <v>2.2000000000000002</v>
      </c>
      <c r="L255">
        <v>13.6</v>
      </c>
      <c r="M255">
        <v>15.8</v>
      </c>
      <c r="N255">
        <v>17.7</v>
      </c>
      <c r="O255">
        <v>185</v>
      </c>
      <c r="P255">
        <v>24500</v>
      </c>
      <c r="Q255">
        <v>34700</v>
      </c>
      <c r="R255">
        <v>51600</v>
      </c>
    </row>
    <row r="256" spans="1:18" x14ac:dyDescent="0.45">
      <c r="A256" t="str">
        <f t="shared" si="3"/>
        <v>YAG3DenmarkF+M</v>
      </c>
      <c r="B256" t="s">
        <v>49</v>
      </c>
      <c r="C256" t="s">
        <v>140</v>
      </c>
      <c r="D256">
        <v>3</v>
      </c>
      <c r="E256" t="s">
        <v>178</v>
      </c>
      <c r="F256" t="s">
        <v>138</v>
      </c>
      <c r="G256">
        <v>2765</v>
      </c>
      <c r="H256">
        <v>61.1</v>
      </c>
      <c r="I256">
        <v>1075</v>
      </c>
      <c r="J256">
        <v>15.6</v>
      </c>
      <c r="K256">
        <v>1.9</v>
      </c>
      <c r="L256">
        <v>12.7</v>
      </c>
      <c r="M256">
        <v>17.5</v>
      </c>
      <c r="N256">
        <v>21.4</v>
      </c>
      <c r="O256">
        <v>325</v>
      </c>
      <c r="P256">
        <v>23400</v>
      </c>
      <c r="Q256">
        <v>34000</v>
      </c>
      <c r="R256">
        <v>51200</v>
      </c>
    </row>
    <row r="257" spans="1:18" x14ac:dyDescent="0.45">
      <c r="A257" t="str">
        <f t="shared" si="3"/>
        <v>YAG5DenmarkF+M</v>
      </c>
      <c r="B257" t="s">
        <v>116</v>
      </c>
      <c r="C257" t="s">
        <v>140</v>
      </c>
      <c r="D257">
        <v>5</v>
      </c>
      <c r="E257" t="s">
        <v>178</v>
      </c>
      <c r="F257" t="s">
        <v>138</v>
      </c>
      <c r="G257">
        <v>2765</v>
      </c>
      <c r="H257">
        <v>61.9</v>
      </c>
      <c r="I257">
        <v>1055</v>
      </c>
      <c r="J257">
        <v>19.100000000000001</v>
      </c>
      <c r="K257">
        <v>2.2999999999999998</v>
      </c>
      <c r="L257">
        <v>12.3</v>
      </c>
      <c r="M257">
        <v>14.4</v>
      </c>
      <c r="N257">
        <v>16.7</v>
      </c>
      <c r="O257">
        <v>305</v>
      </c>
      <c r="P257">
        <v>25600</v>
      </c>
      <c r="Q257">
        <v>36500</v>
      </c>
      <c r="R257">
        <v>57300</v>
      </c>
    </row>
    <row r="258" spans="1:18" x14ac:dyDescent="0.45">
      <c r="A258" t="str">
        <f t="shared" si="3"/>
        <v>YAG3DenmarkM</v>
      </c>
      <c r="B258" t="s">
        <v>49</v>
      </c>
      <c r="C258" t="s">
        <v>140</v>
      </c>
      <c r="D258">
        <v>3</v>
      </c>
      <c r="E258" t="s">
        <v>178</v>
      </c>
      <c r="F258" t="s">
        <v>144</v>
      </c>
      <c r="G258">
        <v>1310</v>
      </c>
      <c r="H258">
        <v>64.599999999999994</v>
      </c>
      <c r="I258">
        <v>465</v>
      </c>
      <c r="J258">
        <v>12.4</v>
      </c>
      <c r="K258">
        <v>1.8</v>
      </c>
      <c r="L258">
        <v>11.4</v>
      </c>
      <c r="M258">
        <v>16.5</v>
      </c>
      <c r="N258">
        <v>21.2</v>
      </c>
      <c r="O258">
        <v>135</v>
      </c>
      <c r="P258">
        <v>26000</v>
      </c>
      <c r="Q258">
        <v>42800</v>
      </c>
      <c r="R258">
        <v>74700</v>
      </c>
    </row>
    <row r="259" spans="1:18" x14ac:dyDescent="0.45">
      <c r="A259" t="str">
        <f t="shared" ref="A259:A322" si="4">"YAG"&amp;D259 &amp;E259 &amp;F259</f>
        <v>YAG5DenmarkM</v>
      </c>
      <c r="B259" t="s">
        <v>116</v>
      </c>
      <c r="C259" t="s">
        <v>140</v>
      </c>
      <c r="D259">
        <v>5</v>
      </c>
      <c r="E259" t="s">
        <v>178</v>
      </c>
      <c r="F259" t="s">
        <v>144</v>
      </c>
      <c r="G259">
        <v>1310</v>
      </c>
      <c r="H259">
        <v>66</v>
      </c>
      <c r="I259">
        <v>445</v>
      </c>
      <c r="J259">
        <v>15.9</v>
      </c>
      <c r="K259">
        <v>2.4</v>
      </c>
      <c r="L259">
        <v>10.9</v>
      </c>
      <c r="M259">
        <v>12.9</v>
      </c>
      <c r="N259">
        <v>15.7</v>
      </c>
      <c r="O259">
        <v>120</v>
      </c>
      <c r="P259">
        <v>28500</v>
      </c>
      <c r="Q259">
        <v>43400</v>
      </c>
      <c r="R259">
        <v>72300</v>
      </c>
    </row>
    <row r="260" spans="1:18" x14ac:dyDescent="0.45">
      <c r="A260" t="str">
        <f t="shared" si="4"/>
        <v>YAG3SpainF</v>
      </c>
      <c r="B260" t="s">
        <v>49</v>
      </c>
      <c r="C260" t="s">
        <v>140</v>
      </c>
      <c r="D260">
        <v>3</v>
      </c>
      <c r="E260" t="s">
        <v>188</v>
      </c>
      <c r="F260" t="s">
        <v>143</v>
      </c>
      <c r="G260">
        <v>500</v>
      </c>
      <c r="H260">
        <v>41.7</v>
      </c>
      <c r="I260">
        <v>290</v>
      </c>
      <c r="J260">
        <v>21</v>
      </c>
      <c r="K260">
        <v>3.6</v>
      </c>
      <c r="L260">
        <v>24.6</v>
      </c>
      <c r="M260">
        <v>30.5</v>
      </c>
      <c r="N260">
        <v>33.700000000000003</v>
      </c>
      <c r="O260">
        <v>115</v>
      </c>
      <c r="P260">
        <v>18300</v>
      </c>
      <c r="Q260">
        <v>27100</v>
      </c>
      <c r="R260">
        <v>36200</v>
      </c>
    </row>
    <row r="261" spans="1:18" x14ac:dyDescent="0.45">
      <c r="A261" t="str">
        <f t="shared" si="4"/>
        <v>YAG5SpainF</v>
      </c>
      <c r="B261" t="s">
        <v>116</v>
      </c>
      <c r="C261" t="s">
        <v>140</v>
      </c>
      <c r="D261">
        <v>5</v>
      </c>
      <c r="E261" t="s">
        <v>188</v>
      </c>
      <c r="F261" t="s">
        <v>143</v>
      </c>
      <c r="G261">
        <v>500</v>
      </c>
      <c r="H261">
        <v>41.7</v>
      </c>
      <c r="I261">
        <v>290</v>
      </c>
      <c r="J261">
        <v>25.1</v>
      </c>
      <c r="K261">
        <v>3.4</v>
      </c>
      <c r="L261">
        <v>24.6</v>
      </c>
      <c r="M261">
        <v>27.1</v>
      </c>
      <c r="N261">
        <v>29.7</v>
      </c>
      <c r="O261">
        <v>110</v>
      </c>
      <c r="P261">
        <v>18000</v>
      </c>
      <c r="Q261">
        <v>30800</v>
      </c>
      <c r="R261">
        <v>44400</v>
      </c>
    </row>
    <row r="262" spans="1:18" x14ac:dyDescent="0.45">
      <c r="A262" t="str">
        <f t="shared" si="4"/>
        <v>YAG3SpainF+M</v>
      </c>
      <c r="B262" t="s">
        <v>49</v>
      </c>
      <c r="C262" t="s">
        <v>140</v>
      </c>
      <c r="D262">
        <v>3</v>
      </c>
      <c r="E262" t="s">
        <v>188</v>
      </c>
      <c r="F262" t="s">
        <v>138</v>
      </c>
      <c r="G262">
        <v>1010</v>
      </c>
      <c r="H262">
        <v>48.6</v>
      </c>
      <c r="I262">
        <v>520</v>
      </c>
      <c r="J262">
        <v>18.100000000000001</v>
      </c>
      <c r="K262">
        <v>3</v>
      </c>
      <c r="L262">
        <v>21.7</v>
      </c>
      <c r="M262">
        <v>27.5</v>
      </c>
      <c r="N262">
        <v>30.4</v>
      </c>
      <c r="O262">
        <v>200</v>
      </c>
      <c r="P262">
        <v>20400</v>
      </c>
      <c r="Q262">
        <v>31100</v>
      </c>
      <c r="R262">
        <v>39500</v>
      </c>
    </row>
    <row r="263" spans="1:18" x14ac:dyDescent="0.45">
      <c r="A263" t="str">
        <f t="shared" si="4"/>
        <v>YAG5SpainF+M</v>
      </c>
      <c r="B263" t="s">
        <v>116</v>
      </c>
      <c r="C263" t="s">
        <v>140</v>
      </c>
      <c r="D263">
        <v>5</v>
      </c>
      <c r="E263" t="s">
        <v>188</v>
      </c>
      <c r="F263" t="s">
        <v>138</v>
      </c>
      <c r="G263">
        <v>1010</v>
      </c>
      <c r="H263">
        <v>48.8</v>
      </c>
      <c r="I263">
        <v>520</v>
      </c>
      <c r="J263">
        <v>22.7</v>
      </c>
      <c r="K263">
        <v>3.1</v>
      </c>
      <c r="L263">
        <v>20.8</v>
      </c>
      <c r="M263">
        <v>23.4</v>
      </c>
      <c r="N263">
        <v>25.5</v>
      </c>
      <c r="O263">
        <v>190</v>
      </c>
      <c r="P263">
        <v>20400</v>
      </c>
      <c r="Q263">
        <v>33900</v>
      </c>
      <c r="R263">
        <v>46400</v>
      </c>
    </row>
    <row r="264" spans="1:18" x14ac:dyDescent="0.45">
      <c r="A264" t="str">
        <f t="shared" si="4"/>
        <v>YAG3SpainM</v>
      </c>
      <c r="B264" t="s">
        <v>49</v>
      </c>
      <c r="C264" t="s">
        <v>140</v>
      </c>
      <c r="D264">
        <v>3</v>
      </c>
      <c r="E264" t="s">
        <v>188</v>
      </c>
      <c r="F264" t="s">
        <v>144</v>
      </c>
      <c r="G264">
        <v>510</v>
      </c>
      <c r="H264">
        <v>55.3</v>
      </c>
      <c r="I264">
        <v>230</v>
      </c>
      <c r="J264">
        <v>15.3</v>
      </c>
      <c r="K264">
        <v>2.4</v>
      </c>
      <c r="L264">
        <v>18.8</v>
      </c>
      <c r="M264">
        <v>24.5</v>
      </c>
      <c r="N264">
        <v>27.1</v>
      </c>
      <c r="O264">
        <v>90</v>
      </c>
      <c r="P264">
        <v>28200</v>
      </c>
      <c r="Q264">
        <v>36100</v>
      </c>
      <c r="R264">
        <v>42800</v>
      </c>
    </row>
    <row r="265" spans="1:18" x14ac:dyDescent="0.45">
      <c r="A265" t="str">
        <f t="shared" si="4"/>
        <v>YAG5SpainM</v>
      </c>
      <c r="B265" t="s">
        <v>116</v>
      </c>
      <c r="C265" t="s">
        <v>140</v>
      </c>
      <c r="D265">
        <v>5</v>
      </c>
      <c r="E265" t="s">
        <v>188</v>
      </c>
      <c r="F265" t="s">
        <v>144</v>
      </c>
      <c r="G265">
        <v>510</v>
      </c>
      <c r="H265">
        <v>55.7</v>
      </c>
      <c r="I265">
        <v>225</v>
      </c>
      <c r="J265">
        <v>20.2</v>
      </c>
      <c r="K265">
        <v>2.7</v>
      </c>
      <c r="L265">
        <v>17.100000000000001</v>
      </c>
      <c r="M265">
        <v>19.8</v>
      </c>
      <c r="N265">
        <v>21.4</v>
      </c>
      <c r="O265">
        <v>75</v>
      </c>
      <c r="P265">
        <v>26300</v>
      </c>
      <c r="Q265">
        <v>41600</v>
      </c>
      <c r="R265">
        <v>51100</v>
      </c>
    </row>
    <row r="266" spans="1:18" x14ac:dyDescent="0.45">
      <c r="A266" t="str">
        <f t="shared" si="4"/>
        <v>YAG3FranceF</v>
      </c>
      <c r="B266" t="s">
        <v>49</v>
      </c>
      <c r="C266" t="s">
        <v>140</v>
      </c>
      <c r="D266">
        <v>3</v>
      </c>
      <c r="E266" t="s">
        <v>179</v>
      </c>
      <c r="F266" t="s">
        <v>143</v>
      </c>
      <c r="G266">
        <v>1125</v>
      </c>
      <c r="H266">
        <v>47.8</v>
      </c>
      <c r="I266">
        <v>585</v>
      </c>
      <c r="J266">
        <v>22.2</v>
      </c>
      <c r="K266">
        <v>3.2</v>
      </c>
      <c r="L266">
        <v>22.5</v>
      </c>
      <c r="M266">
        <v>24.9</v>
      </c>
      <c r="N266">
        <v>26.8</v>
      </c>
      <c r="O266">
        <v>245</v>
      </c>
      <c r="P266">
        <v>21200</v>
      </c>
      <c r="Q266">
        <v>28500</v>
      </c>
      <c r="R266">
        <v>38100</v>
      </c>
    </row>
    <row r="267" spans="1:18" x14ac:dyDescent="0.45">
      <c r="A267" t="str">
        <f t="shared" si="4"/>
        <v>YAG5FranceF</v>
      </c>
      <c r="B267" t="s">
        <v>116</v>
      </c>
      <c r="C267" t="s">
        <v>140</v>
      </c>
      <c r="D267">
        <v>5</v>
      </c>
      <c r="E267" t="s">
        <v>179</v>
      </c>
      <c r="F267" t="s">
        <v>143</v>
      </c>
      <c r="G267">
        <v>1125</v>
      </c>
      <c r="H267">
        <v>48</v>
      </c>
      <c r="I267">
        <v>585</v>
      </c>
      <c r="J267">
        <v>24.7</v>
      </c>
      <c r="K267">
        <v>2.5</v>
      </c>
      <c r="L267">
        <v>21.5</v>
      </c>
      <c r="M267">
        <v>23.8</v>
      </c>
      <c r="N267">
        <v>24.8</v>
      </c>
      <c r="O267">
        <v>225</v>
      </c>
      <c r="P267">
        <v>21500</v>
      </c>
      <c r="Q267">
        <v>33600</v>
      </c>
      <c r="R267">
        <v>45600</v>
      </c>
    </row>
    <row r="268" spans="1:18" x14ac:dyDescent="0.45">
      <c r="A268" t="str">
        <f t="shared" si="4"/>
        <v>YAG3FranceF+M</v>
      </c>
      <c r="B268" t="s">
        <v>49</v>
      </c>
      <c r="C268" t="s">
        <v>140</v>
      </c>
      <c r="D268">
        <v>3</v>
      </c>
      <c r="E268" t="s">
        <v>179</v>
      </c>
      <c r="F268" t="s">
        <v>138</v>
      </c>
      <c r="G268">
        <v>2315</v>
      </c>
      <c r="H268">
        <v>54.7</v>
      </c>
      <c r="I268">
        <v>1050</v>
      </c>
      <c r="J268">
        <v>19</v>
      </c>
      <c r="K268">
        <v>2.4</v>
      </c>
      <c r="L268">
        <v>19.3</v>
      </c>
      <c r="M268">
        <v>22</v>
      </c>
      <c r="N268">
        <v>23.8</v>
      </c>
      <c r="O268">
        <v>425</v>
      </c>
      <c r="P268">
        <v>23700</v>
      </c>
      <c r="Q268">
        <v>31700</v>
      </c>
      <c r="R268">
        <v>44700</v>
      </c>
    </row>
    <row r="269" spans="1:18" x14ac:dyDescent="0.45">
      <c r="A269" t="str">
        <f t="shared" si="4"/>
        <v>YAG5FranceF+M</v>
      </c>
      <c r="B269" t="s">
        <v>116</v>
      </c>
      <c r="C269" t="s">
        <v>140</v>
      </c>
      <c r="D269">
        <v>5</v>
      </c>
      <c r="E269" t="s">
        <v>179</v>
      </c>
      <c r="F269" t="s">
        <v>138</v>
      </c>
      <c r="G269">
        <v>2315</v>
      </c>
      <c r="H269">
        <v>54.9</v>
      </c>
      <c r="I269">
        <v>1045</v>
      </c>
      <c r="J269">
        <v>21.4</v>
      </c>
      <c r="K269">
        <v>2.2999999999999998</v>
      </c>
      <c r="L269">
        <v>18.600000000000001</v>
      </c>
      <c r="M269">
        <v>20.5</v>
      </c>
      <c r="N269">
        <v>21.4</v>
      </c>
      <c r="O269">
        <v>400</v>
      </c>
      <c r="P269">
        <v>24500</v>
      </c>
      <c r="Q269">
        <v>35000</v>
      </c>
      <c r="R269">
        <v>52900</v>
      </c>
    </row>
    <row r="270" spans="1:18" x14ac:dyDescent="0.45">
      <c r="A270" t="str">
        <f t="shared" si="4"/>
        <v>YAG3FranceM</v>
      </c>
      <c r="B270" t="s">
        <v>49</v>
      </c>
      <c r="C270" t="s">
        <v>140</v>
      </c>
      <c r="D270">
        <v>3</v>
      </c>
      <c r="E270" t="s">
        <v>179</v>
      </c>
      <c r="F270" t="s">
        <v>144</v>
      </c>
      <c r="G270">
        <v>1195</v>
      </c>
      <c r="H270">
        <v>61.3</v>
      </c>
      <c r="I270">
        <v>460</v>
      </c>
      <c r="J270">
        <v>16</v>
      </c>
      <c r="K270">
        <v>1.7</v>
      </c>
      <c r="L270">
        <v>16.3</v>
      </c>
      <c r="M270">
        <v>19.3</v>
      </c>
      <c r="N270">
        <v>21</v>
      </c>
      <c r="O270">
        <v>180</v>
      </c>
      <c r="P270">
        <v>26700</v>
      </c>
      <c r="Q270">
        <v>39200</v>
      </c>
      <c r="R270">
        <v>58900</v>
      </c>
    </row>
    <row r="271" spans="1:18" x14ac:dyDescent="0.45">
      <c r="A271" t="str">
        <f t="shared" si="4"/>
        <v>YAG5FranceM</v>
      </c>
      <c r="B271" t="s">
        <v>116</v>
      </c>
      <c r="C271" t="s">
        <v>140</v>
      </c>
      <c r="D271">
        <v>5</v>
      </c>
      <c r="E271" t="s">
        <v>179</v>
      </c>
      <c r="F271" t="s">
        <v>144</v>
      </c>
      <c r="G271">
        <v>1195</v>
      </c>
      <c r="H271">
        <v>61.5</v>
      </c>
      <c r="I271">
        <v>460</v>
      </c>
      <c r="J271">
        <v>18.3</v>
      </c>
      <c r="K271">
        <v>2.1</v>
      </c>
      <c r="L271">
        <v>15.8</v>
      </c>
      <c r="M271">
        <v>17.399999999999999</v>
      </c>
      <c r="N271">
        <v>18.100000000000001</v>
      </c>
      <c r="O271">
        <v>175</v>
      </c>
      <c r="P271">
        <v>27700</v>
      </c>
      <c r="Q271">
        <v>39400</v>
      </c>
      <c r="R271">
        <v>70100</v>
      </c>
    </row>
    <row r="272" spans="1:18" x14ac:dyDescent="0.45">
      <c r="A272" t="str">
        <f t="shared" si="4"/>
        <v>YAG3GermanyF</v>
      </c>
      <c r="B272" t="s">
        <v>49</v>
      </c>
      <c r="C272" t="s">
        <v>140</v>
      </c>
      <c r="D272">
        <v>3</v>
      </c>
      <c r="E272" t="s">
        <v>180</v>
      </c>
      <c r="F272" t="s">
        <v>143</v>
      </c>
      <c r="G272">
        <v>1495</v>
      </c>
      <c r="H272">
        <v>46.8</v>
      </c>
      <c r="I272">
        <v>795</v>
      </c>
      <c r="J272">
        <v>17.100000000000001</v>
      </c>
      <c r="K272">
        <v>2.2999999999999998</v>
      </c>
      <c r="L272">
        <v>23.2</v>
      </c>
      <c r="M272">
        <v>29.6</v>
      </c>
      <c r="N272">
        <v>33.700000000000003</v>
      </c>
      <c r="O272">
        <v>335</v>
      </c>
      <c r="P272">
        <v>21600</v>
      </c>
      <c r="Q272">
        <v>30600</v>
      </c>
      <c r="R272">
        <v>39500</v>
      </c>
    </row>
    <row r="273" spans="1:18" x14ac:dyDescent="0.45">
      <c r="A273" t="str">
        <f t="shared" si="4"/>
        <v>YAG5GermanyF</v>
      </c>
      <c r="B273" t="s">
        <v>116</v>
      </c>
      <c r="C273" t="s">
        <v>140</v>
      </c>
      <c r="D273">
        <v>5</v>
      </c>
      <c r="E273" t="s">
        <v>180</v>
      </c>
      <c r="F273" t="s">
        <v>143</v>
      </c>
      <c r="G273">
        <v>1495</v>
      </c>
      <c r="H273">
        <v>47.7</v>
      </c>
      <c r="I273">
        <v>785</v>
      </c>
      <c r="J273">
        <v>18.399999999999999</v>
      </c>
      <c r="K273">
        <v>2.7</v>
      </c>
      <c r="L273">
        <v>25.1</v>
      </c>
      <c r="M273">
        <v>29.5</v>
      </c>
      <c r="N273">
        <v>31.2</v>
      </c>
      <c r="O273">
        <v>355</v>
      </c>
      <c r="P273">
        <v>24800</v>
      </c>
      <c r="Q273">
        <v>34100</v>
      </c>
      <c r="R273">
        <v>51300</v>
      </c>
    </row>
    <row r="274" spans="1:18" x14ac:dyDescent="0.45">
      <c r="A274" t="str">
        <f t="shared" si="4"/>
        <v>YAG3GermanyF+M</v>
      </c>
      <c r="B274" t="s">
        <v>49</v>
      </c>
      <c r="C274" t="s">
        <v>140</v>
      </c>
      <c r="D274">
        <v>3</v>
      </c>
      <c r="E274" t="s">
        <v>180</v>
      </c>
      <c r="F274" t="s">
        <v>138</v>
      </c>
      <c r="G274">
        <v>2840</v>
      </c>
      <c r="H274">
        <v>47.1</v>
      </c>
      <c r="I274">
        <v>1505</v>
      </c>
      <c r="J274">
        <v>16.600000000000001</v>
      </c>
      <c r="K274">
        <v>2.4</v>
      </c>
      <c r="L274">
        <v>23.5</v>
      </c>
      <c r="M274">
        <v>29.9</v>
      </c>
      <c r="N274">
        <v>34</v>
      </c>
      <c r="O274">
        <v>650</v>
      </c>
      <c r="P274">
        <v>23800</v>
      </c>
      <c r="Q274">
        <v>32900</v>
      </c>
      <c r="R274">
        <v>43200</v>
      </c>
    </row>
    <row r="275" spans="1:18" x14ac:dyDescent="0.45">
      <c r="A275" t="str">
        <f t="shared" si="4"/>
        <v>YAG5GermanyF+M</v>
      </c>
      <c r="B275" t="s">
        <v>116</v>
      </c>
      <c r="C275" t="s">
        <v>140</v>
      </c>
      <c r="D275">
        <v>5</v>
      </c>
      <c r="E275" t="s">
        <v>180</v>
      </c>
      <c r="F275" t="s">
        <v>138</v>
      </c>
      <c r="G275">
        <v>2840</v>
      </c>
      <c r="H275">
        <v>47.7</v>
      </c>
      <c r="I275">
        <v>1485</v>
      </c>
      <c r="J275">
        <v>17.8</v>
      </c>
      <c r="K275">
        <v>3.3</v>
      </c>
      <c r="L275">
        <v>24.7</v>
      </c>
      <c r="M275">
        <v>28.8</v>
      </c>
      <c r="N275">
        <v>31.2</v>
      </c>
      <c r="O275">
        <v>675</v>
      </c>
      <c r="P275">
        <v>27400</v>
      </c>
      <c r="Q275">
        <v>38300</v>
      </c>
      <c r="R275">
        <v>55200</v>
      </c>
    </row>
    <row r="276" spans="1:18" x14ac:dyDescent="0.45">
      <c r="A276" t="str">
        <f t="shared" si="4"/>
        <v>YAG3GermanyM</v>
      </c>
      <c r="B276" t="s">
        <v>49</v>
      </c>
      <c r="C276" t="s">
        <v>140</v>
      </c>
      <c r="D276">
        <v>3</v>
      </c>
      <c r="E276" t="s">
        <v>180</v>
      </c>
      <c r="F276" t="s">
        <v>144</v>
      </c>
      <c r="G276">
        <v>1340</v>
      </c>
      <c r="H276">
        <v>47.3</v>
      </c>
      <c r="I276">
        <v>705</v>
      </c>
      <c r="J276">
        <v>15.9</v>
      </c>
      <c r="K276">
        <v>2.5</v>
      </c>
      <c r="L276">
        <v>23.9</v>
      </c>
      <c r="M276">
        <v>30.3</v>
      </c>
      <c r="N276">
        <v>34.299999999999997</v>
      </c>
      <c r="O276">
        <v>310</v>
      </c>
      <c r="P276">
        <v>26700</v>
      </c>
      <c r="Q276">
        <v>36400</v>
      </c>
      <c r="R276">
        <v>46500</v>
      </c>
    </row>
    <row r="277" spans="1:18" x14ac:dyDescent="0.45">
      <c r="A277" t="str">
        <f t="shared" si="4"/>
        <v>YAG5GermanyM</v>
      </c>
      <c r="B277" t="s">
        <v>116</v>
      </c>
      <c r="C277" t="s">
        <v>140</v>
      </c>
      <c r="D277">
        <v>5</v>
      </c>
      <c r="E277" t="s">
        <v>180</v>
      </c>
      <c r="F277" t="s">
        <v>144</v>
      </c>
      <c r="G277">
        <v>1340</v>
      </c>
      <c r="H277">
        <v>47.8</v>
      </c>
      <c r="I277">
        <v>700</v>
      </c>
      <c r="J277">
        <v>17.100000000000001</v>
      </c>
      <c r="K277">
        <v>3.9</v>
      </c>
      <c r="L277">
        <v>24.4</v>
      </c>
      <c r="M277">
        <v>28</v>
      </c>
      <c r="N277">
        <v>31.1</v>
      </c>
      <c r="O277">
        <v>320</v>
      </c>
      <c r="P277">
        <v>31400</v>
      </c>
      <c r="Q277">
        <v>44700</v>
      </c>
      <c r="R277">
        <v>58800</v>
      </c>
    </row>
    <row r="278" spans="1:18" x14ac:dyDescent="0.45">
      <c r="A278" t="str">
        <f t="shared" si="4"/>
        <v>YAG3Hong KongF</v>
      </c>
      <c r="B278" t="s">
        <v>49</v>
      </c>
      <c r="C278" t="s">
        <v>140</v>
      </c>
      <c r="D278">
        <v>3</v>
      </c>
      <c r="E278" t="s">
        <v>214</v>
      </c>
      <c r="F278" t="s">
        <v>143</v>
      </c>
      <c r="G278">
        <v>480</v>
      </c>
      <c r="H278">
        <v>61.3</v>
      </c>
      <c r="I278">
        <v>185</v>
      </c>
      <c r="J278">
        <v>19.899999999999999</v>
      </c>
      <c r="K278">
        <v>2.9</v>
      </c>
      <c r="L278">
        <v>11.5</v>
      </c>
      <c r="M278">
        <v>14</v>
      </c>
      <c r="N278">
        <v>15.9</v>
      </c>
      <c r="O278">
        <v>55</v>
      </c>
      <c r="P278">
        <v>22300</v>
      </c>
      <c r="Q278">
        <v>30000</v>
      </c>
      <c r="R278">
        <v>43600</v>
      </c>
    </row>
    <row r="279" spans="1:18" x14ac:dyDescent="0.45">
      <c r="A279" t="str">
        <f t="shared" si="4"/>
        <v>YAG5Hong KongF</v>
      </c>
      <c r="B279" t="s">
        <v>116</v>
      </c>
      <c r="C279" t="s">
        <v>140</v>
      </c>
      <c r="D279">
        <v>5</v>
      </c>
      <c r="E279" t="s">
        <v>214</v>
      </c>
      <c r="F279" t="s">
        <v>143</v>
      </c>
      <c r="G279">
        <v>480</v>
      </c>
      <c r="H279">
        <v>61.5</v>
      </c>
      <c r="I279">
        <v>185</v>
      </c>
      <c r="J279">
        <v>21.5</v>
      </c>
      <c r="K279">
        <v>2.5</v>
      </c>
      <c r="L279">
        <v>11.9</v>
      </c>
      <c r="M279">
        <v>12.8</v>
      </c>
      <c r="N279">
        <v>14.4</v>
      </c>
      <c r="O279">
        <v>55</v>
      </c>
      <c r="P279">
        <v>23700</v>
      </c>
      <c r="Q279">
        <v>32800</v>
      </c>
      <c r="R279">
        <v>51100</v>
      </c>
    </row>
    <row r="280" spans="1:18" x14ac:dyDescent="0.45">
      <c r="A280" t="str">
        <f t="shared" si="4"/>
        <v>YAG3Hong KongF+M</v>
      </c>
      <c r="B280" t="s">
        <v>49</v>
      </c>
      <c r="C280" t="s">
        <v>140</v>
      </c>
      <c r="D280">
        <v>3</v>
      </c>
      <c r="E280" t="s">
        <v>214</v>
      </c>
      <c r="F280" t="s">
        <v>138</v>
      </c>
      <c r="G280">
        <v>905</v>
      </c>
      <c r="H280">
        <v>63</v>
      </c>
      <c r="I280">
        <v>335</v>
      </c>
      <c r="J280">
        <v>20.399999999999999</v>
      </c>
      <c r="K280">
        <v>2.1</v>
      </c>
      <c r="L280">
        <v>10.3</v>
      </c>
      <c r="M280">
        <v>12.5</v>
      </c>
      <c r="N280">
        <v>14.5</v>
      </c>
      <c r="O280">
        <v>85</v>
      </c>
      <c r="P280">
        <v>22700</v>
      </c>
      <c r="Q280">
        <v>31800</v>
      </c>
      <c r="R280">
        <v>44300</v>
      </c>
    </row>
    <row r="281" spans="1:18" x14ac:dyDescent="0.45">
      <c r="A281" t="str">
        <f t="shared" si="4"/>
        <v>YAG5Hong KongF+M</v>
      </c>
      <c r="B281" t="s">
        <v>116</v>
      </c>
      <c r="C281" t="s">
        <v>140</v>
      </c>
      <c r="D281">
        <v>5</v>
      </c>
      <c r="E281" t="s">
        <v>214</v>
      </c>
      <c r="F281" t="s">
        <v>138</v>
      </c>
      <c r="G281">
        <v>905</v>
      </c>
      <c r="H281">
        <v>63.1</v>
      </c>
      <c r="I281">
        <v>335</v>
      </c>
      <c r="J281">
        <v>21.4</v>
      </c>
      <c r="K281">
        <v>2.2999999999999998</v>
      </c>
      <c r="L281">
        <v>10.3</v>
      </c>
      <c r="M281">
        <v>11.6</v>
      </c>
      <c r="N281">
        <v>13.1</v>
      </c>
      <c r="O281">
        <v>80</v>
      </c>
      <c r="P281">
        <v>23000</v>
      </c>
      <c r="Q281">
        <v>34300</v>
      </c>
      <c r="R281">
        <v>55100</v>
      </c>
    </row>
    <row r="282" spans="1:18" x14ac:dyDescent="0.45">
      <c r="A282" t="str">
        <f t="shared" si="4"/>
        <v>YAG3Hong KongM</v>
      </c>
      <c r="B282" t="s">
        <v>49</v>
      </c>
      <c r="C282" t="s">
        <v>140</v>
      </c>
      <c r="D282">
        <v>3</v>
      </c>
      <c r="E282" t="s">
        <v>214</v>
      </c>
      <c r="F282" t="s">
        <v>144</v>
      </c>
      <c r="G282">
        <v>425</v>
      </c>
      <c r="H282">
        <v>64.900000000000006</v>
      </c>
      <c r="I282">
        <v>150</v>
      </c>
      <c r="J282">
        <v>21.1</v>
      </c>
      <c r="K282">
        <v>1.2</v>
      </c>
      <c r="L282">
        <v>8.9</v>
      </c>
      <c r="M282">
        <v>10.8</v>
      </c>
      <c r="N282">
        <v>12.9</v>
      </c>
      <c r="O282">
        <v>30</v>
      </c>
      <c r="P282">
        <v>22700</v>
      </c>
      <c r="Q282">
        <v>34400</v>
      </c>
      <c r="R282">
        <v>46100</v>
      </c>
    </row>
    <row r="283" spans="1:18" x14ac:dyDescent="0.45">
      <c r="A283" t="str">
        <f t="shared" si="4"/>
        <v>YAG5Hong KongM</v>
      </c>
      <c r="B283" t="s">
        <v>116</v>
      </c>
      <c r="C283" t="s">
        <v>140</v>
      </c>
      <c r="D283">
        <v>5</v>
      </c>
      <c r="E283" t="s">
        <v>214</v>
      </c>
      <c r="F283" t="s">
        <v>144</v>
      </c>
      <c r="G283">
        <v>425</v>
      </c>
      <c r="H283">
        <v>64.900000000000006</v>
      </c>
      <c r="I283">
        <v>150</v>
      </c>
      <c r="J283">
        <v>21.3</v>
      </c>
      <c r="K283">
        <v>2.1</v>
      </c>
      <c r="L283">
        <v>8.4</v>
      </c>
      <c r="M283">
        <v>10.3</v>
      </c>
      <c r="N283">
        <v>11.7</v>
      </c>
      <c r="O283">
        <v>30</v>
      </c>
      <c r="P283">
        <v>22800</v>
      </c>
      <c r="Q283">
        <v>36100</v>
      </c>
      <c r="R283">
        <v>58100</v>
      </c>
    </row>
    <row r="284" spans="1:18" x14ac:dyDescent="0.45">
      <c r="A284" t="str">
        <f t="shared" si="4"/>
        <v>YAG3IrelandF</v>
      </c>
      <c r="B284" t="s">
        <v>49</v>
      </c>
      <c r="C284" t="s">
        <v>140</v>
      </c>
      <c r="D284">
        <v>3</v>
      </c>
      <c r="E284" t="s">
        <v>182</v>
      </c>
      <c r="F284" t="s">
        <v>143</v>
      </c>
      <c r="G284">
        <v>1025</v>
      </c>
      <c r="H284">
        <v>26.9</v>
      </c>
      <c r="I284">
        <v>750</v>
      </c>
      <c r="J284">
        <v>29.1</v>
      </c>
      <c r="K284">
        <v>5.7</v>
      </c>
      <c r="L284">
        <v>27.9</v>
      </c>
      <c r="M284">
        <v>36</v>
      </c>
      <c r="N284">
        <v>38.4</v>
      </c>
      <c r="O284">
        <v>270</v>
      </c>
      <c r="P284">
        <v>23100</v>
      </c>
      <c r="Q284">
        <v>27800</v>
      </c>
      <c r="R284">
        <v>34800</v>
      </c>
    </row>
    <row r="285" spans="1:18" x14ac:dyDescent="0.45">
      <c r="A285" t="str">
        <f t="shared" si="4"/>
        <v>YAG5IrelandF</v>
      </c>
      <c r="B285" t="s">
        <v>116</v>
      </c>
      <c r="C285" t="s">
        <v>140</v>
      </c>
      <c r="D285">
        <v>5</v>
      </c>
      <c r="E285" t="s">
        <v>182</v>
      </c>
      <c r="F285" t="s">
        <v>143</v>
      </c>
      <c r="G285">
        <v>1025</v>
      </c>
      <c r="H285">
        <v>27.3</v>
      </c>
      <c r="I285">
        <v>745</v>
      </c>
      <c r="J285">
        <v>35.799999999999997</v>
      </c>
      <c r="K285">
        <v>4.0999999999999996</v>
      </c>
      <c r="L285">
        <v>26.8</v>
      </c>
      <c r="M285">
        <v>31.1</v>
      </c>
      <c r="N285">
        <v>32.700000000000003</v>
      </c>
      <c r="O285">
        <v>255</v>
      </c>
      <c r="P285">
        <v>23400</v>
      </c>
      <c r="Q285">
        <v>32100</v>
      </c>
      <c r="R285">
        <v>42300</v>
      </c>
    </row>
    <row r="286" spans="1:18" x14ac:dyDescent="0.45">
      <c r="A286" t="str">
        <f t="shared" si="4"/>
        <v>YAG3IrelandF+M</v>
      </c>
      <c r="B286" t="s">
        <v>49</v>
      </c>
      <c r="C286" t="s">
        <v>140</v>
      </c>
      <c r="D286">
        <v>3</v>
      </c>
      <c r="E286" t="s">
        <v>182</v>
      </c>
      <c r="F286" t="s">
        <v>138</v>
      </c>
      <c r="G286">
        <v>1715</v>
      </c>
      <c r="H286">
        <v>28.5</v>
      </c>
      <c r="I286">
        <v>1225</v>
      </c>
      <c r="J286">
        <v>28.6</v>
      </c>
      <c r="K286">
        <v>5</v>
      </c>
      <c r="L286">
        <v>28.5</v>
      </c>
      <c r="M286">
        <v>34.799999999999997</v>
      </c>
      <c r="N286">
        <v>37.9</v>
      </c>
      <c r="O286">
        <v>465</v>
      </c>
      <c r="P286">
        <v>23800</v>
      </c>
      <c r="Q286">
        <v>30000</v>
      </c>
      <c r="R286">
        <v>41700</v>
      </c>
    </row>
    <row r="287" spans="1:18" x14ac:dyDescent="0.45">
      <c r="A287" t="str">
        <f t="shared" si="4"/>
        <v>YAG5IrelandF+M</v>
      </c>
      <c r="B287" t="s">
        <v>116</v>
      </c>
      <c r="C287" t="s">
        <v>140</v>
      </c>
      <c r="D287">
        <v>5</v>
      </c>
      <c r="E287" t="s">
        <v>182</v>
      </c>
      <c r="F287" t="s">
        <v>138</v>
      </c>
      <c r="G287">
        <v>1715</v>
      </c>
      <c r="H287">
        <v>28.9</v>
      </c>
      <c r="I287">
        <v>1220</v>
      </c>
      <c r="J287">
        <v>34.4</v>
      </c>
      <c r="K287">
        <v>4.3</v>
      </c>
      <c r="L287">
        <v>26.7</v>
      </c>
      <c r="M287">
        <v>30.2</v>
      </c>
      <c r="N287">
        <v>32.4</v>
      </c>
      <c r="O287">
        <v>435</v>
      </c>
      <c r="P287">
        <v>26600</v>
      </c>
      <c r="Q287">
        <v>33900</v>
      </c>
      <c r="R287">
        <v>49000</v>
      </c>
    </row>
    <row r="288" spans="1:18" x14ac:dyDescent="0.45">
      <c r="A288" t="str">
        <f t="shared" si="4"/>
        <v>YAG3IrelandM</v>
      </c>
      <c r="B288" t="s">
        <v>49</v>
      </c>
      <c r="C288" t="s">
        <v>140</v>
      </c>
      <c r="D288">
        <v>3</v>
      </c>
      <c r="E288" t="s">
        <v>182</v>
      </c>
      <c r="F288" t="s">
        <v>144</v>
      </c>
      <c r="G288">
        <v>690</v>
      </c>
      <c r="H288">
        <v>30.9</v>
      </c>
      <c r="I288">
        <v>475</v>
      </c>
      <c r="J288">
        <v>27.8</v>
      </c>
      <c r="K288">
        <v>4.0999999999999996</v>
      </c>
      <c r="L288">
        <v>29.4</v>
      </c>
      <c r="M288">
        <v>32.9</v>
      </c>
      <c r="N288">
        <v>37.200000000000003</v>
      </c>
      <c r="O288">
        <v>195</v>
      </c>
      <c r="P288">
        <v>24500</v>
      </c>
      <c r="Q288">
        <v>33300</v>
      </c>
      <c r="R288">
        <v>49500</v>
      </c>
    </row>
    <row r="289" spans="1:18" x14ac:dyDescent="0.45">
      <c r="A289" t="str">
        <f t="shared" si="4"/>
        <v>YAG5IrelandM</v>
      </c>
      <c r="B289" t="s">
        <v>116</v>
      </c>
      <c r="C289" t="s">
        <v>140</v>
      </c>
      <c r="D289">
        <v>5</v>
      </c>
      <c r="E289" t="s">
        <v>182</v>
      </c>
      <c r="F289" t="s">
        <v>144</v>
      </c>
      <c r="G289">
        <v>690</v>
      </c>
      <c r="H289">
        <v>31.3</v>
      </c>
      <c r="I289">
        <v>475</v>
      </c>
      <c r="J289">
        <v>32.299999999999997</v>
      </c>
      <c r="K289">
        <v>4.5</v>
      </c>
      <c r="L289">
        <v>26.7</v>
      </c>
      <c r="M289">
        <v>29</v>
      </c>
      <c r="N289">
        <v>31.9</v>
      </c>
      <c r="O289">
        <v>180</v>
      </c>
      <c r="P289">
        <v>29200</v>
      </c>
      <c r="Q289">
        <v>38700</v>
      </c>
      <c r="R289">
        <v>69700</v>
      </c>
    </row>
    <row r="290" spans="1:18" x14ac:dyDescent="0.45">
      <c r="A290" t="str">
        <f t="shared" si="4"/>
        <v>YAG3IndiaF</v>
      </c>
      <c r="B290" t="s">
        <v>49</v>
      </c>
      <c r="C290" t="s">
        <v>140</v>
      </c>
      <c r="D290">
        <v>3</v>
      </c>
      <c r="E290" t="s">
        <v>181</v>
      </c>
      <c r="F290" t="s">
        <v>143</v>
      </c>
      <c r="G290">
        <v>4200</v>
      </c>
      <c r="H290">
        <v>24.8</v>
      </c>
      <c r="I290">
        <v>3160</v>
      </c>
      <c r="J290">
        <v>47.3</v>
      </c>
      <c r="K290">
        <v>4.4000000000000004</v>
      </c>
      <c r="L290">
        <v>19.3</v>
      </c>
      <c r="M290">
        <v>21.8</v>
      </c>
      <c r="N290">
        <v>23.5</v>
      </c>
      <c r="O290">
        <v>730</v>
      </c>
      <c r="P290">
        <v>17200</v>
      </c>
      <c r="Q290">
        <v>24900</v>
      </c>
      <c r="R290">
        <v>33700</v>
      </c>
    </row>
    <row r="291" spans="1:18" x14ac:dyDescent="0.45">
      <c r="A291" t="str">
        <f t="shared" si="4"/>
        <v>YAG5IndiaF</v>
      </c>
      <c r="B291" t="s">
        <v>116</v>
      </c>
      <c r="C291" t="s">
        <v>140</v>
      </c>
      <c r="D291">
        <v>5</v>
      </c>
      <c r="E291" t="s">
        <v>181</v>
      </c>
      <c r="F291" t="s">
        <v>143</v>
      </c>
      <c r="G291">
        <v>4200</v>
      </c>
      <c r="H291">
        <v>24.9</v>
      </c>
      <c r="I291">
        <v>3155</v>
      </c>
      <c r="J291">
        <v>50.9</v>
      </c>
      <c r="K291">
        <v>2.6</v>
      </c>
      <c r="L291">
        <v>18.7</v>
      </c>
      <c r="M291">
        <v>20.399999999999999</v>
      </c>
      <c r="N291">
        <v>21.6</v>
      </c>
      <c r="O291">
        <v>700</v>
      </c>
      <c r="P291">
        <v>19300</v>
      </c>
      <c r="Q291">
        <v>29900</v>
      </c>
      <c r="R291">
        <v>42000</v>
      </c>
    </row>
    <row r="292" spans="1:18" x14ac:dyDescent="0.45">
      <c r="A292" t="str">
        <f t="shared" si="4"/>
        <v>YAG3IndiaF+M</v>
      </c>
      <c r="B292" t="s">
        <v>49</v>
      </c>
      <c r="C292" t="s">
        <v>140</v>
      </c>
      <c r="D292">
        <v>3</v>
      </c>
      <c r="E292" t="s">
        <v>181</v>
      </c>
      <c r="F292" t="s">
        <v>138</v>
      </c>
      <c r="G292">
        <v>13885</v>
      </c>
      <c r="H292">
        <v>18.100000000000001</v>
      </c>
      <c r="I292">
        <v>11375</v>
      </c>
      <c r="J292">
        <v>53.9</v>
      </c>
      <c r="K292">
        <v>4</v>
      </c>
      <c r="L292">
        <v>21.3</v>
      </c>
      <c r="M292">
        <v>23</v>
      </c>
      <c r="N292">
        <v>24</v>
      </c>
      <c r="O292">
        <v>2600</v>
      </c>
      <c r="P292">
        <v>20500</v>
      </c>
      <c r="Q292">
        <v>28200</v>
      </c>
      <c r="R292">
        <v>38100</v>
      </c>
    </row>
    <row r="293" spans="1:18" x14ac:dyDescent="0.45">
      <c r="A293" t="str">
        <f t="shared" si="4"/>
        <v>YAG5IndiaF+M</v>
      </c>
      <c r="B293" t="s">
        <v>116</v>
      </c>
      <c r="C293" t="s">
        <v>140</v>
      </c>
      <c r="D293">
        <v>5</v>
      </c>
      <c r="E293" t="s">
        <v>181</v>
      </c>
      <c r="F293" t="s">
        <v>138</v>
      </c>
      <c r="G293">
        <v>13885</v>
      </c>
      <c r="H293">
        <v>18.100000000000001</v>
      </c>
      <c r="I293">
        <v>11370</v>
      </c>
      <c r="J293">
        <v>57.5</v>
      </c>
      <c r="K293">
        <v>2.1</v>
      </c>
      <c r="L293">
        <v>20.3</v>
      </c>
      <c r="M293">
        <v>21.6</v>
      </c>
      <c r="N293">
        <v>22.2</v>
      </c>
      <c r="O293">
        <v>2470</v>
      </c>
      <c r="P293">
        <v>25200</v>
      </c>
      <c r="Q293">
        <v>34700</v>
      </c>
      <c r="R293">
        <v>46700</v>
      </c>
    </row>
    <row r="294" spans="1:18" x14ac:dyDescent="0.45">
      <c r="A294" t="str">
        <f t="shared" si="4"/>
        <v>YAG3IndiaM</v>
      </c>
      <c r="B294" t="s">
        <v>49</v>
      </c>
      <c r="C294" t="s">
        <v>140</v>
      </c>
      <c r="D294">
        <v>3</v>
      </c>
      <c r="E294" t="s">
        <v>181</v>
      </c>
      <c r="F294" t="s">
        <v>144</v>
      </c>
      <c r="G294">
        <v>9685</v>
      </c>
      <c r="H294">
        <v>15.2</v>
      </c>
      <c r="I294">
        <v>8215</v>
      </c>
      <c r="J294">
        <v>56.7</v>
      </c>
      <c r="K294">
        <v>3.9</v>
      </c>
      <c r="L294">
        <v>22.1</v>
      </c>
      <c r="M294">
        <v>23.6</v>
      </c>
      <c r="N294">
        <v>24.2</v>
      </c>
      <c r="O294">
        <v>1870</v>
      </c>
      <c r="P294">
        <v>21200</v>
      </c>
      <c r="Q294">
        <v>29600</v>
      </c>
      <c r="R294">
        <v>39500</v>
      </c>
    </row>
    <row r="295" spans="1:18" x14ac:dyDescent="0.45">
      <c r="A295" t="str">
        <f t="shared" si="4"/>
        <v>YAG5IndiaM</v>
      </c>
      <c r="B295" t="s">
        <v>116</v>
      </c>
      <c r="C295" t="s">
        <v>140</v>
      </c>
      <c r="D295">
        <v>5</v>
      </c>
      <c r="E295" t="s">
        <v>181</v>
      </c>
      <c r="F295" t="s">
        <v>144</v>
      </c>
      <c r="G295">
        <v>9685</v>
      </c>
      <c r="H295">
        <v>15.2</v>
      </c>
      <c r="I295">
        <v>8215</v>
      </c>
      <c r="J295">
        <v>60.4</v>
      </c>
      <c r="K295">
        <v>1.8</v>
      </c>
      <c r="L295">
        <v>20.9</v>
      </c>
      <c r="M295">
        <v>22.1</v>
      </c>
      <c r="N295">
        <v>22.5</v>
      </c>
      <c r="O295">
        <v>1770</v>
      </c>
      <c r="P295">
        <v>27400</v>
      </c>
      <c r="Q295">
        <v>35800</v>
      </c>
      <c r="R295">
        <v>47800</v>
      </c>
    </row>
    <row r="296" spans="1:18" x14ac:dyDescent="0.45">
      <c r="A296" t="str">
        <f t="shared" si="4"/>
        <v>YAG3ItalyF</v>
      </c>
      <c r="B296" t="s">
        <v>49</v>
      </c>
      <c r="C296" t="s">
        <v>140</v>
      </c>
      <c r="D296">
        <v>3</v>
      </c>
      <c r="E296" t="s">
        <v>183</v>
      </c>
      <c r="F296" t="s">
        <v>143</v>
      </c>
      <c r="G296">
        <v>740</v>
      </c>
      <c r="H296">
        <v>32.700000000000003</v>
      </c>
      <c r="I296">
        <v>500</v>
      </c>
      <c r="J296">
        <v>22.9</v>
      </c>
      <c r="K296">
        <v>3.2</v>
      </c>
      <c r="L296">
        <v>30.1</v>
      </c>
      <c r="M296">
        <v>37.200000000000003</v>
      </c>
      <c r="N296">
        <v>41.1</v>
      </c>
      <c r="O296">
        <v>210</v>
      </c>
      <c r="P296">
        <v>20100</v>
      </c>
      <c r="Q296">
        <v>27400</v>
      </c>
      <c r="R296">
        <v>36200</v>
      </c>
    </row>
    <row r="297" spans="1:18" x14ac:dyDescent="0.45">
      <c r="A297" t="str">
        <f t="shared" si="4"/>
        <v>YAG5ItalyF</v>
      </c>
      <c r="B297" t="s">
        <v>116</v>
      </c>
      <c r="C297" t="s">
        <v>140</v>
      </c>
      <c r="D297">
        <v>5</v>
      </c>
      <c r="E297" t="s">
        <v>183</v>
      </c>
      <c r="F297" t="s">
        <v>143</v>
      </c>
      <c r="G297">
        <v>740</v>
      </c>
      <c r="H297">
        <v>33.200000000000003</v>
      </c>
      <c r="I297">
        <v>495</v>
      </c>
      <c r="J297">
        <v>27.1</v>
      </c>
      <c r="K297">
        <v>3.5</v>
      </c>
      <c r="L297">
        <v>29.9</v>
      </c>
      <c r="M297">
        <v>33</v>
      </c>
      <c r="N297">
        <v>36.299999999999997</v>
      </c>
      <c r="O297">
        <v>200</v>
      </c>
      <c r="P297">
        <v>22200</v>
      </c>
      <c r="Q297">
        <v>32700</v>
      </c>
      <c r="R297">
        <v>43500</v>
      </c>
    </row>
    <row r="298" spans="1:18" x14ac:dyDescent="0.45">
      <c r="A298" t="str">
        <f t="shared" si="4"/>
        <v>YAG3ItalyF+M</v>
      </c>
      <c r="B298" t="s">
        <v>49</v>
      </c>
      <c r="C298" t="s">
        <v>140</v>
      </c>
      <c r="D298">
        <v>3</v>
      </c>
      <c r="E298" t="s">
        <v>183</v>
      </c>
      <c r="F298" t="s">
        <v>138</v>
      </c>
      <c r="G298">
        <v>1430</v>
      </c>
      <c r="H298">
        <v>36.6</v>
      </c>
      <c r="I298">
        <v>905</v>
      </c>
      <c r="J298">
        <v>20.8</v>
      </c>
      <c r="K298">
        <v>3.1</v>
      </c>
      <c r="L298">
        <v>28</v>
      </c>
      <c r="M298">
        <v>35.299999999999997</v>
      </c>
      <c r="N298">
        <v>39.5</v>
      </c>
      <c r="O298">
        <v>375</v>
      </c>
      <c r="P298">
        <v>22700</v>
      </c>
      <c r="Q298">
        <v>30700</v>
      </c>
      <c r="R298">
        <v>42100</v>
      </c>
    </row>
    <row r="299" spans="1:18" x14ac:dyDescent="0.45">
      <c r="A299" t="str">
        <f t="shared" si="4"/>
        <v>YAG5ItalyF+M</v>
      </c>
      <c r="B299" t="s">
        <v>116</v>
      </c>
      <c r="C299" t="s">
        <v>140</v>
      </c>
      <c r="D299">
        <v>5</v>
      </c>
      <c r="E299" t="s">
        <v>183</v>
      </c>
      <c r="F299" t="s">
        <v>138</v>
      </c>
      <c r="G299">
        <v>1430</v>
      </c>
      <c r="H299">
        <v>37.1</v>
      </c>
      <c r="I299">
        <v>900</v>
      </c>
      <c r="J299">
        <v>24.7</v>
      </c>
      <c r="K299">
        <v>2.9</v>
      </c>
      <c r="L299">
        <v>28.6</v>
      </c>
      <c r="M299">
        <v>32.4</v>
      </c>
      <c r="N299">
        <v>35.4</v>
      </c>
      <c r="O299">
        <v>375</v>
      </c>
      <c r="P299">
        <v>24500</v>
      </c>
      <c r="Q299">
        <v>35800</v>
      </c>
      <c r="R299">
        <v>55100</v>
      </c>
    </row>
    <row r="300" spans="1:18" x14ac:dyDescent="0.45">
      <c r="A300" t="str">
        <f t="shared" si="4"/>
        <v>YAG3ItalyM</v>
      </c>
      <c r="B300" t="s">
        <v>49</v>
      </c>
      <c r="C300" t="s">
        <v>140</v>
      </c>
      <c r="D300">
        <v>3</v>
      </c>
      <c r="E300" t="s">
        <v>183</v>
      </c>
      <c r="F300" t="s">
        <v>144</v>
      </c>
      <c r="G300">
        <v>690</v>
      </c>
      <c r="H300">
        <v>40.799999999999997</v>
      </c>
      <c r="I300">
        <v>405</v>
      </c>
      <c r="J300">
        <v>18.5</v>
      </c>
      <c r="K300">
        <v>2.9</v>
      </c>
      <c r="L300">
        <v>25.7</v>
      </c>
      <c r="M300">
        <v>33.299999999999997</v>
      </c>
      <c r="N300">
        <v>37.799999999999997</v>
      </c>
      <c r="O300">
        <v>170</v>
      </c>
      <c r="P300">
        <v>27000</v>
      </c>
      <c r="Q300">
        <v>35900</v>
      </c>
      <c r="R300">
        <v>51300</v>
      </c>
    </row>
    <row r="301" spans="1:18" x14ac:dyDescent="0.45">
      <c r="A301" t="str">
        <f t="shared" si="4"/>
        <v>YAG5ItalyM</v>
      </c>
      <c r="B301" t="s">
        <v>116</v>
      </c>
      <c r="C301" t="s">
        <v>140</v>
      </c>
      <c r="D301">
        <v>5</v>
      </c>
      <c r="E301" t="s">
        <v>183</v>
      </c>
      <c r="F301" t="s">
        <v>144</v>
      </c>
      <c r="G301">
        <v>690</v>
      </c>
      <c r="H301">
        <v>41.3</v>
      </c>
      <c r="I301">
        <v>405</v>
      </c>
      <c r="J301">
        <v>22.1</v>
      </c>
      <c r="K301">
        <v>2.2000000000000002</v>
      </c>
      <c r="L301">
        <v>27.2</v>
      </c>
      <c r="M301">
        <v>31.7</v>
      </c>
      <c r="N301">
        <v>34.4</v>
      </c>
      <c r="O301">
        <v>175</v>
      </c>
      <c r="P301">
        <v>29200</v>
      </c>
      <c r="Q301">
        <v>43800</v>
      </c>
      <c r="R301">
        <v>70100</v>
      </c>
    </row>
    <row r="302" spans="1:18" x14ac:dyDescent="0.45">
      <c r="A302" t="str">
        <f t="shared" si="4"/>
        <v>YAG3MalaysiaF</v>
      </c>
      <c r="B302" t="s">
        <v>49</v>
      </c>
      <c r="C302" t="s">
        <v>140</v>
      </c>
      <c r="D302">
        <v>3</v>
      </c>
      <c r="E302" t="s">
        <v>184</v>
      </c>
      <c r="F302" t="s">
        <v>143</v>
      </c>
      <c r="G302">
        <v>605</v>
      </c>
      <c r="H302">
        <v>54.5</v>
      </c>
      <c r="I302">
        <v>275</v>
      </c>
      <c r="J302">
        <v>32.6</v>
      </c>
      <c r="K302">
        <v>1</v>
      </c>
      <c r="L302">
        <v>8.1</v>
      </c>
      <c r="M302">
        <v>9.1</v>
      </c>
      <c r="N302">
        <v>11.9</v>
      </c>
      <c r="O302">
        <v>45</v>
      </c>
      <c r="P302">
        <v>25600</v>
      </c>
      <c r="Q302">
        <v>32600</v>
      </c>
      <c r="R302">
        <v>45800</v>
      </c>
    </row>
    <row r="303" spans="1:18" x14ac:dyDescent="0.45">
      <c r="A303" t="str">
        <f t="shared" si="4"/>
        <v>YAG5MalaysiaF</v>
      </c>
      <c r="B303" t="s">
        <v>116</v>
      </c>
      <c r="C303" t="s">
        <v>140</v>
      </c>
      <c r="D303">
        <v>5</v>
      </c>
      <c r="E303" t="s">
        <v>184</v>
      </c>
      <c r="F303" t="s">
        <v>143</v>
      </c>
      <c r="G303">
        <v>605</v>
      </c>
      <c r="H303">
        <v>55.4</v>
      </c>
      <c r="I303">
        <v>270</v>
      </c>
      <c r="J303">
        <v>32.6</v>
      </c>
      <c r="K303">
        <v>1</v>
      </c>
      <c r="L303">
        <v>7.9</v>
      </c>
      <c r="M303">
        <v>9.1</v>
      </c>
      <c r="N303">
        <v>11.1</v>
      </c>
      <c r="O303">
        <v>40</v>
      </c>
      <c r="P303">
        <v>16800</v>
      </c>
      <c r="Q303">
        <v>35000</v>
      </c>
      <c r="R303">
        <v>48200</v>
      </c>
    </row>
    <row r="304" spans="1:18" x14ac:dyDescent="0.45">
      <c r="A304" t="str">
        <f t="shared" si="4"/>
        <v>YAG3MalaysiaF+M</v>
      </c>
      <c r="B304" t="s">
        <v>49</v>
      </c>
      <c r="C304" t="s">
        <v>140</v>
      </c>
      <c r="D304">
        <v>3</v>
      </c>
      <c r="E304" t="s">
        <v>184</v>
      </c>
      <c r="F304" t="s">
        <v>138</v>
      </c>
      <c r="G304">
        <v>1150</v>
      </c>
      <c r="H304">
        <v>53.5</v>
      </c>
      <c r="I304">
        <v>535</v>
      </c>
      <c r="J304">
        <v>33.4</v>
      </c>
      <c r="K304">
        <v>1.1000000000000001</v>
      </c>
      <c r="L304">
        <v>7.7</v>
      </c>
      <c r="M304">
        <v>9.1999999999999993</v>
      </c>
      <c r="N304">
        <v>12</v>
      </c>
      <c r="O304">
        <v>80</v>
      </c>
      <c r="P304">
        <v>22000</v>
      </c>
      <c r="Q304">
        <v>31300</v>
      </c>
      <c r="R304">
        <v>41100</v>
      </c>
    </row>
    <row r="305" spans="1:18" x14ac:dyDescent="0.45">
      <c r="A305" t="str">
        <f t="shared" si="4"/>
        <v>YAG5MalaysiaF+M</v>
      </c>
      <c r="B305" t="s">
        <v>116</v>
      </c>
      <c r="C305" t="s">
        <v>140</v>
      </c>
      <c r="D305">
        <v>5</v>
      </c>
      <c r="E305" t="s">
        <v>184</v>
      </c>
      <c r="F305" t="s">
        <v>138</v>
      </c>
      <c r="G305">
        <v>1150</v>
      </c>
      <c r="H305">
        <v>54.3</v>
      </c>
      <c r="I305">
        <v>525</v>
      </c>
      <c r="J305">
        <v>34</v>
      </c>
      <c r="K305">
        <v>0.9</v>
      </c>
      <c r="L305">
        <v>8</v>
      </c>
      <c r="M305">
        <v>9.1</v>
      </c>
      <c r="N305">
        <v>10.8</v>
      </c>
      <c r="O305">
        <v>80</v>
      </c>
      <c r="P305">
        <v>25600</v>
      </c>
      <c r="Q305">
        <v>33900</v>
      </c>
      <c r="R305">
        <v>46700</v>
      </c>
    </row>
    <row r="306" spans="1:18" x14ac:dyDescent="0.45">
      <c r="A306" t="str">
        <f t="shared" si="4"/>
        <v>YAG3MalaysiaM</v>
      </c>
      <c r="B306" t="s">
        <v>49</v>
      </c>
      <c r="C306" t="s">
        <v>140</v>
      </c>
      <c r="D306">
        <v>3</v>
      </c>
      <c r="E306" t="s">
        <v>184</v>
      </c>
      <c r="F306" t="s">
        <v>144</v>
      </c>
      <c r="G306">
        <v>545</v>
      </c>
      <c r="H306">
        <v>52.3</v>
      </c>
      <c r="I306">
        <v>260</v>
      </c>
      <c r="J306">
        <v>34.299999999999997</v>
      </c>
      <c r="K306">
        <v>1.3</v>
      </c>
      <c r="L306">
        <v>7.3</v>
      </c>
      <c r="M306">
        <v>9.4</v>
      </c>
      <c r="N306">
        <v>12.1</v>
      </c>
      <c r="O306">
        <v>35</v>
      </c>
      <c r="P306">
        <v>16500</v>
      </c>
      <c r="Q306">
        <v>28200</v>
      </c>
      <c r="R306">
        <v>34000</v>
      </c>
    </row>
    <row r="307" spans="1:18" x14ac:dyDescent="0.45">
      <c r="A307" t="str">
        <f t="shared" si="4"/>
        <v>YAG5MalaysiaM</v>
      </c>
      <c r="B307" t="s">
        <v>116</v>
      </c>
      <c r="C307" t="s">
        <v>140</v>
      </c>
      <c r="D307">
        <v>5</v>
      </c>
      <c r="E307" t="s">
        <v>184</v>
      </c>
      <c r="F307" t="s">
        <v>144</v>
      </c>
      <c r="G307">
        <v>545</v>
      </c>
      <c r="H307">
        <v>53.2</v>
      </c>
      <c r="I307">
        <v>255</v>
      </c>
      <c r="J307">
        <v>35.6</v>
      </c>
      <c r="K307">
        <v>0.7</v>
      </c>
      <c r="L307">
        <v>8.1</v>
      </c>
      <c r="M307">
        <v>9.1999999999999993</v>
      </c>
      <c r="N307">
        <v>10.5</v>
      </c>
      <c r="O307">
        <v>40</v>
      </c>
      <c r="P307">
        <v>26800</v>
      </c>
      <c r="Q307">
        <v>33800</v>
      </c>
      <c r="R307">
        <v>44500</v>
      </c>
    </row>
    <row r="308" spans="1:18" x14ac:dyDescent="0.45">
      <c r="A308" t="str">
        <f t="shared" si="4"/>
        <v>YAG3NigeriaF</v>
      </c>
      <c r="B308" t="s">
        <v>49</v>
      </c>
      <c r="C308" t="s">
        <v>140</v>
      </c>
      <c r="D308">
        <v>3</v>
      </c>
      <c r="E308" t="s">
        <v>185</v>
      </c>
      <c r="F308" t="s">
        <v>143</v>
      </c>
      <c r="G308">
        <v>1915</v>
      </c>
      <c r="H308">
        <v>18.7</v>
      </c>
      <c r="I308">
        <v>1560</v>
      </c>
      <c r="J308">
        <v>52.6</v>
      </c>
      <c r="K308">
        <v>4.8</v>
      </c>
      <c r="L308">
        <v>16.399999999999999</v>
      </c>
      <c r="M308">
        <v>21</v>
      </c>
      <c r="N308">
        <v>23.8</v>
      </c>
      <c r="O308">
        <v>245</v>
      </c>
      <c r="P308">
        <v>10200</v>
      </c>
      <c r="Q308">
        <v>17900</v>
      </c>
      <c r="R308">
        <v>27800</v>
      </c>
    </row>
    <row r="309" spans="1:18" x14ac:dyDescent="0.45">
      <c r="A309" t="str">
        <f t="shared" si="4"/>
        <v>YAG5NigeriaF</v>
      </c>
      <c r="B309" t="s">
        <v>116</v>
      </c>
      <c r="C309" t="s">
        <v>140</v>
      </c>
      <c r="D309">
        <v>5</v>
      </c>
      <c r="E309" t="s">
        <v>185</v>
      </c>
      <c r="F309" t="s">
        <v>143</v>
      </c>
      <c r="G309">
        <v>1915</v>
      </c>
      <c r="H309">
        <v>18.7</v>
      </c>
      <c r="I309">
        <v>1560</v>
      </c>
      <c r="J309">
        <v>56.9</v>
      </c>
      <c r="K309">
        <v>2.8</v>
      </c>
      <c r="L309">
        <v>15.9</v>
      </c>
      <c r="M309">
        <v>19.600000000000001</v>
      </c>
      <c r="N309">
        <v>21.6</v>
      </c>
      <c r="O309">
        <v>250</v>
      </c>
      <c r="P309">
        <v>11000</v>
      </c>
      <c r="Q309">
        <v>21500</v>
      </c>
      <c r="R309">
        <v>33300</v>
      </c>
    </row>
    <row r="310" spans="1:18" x14ac:dyDescent="0.45">
      <c r="A310" t="str">
        <f t="shared" si="4"/>
        <v>YAG3NigeriaF+M</v>
      </c>
      <c r="B310" t="s">
        <v>49</v>
      </c>
      <c r="C310" t="s">
        <v>140</v>
      </c>
      <c r="D310">
        <v>3</v>
      </c>
      <c r="E310" t="s">
        <v>185</v>
      </c>
      <c r="F310" t="s">
        <v>138</v>
      </c>
      <c r="G310">
        <v>4900</v>
      </c>
      <c r="H310">
        <v>17.3</v>
      </c>
      <c r="I310">
        <v>4055</v>
      </c>
      <c r="J310">
        <v>48.8</v>
      </c>
      <c r="K310">
        <v>4.7</v>
      </c>
      <c r="L310">
        <v>20.2</v>
      </c>
      <c r="M310">
        <v>26.2</v>
      </c>
      <c r="N310">
        <v>29.3</v>
      </c>
      <c r="O310">
        <v>805</v>
      </c>
      <c r="P310">
        <v>11700</v>
      </c>
      <c r="Q310">
        <v>21300</v>
      </c>
      <c r="R310">
        <v>31800</v>
      </c>
    </row>
    <row r="311" spans="1:18" x14ac:dyDescent="0.45">
      <c r="A311" t="str">
        <f t="shared" si="4"/>
        <v>YAG5NigeriaF+M</v>
      </c>
      <c r="B311" t="s">
        <v>116</v>
      </c>
      <c r="C311" t="s">
        <v>140</v>
      </c>
      <c r="D311">
        <v>5</v>
      </c>
      <c r="E311" t="s">
        <v>185</v>
      </c>
      <c r="F311" t="s">
        <v>138</v>
      </c>
      <c r="G311">
        <v>4900</v>
      </c>
      <c r="H311">
        <v>17.3</v>
      </c>
      <c r="I311">
        <v>4055</v>
      </c>
      <c r="J311">
        <v>52.7</v>
      </c>
      <c r="K311">
        <v>3</v>
      </c>
      <c r="L311">
        <v>19.399999999999999</v>
      </c>
      <c r="M311">
        <v>24.4</v>
      </c>
      <c r="N311">
        <v>27</v>
      </c>
      <c r="O311">
        <v>810</v>
      </c>
      <c r="P311">
        <v>14200</v>
      </c>
      <c r="Q311">
        <v>26600</v>
      </c>
      <c r="R311">
        <v>39100</v>
      </c>
    </row>
    <row r="312" spans="1:18" x14ac:dyDescent="0.45">
      <c r="A312" t="str">
        <f t="shared" si="4"/>
        <v>YAG3NigeriaM</v>
      </c>
      <c r="B312" t="s">
        <v>49</v>
      </c>
      <c r="C312" t="s">
        <v>140</v>
      </c>
      <c r="D312">
        <v>3</v>
      </c>
      <c r="E312" t="s">
        <v>185</v>
      </c>
      <c r="F312" t="s">
        <v>144</v>
      </c>
      <c r="G312">
        <v>2985</v>
      </c>
      <c r="H312">
        <v>16.3</v>
      </c>
      <c r="I312">
        <v>2495</v>
      </c>
      <c r="J312">
        <v>46.3</v>
      </c>
      <c r="K312">
        <v>4.5999999999999996</v>
      </c>
      <c r="L312">
        <v>22.6</v>
      </c>
      <c r="M312">
        <v>29.6</v>
      </c>
      <c r="N312">
        <v>32.799999999999997</v>
      </c>
      <c r="O312">
        <v>560</v>
      </c>
      <c r="P312">
        <v>13200</v>
      </c>
      <c r="Q312">
        <v>22300</v>
      </c>
      <c r="R312">
        <v>34000</v>
      </c>
    </row>
    <row r="313" spans="1:18" x14ac:dyDescent="0.45">
      <c r="A313" t="str">
        <f t="shared" si="4"/>
        <v>YAG5NigeriaM</v>
      </c>
      <c r="B313" t="s">
        <v>116</v>
      </c>
      <c r="C313" t="s">
        <v>140</v>
      </c>
      <c r="D313">
        <v>5</v>
      </c>
      <c r="E313" t="s">
        <v>185</v>
      </c>
      <c r="F313" t="s">
        <v>144</v>
      </c>
      <c r="G313">
        <v>2985</v>
      </c>
      <c r="H313">
        <v>16.399999999999999</v>
      </c>
      <c r="I313">
        <v>2495</v>
      </c>
      <c r="J313">
        <v>50.1</v>
      </c>
      <c r="K313">
        <v>3.2</v>
      </c>
      <c r="L313">
        <v>21.6</v>
      </c>
      <c r="M313">
        <v>27.5</v>
      </c>
      <c r="N313">
        <v>30.4</v>
      </c>
      <c r="O313">
        <v>555</v>
      </c>
      <c r="P313">
        <v>17200</v>
      </c>
      <c r="Q313">
        <v>28500</v>
      </c>
      <c r="R313">
        <v>41200</v>
      </c>
    </row>
    <row r="314" spans="1:18" x14ac:dyDescent="0.45">
      <c r="A314" t="str">
        <f t="shared" si="4"/>
        <v>YAG3PakistanF</v>
      </c>
      <c r="B314" t="s">
        <v>49</v>
      </c>
      <c r="C314" t="s">
        <v>140</v>
      </c>
      <c r="D314">
        <v>3</v>
      </c>
      <c r="E314" t="s">
        <v>186</v>
      </c>
      <c r="F314" t="s">
        <v>143</v>
      </c>
      <c r="G314">
        <v>490</v>
      </c>
      <c r="H314">
        <v>25.6</v>
      </c>
      <c r="I314">
        <v>365</v>
      </c>
      <c r="J314">
        <v>42.9</v>
      </c>
      <c r="K314">
        <v>5.3</v>
      </c>
      <c r="L314">
        <v>18.3</v>
      </c>
      <c r="M314">
        <v>22.4</v>
      </c>
      <c r="N314">
        <v>26.2</v>
      </c>
      <c r="O314">
        <v>80</v>
      </c>
      <c r="P314">
        <v>8800</v>
      </c>
      <c r="Q314">
        <v>16800</v>
      </c>
      <c r="R314">
        <v>27100</v>
      </c>
    </row>
    <row r="315" spans="1:18" x14ac:dyDescent="0.45">
      <c r="A315" t="str">
        <f t="shared" si="4"/>
        <v>YAG5PakistanF</v>
      </c>
      <c r="B315" t="s">
        <v>116</v>
      </c>
      <c r="C315" t="s">
        <v>140</v>
      </c>
      <c r="D315">
        <v>5</v>
      </c>
      <c r="E315" t="s">
        <v>186</v>
      </c>
      <c r="F315" t="s">
        <v>143</v>
      </c>
      <c r="G315">
        <v>490</v>
      </c>
      <c r="H315">
        <v>26</v>
      </c>
      <c r="I315">
        <v>365</v>
      </c>
      <c r="J315">
        <v>45.5</v>
      </c>
      <c r="K315">
        <v>3.9</v>
      </c>
      <c r="L315">
        <v>19.7</v>
      </c>
      <c r="M315">
        <v>22.6</v>
      </c>
      <c r="N315">
        <v>24.6</v>
      </c>
      <c r="O315">
        <v>90</v>
      </c>
      <c r="P315">
        <v>8000</v>
      </c>
      <c r="Q315">
        <v>19700</v>
      </c>
      <c r="R315">
        <v>35000</v>
      </c>
    </row>
    <row r="316" spans="1:18" x14ac:dyDescent="0.45">
      <c r="A316" t="str">
        <f t="shared" si="4"/>
        <v>YAG3PakistanF+M</v>
      </c>
      <c r="B316" t="s">
        <v>49</v>
      </c>
      <c r="C316" t="s">
        <v>140</v>
      </c>
      <c r="D316">
        <v>3</v>
      </c>
      <c r="E316" t="s">
        <v>186</v>
      </c>
      <c r="F316" t="s">
        <v>138</v>
      </c>
      <c r="G316">
        <v>2715</v>
      </c>
      <c r="H316">
        <v>13.7</v>
      </c>
      <c r="I316">
        <v>2345</v>
      </c>
      <c r="J316">
        <v>48.7</v>
      </c>
      <c r="K316">
        <v>5.6</v>
      </c>
      <c r="L316">
        <v>26.8</v>
      </c>
      <c r="M316">
        <v>30.2</v>
      </c>
      <c r="N316">
        <v>32</v>
      </c>
      <c r="O316">
        <v>645</v>
      </c>
      <c r="P316">
        <v>9500</v>
      </c>
      <c r="Q316">
        <v>19800</v>
      </c>
      <c r="R316">
        <v>31500</v>
      </c>
    </row>
    <row r="317" spans="1:18" x14ac:dyDescent="0.45">
      <c r="A317" t="str">
        <f t="shared" si="4"/>
        <v>YAG5PakistanF+M</v>
      </c>
      <c r="B317" t="s">
        <v>116</v>
      </c>
      <c r="C317" t="s">
        <v>140</v>
      </c>
      <c r="D317">
        <v>5</v>
      </c>
      <c r="E317" t="s">
        <v>186</v>
      </c>
      <c r="F317" t="s">
        <v>138</v>
      </c>
      <c r="G317">
        <v>2715</v>
      </c>
      <c r="H317">
        <v>13.9</v>
      </c>
      <c r="I317">
        <v>2340</v>
      </c>
      <c r="J317">
        <v>51.8</v>
      </c>
      <c r="K317">
        <v>3.7</v>
      </c>
      <c r="L317">
        <v>26.8</v>
      </c>
      <c r="M317">
        <v>29.4</v>
      </c>
      <c r="N317">
        <v>30.5</v>
      </c>
      <c r="O317">
        <v>640</v>
      </c>
      <c r="P317">
        <v>9500</v>
      </c>
      <c r="Q317">
        <v>21900</v>
      </c>
      <c r="R317">
        <v>37200</v>
      </c>
    </row>
    <row r="318" spans="1:18" x14ac:dyDescent="0.45">
      <c r="A318" t="str">
        <f t="shared" si="4"/>
        <v>YAG3PakistanM</v>
      </c>
      <c r="B318" t="s">
        <v>49</v>
      </c>
      <c r="C318" t="s">
        <v>140</v>
      </c>
      <c r="D318">
        <v>3</v>
      </c>
      <c r="E318" t="s">
        <v>186</v>
      </c>
      <c r="F318" t="s">
        <v>144</v>
      </c>
      <c r="G318">
        <v>2225</v>
      </c>
      <c r="H318">
        <v>11.1</v>
      </c>
      <c r="I318">
        <v>1980</v>
      </c>
      <c r="J318">
        <v>50</v>
      </c>
      <c r="K318">
        <v>5.7</v>
      </c>
      <c r="L318">
        <v>28.7</v>
      </c>
      <c r="M318">
        <v>32</v>
      </c>
      <c r="N318">
        <v>33.299999999999997</v>
      </c>
      <c r="O318">
        <v>560</v>
      </c>
      <c r="P318">
        <v>9500</v>
      </c>
      <c r="Q318">
        <v>20300</v>
      </c>
      <c r="R318">
        <v>31800</v>
      </c>
    </row>
    <row r="319" spans="1:18" x14ac:dyDescent="0.45">
      <c r="A319" t="str">
        <f t="shared" si="4"/>
        <v>YAG5PakistanM</v>
      </c>
      <c r="B319" t="s">
        <v>116</v>
      </c>
      <c r="C319" t="s">
        <v>140</v>
      </c>
      <c r="D319">
        <v>5</v>
      </c>
      <c r="E319" t="s">
        <v>186</v>
      </c>
      <c r="F319" t="s">
        <v>144</v>
      </c>
      <c r="G319">
        <v>2225</v>
      </c>
      <c r="H319">
        <v>11.2</v>
      </c>
      <c r="I319">
        <v>1975</v>
      </c>
      <c r="J319">
        <v>53.2</v>
      </c>
      <c r="K319">
        <v>3.7</v>
      </c>
      <c r="L319">
        <v>28.3</v>
      </c>
      <c r="M319">
        <v>30.9</v>
      </c>
      <c r="N319">
        <v>31.9</v>
      </c>
      <c r="O319">
        <v>550</v>
      </c>
      <c r="P319">
        <v>10200</v>
      </c>
      <c r="Q319">
        <v>22300</v>
      </c>
      <c r="R319">
        <v>37600</v>
      </c>
    </row>
    <row r="320" spans="1:18" x14ac:dyDescent="0.45">
      <c r="A320" t="str">
        <f t="shared" si="4"/>
        <v>YAG3Saudi ArabiaF</v>
      </c>
      <c r="B320" t="s">
        <v>49</v>
      </c>
      <c r="C320" t="s">
        <v>140</v>
      </c>
      <c r="D320">
        <v>3</v>
      </c>
      <c r="E320" t="s">
        <v>187</v>
      </c>
      <c r="F320" t="s">
        <v>143</v>
      </c>
      <c r="G320">
        <v>640</v>
      </c>
      <c r="H320">
        <v>61</v>
      </c>
      <c r="I320">
        <v>250</v>
      </c>
      <c r="J320">
        <v>4.4000000000000004</v>
      </c>
      <c r="K320">
        <v>0.2</v>
      </c>
      <c r="L320">
        <v>0.9</v>
      </c>
      <c r="M320">
        <v>3.7</v>
      </c>
      <c r="N320">
        <v>34.5</v>
      </c>
      <c r="O320" t="s">
        <v>161</v>
      </c>
      <c r="P320" t="s">
        <v>161</v>
      </c>
      <c r="Q320" t="s">
        <v>161</v>
      </c>
      <c r="R320" t="s">
        <v>161</v>
      </c>
    </row>
    <row r="321" spans="1:18" x14ac:dyDescent="0.45">
      <c r="A321" t="str">
        <f t="shared" si="4"/>
        <v>YAG5Saudi ArabiaF</v>
      </c>
      <c r="B321" t="s">
        <v>116</v>
      </c>
      <c r="C321" t="s">
        <v>140</v>
      </c>
      <c r="D321">
        <v>5</v>
      </c>
      <c r="E321" t="s">
        <v>187</v>
      </c>
      <c r="F321" t="s">
        <v>143</v>
      </c>
      <c r="G321">
        <v>640</v>
      </c>
      <c r="H321">
        <v>69.400000000000006</v>
      </c>
      <c r="I321">
        <v>195</v>
      </c>
      <c r="J321">
        <v>6.4</v>
      </c>
      <c r="K321">
        <v>0.5</v>
      </c>
      <c r="L321">
        <v>0.8</v>
      </c>
      <c r="M321">
        <v>1.7</v>
      </c>
      <c r="N321">
        <v>23.7</v>
      </c>
      <c r="O321" t="s">
        <v>161</v>
      </c>
      <c r="P321" t="s">
        <v>161</v>
      </c>
      <c r="Q321" t="s">
        <v>161</v>
      </c>
      <c r="R321" t="s">
        <v>161</v>
      </c>
    </row>
    <row r="322" spans="1:18" x14ac:dyDescent="0.45">
      <c r="A322" t="str">
        <f t="shared" si="4"/>
        <v>YAG3Saudi ArabiaF+M</v>
      </c>
      <c r="B322" t="s">
        <v>49</v>
      </c>
      <c r="C322" t="s">
        <v>140</v>
      </c>
      <c r="D322">
        <v>3</v>
      </c>
      <c r="E322" t="s">
        <v>187</v>
      </c>
      <c r="F322" t="s">
        <v>138</v>
      </c>
      <c r="G322">
        <v>2050</v>
      </c>
      <c r="H322">
        <v>70.599999999999994</v>
      </c>
      <c r="I322">
        <v>605</v>
      </c>
      <c r="J322">
        <v>4.4000000000000004</v>
      </c>
      <c r="K322">
        <v>0.2</v>
      </c>
      <c r="L322">
        <v>1.6</v>
      </c>
      <c r="M322">
        <v>3.4</v>
      </c>
      <c r="N322">
        <v>24.8</v>
      </c>
      <c r="O322">
        <v>30</v>
      </c>
      <c r="P322">
        <v>10200</v>
      </c>
      <c r="Q322">
        <v>26500</v>
      </c>
      <c r="R322">
        <v>33300</v>
      </c>
    </row>
    <row r="323" spans="1:18" x14ac:dyDescent="0.45">
      <c r="A323" t="str">
        <f t="shared" ref="A323:A386" si="5">"YAG"&amp;D323 &amp;E323 &amp;F323</f>
        <v>YAG5Saudi ArabiaF+M</v>
      </c>
      <c r="B323" t="s">
        <v>116</v>
      </c>
      <c r="C323" t="s">
        <v>140</v>
      </c>
      <c r="D323">
        <v>5</v>
      </c>
      <c r="E323" t="s">
        <v>187</v>
      </c>
      <c r="F323" t="s">
        <v>138</v>
      </c>
      <c r="G323">
        <v>2050</v>
      </c>
      <c r="H323">
        <v>77</v>
      </c>
      <c r="I323">
        <v>470</v>
      </c>
      <c r="J323">
        <v>5.8</v>
      </c>
      <c r="K323">
        <v>0.7</v>
      </c>
      <c r="L323">
        <v>1.4</v>
      </c>
      <c r="M323">
        <v>2.1</v>
      </c>
      <c r="N323">
        <v>16.5</v>
      </c>
      <c r="O323">
        <v>30</v>
      </c>
      <c r="P323">
        <v>21100</v>
      </c>
      <c r="Q323">
        <v>33400</v>
      </c>
      <c r="R323">
        <v>38400</v>
      </c>
    </row>
    <row r="324" spans="1:18" x14ac:dyDescent="0.45">
      <c r="A324" t="str">
        <f t="shared" si="5"/>
        <v>YAG3Saudi ArabiaM</v>
      </c>
      <c r="B324" t="s">
        <v>49</v>
      </c>
      <c r="C324" t="s">
        <v>140</v>
      </c>
      <c r="D324">
        <v>3</v>
      </c>
      <c r="E324" t="s">
        <v>187</v>
      </c>
      <c r="F324" t="s">
        <v>144</v>
      </c>
      <c r="G324">
        <v>1410</v>
      </c>
      <c r="H324">
        <v>74.900000000000006</v>
      </c>
      <c r="I324">
        <v>355</v>
      </c>
      <c r="J324">
        <v>4.5</v>
      </c>
      <c r="K324">
        <v>0.2</v>
      </c>
      <c r="L324">
        <v>1.8</v>
      </c>
      <c r="M324">
        <v>3.2</v>
      </c>
      <c r="N324">
        <v>20.399999999999999</v>
      </c>
      <c r="O324">
        <v>25</v>
      </c>
      <c r="P324">
        <v>12800</v>
      </c>
      <c r="Q324">
        <v>27400</v>
      </c>
      <c r="R324">
        <v>46100</v>
      </c>
    </row>
    <row r="325" spans="1:18" x14ac:dyDescent="0.45">
      <c r="A325" t="str">
        <f t="shared" si="5"/>
        <v>YAG5Saudi ArabiaM</v>
      </c>
      <c r="B325" t="s">
        <v>116</v>
      </c>
      <c r="C325" t="s">
        <v>140</v>
      </c>
      <c r="D325">
        <v>5</v>
      </c>
      <c r="E325" t="s">
        <v>187</v>
      </c>
      <c r="F325" t="s">
        <v>144</v>
      </c>
      <c r="G325">
        <v>1410</v>
      </c>
      <c r="H325">
        <v>80.400000000000006</v>
      </c>
      <c r="I325">
        <v>275</v>
      </c>
      <c r="J325">
        <v>5.5</v>
      </c>
      <c r="K325">
        <v>0.9</v>
      </c>
      <c r="L325">
        <v>1.7</v>
      </c>
      <c r="M325">
        <v>2.2999999999999998</v>
      </c>
      <c r="N325">
        <v>13.2</v>
      </c>
      <c r="O325">
        <v>25</v>
      </c>
      <c r="P325">
        <v>21100</v>
      </c>
      <c r="Q325">
        <v>33000</v>
      </c>
      <c r="R325">
        <v>42000</v>
      </c>
    </row>
    <row r="326" spans="1:18" x14ac:dyDescent="0.45">
      <c r="A326" t="str">
        <f t="shared" si="5"/>
        <v>YAG3ThailandF</v>
      </c>
      <c r="B326" t="s">
        <v>49</v>
      </c>
      <c r="C326" t="s">
        <v>140</v>
      </c>
      <c r="D326">
        <v>3</v>
      </c>
      <c r="E326" t="s">
        <v>190</v>
      </c>
      <c r="F326" t="s">
        <v>143</v>
      </c>
      <c r="G326">
        <v>1580</v>
      </c>
      <c r="H326">
        <v>70</v>
      </c>
      <c r="I326">
        <v>475</v>
      </c>
      <c r="J326">
        <v>22.9</v>
      </c>
      <c r="K326">
        <v>0.4</v>
      </c>
      <c r="L326">
        <v>3.4</v>
      </c>
      <c r="M326">
        <v>4.0999999999999996</v>
      </c>
      <c r="N326">
        <v>6.7</v>
      </c>
      <c r="O326">
        <v>45</v>
      </c>
      <c r="P326">
        <v>15300</v>
      </c>
      <c r="Q326">
        <v>22000</v>
      </c>
      <c r="R326">
        <v>29800</v>
      </c>
    </row>
    <row r="327" spans="1:18" x14ac:dyDescent="0.45">
      <c r="A327" t="str">
        <f t="shared" si="5"/>
        <v>YAG5ThailandF</v>
      </c>
      <c r="B327" t="s">
        <v>116</v>
      </c>
      <c r="C327" t="s">
        <v>140</v>
      </c>
      <c r="D327">
        <v>5</v>
      </c>
      <c r="E327" t="s">
        <v>190</v>
      </c>
      <c r="F327" t="s">
        <v>143</v>
      </c>
      <c r="G327">
        <v>1580</v>
      </c>
      <c r="H327">
        <v>70.599999999999994</v>
      </c>
      <c r="I327">
        <v>465</v>
      </c>
      <c r="J327">
        <v>23.9</v>
      </c>
      <c r="K327">
        <v>0.4</v>
      </c>
      <c r="L327">
        <v>3.3</v>
      </c>
      <c r="M327">
        <v>3.7</v>
      </c>
      <c r="N327">
        <v>5.0999999999999996</v>
      </c>
      <c r="O327">
        <v>40</v>
      </c>
      <c r="P327">
        <v>17200</v>
      </c>
      <c r="Q327">
        <v>23500</v>
      </c>
      <c r="R327">
        <v>33600</v>
      </c>
    </row>
    <row r="328" spans="1:18" x14ac:dyDescent="0.45">
      <c r="A328" t="str">
        <f t="shared" si="5"/>
        <v>YAG3ThailandF+M</v>
      </c>
      <c r="B328" t="s">
        <v>49</v>
      </c>
      <c r="C328" t="s">
        <v>140</v>
      </c>
      <c r="D328">
        <v>3</v>
      </c>
      <c r="E328" t="s">
        <v>190</v>
      </c>
      <c r="F328" t="s">
        <v>138</v>
      </c>
      <c r="G328">
        <v>2450</v>
      </c>
      <c r="H328">
        <v>70.5</v>
      </c>
      <c r="I328">
        <v>720</v>
      </c>
      <c r="J328">
        <v>22</v>
      </c>
      <c r="K328">
        <v>0.5</v>
      </c>
      <c r="L328">
        <v>2.9</v>
      </c>
      <c r="M328">
        <v>4</v>
      </c>
      <c r="N328">
        <v>6.9</v>
      </c>
      <c r="O328">
        <v>55</v>
      </c>
      <c r="P328">
        <v>15000</v>
      </c>
      <c r="Q328">
        <v>22700</v>
      </c>
      <c r="R328">
        <v>32200</v>
      </c>
    </row>
    <row r="329" spans="1:18" x14ac:dyDescent="0.45">
      <c r="A329" t="str">
        <f t="shared" si="5"/>
        <v>YAG5ThailandF+M</v>
      </c>
      <c r="B329" t="s">
        <v>116</v>
      </c>
      <c r="C329" t="s">
        <v>140</v>
      </c>
      <c r="D329">
        <v>5</v>
      </c>
      <c r="E329" t="s">
        <v>190</v>
      </c>
      <c r="F329" t="s">
        <v>138</v>
      </c>
      <c r="G329">
        <v>2450</v>
      </c>
      <c r="H329">
        <v>71.400000000000006</v>
      </c>
      <c r="I329">
        <v>700</v>
      </c>
      <c r="J329">
        <v>23.3</v>
      </c>
      <c r="K329">
        <v>0.3</v>
      </c>
      <c r="L329">
        <v>3.1</v>
      </c>
      <c r="M329">
        <v>3.5</v>
      </c>
      <c r="N329">
        <v>5</v>
      </c>
      <c r="O329">
        <v>55</v>
      </c>
      <c r="P329">
        <v>14200</v>
      </c>
      <c r="Q329">
        <v>23700</v>
      </c>
      <c r="R329">
        <v>33900</v>
      </c>
    </row>
    <row r="330" spans="1:18" x14ac:dyDescent="0.45">
      <c r="A330" t="str">
        <f t="shared" si="5"/>
        <v>YAG3ThailandM</v>
      </c>
      <c r="B330" t="s">
        <v>49</v>
      </c>
      <c r="C330" t="s">
        <v>140</v>
      </c>
      <c r="D330">
        <v>3</v>
      </c>
      <c r="E330" t="s">
        <v>190</v>
      </c>
      <c r="F330" t="s">
        <v>144</v>
      </c>
      <c r="G330">
        <v>870</v>
      </c>
      <c r="H330">
        <v>71.599999999999994</v>
      </c>
      <c r="I330">
        <v>245</v>
      </c>
      <c r="J330">
        <v>20.5</v>
      </c>
      <c r="K330">
        <v>0.7</v>
      </c>
      <c r="L330">
        <v>2.2000000000000002</v>
      </c>
      <c r="M330">
        <v>3.9</v>
      </c>
      <c r="N330">
        <v>7.2</v>
      </c>
      <c r="O330">
        <v>10</v>
      </c>
      <c r="P330">
        <v>13900</v>
      </c>
      <c r="Q330">
        <v>28900</v>
      </c>
      <c r="R330">
        <v>46500</v>
      </c>
    </row>
    <row r="331" spans="1:18" x14ac:dyDescent="0.45">
      <c r="A331" t="str">
        <f t="shared" si="5"/>
        <v>YAG5ThailandM</v>
      </c>
      <c r="B331" t="s">
        <v>116</v>
      </c>
      <c r="C331" t="s">
        <v>140</v>
      </c>
      <c r="D331">
        <v>5</v>
      </c>
      <c r="E331" t="s">
        <v>190</v>
      </c>
      <c r="F331" t="s">
        <v>144</v>
      </c>
      <c r="G331">
        <v>870</v>
      </c>
      <c r="H331">
        <v>72.900000000000006</v>
      </c>
      <c r="I331">
        <v>235</v>
      </c>
      <c r="J331">
        <v>22.1</v>
      </c>
      <c r="K331">
        <v>0.2</v>
      </c>
      <c r="L331">
        <v>2.6</v>
      </c>
      <c r="M331">
        <v>3.2</v>
      </c>
      <c r="N331">
        <v>4.8</v>
      </c>
      <c r="O331">
        <v>15</v>
      </c>
      <c r="P331">
        <v>9500</v>
      </c>
      <c r="Q331">
        <v>24100</v>
      </c>
      <c r="R331">
        <v>34300</v>
      </c>
    </row>
    <row r="332" spans="1:18" x14ac:dyDescent="0.45">
      <c r="A332" t="str">
        <f t="shared" si="5"/>
        <v>YAG3TurkeyF</v>
      </c>
      <c r="B332" t="s">
        <v>49</v>
      </c>
      <c r="C332" t="s">
        <v>140</v>
      </c>
      <c r="D332">
        <v>3</v>
      </c>
      <c r="E332" t="s">
        <v>191</v>
      </c>
      <c r="F332" t="s">
        <v>143</v>
      </c>
      <c r="G332">
        <v>560</v>
      </c>
      <c r="H332">
        <v>66.400000000000006</v>
      </c>
      <c r="I332">
        <v>190</v>
      </c>
      <c r="J332">
        <v>15.5</v>
      </c>
      <c r="K332">
        <v>1.4</v>
      </c>
      <c r="L332">
        <v>7.5</v>
      </c>
      <c r="M332">
        <v>11.2</v>
      </c>
      <c r="N332">
        <v>16.600000000000001</v>
      </c>
      <c r="O332">
        <v>40</v>
      </c>
      <c r="P332">
        <v>12800</v>
      </c>
      <c r="Q332">
        <v>26200</v>
      </c>
      <c r="R332">
        <v>35500</v>
      </c>
    </row>
    <row r="333" spans="1:18" x14ac:dyDescent="0.45">
      <c r="A333" t="str">
        <f t="shared" si="5"/>
        <v>YAG5TurkeyF</v>
      </c>
      <c r="B333" t="s">
        <v>116</v>
      </c>
      <c r="C333" t="s">
        <v>140</v>
      </c>
      <c r="D333">
        <v>5</v>
      </c>
      <c r="E333" t="s">
        <v>191</v>
      </c>
      <c r="F333" t="s">
        <v>143</v>
      </c>
      <c r="G333">
        <v>560</v>
      </c>
      <c r="H333">
        <v>68.400000000000006</v>
      </c>
      <c r="I333">
        <v>175</v>
      </c>
      <c r="J333">
        <v>16.600000000000001</v>
      </c>
      <c r="K333">
        <v>1.2</v>
      </c>
      <c r="L333">
        <v>9.5</v>
      </c>
      <c r="M333">
        <v>12.1</v>
      </c>
      <c r="N333">
        <v>13.8</v>
      </c>
      <c r="O333">
        <v>50</v>
      </c>
      <c r="P333">
        <v>13900</v>
      </c>
      <c r="Q333">
        <v>29900</v>
      </c>
      <c r="R333">
        <v>45300</v>
      </c>
    </row>
    <row r="334" spans="1:18" x14ac:dyDescent="0.45">
      <c r="A334" t="str">
        <f t="shared" si="5"/>
        <v>YAG3TurkeyF+M</v>
      </c>
      <c r="B334" t="s">
        <v>49</v>
      </c>
      <c r="C334" t="s">
        <v>140</v>
      </c>
      <c r="D334">
        <v>3</v>
      </c>
      <c r="E334" t="s">
        <v>191</v>
      </c>
      <c r="F334" t="s">
        <v>138</v>
      </c>
      <c r="G334">
        <v>1165</v>
      </c>
      <c r="H334">
        <v>64.8</v>
      </c>
      <c r="I334">
        <v>410</v>
      </c>
      <c r="J334">
        <v>16</v>
      </c>
      <c r="K334">
        <v>1</v>
      </c>
      <c r="L334">
        <v>9.1</v>
      </c>
      <c r="M334">
        <v>12.6</v>
      </c>
      <c r="N334">
        <v>18.3</v>
      </c>
      <c r="O334">
        <v>100</v>
      </c>
      <c r="P334">
        <v>15700</v>
      </c>
      <c r="Q334">
        <v>26900</v>
      </c>
      <c r="R334">
        <v>35900</v>
      </c>
    </row>
    <row r="335" spans="1:18" x14ac:dyDescent="0.45">
      <c r="A335" t="str">
        <f t="shared" si="5"/>
        <v>YAG5TurkeyF+M</v>
      </c>
      <c r="B335" t="s">
        <v>116</v>
      </c>
      <c r="C335" t="s">
        <v>140</v>
      </c>
      <c r="D335">
        <v>5</v>
      </c>
      <c r="E335" t="s">
        <v>191</v>
      </c>
      <c r="F335" t="s">
        <v>138</v>
      </c>
      <c r="G335">
        <v>1165</v>
      </c>
      <c r="H335">
        <v>66.8</v>
      </c>
      <c r="I335">
        <v>385</v>
      </c>
      <c r="J335">
        <v>17.8</v>
      </c>
      <c r="K335">
        <v>1.3</v>
      </c>
      <c r="L335">
        <v>10.1</v>
      </c>
      <c r="M335">
        <v>12</v>
      </c>
      <c r="N335">
        <v>14.1</v>
      </c>
      <c r="O335">
        <v>110</v>
      </c>
      <c r="P335">
        <v>16700</v>
      </c>
      <c r="Q335">
        <v>32300</v>
      </c>
      <c r="R335">
        <v>43500</v>
      </c>
    </row>
    <row r="336" spans="1:18" x14ac:dyDescent="0.45">
      <c r="A336" t="str">
        <f t="shared" si="5"/>
        <v>YAG3TurkeyM</v>
      </c>
      <c r="B336" t="s">
        <v>49</v>
      </c>
      <c r="C336" t="s">
        <v>140</v>
      </c>
      <c r="D336">
        <v>3</v>
      </c>
      <c r="E336" t="s">
        <v>191</v>
      </c>
      <c r="F336" t="s">
        <v>144</v>
      </c>
      <c r="G336">
        <v>605</v>
      </c>
      <c r="H336">
        <v>63.2</v>
      </c>
      <c r="I336">
        <v>225</v>
      </c>
      <c r="J336">
        <v>16.3</v>
      </c>
      <c r="K336">
        <v>0.7</v>
      </c>
      <c r="L336">
        <v>10.6</v>
      </c>
      <c r="M336">
        <v>13.9</v>
      </c>
      <c r="N336">
        <v>19.8</v>
      </c>
      <c r="O336">
        <v>60</v>
      </c>
      <c r="P336">
        <v>19800</v>
      </c>
      <c r="Q336">
        <v>27400</v>
      </c>
      <c r="R336">
        <v>36100</v>
      </c>
    </row>
    <row r="337" spans="1:18" x14ac:dyDescent="0.45">
      <c r="A337" t="str">
        <f t="shared" si="5"/>
        <v>YAG5TurkeyM</v>
      </c>
      <c r="B337" t="s">
        <v>116</v>
      </c>
      <c r="C337" t="s">
        <v>140</v>
      </c>
      <c r="D337">
        <v>5</v>
      </c>
      <c r="E337" t="s">
        <v>191</v>
      </c>
      <c r="F337" t="s">
        <v>144</v>
      </c>
      <c r="G337">
        <v>605</v>
      </c>
      <c r="H337">
        <v>65.3</v>
      </c>
      <c r="I337">
        <v>210</v>
      </c>
      <c r="J337">
        <v>19</v>
      </c>
      <c r="K337">
        <v>1.3</v>
      </c>
      <c r="L337">
        <v>10.7</v>
      </c>
      <c r="M337">
        <v>11.9</v>
      </c>
      <c r="N337">
        <v>14.4</v>
      </c>
      <c r="O337">
        <v>60</v>
      </c>
      <c r="P337">
        <v>19000</v>
      </c>
      <c r="Q337">
        <v>34700</v>
      </c>
      <c r="R337">
        <v>42700</v>
      </c>
    </row>
    <row r="338" spans="1:18" x14ac:dyDescent="0.45">
      <c r="A338" t="str">
        <f t="shared" si="5"/>
        <v>YAG3TaiwanF</v>
      </c>
      <c r="B338" t="s">
        <v>49</v>
      </c>
      <c r="C338" t="s">
        <v>140</v>
      </c>
      <c r="D338">
        <v>3</v>
      </c>
      <c r="E338" t="s">
        <v>189</v>
      </c>
      <c r="F338" t="s">
        <v>143</v>
      </c>
      <c r="G338">
        <v>1380</v>
      </c>
      <c r="H338">
        <v>76.7</v>
      </c>
      <c r="I338">
        <v>320</v>
      </c>
      <c r="J338">
        <v>14.9</v>
      </c>
      <c r="K338">
        <v>1.3</v>
      </c>
      <c r="L338">
        <v>5.0999999999999996</v>
      </c>
      <c r="M338">
        <v>5.7</v>
      </c>
      <c r="N338">
        <v>7</v>
      </c>
      <c r="O338">
        <v>65</v>
      </c>
      <c r="P338">
        <v>13200</v>
      </c>
      <c r="Q338">
        <v>25400</v>
      </c>
      <c r="R338">
        <v>30500</v>
      </c>
    </row>
    <row r="339" spans="1:18" x14ac:dyDescent="0.45">
      <c r="A339" t="str">
        <f t="shared" si="5"/>
        <v>YAG5TaiwanF</v>
      </c>
      <c r="B339" t="s">
        <v>116</v>
      </c>
      <c r="C339" t="s">
        <v>140</v>
      </c>
      <c r="D339">
        <v>5</v>
      </c>
      <c r="E339" t="s">
        <v>189</v>
      </c>
      <c r="F339" t="s">
        <v>143</v>
      </c>
      <c r="G339">
        <v>1380</v>
      </c>
      <c r="H339">
        <v>77.2</v>
      </c>
      <c r="I339">
        <v>315</v>
      </c>
      <c r="J339">
        <v>15.2</v>
      </c>
      <c r="K339">
        <v>0.8</v>
      </c>
      <c r="L339">
        <v>5.7</v>
      </c>
      <c r="M339">
        <v>5.9</v>
      </c>
      <c r="N339">
        <v>6.8</v>
      </c>
      <c r="O339">
        <v>75</v>
      </c>
      <c r="P339">
        <v>17500</v>
      </c>
      <c r="Q339">
        <v>25900</v>
      </c>
      <c r="R339">
        <v>36100</v>
      </c>
    </row>
    <row r="340" spans="1:18" x14ac:dyDescent="0.45">
      <c r="A340" t="str">
        <f t="shared" si="5"/>
        <v>YAG3TaiwanF+M</v>
      </c>
      <c r="B340" t="s">
        <v>49</v>
      </c>
      <c r="C340" t="s">
        <v>140</v>
      </c>
      <c r="D340">
        <v>3</v>
      </c>
      <c r="E340" t="s">
        <v>189</v>
      </c>
      <c r="F340" t="s">
        <v>138</v>
      </c>
      <c r="G340">
        <v>1905</v>
      </c>
      <c r="H340">
        <v>77.5</v>
      </c>
      <c r="I340">
        <v>430</v>
      </c>
      <c r="J340">
        <v>14</v>
      </c>
      <c r="K340">
        <v>1.2</v>
      </c>
      <c r="L340">
        <v>5</v>
      </c>
      <c r="M340">
        <v>5.7</v>
      </c>
      <c r="N340">
        <v>7.3</v>
      </c>
      <c r="O340">
        <v>85</v>
      </c>
      <c r="P340">
        <v>14600</v>
      </c>
      <c r="Q340">
        <v>24200</v>
      </c>
      <c r="R340">
        <v>29600</v>
      </c>
    </row>
    <row r="341" spans="1:18" x14ac:dyDescent="0.45">
      <c r="A341" t="str">
        <f t="shared" si="5"/>
        <v>YAG5TaiwanF+M</v>
      </c>
      <c r="B341" t="s">
        <v>116</v>
      </c>
      <c r="C341" t="s">
        <v>140</v>
      </c>
      <c r="D341">
        <v>5</v>
      </c>
      <c r="E341" t="s">
        <v>189</v>
      </c>
      <c r="F341" t="s">
        <v>138</v>
      </c>
      <c r="G341">
        <v>1905</v>
      </c>
      <c r="H341">
        <v>78</v>
      </c>
      <c r="I341">
        <v>420</v>
      </c>
      <c r="J341">
        <v>14.4</v>
      </c>
      <c r="K341">
        <v>0.7</v>
      </c>
      <c r="L341">
        <v>5.5</v>
      </c>
      <c r="M341">
        <v>5.8</v>
      </c>
      <c r="N341">
        <v>6.8</v>
      </c>
      <c r="O341">
        <v>100</v>
      </c>
      <c r="P341">
        <v>18000</v>
      </c>
      <c r="Q341">
        <v>26600</v>
      </c>
      <c r="R341">
        <v>36100</v>
      </c>
    </row>
    <row r="342" spans="1:18" x14ac:dyDescent="0.45">
      <c r="A342" t="str">
        <f t="shared" si="5"/>
        <v>YAG3TaiwanM</v>
      </c>
      <c r="B342" t="s">
        <v>49</v>
      </c>
      <c r="C342" t="s">
        <v>140</v>
      </c>
      <c r="D342">
        <v>3</v>
      </c>
      <c r="E342" t="s">
        <v>189</v>
      </c>
      <c r="F342" t="s">
        <v>144</v>
      </c>
      <c r="G342">
        <v>525</v>
      </c>
      <c r="H342">
        <v>79.599999999999994</v>
      </c>
      <c r="I342">
        <v>105</v>
      </c>
      <c r="J342">
        <v>11.5</v>
      </c>
      <c r="K342">
        <v>1</v>
      </c>
      <c r="L342">
        <v>4.8</v>
      </c>
      <c r="M342">
        <v>5.5</v>
      </c>
      <c r="N342">
        <v>8</v>
      </c>
      <c r="O342">
        <v>25</v>
      </c>
      <c r="P342">
        <v>17900</v>
      </c>
      <c r="Q342">
        <v>22700</v>
      </c>
      <c r="R342">
        <v>27800</v>
      </c>
    </row>
    <row r="343" spans="1:18" x14ac:dyDescent="0.45">
      <c r="A343" t="str">
        <f t="shared" si="5"/>
        <v>YAG5TaiwanM</v>
      </c>
      <c r="B343" t="s">
        <v>116</v>
      </c>
      <c r="C343" t="s">
        <v>140</v>
      </c>
      <c r="D343">
        <v>5</v>
      </c>
      <c r="E343" t="s">
        <v>189</v>
      </c>
      <c r="F343" t="s">
        <v>144</v>
      </c>
      <c r="G343">
        <v>525</v>
      </c>
      <c r="H343">
        <v>80.3</v>
      </c>
      <c r="I343">
        <v>105</v>
      </c>
      <c r="J343">
        <v>12.2</v>
      </c>
      <c r="K343">
        <v>0.6</v>
      </c>
      <c r="L343">
        <v>5</v>
      </c>
      <c r="M343">
        <v>5.5</v>
      </c>
      <c r="N343">
        <v>6.9</v>
      </c>
      <c r="O343">
        <v>25</v>
      </c>
      <c r="P343">
        <v>22300</v>
      </c>
      <c r="Q343">
        <v>27000</v>
      </c>
      <c r="R343">
        <v>35800</v>
      </c>
    </row>
    <row r="344" spans="1:18" x14ac:dyDescent="0.45">
      <c r="A344" t="str">
        <f t="shared" si="5"/>
        <v>YAG3United StatesF</v>
      </c>
      <c r="B344" t="s">
        <v>49</v>
      </c>
      <c r="C344" t="s">
        <v>140</v>
      </c>
      <c r="D344">
        <v>3</v>
      </c>
      <c r="E344" t="s">
        <v>192</v>
      </c>
      <c r="F344" t="s">
        <v>143</v>
      </c>
      <c r="G344">
        <v>2540</v>
      </c>
      <c r="H344">
        <v>49.2</v>
      </c>
      <c r="I344">
        <v>1290</v>
      </c>
      <c r="J344">
        <v>24.7</v>
      </c>
      <c r="K344">
        <v>2.6</v>
      </c>
      <c r="L344">
        <v>16.2</v>
      </c>
      <c r="M344">
        <v>20.2</v>
      </c>
      <c r="N344">
        <v>23.6</v>
      </c>
      <c r="O344">
        <v>375</v>
      </c>
      <c r="P344">
        <v>20100</v>
      </c>
      <c r="Q344">
        <v>30700</v>
      </c>
      <c r="R344">
        <v>41700</v>
      </c>
    </row>
    <row r="345" spans="1:18" x14ac:dyDescent="0.45">
      <c r="A345" t="str">
        <f t="shared" si="5"/>
        <v>YAG5United StatesF</v>
      </c>
      <c r="B345" t="s">
        <v>116</v>
      </c>
      <c r="C345" t="s">
        <v>140</v>
      </c>
      <c r="D345">
        <v>5</v>
      </c>
      <c r="E345" t="s">
        <v>192</v>
      </c>
      <c r="F345" t="s">
        <v>143</v>
      </c>
      <c r="G345">
        <v>2540</v>
      </c>
      <c r="H345">
        <v>49.6</v>
      </c>
      <c r="I345">
        <v>1280</v>
      </c>
      <c r="J345">
        <v>28.4</v>
      </c>
      <c r="K345">
        <v>2.2000000000000002</v>
      </c>
      <c r="L345">
        <v>15.6</v>
      </c>
      <c r="M345">
        <v>17.600000000000001</v>
      </c>
      <c r="N345">
        <v>19.8</v>
      </c>
      <c r="O345">
        <v>365</v>
      </c>
      <c r="P345">
        <v>21500</v>
      </c>
      <c r="Q345">
        <v>33900</v>
      </c>
      <c r="R345">
        <v>48500</v>
      </c>
    </row>
    <row r="346" spans="1:18" x14ac:dyDescent="0.45">
      <c r="A346" t="str">
        <f t="shared" si="5"/>
        <v>YAG3United StatesF+M</v>
      </c>
      <c r="B346" t="s">
        <v>49</v>
      </c>
      <c r="C346" t="s">
        <v>140</v>
      </c>
      <c r="D346">
        <v>3</v>
      </c>
      <c r="E346" t="s">
        <v>192</v>
      </c>
      <c r="F346" t="s">
        <v>138</v>
      </c>
      <c r="G346">
        <v>4100</v>
      </c>
      <c r="H346">
        <v>53.1</v>
      </c>
      <c r="I346">
        <v>1920</v>
      </c>
      <c r="J346">
        <v>22.2</v>
      </c>
      <c r="K346">
        <v>2.2000000000000002</v>
      </c>
      <c r="L346">
        <v>15.1</v>
      </c>
      <c r="M346">
        <v>18.899999999999999</v>
      </c>
      <c r="N346">
        <v>22.5</v>
      </c>
      <c r="O346">
        <v>570</v>
      </c>
      <c r="P346">
        <v>20100</v>
      </c>
      <c r="Q346">
        <v>31500</v>
      </c>
      <c r="R346">
        <v>44300</v>
      </c>
    </row>
    <row r="347" spans="1:18" x14ac:dyDescent="0.45">
      <c r="A347" t="str">
        <f t="shared" si="5"/>
        <v>YAG5United StatesF+M</v>
      </c>
      <c r="B347" t="s">
        <v>116</v>
      </c>
      <c r="C347" t="s">
        <v>140</v>
      </c>
      <c r="D347">
        <v>5</v>
      </c>
      <c r="E347" t="s">
        <v>192</v>
      </c>
      <c r="F347" t="s">
        <v>138</v>
      </c>
      <c r="G347">
        <v>4100</v>
      </c>
      <c r="H347">
        <v>53.8</v>
      </c>
      <c r="I347">
        <v>1895</v>
      </c>
      <c r="J347">
        <v>25.1</v>
      </c>
      <c r="K347">
        <v>2.1</v>
      </c>
      <c r="L347">
        <v>14.8</v>
      </c>
      <c r="M347">
        <v>16.600000000000001</v>
      </c>
      <c r="N347">
        <v>19</v>
      </c>
      <c r="O347">
        <v>560</v>
      </c>
      <c r="P347">
        <v>22300</v>
      </c>
      <c r="Q347">
        <v>35000</v>
      </c>
      <c r="R347">
        <v>53300</v>
      </c>
    </row>
    <row r="348" spans="1:18" x14ac:dyDescent="0.45">
      <c r="A348" t="str">
        <f t="shared" si="5"/>
        <v>YAG3United StatesM</v>
      </c>
      <c r="B348" t="s">
        <v>49</v>
      </c>
      <c r="C348" t="s">
        <v>140</v>
      </c>
      <c r="D348">
        <v>3</v>
      </c>
      <c r="E348" t="s">
        <v>192</v>
      </c>
      <c r="F348" t="s">
        <v>144</v>
      </c>
      <c r="G348">
        <v>1560</v>
      </c>
      <c r="H348">
        <v>59.6</v>
      </c>
      <c r="I348">
        <v>630</v>
      </c>
      <c r="J348">
        <v>18.100000000000001</v>
      </c>
      <c r="K348">
        <v>1.5</v>
      </c>
      <c r="L348">
        <v>13.4</v>
      </c>
      <c r="M348">
        <v>16.899999999999999</v>
      </c>
      <c r="N348">
        <v>20.8</v>
      </c>
      <c r="O348">
        <v>195</v>
      </c>
      <c r="P348">
        <v>20100</v>
      </c>
      <c r="Q348">
        <v>32900</v>
      </c>
      <c r="R348">
        <v>51200</v>
      </c>
    </row>
    <row r="349" spans="1:18" x14ac:dyDescent="0.45">
      <c r="A349" t="str">
        <f t="shared" si="5"/>
        <v>YAG5United StatesM</v>
      </c>
      <c r="B349" t="s">
        <v>116</v>
      </c>
      <c r="C349" t="s">
        <v>140</v>
      </c>
      <c r="D349">
        <v>5</v>
      </c>
      <c r="E349" t="s">
        <v>192</v>
      </c>
      <c r="F349" t="s">
        <v>144</v>
      </c>
      <c r="G349">
        <v>1560</v>
      </c>
      <c r="H349">
        <v>60.5</v>
      </c>
      <c r="I349">
        <v>615</v>
      </c>
      <c r="J349">
        <v>19.8</v>
      </c>
      <c r="K349">
        <v>2</v>
      </c>
      <c r="L349">
        <v>13.4</v>
      </c>
      <c r="M349">
        <v>15</v>
      </c>
      <c r="N349">
        <v>17.7</v>
      </c>
      <c r="O349">
        <v>195</v>
      </c>
      <c r="P349">
        <v>24100</v>
      </c>
      <c r="Q349">
        <v>37200</v>
      </c>
      <c r="R349">
        <v>64200</v>
      </c>
    </row>
    <row r="350" spans="1:18" x14ac:dyDescent="0.45">
      <c r="A350" t="str">
        <f t="shared" si="5"/>
        <v>YAG3VietnamF</v>
      </c>
      <c r="B350" t="s">
        <v>49</v>
      </c>
      <c r="C350" t="s">
        <v>140</v>
      </c>
      <c r="D350">
        <v>3</v>
      </c>
      <c r="E350" t="s">
        <v>193</v>
      </c>
      <c r="F350" t="s">
        <v>143</v>
      </c>
      <c r="G350">
        <v>505</v>
      </c>
      <c r="H350">
        <v>59.2</v>
      </c>
      <c r="I350">
        <v>205</v>
      </c>
      <c r="J350">
        <v>32.4</v>
      </c>
      <c r="K350">
        <v>0.6</v>
      </c>
      <c r="L350">
        <v>5.8</v>
      </c>
      <c r="M350">
        <v>6.8</v>
      </c>
      <c r="N350">
        <v>7.8</v>
      </c>
      <c r="O350">
        <v>25</v>
      </c>
      <c r="P350">
        <v>7300</v>
      </c>
      <c r="Q350">
        <v>18700</v>
      </c>
      <c r="R350">
        <v>28200</v>
      </c>
    </row>
    <row r="351" spans="1:18" x14ac:dyDescent="0.45">
      <c r="A351" t="str">
        <f t="shared" si="5"/>
        <v>YAG5VietnamF</v>
      </c>
      <c r="B351" t="s">
        <v>116</v>
      </c>
      <c r="C351" t="s">
        <v>140</v>
      </c>
      <c r="D351">
        <v>5</v>
      </c>
      <c r="E351" t="s">
        <v>193</v>
      </c>
      <c r="F351" t="s">
        <v>143</v>
      </c>
      <c r="G351">
        <v>505</v>
      </c>
      <c r="H351">
        <v>59.6</v>
      </c>
      <c r="I351">
        <v>205</v>
      </c>
      <c r="J351">
        <v>31.6</v>
      </c>
      <c r="K351">
        <v>1.4</v>
      </c>
      <c r="L351">
        <v>5</v>
      </c>
      <c r="M351">
        <v>6.2</v>
      </c>
      <c r="N351">
        <v>7.4</v>
      </c>
      <c r="O351">
        <v>25</v>
      </c>
      <c r="P351">
        <v>6900</v>
      </c>
      <c r="Q351">
        <v>25600</v>
      </c>
      <c r="R351">
        <v>36500</v>
      </c>
    </row>
    <row r="352" spans="1:18" x14ac:dyDescent="0.45">
      <c r="A352" t="str">
        <f t="shared" si="5"/>
        <v>YAG3VietnamF+M</v>
      </c>
      <c r="B352" t="s">
        <v>49</v>
      </c>
      <c r="C352" t="s">
        <v>140</v>
      </c>
      <c r="D352">
        <v>3</v>
      </c>
      <c r="E352" t="s">
        <v>193</v>
      </c>
      <c r="F352" t="s">
        <v>138</v>
      </c>
      <c r="G352">
        <v>835</v>
      </c>
      <c r="H352">
        <v>61.9</v>
      </c>
      <c r="I352">
        <v>320</v>
      </c>
      <c r="J352">
        <v>28.8</v>
      </c>
      <c r="K352">
        <v>0.6</v>
      </c>
      <c r="L352">
        <v>6.1</v>
      </c>
      <c r="M352">
        <v>7.4</v>
      </c>
      <c r="N352">
        <v>8.8000000000000007</v>
      </c>
      <c r="O352">
        <v>40</v>
      </c>
      <c r="P352">
        <v>7700</v>
      </c>
      <c r="Q352">
        <v>19900</v>
      </c>
      <c r="R352">
        <v>28200</v>
      </c>
    </row>
    <row r="353" spans="1:18" x14ac:dyDescent="0.45">
      <c r="A353" t="str">
        <f t="shared" si="5"/>
        <v>YAG5VietnamF+M</v>
      </c>
      <c r="B353" t="s">
        <v>116</v>
      </c>
      <c r="C353" t="s">
        <v>140</v>
      </c>
      <c r="D353">
        <v>5</v>
      </c>
      <c r="E353" t="s">
        <v>193</v>
      </c>
      <c r="F353" t="s">
        <v>138</v>
      </c>
      <c r="G353">
        <v>835</v>
      </c>
      <c r="H353">
        <v>62.1</v>
      </c>
      <c r="I353">
        <v>315</v>
      </c>
      <c r="J353">
        <v>28.8</v>
      </c>
      <c r="K353">
        <v>1.2</v>
      </c>
      <c r="L353">
        <v>5.2</v>
      </c>
      <c r="M353">
        <v>6.5</v>
      </c>
      <c r="N353">
        <v>7.9</v>
      </c>
      <c r="O353">
        <v>35</v>
      </c>
      <c r="P353">
        <v>10900</v>
      </c>
      <c r="Q353">
        <v>24600</v>
      </c>
      <c r="R353">
        <v>36500</v>
      </c>
    </row>
    <row r="354" spans="1:18" x14ac:dyDescent="0.45">
      <c r="A354" t="str">
        <f t="shared" si="5"/>
        <v>YAG3VietnamM</v>
      </c>
      <c r="B354" t="s">
        <v>49</v>
      </c>
      <c r="C354" t="s">
        <v>140</v>
      </c>
      <c r="D354">
        <v>3</v>
      </c>
      <c r="E354" t="s">
        <v>193</v>
      </c>
      <c r="F354" t="s">
        <v>144</v>
      </c>
      <c r="G354">
        <v>330</v>
      </c>
      <c r="H354">
        <v>65.900000000000006</v>
      </c>
      <c r="I354">
        <v>115</v>
      </c>
      <c r="J354">
        <v>23.3</v>
      </c>
      <c r="K354">
        <v>0.6</v>
      </c>
      <c r="L354">
        <v>6.6</v>
      </c>
      <c r="M354">
        <v>8.5</v>
      </c>
      <c r="N354">
        <v>10.3</v>
      </c>
      <c r="O354">
        <v>15</v>
      </c>
      <c r="P354">
        <v>8400</v>
      </c>
      <c r="Q354">
        <v>22700</v>
      </c>
      <c r="R354">
        <v>41000</v>
      </c>
    </row>
    <row r="355" spans="1:18" x14ac:dyDescent="0.45">
      <c r="A355" t="str">
        <f t="shared" si="5"/>
        <v>YAG5VietnamM</v>
      </c>
      <c r="B355" t="s">
        <v>116</v>
      </c>
      <c r="C355" t="s">
        <v>140</v>
      </c>
      <c r="D355">
        <v>5</v>
      </c>
      <c r="E355" t="s">
        <v>193</v>
      </c>
      <c r="F355" t="s">
        <v>144</v>
      </c>
      <c r="G355">
        <v>330</v>
      </c>
      <c r="H355">
        <v>65.900000000000006</v>
      </c>
      <c r="I355">
        <v>115</v>
      </c>
      <c r="J355">
        <v>24.5</v>
      </c>
      <c r="K355">
        <v>0.9</v>
      </c>
      <c r="L355">
        <v>5.4</v>
      </c>
      <c r="M355">
        <v>6.9</v>
      </c>
      <c r="N355">
        <v>8.8000000000000007</v>
      </c>
      <c r="O355">
        <v>15</v>
      </c>
      <c r="P355">
        <v>13100</v>
      </c>
      <c r="Q355">
        <v>23000</v>
      </c>
      <c r="R355">
        <v>27400</v>
      </c>
    </row>
    <row r="356" spans="1:18" x14ac:dyDescent="0.45">
      <c r="A356" t="str">
        <f t="shared" si="5"/>
        <v>YAG3CyprusF</v>
      </c>
      <c r="B356" t="s">
        <v>49</v>
      </c>
      <c r="C356" t="s">
        <v>140</v>
      </c>
      <c r="D356">
        <v>3</v>
      </c>
      <c r="E356" t="s">
        <v>177</v>
      </c>
      <c r="F356" t="s">
        <v>143</v>
      </c>
      <c r="G356">
        <v>965</v>
      </c>
      <c r="H356">
        <v>71</v>
      </c>
      <c r="I356">
        <v>280</v>
      </c>
      <c r="J356">
        <v>11.2</v>
      </c>
      <c r="K356">
        <v>2.2999999999999998</v>
      </c>
      <c r="L356">
        <v>9.1999999999999993</v>
      </c>
      <c r="M356">
        <v>12.1</v>
      </c>
      <c r="N356">
        <v>15.5</v>
      </c>
      <c r="O356">
        <v>85</v>
      </c>
      <c r="P356">
        <v>16100</v>
      </c>
      <c r="Q356">
        <v>27100</v>
      </c>
      <c r="R356">
        <v>37700</v>
      </c>
    </row>
    <row r="357" spans="1:18" x14ac:dyDescent="0.45">
      <c r="A357" t="str">
        <f t="shared" si="5"/>
        <v>YAG5CyprusF</v>
      </c>
      <c r="B357" t="s">
        <v>116</v>
      </c>
      <c r="C357" t="s">
        <v>140</v>
      </c>
      <c r="D357">
        <v>5</v>
      </c>
      <c r="E357" t="s">
        <v>177</v>
      </c>
      <c r="F357" t="s">
        <v>143</v>
      </c>
      <c r="G357">
        <v>965</v>
      </c>
      <c r="H357">
        <v>71</v>
      </c>
      <c r="I357">
        <v>280</v>
      </c>
      <c r="J357">
        <v>13.1</v>
      </c>
      <c r="K357">
        <v>2.5</v>
      </c>
      <c r="L357">
        <v>9.1999999999999993</v>
      </c>
      <c r="M357">
        <v>10.8</v>
      </c>
      <c r="N357">
        <v>13.4</v>
      </c>
      <c r="O357">
        <v>85</v>
      </c>
      <c r="P357">
        <v>21500</v>
      </c>
      <c r="Q357">
        <v>31000</v>
      </c>
      <c r="R357">
        <v>43400</v>
      </c>
    </row>
    <row r="358" spans="1:18" x14ac:dyDescent="0.45">
      <c r="A358" t="str">
        <f t="shared" si="5"/>
        <v>YAG3CyprusF+M</v>
      </c>
      <c r="B358" t="s">
        <v>49</v>
      </c>
      <c r="C358" t="s">
        <v>140</v>
      </c>
      <c r="D358">
        <v>3</v>
      </c>
      <c r="E358" t="s">
        <v>177</v>
      </c>
      <c r="F358" t="s">
        <v>138</v>
      </c>
      <c r="G358">
        <v>1580</v>
      </c>
      <c r="H358">
        <v>68.2</v>
      </c>
      <c r="I358">
        <v>505</v>
      </c>
      <c r="J358">
        <v>11.2</v>
      </c>
      <c r="K358">
        <v>2.2999999999999998</v>
      </c>
      <c r="L358">
        <v>10.8</v>
      </c>
      <c r="M358">
        <v>14.4</v>
      </c>
      <c r="N358">
        <v>18.3</v>
      </c>
      <c r="O358">
        <v>160</v>
      </c>
      <c r="P358">
        <v>19700</v>
      </c>
      <c r="Q358">
        <v>30000</v>
      </c>
      <c r="R358">
        <v>43900</v>
      </c>
    </row>
    <row r="359" spans="1:18" x14ac:dyDescent="0.45">
      <c r="A359" t="str">
        <f t="shared" si="5"/>
        <v>YAG5CyprusF+M</v>
      </c>
      <c r="B359" t="s">
        <v>116</v>
      </c>
      <c r="C359" t="s">
        <v>140</v>
      </c>
      <c r="D359">
        <v>5</v>
      </c>
      <c r="E359" t="s">
        <v>177</v>
      </c>
      <c r="F359" t="s">
        <v>138</v>
      </c>
      <c r="G359">
        <v>1580</v>
      </c>
      <c r="H359">
        <v>68.7</v>
      </c>
      <c r="I359">
        <v>495</v>
      </c>
      <c r="J359">
        <v>14.4</v>
      </c>
      <c r="K359">
        <v>2.4</v>
      </c>
      <c r="L359">
        <v>10.6</v>
      </c>
      <c r="M359">
        <v>12.2</v>
      </c>
      <c r="N359">
        <v>14.6</v>
      </c>
      <c r="O359">
        <v>160</v>
      </c>
      <c r="P359">
        <v>24800</v>
      </c>
      <c r="Q359">
        <v>34700</v>
      </c>
      <c r="R359">
        <v>51100</v>
      </c>
    </row>
    <row r="360" spans="1:18" x14ac:dyDescent="0.45">
      <c r="A360" t="str">
        <f t="shared" si="5"/>
        <v>YAG3CyprusM</v>
      </c>
      <c r="B360" t="s">
        <v>49</v>
      </c>
      <c r="C360" t="s">
        <v>140</v>
      </c>
      <c r="D360">
        <v>3</v>
      </c>
      <c r="E360" t="s">
        <v>177</v>
      </c>
      <c r="F360" t="s">
        <v>144</v>
      </c>
      <c r="G360">
        <v>615</v>
      </c>
      <c r="H360">
        <v>63.7</v>
      </c>
      <c r="I360">
        <v>225</v>
      </c>
      <c r="J360">
        <v>11.2</v>
      </c>
      <c r="K360">
        <v>2.4</v>
      </c>
      <c r="L360">
        <v>13.2</v>
      </c>
      <c r="M360">
        <v>18.100000000000001</v>
      </c>
      <c r="N360">
        <v>22.6</v>
      </c>
      <c r="O360">
        <v>80</v>
      </c>
      <c r="P360">
        <v>23400</v>
      </c>
      <c r="Q360">
        <v>33500</v>
      </c>
      <c r="R360">
        <v>49000</v>
      </c>
    </row>
    <row r="361" spans="1:18" x14ac:dyDescent="0.45">
      <c r="A361" t="str">
        <f t="shared" si="5"/>
        <v>YAG5CyprusM</v>
      </c>
      <c r="B361" t="s">
        <v>116</v>
      </c>
      <c r="C361" t="s">
        <v>140</v>
      </c>
      <c r="D361">
        <v>5</v>
      </c>
      <c r="E361" t="s">
        <v>177</v>
      </c>
      <c r="F361" t="s">
        <v>144</v>
      </c>
      <c r="G361">
        <v>615</v>
      </c>
      <c r="H361">
        <v>65</v>
      </c>
      <c r="I361">
        <v>215</v>
      </c>
      <c r="J361">
        <v>16.3</v>
      </c>
      <c r="K361">
        <v>2.2999999999999998</v>
      </c>
      <c r="L361">
        <v>12.7</v>
      </c>
      <c r="M361">
        <v>14.5</v>
      </c>
      <c r="N361">
        <v>16.399999999999999</v>
      </c>
      <c r="O361">
        <v>75</v>
      </c>
      <c r="P361">
        <v>26900</v>
      </c>
      <c r="Q361">
        <v>41100</v>
      </c>
      <c r="R361">
        <v>56500</v>
      </c>
    </row>
    <row r="362" spans="1:18" x14ac:dyDescent="0.45">
      <c r="A362" t="str">
        <f t="shared" si="5"/>
        <v>YAG1CanadaF</v>
      </c>
      <c r="B362" t="s">
        <v>46</v>
      </c>
      <c r="C362" t="s">
        <v>216</v>
      </c>
      <c r="D362">
        <v>1</v>
      </c>
      <c r="E362" t="s">
        <v>175</v>
      </c>
      <c r="F362" t="s">
        <v>143</v>
      </c>
      <c r="G362">
        <v>750</v>
      </c>
      <c r="H362">
        <v>48.5</v>
      </c>
      <c r="I362">
        <v>385</v>
      </c>
      <c r="J362">
        <v>21.7</v>
      </c>
      <c r="K362">
        <v>6.5</v>
      </c>
      <c r="L362">
        <v>16</v>
      </c>
      <c r="M362">
        <v>19.399999999999999</v>
      </c>
      <c r="N362">
        <v>23.3</v>
      </c>
      <c r="O362">
        <v>110</v>
      </c>
      <c r="P362">
        <v>19000</v>
      </c>
      <c r="Q362">
        <v>24900</v>
      </c>
      <c r="R362">
        <v>33200</v>
      </c>
    </row>
    <row r="363" spans="1:18" x14ac:dyDescent="0.45">
      <c r="A363" t="str">
        <f t="shared" si="5"/>
        <v>YAG3CanadaF</v>
      </c>
      <c r="B363" t="s">
        <v>34</v>
      </c>
      <c r="C363" t="s">
        <v>216</v>
      </c>
      <c r="D363">
        <v>3</v>
      </c>
      <c r="E363" t="s">
        <v>175</v>
      </c>
      <c r="F363" t="s">
        <v>143</v>
      </c>
      <c r="G363">
        <v>750</v>
      </c>
      <c r="H363">
        <v>48.8</v>
      </c>
      <c r="I363">
        <v>385</v>
      </c>
      <c r="J363">
        <v>25.7</v>
      </c>
      <c r="K363">
        <v>2.2999999999999998</v>
      </c>
      <c r="L363">
        <v>16</v>
      </c>
      <c r="M363">
        <v>20.3</v>
      </c>
      <c r="N363">
        <v>23.3</v>
      </c>
      <c r="O363">
        <v>115</v>
      </c>
      <c r="P363">
        <v>20400</v>
      </c>
      <c r="Q363">
        <v>29600</v>
      </c>
      <c r="R363">
        <v>43400</v>
      </c>
    </row>
    <row r="364" spans="1:18" x14ac:dyDescent="0.45">
      <c r="A364" t="str">
        <f t="shared" si="5"/>
        <v>YAG1CanadaF+M</v>
      </c>
      <c r="B364" t="s">
        <v>46</v>
      </c>
      <c r="C364" t="s">
        <v>216</v>
      </c>
      <c r="D364">
        <v>1</v>
      </c>
      <c r="E364" t="s">
        <v>175</v>
      </c>
      <c r="F364" t="s">
        <v>138</v>
      </c>
      <c r="G364">
        <v>1230</v>
      </c>
      <c r="H364">
        <v>50.2</v>
      </c>
      <c r="I364">
        <v>615</v>
      </c>
      <c r="J364">
        <v>21.4</v>
      </c>
      <c r="K364">
        <v>5.4</v>
      </c>
      <c r="L364">
        <v>15.8</v>
      </c>
      <c r="M364">
        <v>19</v>
      </c>
      <c r="N364">
        <v>23</v>
      </c>
      <c r="O364">
        <v>180</v>
      </c>
      <c r="P364">
        <v>19000</v>
      </c>
      <c r="Q364">
        <v>26800</v>
      </c>
      <c r="R364">
        <v>35800</v>
      </c>
    </row>
    <row r="365" spans="1:18" x14ac:dyDescent="0.45">
      <c r="A365" t="str">
        <f t="shared" si="5"/>
        <v>YAG3CanadaF+M</v>
      </c>
      <c r="B365" t="s">
        <v>34</v>
      </c>
      <c r="C365" t="s">
        <v>216</v>
      </c>
      <c r="D365">
        <v>3</v>
      </c>
      <c r="E365" t="s">
        <v>175</v>
      </c>
      <c r="F365" t="s">
        <v>138</v>
      </c>
      <c r="G365">
        <v>1230</v>
      </c>
      <c r="H365">
        <v>50.5</v>
      </c>
      <c r="I365">
        <v>610</v>
      </c>
      <c r="J365">
        <v>24.5</v>
      </c>
      <c r="K365">
        <v>2.4</v>
      </c>
      <c r="L365">
        <v>15.8</v>
      </c>
      <c r="M365">
        <v>19.7</v>
      </c>
      <c r="N365">
        <v>22.6</v>
      </c>
      <c r="O365">
        <v>180</v>
      </c>
      <c r="P365">
        <v>21500</v>
      </c>
      <c r="Q365">
        <v>31900</v>
      </c>
      <c r="R365">
        <v>46700</v>
      </c>
    </row>
    <row r="366" spans="1:18" x14ac:dyDescent="0.45">
      <c r="A366" t="str">
        <f t="shared" si="5"/>
        <v>YAG1CanadaM</v>
      </c>
      <c r="B366" t="s">
        <v>46</v>
      </c>
      <c r="C366" t="s">
        <v>216</v>
      </c>
      <c r="D366">
        <v>1</v>
      </c>
      <c r="E366" t="s">
        <v>175</v>
      </c>
      <c r="F366" t="s">
        <v>144</v>
      </c>
      <c r="G366">
        <v>480</v>
      </c>
      <c r="H366">
        <v>52.8</v>
      </c>
      <c r="I366">
        <v>225</v>
      </c>
      <c r="J366">
        <v>20.9</v>
      </c>
      <c r="K366">
        <v>3.8</v>
      </c>
      <c r="L366">
        <v>15.7</v>
      </c>
      <c r="M366">
        <v>18.399999999999999</v>
      </c>
      <c r="N366">
        <v>22.5</v>
      </c>
      <c r="O366">
        <v>70</v>
      </c>
      <c r="P366">
        <v>19000</v>
      </c>
      <c r="Q366">
        <v>29600</v>
      </c>
      <c r="R366">
        <v>49300</v>
      </c>
    </row>
    <row r="367" spans="1:18" x14ac:dyDescent="0.45">
      <c r="A367" t="str">
        <f t="shared" si="5"/>
        <v>YAG3CanadaM</v>
      </c>
      <c r="B367" t="s">
        <v>34</v>
      </c>
      <c r="C367" t="s">
        <v>216</v>
      </c>
      <c r="D367">
        <v>3</v>
      </c>
      <c r="E367" t="s">
        <v>175</v>
      </c>
      <c r="F367" t="s">
        <v>144</v>
      </c>
      <c r="G367">
        <v>480</v>
      </c>
      <c r="H367">
        <v>53.2</v>
      </c>
      <c r="I367">
        <v>225</v>
      </c>
      <c r="J367">
        <v>22.8</v>
      </c>
      <c r="K367">
        <v>2.5</v>
      </c>
      <c r="L367">
        <v>15.7</v>
      </c>
      <c r="M367">
        <v>18.8</v>
      </c>
      <c r="N367">
        <v>21.5</v>
      </c>
      <c r="O367">
        <v>65</v>
      </c>
      <c r="P367">
        <v>27700</v>
      </c>
      <c r="Q367">
        <v>39100</v>
      </c>
      <c r="R367">
        <v>63100</v>
      </c>
    </row>
    <row r="368" spans="1:18" x14ac:dyDescent="0.45">
      <c r="A368" t="str">
        <f t="shared" si="5"/>
        <v>YAG1ChinaF</v>
      </c>
      <c r="B368" t="s">
        <v>46</v>
      </c>
      <c r="C368" t="s">
        <v>216</v>
      </c>
      <c r="D368">
        <v>1</v>
      </c>
      <c r="E368" t="s">
        <v>176</v>
      </c>
      <c r="F368" t="s">
        <v>143</v>
      </c>
      <c r="G368">
        <v>15310</v>
      </c>
      <c r="H368">
        <v>76.8</v>
      </c>
      <c r="I368">
        <v>3550</v>
      </c>
      <c r="J368">
        <v>15.8</v>
      </c>
      <c r="K368">
        <v>1.1000000000000001</v>
      </c>
      <c r="L368">
        <v>2.9</v>
      </c>
      <c r="M368">
        <v>4.0999999999999996</v>
      </c>
      <c r="N368">
        <v>6.3</v>
      </c>
      <c r="O368">
        <v>385</v>
      </c>
      <c r="P368">
        <v>10900</v>
      </c>
      <c r="Q368">
        <v>20100</v>
      </c>
      <c r="R368">
        <v>29600</v>
      </c>
    </row>
    <row r="369" spans="1:18" x14ac:dyDescent="0.45">
      <c r="A369" t="str">
        <f t="shared" si="5"/>
        <v>YAG3ChinaF</v>
      </c>
      <c r="B369" t="s">
        <v>34</v>
      </c>
      <c r="C369" t="s">
        <v>216</v>
      </c>
      <c r="D369">
        <v>3</v>
      </c>
      <c r="E369" t="s">
        <v>176</v>
      </c>
      <c r="F369" t="s">
        <v>143</v>
      </c>
      <c r="G369">
        <v>15310</v>
      </c>
      <c r="H369">
        <v>77.3</v>
      </c>
      <c r="I369">
        <v>3475</v>
      </c>
      <c r="J369">
        <v>16.2</v>
      </c>
      <c r="K369">
        <v>0.7</v>
      </c>
      <c r="L369">
        <v>3.1</v>
      </c>
      <c r="M369">
        <v>4.3</v>
      </c>
      <c r="N369">
        <v>5.7</v>
      </c>
      <c r="O369">
        <v>430</v>
      </c>
      <c r="P369">
        <v>13500</v>
      </c>
      <c r="Q369">
        <v>24100</v>
      </c>
      <c r="R369">
        <v>35400</v>
      </c>
    </row>
    <row r="370" spans="1:18" x14ac:dyDescent="0.45">
      <c r="A370" t="str">
        <f t="shared" si="5"/>
        <v>YAG1ChinaF+M</v>
      </c>
      <c r="B370" t="s">
        <v>46</v>
      </c>
      <c r="C370" t="s">
        <v>216</v>
      </c>
      <c r="D370">
        <v>1</v>
      </c>
      <c r="E370" t="s">
        <v>176</v>
      </c>
      <c r="F370" t="s">
        <v>138</v>
      </c>
      <c r="G370">
        <v>23855</v>
      </c>
      <c r="H370">
        <v>77.2</v>
      </c>
      <c r="I370">
        <v>5445</v>
      </c>
      <c r="J370">
        <v>14.5</v>
      </c>
      <c r="K370">
        <v>1</v>
      </c>
      <c r="L370">
        <v>2.8</v>
      </c>
      <c r="M370">
        <v>4.3</v>
      </c>
      <c r="N370">
        <v>7.3</v>
      </c>
      <c r="O370">
        <v>590</v>
      </c>
      <c r="P370">
        <v>11000</v>
      </c>
      <c r="Q370">
        <v>21200</v>
      </c>
      <c r="R370">
        <v>30300</v>
      </c>
    </row>
    <row r="371" spans="1:18" x14ac:dyDescent="0.45">
      <c r="A371" t="str">
        <f t="shared" si="5"/>
        <v>YAG3ChinaF+M</v>
      </c>
      <c r="B371" t="s">
        <v>34</v>
      </c>
      <c r="C371" t="s">
        <v>216</v>
      </c>
      <c r="D371">
        <v>3</v>
      </c>
      <c r="E371" t="s">
        <v>176</v>
      </c>
      <c r="F371" t="s">
        <v>138</v>
      </c>
      <c r="G371">
        <v>23855</v>
      </c>
      <c r="H371">
        <v>77.8</v>
      </c>
      <c r="I371">
        <v>5290</v>
      </c>
      <c r="J371">
        <v>15</v>
      </c>
      <c r="K371">
        <v>0.7</v>
      </c>
      <c r="L371">
        <v>3</v>
      </c>
      <c r="M371">
        <v>4.3</v>
      </c>
      <c r="N371">
        <v>6.5</v>
      </c>
      <c r="O371">
        <v>645</v>
      </c>
      <c r="P371">
        <v>14200</v>
      </c>
      <c r="Q371">
        <v>25200</v>
      </c>
      <c r="R371">
        <v>36500</v>
      </c>
    </row>
    <row r="372" spans="1:18" x14ac:dyDescent="0.45">
      <c r="A372" t="str">
        <f t="shared" si="5"/>
        <v>YAG1ChinaM</v>
      </c>
      <c r="B372" t="s">
        <v>46</v>
      </c>
      <c r="C372" t="s">
        <v>216</v>
      </c>
      <c r="D372">
        <v>1</v>
      </c>
      <c r="E372" t="s">
        <v>176</v>
      </c>
      <c r="F372" t="s">
        <v>144</v>
      </c>
      <c r="G372">
        <v>8545</v>
      </c>
      <c r="H372">
        <v>77.8</v>
      </c>
      <c r="I372">
        <v>1895</v>
      </c>
      <c r="J372">
        <v>12.3</v>
      </c>
      <c r="K372">
        <v>0.9</v>
      </c>
      <c r="L372">
        <v>2.6</v>
      </c>
      <c r="M372">
        <v>4.5999999999999996</v>
      </c>
      <c r="N372">
        <v>9</v>
      </c>
      <c r="O372">
        <v>205</v>
      </c>
      <c r="P372">
        <v>11600</v>
      </c>
      <c r="Q372">
        <v>23400</v>
      </c>
      <c r="R372">
        <v>33900</v>
      </c>
    </row>
    <row r="373" spans="1:18" x14ac:dyDescent="0.45">
      <c r="A373" t="str">
        <f t="shared" si="5"/>
        <v>YAG3ChinaM</v>
      </c>
      <c r="B373" t="s">
        <v>34</v>
      </c>
      <c r="C373" t="s">
        <v>216</v>
      </c>
      <c r="D373">
        <v>3</v>
      </c>
      <c r="E373" t="s">
        <v>176</v>
      </c>
      <c r="F373" t="s">
        <v>144</v>
      </c>
      <c r="G373">
        <v>8545</v>
      </c>
      <c r="H373">
        <v>78.8</v>
      </c>
      <c r="I373">
        <v>1815</v>
      </c>
      <c r="J373">
        <v>12.9</v>
      </c>
      <c r="K373">
        <v>0.6</v>
      </c>
      <c r="L373">
        <v>2.8</v>
      </c>
      <c r="M373">
        <v>4.5</v>
      </c>
      <c r="N373">
        <v>7.8</v>
      </c>
      <c r="O373">
        <v>215</v>
      </c>
      <c r="P373">
        <v>15700</v>
      </c>
      <c r="Q373">
        <v>29200</v>
      </c>
      <c r="R373">
        <v>41200</v>
      </c>
    </row>
    <row r="374" spans="1:18" x14ac:dyDescent="0.45">
      <c r="A374" t="str">
        <f t="shared" si="5"/>
        <v>YAG1DenmarkF</v>
      </c>
      <c r="B374" t="s">
        <v>46</v>
      </c>
      <c r="C374" t="s">
        <v>216</v>
      </c>
      <c r="D374">
        <v>1</v>
      </c>
      <c r="E374" t="s">
        <v>178</v>
      </c>
      <c r="F374" t="s">
        <v>143</v>
      </c>
      <c r="G374">
        <v>1470</v>
      </c>
      <c r="H374">
        <v>53.2</v>
      </c>
      <c r="I374">
        <v>685</v>
      </c>
      <c r="J374">
        <v>16.399999999999999</v>
      </c>
      <c r="K374">
        <v>3.7</v>
      </c>
      <c r="L374">
        <v>17.600000000000001</v>
      </c>
      <c r="M374">
        <v>21.8</v>
      </c>
      <c r="N374">
        <v>26.7</v>
      </c>
      <c r="O374">
        <v>230</v>
      </c>
      <c r="P374">
        <v>19300</v>
      </c>
      <c r="Q374">
        <v>25400</v>
      </c>
      <c r="R374">
        <v>31400</v>
      </c>
    </row>
    <row r="375" spans="1:18" x14ac:dyDescent="0.45">
      <c r="A375" t="str">
        <f t="shared" si="5"/>
        <v>YAG3DenmarkF</v>
      </c>
      <c r="B375" t="s">
        <v>34</v>
      </c>
      <c r="C375" t="s">
        <v>216</v>
      </c>
      <c r="D375">
        <v>3</v>
      </c>
      <c r="E375" t="s">
        <v>178</v>
      </c>
      <c r="F375" t="s">
        <v>143</v>
      </c>
      <c r="G375">
        <v>1470</v>
      </c>
      <c r="H375">
        <v>53.1</v>
      </c>
      <c r="I375">
        <v>690</v>
      </c>
      <c r="J375">
        <v>19.8</v>
      </c>
      <c r="K375">
        <v>3.5</v>
      </c>
      <c r="L375">
        <v>14.8</v>
      </c>
      <c r="M375">
        <v>18.7</v>
      </c>
      <c r="N375">
        <v>23.6</v>
      </c>
      <c r="O375">
        <v>205</v>
      </c>
      <c r="P375">
        <v>23000</v>
      </c>
      <c r="Q375">
        <v>29800</v>
      </c>
      <c r="R375">
        <v>38000</v>
      </c>
    </row>
    <row r="376" spans="1:18" x14ac:dyDescent="0.45">
      <c r="A376" t="str">
        <f t="shared" si="5"/>
        <v>YAG1DenmarkF+M</v>
      </c>
      <c r="B376" t="s">
        <v>46</v>
      </c>
      <c r="C376" t="s">
        <v>216</v>
      </c>
      <c r="D376">
        <v>1</v>
      </c>
      <c r="E376" t="s">
        <v>178</v>
      </c>
      <c r="F376" t="s">
        <v>138</v>
      </c>
      <c r="G376">
        <v>2785</v>
      </c>
      <c r="H376">
        <v>57.9</v>
      </c>
      <c r="I376">
        <v>1175</v>
      </c>
      <c r="J376">
        <v>14.2</v>
      </c>
      <c r="K376">
        <v>3.2</v>
      </c>
      <c r="L376">
        <v>15.7</v>
      </c>
      <c r="M376">
        <v>20.2</v>
      </c>
      <c r="N376">
        <v>24.7</v>
      </c>
      <c r="O376">
        <v>390</v>
      </c>
      <c r="P376">
        <v>20800</v>
      </c>
      <c r="Q376">
        <v>27400</v>
      </c>
      <c r="R376">
        <v>39400</v>
      </c>
    </row>
    <row r="377" spans="1:18" x14ac:dyDescent="0.45">
      <c r="A377" t="str">
        <f t="shared" si="5"/>
        <v>YAG3DenmarkF+M</v>
      </c>
      <c r="B377" t="s">
        <v>34</v>
      </c>
      <c r="C377" t="s">
        <v>216</v>
      </c>
      <c r="D377">
        <v>3</v>
      </c>
      <c r="E377" t="s">
        <v>178</v>
      </c>
      <c r="F377" t="s">
        <v>138</v>
      </c>
      <c r="G377">
        <v>2785</v>
      </c>
      <c r="H377">
        <v>57.9</v>
      </c>
      <c r="I377">
        <v>1175</v>
      </c>
      <c r="J377">
        <v>16.5</v>
      </c>
      <c r="K377">
        <v>2.6</v>
      </c>
      <c r="L377">
        <v>14.2</v>
      </c>
      <c r="M377">
        <v>18.100000000000001</v>
      </c>
      <c r="N377">
        <v>23</v>
      </c>
      <c r="O377">
        <v>370</v>
      </c>
      <c r="P377">
        <v>23400</v>
      </c>
      <c r="Q377">
        <v>32500</v>
      </c>
      <c r="R377">
        <v>46000</v>
      </c>
    </row>
    <row r="378" spans="1:18" x14ac:dyDescent="0.45">
      <c r="A378" t="str">
        <f t="shared" si="5"/>
        <v>YAG1DenmarkM</v>
      </c>
      <c r="B378" t="s">
        <v>46</v>
      </c>
      <c r="C378" t="s">
        <v>216</v>
      </c>
      <c r="D378">
        <v>1</v>
      </c>
      <c r="E378" t="s">
        <v>178</v>
      </c>
      <c r="F378" t="s">
        <v>144</v>
      </c>
      <c r="G378">
        <v>1315</v>
      </c>
      <c r="H378">
        <v>63.1</v>
      </c>
      <c r="I378">
        <v>485</v>
      </c>
      <c r="J378">
        <v>11.7</v>
      </c>
      <c r="K378">
        <v>2.7</v>
      </c>
      <c r="L378">
        <v>13.5</v>
      </c>
      <c r="M378">
        <v>18.5</v>
      </c>
      <c r="N378">
        <v>22.5</v>
      </c>
      <c r="O378">
        <v>160</v>
      </c>
      <c r="P378">
        <v>24600</v>
      </c>
      <c r="Q378">
        <v>34300</v>
      </c>
      <c r="R378">
        <v>52200</v>
      </c>
    </row>
    <row r="379" spans="1:18" x14ac:dyDescent="0.45">
      <c r="A379" t="str">
        <f t="shared" si="5"/>
        <v>YAG3DenmarkM</v>
      </c>
      <c r="B379" t="s">
        <v>34</v>
      </c>
      <c r="C379" t="s">
        <v>216</v>
      </c>
      <c r="D379">
        <v>3</v>
      </c>
      <c r="E379" t="s">
        <v>178</v>
      </c>
      <c r="F379" t="s">
        <v>144</v>
      </c>
      <c r="G379">
        <v>1315</v>
      </c>
      <c r="H379">
        <v>63.2</v>
      </c>
      <c r="I379">
        <v>485</v>
      </c>
      <c r="J379">
        <v>12.8</v>
      </c>
      <c r="K379">
        <v>1.6</v>
      </c>
      <c r="L379">
        <v>13.4</v>
      </c>
      <c r="M379">
        <v>17.5</v>
      </c>
      <c r="N379">
        <v>22.3</v>
      </c>
      <c r="O379">
        <v>165</v>
      </c>
      <c r="P379">
        <v>25900</v>
      </c>
      <c r="Q379">
        <v>39800</v>
      </c>
      <c r="R379">
        <v>66400</v>
      </c>
    </row>
    <row r="380" spans="1:18" x14ac:dyDescent="0.45">
      <c r="A380" t="str">
        <f t="shared" si="5"/>
        <v>YAG1SpainF</v>
      </c>
      <c r="B380" t="s">
        <v>46</v>
      </c>
      <c r="C380" t="s">
        <v>216</v>
      </c>
      <c r="D380">
        <v>1</v>
      </c>
      <c r="E380" t="s">
        <v>188</v>
      </c>
      <c r="F380" t="s">
        <v>143</v>
      </c>
      <c r="G380">
        <v>525</v>
      </c>
      <c r="H380">
        <v>39.799999999999997</v>
      </c>
      <c r="I380">
        <v>315</v>
      </c>
      <c r="J380">
        <v>16.600000000000001</v>
      </c>
      <c r="K380">
        <v>4.2</v>
      </c>
      <c r="L380">
        <v>27</v>
      </c>
      <c r="M380">
        <v>34.299999999999997</v>
      </c>
      <c r="N380">
        <v>39.4</v>
      </c>
      <c r="O380">
        <v>130</v>
      </c>
      <c r="P380">
        <v>16400</v>
      </c>
      <c r="Q380">
        <v>22300</v>
      </c>
      <c r="R380">
        <v>28500</v>
      </c>
    </row>
    <row r="381" spans="1:18" x14ac:dyDescent="0.45">
      <c r="A381" t="str">
        <f t="shared" si="5"/>
        <v>YAG3SpainF</v>
      </c>
      <c r="B381" t="s">
        <v>34</v>
      </c>
      <c r="C381" t="s">
        <v>216</v>
      </c>
      <c r="D381">
        <v>3</v>
      </c>
      <c r="E381" t="s">
        <v>188</v>
      </c>
      <c r="F381" t="s">
        <v>143</v>
      </c>
      <c r="G381">
        <v>525</v>
      </c>
      <c r="H381">
        <v>40.200000000000003</v>
      </c>
      <c r="I381">
        <v>315</v>
      </c>
      <c r="J381">
        <v>22.5</v>
      </c>
      <c r="K381">
        <v>2.9</v>
      </c>
      <c r="L381">
        <v>23.4</v>
      </c>
      <c r="M381">
        <v>30.9</v>
      </c>
      <c r="N381">
        <v>34.5</v>
      </c>
      <c r="O381">
        <v>115</v>
      </c>
      <c r="P381">
        <v>20800</v>
      </c>
      <c r="Q381">
        <v>27400</v>
      </c>
      <c r="R381">
        <v>32800</v>
      </c>
    </row>
    <row r="382" spans="1:18" x14ac:dyDescent="0.45">
      <c r="A382" t="str">
        <f t="shared" si="5"/>
        <v>YAG1SpainF+M</v>
      </c>
      <c r="B382" t="s">
        <v>46</v>
      </c>
      <c r="C382" t="s">
        <v>216</v>
      </c>
      <c r="D382">
        <v>1</v>
      </c>
      <c r="E382" t="s">
        <v>188</v>
      </c>
      <c r="F382" t="s">
        <v>138</v>
      </c>
      <c r="G382">
        <v>990</v>
      </c>
      <c r="H382">
        <v>44.3</v>
      </c>
      <c r="I382">
        <v>550</v>
      </c>
      <c r="J382">
        <v>16.7</v>
      </c>
      <c r="K382">
        <v>3.9</v>
      </c>
      <c r="L382">
        <v>24.6</v>
      </c>
      <c r="M382">
        <v>30.3</v>
      </c>
      <c r="N382">
        <v>35.1</v>
      </c>
      <c r="O382">
        <v>220</v>
      </c>
      <c r="P382">
        <v>19300</v>
      </c>
      <c r="Q382">
        <v>24500</v>
      </c>
      <c r="R382">
        <v>31000</v>
      </c>
    </row>
    <row r="383" spans="1:18" x14ac:dyDescent="0.45">
      <c r="A383" t="str">
        <f t="shared" si="5"/>
        <v>YAG3SpainF+M</v>
      </c>
      <c r="B383" t="s">
        <v>34</v>
      </c>
      <c r="C383" t="s">
        <v>216</v>
      </c>
      <c r="D383">
        <v>3</v>
      </c>
      <c r="E383" t="s">
        <v>188</v>
      </c>
      <c r="F383" t="s">
        <v>138</v>
      </c>
      <c r="G383">
        <v>990</v>
      </c>
      <c r="H383">
        <v>44.9</v>
      </c>
      <c r="I383">
        <v>545</v>
      </c>
      <c r="J383">
        <v>21.1</v>
      </c>
      <c r="K383">
        <v>2.2999999999999998</v>
      </c>
      <c r="L383">
        <v>21.8</v>
      </c>
      <c r="M383">
        <v>28</v>
      </c>
      <c r="N383">
        <v>31.6</v>
      </c>
      <c r="O383">
        <v>200</v>
      </c>
      <c r="P383">
        <v>23000</v>
      </c>
      <c r="Q383">
        <v>29900</v>
      </c>
      <c r="R383">
        <v>36500</v>
      </c>
    </row>
    <row r="384" spans="1:18" x14ac:dyDescent="0.45">
      <c r="A384" t="str">
        <f t="shared" si="5"/>
        <v>YAG1SpainM</v>
      </c>
      <c r="B384" t="s">
        <v>46</v>
      </c>
      <c r="C384" t="s">
        <v>216</v>
      </c>
      <c r="D384">
        <v>1</v>
      </c>
      <c r="E384" t="s">
        <v>188</v>
      </c>
      <c r="F384" t="s">
        <v>144</v>
      </c>
      <c r="G384">
        <v>465</v>
      </c>
      <c r="H384">
        <v>49.4</v>
      </c>
      <c r="I384">
        <v>235</v>
      </c>
      <c r="J384">
        <v>16.8</v>
      </c>
      <c r="K384">
        <v>3.7</v>
      </c>
      <c r="L384">
        <v>21.8</v>
      </c>
      <c r="M384">
        <v>25.9</v>
      </c>
      <c r="N384">
        <v>30.2</v>
      </c>
      <c r="O384">
        <v>90</v>
      </c>
      <c r="P384">
        <v>23400</v>
      </c>
      <c r="Q384">
        <v>28500</v>
      </c>
      <c r="R384">
        <v>34700</v>
      </c>
    </row>
    <row r="385" spans="1:18" x14ac:dyDescent="0.45">
      <c r="A385" t="str">
        <f t="shared" si="5"/>
        <v>YAG3SpainM</v>
      </c>
      <c r="B385" t="s">
        <v>34</v>
      </c>
      <c r="C385" t="s">
        <v>216</v>
      </c>
      <c r="D385">
        <v>3</v>
      </c>
      <c r="E385" t="s">
        <v>188</v>
      </c>
      <c r="F385" t="s">
        <v>144</v>
      </c>
      <c r="G385">
        <v>465</v>
      </c>
      <c r="H385">
        <v>50.2</v>
      </c>
      <c r="I385">
        <v>230</v>
      </c>
      <c r="J385">
        <v>19.600000000000001</v>
      </c>
      <c r="K385">
        <v>1.7</v>
      </c>
      <c r="L385">
        <v>20</v>
      </c>
      <c r="M385">
        <v>24.8</v>
      </c>
      <c r="N385">
        <v>28.4</v>
      </c>
      <c r="O385">
        <v>90</v>
      </c>
      <c r="P385">
        <v>26900</v>
      </c>
      <c r="Q385">
        <v>33400</v>
      </c>
      <c r="R385">
        <v>44600</v>
      </c>
    </row>
    <row r="386" spans="1:18" x14ac:dyDescent="0.45">
      <c r="A386" t="str">
        <f t="shared" si="5"/>
        <v>YAG1FranceF</v>
      </c>
      <c r="B386" t="s">
        <v>46</v>
      </c>
      <c r="C386" t="s">
        <v>216</v>
      </c>
      <c r="D386">
        <v>1</v>
      </c>
      <c r="E386" t="s">
        <v>179</v>
      </c>
      <c r="F386" t="s">
        <v>143</v>
      </c>
      <c r="G386">
        <v>1060</v>
      </c>
      <c r="H386">
        <v>44.7</v>
      </c>
      <c r="I386">
        <v>585</v>
      </c>
      <c r="J386">
        <v>18.3</v>
      </c>
      <c r="K386">
        <v>5</v>
      </c>
      <c r="L386">
        <v>26.1</v>
      </c>
      <c r="M386">
        <v>29.1</v>
      </c>
      <c r="N386">
        <v>32</v>
      </c>
      <c r="O386">
        <v>245</v>
      </c>
      <c r="P386">
        <v>19300</v>
      </c>
      <c r="Q386">
        <v>24000</v>
      </c>
      <c r="R386">
        <v>29700</v>
      </c>
    </row>
    <row r="387" spans="1:18" x14ac:dyDescent="0.45">
      <c r="A387" t="str">
        <f t="shared" ref="A387:A450" si="6">"YAG"&amp;D387 &amp;E387 &amp;F387</f>
        <v>YAG3FranceF</v>
      </c>
      <c r="B387" t="s">
        <v>34</v>
      </c>
      <c r="C387" t="s">
        <v>216</v>
      </c>
      <c r="D387">
        <v>3</v>
      </c>
      <c r="E387" t="s">
        <v>179</v>
      </c>
      <c r="F387" t="s">
        <v>143</v>
      </c>
      <c r="G387">
        <v>1060</v>
      </c>
      <c r="H387">
        <v>44.8</v>
      </c>
      <c r="I387">
        <v>585</v>
      </c>
      <c r="J387">
        <v>22.8</v>
      </c>
      <c r="K387">
        <v>4.7</v>
      </c>
      <c r="L387">
        <v>22.9</v>
      </c>
      <c r="M387">
        <v>25.4</v>
      </c>
      <c r="N387">
        <v>27.7</v>
      </c>
      <c r="O387">
        <v>225</v>
      </c>
      <c r="P387">
        <v>21500</v>
      </c>
      <c r="Q387">
        <v>27700</v>
      </c>
      <c r="R387">
        <v>36900</v>
      </c>
    </row>
    <row r="388" spans="1:18" x14ac:dyDescent="0.45">
      <c r="A388" t="str">
        <f t="shared" si="6"/>
        <v>YAG1FranceF+M</v>
      </c>
      <c r="B388" t="s">
        <v>46</v>
      </c>
      <c r="C388" t="s">
        <v>216</v>
      </c>
      <c r="D388">
        <v>1</v>
      </c>
      <c r="E388" t="s">
        <v>179</v>
      </c>
      <c r="F388" t="s">
        <v>138</v>
      </c>
      <c r="G388">
        <v>2235</v>
      </c>
      <c r="H388">
        <v>52.1</v>
      </c>
      <c r="I388">
        <v>1070</v>
      </c>
      <c r="J388">
        <v>16.899999999999999</v>
      </c>
      <c r="K388">
        <v>4.0999999999999996</v>
      </c>
      <c r="L388">
        <v>21.3</v>
      </c>
      <c r="M388">
        <v>24.1</v>
      </c>
      <c r="N388">
        <v>26.9</v>
      </c>
      <c r="O388">
        <v>425</v>
      </c>
      <c r="P388">
        <v>20100</v>
      </c>
      <c r="Q388">
        <v>25600</v>
      </c>
      <c r="R388">
        <v>36900</v>
      </c>
    </row>
    <row r="389" spans="1:18" x14ac:dyDescent="0.45">
      <c r="A389" t="str">
        <f t="shared" si="6"/>
        <v>YAG3FranceF+M</v>
      </c>
      <c r="B389" t="s">
        <v>34</v>
      </c>
      <c r="C389" t="s">
        <v>216</v>
      </c>
      <c r="D389">
        <v>3</v>
      </c>
      <c r="E389" t="s">
        <v>179</v>
      </c>
      <c r="F389" t="s">
        <v>138</v>
      </c>
      <c r="G389">
        <v>2235</v>
      </c>
      <c r="H389">
        <v>52.4</v>
      </c>
      <c r="I389">
        <v>1065</v>
      </c>
      <c r="J389">
        <v>19.7</v>
      </c>
      <c r="K389">
        <v>3.9</v>
      </c>
      <c r="L389">
        <v>19.3</v>
      </c>
      <c r="M389">
        <v>21.8</v>
      </c>
      <c r="N389">
        <v>24</v>
      </c>
      <c r="O389">
        <v>410</v>
      </c>
      <c r="P389">
        <v>23400</v>
      </c>
      <c r="Q389">
        <v>31900</v>
      </c>
      <c r="R389">
        <v>47800</v>
      </c>
    </row>
    <row r="390" spans="1:18" x14ac:dyDescent="0.45">
      <c r="A390" t="str">
        <f t="shared" si="6"/>
        <v>YAG1FranceM</v>
      </c>
      <c r="B390" t="s">
        <v>46</v>
      </c>
      <c r="C390" t="s">
        <v>216</v>
      </c>
      <c r="D390">
        <v>1</v>
      </c>
      <c r="E390" t="s">
        <v>179</v>
      </c>
      <c r="F390" t="s">
        <v>144</v>
      </c>
      <c r="G390">
        <v>1175</v>
      </c>
      <c r="H390">
        <v>58.7</v>
      </c>
      <c r="I390">
        <v>485</v>
      </c>
      <c r="J390">
        <v>15.7</v>
      </c>
      <c r="K390">
        <v>3.2</v>
      </c>
      <c r="L390">
        <v>16.899999999999999</v>
      </c>
      <c r="M390">
        <v>19.5</v>
      </c>
      <c r="N390">
        <v>22.3</v>
      </c>
      <c r="O390">
        <v>185</v>
      </c>
      <c r="P390">
        <v>21200</v>
      </c>
      <c r="Q390">
        <v>31400</v>
      </c>
      <c r="R390">
        <v>47800</v>
      </c>
    </row>
    <row r="391" spans="1:18" x14ac:dyDescent="0.45">
      <c r="A391" t="str">
        <f t="shared" si="6"/>
        <v>YAG3FranceM</v>
      </c>
      <c r="B391" t="s">
        <v>34</v>
      </c>
      <c r="C391" t="s">
        <v>216</v>
      </c>
      <c r="D391">
        <v>3</v>
      </c>
      <c r="E391" t="s">
        <v>179</v>
      </c>
      <c r="F391" t="s">
        <v>144</v>
      </c>
      <c r="G391">
        <v>1175</v>
      </c>
      <c r="H391">
        <v>59.2</v>
      </c>
      <c r="I391">
        <v>480</v>
      </c>
      <c r="J391">
        <v>16.899999999999999</v>
      </c>
      <c r="K391">
        <v>3.1</v>
      </c>
      <c r="L391">
        <v>16.100000000000001</v>
      </c>
      <c r="M391">
        <v>18.5</v>
      </c>
      <c r="N391">
        <v>20.7</v>
      </c>
      <c r="O391">
        <v>185</v>
      </c>
      <c r="P391">
        <v>26300</v>
      </c>
      <c r="Q391">
        <v>39800</v>
      </c>
      <c r="R391">
        <v>60600</v>
      </c>
    </row>
    <row r="392" spans="1:18" x14ac:dyDescent="0.45">
      <c r="A392" t="str">
        <f t="shared" si="6"/>
        <v>YAG1GermanyF</v>
      </c>
      <c r="B392" t="s">
        <v>46</v>
      </c>
      <c r="C392" t="s">
        <v>216</v>
      </c>
      <c r="D392">
        <v>1</v>
      </c>
      <c r="E392" t="s">
        <v>180</v>
      </c>
      <c r="F392" t="s">
        <v>143</v>
      </c>
      <c r="G392">
        <v>1470</v>
      </c>
      <c r="H392">
        <v>42.5</v>
      </c>
      <c r="I392">
        <v>845</v>
      </c>
      <c r="J392">
        <v>17.2</v>
      </c>
      <c r="K392">
        <v>4.4000000000000004</v>
      </c>
      <c r="L392">
        <v>25.4</v>
      </c>
      <c r="M392">
        <v>31.4</v>
      </c>
      <c r="N392">
        <v>35.799999999999997</v>
      </c>
      <c r="O392">
        <v>355</v>
      </c>
      <c r="P392">
        <v>16400</v>
      </c>
      <c r="Q392">
        <v>22600</v>
      </c>
      <c r="R392">
        <v>28500</v>
      </c>
    </row>
    <row r="393" spans="1:18" x14ac:dyDescent="0.45">
      <c r="A393" t="str">
        <f t="shared" si="6"/>
        <v>YAG3GermanyF</v>
      </c>
      <c r="B393" t="s">
        <v>34</v>
      </c>
      <c r="C393" t="s">
        <v>216</v>
      </c>
      <c r="D393">
        <v>3</v>
      </c>
      <c r="E393" t="s">
        <v>180</v>
      </c>
      <c r="F393" t="s">
        <v>143</v>
      </c>
      <c r="G393">
        <v>1470</v>
      </c>
      <c r="H393">
        <v>42.8</v>
      </c>
      <c r="I393">
        <v>840</v>
      </c>
      <c r="J393">
        <v>18.899999999999999</v>
      </c>
      <c r="K393">
        <v>2.4</v>
      </c>
      <c r="L393">
        <v>26.2</v>
      </c>
      <c r="M393">
        <v>31.5</v>
      </c>
      <c r="N393">
        <v>35.9</v>
      </c>
      <c r="O393">
        <v>375</v>
      </c>
      <c r="P393">
        <v>20800</v>
      </c>
      <c r="Q393">
        <v>29400</v>
      </c>
      <c r="R393">
        <v>36500</v>
      </c>
    </row>
    <row r="394" spans="1:18" x14ac:dyDescent="0.45">
      <c r="A394" t="str">
        <f t="shared" si="6"/>
        <v>YAG1GermanyF+M</v>
      </c>
      <c r="B394" t="s">
        <v>46</v>
      </c>
      <c r="C394" t="s">
        <v>216</v>
      </c>
      <c r="D394">
        <v>1</v>
      </c>
      <c r="E394" t="s">
        <v>180</v>
      </c>
      <c r="F394" t="s">
        <v>138</v>
      </c>
      <c r="G394">
        <v>2885</v>
      </c>
      <c r="H394">
        <v>42.9</v>
      </c>
      <c r="I394">
        <v>1650</v>
      </c>
      <c r="J394">
        <v>15.9</v>
      </c>
      <c r="K394">
        <v>4.0999999999999996</v>
      </c>
      <c r="L394">
        <v>26.4</v>
      </c>
      <c r="M394">
        <v>32.200000000000003</v>
      </c>
      <c r="N394">
        <v>37.1</v>
      </c>
      <c r="O394">
        <v>725</v>
      </c>
      <c r="P394">
        <v>19300</v>
      </c>
      <c r="Q394">
        <v>25600</v>
      </c>
      <c r="R394">
        <v>32500</v>
      </c>
    </row>
    <row r="395" spans="1:18" x14ac:dyDescent="0.45">
      <c r="A395" t="str">
        <f t="shared" si="6"/>
        <v>YAG3GermanyF+M</v>
      </c>
      <c r="B395" t="s">
        <v>34</v>
      </c>
      <c r="C395" t="s">
        <v>216</v>
      </c>
      <c r="D395">
        <v>3</v>
      </c>
      <c r="E395" t="s">
        <v>180</v>
      </c>
      <c r="F395" t="s">
        <v>138</v>
      </c>
      <c r="G395">
        <v>2885</v>
      </c>
      <c r="H395">
        <v>43.6</v>
      </c>
      <c r="I395">
        <v>1630</v>
      </c>
      <c r="J395">
        <v>17.600000000000001</v>
      </c>
      <c r="K395">
        <v>2.7</v>
      </c>
      <c r="L395">
        <v>26.7</v>
      </c>
      <c r="M395">
        <v>32.1</v>
      </c>
      <c r="N395">
        <v>36.1</v>
      </c>
      <c r="O395">
        <v>755</v>
      </c>
      <c r="P395">
        <v>23700</v>
      </c>
      <c r="Q395">
        <v>31400</v>
      </c>
      <c r="R395">
        <v>41000</v>
      </c>
    </row>
    <row r="396" spans="1:18" x14ac:dyDescent="0.45">
      <c r="A396" t="str">
        <f t="shared" si="6"/>
        <v>YAG1GermanyM</v>
      </c>
      <c r="B396" t="s">
        <v>46</v>
      </c>
      <c r="C396" t="s">
        <v>216</v>
      </c>
      <c r="D396">
        <v>1</v>
      </c>
      <c r="E396" t="s">
        <v>180</v>
      </c>
      <c r="F396" t="s">
        <v>144</v>
      </c>
      <c r="G396">
        <v>1420</v>
      </c>
      <c r="H396">
        <v>43.3</v>
      </c>
      <c r="I396">
        <v>805</v>
      </c>
      <c r="J396">
        <v>14.6</v>
      </c>
      <c r="K396">
        <v>3.8</v>
      </c>
      <c r="L396">
        <v>27.3</v>
      </c>
      <c r="M396">
        <v>33</v>
      </c>
      <c r="N396">
        <v>38.299999999999997</v>
      </c>
      <c r="O396">
        <v>370</v>
      </c>
      <c r="P396">
        <v>22300</v>
      </c>
      <c r="Q396">
        <v>28500</v>
      </c>
      <c r="R396">
        <v>35800</v>
      </c>
    </row>
    <row r="397" spans="1:18" x14ac:dyDescent="0.45">
      <c r="A397" t="str">
        <f t="shared" si="6"/>
        <v>YAG3GermanyM</v>
      </c>
      <c r="B397" t="s">
        <v>34</v>
      </c>
      <c r="C397" t="s">
        <v>216</v>
      </c>
      <c r="D397">
        <v>3</v>
      </c>
      <c r="E397" t="s">
        <v>180</v>
      </c>
      <c r="F397" t="s">
        <v>144</v>
      </c>
      <c r="G397">
        <v>1420</v>
      </c>
      <c r="H397">
        <v>44.5</v>
      </c>
      <c r="I397">
        <v>790</v>
      </c>
      <c r="J397">
        <v>16.3</v>
      </c>
      <c r="K397">
        <v>3</v>
      </c>
      <c r="L397">
        <v>27.3</v>
      </c>
      <c r="M397">
        <v>32.6</v>
      </c>
      <c r="N397">
        <v>36.200000000000003</v>
      </c>
      <c r="O397">
        <v>380</v>
      </c>
      <c r="P397">
        <v>26600</v>
      </c>
      <c r="Q397">
        <v>34100</v>
      </c>
      <c r="R397">
        <v>44900</v>
      </c>
    </row>
    <row r="398" spans="1:18" x14ac:dyDescent="0.45">
      <c r="A398" t="str">
        <f t="shared" si="6"/>
        <v>YAG1Hong KongF</v>
      </c>
      <c r="B398" t="s">
        <v>46</v>
      </c>
      <c r="C398" t="s">
        <v>216</v>
      </c>
      <c r="D398">
        <v>1</v>
      </c>
      <c r="E398" t="s">
        <v>214</v>
      </c>
      <c r="F398" t="s">
        <v>143</v>
      </c>
      <c r="G398">
        <v>485</v>
      </c>
      <c r="H398">
        <v>66.599999999999994</v>
      </c>
      <c r="I398">
        <v>160</v>
      </c>
      <c r="J398">
        <v>19.8</v>
      </c>
      <c r="K398">
        <v>1.6</v>
      </c>
      <c r="L398">
        <v>7.2</v>
      </c>
      <c r="M398">
        <v>8.6999999999999993</v>
      </c>
      <c r="N398">
        <v>12</v>
      </c>
      <c r="O398">
        <v>30</v>
      </c>
      <c r="P398">
        <v>15000</v>
      </c>
      <c r="Q398">
        <v>24500</v>
      </c>
      <c r="R398">
        <v>29900</v>
      </c>
    </row>
    <row r="399" spans="1:18" x14ac:dyDescent="0.45">
      <c r="A399" t="str">
        <f t="shared" si="6"/>
        <v>YAG3Hong KongF</v>
      </c>
      <c r="B399" t="s">
        <v>34</v>
      </c>
      <c r="C399" t="s">
        <v>216</v>
      </c>
      <c r="D399">
        <v>3</v>
      </c>
      <c r="E399" t="s">
        <v>214</v>
      </c>
      <c r="F399" t="s">
        <v>143</v>
      </c>
      <c r="G399">
        <v>485</v>
      </c>
      <c r="H399">
        <v>67</v>
      </c>
      <c r="I399">
        <v>160</v>
      </c>
      <c r="J399">
        <v>18.399999999999999</v>
      </c>
      <c r="K399">
        <v>1.4</v>
      </c>
      <c r="L399">
        <v>9.1</v>
      </c>
      <c r="M399">
        <v>10.5</v>
      </c>
      <c r="N399">
        <v>13.2</v>
      </c>
      <c r="O399">
        <v>40</v>
      </c>
      <c r="P399">
        <v>18600</v>
      </c>
      <c r="Q399">
        <v>28100</v>
      </c>
      <c r="R399">
        <v>35800</v>
      </c>
    </row>
    <row r="400" spans="1:18" x14ac:dyDescent="0.45">
      <c r="A400" t="str">
        <f t="shared" si="6"/>
        <v>YAG1Hong KongF+M</v>
      </c>
      <c r="B400" t="s">
        <v>46</v>
      </c>
      <c r="C400" t="s">
        <v>216</v>
      </c>
      <c r="D400">
        <v>1</v>
      </c>
      <c r="E400" t="s">
        <v>214</v>
      </c>
      <c r="F400" t="s">
        <v>138</v>
      </c>
      <c r="G400">
        <v>940</v>
      </c>
      <c r="H400">
        <v>66.8</v>
      </c>
      <c r="I400">
        <v>310</v>
      </c>
      <c r="J400">
        <v>17.8</v>
      </c>
      <c r="K400">
        <v>1.7</v>
      </c>
      <c r="L400">
        <v>8.3000000000000007</v>
      </c>
      <c r="M400">
        <v>10.3</v>
      </c>
      <c r="N400">
        <v>13.7</v>
      </c>
      <c r="O400">
        <v>70</v>
      </c>
      <c r="P400">
        <v>16400</v>
      </c>
      <c r="Q400">
        <v>29200</v>
      </c>
      <c r="R400">
        <v>39100</v>
      </c>
    </row>
    <row r="401" spans="1:18" x14ac:dyDescent="0.45">
      <c r="A401" t="str">
        <f t="shared" si="6"/>
        <v>YAG3Hong KongF+M</v>
      </c>
      <c r="B401" t="s">
        <v>34</v>
      </c>
      <c r="C401" t="s">
        <v>216</v>
      </c>
      <c r="D401">
        <v>3</v>
      </c>
      <c r="E401" t="s">
        <v>214</v>
      </c>
      <c r="F401" t="s">
        <v>138</v>
      </c>
      <c r="G401">
        <v>940</v>
      </c>
      <c r="H401">
        <v>67.599999999999994</v>
      </c>
      <c r="I401">
        <v>305</v>
      </c>
      <c r="J401">
        <v>17.899999999999999</v>
      </c>
      <c r="K401">
        <v>1.4</v>
      </c>
      <c r="L401">
        <v>8.9</v>
      </c>
      <c r="M401">
        <v>10.8</v>
      </c>
      <c r="N401">
        <v>13.1</v>
      </c>
      <c r="O401">
        <v>80</v>
      </c>
      <c r="P401">
        <v>22300</v>
      </c>
      <c r="Q401">
        <v>33900</v>
      </c>
      <c r="R401">
        <v>44200</v>
      </c>
    </row>
    <row r="402" spans="1:18" x14ac:dyDescent="0.45">
      <c r="A402" t="str">
        <f t="shared" si="6"/>
        <v>YAG1Hong KongM</v>
      </c>
      <c r="B402" t="s">
        <v>46</v>
      </c>
      <c r="C402" t="s">
        <v>216</v>
      </c>
      <c r="D402">
        <v>1</v>
      </c>
      <c r="E402" t="s">
        <v>214</v>
      </c>
      <c r="F402" t="s">
        <v>144</v>
      </c>
      <c r="G402">
        <v>455</v>
      </c>
      <c r="H402">
        <v>67</v>
      </c>
      <c r="I402">
        <v>150</v>
      </c>
      <c r="J402">
        <v>15.6</v>
      </c>
      <c r="K402">
        <v>1.8</v>
      </c>
      <c r="L402">
        <v>9.5</v>
      </c>
      <c r="M402">
        <v>12.1</v>
      </c>
      <c r="N402">
        <v>15.6</v>
      </c>
      <c r="O402">
        <v>40</v>
      </c>
      <c r="P402">
        <v>26300</v>
      </c>
      <c r="Q402">
        <v>34300</v>
      </c>
      <c r="R402">
        <v>44900</v>
      </c>
    </row>
    <row r="403" spans="1:18" x14ac:dyDescent="0.45">
      <c r="A403" t="str">
        <f t="shared" si="6"/>
        <v>YAG3Hong KongM</v>
      </c>
      <c r="B403" t="s">
        <v>34</v>
      </c>
      <c r="C403" t="s">
        <v>216</v>
      </c>
      <c r="D403">
        <v>3</v>
      </c>
      <c r="E403" t="s">
        <v>214</v>
      </c>
      <c r="F403" t="s">
        <v>144</v>
      </c>
      <c r="G403">
        <v>455</v>
      </c>
      <c r="H403">
        <v>68.3</v>
      </c>
      <c r="I403">
        <v>145</v>
      </c>
      <c r="J403">
        <v>17.399999999999999</v>
      </c>
      <c r="K403">
        <v>1.3</v>
      </c>
      <c r="L403">
        <v>8.8000000000000007</v>
      </c>
      <c r="M403">
        <v>11</v>
      </c>
      <c r="N403">
        <v>13</v>
      </c>
      <c r="O403">
        <v>40</v>
      </c>
      <c r="P403">
        <v>29700</v>
      </c>
      <c r="Q403">
        <v>40300</v>
      </c>
      <c r="R403">
        <v>63200</v>
      </c>
    </row>
    <row r="404" spans="1:18" x14ac:dyDescent="0.45">
      <c r="A404" t="str">
        <f t="shared" si="6"/>
        <v>YAG1IrelandF</v>
      </c>
      <c r="B404" t="s">
        <v>46</v>
      </c>
      <c r="C404" t="s">
        <v>216</v>
      </c>
      <c r="D404">
        <v>1</v>
      </c>
      <c r="E404" t="s">
        <v>182</v>
      </c>
      <c r="F404" t="s">
        <v>143</v>
      </c>
      <c r="G404">
        <v>800</v>
      </c>
      <c r="H404">
        <v>24.1</v>
      </c>
      <c r="I404">
        <v>610</v>
      </c>
      <c r="J404">
        <v>15.9</v>
      </c>
      <c r="K404">
        <v>6.9</v>
      </c>
      <c r="L404">
        <v>43.7</v>
      </c>
      <c r="M404">
        <v>49.7</v>
      </c>
      <c r="N404">
        <v>53.2</v>
      </c>
      <c r="O404">
        <v>335</v>
      </c>
      <c r="P404">
        <v>20400</v>
      </c>
      <c r="Q404">
        <v>24800</v>
      </c>
      <c r="R404">
        <v>27700</v>
      </c>
    </row>
    <row r="405" spans="1:18" x14ac:dyDescent="0.45">
      <c r="A405" t="str">
        <f t="shared" si="6"/>
        <v>YAG3IrelandF</v>
      </c>
      <c r="B405" t="s">
        <v>34</v>
      </c>
      <c r="C405" t="s">
        <v>216</v>
      </c>
      <c r="D405">
        <v>3</v>
      </c>
      <c r="E405" t="s">
        <v>182</v>
      </c>
      <c r="F405" t="s">
        <v>143</v>
      </c>
      <c r="G405">
        <v>800</v>
      </c>
      <c r="H405">
        <v>24.2</v>
      </c>
      <c r="I405">
        <v>605</v>
      </c>
      <c r="J405">
        <v>28.7</v>
      </c>
      <c r="K405">
        <v>5.4</v>
      </c>
      <c r="L405">
        <v>32.799999999999997</v>
      </c>
      <c r="M405">
        <v>38.6</v>
      </c>
      <c r="N405">
        <v>41.7</v>
      </c>
      <c r="O405">
        <v>245</v>
      </c>
      <c r="P405">
        <v>23000</v>
      </c>
      <c r="Q405">
        <v>29600</v>
      </c>
      <c r="R405">
        <v>35000</v>
      </c>
    </row>
    <row r="406" spans="1:18" x14ac:dyDescent="0.45">
      <c r="A406" t="str">
        <f t="shared" si="6"/>
        <v>YAG1IrelandF+M</v>
      </c>
      <c r="B406" t="s">
        <v>46</v>
      </c>
      <c r="C406" t="s">
        <v>216</v>
      </c>
      <c r="D406">
        <v>1</v>
      </c>
      <c r="E406" t="s">
        <v>182</v>
      </c>
      <c r="F406" t="s">
        <v>138</v>
      </c>
      <c r="G406">
        <v>1405</v>
      </c>
      <c r="H406">
        <v>25.9</v>
      </c>
      <c r="I406">
        <v>1040</v>
      </c>
      <c r="J406">
        <v>17.2</v>
      </c>
      <c r="K406">
        <v>7.2</v>
      </c>
      <c r="L406">
        <v>40.299999999999997</v>
      </c>
      <c r="M406">
        <v>45.8</v>
      </c>
      <c r="N406">
        <v>49.7</v>
      </c>
      <c r="O406">
        <v>535</v>
      </c>
      <c r="P406">
        <v>21200</v>
      </c>
      <c r="Q406">
        <v>25200</v>
      </c>
      <c r="R406">
        <v>29800</v>
      </c>
    </row>
    <row r="407" spans="1:18" x14ac:dyDescent="0.45">
      <c r="A407" t="str">
        <f t="shared" si="6"/>
        <v>YAG3IrelandF+M</v>
      </c>
      <c r="B407" t="s">
        <v>34</v>
      </c>
      <c r="C407" t="s">
        <v>216</v>
      </c>
      <c r="D407">
        <v>3</v>
      </c>
      <c r="E407" t="s">
        <v>182</v>
      </c>
      <c r="F407" t="s">
        <v>138</v>
      </c>
      <c r="G407">
        <v>1405</v>
      </c>
      <c r="H407">
        <v>26.3</v>
      </c>
      <c r="I407">
        <v>1035</v>
      </c>
      <c r="J407">
        <v>27.1</v>
      </c>
      <c r="K407">
        <v>5.9</v>
      </c>
      <c r="L407">
        <v>31.5</v>
      </c>
      <c r="M407">
        <v>37.299999999999997</v>
      </c>
      <c r="N407">
        <v>40.700000000000003</v>
      </c>
      <c r="O407">
        <v>410</v>
      </c>
      <c r="P407">
        <v>23400</v>
      </c>
      <c r="Q407">
        <v>29900</v>
      </c>
      <c r="R407">
        <v>40200</v>
      </c>
    </row>
    <row r="408" spans="1:18" x14ac:dyDescent="0.45">
      <c r="A408" t="str">
        <f t="shared" si="6"/>
        <v>YAG1IrelandM</v>
      </c>
      <c r="B408" t="s">
        <v>46</v>
      </c>
      <c r="C408" t="s">
        <v>216</v>
      </c>
      <c r="D408">
        <v>1</v>
      </c>
      <c r="E408" t="s">
        <v>182</v>
      </c>
      <c r="F408" t="s">
        <v>144</v>
      </c>
      <c r="G408">
        <v>605</v>
      </c>
      <c r="H408">
        <v>28.3</v>
      </c>
      <c r="I408">
        <v>435</v>
      </c>
      <c r="J408">
        <v>19</v>
      </c>
      <c r="K408">
        <v>7.6</v>
      </c>
      <c r="L408">
        <v>35.799999999999997</v>
      </c>
      <c r="M408">
        <v>40.700000000000003</v>
      </c>
      <c r="N408">
        <v>45</v>
      </c>
      <c r="O408">
        <v>205</v>
      </c>
      <c r="P408">
        <v>21500</v>
      </c>
      <c r="Q408">
        <v>27000</v>
      </c>
      <c r="R408">
        <v>35800</v>
      </c>
    </row>
    <row r="409" spans="1:18" x14ac:dyDescent="0.45">
      <c r="A409" t="str">
        <f t="shared" si="6"/>
        <v>YAG3IrelandM</v>
      </c>
      <c r="B409" t="s">
        <v>34</v>
      </c>
      <c r="C409" t="s">
        <v>216</v>
      </c>
      <c r="D409">
        <v>3</v>
      </c>
      <c r="E409" t="s">
        <v>182</v>
      </c>
      <c r="F409" t="s">
        <v>144</v>
      </c>
      <c r="G409">
        <v>605</v>
      </c>
      <c r="H409">
        <v>29</v>
      </c>
      <c r="I409">
        <v>430</v>
      </c>
      <c r="J409">
        <v>25</v>
      </c>
      <c r="K409">
        <v>6.6</v>
      </c>
      <c r="L409">
        <v>29.6</v>
      </c>
      <c r="M409">
        <v>35.6</v>
      </c>
      <c r="N409">
        <v>39.4</v>
      </c>
      <c r="O409">
        <v>165</v>
      </c>
      <c r="P409">
        <v>24500</v>
      </c>
      <c r="Q409">
        <v>33200</v>
      </c>
      <c r="R409">
        <v>54400</v>
      </c>
    </row>
    <row r="410" spans="1:18" x14ac:dyDescent="0.45">
      <c r="A410" t="str">
        <f t="shared" si="6"/>
        <v>YAG1IndiaF</v>
      </c>
      <c r="B410" t="s">
        <v>46</v>
      </c>
      <c r="C410" t="s">
        <v>216</v>
      </c>
      <c r="D410">
        <v>1</v>
      </c>
      <c r="E410" t="s">
        <v>181</v>
      </c>
      <c r="F410" t="s">
        <v>143</v>
      </c>
      <c r="G410">
        <v>3170</v>
      </c>
      <c r="H410">
        <v>34.799999999999997</v>
      </c>
      <c r="I410">
        <v>2070</v>
      </c>
      <c r="J410">
        <v>44.5</v>
      </c>
      <c r="K410">
        <v>4.8</v>
      </c>
      <c r="L410">
        <v>10.9</v>
      </c>
      <c r="M410">
        <v>13.8</v>
      </c>
      <c r="N410">
        <v>16</v>
      </c>
      <c r="O410">
        <v>250</v>
      </c>
      <c r="P410">
        <v>11300</v>
      </c>
      <c r="Q410">
        <v>21700</v>
      </c>
      <c r="R410">
        <v>34300</v>
      </c>
    </row>
    <row r="411" spans="1:18" x14ac:dyDescent="0.45">
      <c r="A411" t="str">
        <f t="shared" si="6"/>
        <v>YAG3IndiaF</v>
      </c>
      <c r="B411" t="s">
        <v>34</v>
      </c>
      <c r="C411" t="s">
        <v>216</v>
      </c>
      <c r="D411">
        <v>3</v>
      </c>
      <c r="E411" t="s">
        <v>181</v>
      </c>
      <c r="F411" t="s">
        <v>143</v>
      </c>
      <c r="G411">
        <v>3170</v>
      </c>
      <c r="H411">
        <v>34.9</v>
      </c>
      <c r="I411">
        <v>2065</v>
      </c>
      <c r="J411">
        <v>49.1</v>
      </c>
      <c r="K411">
        <v>2.4</v>
      </c>
      <c r="L411">
        <v>10.1</v>
      </c>
      <c r="M411">
        <v>12.4</v>
      </c>
      <c r="N411">
        <v>13.6</v>
      </c>
      <c r="O411">
        <v>255</v>
      </c>
      <c r="P411">
        <v>18200</v>
      </c>
      <c r="Q411">
        <v>28500</v>
      </c>
      <c r="R411">
        <v>43400</v>
      </c>
    </row>
    <row r="412" spans="1:18" x14ac:dyDescent="0.45">
      <c r="A412" t="str">
        <f t="shared" si="6"/>
        <v>YAG1IndiaF+M</v>
      </c>
      <c r="B412" t="s">
        <v>46</v>
      </c>
      <c r="C412" t="s">
        <v>216</v>
      </c>
      <c r="D412">
        <v>1</v>
      </c>
      <c r="E412" t="s">
        <v>181</v>
      </c>
      <c r="F412" t="s">
        <v>138</v>
      </c>
      <c r="G412">
        <v>8485</v>
      </c>
      <c r="H412">
        <v>28.3</v>
      </c>
      <c r="I412">
        <v>6085</v>
      </c>
      <c r="J412">
        <v>51.7</v>
      </c>
      <c r="K412">
        <v>4.9000000000000004</v>
      </c>
      <c r="L412">
        <v>11.6</v>
      </c>
      <c r="M412">
        <v>13.6</v>
      </c>
      <c r="N412">
        <v>15.2</v>
      </c>
      <c r="O412">
        <v>685</v>
      </c>
      <c r="P412">
        <v>14600</v>
      </c>
      <c r="Q412">
        <v>25600</v>
      </c>
      <c r="R412">
        <v>38700</v>
      </c>
    </row>
    <row r="413" spans="1:18" x14ac:dyDescent="0.45">
      <c r="A413" t="str">
        <f t="shared" si="6"/>
        <v>YAG3IndiaF+M</v>
      </c>
      <c r="B413" t="s">
        <v>34</v>
      </c>
      <c r="C413" t="s">
        <v>216</v>
      </c>
      <c r="D413">
        <v>3</v>
      </c>
      <c r="E413" t="s">
        <v>181</v>
      </c>
      <c r="F413" t="s">
        <v>138</v>
      </c>
      <c r="G413">
        <v>8485</v>
      </c>
      <c r="H413">
        <v>28.4</v>
      </c>
      <c r="I413">
        <v>6080</v>
      </c>
      <c r="J413">
        <v>57.4</v>
      </c>
      <c r="K413">
        <v>1.8</v>
      </c>
      <c r="L413">
        <v>9.9</v>
      </c>
      <c r="M413">
        <v>11.5</v>
      </c>
      <c r="N413">
        <v>12.4</v>
      </c>
      <c r="O413">
        <v>670</v>
      </c>
      <c r="P413">
        <v>21500</v>
      </c>
      <c r="Q413">
        <v>33600</v>
      </c>
      <c r="R413">
        <v>50000</v>
      </c>
    </row>
    <row r="414" spans="1:18" x14ac:dyDescent="0.45">
      <c r="A414" t="str">
        <f t="shared" si="6"/>
        <v>YAG1IndiaM</v>
      </c>
      <c r="B414" t="s">
        <v>46</v>
      </c>
      <c r="C414" t="s">
        <v>216</v>
      </c>
      <c r="D414">
        <v>1</v>
      </c>
      <c r="E414" t="s">
        <v>181</v>
      </c>
      <c r="F414" t="s">
        <v>144</v>
      </c>
      <c r="G414">
        <v>5315</v>
      </c>
      <c r="H414">
        <v>24.4</v>
      </c>
      <c r="I414">
        <v>4020</v>
      </c>
      <c r="J414">
        <v>56</v>
      </c>
      <c r="K414">
        <v>5</v>
      </c>
      <c r="L414">
        <v>12</v>
      </c>
      <c r="M414">
        <v>13.5</v>
      </c>
      <c r="N414">
        <v>14.7</v>
      </c>
      <c r="O414">
        <v>435</v>
      </c>
      <c r="P414">
        <v>17200</v>
      </c>
      <c r="Q414">
        <v>27400</v>
      </c>
      <c r="R414">
        <v>43100</v>
      </c>
    </row>
    <row r="415" spans="1:18" x14ac:dyDescent="0.45">
      <c r="A415" t="str">
        <f t="shared" si="6"/>
        <v>YAG3IndiaM</v>
      </c>
      <c r="B415" t="s">
        <v>34</v>
      </c>
      <c r="C415" t="s">
        <v>216</v>
      </c>
      <c r="D415">
        <v>3</v>
      </c>
      <c r="E415" t="s">
        <v>181</v>
      </c>
      <c r="F415" t="s">
        <v>144</v>
      </c>
      <c r="G415">
        <v>5315</v>
      </c>
      <c r="H415">
        <v>24.5</v>
      </c>
      <c r="I415">
        <v>4015</v>
      </c>
      <c r="J415">
        <v>62.4</v>
      </c>
      <c r="K415">
        <v>1.4</v>
      </c>
      <c r="L415">
        <v>9.8000000000000007</v>
      </c>
      <c r="M415">
        <v>11</v>
      </c>
      <c r="N415">
        <v>11.7</v>
      </c>
      <c r="O415">
        <v>415</v>
      </c>
      <c r="P415">
        <v>24100</v>
      </c>
      <c r="Q415">
        <v>35800</v>
      </c>
      <c r="R415">
        <v>54400</v>
      </c>
    </row>
    <row r="416" spans="1:18" x14ac:dyDescent="0.45">
      <c r="A416" t="str">
        <f t="shared" si="6"/>
        <v>YAG1ItalyF</v>
      </c>
      <c r="B416" t="s">
        <v>46</v>
      </c>
      <c r="C416" t="s">
        <v>216</v>
      </c>
      <c r="D416">
        <v>1</v>
      </c>
      <c r="E416" t="s">
        <v>183</v>
      </c>
      <c r="F416" t="s">
        <v>143</v>
      </c>
      <c r="G416">
        <v>750</v>
      </c>
      <c r="H416">
        <v>27.6</v>
      </c>
      <c r="I416">
        <v>545</v>
      </c>
      <c r="J416">
        <v>18.600000000000001</v>
      </c>
      <c r="K416">
        <v>6.9</v>
      </c>
      <c r="L416">
        <v>35.799999999999997</v>
      </c>
      <c r="M416">
        <v>42.5</v>
      </c>
      <c r="N416">
        <v>46.9</v>
      </c>
      <c r="O416">
        <v>245</v>
      </c>
      <c r="P416">
        <v>16800</v>
      </c>
      <c r="Q416">
        <v>21900</v>
      </c>
      <c r="R416">
        <v>27400</v>
      </c>
    </row>
    <row r="417" spans="1:18" x14ac:dyDescent="0.45">
      <c r="A417" t="str">
        <f t="shared" si="6"/>
        <v>YAG3ItalyF</v>
      </c>
      <c r="B417" t="s">
        <v>34</v>
      </c>
      <c r="C417" t="s">
        <v>216</v>
      </c>
      <c r="D417">
        <v>3</v>
      </c>
      <c r="E417" t="s">
        <v>183</v>
      </c>
      <c r="F417" t="s">
        <v>143</v>
      </c>
      <c r="G417">
        <v>750</v>
      </c>
      <c r="H417">
        <v>27.7</v>
      </c>
      <c r="I417">
        <v>545</v>
      </c>
      <c r="J417">
        <v>22.8</v>
      </c>
      <c r="K417">
        <v>3.5</v>
      </c>
      <c r="L417">
        <v>35.299999999999997</v>
      </c>
      <c r="M417">
        <v>42.5</v>
      </c>
      <c r="N417">
        <v>46.1</v>
      </c>
      <c r="O417">
        <v>245</v>
      </c>
      <c r="P417">
        <v>21500</v>
      </c>
      <c r="Q417">
        <v>28100</v>
      </c>
      <c r="R417">
        <v>35400</v>
      </c>
    </row>
    <row r="418" spans="1:18" x14ac:dyDescent="0.45">
      <c r="A418" t="str">
        <f t="shared" si="6"/>
        <v>YAG1ItalyF+M</v>
      </c>
      <c r="B418" t="s">
        <v>46</v>
      </c>
      <c r="C418" t="s">
        <v>216</v>
      </c>
      <c r="D418">
        <v>1</v>
      </c>
      <c r="E418" t="s">
        <v>183</v>
      </c>
      <c r="F418" t="s">
        <v>138</v>
      </c>
      <c r="G418">
        <v>1445</v>
      </c>
      <c r="H418">
        <v>30.8</v>
      </c>
      <c r="I418">
        <v>1000</v>
      </c>
      <c r="J418">
        <v>18.3</v>
      </c>
      <c r="K418">
        <v>5.9</v>
      </c>
      <c r="L418">
        <v>32.299999999999997</v>
      </c>
      <c r="M418">
        <v>39.4</v>
      </c>
      <c r="N418">
        <v>44.9</v>
      </c>
      <c r="O418">
        <v>430</v>
      </c>
      <c r="P418">
        <v>17900</v>
      </c>
      <c r="Q418">
        <v>23700</v>
      </c>
      <c r="R418">
        <v>30700</v>
      </c>
    </row>
    <row r="419" spans="1:18" x14ac:dyDescent="0.45">
      <c r="A419" t="str">
        <f t="shared" si="6"/>
        <v>YAG3ItalyF+M</v>
      </c>
      <c r="B419" t="s">
        <v>34</v>
      </c>
      <c r="C419" t="s">
        <v>216</v>
      </c>
      <c r="D419">
        <v>3</v>
      </c>
      <c r="E419" t="s">
        <v>183</v>
      </c>
      <c r="F419" t="s">
        <v>138</v>
      </c>
      <c r="G419">
        <v>1445</v>
      </c>
      <c r="H419">
        <v>31.1</v>
      </c>
      <c r="I419">
        <v>995</v>
      </c>
      <c r="J419">
        <v>21.4</v>
      </c>
      <c r="K419">
        <v>3.7</v>
      </c>
      <c r="L419">
        <v>31.5</v>
      </c>
      <c r="M419">
        <v>39.299999999999997</v>
      </c>
      <c r="N419">
        <v>43.8</v>
      </c>
      <c r="O419">
        <v>425</v>
      </c>
      <c r="P419">
        <v>23400</v>
      </c>
      <c r="Q419">
        <v>29900</v>
      </c>
      <c r="R419">
        <v>40200</v>
      </c>
    </row>
    <row r="420" spans="1:18" x14ac:dyDescent="0.45">
      <c r="A420" t="str">
        <f t="shared" si="6"/>
        <v>YAG1ItalyM</v>
      </c>
      <c r="B420" t="s">
        <v>46</v>
      </c>
      <c r="C420" t="s">
        <v>216</v>
      </c>
      <c r="D420">
        <v>1</v>
      </c>
      <c r="E420" t="s">
        <v>183</v>
      </c>
      <c r="F420" t="s">
        <v>144</v>
      </c>
      <c r="G420">
        <v>695</v>
      </c>
      <c r="H420">
        <v>34.299999999999997</v>
      </c>
      <c r="I420">
        <v>455</v>
      </c>
      <c r="J420">
        <v>18</v>
      </c>
      <c r="K420">
        <v>4.9000000000000004</v>
      </c>
      <c r="L420">
        <v>28.6</v>
      </c>
      <c r="M420">
        <v>36.1</v>
      </c>
      <c r="N420">
        <v>42.8</v>
      </c>
      <c r="O420">
        <v>185</v>
      </c>
      <c r="P420">
        <v>20400</v>
      </c>
      <c r="Q420">
        <v>27600</v>
      </c>
      <c r="R420">
        <v>36100</v>
      </c>
    </row>
    <row r="421" spans="1:18" x14ac:dyDescent="0.45">
      <c r="A421" t="str">
        <f t="shared" si="6"/>
        <v>YAG3ItalyM</v>
      </c>
      <c r="B421" t="s">
        <v>34</v>
      </c>
      <c r="C421" t="s">
        <v>216</v>
      </c>
      <c r="D421">
        <v>3</v>
      </c>
      <c r="E421" t="s">
        <v>183</v>
      </c>
      <c r="F421" t="s">
        <v>144</v>
      </c>
      <c r="G421">
        <v>695</v>
      </c>
      <c r="H421">
        <v>34.799999999999997</v>
      </c>
      <c r="I421">
        <v>455</v>
      </c>
      <c r="J421">
        <v>19.8</v>
      </c>
      <c r="K421">
        <v>4</v>
      </c>
      <c r="L421">
        <v>27.4</v>
      </c>
      <c r="M421">
        <v>35.799999999999997</v>
      </c>
      <c r="N421">
        <v>41.4</v>
      </c>
      <c r="O421">
        <v>180</v>
      </c>
      <c r="P421">
        <v>26900</v>
      </c>
      <c r="Q421">
        <v>33900</v>
      </c>
      <c r="R421">
        <v>47500</v>
      </c>
    </row>
    <row r="422" spans="1:18" x14ac:dyDescent="0.45">
      <c r="A422" t="str">
        <f t="shared" si="6"/>
        <v>YAG1MalaysiaF</v>
      </c>
      <c r="B422" t="s">
        <v>46</v>
      </c>
      <c r="C422" t="s">
        <v>216</v>
      </c>
      <c r="D422">
        <v>1</v>
      </c>
      <c r="E422" t="s">
        <v>184</v>
      </c>
      <c r="F422" t="s">
        <v>143</v>
      </c>
      <c r="G422">
        <v>630</v>
      </c>
      <c r="H422">
        <v>55.9</v>
      </c>
      <c r="I422">
        <v>280</v>
      </c>
      <c r="J422">
        <v>28.1</v>
      </c>
      <c r="K422">
        <v>0.8</v>
      </c>
      <c r="L422">
        <v>6.2</v>
      </c>
      <c r="M422">
        <v>9.1999999999999993</v>
      </c>
      <c r="N422">
        <v>15.2</v>
      </c>
      <c r="O422">
        <v>30</v>
      </c>
      <c r="P422">
        <v>16000</v>
      </c>
      <c r="Q422">
        <v>30500</v>
      </c>
      <c r="R422">
        <v>40500</v>
      </c>
    </row>
    <row r="423" spans="1:18" x14ac:dyDescent="0.45">
      <c r="A423" t="str">
        <f t="shared" si="6"/>
        <v>YAG3MalaysiaF</v>
      </c>
      <c r="B423" t="s">
        <v>34</v>
      </c>
      <c r="C423" t="s">
        <v>216</v>
      </c>
      <c r="D423">
        <v>3</v>
      </c>
      <c r="E423" t="s">
        <v>184</v>
      </c>
      <c r="F423" t="s">
        <v>143</v>
      </c>
      <c r="G423">
        <v>630</v>
      </c>
      <c r="H423">
        <v>56.7</v>
      </c>
      <c r="I423">
        <v>275</v>
      </c>
      <c r="J423">
        <v>29.4</v>
      </c>
      <c r="K423">
        <v>1.4</v>
      </c>
      <c r="L423">
        <v>5.6</v>
      </c>
      <c r="M423">
        <v>8.1</v>
      </c>
      <c r="N423">
        <v>12.5</v>
      </c>
      <c r="O423">
        <v>30</v>
      </c>
      <c r="P423">
        <v>24100</v>
      </c>
      <c r="Q423">
        <v>37400</v>
      </c>
      <c r="R423">
        <v>46400</v>
      </c>
    </row>
    <row r="424" spans="1:18" x14ac:dyDescent="0.45">
      <c r="A424" t="str">
        <f t="shared" si="6"/>
        <v>YAG1MalaysiaF+M</v>
      </c>
      <c r="B424" t="s">
        <v>46</v>
      </c>
      <c r="C424" t="s">
        <v>216</v>
      </c>
      <c r="D424">
        <v>1</v>
      </c>
      <c r="E424" t="s">
        <v>184</v>
      </c>
      <c r="F424" t="s">
        <v>138</v>
      </c>
      <c r="G424">
        <v>1125</v>
      </c>
      <c r="H424">
        <v>58.4</v>
      </c>
      <c r="I424">
        <v>465</v>
      </c>
      <c r="J424">
        <v>26.5</v>
      </c>
      <c r="K424">
        <v>0.8</v>
      </c>
      <c r="L424">
        <v>6.3</v>
      </c>
      <c r="M424">
        <v>8.9</v>
      </c>
      <c r="N424">
        <v>14.2</v>
      </c>
      <c r="O424">
        <v>50</v>
      </c>
      <c r="P424">
        <v>21200</v>
      </c>
      <c r="Q424">
        <v>29900</v>
      </c>
      <c r="R424">
        <v>39800</v>
      </c>
    </row>
    <row r="425" spans="1:18" x14ac:dyDescent="0.45">
      <c r="A425" t="str">
        <f t="shared" si="6"/>
        <v>YAG3MalaysiaF+M</v>
      </c>
      <c r="B425" t="s">
        <v>34</v>
      </c>
      <c r="C425" t="s">
        <v>216</v>
      </c>
      <c r="D425">
        <v>3</v>
      </c>
      <c r="E425" t="s">
        <v>184</v>
      </c>
      <c r="F425" t="s">
        <v>138</v>
      </c>
      <c r="G425">
        <v>1125</v>
      </c>
      <c r="H425">
        <v>59.3</v>
      </c>
      <c r="I425">
        <v>455</v>
      </c>
      <c r="J425">
        <v>28</v>
      </c>
      <c r="K425">
        <v>1.2</v>
      </c>
      <c r="L425">
        <v>5.7</v>
      </c>
      <c r="M425">
        <v>8.1999999999999993</v>
      </c>
      <c r="N425">
        <v>11.4</v>
      </c>
      <c r="O425">
        <v>50</v>
      </c>
      <c r="P425">
        <v>23400</v>
      </c>
      <c r="Q425">
        <v>35000</v>
      </c>
      <c r="R425">
        <v>46400</v>
      </c>
    </row>
    <row r="426" spans="1:18" x14ac:dyDescent="0.45">
      <c r="A426" t="str">
        <f t="shared" si="6"/>
        <v>YAG1MalaysiaM</v>
      </c>
      <c r="B426" t="s">
        <v>46</v>
      </c>
      <c r="C426" t="s">
        <v>216</v>
      </c>
      <c r="D426">
        <v>1</v>
      </c>
      <c r="E426" t="s">
        <v>184</v>
      </c>
      <c r="F426" t="s">
        <v>144</v>
      </c>
      <c r="G426">
        <v>495</v>
      </c>
      <c r="H426">
        <v>61.7</v>
      </c>
      <c r="I426">
        <v>190</v>
      </c>
      <c r="J426">
        <v>24.5</v>
      </c>
      <c r="K426">
        <v>0.8</v>
      </c>
      <c r="L426">
        <v>6.5</v>
      </c>
      <c r="M426">
        <v>8.5</v>
      </c>
      <c r="N426">
        <v>13</v>
      </c>
      <c r="O426">
        <v>20</v>
      </c>
      <c r="P426">
        <v>22300</v>
      </c>
      <c r="Q426">
        <v>29600</v>
      </c>
      <c r="R426">
        <v>39400</v>
      </c>
    </row>
    <row r="427" spans="1:18" x14ac:dyDescent="0.45">
      <c r="A427" t="str">
        <f t="shared" si="6"/>
        <v>YAG3MalaysiaM</v>
      </c>
      <c r="B427" t="s">
        <v>34</v>
      </c>
      <c r="C427" t="s">
        <v>216</v>
      </c>
      <c r="D427">
        <v>3</v>
      </c>
      <c r="E427" t="s">
        <v>184</v>
      </c>
      <c r="F427" t="s">
        <v>144</v>
      </c>
      <c r="G427">
        <v>495</v>
      </c>
      <c r="H427">
        <v>62.7</v>
      </c>
      <c r="I427">
        <v>185</v>
      </c>
      <c r="J427">
        <v>26.4</v>
      </c>
      <c r="K427">
        <v>1</v>
      </c>
      <c r="L427">
        <v>5.9</v>
      </c>
      <c r="M427">
        <v>8.3000000000000007</v>
      </c>
      <c r="N427">
        <v>9.9</v>
      </c>
      <c r="O427">
        <v>20</v>
      </c>
      <c r="P427">
        <v>23400</v>
      </c>
      <c r="Q427">
        <v>33900</v>
      </c>
      <c r="R427">
        <v>36500</v>
      </c>
    </row>
    <row r="428" spans="1:18" x14ac:dyDescent="0.45">
      <c r="A428" t="str">
        <f t="shared" si="6"/>
        <v>YAG1NigeriaF</v>
      </c>
      <c r="B428" t="s">
        <v>46</v>
      </c>
      <c r="C428" t="s">
        <v>216</v>
      </c>
      <c r="D428">
        <v>1</v>
      </c>
      <c r="E428" t="s">
        <v>185</v>
      </c>
      <c r="F428" t="s">
        <v>143</v>
      </c>
      <c r="G428">
        <v>1975</v>
      </c>
      <c r="H428">
        <v>20.9</v>
      </c>
      <c r="I428">
        <v>1560</v>
      </c>
      <c r="J428">
        <v>52.9</v>
      </c>
      <c r="K428">
        <v>5.8</v>
      </c>
      <c r="L428">
        <v>12.4</v>
      </c>
      <c r="M428">
        <v>16.3</v>
      </c>
      <c r="N428">
        <v>20.399999999999999</v>
      </c>
      <c r="O428">
        <v>135</v>
      </c>
      <c r="P428">
        <v>9300</v>
      </c>
      <c r="Q428">
        <v>16400</v>
      </c>
      <c r="R428">
        <v>27100</v>
      </c>
    </row>
    <row r="429" spans="1:18" x14ac:dyDescent="0.45">
      <c r="A429" t="str">
        <f t="shared" si="6"/>
        <v>YAG3NigeriaF</v>
      </c>
      <c r="B429" t="s">
        <v>34</v>
      </c>
      <c r="C429" t="s">
        <v>216</v>
      </c>
      <c r="D429">
        <v>3</v>
      </c>
      <c r="E429" t="s">
        <v>185</v>
      </c>
      <c r="F429" t="s">
        <v>143</v>
      </c>
      <c r="G429">
        <v>1975</v>
      </c>
      <c r="H429">
        <v>21.1</v>
      </c>
      <c r="I429">
        <v>1555</v>
      </c>
      <c r="J429">
        <v>58.7</v>
      </c>
      <c r="K429">
        <v>2.2999999999999998</v>
      </c>
      <c r="L429">
        <v>10.3</v>
      </c>
      <c r="M429">
        <v>15</v>
      </c>
      <c r="N429">
        <v>17.8</v>
      </c>
      <c r="O429">
        <v>150</v>
      </c>
      <c r="P429">
        <v>10200</v>
      </c>
      <c r="Q429">
        <v>18200</v>
      </c>
      <c r="R429">
        <v>30300</v>
      </c>
    </row>
    <row r="430" spans="1:18" x14ac:dyDescent="0.45">
      <c r="A430" t="str">
        <f t="shared" si="6"/>
        <v>YAG1NigeriaF+M</v>
      </c>
      <c r="B430" t="s">
        <v>46</v>
      </c>
      <c r="C430" t="s">
        <v>216</v>
      </c>
      <c r="D430">
        <v>1</v>
      </c>
      <c r="E430" t="s">
        <v>185</v>
      </c>
      <c r="F430" t="s">
        <v>138</v>
      </c>
      <c r="G430">
        <v>4715</v>
      </c>
      <c r="H430">
        <v>19.600000000000001</v>
      </c>
      <c r="I430">
        <v>3785</v>
      </c>
      <c r="J430">
        <v>51.4</v>
      </c>
      <c r="K430">
        <v>5.8</v>
      </c>
      <c r="L430">
        <v>14</v>
      </c>
      <c r="M430">
        <v>19</v>
      </c>
      <c r="N430">
        <v>23.1</v>
      </c>
      <c r="O430">
        <v>385</v>
      </c>
      <c r="P430">
        <v>11000</v>
      </c>
      <c r="Q430">
        <v>17900</v>
      </c>
      <c r="R430">
        <v>27400</v>
      </c>
    </row>
    <row r="431" spans="1:18" x14ac:dyDescent="0.45">
      <c r="A431" t="str">
        <f t="shared" si="6"/>
        <v>YAG3NigeriaF+M</v>
      </c>
      <c r="B431" t="s">
        <v>34</v>
      </c>
      <c r="C431" t="s">
        <v>216</v>
      </c>
      <c r="D431">
        <v>3</v>
      </c>
      <c r="E431" t="s">
        <v>185</v>
      </c>
      <c r="F431" t="s">
        <v>138</v>
      </c>
      <c r="G431">
        <v>4715</v>
      </c>
      <c r="H431">
        <v>19.7</v>
      </c>
      <c r="I431">
        <v>3785</v>
      </c>
      <c r="J431">
        <v>58</v>
      </c>
      <c r="K431">
        <v>2</v>
      </c>
      <c r="L431">
        <v>11.9</v>
      </c>
      <c r="M431">
        <v>17.600000000000001</v>
      </c>
      <c r="N431">
        <v>20.3</v>
      </c>
      <c r="O431">
        <v>400</v>
      </c>
      <c r="P431">
        <v>12000</v>
      </c>
      <c r="Q431">
        <v>22600</v>
      </c>
      <c r="R431">
        <v>33900</v>
      </c>
    </row>
    <row r="432" spans="1:18" x14ac:dyDescent="0.45">
      <c r="A432" t="str">
        <f t="shared" si="6"/>
        <v>YAG1NigeriaM</v>
      </c>
      <c r="B432" t="s">
        <v>46</v>
      </c>
      <c r="C432" t="s">
        <v>216</v>
      </c>
      <c r="D432">
        <v>1</v>
      </c>
      <c r="E432" t="s">
        <v>185</v>
      </c>
      <c r="F432" t="s">
        <v>144</v>
      </c>
      <c r="G432">
        <v>2740</v>
      </c>
      <c r="H432">
        <v>18.7</v>
      </c>
      <c r="I432">
        <v>2225</v>
      </c>
      <c r="J432">
        <v>50.4</v>
      </c>
      <c r="K432">
        <v>5.8</v>
      </c>
      <c r="L432">
        <v>15.3</v>
      </c>
      <c r="M432">
        <v>20.9</v>
      </c>
      <c r="N432">
        <v>25.1</v>
      </c>
      <c r="O432">
        <v>250</v>
      </c>
      <c r="P432">
        <v>11700</v>
      </c>
      <c r="Q432">
        <v>18200</v>
      </c>
      <c r="R432">
        <v>28100</v>
      </c>
    </row>
    <row r="433" spans="1:18" x14ac:dyDescent="0.45">
      <c r="A433" t="str">
        <f t="shared" si="6"/>
        <v>YAG3NigeriaM</v>
      </c>
      <c r="B433" t="s">
        <v>34</v>
      </c>
      <c r="C433" t="s">
        <v>216</v>
      </c>
      <c r="D433">
        <v>3</v>
      </c>
      <c r="E433" t="s">
        <v>185</v>
      </c>
      <c r="F433" t="s">
        <v>144</v>
      </c>
      <c r="G433">
        <v>2740</v>
      </c>
      <c r="H433">
        <v>18.7</v>
      </c>
      <c r="I433">
        <v>2225</v>
      </c>
      <c r="J433">
        <v>57.4</v>
      </c>
      <c r="K433">
        <v>1.8</v>
      </c>
      <c r="L433">
        <v>13</v>
      </c>
      <c r="M433">
        <v>19.5</v>
      </c>
      <c r="N433">
        <v>22.1</v>
      </c>
      <c r="O433">
        <v>250</v>
      </c>
      <c r="P433">
        <v>13500</v>
      </c>
      <c r="Q433">
        <v>24800</v>
      </c>
      <c r="R433">
        <v>36500</v>
      </c>
    </row>
    <row r="434" spans="1:18" x14ac:dyDescent="0.45">
      <c r="A434" t="str">
        <f t="shared" si="6"/>
        <v>YAG1PakistanF</v>
      </c>
      <c r="B434" t="s">
        <v>46</v>
      </c>
      <c r="C434" t="s">
        <v>216</v>
      </c>
      <c r="D434">
        <v>1</v>
      </c>
      <c r="E434" t="s">
        <v>186</v>
      </c>
      <c r="F434" t="s">
        <v>143</v>
      </c>
      <c r="G434">
        <v>440</v>
      </c>
      <c r="H434">
        <v>34.200000000000003</v>
      </c>
      <c r="I434">
        <v>290</v>
      </c>
      <c r="J434">
        <v>39.200000000000003</v>
      </c>
      <c r="K434">
        <v>5.4</v>
      </c>
      <c r="L434">
        <v>12</v>
      </c>
      <c r="M434">
        <v>17.5</v>
      </c>
      <c r="N434">
        <v>21.1</v>
      </c>
      <c r="O434">
        <v>45</v>
      </c>
      <c r="P434">
        <v>9500</v>
      </c>
      <c r="Q434">
        <v>16100</v>
      </c>
      <c r="R434">
        <v>43400</v>
      </c>
    </row>
    <row r="435" spans="1:18" x14ac:dyDescent="0.45">
      <c r="A435" t="str">
        <f t="shared" si="6"/>
        <v>YAG3PakistanF</v>
      </c>
      <c r="B435" t="s">
        <v>34</v>
      </c>
      <c r="C435" t="s">
        <v>216</v>
      </c>
      <c r="D435">
        <v>3</v>
      </c>
      <c r="E435" t="s">
        <v>186</v>
      </c>
      <c r="F435" t="s">
        <v>143</v>
      </c>
      <c r="G435">
        <v>440</v>
      </c>
      <c r="H435">
        <v>34</v>
      </c>
      <c r="I435">
        <v>290</v>
      </c>
      <c r="J435">
        <v>40.4</v>
      </c>
      <c r="K435">
        <v>2.9</v>
      </c>
      <c r="L435">
        <v>13.2</v>
      </c>
      <c r="M435">
        <v>18.399999999999999</v>
      </c>
      <c r="N435">
        <v>22.7</v>
      </c>
      <c r="O435">
        <v>55</v>
      </c>
      <c r="P435">
        <v>9400</v>
      </c>
      <c r="Q435">
        <v>21400</v>
      </c>
      <c r="R435">
        <v>38400</v>
      </c>
    </row>
    <row r="436" spans="1:18" x14ac:dyDescent="0.45">
      <c r="A436" t="str">
        <f t="shared" si="6"/>
        <v>YAG1PakistanF+M</v>
      </c>
      <c r="B436" t="s">
        <v>46</v>
      </c>
      <c r="C436" t="s">
        <v>216</v>
      </c>
      <c r="D436">
        <v>1</v>
      </c>
      <c r="E436" t="s">
        <v>186</v>
      </c>
      <c r="F436" t="s">
        <v>138</v>
      </c>
      <c r="G436">
        <v>1750</v>
      </c>
      <c r="H436">
        <v>20.3</v>
      </c>
      <c r="I436">
        <v>1395</v>
      </c>
      <c r="J436">
        <v>50.1</v>
      </c>
      <c r="K436">
        <v>6.2</v>
      </c>
      <c r="L436">
        <v>16.100000000000001</v>
      </c>
      <c r="M436">
        <v>20.5</v>
      </c>
      <c r="N436">
        <v>23.4</v>
      </c>
      <c r="O436">
        <v>220</v>
      </c>
      <c r="P436">
        <v>9900</v>
      </c>
      <c r="Q436">
        <v>20100</v>
      </c>
      <c r="R436">
        <v>33200</v>
      </c>
    </row>
    <row r="437" spans="1:18" x14ac:dyDescent="0.45">
      <c r="A437" t="str">
        <f t="shared" si="6"/>
        <v>YAG3PakistanF+M</v>
      </c>
      <c r="B437" t="s">
        <v>34</v>
      </c>
      <c r="C437" t="s">
        <v>216</v>
      </c>
      <c r="D437">
        <v>3</v>
      </c>
      <c r="E437" t="s">
        <v>186</v>
      </c>
      <c r="F437" t="s">
        <v>138</v>
      </c>
      <c r="G437">
        <v>1750</v>
      </c>
      <c r="H437">
        <v>20.100000000000001</v>
      </c>
      <c r="I437">
        <v>1400</v>
      </c>
      <c r="J437">
        <v>54.9</v>
      </c>
      <c r="K437">
        <v>2.7</v>
      </c>
      <c r="L437">
        <v>16</v>
      </c>
      <c r="M437">
        <v>19.899999999999999</v>
      </c>
      <c r="N437">
        <v>22.3</v>
      </c>
      <c r="O437">
        <v>235</v>
      </c>
      <c r="P437">
        <v>12000</v>
      </c>
      <c r="Q437">
        <v>24800</v>
      </c>
      <c r="R437">
        <v>36900</v>
      </c>
    </row>
    <row r="438" spans="1:18" x14ac:dyDescent="0.45">
      <c r="A438" t="str">
        <f t="shared" si="6"/>
        <v>YAG1PakistanM</v>
      </c>
      <c r="B438" t="s">
        <v>46</v>
      </c>
      <c r="C438" t="s">
        <v>216</v>
      </c>
      <c r="D438">
        <v>1</v>
      </c>
      <c r="E438" t="s">
        <v>186</v>
      </c>
      <c r="F438" t="s">
        <v>144</v>
      </c>
      <c r="G438">
        <v>1310</v>
      </c>
      <c r="H438">
        <v>15.6</v>
      </c>
      <c r="I438">
        <v>1105</v>
      </c>
      <c r="J438">
        <v>53.8</v>
      </c>
      <c r="K438">
        <v>6.5</v>
      </c>
      <c r="L438">
        <v>17.5</v>
      </c>
      <c r="M438">
        <v>21.5</v>
      </c>
      <c r="N438">
        <v>24.2</v>
      </c>
      <c r="O438">
        <v>170</v>
      </c>
      <c r="P438">
        <v>10200</v>
      </c>
      <c r="Q438">
        <v>21200</v>
      </c>
      <c r="R438">
        <v>32800</v>
      </c>
    </row>
    <row r="439" spans="1:18" x14ac:dyDescent="0.45">
      <c r="A439" t="str">
        <f t="shared" si="6"/>
        <v>YAG3PakistanM</v>
      </c>
      <c r="B439" t="s">
        <v>34</v>
      </c>
      <c r="C439" t="s">
        <v>216</v>
      </c>
      <c r="D439">
        <v>3</v>
      </c>
      <c r="E439" t="s">
        <v>186</v>
      </c>
      <c r="F439" t="s">
        <v>144</v>
      </c>
      <c r="G439">
        <v>1310</v>
      </c>
      <c r="H439">
        <v>15.5</v>
      </c>
      <c r="I439">
        <v>1110</v>
      </c>
      <c r="J439">
        <v>59.8</v>
      </c>
      <c r="K439">
        <v>2.6</v>
      </c>
      <c r="L439">
        <v>17</v>
      </c>
      <c r="M439">
        <v>20.399999999999999</v>
      </c>
      <c r="N439">
        <v>22.1</v>
      </c>
      <c r="O439">
        <v>180</v>
      </c>
      <c r="P439">
        <v>12700</v>
      </c>
      <c r="Q439">
        <v>25900</v>
      </c>
      <c r="R439">
        <v>36600</v>
      </c>
    </row>
    <row r="440" spans="1:18" x14ac:dyDescent="0.45">
      <c r="A440" t="str">
        <f t="shared" si="6"/>
        <v>YAG1Saudi ArabiaF</v>
      </c>
      <c r="B440" t="s">
        <v>46</v>
      </c>
      <c r="C440" t="s">
        <v>216</v>
      </c>
      <c r="D440">
        <v>1</v>
      </c>
      <c r="E440" t="s">
        <v>187</v>
      </c>
      <c r="F440" t="s">
        <v>143</v>
      </c>
      <c r="G440">
        <v>515</v>
      </c>
      <c r="H440">
        <v>66.8</v>
      </c>
      <c r="I440">
        <v>170</v>
      </c>
      <c r="J440">
        <v>5</v>
      </c>
      <c r="K440">
        <v>0.4</v>
      </c>
      <c r="L440">
        <v>1.7</v>
      </c>
      <c r="M440">
        <v>3.5</v>
      </c>
      <c r="N440">
        <v>27.8</v>
      </c>
      <c r="O440" t="s">
        <v>161</v>
      </c>
      <c r="P440" t="s">
        <v>161</v>
      </c>
      <c r="Q440" t="s">
        <v>161</v>
      </c>
      <c r="R440" t="s">
        <v>161</v>
      </c>
    </row>
    <row r="441" spans="1:18" x14ac:dyDescent="0.45">
      <c r="A441" t="str">
        <f t="shared" si="6"/>
        <v>YAG3Saudi ArabiaF</v>
      </c>
      <c r="B441" t="s">
        <v>34</v>
      </c>
      <c r="C441" t="s">
        <v>216</v>
      </c>
      <c r="D441">
        <v>3</v>
      </c>
      <c r="E441" t="s">
        <v>187</v>
      </c>
      <c r="F441" t="s">
        <v>143</v>
      </c>
      <c r="G441">
        <v>515</v>
      </c>
      <c r="H441">
        <v>65.2</v>
      </c>
      <c r="I441">
        <v>180</v>
      </c>
      <c r="J441">
        <v>4.9000000000000004</v>
      </c>
      <c r="K441">
        <v>0.2</v>
      </c>
      <c r="L441">
        <v>2.2999999999999998</v>
      </c>
      <c r="M441">
        <v>4.3</v>
      </c>
      <c r="N441">
        <v>29.7</v>
      </c>
      <c r="O441" t="s">
        <v>161</v>
      </c>
      <c r="P441" t="s">
        <v>161</v>
      </c>
      <c r="Q441" t="s">
        <v>161</v>
      </c>
      <c r="R441" t="s">
        <v>161</v>
      </c>
    </row>
    <row r="442" spans="1:18" x14ac:dyDescent="0.45">
      <c r="A442" t="str">
        <f t="shared" si="6"/>
        <v>YAG1Saudi ArabiaF+M</v>
      </c>
      <c r="B442" t="s">
        <v>46</v>
      </c>
      <c r="C442" t="s">
        <v>216</v>
      </c>
      <c r="D442">
        <v>1</v>
      </c>
      <c r="E442" t="s">
        <v>187</v>
      </c>
      <c r="F442" t="s">
        <v>138</v>
      </c>
      <c r="G442">
        <v>1360</v>
      </c>
      <c r="H442">
        <v>72.2</v>
      </c>
      <c r="I442">
        <v>380</v>
      </c>
      <c r="J442">
        <v>5.7</v>
      </c>
      <c r="K442">
        <v>0.4</v>
      </c>
      <c r="L442">
        <v>1.3</v>
      </c>
      <c r="M442">
        <v>2.5</v>
      </c>
      <c r="N442">
        <v>21.7</v>
      </c>
      <c r="O442">
        <v>15</v>
      </c>
      <c r="P442">
        <v>9100</v>
      </c>
      <c r="Q442">
        <v>19700</v>
      </c>
      <c r="R442">
        <v>27700</v>
      </c>
    </row>
    <row r="443" spans="1:18" x14ac:dyDescent="0.45">
      <c r="A443" t="str">
        <f t="shared" si="6"/>
        <v>YAG3Saudi ArabiaF+M</v>
      </c>
      <c r="B443" t="s">
        <v>34</v>
      </c>
      <c r="C443" t="s">
        <v>216</v>
      </c>
      <c r="D443">
        <v>3</v>
      </c>
      <c r="E443" t="s">
        <v>187</v>
      </c>
      <c r="F443" t="s">
        <v>138</v>
      </c>
      <c r="G443">
        <v>1360</v>
      </c>
      <c r="H443">
        <v>71.2</v>
      </c>
      <c r="I443">
        <v>390</v>
      </c>
      <c r="J443">
        <v>5.4</v>
      </c>
      <c r="K443">
        <v>0.2</v>
      </c>
      <c r="L443">
        <v>1.8</v>
      </c>
      <c r="M443">
        <v>3.2</v>
      </c>
      <c r="N443">
        <v>23.2</v>
      </c>
      <c r="O443">
        <v>20</v>
      </c>
      <c r="P443">
        <v>11700</v>
      </c>
      <c r="Q443">
        <v>23000</v>
      </c>
      <c r="R443">
        <v>35800</v>
      </c>
    </row>
    <row r="444" spans="1:18" x14ac:dyDescent="0.45">
      <c r="A444" t="str">
        <f t="shared" si="6"/>
        <v>YAG1Saudi ArabiaM</v>
      </c>
      <c r="B444" t="s">
        <v>46</v>
      </c>
      <c r="C444" t="s">
        <v>216</v>
      </c>
      <c r="D444">
        <v>1</v>
      </c>
      <c r="E444" t="s">
        <v>187</v>
      </c>
      <c r="F444" t="s">
        <v>144</v>
      </c>
      <c r="G444">
        <v>845</v>
      </c>
      <c r="H444">
        <v>75.599999999999994</v>
      </c>
      <c r="I444">
        <v>205</v>
      </c>
      <c r="J444">
        <v>6</v>
      </c>
      <c r="K444">
        <v>0.4</v>
      </c>
      <c r="L444">
        <v>1.1000000000000001</v>
      </c>
      <c r="M444">
        <v>1.9</v>
      </c>
      <c r="N444">
        <v>18.100000000000001</v>
      </c>
      <c r="O444" t="s">
        <v>161</v>
      </c>
      <c r="P444" t="s">
        <v>161</v>
      </c>
      <c r="Q444" t="s">
        <v>161</v>
      </c>
      <c r="R444" t="s">
        <v>161</v>
      </c>
    </row>
    <row r="445" spans="1:18" x14ac:dyDescent="0.45">
      <c r="A445" t="str">
        <f t="shared" si="6"/>
        <v>YAG3Saudi ArabiaM</v>
      </c>
      <c r="B445" t="s">
        <v>34</v>
      </c>
      <c r="C445" t="s">
        <v>216</v>
      </c>
      <c r="D445">
        <v>3</v>
      </c>
      <c r="E445" t="s">
        <v>187</v>
      </c>
      <c r="F445" t="s">
        <v>144</v>
      </c>
      <c r="G445">
        <v>845</v>
      </c>
      <c r="H445">
        <v>74.900000000000006</v>
      </c>
      <c r="I445">
        <v>215</v>
      </c>
      <c r="J445">
        <v>5.7</v>
      </c>
      <c r="K445">
        <v>0.2</v>
      </c>
      <c r="L445">
        <v>1.4</v>
      </c>
      <c r="M445">
        <v>2.6</v>
      </c>
      <c r="N445">
        <v>19.2</v>
      </c>
      <c r="O445">
        <v>10</v>
      </c>
      <c r="P445">
        <v>8800</v>
      </c>
      <c r="Q445">
        <v>18200</v>
      </c>
      <c r="R445">
        <v>36500</v>
      </c>
    </row>
    <row r="446" spans="1:18" x14ac:dyDescent="0.45">
      <c r="A446" t="str">
        <f t="shared" si="6"/>
        <v>YAG1ThailandF</v>
      </c>
      <c r="B446" t="s">
        <v>46</v>
      </c>
      <c r="C446" t="s">
        <v>216</v>
      </c>
      <c r="D446">
        <v>1</v>
      </c>
      <c r="E446" t="s">
        <v>190</v>
      </c>
      <c r="F446" t="s">
        <v>143</v>
      </c>
      <c r="G446">
        <v>1645</v>
      </c>
      <c r="H446">
        <v>73.099999999999994</v>
      </c>
      <c r="I446">
        <v>445</v>
      </c>
      <c r="J446">
        <v>20.9</v>
      </c>
      <c r="K446">
        <v>0.7</v>
      </c>
      <c r="L446">
        <v>1.9</v>
      </c>
      <c r="M446">
        <v>2.5</v>
      </c>
      <c r="N446">
        <v>5.4</v>
      </c>
      <c r="O446">
        <v>20</v>
      </c>
      <c r="P446">
        <v>13900</v>
      </c>
      <c r="Q446">
        <v>27700</v>
      </c>
      <c r="R446">
        <v>32800</v>
      </c>
    </row>
    <row r="447" spans="1:18" x14ac:dyDescent="0.45">
      <c r="A447" t="str">
        <f t="shared" si="6"/>
        <v>YAG3ThailandF</v>
      </c>
      <c r="B447" t="s">
        <v>34</v>
      </c>
      <c r="C447" t="s">
        <v>216</v>
      </c>
      <c r="D447">
        <v>3</v>
      </c>
      <c r="E447" t="s">
        <v>190</v>
      </c>
      <c r="F447" t="s">
        <v>143</v>
      </c>
      <c r="G447">
        <v>1645</v>
      </c>
      <c r="H447">
        <v>73.5</v>
      </c>
      <c r="I447">
        <v>435</v>
      </c>
      <c r="J447">
        <v>22.1</v>
      </c>
      <c r="K447">
        <v>0.2</v>
      </c>
      <c r="L447">
        <v>1.6</v>
      </c>
      <c r="M447">
        <v>2.2999999999999998</v>
      </c>
      <c r="N447">
        <v>4.0999999999999996</v>
      </c>
      <c r="O447">
        <v>20</v>
      </c>
      <c r="P447">
        <v>11700</v>
      </c>
      <c r="Q447">
        <v>17200</v>
      </c>
      <c r="R447">
        <v>31800</v>
      </c>
    </row>
    <row r="448" spans="1:18" x14ac:dyDescent="0.45">
      <c r="A448" t="str">
        <f t="shared" si="6"/>
        <v>YAG1ThailandF+M</v>
      </c>
      <c r="B448" t="s">
        <v>46</v>
      </c>
      <c r="C448" t="s">
        <v>216</v>
      </c>
      <c r="D448">
        <v>1</v>
      </c>
      <c r="E448" t="s">
        <v>190</v>
      </c>
      <c r="F448" t="s">
        <v>138</v>
      </c>
      <c r="G448">
        <v>2590</v>
      </c>
      <c r="H448">
        <v>74.2</v>
      </c>
      <c r="I448">
        <v>670</v>
      </c>
      <c r="J448">
        <v>19.7</v>
      </c>
      <c r="K448">
        <v>0.5</v>
      </c>
      <c r="L448">
        <v>1.8</v>
      </c>
      <c r="M448">
        <v>2.6</v>
      </c>
      <c r="N448">
        <v>5.6</v>
      </c>
      <c r="O448">
        <v>25</v>
      </c>
      <c r="P448">
        <v>14600</v>
      </c>
      <c r="Q448">
        <v>26800</v>
      </c>
      <c r="R448">
        <v>30700</v>
      </c>
    </row>
    <row r="449" spans="1:18" x14ac:dyDescent="0.45">
      <c r="A449" t="str">
        <f t="shared" si="6"/>
        <v>YAG3ThailandF+M</v>
      </c>
      <c r="B449" t="s">
        <v>34</v>
      </c>
      <c r="C449" t="s">
        <v>216</v>
      </c>
      <c r="D449">
        <v>3</v>
      </c>
      <c r="E449" t="s">
        <v>190</v>
      </c>
      <c r="F449" t="s">
        <v>138</v>
      </c>
      <c r="G449">
        <v>2590</v>
      </c>
      <c r="H449">
        <v>74.7</v>
      </c>
      <c r="I449">
        <v>655</v>
      </c>
      <c r="J449">
        <v>20.7</v>
      </c>
      <c r="K449">
        <v>0.2</v>
      </c>
      <c r="L449">
        <v>1.5</v>
      </c>
      <c r="M449">
        <v>2.1</v>
      </c>
      <c r="N449">
        <v>4.3</v>
      </c>
      <c r="O449">
        <v>25</v>
      </c>
      <c r="P449">
        <v>11700</v>
      </c>
      <c r="Q449">
        <v>21900</v>
      </c>
      <c r="R449">
        <v>35400</v>
      </c>
    </row>
    <row r="450" spans="1:18" x14ac:dyDescent="0.45">
      <c r="A450" t="str">
        <f t="shared" si="6"/>
        <v>YAG1ThailandM</v>
      </c>
      <c r="B450" t="s">
        <v>46</v>
      </c>
      <c r="C450" t="s">
        <v>216</v>
      </c>
      <c r="D450">
        <v>1</v>
      </c>
      <c r="E450" t="s">
        <v>190</v>
      </c>
      <c r="F450" t="s">
        <v>144</v>
      </c>
      <c r="G450">
        <v>945</v>
      </c>
      <c r="H450">
        <v>76.099999999999994</v>
      </c>
      <c r="I450">
        <v>225</v>
      </c>
      <c r="J450">
        <v>17.600000000000001</v>
      </c>
      <c r="K450">
        <v>0.1</v>
      </c>
      <c r="L450">
        <v>1.6</v>
      </c>
      <c r="M450">
        <v>2.7</v>
      </c>
      <c r="N450">
        <v>6.1</v>
      </c>
      <c r="O450" t="s">
        <v>161</v>
      </c>
      <c r="P450" t="s">
        <v>161</v>
      </c>
      <c r="Q450" t="s">
        <v>161</v>
      </c>
      <c r="R450" t="s">
        <v>161</v>
      </c>
    </row>
    <row r="451" spans="1:18" x14ac:dyDescent="0.45">
      <c r="A451" t="str">
        <f t="shared" ref="A451:A514" si="7">"YAG"&amp;D451 &amp;E451 &amp;F451</f>
        <v>YAG3ThailandM</v>
      </c>
      <c r="B451" t="s">
        <v>34</v>
      </c>
      <c r="C451" t="s">
        <v>216</v>
      </c>
      <c r="D451">
        <v>3</v>
      </c>
      <c r="E451" t="s">
        <v>190</v>
      </c>
      <c r="F451" t="s">
        <v>144</v>
      </c>
      <c r="G451">
        <v>945</v>
      </c>
      <c r="H451">
        <v>76.8</v>
      </c>
      <c r="I451">
        <v>220</v>
      </c>
      <c r="J451">
        <v>18.3</v>
      </c>
      <c r="K451">
        <v>0.3</v>
      </c>
      <c r="L451">
        <v>1.3</v>
      </c>
      <c r="M451">
        <v>1.8</v>
      </c>
      <c r="N451">
        <v>4.5999999999999996</v>
      </c>
      <c r="O451" t="s">
        <v>161</v>
      </c>
      <c r="P451" t="s">
        <v>161</v>
      </c>
      <c r="Q451" t="s">
        <v>161</v>
      </c>
      <c r="R451" t="s">
        <v>161</v>
      </c>
    </row>
    <row r="452" spans="1:18" x14ac:dyDescent="0.45">
      <c r="A452" t="str">
        <f t="shared" si="7"/>
        <v>YAG1TurkeyF</v>
      </c>
      <c r="B452" t="s">
        <v>46</v>
      </c>
      <c r="C452" t="s">
        <v>216</v>
      </c>
      <c r="D452">
        <v>1</v>
      </c>
      <c r="E452" t="s">
        <v>191</v>
      </c>
      <c r="F452" t="s">
        <v>143</v>
      </c>
      <c r="G452">
        <v>515</v>
      </c>
      <c r="H452">
        <v>65.8</v>
      </c>
      <c r="I452">
        <v>175</v>
      </c>
      <c r="J452">
        <v>15.9</v>
      </c>
      <c r="K452">
        <v>1.4</v>
      </c>
      <c r="L452">
        <v>6.8</v>
      </c>
      <c r="M452">
        <v>9.5</v>
      </c>
      <c r="N452">
        <v>16.899999999999999</v>
      </c>
      <c r="O452">
        <v>35</v>
      </c>
      <c r="P452">
        <v>9900</v>
      </c>
      <c r="Q452">
        <v>16000</v>
      </c>
      <c r="R452">
        <v>30300</v>
      </c>
    </row>
    <row r="453" spans="1:18" x14ac:dyDescent="0.45">
      <c r="A453" t="str">
        <f t="shared" si="7"/>
        <v>YAG3TurkeyF</v>
      </c>
      <c r="B453" t="s">
        <v>34</v>
      </c>
      <c r="C453" t="s">
        <v>216</v>
      </c>
      <c r="D453">
        <v>3</v>
      </c>
      <c r="E453" t="s">
        <v>191</v>
      </c>
      <c r="F453" t="s">
        <v>143</v>
      </c>
      <c r="G453">
        <v>515</v>
      </c>
      <c r="H453">
        <v>66.2</v>
      </c>
      <c r="I453">
        <v>175</v>
      </c>
      <c r="J453">
        <v>15.3</v>
      </c>
      <c r="K453">
        <v>0.2</v>
      </c>
      <c r="L453">
        <v>8.6999999999999993</v>
      </c>
      <c r="M453">
        <v>12.6</v>
      </c>
      <c r="N453">
        <v>18.3</v>
      </c>
      <c r="O453">
        <v>40</v>
      </c>
      <c r="P453">
        <v>12800</v>
      </c>
      <c r="Q453">
        <v>23100</v>
      </c>
      <c r="R453">
        <v>35800</v>
      </c>
    </row>
    <row r="454" spans="1:18" x14ac:dyDescent="0.45">
      <c r="A454" t="str">
        <f t="shared" si="7"/>
        <v>YAG1TurkeyF+M</v>
      </c>
      <c r="B454" t="s">
        <v>46</v>
      </c>
      <c r="C454" t="s">
        <v>216</v>
      </c>
      <c r="D454">
        <v>1</v>
      </c>
      <c r="E454" t="s">
        <v>191</v>
      </c>
      <c r="F454" t="s">
        <v>138</v>
      </c>
      <c r="G454">
        <v>1080</v>
      </c>
      <c r="H454">
        <v>67.3</v>
      </c>
      <c r="I454">
        <v>355</v>
      </c>
      <c r="J454">
        <v>13.7</v>
      </c>
      <c r="K454">
        <v>1.2</v>
      </c>
      <c r="L454">
        <v>7.1</v>
      </c>
      <c r="M454">
        <v>10.4</v>
      </c>
      <c r="N454">
        <v>17.8</v>
      </c>
      <c r="O454">
        <v>65</v>
      </c>
      <c r="P454">
        <v>10800</v>
      </c>
      <c r="Q454">
        <v>19500</v>
      </c>
      <c r="R454">
        <v>31800</v>
      </c>
    </row>
    <row r="455" spans="1:18" x14ac:dyDescent="0.45">
      <c r="A455" t="str">
        <f t="shared" si="7"/>
        <v>YAG3TurkeyF+M</v>
      </c>
      <c r="B455" t="s">
        <v>34</v>
      </c>
      <c r="C455" t="s">
        <v>216</v>
      </c>
      <c r="D455">
        <v>3</v>
      </c>
      <c r="E455" t="s">
        <v>191</v>
      </c>
      <c r="F455" t="s">
        <v>138</v>
      </c>
      <c r="G455">
        <v>1080</v>
      </c>
      <c r="H455">
        <v>67.599999999999994</v>
      </c>
      <c r="I455">
        <v>350</v>
      </c>
      <c r="J455">
        <v>13.8</v>
      </c>
      <c r="K455">
        <v>0.6</v>
      </c>
      <c r="L455">
        <v>8.3000000000000007</v>
      </c>
      <c r="M455">
        <v>11.8</v>
      </c>
      <c r="N455">
        <v>18</v>
      </c>
      <c r="O455">
        <v>85</v>
      </c>
      <c r="P455">
        <v>12800</v>
      </c>
      <c r="Q455">
        <v>25800</v>
      </c>
      <c r="R455">
        <v>42500</v>
      </c>
    </row>
    <row r="456" spans="1:18" x14ac:dyDescent="0.45">
      <c r="A456" t="str">
        <f t="shared" si="7"/>
        <v>YAG1TurkeyM</v>
      </c>
      <c r="B456" t="s">
        <v>46</v>
      </c>
      <c r="C456" t="s">
        <v>216</v>
      </c>
      <c r="D456">
        <v>1</v>
      </c>
      <c r="E456" t="s">
        <v>191</v>
      </c>
      <c r="F456" t="s">
        <v>144</v>
      </c>
      <c r="G456">
        <v>565</v>
      </c>
      <c r="H456">
        <v>68.599999999999994</v>
      </c>
      <c r="I456">
        <v>175</v>
      </c>
      <c r="J456">
        <v>11.7</v>
      </c>
      <c r="K456">
        <v>1.1000000000000001</v>
      </c>
      <c r="L456">
        <v>7.3</v>
      </c>
      <c r="M456">
        <v>11.2</v>
      </c>
      <c r="N456">
        <v>18.7</v>
      </c>
      <c r="O456">
        <v>35</v>
      </c>
      <c r="P456">
        <v>15000</v>
      </c>
      <c r="Q456">
        <v>24100</v>
      </c>
      <c r="R456">
        <v>32100</v>
      </c>
    </row>
    <row r="457" spans="1:18" x14ac:dyDescent="0.45">
      <c r="A457" t="str">
        <f t="shared" si="7"/>
        <v>YAG3TurkeyM</v>
      </c>
      <c r="B457" t="s">
        <v>34</v>
      </c>
      <c r="C457" t="s">
        <v>216</v>
      </c>
      <c r="D457">
        <v>3</v>
      </c>
      <c r="E457" t="s">
        <v>191</v>
      </c>
      <c r="F457" t="s">
        <v>144</v>
      </c>
      <c r="G457">
        <v>565</v>
      </c>
      <c r="H457">
        <v>68.900000000000006</v>
      </c>
      <c r="I457">
        <v>175</v>
      </c>
      <c r="J457">
        <v>12.4</v>
      </c>
      <c r="K457">
        <v>0.9</v>
      </c>
      <c r="L457">
        <v>8</v>
      </c>
      <c r="M457">
        <v>11</v>
      </c>
      <c r="N457">
        <v>17.8</v>
      </c>
      <c r="O457">
        <v>45</v>
      </c>
      <c r="P457">
        <v>12800</v>
      </c>
      <c r="Q457">
        <v>32500</v>
      </c>
      <c r="R457">
        <v>45300</v>
      </c>
    </row>
    <row r="458" spans="1:18" x14ac:dyDescent="0.45">
      <c r="A458" t="str">
        <f t="shared" si="7"/>
        <v>YAG1TaiwanF</v>
      </c>
      <c r="B458" t="s">
        <v>46</v>
      </c>
      <c r="C458" t="s">
        <v>216</v>
      </c>
      <c r="D458">
        <v>1</v>
      </c>
      <c r="E458" t="s">
        <v>189</v>
      </c>
      <c r="F458" t="s">
        <v>143</v>
      </c>
      <c r="G458">
        <v>1365</v>
      </c>
      <c r="H458">
        <v>80.599999999999994</v>
      </c>
      <c r="I458">
        <v>265</v>
      </c>
      <c r="J458">
        <v>11.3</v>
      </c>
      <c r="K458">
        <v>2</v>
      </c>
      <c r="L458">
        <v>3.7</v>
      </c>
      <c r="M458">
        <v>4.3</v>
      </c>
      <c r="N458">
        <v>6.1</v>
      </c>
      <c r="O458">
        <v>45</v>
      </c>
      <c r="P458">
        <v>13500</v>
      </c>
      <c r="Q458">
        <v>19700</v>
      </c>
      <c r="R458">
        <v>25600</v>
      </c>
    </row>
    <row r="459" spans="1:18" x14ac:dyDescent="0.45">
      <c r="A459" t="str">
        <f t="shared" si="7"/>
        <v>YAG3TaiwanF</v>
      </c>
      <c r="B459" t="s">
        <v>34</v>
      </c>
      <c r="C459" t="s">
        <v>216</v>
      </c>
      <c r="D459">
        <v>3</v>
      </c>
      <c r="E459" t="s">
        <v>189</v>
      </c>
      <c r="F459" t="s">
        <v>143</v>
      </c>
      <c r="G459">
        <v>1365</v>
      </c>
      <c r="H459">
        <v>80.900000000000006</v>
      </c>
      <c r="I459">
        <v>260</v>
      </c>
      <c r="J459">
        <v>13</v>
      </c>
      <c r="K459">
        <v>1.2</v>
      </c>
      <c r="L459">
        <v>3</v>
      </c>
      <c r="M459">
        <v>3.7</v>
      </c>
      <c r="N459">
        <v>4.9000000000000004</v>
      </c>
      <c r="O459">
        <v>35</v>
      </c>
      <c r="P459">
        <v>17200</v>
      </c>
      <c r="Q459">
        <v>23400</v>
      </c>
      <c r="R459">
        <v>32500</v>
      </c>
    </row>
    <row r="460" spans="1:18" x14ac:dyDescent="0.45">
      <c r="A460" t="str">
        <f t="shared" si="7"/>
        <v>YAG1TaiwanF+M</v>
      </c>
      <c r="B460" t="s">
        <v>46</v>
      </c>
      <c r="C460" t="s">
        <v>216</v>
      </c>
      <c r="D460">
        <v>1</v>
      </c>
      <c r="E460" t="s">
        <v>189</v>
      </c>
      <c r="F460" t="s">
        <v>138</v>
      </c>
      <c r="G460">
        <v>1880</v>
      </c>
      <c r="H460">
        <v>81.3</v>
      </c>
      <c r="I460">
        <v>350</v>
      </c>
      <c r="J460">
        <v>10.9</v>
      </c>
      <c r="K460">
        <v>1.5</v>
      </c>
      <c r="L460">
        <v>3.8</v>
      </c>
      <c r="M460">
        <v>4.4000000000000004</v>
      </c>
      <c r="N460">
        <v>6.3</v>
      </c>
      <c r="O460">
        <v>65</v>
      </c>
      <c r="P460">
        <v>14200</v>
      </c>
      <c r="Q460">
        <v>20300</v>
      </c>
      <c r="R460">
        <v>27800</v>
      </c>
    </row>
    <row r="461" spans="1:18" x14ac:dyDescent="0.45">
      <c r="A461" t="str">
        <f t="shared" si="7"/>
        <v>YAG3TaiwanF+M</v>
      </c>
      <c r="B461" t="s">
        <v>34</v>
      </c>
      <c r="C461" t="s">
        <v>216</v>
      </c>
      <c r="D461">
        <v>3</v>
      </c>
      <c r="E461" t="s">
        <v>189</v>
      </c>
      <c r="F461" t="s">
        <v>138</v>
      </c>
      <c r="G461">
        <v>1880</v>
      </c>
      <c r="H461">
        <v>81.7</v>
      </c>
      <c r="I461">
        <v>345</v>
      </c>
      <c r="J461">
        <v>12.1</v>
      </c>
      <c r="K461">
        <v>1.1000000000000001</v>
      </c>
      <c r="L461">
        <v>3.1</v>
      </c>
      <c r="M461">
        <v>3.8</v>
      </c>
      <c r="N461">
        <v>5.0999999999999996</v>
      </c>
      <c r="O461">
        <v>50</v>
      </c>
      <c r="P461">
        <v>17200</v>
      </c>
      <c r="Q461">
        <v>25900</v>
      </c>
      <c r="R461">
        <v>37200</v>
      </c>
    </row>
    <row r="462" spans="1:18" x14ac:dyDescent="0.45">
      <c r="A462" t="str">
        <f t="shared" si="7"/>
        <v>YAG1TaiwanM</v>
      </c>
      <c r="B462" t="s">
        <v>46</v>
      </c>
      <c r="C462" t="s">
        <v>216</v>
      </c>
      <c r="D462">
        <v>1</v>
      </c>
      <c r="E462" t="s">
        <v>189</v>
      </c>
      <c r="F462" t="s">
        <v>144</v>
      </c>
      <c r="G462">
        <v>510</v>
      </c>
      <c r="H462">
        <v>83</v>
      </c>
      <c r="I462">
        <v>85</v>
      </c>
      <c r="J462">
        <v>9.6</v>
      </c>
      <c r="K462">
        <v>0.4</v>
      </c>
      <c r="L462">
        <v>3.9</v>
      </c>
      <c r="M462">
        <v>4.5</v>
      </c>
      <c r="N462">
        <v>7</v>
      </c>
      <c r="O462">
        <v>15</v>
      </c>
      <c r="P462">
        <v>15700</v>
      </c>
      <c r="Q462">
        <v>25900</v>
      </c>
      <c r="R462">
        <v>37200</v>
      </c>
    </row>
    <row r="463" spans="1:18" x14ac:dyDescent="0.45">
      <c r="A463" t="str">
        <f t="shared" si="7"/>
        <v>YAG3TaiwanM</v>
      </c>
      <c r="B463" t="s">
        <v>34</v>
      </c>
      <c r="C463" t="s">
        <v>216</v>
      </c>
      <c r="D463">
        <v>3</v>
      </c>
      <c r="E463" t="s">
        <v>189</v>
      </c>
      <c r="F463" t="s">
        <v>144</v>
      </c>
      <c r="G463">
        <v>510</v>
      </c>
      <c r="H463">
        <v>84</v>
      </c>
      <c r="I463">
        <v>80</v>
      </c>
      <c r="J463">
        <v>9.6</v>
      </c>
      <c r="K463">
        <v>1</v>
      </c>
      <c r="L463">
        <v>3.3</v>
      </c>
      <c r="M463">
        <v>3.9</v>
      </c>
      <c r="N463">
        <v>5.5</v>
      </c>
      <c r="O463">
        <v>15</v>
      </c>
      <c r="P463">
        <v>31400</v>
      </c>
      <c r="Q463">
        <v>35400</v>
      </c>
      <c r="R463">
        <v>54400</v>
      </c>
    </row>
    <row r="464" spans="1:18" x14ac:dyDescent="0.45">
      <c r="A464" t="str">
        <f t="shared" si="7"/>
        <v>YAG1United StatesF</v>
      </c>
      <c r="B464" t="s">
        <v>46</v>
      </c>
      <c r="C464" t="s">
        <v>216</v>
      </c>
      <c r="D464">
        <v>1</v>
      </c>
      <c r="E464" t="s">
        <v>192</v>
      </c>
      <c r="F464" t="s">
        <v>143</v>
      </c>
      <c r="G464">
        <v>2615</v>
      </c>
      <c r="H464">
        <v>51.4</v>
      </c>
      <c r="I464">
        <v>1270</v>
      </c>
      <c r="J464">
        <v>22.7</v>
      </c>
      <c r="K464">
        <v>3.4</v>
      </c>
      <c r="L464">
        <v>13.5</v>
      </c>
      <c r="M464">
        <v>17.7</v>
      </c>
      <c r="N464">
        <v>22.4</v>
      </c>
      <c r="O464">
        <v>305</v>
      </c>
      <c r="P464">
        <v>16100</v>
      </c>
      <c r="Q464">
        <v>24800</v>
      </c>
      <c r="R464">
        <v>33200</v>
      </c>
    </row>
    <row r="465" spans="1:18" x14ac:dyDescent="0.45">
      <c r="A465" t="str">
        <f t="shared" si="7"/>
        <v>YAG3United StatesF</v>
      </c>
      <c r="B465" t="s">
        <v>34</v>
      </c>
      <c r="C465" t="s">
        <v>216</v>
      </c>
      <c r="D465">
        <v>3</v>
      </c>
      <c r="E465" t="s">
        <v>192</v>
      </c>
      <c r="F465" t="s">
        <v>143</v>
      </c>
      <c r="G465">
        <v>2615</v>
      </c>
      <c r="H465">
        <v>52.2</v>
      </c>
      <c r="I465">
        <v>1250</v>
      </c>
      <c r="J465">
        <v>25.4</v>
      </c>
      <c r="K465">
        <v>1.9</v>
      </c>
      <c r="L465">
        <v>13.7</v>
      </c>
      <c r="M465">
        <v>17.3</v>
      </c>
      <c r="N465">
        <v>20.6</v>
      </c>
      <c r="O465">
        <v>330</v>
      </c>
      <c r="P465">
        <v>17200</v>
      </c>
      <c r="Q465">
        <v>27700</v>
      </c>
      <c r="R465">
        <v>37600</v>
      </c>
    </row>
    <row r="466" spans="1:18" x14ac:dyDescent="0.45">
      <c r="A466" t="str">
        <f t="shared" si="7"/>
        <v>YAG1United StatesF+M</v>
      </c>
      <c r="B466" t="s">
        <v>46</v>
      </c>
      <c r="C466" t="s">
        <v>216</v>
      </c>
      <c r="D466">
        <v>1</v>
      </c>
      <c r="E466" t="s">
        <v>192</v>
      </c>
      <c r="F466" t="s">
        <v>138</v>
      </c>
      <c r="G466">
        <v>4130</v>
      </c>
      <c r="H466">
        <v>53.8</v>
      </c>
      <c r="I466">
        <v>1905</v>
      </c>
      <c r="J466">
        <v>20.7</v>
      </c>
      <c r="K466">
        <v>3.2</v>
      </c>
      <c r="L466">
        <v>13.3</v>
      </c>
      <c r="M466">
        <v>17.399999999999999</v>
      </c>
      <c r="N466">
        <v>22.3</v>
      </c>
      <c r="O466">
        <v>480</v>
      </c>
      <c r="P466">
        <v>16400</v>
      </c>
      <c r="Q466">
        <v>25600</v>
      </c>
      <c r="R466">
        <v>35800</v>
      </c>
    </row>
    <row r="467" spans="1:18" x14ac:dyDescent="0.45">
      <c r="A467" t="str">
        <f t="shared" si="7"/>
        <v>YAG3United StatesF+M</v>
      </c>
      <c r="B467" t="s">
        <v>34</v>
      </c>
      <c r="C467" t="s">
        <v>216</v>
      </c>
      <c r="D467">
        <v>3</v>
      </c>
      <c r="E467" t="s">
        <v>192</v>
      </c>
      <c r="F467" t="s">
        <v>138</v>
      </c>
      <c r="G467">
        <v>4130</v>
      </c>
      <c r="H467">
        <v>54.5</v>
      </c>
      <c r="I467">
        <v>1880</v>
      </c>
      <c r="J467">
        <v>23.2</v>
      </c>
      <c r="K467">
        <v>2.1</v>
      </c>
      <c r="L467">
        <v>13.2</v>
      </c>
      <c r="M467">
        <v>16.600000000000001</v>
      </c>
      <c r="N467">
        <v>20.2</v>
      </c>
      <c r="O467">
        <v>505</v>
      </c>
      <c r="P467">
        <v>17900</v>
      </c>
      <c r="Q467">
        <v>28800</v>
      </c>
      <c r="R467">
        <v>42000</v>
      </c>
    </row>
    <row r="468" spans="1:18" x14ac:dyDescent="0.45">
      <c r="A468" t="str">
        <f t="shared" si="7"/>
        <v>YAG1United StatesM</v>
      </c>
      <c r="B468" t="s">
        <v>46</v>
      </c>
      <c r="C468" t="s">
        <v>216</v>
      </c>
      <c r="D468">
        <v>1</v>
      </c>
      <c r="E468" t="s">
        <v>192</v>
      </c>
      <c r="F468" t="s">
        <v>144</v>
      </c>
      <c r="G468">
        <v>1510</v>
      </c>
      <c r="H468">
        <v>57.9</v>
      </c>
      <c r="I468">
        <v>635</v>
      </c>
      <c r="J468">
        <v>17.100000000000001</v>
      </c>
      <c r="K468">
        <v>2.8</v>
      </c>
      <c r="L468">
        <v>13.1</v>
      </c>
      <c r="M468">
        <v>16.899999999999999</v>
      </c>
      <c r="N468">
        <v>22.2</v>
      </c>
      <c r="O468">
        <v>175</v>
      </c>
      <c r="P468">
        <v>17600</v>
      </c>
      <c r="Q468">
        <v>27000</v>
      </c>
      <c r="R468">
        <v>42300</v>
      </c>
    </row>
    <row r="469" spans="1:18" x14ac:dyDescent="0.45">
      <c r="A469" t="str">
        <f t="shared" si="7"/>
        <v>YAG3United StatesM</v>
      </c>
      <c r="B469" t="s">
        <v>34</v>
      </c>
      <c r="C469" t="s">
        <v>216</v>
      </c>
      <c r="D469">
        <v>3</v>
      </c>
      <c r="E469" t="s">
        <v>192</v>
      </c>
      <c r="F469" t="s">
        <v>144</v>
      </c>
      <c r="G469">
        <v>1510</v>
      </c>
      <c r="H469">
        <v>58.4</v>
      </c>
      <c r="I469">
        <v>630</v>
      </c>
      <c r="J469">
        <v>19.399999999999999</v>
      </c>
      <c r="K469">
        <v>2.6</v>
      </c>
      <c r="L469">
        <v>12.4</v>
      </c>
      <c r="M469">
        <v>15.3</v>
      </c>
      <c r="N469">
        <v>19.600000000000001</v>
      </c>
      <c r="O469">
        <v>170</v>
      </c>
      <c r="P469">
        <v>19300</v>
      </c>
      <c r="Q469">
        <v>32300</v>
      </c>
      <c r="R469">
        <v>50800</v>
      </c>
    </row>
    <row r="470" spans="1:18" x14ac:dyDescent="0.45">
      <c r="A470" t="str">
        <f t="shared" si="7"/>
        <v>YAG1VietnamF</v>
      </c>
      <c r="B470" t="s">
        <v>46</v>
      </c>
      <c r="C470" t="s">
        <v>216</v>
      </c>
      <c r="D470">
        <v>1</v>
      </c>
      <c r="E470" t="s">
        <v>193</v>
      </c>
      <c r="F470" t="s">
        <v>143</v>
      </c>
      <c r="G470">
        <v>645</v>
      </c>
      <c r="H470">
        <v>62.5</v>
      </c>
      <c r="I470">
        <v>240</v>
      </c>
      <c r="J470">
        <v>28.5</v>
      </c>
      <c r="K470">
        <v>1.9</v>
      </c>
      <c r="L470">
        <v>4.7</v>
      </c>
      <c r="M470">
        <v>5.0999999999999996</v>
      </c>
      <c r="N470">
        <v>7.1</v>
      </c>
      <c r="O470">
        <v>25</v>
      </c>
      <c r="P470">
        <v>9100</v>
      </c>
      <c r="Q470">
        <v>15000</v>
      </c>
      <c r="R470">
        <v>27000</v>
      </c>
    </row>
    <row r="471" spans="1:18" x14ac:dyDescent="0.45">
      <c r="A471" t="str">
        <f t="shared" si="7"/>
        <v>YAG3VietnamF</v>
      </c>
      <c r="B471" t="s">
        <v>34</v>
      </c>
      <c r="C471" t="s">
        <v>216</v>
      </c>
      <c r="D471">
        <v>3</v>
      </c>
      <c r="E471" t="s">
        <v>193</v>
      </c>
      <c r="F471" t="s">
        <v>143</v>
      </c>
      <c r="G471">
        <v>645</v>
      </c>
      <c r="H471">
        <v>62.5</v>
      </c>
      <c r="I471">
        <v>240</v>
      </c>
      <c r="J471">
        <v>28.7</v>
      </c>
      <c r="K471">
        <v>0.8</v>
      </c>
      <c r="L471">
        <v>5.4</v>
      </c>
      <c r="M471">
        <v>6.2</v>
      </c>
      <c r="N471">
        <v>8.1</v>
      </c>
      <c r="O471">
        <v>30</v>
      </c>
      <c r="P471">
        <v>6200</v>
      </c>
      <c r="Q471">
        <v>12900</v>
      </c>
      <c r="R471">
        <v>25200</v>
      </c>
    </row>
    <row r="472" spans="1:18" x14ac:dyDescent="0.45">
      <c r="A472" t="str">
        <f t="shared" si="7"/>
        <v>YAG1VietnamF+M</v>
      </c>
      <c r="B472" t="s">
        <v>46</v>
      </c>
      <c r="C472" t="s">
        <v>216</v>
      </c>
      <c r="D472">
        <v>1</v>
      </c>
      <c r="E472" t="s">
        <v>193</v>
      </c>
      <c r="F472" t="s">
        <v>138</v>
      </c>
      <c r="G472">
        <v>1060</v>
      </c>
      <c r="H472">
        <v>65.099999999999994</v>
      </c>
      <c r="I472">
        <v>370</v>
      </c>
      <c r="J472">
        <v>25.7</v>
      </c>
      <c r="K472">
        <v>1.8</v>
      </c>
      <c r="L472">
        <v>4.9000000000000004</v>
      </c>
      <c r="M472">
        <v>5.2</v>
      </c>
      <c r="N472">
        <v>7.4</v>
      </c>
      <c r="O472">
        <v>40</v>
      </c>
      <c r="P472">
        <v>9800</v>
      </c>
      <c r="Q472">
        <v>15700</v>
      </c>
      <c r="R472">
        <v>28500</v>
      </c>
    </row>
    <row r="473" spans="1:18" x14ac:dyDescent="0.45">
      <c r="A473" t="str">
        <f t="shared" si="7"/>
        <v>YAG3VietnamF+M</v>
      </c>
      <c r="B473" t="s">
        <v>34</v>
      </c>
      <c r="C473" t="s">
        <v>216</v>
      </c>
      <c r="D473">
        <v>3</v>
      </c>
      <c r="E473" t="s">
        <v>193</v>
      </c>
      <c r="F473" t="s">
        <v>138</v>
      </c>
      <c r="G473">
        <v>1060</v>
      </c>
      <c r="H473">
        <v>65</v>
      </c>
      <c r="I473">
        <v>370</v>
      </c>
      <c r="J473">
        <v>26.6</v>
      </c>
      <c r="K473">
        <v>0.8</v>
      </c>
      <c r="L473">
        <v>5</v>
      </c>
      <c r="M473">
        <v>5.7</v>
      </c>
      <c r="N473">
        <v>7.5</v>
      </c>
      <c r="O473">
        <v>50</v>
      </c>
      <c r="P473">
        <v>7600</v>
      </c>
      <c r="Q473">
        <v>14300</v>
      </c>
      <c r="R473">
        <v>31600</v>
      </c>
    </row>
    <row r="474" spans="1:18" x14ac:dyDescent="0.45">
      <c r="A474" t="str">
        <f t="shared" si="7"/>
        <v>YAG1VietnamM</v>
      </c>
      <c r="B474" t="s">
        <v>46</v>
      </c>
      <c r="C474" t="s">
        <v>216</v>
      </c>
      <c r="D474">
        <v>1</v>
      </c>
      <c r="E474" t="s">
        <v>193</v>
      </c>
      <c r="F474" t="s">
        <v>144</v>
      </c>
      <c r="G474">
        <v>415</v>
      </c>
      <c r="H474">
        <v>69.2</v>
      </c>
      <c r="I474">
        <v>130</v>
      </c>
      <c r="J474">
        <v>21.4</v>
      </c>
      <c r="K474">
        <v>1.7</v>
      </c>
      <c r="L474">
        <v>5.3</v>
      </c>
      <c r="M474">
        <v>5.3</v>
      </c>
      <c r="N474">
        <v>7.7</v>
      </c>
      <c r="O474">
        <v>15</v>
      </c>
      <c r="P474">
        <v>11800</v>
      </c>
      <c r="Q474">
        <v>18400</v>
      </c>
      <c r="R474">
        <v>32800</v>
      </c>
    </row>
    <row r="475" spans="1:18" x14ac:dyDescent="0.45">
      <c r="A475" t="str">
        <f t="shared" si="7"/>
        <v>YAG3VietnamM</v>
      </c>
      <c r="B475" t="s">
        <v>34</v>
      </c>
      <c r="C475" t="s">
        <v>216</v>
      </c>
      <c r="D475">
        <v>3</v>
      </c>
      <c r="E475" t="s">
        <v>193</v>
      </c>
      <c r="F475" t="s">
        <v>144</v>
      </c>
      <c r="G475">
        <v>415</v>
      </c>
      <c r="H475">
        <v>69</v>
      </c>
      <c r="I475">
        <v>130</v>
      </c>
      <c r="J475">
        <v>23.3</v>
      </c>
      <c r="K475">
        <v>1</v>
      </c>
      <c r="L475">
        <v>4.3</v>
      </c>
      <c r="M475">
        <v>4.8</v>
      </c>
      <c r="N475">
        <v>6.7</v>
      </c>
      <c r="O475">
        <v>15</v>
      </c>
      <c r="P475">
        <v>11000</v>
      </c>
      <c r="Q475">
        <v>33200</v>
      </c>
      <c r="R475">
        <v>40500</v>
      </c>
    </row>
    <row r="476" spans="1:18" x14ac:dyDescent="0.45">
      <c r="A476" t="str">
        <f t="shared" si="7"/>
        <v>YAG1CyprusF</v>
      </c>
      <c r="B476" t="s">
        <v>46</v>
      </c>
      <c r="C476" t="s">
        <v>216</v>
      </c>
      <c r="D476">
        <v>1</v>
      </c>
      <c r="E476" t="s">
        <v>177</v>
      </c>
      <c r="F476" t="s">
        <v>143</v>
      </c>
      <c r="G476">
        <v>880</v>
      </c>
      <c r="H476">
        <v>66.2</v>
      </c>
      <c r="I476">
        <v>295</v>
      </c>
      <c r="J476">
        <v>9.8000000000000007</v>
      </c>
      <c r="K476">
        <v>3.8</v>
      </c>
      <c r="L476">
        <v>11.7</v>
      </c>
      <c r="M476">
        <v>15</v>
      </c>
      <c r="N476">
        <v>20.2</v>
      </c>
      <c r="O476">
        <v>100</v>
      </c>
      <c r="P476">
        <v>16600</v>
      </c>
      <c r="Q476">
        <v>21700</v>
      </c>
      <c r="R476">
        <v>27100</v>
      </c>
    </row>
    <row r="477" spans="1:18" x14ac:dyDescent="0.45">
      <c r="A477" t="str">
        <f t="shared" si="7"/>
        <v>YAG3CyprusF</v>
      </c>
      <c r="B477" t="s">
        <v>34</v>
      </c>
      <c r="C477" t="s">
        <v>216</v>
      </c>
      <c r="D477">
        <v>3</v>
      </c>
      <c r="E477" t="s">
        <v>177</v>
      </c>
      <c r="F477" t="s">
        <v>143</v>
      </c>
      <c r="G477">
        <v>880</v>
      </c>
      <c r="H477">
        <v>67.2</v>
      </c>
      <c r="I477">
        <v>290</v>
      </c>
      <c r="J477">
        <v>11.9</v>
      </c>
      <c r="K477">
        <v>1.7</v>
      </c>
      <c r="L477">
        <v>13.4</v>
      </c>
      <c r="M477">
        <v>16.7</v>
      </c>
      <c r="N477">
        <v>19.2</v>
      </c>
      <c r="O477">
        <v>115</v>
      </c>
      <c r="P477">
        <v>19300</v>
      </c>
      <c r="Q477">
        <v>27000</v>
      </c>
      <c r="R477">
        <v>35100</v>
      </c>
    </row>
    <row r="478" spans="1:18" x14ac:dyDescent="0.45">
      <c r="A478" t="str">
        <f t="shared" si="7"/>
        <v>YAG1CyprusF+M</v>
      </c>
      <c r="B478" t="s">
        <v>46</v>
      </c>
      <c r="C478" t="s">
        <v>216</v>
      </c>
      <c r="D478">
        <v>1</v>
      </c>
      <c r="E478" t="s">
        <v>177</v>
      </c>
      <c r="F478" t="s">
        <v>138</v>
      </c>
      <c r="G478">
        <v>1520</v>
      </c>
      <c r="H478">
        <v>65.2</v>
      </c>
      <c r="I478">
        <v>530</v>
      </c>
      <c r="J478">
        <v>11.2</v>
      </c>
      <c r="K478">
        <v>3.9</v>
      </c>
      <c r="L478">
        <v>11.6</v>
      </c>
      <c r="M478">
        <v>15</v>
      </c>
      <c r="N478">
        <v>19.600000000000001</v>
      </c>
      <c r="O478">
        <v>170</v>
      </c>
      <c r="P478">
        <v>17200</v>
      </c>
      <c r="Q478">
        <v>23500</v>
      </c>
      <c r="R478">
        <v>30300</v>
      </c>
    </row>
    <row r="479" spans="1:18" x14ac:dyDescent="0.45">
      <c r="A479" t="str">
        <f t="shared" si="7"/>
        <v>YAG3CyprusF+M</v>
      </c>
      <c r="B479" t="s">
        <v>34</v>
      </c>
      <c r="C479" t="s">
        <v>216</v>
      </c>
      <c r="D479">
        <v>3</v>
      </c>
      <c r="E479" t="s">
        <v>177</v>
      </c>
      <c r="F479" t="s">
        <v>138</v>
      </c>
      <c r="G479">
        <v>1520</v>
      </c>
      <c r="H479">
        <v>66.2</v>
      </c>
      <c r="I479">
        <v>515</v>
      </c>
      <c r="J479">
        <v>13.3</v>
      </c>
      <c r="K479">
        <v>1.9</v>
      </c>
      <c r="L479">
        <v>13</v>
      </c>
      <c r="M479">
        <v>16</v>
      </c>
      <c r="N479">
        <v>18.7</v>
      </c>
      <c r="O479">
        <v>190</v>
      </c>
      <c r="P479">
        <v>20700</v>
      </c>
      <c r="Q479">
        <v>29000</v>
      </c>
      <c r="R479">
        <v>38100</v>
      </c>
    </row>
    <row r="480" spans="1:18" x14ac:dyDescent="0.45">
      <c r="A480" t="str">
        <f t="shared" si="7"/>
        <v>YAG1CyprusM</v>
      </c>
      <c r="B480" t="s">
        <v>46</v>
      </c>
      <c r="C480" t="s">
        <v>216</v>
      </c>
      <c r="D480">
        <v>1</v>
      </c>
      <c r="E480" t="s">
        <v>177</v>
      </c>
      <c r="F480" t="s">
        <v>144</v>
      </c>
      <c r="G480">
        <v>640</v>
      </c>
      <c r="H480">
        <v>63.9</v>
      </c>
      <c r="I480">
        <v>230</v>
      </c>
      <c r="J480">
        <v>13.1</v>
      </c>
      <c r="K480">
        <v>4.2</v>
      </c>
      <c r="L480">
        <v>11.5</v>
      </c>
      <c r="M480">
        <v>15</v>
      </c>
      <c r="N480">
        <v>18.8</v>
      </c>
      <c r="O480">
        <v>70</v>
      </c>
      <c r="P480">
        <v>19000</v>
      </c>
      <c r="Q480">
        <v>25900</v>
      </c>
      <c r="R480">
        <v>35400</v>
      </c>
    </row>
    <row r="481" spans="1:18" x14ac:dyDescent="0.45">
      <c r="A481" t="str">
        <f t="shared" si="7"/>
        <v>YAG3CyprusM</v>
      </c>
      <c r="B481" t="s">
        <v>34</v>
      </c>
      <c r="C481" t="s">
        <v>216</v>
      </c>
      <c r="D481">
        <v>3</v>
      </c>
      <c r="E481" t="s">
        <v>177</v>
      </c>
      <c r="F481" t="s">
        <v>144</v>
      </c>
      <c r="G481">
        <v>640</v>
      </c>
      <c r="H481">
        <v>64.8</v>
      </c>
      <c r="I481">
        <v>225</v>
      </c>
      <c r="J481">
        <v>15.1</v>
      </c>
      <c r="K481">
        <v>2.2000000000000002</v>
      </c>
      <c r="L481">
        <v>12.5</v>
      </c>
      <c r="M481">
        <v>15</v>
      </c>
      <c r="N481">
        <v>17.899999999999999</v>
      </c>
      <c r="O481">
        <v>75</v>
      </c>
      <c r="P481">
        <v>25600</v>
      </c>
      <c r="Q481">
        <v>31900</v>
      </c>
      <c r="R481">
        <v>40600</v>
      </c>
    </row>
    <row r="482" spans="1:18" x14ac:dyDescent="0.45">
      <c r="A482" t="str">
        <f t="shared" si="7"/>
        <v>YAG1CanadaF</v>
      </c>
      <c r="B482" t="s">
        <v>49</v>
      </c>
      <c r="C482" t="s">
        <v>141</v>
      </c>
      <c r="D482">
        <v>1</v>
      </c>
      <c r="E482" t="s">
        <v>175</v>
      </c>
      <c r="F482" t="s">
        <v>143</v>
      </c>
      <c r="G482">
        <v>700</v>
      </c>
      <c r="H482">
        <v>49.4</v>
      </c>
      <c r="I482">
        <v>355</v>
      </c>
      <c r="J482">
        <v>20.8</v>
      </c>
      <c r="K482">
        <v>4.5999999999999996</v>
      </c>
      <c r="L482">
        <v>18.399999999999999</v>
      </c>
      <c r="M482">
        <v>21.8</v>
      </c>
      <c r="N482">
        <v>25.2</v>
      </c>
      <c r="O482">
        <v>110</v>
      </c>
      <c r="P482">
        <v>20700</v>
      </c>
      <c r="Q482">
        <v>26000</v>
      </c>
      <c r="R482">
        <v>34200</v>
      </c>
    </row>
    <row r="483" spans="1:18" x14ac:dyDescent="0.45">
      <c r="A483" t="str">
        <f t="shared" si="7"/>
        <v>YAG3CanadaF</v>
      </c>
      <c r="B483" t="s">
        <v>116</v>
      </c>
      <c r="C483" t="s">
        <v>141</v>
      </c>
      <c r="D483">
        <v>3</v>
      </c>
      <c r="E483" t="s">
        <v>175</v>
      </c>
      <c r="F483" t="s">
        <v>143</v>
      </c>
      <c r="G483">
        <v>700</v>
      </c>
      <c r="H483">
        <v>49.3</v>
      </c>
      <c r="I483">
        <v>355</v>
      </c>
      <c r="J483">
        <v>23.4</v>
      </c>
      <c r="K483">
        <v>4.3</v>
      </c>
      <c r="L483">
        <v>16.2</v>
      </c>
      <c r="M483">
        <v>19.399999999999999</v>
      </c>
      <c r="N483">
        <v>23.1</v>
      </c>
      <c r="O483">
        <v>105</v>
      </c>
      <c r="P483">
        <v>24500</v>
      </c>
      <c r="Q483">
        <v>33200</v>
      </c>
      <c r="R483">
        <v>44200</v>
      </c>
    </row>
    <row r="484" spans="1:18" x14ac:dyDescent="0.45">
      <c r="A484" t="str">
        <f t="shared" si="7"/>
        <v>YAG1CanadaF+M</v>
      </c>
      <c r="B484" t="s">
        <v>49</v>
      </c>
      <c r="C484" t="s">
        <v>141</v>
      </c>
      <c r="D484">
        <v>1</v>
      </c>
      <c r="E484" t="s">
        <v>175</v>
      </c>
      <c r="F484" t="s">
        <v>138</v>
      </c>
      <c r="G484">
        <v>1160</v>
      </c>
      <c r="H484">
        <v>51.4</v>
      </c>
      <c r="I484">
        <v>565</v>
      </c>
      <c r="J484">
        <v>18.600000000000001</v>
      </c>
      <c r="K484">
        <v>4.5</v>
      </c>
      <c r="L484">
        <v>17.7</v>
      </c>
      <c r="M484">
        <v>21.1</v>
      </c>
      <c r="N484">
        <v>25.5</v>
      </c>
      <c r="O484">
        <v>170</v>
      </c>
      <c r="P484">
        <v>21200</v>
      </c>
      <c r="Q484">
        <v>27400</v>
      </c>
      <c r="R484">
        <v>40400</v>
      </c>
    </row>
    <row r="485" spans="1:18" x14ac:dyDescent="0.45">
      <c r="A485" t="str">
        <f t="shared" si="7"/>
        <v>YAG3CanadaF+M</v>
      </c>
      <c r="B485" t="s">
        <v>116</v>
      </c>
      <c r="C485" t="s">
        <v>141</v>
      </c>
      <c r="D485">
        <v>3</v>
      </c>
      <c r="E485" t="s">
        <v>175</v>
      </c>
      <c r="F485" t="s">
        <v>138</v>
      </c>
      <c r="G485">
        <v>1160</v>
      </c>
      <c r="H485">
        <v>51.9</v>
      </c>
      <c r="I485">
        <v>555</v>
      </c>
      <c r="J485">
        <v>21.5</v>
      </c>
      <c r="K485">
        <v>4.4000000000000004</v>
      </c>
      <c r="L485">
        <v>15.4</v>
      </c>
      <c r="M485">
        <v>18.3</v>
      </c>
      <c r="N485">
        <v>22.2</v>
      </c>
      <c r="O485">
        <v>165</v>
      </c>
      <c r="P485">
        <v>25600</v>
      </c>
      <c r="Q485">
        <v>33900</v>
      </c>
      <c r="R485">
        <v>47100</v>
      </c>
    </row>
    <row r="486" spans="1:18" x14ac:dyDescent="0.45">
      <c r="A486" t="str">
        <f t="shared" si="7"/>
        <v>YAG1CanadaM</v>
      </c>
      <c r="B486" t="s">
        <v>49</v>
      </c>
      <c r="C486" t="s">
        <v>141</v>
      </c>
      <c r="D486">
        <v>1</v>
      </c>
      <c r="E486" t="s">
        <v>175</v>
      </c>
      <c r="F486" t="s">
        <v>144</v>
      </c>
      <c r="G486">
        <v>455</v>
      </c>
      <c r="H486">
        <v>54.5</v>
      </c>
      <c r="I486">
        <v>210</v>
      </c>
      <c r="J486">
        <v>15.3</v>
      </c>
      <c r="K486">
        <v>4.4000000000000004</v>
      </c>
      <c r="L486">
        <v>16.600000000000001</v>
      </c>
      <c r="M486">
        <v>19.899999999999999</v>
      </c>
      <c r="N486">
        <v>25.8</v>
      </c>
      <c r="O486">
        <v>65</v>
      </c>
      <c r="P486">
        <v>24300</v>
      </c>
      <c r="Q486">
        <v>30600</v>
      </c>
      <c r="R486">
        <v>45800</v>
      </c>
    </row>
    <row r="487" spans="1:18" x14ac:dyDescent="0.45">
      <c r="A487" t="str">
        <f t="shared" si="7"/>
        <v>YAG3CanadaM</v>
      </c>
      <c r="B487" t="s">
        <v>116</v>
      </c>
      <c r="C487" t="s">
        <v>141</v>
      </c>
      <c r="D487">
        <v>3</v>
      </c>
      <c r="E487" t="s">
        <v>175</v>
      </c>
      <c r="F487" t="s">
        <v>144</v>
      </c>
      <c r="G487">
        <v>455</v>
      </c>
      <c r="H487">
        <v>56</v>
      </c>
      <c r="I487">
        <v>200</v>
      </c>
      <c r="J487">
        <v>18.600000000000001</v>
      </c>
      <c r="K487">
        <v>4.5999999999999996</v>
      </c>
      <c r="L487">
        <v>14.2</v>
      </c>
      <c r="M487">
        <v>16.600000000000001</v>
      </c>
      <c r="N487">
        <v>20.8</v>
      </c>
      <c r="O487">
        <v>60</v>
      </c>
      <c r="P487">
        <v>27000</v>
      </c>
      <c r="Q487">
        <v>35400</v>
      </c>
      <c r="R487">
        <v>63600</v>
      </c>
    </row>
    <row r="488" spans="1:18" x14ac:dyDescent="0.45">
      <c r="A488" t="str">
        <f t="shared" si="7"/>
        <v>YAG1ChinaF</v>
      </c>
      <c r="B488" t="s">
        <v>49</v>
      </c>
      <c r="C488" t="s">
        <v>141</v>
      </c>
      <c r="D488">
        <v>1</v>
      </c>
      <c r="E488" t="s">
        <v>176</v>
      </c>
      <c r="F488" t="s">
        <v>143</v>
      </c>
      <c r="G488">
        <v>17045</v>
      </c>
      <c r="H488">
        <v>78.099999999999994</v>
      </c>
      <c r="I488">
        <v>3730</v>
      </c>
      <c r="J488">
        <v>14.2</v>
      </c>
      <c r="K488">
        <v>1.3</v>
      </c>
      <c r="L488">
        <v>2.9</v>
      </c>
      <c r="M488">
        <v>3.9</v>
      </c>
      <c r="N488">
        <v>6.4</v>
      </c>
      <c r="O488">
        <v>425</v>
      </c>
      <c r="P488">
        <v>12400</v>
      </c>
      <c r="Q488">
        <v>21600</v>
      </c>
      <c r="R488">
        <v>29600</v>
      </c>
    </row>
    <row r="489" spans="1:18" x14ac:dyDescent="0.45">
      <c r="A489" t="str">
        <f t="shared" si="7"/>
        <v>YAG3ChinaF</v>
      </c>
      <c r="B489" t="s">
        <v>116</v>
      </c>
      <c r="C489" t="s">
        <v>141</v>
      </c>
      <c r="D489">
        <v>3</v>
      </c>
      <c r="E489" t="s">
        <v>176</v>
      </c>
      <c r="F489" t="s">
        <v>143</v>
      </c>
      <c r="G489">
        <v>17045</v>
      </c>
      <c r="H489">
        <v>78.599999999999994</v>
      </c>
      <c r="I489">
        <v>3645</v>
      </c>
      <c r="J489">
        <v>15</v>
      </c>
      <c r="K489">
        <v>0.9</v>
      </c>
      <c r="L489">
        <v>3</v>
      </c>
      <c r="M489">
        <v>3.9</v>
      </c>
      <c r="N489">
        <v>5.6</v>
      </c>
      <c r="O489">
        <v>475</v>
      </c>
      <c r="P489">
        <v>15300</v>
      </c>
      <c r="Q489">
        <v>26600</v>
      </c>
      <c r="R489">
        <v>39100</v>
      </c>
    </row>
    <row r="490" spans="1:18" x14ac:dyDescent="0.45">
      <c r="A490" t="str">
        <f t="shared" si="7"/>
        <v>YAG1ChinaF+M</v>
      </c>
      <c r="B490" t="s">
        <v>49</v>
      </c>
      <c r="C490" t="s">
        <v>141</v>
      </c>
      <c r="D490">
        <v>1</v>
      </c>
      <c r="E490" t="s">
        <v>176</v>
      </c>
      <c r="F490" t="s">
        <v>138</v>
      </c>
      <c r="G490">
        <v>26530</v>
      </c>
      <c r="H490">
        <v>78.3</v>
      </c>
      <c r="I490">
        <v>5745</v>
      </c>
      <c r="J490">
        <v>13</v>
      </c>
      <c r="K490">
        <v>1.1000000000000001</v>
      </c>
      <c r="L490">
        <v>2.9</v>
      </c>
      <c r="M490">
        <v>4.2</v>
      </c>
      <c r="N490">
        <v>7.5</v>
      </c>
      <c r="O490">
        <v>625</v>
      </c>
      <c r="P490">
        <v>13500</v>
      </c>
      <c r="Q490">
        <v>22300</v>
      </c>
      <c r="R490">
        <v>31100</v>
      </c>
    </row>
    <row r="491" spans="1:18" x14ac:dyDescent="0.45">
      <c r="A491" t="str">
        <f t="shared" si="7"/>
        <v>YAG3ChinaF+M</v>
      </c>
      <c r="B491" t="s">
        <v>116</v>
      </c>
      <c r="C491" t="s">
        <v>141</v>
      </c>
      <c r="D491">
        <v>3</v>
      </c>
      <c r="E491" t="s">
        <v>176</v>
      </c>
      <c r="F491" t="s">
        <v>138</v>
      </c>
      <c r="G491">
        <v>26530</v>
      </c>
      <c r="H491">
        <v>79</v>
      </c>
      <c r="I491">
        <v>5565</v>
      </c>
      <c r="J491">
        <v>13.7</v>
      </c>
      <c r="K491">
        <v>0.8</v>
      </c>
      <c r="L491">
        <v>2.9</v>
      </c>
      <c r="M491">
        <v>4.0999999999999996</v>
      </c>
      <c r="N491">
        <v>6.5</v>
      </c>
      <c r="O491">
        <v>700</v>
      </c>
      <c r="P491">
        <v>16500</v>
      </c>
      <c r="Q491">
        <v>29500</v>
      </c>
      <c r="R491">
        <v>41600</v>
      </c>
    </row>
    <row r="492" spans="1:18" x14ac:dyDescent="0.45">
      <c r="A492" t="str">
        <f t="shared" si="7"/>
        <v>YAG1ChinaM</v>
      </c>
      <c r="B492" t="s">
        <v>49</v>
      </c>
      <c r="C492" t="s">
        <v>141</v>
      </c>
      <c r="D492">
        <v>1</v>
      </c>
      <c r="E492" t="s">
        <v>176</v>
      </c>
      <c r="F492" t="s">
        <v>144</v>
      </c>
      <c r="G492">
        <v>9485</v>
      </c>
      <c r="H492">
        <v>78.8</v>
      </c>
      <c r="I492">
        <v>2015</v>
      </c>
      <c r="J492">
        <v>10.8</v>
      </c>
      <c r="K492">
        <v>0.9</v>
      </c>
      <c r="L492">
        <v>2.7</v>
      </c>
      <c r="M492">
        <v>4.8</v>
      </c>
      <c r="N492">
        <v>9.5</v>
      </c>
      <c r="O492">
        <v>205</v>
      </c>
      <c r="P492">
        <v>17100</v>
      </c>
      <c r="Q492">
        <v>25600</v>
      </c>
      <c r="R492">
        <v>34900</v>
      </c>
    </row>
    <row r="493" spans="1:18" x14ac:dyDescent="0.45">
      <c r="A493" t="str">
        <f t="shared" si="7"/>
        <v>YAG3ChinaM</v>
      </c>
      <c r="B493" t="s">
        <v>116</v>
      </c>
      <c r="C493" t="s">
        <v>141</v>
      </c>
      <c r="D493">
        <v>3</v>
      </c>
      <c r="E493" t="s">
        <v>176</v>
      </c>
      <c r="F493" t="s">
        <v>144</v>
      </c>
      <c r="G493">
        <v>9485</v>
      </c>
      <c r="H493">
        <v>79.8</v>
      </c>
      <c r="I493">
        <v>1920</v>
      </c>
      <c r="J493">
        <v>11.5</v>
      </c>
      <c r="K493">
        <v>0.6</v>
      </c>
      <c r="L493">
        <v>2.7</v>
      </c>
      <c r="M493">
        <v>4.3</v>
      </c>
      <c r="N493">
        <v>8.1999999999999993</v>
      </c>
      <c r="O493">
        <v>225</v>
      </c>
      <c r="P493">
        <v>19000</v>
      </c>
      <c r="Q493">
        <v>32800</v>
      </c>
      <c r="R493">
        <v>47100</v>
      </c>
    </row>
    <row r="494" spans="1:18" x14ac:dyDescent="0.45">
      <c r="A494" t="str">
        <f t="shared" si="7"/>
        <v>YAG1DenmarkF</v>
      </c>
      <c r="B494" t="s">
        <v>49</v>
      </c>
      <c r="C494" t="s">
        <v>141</v>
      </c>
      <c r="D494">
        <v>1</v>
      </c>
      <c r="E494" t="s">
        <v>178</v>
      </c>
      <c r="F494" t="s">
        <v>143</v>
      </c>
      <c r="G494">
        <v>1425</v>
      </c>
      <c r="H494">
        <v>50.6</v>
      </c>
      <c r="I494">
        <v>705</v>
      </c>
      <c r="J494">
        <v>17.3</v>
      </c>
      <c r="K494">
        <v>3.8</v>
      </c>
      <c r="L494">
        <v>19.3</v>
      </c>
      <c r="M494">
        <v>24.5</v>
      </c>
      <c r="N494">
        <v>28.3</v>
      </c>
      <c r="O494">
        <v>245</v>
      </c>
      <c r="P494">
        <v>18600</v>
      </c>
      <c r="Q494">
        <v>24600</v>
      </c>
      <c r="R494">
        <v>30800</v>
      </c>
    </row>
    <row r="495" spans="1:18" x14ac:dyDescent="0.45">
      <c r="A495" t="str">
        <f t="shared" si="7"/>
        <v>YAG3DenmarkF</v>
      </c>
      <c r="B495" t="s">
        <v>116</v>
      </c>
      <c r="C495" t="s">
        <v>141</v>
      </c>
      <c r="D495">
        <v>3</v>
      </c>
      <c r="E495" t="s">
        <v>178</v>
      </c>
      <c r="F495" t="s">
        <v>143</v>
      </c>
      <c r="G495">
        <v>1425</v>
      </c>
      <c r="H495">
        <v>50.4</v>
      </c>
      <c r="I495">
        <v>705</v>
      </c>
      <c r="J495">
        <v>21.6</v>
      </c>
      <c r="K495">
        <v>3.4</v>
      </c>
      <c r="L495">
        <v>15.5</v>
      </c>
      <c r="M495">
        <v>20</v>
      </c>
      <c r="N495">
        <v>24.5</v>
      </c>
      <c r="O495">
        <v>200</v>
      </c>
      <c r="P495">
        <v>20100</v>
      </c>
      <c r="Q495">
        <v>29200</v>
      </c>
      <c r="R495">
        <v>40200</v>
      </c>
    </row>
    <row r="496" spans="1:18" x14ac:dyDescent="0.45">
      <c r="A496" t="str">
        <f t="shared" si="7"/>
        <v>YAG1DenmarkF+M</v>
      </c>
      <c r="B496" t="s">
        <v>49</v>
      </c>
      <c r="C496" t="s">
        <v>141</v>
      </c>
      <c r="D496">
        <v>1</v>
      </c>
      <c r="E496" t="s">
        <v>178</v>
      </c>
      <c r="F496" t="s">
        <v>138</v>
      </c>
      <c r="G496">
        <v>2635</v>
      </c>
      <c r="H496">
        <v>55.3</v>
      </c>
      <c r="I496">
        <v>1175</v>
      </c>
      <c r="J496">
        <v>14.4</v>
      </c>
      <c r="K496">
        <v>3.5</v>
      </c>
      <c r="L496">
        <v>16.8</v>
      </c>
      <c r="M496">
        <v>21.9</v>
      </c>
      <c r="N496">
        <v>26.8</v>
      </c>
      <c r="O496">
        <v>390</v>
      </c>
      <c r="P496">
        <v>20500</v>
      </c>
      <c r="Q496">
        <v>27400</v>
      </c>
      <c r="R496">
        <v>38400</v>
      </c>
    </row>
    <row r="497" spans="1:18" x14ac:dyDescent="0.45">
      <c r="A497" t="str">
        <f t="shared" si="7"/>
        <v>YAG3DenmarkF+M</v>
      </c>
      <c r="B497" t="s">
        <v>116</v>
      </c>
      <c r="C497" t="s">
        <v>141</v>
      </c>
      <c r="D497">
        <v>3</v>
      </c>
      <c r="E497" t="s">
        <v>178</v>
      </c>
      <c r="F497" t="s">
        <v>138</v>
      </c>
      <c r="G497">
        <v>2635</v>
      </c>
      <c r="H497">
        <v>55.3</v>
      </c>
      <c r="I497">
        <v>1175</v>
      </c>
      <c r="J497">
        <v>18</v>
      </c>
      <c r="K497">
        <v>3.2</v>
      </c>
      <c r="L497">
        <v>13.9</v>
      </c>
      <c r="M497">
        <v>18.3</v>
      </c>
      <c r="N497">
        <v>23.4</v>
      </c>
      <c r="O497">
        <v>330</v>
      </c>
      <c r="P497">
        <v>23400</v>
      </c>
      <c r="Q497">
        <v>32800</v>
      </c>
      <c r="R497">
        <v>54000</v>
      </c>
    </row>
    <row r="498" spans="1:18" x14ac:dyDescent="0.45">
      <c r="A498" t="str">
        <f t="shared" si="7"/>
        <v>YAG1DenmarkM</v>
      </c>
      <c r="B498" t="s">
        <v>49</v>
      </c>
      <c r="C498" t="s">
        <v>141</v>
      </c>
      <c r="D498">
        <v>1</v>
      </c>
      <c r="E498" t="s">
        <v>178</v>
      </c>
      <c r="F498" t="s">
        <v>144</v>
      </c>
      <c r="G498">
        <v>1210</v>
      </c>
      <c r="H498">
        <v>60.8</v>
      </c>
      <c r="I498">
        <v>475</v>
      </c>
      <c r="J498">
        <v>10.9</v>
      </c>
      <c r="K498">
        <v>3.2</v>
      </c>
      <c r="L498">
        <v>13.8</v>
      </c>
      <c r="M498">
        <v>19</v>
      </c>
      <c r="N498">
        <v>25</v>
      </c>
      <c r="O498">
        <v>145</v>
      </c>
      <c r="P498">
        <v>23800</v>
      </c>
      <c r="Q498">
        <v>34000</v>
      </c>
      <c r="R498">
        <v>54900</v>
      </c>
    </row>
    <row r="499" spans="1:18" x14ac:dyDescent="0.45">
      <c r="A499" t="str">
        <f t="shared" si="7"/>
        <v>YAG3DenmarkM</v>
      </c>
      <c r="B499" t="s">
        <v>116</v>
      </c>
      <c r="C499" t="s">
        <v>141</v>
      </c>
      <c r="D499">
        <v>3</v>
      </c>
      <c r="E499" t="s">
        <v>178</v>
      </c>
      <c r="F499" t="s">
        <v>144</v>
      </c>
      <c r="G499">
        <v>1210</v>
      </c>
      <c r="H499">
        <v>61.1</v>
      </c>
      <c r="I499">
        <v>470</v>
      </c>
      <c r="J499">
        <v>13.8</v>
      </c>
      <c r="K499">
        <v>3</v>
      </c>
      <c r="L499">
        <v>12</v>
      </c>
      <c r="M499">
        <v>16.2</v>
      </c>
      <c r="N499">
        <v>22.1</v>
      </c>
      <c r="O499">
        <v>130</v>
      </c>
      <c r="P499">
        <v>30700</v>
      </c>
      <c r="Q499">
        <v>43100</v>
      </c>
      <c r="R499">
        <v>77700</v>
      </c>
    </row>
    <row r="500" spans="1:18" x14ac:dyDescent="0.45">
      <c r="A500" t="str">
        <f t="shared" si="7"/>
        <v>YAG1SpainF</v>
      </c>
      <c r="B500" t="s">
        <v>49</v>
      </c>
      <c r="C500" t="s">
        <v>141</v>
      </c>
      <c r="D500">
        <v>1</v>
      </c>
      <c r="E500" t="s">
        <v>188</v>
      </c>
      <c r="F500" t="s">
        <v>143</v>
      </c>
      <c r="G500">
        <v>540</v>
      </c>
      <c r="H500">
        <v>35.1</v>
      </c>
      <c r="I500">
        <v>350</v>
      </c>
      <c r="J500">
        <v>15.7</v>
      </c>
      <c r="K500">
        <v>4.4000000000000004</v>
      </c>
      <c r="L500">
        <v>32.299999999999997</v>
      </c>
      <c r="M500">
        <v>41.1</v>
      </c>
      <c r="N500">
        <v>44.8</v>
      </c>
      <c r="O500">
        <v>155</v>
      </c>
      <c r="P500">
        <v>18300</v>
      </c>
      <c r="Q500">
        <v>24200</v>
      </c>
      <c r="R500">
        <v>30400</v>
      </c>
    </row>
    <row r="501" spans="1:18" x14ac:dyDescent="0.45">
      <c r="A501" t="str">
        <f t="shared" si="7"/>
        <v>YAG3SpainF</v>
      </c>
      <c r="B501" t="s">
        <v>116</v>
      </c>
      <c r="C501" t="s">
        <v>141</v>
      </c>
      <c r="D501">
        <v>3</v>
      </c>
      <c r="E501" t="s">
        <v>188</v>
      </c>
      <c r="F501" t="s">
        <v>143</v>
      </c>
      <c r="G501">
        <v>540</v>
      </c>
      <c r="H501">
        <v>35.4</v>
      </c>
      <c r="I501">
        <v>350</v>
      </c>
      <c r="J501">
        <v>25.3</v>
      </c>
      <c r="K501">
        <v>3</v>
      </c>
      <c r="L501">
        <v>24.5</v>
      </c>
      <c r="M501">
        <v>32.1</v>
      </c>
      <c r="N501">
        <v>36.299999999999997</v>
      </c>
      <c r="O501">
        <v>125</v>
      </c>
      <c r="P501">
        <v>23000</v>
      </c>
      <c r="Q501">
        <v>30700</v>
      </c>
      <c r="R501">
        <v>36500</v>
      </c>
    </row>
    <row r="502" spans="1:18" x14ac:dyDescent="0.45">
      <c r="A502" t="str">
        <f t="shared" si="7"/>
        <v>YAG1SpainF+M</v>
      </c>
      <c r="B502" t="s">
        <v>49</v>
      </c>
      <c r="C502" t="s">
        <v>141</v>
      </c>
      <c r="D502">
        <v>1</v>
      </c>
      <c r="E502" t="s">
        <v>188</v>
      </c>
      <c r="F502" t="s">
        <v>138</v>
      </c>
      <c r="G502">
        <v>1045</v>
      </c>
      <c r="H502">
        <v>38.799999999999997</v>
      </c>
      <c r="I502">
        <v>640</v>
      </c>
      <c r="J502">
        <v>15.9</v>
      </c>
      <c r="K502">
        <v>4.8</v>
      </c>
      <c r="L502">
        <v>28.6</v>
      </c>
      <c r="M502">
        <v>35.5</v>
      </c>
      <c r="N502">
        <v>40.5</v>
      </c>
      <c r="O502">
        <v>275</v>
      </c>
      <c r="P502">
        <v>19400</v>
      </c>
      <c r="Q502">
        <v>26500</v>
      </c>
      <c r="R502">
        <v>34400</v>
      </c>
    </row>
    <row r="503" spans="1:18" x14ac:dyDescent="0.45">
      <c r="A503" t="str">
        <f t="shared" si="7"/>
        <v>YAG3SpainF+M</v>
      </c>
      <c r="B503" t="s">
        <v>116</v>
      </c>
      <c r="C503" t="s">
        <v>141</v>
      </c>
      <c r="D503">
        <v>3</v>
      </c>
      <c r="E503" t="s">
        <v>188</v>
      </c>
      <c r="F503" t="s">
        <v>138</v>
      </c>
      <c r="G503">
        <v>1045</v>
      </c>
      <c r="H503">
        <v>39.200000000000003</v>
      </c>
      <c r="I503">
        <v>635</v>
      </c>
      <c r="J503">
        <v>22.3</v>
      </c>
      <c r="K503">
        <v>3.4</v>
      </c>
      <c r="L503">
        <v>24.2</v>
      </c>
      <c r="M503">
        <v>30.2</v>
      </c>
      <c r="N503">
        <v>35.200000000000003</v>
      </c>
      <c r="O503">
        <v>240</v>
      </c>
      <c r="P503">
        <v>25600</v>
      </c>
      <c r="Q503">
        <v>33800</v>
      </c>
      <c r="R503">
        <v>44200</v>
      </c>
    </row>
    <row r="504" spans="1:18" x14ac:dyDescent="0.45">
      <c r="A504" t="str">
        <f t="shared" si="7"/>
        <v>YAG1SpainM</v>
      </c>
      <c r="B504" t="s">
        <v>49</v>
      </c>
      <c r="C504" t="s">
        <v>141</v>
      </c>
      <c r="D504">
        <v>1</v>
      </c>
      <c r="E504" t="s">
        <v>188</v>
      </c>
      <c r="F504" t="s">
        <v>144</v>
      </c>
      <c r="G504">
        <v>500</v>
      </c>
      <c r="H504">
        <v>42.8</v>
      </c>
      <c r="I504">
        <v>285</v>
      </c>
      <c r="J504">
        <v>16.100000000000001</v>
      </c>
      <c r="K504">
        <v>5.2</v>
      </c>
      <c r="L504">
        <v>24.7</v>
      </c>
      <c r="M504">
        <v>29.5</v>
      </c>
      <c r="N504">
        <v>35.9</v>
      </c>
      <c r="O504">
        <v>115</v>
      </c>
      <c r="P504">
        <v>23100</v>
      </c>
      <c r="Q504">
        <v>30700</v>
      </c>
      <c r="R504">
        <v>38400</v>
      </c>
    </row>
    <row r="505" spans="1:18" x14ac:dyDescent="0.45">
      <c r="A505" t="str">
        <f t="shared" si="7"/>
        <v>YAG3SpainM</v>
      </c>
      <c r="B505" t="s">
        <v>116</v>
      </c>
      <c r="C505" t="s">
        <v>141</v>
      </c>
      <c r="D505">
        <v>3</v>
      </c>
      <c r="E505" t="s">
        <v>188</v>
      </c>
      <c r="F505" t="s">
        <v>144</v>
      </c>
      <c r="G505">
        <v>500</v>
      </c>
      <c r="H505">
        <v>43.2</v>
      </c>
      <c r="I505">
        <v>285</v>
      </c>
      <c r="J505">
        <v>19.100000000000001</v>
      </c>
      <c r="K505">
        <v>3.8</v>
      </c>
      <c r="L505">
        <v>23.9</v>
      </c>
      <c r="M505">
        <v>28.1</v>
      </c>
      <c r="N505">
        <v>33.9</v>
      </c>
      <c r="O505">
        <v>115</v>
      </c>
      <c r="P505">
        <v>29900</v>
      </c>
      <c r="Q505">
        <v>37200</v>
      </c>
      <c r="R505">
        <v>50000</v>
      </c>
    </row>
    <row r="506" spans="1:18" x14ac:dyDescent="0.45">
      <c r="A506" t="str">
        <f t="shared" si="7"/>
        <v>YAG1FranceF</v>
      </c>
      <c r="B506" t="s">
        <v>49</v>
      </c>
      <c r="C506" t="s">
        <v>141</v>
      </c>
      <c r="D506">
        <v>1</v>
      </c>
      <c r="E506" t="s">
        <v>179</v>
      </c>
      <c r="F506" t="s">
        <v>143</v>
      </c>
      <c r="G506">
        <v>1055</v>
      </c>
      <c r="H506">
        <v>45.6</v>
      </c>
      <c r="I506">
        <v>575</v>
      </c>
      <c r="J506">
        <v>17.3</v>
      </c>
      <c r="K506">
        <v>5.9</v>
      </c>
      <c r="L506">
        <v>26.1</v>
      </c>
      <c r="M506">
        <v>29</v>
      </c>
      <c r="N506">
        <v>31.2</v>
      </c>
      <c r="O506">
        <v>255</v>
      </c>
      <c r="P506">
        <v>19400</v>
      </c>
      <c r="Q506">
        <v>23800</v>
      </c>
      <c r="R506">
        <v>30400</v>
      </c>
    </row>
    <row r="507" spans="1:18" x14ac:dyDescent="0.45">
      <c r="A507" t="str">
        <f t="shared" si="7"/>
        <v>YAG3FranceF</v>
      </c>
      <c r="B507" t="s">
        <v>116</v>
      </c>
      <c r="C507" t="s">
        <v>141</v>
      </c>
      <c r="D507">
        <v>3</v>
      </c>
      <c r="E507" t="s">
        <v>179</v>
      </c>
      <c r="F507" t="s">
        <v>143</v>
      </c>
      <c r="G507">
        <v>1055</v>
      </c>
      <c r="H507">
        <v>45.9</v>
      </c>
      <c r="I507">
        <v>570</v>
      </c>
      <c r="J507">
        <v>21.9</v>
      </c>
      <c r="K507">
        <v>4.4000000000000004</v>
      </c>
      <c r="L507">
        <v>22.7</v>
      </c>
      <c r="M507">
        <v>25.6</v>
      </c>
      <c r="N507">
        <v>27.7</v>
      </c>
      <c r="O507">
        <v>220</v>
      </c>
      <c r="P507">
        <v>24800</v>
      </c>
      <c r="Q507">
        <v>31800</v>
      </c>
      <c r="R507">
        <v>41600</v>
      </c>
    </row>
    <row r="508" spans="1:18" x14ac:dyDescent="0.45">
      <c r="A508" t="str">
        <f t="shared" si="7"/>
        <v>YAG1FranceF+M</v>
      </c>
      <c r="B508" t="s">
        <v>49</v>
      </c>
      <c r="C508" t="s">
        <v>141</v>
      </c>
      <c r="D508">
        <v>1</v>
      </c>
      <c r="E508" t="s">
        <v>179</v>
      </c>
      <c r="F508" t="s">
        <v>138</v>
      </c>
      <c r="G508">
        <v>2185</v>
      </c>
      <c r="H508">
        <v>53.1</v>
      </c>
      <c r="I508">
        <v>1025</v>
      </c>
      <c r="J508">
        <v>15.8</v>
      </c>
      <c r="K508">
        <v>4.5</v>
      </c>
      <c r="L508">
        <v>21.2</v>
      </c>
      <c r="M508">
        <v>24.2</v>
      </c>
      <c r="N508">
        <v>26.6</v>
      </c>
      <c r="O508">
        <v>430</v>
      </c>
      <c r="P508">
        <v>21200</v>
      </c>
      <c r="Q508">
        <v>26900</v>
      </c>
      <c r="R508">
        <v>36600</v>
      </c>
    </row>
    <row r="509" spans="1:18" x14ac:dyDescent="0.45">
      <c r="A509" t="str">
        <f t="shared" si="7"/>
        <v>YAG3FranceF+M</v>
      </c>
      <c r="B509" t="s">
        <v>116</v>
      </c>
      <c r="C509" t="s">
        <v>141</v>
      </c>
      <c r="D509">
        <v>3</v>
      </c>
      <c r="E509" t="s">
        <v>179</v>
      </c>
      <c r="F509" t="s">
        <v>138</v>
      </c>
      <c r="G509">
        <v>2185</v>
      </c>
      <c r="H509">
        <v>53.4</v>
      </c>
      <c r="I509">
        <v>1020</v>
      </c>
      <c r="J509">
        <v>18.7</v>
      </c>
      <c r="K509">
        <v>3.7</v>
      </c>
      <c r="L509">
        <v>19.399999999999999</v>
      </c>
      <c r="M509">
        <v>22.3</v>
      </c>
      <c r="N509">
        <v>24.2</v>
      </c>
      <c r="O509">
        <v>395</v>
      </c>
      <c r="P509">
        <v>26200</v>
      </c>
      <c r="Q509">
        <v>35000</v>
      </c>
      <c r="R509">
        <v>49400</v>
      </c>
    </row>
    <row r="510" spans="1:18" x14ac:dyDescent="0.45">
      <c r="A510" t="str">
        <f t="shared" si="7"/>
        <v>YAG1FranceM</v>
      </c>
      <c r="B510" t="s">
        <v>49</v>
      </c>
      <c r="C510" t="s">
        <v>141</v>
      </c>
      <c r="D510">
        <v>1</v>
      </c>
      <c r="E510" t="s">
        <v>179</v>
      </c>
      <c r="F510" t="s">
        <v>144</v>
      </c>
      <c r="G510">
        <v>1130</v>
      </c>
      <c r="H510">
        <v>60.1</v>
      </c>
      <c r="I510">
        <v>450</v>
      </c>
      <c r="J510">
        <v>14.4</v>
      </c>
      <c r="K510">
        <v>3.3</v>
      </c>
      <c r="L510">
        <v>16.7</v>
      </c>
      <c r="M510">
        <v>19.8</v>
      </c>
      <c r="N510">
        <v>22.2</v>
      </c>
      <c r="O510">
        <v>175</v>
      </c>
      <c r="P510">
        <v>24500</v>
      </c>
      <c r="Q510">
        <v>32900</v>
      </c>
      <c r="R510">
        <v>42500</v>
      </c>
    </row>
    <row r="511" spans="1:18" x14ac:dyDescent="0.45">
      <c r="A511" t="str">
        <f t="shared" si="7"/>
        <v>YAG3FranceM</v>
      </c>
      <c r="B511" t="s">
        <v>116</v>
      </c>
      <c r="C511" t="s">
        <v>141</v>
      </c>
      <c r="D511">
        <v>3</v>
      </c>
      <c r="E511" t="s">
        <v>179</v>
      </c>
      <c r="F511" t="s">
        <v>144</v>
      </c>
      <c r="G511">
        <v>1130</v>
      </c>
      <c r="H511">
        <v>60.4</v>
      </c>
      <c r="I511">
        <v>445</v>
      </c>
      <c r="J511">
        <v>15.7</v>
      </c>
      <c r="K511">
        <v>3</v>
      </c>
      <c r="L511">
        <v>16.2</v>
      </c>
      <c r="M511">
        <v>19.2</v>
      </c>
      <c r="N511">
        <v>20.9</v>
      </c>
      <c r="O511">
        <v>175</v>
      </c>
      <c r="P511">
        <v>31000</v>
      </c>
      <c r="Q511">
        <v>40500</v>
      </c>
      <c r="R511">
        <v>59100</v>
      </c>
    </row>
    <row r="512" spans="1:18" x14ac:dyDescent="0.45">
      <c r="A512" t="str">
        <f t="shared" si="7"/>
        <v>YAG1GermanyF</v>
      </c>
      <c r="B512" t="s">
        <v>49</v>
      </c>
      <c r="C512" t="s">
        <v>141</v>
      </c>
      <c r="D512">
        <v>1</v>
      </c>
      <c r="E512" t="s">
        <v>180</v>
      </c>
      <c r="F512" t="s">
        <v>143</v>
      </c>
      <c r="G512">
        <v>1230</v>
      </c>
      <c r="H512">
        <v>37.9</v>
      </c>
      <c r="I512">
        <v>765</v>
      </c>
      <c r="J512">
        <v>16.600000000000001</v>
      </c>
      <c r="K512">
        <v>4</v>
      </c>
      <c r="L512">
        <v>31</v>
      </c>
      <c r="M512">
        <v>37.6</v>
      </c>
      <c r="N512">
        <v>41.5</v>
      </c>
      <c r="O512">
        <v>360</v>
      </c>
      <c r="P512">
        <v>19400</v>
      </c>
      <c r="Q512">
        <v>24500</v>
      </c>
      <c r="R512">
        <v>30400</v>
      </c>
    </row>
    <row r="513" spans="1:18" x14ac:dyDescent="0.45">
      <c r="A513" t="str">
        <f t="shared" si="7"/>
        <v>YAG3GermanyF</v>
      </c>
      <c r="B513" t="s">
        <v>116</v>
      </c>
      <c r="C513" t="s">
        <v>141</v>
      </c>
      <c r="D513">
        <v>3</v>
      </c>
      <c r="E513" t="s">
        <v>180</v>
      </c>
      <c r="F513" t="s">
        <v>143</v>
      </c>
      <c r="G513">
        <v>1230</v>
      </c>
      <c r="H513">
        <v>38.200000000000003</v>
      </c>
      <c r="I513">
        <v>760</v>
      </c>
      <c r="J513">
        <v>19.7</v>
      </c>
      <c r="K513">
        <v>3.9</v>
      </c>
      <c r="L513">
        <v>29.2</v>
      </c>
      <c r="M513">
        <v>35.200000000000003</v>
      </c>
      <c r="N513">
        <v>38.200000000000003</v>
      </c>
      <c r="O513">
        <v>350</v>
      </c>
      <c r="P513">
        <v>23700</v>
      </c>
      <c r="Q513">
        <v>29900</v>
      </c>
      <c r="R513">
        <v>38300</v>
      </c>
    </row>
    <row r="514" spans="1:18" x14ac:dyDescent="0.45">
      <c r="A514" t="str">
        <f t="shared" si="7"/>
        <v>YAG1GermanyF+M</v>
      </c>
      <c r="B514" t="s">
        <v>49</v>
      </c>
      <c r="C514" t="s">
        <v>141</v>
      </c>
      <c r="D514">
        <v>1</v>
      </c>
      <c r="E514" t="s">
        <v>180</v>
      </c>
      <c r="F514" t="s">
        <v>138</v>
      </c>
      <c r="G514">
        <v>2495</v>
      </c>
      <c r="H514">
        <v>39.299999999999997</v>
      </c>
      <c r="I514">
        <v>1515</v>
      </c>
      <c r="J514">
        <v>15.1</v>
      </c>
      <c r="K514">
        <v>4.4000000000000004</v>
      </c>
      <c r="L514">
        <v>30.7</v>
      </c>
      <c r="M514">
        <v>36.6</v>
      </c>
      <c r="N514">
        <v>41.2</v>
      </c>
      <c r="O514">
        <v>725</v>
      </c>
      <c r="P514">
        <v>21200</v>
      </c>
      <c r="Q514">
        <v>26700</v>
      </c>
      <c r="R514">
        <v>32900</v>
      </c>
    </row>
    <row r="515" spans="1:18" x14ac:dyDescent="0.45">
      <c r="A515" t="str">
        <f t="shared" ref="A515:A578" si="8">"YAG"&amp;D515 &amp;E515 &amp;F515</f>
        <v>YAG3GermanyF+M</v>
      </c>
      <c r="B515" t="s">
        <v>116</v>
      </c>
      <c r="C515" t="s">
        <v>141</v>
      </c>
      <c r="D515">
        <v>3</v>
      </c>
      <c r="E515" t="s">
        <v>180</v>
      </c>
      <c r="F515" t="s">
        <v>138</v>
      </c>
      <c r="G515">
        <v>2495</v>
      </c>
      <c r="H515">
        <v>39.6</v>
      </c>
      <c r="I515">
        <v>1510</v>
      </c>
      <c r="J515">
        <v>17.899999999999999</v>
      </c>
      <c r="K515">
        <v>3.4</v>
      </c>
      <c r="L515">
        <v>29.6</v>
      </c>
      <c r="M515">
        <v>35.799999999999997</v>
      </c>
      <c r="N515">
        <v>39.1</v>
      </c>
      <c r="O515">
        <v>715</v>
      </c>
      <c r="P515">
        <v>25900</v>
      </c>
      <c r="Q515">
        <v>32800</v>
      </c>
      <c r="R515">
        <v>43800</v>
      </c>
    </row>
    <row r="516" spans="1:18" x14ac:dyDescent="0.45">
      <c r="A516" t="str">
        <f t="shared" si="8"/>
        <v>YAG1GermanyM</v>
      </c>
      <c r="B516" t="s">
        <v>49</v>
      </c>
      <c r="C516" t="s">
        <v>141</v>
      </c>
      <c r="D516">
        <v>1</v>
      </c>
      <c r="E516" t="s">
        <v>180</v>
      </c>
      <c r="F516" t="s">
        <v>144</v>
      </c>
      <c r="G516">
        <v>1270</v>
      </c>
      <c r="H516">
        <v>40.700000000000003</v>
      </c>
      <c r="I516">
        <v>755</v>
      </c>
      <c r="J516">
        <v>13.6</v>
      </c>
      <c r="K516">
        <v>4.8</v>
      </c>
      <c r="L516">
        <v>30.3</v>
      </c>
      <c r="M516">
        <v>35.700000000000003</v>
      </c>
      <c r="N516">
        <v>41</v>
      </c>
      <c r="O516">
        <v>360</v>
      </c>
      <c r="P516">
        <v>22700</v>
      </c>
      <c r="Q516">
        <v>28500</v>
      </c>
      <c r="R516">
        <v>35500</v>
      </c>
    </row>
    <row r="517" spans="1:18" x14ac:dyDescent="0.45">
      <c r="A517" t="str">
        <f t="shared" si="8"/>
        <v>YAG3GermanyM</v>
      </c>
      <c r="B517" t="s">
        <v>116</v>
      </c>
      <c r="C517" t="s">
        <v>141</v>
      </c>
      <c r="D517">
        <v>3</v>
      </c>
      <c r="E517" t="s">
        <v>180</v>
      </c>
      <c r="F517" t="s">
        <v>144</v>
      </c>
      <c r="G517">
        <v>1270</v>
      </c>
      <c r="H517">
        <v>40.9</v>
      </c>
      <c r="I517">
        <v>750</v>
      </c>
      <c r="J517">
        <v>16.2</v>
      </c>
      <c r="K517">
        <v>3</v>
      </c>
      <c r="L517">
        <v>29.9</v>
      </c>
      <c r="M517">
        <v>36.4</v>
      </c>
      <c r="N517">
        <v>40</v>
      </c>
      <c r="O517">
        <v>365</v>
      </c>
      <c r="P517">
        <v>29200</v>
      </c>
      <c r="Q517">
        <v>37200</v>
      </c>
      <c r="R517">
        <v>49600</v>
      </c>
    </row>
    <row r="518" spans="1:18" x14ac:dyDescent="0.45">
      <c r="A518" t="str">
        <f t="shared" si="8"/>
        <v>YAG1Hong KongF</v>
      </c>
      <c r="B518" t="s">
        <v>49</v>
      </c>
      <c r="C518" t="s">
        <v>141</v>
      </c>
      <c r="D518">
        <v>1</v>
      </c>
      <c r="E518" t="s">
        <v>214</v>
      </c>
      <c r="F518" t="s">
        <v>143</v>
      </c>
      <c r="G518">
        <v>490</v>
      </c>
      <c r="H518">
        <v>61.8</v>
      </c>
      <c r="I518">
        <v>185</v>
      </c>
      <c r="J518">
        <v>18</v>
      </c>
      <c r="K518">
        <v>2.9</v>
      </c>
      <c r="L518">
        <v>12.3</v>
      </c>
      <c r="M518">
        <v>14.9</v>
      </c>
      <c r="N518">
        <v>17.399999999999999</v>
      </c>
      <c r="O518">
        <v>50</v>
      </c>
      <c r="P518">
        <v>14300</v>
      </c>
      <c r="Q518">
        <v>24500</v>
      </c>
      <c r="R518">
        <v>37300</v>
      </c>
    </row>
    <row r="519" spans="1:18" x14ac:dyDescent="0.45">
      <c r="A519" t="str">
        <f t="shared" si="8"/>
        <v>YAG3Hong KongF</v>
      </c>
      <c r="B519" t="s">
        <v>116</v>
      </c>
      <c r="C519" t="s">
        <v>141</v>
      </c>
      <c r="D519">
        <v>3</v>
      </c>
      <c r="E519" t="s">
        <v>214</v>
      </c>
      <c r="F519" t="s">
        <v>143</v>
      </c>
      <c r="G519">
        <v>490</v>
      </c>
      <c r="H519">
        <v>61.6</v>
      </c>
      <c r="I519">
        <v>190</v>
      </c>
      <c r="J519">
        <v>20.9</v>
      </c>
      <c r="K519">
        <v>1.6</v>
      </c>
      <c r="L519">
        <v>11</v>
      </c>
      <c r="M519">
        <v>12.9</v>
      </c>
      <c r="N519">
        <v>16</v>
      </c>
      <c r="O519">
        <v>50</v>
      </c>
      <c r="P519">
        <v>21500</v>
      </c>
      <c r="Q519">
        <v>31400</v>
      </c>
      <c r="R519">
        <v>41600</v>
      </c>
    </row>
    <row r="520" spans="1:18" x14ac:dyDescent="0.45">
      <c r="A520" t="str">
        <f t="shared" si="8"/>
        <v>YAG1Hong KongF+M</v>
      </c>
      <c r="B520" t="s">
        <v>49</v>
      </c>
      <c r="C520" t="s">
        <v>141</v>
      </c>
      <c r="D520">
        <v>1</v>
      </c>
      <c r="E520" t="s">
        <v>214</v>
      </c>
      <c r="F520" t="s">
        <v>138</v>
      </c>
      <c r="G520">
        <v>930</v>
      </c>
      <c r="H520">
        <v>62.3</v>
      </c>
      <c r="I520">
        <v>350</v>
      </c>
      <c r="J520">
        <v>18.3</v>
      </c>
      <c r="K520">
        <v>3.1</v>
      </c>
      <c r="L520">
        <v>10.6</v>
      </c>
      <c r="M520">
        <v>13.3</v>
      </c>
      <c r="N520">
        <v>16.3</v>
      </c>
      <c r="O520">
        <v>85</v>
      </c>
      <c r="P520">
        <v>15400</v>
      </c>
      <c r="Q520">
        <v>26400</v>
      </c>
      <c r="R520">
        <v>39500</v>
      </c>
    </row>
    <row r="521" spans="1:18" x14ac:dyDescent="0.45">
      <c r="A521" t="str">
        <f t="shared" si="8"/>
        <v>YAG3Hong KongF+M</v>
      </c>
      <c r="B521" t="s">
        <v>116</v>
      </c>
      <c r="C521" t="s">
        <v>141</v>
      </c>
      <c r="D521">
        <v>3</v>
      </c>
      <c r="E521" t="s">
        <v>214</v>
      </c>
      <c r="F521" t="s">
        <v>138</v>
      </c>
      <c r="G521">
        <v>930</v>
      </c>
      <c r="H521">
        <v>61.9</v>
      </c>
      <c r="I521">
        <v>355</v>
      </c>
      <c r="J521">
        <v>20.3</v>
      </c>
      <c r="K521">
        <v>1.6</v>
      </c>
      <c r="L521">
        <v>10</v>
      </c>
      <c r="M521">
        <v>12.3</v>
      </c>
      <c r="N521">
        <v>16.100000000000001</v>
      </c>
      <c r="O521">
        <v>85</v>
      </c>
      <c r="P521">
        <v>21500</v>
      </c>
      <c r="Q521">
        <v>33000</v>
      </c>
      <c r="R521">
        <v>44500</v>
      </c>
    </row>
    <row r="522" spans="1:18" x14ac:dyDescent="0.45">
      <c r="A522" t="str">
        <f t="shared" si="8"/>
        <v>YAG1Hong KongM</v>
      </c>
      <c r="B522" t="s">
        <v>49</v>
      </c>
      <c r="C522" t="s">
        <v>141</v>
      </c>
      <c r="D522">
        <v>1</v>
      </c>
      <c r="E522" t="s">
        <v>214</v>
      </c>
      <c r="F522" t="s">
        <v>144</v>
      </c>
      <c r="G522">
        <v>440</v>
      </c>
      <c r="H522">
        <v>62.8</v>
      </c>
      <c r="I522">
        <v>165</v>
      </c>
      <c r="J522">
        <v>18.600000000000001</v>
      </c>
      <c r="K522">
        <v>3.4</v>
      </c>
      <c r="L522">
        <v>8.8000000000000007</v>
      </c>
      <c r="M522">
        <v>11.6</v>
      </c>
      <c r="N522">
        <v>15.2</v>
      </c>
      <c r="O522">
        <v>35</v>
      </c>
      <c r="P522">
        <v>18700</v>
      </c>
      <c r="Q522">
        <v>28500</v>
      </c>
      <c r="R522">
        <v>49800</v>
      </c>
    </row>
    <row r="523" spans="1:18" x14ac:dyDescent="0.45">
      <c r="A523" t="str">
        <f t="shared" si="8"/>
        <v>YAG3Hong KongM</v>
      </c>
      <c r="B523" t="s">
        <v>116</v>
      </c>
      <c r="C523" t="s">
        <v>141</v>
      </c>
      <c r="D523">
        <v>3</v>
      </c>
      <c r="E523" t="s">
        <v>214</v>
      </c>
      <c r="F523" t="s">
        <v>144</v>
      </c>
      <c r="G523">
        <v>440</v>
      </c>
      <c r="H523">
        <v>62.4</v>
      </c>
      <c r="I523">
        <v>165</v>
      </c>
      <c r="J523">
        <v>19.7</v>
      </c>
      <c r="K523">
        <v>1.6</v>
      </c>
      <c r="L523">
        <v>8.8000000000000007</v>
      </c>
      <c r="M523">
        <v>11.6</v>
      </c>
      <c r="N523">
        <v>16.3</v>
      </c>
      <c r="O523">
        <v>35</v>
      </c>
      <c r="P523">
        <v>24400</v>
      </c>
      <c r="Q523">
        <v>34300</v>
      </c>
      <c r="R523">
        <v>51000</v>
      </c>
    </row>
    <row r="524" spans="1:18" x14ac:dyDescent="0.45">
      <c r="A524" t="str">
        <f t="shared" si="8"/>
        <v>YAG1IrelandF</v>
      </c>
      <c r="B524" t="s">
        <v>49</v>
      </c>
      <c r="C524" t="s">
        <v>141</v>
      </c>
      <c r="D524">
        <v>1</v>
      </c>
      <c r="E524" t="s">
        <v>182</v>
      </c>
      <c r="F524" t="s">
        <v>143</v>
      </c>
      <c r="G524">
        <v>670</v>
      </c>
      <c r="H524">
        <v>21.6</v>
      </c>
      <c r="I524">
        <v>525</v>
      </c>
      <c r="J524">
        <v>17.100000000000001</v>
      </c>
      <c r="K524">
        <v>9.8000000000000007</v>
      </c>
      <c r="L524">
        <v>39.9</v>
      </c>
      <c r="M524">
        <v>47.9</v>
      </c>
      <c r="N524">
        <v>51.5</v>
      </c>
      <c r="O524">
        <v>250</v>
      </c>
      <c r="P524">
        <v>21200</v>
      </c>
      <c r="Q524">
        <v>25300</v>
      </c>
      <c r="R524">
        <v>29000</v>
      </c>
    </row>
    <row r="525" spans="1:18" x14ac:dyDescent="0.45">
      <c r="A525" t="str">
        <f t="shared" si="8"/>
        <v>YAG3IrelandF</v>
      </c>
      <c r="B525" t="s">
        <v>116</v>
      </c>
      <c r="C525" t="s">
        <v>141</v>
      </c>
      <c r="D525">
        <v>3</v>
      </c>
      <c r="E525" t="s">
        <v>182</v>
      </c>
      <c r="F525" t="s">
        <v>143</v>
      </c>
      <c r="G525">
        <v>670</v>
      </c>
      <c r="H525">
        <v>22</v>
      </c>
      <c r="I525">
        <v>525</v>
      </c>
      <c r="J525">
        <v>32.1</v>
      </c>
      <c r="K525">
        <v>5.2</v>
      </c>
      <c r="L525">
        <v>30.7</v>
      </c>
      <c r="M525">
        <v>37.1</v>
      </c>
      <c r="N525">
        <v>40.6</v>
      </c>
      <c r="O525">
        <v>200</v>
      </c>
      <c r="P525">
        <v>23700</v>
      </c>
      <c r="Q525">
        <v>28800</v>
      </c>
      <c r="R525">
        <v>37200</v>
      </c>
    </row>
    <row r="526" spans="1:18" x14ac:dyDescent="0.45">
      <c r="A526" t="str">
        <f t="shared" si="8"/>
        <v>YAG1IrelandF+M</v>
      </c>
      <c r="B526" t="s">
        <v>49</v>
      </c>
      <c r="C526" t="s">
        <v>141</v>
      </c>
      <c r="D526">
        <v>1</v>
      </c>
      <c r="E526" t="s">
        <v>182</v>
      </c>
      <c r="F526" t="s">
        <v>138</v>
      </c>
      <c r="G526">
        <v>1185</v>
      </c>
      <c r="H526">
        <v>25.6</v>
      </c>
      <c r="I526">
        <v>880</v>
      </c>
      <c r="J526">
        <v>18.899999999999999</v>
      </c>
      <c r="K526">
        <v>7.6</v>
      </c>
      <c r="L526">
        <v>37.9</v>
      </c>
      <c r="M526">
        <v>44</v>
      </c>
      <c r="N526">
        <v>47.9</v>
      </c>
      <c r="O526">
        <v>420</v>
      </c>
      <c r="P526">
        <v>21200</v>
      </c>
      <c r="Q526">
        <v>25600</v>
      </c>
      <c r="R526">
        <v>31500</v>
      </c>
    </row>
    <row r="527" spans="1:18" x14ac:dyDescent="0.45">
      <c r="A527" t="str">
        <f t="shared" si="8"/>
        <v>YAG3IrelandF+M</v>
      </c>
      <c r="B527" t="s">
        <v>116</v>
      </c>
      <c r="C527" t="s">
        <v>141</v>
      </c>
      <c r="D527">
        <v>3</v>
      </c>
      <c r="E527" t="s">
        <v>182</v>
      </c>
      <c r="F527" t="s">
        <v>138</v>
      </c>
      <c r="G527">
        <v>1185</v>
      </c>
      <c r="H527">
        <v>25.9</v>
      </c>
      <c r="I527">
        <v>880</v>
      </c>
      <c r="J527">
        <v>29.5</v>
      </c>
      <c r="K527">
        <v>5.4</v>
      </c>
      <c r="L527">
        <v>30.1</v>
      </c>
      <c r="M527">
        <v>36</v>
      </c>
      <c r="N527">
        <v>39.200000000000003</v>
      </c>
      <c r="O527">
        <v>340</v>
      </c>
      <c r="P527">
        <v>24100</v>
      </c>
      <c r="Q527">
        <v>30700</v>
      </c>
      <c r="R527">
        <v>40500</v>
      </c>
    </row>
    <row r="528" spans="1:18" x14ac:dyDescent="0.45">
      <c r="A528" t="str">
        <f t="shared" si="8"/>
        <v>YAG1IrelandM</v>
      </c>
      <c r="B528" t="s">
        <v>49</v>
      </c>
      <c r="C528" t="s">
        <v>141</v>
      </c>
      <c r="D528">
        <v>1</v>
      </c>
      <c r="E528" t="s">
        <v>182</v>
      </c>
      <c r="F528" t="s">
        <v>144</v>
      </c>
      <c r="G528">
        <v>515</v>
      </c>
      <c r="H528">
        <v>30.8</v>
      </c>
      <c r="I528">
        <v>355</v>
      </c>
      <c r="J528">
        <v>21.2</v>
      </c>
      <c r="K528">
        <v>4.7</v>
      </c>
      <c r="L528">
        <v>35.299999999999997</v>
      </c>
      <c r="M528">
        <v>38.799999999999997</v>
      </c>
      <c r="N528">
        <v>43.3</v>
      </c>
      <c r="O528">
        <v>165</v>
      </c>
      <c r="P528">
        <v>21200</v>
      </c>
      <c r="Q528">
        <v>28200</v>
      </c>
      <c r="R528">
        <v>37000</v>
      </c>
    </row>
    <row r="529" spans="1:18" x14ac:dyDescent="0.45">
      <c r="A529" t="str">
        <f t="shared" si="8"/>
        <v>YAG3IrelandM</v>
      </c>
      <c r="B529" t="s">
        <v>116</v>
      </c>
      <c r="C529" t="s">
        <v>141</v>
      </c>
      <c r="D529">
        <v>3</v>
      </c>
      <c r="E529" t="s">
        <v>182</v>
      </c>
      <c r="F529" t="s">
        <v>144</v>
      </c>
      <c r="G529">
        <v>515</v>
      </c>
      <c r="H529">
        <v>31</v>
      </c>
      <c r="I529">
        <v>355</v>
      </c>
      <c r="J529">
        <v>26.1</v>
      </c>
      <c r="K529">
        <v>5.7</v>
      </c>
      <c r="L529">
        <v>29.4</v>
      </c>
      <c r="M529">
        <v>34.700000000000003</v>
      </c>
      <c r="N529">
        <v>37.200000000000003</v>
      </c>
      <c r="O529">
        <v>140</v>
      </c>
      <c r="P529">
        <v>25200</v>
      </c>
      <c r="Q529">
        <v>33600</v>
      </c>
      <c r="R529">
        <v>48200</v>
      </c>
    </row>
    <row r="530" spans="1:18" x14ac:dyDescent="0.45">
      <c r="A530" t="str">
        <f t="shared" si="8"/>
        <v>YAG1IndiaF</v>
      </c>
      <c r="B530" t="s">
        <v>49</v>
      </c>
      <c r="C530" t="s">
        <v>141</v>
      </c>
      <c r="D530">
        <v>1</v>
      </c>
      <c r="E530" t="s">
        <v>181</v>
      </c>
      <c r="F530" t="s">
        <v>143</v>
      </c>
      <c r="G530">
        <v>2550</v>
      </c>
      <c r="H530">
        <v>37.4</v>
      </c>
      <c r="I530">
        <v>1600</v>
      </c>
      <c r="J530">
        <v>40.9</v>
      </c>
      <c r="K530">
        <v>5.4</v>
      </c>
      <c r="L530">
        <v>12.1</v>
      </c>
      <c r="M530">
        <v>14.5</v>
      </c>
      <c r="N530">
        <v>16.399999999999999</v>
      </c>
      <c r="O530">
        <v>245</v>
      </c>
      <c r="P530">
        <v>15000</v>
      </c>
      <c r="Q530">
        <v>23400</v>
      </c>
      <c r="R530">
        <v>35100</v>
      </c>
    </row>
    <row r="531" spans="1:18" x14ac:dyDescent="0.45">
      <c r="A531" t="str">
        <f t="shared" si="8"/>
        <v>YAG3IndiaF</v>
      </c>
      <c r="B531" t="s">
        <v>116</v>
      </c>
      <c r="C531" t="s">
        <v>141</v>
      </c>
      <c r="D531">
        <v>3</v>
      </c>
      <c r="E531" t="s">
        <v>181</v>
      </c>
      <c r="F531" t="s">
        <v>143</v>
      </c>
      <c r="G531">
        <v>2550</v>
      </c>
      <c r="H531">
        <v>37.6</v>
      </c>
      <c r="I531">
        <v>1595</v>
      </c>
      <c r="J531">
        <v>44.6</v>
      </c>
      <c r="K531">
        <v>2.2999999999999998</v>
      </c>
      <c r="L531">
        <v>12.6</v>
      </c>
      <c r="M531">
        <v>14.1</v>
      </c>
      <c r="N531">
        <v>15.5</v>
      </c>
      <c r="O531">
        <v>285</v>
      </c>
      <c r="P531">
        <v>16300</v>
      </c>
      <c r="Q531">
        <v>29200</v>
      </c>
      <c r="R531">
        <v>41100</v>
      </c>
    </row>
    <row r="532" spans="1:18" x14ac:dyDescent="0.45">
      <c r="A532" t="str">
        <f t="shared" si="8"/>
        <v>YAG1IndiaF+M</v>
      </c>
      <c r="B532" t="s">
        <v>49</v>
      </c>
      <c r="C532" t="s">
        <v>141</v>
      </c>
      <c r="D532">
        <v>1</v>
      </c>
      <c r="E532" t="s">
        <v>181</v>
      </c>
      <c r="F532" t="s">
        <v>138</v>
      </c>
      <c r="G532">
        <v>6695</v>
      </c>
      <c r="H532">
        <v>31</v>
      </c>
      <c r="I532">
        <v>4615</v>
      </c>
      <c r="J532">
        <v>46.7</v>
      </c>
      <c r="K532">
        <v>6</v>
      </c>
      <c r="L532">
        <v>12.7</v>
      </c>
      <c r="M532">
        <v>14.6</v>
      </c>
      <c r="N532">
        <v>16.2</v>
      </c>
      <c r="O532">
        <v>670</v>
      </c>
      <c r="P532">
        <v>17200</v>
      </c>
      <c r="Q532">
        <v>25400</v>
      </c>
      <c r="R532">
        <v>38100</v>
      </c>
    </row>
    <row r="533" spans="1:18" x14ac:dyDescent="0.45">
      <c r="A533" t="str">
        <f t="shared" si="8"/>
        <v>YAG3IndiaF+M</v>
      </c>
      <c r="B533" t="s">
        <v>116</v>
      </c>
      <c r="C533" t="s">
        <v>141</v>
      </c>
      <c r="D533">
        <v>3</v>
      </c>
      <c r="E533" t="s">
        <v>181</v>
      </c>
      <c r="F533" t="s">
        <v>138</v>
      </c>
      <c r="G533">
        <v>6695</v>
      </c>
      <c r="H533">
        <v>31.2</v>
      </c>
      <c r="I533">
        <v>4605</v>
      </c>
      <c r="J533">
        <v>52.5</v>
      </c>
      <c r="K533">
        <v>2</v>
      </c>
      <c r="L533">
        <v>11.8</v>
      </c>
      <c r="M533">
        <v>13.2</v>
      </c>
      <c r="N533">
        <v>14.3</v>
      </c>
      <c r="O533">
        <v>660</v>
      </c>
      <c r="P533">
        <v>22300</v>
      </c>
      <c r="Q533">
        <v>33200</v>
      </c>
      <c r="R533">
        <v>49400</v>
      </c>
    </row>
    <row r="534" spans="1:18" x14ac:dyDescent="0.45">
      <c r="A534" t="str">
        <f t="shared" si="8"/>
        <v>YAG1IndiaM</v>
      </c>
      <c r="B534" t="s">
        <v>49</v>
      </c>
      <c r="C534" t="s">
        <v>141</v>
      </c>
      <c r="D534">
        <v>1</v>
      </c>
      <c r="E534" t="s">
        <v>181</v>
      </c>
      <c r="F534" t="s">
        <v>144</v>
      </c>
      <c r="G534">
        <v>4145</v>
      </c>
      <c r="H534">
        <v>27.1</v>
      </c>
      <c r="I534">
        <v>3020</v>
      </c>
      <c r="J534">
        <v>50.3</v>
      </c>
      <c r="K534">
        <v>6.4</v>
      </c>
      <c r="L534">
        <v>13</v>
      </c>
      <c r="M534">
        <v>14.7</v>
      </c>
      <c r="N534">
        <v>16.100000000000001</v>
      </c>
      <c r="O534">
        <v>420</v>
      </c>
      <c r="P534">
        <v>18300</v>
      </c>
      <c r="Q534">
        <v>26400</v>
      </c>
      <c r="R534">
        <v>41700</v>
      </c>
    </row>
    <row r="535" spans="1:18" x14ac:dyDescent="0.45">
      <c r="A535" t="str">
        <f t="shared" si="8"/>
        <v>YAG3IndiaM</v>
      </c>
      <c r="B535" t="s">
        <v>116</v>
      </c>
      <c r="C535" t="s">
        <v>141</v>
      </c>
      <c r="D535">
        <v>3</v>
      </c>
      <c r="E535" t="s">
        <v>181</v>
      </c>
      <c r="F535" t="s">
        <v>144</v>
      </c>
      <c r="G535">
        <v>4145</v>
      </c>
      <c r="H535">
        <v>27.3</v>
      </c>
      <c r="I535">
        <v>3015</v>
      </c>
      <c r="J535">
        <v>57.4</v>
      </c>
      <c r="K535">
        <v>1.8</v>
      </c>
      <c r="L535">
        <v>11.3</v>
      </c>
      <c r="M535">
        <v>12.6</v>
      </c>
      <c r="N535">
        <v>13.6</v>
      </c>
      <c r="O535">
        <v>375</v>
      </c>
      <c r="P535">
        <v>25900</v>
      </c>
      <c r="Q535">
        <v>36500</v>
      </c>
      <c r="R535">
        <v>56900</v>
      </c>
    </row>
    <row r="536" spans="1:18" x14ac:dyDescent="0.45">
      <c r="A536" t="str">
        <f t="shared" si="8"/>
        <v>YAG1ItalyF</v>
      </c>
      <c r="B536" t="s">
        <v>49</v>
      </c>
      <c r="C536" t="s">
        <v>141</v>
      </c>
      <c r="D536">
        <v>1</v>
      </c>
      <c r="E536" t="s">
        <v>183</v>
      </c>
      <c r="F536" t="s">
        <v>143</v>
      </c>
      <c r="G536">
        <v>805</v>
      </c>
      <c r="H536">
        <v>26.3</v>
      </c>
      <c r="I536">
        <v>595</v>
      </c>
      <c r="J536">
        <v>20.2</v>
      </c>
      <c r="K536">
        <v>4.8</v>
      </c>
      <c r="L536">
        <v>37.4</v>
      </c>
      <c r="M536">
        <v>44.7</v>
      </c>
      <c r="N536">
        <v>48.6</v>
      </c>
      <c r="O536">
        <v>280</v>
      </c>
      <c r="P536">
        <v>17600</v>
      </c>
      <c r="Q536">
        <v>22700</v>
      </c>
      <c r="R536">
        <v>27400</v>
      </c>
    </row>
    <row r="537" spans="1:18" x14ac:dyDescent="0.45">
      <c r="A537" t="str">
        <f t="shared" si="8"/>
        <v>YAG3ItalyF</v>
      </c>
      <c r="B537" t="s">
        <v>116</v>
      </c>
      <c r="C537" t="s">
        <v>141</v>
      </c>
      <c r="D537">
        <v>3</v>
      </c>
      <c r="E537" t="s">
        <v>183</v>
      </c>
      <c r="F537" t="s">
        <v>143</v>
      </c>
      <c r="G537">
        <v>805</v>
      </c>
      <c r="H537">
        <v>26.3</v>
      </c>
      <c r="I537">
        <v>595</v>
      </c>
      <c r="J537">
        <v>25.1</v>
      </c>
      <c r="K537">
        <v>5.0999999999999996</v>
      </c>
      <c r="L537">
        <v>31.9</v>
      </c>
      <c r="M537">
        <v>39.9</v>
      </c>
      <c r="N537">
        <v>43.5</v>
      </c>
      <c r="O537">
        <v>240</v>
      </c>
      <c r="P537">
        <v>21900</v>
      </c>
      <c r="Q537">
        <v>29200</v>
      </c>
      <c r="R537">
        <v>37200</v>
      </c>
    </row>
    <row r="538" spans="1:18" x14ac:dyDescent="0.45">
      <c r="A538" t="str">
        <f t="shared" si="8"/>
        <v>YAG1ItalyF+M</v>
      </c>
      <c r="B538" t="s">
        <v>49</v>
      </c>
      <c r="C538" t="s">
        <v>141</v>
      </c>
      <c r="D538">
        <v>1</v>
      </c>
      <c r="E538" t="s">
        <v>183</v>
      </c>
      <c r="F538" t="s">
        <v>138</v>
      </c>
      <c r="G538">
        <v>1570</v>
      </c>
      <c r="H538">
        <v>29.2</v>
      </c>
      <c r="I538">
        <v>1110</v>
      </c>
      <c r="J538">
        <v>18.3</v>
      </c>
      <c r="K538">
        <v>5.3</v>
      </c>
      <c r="L538">
        <v>34.200000000000003</v>
      </c>
      <c r="M538">
        <v>42.2</v>
      </c>
      <c r="N538">
        <v>47.2</v>
      </c>
      <c r="O538">
        <v>500</v>
      </c>
      <c r="P538">
        <v>19400</v>
      </c>
      <c r="Q538">
        <v>25300</v>
      </c>
      <c r="R538">
        <v>31800</v>
      </c>
    </row>
    <row r="539" spans="1:18" x14ac:dyDescent="0.45">
      <c r="A539" t="str">
        <f t="shared" si="8"/>
        <v>YAG3ItalyF+M</v>
      </c>
      <c r="B539" t="s">
        <v>116</v>
      </c>
      <c r="C539" t="s">
        <v>141</v>
      </c>
      <c r="D539">
        <v>3</v>
      </c>
      <c r="E539" t="s">
        <v>183</v>
      </c>
      <c r="F539" t="s">
        <v>138</v>
      </c>
      <c r="G539">
        <v>1570</v>
      </c>
      <c r="H539">
        <v>29.4</v>
      </c>
      <c r="I539">
        <v>1110</v>
      </c>
      <c r="J539">
        <v>22.9</v>
      </c>
      <c r="K539">
        <v>5</v>
      </c>
      <c r="L539">
        <v>30.1</v>
      </c>
      <c r="M539">
        <v>38</v>
      </c>
      <c r="N539">
        <v>42.7</v>
      </c>
      <c r="O539">
        <v>445</v>
      </c>
      <c r="P539">
        <v>24500</v>
      </c>
      <c r="Q539">
        <v>31800</v>
      </c>
      <c r="R539">
        <v>46400</v>
      </c>
    </row>
    <row r="540" spans="1:18" x14ac:dyDescent="0.45">
      <c r="A540" t="str">
        <f t="shared" si="8"/>
        <v>YAG1ItalyM</v>
      </c>
      <c r="B540" t="s">
        <v>49</v>
      </c>
      <c r="C540" t="s">
        <v>141</v>
      </c>
      <c r="D540">
        <v>1</v>
      </c>
      <c r="E540" t="s">
        <v>183</v>
      </c>
      <c r="F540" t="s">
        <v>144</v>
      </c>
      <c r="G540">
        <v>765</v>
      </c>
      <c r="H540">
        <v>32.299999999999997</v>
      </c>
      <c r="I540">
        <v>520</v>
      </c>
      <c r="J540">
        <v>16.2</v>
      </c>
      <c r="K540">
        <v>5.8</v>
      </c>
      <c r="L540">
        <v>30.8</v>
      </c>
      <c r="M540">
        <v>39.6</v>
      </c>
      <c r="N540">
        <v>45.8</v>
      </c>
      <c r="O540">
        <v>220</v>
      </c>
      <c r="P540">
        <v>22300</v>
      </c>
      <c r="Q540">
        <v>28200</v>
      </c>
      <c r="R540">
        <v>39500</v>
      </c>
    </row>
    <row r="541" spans="1:18" x14ac:dyDescent="0.45">
      <c r="A541" t="str">
        <f t="shared" si="8"/>
        <v>YAG3ItalyM</v>
      </c>
      <c r="B541" t="s">
        <v>116</v>
      </c>
      <c r="C541" t="s">
        <v>141</v>
      </c>
      <c r="D541">
        <v>3</v>
      </c>
      <c r="E541" t="s">
        <v>183</v>
      </c>
      <c r="F541" t="s">
        <v>144</v>
      </c>
      <c r="G541">
        <v>765</v>
      </c>
      <c r="H541">
        <v>32.5</v>
      </c>
      <c r="I541">
        <v>515</v>
      </c>
      <c r="J541">
        <v>20.5</v>
      </c>
      <c r="K541">
        <v>5</v>
      </c>
      <c r="L541">
        <v>28.2</v>
      </c>
      <c r="M541">
        <v>35.9</v>
      </c>
      <c r="N541">
        <v>42</v>
      </c>
      <c r="O541">
        <v>205</v>
      </c>
      <c r="P541">
        <v>27700</v>
      </c>
      <c r="Q541">
        <v>37200</v>
      </c>
      <c r="R541">
        <v>58800</v>
      </c>
    </row>
    <row r="542" spans="1:18" x14ac:dyDescent="0.45">
      <c r="A542" t="str">
        <f t="shared" si="8"/>
        <v>YAG1MalaysiaF</v>
      </c>
      <c r="B542" t="s">
        <v>49</v>
      </c>
      <c r="C542" t="s">
        <v>141</v>
      </c>
      <c r="D542">
        <v>1</v>
      </c>
      <c r="E542" t="s">
        <v>184</v>
      </c>
      <c r="F542" t="s">
        <v>143</v>
      </c>
      <c r="G542">
        <v>695</v>
      </c>
      <c r="H542">
        <v>60.1</v>
      </c>
      <c r="I542">
        <v>280</v>
      </c>
      <c r="J542">
        <v>25.4</v>
      </c>
      <c r="K542">
        <v>1.6</v>
      </c>
      <c r="L542">
        <v>7.6</v>
      </c>
      <c r="M542">
        <v>9.5</v>
      </c>
      <c r="N542">
        <v>12.9</v>
      </c>
      <c r="O542">
        <v>40</v>
      </c>
      <c r="P542">
        <v>16800</v>
      </c>
      <c r="Q542">
        <v>26700</v>
      </c>
      <c r="R542">
        <v>35100</v>
      </c>
    </row>
    <row r="543" spans="1:18" x14ac:dyDescent="0.45">
      <c r="A543" t="str">
        <f t="shared" si="8"/>
        <v>YAG3MalaysiaF</v>
      </c>
      <c r="B543" t="s">
        <v>116</v>
      </c>
      <c r="C543" t="s">
        <v>141</v>
      </c>
      <c r="D543">
        <v>3</v>
      </c>
      <c r="E543" t="s">
        <v>184</v>
      </c>
      <c r="F543" t="s">
        <v>143</v>
      </c>
      <c r="G543">
        <v>695</v>
      </c>
      <c r="H543">
        <v>61</v>
      </c>
      <c r="I543">
        <v>270</v>
      </c>
      <c r="J543">
        <v>26.8</v>
      </c>
      <c r="K543">
        <v>1.1000000000000001</v>
      </c>
      <c r="L543">
        <v>6.7</v>
      </c>
      <c r="M543">
        <v>8.9</v>
      </c>
      <c r="N543">
        <v>11</v>
      </c>
      <c r="O543">
        <v>40</v>
      </c>
      <c r="P543">
        <v>17800</v>
      </c>
      <c r="Q543">
        <v>31800</v>
      </c>
      <c r="R543">
        <v>43800</v>
      </c>
    </row>
    <row r="544" spans="1:18" x14ac:dyDescent="0.45">
      <c r="A544" t="str">
        <f t="shared" si="8"/>
        <v>YAG1MalaysiaF+M</v>
      </c>
      <c r="B544" t="s">
        <v>49</v>
      </c>
      <c r="C544" t="s">
        <v>141</v>
      </c>
      <c r="D544">
        <v>1</v>
      </c>
      <c r="E544" t="s">
        <v>184</v>
      </c>
      <c r="F544" t="s">
        <v>138</v>
      </c>
      <c r="G544">
        <v>1270</v>
      </c>
      <c r="H544">
        <v>60.7</v>
      </c>
      <c r="I544">
        <v>500</v>
      </c>
      <c r="J544">
        <v>24.5</v>
      </c>
      <c r="K544">
        <v>1.6</v>
      </c>
      <c r="L544">
        <v>7.4</v>
      </c>
      <c r="M544">
        <v>9.8000000000000007</v>
      </c>
      <c r="N544">
        <v>13.1</v>
      </c>
      <c r="O544">
        <v>75</v>
      </c>
      <c r="P544">
        <v>16800</v>
      </c>
      <c r="Q544">
        <v>28200</v>
      </c>
      <c r="R544">
        <v>41400</v>
      </c>
    </row>
    <row r="545" spans="1:18" x14ac:dyDescent="0.45">
      <c r="A545" t="str">
        <f t="shared" si="8"/>
        <v>YAG3MalaysiaF+M</v>
      </c>
      <c r="B545" t="s">
        <v>116</v>
      </c>
      <c r="C545" t="s">
        <v>141</v>
      </c>
      <c r="D545">
        <v>3</v>
      </c>
      <c r="E545" t="s">
        <v>184</v>
      </c>
      <c r="F545" t="s">
        <v>138</v>
      </c>
      <c r="G545">
        <v>1270</v>
      </c>
      <c r="H545">
        <v>61</v>
      </c>
      <c r="I545">
        <v>495</v>
      </c>
      <c r="J545">
        <v>26.4</v>
      </c>
      <c r="K545">
        <v>0.9</v>
      </c>
      <c r="L545">
        <v>6.8</v>
      </c>
      <c r="M545">
        <v>8.8000000000000007</v>
      </c>
      <c r="N545">
        <v>11.8</v>
      </c>
      <c r="O545">
        <v>75</v>
      </c>
      <c r="P545">
        <v>26600</v>
      </c>
      <c r="Q545">
        <v>34700</v>
      </c>
      <c r="R545">
        <v>47400</v>
      </c>
    </row>
    <row r="546" spans="1:18" x14ac:dyDescent="0.45">
      <c r="A546" t="str">
        <f t="shared" si="8"/>
        <v>YAG1MalaysiaM</v>
      </c>
      <c r="B546" t="s">
        <v>49</v>
      </c>
      <c r="C546" t="s">
        <v>141</v>
      </c>
      <c r="D546">
        <v>1</v>
      </c>
      <c r="E546" t="s">
        <v>184</v>
      </c>
      <c r="F546" t="s">
        <v>144</v>
      </c>
      <c r="G546">
        <v>575</v>
      </c>
      <c r="H546">
        <v>61.5</v>
      </c>
      <c r="I546">
        <v>220</v>
      </c>
      <c r="J546">
        <v>23.5</v>
      </c>
      <c r="K546">
        <v>1.6</v>
      </c>
      <c r="L546">
        <v>7.1</v>
      </c>
      <c r="M546">
        <v>10.1</v>
      </c>
      <c r="N546">
        <v>13.4</v>
      </c>
      <c r="O546">
        <v>35</v>
      </c>
      <c r="P546">
        <v>19700</v>
      </c>
      <c r="Q546">
        <v>29100</v>
      </c>
      <c r="R546">
        <v>42700</v>
      </c>
    </row>
    <row r="547" spans="1:18" x14ac:dyDescent="0.45">
      <c r="A547" t="str">
        <f t="shared" si="8"/>
        <v>YAG3MalaysiaM</v>
      </c>
      <c r="B547" t="s">
        <v>116</v>
      </c>
      <c r="C547" t="s">
        <v>141</v>
      </c>
      <c r="D547">
        <v>3</v>
      </c>
      <c r="E547" t="s">
        <v>184</v>
      </c>
      <c r="F547" t="s">
        <v>144</v>
      </c>
      <c r="G547">
        <v>575</v>
      </c>
      <c r="H547">
        <v>61</v>
      </c>
      <c r="I547">
        <v>225</v>
      </c>
      <c r="J547">
        <v>25.8</v>
      </c>
      <c r="K547">
        <v>0.5</v>
      </c>
      <c r="L547">
        <v>6.8</v>
      </c>
      <c r="M547">
        <v>8.6999999999999993</v>
      </c>
      <c r="N547">
        <v>12.7</v>
      </c>
      <c r="O547">
        <v>35</v>
      </c>
      <c r="P547">
        <v>31400</v>
      </c>
      <c r="Q547">
        <v>37200</v>
      </c>
      <c r="R547">
        <v>51100</v>
      </c>
    </row>
    <row r="548" spans="1:18" x14ac:dyDescent="0.45">
      <c r="A548" t="str">
        <f t="shared" si="8"/>
        <v>YAG1NigeriaF</v>
      </c>
      <c r="B548" t="s">
        <v>49</v>
      </c>
      <c r="C548" t="s">
        <v>141</v>
      </c>
      <c r="D548">
        <v>1</v>
      </c>
      <c r="E548" t="s">
        <v>185</v>
      </c>
      <c r="F548" t="s">
        <v>143</v>
      </c>
      <c r="G548">
        <v>2015</v>
      </c>
      <c r="H548">
        <v>21.8</v>
      </c>
      <c r="I548">
        <v>1575</v>
      </c>
      <c r="J548">
        <v>52</v>
      </c>
      <c r="K548">
        <v>7.4</v>
      </c>
      <c r="L548">
        <v>10.9</v>
      </c>
      <c r="M548">
        <v>15.1</v>
      </c>
      <c r="N548">
        <v>18.899999999999999</v>
      </c>
      <c r="O548">
        <v>130</v>
      </c>
      <c r="P548">
        <v>8300</v>
      </c>
      <c r="Q548">
        <v>15200</v>
      </c>
      <c r="R548">
        <v>29700</v>
      </c>
    </row>
    <row r="549" spans="1:18" x14ac:dyDescent="0.45">
      <c r="A549" t="str">
        <f t="shared" si="8"/>
        <v>YAG3NigeriaF</v>
      </c>
      <c r="B549" t="s">
        <v>116</v>
      </c>
      <c r="C549" t="s">
        <v>141</v>
      </c>
      <c r="D549">
        <v>3</v>
      </c>
      <c r="E549" t="s">
        <v>185</v>
      </c>
      <c r="F549" t="s">
        <v>143</v>
      </c>
      <c r="G549">
        <v>2015</v>
      </c>
      <c r="H549">
        <v>22.1</v>
      </c>
      <c r="I549">
        <v>1570</v>
      </c>
      <c r="J549">
        <v>59.7</v>
      </c>
      <c r="K549">
        <v>2.9</v>
      </c>
      <c r="L549">
        <v>8.6999999999999993</v>
      </c>
      <c r="M549">
        <v>13.4</v>
      </c>
      <c r="N549">
        <v>15.3</v>
      </c>
      <c r="O549">
        <v>125</v>
      </c>
      <c r="P549">
        <v>10600</v>
      </c>
      <c r="Q549">
        <v>19700</v>
      </c>
      <c r="R549">
        <v>32500</v>
      </c>
    </row>
    <row r="550" spans="1:18" x14ac:dyDescent="0.45">
      <c r="A550" t="str">
        <f t="shared" si="8"/>
        <v>YAG1NigeriaF+M</v>
      </c>
      <c r="B550" t="s">
        <v>49</v>
      </c>
      <c r="C550" t="s">
        <v>141</v>
      </c>
      <c r="D550">
        <v>1</v>
      </c>
      <c r="E550" t="s">
        <v>185</v>
      </c>
      <c r="F550" t="s">
        <v>138</v>
      </c>
      <c r="G550">
        <v>4750</v>
      </c>
      <c r="H550">
        <v>22</v>
      </c>
      <c r="I550">
        <v>3705</v>
      </c>
      <c r="J550">
        <v>49.9</v>
      </c>
      <c r="K550">
        <v>6.7</v>
      </c>
      <c r="L550">
        <v>11.7</v>
      </c>
      <c r="M550">
        <v>17</v>
      </c>
      <c r="N550">
        <v>21.4</v>
      </c>
      <c r="O550">
        <v>380</v>
      </c>
      <c r="P550">
        <v>9500</v>
      </c>
      <c r="Q550">
        <v>19300</v>
      </c>
      <c r="R550">
        <v>32600</v>
      </c>
    </row>
    <row r="551" spans="1:18" x14ac:dyDescent="0.45">
      <c r="A551" t="str">
        <f t="shared" si="8"/>
        <v>YAG3NigeriaF+M</v>
      </c>
      <c r="B551" t="s">
        <v>116</v>
      </c>
      <c r="C551" t="s">
        <v>141</v>
      </c>
      <c r="D551">
        <v>3</v>
      </c>
      <c r="E551" t="s">
        <v>185</v>
      </c>
      <c r="F551" t="s">
        <v>138</v>
      </c>
      <c r="G551">
        <v>4750</v>
      </c>
      <c r="H551">
        <v>22.3</v>
      </c>
      <c r="I551">
        <v>3695</v>
      </c>
      <c r="J551">
        <v>56.2</v>
      </c>
      <c r="K551">
        <v>2.1</v>
      </c>
      <c r="L551">
        <v>10.199999999999999</v>
      </c>
      <c r="M551">
        <v>16.5</v>
      </c>
      <c r="N551">
        <v>19.399999999999999</v>
      </c>
      <c r="O551">
        <v>365</v>
      </c>
      <c r="P551">
        <v>14900</v>
      </c>
      <c r="Q551">
        <v>24500</v>
      </c>
      <c r="R551">
        <v>39100</v>
      </c>
    </row>
    <row r="552" spans="1:18" x14ac:dyDescent="0.45">
      <c r="A552" t="str">
        <f t="shared" si="8"/>
        <v>YAG1NigeriaM</v>
      </c>
      <c r="B552" t="s">
        <v>49</v>
      </c>
      <c r="C552" t="s">
        <v>141</v>
      </c>
      <c r="D552">
        <v>1</v>
      </c>
      <c r="E552" t="s">
        <v>185</v>
      </c>
      <c r="F552" t="s">
        <v>144</v>
      </c>
      <c r="G552">
        <v>2735</v>
      </c>
      <c r="H552">
        <v>22.2</v>
      </c>
      <c r="I552">
        <v>2130</v>
      </c>
      <c r="J552">
        <v>48.3</v>
      </c>
      <c r="K552">
        <v>6.3</v>
      </c>
      <c r="L552">
        <v>12.2</v>
      </c>
      <c r="M552">
        <v>18.399999999999999</v>
      </c>
      <c r="N552">
        <v>23.2</v>
      </c>
      <c r="O552">
        <v>245</v>
      </c>
      <c r="P552">
        <v>11700</v>
      </c>
      <c r="Q552">
        <v>21600</v>
      </c>
      <c r="R552">
        <v>33300</v>
      </c>
    </row>
    <row r="553" spans="1:18" x14ac:dyDescent="0.45">
      <c r="A553" t="str">
        <f t="shared" si="8"/>
        <v>YAG3NigeriaM</v>
      </c>
      <c r="B553" t="s">
        <v>116</v>
      </c>
      <c r="C553" t="s">
        <v>141</v>
      </c>
      <c r="D553">
        <v>3</v>
      </c>
      <c r="E553" t="s">
        <v>185</v>
      </c>
      <c r="F553" t="s">
        <v>144</v>
      </c>
      <c r="G553">
        <v>2735</v>
      </c>
      <c r="H553">
        <v>22.4</v>
      </c>
      <c r="I553">
        <v>2125</v>
      </c>
      <c r="J553">
        <v>53.7</v>
      </c>
      <c r="K553">
        <v>1.5</v>
      </c>
      <c r="L553">
        <v>11.4</v>
      </c>
      <c r="M553">
        <v>18.899999999999999</v>
      </c>
      <c r="N553">
        <v>22.5</v>
      </c>
      <c r="O553">
        <v>245</v>
      </c>
      <c r="P553">
        <v>15300</v>
      </c>
      <c r="Q553">
        <v>27000</v>
      </c>
      <c r="R553">
        <v>40900</v>
      </c>
    </row>
    <row r="554" spans="1:18" x14ac:dyDescent="0.45">
      <c r="A554" t="str">
        <f t="shared" si="8"/>
        <v>YAG1PakistanF</v>
      </c>
      <c r="B554" t="s">
        <v>49</v>
      </c>
      <c r="C554" t="s">
        <v>141</v>
      </c>
      <c r="D554">
        <v>1</v>
      </c>
      <c r="E554" t="s">
        <v>186</v>
      </c>
      <c r="F554" t="s">
        <v>143</v>
      </c>
      <c r="G554">
        <v>425</v>
      </c>
      <c r="H554">
        <v>32.200000000000003</v>
      </c>
      <c r="I554">
        <v>285</v>
      </c>
      <c r="J554">
        <v>37.6</v>
      </c>
      <c r="K554">
        <v>5.7</v>
      </c>
      <c r="L554">
        <v>13.5</v>
      </c>
      <c r="M554">
        <v>19.600000000000001</v>
      </c>
      <c r="N554">
        <v>24.6</v>
      </c>
      <c r="O554">
        <v>45</v>
      </c>
      <c r="P554">
        <v>10600</v>
      </c>
      <c r="Q554">
        <v>20500</v>
      </c>
      <c r="R554">
        <v>31500</v>
      </c>
    </row>
    <row r="555" spans="1:18" x14ac:dyDescent="0.45">
      <c r="A555" t="str">
        <f t="shared" si="8"/>
        <v>YAG3PakistanF</v>
      </c>
      <c r="B555" t="s">
        <v>116</v>
      </c>
      <c r="C555" t="s">
        <v>141</v>
      </c>
      <c r="D555">
        <v>3</v>
      </c>
      <c r="E555" t="s">
        <v>186</v>
      </c>
      <c r="F555" t="s">
        <v>143</v>
      </c>
      <c r="G555">
        <v>425</v>
      </c>
      <c r="H555">
        <v>32.200000000000003</v>
      </c>
      <c r="I555">
        <v>285</v>
      </c>
      <c r="J555">
        <v>40.9</v>
      </c>
      <c r="K555">
        <v>4.3</v>
      </c>
      <c r="L555">
        <v>13.9</v>
      </c>
      <c r="M555">
        <v>18.7</v>
      </c>
      <c r="N555">
        <v>22.7</v>
      </c>
      <c r="O555">
        <v>55</v>
      </c>
      <c r="P555">
        <v>11300</v>
      </c>
      <c r="Q555">
        <v>22400</v>
      </c>
      <c r="R555">
        <v>35800</v>
      </c>
    </row>
    <row r="556" spans="1:18" x14ac:dyDescent="0.45">
      <c r="A556" t="str">
        <f t="shared" si="8"/>
        <v>YAG1PakistanF+M</v>
      </c>
      <c r="B556" t="s">
        <v>49</v>
      </c>
      <c r="C556" t="s">
        <v>141</v>
      </c>
      <c r="D556">
        <v>1</v>
      </c>
      <c r="E556" t="s">
        <v>186</v>
      </c>
      <c r="F556" t="s">
        <v>138</v>
      </c>
      <c r="G556">
        <v>1410</v>
      </c>
      <c r="H556">
        <v>21.5</v>
      </c>
      <c r="I556">
        <v>1110</v>
      </c>
      <c r="J556">
        <v>47</v>
      </c>
      <c r="K556">
        <v>6.7</v>
      </c>
      <c r="L556">
        <v>16.3</v>
      </c>
      <c r="M556">
        <v>21.1</v>
      </c>
      <c r="N556">
        <v>24.7</v>
      </c>
      <c r="O556">
        <v>195</v>
      </c>
      <c r="P556">
        <v>11300</v>
      </c>
      <c r="Q556">
        <v>21200</v>
      </c>
      <c r="R556">
        <v>31800</v>
      </c>
    </row>
    <row r="557" spans="1:18" x14ac:dyDescent="0.45">
      <c r="A557" t="str">
        <f t="shared" si="8"/>
        <v>YAG3PakistanF+M</v>
      </c>
      <c r="B557" t="s">
        <v>116</v>
      </c>
      <c r="C557" t="s">
        <v>141</v>
      </c>
      <c r="D557">
        <v>3</v>
      </c>
      <c r="E557" t="s">
        <v>186</v>
      </c>
      <c r="F557" t="s">
        <v>138</v>
      </c>
      <c r="G557">
        <v>1410</v>
      </c>
      <c r="H557">
        <v>21.5</v>
      </c>
      <c r="I557">
        <v>1110</v>
      </c>
      <c r="J557">
        <v>52.5</v>
      </c>
      <c r="K557">
        <v>2.8</v>
      </c>
      <c r="L557">
        <v>16.899999999999999</v>
      </c>
      <c r="M557">
        <v>20.3</v>
      </c>
      <c r="N557">
        <v>23.2</v>
      </c>
      <c r="O557">
        <v>215</v>
      </c>
      <c r="P557">
        <v>16100</v>
      </c>
      <c r="Q557">
        <v>26600</v>
      </c>
      <c r="R557">
        <v>40900</v>
      </c>
    </row>
    <row r="558" spans="1:18" x14ac:dyDescent="0.45">
      <c r="A558" t="str">
        <f t="shared" si="8"/>
        <v>YAG1PakistanM</v>
      </c>
      <c r="B558" t="s">
        <v>49</v>
      </c>
      <c r="C558" t="s">
        <v>141</v>
      </c>
      <c r="D558">
        <v>1</v>
      </c>
      <c r="E558" t="s">
        <v>186</v>
      </c>
      <c r="F558" t="s">
        <v>144</v>
      </c>
      <c r="G558">
        <v>990</v>
      </c>
      <c r="H558">
        <v>17</v>
      </c>
      <c r="I558">
        <v>820</v>
      </c>
      <c r="J558">
        <v>51.1</v>
      </c>
      <c r="K558">
        <v>7.2</v>
      </c>
      <c r="L558">
        <v>17.5</v>
      </c>
      <c r="M558">
        <v>21.7</v>
      </c>
      <c r="N558">
        <v>24.8</v>
      </c>
      <c r="O558">
        <v>150</v>
      </c>
      <c r="P558">
        <v>12800</v>
      </c>
      <c r="Q558">
        <v>22000</v>
      </c>
      <c r="R558">
        <v>31800</v>
      </c>
    </row>
    <row r="559" spans="1:18" x14ac:dyDescent="0.45">
      <c r="A559" t="str">
        <f t="shared" si="8"/>
        <v>YAG3PakistanM</v>
      </c>
      <c r="B559" t="s">
        <v>116</v>
      </c>
      <c r="C559" t="s">
        <v>141</v>
      </c>
      <c r="D559">
        <v>3</v>
      </c>
      <c r="E559" t="s">
        <v>186</v>
      </c>
      <c r="F559" t="s">
        <v>144</v>
      </c>
      <c r="G559">
        <v>990</v>
      </c>
      <c r="H559">
        <v>16.899999999999999</v>
      </c>
      <c r="I559">
        <v>820</v>
      </c>
      <c r="J559">
        <v>57.4</v>
      </c>
      <c r="K559">
        <v>2.2000000000000002</v>
      </c>
      <c r="L559">
        <v>18.100000000000001</v>
      </c>
      <c r="M559">
        <v>21</v>
      </c>
      <c r="N559">
        <v>23.5</v>
      </c>
      <c r="O559">
        <v>160</v>
      </c>
      <c r="P559">
        <v>19300</v>
      </c>
      <c r="Q559">
        <v>28100</v>
      </c>
      <c r="R559">
        <v>41200</v>
      </c>
    </row>
    <row r="560" spans="1:18" x14ac:dyDescent="0.45">
      <c r="A560" t="str">
        <f t="shared" si="8"/>
        <v>YAG1Saudi ArabiaF</v>
      </c>
      <c r="B560" t="s">
        <v>49</v>
      </c>
      <c r="C560" t="s">
        <v>141</v>
      </c>
      <c r="D560">
        <v>1</v>
      </c>
      <c r="E560" t="s">
        <v>187</v>
      </c>
      <c r="F560" t="s">
        <v>143</v>
      </c>
      <c r="G560">
        <v>535</v>
      </c>
      <c r="H560">
        <v>66.900000000000006</v>
      </c>
      <c r="I560">
        <v>180</v>
      </c>
      <c r="J560">
        <v>5.2</v>
      </c>
      <c r="K560">
        <v>0.4</v>
      </c>
      <c r="L560">
        <v>2</v>
      </c>
      <c r="M560">
        <v>3.4</v>
      </c>
      <c r="N560">
        <v>27.6</v>
      </c>
      <c r="O560" t="s">
        <v>161</v>
      </c>
      <c r="P560" t="s">
        <v>161</v>
      </c>
      <c r="Q560" t="s">
        <v>161</v>
      </c>
      <c r="R560" t="s">
        <v>161</v>
      </c>
    </row>
    <row r="561" spans="1:18" x14ac:dyDescent="0.45">
      <c r="A561" t="str">
        <f t="shared" si="8"/>
        <v>YAG3Saudi ArabiaF</v>
      </c>
      <c r="B561" t="s">
        <v>116</v>
      </c>
      <c r="C561" t="s">
        <v>141</v>
      </c>
      <c r="D561">
        <v>3</v>
      </c>
      <c r="E561" t="s">
        <v>187</v>
      </c>
      <c r="F561" t="s">
        <v>143</v>
      </c>
      <c r="G561">
        <v>535</v>
      </c>
      <c r="H561">
        <v>65.5</v>
      </c>
      <c r="I561">
        <v>185</v>
      </c>
      <c r="J561">
        <v>4.8</v>
      </c>
      <c r="K561">
        <v>0.4</v>
      </c>
      <c r="L561">
        <v>2</v>
      </c>
      <c r="M561">
        <v>4.3</v>
      </c>
      <c r="N561">
        <v>29.2</v>
      </c>
      <c r="O561" t="s">
        <v>161</v>
      </c>
      <c r="P561" t="s">
        <v>161</v>
      </c>
      <c r="Q561" t="s">
        <v>161</v>
      </c>
      <c r="R561" t="s">
        <v>161</v>
      </c>
    </row>
    <row r="562" spans="1:18" x14ac:dyDescent="0.45">
      <c r="A562" t="str">
        <f t="shared" si="8"/>
        <v>YAG1Saudi ArabiaF+M</v>
      </c>
      <c r="B562" t="s">
        <v>49</v>
      </c>
      <c r="C562" t="s">
        <v>141</v>
      </c>
      <c r="D562">
        <v>1</v>
      </c>
      <c r="E562" t="s">
        <v>187</v>
      </c>
      <c r="F562" t="s">
        <v>138</v>
      </c>
      <c r="G562">
        <v>1350</v>
      </c>
      <c r="H562">
        <v>73.900000000000006</v>
      </c>
      <c r="I562">
        <v>350</v>
      </c>
      <c r="J562">
        <v>5</v>
      </c>
      <c r="K562">
        <v>0.4</v>
      </c>
      <c r="L562">
        <v>2.1</v>
      </c>
      <c r="M562">
        <v>3.1</v>
      </c>
      <c r="N562">
        <v>20.6</v>
      </c>
      <c r="O562">
        <v>20</v>
      </c>
      <c r="P562">
        <v>14700</v>
      </c>
      <c r="Q562">
        <v>23100</v>
      </c>
      <c r="R562">
        <v>31500</v>
      </c>
    </row>
    <row r="563" spans="1:18" x14ac:dyDescent="0.45">
      <c r="A563" t="str">
        <f t="shared" si="8"/>
        <v>YAG3Saudi ArabiaF+M</v>
      </c>
      <c r="B563" t="s">
        <v>116</v>
      </c>
      <c r="C563" t="s">
        <v>141</v>
      </c>
      <c r="D563">
        <v>3</v>
      </c>
      <c r="E563" t="s">
        <v>187</v>
      </c>
      <c r="F563" t="s">
        <v>138</v>
      </c>
      <c r="G563">
        <v>1350</v>
      </c>
      <c r="H563">
        <v>73.5</v>
      </c>
      <c r="I563">
        <v>355</v>
      </c>
      <c r="J563">
        <v>5</v>
      </c>
      <c r="K563">
        <v>0.4</v>
      </c>
      <c r="L563">
        <v>2</v>
      </c>
      <c r="M563">
        <v>3.6</v>
      </c>
      <c r="N563">
        <v>21.1</v>
      </c>
      <c r="O563">
        <v>25</v>
      </c>
      <c r="P563">
        <v>13500</v>
      </c>
      <c r="Q563">
        <v>26300</v>
      </c>
      <c r="R563">
        <v>37600</v>
      </c>
    </row>
    <row r="564" spans="1:18" x14ac:dyDescent="0.45">
      <c r="A564" t="str">
        <f t="shared" si="8"/>
        <v>YAG1Saudi ArabiaM</v>
      </c>
      <c r="B564" t="s">
        <v>49</v>
      </c>
      <c r="C564" t="s">
        <v>141</v>
      </c>
      <c r="D564">
        <v>1</v>
      </c>
      <c r="E564" t="s">
        <v>187</v>
      </c>
      <c r="F564" t="s">
        <v>144</v>
      </c>
      <c r="G564">
        <v>810</v>
      </c>
      <c r="H564">
        <v>78.5</v>
      </c>
      <c r="I564">
        <v>175</v>
      </c>
      <c r="J564">
        <v>4.9000000000000004</v>
      </c>
      <c r="K564">
        <v>0.5</v>
      </c>
      <c r="L564">
        <v>2.1</v>
      </c>
      <c r="M564">
        <v>3</v>
      </c>
      <c r="N564">
        <v>16</v>
      </c>
      <c r="O564">
        <v>10</v>
      </c>
      <c r="P564">
        <v>15700</v>
      </c>
      <c r="Q564">
        <v>24000</v>
      </c>
      <c r="R564">
        <v>31200</v>
      </c>
    </row>
    <row r="565" spans="1:18" x14ac:dyDescent="0.45">
      <c r="A565" t="str">
        <f t="shared" si="8"/>
        <v>YAG3Saudi ArabiaM</v>
      </c>
      <c r="B565" t="s">
        <v>116</v>
      </c>
      <c r="C565" t="s">
        <v>141</v>
      </c>
      <c r="D565">
        <v>3</v>
      </c>
      <c r="E565" t="s">
        <v>187</v>
      </c>
      <c r="F565" t="s">
        <v>144</v>
      </c>
      <c r="G565">
        <v>810</v>
      </c>
      <c r="H565">
        <v>78.8</v>
      </c>
      <c r="I565">
        <v>170</v>
      </c>
      <c r="J565">
        <v>5.0999999999999996</v>
      </c>
      <c r="K565">
        <v>0.4</v>
      </c>
      <c r="L565">
        <v>2</v>
      </c>
      <c r="M565">
        <v>3.1</v>
      </c>
      <c r="N565">
        <v>15.8</v>
      </c>
      <c r="O565">
        <v>15</v>
      </c>
      <c r="P565">
        <v>23700</v>
      </c>
      <c r="Q565">
        <v>27400</v>
      </c>
      <c r="R565">
        <v>37600</v>
      </c>
    </row>
    <row r="566" spans="1:18" x14ac:dyDescent="0.45">
      <c r="A566" t="str">
        <f t="shared" si="8"/>
        <v>YAG1ThailandF</v>
      </c>
      <c r="B566" t="s">
        <v>49</v>
      </c>
      <c r="C566" t="s">
        <v>141</v>
      </c>
      <c r="D566">
        <v>1</v>
      </c>
      <c r="E566" t="s">
        <v>190</v>
      </c>
      <c r="F566" t="s">
        <v>143</v>
      </c>
      <c r="G566">
        <v>1570</v>
      </c>
      <c r="H566">
        <v>73.7</v>
      </c>
      <c r="I566">
        <v>410</v>
      </c>
      <c r="J566">
        <v>19</v>
      </c>
      <c r="K566">
        <v>1.2</v>
      </c>
      <c r="L566">
        <v>2.9</v>
      </c>
      <c r="M566">
        <v>3.8</v>
      </c>
      <c r="N566">
        <v>6.1</v>
      </c>
      <c r="O566">
        <v>30</v>
      </c>
      <c r="P566">
        <v>8800</v>
      </c>
      <c r="Q566">
        <v>16100</v>
      </c>
      <c r="R566">
        <v>25300</v>
      </c>
    </row>
    <row r="567" spans="1:18" x14ac:dyDescent="0.45">
      <c r="A567" t="str">
        <f t="shared" si="8"/>
        <v>YAG3ThailandF</v>
      </c>
      <c r="B567" t="s">
        <v>116</v>
      </c>
      <c r="C567" t="s">
        <v>141</v>
      </c>
      <c r="D567">
        <v>3</v>
      </c>
      <c r="E567" t="s">
        <v>190</v>
      </c>
      <c r="F567" t="s">
        <v>143</v>
      </c>
      <c r="G567">
        <v>1570</v>
      </c>
      <c r="H567">
        <v>73.900000000000006</v>
      </c>
      <c r="I567">
        <v>410</v>
      </c>
      <c r="J567">
        <v>20.2</v>
      </c>
      <c r="K567">
        <v>0.4</v>
      </c>
      <c r="L567">
        <v>3.1</v>
      </c>
      <c r="M567">
        <v>3.8</v>
      </c>
      <c r="N567">
        <v>5.5</v>
      </c>
      <c r="O567">
        <v>35</v>
      </c>
      <c r="P567">
        <v>7700</v>
      </c>
      <c r="Q567">
        <v>19000</v>
      </c>
      <c r="R567">
        <v>30300</v>
      </c>
    </row>
    <row r="568" spans="1:18" x14ac:dyDescent="0.45">
      <c r="A568" t="str">
        <f t="shared" si="8"/>
        <v>YAG1ThailandF+M</v>
      </c>
      <c r="B568" t="s">
        <v>49</v>
      </c>
      <c r="C568" t="s">
        <v>141</v>
      </c>
      <c r="D568">
        <v>1</v>
      </c>
      <c r="E568" t="s">
        <v>190</v>
      </c>
      <c r="F568" t="s">
        <v>138</v>
      </c>
      <c r="G568">
        <v>2500</v>
      </c>
      <c r="H568">
        <v>75</v>
      </c>
      <c r="I568">
        <v>625</v>
      </c>
      <c r="J568">
        <v>17.399999999999999</v>
      </c>
      <c r="K568">
        <v>1.2</v>
      </c>
      <c r="L568">
        <v>2.6</v>
      </c>
      <c r="M568">
        <v>3.4</v>
      </c>
      <c r="N568">
        <v>6.4</v>
      </c>
      <c r="O568">
        <v>40</v>
      </c>
      <c r="P568">
        <v>9200</v>
      </c>
      <c r="Q568">
        <v>18800</v>
      </c>
      <c r="R568">
        <v>26700</v>
      </c>
    </row>
    <row r="569" spans="1:18" x14ac:dyDescent="0.45">
      <c r="A569" t="str">
        <f t="shared" si="8"/>
        <v>YAG3ThailandF+M</v>
      </c>
      <c r="B569" t="s">
        <v>116</v>
      </c>
      <c r="C569" t="s">
        <v>141</v>
      </c>
      <c r="D569">
        <v>3</v>
      </c>
      <c r="E569" t="s">
        <v>190</v>
      </c>
      <c r="F569" t="s">
        <v>138</v>
      </c>
      <c r="G569">
        <v>2500</v>
      </c>
      <c r="H569">
        <v>75.400000000000006</v>
      </c>
      <c r="I569">
        <v>615</v>
      </c>
      <c r="J569">
        <v>18.600000000000001</v>
      </c>
      <c r="K569">
        <v>0.3</v>
      </c>
      <c r="L569">
        <v>2.7</v>
      </c>
      <c r="M569">
        <v>3.4</v>
      </c>
      <c r="N569">
        <v>5.7</v>
      </c>
      <c r="O569">
        <v>50</v>
      </c>
      <c r="P569">
        <v>9100</v>
      </c>
      <c r="Q569">
        <v>23200</v>
      </c>
      <c r="R569">
        <v>32200</v>
      </c>
    </row>
    <row r="570" spans="1:18" x14ac:dyDescent="0.45">
      <c r="A570" t="str">
        <f t="shared" si="8"/>
        <v>YAG1ThailandM</v>
      </c>
      <c r="B570" t="s">
        <v>49</v>
      </c>
      <c r="C570" t="s">
        <v>141</v>
      </c>
      <c r="D570">
        <v>1</v>
      </c>
      <c r="E570" t="s">
        <v>190</v>
      </c>
      <c r="F570" t="s">
        <v>144</v>
      </c>
      <c r="G570">
        <v>930</v>
      </c>
      <c r="H570">
        <v>77.099999999999994</v>
      </c>
      <c r="I570">
        <v>215</v>
      </c>
      <c r="J570">
        <v>14.7</v>
      </c>
      <c r="K570">
        <v>1.3</v>
      </c>
      <c r="L570">
        <v>1.9</v>
      </c>
      <c r="M570">
        <v>2.8</v>
      </c>
      <c r="N570">
        <v>6.9</v>
      </c>
      <c r="O570" t="s">
        <v>161</v>
      </c>
      <c r="P570" t="s">
        <v>161</v>
      </c>
      <c r="Q570" t="s">
        <v>161</v>
      </c>
      <c r="R570" t="s">
        <v>161</v>
      </c>
    </row>
    <row r="571" spans="1:18" x14ac:dyDescent="0.45">
      <c r="A571" t="str">
        <f t="shared" si="8"/>
        <v>YAG3ThailandM</v>
      </c>
      <c r="B571" t="s">
        <v>116</v>
      </c>
      <c r="C571" t="s">
        <v>141</v>
      </c>
      <c r="D571">
        <v>3</v>
      </c>
      <c r="E571" t="s">
        <v>190</v>
      </c>
      <c r="F571" t="s">
        <v>144</v>
      </c>
      <c r="G571">
        <v>930</v>
      </c>
      <c r="H571">
        <v>77.8</v>
      </c>
      <c r="I571">
        <v>205</v>
      </c>
      <c r="J571">
        <v>15.8</v>
      </c>
      <c r="K571">
        <v>0.2</v>
      </c>
      <c r="L571">
        <v>2.2000000000000002</v>
      </c>
      <c r="M571">
        <v>2.8</v>
      </c>
      <c r="N571">
        <v>6.1</v>
      </c>
      <c r="O571">
        <v>15</v>
      </c>
      <c r="P571">
        <v>27400</v>
      </c>
      <c r="Q571">
        <v>32100</v>
      </c>
      <c r="R571">
        <v>36500</v>
      </c>
    </row>
    <row r="572" spans="1:18" x14ac:dyDescent="0.45">
      <c r="A572" t="str">
        <f t="shared" si="8"/>
        <v>YAG1TurkeyF</v>
      </c>
      <c r="B572" t="s">
        <v>49</v>
      </c>
      <c r="C572" t="s">
        <v>141</v>
      </c>
      <c r="D572">
        <v>1</v>
      </c>
      <c r="E572" t="s">
        <v>191</v>
      </c>
      <c r="F572" t="s">
        <v>143</v>
      </c>
      <c r="G572">
        <v>535</v>
      </c>
      <c r="H572">
        <v>64.099999999999994</v>
      </c>
      <c r="I572">
        <v>190</v>
      </c>
      <c r="J572">
        <v>11.6</v>
      </c>
      <c r="K572">
        <v>1.3</v>
      </c>
      <c r="L572">
        <v>8.4</v>
      </c>
      <c r="M572">
        <v>13.3</v>
      </c>
      <c r="N572">
        <v>23</v>
      </c>
      <c r="O572">
        <v>40</v>
      </c>
      <c r="P572">
        <v>9500</v>
      </c>
      <c r="Q572">
        <v>16300</v>
      </c>
      <c r="R572">
        <v>28200</v>
      </c>
    </row>
    <row r="573" spans="1:18" x14ac:dyDescent="0.45">
      <c r="A573" t="str">
        <f t="shared" si="8"/>
        <v>YAG3TurkeyF</v>
      </c>
      <c r="B573" t="s">
        <v>116</v>
      </c>
      <c r="C573" t="s">
        <v>141</v>
      </c>
      <c r="D573">
        <v>3</v>
      </c>
      <c r="E573" t="s">
        <v>191</v>
      </c>
      <c r="F573" t="s">
        <v>143</v>
      </c>
      <c r="G573">
        <v>535</v>
      </c>
      <c r="H573">
        <v>64.3</v>
      </c>
      <c r="I573">
        <v>190</v>
      </c>
      <c r="J573">
        <v>11.4</v>
      </c>
      <c r="K573">
        <v>1.9</v>
      </c>
      <c r="L573">
        <v>8.6</v>
      </c>
      <c r="M573">
        <v>13.3</v>
      </c>
      <c r="N573">
        <v>22.4</v>
      </c>
      <c r="O573">
        <v>45</v>
      </c>
      <c r="P573">
        <v>11000</v>
      </c>
      <c r="Q573">
        <v>19300</v>
      </c>
      <c r="R573">
        <v>30300</v>
      </c>
    </row>
    <row r="574" spans="1:18" x14ac:dyDescent="0.45">
      <c r="A574" t="str">
        <f t="shared" si="8"/>
        <v>YAG1TurkeyF+M</v>
      </c>
      <c r="B574" t="s">
        <v>49</v>
      </c>
      <c r="C574" t="s">
        <v>141</v>
      </c>
      <c r="D574">
        <v>1</v>
      </c>
      <c r="E574" t="s">
        <v>191</v>
      </c>
      <c r="F574" t="s">
        <v>138</v>
      </c>
      <c r="G574">
        <v>1075</v>
      </c>
      <c r="H574">
        <v>66.400000000000006</v>
      </c>
      <c r="I574">
        <v>360</v>
      </c>
      <c r="J574">
        <v>11.6</v>
      </c>
      <c r="K574">
        <v>1.1000000000000001</v>
      </c>
      <c r="L574">
        <v>7.4</v>
      </c>
      <c r="M574">
        <v>12.6</v>
      </c>
      <c r="N574">
        <v>20.8</v>
      </c>
      <c r="O574">
        <v>65</v>
      </c>
      <c r="P574">
        <v>10600</v>
      </c>
      <c r="Q574">
        <v>15500</v>
      </c>
      <c r="R574">
        <v>28900</v>
      </c>
    </row>
    <row r="575" spans="1:18" x14ac:dyDescent="0.45">
      <c r="A575" t="str">
        <f t="shared" si="8"/>
        <v>YAG3TurkeyF+M</v>
      </c>
      <c r="B575" t="s">
        <v>116</v>
      </c>
      <c r="C575" t="s">
        <v>141</v>
      </c>
      <c r="D575">
        <v>3</v>
      </c>
      <c r="E575" t="s">
        <v>191</v>
      </c>
      <c r="F575" t="s">
        <v>138</v>
      </c>
      <c r="G575">
        <v>1075</v>
      </c>
      <c r="H575">
        <v>66.5</v>
      </c>
      <c r="I575">
        <v>360</v>
      </c>
      <c r="J575">
        <v>11.9</v>
      </c>
      <c r="K575">
        <v>1.2</v>
      </c>
      <c r="L575">
        <v>7.4</v>
      </c>
      <c r="M575">
        <v>12.6</v>
      </c>
      <c r="N575">
        <v>20.3</v>
      </c>
      <c r="O575">
        <v>75</v>
      </c>
      <c r="P575">
        <v>11800</v>
      </c>
      <c r="Q575">
        <v>19300</v>
      </c>
      <c r="R575">
        <v>31800</v>
      </c>
    </row>
    <row r="576" spans="1:18" x14ac:dyDescent="0.45">
      <c r="A576" t="str">
        <f t="shared" si="8"/>
        <v>YAG1TurkeyM</v>
      </c>
      <c r="B576" t="s">
        <v>49</v>
      </c>
      <c r="C576" t="s">
        <v>141</v>
      </c>
      <c r="D576">
        <v>1</v>
      </c>
      <c r="E576" t="s">
        <v>191</v>
      </c>
      <c r="F576" t="s">
        <v>144</v>
      </c>
      <c r="G576">
        <v>540</v>
      </c>
      <c r="H576">
        <v>68.8</v>
      </c>
      <c r="I576">
        <v>170</v>
      </c>
      <c r="J576">
        <v>11.7</v>
      </c>
      <c r="K576">
        <v>0.9</v>
      </c>
      <c r="L576">
        <v>6.3</v>
      </c>
      <c r="M576">
        <v>11.9</v>
      </c>
      <c r="N576">
        <v>18.600000000000001</v>
      </c>
      <c r="O576">
        <v>30</v>
      </c>
      <c r="P576">
        <v>11600</v>
      </c>
      <c r="Q576">
        <v>15500</v>
      </c>
      <c r="R576">
        <v>29400</v>
      </c>
    </row>
    <row r="577" spans="1:18" x14ac:dyDescent="0.45">
      <c r="A577" t="str">
        <f t="shared" si="8"/>
        <v>YAG3TurkeyM</v>
      </c>
      <c r="B577" t="s">
        <v>116</v>
      </c>
      <c r="C577" t="s">
        <v>141</v>
      </c>
      <c r="D577">
        <v>3</v>
      </c>
      <c r="E577" t="s">
        <v>191</v>
      </c>
      <c r="F577" t="s">
        <v>144</v>
      </c>
      <c r="G577">
        <v>540</v>
      </c>
      <c r="H577">
        <v>68.8</v>
      </c>
      <c r="I577">
        <v>170</v>
      </c>
      <c r="J577">
        <v>12.5</v>
      </c>
      <c r="K577">
        <v>0.6</v>
      </c>
      <c r="L577">
        <v>6.1</v>
      </c>
      <c r="M577">
        <v>11.9</v>
      </c>
      <c r="N577">
        <v>18.2</v>
      </c>
      <c r="O577">
        <v>30</v>
      </c>
      <c r="P577">
        <v>12400</v>
      </c>
      <c r="Q577">
        <v>18700</v>
      </c>
      <c r="R577">
        <v>34300</v>
      </c>
    </row>
    <row r="578" spans="1:18" x14ac:dyDescent="0.45">
      <c r="A578" t="str">
        <f t="shared" si="8"/>
        <v>YAG1TaiwanF</v>
      </c>
      <c r="B578" t="s">
        <v>49</v>
      </c>
      <c r="C578" t="s">
        <v>141</v>
      </c>
      <c r="D578">
        <v>1</v>
      </c>
      <c r="E578" t="s">
        <v>189</v>
      </c>
      <c r="F578" t="s">
        <v>143</v>
      </c>
      <c r="G578">
        <v>1325</v>
      </c>
      <c r="H578">
        <v>80.7</v>
      </c>
      <c r="I578">
        <v>255</v>
      </c>
      <c r="J578">
        <v>10.3</v>
      </c>
      <c r="K578">
        <v>2.2999999999999998</v>
      </c>
      <c r="L578">
        <v>4.8</v>
      </c>
      <c r="M578">
        <v>5.5</v>
      </c>
      <c r="N578">
        <v>6.8</v>
      </c>
      <c r="O578">
        <v>60</v>
      </c>
      <c r="P578">
        <v>14300</v>
      </c>
      <c r="Q578">
        <v>20700</v>
      </c>
      <c r="R578">
        <v>25600</v>
      </c>
    </row>
    <row r="579" spans="1:18" x14ac:dyDescent="0.45">
      <c r="A579" t="str">
        <f t="shared" ref="A579:A642" si="9">"YAG"&amp;D579 &amp;E579 &amp;F579</f>
        <v>YAG3TaiwanF</v>
      </c>
      <c r="B579" t="s">
        <v>116</v>
      </c>
      <c r="C579" t="s">
        <v>141</v>
      </c>
      <c r="D579">
        <v>3</v>
      </c>
      <c r="E579" t="s">
        <v>189</v>
      </c>
      <c r="F579" t="s">
        <v>143</v>
      </c>
      <c r="G579">
        <v>1325</v>
      </c>
      <c r="H579">
        <v>81</v>
      </c>
      <c r="I579">
        <v>250</v>
      </c>
      <c r="J579">
        <v>11.6</v>
      </c>
      <c r="K579">
        <v>1.4</v>
      </c>
      <c r="L579">
        <v>4.5</v>
      </c>
      <c r="M579">
        <v>5.2</v>
      </c>
      <c r="N579">
        <v>5.9</v>
      </c>
      <c r="O579">
        <v>55</v>
      </c>
      <c r="P579">
        <v>18200</v>
      </c>
      <c r="Q579">
        <v>23400</v>
      </c>
      <c r="R579">
        <v>30300</v>
      </c>
    </row>
    <row r="580" spans="1:18" x14ac:dyDescent="0.45">
      <c r="A580" t="str">
        <f t="shared" si="9"/>
        <v>YAG1TaiwanF+M</v>
      </c>
      <c r="B580" t="s">
        <v>49</v>
      </c>
      <c r="C580" t="s">
        <v>141</v>
      </c>
      <c r="D580">
        <v>1</v>
      </c>
      <c r="E580" t="s">
        <v>189</v>
      </c>
      <c r="F580" t="s">
        <v>138</v>
      </c>
      <c r="G580">
        <v>1845</v>
      </c>
      <c r="H580">
        <v>80.8</v>
      </c>
      <c r="I580">
        <v>355</v>
      </c>
      <c r="J580">
        <v>9.8000000000000007</v>
      </c>
      <c r="K580">
        <v>2.2000000000000002</v>
      </c>
      <c r="L580">
        <v>4.4000000000000004</v>
      </c>
      <c r="M580">
        <v>5.2</v>
      </c>
      <c r="N580">
        <v>7.2</v>
      </c>
      <c r="O580">
        <v>70</v>
      </c>
      <c r="P580">
        <v>14800</v>
      </c>
      <c r="Q580">
        <v>20700</v>
      </c>
      <c r="R580">
        <v>25300</v>
      </c>
    </row>
    <row r="581" spans="1:18" x14ac:dyDescent="0.45">
      <c r="A581" t="str">
        <f t="shared" si="9"/>
        <v>YAG3TaiwanF+M</v>
      </c>
      <c r="B581" t="s">
        <v>116</v>
      </c>
      <c r="C581" t="s">
        <v>141</v>
      </c>
      <c r="D581">
        <v>3</v>
      </c>
      <c r="E581" t="s">
        <v>189</v>
      </c>
      <c r="F581" t="s">
        <v>138</v>
      </c>
      <c r="G581">
        <v>1845</v>
      </c>
      <c r="H581">
        <v>81.400000000000006</v>
      </c>
      <c r="I581">
        <v>345</v>
      </c>
      <c r="J581">
        <v>11.1</v>
      </c>
      <c r="K581">
        <v>1.4</v>
      </c>
      <c r="L581">
        <v>4.3</v>
      </c>
      <c r="M581">
        <v>5</v>
      </c>
      <c r="N581">
        <v>6.1</v>
      </c>
      <c r="O581">
        <v>70</v>
      </c>
      <c r="P581">
        <v>17500</v>
      </c>
      <c r="Q581">
        <v>23200</v>
      </c>
      <c r="R581">
        <v>31100</v>
      </c>
    </row>
    <row r="582" spans="1:18" x14ac:dyDescent="0.45">
      <c r="A582" t="str">
        <f t="shared" si="9"/>
        <v>YAG1TaiwanM</v>
      </c>
      <c r="B582" t="s">
        <v>49</v>
      </c>
      <c r="C582" t="s">
        <v>141</v>
      </c>
      <c r="D582">
        <v>1</v>
      </c>
      <c r="E582" t="s">
        <v>189</v>
      </c>
      <c r="F582" t="s">
        <v>144</v>
      </c>
      <c r="G582">
        <v>520</v>
      </c>
      <c r="H582">
        <v>81.2</v>
      </c>
      <c r="I582">
        <v>100</v>
      </c>
      <c r="J582">
        <v>8.6999999999999993</v>
      </c>
      <c r="K582">
        <v>2.1</v>
      </c>
      <c r="L582">
        <v>3.3</v>
      </c>
      <c r="M582">
        <v>4.2</v>
      </c>
      <c r="N582">
        <v>8.1</v>
      </c>
      <c r="O582">
        <v>15</v>
      </c>
      <c r="P582">
        <v>17400</v>
      </c>
      <c r="Q582">
        <v>20500</v>
      </c>
      <c r="R582">
        <v>24900</v>
      </c>
    </row>
    <row r="583" spans="1:18" x14ac:dyDescent="0.45">
      <c r="A583" t="str">
        <f t="shared" si="9"/>
        <v>YAG3TaiwanM</v>
      </c>
      <c r="B583" t="s">
        <v>116</v>
      </c>
      <c r="C583" t="s">
        <v>141</v>
      </c>
      <c r="D583">
        <v>3</v>
      </c>
      <c r="E583" t="s">
        <v>189</v>
      </c>
      <c r="F583" t="s">
        <v>144</v>
      </c>
      <c r="G583">
        <v>520</v>
      </c>
      <c r="H583">
        <v>82.3</v>
      </c>
      <c r="I583">
        <v>90</v>
      </c>
      <c r="J583">
        <v>9.6</v>
      </c>
      <c r="K583">
        <v>1.3</v>
      </c>
      <c r="L583">
        <v>3.7</v>
      </c>
      <c r="M583">
        <v>4.4000000000000004</v>
      </c>
      <c r="N583">
        <v>6.7</v>
      </c>
      <c r="O583">
        <v>15</v>
      </c>
      <c r="P583">
        <v>13900</v>
      </c>
      <c r="Q583">
        <v>23000</v>
      </c>
      <c r="R583">
        <v>34700</v>
      </c>
    </row>
    <row r="584" spans="1:18" x14ac:dyDescent="0.45">
      <c r="A584" t="str">
        <f t="shared" si="9"/>
        <v>YAG1United StatesF</v>
      </c>
      <c r="B584" t="s">
        <v>49</v>
      </c>
      <c r="C584" t="s">
        <v>141</v>
      </c>
      <c r="D584">
        <v>1</v>
      </c>
      <c r="E584" t="s">
        <v>192</v>
      </c>
      <c r="F584" t="s">
        <v>143</v>
      </c>
      <c r="G584">
        <v>2610</v>
      </c>
      <c r="H584">
        <v>50.5</v>
      </c>
      <c r="I584">
        <v>1290</v>
      </c>
      <c r="J584">
        <v>23</v>
      </c>
      <c r="K584">
        <v>3.5</v>
      </c>
      <c r="L584">
        <v>15</v>
      </c>
      <c r="M584">
        <v>18.3</v>
      </c>
      <c r="N584">
        <v>23</v>
      </c>
      <c r="O584">
        <v>340</v>
      </c>
      <c r="P584">
        <v>17200</v>
      </c>
      <c r="Q584">
        <v>25400</v>
      </c>
      <c r="R584">
        <v>34000</v>
      </c>
    </row>
    <row r="585" spans="1:18" x14ac:dyDescent="0.45">
      <c r="A585" t="str">
        <f t="shared" si="9"/>
        <v>YAG3United StatesF</v>
      </c>
      <c r="B585" t="s">
        <v>116</v>
      </c>
      <c r="C585" t="s">
        <v>141</v>
      </c>
      <c r="D585">
        <v>3</v>
      </c>
      <c r="E585" t="s">
        <v>192</v>
      </c>
      <c r="F585" t="s">
        <v>143</v>
      </c>
      <c r="G585">
        <v>2610</v>
      </c>
      <c r="H585">
        <v>51.2</v>
      </c>
      <c r="I585">
        <v>1275</v>
      </c>
      <c r="J585">
        <v>25.9</v>
      </c>
      <c r="K585">
        <v>2.1</v>
      </c>
      <c r="L585">
        <v>13.4</v>
      </c>
      <c r="M585">
        <v>17.399999999999999</v>
      </c>
      <c r="N585">
        <v>20.8</v>
      </c>
      <c r="O585">
        <v>315</v>
      </c>
      <c r="P585">
        <v>19000</v>
      </c>
      <c r="Q585">
        <v>28800</v>
      </c>
      <c r="R585">
        <v>40200</v>
      </c>
    </row>
    <row r="586" spans="1:18" x14ac:dyDescent="0.45">
      <c r="A586" t="str">
        <f t="shared" si="9"/>
        <v>YAG1United StatesF+M</v>
      </c>
      <c r="B586" t="s">
        <v>49</v>
      </c>
      <c r="C586" t="s">
        <v>141</v>
      </c>
      <c r="D586">
        <v>1</v>
      </c>
      <c r="E586" t="s">
        <v>192</v>
      </c>
      <c r="F586" t="s">
        <v>138</v>
      </c>
      <c r="G586">
        <v>4135</v>
      </c>
      <c r="H586">
        <v>53.3</v>
      </c>
      <c r="I586">
        <v>1930</v>
      </c>
      <c r="J586">
        <v>20.9</v>
      </c>
      <c r="K586">
        <v>3.3</v>
      </c>
      <c r="L586">
        <v>14.3</v>
      </c>
      <c r="M586">
        <v>17.399999999999999</v>
      </c>
      <c r="N586">
        <v>22.5</v>
      </c>
      <c r="O586">
        <v>515</v>
      </c>
      <c r="P586">
        <v>17900</v>
      </c>
      <c r="Q586">
        <v>26000</v>
      </c>
      <c r="R586">
        <v>36600</v>
      </c>
    </row>
    <row r="587" spans="1:18" x14ac:dyDescent="0.45">
      <c r="A587" t="str">
        <f t="shared" si="9"/>
        <v>YAG3United StatesF+M</v>
      </c>
      <c r="B587" t="s">
        <v>116</v>
      </c>
      <c r="C587" t="s">
        <v>141</v>
      </c>
      <c r="D587">
        <v>3</v>
      </c>
      <c r="E587" t="s">
        <v>192</v>
      </c>
      <c r="F587" t="s">
        <v>138</v>
      </c>
      <c r="G587">
        <v>4135</v>
      </c>
      <c r="H587">
        <v>54</v>
      </c>
      <c r="I587">
        <v>1905</v>
      </c>
      <c r="J587">
        <v>23.9</v>
      </c>
      <c r="K587">
        <v>2.2000000000000002</v>
      </c>
      <c r="L587">
        <v>12.7</v>
      </c>
      <c r="M587">
        <v>16.100000000000001</v>
      </c>
      <c r="N587">
        <v>20</v>
      </c>
      <c r="O587">
        <v>480</v>
      </c>
      <c r="P587">
        <v>19700</v>
      </c>
      <c r="Q587">
        <v>30700</v>
      </c>
      <c r="R587">
        <v>46700</v>
      </c>
    </row>
    <row r="588" spans="1:18" x14ac:dyDescent="0.45">
      <c r="A588" t="str">
        <f t="shared" si="9"/>
        <v>YAG1United StatesM</v>
      </c>
      <c r="B588" t="s">
        <v>49</v>
      </c>
      <c r="C588" t="s">
        <v>141</v>
      </c>
      <c r="D588">
        <v>1</v>
      </c>
      <c r="E588" t="s">
        <v>192</v>
      </c>
      <c r="F588" t="s">
        <v>144</v>
      </c>
      <c r="G588">
        <v>1525</v>
      </c>
      <c r="H588">
        <v>57.9</v>
      </c>
      <c r="I588">
        <v>640</v>
      </c>
      <c r="J588">
        <v>17.5</v>
      </c>
      <c r="K588">
        <v>2.9</v>
      </c>
      <c r="L588">
        <v>13</v>
      </c>
      <c r="M588">
        <v>15.9</v>
      </c>
      <c r="N588">
        <v>21.7</v>
      </c>
      <c r="O588">
        <v>175</v>
      </c>
      <c r="P588">
        <v>18700</v>
      </c>
      <c r="Q588">
        <v>31100</v>
      </c>
      <c r="R588">
        <v>50500</v>
      </c>
    </row>
    <row r="589" spans="1:18" x14ac:dyDescent="0.45">
      <c r="A589" t="str">
        <f t="shared" si="9"/>
        <v>YAG3United StatesM</v>
      </c>
      <c r="B589" t="s">
        <v>116</v>
      </c>
      <c r="C589" t="s">
        <v>141</v>
      </c>
      <c r="D589">
        <v>3</v>
      </c>
      <c r="E589" t="s">
        <v>192</v>
      </c>
      <c r="F589" t="s">
        <v>144</v>
      </c>
      <c r="G589">
        <v>1525</v>
      </c>
      <c r="H589">
        <v>58.7</v>
      </c>
      <c r="I589">
        <v>630</v>
      </c>
      <c r="J589">
        <v>20.6</v>
      </c>
      <c r="K589">
        <v>2.2000000000000002</v>
      </c>
      <c r="L589">
        <v>11.5</v>
      </c>
      <c r="M589">
        <v>14</v>
      </c>
      <c r="N589">
        <v>18.5</v>
      </c>
      <c r="O589">
        <v>165</v>
      </c>
      <c r="P589">
        <v>21900</v>
      </c>
      <c r="Q589">
        <v>34500</v>
      </c>
      <c r="R589">
        <v>70400</v>
      </c>
    </row>
    <row r="590" spans="1:18" x14ac:dyDescent="0.45">
      <c r="A590" t="str">
        <f t="shared" si="9"/>
        <v>YAG1VietnamF</v>
      </c>
      <c r="B590" t="s">
        <v>49</v>
      </c>
      <c r="C590" t="s">
        <v>141</v>
      </c>
      <c r="D590">
        <v>1</v>
      </c>
      <c r="E590" t="s">
        <v>193</v>
      </c>
      <c r="F590" t="s">
        <v>143</v>
      </c>
      <c r="G590">
        <v>670</v>
      </c>
      <c r="H590">
        <v>55.2</v>
      </c>
      <c r="I590">
        <v>300</v>
      </c>
      <c r="J590">
        <v>34.1</v>
      </c>
      <c r="K590">
        <v>4.2</v>
      </c>
      <c r="L590">
        <v>4.8</v>
      </c>
      <c r="M590">
        <v>5.4</v>
      </c>
      <c r="N590">
        <v>6.5</v>
      </c>
      <c r="O590">
        <v>25</v>
      </c>
      <c r="P590">
        <v>7000</v>
      </c>
      <c r="Q590">
        <v>15400</v>
      </c>
      <c r="R590">
        <v>26000</v>
      </c>
    </row>
    <row r="591" spans="1:18" x14ac:dyDescent="0.45">
      <c r="A591" t="str">
        <f t="shared" si="9"/>
        <v>YAG3VietnamF</v>
      </c>
      <c r="B591" t="s">
        <v>116</v>
      </c>
      <c r="C591" t="s">
        <v>141</v>
      </c>
      <c r="D591">
        <v>3</v>
      </c>
      <c r="E591" t="s">
        <v>193</v>
      </c>
      <c r="F591" t="s">
        <v>143</v>
      </c>
      <c r="G591">
        <v>670</v>
      </c>
      <c r="H591">
        <v>54.5</v>
      </c>
      <c r="I591">
        <v>305</v>
      </c>
      <c r="J591">
        <v>36.200000000000003</v>
      </c>
      <c r="K591">
        <v>1.2</v>
      </c>
      <c r="L591">
        <v>5.7</v>
      </c>
      <c r="M591">
        <v>6.5</v>
      </c>
      <c r="N591">
        <v>8.1999999999999993</v>
      </c>
      <c r="O591">
        <v>35</v>
      </c>
      <c r="P591">
        <v>9100</v>
      </c>
      <c r="Q591">
        <v>17200</v>
      </c>
      <c r="R591">
        <v>25400</v>
      </c>
    </row>
    <row r="592" spans="1:18" x14ac:dyDescent="0.45">
      <c r="A592" t="str">
        <f t="shared" si="9"/>
        <v>YAG1VietnamF+M</v>
      </c>
      <c r="B592" t="s">
        <v>49</v>
      </c>
      <c r="C592" t="s">
        <v>141</v>
      </c>
      <c r="D592">
        <v>1</v>
      </c>
      <c r="E592" t="s">
        <v>193</v>
      </c>
      <c r="F592" t="s">
        <v>138</v>
      </c>
      <c r="G592">
        <v>1085</v>
      </c>
      <c r="H592">
        <v>58.3</v>
      </c>
      <c r="I592">
        <v>455</v>
      </c>
      <c r="J592">
        <v>31.6</v>
      </c>
      <c r="K592">
        <v>2.9</v>
      </c>
      <c r="L592">
        <v>4.5999999999999996</v>
      </c>
      <c r="M592">
        <v>5.6</v>
      </c>
      <c r="N592">
        <v>7.2</v>
      </c>
      <c r="O592">
        <v>35</v>
      </c>
      <c r="P592">
        <v>8100</v>
      </c>
      <c r="Q592">
        <v>23400</v>
      </c>
      <c r="R592">
        <v>36600</v>
      </c>
    </row>
    <row r="593" spans="1:18" x14ac:dyDescent="0.45">
      <c r="A593" t="str">
        <f t="shared" si="9"/>
        <v>YAG3VietnamF+M</v>
      </c>
      <c r="B593" t="s">
        <v>116</v>
      </c>
      <c r="C593" t="s">
        <v>141</v>
      </c>
      <c r="D593">
        <v>3</v>
      </c>
      <c r="E593" t="s">
        <v>193</v>
      </c>
      <c r="F593" t="s">
        <v>138</v>
      </c>
      <c r="G593">
        <v>1085</v>
      </c>
      <c r="H593">
        <v>57.9</v>
      </c>
      <c r="I593">
        <v>460</v>
      </c>
      <c r="J593">
        <v>33.299999999999997</v>
      </c>
      <c r="K593">
        <v>1</v>
      </c>
      <c r="L593">
        <v>4.9000000000000004</v>
      </c>
      <c r="M593">
        <v>6</v>
      </c>
      <c r="N593">
        <v>7.8</v>
      </c>
      <c r="O593">
        <v>45</v>
      </c>
      <c r="P593">
        <v>10600</v>
      </c>
      <c r="Q593">
        <v>17900</v>
      </c>
      <c r="R593">
        <v>36900</v>
      </c>
    </row>
    <row r="594" spans="1:18" x14ac:dyDescent="0.45">
      <c r="A594" t="str">
        <f t="shared" si="9"/>
        <v>YAG1VietnamM</v>
      </c>
      <c r="B594" t="s">
        <v>49</v>
      </c>
      <c r="C594" t="s">
        <v>141</v>
      </c>
      <c r="D594">
        <v>1</v>
      </c>
      <c r="E594" t="s">
        <v>193</v>
      </c>
      <c r="F594" t="s">
        <v>144</v>
      </c>
      <c r="G594">
        <v>415</v>
      </c>
      <c r="H594">
        <v>63.4</v>
      </c>
      <c r="I594">
        <v>150</v>
      </c>
      <c r="J594">
        <v>27.5</v>
      </c>
      <c r="K594">
        <v>1</v>
      </c>
      <c r="L594">
        <v>4.3</v>
      </c>
      <c r="M594">
        <v>6</v>
      </c>
      <c r="N594">
        <v>8.1999999999999993</v>
      </c>
      <c r="O594">
        <v>10</v>
      </c>
      <c r="P594">
        <v>23100</v>
      </c>
      <c r="Q594">
        <v>41700</v>
      </c>
      <c r="R594">
        <v>73900</v>
      </c>
    </row>
    <row r="595" spans="1:18" x14ac:dyDescent="0.45">
      <c r="A595" t="str">
        <f t="shared" si="9"/>
        <v>YAG3VietnamM</v>
      </c>
      <c r="B595" t="s">
        <v>116</v>
      </c>
      <c r="C595" t="s">
        <v>141</v>
      </c>
      <c r="D595">
        <v>3</v>
      </c>
      <c r="E595" t="s">
        <v>193</v>
      </c>
      <c r="F595" t="s">
        <v>144</v>
      </c>
      <c r="G595">
        <v>415</v>
      </c>
      <c r="H595">
        <v>63.4</v>
      </c>
      <c r="I595">
        <v>150</v>
      </c>
      <c r="J595">
        <v>28.7</v>
      </c>
      <c r="K595">
        <v>0.7</v>
      </c>
      <c r="L595">
        <v>3.6</v>
      </c>
      <c r="M595">
        <v>5.0999999999999996</v>
      </c>
      <c r="N595">
        <v>7.2</v>
      </c>
      <c r="O595">
        <v>10</v>
      </c>
      <c r="P595">
        <v>15000</v>
      </c>
      <c r="Q595">
        <v>40900</v>
      </c>
      <c r="R595">
        <v>70100</v>
      </c>
    </row>
    <row r="596" spans="1:18" x14ac:dyDescent="0.45">
      <c r="A596" t="str">
        <f t="shared" si="9"/>
        <v>YAG1CyprusF</v>
      </c>
      <c r="B596" t="s">
        <v>49</v>
      </c>
      <c r="C596" t="s">
        <v>141</v>
      </c>
      <c r="D596">
        <v>1</v>
      </c>
      <c r="E596" t="s">
        <v>177</v>
      </c>
      <c r="F596" t="s">
        <v>143</v>
      </c>
      <c r="G596">
        <v>705</v>
      </c>
      <c r="H596">
        <v>60.5</v>
      </c>
      <c r="I596">
        <v>280</v>
      </c>
      <c r="J596">
        <v>12.6</v>
      </c>
      <c r="K596">
        <v>4.5</v>
      </c>
      <c r="L596">
        <v>15</v>
      </c>
      <c r="M596">
        <v>18.399999999999999</v>
      </c>
      <c r="N596">
        <v>22.3</v>
      </c>
      <c r="O596">
        <v>105</v>
      </c>
      <c r="P596">
        <v>18300</v>
      </c>
      <c r="Q596">
        <v>23800</v>
      </c>
      <c r="R596">
        <v>28900</v>
      </c>
    </row>
    <row r="597" spans="1:18" x14ac:dyDescent="0.45">
      <c r="A597" t="str">
        <f t="shared" si="9"/>
        <v>YAG3CyprusF</v>
      </c>
      <c r="B597" t="s">
        <v>116</v>
      </c>
      <c r="C597" t="s">
        <v>141</v>
      </c>
      <c r="D597">
        <v>3</v>
      </c>
      <c r="E597" t="s">
        <v>177</v>
      </c>
      <c r="F597" t="s">
        <v>143</v>
      </c>
      <c r="G597">
        <v>705</v>
      </c>
      <c r="H597">
        <v>60.8</v>
      </c>
      <c r="I597">
        <v>275</v>
      </c>
      <c r="J597">
        <v>15.4</v>
      </c>
      <c r="K597">
        <v>3</v>
      </c>
      <c r="L597">
        <v>14</v>
      </c>
      <c r="M597">
        <v>17.5</v>
      </c>
      <c r="N597">
        <v>20.8</v>
      </c>
      <c r="O597">
        <v>95</v>
      </c>
      <c r="P597">
        <v>20800</v>
      </c>
      <c r="Q597">
        <v>27000</v>
      </c>
      <c r="R597">
        <v>35800</v>
      </c>
    </row>
    <row r="598" spans="1:18" x14ac:dyDescent="0.45">
      <c r="A598" t="str">
        <f t="shared" si="9"/>
        <v>YAG1CyprusF+M</v>
      </c>
      <c r="B598" t="s">
        <v>49</v>
      </c>
      <c r="C598" t="s">
        <v>141</v>
      </c>
      <c r="D598">
        <v>1</v>
      </c>
      <c r="E598" t="s">
        <v>177</v>
      </c>
      <c r="F598" t="s">
        <v>138</v>
      </c>
      <c r="G598">
        <v>1230</v>
      </c>
      <c r="H598">
        <v>59.4</v>
      </c>
      <c r="I598">
        <v>500</v>
      </c>
      <c r="J598">
        <v>12.7</v>
      </c>
      <c r="K598">
        <v>3.8</v>
      </c>
      <c r="L598">
        <v>16</v>
      </c>
      <c r="M598">
        <v>19.600000000000001</v>
      </c>
      <c r="N598">
        <v>24</v>
      </c>
      <c r="O598">
        <v>185</v>
      </c>
      <c r="P598">
        <v>19400</v>
      </c>
      <c r="Q598">
        <v>26000</v>
      </c>
      <c r="R598">
        <v>30700</v>
      </c>
    </row>
    <row r="599" spans="1:18" x14ac:dyDescent="0.45">
      <c r="A599" t="str">
        <f t="shared" si="9"/>
        <v>YAG3CyprusF+M</v>
      </c>
      <c r="B599" t="s">
        <v>116</v>
      </c>
      <c r="C599" t="s">
        <v>141</v>
      </c>
      <c r="D599">
        <v>3</v>
      </c>
      <c r="E599" t="s">
        <v>177</v>
      </c>
      <c r="F599" t="s">
        <v>138</v>
      </c>
      <c r="G599">
        <v>1230</v>
      </c>
      <c r="H599">
        <v>60</v>
      </c>
      <c r="I599">
        <v>495</v>
      </c>
      <c r="J599">
        <v>16.5</v>
      </c>
      <c r="K599">
        <v>3.1</v>
      </c>
      <c r="L599">
        <v>13.6</v>
      </c>
      <c r="M599">
        <v>17.100000000000001</v>
      </c>
      <c r="N599">
        <v>20.5</v>
      </c>
      <c r="O599">
        <v>160</v>
      </c>
      <c r="P599">
        <v>23000</v>
      </c>
      <c r="Q599">
        <v>30300</v>
      </c>
      <c r="R599">
        <v>40900</v>
      </c>
    </row>
    <row r="600" spans="1:18" x14ac:dyDescent="0.45">
      <c r="A600" t="str">
        <f t="shared" si="9"/>
        <v>YAG1CyprusM</v>
      </c>
      <c r="B600" t="s">
        <v>49</v>
      </c>
      <c r="C600" t="s">
        <v>141</v>
      </c>
      <c r="D600">
        <v>1</v>
      </c>
      <c r="E600" t="s">
        <v>177</v>
      </c>
      <c r="F600" t="s">
        <v>144</v>
      </c>
      <c r="G600">
        <v>525</v>
      </c>
      <c r="H600">
        <v>57.9</v>
      </c>
      <c r="I600">
        <v>220</v>
      </c>
      <c r="J600">
        <v>13</v>
      </c>
      <c r="K600">
        <v>2.9</v>
      </c>
      <c r="L600">
        <v>17.3</v>
      </c>
      <c r="M600">
        <v>21.3</v>
      </c>
      <c r="N600">
        <v>26.3</v>
      </c>
      <c r="O600">
        <v>85</v>
      </c>
      <c r="P600">
        <v>24100</v>
      </c>
      <c r="Q600">
        <v>28200</v>
      </c>
      <c r="R600">
        <v>33700</v>
      </c>
    </row>
    <row r="601" spans="1:18" x14ac:dyDescent="0.45">
      <c r="A601" t="str">
        <f t="shared" si="9"/>
        <v>YAG3CyprusM</v>
      </c>
      <c r="B601" t="s">
        <v>116</v>
      </c>
      <c r="C601" t="s">
        <v>141</v>
      </c>
      <c r="D601">
        <v>3</v>
      </c>
      <c r="E601" t="s">
        <v>177</v>
      </c>
      <c r="F601" t="s">
        <v>144</v>
      </c>
      <c r="G601">
        <v>525</v>
      </c>
      <c r="H601">
        <v>58.9</v>
      </c>
      <c r="I601">
        <v>215</v>
      </c>
      <c r="J601">
        <v>17.899999999999999</v>
      </c>
      <c r="K601">
        <v>3.2</v>
      </c>
      <c r="L601">
        <v>13</v>
      </c>
      <c r="M601">
        <v>16.600000000000001</v>
      </c>
      <c r="N601">
        <v>20</v>
      </c>
      <c r="O601">
        <v>65</v>
      </c>
      <c r="P601">
        <v>28000</v>
      </c>
      <c r="Q601">
        <v>37800</v>
      </c>
      <c r="R601">
        <v>49400</v>
      </c>
    </row>
    <row r="602" spans="1:18" x14ac:dyDescent="0.45">
      <c r="A602" t="str">
        <f t="shared" si="9"/>
        <v>YAG1CanadaF</v>
      </c>
      <c r="B602" t="s">
        <v>34</v>
      </c>
      <c r="C602" t="s">
        <v>46</v>
      </c>
      <c r="D602">
        <v>1</v>
      </c>
      <c r="E602" t="s">
        <v>175</v>
      </c>
      <c r="F602" t="s">
        <v>143</v>
      </c>
      <c r="G602">
        <v>730</v>
      </c>
      <c r="H602">
        <v>45.3</v>
      </c>
      <c r="I602">
        <v>400</v>
      </c>
      <c r="J602">
        <v>21.6</v>
      </c>
      <c r="K602">
        <v>5.2</v>
      </c>
      <c r="L602">
        <v>20</v>
      </c>
      <c r="M602">
        <v>23.4</v>
      </c>
      <c r="N602">
        <v>27.9</v>
      </c>
      <c r="O602">
        <v>135</v>
      </c>
      <c r="P602">
        <v>21200</v>
      </c>
      <c r="Q602">
        <v>26800</v>
      </c>
      <c r="R602">
        <v>36500</v>
      </c>
    </row>
    <row r="603" spans="1:18" x14ac:dyDescent="0.45">
      <c r="A603" t="str">
        <f t="shared" si="9"/>
        <v>YAG1CanadaF+M</v>
      </c>
      <c r="B603" t="s">
        <v>34</v>
      </c>
      <c r="C603" t="s">
        <v>46</v>
      </c>
      <c r="D603">
        <v>1</v>
      </c>
      <c r="E603" t="s">
        <v>175</v>
      </c>
      <c r="F603" t="s">
        <v>138</v>
      </c>
      <c r="G603">
        <v>1215</v>
      </c>
      <c r="H603">
        <v>48.4</v>
      </c>
      <c r="I603">
        <v>630</v>
      </c>
      <c r="J603">
        <v>19.7</v>
      </c>
      <c r="K603">
        <v>4.8</v>
      </c>
      <c r="L603">
        <v>18.7</v>
      </c>
      <c r="M603">
        <v>22.2</v>
      </c>
      <c r="N603">
        <v>27.1</v>
      </c>
      <c r="O603">
        <v>200</v>
      </c>
      <c r="P603">
        <v>21900</v>
      </c>
      <c r="Q603">
        <v>28300</v>
      </c>
      <c r="R603">
        <v>40900</v>
      </c>
    </row>
    <row r="604" spans="1:18" x14ac:dyDescent="0.45">
      <c r="A604" t="str">
        <f t="shared" si="9"/>
        <v>YAG1CanadaM</v>
      </c>
      <c r="B604" t="s">
        <v>34</v>
      </c>
      <c r="C604" t="s">
        <v>46</v>
      </c>
      <c r="D604">
        <v>1</v>
      </c>
      <c r="E604" t="s">
        <v>175</v>
      </c>
      <c r="F604" t="s">
        <v>144</v>
      </c>
      <c r="G604">
        <v>485</v>
      </c>
      <c r="H604">
        <v>53.1</v>
      </c>
      <c r="I604">
        <v>230</v>
      </c>
      <c r="J604">
        <v>16.899999999999999</v>
      </c>
      <c r="K604">
        <v>4.0999999999999996</v>
      </c>
      <c r="L604">
        <v>16.7</v>
      </c>
      <c r="M604">
        <v>20.399999999999999</v>
      </c>
      <c r="N604">
        <v>25.9</v>
      </c>
      <c r="O604">
        <v>70</v>
      </c>
      <c r="P604">
        <v>24800</v>
      </c>
      <c r="Q604">
        <v>34300</v>
      </c>
      <c r="R604">
        <v>67700</v>
      </c>
    </row>
    <row r="605" spans="1:18" x14ac:dyDescent="0.45">
      <c r="A605" t="str">
        <f t="shared" si="9"/>
        <v>YAG1ChinaF</v>
      </c>
      <c r="B605" t="s">
        <v>34</v>
      </c>
      <c r="C605" t="s">
        <v>46</v>
      </c>
      <c r="D605">
        <v>1</v>
      </c>
      <c r="E605" t="s">
        <v>176</v>
      </c>
      <c r="F605" t="s">
        <v>143</v>
      </c>
      <c r="G605">
        <v>18605</v>
      </c>
      <c r="H605">
        <v>78.599999999999994</v>
      </c>
      <c r="I605">
        <v>3985</v>
      </c>
      <c r="J605">
        <v>13.9</v>
      </c>
      <c r="K605">
        <v>1.1000000000000001</v>
      </c>
      <c r="L605">
        <v>3.3</v>
      </c>
      <c r="M605">
        <v>4.3</v>
      </c>
      <c r="N605">
        <v>6.4</v>
      </c>
      <c r="O605">
        <v>540</v>
      </c>
      <c r="P605">
        <v>15700</v>
      </c>
      <c r="Q605">
        <v>25200</v>
      </c>
      <c r="R605">
        <v>31800</v>
      </c>
    </row>
    <row r="606" spans="1:18" x14ac:dyDescent="0.45">
      <c r="A606" t="str">
        <f t="shared" si="9"/>
        <v>YAG1ChinaF+M</v>
      </c>
      <c r="B606" t="s">
        <v>34</v>
      </c>
      <c r="C606" t="s">
        <v>46</v>
      </c>
      <c r="D606">
        <v>1</v>
      </c>
      <c r="E606" t="s">
        <v>176</v>
      </c>
      <c r="F606" t="s">
        <v>138</v>
      </c>
      <c r="G606">
        <v>28805</v>
      </c>
      <c r="H606">
        <v>79.2</v>
      </c>
      <c r="I606">
        <v>5995</v>
      </c>
      <c r="J606">
        <v>12.8</v>
      </c>
      <c r="K606">
        <v>1</v>
      </c>
      <c r="L606">
        <v>3.1</v>
      </c>
      <c r="M606">
        <v>4.3</v>
      </c>
      <c r="N606">
        <v>7</v>
      </c>
      <c r="O606">
        <v>770</v>
      </c>
      <c r="P606">
        <v>16800</v>
      </c>
      <c r="Q606">
        <v>25900</v>
      </c>
      <c r="R606">
        <v>32800</v>
      </c>
    </row>
    <row r="607" spans="1:18" x14ac:dyDescent="0.45">
      <c r="A607" t="str">
        <f t="shared" si="9"/>
        <v>YAG1ChinaM</v>
      </c>
      <c r="B607" t="s">
        <v>34</v>
      </c>
      <c r="C607" t="s">
        <v>46</v>
      </c>
      <c r="D607">
        <v>1</v>
      </c>
      <c r="E607" t="s">
        <v>176</v>
      </c>
      <c r="F607" t="s">
        <v>144</v>
      </c>
      <c r="G607">
        <v>10195</v>
      </c>
      <c r="H607">
        <v>80.3</v>
      </c>
      <c r="I607">
        <v>2010</v>
      </c>
      <c r="J607">
        <v>10.8</v>
      </c>
      <c r="K607">
        <v>0.7</v>
      </c>
      <c r="L607">
        <v>2.5</v>
      </c>
      <c r="M607">
        <v>4.3</v>
      </c>
      <c r="N607">
        <v>8.1999999999999993</v>
      </c>
      <c r="O607">
        <v>235</v>
      </c>
      <c r="P607">
        <v>20400</v>
      </c>
      <c r="Q607">
        <v>28100</v>
      </c>
      <c r="R607">
        <v>36900</v>
      </c>
    </row>
    <row r="608" spans="1:18" x14ac:dyDescent="0.45">
      <c r="A608" t="str">
        <f t="shared" si="9"/>
        <v>YAG1DenmarkF</v>
      </c>
      <c r="B608" t="s">
        <v>34</v>
      </c>
      <c r="C608" t="s">
        <v>46</v>
      </c>
      <c r="D608">
        <v>1</v>
      </c>
      <c r="E608" t="s">
        <v>178</v>
      </c>
      <c r="F608" t="s">
        <v>143</v>
      </c>
      <c r="G608">
        <v>1330</v>
      </c>
      <c r="H608">
        <v>52.6</v>
      </c>
      <c r="I608">
        <v>630</v>
      </c>
      <c r="J608">
        <v>14.9</v>
      </c>
      <c r="K608">
        <v>3.8</v>
      </c>
      <c r="L608">
        <v>19</v>
      </c>
      <c r="M608">
        <v>24.4</v>
      </c>
      <c r="N608">
        <v>28.7</v>
      </c>
      <c r="O608">
        <v>230</v>
      </c>
      <c r="P608">
        <v>20800</v>
      </c>
      <c r="Q608">
        <v>28100</v>
      </c>
      <c r="R608">
        <v>37600</v>
      </c>
    </row>
    <row r="609" spans="1:18" x14ac:dyDescent="0.45">
      <c r="A609" t="str">
        <f t="shared" si="9"/>
        <v>YAG1DenmarkF+M</v>
      </c>
      <c r="B609" t="s">
        <v>34</v>
      </c>
      <c r="C609" t="s">
        <v>46</v>
      </c>
      <c r="D609">
        <v>1</v>
      </c>
      <c r="E609" t="s">
        <v>178</v>
      </c>
      <c r="F609" t="s">
        <v>138</v>
      </c>
      <c r="G609">
        <v>2655</v>
      </c>
      <c r="H609">
        <v>57.6</v>
      </c>
      <c r="I609">
        <v>1125</v>
      </c>
      <c r="J609">
        <v>12.5</v>
      </c>
      <c r="K609">
        <v>3.1</v>
      </c>
      <c r="L609">
        <v>16.7</v>
      </c>
      <c r="M609">
        <v>21.6</v>
      </c>
      <c r="N609">
        <v>26.8</v>
      </c>
      <c r="O609">
        <v>405</v>
      </c>
      <c r="P609">
        <v>23000</v>
      </c>
      <c r="Q609">
        <v>31800</v>
      </c>
      <c r="R609">
        <v>45300</v>
      </c>
    </row>
    <row r="610" spans="1:18" x14ac:dyDescent="0.45">
      <c r="A610" t="str">
        <f t="shared" si="9"/>
        <v>YAG1DenmarkM</v>
      </c>
      <c r="B610" t="s">
        <v>34</v>
      </c>
      <c r="C610" t="s">
        <v>46</v>
      </c>
      <c r="D610">
        <v>1</v>
      </c>
      <c r="E610" t="s">
        <v>178</v>
      </c>
      <c r="F610" t="s">
        <v>144</v>
      </c>
      <c r="G610">
        <v>1325</v>
      </c>
      <c r="H610">
        <v>62.7</v>
      </c>
      <c r="I610">
        <v>495</v>
      </c>
      <c r="J610">
        <v>10.1</v>
      </c>
      <c r="K610">
        <v>2.2999999999999998</v>
      </c>
      <c r="L610">
        <v>14.4</v>
      </c>
      <c r="M610">
        <v>18.899999999999999</v>
      </c>
      <c r="N610">
        <v>24.8</v>
      </c>
      <c r="O610">
        <v>175</v>
      </c>
      <c r="P610">
        <v>28700</v>
      </c>
      <c r="Q610">
        <v>37800</v>
      </c>
      <c r="R610">
        <v>58900</v>
      </c>
    </row>
    <row r="611" spans="1:18" x14ac:dyDescent="0.45">
      <c r="A611" t="str">
        <f t="shared" si="9"/>
        <v>YAG1SpainF</v>
      </c>
      <c r="B611" t="s">
        <v>34</v>
      </c>
      <c r="C611" t="s">
        <v>46</v>
      </c>
      <c r="D611">
        <v>1</v>
      </c>
      <c r="E611" t="s">
        <v>188</v>
      </c>
      <c r="F611" t="s">
        <v>143</v>
      </c>
      <c r="G611">
        <v>590</v>
      </c>
      <c r="H611">
        <v>38.4</v>
      </c>
      <c r="I611">
        <v>365</v>
      </c>
      <c r="J611">
        <v>18.3</v>
      </c>
      <c r="K611">
        <v>4.2</v>
      </c>
      <c r="L611">
        <v>27.1</v>
      </c>
      <c r="M611">
        <v>33.5</v>
      </c>
      <c r="N611">
        <v>39.1</v>
      </c>
      <c r="O611">
        <v>140</v>
      </c>
      <c r="P611">
        <v>19700</v>
      </c>
      <c r="Q611">
        <v>24100</v>
      </c>
      <c r="R611">
        <v>29900</v>
      </c>
    </row>
    <row r="612" spans="1:18" x14ac:dyDescent="0.45">
      <c r="A612" t="str">
        <f t="shared" si="9"/>
        <v>YAG1SpainF+M</v>
      </c>
      <c r="B612" t="s">
        <v>34</v>
      </c>
      <c r="C612" t="s">
        <v>46</v>
      </c>
      <c r="D612">
        <v>1</v>
      </c>
      <c r="E612" t="s">
        <v>188</v>
      </c>
      <c r="F612" t="s">
        <v>138</v>
      </c>
      <c r="G612">
        <v>1165</v>
      </c>
      <c r="H612">
        <v>41</v>
      </c>
      <c r="I612">
        <v>685</v>
      </c>
      <c r="J612">
        <v>15.9</v>
      </c>
      <c r="K612">
        <v>4</v>
      </c>
      <c r="L612">
        <v>27.1</v>
      </c>
      <c r="M612">
        <v>33</v>
      </c>
      <c r="N612">
        <v>39.1</v>
      </c>
      <c r="O612">
        <v>285</v>
      </c>
      <c r="P612">
        <v>21200</v>
      </c>
      <c r="Q612">
        <v>26600</v>
      </c>
      <c r="R612">
        <v>34300</v>
      </c>
    </row>
    <row r="613" spans="1:18" x14ac:dyDescent="0.45">
      <c r="A613" t="str">
        <f t="shared" si="9"/>
        <v>YAG1SpainM</v>
      </c>
      <c r="B613" t="s">
        <v>34</v>
      </c>
      <c r="C613" t="s">
        <v>46</v>
      </c>
      <c r="D613">
        <v>1</v>
      </c>
      <c r="E613" t="s">
        <v>188</v>
      </c>
      <c r="F613" t="s">
        <v>144</v>
      </c>
      <c r="G613">
        <v>575</v>
      </c>
      <c r="H613">
        <v>43.7</v>
      </c>
      <c r="I613">
        <v>325</v>
      </c>
      <c r="J613">
        <v>13.4</v>
      </c>
      <c r="K613">
        <v>3.8</v>
      </c>
      <c r="L613">
        <v>27.2</v>
      </c>
      <c r="M613">
        <v>32.4</v>
      </c>
      <c r="N613">
        <v>39</v>
      </c>
      <c r="O613">
        <v>145</v>
      </c>
      <c r="P613">
        <v>23700</v>
      </c>
      <c r="Q613">
        <v>30300</v>
      </c>
      <c r="R613">
        <v>38700</v>
      </c>
    </row>
    <row r="614" spans="1:18" x14ac:dyDescent="0.45">
      <c r="A614" t="str">
        <f t="shared" si="9"/>
        <v>YAG1FranceF</v>
      </c>
      <c r="B614" t="s">
        <v>34</v>
      </c>
      <c r="C614" t="s">
        <v>46</v>
      </c>
      <c r="D614">
        <v>1</v>
      </c>
      <c r="E614" t="s">
        <v>179</v>
      </c>
      <c r="F614" t="s">
        <v>143</v>
      </c>
      <c r="G614">
        <v>1040</v>
      </c>
      <c r="H614">
        <v>44.6</v>
      </c>
      <c r="I614">
        <v>575</v>
      </c>
      <c r="J614">
        <v>17</v>
      </c>
      <c r="K614">
        <v>5.8</v>
      </c>
      <c r="L614">
        <v>26.3</v>
      </c>
      <c r="M614">
        <v>29.8</v>
      </c>
      <c r="N614">
        <v>32.6</v>
      </c>
      <c r="O614">
        <v>245</v>
      </c>
      <c r="P614">
        <v>21500</v>
      </c>
      <c r="Q614">
        <v>26300</v>
      </c>
      <c r="R614">
        <v>34700</v>
      </c>
    </row>
    <row r="615" spans="1:18" x14ac:dyDescent="0.45">
      <c r="A615" t="str">
        <f t="shared" si="9"/>
        <v>YAG1FranceF+M</v>
      </c>
      <c r="B615" t="s">
        <v>34</v>
      </c>
      <c r="C615" t="s">
        <v>46</v>
      </c>
      <c r="D615">
        <v>1</v>
      </c>
      <c r="E615" t="s">
        <v>179</v>
      </c>
      <c r="F615" t="s">
        <v>138</v>
      </c>
      <c r="G615">
        <v>2085</v>
      </c>
      <c r="H615">
        <v>52.8</v>
      </c>
      <c r="I615">
        <v>985</v>
      </c>
      <c r="J615">
        <v>14.3</v>
      </c>
      <c r="K615">
        <v>4.7</v>
      </c>
      <c r="L615">
        <v>22.7</v>
      </c>
      <c r="M615">
        <v>25.5</v>
      </c>
      <c r="N615">
        <v>28.2</v>
      </c>
      <c r="O615">
        <v>440</v>
      </c>
      <c r="P615">
        <v>22300</v>
      </c>
      <c r="Q615">
        <v>28500</v>
      </c>
      <c r="R615">
        <v>39400</v>
      </c>
    </row>
    <row r="616" spans="1:18" x14ac:dyDescent="0.45">
      <c r="A616" t="str">
        <f t="shared" si="9"/>
        <v>YAG1FranceM</v>
      </c>
      <c r="B616" t="s">
        <v>34</v>
      </c>
      <c r="C616" t="s">
        <v>46</v>
      </c>
      <c r="D616">
        <v>1</v>
      </c>
      <c r="E616" t="s">
        <v>179</v>
      </c>
      <c r="F616" t="s">
        <v>144</v>
      </c>
      <c r="G616">
        <v>1045</v>
      </c>
      <c r="H616">
        <v>60.9</v>
      </c>
      <c r="I616">
        <v>410</v>
      </c>
      <c r="J616">
        <v>11.7</v>
      </c>
      <c r="K616">
        <v>3.7</v>
      </c>
      <c r="L616">
        <v>19.100000000000001</v>
      </c>
      <c r="M616">
        <v>21.2</v>
      </c>
      <c r="N616">
        <v>23.7</v>
      </c>
      <c r="O616">
        <v>195</v>
      </c>
      <c r="P616">
        <v>24100</v>
      </c>
      <c r="Q616">
        <v>32500</v>
      </c>
      <c r="R616">
        <v>49600</v>
      </c>
    </row>
    <row r="617" spans="1:18" x14ac:dyDescent="0.45">
      <c r="A617" t="str">
        <f t="shared" si="9"/>
        <v>YAG1GermanyF</v>
      </c>
      <c r="B617" t="s">
        <v>34</v>
      </c>
      <c r="C617" t="s">
        <v>46</v>
      </c>
      <c r="D617">
        <v>1</v>
      </c>
      <c r="E617" t="s">
        <v>180</v>
      </c>
      <c r="F617" t="s">
        <v>143</v>
      </c>
      <c r="G617">
        <v>1180</v>
      </c>
      <c r="H617">
        <v>36</v>
      </c>
      <c r="I617">
        <v>755</v>
      </c>
      <c r="J617">
        <v>15.8</v>
      </c>
      <c r="K617">
        <v>6.1</v>
      </c>
      <c r="L617">
        <v>31.4</v>
      </c>
      <c r="M617">
        <v>36.299999999999997</v>
      </c>
      <c r="N617">
        <v>42.1</v>
      </c>
      <c r="O617">
        <v>360</v>
      </c>
      <c r="P617">
        <v>20100</v>
      </c>
      <c r="Q617">
        <v>25900</v>
      </c>
      <c r="R617">
        <v>30700</v>
      </c>
    </row>
    <row r="618" spans="1:18" x14ac:dyDescent="0.45">
      <c r="A618" t="str">
        <f t="shared" si="9"/>
        <v>YAG1GermanyF+M</v>
      </c>
      <c r="B618" t="s">
        <v>34</v>
      </c>
      <c r="C618" t="s">
        <v>46</v>
      </c>
      <c r="D618">
        <v>1</v>
      </c>
      <c r="E618" t="s">
        <v>180</v>
      </c>
      <c r="F618" t="s">
        <v>138</v>
      </c>
      <c r="G618">
        <v>2325</v>
      </c>
      <c r="H618">
        <v>38</v>
      </c>
      <c r="I618">
        <v>1440</v>
      </c>
      <c r="J618">
        <v>14.6</v>
      </c>
      <c r="K618">
        <v>4.9000000000000004</v>
      </c>
      <c r="L618">
        <v>32.1</v>
      </c>
      <c r="M618">
        <v>37.200000000000003</v>
      </c>
      <c r="N618">
        <v>42.5</v>
      </c>
      <c r="O618">
        <v>725</v>
      </c>
      <c r="P618">
        <v>21900</v>
      </c>
      <c r="Q618">
        <v>27700</v>
      </c>
      <c r="R618">
        <v>33900</v>
      </c>
    </row>
    <row r="619" spans="1:18" x14ac:dyDescent="0.45">
      <c r="A619" t="str">
        <f t="shared" si="9"/>
        <v>YAG1GermanyM</v>
      </c>
      <c r="B619" t="s">
        <v>34</v>
      </c>
      <c r="C619" t="s">
        <v>46</v>
      </c>
      <c r="D619">
        <v>1</v>
      </c>
      <c r="E619" t="s">
        <v>180</v>
      </c>
      <c r="F619" t="s">
        <v>144</v>
      </c>
      <c r="G619">
        <v>1145</v>
      </c>
      <c r="H619">
        <v>40</v>
      </c>
      <c r="I619">
        <v>690</v>
      </c>
      <c r="J619">
        <v>13.4</v>
      </c>
      <c r="K619">
        <v>3.7</v>
      </c>
      <c r="L619">
        <v>32.700000000000003</v>
      </c>
      <c r="M619">
        <v>38</v>
      </c>
      <c r="N619">
        <v>42.9</v>
      </c>
      <c r="O619">
        <v>365</v>
      </c>
      <c r="P619">
        <v>24500</v>
      </c>
      <c r="Q619">
        <v>29900</v>
      </c>
      <c r="R619">
        <v>37200</v>
      </c>
    </row>
    <row r="620" spans="1:18" x14ac:dyDescent="0.45">
      <c r="A620" t="str">
        <f t="shared" si="9"/>
        <v>YAG1Hong KongF</v>
      </c>
      <c r="B620" t="s">
        <v>34</v>
      </c>
      <c r="C620" t="s">
        <v>46</v>
      </c>
      <c r="D620">
        <v>1</v>
      </c>
      <c r="E620" t="s">
        <v>214</v>
      </c>
      <c r="F620" t="s">
        <v>143</v>
      </c>
      <c r="G620">
        <v>500</v>
      </c>
      <c r="H620">
        <v>61.2</v>
      </c>
      <c r="I620">
        <v>195</v>
      </c>
      <c r="J620">
        <v>17.8</v>
      </c>
      <c r="K620">
        <v>4.4000000000000004</v>
      </c>
      <c r="L620">
        <v>11</v>
      </c>
      <c r="M620">
        <v>13</v>
      </c>
      <c r="N620">
        <v>16.600000000000001</v>
      </c>
      <c r="O620">
        <v>50</v>
      </c>
      <c r="P620">
        <v>16200</v>
      </c>
      <c r="Q620">
        <v>23500</v>
      </c>
      <c r="R620">
        <v>32800</v>
      </c>
    </row>
    <row r="621" spans="1:18" x14ac:dyDescent="0.45">
      <c r="A621" t="str">
        <f t="shared" si="9"/>
        <v>YAG1Hong KongF+M</v>
      </c>
      <c r="B621" t="s">
        <v>34</v>
      </c>
      <c r="C621" t="s">
        <v>46</v>
      </c>
      <c r="D621">
        <v>1</v>
      </c>
      <c r="E621" t="s">
        <v>214</v>
      </c>
      <c r="F621" t="s">
        <v>138</v>
      </c>
      <c r="G621">
        <v>970</v>
      </c>
      <c r="H621">
        <v>63.2</v>
      </c>
      <c r="I621">
        <v>355</v>
      </c>
      <c r="J621">
        <v>16.2</v>
      </c>
      <c r="K621">
        <v>3.3</v>
      </c>
      <c r="L621">
        <v>10.9</v>
      </c>
      <c r="M621">
        <v>13.6</v>
      </c>
      <c r="N621">
        <v>17.3</v>
      </c>
      <c r="O621">
        <v>100</v>
      </c>
      <c r="P621">
        <v>17200</v>
      </c>
      <c r="Q621">
        <v>25600</v>
      </c>
      <c r="R621">
        <v>36100</v>
      </c>
    </row>
    <row r="622" spans="1:18" x14ac:dyDescent="0.45">
      <c r="A622" t="str">
        <f t="shared" si="9"/>
        <v>YAG1Hong KongM</v>
      </c>
      <c r="B622" t="s">
        <v>34</v>
      </c>
      <c r="C622" t="s">
        <v>46</v>
      </c>
      <c r="D622">
        <v>1</v>
      </c>
      <c r="E622" t="s">
        <v>214</v>
      </c>
      <c r="F622" t="s">
        <v>144</v>
      </c>
      <c r="G622">
        <v>470</v>
      </c>
      <c r="H622">
        <v>65.2</v>
      </c>
      <c r="I622">
        <v>165</v>
      </c>
      <c r="J622">
        <v>14.5</v>
      </c>
      <c r="K622">
        <v>2.1</v>
      </c>
      <c r="L622">
        <v>10.9</v>
      </c>
      <c r="M622">
        <v>14.3</v>
      </c>
      <c r="N622">
        <v>18.100000000000001</v>
      </c>
      <c r="O622">
        <v>45</v>
      </c>
      <c r="P622">
        <v>20800</v>
      </c>
      <c r="Q622">
        <v>27000</v>
      </c>
      <c r="R622">
        <v>38300</v>
      </c>
    </row>
    <row r="623" spans="1:18" x14ac:dyDescent="0.45">
      <c r="A623" t="str">
        <f t="shared" si="9"/>
        <v>YAG1IrelandF</v>
      </c>
      <c r="B623" t="s">
        <v>34</v>
      </c>
      <c r="C623" t="s">
        <v>46</v>
      </c>
      <c r="D623">
        <v>1</v>
      </c>
      <c r="E623" t="s">
        <v>182</v>
      </c>
      <c r="F623" t="s">
        <v>143</v>
      </c>
      <c r="G623">
        <v>645</v>
      </c>
      <c r="H623">
        <v>25</v>
      </c>
      <c r="I623">
        <v>485</v>
      </c>
      <c r="J623">
        <v>18.2</v>
      </c>
      <c r="K623">
        <v>7.6</v>
      </c>
      <c r="L623">
        <v>39.4</v>
      </c>
      <c r="M623">
        <v>45.7</v>
      </c>
      <c r="N623">
        <v>49.1</v>
      </c>
      <c r="O623">
        <v>245</v>
      </c>
      <c r="P623">
        <v>21200</v>
      </c>
      <c r="Q623">
        <v>24600</v>
      </c>
      <c r="R623">
        <v>29200</v>
      </c>
    </row>
    <row r="624" spans="1:18" x14ac:dyDescent="0.45">
      <c r="A624" t="str">
        <f t="shared" si="9"/>
        <v>YAG1IrelandF+M</v>
      </c>
      <c r="B624" t="s">
        <v>34</v>
      </c>
      <c r="C624" t="s">
        <v>46</v>
      </c>
      <c r="D624">
        <v>1</v>
      </c>
      <c r="E624" t="s">
        <v>182</v>
      </c>
      <c r="F624" t="s">
        <v>138</v>
      </c>
      <c r="G624">
        <v>1145</v>
      </c>
      <c r="H624">
        <v>25.7</v>
      </c>
      <c r="I624">
        <v>850</v>
      </c>
      <c r="J624">
        <v>19.7</v>
      </c>
      <c r="K624">
        <v>7.6</v>
      </c>
      <c r="L624">
        <v>37</v>
      </c>
      <c r="M624">
        <v>43.3</v>
      </c>
      <c r="N624">
        <v>47</v>
      </c>
      <c r="O624">
        <v>400</v>
      </c>
      <c r="P624">
        <v>21200</v>
      </c>
      <c r="Q624">
        <v>25200</v>
      </c>
      <c r="R624">
        <v>31000</v>
      </c>
    </row>
    <row r="625" spans="1:18" x14ac:dyDescent="0.45">
      <c r="A625" t="str">
        <f t="shared" si="9"/>
        <v>YAG1IrelandM</v>
      </c>
      <c r="B625" t="s">
        <v>34</v>
      </c>
      <c r="C625" t="s">
        <v>46</v>
      </c>
      <c r="D625">
        <v>1</v>
      </c>
      <c r="E625" t="s">
        <v>182</v>
      </c>
      <c r="F625" t="s">
        <v>144</v>
      </c>
      <c r="G625">
        <v>500</v>
      </c>
      <c r="H625">
        <v>26.5</v>
      </c>
      <c r="I625">
        <v>365</v>
      </c>
      <c r="J625">
        <v>21.7</v>
      </c>
      <c r="K625">
        <v>7.6</v>
      </c>
      <c r="L625">
        <v>33.9</v>
      </c>
      <c r="M625">
        <v>40.200000000000003</v>
      </c>
      <c r="N625">
        <v>44.2</v>
      </c>
      <c r="O625">
        <v>155</v>
      </c>
      <c r="P625">
        <v>21500</v>
      </c>
      <c r="Q625">
        <v>27400</v>
      </c>
      <c r="R625">
        <v>37200</v>
      </c>
    </row>
    <row r="626" spans="1:18" x14ac:dyDescent="0.45">
      <c r="A626" t="str">
        <f t="shared" si="9"/>
        <v>YAG1IndiaF</v>
      </c>
      <c r="B626" t="s">
        <v>34</v>
      </c>
      <c r="C626" t="s">
        <v>46</v>
      </c>
      <c r="D626">
        <v>1</v>
      </c>
      <c r="E626" t="s">
        <v>181</v>
      </c>
      <c r="F626" t="s">
        <v>143</v>
      </c>
      <c r="G626">
        <v>2265</v>
      </c>
      <c r="H626">
        <v>36.9</v>
      </c>
      <c r="I626">
        <v>1430</v>
      </c>
      <c r="J626">
        <v>39</v>
      </c>
      <c r="K626">
        <v>5.2</v>
      </c>
      <c r="L626">
        <v>13.3</v>
      </c>
      <c r="M626">
        <v>16.3</v>
      </c>
      <c r="N626">
        <v>18.899999999999999</v>
      </c>
      <c r="O626">
        <v>255</v>
      </c>
      <c r="P626">
        <v>18500</v>
      </c>
      <c r="Q626">
        <v>25200</v>
      </c>
      <c r="R626">
        <v>34700</v>
      </c>
    </row>
    <row r="627" spans="1:18" x14ac:dyDescent="0.45">
      <c r="A627" t="str">
        <f t="shared" si="9"/>
        <v>YAG1IndiaF+M</v>
      </c>
      <c r="B627" t="s">
        <v>34</v>
      </c>
      <c r="C627" t="s">
        <v>46</v>
      </c>
      <c r="D627">
        <v>1</v>
      </c>
      <c r="E627" t="s">
        <v>181</v>
      </c>
      <c r="F627" t="s">
        <v>138</v>
      </c>
      <c r="G627">
        <v>5885</v>
      </c>
      <c r="H627">
        <v>31.2</v>
      </c>
      <c r="I627">
        <v>4050</v>
      </c>
      <c r="J627">
        <v>47.5</v>
      </c>
      <c r="K627">
        <v>4.3</v>
      </c>
      <c r="L627">
        <v>13.1</v>
      </c>
      <c r="M627">
        <v>15.2</v>
      </c>
      <c r="N627">
        <v>17</v>
      </c>
      <c r="O627">
        <v>630</v>
      </c>
      <c r="P627">
        <v>20800</v>
      </c>
      <c r="Q627">
        <v>27700</v>
      </c>
      <c r="R627">
        <v>39100</v>
      </c>
    </row>
    <row r="628" spans="1:18" x14ac:dyDescent="0.45">
      <c r="A628" t="str">
        <f t="shared" si="9"/>
        <v>YAG1IndiaM</v>
      </c>
      <c r="B628" t="s">
        <v>34</v>
      </c>
      <c r="C628" t="s">
        <v>46</v>
      </c>
      <c r="D628">
        <v>1</v>
      </c>
      <c r="E628" t="s">
        <v>181</v>
      </c>
      <c r="F628" t="s">
        <v>144</v>
      </c>
      <c r="G628">
        <v>3620</v>
      </c>
      <c r="H628">
        <v>27.6</v>
      </c>
      <c r="I628">
        <v>2620</v>
      </c>
      <c r="J628">
        <v>52.9</v>
      </c>
      <c r="K628">
        <v>3.8</v>
      </c>
      <c r="L628">
        <v>12.9</v>
      </c>
      <c r="M628">
        <v>14.5</v>
      </c>
      <c r="N628">
        <v>15.8</v>
      </c>
      <c r="O628">
        <v>375</v>
      </c>
      <c r="P628">
        <v>21900</v>
      </c>
      <c r="Q628">
        <v>29900</v>
      </c>
      <c r="R628">
        <v>44900</v>
      </c>
    </row>
    <row r="629" spans="1:18" x14ac:dyDescent="0.45">
      <c r="A629" t="str">
        <f t="shared" si="9"/>
        <v>YAG1ItalyF</v>
      </c>
      <c r="B629" t="s">
        <v>34</v>
      </c>
      <c r="C629" t="s">
        <v>46</v>
      </c>
      <c r="D629">
        <v>1</v>
      </c>
      <c r="E629" t="s">
        <v>183</v>
      </c>
      <c r="F629" t="s">
        <v>143</v>
      </c>
      <c r="G629">
        <v>975</v>
      </c>
      <c r="H629">
        <v>25.8</v>
      </c>
      <c r="I629">
        <v>720</v>
      </c>
      <c r="J629">
        <v>19.7</v>
      </c>
      <c r="K629">
        <v>7.3</v>
      </c>
      <c r="L629">
        <v>34.6</v>
      </c>
      <c r="M629">
        <v>42.1</v>
      </c>
      <c r="N629">
        <v>47.2</v>
      </c>
      <c r="O629">
        <v>315</v>
      </c>
      <c r="P629">
        <v>17900</v>
      </c>
      <c r="Q629">
        <v>24100</v>
      </c>
      <c r="R629">
        <v>29200</v>
      </c>
    </row>
    <row r="630" spans="1:18" x14ac:dyDescent="0.45">
      <c r="A630" t="str">
        <f t="shared" si="9"/>
        <v>YAG1ItalyF+M</v>
      </c>
      <c r="B630" t="s">
        <v>34</v>
      </c>
      <c r="C630" t="s">
        <v>46</v>
      </c>
      <c r="D630">
        <v>1</v>
      </c>
      <c r="E630" t="s">
        <v>183</v>
      </c>
      <c r="F630" t="s">
        <v>138</v>
      </c>
      <c r="G630">
        <v>1795</v>
      </c>
      <c r="H630">
        <v>27.7</v>
      </c>
      <c r="I630">
        <v>1295</v>
      </c>
      <c r="J630">
        <v>18.100000000000001</v>
      </c>
      <c r="K630">
        <v>6.6</v>
      </c>
      <c r="L630">
        <v>34.6</v>
      </c>
      <c r="M630">
        <v>41.7</v>
      </c>
      <c r="N630">
        <v>47.7</v>
      </c>
      <c r="O630">
        <v>580</v>
      </c>
      <c r="P630">
        <v>20100</v>
      </c>
      <c r="Q630">
        <v>25900</v>
      </c>
      <c r="R630">
        <v>33900</v>
      </c>
    </row>
    <row r="631" spans="1:18" x14ac:dyDescent="0.45">
      <c r="A631" t="str">
        <f t="shared" si="9"/>
        <v>YAG1ItalyM</v>
      </c>
      <c r="B631" t="s">
        <v>34</v>
      </c>
      <c r="C631" t="s">
        <v>46</v>
      </c>
      <c r="D631">
        <v>1</v>
      </c>
      <c r="E631" t="s">
        <v>183</v>
      </c>
      <c r="F631" t="s">
        <v>144</v>
      </c>
      <c r="G631">
        <v>820</v>
      </c>
      <c r="H631">
        <v>29.9</v>
      </c>
      <c r="I631">
        <v>575</v>
      </c>
      <c r="J631">
        <v>16.100000000000001</v>
      </c>
      <c r="K631">
        <v>5.7</v>
      </c>
      <c r="L631">
        <v>34.5</v>
      </c>
      <c r="M631">
        <v>41.2</v>
      </c>
      <c r="N631">
        <v>48.3</v>
      </c>
      <c r="O631">
        <v>265</v>
      </c>
      <c r="P631">
        <v>24100</v>
      </c>
      <c r="Q631">
        <v>29600</v>
      </c>
      <c r="R631">
        <v>41600</v>
      </c>
    </row>
    <row r="632" spans="1:18" x14ac:dyDescent="0.45">
      <c r="A632" t="str">
        <f t="shared" si="9"/>
        <v>YAG1MalaysiaF</v>
      </c>
      <c r="B632" t="s">
        <v>34</v>
      </c>
      <c r="C632" t="s">
        <v>46</v>
      </c>
      <c r="D632">
        <v>1</v>
      </c>
      <c r="E632" t="s">
        <v>184</v>
      </c>
      <c r="F632" t="s">
        <v>143</v>
      </c>
      <c r="G632">
        <v>1035</v>
      </c>
      <c r="H632">
        <v>68.3</v>
      </c>
      <c r="I632">
        <v>330</v>
      </c>
      <c r="J632">
        <v>21</v>
      </c>
      <c r="K632">
        <v>1.5</v>
      </c>
      <c r="L632">
        <v>4.5999999999999996</v>
      </c>
      <c r="M632">
        <v>6.9</v>
      </c>
      <c r="N632">
        <v>9.1999999999999993</v>
      </c>
      <c r="O632">
        <v>40</v>
      </c>
      <c r="P632">
        <v>15000</v>
      </c>
      <c r="Q632">
        <v>24600</v>
      </c>
      <c r="R632">
        <v>33900</v>
      </c>
    </row>
    <row r="633" spans="1:18" x14ac:dyDescent="0.45">
      <c r="A633" t="str">
        <f t="shared" si="9"/>
        <v>YAG1MalaysiaF+M</v>
      </c>
      <c r="B633" t="s">
        <v>34</v>
      </c>
      <c r="C633" t="s">
        <v>46</v>
      </c>
      <c r="D633">
        <v>1</v>
      </c>
      <c r="E633" t="s">
        <v>184</v>
      </c>
      <c r="F633" t="s">
        <v>138</v>
      </c>
      <c r="G633">
        <v>1705</v>
      </c>
      <c r="H633">
        <v>66</v>
      </c>
      <c r="I633">
        <v>580</v>
      </c>
      <c r="J633">
        <v>22</v>
      </c>
      <c r="K633">
        <v>1.6</v>
      </c>
      <c r="L633">
        <v>5.3</v>
      </c>
      <c r="M633">
        <v>7.6</v>
      </c>
      <c r="N633">
        <v>10.4</v>
      </c>
      <c r="O633">
        <v>70</v>
      </c>
      <c r="P633">
        <v>20700</v>
      </c>
      <c r="Q633">
        <v>27000</v>
      </c>
      <c r="R633">
        <v>33900</v>
      </c>
    </row>
    <row r="634" spans="1:18" x14ac:dyDescent="0.45">
      <c r="A634" t="str">
        <f t="shared" si="9"/>
        <v>YAG1MalaysiaM</v>
      </c>
      <c r="B634" t="s">
        <v>34</v>
      </c>
      <c r="C634" t="s">
        <v>46</v>
      </c>
      <c r="D634">
        <v>1</v>
      </c>
      <c r="E634" t="s">
        <v>184</v>
      </c>
      <c r="F634" t="s">
        <v>144</v>
      </c>
      <c r="G634">
        <v>670</v>
      </c>
      <c r="H634">
        <v>62.5</v>
      </c>
      <c r="I634">
        <v>250</v>
      </c>
      <c r="J634">
        <v>23.5</v>
      </c>
      <c r="K634">
        <v>1.8</v>
      </c>
      <c r="L634">
        <v>6.2</v>
      </c>
      <c r="M634">
        <v>8.6</v>
      </c>
      <c r="N634">
        <v>12.2</v>
      </c>
      <c r="O634">
        <v>35</v>
      </c>
      <c r="P634">
        <v>23700</v>
      </c>
      <c r="Q634">
        <v>28800</v>
      </c>
      <c r="R634">
        <v>33900</v>
      </c>
    </row>
    <row r="635" spans="1:18" x14ac:dyDescent="0.45">
      <c r="A635" t="str">
        <f t="shared" si="9"/>
        <v>YAG1NigeriaF</v>
      </c>
      <c r="B635" t="s">
        <v>34</v>
      </c>
      <c r="C635" t="s">
        <v>46</v>
      </c>
      <c r="D635">
        <v>1</v>
      </c>
      <c r="E635" t="s">
        <v>185</v>
      </c>
      <c r="F635" t="s">
        <v>143</v>
      </c>
      <c r="G635">
        <v>2105</v>
      </c>
      <c r="H635">
        <v>21.1</v>
      </c>
      <c r="I635">
        <v>1660</v>
      </c>
      <c r="J635">
        <v>54.1</v>
      </c>
      <c r="K635">
        <v>5.4</v>
      </c>
      <c r="L635">
        <v>11.6</v>
      </c>
      <c r="M635">
        <v>16.399999999999999</v>
      </c>
      <c r="N635">
        <v>19.399999999999999</v>
      </c>
      <c r="O635">
        <v>155</v>
      </c>
      <c r="P635">
        <v>9900</v>
      </c>
      <c r="Q635">
        <v>17700</v>
      </c>
      <c r="R635">
        <v>27700</v>
      </c>
    </row>
    <row r="636" spans="1:18" x14ac:dyDescent="0.45">
      <c r="A636" t="str">
        <f t="shared" si="9"/>
        <v>YAG1NigeriaF+M</v>
      </c>
      <c r="B636" t="s">
        <v>34</v>
      </c>
      <c r="C636" t="s">
        <v>46</v>
      </c>
      <c r="D636">
        <v>1</v>
      </c>
      <c r="E636" t="s">
        <v>185</v>
      </c>
      <c r="F636" t="s">
        <v>138</v>
      </c>
      <c r="G636">
        <v>4855</v>
      </c>
      <c r="H636">
        <v>21.4</v>
      </c>
      <c r="I636">
        <v>3815</v>
      </c>
      <c r="J636">
        <v>52</v>
      </c>
      <c r="K636">
        <v>5.3</v>
      </c>
      <c r="L636">
        <v>12.1</v>
      </c>
      <c r="M636">
        <v>18</v>
      </c>
      <c r="N636">
        <v>21.3</v>
      </c>
      <c r="O636">
        <v>380</v>
      </c>
      <c r="P636">
        <v>12000</v>
      </c>
      <c r="Q636">
        <v>20100</v>
      </c>
      <c r="R636">
        <v>29600</v>
      </c>
    </row>
    <row r="637" spans="1:18" x14ac:dyDescent="0.45">
      <c r="A637" t="str">
        <f t="shared" si="9"/>
        <v>YAG1NigeriaM</v>
      </c>
      <c r="B637" t="s">
        <v>34</v>
      </c>
      <c r="C637" t="s">
        <v>46</v>
      </c>
      <c r="D637">
        <v>1</v>
      </c>
      <c r="E637" t="s">
        <v>185</v>
      </c>
      <c r="F637" t="s">
        <v>144</v>
      </c>
      <c r="G637">
        <v>2750</v>
      </c>
      <c r="H637">
        <v>21.6</v>
      </c>
      <c r="I637">
        <v>2155</v>
      </c>
      <c r="J637">
        <v>50.3</v>
      </c>
      <c r="K637">
        <v>5.2</v>
      </c>
      <c r="L637">
        <v>12.4</v>
      </c>
      <c r="M637">
        <v>19.2</v>
      </c>
      <c r="N637">
        <v>22.8</v>
      </c>
      <c r="O637">
        <v>225</v>
      </c>
      <c r="P637">
        <v>15000</v>
      </c>
      <c r="Q637">
        <v>21500</v>
      </c>
      <c r="R637">
        <v>31400</v>
      </c>
    </row>
    <row r="638" spans="1:18" x14ac:dyDescent="0.45">
      <c r="A638" t="str">
        <f t="shared" si="9"/>
        <v>YAG1PakistanF</v>
      </c>
      <c r="B638" t="s">
        <v>34</v>
      </c>
      <c r="C638" t="s">
        <v>46</v>
      </c>
      <c r="D638">
        <v>1</v>
      </c>
      <c r="E638" t="s">
        <v>186</v>
      </c>
      <c r="F638" t="s">
        <v>143</v>
      </c>
      <c r="G638">
        <v>430</v>
      </c>
      <c r="H638">
        <v>31.7</v>
      </c>
      <c r="I638">
        <v>295</v>
      </c>
      <c r="J638">
        <v>38</v>
      </c>
      <c r="K638">
        <v>4.7</v>
      </c>
      <c r="L638">
        <v>13.5</v>
      </c>
      <c r="M638">
        <v>19.3</v>
      </c>
      <c r="N638">
        <v>25.6</v>
      </c>
      <c r="O638">
        <v>50</v>
      </c>
      <c r="P638">
        <v>11400</v>
      </c>
      <c r="Q638">
        <v>18800</v>
      </c>
      <c r="R638">
        <v>34900</v>
      </c>
    </row>
    <row r="639" spans="1:18" x14ac:dyDescent="0.45">
      <c r="A639" t="str">
        <f t="shared" si="9"/>
        <v>YAG1PakistanF+M</v>
      </c>
      <c r="B639" t="s">
        <v>34</v>
      </c>
      <c r="C639" t="s">
        <v>46</v>
      </c>
      <c r="D639">
        <v>1</v>
      </c>
      <c r="E639" t="s">
        <v>186</v>
      </c>
      <c r="F639" t="s">
        <v>138</v>
      </c>
      <c r="G639">
        <v>1380</v>
      </c>
      <c r="H639">
        <v>22.9</v>
      </c>
      <c r="I639">
        <v>1065</v>
      </c>
      <c r="J639">
        <v>45.1</v>
      </c>
      <c r="K639">
        <v>5.2</v>
      </c>
      <c r="L639">
        <v>16.5</v>
      </c>
      <c r="M639">
        <v>22.6</v>
      </c>
      <c r="N639">
        <v>26.9</v>
      </c>
      <c r="O639">
        <v>185</v>
      </c>
      <c r="P639">
        <v>11000</v>
      </c>
      <c r="Q639">
        <v>20100</v>
      </c>
      <c r="R639">
        <v>31000</v>
      </c>
    </row>
    <row r="640" spans="1:18" x14ac:dyDescent="0.45">
      <c r="A640" t="str">
        <f t="shared" si="9"/>
        <v>YAG1PakistanM</v>
      </c>
      <c r="B640" t="s">
        <v>34</v>
      </c>
      <c r="C640" t="s">
        <v>46</v>
      </c>
      <c r="D640">
        <v>1</v>
      </c>
      <c r="E640" t="s">
        <v>186</v>
      </c>
      <c r="F640" t="s">
        <v>144</v>
      </c>
      <c r="G640">
        <v>950</v>
      </c>
      <c r="H640">
        <v>18.899999999999999</v>
      </c>
      <c r="I640">
        <v>770</v>
      </c>
      <c r="J640">
        <v>48.3</v>
      </c>
      <c r="K640">
        <v>5.5</v>
      </c>
      <c r="L640">
        <v>17.8</v>
      </c>
      <c r="M640">
        <v>24</v>
      </c>
      <c r="N640">
        <v>27.4</v>
      </c>
      <c r="O640">
        <v>135</v>
      </c>
      <c r="P640">
        <v>11000</v>
      </c>
      <c r="Q640">
        <v>21200</v>
      </c>
      <c r="R640">
        <v>30700</v>
      </c>
    </row>
    <row r="641" spans="1:18" x14ac:dyDescent="0.45">
      <c r="A641" t="str">
        <f t="shared" si="9"/>
        <v>YAG1Saudi ArabiaF</v>
      </c>
      <c r="B641" t="s">
        <v>34</v>
      </c>
      <c r="C641" t="s">
        <v>46</v>
      </c>
      <c r="D641">
        <v>1</v>
      </c>
      <c r="E641" t="s">
        <v>187</v>
      </c>
      <c r="F641" t="s">
        <v>143</v>
      </c>
      <c r="G641">
        <v>585</v>
      </c>
      <c r="H641">
        <v>68.3</v>
      </c>
      <c r="I641">
        <v>185</v>
      </c>
      <c r="J641">
        <v>4.8</v>
      </c>
      <c r="K641">
        <v>0.5</v>
      </c>
      <c r="L641">
        <v>2</v>
      </c>
      <c r="M641">
        <v>5.0999999999999996</v>
      </c>
      <c r="N641">
        <v>26.4</v>
      </c>
      <c r="O641" t="s">
        <v>161</v>
      </c>
      <c r="P641" t="s">
        <v>161</v>
      </c>
      <c r="Q641" t="s">
        <v>161</v>
      </c>
      <c r="R641" t="s">
        <v>161</v>
      </c>
    </row>
    <row r="642" spans="1:18" x14ac:dyDescent="0.45">
      <c r="A642" t="str">
        <f t="shared" si="9"/>
        <v>YAG1Saudi ArabiaF+M</v>
      </c>
      <c r="B642" t="s">
        <v>34</v>
      </c>
      <c r="C642" t="s">
        <v>46</v>
      </c>
      <c r="D642">
        <v>1</v>
      </c>
      <c r="E642" t="s">
        <v>187</v>
      </c>
      <c r="F642" t="s">
        <v>138</v>
      </c>
      <c r="G642">
        <v>1635</v>
      </c>
      <c r="H642">
        <v>74.8</v>
      </c>
      <c r="I642">
        <v>410</v>
      </c>
      <c r="J642">
        <v>5.5</v>
      </c>
      <c r="K642">
        <v>0.7</v>
      </c>
      <c r="L642">
        <v>2.2999999999999998</v>
      </c>
      <c r="M642">
        <v>4.0999999999999996</v>
      </c>
      <c r="N642">
        <v>18.899999999999999</v>
      </c>
      <c r="O642">
        <v>35</v>
      </c>
      <c r="P642">
        <v>14200</v>
      </c>
      <c r="Q642">
        <v>27400</v>
      </c>
      <c r="R642">
        <v>39400</v>
      </c>
    </row>
    <row r="643" spans="1:18" x14ac:dyDescent="0.45">
      <c r="A643" t="str">
        <f t="shared" ref="A643:A706" si="10">"YAG"&amp;D643 &amp;E643 &amp;F643</f>
        <v>YAG1Saudi ArabiaM</v>
      </c>
      <c r="B643" t="s">
        <v>34</v>
      </c>
      <c r="C643" t="s">
        <v>46</v>
      </c>
      <c r="D643">
        <v>1</v>
      </c>
      <c r="E643" t="s">
        <v>187</v>
      </c>
      <c r="F643" t="s">
        <v>144</v>
      </c>
      <c r="G643">
        <v>1045</v>
      </c>
      <c r="H643">
        <v>78.5</v>
      </c>
      <c r="I643">
        <v>225</v>
      </c>
      <c r="J643">
        <v>5.9</v>
      </c>
      <c r="K643">
        <v>0.9</v>
      </c>
      <c r="L643">
        <v>2.4</v>
      </c>
      <c r="M643">
        <v>3.5</v>
      </c>
      <c r="N643">
        <v>14.7</v>
      </c>
      <c r="O643">
        <v>25</v>
      </c>
      <c r="P643">
        <v>17200</v>
      </c>
      <c r="Q643">
        <v>31400</v>
      </c>
      <c r="R643">
        <v>42300</v>
      </c>
    </row>
    <row r="644" spans="1:18" x14ac:dyDescent="0.45">
      <c r="A644" t="str">
        <f t="shared" si="10"/>
        <v>YAG1ThailandF</v>
      </c>
      <c r="B644" t="s">
        <v>34</v>
      </c>
      <c r="C644" t="s">
        <v>46</v>
      </c>
      <c r="D644">
        <v>1</v>
      </c>
      <c r="E644" t="s">
        <v>190</v>
      </c>
      <c r="F644" t="s">
        <v>143</v>
      </c>
      <c r="G644">
        <v>1695</v>
      </c>
      <c r="H644">
        <v>74.2</v>
      </c>
      <c r="I644">
        <v>435</v>
      </c>
      <c r="J644">
        <v>18.899999999999999</v>
      </c>
      <c r="K644">
        <v>1.4</v>
      </c>
      <c r="L644">
        <v>2.7</v>
      </c>
      <c r="M644">
        <v>3.9</v>
      </c>
      <c r="N644">
        <v>5.5</v>
      </c>
      <c r="O644">
        <v>30</v>
      </c>
      <c r="P644">
        <v>12400</v>
      </c>
      <c r="Q644">
        <v>23000</v>
      </c>
      <c r="R644">
        <v>31800</v>
      </c>
    </row>
    <row r="645" spans="1:18" x14ac:dyDescent="0.45">
      <c r="A645" t="str">
        <f t="shared" si="10"/>
        <v>YAG1ThailandF+M</v>
      </c>
      <c r="B645" t="s">
        <v>34</v>
      </c>
      <c r="C645" t="s">
        <v>46</v>
      </c>
      <c r="D645">
        <v>1</v>
      </c>
      <c r="E645" t="s">
        <v>190</v>
      </c>
      <c r="F645" t="s">
        <v>138</v>
      </c>
      <c r="G645">
        <v>2620</v>
      </c>
      <c r="H645">
        <v>76.2</v>
      </c>
      <c r="I645">
        <v>625</v>
      </c>
      <c r="J645">
        <v>16.7</v>
      </c>
      <c r="K645">
        <v>1.3</v>
      </c>
      <c r="L645">
        <v>2.4</v>
      </c>
      <c r="M645">
        <v>3.5</v>
      </c>
      <c r="N645">
        <v>5.8</v>
      </c>
      <c r="O645">
        <v>45</v>
      </c>
      <c r="P645">
        <v>18600</v>
      </c>
      <c r="Q645">
        <v>23400</v>
      </c>
      <c r="R645">
        <v>32100</v>
      </c>
    </row>
    <row r="646" spans="1:18" x14ac:dyDescent="0.45">
      <c r="A646" t="str">
        <f t="shared" si="10"/>
        <v>YAG1ThailandM</v>
      </c>
      <c r="B646" t="s">
        <v>34</v>
      </c>
      <c r="C646" t="s">
        <v>46</v>
      </c>
      <c r="D646">
        <v>1</v>
      </c>
      <c r="E646" t="s">
        <v>190</v>
      </c>
      <c r="F646" t="s">
        <v>144</v>
      </c>
      <c r="G646">
        <v>925</v>
      </c>
      <c r="H646">
        <v>79.900000000000006</v>
      </c>
      <c r="I646">
        <v>185</v>
      </c>
      <c r="J646">
        <v>12.9</v>
      </c>
      <c r="K646">
        <v>1</v>
      </c>
      <c r="L646">
        <v>1.8</v>
      </c>
      <c r="M646">
        <v>2.9</v>
      </c>
      <c r="N646">
        <v>6.3</v>
      </c>
      <c r="O646">
        <v>15</v>
      </c>
      <c r="P646">
        <v>20400</v>
      </c>
      <c r="Q646">
        <v>30800</v>
      </c>
      <c r="R646">
        <v>35400</v>
      </c>
    </row>
    <row r="647" spans="1:18" x14ac:dyDescent="0.45">
      <c r="A647" t="str">
        <f t="shared" si="10"/>
        <v>YAG1TurkeyF</v>
      </c>
      <c r="B647" t="s">
        <v>34</v>
      </c>
      <c r="C647" t="s">
        <v>46</v>
      </c>
      <c r="D647">
        <v>1</v>
      </c>
      <c r="E647" t="s">
        <v>191</v>
      </c>
      <c r="F647" t="s">
        <v>143</v>
      </c>
      <c r="G647">
        <v>490</v>
      </c>
      <c r="H647">
        <v>67.3</v>
      </c>
      <c r="I647">
        <v>160</v>
      </c>
      <c r="J647">
        <v>11.6</v>
      </c>
      <c r="K647">
        <v>1.2</v>
      </c>
      <c r="L647">
        <v>10</v>
      </c>
      <c r="M647">
        <v>13.5</v>
      </c>
      <c r="N647">
        <v>19.8</v>
      </c>
      <c r="O647">
        <v>45</v>
      </c>
      <c r="P647">
        <v>12400</v>
      </c>
      <c r="Q647">
        <v>21200</v>
      </c>
      <c r="R647">
        <v>32500</v>
      </c>
    </row>
    <row r="648" spans="1:18" x14ac:dyDescent="0.45">
      <c r="A648" t="str">
        <f t="shared" si="10"/>
        <v>YAG1TurkeyF+M</v>
      </c>
      <c r="B648" t="s">
        <v>34</v>
      </c>
      <c r="C648" t="s">
        <v>46</v>
      </c>
      <c r="D648">
        <v>1</v>
      </c>
      <c r="E648" t="s">
        <v>191</v>
      </c>
      <c r="F648" t="s">
        <v>138</v>
      </c>
      <c r="G648">
        <v>995</v>
      </c>
      <c r="H648">
        <v>67.7</v>
      </c>
      <c r="I648">
        <v>320</v>
      </c>
      <c r="J648">
        <v>11.7</v>
      </c>
      <c r="K648">
        <v>0.8</v>
      </c>
      <c r="L648">
        <v>9.3000000000000007</v>
      </c>
      <c r="M648">
        <v>12.7</v>
      </c>
      <c r="N648">
        <v>19.8</v>
      </c>
      <c r="O648">
        <v>85</v>
      </c>
      <c r="P648">
        <v>13100</v>
      </c>
      <c r="Q648">
        <v>21500</v>
      </c>
      <c r="R648">
        <v>35800</v>
      </c>
    </row>
    <row r="649" spans="1:18" x14ac:dyDescent="0.45">
      <c r="A649" t="str">
        <f t="shared" si="10"/>
        <v>YAG1TurkeyM</v>
      </c>
      <c r="B649" t="s">
        <v>34</v>
      </c>
      <c r="C649" t="s">
        <v>46</v>
      </c>
      <c r="D649">
        <v>1</v>
      </c>
      <c r="E649" t="s">
        <v>191</v>
      </c>
      <c r="F649" t="s">
        <v>144</v>
      </c>
      <c r="G649">
        <v>505</v>
      </c>
      <c r="H649">
        <v>68</v>
      </c>
      <c r="I649">
        <v>160</v>
      </c>
      <c r="J649">
        <v>11.9</v>
      </c>
      <c r="K649">
        <v>0.4</v>
      </c>
      <c r="L649">
        <v>8.6999999999999993</v>
      </c>
      <c r="M649">
        <v>11.9</v>
      </c>
      <c r="N649">
        <v>19.8</v>
      </c>
      <c r="O649">
        <v>40</v>
      </c>
      <c r="P649">
        <v>13400</v>
      </c>
      <c r="Q649">
        <v>21900</v>
      </c>
      <c r="R649">
        <v>39800</v>
      </c>
    </row>
    <row r="650" spans="1:18" x14ac:dyDescent="0.45">
      <c r="A650" t="str">
        <f t="shared" si="10"/>
        <v>YAG1TaiwanF</v>
      </c>
      <c r="B650" t="s">
        <v>34</v>
      </c>
      <c r="C650" t="s">
        <v>46</v>
      </c>
      <c r="D650">
        <v>1</v>
      </c>
      <c r="E650" t="s">
        <v>189</v>
      </c>
      <c r="F650" t="s">
        <v>143</v>
      </c>
      <c r="G650">
        <v>1325</v>
      </c>
      <c r="H650">
        <v>75.5</v>
      </c>
      <c r="I650">
        <v>325</v>
      </c>
      <c r="J650">
        <v>12.8</v>
      </c>
      <c r="K650">
        <v>3.5</v>
      </c>
      <c r="L650">
        <v>5.8</v>
      </c>
      <c r="M650">
        <v>6.6</v>
      </c>
      <c r="N650">
        <v>8.1999999999999993</v>
      </c>
      <c r="O650">
        <v>70</v>
      </c>
      <c r="P650">
        <v>13900</v>
      </c>
      <c r="Q650">
        <v>21200</v>
      </c>
      <c r="R650">
        <v>29200</v>
      </c>
    </row>
    <row r="651" spans="1:18" x14ac:dyDescent="0.45">
      <c r="A651" t="str">
        <f t="shared" si="10"/>
        <v>YAG1TaiwanF+M</v>
      </c>
      <c r="B651" t="s">
        <v>34</v>
      </c>
      <c r="C651" t="s">
        <v>46</v>
      </c>
      <c r="D651">
        <v>1</v>
      </c>
      <c r="E651" t="s">
        <v>189</v>
      </c>
      <c r="F651" t="s">
        <v>138</v>
      </c>
      <c r="G651">
        <v>1835</v>
      </c>
      <c r="H651">
        <v>76.599999999999994</v>
      </c>
      <c r="I651">
        <v>430</v>
      </c>
      <c r="J651">
        <v>11.3</v>
      </c>
      <c r="K651">
        <v>3.2</v>
      </c>
      <c r="L651">
        <v>5.7</v>
      </c>
      <c r="M651">
        <v>6.7</v>
      </c>
      <c r="N651">
        <v>8.9</v>
      </c>
      <c r="O651">
        <v>95</v>
      </c>
      <c r="P651">
        <v>14600</v>
      </c>
      <c r="Q651">
        <v>21400</v>
      </c>
      <c r="R651">
        <v>29600</v>
      </c>
    </row>
    <row r="652" spans="1:18" x14ac:dyDescent="0.45">
      <c r="A652" t="str">
        <f t="shared" si="10"/>
        <v>YAG1TaiwanM</v>
      </c>
      <c r="B652" t="s">
        <v>34</v>
      </c>
      <c r="C652" t="s">
        <v>46</v>
      </c>
      <c r="D652">
        <v>1</v>
      </c>
      <c r="E652" t="s">
        <v>189</v>
      </c>
      <c r="F652" t="s">
        <v>144</v>
      </c>
      <c r="G652">
        <v>510</v>
      </c>
      <c r="H652">
        <v>79.599999999999994</v>
      </c>
      <c r="I652">
        <v>105</v>
      </c>
      <c r="J652">
        <v>7.5</v>
      </c>
      <c r="K652">
        <v>2.4</v>
      </c>
      <c r="L652">
        <v>5.3</v>
      </c>
      <c r="M652">
        <v>6.9</v>
      </c>
      <c r="N652">
        <v>10.6</v>
      </c>
      <c r="O652">
        <v>25</v>
      </c>
      <c r="P652">
        <v>14600</v>
      </c>
      <c r="Q652">
        <v>22600</v>
      </c>
      <c r="R652">
        <v>29600</v>
      </c>
    </row>
    <row r="653" spans="1:18" x14ac:dyDescent="0.45">
      <c r="A653" t="str">
        <f t="shared" si="10"/>
        <v>YAG1United StatesF</v>
      </c>
      <c r="B653" t="s">
        <v>34</v>
      </c>
      <c r="C653" t="s">
        <v>46</v>
      </c>
      <c r="D653">
        <v>1</v>
      </c>
      <c r="E653" t="s">
        <v>192</v>
      </c>
      <c r="F653" t="s">
        <v>143</v>
      </c>
      <c r="G653">
        <v>2660</v>
      </c>
      <c r="H653">
        <v>52.9</v>
      </c>
      <c r="I653">
        <v>1255</v>
      </c>
      <c r="J653">
        <v>22.2</v>
      </c>
      <c r="K653">
        <v>3.4</v>
      </c>
      <c r="L653">
        <v>13.8</v>
      </c>
      <c r="M653">
        <v>17.100000000000001</v>
      </c>
      <c r="N653">
        <v>21.5</v>
      </c>
      <c r="O653">
        <v>325</v>
      </c>
      <c r="P653">
        <v>21100</v>
      </c>
      <c r="Q653">
        <v>27400</v>
      </c>
      <c r="R653">
        <v>36900</v>
      </c>
    </row>
    <row r="654" spans="1:18" x14ac:dyDescent="0.45">
      <c r="A654" t="str">
        <f t="shared" si="10"/>
        <v>YAG1United StatesF+M</v>
      </c>
      <c r="B654" t="s">
        <v>34</v>
      </c>
      <c r="C654" t="s">
        <v>46</v>
      </c>
      <c r="D654">
        <v>1</v>
      </c>
      <c r="E654" t="s">
        <v>192</v>
      </c>
      <c r="F654" t="s">
        <v>138</v>
      </c>
      <c r="G654">
        <v>4060</v>
      </c>
      <c r="H654">
        <v>56.3</v>
      </c>
      <c r="I654">
        <v>1775</v>
      </c>
      <c r="J654">
        <v>19.7</v>
      </c>
      <c r="K654">
        <v>3.3</v>
      </c>
      <c r="L654">
        <v>12.7</v>
      </c>
      <c r="M654">
        <v>15.7</v>
      </c>
      <c r="N654">
        <v>20.6</v>
      </c>
      <c r="O654">
        <v>460</v>
      </c>
      <c r="P654">
        <v>21100</v>
      </c>
      <c r="Q654">
        <v>29000</v>
      </c>
      <c r="R654">
        <v>38700</v>
      </c>
    </row>
    <row r="655" spans="1:18" x14ac:dyDescent="0.45">
      <c r="A655" t="str">
        <f t="shared" si="10"/>
        <v>YAG1United StatesM</v>
      </c>
      <c r="B655" t="s">
        <v>34</v>
      </c>
      <c r="C655" t="s">
        <v>46</v>
      </c>
      <c r="D655">
        <v>1</v>
      </c>
      <c r="E655" t="s">
        <v>192</v>
      </c>
      <c r="F655" t="s">
        <v>144</v>
      </c>
      <c r="G655">
        <v>1400</v>
      </c>
      <c r="H655">
        <v>62.9</v>
      </c>
      <c r="I655">
        <v>520</v>
      </c>
      <c r="J655">
        <v>14.9</v>
      </c>
      <c r="K655">
        <v>3.3</v>
      </c>
      <c r="L655">
        <v>10.6</v>
      </c>
      <c r="M655">
        <v>12.9</v>
      </c>
      <c r="N655">
        <v>18.899999999999999</v>
      </c>
      <c r="O655">
        <v>135</v>
      </c>
      <c r="P655">
        <v>22600</v>
      </c>
      <c r="Q655">
        <v>33200</v>
      </c>
      <c r="R655">
        <v>52200</v>
      </c>
    </row>
    <row r="656" spans="1:18" x14ac:dyDescent="0.45">
      <c r="A656" t="str">
        <f t="shared" si="10"/>
        <v>YAG1VietnamF</v>
      </c>
      <c r="B656" t="s">
        <v>34</v>
      </c>
      <c r="C656" t="s">
        <v>46</v>
      </c>
      <c r="D656">
        <v>1</v>
      </c>
      <c r="E656" t="s">
        <v>193</v>
      </c>
      <c r="F656" t="s">
        <v>143</v>
      </c>
      <c r="G656">
        <v>610</v>
      </c>
      <c r="H656">
        <v>56.4</v>
      </c>
      <c r="I656">
        <v>265</v>
      </c>
      <c r="J656">
        <v>29.6</v>
      </c>
      <c r="K656">
        <v>3.1</v>
      </c>
      <c r="L656">
        <v>7.2</v>
      </c>
      <c r="M656">
        <v>9.1999999999999993</v>
      </c>
      <c r="N656">
        <v>10.9</v>
      </c>
      <c r="O656">
        <v>35</v>
      </c>
      <c r="P656">
        <v>8800</v>
      </c>
      <c r="Q656">
        <v>19700</v>
      </c>
      <c r="R656">
        <v>28800</v>
      </c>
    </row>
    <row r="657" spans="1:18" x14ac:dyDescent="0.45">
      <c r="A657" t="str">
        <f t="shared" si="10"/>
        <v>YAG1VietnamF+M</v>
      </c>
      <c r="B657" t="s">
        <v>34</v>
      </c>
      <c r="C657" t="s">
        <v>46</v>
      </c>
      <c r="D657">
        <v>1</v>
      </c>
      <c r="E657" t="s">
        <v>193</v>
      </c>
      <c r="F657" t="s">
        <v>138</v>
      </c>
      <c r="G657">
        <v>1105</v>
      </c>
      <c r="H657">
        <v>58.3</v>
      </c>
      <c r="I657">
        <v>460</v>
      </c>
      <c r="J657">
        <v>29.6</v>
      </c>
      <c r="K657">
        <v>2.4</v>
      </c>
      <c r="L657">
        <v>5.9</v>
      </c>
      <c r="M657">
        <v>7.7</v>
      </c>
      <c r="N657">
        <v>9.8000000000000007</v>
      </c>
      <c r="O657">
        <v>50</v>
      </c>
      <c r="P657">
        <v>12700</v>
      </c>
      <c r="Q657">
        <v>20800</v>
      </c>
      <c r="R657">
        <v>30400</v>
      </c>
    </row>
    <row r="658" spans="1:18" x14ac:dyDescent="0.45">
      <c r="A658" t="str">
        <f t="shared" si="10"/>
        <v>YAG1VietnamM</v>
      </c>
      <c r="B658" t="s">
        <v>34</v>
      </c>
      <c r="C658" t="s">
        <v>46</v>
      </c>
      <c r="D658">
        <v>1</v>
      </c>
      <c r="E658" t="s">
        <v>193</v>
      </c>
      <c r="F658" t="s">
        <v>144</v>
      </c>
      <c r="G658">
        <v>495</v>
      </c>
      <c r="H658">
        <v>60.6</v>
      </c>
      <c r="I658">
        <v>195</v>
      </c>
      <c r="J658">
        <v>29.5</v>
      </c>
      <c r="K658">
        <v>1.4</v>
      </c>
      <c r="L658">
        <v>4.2</v>
      </c>
      <c r="M658">
        <v>5.9</v>
      </c>
      <c r="N658">
        <v>8.5</v>
      </c>
      <c r="O658">
        <v>15</v>
      </c>
      <c r="P658">
        <v>16400</v>
      </c>
      <c r="Q658">
        <v>24500</v>
      </c>
      <c r="R658">
        <v>32800</v>
      </c>
    </row>
    <row r="659" spans="1:18" x14ac:dyDescent="0.45">
      <c r="A659" t="str">
        <f t="shared" si="10"/>
        <v>YAG1CyprusF</v>
      </c>
      <c r="B659" t="s">
        <v>34</v>
      </c>
      <c r="C659" t="s">
        <v>46</v>
      </c>
      <c r="D659">
        <v>1</v>
      </c>
      <c r="E659" t="s">
        <v>177</v>
      </c>
      <c r="F659" t="s">
        <v>143</v>
      </c>
      <c r="G659">
        <v>640</v>
      </c>
      <c r="H659">
        <v>53.8</v>
      </c>
      <c r="I659">
        <v>295</v>
      </c>
      <c r="J659">
        <v>13.8</v>
      </c>
      <c r="K659">
        <v>3.8</v>
      </c>
      <c r="L659">
        <v>19.100000000000001</v>
      </c>
      <c r="M659">
        <v>23.8</v>
      </c>
      <c r="N659">
        <v>28.8</v>
      </c>
      <c r="O659">
        <v>120</v>
      </c>
      <c r="P659">
        <v>17900</v>
      </c>
      <c r="Q659">
        <v>24100</v>
      </c>
      <c r="R659">
        <v>31400</v>
      </c>
    </row>
    <row r="660" spans="1:18" x14ac:dyDescent="0.45">
      <c r="A660" t="str">
        <f t="shared" si="10"/>
        <v>YAG1CyprusF+M</v>
      </c>
      <c r="B660" t="s">
        <v>34</v>
      </c>
      <c r="C660" t="s">
        <v>46</v>
      </c>
      <c r="D660">
        <v>1</v>
      </c>
      <c r="E660" t="s">
        <v>177</v>
      </c>
      <c r="F660" t="s">
        <v>138</v>
      </c>
      <c r="G660">
        <v>1090</v>
      </c>
      <c r="H660">
        <v>53.4</v>
      </c>
      <c r="I660">
        <v>510</v>
      </c>
      <c r="J660">
        <v>13.9</v>
      </c>
      <c r="K660">
        <v>3.9</v>
      </c>
      <c r="L660">
        <v>19.8</v>
      </c>
      <c r="M660">
        <v>24.1</v>
      </c>
      <c r="N660">
        <v>28.8</v>
      </c>
      <c r="O660">
        <v>210</v>
      </c>
      <c r="P660">
        <v>19700</v>
      </c>
      <c r="Q660">
        <v>26600</v>
      </c>
      <c r="R660">
        <v>33200</v>
      </c>
    </row>
    <row r="661" spans="1:18" x14ac:dyDescent="0.45">
      <c r="A661" t="str">
        <f t="shared" si="10"/>
        <v>YAG1CyprusM</v>
      </c>
      <c r="B661" t="s">
        <v>34</v>
      </c>
      <c r="C661" t="s">
        <v>46</v>
      </c>
      <c r="D661">
        <v>1</v>
      </c>
      <c r="E661" t="s">
        <v>177</v>
      </c>
      <c r="F661" t="s">
        <v>144</v>
      </c>
      <c r="G661">
        <v>450</v>
      </c>
      <c r="H661">
        <v>52.8</v>
      </c>
      <c r="I661">
        <v>210</v>
      </c>
      <c r="J661">
        <v>14</v>
      </c>
      <c r="K661">
        <v>4.2</v>
      </c>
      <c r="L661">
        <v>20.9</v>
      </c>
      <c r="M661">
        <v>24.5</v>
      </c>
      <c r="N661">
        <v>29</v>
      </c>
      <c r="O661">
        <v>95</v>
      </c>
      <c r="P661">
        <v>23000</v>
      </c>
      <c r="Q661">
        <v>27700</v>
      </c>
      <c r="R661">
        <v>33600</v>
      </c>
    </row>
    <row r="662" spans="1:18" x14ac:dyDescent="0.45">
      <c r="A662" t="str">
        <f t="shared" si="10"/>
        <v>YAG1CanadaF</v>
      </c>
      <c r="B662" t="s">
        <v>116</v>
      </c>
      <c r="C662" t="s">
        <v>49</v>
      </c>
      <c r="D662">
        <v>1</v>
      </c>
      <c r="E662" t="s">
        <v>175</v>
      </c>
      <c r="F662" t="s">
        <v>143</v>
      </c>
      <c r="G662">
        <v>755</v>
      </c>
      <c r="H662">
        <v>45.6</v>
      </c>
      <c r="I662">
        <v>410</v>
      </c>
      <c r="J662">
        <v>20.9</v>
      </c>
      <c r="K662">
        <v>8.1999999999999993</v>
      </c>
      <c r="L662">
        <v>18</v>
      </c>
      <c r="M662">
        <v>20.8</v>
      </c>
      <c r="N662">
        <v>25.3</v>
      </c>
      <c r="O662">
        <v>130</v>
      </c>
      <c r="P662">
        <v>21800</v>
      </c>
      <c r="Q662">
        <v>27700</v>
      </c>
      <c r="R662">
        <v>36900</v>
      </c>
    </row>
    <row r="663" spans="1:18" x14ac:dyDescent="0.45">
      <c r="A663" t="str">
        <f t="shared" si="10"/>
        <v>YAG1CanadaF+M</v>
      </c>
      <c r="B663" t="s">
        <v>116</v>
      </c>
      <c r="C663" t="s">
        <v>49</v>
      </c>
      <c r="D663">
        <v>1</v>
      </c>
      <c r="E663" t="s">
        <v>175</v>
      </c>
      <c r="F663" t="s">
        <v>138</v>
      </c>
      <c r="G663">
        <v>1230</v>
      </c>
      <c r="H663">
        <v>49</v>
      </c>
      <c r="I663">
        <v>625</v>
      </c>
      <c r="J663">
        <v>18.399999999999999</v>
      </c>
      <c r="K663">
        <v>6.7</v>
      </c>
      <c r="L663">
        <v>17.2</v>
      </c>
      <c r="M663">
        <v>20.7</v>
      </c>
      <c r="N663">
        <v>26</v>
      </c>
      <c r="O663">
        <v>205</v>
      </c>
      <c r="P663">
        <v>24100</v>
      </c>
      <c r="Q663">
        <v>31000</v>
      </c>
      <c r="R663">
        <v>43100</v>
      </c>
    </row>
    <row r="664" spans="1:18" x14ac:dyDescent="0.45">
      <c r="A664" t="str">
        <f t="shared" si="10"/>
        <v>YAG1CanadaM</v>
      </c>
      <c r="B664" t="s">
        <v>116</v>
      </c>
      <c r="C664" t="s">
        <v>49</v>
      </c>
      <c r="D664">
        <v>1</v>
      </c>
      <c r="E664" t="s">
        <v>175</v>
      </c>
      <c r="F664" t="s">
        <v>144</v>
      </c>
      <c r="G664">
        <v>475</v>
      </c>
      <c r="H664">
        <v>54.4</v>
      </c>
      <c r="I664">
        <v>215</v>
      </c>
      <c r="J664">
        <v>14.3</v>
      </c>
      <c r="K664">
        <v>4.2</v>
      </c>
      <c r="L664">
        <v>16</v>
      </c>
      <c r="M664">
        <v>20.7</v>
      </c>
      <c r="N664">
        <v>27</v>
      </c>
      <c r="O664">
        <v>75</v>
      </c>
      <c r="P664">
        <v>29600</v>
      </c>
      <c r="Q664">
        <v>38000</v>
      </c>
      <c r="R664">
        <v>59100</v>
      </c>
    </row>
    <row r="665" spans="1:18" x14ac:dyDescent="0.45">
      <c r="A665" t="str">
        <f t="shared" si="10"/>
        <v>YAG1ChinaF</v>
      </c>
      <c r="B665" t="s">
        <v>116</v>
      </c>
      <c r="C665" t="s">
        <v>49</v>
      </c>
      <c r="D665">
        <v>1</v>
      </c>
      <c r="E665" t="s">
        <v>176</v>
      </c>
      <c r="F665" t="s">
        <v>143</v>
      </c>
      <c r="G665">
        <v>19480</v>
      </c>
      <c r="H665">
        <v>78.900000000000006</v>
      </c>
      <c r="I665">
        <v>4115</v>
      </c>
      <c r="J665">
        <v>13.6</v>
      </c>
      <c r="K665">
        <v>1.1000000000000001</v>
      </c>
      <c r="L665">
        <v>3</v>
      </c>
      <c r="M665">
        <v>3.8</v>
      </c>
      <c r="N665">
        <v>6.5</v>
      </c>
      <c r="O665">
        <v>540</v>
      </c>
      <c r="P665">
        <v>17800</v>
      </c>
      <c r="Q665">
        <v>24800</v>
      </c>
      <c r="R665">
        <v>32800</v>
      </c>
    </row>
    <row r="666" spans="1:18" x14ac:dyDescent="0.45">
      <c r="A666" t="str">
        <f t="shared" si="10"/>
        <v>YAG1ChinaF+M</v>
      </c>
      <c r="B666" t="s">
        <v>116</v>
      </c>
      <c r="C666" t="s">
        <v>49</v>
      </c>
      <c r="D666">
        <v>1</v>
      </c>
      <c r="E666" t="s">
        <v>176</v>
      </c>
      <c r="F666" t="s">
        <v>138</v>
      </c>
      <c r="G666">
        <v>29950</v>
      </c>
      <c r="H666">
        <v>79.900000000000006</v>
      </c>
      <c r="I666">
        <v>6030</v>
      </c>
      <c r="J666">
        <v>12.3</v>
      </c>
      <c r="K666">
        <v>1</v>
      </c>
      <c r="L666">
        <v>2.8</v>
      </c>
      <c r="M666">
        <v>3.8</v>
      </c>
      <c r="N666">
        <v>6.9</v>
      </c>
      <c r="O666">
        <v>760</v>
      </c>
      <c r="P666">
        <v>18600</v>
      </c>
      <c r="Q666">
        <v>25900</v>
      </c>
      <c r="R666">
        <v>34700</v>
      </c>
    </row>
    <row r="667" spans="1:18" x14ac:dyDescent="0.45">
      <c r="A667" t="str">
        <f t="shared" si="10"/>
        <v>YAG1ChinaM</v>
      </c>
      <c r="B667" t="s">
        <v>116</v>
      </c>
      <c r="C667" t="s">
        <v>49</v>
      </c>
      <c r="D667">
        <v>1</v>
      </c>
      <c r="E667" t="s">
        <v>176</v>
      </c>
      <c r="F667" t="s">
        <v>144</v>
      </c>
      <c r="G667">
        <v>10470</v>
      </c>
      <c r="H667">
        <v>81.7</v>
      </c>
      <c r="I667">
        <v>1915</v>
      </c>
      <c r="J667">
        <v>9.8000000000000007</v>
      </c>
      <c r="K667">
        <v>0.8</v>
      </c>
      <c r="L667">
        <v>2.2999999999999998</v>
      </c>
      <c r="M667">
        <v>3.8</v>
      </c>
      <c r="N667">
        <v>7.6</v>
      </c>
      <c r="O667">
        <v>220</v>
      </c>
      <c r="P667">
        <v>20400</v>
      </c>
      <c r="Q667">
        <v>28800</v>
      </c>
      <c r="R667">
        <v>40200</v>
      </c>
    </row>
    <row r="668" spans="1:18" x14ac:dyDescent="0.45">
      <c r="A668" t="str">
        <f t="shared" si="10"/>
        <v>YAG1DenmarkF</v>
      </c>
      <c r="B668" t="s">
        <v>116</v>
      </c>
      <c r="C668" t="s">
        <v>49</v>
      </c>
      <c r="D668">
        <v>1</v>
      </c>
      <c r="E668" t="s">
        <v>178</v>
      </c>
      <c r="F668" t="s">
        <v>143</v>
      </c>
      <c r="G668">
        <v>1370</v>
      </c>
      <c r="H668">
        <v>51.1</v>
      </c>
      <c r="I668">
        <v>670</v>
      </c>
      <c r="J668">
        <v>16.899999999999999</v>
      </c>
      <c r="K668">
        <v>5</v>
      </c>
      <c r="L668">
        <v>18</v>
      </c>
      <c r="M668">
        <v>21.5</v>
      </c>
      <c r="N668">
        <v>27</v>
      </c>
      <c r="O668">
        <v>230</v>
      </c>
      <c r="P668">
        <v>21900</v>
      </c>
      <c r="Q668">
        <v>27400</v>
      </c>
      <c r="R668">
        <v>33600</v>
      </c>
    </row>
    <row r="669" spans="1:18" x14ac:dyDescent="0.45">
      <c r="A669" t="str">
        <f t="shared" si="10"/>
        <v>YAG1DenmarkF+M</v>
      </c>
      <c r="B669" t="s">
        <v>116</v>
      </c>
      <c r="C669" t="s">
        <v>49</v>
      </c>
      <c r="D669">
        <v>1</v>
      </c>
      <c r="E669" t="s">
        <v>178</v>
      </c>
      <c r="F669" t="s">
        <v>138</v>
      </c>
      <c r="G669">
        <v>2725</v>
      </c>
      <c r="H669">
        <v>56.7</v>
      </c>
      <c r="I669">
        <v>1180</v>
      </c>
      <c r="J669">
        <v>14.2</v>
      </c>
      <c r="K669">
        <v>3.9</v>
      </c>
      <c r="L669">
        <v>15.5</v>
      </c>
      <c r="M669">
        <v>19.3</v>
      </c>
      <c r="N669">
        <v>25.2</v>
      </c>
      <c r="O669">
        <v>390</v>
      </c>
      <c r="P669">
        <v>23500</v>
      </c>
      <c r="Q669">
        <v>30300</v>
      </c>
      <c r="R669">
        <v>42300</v>
      </c>
    </row>
    <row r="670" spans="1:18" x14ac:dyDescent="0.45">
      <c r="A670" t="str">
        <f t="shared" si="10"/>
        <v>YAG1DenmarkM</v>
      </c>
      <c r="B670" t="s">
        <v>116</v>
      </c>
      <c r="C670" t="s">
        <v>49</v>
      </c>
      <c r="D670">
        <v>1</v>
      </c>
      <c r="E670" t="s">
        <v>178</v>
      </c>
      <c r="F670" t="s">
        <v>144</v>
      </c>
      <c r="G670">
        <v>1355</v>
      </c>
      <c r="H670">
        <v>62.3</v>
      </c>
      <c r="I670">
        <v>510</v>
      </c>
      <c r="J670">
        <v>11.4</v>
      </c>
      <c r="K670">
        <v>2.8</v>
      </c>
      <c r="L670">
        <v>12.9</v>
      </c>
      <c r="M670">
        <v>17.100000000000001</v>
      </c>
      <c r="N670">
        <v>23.5</v>
      </c>
      <c r="O670">
        <v>160</v>
      </c>
      <c r="P670">
        <v>28700</v>
      </c>
      <c r="Q670">
        <v>38300</v>
      </c>
      <c r="R670">
        <v>62100</v>
      </c>
    </row>
    <row r="671" spans="1:18" x14ac:dyDescent="0.45">
      <c r="A671" t="str">
        <f t="shared" si="10"/>
        <v>YAG1SpainF</v>
      </c>
      <c r="B671" t="s">
        <v>116</v>
      </c>
      <c r="C671" t="s">
        <v>49</v>
      </c>
      <c r="D671">
        <v>1</v>
      </c>
      <c r="E671" t="s">
        <v>188</v>
      </c>
      <c r="F671" t="s">
        <v>143</v>
      </c>
      <c r="G671">
        <v>630</v>
      </c>
      <c r="H671">
        <v>30.7</v>
      </c>
      <c r="I671">
        <v>440</v>
      </c>
      <c r="J671">
        <v>19.3</v>
      </c>
      <c r="K671">
        <v>7.4</v>
      </c>
      <c r="L671">
        <v>28.8</v>
      </c>
      <c r="M671">
        <v>37.200000000000003</v>
      </c>
      <c r="N671">
        <v>42.6</v>
      </c>
      <c r="O671">
        <v>170</v>
      </c>
      <c r="P671">
        <v>21500</v>
      </c>
      <c r="Q671">
        <v>26500</v>
      </c>
      <c r="R671">
        <v>32800</v>
      </c>
    </row>
    <row r="672" spans="1:18" x14ac:dyDescent="0.45">
      <c r="A672" t="str">
        <f t="shared" si="10"/>
        <v>YAG1SpainF+M</v>
      </c>
      <c r="B672" t="s">
        <v>116</v>
      </c>
      <c r="C672" t="s">
        <v>49</v>
      </c>
      <c r="D672">
        <v>1</v>
      </c>
      <c r="E672" t="s">
        <v>188</v>
      </c>
      <c r="F672" t="s">
        <v>138</v>
      </c>
      <c r="G672">
        <v>1260</v>
      </c>
      <c r="H672">
        <v>36.200000000000003</v>
      </c>
      <c r="I672">
        <v>800</v>
      </c>
      <c r="J672">
        <v>18.600000000000001</v>
      </c>
      <c r="K672">
        <v>6.1</v>
      </c>
      <c r="L672">
        <v>25.8</v>
      </c>
      <c r="M672">
        <v>33.299999999999997</v>
      </c>
      <c r="N672">
        <v>39</v>
      </c>
      <c r="O672">
        <v>305</v>
      </c>
      <c r="P672">
        <v>22300</v>
      </c>
      <c r="Q672">
        <v>28500</v>
      </c>
      <c r="R672">
        <v>36100</v>
      </c>
    </row>
    <row r="673" spans="1:18" x14ac:dyDescent="0.45">
      <c r="A673" t="str">
        <f t="shared" si="10"/>
        <v>YAG1SpainM</v>
      </c>
      <c r="B673" t="s">
        <v>116</v>
      </c>
      <c r="C673" t="s">
        <v>49</v>
      </c>
      <c r="D673">
        <v>1</v>
      </c>
      <c r="E673" t="s">
        <v>188</v>
      </c>
      <c r="F673" t="s">
        <v>144</v>
      </c>
      <c r="G673">
        <v>625</v>
      </c>
      <c r="H673">
        <v>41.9</v>
      </c>
      <c r="I673">
        <v>365</v>
      </c>
      <c r="J673">
        <v>17.899999999999999</v>
      </c>
      <c r="K673">
        <v>4.8</v>
      </c>
      <c r="L673">
        <v>22.8</v>
      </c>
      <c r="M673">
        <v>29.4</v>
      </c>
      <c r="N673">
        <v>35.5</v>
      </c>
      <c r="O673">
        <v>135</v>
      </c>
      <c r="P673">
        <v>25200</v>
      </c>
      <c r="Q673">
        <v>32100</v>
      </c>
      <c r="R673">
        <v>39400</v>
      </c>
    </row>
    <row r="674" spans="1:18" x14ac:dyDescent="0.45">
      <c r="A674" t="str">
        <f t="shared" si="10"/>
        <v>YAG1FranceF</v>
      </c>
      <c r="B674" t="s">
        <v>116</v>
      </c>
      <c r="C674" t="s">
        <v>49</v>
      </c>
      <c r="D674">
        <v>1</v>
      </c>
      <c r="E674" t="s">
        <v>179</v>
      </c>
      <c r="F674" t="s">
        <v>143</v>
      </c>
      <c r="G674">
        <v>1140</v>
      </c>
      <c r="H674">
        <v>44.3</v>
      </c>
      <c r="I674">
        <v>635</v>
      </c>
      <c r="J674">
        <v>18.3</v>
      </c>
      <c r="K674">
        <v>6.4</v>
      </c>
      <c r="L674">
        <v>25</v>
      </c>
      <c r="M674">
        <v>27.4</v>
      </c>
      <c r="N674">
        <v>30.9</v>
      </c>
      <c r="O674">
        <v>270</v>
      </c>
      <c r="P674">
        <v>21200</v>
      </c>
      <c r="Q674">
        <v>26300</v>
      </c>
      <c r="R674">
        <v>32800</v>
      </c>
    </row>
    <row r="675" spans="1:18" x14ac:dyDescent="0.45">
      <c r="A675" t="str">
        <f t="shared" si="10"/>
        <v>YAG1FranceF+M</v>
      </c>
      <c r="B675" t="s">
        <v>116</v>
      </c>
      <c r="C675" t="s">
        <v>49</v>
      </c>
      <c r="D675">
        <v>1</v>
      </c>
      <c r="E675" t="s">
        <v>179</v>
      </c>
      <c r="F675" t="s">
        <v>138</v>
      </c>
      <c r="G675">
        <v>2325</v>
      </c>
      <c r="H675">
        <v>52.4</v>
      </c>
      <c r="I675">
        <v>1110</v>
      </c>
      <c r="J675">
        <v>15.6</v>
      </c>
      <c r="K675">
        <v>5.4</v>
      </c>
      <c r="L675">
        <v>20.9</v>
      </c>
      <c r="M675">
        <v>23.3</v>
      </c>
      <c r="N675">
        <v>26.6</v>
      </c>
      <c r="O675">
        <v>460</v>
      </c>
      <c r="P675">
        <v>22200</v>
      </c>
      <c r="Q675">
        <v>28500</v>
      </c>
      <c r="R675">
        <v>41000</v>
      </c>
    </row>
    <row r="676" spans="1:18" x14ac:dyDescent="0.45">
      <c r="A676" t="str">
        <f t="shared" si="10"/>
        <v>YAG1FranceM</v>
      </c>
      <c r="B676" t="s">
        <v>116</v>
      </c>
      <c r="C676" t="s">
        <v>49</v>
      </c>
      <c r="D676">
        <v>1</v>
      </c>
      <c r="E676" t="s">
        <v>179</v>
      </c>
      <c r="F676" t="s">
        <v>144</v>
      </c>
      <c r="G676">
        <v>1185</v>
      </c>
      <c r="H676">
        <v>60.1</v>
      </c>
      <c r="I676">
        <v>475</v>
      </c>
      <c r="J676">
        <v>13.1</v>
      </c>
      <c r="K676">
        <v>4.5</v>
      </c>
      <c r="L676">
        <v>16.899999999999999</v>
      </c>
      <c r="M676">
        <v>19.399999999999999</v>
      </c>
      <c r="N676">
        <v>22.4</v>
      </c>
      <c r="O676">
        <v>190</v>
      </c>
      <c r="P676">
        <v>25600</v>
      </c>
      <c r="Q676">
        <v>36700</v>
      </c>
      <c r="R676">
        <v>55800</v>
      </c>
    </row>
    <row r="677" spans="1:18" x14ac:dyDescent="0.45">
      <c r="A677" t="str">
        <f t="shared" si="10"/>
        <v>YAG1GermanyF</v>
      </c>
      <c r="B677" t="s">
        <v>116</v>
      </c>
      <c r="C677" t="s">
        <v>49</v>
      </c>
      <c r="D677">
        <v>1</v>
      </c>
      <c r="E677" t="s">
        <v>180</v>
      </c>
      <c r="F677" t="s">
        <v>143</v>
      </c>
      <c r="G677">
        <v>1045</v>
      </c>
      <c r="H677">
        <v>32.5</v>
      </c>
      <c r="I677">
        <v>705</v>
      </c>
      <c r="J677">
        <v>14.2</v>
      </c>
      <c r="K677">
        <v>6.6</v>
      </c>
      <c r="L677">
        <v>36.200000000000003</v>
      </c>
      <c r="M677">
        <v>42.3</v>
      </c>
      <c r="N677">
        <v>46.7</v>
      </c>
      <c r="O677">
        <v>370</v>
      </c>
      <c r="P677">
        <v>20100</v>
      </c>
      <c r="Q677">
        <v>25000</v>
      </c>
      <c r="R677">
        <v>30300</v>
      </c>
    </row>
    <row r="678" spans="1:18" x14ac:dyDescent="0.45">
      <c r="A678" t="str">
        <f t="shared" si="10"/>
        <v>YAG1GermanyF+M</v>
      </c>
      <c r="B678" t="s">
        <v>116</v>
      </c>
      <c r="C678" t="s">
        <v>49</v>
      </c>
      <c r="D678">
        <v>1</v>
      </c>
      <c r="E678" t="s">
        <v>180</v>
      </c>
      <c r="F678" t="s">
        <v>138</v>
      </c>
      <c r="G678">
        <v>2095</v>
      </c>
      <c r="H678">
        <v>34</v>
      </c>
      <c r="I678">
        <v>1380</v>
      </c>
      <c r="J678">
        <v>13.7</v>
      </c>
      <c r="K678">
        <v>6.1</v>
      </c>
      <c r="L678">
        <v>34.9</v>
      </c>
      <c r="M678">
        <v>42.2</v>
      </c>
      <c r="N678">
        <v>46.2</v>
      </c>
      <c r="O678">
        <v>720</v>
      </c>
      <c r="P678">
        <v>21500</v>
      </c>
      <c r="Q678">
        <v>27700</v>
      </c>
      <c r="R678">
        <v>33900</v>
      </c>
    </row>
    <row r="679" spans="1:18" x14ac:dyDescent="0.45">
      <c r="A679" t="str">
        <f t="shared" si="10"/>
        <v>YAG1GermanyM</v>
      </c>
      <c r="B679" t="s">
        <v>116</v>
      </c>
      <c r="C679" t="s">
        <v>49</v>
      </c>
      <c r="D679">
        <v>1</v>
      </c>
      <c r="E679" t="s">
        <v>180</v>
      </c>
      <c r="F679" t="s">
        <v>144</v>
      </c>
      <c r="G679">
        <v>1050</v>
      </c>
      <c r="H679">
        <v>35.6</v>
      </c>
      <c r="I679">
        <v>675</v>
      </c>
      <c r="J679">
        <v>13.2</v>
      </c>
      <c r="K679">
        <v>5.5</v>
      </c>
      <c r="L679">
        <v>33.6</v>
      </c>
      <c r="M679">
        <v>42.1</v>
      </c>
      <c r="N679">
        <v>45.7</v>
      </c>
      <c r="O679">
        <v>350</v>
      </c>
      <c r="P679">
        <v>24400</v>
      </c>
      <c r="Q679">
        <v>30100</v>
      </c>
      <c r="R679">
        <v>37700</v>
      </c>
    </row>
    <row r="680" spans="1:18" x14ac:dyDescent="0.45">
      <c r="A680" t="str">
        <f t="shared" si="10"/>
        <v>YAG1Hong KongF</v>
      </c>
      <c r="B680" t="s">
        <v>116</v>
      </c>
      <c r="C680" t="s">
        <v>49</v>
      </c>
      <c r="D680">
        <v>1</v>
      </c>
      <c r="E680" t="s">
        <v>214</v>
      </c>
      <c r="F680" t="s">
        <v>143</v>
      </c>
      <c r="G680">
        <v>595</v>
      </c>
      <c r="H680">
        <v>58.5</v>
      </c>
      <c r="I680">
        <v>245</v>
      </c>
      <c r="J680">
        <v>19.899999999999999</v>
      </c>
      <c r="K680">
        <v>2.9</v>
      </c>
      <c r="L680">
        <v>14.2</v>
      </c>
      <c r="M680">
        <v>15.5</v>
      </c>
      <c r="N680">
        <v>18.7</v>
      </c>
      <c r="O680">
        <v>75</v>
      </c>
      <c r="P680">
        <v>18400</v>
      </c>
      <c r="Q680">
        <v>25700</v>
      </c>
      <c r="R680">
        <v>31800</v>
      </c>
    </row>
    <row r="681" spans="1:18" x14ac:dyDescent="0.45">
      <c r="A681" t="str">
        <f t="shared" si="10"/>
        <v>YAG1Hong KongF+M</v>
      </c>
      <c r="B681" t="s">
        <v>116</v>
      </c>
      <c r="C681" t="s">
        <v>49</v>
      </c>
      <c r="D681">
        <v>1</v>
      </c>
      <c r="E681" t="s">
        <v>214</v>
      </c>
      <c r="F681" t="s">
        <v>138</v>
      </c>
      <c r="G681">
        <v>1095</v>
      </c>
      <c r="H681">
        <v>62.1</v>
      </c>
      <c r="I681">
        <v>415</v>
      </c>
      <c r="J681">
        <v>17.7</v>
      </c>
      <c r="K681">
        <v>3.2</v>
      </c>
      <c r="L681">
        <v>12.2</v>
      </c>
      <c r="M681">
        <v>13.2</v>
      </c>
      <c r="N681">
        <v>17</v>
      </c>
      <c r="O681">
        <v>125</v>
      </c>
      <c r="P681">
        <v>19000</v>
      </c>
      <c r="Q681">
        <v>26300</v>
      </c>
      <c r="R681">
        <v>36200</v>
      </c>
    </row>
    <row r="682" spans="1:18" x14ac:dyDescent="0.45">
      <c r="A682" t="str">
        <f t="shared" si="10"/>
        <v>YAG1Hong KongM</v>
      </c>
      <c r="B682" t="s">
        <v>116</v>
      </c>
      <c r="C682" t="s">
        <v>49</v>
      </c>
      <c r="D682">
        <v>1</v>
      </c>
      <c r="E682" t="s">
        <v>214</v>
      </c>
      <c r="F682" t="s">
        <v>144</v>
      </c>
      <c r="G682">
        <v>505</v>
      </c>
      <c r="H682">
        <v>66.3</v>
      </c>
      <c r="I682">
        <v>170</v>
      </c>
      <c r="J682">
        <v>15.1</v>
      </c>
      <c r="K682">
        <v>3.6</v>
      </c>
      <c r="L682">
        <v>9.9</v>
      </c>
      <c r="M682">
        <v>10.5</v>
      </c>
      <c r="N682">
        <v>15.1</v>
      </c>
      <c r="O682">
        <v>50</v>
      </c>
      <c r="P682">
        <v>20900</v>
      </c>
      <c r="Q682">
        <v>26500</v>
      </c>
      <c r="R682">
        <v>57000</v>
      </c>
    </row>
    <row r="683" spans="1:18" x14ac:dyDescent="0.45">
      <c r="A683" t="str">
        <f t="shared" si="10"/>
        <v>YAG1IrelandF</v>
      </c>
      <c r="B683" t="s">
        <v>116</v>
      </c>
      <c r="C683" t="s">
        <v>49</v>
      </c>
      <c r="D683">
        <v>1</v>
      </c>
      <c r="E683" t="s">
        <v>182</v>
      </c>
      <c r="F683" t="s">
        <v>143</v>
      </c>
      <c r="G683">
        <v>635</v>
      </c>
      <c r="H683">
        <v>24.7</v>
      </c>
      <c r="I683">
        <v>480</v>
      </c>
      <c r="J683">
        <v>19.399999999999999</v>
      </c>
      <c r="K683">
        <v>8.1999999999999993</v>
      </c>
      <c r="L683">
        <v>33.700000000000003</v>
      </c>
      <c r="M683">
        <v>42.8</v>
      </c>
      <c r="N683">
        <v>47.7</v>
      </c>
      <c r="O683">
        <v>205</v>
      </c>
      <c r="P683">
        <v>21900</v>
      </c>
      <c r="Q683">
        <v>25600</v>
      </c>
      <c r="R683">
        <v>30700</v>
      </c>
    </row>
    <row r="684" spans="1:18" x14ac:dyDescent="0.45">
      <c r="A684" t="str">
        <f t="shared" si="10"/>
        <v>YAG1IrelandF+M</v>
      </c>
      <c r="B684" t="s">
        <v>116</v>
      </c>
      <c r="C684" t="s">
        <v>49</v>
      </c>
      <c r="D684">
        <v>1</v>
      </c>
      <c r="E684" t="s">
        <v>182</v>
      </c>
      <c r="F684" t="s">
        <v>138</v>
      </c>
      <c r="G684">
        <v>1095</v>
      </c>
      <c r="H684">
        <v>27.5</v>
      </c>
      <c r="I684">
        <v>795</v>
      </c>
      <c r="J684">
        <v>18.600000000000001</v>
      </c>
      <c r="K684">
        <v>8.3000000000000007</v>
      </c>
      <c r="L684">
        <v>32.6</v>
      </c>
      <c r="M684">
        <v>40.200000000000003</v>
      </c>
      <c r="N684">
        <v>45.6</v>
      </c>
      <c r="O684">
        <v>345</v>
      </c>
      <c r="P684">
        <v>21900</v>
      </c>
      <c r="Q684">
        <v>25900</v>
      </c>
      <c r="R684">
        <v>33200</v>
      </c>
    </row>
    <row r="685" spans="1:18" x14ac:dyDescent="0.45">
      <c r="A685" t="str">
        <f t="shared" si="10"/>
        <v>YAG1IrelandM</v>
      </c>
      <c r="B685" t="s">
        <v>116</v>
      </c>
      <c r="C685" t="s">
        <v>49</v>
      </c>
      <c r="D685">
        <v>1</v>
      </c>
      <c r="E685" t="s">
        <v>182</v>
      </c>
      <c r="F685" t="s">
        <v>144</v>
      </c>
      <c r="G685">
        <v>460</v>
      </c>
      <c r="H685">
        <v>31.3</v>
      </c>
      <c r="I685">
        <v>315</v>
      </c>
      <c r="J685">
        <v>17.600000000000001</v>
      </c>
      <c r="K685">
        <v>8.5</v>
      </c>
      <c r="L685">
        <v>31.1</v>
      </c>
      <c r="M685">
        <v>36.5</v>
      </c>
      <c r="N685">
        <v>42.6</v>
      </c>
      <c r="O685">
        <v>135</v>
      </c>
      <c r="P685">
        <v>22200</v>
      </c>
      <c r="Q685">
        <v>28500</v>
      </c>
      <c r="R685">
        <v>37800</v>
      </c>
    </row>
    <row r="686" spans="1:18" x14ac:dyDescent="0.45">
      <c r="A686" t="str">
        <f t="shared" si="10"/>
        <v>YAG1IndiaF</v>
      </c>
      <c r="B686" t="s">
        <v>116</v>
      </c>
      <c r="C686" t="s">
        <v>49</v>
      </c>
      <c r="D686">
        <v>1</v>
      </c>
      <c r="E686" t="s">
        <v>181</v>
      </c>
      <c r="F686" t="s">
        <v>143</v>
      </c>
      <c r="G686">
        <v>2260</v>
      </c>
      <c r="H686">
        <v>36.299999999999997</v>
      </c>
      <c r="I686">
        <v>1440</v>
      </c>
      <c r="J686">
        <v>40.799999999999997</v>
      </c>
      <c r="K686">
        <v>4.9000000000000004</v>
      </c>
      <c r="L686">
        <v>11.1</v>
      </c>
      <c r="M686">
        <v>15</v>
      </c>
      <c r="N686">
        <v>18</v>
      </c>
      <c r="O686">
        <v>230</v>
      </c>
      <c r="P686">
        <v>18900</v>
      </c>
      <c r="Q686">
        <v>28100</v>
      </c>
      <c r="R686">
        <v>34800</v>
      </c>
    </row>
    <row r="687" spans="1:18" x14ac:dyDescent="0.45">
      <c r="A687" t="str">
        <f t="shared" si="10"/>
        <v>YAG1IndiaF+M</v>
      </c>
      <c r="B687" t="s">
        <v>116</v>
      </c>
      <c r="C687" t="s">
        <v>49</v>
      </c>
      <c r="D687">
        <v>1</v>
      </c>
      <c r="E687" t="s">
        <v>181</v>
      </c>
      <c r="F687" t="s">
        <v>138</v>
      </c>
      <c r="G687">
        <v>5440</v>
      </c>
      <c r="H687">
        <v>32.299999999999997</v>
      </c>
      <c r="I687">
        <v>3685</v>
      </c>
      <c r="J687">
        <v>47</v>
      </c>
      <c r="K687">
        <v>4.5999999999999996</v>
      </c>
      <c r="L687">
        <v>11.1</v>
      </c>
      <c r="M687">
        <v>13.9</v>
      </c>
      <c r="N687">
        <v>16.2</v>
      </c>
      <c r="O687">
        <v>530</v>
      </c>
      <c r="P687">
        <v>21200</v>
      </c>
      <c r="Q687">
        <v>29900</v>
      </c>
      <c r="R687">
        <v>39800</v>
      </c>
    </row>
    <row r="688" spans="1:18" x14ac:dyDescent="0.45">
      <c r="A688" t="str">
        <f t="shared" si="10"/>
        <v>YAG1IndiaM</v>
      </c>
      <c r="B688" t="s">
        <v>116</v>
      </c>
      <c r="C688" t="s">
        <v>49</v>
      </c>
      <c r="D688">
        <v>1</v>
      </c>
      <c r="E688" t="s">
        <v>181</v>
      </c>
      <c r="F688" t="s">
        <v>144</v>
      </c>
      <c r="G688">
        <v>3180</v>
      </c>
      <c r="H688">
        <v>29.4</v>
      </c>
      <c r="I688">
        <v>2245</v>
      </c>
      <c r="J688">
        <v>51.4</v>
      </c>
      <c r="K688">
        <v>4.3</v>
      </c>
      <c r="L688">
        <v>11.1</v>
      </c>
      <c r="M688">
        <v>13.1</v>
      </c>
      <c r="N688">
        <v>14.9</v>
      </c>
      <c r="O688">
        <v>305</v>
      </c>
      <c r="P688">
        <v>23000</v>
      </c>
      <c r="Q688">
        <v>31400</v>
      </c>
      <c r="R688">
        <v>44200</v>
      </c>
    </row>
    <row r="689" spans="1:18" x14ac:dyDescent="0.45">
      <c r="A689" t="str">
        <f t="shared" si="10"/>
        <v>YAG1ItalyF</v>
      </c>
      <c r="B689" t="s">
        <v>116</v>
      </c>
      <c r="C689" t="s">
        <v>49</v>
      </c>
      <c r="D689">
        <v>1</v>
      </c>
      <c r="E689" t="s">
        <v>183</v>
      </c>
      <c r="F689" t="s">
        <v>143</v>
      </c>
      <c r="G689">
        <v>960</v>
      </c>
      <c r="H689">
        <v>26.1</v>
      </c>
      <c r="I689">
        <v>710</v>
      </c>
      <c r="J689">
        <v>19.8</v>
      </c>
      <c r="K689">
        <v>6.3</v>
      </c>
      <c r="L689">
        <v>35.700000000000003</v>
      </c>
      <c r="M689">
        <v>41.8</v>
      </c>
      <c r="N689">
        <v>47.8</v>
      </c>
      <c r="O689">
        <v>325</v>
      </c>
      <c r="P689">
        <v>20400</v>
      </c>
      <c r="Q689">
        <v>25600</v>
      </c>
      <c r="R689">
        <v>31000</v>
      </c>
    </row>
    <row r="690" spans="1:18" x14ac:dyDescent="0.45">
      <c r="A690" t="str">
        <f t="shared" si="10"/>
        <v>YAG1ItalyF+M</v>
      </c>
      <c r="B690" t="s">
        <v>116</v>
      </c>
      <c r="C690" t="s">
        <v>49</v>
      </c>
      <c r="D690">
        <v>1</v>
      </c>
      <c r="E690" t="s">
        <v>183</v>
      </c>
      <c r="F690" t="s">
        <v>138</v>
      </c>
      <c r="G690">
        <v>1820</v>
      </c>
      <c r="H690">
        <v>27.6</v>
      </c>
      <c r="I690">
        <v>1315</v>
      </c>
      <c r="J690">
        <v>18.7</v>
      </c>
      <c r="K690">
        <v>5.9</v>
      </c>
      <c r="L690">
        <v>33.6</v>
      </c>
      <c r="M690">
        <v>40.1</v>
      </c>
      <c r="N690">
        <v>47.7</v>
      </c>
      <c r="O690">
        <v>580</v>
      </c>
      <c r="P690">
        <v>21900</v>
      </c>
      <c r="Q690">
        <v>27400</v>
      </c>
      <c r="R690">
        <v>34300</v>
      </c>
    </row>
    <row r="691" spans="1:18" x14ac:dyDescent="0.45">
      <c r="A691" t="str">
        <f t="shared" si="10"/>
        <v>YAG1ItalyM</v>
      </c>
      <c r="B691" t="s">
        <v>116</v>
      </c>
      <c r="C691" t="s">
        <v>49</v>
      </c>
      <c r="D691">
        <v>1</v>
      </c>
      <c r="E691" t="s">
        <v>183</v>
      </c>
      <c r="F691" t="s">
        <v>144</v>
      </c>
      <c r="G691">
        <v>860</v>
      </c>
      <c r="H691">
        <v>29.4</v>
      </c>
      <c r="I691">
        <v>610</v>
      </c>
      <c r="J691">
        <v>17.5</v>
      </c>
      <c r="K691">
        <v>5.6</v>
      </c>
      <c r="L691">
        <v>31.2</v>
      </c>
      <c r="M691">
        <v>38.299999999999997</v>
      </c>
      <c r="N691">
        <v>47.6</v>
      </c>
      <c r="O691">
        <v>255</v>
      </c>
      <c r="P691">
        <v>24100</v>
      </c>
      <c r="Q691">
        <v>30700</v>
      </c>
      <c r="R691">
        <v>41200</v>
      </c>
    </row>
    <row r="692" spans="1:18" x14ac:dyDescent="0.45">
      <c r="A692" t="str">
        <f t="shared" si="10"/>
        <v>YAG1MalaysiaF</v>
      </c>
      <c r="B692" t="s">
        <v>116</v>
      </c>
      <c r="C692" t="s">
        <v>49</v>
      </c>
      <c r="D692">
        <v>1</v>
      </c>
      <c r="E692" t="s">
        <v>184</v>
      </c>
      <c r="F692" t="s">
        <v>143</v>
      </c>
      <c r="G692">
        <v>1005</v>
      </c>
      <c r="H692">
        <v>64.2</v>
      </c>
      <c r="I692">
        <v>360</v>
      </c>
      <c r="J692">
        <v>25.3</v>
      </c>
      <c r="K692">
        <v>1.1000000000000001</v>
      </c>
      <c r="L692">
        <v>5.0999999999999996</v>
      </c>
      <c r="M692">
        <v>6.2</v>
      </c>
      <c r="N692">
        <v>9.4</v>
      </c>
      <c r="O692">
        <v>45</v>
      </c>
      <c r="P692">
        <v>19700</v>
      </c>
      <c r="Q692">
        <v>30500</v>
      </c>
      <c r="R692">
        <v>34900</v>
      </c>
    </row>
    <row r="693" spans="1:18" x14ac:dyDescent="0.45">
      <c r="A693" t="str">
        <f t="shared" si="10"/>
        <v>YAG1MalaysiaF+M</v>
      </c>
      <c r="B693" t="s">
        <v>116</v>
      </c>
      <c r="C693" t="s">
        <v>49</v>
      </c>
      <c r="D693">
        <v>1</v>
      </c>
      <c r="E693" t="s">
        <v>184</v>
      </c>
      <c r="F693" t="s">
        <v>138</v>
      </c>
      <c r="G693">
        <v>1715</v>
      </c>
      <c r="H693">
        <v>63.1</v>
      </c>
      <c r="I693">
        <v>630</v>
      </c>
      <c r="J693">
        <v>25.7</v>
      </c>
      <c r="K693">
        <v>1</v>
      </c>
      <c r="L693">
        <v>5.7</v>
      </c>
      <c r="M693">
        <v>6.8</v>
      </c>
      <c r="N693">
        <v>10.1</v>
      </c>
      <c r="O693">
        <v>80</v>
      </c>
      <c r="P693">
        <v>20800</v>
      </c>
      <c r="Q693">
        <v>31000</v>
      </c>
      <c r="R693">
        <v>40200</v>
      </c>
    </row>
    <row r="694" spans="1:18" x14ac:dyDescent="0.45">
      <c r="A694" t="str">
        <f t="shared" si="10"/>
        <v>YAG1MalaysiaM</v>
      </c>
      <c r="B694" t="s">
        <v>116</v>
      </c>
      <c r="C694" t="s">
        <v>49</v>
      </c>
      <c r="D694">
        <v>1</v>
      </c>
      <c r="E694" t="s">
        <v>184</v>
      </c>
      <c r="F694" t="s">
        <v>144</v>
      </c>
      <c r="G694">
        <v>710</v>
      </c>
      <c r="H694">
        <v>61.7</v>
      </c>
      <c r="I694">
        <v>275</v>
      </c>
      <c r="J694">
        <v>26.3</v>
      </c>
      <c r="K694">
        <v>1</v>
      </c>
      <c r="L694">
        <v>6.6</v>
      </c>
      <c r="M694">
        <v>7.6</v>
      </c>
      <c r="N694">
        <v>11.1</v>
      </c>
      <c r="O694">
        <v>40</v>
      </c>
      <c r="P694">
        <v>23700</v>
      </c>
      <c r="Q694">
        <v>31800</v>
      </c>
      <c r="R694">
        <v>45600</v>
      </c>
    </row>
    <row r="695" spans="1:18" x14ac:dyDescent="0.45">
      <c r="A695" t="str">
        <f t="shared" si="10"/>
        <v>YAG1NigeriaF</v>
      </c>
      <c r="B695" t="s">
        <v>116</v>
      </c>
      <c r="C695" t="s">
        <v>49</v>
      </c>
      <c r="D695">
        <v>1</v>
      </c>
      <c r="E695" t="s">
        <v>185</v>
      </c>
      <c r="F695" t="s">
        <v>143</v>
      </c>
      <c r="G695">
        <v>2020</v>
      </c>
      <c r="H695">
        <v>18.5</v>
      </c>
      <c r="I695">
        <v>1645</v>
      </c>
      <c r="J695">
        <v>58.1</v>
      </c>
      <c r="K695">
        <v>5.8</v>
      </c>
      <c r="L695">
        <v>10.9</v>
      </c>
      <c r="M695">
        <v>14.6</v>
      </c>
      <c r="N695">
        <v>17.5</v>
      </c>
      <c r="O695">
        <v>165</v>
      </c>
      <c r="P695">
        <v>12000</v>
      </c>
      <c r="Q695">
        <v>21200</v>
      </c>
      <c r="R695">
        <v>29600</v>
      </c>
    </row>
    <row r="696" spans="1:18" x14ac:dyDescent="0.45">
      <c r="A696" t="str">
        <f t="shared" si="10"/>
        <v>YAG1NigeriaF+M</v>
      </c>
      <c r="B696" t="s">
        <v>116</v>
      </c>
      <c r="C696" t="s">
        <v>49</v>
      </c>
      <c r="D696">
        <v>1</v>
      </c>
      <c r="E696" t="s">
        <v>185</v>
      </c>
      <c r="F696" t="s">
        <v>138</v>
      </c>
      <c r="G696">
        <v>4620</v>
      </c>
      <c r="H696">
        <v>19.7</v>
      </c>
      <c r="I696">
        <v>3710</v>
      </c>
      <c r="J696">
        <v>56.4</v>
      </c>
      <c r="K696">
        <v>5.2</v>
      </c>
      <c r="L696">
        <v>10.6</v>
      </c>
      <c r="M696">
        <v>15.3</v>
      </c>
      <c r="N696">
        <v>18.7</v>
      </c>
      <c r="O696">
        <v>375</v>
      </c>
      <c r="P696">
        <v>14600</v>
      </c>
      <c r="Q696">
        <v>23400</v>
      </c>
      <c r="R696">
        <v>33600</v>
      </c>
    </row>
    <row r="697" spans="1:18" x14ac:dyDescent="0.45">
      <c r="A697" t="str">
        <f t="shared" si="10"/>
        <v>YAG1NigeriaM</v>
      </c>
      <c r="B697" t="s">
        <v>116</v>
      </c>
      <c r="C697" t="s">
        <v>49</v>
      </c>
      <c r="D697">
        <v>1</v>
      </c>
      <c r="E697" t="s">
        <v>185</v>
      </c>
      <c r="F697" t="s">
        <v>144</v>
      </c>
      <c r="G697">
        <v>2605</v>
      </c>
      <c r="H697">
        <v>20.6</v>
      </c>
      <c r="I697">
        <v>2070</v>
      </c>
      <c r="J697">
        <v>55.1</v>
      </c>
      <c r="K697">
        <v>4.8</v>
      </c>
      <c r="L697">
        <v>10.4</v>
      </c>
      <c r="M697">
        <v>15.8</v>
      </c>
      <c r="N697">
        <v>19.600000000000001</v>
      </c>
      <c r="O697">
        <v>210</v>
      </c>
      <c r="P697">
        <v>17400</v>
      </c>
      <c r="Q697">
        <v>25700</v>
      </c>
      <c r="R697">
        <v>35400</v>
      </c>
    </row>
    <row r="698" spans="1:18" x14ac:dyDescent="0.45">
      <c r="A698" t="str">
        <f t="shared" si="10"/>
        <v>YAG1PakistanF</v>
      </c>
      <c r="B698" t="s">
        <v>116</v>
      </c>
      <c r="C698" t="s">
        <v>49</v>
      </c>
      <c r="D698">
        <v>1</v>
      </c>
      <c r="E698" t="s">
        <v>186</v>
      </c>
      <c r="F698" t="s">
        <v>143</v>
      </c>
      <c r="G698">
        <v>415</v>
      </c>
      <c r="H698">
        <v>36</v>
      </c>
      <c r="I698">
        <v>265</v>
      </c>
      <c r="J698">
        <v>36.700000000000003</v>
      </c>
      <c r="K698">
        <v>6</v>
      </c>
      <c r="L698">
        <v>10.1</v>
      </c>
      <c r="M698">
        <v>13.8</v>
      </c>
      <c r="N698">
        <v>21.3</v>
      </c>
      <c r="O698">
        <v>35</v>
      </c>
      <c r="P698">
        <v>12600</v>
      </c>
      <c r="Q698">
        <v>24600</v>
      </c>
      <c r="R698">
        <v>33200</v>
      </c>
    </row>
    <row r="699" spans="1:18" x14ac:dyDescent="0.45">
      <c r="A699" t="str">
        <f t="shared" si="10"/>
        <v>YAG1PakistanF+M</v>
      </c>
      <c r="B699" t="s">
        <v>116</v>
      </c>
      <c r="C699" t="s">
        <v>49</v>
      </c>
      <c r="D699">
        <v>1</v>
      </c>
      <c r="E699" t="s">
        <v>186</v>
      </c>
      <c r="F699" t="s">
        <v>138</v>
      </c>
      <c r="G699">
        <v>1240</v>
      </c>
      <c r="H699">
        <v>25.8</v>
      </c>
      <c r="I699">
        <v>920</v>
      </c>
      <c r="J699">
        <v>44.4</v>
      </c>
      <c r="K699">
        <v>4.8</v>
      </c>
      <c r="L699">
        <v>14.8</v>
      </c>
      <c r="M699">
        <v>19.2</v>
      </c>
      <c r="N699">
        <v>25</v>
      </c>
      <c r="O699">
        <v>155</v>
      </c>
      <c r="P699">
        <v>16800</v>
      </c>
      <c r="Q699">
        <v>25200</v>
      </c>
      <c r="R699">
        <v>34300</v>
      </c>
    </row>
    <row r="700" spans="1:18" x14ac:dyDescent="0.45">
      <c r="A700" t="str">
        <f t="shared" si="10"/>
        <v>YAG1PakistanM</v>
      </c>
      <c r="B700" t="s">
        <v>116</v>
      </c>
      <c r="C700" t="s">
        <v>49</v>
      </c>
      <c r="D700">
        <v>1</v>
      </c>
      <c r="E700" t="s">
        <v>186</v>
      </c>
      <c r="F700" t="s">
        <v>144</v>
      </c>
      <c r="G700">
        <v>825</v>
      </c>
      <c r="H700">
        <v>20.7</v>
      </c>
      <c r="I700">
        <v>655</v>
      </c>
      <c r="J700">
        <v>48.2</v>
      </c>
      <c r="K700">
        <v>4.2</v>
      </c>
      <c r="L700">
        <v>17.2</v>
      </c>
      <c r="M700">
        <v>21.9</v>
      </c>
      <c r="N700">
        <v>26.8</v>
      </c>
      <c r="O700">
        <v>120</v>
      </c>
      <c r="P700">
        <v>19300</v>
      </c>
      <c r="Q700">
        <v>25600</v>
      </c>
      <c r="R700">
        <v>34700</v>
      </c>
    </row>
    <row r="701" spans="1:18" x14ac:dyDescent="0.45">
      <c r="A701" t="str">
        <f t="shared" si="10"/>
        <v>YAG1Saudi ArabiaF</v>
      </c>
      <c r="B701" t="s">
        <v>116</v>
      </c>
      <c r="C701" t="s">
        <v>49</v>
      </c>
      <c r="D701">
        <v>1</v>
      </c>
      <c r="E701" t="s">
        <v>187</v>
      </c>
      <c r="F701" t="s">
        <v>143</v>
      </c>
      <c r="G701">
        <v>660</v>
      </c>
      <c r="H701">
        <v>69</v>
      </c>
      <c r="I701">
        <v>205</v>
      </c>
      <c r="J701">
        <v>4.5</v>
      </c>
      <c r="K701">
        <v>1.5</v>
      </c>
      <c r="L701">
        <v>1.1000000000000001</v>
      </c>
      <c r="M701">
        <v>2</v>
      </c>
      <c r="N701">
        <v>25</v>
      </c>
      <c r="O701" t="s">
        <v>161</v>
      </c>
      <c r="P701" t="s">
        <v>161</v>
      </c>
      <c r="Q701" t="s">
        <v>161</v>
      </c>
      <c r="R701" t="s">
        <v>161</v>
      </c>
    </row>
    <row r="702" spans="1:18" x14ac:dyDescent="0.45">
      <c r="A702" t="str">
        <f t="shared" si="10"/>
        <v>YAG1Saudi ArabiaF+M</v>
      </c>
      <c r="B702" t="s">
        <v>116</v>
      </c>
      <c r="C702" t="s">
        <v>49</v>
      </c>
      <c r="D702">
        <v>1</v>
      </c>
      <c r="E702" t="s">
        <v>187</v>
      </c>
      <c r="F702" t="s">
        <v>138</v>
      </c>
      <c r="G702">
        <v>1660</v>
      </c>
      <c r="H702">
        <v>73.599999999999994</v>
      </c>
      <c r="I702">
        <v>440</v>
      </c>
      <c r="J702">
        <v>5.9</v>
      </c>
      <c r="K702">
        <v>0.9</v>
      </c>
      <c r="L702">
        <v>1</v>
      </c>
      <c r="M702">
        <v>2</v>
      </c>
      <c r="N702">
        <v>19.600000000000001</v>
      </c>
      <c r="O702">
        <v>15</v>
      </c>
      <c r="P702">
        <v>16400</v>
      </c>
      <c r="Q702">
        <v>26300</v>
      </c>
      <c r="R702">
        <v>32100</v>
      </c>
    </row>
    <row r="703" spans="1:18" x14ac:dyDescent="0.45">
      <c r="A703" t="str">
        <f t="shared" si="10"/>
        <v>YAG1Saudi ArabiaM</v>
      </c>
      <c r="B703" t="s">
        <v>116</v>
      </c>
      <c r="C703" t="s">
        <v>49</v>
      </c>
      <c r="D703">
        <v>1</v>
      </c>
      <c r="E703" t="s">
        <v>187</v>
      </c>
      <c r="F703" t="s">
        <v>144</v>
      </c>
      <c r="G703">
        <v>1000</v>
      </c>
      <c r="H703">
        <v>76.7</v>
      </c>
      <c r="I703">
        <v>235</v>
      </c>
      <c r="J703">
        <v>6.8</v>
      </c>
      <c r="K703">
        <v>0.5</v>
      </c>
      <c r="L703">
        <v>1</v>
      </c>
      <c r="M703">
        <v>2.1</v>
      </c>
      <c r="N703">
        <v>16</v>
      </c>
      <c r="O703" t="s">
        <v>161</v>
      </c>
      <c r="P703" t="s">
        <v>161</v>
      </c>
      <c r="Q703" t="s">
        <v>161</v>
      </c>
      <c r="R703" t="s">
        <v>161</v>
      </c>
    </row>
    <row r="704" spans="1:18" x14ac:dyDescent="0.45">
      <c r="A704" t="str">
        <f t="shared" si="10"/>
        <v>YAG1ThailandF</v>
      </c>
      <c r="B704" t="s">
        <v>116</v>
      </c>
      <c r="C704" t="s">
        <v>49</v>
      </c>
      <c r="D704">
        <v>1</v>
      </c>
      <c r="E704" t="s">
        <v>190</v>
      </c>
      <c r="F704" t="s">
        <v>143</v>
      </c>
      <c r="G704">
        <v>1620</v>
      </c>
      <c r="H704">
        <v>74.900000000000006</v>
      </c>
      <c r="I704">
        <v>405</v>
      </c>
      <c r="J704">
        <v>18.2</v>
      </c>
      <c r="K704">
        <v>1</v>
      </c>
      <c r="L704">
        <v>2.2999999999999998</v>
      </c>
      <c r="M704">
        <v>3.2</v>
      </c>
      <c r="N704">
        <v>5.9</v>
      </c>
      <c r="O704">
        <v>30</v>
      </c>
      <c r="P704">
        <v>12400</v>
      </c>
      <c r="Q704">
        <v>21900</v>
      </c>
      <c r="R704">
        <v>30300</v>
      </c>
    </row>
    <row r="705" spans="1:18" x14ac:dyDescent="0.45">
      <c r="A705" t="str">
        <f t="shared" si="10"/>
        <v>YAG1ThailandF+M</v>
      </c>
      <c r="B705" t="s">
        <v>116</v>
      </c>
      <c r="C705" t="s">
        <v>49</v>
      </c>
      <c r="D705">
        <v>1</v>
      </c>
      <c r="E705" t="s">
        <v>190</v>
      </c>
      <c r="F705" t="s">
        <v>138</v>
      </c>
      <c r="G705">
        <v>2565</v>
      </c>
      <c r="H705">
        <v>77</v>
      </c>
      <c r="I705">
        <v>590</v>
      </c>
      <c r="J705">
        <v>15.7</v>
      </c>
      <c r="K705">
        <v>0.9</v>
      </c>
      <c r="L705">
        <v>2.1</v>
      </c>
      <c r="M705">
        <v>3.2</v>
      </c>
      <c r="N705">
        <v>6.4</v>
      </c>
      <c r="O705">
        <v>45</v>
      </c>
      <c r="P705">
        <v>13500</v>
      </c>
      <c r="Q705">
        <v>21900</v>
      </c>
      <c r="R705">
        <v>31400</v>
      </c>
    </row>
    <row r="706" spans="1:18" x14ac:dyDescent="0.45">
      <c r="A706" t="str">
        <f t="shared" si="10"/>
        <v>YAG1ThailandM</v>
      </c>
      <c r="B706" t="s">
        <v>116</v>
      </c>
      <c r="C706" t="s">
        <v>49</v>
      </c>
      <c r="D706">
        <v>1</v>
      </c>
      <c r="E706" t="s">
        <v>190</v>
      </c>
      <c r="F706" t="s">
        <v>144</v>
      </c>
      <c r="G706">
        <v>945</v>
      </c>
      <c r="H706">
        <v>80.599999999999994</v>
      </c>
      <c r="I706">
        <v>185</v>
      </c>
      <c r="J706">
        <v>11.4</v>
      </c>
      <c r="K706">
        <v>0.8</v>
      </c>
      <c r="L706">
        <v>1.9</v>
      </c>
      <c r="M706">
        <v>3.4</v>
      </c>
      <c r="N706">
        <v>7.2</v>
      </c>
      <c r="O706">
        <v>15</v>
      </c>
      <c r="P706">
        <v>15700</v>
      </c>
      <c r="Q706">
        <v>22600</v>
      </c>
      <c r="R706">
        <v>34300</v>
      </c>
    </row>
    <row r="707" spans="1:18" x14ac:dyDescent="0.45">
      <c r="A707" t="str">
        <f t="shared" ref="A707:A721" si="11">"YAG"&amp;D707 &amp;E707 &amp;F707</f>
        <v>YAG1TurkeyF</v>
      </c>
      <c r="B707" t="s">
        <v>116</v>
      </c>
      <c r="C707" t="s">
        <v>49</v>
      </c>
      <c r="D707">
        <v>1</v>
      </c>
      <c r="E707" t="s">
        <v>191</v>
      </c>
      <c r="F707" t="s">
        <v>143</v>
      </c>
      <c r="G707">
        <v>490</v>
      </c>
      <c r="H707">
        <v>65.7</v>
      </c>
      <c r="I707">
        <v>170</v>
      </c>
      <c r="J707">
        <v>12.8</v>
      </c>
      <c r="K707">
        <v>1</v>
      </c>
      <c r="L707">
        <v>13.2</v>
      </c>
      <c r="M707">
        <v>15.9</v>
      </c>
      <c r="N707">
        <v>20.5</v>
      </c>
      <c r="O707">
        <v>60</v>
      </c>
      <c r="P707">
        <v>11700</v>
      </c>
      <c r="Q707">
        <v>16900</v>
      </c>
      <c r="R707">
        <v>32500</v>
      </c>
    </row>
    <row r="708" spans="1:18" x14ac:dyDescent="0.45">
      <c r="A708" t="str">
        <f t="shared" si="11"/>
        <v>YAG1TurkeyF+M</v>
      </c>
      <c r="B708" t="s">
        <v>116</v>
      </c>
      <c r="C708" t="s">
        <v>49</v>
      </c>
      <c r="D708">
        <v>1</v>
      </c>
      <c r="E708" t="s">
        <v>191</v>
      </c>
      <c r="F708" t="s">
        <v>138</v>
      </c>
      <c r="G708">
        <v>970</v>
      </c>
      <c r="H708">
        <v>65.599999999999994</v>
      </c>
      <c r="I708">
        <v>335</v>
      </c>
      <c r="J708">
        <v>12.9</v>
      </c>
      <c r="K708">
        <v>1</v>
      </c>
      <c r="L708">
        <v>12.3</v>
      </c>
      <c r="M708">
        <v>14.9</v>
      </c>
      <c r="N708">
        <v>20.5</v>
      </c>
      <c r="O708">
        <v>115</v>
      </c>
      <c r="P708">
        <v>12600</v>
      </c>
      <c r="Q708">
        <v>19100</v>
      </c>
      <c r="R708">
        <v>35400</v>
      </c>
    </row>
    <row r="709" spans="1:18" x14ac:dyDescent="0.45">
      <c r="A709" t="str">
        <f t="shared" si="11"/>
        <v>YAG1TurkeyM</v>
      </c>
      <c r="B709" t="s">
        <v>116</v>
      </c>
      <c r="C709" t="s">
        <v>49</v>
      </c>
      <c r="D709">
        <v>1</v>
      </c>
      <c r="E709" t="s">
        <v>191</v>
      </c>
      <c r="F709" t="s">
        <v>144</v>
      </c>
      <c r="G709">
        <v>480</v>
      </c>
      <c r="H709">
        <v>65.599999999999994</v>
      </c>
      <c r="I709">
        <v>165</v>
      </c>
      <c r="J709">
        <v>12.9</v>
      </c>
      <c r="K709">
        <v>1</v>
      </c>
      <c r="L709">
        <v>11.3</v>
      </c>
      <c r="M709">
        <v>14</v>
      </c>
      <c r="N709">
        <v>20.5</v>
      </c>
      <c r="O709">
        <v>50</v>
      </c>
      <c r="P709">
        <v>12800</v>
      </c>
      <c r="Q709">
        <v>27400</v>
      </c>
      <c r="R709">
        <v>42600</v>
      </c>
    </row>
    <row r="710" spans="1:18" x14ac:dyDescent="0.45">
      <c r="A710" t="str">
        <f t="shared" si="11"/>
        <v>YAG1TaiwanF</v>
      </c>
      <c r="B710" t="s">
        <v>116</v>
      </c>
      <c r="C710" t="s">
        <v>49</v>
      </c>
      <c r="D710">
        <v>1</v>
      </c>
      <c r="E710" t="s">
        <v>189</v>
      </c>
      <c r="F710" t="s">
        <v>143</v>
      </c>
      <c r="G710">
        <v>1180</v>
      </c>
      <c r="H710">
        <v>72.599999999999994</v>
      </c>
      <c r="I710">
        <v>325</v>
      </c>
      <c r="J710">
        <v>16.3</v>
      </c>
      <c r="K710">
        <v>4</v>
      </c>
      <c r="L710">
        <v>5.2</v>
      </c>
      <c r="M710">
        <v>5.6</v>
      </c>
      <c r="N710">
        <v>7.2</v>
      </c>
      <c r="O710">
        <v>60</v>
      </c>
      <c r="P710">
        <v>16100</v>
      </c>
      <c r="Q710">
        <v>25900</v>
      </c>
      <c r="R710">
        <v>31400</v>
      </c>
    </row>
    <row r="711" spans="1:18" x14ac:dyDescent="0.45">
      <c r="A711" t="str">
        <f t="shared" si="11"/>
        <v>YAG1TaiwanF+M</v>
      </c>
      <c r="B711" t="s">
        <v>116</v>
      </c>
      <c r="C711" t="s">
        <v>49</v>
      </c>
      <c r="D711">
        <v>1</v>
      </c>
      <c r="E711" t="s">
        <v>189</v>
      </c>
      <c r="F711" t="s">
        <v>138</v>
      </c>
      <c r="G711">
        <v>1670</v>
      </c>
      <c r="H711">
        <v>73.2</v>
      </c>
      <c r="I711">
        <v>450</v>
      </c>
      <c r="J711">
        <v>15.1</v>
      </c>
      <c r="K711">
        <v>3.3</v>
      </c>
      <c r="L711">
        <v>5.0999999999999996</v>
      </c>
      <c r="M711">
        <v>5.6</v>
      </c>
      <c r="N711">
        <v>8.4</v>
      </c>
      <c r="O711">
        <v>80</v>
      </c>
      <c r="P711">
        <v>16400</v>
      </c>
      <c r="Q711">
        <v>25200</v>
      </c>
      <c r="R711">
        <v>31400</v>
      </c>
    </row>
    <row r="712" spans="1:18" x14ac:dyDescent="0.45">
      <c r="A712" t="str">
        <f t="shared" si="11"/>
        <v>YAG1TaiwanM</v>
      </c>
      <c r="B712" t="s">
        <v>116</v>
      </c>
      <c r="C712" t="s">
        <v>49</v>
      </c>
      <c r="D712">
        <v>1</v>
      </c>
      <c r="E712" t="s">
        <v>189</v>
      </c>
      <c r="F712" t="s">
        <v>144</v>
      </c>
      <c r="G712">
        <v>490</v>
      </c>
      <c r="H712">
        <v>74.7</v>
      </c>
      <c r="I712">
        <v>125</v>
      </c>
      <c r="J712">
        <v>12.2</v>
      </c>
      <c r="K712">
        <v>1.6</v>
      </c>
      <c r="L712">
        <v>4.9000000000000004</v>
      </c>
      <c r="M712">
        <v>5.7</v>
      </c>
      <c r="N712">
        <v>11.4</v>
      </c>
      <c r="O712">
        <v>25</v>
      </c>
      <c r="P712">
        <v>16400</v>
      </c>
      <c r="Q712">
        <v>22600</v>
      </c>
      <c r="R712">
        <v>32500</v>
      </c>
    </row>
    <row r="713" spans="1:18" x14ac:dyDescent="0.45">
      <c r="A713" t="str">
        <f t="shared" si="11"/>
        <v>YAG1United StatesF</v>
      </c>
      <c r="B713" t="s">
        <v>116</v>
      </c>
      <c r="C713" t="s">
        <v>49</v>
      </c>
      <c r="D713">
        <v>1</v>
      </c>
      <c r="E713" t="s">
        <v>192</v>
      </c>
      <c r="F713" t="s">
        <v>143</v>
      </c>
      <c r="G713">
        <v>2785</v>
      </c>
      <c r="H713">
        <v>53.4</v>
      </c>
      <c r="I713">
        <v>1300</v>
      </c>
      <c r="J713">
        <v>22.4</v>
      </c>
      <c r="K713">
        <v>3.8</v>
      </c>
      <c r="L713">
        <v>12.6</v>
      </c>
      <c r="M713">
        <v>16.100000000000001</v>
      </c>
      <c r="N713">
        <v>20.399999999999999</v>
      </c>
      <c r="O713">
        <v>320</v>
      </c>
      <c r="P713">
        <v>19300</v>
      </c>
      <c r="Q713">
        <v>27700</v>
      </c>
      <c r="R713">
        <v>36100</v>
      </c>
    </row>
    <row r="714" spans="1:18" x14ac:dyDescent="0.45">
      <c r="A714" t="str">
        <f t="shared" si="11"/>
        <v>YAG1United StatesF+M</v>
      </c>
      <c r="B714" t="s">
        <v>116</v>
      </c>
      <c r="C714" t="s">
        <v>49</v>
      </c>
      <c r="D714">
        <v>1</v>
      </c>
      <c r="E714" t="s">
        <v>192</v>
      </c>
      <c r="F714" t="s">
        <v>138</v>
      </c>
      <c r="G714">
        <v>4325</v>
      </c>
      <c r="H714">
        <v>56.9</v>
      </c>
      <c r="I714">
        <v>1865</v>
      </c>
      <c r="J714">
        <v>19.600000000000001</v>
      </c>
      <c r="K714">
        <v>3.5</v>
      </c>
      <c r="L714">
        <v>12</v>
      </c>
      <c r="M714">
        <v>15.3</v>
      </c>
      <c r="N714">
        <v>20.100000000000001</v>
      </c>
      <c r="O714">
        <v>475</v>
      </c>
      <c r="P714">
        <v>20400</v>
      </c>
      <c r="Q714">
        <v>28800</v>
      </c>
      <c r="R714">
        <v>40900</v>
      </c>
    </row>
    <row r="715" spans="1:18" x14ac:dyDescent="0.45">
      <c r="A715" t="str">
        <f t="shared" si="11"/>
        <v>YAG1United StatesM</v>
      </c>
      <c r="B715" t="s">
        <v>116</v>
      </c>
      <c r="C715" t="s">
        <v>49</v>
      </c>
      <c r="D715">
        <v>1</v>
      </c>
      <c r="E715" t="s">
        <v>192</v>
      </c>
      <c r="F715" t="s">
        <v>144</v>
      </c>
      <c r="G715">
        <v>1540</v>
      </c>
      <c r="H715">
        <v>63.3</v>
      </c>
      <c r="I715">
        <v>565</v>
      </c>
      <c r="J715">
        <v>14.4</v>
      </c>
      <c r="K715">
        <v>2.9</v>
      </c>
      <c r="L715">
        <v>10.9</v>
      </c>
      <c r="M715">
        <v>13.7</v>
      </c>
      <c r="N715">
        <v>19.399999999999999</v>
      </c>
      <c r="O715">
        <v>155</v>
      </c>
      <c r="P715">
        <v>22300</v>
      </c>
      <c r="Q715">
        <v>32500</v>
      </c>
      <c r="R715">
        <v>59100</v>
      </c>
    </row>
    <row r="716" spans="1:18" x14ac:dyDescent="0.45">
      <c r="A716" t="str">
        <f t="shared" si="11"/>
        <v>YAG1VietnamF</v>
      </c>
      <c r="B716" t="s">
        <v>116</v>
      </c>
      <c r="C716" t="s">
        <v>49</v>
      </c>
      <c r="D716">
        <v>1</v>
      </c>
      <c r="E716" t="s">
        <v>193</v>
      </c>
      <c r="F716" t="s">
        <v>143</v>
      </c>
      <c r="G716">
        <v>645</v>
      </c>
      <c r="H716">
        <v>49.5</v>
      </c>
      <c r="I716">
        <v>325</v>
      </c>
      <c r="J716">
        <v>35.5</v>
      </c>
      <c r="K716">
        <v>4</v>
      </c>
      <c r="L716">
        <v>6.2</v>
      </c>
      <c r="M716">
        <v>7.7</v>
      </c>
      <c r="N716">
        <v>11</v>
      </c>
      <c r="O716">
        <v>35</v>
      </c>
      <c r="P716">
        <v>13500</v>
      </c>
      <c r="Q716">
        <v>18600</v>
      </c>
      <c r="R716">
        <v>27400</v>
      </c>
    </row>
    <row r="717" spans="1:18" x14ac:dyDescent="0.45">
      <c r="A717" t="str">
        <f t="shared" si="11"/>
        <v>YAG1VietnamF+M</v>
      </c>
      <c r="B717" t="s">
        <v>116</v>
      </c>
      <c r="C717" t="s">
        <v>49</v>
      </c>
      <c r="D717">
        <v>1</v>
      </c>
      <c r="E717" t="s">
        <v>193</v>
      </c>
      <c r="F717" t="s">
        <v>138</v>
      </c>
      <c r="G717">
        <v>1065</v>
      </c>
      <c r="H717">
        <v>53.2</v>
      </c>
      <c r="I717">
        <v>500</v>
      </c>
      <c r="J717">
        <v>32.9</v>
      </c>
      <c r="K717">
        <v>3.6</v>
      </c>
      <c r="L717">
        <v>5.6</v>
      </c>
      <c r="M717">
        <v>7.3</v>
      </c>
      <c r="N717">
        <v>10.3</v>
      </c>
      <c r="O717">
        <v>55</v>
      </c>
      <c r="P717">
        <v>13500</v>
      </c>
      <c r="Q717">
        <v>20800</v>
      </c>
      <c r="R717">
        <v>31800</v>
      </c>
    </row>
    <row r="718" spans="1:18" x14ac:dyDescent="0.45">
      <c r="A718" t="str">
        <f t="shared" si="11"/>
        <v>YAG1VietnamM</v>
      </c>
      <c r="B718" t="s">
        <v>116</v>
      </c>
      <c r="C718" t="s">
        <v>49</v>
      </c>
      <c r="D718">
        <v>1</v>
      </c>
      <c r="E718" t="s">
        <v>193</v>
      </c>
      <c r="F718" t="s">
        <v>144</v>
      </c>
      <c r="G718">
        <v>415</v>
      </c>
      <c r="H718">
        <v>59</v>
      </c>
      <c r="I718">
        <v>170</v>
      </c>
      <c r="J718">
        <v>28.8</v>
      </c>
      <c r="K718">
        <v>2.9</v>
      </c>
      <c r="L718">
        <v>4.8</v>
      </c>
      <c r="M718">
        <v>6.7</v>
      </c>
      <c r="N718">
        <v>9.4</v>
      </c>
      <c r="O718">
        <v>20</v>
      </c>
      <c r="P718">
        <v>13100</v>
      </c>
      <c r="Q718">
        <v>28500</v>
      </c>
      <c r="R718">
        <v>37100</v>
      </c>
    </row>
    <row r="719" spans="1:18" x14ac:dyDescent="0.45">
      <c r="A719" t="str">
        <f t="shared" si="11"/>
        <v>YAG1CyprusF</v>
      </c>
      <c r="B719" t="s">
        <v>116</v>
      </c>
      <c r="C719" t="s">
        <v>49</v>
      </c>
      <c r="D719">
        <v>1</v>
      </c>
      <c r="E719" t="s">
        <v>177</v>
      </c>
      <c r="F719" t="s">
        <v>143</v>
      </c>
      <c r="G719">
        <v>620</v>
      </c>
      <c r="H719">
        <v>57.2</v>
      </c>
      <c r="I719">
        <v>265</v>
      </c>
      <c r="J719">
        <v>13.4</v>
      </c>
      <c r="K719">
        <v>3.7</v>
      </c>
      <c r="L719">
        <v>17.399999999999999</v>
      </c>
      <c r="M719">
        <v>20</v>
      </c>
      <c r="N719">
        <v>25.8</v>
      </c>
      <c r="O719">
        <v>105</v>
      </c>
      <c r="P719">
        <v>21900</v>
      </c>
      <c r="Q719">
        <v>26600</v>
      </c>
      <c r="R719">
        <v>32800</v>
      </c>
    </row>
    <row r="720" spans="1:18" x14ac:dyDescent="0.45">
      <c r="A720" t="str">
        <f t="shared" si="11"/>
        <v>YAG1CyprusF+M</v>
      </c>
      <c r="B720" t="s">
        <v>116</v>
      </c>
      <c r="C720" t="s">
        <v>49</v>
      </c>
      <c r="D720">
        <v>1</v>
      </c>
      <c r="E720" t="s">
        <v>177</v>
      </c>
      <c r="F720" t="s">
        <v>138</v>
      </c>
      <c r="G720">
        <v>1075</v>
      </c>
      <c r="H720">
        <v>54.8</v>
      </c>
      <c r="I720">
        <v>485</v>
      </c>
      <c r="J720">
        <v>14.7</v>
      </c>
      <c r="K720">
        <v>4.8</v>
      </c>
      <c r="L720">
        <v>16.399999999999999</v>
      </c>
      <c r="M720">
        <v>20.100000000000001</v>
      </c>
      <c r="N720">
        <v>25.7</v>
      </c>
      <c r="O720">
        <v>170</v>
      </c>
      <c r="P720">
        <v>22900</v>
      </c>
      <c r="Q720">
        <v>27600</v>
      </c>
      <c r="R720">
        <v>34000</v>
      </c>
    </row>
    <row r="721" spans="1:18" x14ac:dyDescent="0.45">
      <c r="A721" t="str">
        <f t="shared" si="11"/>
        <v>YAG1CyprusM</v>
      </c>
      <c r="B721" t="s">
        <v>116</v>
      </c>
      <c r="C721" t="s">
        <v>49</v>
      </c>
      <c r="D721">
        <v>1</v>
      </c>
      <c r="E721" t="s">
        <v>177</v>
      </c>
      <c r="F721" t="s">
        <v>144</v>
      </c>
      <c r="G721">
        <v>455</v>
      </c>
      <c r="H721">
        <v>51.6</v>
      </c>
      <c r="I721">
        <v>220</v>
      </c>
      <c r="J721">
        <v>16.5</v>
      </c>
      <c r="K721">
        <v>6.4</v>
      </c>
      <c r="L721">
        <v>14.9</v>
      </c>
      <c r="M721">
        <v>20.2</v>
      </c>
      <c r="N721">
        <v>25.5</v>
      </c>
      <c r="O721">
        <v>65</v>
      </c>
      <c r="P721">
        <v>24800</v>
      </c>
      <c r="Q721">
        <v>29600</v>
      </c>
      <c r="R721">
        <v>35800</v>
      </c>
    </row>
  </sheetData>
  <autoFilter ref="A1:R72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2:O41"/>
  <sheetViews>
    <sheetView zoomScaleNormal="100" workbookViewId="0">
      <selection activeCell="I5" sqref="I5:I16"/>
    </sheetView>
  </sheetViews>
  <sheetFormatPr defaultRowHeight="14.25" x14ac:dyDescent="0.45"/>
  <cols>
    <col min="8" max="8" width="41.3984375" bestFit="1" customWidth="1"/>
    <col min="9" max="9" width="14.86328125" customWidth="1"/>
    <col min="11" max="11" width="15.59765625" customWidth="1"/>
    <col min="12" max="12" width="18" customWidth="1"/>
    <col min="14" max="14" width="14.59765625" bestFit="1" customWidth="1"/>
    <col min="15" max="15" width="41.1328125" bestFit="1" customWidth="1"/>
  </cols>
  <sheetData>
    <row r="2" spans="2:15" x14ac:dyDescent="0.45">
      <c r="B2" s="27" t="s">
        <v>117</v>
      </c>
      <c r="C2" s="27" t="s">
        <v>118</v>
      </c>
      <c r="D2" s="27" t="s">
        <v>119</v>
      </c>
      <c r="E2" s="27" t="s">
        <v>120</v>
      </c>
      <c r="F2" s="27" t="s">
        <v>121</v>
      </c>
      <c r="G2" s="27" t="s">
        <v>122</v>
      </c>
      <c r="H2" s="27" t="s">
        <v>123</v>
      </c>
      <c r="I2" s="27" t="s">
        <v>124</v>
      </c>
    </row>
    <row r="3" spans="2:15" x14ac:dyDescent="0.45">
      <c r="N3" t="s">
        <v>222</v>
      </c>
      <c r="O3" t="s">
        <v>223</v>
      </c>
    </row>
    <row r="4" spans="2:15" x14ac:dyDescent="0.45">
      <c r="B4" t="s">
        <v>116</v>
      </c>
      <c r="C4" t="s">
        <v>49</v>
      </c>
      <c r="D4">
        <v>1</v>
      </c>
      <c r="E4" t="s">
        <v>137</v>
      </c>
      <c r="F4" t="s">
        <v>145</v>
      </c>
      <c r="G4" t="s">
        <v>138</v>
      </c>
      <c r="H4" t="s">
        <v>28</v>
      </c>
      <c r="N4" t="s">
        <v>54</v>
      </c>
      <c r="O4" t="s">
        <v>55</v>
      </c>
    </row>
    <row r="5" spans="2:15" x14ac:dyDescent="0.45">
      <c r="C5" t="s">
        <v>141</v>
      </c>
      <c r="D5">
        <v>3</v>
      </c>
      <c r="E5" t="s">
        <v>162</v>
      </c>
      <c r="F5" t="s">
        <v>52</v>
      </c>
      <c r="G5" t="s">
        <v>143</v>
      </c>
      <c r="H5" t="s">
        <v>69</v>
      </c>
      <c r="I5" t="s">
        <v>150</v>
      </c>
      <c r="N5" t="s">
        <v>221</v>
      </c>
      <c r="O5" t="s">
        <v>58</v>
      </c>
    </row>
    <row r="6" spans="2:15" x14ac:dyDescent="0.45">
      <c r="C6" t="s">
        <v>140</v>
      </c>
      <c r="D6">
        <v>5</v>
      </c>
      <c r="E6" t="s">
        <v>44</v>
      </c>
      <c r="F6" t="s">
        <v>42</v>
      </c>
      <c r="G6" t="s">
        <v>144</v>
      </c>
      <c r="H6" t="s">
        <v>163</v>
      </c>
      <c r="I6" t="s">
        <v>151</v>
      </c>
      <c r="N6" t="s">
        <v>235</v>
      </c>
      <c r="O6" t="s">
        <v>169</v>
      </c>
    </row>
    <row r="7" spans="2:15" x14ac:dyDescent="0.45">
      <c r="C7" t="s">
        <v>142</v>
      </c>
      <c r="D7">
        <v>10</v>
      </c>
      <c r="F7" t="s">
        <v>139</v>
      </c>
      <c r="H7" t="s">
        <v>84</v>
      </c>
      <c r="I7" t="s">
        <v>198</v>
      </c>
      <c r="N7" t="s">
        <v>236</v>
      </c>
      <c r="O7" t="s">
        <v>168</v>
      </c>
    </row>
    <row r="8" spans="2:15" x14ac:dyDescent="0.45">
      <c r="H8" t="s">
        <v>61</v>
      </c>
      <c r="I8" t="s">
        <v>147</v>
      </c>
      <c r="N8" t="s">
        <v>237</v>
      </c>
      <c r="O8" t="s">
        <v>163</v>
      </c>
    </row>
    <row r="9" spans="2:15" x14ac:dyDescent="0.45">
      <c r="H9" t="s">
        <v>97</v>
      </c>
      <c r="I9" t="s">
        <v>159</v>
      </c>
      <c r="N9" t="s">
        <v>60</v>
      </c>
      <c r="O9" t="s">
        <v>61</v>
      </c>
    </row>
    <row r="10" spans="2:15" x14ac:dyDescent="0.45">
      <c r="H10" t="s">
        <v>102</v>
      </c>
      <c r="I10" t="s">
        <v>148</v>
      </c>
      <c r="N10" t="s">
        <v>62</v>
      </c>
      <c r="O10" t="s">
        <v>63</v>
      </c>
    </row>
    <row r="11" spans="2:15" x14ac:dyDescent="0.45">
      <c r="H11" t="s">
        <v>73</v>
      </c>
      <c r="I11" t="s">
        <v>149</v>
      </c>
      <c r="N11" t="s">
        <v>64</v>
      </c>
      <c r="O11" t="s">
        <v>65</v>
      </c>
    </row>
    <row r="12" spans="2:15" x14ac:dyDescent="0.45">
      <c r="H12" t="s">
        <v>113</v>
      </c>
      <c r="I12" t="s">
        <v>154</v>
      </c>
      <c r="N12" t="s">
        <v>66</v>
      </c>
      <c r="O12" t="s">
        <v>67</v>
      </c>
    </row>
    <row r="13" spans="2:15" x14ac:dyDescent="0.45">
      <c r="H13" t="s">
        <v>81</v>
      </c>
      <c r="I13" t="s">
        <v>155</v>
      </c>
      <c r="N13" t="s">
        <v>68</v>
      </c>
      <c r="O13" t="s">
        <v>69</v>
      </c>
    </row>
    <row r="14" spans="2:15" x14ac:dyDescent="0.45">
      <c r="H14" t="s">
        <v>109</v>
      </c>
      <c r="I14" t="s">
        <v>153</v>
      </c>
      <c r="N14" t="s">
        <v>70</v>
      </c>
      <c r="O14" t="s">
        <v>71</v>
      </c>
    </row>
    <row r="15" spans="2:15" x14ac:dyDescent="0.45">
      <c r="H15" t="s">
        <v>89</v>
      </c>
      <c r="I15" t="s">
        <v>158</v>
      </c>
      <c r="N15" t="s">
        <v>72</v>
      </c>
      <c r="O15" t="s">
        <v>73</v>
      </c>
    </row>
    <row r="16" spans="2:15" x14ac:dyDescent="0.45">
      <c r="H16" t="s">
        <v>111</v>
      </c>
      <c r="I16" t="s">
        <v>152</v>
      </c>
      <c r="N16" t="s">
        <v>225</v>
      </c>
      <c r="O16" t="s">
        <v>164</v>
      </c>
    </row>
    <row r="17" spans="8:15" x14ac:dyDescent="0.45">
      <c r="H17" t="s">
        <v>78</v>
      </c>
      <c r="N17" t="s">
        <v>75</v>
      </c>
      <c r="O17" t="s">
        <v>76</v>
      </c>
    </row>
    <row r="18" spans="8:15" x14ac:dyDescent="0.45">
      <c r="H18" t="s">
        <v>100</v>
      </c>
      <c r="N18" t="s">
        <v>77</v>
      </c>
      <c r="O18" t="s">
        <v>78</v>
      </c>
    </row>
    <row r="19" spans="8:15" x14ac:dyDescent="0.45">
      <c r="H19" t="s">
        <v>164</v>
      </c>
      <c r="N19" t="s">
        <v>226</v>
      </c>
      <c r="O19" t="s">
        <v>166</v>
      </c>
    </row>
    <row r="20" spans="8:15" x14ac:dyDescent="0.45">
      <c r="H20" t="s">
        <v>165</v>
      </c>
      <c r="N20" t="s">
        <v>80</v>
      </c>
      <c r="O20" t="s">
        <v>81</v>
      </c>
    </row>
    <row r="21" spans="8:15" x14ac:dyDescent="0.45">
      <c r="H21" t="s">
        <v>93</v>
      </c>
      <c r="N21" t="s">
        <v>83</v>
      </c>
      <c r="O21" t="s">
        <v>84</v>
      </c>
    </row>
    <row r="22" spans="8:15" x14ac:dyDescent="0.45">
      <c r="H22" t="s">
        <v>105</v>
      </c>
      <c r="N22" t="s">
        <v>86</v>
      </c>
      <c r="O22" t="s">
        <v>87</v>
      </c>
    </row>
    <row r="23" spans="8:15" x14ac:dyDescent="0.45">
      <c r="H23" t="s">
        <v>197</v>
      </c>
      <c r="N23" t="s">
        <v>88</v>
      </c>
      <c r="O23" t="s">
        <v>89</v>
      </c>
    </row>
    <row r="24" spans="8:15" x14ac:dyDescent="0.45">
      <c r="H24" t="s">
        <v>95</v>
      </c>
      <c r="N24" t="s">
        <v>90</v>
      </c>
      <c r="O24" t="s">
        <v>91</v>
      </c>
    </row>
    <row r="25" spans="8:15" x14ac:dyDescent="0.45">
      <c r="H25" t="s">
        <v>166</v>
      </c>
      <c r="N25" t="s">
        <v>92</v>
      </c>
      <c r="O25" t="s">
        <v>93</v>
      </c>
    </row>
    <row r="26" spans="8:15" x14ac:dyDescent="0.45">
      <c r="H26" t="s">
        <v>76</v>
      </c>
      <c r="N26" t="s">
        <v>94</v>
      </c>
      <c r="O26" t="s">
        <v>95</v>
      </c>
    </row>
    <row r="27" spans="8:15" x14ac:dyDescent="0.45">
      <c r="H27" t="s">
        <v>50</v>
      </c>
      <c r="N27" t="s">
        <v>96</v>
      </c>
      <c r="O27" t="s">
        <v>97</v>
      </c>
    </row>
    <row r="28" spans="8:15" x14ac:dyDescent="0.45">
      <c r="H28" t="s">
        <v>167</v>
      </c>
      <c r="N28" t="s">
        <v>99</v>
      </c>
      <c r="O28" t="s">
        <v>100</v>
      </c>
    </row>
    <row r="29" spans="8:15" x14ac:dyDescent="0.45">
      <c r="H29" t="s">
        <v>168</v>
      </c>
      <c r="N29" t="s">
        <v>101</v>
      </c>
      <c r="O29" t="s">
        <v>227</v>
      </c>
    </row>
    <row r="30" spans="8:15" x14ac:dyDescent="0.45">
      <c r="H30" t="s">
        <v>55</v>
      </c>
      <c r="N30" t="s">
        <v>228</v>
      </c>
      <c r="O30" t="s">
        <v>229</v>
      </c>
    </row>
    <row r="31" spans="8:15" x14ac:dyDescent="0.45">
      <c r="H31" t="s">
        <v>157</v>
      </c>
      <c r="N31" t="s">
        <v>104</v>
      </c>
      <c r="O31" t="s">
        <v>105</v>
      </c>
    </row>
    <row r="32" spans="8:15" x14ac:dyDescent="0.45">
      <c r="H32" t="s">
        <v>169</v>
      </c>
      <c r="N32" t="s">
        <v>106</v>
      </c>
      <c r="O32" t="s">
        <v>107</v>
      </c>
    </row>
    <row r="33" spans="8:15" x14ac:dyDescent="0.45">
      <c r="H33" t="s">
        <v>170</v>
      </c>
      <c r="N33" t="s">
        <v>110</v>
      </c>
      <c r="O33" t="s">
        <v>111</v>
      </c>
    </row>
    <row r="34" spans="8:15" x14ac:dyDescent="0.45">
      <c r="H34" t="s">
        <v>58</v>
      </c>
      <c r="N34" t="s">
        <v>112</v>
      </c>
      <c r="O34" t="s">
        <v>113</v>
      </c>
    </row>
    <row r="35" spans="8:15" x14ac:dyDescent="0.45">
      <c r="H35" t="s">
        <v>107</v>
      </c>
      <c r="N35" t="s">
        <v>230</v>
      </c>
      <c r="O35" t="s">
        <v>167</v>
      </c>
    </row>
    <row r="36" spans="8:15" x14ac:dyDescent="0.45">
      <c r="H36" t="s">
        <v>71</v>
      </c>
      <c r="N36" t="s">
        <v>231</v>
      </c>
      <c r="O36" t="s">
        <v>109</v>
      </c>
    </row>
    <row r="37" spans="8:15" x14ac:dyDescent="0.45">
      <c r="H37" t="s">
        <v>91</v>
      </c>
      <c r="N37" t="s">
        <v>232</v>
      </c>
      <c r="O37" t="s">
        <v>170</v>
      </c>
    </row>
    <row r="38" spans="8:15" x14ac:dyDescent="0.45">
      <c r="H38" t="s">
        <v>65</v>
      </c>
      <c r="N38" t="s">
        <v>233</v>
      </c>
      <c r="O38" t="s">
        <v>234</v>
      </c>
    </row>
    <row r="39" spans="8:15" x14ac:dyDescent="0.45">
      <c r="H39" t="s">
        <v>87</v>
      </c>
    </row>
    <row r="40" spans="8:15" x14ac:dyDescent="0.45">
      <c r="H40" t="s">
        <v>63</v>
      </c>
    </row>
    <row r="41" spans="8:15" x14ac:dyDescent="0.45">
      <c r="H41" t="s">
        <v>67</v>
      </c>
    </row>
  </sheetData>
  <dataConsolid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W1048558"/>
  <sheetViews>
    <sheetView showGridLines="0" topLeftCell="E1" zoomScale="90" zoomScaleNormal="90" workbookViewId="0">
      <pane xSplit="3" ySplit="16" topLeftCell="H17" activePane="bottomRight" state="frozen"/>
      <selection activeCell="E1" sqref="E1"/>
      <selection pane="topRight" activeCell="H1" sqref="H1"/>
      <selection pane="bottomLeft" activeCell="E17" sqref="E17"/>
      <selection pane="bottomRight" activeCell="F9" sqref="F9"/>
    </sheetView>
  </sheetViews>
  <sheetFormatPr defaultColWidth="9.1328125" defaultRowHeight="13.5" x14ac:dyDescent="0.35"/>
  <cols>
    <col min="1" max="1" width="60.265625" style="97" hidden="1" customWidth="1"/>
    <col min="2" max="2" width="11.1328125" style="97" hidden="1" customWidth="1"/>
    <col min="3" max="4" width="9.3984375" style="97" hidden="1" customWidth="1"/>
    <col min="5" max="5" width="10.1328125" style="26" customWidth="1"/>
    <col min="6" max="6" width="38.3984375" style="26" customWidth="1"/>
    <col min="7" max="7" width="11.73046875" style="26" customWidth="1"/>
    <col min="8" max="8" width="15.1328125" style="26" customWidth="1"/>
    <col min="9" max="10" width="12.1328125" style="26" customWidth="1"/>
    <col min="11" max="11" width="13.73046875" style="26" customWidth="1"/>
    <col min="12" max="13" width="12.3984375" style="26" customWidth="1"/>
    <col min="14" max="14" width="14.265625" style="26" customWidth="1"/>
    <col min="15" max="15" width="12.73046875" style="26" customWidth="1"/>
    <col min="16" max="16" width="11.1328125" style="26" customWidth="1"/>
    <col min="17" max="17" width="28.73046875" style="30" hidden="1" customWidth="1"/>
    <col min="18" max="18" width="14.265625" style="30" hidden="1" customWidth="1"/>
    <col min="19" max="19" width="11.73046875" style="30" hidden="1" customWidth="1"/>
    <col min="20" max="20" width="10.59765625" style="30" hidden="1" customWidth="1"/>
    <col min="21" max="21" width="9.1328125" style="30" hidden="1" customWidth="1"/>
    <col min="22" max="25" width="9.1328125" style="30" customWidth="1"/>
    <col min="26" max="75" width="9.1328125" style="30"/>
    <col min="76" max="16384" width="9.1328125" style="26"/>
  </cols>
  <sheetData>
    <row r="1" spans="1:75" ht="13.9" x14ac:dyDescent="0.4">
      <c r="A1" s="26"/>
      <c r="B1" s="26"/>
      <c r="C1" s="26"/>
      <c r="D1" s="26"/>
      <c r="E1" s="80" t="s">
        <v>27</v>
      </c>
      <c r="G1" s="41"/>
      <c r="H1" s="41"/>
      <c r="I1" s="41"/>
      <c r="J1" s="41"/>
      <c r="K1" s="41"/>
      <c r="L1" s="41"/>
      <c r="M1" s="41"/>
      <c r="N1" s="41"/>
      <c r="O1" s="41"/>
      <c r="Q1" s="81"/>
      <c r="R1" s="81"/>
      <c r="S1" s="81"/>
      <c r="T1" s="81"/>
      <c r="U1" s="81"/>
      <c r="V1" s="81"/>
    </row>
    <row r="2" spans="1:75" x14ac:dyDescent="0.35">
      <c r="A2" s="26"/>
      <c r="B2" s="26"/>
      <c r="C2" s="26"/>
      <c r="D2" s="26"/>
      <c r="E2" s="40" t="s">
        <v>211</v>
      </c>
      <c r="G2" s="41"/>
      <c r="H2" s="41"/>
      <c r="I2" s="41"/>
      <c r="J2" s="41"/>
      <c r="K2" s="41"/>
      <c r="L2" s="41"/>
      <c r="M2" s="41"/>
      <c r="N2" s="41"/>
      <c r="O2" s="41"/>
      <c r="Q2" s="81"/>
      <c r="R2" s="81"/>
      <c r="S2" s="81"/>
      <c r="T2" s="81"/>
      <c r="U2" s="81" t="s">
        <v>203</v>
      </c>
      <c r="V2" s="81"/>
    </row>
    <row r="3" spans="1:75" x14ac:dyDescent="0.35">
      <c r="A3" s="26"/>
      <c r="B3" s="26"/>
      <c r="C3" s="26"/>
      <c r="D3" s="26"/>
      <c r="E3" s="25" t="s">
        <v>196</v>
      </c>
      <c r="G3" s="41"/>
      <c r="H3" s="41"/>
      <c r="I3" s="41"/>
      <c r="J3" s="41"/>
      <c r="K3" s="41"/>
      <c r="L3" s="41"/>
      <c r="M3" s="41"/>
      <c r="N3" s="41"/>
      <c r="O3" s="41"/>
      <c r="Q3" s="81"/>
      <c r="R3" s="81"/>
      <c r="S3" s="81"/>
      <c r="T3" s="81" t="s">
        <v>28</v>
      </c>
      <c r="U3" s="81" t="s">
        <v>138</v>
      </c>
      <c r="V3" s="81"/>
    </row>
    <row r="4" spans="1:75" x14ac:dyDescent="0.35">
      <c r="A4" s="26"/>
      <c r="B4" s="26"/>
      <c r="C4" s="26"/>
      <c r="D4" s="26"/>
      <c r="E4" s="25" t="s">
        <v>240</v>
      </c>
      <c r="G4" s="41"/>
      <c r="H4" s="41"/>
      <c r="I4" s="41" t="s">
        <v>22</v>
      </c>
      <c r="J4" s="41"/>
      <c r="K4" s="41"/>
      <c r="L4" s="41"/>
      <c r="M4" s="41"/>
      <c r="N4" s="41"/>
      <c r="O4" s="41"/>
      <c r="Q4" s="81"/>
      <c r="R4" s="81"/>
      <c r="S4" s="81"/>
      <c r="T4" s="81" t="s">
        <v>29</v>
      </c>
      <c r="U4" s="81" t="s">
        <v>143</v>
      </c>
      <c r="V4" s="81"/>
      <c r="W4" s="61"/>
    </row>
    <row r="5" spans="1:75" x14ac:dyDescent="0.35">
      <c r="A5" s="26"/>
      <c r="B5" s="26"/>
      <c r="C5" s="26"/>
      <c r="D5" s="26"/>
      <c r="Q5" s="81"/>
      <c r="R5" s="81"/>
      <c r="S5" s="81"/>
      <c r="T5" s="81" t="s">
        <v>30</v>
      </c>
      <c r="U5" s="81" t="s">
        <v>144</v>
      </c>
      <c r="V5" s="81"/>
      <c r="W5" s="61"/>
    </row>
    <row r="6" spans="1:75" ht="29.25" customHeight="1" x14ac:dyDescent="0.4">
      <c r="A6" s="26"/>
      <c r="B6" s="26"/>
      <c r="C6" s="26"/>
      <c r="D6" s="26"/>
      <c r="E6" s="208" t="s">
        <v>238</v>
      </c>
      <c r="F6" s="208"/>
      <c r="G6" s="208"/>
      <c r="H6" s="208"/>
      <c r="I6" s="208"/>
      <c r="J6" s="208"/>
      <c r="K6" s="208"/>
      <c r="L6" s="208"/>
      <c r="M6" s="208"/>
      <c r="N6" s="208"/>
      <c r="O6" s="208"/>
      <c r="Q6" s="81"/>
      <c r="R6" s="81"/>
      <c r="S6" s="81"/>
      <c r="T6" s="81"/>
      <c r="U6" s="82"/>
      <c r="V6" s="81"/>
      <c r="W6" s="61"/>
    </row>
    <row r="7" spans="1:75" ht="14.25" thickBot="1" x14ac:dyDescent="0.45">
      <c r="A7" s="26"/>
      <c r="B7" s="26"/>
      <c r="C7" s="26"/>
      <c r="D7" s="26"/>
      <c r="H7" s="41"/>
      <c r="I7" s="41"/>
      <c r="J7" s="41"/>
      <c r="K7" s="41"/>
      <c r="L7" s="41"/>
      <c r="M7" s="41"/>
      <c r="N7" s="41"/>
      <c r="O7" s="41"/>
      <c r="P7" s="30"/>
      <c r="Q7" s="81"/>
      <c r="R7" s="81"/>
      <c r="S7" s="81"/>
      <c r="T7" s="81"/>
      <c r="U7" s="83"/>
      <c r="V7" s="84"/>
      <c r="W7" s="61"/>
      <c r="X7" s="85"/>
    </row>
    <row r="8" spans="1:75" ht="30" customHeight="1" thickBot="1" x14ac:dyDescent="0.4">
      <c r="A8" s="26"/>
      <c r="B8" s="26"/>
      <c r="C8" s="26"/>
      <c r="D8" s="26"/>
      <c r="E8" s="209" t="s">
        <v>31</v>
      </c>
      <c r="F8" s="210"/>
      <c r="H8" s="41"/>
      <c r="I8" s="41"/>
      <c r="J8" s="41"/>
      <c r="K8" s="41"/>
      <c r="L8" s="41"/>
      <c r="M8" s="41"/>
      <c r="N8" s="41"/>
      <c r="O8" s="41"/>
      <c r="P8" s="30"/>
      <c r="Q8" s="81" t="s">
        <v>204</v>
      </c>
      <c r="R8" s="81" t="s">
        <v>206</v>
      </c>
      <c r="S8" s="81" t="s">
        <v>205</v>
      </c>
      <c r="T8" s="81"/>
      <c r="U8" s="81"/>
      <c r="V8" s="81"/>
      <c r="W8" s="61"/>
    </row>
    <row r="9" spans="1:75" ht="23.65" thickBot="1" x14ac:dyDescent="0.4">
      <c r="A9" s="26"/>
      <c r="B9" s="26"/>
      <c r="C9" s="26"/>
      <c r="D9" s="26"/>
      <c r="E9" s="21" t="s">
        <v>36</v>
      </c>
      <c r="F9" s="22" t="s">
        <v>32</v>
      </c>
      <c r="H9" s="41"/>
      <c r="I9" s="41"/>
      <c r="J9" s="41"/>
      <c r="K9" s="41"/>
      <c r="L9" s="41"/>
      <c r="M9" s="41"/>
      <c r="N9" s="41"/>
      <c r="O9" s="41"/>
      <c r="P9" s="30"/>
      <c r="Q9" s="81" t="s">
        <v>32</v>
      </c>
      <c r="R9" s="81" t="s">
        <v>49</v>
      </c>
      <c r="S9" s="81" t="s">
        <v>202</v>
      </c>
      <c r="T9" s="81"/>
      <c r="U9" s="81"/>
      <c r="V9" s="81"/>
      <c r="W9" s="61"/>
    </row>
    <row r="10" spans="1:75" ht="14.65" thickBot="1" x14ac:dyDescent="0.5">
      <c r="A10" s="29"/>
      <c r="B10" s="29"/>
      <c r="C10" s="26"/>
      <c r="D10" s="26"/>
      <c r="E10" s="21" t="s">
        <v>217</v>
      </c>
      <c r="F10" s="22" t="s">
        <v>28</v>
      </c>
      <c r="H10" s="41"/>
      <c r="I10" s="41"/>
      <c r="J10" s="41"/>
      <c r="K10" s="86"/>
      <c r="L10" s="86"/>
      <c r="M10" s="41"/>
      <c r="N10" s="41"/>
      <c r="O10" s="41"/>
      <c r="P10" s="87"/>
      <c r="Q10" s="81" t="s">
        <v>35</v>
      </c>
      <c r="R10" s="81" t="s">
        <v>141</v>
      </c>
      <c r="S10" s="81" t="s">
        <v>218</v>
      </c>
      <c r="T10" s="81"/>
      <c r="U10" s="81"/>
      <c r="V10" s="81"/>
    </row>
    <row r="11" spans="1:75" x14ac:dyDescent="0.35">
      <c r="A11" s="26"/>
      <c r="B11" s="26"/>
      <c r="C11" s="26"/>
      <c r="D11" s="26"/>
      <c r="E11" s="88"/>
      <c r="F11" s="86"/>
      <c r="G11" s="30"/>
      <c r="H11" s="41"/>
      <c r="J11" s="41"/>
      <c r="K11" s="86"/>
      <c r="L11" s="86"/>
      <c r="M11" s="41"/>
      <c r="N11" s="41"/>
      <c r="O11" s="41"/>
      <c r="P11" s="87"/>
      <c r="Q11" s="81" t="s">
        <v>37</v>
      </c>
      <c r="R11" s="89" t="s">
        <v>140</v>
      </c>
      <c r="S11" s="81" t="s">
        <v>219</v>
      </c>
      <c r="T11" s="81"/>
      <c r="U11" s="81"/>
      <c r="V11" s="81"/>
    </row>
    <row r="12" spans="1:75" ht="14.25" x14ac:dyDescent="0.45">
      <c r="A12" s="29"/>
      <c r="B12" s="29"/>
      <c r="C12" s="26"/>
      <c r="D12" s="26"/>
      <c r="E12" s="30"/>
      <c r="F12" s="30"/>
      <c r="G12" s="86"/>
      <c r="H12" s="90"/>
      <c r="I12" s="91"/>
      <c r="J12" s="91"/>
      <c r="K12" s="91"/>
      <c r="L12" s="91"/>
      <c r="M12" s="91"/>
      <c r="N12" s="91"/>
      <c r="O12" s="91"/>
      <c r="P12" s="87"/>
      <c r="Q12" s="81" t="s">
        <v>39</v>
      </c>
      <c r="R12" s="81" t="s">
        <v>142</v>
      </c>
      <c r="S12" s="81" t="s">
        <v>220</v>
      </c>
      <c r="T12" s="81"/>
      <c r="U12" s="81"/>
      <c r="V12" s="81"/>
    </row>
    <row r="13" spans="1:75" x14ac:dyDescent="0.35">
      <c r="A13" s="26"/>
      <c r="B13" s="26"/>
      <c r="C13" s="26"/>
      <c r="D13" s="26"/>
      <c r="E13" s="92"/>
      <c r="F13" s="93"/>
      <c r="G13" s="94"/>
      <c r="H13" s="211" t="s">
        <v>212</v>
      </c>
      <c r="I13" s="211"/>
      <c r="J13" s="211"/>
      <c r="K13" s="211"/>
      <c r="L13" s="211"/>
      <c r="M13" s="211"/>
      <c r="N13" s="211"/>
      <c r="O13" s="212"/>
      <c r="P13" s="87"/>
      <c r="Q13" s="81"/>
      <c r="R13" s="81"/>
      <c r="S13" s="81"/>
      <c r="T13" s="81"/>
      <c r="U13" s="81"/>
      <c r="V13" s="81"/>
    </row>
    <row r="14" spans="1:75" ht="13.9" x14ac:dyDescent="0.4">
      <c r="A14" s="26"/>
      <c r="B14" s="26"/>
      <c r="C14" s="26"/>
      <c r="D14" s="26"/>
      <c r="E14" s="48"/>
      <c r="F14" s="86"/>
      <c r="G14" s="95"/>
      <c r="H14" s="211" t="str">
        <f>F9</f>
        <v xml:space="preserve">One year after graduation </v>
      </c>
      <c r="I14" s="211"/>
      <c r="J14" s="211"/>
      <c r="K14" s="211"/>
      <c r="L14" s="211"/>
      <c r="M14" s="211"/>
      <c r="N14" s="211"/>
      <c r="O14" s="212"/>
      <c r="P14" s="30"/>
      <c r="Q14" s="96" t="str">
        <f>F9</f>
        <v xml:space="preserve">One year after graduation </v>
      </c>
      <c r="R14" s="81"/>
      <c r="S14" s="97"/>
      <c r="T14" s="96"/>
      <c r="U14" s="84" t="str">
        <f>INDEX(table1gender, MATCH(F10, table1rows, 0), MATCH("gender", table1columns, 0))</f>
        <v>F+M</v>
      </c>
      <c r="V14" s="81"/>
      <c r="BW14" s="26"/>
    </row>
    <row r="15" spans="1:75" ht="14.25" hidden="1" x14ac:dyDescent="0.45">
      <c r="A15" s="26"/>
      <c r="B15" s="26"/>
      <c r="C15" s="26"/>
      <c r="D15" s="26"/>
      <c r="E15" s="48"/>
      <c r="F15" s="86"/>
      <c r="G15" s="95"/>
      <c r="H15" s="98" t="s">
        <v>125</v>
      </c>
      <c r="I15" s="98" t="s">
        <v>126</v>
      </c>
      <c r="J15" s="98" t="s">
        <v>127</v>
      </c>
      <c r="K15" s="98" t="s">
        <v>128</v>
      </c>
      <c r="L15" s="98" t="s">
        <v>129</v>
      </c>
      <c r="M15" s="98" t="s">
        <v>130</v>
      </c>
      <c r="N15" s="98" t="s">
        <v>131</v>
      </c>
      <c r="O15" s="99" t="s">
        <v>132</v>
      </c>
      <c r="P15" s="30"/>
      <c r="Q15" s="81"/>
      <c r="R15" s="81"/>
      <c r="S15" s="97"/>
      <c r="T15" s="97"/>
      <c r="U15" s="81"/>
      <c r="V15" s="81"/>
      <c r="BW15" s="26"/>
    </row>
    <row r="16" spans="1:75" s="105" customFormat="1" ht="51" customHeight="1" x14ac:dyDescent="0.35">
      <c r="A16" s="100"/>
      <c r="B16" s="100" t="s">
        <v>210</v>
      </c>
      <c r="C16" s="100" t="s">
        <v>201</v>
      </c>
      <c r="D16" s="100" t="s">
        <v>124</v>
      </c>
      <c r="E16" s="101" t="s">
        <v>40</v>
      </c>
      <c r="F16" s="47" t="s">
        <v>41</v>
      </c>
      <c r="G16" s="102" t="s">
        <v>267</v>
      </c>
      <c r="H16" s="66" t="s">
        <v>268</v>
      </c>
      <c r="I16" s="66" t="s">
        <v>271</v>
      </c>
      <c r="J16" s="66" t="s">
        <v>272</v>
      </c>
      <c r="K16" s="66" t="s">
        <v>273</v>
      </c>
      <c r="L16" s="66" t="s">
        <v>274</v>
      </c>
      <c r="M16" s="66" t="s">
        <v>275</v>
      </c>
      <c r="N16" s="66" t="s">
        <v>276</v>
      </c>
      <c r="O16" s="103" t="s">
        <v>277</v>
      </c>
      <c r="P16" s="88"/>
      <c r="Q16" s="104" t="str">
        <f>INDEX(table1_YAG,MATCH(Q14,Table1YAG_fullname,0),MATCH("shortname",table1YAG_colimns,0))</f>
        <v>YAG1</v>
      </c>
      <c r="R16" s="89"/>
      <c r="S16" s="100"/>
      <c r="T16" s="100"/>
      <c r="U16" s="89"/>
      <c r="V16" s="100"/>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row>
    <row r="17" spans="1:75" x14ac:dyDescent="0.35">
      <c r="E17" s="106"/>
      <c r="F17" s="28"/>
      <c r="G17" s="28"/>
      <c r="H17" s="107"/>
      <c r="I17" s="107"/>
      <c r="J17" s="107"/>
      <c r="K17" s="108"/>
      <c r="L17" s="108"/>
      <c r="M17" s="108"/>
      <c r="N17" s="108"/>
      <c r="O17" s="109"/>
      <c r="P17" s="30"/>
      <c r="Q17" s="81"/>
      <c r="R17" s="81"/>
      <c r="S17" s="97"/>
      <c r="T17" s="97"/>
      <c r="U17" s="81"/>
      <c r="V17" s="81"/>
      <c r="BW17" s="26"/>
    </row>
    <row r="18" spans="1:75" x14ac:dyDescent="0.35">
      <c r="A18" s="110" t="str">
        <f>$Q$16&amp;G18&amp;E18&amp;$U$14&amp; C18&amp;D18</f>
        <v>YAG1UKL7-TF+MAllAll</v>
      </c>
      <c r="B18" s="110"/>
      <c r="C18" s="110" t="s">
        <v>28</v>
      </c>
      <c r="D18" s="110" t="s">
        <v>28</v>
      </c>
      <c r="E18" s="111" t="s">
        <v>42</v>
      </c>
      <c r="F18" s="28" t="s">
        <v>43</v>
      </c>
      <c r="G18" s="28" t="s">
        <v>44</v>
      </c>
      <c r="H18" s="31">
        <f t="shared" ref="H18:O18" si="0">IFERROR(INDEX(all_data, MATCH($A18, All_data_lookupkey, 0), MATCH(H$15, All_data_headings, 0)),".")</f>
        <v>102110</v>
      </c>
      <c r="I18" s="32">
        <f t="shared" si="0"/>
        <v>2.9</v>
      </c>
      <c r="J18" s="31">
        <f t="shared" si="0"/>
        <v>99175</v>
      </c>
      <c r="K18" s="32">
        <f t="shared" si="0"/>
        <v>6.8</v>
      </c>
      <c r="L18" s="32">
        <f t="shared" si="0"/>
        <v>5.0999999999999996</v>
      </c>
      <c r="M18" s="32">
        <f t="shared" si="0"/>
        <v>72</v>
      </c>
      <c r="N18" s="32">
        <f t="shared" si="0"/>
        <v>85</v>
      </c>
      <c r="O18" s="33">
        <f t="shared" si="0"/>
        <v>88</v>
      </c>
      <c r="P18" s="30"/>
      <c r="Q18" s="81"/>
      <c r="R18" s="81"/>
      <c r="S18" s="81"/>
      <c r="T18" s="81"/>
      <c r="U18" s="81"/>
      <c r="V18" s="81"/>
      <c r="BW18" s="26"/>
    </row>
    <row r="19" spans="1:75" ht="14.25" x14ac:dyDescent="0.45">
      <c r="C19" s="110"/>
      <c r="D19" s="110"/>
      <c r="E19" s="111"/>
      <c r="F19" s="112" t="s">
        <v>45</v>
      </c>
      <c r="G19" s="28"/>
      <c r="H19" s="31"/>
      <c r="I19" s="32"/>
      <c r="J19" s="31"/>
      <c r="K19" s="32"/>
      <c r="L19" s="32"/>
      <c r="M19" s="32"/>
      <c r="N19" s="32"/>
      <c r="O19" s="33"/>
      <c r="P19" s="30"/>
      <c r="Q19" s="81"/>
      <c r="R19" s="81"/>
      <c r="S19" s="29"/>
      <c r="T19" s="29"/>
      <c r="U19" s="29"/>
      <c r="V19" s="29"/>
      <c r="BW19" s="26"/>
    </row>
    <row r="20" spans="1:75" ht="14.25" x14ac:dyDescent="0.45">
      <c r="A20" s="110" t="str">
        <f>$Q$16&amp;G20&amp;B20&amp;U$14&amp;E20&amp; C20&amp;D20</f>
        <v>YAG1UKL7F+MPGCEAll</v>
      </c>
      <c r="B20" s="110" t="s">
        <v>145</v>
      </c>
      <c r="C20" s="110"/>
      <c r="D20" s="110" t="s">
        <v>28</v>
      </c>
      <c r="E20" s="111" t="s">
        <v>47</v>
      </c>
      <c r="F20" s="113" t="s">
        <v>48</v>
      </c>
      <c r="G20" s="59" t="s">
        <v>44</v>
      </c>
      <c r="H20" s="31">
        <f t="shared" ref="H20:O21" si="1">IFERROR(INDEX(all_data, MATCH($A20, All_data_lookupkey, 0), MATCH(H$15, All_data_headings, 0)),".")</f>
        <v>17050</v>
      </c>
      <c r="I20" s="32">
        <f t="shared" si="1"/>
        <v>2.4</v>
      </c>
      <c r="J20" s="31">
        <f t="shared" si="1"/>
        <v>16645</v>
      </c>
      <c r="K20" s="32">
        <f t="shared" si="1"/>
        <v>2.1</v>
      </c>
      <c r="L20" s="32">
        <f t="shared" si="1"/>
        <v>5</v>
      </c>
      <c r="M20" s="32">
        <f t="shared" si="1"/>
        <v>85.7</v>
      </c>
      <c r="N20" s="32">
        <f t="shared" si="1"/>
        <v>91.9</v>
      </c>
      <c r="O20" s="33">
        <f t="shared" si="1"/>
        <v>92.9</v>
      </c>
      <c r="P20" s="30"/>
      <c r="Q20" s="81"/>
      <c r="R20" s="81"/>
      <c r="S20" s="29"/>
      <c r="T20" s="29"/>
      <c r="U20" s="29"/>
      <c r="V20" s="29"/>
      <c r="BW20" s="26"/>
    </row>
    <row r="21" spans="1:75" ht="14.25" x14ac:dyDescent="0.45">
      <c r="A21" s="110" t="str">
        <f>$Q$16&amp;G21&amp;B21&amp;U$14&amp;E21&amp; C21&amp;D21</f>
        <v>YAG1UKL7F+MMBAAll</v>
      </c>
      <c r="B21" s="110" t="s">
        <v>145</v>
      </c>
      <c r="C21" s="110"/>
      <c r="D21" s="110" t="s">
        <v>28</v>
      </c>
      <c r="E21" s="111" t="s">
        <v>50</v>
      </c>
      <c r="F21" s="113" t="s">
        <v>51</v>
      </c>
      <c r="G21" s="59" t="s">
        <v>44</v>
      </c>
      <c r="H21" s="31">
        <f t="shared" si="1"/>
        <v>2490</v>
      </c>
      <c r="I21" s="32">
        <f t="shared" si="1"/>
        <v>4.4000000000000004</v>
      </c>
      <c r="J21" s="31">
        <f t="shared" si="1"/>
        <v>2380</v>
      </c>
      <c r="K21" s="32">
        <f t="shared" si="1"/>
        <v>12</v>
      </c>
      <c r="L21" s="32">
        <f t="shared" si="1"/>
        <v>7.1</v>
      </c>
      <c r="M21" s="32">
        <f t="shared" si="1"/>
        <v>75.8</v>
      </c>
      <c r="N21" s="32">
        <f t="shared" si="1"/>
        <v>80.2</v>
      </c>
      <c r="O21" s="33">
        <f t="shared" si="1"/>
        <v>80.900000000000006</v>
      </c>
      <c r="P21" s="30"/>
      <c r="Q21" s="81"/>
      <c r="R21" s="81"/>
      <c r="S21" s="29"/>
      <c r="T21" s="29"/>
      <c r="U21" s="29"/>
      <c r="V21" s="29"/>
      <c r="BW21" s="26"/>
    </row>
    <row r="22" spans="1:75" ht="14.25" x14ac:dyDescent="0.45">
      <c r="C22" s="110"/>
      <c r="D22" s="110"/>
      <c r="E22" s="111"/>
      <c r="F22" s="113"/>
      <c r="G22" s="59"/>
      <c r="H22" s="31"/>
      <c r="I22" s="32"/>
      <c r="J22" s="31"/>
      <c r="K22" s="32"/>
      <c r="L22" s="32"/>
      <c r="M22" s="32"/>
      <c r="N22" s="32"/>
      <c r="O22" s="33"/>
      <c r="P22" s="30"/>
      <c r="Q22" s="81"/>
      <c r="R22" s="81"/>
      <c r="S22" s="29"/>
      <c r="T22" s="29"/>
      <c r="U22" s="29"/>
      <c r="V22" s="29"/>
      <c r="BW22" s="26"/>
    </row>
    <row r="23" spans="1:75" ht="14.25" x14ac:dyDescent="0.45">
      <c r="A23" s="110" t="str">
        <f>$Q$16&amp;G23&amp;E23&amp;$U$14&amp; C23&amp;D23</f>
        <v>YAG1UKL7-RF+MAllAll</v>
      </c>
      <c r="B23" s="110"/>
      <c r="C23" s="110" t="s">
        <v>28</v>
      </c>
      <c r="D23" s="110" t="s">
        <v>28</v>
      </c>
      <c r="E23" s="111" t="s">
        <v>52</v>
      </c>
      <c r="F23" s="28" t="s">
        <v>53</v>
      </c>
      <c r="G23" s="28" t="s">
        <v>44</v>
      </c>
      <c r="H23" s="31">
        <f t="shared" ref="H23:O23" si="2">IFERROR(INDEX(all_data, MATCH($A23, All_data_lookupkey, 0), MATCH(H$15, All_data_headings, 0)),".")</f>
        <v>2430</v>
      </c>
      <c r="I23" s="32">
        <f t="shared" si="2"/>
        <v>1.4</v>
      </c>
      <c r="J23" s="31">
        <f t="shared" si="2"/>
        <v>2395</v>
      </c>
      <c r="K23" s="32">
        <f t="shared" si="2"/>
        <v>7</v>
      </c>
      <c r="L23" s="32">
        <f t="shared" si="2"/>
        <v>4.0999999999999996</v>
      </c>
      <c r="M23" s="32">
        <f t="shared" si="2"/>
        <v>47.6</v>
      </c>
      <c r="N23" s="32">
        <f t="shared" si="2"/>
        <v>73.2</v>
      </c>
      <c r="O23" s="33">
        <f t="shared" si="2"/>
        <v>89</v>
      </c>
      <c r="P23" s="114"/>
      <c r="Q23" s="115"/>
      <c r="R23" s="81"/>
      <c r="S23" s="29"/>
      <c r="T23" s="29"/>
      <c r="U23" s="29"/>
      <c r="V23" s="29"/>
      <c r="BW23" s="26"/>
    </row>
    <row r="24" spans="1:75" ht="14.25" x14ac:dyDescent="0.45">
      <c r="C24" s="110"/>
      <c r="D24" s="110"/>
      <c r="E24" s="116"/>
      <c r="F24" s="47"/>
      <c r="G24" s="47"/>
      <c r="H24" s="34"/>
      <c r="I24" s="35"/>
      <c r="J24" s="34"/>
      <c r="K24" s="35"/>
      <c r="L24" s="35"/>
      <c r="M24" s="35"/>
      <c r="N24" s="35"/>
      <c r="O24" s="36"/>
      <c r="P24" s="30"/>
      <c r="Q24" s="81" t="s">
        <v>22</v>
      </c>
      <c r="R24" s="81"/>
      <c r="S24" s="29"/>
      <c r="T24" s="29"/>
      <c r="U24" s="29"/>
      <c r="V24" s="29"/>
      <c r="BW24" s="26"/>
    </row>
    <row r="25" spans="1:75" ht="14.25" x14ac:dyDescent="0.45">
      <c r="C25" s="110"/>
      <c r="D25" s="110"/>
      <c r="E25" s="52"/>
      <c r="F25" s="53"/>
      <c r="G25" s="53"/>
      <c r="H25" s="54"/>
      <c r="I25" s="55"/>
      <c r="J25" s="54"/>
      <c r="K25" s="55"/>
      <c r="L25" s="55"/>
      <c r="M25" s="55"/>
      <c r="N25" s="55"/>
      <c r="O25" s="56"/>
      <c r="P25" s="30"/>
      <c r="Q25" s="30" t="s">
        <v>22</v>
      </c>
      <c r="S25" s="29"/>
      <c r="T25" s="29"/>
      <c r="U25" s="29"/>
      <c r="V25" s="29"/>
      <c r="BW25" s="26"/>
    </row>
    <row r="26" spans="1:75" ht="14.25" x14ac:dyDescent="0.45">
      <c r="A26" s="110" t="str">
        <f>$Q$16&amp;G26&amp;B26&amp;$U$14&amp; C26&amp;D26</f>
        <v>YAG1UKL7F+MMedicine and dentistryAll</v>
      </c>
      <c r="B26" s="110" t="s">
        <v>145</v>
      </c>
      <c r="C26" s="117" t="str">
        <f>F26</f>
        <v>Medicine and dentistry</v>
      </c>
      <c r="D26" s="110" t="s">
        <v>28</v>
      </c>
      <c r="E26" s="57" t="s">
        <v>54</v>
      </c>
      <c r="F26" s="58" t="s">
        <v>55</v>
      </c>
      <c r="G26" s="59" t="s">
        <v>44</v>
      </c>
      <c r="H26" s="31">
        <f t="shared" ref="H26:O26" si="3">IFERROR(INDEX(all_data, MATCH($A26, All_data_lookupkey, 0), MATCH(H$15, All_data_headings, 0)),".")</f>
        <v>3405</v>
      </c>
      <c r="I26" s="32">
        <f t="shared" si="3"/>
        <v>2.7</v>
      </c>
      <c r="J26" s="31">
        <f t="shared" si="3"/>
        <v>3315</v>
      </c>
      <c r="K26" s="32">
        <f t="shared" si="3"/>
        <v>7.1</v>
      </c>
      <c r="L26" s="32">
        <f t="shared" si="3"/>
        <v>4.2</v>
      </c>
      <c r="M26" s="32">
        <f t="shared" si="3"/>
        <v>64.2</v>
      </c>
      <c r="N26" s="32">
        <f t="shared" si="3"/>
        <v>83.1</v>
      </c>
      <c r="O26" s="33">
        <f t="shared" si="3"/>
        <v>88.8</v>
      </c>
      <c r="P26" s="29"/>
      <c r="Q26" s="118"/>
      <c r="BW26" s="26"/>
    </row>
    <row r="27" spans="1:75" ht="14.25" x14ac:dyDescent="0.45">
      <c r="A27" s="110"/>
      <c r="C27" s="117"/>
      <c r="D27" s="110"/>
      <c r="E27" s="62"/>
      <c r="F27" s="63"/>
      <c r="G27" s="61"/>
      <c r="H27" s="37"/>
      <c r="I27" s="38"/>
      <c r="J27" s="37"/>
      <c r="K27" s="38"/>
      <c r="L27" s="38"/>
      <c r="M27" s="38"/>
      <c r="N27" s="38"/>
      <c r="O27" s="39"/>
      <c r="P27" s="29"/>
      <c r="BW27" s="26"/>
    </row>
    <row r="28" spans="1:75" ht="14.25" x14ac:dyDescent="0.45">
      <c r="A28" s="110" t="str">
        <f>$Q$16&amp;G28&amp;B28&amp;$U$14&amp; C28&amp;D28</f>
        <v>YAG1UKL7F+MPharmacology, toxicology and pharmacyAll</v>
      </c>
      <c r="B28" s="110" t="s">
        <v>145</v>
      </c>
      <c r="C28" s="119" t="str">
        <f>F28</f>
        <v>Pharmacology, toxicology and pharmacy</v>
      </c>
      <c r="D28" s="110" t="s">
        <v>28</v>
      </c>
      <c r="E28" s="57" t="s">
        <v>221</v>
      </c>
      <c r="F28" s="58" t="s">
        <v>58</v>
      </c>
      <c r="G28" s="59" t="s">
        <v>44</v>
      </c>
      <c r="H28" s="31">
        <f t="shared" ref="H28:O28" si="4">IFERROR(INDEX(all_data, MATCH($A28, All_data_lookupkey, 0), MATCH(H$15, All_data_headings, 0)),".")</f>
        <v>1100</v>
      </c>
      <c r="I28" s="32">
        <f t="shared" si="4"/>
        <v>2</v>
      </c>
      <c r="J28" s="31">
        <f t="shared" si="4"/>
        <v>1075</v>
      </c>
      <c r="K28" s="32">
        <f t="shared" si="4"/>
        <v>3.8</v>
      </c>
      <c r="L28" s="32">
        <f t="shared" si="4"/>
        <v>4.0999999999999996</v>
      </c>
      <c r="M28" s="32">
        <f t="shared" si="4"/>
        <v>59.6</v>
      </c>
      <c r="N28" s="32">
        <f t="shared" si="4"/>
        <v>88.5</v>
      </c>
      <c r="O28" s="33">
        <f t="shared" si="4"/>
        <v>92.1</v>
      </c>
      <c r="P28" s="29"/>
      <c r="BW28" s="26"/>
    </row>
    <row r="29" spans="1:75" ht="14.25" x14ac:dyDescent="0.45">
      <c r="A29" s="110"/>
      <c r="C29" s="117"/>
      <c r="D29" s="110"/>
      <c r="E29" s="64"/>
      <c r="F29" s="63"/>
      <c r="G29" s="61"/>
      <c r="H29" s="37"/>
      <c r="I29" s="38"/>
      <c r="J29" s="37"/>
      <c r="K29" s="38"/>
      <c r="L29" s="38"/>
      <c r="M29" s="38"/>
      <c r="N29" s="38"/>
      <c r="O29" s="39"/>
      <c r="P29" s="29"/>
      <c r="BW29" s="26"/>
    </row>
    <row r="30" spans="1:75" ht="14.25" x14ac:dyDescent="0.45">
      <c r="A30" s="110" t="str">
        <f t="shared" ref="A30:A90" si="5">$Q$16&amp;G30&amp;B30&amp;$U$14&amp; C30&amp;D30</f>
        <v>YAG1UKL7F+MNursing and midwiferyAll</v>
      </c>
      <c r="B30" s="110" t="s">
        <v>145</v>
      </c>
      <c r="C30" s="119" t="str">
        <f>F30</f>
        <v>Nursing and midwifery</v>
      </c>
      <c r="D30" s="110" t="s">
        <v>28</v>
      </c>
      <c r="E30" s="57" t="s">
        <v>235</v>
      </c>
      <c r="F30" s="58" t="s">
        <v>169</v>
      </c>
      <c r="G30" s="59" t="s">
        <v>44</v>
      </c>
      <c r="H30" s="31">
        <f t="shared" ref="H30:O30" si="6">IFERROR(INDEX(all_data, MATCH($A30, All_data_lookupkey, 0), MATCH(H$15, All_data_headings, 0)),".")</f>
        <v>5035</v>
      </c>
      <c r="I30" s="32">
        <f t="shared" si="6"/>
        <v>2.2000000000000002</v>
      </c>
      <c r="J30" s="31">
        <f t="shared" si="6"/>
        <v>4925</v>
      </c>
      <c r="K30" s="32">
        <f t="shared" si="6"/>
        <v>3.7</v>
      </c>
      <c r="L30" s="32">
        <f t="shared" si="6"/>
        <v>2.7</v>
      </c>
      <c r="M30" s="32">
        <f t="shared" si="6"/>
        <v>66.3</v>
      </c>
      <c r="N30" s="32">
        <f t="shared" si="6"/>
        <v>91.3</v>
      </c>
      <c r="O30" s="33">
        <f t="shared" si="6"/>
        <v>93.6</v>
      </c>
      <c r="P30" s="29"/>
      <c r="BW30" s="26"/>
    </row>
    <row r="31" spans="1:75" s="30" customFormat="1" ht="14.25" customHeight="1" x14ac:dyDescent="0.45">
      <c r="A31" s="110"/>
      <c r="B31" s="81"/>
      <c r="C31" s="117"/>
      <c r="D31" s="110"/>
      <c r="E31" s="64"/>
      <c r="F31" s="63"/>
      <c r="G31" s="61"/>
      <c r="H31" s="37"/>
      <c r="I31" s="38"/>
      <c r="J31" s="37"/>
      <c r="K31" s="38"/>
      <c r="L31" s="38"/>
      <c r="M31" s="38"/>
      <c r="N31" s="38"/>
      <c r="O31" s="39"/>
      <c r="P31" s="29"/>
      <c r="Q31" s="120"/>
      <c r="R31" s="120"/>
    </row>
    <row r="32" spans="1:75" s="30" customFormat="1" ht="14.25" customHeight="1" x14ac:dyDescent="0.45">
      <c r="A32" s="110" t="str">
        <f t="shared" si="5"/>
        <v>YAG1UKL7F+MMedical sciencesAll</v>
      </c>
      <c r="B32" s="110" t="s">
        <v>145</v>
      </c>
      <c r="C32" s="119" t="str">
        <f>F32</f>
        <v>Medical sciences</v>
      </c>
      <c r="D32" s="110" t="s">
        <v>28</v>
      </c>
      <c r="E32" s="57" t="s">
        <v>236</v>
      </c>
      <c r="F32" s="58" t="s">
        <v>168</v>
      </c>
      <c r="G32" s="59" t="s">
        <v>44</v>
      </c>
      <c r="H32" s="31">
        <f t="shared" ref="H32:O32" si="7">IFERROR(INDEX(all_data, MATCH($A32, All_data_lookupkey, 0), MATCH(H$15, All_data_headings, 0)),".")</f>
        <v>1245</v>
      </c>
      <c r="I32" s="32">
        <f t="shared" si="7"/>
        <v>3.3</v>
      </c>
      <c r="J32" s="31">
        <f t="shared" si="7"/>
        <v>1205</v>
      </c>
      <c r="K32" s="32">
        <f t="shared" si="7"/>
        <v>5</v>
      </c>
      <c r="L32" s="32">
        <f t="shared" si="7"/>
        <v>3.2</v>
      </c>
      <c r="M32" s="32">
        <f t="shared" si="7"/>
        <v>65</v>
      </c>
      <c r="N32" s="32">
        <f t="shared" si="7"/>
        <v>84.7</v>
      </c>
      <c r="O32" s="33">
        <f t="shared" si="7"/>
        <v>91.7</v>
      </c>
      <c r="P32" s="29"/>
      <c r="Q32" s="120"/>
      <c r="R32" s="120"/>
    </row>
    <row r="33" spans="1:18" s="30" customFormat="1" ht="14.25" customHeight="1" x14ac:dyDescent="0.45">
      <c r="A33" s="110"/>
      <c r="B33" s="81"/>
      <c r="C33" s="117"/>
      <c r="D33" s="110"/>
      <c r="E33" s="64"/>
      <c r="F33" s="63"/>
      <c r="G33" s="61"/>
      <c r="H33" s="37"/>
      <c r="I33" s="38"/>
      <c r="J33" s="37"/>
      <c r="K33" s="38"/>
      <c r="L33" s="38"/>
      <c r="M33" s="38"/>
      <c r="N33" s="38"/>
      <c r="O33" s="39"/>
      <c r="P33" s="29"/>
      <c r="Q33" s="120"/>
      <c r="R33" s="120"/>
    </row>
    <row r="34" spans="1:18" s="30" customFormat="1" ht="14.25" customHeight="1" x14ac:dyDescent="0.45">
      <c r="A34" s="110" t="str">
        <f t="shared" si="5"/>
        <v>YAG1UKL7F+MAllied healthAll</v>
      </c>
      <c r="B34" s="110" t="s">
        <v>145</v>
      </c>
      <c r="C34" s="119" t="str">
        <f>F34</f>
        <v>Allied health</v>
      </c>
      <c r="D34" s="110" t="s">
        <v>28</v>
      </c>
      <c r="E34" s="57" t="s">
        <v>237</v>
      </c>
      <c r="F34" s="58" t="s">
        <v>163</v>
      </c>
      <c r="G34" s="59" t="s">
        <v>44</v>
      </c>
      <c r="H34" s="31">
        <f t="shared" ref="H34:O34" si="8">IFERROR(INDEX(all_data, MATCH($A34, All_data_lookupkey, 0), MATCH(H$15, All_data_headings, 0)),".")</f>
        <v>6045</v>
      </c>
      <c r="I34" s="32">
        <f t="shared" si="8"/>
        <v>2.2999999999999998</v>
      </c>
      <c r="J34" s="31">
        <f t="shared" si="8"/>
        <v>5910</v>
      </c>
      <c r="K34" s="32">
        <f t="shared" si="8"/>
        <v>5.2</v>
      </c>
      <c r="L34" s="32">
        <f t="shared" si="8"/>
        <v>3.5</v>
      </c>
      <c r="M34" s="32">
        <f t="shared" si="8"/>
        <v>72.099999999999994</v>
      </c>
      <c r="N34" s="32">
        <f t="shared" si="8"/>
        <v>88.1</v>
      </c>
      <c r="O34" s="33">
        <f t="shared" si="8"/>
        <v>91.3</v>
      </c>
      <c r="P34" s="29"/>
    </row>
    <row r="35" spans="1:18" s="30" customFormat="1" ht="14.25" customHeight="1" x14ac:dyDescent="0.45">
      <c r="A35" s="110"/>
      <c r="B35" s="81"/>
      <c r="C35" s="117"/>
      <c r="D35" s="110"/>
      <c r="E35" s="64"/>
      <c r="F35" s="63"/>
      <c r="G35" s="61"/>
      <c r="H35" s="37"/>
      <c r="I35" s="38"/>
      <c r="J35" s="37"/>
      <c r="K35" s="38"/>
      <c r="L35" s="38"/>
      <c r="M35" s="38"/>
      <c r="N35" s="38"/>
      <c r="O35" s="39"/>
      <c r="P35" s="29"/>
    </row>
    <row r="36" spans="1:18" s="30" customFormat="1" ht="14.25" customHeight="1" x14ac:dyDescent="0.45">
      <c r="A36" s="110" t="str">
        <f t="shared" si="5"/>
        <v>YAG1UKL7F+MBiosciencesAll</v>
      </c>
      <c r="B36" s="110" t="s">
        <v>145</v>
      </c>
      <c r="C36" s="119" t="str">
        <f>F36</f>
        <v>Biosciences</v>
      </c>
      <c r="D36" s="110" t="s">
        <v>28</v>
      </c>
      <c r="E36" s="57" t="s">
        <v>60</v>
      </c>
      <c r="F36" s="58" t="s">
        <v>61</v>
      </c>
      <c r="G36" s="59" t="s">
        <v>44</v>
      </c>
      <c r="H36" s="31">
        <f t="shared" ref="H36:O36" si="9">IFERROR(INDEX(all_data, MATCH($A36, All_data_lookupkey, 0), MATCH(H$15, All_data_headings, 0)),".")</f>
        <v>1575</v>
      </c>
      <c r="I36" s="32">
        <f t="shared" si="9"/>
        <v>1.7</v>
      </c>
      <c r="J36" s="31">
        <f t="shared" si="9"/>
        <v>1550</v>
      </c>
      <c r="K36" s="32">
        <f t="shared" si="9"/>
        <v>7.4</v>
      </c>
      <c r="L36" s="32">
        <f t="shared" si="9"/>
        <v>6.5</v>
      </c>
      <c r="M36" s="32">
        <f t="shared" si="9"/>
        <v>53.7</v>
      </c>
      <c r="N36" s="32">
        <f t="shared" si="9"/>
        <v>73.900000000000006</v>
      </c>
      <c r="O36" s="33">
        <f t="shared" si="9"/>
        <v>86.1</v>
      </c>
      <c r="P36" s="29"/>
    </row>
    <row r="37" spans="1:18" s="30" customFormat="1" ht="14.25" customHeight="1" x14ac:dyDescent="0.45">
      <c r="A37" s="110"/>
      <c r="B37" s="81"/>
      <c r="C37" s="117"/>
      <c r="D37" s="110"/>
      <c r="E37" s="64"/>
      <c r="F37" s="63"/>
      <c r="G37" s="61"/>
      <c r="H37" s="37"/>
      <c r="I37" s="38"/>
      <c r="J37" s="37"/>
      <c r="K37" s="38"/>
      <c r="L37" s="38"/>
      <c r="M37" s="38"/>
      <c r="N37" s="38"/>
      <c r="O37" s="39"/>
      <c r="P37" s="29"/>
    </row>
    <row r="38" spans="1:18" s="30" customFormat="1" ht="14.25" customHeight="1" x14ac:dyDescent="0.45">
      <c r="A38" s="110" t="str">
        <f t="shared" si="5"/>
        <v>YAG1UKL7F+MSport and exercise sciencesAll</v>
      </c>
      <c r="B38" s="110" t="s">
        <v>145</v>
      </c>
      <c r="C38" s="119" t="str">
        <f>F38</f>
        <v>Sport and exercise sciences</v>
      </c>
      <c r="D38" s="110" t="s">
        <v>28</v>
      </c>
      <c r="E38" s="57" t="s">
        <v>62</v>
      </c>
      <c r="F38" s="58" t="s">
        <v>63</v>
      </c>
      <c r="G38" s="59" t="s">
        <v>44</v>
      </c>
      <c r="H38" s="31">
        <f t="shared" ref="H38:O38" si="10">IFERROR(INDEX(all_data, MATCH($A38, All_data_lookupkey, 0), MATCH(H$15, All_data_headings, 0)),".")</f>
        <v>970</v>
      </c>
      <c r="I38" s="32">
        <f t="shared" si="10"/>
        <v>1.3</v>
      </c>
      <c r="J38" s="31">
        <f t="shared" si="10"/>
        <v>955</v>
      </c>
      <c r="K38" s="32">
        <f t="shared" si="10"/>
        <v>4.4000000000000004</v>
      </c>
      <c r="L38" s="32">
        <f t="shared" si="10"/>
        <v>5.2</v>
      </c>
      <c r="M38" s="32">
        <f t="shared" si="10"/>
        <v>69</v>
      </c>
      <c r="N38" s="32">
        <f t="shared" si="10"/>
        <v>85.1</v>
      </c>
      <c r="O38" s="33">
        <f t="shared" si="10"/>
        <v>90.4</v>
      </c>
      <c r="P38" s="29"/>
    </row>
    <row r="39" spans="1:18" s="30" customFormat="1" ht="14.25" customHeight="1" x14ac:dyDescent="0.45">
      <c r="A39" s="110"/>
      <c r="B39" s="81"/>
      <c r="C39" s="117"/>
      <c r="D39" s="110"/>
      <c r="E39" s="64"/>
      <c r="F39" s="63"/>
      <c r="G39" s="61"/>
      <c r="H39" s="37"/>
      <c r="I39" s="38"/>
      <c r="J39" s="37"/>
      <c r="K39" s="38"/>
      <c r="L39" s="38"/>
      <c r="M39" s="38"/>
      <c r="N39" s="38"/>
      <c r="O39" s="39"/>
      <c r="P39" s="29"/>
    </row>
    <row r="40" spans="1:18" s="30" customFormat="1" ht="14.25" x14ac:dyDescent="0.45">
      <c r="A40" s="110" t="str">
        <f t="shared" si="5"/>
        <v>YAG1UKL7F+MPsychologyAll</v>
      </c>
      <c r="B40" s="110" t="s">
        <v>145</v>
      </c>
      <c r="C40" s="119" t="str">
        <f>F40</f>
        <v>Psychology</v>
      </c>
      <c r="D40" s="110" t="s">
        <v>28</v>
      </c>
      <c r="E40" s="57" t="s">
        <v>64</v>
      </c>
      <c r="F40" s="58" t="s">
        <v>65</v>
      </c>
      <c r="G40" s="59" t="s">
        <v>44</v>
      </c>
      <c r="H40" s="31">
        <f t="shared" ref="H40:O40" si="11">IFERROR(INDEX(all_data, MATCH($A40, All_data_lookupkey, 0), MATCH(H$15, All_data_headings, 0)),".")</f>
        <v>4185</v>
      </c>
      <c r="I40" s="32">
        <f t="shared" si="11"/>
        <v>2</v>
      </c>
      <c r="J40" s="31">
        <f t="shared" si="11"/>
        <v>4105</v>
      </c>
      <c r="K40" s="32">
        <f t="shared" si="11"/>
        <v>6.3</v>
      </c>
      <c r="L40" s="32">
        <f t="shared" si="11"/>
        <v>5.2</v>
      </c>
      <c r="M40" s="32">
        <f t="shared" si="11"/>
        <v>59.2</v>
      </c>
      <c r="N40" s="32">
        <f t="shared" si="11"/>
        <v>83.7</v>
      </c>
      <c r="O40" s="33">
        <f t="shared" si="11"/>
        <v>88.5</v>
      </c>
      <c r="P40" s="29"/>
    </row>
    <row r="41" spans="1:18" s="30" customFormat="1" ht="14.25" x14ac:dyDescent="0.45">
      <c r="A41" s="110"/>
      <c r="B41" s="81"/>
      <c r="C41" s="117"/>
      <c r="D41" s="110"/>
      <c r="E41" s="64"/>
      <c r="F41" s="63"/>
      <c r="G41" s="61"/>
      <c r="H41" s="37"/>
      <c r="I41" s="38"/>
      <c r="J41" s="37"/>
      <c r="K41" s="38"/>
      <c r="L41" s="38"/>
      <c r="M41" s="38"/>
      <c r="N41" s="38"/>
      <c r="O41" s="39"/>
      <c r="P41" s="29"/>
    </row>
    <row r="42" spans="1:18" s="30" customFormat="1" ht="14.25" x14ac:dyDescent="0.45">
      <c r="A42" s="110" t="str">
        <f t="shared" si="5"/>
        <v>YAG1UKL7F+MVeterinary sciencesAll</v>
      </c>
      <c r="B42" s="110" t="s">
        <v>145</v>
      </c>
      <c r="C42" s="119" t="str">
        <f>F42</f>
        <v>Veterinary sciences</v>
      </c>
      <c r="D42" s="110" t="s">
        <v>28</v>
      </c>
      <c r="E42" s="57" t="s">
        <v>66</v>
      </c>
      <c r="F42" s="58" t="s">
        <v>67</v>
      </c>
      <c r="G42" s="59" t="s">
        <v>44</v>
      </c>
      <c r="H42" s="31">
        <f t="shared" ref="H42:O42" si="12">IFERROR(INDEX(all_data, MATCH($A42, All_data_lookupkey, 0), MATCH(H$15, All_data_headings, 0)),".")</f>
        <v>205</v>
      </c>
      <c r="I42" s="32">
        <f t="shared" si="12"/>
        <v>3.5</v>
      </c>
      <c r="J42" s="31">
        <f t="shared" si="12"/>
        <v>195</v>
      </c>
      <c r="K42" s="32">
        <f t="shared" si="12"/>
        <v>7.7</v>
      </c>
      <c r="L42" s="32">
        <f t="shared" si="12"/>
        <v>2.1</v>
      </c>
      <c r="M42" s="32">
        <f t="shared" si="12"/>
        <v>70.3</v>
      </c>
      <c r="N42" s="32">
        <f t="shared" si="12"/>
        <v>85.6</v>
      </c>
      <c r="O42" s="33">
        <f t="shared" si="12"/>
        <v>90.3</v>
      </c>
      <c r="P42" s="29"/>
    </row>
    <row r="43" spans="1:18" s="30" customFormat="1" ht="14.25" x14ac:dyDescent="0.45">
      <c r="A43" s="110"/>
      <c r="B43" s="81"/>
      <c r="C43" s="117"/>
      <c r="D43" s="110"/>
      <c r="E43" s="64"/>
      <c r="F43" s="63"/>
      <c r="G43" s="61"/>
      <c r="H43" s="37"/>
      <c r="I43" s="38"/>
      <c r="J43" s="37"/>
      <c r="K43" s="38"/>
      <c r="L43" s="38"/>
      <c r="M43" s="38"/>
      <c r="N43" s="38"/>
      <c r="O43" s="39"/>
      <c r="P43" s="29"/>
    </row>
    <row r="44" spans="1:18" s="30" customFormat="1" ht="14.25" x14ac:dyDescent="0.45">
      <c r="A44" s="110" t="str">
        <f t="shared" si="5"/>
        <v>YAG1UKL7F+MAgriculture, food and related studiesAll</v>
      </c>
      <c r="B44" s="110" t="s">
        <v>145</v>
      </c>
      <c r="C44" s="119" t="str">
        <f>F44</f>
        <v>Agriculture, food and related studies</v>
      </c>
      <c r="D44" s="110" t="s">
        <v>28</v>
      </c>
      <c r="E44" s="57" t="s">
        <v>68</v>
      </c>
      <c r="F44" s="58" t="s">
        <v>69</v>
      </c>
      <c r="G44" s="59" t="s">
        <v>44</v>
      </c>
      <c r="H44" s="31">
        <f t="shared" ref="H44:O44" si="13">IFERROR(INDEX(all_data, MATCH($A44, All_data_lookupkey, 0), MATCH(H$15, All_data_headings, 0)),".")</f>
        <v>445</v>
      </c>
      <c r="I44" s="32">
        <f t="shared" si="13"/>
        <v>1.1000000000000001</v>
      </c>
      <c r="J44" s="31">
        <f t="shared" si="13"/>
        <v>440</v>
      </c>
      <c r="K44" s="32">
        <f t="shared" si="13"/>
        <v>6.8</v>
      </c>
      <c r="L44" s="32">
        <f t="shared" si="13"/>
        <v>8.4</v>
      </c>
      <c r="M44" s="32">
        <f t="shared" si="13"/>
        <v>71.8</v>
      </c>
      <c r="N44" s="32">
        <f t="shared" si="13"/>
        <v>81.599999999999994</v>
      </c>
      <c r="O44" s="33">
        <f t="shared" si="13"/>
        <v>84.8</v>
      </c>
      <c r="P44" s="29"/>
    </row>
    <row r="45" spans="1:18" s="30" customFormat="1" ht="14.25" x14ac:dyDescent="0.45">
      <c r="A45" s="110"/>
      <c r="B45" s="81"/>
      <c r="C45" s="117"/>
      <c r="D45" s="110"/>
      <c r="E45" s="64"/>
      <c r="F45" s="63"/>
      <c r="G45" s="61"/>
      <c r="H45" s="37"/>
      <c r="I45" s="38"/>
      <c r="J45" s="37"/>
      <c r="K45" s="38"/>
      <c r="L45" s="38"/>
      <c r="M45" s="38"/>
      <c r="N45" s="38"/>
      <c r="O45" s="39"/>
      <c r="P45" s="29"/>
    </row>
    <row r="46" spans="1:18" s="30" customFormat="1" ht="14.25" customHeight="1" x14ac:dyDescent="0.45">
      <c r="A46" s="110" t="str">
        <f t="shared" si="5"/>
        <v>YAG1UKL7F+MPhysics and astronomyAll</v>
      </c>
      <c r="B46" s="110" t="s">
        <v>145</v>
      </c>
      <c r="C46" s="119" t="str">
        <f>F46</f>
        <v>Physics and astronomy</v>
      </c>
      <c r="D46" s="110" t="s">
        <v>28</v>
      </c>
      <c r="E46" s="57" t="s">
        <v>70</v>
      </c>
      <c r="F46" s="58" t="s">
        <v>71</v>
      </c>
      <c r="G46" s="59" t="s">
        <v>44</v>
      </c>
      <c r="H46" s="31">
        <f t="shared" ref="H46:O46" si="14">IFERROR(INDEX(all_data, MATCH($A46, All_data_lookupkey, 0), MATCH(H$15, All_data_headings, 0)),".")</f>
        <v>345</v>
      </c>
      <c r="I46" s="32">
        <f t="shared" si="14"/>
        <v>1.9</v>
      </c>
      <c r="J46" s="31">
        <f t="shared" si="14"/>
        <v>340</v>
      </c>
      <c r="K46" s="32">
        <f t="shared" si="14"/>
        <v>3.6</v>
      </c>
      <c r="L46" s="32">
        <f t="shared" si="14"/>
        <v>2.7</v>
      </c>
      <c r="M46" s="32">
        <f t="shared" si="14"/>
        <v>47.5</v>
      </c>
      <c r="N46" s="32">
        <f t="shared" si="14"/>
        <v>75</v>
      </c>
      <c r="O46" s="33">
        <f t="shared" si="14"/>
        <v>93.7</v>
      </c>
      <c r="P46" s="29"/>
    </row>
    <row r="47" spans="1:18" s="30" customFormat="1" ht="14.25" customHeight="1" x14ac:dyDescent="0.45">
      <c r="A47" s="110"/>
      <c r="B47" s="81"/>
      <c r="C47" s="117"/>
      <c r="D47" s="110"/>
      <c r="E47" s="64"/>
      <c r="F47" s="63"/>
      <c r="G47" s="61"/>
      <c r="H47" s="37"/>
      <c r="I47" s="38"/>
      <c r="J47" s="37"/>
      <c r="K47" s="38"/>
      <c r="L47" s="38"/>
      <c r="M47" s="38"/>
      <c r="N47" s="38"/>
      <c r="O47" s="39"/>
      <c r="P47" s="29"/>
    </row>
    <row r="48" spans="1:18" s="30" customFormat="1" ht="14.25" customHeight="1" x14ac:dyDescent="0.45">
      <c r="A48" s="110" t="str">
        <f t="shared" si="5"/>
        <v>YAG1UKL7F+MChemistryAll</v>
      </c>
      <c r="B48" s="110" t="s">
        <v>145</v>
      </c>
      <c r="C48" s="119" t="str">
        <f>F48</f>
        <v>Chemistry</v>
      </c>
      <c r="D48" s="110" t="s">
        <v>28</v>
      </c>
      <c r="E48" s="57" t="s">
        <v>72</v>
      </c>
      <c r="F48" s="58" t="s">
        <v>73</v>
      </c>
      <c r="G48" s="59" t="s">
        <v>44</v>
      </c>
      <c r="H48" s="31">
        <f t="shared" ref="H48:O48" si="15">IFERROR(INDEX(all_data, MATCH($A48, All_data_lookupkey, 0), MATCH(H$15, All_data_headings, 0)),".")</f>
        <v>260</v>
      </c>
      <c r="I48" s="32">
        <f t="shared" si="15"/>
        <v>1.4</v>
      </c>
      <c r="J48" s="31">
        <f t="shared" si="15"/>
        <v>255</v>
      </c>
      <c r="K48" s="32">
        <f t="shared" si="15"/>
        <v>5.9</v>
      </c>
      <c r="L48" s="32">
        <f t="shared" si="15"/>
        <v>4.5</v>
      </c>
      <c r="M48" s="32">
        <f t="shared" si="15"/>
        <v>43.3</v>
      </c>
      <c r="N48" s="32">
        <f t="shared" si="15"/>
        <v>74.900000000000006</v>
      </c>
      <c r="O48" s="33">
        <f t="shared" si="15"/>
        <v>89.5</v>
      </c>
      <c r="P48" s="29"/>
    </row>
    <row r="49" spans="1:16" s="30" customFormat="1" ht="14.25" customHeight="1" x14ac:dyDescent="0.45">
      <c r="A49" s="110"/>
      <c r="B49" s="81"/>
      <c r="C49" s="117"/>
      <c r="D49" s="110"/>
      <c r="E49" s="64"/>
      <c r="F49" s="63"/>
      <c r="G49" s="61"/>
      <c r="H49" s="37"/>
      <c r="I49" s="38"/>
      <c r="J49" s="37"/>
      <c r="K49" s="38"/>
      <c r="L49" s="38"/>
      <c r="M49" s="38"/>
      <c r="N49" s="38"/>
      <c r="O49" s="39"/>
      <c r="P49" s="29"/>
    </row>
    <row r="50" spans="1:16" s="30" customFormat="1" ht="14.25" customHeight="1" x14ac:dyDescent="0.45">
      <c r="A50" s="110" t="str">
        <f t="shared" si="5"/>
        <v>YAG1UKL7F+MGeneral, applied and forensic sciencesAll</v>
      </c>
      <c r="B50" s="110" t="s">
        <v>145</v>
      </c>
      <c r="C50" s="119" t="str">
        <f>F50</f>
        <v>General, applied and forensic sciences</v>
      </c>
      <c r="D50" s="110" t="s">
        <v>28</v>
      </c>
      <c r="E50" s="57" t="s">
        <v>225</v>
      </c>
      <c r="F50" s="58" t="s">
        <v>164</v>
      </c>
      <c r="G50" s="59" t="s">
        <v>44</v>
      </c>
      <c r="H50" s="31">
        <f t="shared" ref="H50:O50" si="16">IFERROR(INDEX(all_data, MATCH($A50, All_data_lookupkey, 0), MATCH(H$15, All_data_headings, 0)),".")</f>
        <v>340</v>
      </c>
      <c r="I50" s="32">
        <f t="shared" si="16"/>
        <v>3.7</v>
      </c>
      <c r="J50" s="31">
        <f t="shared" si="16"/>
        <v>325</v>
      </c>
      <c r="K50" s="32">
        <f t="shared" si="16"/>
        <v>9.1</v>
      </c>
      <c r="L50" s="32">
        <f t="shared" si="16"/>
        <v>5.2</v>
      </c>
      <c r="M50" s="32">
        <f t="shared" si="16"/>
        <v>67.900000000000006</v>
      </c>
      <c r="N50" s="32">
        <f t="shared" si="16"/>
        <v>81.900000000000006</v>
      </c>
      <c r="O50" s="33">
        <f t="shared" si="16"/>
        <v>85.8</v>
      </c>
      <c r="P50" s="29"/>
    </row>
    <row r="51" spans="1:16" s="30" customFormat="1" ht="14.25" customHeight="1" x14ac:dyDescent="0.45">
      <c r="A51" s="110"/>
      <c r="B51" s="81"/>
      <c r="C51" s="117"/>
      <c r="D51" s="110"/>
      <c r="E51" s="64"/>
      <c r="F51" s="63"/>
      <c r="G51" s="61"/>
      <c r="H51" s="37"/>
      <c r="I51" s="38"/>
      <c r="J51" s="37"/>
      <c r="K51" s="38"/>
      <c r="L51" s="38"/>
      <c r="M51" s="38"/>
      <c r="N51" s="38"/>
      <c r="O51" s="39"/>
      <c r="P51" s="29"/>
    </row>
    <row r="52" spans="1:16" s="30" customFormat="1" ht="14.25" customHeight="1" x14ac:dyDescent="0.45">
      <c r="A52" s="110" t="str">
        <f t="shared" si="5"/>
        <v>YAG1UKL7F+MMathematical sciencesAll</v>
      </c>
      <c r="B52" s="110" t="s">
        <v>145</v>
      </c>
      <c r="C52" s="119" t="str">
        <f>F52</f>
        <v>Mathematical sciences</v>
      </c>
      <c r="D52" s="110" t="s">
        <v>28</v>
      </c>
      <c r="E52" s="57" t="s">
        <v>75</v>
      </c>
      <c r="F52" s="58" t="s">
        <v>76</v>
      </c>
      <c r="G52" s="59" t="s">
        <v>44</v>
      </c>
      <c r="H52" s="31">
        <f t="shared" ref="H52:O52" si="17">IFERROR(INDEX(all_data, MATCH($A52, All_data_lookupkey, 0), MATCH(H$15, All_data_headings, 0)),".")</f>
        <v>620</v>
      </c>
      <c r="I52" s="32">
        <f t="shared" si="17"/>
        <v>2.6</v>
      </c>
      <c r="J52" s="31">
        <f t="shared" si="17"/>
        <v>605</v>
      </c>
      <c r="K52" s="32">
        <f t="shared" si="17"/>
        <v>8</v>
      </c>
      <c r="L52" s="32">
        <f t="shared" si="17"/>
        <v>3.9</v>
      </c>
      <c r="M52" s="32">
        <f t="shared" si="17"/>
        <v>56.9</v>
      </c>
      <c r="N52" s="32">
        <f t="shared" si="17"/>
        <v>79.099999999999994</v>
      </c>
      <c r="O52" s="33">
        <f t="shared" si="17"/>
        <v>88.1</v>
      </c>
      <c r="P52" s="29"/>
    </row>
    <row r="53" spans="1:16" s="30" customFormat="1" ht="14.25" customHeight="1" x14ac:dyDescent="0.45">
      <c r="A53" s="110"/>
      <c r="B53" s="81"/>
      <c r="C53" s="117"/>
      <c r="D53" s="110"/>
      <c r="E53" s="64"/>
      <c r="F53" s="63"/>
      <c r="G53" s="61"/>
      <c r="H53" s="37"/>
      <c r="I53" s="38"/>
      <c r="J53" s="37"/>
      <c r="K53" s="38"/>
      <c r="L53" s="38"/>
      <c r="M53" s="38"/>
      <c r="N53" s="38"/>
      <c r="O53" s="39"/>
      <c r="P53" s="29"/>
    </row>
    <row r="54" spans="1:16" s="30" customFormat="1" ht="14.25" customHeight="1" x14ac:dyDescent="0.45">
      <c r="A54" s="110" t="str">
        <f t="shared" si="5"/>
        <v>YAG1UKL7F+MEngineeringAll</v>
      </c>
      <c r="B54" s="110" t="s">
        <v>145</v>
      </c>
      <c r="C54" s="119" t="str">
        <f>F54</f>
        <v>Engineering</v>
      </c>
      <c r="D54" s="110" t="s">
        <v>28</v>
      </c>
      <c r="E54" s="57" t="s">
        <v>77</v>
      </c>
      <c r="F54" s="58" t="s">
        <v>78</v>
      </c>
      <c r="G54" s="59" t="s">
        <v>44</v>
      </c>
      <c r="H54" s="31">
        <f t="shared" ref="H54:O54" si="18">IFERROR(INDEX(all_data, MATCH($A54, All_data_lookupkey, 0), MATCH(H$15, All_data_headings, 0)),".")</f>
        <v>2810</v>
      </c>
      <c r="I54" s="32">
        <f t="shared" si="18"/>
        <v>4</v>
      </c>
      <c r="J54" s="31">
        <f t="shared" si="18"/>
        <v>2700</v>
      </c>
      <c r="K54" s="32">
        <f t="shared" si="18"/>
        <v>10.3</v>
      </c>
      <c r="L54" s="32">
        <f t="shared" si="18"/>
        <v>4.9000000000000004</v>
      </c>
      <c r="M54" s="32">
        <f t="shared" si="18"/>
        <v>71.3</v>
      </c>
      <c r="N54" s="32">
        <f t="shared" si="18"/>
        <v>80.400000000000006</v>
      </c>
      <c r="O54" s="33">
        <f t="shared" si="18"/>
        <v>84.8</v>
      </c>
      <c r="P54" s="29"/>
    </row>
    <row r="55" spans="1:16" s="30" customFormat="1" ht="14.25" x14ac:dyDescent="0.45">
      <c r="A55" s="110"/>
      <c r="B55" s="81"/>
      <c r="C55" s="117"/>
      <c r="D55" s="110"/>
      <c r="E55" s="64"/>
      <c r="F55" s="63"/>
      <c r="G55" s="61"/>
      <c r="H55" s="37"/>
      <c r="I55" s="38"/>
      <c r="J55" s="37"/>
      <c r="K55" s="38"/>
      <c r="L55" s="38"/>
      <c r="M55" s="38"/>
      <c r="N55" s="38"/>
      <c r="O55" s="39"/>
      <c r="P55" s="29"/>
    </row>
    <row r="56" spans="1:16" s="30" customFormat="1" ht="14.25" x14ac:dyDescent="0.45">
      <c r="A56" s="110" t="str">
        <f t="shared" si="5"/>
        <v>YAG1UKL7F+MMaterials and technologyAll</v>
      </c>
      <c r="B56" s="110" t="s">
        <v>145</v>
      </c>
      <c r="C56" s="119" t="str">
        <f>F56</f>
        <v>Materials and technology</v>
      </c>
      <c r="D56" s="110" t="s">
        <v>28</v>
      </c>
      <c r="E56" s="57" t="s">
        <v>226</v>
      </c>
      <c r="F56" s="58" t="s">
        <v>166</v>
      </c>
      <c r="G56" s="59" t="s">
        <v>44</v>
      </c>
      <c r="H56" s="31">
        <f t="shared" ref="H56:O56" si="19">IFERROR(INDEX(all_data, MATCH($A56, All_data_lookupkey, 0), MATCH(H$15, All_data_headings, 0)),".")</f>
        <v>515</v>
      </c>
      <c r="I56" s="32">
        <f t="shared" si="19"/>
        <v>3.8</v>
      </c>
      <c r="J56" s="31">
        <f t="shared" si="19"/>
        <v>495</v>
      </c>
      <c r="K56" s="32">
        <f t="shared" si="19"/>
        <v>7.4</v>
      </c>
      <c r="L56" s="32">
        <f t="shared" si="19"/>
        <v>5.3</v>
      </c>
      <c r="M56" s="32">
        <f t="shared" si="19"/>
        <v>62.8</v>
      </c>
      <c r="N56" s="32">
        <f t="shared" si="19"/>
        <v>79.599999999999994</v>
      </c>
      <c r="O56" s="33">
        <f t="shared" si="19"/>
        <v>87.3</v>
      </c>
      <c r="P56" s="29"/>
    </row>
    <row r="57" spans="1:16" s="30" customFormat="1" ht="14.25" x14ac:dyDescent="0.45">
      <c r="A57" s="110"/>
      <c r="B57" s="81"/>
      <c r="C57" s="117"/>
      <c r="D57" s="110"/>
      <c r="E57" s="64"/>
      <c r="F57" s="63"/>
      <c r="G57" s="61"/>
      <c r="H57" s="37"/>
      <c r="I57" s="38"/>
      <c r="J57" s="37"/>
      <c r="K57" s="38"/>
      <c r="L57" s="38"/>
      <c r="M57" s="38"/>
      <c r="N57" s="38"/>
      <c r="O57" s="39"/>
      <c r="P57" s="29"/>
    </row>
    <row r="58" spans="1:16" s="30" customFormat="1" ht="14.25" x14ac:dyDescent="0.45">
      <c r="A58" s="110" t="str">
        <f t="shared" si="5"/>
        <v>YAG1UKL7F+MComputingAll</v>
      </c>
      <c r="B58" s="110" t="s">
        <v>145</v>
      </c>
      <c r="C58" s="119" t="str">
        <f>F58</f>
        <v>Computing</v>
      </c>
      <c r="D58" s="110" t="s">
        <v>28</v>
      </c>
      <c r="E58" s="57" t="s">
        <v>80</v>
      </c>
      <c r="F58" s="58" t="s">
        <v>81</v>
      </c>
      <c r="G58" s="59" t="s">
        <v>44</v>
      </c>
      <c r="H58" s="31">
        <f t="shared" ref="H58:O58" si="20">IFERROR(INDEX(all_data, MATCH($A58, All_data_lookupkey, 0), MATCH(H$15, All_data_headings, 0)),".")</f>
        <v>1950</v>
      </c>
      <c r="I58" s="32">
        <f t="shared" si="20"/>
        <v>2.8</v>
      </c>
      <c r="J58" s="31">
        <f t="shared" si="20"/>
        <v>1895</v>
      </c>
      <c r="K58" s="32">
        <f t="shared" si="20"/>
        <v>9.3000000000000007</v>
      </c>
      <c r="L58" s="32">
        <f t="shared" si="20"/>
        <v>7.9</v>
      </c>
      <c r="M58" s="32">
        <f t="shared" si="20"/>
        <v>69</v>
      </c>
      <c r="N58" s="32">
        <f t="shared" si="20"/>
        <v>79.2</v>
      </c>
      <c r="O58" s="33">
        <f t="shared" si="20"/>
        <v>82.8</v>
      </c>
      <c r="P58" s="29"/>
    </row>
    <row r="59" spans="1:16" s="30" customFormat="1" ht="14.25" x14ac:dyDescent="0.45">
      <c r="A59" s="110"/>
      <c r="B59" s="81"/>
      <c r="C59" s="117"/>
      <c r="D59" s="110"/>
      <c r="E59" s="64"/>
      <c r="F59" s="63"/>
      <c r="G59" s="61"/>
      <c r="H59" s="37"/>
      <c r="I59" s="38"/>
      <c r="J59" s="37"/>
      <c r="K59" s="38"/>
      <c r="L59" s="38"/>
      <c r="M59" s="38"/>
      <c r="N59" s="38"/>
      <c r="O59" s="39"/>
      <c r="P59" s="29"/>
    </row>
    <row r="60" spans="1:16" s="30" customFormat="1" ht="14.25" x14ac:dyDescent="0.45">
      <c r="A60" s="110" t="str">
        <f t="shared" si="5"/>
        <v>YAG1UKL7F+MArchitecture, building and planningAll</v>
      </c>
      <c r="B60" s="110" t="s">
        <v>145</v>
      </c>
      <c r="C60" s="119" t="str">
        <f>F60</f>
        <v>Architecture, building and planning</v>
      </c>
      <c r="D60" s="110" t="s">
        <v>28</v>
      </c>
      <c r="E60" s="57" t="s">
        <v>83</v>
      </c>
      <c r="F60" s="58" t="s">
        <v>84</v>
      </c>
      <c r="G60" s="59" t="s">
        <v>44</v>
      </c>
      <c r="H60" s="31">
        <f t="shared" ref="H60:O60" si="21">IFERROR(INDEX(all_data, MATCH($A60, All_data_lookupkey, 0), MATCH(H$15, All_data_headings, 0)),".")</f>
        <v>3350</v>
      </c>
      <c r="I60" s="32">
        <f t="shared" si="21"/>
        <v>2.5</v>
      </c>
      <c r="J60" s="31">
        <f t="shared" si="21"/>
        <v>3265</v>
      </c>
      <c r="K60" s="32">
        <f t="shared" si="21"/>
        <v>6.4</v>
      </c>
      <c r="L60" s="32">
        <f t="shared" si="21"/>
        <v>5.7</v>
      </c>
      <c r="M60" s="32">
        <f t="shared" si="21"/>
        <v>74.5</v>
      </c>
      <c r="N60" s="32">
        <f t="shared" si="21"/>
        <v>86.2</v>
      </c>
      <c r="O60" s="33">
        <f t="shared" si="21"/>
        <v>87.9</v>
      </c>
      <c r="P60" s="29"/>
    </row>
    <row r="61" spans="1:16" s="30" customFormat="1" ht="14.25" x14ac:dyDescent="0.45">
      <c r="A61" s="110"/>
      <c r="B61" s="81"/>
      <c r="C61" s="117"/>
      <c r="D61" s="110"/>
      <c r="E61" s="64"/>
      <c r="F61" s="63"/>
      <c r="G61" s="61"/>
      <c r="H61" s="37"/>
      <c r="I61" s="38"/>
      <c r="J61" s="37"/>
      <c r="K61" s="38"/>
      <c r="L61" s="38"/>
      <c r="M61" s="38"/>
      <c r="N61" s="38"/>
      <c r="O61" s="39"/>
      <c r="P61" s="29"/>
    </row>
    <row r="62" spans="1:16" s="30" customFormat="1" ht="14.25" x14ac:dyDescent="0.45">
      <c r="A62" s="110" t="str">
        <f t="shared" si="5"/>
        <v>YAG1UKL7F+MSociology, social policy and anthropologyAll</v>
      </c>
      <c r="B62" s="110" t="s">
        <v>145</v>
      </c>
      <c r="C62" s="119" t="str">
        <f>F62</f>
        <v>Sociology, social policy and anthropology</v>
      </c>
      <c r="D62" s="110" t="s">
        <v>28</v>
      </c>
      <c r="E62" s="57" t="s">
        <v>86</v>
      </c>
      <c r="F62" s="58" t="s">
        <v>87</v>
      </c>
      <c r="G62" s="59" t="s">
        <v>44</v>
      </c>
      <c r="H62" s="31">
        <f t="shared" ref="H62:O62" si="22">IFERROR(INDEX(all_data, MATCH($A62, All_data_lookupkey, 0), MATCH(H$15, All_data_headings, 0)),".")</f>
        <v>2775</v>
      </c>
      <c r="I62" s="32">
        <f t="shared" si="22"/>
        <v>2.2000000000000002</v>
      </c>
      <c r="J62" s="31">
        <f t="shared" si="22"/>
        <v>2715</v>
      </c>
      <c r="K62" s="32">
        <f t="shared" si="22"/>
        <v>8.1999999999999993</v>
      </c>
      <c r="L62" s="32">
        <f t="shared" si="22"/>
        <v>6</v>
      </c>
      <c r="M62" s="32">
        <f t="shared" si="22"/>
        <v>65</v>
      </c>
      <c r="N62" s="32">
        <f t="shared" si="22"/>
        <v>80.2</v>
      </c>
      <c r="O62" s="33">
        <f t="shared" si="22"/>
        <v>85.9</v>
      </c>
      <c r="P62" s="29"/>
    </row>
    <row r="63" spans="1:16" s="30" customFormat="1" x14ac:dyDescent="0.35">
      <c r="A63" s="110"/>
      <c r="B63" s="81"/>
      <c r="C63" s="117"/>
      <c r="D63" s="110"/>
      <c r="E63" s="64"/>
      <c r="F63" s="63"/>
      <c r="G63" s="61"/>
      <c r="H63" s="37"/>
      <c r="I63" s="38"/>
      <c r="J63" s="37"/>
      <c r="K63" s="38"/>
      <c r="L63" s="38"/>
      <c r="M63" s="38"/>
      <c r="N63" s="38"/>
      <c r="O63" s="39"/>
      <c r="P63" s="121"/>
    </row>
    <row r="64" spans="1:16" s="30" customFormat="1" ht="14.25" x14ac:dyDescent="0.45">
      <c r="A64" s="110" t="str">
        <f t="shared" si="5"/>
        <v>YAG1UKL7F+MEconomicsAll</v>
      </c>
      <c r="B64" s="110" t="s">
        <v>145</v>
      </c>
      <c r="C64" s="119" t="str">
        <f>F64</f>
        <v>Economics</v>
      </c>
      <c r="D64" s="110" t="s">
        <v>28</v>
      </c>
      <c r="E64" s="57" t="s">
        <v>88</v>
      </c>
      <c r="F64" s="58" t="s">
        <v>89</v>
      </c>
      <c r="G64" s="59" t="s">
        <v>44</v>
      </c>
      <c r="H64" s="31">
        <f t="shared" ref="H64:O64" si="23">IFERROR(INDEX(all_data, MATCH($A64, All_data_lookupkey, 0), MATCH(H$15, All_data_headings, 0)),".")</f>
        <v>800</v>
      </c>
      <c r="I64" s="32">
        <f t="shared" si="23"/>
        <v>3.8</v>
      </c>
      <c r="J64" s="31">
        <f t="shared" si="23"/>
        <v>770</v>
      </c>
      <c r="K64" s="32">
        <f t="shared" si="23"/>
        <v>8.9</v>
      </c>
      <c r="L64" s="32">
        <f t="shared" si="23"/>
        <v>6.6</v>
      </c>
      <c r="M64" s="32">
        <f t="shared" si="23"/>
        <v>68.599999999999994</v>
      </c>
      <c r="N64" s="32">
        <f t="shared" si="23"/>
        <v>79.3</v>
      </c>
      <c r="O64" s="33">
        <f t="shared" si="23"/>
        <v>84.5</v>
      </c>
      <c r="P64" s="121"/>
    </row>
    <row r="65" spans="1:16" s="30" customFormat="1" ht="14.25" x14ac:dyDescent="0.45">
      <c r="A65" s="110"/>
      <c r="B65" s="81"/>
      <c r="C65" s="119"/>
      <c r="D65" s="110"/>
      <c r="E65" s="64"/>
      <c r="F65" s="63"/>
      <c r="G65" s="61"/>
      <c r="H65" s="37"/>
      <c r="I65" s="38"/>
      <c r="J65" s="37"/>
      <c r="K65" s="38"/>
      <c r="L65" s="38"/>
      <c r="M65" s="38"/>
      <c r="N65" s="38"/>
      <c r="O65" s="39"/>
      <c r="P65" s="121"/>
    </row>
    <row r="66" spans="1:16" s="30" customFormat="1" ht="14.25" x14ac:dyDescent="0.45">
      <c r="A66" s="110" t="str">
        <f t="shared" si="5"/>
        <v>YAG1UKL7F+MPoliticsAll</v>
      </c>
      <c r="B66" s="110" t="s">
        <v>145</v>
      </c>
      <c r="C66" s="119" t="str">
        <f>F66</f>
        <v>Politics</v>
      </c>
      <c r="D66" s="110" t="s">
        <v>28</v>
      </c>
      <c r="E66" s="57" t="s">
        <v>90</v>
      </c>
      <c r="F66" s="58" t="s">
        <v>91</v>
      </c>
      <c r="G66" s="59" t="s">
        <v>44</v>
      </c>
      <c r="H66" s="31">
        <f t="shared" ref="H66:O66" si="24">IFERROR(INDEX(all_data, MATCH($A66, All_data_lookupkey, 0), MATCH(H$15, All_data_headings, 0)),".")</f>
        <v>1815</v>
      </c>
      <c r="I66" s="32">
        <f t="shared" si="24"/>
        <v>3.8</v>
      </c>
      <c r="J66" s="31">
        <f t="shared" si="24"/>
        <v>1750</v>
      </c>
      <c r="K66" s="32">
        <f t="shared" si="24"/>
        <v>14.1</v>
      </c>
      <c r="L66" s="32">
        <f t="shared" si="24"/>
        <v>7.5</v>
      </c>
      <c r="M66" s="32">
        <f t="shared" si="24"/>
        <v>63.6</v>
      </c>
      <c r="N66" s="32">
        <f t="shared" si="24"/>
        <v>73.900000000000006</v>
      </c>
      <c r="O66" s="33">
        <f t="shared" si="24"/>
        <v>78.3</v>
      </c>
      <c r="P66" s="121"/>
    </row>
    <row r="67" spans="1:16" s="30" customFormat="1" ht="15.75" customHeight="1" x14ac:dyDescent="0.45">
      <c r="A67" s="110"/>
      <c r="B67" s="81"/>
      <c r="C67" s="119"/>
      <c r="D67" s="110"/>
      <c r="E67" s="64"/>
      <c r="F67" s="63"/>
      <c r="G67" s="61"/>
      <c r="H67" s="37"/>
      <c r="I67" s="38"/>
      <c r="J67" s="37"/>
      <c r="K67" s="38"/>
      <c r="L67" s="38"/>
      <c r="M67" s="38"/>
      <c r="N67" s="38"/>
      <c r="O67" s="39"/>
      <c r="P67" s="121"/>
    </row>
    <row r="68" spans="1:16" s="30" customFormat="1" ht="14.25" x14ac:dyDescent="0.45">
      <c r="A68" s="110" t="str">
        <f t="shared" si="5"/>
        <v>YAG1UKL7F+MHealth and social careAll</v>
      </c>
      <c r="B68" s="110" t="s">
        <v>145</v>
      </c>
      <c r="C68" s="119" t="str">
        <f>F68</f>
        <v>Health and social care</v>
      </c>
      <c r="D68" s="110" t="s">
        <v>28</v>
      </c>
      <c r="E68" s="57" t="s">
        <v>92</v>
      </c>
      <c r="F68" s="58" t="s">
        <v>93</v>
      </c>
      <c r="G68" s="59" t="s">
        <v>44</v>
      </c>
      <c r="H68" s="31">
        <f t="shared" ref="H68:O68" si="25">IFERROR(INDEX(all_data, MATCH($A68, All_data_lookupkey, 0), MATCH(H$15, All_data_headings, 0)),".")</f>
        <v>3125</v>
      </c>
      <c r="I68" s="32">
        <f t="shared" si="25"/>
        <v>1.2</v>
      </c>
      <c r="J68" s="31">
        <f t="shared" si="25"/>
        <v>3090</v>
      </c>
      <c r="K68" s="32">
        <f t="shared" si="25"/>
        <v>2.9</v>
      </c>
      <c r="L68" s="32">
        <f t="shared" si="25"/>
        <v>3.5</v>
      </c>
      <c r="M68" s="32">
        <f t="shared" si="25"/>
        <v>68.5</v>
      </c>
      <c r="N68" s="32">
        <f t="shared" si="25"/>
        <v>91.3</v>
      </c>
      <c r="O68" s="33">
        <f t="shared" si="25"/>
        <v>93.6</v>
      </c>
      <c r="P68" s="121"/>
    </row>
    <row r="69" spans="1:16" s="30" customFormat="1" ht="14.25" x14ac:dyDescent="0.45">
      <c r="A69" s="110"/>
      <c r="B69" s="81"/>
      <c r="C69" s="119"/>
      <c r="D69" s="110"/>
      <c r="E69" s="64"/>
      <c r="F69" s="63"/>
      <c r="G69" s="61"/>
      <c r="H69" s="37"/>
      <c r="I69" s="38"/>
      <c r="J69" s="37"/>
      <c r="K69" s="38"/>
      <c r="L69" s="38"/>
      <c r="M69" s="38"/>
      <c r="N69" s="38"/>
      <c r="O69" s="39"/>
      <c r="P69" s="121"/>
    </row>
    <row r="70" spans="1:16" s="30" customFormat="1" ht="16.5" customHeight="1" x14ac:dyDescent="0.45">
      <c r="A70" s="110" t="str">
        <f t="shared" si="5"/>
        <v>YAG1UKL7F+MLawAll</v>
      </c>
      <c r="B70" s="110" t="s">
        <v>145</v>
      </c>
      <c r="C70" s="119" t="str">
        <f>F70</f>
        <v>Law</v>
      </c>
      <c r="D70" s="110" t="s">
        <v>28</v>
      </c>
      <c r="E70" s="57" t="s">
        <v>94</v>
      </c>
      <c r="F70" s="58" t="s">
        <v>95</v>
      </c>
      <c r="G70" s="59" t="s">
        <v>44</v>
      </c>
      <c r="H70" s="31">
        <f t="shared" ref="H70:O70" si="26">IFERROR(INDEX(all_data, MATCH($A70, All_data_lookupkey, 0), MATCH(H$15, All_data_headings, 0)),".")</f>
        <v>3805</v>
      </c>
      <c r="I70" s="32">
        <f t="shared" si="26"/>
        <v>2.9</v>
      </c>
      <c r="J70" s="31">
        <f t="shared" si="26"/>
        <v>3695</v>
      </c>
      <c r="K70" s="32">
        <f t="shared" si="26"/>
        <v>8.6</v>
      </c>
      <c r="L70" s="32">
        <f t="shared" si="26"/>
        <v>6.1</v>
      </c>
      <c r="M70" s="32">
        <f t="shared" si="26"/>
        <v>67.599999999999994</v>
      </c>
      <c r="N70" s="32">
        <f t="shared" si="26"/>
        <v>81.599999999999994</v>
      </c>
      <c r="O70" s="33">
        <f t="shared" si="26"/>
        <v>85.3</v>
      </c>
      <c r="P70" s="121"/>
    </row>
    <row r="71" spans="1:16" s="30" customFormat="1" ht="16.5" customHeight="1" x14ac:dyDescent="0.45">
      <c r="A71" s="110"/>
      <c r="B71" s="81"/>
      <c r="C71" s="119"/>
      <c r="D71" s="110"/>
      <c r="E71" s="65"/>
      <c r="F71" s="61"/>
      <c r="G71" s="59"/>
      <c r="H71" s="37"/>
      <c r="I71" s="38"/>
      <c r="J71" s="37"/>
      <c r="K71" s="38"/>
      <c r="L71" s="38"/>
      <c r="M71" s="38"/>
      <c r="N71" s="38"/>
      <c r="O71" s="39"/>
      <c r="P71" s="121"/>
    </row>
    <row r="72" spans="1:16" s="30" customFormat="1" ht="16.5" customHeight="1" x14ac:dyDescent="0.45">
      <c r="A72" s="110" t="str">
        <f t="shared" si="5"/>
        <v>YAG1UKL7F+MBusiness and managementAll</v>
      </c>
      <c r="B72" s="110" t="s">
        <v>145</v>
      </c>
      <c r="C72" s="119" t="str">
        <f>F72</f>
        <v>Business and management</v>
      </c>
      <c r="D72" s="110" t="s">
        <v>28</v>
      </c>
      <c r="E72" s="57" t="s">
        <v>96</v>
      </c>
      <c r="F72" s="58" t="s">
        <v>97</v>
      </c>
      <c r="G72" s="59" t="s">
        <v>44</v>
      </c>
      <c r="H72" s="31">
        <f t="shared" ref="H72:O72" si="27">IFERROR(INDEX(all_data, MATCH($A72, All_data_lookupkey, 0), MATCH(H$15, All_data_headings, 0)),".")</f>
        <v>11360</v>
      </c>
      <c r="I72" s="32">
        <f t="shared" si="27"/>
        <v>5.3</v>
      </c>
      <c r="J72" s="31">
        <f t="shared" si="27"/>
        <v>10755</v>
      </c>
      <c r="K72" s="32">
        <f t="shared" si="27"/>
        <v>9.3000000000000007</v>
      </c>
      <c r="L72" s="32">
        <f t="shared" si="27"/>
        <v>5.5</v>
      </c>
      <c r="M72" s="32">
        <f t="shared" si="27"/>
        <v>74.099999999999994</v>
      </c>
      <c r="N72" s="32">
        <f t="shared" si="27"/>
        <v>83.2</v>
      </c>
      <c r="O72" s="33">
        <f t="shared" si="27"/>
        <v>85.2</v>
      </c>
      <c r="P72" s="121"/>
    </row>
    <row r="73" spans="1:16" s="30" customFormat="1" ht="16.5" customHeight="1" x14ac:dyDescent="0.45">
      <c r="A73" s="110"/>
      <c r="B73" s="81"/>
      <c r="C73" s="119"/>
      <c r="D73" s="110"/>
      <c r="E73" s="65"/>
      <c r="F73" s="61"/>
      <c r="G73" s="61"/>
      <c r="H73" s="37"/>
      <c r="I73" s="38"/>
      <c r="J73" s="37"/>
      <c r="K73" s="38"/>
      <c r="L73" s="38"/>
      <c r="M73" s="38"/>
      <c r="N73" s="38"/>
      <c r="O73" s="39"/>
      <c r="P73" s="121"/>
    </row>
    <row r="74" spans="1:16" s="30" customFormat="1" ht="16.5" customHeight="1" x14ac:dyDescent="0.45">
      <c r="A74" s="110" t="str">
        <f t="shared" si="5"/>
        <v>YAG1UKL7F+MEnglish studiesAll</v>
      </c>
      <c r="B74" s="110" t="s">
        <v>145</v>
      </c>
      <c r="C74" s="119" t="str">
        <f>F74</f>
        <v>English studies</v>
      </c>
      <c r="D74" s="110" t="s">
        <v>28</v>
      </c>
      <c r="E74" s="57" t="s">
        <v>99</v>
      </c>
      <c r="F74" s="58" t="s">
        <v>100</v>
      </c>
      <c r="G74" s="59" t="s">
        <v>44</v>
      </c>
      <c r="H74" s="31">
        <f t="shared" ref="H74:O74" si="28">IFERROR(INDEX(all_data, MATCH($A74, All_data_lookupkey, 0), MATCH(H$15, All_data_headings, 0)),".")</f>
        <v>2275</v>
      </c>
      <c r="I74" s="32">
        <f t="shared" si="28"/>
        <v>1.8</v>
      </c>
      <c r="J74" s="31">
        <f t="shared" si="28"/>
        <v>2235</v>
      </c>
      <c r="K74" s="32">
        <f t="shared" si="28"/>
        <v>12.4</v>
      </c>
      <c r="L74" s="32">
        <f t="shared" si="28"/>
        <v>7.5</v>
      </c>
      <c r="M74" s="32">
        <f t="shared" si="28"/>
        <v>59</v>
      </c>
      <c r="N74" s="32">
        <f t="shared" si="28"/>
        <v>74.3</v>
      </c>
      <c r="O74" s="33">
        <f t="shared" si="28"/>
        <v>80.099999999999994</v>
      </c>
      <c r="P74" s="121"/>
    </row>
    <row r="75" spans="1:16" s="30" customFormat="1" ht="16.5" customHeight="1" x14ac:dyDescent="0.35">
      <c r="A75" s="110"/>
      <c r="B75" s="81"/>
      <c r="C75" s="83"/>
      <c r="D75" s="110"/>
      <c r="E75" s="65"/>
      <c r="F75" s="61"/>
      <c r="G75" s="59"/>
      <c r="H75" s="37"/>
      <c r="I75" s="38"/>
      <c r="J75" s="37"/>
      <c r="K75" s="38"/>
      <c r="L75" s="38"/>
      <c r="M75" s="38"/>
      <c r="N75" s="38"/>
      <c r="O75" s="39"/>
      <c r="P75" s="121"/>
    </row>
    <row r="76" spans="1:16" s="30" customFormat="1" ht="16.5" customHeight="1" x14ac:dyDescent="0.45">
      <c r="A76" s="110" t="str">
        <f t="shared" si="5"/>
        <v>YAG1UKL7F+MCeltic studiesAll</v>
      </c>
      <c r="B76" s="110" t="s">
        <v>145</v>
      </c>
      <c r="C76" s="119" t="str">
        <f>F76</f>
        <v>Celtic studies</v>
      </c>
      <c r="D76" s="110" t="s">
        <v>28</v>
      </c>
      <c r="E76" s="57" t="s">
        <v>101</v>
      </c>
      <c r="F76" s="58" t="s">
        <v>102</v>
      </c>
      <c r="G76" s="59" t="s">
        <v>44</v>
      </c>
      <c r="H76" s="31">
        <f t="shared" ref="H76:O76" si="29">IFERROR(INDEX(all_data, MATCH($A76, All_data_lookupkey, 0), MATCH(H$15, All_data_headings, 0)),".")</f>
        <v>15</v>
      </c>
      <c r="I76" s="32">
        <f t="shared" si="29"/>
        <v>0</v>
      </c>
      <c r="J76" s="31">
        <f t="shared" si="29"/>
        <v>15</v>
      </c>
      <c r="K76" s="32">
        <f t="shared" si="29"/>
        <v>14.3</v>
      </c>
      <c r="L76" s="32">
        <f t="shared" si="29"/>
        <v>4.8</v>
      </c>
      <c r="M76" s="32">
        <f t="shared" si="29"/>
        <v>23.8</v>
      </c>
      <c r="N76" s="32">
        <f t="shared" si="29"/>
        <v>47.6</v>
      </c>
      <c r="O76" s="33">
        <f t="shared" si="29"/>
        <v>81</v>
      </c>
      <c r="P76" s="121"/>
    </row>
    <row r="77" spans="1:16" s="30" customFormat="1" ht="16.5" customHeight="1" x14ac:dyDescent="0.35">
      <c r="A77" s="110"/>
      <c r="B77" s="81"/>
      <c r="C77" s="83"/>
      <c r="D77" s="110"/>
      <c r="E77" s="65"/>
      <c r="F77" s="61"/>
      <c r="G77" s="61"/>
      <c r="H77" s="37"/>
      <c r="I77" s="38"/>
      <c r="J77" s="37"/>
      <c r="K77" s="38"/>
      <c r="L77" s="38"/>
      <c r="M77" s="38"/>
      <c r="N77" s="38"/>
      <c r="O77" s="39"/>
      <c r="P77" s="121"/>
    </row>
    <row r="78" spans="1:16" s="30" customFormat="1" ht="16.5" customHeight="1" x14ac:dyDescent="0.45">
      <c r="A78" s="110" t="str">
        <f t="shared" si="5"/>
        <v>YAG1UKL7F+MLanguages and area studiesAll</v>
      </c>
      <c r="B78" s="110" t="s">
        <v>145</v>
      </c>
      <c r="C78" s="119" t="str">
        <f>F78</f>
        <v>Languages and area studies</v>
      </c>
      <c r="D78" s="110" t="s">
        <v>28</v>
      </c>
      <c r="E78" s="57" t="s">
        <v>228</v>
      </c>
      <c r="F78" s="58" t="s">
        <v>197</v>
      </c>
      <c r="G78" s="59" t="s">
        <v>44</v>
      </c>
      <c r="H78" s="31">
        <f t="shared" ref="H78:O78" si="30">IFERROR(INDEX(all_data, MATCH($A78, All_data_lookupkey, 0), MATCH(H$15, All_data_headings, 0)),".")</f>
        <v>925</v>
      </c>
      <c r="I78" s="32">
        <f t="shared" si="30"/>
        <v>1.9</v>
      </c>
      <c r="J78" s="31">
        <f t="shared" si="30"/>
        <v>910</v>
      </c>
      <c r="K78" s="32">
        <f t="shared" si="30"/>
        <v>15.7</v>
      </c>
      <c r="L78" s="32">
        <f t="shared" si="30"/>
        <v>7.6</v>
      </c>
      <c r="M78" s="32">
        <f t="shared" si="30"/>
        <v>57.2</v>
      </c>
      <c r="N78" s="32">
        <f t="shared" si="30"/>
        <v>70.2</v>
      </c>
      <c r="O78" s="33">
        <f t="shared" si="30"/>
        <v>76.8</v>
      </c>
      <c r="P78" s="121"/>
    </row>
    <row r="79" spans="1:16" s="30" customFormat="1" ht="16.5" customHeight="1" x14ac:dyDescent="0.35">
      <c r="A79" s="110"/>
      <c r="B79" s="81"/>
      <c r="C79" s="83"/>
      <c r="D79" s="110"/>
      <c r="E79" s="65"/>
      <c r="F79" s="61"/>
      <c r="G79" s="59"/>
      <c r="H79" s="37"/>
      <c r="I79" s="38"/>
      <c r="J79" s="37"/>
      <c r="K79" s="38"/>
      <c r="L79" s="38"/>
      <c r="M79" s="38"/>
      <c r="N79" s="38"/>
      <c r="O79" s="39"/>
      <c r="P79" s="121"/>
    </row>
    <row r="80" spans="1:16" s="30" customFormat="1" ht="16.5" customHeight="1" x14ac:dyDescent="0.45">
      <c r="A80" s="110" t="str">
        <f t="shared" si="5"/>
        <v>YAG1UKL7F+MHistory and archaeologyAll</v>
      </c>
      <c r="B80" s="110" t="s">
        <v>145</v>
      </c>
      <c r="C80" s="119" t="str">
        <f>F80</f>
        <v>History and archaeology</v>
      </c>
      <c r="D80" s="110" t="s">
        <v>28</v>
      </c>
      <c r="E80" s="57" t="s">
        <v>104</v>
      </c>
      <c r="F80" s="58" t="s">
        <v>105</v>
      </c>
      <c r="G80" s="59" t="s">
        <v>44</v>
      </c>
      <c r="H80" s="31">
        <f t="shared" ref="H80:O80" si="31">IFERROR(INDEX(all_data, MATCH($A80, All_data_lookupkey, 0), MATCH(H$15, All_data_headings, 0)),".")</f>
        <v>2540</v>
      </c>
      <c r="I80" s="32">
        <f t="shared" si="31"/>
        <v>1.4</v>
      </c>
      <c r="J80" s="31">
        <f t="shared" si="31"/>
        <v>2500</v>
      </c>
      <c r="K80" s="32">
        <f t="shared" si="31"/>
        <v>9.3000000000000007</v>
      </c>
      <c r="L80" s="32">
        <f t="shared" si="31"/>
        <v>6.4</v>
      </c>
      <c r="M80" s="32">
        <f t="shared" si="31"/>
        <v>58.2</v>
      </c>
      <c r="N80" s="32">
        <f t="shared" si="31"/>
        <v>76.099999999999994</v>
      </c>
      <c r="O80" s="33">
        <f t="shared" si="31"/>
        <v>84.2</v>
      </c>
      <c r="P80" s="121"/>
    </row>
    <row r="81" spans="1:16" s="30" customFormat="1" ht="16.5" customHeight="1" x14ac:dyDescent="0.35">
      <c r="A81" s="110"/>
      <c r="B81" s="81"/>
      <c r="C81" s="83"/>
      <c r="D81" s="110"/>
      <c r="E81" s="65"/>
      <c r="F81" s="61"/>
      <c r="G81" s="61"/>
      <c r="H81" s="37"/>
      <c r="I81" s="38"/>
      <c r="J81" s="37"/>
      <c r="K81" s="38"/>
      <c r="L81" s="38"/>
      <c r="M81" s="38"/>
      <c r="N81" s="38"/>
      <c r="O81" s="39"/>
      <c r="P81" s="121"/>
    </row>
    <row r="82" spans="1:16" s="30" customFormat="1" ht="16.5" customHeight="1" x14ac:dyDescent="0.45">
      <c r="A82" s="110" t="str">
        <f t="shared" si="5"/>
        <v>YAG1UKL7F+MPhilosophy and religious studiesAll</v>
      </c>
      <c r="B82" s="110" t="s">
        <v>145</v>
      </c>
      <c r="C82" s="119" t="str">
        <f>F82</f>
        <v>Philosophy and religious studies</v>
      </c>
      <c r="D82" s="110" t="s">
        <v>28</v>
      </c>
      <c r="E82" s="57" t="s">
        <v>106</v>
      </c>
      <c r="F82" s="58" t="s">
        <v>107</v>
      </c>
      <c r="G82" s="59" t="s">
        <v>44</v>
      </c>
      <c r="H82" s="31">
        <f t="shared" ref="H82:O82" si="32">IFERROR(INDEX(all_data, MATCH($A82, All_data_lookupkey, 0), MATCH(H$15, All_data_headings, 0)),".")</f>
        <v>805</v>
      </c>
      <c r="I82" s="32">
        <f t="shared" si="32"/>
        <v>2.6</v>
      </c>
      <c r="J82" s="31">
        <f t="shared" si="32"/>
        <v>785</v>
      </c>
      <c r="K82" s="32">
        <f t="shared" si="32"/>
        <v>14.9</v>
      </c>
      <c r="L82" s="32">
        <f t="shared" si="32"/>
        <v>6.8</v>
      </c>
      <c r="M82" s="32">
        <f t="shared" si="32"/>
        <v>48.5</v>
      </c>
      <c r="N82" s="32">
        <f t="shared" si="32"/>
        <v>68.400000000000006</v>
      </c>
      <c r="O82" s="33">
        <f t="shared" si="32"/>
        <v>78.3</v>
      </c>
      <c r="P82" s="121"/>
    </row>
    <row r="83" spans="1:16" s="30" customFormat="1" ht="16.5" customHeight="1" x14ac:dyDescent="0.35">
      <c r="A83" s="110"/>
      <c r="B83" s="81"/>
      <c r="C83" s="83"/>
      <c r="D83" s="110"/>
      <c r="E83" s="65"/>
      <c r="F83" s="61"/>
      <c r="G83" s="59"/>
      <c r="H83" s="37"/>
      <c r="I83" s="38"/>
      <c r="J83" s="37"/>
      <c r="K83" s="38"/>
      <c r="L83" s="38"/>
      <c r="M83" s="38"/>
      <c r="N83" s="38"/>
      <c r="O83" s="39"/>
      <c r="P83" s="121"/>
    </row>
    <row r="84" spans="1:16" s="30" customFormat="1" ht="16.5" customHeight="1" x14ac:dyDescent="0.45">
      <c r="A84" s="110" t="str">
        <f t="shared" si="5"/>
        <v>YAG1UKL7F+MEducation and teachingAll</v>
      </c>
      <c r="B84" s="110" t="s">
        <v>145</v>
      </c>
      <c r="C84" s="119" t="str">
        <f>F84</f>
        <v>Education and teaching</v>
      </c>
      <c r="D84" s="110" t="s">
        <v>28</v>
      </c>
      <c r="E84" s="57" t="s">
        <v>110</v>
      </c>
      <c r="F84" s="58" t="s">
        <v>111</v>
      </c>
      <c r="G84" s="59" t="s">
        <v>44</v>
      </c>
      <c r="H84" s="31">
        <f t="shared" ref="H84:O84" si="33">IFERROR(INDEX(all_data, MATCH($A84, All_data_lookupkey, 0), MATCH(H$15, All_data_headings, 0)),".")</f>
        <v>12670</v>
      </c>
      <c r="I84" s="32">
        <f t="shared" si="33"/>
        <v>3</v>
      </c>
      <c r="J84" s="31">
        <f t="shared" si="33"/>
        <v>12290</v>
      </c>
      <c r="K84" s="32">
        <f t="shared" si="33"/>
        <v>7</v>
      </c>
      <c r="L84" s="32">
        <f t="shared" si="33"/>
        <v>3.6</v>
      </c>
      <c r="M84" s="32">
        <f t="shared" si="33"/>
        <v>74.400000000000006</v>
      </c>
      <c r="N84" s="32">
        <f t="shared" si="33"/>
        <v>87.3</v>
      </c>
      <c r="O84" s="33">
        <f t="shared" si="33"/>
        <v>89.5</v>
      </c>
      <c r="P84" s="121"/>
    </row>
    <row r="85" spans="1:16" s="30" customFormat="1" ht="16.5" customHeight="1" x14ac:dyDescent="0.35">
      <c r="A85" s="110"/>
      <c r="B85" s="81"/>
      <c r="C85" s="83"/>
      <c r="D85" s="110"/>
      <c r="E85" s="65"/>
      <c r="F85" s="61"/>
      <c r="G85" s="61"/>
      <c r="H85" s="37"/>
      <c r="I85" s="38"/>
      <c r="J85" s="37"/>
      <c r="K85" s="38"/>
      <c r="L85" s="38"/>
      <c r="M85" s="38"/>
      <c r="N85" s="38"/>
      <c r="O85" s="39"/>
      <c r="P85" s="121"/>
    </row>
    <row r="86" spans="1:16" s="30" customFormat="1" ht="16.5" customHeight="1" x14ac:dyDescent="0.45">
      <c r="A86" s="110" t="str">
        <f t="shared" si="5"/>
        <v>YAG1UKL7F+MCombined and general studiesAll</v>
      </c>
      <c r="B86" s="110" t="s">
        <v>145</v>
      </c>
      <c r="C86" s="119" t="str">
        <f>F86</f>
        <v>Combined and general studies</v>
      </c>
      <c r="D86" s="110" t="s">
        <v>28</v>
      </c>
      <c r="E86" s="57" t="s">
        <v>112</v>
      </c>
      <c r="F86" s="58" t="s">
        <v>113</v>
      </c>
      <c r="G86" s="59" t="s">
        <v>44</v>
      </c>
      <c r="H86" s="31">
        <f t="shared" ref="H86:O86" si="34">IFERROR(INDEX(all_data, MATCH($A86, All_data_lookupkey, 0), MATCH(H$15, All_data_headings, 0)),".")</f>
        <v>575</v>
      </c>
      <c r="I86" s="32">
        <f t="shared" si="34"/>
        <v>2.6</v>
      </c>
      <c r="J86" s="31">
        <f t="shared" si="34"/>
        <v>560</v>
      </c>
      <c r="K86" s="32">
        <f t="shared" si="34"/>
        <v>6.1</v>
      </c>
      <c r="L86" s="32">
        <f t="shared" si="34"/>
        <v>3.4</v>
      </c>
      <c r="M86" s="32">
        <f t="shared" si="34"/>
        <v>55.7</v>
      </c>
      <c r="N86" s="32">
        <f t="shared" si="34"/>
        <v>82.9</v>
      </c>
      <c r="O86" s="33">
        <f t="shared" si="34"/>
        <v>90.5</v>
      </c>
      <c r="P86" s="121"/>
    </row>
    <row r="87" spans="1:16" s="30" customFormat="1" ht="16.5" customHeight="1" x14ac:dyDescent="0.35">
      <c r="A87" s="110"/>
      <c r="B87" s="81"/>
      <c r="C87" s="83"/>
      <c r="D87" s="110"/>
      <c r="E87" s="65"/>
      <c r="F87" s="61"/>
      <c r="G87" s="59"/>
      <c r="H87" s="37"/>
      <c r="I87" s="38"/>
      <c r="J87" s="37"/>
      <c r="K87" s="38"/>
      <c r="L87" s="38"/>
      <c r="M87" s="38"/>
      <c r="N87" s="38"/>
      <c r="O87" s="39"/>
      <c r="P87" s="121"/>
    </row>
    <row r="88" spans="1:16" s="30" customFormat="1" ht="16.5" customHeight="1" x14ac:dyDescent="0.45">
      <c r="A88" s="110" t="str">
        <f t="shared" si="5"/>
        <v>YAG1UKL7F+MMedia, journalism and communicationsAll</v>
      </c>
      <c r="B88" s="110" t="s">
        <v>145</v>
      </c>
      <c r="C88" s="119" t="str">
        <f>F88</f>
        <v>Media, journalism and communications</v>
      </c>
      <c r="D88" s="110" t="s">
        <v>28</v>
      </c>
      <c r="E88" s="57" t="s">
        <v>230</v>
      </c>
      <c r="F88" s="58" t="s">
        <v>167</v>
      </c>
      <c r="G88" s="59" t="s">
        <v>44</v>
      </c>
      <c r="H88" s="31">
        <f t="shared" ref="H88:O88" si="35">IFERROR(INDEX(all_data, MATCH($A88, All_data_lookupkey, 0), MATCH(H$15, All_data_headings, 0)),".")</f>
        <v>1820</v>
      </c>
      <c r="I88" s="32">
        <f t="shared" si="35"/>
        <v>3.6</v>
      </c>
      <c r="J88" s="31">
        <f t="shared" si="35"/>
        <v>1755</v>
      </c>
      <c r="K88" s="32">
        <f t="shared" si="35"/>
        <v>9.1</v>
      </c>
      <c r="L88" s="32">
        <f t="shared" si="35"/>
        <v>7.4</v>
      </c>
      <c r="M88" s="32">
        <f t="shared" si="35"/>
        <v>78</v>
      </c>
      <c r="N88" s="32">
        <f t="shared" si="35"/>
        <v>81.900000000000006</v>
      </c>
      <c r="O88" s="33">
        <f t="shared" si="35"/>
        <v>83.5</v>
      </c>
      <c r="P88" s="121"/>
    </row>
    <row r="89" spans="1:16" s="30" customFormat="1" ht="16.5" customHeight="1" x14ac:dyDescent="0.35">
      <c r="A89" s="110"/>
      <c r="B89" s="81"/>
      <c r="C89" s="83"/>
      <c r="D89" s="110"/>
      <c r="E89" s="65"/>
      <c r="F89" s="61"/>
      <c r="G89" s="61"/>
      <c r="H89" s="37"/>
      <c r="I89" s="38"/>
      <c r="J89" s="37"/>
      <c r="K89" s="38"/>
      <c r="L89" s="38"/>
      <c r="M89" s="38"/>
      <c r="N89" s="38"/>
      <c r="O89" s="39"/>
      <c r="P89" s="121"/>
    </row>
    <row r="90" spans="1:16" s="30" customFormat="1" ht="16.5" customHeight="1" x14ac:dyDescent="0.45">
      <c r="A90" s="110" t="str">
        <f t="shared" si="5"/>
        <v>YAG1UKL7F+MCreative arts and designAll</v>
      </c>
      <c r="B90" s="110" t="s">
        <v>145</v>
      </c>
      <c r="C90" s="119" t="str">
        <f>F90</f>
        <v>Creative arts and design</v>
      </c>
      <c r="D90" s="110" t="s">
        <v>28</v>
      </c>
      <c r="E90" s="57" t="s">
        <v>231</v>
      </c>
      <c r="F90" s="58" t="s">
        <v>109</v>
      </c>
      <c r="G90" s="59" t="s">
        <v>44</v>
      </c>
      <c r="H90" s="31">
        <f t="shared" ref="H90:O90" si="36">IFERROR(INDEX(all_data, MATCH($A90, All_data_lookupkey, 0), MATCH(H$15, All_data_headings, 0)),".")</f>
        <v>2200</v>
      </c>
      <c r="I90" s="32">
        <f t="shared" si="36"/>
        <v>2.8</v>
      </c>
      <c r="J90" s="31">
        <f t="shared" si="36"/>
        <v>2140</v>
      </c>
      <c r="K90" s="32">
        <f t="shared" si="36"/>
        <v>10.4</v>
      </c>
      <c r="L90" s="32">
        <f t="shared" si="36"/>
        <v>8.3000000000000007</v>
      </c>
      <c r="M90" s="32">
        <f t="shared" si="36"/>
        <v>72.2</v>
      </c>
      <c r="N90" s="32">
        <f t="shared" si="36"/>
        <v>79</v>
      </c>
      <c r="O90" s="33">
        <f t="shared" si="36"/>
        <v>81.3</v>
      </c>
      <c r="P90" s="121"/>
    </row>
    <row r="91" spans="1:16" s="30" customFormat="1" ht="16.5" customHeight="1" x14ac:dyDescent="0.35">
      <c r="A91" s="110"/>
      <c r="B91" s="81"/>
      <c r="C91" s="83"/>
      <c r="D91" s="110"/>
      <c r="E91" s="65"/>
      <c r="F91" s="61"/>
      <c r="G91" s="59"/>
      <c r="H91" s="37"/>
      <c r="I91" s="38"/>
      <c r="J91" s="37"/>
      <c r="K91" s="38"/>
      <c r="L91" s="38"/>
      <c r="M91" s="38"/>
      <c r="N91" s="38"/>
      <c r="O91" s="39"/>
      <c r="P91" s="121"/>
    </row>
    <row r="92" spans="1:16" s="30" customFormat="1" ht="16.5" customHeight="1" x14ac:dyDescent="0.45">
      <c r="A92" s="110" t="str">
        <f t="shared" ref="A92" si="37">$Q$16&amp;G92&amp;B92&amp;$U$14&amp; C92&amp;D92</f>
        <v>YAG1UKL7F+MPerforming artsAll</v>
      </c>
      <c r="B92" s="110" t="s">
        <v>145</v>
      </c>
      <c r="C92" s="119" t="str">
        <f>F92</f>
        <v>Performing arts</v>
      </c>
      <c r="D92" s="122" t="s">
        <v>28</v>
      </c>
      <c r="E92" s="57" t="s">
        <v>232</v>
      </c>
      <c r="F92" s="58" t="s">
        <v>170</v>
      </c>
      <c r="G92" s="59" t="s">
        <v>44</v>
      </c>
      <c r="H92" s="31">
        <f t="shared" ref="H92:O92" si="38">IFERROR(INDEX(all_data, MATCH($A92, All_data_lookupkey, 0), MATCH(H$15, All_data_headings, 0)),".")</f>
        <v>1540</v>
      </c>
      <c r="I92" s="32">
        <f t="shared" si="38"/>
        <v>2.2000000000000002</v>
      </c>
      <c r="J92" s="31">
        <f t="shared" si="38"/>
        <v>1510</v>
      </c>
      <c r="K92" s="32">
        <f t="shared" si="38"/>
        <v>7.4</v>
      </c>
      <c r="L92" s="32">
        <f t="shared" si="38"/>
        <v>5.4</v>
      </c>
      <c r="M92" s="32">
        <f t="shared" si="38"/>
        <v>71</v>
      </c>
      <c r="N92" s="32">
        <f t="shared" si="38"/>
        <v>83</v>
      </c>
      <c r="O92" s="33">
        <f t="shared" si="38"/>
        <v>87.3</v>
      </c>
      <c r="P92" s="121"/>
    </row>
    <row r="93" spans="1:16" s="30" customFormat="1" ht="16.5" customHeight="1" x14ac:dyDescent="0.35">
      <c r="A93" s="110"/>
      <c r="B93" s="110"/>
      <c r="C93" s="83"/>
      <c r="D93" s="122"/>
      <c r="E93" s="48"/>
      <c r="O93" s="42"/>
      <c r="P93" s="121"/>
    </row>
    <row r="94" spans="1:16" s="30" customFormat="1" ht="14.25" x14ac:dyDescent="0.45">
      <c r="A94" s="110" t="str">
        <f t="shared" ref="A94" si="39">$Q$16&amp;G94&amp;B94&amp;$U$14&amp; C94&amp;D94</f>
        <v>YAG1UKL7F+MGeography, earth and environmental studiesAll</v>
      </c>
      <c r="B94" s="110" t="s">
        <v>145</v>
      </c>
      <c r="C94" s="119" t="str">
        <f>F94</f>
        <v>Geography, earth and environmental studies</v>
      </c>
      <c r="D94" s="122" t="s">
        <v>28</v>
      </c>
      <c r="E94" s="57" t="s">
        <v>233</v>
      </c>
      <c r="F94" s="58" t="s">
        <v>165</v>
      </c>
      <c r="G94" s="59" t="s">
        <v>44</v>
      </c>
      <c r="H94" s="31">
        <f t="shared" ref="H94:O94" si="40">IFERROR(INDEX(all_data, MATCH($A94, All_data_lookupkey, 0), MATCH(H$15, All_data_headings, 0)),".")</f>
        <v>1645</v>
      </c>
      <c r="I94" s="32">
        <f t="shared" si="40"/>
        <v>1.9</v>
      </c>
      <c r="J94" s="31">
        <f t="shared" si="40"/>
        <v>1615</v>
      </c>
      <c r="K94" s="32">
        <f t="shared" si="40"/>
        <v>8.8000000000000007</v>
      </c>
      <c r="L94" s="32">
        <f t="shared" si="40"/>
        <v>6.5</v>
      </c>
      <c r="M94" s="32">
        <f t="shared" si="40"/>
        <v>70</v>
      </c>
      <c r="N94" s="32">
        <f t="shared" si="40"/>
        <v>80.599999999999994</v>
      </c>
      <c r="O94" s="33">
        <f t="shared" si="40"/>
        <v>84.6</v>
      </c>
      <c r="P94" s="121"/>
    </row>
    <row r="95" spans="1:16" s="30" customFormat="1" x14ac:dyDescent="0.35">
      <c r="A95" s="81"/>
      <c r="B95" s="81"/>
      <c r="C95" s="81"/>
      <c r="D95" s="81"/>
      <c r="E95" s="49"/>
      <c r="F95" s="50"/>
      <c r="G95" s="50"/>
      <c r="H95" s="50"/>
      <c r="I95" s="50"/>
      <c r="J95" s="50"/>
      <c r="K95" s="50"/>
      <c r="L95" s="50"/>
      <c r="M95" s="50"/>
      <c r="N95" s="50"/>
      <c r="O95" s="51"/>
      <c r="P95" s="121"/>
    </row>
    <row r="96" spans="1:16" s="30" customFormat="1" ht="14.25" x14ac:dyDescent="0.45">
      <c r="A96" s="81"/>
      <c r="B96" s="81"/>
      <c r="C96" s="119"/>
      <c r="D96" s="81"/>
      <c r="E96" s="123" t="s">
        <v>114</v>
      </c>
      <c r="F96" s="123"/>
      <c r="G96" s="123"/>
      <c r="H96" s="123"/>
      <c r="I96" s="123"/>
      <c r="J96" s="123"/>
      <c r="K96" s="123"/>
      <c r="L96" s="124"/>
      <c r="M96" s="125"/>
      <c r="N96" s="125"/>
      <c r="O96" s="125"/>
      <c r="P96" s="121"/>
    </row>
    <row r="97" spans="3:15" s="29" customFormat="1" ht="14.25" x14ac:dyDescent="0.45">
      <c r="C97" s="110"/>
      <c r="D97" s="81"/>
      <c r="E97" s="41" t="s">
        <v>115</v>
      </c>
      <c r="F97" s="41"/>
      <c r="G97" s="41"/>
      <c r="H97" s="41"/>
      <c r="I97" s="124"/>
      <c r="J97" s="124"/>
      <c r="K97" s="124"/>
      <c r="L97" s="124"/>
      <c r="M97" s="125"/>
      <c r="N97" s="125"/>
      <c r="O97" s="125"/>
    </row>
    <row r="98" spans="3:15" s="29" customFormat="1" ht="14.25" x14ac:dyDescent="0.45">
      <c r="C98" s="81"/>
      <c r="D98" s="81"/>
      <c r="E98" s="207" t="s">
        <v>266</v>
      </c>
      <c r="F98" s="59"/>
      <c r="G98" s="59"/>
      <c r="H98" s="59"/>
      <c r="I98" s="59"/>
      <c r="J98" s="59"/>
      <c r="K98" s="59"/>
      <c r="L98" s="59"/>
      <c r="M98" s="59"/>
      <c r="N98" s="59"/>
      <c r="O98" s="59"/>
    </row>
    <row r="99" spans="3:15" s="29" customFormat="1" ht="14.25" x14ac:dyDescent="0.45">
      <c r="C99" s="81"/>
      <c r="D99" s="81"/>
      <c r="E99" s="213" t="s">
        <v>269</v>
      </c>
      <c r="F99" s="213"/>
      <c r="G99" s="213"/>
      <c r="H99" s="213"/>
      <c r="I99" s="213"/>
      <c r="J99" s="213"/>
      <c r="K99" s="213"/>
      <c r="L99" s="213"/>
      <c r="M99" s="213"/>
      <c r="N99" s="213"/>
      <c r="O99" s="213"/>
    </row>
    <row r="100" spans="3:15" s="29" customFormat="1" ht="14.25" x14ac:dyDescent="0.45">
      <c r="C100" s="81"/>
      <c r="D100" s="81"/>
      <c r="E100" s="128" t="s">
        <v>270</v>
      </c>
      <c r="F100" s="41"/>
      <c r="G100" s="41"/>
      <c r="H100" s="41"/>
      <c r="I100" s="124"/>
      <c r="J100" s="124"/>
      <c r="K100" s="124"/>
      <c r="L100" s="124"/>
      <c r="M100" s="125"/>
      <c r="N100" s="125"/>
      <c r="O100" s="125"/>
    </row>
    <row r="101" spans="3:15" s="29" customFormat="1" ht="29.25" customHeight="1" x14ac:dyDescent="0.45">
      <c r="C101" s="81"/>
      <c r="D101" s="81"/>
    </row>
    <row r="102" spans="3:15" s="29" customFormat="1" ht="14.25" x14ac:dyDescent="0.45">
      <c r="C102" s="81"/>
      <c r="D102" s="81"/>
      <c r="F102" s="41"/>
      <c r="G102" s="41"/>
      <c r="H102" s="41"/>
      <c r="I102" s="124"/>
      <c r="J102" s="124"/>
      <c r="K102" s="124"/>
      <c r="L102" s="124"/>
      <c r="M102" s="125"/>
      <c r="N102" s="125"/>
      <c r="O102" s="125"/>
    </row>
    <row r="103" spans="3:15" s="29" customFormat="1" ht="24" customHeight="1" x14ac:dyDescent="0.45">
      <c r="C103" s="81"/>
      <c r="D103" s="81"/>
      <c r="E103" s="214"/>
      <c r="F103" s="214"/>
      <c r="G103" s="214"/>
      <c r="H103" s="214"/>
      <c r="I103" s="214"/>
      <c r="J103" s="214"/>
      <c r="K103" s="214"/>
      <c r="L103" s="214"/>
      <c r="M103" s="214"/>
      <c r="N103" s="214"/>
      <c r="O103" s="214"/>
    </row>
    <row r="104" spans="3:15" s="29" customFormat="1" ht="14.25" x14ac:dyDescent="0.45">
      <c r="C104" s="81"/>
      <c r="D104" s="81"/>
      <c r="E104" s="214"/>
      <c r="F104" s="214"/>
      <c r="G104" s="214"/>
      <c r="H104" s="214"/>
      <c r="I104" s="214"/>
      <c r="J104" s="214"/>
      <c r="K104" s="214"/>
      <c r="L104" s="214"/>
      <c r="M104" s="214"/>
      <c r="N104" s="214"/>
      <c r="O104" s="214"/>
    </row>
    <row r="105" spans="3:15" s="29" customFormat="1" ht="14.25" x14ac:dyDescent="0.45">
      <c r="C105" s="81"/>
      <c r="D105" s="81"/>
      <c r="E105" s="128"/>
      <c r="F105" s="129"/>
      <c r="G105" s="129"/>
      <c r="H105" s="129"/>
      <c r="I105" s="129"/>
      <c r="J105" s="129"/>
      <c r="K105" s="129"/>
      <c r="L105" s="129"/>
      <c r="M105" s="129"/>
      <c r="N105" s="129"/>
      <c r="O105" s="129"/>
    </row>
    <row r="106" spans="3:15" s="29" customFormat="1" ht="14.25" x14ac:dyDescent="0.45">
      <c r="C106" s="81"/>
      <c r="D106" s="81"/>
      <c r="E106" s="128"/>
      <c r="F106" s="128"/>
      <c r="G106" s="128"/>
      <c r="H106" s="129"/>
      <c r="I106" s="129"/>
      <c r="J106" s="129"/>
      <c r="K106" s="129"/>
      <c r="L106" s="129"/>
      <c r="M106" s="129"/>
      <c r="N106" s="129"/>
      <c r="O106" s="129"/>
    </row>
    <row r="107" spans="3:15" s="29" customFormat="1" ht="14.25" x14ac:dyDescent="0.45">
      <c r="C107" s="81"/>
      <c r="D107" s="81"/>
      <c r="E107" s="214"/>
      <c r="F107" s="214"/>
      <c r="G107" s="214"/>
      <c r="H107" s="214"/>
      <c r="I107" s="214"/>
      <c r="J107" s="214"/>
      <c r="K107" s="214"/>
      <c r="L107" s="214"/>
      <c r="M107" s="214"/>
      <c r="N107" s="214"/>
      <c r="O107" s="214"/>
    </row>
    <row r="108" spans="3:15" s="29" customFormat="1" ht="14.25" x14ac:dyDescent="0.45">
      <c r="C108" s="81"/>
      <c r="D108" s="81"/>
      <c r="E108" s="214"/>
      <c r="F108" s="214"/>
      <c r="G108" s="214"/>
      <c r="H108" s="214"/>
      <c r="I108" s="214"/>
      <c r="J108" s="214"/>
      <c r="K108" s="214"/>
      <c r="L108" s="214"/>
      <c r="M108" s="214"/>
      <c r="N108" s="214"/>
      <c r="O108" s="214"/>
    </row>
    <row r="109" spans="3:15" s="29" customFormat="1" ht="40.5" customHeight="1" x14ac:dyDescent="0.45">
      <c r="C109" s="81"/>
      <c r="D109" s="81"/>
      <c r="E109" s="214"/>
      <c r="F109" s="214"/>
      <c r="G109" s="214"/>
      <c r="H109" s="214"/>
      <c r="I109" s="214"/>
      <c r="J109" s="214"/>
      <c r="K109" s="214"/>
      <c r="L109" s="214"/>
      <c r="M109" s="214"/>
      <c r="N109" s="214"/>
      <c r="O109" s="214"/>
    </row>
    <row r="110" spans="3:15" s="29" customFormat="1" ht="14.25" x14ac:dyDescent="0.45">
      <c r="C110" s="81"/>
      <c r="D110" s="81"/>
      <c r="E110" s="214"/>
      <c r="F110" s="214"/>
      <c r="G110" s="214"/>
      <c r="H110" s="214"/>
      <c r="I110" s="214"/>
      <c r="J110" s="214"/>
      <c r="K110" s="214"/>
      <c r="L110" s="214"/>
      <c r="M110" s="214"/>
      <c r="N110" s="214"/>
      <c r="O110" s="214"/>
    </row>
    <row r="111" spans="3:15" s="29" customFormat="1" ht="14.25" x14ac:dyDescent="0.45">
      <c r="C111" s="81"/>
      <c r="D111" s="81"/>
      <c r="E111" s="30"/>
      <c r="F111" s="30"/>
      <c r="G111" s="30"/>
      <c r="H111" s="30"/>
      <c r="I111" s="30"/>
      <c r="J111" s="30"/>
      <c r="K111" s="30"/>
      <c r="L111" s="30"/>
      <c r="M111" s="30"/>
      <c r="N111" s="30"/>
      <c r="O111" s="30"/>
    </row>
    <row r="112" spans="3:15" s="29" customFormat="1" ht="14.25" x14ac:dyDescent="0.45"/>
    <row r="113" s="29" customFormat="1" ht="14.25" x14ac:dyDescent="0.45"/>
    <row r="114" s="29" customFormat="1" ht="14.25" x14ac:dyDescent="0.45"/>
    <row r="115" s="29" customFormat="1" ht="14.25" x14ac:dyDescent="0.45"/>
    <row r="116" s="29" customFormat="1" ht="14.25" x14ac:dyDescent="0.45"/>
    <row r="117" s="29" customFormat="1" ht="14.25" x14ac:dyDescent="0.45"/>
    <row r="118" s="29" customFormat="1" ht="14.25" x14ac:dyDescent="0.45"/>
    <row r="119" s="29" customFormat="1" ht="14.25" x14ac:dyDescent="0.45"/>
    <row r="120" s="29" customFormat="1" ht="14.25" x14ac:dyDescent="0.45"/>
    <row r="121" s="29" customFormat="1" ht="14.25" x14ac:dyDescent="0.45"/>
    <row r="122" s="29" customFormat="1" ht="14.25" x14ac:dyDescent="0.45"/>
    <row r="123" s="29" customFormat="1" ht="14.25" x14ac:dyDescent="0.45"/>
    <row r="124" s="29" customFormat="1" ht="14.25" x14ac:dyDescent="0.45"/>
    <row r="125" s="29" customFormat="1" ht="14.25" x14ac:dyDescent="0.45"/>
    <row r="126" s="29" customFormat="1" ht="14.25" x14ac:dyDescent="0.45"/>
    <row r="127" s="29" customFormat="1" ht="14.25" x14ac:dyDescent="0.45"/>
    <row r="128" s="29" customFormat="1" ht="14.25" x14ac:dyDescent="0.45"/>
    <row r="129" s="29" customFormat="1" ht="14.25" x14ac:dyDescent="0.45"/>
    <row r="130" s="29" customFormat="1" ht="14.25" x14ac:dyDescent="0.45"/>
    <row r="131" s="29" customFormat="1" ht="14.25" x14ac:dyDescent="0.45"/>
    <row r="132" s="29" customFormat="1" ht="14.25" x14ac:dyDescent="0.45"/>
    <row r="133" s="29" customFormat="1" ht="14.25" x14ac:dyDescent="0.45"/>
    <row r="134" s="29" customFormat="1" ht="14.25" x14ac:dyDescent="0.45"/>
    <row r="135" s="29" customFormat="1" ht="14.25" x14ac:dyDescent="0.45"/>
    <row r="136" s="29" customFormat="1" ht="14.25" x14ac:dyDescent="0.45"/>
    <row r="137" s="29" customFormat="1" ht="14.25" x14ac:dyDescent="0.45"/>
    <row r="138" s="29" customFormat="1" ht="14.25" x14ac:dyDescent="0.45"/>
    <row r="139" s="29" customFormat="1" ht="14.25" x14ac:dyDescent="0.45"/>
    <row r="140" s="29" customFormat="1" ht="14.25" x14ac:dyDescent="0.45"/>
    <row r="141" s="29" customFormat="1" ht="14.25" x14ac:dyDescent="0.45"/>
    <row r="142" s="29" customFormat="1" ht="14.25" x14ac:dyDescent="0.45"/>
    <row r="143" s="29" customFormat="1" ht="14.25" x14ac:dyDescent="0.45"/>
    <row r="144" s="29" customFormat="1" ht="14.25" x14ac:dyDescent="0.45"/>
    <row r="145" s="29" customFormat="1" ht="14.25" x14ac:dyDescent="0.45"/>
    <row r="146" s="29" customFormat="1" ht="14.25" x14ac:dyDescent="0.45"/>
    <row r="147" s="29" customFormat="1" ht="14.25" x14ac:dyDescent="0.45"/>
    <row r="148" s="29" customFormat="1" ht="14.25" x14ac:dyDescent="0.45"/>
    <row r="149" s="29" customFormat="1" ht="14.25" x14ac:dyDescent="0.45"/>
    <row r="150" s="29" customFormat="1" ht="14.25" x14ac:dyDescent="0.45"/>
    <row r="151" s="29" customFormat="1" ht="14.25" x14ac:dyDescent="0.45"/>
    <row r="152" s="29" customFormat="1" ht="14.25" x14ac:dyDescent="0.45"/>
    <row r="153" s="29" customFormat="1" ht="14.25" x14ac:dyDescent="0.45"/>
    <row r="154" s="29" customFormat="1" ht="14.25" x14ac:dyDescent="0.45"/>
    <row r="155" s="29" customFormat="1" ht="14.25" x14ac:dyDescent="0.45"/>
    <row r="156" s="29" customFormat="1" ht="14.25" x14ac:dyDescent="0.45"/>
    <row r="157" s="29" customFormat="1" ht="14.25" x14ac:dyDescent="0.45"/>
    <row r="158" s="29" customFormat="1" ht="14.25" x14ac:dyDescent="0.45"/>
    <row r="159" s="29" customFormat="1" ht="14.25" x14ac:dyDescent="0.45"/>
    <row r="160" s="29" customFormat="1" ht="14.25" x14ac:dyDescent="0.45"/>
    <row r="161" s="29" customFormat="1" ht="14.25" x14ac:dyDescent="0.45"/>
    <row r="162" s="29" customFormat="1" ht="14.25" x14ac:dyDescent="0.45"/>
    <row r="163" s="29" customFormat="1" ht="14.25" x14ac:dyDescent="0.45"/>
    <row r="164" s="29" customFormat="1" ht="14.25" x14ac:dyDescent="0.45"/>
    <row r="165" s="29" customFormat="1" ht="14.25" x14ac:dyDescent="0.45"/>
    <row r="166" s="29" customFormat="1" ht="14.25" x14ac:dyDescent="0.45"/>
    <row r="167" s="29" customFormat="1" ht="14.25" x14ac:dyDescent="0.45"/>
    <row r="168" s="29" customFormat="1" ht="14.25" x14ac:dyDescent="0.45"/>
    <row r="169" s="29" customFormat="1" ht="14.25" x14ac:dyDescent="0.45"/>
    <row r="170" s="29" customFormat="1" ht="14.25" x14ac:dyDescent="0.45"/>
    <row r="171" s="29" customFormat="1" ht="14.25" x14ac:dyDescent="0.45"/>
    <row r="172" s="29" customFormat="1" ht="14.25" x14ac:dyDescent="0.45"/>
    <row r="173" s="29" customFormat="1" ht="14.25" x14ac:dyDescent="0.45"/>
    <row r="174" s="29" customFormat="1" ht="14.25" x14ac:dyDescent="0.45"/>
    <row r="175" s="29" customFormat="1" ht="14.25" x14ac:dyDescent="0.45"/>
    <row r="176" s="29" customFormat="1" ht="14.25" x14ac:dyDescent="0.45"/>
    <row r="177" s="29" customFormat="1" ht="14.25" x14ac:dyDescent="0.45"/>
    <row r="178" s="29" customFormat="1" ht="14.25" x14ac:dyDescent="0.45"/>
    <row r="179" s="29" customFormat="1" ht="14.25" x14ac:dyDescent="0.45"/>
    <row r="180" s="29" customFormat="1" ht="14.25" x14ac:dyDescent="0.45"/>
    <row r="181" s="29" customFormat="1" ht="14.25" x14ac:dyDescent="0.45"/>
    <row r="182" s="29" customFormat="1" ht="14.25" x14ac:dyDescent="0.45"/>
    <row r="183" s="29" customFormat="1" ht="14.25" x14ac:dyDescent="0.45"/>
    <row r="184" s="29" customFormat="1" ht="14.25" x14ac:dyDescent="0.45"/>
    <row r="185" s="29" customFormat="1" ht="14.25" x14ac:dyDescent="0.45"/>
    <row r="186" s="29" customFormat="1" ht="14.25" x14ac:dyDescent="0.45"/>
    <row r="187" s="29" customFormat="1" ht="14.25" x14ac:dyDescent="0.45"/>
    <row r="188" s="29" customFormat="1" ht="14.25" x14ac:dyDescent="0.45"/>
    <row r="189" s="29" customFormat="1" ht="14.25" x14ac:dyDescent="0.45"/>
    <row r="190" s="29" customFormat="1" ht="14.25" x14ac:dyDescent="0.45"/>
    <row r="191" s="29" customFormat="1" ht="14.25" x14ac:dyDescent="0.45"/>
    <row r="192" s="29" customFormat="1" ht="14.25" x14ac:dyDescent="0.45"/>
    <row r="193" s="29" customFormat="1" ht="14.25" x14ac:dyDescent="0.45"/>
    <row r="194" s="29" customFormat="1" ht="14.25" x14ac:dyDescent="0.45"/>
    <row r="195" s="29" customFormat="1" ht="14.25" x14ac:dyDescent="0.45"/>
    <row r="196" s="29" customFormat="1" ht="14.25" x14ac:dyDescent="0.45"/>
    <row r="197" s="29" customFormat="1" ht="14.25" x14ac:dyDescent="0.45"/>
    <row r="198" s="29" customFormat="1" ht="14.25" x14ac:dyDescent="0.45"/>
    <row r="199" s="29" customFormat="1" ht="14.25" x14ac:dyDescent="0.45"/>
    <row r="200" s="29" customFormat="1" ht="14.25" x14ac:dyDescent="0.45"/>
    <row r="201" s="29" customFormat="1" ht="14.25" x14ac:dyDescent="0.45"/>
    <row r="202" s="29" customFormat="1" ht="14.25" x14ac:dyDescent="0.45"/>
    <row r="203" s="29" customFormat="1" ht="14.25" x14ac:dyDescent="0.45"/>
    <row r="204" s="29" customFormat="1" ht="14.25" x14ac:dyDescent="0.45"/>
    <row r="205" s="29" customFormat="1" ht="14.25" x14ac:dyDescent="0.45"/>
    <row r="206" s="29" customFormat="1" ht="14.25" x14ac:dyDescent="0.45"/>
    <row r="207" s="29" customFormat="1" ht="14.25" x14ac:dyDescent="0.45"/>
    <row r="208" s="29" customFormat="1" ht="14.25" x14ac:dyDescent="0.45"/>
    <row r="209" s="29" customFormat="1" ht="14.25" x14ac:dyDescent="0.45"/>
    <row r="210" s="29" customFormat="1" ht="14.25" x14ac:dyDescent="0.45"/>
    <row r="211" s="29" customFormat="1" ht="14.25" x14ac:dyDescent="0.45"/>
    <row r="212" s="29" customFormat="1" ht="14.25" x14ac:dyDescent="0.45"/>
    <row r="213" s="29" customFormat="1" ht="14.25" x14ac:dyDescent="0.45"/>
    <row r="214" s="29" customFormat="1" ht="14.25" x14ac:dyDescent="0.45"/>
    <row r="215" s="29" customFormat="1" ht="14.25" x14ac:dyDescent="0.45"/>
    <row r="216" s="29" customFormat="1" ht="14.25" x14ac:dyDescent="0.45"/>
    <row r="217" s="29" customFormat="1" ht="14.25" x14ac:dyDescent="0.45"/>
    <row r="218" s="29" customFormat="1" ht="14.25" x14ac:dyDescent="0.45"/>
    <row r="219" s="29" customFormat="1" ht="14.25" x14ac:dyDescent="0.45"/>
    <row r="220" s="29" customFormat="1" ht="14.25" x14ac:dyDescent="0.45"/>
    <row r="221" s="29" customFormat="1" ht="14.25" x14ac:dyDescent="0.45"/>
    <row r="222" s="29" customFormat="1" ht="14.25" x14ac:dyDescent="0.45"/>
    <row r="223" s="29" customFormat="1" ht="14.25" x14ac:dyDescent="0.45"/>
    <row r="224" s="29" customFormat="1" ht="14.25" x14ac:dyDescent="0.45"/>
    <row r="225" s="29" customFormat="1" ht="14.25" x14ac:dyDescent="0.45"/>
    <row r="226" s="29" customFormat="1" ht="14.25" x14ac:dyDescent="0.45"/>
    <row r="227" s="29" customFormat="1" ht="14.25" x14ac:dyDescent="0.45"/>
    <row r="228" s="29" customFormat="1" ht="14.25" x14ac:dyDescent="0.45"/>
    <row r="229" s="29" customFormat="1" ht="14.25" x14ac:dyDescent="0.45"/>
    <row r="230" s="29" customFormat="1" ht="14.25" x14ac:dyDescent="0.45"/>
    <row r="231" s="29" customFormat="1" ht="14.25" x14ac:dyDescent="0.45"/>
    <row r="232" s="29" customFormat="1" ht="14.25" x14ac:dyDescent="0.45"/>
    <row r="233" s="29" customFormat="1" ht="14.25" x14ac:dyDescent="0.45"/>
    <row r="234" s="29" customFormat="1" ht="14.25" x14ac:dyDescent="0.45"/>
    <row r="235" s="29" customFormat="1" ht="14.25" x14ac:dyDescent="0.45"/>
    <row r="236" s="29" customFormat="1" ht="14.25" x14ac:dyDescent="0.45"/>
    <row r="237" s="29" customFormat="1" ht="14.25" x14ac:dyDescent="0.45"/>
    <row r="238" s="29" customFormat="1" ht="14.25" x14ac:dyDescent="0.45"/>
    <row r="239" s="29" customFormat="1" ht="14.25" x14ac:dyDescent="0.45"/>
    <row r="240" s="29" customFormat="1" ht="14.25" x14ac:dyDescent="0.45"/>
    <row r="241" s="29" customFormat="1" ht="14.25" x14ac:dyDescent="0.45"/>
    <row r="242" s="29" customFormat="1" ht="14.25" x14ac:dyDescent="0.45"/>
    <row r="243" s="29" customFormat="1" ht="14.25" x14ac:dyDescent="0.45"/>
    <row r="244" s="29" customFormat="1" ht="14.25" x14ac:dyDescent="0.45"/>
    <row r="245" s="29" customFormat="1" ht="14.25" x14ac:dyDescent="0.45"/>
    <row r="246" s="29" customFormat="1" ht="14.25" x14ac:dyDescent="0.45"/>
    <row r="247" s="29" customFormat="1" ht="14.25" x14ac:dyDescent="0.45"/>
    <row r="248" s="29" customFormat="1" ht="14.25" x14ac:dyDescent="0.45"/>
    <row r="249" s="29" customFormat="1" ht="14.25" x14ac:dyDescent="0.45"/>
    <row r="250" s="29" customFormat="1" ht="14.25" x14ac:dyDescent="0.45"/>
    <row r="251" s="29" customFormat="1" ht="14.25" x14ac:dyDescent="0.45"/>
    <row r="252" s="29" customFormat="1" ht="14.25" x14ac:dyDescent="0.45"/>
    <row r="253" s="29" customFormat="1" ht="14.25" x14ac:dyDescent="0.45"/>
    <row r="254" s="29" customFormat="1" ht="14.25" x14ac:dyDescent="0.45"/>
    <row r="255" s="29" customFormat="1" ht="14.25" x14ac:dyDescent="0.45"/>
    <row r="256" s="29" customFormat="1" ht="14.25" x14ac:dyDescent="0.45"/>
    <row r="257" s="29" customFormat="1" ht="14.25" x14ac:dyDescent="0.45"/>
    <row r="258" s="29" customFormat="1" ht="14.25" x14ac:dyDescent="0.45"/>
    <row r="259" s="29" customFormat="1" ht="14.25" x14ac:dyDescent="0.45"/>
    <row r="260" s="29" customFormat="1" ht="14.25" x14ac:dyDescent="0.45"/>
    <row r="261" s="29" customFormat="1" ht="14.25" x14ac:dyDescent="0.45"/>
    <row r="262" s="29" customFormat="1" ht="14.25" x14ac:dyDescent="0.45"/>
    <row r="263" s="29" customFormat="1" ht="14.25" x14ac:dyDescent="0.45"/>
    <row r="264" s="29" customFormat="1" ht="14.25" x14ac:dyDescent="0.45"/>
    <row r="265" s="29" customFormat="1" ht="14.25" x14ac:dyDescent="0.45"/>
    <row r="266" s="29" customFormat="1" ht="14.25" x14ac:dyDescent="0.45"/>
    <row r="267" s="29" customFormat="1" ht="14.25" x14ac:dyDescent="0.45"/>
    <row r="268" s="29" customFormat="1" ht="14.25" x14ac:dyDescent="0.45"/>
    <row r="269" s="29" customFormat="1" ht="14.25" x14ac:dyDescent="0.45"/>
    <row r="270" s="29" customFormat="1" ht="14.25" x14ac:dyDescent="0.45"/>
    <row r="271" s="29" customFormat="1" ht="14.25" x14ac:dyDescent="0.45"/>
    <row r="272" s="29" customFormat="1" ht="14.25" x14ac:dyDescent="0.45"/>
    <row r="273" s="29" customFormat="1" ht="14.25" x14ac:dyDescent="0.45"/>
    <row r="274" s="29" customFormat="1" ht="14.25" x14ac:dyDescent="0.45"/>
    <row r="275" s="29" customFormat="1" ht="14.25" x14ac:dyDescent="0.45"/>
    <row r="276" s="29" customFormat="1" ht="14.25" x14ac:dyDescent="0.45"/>
    <row r="277" s="29" customFormat="1" ht="14.25" x14ac:dyDescent="0.45"/>
    <row r="278" s="29" customFormat="1" ht="14.25" x14ac:dyDescent="0.45"/>
    <row r="279" s="29" customFormat="1" ht="14.25" x14ac:dyDescent="0.45"/>
    <row r="280" s="29" customFormat="1" ht="14.25" x14ac:dyDescent="0.45"/>
    <row r="281" s="29" customFormat="1" ht="14.25" x14ac:dyDescent="0.45"/>
    <row r="282" s="29" customFormat="1" ht="14.25" x14ac:dyDescent="0.45"/>
    <row r="283" s="29" customFormat="1" ht="14.25" x14ac:dyDescent="0.45"/>
    <row r="284" s="29" customFormat="1" ht="14.25" x14ac:dyDescent="0.45"/>
    <row r="285" s="29" customFormat="1" ht="14.25" x14ac:dyDescent="0.45"/>
    <row r="286" s="29" customFormat="1" ht="14.25" x14ac:dyDescent="0.45"/>
    <row r="287" s="29" customFormat="1" ht="14.25" x14ac:dyDescent="0.45"/>
    <row r="288" s="29" customFormat="1" ht="14.25" x14ac:dyDescent="0.45"/>
    <row r="289" s="29" customFormat="1" ht="14.25" x14ac:dyDescent="0.45"/>
    <row r="290" s="29" customFormat="1" ht="14.25" x14ac:dyDescent="0.45"/>
    <row r="291" s="29" customFormat="1" ht="14.25" x14ac:dyDescent="0.45"/>
    <row r="292" s="29" customFormat="1" ht="14.25" x14ac:dyDescent="0.45"/>
    <row r="293" s="29" customFormat="1" ht="14.25" x14ac:dyDescent="0.45"/>
    <row r="294" s="29" customFormat="1" ht="14.25" x14ac:dyDescent="0.45"/>
    <row r="295" s="29" customFormat="1" ht="14.25" x14ac:dyDescent="0.45"/>
    <row r="296" s="29" customFormat="1" ht="14.25" x14ac:dyDescent="0.45"/>
    <row r="297" s="29" customFormat="1" ht="14.25" x14ac:dyDescent="0.45"/>
    <row r="298" s="29" customFormat="1" ht="14.25" x14ac:dyDescent="0.45"/>
    <row r="299" s="29" customFormat="1" ht="14.25" x14ac:dyDescent="0.45"/>
    <row r="300" s="29" customFormat="1" ht="14.25" x14ac:dyDescent="0.45"/>
    <row r="301" s="29" customFormat="1" ht="14.25" x14ac:dyDescent="0.45"/>
    <row r="302" s="29" customFormat="1" ht="14.25" x14ac:dyDescent="0.45"/>
    <row r="303" s="29" customFormat="1" ht="14.25" x14ac:dyDescent="0.45"/>
    <row r="304" s="29" customFormat="1" ht="14.25" x14ac:dyDescent="0.45"/>
    <row r="305" s="29" customFormat="1" ht="14.25" x14ac:dyDescent="0.45"/>
    <row r="306" s="29" customFormat="1" ht="14.25" x14ac:dyDescent="0.45"/>
    <row r="307" s="29" customFormat="1" ht="14.25" x14ac:dyDescent="0.45"/>
    <row r="308" s="29" customFormat="1" ht="14.25" x14ac:dyDescent="0.45"/>
    <row r="309" s="29" customFormat="1" ht="14.25" x14ac:dyDescent="0.45"/>
    <row r="310" s="29" customFormat="1" ht="14.25" x14ac:dyDescent="0.45"/>
    <row r="311" s="29" customFormat="1" ht="14.25" x14ac:dyDescent="0.45"/>
    <row r="312" s="29" customFormat="1" ht="14.25" x14ac:dyDescent="0.45"/>
    <row r="313" s="29" customFormat="1" ht="14.25" x14ac:dyDescent="0.45"/>
    <row r="314" s="29" customFormat="1" ht="14.25" x14ac:dyDescent="0.45"/>
    <row r="315" s="29" customFormat="1" ht="14.25" x14ac:dyDescent="0.45"/>
    <row r="316" s="29" customFormat="1" ht="14.25" x14ac:dyDescent="0.45"/>
    <row r="317" s="29" customFormat="1" ht="14.25" x14ac:dyDescent="0.45"/>
    <row r="318" s="29" customFormat="1" ht="14.25" x14ac:dyDescent="0.45"/>
    <row r="319" s="29" customFormat="1" ht="14.25" x14ac:dyDescent="0.45"/>
    <row r="320" s="29" customFormat="1" ht="14.25" x14ac:dyDescent="0.45"/>
    <row r="321" s="29" customFormat="1" ht="14.25" x14ac:dyDescent="0.45"/>
    <row r="322" s="29" customFormat="1" ht="14.25" x14ac:dyDescent="0.45"/>
    <row r="323" s="29" customFormat="1" ht="14.25" x14ac:dyDescent="0.45"/>
    <row r="324" s="29" customFormat="1" ht="14.25" x14ac:dyDescent="0.45"/>
    <row r="325" s="29" customFormat="1" ht="14.25" x14ac:dyDescent="0.45"/>
    <row r="326" s="29" customFormat="1" ht="14.25" x14ac:dyDescent="0.45"/>
    <row r="327" s="29" customFormat="1" ht="14.25" x14ac:dyDescent="0.45"/>
    <row r="328" s="29" customFormat="1" ht="14.25" x14ac:dyDescent="0.45"/>
    <row r="329" s="29" customFormat="1" ht="14.25" x14ac:dyDescent="0.45"/>
    <row r="330" s="29" customFormat="1" ht="14.25" x14ac:dyDescent="0.45"/>
    <row r="331" s="29" customFormat="1" ht="14.25" x14ac:dyDescent="0.45"/>
    <row r="332" s="29" customFormat="1" ht="14.25" x14ac:dyDescent="0.45"/>
    <row r="333" s="29" customFormat="1" ht="14.25" x14ac:dyDescent="0.45"/>
    <row r="334" s="29" customFormat="1" ht="14.25" x14ac:dyDescent="0.45"/>
    <row r="335" s="29" customFormat="1" ht="14.25" x14ac:dyDescent="0.45"/>
    <row r="336" s="29" customFormat="1" ht="14.25" x14ac:dyDescent="0.45"/>
    <row r="337" s="29" customFormat="1" ht="14.25" x14ac:dyDescent="0.45"/>
    <row r="338" s="29" customFormat="1" ht="14.25" x14ac:dyDescent="0.45"/>
    <row r="339" s="29" customFormat="1" ht="14.25" x14ac:dyDescent="0.45"/>
    <row r="340" s="29" customFormat="1" ht="14.25" x14ac:dyDescent="0.45"/>
    <row r="341" s="29" customFormat="1" ht="14.25" x14ac:dyDescent="0.45"/>
    <row r="342" s="29" customFormat="1" ht="14.25" x14ac:dyDescent="0.45"/>
    <row r="343" s="29" customFormat="1" ht="14.25" x14ac:dyDescent="0.45"/>
    <row r="344" s="29" customFormat="1" ht="14.25" x14ac:dyDescent="0.45"/>
    <row r="345" s="29" customFormat="1" ht="14.25" x14ac:dyDescent="0.45"/>
    <row r="346" s="29" customFormat="1" ht="14.25" x14ac:dyDescent="0.45"/>
    <row r="347" s="29" customFormat="1" ht="14.25" x14ac:dyDescent="0.45"/>
    <row r="348" s="29" customFormat="1" ht="14.25" x14ac:dyDescent="0.45"/>
    <row r="349" s="29" customFormat="1" ht="14.25" x14ac:dyDescent="0.45"/>
    <row r="350" s="29" customFormat="1" ht="14.25" x14ac:dyDescent="0.45"/>
    <row r="351" s="29" customFormat="1" ht="14.25" x14ac:dyDescent="0.45"/>
    <row r="352" s="29" customFormat="1" ht="14.25" x14ac:dyDescent="0.45"/>
    <row r="353" s="29" customFormat="1" ht="14.25" x14ac:dyDescent="0.45"/>
    <row r="354" s="29" customFormat="1" ht="14.25" x14ac:dyDescent="0.45"/>
    <row r="355" s="29" customFormat="1" ht="14.25" x14ac:dyDescent="0.45"/>
    <row r="356" s="29" customFormat="1" ht="14.25" x14ac:dyDescent="0.45"/>
    <row r="357" s="29" customFormat="1" ht="14.25" x14ac:dyDescent="0.45"/>
    <row r="358" s="29" customFormat="1" ht="14.25" x14ac:dyDescent="0.45"/>
    <row r="359" s="29" customFormat="1" ht="14.25" x14ac:dyDescent="0.45"/>
    <row r="360" s="29" customFormat="1" ht="14.25" x14ac:dyDescent="0.45"/>
    <row r="361" s="29" customFormat="1" ht="14.25" x14ac:dyDescent="0.45"/>
    <row r="362" s="29" customFormat="1" ht="14.25" x14ac:dyDescent="0.45"/>
    <row r="363" s="29" customFormat="1" ht="14.25" x14ac:dyDescent="0.45"/>
    <row r="364" s="29" customFormat="1" ht="14.25" x14ac:dyDescent="0.45"/>
    <row r="365" s="29" customFormat="1" ht="14.25" x14ac:dyDescent="0.45"/>
    <row r="366" s="29" customFormat="1" ht="14.25" x14ac:dyDescent="0.45"/>
    <row r="367" s="29" customFormat="1" ht="14.25" x14ac:dyDescent="0.45"/>
    <row r="368" s="29" customFormat="1" ht="14.25" x14ac:dyDescent="0.45"/>
    <row r="369" s="29" customFormat="1" ht="14.25" x14ac:dyDescent="0.45"/>
    <row r="370" s="29" customFormat="1" ht="14.25" x14ac:dyDescent="0.45"/>
    <row r="371" s="29" customFormat="1" ht="14.25" x14ac:dyDescent="0.45"/>
    <row r="372" s="29" customFormat="1" ht="14.25" x14ac:dyDescent="0.45"/>
    <row r="373" s="29" customFormat="1" ht="14.25" x14ac:dyDescent="0.45"/>
    <row r="374" s="29" customFormat="1" ht="14.25" x14ac:dyDescent="0.45"/>
    <row r="375" s="29" customFormat="1" ht="14.25" x14ac:dyDescent="0.45"/>
    <row r="376" s="29" customFormat="1" ht="14.25" x14ac:dyDescent="0.45"/>
    <row r="377" s="29" customFormat="1" ht="14.25" x14ac:dyDescent="0.45"/>
    <row r="378" s="29" customFormat="1" ht="14.25" x14ac:dyDescent="0.45"/>
    <row r="379" s="29" customFormat="1" ht="14.25" x14ac:dyDescent="0.45"/>
    <row r="380" s="29" customFormat="1" ht="14.25" x14ac:dyDescent="0.45"/>
    <row r="381" s="29" customFormat="1" ht="14.25" x14ac:dyDescent="0.45"/>
    <row r="382" s="29" customFormat="1" ht="14.25" x14ac:dyDescent="0.45"/>
    <row r="383" s="29" customFormat="1" ht="14.25" x14ac:dyDescent="0.45"/>
    <row r="384" s="29" customFormat="1" ht="14.25" x14ac:dyDescent="0.45"/>
    <row r="385" s="29" customFormat="1" ht="14.25" x14ac:dyDescent="0.45"/>
    <row r="386" s="29" customFormat="1" ht="14.25" x14ac:dyDescent="0.45"/>
    <row r="387" s="29" customFormat="1" ht="14.25" x14ac:dyDescent="0.45"/>
    <row r="388" s="29" customFormat="1" ht="14.25" x14ac:dyDescent="0.45"/>
    <row r="389" s="29" customFormat="1" ht="14.25" x14ac:dyDescent="0.45"/>
    <row r="390" s="29" customFormat="1" ht="14.25" x14ac:dyDescent="0.45"/>
    <row r="391" s="29" customFormat="1" ht="14.25" x14ac:dyDescent="0.45"/>
    <row r="392" s="29" customFormat="1" ht="14.25" x14ac:dyDescent="0.45"/>
    <row r="393" s="29" customFormat="1" ht="14.25" x14ac:dyDescent="0.45"/>
    <row r="394" s="29" customFormat="1" ht="14.25" x14ac:dyDescent="0.45"/>
    <row r="395" s="29" customFormat="1" ht="14.25" x14ac:dyDescent="0.45"/>
    <row r="396" s="29" customFormat="1" ht="14.25" x14ac:dyDescent="0.45"/>
    <row r="397" s="29" customFormat="1" ht="14.25" x14ac:dyDescent="0.45"/>
    <row r="398" s="29" customFormat="1" ht="14.25" x14ac:dyDescent="0.45"/>
    <row r="399" s="29" customFormat="1" ht="14.25" x14ac:dyDescent="0.45"/>
    <row r="400" s="29" customFormat="1" ht="14.25" x14ac:dyDescent="0.45"/>
    <row r="401" s="29" customFormat="1" ht="14.25" x14ac:dyDescent="0.45"/>
    <row r="402" s="29" customFormat="1" ht="14.25" x14ac:dyDescent="0.45"/>
    <row r="403" s="29" customFormat="1" ht="14.25" x14ac:dyDescent="0.45"/>
    <row r="404" s="29" customFormat="1" ht="14.25" x14ac:dyDescent="0.45"/>
    <row r="405" s="29" customFormat="1" ht="14.25" x14ac:dyDescent="0.45"/>
    <row r="406" s="29" customFormat="1" ht="14.25" x14ac:dyDescent="0.45"/>
    <row r="407" s="29" customFormat="1" ht="14.25" x14ac:dyDescent="0.45"/>
    <row r="408" s="29" customFormat="1" ht="14.25" x14ac:dyDescent="0.45"/>
    <row r="409" s="29" customFormat="1" ht="14.25" x14ac:dyDescent="0.45"/>
    <row r="410" s="29" customFormat="1" ht="14.25" x14ac:dyDescent="0.45"/>
    <row r="411" s="29" customFormat="1" ht="14.25" x14ac:dyDescent="0.45"/>
    <row r="412" s="29" customFormat="1" ht="14.25" x14ac:dyDescent="0.45"/>
    <row r="413" s="29" customFormat="1" ht="14.25" x14ac:dyDescent="0.45"/>
    <row r="414" s="29" customFormat="1" ht="14.25" x14ac:dyDescent="0.45"/>
    <row r="415" s="29" customFormat="1" ht="14.25" x14ac:dyDescent="0.45"/>
    <row r="416" s="29" customFormat="1" ht="14.25" x14ac:dyDescent="0.45"/>
    <row r="417" s="29" customFormat="1" ht="14.25" x14ac:dyDescent="0.45"/>
    <row r="418" s="29" customFormat="1" ht="14.25" x14ac:dyDescent="0.45"/>
    <row r="419" s="29" customFormat="1" ht="14.25" x14ac:dyDescent="0.45"/>
    <row r="420" s="29" customFormat="1" ht="14.25" x14ac:dyDescent="0.45"/>
    <row r="421" s="29" customFormat="1" ht="14.25" x14ac:dyDescent="0.45"/>
    <row r="422" s="29" customFormat="1" ht="14.25" x14ac:dyDescent="0.45"/>
    <row r="423" s="29" customFormat="1" ht="14.25" x14ac:dyDescent="0.45"/>
    <row r="424" s="29" customFormat="1" ht="14.25" x14ac:dyDescent="0.45"/>
    <row r="425" s="29" customFormat="1" ht="14.25" x14ac:dyDescent="0.45"/>
    <row r="426" s="29" customFormat="1" ht="14.25" x14ac:dyDescent="0.45"/>
    <row r="427" s="29" customFormat="1" ht="14.25" x14ac:dyDescent="0.45"/>
    <row r="428" s="29" customFormat="1" ht="14.25" x14ac:dyDescent="0.45"/>
    <row r="429" s="29" customFormat="1" ht="14.25" x14ac:dyDescent="0.45"/>
    <row r="430" s="29" customFormat="1" ht="14.25" x14ac:dyDescent="0.45"/>
    <row r="431" s="29" customFormat="1" ht="14.25" x14ac:dyDescent="0.45"/>
    <row r="432" s="29" customFormat="1" ht="14.25" x14ac:dyDescent="0.45"/>
    <row r="433" s="29" customFormat="1" ht="14.25" x14ac:dyDescent="0.45"/>
    <row r="434" s="29" customFormat="1" ht="14.25" x14ac:dyDescent="0.45"/>
    <row r="435" s="29" customFormat="1" ht="14.25" x14ac:dyDescent="0.45"/>
    <row r="436" s="29" customFormat="1" ht="14.25" x14ac:dyDescent="0.45"/>
    <row r="437" s="29" customFormat="1" ht="14.25" x14ac:dyDescent="0.45"/>
    <row r="438" s="29" customFormat="1" ht="14.25" x14ac:dyDescent="0.45"/>
    <row r="439" s="29" customFormat="1" ht="14.25" x14ac:dyDescent="0.45"/>
    <row r="440" s="29" customFormat="1" ht="14.25" x14ac:dyDescent="0.45"/>
    <row r="441" s="29" customFormat="1" ht="14.25" x14ac:dyDescent="0.45"/>
    <row r="442" s="29" customFormat="1" ht="14.25" x14ac:dyDescent="0.45"/>
    <row r="443" s="29" customFormat="1" ht="14.25" x14ac:dyDescent="0.45"/>
    <row r="444" s="29" customFormat="1" ht="14.25" x14ac:dyDescent="0.45"/>
    <row r="445" s="29" customFormat="1" ht="14.25" x14ac:dyDescent="0.45"/>
    <row r="446" s="29" customFormat="1" ht="14.25" x14ac:dyDescent="0.45"/>
    <row r="447" s="29" customFormat="1" ht="14.25" x14ac:dyDescent="0.45"/>
    <row r="448" s="29" customFormat="1" ht="14.25" x14ac:dyDescent="0.45"/>
    <row r="449" s="29" customFormat="1" ht="14.25" x14ac:dyDescent="0.45"/>
    <row r="450" s="29" customFormat="1" ht="14.25" x14ac:dyDescent="0.45"/>
    <row r="451" s="29" customFormat="1" ht="14.25" x14ac:dyDescent="0.45"/>
    <row r="452" s="29" customFormat="1" ht="14.25" x14ac:dyDescent="0.45"/>
    <row r="453" s="29" customFormat="1" ht="14.25" x14ac:dyDescent="0.45"/>
    <row r="454" s="29" customFormat="1" ht="14.25" x14ac:dyDescent="0.45"/>
    <row r="455" s="29" customFormat="1" ht="14.25" x14ac:dyDescent="0.45"/>
    <row r="456" s="29" customFormat="1" ht="14.25" x14ac:dyDescent="0.45"/>
    <row r="457" s="29" customFormat="1" ht="14.25" x14ac:dyDescent="0.45"/>
    <row r="458" s="29" customFormat="1" ht="14.25" x14ac:dyDescent="0.45"/>
    <row r="459" s="29" customFormat="1" ht="14.25" x14ac:dyDescent="0.45"/>
    <row r="460" s="29" customFormat="1" ht="14.25" x14ac:dyDescent="0.45"/>
    <row r="461" s="29" customFormat="1" ht="14.25" x14ac:dyDescent="0.45"/>
    <row r="462" s="29" customFormat="1" ht="14.25" x14ac:dyDescent="0.45"/>
    <row r="463" s="29" customFormat="1" ht="14.25" x14ac:dyDescent="0.45"/>
    <row r="464" s="29" customFormat="1" ht="14.25" x14ac:dyDescent="0.45"/>
    <row r="465" s="29" customFormat="1" ht="14.25" x14ac:dyDescent="0.45"/>
    <row r="466" s="29" customFormat="1" ht="14.25" x14ac:dyDescent="0.45"/>
    <row r="467" s="29" customFormat="1" ht="14.25" x14ac:dyDescent="0.45"/>
    <row r="468" s="29" customFormat="1" ht="14.25" x14ac:dyDescent="0.45"/>
    <row r="469" s="29" customFormat="1" ht="14.25" x14ac:dyDescent="0.45"/>
    <row r="470" s="29" customFormat="1" ht="14.25" x14ac:dyDescent="0.45"/>
    <row r="471" s="29" customFormat="1" ht="14.25" x14ac:dyDescent="0.45"/>
    <row r="472" s="29" customFormat="1" ht="14.25" x14ac:dyDescent="0.45"/>
    <row r="473" s="29" customFormat="1" ht="14.25" x14ac:dyDescent="0.45"/>
    <row r="474" s="29" customFormat="1" ht="14.25" x14ac:dyDescent="0.45"/>
    <row r="475" s="29" customFormat="1" ht="14.25" x14ac:dyDescent="0.45"/>
    <row r="476" s="29" customFormat="1" ht="14.25" x14ac:dyDescent="0.45"/>
    <row r="477" s="29" customFormat="1" ht="14.25" x14ac:dyDescent="0.45"/>
    <row r="478" s="29" customFormat="1" ht="14.25" x14ac:dyDescent="0.45"/>
    <row r="479" s="29" customFormat="1" ht="14.25" x14ac:dyDescent="0.45"/>
    <row r="480" s="29" customFormat="1" ht="14.25" x14ac:dyDescent="0.45"/>
    <row r="481" s="29" customFormat="1" ht="14.25" x14ac:dyDescent="0.45"/>
    <row r="482" s="29" customFormat="1" ht="14.25" x14ac:dyDescent="0.45"/>
    <row r="483" s="29" customFormat="1" ht="14.25" x14ac:dyDescent="0.45"/>
    <row r="484" s="29" customFormat="1" ht="14.25" x14ac:dyDescent="0.45"/>
    <row r="485" s="29" customFormat="1" ht="14.25" x14ac:dyDescent="0.45"/>
    <row r="486" s="29" customFormat="1" ht="14.25" x14ac:dyDescent="0.45"/>
    <row r="487" s="29" customFormat="1" ht="14.25" x14ac:dyDescent="0.45"/>
    <row r="488" s="29" customFormat="1" ht="14.25" x14ac:dyDescent="0.45"/>
    <row r="489" s="29" customFormat="1" ht="14.25" x14ac:dyDescent="0.45"/>
    <row r="490" s="29" customFormat="1" ht="14.25" x14ac:dyDescent="0.45"/>
    <row r="491" s="29" customFormat="1" ht="14.25" x14ac:dyDescent="0.45"/>
    <row r="492" s="29" customFormat="1" ht="14.25" x14ac:dyDescent="0.45"/>
    <row r="493" s="29" customFormat="1" ht="14.25" x14ac:dyDescent="0.45"/>
    <row r="494" s="29" customFormat="1" ht="14.25" x14ac:dyDescent="0.45"/>
    <row r="495" s="29" customFormat="1" ht="14.25" x14ac:dyDescent="0.45"/>
    <row r="496" s="29" customFormat="1" ht="14.25" x14ac:dyDescent="0.45"/>
    <row r="497" s="29" customFormat="1" ht="14.25" x14ac:dyDescent="0.45"/>
    <row r="498" s="29" customFormat="1" ht="14.25" x14ac:dyDescent="0.45"/>
    <row r="499" s="29" customFormat="1" ht="14.25" x14ac:dyDescent="0.45"/>
    <row r="500" s="29" customFormat="1" ht="14.25" x14ac:dyDescent="0.45"/>
    <row r="501" s="29" customFormat="1" ht="14.25" x14ac:dyDescent="0.45"/>
    <row r="502" s="29" customFormat="1" ht="14.25" x14ac:dyDescent="0.45"/>
    <row r="503" s="29" customFormat="1" ht="14.25" x14ac:dyDescent="0.45"/>
    <row r="504" s="29" customFormat="1" ht="14.25" x14ac:dyDescent="0.45"/>
    <row r="505" s="29" customFormat="1" ht="14.25" x14ac:dyDescent="0.45"/>
    <row r="506" s="29" customFormat="1" ht="14.25" x14ac:dyDescent="0.45"/>
    <row r="507" s="29" customFormat="1" ht="14.25" x14ac:dyDescent="0.45"/>
    <row r="508" s="29" customFormat="1" ht="14.25" x14ac:dyDescent="0.45"/>
    <row r="509" s="29" customFormat="1" ht="14.25" x14ac:dyDescent="0.45"/>
    <row r="510" s="29" customFormat="1" ht="14.25" x14ac:dyDescent="0.45"/>
    <row r="511" s="29" customFormat="1" ht="14.25" x14ac:dyDescent="0.45"/>
    <row r="512" s="29" customFormat="1" ht="14.25" x14ac:dyDescent="0.45"/>
    <row r="513" s="29" customFormat="1" ht="14.25" x14ac:dyDescent="0.45"/>
    <row r="514" s="29" customFormat="1" ht="14.25" x14ac:dyDescent="0.45"/>
    <row r="515" s="29" customFormat="1" ht="14.25" x14ac:dyDescent="0.45"/>
    <row r="516" s="29" customFormat="1" ht="14.25" x14ac:dyDescent="0.45"/>
    <row r="517" s="29" customFormat="1" ht="14.25" x14ac:dyDescent="0.45"/>
    <row r="518" s="29" customFormat="1" ht="14.25" x14ac:dyDescent="0.45"/>
    <row r="519" s="29" customFormat="1" ht="14.25" x14ac:dyDescent="0.45"/>
    <row r="520" s="29" customFormat="1" ht="14.25" x14ac:dyDescent="0.45"/>
    <row r="521" s="29" customFormat="1" ht="14.25" x14ac:dyDescent="0.45"/>
    <row r="522" s="29" customFormat="1" ht="14.25" x14ac:dyDescent="0.45"/>
    <row r="523" s="29" customFormat="1" ht="14.25" x14ac:dyDescent="0.45"/>
    <row r="524" s="29" customFormat="1" ht="14.25" x14ac:dyDescent="0.45"/>
    <row r="525" s="29" customFormat="1" ht="14.25" x14ac:dyDescent="0.45"/>
    <row r="526" s="29" customFormat="1" ht="14.25" x14ac:dyDescent="0.45"/>
    <row r="527" s="29" customFormat="1" ht="14.25" x14ac:dyDescent="0.45"/>
    <row r="528" s="29" customFormat="1" ht="14.25" x14ac:dyDescent="0.45"/>
    <row r="529" s="29" customFormat="1" ht="14.25" x14ac:dyDescent="0.45"/>
    <row r="530" s="29" customFormat="1" ht="14.25" x14ac:dyDescent="0.45"/>
    <row r="531" s="29" customFormat="1" ht="14.25" x14ac:dyDescent="0.45"/>
    <row r="532" s="29" customFormat="1" ht="14.25" x14ac:dyDescent="0.45"/>
    <row r="533" s="29" customFormat="1" ht="14.25" x14ac:dyDescent="0.45"/>
    <row r="534" s="29" customFormat="1" ht="14.25" x14ac:dyDescent="0.45"/>
    <row r="535" s="29" customFormat="1" ht="14.25" x14ac:dyDescent="0.45"/>
    <row r="536" s="29" customFormat="1" ht="14.25" x14ac:dyDescent="0.45"/>
    <row r="537" s="29" customFormat="1" ht="14.25" x14ac:dyDescent="0.45"/>
    <row r="538" s="29" customFormat="1" ht="14.25" x14ac:dyDescent="0.45"/>
    <row r="539" s="29" customFormat="1" ht="14.25" x14ac:dyDescent="0.45"/>
    <row r="540" s="29" customFormat="1" ht="14.25" x14ac:dyDescent="0.45"/>
    <row r="541" s="29" customFormat="1" ht="14.25" x14ac:dyDescent="0.45"/>
    <row r="542" s="29" customFormat="1" ht="14.25" x14ac:dyDescent="0.45"/>
    <row r="543" s="29" customFormat="1" ht="14.25" x14ac:dyDescent="0.45"/>
    <row r="544" s="29" customFormat="1" ht="14.25" x14ac:dyDescent="0.45"/>
    <row r="545" s="29" customFormat="1" ht="14.25" x14ac:dyDescent="0.45"/>
    <row r="546" s="29" customFormat="1" ht="14.25" x14ac:dyDescent="0.45"/>
    <row r="547" s="29" customFormat="1" ht="14.25" x14ac:dyDescent="0.45"/>
    <row r="548" s="29" customFormat="1" ht="14.25" x14ac:dyDescent="0.45"/>
    <row r="549" s="29" customFormat="1" ht="14.25" x14ac:dyDescent="0.45"/>
    <row r="550" s="29" customFormat="1" ht="14.25" x14ac:dyDescent="0.45"/>
    <row r="551" s="29" customFormat="1" ht="14.25" x14ac:dyDescent="0.45"/>
    <row r="552" s="29" customFormat="1" ht="14.25" x14ac:dyDescent="0.45"/>
    <row r="553" s="29" customFormat="1" ht="14.25" x14ac:dyDescent="0.45"/>
    <row r="554" s="29" customFormat="1" ht="14.25" x14ac:dyDescent="0.45"/>
    <row r="555" s="29" customFormat="1" ht="14.25" x14ac:dyDescent="0.45"/>
    <row r="556" s="29" customFormat="1" ht="14.25" x14ac:dyDescent="0.45"/>
    <row r="557" s="29" customFormat="1" ht="14.25" x14ac:dyDescent="0.45"/>
    <row r="558" s="29" customFormat="1" ht="14.25" x14ac:dyDescent="0.45"/>
    <row r="559" s="29" customFormat="1" ht="14.25" x14ac:dyDescent="0.45"/>
    <row r="560" s="29" customFormat="1" ht="14.25" x14ac:dyDescent="0.45"/>
    <row r="561" s="29" customFormat="1" ht="14.25" x14ac:dyDescent="0.45"/>
    <row r="562" s="29" customFormat="1" ht="14.25" x14ac:dyDescent="0.45"/>
    <row r="563" s="29" customFormat="1" ht="14.25" x14ac:dyDescent="0.45"/>
    <row r="564" s="29" customFormat="1" ht="14.25" x14ac:dyDescent="0.45"/>
    <row r="565" s="29" customFormat="1" ht="14.25" x14ac:dyDescent="0.45"/>
    <row r="566" s="29" customFormat="1" ht="14.25" x14ac:dyDescent="0.45"/>
    <row r="567" s="29" customFormat="1" ht="14.25" x14ac:dyDescent="0.45"/>
    <row r="568" s="29" customFormat="1" ht="14.25" x14ac:dyDescent="0.45"/>
    <row r="569" s="29" customFormat="1" ht="14.25" x14ac:dyDescent="0.45"/>
    <row r="570" s="29" customFormat="1" ht="14.25" x14ac:dyDescent="0.45"/>
    <row r="571" s="29" customFormat="1" ht="14.25" x14ac:dyDescent="0.45"/>
    <row r="572" s="29" customFormat="1" ht="14.25" x14ac:dyDescent="0.45"/>
    <row r="573" s="29" customFormat="1" ht="14.25" x14ac:dyDescent="0.45"/>
    <row r="574" s="29" customFormat="1" ht="14.25" x14ac:dyDescent="0.45"/>
    <row r="575" s="29" customFormat="1" ht="14.25" x14ac:dyDescent="0.45"/>
    <row r="576" s="29" customFormat="1" ht="14.25" x14ac:dyDescent="0.45"/>
    <row r="577" s="29" customFormat="1" ht="14.25" x14ac:dyDescent="0.45"/>
    <row r="578" s="29" customFormat="1" ht="14.25" x14ac:dyDescent="0.45"/>
    <row r="579" s="29" customFormat="1" ht="14.25" x14ac:dyDescent="0.45"/>
    <row r="580" s="29" customFormat="1" ht="14.25" x14ac:dyDescent="0.45"/>
    <row r="581" s="29" customFormat="1" ht="14.25" x14ac:dyDescent="0.45"/>
    <row r="582" s="29" customFormat="1" ht="14.25" x14ac:dyDescent="0.45"/>
    <row r="583" s="29" customFormat="1" ht="14.25" x14ac:dyDescent="0.45"/>
    <row r="584" s="29" customFormat="1" ht="14.25" x14ac:dyDescent="0.45"/>
    <row r="585" s="29" customFormat="1" ht="14.25" x14ac:dyDescent="0.45"/>
    <row r="586" s="29" customFormat="1" ht="14.25" x14ac:dyDescent="0.45"/>
    <row r="587" s="29" customFormat="1" ht="14.25" x14ac:dyDescent="0.45"/>
    <row r="588" s="29" customFormat="1" ht="14.25" x14ac:dyDescent="0.45"/>
    <row r="589" s="29" customFormat="1" ht="14.25" x14ac:dyDescent="0.45"/>
    <row r="590" s="29" customFormat="1" ht="14.25" x14ac:dyDescent="0.45"/>
    <row r="591" s="29" customFormat="1" ht="14.25" x14ac:dyDescent="0.45"/>
    <row r="592" s="29" customFormat="1" ht="14.25" x14ac:dyDescent="0.45"/>
    <row r="593" s="29" customFormat="1" ht="14.25" x14ac:dyDescent="0.45"/>
    <row r="594" s="29" customFormat="1" ht="14.25" x14ac:dyDescent="0.45"/>
    <row r="595" s="29" customFormat="1" ht="14.25" x14ac:dyDescent="0.45"/>
    <row r="596" s="29" customFormat="1" ht="14.25" x14ac:dyDescent="0.45"/>
    <row r="597" s="29" customFormat="1" ht="14.25" x14ac:dyDescent="0.45"/>
    <row r="598" s="29" customFormat="1" ht="14.25" x14ac:dyDescent="0.45"/>
    <row r="599" s="29" customFormat="1" ht="14.25" x14ac:dyDescent="0.45"/>
    <row r="600" s="29" customFormat="1" ht="14.25" x14ac:dyDescent="0.45"/>
    <row r="601" s="29" customFormat="1" ht="14.25" x14ac:dyDescent="0.45"/>
    <row r="602" s="29" customFormat="1" ht="14.25" x14ac:dyDescent="0.45"/>
    <row r="603" s="29" customFormat="1" ht="14.25" x14ac:dyDescent="0.45"/>
    <row r="604" s="29" customFormat="1" ht="14.25" x14ac:dyDescent="0.45"/>
    <row r="605" s="29" customFormat="1" ht="14.25" x14ac:dyDescent="0.45"/>
    <row r="606" s="29" customFormat="1" ht="14.25" x14ac:dyDescent="0.45"/>
    <row r="607" s="29" customFormat="1" ht="14.25" x14ac:dyDescent="0.45"/>
    <row r="608" s="29" customFormat="1" ht="14.25" x14ac:dyDescent="0.45"/>
    <row r="609" s="29" customFormat="1" ht="14.25" x14ac:dyDescent="0.45"/>
    <row r="610" s="29" customFormat="1" ht="14.25" x14ac:dyDescent="0.45"/>
    <row r="611" s="29" customFormat="1" ht="14.25" x14ac:dyDescent="0.45"/>
    <row r="612" s="29" customFormat="1" ht="14.25" x14ac:dyDescent="0.45"/>
    <row r="613" s="29" customFormat="1" ht="14.25" x14ac:dyDescent="0.45"/>
    <row r="614" s="29" customFormat="1" ht="14.25" x14ac:dyDescent="0.45"/>
    <row r="615" s="29" customFormat="1" ht="14.25" x14ac:dyDescent="0.45"/>
    <row r="616" s="29" customFormat="1" ht="14.25" x14ac:dyDescent="0.45"/>
    <row r="617" s="29" customFormat="1" ht="14.25" x14ac:dyDescent="0.45"/>
    <row r="618" s="29" customFormat="1" ht="14.25" x14ac:dyDescent="0.45"/>
    <row r="619" s="29" customFormat="1" ht="14.25" x14ac:dyDescent="0.45"/>
    <row r="620" s="29" customFormat="1" ht="14.25" x14ac:dyDescent="0.45"/>
    <row r="621" s="29" customFormat="1" ht="14.25" x14ac:dyDescent="0.45"/>
    <row r="622" s="29" customFormat="1" ht="14.25" x14ac:dyDescent="0.45"/>
    <row r="623" s="29" customFormat="1" ht="14.25" x14ac:dyDescent="0.45"/>
    <row r="624" s="29" customFormat="1" ht="14.25" x14ac:dyDescent="0.45"/>
    <row r="625" s="29" customFormat="1" ht="14.25" x14ac:dyDescent="0.45"/>
    <row r="626" s="29" customFormat="1" ht="14.25" x14ac:dyDescent="0.45"/>
    <row r="627" s="29" customFormat="1" ht="14.25" x14ac:dyDescent="0.45"/>
    <row r="628" s="29" customFormat="1" ht="14.25" x14ac:dyDescent="0.45"/>
    <row r="629" s="29" customFormat="1" ht="14.25" x14ac:dyDescent="0.45"/>
    <row r="630" s="29" customFormat="1" ht="14.25" x14ac:dyDescent="0.45"/>
    <row r="631" s="29" customFormat="1" ht="14.25" x14ac:dyDescent="0.45"/>
    <row r="632" s="29" customFormat="1" ht="14.25" x14ac:dyDescent="0.45"/>
    <row r="633" s="29" customFormat="1" ht="14.25" x14ac:dyDescent="0.45"/>
    <row r="634" s="29" customFormat="1" ht="14.25" x14ac:dyDescent="0.45"/>
    <row r="635" s="29" customFormat="1" ht="14.25" x14ac:dyDescent="0.45"/>
    <row r="636" s="29" customFormat="1" ht="14.25" x14ac:dyDescent="0.45"/>
    <row r="637" s="29" customFormat="1" ht="14.25" x14ac:dyDescent="0.45"/>
    <row r="638" s="29" customFormat="1" ht="14.25" x14ac:dyDescent="0.45"/>
    <row r="639" s="29" customFormat="1" ht="14.25" x14ac:dyDescent="0.45"/>
    <row r="640" s="29" customFormat="1" ht="14.25" x14ac:dyDescent="0.45"/>
    <row r="641" s="29" customFormat="1" ht="14.25" x14ac:dyDescent="0.45"/>
    <row r="642" s="29" customFormat="1" ht="14.25" x14ac:dyDescent="0.45"/>
    <row r="643" s="29" customFormat="1" ht="14.25" x14ac:dyDescent="0.45"/>
    <row r="644" s="29" customFormat="1" ht="14.25" x14ac:dyDescent="0.45"/>
    <row r="645" s="29" customFormat="1" ht="14.25" x14ac:dyDescent="0.45"/>
    <row r="646" s="29" customFormat="1" ht="14.25" x14ac:dyDescent="0.45"/>
    <row r="647" s="29" customFormat="1" ht="14.25" x14ac:dyDescent="0.45"/>
    <row r="648" s="29" customFormat="1" ht="14.25" x14ac:dyDescent="0.45"/>
    <row r="649" s="29" customFormat="1" ht="14.25" x14ac:dyDescent="0.45"/>
    <row r="650" s="29" customFormat="1" ht="14.25" x14ac:dyDescent="0.45"/>
    <row r="651" s="29" customFormat="1" ht="14.25" x14ac:dyDescent="0.45"/>
    <row r="652" s="29" customFormat="1" ht="14.25" x14ac:dyDescent="0.45"/>
    <row r="653" s="29" customFormat="1" ht="14.25" x14ac:dyDescent="0.45"/>
    <row r="654" s="29" customFormat="1" ht="14.25" x14ac:dyDescent="0.45"/>
    <row r="655" s="29" customFormat="1" ht="14.25" x14ac:dyDescent="0.45"/>
    <row r="656" s="29" customFormat="1" ht="14.25" x14ac:dyDescent="0.45"/>
    <row r="657" s="29" customFormat="1" ht="14.25" x14ac:dyDescent="0.45"/>
    <row r="658" s="29" customFormat="1" ht="14.25" x14ac:dyDescent="0.45"/>
    <row r="659" s="29" customFormat="1" ht="14.25" x14ac:dyDescent="0.45"/>
    <row r="660" s="29" customFormat="1" ht="14.25" x14ac:dyDescent="0.45"/>
    <row r="661" s="29" customFormat="1" ht="14.25" x14ac:dyDescent="0.45"/>
    <row r="662" s="29" customFormat="1" ht="14.25" x14ac:dyDescent="0.45"/>
    <row r="663" s="29" customFormat="1" ht="14.25" x14ac:dyDescent="0.45"/>
    <row r="664" s="29" customFormat="1" ht="14.25" x14ac:dyDescent="0.45"/>
    <row r="665" s="29" customFormat="1" ht="14.25" x14ac:dyDescent="0.45"/>
    <row r="666" s="29" customFormat="1" ht="14.25" x14ac:dyDescent="0.45"/>
    <row r="667" s="29" customFormat="1" ht="14.25" x14ac:dyDescent="0.45"/>
    <row r="668" s="29" customFormat="1" ht="14.25" x14ac:dyDescent="0.45"/>
    <row r="669" s="29" customFormat="1" ht="14.25" x14ac:dyDescent="0.45"/>
    <row r="670" s="29" customFormat="1" ht="14.25" x14ac:dyDescent="0.45"/>
    <row r="671" s="29" customFormat="1" ht="14.25" x14ac:dyDescent="0.45"/>
    <row r="672" s="29" customFormat="1" ht="14.25" x14ac:dyDescent="0.45"/>
    <row r="673" s="29" customFormat="1" ht="14.25" x14ac:dyDescent="0.45"/>
    <row r="674" s="29" customFormat="1" ht="14.25" x14ac:dyDescent="0.45"/>
    <row r="675" s="29" customFormat="1" ht="14.25" x14ac:dyDescent="0.45"/>
    <row r="676" s="29" customFormat="1" ht="14.25" x14ac:dyDescent="0.45"/>
    <row r="677" s="29" customFormat="1" ht="14.25" x14ac:dyDescent="0.45"/>
    <row r="678" s="29" customFormat="1" ht="14.25" x14ac:dyDescent="0.45"/>
    <row r="679" s="29" customFormat="1" ht="14.25" x14ac:dyDescent="0.45"/>
    <row r="680" s="29" customFormat="1" ht="14.25" x14ac:dyDescent="0.45"/>
    <row r="681" s="29" customFormat="1" ht="14.25" x14ac:dyDescent="0.45"/>
    <row r="682" s="29" customFormat="1" ht="14.25" x14ac:dyDescent="0.45"/>
    <row r="683" s="29" customFormat="1" ht="14.25" x14ac:dyDescent="0.45"/>
    <row r="684" s="29" customFormat="1" ht="14.25" x14ac:dyDescent="0.45"/>
    <row r="685" s="29" customFormat="1" ht="14.25" x14ac:dyDescent="0.45"/>
    <row r="686" s="29" customFormat="1" ht="14.25" x14ac:dyDescent="0.45"/>
    <row r="687" s="29" customFormat="1" ht="14.25" x14ac:dyDescent="0.45"/>
    <row r="688" s="29" customFormat="1" ht="14.25" x14ac:dyDescent="0.45"/>
    <row r="689" s="29" customFormat="1" ht="14.25" x14ac:dyDescent="0.45"/>
    <row r="690" s="29" customFormat="1" ht="14.25" x14ac:dyDescent="0.45"/>
    <row r="691" s="29" customFormat="1" ht="14.25" x14ac:dyDescent="0.45"/>
    <row r="692" s="29" customFormat="1" ht="14.25" x14ac:dyDescent="0.45"/>
    <row r="693" s="29" customFormat="1" ht="14.25" x14ac:dyDescent="0.45"/>
    <row r="694" s="29" customFormat="1" ht="14.25" x14ac:dyDescent="0.45"/>
    <row r="695" s="29" customFormat="1" ht="14.25" x14ac:dyDescent="0.45"/>
    <row r="696" s="29" customFormat="1" ht="14.25" x14ac:dyDescent="0.45"/>
    <row r="697" s="29" customFormat="1" ht="14.25" x14ac:dyDescent="0.45"/>
    <row r="698" s="29" customFormat="1" ht="14.25" x14ac:dyDescent="0.45"/>
    <row r="699" s="29" customFormat="1" ht="14.25" x14ac:dyDescent="0.45"/>
    <row r="700" s="29" customFormat="1" ht="14.25" x14ac:dyDescent="0.45"/>
    <row r="701" s="29" customFormat="1" ht="14.25" x14ac:dyDescent="0.45"/>
    <row r="702" s="29" customFormat="1" ht="14.25" x14ac:dyDescent="0.45"/>
    <row r="703" s="29" customFormat="1" ht="14.25" x14ac:dyDescent="0.45"/>
    <row r="704" s="29" customFormat="1" ht="14.25" x14ac:dyDescent="0.45"/>
    <row r="705" s="29" customFormat="1" ht="14.25" x14ac:dyDescent="0.45"/>
    <row r="706" s="29" customFormat="1" ht="14.25" x14ac:dyDescent="0.45"/>
    <row r="707" s="29" customFormat="1" ht="14.25" x14ac:dyDescent="0.45"/>
    <row r="708" s="29" customFormat="1" ht="14.25" x14ac:dyDescent="0.45"/>
    <row r="709" s="29" customFormat="1" ht="14.25" x14ac:dyDescent="0.45"/>
    <row r="710" s="29" customFormat="1" ht="14.25" x14ac:dyDescent="0.45"/>
    <row r="711" s="29" customFormat="1" ht="14.25" x14ac:dyDescent="0.45"/>
    <row r="712" s="29" customFormat="1" ht="14.25" x14ac:dyDescent="0.45"/>
    <row r="713" s="29" customFormat="1" ht="14.25" x14ac:dyDescent="0.45"/>
    <row r="714" s="29" customFormat="1" ht="14.25" x14ac:dyDescent="0.45"/>
    <row r="715" s="29" customFormat="1" ht="14.25" x14ac:dyDescent="0.45"/>
    <row r="716" s="29" customFormat="1" ht="14.25" x14ac:dyDescent="0.45"/>
    <row r="717" s="29" customFormat="1" ht="14.25" x14ac:dyDescent="0.45"/>
    <row r="718" s="29" customFormat="1" ht="14.25" x14ac:dyDescent="0.45"/>
    <row r="719" s="29" customFormat="1" ht="14.25" x14ac:dyDescent="0.45"/>
    <row r="720" s="29" customFormat="1" ht="14.25" x14ac:dyDescent="0.45"/>
    <row r="721" s="29" customFormat="1" ht="14.25" x14ac:dyDescent="0.45"/>
    <row r="722" s="29" customFormat="1" ht="14.25" x14ac:dyDescent="0.45"/>
    <row r="723" s="29" customFormat="1" ht="14.25" x14ac:dyDescent="0.45"/>
    <row r="724" s="29" customFormat="1" ht="14.25" x14ac:dyDescent="0.45"/>
    <row r="725" s="29" customFormat="1" ht="14.25" x14ac:dyDescent="0.45"/>
    <row r="726" s="29" customFormat="1" ht="14.25" x14ac:dyDescent="0.45"/>
    <row r="727" s="29" customFormat="1" ht="14.25" x14ac:dyDescent="0.45"/>
    <row r="728" s="29" customFormat="1" ht="14.25" x14ac:dyDescent="0.45"/>
    <row r="729" s="29" customFormat="1" ht="14.25" x14ac:dyDescent="0.45"/>
    <row r="730" s="29" customFormat="1" ht="14.25" x14ac:dyDescent="0.45"/>
    <row r="731" s="29" customFormat="1" ht="14.25" x14ac:dyDescent="0.45"/>
    <row r="732" s="29" customFormat="1" ht="14.25" x14ac:dyDescent="0.45"/>
    <row r="733" s="29" customFormat="1" ht="14.25" x14ac:dyDescent="0.45"/>
    <row r="734" s="29" customFormat="1" ht="14.25" x14ac:dyDescent="0.45"/>
    <row r="735" s="29" customFormat="1" ht="14.25" x14ac:dyDescent="0.45"/>
    <row r="736" s="29" customFormat="1" ht="14.25" x14ac:dyDescent="0.45"/>
    <row r="737" s="29" customFormat="1" ht="14.25" x14ac:dyDescent="0.45"/>
    <row r="738" s="29" customFormat="1" ht="14.25" x14ac:dyDescent="0.45"/>
    <row r="739" s="29" customFormat="1" ht="14.25" x14ac:dyDescent="0.45"/>
    <row r="740" s="29" customFormat="1" ht="14.25" x14ac:dyDescent="0.45"/>
    <row r="741" s="29" customFormat="1" ht="14.25" x14ac:dyDescent="0.45"/>
    <row r="742" s="29" customFormat="1" ht="14.25" x14ac:dyDescent="0.45"/>
    <row r="743" s="29" customFormat="1" ht="14.25" x14ac:dyDescent="0.45"/>
    <row r="744" s="29" customFormat="1" ht="14.25" x14ac:dyDescent="0.45"/>
    <row r="745" s="29" customFormat="1" ht="14.25" x14ac:dyDescent="0.45"/>
    <row r="746" s="29" customFormat="1" ht="14.25" x14ac:dyDescent="0.45"/>
    <row r="747" s="29" customFormat="1" ht="14.25" x14ac:dyDescent="0.45"/>
    <row r="748" s="29" customFormat="1" ht="14.25" x14ac:dyDescent="0.45"/>
    <row r="749" s="29" customFormat="1" ht="14.25" x14ac:dyDescent="0.45"/>
    <row r="750" s="29" customFormat="1" ht="14.25" x14ac:dyDescent="0.45"/>
    <row r="751" s="29" customFormat="1" ht="14.25" x14ac:dyDescent="0.45"/>
    <row r="752" s="29" customFormat="1" ht="14.25" x14ac:dyDescent="0.45"/>
    <row r="753" s="29" customFormat="1" ht="14.25" x14ac:dyDescent="0.45"/>
    <row r="754" s="29" customFormat="1" ht="14.25" x14ac:dyDescent="0.45"/>
    <row r="755" s="29" customFormat="1" ht="14.25" x14ac:dyDescent="0.45"/>
    <row r="756" s="29" customFormat="1" ht="14.25" x14ac:dyDescent="0.45"/>
    <row r="757" s="29" customFormat="1" ht="14.25" x14ac:dyDescent="0.45"/>
    <row r="758" s="29" customFormat="1" ht="14.25" x14ac:dyDescent="0.45"/>
    <row r="759" s="29" customFormat="1" ht="14.25" x14ac:dyDescent="0.45"/>
    <row r="760" s="29" customFormat="1" ht="14.25" x14ac:dyDescent="0.45"/>
    <row r="761" s="29" customFormat="1" ht="14.25" x14ac:dyDescent="0.45"/>
    <row r="762" s="29" customFormat="1" ht="14.25" x14ac:dyDescent="0.45"/>
    <row r="763" s="29" customFormat="1" ht="14.25" x14ac:dyDescent="0.45"/>
    <row r="764" s="29" customFormat="1" ht="14.25" x14ac:dyDescent="0.45"/>
    <row r="765" s="29" customFormat="1" ht="14.25" x14ac:dyDescent="0.45"/>
    <row r="766" s="29" customFormat="1" ht="14.25" x14ac:dyDescent="0.45"/>
    <row r="767" s="29" customFormat="1" ht="14.25" x14ac:dyDescent="0.45"/>
    <row r="768" s="29" customFormat="1" ht="14.25" x14ac:dyDescent="0.45"/>
    <row r="769" s="29" customFormat="1" ht="14.25" x14ac:dyDescent="0.45"/>
    <row r="770" s="29" customFormat="1" ht="14.25" x14ac:dyDescent="0.45"/>
    <row r="771" s="29" customFormat="1" ht="14.25" x14ac:dyDescent="0.45"/>
    <row r="772" s="29" customFormat="1" ht="14.25" x14ac:dyDescent="0.45"/>
    <row r="773" s="29" customFormat="1" ht="14.25" x14ac:dyDescent="0.45"/>
    <row r="774" s="29" customFormat="1" ht="14.25" x14ac:dyDescent="0.45"/>
    <row r="775" s="29" customFormat="1" ht="14.25" x14ac:dyDescent="0.45"/>
    <row r="776" s="29" customFormat="1" ht="14.25" x14ac:dyDescent="0.45"/>
    <row r="777" s="29" customFormat="1" ht="14.25" x14ac:dyDescent="0.45"/>
    <row r="778" s="29" customFormat="1" ht="14.25" x14ac:dyDescent="0.45"/>
    <row r="779" s="29" customFormat="1" ht="14.25" x14ac:dyDescent="0.45"/>
    <row r="780" s="29" customFormat="1" ht="14.25" x14ac:dyDescent="0.45"/>
    <row r="781" s="29" customFormat="1" ht="14.25" x14ac:dyDescent="0.45"/>
    <row r="782" s="29" customFormat="1" ht="14.25" x14ac:dyDescent="0.45"/>
    <row r="783" s="29" customFormat="1" ht="14.25" x14ac:dyDescent="0.45"/>
    <row r="784" s="29" customFormat="1" ht="14.25" x14ac:dyDescent="0.45"/>
    <row r="785" s="29" customFormat="1" ht="14.25" x14ac:dyDescent="0.45"/>
    <row r="786" s="29" customFormat="1" ht="14.25" x14ac:dyDescent="0.45"/>
    <row r="787" s="29" customFormat="1" ht="14.25" x14ac:dyDescent="0.45"/>
    <row r="788" s="29" customFormat="1" ht="14.25" x14ac:dyDescent="0.45"/>
    <row r="789" s="29" customFormat="1" ht="14.25" x14ac:dyDescent="0.45"/>
    <row r="790" s="29" customFormat="1" ht="14.25" x14ac:dyDescent="0.45"/>
    <row r="791" s="29" customFormat="1" ht="14.25" x14ac:dyDescent="0.45"/>
    <row r="792" s="29" customFormat="1" ht="14.25" x14ac:dyDescent="0.45"/>
    <row r="793" s="29" customFormat="1" ht="14.25" x14ac:dyDescent="0.45"/>
    <row r="794" s="29" customFormat="1" ht="14.25" x14ac:dyDescent="0.45"/>
    <row r="795" s="29" customFormat="1" ht="14.25" x14ac:dyDescent="0.45"/>
    <row r="796" s="29" customFormat="1" ht="14.25" x14ac:dyDescent="0.45"/>
    <row r="797" s="29" customFormat="1" ht="14.25" x14ac:dyDescent="0.45"/>
    <row r="798" s="29" customFormat="1" ht="14.25" x14ac:dyDescent="0.45"/>
    <row r="799" s="29" customFormat="1" ht="14.25" x14ac:dyDescent="0.45"/>
    <row r="800" s="29" customFormat="1" ht="14.25" x14ac:dyDescent="0.45"/>
    <row r="801" s="29" customFormat="1" ht="14.25" x14ac:dyDescent="0.45"/>
    <row r="802" s="29" customFormat="1" ht="14.25" x14ac:dyDescent="0.45"/>
    <row r="803" s="29" customFormat="1" ht="14.25" x14ac:dyDescent="0.45"/>
    <row r="804" s="29" customFormat="1" ht="14.25" x14ac:dyDescent="0.45"/>
    <row r="805" s="29" customFormat="1" ht="14.25" x14ac:dyDescent="0.45"/>
    <row r="806" s="29" customFormat="1" ht="14.25" x14ac:dyDescent="0.45"/>
    <row r="807" s="29" customFormat="1" ht="14.25" x14ac:dyDescent="0.45"/>
    <row r="808" s="29" customFormat="1" ht="14.25" x14ac:dyDescent="0.45"/>
    <row r="809" s="29" customFormat="1" ht="14.25" x14ac:dyDescent="0.45"/>
    <row r="810" s="29" customFormat="1" ht="14.25" x14ac:dyDescent="0.45"/>
    <row r="811" s="29" customFormat="1" ht="14.25" x14ac:dyDescent="0.45"/>
    <row r="812" s="29" customFormat="1" ht="14.25" x14ac:dyDescent="0.45"/>
    <row r="813" s="29" customFormat="1" ht="14.25" x14ac:dyDescent="0.45"/>
    <row r="814" s="29" customFormat="1" ht="14.25" x14ac:dyDescent="0.45"/>
    <row r="815" s="29" customFormat="1" ht="14.25" x14ac:dyDescent="0.45"/>
    <row r="816" s="29" customFormat="1" ht="14.25" x14ac:dyDescent="0.45"/>
    <row r="817" s="29" customFormat="1" ht="14.25" x14ac:dyDescent="0.45"/>
    <row r="818" s="29" customFormat="1" ht="14.25" x14ac:dyDescent="0.45"/>
    <row r="819" s="29" customFormat="1" ht="14.25" x14ac:dyDescent="0.45"/>
    <row r="820" s="29" customFormat="1" ht="14.25" x14ac:dyDescent="0.45"/>
    <row r="821" s="29" customFormat="1" ht="14.25" x14ac:dyDescent="0.45"/>
    <row r="822" s="29" customFormat="1" ht="14.25" x14ac:dyDescent="0.45"/>
    <row r="823" s="29" customFormat="1" ht="14.25" x14ac:dyDescent="0.45"/>
    <row r="824" s="29" customFormat="1" ht="14.25" x14ac:dyDescent="0.45"/>
    <row r="825" s="29" customFormat="1" ht="14.25" x14ac:dyDescent="0.45"/>
    <row r="826" s="29" customFormat="1" ht="14.25" x14ac:dyDescent="0.45"/>
    <row r="827" s="29" customFormat="1" ht="14.25" x14ac:dyDescent="0.45"/>
    <row r="828" s="29" customFormat="1" ht="14.25" x14ac:dyDescent="0.45"/>
    <row r="829" s="29" customFormat="1" ht="14.25" x14ac:dyDescent="0.45"/>
    <row r="830" s="29" customFormat="1" ht="14.25" x14ac:dyDescent="0.45"/>
    <row r="831" s="29" customFormat="1" ht="14.25" x14ac:dyDescent="0.45"/>
    <row r="832" s="29" customFormat="1" ht="14.25" x14ac:dyDescent="0.45"/>
    <row r="833" s="29" customFormat="1" ht="14.25" x14ac:dyDescent="0.45"/>
    <row r="834" s="29" customFormat="1" ht="14.25" x14ac:dyDescent="0.45"/>
    <row r="835" s="29" customFormat="1" ht="14.25" x14ac:dyDescent="0.45"/>
    <row r="836" s="29" customFormat="1" ht="14.25" x14ac:dyDescent="0.45"/>
    <row r="837" s="29" customFormat="1" ht="14.25" x14ac:dyDescent="0.45"/>
    <row r="838" s="29" customFormat="1" ht="14.25" x14ac:dyDescent="0.45"/>
    <row r="839" s="29" customFormat="1" ht="14.25" x14ac:dyDescent="0.45"/>
    <row r="840" s="29" customFormat="1" ht="14.25" x14ac:dyDescent="0.45"/>
    <row r="841" s="29" customFormat="1" ht="14.25" x14ac:dyDescent="0.45"/>
    <row r="842" s="29" customFormat="1" ht="14.25" x14ac:dyDescent="0.45"/>
    <row r="843" s="29" customFormat="1" ht="14.25" x14ac:dyDescent="0.45"/>
    <row r="844" s="29" customFormat="1" ht="14.25" x14ac:dyDescent="0.45"/>
    <row r="845" s="29" customFormat="1" ht="14.25" x14ac:dyDescent="0.45"/>
    <row r="846" s="29" customFormat="1" ht="14.25" x14ac:dyDescent="0.45"/>
    <row r="847" s="29" customFormat="1" ht="14.25" x14ac:dyDescent="0.45"/>
    <row r="848" s="29" customFormat="1" ht="14.25" x14ac:dyDescent="0.45"/>
    <row r="849" s="29" customFormat="1" ht="14.25" x14ac:dyDescent="0.45"/>
    <row r="850" s="29" customFormat="1" ht="14.25" x14ac:dyDescent="0.45"/>
    <row r="851" s="29" customFormat="1" ht="14.25" x14ac:dyDescent="0.45"/>
    <row r="852" s="29" customFormat="1" ht="14.25" x14ac:dyDescent="0.45"/>
    <row r="853" s="29" customFormat="1" ht="14.25" x14ac:dyDescent="0.45"/>
    <row r="854" s="29" customFormat="1" ht="14.25" x14ac:dyDescent="0.45"/>
    <row r="855" s="29" customFormat="1" ht="14.25" x14ac:dyDescent="0.45"/>
    <row r="856" s="29" customFormat="1" ht="14.25" x14ac:dyDescent="0.45"/>
    <row r="857" s="29" customFormat="1" ht="14.25" x14ac:dyDescent="0.45"/>
    <row r="858" s="29" customFormat="1" ht="14.25" x14ac:dyDescent="0.45"/>
    <row r="859" s="29" customFormat="1" ht="14.25" x14ac:dyDescent="0.45"/>
    <row r="860" s="29" customFormat="1" ht="14.25" x14ac:dyDescent="0.45"/>
    <row r="861" s="29" customFormat="1" ht="14.25" x14ac:dyDescent="0.45"/>
    <row r="862" s="29" customFormat="1" ht="14.25" x14ac:dyDescent="0.45"/>
    <row r="863" s="29" customFormat="1" ht="14.25" x14ac:dyDescent="0.45"/>
    <row r="864" s="29" customFormat="1" ht="14.25" x14ac:dyDescent="0.45"/>
    <row r="865" s="29" customFormat="1" ht="14.25" x14ac:dyDescent="0.45"/>
    <row r="866" s="29" customFormat="1" ht="14.25" x14ac:dyDescent="0.45"/>
    <row r="867" s="29" customFormat="1" ht="14.25" x14ac:dyDescent="0.45"/>
    <row r="868" s="29" customFormat="1" ht="14.25" x14ac:dyDescent="0.45"/>
    <row r="869" s="29" customFormat="1" ht="14.25" x14ac:dyDescent="0.45"/>
    <row r="870" s="29" customFormat="1" ht="14.25" x14ac:dyDescent="0.45"/>
    <row r="871" s="29" customFormat="1" ht="14.25" x14ac:dyDescent="0.45"/>
    <row r="872" s="29" customFormat="1" ht="14.25" x14ac:dyDescent="0.45"/>
    <row r="873" s="29" customFormat="1" ht="14.25" x14ac:dyDescent="0.45"/>
    <row r="874" s="29" customFormat="1" ht="14.25" x14ac:dyDescent="0.45"/>
    <row r="875" s="29" customFormat="1" ht="14.25" x14ac:dyDescent="0.45"/>
    <row r="876" s="29" customFormat="1" ht="14.25" x14ac:dyDescent="0.45"/>
    <row r="877" s="29" customFormat="1" ht="14.25" x14ac:dyDescent="0.45"/>
    <row r="878" s="29" customFormat="1" ht="14.25" x14ac:dyDescent="0.45"/>
    <row r="879" s="29" customFormat="1" ht="14.25" x14ac:dyDescent="0.45"/>
    <row r="880" s="29" customFormat="1" ht="14.25" x14ac:dyDescent="0.45"/>
    <row r="881" s="29" customFormat="1" ht="14.25" x14ac:dyDescent="0.45"/>
    <row r="882" s="29" customFormat="1" ht="14.25" x14ac:dyDescent="0.45"/>
    <row r="883" s="29" customFormat="1" ht="14.25" x14ac:dyDescent="0.45"/>
    <row r="884" s="29" customFormat="1" ht="14.25" x14ac:dyDescent="0.45"/>
    <row r="885" s="29" customFormat="1" ht="14.25" x14ac:dyDescent="0.45"/>
    <row r="886" s="29" customFormat="1" ht="14.25" x14ac:dyDescent="0.45"/>
    <row r="887" s="29" customFormat="1" ht="14.25" x14ac:dyDescent="0.45"/>
    <row r="888" s="29" customFormat="1" ht="14.25" x14ac:dyDescent="0.45"/>
    <row r="889" s="29" customFormat="1" ht="14.25" x14ac:dyDescent="0.45"/>
    <row r="890" s="29" customFormat="1" ht="14.25" x14ac:dyDescent="0.45"/>
    <row r="891" s="29" customFormat="1" ht="14.25" x14ac:dyDescent="0.45"/>
    <row r="892" s="29" customFormat="1" ht="14.25" x14ac:dyDescent="0.45"/>
    <row r="893" s="29" customFormat="1" ht="14.25" x14ac:dyDescent="0.45"/>
    <row r="894" s="29" customFormat="1" ht="14.25" x14ac:dyDescent="0.45"/>
    <row r="895" s="29" customFormat="1" ht="14.25" x14ac:dyDescent="0.45"/>
    <row r="896" s="29" customFormat="1" ht="14.25" x14ac:dyDescent="0.45"/>
    <row r="897" s="29" customFormat="1" ht="14.25" x14ac:dyDescent="0.45"/>
    <row r="898" s="29" customFormat="1" ht="14.25" x14ac:dyDescent="0.45"/>
    <row r="899" s="29" customFormat="1" ht="14.25" x14ac:dyDescent="0.45"/>
    <row r="900" s="29" customFormat="1" ht="14.25" x14ac:dyDescent="0.45"/>
    <row r="901" s="29" customFormat="1" ht="14.25" x14ac:dyDescent="0.45"/>
    <row r="902" s="29" customFormat="1" ht="14.25" x14ac:dyDescent="0.45"/>
    <row r="903" s="29" customFormat="1" ht="14.25" x14ac:dyDescent="0.45"/>
    <row r="904" s="29" customFormat="1" ht="14.25" x14ac:dyDescent="0.45"/>
    <row r="905" s="29" customFormat="1" ht="14.25" x14ac:dyDescent="0.45"/>
    <row r="906" s="29" customFormat="1" ht="14.25" x14ac:dyDescent="0.45"/>
    <row r="907" s="29" customFormat="1" ht="14.25" x14ac:dyDescent="0.45"/>
    <row r="908" s="29" customFormat="1" ht="14.25" x14ac:dyDescent="0.45"/>
    <row r="909" s="29" customFormat="1" ht="14.25" x14ac:dyDescent="0.45"/>
    <row r="910" s="29" customFormat="1" ht="14.25" x14ac:dyDescent="0.45"/>
    <row r="911" s="29" customFormat="1" ht="14.25" x14ac:dyDescent="0.45"/>
    <row r="912" s="29" customFormat="1" ht="14.25" x14ac:dyDescent="0.45"/>
    <row r="913" s="29" customFormat="1" ht="14.25" x14ac:dyDescent="0.45"/>
    <row r="914" s="29" customFormat="1" ht="14.25" x14ac:dyDescent="0.45"/>
    <row r="915" s="29" customFormat="1" ht="14.25" x14ac:dyDescent="0.45"/>
    <row r="916" s="29" customFormat="1" ht="14.25" x14ac:dyDescent="0.45"/>
    <row r="917" s="29" customFormat="1" ht="14.25" x14ac:dyDescent="0.45"/>
    <row r="918" s="29" customFormat="1" ht="14.25" x14ac:dyDescent="0.45"/>
    <row r="919" s="29" customFormat="1" ht="14.25" x14ac:dyDescent="0.45"/>
    <row r="920" s="29" customFormat="1" ht="14.25" x14ac:dyDescent="0.45"/>
    <row r="921" s="29" customFormat="1" ht="14.25" x14ac:dyDescent="0.45"/>
    <row r="922" s="29" customFormat="1" ht="14.25" x14ac:dyDescent="0.45"/>
    <row r="923" s="29" customFormat="1" ht="14.25" x14ac:dyDescent="0.45"/>
    <row r="924" s="29" customFormat="1" ht="14.25" x14ac:dyDescent="0.45"/>
    <row r="925" s="29" customFormat="1" ht="14.25" x14ac:dyDescent="0.45"/>
    <row r="926" s="29" customFormat="1" ht="14.25" x14ac:dyDescent="0.45"/>
    <row r="927" s="29" customFormat="1" ht="14.25" x14ac:dyDescent="0.45"/>
    <row r="928" s="29" customFormat="1" ht="14.25" x14ac:dyDescent="0.45"/>
    <row r="929" s="29" customFormat="1" ht="14.25" x14ac:dyDescent="0.45"/>
    <row r="930" s="29" customFormat="1" ht="14.25" x14ac:dyDescent="0.45"/>
    <row r="931" s="29" customFormat="1" ht="14.25" x14ac:dyDescent="0.45"/>
    <row r="932" s="29" customFormat="1" ht="14.25" x14ac:dyDescent="0.45"/>
    <row r="933" s="29" customFormat="1" ht="14.25" x14ac:dyDescent="0.45"/>
    <row r="934" s="29" customFormat="1" ht="14.25" x14ac:dyDescent="0.45"/>
    <row r="935" s="29" customFormat="1" ht="14.25" x14ac:dyDescent="0.45"/>
    <row r="936" s="29" customFormat="1" ht="14.25" x14ac:dyDescent="0.45"/>
    <row r="937" s="29" customFormat="1" ht="14.25" x14ac:dyDescent="0.45"/>
    <row r="938" s="29" customFormat="1" ht="14.25" x14ac:dyDescent="0.45"/>
    <row r="939" s="29" customFormat="1" ht="14.25" x14ac:dyDescent="0.45"/>
    <row r="940" s="29" customFormat="1" ht="14.25" x14ac:dyDescent="0.45"/>
    <row r="941" s="29" customFormat="1" ht="14.25" x14ac:dyDescent="0.45"/>
    <row r="942" s="29" customFormat="1" ht="14.25" x14ac:dyDescent="0.45"/>
    <row r="943" s="29" customFormat="1" ht="14.25" x14ac:dyDescent="0.45"/>
    <row r="944" s="29" customFormat="1" ht="14.25" x14ac:dyDescent="0.45"/>
    <row r="945" s="29" customFormat="1" ht="14.25" x14ac:dyDescent="0.45"/>
    <row r="946" s="29" customFormat="1" ht="14.25" x14ac:dyDescent="0.45"/>
    <row r="947" s="29" customFormat="1" ht="14.25" x14ac:dyDescent="0.45"/>
    <row r="948" s="29" customFormat="1" ht="14.25" x14ac:dyDescent="0.45"/>
    <row r="949" s="29" customFormat="1" ht="14.25" x14ac:dyDescent="0.45"/>
    <row r="950" s="29" customFormat="1" ht="14.25" x14ac:dyDescent="0.45"/>
    <row r="951" s="29" customFormat="1" ht="14.25" x14ac:dyDescent="0.45"/>
    <row r="952" s="29" customFormat="1" ht="14.25" x14ac:dyDescent="0.45"/>
    <row r="953" s="29" customFormat="1" ht="14.25" x14ac:dyDescent="0.45"/>
    <row r="954" s="29" customFormat="1" ht="14.25" x14ac:dyDescent="0.45"/>
    <row r="955" s="29" customFormat="1" ht="14.25" x14ac:dyDescent="0.45"/>
    <row r="956" s="29" customFormat="1" ht="14.25" x14ac:dyDescent="0.45"/>
    <row r="957" s="29" customFormat="1" ht="14.25" x14ac:dyDescent="0.45"/>
    <row r="958" s="29" customFormat="1" ht="14.25" x14ac:dyDescent="0.45"/>
    <row r="959" s="29" customFormat="1" ht="14.25" x14ac:dyDescent="0.45"/>
    <row r="960" s="29" customFormat="1" ht="14.25" x14ac:dyDescent="0.45"/>
    <row r="961" s="29" customFormat="1" ht="14.25" x14ac:dyDescent="0.45"/>
    <row r="962" s="29" customFormat="1" ht="14.25" x14ac:dyDescent="0.45"/>
    <row r="963" s="29" customFormat="1" ht="14.25" x14ac:dyDescent="0.45"/>
    <row r="964" s="29" customFormat="1" ht="14.25" x14ac:dyDescent="0.45"/>
    <row r="965" s="29" customFormat="1" ht="14.25" x14ac:dyDescent="0.45"/>
    <row r="966" s="29" customFormat="1" ht="14.25" x14ac:dyDescent="0.45"/>
    <row r="967" s="29" customFormat="1" ht="14.25" x14ac:dyDescent="0.45"/>
    <row r="968" s="29" customFormat="1" ht="14.25" x14ac:dyDescent="0.45"/>
    <row r="969" s="29" customFormat="1" ht="14.25" x14ac:dyDescent="0.45"/>
    <row r="970" s="29" customFormat="1" ht="14.25" x14ac:dyDescent="0.45"/>
    <row r="971" s="29" customFormat="1" ht="14.25" x14ac:dyDescent="0.45"/>
    <row r="972" s="29" customFormat="1" ht="14.25" x14ac:dyDescent="0.45"/>
    <row r="973" s="29" customFormat="1" ht="14.25" x14ac:dyDescent="0.45"/>
    <row r="974" s="29" customFormat="1" ht="14.25" x14ac:dyDescent="0.45"/>
    <row r="975" s="29" customFormat="1" ht="14.25" x14ac:dyDescent="0.45"/>
    <row r="976" s="29" customFormat="1" ht="14.25" x14ac:dyDescent="0.45"/>
    <row r="977" s="29" customFormat="1" ht="14.25" x14ac:dyDescent="0.45"/>
    <row r="978" s="29" customFormat="1" ht="14.25" x14ac:dyDescent="0.45"/>
    <row r="979" s="29" customFormat="1" ht="14.25" x14ac:dyDescent="0.45"/>
    <row r="980" s="29" customFormat="1" ht="14.25" x14ac:dyDescent="0.45"/>
    <row r="981" s="29" customFormat="1" ht="14.25" x14ac:dyDescent="0.45"/>
    <row r="982" s="29" customFormat="1" ht="14.25" x14ac:dyDescent="0.45"/>
    <row r="983" s="29" customFormat="1" ht="14.25" x14ac:dyDescent="0.45"/>
    <row r="984" s="29" customFormat="1" ht="14.25" x14ac:dyDescent="0.45"/>
    <row r="985" s="29" customFormat="1" ht="14.25" x14ac:dyDescent="0.45"/>
    <row r="986" s="29" customFormat="1" ht="14.25" x14ac:dyDescent="0.45"/>
    <row r="987" s="29" customFormat="1" ht="14.25" x14ac:dyDescent="0.45"/>
    <row r="988" s="29" customFormat="1" ht="14.25" x14ac:dyDescent="0.45"/>
    <row r="989" s="29" customFormat="1" ht="14.25" x14ac:dyDescent="0.45"/>
    <row r="990" s="29" customFormat="1" ht="14.25" x14ac:dyDescent="0.45"/>
    <row r="991" s="29" customFormat="1" ht="14.25" x14ac:dyDescent="0.45"/>
    <row r="992" s="29" customFormat="1" ht="14.25" x14ac:dyDescent="0.45"/>
    <row r="993" s="29" customFormat="1" ht="14.25" x14ac:dyDescent="0.45"/>
    <row r="994" s="29" customFormat="1" ht="14.25" x14ac:dyDescent="0.45"/>
    <row r="995" s="29" customFormat="1" ht="14.25" x14ac:dyDescent="0.45"/>
    <row r="996" s="29" customFormat="1" ht="14.25" x14ac:dyDescent="0.45"/>
    <row r="997" s="29" customFormat="1" ht="14.25" x14ac:dyDescent="0.45"/>
    <row r="998" s="29" customFormat="1" ht="14.25" x14ac:dyDescent="0.45"/>
    <row r="999" s="29" customFormat="1" ht="14.25" x14ac:dyDescent="0.45"/>
    <row r="1000" s="29" customFormat="1" ht="14.25" x14ac:dyDescent="0.45"/>
    <row r="1001" s="29" customFormat="1" ht="14.25" x14ac:dyDescent="0.45"/>
    <row r="1002" s="29" customFormat="1" ht="14.25" x14ac:dyDescent="0.45"/>
    <row r="1003" s="29" customFormat="1" ht="14.25" x14ac:dyDescent="0.45"/>
    <row r="1004" s="29" customFormat="1" ht="14.25" x14ac:dyDescent="0.45"/>
    <row r="1005" s="29" customFormat="1" ht="14.25" x14ac:dyDescent="0.45"/>
    <row r="1006" s="29" customFormat="1" ht="14.25" x14ac:dyDescent="0.45"/>
    <row r="1007" s="29" customFormat="1" ht="14.25" x14ac:dyDescent="0.45"/>
    <row r="1008" s="29" customFormat="1" ht="14.25" x14ac:dyDescent="0.45"/>
    <row r="1009" s="29" customFormat="1" ht="14.25" x14ac:dyDescent="0.45"/>
    <row r="1010" s="29" customFormat="1" ht="14.25" x14ac:dyDescent="0.45"/>
    <row r="1011" s="29" customFormat="1" ht="14.25" x14ac:dyDescent="0.45"/>
    <row r="1012" s="29" customFormat="1" ht="14.25" x14ac:dyDescent="0.45"/>
    <row r="1013" s="29" customFormat="1" ht="14.25" x14ac:dyDescent="0.45"/>
    <row r="1014" s="29" customFormat="1" ht="14.25" x14ac:dyDescent="0.45"/>
    <row r="1015" s="29" customFormat="1" ht="14.25" x14ac:dyDescent="0.45"/>
    <row r="1016" s="29" customFormat="1" ht="14.25" x14ac:dyDescent="0.45"/>
    <row r="1017" s="29" customFormat="1" ht="14.25" x14ac:dyDescent="0.45"/>
    <row r="1018" s="29" customFormat="1" ht="14.25" x14ac:dyDescent="0.45"/>
    <row r="1019" s="29" customFormat="1" ht="14.25" x14ac:dyDescent="0.45"/>
    <row r="1020" s="29" customFormat="1" ht="14.25" x14ac:dyDescent="0.45"/>
    <row r="1021" s="29" customFormat="1" ht="14.25" x14ac:dyDescent="0.45"/>
    <row r="1022" s="29" customFormat="1" ht="14.25" x14ac:dyDescent="0.45"/>
    <row r="1023" s="29" customFormat="1" ht="14.25" x14ac:dyDescent="0.45"/>
    <row r="1024" s="29" customFormat="1" ht="14.25" x14ac:dyDescent="0.45"/>
    <row r="1025" s="29" customFormat="1" ht="14.25" x14ac:dyDescent="0.45"/>
    <row r="1026" s="29" customFormat="1" ht="14.25" x14ac:dyDescent="0.45"/>
    <row r="1027" s="29" customFormat="1" ht="14.25" x14ac:dyDescent="0.45"/>
    <row r="1028" s="29" customFormat="1" ht="14.25" x14ac:dyDescent="0.45"/>
    <row r="1029" s="29" customFormat="1" ht="14.25" x14ac:dyDescent="0.45"/>
    <row r="1030" s="29" customFormat="1" ht="14.25" x14ac:dyDescent="0.45"/>
    <row r="1031" s="29" customFormat="1" ht="14.25" x14ac:dyDescent="0.45"/>
    <row r="1032" s="29" customFormat="1" ht="14.25" x14ac:dyDescent="0.45"/>
    <row r="1033" s="29" customFormat="1" ht="14.25" x14ac:dyDescent="0.45"/>
    <row r="1034" s="29" customFormat="1" ht="14.25" x14ac:dyDescent="0.45"/>
    <row r="1035" s="29" customFormat="1" ht="14.25" x14ac:dyDescent="0.45"/>
    <row r="1036" s="29" customFormat="1" ht="14.25" x14ac:dyDescent="0.45"/>
    <row r="1037" s="29" customFormat="1" ht="14.25" x14ac:dyDescent="0.45"/>
    <row r="1038" s="29" customFormat="1" ht="14.25" x14ac:dyDescent="0.45"/>
    <row r="1039" s="29" customFormat="1" ht="14.25" x14ac:dyDescent="0.45"/>
    <row r="1040" s="29" customFormat="1" ht="14.25" x14ac:dyDescent="0.45"/>
    <row r="1041" s="29" customFormat="1" ht="14.25" x14ac:dyDescent="0.45"/>
    <row r="1042" s="29" customFormat="1" ht="14.25" x14ac:dyDescent="0.45"/>
    <row r="1043" s="29" customFormat="1" ht="14.25" x14ac:dyDescent="0.45"/>
    <row r="1044" s="29" customFormat="1" ht="14.25" x14ac:dyDescent="0.45"/>
    <row r="1045" s="29" customFormat="1" ht="14.25" x14ac:dyDescent="0.45"/>
    <row r="1046" s="29" customFormat="1" ht="14.25" x14ac:dyDescent="0.45"/>
    <row r="1047" s="29" customFormat="1" ht="14.25" x14ac:dyDescent="0.45"/>
    <row r="1048" s="29" customFormat="1" ht="14.25" x14ac:dyDescent="0.45"/>
    <row r="1049" s="29" customFormat="1" ht="14.25" x14ac:dyDescent="0.45"/>
    <row r="1050" s="29" customFormat="1" ht="14.25" x14ac:dyDescent="0.45"/>
    <row r="1051" s="29" customFormat="1" ht="14.25" x14ac:dyDescent="0.45"/>
    <row r="1052" s="29" customFormat="1" ht="14.25" x14ac:dyDescent="0.45"/>
    <row r="1053" s="29" customFormat="1" ht="14.25" x14ac:dyDescent="0.45"/>
    <row r="1054" s="29" customFormat="1" ht="14.25" x14ac:dyDescent="0.45"/>
    <row r="1055" s="29" customFormat="1" ht="14.25" x14ac:dyDescent="0.45"/>
    <row r="1056" s="29" customFormat="1" ht="14.25" x14ac:dyDescent="0.45"/>
    <row r="1057" s="29" customFormat="1" ht="14.25" x14ac:dyDescent="0.45"/>
    <row r="1058" s="29" customFormat="1" ht="14.25" x14ac:dyDescent="0.45"/>
    <row r="1059" s="29" customFormat="1" ht="14.25" x14ac:dyDescent="0.45"/>
    <row r="1060" s="29" customFormat="1" ht="14.25" x14ac:dyDescent="0.45"/>
    <row r="1061" s="29" customFormat="1" ht="14.25" x14ac:dyDescent="0.45"/>
    <row r="1062" s="29" customFormat="1" ht="14.25" x14ac:dyDescent="0.45"/>
    <row r="1063" s="29" customFormat="1" ht="14.25" x14ac:dyDescent="0.45"/>
    <row r="1064" s="29" customFormat="1" ht="14.25" x14ac:dyDescent="0.45"/>
    <row r="1065" s="29" customFormat="1" ht="14.25" x14ac:dyDescent="0.45"/>
    <row r="1066" s="29" customFormat="1" ht="14.25" x14ac:dyDescent="0.45"/>
    <row r="1067" s="29" customFormat="1" ht="14.25" x14ac:dyDescent="0.45"/>
    <row r="1068" s="29" customFormat="1" ht="14.25" x14ac:dyDescent="0.45"/>
    <row r="1069" s="29" customFormat="1" ht="14.25" x14ac:dyDescent="0.45"/>
    <row r="1070" s="29" customFormat="1" ht="14.25" x14ac:dyDescent="0.45"/>
    <row r="1071" s="29" customFormat="1" ht="14.25" x14ac:dyDescent="0.45"/>
    <row r="1072" s="29" customFormat="1" ht="14.25" x14ac:dyDescent="0.45"/>
    <row r="1073" s="29" customFormat="1" ht="14.25" x14ac:dyDescent="0.45"/>
    <row r="1074" s="29" customFormat="1" ht="14.25" x14ac:dyDescent="0.45"/>
    <row r="1075" s="29" customFormat="1" ht="14.25" x14ac:dyDescent="0.45"/>
    <row r="1076" s="29" customFormat="1" ht="14.25" x14ac:dyDescent="0.45"/>
    <row r="1077" s="29" customFormat="1" ht="14.25" x14ac:dyDescent="0.45"/>
    <row r="1078" s="29" customFormat="1" ht="14.25" x14ac:dyDescent="0.45"/>
    <row r="1079" s="29" customFormat="1" ht="14.25" x14ac:dyDescent="0.45"/>
    <row r="1080" s="29" customFormat="1" ht="14.25" x14ac:dyDescent="0.45"/>
    <row r="1081" s="29" customFormat="1" ht="14.25" x14ac:dyDescent="0.45"/>
    <row r="1082" s="29" customFormat="1" ht="14.25" x14ac:dyDescent="0.45"/>
    <row r="1083" s="29" customFormat="1" ht="14.25" x14ac:dyDescent="0.45"/>
    <row r="1084" s="29" customFormat="1" ht="14.25" x14ac:dyDescent="0.45"/>
    <row r="1085" s="29" customFormat="1" ht="14.25" x14ac:dyDescent="0.45"/>
    <row r="1086" s="29" customFormat="1" ht="14.25" x14ac:dyDescent="0.45"/>
    <row r="1087" s="29" customFormat="1" ht="14.25" x14ac:dyDescent="0.45"/>
    <row r="1088" s="29" customFormat="1" ht="14.25" x14ac:dyDescent="0.45"/>
    <row r="1089" s="29" customFormat="1" ht="14.25" x14ac:dyDescent="0.45"/>
    <row r="1090" s="29" customFormat="1" ht="14.25" x14ac:dyDescent="0.45"/>
    <row r="1091" s="29" customFormat="1" ht="14.25" x14ac:dyDescent="0.45"/>
    <row r="1092" s="29" customFormat="1" ht="14.25" x14ac:dyDescent="0.45"/>
    <row r="1093" s="29" customFormat="1" ht="14.25" x14ac:dyDescent="0.45"/>
    <row r="1094" s="29" customFormat="1" ht="14.25" x14ac:dyDescent="0.45"/>
    <row r="1095" s="29" customFormat="1" ht="14.25" x14ac:dyDescent="0.45"/>
    <row r="1096" s="29" customFormat="1" ht="14.25" x14ac:dyDescent="0.45"/>
    <row r="1097" s="29" customFormat="1" ht="14.25" x14ac:dyDescent="0.45"/>
    <row r="1098" s="29" customFormat="1" ht="14.25" x14ac:dyDescent="0.45"/>
    <row r="1099" s="29" customFormat="1" ht="14.25" x14ac:dyDescent="0.45"/>
    <row r="1100" s="29" customFormat="1" ht="14.25" x14ac:dyDescent="0.45"/>
    <row r="1101" s="29" customFormat="1" ht="14.25" x14ac:dyDescent="0.45"/>
    <row r="1102" s="29" customFormat="1" ht="14.25" x14ac:dyDescent="0.45"/>
    <row r="1103" s="29" customFormat="1" ht="14.25" x14ac:dyDescent="0.45"/>
    <row r="1104" s="29" customFormat="1" ht="14.25" x14ac:dyDescent="0.45"/>
    <row r="1105" s="29" customFormat="1" ht="14.25" x14ac:dyDescent="0.45"/>
    <row r="1106" s="29" customFormat="1" ht="14.25" x14ac:dyDescent="0.45"/>
    <row r="1107" s="29" customFormat="1" ht="14.25" x14ac:dyDescent="0.45"/>
    <row r="1108" s="29" customFormat="1" ht="14.25" x14ac:dyDescent="0.45"/>
    <row r="1109" s="29" customFormat="1" ht="14.25" x14ac:dyDescent="0.45"/>
    <row r="1110" s="29" customFormat="1" ht="14.25" x14ac:dyDescent="0.45"/>
    <row r="1111" s="29" customFormat="1" ht="14.25" x14ac:dyDescent="0.45"/>
    <row r="1112" s="29" customFormat="1" ht="14.25" x14ac:dyDescent="0.45"/>
    <row r="1113" s="29" customFormat="1" ht="14.25" x14ac:dyDescent="0.45"/>
    <row r="1114" s="29" customFormat="1" ht="14.25" x14ac:dyDescent="0.45"/>
    <row r="1115" s="29" customFormat="1" ht="14.25" x14ac:dyDescent="0.45"/>
    <row r="1116" s="29" customFormat="1" ht="14.25" x14ac:dyDescent="0.45"/>
    <row r="1117" s="29" customFormat="1" ht="14.25" x14ac:dyDescent="0.45"/>
    <row r="1118" s="29" customFormat="1" ht="14.25" x14ac:dyDescent="0.45"/>
    <row r="1119" s="29" customFormat="1" ht="14.25" x14ac:dyDescent="0.45"/>
    <row r="1120" s="29" customFormat="1" ht="14.25" x14ac:dyDescent="0.45"/>
    <row r="1121" s="29" customFormat="1" ht="14.25" x14ac:dyDescent="0.45"/>
    <row r="1122" s="29" customFormat="1" ht="14.25" x14ac:dyDescent="0.45"/>
    <row r="1123" s="29" customFormat="1" ht="14.25" x14ac:dyDescent="0.45"/>
    <row r="1124" s="29" customFormat="1" ht="14.25" x14ac:dyDescent="0.45"/>
    <row r="1125" s="29" customFormat="1" ht="14.25" x14ac:dyDescent="0.45"/>
    <row r="1126" s="29" customFormat="1" ht="14.25" x14ac:dyDescent="0.45"/>
    <row r="1127" s="29" customFormat="1" ht="14.25" x14ac:dyDescent="0.45"/>
    <row r="1128" s="29" customFormat="1" ht="14.25" x14ac:dyDescent="0.45"/>
    <row r="1129" s="29" customFormat="1" ht="14.25" x14ac:dyDescent="0.45"/>
    <row r="1130" s="29" customFormat="1" ht="14.25" x14ac:dyDescent="0.45"/>
    <row r="1131" s="29" customFormat="1" ht="14.25" x14ac:dyDescent="0.45"/>
    <row r="1132" s="29" customFormat="1" ht="14.25" x14ac:dyDescent="0.45"/>
    <row r="1133" s="29" customFormat="1" ht="14.25" x14ac:dyDescent="0.45"/>
    <row r="1134" s="29" customFormat="1" ht="14.25" x14ac:dyDescent="0.45"/>
    <row r="1135" s="29" customFormat="1" ht="14.25" x14ac:dyDescent="0.45"/>
    <row r="1136" s="29" customFormat="1" ht="14.25" x14ac:dyDescent="0.45"/>
    <row r="1137" s="29" customFormat="1" ht="14.25" x14ac:dyDescent="0.45"/>
    <row r="1138" s="29" customFormat="1" ht="14.25" x14ac:dyDescent="0.45"/>
    <row r="1139" s="29" customFormat="1" ht="14.25" x14ac:dyDescent="0.45"/>
    <row r="1140" s="29" customFormat="1" ht="14.25" x14ac:dyDescent="0.45"/>
    <row r="1141" s="29" customFormat="1" ht="14.25" x14ac:dyDescent="0.45"/>
    <row r="1142" s="29" customFormat="1" ht="14.25" x14ac:dyDescent="0.45"/>
    <row r="1143" s="29" customFormat="1" ht="14.25" x14ac:dyDescent="0.45"/>
    <row r="1144" s="29" customFormat="1" ht="14.25" x14ac:dyDescent="0.45"/>
    <row r="1145" s="29" customFormat="1" ht="14.25" x14ac:dyDescent="0.45"/>
    <row r="1146" s="29" customFormat="1" ht="14.25" x14ac:dyDescent="0.45"/>
    <row r="1147" s="29" customFormat="1" ht="14.25" x14ac:dyDescent="0.45"/>
    <row r="1148" s="29" customFormat="1" ht="14.25" x14ac:dyDescent="0.45"/>
    <row r="1149" s="29" customFormat="1" ht="14.25" x14ac:dyDescent="0.45"/>
    <row r="1150" s="29" customFormat="1" ht="14.25" x14ac:dyDescent="0.45"/>
    <row r="1151" s="29" customFormat="1" ht="14.25" x14ac:dyDescent="0.45"/>
    <row r="1152" s="29" customFormat="1" ht="14.25" x14ac:dyDescent="0.45"/>
    <row r="1153" s="29" customFormat="1" ht="14.25" x14ac:dyDescent="0.45"/>
    <row r="1154" s="29" customFormat="1" ht="14.25" x14ac:dyDescent="0.45"/>
    <row r="1155" s="29" customFormat="1" ht="14.25" x14ac:dyDescent="0.45"/>
    <row r="1156" s="29" customFormat="1" ht="14.25" x14ac:dyDescent="0.45"/>
    <row r="1157" s="29" customFormat="1" ht="14.25" x14ac:dyDescent="0.45"/>
    <row r="1158" s="29" customFormat="1" ht="14.25" x14ac:dyDescent="0.45"/>
    <row r="1159" s="29" customFormat="1" ht="14.25" x14ac:dyDescent="0.45"/>
    <row r="1160" s="29" customFormat="1" ht="14.25" x14ac:dyDescent="0.45"/>
    <row r="1161" s="29" customFormat="1" ht="14.25" x14ac:dyDescent="0.45"/>
    <row r="1162" s="29" customFormat="1" ht="14.25" x14ac:dyDescent="0.45"/>
    <row r="1163" s="29" customFormat="1" ht="14.25" x14ac:dyDescent="0.45"/>
    <row r="1164" s="29" customFormat="1" ht="14.25" x14ac:dyDescent="0.45"/>
    <row r="1165" s="29" customFormat="1" ht="14.25" x14ac:dyDescent="0.45"/>
    <row r="1166" s="29" customFormat="1" ht="14.25" x14ac:dyDescent="0.45"/>
    <row r="1167" s="29" customFormat="1" ht="14.25" x14ac:dyDescent="0.45"/>
    <row r="1168" s="29" customFormat="1" ht="14.25" x14ac:dyDescent="0.45"/>
    <row r="1169" s="29" customFormat="1" ht="14.25" x14ac:dyDescent="0.45"/>
    <row r="1170" s="29" customFormat="1" ht="14.25" x14ac:dyDescent="0.45"/>
    <row r="1171" s="29" customFormat="1" ht="14.25" x14ac:dyDescent="0.45"/>
    <row r="1172" s="29" customFormat="1" ht="14.25" x14ac:dyDescent="0.45"/>
    <row r="1173" s="29" customFormat="1" ht="14.25" x14ac:dyDescent="0.45"/>
    <row r="1174" s="29" customFormat="1" ht="14.25" x14ac:dyDescent="0.45"/>
    <row r="1175" s="29" customFormat="1" ht="14.25" x14ac:dyDescent="0.45"/>
    <row r="1176" s="29" customFormat="1" ht="14.25" x14ac:dyDescent="0.45"/>
    <row r="1177" s="29" customFormat="1" ht="14.25" x14ac:dyDescent="0.45"/>
    <row r="1178" s="29" customFormat="1" ht="14.25" x14ac:dyDescent="0.45"/>
    <row r="1179" s="29" customFormat="1" ht="14.25" x14ac:dyDescent="0.45"/>
    <row r="1180" s="29" customFormat="1" ht="14.25" x14ac:dyDescent="0.45"/>
    <row r="1181" s="29" customFormat="1" ht="14.25" x14ac:dyDescent="0.45"/>
    <row r="1182" s="29" customFormat="1" ht="14.25" x14ac:dyDescent="0.45"/>
    <row r="1183" s="29" customFormat="1" ht="14.25" x14ac:dyDescent="0.45"/>
    <row r="1184" s="29" customFormat="1" ht="14.25" x14ac:dyDescent="0.45"/>
    <row r="1185" s="29" customFormat="1" ht="14.25" x14ac:dyDescent="0.45"/>
    <row r="1186" s="29" customFormat="1" ht="14.25" x14ac:dyDescent="0.45"/>
    <row r="1187" s="29" customFormat="1" ht="14.25" x14ac:dyDescent="0.45"/>
    <row r="1188" s="29" customFormat="1" ht="14.25" x14ac:dyDescent="0.45"/>
    <row r="1189" s="29" customFormat="1" ht="14.25" x14ac:dyDescent="0.45"/>
    <row r="1190" s="29" customFormat="1" ht="14.25" x14ac:dyDescent="0.45"/>
    <row r="1191" s="29" customFormat="1" ht="14.25" x14ac:dyDescent="0.45"/>
    <row r="1192" s="29" customFormat="1" ht="14.25" x14ac:dyDescent="0.45"/>
    <row r="1193" s="29" customFormat="1" ht="14.25" x14ac:dyDescent="0.45"/>
    <row r="1194" s="29" customFormat="1" ht="14.25" x14ac:dyDescent="0.45"/>
    <row r="1195" s="29" customFormat="1" ht="14.25" x14ac:dyDescent="0.45"/>
    <row r="1196" s="29" customFormat="1" ht="14.25" x14ac:dyDescent="0.45"/>
    <row r="1197" s="29" customFormat="1" ht="14.25" x14ac:dyDescent="0.45"/>
    <row r="1198" s="29" customFormat="1" ht="14.25" x14ac:dyDescent="0.45"/>
    <row r="1199" s="29" customFormat="1" ht="14.25" x14ac:dyDescent="0.45"/>
    <row r="1200" s="29" customFormat="1" ht="14.25" x14ac:dyDescent="0.45"/>
    <row r="1201" s="29" customFormat="1" ht="14.25" x14ac:dyDescent="0.45"/>
    <row r="1202" s="29" customFormat="1" ht="14.25" x14ac:dyDescent="0.45"/>
    <row r="1203" s="29" customFormat="1" ht="14.25" x14ac:dyDescent="0.45"/>
    <row r="1204" s="29" customFormat="1" ht="14.25" x14ac:dyDescent="0.45"/>
    <row r="1205" s="29" customFormat="1" ht="14.25" x14ac:dyDescent="0.45"/>
    <row r="1206" s="29" customFormat="1" ht="14.25" x14ac:dyDescent="0.45"/>
    <row r="1207" s="29" customFormat="1" ht="14.25" x14ac:dyDescent="0.45"/>
    <row r="1208" s="29" customFormat="1" ht="14.25" x14ac:dyDescent="0.45"/>
    <row r="1209" s="29" customFormat="1" ht="14.25" x14ac:dyDescent="0.45"/>
    <row r="1210" s="29" customFormat="1" ht="14.25" x14ac:dyDescent="0.45"/>
    <row r="1211" s="29" customFormat="1" ht="14.25" x14ac:dyDescent="0.45"/>
    <row r="1212" s="29" customFormat="1" ht="14.25" x14ac:dyDescent="0.45"/>
    <row r="1213" s="29" customFormat="1" ht="14.25" x14ac:dyDescent="0.45"/>
    <row r="1214" s="29" customFormat="1" ht="14.25" x14ac:dyDescent="0.45"/>
    <row r="1215" s="29" customFormat="1" ht="14.25" x14ac:dyDescent="0.45"/>
    <row r="1216" s="29" customFormat="1" ht="14.25" x14ac:dyDescent="0.45"/>
    <row r="1217" s="29" customFormat="1" ht="14.25" x14ac:dyDescent="0.45"/>
    <row r="1218" s="29" customFormat="1" ht="14.25" x14ac:dyDescent="0.45"/>
    <row r="1219" s="29" customFormat="1" ht="14.25" x14ac:dyDescent="0.45"/>
    <row r="1220" s="29" customFormat="1" ht="14.25" x14ac:dyDescent="0.45"/>
    <row r="1221" s="29" customFormat="1" ht="14.25" x14ac:dyDescent="0.45"/>
    <row r="1222" s="29" customFormat="1" ht="14.25" x14ac:dyDescent="0.45"/>
    <row r="1223" s="29" customFormat="1" ht="14.25" x14ac:dyDescent="0.45"/>
    <row r="1224" s="29" customFormat="1" ht="14.25" x14ac:dyDescent="0.45"/>
    <row r="1225" s="29" customFormat="1" ht="14.25" x14ac:dyDescent="0.45"/>
    <row r="1226" s="29" customFormat="1" ht="14.25" x14ac:dyDescent="0.45"/>
    <row r="1227" s="29" customFormat="1" ht="14.25" x14ac:dyDescent="0.45"/>
    <row r="1228" s="29" customFormat="1" ht="14.25" x14ac:dyDescent="0.45"/>
    <row r="1229" s="29" customFormat="1" ht="14.25" x14ac:dyDescent="0.45"/>
    <row r="1230" s="29" customFormat="1" ht="14.25" x14ac:dyDescent="0.45"/>
    <row r="1231" s="29" customFormat="1" ht="14.25" x14ac:dyDescent="0.45"/>
    <row r="1232" s="29" customFormat="1" ht="14.25" x14ac:dyDescent="0.45"/>
    <row r="1233" s="29" customFormat="1" ht="14.25" x14ac:dyDescent="0.45"/>
    <row r="1234" s="29" customFormat="1" ht="14.25" x14ac:dyDescent="0.45"/>
    <row r="1235" s="29" customFormat="1" ht="14.25" x14ac:dyDescent="0.45"/>
    <row r="1236" s="29" customFormat="1" ht="14.25" x14ac:dyDescent="0.45"/>
    <row r="1237" s="29" customFormat="1" ht="14.25" x14ac:dyDescent="0.45"/>
    <row r="1238" s="29" customFormat="1" ht="14.25" x14ac:dyDescent="0.45"/>
    <row r="1239" s="29" customFormat="1" ht="14.25" x14ac:dyDescent="0.45"/>
    <row r="1240" s="29" customFormat="1" ht="14.25" x14ac:dyDescent="0.45"/>
    <row r="1241" s="29" customFormat="1" ht="14.25" x14ac:dyDescent="0.45"/>
    <row r="1242" s="29" customFormat="1" ht="14.25" x14ac:dyDescent="0.45"/>
    <row r="1243" s="29" customFormat="1" ht="14.25" x14ac:dyDescent="0.45"/>
    <row r="1244" s="29" customFormat="1" ht="14.25" x14ac:dyDescent="0.45"/>
    <row r="1245" s="29" customFormat="1" ht="14.25" x14ac:dyDescent="0.45"/>
    <row r="1246" s="29" customFormat="1" ht="14.25" x14ac:dyDescent="0.45"/>
    <row r="1247" s="29" customFormat="1" ht="14.25" x14ac:dyDescent="0.45"/>
    <row r="1248" s="29" customFormat="1" ht="14.25" x14ac:dyDescent="0.45"/>
    <row r="1249" s="29" customFormat="1" ht="14.25" x14ac:dyDescent="0.45"/>
    <row r="1250" s="29" customFormat="1" ht="14.25" x14ac:dyDescent="0.45"/>
    <row r="1251" s="29" customFormat="1" ht="14.25" x14ac:dyDescent="0.45"/>
    <row r="1252" s="29" customFormat="1" ht="14.25" x14ac:dyDescent="0.45"/>
    <row r="1253" s="29" customFormat="1" ht="14.25" x14ac:dyDescent="0.45"/>
    <row r="1254" s="29" customFormat="1" ht="14.25" x14ac:dyDescent="0.45"/>
    <row r="1255" s="29" customFormat="1" ht="14.25" x14ac:dyDescent="0.45"/>
    <row r="1256" s="29" customFormat="1" ht="14.25" x14ac:dyDescent="0.45"/>
    <row r="1257" s="29" customFormat="1" ht="14.25" x14ac:dyDescent="0.45"/>
    <row r="1258" s="29" customFormat="1" ht="14.25" x14ac:dyDescent="0.45"/>
    <row r="1259" s="29" customFormat="1" ht="14.25" x14ac:dyDescent="0.45"/>
    <row r="1260" s="29" customFormat="1" ht="14.25" x14ac:dyDescent="0.45"/>
    <row r="1261" s="29" customFormat="1" ht="14.25" x14ac:dyDescent="0.45"/>
    <row r="1262" s="29" customFormat="1" ht="14.25" x14ac:dyDescent="0.45"/>
    <row r="1263" s="29" customFormat="1" ht="14.25" x14ac:dyDescent="0.45"/>
    <row r="1264" s="29" customFormat="1" ht="14.25" x14ac:dyDescent="0.45"/>
    <row r="1265" s="29" customFormat="1" ht="14.25" x14ac:dyDescent="0.45"/>
    <row r="1266" s="29" customFormat="1" ht="14.25" x14ac:dyDescent="0.45"/>
    <row r="1267" s="29" customFormat="1" ht="14.25" x14ac:dyDescent="0.45"/>
    <row r="1268" s="29" customFormat="1" ht="14.25" x14ac:dyDescent="0.45"/>
    <row r="1269" s="29" customFormat="1" ht="14.25" x14ac:dyDescent="0.45"/>
    <row r="1270" s="29" customFormat="1" ht="14.25" x14ac:dyDescent="0.45"/>
    <row r="1271" s="29" customFormat="1" ht="14.25" x14ac:dyDescent="0.45"/>
    <row r="1272" s="29" customFormat="1" ht="14.25" x14ac:dyDescent="0.45"/>
    <row r="1273" s="29" customFormat="1" ht="14.25" x14ac:dyDescent="0.45"/>
    <row r="1274" s="29" customFormat="1" ht="14.25" x14ac:dyDescent="0.45"/>
    <row r="1275" s="29" customFormat="1" ht="14.25" x14ac:dyDescent="0.45"/>
    <row r="1276" s="29" customFormat="1" ht="14.25" x14ac:dyDescent="0.45"/>
    <row r="1277" s="29" customFormat="1" ht="14.25" x14ac:dyDescent="0.45"/>
    <row r="1278" s="29" customFormat="1" ht="14.25" x14ac:dyDescent="0.45"/>
    <row r="1279" s="29" customFormat="1" ht="14.25" x14ac:dyDescent="0.45"/>
    <row r="1280" s="29" customFormat="1" ht="14.25" x14ac:dyDescent="0.45"/>
    <row r="1281" s="29" customFormat="1" ht="14.25" x14ac:dyDescent="0.45"/>
    <row r="1282" s="29" customFormat="1" ht="14.25" x14ac:dyDescent="0.45"/>
    <row r="1283" s="29" customFormat="1" ht="14.25" x14ac:dyDescent="0.45"/>
    <row r="1284" s="29" customFormat="1" ht="14.25" x14ac:dyDescent="0.45"/>
    <row r="1285" s="29" customFormat="1" ht="14.25" x14ac:dyDescent="0.45"/>
    <row r="1286" s="29" customFormat="1" ht="14.25" x14ac:dyDescent="0.45"/>
    <row r="1287" s="29" customFormat="1" ht="14.25" x14ac:dyDescent="0.45"/>
    <row r="1288" s="29" customFormat="1" ht="14.25" x14ac:dyDescent="0.45"/>
    <row r="1289" s="29" customFormat="1" ht="14.25" x14ac:dyDescent="0.45"/>
    <row r="1290" s="29" customFormat="1" ht="14.25" x14ac:dyDescent="0.45"/>
    <row r="1291" s="29" customFormat="1" ht="14.25" x14ac:dyDescent="0.45"/>
    <row r="1048558" s="29" customFormat="1" ht="14.25" x14ac:dyDescent="0.45"/>
  </sheetData>
  <mergeCells count="11">
    <mergeCell ref="E110:O110"/>
    <mergeCell ref="E103:O103"/>
    <mergeCell ref="E104:O104"/>
    <mergeCell ref="E107:O107"/>
    <mergeCell ref="E108:O108"/>
    <mergeCell ref="E109:O109"/>
    <mergeCell ref="E6:O6"/>
    <mergeCell ref="E8:F8"/>
    <mergeCell ref="H13:O13"/>
    <mergeCell ref="H14:O14"/>
    <mergeCell ref="E99:O99"/>
  </mergeCells>
  <dataValidations count="2">
    <dataValidation type="list" allowBlank="1" showInputMessage="1" showErrorMessage="1" sqref="F9">
      <formula1>YAG</formula1>
    </dataValidation>
    <dataValidation type="list" allowBlank="1" showInputMessage="1" showErrorMessage="1" sqref="F10">
      <formula1>$T$3:$T$5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W1343"/>
  <sheetViews>
    <sheetView showGridLines="0" topLeftCell="E1" workbookViewId="0">
      <pane xSplit="3" ySplit="16" topLeftCell="H17" activePane="bottomRight" state="frozen"/>
      <selection activeCell="E1" sqref="E1"/>
      <selection pane="topRight" activeCell="H1" sqref="H1"/>
      <selection pane="bottomLeft" activeCell="E17" sqref="E17"/>
      <selection pane="bottomRight" activeCell="F9" sqref="F9"/>
    </sheetView>
  </sheetViews>
  <sheetFormatPr defaultColWidth="9.1328125" defaultRowHeight="13.5" x14ac:dyDescent="0.35"/>
  <cols>
    <col min="1" max="1" width="55.1328125" style="26" hidden="1" customWidth="1"/>
    <col min="2" max="4" width="9.1328125" style="26" hidden="1" customWidth="1"/>
    <col min="5" max="5" width="10.1328125" style="26" customWidth="1"/>
    <col min="6" max="6" width="38.3984375" style="26" customWidth="1"/>
    <col min="7" max="7" width="11.73046875" style="26" customWidth="1"/>
    <col min="8" max="8" width="15.1328125" style="26" customWidth="1"/>
    <col min="9" max="9" width="12.1328125" style="26" customWidth="1"/>
    <col min="10" max="10" width="13.73046875" style="26" customWidth="1"/>
    <col min="11" max="12" width="12.3984375" style="26" customWidth="1"/>
    <col min="13" max="13" width="14.265625" style="26" customWidth="1"/>
    <col min="14" max="14" width="12.73046875" style="26" customWidth="1"/>
    <col min="15" max="15" width="11.1328125" style="26" customWidth="1"/>
    <col min="16" max="17" width="9.1328125" style="30"/>
    <col min="18" max="18" width="9.1328125" style="30" hidden="1" customWidth="1"/>
    <col min="19" max="19" width="14.73046875" style="30" hidden="1" customWidth="1"/>
    <col min="20" max="22" width="9.1328125" style="30" hidden="1" customWidth="1"/>
    <col min="23" max="25" width="9.1328125" style="30" customWidth="1"/>
    <col min="26" max="75" width="9.1328125" style="30"/>
    <col min="76" max="16384" width="9.1328125" style="26"/>
  </cols>
  <sheetData>
    <row r="1" spans="1:75" ht="14.25" customHeight="1" x14ac:dyDescent="0.4">
      <c r="E1" s="80" t="s">
        <v>172</v>
      </c>
      <c r="G1" s="41"/>
      <c r="H1" s="41"/>
      <c r="I1" s="41"/>
      <c r="J1" s="41"/>
      <c r="K1" s="41"/>
      <c r="L1" s="41"/>
      <c r="M1" s="41"/>
      <c r="N1" s="41"/>
    </row>
    <row r="2" spans="1:75" ht="14.25" customHeight="1" x14ac:dyDescent="0.35">
      <c r="E2" s="40" t="s">
        <v>211</v>
      </c>
      <c r="G2" s="41"/>
      <c r="H2" s="41"/>
      <c r="I2" s="41"/>
      <c r="J2" s="41"/>
      <c r="K2" s="41"/>
      <c r="L2" s="41"/>
      <c r="M2" s="41"/>
      <c r="N2" s="41"/>
      <c r="O2" s="41"/>
    </row>
    <row r="3" spans="1:75" x14ac:dyDescent="0.35">
      <c r="E3" s="25" t="s">
        <v>196</v>
      </c>
      <c r="G3" s="41"/>
      <c r="H3" s="41"/>
      <c r="I3" s="41"/>
      <c r="J3" s="41"/>
      <c r="K3" s="41"/>
      <c r="L3" s="41"/>
      <c r="M3" s="41"/>
      <c r="N3" s="41"/>
      <c r="O3" s="41"/>
      <c r="R3" s="81"/>
      <c r="S3" s="81"/>
      <c r="T3" s="81"/>
      <c r="U3" s="81"/>
      <c r="V3" s="81" t="s">
        <v>203</v>
      </c>
      <c r="W3" s="81"/>
    </row>
    <row r="4" spans="1:75" x14ac:dyDescent="0.35">
      <c r="E4" s="25" t="s">
        <v>241</v>
      </c>
      <c r="G4" s="41"/>
      <c r="H4" s="41"/>
      <c r="I4" s="41" t="s">
        <v>22</v>
      </c>
      <c r="J4" s="41"/>
      <c r="K4" s="41"/>
      <c r="L4" s="41"/>
      <c r="M4" s="41"/>
      <c r="N4" s="41"/>
      <c r="O4" s="41"/>
      <c r="R4" s="81"/>
      <c r="S4" s="81"/>
      <c r="T4" s="81"/>
      <c r="U4" s="81" t="s">
        <v>28</v>
      </c>
      <c r="V4" s="81" t="s">
        <v>138</v>
      </c>
      <c r="W4" s="81"/>
    </row>
    <row r="5" spans="1:75" x14ac:dyDescent="0.35">
      <c r="R5" s="81"/>
      <c r="S5" s="81"/>
      <c r="T5" s="81"/>
      <c r="U5" s="81" t="s">
        <v>29</v>
      </c>
      <c r="V5" s="81" t="s">
        <v>143</v>
      </c>
      <c r="W5" s="81"/>
    </row>
    <row r="6" spans="1:75" ht="26.25" customHeight="1" x14ac:dyDescent="0.4">
      <c r="E6" s="208" t="s">
        <v>238</v>
      </c>
      <c r="F6" s="208"/>
      <c r="G6" s="208"/>
      <c r="H6" s="208"/>
      <c r="I6" s="208"/>
      <c r="J6" s="208"/>
      <c r="K6" s="208"/>
      <c r="L6" s="208"/>
      <c r="M6" s="208"/>
      <c r="N6" s="208"/>
      <c r="O6" s="208"/>
      <c r="R6" s="81"/>
      <c r="S6" s="81"/>
      <c r="T6" s="81"/>
      <c r="U6" s="81" t="s">
        <v>30</v>
      </c>
      <c r="V6" s="81" t="s">
        <v>144</v>
      </c>
      <c r="W6" s="81"/>
    </row>
    <row r="7" spans="1:75" ht="12.75" customHeight="1" thickBot="1" x14ac:dyDescent="0.45">
      <c r="H7" s="41"/>
      <c r="I7" s="41"/>
      <c r="J7" s="41"/>
      <c r="K7" s="41"/>
      <c r="L7" s="41"/>
      <c r="M7" s="41"/>
      <c r="N7" s="41"/>
      <c r="O7" s="30"/>
      <c r="R7" s="81"/>
      <c r="S7" s="81"/>
      <c r="T7" s="81"/>
      <c r="U7" s="81"/>
      <c r="V7" s="82"/>
      <c r="W7" s="81"/>
      <c r="X7" s="85"/>
    </row>
    <row r="8" spans="1:75" ht="30" customHeight="1" thickBot="1" x14ac:dyDescent="0.45">
      <c r="E8" s="209" t="s">
        <v>31</v>
      </c>
      <c r="F8" s="210"/>
      <c r="H8" s="41"/>
      <c r="I8" s="41"/>
      <c r="J8" s="41"/>
      <c r="K8" s="41"/>
      <c r="L8" s="41"/>
      <c r="M8" s="41"/>
      <c r="N8" s="41"/>
      <c r="O8" s="30"/>
      <c r="R8" s="81"/>
      <c r="S8" s="81"/>
      <c r="T8" s="81"/>
      <c r="U8" s="81"/>
      <c r="V8" s="83"/>
      <c r="W8" s="84"/>
    </row>
    <row r="9" spans="1:75" ht="23.65" thickBot="1" x14ac:dyDescent="0.4">
      <c r="E9" s="21" t="s">
        <v>36</v>
      </c>
      <c r="F9" s="22" t="s">
        <v>32</v>
      </c>
      <c r="H9" s="41"/>
      <c r="I9" s="41"/>
      <c r="J9" s="41"/>
      <c r="K9" s="41"/>
      <c r="L9" s="41"/>
      <c r="M9" s="41"/>
      <c r="N9" s="41"/>
      <c r="O9" s="30"/>
      <c r="R9" s="81" t="s">
        <v>204</v>
      </c>
      <c r="S9" s="81" t="s">
        <v>206</v>
      </c>
      <c r="T9" s="81" t="s">
        <v>205</v>
      </c>
      <c r="U9" s="81"/>
      <c r="V9" s="81"/>
      <c r="W9" s="81"/>
    </row>
    <row r="10" spans="1:75" ht="13.9" thickBot="1" x14ac:dyDescent="0.4">
      <c r="E10" s="21" t="s">
        <v>278</v>
      </c>
      <c r="F10" s="22" t="s">
        <v>28</v>
      </c>
      <c r="H10" s="41"/>
      <c r="I10" s="41"/>
      <c r="J10" s="86"/>
      <c r="K10" s="86"/>
      <c r="L10" s="41"/>
      <c r="M10" s="41"/>
      <c r="N10" s="41"/>
      <c r="O10" s="87">
        <v>14</v>
      </c>
      <c r="R10" s="81" t="s">
        <v>32</v>
      </c>
      <c r="S10" s="81" t="s">
        <v>49</v>
      </c>
      <c r="T10" s="81" t="s">
        <v>202</v>
      </c>
      <c r="U10" s="81"/>
      <c r="V10" s="81"/>
      <c r="W10" s="81"/>
    </row>
    <row r="11" spans="1:75" ht="14.25" x14ac:dyDescent="0.45">
      <c r="E11" s="29"/>
      <c r="F11" s="29"/>
      <c r="H11" s="41"/>
      <c r="I11" s="41"/>
      <c r="J11" s="86"/>
      <c r="K11" s="86"/>
      <c r="L11" s="41"/>
      <c r="M11" s="41"/>
      <c r="N11" s="41"/>
      <c r="O11" s="87"/>
      <c r="R11" s="81" t="s">
        <v>35</v>
      </c>
      <c r="S11" s="81" t="s">
        <v>141</v>
      </c>
      <c r="T11" s="81" t="s">
        <v>218</v>
      </c>
      <c r="U11" s="81"/>
      <c r="V11" s="81"/>
      <c r="W11" s="81"/>
    </row>
    <row r="12" spans="1:75" x14ac:dyDescent="0.35">
      <c r="E12" s="105"/>
      <c r="F12" s="90"/>
      <c r="G12" s="90"/>
      <c r="H12" s="90"/>
      <c r="I12" s="91"/>
      <c r="J12" s="91"/>
      <c r="K12" s="91"/>
      <c r="L12" s="91"/>
      <c r="M12" s="91"/>
      <c r="N12" s="91"/>
      <c r="O12" s="87"/>
      <c r="R12" s="81" t="s">
        <v>37</v>
      </c>
      <c r="S12" s="89" t="s">
        <v>140</v>
      </c>
      <c r="T12" s="81" t="s">
        <v>219</v>
      </c>
      <c r="U12" s="81"/>
      <c r="V12" s="81"/>
      <c r="W12" s="81"/>
    </row>
    <row r="13" spans="1:75" x14ac:dyDescent="0.35">
      <c r="E13" s="92"/>
      <c r="F13" s="93"/>
      <c r="G13" s="94"/>
      <c r="H13" s="211" t="str">
        <f>F9</f>
        <v xml:space="preserve">One year after graduation </v>
      </c>
      <c r="I13" s="211"/>
      <c r="J13" s="211"/>
      <c r="K13" s="211"/>
      <c r="L13" s="211"/>
      <c r="M13" s="211"/>
      <c r="N13" s="212"/>
      <c r="O13" s="87"/>
      <c r="R13" s="81" t="s">
        <v>39</v>
      </c>
      <c r="S13" s="81" t="s">
        <v>142</v>
      </c>
      <c r="T13" s="81" t="s">
        <v>220</v>
      </c>
      <c r="U13" s="81"/>
      <c r="V13" s="81"/>
      <c r="W13" s="81"/>
    </row>
    <row r="14" spans="1:75" x14ac:dyDescent="0.35">
      <c r="E14" s="48"/>
      <c r="F14" s="86"/>
      <c r="G14" s="95"/>
      <c r="H14" s="211" t="str">
        <f>F10</f>
        <v>All</v>
      </c>
      <c r="I14" s="211"/>
      <c r="J14" s="211"/>
      <c r="K14" s="211"/>
      <c r="L14" s="211"/>
      <c r="M14" s="211"/>
      <c r="N14" s="212"/>
      <c r="O14" s="30"/>
      <c r="R14" s="81"/>
      <c r="S14" s="81"/>
      <c r="T14" s="81"/>
      <c r="U14" s="81"/>
      <c r="V14" s="81"/>
      <c r="W14" s="81"/>
      <c r="BW14" s="26"/>
    </row>
    <row r="15" spans="1:75" ht="14.25" hidden="1" x14ac:dyDescent="0.45">
      <c r="A15" s="29"/>
      <c r="E15" s="48"/>
      <c r="F15" s="86"/>
      <c r="G15" s="95"/>
      <c r="H15" s="130" t="s">
        <v>125</v>
      </c>
      <c r="I15" s="131" t="s">
        <v>126</v>
      </c>
      <c r="J15" s="131" t="s">
        <v>128</v>
      </c>
      <c r="K15" s="131" t="s">
        <v>129</v>
      </c>
      <c r="L15" s="131" t="s">
        <v>130</v>
      </c>
      <c r="M15" s="131" t="s">
        <v>131</v>
      </c>
      <c r="N15" s="119" t="s">
        <v>132</v>
      </c>
      <c r="R15" s="96" t="str">
        <f>F9</f>
        <v xml:space="preserve">One year after graduation </v>
      </c>
      <c r="S15" s="81"/>
      <c r="T15" s="97"/>
      <c r="U15" s="96"/>
      <c r="V15" s="26"/>
      <c r="W15" s="81"/>
      <c r="BW15" s="26"/>
    </row>
    <row r="16" spans="1:75" s="105" customFormat="1" ht="51" customHeight="1" x14ac:dyDescent="0.35">
      <c r="A16" s="100"/>
      <c r="B16" s="100" t="s">
        <v>210</v>
      </c>
      <c r="C16" s="100" t="s">
        <v>201</v>
      </c>
      <c r="D16" s="100" t="s">
        <v>124</v>
      </c>
      <c r="E16" s="101" t="s">
        <v>40</v>
      </c>
      <c r="F16" s="47" t="s">
        <v>41</v>
      </c>
      <c r="G16" s="102" t="s">
        <v>267</v>
      </c>
      <c r="H16" s="66" t="s">
        <v>268</v>
      </c>
      <c r="I16" s="66" t="s">
        <v>271</v>
      </c>
      <c r="J16" s="66" t="s">
        <v>273</v>
      </c>
      <c r="K16" s="66" t="s">
        <v>274</v>
      </c>
      <c r="L16" s="66" t="s">
        <v>275</v>
      </c>
      <c r="M16" s="66" t="s">
        <v>276</v>
      </c>
      <c r="N16" s="103" t="s">
        <v>277</v>
      </c>
      <c r="O16" s="88"/>
      <c r="P16" s="88"/>
      <c r="Q16" s="88"/>
      <c r="R16" s="81"/>
      <c r="S16" s="81"/>
      <c r="T16" s="97"/>
      <c r="U16" s="97"/>
      <c r="V16" s="81"/>
      <c r="W16" s="81"/>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row>
    <row r="17" spans="1:75" x14ac:dyDescent="0.35">
      <c r="A17" s="97"/>
      <c r="B17" s="97"/>
      <c r="C17" s="97"/>
      <c r="D17" s="97"/>
      <c r="E17" s="135"/>
      <c r="F17" s="53"/>
      <c r="G17" s="53"/>
      <c r="H17" s="107"/>
      <c r="I17" s="107"/>
      <c r="J17" s="108"/>
      <c r="K17" s="108"/>
      <c r="L17" s="108"/>
      <c r="M17" s="108"/>
      <c r="N17" s="109"/>
      <c r="O17" s="30"/>
      <c r="R17" s="104" t="str">
        <f>INDEX(table2_YAG,MATCH(R15,table2_YAGfullname, 0),MATCH("shortname",table2YAG_names,0))</f>
        <v>YAG1</v>
      </c>
      <c r="S17" s="89"/>
      <c r="T17" s="100"/>
      <c r="U17" s="100" t="str">
        <f>INDEX(table2gender, MATCH(F10, table2gender_columns, 0), MATCH("gender", table2gender_rows, 0))</f>
        <v>F+M</v>
      </c>
      <c r="V17" s="89"/>
      <c r="W17" s="100"/>
      <c r="BW17" s="26"/>
    </row>
    <row r="18" spans="1:75" ht="13.9" x14ac:dyDescent="0.4">
      <c r="A18" s="110" t="str">
        <f>$R$17&amp;G18&amp;E18&amp;$U$17&amp; C18&amp;D18</f>
        <v>YAG1EUL7-TF+MAllAll</v>
      </c>
      <c r="B18" s="110"/>
      <c r="C18" s="110" t="s">
        <v>28</v>
      </c>
      <c r="D18" s="110" t="s">
        <v>28</v>
      </c>
      <c r="E18" s="111" t="s">
        <v>42</v>
      </c>
      <c r="F18" s="28" t="s">
        <v>43</v>
      </c>
      <c r="G18" s="28" t="s">
        <v>137</v>
      </c>
      <c r="H18" s="31">
        <f t="shared" ref="H18:N18" si="0">IFERROR(INDEX(all_data, MATCH($A18, All_data_lookupkey, 0), MATCH(H$15, All_data_headings, 0)),".")</f>
        <v>16915</v>
      </c>
      <c r="I18" s="32">
        <f t="shared" si="0"/>
        <v>42.5</v>
      </c>
      <c r="J18" s="32">
        <f t="shared" si="0"/>
        <v>16.7</v>
      </c>
      <c r="K18" s="32">
        <f t="shared" si="0"/>
        <v>5.5</v>
      </c>
      <c r="L18" s="32">
        <f t="shared" si="0"/>
        <v>26.2</v>
      </c>
      <c r="M18" s="32">
        <f t="shared" si="0"/>
        <v>30.8</v>
      </c>
      <c r="N18" s="33">
        <f t="shared" si="0"/>
        <v>35.299999999999997</v>
      </c>
      <c r="O18" s="30"/>
      <c r="V18" s="82"/>
      <c r="BW18" s="26"/>
    </row>
    <row r="19" spans="1:75" x14ac:dyDescent="0.35">
      <c r="A19" s="110" t="str">
        <f>$R$17&amp;G19&amp;E18&amp;U$17&amp;C19&amp;D187&amp;D19</f>
        <v>YAG1Non-EUL7-TF+MAllAll</v>
      </c>
      <c r="B19" s="97"/>
      <c r="C19" s="110" t="s">
        <v>28</v>
      </c>
      <c r="D19" s="110" t="s">
        <v>28</v>
      </c>
      <c r="E19" s="111" t="s">
        <v>42</v>
      </c>
      <c r="F19" s="28"/>
      <c r="G19" s="28" t="s">
        <v>162</v>
      </c>
      <c r="H19" s="31">
        <f t="shared" ref="H19:N19" si="1">IFERROR(INDEX(all_data, MATCH($A$19, All_data_lookupkey, 0), MATCH(H$15, All_data_headings, 0)),".")</f>
        <v>75115</v>
      </c>
      <c r="I19" s="32">
        <f t="shared" si="1"/>
        <v>62.9</v>
      </c>
      <c r="J19" s="32">
        <f t="shared" si="1"/>
        <v>21.6</v>
      </c>
      <c r="K19" s="32">
        <f t="shared" si="1"/>
        <v>2.5</v>
      </c>
      <c r="L19" s="32">
        <f t="shared" si="1"/>
        <v>7.2</v>
      </c>
      <c r="M19" s="32">
        <f t="shared" si="1"/>
        <v>9.1999999999999993</v>
      </c>
      <c r="N19" s="33">
        <f t="shared" si="1"/>
        <v>13</v>
      </c>
      <c r="O19" s="30"/>
      <c r="BW19" s="26"/>
    </row>
    <row r="20" spans="1:75" x14ac:dyDescent="0.35">
      <c r="B20" s="110"/>
      <c r="C20" s="110"/>
      <c r="D20" s="110"/>
      <c r="E20" s="111"/>
      <c r="F20" s="112" t="s">
        <v>45</v>
      </c>
      <c r="G20" s="28"/>
      <c r="H20" s="31"/>
      <c r="I20" s="32"/>
      <c r="J20" s="32"/>
      <c r="K20" s="32"/>
      <c r="L20" s="32"/>
      <c r="M20" s="32"/>
      <c r="N20" s="33"/>
      <c r="O20" s="30"/>
      <c r="BW20" s="26"/>
    </row>
    <row r="21" spans="1:75" x14ac:dyDescent="0.35">
      <c r="A21" s="110" t="str">
        <f>$R$17&amp;G21&amp;B21&amp;U$17&amp;E21&amp; C21&amp;D21</f>
        <v>YAG1EUL7F+MPGCEAll</v>
      </c>
      <c r="B21" s="110" t="s">
        <v>145</v>
      </c>
      <c r="C21" s="110"/>
      <c r="D21" s="110" t="s">
        <v>28</v>
      </c>
      <c r="E21" s="111" t="s">
        <v>47</v>
      </c>
      <c r="F21" s="113" t="s">
        <v>48</v>
      </c>
      <c r="G21" s="59" t="s">
        <v>137</v>
      </c>
      <c r="H21" s="31">
        <f t="shared" ref="H21:N24" si="2">IFERROR(INDEX(all_data, MATCH($A21, All_data_lookupkey, 0), MATCH(H$15, All_data_headings, 0)),".")</f>
        <v>370</v>
      </c>
      <c r="I21" s="32">
        <f t="shared" si="2"/>
        <v>17.5</v>
      </c>
      <c r="J21" s="32">
        <f t="shared" si="2"/>
        <v>9.3000000000000007</v>
      </c>
      <c r="K21" s="32">
        <f t="shared" si="2"/>
        <v>12.6</v>
      </c>
      <c r="L21" s="32">
        <f t="shared" si="2"/>
        <v>54.6</v>
      </c>
      <c r="M21" s="32">
        <f t="shared" si="2"/>
        <v>58.7</v>
      </c>
      <c r="N21" s="33">
        <f t="shared" si="2"/>
        <v>60.7</v>
      </c>
      <c r="O21" s="30"/>
      <c r="BW21" s="26"/>
    </row>
    <row r="22" spans="1:75" ht="14.25" x14ac:dyDescent="0.45">
      <c r="A22" s="110" t="str">
        <f>$R$17&amp;G22&amp;B22&amp;U$17&amp;E22&amp; C22&amp;D22</f>
        <v>YAG1Non-EUL7F+MPGCEAll</v>
      </c>
      <c r="B22" s="97" t="s">
        <v>145</v>
      </c>
      <c r="C22" s="110"/>
      <c r="D22" s="110" t="s">
        <v>28</v>
      </c>
      <c r="E22" s="111" t="s">
        <v>47</v>
      </c>
      <c r="F22" s="113"/>
      <c r="G22" s="59" t="s">
        <v>162</v>
      </c>
      <c r="H22" s="31">
        <f t="shared" si="2"/>
        <v>140</v>
      </c>
      <c r="I22" s="32">
        <f t="shared" si="2"/>
        <v>28.5</v>
      </c>
      <c r="J22" s="32">
        <f t="shared" si="2"/>
        <v>16.100000000000001</v>
      </c>
      <c r="K22" s="32">
        <f t="shared" si="2"/>
        <v>7.3</v>
      </c>
      <c r="L22" s="32">
        <f t="shared" si="2"/>
        <v>40.1</v>
      </c>
      <c r="M22" s="32">
        <f t="shared" si="2"/>
        <v>44.5</v>
      </c>
      <c r="N22" s="33">
        <f t="shared" si="2"/>
        <v>48.2</v>
      </c>
      <c r="O22" s="30"/>
      <c r="R22" s="29"/>
      <c r="S22" s="29"/>
      <c r="T22" s="29"/>
      <c r="U22" s="29"/>
      <c r="BW22" s="26"/>
    </row>
    <row r="23" spans="1:75" ht="14.25" x14ac:dyDescent="0.45">
      <c r="A23" s="110" t="str">
        <f>$R$17&amp;G23&amp;B23&amp;U$17&amp;E23&amp; C23&amp;D23</f>
        <v>YAG1EUL7F+MMBAAll</v>
      </c>
      <c r="B23" s="110" t="s">
        <v>145</v>
      </c>
      <c r="C23" s="110"/>
      <c r="D23" s="110" t="s">
        <v>28</v>
      </c>
      <c r="E23" s="111" t="s">
        <v>50</v>
      </c>
      <c r="F23" s="113" t="s">
        <v>51</v>
      </c>
      <c r="G23" s="59" t="s">
        <v>137</v>
      </c>
      <c r="H23" s="31">
        <f t="shared" si="2"/>
        <v>295</v>
      </c>
      <c r="I23" s="32">
        <f t="shared" si="2"/>
        <v>52.9</v>
      </c>
      <c r="J23" s="32">
        <f t="shared" si="2"/>
        <v>18.600000000000001</v>
      </c>
      <c r="K23" s="32">
        <f t="shared" si="2"/>
        <v>4.0999999999999996</v>
      </c>
      <c r="L23" s="32">
        <f t="shared" si="2"/>
        <v>23.1</v>
      </c>
      <c r="M23" s="32">
        <f t="shared" si="2"/>
        <v>24.1</v>
      </c>
      <c r="N23" s="33">
        <f t="shared" si="2"/>
        <v>24.4</v>
      </c>
      <c r="O23" s="30"/>
      <c r="R23" s="29"/>
      <c r="S23" s="29"/>
      <c r="T23" s="29"/>
      <c r="U23" s="29"/>
      <c r="V23" s="26"/>
      <c r="BW23" s="26"/>
    </row>
    <row r="24" spans="1:75" ht="14.25" x14ac:dyDescent="0.45">
      <c r="A24" s="110" t="str">
        <f>$R$17&amp;G24&amp;B24&amp;U$17&amp;E24&amp; C24&amp;D24</f>
        <v>YAG1Non-EUL7F+MMBAAll</v>
      </c>
      <c r="B24" s="97" t="s">
        <v>145</v>
      </c>
      <c r="C24" s="110"/>
      <c r="D24" s="110" t="s">
        <v>28</v>
      </c>
      <c r="E24" s="111" t="s">
        <v>50</v>
      </c>
      <c r="F24" s="113"/>
      <c r="G24" s="59" t="s">
        <v>162</v>
      </c>
      <c r="H24" s="31">
        <f t="shared" si="2"/>
        <v>2950</v>
      </c>
      <c r="I24" s="32">
        <f t="shared" si="2"/>
        <v>42.9</v>
      </c>
      <c r="J24" s="32">
        <f t="shared" si="2"/>
        <v>34.6</v>
      </c>
      <c r="K24" s="32">
        <f t="shared" si="2"/>
        <v>3.8</v>
      </c>
      <c r="L24" s="32">
        <f t="shared" si="2"/>
        <v>14.9</v>
      </c>
      <c r="M24" s="32">
        <f t="shared" si="2"/>
        <v>17.399999999999999</v>
      </c>
      <c r="N24" s="33">
        <f t="shared" si="2"/>
        <v>18.8</v>
      </c>
      <c r="O24" s="30"/>
      <c r="R24" s="29"/>
      <c r="S24" s="29"/>
      <c r="T24" s="29"/>
      <c r="U24" s="29"/>
      <c r="BW24" s="26"/>
    </row>
    <row r="25" spans="1:75" ht="14.25" x14ac:dyDescent="0.45">
      <c r="A25" s="97"/>
      <c r="B25" s="97"/>
      <c r="C25" s="110"/>
      <c r="D25" s="110"/>
      <c r="E25" s="111"/>
      <c r="F25" s="113"/>
      <c r="G25" s="59"/>
      <c r="H25" s="31"/>
      <c r="I25" s="32"/>
      <c r="J25" s="32"/>
      <c r="K25" s="32"/>
      <c r="L25" s="32"/>
      <c r="M25" s="32"/>
      <c r="N25" s="33"/>
      <c r="O25" s="30"/>
      <c r="R25" s="29"/>
      <c r="S25" s="29"/>
      <c r="T25" s="29"/>
      <c r="U25" s="29"/>
      <c r="BW25" s="26"/>
    </row>
    <row r="26" spans="1:75" ht="14.25" x14ac:dyDescent="0.45">
      <c r="A26" s="110" t="str">
        <f>$R$17&amp;G26&amp;E26&amp;$U$17&amp; C26&amp;D26</f>
        <v>YAG1EUL7-RF+MAllAll</v>
      </c>
      <c r="C26" s="97" t="s">
        <v>28</v>
      </c>
      <c r="D26" s="97" t="s">
        <v>28</v>
      </c>
      <c r="E26" s="111" t="s">
        <v>52</v>
      </c>
      <c r="F26" s="28" t="s">
        <v>53</v>
      </c>
      <c r="G26" s="28" t="s">
        <v>137</v>
      </c>
      <c r="H26" s="31">
        <f t="shared" ref="H26:N26" si="3">IFERROR(INDEX(all_data, MATCH($A26, All_data_lookupkey, 0), MATCH(H$15, All_data_headings, 0)),".")</f>
        <v>515</v>
      </c>
      <c r="I26" s="32">
        <f t="shared" si="3"/>
        <v>26.4</v>
      </c>
      <c r="J26" s="32">
        <f t="shared" si="3"/>
        <v>11.1</v>
      </c>
      <c r="K26" s="32">
        <f t="shared" si="3"/>
        <v>2.7</v>
      </c>
      <c r="L26" s="32">
        <f t="shared" si="3"/>
        <v>12</v>
      </c>
      <c r="M26" s="32">
        <f t="shared" si="3"/>
        <v>34.6</v>
      </c>
      <c r="N26" s="33">
        <f t="shared" si="3"/>
        <v>59.8</v>
      </c>
      <c r="O26" s="114"/>
      <c r="P26" s="136"/>
      <c r="R26" s="29"/>
      <c r="S26" s="29"/>
      <c r="T26" s="29"/>
      <c r="U26" s="29"/>
      <c r="BW26" s="26"/>
    </row>
    <row r="27" spans="1:75" ht="14.25" x14ac:dyDescent="0.45">
      <c r="A27" s="110" t="str">
        <f>$R$17&amp;G27&amp;E26&amp;U$17&amp;C27&amp;D195&amp;D27</f>
        <v>YAG1Non-EUL7-RF+MAllAll</v>
      </c>
      <c r="C27" s="97" t="s">
        <v>28</v>
      </c>
      <c r="D27" s="97" t="s">
        <v>28</v>
      </c>
      <c r="E27" s="111" t="s">
        <v>52</v>
      </c>
      <c r="F27" s="28"/>
      <c r="G27" s="28" t="s">
        <v>162</v>
      </c>
      <c r="H27" s="31">
        <f t="shared" ref="H27:N27" si="4">IFERROR(INDEX(all_data, MATCH($A$27, All_data_lookupkey, 0), MATCH(H$15, All_data_headings, 0)),".")</f>
        <v>1000</v>
      </c>
      <c r="I27" s="32">
        <f t="shared" si="4"/>
        <v>48</v>
      </c>
      <c r="J27" s="32">
        <f t="shared" si="4"/>
        <v>14.8</v>
      </c>
      <c r="K27" s="32">
        <f t="shared" si="4"/>
        <v>2.9</v>
      </c>
      <c r="L27" s="32">
        <f t="shared" si="4"/>
        <v>5.8</v>
      </c>
      <c r="M27" s="32">
        <f t="shared" si="4"/>
        <v>15.7</v>
      </c>
      <c r="N27" s="33">
        <f t="shared" si="4"/>
        <v>34.299999999999997</v>
      </c>
      <c r="O27" s="114"/>
      <c r="P27" s="136"/>
      <c r="R27" s="29"/>
      <c r="S27" s="29"/>
      <c r="T27" s="29"/>
      <c r="U27" s="29"/>
      <c r="BW27" s="26"/>
    </row>
    <row r="28" spans="1:75" ht="14.25" x14ac:dyDescent="0.45">
      <c r="A28" s="110"/>
      <c r="E28" s="116"/>
      <c r="F28" s="47"/>
      <c r="G28" s="47"/>
      <c r="H28" s="34"/>
      <c r="I28" s="35"/>
      <c r="J28" s="35"/>
      <c r="K28" s="35"/>
      <c r="L28" s="35"/>
      <c r="M28" s="35"/>
      <c r="N28" s="36"/>
      <c r="O28" s="30"/>
      <c r="P28" s="30" t="s">
        <v>22</v>
      </c>
      <c r="R28" s="29"/>
      <c r="S28" s="29"/>
      <c r="T28" s="29"/>
      <c r="U28" s="29"/>
      <c r="BW28" s="26"/>
    </row>
    <row r="29" spans="1:75" x14ac:dyDescent="0.35">
      <c r="A29" s="110"/>
      <c r="E29" s="52"/>
      <c r="F29" s="53"/>
      <c r="G29" s="53"/>
      <c r="H29" s="54"/>
      <c r="I29" s="55"/>
      <c r="J29" s="55"/>
      <c r="K29" s="55"/>
      <c r="L29" s="55"/>
      <c r="M29" s="55"/>
      <c r="N29" s="56"/>
      <c r="O29" s="30"/>
      <c r="P29" s="30" t="s">
        <v>22</v>
      </c>
      <c r="BW29" s="26"/>
    </row>
    <row r="30" spans="1:75" ht="14.25" x14ac:dyDescent="0.45">
      <c r="A30" s="110" t="str">
        <f>$R$17&amp;G30&amp;B30&amp;U$17&amp; C30&amp;D30</f>
        <v>YAG1EUL7F+MMedicine and dentistryAll</v>
      </c>
      <c r="B30" s="110" t="s">
        <v>145</v>
      </c>
      <c r="C30" s="117" t="str">
        <f>F30</f>
        <v>Medicine and dentistry</v>
      </c>
      <c r="D30" s="110" t="s">
        <v>28</v>
      </c>
      <c r="E30" s="57" t="s">
        <v>54</v>
      </c>
      <c r="F30" s="58" t="s">
        <v>55</v>
      </c>
      <c r="G30" s="59" t="s">
        <v>137</v>
      </c>
      <c r="H30" s="31">
        <f t="shared" ref="H30:N31" si="5">IFERROR(INDEX(all_data, MATCH($A30, All_data_lookupkey, 0), MATCH(H$15, All_data_headings, 0)),".")</f>
        <v>435</v>
      </c>
      <c r="I30" s="32">
        <f t="shared" si="5"/>
        <v>31.3</v>
      </c>
      <c r="J30" s="32">
        <f t="shared" si="5"/>
        <v>14.8</v>
      </c>
      <c r="K30" s="32">
        <f t="shared" si="5"/>
        <v>3.1</v>
      </c>
      <c r="L30" s="32">
        <f t="shared" si="5"/>
        <v>23.3</v>
      </c>
      <c r="M30" s="32">
        <f t="shared" si="5"/>
        <v>34.6</v>
      </c>
      <c r="N30" s="33">
        <f t="shared" si="5"/>
        <v>50.8</v>
      </c>
      <c r="O30" s="30"/>
      <c r="BW30" s="26"/>
    </row>
    <row r="31" spans="1:75" x14ac:dyDescent="0.35">
      <c r="A31" s="110" t="str">
        <f>$R$17&amp;G31&amp;B31&amp;U$17&amp; C31&amp;D31</f>
        <v>YAG1Non-EUL7F+MMedicine and dentistryAll</v>
      </c>
      <c r="B31" s="97" t="s">
        <v>145</v>
      </c>
      <c r="C31" s="137" t="str">
        <f>C30</f>
        <v>Medicine and dentistry</v>
      </c>
      <c r="D31" s="110" t="s">
        <v>28</v>
      </c>
      <c r="E31" s="60" t="s">
        <v>54</v>
      </c>
      <c r="F31" s="61"/>
      <c r="G31" s="59" t="s">
        <v>162</v>
      </c>
      <c r="H31" s="31">
        <f t="shared" si="5"/>
        <v>1100</v>
      </c>
      <c r="I31" s="32">
        <f t="shared" si="5"/>
        <v>56.4</v>
      </c>
      <c r="J31" s="32">
        <f t="shared" si="5"/>
        <v>17.5</v>
      </c>
      <c r="K31" s="32">
        <f t="shared" si="5"/>
        <v>2.9</v>
      </c>
      <c r="L31" s="32">
        <f t="shared" si="5"/>
        <v>10.4</v>
      </c>
      <c r="M31" s="32">
        <f t="shared" si="5"/>
        <v>13.8</v>
      </c>
      <c r="N31" s="33">
        <f t="shared" si="5"/>
        <v>23.2</v>
      </c>
      <c r="O31" s="30"/>
      <c r="BW31" s="26"/>
    </row>
    <row r="32" spans="1:75" ht="14.25" x14ac:dyDescent="0.45">
      <c r="A32" s="110"/>
      <c r="B32" s="110"/>
      <c r="C32" s="119"/>
      <c r="E32" s="62"/>
      <c r="F32" s="63"/>
      <c r="G32" s="61"/>
      <c r="H32" s="37"/>
      <c r="I32" s="38"/>
      <c r="J32" s="38"/>
      <c r="K32" s="38"/>
      <c r="L32" s="38"/>
      <c r="M32" s="38"/>
      <c r="N32" s="39"/>
      <c r="O32" s="30"/>
      <c r="Q32" s="29"/>
      <c r="W32" s="29"/>
      <c r="X32" s="63"/>
      <c r="BW32" s="26"/>
    </row>
    <row r="33" spans="1:75" ht="14.25" x14ac:dyDescent="0.45">
      <c r="A33" s="110" t="str">
        <f>$R$17&amp;G33&amp;B33&amp;U$17&amp; C33&amp;D33</f>
        <v>YAG1EUL7F+MPharmacology, toxicology and pharmacyAll</v>
      </c>
      <c r="B33" s="110" t="s">
        <v>145</v>
      </c>
      <c r="C33" s="117" t="str">
        <f>F33</f>
        <v>Pharmacology, toxicology and pharmacy</v>
      </c>
      <c r="D33" s="110" t="s">
        <v>28</v>
      </c>
      <c r="E33" s="57" t="s">
        <v>221</v>
      </c>
      <c r="F33" s="58" t="s">
        <v>58</v>
      </c>
      <c r="G33" s="59" t="s">
        <v>137</v>
      </c>
      <c r="H33" s="31">
        <f t="shared" ref="H33:N34" si="6">IFERROR(INDEX(all_data, MATCH($A33, All_data_lookupkey, 0), MATCH(H$15, All_data_headings, 0)),".")</f>
        <v>85</v>
      </c>
      <c r="I33" s="32">
        <f t="shared" si="6"/>
        <v>34.1</v>
      </c>
      <c r="J33" s="32">
        <f t="shared" si="6"/>
        <v>11.8</v>
      </c>
      <c r="K33" s="32">
        <f t="shared" si="6"/>
        <v>5.9</v>
      </c>
      <c r="L33" s="32">
        <f t="shared" si="6"/>
        <v>29.4</v>
      </c>
      <c r="M33" s="32">
        <f t="shared" si="6"/>
        <v>37.6</v>
      </c>
      <c r="N33" s="33">
        <f t="shared" si="6"/>
        <v>48.2</v>
      </c>
      <c r="O33" s="30"/>
      <c r="BW33" s="26"/>
    </row>
    <row r="34" spans="1:75" x14ac:dyDescent="0.35">
      <c r="A34" s="110" t="str">
        <f>$R$17&amp;G34&amp;B34&amp;U$17&amp; C34&amp;D34</f>
        <v>YAG1Non-EUL7F+MPharmacology, toxicology and pharmacyAll</v>
      </c>
      <c r="B34" s="97" t="s">
        <v>145</v>
      </c>
      <c r="C34" s="137" t="str">
        <f>C33</f>
        <v>Pharmacology, toxicology and pharmacy</v>
      </c>
      <c r="D34" s="110" t="s">
        <v>28</v>
      </c>
      <c r="E34" s="60" t="s">
        <v>56</v>
      </c>
      <c r="F34" s="61"/>
      <c r="G34" s="59" t="s">
        <v>162</v>
      </c>
      <c r="H34" s="31">
        <f t="shared" si="6"/>
        <v>315</v>
      </c>
      <c r="I34" s="32">
        <f t="shared" si="6"/>
        <v>41</v>
      </c>
      <c r="J34" s="32">
        <f t="shared" si="6"/>
        <v>18.2</v>
      </c>
      <c r="K34" s="32">
        <f t="shared" si="6"/>
        <v>2.8</v>
      </c>
      <c r="L34" s="32">
        <f t="shared" si="6"/>
        <v>15.8</v>
      </c>
      <c r="M34" s="32">
        <f t="shared" si="6"/>
        <v>24.4</v>
      </c>
      <c r="N34" s="33">
        <f t="shared" si="6"/>
        <v>38</v>
      </c>
      <c r="O34" s="30"/>
      <c r="BW34" s="26"/>
    </row>
    <row r="35" spans="1:75" x14ac:dyDescent="0.35">
      <c r="A35" s="110"/>
      <c r="B35" s="81"/>
      <c r="C35" s="117"/>
      <c r="D35" s="110"/>
      <c r="E35" s="64"/>
      <c r="F35" s="63"/>
      <c r="G35" s="61"/>
      <c r="H35" s="37"/>
      <c r="I35" s="38"/>
      <c r="J35" s="38"/>
      <c r="K35" s="38"/>
      <c r="L35" s="38"/>
      <c r="M35" s="38"/>
      <c r="N35" s="39"/>
      <c r="O35" s="30"/>
      <c r="BW35" s="26"/>
    </row>
    <row r="36" spans="1:75" ht="14.25" x14ac:dyDescent="0.45">
      <c r="A36" s="110" t="str">
        <f>$R$17&amp;G36&amp;B36&amp;U$17&amp; C36&amp;D36</f>
        <v>YAG1EUL7F+MNursing and midwiferyAll</v>
      </c>
      <c r="B36" s="110" t="s">
        <v>145</v>
      </c>
      <c r="C36" s="117" t="str">
        <f>F36</f>
        <v>Nursing and midwifery</v>
      </c>
      <c r="D36" s="110" t="s">
        <v>28</v>
      </c>
      <c r="E36" s="57" t="s">
        <v>235</v>
      </c>
      <c r="F36" s="58" t="s">
        <v>169</v>
      </c>
      <c r="G36" s="59" t="s">
        <v>137</v>
      </c>
      <c r="H36" s="31">
        <f t="shared" ref="H36:N37" si="7">IFERROR(INDEX(all_data, MATCH($A36, All_data_lookupkey, 0), MATCH(H$15, All_data_headings, 0)),".")</f>
        <v>75</v>
      </c>
      <c r="I36" s="32">
        <f t="shared" si="7"/>
        <v>46.7</v>
      </c>
      <c r="J36" s="32">
        <f t="shared" si="7"/>
        <v>20.8</v>
      </c>
      <c r="K36" s="32">
        <f t="shared" si="7"/>
        <v>1.4</v>
      </c>
      <c r="L36" s="32">
        <f t="shared" si="7"/>
        <v>17.600000000000001</v>
      </c>
      <c r="M36" s="32">
        <f t="shared" si="7"/>
        <v>28.4</v>
      </c>
      <c r="N36" s="33">
        <f t="shared" si="7"/>
        <v>31.2</v>
      </c>
      <c r="O36" s="30"/>
      <c r="BW36" s="26"/>
    </row>
    <row r="37" spans="1:75" x14ac:dyDescent="0.35">
      <c r="A37" s="110" t="str">
        <f>$R$17&amp;G37&amp;B37&amp;U$17&amp; C37&amp;D37</f>
        <v>YAG1Non-EUL7F+MNursing and midwiferyAll</v>
      </c>
      <c r="B37" s="97" t="s">
        <v>145</v>
      </c>
      <c r="C37" s="137" t="str">
        <f>C36</f>
        <v>Nursing and midwifery</v>
      </c>
      <c r="D37" s="110" t="s">
        <v>28</v>
      </c>
      <c r="E37" s="60" t="s">
        <v>57</v>
      </c>
      <c r="F37" s="46"/>
      <c r="G37" s="59" t="s">
        <v>162</v>
      </c>
      <c r="H37" s="31">
        <f t="shared" si="7"/>
        <v>305</v>
      </c>
      <c r="I37" s="32">
        <f t="shared" si="7"/>
        <v>38.799999999999997</v>
      </c>
      <c r="J37" s="32">
        <f t="shared" si="7"/>
        <v>25.6</v>
      </c>
      <c r="K37" s="32">
        <f t="shared" si="7"/>
        <v>6.9</v>
      </c>
      <c r="L37" s="32">
        <f t="shared" si="7"/>
        <v>18.2</v>
      </c>
      <c r="M37" s="32">
        <f t="shared" si="7"/>
        <v>22.8</v>
      </c>
      <c r="N37" s="33">
        <f t="shared" si="7"/>
        <v>28.7</v>
      </c>
      <c r="O37" s="30"/>
      <c r="BW37" s="26"/>
    </row>
    <row r="38" spans="1:75" s="30" customFormat="1" ht="14.25" customHeight="1" x14ac:dyDescent="0.35">
      <c r="A38" s="110"/>
      <c r="B38" s="110"/>
      <c r="C38" s="117"/>
      <c r="E38" s="64"/>
      <c r="F38" s="63"/>
      <c r="G38" s="61"/>
      <c r="H38" s="37"/>
      <c r="I38" s="38"/>
      <c r="J38" s="38"/>
      <c r="K38" s="38"/>
      <c r="L38" s="38"/>
      <c r="M38" s="38"/>
      <c r="N38" s="39"/>
      <c r="O38" s="120"/>
      <c r="P38" s="120"/>
      <c r="Q38" s="120"/>
    </row>
    <row r="39" spans="1:75" s="30" customFormat="1" ht="14.25" customHeight="1" x14ac:dyDescent="0.45">
      <c r="A39" s="110" t="str">
        <f>$R$17&amp;G39&amp;B39&amp;U$17&amp; C39&amp;D39</f>
        <v>YAG1EUL7F+MMedical sciencesAll</v>
      </c>
      <c r="B39" s="110" t="s">
        <v>145</v>
      </c>
      <c r="C39" s="119" t="s">
        <v>168</v>
      </c>
      <c r="D39" s="110" t="s">
        <v>28</v>
      </c>
      <c r="E39" s="57" t="s">
        <v>236</v>
      </c>
      <c r="F39" s="58" t="s">
        <v>168</v>
      </c>
      <c r="G39" s="59" t="s">
        <v>137</v>
      </c>
      <c r="H39" s="31">
        <f t="shared" ref="H39:N40" si="8">IFERROR(INDEX(all_data, MATCH($A39, All_data_lookupkey, 0), MATCH(H$15, All_data_headings, 0)),".")</f>
        <v>145</v>
      </c>
      <c r="I39" s="32">
        <f t="shared" si="8"/>
        <v>30.5</v>
      </c>
      <c r="J39" s="32">
        <f t="shared" si="8"/>
        <v>13.2</v>
      </c>
      <c r="K39" s="32">
        <f t="shared" si="8"/>
        <v>5.7</v>
      </c>
      <c r="L39" s="32">
        <f t="shared" si="8"/>
        <v>14.2</v>
      </c>
      <c r="M39" s="32">
        <f t="shared" si="8"/>
        <v>25.3</v>
      </c>
      <c r="N39" s="33">
        <f t="shared" si="8"/>
        <v>50.7</v>
      </c>
      <c r="O39" s="120"/>
      <c r="P39" s="120"/>
      <c r="Q39" s="120"/>
    </row>
    <row r="40" spans="1:75" s="30" customFormat="1" ht="14.25" customHeight="1" x14ac:dyDescent="0.35">
      <c r="A40" s="110" t="str">
        <f>$R$17&amp;G40&amp;B40&amp;U$17&amp; C40&amp;D40</f>
        <v>YAG1Non-EUL7F+MMedical sciencesAll</v>
      </c>
      <c r="B40" s="97" t="s">
        <v>145</v>
      </c>
      <c r="C40" s="137" t="str">
        <f>C39</f>
        <v>Medical sciences</v>
      </c>
      <c r="D40" s="30" t="s">
        <v>28</v>
      </c>
      <c r="E40" s="60" t="s">
        <v>59</v>
      </c>
      <c r="F40" s="61"/>
      <c r="G40" s="59" t="s">
        <v>162</v>
      </c>
      <c r="H40" s="31">
        <f t="shared" si="8"/>
        <v>220</v>
      </c>
      <c r="I40" s="32">
        <f t="shared" si="8"/>
        <v>49.1</v>
      </c>
      <c r="J40" s="32">
        <f t="shared" si="8"/>
        <v>20.3</v>
      </c>
      <c r="K40" s="32">
        <f t="shared" si="8"/>
        <v>1.7</v>
      </c>
      <c r="L40" s="32">
        <f t="shared" si="8"/>
        <v>9.5</v>
      </c>
      <c r="M40" s="32">
        <f t="shared" si="8"/>
        <v>13.6</v>
      </c>
      <c r="N40" s="33">
        <f t="shared" si="8"/>
        <v>28.9</v>
      </c>
      <c r="O40" s="120"/>
      <c r="P40" s="120"/>
      <c r="Q40" s="120"/>
    </row>
    <row r="41" spans="1:75" s="30" customFormat="1" ht="14.25" customHeight="1" x14ac:dyDescent="0.35">
      <c r="A41" s="110"/>
      <c r="B41" s="81"/>
      <c r="C41" s="117"/>
      <c r="D41" s="110"/>
      <c r="E41" s="64"/>
      <c r="F41" s="63"/>
      <c r="G41" s="61"/>
      <c r="H41" s="37"/>
      <c r="I41" s="38"/>
      <c r="J41" s="38"/>
      <c r="K41" s="38"/>
      <c r="L41" s="38"/>
      <c r="M41" s="38"/>
      <c r="N41" s="39"/>
      <c r="O41" s="120"/>
    </row>
    <row r="42" spans="1:75" s="30" customFormat="1" ht="14.25" customHeight="1" x14ac:dyDescent="0.45">
      <c r="A42" s="110" t="str">
        <f>$R$17&amp;G42&amp;B42&amp;U$17&amp; C42&amp;D42</f>
        <v>YAG1EUL7F+MAllied healthAll</v>
      </c>
      <c r="B42" s="110" t="s">
        <v>145</v>
      </c>
      <c r="C42" s="117" t="str">
        <f>F42</f>
        <v>Allied health</v>
      </c>
      <c r="D42" s="110" t="s">
        <v>28</v>
      </c>
      <c r="E42" s="57" t="s">
        <v>224</v>
      </c>
      <c r="F42" s="58" t="s">
        <v>163</v>
      </c>
      <c r="G42" s="59" t="s">
        <v>137</v>
      </c>
      <c r="H42" s="31">
        <f t="shared" ref="H42:N43" si="9">IFERROR(INDEX(all_data, MATCH($A42, All_data_lookupkey, 0), MATCH(H$15, All_data_headings, 0)),".")</f>
        <v>405</v>
      </c>
      <c r="I42" s="32">
        <f t="shared" si="9"/>
        <v>38.1</v>
      </c>
      <c r="J42" s="32">
        <f t="shared" si="9"/>
        <v>16.3</v>
      </c>
      <c r="K42" s="32">
        <f t="shared" si="9"/>
        <v>5.3</v>
      </c>
      <c r="L42" s="32">
        <f t="shared" si="9"/>
        <v>27.5</v>
      </c>
      <c r="M42" s="32">
        <f t="shared" si="9"/>
        <v>35.700000000000003</v>
      </c>
      <c r="N42" s="33">
        <f t="shared" si="9"/>
        <v>40.200000000000003</v>
      </c>
      <c r="O42" s="125"/>
      <c r="P42" s="29"/>
      <c r="Q42" s="63"/>
    </row>
    <row r="43" spans="1:75" s="30" customFormat="1" ht="14.25" customHeight="1" x14ac:dyDescent="0.45">
      <c r="A43" s="110" t="str">
        <f>$R$17&amp;G43&amp;B43&amp;U$17&amp; C43&amp;D43</f>
        <v>YAG1Non-EUL7F+MAllied healthAll</v>
      </c>
      <c r="B43" s="97" t="s">
        <v>145</v>
      </c>
      <c r="C43" s="137" t="str">
        <f>C42</f>
        <v>Allied health</v>
      </c>
      <c r="D43" s="110" t="s">
        <v>28</v>
      </c>
      <c r="E43" s="60" t="s">
        <v>60</v>
      </c>
      <c r="F43" s="46"/>
      <c r="G43" s="59" t="s">
        <v>162</v>
      </c>
      <c r="H43" s="31">
        <f t="shared" si="9"/>
        <v>1195</v>
      </c>
      <c r="I43" s="32">
        <f t="shared" si="9"/>
        <v>40.5</v>
      </c>
      <c r="J43" s="32">
        <f t="shared" si="9"/>
        <v>32.1</v>
      </c>
      <c r="K43" s="32">
        <f t="shared" si="9"/>
        <v>5.3</v>
      </c>
      <c r="L43" s="32">
        <f t="shared" si="9"/>
        <v>13.8</v>
      </c>
      <c r="M43" s="32">
        <f t="shared" si="9"/>
        <v>16.600000000000001</v>
      </c>
      <c r="N43" s="33">
        <f t="shared" si="9"/>
        <v>22</v>
      </c>
      <c r="O43" s="125"/>
      <c r="P43" s="29"/>
      <c r="Q43" s="58"/>
    </row>
    <row r="44" spans="1:75" s="30" customFormat="1" ht="14.25" customHeight="1" x14ac:dyDescent="0.45">
      <c r="A44" s="110"/>
      <c r="B44" s="110"/>
      <c r="C44" s="117"/>
      <c r="E44" s="64"/>
      <c r="F44" s="63"/>
      <c r="G44" s="61"/>
      <c r="H44" s="37"/>
      <c r="I44" s="38"/>
      <c r="J44" s="38"/>
      <c r="K44" s="38"/>
      <c r="L44" s="38"/>
      <c r="M44" s="38"/>
      <c r="N44" s="39"/>
      <c r="O44" s="129"/>
      <c r="P44" s="29"/>
      <c r="Q44" s="63"/>
    </row>
    <row r="45" spans="1:75" s="30" customFormat="1" ht="14.25" customHeight="1" x14ac:dyDescent="0.45">
      <c r="A45" s="110" t="str">
        <f>$R$17&amp;G45&amp;B45&amp;U$17&amp; C45&amp;D45</f>
        <v>YAG1EUL7F+MBiosciencesAll</v>
      </c>
      <c r="B45" s="110" t="s">
        <v>145</v>
      </c>
      <c r="C45" s="117" t="str">
        <f>F45</f>
        <v>Biosciences</v>
      </c>
      <c r="D45" s="110" t="s">
        <v>28</v>
      </c>
      <c r="E45" s="57" t="s">
        <v>60</v>
      </c>
      <c r="F45" s="58" t="s">
        <v>61</v>
      </c>
      <c r="G45" s="59" t="s">
        <v>137</v>
      </c>
      <c r="H45" s="31">
        <f t="shared" ref="H45:N46" si="10">IFERROR(INDEX(all_data, MATCH($A45, All_data_lookupkey, 0), MATCH(H$15, All_data_headings, 0)),".")</f>
        <v>255</v>
      </c>
      <c r="I45" s="32">
        <f t="shared" si="10"/>
        <v>34.1</v>
      </c>
      <c r="J45" s="32">
        <f t="shared" si="10"/>
        <v>16</v>
      </c>
      <c r="K45" s="32">
        <f t="shared" si="10"/>
        <v>3.7</v>
      </c>
      <c r="L45" s="32">
        <f t="shared" si="10"/>
        <v>11.6</v>
      </c>
      <c r="M45" s="32">
        <f t="shared" si="10"/>
        <v>24.6</v>
      </c>
      <c r="N45" s="33">
        <f t="shared" si="10"/>
        <v>46.2</v>
      </c>
      <c r="O45" s="129"/>
      <c r="P45" s="29"/>
    </row>
    <row r="46" spans="1:75" s="30" customFormat="1" ht="14.25" customHeight="1" x14ac:dyDescent="0.45">
      <c r="A46" s="110" t="str">
        <f>$R$17&amp;G46&amp;B46&amp;U$17&amp; C46&amp;D46</f>
        <v>YAG1Non-EUL7F+MBiosciencesAll</v>
      </c>
      <c r="B46" s="97" t="s">
        <v>145</v>
      </c>
      <c r="C46" s="137" t="str">
        <f>C45</f>
        <v>Biosciences</v>
      </c>
      <c r="D46" s="110" t="s">
        <v>28</v>
      </c>
      <c r="E46" s="60" t="s">
        <v>62</v>
      </c>
      <c r="F46" s="61"/>
      <c r="G46" s="59" t="s">
        <v>162</v>
      </c>
      <c r="H46" s="31">
        <f t="shared" si="10"/>
        <v>815</v>
      </c>
      <c r="I46" s="32">
        <f t="shared" si="10"/>
        <v>46.3</v>
      </c>
      <c r="J46" s="32">
        <f t="shared" si="10"/>
        <v>26.3</v>
      </c>
      <c r="K46" s="32">
        <f t="shared" si="10"/>
        <v>2.4</v>
      </c>
      <c r="L46" s="32">
        <f t="shared" si="10"/>
        <v>7.2</v>
      </c>
      <c r="M46" s="32">
        <f t="shared" si="10"/>
        <v>11.3</v>
      </c>
      <c r="N46" s="33">
        <f t="shared" si="10"/>
        <v>25</v>
      </c>
      <c r="O46" s="129"/>
      <c r="P46" s="29"/>
      <c r="Q46" s="63"/>
    </row>
    <row r="47" spans="1:75" s="30" customFormat="1" ht="14.25" customHeight="1" x14ac:dyDescent="0.45">
      <c r="A47" s="110"/>
      <c r="B47" s="81"/>
      <c r="C47" s="117"/>
      <c r="D47" s="110"/>
      <c r="E47" s="64"/>
      <c r="F47" s="63"/>
      <c r="G47" s="61"/>
      <c r="H47" s="37"/>
      <c r="I47" s="38"/>
      <c r="J47" s="38"/>
      <c r="K47" s="38"/>
      <c r="L47" s="38"/>
      <c r="M47" s="38"/>
      <c r="N47" s="39"/>
      <c r="O47" s="129"/>
      <c r="P47" s="29"/>
    </row>
    <row r="48" spans="1:75" s="30" customFormat="1" ht="14.25" customHeight="1" x14ac:dyDescent="0.45">
      <c r="A48" s="110" t="str">
        <f>$R$17&amp;G48&amp;B48&amp;U$17&amp; C48&amp;D48</f>
        <v>YAG1EUL7F+MSport and exercise sciencesAll</v>
      </c>
      <c r="B48" s="110" t="s">
        <v>145</v>
      </c>
      <c r="C48" s="117" t="str">
        <f>F48</f>
        <v>Sport and exercise sciences</v>
      </c>
      <c r="D48" s="110" t="s">
        <v>28</v>
      </c>
      <c r="E48" s="57" t="s">
        <v>62</v>
      </c>
      <c r="F48" s="58" t="s">
        <v>63</v>
      </c>
      <c r="G48" s="59" t="s">
        <v>137</v>
      </c>
      <c r="H48" s="31">
        <f t="shared" ref="H48:N49" si="11">IFERROR(INDEX(all_data, MATCH($A48, All_data_lookupkey, 0), MATCH(H$15, All_data_headings, 0)),".")</f>
        <v>100</v>
      </c>
      <c r="I48" s="32">
        <f t="shared" si="11"/>
        <v>43.6</v>
      </c>
      <c r="J48" s="32">
        <f t="shared" si="11"/>
        <v>21.5</v>
      </c>
      <c r="K48" s="32">
        <f t="shared" si="11"/>
        <v>5.5</v>
      </c>
      <c r="L48" s="32">
        <f t="shared" si="11"/>
        <v>17.5</v>
      </c>
      <c r="M48" s="32">
        <f t="shared" si="11"/>
        <v>24.7</v>
      </c>
      <c r="N48" s="33">
        <f t="shared" si="11"/>
        <v>29.4</v>
      </c>
      <c r="O48" s="129"/>
      <c r="P48" s="29"/>
      <c r="Q48" s="63"/>
    </row>
    <row r="49" spans="1:17" s="30" customFormat="1" ht="14.25" customHeight="1" x14ac:dyDescent="0.45">
      <c r="A49" s="110" t="str">
        <f>$R$17&amp;G49&amp;B49&amp;U$17&amp; C49&amp;D49</f>
        <v>YAG1Non-EUL7F+MSport and exercise sciencesAll</v>
      </c>
      <c r="B49" s="97" t="s">
        <v>145</v>
      </c>
      <c r="C49" s="137" t="str">
        <f>C48</f>
        <v>Sport and exercise sciences</v>
      </c>
      <c r="D49" s="110" t="s">
        <v>28</v>
      </c>
      <c r="E49" s="60" t="s">
        <v>64</v>
      </c>
      <c r="F49" s="61"/>
      <c r="G49" s="59" t="s">
        <v>162</v>
      </c>
      <c r="H49" s="31">
        <f t="shared" si="11"/>
        <v>160</v>
      </c>
      <c r="I49" s="32">
        <f t="shared" si="11"/>
        <v>54.6</v>
      </c>
      <c r="J49" s="32">
        <f t="shared" si="11"/>
        <v>20.6</v>
      </c>
      <c r="K49" s="32">
        <f t="shared" si="11"/>
        <v>7.3</v>
      </c>
      <c r="L49" s="32">
        <f t="shared" si="11"/>
        <v>9.5</v>
      </c>
      <c r="M49" s="32">
        <f t="shared" si="11"/>
        <v>11.5</v>
      </c>
      <c r="N49" s="33">
        <f t="shared" si="11"/>
        <v>17.5</v>
      </c>
      <c r="O49" s="129"/>
      <c r="P49" s="29"/>
    </row>
    <row r="50" spans="1:17" s="30" customFormat="1" ht="14.25" customHeight="1" x14ac:dyDescent="0.45">
      <c r="A50" s="110"/>
      <c r="B50" s="110"/>
      <c r="C50" s="117"/>
      <c r="E50" s="64"/>
      <c r="F50" s="63"/>
      <c r="G50" s="61"/>
      <c r="H50" s="37"/>
      <c r="I50" s="38"/>
      <c r="J50" s="38"/>
      <c r="K50" s="38"/>
      <c r="L50" s="38"/>
      <c r="M50" s="38"/>
      <c r="N50" s="39"/>
      <c r="O50" s="129"/>
      <c r="P50" s="29"/>
      <c r="Q50" s="63"/>
    </row>
    <row r="51" spans="1:17" s="30" customFormat="1" ht="14.25" x14ac:dyDescent="0.45">
      <c r="A51" s="110" t="str">
        <f>$R$17&amp;G51&amp;B51&amp;U$17&amp; C51&amp;D51</f>
        <v>YAG1EUL7F+MPsychologyAll</v>
      </c>
      <c r="B51" s="110" t="s">
        <v>145</v>
      </c>
      <c r="C51" s="117" t="str">
        <f>F51</f>
        <v>Psychology</v>
      </c>
      <c r="D51" s="110" t="s">
        <v>28</v>
      </c>
      <c r="E51" s="57" t="s">
        <v>64</v>
      </c>
      <c r="F51" s="58" t="s">
        <v>65</v>
      </c>
      <c r="G51" s="59" t="s">
        <v>137</v>
      </c>
      <c r="H51" s="31">
        <f t="shared" ref="H51:N52" si="12">IFERROR(INDEX(all_data, MATCH($A51, All_data_lookupkey, 0), MATCH(H$15, All_data_headings, 0)),".")</f>
        <v>465</v>
      </c>
      <c r="I51" s="32">
        <f t="shared" si="12"/>
        <v>27.4</v>
      </c>
      <c r="J51" s="32">
        <f t="shared" si="12"/>
        <v>23.6</v>
      </c>
      <c r="K51" s="32">
        <f t="shared" si="12"/>
        <v>5.7</v>
      </c>
      <c r="L51" s="32">
        <f t="shared" si="12"/>
        <v>22.8</v>
      </c>
      <c r="M51" s="32">
        <f t="shared" si="12"/>
        <v>36.4</v>
      </c>
      <c r="N51" s="33">
        <f t="shared" si="12"/>
        <v>43.3</v>
      </c>
      <c r="O51" s="127"/>
      <c r="P51" s="29"/>
    </row>
    <row r="52" spans="1:17" s="30" customFormat="1" ht="14.25" x14ac:dyDescent="0.45">
      <c r="A52" s="110" t="str">
        <f>$R$17&amp;G52&amp;B52&amp;U$17&amp; C52&amp;D52</f>
        <v>YAG1Non-EUL7F+MPsychologyAll</v>
      </c>
      <c r="B52" s="97" t="s">
        <v>145</v>
      </c>
      <c r="C52" s="137" t="str">
        <f>C51</f>
        <v>Psychology</v>
      </c>
      <c r="D52" s="30" t="s">
        <v>28</v>
      </c>
      <c r="E52" s="60" t="s">
        <v>66</v>
      </c>
      <c r="F52" s="61"/>
      <c r="G52" s="59" t="s">
        <v>162</v>
      </c>
      <c r="H52" s="31">
        <f t="shared" si="12"/>
        <v>925</v>
      </c>
      <c r="I52" s="32">
        <f t="shared" si="12"/>
        <v>51.1</v>
      </c>
      <c r="J52" s="32">
        <f t="shared" si="12"/>
        <v>24.1</v>
      </c>
      <c r="K52" s="32">
        <f t="shared" si="12"/>
        <v>2.8</v>
      </c>
      <c r="L52" s="32">
        <f t="shared" si="12"/>
        <v>10.1</v>
      </c>
      <c r="M52" s="32">
        <f t="shared" si="12"/>
        <v>14.4</v>
      </c>
      <c r="N52" s="33">
        <f t="shared" si="12"/>
        <v>21.9</v>
      </c>
      <c r="O52" s="127"/>
      <c r="P52" s="29"/>
      <c r="Q52" s="63"/>
    </row>
    <row r="53" spans="1:17" s="30" customFormat="1" ht="14.25" x14ac:dyDescent="0.45">
      <c r="A53" s="110"/>
      <c r="B53" s="81"/>
      <c r="C53" s="117"/>
      <c r="D53" s="110"/>
      <c r="E53" s="64"/>
      <c r="F53" s="63"/>
      <c r="G53" s="61"/>
      <c r="H53" s="37"/>
      <c r="I53" s="38"/>
      <c r="J53" s="38"/>
      <c r="K53" s="38"/>
      <c r="L53" s="38"/>
      <c r="M53" s="38"/>
      <c r="N53" s="39"/>
      <c r="O53" s="127"/>
      <c r="P53" s="29"/>
    </row>
    <row r="54" spans="1:17" s="30" customFormat="1" ht="14.25" x14ac:dyDescent="0.45">
      <c r="A54" s="110" t="str">
        <f>$R$17&amp;G54&amp;B54&amp;U$17&amp; C54&amp;D54</f>
        <v>YAG1EUL7F+MVeterinary sciencesAll</v>
      </c>
      <c r="B54" s="110" t="s">
        <v>145</v>
      </c>
      <c r="C54" s="117" t="str">
        <f>F54</f>
        <v>Veterinary sciences</v>
      </c>
      <c r="D54" s="110" t="s">
        <v>28</v>
      </c>
      <c r="E54" s="57" t="s">
        <v>66</v>
      </c>
      <c r="F54" s="58" t="s">
        <v>67</v>
      </c>
      <c r="G54" s="59" t="s">
        <v>137</v>
      </c>
      <c r="H54" s="31">
        <f t="shared" ref="H54:N55" si="13">IFERROR(INDEX(all_data, MATCH($A54, All_data_lookupkey, 0), MATCH(H$15, All_data_headings, 0)),".")</f>
        <v>30</v>
      </c>
      <c r="I54" s="32">
        <f t="shared" si="13"/>
        <v>53.8</v>
      </c>
      <c r="J54" s="32">
        <f t="shared" si="13"/>
        <v>23.1</v>
      </c>
      <c r="K54" s="32">
        <f t="shared" si="13"/>
        <v>0</v>
      </c>
      <c r="L54" s="32">
        <f t="shared" si="13"/>
        <v>15.4</v>
      </c>
      <c r="M54" s="32">
        <f t="shared" si="13"/>
        <v>19.2</v>
      </c>
      <c r="N54" s="33">
        <f t="shared" si="13"/>
        <v>23.1</v>
      </c>
      <c r="O54" s="127"/>
      <c r="P54" s="29"/>
      <c r="Q54" s="63"/>
    </row>
    <row r="55" spans="1:17" s="30" customFormat="1" ht="14.25" x14ac:dyDescent="0.45">
      <c r="A55" s="110" t="str">
        <f>$R$17&amp;G55&amp;B55&amp;U$17&amp; C55&amp;D55</f>
        <v>YAG1Non-EUL7F+MVeterinary sciencesAll</v>
      </c>
      <c r="B55" s="97" t="s">
        <v>145</v>
      </c>
      <c r="C55" s="137" t="str">
        <f>C54</f>
        <v>Veterinary sciences</v>
      </c>
      <c r="D55" s="30" t="s">
        <v>28</v>
      </c>
      <c r="E55" s="60" t="s">
        <v>68</v>
      </c>
      <c r="F55" s="61"/>
      <c r="G55" s="59" t="s">
        <v>162</v>
      </c>
      <c r="H55" s="31">
        <f t="shared" si="13"/>
        <v>20</v>
      </c>
      <c r="I55" s="32">
        <f t="shared" si="13"/>
        <v>33.9</v>
      </c>
      <c r="J55" s="32">
        <f t="shared" si="13"/>
        <v>17</v>
      </c>
      <c r="K55" s="32">
        <f t="shared" si="13"/>
        <v>0</v>
      </c>
      <c r="L55" s="32">
        <f t="shared" si="13"/>
        <v>33.9</v>
      </c>
      <c r="M55" s="32">
        <f t="shared" si="13"/>
        <v>35.9</v>
      </c>
      <c r="N55" s="33">
        <f t="shared" si="13"/>
        <v>49.1</v>
      </c>
      <c r="O55" s="127"/>
      <c r="P55" s="29"/>
    </row>
    <row r="56" spans="1:17" s="30" customFormat="1" ht="14.25" x14ac:dyDescent="0.45">
      <c r="A56" s="110"/>
      <c r="B56" s="110"/>
      <c r="C56" s="117"/>
      <c r="D56" s="110"/>
      <c r="E56" s="64"/>
      <c r="F56" s="63"/>
      <c r="G56" s="61"/>
      <c r="H56" s="37"/>
      <c r="I56" s="38"/>
      <c r="J56" s="38"/>
      <c r="K56" s="38"/>
      <c r="L56" s="38"/>
      <c r="M56" s="38"/>
      <c r="N56" s="39"/>
      <c r="O56" s="127"/>
      <c r="P56" s="29"/>
      <c r="Q56" s="63"/>
    </row>
    <row r="57" spans="1:17" s="30" customFormat="1" ht="14.25" x14ac:dyDescent="0.45">
      <c r="A57" s="110" t="str">
        <f>$R$17&amp;G57&amp;B57&amp;U$17&amp; C57&amp;D57</f>
        <v>YAG1EUL7F+MAgriculture, food and related studiesAll</v>
      </c>
      <c r="B57" s="110" t="s">
        <v>145</v>
      </c>
      <c r="C57" s="117" t="str">
        <f>F57</f>
        <v>Agriculture, food and related studies</v>
      </c>
      <c r="D57" s="110" t="s">
        <v>28</v>
      </c>
      <c r="E57" s="57" t="s">
        <v>68</v>
      </c>
      <c r="F57" s="58" t="s">
        <v>69</v>
      </c>
      <c r="G57" s="59" t="s">
        <v>137</v>
      </c>
      <c r="H57" s="31">
        <f t="shared" ref="H57:N58" si="14">IFERROR(INDEX(all_data, MATCH($A57, All_data_lookupkey, 0), MATCH(H$15, All_data_headings, 0)),".")</f>
        <v>100</v>
      </c>
      <c r="I57" s="32">
        <f t="shared" si="14"/>
        <v>44</v>
      </c>
      <c r="J57" s="32">
        <f t="shared" si="14"/>
        <v>15.2</v>
      </c>
      <c r="K57" s="32">
        <f t="shared" si="14"/>
        <v>6.3</v>
      </c>
      <c r="L57" s="32">
        <f t="shared" si="14"/>
        <v>25.6</v>
      </c>
      <c r="M57" s="32">
        <f t="shared" si="14"/>
        <v>26.6</v>
      </c>
      <c r="N57" s="33">
        <f t="shared" si="14"/>
        <v>34.5</v>
      </c>
      <c r="O57" s="127"/>
      <c r="P57" s="29"/>
    </row>
    <row r="58" spans="1:17" s="30" customFormat="1" ht="14.25" x14ac:dyDescent="0.45">
      <c r="A58" s="110" t="str">
        <f>$R$17&amp;G58&amp;B58&amp;U$17&amp; C58&amp;D58</f>
        <v>YAG1Non-EUL7F+MAgriculture, food and related studiesAll</v>
      </c>
      <c r="B58" s="97" t="s">
        <v>145</v>
      </c>
      <c r="C58" s="137" t="str">
        <f>C57</f>
        <v>Agriculture, food and related studies</v>
      </c>
      <c r="D58" s="30" t="s">
        <v>28</v>
      </c>
      <c r="E58" s="60" t="s">
        <v>70</v>
      </c>
      <c r="F58" s="61"/>
      <c r="G58" s="59" t="s">
        <v>162</v>
      </c>
      <c r="H58" s="31">
        <f t="shared" si="14"/>
        <v>340</v>
      </c>
      <c r="I58" s="32">
        <f t="shared" si="14"/>
        <v>56.8</v>
      </c>
      <c r="J58" s="32">
        <f t="shared" si="14"/>
        <v>31.5</v>
      </c>
      <c r="K58" s="32">
        <f t="shared" si="14"/>
        <v>1.9</v>
      </c>
      <c r="L58" s="32">
        <f t="shared" si="14"/>
        <v>5.8</v>
      </c>
      <c r="M58" s="32">
        <f t="shared" si="14"/>
        <v>6.6</v>
      </c>
      <c r="N58" s="33">
        <f t="shared" si="14"/>
        <v>9.8000000000000007</v>
      </c>
      <c r="O58" s="127"/>
      <c r="P58" s="29"/>
      <c r="Q58" s="63"/>
    </row>
    <row r="59" spans="1:17" s="30" customFormat="1" ht="14.25" x14ac:dyDescent="0.45">
      <c r="A59" s="110"/>
      <c r="B59" s="81"/>
      <c r="C59" s="117"/>
      <c r="D59" s="110"/>
      <c r="E59" s="64"/>
      <c r="F59" s="63"/>
      <c r="G59" s="61"/>
      <c r="H59" s="37"/>
      <c r="I59" s="38"/>
      <c r="J59" s="38"/>
      <c r="K59" s="38"/>
      <c r="L59" s="38"/>
      <c r="M59" s="38"/>
      <c r="N59" s="39"/>
      <c r="O59" s="127"/>
      <c r="P59" s="29"/>
    </row>
    <row r="60" spans="1:17" s="30" customFormat="1" ht="14.25" customHeight="1" x14ac:dyDescent="0.45">
      <c r="A60" s="110" t="str">
        <f>$R$17&amp;G60&amp;B60&amp;U$17&amp; C60&amp;D60</f>
        <v>YAG1EUL7F+MPhysics and astronomyAll</v>
      </c>
      <c r="B60" s="110" t="s">
        <v>145</v>
      </c>
      <c r="C60" s="117" t="str">
        <f>F60</f>
        <v>Physics and astronomy</v>
      </c>
      <c r="D60" s="110" t="s">
        <v>28</v>
      </c>
      <c r="E60" s="57" t="s">
        <v>70</v>
      </c>
      <c r="F60" s="58" t="s">
        <v>71</v>
      </c>
      <c r="G60" s="59" t="s">
        <v>137</v>
      </c>
      <c r="H60" s="31">
        <f t="shared" ref="H60:N61" si="15">IFERROR(INDEX(all_data, MATCH($A60, All_data_lookupkey, 0), MATCH(H$15, All_data_headings, 0)),".")</f>
        <v>105</v>
      </c>
      <c r="I60" s="32">
        <f t="shared" si="15"/>
        <v>35.1</v>
      </c>
      <c r="J60" s="32">
        <f t="shared" si="15"/>
        <v>5.4</v>
      </c>
      <c r="K60" s="32">
        <f t="shared" si="15"/>
        <v>4</v>
      </c>
      <c r="L60" s="32">
        <f t="shared" si="15"/>
        <v>6.4</v>
      </c>
      <c r="M60" s="32">
        <f t="shared" si="15"/>
        <v>35.200000000000003</v>
      </c>
      <c r="N60" s="33">
        <f t="shared" si="15"/>
        <v>55.5</v>
      </c>
      <c r="O60" s="127"/>
      <c r="P60" s="29"/>
      <c r="Q60" s="63"/>
    </row>
    <row r="61" spans="1:17" s="30" customFormat="1" ht="14.25" customHeight="1" x14ac:dyDescent="0.45">
      <c r="A61" s="110" t="str">
        <f>$R$17&amp;G61&amp;B61&amp;U$17&amp; C61&amp;D61</f>
        <v>YAG1Non-EUL7F+MPhysics and astronomyAll</v>
      </c>
      <c r="B61" s="97" t="s">
        <v>145</v>
      </c>
      <c r="C61" s="137" t="str">
        <f>C60</f>
        <v>Physics and astronomy</v>
      </c>
      <c r="D61" s="30" t="s">
        <v>28</v>
      </c>
      <c r="E61" s="60" t="s">
        <v>72</v>
      </c>
      <c r="F61" s="61"/>
      <c r="G61" s="59" t="s">
        <v>162</v>
      </c>
      <c r="H61" s="31">
        <f t="shared" si="15"/>
        <v>165</v>
      </c>
      <c r="I61" s="32">
        <f t="shared" si="15"/>
        <v>52.6</v>
      </c>
      <c r="J61" s="32">
        <f t="shared" si="15"/>
        <v>17.3</v>
      </c>
      <c r="K61" s="32">
        <f t="shared" si="15"/>
        <v>2.7</v>
      </c>
      <c r="L61" s="32">
        <f t="shared" si="15"/>
        <v>4.3</v>
      </c>
      <c r="M61" s="32">
        <f t="shared" si="15"/>
        <v>12.9</v>
      </c>
      <c r="N61" s="33">
        <f t="shared" si="15"/>
        <v>27.3</v>
      </c>
      <c r="O61" s="127"/>
      <c r="P61" s="29"/>
    </row>
    <row r="62" spans="1:17" s="30" customFormat="1" ht="14.25" customHeight="1" x14ac:dyDescent="0.45">
      <c r="A62" s="110"/>
      <c r="B62" s="110"/>
      <c r="C62" s="119"/>
      <c r="D62" s="110" t="s">
        <v>28</v>
      </c>
      <c r="E62" s="64"/>
      <c r="F62" s="63"/>
      <c r="G62" s="61"/>
      <c r="H62" s="37"/>
      <c r="I62" s="38"/>
      <c r="J62" s="38"/>
      <c r="K62" s="38"/>
      <c r="L62" s="38"/>
      <c r="M62" s="38"/>
      <c r="N62" s="39"/>
      <c r="O62" s="127"/>
      <c r="P62" s="29"/>
      <c r="Q62" s="63"/>
    </row>
    <row r="63" spans="1:17" s="30" customFormat="1" ht="14.25" customHeight="1" x14ac:dyDescent="0.45">
      <c r="A63" s="110" t="str">
        <f>$R$17&amp;G63&amp;B63&amp;U$17&amp; C63&amp;D63</f>
        <v>YAG1EUL7F+MChemistryAll</v>
      </c>
      <c r="B63" s="110" t="s">
        <v>145</v>
      </c>
      <c r="C63" s="117" t="str">
        <f>F63</f>
        <v>Chemistry</v>
      </c>
      <c r="D63" s="110" t="s">
        <v>28</v>
      </c>
      <c r="E63" s="57" t="s">
        <v>72</v>
      </c>
      <c r="F63" s="58" t="s">
        <v>73</v>
      </c>
      <c r="G63" s="59" t="s">
        <v>137</v>
      </c>
      <c r="H63" s="31">
        <f t="shared" ref="H63:N64" si="16">IFERROR(INDEX(all_data, MATCH($A63, All_data_lookupkey, 0), MATCH(H$15, All_data_headings, 0)),".")</f>
        <v>60</v>
      </c>
      <c r="I63" s="32">
        <f t="shared" si="16"/>
        <v>37.299999999999997</v>
      </c>
      <c r="J63" s="32">
        <f t="shared" si="16"/>
        <v>5.3</v>
      </c>
      <c r="K63" s="32">
        <f t="shared" si="16"/>
        <v>0</v>
      </c>
      <c r="L63" s="32">
        <f t="shared" si="16"/>
        <v>18.100000000000001</v>
      </c>
      <c r="M63" s="32">
        <f t="shared" si="16"/>
        <v>41.3</v>
      </c>
      <c r="N63" s="33">
        <f t="shared" si="16"/>
        <v>57.3</v>
      </c>
      <c r="O63" s="127"/>
      <c r="P63" s="29"/>
    </row>
    <row r="64" spans="1:17" s="30" customFormat="1" ht="14.25" customHeight="1" x14ac:dyDescent="0.45">
      <c r="A64" s="110" t="str">
        <f>$R$17&amp;G64&amp;B64&amp;U$17&amp; C64&amp;D64</f>
        <v>YAG1Non-EUL7F+MChemistryAll</v>
      </c>
      <c r="B64" s="97" t="s">
        <v>145</v>
      </c>
      <c r="C64" s="137" t="str">
        <f>C63</f>
        <v>Chemistry</v>
      </c>
      <c r="D64" s="30" t="s">
        <v>28</v>
      </c>
      <c r="E64" s="60" t="s">
        <v>74</v>
      </c>
      <c r="F64" s="61"/>
      <c r="G64" s="59" t="s">
        <v>162</v>
      </c>
      <c r="H64" s="31">
        <f t="shared" si="16"/>
        <v>315</v>
      </c>
      <c r="I64" s="32">
        <f t="shared" si="16"/>
        <v>56.3</v>
      </c>
      <c r="J64" s="32">
        <f t="shared" si="16"/>
        <v>14</v>
      </c>
      <c r="K64" s="32">
        <f t="shared" si="16"/>
        <v>1.8</v>
      </c>
      <c r="L64" s="32">
        <f t="shared" si="16"/>
        <v>2.4</v>
      </c>
      <c r="M64" s="32">
        <f t="shared" si="16"/>
        <v>10.9</v>
      </c>
      <c r="N64" s="33">
        <f t="shared" si="16"/>
        <v>27.9</v>
      </c>
      <c r="O64" s="127"/>
      <c r="P64" s="29"/>
      <c r="Q64" s="63"/>
    </row>
    <row r="65" spans="1:17" s="30" customFormat="1" ht="14.25" customHeight="1" x14ac:dyDescent="0.45">
      <c r="A65" s="110"/>
      <c r="B65" s="81"/>
      <c r="C65" s="117"/>
      <c r="D65" s="110"/>
      <c r="E65" s="64"/>
      <c r="F65" s="63"/>
      <c r="G65" s="61"/>
      <c r="H65" s="37"/>
      <c r="I65" s="38"/>
      <c r="J65" s="38"/>
      <c r="K65" s="38"/>
      <c r="L65" s="38"/>
      <c r="M65" s="38"/>
      <c r="N65" s="39"/>
      <c r="O65" s="127"/>
      <c r="P65" s="29"/>
    </row>
    <row r="66" spans="1:17" s="30" customFormat="1" ht="14.25" customHeight="1" x14ac:dyDescent="0.45">
      <c r="A66" s="110" t="str">
        <f>$R$17&amp;G66&amp;B66&amp;U$17&amp; C66&amp;D66</f>
        <v>YAG1EUL7F+MGeneral, applied and forensic sciencesAll</v>
      </c>
      <c r="B66" s="110" t="s">
        <v>145</v>
      </c>
      <c r="C66" s="117" t="str">
        <f>F66</f>
        <v>General, applied and forensic sciences</v>
      </c>
      <c r="D66" s="110" t="s">
        <v>28</v>
      </c>
      <c r="E66" s="57" t="s">
        <v>225</v>
      </c>
      <c r="F66" s="58" t="s">
        <v>164</v>
      </c>
      <c r="G66" s="59" t="s">
        <v>137</v>
      </c>
      <c r="H66" s="31">
        <f t="shared" ref="H66:N67" si="17">IFERROR(INDEX(all_data, MATCH($A66, All_data_lookupkey, 0), MATCH(H$15, All_data_headings, 0)),".")</f>
        <v>85</v>
      </c>
      <c r="I66" s="32">
        <f t="shared" si="17"/>
        <v>46.5</v>
      </c>
      <c r="J66" s="32">
        <f t="shared" si="17"/>
        <v>19.100000000000001</v>
      </c>
      <c r="K66" s="32">
        <f t="shared" si="17"/>
        <v>7.5</v>
      </c>
      <c r="L66" s="32">
        <f t="shared" si="17"/>
        <v>14.2</v>
      </c>
      <c r="M66" s="32">
        <f t="shared" si="17"/>
        <v>22.9</v>
      </c>
      <c r="N66" s="33">
        <f t="shared" si="17"/>
        <v>27</v>
      </c>
      <c r="O66" s="127"/>
      <c r="P66" s="29"/>
      <c r="Q66" s="63"/>
    </row>
    <row r="67" spans="1:17" s="30" customFormat="1" ht="14.25" customHeight="1" x14ac:dyDescent="0.45">
      <c r="A67" s="110" t="str">
        <f>$R$17&amp;G67&amp;B67&amp;U$17&amp; C67&amp;D67</f>
        <v>YAG1Non-EUL7F+MGeneral, applied and forensic sciencesAll</v>
      </c>
      <c r="B67" s="97" t="s">
        <v>145</v>
      </c>
      <c r="C67" s="137" t="str">
        <f>C66</f>
        <v>General, applied and forensic sciences</v>
      </c>
      <c r="D67" s="30" t="s">
        <v>28</v>
      </c>
      <c r="E67" s="60" t="s">
        <v>75</v>
      </c>
      <c r="F67" s="61"/>
      <c r="G67" s="59" t="s">
        <v>162</v>
      </c>
      <c r="H67" s="31">
        <f t="shared" si="17"/>
        <v>270</v>
      </c>
      <c r="I67" s="32">
        <f t="shared" si="17"/>
        <v>59.3</v>
      </c>
      <c r="J67" s="32">
        <f t="shared" si="17"/>
        <v>20.100000000000001</v>
      </c>
      <c r="K67" s="32">
        <f t="shared" si="17"/>
        <v>2.2999999999999998</v>
      </c>
      <c r="L67" s="32">
        <f t="shared" si="17"/>
        <v>6.4</v>
      </c>
      <c r="M67" s="32">
        <f t="shared" si="17"/>
        <v>11.5</v>
      </c>
      <c r="N67" s="33">
        <f t="shared" si="17"/>
        <v>18.399999999999999</v>
      </c>
      <c r="O67" s="127"/>
      <c r="P67" s="29"/>
    </row>
    <row r="68" spans="1:17" s="30" customFormat="1" ht="14.25" customHeight="1" x14ac:dyDescent="0.45">
      <c r="A68" s="110"/>
      <c r="B68" s="110"/>
      <c r="C68" s="117"/>
      <c r="D68" s="110" t="s">
        <v>28</v>
      </c>
      <c r="E68" s="64"/>
      <c r="F68" s="63"/>
      <c r="G68" s="61"/>
      <c r="H68" s="37"/>
      <c r="I68" s="38"/>
      <c r="J68" s="38"/>
      <c r="K68" s="38"/>
      <c r="L68" s="38"/>
      <c r="M68" s="38"/>
      <c r="N68" s="39"/>
      <c r="O68" s="127"/>
      <c r="P68" s="29"/>
      <c r="Q68" s="63"/>
    </row>
    <row r="69" spans="1:17" s="30" customFormat="1" ht="14.25" customHeight="1" x14ac:dyDescent="0.45">
      <c r="A69" s="110" t="str">
        <f>$R$17&amp;G69&amp;B69&amp;U$17&amp; C69&amp;D69</f>
        <v>YAG1EUL7F+MMathematical sciencesAll</v>
      </c>
      <c r="B69" s="110" t="s">
        <v>145</v>
      </c>
      <c r="C69" s="117" t="str">
        <f>F69</f>
        <v>Mathematical sciences</v>
      </c>
      <c r="D69" s="110" t="s">
        <v>28</v>
      </c>
      <c r="E69" s="57" t="s">
        <v>75</v>
      </c>
      <c r="F69" s="58" t="s">
        <v>76</v>
      </c>
      <c r="G69" s="59" t="s">
        <v>137</v>
      </c>
      <c r="H69" s="31">
        <f t="shared" ref="H69:N70" si="18">IFERROR(INDEX(all_data, MATCH($A69, All_data_lookupkey, 0), MATCH(H$15, All_data_headings, 0)),".")</f>
        <v>325</v>
      </c>
      <c r="I69" s="32">
        <f t="shared" si="18"/>
        <v>40.200000000000003</v>
      </c>
      <c r="J69" s="32">
        <f t="shared" si="18"/>
        <v>9.5</v>
      </c>
      <c r="K69" s="32">
        <f t="shared" si="18"/>
        <v>3.4</v>
      </c>
      <c r="L69" s="32">
        <f t="shared" si="18"/>
        <v>20</v>
      </c>
      <c r="M69" s="32">
        <f t="shared" si="18"/>
        <v>32</v>
      </c>
      <c r="N69" s="33">
        <f t="shared" si="18"/>
        <v>47</v>
      </c>
      <c r="O69" s="127"/>
      <c r="P69" s="29"/>
    </row>
    <row r="70" spans="1:17" s="30" customFormat="1" ht="14.25" customHeight="1" x14ac:dyDescent="0.45">
      <c r="A70" s="110" t="str">
        <f>$R$17&amp;G70&amp;B70&amp;U$17&amp; C70&amp;D70</f>
        <v>YAG1Non-EUL7F+MMathematical sciencesAll</v>
      </c>
      <c r="B70" s="97" t="s">
        <v>145</v>
      </c>
      <c r="C70" s="137" t="str">
        <f>C69</f>
        <v>Mathematical sciences</v>
      </c>
      <c r="D70" s="30" t="s">
        <v>28</v>
      </c>
      <c r="E70" s="60" t="s">
        <v>77</v>
      </c>
      <c r="F70" s="61"/>
      <c r="G70" s="59" t="s">
        <v>162</v>
      </c>
      <c r="H70" s="31">
        <f t="shared" si="18"/>
        <v>1070</v>
      </c>
      <c r="I70" s="32">
        <f t="shared" si="18"/>
        <v>69.2</v>
      </c>
      <c r="J70" s="32">
        <f t="shared" si="18"/>
        <v>12.7</v>
      </c>
      <c r="K70" s="32">
        <f t="shared" si="18"/>
        <v>2.2000000000000002</v>
      </c>
      <c r="L70" s="32">
        <f t="shared" si="18"/>
        <v>5.8</v>
      </c>
      <c r="M70" s="32">
        <f t="shared" si="18"/>
        <v>9.3000000000000007</v>
      </c>
      <c r="N70" s="33">
        <f t="shared" si="18"/>
        <v>15.9</v>
      </c>
      <c r="O70" s="127"/>
      <c r="P70" s="29"/>
      <c r="Q70" s="63"/>
    </row>
    <row r="71" spans="1:17" s="30" customFormat="1" ht="14.25" customHeight="1" x14ac:dyDescent="0.45">
      <c r="A71" s="110"/>
      <c r="B71" s="81"/>
      <c r="C71" s="117"/>
      <c r="D71" s="110"/>
      <c r="E71" s="64"/>
      <c r="F71" s="63"/>
      <c r="G71" s="61"/>
      <c r="H71" s="37"/>
      <c r="I71" s="38"/>
      <c r="J71" s="38"/>
      <c r="K71" s="38"/>
      <c r="L71" s="38"/>
      <c r="M71" s="38"/>
      <c r="N71" s="39"/>
      <c r="O71" s="127"/>
      <c r="P71" s="29"/>
    </row>
    <row r="72" spans="1:17" s="30" customFormat="1" ht="14.25" customHeight="1" x14ac:dyDescent="0.45">
      <c r="A72" s="110" t="str">
        <f>$R$17&amp;G72&amp;B72&amp;U$17&amp; C72&amp;D72</f>
        <v>YAG1EUL7F+MEngineeringAll</v>
      </c>
      <c r="B72" s="110" t="s">
        <v>145</v>
      </c>
      <c r="C72" s="117" t="str">
        <f>F72</f>
        <v>Engineering</v>
      </c>
      <c r="D72" s="110" t="s">
        <v>28</v>
      </c>
      <c r="E72" s="57" t="s">
        <v>77</v>
      </c>
      <c r="F72" s="58" t="s">
        <v>78</v>
      </c>
      <c r="G72" s="59" t="s">
        <v>137</v>
      </c>
      <c r="H72" s="31">
        <f t="shared" ref="H72:N73" si="19">IFERROR(INDEX(all_data, MATCH($A72, All_data_lookupkey, 0), MATCH(H$15, All_data_headings, 0)),".")</f>
        <v>1720</v>
      </c>
      <c r="I72" s="32">
        <f t="shared" si="19"/>
        <v>53.4</v>
      </c>
      <c r="J72" s="32">
        <f t="shared" si="19"/>
        <v>11.8</v>
      </c>
      <c r="K72" s="32">
        <f t="shared" si="19"/>
        <v>3.8</v>
      </c>
      <c r="L72" s="32">
        <f t="shared" si="19"/>
        <v>22.1</v>
      </c>
      <c r="M72" s="32">
        <f t="shared" si="19"/>
        <v>26.4</v>
      </c>
      <c r="N72" s="33">
        <f t="shared" si="19"/>
        <v>31</v>
      </c>
      <c r="O72" s="127"/>
      <c r="P72" s="29"/>
      <c r="Q72" s="63"/>
    </row>
    <row r="73" spans="1:17" s="30" customFormat="1" ht="14.25" customHeight="1" x14ac:dyDescent="0.45">
      <c r="A73" s="110" t="str">
        <f>$R$17&amp;G73&amp;B73&amp;U$17&amp; C73&amp;D73</f>
        <v>YAG1Non-EUL7F+MEngineeringAll</v>
      </c>
      <c r="B73" s="97" t="s">
        <v>145</v>
      </c>
      <c r="C73" s="137" t="str">
        <f>C72</f>
        <v>Engineering</v>
      </c>
      <c r="D73" s="30" t="s">
        <v>28</v>
      </c>
      <c r="E73" s="60" t="s">
        <v>79</v>
      </c>
      <c r="F73" s="61"/>
      <c r="G73" s="59" t="s">
        <v>162</v>
      </c>
      <c r="H73" s="31">
        <f t="shared" si="19"/>
        <v>7310</v>
      </c>
      <c r="I73" s="32">
        <f t="shared" si="19"/>
        <v>60</v>
      </c>
      <c r="J73" s="32">
        <f t="shared" si="19"/>
        <v>23.3</v>
      </c>
      <c r="K73" s="32">
        <f t="shared" si="19"/>
        <v>2.1</v>
      </c>
      <c r="L73" s="32">
        <f t="shared" si="19"/>
        <v>6.1</v>
      </c>
      <c r="M73" s="32">
        <f t="shared" si="19"/>
        <v>9.8000000000000007</v>
      </c>
      <c r="N73" s="33">
        <f t="shared" si="19"/>
        <v>14.6</v>
      </c>
      <c r="O73" s="127"/>
      <c r="P73" s="29"/>
    </row>
    <row r="74" spans="1:17" s="30" customFormat="1" ht="14.25" x14ac:dyDescent="0.45">
      <c r="A74" s="110"/>
      <c r="B74" s="110"/>
      <c r="C74" s="83"/>
      <c r="D74" s="110" t="s">
        <v>28</v>
      </c>
      <c r="E74" s="64"/>
      <c r="F74" s="63"/>
      <c r="G74" s="61"/>
      <c r="H74" s="37"/>
      <c r="I74" s="38"/>
      <c r="J74" s="38"/>
      <c r="K74" s="38"/>
      <c r="L74" s="38"/>
      <c r="M74" s="38"/>
      <c r="N74" s="39"/>
      <c r="O74" s="121"/>
      <c r="P74" s="29"/>
      <c r="Q74" s="63"/>
    </row>
    <row r="75" spans="1:17" s="30" customFormat="1" ht="14.25" x14ac:dyDescent="0.45">
      <c r="A75" s="110" t="str">
        <f>$R$17&amp;G75&amp;B75&amp;U$17&amp; C75&amp;D75</f>
        <v>YAG1EUL7F+MMaterials and technologyAll</v>
      </c>
      <c r="B75" s="110" t="s">
        <v>145</v>
      </c>
      <c r="C75" s="117" t="str">
        <f>F75</f>
        <v>Materials and technology</v>
      </c>
      <c r="D75" s="110" t="s">
        <v>28</v>
      </c>
      <c r="E75" s="57" t="s">
        <v>226</v>
      </c>
      <c r="F75" s="58" t="s">
        <v>166</v>
      </c>
      <c r="G75" s="59" t="s">
        <v>137</v>
      </c>
      <c r="H75" s="31">
        <f t="shared" ref="H75:N76" si="20">IFERROR(INDEX(all_data, MATCH($A75, All_data_lookupkey, 0), MATCH(H$15, All_data_headings, 0)),".")</f>
        <v>190</v>
      </c>
      <c r="I75" s="32">
        <f t="shared" si="20"/>
        <v>40.799999999999997</v>
      </c>
      <c r="J75" s="32">
        <f t="shared" si="20"/>
        <v>17.600000000000001</v>
      </c>
      <c r="K75" s="32">
        <f t="shared" si="20"/>
        <v>6.9</v>
      </c>
      <c r="L75" s="32">
        <f t="shared" si="20"/>
        <v>26.7</v>
      </c>
      <c r="M75" s="32">
        <f t="shared" si="20"/>
        <v>30.1</v>
      </c>
      <c r="N75" s="33">
        <f t="shared" si="20"/>
        <v>34.700000000000003</v>
      </c>
      <c r="O75" s="121"/>
      <c r="P75" s="29"/>
    </row>
    <row r="76" spans="1:17" s="30" customFormat="1" ht="14.25" x14ac:dyDescent="0.45">
      <c r="A76" s="110" t="str">
        <f>$R$17&amp;G76&amp;B76&amp;U$17&amp; C76&amp;D76</f>
        <v>YAG1Non-EUL7F+MMaterials and technologyAll</v>
      </c>
      <c r="B76" s="97" t="s">
        <v>145</v>
      </c>
      <c r="C76" s="137" t="str">
        <f>C75</f>
        <v>Materials and technology</v>
      </c>
      <c r="D76" s="30" t="s">
        <v>28</v>
      </c>
      <c r="E76" s="60" t="s">
        <v>80</v>
      </c>
      <c r="F76" s="61"/>
      <c r="G76" s="59" t="s">
        <v>162</v>
      </c>
      <c r="H76" s="31">
        <f t="shared" si="20"/>
        <v>745</v>
      </c>
      <c r="I76" s="32">
        <f t="shared" si="20"/>
        <v>59.3</v>
      </c>
      <c r="J76" s="32">
        <f t="shared" si="20"/>
        <v>22.6</v>
      </c>
      <c r="K76" s="32">
        <f t="shared" si="20"/>
        <v>2.5</v>
      </c>
      <c r="L76" s="32">
        <f t="shared" si="20"/>
        <v>4.2</v>
      </c>
      <c r="M76" s="32">
        <f t="shared" si="20"/>
        <v>8.4</v>
      </c>
      <c r="N76" s="33">
        <f t="shared" si="20"/>
        <v>15.7</v>
      </c>
      <c r="O76" s="121"/>
      <c r="P76" s="29"/>
      <c r="Q76" s="63"/>
    </row>
    <row r="77" spans="1:17" s="30" customFormat="1" ht="14.25" x14ac:dyDescent="0.45">
      <c r="A77" s="110"/>
      <c r="B77" s="81"/>
      <c r="C77" s="83"/>
      <c r="D77" s="110"/>
      <c r="E77" s="64"/>
      <c r="F77" s="63"/>
      <c r="G77" s="61"/>
      <c r="H77" s="37"/>
      <c r="I77" s="38"/>
      <c r="J77" s="38"/>
      <c r="K77" s="38"/>
      <c r="L77" s="38"/>
      <c r="M77" s="38"/>
      <c r="N77" s="39"/>
      <c r="O77" s="121"/>
      <c r="P77" s="29"/>
    </row>
    <row r="78" spans="1:17" s="30" customFormat="1" ht="14.25" x14ac:dyDescent="0.45">
      <c r="A78" s="110" t="str">
        <f>$R$17&amp;G78&amp;B78&amp;U$17&amp; C78&amp;D78</f>
        <v>YAG1EUL7F+MComputingAll</v>
      </c>
      <c r="B78" s="110" t="s">
        <v>145</v>
      </c>
      <c r="C78" s="117" t="str">
        <f>F78</f>
        <v>Computing</v>
      </c>
      <c r="D78" s="110" t="s">
        <v>28</v>
      </c>
      <c r="E78" s="57" t="s">
        <v>80</v>
      </c>
      <c r="F78" s="58" t="s">
        <v>81</v>
      </c>
      <c r="G78" s="59" t="s">
        <v>137</v>
      </c>
      <c r="H78" s="31">
        <f t="shared" ref="H78:N79" si="21">IFERROR(INDEX(all_data, MATCH($A78, All_data_lookupkey, 0), MATCH(H$15, All_data_headings, 0)),".")</f>
        <v>610</v>
      </c>
      <c r="I78" s="32">
        <f t="shared" si="21"/>
        <v>39.4</v>
      </c>
      <c r="J78" s="32">
        <f t="shared" si="21"/>
        <v>12.2</v>
      </c>
      <c r="K78" s="32">
        <f t="shared" si="21"/>
        <v>5.8</v>
      </c>
      <c r="L78" s="32">
        <f t="shared" si="21"/>
        <v>30.1</v>
      </c>
      <c r="M78" s="32">
        <f t="shared" si="21"/>
        <v>37.700000000000003</v>
      </c>
      <c r="N78" s="33">
        <f t="shared" si="21"/>
        <v>42.7</v>
      </c>
      <c r="O78" s="121"/>
      <c r="P78" s="29"/>
      <c r="Q78" s="63"/>
    </row>
    <row r="79" spans="1:17" s="30" customFormat="1" ht="14.25" x14ac:dyDescent="0.45">
      <c r="A79" s="110" t="str">
        <f>$R$17&amp;G79&amp;B79&amp;U$17&amp; C79&amp;D79</f>
        <v>YAG1Non-EUL7F+MComputingAll</v>
      </c>
      <c r="B79" s="97" t="s">
        <v>145</v>
      </c>
      <c r="C79" s="137" t="str">
        <f>C78</f>
        <v>Computing</v>
      </c>
      <c r="D79" s="30" t="s">
        <v>28</v>
      </c>
      <c r="E79" s="60" t="s">
        <v>82</v>
      </c>
      <c r="F79" s="61"/>
      <c r="G79" s="59" t="s">
        <v>162</v>
      </c>
      <c r="H79" s="31">
        <f t="shared" si="21"/>
        <v>3010</v>
      </c>
      <c r="I79" s="32">
        <f t="shared" si="21"/>
        <v>47.9</v>
      </c>
      <c r="J79" s="32">
        <f t="shared" si="21"/>
        <v>28.4</v>
      </c>
      <c r="K79" s="32">
        <f t="shared" si="21"/>
        <v>3</v>
      </c>
      <c r="L79" s="32">
        <f t="shared" si="21"/>
        <v>12.6</v>
      </c>
      <c r="M79" s="32">
        <f t="shared" si="21"/>
        <v>16.100000000000001</v>
      </c>
      <c r="N79" s="33">
        <f t="shared" si="21"/>
        <v>20.7</v>
      </c>
      <c r="O79" s="121"/>
      <c r="P79" s="29"/>
    </row>
    <row r="80" spans="1:17" s="30" customFormat="1" ht="14.25" x14ac:dyDescent="0.45">
      <c r="A80" s="110"/>
      <c r="B80" s="110"/>
      <c r="C80" s="119"/>
      <c r="D80" s="110" t="s">
        <v>28</v>
      </c>
      <c r="E80" s="64"/>
      <c r="F80" s="63"/>
      <c r="G80" s="61"/>
      <c r="H80" s="37"/>
      <c r="I80" s="38"/>
      <c r="J80" s="38"/>
      <c r="K80" s="38"/>
      <c r="L80" s="38"/>
      <c r="M80" s="38"/>
      <c r="N80" s="39"/>
      <c r="O80" s="121"/>
      <c r="P80" s="29"/>
      <c r="Q80" s="63"/>
    </row>
    <row r="81" spans="1:17" s="30" customFormat="1" ht="14.25" x14ac:dyDescent="0.45">
      <c r="A81" s="110" t="str">
        <f>$R$17&amp;G81&amp;B81&amp;U$17&amp; C81&amp;D81</f>
        <v>YAG1EUL7F+MArchitecture, building and planningAll</v>
      </c>
      <c r="B81" s="110" t="s">
        <v>145</v>
      </c>
      <c r="C81" s="117" t="str">
        <f>F81</f>
        <v>Architecture, building and planning</v>
      </c>
      <c r="D81" s="110" t="s">
        <v>28</v>
      </c>
      <c r="E81" s="57" t="s">
        <v>83</v>
      </c>
      <c r="F81" s="58" t="s">
        <v>84</v>
      </c>
      <c r="G81" s="59" t="s">
        <v>137</v>
      </c>
      <c r="H81" s="31">
        <f t="shared" ref="H81:N82" si="22">IFERROR(INDEX(all_data, MATCH($A81, All_data_lookupkey, 0), MATCH(H$15, All_data_headings, 0)),".")</f>
        <v>465</v>
      </c>
      <c r="I81" s="32">
        <f t="shared" si="22"/>
        <v>33.299999999999997</v>
      </c>
      <c r="J81" s="32">
        <f t="shared" si="22"/>
        <v>15.8</v>
      </c>
      <c r="K81" s="32">
        <f t="shared" si="22"/>
        <v>6.5</v>
      </c>
      <c r="L81" s="32">
        <f t="shared" si="22"/>
        <v>38.9</v>
      </c>
      <c r="M81" s="32">
        <f t="shared" si="22"/>
        <v>42.4</v>
      </c>
      <c r="N81" s="33">
        <f t="shared" si="22"/>
        <v>44.5</v>
      </c>
      <c r="O81" s="121"/>
      <c r="P81" s="29"/>
    </row>
    <row r="82" spans="1:17" s="30" customFormat="1" ht="14.25" x14ac:dyDescent="0.45">
      <c r="A82" s="110" t="str">
        <f>$R$17&amp;G82&amp;B82&amp;U$17&amp; C82&amp;D82</f>
        <v>YAG1Non-EUL7F+MArchitecture, building and planningAll</v>
      </c>
      <c r="B82" s="97" t="s">
        <v>145</v>
      </c>
      <c r="C82" s="137" t="str">
        <f>C81</f>
        <v>Architecture, building and planning</v>
      </c>
      <c r="D82" s="30" t="s">
        <v>28</v>
      </c>
      <c r="E82" s="60" t="s">
        <v>83</v>
      </c>
      <c r="F82" s="61"/>
      <c r="G82" s="59" t="s">
        <v>162</v>
      </c>
      <c r="H82" s="31">
        <f t="shared" si="22"/>
        <v>2330</v>
      </c>
      <c r="I82" s="32">
        <f t="shared" si="22"/>
        <v>64.2</v>
      </c>
      <c r="J82" s="32">
        <f t="shared" si="22"/>
        <v>21.4</v>
      </c>
      <c r="K82" s="32">
        <f t="shared" si="22"/>
        <v>2</v>
      </c>
      <c r="L82" s="32">
        <f t="shared" si="22"/>
        <v>7.1</v>
      </c>
      <c r="M82" s="32">
        <f t="shared" si="22"/>
        <v>8.9</v>
      </c>
      <c r="N82" s="33">
        <f t="shared" si="22"/>
        <v>12.5</v>
      </c>
      <c r="O82" s="121"/>
      <c r="P82" s="29"/>
      <c r="Q82" s="63"/>
    </row>
    <row r="83" spans="1:17" s="30" customFormat="1" ht="14.25" x14ac:dyDescent="0.45">
      <c r="A83" s="110"/>
      <c r="B83" s="81"/>
      <c r="C83" s="83"/>
      <c r="D83" s="110"/>
      <c r="E83" s="64"/>
      <c r="F83" s="63"/>
      <c r="G83" s="61"/>
      <c r="H83" s="37"/>
      <c r="I83" s="38"/>
      <c r="J83" s="38"/>
      <c r="K83" s="38"/>
      <c r="L83" s="38"/>
      <c r="M83" s="38"/>
      <c r="N83" s="39"/>
      <c r="O83" s="121"/>
      <c r="P83" s="29"/>
    </row>
    <row r="84" spans="1:17" s="30" customFormat="1" ht="14.25" x14ac:dyDescent="0.45">
      <c r="A84" s="110" t="str">
        <f>$R$17&amp;G84&amp;B84&amp;U$17&amp; C84&amp;D84</f>
        <v>YAG1EUL7F+MSociology, social policy and anthropologyAll</v>
      </c>
      <c r="B84" s="110" t="s">
        <v>145</v>
      </c>
      <c r="C84" s="117" t="str">
        <f>F84</f>
        <v>Sociology, social policy and anthropology</v>
      </c>
      <c r="D84" s="110" t="s">
        <v>28</v>
      </c>
      <c r="E84" s="57" t="s">
        <v>86</v>
      </c>
      <c r="F84" s="58" t="s">
        <v>87</v>
      </c>
      <c r="G84" s="59" t="s">
        <v>137</v>
      </c>
      <c r="H84" s="31">
        <f t="shared" ref="H84:N85" si="23">IFERROR(INDEX(all_data, MATCH($A84, All_data_lookupkey, 0), MATCH(H$15, All_data_headings, 0)),".")</f>
        <v>700</v>
      </c>
      <c r="I84" s="32">
        <f t="shared" si="23"/>
        <v>39</v>
      </c>
      <c r="J84" s="32">
        <f t="shared" si="23"/>
        <v>19.100000000000001</v>
      </c>
      <c r="K84" s="32">
        <f t="shared" si="23"/>
        <v>4.4000000000000004</v>
      </c>
      <c r="L84" s="32">
        <f t="shared" si="23"/>
        <v>22.1</v>
      </c>
      <c r="M84" s="32">
        <f t="shared" si="23"/>
        <v>29.2</v>
      </c>
      <c r="N84" s="33">
        <f t="shared" si="23"/>
        <v>37.5</v>
      </c>
      <c r="O84" s="121"/>
      <c r="P84" s="29"/>
      <c r="Q84" s="61"/>
    </row>
    <row r="85" spans="1:17" s="30" customFormat="1" ht="14.25" x14ac:dyDescent="0.45">
      <c r="A85" s="110" t="str">
        <f>$R$17&amp;G85&amp;B85&amp;U$17&amp; C85&amp;D85</f>
        <v>YAG1Non-EUL7F+MSociology, social policy and anthropologyAll</v>
      </c>
      <c r="B85" s="97" t="s">
        <v>145</v>
      </c>
      <c r="C85" s="137" t="str">
        <f>C84</f>
        <v>Sociology, social policy and anthropology</v>
      </c>
      <c r="D85" s="30" t="s">
        <v>28</v>
      </c>
      <c r="E85" s="60" t="s">
        <v>85</v>
      </c>
      <c r="F85" s="46"/>
      <c r="G85" s="59" t="s">
        <v>162</v>
      </c>
      <c r="H85" s="31">
        <f t="shared" si="23"/>
        <v>2415</v>
      </c>
      <c r="I85" s="32">
        <f t="shared" si="23"/>
        <v>61</v>
      </c>
      <c r="J85" s="32">
        <f t="shared" si="23"/>
        <v>19.8</v>
      </c>
      <c r="K85" s="32">
        <f t="shared" si="23"/>
        <v>3.3</v>
      </c>
      <c r="L85" s="32">
        <f t="shared" si="23"/>
        <v>7.8</v>
      </c>
      <c r="M85" s="32">
        <f t="shared" si="23"/>
        <v>10.7</v>
      </c>
      <c r="N85" s="33">
        <f t="shared" si="23"/>
        <v>15.9</v>
      </c>
      <c r="O85" s="121"/>
      <c r="P85" s="29"/>
    </row>
    <row r="86" spans="1:17" s="30" customFormat="1" ht="14.25" x14ac:dyDescent="0.45">
      <c r="A86" s="110"/>
      <c r="B86" s="110"/>
      <c r="C86" s="83"/>
      <c r="D86" s="110" t="s">
        <v>28</v>
      </c>
      <c r="E86" s="64"/>
      <c r="F86" s="63"/>
      <c r="G86" s="61"/>
      <c r="H86" s="37"/>
      <c r="I86" s="38"/>
      <c r="J86" s="38"/>
      <c r="K86" s="38"/>
      <c r="L86" s="38"/>
      <c r="M86" s="38"/>
      <c r="N86" s="39"/>
      <c r="O86" s="121"/>
      <c r="P86" s="29"/>
      <c r="Q86" s="61"/>
    </row>
    <row r="87" spans="1:17" s="30" customFormat="1" ht="14.45" customHeight="1" x14ac:dyDescent="0.45">
      <c r="A87" s="110" t="str">
        <f>$R$17&amp;G87&amp;B87&amp;U$17&amp; C87&amp;D87</f>
        <v>YAG1EUL7F+MEconomicsAll</v>
      </c>
      <c r="B87" s="110" t="s">
        <v>145</v>
      </c>
      <c r="C87" s="117" t="str">
        <f>F87</f>
        <v>Economics</v>
      </c>
      <c r="D87" s="110" t="s">
        <v>28</v>
      </c>
      <c r="E87" s="57" t="s">
        <v>88</v>
      </c>
      <c r="F87" s="58" t="s">
        <v>89</v>
      </c>
      <c r="G87" s="59" t="s">
        <v>137</v>
      </c>
      <c r="H87" s="31">
        <f t="shared" ref="H87:N88" si="24">IFERROR(INDEX(all_data, MATCH($A87, All_data_lookupkey, 0), MATCH(H$15, All_data_headings, 0)),".")</f>
        <v>505</v>
      </c>
      <c r="I87" s="32">
        <f t="shared" si="24"/>
        <v>41.1</v>
      </c>
      <c r="J87" s="32">
        <f t="shared" si="24"/>
        <v>16.3</v>
      </c>
      <c r="K87" s="32">
        <f t="shared" si="24"/>
        <v>3.5</v>
      </c>
      <c r="L87" s="32">
        <f t="shared" si="24"/>
        <v>22.6</v>
      </c>
      <c r="M87" s="32">
        <f t="shared" si="24"/>
        <v>32.6</v>
      </c>
      <c r="N87" s="33">
        <f t="shared" si="24"/>
        <v>39.1</v>
      </c>
      <c r="O87" s="121"/>
    </row>
    <row r="88" spans="1:17" s="30" customFormat="1" ht="14.45" customHeight="1" x14ac:dyDescent="0.35">
      <c r="A88" s="110" t="str">
        <f>$R$17&amp;G88&amp;B88&amp;U$17&amp; C88&amp;D88</f>
        <v>YAG1Non-EUL7F+MEconomicsAll</v>
      </c>
      <c r="B88" s="97" t="s">
        <v>145</v>
      </c>
      <c r="C88" s="137" t="str">
        <f>C87</f>
        <v>Economics</v>
      </c>
      <c r="D88" s="30" t="s">
        <v>28</v>
      </c>
      <c r="E88" s="60" t="s">
        <v>86</v>
      </c>
      <c r="F88" s="61"/>
      <c r="G88" s="59" t="s">
        <v>162</v>
      </c>
      <c r="H88" s="31">
        <f t="shared" si="24"/>
        <v>3155</v>
      </c>
      <c r="I88" s="32">
        <f t="shared" si="24"/>
        <v>72.900000000000006</v>
      </c>
      <c r="J88" s="32">
        <f t="shared" si="24"/>
        <v>14</v>
      </c>
      <c r="K88" s="32">
        <f t="shared" si="24"/>
        <v>1.7</v>
      </c>
      <c r="L88" s="32">
        <f t="shared" si="24"/>
        <v>4.7</v>
      </c>
      <c r="M88" s="32">
        <f t="shared" si="24"/>
        <v>7</v>
      </c>
      <c r="N88" s="33">
        <f t="shared" si="24"/>
        <v>11.4</v>
      </c>
      <c r="O88" s="121"/>
    </row>
    <row r="89" spans="1:17" s="30" customFormat="1" ht="14.45" customHeight="1" x14ac:dyDescent="0.35">
      <c r="A89" s="110"/>
      <c r="B89" s="81"/>
      <c r="C89" s="83"/>
      <c r="D89" s="110"/>
      <c r="E89" s="64"/>
      <c r="F89" s="63"/>
      <c r="G89" s="61"/>
      <c r="H89" s="37"/>
      <c r="I89" s="38"/>
      <c r="J89" s="38"/>
      <c r="K89" s="38"/>
      <c r="L89" s="38"/>
      <c r="M89" s="38"/>
      <c r="N89" s="39"/>
      <c r="O89" s="121"/>
    </row>
    <row r="90" spans="1:17" s="30" customFormat="1" ht="14.45" customHeight="1" x14ac:dyDescent="0.45">
      <c r="A90" s="110" t="str">
        <f>$R$17&amp;G90&amp;B90&amp;U$17&amp; C90&amp;D90</f>
        <v>YAG1EUL7F+MPoliticsAll</v>
      </c>
      <c r="B90" s="110" t="s">
        <v>145</v>
      </c>
      <c r="C90" s="117" t="str">
        <f>F90</f>
        <v>Politics</v>
      </c>
      <c r="D90" s="110" t="s">
        <v>28</v>
      </c>
      <c r="E90" s="57" t="s">
        <v>90</v>
      </c>
      <c r="F90" s="58" t="s">
        <v>91</v>
      </c>
      <c r="G90" s="59" t="s">
        <v>137</v>
      </c>
      <c r="H90" s="31">
        <f t="shared" ref="H90:N91" si="25">IFERROR(INDEX(all_data, MATCH($A90, All_data_lookupkey, 0), MATCH(H$15, All_data_headings, 0)),".")</f>
        <v>960</v>
      </c>
      <c r="I90" s="32">
        <f t="shared" si="25"/>
        <v>50.7</v>
      </c>
      <c r="J90" s="32">
        <f t="shared" si="25"/>
        <v>18.100000000000001</v>
      </c>
      <c r="K90" s="32">
        <f t="shared" si="25"/>
        <v>4.3</v>
      </c>
      <c r="L90" s="32">
        <f t="shared" si="25"/>
        <v>18.7</v>
      </c>
      <c r="M90" s="32">
        <f t="shared" si="25"/>
        <v>22.7</v>
      </c>
      <c r="N90" s="33">
        <f t="shared" si="25"/>
        <v>26.9</v>
      </c>
      <c r="O90" s="121"/>
    </row>
    <row r="91" spans="1:17" s="30" customFormat="1" ht="14.45" customHeight="1" x14ac:dyDescent="0.35">
      <c r="A91" s="110" t="str">
        <f>$R$17&amp;G91&amp;B91&amp;U$17&amp; C91&amp;D91</f>
        <v>YAG1Non-EUL7F+MPoliticsAll</v>
      </c>
      <c r="B91" s="97" t="s">
        <v>145</v>
      </c>
      <c r="C91" s="137" t="str">
        <f>C90</f>
        <v>Politics</v>
      </c>
      <c r="D91" s="30" t="s">
        <v>28</v>
      </c>
      <c r="E91" s="60" t="s">
        <v>88</v>
      </c>
      <c r="F91" s="61"/>
      <c r="G91" s="59" t="s">
        <v>162</v>
      </c>
      <c r="H91" s="31">
        <f t="shared" si="25"/>
        <v>2265</v>
      </c>
      <c r="I91" s="32">
        <f t="shared" si="25"/>
        <v>66.2</v>
      </c>
      <c r="J91" s="32">
        <f t="shared" si="25"/>
        <v>18.8</v>
      </c>
      <c r="K91" s="32">
        <f t="shared" si="25"/>
        <v>2.8</v>
      </c>
      <c r="L91" s="32">
        <f t="shared" si="25"/>
        <v>6.4</v>
      </c>
      <c r="M91" s="32">
        <f t="shared" si="25"/>
        <v>8.1</v>
      </c>
      <c r="N91" s="33">
        <f t="shared" si="25"/>
        <v>12.2</v>
      </c>
      <c r="O91" s="121"/>
    </row>
    <row r="92" spans="1:17" s="30" customFormat="1" ht="14.45" customHeight="1" x14ac:dyDescent="0.35">
      <c r="A92" s="110"/>
      <c r="B92" s="110"/>
      <c r="C92" s="83"/>
      <c r="D92" s="110" t="s">
        <v>28</v>
      </c>
      <c r="E92" s="64"/>
      <c r="F92" s="63"/>
      <c r="G92" s="61"/>
      <c r="H92" s="37"/>
      <c r="I92" s="38"/>
      <c r="J92" s="38"/>
      <c r="K92" s="38"/>
      <c r="L92" s="38"/>
      <c r="M92" s="38"/>
      <c r="N92" s="39"/>
      <c r="O92" s="121"/>
    </row>
    <row r="93" spans="1:17" s="30" customFormat="1" ht="14.45" customHeight="1" x14ac:dyDescent="0.45">
      <c r="A93" s="110" t="str">
        <f>$R$17&amp;G93&amp;B93&amp;U$17&amp; C93&amp;D93</f>
        <v>YAG1EUL7F+MHealth and social careAll</v>
      </c>
      <c r="B93" s="110" t="s">
        <v>145</v>
      </c>
      <c r="C93" s="117" t="str">
        <f>F93</f>
        <v>Health and social care</v>
      </c>
      <c r="D93" s="110" t="s">
        <v>28</v>
      </c>
      <c r="E93" s="57" t="s">
        <v>92</v>
      </c>
      <c r="F93" s="58" t="s">
        <v>93</v>
      </c>
      <c r="G93" s="59" t="s">
        <v>137</v>
      </c>
      <c r="H93" s="31">
        <f t="shared" ref="H93:N94" si="26">IFERROR(INDEX(all_data, MATCH($A93, All_data_lookupkey, 0), MATCH(H$15, All_data_headings, 0)),".")</f>
        <v>35</v>
      </c>
      <c r="I93" s="32">
        <f t="shared" si="26"/>
        <v>33.799999999999997</v>
      </c>
      <c r="J93" s="32">
        <f t="shared" si="26"/>
        <v>12.3</v>
      </c>
      <c r="K93" s="32">
        <f t="shared" si="26"/>
        <v>9.1999999999999993</v>
      </c>
      <c r="L93" s="32">
        <f t="shared" si="26"/>
        <v>30.8</v>
      </c>
      <c r="M93" s="32">
        <f t="shared" si="26"/>
        <v>44.6</v>
      </c>
      <c r="N93" s="33">
        <f t="shared" si="26"/>
        <v>44.6</v>
      </c>
      <c r="O93" s="121"/>
    </row>
    <row r="94" spans="1:17" s="30" customFormat="1" ht="14.45" customHeight="1" x14ac:dyDescent="0.35">
      <c r="A94" s="110" t="str">
        <f>$R$17&amp;G94&amp;B94&amp;U$17&amp; C94&amp;D94</f>
        <v>YAG1Non-EUL7F+MHealth and social careAll</v>
      </c>
      <c r="B94" s="97" t="s">
        <v>145</v>
      </c>
      <c r="C94" s="137" t="str">
        <f>C93</f>
        <v>Health and social care</v>
      </c>
      <c r="D94" s="30" t="s">
        <v>28</v>
      </c>
      <c r="E94" s="60" t="s">
        <v>90</v>
      </c>
      <c r="F94" s="61"/>
      <c r="G94" s="59" t="s">
        <v>162</v>
      </c>
      <c r="H94" s="31">
        <f t="shared" si="26"/>
        <v>100</v>
      </c>
      <c r="I94" s="32">
        <f t="shared" si="26"/>
        <v>48.3</v>
      </c>
      <c r="J94" s="32">
        <f t="shared" si="26"/>
        <v>23.1</v>
      </c>
      <c r="K94" s="32">
        <f t="shared" si="26"/>
        <v>4.2</v>
      </c>
      <c r="L94" s="32">
        <f t="shared" si="26"/>
        <v>12.9</v>
      </c>
      <c r="M94" s="32">
        <f t="shared" si="26"/>
        <v>18.7</v>
      </c>
      <c r="N94" s="33">
        <f t="shared" si="26"/>
        <v>24.5</v>
      </c>
      <c r="O94" s="121"/>
    </row>
    <row r="95" spans="1:17" s="30" customFormat="1" ht="14.45" customHeight="1" x14ac:dyDescent="0.35">
      <c r="B95" s="81"/>
      <c r="C95" s="83"/>
      <c r="D95" s="110"/>
      <c r="E95" s="64"/>
      <c r="F95" s="63"/>
      <c r="G95" s="61"/>
      <c r="H95" s="37"/>
      <c r="I95" s="38"/>
      <c r="J95" s="38"/>
      <c r="K95" s="38"/>
      <c r="L95" s="38"/>
      <c r="M95" s="38"/>
      <c r="N95" s="39"/>
      <c r="O95" s="121"/>
    </row>
    <row r="96" spans="1:17" s="30" customFormat="1" ht="14.45" customHeight="1" x14ac:dyDescent="0.45">
      <c r="A96" s="110" t="str">
        <f>$R$17&amp;G96&amp;B96&amp;U$17&amp; C96&amp;D96</f>
        <v>YAG1EUL7F+MLawAll</v>
      </c>
      <c r="B96" s="110" t="s">
        <v>145</v>
      </c>
      <c r="C96" s="117" t="str">
        <f>F96</f>
        <v>Law</v>
      </c>
      <c r="D96" s="110" t="s">
        <v>28</v>
      </c>
      <c r="E96" s="57" t="s">
        <v>94</v>
      </c>
      <c r="F96" s="58" t="s">
        <v>95</v>
      </c>
      <c r="G96" s="59" t="s">
        <v>137</v>
      </c>
      <c r="H96" s="31">
        <f t="shared" ref="H96:N97" si="27">IFERROR(INDEX(all_data, MATCH($A96, All_data_lookupkey, 0), MATCH(H$15, All_data_headings, 0)),".")</f>
        <v>1260</v>
      </c>
      <c r="I96" s="32">
        <f t="shared" si="27"/>
        <v>62.6</v>
      </c>
      <c r="J96" s="32">
        <f t="shared" si="27"/>
        <v>14.4</v>
      </c>
      <c r="K96" s="32">
        <f t="shared" si="27"/>
        <v>3</v>
      </c>
      <c r="L96" s="32">
        <f t="shared" si="27"/>
        <v>12.1</v>
      </c>
      <c r="M96" s="32">
        <f t="shared" si="27"/>
        <v>16.399999999999999</v>
      </c>
      <c r="N96" s="33">
        <f t="shared" si="27"/>
        <v>20.100000000000001</v>
      </c>
      <c r="O96" s="121"/>
    </row>
    <row r="97" spans="1:24" s="30" customFormat="1" ht="14.45" customHeight="1" x14ac:dyDescent="0.35">
      <c r="A97" s="110" t="str">
        <f>$R$17&amp;G97&amp;B97&amp;U$17&amp; C97&amp;D97</f>
        <v>YAG1Non-EUL7F+MLawAll</v>
      </c>
      <c r="B97" s="97" t="s">
        <v>145</v>
      </c>
      <c r="C97" s="137" t="str">
        <f>C96</f>
        <v>Law</v>
      </c>
      <c r="D97" s="30" t="s">
        <v>28</v>
      </c>
      <c r="E97" s="60" t="s">
        <v>92</v>
      </c>
      <c r="F97" s="61"/>
      <c r="G97" s="59" t="s">
        <v>162</v>
      </c>
      <c r="H97" s="31">
        <f t="shared" si="27"/>
        <v>3570</v>
      </c>
      <c r="I97" s="32">
        <f t="shared" si="27"/>
        <v>62.3</v>
      </c>
      <c r="J97" s="32">
        <f t="shared" si="27"/>
        <v>22.3</v>
      </c>
      <c r="K97" s="32">
        <f t="shared" si="27"/>
        <v>2.5</v>
      </c>
      <c r="L97" s="32">
        <f t="shared" si="27"/>
        <v>6</v>
      </c>
      <c r="M97" s="32">
        <f t="shared" si="27"/>
        <v>8.1999999999999993</v>
      </c>
      <c r="N97" s="33">
        <f t="shared" si="27"/>
        <v>12.9</v>
      </c>
      <c r="O97" s="121"/>
    </row>
    <row r="98" spans="1:24" s="30" customFormat="1" ht="14.45" customHeight="1" x14ac:dyDescent="0.45">
      <c r="B98" s="110"/>
      <c r="C98" s="138"/>
      <c r="D98" s="122" t="s">
        <v>28</v>
      </c>
      <c r="E98" s="65"/>
      <c r="F98" s="61"/>
      <c r="G98" s="59"/>
      <c r="H98" s="37"/>
      <c r="I98" s="38"/>
      <c r="J98" s="38"/>
      <c r="K98" s="38"/>
      <c r="L98" s="38"/>
      <c r="M98" s="38"/>
      <c r="N98" s="39"/>
      <c r="O98" s="121"/>
    </row>
    <row r="99" spans="1:24" s="30" customFormat="1" ht="14.45" customHeight="1" x14ac:dyDescent="0.45">
      <c r="A99" s="110" t="str">
        <f>$R$17&amp;G99&amp;B99&amp;U$17&amp; C99&amp;D99</f>
        <v>YAG1EUL7F+MBusiness and managementAll</v>
      </c>
      <c r="B99" s="110" t="s">
        <v>145</v>
      </c>
      <c r="C99" s="117" t="str">
        <f>F99</f>
        <v>Business and management</v>
      </c>
      <c r="D99" s="110" t="s">
        <v>28</v>
      </c>
      <c r="E99" s="57" t="s">
        <v>96</v>
      </c>
      <c r="F99" s="58" t="s">
        <v>97</v>
      </c>
      <c r="G99" s="59" t="s">
        <v>137</v>
      </c>
      <c r="H99" s="31">
        <f t="shared" ref="H99:N100" si="28">IFERROR(INDEX(all_data, MATCH($A99, All_data_lookupkey, 0), MATCH(H$15, All_data_headings, 0)),".")</f>
        <v>3965</v>
      </c>
      <c r="I99" s="32">
        <f t="shared" si="28"/>
        <v>46.3</v>
      </c>
      <c r="J99" s="32">
        <f t="shared" si="28"/>
        <v>16.3</v>
      </c>
      <c r="K99" s="32">
        <f t="shared" si="28"/>
        <v>5.8</v>
      </c>
      <c r="L99" s="32">
        <f t="shared" si="28"/>
        <v>29.3</v>
      </c>
      <c r="M99" s="32">
        <f t="shared" si="28"/>
        <v>30.1</v>
      </c>
      <c r="N99" s="33">
        <f t="shared" si="28"/>
        <v>31.6</v>
      </c>
      <c r="O99" s="121"/>
    </row>
    <row r="100" spans="1:24" s="30" customFormat="1" ht="14.45" customHeight="1" x14ac:dyDescent="0.45">
      <c r="A100" s="110" t="str">
        <f>$R$17&amp;G100&amp;B100&amp;U$17&amp; C100&amp;D100</f>
        <v>YAG1Non-EUL7F+MBusiness and managementAll</v>
      </c>
      <c r="B100" s="97" t="s">
        <v>145</v>
      </c>
      <c r="C100" s="137" t="str">
        <f>C99</f>
        <v>Business and management</v>
      </c>
      <c r="D100" s="30" t="s">
        <v>28</v>
      </c>
      <c r="E100" s="60" t="s">
        <v>94</v>
      </c>
      <c r="F100" s="61"/>
      <c r="G100" s="59" t="s">
        <v>162</v>
      </c>
      <c r="H100" s="31">
        <f t="shared" si="28"/>
        <v>27300</v>
      </c>
      <c r="I100" s="32">
        <f t="shared" si="28"/>
        <v>69.400000000000006</v>
      </c>
      <c r="J100" s="32">
        <f t="shared" si="28"/>
        <v>20</v>
      </c>
      <c r="K100" s="32">
        <f t="shared" si="28"/>
        <v>2.2000000000000002</v>
      </c>
      <c r="L100" s="32">
        <f t="shared" si="28"/>
        <v>5.7</v>
      </c>
      <c r="M100" s="32">
        <f t="shared" si="28"/>
        <v>6.7</v>
      </c>
      <c r="N100" s="33">
        <f t="shared" si="28"/>
        <v>8.3000000000000007</v>
      </c>
      <c r="O100" s="121"/>
      <c r="P100" s="29"/>
      <c r="Q100" s="29"/>
      <c r="R100" s="29"/>
      <c r="S100" s="29"/>
      <c r="T100" s="29"/>
      <c r="U100" s="29"/>
      <c r="V100" s="29"/>
      <c r="W100" s="29"/>
      <c r="X100" s="29"/>
    </row>
    <row r="101" spans="1:24" s="30" customFormat="1" ht="14.45" customHeight="1" x14ac:dyDescent="0.45">
      <c r="E101" s="65"/>
      <c r="F101" s="61"/>
      <c r="G101" s="61"/>
      <c r="H101" s="37"/>
      <c r="I101" s="38"/>
      <c r="J101" s="38"/>
      <c r="K101" s="38"/>
      <c r="L101" s="38"/>
      <c r="M101" s="38"/>
      <c r="N101" s="39"/>
      <c r="O101" s="121"/>
      <c r="P101" s="29"/>
      <c r="Q101" s="29"/>
      <c r="R101" s="29"/>
      <c r="S101" s="29"/>
      <c r="T101" s="29"/>
      <c r="U101" s="29"/>
      <c r="V101" s="29"/>
      <c r="W101" s="29"/>
      <c r="X101" s="29"/>
    </row>
    <row r="102" spans="1:24" s="30" customFormat="1" ht="14.45" customHeight="1" x14ac:dyDescent="0.45">
      <c r="A102" s="110" t="str">
        <f>$R$17&amp;G102&amp;B102&amp;U$17&amp; C102&amp;D102</f>
        <v>YAG1EUL7F+MEnglish studiesAll</v>
      </c>
      <c r="B102" s="110" t="s">
        <v>145</v>
      </c>
      <c r="C102" s="117" t="str">
        <f>F102</f>
        <v>English studies</v>
      </c>
      <c r="D102" s="110" t="s">
        <v>28</v>
      </c>
      <c r="E102" s="57" t="s">
        <v>99</v>
      </c>
      <c r="F102" s="58" t="s">
        <v>100</v>
      </c>
      <c r="G102" s="59" t="s">
        <v>137</v>
      </c>
      <c r="H102" s="31">
        <f t="shared" ref="H102:N103" si="29">IFERROR(INDEX(all_data, MATCH($A102, All_data_lookupkey, 0), MATCH(H$15, All_data_headings, 0)),".")</f>
        <v>275</v>
      </c>
      <c r="I102" s="32">
        <f t="shared" si="29"/>
        <v>39.700000000000003</v>
      </c>
      <c r="J102" s="32">
        <f t="shared" si="29"/>
        <v>22</v>
      </c>
      <c r="K102" s="32">
        <f t="shared" si="29"/>
        <v>4</v>
      </c>
      <c r="L102" s="32">
        <f t="shared" si="29"/>
        <v>23.2</v>
      </c>
      <c r="M102" s="32">
        <f t="shared" si="29"/>
        <v>27.1</v>
      </c>
      <c r="N102" s="33">
        <f t="shared" si="29"/>
        <v>34.299999999999997</v>
      </c>
      <c r="O102" s="121"/>
      <c r="P102" s="29"/>
      <c r="Q102" s="29"/>
      <c r="R102" s="29"/>
      <c r="S102" s="29"/>
      <c r="T102" s="29"/>
      <c r="U102" s="29"/>
      <c r="V102" s="29"/>
      <c r="W102" s="29"/>
      <c r="X102" s="29"/>
    </row>
    <row r="103" spans="1:24" s="30" customFormat="1" ht="14.45" customHeight="1" x14ac:dyDescent="0.45">
      <c r="A103" s="110" t="str">
        <f>$R$17&amp;G103&amp;B103&amp;U$17&amp; C103&amp;D103</f>
        <v>YAG1Non-EUL7F+MEnglish studiesAll</v>
      </c>
      <c r="B103" s="97" t="s">
        <v>145</v>
      </c>
      <c r="C103" s="137" t="str">
        <f>C102</f>
        <v>English studies</v>
      </c>
      <c r="D103" s="30" t="s">
        <v>28</v>
      </c>
      <c r="E103" s="60" t="s">
        <v>96</v>
      </c>
      <c r="F103" s="61"/>
      <c r="G103" s="59" t="s">
        <v>162</v>
      </c>
      <c r="H103" s="31">
        <f t="shared" si="29"/>
        <v>1290</v>
      </c>
      <c r="I103" s="32">
        <f t="shared" si="29"/>
        <v>60.2</v>
      </c>
      <c r="J103" s="32">
        <f t="shared" si="29"/>
        <v>22.4</v>
      </c>
      <c r="K103" s="32">
        <f t="shared" si="29"/>
        <v>2</v>
      </c>
      <c r="L103" s="32">
        <f t="shared" si="29"/>
        <v>5.5</v>
      </c>
      <c r="M103" s="32">
        <f t="shared" si="29"/>
        <v>8</v>
      </c>
      <c r="N103" s="33">
        <f t="shared" si="29"/>
        <v>15.3</v>
      </c>
      <c r="O103" s="121"/>
      <c r="P103" s="29"/>
      <c r="Q103" s="29"/>
      <c r="R103" s="29"/>
      <c r="S103" s="29"/>
      <c r="T103" s="29"/>
      <c r="U103" s="29"/>
      <c r="V103" s="29"/>
      <c r="W103" s="29"/>
      <c r="X103" s="29"/>
    </row>
    <row r="104" spans="1:24" s="30" customFormat="1" ht="14.45" customHeight="1" x14ac:dyDescent="0.45">
      <c r="E104" s="65"/>
      <c r="F104" s="61"/>
      <c r="G104" s="59"/>
      <c r="H104" s="37"/>
      <c r="I104" s="38"/>
      <c r="J104" s="38"/>
      <c r="K104" s="38"/>
      <c r="L104" s="38"/>
      <c r="M104" s="38"/>
      <c r="N104" s="39"/>
      <c r="O104" s="121"/>
      <c r="P104" s="29"/>
      <c r="Q104" s="29"/>
      <c r="R104" s="29"/>
      <c r="S104" s="29"/>
      <c r="T104" s="29"/>
      <c r="U104" s="29"/>
      <c r="V104" s="29"/>
      <c r="W104" s="29"/>
      <c r="X104" s="29"/>
    </row>
    <row r="105" spans="1:24" s="30" customFormat="1" ht="14.45" customHeight="1" x14ac:dyDescent="0.45">
      <c r="A105" s="110" t="str">
        <f>$R$17&amp;G105&amp;B105&amp;U$17&amp; C105&amp;D105</f>
        <v>YAG1EUL7F+MCeltic studiesAll</v>
      </c>
      <c r="B105" s="110" t="s">
        <v>145</v>
      </c>
      <c r="C105" s="117" t="str">
        <f>F105</f>
        <v>Celtic studies</v>
      </c>
      <c r="D105" s="110" t="s">
        <v>28</v>
      </c>
      <c r="E105" s="57" t="s">
        <v>101</v>
      </c>
      <c r="F105" s="58" t="s">
        <v>102</v>
      </c>
      <c r="G105" s="59" t="s">
        <v>137</v>
      </c>
      <c r="H105" s="31">
        <f t="shared" ref="H105:N106" si="30">IFERROR(INDEX(all_data, MATCH($A105, All_data_lookupkey, 0), MATCH(H$15, All_data_headings, 0)),".")</f>
        <v>5</v>
      </c>
      <c r="I105" s="32">
        <f t="shared" si="30"/>
        <v>20</v>
      </c>
      <c r="J105" s="32" t="str">
        <f t="shared" si="30"/>
        <v>c</v>
      </c>
      <c r="K105" s="32" t="str">
        <f t="shared" si="30"/>
        <v>c</v>
      </c>
      <c r="L105" s="32" t="str">
        <f t="shared" si="30"/>
        <v>c</v>
      </c>
      <c r="M105" s="32" t="str">
        <f t="shared" si="30"/>
        <v>c</v>
      </c>
      <c r="N105" s="33" t="str">
        <f t="shared" si="30"/>
        <v>c</v>
      </c>
      <c r="O105" s="121"/>
      <c r="P105" s="29"/>
      <c r="Q105" s="29"/>
      <c r="R105" s="29"/>
      <c r="S105" s="29"/>
      <c r="T105" s="29"/>
      <c r="U105" s="29"/>
      <c r="V105" s="29"/>
      <c r="W105" s="29"/>
      <c r="X105" s="29"/>
    </row>
    <row r="106" spans="1:24" s="30" customFormat="1" ht="14.45" customHeight="1" x14ac:dyDescent="0.45">
      <c r="A106" s="110" t="str">
        <f>$R$17&amp;G106&amp;B106&amp;U$17&amp; C106&amp;D106</f>
        <v>YAG1Non-EUL7F+MCeltic studiesAll</v>
      </c>
      <c r="B106" s="97" t="s">
        <v>145</v>
      </c>
      <c r="C106" s="137" t="str">
        <f>C105</f>
        <v>Celtic studies</v>
      </c>
      <c r="D106" s="30" t="s">
        <v>28</v>
      </c>
      <c r="E106" s="60" t="s">
        <v>98</v>
      </c>
      <c r="F106" s="61"/>
      <c r="G106" s="59" t="s">
        <v>162</v>
      </c>
      <c r="H106" s="31" t="str">
        <f t="shared" si="30"/>
        <v>c</v>
      </c>
      <c r="I106" s="32" t="str">
        <f t="shared" si="30"/>
        <v>c</v>
      </c>
      <c r="J106" s="32" t="str">
        <f t="shared" si="30"/>
        <v>c</v>
      </c>
      <c r="K106" s="32" t="str">
        <f t="shared" si="30"/>
        <v>c</v>
      </c>
      <c r="L106" s="32" t="str">
        <f t="shared" si="30"/>
        <v>c</v>
      </c>
      <c r="M106" s="32" t="str">
        <f t="shared" si="30"/>
        <v>c</v>
      </c>
      <c r="N106" s="33" t="str">
        <f t="shared" si="30"/>
        <v>c</v>
      </c>
      <c r="O106" s="121"/>
      <c r="P106" s="29"/>
      <c r="Q106" s="29"/>
      <c r="R106" s="29"/>
      <c r="S106" s="29"/>
      <c r="T106" s="29"/>
      <c r="U106" s="29"/>
      <c r="V106" s="29"/>
      <c r="W106" s="29"/>
      <c r="X106" s="29"/>
    </row>
    <row r="107" spans="1:24" s="30" customFormat="1" ht="14.45" customHeight="1" x14ac:dyDescent="0.45">
      <c r="E107" s="65"/>
      <c r="F107" s="61"/>
      <c r="G107" s="61"/>
      <c r="H107" s="37"/>
      <c r="I107" s="38"/>
      <c r="J107" s="38"/>
      <c r="K107" s="38"/>
      <c r="L107" s="38"/>
      <c r="M107" s="38"/>
      <c r="N107" s="39"/>
      <c r="O107" s="121"/>
      <c r="P107" s="29"/>
      <c r="Q107" s="29"/>
      <c r="R107" s="29"/>
      <c r="S107" s="29"/>
      <c r="T107" s="29"/>
      <c r="U107" s="29"/>
      <c r="V107" s="29"/>
      <c r="W107" s="29"/>
      <c r="X107" s="29"/>
    </row>
    <row r="108" spans="1:24" s="30" customFormat="1" ht="14.45" customHeight="1" x14ac:dyDescent="0.45">
      <c r="A108" s="110" t="str">
        <f>$R$17&amp;G108&amp;B108&amp;U$17&amp; C108&amp;D108</f>
        <v>YAG1EUL7F+MLanguages and area studiesAll</v>
      </c>
      <c r="B108" s="110" t="s">
        <v>145</v>
      </c>
      <c r="C108" s="117" t="str">
        <f>F108</f>
        <v>Languages and area studies</v>
      </c>
      <c r="D108" s="110" t="s">
        <v>28</v>
      </c>
      <c r="E108" s="57" t="s">
        <v>228</v>
      </c>
      <c r="F108" s="58" t="s">
        <v>197</v>
      </c>
      <c r="G108" s="59" t="s">
        <v>137</v>
      </c>
      <c r="H108" s="31">
        <f t="shared" ref="H108:N109" si="31">IFERROR(INDEX(all_data, MATCH($A108, All_data_lookupkey, 0), MATCH(H$15, All_data_headings, 0)),".")</f>
        <v>475</v>
      </c>
      <c r="I108" s="32">
        <f t="shared" si="31"/>
        <v>35.200000000000003</v>
      </c>
      <c r="J108" s="32">
        <f t="shared" si="31"/>
        <v>21.8</v>
      </c>
      <c r="K108" s="32">
        <f t="shared" si="31"/>
        <v>7.7</v>
      </c>
      <c r="L108" s="32">
        <f t="shared" si="31"/>
        <v>25.6</v>
      </c>
      <c r="M108" s="32">
        <f t="shared" si="31"/>
        <v>30.8</v>
      </c>
      <c r="N108" s="33">
        <f t="shared" si="31"/>
        <v>35.200000000000003</v>
      </c>
      <c r="O108" s="121"/>
      <c r="P108" s="29"/>
      <c r="Q108" s="29"/>
      <c r="R108" s="29"/>
      <c r="S108" s="29"/>
      <c r="T108" s="29"/>
      <c r="U108" s="29"/>
      <c r="V108" s="29"/>
      <c r="W108" s="29"/>
      <c r="X108" s="29"/>
    </row>
    <row r="109" spans="1:24" s="30" customFormat="1" ht="14.45" customHeight="1" x14ac:dyDescent="0.45">
      <c r="A109" s="110" t="str">
        <f>$R$17&amp;G109&amp;B109&amp;U$17&amp; C109&amp;D109</f>
        <v>YAG1Non-EUL7F+MLanguages and area studiesAll</v>
      </c>
      <c r="B109" s="97" t="s">
        <v>145</v>
      </c>
      <c r="C109" s="137" t="str">
        <f>C108</f>
        <v>Languages and area studies</v>
      </c>
      <c r="D109" s="30" t="s">
        <v>28</v>
      </c>
      <c r="E109" s="60" t="s">
        <v>99</v>
      </c>
      <c r="F109" s="61"/>
      <c r="G109" s="59" t="s">
        <v>162</v>
      </c>
      <c r="H109" s="31">
        <f t="shared" si="31"/>
        <v>1005</v>
      </c>
      <c r="I109" s="32">
        <f t="shared" si="31"/>
        <v>63.9</v>
      </c>
      <c r="J109" s="32">
        <f t="shared" si="31"/>
        <v>18.8</v>
      </c>
      <c r="K109" s="32">
        <f t="shared" si="31"/>
        <v>2.9</v>
      </c>
      <c r="L109" s="32">
        <f t="shared" si="31"/>
        <v>5</v>
      </c>
      <c r="M109" s="32">
        <f t="shared" si="31"/>
        <v>6.5</v>
      </c>
      <c r="N109" s="33">
        <f t="shared" si="31"/>
        <v>14.4</v>
      </c>
      <c r="O109" s="121"/>
      <c r="P109" s="29"/>
      <c r="Q109" s="29"/>
      <c r="R109" s="29"/>
      <c r="S109" s="29"/>
      <c r="T109" s="29"/>
      <c r="U109" s="29"/>
      <c r="V109" s="29"/>
      <c r="W109" s="29"/>
      <c r="X109" s="29"/>
    </row>
    <row r="110" spans="1:24" s="30" customFormat="1" ht="14.45" customHeight="1" x14ac:dyDescent="0.45">
      <c r="E110" s="65"/>
      <c r="F110" s="61"/>
      <c r="G110" s="59"/>
      <c r="H110" s="37"/>
      <c r="I110" s="38"/>
      <c r="J110" s="38"/>
      <c r="K110" s="38"/>
      <c r="L110" s="38"/>
      <c r="M110" s="38"/>
      <c r="N110" s="39"/>
      <c r="O110" s="121"/>
      <c r="P110" s="29"/>
      <c r="Q110" s="29"/>
      <c r="R110" s="29"/>
      <c r="S110" s="29"/>
      <c r="T110" s="29"/>
      <c r="U110" s="29"/>
      <c r="V110" s="29"/>
      <c r="W110" s="29"/>
      <c r="X110" s="29"/>
    </row>
    <row r="111" spans="1:24" s="30" customFormat="1" ht="14.45" customHeight="1" x14ac:dyDescent="0.45">
      <c r="A111" s="110" t="str">
        <f>$R$17&amp;G111&amp;B111&amp;U$17&amp; C111&amp;D111</f>
        <v>YAG1EUL7F+MHistory and archaeologyAll</v>
      </c>
      <c r="B111" s="110" t="s">
        <v>145</v>
      </c>
      <c r="C111" s="117" t="str">
        <f>F111</f>
        <v>History and archaeology</v>
      </c>
      <c r="D111" s="110" t="s">
        <v>28</v>
      </c>
      <c r="E111" s="57" t="s">
        <v>104</v>
      </c>
      <c r="F111" s="58" t="s">
        <v>105</v>
      </c>
      <c r="G111" s="59" t="s">
        <v>137</v>
      </c>
      <c r="H111" s="31">
        <f t="shared" ref="H111:N112" si="32">IFERROR(INDEX(all_data, MATCH($A111, All_data_lookupkey, 0), MATCH(H$15, All_data_headings, 0)),".")</f>
        <v>345</v>
      </c>
      <c r="I111" s="32">
        <f t="shared" si="32"/>
        <v>33</v>
      </c>
      <c r="J111" s="32">
        <f t="shared" si="32"/>
        <v>16</v>
      </c>
      <c r="K111" s="32">
        <f t="shared" si="32"/>
        <v>6.2</v>
      </c>
      <c r="L111" s="32">
        <f t="shared" si="32"/>
        <v>21.7</v>
      </c>
      <c r="M111" s="32">
        <f t="shared" si="32"/>
        <v>29.9</v>
      </c>
      <c r="N111" s="33">
        <f t="shared" si="32"/>
        <v>44.7</v>
      </c>
      <c r="O111" s="121"/>
      <c r="P111" s="29"/>
      <c r="Q111" s="29"/>
      <c r="R111" s="29"/>
      <c r="S111" s="29"/>
      <c r="T111" s="29"/>
      <c r="U111" s="29"/>
      <c r="V111" s="29"/>
      <c r="W111" s="29"/>
      <c r="X111" s="29"/>
    </row>
    <row r="112" spans="1:24" s="30" customFormat="1" ht="14.45" customHeight="1" x14ac:dyDescent="0.45">
      <c r="A112" s="110" t="str">
        <f>$R$17&amp;G112&amp;B112&amp;U$17&amp; C112&amp;D112</f>
        <v>YAG1Non-EUL7F+MHistory and archaeologyAll</v>
      </c>
      <c r="B112" s="97" t="s">
        <v>145</v>
      </c>
      <c r="C112" s="137" t="str">
        <f>C111</f>
        <v>History and archaeology</v>
      </c>
      <c r="D112" s="30" t="s">
        <v>28</v>
      </c>
      <c r="E112" s="60" t="s">
        <v>101</v>
      </c>
      <c r="F112" s="61"/>
      <c r="G112" s="59" t="s">
        <v>162</v>
      </c>
      <c r="H112" s="31">
        <f t="shared" si="32"/>
        <v>945</v>
      </c>
      <c r="I112" s="32">
        <f t="shared" si="32"/>
        <v>58.7</v>
      </c>
      <c r="J112" s="32">
        <f t="shared" si="32"/>
        <v>15.4</v>
      </c>
      <c r="K112" s="32">
        <f t="shared" si="32"/>
        <v>2.8</v>
      </c>
      <c r="L112" s="32">
        <f t="shared" si="32"/>
        <v>8.4</v>
      </c>
      <c r="M112" s="32">
        <f t="shared" si="32"/>
        <v>12.7</v>
      </c>
      <c r="N112" s="33">
        <f t="shared" si="32"/>
        <v>23.1</v>
      </c>
      <c r="O112" s="121"/>
      <c r="P112" s="29"/>
      <c r="Q112" s="29"/>
      <c r="R112" s="29"/>
      <c r="S112" s="29"/>
      <c r="T112" s="29"/>
      <c r="U112" s="29"/>
      <c r="V112" s="29"/>
      <c r="W112" s="29"/>
      <c r="X112" s="29"/>
    </row>
    <row r="113" spans="1:24" s="30" customFormat="1" ht="14.45" customHeight="1" x14ac:dyDescent="0.45">
      <c r="E113" s="65"/>
      <c r="F113" s="61"/>
      <c r="G113" s="61"/>
      <c r="H113" s="37"/>
      <c r="I113" s="38"/>
      <c r="J113" s="38"/>
      <c r="K113" s="38"/>
      <c r="L113" s="38"/>
      <c r="M113" s="38"/>
      <c r="N113" s="39"/>
      <c r="O113" s="121"/>
      <c r="P113" s="29"/>
      <c r="Q113" s="29"/>
      <c r="R113" s="29"/>
      <c r="S113" s="29"/>
      <c r="T113" s="29"/>
      <c r="U113" s="29"/>
      <c r="V113" s="29"/>
      <c r="W113" s="29"/>
      <c r="X113" s="29"/>
    </row>
    <row r="114" spans="1:24" s="30" customFormat="1" ht="14.45" customHeight="1" x14ac:dyDescent="0.45">
      <c r="A114" s="110" t="str">
        <f>$R$17&amp;G114&amp;B114&amp;U$17&amp; C114&amp;D114</f>
        <v>YAG1EUL7F+MPhilosophy and religious studiesAll</v>
      </c>
      <c r="B114" s="110" t="s">
        <v>145</v>
      </c>
      <c r="C114" s="117" t="str">
        <f>F114</f>
        <v>Philosophy and religious studies</v>
      </c>
      <c r="D114" s="110" t="s">
        <v>28</v>
      </c>
      <c r="E114" s="57" t="s">
        <v>106</v>
      </c>
      <c r="F114" s="58" t="s">
        <v>107</v>
      </c>
      <c r="G114" s="59" t="s">
        <v>137</v>
      </c>
      <c r="H114" s="31">
        <f t="shared" ref="H114:N115" si="33">IFERROR(INDEX(all_data, MATCH($A114, All_data_lookupkey, 0), MATCH(H$15, All_data_headings, 0)),".")</f>
        <v>115</v>
      </c>
      <c r="I114" s="32">
        <f t="shared" si="33"/>
        <v>34.4</v>
      </c>
      <c r="J114" s="32">
        <f t="shared" si="33"/>
        <v>20.8</v>
      </c>
      <c r="K114" s="32">
        <f t="shared" si="33"/>
        <v>4.8</v>
      </c>
      <c r="L114" s="32">
        <f t="shared" si="33"/>
        <v>5.5</v>
      </c>
      <c r="M114" s="32">
        <f t="shared" si="33"/>
        <v>22.4</v>
      </c>
      <c r="N114" s="33">
        <f t="shared" si="33"/>
        <v>40</v>
      </c>
      <c r="O114" s="121"/>
      <c r="P114" s="29"/>
      <c r="Q114" s="29"/>
      <c r="R114" s="29"/>
      <c r="S114" s="29"/>
      <c r="T114" s="29"/>
      <c r="U114" s="29"/>
      <c r="V114" s="29"/>
      <c r="W114" s="29"/>
      <c r="X114" s="29"/>
    </row>
    <row r="115" spans="1:24" s="30" customFormat="1" ht="14.45" customHeight="1" x14ac:dyDescent="0.45">
      <c r="A115" s="110" t="str">
        <f>$R$17&amp;G115&amp;B115&amp;U$17&amp; C115&amp;D115</f>
        <v>YAG1Non-EUL7F+MPhilosophy and religious studiesAll</v>
      </c>
      <c r="B115" s="97" t="s">
        <v>145</v>
      </c>
      <c r="C115" s="137" t="str">
        <f>C114</f>
        <v>Philosophy and religious studies</v>
      </c>
      <c r="D115" s="30" t="s">
        <v>28</v>
      </c>
      <c r="E115" s="60" t="s">
        <v>103</v>
      </c>
      <c r="F115" s="61"/>
      <c r="G115" s="59" t="s">
        <v>162</v>
      </c>
      <c r="H115" s="31">
        <f t="shared" si="33"/>
        <v>250</v>
      </c>
      <c r="I115" s="32">
        <f t="shared" si="33"/>
        <v>53.4</v>
      </c>
      <c r="J115" s="32">
        <f t="shared" si="33"/>
        <v>18.600000000000001</v>
      </c>
      <c r="K115" s="32">
        <f t="shared" si="33"/>
        <v>2.2000000000000002</v>
      </c>
      <c r="L115" s="32">
        <f t="shared" si="33"/>
        <v>7.9</v>
      </c>
      <c r="M115" s="32">
        <f t="shared" si="33"/>
        <v>13.4</v>
      </c>
      <c r="N115" s="33">
        <f t="shared" si="33"/>
        <v>25.8</v>
      </c>
      <c r="O115" s="121"/>
      <c r="P115" s="29"/>
      <c r="Q115" s="29"/>
      <c r="R115" s="29"/>
      <c r="S115" s="29"/>
      <c r="T115" s="29"/>
      <c r="U115" s="29"/>
      <c r="V115" s="29"/>
      <c r="W115" s="29"/>
      <c r="X115" s="29"/>
    </row>
    <row r="116" spans="1:24" s="30" customFormat="1" ht="14.45" customHeight="1" x14ac:dyDescent="0.45">
      <c r="E116" s="65"/>
      <c r="F116" s="61"/>
      <c r="G116" s="59"/>
      <c r="H116" s="37"/>
      <c r="I116" s="38"/>
      <c r="J116" s="38"/>
      <c r="K116" s="38"/>
      <c r="L116" s="38"/>
      <c r="M116" s="38"/>
      <c r="N116" s="39"/>
      <c r="O116" s="121"/>
      <c r="P116" s="29"/>
      <c r="Q116" s="29"/>
      <c r="R116" s="29"/>
      <c r="S116" s="29"/>
      <c r="T116" s="29"/>
      <c r="U116" s="29"/>
      <c r="V116" s="29"/>
      <c r="W116" s="29"/>
      <c r="X116" s="29"/>
    </row>
    <row r="117" spans="1:24" s="30" customFormat="1" ht="14.45" customHeight="1" x14ac:dyDescent="0.45">
      <c r="A117" s="110" t="str">
        <f>$R$17&amp;G117&amp;B117&amp;U$17&amp; C117&amp;D117</f>
        <v>YAG1EUL7F+MEducation and teachingAll</v>
      </c>
      <c r="B117" s="110" t="s">
        <v>145</v>
      </c>
      <c r="C117" s="117" t="str">
        <f>F117</f>
        <v>Education and teaching</v>
      </c>
      <c r="D117" s="110" t="s">
        <v>28</v>
      </c>
      <c r="E117" s="57" t="s">
        <v>110</v>
      </c>
      <c r="F117" s="58" t="s">
        <v>111</v>
      </c>
      <c r="G117" s="59" t="s">
        <v>137</v>
      </c>
      <c r="H117" s="31">
        <f t="shared" ref="H117:N118" si="34">IFERROR(INDEX(all_data, MATCH($A117, All_data_lookupkey, 0), MATCH(H$15, All_data_headings, 0)),".")</f>
        <v>455</v>
      </c>
      <c r="I117" s="32">
        <f t="shared" si="34"/>
        <v>29.9</v>
      </c>
      <c r="J117" s="32">
        <f t="shared" si="34"/>
        <v>19.3</v>
      </c>
      <c r="K117" s="32">
        <f t="shared" si="34"/>
        <v>6.4</v>
      </c>
      <c r="L117" s="32">
        <f t="shared" si="34"/>
        <v>29.9</v>
      </c>
      <c r="M117" s="32">
        <f t="shared" si="34"/>
        <v>37.9</v>
      </c>
      <c r="N117" s="33">
        <f t="shared" si="34"/>
        <v>44.4</v>
      </c>
      <c r="O117" s="121"/>
      <c r="P117" s="29"/>
      <c r="Q117" s="29"/>
      <c r="R117" s="29"/>
      <c r="S117" s="29"/>
      <c r="T117" s="29"/>
      <c r="U117" s="29"/>
      <c r="V117" s="29"/>
      <c r="W117" s="29"/>
      <c r="X117" s="29"/>
    </row>
    <row r="118" spans="1:24" s="30" customFormat="1" ht="14.45" customHeight="1" x14ac:dyDescent="0.45">
      <c r="A118" s="110" t="str">
        <f>$R$17&amp;G118&amp;B118&amp;U$17&amp; C118&amp;D118</f>
        <v>YAG1Non-EUL7F+MEducation and teachingAll</v>
      </c>
      <c r="B118" s="97" t="s">
        <v>145</v>
      </c>
      <c r="C118" s="137" t="str">
        <f>C117</f>
        <v>Education and teaching</v>
      </c>
      <c r="D118" s="30" t="s">
        <v>28</v>
      </c>
      <c r="E118" s="60" t="s">
        <v>104</v>
      </c>
      <c r="F118" s="61"/>
      <c r="G118" s="59" t="s">
        <v>162</v>
      </c>
      <c r="H118" s="31">
        <f t="shared" si="34"/>
        <v>2200</v>
      </c>
      <c r="I118" s="32">
        <f t="shared" si="34"/>
        <v>64.599999999999994</v>
      </c>
      <c r="J118" s="32">
        <f t="shared" si="34"/>
        <v>18.8</v>
      </c>
      <c r="K118" s="32">
        <f t="shared" si="34"/>
        <v>2</v>
      </c>
      <c r="L118" s="32">
        <f t="shared" si="34"/>
        <v>7.4</v>
      </c>
      <c r="M118" s="32">
        <f t="shared" si="34"/>
        <v>9.9</v>
      </c>
      <c r="N118" s="33">
        <f t="shared" si="34"/>
        <v>14.6</v>
      </c>
      <c r="O118" s="121"/>
      <c r="P118" s="29"/>
      <c r="Q118" s="29"/>
      <c r="R118" s="29"/>
      <c r="S118" s="29"/>
      <c r="T118" s="29"/>
      <c r="U118" s="29"/>
      <c r="V118" s="29"/>
      <c r="W118" s="29"/>
      <c r="X118" s="29"/>
    </row>
    <row r="119" spans="1:24" s="30" customFormat="1" ht="14.45" customHeight="1" x14ac:dyDescent="0.45">
      <c r="E119" s="65"/>
      <c r="F119" s="61"/>
      <c r="G119" s="61"/>
      <c r="H119" s="37"/>
      <c r="I119" s="38"/>
      <c r="J119" s="38"/>
      <c r="K119" s="38"/>
      <c r="L119" s="38"/>
      <c r="M119" s="38"/>
      <c r="N119" s="39"/>
      <c r="O119" s="121"/>
      <c r="P119" s="29"/>
      <c r="Q119" s="29"/>
      <c r="R119" s="29"/>
      <c r="S119" s="29"/>
      <c r="T119" s="29"/>
      <c r="U119" s="29"/>
      <c r="V119" s="29"/>
      <c r="W119" s="29"/>
      <c r="X119" s="29"/>
    </row>
    <row r="120" spans="1:24" s="30" customFormat="1" ht="14.45" customHeight="1" x14ac:dyDescent="0.45">
      <c r="A120" s="110" t="str">
        <f>$R$17&amp;G120&amp;B120&amp;U$17&amp; C120&amp;D120</f>
        <v>YAG1EUL7F+MCombined and general studiesAll</v>
      </c>
      <c r="B120" s="110" t="s">
        <v>145</v>
      </c>
      <c r="C120" s="117" t="str">
        <f>F120</f>
        <v>Combined and general studies</v>
      </c>
      <c r="D120" s="110" t="s">
        <v>28</v>
      </c>
      <c r="E120" s="57" t="s">
        <v>112</v>
      </c>
      <c r="F120" s="58" t="s">
        <v>113</v>
      </c>
      <c r="G120" s="59" t="s">
        <v>137</v>
      </c>
      <c r="H120" s="31">
        <f t="shared" ref="H120:N121" si="35">IFERROR(INDEX(all_data, MATCH($A120, All_data_lookupkey, 0), MATCH(H$15, All_data_headings, 0)),".")</f>
        <v>30</v>
      </c>
      <c r="I120" s="32">
        <f t="shared" si="35"/>
        <v>15.6</v>
      </c>
      <c r="J120" s="32">
        <f t="shared" si="35"/>
        <v>9.1</v>
      </c>
      <c r="K120" s="32">
        <f t="shared" si="35"/>
        <v>1.3</v>
      </c>
      <c r="L120" s="32">
        <f t="shared" si="35"/>
        <v>11.7</v>
      </c>
      <c r="M120" s="32">
        <f t="shared" si="35"/>
        <v>54.6</v>
      </c>
      <c r="N120" s="33">
        <f t="shared" si="35"/>
        <v>74</v>
      </c>
      <c r="O120" s="121"/>
      <c r="P120" s="29"/>
      <c r="Q120" s="29"/>
      <c r="R120" s="29"/>
      <c r="S120" s="29"/>
      <c r="T120" s="29"/>
      <c r="U120" s="29"/>
      <c r="V120" s="29"/>
      <c r="W120" s="29"/>
      <c r="X120" s="29"/>
    </row>
    <row r="121" spans="1:24" s="30" customFormat="1" ht="14.45" customHeight="1" x14ac:dyDescent="0.45">
      <c r="A121" s="110" t="str">
        <f>$R$17&amp;G121&amp;B121&amp;U$17&amp; C121&amp;D121</f>
        <v>YAG1Non-EUL7F+MCombined and general studiesAll</v>
      </c>
      <c r="B121" s="97" t="s">
        <v>145</v>
      </c>
      <c r="C121" s="137" t="str">
        <f>C120</f>
        <v>Combined and general studies</v>
      </c>
      <c r="D121" s="30" t="s">
        <v>28</v>
      </c>
      <c r="E121" s="60" t="s">
        <v>106</v>
      </c>
      <c r="F121" s="61"/>
      <c r="G121" s="59" t="s">
        <v>162</v>
      </c>
      <c r="H121" s="31">
        <f t="shared" si="35"/>
        <v>85</v>
      </c>
      <c r="I121" s="32">
        <f t="shared" si="35"/>
        <v>27.7</v>
      </c>
      <c r="J121" s="32">
        <f t="shared" si="35"/>
        <v>5.6</v>
      </c>
      <c r="K121" s="32">
        <f t="shared" si="35"/>
        <v>3.1</v>
      </c>
      <c r="L121" s="32">
        <f t="shared" si="35"/>
        <v>6.4</v>
      </c>
      <c r="M121" s="32">
        <f t="shared" si="35"/>
        <v>34</v>
      </c>
      <c r="N121" s="33">
        <f t="shared" si="35"/>
        <v>63.6</v>
      </c>
      <c r="O121" s="121"/>
      <c r="P121" s="29"/>
      <c r="Q121" s="29"/>
      <c r="R121" s="29"/>
      <c r="S121" s="29"/>
      <c r="T121" s="29"/>
      <c r="U121" s="29"/>
      <c r="V121" s="29"/>
      <c r="W121" s="29"/>
      <c r="X121" s="29"/>
    </row>
    <row r="122" spans="1:24" s="30" customFormat="1" ht="14.45" customHeight="1" x14ac:dyDescent="0.45">
      <c r="E122" s="65"/>
      <c r="F122" s="61"/>
      <c r="G122" s="59"/>
      <c r="H122" s="37"/>
      <c r="I122" s="38"/>
      <c r="J122" s="38"/>
      <c r="K122" s="38"/>
      <c r="L122" s="38"/>
      <c r="M122" s="38"/>
      <c r="N122" s="39"/>
      <c r="O122" s="121"/>
      <c r="P122" s="29"/>
      <c r="Q122" s="29"/>
      <c r="R122" s="29"/>
      <c r="S122" s="29"/>
      <c r="T122" s="29"/>
      <c r="U122" s="29"/>
      <c r="V122" s="29"/>
      <c r="W122" s="29"/>
      <c r="X122" s="29"/>
    </row>
    <row r="123" spans="1:24" s="30" customFormat="1" ht="14.45" customHeight="1" x14ac:dyDescent="0.45">
      <c r="A123" s="110" t="str">
        <f>$R$17&amp;G123&amp;B123&amp;U$17&amp; C123&amp;D123</f>
        <v>YAG1EUL7F+MMedia, journalism and communicationsAll</v>
      </c>
      <c r="B123" s="110" t="s">
        <v>145</v>
      </c>
      <c r="C123" s="117" t="str">
        <f>F123</f>
        <v>Media, journalism and communications</v>
      </c>
      <c r="D123" s="110" t="s">
        <v>28</v>
      </c>
      <c r="E123" s="57" t="s">
        <v>230</v>
      </c>
      <c r="F123" s="58" t="s">
        <v>167</v>
      </c>
      <c r="G123" s="59" t="s">
        <v>137</v>
      </c>
      <c r="H123" s="31">
        <f t="shared" ref="H123:N124" si="36">IFERROR(INDEX(all_data, MATCH($A123, All_data_lookupkey, 0), MATCH(H$15, All_data_headings, 0)),".")</f>
        <v>560</v>
      </c>
      <c r="I123" s="32">
        <f t="shared" si="36"/>
        <v>31.4</v>
      </c>
      <c r="J123" s="32">
        <f t="shared" si="36"/>
        <v>22.1</v>
      </c>
      <c r="K123" s="32">
        <f t="shared" si="36"/>
        <v>7.8</v>
      </c>
      <c r="L123" s="32">
        <f t="shared" si="36"/>
        <v>35.299999999999997</v>
      </c>
      <c r="M123" s="32">
        <f t="shared" si="36"/>
        <v>36.6</v>
      </c>
      <c r="N123" s="33">
        <f t="shared" si="36"/>
        <v>38.799999999999997</v>
      </c>
      <c r="O123" s="121"/>
      <c r="P123" s="29"/>
      <c r="Q123" s="29"/>
      <c r="R123" s="29"/>
      <c r="S123" s="29"/>
      <c r="T123" s="29"/>
      <c r="U123" s="29"/>
      <c r="V123" s="29"/>
      <c r="W123" s="29"/>
      <c r="X123" s="29"/>
    </row>
    <row r="124" spans="1:24" s="30" customFormat="1" ht="14.45" customHeight="1" x14ac:dyDescent="0.45">
      <c r="A124" s="110" t="str">
        <f>$R$17&amp;G124&amp;B124&amp;U$17&amp; C124&amp;D124</f>
        <v>YAG1Non-EUL7F+MMedia, journalism and communicationsAll</v>
      </c>
      <c r="B124" s="97" t="s">
        <v>145</v>
      </c>
      <c r="C124" s="137" t="str">
        <f>C123</f>
        <v>Media, journalism and communications</v>
      </c>
      <c r="D124" s="30" t="s">
        <v>28</v>
      </c>
      <c r="E124" s="60" t="s">
        <v>108</v>
      </c>
      <c r="F124" s="61"/>
      <c r="G124" s="59" t="s">
        <v>162</v>
      </c>
      <c r="H124" s="31">
        <f t="shared" si="36"/>
        <v>2760</v>
      </c>
      <c r="I124" s="32">
        <f t="shared" si="36"/>
        <v>68.3</v>
      </c>
      <c r="J124" s="32">
        <f t="shared" si="36"/>
        <v>19.7</v>
      </c>
      <c r="K124" s="32">
        <f t="shared" si="36"/>
        <v>2.2999999999999998</v>
      </c>
      <c r="L124" s="32">
        <f t="shared" si="36"/>
        <v>6.4</v>
      </c>
      <c r="M124" s="32">
        <f t="shared" si="36"/>
        <v>7.3</v>
      </c>
      <c r="N124" s="33">
        <f t="shared" si="36"/>
        <v>9.6999999999999993</v>
      </c>
      <c r="O124" s="121"/>
      <c r="P124" s="29"/>
      <c r="Q124" s="29"/>
      <c r="R124" s="29"/>
      <c r="S124" s="29"/>
      <c r="T124" s="29"/>
      <c r="U124" s="29"/>
      <c r="V124" s="29"/>
      <c r="W124" s="29"/>
      <c r="X124" s="29"/>
    </row>
    <row r="125" spans="1:24" s="30" customFormat="1" ht="14.45" customHeight="1" x14ac:dyDescent="0.45">
      <c r="E125" s="65"/>
      <c r="F125" s="61"/>
      <c r="G125" s="61"/>
      <c r="H125" s="37"/>
      <c r="I125" s="38"/>
      <c r="J125" s="38"/>
      <c r="K125" s="38"/>
      <c r="L125" s="38"/>
      <c r="M125" s="38"/>
      <c r="N125" s="39"/>
      <c r="O125" s="121"/>
      <c r="P125" s="29"/>
      <c r="Q125" s="29"/>
      <c r="R125" s="29"/>
      <c r="S125" s="29"/>
      <c r="T125" s="29"/>
      <c r="U125" s="29"/>
      <c r="V125" s="29"/>
      <c r="W125" s="29"/>
      <c r="X125" s="29"/>
    </row>
    <row r="126" spans="1:24" s="30" customFormat="1" ht="14.45" customHeight="1" x14ac:dyDescent="0.45">
      <c r="A126" s="110" t="str">
        <f>$R$17&amp;G126&amp;B126&amp;U$17&amp; C126&amp;D126</f>
        <v>YAG1EUL7F+MCreative arts and designAll</v>
      </c>
      <c r="B126" s="110" t="s">
        <v>145</v>
      </c>
      <c r="C126" s="117" t="str">
        <f>F126</f>
        <v>Creative arts and design</v>
      </c>
      <c r="D126" s="110" t="s">
        <v>28</v>
      </c>
      <c r="E126" s="57" t="s">
        <v>231</v>
      </c>
      <c r="F126" s="58" t="s">
        <v>109</v>
      </c>
      <c r="G126" s="59" t="s">
        <v>137</v>
      </c>
      <c r="H126" s="31">
        <f t="shared" ref="H126:N127" si="37">IFERROR(INDEX(all_data, MATCH($A126, All_data_lookupkey, 0), MATCH(H$15, All_data_headings, 0)),".")</f>
        <v>725</v>
      </c>
      <c r="I126" s="32">
        <f t="shared" si="37"/>
        <v>27.1</v>
      </c>
      <c r="J126" s="32">
        <f t="shared" si="37"/>
        <v>22.6</v>
      </c>
      <c r="K126" s="32">
        <f t="shared" si="37"/>
        <v>9.4</v>
      </c>
      <c r="L126" s="32">
        <f t="shared" si="37"/>
        <v>37.799999999999997</v>
      </c>
      <c r="M126" s="32">
        <f t="shared" si="37"/>
        <v>39.9</v>
      </c>
      <c r="N126" s="33">
        <f t="shared" si="37"/>
        <v>40.9</v>
      </c>
      <c r="O126" s="121"/>
      <c r="P126" s="29"/>
      <c r="Q126" s="29"/>
      <c r="R126" s="29"/>
      <c r="S126" s="29"/>
      <c r="T126" s="29"/>
      <c r="U126" s="29"/>
      <c r="V126" s="29"/>
      <c r="W126" s="29"/>
      <c r="X126" s="29"/>
    </row>
    <row r="127" spans="1:24" s="30" customFormat="1" ht="14.45" customHeight="1" x14ac:dyDescent="0.45">
      <c r="A127" s="110" t="str">
        <f>$R$17&amp;G127&amp;B127&amp;U$17&amp; C127&amp;D127</f>
        <v>YAG1Non-EUL7F+MCreative arts and designAll</v>
      </c>
      <c r="B127" s="97" t="s">
        <v>145</v>
      </c>
      <c r="C127" s="137" t="str">
        <f>C126</f>
        <v>Creative arts and design</v>
      </c>
      <c r="D127" s="30" t="s">
        <v>28</v>
      </c>
      <c r="E127" s="60" t="s">
        <v>110</v>
      </c>
      <c r="F127" s="61"/>
      <c r="G127" s="59" t="s">
        <v>162</v>
      </c>
      <c r="H127" s="31">
        <f t="shared" si="37"/>
        <v>2985</v>
      </c>
      <c r="I127" s="32">
        <f t="shared" si="37"/>
        <v>64.099999999999994</v>
      </c>
      <c r="J127" s="32">
        <f t="shared" si="37"/>
        <v>21.3</v>
      </c>
      <c r="K127" s="32">
        <f t="shared" si="37"/>
        <v>3.5</v>
      </c>
      <c r="L127" s="32">
        <f t="shared" si="37"/>
        <v>7.5</v>
      </c>
      <c r="M127" s="32">
        <f t="shared" si="37"/>
        <v>8.1</v>
      </c>
      <c r="N127" s="33">
        <f t="shared" si="37"/>
        <v>11</v>
      </c>
      <c r="O127" s="121"/>
      <c r="P127" s="29"/>
      <c r="Q127" s="29"/>
      <c r="R127" s="29"/>
      <c r="S127" s="29"/>
      <c r="T127" s="29"/>
      <c r="U127" s="29"/>
      <c r="V127" s="29"/>
      <c r="W127" s="29"/>
      <c r="X127" s="29"/>
    </row>
    <row r="128" spans="1:24" s="30" customFormat="1" ht="14.45" customHeight="1" x14ac:dyDescent="0.45">
      <c r="E128" s="65"/>
      <c r="F128" s="61"/>
      <c r="G128" s="59"/>
      <c r="H128" s="37"/>
      <c r="I128" s="38"/>
      <c r="J128" s="38"/>
      <c r="K128" s="38"/>
      <c r="L128" s="38"/>
      <c r="M128" s="38"/>
      <c r="N128" s="39"/>
      <c r="O128" s="121"/>
      <c r="P128" s="29"/>
      <c r="Q128" s="29"/>
      <c r="R128" s="29"/>
      <c r="S128" s="29"/>
      <c r="T128" s="29"/>
      <c r="U128" s="29"/>
      <c r="V128" s="29"/>
      <c r="W128" s="29"/>
      <c r="X128" s="29"/>
    </row>
    <row r="129" spans="1:15" s="30" customFormat="1" ht="14.45" customHeight="1" x14ac:dyDescent="0.45">
      <c r="A129" s="110" t="str">
        <f>$R$17&amp;G129&amp;B129&amp;U$17&amp; C129&amp;D129</f>
        <v>YAG1EUL7F+MPerforming artsAll</v>
      </c>
      <c r="B129" s="110" t="s">
        <v>145</v>
      </c>
      <c r="C129" s="117" t="str">
        <f>F129</f>
        <v>Performing arts</v>
      </c>
      <c r="D129" s="110" t="s">
        <v>28</v>
      </c>
      <c r="E129" s="57" t="s">
        <v>232</v>
      </c>
      <c r="F129" s="58" t="s">
        <v>170</v>
      </c>
      <c r="G129" s="59" t="s">
        <v>137</v>
      </c>
      <c r="H129" s="31">
        <f t="shared" ref="H129:N130" si="38">IFERROR(INDEX(all_data, MATCH($A129, All_data_lookupkey, 0), MATCH(H$15, All_data_headings, 0)),".")</f>
        <v>410</v>
      </c>
      <c r="I129" s="32">
        <f t="shared" si="38"/>
        <v>20.6</v>
      </c>
      <c r="J129" s="32">
        <f t="shared" si="38"/>
        <v>21</v>
      </c>
      <c r="K129" s="32">
        <f t="shared" si="38"/>
        <v>6.7</v>
      </c>
      <c r="L129" s="32">
        <f t="shared" si="38"/>
        <v>39.4</v>
      </c>
      <c r="M129" s="32">
        <f t="shared" si="38"/>
        <v>46.6</v>
      </c>
      <c r="N129" s="33">
        <f t="shared" si="38"/>
        <v>51.7</v>
      </c>
      <c r="O129" s="121"/>
    </row>
    <row r="130" spans="1:15" s="30" customFormat="1" ht="14.45" customHeight="1" x14ac:dyDescent="0.35">
      <c r="A130" s="110" t="str">
        <f>$R$17&amp;G130&amp;B130&amp;U$17&amp; C130&amp;D130</f>
        <v>YAG1Non-EUL7F+MPerforming artsAll</v>
      </c>
      <c r="B130" s="97" t="s">
        <v>145</v>
      </c>
      <c r="C130" s="137" t="str">
        <f>C129</f>
        <v>Performing arts</v>
      </c>
      <c r="D130" s="30" t="s">
        <v>28</v>
      </c>
      <c r="E130" s="60" t="s">
        <v>112</v>
      </c>
      <c r="F130" s="61"/>
      <c r="G130" s="59" t="s">
        <v>162</v>
      </c>
      <c r="H130" s="31">
        <f t="shared" si="38"/>
        <v>920</v>
      </c>
      <c r="I130" s="32">
        <f t="shared" si="38"/>
        <v>48.8</v>
      </c>
      <c r="J130" s="32">
        <f t="shared" si="38"/>
        <v>24.6</v>
      </c>
      <c r="K130" s="32">
        <f t="shared" si="38"/>
        <v>4.0999999999999996</v>
      </c>
      <c r="L130" s="32">
        <f t="shared" si="38"/>
        <v>12.1</v>
      </c>
      <c r="M130" s="32">
        <f t="shared" si="38"/>
        <v>15.7</v>
      </c>
      <c r="N130" s="33">
        <f t="shared" si="38"/>
        <v>22.5</v>
      </c>
      <c r="O130" s="121"/>
    </row>
    <row r="131" spans="1:15" s="30" customFormat="1" ht="16.5" customHeight="1" x14ac:dyDescent="0.35">
      <c r="E131" s="48"/>
      <c r="N131" s="42"/>
    </row>
    <row r="132" spans="1:15" s="30" customFormat="1" ht="14.25" x14ac:dyDescent="0.45">
      <c r="A132" s="110" t="str">
        <f>$R$17&amp;G132&amp;B132&amp;U$17&amp; C132&amp;D132</f>
        <v>YAG1EUL7F+MGeography, earth and environmental studiesAll</v>
      </c>
      <c r="B132" s="110" t="s">
        <v>145</v>
      </c>
      <c r="C132" s="117" t="str">
        <f>F132</f>
        <v>Geography, earth and environmental studies</v>
      </c>
      <c r="D132" s="110" t="s">
        <v>28</v>
      </c>
      <c r="E132" s="57" t="s">
        <v>233</v>
      </c>
      <c r="F132" s="58" t="s">
        <v>165</v>
      </c>
      <c r="G132" s="59" t="s">
        <v>137</v>
      </c>
      <c r="H132" s="31">
        <f t="shared" ref="H132:N133" si="39">IFERROR(INDEX(all_data, MATCH($A132, All_data_lookupkey, 0), MATCH(H$15, All_data_headings, 0)),".")</f>
        <v>380</v>
      </c>
      <c r="I132" s="32">
        <f t="shared" si="39"/>
        <v>44.5</v>
      </c>
      <c r="J132" s="32">
        <f t="shared" si="39"/>
        <v>17.3</v>
      </c>
      <c r="K132" s="32">
        <f t="shared" si="39"/>
        <v>6.5</v>
      </c>
      <c r="L132" s="32">
        <f t="shared" si="39"/>
        <v>23.5</v>
      </c>
      <c r="M132" s="32">
        <f t="shared" si="39"/>
        <v>26.8</v>
      </c>
      <c r="N132" s="33">
        <f t="shared" si="39"/>
        <v>31.8</v>
      </c>
      <c r="O132" s="32"/>
    </row>
    <row r="133" spans="1:15" s="30" customFormat="1" x14ac:dyDescent="0.35">
      <c r="A133" s="110" t="str">
        <f>$R$17&amp;G133&amp;B133&amp;U$17&amp; C133&amp;D133</f>
        <v>YAG1Non-EUL7F+MGeography, earth and environmental studiesAll</v>
      </c>
      <c r="B133" s="97" t="s">
        <v>145</v>
      </c>
      <c r="C133" s="137" t="str">
        <f>C132</f>
        <v>Geography, earth and environmental studies</v>
      </c>
      <c r="D133" s="30" t="s">
        <v>28</v>
      </c>
      <c r="E133" s="48"/>
      <c r="G133" s="59" t="s">
        <v>162</v>
      </c>
      <c r="H133" s="31">
        <f t="shared" si="39"/>
        <v>1265</v>
      </c>
      <c r="I133" s="32">
        <f t="shared" si="39"/>
        <v>52.2</v>
      </c>
      <c r="J133" s="32">
        <f t="shared" si="39"/>
        <v>31.9</v>
      </c>
      <c r="K133" s="32">
        <f t="shared" si="39"/>
        <v>2.6</v>
      </c>
      <c r="L133" s="32">
        <f t="shared" si="39"/>
        <v>6.8</v>
      </c>
      <c r="M133" s="32">
        <f t="shared" si="39"/>
        <v>9</v>
      </c>
      <c r="N133" s="33">
        <f t="shared" si="39"/>
        <v>13.3</v>
      </c>
    </row>
    <row r="134" spans="1:15" s="30" customFormat="1" x14ac:dyDescent="0.35">
      <c r="B134" s="97"/>
      <c r="C134" s="137"/>
      <c r="E134" s="49"/>
      <c r="F134" s="50"/>
      <c r="G134" s="66"/>
      <c r="H134" s="50"/>
      <c r="I134" s="50"/>
      <c r="J134" s="50"/>
      <c r="K134" s="50"/>
      <c r="L134" s="50"/>
      <c r="M134" s="50"/>
      <c r="N134" s="51"/>
    </row>
    <row r="135" spans="1:15" s="30" customFormat="1" ht="24" customHeight="1" x14ac:dyDescent="0.35">
      <c r="E135" s="123" t="s">
        <v>114</v>
      </c>
      <c r="F135" s="123"/>
      <c r="G135" s="123"/>
      <c r="H135" s="123"/>
      <c r="I135" s="123"/>
      <c r="J135" s="123"/>
      <c r="K135" s="124"/>
      <c r="L135" s="125"/>
      <c r="M135" s="125"/>
      <c r="N135" s="125"/>
      <c r="O135" s="121"/>
    </row>
    <row r="136" spans="1:15" s="30" customFormat="1" ht="14.25" customHeight="1" x14ac:dyDescent="0.35">
      <c r="E136" s="41" t="s">
        <v>115</v>
      </c>
      <c r="F136" s="41"/>
      <c r="G136" s="41"/>
      <c r="H136" s="41"/>
      <c r="I136" s="124"/>
      <c r="J136" s="124"/>
      <c r="K136" s="124"/>
      <c r="L136" s="124"/>
      <c r="M136" s="125"/>
      <c r="N136" s="125"/>
      <c r="O136" s="125"/>
    </row>
    <row r="137" spans="1:15" s="30" customFormat="1" ht="14.25" customHeight="1" x14ac:dyDescent="0.35">
      <c r="E137" s="207" t="s">
        <v>266</v>
      </c>
      <c r="F137" s="59"/>
      <c r="G137" s="59"/>
      <c r="H137" s="59"/>
      <c r="I137" s="59"/>
      <c r="J137" s="59"/>
      <c r="K137" s="59"/>
      <c r="L137" s="59"/>
      <c r="M137" s="59"/>
      <c r="N137" s="59"/>
      <c r="O137" s="59"/>
    </row>
    <row r="138" spans="1:15" s="30" customFormat="1" ht="15.75" customHeight="1" x14ac:dyDescent="0.35">
      <c r="E138" s="213" t="s">
        <v>269</v>
      </c>
      <c r="F138" s="213"/>
      <c r="G138" s="213"/>
      <c r="H138" s="213"/>
      <c r="I138" s="213"/>
      <c r="J138" s="213"/>
      <c r="K138" s="213"/>
      <c r="L138" s="213"/>
      <c r="M138" s="213"/>
      <c r="N138" s="213"/>
      <c r="O138" s="213"/>
    </row>
    <row r="139" spans="1:15" s="30" customFormat="1" ht="13.5" customHeight="1" x14ac:dyDescent="0.35">
      <c r="E139" s="202" t="s">
        <v>270</v>
      </c>
      <c r="F139" s="41"/>
      <c r="G139" s="41"/>
      <c r="H139" s="41"/>
      <c r="I139" s="124"/>
      <c r="J139" s="124"/>
      <c r="K139" s="124"/>
      <c r="L139" s="124"/>
      <c r="M139" s="125"/>
      <c r="N139" s="125"/>
      <c r="O139" s="125"/>
    </row>
    <row r="140" spans="1:15" s="30" customFormat="1" ht="13.5" customHeight="1" x14ac:dyDescent="0.35">
      <c r="E140" s="41"/>
      <c r="F140" s="41"/>
      <c r="G140" s="41"/>
      <c r="H140" s="41"/>
      <c r="I140" s="124"/>
      <c r="J140" s="124"/>
      <c r="K140" s="124"/>
      <c r="L140" s="124"/>
      <c r="M140" s="125"/>
      <c r="N140" s="125"/>
      <c r="O140" s="125"/>
    </row>
    <row r="141" spans="1:15" s="30" customFormat="1" x14ac:dyDescent="0.35">
      <c r="E141" s="213"/>
      <c r="F141" s="213"/>
      <c r="G141" s="213"/>
      <c r="H141" s="213"/>
      <c r="I141" s="213"/>
      <c r="J141" s="213"/>
      <c r="K141" s="213"/>
      <c r="L141" s="213"/>
      <c r="M141" s="213"/>
      <c r="N141" s="213"/>
      <c r="O141" s="213"/>
    </row>
    <row r="142" spans="1:15" s="30" customFormat="1" ht="13.5" customHeight="1" x14ac:dyDescent="0.35">
      <c r="E142" s="128"/>
      <c r="F142" s="41"/>
      <c r="G142" s="41"/>
      <c r="H142" s="41"/>
      <c r="I142" s="124"/>
      <c r="J142" s="124"/>
      <c r="K142" s="124"/>
      <c r="L142" s="124"/>
      <c r="M142" s="125"/>
      <c r="N142" s="125"/>
      <c r="O142" s="125"/>
    </row>
    <row r="143" spans="1:15" s="30" customFormat="1" ht="31.15" customHeight="1" x14ac:dyDescent="0.35">
      <c r="E143" s="215"/>
      <c r="F143" s="215"/>
      <c r="G143" s="215"/>
      <c r="H143" s="215"/>
      <c r="I143" s="215"/>
      <c r="J143" s="215"/>
      <c r="K143" s="215"/>
      <c r="L143" s="215"/>
      <c r="M143" s="215"/>
      <c r="N143" s="215"/>
      <c r="O143" s="129"/>
    </row>
    <row r="144" spans="1:15" s="30" customFormat="1" x14ac:dyDescent="0.35">
      <c r="E144" s="215"/>
      <c r="F144" s="215"/>
      <c r="G144" s="215"/>
      <c r="H144" s="215"/>
      <c r="I144" s="215"/>
      <c r="J144" s="215"/>
      <c r="K144" s="215"/>
      <c r="L144" s="215"/>
      <c r="M144" s="215"/>
      <c r="N144" s="215"/>
      <c r="O144" s="129"/>
    </row>
    <row r="145" spans="5:15" s="30" customFormat="1" x14ac:dyDescent="0.35">
      <c r="E145" s="216"/>
      <c r="F145" s="216"/>
      <c r="G145" s="216"/>
      <c r="H145" s="216"/>
      <c r="I145" s="216"/>
      <c r="J145" s="216"/>
      <c r="K145" s="216"/>
      <c r="L145" s="216"/>
      <c r="M145" s="216"/>
      <c r="N145" s="216"/>
      <c r="O145" s="129"/>
    </row>
    <row r="146" spans="5:15" s="30" customFormat="1" x14ac:dyDescent="0.35">
      <c r="E146" s="128"/>
      <c r="F146" s="128"/>
      <c r="G146" s="128"/>
      <c r="H146" s="129"/>
      <c r="I146" s="129"/>
      <c r="J146" s="129"/>
      <c r="K146" s="129"/>
      <c r="L146" s="129"/>
      <c r="M146" s="129"/>
      <c r="N146" s="129"/>
      <c r="O146" s="129"/>
    </row>
    <row r="147" spans="5:15" s="30" customFormat="1" x14ac:dyDescent="0.35">
      <c r="E147" s="215"/>
      <c r="F147" s="215"/>
      <c r="G147" s="215"/>
      <c r="H147" s="215"/>
      <c r="I147" s="215"/>
      <c r="J147" s="215"/>
      <c r="K147" s="215"/>
      <c r="L147" s="215"/>
      <c r="M147" s="215"/>
      <c r="N147" s="215"/>
      <c r="O147" s="129"/>
    </row>
    <row r="148" spans="5:15" s="30" customFormat="1" x14ac:dyDescent="0.35">
      <c r="E148" s="215"/>
      <c r="F148" s="215"/>
      <c r="G148" s="215"/>
      <c r="H148" s="215"/>
      <c r="I148" s="215"/>
      <c r="J148" s="215"/>
      <c r="K148" s="215"/>
      <c r="L148" s="215"/>
      <c r="M148" s="215"/>
      <c r="N148" s="215"/>
      <c r="O148" s="129"/>
    </row>
    <row r="149" spans="5:15" s="30" customFormat="1" x14ac:dyDescent="0.35">
      <c r="E149" s="215"/>
      <c r="F149" s="215"/>
      <c r="G149" s="215"/>
      <c r="H149" s="215"/>
      <c r="I149" s="215"/>
      <c r="J149" s="215"/>
      <c r="K149" s="215"/>
      <c r="L149" s="215"/>
      <c r="M149" s="215"/>
      <c r="N149" s="215"/>
      <c r="O149" s="129"/>
    </row>
    <row r="150" spans="5:15" s="30" customFormat="1" x14ac:dyDescent="0.35">
      <c r="E150" s="215"/>
      <c r="F150" s="215"/>
      <c r="G150" s="215"/>
      <c r="H150" s="215"/>
      <c r="I150" s="215"/>
      <c r="J150" s="215"/>
      <c r="K150" s="215"/>
      <c r="L150" s="215"/>
      <c r="M150" s="215"/>
      <c r="N150" s="215"/>
      <c r="O150" s="129"/>
    </row>
    <row r="151" spans="5:15" s="30" customFormat="1" x14ac:dyDescent="0.35">
      <c r="O151" s="121"/>
    </row>
    <row r="152" spans="5:15" s="30" customFormat="1" x14ac:dyDescent="0.35">
      <c r="O152" s="121"/>
    </row>
    <row r="153" spans="5:15" s="30" customFormat="1" x14ac:dyDescent="0.35">
      <c r="O153" s="121"/>
    </row>
    <row r="154" spans="5:15" s="30" customFormat="1" x14ac:dyDescent="0.35">
      <c r="F154" s="26"/>
      <c r="G154" s="26"/>
      <c r="H154" s="26"/>
      <c r="I154" s="121"/>
      <c r="J154" s="121"/>
      <c r="K154" s="121"/>
      <c r="L154" s="139"/>
      <c r="M154" s="139"/>
      <c r="N154" s="139"/>
      <c r="O154" s="121"/>
    </row>
    <row r="155" spans="5:15" s="30" customFormat="1" x14ac:dyDescent="0.35">
      <c r="F155" s="26"/>
      <c r="G155" s="26"/>
      <c r="H155" s="26"/>
      <c r="I155" s="121"/>
      <c r="J155" s="121"/>
      <c r="K155" s="121"/>
      <c r="L155" s="139"/>
      <c r="M155" s="139"/>
      <c r="N155" s="139"/>
      <c r="O155" s="121"/>
    </row>
    <row r="156" spans="5:15" s="30" customFormat="1" x14ac:dyDescent="0.35">
      <c r="F156" s="26"/>
      <c r="G156" s="26"/>
      <c r="H156" s="26"/>
      <c r="I156" s="121"/>
      <c r="J156" s="121"/>
      <c r="K156" s="121"/>
      <c r="L156" s="139"/>
      <c r="M156" s="139"/>
      <c r="N156" s="139"/>
      <c r="O156" s="121"/>
    </row>
    <row r="157" spans="5:15" s="30" customFormat="1" x14ac:dyDescent="0.35">
      <c r="F157" s="26"/>
      <c r="G157" s="26"/>
      <c r="H157" s="26"/>
      <c r="I157" s="121"/>
      <c r="J157" s="121"/>
      <c r="K157" s="121"/>
      <c r="L157" s="139"/>
      <c r="M157" s="139"/>
      <c r="N157" s="139"/>
      <c r="O157" s="121"/>
    </row>
    <row r="158" spans="5:15" s="30" customFormat="1" x14ac:dyDescent="0.35">
      <c r="F158" s="26"/>
      <c r="G158" s="26"/>
      <c r="H158" s="26"/>
      <c r="I158" s="121"/>
      <c r="J158" s="121"/>
      <c r="K158" s="121"/>
      <c r="L158" s="139"/>
      <c r="M158" s="139"/>
      <c r="N158" s="139"/>
      <c r="O158" s="121"/>
    </row>
    <row r="159" spans="5:15" s="30" customFormat="1" x14ac:dyDescent="0.35">
      <c r="F159" s="26"/>
      <c r="G159" s="26"/>
      <c r="H159" s="26"/>
      <c r="I159" s="121"/>
      <c r="J159" s="121"/>
      <c r="K159" s="121"/>
      <c r="L159" s="139"/>
      <c r="M159" s="139"/>
      <c r="N159" s="139"/>
      <c r="O159" s="121"/>
    </row>
    <row r="160" spans="5:15" s="30" customFormat="1" x14ac:dyDescent="0.35">
      <c r="F160" s="26"/>
      <c r="G160" s="26"/>
      <c r="H160" s="26"/>
      <c r="I160" s="121"/>
      <c r="J160" s="121"/>
      <c r="K160" s="121"/>
      <c r="L160" s="139"/>
      <c r="M160" s="139"/>
      <c r="N160" s="139"/>
      <c r="O160" s="121"/>
    </row>
    <row r="161" spans="6:15" s="30" customFormat="1" x14ac:dyDescent="0.35">
      <c r="F161" s="26"/>
      <c r="G161" s="26"/>
      <c r="H161" s="26"/>
      <c r="I161" s="121"/>
      <c r="J161" s="121"/>
      <c r="K161" s="121"/>
      <c r="L161" s="139"/>
      <c r="M161" s="139"/>
      <c r="N161" s="139"/>
      <c r="O161" s="121"/>
    </row>
    <row r="162" spans="6:15" s="30" customFormat="1" x14ac:dyDescent="0.35">
      <c r="F162" s="26"/>
      <c r="G162" s="26"/>
      <c r="H162" s="26"/>
      <c r="I162" s="121"/>
      <c r="J162" s="121"/>
      <c r="K162" s="121"/>
      <c r="L162" s="139"/>
      <c r="M162" s="139"/>
      <c r="N162" s="139"/>
      <c r="O162" s="121"/>
    </row>
    <row r="163" spans="6:15" s="30" customFormat="1" x14ac:dyDescent="0.35">
      <c r="F163" s="26"/>
      <c r="G163" s="26"/>
      <c r="H163" s="26"/>
      <c r="I163" s="121"/>
      <c r="J163" s="121"/>
      <c r="K163" s="121"/>
      <c r="L163" s="139"/>
      <c r="M163" s="139"/>
      <c r="N163" s="139"/>
      <c r="O163" s="121"/>
    </row>
    <row r="164" spans="6:15" s="30" customFormat="1" x14ac:dyDescent="0.35">
      <c r="F164" s="26"/>
      <c r="G164" s="26"/>
      <c r="H164" s="26"/>
      <c r="I164" s="121"/>
      <c r="J164" s="121"/>
      <c r="K164" s="121"/>
      <c r="L164" s="139"/>
      <c r="M164" s="139"/>
      <c r="N164" s="139"/>
      <c r="O164" s="121"/>
    </row>
    <row r="165" spans="6:15" s="30" customFormat="1" x14ac:dyDescent="0.35">
      <c r="F165" s="26"/>
      <c r="G165" s="26"/>
      <c r="H165" s="26"/>
      <c r="I165" s="121"/>
      <c r="J165" s="121"/>
      <c r="K165" s="121"/>
      <c r="L165" s="139"/>
      <c r="M165" s="139"/>
      <c r="N165" s="139"/>
      <c r="O165" s="121"/>
    </row>
    <row r="166" spans="6:15" s="30" customFormat="1" x14ac:dyDescent="0.35">
      <c r="F166" s="26"/>
      <c r="G166" s="26"/>
      <c r="H166" s="26"/>
      <c r="I166" s="121"/>
      <c r="J166" s="121"/>
      <c r="K166" s="121"/>
      <c r="L166" s="139"/>
      <c r="M166" s="139"/>
      <c r="N166" s="139"/>
      <c r="O166" s="121"/>
    </row>
    <row r="167" spans="6:15" s="30" customFormat="1" x14ac:dyDescent="0.35">
      <c r="F167" s="26"/>
      <c r="G167" s="26"/>
      <c r="H167" s="26"/>
      <c r="I167" s="121"/>
      <c r="J167" s="121"/>
      <c r="K167" s="121"/>
      <c r="L167" s="139"/>
      <c r="M167" s="139"/>
      <c r="N167" s="139"/>
      <c r="O167" s="121"/>
    </row>
    <row r="168" spans="6:15" s="30" customFormat="1" x14ac:dyDescent="0.35">
      <c r="F168" s="26"/>
      <c r="G168" s="26"/>
      <c r="H168" s="26"/>
      <c r="I168" s="121"/>
      <c r="J168" s="121"/>
      <c r="K168" s="121"/>
      <c r="L168" s="139"/>
      <c r="M168" s="139"/>
      <c r="N168" s="139"/>
      <c r="O168" s="121"/>
    </row>
    <row r="169" spans="6:15" s="30" customFormat="1" x14ac:dyDescent="0.35">
      <c r="F169" s="26"/>
      <c r="G169" s="26"/>
      <c r="H169" s="26"/>
      <c r="I169" s="121"/>
      <c r="J169" s="121"/>
      <c r="K169" s="121"/>
      <c r="L169" s="139"/>
      <c r="M169" s="139"/>
      <c r="N169" s="139"/>
      <c r="O169" s="121"/>
    </row>
    <row r="170" spans="6:15" s="30" customFormat="1" x14ac:dyDescent="0.35">
      <c r="F170" s="26"/>
      <c r="G170" s="26"/>
      <c r="H170" s="26"/>
      <c r="I170" s="121"/>
      <c r="J170" s="121"/>
      <c r="K170" s="121"/>
      <c r="L170" s="139"/>
      <c r="M170" s="139"/>
      <c r="N170" s="139"/>
      <c r="O170" s="121"/>
    </row>
    <row r="171" spans="6:15" s="30" customFormat="1" x14ac:dyDescent="0.35">
      <c r="F171" s="26"/>
      <c r="G171" s="26"/>
      <c r="H171" s="26"/>
      <c r="I171" s="121"/>
      <c r="J171" s="121"/>
      <c r="K171" s="121"/>
      <c r="L171" s="139"/>
      <c r="M171" s="139"/>
      <c r="N171" s="139"/>
      <c r="O171" s="121"/>
    </row>
    <row r="172" spans="6:15" s="30" customFormat="1" x14ac:dyDescent="0.35">
      <c r="F172" s="26"/>
      <c r="G172" s="26"/>
      <c r="H172" s="26"/>
      <c r="I172" s="121"/>
      <c r="J172" s="121"/>
      <c r="K172" s="121"/>
      <c r="L172" s="139"/>
      <c r="M172" s="139"/>
      <c r="N172" s="139"/>
      <c r="O172" s="121"/>
    </row>
    <row r="173" spans="6:15" s="30" customFormat="1" x14ac:dyDescent="0.35">
      <c r="F173" s="26"/>
      <c r="G173" s="26"/>
      <c r="H173" s="26"/>
      <c r="I173" s="121"/>
      <c r="J173" s="121"/>
      <c r="K173" s="121"/>
      <c r="L173" s="139"/>
      <c r="M173" s="139"/>
      <c r="N173" s="139"/>
      <c r="O173" s="121"/>
    </row>
    <row r="174" spans="6:15" s="30" customFormat="1" x14ac:dyDescent="0.35">
      <c r="F174" s="26"/>
      <c r="G174" s="26"/>
      <c r="H174" s="26"/>
      <c r="I174" s="121"/>
      <c r="J174" s="121"/>
      <c r="K174" s="121"/>
      <c r="L174" s="139"/>
      <c r="M174" s="139"/>
      <c r="N174" s="139"/>
      <c r="O174" s="121"/>
    </row>
    <row r="175" spans="6:15" s="30" customFormat="1" x14ac:dyDescent="0.35">
      <c r="F175" s="26"/>
      <c r="G175" s="26"/>
      <c r="H175" s="26"/>
      <c r="I175" s="121"/>
      <c r="J175" s="121"/>
      <c r="K175" s="121"/>
      <c r="L175" s="139"/>
      <c r="M175" s="139"/>
      <c r="N175" s="139"/>
      <c r="O175" s="121"/>
    </row>
    <row r="176" spans="6:15" s="30" customFormat="1" x14ac:dyDescent="0.35">
      <c r="F176" s="26"/>
      <c r="G176" s="26"/>
      <c r="H176" s="26"/>
      <c r="I176" s="121"/>
      <c r="J176" s="121"/>
      <c r="K176" s="121"/>
      <c r="L176" s="139"/>
      <c r="M176" s="139"/>
      <c r="N176" s="139"/>
      <c r="O176" s="121"/>
    </row>
    <row r="177" spans="6:15" s="30" customFormat="1" x14ac:dyDescent="0.35">
      <c r="F177" s="26"/>
      <c r="G177" s="26"/>
      <c r="H177" s="26"/>
      <c r="I177" s="121"/>
      <c r="J177" s="121"/>
      <c r="K177" s="121"/>
      <c r="L177" s="139"/>
      <c r="M177" s="139"/>
      <c r="N177" s="139"/>
      <c r="O177" s="121"/>
    </row>
    <row r="178" spans="6:15" s="30" customFormat="1" x14ac:dyDescent="0.35">
      <c r="F178" s="26"/>
      <c r="G178" s="26"/>
      <c r="H178" s="26"/>
      <c r="I178" s="121"/>
      <c r="J178" s="121"/>
      <c r="K178" s="121"/>
      <c r="L178" s="139"/>
      <c r="M178" s="139"/>
      <c r="N178" s="139"/>
      <c r="O178" s="121"/>
    </row>
    <row r="179" spans="6:15" s="30" customFormat="1" x14ac:dyDescent="0.35">
      <c r="F179" s="26"/>
      <c r="G179" s="26"/>
      <c r="H179" s="26"/>
      <c r="I179" s="121"/>
      <c r="J179" s="121"/>
      <c r="K179" s="121"/>
      <c r="L179" s="139"/>
      <c r="M179" s="139"/>
      <c r="N179" s="139"/>
      <c r="O179" s="121"/>
    </row>
    <row r="180" spans="6:15" s="30" customFormat="1" x14ac:dyDescent="0.35">
      <c r="F180" s="26"/>
      <c r="G180" s="26"/>
      <c r="H180" s="26"/>
      <c r="I180" s="121"/>
      <c r="J180" s="121"/>
      <c r="K180" s="121"/>
      <c r="L180" s="139"/>
      <c r="M180" s="139"/>
      <c r="N180" s="139"/>
      <c r="O180" s="121"/>
    </row>
    <row r="181" spans="6:15" s="30" customFormat="1" x14ac:dyDescent="0.35">
      <c r="F181" s="26"/>
      <c r="G181" s="26"/>
      <c r="H181" s="26"/>
      <c r="I181" s="121"/>
      <c r="J181" s="121"/>
      <c r="K181" s="121"/>
      <c r="L181" s="139"/>
      <c r="M181" s="139"/>
      <c r="N181" s="139"/>
      <c r="O181" s="121"/>
    </row>
    <row r="182" spans="6:15" s="30" customFormat="1" x14ac:dyDescent="0.35">
      <c r="F182" s="26"/>
      <c r="G182" s="26"/>
      <c r="H182" s="26"/>
      <c r="I182" s="121"/>
      <c r="J182" s="121"/>
      <c r="K182" s="121"/>
      <c r="L182" s="139"/>
      <c r="M182" s="139"/>
      <c r="N182" s="139"/>
      <c r="O182" s="121"/>
    </row>
    <row r="183" spans="6:15" s="30" customFormat="1" x14ac:dyDescent="0.35">
      <c r="F183" s="26"/>
      <c r="G183" s="26"/>
      <c r="H183" s="26"/>
      <c r="I183" s="121"/>
      <c r="J183" s="121"/>
      <c r="K183" s="121"/>
      <c r="L183" s="139"/>
      <c r="M183" s="139"/>
      <c r="N183" s="139"/>
      <c r="O183" s="121"/>
    </row>
    <row r="184" spans="6:15" s="30" customFormat="1" x14ac:dyDescent="0.35">
      <c r="F184" s="26"/>
      <c r="G184" s="26"/>
      <c r="H184" s="26"/>
      <c r="I184" s="121"/>
      <c r="J184" s="121"/>
      <c r="K184" s="121"/>
      <c r="L184" s="139"/>
      <c r="M184" s="139"/>
      <c r="N184" s="139"/>
      <c r="O184" s="121"/>
    </row>
    <row r="185" spans="6:15" s="30" customFormat="1" x14ac:dyDescent="0.35">
      <c r="F185" s="26"/>
      <c r="G185" s="26"/>
      <c r="H185" s="26"/>
      <c r="I185" s="121"/>
      <c r="J185" s="121"/>
      <c r="K185" s="121"/>
      <c r="L185" s="139"/>
      <c r="M185" s="139"/>
      <c r="N185" s="139"/>
      <c r="O185" s="121"/>
    </row>
    <row r="186" spans="6:15" s="30" customFormat="1" x14ac:dyDescent="0.35">
      <c r="F186" s="26"/>
      <c r="G186" s="26"/>
      <c r="H186" s="26"/>
      <c r="I186" s="121"/>
      <c r="J186" s="121"/>
      <c r="K186" s="121"/>
      <c r="L186" s="139"/>
      <c r="M186" s="139"/>
      <c r="N186" s="139"/>
      <c r="O186" s="121"/>
    </row>
    <row r="187" spans="6:15" s="30" customFormat="1" x14ac:dyDescent="0.35">
      <c r="F187" s="26"/>
      <c r="G187" s="26"/>
      <c r="H187" s="26"/>
      <c r="I187" s="121"/>
      <c r="J187" s="121"/>
      <c r="K187" s="121"/>
      <c r="L187" s="139"/>
      <c r="M187" s="139"/>
      <c r="N187" s="139"/>
      <c r="O187" s="121"/>
    </row>
    <row r="188" spans="6:15" s="30" customFormat="1" x14ac:dyDescent="0.35">
      <c r="F188" s="26"/>
      <c r="G188" s="26"/>
      <c r="H188" s="26"/>
      <c r="I188" s="121"/>
      <c r="J188" s="121"/>
      <c r="K188" s="121"/>
      <c r="L188" s="139"/>
      <c r="M188" s="139"/>
      <c r="N188" s="139"/>
      <c r="O188" s="121"/>
    </row>
    <row r="189" spans="6:15" s="30" customFormat="1" x14ac:dyDescent="0.35">
      <c r="F189" s="26"/>
      <c r="G189" s="26"/>
      <c r="H189" s="26"/>
      <c r="I189" s="121"/>
      <c r="J189" s="121"/>
      <c r="K189" s="121"/>
      <c r="L189" s="139"/>
      <c r="M189" s="139"/>
      <c r="N189" s="139"/>
      <c r="O189" s="121"/>
    </row>
    <row r="190" spans="6:15" s="30" customFormat="1" x14ac:dyDescent="0.35">
      <c r="F190" s="26"/>
      <c r="G190" s="26"/>
      <c r="H190" s="26"/>
      <c r="I190" s="121"/>
      <c r="J190" s="121"/>
      <c r="K190" s="121"/>
      <c r="L190" s="139"/>
      <c r="M190" s="139"/>
      <c r="N190" s="139"/>
      <c r="O190" s="121"/>
    </row>
    <row r="191" spans="6:15" s="30" customFormat="1" x14ac:dyDescent="0.35">
      <c r="F191" s="26"/>
      <c r="G191" s="26"/>
      <c r="H191" s="26"/>
      <c r="I191" s="121"/>
      <c r="J191" s="121"/>
      <c r="K191" s="121"/>
      <c r="L191" s="139"/>
      <c r="M191" s="139"/>
      <c r="N191" s="139"/>
      <c r="O191" s="121"/>
    </row>
    <row r="192" spans="6:15" s="30" customFormat="1" x14ac:dyDescent="0.35">
      <c r="F192" s="26"/>
      <c r="G192" s="26"/>
      <c r="H192" s="26"/>
      <c r="I192" s="121"/>
      <c r="J192" s="121"/>
      <c r="K192" s="121"/>
      <c r="L192" s="139"/>
      <c r="M192" s="139"/>
      <c r="N192" s="139"/>
      <c r="O192" s="121"/>
    </row>
    <row r="193" spans="6:15" s="30" customFormat="1" x14ac:dyDescent="0.35">
      <c r="F193" s="26"/>
      <c r="G193" s="26"/>
      <c r="H193" s="26"/>
      <c r="I193" s="121"/>
      <c r="J193" s="121"/>
      <c r="K193" s="121"/>
      <c r="L193" s="139"/>
      <c r="M193" s="139"/>
      <c r="N193" s="139"/>
      <c r="O193" s="121"/>
    </row>
    <row r="194" spans="6:15" s="30" customFormat="1" x14ac:dyDescent="0.35">
      <c r="F194" s="26"/>
      <c r="G194" s="26"/>
      <c r="H194" s="26"/>
      <c r="I194" s="121"/>
      <c r="J194" s="121"/>
      <c r="K194" s="121"/>
      <c r="L194" s="139"/>
      <c r="M194" s="139"/>
      <c r="N194" s="139"/>
      <c r="O194" s="121"/>
    </row>
    <row r="195" spans="6:15" s="30" customFormat="1" x14ac:dyDescent="0.35">
      <c r="F195" s="26"/>
      <c r="G195" s="26"/>
      <c r="H195" s="26"/>
      <c r="I195" s="121"/>
      <c r="J195" s="121"/>
      <c r="K195" s="121"/>
      <c r="L195" s="139"/>
      <c r="M195" s="139"/>
      <c r="N195" s="139"/>
      <c r="O195" s="121"/>
    </row>
    <row r="196" spans="6:15" s="30" customFormat="1" x14ac:dyDescent="0.35">
      <c r="F196" s="26"/>
      <c r="G196" s="26"/>
      <c r="H196" s="26"/>
      <c r="I196" s="121"/>
      <c r="J196" s="121"/>
      <c r="K196" s="121"/>
      <c r="L196" s="139"/>
      <c r="M196" s="139"/>
      <c r="N196" s="139"/>
      <c r="O196" s="121"/>
    </row>
    <row r="197" spans="6:15" s="30" customFormat="1" x14ac:dyDescent="0.35">
      <c r="F197" s="26"/>
      <c r="G197" s="26"/>
      <c r="H197" s="26"/>
      <c r="I197" s="121"/>
      <c r="J197" s="121"/>
      <c r="K197" s="121"/>
      <c r="L197" s="139"/>
      <c r="M197" s="139"/>
      <c r="N197" s="139"/>
      <c r="O197" s="121"/>
    </row>
    <row r="198" spans="6:15" s="30" customFormat="1" x14ac:dyDescent="0.35">
      <c r="F198" s="26"/>
      <c r="G198" s="26"/>
      <c r="H198" s="26"/>
      <c r="I198" s="121"/>
      <c r="J198" s="121"/>
      <c r="K198" s="121"/>
      <c r="L198" s="139"/>
      <c r="M198" s="139"/>
      <c r="N198" s="139"/>
      <c r="O198" s="121"/>
    </row>
    <row r="199" spans="6:15" s="30" customFormat="1" x14ac:dyDescent="0.35">
      <c r="F199" s="26"/>
      <c r="G199" s="26"/>
      <c r="H199" s="26"/>
      <c r="I199" s="121"/>
      <c r="J199" s="121"/>
      <c r="K199" s="121"/>
      <c r="L199" s="139"/>
      <c r="M199" s="139"/>
      <c r="N199" s="139"/>
      <c r="O199" s="121"/>
    </row>
    <row r="200" spans="6:15" s="30" customFormat="1" x14ac:dyDescent="0.35">
      <c r="F200" s="26"/>
      <c r="G200" s="26"/>
      <c r="H200" s="26"/>
      <c r="I200" s="121"/>
      <c r="J200" s="121"/>
      <c r="K200" s="121"/>
      <c r="L200" s="139"/>
      <c r="M200" s="139"/>
      <c r="N200" s="139"/>
      <c r="O200" s="121"/>
    </row>
    <row r="201" spans="6:15" s="30" customFormat="1" x14ac:dyDescent="0.35">
      <c r="F201" s="26"/>
      <c r="G201" s="26"/>
      <c r="H201" s="26"/>
      <c r="I201" s="121"/>
      <c r="J201" s="121"/>
      <c r="K201" s="121"/>
      <c r="L201" s="139"/>
      <c r="M201" s="139"/>
      <c r="N201" s="139"/>
      <c r="O201" s="121"/>
    </row>
    <row r="202" spans="6:15" s="30" customFormat="1" x14ac:dyDescent="0.35">
      <c r="F202" s="26"/>
      <c r="G202" s="26"/>
      <c r="H202" s="26"/>
      <c r="I202" s="121"/>
      <c r="J202" s="121"/>
      <c r="K202" s="121"/>
      <c r="L202" s="139"/>
      <c r="M202" s="139"/>
      <c r="N202" s="139"/>
      <c r="O202" s="121"/>
    </row>
    <row r="203" spans="6:15" s="30" customFormat="1" x14ac:dyDescent="0.35">
      <c r="F203" s="26"/>
      <c r="G203" s="26"/>
      <c r="H203" s="26"/>
      <c r="I203" s="121"/>
      <c r="J203" s="121"/>
      <c r="K203" s="121"/>
      <c r="L203" s="139"/>
      <c r="M203" s="139"/>
      <c r="N203" s="139"/>
      <c r="O203" s="121"/>
    </row>
    <row r="204" spans="6:15" s="30" customFormat="1" x14ac:dyDescent="0.35">
      <c r="F204" s="26"/>
      <c r="G204" s="26"/>
      <c r="H204" s="26"/>
      <c r="I204" s="121"/>
      <c r="J204" s="121"/>
      <c r="K204" s="121"/>
      <c r="L204" s="139"/>
      <c r="M204" s="139"/>
      <c r="N204" s="139"/>
      <c r="O204" s="121"/>
    </row>
    <row r="205" spans="6:15" s="30" customFormat="1" x14ac:dyDescent="0.35">
      <c r="F205" s="26"/>
      <c r="G205" s="26"/>
      <c r="H205" s="26"/>
      <c r="I205" s="121"/>
      <c r="J205" s="121"/>
      <c r="K205" s="121"/>
      <c r="L205" s="139"/>
      <c r="M205" s="139"/>
      <c r="N205" s="139"/>
      <c r="O205" s="121"/>
    </row>
    <row r="206" spans="6:15" s="30" customFormat="1" x14ac:dyDescent="0.35">
      <c r="F206" s="26"/>
      <c r="G206" s="26"/>
      <c r="H206" s="26"/>
      <c r="I206" s="121"/>
      <c r="J206" s="121"/>
      <c r="K206" s="121"/>
      <c r="L206" s="139"/>
      <c r="M206" s="139"/>
      <c r="N206" s="139"/>
      <c r="O206" s="121"/>
    </row>
    <row r="207" spans="6:15" s="30" customFormat="1" x14ac:dyDescent="0.35">
      <c r="F207" s="26"/>
      <c r="G207" s="26"/>
      <c r="H207" s="26"/>
      <c r="I207" s="121"/>
      <c r="J207" s="121"/>
      <c r="K207" s="121"/>
      <c r="L207" s="139"/>
      <c r="M207" s="139"/>
      <c r="N207" s="139"/>
      <c r="O207" s="121"/>
    </row>
    <row r="208" spans="6:15" s="30" customFormat="1" x14ac:dyDescent="0.35">
      <c r="F208" s="26"/>
      <c r="G208" s="26"/>
      <c r="H208" s="26"/>
      <c r="I208" s="121"/>
      <c r="J208" s="121"/>
      <c r="K208" s="121"/>
      <c r="L208" s="139"/>
      <c r="M208" s="139"/>
      <c r="N208" s="139"/>
      <c r="O208" s="121"/>
    </row>
    <row r="209" spans="6:15" s="30" customFormat="1" x14ac:dyDescent="0.35">
      <c r="F209" s="26"/>
      <c r="G209" s="26"/>
      <c r="H209" s="26"/>
      <c r="I209" s="121"/>
      <c r="J209" s="121"/>
      <c r="K209" s="121"/>
      <c r="L209" s="139"/>
      <c r="M209" s="139"/>
      <c r="N209" s="139"/>
      <c r="O209" s="121"/>
    </row>
    <row r="210" spans="6:15" s="30" customFormat="1" x14ac:dyDescent="0.35">
      <c r="F210" s="26"/>
      <c r="G210" s="26"/>
      <c r="H210" s="26"/>
      <c r="I210" s="121"/>
      <c r="J210" s="121"/>
      <c r="K210" s="121"/>
      <c r="L210" s="139"/>
      <c r="M210" s="139"/>
      <c r="N210" s="139"/>
      <c r="O210" s="121"/>
    </row>
    <row r="211" spans="6:15" s="30" customFormat="1" x14ac:dyDescent="0.35">
      <c r="F211" s="26"/>
      <c r="G211" s="26"/>
      <c r="H211" s="26"/>
      <c r="I211" s="121"/>
      <c r="J211" s="121"/>
      <c r="K211" s="121"/>
      <c r="L211" s="139"/>
      <c r="M211" s="139"/>
      <c r="N211" s="139"/>
      <c r="O211" s="121"/>
    </row>
    <row r="212" spans="6:15" s="30" customFormat="1" x14ac:dyDescent="0.35">
      <c r="F212" s="26"/>
      <c r="G212" s="26"/>
      <c r="H212" s="26"/>
      <c r="I212" s="121"/>
      <c r="J212" s="121"/>
      <c r="K212" s="121"/>
      <c r="L212" s="139"/>
      <c r="M212" s="139"/>
      <c r="N212" s="139"/>
      <c r="O212" s="121"/>
    </row>
    <row r="213" spans="6:15" s="30" customFormat="1" x14ac:dyDescent="0.35">
      <c r="F213" s="26"/>
      <c r="G213" s="26"/>
      <c r="H213" s="26"/>
      <c r="I213" s="121"/>
      <c r="J213" s="121"/>
      <c r="K213" s="121"/>
      <c r="L213" s="139"/>
      <c r="M213" s="139"/>
      <c r="N213" s="139"/>
      <c r="O213" s="121"/>
    </row>
    <row r="214" spans="6:15" s="30" customFormat="1" x14ac:dyDescent="0.35">
      <c r="F214" s="26"/>
      <c r="G214" s="26"/>
      <c r="H214" s="26"/>
      <c r="I214" s="121"/>
      <c r="J214" s="121"/>
      <c r="K214" s="121"/>
      <c r="L214" s="139"/>
      <c r="M214" s="139"/>
      <c r="N214" s="139"/>
      <c r="O214" s="121"/>
    </row>
    <row r="215" spans="6:15" s="30" customFormat="1" x14ac:dyDescent="0.35">
      <c r="F215" s="26"/>
      <c r="G215" s="26"/>
      <c r="H215" s="26"/>
      <c r="I215" s="121"/>
      <c r="J215" s="121"/>
      <c r="K215" s="121"/>
      <c r="L215" s="139"/>
      <c r="M215" s="139"/>
      <c r="N215" s="139"/>
      <c r="O215" s="121"/>
    </row>
    <row r="216" spans="6:15" s="30" customFormat="1" x14ac:dyDescent="0.35">
      <c r="F216" s="26"/>
      <c r="G216" s="26"/>
      <c r="H216" s="26"/>
      <c r="I216" s="121"/>
      <c r="J216" s="121"/>
      <c r="K216" s="121"/>
      <c r="L216" s="139"/>
      <c r="M216" s="139"/>
      <c r="N216" s="139"/>
      <c r="O216" s="121"/>
    </row>
    <row r="217" spans="6:15" s="30" customFormat="1" x14ac:dyDescent="0.35">
      <c r="F217" s="26"/>
      <c r="G217" s="26"/>
      <c r="H217" s="26"/>
      <c r="I217" s="121"/>
      <c r="J217" s="121"/>
      <c r="K217" s="121"/>
      <c r="L217" s="139"/>
      <c r="M217" s="139"/>
      <c r="N217" s="139"/>
      <c r="O217" s="121"/>
    </row>
    <row r="218" spans="6:15" s="30" customFormat="1" x14ac:dyDescent="0.35">
      <c r="F218" s="26"/>
      <c r="G218" s="26"/>
      <c r="H218" s="26"/>
      <c r="I218" s="121"/>
      <c r="J218" s="121"/>
      <c r="K218" s="121"/>
      <c r="L218" s="139"/>
      <c r="M218" s="139"/>
      <c r="N218" s="139"/>
      <c r="O218" s="121"/>
    </row>
    <row r="219" spans="6:15" s="30" customFormat="1" x14ac:dyDescent="0.35">
      <c r="F219" s="26"/>
      <c r="G219" s="26"/>
      <c r="H219" s="26"/>
      <c r="I219" s="121"/>
      <c r="J219" s="121"/>
      <c r="K219" s="121"/>
      <c r="L219" s="139"/>
      <c r="M219" s="139"/>
      <c r="N219" s="139"/>
      <c r="O219" s="121"/>
    </row>
    <row r="220" spans="6:15" s="30" customFormat="1" x14ac:dyDescent="0.35">
      <c r="F220" s="26"/>
      <c r="G220" s="26"/>
      <c r="H220" s="26"/>
      <c r="I220" s="121"/>
      <c r="J220" s="121"/>
      <c r="K220" s="121"/>
      <c r="L220" s="139"/>
      <c r="M220" s="139"/>
      <c r="N220" s="139"/>
      <c r="O220" s="121"/>
    </row>
    <row r="221" spans="6:15" s="30" customFormat="1" x14ac:dyDescent="0.35">
      <c r="F221" s="26"/>
      <c r="G221" s="26"/>
      <c r="H221" s="26"/>
      <c r="I221" s="121"/>
      <c r="J221" s="121"/>
      <c r="K221" s="121"/>
      <c r="L221" s="139"/>
      <c r="M221" s="139"/>
      <c r="N221" s="139"/>
      <c r="O221" s="121"/>
    </row>
    <row r="222" spans="6:15" s="30" customFormat="1" x14ac:dyDescent="0.35">
      <c r="F222" s="26"/>
      <c r="G222" s="26"/>
      <c r="H222" s="26"/>
      <c r="I222" s="121"/>
      <c r="J222" s="121"/>
      <c r="K222" s="121"/>
      <c r="L222" s="139"/>
      <c r="M222" s="139"/>
      <c r="N222" s="139"/>
      <c r="O222" s="121"/>
    </row>
    <row r="223" spans="6:15" s="30" customFormat="1" x14ac:dyDescent="0.35">
      <c r="F223" s="26"/>
      <c r="G223" s="26"/>
      <c r="H223" s="26"/>
      <c r="I223" s="121"/>
      <c r="J223" s="121"/>
      <c r="K223" s="121"/>
      <c r="L223" s="139"/>
      <c r="M223" s="139"/>
      <c r="N223" s="139"/>
      <c r="O223" s="121"/>
    </row>
    <row r="224" spans="6:15" s="30" customFormat="1" x14ac:dyDescent="0.35">
      <c r="F224" s="26"/>
      <c r="G224" s="26"/>
      <c r="H224" s="26"/>
      <c r="I224" s="121"/>
      <c r="J224" s="121"/>
      <c r="K224" s="121"/>
      <c r="L224" s="139"/>
      <c r="M224" s="139"/>
      <c r="N224" s="139"/>
      <c r="O224" s="121"/>
    </row>
    <row r="225" spans="6:15" s="30" customFormat="1" x14ac:dyDescent="0.35">
      <c r="F225" s="26"/>
      <c r="G225" s="26"/>
      <c r="H225" s="26"/>
      <c r="I225" s="121"/>
      <c r="J225" s="121"/>
      <c r="K225" s="121"/>
      <c r="L225" s="139"/>
      <c r="M225" s="139"/>
      <c r="N225" s="139"/>
      <c r="O225" s="121"/>
    </row>
    <row r="226" spans="6:15" s="30" customFormat="1" x14ac:dyDescent="0.35">
      <c r="F226" s="26"/>
      <c r="G226" s="26"/>
      <c r="H226" s="26"/>
      <c r="I226" s="121"/>
      <c r="J226" s="121"/>
      <c r="K226" s="121"/>
      <c r="L226" s="139"/>
      <c r="M226" s="139"/>
      <c r="N226" s="139"/>
      <c r="O226" s="121"/>
    </row>
    <row r="227" spans="6:15" s="30" customFormat="1" x14ac:dyDescent="0.35">
      <c r="F227" s="26"/>
      <c r="G227" s="26"/>
      <c r="H227" s="26"/>
      <c r="I227" s="121"/>
      <c r="J227" s="121"/>
      <c r="K227" s="121"/>
      <c r="L227" s="139"/>
      <c r="M227" s="139"/>
      <c r="N227" s="139"/>
      <c r="O227" s="121"/>
    </row>
    <row r="228" spans="6:15" s="30" customFormat="1" x14ac:dyDescent="0.35">
      <c r="F228" s="26"/>
      <c r="G228" s="26"/>
      <c r="H228" s="26"/>
      <c r="I228" s="121"/>
      <c r="J228" s="121"/>
      <c r="K228" s="121"/>
      <c r="L228" s="139"/>
      <c r="M228" s="139"/>
      <c r="N228" s="139"/>
      <c r="O228" s="121"/>
    </row>
    <row r="229" spans="6:15" s="30" customFormat="1" x14ac:dyDescent="0.35">
      <c r="F229" s="26"/>
      <c r="G229" s="26"/>
      <c r="H229" s="26"/>
      <c r="I229" s="121"/>
      <c r="J229" s="121"/>
      <c r="K229" s="121"/>
      <c r="L229" s="139"/>
      <c r="M229" s="139"/>
      <c r="N229" s="139"/>
      <c r="O229" s="121"/>
    </row>
    <row r="230" spans="6:15" s="30" customFormat="1" x14ac:dyDescent="0.35">
      <c r="F230" s="26"/>
      <c r="G230" s="26"/>
      <c r="H230" s="26"/>
      <c r="I230" s="121"/>
      <c r="J230" s="121"/>
      <c r="K230" s="121"/>
      <c r="L230" s="139"/>
      <c r="M230" s="139"/>
      <c r="N230" s="139"/>
      <c r="O230" s="121"/>
    </row>
    <row r="231" spans="6:15" s="30" customFormat="1" x14ac:dyDescent="0.35">
      <c r="F231" s="26"/>
      <c r="G231" s="26"/>
      <c r="H231" s="26"/>
      <c r="I231" s="121"/>
      <c r="J231" s="121"/>
      <c r="K231" s="121"/>
      <c r="L231" s="139"/>
      <c r="M231" s="139"/>
      <c r="N231" s="139"/>
      <c r="O231" s="121"/>
    </row>
    <row r="232" spans="6:15" s="30" customFormat="1" x14ac:dyDescent="0.35">
      <c r="F232" s="26"/>
      <c r="G232" s="26"/>
      <c r="H232" s="26"/>
      <c r="I232" s="121"/>
      <c r="J232" s="121"/>
      <c r="K232" s="121"/>
      <c r="L232" s="139"/>
      <c r="M232" s="139"/>
      <c r="N232" s="139"/>
      <c r="O232" s="121"/>
    </row>
    <row r="233" spans="6:15" s="30" customFormat="1" x14ac:dyDescent="0.35">
      <c r="F233" s="26"/>
      <c r="G233" s="26"/>
      <c r="H233" s="26"/>
      <c r="I233" s="121"/>
      <c r="J233" s="121"/>
      <c r="K233" s="121"/>
      <c r="L233" s="139"/>
      <c r="M233" s="139"/>
      <c r="N233" s="139"/>
      <c r="O233" s="121"/>
    </row>
    <row r="234" spans="6:15" s="30" customFormat="1" x14ac:dyDescent="0.35">
      <c r="F234" s="26"/>
      <c r="G234" s="26"/>
      <c r="H234" s="26"/>
      <c r="I234" s="121"/>
      <c r="J234" s="121"/>
      <c r="K234" s="121"/>
      <c r="L234" s="139"/>
      <c r="M234" s="139"/>
      <c r="N234" s="139"/>
      <c r="O234" s="121"/>
    </row>
    <row r="235" spans="6:15" s="30" customFormat="1" x14ac:dyDescent="0.35">
      <c r="F235" s="26"/>
      <c r="G235" s="26"/>
      <c r="H235" s="26"/>
      <c r="I235" s="121"/>
      <c r="J235" s="121"/>
      <c r="K235" s="121"/>
      <c r="L235" s="139"/>
      <c r="M235" s="139"/>
      <c r="N235" s="139"/>
      <c r="O235" s="121"/>
    </row>
    <row r="236" spans="6:15" s="30" customFormat="1" x14ac:dyDescent="0.35">
      <c r="F236" s="26"/>
      <c r="G236" s="26"/>
      <c r="H236" s="26"/>
      <c r="I236" s="121"/>
      <c r="J236" s="121"/>
      <c r="K236" s="121"/>
      <c r="L236" s="139"/>
      <c r="M236" s="139"/>
      <c r="N236" s="139"/>
      <c r="O236" s="121"/>
    </row>
    <row r="237" spans="6:15" s="30" customFormat="1" x14ac:dyDescent="0.35">
      <c r="F237" s="26"/>
      <c r="G237" s="26"/>
      <c r="H237" s="26"/>
      <c r="I237" s="121"/>
      <c r="J237" s="121"/>
      <c r="K237" s="121"/>
      <c r="L237" s="139"/>
      <c r="M237" s="139"/>
      <c r="N237" s="139"/>
      <c r="O237" s="121"/>
    </row>
    <row r="238" spans="6:15" s="30" customFormat="1" x14ac:dyDescent="0.35">
      <c r="F238" s="26"/>
      <c r="G238" s="26"/>
      <c r="H238" s="26"/>
      <c r="I238" s="121"/>
      <c r="J238" s="121"/>
      <c r="K238" s="121"/>
      <c r="L238" s="139"/>
      <c r="M238" s="139"/>
      <c r="N238" s="139"/>
      <c r="O238" s="121"/>
    </row>
    <row r="239" spans="6:15" s="30" customFormat="1" x14ac:dyDescent="0.35">
      <c r="F239" s="26"/>
      <c r="G239" s="26"/>
      <c r="H239" s="26"/>
      <c r="I239" s="121"/>
      <c r="J239" s="121"/>
      <c r="K239" s="121"/>
      <c r="L239" s="139"/>
      <c r="M239" s="139"/>
      <c r="N239" s="139"/>
      <c r="O239" s="121"/>
    </row>
    <row r="240" spans="6:15" s="30" customFormat="1" x14ac:dyDescent="0.35">
      <c r="F240" s="26"/>
      <c r="G240" s="26"/>
      <c r="H240" s="26"/>
      <c r="I240" s="121"/>
      <c r="J240" s="121"/>
      <c r="K240" s="121"/>
      <c r="L240" s="139"/>
      <c r="M240" s="139"/>
      <c r="N240" s="139"/>
      <c r="O240" s="121"/>
    </row>
    <row r="241" spans="6:15" s="30" customFormat="1" x14ac:dyDescent="0.35">
      <c r="F241" s="26"/>
      <c r="G241" s="26"/>
      <c r="H241" s="26"/>
      <c r="I241" s="121"/>
      <c r="J241" s="121"/>
      <c r="K241" s="121"/>
      <c r="L241" s="139"/>
      <c r="M241" s="139"/>
      <c r="N241" s="139"/>
      <c r="O241" s="121"/>
    </row>
    <row r="242" spans="6:15" s="30" customFormat="1" x14ac:dyDescent="0.35">
      <c r="F242" s="26"/>
      <c r="G242" s="26"/>
      <c r="H242" s="26"/>
      <c r="I242" s="121"/>
      <c r="J242" s="121"/>
      <c r="K242" s="121"/>
      <c r="L242" s="139"/>
      <c r="M242" s="139"/>
      <c r="N242" s="139"/>
      <c r="O242" s="121"/>
    </row>
    <row r="243" spans="6:15" s="30" customFormat="1" x14ac:dyDescent="0.35">
      <c r="F243" s="26"/>
      <c r="G243" s="26"/>
      <c r="H243" s="26"/>
      <c r="I243" s="121"/>
      <c r="J243" s="121"/>
      <c r="K243" s="121"/>
      <c r="L243" s="139"/>
      <c r="M243" s="139"/>
      <c r="N243" s="139"/>
      <c r="O243" s="121"/>
    </row>
    <row r="244" spans="6:15" s="30" customFormat="1" x14ac:dyDescent="0.35">
      <c r="F244" s="26"/>
      <c r="G244" s="26"/>
      <c r="H244" s="26"/>
      <c r="I244" s="121"/>
      <c r="J244" s="121"/>
      <c r="K244" s="121"/>
      <c r="L244" s="139"/>
      <c r="M244" s="139"/>
      <c r="N244" s="139"/>
      <c r="O244" s="121"/>
    </row>
    <row r="245" spans="6:15" s="30" customFormat="1" x14ac:dyDescent="0.35">
      <c r="F245" s="26"/>
      <c r="G245" s="26"/>
      <c r="H245" s="26"/>
      <c r="I245" s="121"/>
      <c r="J245" s="121"/>
      <c r="K245" s="121"/>
      <c r="L245" s="139"/>
      <c r="M245" s="139"/>
      <c r="N245" s="139"/>
      <c r="O245" s="121"/>
    </row>
    <row r="246" spans="6:15" s="30" customFormat="1" x14ac:dyDescent="0.35">
      <c r="F246" s="26"/>
      <c r="G246" s="26"/>
      <c r="H246" s="26"/>
      <c r="I246" s="121"/>
      <c r="J246" s="121"/>
      <c r="K246" s="121"/>
      <c r="L246" s="139"/>
      <c r="M246" s="139"/>
      <c r="N246" s="139"/>
      <c r="O246" s="121"/>
    </row>
    <row r="247" spans="6:15" s="30" customFormat="1" x14ac:dyDescent="0.35">
      <c r="F247" s="26"/>
      <c r="G247" s="26"/>
      <c r="H247" s="26"/>
      <c r="I247" s="121"/>
      <c r="J247" s="121"/>
      <c r="K247" s="121"/>
      <c r="L247" s="139"/>
      <c r="M247" s="139"/>
      <c r="N247" s="139"/>
      <c r="O247" s="121"/>
    </row>
    <row r="248" spans="6:15" s="30" customFormat="1" x14ac:dyDescent="0.35">
      <c r="F248" s="26"/>
      <c r="G248" s="26"/>
      <c r="H248" s="26"/>
      <c r="I248" s="121"/>
      <c r="J248" s="121"/>
      <c r="K248" s="121"/>
      <c r="L248" s="139"/>
      <c r="M248" s="139"/>
      <c r="N248" s="139"/>
      <c r="O248" s="121"/>
    </row>
    <row r="249" spans="6:15" s="30" customFormat="1" x14ac:dyDescent="0.35">
      <c r="F249" s="26"/>
      <c r="G249" s="26"/>
      <c r="H249" s="26"/>
      <c r="I249" s="121"/>
      <c r="J249" s="121"/>
      <c r="K249" s="121"/>
      <c r="L249" s="139"/>
      <c r="M249" s="139"/>
      <c r="N249" s="139"/>
      <c r="O249" s="121"/>
    </row>
    <row r="250" spans="6:15" s="30" customFormat="1" x14ac:dyDescent="0.35">
      <c r="F250" s="26"/>
      <c r="G250" s="26"/>
      <c r="H250" s="26"/>
      <c r="I250" s="121"/>
      <c r="J250" s="121"/>
      <c r="K250" s="121"/>
      <c r="L250" s="139"/>
      <c r="M250" s="139"/>
      <c r="N250" s="139"/>
      <c r="O250" s="121"/>
    </row>
    <row r="251" spans="6:15" s="30" customFormat="1" x14ac:dyDescent="0.35">
      <c r="F251" s="26"/>
      <c r="G251" s="26"/>
      <c r="H251" s="26"/>
      <c r="I251" s="121"/>
      <c r="J251" s="121"/>
      <c r="K251" s="121"/>
      <c r="L251" s="139"/>
      <c r="M251" s="139"/>
      <c r="N251" s="139"/>
      <c r="O251" s="121"/>
    </row>
    <row r="252" spans="6:15" s="30" customFormat="1" x14ac:dyDescent="0.35">
      <c r="F252" s="26"/>
      <c r="G252" s="26"/>
      <c r="H252" s="26"/>
      <c r="I252" s="121"/>
      <c r="J252" s="121"/>
      <c r="K252" s="121"/>
      <c r="L252" s="139"/>
      <c r="M252" s="139"/>
      <c r="N252" s="139"/>
      <c r="O252" s="121"/>
    </row>
    <row r="253" spans="6:15" s="30" customFormat="1" x14ac:dyDescent="0.35">
      <c r="F253" s="26"/>
      <c r="G253" s="26"/>
      <c r="H253" s="26"/>
      <c r="I253" s="121"/>
      <c r="J253" s="121"/>
      <c r="K253" s="121"/>
      <c r="L253" s="139"/>
      <c r="M253" s="139"/>
      <c r="N253" s="139"/>
      <c r="O253" s="121"/>
    </row>
    <row r="254" spans="6:15" s="30" customFormat="1" x14ac:dyDescent="0.35">
      <c r="F254" s="26"/>
      <c r="G254" s="26"/>
      <c r="H254" s="26"/>
      <c r="I254" s="121"/>
      <c r="J254" s="121"/>
      <c r="K254" s="121"/>
      <c r="L254" s="139"/>
      <c r="M254" s="139"/>
      <c r="N254" s="139"/>
      <c r="O254" s="121"/>
    </row>
    <row r="255" spans="6:15" s="30" customFormat="1" x14ac:dyDescent="0.35">
      <c r="F255" s="26"/>
      <c r="G255" s="26"/>
      <c r="H255" s="26"/>
      <c r="I255" s="121"/>
      <c r="J255" s="121"/>
      <c r="K255" s="121"/>
      <c r="L255" s="139"/>
      <c r="M255" s="139"/>
      <c r="N255" s="139"/>
      <c r="O255" s="121"/>
    </row>
    <row r="256" spans="6:15" s="30" customFormat="1" x14ac:dyDescent="0.35">
      <c r="F256" s="26"/>
      <c r="G256" s="26"/>
      <c r="H256" s="26"/>
      <c r="I256" s="121"/>
      <c r="J256" s="121"/>
      <c r="K256" s="121"/>
      <c r="L256" s="139"/>
      <c r="M256" s="139"/>
      <c r="N256" s="139"/>
      <c r="O256" s="121"/>
    </row>
    <row r="257" spans="6:15" s="30" customFormat="1" x14ac:dyDescent="0.35">
      <c r="F257" s="26"/>
      <c r="G257" s="26"/>
      <c r="H257" s="26"/>
      <c r="I257" s="121"/>
      <c r="J257" s="121"/>
      <c r="K257" s="121"/>
      <c r="L257" s="139"/>
      <c r="M257" s="139"/>
      <c r="N257" s="139"/>
      <c r="O257" s="121"/>
    </row>
    <row r="258" spans="6:15" s="30" customFormat="1" x14ac:dyDescent="0.35">
      <c r="F258" s="26"/>
      <c r="G258" s="26"/>
      <c r="H258" s="26"/>
      <c r="I258" s="121"/>
      <c r="J258" s="121"/>
      <c r="K258" s="121"/>
      <c r="L258" s="139"/>
      <c r="M258" s="139"/>
      <c r="N258" s="139"/>
      <c r="O258" s="121"/>
    </row>
    <row r="259" spans="6:15" s="30" customFormat="1" x14ac:dyDescent="0.35">
      <c r="F259" s="26"/>
      <c r="G259" s="26"/>
      <c r="H259" s="26"/>
      <c r="I259" s="121"/>
      <c r="J259" s="121"/>
      <c r="K259" s="121"/>
      <c r="L259" s="139"/>
      <c r="M259" s="139"/>
      <c r="N259" s="139"/>
      <c r="O259" s="121"/>
    </row>
    <row r="260" spans="6:15" s="30" customFormat="1" x14ac:dyDescent="0.35">
      <c r="F260" s="26"/>
      <c r="G260" s="26"/>
      <c r="H260" s="26"/>
      <c r="I260" s="121"/>
      <c r="J260" s="121"/>
      <c r="K260" s="121"/>
      <c r="L260" s="139"/>
      <c r="M260" s="139"/>
      <c r="N260" s="139"/>
      <c r="O260" s="121"/>
    </row>
    <row r="261" spans="6:15" s="30" customFormat="1" x14ac:dyDescent="0.35">
      <c r="F261" s="26"/>
      <c r="G261" s="26"/>
      <c r="H261" s="26"/>
      <c r="I261" s="121"/>
      <c r="J261" s="121"/>
      <c r="K261" s="121"/>
      <c r="L261" s="139"/>
      <c r="M261" s="139"/>
      <c r="N261" s="139"/>
      <c r="O261" s="121"/>
    </row>
    <row r="262" spans="6:15" s="30" customFormat="1" x14ac:dyDescent="0.35">
      <c r="F262" s="26"/>
      <c r="G262" s="26"/>
      <c r="H262" s="26"/>
      <c r="I262" s="121"/>
      <c r="J262" s="121"/>
      <c r="K262" s="121"/>
      <c r="L262" s="139"/>
      <c r="M262" s="139"/>
      <c r="N262" s="139"/>
      <c r="O262" s="121"/>
    </row>
    <row r="263" spans="6:15" s="30" customFormat="1" x14ac:dyDescent="0.35">
      <c r="F263" s="26"/>
      <c r="G263" s="26"/>
      <c r="H263" s="26"/>
      <c r="I263" s="121"/>
      <c r="J263" s="121"/>
      <c r="K263" s="121"/>
      <c r="L263" s="139"/>
      <c r="M263" s="139"/>
      <c r="N263" s="139"/>
      <c r="O263" s="121"/>
    </row>
    <row r="264" spans="6:15" s="30" customFormat="1" x14ac:dyDescent="0.35">
      <c r="F264" s="26"/>
      <c r="G264" s="26"/>
      <c r="H264" s="26"/>
      <c r="I264" s="121"/>
      <c r="J264" s="121"/>
      <c r="K264" s="121"/>
      <c r="L264" s="139"/>
      <c r="M264" s="139"/>
      <c r="N264" s="139"/>
      <c r="O264" s="121"/>
    </row>
    <row r="265" spans="6:15" s="30" customFormat="1" x14ac:dyDescent="0.35">
      <c r="F265" s="26"/>
      <c r="G265" s="26"/>
      <c r="H265" s="26"/>
      <c r="I265" s="121"/>
      <c r="J265" s="121"/>
      <c r="K265" s="121"/>
      <c r="L265" s="139"/>
      <c r="M265" s="139"/>
      <c r="N265" s="139"/>
      <c r="O265" s="121"/>
    </row>
    <row r="266" spans="6:15" s="30" customFormat="1" x14ac:dyDescent="0.35">
      <c r="F266" s="26"/>
      <c r="G266" s="26"/>
      <c r="H266" s="26"/>
      <c r="I266" s="121"/>
      <c r="J266" s="121"/>
      <c r="K266" s="121"/>
      <c r="L266" s="139"/>
      <c r="M266" s="139"/>
      <c r="N266" s="139"/>
      <c r="O266" s="121"/>
    </row>
    <row r="267" spans="6:15" s="30" customFormat="1" x14ac:dyDescent="0.35">
      <c r="F267" s="26"/>
      <c r="G267" s="26"/>
      <c r="H267" s="26"/>
      <c r="I267" s="121"/>
      <c r="J267" s="121"/>
      <c r="K267" s="121"/>
      <c r="L267" s="139"/>
      <c r="M267" s="139"/>
      <c r="N267" s="139"/>
      <c r="O267" s="121"/>
    </row>
    <row r="268" spans="6:15" s="30" customFormat="1" x14ac:dyDescent="0.35">
      <c r="F268" s="26"/>
      <c r="G268" s="26"/>
      <c r="H268" s="26"/>
      <c r="I268" s="121"/>
      <c r="J268" s="121"/>
      <c r="K268" s="121"/>
      <c r="L268" s="139"/>
      <c r="M268" s="139"/>
      <c r="N268" s="139"/>
      <c r="O268" s="121"/>
    </row>
    <row r="269" spans="6:15" s="30" customFormat="1" x14ac:dyDescent="0.35">
      <c r="F269" s="26"/>
      <c r="G269" s="26"/>
      <c r="H269" s="26"/>
      <c r="I269" s="121"/>
      <c r="J269" s="121"/>
      <c r="K269" s="121"/>
      <c r="L269" s="139"/>
      <c r="M269" s="139"/>
      <c r="N269" s="139"/>
      <c r="O269" s="121"/>
    </row>
    <row r="270" spans="6:15" s="30" customFormat="1" x14ac:dyDescent="0.35">
      <c r="F270" s="26"/>
      <c r="G270" s="26"/>
      <c r="H270" s="26"/>
      <c r="I270" s="121"/>
      <c r="J270" s="121"/>
      <c r="K270" s="121"/>
      <c r="L270" s="139"/>
      <c r="M270" s="139"/>
      <c r="N270" s="139"/>
      <c r="O270" s="121"/>
    </row>
    <row r="271" spans="6:15" s="30" customFormat="1" x14ac:dyDescent="0.35">
      <c r="F271" s="26"/>
      <c r="G271" s="26"/>
      <c r="H271" s="26"/>
      <c r="I271" s="121"/>
      <c r="J271" s="121"/>
      <c r="K271" s="121"/>
      <c r="L271" s="139"/>
      <c r="M271" s="139"/>
      <c r="N271" s="139"/>
      <c r="O271" s="121"/>
    </row>
    <row r="272" spans="6:15" s="30" customFormat="1" x14ac:dyDescent="0.35">
      <c r="F272" s="26"/>
      <c r="G272" s="26"/>
      <c r="H272" s="26"/>
      <c r="I272" s="121"/>
      <c r="J272" s="121"/>
      <c r="K272" s="121"/>
      <c r="L272" s="139"/>
      <c r="M272" s="139"/>
      <c r="N272" s="139"/>
      <c r="O272" s="121"/>
    </row>
    <row r="273" spans="6:15" s="30" customFormat="1" x14ac:dyDescent="0.35">
      <c r="F273" s="26"/>
      <c r="G273" s="26"/>
      <c r="H273" s="26"/>
      <c r="I273" s="121"/>
      <c r="J273" s="121"/>
      <c r="K273" s="121"/>
      <c r="L273" s="139"/>
      <c r="M273" s="139"/>
      <c r="N273" s="139"/>
      <c r="O273" s="121"/>
    </row>
    <row r="274" spans="6:15" s="30" customFormat="1" x14ac:dyDescent="0.35">
      <c r="F274" s="26"/>
      <c r="G274" s="26"/>
      <c r="H274" s="26"/>
      <c r="I274" s="121"/>
      <c r="J274" s="121"/>
      <c r="K274" s="121"/>
      <c r="L274" s="139"/>
      <c r="M274" s="139"/>
      <c r="N274" s="139"/>
      <c r="O274" s="121"/>
    </row>
    <row r="275" spans="6:15" s="30" customFormat="1" x14ac:dyDescent="0.35">
      <c r="F275" s="26"/>
      <c r="G275" s="26"/>
      <c r="H275" s="26"/>
      <c r="I275" s="121"/>
      <c r="J275" s="121"/>
      <c r="K275" s="121"/>
      <c r="L275" s="139"/>
      <c r="M275" s="139"/>
      <c r="N275" s="139"/>
      <c r="O275" s="121"/>
    </row>
    <row r="276" spans="6:15" s="30" customFormat="1" x14ac:dyDescent="0.35">
      <c r="F276" s="26"/>
      <c r="G276" s="26"/>
      <c r="H276" s="26"/>
      <c r="I276" s="121"/>
      <c r="J276" s="121"/>
      <c r="K276" s="121"/>
      <c r="L276" s="139"/>
      <c r="M276" s="139"/>
      <c r="N276" s="139"/>
      <c r="O276" s="121"/>
    </row>
    <row r="277" spans="6:15" s="30" customFormat="1" x14ac:dyDescent="0.35">
      <c r="F277" s="26"/>
      <c r="G277" s="26"/>
      <c r="H277" s="26"/>
      <c r="I277" s="121"/>
      <c r="J277" s="121"/>
      <c r="K277" s="121"/>
      <c r="L277" s="139"/>
      <c r="M277" s="139"/>
      <c r="N277" s="139"/>
      <c r="O277" s="121"/>
    </row>
    <row r="278" spans="6:15" s="30" customFormat="1" x14ac:dyDescent="0.35">
      <c r="F278" s="26"/>
      <c r="G278" s="26"/>
      <c r="H278" s="26"/>
      <c r="I278" s="121"/>
      <c r="J278" s="121"/>
      <c r="K278" s="121"/>
      <c r="L278" s="139"/>
      <c r="M278" s="139"/>
      <c r="N278" s="139"/>
      <c r="O278" s="121"/>
    </row>
    <row r="279" spans="6:15" s="30" customFormat="1" x14ac:dyDescent="0.35">
      <c r="F279" s="26"/>
      <c r="G279" s="26"/>
      <c r="H279" s="26"/>
      <c r="I279" s="121"/>
      <c r="J279" s="121"/>
      <c r="K279" s="121"/>
      <c r="L279" s="139"/>
      <c r="M279" s="139"/>
      <c r="N279" s="139"/>
      <c r="O279" s="121"/>
    </row>
    <row r="280" spans="6:15" s="30" customFormat="1" x14ac:dyDescent="0.35">
      <c r="F280" s="26"/>
      <c r="G280" s="26"/>
      <c r="H280" s="26"/>
      <c r="I280" s="121"/>
      <c r="J280" s="121"/>
      <c r="K280" s="121"/>
      <c r="L280" s="139"/>
      <c r="M280" s="139"/>
      <c r="N280" s="139"/>
      <c r="O280" s="121"/>
    </row>
    <row r="281" spans="6:15" s="30" customFormat="1" x14ac:dyDescent="0.35">
      <c r="F281" s="26"/>
      <c r="G281" s="26"/>
      <c r="H281" s="26"/>
      <c r="I281" s="121"/>
      <c r="J281" s="121"/>
      <c r="K281" s="121"/>
      <c r="L281" s="139"/>
      <c r="M281" s="139"/>
      <c r="N281" s="139"/>
      <c r="O281" s="121"/>
    </row>
    <row r="282" spans="6:15" s="30" customFormat="1" x14ac:dyDescent="0.35">
      <c r="F282" s="26"/>
      <c r="G282" s="26"/>
      <c r="H282" s="26"/>
      <c r="I282" s="121"/>
      <c r="J282" s="121"/>
      <c r="K282" s="121"/>
      <c r="L282" s="139"/>
      <c r="M282" s="139"/>
      <c r="N282" s="139"/>
      <c r="O282" s="121"/>
    </row>
    <row r="283" spans="6:15" s="30" customFormat="1" x14ac:dyDescent="0.35">
      <c r="F283" s="26"/>
      <c r="G283" s="26"/>
      <c r="H283" s="26"/>
      <c r="I283" s="121"/>
      <c r="J283" s="121"/>
      <c r="K283" s="121"/>
      <c r="L283" s="139"/>
      <c r="M283" s="139"/>
      <c r="N283" s="139"/>
      <c r="O283" s="121"/>
    </row>
    <row r="284" spans="6:15" s="30" customFormat="1" x14ac:dyDescent="0.35">
      <c r="F284" s="26"/>
      <c r="G284" s="26"/>
      <c r="H284" s="26"/>
      <c r="I284" s="121"/>
      <c r="J284" s="121"/>
      <c r="K284" s="121"/>
      <c r="L284" s="139"/>
      <c r="M284" s="139"/>
      <c r="N284" s="139"/>
      <c r="O284" s="121"/>
    </row>
    <row r="285" spans="6:15" s="30" customFormat="1" x14ac:dyDescent="0.35">
      <c r="F285" s="26"/>
      <c r="G285" s="26"/>
      <c r="H285" s="26"/>
      <c r="I285" s="121"/>
      <c r="J285" s="121"/>
      <c r="K285" s="121"/>
      <c r="L285" s="139"/>
      <c r="M285" s="139"/>
      <c r="N285" s="139"/>
      <c r="O285" s="121"/>
    </row>
    <row r="286" spans="6:15" s="30" customFormat="1" x14ac:dyDescent="0.35">
      <c r="F286" s="26"/>
      <c r="G286" s="26"/>
      <c r="H286" s="26"/>
      <c r="I286" s="121"/>
      <c r="J286" s="121"/>
      <c r="K286" s="121"/>
      <c r="L286" s="139"/>
      <c r="M286" s="139"/>
      <c r="N286" s="139"/>
      <c r="O286" s="121"/>
    </row>
    <row r="287" spans="6:15" s="30" customFormat="1" x14ac:dyDescent="0.35">
      <c r="F287" s="26"/>
      <c r="G287" s="26"/>
      <c r="H287" s="26"/>
      <c r="I287" s="121"/>
      <c r="J287" s="121"/>
      <c r="K287" s="121"/>
      <c r="L287" s="139"/>
      <c r="M287" s="139"/>
      <c r="N287" s="139"/>
      <c r="O287" s="121"/>
    </row>
    <row r="288" spans="6:15" s="30" customFormat="1" x14ac:dyDescent="0.35">
      <c r="F288" s="26"/>
      <c r="G288" s="26"/>
      <c r="H288" s="26"/>
      <c r="I288" s="121"/>
      <c r="J288" s="121"/>
      <c r="K288" s="121"/>
      <c r="L288" s="139"/>
      <c r="M288" s="139"/>
      <c r="N288" s="139"/>
      <c r="O288" s="121"/>
    </row>
    <row r="289" spans="6:15" s="30" customFormat="1" x14ac:dyDescent="0.35">
      <c r="F289" s="26"/>
      <c r="G289" s="26"/>
      <c r="H289" s="26"/>
      <c r="I289" s="121"/>
      <c r="J289" s="121"/>
      <c r="K289" s="121"/>
      <c r="L289" s="139"/>
      <c r="M289" s="139"/>
      <c r="N289" s="139"/>
      <c r="O289" s="121"/>
    </row>
    <row r="290" spans="6:15" s="30" customFormat="1" x14ac:dyDescent="0.35">
      <c r="F290" s="26"/>
      <c r="G290" s="26"/>
      <c r="H290" s="26"/>
      <c r="I290" s="121"/>
      <c r="J290" s="121"/>
      <c r="K290" s="121"/>
      <c r="L290" s="139"/>
      <c r="M290" s="139"/>
      <c r="N290" s="139"/>
      <c r="O290" s="121"/>
    </row>
    <row r="291" spans="6:15" s="30" customFormat="1" x14ac:dyDescent="0.35">
      <c r="F291" s="26"/>
      <c r="G291" s="26"/>
      <c r="H291" s="26"/>
      <c r="I291" s="121"/>
      <c r="J291" s="121"/>
      <c r="K291" s="121"/>
      <c r="L291" s="139"/>
      <c r="M291" s="139"/>
      <c r="N291" s="139"/>
      <c r="O291" s="121"/>
    </row>
    <row r="292" spans="6:15" s="30" customFormat="1" x14ac:dyDescent="0.35">
      <c r="F292" s="26"/>
      <c r="G292" s="26"/>
      <c r="H292" s="26"/>
      <c r="I292" s="121"/>
      <c r="J292" s="121"/>
      <c r="K292" s="121"/>
      <c r="L292" s="139"/>
      <c r="M292" s="139"/>
      <c r="N292" s="139"/>
      <c r="O292" s="121"/>
    </row>
    <row r="293" spans="6:15" s="30" customFormat="1" x14ac:dyDescent="0.35">
      <c r="F293" s="26"/>
      <c r="G293" s="26"/>
      <c r="H293" s="26"/>
      <c r="I293" s="121"/>
      <c r="J293" s="121"/>
      <c r="K293" s="121"/>
      <c r="L293" s="139"/>
      <c r="M293" s="139"/>
      <c r="N293" s="139"/>
      <c r="O293" s="121"/>
    </row>
    <row r="294" spans="6:15" s="30" customFormat="1" x14ac:dyDescent="0.35">
      <c r="F294" s="26"/>
      <c r="G294" s="26"/>
      <c r="H294" s="26"/>
      <c r="I294" s="121"/>
      <c r="J294" s="121"/>
      <c r="K294" s="121"/>
      <c r="L294" s="139"/>
      <c r="M294" s="139"/>
      <c r="N294" s="139"/>
      <c r="O294" s="121"/>
    </row>
    <row r="295" spans="6:15" s="30" customFormat="1" x14ac:dyDescent="0.35">
      <c r="F295" s="26"/>
      <c r="G295" s="26"/>
      <c r="H295" s="26"/>
      <c r="I295" s="121"/>
      <c r="J295" s="121"/>
      <c r="K295" s="121"/>
      <c r="L295" s="139"/>
      <c r="M295" s="139"/>
      <c r="N295" s="139"/>
      <c r="O295" s="121"/>
    </row>
    <row r="296" spans="6:15" s="30" customFormat="1" x14ac:dyDescent="0.35">
      <c r="F296" s="26"/>
      <c r="G296" s="26"/>
      <c r="H296" s="26"/>
      <c r="I296" s="121"/>
      <c r="J296" s="121"/>
      <c r="K296" s="121"/>
      <c r="L296" s="139"/>
      <c r="M296" s="139"/>
      <c r="N296" s="139"/>
      <c r="O296" s="121"/>
    </row>
    <row r="297" spans="6:15" s="30" customFormat="1" x14ac:dyDescent="0.35">
      <c r="F297" s="26"/>
      <c r="G297" s="26"/>
      <c r="H297" s="26"/>
      <c r="I297" s="121"/>
      <c r="J297" s="121"/>
      <c r="K297" s="121"/>
      <c r="L297" s="139"/>
      <c r="M297" s="139"/>
      <c r="N297" s="139"/>
      <c r="O297" s="121"/>
    </row>
    <row r="298" spans="6:15" s="30" customFormat="1" x14ac:dyDescent="0.35">
      <c r="F298" s="26"/>
      <c r="G298" s="26"/>
      <c r="H298" s="26"/>
      <c r="I298" s="121"/>
      <c r="J298" s="121"/>
      <c r="K298" s="121"/>
      <c r="L298" s="139"/>
      <c r="M298" s="139"/>
      <c r="N298" s="139"/>
      <c r="O298" s="121"/>
    </row>
    <row r="299" spans="6:15" s="30" customFormat="1" x14ac:dyDescent="0.35">
      <c r="F299" s="26"/>
      <c r="G299" s="26"/>
      <c r="H299" s="26"/>
      <c r="I299" s="121"/>
      <c r="J299" s="121"/>
      <c r="K299" s="121"/>
      <c r="L299" s="139"/>
      <c r="M299" s="139"/>
      <c r="N299" s="139"/>
      <c r="O299" s="121"/>
    </row>
    <row r="300" spans="6:15" s="30" customFormat="1" x14ac:dyDescent="0.35">
      <c r="F300" s="26"/>
      <c r="G300" s="26"/>
      <c r="H300" s="26"/>
      <c r="I300" s="121"/>
      <c r="J300" s="121"/>
      <c r="K300" s="121"/>
      <c r="L300" s="139"/>
      <c r="M300" s="139"/>
      <c r="N300" s="139"/>
      <c r="O300" s="121"/>
    </row>
    <row r="301" spans="6:15" s="30" customFormat="1" x14ac:dyDescent="0.35">
      <c r="F301" s="26"/>
      <c r="G301" s="26"/>
      <c r="H301" s="26"/>
      <c r="I301" s="121"/>
      <c r="J301" s="121"/>
      <c r="K301" s="121"/>
      <c r="L301" s="139"/>
      <c r="M301" s="139"/>
      <c r="N301" s="139"/>
      <c r="O301" s="121"/>
    </row>
    <row r="302" spans="6:15" s="30" customFormat="1" x14ac:dyDescent="0.35">
      <c r="F302" s="26"/>
      <c r="G302" s="26"/>
      <c r="H302" s="26"/>
      <c r="I302" s="121"/>
      <c r="J302" s="121"/>
      <c r="K302" s="121"/>
      <c r="L302" s="139"/>
      <c r="M302" s="139"/>
      <c r="N302" s="139"/>
      <c r="O302" s="121"/>
    </row>
    <row r="303" spans="6:15" s="30" customFormat="1" x14ac:dyDescent="0.35">
      <c r="F303" s="26"/>
      <c r="G303" s="26"/>
      <c r="H303" s="26"/>
      <c r="I303" s="121"/>
      <c r="J303" s="121"/>
      <c r="K303" s="121"/>
      <c r="L303" s="139"/>
      <c r="M303" s="139"/>
      <c r="N303" s="139"/>
      <c r="O303" s="121"/>
    </row>
    <row r="304" spans="6:15" s="30" customFormat="1" x14ac:dyDescent="0.35">
      <c r="F304" s="26"/>
      <c r="G304" s="26"/>
      <c r="H304" s="26"/>
      <c r="I304" s="121"/>
      <c r="J304" s="121"/>
      <c r="K304" s="121"/>
      <c r="L304" s="139"/>
      <c r="M304" s="139"/>
      <c r="N304" s="139"/>
      <c r="O304" s="121"/>
    </row>
    <row r="305" spans="6:15" s="30" customFormat="1" x14ac:dyDescent="0.35">
      <c r="F305" s="26"/>
      <c r="G305" s="26"/>
      <c r="H305" s="26"/>
      <c r="I305" s="121"/>
      <c r="J305" s="121"/>
      <c r="K305" s="121"/>
      <c r="L305" s="139"/>
      <c r="M305" s="139"/>
      <c r="N305" s="139"/>
      <c r="O305" s="121"/>
    </row>
    <row r="306" spans="6:15" s="30" customFormat="1" x14ac:dyDescent="0.35">
      <c r="F306" s="26"/>
      <c r="G306" s="26"/>
      <c r="H306" s="26"/>
      <c r="I306" s="121"/>
      <c r="J306" s="121"/>
      <c r="K306" s="121"/>
      <c r="L306" s="139"/>
      <c r="M306" s="139"/>
      <c r="N306" s="139"/>
      <c r="O306" s="121"/>
    </row>
    <row r="307" spans="6:15" s="30" customFormat="1" x14ac:dyDescent="0.35">
      <c r="F307" s="26"/>
      <c r="G307" s="26"/>
      <c r="H307" s="26"/>
      <c r="I307" s="121"/>
      <c r="J307" s="121"/>
      <c r="K307" s="121"/>
      <c r="L307" s="139"/>
      <c r="M307" s="139"/>
      <c r="N307" s="139"/>
      <c r="O307" s="121"/>
    </row>
    <row r="308" spans="6:15" s="30" customFormat="1" x14ac:dyDescent="0.35">
      <c r="F308" s="26"/>
      <c r="G308" s="26"/>
      <c r="H308" s="26"/>
      <c r="I308" s="121"/>
      <c r="J308" s="121"/>
      <c r="K308" s="121"/>
      <c r="L308" s="139"/>
      <c r="M308" s="139"/>
      <c r="N308" s="139"/>
      <c r="O308" s="121"/>
    </row>
    <row r="309" spans="6:15" s="30" customFormat="1" x14ac:dyDescent="0.35">
      <c r="F309" s="26"/>
      <c r="G309" s="26"/>
      <c r="H309" s="26"/>
      <c r="I309" s="121"/>
      <c r="J309" s="121"/>
      <c r="K309" s="121"/>
      <c r="L309" s="139"/>
      <c r="M309" s="139"/>
      <c r="N309" s="139"/>
      <c r="O309" s="121"/>
    </row>
    <row r="310" spans="6:15" s="30" customFormat="1" x14ac:dyDescent="0.35">
      <c r="F310" s="26"/>
      <c r="G310" s="26"/>
      <c r="H310" s="26"/>
      <c r="I310" s="121"/>
      <c r="J310" s="121"/>
      <c r="K310" s="121"/>
      <c r="L310" s="139"/>
      <c r="M310" s="139"/>
      <c r="N310" s="139"/>
      <c r="O310" s="121"/>
    </row>
    <row r="311" spans="6:15" s="30" customFormat="1" x14ac:dyDescent="0.35">
      <c r="F311" s="26"/>
      <c r="G311" s="26"/>
      <c r="H311" s="26"/>
      <c r="I311" s="121"/>
      <c r="J311" s="121"/>
      <c r="K311" s="121"/>
      <c r="L311" s="139"/>
      <c r="M311" s="139"/>
      <c r="N311" s="139"/>
      <c r="O311" s="121"/>
    </row>
    <row r="312" spans="6:15" s="30" customFormat="1" x14ac:dyDescent="0.35">
      <c r="F312" s="26"/>
      <c r="G312" s="26"/>
      <c r="H312" s="26"/>
      <c r="I312" s="121"/>
      <c r="J312" s="121"/>
      <c r="K312" s="121"/>
      <c r="L312" s="139"/>
      <c r="M312" s="139"/>
      <c r="N312" s="139"/>
      <c r="O312" s="121"/>
    </row>
    <row r="313" spans="6:15" s="30" customFormat="1" x14ac:dyDescent="0.35">
      <c r="F313" s="26"/>
      <c r="G313" s="26"/>
      <c r="H313" s="26"/>
      <c r="I313" s="121"/>
      <c r="J313" s="121"/>
      <c r="K313" s="121"/>
      <c r="L313" s="139"/>
      <c r="M313" s="139"/>
      <c r="N313" s="139"/>
      <c r="O313" s="121"/>
    </row>
    <row r="314" spans="6:15" s="30" customFormat="1" x14ac:dyDescent="0.35">
      <c r="F314" s="26"/>
      <c r="G314" s="26"/>
      <c r="H314" s="26"/>
      <c r="I314" s="121"/>
      <c r="J314" s="121"/>
      <c r="K314" s="121"/>
      <c r="L314" s="139"/>
      <c r="M314" s="139"/>
      <c r="N314" s="139"/>
      <c r="O314" s="121"/>
    </row>
    <row r="315" spans="6:15" s="30" customFormat="1" x14ac:dyDescent="0.35">
      <c r="F315" s="26"/>
      <c r="G315" s="26"/>
      <c r="H315" s="26"/>
      <c r="I315" s="121"/>
      <c r="J315" s="121"/>
      <c r="K315" s="121"/>
      <c r="L315" s="139"/>
      <c r="M315" s="139"/>
      <c r="N315" s="139"/>
      <c r="O315" s="121"/>
    </row>
    <row r="316" spans="6:15" s="30" customFormat="1" x14ac:dyDescent="0.35">
      <c r="F316" s="26"/>
      <c r="G316" s="26"/>
      <c r="H316" s="26"/>
      <c r="I316" s="121"/>
      <c r="J316" s="121"/>
      <c r="K316" s="121"/>
      <c r="L316" s="139"/>
      <c r="M316" s="139"/>
      <c r="N316" s="139"/>
      <c r="O316" s="121"/>
    </row>
    <row r="317" spans="6:15" s="30" customFormat="1" x14ac:dyDescent="0.35">
      <c r="F317" s="26"/>
      <c r="G317" s="26"/>
      <c r="H317" s="26"/>
      <c r="I317" s="121"/>
      <c r="J317" s="121"/>
      <c r="K317" s="121"/>
      <c r="L317" s="139"/>
      <c r="M317" s="139"/>
      <c r="N317" s="139"/>
      <c r="O317" s="121"/>
    </row>
    <row r="318" spans="6:15" s="30" customFormat="1" x14ac:dyDescent="0.35">
      <c r="F318" s="26"/>
      <c r="G318" s="26"/>
      <c r="H318" s="26"/>
      <c r="I318" s="121"/>
      <c r="J318" s="121"/>
      <c r="K318" s="121"/>
      <c r="L318" s="139"/>
      <c r="M318" s="139"/>
      <c r="N318" s="139"/>
      <c r="O318" s="121"/>
    </row>
    <row r="319" spans="6:15" s="30" customFormat="1" x14ac:dyDescent="0.35">
      <c r="F319" s="26"/>
      <c r="G319" s="26"/>
      <c r="H319" s="26"/>
      <c r="I319" s="121"/>
      <c r="J319" s="121"/>
      <c r="K319" s="121"/>
      <c r="L319" s="139"/>
      <c r="M319" s="139"/>
      <c r="N319" s="139"/>
      <c r="O319" s="121"/>
    </row>
    <row r="320" spans="6:15" s="30" customFormat="1" x14ac:dyDescent="0.35">
      <c r="F320" s="26"/>
      <c r="G320" s="26"/>
      <c r="H320" s="26"/>
      <c r="I320" s="121"/>
      <c r="J320" s="121"/>
      <c r="K320" s="121"/>
      <c r="L320" s="139"/>
      <c r="M320" s="139"/>
      <c r="N320" s="139"/>
      <c r="O320" s="121"/>
    </row>
    <row r="321" spans="6:15" s="30" customFormat="1" x14ac:dyDescent="0.35">
      <c r="F321" s="26"/>
      <c r="G321" s="26"/>
      <c r="H321" s="26"/>
      <c r="I321" s="121"/>
      <c r="J321" s="121"/>
      <c r="K321" s="121"/>
      <c r="L321" s="139"/>
      <c r="M321" s="139"/>
      <c r="N321" s="139"/>
      <c r="O321" s="121"/>
    </row>
    <row r="322" spans="6:15" s="30" customFormat="1" x14ac:dyDescent="0.35">
      <c r="F322" s="26"/>
      <c r="G322" s="26"/>
      <c r="H322" s="26"/>
      <c r="I322" s="121"/>
      <c r="J322" s="121"/>
      <c r="K322" s="121"/>
      <c r="L322" s="139"/>
      <c r="M322" s="139"/>
      <c r="N322" s="139"/>
      <c r="O322" s="121"/>
    </row>
    <row r="323" spans="6:15" s="30" customFormat="1" x14ac:dyDescent="0.35">
      <c r="F323" s="26"/>
      <c r="G323" s="26"/>
      <c r="H323" s="26"/>
      <c r="I323" s="121"/>
      <c r="J323" s="121"/>
      <c r="K323" s="121"/>
      <c r="L323" s="139"/>
      <c r="M323" s="139"/>
      <c r="N323" s="139"/>
      <c r="O323" s="121"/>
    </row>
    <row r="324" spans="6:15" s="30" customFormat="1" x14ac:dyDescent="0.35">
      <c r="F324" s="26"/>
      <c r="G324" s="26"/>
      <c r="H324" s="26"/>
      <c r="I324" s="121"/>
      <c r="J324" s="121"/>
      <c r="K324" s="121"/>
      <c r="L324" s="139"/>
      <c r="M324" s="139"/>
      <c r="N324" s="139"/>
      <c r="O324" s="121"/>
    </row>
    <row r="325" spans="6:15" s="30" customFormat="1" x14ac:dyDescent="0.35">
      <c r="F325" s="26"/>
      <c r="G325" s="26"/>
      <c r="H325" s="26"/>
      <c r="I325" s="121"/>
      <c r="J325" s="121"/>
      <c r="K325" s="121"/>
      <c r="L325" s="139"/>
      <c r="M325" s="139"/>
      <c r="N325" s="139"/>
      <c r="O325" s="121"/>
    </row>
    <row r="326" spans="6:15" s="30" customFormat="1" x14ac:dyDescent="0.35">
      <c r="F326" s="26"/>
      <c r="G326" s="26"/>
      <c r="H326" s="26"/>
      <c r="I326" s="121"/>
      <c r="J326" s="121"/>
      <c r="K326" s="121"/>
      <c r="L326" s="139"/>
      <c r="M326" s="139"/>
      <c r="N326" s="139"/>
      <c r="O326" s="121"/>
    </row>
    <row r="327" spans="6:15" s="30" customFormat="1" x14ac:dyDescent="0.35">
      <c r="F327" s="26"/>
      <c r="G327" s="26"/>
      <c r="H327" s="26"/>
      <c r="I327" s="121"/>
      <c r="J327" s="121"/>
      <c r="K327" s="121"/>
      <c r="L327" s="139"/>
      <c r="M327" s="139"/>
      <c r="N327" s="139"/>
      <c r="O327" s="121"/>
    </row>
    <row r="328" spans="6:15" s="30" customFormat="1" x14ac:dyDescent="0.35">
      <c r="F328" s="26"/>
      <c r="G328" s="26"/>
      <c r="H328" s="26"/>
      <c r="I328" s="121"/>
      <c r="J328" s="121"/>
      <c r="K328" s="121"/>
      <c r="L328" s="139"/>
      <c r="M328" s="139"/>
      <c r="N328" s="139"/>
      <c r="O328" s="121"/>
    </row>
    <row r="329" spans="6:15" s="30" customFormat="1" x14ac:dyDescent="0.35">
      <c r="F329" s="26"/>
      <c r="G329" s="26"/>
      <c r="H329" s="26"/>
      <c r="I329" s="121"/>
      <c r="J329" s="121"/>
      <c r="K329" s="121"/>
      <c r="L329" s="139"/>
      <c r="M329" s="139"/>
      <c r="N329" s="139"/>
      <c r="O329" s="121"/>
    </row>
    <row r="330" spans="6:15" s="30" customFormat="1" x14ac:dyDescent="0.35">
      <c r="F330" s="26"/>
      <c r="G330" s="26"/>
      <c r="H330" s="26"/>
      <c r="I330" s="121"/>
      <c r="J330" s="121"/>
      <c r="K330" s="121"/>
      <c r="L330" s="139"/>
      <c r="M330" s="139"/>
      <c r="N330" s="139"/>
      <c r="O330" s="121"/>
    </row>
    <row r="331" spans="6:15" s="30" customFormat="1" x14ac:dyDescent="0.35">
      <c r="F331" s="26"/>
      <c r="G331" s="26"/>
      <c r="H331" s="26"/>
      <c r="I331" s="121"/>
      <c r="J331" s="121"/>
      <c r="K331" s="121"/>
      <c r="L331" s="139"/>
      <c r="M331" s="139"/>
      <c r="N331" s="139"/>
      <c r="O331" s="121"/>
    </row>
    <row r="332" spans="6:15" s="30" customFormat="1" x14ac:dyDescent="0.35">
      <c r="F332" s="26"/>
      <c r="G332" s="26"/>
      <c r="H332" s="26"/>
      <c r="I332" s="121"/>
      <c r="J332" s="121"/>
      <c r="K332" s="121"/>
      <c r="L332" s="139"/>
      <c r="M332" s="139"/>
      <c r="N332" s="139"/>
      <c r="O332" s="121"/>
    </row>
    <row r="333" spans="6:15" s="30" customFormat="1" x14ac:dyDescent="0.35">
      <c r="F333" s="26"/>
      <c r="G333" s="26"/>
      <c r="H333" s="26"/>
      <c r="I333" s="121"/>
      <c r="J333" s="121"/>
      <c r="K333" s="121"/>
      <c r="L333" s="139"/>
      <c r="M333" s="139"/>
      <c r="N333" s="139"/>
      <c r="O333" s="121"/>
    </row>
    <row r="334" spans="6:15" s="30" customFormat="1" x14ac:dyDescent="0.35">
      <c r="F334" s="26"/>
      <c r="G334" s="26"/>
      <c r="H334" s="26"/>
      <c r="I334" s="121"/>
      <c r="J334" s="121"/>
      <c r="K334" s="121"/>
      <c r="L334" s="139"/>
      <c r="M334" s="139"/>
      <c r="N334" s="139"/>
      <c r="O334" s="121"/>
    </row>
    <row r="335" spans="6:15" s="30" customFormat="1" x14ac:dyDescent="0.35">
      <c r="F335" s="26"/>
      <c r="G335" s="26"/>
      <c r="H335" s="26"/>
      <c r="I335" s="121"/>
      <c r="J335" s="121"/>
      <c r="K335" s="121"/>
      <c r="L335" s="139"/>
      <c r="M335" s="139"/>
      <c r="N335" s="139"/>
      <c r="O335" s="121"/>
    </row>
    <row r="336" spans="6:15" s="30" customFormat="1" x14ac:dyDescent="0.35">
      <c r="F336" s="26"/>
      <c r="G336" s="26"/>
      <c r="H336" s="26"/>
      <c r="I336" s="121"/>
      <c r="J336" s="121"/>
      <c r="K336" s="121"/>
      <c r="L336" s="139"/>
      <c r="M336" s="139"/>
      <c r="N336" s="139"/>
      <c r="O336" s="121"/>
    </row>
    <row r="337" spans="6:15" s="30" customFormat="1" x14ac:dyDescent="0.35">
      <c r="F337" s="26"/>
      <c r="G337" s="26"/>
      <c r="H337" s="26"/>
      <c r="I337" s="121"/>
      <c r="J337" s="121"/>
      <c r="K337" s="121"/>
      <c r="L337" s="139"/>
      <c r="M337" s="139"/>
      <c r="N337" s="139"/>
      <c r="O337" s="121"/>
    </row>
    <row r="338" spans="6:15" s="30" customFormat="1" x14ac:dyDescent="0.35">
      <c r="F338" s="26"/>
      <c r="G338" s="26"/>
      <c r="H338" s="26"/>
      <c r="I338" s="121"/>
      <c r="J338" s="121"/>
      <c r="K338" s="121"/>
      <c r="L338" s="139"/>
      <c r="M338" s="139"/>
      <c r="N338" s="139"/>
      <c r="O338" s="121"/>
    </row>
    <row r="339" spans="6:15" s="30" customFormat="1" x14ac:dyDescent="0.35">
      <c r="F339" s="26"/>
      <c r="G339" s="26"/>
      <c r="H339" s="26"/>
      <c r="I339" s="121"/>
      <c r="J339" s="121"/>
      <c r="K339" s="121"/>
      <c r="L339" s="139"/>
      <c r="M339" s="139"/>
      <c r="N339" s="139"/>
      <c r="O339" s="121"/>
    </row>
    <row r="340" spans="6:15" s="30" customFormat="1" x14ac:dyDescent="0.35">
      <c r="F340" s="26"/>
      <c r="G340" s="26"/>
      <c r="H340" s="26"/>
      <c r="I340" s="121"/>
      <c r="J340" s="121"/>
      <c r="K340" s="121"/>
      <c r="L340" s="139"/>
      <c r="M340" s="139"/>
      <c r="N340" s="139"/>
      <c r="O340" s="121"/>
    </row>
    <row r="341" spans="6:15" s="30" customFormat="1" x14ac:dyDescent="0.35">
      <c r="F341" s="26"/>
      <c r="G341" s="26"/>
      <c r="H341" s="26"/>
      <c r="I341" s="121"/>
      <c r="J341" s="121"/>
      <c r="K341" s="121"/>
      <c r="L341" s="139"/>
      <c r="M341" s="139"/>
      <c r="N341" s="139"/>
      <c r="O341" s="121"/>
    </row>
    <row r="342" spans="6:15" s="30" customFormat="1" x14ac:dyDescent="0.35">
      <c r="F342" s="26"/>
      <c r="G342" s="26"/>
      <c r="H342" s="26"/>
      <c r="I342" s="121"/>
      <c r="J342" s="121"/>
      <c r="K342" s="121"/>
      <c r="L342" s="139"/>
      <c r="M342" s="139"/>
      <c r="N342" s="139"/>
      <c r="O342" s="121"/>
    </row>
    <row r="343" spans="6:15" s="30" customFormat="1" x14ac:dyDescent="0.35">
      <c r="F343" s="26"/>
      <c r="G343" s="26"/>
      <c r="H343" s="26"/>
      <c r="I343" s="121"/>
      <c r="J343" s="121"/>
      <c r="K343" s="121"/>
      <c r="L343" s="139"/>
      <c r="M343" s="139"/>
      <c r="N343" s="139"/>
      <c r="O343" s="121"/>
    </row>
    <row r="344" spans="6:15" s="30" customFormat="1" x14ac:dyDescent="0.35">
      <c r="F344" s="26"/>
      <c r="G344" s="26"/>
      <c r="H344" s="26"/>
      <c r="I344" s="121"/>
      <c r="J344" s="121"/>
      <c r="K344" s="121"/>
      <c r="L344" s="139"/>
      <c r="M344" s="139"/>
      <c r="N344" s="139"/>
      <c r="O344" s="121"/>
    </row>
    <row r="345" spans="6:15" s="30" customFormat="1" x14ac:dyDescent="0.35">
      <c r="F345" s="26"/>
      <c r="G345" s="26"/>
      <c r="H345" s="26"/>
      <c r="I345" s="121"/>
      <c r="J345" s="121"/>
      <c r="K345" s="121"/>
      <c r="L345" s="139"/>
      <c r="M345" s="139"/>
      <c r="N345" s="139"/>
      <c r="O345" s="121"/>
    </row>
    <row r="346" spans="6:15" s="30" customFormat="1" x14ac:dyDescent="0.35">
      <c r="F346" s="26"/>
      <c r="G346" s="26"/>
      <c r="H346" s="26"/>
      <c r="I346" s="121"/>
      <c r="J346" s="121"/>
      <c r="K346" s="121"/>
      <c r="L346" s="139"/>
      <c r="M346" s="139"/>
      <c r="N346" s="139"/>
      <c r="O346" s="121"/>
    </row>
    <row r="347" spans="6:15" s="30" customFormat="1" x14ac:dyDescent="0.35">
      <c r="F347" s="26"/>
      <c r="G347" s="26"/>
      <c r="H347" s="26"/>
      <c r="I347" s="121"/>
      <c r="J347" s="121"/>
      <c r="K347" s="121"/>
      <c r="L347" s="139"/>
      <c r="M347" s="139"/>
      <c r="N347" s="139"/>
      <c r="O347" s="121"/>
    </row>
    <row r="348" spans="6:15" s="30" customFormat="1" x14ac:dyDescent="0.35">
      <c r="F348" s="26"/>
      <c r="G348" s="26"/>
      <c r="H348" s="26"/>
      <c r="I348" s="121"/>
      <c r="J348" s="121"/>
      <c r="K348" s="121"/>
      <c r="L348" s="139"/>
      <c r="M348" s="139"/>
      <c r="N348" s="139"/>
      <c r="O348" s="121"/>
    </row>
    <row r="349" spans="6:15" s="30" customFormat="1" x14ac:dyDescent="0.35">
      <c r="F349" s="26"/>
      <c r="G349" s="26"/>
      <c r="H349" s="26"/>
      <c r="I349" s="121"/>
      <c r="J349" s="121"/>
      <c r="K349" s="121"/>
      <c r="L349" s="139"/>
      <c r="M349" s="139"/>
      <c r="N349" s="139"/>
      <c r="O349" s="121"/>
    </row>
    <row r="350" spans="6:15" s="30" customFormat="1" x14ac:dyDescent="0.35">
      <c r="F350" s="26"/>
      <c r="G350" s="26"/>
      <c r="H350" s="26"/>
      <c r="I350" s="121"/>
      <c r="J350" s="121"/>
      <c r="K350" s="121"/>
      <c r="L350" s="139"/>
      <c r="M350" s="139"/>
      <c r="N350" s="139"/>
      <c r="O350" s="121"/>
    </row>
    <row r="351" spans="6:15" s="30" customFormat="1" x14ac:dyDescent="0.35">
      <c r="F351" s="26"/>
      <c r="G351" s="26"/>
      <c r="H351" s="26"/>
      <c r="I351" s="121"/>
      <c r="J351" s="121"/>
      <c r="K351" s="121"/>
      <c r="L351" s="139"/>
      <c r="M351" s="139"/>
      <c r="N351" s="139"/>
      <c r="O351" s="121"/>
    </row>
    <row r="352" spans="6:15" s="30" customFormat="1" x14ac:dyDescent="0.35">
      <c r="F352" s="26"/>
      <c r="G352" s="26"/>
      <c r="H352" s="26"/>
      <c r="I352" s="121"/>
      <c r="J352" s="121"/>
      <c r="K352" s="121"/>
      <c r="L352" s="139"/>
      <c r="M352" s="139"/>
      <c r="N352" s="139"/>
      <c r="O352" s="121"/>
    </row>
    <row r="353" spans="6:15" s="30" customFormat="1" x14ac:dyDescent="0.35">
      <c r="F353" s="26"/>
      <c r="G353" s="26"/>
      <c r="H353" s="26"/>
      <c r="I353" s="121"/>
      <c r="J353" s="121"/>
      <c r="K353" s="121"/>
      <c r="L353" s="139"/>
      <c r="M353" s="139"/>
      <c r="N353" s="139"/>
      <c r="O353" s="121"/>
    </row>
    <row r="354" spans="6:15" s="30" customFormat="1" x14ac:dyDescent="0.35">
      <c r="F354" s="26"/>
      <c r="G354" s="26"/>
      <c r="H354" s="26"/>
      <c r="I354" s="121"/>
      <c r="J354" s="121"/>
      <c r="K354" s="121"/>
      <c r="L354" s="139"/>
      <c r="M354" s="139"/>
      <c r="N354" s="139"/>
      <c r="O354" s="121"/>
    </row>
    <row r="355" spans="6:15" s="30" customFormat="1" x14ac:dyDescent="0.35">
      <c r="F355" s="26"/>
      <c r="G355" s="26"/>
      <c r="H355" s="26"/>
      <c r="I355" s="121"/>
      <c r="J355" s="121"/>
      <c r="K355" s="121"/>
      <c r="L355" s="139"/>
      <c r="M355" s="139"/>
      <c r="N355" s="139"/>
      <c r="O355" s="121"/>
    </row>
    <row r="356" spans="6:15" s="30" customFormat="1" x14ac:dyDescent="0.35">
      <c r="F356" s="26"/>
      <c r="G356" s="26"/>
      <c r="H356" s="26"/>
      <c r="I356" s="121"/>
      <c r="J356" s="121"/>
      <c r="K356" s="121"/>
      <c r="L356" s="139"/>
      <c r="M356" s="139"/>
      <c r="N356" s="139"/>
      <c r="O356" s="121"/>
    </row>
    <row r="357" spans="6:15" s="30" customFormat="1" x14ac:dyDescent="0.35">
      <c r="F357" s="26"/>
      <c r="G357" s="26"/>
      <c r="H357" s="26"/>
      <c r="I357" s="121"/>
      <c r="J357" s="121"/>
      <c r="K357" s="121"/>
      <c r="L357" s="139"/>
      <c r="M357" s="139"/>
      <c r="N357" s="139"/>
      <c r="O357" s="121"/>
    </row>
    <row r="358" spans="6:15" s="30" customFormat="1" x14ac:dyDescent="0.35">
      <c r="F358" s="26"/>
      <c r="G358" s="26"/>
      <c r="H358" s="26"/>
      <c r="I358" s="121"/>
      <c r="J358" s="121"/>
      <c r="K358" s="121"/>
      <c r="L358" s="139"/>
      <c r="M358" s="139"/>
      <c r="N358" s="139"/>
      <c r="O358" s="121"/>
    </row>
    <row r="359" spans="6:15" s="30" customFormat="1" x14ac:dyDescent="0.35">
      <c r="F359" s="26"/>
      <c r="G359" s="26"/>
      <c r="H359" s="26"/>
      <c r="I359" s="121"/>
      <c r="J359" s="121"/>
      <c r="K359" s="121"/>
      <c r="L359" s="139"/>
      <c r="M359" s="139"/>
      <c r="N359" s="139"/>
      <c r="O359" s="121"/>
    </row>
    <row r="360" spans="6:15" s="30" customFormat="1" x14ac:dyDescent="0.35">
      <c r="F360" s="26"/>
      <c r="G360" s="26"/>
      <c r="H360" s="26"/>
      <c r="I360" s="121"/>
      <c r="J360" s="121"/>
      <c r="K360" s="121"/>
      <c r="L360" s="139"/>
      <c r="M360" s="139"/>
      <c r="N360" s="139"/>
      <c r="O360" s="121"/>
    </row>
    <row r="361" spans="6:15" s="30" customFormat="1" x14ac:dyDescent="0.35">
      <c r="F361" s="26"/>
      <c r="G361" s="26"/>
      <c r="H361" s="26"/>
      <c r="I361" s="121"/>
      <c r="J361" s="121"/>
      <c r="K361" s="121"/>
      <c r="L361" s="139"/>
      <c r="M361" s="139"/>
      <c r="N361" s="139"/>
      <c r="O361" s="121"/>
    </row>
    <row r="362" spans="6:15" s="30" customFormat="1" x14ac:dyDescent="0.35">
      <c r="F362" s="26"/>
      <c r="G362" s="26"/>
      <c r="H362" s="26"/>
      <c r="I362" s="121"/>
      <c r="J362" s="121"/>
      <c r="K362" s="121"/>
      <c r="L362" s="139"/>
      <c r="M362" s="139"/>
      <c r="N362" s="139"/>
      <c r="O362" s="121"/>
    </row>
    <row r="363" spans="6:15" s="30" customFormat="1" x14ac:dyDescent="0.35">
      <c r="F363" s="26"/>
      <c r="G363" s="26"/>
      <c r="H363" s="26"/>
      <c r="I363" s="121"/>
      <c r="J363" s="121"/>
      <c r="K363" s="121"/>
      <c r="L363" s="139"/>
      <c r="M363" s="139"/>
      <c r="N363" s="139"/>
      <c r="O363" s="121"/>
    </row>
    <row r="364" spans="6:15" s="30" customFormat="1" x14ac:dyDescent="0.35">
      <c r="F364" s="26"/>
      <c r="G364" s="26"/>
      <c r="H364" s="26"/>
      <c r="I364" s="121"/>
      <c r="J364" s="121"/>
      <c r="K364" s="121"/>
      <c r="L364" s="139"/>
      <c r="M364" s="139"/>
      <c r="N364" s="139"/>
      <c r="O364" s="121"/>
    </row>
    <row r="365" spans="6:15" s="30" customFormat="1" x14ac:dyDescent="0.35">
      <c r="F365" s="26"/>
      <c r="G365" s="26"/>
      <c r="H365" s="26"/>
      <c r="I365" s="121"/>
      <c r="J365" s="121"/>
      <c r="K365" s="121"/>
      <c r="L365" s="139"/>
      <c r="M365" s="139"/>
      <c r="N365" s="139"/>
      <c r="O365" s="121"/>
    </row>
    <row r="366" spans="6:15" s="30" customFormat="1" x14ac:dyDescent="0.35">
      <c r="F366" s="26"/>
      <c r="G366" s="26"/>
      <c r="H366" s="26"/>
      <c r="I366" s="121"/>
      <c r="J366" s="121"/>
      <c r="K366" s="121"/>
      <c r="L366" s="139"/>
      <c r="M366" s="139"/>
      <c r="N366" s="139"/>
      <c r="O366" s="121"/>
    </row>
    <row r="367" spans="6:15" s="30" customFormat="1" x14ac:dyDescent="0.35">
      <c r="F367" s="26"/>
      <c r="G367" s="26"/>
      <c r="H367" s="26"/>
      <c r="I367" s="121"/>
      <c r="J367" s="121"/>
      <c r="K367" s="121"/>
      <c r="L367" s="139"/>
      <c r="M367" s="139"/>
      <c r="N367" s="139"/>
      <c r="O367" s="121"/>
    </row>
    <row r="368" spans="6:15" s="30" customFormat="1" x14ac:dyDescent="0.35">
      <c r="F368" s="26"/>
      <c r="G368" s="26"/>
      <c r="H368" s="26"/>
      <c r="I368" s="121"/>
      <c r="J368" s="121"/>
      <c r="K368" s="121"/>
      <c r="L368" s="139"/>
      <c r="M368" s="139"/>
      <c r="N368" s="139"/>
      <c r="O368" s="121"/>
    </row>
    <row r="369" spans="6:15" s="30" customFormat="1" x14ac:dyDescent="0.35">
      <c r="F369" s="26"/>
      <c r="G369" s="26"/>
      <c r="H369" s="26"/>
      <c r="I369" s="121"/>
      <c r="J369" s="121"/>
      <c r="K369" s="121"/>
      <c r="L369" s="139"/>
      <c r="M369" s="139"/>
      <c r="N369" s="139"/>
      <c r="O369" s="121"/>
    </row>
    <row r="370" spans="6:15" s="30" customFormat="1" x14ac:dyDescent="0.35">
      <c r="F370" s="26"/>
      <c r="G370" s="26"/>
      <c r="H370" s="26"/>
      <c r="I370" s="121"/>
      <c r="J370" s="121"/>
      <c r="K370" s="121"/>
      <c r="L370" s="139"/>
      <c r="M370" s="139"/>
      <c r="N370" s="139"/>
      <c r="O370" s="121"/>
    </row>
    <row r="371" spans="6:15" s="30" customFormat="1" x14ac:dyDescent="0.35">
      <c r="F371" s="26"/>
      <c r="G371" s="26"/>
      <c r="H371" s="26"/>
      <c r="I371" s="121"/>
      <c r="J371" s="121"/>
      <c r="K371" s="121"/>
      <c r="L371" s="139"/>
      <c r="M371" s="139"/>
      <c r="N371" s="139"/>
      <c r="O371" s="121"/>
    </row>
    <row r="372" spans="6:15" s="30" customFormat="1" x14ac:dyDescent="0.35">
      <c r="F372" s="26"/>
      <c r="G372" s="26"/>
      <c r="H372" s="26"/>
      <c r="I372" s="121"/>
      <c r="J372" s="121"/>
      <c r="K372" s="121"/>
      <c r="L372" s="139"/>
      <c r="M372" s="139"/>
      <c r="N372" s="139"/>
      <c r="O372" s="121"/>
    </row>
    <row r="373" spans="6:15" s="30" customFormat="1" x14ac:dyDescent="0.35">
      <c r="F373" s="26"/>
      <c r="G373" s="26"/>
      <c r="H373" s="26"/>
      <c r="I373" s="121"/>
      <c r="J373" s="121"/>
      <c r="K373" s="121"/>
      <c r="L373" s="139"/>
      <c r="M373" s="139"/>
      <c r="N373" s="139"/>
      <c r="O373" s="121"/>
    </row>
    <row r="374" spans="6:15" s="30" customFormat="1" x14ac:dyDescent="0.35">
      <c r="F374" s="26"/>
      <c r="G374" s="26"/>
      <c r="H374" s="26"/>
      <c r="I374" s="121"/>
      <c r="J374" s="121"/>
      <c r="K374" s="121"/>
      <c r="L374" s="139"/>
      <c r="M374" s="139"/>
      <c r="N374" s="139"/>
      <c r="O374" s="121"/>
    </row>
    <row r="375" spans="6:15" s="30" customFormat="1" x14ac:dyDescent="0.35">
      <c r="F375" s="26"/>
      <c r="G375" s="26"/>
      <c r="H375" s="26"/>
      <c r="I375" s="121"/>
      <c r="J375" s="121"/>
      <c r="K375" s="121"/>
      <c r="L375" s="139"/>
      <c r="M375" s="139"/>
      <c r="N375" s="139"/>
      <c r="O375" s="121"/>
    </row>
    <row r="376" spans="6:15" s="30" customFormat="1" x14ac:dyDescent="0.35">
      <c r="F376" s="26"/>
      <c r="G376" s="26"/>
      <c r="H376" s="26"/>
      <c r="I376" s="121"/>
      <c r="J376" s="121"/>
      <c r="K376" s="121"/>
      <c r="L376" s="139"/>
      <c r="M376" s="139"/>
      <c r="N376" s="139"/>
      <c r="O376" s="121"/>
    </row>
    <row r="377" spans="6:15" s="30" customFormat="1" x14ac:dyDescent="0.35">
      <c r="F377" s="26"/>
      <c r="G377" s="26"/>
      <c r="H377" s="26"/>
      <c r="I377" s="121"/>
      <c r="J377" s="121"/>
      <c r="K377" s="121"/>
      <c r="L377" s="139"/>
      <c r="M377" s="139"/>
      <c r="N377" s="139"/>
      <c r="O377" s="121"/>
    </row>
    <row r="378" spans="6:15" s="30" customFormat="1" x14ac:dyDescent="0.35">
      <c r="F378" s="26"/>
      <c r="G378" s="26"/>
      <c r="H378" s="26"/>
      <c r="I378" s="121"/>
      <c r="J378" s="121"/>
      <c r="K378" s="121"/>
      <c r="L378" s="139"/>
      <c r="M378" s="139"/>
      <c r="N378" s="139"/>
      <c r="O378" s="121"/>
    </row>
    <row r="379" spans="6:15" s="30" customFormat="1" x14ac:dyDescent="0.35">
      <c r="F379" s="26"/>
      <c r="G379" s="26"/>
      <c r="H379" s="26"/>
      <c r="I379" s="121"/>
      <c r="J379" s="121"/>
      <c r="K379" s="121"/>
      <c r="L379" s="139"/>
      <c r="M379" s="139"/>
      <c r="N379" s="139"/>
      <c r="O379" s="121"/>
    </row>
    <row r="380" spans="6:15" s="30" customFormat="1" x14ac:dyDescent="0.35">
      <c r="F380" s="26"/>
      <c r="G380" s="26"/>
      <c r="H380" s="26"/>
      <c r="I380" s="121"/>
      <c r="J380" s="121"/>
      <c r="K380" s="121"/>
      <c r="L380" s="139"/>
      <c r="M380" s="139"/>
      <c r="N380" s="139"/>
      <c r="O380" s="121"/>
    </row>
    <row r="381" spans="6:15" s="30" customFormat="1" x14ac:dyDescent="0.35">
      <c r="F381" s="26"/>
      <c r="G381" s="26"/>
      <c r="H381" s="26"/>
      <c r="I381" s="121"/>
      <c r="J381" s="121"/>
      <c r="K381" s="121"/>
      <c r="L381" s="139"/>
      <c r="M381" s="139"/>
      <c r="N381" s="139"/>
      <c r="O381" s="121"/>
    </row>
    <row r="382" spans="6:15" s="30" customFormat="1" x14ac:dyDescent="0.35">
      <c r="F382" s="26"/>
      <c r="G382" s="26"/>
      <c r="H382" s="26"/>
      <c r="I382" s="121"/>
      <c r="J382" s="121"/>
      <c r="K382" s="121"/>
      <c r="L382" s="139"/>
      <c r="M382" s="139"/>
      <c r="N382" s="139"/>
      <c r="O382" s="121"/>
    </row>
    <row r="383" spans="6:15" s="30" customFormat="1" x14ac:dyDescent="0.35">
      <c r="F383" s="26"/>
      <c r="G383" s="26"/>
      <c r="H383" s="26"/>
      <c r="I383" s="121"/>
      <c r="J383" s="121"/>
      <c r="K383" s="121"/>
      <c r="L383" s="139"/>
      <c r="M383" s="139"/>
      <c r="N383" s="139"/>
      <c r="O383" s="121"/>
    </row>
    <row r="384" spans="6:15" s="30" customFormat="1" x14ac:dyDescent="0.35">
      <c r="F384" s="26"/>
      <c r="G384" s="26"/>
      <c r="H384" s="26"/>
      <c r="I384" s="121"/>
      <c r="J384" s="121"/>
      <c r="K384" s="121"/>
      <c r="L384" s="139"/>
      <c r="M384" s="139"/>
      <c r="N384" s="139"/>
      <c r="O384" s="121"/>
    </row>
    <row r="385" spans="6:15" s="30" customFormat="1" x14ac:dyDescent="0.35">
      <c r="F385" s="26"/>
      <c r="G385" s="26"/>
      <c r="H385" s="26"/>
      <c r="I385" s="121"/>
      <c r="J385" s="121"/>
      <c r="K385" s="121"/>
      <c r="L385" s="139"/>
      <c r="M385" s="139"/>
      <c r="N385" s="139"/>
      <c r="O385" s="121"/>
    </row>
    <row r="386" spans="6:15" s="30" customFormat="1" x14ac:dyDescent="0.35">
      <c r="F386" s="26"/>
      <c r="G386" s="26"/>
      <c r="H386" s="26"/>
      <c r="I386" s="121"/>
      <c r="J386" s="121"/>
      <c r="K386" s="121"/>
      <c r="L386" s="139"/>
      <c r="M386" s="139"/>
      <c r="N386" s="139"/>
      <c r="O386" s="121"/>
    </row>
    <row r="387" spans="6:15" s="30" customFormat="1" x14ac:dyDescent="0.35">
      <c r="F387" s="26"/>
      <c r="G387" s="26"/>
      <c r="H387" s="26"/>
      <c r="I387" s="121"/>
      <c r="J387" s="121"/>
      <c r="K387" s="121"/>
      <c r="L387" s="139"/>
      <c r="M387" s="139"/>
      <c r="N387" s="139"/>
      <c r="O387" s="121"/>
    </row>
    <row r="388" spans="6:15" s="30" customFormat="1" x14ac:dyDescent="0.35">
      <c r="F388" s="26"/>
      <c r="G388" s="26"/>
      <c r="H388" s="26"/>
      <c r="I388" s="121"/>
      <c r="J388" s="121"/>
      <c r="K388" s="121"/>
      <c r="L388" s="139"/>
      <c r="M388" s="139"/>
      <c r="N388" s="139"/>
      <c r="O388" s="121"/>
    </row>
    <row r="389" spans="6:15" s="30" customFormat="1" x14ac:dyDescent="0.35">
      <c r="F389" s="26"/>
      <c r="G389" s="26"/>
      <c r="H389" s="26"/>
      <c r="I389" s="121"/>
      <c r="J389" s="121"/>
      <c r="K389" s="121"/>
      <c r="L389" s="139"/>
      <c r="M389" s="139"/>
      <c r="N389" s="139"/>
      <c r="O389" s="121"/>
    </row>
    <row r="390" spans="6:15" s="30" customFormat="1" x14ac:dyDescent="0.35">
      <c r="F390" s="26"/>
      <c r="G390" s="26"/>
      <c r="H390" s="26"/>
      <c r="I390" s="121"/>
      <c r="J390" s="121"/>
      <c r="K390" s="121"/>
      <c r="L390" s="139"/>
      <c r="M390" s="139"/>
      <c r="N390" s="139"/>
      <c r="O390" s="121"/>
    </row>
    <row r="391" spans="6:15" s="30" customFormat="1" x14ac:dyDescent="0.35">
      <c r="F391" s="26"/>
      <c r="G391" s="26"/>
      <c r="H391" s="26"/>
      <c r="I391" s="121"/>
      <c r="J391" s="121"/>
      <c r="K391" s="121"/>
      <c r="L391" s="139"/>
      <c r="M391" s="139"/>
      <c r="N391" s="139"/>
      <c r="O391" s="121"/>
    </row>
    <row r="392" spans="6:15" s="30" customFormat="1" x14ac:dyDescent="0.35">
      <c r="F392" s="26"/>
      <c r="G392" s="26"/>
      <c r="H392" s="26"/>
      <c r="I392" s="121"/>
      <c r="J392" s="121"/>
      <c r="K392" s="121"/>
      <c r="L392" s="139"/>
      <c r="M392" s="139"/>
      <c r="N392" s="139"/>
      <c r="O392" s="121"/>
    </row>
    <row r="393" spans="6:15" s="30" customFormat="1" x14ac:dyDescent="0.35">
      <c r="F393" s="26"/>
      <c r="G393" s="26"/>
      <c r="H393" s="26"/>
      <c r="I393" s="121"/>
      <c r="J393" s="121"/>
      <c r="K393" s="121"/>
      <c r="L393" s="139"/>
      <c r="M393" s="139"/>
      <c r="N393" s="139"/>
      <c r="O393" s="121"/>
    </row>
    <row r="394" spans="6:15" s="30" customFormat="1" x14ac:dyDescent="0.35">
      <c r="F394" s="26"/>
      <c r="G394" s="26"/>
      <c r="H394" s="26"/>
      <c r="I394" s="121"/>
      <c r="J394" s="121"/>
      <c r="K394" s="121"/>
      <c r="L394" s="139"/>
      <c r="M394" s="139"/>
      <c r="N394" s="139"/>
      <c r="O394" s="121"/>
    </row>
    <row r="395" spans="6:15" s="30" customFormat="1" x14ac:dyDescent="0.35">
      <c r="F395" s="26"/>
      <c r="G395" s="26"/>
      <c r="H395" s="26"/>
      <c r="I395" s="121"/>
      <c r="J395" s="121"/>
      <c r="K395" s="121"/>
      <c r="L395" s="139"/>
      <c r="M395" s="139"/>
      <c r="N395" s="139"/>
      <c r="O395" s="121"/>
    </row>
    <row r="396" spans="6:15" s="30" customFormat="1" x14ac:dyDescent="0.35">
      <c r="F396" s="26"/>
      <c r="G396" s="26"/>
      <c r="H396" s="26"/>
      <c r="I396" s="121"/>
      <c r="J396" s="121"/>
      <c r="K396" s="121"/>
      <c r="L396" s="139"/>
      <c r="M396" s="139"/>
      <c r="N396" s="139"/>
      <c r="O396" s="121"/>
    </row>
    <row r="397" spans="6:15" s="30" customFormat="1" x14ac:dyDescent="0.35">
      <c r="F397" s="26"/>
      <c r="G397" s="26"/>
      <c r="H397" s="26"/>
      <c r="I397" s="121"/>
      <c r="J397" s="121"/>
      <c r="K397" s="121"/>
      <c r="L397" s="139"/>
      <c r="M397" s="139"/>
      <c r="N397" s="139"/>
      <c r="O397" s="121"/>
    </row>
    <row r="398" spans="6:15" s="30" customFormat="1" x14ac:dyDescent="0.35">
      <c r="F398" s="26"/>
      <c r="G398" s="26"/>
      <c r="H398" s="26"/>
      <c r="I398" s="121"/>
      <c r="J398" s="121"/>
      <c r="K398" s="121"/>
      <c r="L398" s="139"/>
      <c r="M398" s="139"/>
      <c r="N398" s="139"/>
      <c r="O398" s="121"/>
    </row>
    <row r="399" spans="6:15" s="30" customFormat="1" x14ac:dyDescent="0.35">
      <c r="F399" s="26"/>
      <c r="G399" s="26"/>
      <c r="H399" s="26"/>
      <c r="I399" s="121"/>
      <c r="J399" s="121"/>
      <c r="K399" s="121"/>
      <c r="L399" s="139"/>
      <c r="M399" s="139"/>
      <c r="N399" s="139"/>
      <c r="O399" s="121"/>
    </row>
    <row r="400" spans="6:15" s="30" customFormat="1" x14ac:dyDescent="0.35">
      <c r="F400" s="26"/>
      <c r="G400" s="26"/>
      <c r="H400" s="26"/>
      <c r="I400" s="121"/>
      <c r="J400" s="121"/>
      <c r="K400" s="121"/>
      <c r="L400" s="139"/>
      <c r="M400" s="139"/>
      <c r="N400" s="139"/>
      <c r="O400" s="121"/>
    </row>
    <row r="401" spans="6:15" s="30" customFormat="1" x14ac:dyDescent="0.35">
      <c r="F401" s="26"/>
      <c r="G401" s="26"/>
      <c r="H401" s="26"/>
      <c r="I401" s="121"/>
      <c r="J401" s="121"/>
      <c r="K401" s="121"/>
      <c r="L401" s="139"/>
      <c r="M401" s="139"/>
      <c r="N401" s="139"/>
      <c r="O401" s="121"/>
    </row>
    <row r="402" spans="6:15" s="30" customFormat="1" x14ac:dyDescent="0.35">
      <c r="F402" s="26"/>
      <c r="G402" s="26"/>
      <c r="H402" s="26"/>
      <c r="I402" s="121"/>
      <c r="J402" s="121"/>
      <c r="K402" s="121"/>
      <c r="L402" s="139"/>
      <c r="M402" s="139"/>
      <c r="N402" s="139"/>
      <c r="O402" s="121"/>
    </row>
    <row r="403" spans="6:15" s="30" customFormat="1" x14ac:dyDescent="0.35">
      <c r="F403" s="26"/>
      <c r="G403" s="26"/>
      <c r="H403" s="26"/>
      <c r="I403" s="121"/>
      <c r="J403" s="121"/>
      <c r="K403" s="121"/>
      <c r="L403" s="139"/>
      <c r="M403" s="139"/>
      <c r="N403" s="139"/>
      <c r="O403" s="121"/>
    </row>
    <row r="404" spans="6:15" s="30" customFormat="1" x14ac:dyDescent="0.35">
      <c r="F404" s="26"/>
      <c r="G404" s="26"/>
      <c r="H404" s="26"/>
      <c r="I404" s="121"/>
      <c r="J404" s="121"/>
      <c r="K404" s="121"/>
      <c r="L404" s="139"/>
      <c r="M404" s="139"/>
      <c r="N404" s="139"/>
      <c r="O404" s="121"/>
    </row>
    <row r="405" spans="6:15" s="30" customFormat="1" x14ac:dyDescent="0.35">
      <c r="F405" s="26"/>
      <c r="G405" s="26"/>
      <c r="H405" s="26"/>
      <c r="I405" s="121"/>
      <c r="J405" s="121"/>
      <c r="K405" s="121"/>
      <c r="L405" s="139"/>
      <c r="M405" s="139"/>
      <c r="N405" s="139"/>
      <c r="O405" s="121"/>
    </row>
    <row r="406" spans="6:15" s="30" customFormat="1" x14ac:dyDescent="0.35">
      <c r="F406" s="26"/>
      <c r="G406" s="26"/>
      <c r="H406" s="26"/>
      <c r="I406" s="121"/>
      <c r="J406" s="121"/>
      <c r="K406" s="121"/>
      <c r="L406" s="139"/>
      <c r="M406" s="139"/>
      <c r="N406" s="139"/>
      <c r="O406" s="121"/>
    </row>
    <row r="407" spans="6:15" s="30" customFormat="1" x14ac:dyDescent="0.35">
      <c r="F407" s="26"/>
      <c r="G407" s="26"/>
      <c r="H407" s="26"/>
      <c r="I407" s="121"/>
      <c r="J407" s="121"/>
      <c r="K407" s="121"/>
      <c r="L407" s="139"/>
      <c r="M407" s="139"/>
      <c r="N407" s="139"/>
      <c r="O407" s="121"/>
    </row>
    <row r="408" spans="6:15" s="30" customFormat="1" x14ac:dyDescent="0.35">
      <c r="F408" s="26"/>
      <c r="G408" s="26"/>
      <c r="H408" s="26"/>
      <c r="I408" s="121"/>
      <c r="J408" s="121"/>
      <c r="K408" s="121"/>
      <c r="L408" s="139"/>
      <c r="M408" s="139"/>
      <c r="N408" s="139"/>
      <c r="O408" s="121"/>
    </row>
    <row r="409" spans="6:15" s="30" customFormat="1" x14ac:dyDescent="0.35">
      <c r="F409" s="26"/>
      <c r="G409" s="26"/>
      <c r="H409" s="26"/>
      <c r="I409" s="121"/>
      <c r="J409" s="121"/>
      <c r="K409" s="121"/>
      <c r="L409" s="139"/>
      <c r="M409" s="139"/>
      <c r="N409" s="139"/>
      <c r="O409" s="121"/>
    </row>
    <row r="410" spans="6:15" s="30" customFormat="1" x14ac:dyDescent="0.35">
      <c r="F410" s="26"/>
      <c r="G410" s="26"/>
      <c r="H410" s="26"/>
      <c r="I410" s="121"/>
      <c r="J410" s="121"/>
      <c r="K410" s="121"/>
      <c r="L410" s="139"/>
      <c r="M410" s="139"/>
      <c r="N410" s="139"/>
      <c r="O410" s="121"/>
    </row>
    <row r="411" spans="6:15" s="30" customFormat="1" x14ac:dyDescent="0.35">
      <c r="F411" s="26"/>
      <c r="G411" s="26"/>
      <c r="H411" s="26"/>
      <c r="I411" s="121"/>
      <c r="J411" s="121"/>
      <c r="K411" s="121"/>
      <c r="L411" s="139"/>
      <c r="M411" s="139"/>
      <c r="N411" s="139"/>
      <c r="O411" s="121"/>
    </row>
    <row r="412" spans="6:15" s="30" customFormat="1" x14ac:dyDescent="0.35">
      <c r="F412" s="26"/>
      <c r="G412" s="26"/>
      <c r="H412" s="26"/>
      <c r="I412" s="121"/>
      <c r="J412" s="121"/>
      <c r="K412" s="121"/>
      <c r="L412" s="139"/>
      <c r="M412" s="139"/>
      <c r="N412" s="139"/>
      <c r="O412" s="121"/>
    </row>
    <row r="413" spans="6:15" s="30" customFormat="1" x14ac:dyDescent="0.35">
      <c r="F413" s="26"/>
      <c r="G413" s="26"/>
      <c r="H413" s="26"/>
      <c r="I413" s="121"/>
      <c r="J413" s="121"/>
      <c r="K413" s="121"/>
      <c r="L413" s="139"/>
      <c r="M413" s="139"/>
      <c r="N413" s="139"/>
      <c r="O413" s="121"/>
    </row>
    <row r="414" spans="6:15" s="30" customFormat="1" x14ac:dyDescent="0.35">
      <c r="F414" s="26"/>
      <c r="G414" s="26"/>
      <c r="H414" s="26"/>
      <c r="I414" s="121"/>
      <c r="J414" s="121"/>
      <c r="K414" s="121"/>
      <c r="L414" s="139"/>
      <c r="M414" s="139"/>
      <c r="N414" s="139"/>
      <c r="O414" s="121"/>
    </row>
    <row r="415" spans="6:15" s="30" customFormat="1" x14ac:dyDescent="0.35">
      <c r="F415" s="26"/>
      <c r="G415" s="26"/>
      <c r="H415" s="26"/>
      <c r="I415" s="121"/>
      <c r="J415" s="121"/>
      <c r="K415" s="121"/>
      <c r="L415" s="139"/>
      <c r="M415" s="139"/>
      <c r="N415" s="139"/>
      <c r="O415" s="121"/>
    </row>
    <row r="416" spans="6:15" s="30" customFormat="1" x14ac:dyDescent="0.35">
      <c r="F416" s="26"/>
      <c r="G416" s="26"/>
      <c r="H416" s="26"/>
      <c r="I416" s="121"/>
      <c r="J416" s="121"/>
      <c r="K416" s="121"/>
      <c r="L416" s="139"/>
      <c r="M416" s="139"/>
      <c r="N416" s="139"/>
      <c r="O416" s="121"/>
    </row>
    <row r="417" spans="6:15" s="30" customFormat="1" x14ac:dyDescent="0.35">
      <c r="F417" s="26"/>
      <c r="G417" s="26"/>
      <c r="H417" s="26"/>
      <c r="I417" s="121"/>
      <c r="J417" s="121"/>
      <c r="K417" s="121"/>
      <c r="L417" s="139"/>
      <c r="M417" s="139"/>
      <c r="N417" s="139"/>
      <c r="O417" s="121"/>
    </row>
    <row r="418" spans="6:15" s="30" customFormat="1" x14ac:dyDescent="0.35">
      <c r="F418" s="26"/>
      <c r="G418" s="26"/>
      <c r="H418" s="26"/>
      <c r="I418" s="121"/>
      <c r="J418" s="121"/>
      <c r="K418" s="121"/>
      <c r="L418" s="139"/>
      <c r="M418" s="139"/>
      <c r="N418" s="139"/>
      <c r="O418" s="121"/>
    </row>
    <row r="419" spans="6:15" s="30" customFormat="1" x14ac:dyDescent="0.35">
      <c r="F419" s="26"/>
      <c r="G419" s="26"/>
      <c r="H419" s="26"/>
      <c r="I419" s="121"/>
      <c r="J419" s="121"/>
      <c r="K419" s="121"/>
      <c r="L419" s="139"/>
      <c r="M419" s="139"/>
      <c r="N419" s="139"/>
      <c r="O419" s="121"/>
    </row>
    <row r="420" spans="6:15" s="30" customFormat="1" x14ac:dyDescent="0.35">
      <c r="F420" s="26"/>
      <c r="G420" s="26"/>
      <c r="H420" s="26"/>
      <c r="I420" s="121"/>
      <c r="J420" s="121"/>
      <c r="K420" s="121"/>
      <c r="L420" s="139"/>
      <c r="M420" s="139"/>
      <c r="N420" s="139"/>
      <c r="O420" s="121"/>
    </row>
    <row r="421" spans="6:15" s="30" customFormat="1" x14ac:dyDescent="0.35">
      <c r="F421" s="26"/>
      <c r="G421" s="26"/>
      <c r="H421" s="26"/>
      <c r="I421" s="121"/>
      <c r="J421" s="121"/>
      <c r="K421" s="121"/>
      <c r="L421" s="139"/>
      <c r="M421" s="139"/>
      <c r="N421" s="139"/>
      <c r="O421" s="121"/>
    </row>
    <row r="422" spans="6:15" s="30" customFormat="1" x14ac:dyDescent="0.35">
      <c r="F422" s="26"/>
      <c r="G422" s="26"/>
      <c r="H422" s="26"/>
      <c r="I422" s="121"/>
      <c r="J422" s="121"/>
      <c r="K422" s="121"/>
      <c r="L422" s="139"/>
      <c r="M422" s="139"/>
      <c r="N422" s="139"/>
      <c r="O422" s="121"/>
    </row>
    <row r="423" spans="6:15" s="30" customFormat="1" x14ac:dyDescent="0.35">
      <c r="F423" s="26"/>
      <c r="G423" s="26"/>
      <c r="H423" s="26"/>
      <c r="I423" s="121"/>
      <c r="J423" s="121"/>
      <c r="K423" s="121"/>
      <c r="L423" s="139"/>
      <c r="M423" s="139"/>
      <c r="N423" s="139"/>
      <c r="O423" s="121"/>
    </row>
    <row r="424" spans="6:15" s="30" customFormat="1" x14ac:dyDescent="0.35">
      <c r="F424" s="26"/>
      <c r="G424" s="26"/>
      <c r="H424" s="26"/>
      <c r="I424" s="121"/>
      <c r="J424" s="121"/>
      <c r="K424" s="121"/>
      <c r="L424" s="139"/>
      <c r="M424" s="139"/>
      <c r="N424" s="139"/>
      <c r="O424" s="121"/>
    </row>
    <row r="425" spans="6:15" s="30" customFormat="1" x14ac:dyDescent="0.35">
      <c r="F425" s="26"/>
      <c r="G425" s="26"/>
      <c r="H425" s="26"/>
      <c r="I425" s="121"/>
      <c r="J425" s="121"/>
      <c r="K425" s="121"/>
      <c r="L425" s="139"/>
      <c r="M425" s="139"/>
      <c r="N425" s="139"/>
      <c r="O425" s="121"/>
    </row>
    <row r="426" spans="6:15" s="30" customFormat="1" x14ac:dyDescent="0.35">
      <c r="F426" s="26"/>
      <c r="G426" s="26"/>
      <c r="H426" s="26"/>
      <c r="I426" s="121"/>
      <c r="J426" s="121"/>
      <c r="K426" s="121"/>
      <c r="L426" s="139"/>
      <c r="M426" s="139"/>
      <c r="N426" s="139"/>
      <c r="O426" s="121"/>
    </row>
    <row r="427" spans="6:15" s="30" customFormat="1" x14ac:dyDescent="0.35">
      <c r="F427" s="26"/>
      <c r="G427" s="26"/>
      <c r="H427" s="26"/>
      <c r="I427" s="121"/>
      <c r="J427" s="121"/>
      <c r="K427" s="121"/>
      <c r="L427" s="139"/>
      <c r="M427" s="139"/>
      <c r="N427" s="139"/>
      <c r="O427" s="121"/>
    </row>
    <row r="428" spans="6:15" s="30" customFormat="1" x14ac:dyDescent="0.35">
      <c r="F428" s="26"/>
      <c r="G428" s="26"/>
      <c r="H428" s="26"/>
      <c r="I428" s="121"/>
      <c r="J428" s="121"/>
      <c r="K428" s="121"/>
      <c r="L428" s="139"/>
      <c r="M428" s="139"/>
      <c r="N428" s="139"/>
      <c r="O428" s="121"/>
    </row>
    <row r="429" spans="6:15" s="30" customFormat="1" x14ac:dyDescent="0.35">
      <c r="F429" s="26"/>
      <c r="G429" s="26"/>
      <c r="H429" s="26"/>
      <c r="I429" s="121"/>
      <c r="J429" s="121"/>
      <c r="K429" s="121"/>
      <c r="L429" s="139"/>
      <c r="M429" s="139"/>
      <c r="N429" s="139"/>
      <c r="O429" s="121"/>
    </row>
    <row r="430" spans="6:15" s="30" customFormat="1" x14ac:dyDescent="0.35">
      <c r="F430" s="26"/>
      <c r="G430" s="26"/>
      <c r="H430" s="26"/>
      <c r="I430" s="121"/>
      <c r="J430" s="121"/>
      <c r="K430" s="121"/>
      <c r="L430" s="139"/>
      <c r="M430" s="139"/>
      <c r="N430" s="139"/>
      <c r="O430" s="121"/>
    </row>
    <row r="431" spans="6:15" s="30" customFormat="1" x14ac:dyDescent="0.35">
      <c r="F431" s="26"/>
      <c r="G431" s="26"/>
      <c r="H431" s="26"/>
      <c r="I431" s="121"/>
      <c r="J431" s="121"/>
      <c r="K431" s="121"/>
      <c r="L431" s="139"/>
      <c r="M431" s="139"/>
      <c r="N431" s="139"/>
      <c r="O431" s="121"/>
    </row>
    <row r="432" spans="6:15" s="30" customFormat="1" x14ac:dyDescent="0.35">
      <c r="F432" s="26"/>
      <c r="G432" s="26"/>
      <c r="H432" s="26"/>
      <c r="I432" s="121"/>
      <c r="J432" s="121"/>
      <c r="K432" s="121"/>
      <c r="L432" s="139"/>
      <c r="M432" s="139"/>
      <c r="N432" s="139"/>
      <c r="O432" s="121"/>
    </row>
    <row r="433" spans="6:15" s="30" customFormat="1" x14ac:dyDescent="0.35">
      <c r="F433" s="26"/>
      <c r="G433" s="26"/>
      <c r="H433" s="26"/>
      <c r="I433" s="121"/>
      <c r="J433" s="121"/>
      <c r="K433" s="121"/>
      <c r="L433" s="139"/>
      <c r="M433" s="139"/>
      <c r="N433" s="139"/>
      <c r="O433" s="121"/>
    </row>
    <row r="434" spans="6:15" s="30" customFormat="1" x14ac:dyDescent="0.35">
      <c r="F434" s="26"/>
      <c r="G434" s="26"/>
      <c r="H434" s="26"/>
      <c r="I434" s="121"/>
      <c r="J434" s="121"/>
      <c r="K434" s="121"/>
      <c r="L434" s="139"/>
      <c r="M434" s="139"/>
      <c r="N434" s="139"/>
      <c r="O434" s="121"/>
    </row>
    <row r="435" spans="6:15" s="30" customFormat="1" x14ac:dyDescent="0.35">
      <c r="F435" s="26"/>
      <c r="G435" s="26"/>
      <c r="H435" s="26"/>
      <c r="I435" s="121"/>
      <c r="J435" s="121"/>
      <c r="K435" s="121"/>
      <c r="L435" s="139"/>
      <c r="M435" s="139"/>
      <c r="N435" s="139"/>
      <c r="O435" s="121"/>
    </row>
    <row r="436" spans="6:15" s="30" customFormat="1" x14ac:dyDescent="0.35">
      <c r="F436" s="26"/>
      <c r="G436" s="26"/>
      <c r="H436" s="26"/>
      <c r="I436" s="121"/>
      <c r="J436" s="121"/>
      <c r="K436" s="121"/>
      <c r="L436" s="139"/>
      <c r="M436" s="139"/>
      <c r="N436" s="139"/>
      <c r="O436" s="121"/>
    </row>
    <row r="437" spans="6:15" s="30" customFormat="1" x14ac:dyDescent="0.35">
      <c r="F437" s="26"/>
      <c r="G437" s="26"/>
      <c r="H437" s="26"/>
      <c r="I437" s="121"/>
      <c r="J437" s="121"/>
      <c r="K437" s="121"/>
      <c r="L437" s="139"/>
      <c r="M437" s="139"/>
      <c r="N437" s="139"/>
      <c r="O437" s="121"/>
    </row>
    <row r="438" spans="6:15" s="30" customFormat="1" x14ac:dyDescent="0.35">
      <c r="F438" s="26"/>
      <c r="G438" s="26"/>
      <c r="H438" s="26"/>
      <c r="I438" s="121"/>
      <c r="J438" s="121"/>
      <c r="K438" s="121"/>
      <c r="L438" s="139"/>
      <c r="M438" s="139"/>
      <c r="N438" s="139"/>
      <c r="O438" s="121"/>
    </row>
    <row r="439" spans="6:15" s="30" customFormat="1" x14ac:dyDescent="0.35">
      <c r="F439" s="26"/>
      <c r="G439" s="26"/>
      <c r="H439" s="26"/>
      <c r="I439" s="121"/>
      <c r="J439" s="121"/>
      <c r="K439" s="121"/>
      <c r="L439" s="139"/>
      <c r="M439" s="139"/>
      <c r="N439" s="139"/>
      <c r="O439" s="121"/>
    </row>
    <row r="440" spans="6:15" s="30" customFormat="1" x14ac:dyDescent="0.35">
      <c r="F440" s="26"/>
      <c r="G440" s="26"/>
      <c r="H440" s="26"/>
      <c r="I440" s="121"/>
      <c r="J440" s="121"/>
      <c r="K440" s="121"/>
      <c r="L440" s="139"/>
      <c r="M440" s="139"/>
      <c r="N440" s="139"/>
      <c r="O440" s="121"/>
    </row>
    <row r="441" spans="6:15" s="30" customFormat="1" x14ac:dyDescent="0.35">
      <c r="F441" s="26"/>
      <c r="G441" s="26"/>
      <c r="H441" s="26"/>
      <c r="I441" s="121"/>
      <c r="J441" s="121"/>
      <c r="K441" s="121"/>
      <c r="L441" s="139"/>
      <c r="M441" s="139"/>
      <c r="N441" s="139"/>
      <c r="O441" s="121"/>
    </row>
    <row r="442" spans="6:15" s="30" customFormat="1" x14ac:dyDescent="0.35">
      <c r="F442" s="26"/>
      <c r="G442" s="26"/>
      <c r="H442" s="26"/>
      <c r="I442" s="121"/>
      <c r="J442" s="121"/>
      <c r="K442" s="121"/>
      <c r="L442" s="139"/>
      <c r="M442" s="139"/>
      <c r="N442" s="139"/>
      <c r="O442" s="121"/>
    </row>
    <row r="443" spans="6:15" s="30" customFormat="1" x14ac:dyDescent="0.35">
      <c r="F443" s="26"/>
      <c r="G443" s="26"/>
      <c r="H443" s="26"/>
      <c r="I443" s="121"/>
      <c r="J443" s="121"/>
      <c r="K443" s="121"/>
      <c r="L443" s="139"/>
      <c r="M443" s="139"/>
      <c r="N443" s="139"/>
      <c r="O443" s="121"/>
    </row>
    <row r="444" spans="6:15" s="30" customFormat="1" x14ac:dyDescent="0.35">
      <c r="F444" s="26"/>
      <c r="G444" s="26"/>
      <c r="H444" s="26"/>
      <c r="I444" s="121"/>
      <c r="J444" s="121"/>
      <c r="K444" s="121"/>
      <c r="L444" s="139"/>
      <c r="M444" s="139"/>
      <c r="N444" s="139"/>
      <c r="O444" s="121"/>
    </row>
    <row r="445" spans="6:15" s="30" customFormat="1" x14ac:dyDescent="0.35">
      <c r="F445" s="26"/>
      <c r="G445" s="26"/>
      <c r="H445" s="26"/>
      <c r="I445" s="121"/>
      <c r="J445" s="121"/>
      <c r="K445" s="121"/>
      <c r="L445" s="139"/>
      <c r="M445" s="139"/>
      <c r="N445" s="139"/>
      <c r="O445" s="121"/>
    </row>
    <row r="446" spans="6:15" s="30" customFormat="1" x14ac:dyDescent="0.35">
      <c r="F446" s="26"/>
      <c r="G446" s="26"/>
      <c r="H446" s="26"/>
      <c r="I446" s="121"/>
      <c r="J446" s="121"/>
      <c r="K446" s="121"/>
      <c r="L446" s="139"/>
      <c r="M446" s="139"/>
      <c r="N446" s="139"/>
      <c r="O446" s="121"/>
    </row>
    <row r="447" spans="6:15" s="30" customFormat="1" x14ac:dyDescent="0.35">
      <c r="F447" s="26"/>
      <c r="G447" s="26"/>
      <c r="H447" s="26"/>
      <c r="I447" s="121"/>
      <c r="J447" s="121"/>
      <c r="K447" s="121"/>
      <c r="L447" s="139"/>
      <c r="M447" s="139"/>
      <c r="N447" s="139"/>
      <c r="O447" s="121"/>
    </row>
    <row r="448" spans="6:15" s="30" customFormat="1" x14ac:dyDescent="0.35">
      <c r="F448" s="26"/>
      <c r="G448" s="26"/>
      <c r="H448" s="26"/>
      <c r="I448" s="121"/>
      <c r="J448" s="121"/>
      <c r="K448" s="121"/>
      <c r="L448" s="139"/>
      <c r="M448" s="139"/>
      <c r="N448" s="139"/>
      <c r="O448" s="121"/>
    </row>
    <row r="449" spans="6:15" s="30" customFormat="1" x14ac:dyDescent="0.35">
      <c r="F449" s="26"/>
      <c r="G449" s="26"/>
      <c r="H449" s="26"/>
      <c r="I449" s="121"/>
      <c r="J449" s="121"/>
      <c r="K449" s="121"/>
      <c r="L449" s="139"/>
      <c r="M449" s="139"/>
      <c r="N449" s="139"/>
      <c r="O449" s="121"/>
    </row>
    <row r="450" spans="6:15" s="30" customFormat="1" x14ac:dyDescent="0.35">
      <c r="F450" s="26"/>
      <c r="G450" s="26"/>
      <c r="H450" s="26"/>
      <c r="I450" s="121"/>
      <c r="J450" s="121"/>
      <c r="K450" s="121"/>
      <c r="L450" s="139"/>
      <c r="M450" s="139"/>
      <c r="N450" s="139"/>
      <c r="O450" s="121"/>
    </row>
    <row r="451" spans="6:15" s="30" customFormat="1" x14ac:dyDescent="0.35">
      <c r="F451" s="26"/>
      <c r="G451" s="26"/>
      <c r="H451" s="26"/>
      <c r="I451" s="121"/>
      <c r="J451" s="121"/>
      <c r="K451" s="121"/>
      <c r="L451" s="139"/>
      <c r="M451" s="139"/>
      <c r="N451" s="139"/>
      <c r="O451" s="121"/>
    </row>
    <row r="452" spans="6:15" s="30" customFormat="1" x14ac:dyDescent="0.35">
      <c r="F452" s="26"/>
      <c r="G452" s="26"/>
      <c r="H452" s="26"/>
      <c r="I452" s="121"/>
      <c r="J452" s="121"/>
      <c r="K452" s="121"/>
      <c r="L452" s="139"/>
      <c r="M452" s="139"/>
      <c r="N452" s="139"/>
      <c r="O452" s="121"/>
    </row>
    <row r="453" spans="6:15" s="30" customFormat="1" x14ac:dyDescent="0.35">
      <c r="F453" s="26"/>
      <c r="G453" s="26"/>
      <c r="H453" s="26"/>
      <c r="I453" s="121"/>
      <c r="J453" s="121"/>
      <c r="K453" s="121"/>
      <c r="L453" s="139"/>
      <c r="M453" s="139"/>
      <c r="N453" s="139"/>
      <c r="O453" s="121"/>
    </row>
    <row r="454" spans="6:15" s="30" customFormat="1" x14ac:dyDescent="0.35">
      <c r="F454" s="26"/>
      <c r="G454" s="26"/>
      <c r="H454" s="26"/>
      <c r="I454" s="121"/>
      <c r="J454" s="121"/>
      <c r="K454" s="121"/>
      <c r="L454" s="139"/>
      <c r="M454" s="139"/>
      <c r="N454" s="139"/>
      <c r="O454" s="121"/>
    </row>
    <row r="455" spans="6:15" s="30" customFormat="1" x14ac:dyDescent="0.35">
      <c r="F455" s="26"/>
      <c r="G455" s="26"/>
      <c r="H455" s="26"/>
      <c r="I455" s="121"/>
      <c r="J455" s="121"/>
      <c r="K455" s="121"/>
      <c r="L455" s="139"/>
      <c r="M455" s="139"/>
      <c r="N455" s="139"/>
      <c r="O455" s="121"/>
    </row>
    <row r="456" spans="6:15" s="30" customFormat="1" x14ac:dyDescent="0.35">
      <c r="F456" s="26"/>
      <c r="G456" s="26"/>
      <c r="H456" s="26"/>
      <c r="I456" s="121"/>
      <c r="J456" s="121"/>
      <c r="K456" s="121"/>
      <c r="L456" s="139"/>
      <c r="M456" s="139"/>
      <c r="N456" s="139"/>
      <c r="O456" s="121"/>
    </row>
    <row r="457" spans="6:15" s="30" customFormat="1" x14ac:dyDescent="0.35">
      <c r="F457" s="26"/>
      <c r="G457" s="26"/>
      <c r="H457" s="26"/>
      <c r="I457" s="121"/>
      <c r="J457" s="121"/>
      <c r="K457" s="121"/>
      <c r="L457" s="139"/>
      <c r="M457" s="139"/>
      <c r="N457" s="139"/>
      <c r="O457" s="121"/>
    </row>
    <row r="458" spans="6:15" s="30" customFormat="1" x14ac:dyDescent="0.35">
      <c r="F458" s="26"/>
      <c r="G458" s="26"/>
      <c r="H458" s="26"/>
      <c r="I458" s="121"/>
      <c r="J458" s="121"/>
      <c r="K458" s="121"/>
      <c r="L458" s="139"/>
      <c r="M458" s="139"/>
      <c r="N458" s="139"/>
      <c r="O458" s="121"/>
    </row>
    <row r="459" spans="6:15" s="30" customFormat="1" x14ac:dyDescent="0.35">
      <c r="F459" s="26"/>
      <c r="G459" s="26"/>
      <c r="H459" s="26"/>
      <c r="I459" s="121"/>
      <c r="J459" s="121"/>
      <c r="K459" s="121"/>
      <c r="L459" s="139"/>
      <c r="M459" s="139"/>
      <c r="N459" s="139"/>
      <c r="O459" s="121"/>
    </row>
    <row r="460" spans="6:15" s="30" customFormat="1" x14ac:dyDescent="0.35">
      <c r="F460" s="26"/>
      <c r="G460" s="26"/>
      <c r="H460" s="26"/>
      <c r="I460" s="121"/>
      <c r="J460" s="121"/>
      <c r="K460" s="121"/>
      <c r="L460" s="139"/>
      <c r="M460" s="139"/>
      <c r="N460" s="139"/>
      <c r="O460" s="121"/>
    </row>
    <row r="461" spans="6:15" s="30" customFormat="1" x14ac:dyDescent="0.35">
      <c r="F461" s="26"/>
      <c r="G461" s="26"/>
      <c r="H461" s="26"/>
      <c r="I461" s="121"/>
      <c r="J461" s="121"/>
      <c r="K461" s="121"/>
      <c r="L461" s="139"/>
      <c r="M461" s="139"/>
      <c r="N461" s="139"/>
      <c r="O461" s="121"/>
    </row>
    <row r="462" spans="6:15" s="30" customFormat="1" x14ac:dyDescent="0.35">
      <c r="F462" s="26"/>
      <c r="G462" s="26"/>
      <c r="H462" s="26"/>
      <c r="I462" s="121"/>
      <c r="J462" s="121"/>
      <c r="K462" s="121"/>
      <c r="L462" s="139"/>
      <c r="M462" s="139"/>
      <c r="N462" s="139"/>
      <c r="O462" s="121"/>
    </row>
    <row r="463" spans="6:15" s="30" customFormat="1" x14ac:dyDescent="0.35">
      <c r="F463" s="26"/>
      <c r="G463" s="26"/>
      <c r="H463" s="26"/>
      <c r="I463" s="121"/>
      <c r="J463" s="121"/>
      <c r="K463" s="121"/>
      <c r="L463" s="139"/>
      <c r="M463" s="139"/>
      <c r="N463" s="139"/>
      <c r="O463" s="121"/>
    </row>
    <row r="464" spans="6:15" s="30" customFormat="1" x14ac:dyDescent="0.35">
      <c r="F464" s="26"/>
      <c r="G464" s="26"/>
      <c r="H464" s="26"/>
      <c r="I464" s="121"/>
      <c r="J464" s="121"/>
      <c r="K464" s="121"/>
      <c r="L464" s="139"/>
      <c r="M464" s="139"/>
      <c r="N464" s="139"/>
      <c r="O464" s="121"/>
    </row>
    <row r="465" spans="6:15" s="30" customFormat="1" x14ac:dyDescent="0.35">
      <c r="F465" s="26"/>
      <c r="G465" s="26"/>
      <c r="H465" s="26"/>
      <c r="I465" s="121"/>
      <c r="J465" s="121"/>
      <c r="K465" s="121"/>
      <c r="L465" s="139"/>
      <c r="M465" s="139"/>
      <c r="N465" s="139"/>
      <c r="O465" s="121"/>
    </row>
    <row r="466" spans="6:15" s="30" customFormat="1" x14ac:dyDescent="0.35">
      <c r="F466" s="26"/>
      <c r="G466" s="26"/>
      <c r="H466" s="26"/>
      <c r="I466" s="121"/>
      <c r="J466" s="121"/>
      <c r="K466" s="121"/>
      <c r="L466" s="139"/>
      <c r="M466" s="139"/>
      <c r="N466" s="139"/>
      <c r="O466" s="121"/>
    </row>
    <row r="467" spans="6:15" s="30" customFormat="1" x14ac:dyDescent="0.35">
      <c r="F467" s="26"/>
      <c r="G467" s="26"/>
      <c r="H467" s="26"/>
      <c r="I467" s="121"/>
      <c r="J467" s="121"/>
      <c r="K467" s="121"/>
      <c r="L467" s="139"/>
      <c r="M467" s="139"/>
      <c r="N467" s="139"/>
      <c r="O467" s="121"/>
    </row>
    <row r="468" spans="6:15" s="30" customFormat="1" x14ac:dyDescent="0.35">
      <c r="F468" s="26"/>
      <c r="G468" s="26"/>
      <c r="H468" s="26"/>
      <c r="I468" s="121"/>
      <c r="J468" s="121"/>
      <c r="K468" s="121"/>
      <c r="L468" s="139"/>
      <c r="M468" s="139"/>
      <c r="N468" s="139"/>
      <c r="O468" s="121"/>
    </row>
    <row r="469" spans="6:15" s="30" customFormat="1" x14ac:dyDescent="0.35">
      <c r="F469" s="26"/>
      <c r="G469" s="26"/>
      <c r="H469" s="26"/>
      <c r="I469" s="121"/>
      <c r="J469" s="121"/>
      <c r="K469" s="121"/>
      <c r="L469" s="139"/>
      <c r="M469" s="139"/>
      <c r="N469" s="139"/>
      <c r="O469" s="121"/>
    </row>
    <row r="470" spans="6:15" s="30" customFormat="1" x14ac:dyDescent="0.35">
      <c r="F470" s="26"/>
      <c r="G470" s="26"/>
      <c r="H470" s="26"/>
      <c r="I470" s="121"/>
      <c r="J470" s="121"/>
      <c r="K470" s="121"/>
      <c r="L470" s="139"/>
      <c r="M470" s="139"/>
      <c r="N470" s="139"/>
      <c r="O470" s="121"/>
    </row>
    <row r="471" spans="6:15" s="30" customFormat="1" x14ac:dyDescent="0.35">
      <c r="F471" s="26"/>
      <c r="G471" s="26"/>
      <c r="H471" s="26"/>
      <c r="I471" s="121"/>
      <c r="J471" s="121"/>
      <c r="K471" s="121"/>
      <c r="L471" s="139"/>
      <c r="M471" s="139"/>
      <c r="N471" s="139"/>
      <c r="O471" s="121"/>
    </row>
    <row r="472" spans="6:15" s="30" customFormat="1" x14ac:dyDescent="0.35">
      <c r="F472" s="26"/>
      <c r="G472" s="26"/>
      <c r="H472" s="26"/>
      <c r="I472" s="121"/>
      <c r="J472" s="121"/>
      <c r="K472" s="121"/>
      <c r="L472" s="139"/>
      <c r="M472" s="139"/>
      <c r="N472" s="139"/>
      <c r="O472" s="121"/>
    </row>
    <row r="473" spans="6:15" s="30" customFormat="1" x14ac:dyDescent="0.35">
      <c r="F473" s="26"/>
      <c r="G473" s="26"/>
      <c r="H473" s="26"/>
      <c r="I473" s="121"/>
      <c r="J473" s="121"/>
      <c r="K473" s="121"/>
      <c r="L473" s="139"/>
      <c r="M473" s="139"/>
      <c r="N473" s="139"/>
      <c r="O473" s="121"/>
    </row>
    <row r="474" spans="6:15" s="30" customFormat="1" x14ac:dyDescent="0.35">
      <c r="F474" s="26"/>
      <c r="G474" s="26"/>
      <c r="H474" s="26"/>
      <c r="I474" s="121"/>
      <c r="J474" s="121"/>
      <c r="K474" s="121"/>
      <c r="L474" s="139"/>
      <c r="M474" s="139"/>
      <c r="N474" s="139"/>
      <c r="O474" s="121"/>
    </row>
    <row r="475" spans="6:15" s="30" customFormat="1" x14ac:dyDescent="0.35">
      <c r="F475" s="26"/>
      <c r="G475" s="26"/>
      <c r="H475" s="26"/>
      <c r="I475" s="121"/>
      <c r="J475" s="121"/>
      <c r="K475" s="121"/>
      <c r="L475" s="139"/>
      <c r="M475" s="139"/>
      <c r="N475" s="139"/>
      <c r="O475" s="121"/>
    </row>
    <row r="476" spans="6:15" s="30" customFormat="1" x14ac:dyDescent="0.35">
      <c r="F476" s="26"/>
      <c r="G476" s="26"/>
      <c r="H476" s="26"/>
      <c r="I476" s="121"/>
      <c r="J476" s="121"/>
      <c r="K476" s="121"/>
      <c r="L476" s="139"/>
      <c r="M476" s="139"/>
      <c r="N476" s="139"/>
      <c r="O476" s="121"/>
    </row>
    <row r="477" spans="6:15" s="30" customFormat="1" x14ac:dyDescent="0.35">
      <c r="F477" s="26"/>
      <c r="G477" s="26"/>
      <c r="H477" s="26"/>
      <c r="I477" s="121"/>
      <c r="J477" s="121"/>
      <c r="K477" s="121"/>
      <c r="L477" s="139"/>
      <c r="M477" s="139"/>
      <c r="N477" s="139"/>
      <c r="O477" s="121"/>
    </row>
    <row r="478" spans="6:15" s="30" customFormat="1" x14ac:dyDescent="0.35">
      <c r="F478" s="26"/>
      <c r="G478" s="26"/>
      <c r="H478" s="26"/>
      <c r="I478" s="121"/>
      <c r="J478" s="121"/>
      <c r="K478" s="121"/>
      <c r="L478" s="139"/>
      <c r="M478" s="139"/>
      <c r="N478" s="139"/>
      <c r="O478" s="121"/>
    </row>
    <row r="479" spans="6:15" s="30" customFormat="1" x14ac:dyDescent="0.35">
      <c r="F479" s="26"/>
      <c r="G479" s="26"/>
      <c r="H479" s="26"/>
      <c r="I479" s="121"/>
      <c r="J479" s="121"/>
      <c r="K479" s="121"/>
      <c r="L479" s="139"/>
      <c r="M479" s="139"/>
      <c r="N479" s="139"/>
      <c r="O479" s="121"/>
    </row>
    <row r="480" spans="6:15" s="30" customFormat="1" x14ac:dyDescent="0.35">
      <c r="F480" s="26"/>
      <c r="G480" s="26"/>
      <c r="H480" s="26"/>
      <c r="I480" s="121"/>
      <c r="J480" s="121"/>
      <c r="K480" s="121"/>
      <c r="L480" s="139"/>
      <c r="M480" s="139"/>
      <c r="N480" s="139"/>
      <c r="O480" s="121"/>
    </row>
    <row r="481" spans="6:15" s="30" customFormat="1" x14ac:dyDescent="0.35">
      <c r="F481" s="26"/>
      <c r="G481" s="26"/>
      <c r="H481" s="26"/>
      <c r="I481" s="121"/>
      <c r="J481" s="121"/>
      <c r="K481" s="121"/>
      <c r="L481" s="139"/>
      <c r="M481" s="139"/>
      <c r="N481" s="139"/>
      <c r="O481" s="121"/>
    </row>
    <row r="482" spans="6:15" s="30" customFormat="1" x14ac:dyDescent="0.35">
      <c r="F482" s="26"/>
      <c r="G482" s="26"/>
      <c r="H482" s="26"/>
      <c r="I482" s="121"/>
      <c r="J482" s="121"/>
      <c r="K482" s="121"/>
      <c r="L482" s="139"/>
      <c r="M482" s="139"/>
      <c r="N482" s="139"/>
      <c r="O482" s="121"/>
    </row>
    <row r="483" spans="6:15" s="30" customFormat="1" x14ac:dyDescent="0.35">
      <c r="F483" s="26"/>
      <c r="G483" s="26"/>
      <c r="H483" s="26"/>
      <c r="I483" s="121"/>
      <c r="J483" s="121"/>
      <c r="K483" s="121"/>
      <c r="L483" s="139"/>
      <c r="M483" s="139"/>
      <c r="N483" s="139"/>
      <c r="O483" s="121"/>
    </row>
    <row r="484" spans="6:15" s="30" customFormat="1" x14ac:dyDescent="0.35">
      <c r="F484" s="26"/>
      <c r="G484" s="26"/>
      <c r="H484" s="26"/>
      <c r="I484" s="121"/>
      <c r="J484" s="121"/>
      <c r="K484" s="121"/>
      <c r="L484" s="139"/>
      <c r="M484" s="139"/>
      <c r="N484" s="139"/>
      <c r="O484" s="121"/>
    </row>
    <row r="485" spans="6:15" s="30" customFormat="1" x14ac:dyDescent="0.35">
      <c r="F485" s="26"/>
      <c r="G485" s="26"/>
      <c r="H485" s="26"/>
      <c r="I485" s="121"/>
      <c r="J485" s="121"/>
      <c r="K485" s="121"/>
      <c r="L485" s="139"/>
      <c r="M485" s="139"/>
      <c r="N485" s="139"/>
      <c r="O485" s="121"/>
    </row>
    <row r="486" spans="6:15" s="30" customFormat="1" x14ac:dyDescent="0.35">
      <c r="F486" s="26"/>
      <c r="G486" s="26"/>
      <c r="H486" s="26"/>
      <c r="I486" s="121"/>
      <c r="J486" s="121"/>
      <c r="K486" s="121"/>
      <c r="L486" s="139"/>
      <c r="M486" s="139"/>
      <c r="N486" s="139"/>
      <c r="O486" s="121"/>
    </row>
    <row r="487" spans="6:15" s="30" customFormat="1" x14ac:dyDescent="0.35">
      <c r="F487" s="26"/>
      <c r="G487" s="26"/>
      <c r="H487" s="26"/>
      <c r="I487" s="121"/>
      <c r="J487" s="121"/>
      <c r="K487" s="121"/>
      <c r="L487" s="139"/>
      <c r="M487" s="139"/>
      <c r="N487" s="139"/>
      <c r="O487" s="121"/>
    </row>
    <row r="488" spans="6:15" s="30" customFormat="1" x14ac:dyDescent="0.35">
      <c r="F488" s="26"/>
      <c r="G488" s="26"/>
      <c r="H488" s="26"/>
      <c r="I488" s="121"/>
      <c r="J488" s="121"/>
      <c r="K488" s="121"/>
      <c r="L488" s="139"/>
      <c r="M488" s="139"/>
      <c r="N488" s="139"/>
      <c r="O488" s="121"/>
    </row>
    <row r="489" spans="6:15" s="30" customFormat="1" x14ac:dyDescent="0.35">
      <c r="F489" s="26"/>
      <c r="G489" s="26"/>
      <c r="H489" s="26"/>
      <c r="I489" s="121"/>
      <c r="J489" s="121"/>
      <c r="K489" s="121"/>
      <c r="L489" s="139"/>
      <c r="M489" s="139"/>
      <c r="N489" s="139"/>
      <c r="O489" s="121"/>
    </row>
    <row r="490" spans="6:15" s="30" customFormat="1" x14ac:dyDescent="0.35">
      <c r="F490" s="26"/>
      <c r="G490" s="26"/>
      <c r="H490" s="26"/>
      <c r="I490" s="121"/>
      <c r="J490" s="121"/>
      <c r="K490" s="121"/>
      <c r="L490" s="139"/>
      <c r="M490" s="139"/>
      <c r="N490" s="139"/>
      <c r="O490" s="121"/>
    </row>
    <row r="491" spans="6:15" s="30" customFormat="1" x14ac:dyDescent="0.35">
      <c r="F491" s="26"/>
      <c r="G491" s="26"/>
      <c r="H491" s="26"/>
      <c r="I491" s="121"/>
      <c r="J491" s="121"/>
      <c r="K491" s="121"/>
      <c r="L491" s="139"/>
      <c r="M491" s="139"/>
      <c r="N491" s="139"/>
      <c r="O491" s="121"/>
    </row>
    <row r="492" spans="6:15" s="30" customFormat="1" x14ac:dyDescent="0.35">
      <c r="F492" s="26"/>
      <c r="G492" s="26"/>
      <c r="H492" s="26"/>
      <c r="I492" s="121"/>
      <c r="J492" s="121"/>
      <c r="K492" s="121"/>
      <c r="L492" s="139"/>
      <c r="M492" s="139"/>
      <c r="N492" s="139"/>
      <c r="O492" s="121"/>
    </row>
    <row r="493" spans="6:15" s="30" customFormat="1" x14ac:dyDescent="0.35">
      <c r="F493" s="26"/>
      <c r="G493" s="26"/>
      <c r="H493" s="26"/>
      <c r="I493" s="121"/>
      <c r="J493" s="121"/>
      <c r="K493" s="121"/>
      <c r="L493" s="139"/>
      <c r="M493" s="139"/>
      <c r="N493" s="139"/>
      <c r="O493" s="121"/>
    </row>
    <row r="494" spans="6:15" s="30" customFormat="1" x14ac:dyDescent="0.35">
      <c r="F494" s="26"/>
      <c r="G494" s="26"/>
      <c r="H494" s="26"/>
      <c r="I494" s="121"/>
      <c r="J494" s="121"/>
      <c r="K494" s="121"/>
      <c r="L494" s="139"/>
      <c r="M494" s="139"/>
      <c r="N494" s="139"/>
      <c r="O494" s="121"/>
    </row>
    <row r="495" spans="6:15" s="30" customFormat="1" x14ac:dyDescent="0.35">
      <c r="F495" s="26"/>
      <c r="G495" s="26"/>
      <c r="H495" s="26"/>
      <c r="I495" s="121"/>
      <c r="J495" s="121"/>
      <c r="K495" s="121"/>
      <c r="L495" s="139"/>
      <c r="M495" s="139"/>
      <c r="N495" s="139"/>
      <c r="O495" s="121"/>
    </row>
    <row r="496" spans="6:15" s="30" customFormat="1" x14ac:dyDescent="0.35">
      <c r="F496" s="26"/>
      <c r="G496" s="26"/>
      <c r="H496" s="26"/>
      <c r="I496" s="121"/>
      <c r="J496" s="121"/>
      <c r="K496" s="121"/>
      <c r="L496" s="139"/>
      <c r="M496" s="139"/>
      <c r="N496" s="139"/>
      <c r="O496" s="121"/>
    </row>
    <row r="497" spans="6:15" s="30" customFormat="1" x14ac:dyDescent="0.35">
      <c r="F497" s="26"/>
      <c r="G497" s="26"/>
      <c r="H497" s="26"/>
      <c r="I497" s="121"/>
      <c r="J497" s="121"/>
      <c r="K497" s="121"/>
      <c r="L497" s="139"/>
      <c r="M497" s="139"/>
      <c r="N497" s="139"/>
      <c r="O497" s="121"/>
    </row>
    <row r="498" spans="6:15" s="30" customFormat="1" x14ac:dyDescent="0.35">
      <c r="F498" s="26"/>
      <c r="G498" s="26"/>
      <c r="H498" s="26"/>
      <c r="I498" s="121"/>
      <c r="J498" s="121"/>
      <c r="K498" s="121"/>
      <c r="L498" s="139"/>
      <c r="M498" s="139"/>
      <c r="N498" s="139"/>
      <c r="O498" s="121"/>
    </row>
    <row r="499" spans="6:15" s="30" customFormat="1" x14ac:dyDescent="0.35">
      <c r="F499" s="26"/>
      <c r="G499" s="26"/>
      <c r="H499" s="26"/>
      <c r="I499" s="121"/>
      <c r="J499" s="121"/>
      <c r="K499" s="121"/>
      <c r="L499" s="139"/>
      <c r="M499" s="139"/>
      <c r="N499" s="139"/>
      <c r="O499" s="121"/>
    </row>
    <row r="500" spans="6:15" s="30" customFormat="1" x14ac:dyDescent="0.35">
      <c r="F500" s="26"/>
      <c r="G500" s="26"/>
      <c r="H500" s="26"/>
      <c r="I500" s="121"/>
      <c r="J500" s="121"/>
      <c r="K500" s="121"/>
      <c r="L500" s="139"/>
      <c r="M500" s="139"/>
      <c r="N500" s="139"/>
      <c r="O500" s="121"/>
    </row>
    <row r="501" spans="6:15" s="30" customFormat="1" x14ac:dyDescent="0.35">
      <c r="F501" s="26"/>
      <c r="G501" s="26"/>
      <c r="H501" s="26"/>
      <c r="I501" s="121"/>
      <c r="J501" s="121"/>
      <c r="K501" s="121"/>
      <c r="L501" s="139"/>
      <c r="M501" s="139"/>
      <c r="N501" s="139"/>
      <c r="O501" s="121"/>
    </row>
    <row r="502" spans="6:15" s="30" customFormat="1" x14ac:dyDescent="0.35">
      <c r="F502" s="26"/>
      <c r="G502" s="26"/>
      <c r="H502" s="26"/>
      <c r="I502" s="121"/>
      <c r="J502" s="121"/>
      <c r="K502" s="121"/>
      <c r="L502" s="139"/>
      <c r="M502" s="139"/>
      <c r="N502" s="139"/>
      <c r="O502" s="121"/>
    </row>
    <row r="503" spans="6:15" s="30" customFormat="1" x14ac:dyDescent="0.35">
      <c r="F503" s="26"/>
      <c r="G503" s="26"/>
      <c r="H503" s="26"/>
      <c r="I503" s="121"/>
      <c r="J503" s="121"/>
      <c r="K503" s="121"/>
      <c r="L503" s="139"/>
      <c r="M503" s="139"/>
      <c r="N503" s="139"/>
      <c r="O503" s="121"/>
    </row>
    <row r="504" spans="6:15" s="30" customFormat="1" x14ac:dyDescent="0.35">
      <c r="F504" s="26"/>
      <c r="G504" s="26"/>
      <c r="H504" s="26"/>
      <c r="I504" s="121"/>
      <c r="J504" s="121"/>
      <c r="K504" s="121"/>
      <c r="L504" s="139"/>
      <c r="M504" s="139"/>
      <c r="N504" s="139"/>
      <c r="O504" s="121"/>
    </row>
    <row r="505" spans="6:15" s="30" customFormat="1" x14ac:dyDescent="0.35">
      <c r="F505" s="26"/>
      <c r="G505" s="26"/>
      <c r="H505" s="26"/>
      <c r="I505" s="121"/>
      <c r="J505" s="121"/>
      <c r="K505" s="121"/>
      <c r="L505" s="139"/>
      <c r="M505" s="139"/>
      <c r="N505" s="139"/>
      <c r="O505" s="121"/>
    </row>
    <row r="506" spans="6:15" s="30" customFormat="1" x14ac:dyDescent="0.35">
      <c r="F506" s="26"/>
      <c r="G506" s="26"/>
      <c r="H506" s="26"/>
      <c r="I506" s="121"/>
      <c r="J506" s="121"/>
      <c r="K506" s="121"/>
      <c r="L506" s="139"/>
      <c r="M506" s="139"/>
      <c r="N506" s="139"/>
      <c r="O506" s="121"/>
    </row>
    <row r="507" spans="6:15" s="30" customFormat="1" x14ac:dyDescent="0.35">
      <c r="F507" s="26"/>
      <c r="G507" s="26"/>
      <c r="H507" s="26"/>
      <c r="I507" s="121"/>
      <c r="J507" s="121"/>
      <c r="K507" s="121"/>
      <c r="L507" s="139"/>
      <c r="M507" s="139"/>
      <c r="N507" s="139"/>
      <c r="O507" s="121"/>
    </row>
    <row r="508" spans="6:15" s="30" customFormat="1" x14ac:dyDescent="0.35">
      <c r="F508" s="26"/>
      <c r="G508" s="26"/>
      <c r="H508" s="26"/>
      <c r="I508" s="121"/>
      <c r="J508" s="121"/>
      <c r="K508" s="121"/>
      <c r="L508" s="139"/>
      <c r="M508" s="139"/>
      <c r="N508" s="139"/>
      <c r="O508" s="121"/>
    </row>
    <row r="509" spans="6:15" s="30" customFormat="1" x14ac:dyDescent="0.35">
      <c r="F509" s="26"/>
      <c r="G509" s="26"/>
      <c r="H509" s="26"/>
      <c r="I509" s="121"/>
      <c r="J509" s="121"/>
      <c r="K509" s="121"/>
      <c r="L509" s="139"/>
      <c r="M509" s="139"/>
      <c r="N509" s="139"/>
      <c r="O509" s="121"/>
    </row>
    <row r="510" spans="6:15" s="30" customFormat="1" x14ac:dyDescent="0.35">
      <c r="F510" s="26"/>
      <c r="G510" s="26"/>
      <c r="H510" s="26"/>
      <c r="I510" s="121"/>
      <c r="J510" s="121"/>
      <c r="K510" s="121"/>
      <c r="L510" s="139"/>
      <c r="M510" s="139"/>
      <c r="N510" s="139"/>
      <c r="O510" s="121"/>
    </row>
    <row r="511" spans="6:15" s="30" customFormat="1" x14ac:dyDescent="0.35">
      <c r="F511" s="26"/>
      <c r="G511" s="26"/>
      <c r="H511" s="26"/>
      <c r="I511" s="121"/>
      <c r="J511" s="121"/>
      <c r="K511" s="121"/>
      <c r="L511" s="139"/>
      <c r="M511" s="139"/>
      <c r="N511" s="139"/>
      <c r="O511" s="121"/>
    </row>
    <row r="512" spans="6:15" s="30" customFormat="1" x14ac:dyDescent="0.35">
      <c r="F512" s="26"/>
      <c r="G512" s="26"/>
      <c r="H512" s="26"/>
      <c r="I512" s="121"/>
      <c r="J512" s="121"/>
      <c r="K512" s="121"/>
      <c r="L512" s="139"/>
      <c r="M512" s="139"/>
      <c r="N512" s="139"/>
      <c r="O512" s="121"/>
    </row>
    <row r="513" spans="6:15" s="30" customFormat="1" x14ac:dyDescent="0.35">
      <c r="F513" s="26"/>
      <c r="G513" s="26"/>
      <c r="H513" s="26"/>
      <c r="I513" s="121"/>
      <c r="J513" s="121"/>
      <c r="K513" s="121"/>
      <c r="L513" s="139"/>
      <c r="M513" s="139"/>
      <c r="N513" s="139"/>
      <c r="O513" s="121"/>
    </row>
    <row r="514" spans="6:15" s="30" customFormat="1" x14ac:dyDescent="0.35">
      <c r="F514" s="26"/>
      <c r="G514" s="26"/>
      <c r="H514" s="26"/>
      <c r="I514" s="121"/>
      <c r="J514" s="121"/>
      <c r="K514" s="121"/>
      <c r="L514" s="139"/>
      <c r="M514" s="139"/>
      <c r="N514" s="139"/>
      <c r="O514" s="121"/>
    </row>
    <row r="515" spans="6:15" s="30" customFormat="1" x14ac:dyDescent="0.35">
      <c r="F515" s="26"/>
      <c r="G515" s="26"/>
      <c r="H515" s="26"/>
      <c r="I515" s="121"/>
      <c r="J515" s="121"/>
      <c r="K515" s="121"/>
      <c r="L515" s="139"/>
      <c r="M515" s="139"/>
      <c r="N515" s="139"/>
      <c r="O515" s="121"/>
    </row>
    <row r="516" spans="6:15" s="30" customFormat="1" x14ac:dyDescent="0.35">
      <c r="F516" s="26"/>
      <c r="G516" s="26"/>
      <c r="H516" s="26"/>
      <c r="I516" s="121"/>
      <c r="J516" s="121"/>
      <c r="K516" s="121"/>
      <c r="L516" s="139"/>
      <c r="M516" s="139"/>
      <c r="N516" s="139"/>
      <c r="O516" s="121"/>
    </row>
    <row r="517" spans="6:15" s="30" customFormat="1" x14ac:dyDescent="0.35">
      <c r="F517" s="26"/>
      <c r="G517" s="26"/>
      <c r="H517" s="26"/>
      <c r="I517" s="121"/>
      <c r="J517" s="121"/>
      <c r="K517" s="121"/>
      <c r="L517" s="139"/>
      <c r="M517" s="139"/>
      <c r="N517" s="139"/>
      <c r="O517" s="121"/>
    </row>
    <row r="518" spans="6:15" s="30" customFormat="1" x14ac:dyDescent="0.35">
      <c r="F518" s="26"/>
      <c r="G518" s="26"/>
      <c r="H518" s="26"/>
      <c r="I518" s="121"/>
      <c r="J518" s="121"/>
      <c r="K518" s="121"/>
      <c r="L518" s="139"/>
      <c r="M518" s="139"/>
      <c r="N518" s="139"/>
      <c r="O518" s="121"/>
    </row>
    <row r="519" spans="6:15" s="30" customFormat="1" x14ac:dyDescent="0.35">
      <c r="F519" s="26"/>
      <c r="G519" s="26"/>
      <c r="H519" s="26"/>
      <c r="I519" s="121"/>
      <c r="J519" s="121"/>
      <c r="K519" s="121"/>
      <c r="L519" s="139"/>
      <c r="M519" s="139"/>
      <c r="N519" s="139"/>
      <c r="O519" s="121"/>
    </row>
    <row r="520" spans="6:15" s="30" customFormat="1" x14ac:dyDescent="0.35">
      <c r="F520" s="26"/>
      <c r="G520" s="26"/>
      <c r="H520" s="26"/>
      <c r="I520" s="121"/>
      <c r="J520" s="121"/>
      <c r="K520" s="121"/>
      <c r="L520" s="139"/>
      <c r="M520" s="139"/>
      <c r="N520" s="139"/>
      <c r="O520" s="121"/>
    </row>
    <row r="521" spans="6:15" s="30" customFormat="1" x14ac:dyDescent="0.35">
      <c r="F521" s="26"/>
      <c r="G521" s="26"/>
      <c r="H521" s="26"/>
      <c r="I521" s="121"/>
      <c r="J521" s="121"/>
      <c r="K521" s="121"/>
      <c r="L521" s="139"/>
      <c r="M521" s="139"/>
      <c r="N521" s="139"/>
      <c r="O521" s="121"/>
    </row>
    <row r="522" spans="6:15" s="30" customFormat="1" x14ac:dyDescent="0.35">
      <c r="F522" s="26"/>
      <c r="G522" s="26"/>
      <c r="H522" s="26"/>
      <c r="I522" s="121"/>
      <c r="J522" s="121"/>
      <c r="K522" s="121"/>
      <c r="L522" s="139"/>
      <c r="M522" s="139"/>
      <c r="N522" s="139"/>
      <c r="O522" s="121"/>
    </row>
    <row r="523" spans="6:15" s="30" customFormat="1" x14ac:dyDescent="0.35">
      <c r="F523" s="26"/>
      <c r="G523" s="26"/>
      <c r="H523" s="26"/>
      <c r="I523" s="121"/>
      <c r="J523" s="121"/>
      <c r="K523" s="121"/>
      <c r="L523" s="139"/>
      <c r="M523" s="139"/>
      <c r="N523" s="139"/>
      <c r="O523" s="121"/>
    </row>
    <row r="524" spans="6:15" s="30" customFormat="1" x14ac:dyDescent="0.35">
      <c r="F524" s="26"/>
      <c r="G524" s="26"/>
      <c r="H524" s="26"/>
      <c r="I524" s="121"/>
      <c r="J524" s="121"/>
      <c r="K524" s="121"/>
      <c r="L524" s="139"/>
      <c r="M524" s="139"/>
      <c r="N524" s="139"/>
      <c r="O524" s="121"/>
    </row>
    <row r="525" spans="6:15" s="30" customFormat="1" x14ac:dyDescent="0.35">
      <c r="F525" s="26"/>
      <c r="G525" s="26"/>
      <c r="H525" s="26"/>
      <c r="I525" s="121"/>
      <c r="J525" s="121"/>
      <c r="K525" s="121"/>
      <c r="L525" s="139"/>
      <c r="M525" s="139"/>
      <c r="N525" s="139"/>
      <c r="O525" s="121"/>
    </row>
    <row r="526" spans="6:15" s="30" customFormat="1" x14ac:dyDescent="0.35">
      <c r="F526" s="26"/>
      <c r="G526" s="26"/>
      <c r="H526" s="26"/>
      <c r="I526" s="121"/>
      <c r="J526" s="121"/>
      <c r="K526" s="121"/>
      <c r="L526" s="139"/>
      <c r="M526" s="139"/>
      <c r="N526" s="139"/>
      <c r="O526" s="121"/>
    </row>
    <row r="527" spans="6:15" s="30" customFormat="1" x14ac:dyDescent="0.35">
      <c r="F527" s="26"/>
      <c r="G527" s="26"/>
      <c r="H527" s="26"/>
      <c r="I527" s="121"/>
      <c r="J527" s="121"/>
      <c r="K527" s="121"/>
      <c r="L527" s="139"/>
      <c r="M527" s="139"/>
      <c r="N527" s="139"/>
      <c r="O527" s="121"/>
    </row>
    <row r="528" spans="6:15" s="30" customFormat="1" x14ac:dyDescent="0.35">
      <c r="F528" s="26"/>
      <c r="G528" s="26"/>
      <c r="H528" s="26"/>
      <c r="I528" s="121"/>
      <c r="J528" s="121"/>
      <c r="K528" s="121"/>
      <c r="L528" s="139"/>
      <c r="M528" s="139"/>
      <c r="N528" s="139"/>
      <c r="O528" s="121"/>
    </row>
    <row r="529" spans="6:15" s="30" customFormat="1" x14ac:dyDescent="0.35">
      <c r="F529" s="26"/>
      <c r="G529" s="26"/>
      <c r="H529" s="26"/>
      <c r="I529" s="121"/>
      <c r="J529" s="121"/>
      <c r="K529" s="121"/>
      <c r="L529" s="139"/>
      <c r="M529" s="139"/>
      <c r="N529" s="139"/>
      <c r="O529" s="121"/>
    </row>
    <row r="530" spans="6:15" s="30" customFormat="1" x14ac:dyDescent="0.35">
      <c r="F530" s="26"/>
      <c r="G530" s="26"/>
      <c r="H530" s="26"/>
      <c r="I530" s="121"/>
      <c r="J530" s="121"/>
      <c r="K530" s="121"/>
      <c r="L530" s="139"/>
      <c r="M530" s="139"/>
      <c r="N530" s="139"/>
      <c r="O530" s="121"/>
    </row>
    <row r="531" spans="6:15" s="30" customFormat="1" x14ac:dyDescent="0.35">
      <c r="F531" s="26"/>
      <c r="G531" s="26"/>
      <c r="H531" s="26"/>
      <c r="I531" s="121"/>
      <c r="J531" s="121"/>
      <c r="K531" s="121"/>
      <c r="L531" s="139"/>
      <c r="M531" s="139"/>
      <c r="N531" s="139"/>
      <c r="O531" s="121"/>
    </row>
    <row r="532" spans="6:15" s="30" customFormat="1" x14ac:dyDescent="0.35">
      <c r="F532" s="26"/>
      <c r="G532" s="26"/>
      <c r="H532" s="26"/>
      <c r="I532" s="121"/>
      <c r="J532" s="121"/>
      <c r="K532" s="121"/>
      <c r="L532" s="139"/>
      <c r="M532" s="139"/>
      <c r="N532" s="139"/>
      <c r="O532" s="121"/>
    </row>
    <row r="533" spans="6:15" s="30" customFormat="1" x14ac:dyDescent="0.35">
      <c r="F533" s="26"/>
      <c r="G533" s="26"/>
      <c r="H533" s="26"/>
      <c r="I533" s="121"/>
      <c r="J533" s="121"/>
      <c r="K533" s="121"/>
      <c r="L533" s="139"/>
      <c r="M533" s="139"/>
      <c r="N533" s="139"/>
      <c r="O533" s="121"/>
    </row>
    <row r="534" spans="6:15" s="30" customFormat="1" x14ac:dyDescent="0.35">
      <c r="F534" s="26"/>
      <c r="G534" s="26"/>
      <c r="H534" s="26"/>
      <c r="I534" s="121"/>
      <c r="J534" s="121"/>
      <c r="K534" s="121"/>
      <c r="L534" s="139"/>
      <c r="M534" s="139"/>
      <c r="N534" s="139"/>
      <c r="O534" s="121"/>
    </row>
    <row r="535" spans="6:15" s="30" customFormat="1" x14ac:dyDescent="0.35">
      <c r="F535" s="26"/>
      <c r="G535" s="26"/>
      <c r="H535" s="26"/>
      <c r="I535" s="121"/>
      <c r="J535" s="121"/>
      <c r="K535" s="121"/>
      <c r="L535" s="139"/>
      <c r="M535" s="139"/>
      <c r="N535" s="139"/>
      <c r="O535" s="121"/>
    </row>
    <row r="536" spans="6:15" s="30" customFormat="1" x14ac:dyDescent="0.35">
      <c r="F536" s="26"/>
      <c r="G536" s="26"/>
      <c r="H536" s="26"/>
      <c r="I536" s="121"/>
      <c r="J536" s="121"/>
      <c r="K536" s="121"/>
      <c r="L536" s="139"/>
      <c r="M536" s="139"/>
      <c r="N536" s="139"/>
      <c r="O536" s="121"/>
    </row>
    <row r="537" spans="6:15" s="30" customFormat="1" x14ac:dyDescent="0.35">
      <c r="F537" s="26"/>
      <c r="G537" s="26"/>
      <c r="H537" s="26"/>
      <c r="I537" s="121"/>
      <c r="J537" s="121"/>
      <c r="K537" s="121"/>
      <c r="L537" s="139"/>
      <c r="M537" s="139"/>
      <c r="N537" s="139"/>
      <c r="O537" s="121"/>
    </row>
    <row r="538" spans="6:15" s="30" customFormat="1" x14ac:dyDescent="0.35">
      <c r="F538" s="26"/>
      <c r="G538" s="26"/>
      <c r="H538" s="26"/>
      <c r="I538" s="121"/>
      <c r="J538" s="121"/>
      <c r="K538" s="121"/>
      <c r="L538" s="139"/>
      <c r="M538" s="139"/>
      <c r="N538" s="139"/>
      <c r="O538" s="121"/>
    </row>
    <row r="539" spans="6:15" s="30" customFormat="1" x14ac:dyDescent="0.35">
      <c r="F539" s="26"/>
      <c r="G539" s="26"/>
      <c r="H539" s="26"/>
      <c r="I539" s="121"/>
      <c r="J539" s="121"/>
      <c r="K539" s="121"/>
      <c r="L539" s="139"/>
      <c r="M539" s="139"/>
      <c r="N539" s="139"/>
      <c r="O539" s="121"/>
    </row>
    <row r="540" spans="6:15" s="30" customFormat="1" x14ac:dyDescent="0.35">
      <c r="F540" s="26"/>
      <c r="G540" s="26"/>
      <c r="H540" s="26"/>
      <c r="I540" s="121"/>
      <c r="J540" s="121"/>
      <c r="K540" s="121"/>
      <c r="L540" s="139"/>
      <c r="M540" s="139"/>
      <c r="N540" s="139"/>
      <c r="O540" s="121"/>
    </row>
    <row r="541" spans="6:15" s="30" customFormat="1" x14ac:dyDescent="0.35">
      <c r="F541" s="26"/>
      <c r="G541" s="26"/>
      <c r="H541" s="26"/>
      <c r="I541" s="121"/>
      <c r="J541" s="121"/>
      <c r="K541" s="121"/>
      <c r="L541" s="139"/>
      <c r="M541" s="139"/>
      <c r="N541" s="139"/>
      <c r="O541" s="121"/>
    </row>
    <row r="542" spans="6:15" s="30" customFormat="1" x14ac:dyDescent="0.35">
      <c r="F542" s="26"/>
      <c r="G542" s="26"/>
      <c r="H542" s="26"/>
      <c r="I542" s="121"/>
      <c r="J542" s="121"/>
      <c r="K542" s="121"/>
      <c r="L542" s="139"/>
      <c r="M542" s="139"/>
      <c r="N542" s="139"/>
      <c r="O542" s="121"/>
    </row>
    <row r="543" spans="6:15" s="30" customFormat="1" x14ac:dyDescent="0.35">
      <c r="F543" s="26"/>
      <c r="G543" s="26"/>
      <c r="H543" s="26"/>
      <c r="I543" s="121"/>
      <c r="J543" s="121"/>
      <c r="K543" s="121"/>
      <c r="L543" s="139"/>
      <c r="M543" s="139"/>
      <c r="N543" s="139"/>
      <c r="O543" s="121"/>
    </row>
    <row r="544" spans="6:15" s="30" customFormat="1" x14ac:dyDescent="0.35">
      <c r="F544" s="26"/>
      <c r="G544" s="26"/>
      <c r="H544" s="26"/>
      <c r="I544" s="121"/>
      <c r="J544" s="121"/>
      <c r="K544" s="121"/>
      <c r="L544" s="139"/>
      <c r="M544" s="139"/>
      <c r="N544" s="139"/>
      <c r="O544" s="121"/>
    </row>
    <row r="545" spans="6:15" s="30" customFormat="1" x14ac:dyDescent="0.35">
      <c r="F545" s="26"/>
      <c r="G545" s="26"/>
      <c r="H545" s="26"/>
      <c r="I545" s="121"/>
      <c r="J545" s="121"/>
      <c r="K545" s="121"/>
      <c r="L545" s="139"/>
      <c r="M545" s="139"/>
      <c r="N545" s="139"/>
      <c r="O545" s="121"/>
    </row>
    <row r="546" spans="6:15" s="30" customFormat="1" x14ac:dyDescent="0.35">
      <c r="F546" s="26"/>
      <c r="G546" s="26"/>
      <c r="H546" s="26"/>
      <c r="I546" s="121"/>
      <c r="J546" s="121"/>
      <c r="K546" s="121"/>
      <c r="L546" s="139"/>
      <c r="M546" s="139"/>
      <c r="N546" s="139"/>
      <c r="O546" s="121"/>
    </row>
    <row r="547" spans="6:15" s="30" customFormat="1" x14ac:dyDescent="0.35">
      <c r="F547" s="26"/>
      <c r="G547" s="26"/>
      <c r="H547" s="26"/>
      <c r="I547" s="121"/>
      <c r="J547" s="121"/>
      <c r="K547" s="121"/>
      <c r="L547" s="139"/>
      <c r="M547" s="139"/>
      <c r="N547" s="139"/>
      <c r="O547" s="121"/>
    </row>
    <row r="548" spans="6:15" s="30" customFormat="1" x14ac:dyDescent="0.35">
      <c r="F548" s="26"/>
      <c r="G548" s="26"/>
      <c r="H548" s="26"/>
      <c r="I548" s="121"/>
      <c r="J548" s="121"/>
      <c r="K548" s="121"/>
      <c r="L548" s="139"/>
      <c r="M548" s="139"/>
      <c r="N548" s="139"/>
      <c r="O548" s="121"/>
    </row>
    <row r="549" spans="6:15" s="30" customFormat="1" x14ac:dyDescent="0.35">
      <c r="F549" s="26"/>
      <c r="G549" s="26"/>
      <c r="H549" s="26"/>
      <c r="I549" s="121"/>
      <c r="J549" s="121"/>
      <c r="K549" s="121"/>
      <c r="L549" s="139"/>
      <c r="M549" s="139"/>
      <c r="N549" s="139"/>
      <c r="O549" s="121"/>
    </row>
    <row r="550" spans="6:15" s="30" customFormat="1" x14ac:dyDescent="0.35">
      <c r="F550" s="26"/>
      <c r="G550" s="26"/>
      <c r="H550" s="26"/>
      <c r="I550" s="121"/>
      <c r="J550" s="121"/>
      <c r="K550" s="121"/>
      <c r="L550" s="139"/>
      <c r="M550" s="139"/>
      <c r="N550" s="139"/>
      <c r="O550" s="121"/>
    </row>
    <row r="551" spans="6:15" s="30" customFormat="1" x14ac:dyDescent="0.35">
      <c r="F551" s="26"/>
      <c r="G551" s="26"/>
      <c r="H551" s="26"/>
      <c r="I551" s="121"/>
      <c r="J551" s="121"/>
      <c r="K551" s="121"/>
      <c r="L551" s="139"/>
      <c r="M551" s="139"/>
      <c r="N551" s="139"/>
      <c r="O551" s="121"/>
    </row>
    <row r="552" spans="6:15" s="30" customFormat="1" x14ac:dyDescent="0.35">
      <c r="F552" s="26"/>
      <c r="G552" s="26"/>
      <c r="H552" s="26"/>
      <c r="I552" s="121"/>
      <c r="J552" s="121"/>
      <c r="K552" s="121"/>
      <c r="L552" s="139"/>
      <c r="M552" s="139"/>
      <c r="N552" s="139"/>
      <c r="O552" s="121"/>
    </row>
    <row r="553" spans="6:15" s="30" customFormat="1" x14ac:dyDescent="0.35">
      <c r="F553" s="26"/>
      <c r="G553" s="26"/>
      <c r="H553" s="26"/>
      <c r="I553" s="121"/>
      <c r="J553" s="121"/>
      <c r="K553" s="121"/>
      <c r="L553" s="139"/>
      <c r="M553" s="139"/>
      <c r="N553" s="139"/>
      <c r="O553" s="121"/>
    </row>
    <row r="554" spans="6:15" s="30" customFormat="1" x14ac:dyDescent="0.35">
      <c r="F554" s="26"/>
      <c r="G554" s="26"/>
      <c r="H554" s="26"/>
      <c r="I554" s="121"/>
      <c r="J554" s="121"/>
      <c r="K554" s="121"/>
      <c r="L554" s="139"/>
      <c r="M554" s="139"/>
      <c r="N554" s="139"/>
      <c r="O554" s="121"/>
    </row>
    <row r="555" spans="6:15" s="30" customFormat="1" x14ac:dyDescent="0.35">
      <c r="F555" s="26"/>
      <c r="G555" s="26"/>
      <c r="H555" s="26"/>
      <c r="I555" s="121"/>
      <c r="J555" s="121"/>
      <c r="K555" s="121"/>
      <c r="L555" s="139"/>
      <c r="M555" s="139"/>
      <c r="N555" s="139"/>
      <c r="O555" s="121"/>
    </row>
    <row r="556" spans="6:15" s="30" customFormat="1" x14ac:dyDescent="0.35">
      <c r="F556" s="26"/>
      <c r="G556" s="26"/>
      <c r="H556" s="26"/>
      <c r="I556" s="121"/>
      <c r="J556" s="121"/>
      <c r="K556" s="121"/>
      <c r="L556" s="139"/>
      <c r="M556" s="139"/>
      <c r="N556" s="139"/>
      <c r="O556" s="121"/>
    </row>
    <row r="557" spans="6:15" s="30" customFormat="1" x14ac:dyDescent="0.35">
      <c r="F557" s="26"/>
      <c r="G557" s="26"/>
      <c r="H557" s="26"/>
      <c r="I557" s="121"/>
      <c r="J557" s="121"/>
      <c r="K557" s="121"/>
      <c r="L557" s="139"/>
      <c r="M557" s="139"/>
      <c r="N557" s="139"/>
      <c r="O557" s="121"/>
    </row>
    <row r="558" spans="6:15" s="30" customFormat="1" x14ac:dyDescent="0.35">
      <c r="F558" s="26"/>
      <c r="G558" s="26"/>
      <c r="H558" s="26"/>
      <c r="I558" s="121"/>
      <c r="J558" s="121"/>
      <c r="K558" s="121"/>
      <c r="L558" s="139"/>
      <c r="M558" s="139"/>
      <c r="N558" s="139"/>
      <c r="O558" s="121"/>
    </row>
    <row r="559" spans="6:15" s="30" customFormat="1" x14ac:dyDescent="0.35">
      <c r="F559" s="26"/>
      <c r="G559" s="26"/>
      <c r="H559" s="26"/>
      <c r="I559" s="121"/>
      <c r="J559" s="121"/>
      <c r="K559" s="121"/>
      <c r="L559" s="139"/>
      <c r="M559" s="139"/>
      <c r="N559" s="139"/>
      <c r="O559" s="121"/>
    </row>
    <row r="560" spans="6:15" s="30" customFormat="1" x14ac:dyDescent="0.35">
      <c r="F560" s="26"/>
      <c r="G560" s="26"/>
      <c r="H560" s="26"/>
      <c r="I560" s="121"/>
      <c r="J560" s="121"/>
      <c r="K560" s="121"/>
      <c r="L560" s="139"/>
      <c r="M560" s="139"/>
      <c r="N560" s="139"/>
      <c r="O560" s="121"/>
    </row>
    <row r="561" spans="6:15" s="30" customFormat="1" x14ac:dyDescent="0.35">
      <c r="F561" s="26"/>
      <c r="G561" s="26"/>
      <c r="H561" s="26"/>
      <c r="I561" s="121"/>
      <c r="J561" s="121"/>
      <c r="K561" s="121"/>
      <c r="L561" s="139"/>
      <c r="M561" s="139"/>
      <c r="N561" s="139"/>
      <c r="O561" s="121"/>
    </row>
    <row r="562" spans="6:15" s="30" customFormat="1" x14ac:dyDescent="0.35">
      <c r="F562" s="26"/>
      <c r="G562" s="26"/>
      <c r="H562" s="26"/>
      <c r="I562" s="121"/>
      <c r="J562" s="121"/>
      <c r="K562" s="121"/>
      <c r="L562" s="139"/>
      <c r="M562" s="139"/>
      <c r="N562" s="139"/>
      <c r="O562" s="121"/>
    </row>
    <row r="563" spans="6:15" s="30" customFormat="1" x14ac:dyDescent="0.35">
      <c r="F563" s="26"/>
      <c r="G563" s="26"/>
      <c r="H563" s="26"/>
      <c r="I563" s="121"/>
      <c r="J563" s="121"/>
      <c r="K563" s="121"/>
      <c r="L563" s="139"/>
      <c r="M563" s="139"/>
      <c r="N563" s="139"/>
      <c r="O563" s="121"/>
    </row>
    <row r="564" spans="6:15" s="30" customFormat="1" x14ac:dyDescent="0.35">
      <c r="F564" s="26"/>
      <c r="G564" s="26"/>
      <c r="H564" s="26"/>
      <c r="I564" s="121"/>
      <c r="J564" s="121"/>
      <c r="K564" s="121"/>
      <c r="L564" s="139"/>
      <c r="M564" s="139"/>
      <c r="N564" s="139"/>
      <c r="O564" s="121"/>
    </row>
    <row r="565" spans="6:15" s="30" customFormat="1" x14ac:dyDescent="0.35">
      <c r="F565" s="26"/>
      <c r="G565" s="26"/>
      <c r="H565" s="26"/>
      <c r="I565" s="121"/>
      <c r="J565" s="121"/>
      <c r="K565" s="121"/>
      <c r="L565" s="139"/>
      <c r="M565" s="139"/>
      <c r="N565" s="139"/>
      <c r="O565" s="121"/>
    </row>
    <row r="566" spans="6:15" s="30" customFormat="1" x14ac:dyDescent="0.35">
      <c r="F566" s="26"/>
      <c r="G566" s="26"/>
      <c r="H566" s="26"/>
      <c r="I566" s="121"/>
      <c r="J566" s="121"/>
      <c r="K566" s="121"/>
      <c r="L566" s="139"/>
      <c r="M566" s="139"/>
      <c r="N566" s="139"/>
      <c r="O566" s="121"/>
    </row>
    <row r="567" spans="6:15" s="30" customFormat="1" x14ac:dyDescent="0.35">
      <c r="F567" s="26"/>
      <c r="G567" s="26"/>
      <c r="H567" s="26"/>
      <c r="I567" s="121"/>
      <c r="J567" s="121"/>
      <c r="K567" s="121"/>
      <c r="L567" s="139"/>
      <c r="M567" s="139"/>
      <c r="N567" s="139"/>
      <c r="O567" s="121"/>
    </row>
    <row r="568" spans="6:15" s="30" customFormat="1" x14ac:dyDescent="0.35">
      <c r="F568" s="26"/>
      <c r="G568" s="26"/>
      <c r="H568" s="26"/>
      <c r="I568" s="121"/>
      <c r="J568" s="121"/>
      <c r="K568" s="121"/>
      <c r="L568" s="139"/>
      <c r="M568" s="139"/>
      <c r="N568" s="139"/>
      <c r="O568" s="121"/>
    </row>
    <row r="569" spans="6:15" s="30" customFormat="1" x14ac:dyDescent="0.35">
      <c r="F569" s="26"/>
      <c r="G569" s="26"/>
      <c r="H569" s="26"/>
      <c r="I569" s="121"/>
      <c r="J569" s="121"/>
      <c r="K569" s="121"/>
      <c r="L569" s="139"/>
      <c r="M569" s="139"/>
      <c r="N569" s="139"/>
      <c r="O569" s="121"/>
    </row>
    <row r="570" spans="6:15" s="30" customFormat="1" x14ac:dyDescent="0.35">
      <c r="F570" s="26"/>
      <c r="G570" s="26"/>
      <c r="H570" s="26"/>
      <c r="I570" s="121"/>
      <c r="J570" s="121"/>
      <c r="K570" s="121"/>
      <c r="L570" s="139"/>
      <c r="M570" s="139"/>
      <c r="N570" s="139"/>
      <c r="O570" s="121"/>
    </row>
    <row r="571" spans="6:15" s="30" customFormat="1" x14ac:dyDescent="0.35">
      <c r="F571" s="26"/>
      <c r="G571" s="26"/>
      <c r="H571" s="26"/>
      <c r="I571" s="121"/>
      <c r="J571" s="121"/>
      <c r="K571" s="121"/>
      <c r="L571" s="139"/>
      <c r="M571" s="139"/>
      <c r="N571" s="139"/>
      <c r="O571" s="121"/>
    </row>
    <row r="572" spans="6:15" s="30" customFormat="1" x14ac:dyDescent="0.35">
      <c r="F572" s="26"/>
      <c r="G572" s="26"/>
      <c r="H572" s="26"/>
      <c r="I572" s="121"/>
      <c r="J572" s="121"/>
      <c r="K572" s="121"/>
      <c r="L572" s="139"/>
      <c r="M572" s="139"/>
      <c r="N572" s="139"/>
      <c r="O572" s="121"/>
    </row>
    <row r="573" spans="6:15" s="30" customFormat="1" x14ac:dyDescent="0.35">
      <c r="F573" s="26"/>
      <c r="G573" s="26"/>
      <c r="H573" s="26"/>
      <c r="I573" s="121"/>
      <c r="J573" s="121"/>
      <c r="K573" s="121"/>
      <c r="L573" s="139"/>
      <c r="M573" s="139"/>
      <c r="N573" s="139"/>
      <c r="O573" s="121"/>
    </row>
    <row r="574" spans="6:15" s="30" customFormat="1" x14ac:dyDescent="0.35">
      <c r="F574" s="26"/>
      <c r="G574" s="26"/>
      <c r="H574" s="26"/>
      <c r="I574" s="121"/>
      <c r="J574" s="121"/>
      <c r="K574" s="121"/>
      <c r="L574" s="139"/>
      <c r="M574" s="139"/>
      <c r="N574" s="139"/>
      <c r="O574" s="121"/>
    </row>
    <row r="575" spans="6:15" s="30" customFormat="1" x14ac:dyDescent="0.35">
      <c r="F575" s="26"/>
      <c r="G575" s="26"/>
      <c r="H575" s="26"/>
      <c r="I575" s="121"/>
      <c r="J575" s="121"/>
      <c r="K575" s="121"/>
      <c r="L575" s="139"/>
      <c r="M575" s="139"/>
      <c r="N575" s="139"/>
      <c r="O575" s="121"/>
    </row>
    <row r="576" spans="6:15" s="30" customFormat="1" x14ac:dyDescent="0.35">
      <c r="F576" s="26"/>
      <c r="G576" s="26"/>
      <c r="H576" s="26"/>
      <c r="I576" s="121"/>
      <c r="J576" s="121"/>
      <c r="K576" s="121"/>
      <c r="L576" s="139"/>
      <c r="M576" s="139"/>
      <c r="N576" s="139"/>
      <c r="O576" s="121"/>
    </row>
    <row r="577" spans="6:15" s="30" customFormat="1" x14ac:dyDescent="0.35">
      <c r="F577" s="26"/>
      <c r="G577" s="26"/>
      <c r="H577" s="26"/>
      <c r="I577" s="121"/>
      <c r="J577" s="121"/>
      <c r="K577" s="121"/>
      <c r="L577" s="139"/>
      <c r="M577" s="139"/>
      <c r="N577" s="139"/>
      <c r="O577" s="121"/>
    </row>
    <row r="578" spans="6:15" s="30" customFormat="1" x14ac:dyDescent="0.35">
      <c r="F578" s="26"/>
      <c r="G578" s="26"/>
      <c r="H578" s="26"/>
      <c r="I578" s="121"/>
      <c r="J578" s="121"/>
      <c r="K578" s="121"/>
      <c r="L578" s="139"/>
      <c r="M578" s="139"/>
      <c r="N578" s="139"/>
      <c r="O578" s="121"/>
    </row>
    <row r="579" spans="6:15" s="30" customFormat="1" x14ac:dyDescent="0.35">
      <c r="F579" s="26"/>
      <c r="G579" s="26"/>
      <c r="H579" s="26"/>
      <c r="I579" s="121"/>
      <c r="J579" s="121"/>
      <c r="K579" s="121"/>
      <c r="L579" s="139"/>
      <c r="M579" s="139"/>
      <c r="N579" s="139"/>
      <c r="O579" s="121"/>
    </row>
    <row r="580" spans="6:15" s="30" customFormat="1" x14ac:dyDescent="0.35">
      <c r="F580" s="26"/>
      <c r="G580" s="26"/>
      <c r="H580" s="26"/>
      <c r="I580" s="121"/>
      <c r="J580" s="121"/>
      <c r="K580" s="121"/>
      <c r="L580" s="139"/>
      <c r="M580" s="139"/>
      <c r="N580" s="139"/>
      <c r="O580" s="121"/>
    </row>
    <row r="581" spans="6:15" s="30" customFormat="1" x14ac:dyDescent="0.35">
      <c r="F581" s="26"/>
      <c r="G581" s="26"/>
      <c r="H581" s="26"/>
      <c r="I581" s="121"/>
      <c r="J581" s="121"/>
      <c r="K581" s="121"/>
      <c r="L581" s="139"/>
      <c r="M581" s="139"/>
      <c r="N581" s="139"/>
      <c r="O581" s="121"/>
    </row>
    <row r="582" spans="6:15" s="30" customFormat="1" x14ac:dyDescent="0.35">
      <c r="F582" s="26"/>
      <c r="G582" s="26"/>
      <c r="H582" s="26"/>
      <c r="I582" s="121"/>
      <c r="J582" s="121"/>
      <c r="K582" s="121"/>
      <c r="L582" s="139"/>
      <c r="M582" s="139"/>
      <c r="N582" s="139"/>
      <c r="O582" s="121"/>
    </row>
    <row r="583" spans="6:15" s="30" customFormat="1" x14ac:dyDescent="0.35">
      <c r="F583" s="26"/>
      <c r="G583" s="26"/>
      <c r="H583" s="26"/>
      <c r="I583" s="121"/>
      <c r="J583" s="121"/>
      <c r="K583" s="121"/>
      <c r="L583" s="139"/>
      <c r="M583" s="139"/>
      <c r="N583" s="139"/>
      <c r="O583" s="121"/>
    </row>
    <row r="584" spans="6:15" s="30" customFormat="1" x14ac:dyDescent="0.35">
      <c r="F584" s="26"/>
      <c r="G584" s="26"/>
      <c r="H584" s="26"/>
      <c r="I584" s="121"/>
      <c r="J584" s="121"/>
      <c r="K584" s="121"/>
      <c r="L584" s="139"/>
      <c r="M584" s="139"/>
      <c r="N584" s="139"/>
      <c r="O584" s="121"/>
    </row>
    <row r="585" spans="6:15" s="30" customFormat="1" x14ac:dyDescent="0.35">
      <c r="F585" s="26"/>
      <c r="G585" s="26"/>
      <c r="H585" s="26"/>
      <c r="I585" s="121"/>
      <c r="J585" s="121"/>
      <c r="K585" s="121"/>
      <c r="L585" s="139"/>
      <c r="M585" s="139"/>
      <c r="N585" s="139"/>
      <c r="O585" s="121"/>
    </row>
    <row r="586" spans="6:15" s="30" customFormat="1" x14ac:dyDescent="0.35">
      <c r="F586" s="26"/>
      <c r="G586" s="26"/>
      <c r="H586" s="26"/>
      <c r="I586" s="121"/>
      <c r="J586" s="121"/>
      <c r="K586" s="121"/>
      <c r="L586" s="139"/>
      <c r="M586" s="139"/>
      <c r="N586" s="139"/>
      <c r="O586" s="121"/>
    </row>
    <row r="587" spans="6:15" s="30" customFormat="1" x14ac:dyDescent="0.35">
      <c r="F587" s="26"/>
      <c r="G587" s="26"/>
      <c r="H587" s="26"/>
      <c r="I587" s="121"/>
      <c r="J587" s="121"/>
      <c r="K587" s="121"/>
      <c r="L587" s="139"/>
      <c r="M587" s="139"/>
      <c r="N587" s="139"/>
      <c r="O587" s="121"/>
    </row>
    <row r="588" spans="6:15" s="30" customFormat="1" x14ac:dyDescent="0.35">
      <c r="F588" s="26"/>
      <c r="G588" s="26"/>
      <c r="H588" s="26"/>
      <c r="I588" s="121"/>
      <c r="J588" s="121"/>
      <c r="K588" s="121"/>
      <c r="L588" s="139"/>
      <c r="M588" s="139"/>
      <c r="N588" s="139"/>
      <c r="O588" s="121"/>
    </row>
    <row r="589" spans="6:15" s="30" customFormat="1" x14ac:dyDescent="0.35">
      <c r="F589" s="26"/>
      <c r="G589" s="26"/>
      <c r="H589" s="26"/>
      <c r="I589" s="121"/>
      <c r="J589" s="121"/>
      <c r="K589" s="121"/>
      <c r="L589" s="139"/>
      <c r="M589" s="139"/>
      <c r="N589" s="139"/>
      <c r="O589" s="121"/>
    </row>
    <row r="590" spans="6:15" s="30" customFormat="1" x14ac:dyDescent="0.35">
      <c r="F590" s="26"/>
      <c r="G590" s="26"/>
      <c r="H590" s="26"/>
      <c r="I590" s="121"/>
      <c r="J590" s="121"/>
      <c r="K590" s="121"/>
      <c r="L590" s="139"/>
      <c r="M590" s="139"/>
      <c r="N590" s="139"/>
      <c r="O590" s="121"/>
    </row>
    <row r="591" spans="6:15" s="30" customFormat="1" x14ac:dyDescent="0.35">
      <c r="F591" s="26"/>
      <c r="G591" s="26"/>
      <c r="H591" s="26"/>
      <c r="I591" s="121"/>
      <c r="J591" s="121"/>
      <c r="K591" s="121"/>
      <c r="L591" s="139"/>
      <c r="M591" s="139"/>
      <c r="N591" s="139"/>
      <c r="O591" s="121"/>
    </row>
    <row r="592" spans="6:15" s="30" customFormat="1" x14ac:dyDescent="0.35">
      <c r="F592" s="26"/>
      <c r="G592" s="26"/>
      <c r="H592" s="26"/>
      <c r="I592" s="121"/>
      <c r="J592" s="121"/>
      <c r="K592" s="121"/>
      <c r="L592" s="139"/>
      <c r="M592" s="139"/>
      <c r="N592" s="139"/>
      <c r="O592" s="121"/>
    </row>
    <row r="593" spans="6:15" s="30" customFormat="1" x14ac:dyDescent="0.35">
      <c r="F593" s="26"/>
      <c r="G593" s="26"/>
      <c r="H593" s="26"/>
      <c r="I593" s="121"/>
      <c r="J593" s="121"/>
      <c r="K593" s="121"/>
      <c r="L593" s="139"/>
      <c r="M593" s="139"/>
      <c r="N593" s="139"/>
      <c r="O593" s="121"/>
    </row>
    <row r="594" spans="6:15" s="30" customFormat="1" x14ac:dyDescent="0.35">
      <c r="F594" s="26"/>
      <c r="G594" s="26"/>
      <c r="H594" s="26"/>
      <c r="I594" s="121"/>
      <c r="J594" s="121"/>
      <c r="K594" s="121"/>
      <c r="L594" s="139"/>
      <c r="M594" s="139"/>
      <c r="N594" s="139"/>
      <c r="O594" s="121"/>
    </row>
    <row r="595" spans="6:15" s="30" customFormat="1" x14ac:dyDescent="0.35">
      <c r="F595" s="26"/>
      <c r="G595" s="26"/>
      <c r="H595" s="26"/>
      <c r="I595" s="121"/>
      <c r="J595" s="121"/>
      <c r="K595" s="121"/>
      <c r="L595" s="139"/>
      <c r="M595" s="139"/>
      <c r="N595" s="139"/>
      <c r="O595" s="121"/>
    </row>
    <row r="596" spans="6:15" s="30" customFormat="1" x14ac:dyDescent="0.35">
      <c r="F596" s="26"/>
      <c r="G596" s="26"/>
      <c r="H596" s="26"/>
      <c r="I596" s="121"/>
      <c r="J596" s="121"/>
      <c r="K596" s="121"/>
      <c r="L596" s="139"/>
      <c r="M596" s="139"/>
      <c r="N596" s="139"/>
      <c r="O596" s="121"/>
    </row>
    <row r="597" spans="6:15" s="30" customFormat="1" x14ac:dyDescent="0.35">
      <c r="F597" s="26"/>
      <c r="G597" s="26"/>
      <c r="H597" s="26"/>
      <c r="I597" s="121"/>
      <c r="J597" s="121"/>
      <c r="K597" s="121"/>
      <c r="L597" s="139"/>
      <c r="M597" s="139"/>
      <c r="N597" s="139"/>
      <c r="O597" s="121"/>
    </row>
    <row r="598" spans="6:15" s="30" customFormat="1" x14ac:dyDescent="0.35">
      <c r="F598" s="26"/>
      <c r="G598" s="26"/>
      <c r="H598" s="26"/>
      <c r="I598" s="121"/>
      <c r="J598" s="121"/>
      <c r="K598" s="121"/>
      <c r="L598" s="139"/>
      <c r="M598" s="139"/>
      <c r="N598" s="139"/>
      <c r="O598" s="121"/>
    </row>
    <row r="599" spans="6:15" s="30" customFormat="1" x14ac:dyDescent="0.35">
      <c r="F599" s="26"/>
      <c r="G599" s="26"/>
      <c r="H599" s="26"/>
      <c r="I599" s="121"/>
      <c r="J599" s="121"/>
      <c r="K599" s="121"/>
      <c r="L599" s="139"/>
      <c r="M599" s="139"/>
      <c r="N599" s="139"/>
      <c r="O599" s="121"/>
    </row>
    <row r="600" spans="6:15" s="30" customFormat="1" x14ac:dyDescent="0.35">
      <c r="F600" s="26"/>
      <c r="G600" s="26"/>
      <c r="H600" s="26"/>
      <c r="I600" s="121"/>
      <c r="J600" s="121"/>
      <c r="K600" s="121"/>
      <c r="L600" s="139"/>
      <c r="M600" s="139"/>
      <c r="N600" s="139"/>
      <c r="O600" s="121"/>
    </row>
    <row r="601" spans="6:15" s="30" customFormat="1" x14ac:dyDescent="0.35">
      <c r="F601" s="26"/>
      <c r="G601" s="26"/>
      <c r="H601" s="26"/>
      <c r="I601" s="121"/>
      <c r="J601" s="121"/>
      <c r="K601" s="121"/>
      <c r="L601" s="139"/>
      <c r="M601" s="139"/>
      <c r="N601" s="139"/>
      <c r="O601" s="121"/>
    </row>
    <row r="602" spans="6:15" s="30" customFormat="1" x14ac:dyDescent="0.35">
      <c r="F602" s="26"/>
      <c r="G602" s="26"/>
      <c r="H602" s="26"/>
      <c r="I602" s="121"/>
      <c r="J602" s="121"/>
      <c r="K602" s="121"/>
      <c r="L602" s="139"/>
      <c r="M602" s="139"/>
      <c r="N602" s="139"/>
      <c r="O602" s="121"/>
    </row>
    <row r="603" spans="6:15" s="30" customFormat="1" x14ac:dyDescent="0.35">
      <c r="F603" s="26"/>
      <c r="G603" s="26"/>
      <c r="H603" s="26"/>
      <c r="I603" s="121"/>
      <c r="J603" s="121"/>
      <c r="K603" s="121"/>
      <c r="L603" s="139"/>
      <c r="M603" s="139"/>
      <c r="N603" s="139"/>
      <c r="O603" s="121"/>
    </row>
    <row r="604" spans="6:15" s="30" customFormat="1" x14ac:dyDescent="0.35">
      <c r="F604" s="26"/>
      <c r="G604" s="26"/>
      <c r="H604" s="26"/>
      <c r="I604" s="121"/>
      <c r="J604" s="121"/>
      <c r="K604" s="121"/>
      <c r="L604" s="139"/>
      <c r="M604" s="139"/>
      <c r="N604" s="139"/>
      <c r="O604" s="121"/>
    </row>
    <row r="605" spans="6:15" s="30" customFormat="1" x14ac:dyDescent="0.35">
      <c r="F605" s="26"/>
      <c r="G605" s="26"/>
      <c r="H605" s="26"/>
      <c r="I605" s="121"/>
      <c r="J605" s="121"/>
      <c r="K605" s="121"/>
      <c r="L605" s="139"/>
      <c r="M605" s="139"/>
      <c r="N605" s="139"/>
      <c r="O605" s="121"/>
    </row>
    <row r="606" spans="6:15" s="30" customFormat="1" x14ac:dyDescent="0.35">
      <c r="F606" s="26"/>
      <c r="G606" s="26"/>
      <c r="H606" s="26"/>
      <c r="I606" s="121"/>
      <c r="J606" s="121"/>
      <c r="K606" s="121"/>
      <c r="L606" s="139"/>
      <c r="M606" s="139"/>
      <c r="N606" s="139"/>
      <c r="O606" s="121"/>
    </row>
    <row r="607" spans="6:15" s="30" customFormat="1" x14ac:dyDescent="0.35">
      <c r="F607" s="26"/>
      <c r="G607" s="26"/>
      <c r="H607" s="26"/>
      <c r="I607" s="121"/>
      <c r="J607" s="121"/>
      <c r="K607" s="121"/>
      <c r="L607" s="139"/>
      <c r="M607" s="139"/>
      <c r="N607" s="139"/>
      <c r="O607" s="121"/>
    </row>
    <row r="608" spans="6:15" s="30" customFormat="1" x14ac:dyDescent="0.35">
      <c r="F608" s="26"/>
      <c r="G608" s="26"/>
      <c r="H608" s="26"/>
      <c r="I608" s="121"/>
      <c r="J608" s="121"/>
      <c r="K608" s="121"/>
      <c r="L608" s="139"/>
      <c r="M608" s="139"/>
      <c r="N608" s="139"/>
      <c r="O608" s="121"/>
    </row>
    <row r="609" spans="6:15" s="30" customFormat="1" x14ac:dyDescent="0.35">
      <c r="F609" s="26"/>
      <c r="G609" s="26"/>
      <c r="H609" s="26"/>
      <c r="I609" s="121"/>
      <c r="J609" s="121"/>
      <c r="K609" s="121"/>
      <c r="L609" s="139"/>
      <c r="M609" s="139"/>
      <c r="N609" s="139"/>
      <c r="O609" s="121"/>
    </row>
    <row r="610" spans="6:15" s="30" customFormat="1" x14ac:dyDescent="0.35">
      <c r="F610" s="26"/>
      <c r="G610" s="26"/>
      <c r="H610" s="26"/>
      <c r="I610" s="121"/>
      <c r="J610" s="121"/>
      <c r="K610" s="121"/>
      <c r="L610" s="139"/>
      <c r="M610" s="139"/>
      <c r="N610" s="139"/>
      <c r="O610" s="121"/>
    </row>
    <row r="611" spans="6:15" s="30" customFormat="1" x14ac:dyDescent="0.35">
      <c r="F611" s="26"/>
      <c r="G611" s="26"/>
      <c r="H611" s="26"/>
      <c r="I611" s="121"/>
      <c r="J611" s="121"/>
      <c r="K611" s="121"/>
      <c r="L611" s="139"/>
      <c r="M611" s="139"/>
      <c r="N611" s="139"/>
      <c r="O611" s="121"/>
    </row>
    <row r="612" spans="6:15" s="30" customFormat="1" x14ac:dyDescent="0.35">
      <c r="F612" s="26"/>
      <c r="G612" s="26"/>
      <c r="H612" s="26"/>
      <c r="I612" s="121"/>
      <c r="J612" s="121"/>
      <c r="K612" s="121"/>
      <c r="L612" s="139"/>
      <c r="M612" s="139"/>
      <c r="N612" s="139"/>
      <c r="O612" s="121"/>
    </row>
    <row r="613" spans="6:15" s="30" customFormat="1" x14ac:dyDescent="0.35">
      <c r="F613" s="26"/>
      <c r="G613" s="26"/>
      <c r="H613" s="26"/>
      <c r="I613" s="121"/>
      <c r="J613" s="121"/>
      <c r="K613" s="121"/>
      <c r="L613" s="139"/>
      <c r="M613" s="139"/>
      <c r="N613" s="139"/>
      <c r="O613" s="121"/>
    </row>
    <row r="614" spans="6:15" s="30" customFormat="1" x14ac:dyDescent="0.35">
      <c r="F614" s="26"/>
      <c r="G614" s="26"/>
      <c r="H614" s="26"/>
      <c r="I614" s="121"/>
      <c r="J614" s="121"/>
      <c r="K614" s="121"/>
      <c r="L614" s="139"/>
      <c r="M614" s="139"/>
      <c r="N614" s="139"/>
      <c r="O614" s="121"/>
    </row>
    <row r="615" spans="6:15" s="30" customFormat="1" x14ac:dyDescent="0.35">
      <c r="F615" s="26"/>
      <c r="G615" s="26"/>
      <c r="H615" s="26"/>
      <c r="I615" s="121"/>
      <c r="J615" s="121"/>
      <c r="K615" s="121"/>
      <c r="L615" s="139"/>
      <c r="M615" s="139"/>
      <c r="N615" s="139"/>
      <c r="O615" s="121"/>
    </row>
    <row r="616" spans="6:15" s="30" customFormat="1" x14ac:dyDescent="0.35">
      <c r="F616" s="26"/>
      <c r="G616" s="26"/>
      <c r="H616" s="26"/>
      <c r="I616" s="121"/>
      <c r="J616" s="121"/>
      <c r="K616" s="121"/>
      <c r="L616" s="139"/>
      <c r="M616" s="139"/>
      <c r="N616" s="139"/>
      <c r="O616" s="121"/>
    </row>
    <row r="617" spans="6:15" s="30" customFormat="1" x14ac:dyDescent="0.35">
      <c r="F617" s="26"/>
      <c r="G617" s="26"/>
      <c r="H617" s="26"/>
      <c r="I617" s="121"/>
      <c r="J617" s="121"/>
      <c r="K617" s="121"/>
      <c r="L617" s="139"/>
      <c r="M617" s="139"/>
      <c r="N617" s="139"/>
      <c r="O617" s="121"/>
    </row>
    <row r="618" spans="6:15" s="30" customFormat="1" x14ac:dyDescent="0.35">
      <c r="F618" s="26"/>
      <c r="G618" s="26"/>
      <c r="H618" s="26"/>
      <c r="I618" s="121"/>
      <c r="J618" s="121"/>
      <c r="K618" s="121"/>
      <c r="L618" s="139"/>
      <c r="M618" s="139"/>
      <c r="N618" s="139"/>
      <c r="O618" s="121"/>
    </row>
    <row r="619" spans="6:15" s="30" customFormat="1" x14ac:dyDescent="0.35">
      <c r="F619" s="26"/>
      <c r="G619" s="26"/>
      <c r="H619" s="26"/>
      <c r="I619" s="121"/>
      <c r="J619" s="121"/>
      <c r="K619" s="121"/>
      <c r="L619" s="139"/>
      <c r="M619" s="139"/>
      <c r="N619" s="139"/>
      <c r="O619" s="121"/>
    </row>
    <row r="620" spans="6:15" s="30" customFormat="1" x14ac:dyDescent="0.35">
      <c r="F620" s="26"/>
      <c r="G620" s="26"/>
      <c r="H620" s="26"/>
      <c r="I620" s="121"/>
      <c r="J620" s="121"/>
      <c r="K620" s="121"/>
      <c r="L620" s="139"/>
      <c r="M620" s="139"/>
      <c r="N620" s="139"/>
      <c r="O620" s="121"/>
    </row>
    <row r="621" spans="6:15" s="30" customFormat="1" x14ac:dyDescent="0.35">
      <c r="F621" s="26"/>
      <c r="G621" s="26"/>
      <c r="H621" s="26"/>
      <c r="I621" s="121"/>
      <c r="J621" s="121"/>
      <c r="K621" s="121"/>
      <c r="L621" s="139"/>
      <c r="M621" s="139"/>
      <c r="N621" s="139"/>
      <c r="O621" s="121"/>
    </row>
    <row r="622" spans="6:15" s="30" customFormat="1" x14ac:dyDescent="0.35">
      <c r="F622" s="26"/>
      <c r="G622" s="26"/>
      <c r="H622" s="26"/>
      <c r="I622" s="121"/>
      <c r="J622" s="121"/>
      <c r="K622" s="121"/>
      <c r="L622" s="139"/>
      <c r="M622" s="139"/>
      <c r="N622" s="139"/>
      <c r="O622" s="121"/>
    </row>
    <row r="623" spans="6:15" s="30" customFormat="1" x14ac:dyDescent="0.35">
      <c r="F623" s="26"/>
      <c r="G623" s="26"/>
      <c r="H623" s="26"/>
      <c r="I623" s="121"/>
      <c r="J623" s="121"/>
      <c r="K623" s="121"/>
      <c r="L623" s="139"/>
      <c r="M623" s="139"/>
      <c r="N623" s="139"/>
      <c r="O623" s="121"/>
    </row>
    <row r="624" spans="6:15" s="30" customFormat="1" x14ac:dyDescent="0.35">
      <c r="F624" s="26"/>
      <c r="G624" s="26"/>
      <c r="H624" s="26"/>
      <c r="I624" s="121"/>
      <c r="J624" s="121"/>
      <c r="K624" s="121"/>
      <c r="L624" s="139"/>
      <c r="M624" s="139"/>
      <c r="N624" s="139"/>
      <c r="O624" s="121"/>
    </row>
    <row r="625" spans="6:15" s="30" customFormat="1" x14ac:dyDescent="0.35">
      <c r="F625" s="26"/>
      <c r="G625" s="26"/>
      <c r="H625" s="26"/>
      <c r="I625" s="121"/>
      <c r="J625" s="121"/>
      <c r="K625" s="121"/>
      <c r="L625" s="139"/>
      <c r="M625" s="139"/>
      <c r="N625" s="139"/>
      <c r="O625" s="121"/>
    </row>
    <row r="626" spans="6:15" s="30" customFormat="1" x14ac:dyDescent="0.35">
      <c r="F626" s="26"/>
      <c r="G626" s="26"/>
      <c r="H626" s="26"/>
      <c r="I626" s="121"/>
      <c r="J626" s="121"/>
      <c r="K626" s="121"/>
      <c r="L626" s="139"/>
      <c r="M626" s="139"/>
      <c r="N626" s="139"/>
      <c r="O626" s="121"/>
    </row>
    <row r="627" spans="6:15" s="30" customFormat="1" x14ac:dyDescent="0.35">
      <c r="F627" s="26"/>
      <c r="G627" s="26"/>
      <c r="H627" s="26"/>
      <c r="I627" s="121"/>
      <c r="J627" s="121"/>
      <c r="K627" s="121"/>
      <c r="L627" s="139"/>
      <c r="M627" s="139"/>
      <c r="N627" s="139"/>
      <c r="O627" s="121"/>
    </row>
    <row r="628" spans="6:15" s="30" customFormat="1" x14ac:dyDescent="0.35">
      <c r="F628" s="26"/>
      <c r="G628" s="26"/>
      <c r="H628" s="26"/>
      <c r="I628" s="121"/>
      <c r="J628" s="121"/>
      <c r="K628" s="121"/>
      <c r="L628" s="139"/>
      <c r="M628" s="139"/>
      <c r="N628" s="139"/>
      <c r="O628" s="121"/>
    </row>
    <row r="629" spans="6:15" s="30" customFormat="1" x14ac:dyDescent="0.35">
      <c r="F629" s="26"/>
      <c r="G629" s="26"/>
      <c r="H629" s="26"/>
      <c r="I629" s="121"/>
      <c r="J629" s="121"/>
      <c r="K629" s="121"/>
      <c r="L629" s="139"/>
      <c r="M629" s="139"/>
      <c r="N629" s="139"/>
      <c r="O629" s="121"/>
    </row>
    <row r="630" spans="6:15" s="30" customFormat="1" x14ac:dyDescent="0.35">
      <c r="F630" s="26"/>
      <c r="G630" s="26"/>
      <c r="H630" s="26"/>
      <c r="I630" s="121"/>
      <c r="J630" s="121"/>
      <c r="K630" s="121"/>
      <c r="L630" s="139"/>
      <c r="M630" s="139"/>
      <c r="N630" s="139"/>
      <c r="O630" s="121"/>
    </row>
    <row r="631" spans="6:15" s="30" customFormat="1" x14ac:dyDescent="0.35">
      <c r="F631" s="26"/>
      <c r="G631" s="26"/>
      <c r="H631" s="26"/>
      <c r="I631" s="121"/>
      <c r="J631" s="121"/>
      <c r="K631" s="121"/>
      <c r="L631" s="139"/>
      <c r="M631" s="139"/>
      <c r="N631" s="139"/>
      <c r="O631" s="121"/>
    </row>
    <row r="632" spans="6:15" s="30" customFormat="1" x14ac:dyDescent="0.35">
      <c r="F632" s="26"/>
      <c r="G632" s="26"/>
      <c r="H632" s="26"/>
      <c r="I632" s="121"/>
      <c r="J632" s="121"/>
      <c r="K632" s="121"/>
      <c r="L632" s="139"/>
      <c r="M632" s="139"/>
      <c r="N632" s="139"/>
      <c r="O632" s="121"/>
    </row>
    <row r="633" spans="6:15" s="30" customFormat="1" x14ac:dyDescent="0.35">
      <c r="F633" s="26"/>
      <c r="G633" s="26"/>
      <c r="H633" s="26"/>
      <c r="I633" s="121"/>
      <c r="J633" s="121"/>
      <c r="K633" s="121"/>
      <c r="L633" s="139"/>
      <c r="M633" s="139"/>
      <c r="N633" s="139"/>
      <c r="O633" s="121"/>
    </row>
    <row r="634" spans="6:15" s="30" customFormat="1" x14ac:dyDescent="0.35">
      <c r="F634" s="26"/>
      <c r="G634" s="26"/>
      <c r="H634" s="26"/>
      <c r="I634" s="121"/>
      <c r="J634" s="121"/>
      <c r="K634" s="121"/>
      <c r="L634" s="139"/>
      <c r="M634" s="139"/>
      <c r="N634" s="139"/>
      <c r="O634" s="121"/>
    </row>
    <row r="635" spans="6:15" s="30" customFormat="1" x14ac:dyDescent="0.35">
      <c r="F635" s="26"/>
      <c r="G635" s="26"/>
      <c r="H635" s="26"/>
      <c r="I635" s="121"/>
      <c r="J635" s="121"/>
      <c r="K635" s="121"/>
      <c r="L635" s="139"/>
      <c r="M635" s="139"/>
      <c r="N635" s="139"/>
      <c r="O635" s="121"/>
    </row>
    <row r="636" spans="6:15" s="30" customFormat="1" x14ac:dyDescent="0.35">
      <c r="F636" s="26"/>
      <c r="G636" s="26"/>
      <c r="H636" s="26"/>
      <c r="I636" s="121"/>
      <c r="J636" s="121"/>
      <c r="K636" s="121"/>
      <c r="L636" s="139"/>
      <c r="M636" s="139"/>
      <c r="N636" s="139"/>
      <c r="O636" s="121"/>
    </row>
    <row r="637" spans="6:15" s="30" customFormat="1" x14ac:dyDescent="0.35">
      <c r="F637" s="26"/>
      <c r="G637" s="26"/>
      <c r="H637" s="26"/>
      <c r="I637" s="121"/>
      <c r="J637" s="121"/>
      <c r="K637" s="121"/>
      <c r="L637" s="139"/>
      <c r="M637" s="139"/>
      <c r="N637" s="139"/>
      <c r="O637" s="121"/>
    </row>
    <row r="638" spans="6:15" s="30" customFormat="1" x14ac:dyDescent="0.35">
      <c r="F638" s="26"/>
      <c r="G638" s="26"/>
      <c r="H638" s="26"/>
      <c r="I638" s="121"/>
      <c r="J638" s="121"/>
      <c r="K638" s="121"/>
      <c r="L638" s="139"/>
      <c r="M638" s="139"/>
      <c r="N638" s="139"/>
      <c r="O638" s="121"/>
    </row>
    <row r="639" spans="6:15" s="30" customFormat="1" x14ac:dyDescent="0.35">
      <c r="F639" s="26"/>
      <c r="G639" s="26"/>
      <c r="H639" s="26"/>
      <c r="I639" s="121"/>
      <c r="J639" s="121"/>
      <c r="K639" s="121"/>
      <c r="L639" s="139"/>
      <c r="M639" s="139"/>
      <c r="N639" s="139"/>
      <c r="O639" s="121"/>
    </row>
    <row r="640" spans="6:15" s="30" customFormat="1" x14ac:dyDescent="0.35">
      <c r="F640" s="26"/>
      <c r="G640" s="26"/>
      <c r="H640" s="26"/>
      <c r="I640" s="121"/>
      <c r="J640" s="121"/>
      <c r="K640" s="121"/>
      <c r="L640" s="139"/>
      <c r="M640" s="139"/>
      <c r="N640" s="139"/>
      <c r="O640" s="121"/>
    </row>
    <row r="641" spans="6:15" s="30" customFormat="1" x14ac:dyDescent="0.35">
      <c r="F641" s="26"/>
      <c r="G641" s="26"/>
      <c r="H641" s="26"/>
      <c r="I641" s="121"/>
      <c r="J641" s="121"/>
      <c r="K641" s="121"/>
      <c r="L641" s="139"/>
      <c r="M641" s="139"/>
      <c r="N641" s="139"/>
      <c r="O641" s="121"/>
    </row>
    <row r="642" spans="6:15" s="30" customFormat="1" x14ac:dyDescent="0.35">
      <c r="F642" s="26"/>
      <c r="G642" s="26"/>
      <c r="H642" s="26"/>
      <c r="I642" s="121"/>
      <c r="J642" s="121"/>
      <c r="K642" s="121"/>
      <c r="L642" s="139"/>
      <c r="M642" s="139"/>
      <c r="N642" s="139"/>
      <c r="O642" s="121"/>
    </row>
    <row r="643" spans="6:15" s="30" customFormat="1" x14ac:dyDescent="0.35">
      <c r="F643" s="26"/>
      <c r="G643" s="26"/>
      <c r="H643" s="26"/>
      <c r="I643" s="121"/>
      <c r="J643" s="121"/>
      <c r="K643" s="121"/>
      <c r="L643" s="139"/>
      <c r="M643" s="139"/>
      <c r="N643" s="139"/>
      <c r="O643" s="121"/>
    </row>
    <row r="644" spans="6:15" s="30" customFormat="1" x14ac:dyDescent="0.35">
      <c r="F644" s="26"/>
      <c r="G644" s="26"/>
      <c r="H644" s="26"/>
      <c r="I644" s="121"/>
      <c r="J644" s="121"/>
      <c r="K644" s="121"/>
      <c r="L644" s="139"/>
      <c r="M644" s="139"/>
      <c r="N644" s="139"/>
      <c r="O644" s="121"/>
    </row>
    <row r="645" spans="6:15" s="30" customFormat="1" x14ac:dyDescent="0.35">
      <c r="F645" s="26"/>
      <c r="G645" s="26"/>
      <c r="H645" s="26"/>
      <c r="I645" s="121"/>
      <c r="J645" s="121"/>
      <c r="K645" s="121"/>
      <c r="L645" s="139"/>
      <c r="M645" s="139"/>
      <c r="N645" s="139"/>
      <c r="O645" s="121"/>
    </row>
    <row r="646" spans="6:15" s="30" customFormat="1" x14ac:dyDescent="0.35">
      <c r="F646" s="26"/>
      <c r="G646" s="26"/>
      <c r="H646" s="26"/>
      <c r="I646" s="121"/>
      <c r="J646" s="121"/>
      <c r="K646" s="121"/>
      <c r="L646" s="139"/>
      <c r="M646" s="139"/>
      <c r="N646" s="139"/>
      <c r="O646" s="121"/>
    </row>
    <row r="647" spans="6:15" s="30" customFormat="1" x14ac:dyDescent="0.35">
      <c r="F647" s="26"/>
      <c r="G647" s="26"/>
      <c r="H647" s="26"/>
      <c r="I647" s="121"/>
      <c r="J647" s="121"/>
      <c r="K647" s="121"/>
      <c r="L647" s="139"/>
      <c r="M647" s="139"/>
      <c r="N647" s="139"/>
      <c r="O647" s="121"/>
    </row>
    <row r="648" spans="6:15" s="30" customFormat="1" x14ac:dyDescent="0.35">
      <c r="F648" s="26"/>
      <c r="G648" s="26"/>
      <c r="H648" s="26"/>
      <c r="I648" s="121"/>
      <c r="J648" s="121"/>
      <c r="K648" s="121"/>
      <c r="L648" s="139"/>
      <c r="M648" s="139"/>
      <c r="N648" s="139"/>
      <c r="O648" s="121"/>
    </row>
    <row r="649" spans="6:15" s="30" customFormat="1" x14ac:dyDescent="0.35">
      <c r="F649" s="26"/>
      <c r="G649" s="26"/>
      <c r="H649" s="26"/>
      <c r="I649" s="121"/>
      <c r="J649" s="121"/>
      <c r="K649" s="121"/>
      <c r="L649" s="139"/>
      <c r="M649" s="139"/>
      <c r="N649" s="139"/>
      <c r="O649" s="121"/>
    </row>
    <row r="650" spans="6:15" s="30" customFormat="1" x14ac:dyDescent="0.35">
      <c r="F650" s="26"/>
      <c r="G650" s="26"/>
      <c r="H650" s="26"/>
      <c r="I650" s="121"/>
      <c r="J650" s="121"/>
      <c r="K650" s="121"/>
      <c r="L650" s="139"/>
      <c r="M650" s="139"/>
      <c r="N650" s="139"/>
      <c r="O650" s="121"/>
    </row>
    <row r="651" spans="6:15" s="30" customFormat="1" x14ac:dyDescent="0.35">
      <c r="F651" s="26"/>
      <c r="G651" s="26"/>
      <c r="H651" s="26"/>
      <c r="I651" s="121"/>
      <c r="J651" s="121"/>
      <c r="K651" s="121"/>
      <c r="L651" s="139"/>
      <c r="M651" s="139"/>
      <c r="N651" s="139"/>
      <c r="O651" s="121"/>
    </row>
    <row r="652" spans="6:15" s="30" customFormat="1" x14ac:dyDescent="0.35">
      <c r="F652" s="26"/>
      <c r="G652" s="26"/>
      <c r="H652" s="26"/>
      <c r="I652" s="121"/>
      <c r="J652" s="121"/>
      <c r="K652" s="121"/>
      <c r="L652" s="139"/>
      <c r="M652" s="139"/>
      <c r="N652" s="139"/>
      <c r="O652" s="121"/>
    </row>
    <row r="653" spans="6:15" s="30" customFormat="1" x14ac:dyDescent="0.35">
      <c r="F653" s="26"/>
      <c r="G653" s="26"/>
      <c r="H653" s="26"/>
      <c r="I653" s="121"/>
      <c r="J653" s="121"/>
      <c r="K653" s="121"/>
      <c r="L653" s="139"/>
      <c r="M653" s="139"/>
      <c r="N653" s="139"/>
      <c r="O653" s="121"/>
    </row>
    <row r="654" spans="6:15" s="30" customFormat="1" x14ac:dyDescent="0.35">
      <c r="F654" s="26"/>
      <c r="G654" s="26"/>
      <c r="H654" s="26"/>
      <c r="I654" s="121"/>
      <c r="J654" s="121"/>
      <c r="K654" s="121"/>
      <c r="L654" s="139"/>
      <c r="M654" s="139"/>
      <c r="N654" s="139"/>
      <c r="O654" s="121"/>
    </row>
    <row r="655" spans="6:15" s="30" customFormat="1" x14ac:dyDescent="0.35">
      <c r="F655" s="26"/>
      <c r="G655" s="26"/>
      <c r="H655" s="26"/>
      <c r="I655" s="121"/>
      <c r="J655" s="121"/>
      <c r="K655" s="121"/>
      <c r="L655" s="139"/>
      <c r="M655" s="139"/>
      <c r="N655" s="139"/>
      <c r="O655" s="121"/>
    </row>
    <row r="656" spans="6:15" s="30" customFormat="1" x14ac:dyDescent="0.35">
      <c r="F656" s="26"/>
      <c r="G656" s="26"/>
      <c r="H656" s="26"/>
      <c r="I656" s="121"/>
      <c r="J656" s="121"/>
      <c r="K656" s="121"/>
      <c r="L656" s="139"/>
      <c r="M656" s="139"/>
      <c r="N656" s="139"/>
      <c r="O656" s="121"/>
    </row>
    <row r="657" spans="6:15" s="30" customFormat="1" x14ac:dyDescent="0.35">
      <c r="F657" s="26"/>
      <c r="G657" s="26"/>
      <c r="H657" s="26"/>
      <c r="I657" s="121"/>
      <c r="J657" s="121"/>
      <c r="K657" s="121"/>
      <c r="L657" s="139"/>
      <c r="M657" s="139"/>
      <c r="N657" s="139"/>
      <c r="O657" s="121"/>
    </row>
    <row r="658" spans="6:15" s="30" customFormat="1" x14ac:dyDescent="0.35">
      <c r="F658" s="26"/>
      <c r="G658" s="26"/>
      <c r="H658" s="26"/>
      <c r="I658" s="121"/>
      <c r="J658" s="121"/>
      <c r="K658" s="121"/>
      <c r="L658" s="139"/>
      <c r="M658" s="139"/>
      <c r="N658" s="139"/>
      <c r="O658" s="121"/>
    </row>
    <row r="659" spans="6:15" s="30" customFormat="1" x14ac:dyDescent="0.35">
      <c r="F659" s="26"/>
      <c r="G659" s="26"/>
      <c r="H659" s="26"/>
      <c r="I659" s="121"/>
      <c r="J659" s="121"/>
      <c r="K659" s="121"/>
      <c r="L659" s="139"/>
      <c r="M659" s="139"/>
      <c r="N659" s="139"/>
      <c r="O659" s="121"/>
    </row>
    <row r="660" spans="6:15" s="30" customFormat="1" x14ac:dyDescent="0.35">
      <c r="F660" s="26"/>
      <c r="G660" s="26"/>
      <c r="H660" s="26"/>
      <c r="I660" s="121"/>
      <c r="J660" s="121"/>
      <c r="K660" s="121"/>
      <c r="L660" s="139"/>
      <c r="M660" s="139"/>
      <c r="N660" s="139"/>
      <c r="O660" s="121"/>
    </row>
    <row r="661" spans="6:15" s="30" customFormat="1" x14ac:dyDescent="0.35">
      <c r="F661" s="26"/>
      <c r="G661" s="26"/>
      <c r="H661" s="26"/>
      <c r="I661" s="121"/>
      <c r="J661" s="121"/>
      <c r="K661" s="121"/>
      <c r="L661" s="139"/>
      <c r="M661" s="139"/>
      <c r="N661" s="139"/>
      <c r="O661" s="121"/>
    </row>
    <row r="662" spans="6:15" s="30" customFormat="1" x14ac:dyDescent="0.35">
      <c r="F662" s="26"/>
      <c r="G662" s="26"/>
      <c r="H662" s="26"/>
      <c r="I662" s="121"/>
      <c r="J662" s="121"/>
      <c r="K662" s="121"/>
      <c r="L662" s="139"/>
      <c r="M662" s="139"/>
      <c r="N662" s="139"/>
      <c r="O662" s="121"/>
    </row>
    <row r="663" spans="6:15" s="30" customFormat="1" x14ac:dyDescent="0.35">
      <c r="F663" s="26"/>
      <c r="G663" s="26"/>
      <c r="H663" s="26"/>
      <c r="I663" s="121"/>
      <c r="J663" s="121"/>
      <c r="K663" s="121"/>
      <c r="L663" s="139"/>
      <c r="M663" s="139"/>
      <c r="N663" s="139"/>
      <c r="O663" s="121"/>
    </row>
    <row r="664" spans="6:15" s="30" customFormat="1" x14ac:dyDescent="0.35">
      <c r="F664" s="26"/>
      <c r="G664" s="26"/>
      <c r="H664" s="26"/>
      <c r="I664" s="121"/>
      <c r="J664" s="121"/>
      <c r="K664" s="121"/>
      <c r="L664" s="139"/>
      <c r="M664" s="139"/>
      <c r="N664" s="139"/>
      <c r="O664" s="121"/>
    </row>
    <row r="665" spans="6:15" s="30" customFormat="1" x14ac:dyDescent="0.35">
      <c r="F665" s="26"/>
      <c r="G665" s="26"/>
      <c r="H665" s="26"/>
      <c r="I665" s="121"/>
      <c r="J665" s="121"/>
      <c r="K665" s="121"/>
      <c r="L665" s="139"/>
      <c r="M665" s="139"/>
      <c r="N665" s="139"/>
      <c r="O665" s="121"/>
    </row>
    <row r="666" spans="6:15" s="30" customFormat="1" x14ac:dyDescent="0.35">
      <c r="F666" s="26"/>
      <c r="G666" s="26"/>
      <c r="H666" s="26"/>
      <c r="I666" s="121"/>
      <c r="J666" s="121"/>
      <c r="K666" s="121"/>
      <c r="L666" s="139"/>
      <c r="M666" s="139"/>
      <c r="N666" s="139"/>
      <c r="O666" s="121"/>
    </row>
    <row r="667" spans="6:15" s="30" customFormat="1" x14ac:dyDescent="0.35">
      <c r="F667" s="26"/>
      <c r="G667" s="26"/>
      <c r="H667" s="26"/>
      <c r="I667" s="121"/>
      <c r="J667" s="121"/>
      <c r="K667" s="121"/>
      <c r="L667" s="139"/>
      <c r="M667" s="139"/>
      <c r="N667" s="139"/>
      <c r="O667" s="121"/>
    </row>
    <row r="668" spans="6:15" s="30" customFormat="1" x14ac:dyDescent="0.35">
      <c r="F668" s="26"/>
      <c r="G668" s="26"/>
      <c r="H668" s="26"/>
      <c r="I668" s="121"/>
      <c r="J668" s="121"/>
      <c r="K668" s="121"/>
      <c r="L668" s="139"/>
      <c r="M668" s="139"/>
      <c r="N668" s="139"/>
      <c r="O668" s="121"/>
    </row>
    <row r="669" spans="6:15" s="30" customFormat="1" x14ac:dyDescent="0.35">
      <c r="F669" s="26"/>
      <c r="G669" s="26"/>
      <c r="H669" s="26"/>
      <c r="I669" s="121"/>
      <c r="J669" s="121"/>
      <c r="K669" s="121"/>
      <c r="L669" s="139"/>
      <c r="M669" s="139"/>
      <c r="N669" s="139"/>
      <c r="O669" s="121"/>
    </row>
    <row r="670" spans="6:15" s="30" customFormat="1" x14ac:dyDescent="0.35">
      <c r="F670" s="26"/>
      <c r="G670" s="26"/>
      <c r="H670" s="26"/>
      <c r="I670" s="121"/>
      <c r="J670" s="121"/>
      <c r="K670" s="121"/>
      <c r="L670" s="139"/>
      <c r="M670" s="139"/>
      <c r="N670" s="139"/>
      <c r="O670" s="121"/>
    </row>
    <row r="671" spans="6:15" s="30" customFormat="1" x14ac:dyDescent="0.35">
      <c r="F671" s="26"/>
      <c r="G671" s="26"/>
      <c r="H671" s="26"/>
      <c r="I671" s="121"/>
      <c r="J671" s="121"/>
      <c r="K671" s="121"/>
      <c r="L671" s="139"/>
      <c r="M671" s="139"/>
      <c r="N671" s="139"/>
      <c r="O671" s="121"/>
    </row>
    <row r="672" spans="6:15" s="30" customFormat="1" x14ac:dyDescent="0.35">
      <c r="F672" s="26"/>
      <c r="G672" s="26"/>
      <c r="H672" s="26"/>
      <c r="I672" s="121"/>
      <c r="J672" s="121"/>
      <c r="K672" s="121"/>
      <c r="L672" s="139"/>
      <c r="M672" s="139"/>
      <c r="N672" s="139"/>
      <c r="O672" s="121"/>
    </row>
    <row r="673" spans="6:15" s="30" customFormat="1" x14ac:dyDescent="0.35">
      <c r="F673" s="26"/>
      <c r="G673" s="26"/>
      <c r="H673" s="26"/>
      <c r="I673" s="121"/>
      <c r="J673" s="121"/>
      <c r="K673" s="121"/>
      <c r="L673" s="139"/>
      <c r="M673" s="139"/>
      <c r="N673" s="139"/>
      <c r="O673" s="121"/>
    </row>
    <row r="674" spans="6:15" s="30" customFormat="1" x14ac:dyDescent="0.35">
      <c r="F674" s="26"/>
      <c r="G674" s="26"/>
      <c r="H674" s="26"/>
      <c r="I674" s="121"/>
      <c r="J674" s="121"/>
      <c r="K674" s="121"/>
      <c r="L674" s="139"/>
      <c r="M674" s="139"/>
      <c r="N674" s="139"/>
      <c r="O674" s="121"/>
    </row>
    <row r="675" spans="6:15" s="30" customFormat="1" x14ac:dyDescent="0.35">
      <c r="F675" s="26"/>
      <c r="G675" s="26"/>
      <c r="H675" s="26"/>
      <c r="I675" s="121"/>
      <c r="J675" s="121"/>
      <c r="K675" s="121"/>
      <c r="L675" s="139"/>
      <c r="M675" s="139"/>
      <c r="N675" s="139"/>
      <c r="O675" s="121"/>
    </row>
    <row r="676" spans="6:15" s="30" customFormat="1" x14ac:dyDescent="0.35">
      <c r="F676" s="26"/>
      <c r="G676" s="26"/>
      <c r="H676" s="26"/>
      <c r="I676" s="121"/>
      <c r="J676" s="121"/>
      <c r="K676" s="121"/>
      <c r="L676" s="139"/>
      <c r="M676" s="139"/>
      <c r="N676" s="139"/>
      <c r="O676" s="121"/>
    </row>
    <row r="677" spans="6:15" s="30" customFormat="1" x14ac:dyDescent="0.35">
      <c r="F677" s="26"/>
      <c r="G677" s="26"/>
      <c r="H677" s="26"/>
      <c r="I677" s="121"/>
      <c r="J677" s="121"/>
      <c r="K677" s="121"/>
      <c r="L677" s="139"/>
      <c r="M677" s="139"/>
      <c r="N677" s="139"/>
      <c r="O677" s="121"/>
    </row>
    <row r="678" spans="6:15" s="30" customFormat="1" x14ac:dyDescent="0.35">
      <c r="F678" s="26"/>
      <c r="G678" s="26"/>
      <c r="H678" s="26"/>
      <c r="I678" s="121"/>
      <c r="J678" s="121"/>
      <c r="K678" s="121"/>
      <c r="L678" s="139"/>
      <c r="M678" s="139"/>
      <c r="N678" s="139"/>
      <c r="O678" s="121"/>
    </row>
    <row r="679" spans="6:15" s="30" customFormat="1" x14ac:dyDescent="0.35">
      <c r="F679" s="26"/>
      <c r="G679" s="26"/>
      <c r="H679" s="26"/>
      <c r="I679" s="121"/>
      <c r="J679" s="121"/>
      <c r="K679" s="121"/>
      <c r="L679" s="139"/>
      <c r="M679" s="139"/>
      <c r="N679" s="139"/>
      <c r="O679" s="121"/>
    </row>
    <row r="680" spans="6:15" s="30" customFormat="1" x14ac:dyDescent="0.35">
      <c r="F680" s="26"/>
      <c r="G680" s="26"/>
      <c r="H680" s="26"/>
      <c r="I680" s="121"/>
      <c r="J680" s="121"/>
      <c r="K680" s="121"/>
      <c r="L680" s="139"/>
      <c r="M680" s="139"/>
      <c r="N680" s="139"/>
      <c r="O680" s="121"/>
    </row>
    <row r="681" spans="6:15" s="30" customFormat="1" x14ac:dyDescent="0.35">
      <c r="F681" s="26"/>
      <c r="G681" s="26"/>
      <c r="H681" s="26"/>
      <c r="I681" s="121"/>
      <c r="J681" s="121"/>
      <c r="K681" s="121"/>
      <c r="L681" s="139"/>
      <c r="M681" s="139"/>
      <c r="N681" s="139"/>
      <c r="O681" s="121"/>
    </row>
    <row r="682" spans="6:15" s="30" customFormat="1" x14ac:dyDescent="0.35">
      <c r="F682" s="26"/>
      <c r="G682" s="26"/>
      <c r="H682" s="26"/>
      <c r="I682" s="121"/>
      <c r="J682" s="121"/>
      <c r="K682" s="121"/>
      <c r="L682" s="139"/>
      <c r="M682" s="139"/>
      <c r="N682" s="139"/>
      <c r="O682" s="121"/>
    </row>
    <row r="683" spans="6:15" s="30" customFormat="1" x14ac:dyDescent="0.35">
      <c r="F683" s="26"/>
      <c r="G683" s="26"/>
      <c r="H683" s="26"/>
      <c r="I683" s="121"/>
      <c r="J683" s="121"/>
      <c r="K683" s="121"/>
      <c r="L683" s="139"/>
      <c r="M683" s="139"/>
      <c r="N683" s="139"/>
      <c r="O683" s="121"/>
    </row>
    <row r="684" spans="6:15" s="30" customFormat="1" x14ac:dyDescent="0.35">
      <c r="F684" s="26"/>
      <c r="G684" s="26"/>
      <c r="H684" s="26"/>
      <c r="I684" s="121"/>
      <c r="J684" s="121"/>
      <c r="K684" s="121"/>
      <c r="L684" s="139"/>
      <c r="M684" s="139"/>
      <c r="N684" s="139"/>
      <c r="O684" s="121"/>
    </row>
    <row r="685" spans="6:15" s="30" customFormat="1" x14ac:dyDescent="0.35">
      <c r="F685" s="26"/>
      <c r="G685" s="26"/>
      <c r="H685" s="26"/>
      <c r="I685" s="121"/>
      <c r="J685" s="121"/>
      <c r="K685" s="121"/>
      <c r="L685" s="139"/>
      <c r="M685" s="139"/>
      <c r="N685" s="139"/>
      <c r="O685" s="121"/>
    </row>
    <row r="686" spans="6:15" s="30" customFormat="1" x14ac:dyDescent="0.35">
      <c r="F686" s="26"/>
      <c r="G686" s="26"/>
      <c r="H686" s="26"/>
      <c r="I686" s="121"/>
      <c r="J686" s="121"/>
      <c r="K686" s="121"/>
      <c r="L686" s="139"/>
      <c r="M686" s="139"/>
      <c r="N686" s="139"/>
      <c r="O686" s="121"/>
    </row>
    <row r="687" spans="6:15" s="30" customFormat="1" x14ac:dyDescent="0.35">
      <c r="F687" s="26"/>
      <c r="G687" s="26"/>
      <c r="H687" s="26"/>
      <c r="I687" s="121"/>
      <c r="J687" s="121"/>
      <c r="K687" s="121"/>
      <c r="L687" s="139"/>
      <c r="M687" s="139"/>
      <c r="N687" s="139"/>
      <c r="O687" s="121"/>
    </row>
    <row r="688" spans="6:15" s="30" customFormat="1" x14ac:dyDescent="0.35">
      <c r="F688" s="26"/>
      <c r="G688" s="26"/>
      <c r="H688" s="26"/>
      <c r="I688" s="121"/>
      <c r="J688" s="121"/>
      <c r="K688" s="121"/>
      <c r="L688" s="139"/>
      <c r="M688" s="139"/>
      <c r="N688" s="139"/>
      <c r="O688" s="121"/>
    </row>
    <row r="689" spans="6:15" s="30" customFormat="1" x14ac:dyDescent="0.35">
      <c r="F689" s="26"/>
      <c r="G689" s="26"/>
      <c r="H689" s="26"/>
      <c r="I689" s="121"/>
      <c r="J689" s="121"/>
      <c r="K689" s="121"/>
      <c r="L689" s="139"/>
      <c r="M689" s="139"/>
      <c r="N689" s="139"/>
      <c r="O689" s="121"/>
    </row>
    <row r="690" spans="6:15" s="30" customFormat="1" x14ac:dyDescent="0.35">
      <c r="F690" s="26"/>
      <c r="G690" s="26"/>
      <c r="H690" s="26"/>
      <c r="I690" s="121"/>
      <c r="J690" s="121"/>
      <c r="K690" s="121"/>
      <c r="L690" s="139"/>
      <c r="M690" s="139"/>
      <c r="N690" s="139"/>
      <c r="O690" s="121"/>
    </row>
    <row r="691" spans="6:15" s="30" customFormat="1" x14ac:dyDescent="0.35">
      <c r="F691" s="26"/>
      <c r="G691" s="26"/>
      <c r="H691" s="26"/>
      <c r="I691" s="121"/>
      <c r="J691" s="121"/>
      <c r="K691" s="121"/>
      <c r="L691" s="139"/>
      <c r="M691" s="139"/>
      <c r="N691" s="139"/>
      <c r="O691" s="121"/>
    </row>
    <row r="692" spans="6:15" s="30" customFormat="1" x14ac:dyDescent="0.35">
      <c r="F692" s="26"/>
      <c r="G692" s="26"/>
      <c r="H692" s="26"/>
      <c r="I692" s="121"/>
      <c r="J692" s="121"/>
      <c r="K692" s="121"/>
      <c r="L692" s="139"/>
      <c r="M692" s="139"/>
      <c r="N692" s="139"/>
      <c r="O692" s="121"/>
    </row>
    <row r="693" spans="6:15" s="30" customFormat="1" x14ac:dyDescent="0.35">
      <c r="F693" s="26"/>
      <c r="G693" s="26"/>
      <c r="H693" s="26"/>
      <c r="I693" s="121"/>
      <c r="J693" s="121"/>
      <c r="K693" s="121"/>
      <c r="L693" s="139"/>
      <c r="M693" s="139"/>
      <c r="N693" s="139"/>
      <c r="O693" s="121"/>
    </row>
    <row r="694" spans="6:15" s="30" customFormat="1" x14ac:dyDescent="0.35">
      <c r="F694" s="26"/>
      <c r="G694" s="26"/>
      <c r="H694" s="26"/>
      <c r="I694" s="121"/>
      <c r="J694" s="121"/>
      <c r="K694" s="121"/>
      <c r="L694" s="139"/>
      <c r="M694" s="139"/>
      <c r="N694" s="139"/>
      <c r="O694" s="121"/>
    </row>
    <row r="695" spans="6:15" s="30" customFormat="1" x14ac:dyDescent="0.35">
      <c r="F695" s="26"/>
      <c r="G695" s="26"/>
      <c r="H695" s="26"/>
      <c r="I695" s="121"/>
      <c r="J695" s="121"/>
      <c r="K695" s="121"/>
      <c r="L695" s="139"/>
      <c r="M695" s="139"/>
      <c r="N695" s="139"/>
      <c r="O695" s="121"/>
    </row>
    <row r="696" spans="6:15" s="30" customFormat="1" x14ac:dyDescent="0.35">
      <c r="F696" s="26"/>
      <c r="G696" s="26"/>
      <c r="H696" s="26"/>
      <c r="I696" s="121"/>
      <c r="J696" s="121"/>
      <c r="K696" s="121"/>
      <c r="L696" s="139"/>
      <c r="M696" s="139"/>
      <c r="N696" s="139"/>
      <c r="O696" s="121"/>
    </row>
    <row r="697" spans="6:15" s="30" customFormat="1" x14ac:dyDescent="0.35">
      <c r="F697" s="26"/>
      <c r="G697" s="26"/>
      <c r="H697" s="26"/>
      <c r="I697" s="121"/>
      <c r="J697" s="121"/>
      <c r="K697" s="121"/>
      <c r="L697" s="139"/>
      <c r="M697" s="139"/>
      <c r="N697" s="139"/>
      <c r="O697" s="121"/>
    </row>
    <row r="698" spans="6:15" s="30" customFormat="1" x14ac:dyDescent="0.35">
      <c r="F698" s="26"/>
      <c r="G698" s="26"/>
      <c r="H698" s="26"/>
      <c r="I698" s="121"/>
      <c r="J698" s="121"/>
      <c r="K698" s="121"/>
      <c r="L698" s="139"/>
      <c r="M698" s="139"/>
      <c r="N698" s="139"/>
      <c r="O698" s="121"/>
    </row>
    <row r="699" spans="6:15" s="30" customFormat="1" x14ac:dyDescent="0.35">
      <c r="F699" s="26"/>
      <c r="G699" s="26"/>
      <c r="H699" s="26"/>
      <c r="I699" s="121"/>
      <c r="J699" s="121"/>
      <c r="K699" s="121"/>
      <c r="L699" s="139"/>
      <c r="M699" s="139"/>
      <c r="N699" s="139"/>
      <c r="O699" s="121"/>
    </row>
    <row r="700" spans="6:15" s="30" customFormat="1" x14ac:dyDescent="0.35">
      <c r="F700" s="26"/>
      <c r="G700" s="26"/>
      <c r="H700" s="26"/>
      <c r="I700" s="121"/>
      <c r="J700" s="121"/>
      <c r="K700" s="121"/>
      <c r="L700" s="139"/>
      <c r="M700" s="139"/>
      <c r="N700" s="139"/>
      <c r="O700" s="121"/>
    </row>
    <row r="701" spans="6:15" s="30" customFormat="1" x14ac:dyDescent="0.35">
      <c r="F701" s="26"/>
      <c r="G701" s="26"/>
      <c r="H701" s="26"/>
      <c r="I701" s="121"/>
      <c r="J701" s="121"/>
      <c r="K701" s="121"/>
      <c r="L701" s="139"/>
      <c r="M701" s="139"/>
      <c r="N701" s="139"/>
      <c r="O701" s="121"/>
    </row>
    <row r="702" spans="6:15" s="30" customFormat="1" x14ac:dyDescent="0.35">
      <c r="F702" s="26"/>
      <c r="G702" s="26"/>
      <c r="H702" s="26"/>
      <c r="I702" s="121"/>
      <c r="J702" s="121"/>
      <c r="K702" s="121"/>
      <c r="L702" s="139"/>
      <c r="M702" s="139"/>
      <c r="N702" s="139"/>
      <c r="O702" s="121"/>
    </row>
    <row r="703" spans="6:15" s="30" customFormat="1" x14ac:dyDescent="0.35">
      <c r="F703" s="26"/>
      <c r="G703" s="26"/>
      <c r="H703" s="26"/>
      <c r="I703" s="121"/>
      <c r="J703" s="121"/>
      <c r="K703" s="121"/>
      <c r="L703" s="139"/>
      <c r="M703" s="139"/>
      <c r="N703" s="139"/>
      <c r="O703" s="121"/>
    </row>
    <row r="704" spans="6:15" s="30" customFormat="1" x14ac:dyDescent="0.35">
      <c r="F704" s="26"/>
      <c r="G704" s="26"/>
      <c r="H704" s="26"/>
      <c r="I704" s="121"/>
      <c r="J704" s="121"/>
      <c r="K704" s="121"/>
      <c r="L704" s="139"/>
      <c r="M704" s="139"/>
      <c r="N704" s="139"/>
      <c r="O704" s="121"/>
    </row>
    <row r="705" spans="6:15" s="30" customFormat="1" x14ac:dyDescent="0.35">
      <c r="F705" s="26"/>
      <c r="G705" s="26"/>
      <c r="H705" s="26"/>
      <c r="I705" s="121"/>
      <c r="J705" s="121"/>
      <c r="K705" s="121"/>
      <c r="L705" s="139"/>
      <c r="M705" s="139"/>
      <c r="N705" s="139"/>
      <c r="O705" s="121"/>
    </row>
    <row r="706" spans="6:15" s="30" customFormat="1" x14ac:dyDescent="0.35">
      <c r="F706" s="26"/>
      <c r="G706" s="26"/>
      <c r="H706" s="26"/>
      <c r="I706" s="121"/>
      <c r="J706" s="121"/>
      <c r="K706" s="121"/>
      <c r="L706" s="139"/>
      <c r="M706" s="139"/>
      <c r="N706" s="139"/>
      <c r="O706" s="121"/>
    </row>
    <row r="707" spans="6:15" s="30" customFormat="1" x14ac:dyDescent="0.35">
      <c r="F707" s="26"/>
      <c r="G707" s="26"/>
      <c r="H707" s="26"/>
      <c r="I707" s="121"/>
      <c r="J707" s="121"/>
      <c r="K707" s="121"/>
      <c r="L707" s="139"/>
      <c r="M707" s="139"/>
      <c r="N707" s="139"/>
      <c r="O707" s="121"/>
    </row>
    <row r="708" spans="6:15" s="30" customFormat="1" x14ac:dyDescent="0.35">
      <c r="F708" s="26"/>
      <c r="G708" s="26"/>
      <c r="H708" s="26"/>
      <c r="I708" s="121"/>
      <c r="J708" s="121"/>
      <c r="K708" s="121"/>
      <c r="L708" s="139"/>
      <c r="M708" s="139"/>
      <c r="N708" s="139"/>
      <c r="O708" s="121"/>
    </row>
    <row r="709" spans="6:15" s="30" customFormat="1" x14ac:dyDescent="0.35">
      <c r="F709" s="26"/>
      <c r="G709" s="26"/>
      <c r="H709" s="26"/>
      <c r="I709" s="121"/>
      <c r="J709" s="121"/>
      <c r="K709" s="121"/>
      <c r="L709" s="139"/>
      <c r="M709" s="139"/>
      <c r="N709" s="139"/>
      <c r="O709" s="121"/>
    </row>
    <row r="710" spans="6:15" s="30" customFormat="1" x14ac:dyDescent="0.35">
      <c r="F710" s="26"/>
      <c r="G710" s="26"/>
      <c r="H710" s="26"/>
      <c r="I710" s="121"/>
      <c r="J710" s="121"/>
      <c r="K710" s="121"/>
      <c r="L710" s="139"/>
      <c r="M710" s="139"/>
      <c r="N710" s="139"/>
      <c r="O710" s="121"/>
    </row>
    <row r="711" spans="6:15" s="30" customFormat="1" x14ac:dyDescent="0.35">
      <c r="F711" s="26"/>
      <c r="G711" s="26"/>
      <c r="H711" s="26"/>
      <c r="I711" s="121"/>
      <c r="J711" s="121"/>
      <c r="K711" s="121"/>
      <c r="L711" s="139"/>
      <c r="M711" s="139"/>
      <c r="N711" s="139"/>
      <c r="O711" s="121"/>
    </row>
    <row r="712" spans="6:15" s="30" customFormat="1" x14ac:dyDescent="0.35">
      <c r="F712" s="26"/>
      <c r="G712" s="26"/>
      <c r="H712" s="26"/>
      <c r="I712" s="121"/>
      <c r="J712" s="121"/>
      <c r="K712" s="121"/>
      <c r="L712" s="139"/>
      <c r="M712" s="139"/>
      <c r="N712" s="139"/>
      <c r="O712" s="121"/>
    </row>
    <row r="713" spans="6:15" s="30" customFormat="1" x14ac:dyDescent="0.35">
      <c r="F713" s="26"/>
      <c r="G713" s="26"/>
      <c r="H713" s="26"/>
      <c r="I713" s="121"/>
      <c r="J713" s="121"/>
      <c r="K713" s="121"/>
      <c r="L713" s="139"/>
      <c r="M713" s="139"/>
      <c r="N713" s="139"/>
      <c r="O713" s="121"/>
    </row>
    <row r="714" spans="6:15" s="30" customFormat="1" x14ac:dyDescent="0.35">
      <c r="F714" s="26"/>
      <c r="G714" s="26"/>
      <c r="H714" s="26"/>
      <c r="I714" s="121"/>
      <c r="J714" s="121"/>
      <c r="K714" s="121"/>
      <c r="L714" s="139"/>
      <c r="M714" s="139"/>
      <c r="N714" s="139"/>
      <c r="O714" s="121"/>
    </row>
    <row r="715" spans="6:15" s="30" customFormat="1" x14ac:dyDescent="0.35">
      <c r="F715" s="26"/>
      <c r="G715" s="26"/>
      <c r="H715" s="26"/>
      <c r="I715" s="121"/>
      <c r="J715" s="121"/>
      <c r="K715" s="121"/>
      <c r="L715" s="139"/>
      <c r="M715" s="139"/>
      <c r="N715" s="139"/>
      <c r="O715" s="121"/>
    </row>
    <row r="716" spans="6:15" s="30" customFormat="1" x14ac:dyDescent="0.35">
      <c r="F716" s="26"/>
      <c r="G716" s="26"/>
      <c r="H716" s="26"/>
      <c r="I716" s="121"/>
      <c r="J716" s="121"/>
      <c r="K716" s="121"/>
      <c r="L716" s="139"/>
      <c r="M716" s="139"/>
      <c r="N716" s="139"/>
      <c r="O716" s="121"/>
    </row>
    <row r="717" spans="6:15" s="30" customFormat="1" x14ac:dyDescent="0.35">
      <c r="F717" s="26"/>
      <c r="G717" s="26"/>
      <c r="H717" s="26"/>
      <c r="I717" s="121"/>
      <c r="J717" s="121"/>
      <c r="K717" s="121"/>
      <c r="L717" s="139"/>
      <c r="M717" s="139"/>
      <c r="N717" s="139"/>
      <c r="O717" s="121"/>
    </row>
    <row r="718" spans="6:15" s="30" customFormat="1" x14ac:dyDescent="0.35">
      <c r="F718" s="26"/>
      <c r="G718" s="26"/>
      <c r="H718" s="26"/>
      <c r="I718" s="121"/>
      <c r="J718" s="121"/>
      <c r="K718" s="121"/>
      <c r="L718" s="139"/>
      <c r="M718" s="139"/>
      <c r="N718" s="139"/>
      <c r="O718" s="121"/>
    </row>
    <row r="719" spans="6:15" s="30" customFormat="1" x14ac:dyDescent="0.35">
      <c r="F719" s="26"/>
      <c r="G719" s="26"/>
      <c r="H719" s="26"/>
      <c r="I719" s="121"/>
      <c r="J719" s="121"/>
      <c r="K719" s="121"/>
      <c r="L719" s="139"/>
      <c r="M719" s="139"/>
      <c r="N719" s="139"/>
      <c r="O719" s="121"/>
    </row>
    <row r="720" spans="6:15" s="30" customFormat="1" x14ac:dyDescent="0.35">
      <c r="F720" s="26"/>
      <c r="G720" s="26"/>
      <c r="H720" s="26"/>
      <c r="I720" s="121"/>
      <c r="J720" s="121"/>
      <c r="K720" s="121"/>
      <c r="L720" s="139"/>
      <c r="M720" s="139"/>
      <c r="N720" s="139"/>
      <c r="O720" s="121"/>
    </row>
    <row r="721" spans="6:15" s="30" customFormat="1" x14ac:dyDescent="0.35">
      <c r="F721" s="26"/>
      <c r="G721" s="26"/>
      <c r="H721" s="26"/>
      <c r="I721" s="121"/>
      <c r="J721" s="121"/>
      <c r="K721" s="121"/>
      <c r="L721" s="139"/>
      <c r="M721" s="139"/>
      <c r="N721" s="139"/>
      <c r="O721" s="121"/>
    </row>
    <row r="722" spans="6:15" s="30" customFormat="1" x14ac:dyDescent="0.35">
      <c r="F722" s="26"/>
      <c r="G722" s="26"/>
      <c r="H722" s="26"/>
      <c r="I722" s="121"/>
      <c r="J722" s="121"/>
      <c r="K722" s="121"/>
      <c r="L722" s="139"/>
      <c r="M722" s="139"/>
      <c r="N722" s="139"/>
      <c r="O722" s="121"/>
    </row>
    <row r="723" spans="6:15" s="30" customFormat="1" x14ac:dyDescent="0.35">
      <c r="F723" s="26"/>
      <c r="G723" s="26"/>
      <c r="H723" s="26"/>
      <c r="I723" s="121"/>
      <c r="J723" s="121"/>
      <c r="K723" s="121"/>
      <c r="L723" s="139"/>
      <c r="M723" s="139"/>
      <c r="N723" s="139"/>
      <c r="O723" s="121"/>
    </row>
    <row r="724" spans="6:15" s="30" customFormat="1" x14ac:dyDescent="0.35">
      <c r="F724" s="26"/>
      <c r="G724" s="26"/>
      <c r="H724" s="26"/>
      <c r="I724" s="121"/>
      <c r="J724" s="121"/>
      <c r="K724" s="121"/>
      <c r="L724" s="139"/>
      <c r="M724" s="139"/>
      <c r="N724" s="139"/>
      <c r="O724" s="121"/>
    </row>
    <row r="725" spans="6:15" s="30" customFormat="1" x14ac:dyDescent="0.35">
      <c r="F725" s="26"/>
      <c r="G725" s="26"/>
      <c r="H725" s="26"/>
      <c r="I725" s="121"/>
      <c r="J725" s="121"/>
      <c r="K725" s="121"/>
      <c r="L725" s="139"/>
      <c r="M725" s="139"/>
      <c r="N725" s="139"/>
      <c r="O725" s="121"/>
    </row>
    <row r="726" spans="6:15" s="30" customFormat="1" x14ac:dyDescent="0.35">
      <c r="F726" s="26"/>
      <c r="G726" s="26"/>
      <c r="H726" s="26"/>
      <c r="I726" s="121"/>
      <c r="J726" s="121"/>
      <c r="K726" s="121"/>
      <c r="L726" s="139"/>
      <c r="M726" s="139"/>
      <c r="N726" s="139"/>
      <c r="O726" s="121"/>
    </row>
    <row r="727" spans="6:15" s="30" customFormat="1" x14ac:dyDescent="0.35">
      <c r="F727" s="26"/>
      <c r="G727" s="26"/>
      <c r="H727" s="26"/>
      <c r="I727" s="121"/>
      <c r="J727" s="121"/>
      <c r="K727" s="121"/>
      <c r="L727" s="139"/>
      <c r="M727" s="139"/>
      <c r="N727" s="139"/>
      <c r="O727" s="121"/>
    </row>
    <row r="728" spans="6:15" s="30" customFormat="1" x14ac:dyDescent="0.35">
      <c r="F728" s="26"/>
      <c r="G728" s="26"/>
      <c r="H728" s="26"/>
      <c r="I728" s="121"/>
      <c r="J728" s="121"/>
      <c r="K728" s="121"/>
      <c r="L728" s="139"/>
      <c r="M728" s="139"/>
      <c r="N728" s="139"/>
      <c r="O728" s="121"/>
    </row>
    <row r="729" spans="6:15" s="30" customFormat="1" x14ac:dyDescent="0.35">
      <c r="F729" s="26"/>
      <c r="G729" s="26"/>
      <c r="H729" s="26"/>
      <c r="I729" s="121"/>
      <c r="J729" s="121"/>
      <c r="K729" s="121"/>
      <c r="L729" s="139"/>
      <c r="M729" s="139"/>
      <c r="N729" s="139"/>
      <c r="O729" s="121"/>
    </row>
    <row r="730" spans="6:15" s="30" customFormat="1" x14ac:dyDescent="0.35">
      <c r="F730" s="26"/>
      <c r="G730" s="26"/>
      <c r="H730" s="26"/>
      <c r="I730" s="121"/>
      <c r="J730" s="121"/>
      <c r="K730" s="121"/>
      <c r="L730" s="139"/>
      <c r="M730" s="139"/>
      <c r="N730" s="139"/>
      <c r="O730" s="121"/>
    </row>
    <row r="731" spans="6:15" s="30" customFormat="1" x14ac:dyDescent="0.35">
      <c r="F731" s="26"/>
      <c r="G731" s="26"/>
      <c r="H731" s="26"/>
      <c r="I731" s="121"/>
      <c r="J731" s="121"/>
      <c r="K731" s="121"/>
      <c r="L731" s="139"/>
      <c r="M731" s="139"/>
      <c r="N731" s="139"/>
      <c r="O731" s="121"/>
    </row>
    <row r="732" spans="6:15" s="30" customFormat="1" x14ac:dyDescent="0.35">
      <c r="F732" s="26"/>
      <c r="G732" s="26"/>
      <c r="H732" s="26"/>
      <c r="I732" s="121"/>
      <c r="J732" s="121"/>
      <c r="K732" s="121"/>
      <c r="L732" s="139"/>
      <c r="M732" s="139"/>
      <c r="N732" s="139"/>
      <c r="O732" s="121"/>
    </row>
    <row r="733" spans="6:15" s="30" customFormat="1" x14ac:dyDescent="0.35">
      <c r="F733" s="26"/>
      <c r="G733" s="26"/>
      <c r="H733" s="26"/>
      <c r="I733" s="121"/>
      <c r="J733" s="121"/>
      <c r="K733" s="121"/>
      <c r="L733" s="139"/>
      <c r="M733" s="139"/>
      <c r="N733" s="139"/>
      <c r="O733" s="121"/>
    </row>
    <row r="734" spans="6:15" s="30" customFormat="1" x14ac:dyDescent="0.35">
      <c r="F734" s="26"/>
      <c r="G734" s="26"/>
      <c r="H734" s="26"/>
      <c r="I734" s="121"/>
      <c r="J734" s="121"/>
      <c r="K734" s="121"/>
      <c r="L734" s="139"/>
      <c r="M734" s="139"/>
      <c r="N734" s="139"/>
      <c r="O734" s="121"/>
    </row>
    <row r="735" spans="6:15" s="30" customFormat="1" x14ac:dyDescent="0.35">
      <c r="F735" s="26"/>
      <c r="G735" s="26"/>
      <c r="H735" s="26"/>
      <c r="I735" s="121"/>
      <c r="J735" s="121"/>
      <c r="K735" s="121"/>
      <c r="L735" s="139"/>
      <c r="M735" s="139"/>
      <c r="N735" s="139"/>
      <c r="O735" s="121"/>
    </row>
    <row r="736" spans="6:15" s="30" customFormat="1" x14ac:dyDescent="0.35">
      <c r="F736" s="26"/>
      <c r="G736" s="26"/>
      <c r="H736" s="26"/>
      <c r="I736" s="121"/>
      <c r="J736" s="121"/>
      <c r="K736" s="121"/>
      <c r="L736" s="139"/>
      <c r="M736" s="139"/>
      <c r="N736" s="139"/>
      <c r="O736" s="121"/>
    </row>
    <row r="737" spans="6:15" s="30" customFormat="1" x14ac:dyDescent="0.35">
      <c r="F737" s="26"/>
      <c r="G737" s="26"/>
      <c r="H737" s="26"/>
      <c r="I737" s="121"/>
      <c r="J737" s="121"/>
      <c r="K737" s="121"/>
      <c r="L737" s="139"/>
      <c r="M737" s="139"/>
      <c r="N737" s="139"/>
      <c r="O737" s="121"/>
    </row>
    <row r="738" spans="6:15" s="30" customFormat="1" x14ac:dyDescent="0.35">
      <c r="F738" s="26"/>
      <c r="G738" s="26"/>
      <c r="H738" s="26"/>
      <c r="I738" s="121"/>
      <c r="J738" s="121"/>
      <c r="K738" s="121"/>
      <c r="L738" s="139"/>
      <c r="M738" s="139"/>
      <c r="N738" s="139"/>
      <c r="O738" s="121"/>
    </row>
    <row r="739" spans="6:15" s="30" customFormat="1" x14ac:dyDescent="0.35">
      <c r="F739" s="26"/>
      <c r="G739" s="26"/>
      <c r="H739" s="26"/>
      <c r="I739" s="121"/>
      <c r="J739" s="121"/>
      <c r="K739" s="121"/>
      <c r="L739" s="139"/>
      <c r="M739" s="139"/>
      <c r="N739" s="139"/>
      <c r="O739" s="121"/>
    </row>
    <row r="740" spans="6:15" s="30" customFormat="1" x14ac:dyDescent="0.35">
      <c r="F740" s="26"/>
      <c r="G740" s="26"/>
      <c r="H740" s="26"/>
      <c r="I740" s="121"/>
      <c r="J740" s="121"/>
      <c r="K740" s="121"/>
      <c r="L740" s="139"/>
      <c r="M740" s="139"/>
      <c r="N740" s="139"/>
      <c r="O740" s="121"/>
    </row>
    <row r="741" spans="6:15" s="30" customFormat="1" x14ac:dyDescent="0.35">
      <c r="F741" s="26"/>
      <c r="G741" s="26"/>
      <c r="H741" s="26"/>
      <c r="I741" s="121"/>
      <c r="J741" s="121"/>
      <c r="K741" s="121"/>
      <c r="L741" s="139"/>
      <c r="M741" s="139"/>
      <c r="N741" s="139"/>
      <c r="O741" s="121"/>
    </row>
    <row r="742" spans="6:15" s="30" customFormat="1" x14ac:dyDescent="0.35">
      <c r="F742" s="26"/>
      <c r="G742" s="26"/>
      <c r="H742" s="26"/>
      <c r="I742" s="121"/>
      <c r="J742" s="121"/>
      <c r="K742" s="121"/>
      <c r="L742" s="139"/>
      <c r="M742" s="139"/>
      <c r="N742" s="139"/>
      <c r="O742" s="121"/>
    </row>
    <row r="743" spans="6:15" s="30" customFormat="1" x14ac:dyDescent="0.35">
      <c r="F743" s="26"/>
      <c r="G743" s="26"/>
      <c r="H743" s="26"/>
      <c r="I743" s="121"/>
      <c r="J743" s="121"/>
      <c r="K743" s="121"/>
      <c r="L743" s="139"/>
      <c r="M743" s="139"/>
      <c r="N743" s="139"/>
      <c r="O743" s="121"/>
    </row>
    <row r="744" spans="6:15" s="30" customFormat="1" x14ac:dyDescent="0.35">
      <c r="F744" s="26"/>
      <c r="G744" s="26"/>
      <c r="H744" s="26"/>
      <c r="I744" s="121"/>
      <c r="J744" s="121"/>
      <c r="K744" s="121"/>
      <c r="L744" s="139"/>
      <c r="M744" s="139"/>
      <c r="N744" s="139"/>
      <c r="O744" s="121"/>
    </row>
    <row r="745" spans="6:15" s="30" customFormat="1" x14ac:dyDescent="0.35">
      <c r="F745" s="26"/>
      <c r="G745" s="26"/>
      <c r="H745" s="26"/>
      <c r="I745" s="121"/>
      <c r="J745" s="121"/>
      <c r="K745" s="121"/>
      <c r="L745" s="139"/>
      <c r="M745" s="139"/>
      <c r="N745" s="139"/>
      <c r="O745" s="121"/>
    </row>
    <row r="746" spans="6:15" s="30" customFormat="1" x14ac:dyDescent="0.35">
      <c r="F746" s="26"/>
      <c r="G746" s="26"/>
      <c r="H746" s="26"/>
      <c r="I746" s="121"/>
      <c r="J746" s="121"/>
      <c r="K746" s="121"/>
      <c r="L746" s="139"/>
      <c r="M746" s="139"/>
      <c r="N746" s="139"/>
      <c r="O746" s="121"/>
    </row>
    <row r="747" spans="6:15" s="30" customFormat="1" x14ac:dyDescent="0.35">
      <c r="F747" s="26"/>
      <c r="G747" s="26"/>
      <c r="H747" s="26"/>
      <c r="I747" s="121"/>
      <c r="J747" s="121"/>
      <c r="K747" s="121"/>
      <c r="L747" s="139"/>
      <c r="M747" s="139"/>
      <c r="N747" s="139"/>
      <c r="O747" s="121"/>
    </row>
    <row r="748" spans="6:15" s="30" customFormat="1" x14ac:dyDescent="0.35">
      <c r="F748" s="26"/>
      <c r="G748" s="26"/>
      <c r="H748" s="26"/>
      <c r="I748" s="121"/>
      <c r="J748" s="121"/>
      <c r="K748" s="121"/>
      <c r="L748" s="139"/>
      <c r="M748" s="139"/>
      <c r="N748" s="139"/>
      <c r="O748" s="121"/>
    </row>
    <row r="749" spans="6:15" s="30" customFormat="1" x14ac:dyDescent="0.35">
      <c r="F749" s="26"/>
      <c r="G749" s="26"/>
      <c r="H749" s="26"/>
      <c r="I749" s="121"/>
      <c r="J749" s="121"/>
      <c r="K749" s="121"/>
      <c r="L749" s="139"/>
      <c r="M749" s="139"/>
      <c r="N749" s="139"/>
      <c r="O749" s="121"/>
    </row>
    <row r="750" spans="6:15" s="30" customFormat="1" x14ac:dyDescent="0.35">
      <c r="F750" s="26"/>
      <c r="G750" s="26"/>
      <c r="H750" s="26"/>
      <c r="I750" s="121"/>
      <c r="J750" s="121"/>
      <c r="K750" s="121"/>
      <c r="L750" s="139"/>
      <c r="M750" s="139"/>
      <c r="N750" s="139"/>
      <c r="O750" s="121"/>
    </row>
    <row r="751" spans="6:15" s="30" customFormat="1" x14ac:dyDescent="0.35">
      <c r="F751" s="26"/>
      <c r="G751" s="26"/>
      <c r="H751" s="26"/>
      <c r="I751" s="121"/>
      <c r="J751" s="121"/>
      <c r="K751" s="121"/>
      <c r="L751" s="139"/>
      <c r="M751" s="139"/>
      <c r="N751" s="139"/>
      <c r="O751" s="121"/>
    </row>
    <row r="752" spans="6:15" s="30" customFormat="1" x14ac:dyDescent="0.35">
      <c r="F752" s="26"/>
      <c r="G752" s="26"/>
      <c r="H752" s="26"/>
      <c r="I752" s="121"/>
      <c r="J752" s="121"/>
      <c r="K752" s="121"/>
      <c r="L752" s="139"/>
      <c r="M752" s="139"/>
      <c r="N752" s="139"/>
      <c r="O752" s="121"/>
    </row>
    <row r="753" spans="6:15" s="30" customFormat="1" x14ac:dyDescent="0.35">
      <c r="F753" s="26"/>
      <c r="G753" s="26"/>
      <c r="H753" s="26"/>
      <c r="I753" s="121"/>
      <c r="J753" s="121"/>
      <c r="K753" s="121"/>
      <c r="L753" s="139"/>
      <c r="M753" s="139"/>
      <c r="N753" s="139"/>
      <c r="O753" s="121"/>
    </row>
    <row r="754" spans="6:15" s="30" customFormat="1" x14ac:dyDescent="0.35">
      <c r="F754" s="26"/>
      <c r="G754" s="26"/>
      <c r="H754" s="26"/>
      <c r="I754" s="121"/>
      <c r="J754" s="121"/>
      <c r="K754" s="121"/>
      <c r="L754" s="139"/>
      <c r="M754" s="139"/>
      <c r="N754" s="139"/>
      <c r="O754" s="121"/>
    </row>
    <row r="755" spans="6:15" s="30" customFormat="1" x14ac:dyDescent="0.35">
      <c r="F755" s="26"/>
      <c r="G755" s="26"/>
      <c r="H755" s="26"/>
      <c r="I755" s="121"/>
      <c r="J755" s="121"/>
      <c r="K755" s="121"/>
      <c r="L755" s="139"/>
      <c r="M755" s="139"/>
      <c r="N755" s="139"/>
      <c r="O755" s="121"/>
    </row>
    <row r="756" spans="6:15" s="30" customFormat="1" x14ac:dyDescent="0.35">
      <c r="F756" s="26"/>
      <c r="G756" s="26"/>
      <c r="H756" s="26"/>
      <c r="I756" s="121"/>
      <c r="J756" s="121"/>
      <c r="K756" s="121"/>
      <c r="L756" s="139"/>
      <c r="M756" s="139"/>
      <c r="N756" s="139"/>
      <c r="O756" s="121"/>
    </row>
    <row r="757" spans="6:15" s="30" customFormat="1" x14ac:dyDescent="0.35">
      <c r="F757" s="26"/>
      <c r="G757" s="26"/>
      <c r="H757" s="26"/>
      <c r="I757" s="121"/>
      <c r="J757" s="121"/>
      <c r="K757" s="121"/>
      <c r="L757" s="139"/>
      <c r="M757" s="139"/>
      <c r="N757" s="139"/>
      <c r="O757" s="121"/>
    </row>
    <row r="758" spans="6:15" s="30" customFormat="1" x14ac:dyDescent="0.35">
      <c r="F758" s="26"/>
      <c r="G758" s="26"/>
      <c r="H758" s="26"/>
      <c r="I758" s="121"/>
      <c r="J758" s="121"/>
      <c r="K758" s="121"/>
      <c r="L758" s="139"/>
      <c r="M758" s="139"/>
      <c r="N758" s="139"/>
      <c r="O758" s="121"/>
    </row>
    <row r="759" spans="6:15" s="30" customFormat="1" x14ac:dyDescent="0.35">
      <c r="F759" s="26"/>
      <c r="G759" s="26"/>
      <c r="H759" s="26"/>
      <c r="I759" s="121"/>
      <c r="J759" s="121"/>
      <c r="K759" s="121"/>
      <c r="L759" s="139"/>
      <c r="M759" s="139"/>
      <c r="N759" s="139"/>
      <c r="O759" s="121"/>
    </row>
    <row r="760" spans="6:15" s="30" customFormat="1" x14ac:dyDescent="0.35">
      <c r="F760" s="26"/>
      <c r="G760" s="26"/>
      <c r="H760" s="26"/>
      <c r="I760" s="121"/>
      <c r="J760" s="121"/>
      <c r="K760" s="121"/>
      <c r="L760" s="139"/>
      <c r="M760" s="139"/>
      <c r="N760" s="139"/>
      <c r="O760" s="121"/>
    </row>
    <row r="761" spans="6:15" s="30" customFormat="1" x14ac:dyDescent="0.35">
      <c r="F761" s="26"/>
      <c r="G761" s="26"/>
      <c r="H761" s="26"/>
      <c r="I761" s="121"/>
      <c r="J761" s="121"/>
      <c r="K761" s="121"/>
      <c r="L761" s="139"/>
      <c r="M761" s="139"/>
      <c r="N761" s="139"/>
      <c r="O761" s="121"/>
    </row>
    <row r="762" spans="6:15" s="30" customFormat="1" x14ac:dyDescent="0.35">
      <c r="F762" s="26"/>
      <c r="G762" s="26"/>
      <c r="H762" s="26"/>
      <c r="I762" s="121"/>
      <c r="J762" s="121"/>
      <c r="K762" s="121"/>
      <c r="L762" s="139"/>
      <c r="M762" s="139"/>
      <c r="N762" s="139"/>
      <c r="O762" s="121"/>
    </row>
    <row r="763" spans="6:15" s="30" customFormat="1" x14ac:dyDescent="0.35">
      <c r="F763" s="26"/>
      <c r="G763" s="26"/>
      <c r="H763" s="26"/>
      <c r="I763" s="121"/>
      <c r="J763" s="121"/>
      <c r="K763" s="121"/>
      <c r="L763" s="139"/>
      <c r="M763" s="139"/>
      <c r="N763" s="139"/>
      <c r="O763" s="121"/>
    </row>
    <row r="764" spans="6:15" s="30" customFormat="1" x14ac:dyDescent="0.35">
      <c r="F764" s="26"/>
      <c r="G764" s="26"/>
      <c r="H764" s="26"/>
      <c r="I764" s="121"/>
      <c r="J764" s="121"/>
      <c r="K764" s="121"/>
      <c r="L764" s="139"/>
      <c r="M764" s="139"/>
      <c r="N764" s="139"/>
      <c r="O764" s="121"/>
    </row>
    <row r="765" spans="6:15" s="30" customFormat="1" x14ac:dyDescent="0.35">
      <c r="F765" s="26"/>
      <c r="G765" s="26"/>
      <c r="H765" s="26"/>
      <c r="I765" s="121"/>
      <c r="J765" s="121"/>
      <c r="K765" s="121"/>
      <c r="L765" s="139"/>
      <c r="M765" s="139"/>
      <c r="N765" s="139"/>
      <c r="O765" s="121"/>
    </row>
    <row r="766" spans="6:15" s="30" customFormat="1" x14ac:dyDescent="0.35">
      <c r="F766" s="26"/>
      <c r="G766" s="26"/>
      <c r="H766" s="26"/>
      <c r="I766" s="121"/>
      <c r="J766" s="121"/>
      <c r="K766" s="121"/>
      <c r="L766" s="139"/>
      <c r="M766" s="139"/>
      <c r="N766" s="139"/>
      <c r="O766" s="121"/>
    </row>
    <row r="767" spans="6:15" s="30" customFormat="1" x14ac:dyDescent="0.35">
      <c r="F767" s="26"/>
      <c r="G767" s="26"/>
      <c r="H767" s="26"/>
      <c r="I767" s="121"/>
      <c r="J767" s="121"/>
      <c r="K767" s="121"/>
      <c r="L767" s="139"/>
      <c r="M767" s="139"/>
      <c r="N767" s="139"/>
      <c r="O767" s="121"/>
    </row>
    <row r="768" spans="6:15" s="30" customFormat="1" x14ac:dyDescent="0.35">
      <c r="F768" s="26"/>
      <c r="G768" s="26"/>
      <c r="H768" s="26"/>
      <c r="I768" s="121"/>
      <c r="J768" s="121"/>
      <c r="K768" s="121"/>
      <c r="L768" s="139"/>
      <c r="M768" s="139"/>
      <c r="N768" s="139"/>
      <c r="O768" s="121"/>
    </row>
    <row r="769" spans="6:15" s="30" customFormat="1" x14ac:dyDescent="0.35">
      <c r="F769" s="26"/>
      <c r="G769" s="26"/>
      <c r="H769" s="26"/>
      <c r="I769" s="121"/>
      <c r="J769" s="121"/>
      <c r="K769" s="121"/>
      <c r="L769" s="139"/>
      <c r="M769" s="139"/>
      <c r="N769" s="139"/>
      <c r="O769" s="121"/>
    </row>
    <row r="770" spans="6:15" s="30" customFormat="1" x14ac:dyDescent="0.35">
      <c r="F770" s="26"/>
      <c r="G770" s="26"/>
      <c r="H770" s="26"/>
      <c r="I770" s="121"/>
      <c r="J770" s="121"/>
      <c r="K770" s="121"/>
      <c r="L770" s="139"/>
      <c r="M770" s="139"/>
      <c r="N770" s="139"/>
      <c r="O770" s="121"/>
    </row>
    <row r="771" spans="6:15" s="30" customFormat="1" x14ac:dyDescent="0.35">
      <c r="F771" s="26"/>
      <c r="G771" s="26"/>
      <c r="H771" s="26"/>
      <c r="I771" s="121"/>
      <c r="J771" s="121"/>
      <c r="K771" s="121"/>
      <c r="L771" s="139"/>
      <c r="M771" s="139"/>
      <c r="N771" s="139"/>
      <c r="O771" s="121"/>
    </row>
    <row r="772" spans="6:15" s="30" customFormat="1" x14ac:dyDescent="0.35">
      <c r="F772" s="26"/>
      <c r="G772" s="26"/>
      <c r="H772" s="26"/>
      <c r="I772" s="121"/>
      <c r="J772" s="121"/>
      <c r="K772" s="121"/>
      <c r="L772" s="139"/>
      <c r="M772" s="139"/>
      <c r="N772" s="139"/>
      <c r="O772" s="121"/>
    </row>
    <row r="773" spans="6:15" s="30" customFormat="1" x14ac:dyDescent="0.35">
      <c r="F773" s="26"/>
      <c r="G773" s="26"/>
      <c r="H773" s="26"/>
      <c r="I773" s="121"/>
      <c r="J773" s="121"/>
      <c r="K773" s="121"/>
      <c r="L773" s="139"/>
      <c r="M773" s="139"/>
      <c r="N773" s="139"/>
      <c r="O773" s="121"/>
    </row>
    <row r="774" spans="6:15" s="30" customFormat="1" x14ac:dyDescent="0.35">
      <c r="F774" s="26"/>
      <c r="G774" s="26"/>
      <c r="H774" s="26"/>
      <c r="I774" s="121"/>
      <c r="J774" s="121"/>
      <c r="K774" s="121"/>
      <c r="L774" s="139"/>
      <c r="M774" s="139"/>
      <c r="N774" s="139"/>
      <c r="O774" s="121"/>
    </row>
    <row r="775" spans="6:15" s="30" customFormat="1" x14ac:dyDescent="0.35">
      <c r="F775" s="26"/>
      <c r="G775" s="26"/>
      <c r="H775" s="26"/>
      <c r="I775" s="121"/>
      <c r="J775" s="121"/>
      <c r="K775" s="121"/>
      <c r="L775" s="139"/>
      <c r="M775" s="139"/>
      <c r="N775" s="139"/>
      <c r="O775" s="121"/>
    </row>
    <row r="776" spans="6:15" s="30" customFormat="1" x14ac:dyDescent="0.35">
      <c r="F776" s="26"/>
      <c r="G776" s="26"/>
      <c r="H776" s="26"/>
      <c r="I776" s="121"/>
      <c r="J776" s="121"/>
      <c r="K776" s="121"/>
      <c r="L776" s="139"/>
      <c r="M776" s="139"/>
      <c r="N776" s="139"/>
      <c r="O776" s="121"/>
    </row>
    <row r="777" spans="6:15" s="30" customFormat="1" x14ac:dyDescent="0.35">
      <c r="F777" s="26"/>
      <c r="G777" s="26"/>
      <c r="H777" s="26"/>
      <c r="I777" s="121"/>
      <c r="J777" s="121"/>
      <c r="K777" s="121"/>
      <c r="L777" s="139"/>
      <c r="M777" s="139"/>
      <c r="N777" s="139"/>
      <c r="O777" s="121"/>
    </row>
    <row r="778" spans="6:15" s="30" customFormat="1" x14ac:dyDescent="0.35">
      <c r="F778" s="26"/>
      <c r="G778" s="26"/>
      <c r="H778" s="26"/>
      <c r="I778" s="121"/>
      <c r="J778" s="121"/>
      <c r="K778" s="121"/>
      <c r="L778" s="139"/>
      <c r="M778" s="139"/>
      <c r="N778" s="139"/>
      <c r="O778" s="121"/>
    </row>
    <row r="779" spans="6:15" s="30" customFormat="1" x14ac:dyDescent="0.35">
      <c r="F779" s="26"/>
      <c r="G779" s="26"/>
      <c r="H779" s="26"/>
      <c r="I779" s="121"/>
      <c r="J779" s="121"/>
      <c r="K779" s="121"/>
      <c r="L779" s="139"/>
      <c r="M779" s="139"/>
      <c r="N779" s="139"/>
      <c r="O779" s="121"/>
    </row>
    <row r="780" spans="6:15" s="30" customFormat="1" x14ac:dyDescent="0.35">
      <c r="F780" s="26"/>
      <c r="G780" s="26"/>
      <c r="H780" s="26"/>
      <c r="I780" s="121"/>
      <c r="J780" s="121"/>
      <c r="K780" s="121"/>
      <c r="L780" s="139"/>
      <c r="M780" s="139"/>
      <c r="N780" s="139"/>
      <c r="O780" s="121"/>
    </row>
    <row r="781" spans="6:15" s="30" customFormat="1" x14ac:dyDescent="0.35">
      <c r="F781" s="26"/>
      <c r="G781" s="26"/>
      <c r="H781" s="26"/>
      <c r="I781" s="121"/>
      <c r="J781" s="121"/>
      <c r="K781" s="121"/>
      <c r="L781" s="139"/>
      <c r="M781" s="139"/>
      <c r="N781" s="139"/>
      <c r="O781" s="121"/>
    </row>
    <row r="782" spans="6:15" s="30" customFormat="1" x14ac:dyDescent="0.35">
      <c r="F782" s="26"/>
      <c r="G782" s="26"/>
      <c r="H782" s="26"/>
      <c r="I782" s="121"/>
      <c r="J782" s="121"/>
      <c r="K782" s="121"/>
      <c r="L782" s="139"/>
      <c r="M782" s="139"/>
      <c r="N782" s="139"/>
      <c r="O782" s="121"/>
    </row>
    <row r="783" spans="6:15" s="30" customFormat="1" x14ac:dyDescent="0.35">
      <c r="F783" s="26"/>
      <c r="G783" s="26"/>
      <c r="H783" s="26"/>
      <c r="I783" s="121"/>
      <c r="J783" s="121"/>
      <c r="K783" s="121"/>
      <c r="L783" s="139"/>
      <c r="M783" s="139"/>
      <c r="N783" s="139"/>
      <c r="O783" s="121"/>
    </row>
    <row r="784" spans="6:15" s="30" customFormat="1" x14ac:dyDescent="0.35">
      <c r="F784" s="26"/>
      <c r="G784" s="26"/>
      <c r="H784" s="26"/>
      <c r="I784" s="121"/>
      <c r="J784" s="121"/>
      <c r="K784" s="121"/>
      <c r="L784" s="139"/>
      <c r="M784" s="139"/>
      <c r="N784" s="139"/>
      <c r="O784" s="121"/>
    </row>
    <row r="785" spans="6:15" s="30" customFormat="1" x14ac:dyDescent="0.35">
      <c r="F785" s="26"/>
      <c r="G785" s="26"/>
      <c r="H785" s="26"/>
      <c r="I785" s="121"/>
      <c r="J785" s="121"/>
      <c r="K785" s="121"/>
      <c r="L785" s="139"/>
      <c r="M785" s="139"/>
      <c r="N785" s="139"/>
      <c r="O785" s="121"/>
    </row>
    <row r="786" spans="6:15" s="30" customFormat="1" x14ac:dyDescent="0.35">
      <c r="F786" s="26"/>
      <c r="G786" s="26"/>
      <c r="H786" s="26"/>
      <c r="I786" s="121"/>
      <c r="J786" s="121"/>
      <c r="K786" s="121"/>
      <c r="L786" s="139"/>
      <c r="M786" s="139"/>
      <c r="N786" s="139"/>
      <c r="O786" s="121"/>
    </row>
    <row r="787" spans="6:15" s="30" customFormat="1" x14ac:dyDescent="0.35">
      <c r="F787" s="26"/>
      <c r="G787" s="26"/>
      <c r="H787" s="26"/>
      <c r="I787" s="121"/>
      <c r="J787" s="121"/>
      <c r="K787" s="121"/>
      <c r="L787" s="139"/>
      <c r="M787" s="139"/>
      <c r="N787" s="139"/>
      <c r="O787" s="121"/>
    </row>
    <row r="788" spans="6:15" s="30" customFormat="1" x14ac:dyDescent="0.35">
      <c r="F788" s="26"/>
      <c r="G788" s="26"/>
      <c r="H788" s="26"/>
      <c r="I788" s="121"/>
      <c r="J788" s="121"/>
      <c r="K788" s="121"/>
      <c r="L788" s="139"/>
      <c r="M788" s="139"/>
      <c r="N788" s="139"/>
      <c r="O788" s="121"/>
    </row>
    <row r="789" spans="6:15" s="30" customFormat="1" x14ac:dyDescent="0.35">
      <c r="F789" s="26"/>
      <c r="G789" s="26"/>
      <c r="H789" s="26"/>
      <c r="I789" s="121"/>
      <c r="J789" s="121"/>
      <c r="K789" s="121"/>
      <c r="L789" s="139"/>
      <c r="M789" s="139"/>
      <c r="N789" s="139"/>
      <c r="O789" s="121"/>
    </row>
    <row r="790" spans="6:15" s="30" customFormat="1" x14ac:dyDescent="0.35">
      <c r="F790" s="26"/>
      <c r="G790" s="26"/>
      <c r="H790" s="26"/>
      <c r="I790" s="121"/>
      <c r="J790" s="121"/>
      <c r="K790" s="121"/>
      <c r="L790" s="139"/>
      <c r="M790" s="139"/>
      <c r="N790" s="139"/>
      <c r="O790" s="121"/>
    </row>
    <row r="791" spans="6:15" s="30" customFormat="1" x14ac:dyDescent="0.35">
      <c r="F791" s="26"/>
      <c r="G791" s="26"/>
      <c r="H791" s="26"/>
      <c r="I791" s="121"/>
      <c r="J791" s="121"/>
      <c r="K791" s="121"/>
      <c r="L791" s="139"/>
      <c r="M791" s="139"/>
      <c r="N791" s="139"/>
      <c r="O791" s="121"/>
    </row>
    <row r="792" spans="6:15" s="30" customFormat="1" x14ac:dyDescent="0.35">
      <c r="F792" s="26"/>
      <c r="G792" s="26"/>
      <c r="H792" s="26"/>
      <c r="I792" s="121"/>
      <c r="J792" s="121"/>
      <c r="K792" s="121"/>
      <c r="L792" s="139"/>
      <c r="M792" s="139"/>
      <c r="N792" s="139"/>
      <c r="O792" s="121"/>
    </row>
    <row r="793" spans="6:15" s="30" customFormat="1" x14ac:dyDescent="0.35">
      <c r="F793" s="26"/>
      <c r="G793" s="26"/>
      <c r="H793" s="26"/>
      <c r="I793" s="121"/>
      <c r="J793" s="121"/>
      <c r="K793" s="121"/>
      <c r="L793" s="139"/>
      <c r="M793" s="139"/>
      <c r="N793" s="139"/>
      <c r="O793" s="121"/>
    </row>
    <row r="794" spans="6:15" s="30" customFormat="1" x14ac:dyDescent="0.35">
      <c r="F794" s="26"/>
      <c r="G794" s="26"/>
      <c r="H794" s="26"/>
      <c r="I794" s="121"/>
      <c r="J794" s="121"/>
      <c r="K794" s="121"/>
      <c r="L794" s="139"/>
      <c r="M794" s="139"/>
      <c r="N794" s="139"/>
      <c r="O794" s="121"/>
    </row>
    <row r="795" spans="6:15" s="30" customFormat="1" x14ac:dyDescent="0.35">
      <c r="F795" s="26"/>
      <c r="G795" s="26"/>
      <c r="H795" s="26"/>
      <c r="I795" s="121"/>
      <c r="J795" s="121"/>
      <c r="K795" s="121"/>
      <c r="L795" s="139"/>
      <c r="M795" s="139"/>
      <c r="N795" s="139"/>
      <c r="O795" s="121"/>
    </row>
    <row r="796" spans="6:15" s="30" customFormat="1" x14ac:dyDescent="0.35">
      <c r="F796" s="26"/>
      <c r="G796" s="26"/>
      <c r="H796" s="26"/>
      <c r="I796" s="121"/>
      <c r="J796" s="121"/>
      <c r="K796" s="121"/>
      <c r="L796" s="139"/>
      <c r="M796" s="139"/>
      <c r="N796" s="139"/>
      <c r="O796" s="121"/>
    </row>
    <row r="797" spans="6:15" s="30" customFormat="1" x14ac:dyDescent="0.35">
      <c r="F797" s="26"/>
      <c r="G797" s="26"/>
      <c r="H797" s="26"/>
      <c r="I797" s="121"/>
      <c r="J797" s="121"/>
      <c r="K797" s="121"/>
      <c r="L797" s="139"/>
      <c r="M797" s="139"/>
      <c r="N797" s="139"/>
      <c r="O797" s="121"/>
    </row>
    <row r="798" spans="6:15" s="30" customFormat="1" x14ac:dyDescent="0.35">
      <c r="F798" s="26"/>
      <c r="G798" s="26"/>
      <c r="H798" s="26"/>
      <c r="I798" s="121"/>
      <c r="J798" s="121"/>
      <c r="K798" s="121"/>
      <c r="L798" s="139"/>
      <c r="M798" s="139"/>
      <c r="N798" s="139"/>
      <c r="O798" s="121"/>
    </row>
    <row r="799" spans="6:15" s="30" customFormat="1" x14ac:dyDescent="0.35">
      <c r="F799" s="26"/>
      <c r="G799" s="26"/>
      <c r="H799" s="26"/>
      <c r="I799" s="121"/>
      <c r="J799" s="121"/>
      <c r="K799" s="121"/>
      <c r="L799" s="139"/>
      <c r="M799" s="139"/>
      <c r="N799" s="139"/>
      <c r="O799" s="121"/>
    </row>
    <row r="800" spans="6:15" s="30" customFormat="1" x14ac:dyDescent="0.35">
      <c r="F800" s="26"/>
      <c r="G800" s="26"/>
      <c r="H800" s="26"/>
      <c r="I800" s="121"/>
      <c r="J800" s="121"/>
      <c r="K800" s="121"/>
      <c r="L800" s="139"/>
      <c r="M800" s="139"/>
      <c r="N800" s="139"/>
      <c r="O800" s="121"/>
    </row>
    <row r="801" spans="6:15" s="30" customFormat="1" x14ac:dyDescent="0.35">
      <c r="F801" s="26"/>
      <c r="G801" s="26"/>
      <c r="H801" s="26"/>
      <c r="I801" s="121"/>
      <c r="J801" s="121"/>
      <c r="K801" s="121"/>
      <c r="L801" s="139"/>
      <c r="M801" s="139"/>
      <c r="N801" s="139"/>
      <c r="O801" s="121"/>
    </row>
    <row r="802" spans="6:15" s="30" customFormat="1" x14ac:dyDescent="0.35">
      <c r="F802" s="26"/>
      <c r="G802" s="26"/>
      <c r="H802" s="26"/>
      <c r="I802" s="121"/>
      <c r="J802" s="121"/>
      <c r="K802" s="121"/>
      <c r="L802" s="139"/>
      <c r="M802" s="139"/>
      <c r="N802" s="139"/>
      <c r="O802" s="121"/>
    </row>
    <row r="803" spans="6:15" s="30" customFormat="1" x14ac:dyDescent="0.35">
      <c r="F803" s="26"/>
      <c r="G803" s="26"/>
      <c r="H803" s="26"/>
      <c r="I803" s="121"/>
      <c r="J803" s="121"/>
      <c r="K803" s="121"/>
      <c r="L803" s="139"/>
      <c r="M803" s="139"/>
      <c r="N803" s="139"/>
      <c r="O803" s="121"/>
    </row>
    <row r="804" spans="6:15" s="30" customFormat="1" x14ac:dyDescent="0.35">
      <c r="F804" s="26"/>
      <c r="G804" s="26"/>
      <c r="H804" s="26"/>
      <c r="I804" s="121"/>
      <c r="J804" s="121"/>
      <c r="K804" s="121"/>
      <c r="L804" s="139"/>
      <c r="M804" s="139"/>
      <c r="N804" s="139"/>
      <c r="O804" s="121"/>
    </row>
    <row r="805" spans="6:15" s="30" customFormat="1" x14ac:dyDescent="0.35">
      <c r="F805" s="26"/>
      <c r="G805" s="26"/>
      <c r="H805" s="26"/>
      <c r="I805" s="121"/>
      <c r="J805" s="121"/>
      <c r="K805" s="121"/>
      <c r="L805" s="139"/>
      <c r="M805" s="139"/>
      <c r="N805" s="139"/>
      <c r="O805" s="121"/>
    </row>
    <row r="806" spans="6:15" s="30" customFormat="1" x14ac:dyDescent="0.35">
      <c r="F806" s="26"/>
      <c r="G806" s="26"/>
      <c r="H806" s="26"/>
      <c r="I806" s="121"/>
      <c r="J806" s="121"/>
      <c r="K806" s="121"/>
      <c r="L806" s="139"/>
      <c r="M806" s="139"/>
      <c r="N806" s="139"/>
      <c r="O806" s="121"/>
    </row>
    <row r="807" spans="6:15" s="30" customFormat="1" x14ac:dyDescent="0.35">
      <c r="F807" s="26"/>
      <c r="G807" s="26"/>
      <c r="H807" s="26"/>
      <c r="I807" s="121"/>
      <c r="J807" s="121"/>
      <c r="K807" s="121"/>
      <c r="L807" s="139"/>
      <c r="M807" s="139"/>
      <c r="N807" s="139"/>
      <c r="O807" s="121"/>
    </row>
    <row r="808" spans="6:15" s="30" customFormat="1" x14ac:dyDescent="0.35">
      <c r="F808" s="26"/>
      <c r="G808" s="26"/>
      <c r="H808" s="26"/>
      <c r="I808" s="121"/>
      <c r="J808" s="121"/>
      <c r="K808" s="121"/>
      <c r="L808" s="139"/>
      <c r="M808" s="139"/>
      <c r="N808" s="139"/>
      <c r="O808" s="121"/>
    </row>
    <row r="809" spans="6:15" s="30" customFormat="1" x14ac:dyDescent="0.35">
      <c r="F809" s="26"/>
      <c r="G809" s="26"/>
      <c r="H809" s="26"/>
      <c r="I809" s="121"/>
      <c r="J809" s="121"/>
      <c r="K809" s="121"/>
      <c r="L809" s="139"/>
      <c r="M809" s="139"/>
      <c r="N809" s="139"/>
      <c r="O809" s="121"/>
    </row>
    <row r="810" spans="6:15" s="30" customFormat="1" x14ac:dyDescent="0.35">
      <c r="F810" s="26"/>
      <c r="G810" s="26"/>
      <c r="H810" s="26"/>
      <c r="I810" s="121"/>
      <c r="J810" s="121"/>
      <c r="K810" s="121"/>
      <c r="L810" s="139"/>
      <c r="M810" s="139"/>
      <c r="N810" s="139"/>
      <c r="O810" s="121"/>
    </row>
    <row r="811" spans="6:15" s="30" customFormat="1" x14ac:dyDescent="0.35">
      <c r="F811" s="26"/>
      <c r="G811" s="26"/>
      <c r="H811" s="26"/>
      <c r="I811" s="121"/>
      <c r="J811" s="121"/>
      <c r="K811" s="121"/>
      <c r="L811" s="139"/>
      <c r="M811" s="139"/>
      <c r="N811" s="139"/>
      <c r="O811" s="121"/>
    </row>
    <row r="812" spans="6:15" s="30" customFormat="1" x14ac:dyDescent="0.35">
      <c r="F812" s="26"/>
      <c r="G812" s="26"/>
      <c r="H812" s="26"/>
      <c r="I812" s="121"/>
      <c r="J812" s="121"/>
      <c r="K812" s="121"/>
      <c r="L812" s="139"/>
      <c r="M812" s="139"/>
      <c r="N812" s="139"/>
      <c r="O812" s="121"/>
    </row>
    <row r="813" spans="6:15" s="30" customFormat="1" x14ac:dyDescent="0.35">
      <c r="F813" s="26"/>
      <c r="G813" s="26"/>
      <c r="H813" s="26"/>
      <c r="I813" s="121"/>
      <c r="J813" s="121"/>
      <c r="K813" s="121"/>
      <c r="L813" s="139"/>
      <c r="M813" s="139"/>
      <c r="N813" s="139"/>
      <c r="O813" s="121"/>
    </row>
    <row r="814" spans="6:15" s="30" customFormat="1" x14ac:dyDescent="0.35">
      <c r="F814" s="26"/>
      <c r="G814" s="26"/>
      <c r="H814" s="26"/>
      <c r="I814" s="121"/>
      <c r="J814" s="121"/>
      <c r="K814" s="121"/>
      <c r="L814" s="139"/>
      <c r="M814" s="139"/>
      <c r="N814" s="139"/>
      <c r="O814" s="121"/>
    </row>
    <row r="815" spans="6:15" s="30" customFormat="1" x14ac:dyDescent="0.35">
      <c r="F815" s="26"/>
      <c r="G815" s="26"/>
      <c r="H815" s="26"/>
      <c r="I815" s="121"/>
      <c r="J815" s="121"/>
      <c r="K815" s="121"/>
      <c r="L815" s="139"/>
      <c r="M815" s="139"/>
      <c r="N815" s="139"/>
      <c r="O815" s="121"/>
    </row>
    <row r="816" spans="6:15" s="30" customFormat="1" x14ac:dyDescent="0.35">
      <c r="F816" s="26"/>
      <c r="G816" s="26"/>
      <c r="H816" s="26"/>
      <c r="I816" s="121"/>
      <c r="J816" s="121"/>
      <c r="K816" s="121"/>
      <c r="L816" s="139"/>
      <c r="M816" s="139"/>
      <c r="N816" s="139"/>
      <c r="O816" s="121"/>
    </row>
    <row r="817" spans="6:15" s="30" customFormat="1" x14ac:dyDescent="0.35">
      <c r="F817" s="26"/>
      <c r="G817" s="26"/>
      <c r="H817" s="26"/>
      <c r="I817" s="121"/>
      <c r="J817" s="121"/>
      <c r="K817" s="121"/>
      <c r="L817" s="139"/>
      <c r="M817" s="139"/>
      <c r="N817" s="139"/>
      <c r="O817" s="121"/>
    </row>
    <row r="818" spans="6:15" s="30" customFormat="1" x14ac:dyDescent="0.35">
      <c r="F818" s="26"/>
      <c r="G818" s="26"/>
      <c r="H818" s="26"/>
      <c r="I818" s="121"/>
      <c r="J818" s="121"/>
      <c r="K818" s="121"/>
      <c r="L818" s="139"/>
      <c r="M818" s="139"/>
      <c r="N818" s="139"/>
      <c r="O818" s="121"/>
    </row>
    <row r="819" spans="6:15" s="30" customFormat="1" x14ac:dyDescent="0.35">
      <c r="F819" s="26"/>
      <c r="G819" s="26"/>
      <c r="H819" s="26"/>
      <c r="I819" s="121"/>
      <c r="J819" s="121"/>
      <c r="K819" s="121"/>
      <c r="L819" s="139"/>
      <c r="M819" s="139"/>
      <c r="N819" s="139"/>
      <c r="O819" s="121"/>
    </row>
    <row r="820" spans="6:15" s="30" customFormat="1" x14ac:dyDescent="0.35">
      <c r="F820" s="26"/>
      <c r="G820" s="26"/>
      <c r="H820" s="26"/>
      <c r="I820" s="121"/>
      <c r="J820" s="121"/>
      <c r="K820" s="121"/>
      <c r="L820" s="139"/>
      <c r="M820" s="139"/>
      <c r="N820" s="139"/>
      <c r="O820" s="121"/>
    </row>
    <row r="821" spans="6:15" s="30" customFormat="1" x14ac:dyDescent="0.35">
      <c r="F821" s="26"/>
      <c r="G821" s="26"/>
      <c r="H821" s="26"/>
      <c r="I821" s="121"/>
      <c r="J821" s="121"/>
      <c r="K821" s="121"/>
      <c r="L821" s="139"/>
      <c r="M821" s="139"/>
      <c r="N821" s="139"/>
      <c r="O821" s="121"/>
    </row>
    <row r="822" spans="6:15" s="30" customFormat="1" x14ac:dyDescent="0.35">
      <c r="F822" s="26"/>
      <c r="G822" s="26"/>
      <c r="H822" s="26"/>
      <c r="I822" s="121"/>
      <c r="J822" s="121"/>
      <c r="K822" s="121"/>
      <c r="L822" s="139"/>
      <c r="M822" s="139"/>
      <c r="N822" s="139"/>
      <c r="O822" s="121"/>
    </row>
    <row r="823" spans="6:15" s="30" customFormat="1" x14ac:dyDescent="0.35">
      <c r="F823" s="26"/>
      <c r="G823" s="26"/>
      <c r="H823" s="26"/>
      <c r="I823" s="121"/>
      <c r="J823" s="121"/>
      <c r="K823" s="121"/>
      <c r="L823" s="139"/>
      <c r="M823" s="139"/>
      <c r="N823" s="139"/>
      <c r="O823" s="121"/>
    </row>
    <row r="824" spans="6:15" s="30" customFormat="1" x14ac:dyDescent="0.35">
      <c r="F824" s="26"/>
      <c r="G824" s="26"/>
      <c r="H824" s="26"/>
      <c r="I824" s="121"/>
      <c r="J824" s="121"/>
      <c r="K824" s="121"/>
      <c r="L824" s="139"/>
      <c r="M824" s="139"/>
      <c r="N824" s="139"/>
      <c r="O824" s="121"/>
    </row>
    <row r="825" spans="6:15" s="30" customFormat="1" x14ac:dyDescent="0.35">
      <c r="F825" s="26"/>
      <c r="G825" s="26"/>
      <c r="H825" s="26"/>
      <c r="I825" s="121"/>
      <c r="J825" s="121"/>
      <c r="K825" s="121"/>
      <c r="L825" s="139"/>
      <c r="M825" s="139"/>
      <c r="N825" s="139"/>
      <c r="O825" s="121"/>
    </row>
    <row r="826" spans="6:15" s="30" customFormat="1" x14ac:dyDescent="0.35">
      <c r="F826" s="26"/>
      <c r="G826" s="26"/>
      <c r="H826" s="26"/>
      <c r="I826" s="121"/>
      <c r="J826" s="121"/>
      <c r="K826" s="121"/>
      <c r="L826" s="139"/>
      <c r="M826" s="139"/>
      <c r="N826" s="139"/>
      <c r="O826" s="121"/>
    </row>
    <row r="827" spans="6:15" s="30" customFormat="1" x14ac:dyDescent="0.35">
      <c r="F827" s="26"/>
      <c r="G827" s="26"/>
      <c r="H827" s="26"/>
      <c r="I827" s="121"/>
      <c r="J827" s="121"/>
      <c r="K827" s="121"/>
      <c r="L827" s="139"/>
      <c r="M827" s="139"/>
      <c r="N827" s="139"/>
      <c r="O827" s="121"/>
    </row>
    <row r="828" spans="6:15" s="30" customFormat="1" x14ac:dyDescent="0.35">
      <c r="F828" s="26"/>
      <c r="G828" s="26"/>
      <c r="H828" s="26"/>
      <c r="I828" s="121"/>
      <c r="J828" s="121"/>
      <c r="K828" s="121"/>
      <c r="L828" s="139"/>
      <c r="M828" s="139"/>
      <c r="N828" s="139"/>
      <c r="O828" s="121"/>
    </row>
    <row r="829" spans="6:15" s="30" customFormat="1" x14ac:dyDescent="0.35">
      <c r="F829" s="26"/>
      <c r="G829" s="26"/>
      <c r="H829" s="26"/>
      <c r="I829" s="121"/>
      <c r="J829" s="121"/>
      <c r="K829" s="121"/>
      <c r="L829" s="139"/>
      <c r="M829" s="139"/>
      <c r="N829" s="139"/>
      <c r="O829" s="121"/>
    </row>
    <row r="830" spans="6:15" s="30" customFormat="1" x14ac:dyDescent="0.35">
      <c r="F830" s="26"/>
      <c r="G830" s="26"/>
      <c r="H830" s="26"/>
      <c r="I830" s="121"/>
      <c r="J830" s="121"/>
      <c r="K830" s="121"/>
      <c r="L830" s="139"/>
      <c r="M830" s="139"/>
      <c r="N830" s="139"/>
      <c r="O830" s="121"/>
    </row>
    <row r="831" spans="6:15" s="30" customFormat="1" x14ac:dyDescent="0.35">
      <c r="F831" s="26"/>
      <c r="G831" s="26"/>
      <c r="H831" s="26"/>
      <c r="I831" s="121"/>
      <c r="J831" s="121"/>
      <c r="K831" s="121"/>
      <c r="L831" s="139"/>
      <c r="M831" s="139"/>
      <c r="N831" s="139"/>
      <c r="O831" s="121"/>
    </row>
    <row r="832" spans="6:15" s="30" customFormat="1" x14ac:dyDescent="0.35">
      <c r="F832" s="26"/>
      <c r="G832" s="26"/>
      <c r="H832" s="26"/>
      <c r="I832" s="121"/>
      <c r="J832" s="121"/>
      <c r="K832" s="121"/>
      <c r="L832" s="139"/>
      <c r="M832" s="139"/>
      <c r="N832" s="139"/>
      <c r="O832" s="121"/>
    </row>
    <row r="833" spans="6:15" s="30" customFormat="1" x14ac:dyDescent="0.35">
      <c r="F833" s="26"/>
      <c r="G833" s="26"/>
      <c r="H833" s="26"/>
      <c r="I833" s="121"/>
      <c r="J833" s="121"/>
      <c r="K833" s="121"/>
      <c r="L833" s="139"/>
      <c r="M833" s="139"/>
      <c r="N833" s="139"/>
      <c r="O833" s="121"/>
    </row>
    <row r="834" spans="6:15" s="30" customFormat="1" x14ac:dyDescent="0.35">
      <c r="F834" s="26"/>
      <c r="G834" s="26"/>
      <c r="H834" s="26"/>
      <c r="I834" s="121"/>
      <c r="J834" s="121"/>
      <c r="K834" s="121"/>
      <c r="L834" s="139"/>
      <c r="M834" s="139"/>
      <c r="N834" s="139"/>
      <c r="O834" s="121"/>
    </row>
    <row r="835" spans="6:15" s="30" customFormat="1" x14ac:dyDescent="0.35">
      <c r="F835" s="26"/>
      <c r="G835" s="26"/>
      <c r="H835" s="26"/>
      <c r="I835" s="121"/>
      <c r="J835" s="121"/>
      <c r="K835" s="121"/>
      <c r="L835" s="139"/>
      <c r="M835" s="139"/>
      <c r="N835" s="139"/>
      <c r="O835" s="121"/>
    </row>
    <row r="836" spans="6:15" s="30" customFormat="1" x14ac:dyDescent="0.35">
      <c r="F836" s="26"/>
      <c r="G836" s="26"/>
      <c r="H836" s="26"/>
      <c r="I836" s="121"/>
      <c r="J836" s="121"/>
      <c r="K836" s="121"/>
      <c r="L836" s="139"/>
      <c r="M836" s="139"/>
      <c r="N836" s="139"/>
      <c r="O836" s="121"/>
    </row>
    <row r="837" spans="6:15" s="30" customFormat="1" x14ac:dyDescent="0.35">
      <c r="F837" s="26"/>
      <c r="G837" s="26"/>
      <c r="H837" s="26"/>
      <c r="I837" s="121"/>
      <c r="J837" s="121"/>
      <c r="K837" s="121"/>
      <c r="L837" s="139"/>
      <c r="M837" s="139"/>
      <c r="N837" s="139"/>
      <c r="O837" s="121"/>
    </row>
    <row r="838" spans="6:15" s="30" customFormat="1" x14ac:dyDescent="0.35">
      <c r="F838" s="26"/>
      <c r="G838" s="26"/>
      <c r="H838" s="26"/>
      <c r="I838" s="121"/>
      <c r="J838" s="121"/>
      <c r="K838" s="121"/>
      <c r="L838" s="139"/>
      <c r="M838" s="139"/>
      <c r="N838" s="139"/>
      <c r="O838" s="121"/>
    </row>
    <row r="839" spans="6:15" s="30" customFormat="1" x14ac:dyDescent="0.35">
      <c r="F839" s="26"/>
      <c r="G839" s="26"/>
      <c r="H839" s="26"/>
      <c r="I839" s="121"/>
      <c r="J839" s="121"/>
      <c r="K839" s="121"/>
      <c r="L839" s="139"/>
      <c r="M839" s="139"/>
      <c r="N839" s="139"/>
      <c r="O839" s="121"/>
    </row>
    <row r="840" spans="6:15" s="30" customFormat="1" x14ac:dyDescent="0.35">
      <c r="F840" s="26"/>
      <c r="G840" s="26"/>
      <c r="H840" s="26"/>
      <c r="I840" s="121"/>
      <c r="J840" s="121"/>
      <c r="K840" s="121"/>
      <c r="L840" s="139"/>
      <c r="M840" s="139"/>
      <c r="N840" s="139"/>
      <c r="O840" s="121"/>
    </row>
    <row r="841" spans="6:15" s="30" customFormat="1" x14ac:dyDescent="0.35">
      <c r="F841" s="26"/>
      <c r="G841" s="26"/>
      <c r="H841" s="26"/>
      <c r="I841" s="121"/>
      <c r="J841" s="121"/>
      <c r="K841" s="121"/>
      <c r="L841" s="139"/>
      <c r="M841" s="139"/>
      <c r="N841" s="139"/>
      <c r="O841" s="121"/>
    </row>
    <row r="842" spans="6:15" s="30" customFormat="1" x14ac:dyDescent="0.35">
      <c r="F842" s="26"/>
      <c r="G842" s="26"/>
      <c r="H842" s="26"/>
      <c r="I842" s="121"/>
      <c r="J842" s="121"/>
      <c r="K842" s="121"/>
      <c r="L842" s="139"/>
      <c r="M842" s="139"/>
      <c r="N842" s="139"/>
      <c r="O842" s="121"/>
    </row>
    <row r="843" spans="6:15" s="30" customFormat="1" x14ac:dyDescent="0.35">
      <c r="F843" s="26"/>
      <c r="G843" s="26"/>
      <c r="H843" s="26"/>
      <c r="I843" s="121"/>
      <c r="J843" s="121"/>
      <c r="K843" s="121"/>
      <c r="L843" s="139"/>
      <c r="M843" s="139"/>
      <c r="N843" s="139"/>
      <c r="O843" s="121"/>
    </row>
    <row r="844" spans="6:15" s="30" customFormat="1" x14ac:dyDescent="0.35">
      <c r="F844" s="26"/>
      <c r="G844" s="26"/>
      <c r="H844" s="26"/>
      <c r="I844" s="121"/>
      <c r="J844" s="121"/>
      <c r="K844" s="121"/>
      <c r="L844" s="139"/>
      <c r="M844" s="139"/>
      <c r="N844" s="139"/>
      <c r="O844" s="121"/>
    </row>
    <row r="845" spans="6:15" s="30" customFormat="1" x14ac:dyDescent="0.35">
      <c r="F845" s="26"/>
      <c r="G845" s="26"/>
      <c r="H845" s="26"/>
      <c r="I845" s="121"/>
      <c r="J845" s="121"/>
      <c r="K845" s="121"/>
      <c r="L845" s="139"/>
      <c r="M845" s="139"/>
      <c r="N845" s="139"/>
      <c r="O845" s="121"/>
    </row>
    <row r="846" spans="6:15" s="30" customFormat="1" x14ac:dyDescent="0.35">
      <c r="F846" s="26"/>
      <c r="G846" s="26"/>
      <c r="H846" s="26"/>
      <c r="I846" s="121"/>
      <c r="J846" s="121"/>
      <c r="K846" s="121"/>
      <c r="L846" s="139"/>
      <c r="M846" s="139"/>
      <c r="N846" s="139"/>
      <c r="O846" s="121"/>
    </row>
    <row r="847" spans="6:15" s="30" customFormat="1" x14ac:dyDescent="0.35">
      <c r="F847" s="26"/>
      <c r="G847" s="26"/>
      <c r="H847" s="26"/>
      <c r="I847" s="121"/>
      <c r="J847" s="121"/>
      <c r="K847" s="121"/>
      <c r="L847" s="139"/>
      <c r="M847" s="139"/>
      <c r="N847" s="139"/>
      <c r="O847" s="121"/>
    </row>
    <row r="848" spans="6:15" s="30" customFormat="1" x14ac:dyDescent="0.35">
      <c r="F848" s="26"/>
      <c r="G848" s="26"/>
      <c r="H848" s="26"/>
      <c r="I848" s="121"/>
      <c r="J848" s="121"/>
      <c r="K848" s="121"/>
      <c r="L848" s="139"/>
      <c r="M848" s="139"/>
      <c r="N848" s="139"/>
      <c r="O848" s="121"/>
    </row>
    <row r="849" spans="6:15" s="30" customFormat="1" x14ac:dyDescent="0.35">
      <c r="F849" s="26"/>
      <c r="G849" s="26"/>
      <c r="H849" s="26"/>
      <c r="I849" s="121"/>
      <c r="J849" s="121"/>
      <c r="K849" s="121"/>
      <c r="L849" s="139"/>
      <c r="M849" s="139"/>
      <c r="N849" s="139"/>
      <c r="O849" s="121"/>
    </row>
    <row r="850" spans="6:15" s="30" customFormat="1" x14ac:dyDescent="0.35">
      <c r="F850" s="26"/>
      <c r="G850" s="26"/>
      <c r="H850" s="26"/>
      <c r="I850" s="121"/>
      <c r="J850" s="121"/>
      <c r="K850" s="121"/>
      <c r="L850" s="139"/>
      <c r="M850" s="139"/>
      <c r="N850" s="139"/>
      <c r="O850" s="121"/>
    </row>
    <row r="851" spans="6:15" s="30" customFormat="1" x14ac:dyDescent="0.35">
      <c r="F851" s="26"/>
      <c r="G851" s="26"/>
      <c r="H851" s="26"/>
      <c r="I851" s="121"/>
      <c r="J851" s="121"/>
      <c r="K851" s="121"/>
      <c r="L851" s="139"/>
      <c r="M851" s="139"/>
      <c r="N851" s="139"/>
      <c r="O851" s="121"/>
    </row>
    <row r="852" spans="6:15" s="30" customFormat="1" x14ac:dyDescent="0.35">
      <c r="F852" s="26"/>
      <c r="G852" s="26"/>
      <c r="H852" s="26"/>
      <c r="I852" s="121"/>
      <c r="J852" s="121"/>
      <c r="K852" s="121"/>
      <c r="L852" s="139"/>
      <c r="M852" s="139"/>
      <c r="N852" s="139"/>
      <c r="O852" s="121"/>
    </row>
    <row r="853" spans="6:15" s="30" customFormat="1" x14ac:dyDescent="0.35">
      <c r="F853" s="26"/>
      <c r="G853" s="26"/>
      <c r="H853" s="26"/>
      <c r="I853" s="121"/>
      <c r="J853" s="121"/>
      <c r="K853" s="121"/>
      <c r="L853" s="139"/>
      <c r="M853" s="139"/>
      <c r="N853" s="139"/>
      <c r="O853" s="121"/>
    </row>
    <row r="854" spans="6:15" s="30" customFormat="1" x14ac:dyDescent="0.35">
      <c r="F854" s="26"/>
      <c r="G854" s="26"/>
      <c r="H854" s="26"/>
      <c r="I854" s="121"/>
      <c r="J854" s="121"/>
      <c r="K854" s="121"/>
      <c r="L854" s="139"/>
      <c r="M854" s="139"/>
      <c r="N854" s="139"/>
      <c r="O854" s="121"/>
    </row>
    <row r="855" spans="6:15" s="30" customFormat="1" x14ac:dyDescent="0.35">
      <c r="F855" s="26"/>
      <c r="G855" s="26"/>
      <c r="H855" s="26"/>
      <c r="I855" s="121"/>
      <c r="J855" s="121"/>
      <c r="K855" s="121"/>
      <c r="L855" s="139"/>
      <c r="M855" s="139"/>
      <c r="N855" s="139"/>
      <c r="O855" s="121"/>
    </row>
    <row r="856" spans="6:15" s="30" customFormat="1" x14ac:dyDescent="0.35">
      <c r="F856" s="26"/>
      <c r="G856" s="26"/>
      <c r="H856" s="26"/>
      <c r="I856" s="121"/>
      <c r="J856" s="121"/>
      <c r="K856" s="121"/>
      <c r="L856" s="139"/>
      <c r="M856" s="139"/>
      <c r="N856" s="139"/>
      <c r="O856" s="121"/>
    </row>
    <row r="857" spans="6:15" s="30" customFormat="1" x14ac:dyDescent="0.35">
      <c r="F857" s="26"/>
      <c r="G857" s="26"/>
      <c r="H857" s="26"/>
      <c r="I857" s="121"/>
      <c r="J857" s="121"/>
      <c r="K857" s="121"/>
      <c r="L857" s="139"/>
      <c r="M857" s="139"/>
      <c r="N857" s="139"/>
      <c r="O857" s="121"/>
    </row>
    <row r="858" spans="6:15" s="30" customFormat="1" x14ac:dyDescent="0.35">
      <c r="F858" s="26"/>
      <c r="G858" s="26"/>
      <c r="H858" s="26"/>
      <c r="I858" s="121"/>
      <c r="J858" s="121"/>
      <c r="K858" s="121"/>
      <c r="L858" s="139"/>
      <c r="M858" s="139"/>
      <c r="N858" s="139"/>
      <c r="O858" s="121"/>
    </row>
    <row r="859" spans="6:15" s="30" customFormat="1" x14ac:dyDescent="0.35">
      <c r="F859" s="26"/>
      <c r="G859" s="26"/>
      <c r="H859" s="26"/>
      <c r="I859" s="121"/>
      <c r="J859" s="121"/>
      <c r="K859" s="121"/>
      <c r="L859" s="139"/>
      <c r="M859" s="139"/>
      <c r="N859" s="139"/>
      <c r="O859" s="121"/>
    </row>
    <row r="860" spans="6:15" s="30" customFormat="1" x14ac:dyDescent="0.35">
      <c r="F860" s="26"/>
      <c r="G860" s="26"/>
      <c r="H860" s="26"/>
      <c r="I860" s="121"/>
      <c r="J860" s="121"/>
      <c r="K860" s="121"/>
      <c r="L860" s="139"/>
      <c r="M860" s="139"/>
      <c r="N860" s="139"/>
      <c r="O860" s="121"/>
    </row>
    <row r="861" spans="6:15" s="30" customFormat="1" x14ac:dyDescent="0.35">
      <c r="F861" s="26"/>
      <c r="G861" s="26"/>
      <c r="H861" s="26"/>
      <c r="I861" s="121"/>
      <c r="J861" s="121"/>
      <c r="K861" s="121"/>
      <c r="L861" s="139"/>
      <c r="M861" s="139"/>
      <c r="N861" s="139"/>
      <c r="O861" s="121"/>
    </row>
    <row r="862" spans="6:15" s="30" customFormat="1" x14ac:dyDescent="0.35">
      <c r="F862" s="26"/>
      <c r="G862" s="26"/>
      <c r="H862" s="26"/>
      <c r="I862" s="121"/>
      <c r="J862" s="121"/>
      <c r="K862" s="121"/>
      <c r="L862" s="139"/>
      <c r="M862" s="139"/>
      <c r="N862" s="139"/>
      <c r="O862" s="121"/>
    </row>
    <row r="863" spans="6:15" s="30" customFormat="1" x14ac:dyDescent="0.35">
      <c r="F863" s="26"/>
      <c r="G863" s="26"/>
      <c r="H863" s="26"/>
      <c r="I863" s="121"/>
      <c r="J863" s="121"/>
      <c r="K863" s="121"/>
      <c r="L863" s="139"/>
      <c r="M863" s="139"/>
      <c r="N863" s="139"/>
      <c r="O863" s="121"/>
    </row>
    <row r="864" spans="6:15" s="30" customFormat="1" x14ac:dyDescent="0.35">
      <c r="F864" s="26"/>
      <c r="G864" s="26"/>
      <c r="H864" s="26"/>
      <c r="I864" s="121"/>
      <c r="J864" s="121"/>
      <c r="K864" s="121"/>
      <c r="L864" s="139"/>
      <c r="M864" s="139"/>
      <c r="N864" s="139"/>
      <c r="O864" s="121"/>
    </row>
    <row r="865" spans="6:15" s="30" customFormat="1" x14ac:dyDescent="0.35">
      <c r="F865" s="26"/>
      <c r="G865" s="26"/>
      <c r="H865" s="26"/>
      <c r="I865" s="121"/>
      <c r="J865" s="121"/>
      <c r="K865" s="121"/>
      <c r="L865" s="139"/>
      <c r="M865" s="139"/>
      <c r="N865" s="139"/>
      <c r="O865" s="121"/>
    </row>
    <row r="866" spans="6:15" s="30" customFormat="1" x14ac:dyDescent="0.35">
      <c r="F866" s="26"/>
      <c r="G866" s="26"/>
      <c r="H866" s="26"/>
      <c r="I866" s="121"/>
      <c r="J866" s="121"/>
      <c r="K866" s="121"/>
      <c r="L866" s="139"/>
      <c r="M866" s="139"/>
      <c r="N866" s="139"/>
      <c r="O866" s="121"/>
    </row>
    <row r="867" spans="6:15" s="30" customFormat="1" x14ac:dyDescent="0.35">
      <c r="F867" s="26"/>
      <c r="G867" s="26"/>
      <c r="H867" s="26"/>
      <c r="I867" s="121"/>
      <c r="J867" s="121"/>
      <c r="K867" s="121"/>
      <c r="L867" s="139"/>
      <c r="M867" s="139"/>
      <c r="N867" s="139"/>
      <c r="O867" s="121"/>
    </row>
    <row r="868" spans="6:15" s="30" customFormat="1" x14ac:dyDescent="0.35">
      <c r="F868" s="26"/>
      <c r="G868" s="26"/>
      <c r="H868" s="26"/>
      <c r="I868" s="121"/>
      <c r="J868" s="121"/>
      <c r="K868" s="121"/>
      <c r="L868" s="139"/>
      <c r="M868" s="139"/>
      <c r="N868" s="139"/>
      <c r="O868" s="121"/>
    </row>
    <row r="869" spans="6:15" s="30" customFormat="1" x14ac:dyDescent="0.35">
      <c r="F869" s="26"/>
      <c r="G869" s="26"/>
      <c r="H869" s="26"/>
      <c r="I869" s="121"/>
      <c r="J869" s="121"/>
      <c r="K869" s="121"/>
      <c r="L869" s="139"/>
      <c r="M869" s="139"/>
      <c r="N869" s="139"/>
      <c r="O869" s="121"/>
    </row>
    <row r="870" spans="6:15" s="30" customFormat="1" x14ac:dyDescent="0.35">
      <c r="F870" s="26"/>
      <c r="G870" s="26"/>
      <c r="H870" s="26"/>
      <c r="I870" s="121"/>
      <c r="J870" s="121"/>
      <c r="K870" s="121"/>
      <c r="L870" s="139"/>
      <c r="M870" s="139"/>
      <c r="N870" s="139"/>
      <c r="O870" s="121"/>
    </row>
    <row r="871" spans="6:15" s="30" customFormat="1" x14ac:dyDescent="0.35">
      <c r="F871" s="26"/>
      <c r="G871" s="26"/>
      <c r="H871" s="26"/>
      <c r="I871" s="121"/>
      <c r="J871" s="121"/>
      <c r="K871" s="121"/>
      <c r="L871" s="139"/>
      <c r="M871" s="139"/>
      <c r="N871" s="139"/>
      <c r="O871" s="121"/>
    </row>
    <row r="872" spans="6:15" s="30" customFormat="1" x14ac:dyDescent="0.35">
      <c r="F872" s="26"/>
      <c r="G872" s="26"/>
      <c r="H872" s="26"/>
      <c r="I872" s="121"/>
      <c r="J872" s="121"/>
      <c r="K872" s="121"/>
      <c r="L872" s="139"/>
      <c r="M872" s="139"/>
      <c r="N872" s="139"/>
      <c r="O872" s="121"/>
    </row>
    <row r="873" spans="6:15" s="30" customFormat="1" x14ac:dyDescent="0.35">
      <c r="F873" s="26"/>
      <c r="G873" s="26"/>
      <c r="H873" s="26"/>
      <c r="I873" s="121"/>
      <c r="J873" s="121"/>
      <c r="K873" s="121"/>
      <c r="L873" s="139"/>
      <c r="M873" s="139"/>
      <c r="N873" s="139"/>
      <c r="O873" s="121"/>
    </row>
    <row r="874" spans="6:15" s="30" customFormat="1" x14ac:dyDescent="0.35">
      <c r="F874" s="26"/>
      <c r="G874" s="26"/>
      <c r="H874" s="26"/>
      <c r="I874" s="121"/>
      <c r="J874" s="121"/>
      <c r="K874" s="121"/>
      <c r="L874" s="139"/>
      <c r="M874" s="139"/>
      <c r="N874" s="139"/>
      <c r="O874" s="121"/>
    </row>
    <row r="875" spans="6:15" s="30" customFormat="1" x14ac:dyDescent="0.35">
      <c r="F875" s="26"/>
      <c r="G875" s="26"/>
      <c r="H875" s="26"/>
      <c r="I875" s="121"/>
      <c r="J875" s="121"/>
      <c r="K875" s="121"/>
      <c r="L875" s="139"/>
      <c r="M875" s="139"/>
      <c r="N875" s="139"/>
      <c r="O875" s="121"/>
    </row>
    <row r="876" spans="6:15" s="30" customFormat="1" x14ac:dyDescent="0.35">
      <c r="F876" s="26"/>
      <c r="G876" s="26"/>
      <c r="H876" s="26"/>
      <c r="I876" s="121"/>
      <c r="J876" s="121"/>
      <c r="K876" s="121"/>
      <c r="L876" s="139"/>
      <c r="M876" s="139"/>
      <c r="N876" s="139"/>
      <c r="O876" s="121"/>
    </row>
    <row r="877" spans="6:15" s="30" customFormat="1" x14ac:dyDescent="0.35">
      <c r="F877" s="26"/>
      <c r="G877" s="26"/>
      <c r="H877" s="26"/>
      <c r="I877" s="121"/>
      <c r="J877" s="121"/>
      <c r="K877" s="121"/>
      <c r="L877" s="139"/>
      <c r="M877" s="139"/>
      <c r="N877" s="139"/>
      <c r="O877" s="121"/>
    </row>
    <row r="878" spans="6:15" s="30" customFormat="1" x14ac:dyDescent="0.35">
      <c r="F878" s="26"/>
      <c r="G878" s="26"/>
      <c r="H878" s="26"/>
      <c r="I878" s="121"/>
      <c r="J878" s="121"/>
      <c r="K878" s="121"/>
      <c r="L878" s="139"/>
      <c r="M878" s="139"/>
      <c r="N878" s="139"/>
      <c r="O878" s="121"/>
    </row>
    <row r="879" spans="6:15" s="30" customFormat="1" x14ac:dyDescent="0.35">
      <c r="F879" s="26"/>
      <c r="G879" s="26"/>
      <c r="H879" s="26"/>
      <c r="I879" s="121"/>
      <c r="J879" s="121"/>
      <c r="K879" s="121"/>
      <c r="L879" s="139"/>
      <c r="M879" s="139"/>
      <c r="N879" s="139"/>
      <c r="O879" s="121"/>
    </row>
    <row r="880" spans="6:15" s="30" customFormat="1" x14ac:dyDescent="0.35">
      <c r="F880" s="26"/>
      <c r="G880" s="26"/>
      <c r="H880" s="26"/>
      <c r="I880" s="121"/>
      <c r="J880" s="121"/>
      <c r="K880" s="121"/>
      <c r="L880" s="139"/>
      <c r="M880" s="139"/>
      <c r="N880" s="139"/>
      <c r="O880" s="121"/>
    </row>
    <row r="881" spans="6:15" s="30" customFormat="1" x14ac:dyDescent="0.35">
      <c r="F881" s="26"/>
      <c r="G881" s="26"/>
      <c r="H881" s="26"/>
      <c r="I881" s="121"/>
      <c r="J881" s="121"/>
      <c r="K881" s="121"/>
      <c r="L881" s="139"/>
      <c r="M881" s="139"/>
      <c r="N881" s="139"/>
      <c r="O881" s="121"/>
    </row>
    <row r="882" spans="6:15" s="30" customFormat="1" x14ac:dyDescent="0.35">
      <c r="F882" s="26"/>
      <c r="G882" s="26"/>
      <c r="H882" s="26"/>
      <c r="I882" s="121"/>
      <c r="J882" s="121"/>
      <c r="K882" s="121"/>
      <c r="L882" s="139"/>
      <c r="M882" s="139"/>
      <c r="N882" s="139"/>
      <c r="O882" s="121"/>
    </row>
    <row r="883" spans="6:15" s="30" customFormat="1" x14ac:dyDescent="0.35">
      <c r="F883" s="26"/>
      <c r="G883" s="26"/>
      <c r="H883" s="26"/>
      <c r="I883" s="121"/>
      <c r="J883" s="121"/>
      <c r="K883" s="121"/>
      <c r="L883" s="139"/>
      <c r="M883" s="139"/>
      <c r="N883" s="139"/>
      <c r="O883" s="121"/>
    </row>
    <row r="884" spans="6:15" s="30" customFormat="1" x14ac:dyDescent="0.35">
      <c r="F884" s="26"/>
      <c r="G884" s="26"/>
      <c r="H884" s="26"/>
      <c r="I884" s="121"/>
      <c r="J884" s="121"/>
      <c r="K884" s="121"/>
      <c r="L884" s="139"/>
      <c r="M884" s="139"/>
      <c r="N884" s="139"/>
      <c r="O884" s="121"/>
    </row>
    <row r="885" spans="6:15" s="30" customFormat="1" x14ac:dyDescent="0.35">
      <c r="F885" s="26"/>
      <c r="G885" s="26"/>
      <c r="H885" s="26"/>
      <c r="I885" s="121"/>
      <c r="J885" s="121"/>
      <c r="K885" s="121"/>
      <c r="L885" s="139"/>
      <c r="M885" s="139"/>
      <c r="N885" s="139"/>
      <c r="O885" s="121"/>
    </row>
    <row r="886" spans="6:15" s="30" customFormat="1" x14ac:dyDescent="0.35">
      <c r="F886" s="26"/>
      <c r="G886" s="26"/>
      <c r="H886" s="26"/>
      <c r="I886" s="121"/>
      <c r="J886" s="121"/>
      <c r="K886" s="121"/>
      <c r="L886" s="139"/>
      <c r="M886" s="139"/>
      <c r="N886" s="139"/>
      <c r="O886" s="121"/>
    </row>
    <row r="887" spans="6:15" s="30" customFormat="1" x14ac:dyDescent="0.35">
      <c r="F887" s="26"/>
      <c r="G887" s="26"/>
      <c r="H887" s="26"/>
      <c r="I887" s="121"/>
      <c r="J887" s="121"/>
      <c r="K887" s="121"/>
      <c r="L887" s="139"/>
      <c r="M887" s="139"/>
      <c r="N887" s="139"/>
      <c r="O887" s="121"/>
    </row>
    <row r="888" spans="6:15" s="30" customFormat="1" x14ac:dyDescent="0.35">
      <c r="F888" s="26"/>
      <c r="G888" s="26"/>
      <c r="H888" s="26"/>
      <c r="I888" s="121"/>
      <c r="J888" s="121"/>
      <c r="K888" s="121"/>
      <c r="L888" s="139"/>
      <c r="M888" s="139"/>
      <c r="N888" s="139"/>
      <c r="O888" s="121"/>
    </row>
    <row r="889" spans="6:15" s="30" customFormat="1" x14ac:dyDescent="0.35">
      <c r="F889" s="26"/>
      <c r="G889" s="26"/>
      <c r="H889" s="26"/>
      <c r="I889" s="121"/>
      <c r="J889" s="121"/>
      <c r="K889" s="121"/>
      <c r="L889" s="139"/>
      <c r="M889" s="139"/>
      <c r="N889" s="139"/>
      <c r="O889" s="121"/>
    </row>
    <row r="890" spans="6:15" s="30" customFormat="1" x14ac:dyDescent="0.35">
      <c r="F890" s="26"/>
      <c r="G890" s="26"/>
      <c r="H890" s="26"/>
      <c r="I890" s="121"/>
      <c r="J890" s="121"/>
      <c r="K890" s="121"/>
      <c r="L890" s="139"/>
      <c r="M890" s="139"/>
      <c r="N890" s="139"/>
      <c r="O890" s="121"/>
    </row>
    <row r="891" spans="6:15" s="30" customFormat="1" x14ac:dyDescent="0.35">
      <c r="F891" s="26"/>
      <c r="G891" s="26"/>
      <c r="H891" s="26"/>
      <c r="I891" s="121"/>
      <c r="J891" s="121"/>
      <c r="K891" s="121"/>
      <c r="L891" s="139"/>
      <c r="M891" s="139"/>
      <c r="N891" s="139"/>
      <c r="O891" s="121"/>
    </row>
    <row r="892" spans="6:15" s="30" customFormat="1" x14ac:dyDescent="0.35">
      <c r="F892" s="26"/>
      <c r="G892" s="26"/>
      <c r="H892" s="26"/>
      <c r="I892" s="121"/>
      <c r="J892" s="121"/>
      <c r="K892" s="121"/>
      <c r="L892" s="139"/>
      <c r="M892" s="139"/>
      <c r="N892" s="139"/>
      <c r="O892" s="121"/>
    </row>
    <row r="893" spans="6:15" s="30" customFormat="1" x14ac:dyDescent="0.35">
      <c r="F893" s="26"/>
      <c r="G893" s="26"/>
      <c r="H893" s="26"/>
      <c r="I893" s="121"/>
      <c r="J893" s="121"/>
      <c r="K893" s="121"/>
      <c r="L893" s="139"/>
      <c r="M893" s="139"/>
      <c r="N893" s="139"/>
      <c r="O893" s="121"/>
    </row>
    <row r="894" spans="6:15" s="30" customFormat="1" x14ac:dyDescent="0.35">
      <c r="F894" s="26"/>
      <c r="G894" s="26"/>
      <c r="H894" s="26"/>
      <c r="I894" s="121"/>
      <c r="J894" s="121"/>
      <c r="K894" s="121"/>
      <c r="L894" s="139"/>
      <c r="M894" s="139"/>
      <c r="N894" s="139"/>
      <c r="O894" s="121"/>
    </row>
    <row r="895" spans="6:15" s="30" customFormat="1" x14ac:dyDescent="0.35">
      <c r="F895" s="26"/>
      <c r="G895" s="26"/>
      <c r="H895" s="26"/>
      <c r="I895" s="121"/>
      <c r="J895" s="121"/>
      <c r="K895" s="121"/>
      <c r="L895" s="139"/>
      <c r="M895" s="139"/>
      <c r="N895" s="139"/>
      <c r="O895" s="121"/>
    </row>
    <row r="896" spans="6:15" s="30" customFormat="1" x14ac:dyDescent="0.35">
      <c r="F896" s="26"/>
      <c r="G896" s="26"/>
      <c r="H896" s="26"/>
      <c r="I896" s="121"/>
      <c r="J896" s="121"/>
      <c r="K896" s="121"/>
      <c r="L896" s="139"/>
      <c r="M896" s="139"/>
      <c r="N896" s="139"/>
      <c r="O896" s="121"/>
    </row>
    <row r="897" spans="6:15" s="30" customFormat="1" x14ac:dyDescent="0.35">
      <c r="F897" s="26"/>
      <c r="G897" s="26"/>
      <c r="H897" s="26"/>
      <c r="I897" s="121"/>
      <c r="J897" s="121"/>
      <c r="K897" s="121"/>
      <c r="L897" s="139"/>
      <c r="M897" s="139"/>
      <c r="N897" s="139"/>
      <c r="O897" s="121"/>
    </row>
    <row r="898" spans="6:15" s="30" customFormat="1" x14ac:dyDescent="0.35">
      <c r="F898" s="26"/>
      <c r="G898" s="26"/>
      <c r="H898" s="26"/>
      <c r="I898" s="121"/>
      <c r="J898" s="121"/>
      <c r="K898" s="121"/>
      <c r="L898" s="139"/>
      <c r="M898" s="139"/>
      <c r="N898" s="139"/>
      <c r="O898" s="121"/>
    </row>
    <row r="899" spans="6:15" s="30" customFormat="1" x14ac:dyDescent="0.35">
      <c r="F899" s="26"/>
      <c r="G899" s="26"/>
      <c r="H899" s="26"/>
      <c r="I899" s="121"/>
      <c r="J899" s="121"/>
      <c r="K899" s="121"/>
      <c r="L899" s="139"/>
      <c r="M899" s="139"/>
      <c r="N899" s="139"/>
      <c r="O899" s="121"/>
    </row>
    <row r="900" spans="6:15" s="30" customFormat="1" x14ac:dyDescent="0.35">
      <c r="F900" s="26"/>
      <c r="G900" s="26"/>
      <c r="H900" s="26"/>
      <c r="I900" s="121"/>
      <c r="J900" s="121"/>
      <c r="K900" s="121"/>
      <c r="L900" s="139"/>
      <c r="M900" s="139"/>
      <c r="N900" s="139"/>
      <c r="O900" s="121"/>
    </row>
    <row r="901" spans="6:15" s="30" customFormat="1" x14ac:dyDescent="0.35">
      <c r="F901" s="26"/>
      <c r="G901" s="26"/>
      <c r="H901" s="26"/>
      <c r="I901" s="121"/>
      <c r="J901" s="121"/>
      <c r="K901" s="121"/>
      <c r="L901" s="139"/>
      <c r="M901" s="139"/>
      <c r="N901" s="139"/>
      <c r="O901" s="121"/>
    </row>
    <row r="902" spans="6:15" s="30" customFormat="1" x14ac:dyDescent="0.35">
      <c r="F902" s="26"/>
      <c r="G902" s="26"/>
      <c r="H902" s="26"/>
      <c r="I902" s="121"/>
      <c r="J902" s="121"/>
      <c r="K902" s="121"/>
      <c r="L902" s="139"/>
      <c r="M902" s="139"/>
      <c r="N902" s="139"/>
      <c r="O902" s="121"/>
    </row>
    <row r="903" spans="6:15" s="30" customFormat="1" x14ac:dyDescent="0.35">
      <c r="F903" s="26"/>
      <c r="G903" s="26"/>
      <c r="H903" s="26"/>
      <c r="I903" s="121"/>
      <c r="J903" s="121"/>
      <c r="K903" s="121"/>
      <c r="L903" s="139"/>
      <c r="M903" s="139"/>
      <c r="N903" s="139"/>
      <c r="O903" s="121"/>
    </row>
    <row r="904" spans="6:15" s="30" customFormat="1" x14ac:dyDescent="0.35">
      <c r="F904" s="26"/>
      <c r="G904" s="26"/>
      <c r="H904" s="26"/>
      <c r="I904" s="121"/>
      <c r="J904" s="121"/>
      <c r="K904" s="121"/>
      <c r="L904" s="139"/>
      <c r="M904" s="139"/>
      <c r="N904" s="139"/>
      <c r="O904" s="121"/>
    </row>
    <row r="905" spans="6:15" s="30" customFormat="1" x14ac:dyDescent="0.35">
      <c r="F905" s="26"/>
      <c r="G905" s="26"/>
      <c r="H905" s="26"/>
      <c r="I905" s="121"/>
      <c r="J905" s="121"/>
      <c r="K905" s="121"/>
      <c r="L905" s="139"/>
      <c r="M905" s="139"/>
      <c r="N905" s="139"/>
      <c r="O905" s="121"/>
    </row>
    <row r="906" spans="6:15" s="30" customFormat="1" x14ac:dyDescent="0.35">
      <c r="F906" s="26"/>
      <c r="G906" s="26"/>
      <c r="H906" s="26"/>
      <c r="I906" s="121"/>
      <c r="J906" s="121"/>
      <c r="K906" s="121"/>
      <c r="L906" s="139"/>
      <c r="M906" s="139"/>
      <c r="N906" s="139"/>
      <c r="O906" s="121"/>
    </row>
    <row r="907" spans="6:15" s="30" customFormat="1" x14ac:dyDescent="0.35">
      <c r="F907" s="26"/>
      <c r="G907" s="26"/>
      <c r="H907" s="26"/>
      <c r="I907" s="121"/>
      <c r="J907" s="121"/>
      <c r="K907" s="121"/>
      <c r="L907" s="139"/>
      <c r="M907" s="139"/>
      <c r="N907" s="139"/>
      <c r="O907" s="121"/>
    </row>
    <row r="908" spans="6:15" s="30" customFormat="1" x14ac:dyDescent="0.35">
      <c r="F908" s="26"/>
      <c r="G908" s="26"/>
      <c r="H908" s="26"/>
      <c r="I908" s="121"/>
      <c r="J908" s="121"/>
      <c r="K908" s="121"/>
      <c r="L908" s="139"/>
      <c r="M908" s="139"/>
      <c r="N908" s="139"/>
      <c r="O908" s="121"/>
    </row>
    <row r="909" spans="6:15" s="30" customFormat="1" x14ac:dyDescent="0.35">
      <c r="F909" s="26"/>
      <c r="G909" s="26"/>
      <c r="H909" s="26"/>
      <c r="I909" s="121"/>
      <c r="J909" s="121"/>
      <c r="K909" s="121"/>
      <c r="L909" s="139"/>
      <c r="M909" s="139"/>
      <c r="N909" s="139"/>
      <c r="O909" s="121"/>
    </row>
    <row r="910" spans="6:15" s="30" customFormat="1" x14ac:dyDescent="0.35">
      <c r="F910" s="26"/>
      <c r="G910" s="26"/>
      <c r="H910" s="26"/>
      <c r="I910" s="121"/>
      <c r="J910" s="121"/>
      <c r="K910" s="121"/>
      <c r="L910" s="139"/>
      <c r="M910" s="139"/>
      <c r="N910" s="139"/>
      <c r="O910" s="121"/>
    </row>
    <row r="911" spans="6:15" s="30" customFormat="1" x14ac:dyDescent="0.35">
      <c r="F911" s="26"/>
      <c r="G911" s="26"/>
      <c r="H911" s="26"/>
      <c r="I911" s="121"/>
      <c r="J911" s="121"/>
      <c r="K911" s="121"/>
      <c r="L911" s="139"/>
      <c r="M911" s="139"/>
      <c r="N911" s="139"/>
      <c r="O911" s="121"/>
    </row>
    <row r="912" spans="6:15" s="30" customFormat="1" x14ac:dyDescent="0.35">
      <c r="F912" s="26"/>
      <c r="G912" s="26"/>
      <c r="H912" s="26"/>
      <c r="I912" s="121"/>
      <c r="J912" s="121"/>
      <c r="K912" s="121"/>
      <c r="L912" s="139"/>
      <c r="M912" s="139"/>
      <c r="N912" s="139"/>
      <c r="O912" s="121"/>
    </row>
    <row r="913" spans="6:15" s="30" customFormat="1" x14ac:dyDescent="0.35">
      <c r="F913" s="26"/>
      <c r="G913" s="26"/>
      <c r="H913" s="26"/>
      <c r="I913" s="121"/>
      <c r="J913" s="121"/>
      <c r="K913" s="121"/>
      <c r="L913" s="139"/>
      <c r="M913" s="139"/>
      <c r="N913" s="139"/>
      <c r="O913" s="121"/>
    </row>
    <row r="914" spans="6:15" s="30" customFormat="1" x14ac:dyDescent="0.35">
      <c r="F914" s="26"/>
      <c r="G914" s="26"/>
      <c r="H914" s="26"/>
      <c r="I914" s="121"/>
      <c r="J914" s="121"/>
      <c r="K914" s="121"/>
      <c r="L914" s="139"/>
      <c r="M914" s="139"/>
      <c r="N914" s="139"/>
      <c r="O914" s="121"/>
    </row>
    <row r="915" spans="6:15" s="30" customFormat="1" x14ac:dyDescent="0.35">
      <c r="F915" s="26"/>
      <c r="G915" s="26"/>
      <c r="H915" s="26"/>
      <c r="I915" s="121"/>
      <c r="J915" s="121"/>
      <c r="K915" s="121"/>
      <c r="L915" s="139"/>
      <c r="M915" s="139"/>
      <c r="N915" s="139"/>
      <c r="O915" s="121"/>
    </row>
    <row r="916" spans="6:15" s="30" customFormat="1" x14ac:dyDescent="0.35">
      <c r="F916" s="26"/>
      <c r="G916" s="26"/>
      <c r="H916" s="26"/>
      <c r="I916" s="121"/>
      <c r="J916" s="121"/>
      <c r="K916" s="121"/>
      <c r="L916" s="139"/>
      <c r="M916" s="139"/>
      <c r="N916" s="139"/>
      <c r="O916" s="121"/>
    </row>
    <row r="917" spans="6:15" s="30" customFormat="1" x14ac:dyDescent="0.35">
      <c r="F917" s="26"/>
      <c r="G917" s="26"/>
      <c r="H917" s="26"/>
      <c r="I917" s="121"/>
      <c r="J917" s="121"/>
      <c r="K917" s="121"/>
      <c r="L917" s="139"/>
      <c r="M917" s="139"/>
      <c r="N917" s="139"/>
      <c r="O917" s="121"/>
    </row>
    <row r="918" spans="6:15" s="30" customFormat="1" x14ac:dyDescent="0.35">
      <c r="F918" s="26"/>
      <c r="G918" s="26"/>
      <c r="H918" s="26"/>
      <c r="I918" s="121"/>
      <c r="J918" s="121"/>
      <c r="K918" s="121"/>
      <c r="L918" s="139"/>
      <c r="M918" s="139"/>
      <c r="N918" s="139"/>
      <c r="O918" s="121"/>
    </row>
    <row r="919" spans="6:15" s="30" customFormat="1" x14ac:dyDescent="0.35">
      <c r="F919" s="26"/>
      <c r="G919" s="26"/>
      <c r="H919" s="26"/>
      <c r="I919" s="121"/>
      <c r="J919" s="121"/>
      <c r="K919" s="121"/>
      <c r="L919" s="139"/>
      <c r="M919" s="139"/>
      <c r="N919" s="139"/>
      <c r="O919" s="121"/>
    </row>
    <row r="920" spans="6:15" s="30" customFormat="1" x14ac:dyDescent="0.35">
      <c r="F920" s="26"/>
      <c r="G920" s="26"/>
      <c r="H920" s="26"/>
      <c r="I920" s="121"/>
      <c r="J920" s="121"/>
      <c r="K920" s="121"/>
      <c r="L920" s="139"/>
      <c r="M920" s="139"/>
      <c r="N920" s="139"/>
      <c r="O920" s="121"/>
    </row>
    <row r="921" spans="6:15" s="30" customFormat="1" x14ac:dyDescent="0.35">
      <c r="F921" s="26"/>
      <c r="G921" s="26"/>
      <c r="H921" s="26"/>
      <c r="I921" s="121"/>
      <c r="J921" s="121"/>
      <c r="K921" s="121"/>
      <c r="L921" s="139"/>
      <c r="M921" s="139"/>
      <c r="N921" s="139"/>
      <c r="O921" s="121"/>
    </row>
    <row r="922" spans="6:15" s="30" customFormat="1" x14ac:dyDescent="0.35">
      <c r="F922" s="26"/>
      <c r="G922" s="26"/>
      <c r="H922" s="26"/>
      <c r="I922" s="121"/>
      <c r="J922" s="121"/>
      <c r="K922" s="121"/>
      <c r="L922" s="139"/>
      <c r="M922" s="139"/>
      <c r="N922" s="139"/>
      <c r="O922" s="121"/>
    </row>
    <row r="923" spans="6:15" s="30" customFormat="1" x14ac:dyDescent="0.35">
      <c r="F923" s="26"/>
      <c r="G923" s="26"/>
      <c r="H923" s="26"/>
      <c r="I923" s="121"/>
      <c r="J923" s="121"/>
      <c r="K923" s="121"/>
      <c r="L923" s="139"/>
      <c r="M923" s="139"/>
      <c r="N923" s="139"/>
      <c r="O923" s="121"/>
    </row>
    <row r="924" spans="6:15" s="30" customFormat="1" x14ac:dyDescent="0.35">
      <c r="F924" s="26"/>
      <c r="G924" s="26"/>
      <c r="H924" s="26"/>
      <c r="I924" s="121"/>
      <c r="J924" s="121"/>
      <c r="K924" s="121"/>
      <c r="L924" s="139"/>
      <c r="M924" s="139"/>
      <c r="N924" s="139"/>
      <c r="O924" s="121"/>
    </row>
    <row r="925" spans="6:15" s="30" customFormat="1" x14ac:dyDescent="0.35">
      <c r="F925" s="26"/>
      <c r="G925" s="26"/>
      <c r="H925" s="26"/>
      <c r="I925" s="121"/>
      <c r="J925" s="121"/>
      <c r="K925" s="121"/>
      <c r="L925" s="139"/>
      <c r="M925" s="139"/>
      <c r="N925" s="139"/>
      <c r="O925" s="121"/>
    </row>
    <row r="926" spans="6:15" s="30" customFormat="1" x14ac:dyDescent="0.35">
      <c r="F926" s="26"/>
      <c r="G926" s="26"/>
      <c r="H926" s="26"/>
      <c r="I926" s="121"/>
      <c r="J926" s="121"/>
      <c r="K926" s="121"/>
      <c r="L926" s="139"/>
      <c r="M926" s="139"/>
      <c r="N926" s="139"/>
      <c r="O926" s="121"/>
    </row>
    <row r="927" spans="6:15" s="30" customFormat="1" x14ac:dyDescent="0.35">
      <c r="F927" s="26"/>
      <c r="G927" s="26"/>
      <c r="H927" s="26"/>
      <c r="I927" s="121"/>
      <c r="J927" s="121"/>
      <c r="K927" s="121"/>
      <c r="L927" s="139"/>
      <c r="M927" s="139"/>
      <c r="N927" s="139"/>
      <c r="O927" s="121"/>
    </row>
    <row r="928" spans="6:15" s="30" customFormat="1" x14ac:dyDescent="0.35">
      <c r="F928" s="26"/>
      <c r="G928" s="26"/>
      <c r="H928" s="26"/>
      <c r="I928" s="121"/>
      <c r="J928" s="121"/>
      <c r="K928" s="121"/>
      <c r="L928" s="139"/>
      <c r="M928" s="139"/>
      <c r="N928" s="139"/>
      <c r="O928" s="121"/>
    </row>
    <row r="929" spans="6:15" s="30" customFormat="1" x14ac:dyDescent="0.35">
      <c r="F929" s="26"/>
      <c r="G929" s="26"/>
      <c r="H929" s="26"/>
      <c r="I929" s="121"/>
      <c r="J929" s="121"/>
      <c r="K929" s="121"/>
      <c r="L929" s="139"/>
      <c r="M929" s="139"/>
      <c r="N929" s="139"/>
      <c r="O929" s="121"/>
    </row>
    <row r="930" spans="6:15" s="30" customFormat="1" x14ac:dyDescent="0.35">
      <c r="F930" s="26"/>
      <c r="G930" s="26"/>
      <c r="H930" s="26"/>
      <c r="I930" s="121"/>
      <c r="J930" s="121"/>
      <c r="K930" s="121"/>
      <c r="L930" s="139"/>
      <c r="M930" s="139"/>
      <c r="N930" s="139"/>
      <c r="O930" s="121"/>
    </row>
    <row r="931" spans="6:15" s="30" customFormat="1" x14ac:dyDescent="0.35">
      <c r="F931" s="26"/>
      <c r="G931" s="26"/>
      <c r="H931" s="26"/>
      <c r="I931" s="121"/>
      <c r="J931" s="121"/>
      <c r="K931" s="121"/>
      <c r="L931" s="139"/>
      <c r="M931" s="139"/>
      <c r="N931" s="139"/>
      <c r="O931" s="121"/>
    </row>
    <row r="932" spans="6:15" s="30" customFormat="1" x14ac:dyDescent="0.35">
      <c r="F932" s="26"/>
      <c r="G932" s="26"/>
      <c r="H932" s="26"/>
      <c r="I932" s="121"/>
      <c r="J932" s="121"/>
      <c r="K932" s="121"/>
      <c r="L932" s="139"/>
      <c r="M932" s="139"/>
      <c r="N932" s="139"/>
      <c r="O932" s="121"/>
    </row>
    <row r="933" spans="6:15" s="30" customFormat="1" x14ac:dyDescent="0.35">
      <c r="F933" s="26"/>
      <c r="G933" s="26"/>
      <c r="H933" s="26"/>
      <c r="I933" s="121"/>
      <c r="J933" s="121"/>
      <c r="K933" s="121"/>
      <c r="L933" s="139"/>
      <c r="M933" s="139"/>
      <c r="N933" s="139"/>
      <c r="O933" s="121"/>
    </row>
    <row r="934" spans="6:15" s="30" customFormat="1" x14ac:dyDescent="0.35">
      <c r="F934" s="26"/>
      <c r="G934" s="26"/>
      <c r="H934" s="26"/>
      <c r="I934" s="121"/>
      <c r="J934" s="121"/>
      <c r="K934" s="121"/>
      <c r="L934" s="139"/>
      <c r="M934" s="139"/>
      <c r="N934" s="139"/>
      <c r="O934" s="121"/>
    </row>
    <row r="935" spans="6:15" s="30" customFormat="1" x14ac:dyDescent="0.35">
      <c r="F935" s="26"/>
      <c r="G935" s="26"/>
      <c r="H935" s="26"/>
      <c r="I935" s="121"/>
      <c r="J935" s="121"/>
      <c r="K935" s="121"/>
      <c r="L935" s="139"/>
      <c r="M935" s="139"/>
      <c r="N935" s="139"/>
      <c r="O935" s="121"/>
    </row>
    <row r="936" spans="6:15" s="30" customFormat="1" x14ac:dyDescent="0.35">
      <c r="F936" s="26"/>
      <c r="G936" s="26"/>
      <c r="H936" s="26"/>
      <c r="I936" s="121"/>
      <c r="J936" s="121"/>
      <c r="K936" s="121"/>
      <c r="L936" s="139"/>
      <c r="M936" s="139"/>
      <c r="N936" s="139"/>
      <c r="O936" s="121"/>
    </row>
    <row r="937" spans="6:15" s="30" customFormat="1" x14ac:dyDescent="0.35">
      <c r="F937" s="26"/>
      <c r="G937" s="26"/>
      <c r="H937" s="26"/>
      <c r="I937" s="121"/>
      <c r="J937" s="121"/>
      <c r="K937" s="121"/>
      <c r="L937" s="139"/>
      <c r="M937" s="139"/>
      <c r="N937" s="139"/>
      <c r="O937" s="121"/>
    </row>
    <row r="938" spans="6:15" s="30" customFormat="1" x14ac:dyDescent="0.35">
      <c r="F938" s="26"/>
      <c r="G938" s="26"/>
      <c r="H938" s="26"/>
      <c r="I938" s="121"/>
      <c r="J938" s="121"/>
      <c r="K938" s="121"/>
      <c r="L938" s="139"/>
      <c r="M938" s="139"/>
      <c r="N938" s="139"/>
      <c r="O938" s="121"/>
    </row>
    <row r="939" spans="6:15" s="30" customFormat="1" x14ac:dyDescent="0.35">
      <c r="F939" s="26"/>
      <c r="G939" s="26"/>
      <c r="H939" s="26"/>
      <c r="I939" s="121"/>
      <c r="J939" s="121"/>
      <c r="K939" s="121"/>
      <c r="L939" s="139"/>
      <c r="M939" s="139"/>
      <c r="N939" s="139"/>
      <c r="O939" s="121"/>
    </row>
    <row r="940" spans="6:15" s="30" customFormat="1" x14ac:dyDescent="0.35">
      <c r="F940" s="26"/>
      <c r="G940" s="26"/>
      <c r="H940" s="26"/>
      <c r="I940" s="121"/>
      <c r="J940" s="121"/>
      <c r="K940" s="121"/>
      <c r="L940" s="139"/>
      <c r="M940" s="139"/>
      <c r="N940" s="139"/>
      <c r="O940" s="121"/>
    </row>
    <row r="941" spans="6:15" s="30" customFormat="1" x14ac:dyDescent="0.35">
      <c r="F941" s="26"/>
      <c r="G941" s="26"/>
      <c r="H941" s="26"/>
      <c r="I941" s="121"/>
      <c r="J941" s="121"/>
      <c r="K941" s="121"/>
      <c r="L941" s="139"/>
      <c r="M941" s="139"/>
      <c r="N941" s="139"/>
      <c r="O941" s="121"/>
    </row>
    <row r="942" spans="6:15" s="30" customFormat="1" x14ac:dyDescent="0.35">
      <c r="F942" s="26"/>
      <c r="G942" s="26"/>
      <c r="H942" s="26"/>
      <c r="I942" s="121"/>
      <c r="J942" s="121"/>
      <c r="K942" s="121"/>
      <c r="L942" s="139"/>
      <c r="M942" s="139"/>
      <c r="N942" s="139"/>
      <c r="O942" s="121"/>
    </row>
    <row r="943" spans="6:15" s="30" customFormat="1" x14ac:dyDescent="0.35">
      <c r="F943" s="26"/>
      <c r="G943" s="26"/>
      <c r="H943" s="26"/>
      <c r="I943" s="121"/>
      <c r="J943" s="121"/>
      <c r="K943" s="121"/>
      <c r="L943" s="139"/>
      <c r="M943" s="139"/>
      <c r="N943" s="139"/>
      <c r="O943" s="121"/>
    </row>
    <row r="944" spans="6:15" s="30" customFormat="1" x14ac:dyDescent="0.35">
      <c r="F944" s="26"/>
      <c r="G944" s="26"/>
      <c r="H944" s="26"/>
      <c r="I944" s="121"/>
      <c r="J944" s="121"/>
      <c r="K944" s="121"/>
      <c r="L944" s="139"/>
      <c r="M944" s="139"/>
      <c r="N944" s="139"/>
      <c r="O944" s="121"/>
    </row>
    <row r="945" spans="6:15" s="30" customFormat="1" x14ac:dyDescent="0.35">
      <c r="F945" s="26"/>
      <c r="G945" s="26"/>
      <c r="H945" s="26"/>
      <c r="I945" s="121"/>
      <c r="J945" s="121"/>
      <c r="K945" s="121"/>
      <c r="L945" s="139"/>
      <c r="M945" s="139"/>
      <c r="N945" s="139"/>
      <c r="O945" s="121"/>
    </row>
    <row r="946" spans="6:15" s="30" customFormat="1" x14ac:dyDescent="0.35">
      <c r="F946" s="26"/>
      <c r="G946" s="26"/>
      <c r="H946" s="26"/>
      <c r="I946" s="121"/>
      <c r="J946" s="121"/>
      <c r="K946" s="121"/>
      <c r="L946" s="139"/>
      <c r="M946" s="139"/>
      <c r="N946" s="139"/>
      <c r="O946" s="121"/>
    </row>
    <row r="947" spans="6:15" s="30" customFormat="1" x14ac:dyDescent="0.35">
      <c r="F947" s="26"/>
      <c r="G947" s="26"/>
      <c r="H947" s="26"/>
      <c r="I947" s="121"/>
      <c r="J947" s="121"/>
      <c r="K947" s="121"/>
      <c r="L947" s="139"/>
      <c r="M947" s="139"/>
      <c r="N947" s="139"/>
      <c r="O947" s="121"/>
    </row>
    <row r="948" spans="6:15" s="30" customFormat="1" x14ac:dyDescent="0.35">
      <c r="F948" s="26"/>
      <c r="G948" s="26"/>
      <c r="H948" s="26"/>
      <c r="I948" s="121"/>
      <c r="J948" s="121"/>
      <c r="K948" s="121"/>
      <c r="L948" s="139"/>
      <c r="M948" s="139"/>
      <c r="N948" s="139"/>
      <c r="O948" s="121"/>
    </row>
    <row r="949" spans="6:15" s="30" customFormat="1" x14ac:dyDescent="0.35">
      <c r="F949" s="26"/>
      <c r="G949" s="26"/>
      <c r="H949" s="26"/>
      <c r="I949" s="121"/>
      <c r="J949" s="121"/>
      <c r="K949" s="121"/>
      <c r="L949" s="139"/>
      <c r="M949" s="139"/>
      <c r="N949" s="139"/>
      <c r="O949" s="121"/>
    </row>
    <row r="950" spans="6:15" s="30" customFormat="1" x14ac:dyDescent="0.35">
      <c r="F950" s="26"/>
      <c r="G950" s="26"/>
      <c r="H950" s="26"/>
      <c r="I950" s="121"/>
      <c r="J950" s="121"/>
      <c r="K950" s="121"/>
      <c r="L950" s="139"/>
      <c r="M950" s="139"/>
      <c r="N950" s="139"/>
      <c r="O950" s="121"/>
    </row>
    <row r="951" spans="6:15" s="30" customFormat="1" x14ac:dyDescent="0.35">
      <c r="F951" s="26"/>
      <c r="G951" s="26"/>
      <c r="H951" s="26"/>
      <c r="I951" s="121"/>
      <c r="J951" s="121"/>
      <c r="K951" s="121"/>
      <c r="L951" s="139"/>
      <c r="M951" s="139"/>
      <c r="N951" s="139"/>
      <c r="O951" s="121"/>
    </row>
    <row r="952" spans="6:15" s="30" customFormat="1" x14ac:dyDescent="0.35">
      <c r="F952" s="26"/>
      <c r="G952" s="26"/>
      <c r="H952" s="26"/>
      <c r="I952" s="121"/>
      <c r="J952" s="121"/>
      <c r="K952" s="121"/>
      <c r="L952" s="139"/>
      <c r="M952" s="139"/>
      <c r="N952" s="139"/>
      <c r="O952" s="121"/>
    </row>
    <row r="953" spans="6:15" s="30" customFormat="1" x14ac:dyDescent="0.35">
      <c r="F953" s="26"/>
      <c r="G953" s="26"/>
      <c r="H953" s="26"/>
      <c r="I953" s="121"/>
      <c r="J953" s="121"/>
      <c r="K953" s="121"/>
      <c r="L953" s="139"/>
      <c r="M953" s="139"/>
      <c r="N953" s="139"/>
      <c r="O953" s="121"/>
    </row>
    <row r="954" spans="6:15" s="30" customFormat="1" x14ac:dyDescent="0.35">
      <c r="F954" s="26"/>
      <c r="G954" s="26"/>
      <c r="H954" s="26"/>
      <c r="I954" s="121"/>
      <c r="J954" s="121"/>
      <c r="K954" s="121"/>
      <c r="L954" s="139"/>
      <c r="M954" s="139"/>
      <c r="N954" s="139"/>
      <c r="O954" s="121"/>
    </row>
    <row r="955" spans="6:15" s="30" customFormat="1" x14ac:dyDescent="0.35">
      <c r="F955" s="26"/>
      <c r="G955" s="26"/>
      <c r="H955" s="26"/>
      <c r="I955" s="121"/>
      <c r="J955" s="121"/>
      <c r="K955" s="121"/>
      <c r="L955" s="139"/>
      <c r="M955" s="139"/>
      <c r="N955" s="139"/>
      <c r="O955" s="121"/>
    </row>
    <row r="956" spans="6:15" s="30" customFormat="1" x14ac:dyDescent="0.35">
      <c r="F956" s="26"/>
      <c r="G956" s="26"/>
      <c r="H956" s="26"/>
      <c r="I956" s="121"/>
      <c r="J956" s="121"/>
      <c r="K956" s="121"/>
      <c r="L956" s="139"/>
      <c r="M956" s="139"/>
      <c r="N956" s="139"/>
      <c r="O956" s="121"/>
    </row>
    <row r="957" spans="6:15" s="30" customFormat="1" x14ac:dyDescent="0.35">
      <c r="F957" s="26"/>
      <c r="G957" s="26"/>
      <c r="H957" s="26"/>
      <c r="I957" s="121"/>
      <c r="J957" s="121"/>
      <c r="K957" s="121"/>
      <c r="L957" s="139"/>
      <c r="M957" s="139"/>
      <c r="N957" s="139"/>
      <c r="O957" s="121"/>
    </row>
    <row r="958" spans="6:15" s="30" customFormat="1" x14ac:dyDescent="0.35">
      <c r="F958" s="26"/>
      <c r="G958" s="26"/>
      <c r="H958" s="26"/>
      <c r="I958" s="121"/>
      <c r="J958" s="121"/>
      <c r="K958" s="121"/>
      <c r="L958" s="139"/>
      <c r="M958" s="139"/>
      <c r="N958" s="139"/>
      <c r="O958" s="121"/>
    </row>
    <row r="959" spans="6:15" s="30" customFormat="1" x14ac:dyDescent="0.35">
      <c r="F959" s="26"/>
      <c r="G959" s="26"/>
      <c r="H959" s="26"/>
      <c r="I959" s="121"/>
      <c r="J959" s="121"/>
      <c r="K959" s="121"/>
      <c r="L959" s="139"/>
      <c r="M959" s="139"/>
      <c r="N959" s="139"/>
      <c r="O959" s="121"/>
    </row>
    <row r="960" spans="6:15" s="30" customFormat="1" x14ac:dyDescent="0.35">
      <c r="F960" s="26"/>
      <c r="G960" s="26"/>
      <c r="H960" s="26"/>
      <c r="I960" s="121"/>
      <c r="J960" s="121"/>
      <c r="K960" s="121"/>
      <c r="L960" s="139"/>
      <c r="M960" s="139"/>
      <c r="N960" s="139"/>
      <c r="O960" s="121"/>
    </row>
    <row r="961" spans="6:15" s="30" customFormat="1" x14ac:dyDescent="0.35">
      <c r="F961" s="26"/>
      <c r="G961" s="26"/>
      <c r="H961" s="26"/>
      <c r="I961" s="121"/>
      <c r="J961" s="121"/>
      <c r="K961" s="121"/>
      <c r="L961" s="139"/>
      <c r="M961" s="139"/>
      <c r="N961" s="139"/>
      <c r="O961" s="121"/>
    </row>
    <row r="962" spans="6:15" s="30" customFormat="1" x14ac:dyDescent="0.35">
      <c r="F962" s="26"/>
      <c r="G962" s="26"/>
      <c r="H962" s="26"/>
      <c r="I962" s="121"/>
      <c r="J962" s="121"/>
      <c r="K962" s="121"/>
      <c r="L962" s="139"/>
      <c r="M962" s="139"/>
      <c r="N962" s="139"/>
      <c r="O962" s="121"/>
    </row>
    <row r="963" spans="6:15" s="30" customFormat="1" x14ac:dyDescent="0.35">
      <c r="F963" s="26"/>
      <c r="G963" s="26"/>
      <c r="H963" s="26"/>
      <c r="I963" s="121"/>
      <c r="J963" s="121"/>
      <c r="K963" s="121"/>
      <c r="L963" s="139"/>
      <c r="M963" s="139"/>
      <c r="N963" s="139"/>
      <c r="O963" s="121"/>
    </row>
    <row r="964" spans="6:15" s="30" customFormat="1" x14ac:dyDescent="0.35">
      <c r="F964" s="26"/>
      <c r="G964" s="26"/>
      <c r="H964" s="26"/>
      <c r="I964" s="121"/>
      <c r="J964" s="121"/>
      <c r="K964" s="121"/>
      <c r="L964" s="139"/>
      <c r="M964" s="139"/>
      <c r="N964" s="139"/>
      <c r="O964" s="121"/>
    </row>
    <row r="965" spans="6:15" s="30" customFormat="1" x14ac:dyDescent="0.35">
      <c r="F965" s="26"/>
      <c r="G965" s="26"/>
      <c r="H965" s="26"/>
      <c r="I965" s="121"/>
      <c r="J965" s="121"/>
      <c r="K965" s="121"/>
      <c r="L965" s="139"/>
      <c r="M965" s="139"/>
      <c r="N965" s="139"/>
      <c r="O965" s="121"/>
    </row>
    <row r="966" spans="6:15" s="30" customFormat="1" x14ac:dyDescent="0.35">
      <c r="F966" s="26"/>
      <c r="G966" s="26"/>
      <c r="H966" s="26"/>
      <c r="I966" s="121"/>
      <c r="J966" s="121"/>
      <c r="K966" s="121"/>
      <c r="L966" s="139"/>
      <c r="M966" s="139"/>
      <c r="N966" s="139"/>
      <c r="O966" s="121"/>
    </row>
    <row r="967" spans="6:15" s="30" customFormat="1" x14ac:dyDescent="0.35">
      <c r="F967" s="26"/>
      <c r="G967" s="26"/>
      <c r="H967" s="26"/>
      <c r="I967" s="121"/>
      <c r="J967" s="121"/>
      <c r="K967" s="121"/>
      <c r="L967" s="139"/>
      <c r="M967" s="139"/>
      <c r="N967" s="139"/>
      <c r="O967" s="121"/>
    </row>
    <row r="968" spans="6:15" s="30" customFormat="1" x14ac:dyDescent="0.35">
      <c r="F968" s="26"/>
      <c r="G968" s="26"/>
      <c r="H968" s="26"/>
      <c r="I968" s="121"/>
      <c r="J968" s="121"/>
      <c r="K968" s="121"/>
      <c r="L968" s="139"/>
      <c r="M968" s="139"/>
      <c r="N968" s="139"/>
      <c r="O968" s="121"/>
    </row>
    <row r="969" spans="6:15" s="30" customFormat="1" x14ac:dyDescent="0.35">
      <c r="F969" s="26"/>
      <c r="G969" s="26"/>
      <c r="H969" s="26"/>
      <c r="I969" s="121"/>
      <c r="J969" s="121"/>
      <c r="K969" s="121"/>
      <c r="L969" s="139"/>
      <c r="M969" s="139"/>
      <c r="N969" s="139"/>
      <c r="O969" s="121"/>
    </row>
    <row r="970" spans="6:15" s="30" customFormat="1" x14ac:dyDescent="0.35">
      <c r="F970" s="26"/>
      <c r="G970" s="26"/>
      <c r="H970" s="26"/>
      <c r="I970" s="121"/>
      <c r="J970" s="121"/>
      <c r="K970" s="121"/>
      <c r="L970" s="139"/>
      <c r="M970" s="139"/>
      <c r="N970" s="139"/>
      <c r="O970" s="121"/>
    </row>
    <row r="971" spans="6:15" s="30" customFormat="1" x14ac:dyDescent="0.35">
      <c r="F971" s="26"/>
      <c r="G971" s="26"/>
      <c r="H971" s="26"/>
      <c r="I971" s="121"/>
      <c r="J971" s="121"/>
      <c r="K971" s="121"/>
      <c r="L971" s="139"/>
      <c r="M971" s="139"/>
      <c r="N971" s="139"/>
      <c r="O971" s="121"/>
    </row>
    <row r="972" spans="6:15" s="30" customFormat="1" x14ac:dyDescent="0.35">
      <c r="F972" s="26"/>
      <c r="G972" s="26"/>
      <c r="H972" s="26"/>
      <c r="I972" s="121"/>
      <c r="J972" s="121"/>
      <c r="K972" s="121"/>
      <c r="L972" s="139"/>
      <c r="M972" s="139"/>
      <c r="N972" s="139"/>
      <c r="O972" s="121"/>
    </row>
    <row r="973" spans="6:15" s="30" customFormat="1" x14ac:dyDescent="0.35">
      <c r="F973" s="26"/>
      <c r="G973" s="26"/>
      <c r="H973" s="26"/>
      <c r="I973" s="121"/>
      <c r="J973" s="121"/>
      <c r="K973" s="121"/>
      <c r="L973" s="139"/>
      <c r="M973" s="139"/>
      <c r="N973" s="139"/>
      <c r="O973" s="121"/>
    </row>
    <row r="974" spans="6:15" s="30" customFormat="1" x14ac:dyDescent="0.35">
      <c r="F974" s="26"/>
      <c r="G974" s="26"/>
      <c r="H974" s="26"/>
      <c r="I974" s="121"/>
      <c r="J974" s="121"/>
      <c r="K974" s="121"/>
      <c r="L974" s="139"/>
      <c r="M974" s="139"/>
      <c r="N974" s="139"/>
      <c r="O974" s="121"/>
    </row>
    <row r="975" spans="6:15" s="30" customFormat="1" x14ac:dyDescent="0.35">
      <c r="F975" s="26"/>
      <c r="G975" s="26"/>
      <c r="H975" s="26"/>
      <c r="I975" s="121"/>
      <c r="J975" s="121"/>
      <c r="K975" s="121"/>
      <c r="L975" s="139"/>
      <c r="M975" s="139"/>
      <c r="N975" s="139"/>
      <c r="O975" s="121"/>
    </row>
    <row r="976" spans="6:15" s="30" customFormat="1" x14ac:dyDescent="0.35">
      <c r="F976" s="26"/>
      <c r="G976" s="26"/>
      <c r="H976" s="26"/>
      <c r="I976" s="121"/>
      <c r="J976" s="121"/>
      <c r="K976" s="121"/>
      <c r="L976" s="139"/>
      <c r="M976" s="139"/>
      <c r="N976" s="139"/>
      <c r="O976" s="121"/>
    </row>
    <row r="977" spans="6:15" s="30" customFormat="1" x14ac:dyDescent="0.35">
      <c r="F977" s="26"/>
      <c r="G977" s="26"/>
      <c r="H977" s="26"/>
      <c r="I977" s="121"/>
      <c r="J977" s="121"/>
      <c r="K977" s="121"/>
      <c r="L977" s="139"/>
      <c r="M977" s="139"/>
      <c r="N977" s="139"/>
      <c r="O977" s="121"/>
    </row>
    <row r="978" spans="6:15" s="30" customFormat="1" x14ac:dyDescent="0.35">
      <c r="F978" s="26"/>
      <c r="G978" s="26"/>
      <c r="H978" s="26"/>
      <c r="I978" s="121"/>
      <c r="J978" s="121"/>
      <c r="K978" s="121"/>
      <c r="L978" s="139"/>
      <c r="M978" s="139"/>
      <c r="N978" s="139"/>
      <c r="O978" s="121"/>
    </row>
    <row r="979" spans="6:15" s="30" customFormat="1" x14ac:dyDescent="0.35">
      <c r="F979" s="26"/>
      <c r="G979" s="26"/>
      <c r="H979" s="26"/>
      <c r="I979" s="121"/>
      <c r="J979" s="121"/>
      <c r="K979" s="121"/>
      <c r="L979" s="139"/>
      <c r="M979" s="139"/>
      <c r="N979" s="139"/>
      <c r="O979" s="121"/>
    </row>
    <row r="980" spans="6:15" s="30" customFormat="1" x14ac:dyDescent="0.35">
      <c r="F980" s="26"/>
      <c r="G980" s="26"/>
      <c r="H980" s="26"/>
      <c r="I980" s="121"/>
      <c r="J980" s="121"/>
      <c r="K980" s="121"/>
      <c r="L980" s="139"/>
      <c r="M980" s="139"/>
      <c r="N980" s="139"/>
      <c r="O980" s="121"/>
    </row>
    <row r="981" spans="6:15" s="30" customFormat="1" x14ac:dyDescent="0.35">
      <c r="F981" s="26"/>
      <c r="G981" s="26"/>
      <c r="H981" s="26"/>
      <c r="I981" s="121"/>
      <c r="J981" s="121"/>
      <c r="K981" s="121"/>
      <c r="L981" s="139"/>
      <c r="M981" s="139"/>
      <c r="N981" s="139"/>
      <c r="O981" s="121"/>
    </row>
    <row r="982" spans="6:15" s="30" customFormat="1" x14ac:dyDescent="0.35">
      <c r="F982" s="26"/>
      <c r="G982" s="26"/>
      <c r="H982" s="26"/>
      <c r="I982" s="121"/>
      <c r="J982" s="121"/>
      <c r="K982" s="121"/>
      <c r="L982" s="139"/>
      <c r="M982" s="139"/>
      <c r="N982" s="139"/>
      <c r="O982" s="121"/>
    </row>
    <row r="983" spans="6:15" s="30" customFormat="1" x14ac:dyDescent="0.35">
      <c r="F983" s="26"/>
      <c r="G983" s="26"/>
      <c r="H983" s="26"/>
      <c r="I983" s="121"/>
      <c r="J983" s="121"/>
      <c r="K983" s="121"/>
      <c r="L983" s="139"/>
      <c r="M983" s="139"/>
      <c r="N983" s="139"/>
      <c r="O983" s="121"/>
    </row>
    <row r="984" spans="6:15" s="30" customFormat="1" x14ac:dyDescent="0.35">
      <c r="F984" s="26"/>
      <c r="G984" s="26"/>
      <c r="H984" s="26"/>
      <c r="I984" s="121"/>
      <c r="J984" s="121"/>
      <c r="K984" s="121"/>
      <c r="L984" s="139"/>
      <c r="M984" s="139"/>
      <c r="N984" s="139"/>
      <c r="O984" s="121"/>
    </row>
    <row r="985" spans="6:15" s="30" customFormat="1" x14ac:dyDescent="0.35">
      <c r="F985" s="26"/>
      <c r="G985" s="26"/>
      <c r="H985" s="26"/>
      <c r="I985" s="121"/>
      <c r="J985" s="121"/>
      <c r="K985" s="121"/>
      <c r="L985" s="139"/>
      <c r="M985" s="139"/>
      <c r="N985" s="139"/>
      <c r="O985" s="121"/>
    </row>
    <row r="986" spans="6:15" s="30" customFormat="1" x14ac:dyDescent="0.35">
      <c r="F986" s="26"/>
      <c r="G986" s="26"/>
      <c r="H986" s="26"/>
      <c r="I986" s="121"/>
      <c r="J986" s="121"/>
      <c r="K986" s="121"/>
      <c r="L986" s="139"/>
      <c r="M986" s="139"/>
      <c r="N986" s="139"/>
      <c r="O986" s="121"/>
    </row>
    <row r="987" spans="6:15" s="30" customFormat="1" x14ac:dyDescent="0.35">
      <c r="F987" s="26"/>
      <c r="G987" s="26"/>
      <c r="H987" s="26"/>
      <c r="I987" s="121"/>
      <c r="J987" s="121"/>
      <c r="K987" s="121"/>
      <c r="L987" s="139"/>
      <c r="M987" s="139"/>
      <c r="N987" s="139"/>
      <c r="O987" s="121"/>
    </row>
    <row r="988" spans="6:15" s="30" customFormat="1" x14ac:dyDescent="0.35">
      <c r="F988" s="26"/>
      <c r="G988" s="26"/>
      <c r="H988" s="26"/>
      <c r="I988" s="121"/>
      <c r="J988" s="121"/>
      <c r="K988" s="121"/>
      <c r="L988" s="139"/>
      <c r="M988" s="139"/>
      <c r="N988" s="139"/>
      <c r="O988" s="121"/>
    </row>
    <row r="989" spans="6:15" s="30" customFormat="1" x14ac:dyDescent="0.35">
      <c r="F989" s="26"/>
      <c r="G989" s="26"/>
      <c r="H989" s="26"/>
      <c r="I989" s="121"/>
      <c r="J989" s="121"/>
      <c r="K989" s="121"/>
      <c r="L989" s="139"/>
      <c r="M989" s="139"/>
      <c r="N989" s="139"/>
      <c r="O989" s="121"/>
    </row>
    <row r="990" spans="6:15" s="30" customFormat="1" x14ac:dyDescent="0.35">
      <c r="F990" s="26"/>
      <c r="G990" s="26"/>
      <c r="H990" s="26"/>
      <c r="I990" s="121"/>
      <c r="J990" s="121"/>
      <c r="K990" s="121"/>
      <c r="L990" s="139"/>
      <c r="M990" s="139"/>
      <c r="N990" s="139"/>
      <c r="O990" s="121"/>
    </row>
    <row r="991" spans="6:15" s="30" customFormat="1" x14ac:dyDescent="0.35">
      <c r="F991" s="26"/>
      <c r="G991" s="26"/>
      <c r="H991" s="26"/>
      <c r="I991" s="121"/>
      <c r="J991" s="121"/>
      <c r="K991" s="121"/>
      <c r="L991" s="139"/>
      <c r="M991" s="139"/>
      <c r="N991" s="139"/>
      <c r="O991" s="121"/>
    </row>
    <row r="992" spans="6:15" s="30" customFormat="1" x14ac:dyDescent="0.35">
      <c r="F992" s="26"/>
      <c r="G992" s="26"/>
      <c r="H992" s="26"/>
      <c r="I992" s="121"/>
      <c r="J992" s="121"/>
      <c r="K992" s="121"/>
      <c r="L992" s="139"/>
      <c r="M992" s="139"/>
      <c r="N992" s="139"/>
      <c r="O992" s="121"/>
    </row>
    <row r="993" spans="6:15" s="30" customFormat="1" x14ac:dyDescent="0.35">
      <c r="F993" s="26"/>
      <c r="G993" s="26"/>
      <c r="H993" s="26"/>
      <c r="I993" s="121"/>
      <c r="J993" s="121"/>
      <c r="K993" s="121"/>
      <c r="L993" s="139"/>
      <c r="M993" s="139"/>
      <c r="N993" s="139"/>
      <c r="O993" s="121"/>
    </row>
    <row r="994" spans="6:15" s="30" customFormat="1" x14ac:dyDescent="0.35">
      <c r="F994" s="26"/>
      <c r="G994" s="26"/>
      <c r="H994" s="26"/>
      <c r="I994" s="121"/>
      <c r="J994" s="121"/>
      <c r="K994" s="121"/>
      <c r="L994" s="139"/>
      <c r="M994" s="139"/>
      <c r="N994" s="139"/>
      <c r="O994" s="121"/>
    </row>
    <row r="995" spans="6:15" s="30" customFormat="1" x14ac:dyDescent="0.35">
      <c r="F995" s="26"/>
      <c r="G995" s="26"/>
      <c r="H995" s="26"/>
      <c r="I995" s="121"/>
      <c r="J995" s="121"/>
      <c r="K995" s="121"/>
      <c r="L995" s="139"/>
      <c r="M995" s="139"/>
      <c r="N995" s="139"/>
      <c r="O995" s="121"/>
    </row>
    <row r="996" spans="6:15" s="30" customFormat="1" x14ac:dyDescent="0.35">
      <c r="F996" s="26"/>
      <c r="G996" s="26"/>
      <c r="H996" s="26"/>
      <c r="I996" s="121"/>
      <c r="J996" s="121"/>
      <c r="K996" s="121"/>
      <c r="L996" s="139"/>
      <c r="M996" s="139"/>
      <c r="N996" s="139"/>
      <c r="O996" s="121"/>
    </row>
    <row r="997" spans="6:15" s="30" customFormat="1" x14ac:dyDescent="0.35">
      <c r="F997" s="26"/>
      <c r="G997" s="26"/>
      <c r="H997" s="26"/>
      <c r="I997" s="121"/>
      <c r="J997" s="121"/>
      <c r="K997" s="121"/>
      <c r="L997" s="139"/>
      <c r="M997" s="139"/>
      <c r="N997" s="139"/>
      <c r="O997" s="121"/>
    </row>
    <row r="998" spans="6:15" s="30" customFormat="1" x14ac:dyDescent="0.35">
      <c r="F998" s="26"/>
      <c r="G998" s="26"/>
      <c r="H998" s="26"/>
      <c r="I998" s="121"/>
      <c r="J998" s="121"/>
      <c r="K998" s="121"/>
      <c r="L998" s="139"/>
      <c r="M998" s="139"/>
      <c r="N998" s="139"/>
      <c r="O998" s="121"/>
    </row>
    <row r="999" spans="6:15" s="30" customFormat="1" x14ac:dyDescent="0.35">
      <c r="F999" s="26"/>
      <c r="G999" s="26"/>
      <c r="H999" s="26"/>
      <c r="I999" s="121"/>
      <c r="J999" s="121"/>
      <c r="K999" s="121"/>
      <c r="L999" s="139"/>
      <c r="M999" s="139"/>
      <c r="N999" s="139"/>
      <c r="O999" s="121"/>
    </row>
    <row r="1000" spans="6:15" s="30" customFormat="1" x14ac:dyDescent="0.35">
      <c r="F1000" s="26"/>
      <c r="G1000" s="26"/>
      <c r="H1000" s="26"/>
      <c r="I1000" s="121"/>
      <c r="J1000" s="121"/>
      <c r="K1000" s="121"/>
      <c r="L1000" s="139"/>
      <c r="M1000" s="139"/>
      <c r="N1000" s="139"/>
      <c r="O1000" s="121"/>
    </row>
    <row r="1001" spans="6:15" s="30" customFormat="1" x14ac:dyDescent="0.35">
      <c r="F1001" s="26"/>
      <c r="G1001" s="26"/>
      <c r="H1001" s="26"/>
      <c r="I1001" s="121"/>
      <c r="J1001" s="121"/>
      <c r="K1001" s="121"/>
      <c r="L1001" s="139"/>
      <c r="M1001" s="139"/>
      <c r="N1001" s="139"/>
      <c r="O1001" s="121"/>
    </row>
    <row r="1002" spans="6:15" s="30" customFormat="1" x14ac:dyDescent="0.35">
      <c r="F1002" s="26"/>
      <c r="G1002" s="26"/>
      <c r="H1002" s="26"/>
      <c r="I1002" s="121"/>
      <c r="J1002" s="121"/>
      <c r="K1002" s="121"/>
      <c r="L1002" s="139"/>
      <c r="M1002" s="139"/>
      <c r="N1002" s="139"/>
      <c r="O1002" s="121"/>
    </row>
    <row r="1003" spans="6:15" s="30" customFormat="1" x14ac:dyDescent="0.35">
      <c r="F1003" s="26"/>
      <c r="G1003" s="26"/>
      <c r="H1003" s="26"/>
      <c r="I1003" s="121"/>
      <c r="J1003" s="121"/>
      <c r="K1003" s="121"/>
      <c r="L1003" s="139"/>
      <c r="M1003" s="139"/>
      <c r="N1003" s="139"/>
      <c r="O1003" s="121"/>
    </row>
    <row r="1004" spans="6:15" s="30" customFormat="1" x14ac:dyDescent="0.35">
      <c r="F1004" s="26"/>
      <c r="G1004" s="26"/>
      <c r="H1004" s="26"/>
      <c r="I1004" s="121"/>
      <c r="J1004" s="121"/>
      <c r="K1004" s="121"/>
      <c r="L1004" s="139"/>
      <c r="M1004" s="139"/>
      <c r="N1004" s="139"/>
      <c r="O1004" s="121"/>
    </row>
    <row r="1005" spans="6:15" s="30" customFormat="1" x14ac:dyDescent="0.35">
      <c r="F1005" s="26"/>
      <c r="G1005" s="26"/>
      <c r="H1005" s="26"/>
      <c r="I1005" s="121"/>
      <c r="J1005" s="121"/>
      <c r="K1005" s="121"/>
      <c r="L1005" s="139"/>
      <c r="M1005" s="139"/>
      <c r="N1005" s="139"/>
      <c r="O1005" s="121"/>
    </row>
    <row r="1006" spans="6:15" s="30" customFormat="1" x14ac:dyDescent="0.35">
      <c r="F1006" s="26"/>
      <c r="G1006" s="26"/>
      <c r="H1006" s="26"/>
      <c r="I1006" s="121"/>
      <c r="J1006" s="121"/>
      <c r="K1006" s="121"/>
      <c r="L1006" s="139"/>
      <c r="M1006" s="139"/>
      <c r="N1006" s="139"/>
      <c r="O1006" s="121"/>
    </row>
    <row r="1007" spans="6:15" s="30" customFormat="1" x14ac:dyDescent="0.35">
      <c r="F1007" s="26"/>
      <c r="G1007" s="26"/>
      <c r="H1007" s="26"/>
      <c r="I1007" s="121"/>
      <c r="J1007" s="121"/>
      <c r="K1007" s="121"/>
      <c r="L1007" s="139"/>
      <c r="M1007" s="139"/>
      <c r="N1007" s="139"/>
      <c r="O1007" s="121"/>
    </row>
    <row r="1008" spans="6:15" s="30" customFormat="1" x14ac:dyDescent="0.35">
      <c r="F1008" s="26"/>
      <c r="G1008" s="26"/>
      <c r="H1008" s="26"/>
      <c r="I1008" s="121"/>
      <c r="J1008" s="121"/>
      <c r="K1008" s="121"/>
      <c r="L1008" s="139"/>
      <c r="M1008" s="139"/>
      <c r="N1008" s="139"/>
      <c r="O1008" s="121"/>
    </row>
    <row r="1009" spans="6:15" s="30" customFormat="1" x14ac:dyDescent="0.35">
      <c r="F1009" s="26"/>
      <c r="G1009" s="26"/>
      <c r="H1009" s="26"/>
      <c r="I1009" s="121"/>
      <c r="J1009" s="121"/>
      <c r="K1009" s="121"/>
      <c r="L1009" s="139"/>
      <c r="M1009" s="139"/>
      <c r="N1009" s="139"/>
      <c r="O1009" s="121"/>
    </row>
    <row r="1010" spans="6:15" s="30" customFormat="1" x14ac:dyDescent="0.35">
      <c r="F1010" s="26"/>
      <c r="G1010" s="26"/>
      <c r="H1010" s="26"/>
      <c r="I1010" s="121"/>
      <c r="J1010" s="121"/>
      <c r="K1010" s="121"/>
      <c r="L1010" s="139"/>
      <c r="M1010" s="139"/>
      <c r="N1010" s="139"/>
      <c r="O1010" s="121"/>
    </row>
    <row r="1011" spans="6:15" s="30" customFormat="1" x14ac:dyDescent="0.35">
      <c r="F1011" s="26"/>
      <c r="G1011" s="26"/>
      <c r="H1011" s="26"/>
      <c r="I1011" s="121"/>
      <c r="J1011" s="121"/>
      <c r="K1011" s="121"/>
      <c r="L1011" s="139"/>
      <c r="M1011" s="139"/>
      <c r="N1011" s="139"/>
      <c r="O1011" s="121"/>
    </row>
    <row r="1012" spans="6:15" s="30" customFormat="1" x14ac:dyDescent="0.35">
      <c r="F1012" s="26"/>
      <c r="G1012" s="26"/>
      <c r="H1012" s="26"/>
      <c r="I1012" s="121"/>
      <c r="J1012" s="121"/>
      <c r="K1012" s="121"/>
      <c r="L1012" s="139"/>
      <c r="M1012" s="139"/>
      <c r="N1012" s="139"/>
      <c r="O1012" s="121"/>
    </row>
    <row r="1013" spans="6:15" s="30" customFormat="1" x14ac:dyDescent="0.35">
      <c r="F1013" s="26"/>
      <c r="G1013" s="26"/>
      <c r="H1013" s="26"/>
      <c r="I1013" s="121"/>
      <c r="J1013" s="121"/>
      <c r="K1013" s="121"/>
      <c r="L1013" s="139"/>
      <c r="M1013" s="139"/>
      <c r="N1013" s="139"/>
      <c r="O1013" s="121"/>
    </row>
    <row r="1014" spans="6:15" s="30" customFormat="1" x14ac:dyDescent="0.35">
      <c r="F1014" s="26"/>
      <c r="G1014" s="26"/>
      <c r="H1014" s="26"/>
      <c r="I1014" s="121"/>
      <c r="J1014" s="121"/>
      <c r="K1014" s="121"/>
      <c r="L1014" s="139"/>
      <c r="M1014" s="139"/>
      <c r="N1014" s="139"/>
      <c r="O1014" s="121"/>
    </row>
    <row r="1015" spans="6:15" s="30" customFormat="1" x14ac:dyDescent="0.35">
      <c r="F1015" s="26"/>
      <c r="G1015" s="26"/>
      <c r="H1015" s="26"/>
      <c r="I1015" s="121"/>
      <c r="J1015" s="121"/>
      <c r="K1015" s="121"/>
      <c r="L1015" s="139"/>
      <c r="M1015" s="139"/>
      <c r="N1015" s="139"/>
      <c r="O1015" s="121"/>
    </row>
    <row r="1016" spans="6:15" s="30" customFormat="1" x14ac:dyDescent="0.35">
      <c r="F1016" s="26"/>
      <c r="G1016" s="26"/>
      <c r="H1016" s="26"/>
      <c r="I1016" s="121"/>
      <c r="J1016" s="121"/>
      <c r="K1016" s="121"/>
      <c r="L1016" s="139"/>
      <c r="M1016" s="139"/>
      <c r="N1016" s="139"/>
      <c r="O1016" s="121"/>
    </row>
    <row r="1017" spans="6:15" s="30" customFormat="1" x14ac:dyDescent="0.35">
      <c r="F1017" s="26"/>
      <c r="G1017" s="26"/>
      <c r="H1017" s="26"/>
      <c r="I1017" s="121"/>
      <c r="J1017" s="121"/>
      <c r="K1017" s="121"/>
      <c r="L1017" s="139"/>
      <c r="M1017" s="139"/>
      <c r="N1017" s="139"/>
      <c r="O1017" s="121"/>
    </row>
    <row r="1018" spans="6:15" s="30" customFormat="1" x14ac:dyDescent="0.35">
      <c r="F1018" s="26"/>
      <c r="G1018" s="26"/>
      <c r="H1018" s="26"/>
      <c r="I1018" s="121"/>
      <c r="J1018" s="121"/>
      <c r="K1018" s="121"/>
      <c r="L1018" s="139"/>
      <c r="M1018" s="139"/>
      <c r="N1018" s="139"/>
      <c r="O1018" s="121"/>
    </row>
    <row r="1019" spans="6:15" s="30" customFormat="1" x14ac:dyDescent="0.35">
      <c r="F1019" s="26"/>
      <c r="G1019" s="26"/>
      <c r="H1019" s="26"/>
      <c r="I1019" s="121"/>
      <c r="J1019" s="121"/>
      <c r="K1019" s="121"/>
      <c r="L1019" s="139"/>
      <c r="M1019" s="139"/>
      <c r="N1019" s="139"/>
      <c r="O1019" s="121"/>
    </row>
    <row r="1020" spans="6:15" s="30" customFormat="1" x14ac:dyDescent="0.35">
      <c r="F1020" s="26"/>
      <c r="G1020" s="26"/>
      <c r="H1020" s="26"/>
      <c r="I1020" s="121"/>
      <c r="J1020" s="121"/>
      <c r="K1020" s="121"/>
      <c r="L1020" s="139"/>
      <c r="M1020" s="139"/>
      <c r="N1020" s="139"/>
      <c r="O1020" s="121"/>
    </row>
    <row r="1021" spans="6:15" s="30" customFormat="1" x14ac:dyDescent="0.35">
      <c r="F1021" s="26"/>
      <c r="G1021" s="26"/>
      <c r="H1021" s="26"/>
      <c r="I1021" s="121"/>
      <c r="J1021" s="121"/>
      <c r="K1021" s="121"/>
      <c r="L1021" s="139"/>
      <c r="M1021" s="139"/>
      <c r="N1021" s="139"/>
      <c r="O1021" s="121"/>
    </row>
    <row r="1022" spans="6:15" s="30" customFormat="1" x14ac:dyDescent="0.35">
      <c r="F1022" s="26"/>
      <c r="G1022" s="26"/>
      <c r="H1022" s="26"/>
      <c r="I1022" s="121"/>
      <c r="J1022" s="121"/>
      <c r="K1022" s="121"/>
      <c r="L1022" s="139"/>
      <c r="M1022" s="139"/>
      <c r="N1022" s="139"/>
      <c r="O1022" s="121"/>
    </row>
    <row r="1023" spans="6:15" s="30" customFormat="1" x14ac:dyDescent="0.35">
      <c r="F1023" s="26"/>
      <c r="G1023" s="26"/>
      <c r="H1023" s="26"/>
      <c r="I1023" s="121"/>
      <c r="J1023" s="121"/>
      <c r="K1023" s="121"/>
      <c r="L1023" s="139"/>
      <c r="M1023" s="139"/>
      <c r="N1023" s="139"/>
      <c r="O1023" s="121"/>
    </row>
    <row r="1024" spans="6:15" s="30" customFormat="1" x14ac:dyDescent="0.35">
      <c r="F1024" s="26"/>
      <c r="G1024" s="26"/>
      <c r="H1024" s="26"/>
      <c r="I1024" s="121"/>
      <c r="J1024" s="121"/>
      <c r="K1024" s="121"/>
      <c r="L1024" s="139"/>
      <c r="M1024" s="139"/>
      <c r="N1024" s="139"/>
      <c r="O1024" s="121"/>
    </row>
    <row r="1025" spans="6:15" s="30" customFormat="1" x14ac:dyDescent="0.35">
      <c r="F1025" s="26"/>
      <c r="G1025" s="26"/>
      <c r="H1025" s="26"/>
      <c r="I1025" s="121"/>
      <c r="J1025" s="121"/>
      <c r="K1025" s="121"/>
      <c r="L1025" s="139"/>
      <c r="M1025" s="139"/>
      <c r="N1025" s="139"/>
      <c r="O1025" s="121"/>
    </row>
    <row r="1026" spans="6:15" s="30" customFormat="1" x14ac:dyDescent="0.35">
      <c r="F1026" s="26"/>
      <c r="G1026" s="26"/>
      <c r="H1026" s="26"/>
      <c r="I1026" s="121"/>
      <c r="J1026" s="121"/>
      <c r="K1026" s="121"/>
      <c r="L1026" s="139"/>
      <c r="M1026" s="139"/>
      <c r="N1026" s="139"/>
      <c r="O1026" s="121"/>
    </row>
    <row r="1027" spans="6:15" s="30" customFormat="1" x14ac:dyDescent="0.35">
      <c r="F1027" s="26"/>
      <c r="G1027" s="26"/>
      <c r="H1027" s="26"/>
      <c r="I1027" s="121"/>
      <c r="J1027" s="121"/>
      <c r="K1027" s="121"/>
      <c r="L1027" s="139"/>
      <c r="M1027" s="139"/>
      <c r="N1027" s="139"/>
      <c r="O1027" s="121"/>
    </row>
    <row r="1028" spans="6:15" s="30" customFormat="1" x14ac:dyDescent="0.35">
      <c r="F1028" s="26"/>
      <c r="G1028" s="26"/>
      <c r="H1028" s="26"/>
      <c r="I1028" s="121"/>
      <c r="J1028" s="121"/>
      <c r="K1028" s="121"/>
      <c r="L1028" s="139"/>
      <c r="M1028" s="139"/>
      <c r="N1028" s="139"/>
      <c r="O1028" s="121"/>
    </row>
    <row r="1029" spans="6:15" s="30" customFormat="1" x14ac:dyDescent="0.35">
      <c r="F1029" s="26"/>
      <c r="G1029" s="26"/>
      <c r="H1029" s="26"/>
      <c r="I1029" s="121"/>
      <c r="J1029" s="121"/>
      <c r="K1029" s="121"/>
      <c r="L1029" s="139"/>
      <c r="M1029" s="139"/>
      <c r="N1029" s="139"/>
      <c r="O1029" s="121"/>
    </row>
    <row r="1030" spans="6:15" s="30" customFormat="1" x14ac:dyDescent="0.35">
      <c r="F1030" s="26"/>
      <c r="G1030" s="26"/>
      <c r="H1030" s="26"/>
      <c r="I1030" s="121"/>
      <c r="J1030" s="121"/>
      <c r="K1030" s="121"/>
      <c r="L1030" s="139"/>
      <c r="M1030" s="139"/>
      <c r="N1030" s="139"/>
      <c r="O1030" s="121"/>
    </row>
    <row r="1031" spans="6:15" s="30" customFormat="1" x14ac:dyDescent="0.35">
      <c r="F1031" s="26"/>
      <c r="G1031" s="26"/>
      <c r="H1031" s="26"/>
      <c r="I1031" s="121"/>
      <c r="J1031" s="121"/>
      <c r="K1031" s="121"/>
      <c r="L1031" s="139"/>
      <c r="M1031" s="139"/>
      <c r="N1031" s="139"/>
      <c r="O1031" s="121"/>
    </row>
    <row r="1032" spans="6:15" s="30" customFormat="1" x14ac:dyDescent="0.35">
      <c r="F1032" s="26"/>
      <c r="G1032" s="26"/>
      <c r="H1032" s="26"/>
      <c r="I1032" s="121"/>
      <c r="J1032" s="121"/>
      <c r="K1032" s="121"/>
      <c r="L1032" s="139"/>
      <c r="M1032" s="139"/>
      <c r="N1032" s="139"/>
      <c r="O1032" s="121"/>
    </row>
    <row r="1033" spans="6:15" s="30" customFormat="1" x14ac:dyDescent="0.35">
      <c r="F1033" s="26"/>
      <c r="G1033" s="26"/>
      <c r="H1033" s="26"/>
      <c r="I1033" s="121"/>
      <c r="J1033" s="121"/>
      <c r="K1033" s="121"/>
      <c r="L1033" s="139"/>
      <c r="M1033" s="139"/>
      <c r="N1033" s="139"/>
      <c r="O1033" s="121"/>
    </row>
    <row r="1034" spans="6:15" s="30" customFormat="1" x14ac:dyDescent="0.35">
      <c r="F1034" s="26"/>
      <c r="G1034" s="26"/>
      <c r="H1034" s="26"/>
      <c r="I1034" s="121"/>
      <c r="J1034" s="121"/>
      <c r="K1034" s="121"/>
      <c r="L1034" s="139"/>
      <c r="M1034" s="139"/>
      <c r="N1034" s="139"/>
      <c r="O1034" s="121"/>
    </row>
    <row r="1035" spans="6:15" s="30" customFormat="1" x14ac:dyDescent="0.35">
      <c r="F1035" s="26"/>
      <c r="G1035" s="26"/>
      <c r="H1035" s="26"/>
      <c r="I1035" s="121"/>
      <c r="J1035" s="121"/>
      <c r="K1035" s="121"/>
      <c r="L1035" s="139"/>
      <c r="M1035" s="139"/>
      <c r="N1035" s="139"/>
      <c r="O1035" s="121"/>
    </row>
    <row r="1036" spans="6:15" s="30" customFormat="1" x14ac:dyDescent="0.35">
      <c r="F1036" s="26"/>
      <c r="G1036" s="26"/>
      <c r="H1036" s="26"/>
      <c r="I1036" s="121"/>
      <c r="J1036" s="121"/>
      <c r="K1036" s="121"/>
      <c r="L1036" s="139"/>
      <c r="M1036" s="139"/>
      <c r="N1036" s="139"/>
      <c r="O1036" s="121"/>
    </row>
    <row r="1037" spans="6:15" s="30" customFormat="1" x14ac:dyDescent="0.35">
      <c r="F1037" s="26"/>
      <c r="G1037" s="26"/>
      <c r="H1037" s="26"/>
      <c r="I1037" s="121"/>
      <c r="J1037" s="121"/>
      <c r="K1037" s="121"/>
      <c r="L1037" s="139"/>
      <c r="M1037" s="139"/>
      <c r="N1037" s="139"/>
      <c r="O1037" s="121"/>
    </row>
    <row r="1038" spans="6:15" s="30" customFormat="1" x14ac:dyDescent="0.35">
      <c r="F1038" s="26"/>
      <c r="G1038" s="26"/>
      <c r="H1038" s="26"/>
      <c r="I1038" s="121"/>
      <c r="J1038" s="121"/>
      <c r="K1038" s="121"/>
      <c r="L1038" s="139"/>
      <c r="M1038" s="139"/>
      <c r="N1038" s="139"/>
      <c r="O1038" s="121"/>
    </row>
    <row r="1039" spans="6:15" s="30" customFormat="1" x14ac:dyDescent="0.35">
      <c r="F1039" s="26"/>
      <c r="G1039" s="26"/>
      <c r="H1039" s="26"/>
      <c r="I1039" s="121"/>
      <c r="J1039" s="121"/>
      <c r="K1039" s="121"/>
      <c r="L1039" s="139"/>
      <c r="M1039" s="139"/>
      <c r="N1039" s="139"/>
      <c r="O1039" s="121"/>
    </row>
    <row r="1040" spans="6:15" s="30" customFormat="1" x14ac:dyDescent="0.35">
      <c r="F1040" s="26"/>
      <c r="G1040" s="26"/>
      <c r="H1040" s="26"/>
      <c r="I1040" s="121"/>
      <c r="J1040" s="121"/>
      <c r="K1040" s="121"/>
      <c r="L1040" s="139"/>
      <c r="M1040" s="139"/>
      <c r="N1040" s="139"/>
      <c r="O1040" s="121"/>
    </row>
    <row r="1041" spans="6:15" s="30" customFormat="1" x14ac:dyDescent="0.35">
      <c r="F1041" s="26"/>
      <c r="G1041" s="26"/>
      <c r="H1041" s="26"/>
      <c r="I1041" s="121"/>
      <c r="J1041" s="121"/>
      <c r="K1041" s="121"/>
      <c r="L1041" s="139"/>
      <c r="M1041" s="139"/>
      <c r="N1041" s="139"/>
      <c r="O1041" s="121"/>
    </row>
    <row r="1042" spans="6:15" s="30" customFormat="1" x14ac:dyDescent="0.35">
      <c r="F1042" s="26"/>
      <c r="G1042" s="26"/>
      <c r="H1042" s="26"/>
      <c r="I1042" s="121"/>
      <c r="J1042" s="121"/>
      <c r="K1042" s="121"/>
      <c r="L1042" s="139"/>
      <c r="M1042" s="139"/>
      <c r="N1042" s="139"/>
      <c r="O1042" s="121"/>
    </row>
    <row r="1043" spans="6:15" s="30" customFormat="1" x14ac:dyDescent="0.35">
      <c r="F1043" s="26"/>
      <c r="G1043" s="26"/>
      <c r="H1043" s="26"/>
      <c r="I1043" s="121"/>
      <c r="J1043" s="121"/>
      <c r="K1043" s="121"/>
      <c r="L1043" s="139"/>
      <c r="M1043" s="139"/>
      <c r="N1043" s="139"/>
      <c r="O1043" s="121"/>
    </row>
    <row r="1044" spans="6:15" s="30" customFormat="1" x14ac:dyDescent="0.35">
      <c r="F1044" s="26"/>
      <c r="G1044" s="26"/>
      <c r="H1044" s="26"/>
      <c r="I1044" s="121"/>
      <c r="J1044" s="121"/>
      <c r="K1044" s="121"/>
      <c r="L1044" s="139"/>
      <c r="M1044" s="139"/>
      <c r="N1044" s="139"/>
      <c r="O1044" s="121"/>
    </row>
    <row r="1045" spans="6:15" s="30" customFormat="1" x14ac:dyDescent="0.35">
      <c r="F1045" s="26"/>
      <c r="G1045" s="26"/>
      <c r="H1045" s="26"/>
      <c r="I1045" s="121"/>
      <c r="J1045" s="121"/>
      <c r="K1045" s="121"/>
      <c r="L1045" s="139"/>
      <c r="M1045" s="139"/>
      <c r="N1045" s="139"/>
      <c r="O1045" s="121"/>
    </row>
    <row r="1046" spans="6:15" s="30" customFormat="1" x14ac:dyDescent="0.35">
      <c r="F1046" s="26"/>
      <c r="G1046" s="26"/>
      <c r="H1046" s="26"/>
      <c r="I1046" s="121"/>
      <c r="J1046" s="121"/>
      <c r="K1046" s="121"/>
      <c r="L1046" s="139"/>
      <c r="M1046" s="139"/>
      <c r="N1046" s="139"/>
      <c r="O1046" s="121"/>
    </row>
    <row r="1047" spans="6:15" s="30" customFormat="1" x14ac:dyDescent="0.35">
      <c r="F1047" s="26"/>
      <c r="G1047" s="26"/>
      <c r="H1047" s="26"/>
      <c r="I1047" s="121"/>
      <c r="J1047" s="121"/>
      <c r="K1047" s="121"/>
      <c r="L1047" s="139"/>
      <c r="M1047" s="139"/>
      <c r="N1047" s="139"/>
      <c r="O1047" s="121"/>
    </row>
    <row r="1048" spans="6:15" s="30" customFormat="1" x14ac:dyDescent="0.35">
      <c r="F1048" s="26"/>
      <c r="G1048" s="26"/>
      <c r="H1048" s="26"/>
      <c r="I1048" s="121"/>
      <c r="J1048" s="121"/>
      <c r="K1048" s="121"/>
      <c r="L1048" s="139"/>
      <c r="M1048" s="139"/>
      <c r="N1048" s="139"/>
      <c r="O1048" s="121"/>
    </row>
    <row r="1049" spans="6:15" s="30" customFormat="1" x14ac:dyDescent="0.35">
      <c r="F1049" s="26"/>
      <c r="G1049" s="26"/>
      <c r="H1049" s="26"/>
      <c r="I1049" s="121"/>
      <c r="J1049" s="121"/>
      <c r="K1049" s="121"/>
      <c r="L1049" s="139"/>
      <c r="M1049" s="139"/>
      <c r="N1049" s="139"/>
      <c r="O1049" s="121"/>
    </row>
    <row r="1050" spans="6:15" s="30" customFormat="1" x14ac:dyDescent="0.35">
      <c r="F1050" s="26"/>
      <c r="G1050" s="26"/>
      <c r="H1050" s="26"/>
      <c r="I1050" s="121"/>
      <c r="J1050" s="121"/>
      <c r="K1050" s="121"/>
      <c r="L1050" s="139"/>
      <c r="M1050" s="139"/>
      <c r="N1050" s="139"/>
      <c r="O1050" s="121"/>
    </row>
    <row r="1051" spans="6:15" s="30" customFormat="1" x14ac:dyDescent="0.35">
      <c r="F1051" s="26"/>
      <c r="G1051" s="26"/>
      <c r="H1051" s="26"/>
      <c r="I1051" s="121"/>
      <c r="J1051" s="121"/>
      <c r="K1051" s="121"/>
      <c r="L1051" s="139"/>
      <c r="M1051" s="139"/>
      <c r="N1051" s="139"/>
      <c r="O1051" s="121"/>
    </row>
    <row r="1052" spans="6:15" s="30" customFormat="1" x14ac:dyDescent="0.35">
      <c r="F1052" s="26"/>
      <c r="G1052" s="26"/>
      <c r="H1052" s="26"/>
      <c r="I1052" s="121"/>
      <c r="J1052" s="121"/>
      <c r="K1052" s="121"/>
      <c r="L1052" s="139"/>
      <c r="M1052" s="139"/>
      <c r="N1052" s="139"/>
      <c r="O1052" s="121"/>
    </row>
    <row r="1053" spans="6:15" s="30" customFormat="1" x14ac:dyDescent="0.35">
      <c r="F1053" s="26"/>
      <c r="G1053" s="26"/>
      <c r="H1053" s="26"/>
      <c r="I1053" s="121"/>
      <c r="J1053" s="121"/>
      <c r="K1053" s="121"/>
      <c r="L1053" s="139"/>
      <c r="M1053" s="139"/>
      <c r="N1053" s="139"/>
      <c r="O1053" s="121"/>
    </row>
    <row r="1054" spans="6:15" s="30" customFormat="1" x14ac:dyDescent="0.35">
      <c r="F1054" s="26"/>
      <c r="G1054" s="26"/>
      <c r="H1054" s="26"/>
      <c r="I1054" s="121"/>
      <c r="J1054" s="121"/>
      <c r="K1054" s="121"/>
      <c r="L1054" s="139"/>
      <c r="M1054" s="139"/>
      <c r="N1054" s="139"/>
      <c r="O1054" s="121"/>
    </row>
    <row r="1055" spans="6:15" s="30" customFormat="1" x14ac:dyDescent="0.35">
      <c r="F1055" s="26"/>
      <c r="G1055" s="26"/>
      <c r="H1055" s="26"/>
      <c r="I1055" s="121"/>
      <c r="J1055" s="121"/>
      <c r="K1055" s="121"/>
      <c r="L1055" s="139"/>
      <c r="M1055" s="139"/>
      <c r="N1055" s="139"/>
      <c r="O1055" s="121"/>
    </row>
    <row r="1056" spans="6:15" s="30" customFormat="1" x14ac:dyDescent="0.35">
      <c r="F1056" s="26"/>
      <c r="G1056" s="26"/>
      <c r="H1056" s="26"/>
      <c r="I1056" s="121"/>
      <c r="J1056" s="121"/>
      <c r="K1056" s="121"/>
      <c r="L1056" s="139"/>
      <c r="M1056" s="139"/>
      <c r="N1056" s="139"/>
      <c r="O1056" s="121"/>
    </row>
    <row r="1057" spans="6:15" s="30" customFormat="1" x14ac:dyDescent="0.35">
      <c r="F1057" s="26"/>
      <c r="G1057" s="26"/>
      <c r="H1057" s="26"/>
      <c r="I1057" s="121"/>
      <c r="J1057" s="121"/>
      <c r="K1057" s="121"/>
      <c r="L1057" s="139"/>
      <c r="M1057" s="139"/>
      <c r="N1057" s="139"/>
      <c r="O1057" s="121"/>
    </row>
    <row r="1058" spans="6:15" s="30" customFormat="1" x14ac:dyDescent="0.35">
      <c r="F1058" s="26"/>
      <c r="G1058" s="26"/>
      <c r="H1058" s="26"/>
      <c r="I1058" s="121"/>
      <c r="J1058" s="121"/>
      <c r="K1058" s="121"/>
      <c r="L1058" s="139"/>
      <c r="M1058" s="139"/>
      <c r="N1058" s="139"/>
      <c r="O1058" s="121"/>
    </row>
    <row r="1059" spans="6:15" s="30" customFormat="1" x14ac:dyDescent="0.35">
      <c r="F1059" s="26"/>
      <c r="G1059" s="26"/>
      <c r="H1059" s="26"/>
      <c r="I1059" s="121"/>
      <c r="J1059" s="121"/>
      <c r="K1059" s="121"/>
      <c r="L1059" s="139"/>
      <c r="M1059" s="139"/>
      <c r="N1059" s="139"/>
      <c r="O1059" s="121"/>
    </row>
    <row r="1060" spans="6:15" s="30" customFormat="1" x14ac:dyDescent="0.35">
      <c r="F1060" s="26"/>
      <c r="G1060" s="26"/>
      <c r="H1060" s="26"/>
      <c r="I1060" s="121"/>
      <c r="J1060" s="121"/>
      <c r="K1060" s="121"/>
      <c r="L1060" s="139"/>
      <c r="M1060" s="139"/>
      <c r="N1060" s="139"/>
      <c r="O1060" s="121"/>
    </row>
    <row r="1061" spans="6:15" s="30" customFormat="1" x14ac:dyDescent="0.35">
      <c r="F1061" s="26"/>
      <c r="G1061" s="26"/>
      <c r="H1061" s="26"/>
      <c r="I1061" s="121"/>
      <c r="J1061" s="121"/>
      <c r="K1061" s="121"/>
      <c r="L1061" s="139"/>
      <c r="M1061" s="139"/>
      <c r="N1061" s="139"/>
      <c r="O1061" s="121"/>
    </row>
    <row r="1062" spans="6:15" s="30" customFormat="1" x14ac:dyDescent="0.35">
      <c r="F1062" s="26"/>
      <c r="G1062" s="26"/>
      <c r="H1062" s="26"/>
      <c r="I1062" s="121"/>
      <c r="J1062" s="121"/>
      <c r="K1062" s="121"/>
      <c r="L1062" s="139"/>
      <c r="M1062" s="139"/>
      <c r="N1062" s="139"/>
      <c r="O1062" s="121"/>
    </row>
    <row r="1063" spans="6:15" s="30" customFormat="1" x14ac:dyDescent="0.35">
      <c r="F1063" s="26"/>
      <c r="G1063" s="26"/>
      <c r="H1063" s="26"/>
      <c r="I1063" s="121"/>
      <c r="J1063" s="121"/>
      <c r="K1063" s="121"/>
      <c r="L1063" s="139"/>
      <c r="M1063" s="139"/>
      <c r="N1063" s="139"/>
      <c r="O1063" s="121"/>
    </row>
    <row r="1064" spans="6:15" s="30" customFormat="1" x14ac:dyDescent="0.35">
      <c r="F1064" s="26"/>
      <c r="G1064" s="26"/>
      <c r="H1064" s="26"/>
      <c r="I1064" s="121"/>
      <c r="J1064" s="121"/>
      <c r="K1064" s="121"/>
      <c r="L1064" s="139"/>
      <c r="M1064" s="139"/>
      <c r="N1064" s="139"/>
      <c r="O1064" s="121"/>
    </row>
    <row r="1065" spans="6:15" s="30" customFormat="1" x14ac:dyDescent="0.35">
      <c r="F1065" s="26"/>
      <c r="G1065" s="26"/>
      <c r="H1065" s="26"/>
      <c r="I1065" s="121"/>
      <c r="J1065" s="121"/>
      <c r="K1065" s="121"/>
      <c r="L1065" s="139"/>
      <c r="M1065" s="139"/>
      <c r="N1065" s="139"/>
      <c r="O1065" s="121"/>
    </row>
    <row r="1066" spans="6:15" s="30" customFormat="1" x14ac:dyDescent="0.35">
      <c r="F1066" s="26"/>
      <c r="G1066" s="26"/>
      <c r="H1066" s="26"/>
      <c r="I1066" s="121"/>
      <c r="J1066" s="121"/>
      <c r="K1066" s="121"/>
      <c r="L1066" s="139"/>
      <c r="M1066" s="139"/>
      <c r="N1066" s="139"/>
      <c r="O1066" s="121"/>
    </row>
    <row r="1067" spans="6:15" s="30" customFormat="1" x14ac:dyDescent="0.35">
      <c r="F1067" s="26"/>
      <c r="G1067" s="26"/>
      <c r="H1067" s="26"/>
      <c r="I1067" s="121"/>
      <c r="J1067" s="121"/>
      <c r="K1067" s="121"/>
      <c r="L1067" s="139"/>
      <c r="M1067" s="139"/>
      <c r="N1067" s="139"/>
      <c r="O1067" s="121"/>
    </row>
    <row r="1068" spans="6:15" s="30" customFormat="1" x14ac:dyDescent="0.35">
      <c r="F1068" s="26"/>
      <c r="G1068" s="26"/>
      <c r="H1068" s="26"/>
      <c r="I1068" s="121"/>
      <c r="J1068" s="121"/>
      <c r="K1068" s="121"/>
      <c r="L1068" s="139"/>
      <c r="M1068" s="139"/>
      <c r="N1068" s="139"/>
      <c r="O1068" s="121"/>
    </row>
    <row r="1069" spans="6:15" s="30" customFormat="1" x14ac:dyDescent="0.35">
      <c r="F1069" s="26"/>
      <c r="G1069" s="26"/>
      <c r="H1069" s="26"/>
      <c r="I1069" s="121"/>
      <c r="J1069" s="121"/>
      <c r="K1069" s="121"/>
      <c r="L1069" s="139"/>
      <c r="M1069" s="139"/>
      <c r="N1069" s="139"/>
      <c r="O1069" s="121"/>
    </row>
    <row r="1070" spans="6:15" s="30" customFormat="1" x14ac:dyDescent="0.35">
      <c r="F1070" s="26"/>
      <c r="G1070" s="26"/>
      <c r="H1070" s="26"/>
      <c r="I1070" s="121"/>
      <c r="J1070" s="121"/>
      <c r="K1070" s="121"/>
      <c r="L1070" s="139"/>
      <c r="M1070" s="139"/>
      <c r="N1070" s="139"/>
      <c r="O1070" s="121"/>
    </row>
    <row r="1071" spans="6:15" s="30" customFormat="1" x14ac:dyDescent="0.35">
      <c r="F1071" s="26"/>
      <c r="G1071" s="26"/>
      <c r="H1071" s="26"/>
      <c r="I1071" s="121"/>
      <c r="J1071" s="121"/>
      <c r="K1071" s="121"/>
      <c r="L1071" s="139"/>
      <c r="M1071" s="139"/>
      <c r="N1071" s="139"/>
      <c r="O1071" s="121"/>
    </row>
    <row r="1072" spans="6:15" s="30" customFormat="1" x14ac:dyDescent="0.35">
      <c r="F1072" s="26"/>
      <c r="G1072" s="26"/>
      <c r="H1072" s="26"/>
      <c r="I1072" s="121"/>
      <c r="J1072" s="121"/>
      <c r="K1072" s="121"/>
      <c r="L1072" s="139"/>
      <c r="M1072" s="139"/>
      <c r="N1072" s="139"/>
      <c r="O1072" s="121"/>
    </row>
    <row r="1073" spans="6:15" s="30" customFormat="1" x14ac:dyDescent="0.35">
      <c r="F1073" s="26"/>
      <c r="G1073" s="26"/>
      <c r="H1073" s="26"/>
      <c r="I1073" s="121"/>
      <c r="J1073" s="121"/>
      <c r="K1073" s="121"/>
      <c r="L1073" s="139"/>
      <c r="M1073" s="139"/>
      <c r="N1073" s="139"/>
      <c r="O1073" s="121"/>
    </row>
    <row r="1074" spans="6:15" s="30" customFormat="1" x14ac:dyDescent="0.35">
      <c r="F1074" s="26"/>
      <c r="G1074" s="26"/>
      <c r="H1074" s="26"/>
      <c r="I1074" s="121"/>
      <c r="J1074" s="121"/>
      <c r="K1074" s="121"/>
      <c r="L1074" s="139"/>
      <c r="M1074" s="139"/>
      <c r="N1074" s="139"/>
      <c r="O1074" s="121"/>
    </row>
    <row r="1075" spans="6:15" s="30" customFormat="1" x14ac:dyDescent="0.35">
      <c r="F1075" s="26"/>
      <c r="G1075" s="26"/>
      <c r="H1075" s="26"/>
      <c r="I1075" s="121"/>
      <c r="J1075" s="121"/>
      <c r="K1075" s="121"/>
      <c r="L1075" s="139"/>
      <c r="M1075" s="139"/>
      <c r="N1075" s="139"/>
      <c r="O1075" s="121"/>
    </row>
    <row r="1076" spans="6:15" s="30" customFormat="1" x14ac:dyDescent="0.35">
      <c r="F1076" s="26"/>
      <c r="G1076" s="26"/>
      <c r="H1076" s="26"/>
      <c r="I1076" s="121"/>
      <c r="J1076" s="121"/>
      <c r="K1076" s="121"/>
      <c r="L1076" s="139"/>
      <c r="M1076" s="139"/>
      <c r="N1076" s="139"/>
      <c r="O1076" s="121"/>
    </row>
    <row r="1077" spans="6:15" s="30" customFormat="1" x14ac:dyDescent="0.35">
      <c r="F1077" s="26"/>
      <c r="G1077" s="26"/>
      <c r="H1077" s="26"/>
      <c r="I1077" s="121"/>
      <c r="J1077" s="121"/>
      <c r="K1077" s="121"/>
      <c r="L1077" s="139"/>
      <c r="M1077" s="139"/>
      <c r="N1077" s="139"/>
      <c r="O1077" s="121"/>
    </row>
    <row r="1078" spans="6:15" s="30" customFormat="1" x14ac:dyDescent="0.35">
      <c r="F1078" s="26"/>
      <c r="G1078" s="26"/>
      <c r="H1078" s="26"/>
      <c r="I1078" s="121"/>
      <c r="J1078" s="121"/>
      <c r="K1078" s="121"/>
      <c r="L1078" s="139"/>
      <c r="M1078" s="139"/>
      <c r="N1078" s="139"/>
      <c r="O1078" s="121"/>
    </row>
    <row r="1079" spans="6:15" s="30" customFormat="1" x14ac:dyDescent="0.35">
      <c r="F1079" s="26"/>
      <c r="G1079" s="26"/>
      <c r="H1079" s="26"/>
      <c r="I1079" s="121"/>
      <c r="J1079" s="121"/>
      <c r="K1079" s="121"/>
      <c r="L1079" s="139"/>
      <c r="M1079" s="139"/>
      <c r="N1079" s="139"/>
      <c r="O1079" s="121"/>
    </row>
    <row r="1080" spans="6:15" s="30" customFormat="1" x14ac:dyDescent="0.35">
      <c r="F1080" s="26"/>
      <c r="G1080" s="26"/>
      <c r="H1080" s="26"/>
      <c r="I1080" s="121"/>
      <c r="J1080" s="121"/>
      <c r="K1080" s="121"/>
      <c r="L1080" s="139"/>
      <c r="M1080" s="139"/>
      <c r="N1080" s="139"/>
      <c r="O1080" s="121"/>
    </row>
    <row r="1081" spans="6:15" s="30" customFormat="1" x14ac:dyDescent="0.35">
      <c r="F1081" s="26"/>
      <c r="G1081" s="26"/>
      <c r="H1081" s="26"/>
      <c r="I1081" s="121"/>
      <c r="J1081" s="121"/>
      <c r="K1081" s="121"/>
      <c r="L1081" s="139"/>
      <c r="M1081" s="139"/>
      <c r="N1081" s="139"/>
      <c r="O1081" s="121"/>
    </row>
    <row r="1082" spans="6:15" s="30" customFormat="1" x14ac:dyDescent="0.35">
      <c r="F1082" s="26"/>
      <c r="G1082" s="26"/>
      <c r="H1082" s="26"/>
      <c r="I1082" s="121"/>
      <c r="J1082" s="121"/>
      <c r="K1082" s="121"/>
      <c r="L1082" s="139"/>
      <c r="M1082" s="139"/>
      <c r="N1082" s="139"/>
      <c r="O1082" s="121"/>
    </row>
    <row r="1083" spans="6:15" s="30" customFormat="1" x14ac:dyDescent="0.35">
      <c r="F1083" s="26"/>
      <c r="G1083" s="26"/>
      <c r="H1083" s="26"/>
      <c r="I1083" s="121"/>
      <c r="J1083" s="121"/>
      <c r="K1083" s="121"/>
      <c r="L1083" s="139"/>
      <c r="M1083" s="139"/>
      <c r="N1083" s="139"/>
      <c r="O1083" s="121"/>
    </row>
    <row r="1084" spans="6:15" s="30" customFormat="1" x14ac:dyDescent="0.35">
      <c r="F1084" s="26"/>
      <c r="G1084" s="26"/>
      <c r="H1084" s="26"/>
      <c r="I1084" s="121"/>
      <c r="J1084" s="121"/>
      <c r="K1084" s="121"/>
      <c r="L1084" s="139"/>
      <c r="M1084" s="139"/>
      <c r="N1084" s="139"/>
      <c r="O1084" s="121"/>
    </row>
    <row r="1085" spans="6:15" s="30" customFormat="1" x14ac:dyDescent="0.35">
      <c r="F1085" s="26"/>
      <c r="G1085" s="26"/>
      <c r="H1085" s="26"/>
      <c r="I1085" s="121"/>
      <c r="J1085" s="121"/>
      <c r="K1085" s="121"/>
      <c r="L1085" s="139"/>
      <c r="M1085" s="139"/>
      <c r="N1085" s="139"/>
      <c r="O1085" s="121"/>
    </row>
    <row r="1086" spans="6:15" s="30" customFormat="1" x14ac:dyDescent="0.35">
      <c r="F1086" s="26"/>
      <c r="G1086" s="26"/>
      <c r="H1086" s="26"/>
      <c r="I1086" s="121"/>
      <c r="J1086" s="121"/>
      <c r="K1086" s="121"/>
      <c r="L1086" s="139"/>
      <c r="M1086" s="139"/>
      <c r="N1086" s="139"/>
      <c r="O1086" s="121"/>
    </row>
    <row r="1087" spans="6:15" s="30" customFormat="1" x14ac:dyDescent="0.35">
      <c r="F1087" s="26"/>
      <c r="G1087" s="26"/>
      <c r="H1087" s="26"/>
      <c r="I1087" s="121"/>
      <c r="J1087" s="121"/>
      <c r="K1087" s="121"/>
      <c r="L1087" s="139"/>
      <c r="M1087" s="139"/>
      <c r="N1087" s="139"/>
      <c r="O1087" s="121"/>
    </row>
    <row r="1088" spans="6:15" s="30" customFormat="1" x14ac:dyDescent="0.35">
      <c r="F1088" s="26"/>
      <c r="G1088" s="26"/>
      <c r="H1088" s="26"/>
      <c r="I1088" s="121"/>
      <c r="J1088" s="121"/>
      <c r="K1088" s="121"/>
      <c r="L1088" s="139"/>
      <c r="M1088" s="139"/>
      <c r="N1088" s="139"/>
      <c r="O1088" s="121"/>
    </row>
    <row r="1089" spans="6:15" s="30" customFormat="1" x14ac:dyDescent="0.35">
      <c r="F1089" s="26"/>
      <c r="G1089" s="26"/>
      <c r="H1089" s="26"/>
      <c r="I1089" s="121"/>
      <c r="J1089" s="121"/>
      <c r="K1089" s="121"/>
      <c r="L1089" s="139"/>
      <c r="M1089" s="139"/>
      <c r="N1089" s="139"/>
      <c r="O1089" s="121"/>
    </row>
    <row r="1090" spans="6:15" s="30" customFormat="1" x14ac:dyDescent="0.35">
      <c r="F1090" s="26"/>
      <c r="G1090" s="26"/>
      <c r="H1090" s="26"/>
      <c r="I1090" s="121"/>
      <c r="J1090" s="121"/>
      <c r="K1090" s="121"/>
      <c r="L1090" s="139"/>
      <c r="M1090" s="139"/>
      <c r="N1090" s="139"/>
      <c r="O1090" s="121"/>
    </row>
    <row r="1091" spans="6:15" s="30" customFormat="1" x14ac:dyDescent="0.35">
      <c r="F1091" s="26"/>
      <c r="G1091" s="26"/>
      <c r="H1091" s="26"/>
      <c r="I1091" s="121"/>
      <c r="J1091" s="121"/>
      <c r="K1091" s="121"/>
      <c r="L1091" s="139"/>
      <c r="M1091" s="139"/>
      <c r="N1091" s="139"/>
      <c r="O1091" s="121"/>
    </row>
    <row r="1092" spans="6:15" s="30" customFormat="1" x14ac:dyDescent="0.35">
      <c r="F1092" s="26"/>
      <c r="G1092" s="26"/>
      <c r="H1092" s="26"/>
      <c r="I1092" s="121"/>
      <c r="J1092" s="121"/>
      <c r="K1092" s="121"/>
      <c r="L1092" s="139"/>
      <c r="M1092" s="139"/>
      <c r="N1092" s="139"/>
      <c r="O1092" s="121"/>
    </row>
    <row r="1093" spans="6:15" s="30" customFormat="1" x14ac:dyDescent="0.35">
      <c r="F1093" s="26"/>
      <c r="G1093" s="26"/>
      <c r="H1093" s="26"/>
      <c r="I1093" s="121"/>
      <c r="J1093" s="121"/>
      <c r="K1093" s="121"/>
      <c r="L1093" s="139"/>
      <c r="M1093" s="139"/>
      <c r="N1093" s="139"/>
      <c r="O1093" s="121"/>
    </row>
    <row r="1094" spans="6:15" s="30" customFormat="1" x14ac:dyDescent="0.35">
      <c r="F1094" s="26"/>
      <c r="G1094" s="26"/>
      <c r="H1094" s="26"/>
      <c r="I1094" s="121"/>
      <c r="J1094" s="121"/>
      <c r="K1094" s="121"/>
      <c r="L1094" s="139"/>
      <c r="M1094" s="139"/>
      <c r="N1094" s="139"/>
      <c r="O1094" s="121"/>
    </row>
    <row r="1095" spans="6:15" s="30" customFormat="1" x14ac:dyDescent="0.35">
      <c r="F1095" s="26"/>
      <c r="G1095" s="26"/>
      <c r="H1095" s="26"/>
      <c r="I1095" s="121"/>
      <c r="J1095" s="121"/>
      <c r="K1095" s="121"/>
      <c r="L1095" s="139"/>
      <c r="M1095" s="139"/>
      <c r="N1095" s="139"/>
      <c r="O1095" s="121"/>
    </row>
    <row r="1096" spans="6:15" s="30" customFormat="1" x14ac:dyDescent="0.35">
      <c r="F1096" s="26"/>
      <c r="G1096" s="26"/>
      <c r="H1096" s="26"/>
      <c r="I1096" s="121"/>
      <c r="J1096" s="121"/>
      <c r="K1096" s="121"/>
      <c r="L1096" s="139"/>
      <c r="M1096" s="139"/>
      <c r="N1096" s="139"/>
      <c r="O1096" s="121"/>
    </row>
    <row r="1097" spans="6:15" s="30" customFormat="1" x14ac:dyDescent="0.35">
      <c r="F1097" s="26"/>
      <c r="G1097" s="26"/>
      <c r="H1097" s="26"/>
      <c r="I1097" s="121"/>
      <c r="J1097" s="121"/>
      <c r="K1097" s="121"/>
      <c r="L1097" s="139"/>
      <c r="M1097" s="139"/>
      <c r="N1097" s="139"/>
      <c r="O1097" s="121"/>
    </row>
    <row r="1098" spans="6:15" s="30" customFormat="1" x14ac:dyDescent="0.35">
      <c r="F1098" s="26"/>
      <c r="G1098" s="26"/>
      <c r="H1098" s="26"/>
      <c r="I1098" s="121"/>
      <c r="J1098" s="121"/>
      <c r="K1098" s="121"/>
      <c r="L1098" s="139"/>
      <c r="M1098" s="139"/>
      <c r="N1098" s="139"/>
      <c r="O1098" s="121"/>
    </row>
    <row r="1099" spans="6:15" s="30" customFormat="1" x14ac:dyDescent="0.35">
      <c r="F1099" s="26"/>
      <c r="G1099" s="26"/>
      <c r="H1099" s="26"/>
      <c r="I1099" s="121"/>
      <c r="J1099" s="121"/>
      <c r="K1099" s="121"/>
      <c r="L1099" s="139"/>
      <c r="M1099" s="139"/>
      <c r="N1099" s="139"/>
      <c r="O1099" s="121"/>
    </row>
    <row r="1100" spans="6:15" s="30" customFormat="1" x14ac:dyDescent="0.35">
      <c r="F1100" s="26"/>
      <c r="G1100" s="26"/>
      <c r="H1100" s="26"/>
      <c r="I1100" s="121"/>
      <c r="J1100" s="121"/>
      <c r="K1100" s="121"/>
      <c r="L1100" s="139"/>
      <c r="M1100" s="139"/>
      <c r="N1100" s="139"/>
      <c r="O1100" s="121"/>
    </row>
    <row r="1101" spans="6:15" s="30" customFormat="1" x14ac:dyDescent="0.35">
      <c r="F1101" s="26"/>
      <c r="G1101" s="26"/>
      <c r="H1101" s="26"/>
      <c r="I1101" s="121"/>
      <c r="J1101" s="121"/>
      <c r="K1101" s="121"/>
      <c r="L1101" s="139"/>
      <c r="M1101" s="139"/>
      <c r="N1101" s="139"/>
      <c r="O1101" s="121"/>
    </row>
    <row r="1102" spans="6:15" s="30" customFormat="1" x14ac:dyDescent="0.35">
      <c r="F1102" s="26"/>
      <c r="G1102" s="26"/>
      <c r="H1102" s="26"/>
      <c r="I1102" s="121"/>
      <c r="J1102" s="121"/>
      <c r="K1102" s="121"/>
      <c r="L1102" s="139"/>
      <c r="M1102" s="139"/>
      <c r="N1102" s="139"/>
      <c r="O1102" s="121"/>
    </row>
    <row r="1103" spans="6:15" s="30" customFormat="1" x14ac:dyDescent="0.35">
      <c r="F1103" s="26"/>
      <c r="G1103" s="26"/>
      <c r="H1103" s="26"/>
      <c r="I1103" s="121"/>
      <c r="J1103" s="121"/>
      <c r="K1103" s="121"/>
      <c r="L1103" s="139"/>
      <c r="M1103" s="139"/>
      <c r="N1103" s="139"/>
      <c r="O1103" s="121"/>
    </row>
    <row r="1104" spans="6:15" s="30" customFormat="1" x14ac:dyDescent="0.35">
      <c r="F1104" s="26"/>
      <c r="G1104" s="26"/>
      <c r="H1104" s="26"/>
      <c r="I1104" s="121"/>
      <c r="J1104" s="121"/>
      <c r="K1104" s="121"/>
      <c r="L1104" s="139"/>
      <c r="M1104" s="139"/>
      <c r="N1104" s="139"/>
      <c r="O1104" s="121"/>
    </row>
    <row r="1105" spans="6:15" s="30" customFormat="1" x14ac:dyDescent="0.35">
      <c r="F1105" s="26"/>
      <c r="G1105" s="26"/>
      <c r="H1105" s="26"/>
      <c r="I1105" s="121"/>
      <c r="J1105" s="121"/>
      <c r="K1105" s="121"/>
      <c r="L1105" s="139"/>
      <c r="M1105" s="139"/>
      <c r="N1105" s="139"/>
      <c r="O1105" s="121"/>
    </row>
    <row r="1106" spans="6:15" s="30" customFormat="1" x14ac:dyDescent="0.35">
      <c r="F1106" s="26"/>
      <c r="G1106" s="26"/>
      <c r="H1106" s="26"/>
      <c r="I1106" s="121"/>
      <c r="J1106" s="121"/>
      <c r="K1106" s="121"/>
      <c r="L1106" s="139"/>
      <c r="M1106" s="139"/>
      <c r="N1106" s="139"/>
      <c r="O1106" s="121"/>
    </row>
    <row r="1107" spans="6:15" s="30" customFormat="1" x14ac:dyDescent="0.35">
      <c r="F1107" s="26"/>
      <c r="G1107" s="26"/>
      <c r="H1107" s="26"/>
      <c r="I1107" s="121"/>
      <c r="J1107" s="121"/>
      <c r="K1107" s="121"/>
      <c r="L1107" s="139"/>
      <c r="M1107" s="139"/>
      <c r="N1107" s="139"/>
      <c r="O1107" s="121"/>
    </row>
    <row r="1108" spans="6:15" s="30" customFormat="1" x14ac:dyDescent="0.35">
      <c r="F1108" s="26"/>
      <c r="G1108" s="26"/>
      <c r="H1108" s="26"/>
      <c r="I1108" s="121"/>
      <c r="J1108" s="121"/>
      <c r="K1108" s="121"/>
      <c r="L1108" s="139"/>
      <c r="M1108" s="139"/>
      <c r="N1108" s="139"/>
      <c r="O1108" s="121"/>
    </row>
    <row r="1109" spans="6:15" s="30" customFormat="1" x14ac:dyDescent="0.35">
      <c r="F1109" s="26"/>
      <c r="G1109" s="26"/>
      <c r="H1109" s="26"/>
      <c r="I1109" s="121"/>
      <c r="J1109" s="121"/>
      <c r="K1109" s="121"/>
      <c r="L1109" s="139"/>
      <c r="M1109" s="139"/>
      <c r="N1109" s="139"/>
      <c r="O1109" s="121"/>
    </row>
    <row r="1110" spans="6:15" s="30" customFormat="1" x14ac:dyDescent="0.35">
      <c r="F1110" s="26"/>
      <c r="G1110" s="26"/>
      <c r="H1110" s="26"/>
      <c r="I1110" s="121"/>
      <c r="J1110" s="121"/>
      <c r="K1110" s="121"/>
      <c r="L1110" s="139"/>
      <c r="M1110" s="139"/>
      <c r="N1110" s="139"/>
      <c r="O1110" s="121"/>
    </row>
    <row r="1111" spans="6:15" s="30" customFormat="1" x14ac:dyDescent="0.35">
      <c r="F1111" s="26"/>
      <c r="G1111" s="26"/>
      <c r="H1111" s="26"/>
      <c r="I1111" s="121"/>
      <c r="J1111" s="121"/>
      <c r="K1111" s="121"/>
      <c r="L1111" s="139"/>
      <c r="M1111" s="139"/>
      <c r="N1111" s="139"/>
      <c r="O1111" s="121"/>
    </row>
    <row r="1112" spans="6:15" s="30" customFormat="1" x14ac:dyDescent="0.35">
      <c r="F1112" s="26"/>
      <c r="G1112" s="26"/>
      <c r="H1112" s="26"/>
      <c r="I1112" s="121"/>
      <c r="J1112" s="121"/>
      <c r="K1112" s="121"/>
      <c r="L1112" s="139"/>
      <c r="M1112" s="139"/>
      <c r="N1112" s="139"/>
      <c r="O1112" s="121"/>
    </row>
    <row r="1113" spans="6:15" s="30" customFormat="1" x14ac:dyDescent="0.35">
      <c r="F1113" s="26"/>
      <c r="G1113" s="26"/>
      <c r="H1113" s="26"/>
      <c r="I1113" s="121"/>
      <c r="J1113" s="121"/>
      <c r="K1113" s="121"/>
      <c r="L1113" s="139"/>
      <c r="M1113" s="139"/>
      <c r="N1113" s="139"/>
      <c r="O1113" s="121"/>
    </row>
    <row r="1114" spans="6:15" s="30" customFormat="1" x14ac:dyDescent="0.35">
      <c r="F1114" s="26"/>
      <c r="G1114" s="26"/>
      <c r="H1114" s="26"/>
      <c r="I1114" s="121"/>
      <c r="J1114" s="121"/>
      <c r="K1114" s="121"/>
      <c r="L1114" s="139"/>
      <c r="M1114" s="139"/>
      <c r="N1114" s="139"/>
      <c r="O1114" s="121"/>
    </row>
    <row r="1115" spans="6:15" s="30" customFormat="1" x14ac:dyDescent="0.35">
      <c r="F1115" s="26"/>
      <c r="G1115" s="26"/>
      <c r="H1115" s="26"/>
      <c r="I1115" s="121"/>
      <c r="J1115" s="121"/>
      <c r="K1115" s="121"/>
      <c r="L1115" s="139"/>
      <c r="M1115" s="139"/>
      <c r="N1115" s="139"/>
      <c r="O1115" s="121"/>
    </row>
    <row r="1116" spans="6:15" s="30" customFormat="1" x14ac:dyDescent="0.35">
      <c r="F1116" s="26"/>
      <c r="G1116" s="26"/>
      <c r="H1116" s="26"/>
      <c r="I1116" s="121"/>
      <c r="J1116" s="121"/>
      <c r="K1116" s="121"/>
      <c r="L1116" s="139"/>
      <c r="M1116" s="139"/>
      <c r="N1116" s="139"/>
      <c r="O1116" s="121"/>
    </row>
    <row r="1117" spans="6:15" s="30" customFormat="1" x14ac:dyDescent="0.35">
      <c r="F1117" s="26"/>
      <c r="G1117" s="26"/>
      <c r="H1117" s="26"/>
      <c r="I1117" s="121"/>
      <c r="J1117" s="121"/>
      <c r="K1117" s="121"/>
      <c r="L1117" s="139"/>
      <c r="M1117" s="139"/>
      <c r="N1117" s="139"/>
      <c r="O1117" s="121"/>
    </row>
    <row r="1118" spans="6:15" s="30" customFormat="1" x14ac:dyDescent="0.35">
      <c r="F1118" s="26"/>
      <c r="G1118" s="26"/>
      <c r="H1118" s="26"/>
      <c r="I1118" s="121"/>
      <c r="J1118" s="121"/>
      <c r="K1118" s="121"/>
      <c r="L1118" s="139"/>
      <c r="M1118" s="139"/>
      <c r="N1118" s="139"/>
      <c r="O1118" s="121"/>
    </row>
    <row r="1119" spans="6:15" s="30" customFormat="1" x14ac:dyDescent="0.35">
      <c r="F1119" s="26"/>
      <c r="G1119" s="26"/>
      <c r="H1119" s="26"/>
      <c r="I1119" s="121"/>
      <c r="J1119" s="121"/>
      <c r="K1119" s="121"/>
      <c r="L1119" s="139"/>
      <c r="M1119" s="139"/>
      <c r="N1119" s="139"/>
      <c r="O1119" s="121"/>
    </row>
    <row r="1120" spans="6:15" s="30" customFormat="1" x14ac:dyDescent="0.35">
      <c r="F1120" s="26"/>
      <c r="G1120" s="26"/>
      <c r="H1120" s="26"/>
      <c r="I1120" s="121"/>
      <c r="J1120" s="121"/>
      <c r="K1120" s="121"/>
      <c r="L1120" s="139"/>
      <c r="M1120" s="139"/>
      <c r="N1120" s="139"/>
      <c r="O1120" s="121"/>
    </row>
    <row r="1121" spans="6:15" s="30" customFormat="1" x14ac:dyDescent="0.35">
      <c r="F1121" s="26"/>
      <c r="G1121" s="26"/>
      <c r="H1121" s="26"/>
      <c r="I1121" s="121"/>
      <c r="J1121" s="121"/>
      <c r="K1121" s="121"/>
      <c r="L1121" s="139"/>
      <c r="M1121" s="139"/>
      <c r="N1121" s="139"/>
      <c r="O1121" s="121"/>
    </row>
    <row r="1122" spans="6:15" s="30" customFormat="1" x14ac:dyDescent="0.35">
      <c r="F1122" s="26"/>
      <c r="G1122" s="26"/>
      <c r="H1122" s="26"/>
      <c r="I1122" s="121"/>
      <c r="J1122" s="121"/>
      <c r="K1122" s="121"/>
      <c r="L1122" s="139"/>
      <c r="M1122" s="139"/>
      <c r="N1122" s="139"/>
      <c r="O1122" s="121"/>
    </row>
    <row r="1123" spans="6:15" s="30" customFormat="1" x14ac:dyDescent="0.35">
      <c r="F1123" s="26"/>
      <c r="G1123" s="26"/>
      <c r="H1123" s="26"/>
      <c r="I1123" s="121"/>
      <c r="J1123" s="121"/>
      <c r="K1123" s="121"/>
      <c r="L1123" s="139"/>
      <c r="M1123" s="139"/>
      <c r="N1123" s="139"/>
      <c r="O1123" s="121"/>
    </row>
    <row r="1124" spans="6:15" s="30" customFormat="1" x14ac:dyDescent="0.35">
      <c r="F1124" s="26"/>
      <c r="G1124" s="26"/>
      <c r="H1124" s="26"/>
      <c r="I1124" s="121"/>
      <c r="J1124" s="121"/>
      <c r="K1124" s="121"/>
      <c r="L1124" s="139"/>
      <c r="M1124" s="139"/>
      <c r="N1124" s="139"/>
      <c r="O1124" s="121"/>
    </row>
    <row r="1125" spans="6:15" s="30" customFormat="1" x14ac:dyDescent="0.35">
      <c r="F1125" s="26"/>
      <c r="G1125" s="26"/>
      <c r="H1125" s="26"/>
      <c r="I1125" s="121"/>
      <c r="J1125" s="121"/>
      <c r="K1125" s="121"/>
      <c r="L1125" s="139"/>
      <c r="M1125" s="139"/>
      <c r="N1125" s="139"/>
      <c r="O1125" s="121"/>
    </row>
    <row r="1126" spans="6:15" s="30" customFormat="1" x14ac:dyDescent="0.35">
      <c r="F1126" s="26"/>
      <c r="G1126" s="26"/>
      <c r="H1126" s="26"/>
      <c r="I1126" s="121"/>
      <c r="J1126" s="121"/>
      <c r="K1126" s="121"/>
      <c r="L1126" s="139"/>
      <c r="M1126" s="139"/>
      <c r="N1126" s="139"/>
      <c r="O1126" s="121"/>
    </row>
    <row r="1127" spans="6:15" s="30" customFormat="1" x14ac:dyDescent="0.35">
      <c r="F1127" s="26"/>
      <c r="G1127" s="26"/>
      <c r="H1127" s="26"/>
      <c r="I1127" s="121"/>
      <c r="J1127" s="121"/>
      <c r="K1127" s="121"/>
      <c r="L1127" s="139"/>
      <c r="M1127" s="139"/>
      <c r="N1127" s="139"/>
      <c r="O1127" s="121"/>
    </row>
    <row r="1128" spans="6:15" s="30" customFormat="1" x14ac:dyDescent="0.35">
      <c r="F1128" s="26"/>
      <c r="G1128" s="26"/>
      <c r="H1128" s="26"/>
      <c r="I1128" s="121"/>
      <c r="J1128" s="121"/>
      <c r="K1128" s="121"/>
      <c r="L1128" s="139"/>
      <c r="M1128" s="139"/>
      <c r="N1128" s="139"/>
      <c r="O1128" s="121"/>
    </row>
    <row r="1129" spans="6:15" s="30" customFormat="1" x14ac:dyDescent="0.35">
      <c r="F1129" s="26"/>
      <c r="G1129" s="26"/>
      <c r="H1129" s="26"/>
      <c r="I1129" s="121"/>
      <c r="J1129" s="121"/>
      <c r="K1129" s="121"/>
      <c r="L1129" s="139"/>
      <c r="M1129" s="139"/>
      <c r="N1129" s="139"/>
      <c r="O1129" s="121"/>
    </row>
    <row r="1130" spans="6:15" s="30" customFormat="1" x14ac:dyDescent="0.35">
      <c r="F1130" s="26"/>
      <c r="G1130" s="26"/>
      <c r="H1130" s="26"/>
      <c r="I1130" s="121"/>
      <c r="J1130" s="121"/>
      <c r="K1130" s="121"/>
      <c r="L1130" s="139"/>
      <c r="M1130" s="139"/>
      <c r="N1130" s="139"/>
      <c r="O1130" s="121"/>
    </row>
    <row r="1131" spans="6:15" s="30" customFormat="1" x14ac:dyDescent="0.35">
      <c r="F1131" s="26"/>
      <c r="G1131" s="26"/>
      <c r="H1131" s="26"/>
      <c r="I1131" s="121"/>
      <c r="J1131" s="121"/>
      <c r="K1131" s="121"/>
      <c r="L1131" s="139"/>
      <c r="M1131" s="139"/>
      <c r="N1131" s="139"/>
      <c r="O1131" s="121"/>
    </row>
    <row r="1132" spans="6:15" s="30" customFormat="1" x14ac:dyDescent="0.35">
      <c r="F1132" s="26"/>
      <c r="G1132" s="26"/>
      <c r="H1132" s="26"/>
      <c r="I1132" s="121"/>
      <c r="J1132" s="121"/>
      <c r="K1132" s="121"/>
      <c r="L1132" s="139"/>
      <c r="M1132" s="139"/>
      <c r="N1132" s="139"/>
      <c r="O1132" s="121"/>
    </row>
    <row r="1133" spans="6:15" s="30" customFormat="1" x14ac:dyDescent="0.35">
      <c r="F1133" s="26"/>
      <c r="G1133" s="26"/>
      <c r="H1133" s="26"/>
      <c r="I1133" s="121"/>
      <c r="J1133" s="121"/>
      <c r="K1133" s="121"/>
      <c r="L1133" s="139"/>
      <c r="M1133" s="139"/>
      <c r="N1133" s="139"/>
      <c r="O1133" s="121"/>
    </row>
    <row r="1134" spans="6:15" s="30" customFormat="1" x14ac:dyDescent="0.35">
      <c r="F1134" s="26"/>
      <c r="G1134" s="26"/>
      <c r="H1134" s="26"/>
      <c r="I1134" s="121"/>
      <c r="J1134" s="121"/>
      <c r="K1134" s="121"/>
      <c r="L1134" s="139"/>
      <c r="M1134" s="139"/>
      <c r="N1134" s="139"/>
      <c r="O1134" s="121"/>
    </row>
    <row r="1135" spans="6:15" s="30" customFormat="1" x14ac:dyDescent="0.35">
      <c r="F1135" s="26"/>
      <c r="G1135" s="26"/>
      <c r="H1135" s="26"/>
      <c r="I1135" s="121"/>
      <c r="J1135" s="121"/>
      <c r="K1135" s="121"/>
      <c r="L1135" s="139"/>
      <c r="M1135" s="139"/>
      <c r="N1135" s="139"/>
      <c r="O1135" s="121"/>
    </row>
    <row r="1136" spans="6:15" s="30" customFormat="1" x14ac:dyDescent="0.35">
      <c r="F1136" s="26"/>
      <c r="G1136" s="26"/>
      <c r="H1136" s="26"/>
      <c r="I1136" s="121"/>
      <c r="J1136" s="121"/>
      <c r="K1136" s="121"/>
      <c r="L1136" s="139"/>
      <c r="M1136" s="139"/>
      <c r="N1136" s="139"/>
      <c r="O1136" s="121"/>
    </row>
    <row r="1137" spans="6:15" s="30" customFormat="1" x14ac:dyDescent="0.35">
      <c r="F1137" s="26"/>
      <c r="G1137" s="26"/>
      <c r="H1137" s="26"/>
      <c r="I1137" s="121"/>
      <c r="J1137" s="121"/>
      <c r="K1137" s="121"/>
      <c r="L1137" s="139"/>
      <c r="M1137" s="139"/>
      <c r="N1137" s="139"/>
      <c r="O1137" s="121"/>
    </row>
    <row r="1138" spans="6:15" s="30" customFormat="1" x14ac:dyDescent="0.35">
      <c r="F1138" s="26"/>
      <c r="G1138" s="26"/>
      <c r="H1138" s="26"/>
      <c r="I1138" s="121"/>
      <c r="J1138" s="121"/>
      <c r="K1138" s="121"/>
      <c r="L1138" s="139"/>
      <c r="M1138" s="139"/>
      <c r="N1138" s="139"/>
      <c r="O1138" s="121"/>
    </row>
    <row r="1139" spans="6:15" s="30" customFormat="1" x14ac:dyDescent="0.35">
      <c r="F1139" s="26"/>
      <c r="G1139" s="26"/>
      <c r="H1139" s="26"/>
      <c r="I1139" s="121"/>
      <c r="J1139" s="121"/>
      <c r="K1139" s="121"/>
      <c r="L1139" s="139"/>
      <c r="M1139" s="139"/>
      <c r="N1139" s="139"/>
      <c r="O1139" s="121"/>
    </row>
    <row r="1140" spans="6:15" s="30" customFormat="1" x14ac:dyDescent="0.35">
      <c r="F1140" s="26"/>
      <c r="G1140" s="26"/>
      <c r="H1140" s="26"/>
      <c r="I1140" s="121"/>
      <c r="J1140" s="121"/>
      <c r="K1140" s="121"/>
      <c r="L1140" s="139"/>
      <c r="M1140" s="139"/>
      <c r="N1140" s="139"/>
      <c r="O1140" s="121"/>
    </row>
    <row r="1141" spans="6:15" s="30" customFormat="1" x14ac:dyDescent="0.35">
      <c r="F1141" s="26"/>
      <c r="G1141" s="26"/>
      <c r="H1141" s="26"/>
      <c r="I1141" s="121"/>
      <c r="J1141" s="121"/>
      <c r="K1141" s="121"/>
      <c r="L1141" s="139"/>
      <c r="M1141" s="139"/>
      <c r="N1141" s="139"/>
      <c r="O1141" s="121"/>
    </row>
    <row r="1142" spans="6:15" s="30" customFormat="1" x14ac:dyDescent="0.35">
      <c r="F1142" s="26"/>
      <c r="G1142" s="26"/>
      <c r="H1142" s="26"/>
      <c r="I1142" s="121"/>
      <c r="J1142" s="121"/>
      <c r="K1142" s="121"/>
      <c r="L1142" s="139"/>
      <c r="M1142" s="139"/>
      <c r="N1142" s="139"/>
      <c r="O1142" s="121"/>
    </row>
    <row r="1143" spans="6:15" s="30" customFormat="1" x14ac:dyDescent="0.35">
      <c r="F1143" s="26"/>
      <c r="G1143" s="26"/>
      <c r="H1143" s="26"/>
      <c r="I1143" s="121"/>
      <c r="J1143" s="121"/>
      <c r="K1143" s="121"/>
      <c r="L1143" s="139"/>
      <c r="M1143" s="139"/>
      <c r="N1143" s="139"/>
      <c r="O1143" s="121"/>
    </row>
    <row r="1144" spans="6:15" s="30" customFormat="1" x14ac:dyDescent="0.35">
      <c r="F1144" s="26"/>
      <c r="G1144" s="26"/>
      <c r="H1144" s="26"/>
      <c r="I1144" s="121"/>
      <c r="J1144" s="121"/>
      <c r="K1144" s="121"/>
      <c r="L1144" s="139"/>
      <c r="M1144" s="139"/>
      <c r="N1144" s="139"/>
      <c r="O1144" s="121"/>
    </row>
    <row r="1145" spans="6:15" s="30" customFormat="1" x14ac:dyDescent="0.35">
      <c r="F1145" s="26"/>
      <c r="G1145" s="26"/>
      <c r="H1145" s="26"/>
      <c r="I1145" s="121"/>
      <c r="J1145" s="121"/>
      <c r="K1145" s="121"/>
      <c r="L1145" s="139"/>
      <c r="M1145" s="139"/>
      <c r="N1145" s="139"/>
      <c r="O1145" s="121"/>
    </row>
    <row r="1146" spans="6:15" s="30" customFormat="1" x14ac:dyDescent="0.35">
      <c r="F1146" s="26"/>
      <c r="G1146" s="26"/>
      <c r="H1146" s="26"/>
      <c r="I1146" s="121"/>
      <c r="J1146" s="121"/>
      <c r="K1146" s="121"/>
      <c r="L1146" s="139"/>
      <c r="M1146" s="139"/>
      <c r="N1146" s="139"/>
      <c r="O1146" s="121"/>
    </row>
    <row r="1147" spans="6:15" s="30" customFormat="1" x14ac:dyDescent="0.35">
      <c r="F1147" s="26"/>
      <c r="G1147" s="26"/>
      <c r="H1147" s="26"/>
      <c r="I1147" s="121"/>
      <c r="J1147" s="121"/>
      <c r="K1147" s="121"/>
      <c r="L1147" s="139"/>
      <c r="M1147" s="139"/>
      <c r="N1147" s="139"/>
      <c r="O1147" s="121"/>
    </row>
    <row r="1148" spans="6:15" s="30" customFormat="1" x14ac:dyDescent="0.35">
      <c r="F1148" s="26"/>
      <c r="G1148" s="26"/>
      <c r="H1148" s="26"/>
      <c r="I1148" s="121"/>
      <c r="J1148" s="121"/>
      <c r="K1148" s="121"/>
      <c r="L1148" s="139"/>
      <c r="M1148" s="139"/>
      <c r="N1148" s="139"/>
      <c r="O1148" s="121"/>
    </row>
    <row r="1149" spans="6:15" s="30" customFormat="1" x14ac:dyDescent="0.35">
      <c r="F1149" s="26"/>
      <c r="G1149" s="26"/>
      <c r="H1149" s="26"/>
      <c r="I1149" s="121"/>
      <c r="J1149" s="121"/>
      <c r="K1149" s="121"/>
      <c r="L1149" s="139"/>
      <c r="M1149" s="139"/>
      <c r="N1149" s="139"/>
      <c r="O1149" s="121"/>
    </row>
    <row r="1150" spans="6:15" s="30" customFormat="1" x14ac:dyDescent="0.35">
      <c r="F1150" s="26"/>
      <c r="G1150" s="26"/>
      <c r="H1150" s="26"/>
      <c r="I1150" s="121"/>
      <c r="J1150" s="121"/>
      <c r="K1150" s="121"/>
      <c r="L1150" s="139"/>
      <c r="M1150" s="139"/>
      <c r="N1150" s="139"/>
      <c r="O1150" s="121"/>
    </row>
    <row r="1151" spans="6:15" s="30" customFormat="1" x14ac:dyDescent="0.35">
      <c r="F1151" s="26"/>
      <c r="G1151" s="26"/>
      <c r="H1151" s="26"/>
      <c r="I1151" s="121"/>
      <c r="J1151" s="121"/>
      <c r="K1151" s="121"/>
      <c r="L1151" s="139"/>
      <c r="M1151" s="139"/>
      <c r="N1151" s="139"/>
      <c r="O1151" s="121"/>
    </row>
    <row r="1152" spans="6:15" s="30" customFormat="1" x14ac:dyDescent="0.35">
      <c r="F1152" s="26"/>
      <c r="G1152" s="26"/>
      <c r="H1152" s="26"/>
      <c r="I1152" s="121"/>
      <c r="J1152" s="121"/>
      <c r="K1152" s="121"/>
      <c r="L1152" s="139"/>
      <c r="M1152" s="139"/>
      <c r="N1152" s="139"/>
      <c r="O1152" s="121"/>
    </row>
    <row r="1153" spans="6:15" s="30" customFormat="1" x14ac:dyDescent="0.35">
      <c r="F1153" s="26"/>
      <c r="G1153" s="26"/>
      <c r="H1153" s="26"/>
      <c r="I1153" s="121"/>
      <c r="J1153" s="121"/>
      <c r="K1153" s="121"/>
      <c r="L1153" s="139"/>
      <c r="M1153" s="139"/>
      <c r="N1153" s="139"/>
      <c r="O1153" s="121"/>
    </row>
    <row r="1154" spans="6:15" s="30" customFormat="1" x14ac:dyDescent="0.35">
      <c r="F1154" s="26"/>
      <c r="G1154" s="26"/>
      <c r="H1154" s="26"/>
      <c r="I1154" s="121"/>
      <c r="J1154" s="121"/>
      <c r="K1154" s="121"/>
      <c r="L1154" s="139"/>
      <c r="M1154" s="139"/>
      <c r="N1154" s="139"/>
      <c r="O1154" s="121"/>
    </row>
    <row r="1155" spans="6:15" s="30" customFormat="1" x14ac:dyDescent="0.35">
      <c r="F1155" s="26"/>
      <c r="G1155" s="26"/>
      <c r="H1155" s="26"/>
      <c r="I1155" s="121"/>
      <c r="J1155" s="121"/>
      <c r="K1155" s="121"/>
      <c r="L1155" s="139"/>
      <c r="M1155" s="139"/>
      <c r="N1155" s="139"/>
      <c r="O1155" s="121"/>
    </row>
    <row r="1156" spans="6:15" s="30" customFormat="1" x14ac:dyDescent="0.35">
      <c r="F1156" s="26"/>
      <c r="G1156" s="26"/>
      <c r="H1156" s="26"/>
      <c r="I1156" s="121"/>
      <c r="J1156" s="121"/>
      <c r="K1156" s="121"/>
      <c r="L1156" s="139"/>
      <c r="M1156" s="139"/>
      <c r="N1156" s="139"/>
      <c r="O1156" s="121"/>
    </row>
    <row r="1157" spans="6:15" s="30" customFormat="1" x14ac:dyDescent="0.35">
      <c r="F1157" s="26"/>
      <c r="G1157" s="26"/>
      <c r="H1157" s="26"/>
      <c r="I1157" s="121"/>
      <c r="J1157" s="121"/>
      <c r="K1157" s="121"/>
      <c r="L1157" s="139"/>
      <c r="M1157" s="139"/>
      <c r="N1157" s="139"/>
      <c r="O1157" s="121"/>
    </row>
    <row r="1158" spans="6:15" s="30" customFormat="1" x14ac:dyDescent="0.35">
      <c r="F1158" s="26"/>
      <c r="G1158" s="26"/>
      <c r="H1158" s="26"/>
      <c r="I1158" s="121"/>
      <c r="J1158" s="121"/>
      <c r="K1158" s="121"/>
      <c r="L1158" s="139"/>
      <c r="M1158" s="139"/>
      <c r="N1158" s="139"/>
      <c r="O1158" s="121"/>
    </row>
    <row r="1159" spans="6:15" s="30" customFormat="1" x14ac:dyDescent="0.35">
      <c r="F1159" s="26"/>
      <c r="G1159" s="26"/>
      <c r="H1159" s="26"/>
      <c r="I1159" s="121"/>
      <c r="J1159" s="121"/>
      <c r="K1159" s="121"/>
      <c r="L1159" s="139"/>
      <c r="M1159" s="139"/>
      <c r="N1159" s="139"/>
      <c r="O1159" s="121"/>
    </row>
    <row r="1160" spans="6:15" s="30" customFormat="1" x14ac:dyDescent="0.35">
      <c r="F1160" s="26"/>
      <c r="G1160" s="26"/>
      <c r="H1160" s="26"/>
      <c r="I1160" s="121"/>
      <c r="J1160" s="121"/>
      <c r="K1160" s="121"/>
      <c r="L1160" s="139"/>
      <c r="M1160" s="139"/>
      <c r="N1160" s="139"/>
      <c r="O1160" s="121"/>
    </row>
    <row r="1161" spans="6:15" s="30" customFormat="1" x14ac:dyDescent="0.35">
      <c r="F1161" s="26"/>
      <c r="G1161" s="26"/>
      <c r="H1161" s="26"/>
      <c r="I1161" s="121"/>
      <c r="J1161" s="121"/>
      <c r="K1161" s="121"/>
      <c r="L1161" s="139"/>
      <c r="M1161" s="139"/>
      <c r="N1161" s="139"/>
      <c r="O1161" s="121"/>
    </row>
    <row r="1162" spans="6:15" s="30" customFormat="1" x14ac:dyDescent="0.35">
      <c r="F1162" s="26"/>
      <c r="G1162" s="26"/>
      <c r="H1162" s="26"/>
      <c r="I1162" s="121"/>
      <c r="J1162" s="121"/>
      <c r="K1162" s="121"/>
      <c r="L1162" s="139"/>
      <c r="M1162" s="139"/>
      <c r="N1162" s="139"/>
      <c r="O1162" s="121"/>
    </row>
    <row r="1163" spans="6:15" s="30" customFormat="1" x14ac:dyDescent="0.35">
      <c r="F1163" s="26"/>
      <c r="G1163" s="26"/>
      <c r="H1163" s="26"/>
      <c r="I1163" s="121"/>
      <c r="J1163" s="121"/>
      <c r="K1163" s="121"/>
      <c r="L1163" s="139"/>
      <c r="M1163" s="139"/>
      <c r="N1163" s="139"/>
      <c r="O1163" s="121"/>
    </row>
    <row r="1164" spans="6:15" s="30" customFormat="1" x14ac:dyDescent="0.35">
      <c r="F1164" s="26"/>
      <c r="G1164" s="26"/>
      <c r="H1164" s="26"/>
      <c r="I1164" s="121"/>
      <c r="J1164" s="121"/>
      <c r="K1164" s="121"/>
      <c r="L1164" s="139"/>
      <c r="M1164" s="139"/>
      <c r="N1164" s="139"/>
      <c r="O1164" s="121"/>
    </row>
    <row r="1165" spans="6:15" s="30" customFormat="1" x14ac:dyDescent="0.35">
      <c r="F1165" s="26"/>
      <c r="G1165" s="26"/>
      <c r="H1165" s="26"/>
      <c r="I1165" s="121"/>
      <c r="J1165" s="121"/>
      <c r="K1165" s="121"/>
      <c r="L1165" s="139"/>
      <c r="M1165" s="139"/>
      <c r="N1165" s="139"/>
      <c r="O1165" s="121"/>
    </row>
    <row r="1166" spans="6:15" s="30" customFormat="1" x14ac:dyDescent="0.35">
      <c r="F1166" s="26"/>
      <c r="G1166" s="26"/>
      <c r="H1166" s="26"/>
      <c r="I1166" s="121"/>
      <c r="J1166" s="121"/>
      <c r="K1166" s="121"/>
      <c r="L1166" s="139"/>
      <c r="M1166" s="139"/>
      <c r="N1166" s="139"/>
      <c r="O1166" s="121"/>
    </row>
    <row r="1167" spans="6:15" s="30" customFormat="1" x14ac:dyDescent="0.35">
      <c r="F1167" s="26"/>
      <c r="G1167" s="26"/>
      <c r="H1167" s="26"/>
      <c r="I1167" s="121"/>
      <c r="J1167" s="121"/>
      <c r="K1167" s="121"/>
      <c r="L1167" s="139"/>
      <c r="M1167" s="139"/>
      <c r="N1167" s="139"/>
      <c r="O1167" s="121"/>
    </row>
    <row r="1168" spans="6:15" s="30" customFormat="1" x14ac:dyDescent="0.35">
      <c r="F1168" s="26"/>
      <c r="G1168" s="26"/>
      <c r="H1168" s="26"/>
      <c r="I1168" s="121"/>
      <c r="J1168" s="121"/>
      <c r="K1168" s="121"/>
      <c r="L1168" s="139"/>
      <c r="M1168" s="139"/>
      <c r="N1168" s="139"/>
      <c r="O1168" s="121"/>
    </row>
    <row r="1169" spans="6:15" s="30" customFormat="1" x14ac:dyDescent="0.35">
      <c r="F1169" s="26"/>
      <c r="G1169" s="26"/>
      <c r="H1169" s="26"/>
      <c r="I1169" s="121"/>
      <c r="J1169" s="121"/>
      <c r="K1169" s="121"/>
      <c r="L1169" s="139"/>
      <c r="M1169" s="139"/>
      <c r="N1169" s="139"/>
      <c r="O1169" s="121"/>
    </row>
    <row r="1170" spans="6:15" s="30" customFormat="1" x14ac:dyDescent="0.35">
      <c r="F1170" s="26"/>
      <c r="G1170" s="26"/>
      <c r="H1170" s="26"/>
      <c r="I1170" s="121"/>
      <c r="J1170" s="121"/>
      <c r="K1170" s="121"/>
      <c r="L1170" s="139"/>
      <c r="M1170" s="139"/>
      <c r="N1170" s="139"/>
      <c r="O1170" s="121"/>
    </row>
    <row r="1171" spans="6:15" s="30" customFormat="1" x14ac:dyDescent="0.35">
      <c r="F1171" s="26"/>
      <c r="G1171" s="26"/>
      <c r="H1171" s="26"/>
      <c r="I1171" s="121"/>
      <c r="J1171" s="121"/>
      <c r="K1171" s="121"/>
      <c r="L1171" s="139"/>
      <c r="M1171" s="139"/>
      <c r="N1171" s="139"/>
      <c r="O1171" s="121"/>
    </row>
    <row r="1172" spans="6:15" s="30" customFormat="1" x14ac:dyDescent="0.35">
      <c r="F1172" s="26"/>
      <c r="G1172" s="26"/>
      <c r="H1172" s="26"/>
      <c r="I1172" s="121"/>
      <c r="J1172" s="121"/>
      <c r="K1172" s="121"/>
      <c r="L1172" s="139"/>
      <c r="M1172" s="139"/>
      <c r="N1172" s="139"/>
      <c r="O1172" s="121"/>
    </row>
    <row r="1173" spans="6:15" s="30" customFormat="1" x14ac:dyDescent="0.35">
      <c r="F1173" s="26"/>
      <c r="G1173" s="26"/>
      <c r="H1173" s="26"/>
      <c r="I1173" s="121"/>
      <c r="J1173" s="121"/>
      <c r="K1173" s="121"/>
      <c r="L1173" s="139"/>
      <c r="M1173" s="139"/>
      <c r="N1173" s="139"/>
      <c r="O1173" s="121"/>
    </row>
    <row r="1174" spans="6:15" s="30" customFormat="1" x14ac:dyDescent="0.35">
      <c r="F1174" s="26"/>
      <c r="G1174" s="26"/>
      <c r="H1174" s="26"/>
      <c r="I1174" s="121"/>
      <c r="J1174" s="121"/>
      <c r="K1174" s="121"/>
      <c r="L1174" s="139"/>
      <c r="M1174" s="139"/>
      <c r="N1174" s="139"/>
      <c r="O1174" s="121"/>
    </row>
    <row r="1175" spans="6:15" s="30" customFormat="1" x14ac:dyDescent="0.35">
      <c r="F1175" s="26"/>
      <c r="G1175" s="26"/>
      <c r="H1175" s="26"/>
      <c r="I1175" s="121"/>
      <c r="J1175" s="121"/>
      <c r="K1175" s="121"/>
      <c r="L1175" s="139"/>
      <c r="M1175" s="139"/>
      <c r="N1175" s="139"/>
      <c r="O1175" s="121"/>
    </row>
    <row r="1176" spans="6:15" s="30" customFormat="1" x14ac:dyDescent="0.35">
      <c r="F1176" s="26"/>
      <c r="G1176" s="26"/>
      <c r="H1176" s="26"/>
      <c r="I1176" s="121"/>
      <c r="J1176" s="121"/>
      <c r="K1176" s="121"/>
      <c r="L1176" s="139"/>
      <c r="M1176" s="139"/>
      <c r="N1176" s="139"/>
      <c r="O1176" s="121"/>
    </row>
    <row r="1177" spans="6:15" s="30" customFormat="1" x14ac:dyDescent="0.35">
      <c r="F1177" s="26"/>
      <c r="G1177" s="26"/>
      <c r="H1177" s="26"/>
      <c r="I1177" s="121"/>
      <c r="J1177" s="121"/>
      <c r="K1177" s="121"/>
      <c r="L1177" s="139"/>
      <c r="M1177" s="139"/>
      <c r="N1177" s="139"/>
      <c r="O1177" s="121"/>
    </row>
    <row r="1178" spans="6:15" s="30" customFormat="1" x14ac:dyDescent="0.35">
      <c r="F1178" s="26"/>
      <c r="G1178" s="26"/>
      <c r="H1178" s="26"/>
      <c r="I1178" s="121"/>
      <c r="J1178" s="121"/>
      <c r="K1178" s="121"/>
      <c r="L1178" s="139"/>
      <c r="M1178" s="139"/>
      <c r="N1178" s="139"/>
      <c r="O1178" s="121"/>
    </row>
    <row r="1179" spans="6:15" s="30" customFormat="1" x14ac:dyDescent="0.35">
      <c r="F1179" s="26"/>
      <c r="G1179" s="26"/>
      <c r="H1179" s="26"/>
      <c r="I1179" s="121"/>
      <c r="J1179" s="121"/>
      <c r="K1179" s="121"/>
      <c r="L1179" s="139"/>
      <c r="M1179" s="139"/>
      <c r="N1179" s="139"/>
      <c r="O1179" s="121"/>
    </row>
    <row r="1180" spans="6:15" s="30" customFormat="1" x14ac:dyDescent="0.35">
      <c r="F1180" s="26"/>
      <c r="G1180" s="26"/>
      <c r="H1180" s="26"/>
      <c r="I1180" s="121"/>
      <c r="J1180" s="121"/>
      <c r="K1180" s="121"/>
      <c r="L1180" s="139"/>
      <c r="M1180" s="139"/>
      <c r="N1180" s="139"/>
      <c r="O1180" s="121"/>
    </row>
    <row r="1181" spans="6:15" s="30" customFormat="1" x14ac:dyDescent="0.35">
      <c r="F1181" s="26"/>
      <c r="G1181" s="26"/>
      <c r="H1181" s="26"/>
      <c r="I1181" s="121"/>
      <c r="J1181" s="121"/>
      <c r="K1181" s="121"/>
      <c r="L1181" s="139"/>
      <c r="M1181" s="139"/>
      <c r="N1181" s="139"/>
      <c r="O1181" s="121"/>
    </row>
    <row r="1182" spans="6:15" s="30" customFormat="1" x14ac:dyDescent="0.35">
      <c r="F1182" s="26"/>
      <c r="G1182" s="26"/>
      <c r="H1182" s="26"/>
      <c r="I1182" s="121"/>
      <c r="J1182" s="121"/>
      <c r="K1182" s="121"/>
      <c r="L1182" s="139"/>
      <c r="M1182" s="139"/>
      <c r="N1182" s="139"/>
      <c r="O1182" s="121"/>
    </row>
    <row r="1183" spans="6:15" s="30" customFormat="1" x14ac:dyDescent="0.35">
      <c r="F1183" s="26"/>
      <c r="G1183" s="26"/>
      <c r="H1183" s="26"/>
      <c r="I1183" s="121"/>
      <c r="J1183" s="121"/>
      <c r="K1183" s="121"/>
      <c r="L1183" s="139"/>
      <c r="M1183" s="139"/>
      <c r="N1183" s="139"/>
      <c r="O1183" s="121"/>
    </row>
    <row r="1184" spans="6:15" s="30" customFormat="1" x14ac:dyDescent="0.35">
      <c r="F1184" s="26"/>
      <c r="G1184" s="26"/>
      <c r="H1184" s="26"/>
      <c r="I1184" s="121"/>
      <c r="J1184" s="121"/>
      <c r="K1184" s="121"/>
      <c r="L1184" s="139"/>
      <c r="M1184" s="139"/>
      <c r="N1184" s="139"/>
      <c r="O1184" s="121"/>
    </row>
    <row r="1185" spans="6:15" s="30" customFormat="1" x14ac:dyDescent="0.35">
      <c r="F1185" s="26"/>
      <c r="G1185" s="26"/>
      <c r="H1185" s="26"/>
      <c r="I1185" s="121"/>
      <c r="J1185" s="121"/>
      <c r="K1185" s="121"/>
      <c r="L1185" s="139"/>
      <c r="M1185" s="139"/>
      <c r="N1185" s="139"/>
      <c r="O1185" s="121"/>
    </row>
    <row r="1186" spans="6:15" s="30" customFormat="1" x14ac:dyDescent="0.35">
      <c r="F1186" s="26"/>
      <c r="G1186" s="26"/>
      <c r="H1186" s="26"/>
      <c r="I1186" s="121"/>
      <c r="J1186" s="121"/>
      <c r="K1186" s="121"/>
      <c r="L1186" s="139"/>
      <c r="M1186" s="139"/>
      <c r="N1186" s="139"/>
      <c r="O1186" s="121"/>
    </row>
    <row r="1187" spans="6:15" s="30" customFormat="1" x14ac:dyDescent="0.35">
      <c r="F1187" s="26"/>
      <c r="G1187" s="26"/>
      <c r="H1187" s="26"/>
      <c r="I1187" s="121"/>
      <c r="J1187" s="121"/>
      <c r="K1187" s="121"/>
      <c r="L1187" s="139"/>
      <c r="M1187" s="139"/>
      <c r="N1187" s="139"/>
      <c r="O1187" s="121"/>
    </row>
    <row r="1188" spans="6:15" s="30" customFormat="1" x14ac:dyDescent="0.35">
      <c r="F1188" s="26"/>
      <c r="G1188" s="26"/>
      <c r="H1188" s="26"/>
      <c r="I1188" s="121"/>
      <c r="J1188" s="121"/>
      <c r="K1188" s="121"/>
      <c r="L1188" s="139"/>
      <c r="M1188" s="139"/>
      <c r="N1188" s="139"/>
      <c r="O1188" s="121"/>
    </row>
    <row r="1189" spans="6:15" s="30" customFormat="1" x14ac:dyDescent="0.35">
      <c r="F1189" s="26"/>
      <c r="G1189" s="26"/>
      <c r="H1189" s="26"/>
      <c r="I1189" s="121"/>
      <c r="J1189" s="121"/>
      <c r="K1189" s="121"/>
      <c r="L1189" s="139"/>
      <c r="M1189" s="139"/>
      <c r="N1189" s="139"/>
      <c r="O1189" s="121"/>
    </row>
    <row r="1190" spans="6:15" s="30" customFormat="1" x14ac:dyDescent="0.35">
      <c r="F1190" s="26"/>
      <c r="G1190" s="26"/>
      <c r="H1190" s="26"/>
      <c r="I1190" s="121"/>
      <c r="J1190" s="121"/>
      <c r="K1190" s="121"/>
      <c r="L1190" s="139"/>
      <c r="M1190" s="139"/>
      <c r="N1190" s="139"/>
      <c r="O1190" s="121"/>
    </row>
    <row r="1191" spans="6:15" s="30" customFormat="1" x14ac:dyDescent="0.35">
      <c r="F1191" s="26"/>
      <c r="G1191" s="26"/>
      <c r="H1191" s="26"/>
      <c r="I1191" s="121"/>
      <c r="J1191" s="121"/>
      <c r="K1191" s="121"/>
      <c r="L1191" s="139"/>
      <c r="M1191" s="139"/>
      <c r="N1191" s="139"/>
      <c r="O1191" s="121"/>
    </row>
    <row r="1192" spans="6:15" s="30" customFormat="1" x14ac:dyDescent="0.35">
      <c r="F1192" s="26"/>
      <c r="G1192" s="26"/>
      <c r="H1192" s="26"/>
      <c r="I1192" s="121"/>
      <c r="J1192" s="121"/>
      <c r="K1192" s="121"/>
      <c r="L1192" s="139"/>
      <c r="M1192" s="139"/>
      <c r="N1192" s="139"/>
      <c r="O1192" s="121"/>
    </row>
    <row r="1193" spans="6:15" s="30" customFormat="1" x14ac:dyDescent="0.35">
      <c r="F1193" s="26"/>
      <c r="G1193" s="26"/>
      <c r="H1193" s="26"/>
      <c r="I1193" s="121"/>
      <c r="J1193" s="121"/>
      <c r="K1193" s="121"/>
      <c r="L1193" s="139"/>
      <c r="M1193" s="139"/>
      <c r="N1193" s="139"/>
      <c r="O1193" s="121"/>
    </row>
    <row r="1194" spans="6:15" s="30" customFormat="1" x14ac:dyDescent="0.35">
      <c r="F1194" s="26"/>
      <c r="G1194" s="26"/>
      <c r="H1194" s="26"/>
      <c r="I1194" s="121"/>
      <c r="J1194" s="121"/>
      <c r="K1194" s="121"/>
      <c r="L1194" s="139"/>
      <c r="M1194" s="139"/>
      <c r="N1194" s="139"/>
      <c r="O1194" s="121"/>
    </row>
    <row r="1195" spans="6:15" s="30" customFormat="1" x14ac:dyDescent="0.35">
      <c r="F1195" s="26"/>
      <c r="G1195" s="26"/>
      <c r="H1195" s="26"/>
      <c r="I1195" s="121"/>
      <c r="J1195" s="121"/>
      <c r="K1195" s="121"/>
      <c r="L1195" s="139"/>
      <c r="M1195" s="139"/>
      <c r="N1195" s="139"/>
      <c r="O1195" s="121"/>
    </row>
    <row r="1196" spans="6:15" s="30" customFormat="1" x14ac:dyDescent="0.35">
      <c r="F1196" s="26"/>
      <c r="G1196" s="26"/>
      <c r="H1196" s="26"/>
      <c r="I1196" s="121"/>
      <c r="J1196" s="121"/>
      <c r="K1196" s="121"/>
      <c r="L1196" s="139"/>
      <c r="M1196" s="139"/>
      <c r="N1196" s="139"/>
      <c r="O1196" s="121"/>
    </row>
    <row r="1197" spans="6:15" s="30" customFormat="1" x14ac:dyDescent="0.35">
      <c r="F1197" s="26"/>
      <c r="G1197" s="26"/>
      <c r="H1197" s="26"/>
      <c r="I1197" s="121"/>
      <c r="J1197" s="121"/>
      <c r="K1197" s="121"/>
      <c r="L1197" s="139"/>
      <c r="M1197" s="139"/>
      <c r="N1197" s="139"/>
      <c r="O1197" s="121"/>
    </row>
    <row r="1198" spans="6:15" s="30" customFormat="1" x14ac:dyDescent="0.35">
      <c r="F1198" s="26"/>
      <c r="G1198" s="26"/>
      <c r="H1198" s="26"/>
      <c r="I1198" s="121"/>
      <c r="J1198" s="121"/>
      <c r="K1198" s="121"/>
      <c r="L1198" s="139"/>
      <c r="M1198" s="139"/>
      <c r="N1198" s="139"/>
      <c r="O1198" s="121"/>
    </row>
    <row r="1199" spans="6:15" s="30" customFormat="1" x14ac:dyDescent="0.35">
      <c r="F1199" s="26"/>
      <c r="G1199" s="26"/>
      <c r="H1199" s="26"/>
      <c r="I1199" s="121"/>
      <c r="J1199" s="121"/>
      <c r="K1199" s="121"/>
      <c r="L1199" s="139"/>
      <c r="M1199" s="139"/>
      <c r="N1199" s="139"/>
      <c r="O1199" s="121"/>
    </row>
    <row r="1200" spans="6:15" s="30" customFormat="1" x14ac:dyDescent="0.35">
      <c r="F1200" s="26"/>
      <c r="G1200" s="26"/>
      <c r="H1200" s="26"/>
      <c r="I1200" s="121"/>
      <c r="J1200" s="121"/>
      <c r="K1200" s="121"/>
      <c r="L1200" s="139"/>
      <c r="M1200" s="139"/>
      <c r="N1200" s="139"/>
      <c r="O1200" s="121"/>
    </row>
    <row r="1201" spans="6:15" s="30" customFormat="1" x14ac:dyDescent="0.35">
      <c r="F1201" s="26"/>
      <c r="G1201" s="26"/>
      <c r="H1201" s="26"/>
      <c r="I1201" s="121"/>
      <c r="J1201" s="121"/>
      <c r="K1201" s="121"/>
      <c r="L1201" s="139"/>
      <c r="M1201" s="139"/>
      <c r="N1201" s="139"/>
      <c r="O1201" s="121"/>
    </row>
    <row r="1202" spans="6:15" s="30" customFormat="1" x14ac:dyDescent="0.35">
      <c r="F1202" s="26"/>
      <c r="G1202" s="26"/>
      <c r="H1202" s="26"/>
      <c r="I1202" s="121"/>
      <c r="J1202" s="121"/>
      <c r="K1202" s="121"/>
      <c r="L1202" s="139"/>
      <c r="M1202" s="139"/>
      <c r="N1202" s="139"/>
      <c r="O1202" s="121"/>
    </row>
    <row r="1203" spans="6:15" s="30" customFormat="1" x14ac:dyDescent="0.35">
      <c r="F1203" s="26"/>
      <c r="G1203" s="26"/>
      <c r="H1203" s="26"/>
      <c r="I1203" s="121"/>
      <c r="J1203" s="121"/>
      <c r="K1203" s="121"/>
      <c r="L1203" s="139"/>
      <c r="M1203" s="139"/>
      <c r="N1203" s="139"/>
      <c r="O1203" s="121"/>
    </row>
    <row r="1204" spans="6:15" s="30" customFormat="1" x14ac:dyDescent="0.35">
      <c r="F1204" s="26"/>
      <c r="G1204" s="26"/>
      <c r="H1204" s="26"/>
      <c r="I1204" s="121"/>
      <c r="J1204" s="121"/>
      <c r="K1204" s="121"/>
      <c r="L1204" s="139"/>
      <c r="M1204" s="139"/>
      <c r="N1204" s="139"/>
      <c r="O1204" s="121"/>
    </row>
    <row r="1205" spans="6:15" s="30" customFormat="1" x14ac:dyDescent="0.35">
      <c r="F1205" s="26"/>
      <c r="G1205" s="26"/>
      <c r="H1205" s="26"/>
      <c r="I1205" s="121"/>
      <c r="J1205" s="121"/>
      <c r="K1205" s="121"/>
      <c r="L1205" s="139"/>
      <c r="M1205" s="139"/>
      <c r="N1205" s="139"/>
      <c r="O1205" s="121"/>
    </row>
    <row r="1206" spans="6:15" s="30" customFormat="1" x14ac:dyDescent="0.35">
      <c r="F1206" s="26"/>
      <c r="G1206" s="26"/>
      <c r="H1206" s="26"/>
      <c r="I1206" s="121"/>
      <c r="J1206" s="121"/>
      <c r="K1206" s="121"/>
      <c r="L1206" s="139"/>
      <c r="M1206" s="139"/>
      <c r="N1206" s="139"/>
      <c r="O1206" s="121"/>
    </row>
    <row r="1207" spans="6:15" s="30" customFormat="1" x14ac:dyDescent="0.35">
      <c r="F1207" s="26"/>
      <c r="G1207" s="26"/>
      <c r="H1207" s="26"/>
      <c r="I1207" s="121"/>
      <c r="J1207" s="121"/>
      <c r="K1207" s="121"/>
      <c r="L1207" s="139"/>
      <c r="M1207" s="139"/>
      <c r="N1207" s="139"/>
      <c r="O1207" s="121"/>
    </row>
    <row r="1208" spans="6:15" s="30" customFormat="1" x14ac:dyDescent="0.35">
      <c r="F1208" s="26"/>
      <c r="G1208" s="26"/>
      <c r="H1208" s="26"/>
      <c r="I1208" s="121"/>
      <c r="J1208" s="121"/>
      <c r="K1208" s="121"/>
      <c r="L1208" s="139"/>
      <c r="M1208" s="139"/>
      <c r="N1208" s="139"/>
      <c r="O1208" s="121"/>
    </row>
    <row r="1209" spans="6:15" s="30" customFormat="1" x14ac:dyDescent="0.35">
      <c r="F1209" s="26"/>
      <c r="G1209" s="26"/>
      <c r="H1209" s="26"/>
      <c r="I1209" s="121"/>
      <c r="J1209" s="121"/>
      <c r="K1209" s="121"/>
      <c r="L1209" s="139"/>
      <c r="M1209" s="139"/>
      <c r="N1209" s="139"/>
      <c r="O1209" s="121"/>
    </row>
    <row r="1210" spans="6:15" s="30" customFormat="1" x14ac:dyDescent="0.35">
      <c r="F1210" s="26"/>
      <c r="G1210" s="26"/>
      <c r="H1210" s="26"/>
      <c r="I1210" s="121"/>
      <c r="J1210" s="121"/>
      <c r="K1210" s="121"/>
      <c r="L1210" s="139"/>
      <c r="M1210" s="139"/>
      <c r="N1210" s="139"/>
      <c r="O1210" s="121"/>
    </row>
    <row r="1211" spans="6:15" s="30" customFormat="1" x14ac:dyDescent="0.35">
      <c r="F1211" s="26"/>
      <c r="G1211" s="26"/>
      <c r="H1211" s="26"/>
      <c r="I1211" s="121"/>
      <c r="J1211" s="121"/>
      <c r="K1211" s="121"/>
      <c r="L1211" s="139"/>
      <c r="M1211" s="139"/>
      <c r="N1211" s="139"/>
      <c r="O1211" s="121"/>
    </row>
    <row r="1212" spans="6:15" s="30" customFormat="1" x14ac:dyDescent="0.35">
      <c r="F1212" s="26"/>
      <c r="G1212" s="26"/>
      <c r="H1212" s="26"/>
      <c r="I1212" s="121"/>
      <c r="J1212" s="121"/>
      <c r="K1212" s="121"/>
      <c r="L1212" s="139"/>
      <c r="M1212" s="139"/>
      <c r="N1212" s="139"/>
      <c r="O1212" s="121"/>
    </row>
    <row r="1213" spans="6:15" s="30" customFormat="1" x14ac:dyDescent="0.35">
      <c r="F1213" s="26"/>
      <c r="G1213" s="26"/>
      <c r="H1213" s="26"/>
      <c r="I1213" s="121"/>
      <c r="J1213" s="121"/>
      <c r="K1213" s="121"/>
      <c r="L1213" s="139"/>
      <c r="M1213" s="139"/>
      <c r="N1213" s="139"/>
      <c r="O1213" s="121"/>
    </row>
    <row r="1214" spans="6:15" s="30" customFormat="1" x14ac:dyDescent="0.35">
      <c r="F1214" s="26"/>
      <c r="G1214" s="26"/>
      <c r="H1214" s="26"/>
      <c r="I1214" s="121"/>
      <c r="J1214" s="121"/>
      <c r="K1214" s="121"/>
      <c r="L1214" s="139"/>
      <c r="M1214" s="139"/>
      <c r="N1214" s="139"/>
      <c r="O1214" s="121"/>
    </row>
    <row r="1215" spans="6:15" s="30" customFormat="1" x14ac:dyDescent="0.35">
      <c r="F1215" s="26"/>
      <c r="G1215" s="26"/>
      <c r="H1215" s="26"/>
      <c r="I1215" s="121"/>
      <c r="J1215" s="121"/>
      <c r="K1215" s="121"/>
      <c r="L1215" s="139"/>
      <c r="M1215" s="139"/>
      <c r="N1215" s="139"/>
      <c r="O1215" s="121"/>
    </row>
    <row r="1216" spans="6:15" s="30" customFormat="1" x14ac:dyDescent="0.35">
      <c r="F1216" s="26"/>
      <c r="G1216" s="26"/>
      <c r="H1216" s="26"/>
      <c r="I1216" s="121"/>
      <c r="J1216" s="121"/>
      <c r="K1216" s="121"/>
      <c r="L1216" s="139"/>
      <c r="M1216" s="139"/>
      <c r="N1216" s="139"/>
      <c r="O1216" s="121"/>
    </row>
    <row r="1217" spans="6:15" s="30" customFormat="1" x14ac:dyDescent="0.35">
      <c r="F1217" s="26"/>
      <c r="G1217" s="26"/>
      <c r="H1217" s="26"/>
      <c r="I1217" s="121"/>
      <c r="J1217" s="121"/>
      <c r="K1217" s="121"/>
      <c r="L1217" s="139"/>
      <c r="M1217" s="139"/>
      <c r="N1217" s="139"/>
      <c r="O1217" s="121"/>
    </row>
    <row r="1218" spans="6:15" s="30" customFormat="1" x14ac:dyDescent="0.35">
      <c r="F1218" s="26"/>
      <c r="G1218" s="26"/>
      <c r="H1218" s="26"/>
      <c r="I1218" s="121"/>
      <c r="J1218" s="121"/>
      <c r="K1218" s="121"/>
      <c r="L1218" s="139"/>
      <c r="M1218" s="139"/>
      <c r="N1218" s="139"/>
      <c r="O1218" s="121"/>
    </row>
    <row r="1219" spans="6:15" s="30" customFormat="1" x14ac:dyDescent="0.35">
      <c r="F1219" s="26"/>
      <c r="G1219" s="26"/>
      <c r="H1219" s="26"/>
      <c r="I1219" s="121"/>
      <c r="J1219" s="121"/>
      <c r="K1219" s="121"/>
      <c r="L1219" s="139"/>
      <c r="M1219" s="139"/>
      <c r="N1219" s="139"/>
      <c r="O1219" s="121"/>
    </row>
    <row r="1220" spans="6:15" s="30" customFormat="1" x14ac:dyDescent="0.35">
      <c r="F1220" s="26"/>
      <c r="G1220" s="26"/>
      <c r="H1220" s="26"/>
      <c r="I1220" s="121"/>
      <c r="J1220" s="121"/>
      <c r="K1220" s="121"/>
      <c r="L1220" s="139"/>
      <c r="M1220" s="139"/>
      <c r="N1220" s="139"/>
      <c r="O1220" s="121"/>
    </row>
    <row r="1221" spans="6:15" s="30" customFormat="1" x14ac:dyDescent="0.35">
      <c r="F1221" s="26"/>
      <c r="G1221" s="26"/>
      <c r="H1221" s="26"/>
      <c r="I1221" s="121"/>
      <c r="J1221" s="121"/>
      <c r="K1221" s="121"/>
      <c r="L1221" s="139"/>
      <c r="M1221" s="139"/>
      <c r="N1221" s="139"/>
      <c r="O1221" s="121"/>
    </row>
    <row r="1222" spans="6:15" s="30" customFormat="1" x14ac:dyDescent="0.35">
      <c r="F1222" s="26"/>
      <c r="G1222" s="26"/>
      <c r="H1222" s="26"/>
      <c r="I1222" s="121"/>
      <c r="J1222" s="121"/>
      <c r="K1222" s="121"/>
      <c r="L1222" s="139"/>
      <c r="M1222" s="139"/>
      <c r="N1222" s="139"/>
      <c r="O1222" s="121"/>
    </row>
    <row r="1223" spans="6:15" s="30" customFormat="1" x14ac:dyDescent="0.35">
      <c r="F1223" s="26"/>
      <c r="G1223" s="26"/>
      <c r="H1223" s="26"/>
      <c r="I1223" s="121"/>
      <c r="J1223" s="121"/>
      <c r="K1223" s="121"/>
      <c r="L1223" s="139"/>
      <c r="M1223" s="139"/>
      <c r="N1223" s="139"/>
      <c r="O1223" s="121"/>
    </row>
    <row r="1224" spans="6:15" s="30" customFormat="1" x14ac:dyDescent="0.35">
      <c r="F1224" s="26"/>
      <c r="G1224" s="26"/>
      <c r="H1224" s="26"/>
      <c r="I1224" s="121"/>
      <c r="J1224" s="121"/>
      <c r="K1224" s="121"/>
      <c r="L1224" s="139"/>
      <c r="M1224" s="139"/>
      <c r="N1224" s="139"/>
      <c r="O1224" s="121"/>
    </row>
    <row r="1225" spans="6:15" s="30" customFormat="1" x14ac:dyDescent="0.35">
      <c r="F1225" s="26"/>
      <c r="G1225" s="26"/>
      <c r="H1225" s="26"/>
      <c r="I1225" s="121"/>
      <c r="J1225" s="121"/>
      <c r="K1225" s="121"/>
      <c r="L1225" s="139"/>
      <c r="M1225" s="139"/>
      <c r="N1225" s="139"/>
      <c r="O1225" s="121"/>
    </row>
    <row r="1226" spans="6:15" s="30" customFormat="1" x14ac:dyDescent="0.35">
      <c r="F1226" s="26"/>
      <c r="G1226" s="26"/>
      <c r="H1226" s="26"/>
      <c r="I1226" s="121"/>
      <c r="J1226" s="121"/>
      <c r="K1226" s="121"/>
      <c r="L1226" s="139"/>
      <c r="M1226" s="139"/>
      <c r="N1226" s="139"/>
      <c r="O1226" s="121"/>
    </row>
    <row r="1227" spans="6:15" s="30" customFormat="1" x14ac:dyDescent="0.35">
      <c r="F1227" s="26"/>
      <c r="G1227" s="26"/>
      <c r="H1227" s="26"/>
      <c r="I1227" s="121"/>
      <c r="J1227" s="121"/>
      <c r="K1227" s="121"/>
      <c r="L1227" s="139"/>
      <c r="M1227" s="139"/>
      <c r="N1227" s="139"/>
      <c r="O1227" s="121"/>
    </row>
    <row r="1228" spans="6:15" s="30" customFormat="1" x14ac:dyDescent="0.35">
      <c r="F1228" s="26"/>
      <c r="G1228" s="26"/>
      <c r="H1228" s="26"/>
      <c r="I1228" s="121"/>
      <c r="J1228" s="121"/>
      <c r="K1228" s="121"/>
      <c r="L1228" s="139"/>
      <c r="M1228" s="139"/>
      <c r="N1228" s="139"/>
      <c r="O1228" s="121"/>
    </row>
    <row r="1229" spans="6:15" s="30" customFormat="1" x14ac:dyDescent="0.35">
      <c r="F1229" s="26"/>
      <c r="G1229" s="26"/>
      <c r="H1229" s="26"/>
      <c r="I1229" s="121"/>
      <c r="J1229" s="121"/>
      <c r="K1229" s="121"/>
      <c r="L1229" s="139"/>
      <c r="M1229" s="139"/>
      <c r="N1229" s="139"/>
      <c r="O1229" s="121"/>
    </row>
    <row r="1230" spans="6:15" s="30" customFormat="1" x14ac:dyDescent="0.35">
      <c r="F1230" s="26"/>
      <c r="G1230" s="26"/>
      <c r="H1230" s="26"/>
      <c r="I1230" s="121"/>
      <c r="J1230" s="121"/>
      <c r="K1230" s="121"/>
      <c r="L1230" s="139"/>
      <c r="M1230" s="139"/>
      <c r="N1230" s="139"/>
      <c r="O1230" s="121"/>
    </row>
    <row r="1231" spans="6:15" s="30" customFormat="1" x14ac:dyDescent="0.35">
      <c r="F1231" s="26"/>
      <c r="G1231" s="26"/>
      <c r="H1231" s="26"/>
      <c r="I1231" s="121"/>
      <c r="J1231" s="121"/>
      <c r="K1231" s="121"/>
      <c r="L1231" s="139"/>
      <c r="M1231" s="139"/>
      <c r="N1231" s="139"/>
      <c r="O1231" s="121"/>
    </row>
    <row r="1232" spans="6:15" s="30" customFormat="1" x14ac:dyDescent="0.35">
      <c r="F1232" s="26"/>
      <c r="G1232" s="26"/>
      <c r="H1232" s="26"/>
      <c r="I1232" s="121"/>
      <c r="J1232" s="121"/>
      <c r="K1232" s="121"/>
      <c r="L1232" s="139"/>
      <c r="M1232" s="139"/>
      <c r="N1232" s="139"/>
      <c r="O1232" s="121"/>
    </row>
    <row r="1233" spans="6:15" s="30" customFormat="1" x14ac:dyDescent="0.35">
      <c r="F1233" s="26"/>
      <c r="G1233" s="26"/>
      <c r="H1233" s="26"/>
      <c r="I1233" s="121"/>
      <c r="J1233" s="121"/>
      <c r="K1233" s="121"/>
      <c r="L1233" s="139"/>
      <c r="M1233" s="139"/>
      <c r="N1233" s="139"/>
      <c r="O1233" s="121"/>
    </row>
    <row r="1234" spans="6:15" s="30" customFormat="1" x14ac:dyDescent="0.35">
      <c r="F1234" s="26"/>
      <c r="G1234" s="26"/>
      <c r="H1234" s="26"/>
      <c r="I1234" s="121"/>
      <c r="J1234" s="121"/>
      <c r="K1234" s="121"/>
      <c r="L1234" s="139"/>
      <c r="M1234" s="139"/>
      <c r="N1234" s="139"/>
      <c r="O1234" s="121"/>
    </row>
    <row r="1235" spans="6:15" s="30" customFormat="1" x14ac:dyDescent="0.35">
      <c r="F1235" s="26"/>
      <c r="G1235" s="26"/>
      <c r="H1235" s="26"/>
      <c r="I1235" s="121"/>
      <c r="J1235" s="121"/>
      <c r="K1235" s="121"/>
      <c r="L1235" s="139"/>
      <c r="M1235" s="139"/>
      <c r="N1235" s="139"/>
      <c r="O1235" s="121"/>
    </row>
    <row r="1236" spans="6:15" s="30" customFormat="1" x14ac:dyDescent="0.35">
      <c r="F1236" s="26"/>
      <c r="G1236" s="26"/>
      <c r="H1236" s="26"/>
      <c r="I1236" s="121"/>
      <c r="J1236" s="121"/>
      <c r="K1236" s="121"/>
      <c r="L1236" s="139"/>
      <c r="M1236" s="139"/>
      <c r="N1236" s="139"/>
      <c r="O1236" s="121"/>
    </row>
    <row r="1237" spans="6:15" s="30" customFormat="1" x14ac:dyDescent="0.35">
      <c r="F1237" s="26"/>
      <c r="G1237" s="26"/>
      <c r="H1237" s="26"/>
      <c r="I1237" s="121"/>
      <c r="J1237" s="121"/>
      <c r="K1237" s="121"/>
      <c r="L1237" s="139"/>
      <c r="M1237" s="139"/>
      <c r="N1237" s="139"/>
      <c r="O1237" s="121"/>
    </row>
    <row r="1238" spans="6:15" s="30" customFormat="1" x14ac:dyDescent="0.35">
      <c r="F1238" s="26"/>
      <c r="G1238" s="26"/>
      <c r="H1238" s="26"/>
      <c r="I1238" s="121"/>
      <c r="J1238" s="121"/>
      <c r="K1238" s="121"/>
      <c r="L1238" s="139"/>
      <c r="M1238" s="139"/>
      <c r="N1238" s="139"/>
      <c r="O1238" s="121"/>
    </row>
    <row r="1239" spans="6:15" s="30" customFormat="1" x14ac:dyDescent="0.35">
      <c r="F1239" s="26"/>
      <c r="G1239" s="26"/>
      <c r="H1239" s="26"/>
      <c r="I1239" s="121"/>
      <c r="J1239" s="121"/>
      <c r="K1239" s="121"/>
      <c r="L1239" s="139"/>
      <c r="M1239" s="139"/>
      <c r="N1239" s="139"/>
      <c r="O1239" s="121"/>
    </row>
    <row r="1240" spans="6:15" s="30" customFormat="1" x14ac:dyDescent="0.35">
      <c r="F1240" s="26"/>
      <c r="G1240" s="26"/>
      <c r="H1240" s="26"/>
      <c r="I1240" s="121"/>
      <c r="J1240" s="121"/>
      <c r="K1240" s="121"/>
      <c r="L1240" s="139"/>
      <c r="M1240" s="139"/>
      <c r="N1240" s="139"/>
      <c r="O1240" s="121"/>
    </row>
    <row r="1241" spans="6:15" s="30" customFormat="1" x14ac:dyDescent="0.35">
      <c r="F1241" s="26"/>
      <c r="G1241" s="26"/>
      <c r="H1241" s="26"/>
      <c r="I1241" s="121"/>
      <c r="J1241" s="121"/>
      <c r="K1241" s="121"/>
      <c r="L1241" s="139"/>
      <c r="M1241" s="139"/>
      <c r="N1241" s="139"/>
      <c r="O1241" s="121"/>
    </row>
    <row r="1242" spans="6:15" s="30" customFormat="1" x14ac:dyDescent="0.35">
      <c r="F1242" s="26"/>
      <c r="G1242" s="26"/>
      <c r="H1242" s="26"/>
      <c r="I1242" s="121"/>
      <c r="J1242" s="121"/>
      <c r="K1242" s="121"/>
      <c r="L1242" s="139"/>
      <c r="M1242" s="139"/>
      <c r="N1242" s="139"/>
      <c r="O1242" s="121"/>
    </row>
    <row r="1243" spans="6:15" s="30" customFormat="1" x14ac:dyDescent="0.35">
      <c r="F1243" s="26"/>
      <c r="G1243" s="26"/>
      <c r="H1243" s="26"/>
      <c r="I1243" s="121"/>
      <c r="J1243" s="121"/>
      <c r="K1243" s="121"/>
      <c r="L1243" s="139"/>
      <c r="M1243" s="139"/>
      <c r="N1243" s="139"/>
      <c r="O1243" s="121"/>
    </row>
    <row r="1244" spans="6:15" s="30" customFormat="1" x14ac:dyDescent="0.35">
      <c r="F1244" s="26"/>
      <c r="G1244" s="26"/>
      <c r="H1244" s="26"/>
      <c r="I1244" s="121"/>
      <c r="J1244" s="121"/>
      <c r="K1244" s="121"/>
      <c r="L1244" s="139"/>
      <c r="M1244" s="139"/>
      <c r="N1244" s="139"/>
      <c r="O1244" s="121"/>
    </row>
    <row r="1245" spans="6:15" s="30" customFormat="1" x14ac:dyDescent="0.35">
      <c r="F1245" s="26"/>
      <c r="G1245" s="26"/>
      <c r="H1245" s="26"/>
      <c r="I1245" s="121"/>
      <c r="J1245" s="121"/>
      <c r="K1245" s="121"/>
      <c r="L1245" s="139"/>
      <c r="M1245" s="139"/>
      <c r="N1245" s="139"/>
      <c r="O1245" s="121"/>
    </row>
    <row r="1246" spans="6:15" s="30" customFormat="1" x14ac:dyDescent="0.35">
      <c r="F1246" s="26"/>
      <c r="G1246" s="26"/>
      <c r="H1246" s="26"/>
      <c r="I1246" s="121"/>
      <c r="J1246" s="121"/>
      <c r="K1246" s="121"/>
      <c r="L1246" s="139"/>
      <c r="M1246" s="139"/>
      <c r="N1246" s="139"/>
      <c r="O1246" s="121"/>
    </row>
    <row r="1247" spans="6:15" s="30" customFormat="1" x14ac:dyDescent="0.35">
      <c r="F1247" s="26"/>
      <c r="G1247" s="26"/>
      <c r="H1247" s="26"/>
      <c r="I1247" s="121"/>
      <c r="J1247" s="121"/>
      <c r="K1247" s="121"/>
      <c r="L1247" s="139"/>
      <c r="M1247" s="139"/>
      <c r="N1247" s="139"/>
      <c r="O1247" s="121"/>
    </row>
    <row r="1248" spans="6:15" s="30" customFormat="1" x14ac:dyDescent="0.35">
      <c r="F1248" s="26"/>
      <c r="G1248" s="26"/>
      <c r="H1248" s="26"/>
      <c r="I1248" s="121"/>
      <c r="J1248" s="121"/>
      <c r="K1248" s="121"/>
      <c r="L1248" s="139"/>
      <c r="M1248" s="139"/>
      <c r="N1248" s="139"/>
      <c r="O1248" s="121"/>
    </row>
    <row r="1249" spans="6:15" s="30" customFormat="1" x14ac:dyDescent="0.35">
      <c r="F1249" s="26"/>
      <c r="G1249" s="26"/>
      <c r="H1249" s="26"/>
      <c r="I1249" s="121"/>
      <c r="J1249" s="121"/>
      <c r="K1249" s="121"/>
      <c r="L1249" s="139"/>
      <c r="M1249" s="139"/>
      <c r="N1249" s="139"/>
      <c r="O1249" s="121"/>
    </row>
    <row r="1250" spans="6:15" s="30" customFormat="1" x14ac:dyDescent="0.35">
      <c r="F1250" s="26"/>
      <c r="G1250" s="26"/>
      <c r="H1250" s="26"/>
      <c r="I1250" s="121"/>
      <c r="J1250" s="121"/>
      <c r="K1250" s="121"/>
      <c r="L1250" s="139"/>
      <c r="M1250" s="139"/>
      <c r="N1250" s="139"/>
      <c r="O1250" s="121"/>
    </row>
    <row r="1251" spans="6:15" s="30" customFormat="1" x14ac:dyDescent="0.35">
      <c r="F1251" s="26"/>
      <c r="G1251" s="26"/>
      <c r="H1251" s="26"/>
      <c r="I1251" s="121"/>
      <c r="J1251" s="121"/>
      <c r="K1251" s="121"/>
      <c r="L1251" s="139"/>
      <c r="M1251" s="139"/>
      <c r="N1251" s="139"/>
      <c r="O1251" s="121"/>
    </row>
    <row r="1252" spans="6:15" s="30" customFormat="1" x14ac:dyDescent="0.35">
      <c r="F1252" s="26"/>
      <c r="G1252" s="26"/>
      <c r="H1252" s="26"/>
      <c r="I1252" s="121"/>
      <c r="J1252" s="121"/>
      <c r="K1252" s="121"/>
      <c r="L1252" s="139"/>
      <c r="M1252" s="139"/>
      <c r="N1252" s="139"/>
      <c r="O1252" s="121"/>
    </row>
    <row r="1253" spans="6:15" s="30" customFormat="1" x14ac:dyDescent="0.35">
      <c r="F1253" s="26"/>
      <c r="G1253" s="26"/>
      <c r="H1253" s="26"/>
      <c r="I1253" s="121"/>
      <c r="J1253" s="121"/>
      <c r="K1253" s="121"/>
      <c r="L1253" s="139"/>
      <c r="M1253" s="139"/>
      <c r="N1253" s="139"/>
      <c r="O1253" s="121"/>
    </row>
    <row r="1254" spans="6:15" s="30" customFormat="1" x14ac:dyDescent="0.35">
      <c r="F1254" s="26"/>
      <c r="G1254" s="26"/>
      <c r="H1254" s="26"/>
      <c r="I1254" s="121"/>
      <c r="J1254" s="121"/>
      <c r="K1254" s="121"/>
      <c r="L1254" s="139"/>
      <c r="M1254" s="139"/>
      <c r="N1254" s="139"/>
      <c r="O1254" s="121"/>
    </row>
    <row r="1255" spans="6:15" s="30" customFormat="1" x14ac:dyDescent="0.35">
      <c r="F1255" s="26"/>
      <c r="G1255" s="26"/>
      <c r="H1255" s="26"/>
      <c r="I1255" s="121"/>
      <c r="J1255" s="121"/>
      <c r="K1255" s="121"/>
      <c r="L1255" s="139"/>
      <c r="M1255" s="139"/>
      <c r="N1255" s="139"/>
      <c r="O1255" s="121"/>
    </row>
    <row r="1256" spans="6:15" s="30" customFormat="1" x14ac:dyDescent="0.35">
      <c r="F1256" s="26"/>
      <c r="G1256" s="26"/>
      <c r="H1256" s="26"/>
      <c r="I1256" s="121"/>
      <c r="J1256" s="121"/>
      <c r="K1256" s="121"/>
      <c r="L1256" s="139"/>
      <c r="M1256" s="139"/>
      <c r="N1256" s="139"/>
      <c r="O1256" s="121"/>
    </row>
    <row r="1257" spans="6:15" s="30" customFormat="1" x14ac:dyDescent="0.35">
      <c r="F1257" s="26"/>
      <c r="G1257" s="26"/>
      <c r="H1257" s="26"/>
      <c r="I1257" s="121"/>
      <c r="J1257" s="121"/>
      <c r="K1257" s="121"/>
      <c r="L1257" s="139"/>
      <c r="M1257" s="139"/>
      <c r="N1257" s="139"/>
      <c r="O1257" s="121"/>
    </row>
    <row r="1258" spans="6:15" s="30" customFormat="1" x14ac:dyDescent="0.35">
      <c r="F1258" s="26"/>
      <c r="G1258" s="26"/>
      <c r="H1258" s="26"/>
      <c r="I1258" s="121"/>
      <c r="J1258" s="121"/>
      <c r="K1258" s="121"/>
      <c r="L1258" s="139"/>
      <c r="M1258" s="139"/>
      <c r="N1258" s="139"/>
      <c r="O1258" s="121"/>
    </row>
    <row r="1259" spans="6:15" s="30" customFormat="1" x14ac:dyDescent="0.35">
      <c r="F1259" s="26"/>
      <c r="G1259" s="26"/>
      <c r="H1259" s="26"/>
      <c r="I1259" s="121"/>
      <c r="J1259" s="121"/>
      <c r="K1259" s="121"/>
      <c r="L1259" s="139"/>
      <c r="M1259" s="139"/>
      <c r="N1259" s="139"/>
      <c r="O1259" s="121"/>
    </row>
    <row r="1260" spans="6:15" s="30" customFormat="1" x14ac:dyDescent="0.35">
      <c r="F1260" s="26"/>
      <c r="G1260" s="26"/>
      <c r="H1260" s="26"/>
      <c r="I1260" s="121"/>
      <c r="J1260" s="121"/>
      <c r="K1260" s="121"/>
      <c r="L1260" s="139"/>
      <c r="M1260" s="139"/>
      <c r="N1260" s="139"/>
      <c r="O1260" s="121"/>
    </row>
    <row r="1261" spans="6:15" s="30" customFormat="1" x14ac:dyDescent="0.35">
      <c r="F1261" s="26"/>
      <c r="G1261" s="26"/>
      <c r="H1261" s="26"/>
      <c r="I1261" s="121"/>
      <c r="J1261" s="121"/>
      <c r="K1261" s="121"/>
      <c r="L1261" s="139"/>
      <c r="M1261" s="139"/>
      <c r="N1261" s="139"/>
      <c r="O1261" s="121"/>
    </row>
    <row r="1262" spans="6:15" s="30" customFormat="1" x14ac:dyDescent="0.35">
      <c r="F1262" s="26"/>
      <c r="G1262" s="26"/>
      <c r="H1262" s="26"/>
      <c r="I1262" s="121"/>
      <c r="J1262" s="121"/>
      <c r="K1262" s="121"/>
      <c r="L1262" s="139"/>
      <c r="M1262" s="139"/>
      <c r="N1262" s="139"/>
      <c r="O1262" s="121"/>
    </row>
    <row r="1263" spans="6:15" s="30" customFormat="1" x14ac:dyDescent="0.35">
      <c r="F1263" s="26"/>
      <c r="G1263" s="26"/>
      <c r="H1263" s="26"/>
      <c r="I1263" s="121"/>
      <c r="J1263" s="121"/>
      <c r="K1263" s="121"/>
      <c r="L1263" s="139"/>
      <c r="M1263" s="139"/>
      <c r="N1263" s="139"/>
      <c r="O1263" s="121"/>
    </row>
    <row r="1264" spans="6:15" s="30" customFormat="1" x14ac:dyDescent="0.35">
      <c r="F1264" s="26"/>
      <c r="G1264" s="26"/>
      <c r="H1264" s="26"/>
      <c r="I1264" s="121"/>
      <c r="J1264" s="121"/>
      <c r="K1264" s="121"/>
      <c r="L1264" s="139"/>
      <c r="M1264" s="139"/>
      <c r="N1264" s="139"/>
      <c r="O1264" s="121"/>
    </row>
    <row r="1265" spans="6:15" s="30" customFormat="1" x14ac:dyDescent="0.35">
      <c r="F1265" s="26"/>
      <c r="G1265" s="26"/>
      <c r="H1265" s="26"/>
      <c r="I1265" s="121"/>
      <c r="J1265" s="121"/>
      <c r="K1265" s="121"/>
      <c r="L1265" s="139"/>
      <c r="M1265" s="139"/>
      <c r="N1265" s="139"/>
      <c r="O1265" s="121"/>
    </row>
    <row r="1266" spans="6:15" s="30" customFormat="1" x14ac:dyDescent="0.35">
      <c r="F1266" s="26"/>
      <c r="G1266" s="26"/>
      <c r="H1266" s="26"/>
      <c r="I1266" s="121"/>
      <c r="J1266" s="121"/>
      <c r="K1266" s="121"/>
      <c r="L1266" s="139"/>
      <c r="M1266" s="139"/>
      <c r="N1266" s="139"/>
      <c r="O1266" s="121"/>
    </row>
    <row r="1267" spans="6:15" s="30" customFormat="1" x14ac:dyDescent="0.35">
      <c r="F1267" s="26"/>
      <c r="G1267" s="26"/>
      <c r="H1267" s="26"/>
      <c r="I1267" s="121"/>
      <c r="J1267" s="121"/>
      <c r="K1267" s="121"/>
      <c r="L1267" s="139"/>
      <c r="M1267" s="139"/>
      <c r="N1267" s="139"/>
      <c r="O1267" s="121"/>
    </row>
    <row r="1268" spans="6:15" s="30" customFormat="1" x14ac:dyDescent="0.35">
      <c r="F1268" s="26"/>
      <c r="G1268" s="26"/>
      <c r="H1268" s="26"/>
      <c r="I1268" s="121"/>
      <c r="J1268" s="121"/>
      <c r="K1268" s="121"/>
      <c r="L1268" s="139"/>
      <c r="M1268" s="139"/>
      <c r="N1268" s="139"/>
      <c r="O1268" s="121"/>
    </row>
    <row r="1269" spans="6:15" s="30" customFormat="1" x14ac:dyDescent="0.35">
      <c r="F1269" s="26"/>
      <c r="G1269" s="26"/>
      <c r="H1269" s="26"/>
      <c r="I1269" s="121"/>
      <c r="J1269" s="121"/>
      <c r="K1269" s="121"/>
      <c r="L1269" s="139"/>
      <c r="M1269" s="139"/>
      <c r="N1269" s="139"/>
      <c r="O1269" s="121"/>
    </row>
    <row r="1270" spans="6:15" s="30" customFormat="1" x14ac:dyDescent="0.35">
      <c r="F1270" s="26"/>
      <c r="G1270" s="26"/>
      <c r="H1270" s="26"/>
      <c r="I1270" s="121"/>
      <c r="J1270" s="121"/>
      <c r="K1270" s="121"/>
      <c r="L1270" s="139"/>
      <c r="M1270" s="139"/>
      <c r="N1270" s="139"/>
      <c r="O1270" s="121"/>
    </row>
    <row r="1271" spans="6:15" s="30" customFormat="1" x14ac:dyDescent="0.35">
      <c r="F1271" s="26"/>
      <c r="G1271" s="26"/>
      <c r="H1271" s="26"/>
      <c r="I1271" s="121"/>
      <c r="J1271" s="121"/>
      <c r="K1271" s="121"/>
      <c r="L1271" s="139"/>
      <c r="M1271" s="139"/>
      <c r="N1271" s="139"/>
      <c r="O1271" s="121"/>
    </row>
    <row r="1272" spans="6:15" s="30" customFormat="1" x14ac:dyDescent="0.35">
      <c r="F1272" s="26"/>
      <c r="G1272" s="26"/>
      <c r="H1272" s="26"/>
      <c r="I1272" s="121"/>
      <c r="J1272" s="121"/>
      <c r="K1272" s="121"/>
      <c r="L1272" s="139"/>
      <c r="M1272" s="139"/>
      <c r="N1272" s="139"/>
      <c r="O1272" s="121"/>
    </row>
    <row r="1273" spans="6:15" s="30" customFormat="1" x14ac:dyDescent="0.35">
      <c r="F1273" s="26"/>
      <c r="G1273" s="26"/>
      <c r="H1273" s="26"/>
      <c r="I1273" s="121"/>
      <c r="J1273" s="121"/>
      <c r="K1273" s="121"/>
      <c r="L1273" s="139"/>
      <c r="M1273" s="139"/>
      <c r="N1273" s="139"/>
      <c r="O1273" s="121"/>
    </row>
    <row r="1274" spans="6:15" s="30" customFormat="1" x14ac:dyDescent="0.35">
      <c r="F1274" s="26"/>
      <c r="G1274" s="26"/>
      <c r="H1274" s="26"/>
      <c r="I1274" s="121"/>
      <c r="J1274" s="121"/>
      <c r="K1274" s="121"/>
      <c r="L1274" s="139"/>
      <c r="M1274" s="139"/>
      <c r="N1274" s="139"/>
      <c r="O1274" s="121"/>
    </row>
    <row r="1275" spans="6:15" s="30" customFormat="1" x14ac:dyDescent="0.35">
      <c r="F1275" s="26"/>
      <c r="G1275" s="26"/>
      <c r="H1275" s="26"/>
      <c r="I1275" s="121"/>
      <c r="J1275" s="121"/>
      <c r="K1275" s="121"/>
      <c r="L1275" s="139"/>
      <c r="M1275" s="139"/>
      <c r="N1275" s="139"/>
      <c r="O1275" s="121"/>
    </row>
    <row r="1276" spans="6:15" s="30" customFormat="1" x14ac:dyDescent="0.35">
      <c r="F1276" s="26"/>
      <c r="G1276" s="26"/>
      <c r="H1276" s="26"/>
      <c r="I1276" s="121"/>
      <c r="J1276" s="121"/>
      <c r="K1276" s="121"/>
      <c r="L1276" s="139"/>
      <c r="M1276" s="139"/>
      <c r="N1276" s="139"/>
      <c r="O1276" s="121"/>
    </row>
    <row r="1277" spans="6:15" s="30" customFormat="1" x14ac:dyDescent="0.35">
      <c r="F1277" s="26"/>
      <c r="G1277" s="26"/>
      <c r="H1277" s="26"/>
      <c r="I1277" s="121"/>
      <c r="J1277" s="121"/>
      <c r="K1277" s="121"/>
      <c r="L1277" s="139"/>
      <c r="M1277" s="139"/>
      <c r="N1277" s="139"/>
      <c r="O1277" s="121"/>
    </row>
    <row r="1278" spans="6:15" s="30" customFormat="1" x14ac:dyDescent="0.35">
      <c r="F1278" s="26"/>
      <c r="G1278" s="26"/>
      <c r="H1278" s="26"/>
      <c r="I1278" s="121"/>
      <c r="J1278" s="121"/>
      <c r="K1278" s="121"/>
      <c r="L1278" s="139"/>
      <c r="M1278" s="139"/>
      <c r="N1278" s="139"/>
      <c r="O1278" s="121"/>
    </row>
    <row r="1279" spans="6:15" s="30" customFormat="1" x14ac:dyDescent="0.35">
      <c r="F1279" s="26"/>
      <c r="G1279" s="26"/>
      <c r="H1279" s="26"/>
      <c r="I1279" s="121"/>
      <c r="J1279" s="121"/>
      <c r="K1279" s="121"/>
      <c r="L1279" s="139"/>
      <c r="M1279" s="139"/>
      <c r="N1279" s="139"/>
    </row>
    <row r="1280" spans="6:15" s="30" customFormat="1" x14ac:dyDescent="0.35">
      <c r="F1280" s="26"/>
      <c r="G1280" s="26"/>
      <c r="H1280" s="26"/>
      <c r="I1280" s="121"/>
      <c r="J1280" s="121"/>
      <c r="K1280" s="121"/>
      <c r="L1280" s="139"/>
      <c r="M1280" s="139"/>
      <c r="N1280" s="139"/>
      <c r="O1280" s="26"/>
    </row>
    <row r="1281" spans="5:14" x14ac:dyDescent="0.35">
      <c r="E1281" s="30"/>
      <c r="I1281" s="121"/>
      <c r="J1281" s="121"/>
      <c r="K1281" s="121"/>
      <c r="L1281" s="139"/>
      <c r="M1281" s="139"/>
      <c r="N1281" s="139"/>
    </row>
    <row r="1282" spans="5:14" x14ac:dyDescent="0.35">
      <c r="E1282" s="30"/>
      <c r="I1282" s="121"/>
      <c r="J1282" s="121"/>
      <c r="K1282" s="121"/>
      <c r="L1282" s="139"/>
      <c r="M1282" s="139"/>
      <c r="N1282" s="139"/>
    </row>
    <row r="1283" spans="5:14" x14ac:dyDescent="0.35">
      <c r="E1283" s="30"/>
      <c r="I1283" s="121"/>
      <c r="J1283" s="121"/>
      <c r="K1283" s="121"/>
      <c r="L1283" s="139"/>
      <c r="M1283" s="139"/>
      <c r="N1283" s="139"/>
    </row>
    <row r="1284" spans="5:14" x14ac:dyDescent="0.35">
      <c r="E1284" s="30"/>
      <c r="I1284" s="121"/>
      <c r="J1284" s="121"/>
      <c r="K1284" s="121"/>
      <c r="L1284" s="139"/>
      <c r="M1284" s="139"/>
      <c r="N1284" s="139"/>
    </row>
    <row r="1285" spans="5:14" x14ac:dyDescent="0.35">
      <c r="E1285" s="30"/>
      <c r="I1285" s="121"/>
      <c r="J1285" s="121"/>
      <c r="K1285" s="121"/>
      <c r="L1285" s="139"/>
      <c r="M1285" s="139"/>
      <c r="N1285" s="139"/>
    </row>
    <row r="1286" spans="5:14" x14ac:dyDescent="0.35">
      <c r="E1286" s="30"/>
      <c r="I1286" s="121"/>
      <c r="J1286" s="121"/>
      <c r="K1286" s="121"/>
      <c r="L1286" s="139"/>
      <c r="M1286" s="139"/>
      <c r="N1286" s="139"/>
    </row>
    <row r="1287" spans="5:14" x14ac:dyDescent="0.35">
      <c r="E1287" s="30"/>
      <c r="I1287" s="121"/>
      <c r="J1287" s="121"/>
      <c r="K1287" s="121"/>
      <c r="L1287" s="139"/>
      <c r="M1287" s="139"/>
      <c r="N1287" s="139"/>
    </row>
    <row r="1288" spans="5:14" x14ac:dyDescent="0.35">
      <c r="E1288" s="30"/>
      <c r="I1288" s="121"/>
      <c r="J1288" s="121"/>
      <c r="K1288" s="121"/>
      <c r="L1288" s="139"/>
      <c r="M1288" s="139"/>
      <c r="N1288" s="139"/>
    </row>
    <row r="1289" spans="5:14" x14ac:dyDescent="0.35">
      <c r="E1289" s="30"/>
      <c r="I1289" s="121"/>
      <c r="J1289" s="121"/>
      <c r="K1289" s="121"/>
      <c r="L1289" s="139"/>
      <c r="M1289" s="139"/>
      <c r="N1289" s="139"/>
    </row>
    <row r="1290" spans="5:14" x14ac:dyDescent="0.35">
      <c r="E1290" s="30"/>
      <c r="I1290" s="121"/>
      <c r="J1290" s="121"/>
      <c r="K1290" s="121"/>
      <c r="L1290" s="139"/>
      <c r="M1290" s="139"/>
      <c r="N1290" s="139"/>
    </row>
    <row r="1291" spans="5:14" x14ac:dyDescent="0.35">
      <c r="E1291" s="30"/>
      <c r="I1291" s="121"/>
      <c r="J1291" s="121"/>
      <c r="K1291" s="121"/>
      <c r="L1291" s="139"/>
      <c r="M1291" s="139"/>
      <c r="N1291" s="139"/>
    </row>
    <row r="1292" spans="5:14" x14ac:dyDescent="0.35">
      <c r="E1292" s="30"/>
      <c r="I1292" s="121"/>
      <c r="J1292" s="121"/>
      <c r="K1292" s="121"/>
      <c r="L1292" s="139"/>
      <c r="M1292" s="139"/>
      <c r="N1292" s="139"/>
    </row>
    <row r="1293" spans="5:14" x14ac:dyDescent="0.35">
      <c r="E1293" s="30"/>
      <c r="I1293" s="121"/>
      <c r="J1293" s="121"/>
      <c r="K1293" s="121"/>
      <c r="L1293" s="139"/>
      <c r="M1293" s="139"/>
      <c r="N1293" s="139"/>
    </row>
    <row r="1294" spans="5:14" x14ac:dyDescent="0.35">
      <c r="E1294" s="30"/>
      <c r="I1294" s="121"/>
      <c r="J1294" s="121"/>
      <c r="K1294" s="121"/>
      <c r="L1294" s="139"/>
      <c r="M1294" s="139"/>
      <c r="N1294" s="139"/>
    </row>
    <row r="1295" spans="5:14" x14ac:dyDescent="0.35">
      <c r="E1295" s="30"/>
      <c r="I1295" s="121"/>
      <c r="J1295" s="121"/>
      <c r="K1295" s="121"/>
      <c r="L1295" s="139"/>
      <c r="M1295" s="139"/>
      <c r="N1295" s="139"/>
    </row>
    <row r="1296" spans="5:14" x14ac:dyDescent="0.35">
      <c r="E1296" s="30"/>
      <c r="I1296" s="121"/>
      <c r="J1296" s="121"/>
      <c r="K1296" s="121"/>
      <c r="L1296" s="139"/>
      <c r="M1296" s="139"/>
      <c r="N1296" s="139"/>
    </row>
    <row r="1297" spans="5:14" x14ac:dyDescent="0.35">
      <c r="E1297" s="30"/>
      <c r="I1297" s="121"/>
      <c r="J1297" s="121"/>
      <c r="K1297" s="121"/>
      <c r="L1297" s="139"/>
      <c r="M1297" s="139"/>
      <c r="N1297" s="139"/>
    </row>
    <row r="1298" spans="5:14" x14ac:dyDescent="0.35">
      <c r="E1298" s="30"/>
      <c r="I1298" s="121"/>
      <c r="J1298" s="121"/>
      <c r="K1298" s="121"/>
      <c r="L1298" s="139"/>
      <c r="M1298" s="139"/>
      <c r="N1298" s="139"/>
    </row>
    <row r="1299" spans="5:14" x14ac:dyDescent="0.35">
      <c r="E1299" s="30"/>
      <c r="I1299" s="121"/>
      <c r="J1299" s="121"/>
      <c r="K1299" s="121"/>
      <c r="L1299" s="139"/>
      <c r="M1299" s="139"/>
      <c r="N1299" s="139"/>
    </row>
    <row r="1300" spans="5:14" x14ac:dyDescent="0.35">
      <c r="E1300" s="30"/>
      <c r="I1300" s="121"/>
      <c r="J1300" s="121"/>
      <c r="K1300" s="121"/>
      <c r="L1300" s="139"/>
      <c r="M1300" s="139"/>
      <c r="N1300" s="139"/>
    </row>
    <row r="1301" spans="5:14" x14ac:dyDescent="0.35">
      <c r="E1301" s="30"/>
      <c r="I1301" s="121"/>
      <c r="J1301" s="121"/>
      <c r="K1301" s="121"/>
      <c r="L1301" s="139"/>
      <c r="M1301" s="139"/>
      <c r="N1301" s="139"/>
    </row>
    <row r="1302" spans="5:14" x14ac:dyDescent="0.35">
      <c r="I1302" s="121"/>
      <c r="J1302" s="121"/>
      <c r="K1302" s="121"/>
      <c r="L1302" s="139"/>
      <c r="M1302" s="139"/>
      <c r="N1302" s="139"/>
    </row>
    <row r="1303" spans="5:14" x14ac:dyDescent="0.35">
      <c r="I1303" s="121"/>
      <c r="J1303" s="121"/>
      <c r="K1303" s="121"/>
      <c r="L1303" s="139"/>
      <c r="M1303" s="139"/>
      <c r="N1303" s="139"/>
    </row>
    <row r="1304" spans="5:14" x14ac:dyDescent="0.35">
      <c r="I1304" s="121"/>
      <c r="J1304" s="121"/>
      <c r="K1304" s="121"/>
      <c r="L1304" s="139"/>
      <c r="M1304" s="139"/>
      <c r="N1304" s="139"/>
    </row>
    <row r="1305" spans="5:14" x14ac:dyDescent="0.35">
      <c r="I1305" s="121"/>
      <c r="J1305" s="121"/>
      <c r="K1305" s="121"/>
      <c r="L1305" s="139"/>
      <c r="M1305" s="139"/>
      <c r="N1305" s="139"/>
    </row>
    <row r="1306" spans="5:14" x14ac:dyDescent="0.35">
      <c r="I1306" s="121"/>
      <c r="J1306" s="121"/>
      <c r="K1306" s="121"/>
      <c r="L1306" s="139"/>
      <c r="M1306" s="139"/>
      <c r="N1306" s="139"/>
    </row>
    <row r="1307" spans="5:14" x14ac:dyDescent="0.35">
      <c r="I1307" s="121"/>
      <c r="J1307" s="121"/>
      <c r="K1307" s="121"/>
      <c r="L1307" s="139"/>
      <c r="M1307" s="139"/>
      <c r="N1307" s="139"/>
    </row>
    <row r="1308" spans="5:14" x14ac:dyDescent="0.35">
      <c r="I1308" s="121"/>
      <c r="J1308" s="121"/>
      <c r="K1308" s="121"/>
      <c r="L1308" s="139"/>
      <c r="M1308" s="139"/>
      <c r="N1308" s="139"/>
    </row>
    <row r="1309" spans="5:14" x14ac:dyDescent="0.35">
      <c r="I1309" s="121"/>
      <c r="J1309" s="121"/>
      <c r="K1309" s="121"/>
      <c r="L1309" s="139"/>
      <c r="M1309" s="139"/>
      <c r="N1309" s="139"/>
    </row>
    <row r="1310" spans="5:14" x14ac:dyDescent="0.35">
      <c r="I1310" s="121"/>
      <c r="J1310" s="121"/>
      <c r="K1310" s="121"/>
      <c r="L1310" s="139"/>
      <c r="M1310" s="139"/>
      <c r="N1310" s="139"/>
    </row>
    <row r="1311" spans="5:14" x14ac:dyDescent="0.35">
      <c r="I1311" s="121"/>
      <c r="J1311" s="121"/>
      <c r="K1311" s="121"/>
      <c r="L1311" s="139"/>
      <c r="M1311" s="139"/>
      <c r="N1311" s="139"/>
    </row>
    <row r="1312" spans="5:14" x14ac:dyDescent="0.35">
      <c r="I1312" s="121"/>
      <c r="J1312" s="121"/>
      <c r="K1312" s="121"/>
      <c r="L1312" s="139"/>
      <c r="M1312" s="139"/>
      <c r="N1312" s="139"/>
    </row>
    <row r="1313" spans="9:14" x14ac:dyDescent="0.35">
      <c r="I1313" s="121"/>
      <c r="J1313" s="121"/>
      <c r="K1313" s="121"/>
      <c r="L1313" s="139"/>
      <c r="M1313" s="139"/>
      <c r="N1313" s="139"/>
    </row>
    <row r="1314" spans="9:14" x14ac:dyDescent="0.35">
      <c r="I1314" s="121"/>
      <c r="J1314" s="121"/>
      <c r="K1314" s="121"/>
      <c r="L1314" s="139"/>
      <c r="M1314" s="139"/>
      <c r="N1314" s="139"/>
    </row>
    <row r="1315" spans="9:14" x14ac:dyDescent="0.35">
      <c r="I1315" s="121"/>
      <c r="J1315" s="121"/>
      <c r="K1315" s="121"/>
      <c r="L1315" s="139"/>
      <c r="M1315" s="139"/>
      <c r="N1315" s="139"/>
    </row>
    <row r="1316" spans="9:14" x14ac:dyDescent="0.35">
      <c r="I1316" s="121"/>
      <c r="J1316" s="121"/>
      <c r="K1316" s="121"/>
      <c r="L1316" s="139"/>
      <c r="M1316" s="139"/>
      <c r="N1316" s="139"/>
    </row>
    <row r="1317" spans="9:14" x14ac:dyDescent="0.35">
      <c r="I1317" s="121"/>
      <c r="J1317" s="121"/>
      <c r="K1317" s="121"/>
      <c r="L1317" s="139"/>
      <c r="M1317" s="139"/>
      <c r="N1317" s="139"/>
    </row>
    <row r="1318" spans="9:14" x14ac:dyDescent="0.35">
      <c r="I1318" s="121"/>
      <c r="J1318" s="121"/>
      <c r="K1318" s="121"/>
      <c r="L1318" s="139"/>
      <c r="M1318" s="139"/>
      <c r="N1318" s="139"/>
    </row>
    <row r="1319" spans="9:14" x14ac:dyDescent="0.35">
      <c r="I1319" s="121"/>
      <c r="J1319" s="121"/>
      <c r="K1319" s="121"/>
      <c r="L1319" s="139"/>
      <c r="M1319" s="139"/>
      <c r="N1319" s="139"/>
    </row>
    <row r="1320" spans="9:14" x14ac:dyDescent="0.35">
      <c r="I1320" s="121"/>
      <c r="J1320" s="121"/>
      <c r="K1320" s="121"/>
      <c r="L1320" s="139"/>
      <c r="M1320" s="139"/>
      <c r="N1320" s="139"/>
    </row>
    <row r="1321" spans="9:14" x14ac:dyDescent="0.35">
      <c r="I1321" s="121"/>
      <c r="J1321" s="121"/>
      <c r="K1321" s="121"/>
      <c r="L1321" s="139"/>
      <c r="M1321" s="139"/>
      <c r="N1321" s="139"/>
    </row>
    <row r="1322" spans="9:14" x14ac:dyDescent="0.35">
      <c r="I1322" s="121"/>
      <c r="J1322" s="121"/>
      <c r="K1322" s="121"/>
      <c r="L1322" s="139"/>
      <c r="M1322" s="139"/>
      <c r="N1322" s="139"/>
    </row>
    <row r="1323" spans="9:14" x14ac:dyDescent="0.35">
      <c r="I1323" s="121"/>
      <c r="J1323" s="121"/>
      <c r="K1323" s="121"/>
      <c r="L1323" s="139"/>
      <c r="M1323" s="139"/>
      <c r="N1323" s="139"/>
    </row>
    <row r="1324" spans="9:14" x14ac:dyDescent="0.35">
      <c r="I1324" s="121"/>
      <c r="J1324" s="121"/>
      <c r="K1324" s="121"/>
      <c r="L1324" s="139"/>
      <c r="M1324" s="139"/>
      <c r="N1324" s="139"/>
    </row>
    <row r="1325" spans="9:14" x14ac:dyDescent="0.35">
      <c r="I1325" s="121"/>
      <c r="J1325" s="121"/>
      <c r="K1325" s="121"/>
      <c r="L1325" s="139"/>
      <c r="M1325" s="139"/>
      <c r="N1325" s="139"/>
    </row>
    <row r="1326" spans="9:14" x14ac:dyDescent="0.35">
      <c r="I1326" s="121"/>
      <c r="J1326" s="121"/>
      <c r="K1326" s="121"/>
      <c r="L1326" s="139"/>
      <c r="M1326" s="139"/>
      <c r="N1326" s="139"/>
    </row>
    <row r="1327" spans="9:14" x14ac:dyDescent="0.35">
      <c r="I1327" s="121"/>
      <c r="J1327" s="121"/>
      <c r="K1327" s="121"/>
      <c r="L1327" s="139"/>
      <c r="M1327" s="139"/>
      <c r="N1327" s="139"/>
    </row>
    <row r="1328" spans="9:14" x14ac:dyDescent="0.35">
      <c r="I1328" s="121"/>
      <c r="J1328" s="121"/>
      <c r="K1328" s="121"/>
      <c r="L1328" s="139"/>
      <c r="M1328" s="139"/>
      <c r="N1328" s="139"/>
    </row>
    <row r="1329" spans="6:14" x14ac:dyDescent="0.35">
      <c r="I1329" s="121"/>
      <c r="J1329" s="121"/>
      <c r="K1329" s="121"/>
      <c r="L1329" s="139"/>
      <c r="M1329" s="139"/>
      <c r="N1329" s="139"/>
    </row>
    <row r="1330" spans="6:14" x14ac:dyDescent="0.35">
      <c r="I1330" s="121"/>
      <c r="J1330" s="121"/>
      <c r="K1330" s="121"/>
      <c r="L1330" s="139"/>
      <c r="M1330" s="139"/>
      <c r="N1330" s="139"/>
    </row>
    <row r="1331" spans="6:14" x14ac:dyDescent="0.35">
      <c r="I1331" s="121"/>
      <c r="J1331" s="121"/>
      <c r="K1331" s="121"/>
      <c r="L1331" s="139"/>
      <c r="M1331" s="139"/>
      <c r="N1331" s="139"/>
    </row>
    <row r="1332" spans="6:14" x14ac:dyDescent="0.35">
      <c r="I1332" s="121"/>
      <c r="J1332" s="121"/>
      <c r="K1332" s="121"/>
      <c r="L1332" s="139"/>
      <c r="M1332" s="139"/>
      <c r="N1332" s="139"/>
    </row>
    <row r="1333" spans="6:14" x14ac:dyDescent="0.35">
      <c r="I1333" s="121"/>
      <c r="J1333" s="121"/>
      <c r="K1333" s="121"/>
      <c r="L1333" s="139"/>
      <c r="M1333" s="139"/>
      <c r="N1333" s="139"/>
    </row>
    <row r="1334" spans="6:14" x14ac:dyDescent="0.35">
      <c r="I1334" s="121"/>
      <c r="J1334" s="121"/>
      <c r="K1334" s="121"/>
      <c r="L1334" s="139"/>
      <c r="M1334" s="139"/>
      <c r="N1334" s="139"/>
    </row>
    <row r="1335" spans="6:14" x14ac:dyDescent="0.35">
      <c r="I1335" s="121"/>
      <c r="J1335" s="121"/>
      <c r="K1335" s="121"/>
      <c r="L1335" s="139"/>
      <c r="M1335" s="139"/>
      <c r="N1335" s="139"/>
    </row>
    <row r="1336" spans="6:14" x14ac:dyDescent="0.35">
      <c r="I1336" s="121"/>
      <c r="J1336" s="121"/>
      <c r="K1336" s="121"/>
      <c r="L1336" s="139"/>
      <c r="M1336" s="139"/>
      <c r="N1336" s="139"/>
    </row>
    <row r="1337" spans="6:14" x14ac:dyDescent="0.35">
      <c r="I1337" s="121"/>
      <c r="J1337" s="121"/>
      <c r="K1337" s="121"/>
      <c r="L1337" s="139"/>
      <c r="M1337" s="139"/>
      <c r="N1337" s="139"/>
    </row>
    <row r="1338" spans="6:14" x14ac:dyDescent="0.35">
      <c r="I1338" s="121"/>
      <c r="J1338" s="121"/>
      <c r="K1338" s="121"/>
      <c r="L1338" s="139"/>
      <c r="M1338" s="139"/>
      <c r="N1338" s="139"/>
    </row>
    <row r="1339" spans="6:14" x14ac:dyDescent="0.35">
      <c r="I1339" s="121"/>
      <c r="J1339" s="121"/>
      <c r="K1339" s="121"/>
      <c r="L1339" s="139"/>
      <c r="M1339" s="139"/>
      <c r="N1339" s="139"/>
    </row>
    <row r="1340" spans="6:14" x14ac:dyDescent="0.35">
      <c r="F1340" s="30"/>
      <c r="G1340" s="30"/>
      <c r="H1340" s="30"/>
      <c r="I1340" s="121"/>
      <c r="J1340" s="121"/>
      <c r="K1340" s="121"/>
      <c r="L1340" s="139"/>
      <c r="M1340" s="139"/>
      <c r="N1340" s="139"/>
    </row>
    <row r="1341" spans="6:14" x14ac:dyDescent="0.35">
      <c r="F1341" s="30"/>
      <c r="G1341" s="30"/>
      <c r="H1341" s="30"/>
      <c r="I1341" s="121"/>
      <c r="J1341" s="121"/>
      <c r="K1341" s="121"/>
      <c r="L1341" s="139"/>
      <c r="M1341" s="139"/>
      <c r="N1341" s="139"/>
    </row>
    <row r="1342" spans="6:14" x14ac:dyDescent="0.35">
      <c r="F1342" s="30"/>
      <c r="G1342" s="30"/>
      <c r="H1342" s="30"/>
      <c r="I1342" s="121"/>
      <c r="J1342" s="121"/>
      <c r="K1342" s="121"/>
      <c r="L1342" s="139"/>
      <c r="M1342" s="139"/>
      <c r="N1342" s="139"/>
    </row>
    <row r="1343" spans="6:14" x14ac:dyDescent="0.35">
      <c r="F1343" s="30"/>
      <c r="G1343" s="30"/>
      <c r="H1343" s="30"/>
      <c r="I1343" s="30"/>
      <c r="J1343" s="30"/>
      <c r="K1343" s="30"/>
      <c r="L1343" s="30"/>
      <c r="M1343" s="30"/>
      <c r="N1343" s="30"/>
    </row>
  </sheetData>
  <mergeCells count="13">
    <mergeCell ref="E148:N148"/>
    <mergeCell ref="E149:N149"/>
    <mergeCell ref="E150:N150"/>
    <mergeCell ref="E6:O6"/>
    <mergeCell ref="E8:F8"/>
    <mergeCell ref="H13:N13"/>
    <mergeCell ref="H14:N14"/>
    <mergeCell ref="E141:O141"/>
    <mergeCell ref="E143:N143"/>
    <mergeCell ref="E144:N144"/>
    <mergeCell ref="E145:N145"/>
    <mergeCell ref="E147:N147"/>
    <mergeCell ref="E138:O138"/>
  </mergeCells>
  <dataValidations count="2">
    <dataValidation type="list" allowBlank="1" showInputMessage="1" showErrorMessage="1" sqref="F10">
      <formula1>gender</formula1>
    </dataValidation>
    <dataValidation type="list" allowBlank="1" showInputMessage="1" showErrorMessage="1" sqref="F9">
      <formula1>YAG</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V1372"/>
  <sheetViews>
    <sheetView showGridLines="0" topLeftCell="E1" workbookViewId="0">
      <pane xSplit="3" ySplit="16" topLeftCell="H17" activePane="bottomRight" state="frozen"/>
      <selection activeCell="E1" sqref="E1"/>
      <selection pane="topRight" activeCell="H1" sqref="H1"/>
      <selection pane="bottomLeft" activeCell="E17" sqref="E17"/>
      <selection pane="bottomRight" activeCell="F9" sqref="F9"/>
    </sheetView>
  </sheetViews>
  <sheetFormatPr defaultColWidth="9.1328125" defaultRowHeight="14.25" x14ac:dyDescent="0.45"/>
  <cols>
    <col min="1" max="1" width="26.86328125" style="26" hidden="1" customWidth="1"/>
    <col min="2" max="4" width="9.1328125" style="26" hidden="1" customWidth="1"/>
    <col min="5" max="5" width="11.73046875" style="26" customWidth="1"/>
    <col min="6" max="6" width="38.3984375" style="26" customWidth="1"/>
    <col min="7" max="7" width="11.73046875" style="26" customWidth="1"/>
    <col min="8" max="8" width="13.265625" style="26" customWidth="1"/>
    <col min="9" max="9" width="12" style="26" customWidth="1"/>
    <col min="10" max="10" width="12.73046875" style="26" customWidth="1"/>
    <col min="11" max="11" width="11.86328125" style="26" customWidth="1"/>
    <col min="12" max="12" width="11.1328125" style="26" customWidth="1"/>
    <col min="13" max="16" width="9.1328125" style="30"/>
    <col min="17" max="17" width="9.1328125" style="29" customWidth="1"/>
    <col min="18" max="18" width="14.73046875" style="29" hidden="1" customWidth="1"/>
    <col min="19" max="21" width="9.1328125" style="29" hidden="1" customWidth="1"/>
    <col min="22" max="23" width="9.1328125" style="29" customWidth="1"/>
    <col min="24" max="24" width="9.1328125" style="30" customWidth="1"/>
    <col min="25" max="74" width="9.1328125" style="30"/>
    <col min="75" max="16384" width="9.1328125" style="26"/>
  </cols>
  <sheetData>
    <row r="1" spans="1:74" ht="14.25" customHeight="1" x14ac:dyDescent="0.45">
      <c r="E1" s="80" t="s">
        <v>173</v>
      </c>
      <c r="G1" s="41"/>
      <c r="H1" s="41"/>
      <c r="I1" s="41"/>
      <c r="J1" s="41"/>
      <c r="K1" s="41"/>
    </row>
    <row r="2" spans="1:74" ht="14.25" customHeight="1" x14ac:dyDescent="0.45">
      <c r="E2" s="40" t="s">
        <v>211</v>
      </c>
      <c r="G2" s="41"/>
      <c r="H2" s="41"/>
      <c r="I2" s="41"/>
      <c r="J2" s="41"/>
      <c r="K2" s="41"/>
      <c r="L2" s="41"/>
      <c r="M2" s="41"/>
      <c r="N2" s="41"/>
      <c r="O2" s="41"/>
    </row>
    <row r="3" spans="1:74" x14ac:dyDescent="0.45">
      <c r="E3" s="25" t="s">
        <v>196</v>
      </c>
      <c r="G3" s="41"/>
      <c r="H3" s="41"/>
      <c r="I3" s="41"/>
      <c r="J3" s="41"/>
      <c r="K3" s="41"/>
      <c r="L3" s="41"/>
      <c r="M3" s="41"/>
      <c r="N3" s="41"/>
      <c r="O3" s="41"/>
      <c r="R3" s="81"/>
      <c r="S3" s="81"/>
      <c r="T3" s="81"/>
      <c r="U3" s="81" t="s">
        <v>203</v>
      </c>
      <c r="W3" s="81"/>
    </row>
    <row r="4" spans="1:74" x14ac:dyDescent="0.45">
      <c r="E4" s="25" t="s">
        <v>242</v>
      </c>
      <c r="G4" s="41"/>
      <c r="H4" s="41"/>
      <c r="I4" s="41" t="s">
        <v>22</v>
      </c>
      <c r="J4" s="41"/>
      <c r="K4" s="41"/>
      <c r="L4" s="41"/>
      <c r="M4" s="41"/>
      <c r="N4" s="41"/>
      <c r="O4" s="41"/>
      <c r="R4" s="81"/>
      <c r="S4" s="81"/>
      <c r="T4" s="81" t="s">
        <v>28</v>
      </c>
      <c r="U4" s="81" t="s">
        <v>138</v>
      </c>
      <c r="W4" s="81"/>
    </row>
    <row r="5" spans="1:74" ht="9.75" customHeight="1" x14ac:dyDescent="0.45">
      <c r="M5" s="26"/>
      <c r="N5" s="26"/>
      <c r="O5" s="26"/>
      <c r="R5" s="81"/>
      <c r="S5" s="81"/>
      <c r="T5" s="81" t="s">
        <v>29</v>
      </c>
      <c r="U5" s="81" t="s">
        <v>143</v>
      </c>
      <c r="W5" s="81"/>
    </row>
    <row r="6" spans="1:74" ht="26.25" customHeight="1" x14ac:dyDescent="0.45">
      <c r="E6" s="208" t="s">
        <v>238</v>
      </c>
      <c r="F6" s="208"/>
      <c r="G6" s="208"/>
      <c r="H6" s="208"/>
      <c r="I6" s="208"/>
      <c r="J6" s="208"/>
      <c r="K6" s="208"/>
      <c r="L6" s="208"/>
      <c r="M6" s="208"/>
      <c r="N6" s="208"/>
      <c r="O6" s="208"/>
      <c r="P6" s="140"/>
      <c r="R6" s="81"/>
      <c r="S6" s="81"/>
      <c r="T6" s="81" t="s">
        <v>30</v>
      </c>
      <c r="U6" s="81" t="s">
        <v>144</v>
      </c>
      <c r="W6" s="81"/>
    </row>
    <row r="7" spans="1:74" ht="13.5" customHeight="1" thickBot="1" x14ac:dyDescent="0.5">
      <c r="H7" s="41"/>
      <c r="I7" s="41"/>
      <c r="J7" s="41"/>
      <c r="K7" s="41"/>
      <c r="L7" s="30"/>
      <c r="R7" s="81"/>
      <c r="S7" s="81"/>
      <c r="T7" s="81"/>
      <c r="U7" s="81"/>
      <c r="V7" s="82"/>
      <c r="W7" s="81"/>
    </row>
    <row r="8" spans="1:74" ht="30" customHeight="1" thickBot="1" x14ac:dyDescent="0.5">
      <c r="E8" s="209" t="s">
        <v>31</v>
      </c>
      <c r="F8" s="210"/>
      <c r="H8" s="41"/>
      <c r="I8" s="41"/>
      <c r="J8" s="41"/>
      <c r="K8" s="41"/>
      <c r="L8" s="30"/>
      <c r="R8" s="81"/>
      <c r="S8" s="81"/>
      <c r="T8" s="81"/>
      <c r="U8" s="81"/>
      <c r="V8" s="83"/>
      <c r="W8" s="84"/>
    </row>
    <row r="9" spans="1:74" ht="24.4" thickBot="1" x14ac:dyDescent="0.5">
      <c r="E9" s="21" t="s">
        <v>36</v>
      </c>
      <c r="F9" s="22" t="s">
        <v>32</v>
      </c>
      <c r="H9" s="41"/>
      <c r="I9" s="41"/>
      <c r="J9" s="41"/>
      <c r="K9" s="41"/>
      <c r="L9" s="30"/>
      <c r="R9" s="81" t="s">
        <v>204</v>
      </c>
      <c r="S9" s="81" t="s">
        <v>206</v>
      </c>
      <c r="T9" s="81" t="s">
        <v>205</v>
      </c>
      <c r="U9" s="81"/>
      <c r="V9" s="81"/>
      <c r="W9" s="81"/>
    </row>
    <row r="10" spans="1:74" ht="14.65" thickBot="1" x14ac:dyDescent="0.5">
      <c r="E10" s="21" t="s">
        <v>217</v>
      </c>
      <c r="F10" s="22" t="s">
        <v>28</v>
      </c>
      <c r="H10" s="41"/>
      <c r="I10" s="41"/>
      <c r="J10" s="41"/>
      <c r="K10" s="41"/>
      <c r="L10" s="87">
        <v>14</v>
      </c>
      <c r="R10" s="81" t="s">
        <v>32</v>
      </c>
      <c r="S10" s="81" t="s">
        <v>49</v>
      </c>
      <c r="T10" s="81" t="s">
        <v>202</v>
      </c>
      <c r="U10" s="81"/>
      <c r="V10" s="81"/>
      <c r="W10" s="81"/>
    </row>
    <row r="11" spans="1:74" x14ac:dyDescent="0.45">
      <c r="E11" s="29"/>
      <c r="F11" s="29"/>
      <c r="H11" s="41"/>
      <c r="I11" s="41"/>
      <c r="J11" s="41"/>
      <c r="K11" s="41"/>
      <c r="L11" s="87"/>
      <c r="R11" s="81" t="s">
        <v>35</v>
      </c>
      <c r="S11" s="81" t="s">
        <v>141</v>
      </c>
      <c r="T11" s="81" t="s">
        <v>218</v>
      </c>
      <c r="U11" s="81"/>
      <c r="V11" s="81"/>
      <c r="W11" s="81"/>
    </row>
    <row r="12" spans="1:74" ht="27.75" x14ac:dyDescent="0.45">
      <c r="E12" s="105"/>
      <c r="F12" s="90"/>
      <c r="G12" s="90"/>
      <c r="H12" s="91"/>
      <c r="I12" s="91"/>
      <c r="J12" s="91"/>
      <c r="K12" s="91"/>
      <c r="L12" s="87"/>
      <c r="R12" s="81" t="s">
        <v>37</v>
      </c>
      <c r="S12" s="89" t="s">
        <v>140</v>
      </c>
      <c r="T12" s="81" t="s">
        <v>219</v>
      </c>
      <c r="U12" s="81"/>
      <c r="V12" s="81"/>
      <c r="W12" s="81"/>
    </row>
    <row r="13" spans="1:74" x14ac:dyDescent="0.45">
      <c r="E13" s="141"/>
      <c r="F13" s="86"/>
      <c r="G13" s="86"/>
      <c r="H13" s="217" t="str">
        <f>F9</f>
        <v xml:space="preserve">One year after graduation </v>
      </c>
      <c r="I13" s="211"/>
      <c r="J13" s="211"/>
      <c r="K13" s="212"/>
      <c r="L13" s="87"/>
      <c r="R13" s="81" t="s">
        <v>39</v>
      </c>
      <c r="S13" s="81" t="s">
        <v>142</v>
      </c>
      <c r="T13" s="81" t="s">
        <v>220</v>
      </c>
      <c r="U13" s="81"/>
      <c r="V13" s="81"/>
      <c r="W13" s="81"/>
    </row>
    <row r="14" spans="1:74" x14ac:dyDescent="0.45">
      <c r="E14" s="30"/>
      <c r="F14" s="86"/>
      <c r="G14" s="86"/>
      <c r="H14" s="217" t="str">
        <f>F10</f>
        <v>All</v>
      </c>
      <c r="I14" s="211"/>
      <c r="J14" s="211"/>
      <c r="K14" s="212"/>
      <c r="L14" s="30"/>
      <c r="R14" s="81"/>
      <c r="S14" s="81"/>
      <c r="T14" s="81"/>
      <c r="U14" s="81"/>
      <c r="V14" s="81"/>
      <c r="W14" s="81"/>
      <c r="BV14" s="26"/>
    </row>
    <row r="15" spans="1:74" hidden="1" x14ac:dyDescent="0.45">
      <c r="E15" s="30"/>
      <c r="F15" s="86"/>
      <c r="G15" s="86"/>
      <c r="H15" s="119" t="s">
        <v>133</v>
      </c>
      <c r="I15" s="119" t="s">
        <v>134</v>
      </c>
      <c r="J15" s="119" t="s">
        <v>135</v>
      </c>
      <c r="K15" s="119" t="s">
        <v>136</v>
      </c>
      <c r="L15" s="30"/>
      <c r="R15" s="96" t="str">
        <f>F9</f>
        <v xml:space="preserve">One year after graduation </v>
      </c>
      <c r="S15" s="81"/>
      <c r="T15" s="97"/>
      <c r="U15" s="96"/>
      <c r="V15" s="26"/>
      <c r="W15" s="81"/>
      <c r="BV15" s="26"/>
    </row>
    <row r="16" spans="1:74" s="105" customFormat="1" ht="51" customHeight="1" x14ac:dyDescent="0.45">
      <c r="A16" s="100"/>
      <c r="B16" s="100" t="s">
        <v>210</v>
      </c>
      <c r="C16" s="100" t="s">
        <v>201</v>
      </c>
      <c r="D16" s="100" t="s">
        <v>124</v>
      </c>
      <c r="E16" s="28" t="s">
        <v>40</v>
      </c>
      <c r="F16" s="28" t="s">
        <v>41</v>
      </c>
      <c r="G16" s="28" t="s">
        <v>267</v>
      </c>
      <c r="H16" s="142" t="s">
        <v>279</v>
      </c>
      <c r="I16" s="66" t="s">
        <v>281</v>
      </c>
      <c r="J16" s="66" t="s">
        <v>282</v>
      </c>
      <c r="K16" s="103" t="s">
        <v>283</v>
      </c>
      <c r="L16" s="88"/>
      <c r="M16" s="88"/>
      <c r="N16" s="88"/>
      <c r="O16" s="88"/>
      <c r="P16" s="88"/>
      <c r="Q16" s="29"/>
      <c r="R16" s="81"/>
      <c r="S16" s="81"/>
      <c r="T16" s="97"/>
      <c r="U16" s="97"/>
      <c r="V16" s="81"/>
      <c r="W16" s="81"/>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row>
    <row r="17" spans="1:74" x14ac:dyDescent="0.45">
      <c r="A17" s="97"/>
      <c r="B17" s="97"/>
      <c r="C17" s="97"/>
      <c r="D17" s="97"/>
      <c r="E17" s="135"/>
      <c r="F17" s="53"/>
      <c r="G17" s="53"/>
      <c r="H17" s="108"/>
      <c r="I17" s="107"/>
      <c r="J17" s="107"/>
      <c r="K17" s="143"/>
      <c r="L17" s="30"/>
      <c r="R17" s="104" t="str">
        <f>INDEX(table2_YAG,MATCH(R15,table2_YAGfullname, 0),MATCH("shortname",table2YAG_names,0))</f>
        <v>YAG1</v>
      </c>
      <c r="S17" s="89"/>
      <c r="T17" s="100"/>
      <c r="U17" s="100" t="str">
        <f>INDEX(table2gender, MATCH(F10, table2gender_columns, 0), MATCH("gender", table2gender_rows, 0))</f>
        <v>F+M</v>
      </c>
      <c r="V17" s="89"/>
      <c r="W17" s="100"/>
      <c r="BV17" s="26"/>
    </row>
    <row r="18" spans="1:74" x14ac:dyDescent="0.45">
      <c r="A18" s="110" t="str">
        <f>$R$17&amp;G18&amp;E18&amp;$U$17&amp; C18&amp;D18</f>
        <v>YAG1EUL7-TF+MAllAll</v>
      </c>
      <c r="B18" s="110"/>
      <c r="C18" s="110" t="s">
        <v>28</v>
      </c>
      <c r="D18" s="110" t="s">
        <v>28</v>
      </c>
      <c r="E18" s="111" t="s">
        <v>42</v>
      </c>
      <c r="F18" s="28" t="s">
        <v>43</v>
      </c>
      <c r="G18" s="28" t="s">
        <v>137</v>
      </c>
      <c r="H18" s="31">
        <f t="shared" ref="H18:K20" si="0">IFERROR(INDEX(all_data, MATCH($A18, All_data_lookupkey, 0), MATCH(H$15, All_data_headings, 0)),".")</f>
        <v>4225</v>
      </c>
      <c r="I18" s="31">
        <f t="shared" si="0"/>
        <v>21900</v>
      </c>
      <c r="J18" s="31">
        <f t="shared" si="0"/>
        <v>27700</v>
      </c>
      <c r="K18" s="43">
        <f t="shared" si="0"/>
        <v>35800</v>
      </c>
      <c r="L18" s="30"/>
      <c r="R18" s="30"/>
      <c r="S18" s="30"/>
      <c r="T18" s="30"/>
      <c r="U18" s="30"/>
      <c r="V18" s="82"/>
      <c r="W18" s="30"/>
      <c r="BV18" s="26"/>
    </row>
    <row r="19" spans="1:74" x14ac:dyDescent="0.45">
      <c r="A19" s="110" t="str">
        <f>$R$17&amp;G19&amp;E18&amp;U$17&amp;C19&amp;D182&amp;D19</f>
        <v>YAG1UKL7-TF+MAllAll</v>
      </c>
      <c r="B19" s="97"/>
      <c r="C19" s="110" t="s">
        <v>28</v>
      </c>
      <c r="D19" s="110" t="s">
        <v>28</v>
      </c>
      <c r="E19" s="111" t="s">
        <v>42</v>
      </c>
      <c r="F19" s="28"/>
      <c r="G19" s="28" t="s">
        <v>44</v>
      </c>
      <c r="H19" s="31">
        <f t="shared" si="0"/>
        <v>68995</v>
      </c>
      <c r="I19" s="31">
        <f t="shared" si="0"/>
        <v>21200</v>
      </c>
      <c r="J19" s="31">
        <f t="shared" si="0"/>
        <v>26600</v>
      </c>
      <c r="K19" s="43">
        <f t="shared" si="0"/>
        <v>37300</v>
      </c>
      <c r="L19" s="30"/>
      <c r="BV19" s="26"/>
    </row>
    <row r="20" spans="1:74" x14ac:dyDescent="0.45">
      <c r="A20" s="110" t="str">
        <f>$R$17&amp;G20&amp;E19&amp;U$17&amp;C20&amp;D183&amp;D20</f>
        <v>YAG1Non-EUL7-TF+MAllAll</v>
      </c>
      <c r="B20" s="97"/>
      <c r="C20" s="110" t="s">
        <v>28</v>
      </c>
      <c r="D20" s="110" t="s">
        <v>28</v>
      </c>
      <c r="E20" s="111" t="s">
        <v>42</v>
      </c>
      <c r="F20" s="28"/>
      <c r="G20" s="28" t="s">
        <v>162</v>
      </c>
      <c r="H20" s="31">
        <f t="shared" si="0"/>
        <v>4825</v>
      </c>
      <c r="I20" s="31">
        <f t="shared" si="0"/>
        <v>18600</v>
      </c>
      <c r="J20" s="31">
        <f t="shared" si="0"/>
        <v>27700</v>
      </c>
      <c r="K20" s="43">
        <f t="shared" si="0"/>
        <v>38300</v>
      </c>
      <c r="L20" s="30"/>
      <c r="BV20" s="26"/>
    </row>
    <row r="21" spans="1:74" x14ac:dyDescent="0.45">
      <c r="A21" s="110"/>
      <c r="B21" s="110"/>
      <c r="C21" s="110"/>
      <c r="D21" s="110"/>
      <c r="E21" s="111"/>
      <c r="F21" s="112" t="s">
        <v>45</v>
      </c>
      <c r="G21" s="28"/>
      <c r="H21" s="31"/>
      <c r="I21" s="31"/>
      <c r="J21" s="31"/>
      <c r="K21" s="43"/>
      <c r="L21" s="30"/>
      <c r="BV21" s="26"/>
    </row>
    <row r="22" spans="1:74" x14ac:dyDescent="0.45">
      <c r="A22" s="110" t="str">
        <f>$R$17&amp;G22&amp;B22&amp;$U$17&amp; C22&amp;D22</f>
        <v>YAG1EUL7F+MPGCEAll</v>
      </c>
      <c r="B22" s="110" t="s">
        <v>145</v>
      </c>
      <c r="C22" s="144" t="str">
        <f>E22</f>
        <v>PGCE</v>
      </c>
      <c r="D22" s="110" t="s">
        <v>28</v>
      </c>
      <c r="E22" s="111" t="s">
        <v>47</v>
      </c>
      <c r="F22" s="113" t="s">
        <v>48</v>
      </c>
      <c r="G22" s="59" t="s">
        <v>137</v>
      </c>
      <c r="H22" s="31">
        <f t="shared" ref="H22:K27" si="1">IFERROR(INDEX(all_data, MATCH($A22, All_data_lookupkey, 0), MATCH(H$15, All_data_headings, 0)),".")</f>
        <v>200</v>
      </c>
      <c r="I22" s="31">
        <f t="shared" si="1"/>
        <v>21900</v>
      </c>
      <c r="J22" s="31">
        <f t="shared" si="1"/>
        <v>23400</v>
      </c>
      <c r="K22" s="43">
        <f t="shared" si="1"/>
        <v>26600</v>
      </c>
      <c r="L22" s="30"/>
      <c r="BV22" s="26"/>
    </row>
    <row r="23" spans="1:74" x14ac:dyDescent="0.45">
      <c r="A23" s="110" t="str">
        <f t="shared" ref="A23:A27" si="2">$R$17&amp;G23&amp;B23&amp;$U$17&amp; C23&amp;D23</f>
        <v>YAG1UKL7F+MPGCEAll</v>
      </c>
      <c r="B23" s="110" t="s">
        <v>145</v>
      </c>
      <c r="C23" s="144" t="str">
        <f t="shared" ref="C23:C27" si="3">E23</f>
        <v>PGCE</v>
      </c>
      <c r="D23" s="110" t="s">
        <v>28</v>
      </c>
      <c r="E23" s="111" t="s">
        <v>47</v>
      </c>
      <c r="F23" s="113"/>
      <c r="G23" s="59" t="s">
        <v>44</v>
      </c>
      <c r="H23" s="31">
        <f t="shared" si="1"/>
        <v>14130</v>
      </c>
      <c r="I23" s="31">
        <f t="shared" si="1"/>
        <v>21500</v>
      </c>
      <c r="J23" s="31">
        <f t="shared" si="1"/>
        <v>21900</v>
      </c>
      <c r="K23" s="43">
        <f t="shared" si="1"/>
        <v>24500</v>
      </c>
      <c r="L23" s="30"/>
      <c r="BV23" s="26"/>
    </row>
    <row r="24" spans="1:74" x14ac:dyDescent="0.45">
      <c r="A24" s="110" t="str">
        <f t="shared" si="2"/>
        <v>YAG1Non-EUL7F+MPGCEAll</v>
      </c>
      <c r="B24" s="110" t="s">
        <v>145</v>
      </c>
      <c r="C24" s="144" t="str">
        <f t="shared" si="3"/>
        <v>PGCE</v>
      </c>
      <c r="D24" s="110" t="s">
        <v>28</v>
      </c>
      <c r="E24" s="111" t="s">
        <v>47</v>
      </c>
      <c r="F24" s="113"/>
      <c r="G24" s="59" t="s">
        <v>162</v>
      </c>
      <c r="H24" s="31">
        <f t="shared" si="1"/>
        <v>55</v>
      </c>
      <c r="I24" s="31">
        <f t="shared" si="1"/>
        <v>21900</v>
      </c>
      <c r="J24" s="31">
        <f t="shared" si="1"/>
        <v>25000</v>
      </c>
      <c r="K24" s="43">
        <f t="shared" si="1"/>
        <v>27000</v>
      </c>
      <c r="L24" s="30"/>
      <c r="BV24" s="26"/>
    </row>
    <row r="25" spans="1:74" x14ac:dyDescent="0.45">
      <c r="A25" s="110" t="str">
        <f t="shared" si="2"/>
        <v>YAG1EUL7F+MMBAAll</v>
      </c>
      <c r="B25" s="110" t="s">
        <v>145</v>
      </c>
      <c r="C25" s="144" t="str">
        <f t="shared" si="3"/>
        <v>MBA</v>
      </c>
      <c r="D25" s="110" t="s">
        <v>28</v>
      </c>
      <c r="E25" s="111" t="s">
        <v>50</v>
      </c>
      <c r="F25" s="113" t="s">
        <v>51</v>
      </c>
      <c r="G25" s="59" t="s">
        <v>137</v>
      </c>
      <c r="H25" s="31">
        <f t="shared" si="1"/>
        <v>65</v>
      </c>
      <c r="I25" s="31">
        <f t="shared" si="1"/>
        <v>25600</v>
      </c>
      <c r="J25" s="31">
        <f t="shared" si="1"/>
        <v>65000</v>
      </c>
      <c r="K25" s="43">
        <f t="shared" si="1"/>
        <v>95600</v>
      </c>
      <c r="L25" s="114"/>
      <c r="M25" s="136"/>
      <c r="BV25" s="26"/>
    </row>
    <row r="26" spans="1:74" x14ac:dyDescent="0.45">
      <c r="A26" s="110" t="str">
        <f t="shared" si="2"/>
        <v>YAG1UKL7F+MMBAAll</v>
      </c>
      <c r="B26" s="110" t="s">
        <v>145</v>
      </c>
      <c r="C26" s="144" t="str">
        <f t="shared" si="3"/>
        <v>MBA</v>
      </c>
      <c r="D26" s="110" t="s">
        <v>28</v>
      </c>
      <c r="E26" s="111" t="s">
        <v>50</v>
      </c>
      <c r="F26" s="113"/>
      <c r="G26" s="59" t="s">
        <v>44</v>
      </c>
      <c r="H26" s="31">
        <f t="shared" si="1"/>
        <v>1735</v>
      </c>
      <c r="I26" s="31">
        <f t="shared" si="1"/>
        <v>36500</v>
      </c>
      <c r="J26" s="31">
        <f t="shared" si="1"/>
        <v>60200</v>
      </c>
      <c r="K26" s="43">
        <f t="shared" si="1"/>
        <v>87200</v>
      </c>
      <c r="L26" s="114"/>
      <c r="M26" s="136"/>
      <c r="BV26" s="26"/>
    </row>
    <row r="27" spans="1:74" x14ac:dyDescent="0.45">
      <c r="A27" s="110" t="str">
        <f t="shared" si="2"/>
        <v>YAG1Non-EUL7F+MMBAAll</v>
      </c>
      <c r="B27" s="110" t="s">
        <v>145</v>
      </c>
      <c r="C27" s="144" t="str">
        <f t="shared" si="3"/>
        <v>MBA</v>
      </c>
      <c r="D27" s="110" t="s">
        <v>28</v>
      </c>
      <c r="E27" s="111" t="s">
        <v>50</v>
      </c>
      <c r="F27" s="113"/>
      <c r="G27" s="59" t="s">
        <v>162</v>
      </c>
      <c r="H27" s="31">
        <f t="shared" si="1"/>
        <v>380</v>
      </c>
      <c r="I27" s="31">
        <f t="shared" si="1"/>
        <v>23600</v>
      </c>
      <c r="J27" s="31">
        <f t="shared" si="1"/>
        <v>52000</v>
      </c>
      <c r="K27" s="43">
        <f t="shared" si="1"/>
        <v>85100</v>
      </c>
      <c r="L27" s="30"/>
      <c r="BV27" s="26"/>
    </row>
    <row r="28" spans="1:74" x14ac:dyDescent="0.45">
      <c r="E28" s="111"/>
      <c r="F28" s="113"/>
      <c r="G28" s="59"/>
      <c r="H28" s="37"/>
      <c r="I28" s="37"/>
      <c r="J28" s="37"/>
      <c r="K28" s="44"/>
      <c r="L28" s="30"/>
      <c r="M28" s="30" t="s">
        <v>22</v>
      </c>
      <c r="BV28" s="26"/>
    </row>
    <row r="29" spans="1:74" x14ac:dyDescent="0.45">
      <c r="A29" s="110" t="str">
        <f>$R$17&amp;G29&amp;E29&amp;$U$17&amp; C29&amp;D29</f>
        <v>YAG1EUL7-RF+MAllAll</v>
      </c>
      <c r="B29" s="110" t="s">
        <v>145</v>
      </c>
      <c r="C29" s="144" t="s">
        <v>28</v>
      </c>
      <c r="D29" s="110" t="s">
        <v>28</v>
      </c>
      <c r="E29" s="111" t="s">
        <v>52</v>
      </c>
      <c r="F29" s="28" t="s">
        <v>53</v>
      </c>
      <c r="G29" s="28" t="s">
        <v>137</v>
      </c>
      <c r="H29" s="31">
        <f t="shared" ref="H29:K31" si="4">IFERROR(INDEX(all_data, MATCH($A29, All_data_lookupkey, 0), MATCH(H$15, All_data_headings, 0)),".")</f>
        <v>60</v>
      </c>
      <c r="I29" s="31">
        <f t="shared" si="4"/>
        <v>20700</v>
      </c>
      <c r="J29" s="31">
        <f t="shared" si="4"/>
        <v>28300</v>
      </c>
      <c r="K29" s="43">
        <f t="shared" si="4"/>
        <v>35800</v>
      </c>
      <c r="L29" s="30"/>
      <c r="BV29" s="26"/>
    </row>
    <row r="30" spans="1:74" x14ac:dyDescent="0.45">
      <c r="A30" s="110" t="str">
        <f t="shared" ref="A30:A31" si="5">$R$17&amp;G30&amp;E30&amp;$U$17&amp; C30&amp;D30</f>
        <v>YAG1UKL7-RF+MAllAll</v>
      </c>
      <c r="B30" s="110" t="s">
        <v>145</v>
      </c>
      <c r="C30" s="144" t="s">
        <v>28</v>
      </c>
      <c r="D30" s="110" t="s">
        <v>28</v>
      </c>
      <c r="E30" s="111" t="s">
        <v>52</v>
      </c>
      <c r="F30" s="28"/>
      <c r="G30" s="28" t="s">
        <v>44</v>
      </c>
      <c r="H30" s="31">
        <f t="shared" si="4"/>
        <v>1085</v>
      </c>
      <c r="I30" s="31">
        <f t="shared" si="4"/>
        <v>20800</v>
      </c>
      <c r="J30" s="31">
        <f t="shared" si="4"/>
        <v>28800</v>
      </c>
      <c r="K30" s="43">
        <f t="shared" si="4"/>
        <v>39400</v>
      </c>
      <c r="L30" s="30"/>
      <c r="BV30" s="26"/>
    </row>
    <row r="31" spans="1:74" x14ac:dyDescent="0.45">
      <c r="A31" s="110" t="str">
        <f t="shared" si="5"/>
        <v>YAG1Non-EUL7-RF+MAllAll</v>
      </c>
      <c r="B31" s="110" t="s">
        <v>145</v>
      </c>
      <c r="C31" s="144" t="s">
        <v>28</v>
      </c>
      <c r="D31" s="110" t="s">
        <v>28</v>
      </c>
      <c r="E31" s="111" t="s">
        <v>52</v>
      </c>
      <c r="F31" s="28"/>
      <c r="G31" s="28" t="s">
        <v>162</v>
      </c>
      <c r="H31" s="31">
        <f t="shared" si="4"/>
        <v>60</v>
      </c>
      <c r="I31" s="31">
        <f t="shared" si="4"/>
        <v>21700</v>
      </c>
      <c r="J31" s="31">
        <f t="shared" si="4"/>
        <v>28500</v>
      </c>
      <c r="K31" s="43">
        <f t="shared" si="4"/>
        <v>45500</v>
      </c>
      <c r="L31" s="30"/>
      <c r="N31" s="30" t="s">
        <v>22</v>
      </c>
      <c r="BV31" s="26"/>
    </row>
    <row r="32" spans="1:74" x14ac:dyDescent="0.45">
      <c r="E32" s="116"/>
      <c r="F32" s="47"/>
      <c r="G32" s="47"/>
      <c r="H32" s="34"/>
      <c r="I32" s="34"/>
      <c r="J32" s="34"/>
      <c r="K32" s="145"/>
      <c r="L32" s="30"/>
      <c r="BV32" s="26"/>
    </row>
    <row r="33" spans="1:74" x14ac:dyDescent="0.45">
      <c r="E33" s="52"/>
      <c r="F33" s="53"/>
      <c r="G33" s="53"/>
      <c r="H33" s="146"/>
      <c r="I33" s="146"/>
      <c r="J33" s="146"/>
      <c r="K33" s="147"/>
      <c r="L33" s="30"/>
      <c r="BV33" s="26"/>
    </row>
    <row r="34" spans="1:74" x14ac:dyDescent="0.45">
      <c r="A34" s="110" t="str">
        <f>$R$17&amp;G34&amp;B34&amp;U$17&amp; C34&amp;D34</f>
        <v>YAG1EUL7F+MMedicine and dentistryAll</v>
      </c>
      <c r="B34" s="110" t="s">
        <v>145</v>
      </c>
      <c r="C34" s="117" t="str">
        <f>F34</f>
        <v>Medicine and dentistry</v>
      </c>
      <c r="D34" s="110" t="s">
        <v>28</v>
      </c>
      <c r="E34" s="57" t="s">
        <v>54</v>
      </c>
      <c r="F34" s="58" t="s">
        <v>55</v>
      </c>
      <c r="G34" s="59" t="s">
        <v>137</v>
      </c>
      <c r="H34" s="37">
        <f t="shared" ref="H34:K36" si="6">IFERROR(INDEX(all_data, MATCH($A34, All_data_lookupkey, 0), MATCH(H$15, All_data_headings, 0)),".")</f>
        <v>100</v>
      </c>
      <c r="I34" s="37">
        <f t="shared" si="6"/>
        <v>24800</v>
      </c>
      <c r="J34" s="37">
        <f t="shared" si="6"/>
        <v>30700</v>
      </c>
      <c r="K34" s="44">
        <f t="shared" si="6"/>
        <v>41600</v>
      </c>
      <c r="BV34" s="26"/>
    </row>
    <row r="35" spans="1:74" x14ac:dyDescent="0.45">
      <c r="A35" s="110" t="str">
        <f>$R$17&amp;G35&amp;B35&amp;U$17&amp; C35&amp;D35</f>
        <v>YAG1UKL7F+MMedicine and dentistryAll</v>
      </c>
      <c r="B35" s="110" t="s">
        <v>145</v>
      </c>
      <c r="C35" s="117" t="str">
        <f>C34</f>
        <v>Medicine and dentistry</v>
      </c>
      <c r="D35" s="110" t="s">
        <v>28</v>
      </c>
      <c r="E35" s="60" t="s">
        <v>54</v>
      </c>
      <c r="F35" s="61"/>
      <c r="G35" s="59" t="s">
        <v>44</v>
      </c>
      <c r="H35" s="37">
        <f t="shared" si="6"/>
        <v>2025</v>
      </c>
      <c r="I35" s="37">
        <f t="shared" si="6"/>
        <v>28100</v>
      </c>
      <c r="J35" s="37">
        <f t="shared" si="6"/>
        <v>38300</v>
      </c>
      <c r="K35" s="44">
        <f t="shared" si="6"/>
        <v>57700</v>
      </c>
      <c r="L35" s="67" t="s">
        <v>54</v>
      </c>
      <c r="M35" s="61"/>
      <c r="BV35" s="26"/>
    </row>
    <row r="36" spans="1:74" x14ac:dyDescent="0.45">
      <c r="A36" s="110" t="str">
        <f>$R$17&amp;G36&amp;B36&amp;U$17&amp; C36&amp;D36</f>
        <v>YAG1Non-EUL7F+MMedicine and dentistryAll</v>
      </c>
      <c r="B36" s="110" t="s">
        <v>145</v>
      </c>
      <c r="C36" s="117" t="str">
        <f>C34</f>
        <v>Medicine and dentistry</v>
      </c>
      <c r="D36" s="110" t="s">
        <v>28</v>
      </c>
      <c r="E36" s="60" t="s">
        <v>54</v>
      </c>
      <c r="F36" s="61"/>
      <c r="G36" s="59" t="s">
        <v>162</v>
      </c>
      <c r="H36" s="37">
        <f t="shared" si="6"/>
        <v>105</v>
      </c>
      <c r="I36" s="37">
        <f t="shared" si="6"/>
        <v>27000</v>
      </c>
      <c r="J36" s="37">
        <f t="shared" si="6"/>
        <v>36500</v>
      </c>
      <c r="K36" s="44">
        <f t="shared" si="6"/>
        <v>55100</v>
      </c>
      <c r="L36" s="68"/>
      <c r="M36" s="63"/>
      <c r="BV36" s="26"/>
    </row>
    <row r="37" spans="1:74" x14ac:dyDescent="0.45">
      <c r="E37" s="62"/>
      <c r="F37" s="63"/>
      <c r="G37" s="61"/>
      <c r="H37" s="37"/>
      <c r="I37" s="37"/>
      <c r="J37" s="37"/>
      <c r="K37" s="44"/>
      <c r="BV37" s="26"/>
    </row>
    <row r="38" spans="1:74" x14ac:dyDescent="0.45">
      <c r="A38" s="110" t="str">
        <f>$R$17&amp;G38&amp;B38&amp;U$17&amp; C38&amp;D38</f>
        <v>YAG1EUL7F+MPharmacology, toxicology and pharmacyAll</v>
      </c>
      <c r="B38" s="110" t="s">
        <v>145</v>
      </c>
      <c r="C38" s="117" t="str">
        <f>F38</f>
        <v>Pharmacology, toxicology and pharmacy</v>
      </c>
      <c r="D38" s="110" t="s">
        <v>28</v>
      </c>
      <c r="E38" s="57" t="s">
        <v>221</v>
      </c>
      <c r="F38" s="58" t="s">
        <v>58</v>
      </c>
      <c r="G38" s="59" t="s">
        <v>137</v>
      </c>
      <c r="H38" s="37">
        <f t="shared" ref="H38:K40" si="7">IFERROR(INDEX(all_data, MATCH($A38, All_data_lookupkey, 0), MATCH(H$15, All_data_headings, 0)),".")</f>
        <v>25</v>
      </c>
      <c r="I38" s="37">
        <f t="shared" si="7"/>
        <v>26100</v>
      </c>
      <c r="J38" s="37">
        <f t="shared" si="7"/>
        <v>29600</v>
      </c>
      <c r="K38" s="44">
        <f t="shared" si="7"/>
        <v>36300</v>
      </c>
      <c r="L38" s="67" t="s">
        <v>56</v>
      </c>
      <c r="M38" s="61"/>
      <c r="BV38" s="26"/>
    </row>
    <row r="39" spans="1:74" x14ac:dyDescent="0.45">
      <c r="A39" s="110" t="str">
        <f>$R$17&amp;G39&amp;B39&amp;U$17&amp; C39&amp;D39</f>
        <v>YAG1UKL7F+MPharmacology, toxicology and pharmacyAll</v>
      </c>
      <c r="B39" s="110" t="s">
        <v>145</v>
      </c>
      <c r="C39" s="117" t="str">
        <f>C38</f>
        <v>Pharmacology, toxicology and pharmacy</v>
      </c>
      <c r="D39" s="110" t="s">
        <v>28</v>
      </c>
      <c r="E39" s="60" t="s">
        <v>56</v>
      </c>
      <c r="F39" s="61"/>
      <c r="G39" s="59" t="s">
        <v>44</v>
      </c>
      <c r="H39" s="37">
        <f t="shared" si="7"/>
        <v>635</v>
      </c>
      <c r="I39" s="37">
        <f t="shared" si="7"/>
        <v>25600</v>
      </c>
      <c r="J39" s="37">
        <f t="shared" si="7"/>
        <v>35800</v>
      </c>
      <c r="K39" s="44">
        <f t="shared" si="7"/>
        <v>43100</v>
      </c>
      <c r="L39" s="69"/>
      <c r="M39" s="63"/>
      <c r="BV39" s="26"/>
    </row>
    <row r="40" spans="1:74" x14ac:dyDescent="0.45">
      <c r="A40" s="110" t="str">
        <f>$R$17&amp;G40&amp;B40&amp;U$17&amp; C40&amp;D40</f>
        <v>YAG1Non-EUL7F+MPharmacology, toxicology and pharmacyAll</v>
      </c>
      <c r="B40" s="110" t="s">
        <v>145</v>
      </c>
      <c r="C40" s="117" t="str">
        <f>C38</f>
        <v>Pharmacology, toxicology and pharmacy</v>
      </c>
      <c r="D40" s="110" t="s">
        <v>28</v>
      </c>
      <c r="E40" s="60" t="s">
        <v>56</v>
      </c>
      <c r="F40" s="61"/>
      <c r="G40" s="59" t="s">
        <v>162</v>
      </c>
      <c r="H40" s="37">
        <f t="shared" si="7"/>
        <v>45</v>
      </c>
      <c r="I40" s="37">
        <f t="shared" si="7"/>
        <v>16400</v>
      </c>
      <c r="J40" s="37">
        <f t="shared" si="7"/>
        <v>24500</v>
      </c>
      <c r="K40" s="44">
        <f t="shared" si="7"/>
        <v>33600</v>
      </c>
      <c r="BV40" s="26"/>
    </row>
    <row r="41" spans="1:74" x14ac:dyDescent="0.45">
      <c r="E41" s="64"/>
      <c r="F41" s="63"/>
      <c r="G41" s="61"/>
      <c r="H41" s="37"/>
      <c r="I41" s="37"/>
      <c r="J41" s="37"/>
      <c r="K41" s="44"/>
      <c r="L41" s="67" t="s">
        <v>57</v>
      </c>
      <c r="M41" s="46"/>
      <c r="BV41" s="26"/>
    </row>
    <row r="42" spans="1:74" x14ac:dyDescent="0.45">
      <c r="A42" s="110" t="str">
        <f>$R$17&amp;G42&amp;B42&amp;U$17&amp; C42&amp;D42</f>
        <v>YAG1EUL7F+MNursing and midwiferyAll</v>
      </c>
      <c r="B42" s="110" t="s">
        <v>145</v>
      </c>
      <c r="C42" s="117" t="str">
        <f>F42</f>
        <v>Nursing and midwifery</v>
      </c>
      <c r="D42" s="110" t="s">
        <v>28</v>
      </c>
      <c r="E42" s="57" t="s">
        <v>235</v>
      </c>
      <c r="F42" s="58" t="s">
        <v>169</v>
      </c>
      <c r="G42" s="59" t="s">
        <v>137</v>
      </c>
      <c r="H42" s="37">
        <f t="shared" ref="H42:K44" si="8">IFERROR(INDEX(all_data, MATCH($A42, All_data_lookupkey, 0), MATCH(H$15, All_data_headings, 0)),".")</f>
        <v>15</v>
      </c>
      <c r="I42" s="37">
        <f t="shared" si="8"/>
        <v>25900</v>
      </c>
      <c r="J42" s="37">
        <f t="shared" si="8"/>
        <v>28100</v>
      </c>
      <c r="K42" s="44">
        <f t="shared" si="8"/>
        <v>31400</v>
      </c>
      <c r="L42" s="69"/>
      <c r="M42" s="63"/>
      <c r="BV42" s="26"/>
    </row>
    <row r="43" spans="1:74" x14ac:dyDescent="0.45">
      <c r="A43" s="110" t="str">
        <f>$R$17&amp;G43&amp;B43&amp;U$17&amp; C43&amp;D43</f>
        <v>YAG1UKL7F+MNursing and midwiferyAll</v>
      </c>
      <c r="B43" s="110" t="s">
        <v>145</v>
      </c>
      <c r="C43" s="117" t="str">
        <f>C42</f>
        <v>Nursing and midwifery</v>
      </c>
      <c r="D43" s="110" t="s">
        <v>28</v>
      </c>
      <c r="E43" s="60" t="s">
        <v>57</v>
      </c>
      <c r="F43" s="46"/>
      <c r="G43" s="59" t="s">
        <v>44</v>
      </c>
      <c r="H43" s="37">
        <f t="shared" si="8"/>
        <v>3220</v>
      </c>
      <c r="I43" s="37">
        <f t="shared" si="8"/>
        <v>24500</v>
      </c>
      <c r="J43" s="37">
        <f t="shared" si="8"/>
        <v>30700</v>
      </c>
      <c r="K43" s="44">
        <f t="shared" si="8"/>
        <v>38700</v>
      </c>
      <c r="BV43" s="26"/>
    </row>
    <row r="44" spans="1:74" s="30" customFormat="1" ht="14.25" customHeight="1" x14ac:dyDescent="0.45">
      <c r="A44" s="110" t="str">
        <f>$R$17&amp;G44&amp;B44&amp;U$17&amp; C44&amp;D44</f>
        <v>YAG1Non-EUL7F+MNursing and midwiferyAll</v>
      </c>
      <c r="B44" s="110" t="s">
        <v>145</v>
      </c>
      <c r="C44" s="117" t="str">
        <f>C42</f>
        <v>Nursing and midwifery</v>
      </c>
      <c r="D44" s="110" t="s">
        <v>28</v>
      </c>
      <c r="E44" s="60" t="s">
        <v>57</v>
      </c>
      <c r="F44" s="46"/>
      <c r="G44" s="59" t="s">
        <v>162</v>
      </c>
      <c r="H44" s="37">
        <f t="shared" si="8"/>
        <v>55</v>
      </c>
      <c r="I44" s="37">
        <f t="shared" si="8"/>
        <v>16400</v>
      </c>
      <c r="J44" s="37">
        <f t="shared" si="8"/>
        <v>25900</v>
      </c>
      <c r="K44" s="44">
        <f t="shared" si="8"/>
        <v>35400</v>
      </c>
      <c r="L44" s="67" t="s">
        <v>59</v>
      </c>
      <c r="M44" s="61"/>
      <c r="N44" s="120"/>
      <c r="O44" s="120"/>
      <c r="Q44" s="29"/>
      <c r="R44" s="29"/>
      <c r="S44" s="29"/>
      <c r="T44" s="29"/>
      <c r="U44" s="29"/>
      <c r="V44" s="29"/>
      <c r="W44" s="29"/>
    </row>
    <row r="45" spans="1:74" s="30" customFormat="1" ht="14.25" customHeight="1" x14ac:dyDescent="0.45">
      <c r="E45" s="64"/>
      <c r="F45" s="63"/>
      <c r="G45" s="61"/>
      <c r="H45" s="37"/>
      <c r="I45" s="37"/>
      <c r="J45" s="37"/>
      <c r="K45" s="44"/>
      <c r="L45" s="69"/>
      <c r="M45" s="63"/>
      <c r="N45" s="120"/>
      <c r="O45" s="120"/>
      <c r="Q45" s="29"/>
      <c r="R45" s="29"/>
      <c r="S45" s="29"/>
      <c r="T45" s="29"/>
      <c r="U45" s="29"/>
      <c r="V45" s="29"/>
      <c r="W45" s="29"/>
    </row>
    <row r="46" spans="1:74" s="30" customFormat="1" ht="14.25" customHeight="1" x14ac:dyDescent="0.45">
      <c r="A46" s="110" t="str">
        <f>$R$17&amp;G46&amp;B46&amp;U$17&amp; C46&amp;D46</f>
        <v>YAG1EUL7F+MMedical sciencesAll</v>
      </c>
      <c r="B46" s="110" t="s">
        <v>145</v>
      </c>
      <c r="C46" s="117" t="str">
        <f>F46</f>
        <v>Medical sciences</v>
      </c>
      <c r="D46" s="110" t="s">
        <v>28</v>
      </c>
      <c r="E46" s="57" t="s">
        <v>236</v>
      </c>
      <c r="F46" s="58" t="s">
        <v>168</v>
      </c>
      <c r="G46" s="59" t="s">
        <v>137</v>
      </c>
      <c r="H46" s="37">
        <f t="shared" ref="H46:K48" si="9">IFERROR(INDEX(all_data, MATCH($A46, All_data_lookupkey, 0), MATCH(H$15, All_data_headings, 0)),".")</f>
        <v>20</v>
      </c>
      <c r="I46" s="37">
        <f t="shared" si="9"/>
        <v>23400</v>
      </c>
      <c r="J46" s="37">
        <f t="shared" si="9"/>
        <v>26600</v>
      </c>
      <c r="K46" s="44">
        <f t="shared" si="9"/>
        <v>40500</v>
      </c>
      <c r="N46" s="120"/>
      <c r="O46" s="120"/>
      <c r="Q46" s="29"/>
      <c r="R46" s="29"/>
      <c r="S46" s="29"/>
      <c r="T46" s="29"/>
      <c r="U46" s="29"/>
      <c r="V46" s="29"/>
      <c r="W46" s="29"/>
    </row>
    <row r="47" spans="1:74" s="30" customFormat="1" ht="14.25" customHeight="1" x14ac:dyDescent="0.45">
      <c r="A47" s="110" t="str">
        <f>$R$17&amp;G47&amp;B47&amp;U$17&amp; C47&amp;D47</f>
        <v>YAG1UKL7F+MMedical sciencesAll</v>
      </c>
      <c r="B47" s="110" t="s">
        <v>145</v>
      </c>
      <c r="C47" s="117" t="str">
        <f>C46</f>
        <v>Medical sciences</v>
      </c>
      <c r="D47" s="110" t="s">
        <v>28</v>
      </c>
      <c r="E47" s="60" t="s">
        <v>59</v>
      </c>
      <c r="F47" s="61"/>
      <c r="G47" s="59" t="s">
        <v>44</v>
      </c>
      <c r="H47" s="37">
        <f t="shared" si="9"/>
        <v>775</v>
      </c>
      <c r="I47" s="37">
        <f t="shared" si="9"/>
        <v>24500</v>
      </c>
      <c r="J47" s="37">
        <f t="shared" si="9"/>
        <v>31800</v>
      </c>
      <c r="K47" s="44">
        <f t="shared" si="9"/>
        <v>39800</v>
      </c>
      <c r="L47" s="67" t="s">
        <v>60</v>
      </c>
      <c r="M47" s="46"/>
      <c r="N47" s="120"/>
      <c r="O47" s="120"/>
      <c r="Q47" s="29"/>
      <c r="R47" s="29"/>
      <c r="S47" s="29"/>
      <c r="T47" s="29"/>
      <c r="U47" s="29"/>
      <c r="V47" s="29"/>
      <c r="W47" s="29"/>
    </row>
    <row r="48" spans="1:74" s="30" customFormat="1" ht="14.25" customHeight="1" x14ac:dyDescent="0.45">
      <c r="A48" s="110" t="str">
        <f>$R$17&amp;G48&amp;B48&amp;U$17&amp; C48&amp;D48</f>
        <v>YAG1Non-EUL7F+MMedical sciencesAll</v>
      </c>
      <c r="B48" s="110" t="s">
        <v>145</v>
      </c>
      <c r="C48" s="117" t="str">
        <f>C46</f>
        <v>Medical sciences</v>
      </c>
      <c r="D48" s="110" t="s">
        <v>28</v>
      </c>
      <c r="E48" s="60" t="s">
        <v>59</v>
      </c>
      <c r="F48" s="61"/>
      <c r="G48" s="59" t="s">
        <v>162</v>
      </c>
      <c r="H48" s="37">
        <f t="shared" si="9"/>
        <v>20</v>
      </c>
      <c r="I48" s="37">
        <f t="shared" si="9"/>
        <v>24100</v>
      </c>
      <c r="J48" s="37">
        <f t="shared" si="9"/>
        <v>28100</v>
      </c>
      <c r="K48" s="44">
        <f t="shared" si="9"/>
        <v>37200</v>
      </c>
      <c r="L48" s="69"/>
      <c r="M48" s="63"/>
      <c r="N48" s="120"/>
      <c r="O48" s="120"/>
      <c r="Q48" s="29"/>
      <c r="R48" s="29"/>
      <c r="S48" s="29"/>
      <c r="T48" s="29"/>
      <c r="U48" s="29"/>
      <c r="V48" s="29"/>
      <c r="W48" s="29"/>
    </row>
    <row r="49" spans="1:23" s="30" customFormat="1" ht="14.25" customHeight="1" x14ac:dyDescent="0.45">
      <c r="E49" s="64"/>
      <c r="F49" s="63"/>
      <c r="G49" s="61"/>
      <c r="H49" s="37"/>
      <c r="I49" s="37"/>
      <c r="J49" s="37"/>
      <c r="K49" s="44"/>
      <c r="N49" s="120"/>
      <c r="O49" s="120"/>
      <c r="Q49" s="29"/>
      <c r="R49" s="29"/>
      <c r="S49" s="29"/>
      <c r="T49" s="29"/>
      <c r="U49" s="29"/>
      <c r="V49" s="29"/>
      <c r="W49" s="29"/>
    </row>
    <row r="50" spans="1:23" s="30" customFormat="1" x14ac:dyDescent="0.45">
      <c r="A50" s="110" t="str">
        <f>$R$17&amp;G50&amp;B50&amp;U$17&amp; C50&amp;D50</f>
        <v>YAG1EUL7F+MAllied healthAll</v>
      </c>
      <c r="B50" s="110" t="s">
        <v>145</v>
      </c>
      <c r="C50" s="117" t="str">
        <f>F50</f>
        <v>Allied health</v>
      </c>
      <c r="D50" s="110" t="s">
        <v>28</v>
      </c>
      <c r="E50" s="57" t="s">
        <v>224</v>
      </c>
      <c r="F50" s="58" t="s">
        <v>163</v>
      </c>
      <c r="G50" s="59" t="s">
        <v>137</v>
      </c>
      <c r="H50" s="37">
        <f t="shared" ref="H50:K52" si="10">IFERROR(INDEX(all_data, MATCH($A50, All_data_lookupkey, 0), MATCH(H$15, All_data_headings, 0)),".")</f>
        <v>110</v>
      </c>
      <c r="I50" s="37">
        <f t="shared" si="10"/>
        <v>21200</v>
      </c>
      <c r="J50" s="37">
        <f t="shared" si="10"/>
        <v>25600</v>
      </c>
      <c r="K50" s="44">
        <f t="shared" si="10"/>
        <v>31000</v>
      </c>
      <c r="L50" s="67" t="s">
        <v>62</v>
      </c>
      <c r="M50" s="61"/>
      <c r="Q50" s="29"/>
      <c r="R50" s="29"/>
      <c r="S50" s="29"/>
      <c r="T50" s="29"/>
      <c r="U50" s="29"/>
      <c r="V50" s="29"/>
      <c r="W50" s="29"/>
    </row>
    <row r="51" spans="1:23" s="30" customFormat="1" x14ac:dyDescent="0.45">
      <c r="A51" s="110" t="str">
        <f>$R$17&amp;G51&amp;B51&amp;U$17&amp; C51&amp;D51</f>
        <v>YAG1UKL7F+MAllied healthAll</v>
      </c>
      <c r="B51" s="110" t="s">
        <v>145</v>
      </c>
      <c r="C51" s="117" t="str">
        <f>C50</f>
        <v>Allied health</v>
      </c>
      <c r="D51" s="110" t="s">
        <v>28</v>
      </c>
      <c r="E51" s="60" t="s">
        <v>60</v>
      </c>
      <c r="F51" s="46"/>
      <c r="G51" s="59" t="s">
        <v>44</v>
      </c>
      <c r="H51" s="37">
        <f t="shared" si="10"/>
        <v>4075</v>
      </c>
      <c r="I51" s="37">
        <f t="shared" si="10"/>
        <v>21200</v>
      </c>
      <c r="J51" s="37">
        <f t="shared" si="10"/>
        <v>28100</v>
      </c>
      <c r="K51" s="44">
        <f t="shared" si="10"/>
        <v>39100</v>
      </c>
      <c r="L51" s="69"/>
      <c r="M51" s="63"/>
      <c r="Q51" s="29"/>
      <c r="R51" s="29"/>
      <c r="S51" s="29"/>
      <c r="T51" s="29"/>
      <c r="U51" s="29"/>
      <c r="V51" s="29"/>
      <c r="W51" s="29"/>
    </row>
    <row r="52" spans="1:23" s="30" customFormat="1" ht="14.25" customHeight="1" x14ac:dyDescent="0.45">
      <c r="A52" s="110" t="str">
        <f>$R$17&amp;G52&amp;B52&amp;U$17&amp; C52&amp;D52</f>
        <v>YAG1Non-EUL7F+MAllied healthAll</v>
      </c>
      <c r="B52" s="110" t="s">
        <v>145</v>
      </c>
      <c r="C52" s="117" t="str">
        <f>C50</f>
        <v>Allied health</v>
      </c>
      <c r="D52" s="110" t="s">
        <v>28</v>
      </c>
      <c r="E52" s="60" t="s">
        <v>60</v>
      </c>
      <c r="F52" s="46"/>
      <c r="G52" s="59" t="s">
        <v>162</v>
      </c>
      <c r="H52" s="37">
        <f t="shared" si="10"/>
        <v>145</v>
      </c>
      <c r="I52" s="37">
        <f t="shared" si="10"/>
        <v>18600</v>
      </c>
      <c r="J52" s="37">
        <f t="shared" si="10"/>
        <v>25900</v>
      </c>
      <c r="K52" s="44">
        <f t="shared" si="10"/>
        <v>40900</v>
      </c>
      <c r="Q52" s="29"/>
      <c r="R52" s="29"/>
      <c r="S52" s="29"/>
      <c r="T52" s="29"/>
      <c r="U52" s="29"/>
      <c r="V52" s="29"/>
      <c r="W52" s="29"/>
    </row>
    <row r="53" spans="1:23" s="30" customFormat="1" ht="14.25" customHeight="1" x14ac:dyDescent="0.45">
      <c r="E53" s="64"/>
      <c r="F53" s="63"/>
      <c r="G53" s="61"/>
      <c r="H53" s="37"/>
      <c r="I53" s="37"/>
      <c r="J53" s="37"/>
      <c r="K53" s="44"/>
      <c r="L53" s="67" t="s">
        <v>64</v>
      </c>
      <c r="M53" s="61"/>
      <c r="Q53" s="29"/>
      <c r="R53" s="29"/>
      <c r="S53" s="29"/>
      <c r="T53" s="29"/>
      <c r="U53" s="29"/>
      <c r="V53" s="29"/>
      <c r="W53" s="29"/>
    </row>
    <row r="54" spans="1:23" s="30" customFormat="1" ht="14.25" customHeight="1" x14ac:dyDescent="0.45">
      <c r="A54" s="110" t="str">
        <f>$R$17&amp;G54&amp;B54&amp;U$17&amp; C54&amp;D54</f>
        <v>YAG1EUL7F+MBiosciencesAll</v>
      </c>
      <c r="B54" s="110" t="s">
        <v>145</v>
      </c>
      <c r="C54" s="117" t="str">
        <f>F54</f>
        <v>Biosciences</v>
      </c>
      <c r="D54" s="110" t="s">
        <v>28</v>
      </c>
      <c r="E54" s="57" t="s">
        <v>60</v>
      </c>
      <c r="F54" s="58" t="s">
        <v>61</v>
      </c>
      <c r="G54" s="59" t="s">
        <v>137</v>
      </c>
      <c r="H54" s="37">
        <f t="shared" ref="H54:K56" si="11">IFERROR(INDEX(all_data, MATCH($A54, All_data_lookupkey, 0), MATCH(H$15, All_data_headings, 0)),".")</f>
        <v>30</v>
      </c>
      <c r="I54" s="37">
        <f t="shared" si="11"/>
        <v>15300</v>
      </c>
      <c r="J54" s="37">
        <f t="shared" si="11"/>
        <v>22300</v>
      </c>
      <c r="K54" s="44">
        <f t="shared" si="11"/>
        <v>27700</v>
      </c>
      <c r="L54" s="69"/>
      <c r="M54" s="63"/>
      <c r="Q54" s="29"/>
      <c r="R54" s="29"/>
      <c r="S54" s="29"/>
      <c r="T54" s="29"/>
      <c r="U54" s="29"/>
      <c r="V54" s="29"/>
      <c r="W54" s="29"/>
    </row>
    <row r="55" spans="1:23" s="30" customFormat="1" ht="14.25" customHeight="1" x14ac:dyDescent="0.45">
      <c r="A55" s="110" t="str">
        <f>$R$17&amp;G55&amp;B55&amp;U$17&amp; C55&amp;D55</f>
        <v>YAG1UKL7F+MBiosciencesAll</v>
      </c>
      <c r="B55" s="110" t="s">
        <v>145</v>
      </c>
      <c r="C55" s="117" t="str">
        <f>C54</f>
        <v>Biosciences</v>
      </c>
      <c r="D55" s="110" t="s">
        <v>28</v>
      </c>
      <c r="E55" s="60" t="s">
        <v>62</v>
      </c>
      <c r="F55" s="61"/>
      <c r="G55" s="59" t="s">
        <v>44</v>
      </c>
      <c r="H55" s="37">
        <f t="shared" si="11"/>
        <v>805</v>
      </c>
      <c r="I55" s="37">
        <f t="shared" si="11"/>
        <v>18200</v>
      </c>
      <c r="J55" s="37">
        <f t="shared" si="11"/>
        <v>23700</v>
      </c>
      <c r="K55" s="44">
        <f t="shared" si="11"/>
        <v>30300</v>
      </c>
      <c r="Q55" s="29"/>
      <c r="R55" s="29"/>
      <c r="S55" s="29"/>
      <c r="T55" s="29"/>
      <c r="U55" s="29"/>
      <c r="V55" s="29"/>
      <c r="W55" s="29"/>
    </row>
    <row r="56" spans="1:23" s="30" customFormat="1" ht="14.25" customHeight="1" x14ac:dyDescent="0.45">
      <c r="A56" s="110" t="str">
        <f>$R$17&amp;G56&amp;B56&amp;U$17&amp; C56&amp;D56</f>
        <v>YAG1Non-EUL7F+MBiosciencesAll</v>
      </c>
      <c r="B56" s="110" t="s">
        <v>145</v>
      </c>
      <c r="C56" s="117" t="str">
        <f>C54</f>
        <v>Biosciences</v>
      </c>
      <c r="D56" s="110" t="s">
        <v>28</v>
      </c>
      <c r="E56" s="60" t="s">
        <v>62</v>
      </c>
      <c r="F56" s="61"/>
      <c r="G56" s="59" t="s">
        <v>162</v>
      </c>
      <c r="H56" s="37">
        <f t="shared" si="11"/>
        <v>50</v>
      </c>
      <c r="I56" s="37">
        <f t="shared" si="11"/>
        <v>15300</v>
      </c>
      <c r="J56" s="37">
        <f t="shared" si="11"/>
        <v>22300</v>
      </c>
      <c r="K56" s="44">
        <f t="shared" si="11"/>
        <v>32500</v>
      </c>
      <c r="L56" s="67" t="s">
        <v>66</v>
      </c>
      <c r="M56" s="61"/>
      <c r="Q56" s="29"/>
      <c r="R56" s="29"/>
      <c r="S56" s="29"/>
      <c r="T56" s="29"/>
      <c r="U56" s="29"/>
      <c r="V56" s="29"/>
      <c r="W56" s="29"/>
    </row>
    <row r="57" spans="1:23" s="30" customFormat="1" ht="14.25" customHeight="1" x14ac:dyDescent="0.45">
      <c r="E57" s="64"/>
      <c r="F57" s="63"/>
      <c r="G57" s="61"/>
      <c r="H57" s="37"/>
      <c r="I57" s="37"/>
      <c r="J57" s="37"/>
      <c r="K57" s="44"/>
      <c r="L57" s="69"/>
      <c r="M57" s="63"/>
      <c r="Q57" s="29"/>
      <c r="R57" s="29"/>
      <c r="S57" s="29"/>
      <c r="T57" s="29"/>
      <c r="U57" s="29"/>
      <c r="V57" s="29"/>
      <c r="W57" s="29"/>
    </row>
    <row r="58" spans="1:23" s="30" customFormat="1" ht="14.25" customHeight="1" x14ac:dyDescent="0.45">
      <c r="A58" s="110" t="str">
        <f>$R$17&amp;G58&amp;B58&amp;U$17&amp; C58&amp;D58</f>
        <v>YAG1EUL7F+MSport and exercise sciencesAll</v>
      </c>
      <c r="B58" s="110" t="s">
        <v>145</v>
      </c>
      <c r="C58" s="117" t="str">
        <f>F58</f>
        <v>Sport and exercise sciences</v>
      </c>
      <c r="D58" s="110" t="s">
        <v>28</v>
      </c>
      <c r="E58" s="57" t="s">
        <v>62</v>
      </c>
      <c r="F58" s="58" t="s">
        <v>63</v>
      </c>
      <c r="G58" s="59" t="s">
        <v>137</v>
      </c>
      <c r="H58" s="37">
        <f t="shared" ref="H58:K60" si="12">IFERROR(INDEX(all_data, MATCH($A58, All_data_lookupkey, 0), MATCH(H$15, All_data_headings, 0)),".")</f>
        <v>20</v>
      </c>
      <c r="I58" s="37">
        <f t="shared" si="12"/>
        <v>11100</v>
      </c>
      <c r="J58" s="37">
        <f t="shared" si="12"/>
        <v>17700</v>
      </c>
      <c r="K58" s="44">
        <f t="shared" si="12"/>
        <v>20800</v>
      </c>
      <c r="Q58" s="29"/>
      <c r="R58" s="29"/>
      <c r="S58" s="29"/>
      <c r="T58" s="29"/>
      <c r="U58" s="29"/>
      <c r="V58" s="29"/>
      <c r="W58" s="29"/>
    </row>
    <row r="59" spans="1:23" s="30" customFormat="1" ht="14.25" customHeight="1" x14ac:dyDescent="0.45">
      <c r="A59" s="110" t="str">
        <f>$R$17&amp;G59&amp;B59&amp;U$17&amp; C59&amp;D59</f>
        <v>YAG1UKL7F+MSport and exercise sciencesAll</v>
      </c>
      <c r="B59" s="110" t="s">
        <v>145</v>
      </c>
      <c r="C59" s="117" t="str">
        <f>C58</f>
        <v>Sport and exercise sciences</v>
      </c>
      <c r="D59" s="110" t="s">
        <v>28</v>
      </c>
      <c r="E59" s="60" t="s">
        <v>64</v>
      </c>
      <c r="F59" s="61"/>
      <c r="G59" s="59" t="s">
        <v>44</v>
      </c>
      <c r="H59" s="37">
        <f t="shared" si="12"/>
        <v>630</v>
      </c>
      <c r="I59" s="37">
        <f t="shared" si="12"/>
        <v>16400</v>
      </c>
      <c r="J59" s="37">
        <f t="shared" si="12"/>
        <v>21900</v>
      </c>
      <c r="K59" s="44">
        <f t="shared" si="12"/>
        <v>28800</v>
      </c>
      <c r="L59" s="67" t="s">
        <v>68</v>
      </c>
      <c r="M59" s="61"/>
      <c r="Q59" s="29"/>
      <c r="R59" s="29"/>
      <c r="S59" s="29"/>
      <c r="T59" s="29"/>
      <c r="U59" s="29"/>
      <c r="V59" s="29"/>
      <c r="W59" s="29"/>
    </row>
    <row r="60" spans="1:23" s="30" customFormat="1" ht="14.25" customHeight="1" x14ac:dyDescent="0.45">
      <c r="A60" s="110" t="str">
        <f>$R$17&amp;G60&amp;B60&amp;U$17&amp; C60&amp;D60</f>
        <v>YAG1Non-EUL7F+MSport and exercise sciencesAll</v>
      </c>
      <c r="B60" s="110" t="s">
        <v>145</v>
      </c>
      <c r="C60" s="117" t="str">
        <f>C58</f>
        <v>Sport and exercise sciences</v>
      </c>
      <c r="D60" s="110" t="s">
        <v>28</v>
      </c>
      <c r="E60" s="60" t="s">
        <v>64</v>
      </c>
      <c r="F60" s="61"/>
      <c r="G60" s="59" t="s">
        <v>162</v>
      </c>
      <c r="H60" s="37">
        <f t="shared" si="12"/>
        <v>15</v>
      </c>
      <c r="I60" s="37">
        <f t="shared" si="12"/>
        <v>20400</v>
      </c>
      <c r="J60" s="37">
        <f t="shared" si="12"/>
        <v>23000</v>
      </c>
      <c r="K60" s="44">
        <f t="shared" si="12"/>
        <v>28800</v>
      </c>
      <c r="L60" s="69"/>
      <c r="M60" s="63"/>
      <c r="Q60" s="29"/>
      <c r="R60" s="29"/>
      <c r="S60" s="29"/>
      <c r="T60" s="29"/>
      <c r="U60" s="29"/>
      <c r="V60" s="29"/>
      <c r="W60" s="29"/>
    </row>
    <row r="61" spans="1:23" s="30" customFormat="1" ht="14.25" customHeight="1" x14ac:dyDescent="0.45">
      <c r="E61" s="64"/>
      <c r="F61" s="63"/>
      <c r="G61" s="61"/>
      <c r="H61" s="37"/>
      <c r="I61" s="37"/>
      <c r="J61" s="37"/>
      <c r="K61" s="44"/>
      <c r="Q61" s="29"/>
      <c r="R61" s="29"/>
      <c r="S61" s="29"/>
      <c r="T61" s="29"/>
      <c r="U61" s="29"/>
      <c r="V61" s="29"/>
      <c r="W61" s="29"/>
    </row>
    <row r="62" spans="1:23" s="30" customFormat="1" ht="14.25" customHeight="1" x14ac:dyDescent="0.45">
      <c r="A62" s="110" t="str">
        <f>$R$17&amp;G62&amp;B62&amp;U$17&amp; C62&amp;D62</f>
        <v>YAG1EUL7F+MPsychologyAll</v>
      </c>
      <c r="B62" s="110" t="s">
        <v>145</v>
      </c>
      <c r="C62" s="117" t="str">
        <f>F62</f>
        <v>Psychology</v>
      </c>
      <c r="D62" s="110" t="s">
        <v>28</v>
      </c>
      <c r="E62" s="57" t="s">
        <v>64</v>
      </c>
      <c r="F62" s="58" t="s">
        <v>65</v>
      </c>
      <c r="G62" s="59" t="s">
        <v>137</v>
      </c>
      <c r="H62" s="37">
        <f t="shared" ref="H62:K64" si="13">IFERROR(INDEX(all_data, MATCH($A62, All_data_lookupkey, 0), MATCH(H$15, All_data_headings, 0)),".")</f>
        <v>100</v>
      </c>
      <c r="I62" s="37">
        <f t="shared" si="13"/>
        <v>18200</v>
      </c>
      <c r="J62" s="37">
        <f t="shared" si="13"/>
        <v>22300</v>
      </c>
      <c r="K62" s="44">
        <f t="shared" si="13"/>
        <v>30700</v>
      </c>
      <c r="L62" s="67" t="s">
        <v>70</v>
      </c>
      <c r="M62" s="61"/>
      <c r="Q62" s="29"/>
      <c r="R62" s="29"/>
      <c r="S62" s="29"/>
      <c r="T62" s="29"/>
      <c r="U62" s="29"/>
      <c r="V62" s="29"/>
      <c r="W62" s="29"/>
    </row>
    <row r="63" spans="1:23" s="30" customFormat="1" ht="14.25" customHeight="1" x14ac:dyDescent="0.45">
      <c r="A63" s="110" t="str">
        <f>$R$17&amp;G63&amp;B63&amp;U$17&amp; C63&amp;D63</f>
        <v>YAG1UKL7F+MPsychologyAll</v>
      </c>
      <c r="B63" s="110" t="s">
        <v>145</v>
      </c>
      <c r="C63" s="117" t="str">
        <f>C62</f>
        <v>Psychology</v>
      </c>
      <c r="D63" s="110" t="s">
        <v>28</v>
      </c>
      <c r="E63" s="60" t="s">
        <v>66</v>
      </c>
      <c r="F63" s="61"/>
      <c r="G63" s="59" t="s">
        <v>44</v>
      </c>
      <c r="H63" s="37">
        <f t="shared" si="13"/>
        <v>2335</v>
      </c>
      <c r="I63" s="37">
        <f t="shared" si="13"/>
        <v>17200</v>
      </c>
      <c r="J63" s="37">
        <f t="shared" si="13"/>
        <v>22300</v>
      </c>
      <c r="K63" s="44">
        <f t="shared" si="13"/>
        <v>30300</v>
      </c>
      <c r="L63" s="69"/>
      <c r="M63" s="63"/>
      <c r="Q63" s="29"/>
      <c r="R63" s="29"/>
      <c r="S63" s="29"/>
      <c r="T63" s="29"/>
      <c r="U63" s="29"/>
      <c r="V63" s="29"/>
      <c r="W63" s="29"/>
    </row>
    <row r="64" spans="1:23" s="30" customFormat="1" ht="14.25" customHeight="1" x14ac:dyDescent="0.45">
      <c r="A64" s="110" t="str">
        <f>$R$17&amp;G64&amp;B64&amp;U$17&amp; C64&amp;D64</f>
        <v>YAG1Non-EUL7F+MPsychologyAll</v>
      </c>
      <c r="B64" s="110" t="s">
        <v>145</v>
      </c>
      <c r="C64" s="117" t="str">
        <f>C62</f>
        <v>Psychology</v>
      </c>
      <c r="D64" s="110" t="s">
        <v>28</v>
      </c>
      <c r="E64" s="60" t="s">
        <v>66</v>
      </c>
      <c r="F64" s="61"/>
      <c r="G64" s="59" t="s">
        <v>162</v>
      </c>
      <c r="H64" s="37">
        <f t="shared" si="13"/>
        <v>85</v>
      </c>
      <c r="I64" s="37">
        <f t="shared" si="13"/>
        <v>16400</v>
      </c>
      <c r="J64" s="37">
        <f t="shared" si="13"/>
        <v>24500</v>
      </c>
      <c r="K64" s="44">
        <f t="shared" si="13"/>
        <v>29600</v>
      </c>
      <c r="Q64" s="29"/>
      <c r="R64" s="29"/>
      <c r="S64" s="29"/>
      <c r="T64" s="29"/>
      <c r="U64" s="29"/>
      <c r="V64" s="29"/>
      <c r="W64" s="29"/>
    </row>
    <row r="65" spans="1:23" s="30" customFormat="1" ht="14.25" customHeight="1" x14ac:dyDescent="0.45">
      <c r="E65" s="64"/>
      <c r="F65" s="63"/>
      <c r="G65" s="61"/>
      <c r="H65" s="37"/>
      <c r="I65" s="37"/>
      <c r="J65" s="37"/>
      <c r="K65" s="44"/>
      <c r="L65" s="67" t="s">
        <v>72</v>
      </c>
      <c r="M65" s="61"/>
      <c r="Q65" s="29"/>
      <c r="R65" s="29"/>
      <c r="S65" s="29"/>
      <c r="T65" s="29"/>
      <c r="U65" s="29"/>
      <c r="V65" s="29"/>
      <c r="W65" s="29"/>
    </row>
    <row r="66" spans="1:23" s="30" customFormat="1" x14ac:dyDescent="0.45">
      <c r="A66" s="110" t="str">
        <f>$R$17&amp;G66&amp;B66&amp;U$17&amp; C66&amp;D66</f>
        <v>YAG1EUL7F+MVeterinary sciencesAll</v>
      </c>
      <c r="B66" s="110" t="s">
        <v>145</v>
      </c>
      <c r="C66" s="117" t="str">
        <f>F66</f>
        <v>Veterinary sciences</v>
      </c>
      <c r="D66" s="110" t="s">
        <v>28</v>
      </c>
      <c r="E66" s="57" t="s">
        <v>66</v>
      </c>
      <c r="F66" s="58" t="s">
        <v>67</v>
      </c>
      <c r="G66" s="59" t="s">
        <v>137</v>
      </c>
      <c r="H66" s="37" t="str">
        <f t="shared" ref="H66:K68" si="14">IFERROR(INDEX(all_data, MATCH($A66, All_data_lookupkey, 0), MATCH(H$15, All_data_headings, 0)),".")</f>
        <v>c</v>
      </c>
      <c r="I66" s="37" t="str">
        <f t="shared" si="14"/>
        <v>c</v>
      </c>
      <c r="J66" s="37" t="str">
        <f t="shared" si="14"/>
        <v>c</v>
      </c>
      <c r="K66" s="44" t="str">
        <f t="shared" si="14"/>
        <v>c</v>
      </c>
      <c r="L66" s="69"/>
      <c r="M66" s="63"/>
      <c r="Q66" s="29"/>
      <c r="R66" s="29"/>
      <c r="S66" s="29"/>
      <c r="T66" s="29"/>
      <c r="U66" s="29"/>
      <c r="V66" s="29"/>
      <c r="W66" s="29"/>
    </row>
    <row r="67" spans="1:23" s="30" customFormat="1" x14ac:dyDescent="0.45">
      <c r="A67" s="110" t="str">
        <f>$R$17&amp;G67&amp;B67&amp;U$17&amp; C67&amp;D67</f>
        <v>YAG1UKL7F+MVeterinary sciencesAll</v>
      </c>
      <c r="B67" s="110" t="s">
        <v>145</v>
      </c>
      <c r="C67" s="117" t="str">
        <f>C66</f>
        <v>Veterinary sciences</v>
      </c>
      <c r="D67" s="110" t="s">
        <v>28</v>
      </c>
      <c r="E67" s="60" t="s">
        <v>68</v>
      </c>
      <c r="F67" s="61"/>
      <c r="G67" s="59" t="s">
        <v>44</v>
      </c>
      <c r="H67" s="37">
        <f t="shared" si="14"/>
        <v>130</v>
      </c>
      <c r="I67" s="37">
        <f t="shared" si="14"/>
        <v>16100</v>
      </c>
      <c r="J67" s="37">
        <f t="shared" si="14"/>
        <v>29600</v>
      </c>
      <c r="K67" s="44">
        <f t="shared" si="14"/>
        <v>44900</v>
      </c>
      <c r="Q67" s="29"/>
      <c r="R67" s="29"/>
      <c r="S67" s="29"/>
      <c r="T67" s="29"/>
      <c r="U67" s="29"/>
      <c r="V67" s="29"/>
      <c r="W67" s="29"/>
    </row>
    <row r="68" spans="1:23" s="30" customFormat="1" x14ac:dyDescent="0.45">
      <c r="A68" s="110" t="str">
        <f>$R$17&amp;G68&amp;B68&amp;U$17&amp; C68&amp;D68</f>
        <v>YAG1Non-EUL7F+MVeterinary sciencesAll</v>
      </c>
      <c r="B68" s="110" t="s">
        <v>145</v>
      </c>
      <c r="C68" s="117" t="str">
        <f>C66</f>
        <v>Veterinary sciences</v>
      </c>
      <c r="D68" s="110" t="s">
        <v>28</v>
      </c>
      <c r="E68" s="60" t="s">
        <v>68</v>
      </c>
      <c r="F68" s="61"/>
      <c r="G68" s="59" t="s">
        <v>162</v>
      </c>
      <c r="H68" s="37" t="str">
        <f t="shared" si="14"/>
        <v>c</v>
      </c>
      <c r="I68" s="37" t="str">
        <f t="shared" si="14"/>
        <v>c</v>
      </c>
      <c r="J68" s="37" t="str">
        <f t="shared" si="14"/>
        <v>c</v>
      </c>
      <c r="K68" s="44" t="str">
        <f t="shared" si="14"/>
        <v>c</v>
      </c>
      <c r="L68" s="67" t="s">
        <v>74</v>
      </c>
      <c r="M68" s="61"/>
      <c r="Q68" s="29"/>
      <c r="R68" s="29"/>
      <c r="S68" s="29"/>
      <c r="T68" s="29"/>
      <c r="U68" s="29"/>
      <c r="V68" s="29"/>
      <c r="W68" s="29"/>
    </row>
    <row r="69" spans="1:23" s="30" customFormat="1" x14ac:dyDescent="0.45">
      <c r="E69" s="64"/>
      <c r="F69" s="63"/>
      <c r="G69" s="61"/>
      <c r="H69" s="37"/>
      <c r="I69" s="37"/>
      <c r="J69" s="37"/>
      <c r="K69" s="44"/>
      <c r="L69" s="69"/>
      <c r="M69" s="63"/>
      <c r="Q69" s="29"/>
      <c r="R69" s="29"/>
      <c r="S69" s="29"/>
      <c r="T69" s="29"/>
      <c r="U69" s="29"/>
      <c r="V69" s="29"/>
      <c r="W69" s="29"/>
    </row>
    <row r="70" spans="1:23" s="30" customFormat="1" x14ac:dyDescent="0.45">
      <c r="A70" s="110" t="str">
        <f>$R$17&amp;G70&amp;B70&amp;U$17&amp; C70&amp;D70</f>
        <v>YAG1EUL7F+MAgriculture, food and related studiesAll</v>
      </c>
      <c r="B70" s="110" t="s">
        <v>145</v>
      </c>
      <c r="C70" s="117" t="str">
        <f>F70</f>
        <v>Agriculture, food and related studies</v>
      </c>
      <c r="D70" s="110" t="s">
        <v>28</v>
      </c>
      <c r="E70" s="57" t="s">
        <v>68</v>
      </c>
      <c r="F70" s="58" t="s">
        <v>69</v>
      </c>
      <c r="G70" s="59" t="s">
        <v>137</v>
      </c>
      <c r="H70" s="37">
        <f t="shared" ref="H70:K72" si="15">IFERROR(INDEX(all_data, MATCH($A70, All_data_lookupkey, 0), MATCH(H$15, All_data_headings, 0)),".")</f>
        <v>25</v>
      </c>
      <c r="I70" s="37">
        <f t="shared" si="15"/>
        <v>18200</v>
      </c>
      <c r="J70" s="37">
        <f t="shared" si="15"/>
        <v>20800</v>
      </c>
      <c r="K70" s="44">
        <f t="shared" si="15"/>
        <v>25600</v>
      </c>
      <c r="Q70" s="29"/>
      <c r="R70" s="29"/>
      <c r="S70" s="29"/>
      <c r="T70" s="29"/>
      <c r="U70" s="29"/>
      <c r="V70" s="29"/>
      <c r="W70" s="29"/>
    </row>
    <row r="71" spans="1:23" s="30" customFormat="1" x14ac:dyDescent="0.45">
      <c r="A71" s="110" t="str">
        <f>$R$17&amp;G71&amp;B71&amp;U$17&amp; C71&amp;D71</f>
        <v>YAG1UKL7F+MAgriculture, food and related studiesAll</v>
      </c>
      <c r="B71" s="110" t="s">
        <v>145</v>
      </c>
      <c r="C71" s="117" t="str">
        <f>C70</f>
        <v>Agriculture, food and related studies</v>
      </c>
      <c r="D71" s="110" t="s">
        <v>28</v>
      </c>
      <c r="E71" s="60" t="s">
        <v>70</v>
      </c>
      <c r="F71" s="61"/>
      <c r="G71" s="59" t="s">
        <v>44</v>
      </c>
      <c r="H71" s="37">
        <f t="shared" si="15"/>
        <v>305</v>
      </c>
      <c r="I71" s="37">
        <f t="shared" si="15"/>
        <v>16400</v>
      </c>
      <c r="J71" s="37">
        <f t="shared" si="15"/>
        <v>23400</v>
      </c>
      <c r="K71" s="44">
        <f t="shared" si="15"/>
        <v>29600</v>
      </c>
      <c r="L71" s="67" t="s">
        <v>75</v>
      </c>
      <c r="M71" s="61"/>
      <c r="Q71" s="29"/>
      <c r="R71" s="29"/>
      <c r="S71" s="29"/>
      <c r="T71" s="29"/>
      <c r="U71" s="29"/>
      <c r="V71" s="29"/>
      <c r="W71" s="29"/>
    </row>
    <row r="72" spans="1:23" s="30" customFormat="1" x14ac:dyDescent="0.45">
      <c r="A72" s="110" t="str">
        <f>$R$17&amp;G72&amp;B72&amp;U$17&amp; C72&amp;D72</f>
        <v>YAG1Non-EUL7F+MAgriculture, food and related studiesAll</v>
      </c>
      <c r="B72" s="110" t="s">
        <v>145</v>
      </c>
      <c r="C72" s="117" t="str">
        <f>C70</f>
        <v>Agriculture, food and related studies</v>
      </c>
      <c r="D72" s="110" t="s">
        <v>28</v>
      </c>
      <c r="E72" s="60" t="s">
        <v>70</v>
      </c>
      <c r="F72" s="61"/>
      <c r="G72" s="59" t="s">
        <v>162</v>
      </c>
      <c r="H72" s="37">
        <f t="shared" si="15"/>
        <v>20</v>
      </c>
      <c r="I72" s="37">
        <f t="shared" si="15"/>
        <v>13500</v>
      </c>
      <c r="J72" s="37">
        <f t="shared" si="15"/>
        <v>21900</v>
      </c>
      <c r="K72" s="44">
        <f t="shared" si="15"/>
        <v>29900</v>
      </c>
      <c r="L72" s="69"/>
      <c r="M72" s="63"/>
      <c r="Q72" s="29"/>
      <c r="R72" s="29"/>
      <c r="S72" s="29"/>
      <c r="T72" s="29"/>
      <c r="U72" s="29"/>
      <c r="V72" s="29"/>
      <c r="W72" s="29"/>
    </row>
    <row r="73" spans="1:23" s="30" customFormat="1" x14ac:dyDescent="0.45">
      <c r="E73" s="64"/>
      <c r="F73" s="63"/>
      <c r="G73" s="61"/>
      <c r="H73" s="37"/>
      <c r="I73" s="37"/>
      <c r="J73" s="37"/>
      <c r="K73" s="44"/>
      <c r="Q73" s="29"/>
      <c r="R73" s="29"/>
      <c r="S73" s="29"/>
      <c r="T73" s="29"/>
      <c r="U73" s="29"/>
      <c r="V73" s="29"/>
      <c r="W73" s="29"/>
    </row>
    <row r="74" spans="1:23" s="30" customFormat="1" x14ac:dyDescent="0.45">
      <c r="A74" s="110" t="str">
        <f>$R$17&amp;G74&amp;B74&amp;U$17&amp; C74&amp;D74</f>
        <v>YAG1EUL7F+MPhysics and astronomyAll</v>
      </c>
      <c r="B74" s="110" t="s">
        <v>145</v>
      </c>
      <c r="C74" s="117" t="str">
        <f>F74</f>
        <v>Physics and astronomy</v>
      </c>
      <c r="D74" s="110" t="s">
        <v>28</v>
      </c>
      <c r="E74" s="57" t="s">
        <v>70</v>
      </c>
      <c r="F74" s="58" t="s">
        <v>71</v>
      </c>
      <c r="G74" s="59" t="s">
        <v>137</v>
      </c>
      <c r="H74" s="37" t="str">
        <f t="shared" ref="H74:K76" si="16">IFERROR(INDEX(all_data, MATCH($A74, All_data_lookupkey, 0), MATCH(H$15, All_data_headings, 0)),".")</f>
        <v>c</v>
      </c>
      <c r="I74" s="37" t="str">
        <f t="shared" si="16"/>
        <v>c</v>
      </c>
      <c r="J74" s="37" t="str">
        <f t="shared" si="16"/>
        <v>c</v>
      </c>
      <c r="K74" s="44" t="str">
        <f t="shared" si="16"/>
        <v>c</v>
      </c>
      <c r="L74" s="67" t="s">
        <v>77</v>
      </c>
      <c r="M74" s="61"/>
      <c r="Q74" s="29"/>
      <c r="R74" s="29"/>
      <c r="S74" s="29"/>
      <c r="T74" s="29"/>
      <c r="U74" s="29"/>
      <c r="V74" s="29"/>
      <c r="W74" s="29"/>
    </row>
    <row r="75" spans="1:23" s="30" customFormat="1" x14ac:dyDescent="0.45">
      <c r="A75" s="110" t="str">
        <f>$R$17&amp;G75&amp;B75&amp;U$17&amp; C75&amp;D75</f>
        <v>YAG1UKL7F+MPhysics and astronomyAll</v>
      </c>
      <c r="B75" s="110" t="s">
        <v>145</v>
      </c>
      <c r="C75" s="117" t="str">
        <f>C74</f>
        <v>Physics and astronomy</v>
      </c>
      <c r="D75" s="110" t="s">
        <v>28</v>
      </c>
      <c r="E75" s="60" t="s">
        <v>72</v>
      </c>
      <c r="F75" s="61"/>
      <c r="G75" s="59" t="s">
        <v>44</v>
      </c>
      <c r="H75" s="37">
        <f t="shared" si="16"/>
        <v>155</v>
      </c>
      <c r="I75" s="37">
        <f t="shared" si="16"/>
        <v>24800</v>
      </c>
      <c r="J75" s="37">
        <f t="shared" si="16"/>
        <v>30300</v>
      </c>
      <c r="K75" s="44">
        <f t="shared" si="16"/>
        <v>39800</v>
      </c>
      <c r="L75" s="69"/>
      <c r="M75" s="63"/>
      <c r="Q75" s="29"/>
      <c r="R75" s="29"/>
      <c r="S75" s="29"/>
      <c r="T75" s="29"/>
      <c r="U75" s="29"/>
      <c r="V75" s="29"/>
      <c r="W75" s="29"/>
    </row>
    <row r="76" spans="1:23" s="30" customFormat="1" x14ac:dyDescent="0.45">
      <c r="A76" s="110" t="str">
        <f>$R$17&amp;G76&amp;B76&amp;U$17&amp; C76&amp;D76</f>
        <v>YAG1Non-EUL7F+MPhysics and astronomyAll</v>
      </c>
      <c r="B76" s="110" t="s">
        <v>145</v>
      </c>
      <c r="C76" s="117" t="str">
        <f>C74</f>
        <v>Physics and astronomy</v>
      </c>
      <c r="D76" s="110" t="s">
        <v>28</v>
      </c>
      <c r="E76" s="60" t="s">
        <v>72</v>
      </c>
      <c r="F76" s="61"/>
      <c r="G76" s="59" t="s">
        <v>162</v>
      </c>
      <c r="H76" s="37" t="str">
        <f t="shared" si="16"/>
        <v>c</v>
      </c>
      <c r="I76" s="37" t="str">
        <f t="shared" si="16"/>
        <v>c</v>
      </c>
      <c r="J76" s="37" t="str">
        <f t="shared" si="16"/>
        <v>c</v>
      </c>
      <c r="K76" s="44" t="str">
        <f t="shared" si="16"/>
        <v>c</v>
      </c>
      <c r="Q76" s="29"/>
      <c r="R76" s="29"/>
      <c r="S76" s="29"/>
      <c r="T76" s="29"/>
      <c r="U76" s="29"/>
      <c r="V76" s="29"/>
      <c r="W76" s="29"/>
    </row>
    <row r="77" spans="1:23" s="30" customFormat="1" x14ac:dyDescent="0.45">
      <c r="E77" s="64"/>
      <c r="F77" s="63"/>
      <c r="G77" s="61"/>
      <c r="H77" s="37"/>
      <c r="I77" s="37"/>
      <c r="J77" s="37"/>
      <c r="K77" s="44"/>
      <c r="L77" s="67" t="s">
        <v>79</v>
      </c>
      <c r="M77" s="61"/>
      <c r="Q77" s="29"/>
      <c r="R77" s="29"/>
      <c r="S77" s="29"/>
      <c r="T77" s="29"/>
      <c r="U77" s="29"/>
      <c r="V77" s="29"/>
      <c r="W77" s="29"/>
    </row>
    <row r="78" spans="1:23" s="30" customFormat="1" x14ac:dyDescent="0.45">
      <c r="A78" s="110" t="str">
        <f>$R$17&amp;G78&amp;B78&amp;U$17&amp; C78&amp;D78</f>
        <v>YAG1EUL7F+MChemistryAll</v>
      </c>
      <c r="B78" s="110" t="s">
        <v>145</v>
      </c>
      <c r="C78" s="117" t="str">
        <f>F78</f>
        <v>Chemistry</v>
      </c>
      <c r="D78" s="110" t="s">
        <v>28</v>
      </c>
      <c r="E78" s="57" t="s">
        <v>72</v>
      </c>
      <c r="F78" s="58" t="s">
        <v>73</v>
      </c>
      <c r="G78" s="59" t="s">
        <v>137</v>
      </c>
      <c r="H78" s="37" t="str">
        <f t="shared" ref="H78:K80" si="17">IFERROR(INDEX(all_data, MATCH($A78, All_data_lookupkey, 0), MATCH(H$15, All_data_headings, 0)),".")</f>
        <v>c</v>
      </c>
      <c r="I78" s="37" t="str">
        <f t="shared" si="17"/>
        <v>c</v>
      </c>
      <c r="J78" s="37" t="str">
        <f t="shared" si="17"/>
        <v>c</v>
      </c>
      <c r="K78" s="44" t="str">
        <f t="shared" si="17"/>
        <v>c</v>
      </c>
      <c r="L78" s="69"/>
      <c r="M78" s="63"/>
      <c r="Q78" s="29"/>
      <c r="R78" s="29"/>
      <c r="S78" s="29"/>
      <c r="T78" s="29"/>
      <c r="U78" s="29"/>
      <c r="V78" s="29"/>
      <c r="W78" s="29"/>
    </row>
    <row r="79" spans="1:23" s="30" customFormat="1" x14ac:dyDescent="0.45">
      <c r="A79" s="110" t="str">
        <f>$R$17&amp;G79&amp;B79&amp;U$17&amp; C79&amp;D79</f>
        <v>YAG1UKL7F+MChemistryAll</v>
      </c>
      <c r="B79" s="110" t="s">
        <v>145</v>
      </c>
      <c r="C79" s="117" t="str">
        <f>C78</f>
        <v>Chemistry</v>
      </c>
      <c r="D79" s="110" t="s">
        <v>28</v>
      </c>
      <c r="E79" s="60" t="s">
        <v>74</v>
      </c>
      <c r="F79" s="61"/>
      <c r="G79" s="59" t="s">
        <v>44</v>
      </c>
      <c r="H79" s="37">
        <f t="shared" si="17"/>
        <v>110</v>
      </c>
      <c r="I79" s="37">
        <f t="shared" si="17"/>
        <v>20800</v>
      </c>
      <c r="J79" s="37">
        <f t="shared" si="17"/>
        <v>24500</v>
      </c>
      <c r="K79" s="44">
        <f t="shared" si="17"/>
        <v>33200</v>
      </c>
      <c r="Q79" s="29"/>
      <c r="R79" s="29"/>
      <c r="S79" s="29"/>
      <c r="T79" s="29"/>
      <c r="U79" s="29"/>
      <c r="V79" s="29"/>
      <c r="W79" s="29"/>
    </row>
    <row r="80" spans="1:23" s="30" customFormat="1" x14ac:dyDescent="0.45">
      <c r="A80" s="110" t="str">
        <f>$R$17&amp;G80&amp;B80&amp;U$17&amp; C80&amp;D80</f>
        <v>YAG1Non-EUL7F+MChemistryAll</v>
      </c>
      <c r="B80" s="110" t="s">
        <v>145</v>
      </c>
      <c r="C80" s="117" t="str">
        <f>C78</f>
        <v>Chemistry</v>
      </c>
      <c r="D80" s="110" t="s">
        <v>28</v>
      </c>
      <c r="E80" s="60" t="s">
        <v>74</v>
      </c>
      <c r="F80" s="61"/>
      <c r="G80" s="59" t="s">
        <v>162</v>
      </c>
      <c r="H80" s="37" t="str">
        <f t="shared" si="17"/>
        <v>c</v>
      </c>
      <c r="I80" s="37" t="str">
        <f t="shared" si="17"/>
        <v>c</v>
      </c>
      <c r="J80" s="37" t="str">
        <f t="shared" si="17"/>
        <v>c</v>
      </c>
      <c r="K80" s="44" t="str">
        <f t="shared" si="17"/>
        <v>c</v>
      </c>
      <c r="L80" s="67" t="s">
        <v>80</v>
      </c>
      <c r="M80" s="61"/>
      <c r="Q80" s="29"/>
      <c r="R80" s="29"/>
      <c r="S80" s="29"/>
      <c r="T80" s="29"/>
      <c r="U80" s="29"/>
      <c r="V80" s="29"/>
      <c r="W80" s="29"/>
    </row>
    <row r="81" spans="1:23" s="30" customFormat="1" x14ac:dyDescent="0.45">
      <c r="E81" s="64"/>
      <c r="F81" s="63"/>
      <c r="G81" s="61"/>
      <c r="H81" s="37"/>
      <c r="I81" s="37"/>
      <c r="J81" s="37"/>
      <c r="K81" s="44"/>
      <c r="L81" s="69"/>
      <c r="M81" s="63"/>
      <c r="Q81" s="29"/>
      <c r="R81" s="29"/>
      <c r="S81" s="29"/>
      <c r="T81" s="29"/>
      <c r="U81" s="29"/>
      <c r="V81" s="29"/>
      <c r="W81" s="29"/>
    </row>
    <row r="82" spans="1:23" s="30" customFormat="1" x14ac:dyDescent="0.45">
      <c r="A82" s="110" t="str">
        <f>$R$17&amp;G82&amp;B82&amp;U$17&amp; C82&amp;D82</f>
        <v>YAG1EUL7F+MGeneral, applied and forensic sciencesAll</v>
      </c>
      <c r="B82" s="110" t="s">
        <v>145</v>
      </c>
      <c r="C82" s="117" t="str">
        <f>F82</f>
        <v>General, applied and forensic sciences</v>
      </c>
      <c r="D82" s="110" t="s">
        <v>28</v>
      </c>
      <c r="E82" s="57" t="s">
        <v>225</v>
      </c>
      <c r="F82" s="58" t="s">
        <v>164</v>
      </c>
      <c r="G82" s="59" t="s">
        <v>137</v>
      </c>
      <c r="H82" s="37">
        <f t="shared" ref="H82:K84" si="18">IFERROR(INDEX(all_data, MATCH($A82, All_data_lookupkey, 0), MATCH(H$15, All_data_headings, 0)),".")</f>
        <v>15</v>
      </c>
      <c r="I82" s="37">
        <f t="shared" si="18"/>
        <v>19700</v>
      </c>
      <c r="J82" s="37">
        <f t="shared" si="18"/>
        <v>23400</v>
      </c>
      <c r="K82" s="44">
        <f t="shared" si="18"/>
        <v>25900</v>
      </c>
      <c r="Q82" s="29"/>
      <c r="R82" s="29"/>
      <c r="S82" s="29"/>
      <c r="T82" s="29"/>
      <c r="U82" s="29"/>
      <c r="V82" s="29"/>
      <c r="W82" s="29"/>
    </row>
    <row r="83" spans="1:23" s="30" customFormat="1" x14ac:dyDescent="0.45">
      <c r="A83" s="110" t="str">
        <f>$R$17&amp;G83&amp;B83&amp;U$17&amp; C83&amp;D83</f>
        <v>YAG1UKL7F+MGeneral, applied and forensic sciencesAll</v>
      </c>
      <c r="B83" s="110" t="s">
        <v>145</v>
      </c>
      <c r="C83" s="117" t="str">
        <f>C82</f>
        <v>General, applied and forensic sciences</v>
      </c>
      <c r="D83" s="110" t="s">
        <v>28</v>
      </c>
      <c r="E83" s="60" t="s">
        <v>75</v>
      </c>
      <c r="F83" s="61"/>
      <c r="G83" s="59" t="s">
        <v>44</v>
      </c>
      <c r="H83" s="37">
        <f t="shared" si="18"/>
        <v>220</v>
      </c>
      <c r="I83" s="37">
        <f t="shared" si="18"/>
        <v>16400</v>
      </c>
      <c r="J83" s="37">
        <f t="shared" si="18"/>
        <v>21500</v>
      </c>
      <c r="K83" s="44">
        <f t="shared" si="18"/>
        <v>27400</v>
      </c>
      <c r="L83" s="67" t="s">
        <v>82</v>
      </c>
      <c r="M83" s="61"/>
      <c r="Q83" s="29"/>
      <c r="R83" s="29"/>
      <c r="S83" s="29"/>
      <c r="T83" s="29"/>
      <c r="U83" s="29"/>
      <c r="V83" s="29"/>
      <c r="W83" s="29"/>
    </row>
    <row r="84" spans="1:23" s="30" customFormat="1" x14ac:dyDescent="0.45">
      <c r="A84" s="110" t="str">
        <f>$R$17&amp;G84&amp;B84&amp;U$17&amp; C84&amp;D84</f>
        <v>YAG1Non-EUL7F+MGeneral, applied and forensic sciencesAll</v>
      </c>
      <c r="B84" s="110" t="s">
        <v>145</v>
      </c>
      <c r="C84" s="117" t="str">
        <f>C82</f>
        <v>General, applied and forensic sciences</v>
      </c>
      <c r="D84" s="110" t="s">
        <v>28</v>
      </c>
      <c r="E84" s="60" t="s">
        <v>75</v>
      </c>
      <c r="F84" s="61"/>
      <c r="G84" s="59" t="s">
        <v>162</v>
      </c>
      <c r="H84" s="37">
        <f t="shared" si="18"/>
        <v>15</v>
      </c>
      <c r="I84" s="37">
        <f t="shared" si="18"/>
        <v>16400</v>
      </c>
      <c r="J84" s="37">
        <f t="shared" si="18"/>
        <v>21200</v>
      </c>
      <c r="K84" s="44">
        <f t="shared" si="18"/>
        <v>25900</v>
      </c>
      <c r="L84" s="69"/>
      <c r="M84" s="63"/>
      <c r="Q84" s="29"/>
      <c r="R84" s="29"/>
      <c r="S84" s="29"/>
      <c r="T84" s="29"/>
      <c r="U84" s="29"/>
      <c r="V84" s="29"/>
      <c r="W84" s="29"/>
    </row>
    <row r="85" spans="1:23" s="30" customFormat="1" ht="14.25" customHeight="1" x14ac:dyDescent="0.45">
      <c r="E85" s="64"/>
      <c r="F85" s="63"/>
      <c r="G85" s="61"/>
      <c r="H85" s="37"/>
      <c r="I85" s="37"/>
      <c r="J85" s="37"/>
      <c r="K85" s="44"/>
      <c r="Q85" s="29"/>
      <c r="R85" s="29"/>
      <c r="S85" s="29"/>
      <c r="T85" s="29"/>
      <c r="U85" s="29"/>
      <c r="V85" s="29"/>
      <c r="W85" s="29"/>
    </row>
    <row r="86" spans="1:23" s="30" customFormat="1" ht="14.25" customHeight="1" x14ac:dyDescent="0.45">
      <c r="A86" s="110" t="str">
        <f>$R$17&amp;G86&amp;B86&amp;U$17&amp; C86&amp;D86</f>
        <v>YAG1EUL7F+MMathematical sciencesAll</v>
      </c>
      <c r="B86" s="110" t="s">
        <v>145</v>
      </c>
      <c r="C86" s="117" t="str">
        <f>F86</f>
        <v>Mathematical sciences</v>
      </c>
      <c r="D86" s="110" t="s">
        <v>28</v>
      </c>
      <c r="E86" s="57" t="s">
        <v>75</v>
      </c>
      <c r="F86" s="58" t="s">
        <v>76</v>
      </c>
      <c r="G86" s="59" t="s">
        <v>137</v>
      </c>
      <c r="H86" s="37">
        <f t="shared" ref="H86:K88" si="19">IFERROR(INDEX(all_data, MATCH($A86, All_data_lookupkey, 0), MATCH(H$15, All_data_headings, 0)),".")</f>
        <v>65</v>
      </c>
      <c r="I86" s="37">
        <f t="shared" si="19"/>
        <v>29900</v>
      </c>
      <c r="J86" s="37">
        <f t="shared" si="19"/>
        <v>36500</v>
      </c>
      <c r="K86" s="44">
        <f t="shared" si="19"/>
        <v>47800</v>
      </c>
      <c r="L86" s="67" t="s">
        <v>83</v>
      </c>
      <c r="M86" s="61"/>
      <c r="Q86" s="29"/>
      <c r="R86" s="29"/>
      <c r="S86" s="29"/>
      <c r="T86" s="29"/>
      <c r="U86" s="29"/>
      <c r="V86" s="29"/>
      <c r="W86" s="29"/>
    </row>
    <row r="87" spans="1:23" s="30" customFormat="1" ht="14.25" customHeight="1" x14ac:dyDescent="0.45">
      <c r="A87" s="110" t="str">
        <f>$R$17&amp;G87&amp;B87&amp;U$17&amp; C87&amp;D87</f>
        <v>YAG1UKL7F+MMathematical sciencesAll</v>
      </c>
      <c r="B87" s="110" t="s">
        <v>145</v>
      </c>
      <c r="C87" s="117" t="str">
        <f>C86</f>
        <v>Mathematical sciences</v>
      </c>
      <c r="D87" s="110" t="s">
        <v>28</v>
      </c>
      <c r="E87" s="60" t="s">
        <v>77</v>
      </c>
      <c r="F87" s="61"/>
      <c r="G87" s="59" t="s">
        <v>44</v>
      </c>
      <c r="H87" s="37">
        <f t="shared" si="19"/>
        <v>340</v>
      </c>
      <c r="I87" s="37">
        <f t="shared" si="19"/>
        <v>24500</v>
      </c>
      <c r="J87" s="37">
        <f t="shared" si="19"/>
        <v>31800</v>
      </c>
      <c r="K87" s="44">
        <f t="shared" si="19"/>
        <v>43100</v>
      </c>
      <c r="L87" s="69"/>
      <c r="M87" s="63"/>
      <c r="Q87" s="29"/>
      <c r="R87" s="29"/>
      <c r="S87" s="29"/>
      <c r="T87" s="29"/>
      <c r="U87" s="29"/>
      <c r="V87" s="29"/>
      <c r="W87" s="29"/>
    </row>
    <row r="88" spans="1:23" s="30" customFormat="1" ht="14.25" customHeight="1" x14ac:dyDescent="0.45">
      <c r="A88" s="110" t="str">
        <f>$R$17&amp;G88&amp;B88&amp;U$17&amp; C88&amp;D88</f>
        <v>YAG1Non-EUL7F+MMathematical sciencesAll</v>
      </c>
      <c r="B88" s="110" t="s">
        <v>145</v>
      </c>
      <c r="C88" s="117" t="str">
        <f>C86</f>
        <v>Mathematical sciences</v>
      </c>
      <c r="D88" s="110" t="s">
        <v>28</v>
      </c>
      <c r="E88" s="60" t="s">
        <v>77</v>
      </c>
      <c r="F88" s="61"/>
      <c r="G88" s="59" t="s">
        <v>162</v>
      </c>
      <c r="H88" s="37">
        <f t="shared" si="19"/>
        <v>60</v>
      </c>
      <c r="I88" s="37">
        <f t="shared" si="19"/>
        <v>25200</v>
      </c>
      <c r="J88" s="37">
        <f t="shared" si="19"/>
        <v>39400</v>
      </c>
      <c r="K88" s="44">
        <f t="shared" si="19"/>
        <v>58400</v>
      </c>
      <c r="Q88" s="29"/>
      <c r="R88" s="29"/>
      <c r="S88" s="29"/>
      <c r="T88" s="29"/>
      <c r="U88" s="29"/>
      <c r="V88" s="29"/>
      <c r="W88" s="29"/>
    </row>
    <row r="89" spans="1:23" s="30" customFormat="1" ht="14.25" customHeight="1" x14ac:dyDescent="0.45">
      <c r="E89" s="64"/>
      <c r="F89" s="63"/>
      <c r="G89" s="61"/>
      <c r="H89" s="37"/>
      <c r="I89" s="37"/>
      <c r="J89" s="37"/>
      <c r="K89" s="44"/>
      <c r="L89" s="67" t="s">
        <v>85</v>
      </c>
      <c r="M89" s="46"/>
      <c r="Q89" s="29"/>
      <c r="R89" s="29"/>
      <c r="S89" s="29"/>
      <c r="T89" s="29"/>
      <c r="U89" s="29"/>
      <c r="V89" s="29"/>
      <c r="W89" s="29"/>
    </row>
    <row r="90" spans="1:23" s="30" customFormat="1" ht="14.25" customHeight="1" x14ac:dyDescent="0.45">
      <c r="A90" s="110" t="str">
        <f>$R$17&amp;G90&amp;B90&amp;U$17&amp; C90&amp;D90</f>
        <v>YAG1EUL7F+MEngineeringAll</v>
      </c>
      <c r="B90" s="110" t="s">
        <v>145</v>
      </c>
      <c r="C90" s="117" t="str">
        <f>F90</f>
        <v>Engineering</v>
      </c>
      <c r="D90" s="110" t="s">
        <v>28</v>
      </c>
      <c r="E90" s="57" t="s">
        <v>77</v>
      </c>
      <c r="F90" s="58" t="s">
        <v>78</v>
      </c>
      <c r="G90" s="59" t="s">
        <v>137</v>
      </c>
      <c r="H90" s="37">
        <f t="shared" ref="H90:K92" si="20">IFERROR(INDEX(all_data, MATCH($A90, All_data_lookupkey, 0), MATCH(H$15, All_data_headings, 0)),".")</f>
        <v>380</v>
      </c>
      <c r="I90" s="37">
        <f t="shared" si="20"/>
        <v>26600</v>
      </c>
      <c r="J90" s="37">
        <f t="shared" si="20"/>
        <v>31400</v>
      </c>
      <c r="K90" s="44">
        <f t="shared" si="20"/>
        <v>36500</v>
      </c>
      <c r="L90" s="69"/>
      <c r="M90" s="63"/>
      <c r="Q90" s="29"/>
      <c r="R90" s="29"/>
      <c r="S90" s="29"/>
      <c r="T90" s="29"/>
      <c r="U90" s="29"/>
      <c r="V90" s="29"/>
      <c r="W90" s="29"/>
    </row>
    <row r="91" spans="1:23" s="30" customFormat="1" ht="14.25" customHeight="1" x14ac:dyDescent="0.45">
      <c r="A91" s="110" t="str">
        <f>$R$17&amp;G91&amp;B91&amp;U$17&amp; C91&amp;D91</f>
        <v>YAG1UKL7F+MEngineeringAll</v>
      </c>
      <c r="B91" s="110" t="s">
        <v>145</v>
      </c>
      <c r="C91" s="117" t="str">
        <f>C90</f>
        <v>Engineering</v>
      </c>
      <c r="D91" s="110" t="s">
        <v>28</v>
      </c>
      <c r="E91" s="60" t="s">
        <v>79</v>
      </c>
      <c r="F91" s="61"/>
      <c r="G91" s="59" t="s">
        <v>44</v>
      </c>
      <c r="H91" s="37">
        <f t="shared" si="20"/>
        <v>1870</v>
      </c>
      <c r="I91" s="37">
        <f t="shared" si="20"/>
        <v>25600</v>
      </c>
      <c r="J91" s="37">
        <f t="shared" si="20"/>
        <v>33600</v>
      </c>
      <c r="K91" s="44">
        <f t="shared" si="20"/>
        <v>47100</v>
      </c>
      <c r="Q91" s="29"/>
      <c r="R91" s="29"/>
      <c r="S91" s="29"/>
      <c r="T91" s="29"/>
      <c r="U91" s="29"/>
      <c r="V91" s="29"/>
      <c r="W91" s="29"/>
    </row>
    <row r="92" spans="1:23" s="30" customFormat="1" ht="14.25" customHeight="1" x14ac:dyDescent="0.45">
      <c r="A92" s="110" t="str">
        <f>$R$17&amp;G92&amp;B92&amp;U$17&amp; C92&amp;D92</f>
        <v>YAG1Non-EUL7F+MEngineeringAll</v>
      </c>
      <c r="B92" s="110" t="s">
        <v>145</v>
      </c>
      <c r="C92" s="117" t="str">
        <f>C90</f>
        <v>Engineering</v>
      </c>
      <c r="D92" s="110" t="s">
        <v>28</v>
      </c>
      <c r="E92" s="60" t="s">
        <v>79</v>
      </c>
      <c r="F92" s="61"/>
      <c r="G92" s="59" t="s">
        <v>162</v>
      </c>
      <c r="H92" s="37">
        <f t="shared" si="20"/>
        <v>405</v>
      </c>
      <c r="I92" s="37">
        <f t="shared" si="20"/>
        <v>22300</v>
      </c>
      <c r="J92" s="37">
        <f t="shared" si="20"/>
        <v>29600</v>
      </c>
      <c r="K92" s="44">
        <f t="shared" si="20"/>
        <v>35400</v>
      </c>
      <c r="L92" s="67" t="s">
        <v>86</v>
      </c>
      <c r="M92" s="61"/>
      <c r="Q92" s="29"/>
      <c r="R92" s="29"/>
      <c r="S92" s="29"/>
      <c r="T92" s="29"/>
      <c r="U92" s="29"/>
      <c r="V92" s="29"/>
      <c r="W92" s="29"/>
    </row>
    <row r="93" spans="1:23" s="30" customFormat="1" ht="14.25" customHeight="1" x14ac:dyDescent="0.45">
      <c r="E93" s="64"/>
      <c r="F93" s="63"/>
      <c r="G93" s="61"/>
      <c r="H93" s="37"/>
      <c r="I93" s="37"/>
      <c r="J93" s="37"/>
      <c r="K93" s="44"/>
      <c r="L93" s="69"/>
      <c r="M93" s="63"/>
      <c r="Q93" s="29"/>
      <c r="R93" s="29"/>
      <c r="S93" s="29"/>
      <c r="T93" s="29"/>
      <c r="U93" s="29"/>
      <c r="V93" s="29"/>
      <c r="W93" s="29"/>
    </row>
    <row r="94" spans="1:23" s="30" customFormat="1" ht="14.25" customHeight="1" x14ac:dyDescent="0.45">
      <c r="A94" s="110" t="str">
        <f>$R$17&amp;G94&amp;B94&amp;U$17&amp; C94&amp;D94</f>
        <v>YAG1EUL7F+MMaterials and technologyAll</v>
      </c>
      <c r="B94" s="110" t="s">
        <v>145</v>
      </c>
      <c r="C94" s="117" t="str">
        <f>F94</f>
        <v>Materials and technology</v>
      </c>
      <c r="D94" s="110" t="s">
        <v>28</v>
      </c>
      <c r="E94" s="57" t="s">
        <v>226</v>
      </c>
      <c r="F94" s="58" t="s">
        <v>166</v>
      </c>
      <c r="G94" s="59" t="s">
        <v>137</v>
      </c>
      <c r="H94" s="37">
        <f t="shared" ref="H94:K96" si="21">IFERROR(INDEX(all_data, MATCH($A94, All_data_lookupkey, 0), MATCH(H$15, All_data_headings, 0)),".")</f>
        <v>50</v>
      </c>
      <c r="I94" s="37">
        <f t="shared" si="21"/>
        <v>22300</v>
      </c>
      <c r="J94" s="37">
        <f t="shared" si="21"/>
        <v>25900</v>
      </c>
      <c r="K94" s="44">
        <f t="shared" si="21"/>
        <v>37600</v>
      </c>
      <c r="Q94" s="29"/>
      <c r="R94" s="29"/>
      <c r="S94" s="29"/>
      <c r="T94" s="29"/>
      <c r="U94" s="29"/>
      <c r="V94" s="29"/>
      <c r="W94" s="29"/>
    </row>
    <row r="95" spans="1:23" s="30" customFormat="1" ht="14.25" customHeight="1" x14ac:dyDescent="0.45">
      <c r="A95" s="110" t="str">
        <f>$R$17&amp;G95&amp;B95&amp;U$17&amp; C95&amp;D95</f>
        <v>YAG1UKL7F+MMaterials and technologyAll</v>
      </c>
      <c r="B95" s="110" t="s">
        <v>145</v>
      </c>
      <c r="C95" s="117" t="str">
        <f>C94</f>
        <v>Materials and technology</v>
      </c>
      <c r="D95" s="110" t="s">
        <v>28</v>
      </c>
      <c r="E95" s="60" t="s">
        <v>80</v>
      </c>
      <c r="F95" s="61"/>
      <c r="G95" s="59" t="s">
        <v>44</v>
      </c>
      <c r="H95" s="37">
        <f t="shared" si="21"/>
        <v>295</v>
      </c>
      <c r="I95" s="37">
        <f t="shared" si="21"/>
        <v>21900</v>
      </c>
      <c r="J95" s="37">
        <f t="shared" si="21"/>
        <v>31000</v>
      </c>
      <c r="K95" s="44">
        <f t="shared" si="21"/>
        <v>46700</v>
      </c>
      <c r="L95" s="67" t="s">
        <v>88</v>
      </c>
      <c r="M95" s="61"/>
      <c r="Q95" s="29"/>
      <c r="R95" s="29"/>
      <c r="S95" s="29"/>
      <c r="T95" s="29"/>
      <c r="U95" s="29"/>
      <c r="V95" s="29"/>
      <c r="W95" s="29"/>
    </row>
    <row r="96" spans="1:23" s="30" customFormat="1" ht="14.25" customHeight="1" x14ac:dyDescent="0.45">
      <c r="A96" s="110" t="str">
        <f>$R$17&amp;G96&amp;B96&amp;U$17&amp; C96&amp;D96</f>
        <v>YAG1Non-EUL7F+MMaterials and technologyAll</v>
      </c>
      <c r="B96" s="110" t="s">
        <v>145</v>
      </c>
      <c r="C96" s="117" t="str">
        <f>C94</f>
        <v>Materials and technology</v>
      </c>
      <c r="D96" s="110" t="s">
        <v>28</v>
      </c>
      <c r="E96" s="60" t="s">
        <v>80</v>
      </c>
      <c r="F96" s="61"/>
      <c r="G96" s="59" t="s">
        <v>162</v>
      </c>
      <c r="H96" s="37">
        <f t="shared" si="21"/>
        <v>30</v>
      </c>
      <c r="I96" s="37">
        <f t="shared" si="21"/>
        <v>20400</v>
      </c>
      <c r="J96" s="37">
        <f t="shared" si="21"/>
        <v>27700</v>
      </c>
      <c r="K96" s="44">
        <f t="shared" si="21"/>
        <v>36900</v>
      </c>
      <c r="L96" s="69"/>
      <c r="M96" s="63"/>
      <c r="Q96" s="29"/>
      <c r="R96" s="29"/>
      <c r="S96" s="29"/>
      <c r="T96" s="29"/>
      <c r="U96" s="29"/>
      <c r="V96" s="29"/>
      <c r="W96" s="29"/>
    </row>
    <row r="97" spans="1:23" s="30" customFormat="1" ht="14.25" customHeight="1" x14ac:dyDescent="0.45">
      <c r="E97" s="64"/>
      <c r="F97" s="63"/>
      <c r="G97" s="61"/>
      <c r="H97" s="37"/>
      <c r="I97" s="37"/>
      <c r="J97" s="37"/>
      <c r="K97" s="44"/>
      <c r="Q97" s="29"/>
      <c r="R97" s="29"/>
      <c r="S97" s="29"/>
      <c r="T97" s="29"/>
      <c r="U97" s="29"/>
      <c r="V97" s="29"/>
      <c r="W97" s="29"/>
    </row>
    <row r="98" spans="1:23" s="30" customFormat="1" ht="14.25" customHeight="1" x14ac:dyDescent="0.45">
      <c r="A98" s="110" t="str">
        <f>$R$17&amp;G98&amp;B98&amp;U$17&amp; C98&amp;D98</f>
        <v>YAG1EUL7F+MComputingAll</v>
      </c>
      <c r="B98" s="110" t="s">
        <v>145</v>
      </c>
      <c r="C98" s="117" t="str">
        <f>F98</f>
        <v>Computing</v>
      </c>
      <c r="D98" s="110" t="s">
        <v>28</v>
      </c>
      <c r="E98" s="57" t="s">
        <v>80</v>
      </c>
      <c r="F98" s="58" t="s">
        <v>81</v>
      </c>
      <c r="G98" s="59" t="s">
        <v>137</v>
      </c>
      <c r="H98" s="37">
        <f t="shared" ref="H98:K100" si="22">IFERROR(INDEX(all_data, MATCH($A98, All_data_lookupkey, 0), MATCH(H$15, All_data_headings, 0)),".")</f>
        <v>180</v>
      </c>
      <c r="I98" s="37">
        <f t="shared" si="22"/>
        <v>28100</v>
      </c>
      <c r="J98" s="37">
        <f t="shared" si="22"/>
        <v>33900</v>
      </c>
      <c r="K98" s="44">
        <f t="shared" si="22"/>
        <v>44900</v>
      </c>
      <c r="L98" s="67" t="s">
        <v>90</v>
      </c>
      <c r="M98" s="61"/>
      <c r="Q98" s="29"/>
      <c r="R98" s="29"/>
      <c r="S98" s="29"/>
      <c r="T98" s="29"/>
      <c r="U98" s="29"/>
      <c r="V98" s="29"/>
      <c r="W98" s="29"/>
    </row>
    <row r="99" spans="1:23" s="30" customFormat="1" ht="14.25" customHeight="1" x14ac:dyDescent="0.45">
      <c r="A99" s="110" t="str">
        <f>$R$17&amp;G99&amp;B99&amp;U$17&amp; C99&amp;D99</f>
        <v>YAG1UKL7F+MComputingAll</v>
      </c>
      <c r="B99" s="110" t="s">
        <v>145</v>
      </c>
      <c r="C99" s="117" t="str">
        <f>C98</f>
        <v>Computing</v>
      </c>
      <c r="D99" s="110" t="s">
        <v>28</v>
      </c>
      <c r="E99" s="60" t="s">
        <v>82</v>
      </c>
      <c r="F99" s="61"/>
      <c r="G99" s="59" t="s">
        <v>44</v>
      </c>
      <c r="H99" s="37">
        <f t="shared" si="22"/>
        <v>1250</v>
      </c>
      <c r="I99" s="37">
        <f t="shared" si="22"/>
        <v>24100</v>
      </c>
      <c r="J99" s="37">
        <f t="shared" si="22"/>
        <v>31800</v>
      </c>
      <c r="K99" s="44">
        <f t="shared" si="22"/>
        <v>44500</v>
      </c>
      <c r="L99" s="69"/>
      <c r="M99" s="63"/>
      <c r="Q99" s="29"/>
      <c r="R99" s="29"/>
      <c r="S99" s="29"/>
      <c r="T99" s="29"/>
      <c r="U99" s="29"/>
      <c r="V99" s="29"/>
      <c r="W99" s="29"/>
    </row>
    <row r="100" spans="1:23" s="30" customFormat="1" ht="14.25" customHeight="1" x14ac:dyDescent="0.45">
      <c r="A100" s="110" t="str">
        <f>$R$17&amp;G100&amp;B100&amp;U$17&amp; C100&amp;D100</f>
        <v>YAG1Non-EUL7F+MComputingAll</v>
      </c>
      <c r="B100" s="110" t="s">
        <v>145</v>
      </c>
      <c r="C100" s="117" t="str">
        <f>C98</f>
        <v>Computing</v>
      </c>
      <c r="D100" s="110" t="s">
        <v>28</v>
      </c>
      <c r="E100" s="60" t="s">
        <v>82</v>
      </c>
      <c r="F100" s="61"/>
      <c r="G100" s="59" t="s">
        <v>162</v>
      </c>
      <c r="H100" s="37">
        <f t="shared" si="22"/>
        <v>355</v>
      </c>
      <c r="I100" s="37">
        <f t="shared" si="22"/>
        <v>24500</v>
      </c>
      <c r="J100" s="37">
        <f t="shared" si="22"/>
        <v>32500</v>
      </c>
      <c r="K100" s="44">
        <f t="shared" si="22"/>
        <v>42700</v>
      </c>
      <c r="Q100" s="29"/>
      <c r="R100" s="29"/>
      <c r="S100" s="29"/>
      <c r="T100" s="29"/>
      <c r="U100" s="29"/>
      <c r="V100" s="29"/>
      <c r="W100" s="29"/>
    </row>
    <row r="101" spans="1:23" s="30" customFormat="1" ht="14.25" customHeight="1" x14ac:dyDescent="0.45">
      <c r="E101" s="64"/>
      <c r="F101" s="63"/>
      <c r="G101" s="61"/>
      <c r="H101" s="37"/>
      <c r="I101" s="37"/>
      <c r="J101" s="37"/>
      <c r="K101" s="44"/>
      <c r="L101" s="67" t="s">
        <v>92</v>
      </c>
      <c r="M101" s="61"/>
      <c r="Q101" s="29"/>
      <c r="R101" s="29"/>
      <c r="S101" s="29"/>
      <c r="T101" s="29"/>
      <c r="U101" s="29"/>
      <c r="V101" s="29"/>
      <c r="W101" s="29"/>
    </row>
    <row r="102" spans="1:23" s="30" customFormat="1" ht="14.25" customHeight="1" x14ac:dyDescent="0.45">
      <c r="A102" s="110" t="str">
        <f>$R$17&amp;G102&amp;B102&amp;U$17&amp; C102&amp;D102</f>
        <v>YAG1EUL7F+MArchitecture, building and planningAll</v>
      </c>
      <c r="B102" s="110" t="s">
        <v>145</v>
      </c>
      <c r="C102" s="117" t="str">
        <f>F102</f>
        <v>Architecture, building and planning</v>
      </c>
      <c r="D102" s="110" t="s">
        <v>28</v>
      </c>
      <c r="E102" s="57" t="s">
        <v>83</v>
      </c>
      <c r="F102" s="58" t="s">
        <v>84</v>
      </c>
      <c r="G102" s="59" t="s">
        <v>137</v>
      </c>
      <c r="H102" s="37">
        <f t="shared" ref="H102:K104" si="23">IFERROR(INDEX(all_data, MATCH($A102, All_data_lookupkey, 0), MATCH(H$15, All_data_headings, 0)),".")</f>
        <v>175</v>
      </c>
      <c r="I102" s="37">
        <f t="shared" si="23"/>
        <v>24100</v>
      </c>
      <c r="J102" s="37">
        <f t="shared" si="23"/>
        <v>28100</v>
      </c>
      <c r="K102" s="44">
        <f t="shared" si="23"/>
        <v>33200</v>
      </c>
      <c r="L102" s="70"/>
      <c r="M102" s="61"/>
      <c r="Q102" s="29"/>
      <c r="R102" s="29"/>
      <c r="S102" s="29"/>
      <c r="T102" s="29"/>
      <c r="U102" s="29"/>
      <c r="V102" s="29"/>
      <c r="W102" s="29"/>
    </row>
    <row r="103" spans="1:23" s="30" customFormat="1" ht="14.25" customHeight="1" x14ac:dyDescent="0.45">
      <c r="A103" s="110" t="str">
        <f>$R$17&amp;G103&amp;B103&amp;U$17&amp; C103&amp;D103</f>
        <v>YAG1UKL7F+MArchitecture, building and planningAll</v>
      </c>
      <c r="B103" s="110" t="s">
        <v>145</v>
      </c>
      <c r="C103" s="117" t="str">
        <f>C102</f>
        <v>Architecture, building and planning</v>
      </c>
      <c r="D103" s="110" t="s">
        <v>28</v>
      </c>
      <c r="E103" s="60" t="s">
        <v>83</v>
      </c>
      <c r="F103" s="61"/>
      <c r="G103" s="59" t="s">
        <v>44</v>
      </c>
      <c r="H103" s="37">
        <f t="shared" si="23"/>
        <v>2365</v>
      </c>
      <c r="I103" s="37">
        <f t="shared" si="23"/>
        <v>25600</v>
      </c>
      <c r="J103" s="37">
        <f t="shared" si="23"/>
        <v>31000</v>
      </c>
      <c r="K103" s="44">
        <f t="shared" si="23"/>
        <v>38000</v>
      </c>
      <c r="Q103" s="29"/>
      <c r="R103" s="29"/>
      <c r="S103" s="29"/>
      <c r="T103" s="29"/>
      <c r="U103" s="29"/>
      <c r="V103" s="29"/>
      <c r="W103" s="29"/>
    </row>
    <row r="104" spans="1:23" s="30" customFormat="1" ht="14.25" customHeight="1" x14ac:dyDescent="0.45">
      <c r="A104" s="110" t="str">
        <f>$R$17&amp;G104&amp;B104&amp;U$17&amp; C104&amp;D104</f>
        <v>YAG1Non-EUL7F+MArchitecture, building and planningAll</v>
      </c>
      <c r="B104" s="110" t="s">
        <v>145</v>
      </c>
      <c r="C104" s="117" t="str">
        <f>C102</f>
        <v>Architecture, building and planning</v>
      </c>
      <c r="D104" s="110" t="s">
        <v>28</v>
      </c>
      <c r="E104" s="60" t="s">
        <v>83</v>
      </c>
      <c r="F104" s="61"/>
      <c r="G104" s="59" t="s">
        <v>162</v>
      </c>
      <c r="H104" s="37">
        <f t="shared" si="23"/>
        <v>155</v>
      </c>
      <c r="I104" s="37">
        <f t="shared" si="23"/>
        <v>24100</v>
      </c>
      <c r="J104" s="37">
        <f t="shared" si="23"/>
        <v>29200</v>
      </c>
      <c r="K104" s="44">
        <f t="shared" si="23"/>
        <v>32800</v>
      </c>
      <c r="L104" s="67" t="s">
        <v>94</v>
      </c>
      <c r="M104" s="61"/>
      <c r="Q104" s="29"/>
      <c r="R104" s="29"/>
      <c r="S104" s="29"/>
      <c r="T104" s="29"/>
      <c r="U104" s="29"/>
      <c r="V104" s="29"/>
      <c r="W104" s="29"/>
    </row>
    <row r="105" spans="1:23" s="30" customFormat="1" ht="14.25" customHeight="1" x14ac:dyDescent="0.45">
      <c r="E105" s="64"/>
      <c r="F105" s="63"/>
      <c r="G105" s="61"/>
      <c r="H105" s="37"/>
      <c r="I105" s="37"/>
      <c r="J105" s="37"/>
      <c r="K105" s="44"/>
      <c r="L105" s="70"/>
      <c r="M105" s="61"/>
      <c r="Q105" s="29"/>
      <c r="R105" s="29"/>
      <c r="S105" s="29"/>
      <c r="T105" s="29"/>
      <c r="U105" s="29"/>
      <c r="V105" s="29"/>
      <c r="W105" s="29"/>
    </row>
    <row r="106" spans="1:23" s="30" customFormat="1" ht="14.25" customHeight="1" x14ac:dyDescent="0.45">
      <c r="A106" s="110" t="str">
        <f>$R$17&amp;G106&amp;B106&amp;U$17&amp; C106&amp;D106</f>
        <v>YAG1EUL7F+MSociology, social policy and anthropologyAll</v>
      </c>
      <c r="B106" s="110" t="s">
        <v>145</v>
      </c>
      <c r="C106" s="117" t="str">
        <f>F106</f>
        <v>Sociology, social policy and anthropology</v>
      </c>
      <c r="D106" s="110" t="s">
        <v>28</v>
      </c>
      <c r="E106" s="57" t="s">
        <v>86</v>
      </c>
      <c r="F106" s="58" t="s">
        <v>87</v>
      </c>
      <c r="G106" s="59" t="s">
        <v>137</v>
      </c>
      <c r="H106" s="37">
        <f t="shared" ref="H106:K108" si="24">IFERROR(INDEX(all_data, MATCH($A106, All_data_lookupkey, 0), MATCH(H$15, All_data_headings, 0)),".")</f>
        <v>145</v>
      </c>
      <c r="I106" s="37">
        <f t="shared" si="24"/>
        <v>20900</v>
      </c>
      <c r="J106" s="37">
        <f t="shared" si="24"/>
        <v>26300</v>
      </c>
      <c r="K106" s="44">
        <f t="shared" si="24"/>
        <v>32300</v>
      </c>
      <c r="Q106" s="29"/>
      <c r="R106" s="29"/>
      <c r="S106" s="29"/>
      <c r="T106" s="29"/>
      <c r="U106" s="29"/>
      <c r="V106" s="29"/>
      <c r="W106" s="29"/>
    </row>
    <row r="107" spans="1:23" s="30" customFormat="1" ht="14.25" customHeight="1" x14ac:dyDescent="0.45">
      <c r="A107" s="110" t="str">
        <f>$R$17&amp;G107&amp;B107&amp;U$17&amp; C107&amp;D107</f>
        <v>YAG1UKL7F+MSociology, social policy and anthropologyAll</v>
      </c>
      <c r="B107" s="110" t="s">
        <v>145</v>
      </c>
      <c r="C107" s="117" t="str">
        <f>C106</f>
        <v>Sociology, social policy and anthropology</v>
      </c>
      <c r="D107" s="110" t="s">
        <v>28</v>
      </c>
      <c r="E107" s="60" t="s">
        <v>85</v>
      </c>
      <c r="F107" s="46"/>
      <c r="G107" s="59" t="s">
        <v>44</v>
      </c>
      <c r="H107" s="37">
        <f t="shared" si="24"/>
        <v>1665</v>
      </c>
      <c r="I107" s="37">
        <f t="shared" si="24"/>
        <v>20400</v>
      </c>
      <c r="J107" s="37">
        <f t="shared" si="24"/>
        <v>27400</v>
      </c>
      <c r="K107" s="44">
        <f t="shared" si="24"/>
        <v>37600</v>
      </c>
      <c r="L107" s="67" t="s">
        <v>96</v>
      </c>
      <c r="M107" s="61"/>
      <c r="Q107" s="29"/>
      <c r="R107" s="29"/>
      <c r="S107" s="29"/>
      <c r="T107" s="29"/>
      <c r="U107" s="29"/>
      <c r="V107" s="29"/>
      <c r="W107" s="29"/>
    </row>
    <row r="108" spans="1:23" s="30" customFormat="1" x14ac:dyDescent="0.45">
      <c r="A108" s="110" t="str">
        <f>$R$17&amp;G108&amp;B108&amp;U$17&amp; C108&amp;D108</f>
        <v>YAG1Non-EUL7F+MSociology, social policy and anthropologyAll</v>
      </c>
      <c r="B108" s="110" t="s">
        <v>145</v>
      </c>
      <c r="C108" s="117" t="str">
        <f>C106</f>
        <v>Sociology, social policy and anthropology</v>
      </c>
      <c r="D108" s="110" t="s">
        <v>28</v>
      </c>
      <c r="E108" s="60" t="s">
        <v>85</v>
      </c>
      <c r="F108" s="46"/>
      <c r="G108" s="59" t="s">
        <v>162</v>
      </c>
      <c r="H108" s="37">
        <f t="shared" si="24"/>
        <v>170</v>
      </c>
      <c r="I108" s="37">
        <f t="shared" si="24"/>
        <v>17900</v>
      </c>
      <c r="J108" s="37">
        <f t="shared" si="24"/>
        <v>26600</v>
      </c>
      <c r="K108" s="44">
        <f t="shared" si="24"/>
        <v>34300</v>
      </c>
      <c r="L108" s="70"/>
      <c r="M108" s="61"/>
      <c r="Q108" s="29"/>
      <c r="R108" s="29"/>
      <c r="S108" s="29"/>
      <c r="T108" s="29"/>
      <c r="U108" s="29"/>
      <c r="V108" s="29"/>
      <c r="W108" s="29"/>
    </row>
    <row r="109" spans="1:23" s="30" customFormat="1" x14ac:dyDescent="0.45">
      <c r="E109" s="64"/>
      <c r="F109" s="63"/>
      <c r="G109" s="61"/>
      <c r="H109" s="37"/>
      <c r="I109" s="37"/>
      <c r="J109" s="37"/>
      <c r="K109" s="44"/>
      <c r="Q109" s="29"/>
      <c r="R109" s="29"/>
      <c r="S109" s="29"/>
      <c r="T109" s="29"/>
      <c r="U109" s="29"/>
      <c r="V109" s="29"/>
      <c r="W109" s="29"/>
    </row>
    <row r="110" spans="1:23" s="30" customFormat="1" x14ac:dyDescent="0.45">
      <c r="A110" s="110" t="str">
        <f>$R$17&amp;G110&amp;B110&amp;U$17&amp; C110&amp;D110</f>
        <v>YAG1EUL7F+MEconomicsAll</v>
      </c>
      <c r="B110" s="110" t="s">
        <v>145</v>
      </c>
      <c r="C110" s="117" t="str">
        <f>F110</f>
        <v>Economics</v>
      </c>
      <c r="D110" s="110" t="s">
        <v>28</v>
      </c>
      <c r="E110" s="57" t="s">
        <v>88</v>
      </c>
      <c r="F110" s="58" t="s">
        <v>89</v>
      </c>
      <c r="G110" s="59" t="s">
        <v>137</v>
      </c>
      <c r="H110" s="37">
        <f t="shared" ref="H110:K112" si="25">IFERROR(INDEX(all_data, MATCH($A110, All_data_lookupkey, 0), MATCH(H$15, All_data_headings, 0)),".")</f>
        <v>115</v>
      </c>
      <c r="I110" s="37">
        <f t="shared" si="25"/>
        <v>26300</v>
      </c>
      <c r="J110" s="37">
        <f t="shared" si="25"/>
        <v>34700</v>
      </c>
      <c r="K110" s="44">
        <f t="shared" si="25"/>
        <v>46000</v>
      </c>
      <c r="L110" s="67" t="s">
        <v>98</v>
      </c>
      <c r="M110" s="61"/>
      <c r="Q110" s="29"/>
      <c r="R110" s="29"/>
      <c r="S110" s="29"/>
      <c r="T110" s="29"/>
      <c r="U110" s="29"/>
      <c r="V110" s="29"/>
      <c r="W110" s="29"/>
    </row>
    <row r="111" spans="1:23" s="30" customFormat="1" x14ac:dyDescent="0.45">
      <c r="A111" s="110" t="str">
        <f>$R$17&amp;G111&amp;B111&amp;U$17&amp; C111&amp;D111</f>
        <v>YAG1UKL7F+MEconomicsAll</v>
      </c>
      <c r="B111" s="110" t="s">
        <v>145</v>
      </c>
      <c r="C111" s="117" t="str">
        <f>C110</f>
        <v>Economics</v>
      </c>
      <c r="D111" s="110" t="s">
        <v>28</v>
      </c>
      <c r="E111" s="60" t="s">
        <v>86</v>
      </c>
      <c r="F111" s="61"/>
      <c r="G111" s="59" t="s">
        <v>44</v>
      </c>
      <c r="H111" s="37">
        <f t="shared" si="25"/>
        <v>510</v>
      </c>
      <c r="I111" s="37">
        <f t="shared" si="25"/>
        <v>25200</v>
      </c>
      <c r="J111" s="37">
        <f t="shared" si="25"/>
        <v>31800</v>
      </c>
      <c r="K111" s="44">
        <f t="shared" si="25"/>
        <v>41600</v>
      </c>
      <c r="L111" s="70"/>
      <c r="M111" s="61"/>
      <c r="Q111" s="29"/>
      <c r="R111" s="29"/>
      <c r="S111" s="29"/>
      <c r="T111" s="29"/>
      <c r="U111" s="29"/>
      <c r="V111" s="29"/>
      <c r="W111" s="29"/>
    </row>
    <row r="112" spans="1:23" s="30" customFormat="1" x14ac:dyDescent="0.45">
      <c r="A112" s="110" t="str">
        <f>$R$17&amp;G112&amp;B112&amp;U$17&amp; C112&amp;D112</f>
        <v>YAG1Non-EUL7F+MEconomicsAll</v>
      </c>
      <c r="B112" s="110" t="s">
        <v>145</v>
      </c>
      <c r="C112" s="117" t="str">
        <f>C110</f>
        <v>Economics</v>
      </c>
      <c r="D112" s="110" t="s">
        <v>28</v>
      </c>
      <c r="E112" s="60" t="s">
        <v>86</v>
      </c>
      <c r="F112" s="61"/>
      <c r="G112" s="59" t="s">
        <v>162</v>
      </c>
      <c r="H112" s="37">
        <f t="shared" si="25"/>
        <v>135</v>
      </c>
      <c r="I112" s="37">
        <f t="shared" si="25"/>
        <v>24500</v>
      </c>
      <c r="J112" s="37">
        <f t="shared" si="25"/>
        <v>33200</v>
      </c>
      <c r="K112" s="44">
        <f t="shared" si="25"/>
        <v>43100</v>
      </c>
      <c r="Q112" s="29"/>
      <c r="R112" s="29"/>
      <c r="S112" s="29"/>
      <c r="T112" s="29"/>
      <c r="U112" s="29"/>
      <c r="V112" s="29"/>
      <c r="W112" s="29"/>
    </row>
    <row r="113" spans="1:23" s="30" customFormat="1" x14ac:dyDescent="0.45">
      <c r="E113" s="64"/>
      <c r="F113" s="63"/>
      <c r="G113" s="61"/>
      <c r="H113" s="37"/>
      <c r="I113" s="37"/>
      <c r="J113" s="37"/>
      <c r="K113" s="44"/>
      <c r="L113" s="67" t="s">
        <v>99</v>
      </c>
      <c r="M113" s="61"/>
      <c r="Q113" s="29"/>
      <c r="R113" s="29"/>
      <c r="S113" s="29"/>
      <c r="T113" s="29"/>
      <c r="U113" s="29"/>
      <c r="V113" s="29"/>
      <c r="W113" s="29"/>
    </row>
    <row r="114" spans="1:23" s="30" customFormat="1" x14ac:dyDescent="0.45">
      <c r="A114" s="110" t="str">
        <f>$R$17&amp;G114&amp;B114&amp;U$17&amp; C114&amp;D114</f>
        <v>YAG1EUL7F+MPoliticsAll</v>
      </c>
      <c r="B114" s="110" t="s">
        <v>145</v>
      </c>
      <c r="C114" s="117" t="str">
        <f>F114</f>
        <v>Politics</v>
      </c>
      <c r="D114" s="110" t="s">
        <v>28</v>
      </c>
      <c r="E114" s="57" t="s">
        <v>90</v>
      </c>
      <c r="F114" s="58" t="s">
        <v>91</v>
      </c>
      <c r="G114" s="59" t="s">
        <v>137</v>
      </c>
      <c r="H114" s="37">
        <f t="shared" ref="H114:K116" si="26">IFERROR(INDEX(all_data, MATCH($A114, All_data_lookupkey, 0), MATCH(H$15, All_data_headings, 0)),".")</f>
        <v>170</v>
      </c>
      <c r="I114" s="37">
        <f t="shared" si="26"/>
        <v>24500</v>
      </c>
      <c r="J114" s="37">
        <f t="shared" si="26"/>
        <v>29200</v>
      </c>
      <c r="K114" s="44">
        <f t="shared" si="26"/>
        <v>34300</v>
      </c>
      <c r="L114" s="70"/>
      <c r="M114" s="61"/>
      <c r="Q114" s="29"/>
      <c r="R114" s="29"/>
      <c r="S114" s="29"/>
      <c r="T114" s="29"/>
      <c r="U114" s="29"/>
      <c r="V114" s="29"/>
      <c r="W114" s="29"/>
    </row>
    <row r="115" spans="1:23" s="30" customFormat="1" x14ac:dyDescent="0.45">
      <c r="A115" s="110" t="str">
        <f>$R$17&amp;G115&amp;B115&amp;U$17&amp; C115&amp;D115</f>
        <v>YAG1UKL7F+MPoliticsAll</v>
      </c>
      <c r="B115" s="110" t="s">
        <v>145</v>
      </c>
      <c r="C115" s="117" t="str">
        <f>C114</f>
        <v>Politics</v>
      </c>
      <c r="D115" s="110" t="s">
        <v>28</v>
      </c>
      <c r="E115" s="60" t="s">
        <v>88</v>
      </c>
      <c r="F115" s="61"/>
      <c r="G115" s="59" t="s">
        <v>44</v>
      </c>
      <c r="H115" s="37">
        <f t="shared" si="26"/>
        <v>1045</v>
      </c>
      <c r="I115" s="37">
        <f t="shared" si="26"/>
        <v>21500</v>
      </c>
      <c r="J115" s="37">
        <f t="shared" si="26"/>
        <v>28100</v>
      </c>
      <c r="K115" s="44">
        <f t="shared" si="26"/>
        <v>39100</v>
      </c>
      <c r="Q115" s="29"/>
      <c r="R115" s="29"/>
      <c r="S115" s="29"/>
      <c r="T115" s="29"/>
      <c r="U115" s="29"/>
      <c r="V115" s="29"/>
      <c r="W115" s="29"/>
    </row>
    <row r="116" spans="1:23" s="30" customFormat="1" x14ac:dyDescent="0.45">
      <c r="A116" s="110" t="str">
        <f>$R$17&amp;G116&amp;B116&amp;U$17&amp; C116&amp;D116</f>
        <v>YAG1Non-EUL7F+MPoliticsAll</v>
      </c>
      <c r="B116" s="110" t="s">
        <v>145</v>
      </c>
      <c r="C116" s="117" t="str">
        <f>C114</f>
        <v>Politics</v>
      </c>
      <c r="D116" s="110" t="s">
        <v>28</v>
      </c>
      <c r="E116" s="60" t="s">
        <v>88</v>
      </c>
      <c r="F116" s="61"/>
      <c r="G116" s="59" t="s">
        <v>162</v>
      </c>
      <c r="H116" s="37">
        <f t="shared" si="26"/>
        <v>130</v>
      </c>
      <c r="I116" s="37">
        <f t="shared" si="26"/>
        <v>19700</v>
      </c>
      <c r="J116" s="37">
        <f t="shared" si="26"/>
        <v>28100</v>
      </c>
      <c r="K116" s="44">
        <f t="shared" si="26"/>
        <v>36100</v>
      </c>
      <c r="L116" s="67" t="s">
        <v>101</v>
      </c>
      <c r="M116" s="61"/>
      <c r="Q116" s="29"/>
      <c r="R116" s="29"/>
      <c r="S116" s="29"/>
      <c r="T116" s="29"/>
      <c r="U116" s="29"/>
      <c r="V116" s="29"/>
      <c r="W116" s="29"/>
    </row>
    <row r="117" spans="1:23" s="30" customFormat="1" x14ac:dyDescent="0.45">
      <c r="E117" s="64"/>
      <c r="F117" s="63"/>
      <c r="G117" s="61"/>
      <c r="H117" s="37"/>
      <c r="I117" s="37"/>
      <c r="J117" s="37"/>
      <c r="K117" s="44"/>
      <c r="L117" s="70"/>
      <c r="M117" s="61"/>
      <c r="Q117" s="29"/>
      <c r="R117" s="29"/>
      <c r="S117" s="29"/>
      <c r="T117" s="29"/>
      <c r="U117" s="29"/>
      <c r="V117" s="29"/>
      <c r="W117" s="29"/>
    </row>
    <row r="118" spans="1:23" s="30" customFormat="1" x14ac:dyDescent="0.45">
      <c r="A118" s="110" t="str">
        <f>$R$17&amp;G118&amp;B118&amp;U$17&amp; C118&amp;D118</f>
        <v>YAG1EUL7F+MHealth and social careAll</v>
      </c>
      <c r="B118" s="110" t="s">
        <v>145</v>
      </c>
      <c r="C118" s="117" t="str">
        <f>F118</f>
        <v>Health and social care</v>
      </c>
      <c r="D118" s="110" t="s">
        <v>28</v>
      </c>
      <c r="E118" s="57" t="s">
        <v>92</v>
      </c>
      <c r="F118" s="58" t="s">
        <v>93</v>
      </c>
      <c r="G118" s="59" t="s">
        <v>137</v>
      </c>
      <c r="H118" s="37" t="str">
        <f t="shared" ref="H118:K120" si="27">IFERROR(INDEX(all_data, MATCH($A118, All_data_lookupkey, 0), MATCH(H$15, All_data_headings, 0)),".")</f>
        <v>c</v>
      </c>
      <c r="I118" s="37" t="str">
        <f t="shared" si="27"/>
        <v>c</v>
      </c>
      <c r="J118" s="37" t="str">
        <f t="shared" si="27"/>
        <v>c</v>
      </c>
      <c r="K118" s="44" t="str">
        <f t="shared" si="27"/>
        <v>c</v>
      </c>
      <c r="Q118" s="29"/>
      <c r="R118" s="29"/>
      <c r="S118" s="29"/>
      <c r="T118" s="29"/>
      <c r="U118" s="29"/>
      <c r="V118" s="29"/>
      <c r="W118" s="29"/>
    </row>
    <row r="119" spans="1:23" s="30" customFormat="1" x14ac:dyDescent="0.45">
      <c r="A119" s="110" t="str">
        <f>$R$17&amp;G119&amp;B119&amp;U$17&amp; C119&amp;D119</f>
        <v>YAG1UKL7F+MHealth and social careAll</v>
      </c>
      <c r="B119" s="110" t="s">
        <v>145</v>
      </c>
      <c r="C119" s="117" t="str">
        <f>C118</f>
        <v>Health and social care</v>
      </c>
      <c r="D119" s="110" t="s">
        <v>28</v>
      </c>
      <c r="E119" s="60" t="s">
        <v>90</v>
      </c>
      <c r="F119" s="61"/>
      <c r="G119" s="59" t="s">
        <v>44</v>
      </c>
      <c r="H119" s="37">
        <f t="shared" si="27"/>
        <v>2080</v>
      </c>
      <c r="I119" s="37">
        <f t="shared" si="27"/>
        <v>22300</v>
      </c>
      <c r="J119" s="37">
        <f t="shared" si="27"/>
        <v>28100</v>
      </c>
      <c r="K119" s="44">
        <f t="shared" si="27"/>
        <v>33900</v>
      </c>
      <c r="L119" s="67" t="s">
        <v>103</v>
      </c>
      <c r="M119" s="61"/>
      <c r="Q119" s="29"/>
      <c r="R119" s="29"/>
      <c r="S119" s="29"/>
      <c r="T119" s="29"/>
      <c r="U119" s="29"/>
      <c r="V119" s="29"/>
      <c r="W119" s="29"/>
    </row>
    <row r="120" spans="1:23" s="30" customFormat="1" x14ac:dyDescent="0.45">
      <c r="A120" s="110" t="str">
        <f>$R$17&amp;G120&amp;B120&amp;U$17&amp; C120&amp;D120</f>
        <v>YAG1Non-EUL7F+MHealth and social careAll</v>
      </c>
      <c r="B120" s="110" t="s">
        <v>145</v>
      </c>
      <c r="C120" s="117" t="str">
        <f>C118</f>
        <v>Health and social care</v>
      </c>
      <c r="D120" s="110" t="s">
        <v>28</v>
      </c>
      <c r="E120" s="60" t="s">
        <v>90</v>
      </c>
      <c r="F120" s="61"/>
      <c r="G120" s="59" t="s">
        <v>162</v>
      </c>
      <c r="H120" s="37">
        <f t="shared" si="27"/>
        <v>15</v>
      </c>
      <c r="I120" s="37">
        <f t="shared" si="27"/>
        <v>25600</v>
      </c>
      <c r="J120" s="37">
        <f t="shared" si="27"/>
        <v>27400</v>
      </c>
      <c r="K120" s="44">
        <f t="shared" si="27"/>
        <v>33600</v>
      </c>
      <c r="L120" s="70"/>
      <c r="M120" s="61"/>
      <c r="Q120" s="29"/>
      <c r="R120" s="29"/>
      <c r="S120" s="29"/>
      <c r="T120" s="29"/>
      <c r="U120" s="29"/>
      <c r="V120" s="29"/>
      <c r="W120" s="29"/>
    </row>
    <row r="121" spans="1:23" s="30" customFormat="1" x14ac:dyDescent="0.45">
      <c r="E121" s="64"/>
      <c r="F121" s="63"/>
      <c r="G121" s="61"/>
      <c r="H121" s="37"/>
      <c r="I121" s="37"/>
      <c r="J121" s="37"/>
      <c r="K121" s="44"/>
      <c r="Q121" s="29"/>
      <c r="R121" s="29"/>
      <c r="S121" s="29"/>
      <c r="T121" s="29"/>
      <c r="U121" s="29"/>
      <c r="V121" s="29"/>
      <c r="W121" s="29"/>
    </row>
    <row r="122" spans="1:23" s="30" customFormat="1" x14ac:dyDescent="0.45">
      <c r="A122" s="110" t="str">
        <f>$R$17&amp;G122&amp;B122&amp;U$17&amp; C122&amp;D122</f>
        <v>YAG1EUL7F+MLawAll</v>
      </c>
      <c r="B122" s="110" t="s">
        <v>145</v>
      </c>
      <c r="C122" s="117" t="str">
        <f>F122</f>
        <v>Law</v>
      </c>
      <c r="D122" s="110" t="s">
        <v>28</v>
      </c>
      <c r="E122" s="57" t="s">
        <v>94</v>
      </c>
      <c r="F122" s="58" t="s">
        <v>95</v>
      </c>
      <c r="G122" s="59" t="s">
        <v>137</v>
      </c>
      <c r="H122" s="37">
        <f t="shared" ref="H122:K124" si="28">IFERROR(INDEX(all_data, MATCH($A122, All_data_lookupkey, 0), MATCH(H$15, All_data_headings, 0)),".")</f>
        <v>150</v>
      </c>
      <c r="I122" s="37">
        <f t="shared" si="28"/>
        <v>21200</v>
      </c>
      <c r="J122" s="37">
        <f t="shared" si="28"/>
        <v>30300</v>
      </c>
      <c r="K122" s="44">
        <f t="shared" si="28"/>
        <v>47100</v>
      </c>
      <c r="L122" s="67" t="s">
        <v>104</v>
      </c>
      <c r="M122" s="61"/>
      <c r="Q122" s="29"/>
      <c r="R122" s="29"/>
      <c r="S122" s="29"/>
      <c r="T122" s="29"/>
      <c r="U122" s="29"/>
      <c r="V122" s="29"/>
      <c r="W122" s="29"/>
    </row>
    <row r="123" spans="1:23" s="30" customFormat="1" x14ac:dyDescent="0.45">
      <c r="A123" s="110" t="str">
        <f>$R$17&amp;G123&amp;B123&amp;U$17&amp; C123&amp;D123</f>
        <v>YAG1UKL7F+MLawAll</v>
      </c>
      <c r="B123" s="110" t="s">
        <v>145</v>
      </c>
      <c r="C123" s="117" t="str">
        <f>C122</f>
        <v>Law</v>
      </c>
      <c r="D123" s="110" t="s">
        <v>28</v>
      </c>
      <c r="E123" s="60" t="s">
        <v>92</v>
      </c>
      <c r="F123" s="61"/>
      <c r="G123" s="59" t="s">
        <v>44</v>
      </c>
      <c r="H123" s="37">
        <f t="shared" si="28"/>
        <v>2385</v>
      </c>
      <c r="I123" s="37">
        <f t="shared" si="28"/>
        <v>18200</v>
      </c>
      <c r="J123" s="37">
        <f t="shared" si="28"/>
        <v>25200</v>
      </c>
      <c r="K123" s="44">
        <f t="shared" si="28"/>
        <v>40200</v>
      </c>
      <c r="L123" s="70"/>
      <c r="M123" s="61"/>
      <c r="Q123" s="29"/>
      <c r="R123" s="29"/>
      <c r="S123" s="29"/>
      <c r="T123" s="29"/>
      <c r="U123" s="29"/>
      <c r="V123" s="29"/>
      <c r="W123" s="29"/>
    </row>
    <row r="124" spans="1:23" s="30" customFormat="1" x14ac:dyDescent="0.45">
      <c r="A124" s="110" t="str">
        <f>$R$17&amp;G124&amp;B124&amp;U$17&amp; C124&amp;D124</f>
        <v>YAG1Non-EUL7F+MLawAll</v>
      </c>
      <c r="B124" s="110" t="s">
        <v>145</v>
      </c>
      <c r="C124" s="117" t="str">
        <f>C122</f>
        <v>Law</v>
      </c>
      <c r="D124" s="110" t="s">
        <v>28</v>
      </c>
      <c r="E124" s="60" t="s">
        <v>92</v>
      </c>
      <c r="F124" s="61"/>
      <c r="G124" s="59" t="s">
        <v>162</v>
      </c>
      <c r="H124" s="37">
        <f t="shared" si="28"/>
        <v>190</v>
      </c>
      <c r="I124" s="37">
        <f t="shared" si="28"/>
        <v>17900</v>
      </c>
      <c r="J124" s="37">
        <f t="shared" si="28"/>
        <v>29200</v>
      </c>
      <c r="K124" s="44">
        <f t="shared" si="28"/>
        <v>45300</v>
      </c>
      <c r="Q124" s="29"/>
      <c r="R124" s="29"/>
      <c r="S124" s="29"/>
      <c r="T124" s="29"/>
      <c r="U124" s="29"/>
      <c r="V124" s="29"/>
      <c r="W124" s="29"/>
    </row>
    <row r="125" spans="1:23" s="30" customFormat="1" x14ac:dyDescent="0.45">
      <c r="E125" s="65"/>
      <c r="F125" s="61"/>
      <c r="G125" s="61"/>
      <c r="H125" s="37"/>
      <c r="I125" s="37"/>
      <c r="J125" s="37"/>
      <c r="K125" s="44"/>
      <c r="L125" s="67" t="s">
        <v>106</v>
      </c>
      <c r="M125" s="61"/>
      <c r="Q125" s="29"/>
      <c r="R125" s="29"/>
      <c r="S125" s="29"/>
      <c r="T125" s="29"/>
      <c r="U125" s="29"/>
      <c r="V125" s="29"/>
      <c r="W125" s="29"/>
    </row>
    <row r="126" spans="1:23" s="30" customFormat="1" x14ac:dyDescent="0.45">
      <c r="A126" s="110" t="str">
        <f>$R$17&amp;G126&amp;B126&amp;U$17&amp; C126&amp;D126</f>
        <v>YAG1EUL7F+MBusiness and managementAll</v>
      </c>
      <c r="B126" s="110" t="s">
        <v>145</v>
      </c>
      <c r="C126" s="117" t="str">
        <f>F126</f>
        <v>Business and management</v>
      </c>
      <c r="D126" s="110" t="s">
        <v>28</v>
      </c>
      <c r="E126" s="57" t="s">
        <v>96</v>
      </c>
      <c r="F126" s="58" t="s">
        <v>97</v>
      </c>
      <c r="G126" s="59" t="s">
        <v>137</v>
      </c>
      <c r="H126" s="37">
        <f t="shared" ref="H126:K128" si="29">IFERROR(INDEX(all_data, MATCH($A126, All_data_lookupkey, 0), MATCH(H$15, All_data_headings, 0)),".")</f>
        <v>1125</v>
      </c>
      <c r="I126" s="37">
        <f t="shared" si="29"/>
        <v>23700</v>
      </c>
      <c r="J126" s="37">
        <f t="shared" si="29"/>
        <v>30300</v>
      </c>
      <c r="K126" s="44">
        <f t="shared" si="29"/>
        <v>42000</v>
      </c>
      <c r="L126" s="70"/>
      <c r="M126" s="61"/>
      <c r="Q126" s="29"/>
      <c r="R126" s="29"/>
      <c r="S126" s="29"/>
      <c r="T126" s="29"/>
      <c r="U126" s="29"/>
      <c r="V126" s="29"/>
      <c r="W126" s="29"/>
    </row>
    <row r="127" spans="1:23" s="30" customFormat="1" x14ac:dyDescent="0.45">
      <c r="A127" s="110" t="str">
        <f>$R$17&amp;G127&amp;B127&amp;U$17&amp; C127&amp;D127</f>
        <v>YAG1UKL7F+MBusiness and managementAll</v>
      </c>
      <c r="B127" s="110" t="s">
        <v>145</v>
      </c>
      <c r="C127" s="117" t="str">
        <f>C126</f>
        <v>Business and management</v>
      </c>
      <c r="D127" s="110" t="s">
        <v>28</v>
      </c>
      <c r="E127" s="60" t="s">
        <v>94</v>
      </c>
      <c r="F127" s="61"/>
      <c r="G127" s="59" t="s">
        <v>44</v>
      </c>
      <c r="H127" s="37">
        <f t="shared" si="29"/>
        <v>7800</v>
      </c>
      <c r="I127" s="37">
        <f t="shared" si="29"/>
        <v>24800</v>
      </c>
      <c r="J127" s="37">
        <f t="shared" si="29"/>
        <v>34300</v>
      </c>
      <c r="K127" s="44">
        <f t="shared" si="29"/>
        <v>48200</v>
      </c>
      <c r="Q127" s="29"/>
      <c r="R127" s="29"/>
      <c r="S127" s="29"/>
      <c r="T127" s="29"/>
      <c r="U127" s="29"/>
      <c r="V127" s="29"/>
      <c r="W127" s="29"/>
    </row>
    <row r="128" spans="1:23" s="30" customFormat="1" x14ac:dyDescent="0.45">
      <c r="A128" s="110" t="str">
        <f>$R$17&amp;G128&amp;B128&amp;U$17&amp; C128&amp;D128</f>
        <v>YAG1Non-EUL7F+MBusiness and managementAll</v>
      </c>
      <c r="B128" s="110" t="s">
        <v>145</v>
      </c>
      <c r="C128" s="117" t="str">
        <f>C126</f>
        <v>Business and management</v>
      </c>
      <c r="D128" s="110" t="s">
        <v>28</v>
      </c>
      <c r="E128" s="60" t="s">
        <v>94</v>
      </c>
      <c r="F128" s="61"/>
      <c r="G128" s="59" t="s">
        <v>162</v>
      </c>
      <c r="H128" s="37">
        <f t="shared" si="29"/>
        <v>1415</v>
      </c>
      <c r="I128" s="37">
        <f t="shared" si="29"/>
        <v>18200</v>
      </c>
      <c r="J128" s="37">
        <f t="shared" si="29"/>
        <v>27400</v>
      </c>
      <c r="K128" s="44">
        <f t="shared" si="29"/>
        <v>38300</v>
      </c>
      <c r="L128" s="67" t="s">
        <v>108</v>
      </c>
      <c r="M128" s="61"/>
      <c r="Q128" s="29"/>
      <c r="R128" s="29"/>
      <c r="S128" s="29"/>
      <c r="T128" s="29"/>
      <c r="U128" s="29"/>
      <c r="V128" s="29"/>
      <c r="W128" s="29"/>
    </row>
    <row r="129" spans="1:23" s="30" customFormat="1" x14ac:dyDescent="0.45">
      <c r="E129" s="65"/>
      <c r="F129" s="61"/>
      <c r="G129" s="61"/>
      <c r="H129" s="37"/>
      <c r="I129" s="37"/>
      <c r="J129" s="37"/>
      <c r="K129" s="44"/>
      <c r="L129" s="70"/>
      <c r="M129" s="61"/>
      <c r="Q129" s="29"/>
      <c r="R129" s="29"/>
      <c r="S129" s="29"/>
      <c r="T129" s="29"/>
      <c r="U129" s="29"/>
      <c r="V129" s="29"/>
      <c r="W129" s="29"/>
    </row>
    <row r="130" spans="1:23" s="30" customFormat="1" x14ac:dyDescent="0.45">
      <c r="A130" s="110" t="str">
        <f>$R$17&amp;G130&amp;B130&amp;U$17&amp; C130&amp;D130</f>
        <v>YAG1EUL7F+MEnglish studiesAll</v>
      </c>
      <c r="B130" s="110" t="s">
        <v>145</v>
      </c>
      <c r="C130" s="117" t="str">
        <f>F130</f>
        <v>English studies</v>
      </c>
      <c r="D130" s="110" t="s">
        <v>28</v>
      </c>
      <c r="E130" s="57" t="s">
        <v>99</v>
      </c>
      <c r="F130" s="58" t="s">
        <v>100</v>
      </c>
      <c r="G130" s="59" t="s">
        <v>137</v>
      </c>
      <c r="H130" s="37">
        <f t="shared" ref="H130:K132" si="30">IFERROR(INDEX(all_data, MATCH($A130, All_data_lookupkey, 0), MATCH(H$15, All_data_headings, 0)),".")</f>
        <v>65</v>
      </c>
      <c r="I130" s="37">
        <f t="shared" si="30"/>
        <v>17300</v>
      </c>
      <c r="J130" s="37">
        <f t="shared" si="30"/>
        <v>22300</v>
      </c>
      <c r="K130" s="44">
        <f t="shared" si="30"/>
        <v>26600</v>
      </c>
      <c r="Q130" s="29"/>
      <c r="R130" s="29"/>
      <c r="S130" s="29"/>
      <c r="T130" s="29"/>
      <c r="U130" s="29"/>
      <c r="V130" s="29"/>
      <c r="W130" s="29"/>
    </row>
    <row r="131" spans="1:23" s="30" customFormat="1" x14ac:dyDescent="0.45">
      <c r="A131" s="110" t="str">
        <f>$R$17&amp;G131&amp;B131&amp;U$17&amp; C131&amp;D131</f>
        <v>YAG1UKL7F+MEnglish studiesAll</v>
      </c>
      <c r="B131" s="110" t="s">
        <v>145</v>
      </c>
      <c r="C131" s="117" t="str">
        <f>C130</f>
        <v>English studies</v>
      </c>
      <c r="D131" s="110" t="s">
        <v>28</v>
      </c>
      <c r="E131" s="60" t="s">
        <v>96</v>
      </c>
      <c r="F131" s="61"/>
      <c r="G131" s="59" t="s">
        <v>44</v>
      </c>
      <c r="H131" s="37">
        <f t="shared" si="30"/>
        <v>1205</v>
      </c>
      <c r="I131" s="37">
        <f t="shared" si="30"/>
        <v>13900</v>
      </c>
      <c r="J131" s="37">
        <f t="shared" si="30"/>
        <v>20800</v>
      </c>
      <c r="K131" s="44">
        <f t="shared" si="30"/>
        <v>27700</v>
      </c>
      <c r="L131" s="67" t="s">
        <v>110</v>
      </c>
      <c r="M131" s="61"/>
      <c r="Q131" s="29"/>
      <c r="R131" s="29"/>
      <c r="S131" s="29"/>
      <c r="T131" s="29"/>
      <c r="U131" s="29"/>
      <c r="V131" s="29"/>
      <c r="W131" s="29"/>
    </row>
    <row r="132" spans="1:23" s="30" customFormat="1" x14ac:dyDescent="0.45">
      <c r="A132" s="110" t="str">
        <f>$R$17&amp;G132&amp;B132&amp;U$17&amp; C132&amp;D132</f>
        <v>YAG1Non-EUL7F+MEnglish studiesAll</v>
      </c>
      <c r="B132" s="110" t="s">
        <v>145</v>
      </c>
      <c r="C132" s="117" t="str">
        <f>C130</f>
        <v>English studies</v>
      </c>
      <c r="D132" s="110" t="s">
        <v>28</v>
      </c>
      <c r="E132" s="60" t="s">
        <v>96</v>
      </c>
      <c r="F132" s="61"/>
      <c r="G132" s="59" t="s">
        <v>162</v>
      </c>
      <c r="H132" s="37">
        <f t="shared" si="30"/>
        <v>70</v>
      </c>
      <c r="I132" s="37">
        <f t="shared" si="30"/>
        <v>14500</v>
      </c>
      <c r="J132" s="37">
        <f t="shared" si="30"/>
        <v>23000</v>
      </c>
      <c r="K132" s="44">
        <f t="shared" si="30"/>
        <v>26300</v>
      </c>
      <c r="L132" s="70"/>
      <c r="M132" s="61"/>
      <c r="Q132" s="29"/>
      <c r="R132" s="29"/>
      <c r="S132" s="29"/>
      <c r="T132" s="29"/>
      <c r="U132" s="29"/>
      <c r="V132" s="29"/>
      <c r="W132" s="29"/>
    </row>
    <row r="133" spans="1:23" s="30" customFormat="1" x14ac:dyDescent="0.45">
      <c r="E133" s="65"/>
      <c r="F133" s="61"/>
      <c r="G133" s="61"/>
      <c r="H133" s="37"/>
      <c r="I133" s="37"/>
      <c r="J133" s="37"/>
      <c r="K133" s="44"/>
      <c r="Q133" s="29"/>
      <c r="R133" s="29"/>
      <c r="S133" s="29"/>
      <c r="T133" s="29"/>
      <c r="U133" s="29"/>
      <c r="V133" s="29"/>
      <c r="W133" s="29"/>
    </row>
    <row r="134" spans="1:23" s="30" customFormat="1" x14ac:dyDescent="0.45">
      <c r="A134" s="110" t="str">
        <f>$R$17&amp;G134&amp;B134&amp;U$17&amp; C134&amp;D134</f>
        <v>YAG1EUL7F+MCeltic studiesAll</v>
      </c>
      <c r="B134" s="110" t="s">
        <v>145</v>
      </c>
      <c r="C134" s="117" t="str">
        <f>F134</f>
        <v>Celtic studies</v>
      </c>
      <c r="D134" s="110" t="s">
        <v>28</v>
      </c>
      <c r="E134" s="57" t="s">
        <v>101</v>
      </c>
      <c r="F134" s="58" t="s">
        <v>102</v>
      </c>
      <c r="G134" s="59" t="s">
        <v>137</v>
      </c>
      <c r="H134" s="37" t="str">
        <f t="shared" ref="H134:K136" si="31">IFERROR(INDEX(all_data, MATCH($A134, All_data_lookupkey, 0), MATCH(H$15, All_data_headings, 0)),".")</f>
        <v>NA</v>
      </c>
      <c r="I134" s="37" t="str">
        <f t="shared" si="31"/>
        <v>NA</v>
      </c>
      <c r="J134" s="37" t="str">
        <f t="shared" si="31"/>
        <v>NA</v>
      </c>
      <c r="K134" s="44" t="str">
        <f t="shared" si="31"/>
        <v>NA</v>
      </c>
      <c r="L134" s="67" t="s">
        <v>112</v>
      </c>
      <c r="M134" s="61"/>
      <c r="Q134" s="29"/>
      <c r="R134" s="29"/>
      <c r="S134" s="29"/>
      <c r="T134" s="29"/>
      <c r="U134" s="29"/>
      <c r="V134" s="29"/>
      <c r="W134" s="29"/>
    </row>
    <row r="135" spans="1:23" s="30" customFormat="1" x14ac:dyDescent="0.45">
      <c r="A135" s="110" t="str">
        <f>$R$17&amp;G135&amp;B135&amp;U$17&amp; C135&amp;D135</f>
        <v>YAG1UKL7F+MCeltic studiesAll</v>
      </c>
      <c r="B135" s="110" t="s">
        <v>145</v>
      </c>
      <c r="C135" s="117" t="str">
        <f>C134</f>
        <v>Celtic studies</v>
      </c>
      <c r="D135" s="110" t="s">
        <v>28</v>
      </c>
      <c r="E135" s="60" t="s">
        <v>98</v>
      </c>
      <c r="F135" s="61"/>
      <c r="G135" s="59" t="s">
        <v>44</v>
      </c>
      <c r="H135" s="37" t="str">
        <f t="shared" si="31"/>
        <v>c</v>
      </c>
      <c r="I135" s="37" t="str">
        <f t="shared" si="31"/>
        <v>c</v>
      </c>
      <c r="J135" s="37" t="str">
        <f t="shared" si="31"/>
        <v>c</v>
      </c>
      <c r="K135" s="44" t="str">
        <f t="shared" si="31"/>
        <v>c</v>
      </c>
      <c r="Q135" s="29"/>
      <c r="R135" s="29"/>
      <c r="S135" s="29"/>
      <c r="T135" s="29"/>
      <c r="U135" s="29"/>
      <c r="V135" s="29"/>
      <c r="W135" s="29"/>
    </row>
    <row r="136" spans="1:23" s="30" customFormat="1" x14ac:dyDescent="0.45">
      <c r="A136" s="110" t="str">
        <f>$R$17&amp;G136&amp;B136&amp;U$17&amp; C136&amp;D136</f>
        <v>YAG1Non-EUL7F+MCeltic studiesAll</v>
      </c>
      <c r="B136" s="110" t="s">
        <v>145</v>
      </c>
      <c r="C136" s="117" t="str">
        <f>C134</f>
        <v>Celtic studies</v>
      </c>
      <c r="D136" s="110" t="s">
        <v>28</v>
      </c>
      <c r="E136" s="60" t="s">
        <v>98</v>
      </c>
      <c r="F136" s="61"/>
      <c r="G136" s="59" t="s">
        <v>162</v>
      </c>
      <c r="H136" s="37" t="str">
        <f t="shared" si="31"/>
        <v>NA</v>
      </c>
      <c r="I136" s="37" t="str">
        <f t="shared" si="31"/>
        <v>NA</v>
      </c>
      <c r="J136" s="37" t="str">
        <f t="shared" si="31"/>
        <v>NA</v>
      </c>
      <c r="K136" s="44" t="str">
        <f t="shared" si="31"/>
        <v>NA</v>
      </c>
      <c r="Q136" s="29"/>
      <c r="R136" s="29"/>
      <c r="S136" s="29"/>
      <c r="T136" s="29"/>
      <c r="U136" s="29"/>
      <c r="V136" s="29"/>
      <c r="W136" s="29"/>
    </row>
    <row r="137" spans="1:23" s="30" customFormat="1" x14ac:dyDescent="0.45">
      <c r="E137" s="65"/>
      <c r="F137" s="61"/>
      <c r="G137" s="61"/>
      <c r="H137" s="37"/>
      <c r="I137" s="37"/>
      <c r="J137" s="37"/>
      <c r="K137" s="44"/>
      <c r="Q137" s="29"/>
      <c r="R137" s="29"/>
      <c r="S137" s="29"/>
      <c r="T137" s="29"/>
      <c r="U137" s="29"/>
      <c r="V137" s="29"/>
      <c r="W137" s="29"/>
    </row>
    <row r="138" spans="1:23" s="30" customFormat="1" x14ac:dyDescent="0.45">
      <c r="A138" s="110" t="str">
        <f>$R$17&amp;G138&amp;B138&amp;U$17&amp; C138&amp;D138</f>
        <v>YAG1EUL7F+MLanguages and area studiesAll</v>
      </c>
      <c r="B138" s="110" t="s">
        <v>145</v>
      </c>
      <c r="C138" s="117" t="str">
        <f>F138</f>
        <v>Languages and area studies</v>
      </c>
      <c r="D138" s="110" t="s">
        <v>28</v>
      </c>
      <c r="E138" s="57" t="s">
        <v>228</v>
      </c>
      <c r="F138" s="58" t="s">
        <v>197</v>
      </c>
      <c r="G138" s="59" t="s">
        <v>137</v>
      </c>
      <c r="H138" s="37">
        <f t="shared" ref="H138:K140" si="32">IFERROR(INDEX(all_data, MATCH($A138, All_data_lookupkey, 0), MATCH(H$15, All_data_headings, 0)),".")</f>
        <v>115</v>
      </c>
      <c r="I138" s="37">
        <f t="shared" si="32"/>
        <v>17500</v>
      </c>
      <c r="J138" s="37">
        <f t="shared" si="32"/>
        <v>24500</v>
      </c>
      <c r="K138" s="44">
        <f t="shared" si="32"/>
        <v>28800</v>
      </c>
      <c r="L138" s="29"/>
      <c r="M138" s="29"/>
      <c r="Q138" s="29"/>
      <c r="R138" s="29"/>
      <c r="S138" s="29"/>
      <c r="T138" s="29"/>
      <c r="U138" s="29"/>
      <c r="V138" s="29"/>
      <c r="W138" s="29"/>
    </row>
    <row r="139" spans="1:23" s="30" customFormat="1" x14ac:dyDescent="0.45">
      <c r="A139" s="110" t="str">
        <f>$R$17&amp;G139&amp;B139&amp;U$17&amp; C139&amp;D139</f>
        <v>YAG1UKL7F+MLanguages and area studiesAll</v>
      </c>
      <c r="B139" s="110" t="s">
        <v>145</v>
      </c>
      <c r="C139" s="117" t="str">
        <f>C138</f>
        <v>Languages and area studies</v>
      </c>
      <c r="D139" s="110" t="s">
        <v>28</v>
      </c>
      <c r="E139" s="60" t="s">
        <v>99</v>
      </c>
      <c r="F139" s="61"/>
      <c r="G139" s="59" t="s">
        <v>44</v>
      </c>
      <c r="H139" s="37">
        <f t="shared" si="32"/>
        <v>470</v>
      </c>
      <c r="I139" s="37">
        <f t="shared" si="32"/>
        <v>15700</v>
      </c>
      <c r="J139" s="37">
        <f t="shared" si="32"/>
        <v>22300</v>
      </c>
      <c r="K139" s="44">
        <f t="shared" si="32"/>
        <v>28500</v>
      </c>
      <c r="L139" s="29"/>
      <c r="M139" s="29"/>
      <c r="Q139" s="29"/>
      <c r="R139" s="29"/>
      <c r="S139" s="29"/>
      <c r="T139" s="29"/>
      <c r="U139" s="29"/>
      <c r="V139" s="29"/>
      <c r="W139" s="29"/>
    </row>
    <row r="140" spans="1:23" s="30" customFormat="1" x14ac:dyDescent="0.45">
      <c r="A140" s="110" t="str">
        <f>$R$17&amp;G140&amp;B140&amp;U$17&amp; C140&amp;D140</f>
        <v>YAG1Non-EUL7F+MLanguages and area studiesAll</v>
      </c>
      <c r="B140" s="110" t="s">
        <v>145</v>
      </c>
      <c r="C140" s="117" t="str">
        <f>C138</f>
        <v>Languages and area studies</v>
      </c>
      <c r="D140" s="110" t="s">
        <v>28</v>
      </c>
      <c r="E140" s="60" t="s">
        <v>99</v>
      </c>
      <c r="F140" s="61"/>
      <c r="G140" s="59" t="s">
        <v>162</v>
      </c>
      <c r="H140" s="37">
        <f t="shared" si="32"/>
        <v>45</v>
      </c>
      <c r="I140" s="37">
        <f t="shared" si="32"/>
        <v>17500</v>
      </c>
      <c r="J140" s="37">
        <f t="shared" si="32"/>
        <v>24500</v>
      </c>
      <c r="K140" s="44">
        <f t="shared" si="32"/>
        <v>29600</v>
      </c>
      <c r="L140" s="121"/>
      <c r="Q140" s="29"/>
      <c r="R140" s="29"/>
      <c r="S140" s="29"/>
      <c r="T140" s="29"/>
      <c r="U140" s="29"/>
      <c r="V140" s="29"/>
      <c r="W140" s="29"/>
    </row>
    <row r="141" spans="1:23" s="30" customFormat="1" x14ac:dyDescent="0.45">
      <c r="E141" s="65"/>
      <c r="F141" s="61"/>
      <c r="G141" s="61"/>
      <c r="H141" s="37"/>
      <c r="I141" s="37"/>
      <c r="J141" s="37"/>
      <c r="K141" s="44"/>
      <c r="L141" s="121"/>
      <c r="Q141" s="29"/>
      <c r="R141" s="29"/>
      <c r="S141" s="29"/>
      <c r="T141" s="29"/>
      <c r="U141" s="29"/>
      <c r="V141" s="29"/>
      <c r="W141" s="29"/>
    </row>
    <row r="142" spans="1:23" s="30" customFormat="1" x14ac:dyDescent="0.45">
      <c r="A142" s="110" t="str">
        <f>$R$17&amp;G142&amp;B142&amp;U$17&amp; C142&amp;D142</f>
        <v>YAG1EUL7F+MHistory and archaeologyAll</v>
      </c>
      <c r="B142" s="110" t="s">
        <v>145</v>
      </c>
      <c r="C142" s="117" t="str">
        <f>F142</f>
        <v>History and archaeology</v>
      </c>
      <c r="D142" s="110" t="s">
        <v>28</v>
      </c>
      <c r="E142" s="57" t="s">
        <v>104</v>
      </c>
      <c r="F142" s="58" t="s">
        <v>105</v>
      </c>
      <c r="G142" s="59" t="s">
        <v>137</v>
      </c>
      <c r="H142" s="37">
        <f t="shared" ref="H142:K144" si="33">IFERROR(INDEX(all_data, MATCH($A142, All_data_lookupkey, 0), MATCH(H$15, All_data_headings, 0)),".")</f>
        <v>75</v>
      </c>
      <c r="I142" s="37">
        <f t="shared" si="33"/>
        <v>17500</v>
      </c>
      <c r="J142" s="37">
        <f t="shared" si="33"/>
        <v>25200</v>
      </c>
      <c r="K142" s="44">
        <f t="shared" si="33"/>
        <v>31000</v>
      </c>
      <c r="L142" s="121"/>
      <c r="Q142" s="29"/>
      <c r="R142" s="29"/>
      <c r="S142" s="29"/>
      <c r="T142" s="29"/>
      <c r="U142" s="29"/>
      <c r="V142" s="29"/>
      <c r="W142" s="29"/>
    </row>
    <row r="143" spans="1:23" s="30" customFormat="1" x14ac:dyDescent="0.45">
      <c r="A143" s="110" t="str">
        <f>$R$17&amp;G143&amp;B143&amp;U$17&amp; C143&amp;D143</f>
        <v>YAG1UKL7F+MHistory and archaeologyAll</v>
      </c>
      <c r="B143" s="110" t="s">
        <v>145</v>
      </c>
      <c r="C143" s="117" t="str">
        <f>C142</f>
        <v>History and archaeology</v>
      </c>
      <c r="D143" s="110" t="s">
        <v>28</v>
      </c>
      <c r="E143" s="60" t="s">
        <v>101</v>
      </c>
      <c r="F143" s="61"/>
      <c r="G143" s="59" t="s">
        <v>44</v>
      </c>
      <c r="H143" s="37">
        <f t="shared" si="33"/>
        <v>1380</v>
      </c>
      <c r="I143" s="37">
        <f t="shared" si="33"/>
        <v>16100</v>
      </c>
      <c r="J143" s="37">
        <f t="shared" si="33"/>
        <v>21900</v>
      </c>
      <c r="K143" s="44">
        <f t="shared" si="33"/>
        <v>28500</v>
      </c>
      <c r="L143" s="121"/>
      <c r="Q143" s="29"/>
      <c r="R143" s="29"/>
      <c r="S143" s="29"/>
      <c r="T143" s="29"/>
      <c r="U143" s="29"/>
      <c r="V143" s="29"/>
      <c r="W143" s="29"/>
    </row>
    <row r="144" spans="1:23" s="30" customFormat="1" x14ac:dyDescent="0.45">
      <c r="A144" s="110" t="str">
        <f>$R$17&amp;G144&amp;B144&amp;U$17&amp; C144&amp;D144</f>
        <v>YAG1Non-EUL7F+MHistory and archaeologyAll</v>
      </c>
      <c r="B144" s="110" t="s">
        <v>145</v>
      </c>
      <c r="C144" s="117" t="str">
        <f>C142</f>
        <v>History and archaeology</v>
      </c>
      <c r="D144" s="110" t="s">
        <v>28</v>
      </c>
      <c r="E144" s="60" t="s">
        <v>101</v>
      </c>
      <c r="F144" s="61"/>
      <c r="G144" s="59" t="s">
        <v>162</v>
      </c>
      <c r="H144" s="37">
        <f t="shared" si="33"/>
        <v>75</v>
      </c>
      <c r="I144" s="37">
        <f t="shared" si="33"/>
        <v>17500</v>
      </c>
      <c r="J144" s="37">
        <f t="shared" si="33"/>
        <v>25200</v>
      </c>
      <c r="K144" s="44">
        <f t="shared" si="33"/>
        <v>30100</v>
      </c>
      <c r="L144" s="121"/>
      <c r="Q144" s="29"/>
      <c r="R144" s="29"/>
      <c r="S144" s="29"/>
      <c r="T144" s="29"/>
      <c r="U144" s="29"/>
      <c r="V144" s="29"/>
      <c r="W144" s="29"/>
    </row>
    <row r="145" spans="1:23" s="30" customFormat="1" ht="15" customHeight="1" x14ac:dyDescent="0.45">
      <c r="E145" s="65"/>
      <c r="F145" s="61"/>
      <c r="G145" s="61"/>
      <c r="H145" s="37"/>
      <c r="I145" s="37"/>
      <c r="J145" s="37"/>
      <c r="K145" s="44"/>
      <c r="L145" s="121"/>
      <c r="Q145" s="29"/>
      <c r="R145" s="29"/>
      <c r="S145" s="29"/>
      <c r="T145" s="29"/>
      <c r="U145" s="29"/>
      <c r="V145" s="29"/>
      <c r="W145" s="29"/>
    </row>
    <row r="146" spans="1:23" s="30" customFormat="1" x14ac:dyDescent="0.45">
      <c r="A146" s="110" t="str">
        <f>$R$17&amp;G146&amp;B146&amp;U$17&amp; C146&amp;D146</f>
        <v>YAG1EUL7F+MPhilosophy and religious studiesAll</v>
      </c>
      <c r="B146" s="110" t="s">
        <v>145</v>
      </c>
      <c r="C146" s="117" t="str">
        <f>F146</f>
        <v>Philosophy and religious studies</v>
      </c>
      <c r="D146" s="110" t="s">
        <v>28</v>
      </c>
      <c r="E146" s="57" t="s">
        <v>106</v>
      </c>
      <c r="F146" s="58" t="s">
        <v>107</v>
      </c>
      <c r="G146" s="59" t="s">
        <v>137</v>
      </c>
      <c r="H146" s="37" t="str">
        <f t="shared" ref="H146:K148" si="34">IFERROR(INDEX(all_data, MATCH($A146, All_data_lookupkey, 0), MATCH(H$15, All_data_headings, 0)),".")</f>
        <v>c</v>
      </c>
      <c r="I146" s="37" t="str">
        <f t="shared" si="34"/>
        <v>c</v>
      </c>
      <c r="J146" s="37" t="str">
        <f t="shared" si="34"/>
        <v>c</v>
      </c>
      <c r="K146" s="44" t="str">
        <f t="shared" si="34"/>
        <v>c</v>
      </c>
      <c r="L146" s="121"/>
      <c r="Q146" s="29"/>
      <c r="R146" s="29"/>
      <c r="S146" s="29"/>
      <c r="T146" s="29"/>
      <c r="U146" s="29"/>
      <c r="V146" s="29"/>
      <c r="W146" s="29"/>
    </row>
    <row r="147" spans="1:23" s="30" customFormat="1" x14ac:dyDescent="0.45">
      <c r="A147" s="110" t="str">
        <f>$R$17&amp;G147&amp;B147&amp;U$17&amp; C147&amp;D147</f>
        <v>YAG1UKL7F+MPhilosophy and religious studiesAll</v>
      </c>
      <c r="B147" s="110" t="s">
        <v>145</v>
      </c>
      <c r="C147" s="117" t="str">
        <f>C146</f>
        <v>Philosophy and religious studies</v>
      </c>
      <c r="D147" s="110" t="s">
        <v>28</v>
      </c>
      <c r="E147" s="60" t="s">
        <v>103</v>
      </c>
      <c r="F147" s="61"/>
      <c r="G147" s="59" t="s">
        <v>44</v>
      </c>
      <c r="H147" s="37">
        <f t="shared" si="34"/>
        <v>325</v>
      </c>
      <c r="I147" s="37">
        <f t="shared" si="34"/>
        <v>13500</v>
      </c>
      <c r="J147" s="37">
        <f t="shared" si="34"/>
        <v>22600</v>
      </c>
      <c r="K147" s="44">
        <f t="shared" si="34"/>
        <v>32800</v>
      </c>
      <c r="L147" s="121"/>
      <c r="Q147" s="29"/>
      <c r="R147" s="29"/>
      <c r="S147" s="29"/>
      <c r="T147" s="29"/>
      <c r="U147" s="29"/>
      <c r="V147" s="29"/>
      <c r="W147" s="29"/>
    </row>
    <row r="148" spans="1:23" s="30" customFormat="1" ht="16.5" customHeight="1" x14ac:dyDescent="0.45">
      <c r="A148" s="110" t="str">
        <f>$R$17&amp;G148&amp;B148&amp;U$17&amp; C148&amp;D148</f>
        <v>YAG1Non-EUL7F+MPhilosophy and religious studiesAll</v>
      </c>
      <c r="B148" s="110" t="s">
        <v>145</v>
      </c>
      <c r="C148" s="117" t="str">
        <f>C146</f>
        <v>Philosophy and religious studies</v>
      </c>
      <c r="D148" s="110" t="s">
        <v>28</v>
      </c>
      <c r="E148" s="60" t="s">
        <v>103</v>
      </c>
      <c r="F148" s="61"/>
      <c r="G148" s="59" t="s">
        <v>162</v>
      </c>
      <c r="H148" s="37">
        <f t="shared" si="34"/>
        <v>20</v>
      </c>
      <c r="I148" s="37">
        <f t="shared" si="34"/>
        <v>12800</v>
      </c>
      <c r="J148" s="37">
        <f t="shared" si="34"/>
        <v>22300</v>
      </c>
      <c r="K148" s="44">
        <f t="shared" si="34"/>
        <v>28500</v>
      </c>
      <c r="L148" s="121"/>
      <c r="Q148" s="29"/>
      <c r="R148" s="29"/>
      <c r="S148" s="29"/>
      <c r="T148" s="29"/>
      <c r="U148" s="29"/>
      <c r="V148" s="29"/>
      <c r="W148" s="29"/>
    </row>
    <row r="149" spans="1:23" s="30" customFormat="1" x14ac:dyDescent="0.45">
      <c r="E149" s="65"/>
      <c r="F149" s="61"/>
      <c r="G149" s="61"/>
      <c r="H149" s="37"/>
      <c r="I149" s="37"/>
      <c r="J149" s="37"/>
      <c r="K149" s="44"/>
      <c r="L149" s="121"/>
      <c r="Q149" s="29"/>
      <c r="R149" s="29"/>
      <c r="S149" s="29"/>
      <c r="T149" s="29"/>
      <c r="U149" s="29"/>
      <c r="V149" s="29"/>
      <c r="W149" s="29"/>
    </row>
    <row r="150" spans="1:23" s="30" customFormat="1" ht="15" customHeight="1" x14ac:dyDescent="0.45">
      <c r="A150" s="110" t="str">
        <f>$R$17&amp;G150&amp;B150&amp;U$17&amp; C150&amp;D150</f>
        <v>YAG1EUL7F+MEducation and teachingAll</v>
      </c>
      <c r="B150" s="110" t="s">
        <v>145</v>
      </c>
      <c r="C150" s="117" t="str">
        <f>F150</f>
        <v>Education and teaching</v>
      </c>
      <c r="D150" s="110" t="s">
        <v>28</v>
      </c>
      <c r="E150" s="57" t="s">
        <v>110</v>
      </c>
      <c r="F150" s="58" t="s">
        <v>111</v>
      </c>
      <c r="G150" s="59" t="s">
        <v>137</v>
      </c>
      <c r="H150" s="37">
        <f t="shared" ref="H150:K152" si="35">IFERROR(INDEX(all_data, MATCH($A150, All_data_lookupkey, 0), MATCH(H$15, All_data_headings, 0)),".")</f>
        <v>125</v>
      </c>
      <c r="I150" s="37">
        <f t="shared" si="35"/>
        <v>21200</v>
      </c>
      <c r="J150" s="37">
        <f t="shared" si="35"/>
        <v>29600</v>
      </c>
      <c r="K150" s="44">
        <f t="shared" si="35"/>
        <v>39100</v>
      </c>
      <c r="L150" s="121"/>
      <c r="Q150" s="29"/>
      <c r="R150" s="29"/>
      <c r="S150" s="29"/>
      <c r="T150" s="29"/>
      <c r="U150" s="29"/>
      <c r="V150" s="29"/>
      <c r="W150" s="29"/>
    </row>
    <row r="151" spans="1:23" s="30" customFormat="1" ht="15" customHeight="1" x14ac:dyDescent="0.45">
      <c r="A151" s="110" t="str">
        <f>$R$17&amp;G151&amp;B151&amp;U$17&amp; C151&amp;D151</f>
        <v>YAG1UKL7F+MEducation and teachingAll</v>
      </c>
      <c r="B151" s="110" t="s">
        <v>145</v>
      </c>
      <c r="C151" s="117" t="str">
        <f>C150</f>
        <v>Education and teaching</v>
      </c>
      <c r="D151" s="110" t="s">
        <v>28</v>
      </c>
      <c r="E151" s="60" t="s">
        <v>104</v>
      </c>
      <c r="F151" s="61"/>
      <c r="G151" s="59" t="s">
        <v>44</v>
      </c>
      <c r="H151" s="37">
        <f t="shared" si="35"/>
        <v>8915</v>
      </c>
      <c r="I151" s="37">
        <f t="shared" si="35"/>
        <v>24800</v>
      </c>
      <c r="J151" s="37">
        <f t="shared" si="35"/>
        <v>34700</v>
      </c>
      <c r="K151" s="44">
        <f t="shared" si="35"/>
        <v>42300</v>
      </c>
      <c r="L151" s="121"/>
      <c r="Q151" s="29"/>
      <c r="R151" s="29"/>
      <c r="S151" s="29"/>
      <c r="T151" s="29"/>
      <c r="U151" s="29"/>
      <c r="V151" s="29"/>
      <c r="W151" s="29"/>
    </row>
    <row r="152" spans="1:23" s="30" customFormat="1" ht="16.5" customHeight="1" x14ac:dyDescent="0.45">
      <c r="A152" s="110" t="str">
        <f>$R$17&amp;G152&amp;B152&amp;U$17&amp; C152&amp;D152</f>
        <v>YAG1Non-EUL7F+MEducation and teachingAll</v>
      </c>
      <c r="B152" s="110" t="s">
        <v>145</v>
      </c>
      <c r="C152" s="117" t="str">
        <f>C150</f>
        <v>Education and teaching</v>
      </c>
      <c r="D152" s="110" t="s">
        <v>28</v>
      </c>
      <c r="E152" s="60" t="s">
        <v>104</v>
      </c>
      <c r="F152" s="61"/>
      <c r="G152" s="59" t="s">
        <v>162</v>
      </c>
      <c r="H152" s="37">
        <f t="shared" si="35"/>
        <v>140</v>
      </c>
      <c r="I152" s="37">
        <f t="shared" si="35"/>
        <v>19700</v>
      </c>
      <c r="J152" s="37">
        <f t="shared" si="35"/>
        <v>32100</v>
      </c>
      <c r="K152" s="44">
        <f t="shared" si="35"/>
        <v>39100</v>
      </c>
      <c r="L152" s="121"/>
      <c r="Q152" s="29"/>
      <c r="R152" s="29"/>
      <c r="S152" s="29"/>
      <c r="T152" s="29"/>
      <c r="U152" s="29"/>
      <c r="V152" s="29"/>
      <c r="W152" s="29"/>
    </row>
    <row r="153" spans="1:23" s="30" customFormat="1" ht="16.5" customHeight="1" x14ac:dyDescent="0.45">
      <c r="E153" s="65"/>
      <c r="F153" s="61"/>
      <c r="G153" s="61"/>
      <c r="H153" s="37"/>
      <c r="I153" s="37"/>
      <c r="J153" s="37"/>
      <c r="K153" s="44"/>
      <c r="L153" s="121"/>
      <c r="Q153" s="29"/>
      <c r="R153" s="29"/>
      <c r="S153" s="29"/>
      <c r="T153" s="29"/>
      <c r="U153" s="29"/>
      <c r="V153" s="29"/>
      <c r="W153" s="29"/>
    </row>
    <row r="154" spans="1:23" s="30" customFormat="1" x14ac:dyDescent="0.45">
      <c r="A154" s="110" t="str">
        <f>$R$17&amp;G154&amp;B154&amp;U$17&amp; C154&amp;D154</f>
        <v>YAG1EUL7F+MCombined and general studiesAll</v>
      </c>
      <c r="B154" s="110" t="s">
        <v>145</v>
      </c>
      <c r="C154" s="117" t="str">
        <f>F154</f>
        <v>Combined and general studies</v>
      </c>
      <c r="D154" s="110" t="s">
        <v>28</v>
      </c>
      <c r="E154" s="57" t="s">
        <v>112</v>
      </c>
      <c r="F154" s="58" t="s">
        <v>113</v>
      </c>
      <c r="G154" s="59" t="s">
        <v>137</v>
      </c>
      <c r="H154" s="37" t="str">
        <f t="shared" ref="H154:K156" si="36">IFERROR(INDEX(all_data, MATCH($A154, All_data_lookupkey, 0), MATCH(H$15, All_data_headings, 0)),".")</f>
        <v>c</v>
      </c>
      <c r="I154" s="37" t="str">
        <f t="shared" si="36"/>
        <v>c</v>
      </c>
      <c r="J154" s="37" t="str">
        <f t="shared" si="36"/>
        <v>c</v>
      </c>
      <c r="K154" s="44" t="str">
        <f t="shared" si="36"/>
        <v>c</v>
      </c>
      <c r="L154" s="121"/>
      <c r="Q154" s="29"/>
      <c r="R154" s="29"/>
      <c r="S154" s="29"/>
      <c r="T154" s="29"/>
      <c r="U154" s="29"/>
      <c r="V154" s="29"/>
      <c r="W154" s="29"/>
    </row>
    <row r="155" spans="1:23" s="30" customFormat="1" x14ac:dyDescent="0.45">
      <c r="A155" s="110" t="str">
        <f>$R$17&amp;G155&amp;B155&amp;U$17&amp; C155&amp;D155</f>
        <v>YAG1UKL7F+MCombined and general studiesAll</v>
      </c>
      <c r="B155" s="110" t="s">
        <v>145</v>
      </c>
      <c r="C155" s="117" t="str">
        <f>C154</f>
        <v>Combined and general studies</v>
      </c>
      <c r="D155" s="110" t="s">
        <v>28</v>
      </c>
      <c r="E155" s="60" t="s">
        <v>106</v>
      </c>
      <c r="F155" s="61"/>
      <c r="G155" s="59" t="s">
        <v>44</v>
      </c>
      <c r="H155" s="37">
        <f t="shared" si="36"/>
        <v>305</v>
      </c>
      <c r="I155" s="37">
        <f t="shared" si="36"/>
        <v>17200</v>
      </c>
      <c r="J155" s="37">
        <f t="shared" si="36"/>
        <v>26500</v>
      </c>
      <c r="K155" s="44">
        <f t="shared" si="36"/>
        <v>37600</v>
      </c>
      <c r="L155" s="121"/>
      <c r="Q155" s="29"/>
      <c r="R155" s="29"/>
      <c r="S155" s="29"/>
      <c r="T155" s="29"/>
      <c r="U155" s="29"/>
      <c r="V155" s="29"/>
      <c r="W155" s="29"/>
    </row>
    <row r="156" spans="1:23" s="30" customFormat="1" ht="16.5" customHeight="1" x14ac:dyDescent="0.45">
      <c r="A156" s="110" t="str">
        <f>$R$17&amp;G156&amp;B156&amp;U$17&amp; C156&amp;D156</f>
        <v>YAG1Non-EUL7F+MCombined and general studiesAll</v>
      </c>
      <c r="B156" s="110" t="s">
        <v>145</v>
      </c>
      <c r="C156" s="117" t="str">
        <f>C154</f>
        <v>Combined and general studies</v>
      </c>
      <c r="D156" s="110" t="s">
        <v>28</v>
      </c>
      <c r="E156" s="60" t="s">
        <v>106</v>
      </c>
      <c r="F156" s="61"/>
      <c r="G156" s="59" t="s">
        <v>162</v>
      </c>
      <c r="H156" s="37" t="str">
        <f t="shared" si="36"/>
        <v>c</v>
      </c>
      <c r="I156" s="37" t="str">
        <f t="shared" si="36"/>
        <v>c</v>
      </c>
      <c r="J156" s="37" t="str">
        <f t="shared" si="36"/>
        <v>c</v>
      </c>
      <c r="K156" s="44" t="str">
        <f t="shared" si="36"/>
        <v>c</v>
      </c>
      <c r="L156" s="121"/>
      <c r="Q156" s="29"/>
      <c r="R156" s="29"/>
      <c r="S156" s="29"/>
      <c r="T156" s="29"/>
      <c r="U156" s="29"/>
      <c r="V156" s="29"/>
      <c r="W156" s="29"/>
    </row>
    <row r="157" spans="1:23" s="30" customFormat="1" ht="16.5" customHeight="1" x14ac:dyDescent="0.45">
      <c r="E157" s="65"/>
      <c r="F157" s="61"/>
      <c r="G157" s="61"/>
      <c r="H157" s="37"/>
      <c r="I157" s="37"/>
      <c r="J157" s="37"/>
      <c r="K157" s="44"/>
      <c r="L157" s="121"/>
      <c r="Q157" s="29"/>
      <c r="R157" s="29"/>
      <c r="S157" s="29"/>
      <c r="T157" s="29"/>
      <c r="U157" s="29"/>
      <c r="V157" s="29"/>
      <c r="W157" s="29"/>
    </row>
    <row r="158" spans="1:23" s="30" customFormat="1" x14ac:dyDescent="0.45">
      <c r="A158" s="110" t="str">
        <f>$R$17&amp;G158&amp;B158&amp;U$17&amp; C158&amp;D158</f>
        <v>YAG1EUL7F+MMedia, journalism and communicationsAll</v>
      </c>
      <c r="B158" s="110" t="s">
        <v>145</v>
      </c>
      <c r="C158" s="117" t="str">
        <f>F158</f>
        <v>Media, journalism and communications</v>
      </c>
      <c r="D158" s="110" t="s">
        <v>28</v>
      </c>
      <c r="E158" s="57" t="s">
        <v>230</v>
      </c>
      <c r="F158" s="58" t="s">
        <v>167</v>
      </c>
      <c r="G158" s="59" t="s">
        <v>137</v>
      </c>
      <c r="H158" s="37">
        <f t="shared" ref="H158:K160" si="37">IFERROR(INDEX(all_data, MATCH($A158, All_data_lookupkey, 0), MATCH(H$15, All_data_headings, 0)),".")</f>
        <v>185</v>
      </c>
      <c r="I158" s="37">
        <f t="shared" si="37"/>
        <v>20800</v>
      </c>
      <c r="J158" s="37">
        <f t="shared" si="37"/>
        <v>25200</v>
      </c>
      <c r="K158" s="44">
        <f t="shared" si="37"/>
        <v>29900</v>
      </c>
      <c r="L158" s="121"/>
      <c r="Q158" s="29"/>
      <c r="R158" s="29"/>
      <c r="S158" s="29"/>
      <c r="T158" s="29"/>
      <c r="U158" s="29"/>
      <c r="V158" s="29"/>
      <c r="W158" s="29"/>
    </row>
    <row r="159" spans="1:23" s="30" customFormat="1" x14ac:dyDescent="0.45">
      <c r="A159" s="110" t="str">
        <f>$R$17&amp;G159&amp;B159&amp;U$17&amp; C159&amp;D159</f>
        <v>YAG1UKL7F+MMedia, journalism and communicationsAll</v>
      </c>
      <c r="B159" s="110" t="s">
        <v>145</v>
      </c>
      <c r="C159" s="117" t="str">
        <f>C158</f>
        <v>Media, journalism and communications</v>
      </c>
      <c r="D159" s="110" t="s">
        <v>28</v>
      </c>
      <c r="E159" s="60" t="s">
        <v>108</v>
      </c>
      <c r="F159" s="61"/>
      <c r="G159" s="59" t="s">
        <v>44</v>
      </c>
      <c r="H159" s="37">
        <f t="shared" si="37"/>
        <v>1300</v>
      </c>
      <c r="I159" s="37">
        <f t="shared" si="37"/>
        <v>17200</v>
      </c>
      <c r="J159" s="37">
        <f t="shared" si="37"/>
        <v>22600</v>
      </c>
      <c r="K159" s="44">
        <f t="shared" si="37"/>
        <v>27400</v>
      </c>
      <c r="L159" s="121"/>
      <c r="Q159" s="29"/>
      <c r="R159" s="29"/>
      <c r="S159" s="29"/>
      <c r="T159" s="29"/>
      <c r="U159" s="29"/>
      <c r="V159" s="29"/>
      <c r="W159" s="29"/>
    </row>
    <row r="160" spans="1:23" s="30" customFormat="1" ht="14.25" customHeight="1" x14ac:dyDescent="0.45">
      <c r="A160" s="110" t="str">
        <f>$R$17&amp;G160&amp;B160&amp;U$17&amp; C160&amp;D160</f>
        <v>YAG1Non-EUL7F+MMedia, journalism and communicationsAll</v>
      </c>
      <c r="B160" s="110" t="s">
        <v>145</v>
      </c>
      <c r="C160" s="117" t="str">
        <f>C158</f>
        <v>Media, journalism and communications</v>
      </c>
      <c r="D160" s="110" t="s">
        <v>28</v>
      </c>
      <c r="E160" s="60" t="s">
        <v>108</v>
      </c>
      <c r="F160" s="61"/>
      <c r="G160" s="59" t="s">
        <v>162</v>
      </c>
      <c r="H160" s="37">
        <f t="shared" si="37"/>
        <v>165</v>
      </c>
      <c r="I160" s="37">
        <f t="shared" si="37"/>
        <v>17200</v>
      </c>
      <c r="J160" s="37">
        <f t="shared" si="37"/>
        <v>24100</v>
      </c>
      <c r="K160" s="44">
        <f t="shared" si="37"/>
        <v>31400</v>
      </c>
      <c r="L160" s="121"/>
      <c r="Q160" s="29"/>
      <c r="R160" s="29"/>
      <c r="S160" s="29"/>
      <c r="T160" s="29"/>
      <c r="U160" s="29"/>
      <c r="V160" s="29"/>
      <c r="W160" s="29"/>
    </row>
    <row r="161" spans="1:23" s="30" customFormat="1" ht="14.25" customHeight="1" x14ac:dyDescent="0.45">
      <c r="E161" s="65"/>
      <c r="F161" s="61"/>
      <c r="G161" s="61"/>
      <c r="H161" s="37"/>
      <c r="I161" s="37"/>
      <c r="J161" s="37"/>
      <c r="K161" s="44"/>
      <c r="L161" s="121"/>
      <c r="Q161" s="29"/>
      <c r="R161" s="29"/>
      <c r="S161" s="29"/>
      <c r="T161" s="29"/>
      <c r="U161" s="29"/>
      <c r="V161" s="29"/>
      <c r="W161" s="29"/>
    </row>
    <row r="162" spans="1:23" s="30" customFormat="1" ht="14.25" customHeight="1" x14ac:dyDescent="0.45">
      <c r="A162" s="110" t="str">
        <f>$R$17&amp;G162&amp;B162&amp;U$17&amp; C162&amp;D162</f>
        <v>YAG1EUL7F+MCreative arts and designAll</v>
      </c>
      <c r="B162" s="110" t="s">
        <v>145</v>
      </c>
      <c r="C162" s="117" t="str">
        <f>F162</f>
        <v>Creative arts and design</v>
      </c>
      <c r="D162" s="110" t="s">
        <v>28</v>
      </c>
      <c r="E162" s="57" t="s">
        <v>231</v>
      </c>
      <c r="F162" s="58" t="s">
        <v>109</v>
      </c>
      <c r="G162" s="59" t="s">
        <v>137</v>
      </c>
      <c r="H162" s="37">
        <f t="shared" ref="H162:K164" si="38">IFERROR(INDEX(all_data, MATCH($A162, All_data_lookupkey, 0), MATCH(H$15, All_data_headings, 0)),".")</f>
        <v>240</v>
      </c>
      <c r="I162" s="37">
        <f t="shared" si="38"/>
        <v>13500</v>
      </c>
      <c r="J162" s="37">
        <f t="shared" si="38"/>
        <v>20800</v>
      </c>
      <c r="K162" s="44">
        <f t="shared" si="38"/>
        <v>26300</v>
      </c>
      <c r="L162" s="121"/>
      <c r="Q162" s="29"/>
      <c r="R162" s="29"/>
      <c r="S162" s="29"/>
      <c r="T162" s="29"/>
      <c r="U162" s="29"/>
      <c r="V162" s="29"/>
      <c r="W162" s="29"/>
    </row>
    <row r="163" spans="1:23" s="30" customFormat="1" ht="14.25" customHeight="1" x14ac:dyDescent="0.45">
      <c r="A163" s="110" t="str">
        <f>$R$17&amp;G163&amp;B163&amp;U$17&amp; C163&amp;D163</f>
        <v>YAG1UKL7F+MCreative arts and designAll</v>
      </c>
      <c r="B163" s="110" t="s">
        <v>145</v>
      </c>
      <c r="C163" s="117" t="str">
        <f>C162</f>
        <v>Creative arts and design</v>
      </c>
      <c r="D163" s="110" t="s">
        <v>28</v>
      </c>
      <c r="E163" s="60" t="s">
        <v>110</v>
      </c>
      <c r="F163" s="61"/>
      <c r="G163" s="59" t="s">
        <v>44</v>
      </c>
      <c r="H163" s="37">
        <f t="shared" si="38"/>
        <v>1395</v>
      </c>
      <c r="I163" s="37">
        <f t="shared" si="38"/>
        <v>11400</v>
      </c>
      <c r="J163" s="37">
        <f t="shared" si="38"/>
        <v>18600</v>
      </c>
      <c r="K163" s="44">
        <f t="shared" si="38"/>
        <v>25200</v>
      </c>
      <c r="L163" s="121"/>
      <c r="Q163" s="29"/>
      <c r="R163" s="29"/>
      <c r="S163" s="29"/>
      <c r="T163" s="29"/>
      <c r="U163" s="29"/>
      <c r="V163" s="29"/>
      <c r="W163" s="29"/>
    </row>
    <row r="164" spans="1:23" s="30" customFormat="1" ht="14.25" customHeight="1" x14ac:dyDescent="0.45">
      <c r="A164" s="110" t="str">
        <f>$R$17&amp;G164&amp;B164&amp;U$17&amp; C164&amp;D164</f>
        <v>YAG1Non-EUL7F+MCreative arts and designAll</v>
      </c>
      <c r="B164" s="110" t="s">
        <v>145</v>
      </c>
      <c r="C164" s="117" t="str">
        <f>C162</f>
        <v>Creative arts and design</v>
      </c>
      <c r="D164" s="110" t="s">
        <v>28</v>
      </c>
      <c r="E164" s="60" t="s">
        <v>110</v>
      </c>
      <c r="F164" s="61"/>
      <c r="G164" s="59" t="s">
        <v>162</v>
      </c>
      <c r="H164" s="37">
        <f t="shared" si="38"/>
        <v>200</v>
      </c>
      <c r="I164" s="37">
        <f t="shared" si="38"/>
        <v>11700</v>
      </c>
      <c r="J164" s="37">
        <f t="shared" si="38"/>
        <v>20100</v>
      </c>
      <c r="K164" s="44">
        <f t="shared" si="38"/>
        <v>26600</v>
      </c>
      <c r="L164" s="121"/>
      <c r="Q164" s="29"/>
      <c r="R164" s="29"/>
      <c r="S164" s="29"/>
      <c r="T164" s="29"/>
      <c r="U164" s="29"/>
      <c r="V164" s="29"/>
      <c r="W164" s="29"/>
    </row>
    <row r="165" spans="1:23" s="30" customFormat="1" ht="14.25" customHeight="1" x14ac:dyDescent="0.45">
      <c r="E165" s="65"/>
      <c r="F165" s="61"/>
      <c r="G165" s="61"/>
      <c r="H165" s="37"/>
      <c r="I165" s="37"/>
      <c r="J165" s="37"/>
      <c r="K165" s="44"/>
      <c r="L165" s="121"/>
      <c r="Q165" s="29"/>
      <c r="R165" s="29"/>
      <c r="S165" s="29"/>
      <c r="T165" s="29"/>
      <c r="U165" s="29"/>
      <c r="V165" s="29"/>
      <c r="W165" s="29"/>
    </row>
    <row r="166" spans="1:23" s="30" customFormat="1" ht="14.25" customHeight="1" x14ac:dyDescent="0.45">
      <c r="A166" s="110" t="str">
        <f>$R$17&amp;G166&amp;B166&amp;U$17&amp; C166&amp;D166</f>
        <v>YAG1EUL7F+MPerforming artsAll</v>
      </c>
      <c r="B166" s="110" t="s">
        <v>145</v>
      </c>
      <c r="C166" s="117" t="str">
        <f>F166</f>
        <v>Performing arts</v>
      </c>
      <c r="D166" s="110" t="s">
        <v>28</v>
      </c>
      <c r="E166" s="57" t="s">
        <v>232</v>
      </c>
      <c r="F166" s="58" t="s">
        <v>170</v>
      </c>
      <c r="G166" s="59" t="s">
        <v>137</v>
      </c>
      <c r="H166" s="37">
        <f t="shared" ref="H166:K168" si="39">IFERROR(INDEX(all_data, MATCH($A166, All_data_lookupkey, 0), MATCH(H$15, All_data_headings, 0)),".")</f>
        <v>135</v>
      </c>
      <c r="I166" s="37">
        <f t="shared" si="39"/>
        <v>9900</v>
      </c>
      <c r="J166" s="37">
        <f t="shared" si="39"/>
        <v>13100</v>
      </c>
      <c r="K166" s="44">
        <f t="shared" si="39"/>
        <v>22600</v>
      </c>
      <c r="L166" s="121"/>
      <c r="Q166" s="29"/>
      <c r="R166" s="29"/>
      <c r="S166" s="29"/>
      <c r="T166" s="29"/>
      <c r="U166" s="29"/>
      <c r="V166" s="29"/>
      <c r="W166" s="29"/>
    </row>
    <row r="167" spans="1:23" s="30" customFormat="1" ht="14.25" customHeight="1" x14ac:dyDescent="0.45">
      <c r="A167" s="110" t="str">
        <f>$R$17&amp;G167&amp;B167&amp;U$17&amp; C167&amp;D167</f>
        <v>YAG1UKL7F+MPerforming artsAll</v>
      </c>
      <c r="B167" s="110" t="s">
        <v>145</v>
      </c>
      <c r="C167" s="117" t="str">
        <f>C166</f>
        <v>Performing arts</v>
      </c>
      <c r="D167" s="110" t="s">
        <v>28</v>
      </c>
      <c r="E167" s="60" t="s">
        <v>112</v>
      </c>
      <c r="F167" s="61"/>
      <c r="G167" s="59" t="s">
        <v>44</v>
      </c>
      <c r="H167" s="37">
        <f t="shared" si="39"/>
        <v>900</v>
      </c>
      <c r="I167" s="37">
        <f t="shared" si="39"/>
        <v>10900</v>
      </c>
      <c r="J167" s="37">
        <f t="shared" si="39"/>
        <v>18100</v>
      </c>
      <c r="K167" s="44">
        <f t="shared" si="39"/>
        <v>24500</v>
      </c>
      <c r="L167" s="121"/>
      <c r="Q167" s="29"/>
      <c r="R167" s="29"/>
      <c r="S167" s="29"/>
      <c r="T167" s="29"/>
      <c r="U167" s="29"/>
      <c r="V167" s="29"/>
      <c r="W167" s="29"/>
    </row>
    <row r="168" spans="1:23" s="30" customFormat="1" ht="14.25" customHeight="1" x14ac:dyDescent="0.45">
      <c r="A168" s="110" t="str">
        <f>$R$17&amp;G168&amp;B168&amp;U$17&amp; C168&amp;D168</f>
        <v>YAG1Non-EUL7F+MPerforming artsAll</v>
      </c>
      <c r="B168" s="110" t="s">
        <v>145</v>
      </c>
      <c r="C168" s="117" t="str">
        <f>C166</f>
        <v>Performing arts</v>
      </c>
      <c r="D168" s="110" t="s">
        <v>28</v>
      </c>
      <c r="E168" s="60" t="s">
        <v>112</v>
      </c>
      <c r="F168" s="61"/>
      <c r="G168" s="59" t="s">
        <v>162</v>
      </c>
      <c r="H168" s="37">
        <f t="shared" si="39"/>
        <v>90</v>
      </c>
      <c r="I168" s="37">
        <f t="shared" si="39"/>
        <v>7800</v>
      </c>
      <c r="J168" s="37">
        <f t="shared" si="39"/>
        <v>13700</v>
      </c>
      <c r="K168" s="44">
        <f t="shared" si="39"/>
        <v>24500</v>
      </c>
      <c r="L168" s="121"/>
      <c r="Q168" s="29"/>
      <c r="R168" s="29"/>
      <c r="S168" s="29"/>
      <c r="T168" s="29"/>
      <c r="U168" s="29"/>
      <c r="V168" s="29"/>
      <c r="W168" s="29"/>
    </row>
    <row r="169" spans="1:23" s="30" customFormat="1" x14ac:dyDescent="0.45">
      <c r="E169" s="48"/>
      <c r="K169" s="42"/>
      <c r="L169" s="121"/>
      <c r="Q169" s="29"/>
      <c r="R169" s="29"/>
      <c r="S169" s="29"/>
      <c r="T169" s="29"/>
      <c r="U169" s="29"/>
      <c r="V169" s="29"/>
      <c r="W169" s="29"/>
    </row>
    <row r="170" spans="1:23" s="30" customFormat="1" ht="15" customHeight="1" x14ac:dyDescent="0.45">
      <c r="A170" s="110" t="str">
        <f>$R$17&amp;G170&amp;B170&amp;U$17&amp; C170&amp;D170</f>
        <v>YAG1EUL7F+MGeography, earth and environmental studiesAll</v>
      </c>
      <c r="B170" s="110" t="s">
        <v>145</v>
      </c>
      <c r="C170" s="117" t="str">
        <f>F170</f>
        <v>Geography, earth and environmental studies</v>
      </c>
      <c r="D170" s="110" t="s">
        <v>28</v>
      </c>
      <c r="E170" s="57" t="s">
        <v>233</v>
      </c>
      <c r="F170" s="58" t="s">
        <v>165</v>
      </c>
      <c r="G170" s="59" t="s">
        <v>137</v>
      </c>
      <c r="H170" s="37">
        <f t="shared" ref="H170:K172" si="40">IFERROR(INDEX(all_data, MATCH($A170, All_data_lookupkey, 0), MATCH(H$15, All_data_headings, 0)),".")</f>
        <v>85</v>
      </c>
      <c r="I170" s="37">
        <f t="shared" si="40"/>
        <v>21500</v>
      </c>
      <c r="J170" s="37">
        <f t="shared" si="40"/>
        <v>27000</v>
      </c>
      <c r="K170" s="44">
        <f t="shared" si="40"/>
        <v>33600</v>
      </c>
      <c r="L170" s="121"/>
      <c r="Q170" s="29"/>
      <c r="R170" s="29"/>
      <c r="S170" s="29"/>
      <c r="T170" s="29"/>
      <c r="U170" s="29"/>
      <c r="V170" s="29"/>
      <c r="W170" s="29"/>
    </row>
    <row r="171" spans="1:23" s="30" customFormat="1" x14ac:dyDescent="0.45">
      <c r="A171" s="110" t="str">
        <f>$R$17&amp;G171&amp;B171&amp;U$17&amp; C171&amp;D171</f>
        <v>YAG1UKL7F+MGeography, earth and environmental studiesAll</v>
      </c>
      <c r="B171" s="110" t="s">
        <v>145</v>
      </c>
      <c r="C171" s="117" t="str">
        <f>C170</f>
        <v>Geography, earth and environmental studies</v>
      </c>
      <c r="D171" s="110" t="s">
        <v>28</v>
      </c>
      <c r="E171" s="48"/>
      <c r="G171" s="59" t="s">
        <v>44</v>
      </c>
      <c r="H171" s="37">
        <f t="shared" si="40"/>
        <v>1090</v>
      </c>
      <c r="I171" s="37">
        <f t="shared" si="40"/>
        <v>21200</v>
      </c>
      <c r="J171" s="37">
        <f t="shared" si="40"/>
        <v>26300</v>
      </c>
      <c r="K171" s="44">
        <f t="shared" si="40"/>
        <v>31800</v>
      </c>
      <c r="L171" s="121"/>
      <c r="Q171" s="29"/>
      <c r="R171" s="29"/>
      <c r="S171" s="29"/>
      <c r="T171" s="29"/>
      <c r="U171" s="29"/>
      <c r="V171" s="29"/>
      <c r="W171" s="29"/>
    </row>
    <row r="172" spans="1:23" s="30" customFormat="1" x14ac:dyDescent="0.45">
      <c r="A172" s="110" t="str">
        <f>$R$17&amp;G172&amp;B172&amp;U$17&amp; C172&amp;D172</f>
        <v>YAG1Non-EUL7F+MGeography, earth and environmental studiesAll</v>
      </c>
      <c r="B172" s="110" t="s">
        <v>145</v>
      </c>
      <c r="C172" s="117" t="str">
        <f>C170</f>
        <v>Geography, earth and environmental studies</v>
      </c>
      <c r="D172" s="110" t="s">
        <v>28</v>
      </c>
      <c r="E172" s="48"/>
      <c r="G172" s="59" t="s">
        <v>162</v>
      </c>
      <c r="H172" s="37">
        <f t="shared" si="40"/>
        <v>80</v>
      </c>
      <c r="I172" s="37">
        <f t="shared" si="40"/>
        <v>19000</v>
      </c>
      <c r="J172" s="37">
        <f t="shared" si="40"/>
        <v>28100</v>
      </c>
      <c r="K172" s="44">
        <f t="shared" si="40"/>
        <v>33200</v>
      </c>
      <c r="L172" s="121"/>
      <c r="Q172" s="29"/>
      <c r="R172" s="29"/>
      <c r="S172" s="29"/>
      <c r="T172" s="29"/>
      <c r="U172" s="29"/>
      <c r="V172" s="29"/>
      <c r="W172" s="29"/>
    </row>
    <row r="173" spans="1:23" s="30" customFormat="1" x14ac:dyDescent="0.45">
      <c r="E173" s="49"/>
      <c r="F173" s="50"/>
      <c r="G173" s="50"/>
      <c r="H173" s="50"/>
      <c r="I173" s="50"/>
      <c r="J173" s="50"/>
      <c r="K173" s="51"/>
      <c r="L173" s="121"/>
      <c r="Q173" s="29"/>
      <c r="R173" s="29"/>
      <c r="S173" s="29"/>
      <c r="T173" s="29"/>
      <c r="U173" s="29"/>
      <c r="V173" s="29"/>
      <c r="W173" s="29"/>
    </row>
    <row r="174" spans="1:23" s="30" customFormat="1" ht="25.5" customHeight="1" x14ac:dyDescent="0.45">
      <c r="E174" s="148" t="s">
        <v>114</v>
      </c>
      <c r="F174" s="148"/>
      <c r="G174" s="61"/>
      <c r="H174" s="148"/>
      <c r="I174" s="148"/>
      <c r="J174" s="148"/>
      <c r="K174" s="148"/>
      <c r="L174" s="121"/>
      <c r="Q174" s="29"/>
      <c r="R174" s="29"/>
      <c r="S174" s="29"/>
      <c r="T174" s="29"/>
      <c r="U174" s="29"/>
      <c r="V174" s="29"/>
      <c r="W174" s="29"/>
    </row>
    <row r="175" spans="1:23" s="30" customFormat="1" x14ac:dyDescent="0.45">
      <c r="E175" s="41" t="s">
        <v>115</v>
      </c>
      <c r="F175" s="41"/>
      <c r="G175" s="41"/>
      <c r="H175" s="41"/>
      <c r="I175" s="124"/>
      <c r="J175" s="124"/>
      <c r="K175" s="124"/>
      <c r="L175" s="124"/>
      <c r="M175" s="125"/>
      <c r="N175" s="125"/>
      <c r="O175" s="125"/>
      <c r="Q175" s="29"/>
      <c r="R175" s="29"/>
      <c r="S175" s="29"/>
      <c r="T175" s="29"/>
      <c r="U175" s="29"/>
      <c r="V175" s="29"/>
      <c r="W175" s="29"/>
    </row>
    <row r="176" spans="1:23" s="30" customFormat="1" x14ac:dyDescent="0.45">
      <c r="E176" s="207" t="s">
        <v>266</v>
      </c>
      <c r="F176" s="59"/>
      <c r="G176" s="59"/>
      <c r="H176" s="59"/>
      <c r="I176" s="59"/>
      <c r="J176" s="59"/>
      <c r="K176" s="59"/>
      <c r="L176" s="59"/>
      <c r="M176" s="59"/>
      <c r="N176" s="59"/>
      <c r="O176" s="59"/>
      <c r="Q176" s="29"/>
      <c r="R176" s="29"/>
      <c r="S176" s="29"/>
      <c r="T176" s="29"/>
      <c r="U176" s="29"/>
      <c r="V176" s="29"/>
      <c r="W176" s="29"/>
    </row>
    <row r="177" spans="5:23" s="30" customFormat="1" ht="24.75" customHeight="1" x14ac:dyDescent="0.45">
      <c r="E177" s="213" t="s">
        <v>269</v>
      </c>
      <c r="F177" s="213"/>
      <c r="G177" s="213"/>
      <c r="H177" s="213"/>
      <c r="I177" s="213"/>
      <c r="J177" s="213"/>
      <c r="K177" s="213"/>
      <c r="L177" s="213"/>
      <c r="M177" s="213"/>
      <c r="N177" s="213"/>
      <c r="O177" s="213"/>
      <c r="Q177" s="29"/>
      <c r="R177" s="29"/>
      <c r="S177" s="29"/>
      <c r="T177" s="29"/>
      <c r="U177" s="29"/>
      <c r="V177" s="29"/>
      <c r="W177" s="29"/>
    </row>
    <row r="178" spans="5:23" s="30" customFormat="1" x14ac:dyDescent="0.45">
      <c r="E178" s="202" t="s">
        <v>270</v>
      </c>
      <c r="F178" s="201"/>
      <c r="G178" s="201"/>
      <c r="H178" s="201"/>
      <c r="I178" s="201"/>
      <c r="J178" s="201"/>
      <c r="K178" s="201"/>
      <c r="L178" s="201"/>
      <c r="M178" s="201"/>
      <c r="N178" s="201"/>
      <c r="O178" s="201"/>
      <c r="Q178" s="29"/>
      <c r="R178" s="29"/>
      <c r="S178" s="29"/>
      <c r="T178" s="29"/>
      <c r="U178" s="29"/>
      <c r="V178" s="29"/>
      <c r="W178" s="29"/>
    </row>
    <row r="179" spans="5:23" s="30" customFormat="1" x14ac:dyDescent="0.45">
      <c r="E179" s="126" t="s">
        <v>280</v>
      </c>
      <c r="F179" s="126"/>
      <c r="G179" s="126"/>
      <c r="H179" s="127"/>
      <c r="I179" s="127"/>
      <c r="K179" s="127"/>
      <c r="L179" s="121"/>
      <c r="Q179" s="29"/>
      <c r="R179" s="29"/>
      <c r="S179" s="29"/>
      <c r="T179" s="29"/>
      <c r="U179" s="29"/>
      <c r="V179" s="29"/>
      <c r="W179" s="29"/>
    </row>
    <row r="180" spans="5:23" s="30" customFormat="1" x14ac:dyDescent="0.45">
      <c r="K180" s="121"/>
      <c r="L180" s="121"/>
      <c r="Q180" s="29"/>
      <c r="R180" s="29"/>
      <c r="S180" s="29"/>
      <c r="T180" s="29"/>
      <c r="U180" s="29"/>
      <c r="V180" s="29"/>
      <c r="W180" s="29"/>
    </row>
    <row r="181" spans="5:23" s="30" customFormat="1" x14ac:dyDescent="0.45">
      <c r="K181" s="121"/>
      <c r="L181" s="121"/>
      <c r="Q181" s="29"/>
      <c r="R181" s="29"/>
      <c r="S181" s="29"/>
      <c r="T181" s="29"/>
      <c r="U181" s="29"/>
      <c r="V181" s="29"/>
      <c r="W181" s="29"/>
    </row>
    <row r="182" spans="5:23" s="30" customFormat="1" x14ac:dyDescent="0.45">
      <c r="K182" s="121"/>
      <c r="L182" s="121"/>
      <c r="Q182" s="29"/>
      <c r="R182" s="29"/>
      <c r="S182" s="29"/>
      <c r="T182" s="29"/>
      <c r="U182" s="29"/>
      <c r="V182" s="29"/>
      <c r="W182" s="29"/>
    </row>
    <row r="183" spans="5:23" s="30" customFormat="1" x14ac:dyDescent="0.45">
      <c r="F183" s="26"/>
      <c r="G183" s="26"/>
      <c r="H183" s="139"/>
      <c r="I183" s="121"/>
      <c r="J183" s="121"/>
      <c r="K183" s="121"/>
      <c r="L183" s="121"/>
      <c r="Q183" s="29"/>
      <c r="R183" s="29"/>
      <c r="S183" s="29"/>
      <c r="T183" s="29"/>
      <c r="U183" s="29"/>
      <c r="V183" s="29"/>
      <c r="W183" s="29"/>
    </row>
    <row r="184" spans="5:23" s="30" customFormat="1" x14ac:dyDescent="0.45">
      <c r="F184" s="26"/>
      <c r="G184" s="26"/>
      <c r="H184" s="139"/>
      <c r="I184" s="121"/>
      <c r="J184" s="121"/>
      <c r="K184" s="121"/>
      <c r="L184" s="121"/>
      <c r="Q184" s="29"/>
      <c r="R184" s="29"/>
      <c r="S184" s="29"/>
      <c r="T184" s="29"/>
      <c r="U184" s="29"/>
      <c r="V184" s="29"/>
      <c r="W184" s="29"/>
    </row>
    <row r="185" spans="5:23" s="30" customFormat="1" x14ac:dyDescent="0.45">
      <c r="F185" s="26"/>
      <c r="G185" s="26"/>
      <c r="H185" s="139"/>
      <c r="I185" s="121"/>
      <c r="J185" s="121"/>
      <c r="K185" s="121"/>
      <c r="L185" s="121"/>
      <c r="Q185" s="29"/>
      <c r="R185" s="29"/>
      <c r="S185" s="29"/>
      <c r="T185" s="29"/>
      <c r="U185" s="29"/>
      <c r="V185" s="29"/>
      <c r="W185" s="29"/>
    </row>
    <row r="186" spans="5:23" s="30" customFormat="1" x14ac:dyDescent="0.45">
      <c r="F186" s="26"/>
      <c r="G186" s="26"/>
      <c r="H186" s="139"/>
      <c r="I186" s="121"/>
      <c r="J186" s="121"/>
      <c r="K186" s="121"/>
      <c r="L186" s="121"/>
      <c r="Q186" s="29"/>
      <c r="R186" s="29"/>
      <c r="S186" s="29"/>
      <c r="T186" s="29"/>
      <c r="U186" s="29"/>
      <c r="V186" s="29"/>
      <c r="W186" s="29"/>
    </row>
    <row r="187" spans="5:23" s="30" customFormat="1" x14ac:dyDescent="0.45">
      <c r="F187" s="26"/>
      <c r="G187" s="26"/>
      <c r="H187" s="139"/>
      <c r="I187" s="121"/>
      <c r="J187" s="121"/>
      <c r="K187" s="121"/>
      <c r="L187" s="121"/>
      <c r="Q187" s="29"/>
      <c r="R187" s="29"/>
      <c r="S187" s="29"/>
      <c r="T187" s="29"/>
      <c r="U187" s="29"/>
      <c r="V187" s="29"/>
      <c r="W187" s="29"/>
    </row>
    <row r="188" spans="5:23" s="30" customFormat="1" x14ac:dyDescent="0.45">
      <c r="F188" s="26"/>
      <c r="G188" s="26"/>
      <c r="H188" s="139"/>
      <c r="I188" s="121"/>
      <c r="J188" s="121"/>
      <c r="K188" s="121"/>
      <c r="L188" s="121"/>
      <c r="Q188" s="29"/>
      <c r="R188" s="29"/>
      <c r="S188" s="29"/>
      <c r="T188" s="29"/>
      <c r="U188" s="29"/>
      <c r="V188" s="29"/>
      <c r="W188" s="29"/>
    </row>
    <row r="189" spans="5:23" s="30" customFormat="1" x14ac:dyDescent="0.45">
      <c r="F189" s="26"/>
      <c r="G189" s="26"/>
      <c r="H189" s="139"/>
      <c r="I189" s="121"/>
      <c r="J189" s="121"/>
      <c r="K189" s="121"/>
      <c r="L189" s="121"/>
      <c r="Q189" s="29"/>
      <c r="R189" s="29"/>
      <c r="S189" s="29"/>
      <c r="T189" s="29"/>
      <c r="U189" s="29"/>
      <c r="V189" s="29"/>
      <c r="W189" s="29"/>
    </row>
    <row r="190" spans="5:23" s="30" customFormat="1" x14ac:dyDescent="0.45">
      <c r="F190" s="26"/>
      <c r="G190" s="26"/>
      <c r="H190" s="139"/>
      <c r="I190" s="121"/>
      <c r="J190" s="121"/>
      <c r="K190" s="121"/>
      <c r="L190" s="121"/>
      <c r="Q190" s="29"/>
      <c r="R190" s="29"/>
      <c r="S190" s="29"/>
      <c r="T190" s="29"/>
      <c r="U190" s="29"/>
      <c r="V190" s="29"/>
      <c r="W190" s="29"/>
    </row>
    <row r="191" spans="5:23" s="30" customFormat="1" x14ac:dyDescent="0.45">
      <c r="F191" s="26"/>
      <c r="G191" s="26"/>
      <c r="H191" s="139"/>
      <c r="I191" s="121"/>
      <c r="J191" s="121"/>
      <c r="K191" s="121"/>
      <c r="L191" s="121"/>
      <c r="Q191" s="29"/>
      <c r="R191" s="29"/>
      <c r="S191" s="29"/>
      <c r="T191" s="29"/>
      <c r="U191" s="29"/>
      <c r="V191" s="29"/>
      <c r="W191" s="29"/>
    </row>
    <row r="192" spans="5:23" s="30" customFormat="1" x14ac:dyDescent="0.45">
      <c r="F192" s="26"/>
      <c r="G192" s="26"/>
      <c r="H192" s="139"/>
      <c r="I192" s="121"/>
      <c r="J192" s="121"/>
      <c r="K192" s="121"/>
      <c r="L192" s="121"/>
      <c r="Q192" s="29"/>
      <c r="R192" s="29"/>
      <c r="S192" s="29"/>
      <c r="T192" s="29"/>
      <c r="U192" s="29"/>
      <c r="V192" s="29"/>
      <c r="W192" s="29"/>
    </row>
    <row r="193" spans="6:23" s="30" customFormat="1" x14ac:dyDescent="0.45">
      <c r="F193" s="26"/>
      <c r="G193" s="26"/>
      <c r="H193" s="139"/>
      <c r="I193" s="121"/>
      <c r="J193" s="121"/>
      <c r="K193" s="121"/>
      <c r="L193" s="121"/>
      <c r="Q193" s="29"/>
      <c r="R193" s="29"/>
      <c r="S193" s="29"/>
      <c r="T193" s="29"/>
      <c r="U193" s="29"/>
      <c r="V193" s="29"/>
      <c r="W193" s="29"/>
    </row>
    <row r="194" spans="6:23" s="30" customFormat="1" x14ac:dyDescent="0.45">
      <c r="F194" s="26"/>
      <c r="G194" s="26"/>
      <c r="H194" s="139"/>
      <c r="I194" s="121"/>
      <c r="J194" s="121"/>
      <c r="K194" s="121"/>
      <c r="L194" s="121"/>
      <c r="Q194" s="29"/>
      <c r="R194" s="29"/>
      <c r="S194" s="29"/>
      <c r="T194" s="29"/>
      <c r="U194" s="29"/>
      <c r="V194" s="29"/>
      <c r="W194" s="29"/>
    </row>
    <row r="195" spans="6:23" s="30" customFormat="1" x14ac:dyDescent="0.45">
      <c r="F195" s="26"/>
      <c r="G195" s="26"/>
      <c r="H195" s="139"/>
      <c r="I195" s="121"/>
      <c r="J195" s="121"/>
      <c r="K195" s="121"/>
      <c r="L195" s="121"/>
      <c r="Q195" s="29"/>
      <c r="R195" s="29"/>
      <c r="S195" s="29"/>
      <c r="T195" s="29"/>
      <c r="U195" s="29"/>
      <c r="V195" s="29"/>
      <c r="W195" s="29"/>
    </row>
    <row r="196" spans="6:23" s="30" customFormat="1" x14ac:dyDescent="0.45">
      <c r="F196" s="26"/>
      <c r="G196" s="26"/>
      <c r="H196" s="139"/>
      <c r="I196" s="121"/>
      <c r="J196" s="121"/>
      <c r="K196" s="121"/>
      <c r="L196" s="121"/>
      <c r="Q196" s="29"/>
      <c r="R196" s="29"/>
      <c r="S196" s="29"/>
      <c r="T196" s="29"/>
      <c r="U196" s="29"/>
      <c r="V196" s="29"/>
      <c r="W196" s="29"/>
    </row>
    <row r="197" spans="6:23" s="30" customFormat="1" x14ac:dyDescent="0.45">
      <c r="F197" s="26"/>
      <c r="G197" s="26"/>
      <c r="H197" s="139"/>
      <c r="I197" s="121"/>
      <c r="J197" s="121"/>
      <c r="K197" s="121"/>
      <c r="L197" s="121"/>
      <c r="Q197" s="29"/>
      <c r="R197" s="29"/>
      <c r="S197" s="29"/>
      <c r="T197" s="29"/>
      <c r="U197" s="29"/>
      <c r="V197" s="29"/>
      <c r="W197" s="29"/>
    </row>
    <row r="198" spans="6:23" s="30" customFormat="1" x14ac:dyDescent="0.45">
      <c r="F198" s="26"/>
      <c r="G198" s="26"/>
      <c r="H198" s="139"/>
      <c r="I198" s="121"/>
      <c r="J198" s="121"/>
      <c r="K198" s="121"/>
      <c r="L198" s="121"/>
      <c r="Q198" s="29"/>
      <c r="R198" s="29"/>
      <c r="S198" s="29"/>
      <c r="T198" s="29"/>
      <c r="U198" s="29"/>
      <c r="V198" s="29"/>
      <c r="W198" s="29"/>
    </row>
    <row r="199" spans="6:23" s="30" customFormat="1" x14ac:dyDescent="0.45">
      <c r="F199" s="26"/>
      <c r="G199" s="26"/>
      <c r="H199" s="139"/>
      <c r="I199" s="121"/>
      <c r="J199" s="121"/>
      <c r="K199" s="121"/>
      <c r="L199" s="121"/>
      <c r="Q199" s="29"/>
      <c r="R199" s="29"/>
      <c r="S199" s="29"/>
      <c r="T199" s="29"/>
      <c r="U199" s="29"/>
      <c r="V199" s="29"/>
      <c r="W199" s="29"/>
    </row>
    <row r="200" spans="6:23" s="30" customFormat="1" x14ac:dyDescent="0.45">
      <c r="F200" s="26"/>
      <c r="G200" s="26"/>
      <c r="H200" s="139"/>
      <c r="I200" s="121"/>
      <c r="J200" s="121"/>
      <c r="K200" s="121"/>
      <c r="L200" s="121"/>
      <c r="Q200" s="29"/>
      <c r="R200" s="29"/>
      <c r="S200" s="29"/>
      <c r="T200" s="29"/>
      <c r="U200" s="29"/>
      <c r="V200" s="29"/>
      <c r="W200" s="29"/>
    </row>
    <row r="201" spans="6:23" s="30" customFormat="1" x14ac:dyDescent="0.45">
      <c r="F201" s="26"/>
      <c r="G201" s="26"/>
      <c r="H201" s="139"/>
      <c r="I201" s="121"/>
      <c r="J201" s="121"/>
      <c r="K201" s="121"/>
      <c r="L201" s="121"/>
      <c r="Q201" s="29"/>
      <c r="R201" s="29"/>
      <c r="S201" s="29"/>
      <c r="T201" s="29"/>
      <c r="U201" s="29"/>
      <c r="V201" s="29"/>
      <c r="W201" s="29"/>
    </row>
    <row r="202" spans="6:23" s="30" customFormat="1" x14ac:dyDescent="0.45">
      <c r="F202" s="26"/>
      <c r="G202" s="26"/>
      <c r="H202" s="139"/>
      <c r="I202" s="121"/>
      <c r="J202" s="121"/>
      <c r="K202" s="121"/>
      <c r="L202" s="121"/>
      <c r="Q202" s="29"/>
      <c r="R202" s="29"/>
      <c r="S202" s="29"/>
      <c r="T202" s="29"/>
      <c r="U202" s="29"/>
      <c r="V202" s="29"/>
      <c r="W202" s="29"/>
    </row>
    <row r="203" spans="6:23" s="30" customFormat="1" x14ac:dyDescent="0.45">
      <c r="F203" s="26"/>
      <c r="G203" s="26"/>
      <c r="H203" s="139"/>
      <c r="I203" s="121"/>
      <c r="J203" s="121"/>
      <c r="K203" s="121"/>
      <c r="L203" s="121"/>
      <c r="Q203" s="29"/>
      <c r="R203" s="29"/>
      <c r="S203" s="29"/>
      <c r="T203" s="29"/>
      <c r="U203" s="29"/>
      <c r="V203" s="29"/>
      <c r="W203" s="29"/>
    </row>
    <row r="204" spans="6:23" s="30" customFormat="1" x14ac:dyDescent="0.45">
      <c r="F204" s="26"/>
      <c r="G204" s="26"/>
      <c r="H204" s="139"/>
      <c r="I204" s="121"/>
      <c r="J204" s="121"/>
      <c r="K204" s="121"/>
      <c r="L204" s="121"/>
      <c r="Q204" s="29"/>
      <c r="R204" s="29"/>
      <c r="S204" s="29"/>
      <c r="T204" s="29"/>
      <c r="U204" s="29"/>
      <c r="V204" s="29"/>
      <c r="W204" s="29"/>
    </row>
    <row r="205" spans="6:23" s="30" customFormat="1" x14ac:dyDescent="0.45">
      <c r="F205" s="26"/>
      <c r="G205" s="26"/>
      <c r="H205" s="139"/>
      <c r="I205" s="121"/>
      <c r="J205" s="121"/>
      <c r="K205" s="121"/>
      <c r="L205" s="121"/>
      <c r="Q205" s="29"/>
      <c r="R205" s="29"/>
      <c r="S205" s="29"/>
      <c r="T205" s="29"/>
      <c r="U205" s="29"/>
      <c r="V205" s="29"/>
      <c r="W205" s="29"/>
    </row>
    <row r="206" spans="6:23" s="30" customFormat="1" x14ac:dyDescent="0.45">
      <c r="F206" s="26"/>
      <c r="G206" s="26"/>
      <c r="H206" s="139"/>
      <c r="I206" s="121"/>
      <c r="J206" s="121"/>
      <c r="K206" s="121"/>
      <c r="L206" s="121"/>
      <c r="Q206" s="29"/>
      <c r="R206" s="29"/>
      <c r="S206" s="29"/>
      <c r="T206" s="29"/>
      <c r="U206" s="29"/>
      <c r="V206" s="29"/>
      <c r="W206" s="29"/>
    </row>
    <row r="207" spans="6:23" s="30" customFormat="1" x14ac:dyDescent="0.45">
      <c r="F207" s="26"/>
      <c r="G207" s="26"/>
      <c r="H207" s="139"/>
      <c r="I207" s="121"/>
      <c r="J207" s="121"/>
      <c r="K207" s="121"/>
      <c r="L207" s="121"/>
      <c r="Q207" s="29"/>
      <c r="R207" s="29"/>
      <c r="S207" s="29"/>
      <c r="T207" s="29"/>
      <c r="U207" s="29"/>
      <c r="V207" s="29"/>
      <c r="W207" s="29"/>
    </row>
    <row r="208" spans="6:23" s="30" customFormat="1" x14ac:dyDescent="0.45">
      <c r="F208" s="26"/>
      <c r="G208" s="26"/>
      <c r="H208" s="139"/>
      <c r="I208" s="121"/>
      <c r="J208" s="121"/>
      <c r="K208" s="121"/>
      <c r="L208" s="121"/>
      <c r="Q208" s="29"/>
      <c r="R208" s="29"/>
      <c r="S208" s="29"/>
      <c r="T208" s="29"/>
      <c r="U208" s="29"/>
      <c r="V208" s="29"/>
      <c r="W208" s="29"/>
    </row>
    <row r="209" spans="6:23" s="30" customFormat="1" x14ac:dyDescent="0.45">
      <c r="F209" s="26"/>
      <c r="G209" s="26"/>
      <c r="H209" s="139"/>
      <c r="I209" s="121"/>
      <c r="J209" s="121"/>
      <c r="K209" s="121"/>
      <c r="L209" s="121"/>
      <c r="Q209" s="29"/>
      <c r="R209" s="29"/>
      <c r="S209" s="29"/>
      <c r="T209" s="29"/>
      <c r="U209" s="29"/>
      <c r="V209" s="29"/>
      <c r="W209" s="29"/>
    </row>
    <row r="210" spans="6:23" s="30" customFormat="1" x14ac:dyDescent="0.45">
      <c r="F210" s="26"/>
      <c r="G210" s="26"/>
      <c r="H210" s="139"/>
      <c r="I210" s="121"/>
      <c r="J210" s="121"/>
      <c r="K210" s="121"/>
      <c r="L210" s="121"/>
      <c r="Q210" s="29"/>
      <c r="R210" s="29"/>
      <c r="S210" s="29"/>
      <c r="T210" s="29"/>
      <c r="U210" s="29"/>
      <c r="V210" s="29"/>
      <c r="W210" s="29"/>
    </row>
    <row r="211" spans="6:23" s="30" customFormat="1" x14ac:dyDescent="0.45">
      <c r="F211" s="26"/>
      <c r="G211" s="26"/>
      <c r="H211" s="139"/>
      <c r="I211" s="121"/>
      <c r="J211" s="121"/>
      <c r="K211" s="121"/>
      <c r="L211" s="121"/>
      <c r="Q211" s="29"/>
      <c r="R211" s="29"/>
      <c r="S211" s="29"/>
      <c r="T211" s="29"/>
      <c r="U211" s="29"/>
      <c r="V211" s="29"/>
      <c r="W211" s="29"/>
    </row>
    <row r="212" spans="6:23" s="30" customFormat="1" x14ac:dyDescent="0.45">
      <c r="F212" s="26"/>
      <c r="G212" s="26"/>
      <c r="H212" s="139"/>
      <c r="I212" s="121"/>
      <c r="J212" s="121"/>
      <c r="K212" s="121"/>
      <c r="L212" s="121"/>
      <c r="Q212" s="29"/>
      <c r="R212" s="29"/>
      <c r="S212" s="29"/>
      <c r="T212" s="29"/>
      <c r="U212" s="29"/>
      <c r="V212" s="29"/>
      <c r="W212" s="29"/>
    </row>
    <row r="213" spans="6:23" s="30" customFormat="1" x14ac:dyDescent="0.45">
      <c r="F213" s="26"/>
      <c r="G213" s="26"/>
      <c r="H213" s="139"/>
      <c r="I213" s="121"/>
      <c r="J213" s="121"/>
      <c r="K213" s="121"/>
      <c r="L213" s="121"/>
      <c r="Q213" s="29"/>
      <c r="R213" s="29"/>
      <c r="S213" s="29"/>
      <c r="T213" s="29"/>
      <c r="U213" s="29"/>
      <c r="V213" s="29"/>
      <c r="W213" s="29"/>
    </row>
    <row r="214" spans="6:23" s="30" customFormat="1" x14ac:dyDescent="0.45">
      <c r="F214" s="26"/>
      <c r="G214" s="26"/>
      <c r="H214" s="139"/>
      <c r="I214" s="121"/>
      <c r="J214" s="121"/>
      <c r="K214" s="121"/>
      <c r="L214" s="121"/>
      <c r="Q214" s="29"/>
      <c r="R214" s="29"/>
      <c r="S214" s="29"/>
      <c r="T214" s="29"/>
      <c r="U214" s="29"/>
      <c r="V214" s="29"/>
      <c r="W214" s="29"/>
    </row>
    <row r="215" spans="6:23" s="30" customFormat="1" x14ac:dyDescent="0.45">
      <c r="F215" s="26"/>
      <c r="G215" s="26"/>
      <c r="H215" s="139"/>
      <c r="I215" s="121"/>
      <c r="J215" s="121"/>
      <c r="K215" s="121"/>
      <c r="L215" s="121"/>
      <c r="Q215" s="29"/>
      <c r="R215" s="29"/>
      <c r="S215" s="29"/>
      <c r="T215" s="29"/>
      <c r="U215" s="29"/>
      <c r="V215" s="29"/>
      <c r="W215" s="29"/>
    </row>
    <row r="216" spans="6:23" s="30" customFormat="1" x14ac:dyDescent="0.45">
      <c r="F216" s="26"/>
      <c r="G216" s="26"/>
      <c r="H216" s="139"/>
      <c r="I216" s="121"/>
      <c r="J216" s="121"/>
      <c r="K216" s="121"/>
      <c r="L216" s="121"/>
      <c r="Q216" s="29"/>
      <c r="R216" s="29"/>
      <c r="S216" s="29"/>
      <c r="T216" s="29"/>
      <c r="U216" s="29"/>
      <c r="V216" s="29"/>
      <c r="W216" s="29"/>
    </row>
    <row r="217" spans="6:23" s="30" customFormat="1" x14ac:dyDescent="0.45">
      <c r="F217" s="26"/>
      <c r="G217" s="26"/>
      <c r="H217" s="139"/>
      <c r="I217" s="121"/>
      <c r="J217" s="121"/>
      <c r="K217" s="121"/>
      <c r="L217" s="121"/>
      <c r="Q217" s="29"/>
      <c r="R217" s="29"/>
      <c r="S217" s="29"/>
      <c r="T217" s="29"/>
      <c r="U217" s="29"/>
      <c r="V217" s="29"/>
      <c r="W217" s="29"/>
    </row>
    <row r="218" spans="6:23" s="30" customFormat="1" x14ac:dyDescent="0.45">
      <c r="F218" s="26"/>
      <c r="G218" s="26"/>
      <c r="H218" s="139"/>
      <c r="I218" s="121"/>
      <c r="J218" s="121"/>
      <c r="K218" s="121"/>
      <c r="L218" s="121"/>
      <c r="Q218" s="29"/>
      <c r="R218" s="29"/>
      <c r="S218" s="29"/>
      <c r="T218" s="29"/>
      <c r="U218" s="29"/>
      <c r="V218" s="29"/>
      <c r="W218" s="29"/>
    </row>
    <row r="219" spans="6:23" s="30" customFormat="1" x14ac:dyDescent="0.45">
      <c r="F219" s="26"/>
      <c r="G219" s="26"/>
      <c r="H219" s="139"/>
      <c r="I219" s="121"/>
      <c r="J219" s="121"/>
      <c r="K219" s="121"/>
      <c r="L219" s="121"/>
      <c r="Q219" s="29"/>
      <c r="R219" s="29"/>
      <c r="S219" s="29"/>
      <c r="T219" s="29"/>
      <c r="U219" s="29"/>
      <c r="V219" s="29"/>
      <c r="W219" s="29"/>
    </row>
    <row r="220" spans="6:23" s="30" customFormat="1" x14ac:dyDescent="0.45">
      <c r="F220" s="26"/>
      <c r="G220" s="26"/>
      <c r="H220" s="139"/>
      <c r="I220" s="121"/>
      <c r="J220" s="121"/>
      <c r="K220" s="121"/>
      <c r="L220" s="121"/>
      <c r="Q220" s="29"/>
      <c r="R220" s="29"/>
      <c r="S220" s="29"/>
      <c r="T220" s="29"/>
      <c r="U220" s="29"/>
      <c r="V220" s="29"/>
      <c r="W220" s="29"/>
    </row>
    <row r="221" spans="6:23" s="30" customFormat="1" x14ac:dyDescent="0.45">
      <c r="F221" s="26"/>
      <c r="G221" s="26"/>
      <c r="H221" s="139"/>
      <c r="I221" s="121"/>
      <c r="J221" s="121"/>
      <c r="K221" s="121"/>
      <c r="L221" s="121"/>
      <c r="Q221" s="29"/>
      <c r="R221" s="29"/>
      <c r="S221" s="29"/>
      <c r="T221" s="29"/>
      <c r="U221" s="29"/>
      <c r="V221" s="29"/>
      <c r="W221" s="29"/>
    </row>
    <row r="222" spans="6:23" s="30" customFormat="1" x14ac:dyDescent="0.45">
      <c r="F222" s="26"/>
      <c r="G222" s="26"/>
      <c r="H222" s="139"/>
      <c r="I222" s="121"/>
      <c r="J222" s="121"/>
      <c r="K222" s="121"/>
      <c r="L222" s="121"/>
      <c r="Q222" s="29"/>
      <c r="R222" s="29"/>
      <c r="S222" s="29"/>
      <c r="T222" s="29"/>
      <c r="U222" s="29"/>
      <c r="V222" s="29"/>
      <c r="W222" s="29"/>
    </row>
    <row r="223" spans="6:23" s="30" customFormat="1" x14ac:dyDescent="0.45">
      <c r="F223" s="26"/>
      <c r="G223" s="26"/>
      <c r="H223" s="139"/>
      <c r="I223" s="121"/>
      <c r="J223" s="121"/>
      <c r="K223" s="121"/>
      <c r="L223" s="121"/>
      <c r="Q223" s="29"/>
      <c r="R223" s="29"/>
      <c r="S223" s="29"/>
      <c r="T223" s="29"/>
      <c r="U223" s="29"/>
      <c r="V223" s="29"/>
      <c r="W223" s="29"/>
    </row>
    <row r="224" spans="6:23" s="30" customFormat="1" x14ac:dyDescent="0.45">
      <c r="F224" s="26"/>
      <c r="G224" s="26"/>
      <c r="H224" s="139"/>
      <c r="I224" s="121"/>
      <c r="J224" s="121"/>
      <c r="K224" s="121"/>
      <c r="L224" s="121"/>
      <c r="Q224" s="29"/>
      <c r="R224" s="29"/>
      <c r="S224" s="29"/>
      <c r="T224" s="29"/>
      <c r="U224" s="29"/>
      <c r="V224" s="29"/>
      <c r="W224" s="29"/>
    </row>
    <row r="225" spans="6:23" s="30" customFormat="1" x14ac:dyDescent="0.45">
      <c r="F225" s="26"/>
      <c r="G225" s="26"/>
      <c r="H225" s="139"/>
      <c r="I225" s="121"/>
      <c r="J225" s="121"/>
      <c r="K225" s="121"/>
      <c r="L225" s="121"/>
      <c r="Q225" s="29"/>
      <c r="R225" s="29"/>
      <c r="S225" s="29"/>
      <c r="T225" s="29"/>
      <c r="U225" s="29"/>
      <c r="V225" s="29"/>
      <c r="W225" s="29"/>
    </row>
    <row r="226" spans="6:23" s="30" customFormat="1" x14ac:dyDescent="0.45">
      <c r="F226" s="26"/>
      <c r="G226" s="26"/>
      <c r="H226" s="139"/>
      <c r="I226" s="121"/>
      <c r="J226" s="121"/>
      <c r="K226" s="121"/>
      <c r="L226" s="121"/>
      <c r="Q226" s="29"/>
      <c r="R226" s="29"/>
      <c r="S226" s="29"/>
      <c r="T226" s="29"/>
      <c r="U226" s="29"/>
      <c r="V226" s="29"/>
      <c r="W226" s="29"/>
    </row>
    <row r="227" spans="6:23" s="30" customFormat="1" x14ac:dyDescent="0.45">
      <c r="F227" s="26"/>
      <c r="G227" s="26"/>
      <c r="H227" s="139"/>
      <c r="I227" s="121"/>
      <c r="J227" s="121"/>
      <c r="K227" s="121"/>
      <c r="L227" s="121"/>
      <c r="Q227" s="29"/>
      <c r="R227" s="29"/>
      <c r="S227" s="29"/>
      <c r="T227" s="29"/>
      <c r="U227" s="29"/>
      <c r="V227" s="29"/>
      <c r="W227" s="29"/>
    </row>
    <row r="228" spans="6:23" s="30" customFormat="1" x14ac:dyDescent="0.45">
      <c r="F228" s="26"/>
      <c r="G228" s="26"/>
      <c r="H228" s="139"/>
      <c r="I228" s="121"/>
      <c r="J228" s="121"/>
      <c r="K228" s="121"/>
      <c r="L228" s="121"/>
      <c r="Q228" s="29"/>
      <c r="R228" s="29"/>
      <c r="S228" s="29"/>
      <c r="T228" s="29"/>
      <c r="U228" s="29"/>
      <c r="V228" s="29"/>
      <c r="W228" s="29"/>
    </row>
    <row r="229" spans="6:23" s="30" customFormat="1" x14ac:dyDescent="0.45">
      <c r="F229" s="26"/>
      <c r="G229" s="26"/>
      <c r="H229" s="139"/>
      <c r="I229" s="121"/>
      <c r="J229" s="121"/>
      <c r="K229" s="121"/>
      <c r="L229" s="121"/>
      <c r="Q229" s="29"/>
      <c r="R229" s="29"/>
      <c r="S229" s="29"/>
      <c r="T229" s="29"/>
      <c r="U229" s="29"/>
      <c r="V229" s="29"/>
      <c r="W229" s="29"/>
    </row>
    <row r="230" spans="6:23" s="30" customFormat="1" x14ac:dyDescent="0.45">
      <c r="F230" s="26"/>
      <c r="G230" s="26"/>
      <c r="H230" s="139"/>
      <c r="I230" s="121"/>
      <c r="J230" s="121"/>
      <c r="K230" s="121"/>
      <c r="L230" s="121"/>
      <c r="Q230" s="29"/>
      <c r="R230" s="29"/>
      <c r="S230" s="29"/>
      <c r="T230" s="29"/>
      <c r="U230" s="29"/>
      <c r="V230" s="29"/>
      <c r="W230" s="29"/>
    </row>
    <row r="231" spans="6:23" s="30" customFormat="1" x14ac:dyDescent="0.45">
      <c r="F231" s="26"/>
      <c r="G231" s="26"/>
      <c r="H231" s="139"/>
      <c r="I231" s="121"/>
      <c r="J231" s="121"/>
      <c r="K231" s="121"/>
      <c r="L231" s="121"/>
      <c r="Q231" s="29"/>
      <c r="R231" s="29"/>
      <c r="S231" s="29"/>
      <c r="T231" s="29"/>
      <c r="U231" s="29"/>
      <c r="V231" s="29"/>
      <c r="W231" s="29"/>
    </row>
    <row r="232" spans="6:23" s="30" customFormat="1" x14ac:dyDescent="0.45">
      <c r="F232" s="26"/>
      <c r="G232" s="26"/>
      <c r="H232" s="139"/>
      <c r="I232" s="121"/>
      <c r="J232" s="121"/>
      <c r="K232" s="121"/>
      <c r="L232" s="121"/>
      <c r="Q232" s="29"/>
      <c r="R232" s="29"/>
      <c r="S232" s="29"/>
      <c r="T232" s="29"/>
      <c r="U232" s="29"/>
      <c r="V232" s="29"/>
      <c r="W232" s="29"/>
    </row>
    <row r="233" spans="6:23" s="30" customFormat="1" x14ac:dyDescent="0.45">
      <c r="F233" s="26"/>
      <c r="G233" s="26"/>
      <c r="H233" s="139"/>
      <c r="I233" s="121"/>
      <c r="J233" s="121"/>
      <c r="K233" s="121"/>
      <c r="L233" s="121"/>
      <c r="Q233" s="29"/>
      <c r="R233" s="29"/>
      <c r="S233" s="29"/>
      <c r="T233" s="29"/>
      <c r="U233" s="29"/>
      <c r="V233" s="29"/>
      <c r="W233" s="29"/>
    </row>
    <row r="234" spans="6:23" s="30" customFormat="1" x14ac:dyDescent="0.45">
      <c r="F234" s="26"/>
      <c r="G234" s="26"/>
      <c r="H234" s="139"/>
      <c r="I234" s="121"/>
      <c r="J234" s="121"/>
      <c r="K234" s="121"/>
      <c r="L234" s="121"/>
      <c r="Q234" s="29"/>
      <c r="R234" s="29"/>
      <c r="S234" s="29"/>
      <c r="T234" s="29"/>
      <c r="U234" s="29"/>
      <c r="V234" s="29"/>
      <c r="W234" s="29"/>
    </row>
    <row r="235" spans="6:23" s="30" customFormat="1" x14ac:dyDescent="0.45">
      <c r="F235" s="26"/>
      <c r="G235" s="26"/>
      <c r="H235" s="139"/>
      <c r="I235" s="121"/>
      <c r="J235" s="121"/>
      <c r="K235" s="121"/>
      <c r="L235" s="121"/>
      <c r="Q235" s="29"/>
      <c r="R235" s="29"/>
      <c r="S235" s="29"/>
      <c r="T235" s="29"/>
      <c r="U235" s="29"/>
      <c r="V235" s="29"/>
      <c r="W235" s="29"/>
    </row>
    <row r="236" spans="6:23" s="30" customFormat="1" x14ac:dyDescent="0.45">
      <c r="F236" s="26"/>
      <c r="G236" s="26"/>
      <c r="H236" s="139"/>
      <c r="I236" s="121"/>
      <c r="J236" s="121"/>
      <c r="K236" s="121"/>
      <c r="L236" s="121"/>
      <c r="Q236" s="29"/>
      <c r="R236" s="29"/>
      <c r="S236" s="29"/>
      <c r="T236" s="29"/>
      <c r="U236" s="29"/>
      <c r="V236" s="29"/>
      <c r="W236" s="29"/>
    </row>
    <row r="237" spans="6:23" s="30" customFormat="1" x14ac:dyDescent="0.45">
      <c r="F237" s="26"/>
      <c r="G237" s="26"/>
      <c r="H237" s="139"/>
      <c r="I237" s="121"/>
      <c r="J237" s="121"/>
      <c r="K237" s="121"/>
      <c r="L237" s="121"/>
      <c r="Q237" s="29"/>
      <c r="R237" s="29"/>
      <c r="S237" s="29"/>
      <c r="T237" s="29"/>
      <c r="U237" s="29"/>
      <c r="V237" s="29"/>
      <c r="W237" s="29"/>
    </row>
    <row r="238" spans="6:23" s="30" customFormat="1" x14ac:dyDescent="0.45">
      <c r="F238" s="26"/>
      <c r="G238" s="26"/>
      <c r="H238" s="139"/>
      <c r="I238" s="121"/>
      <c r="J238" s="121"/>
      <c r="K238" s="121"/>
      <c r="L238" s="121"/>
      <c r="Q238" s="29"/>
      <c r="R238" s="29"/>
      <c r="S238" s="29"/>
      <c r="T238" s="29"/>
      <c r="U238" s="29"/>
      <c r="V238" s="29"/>
      <c r="W238" s="29"/>
    </row>
    <row r="239" spans="6:23" s="30" customFormat="1" x14ac:dyDescent="0.45">
      <c r="F239" s="26"/>
      <c r="G239" s="26"/>
      <c r="H239" s="139"/>
      <c r="I239" s="121"/>
      <c r="J239" s="121"/>
      <c r="K239" s="121"/>
      <c r="L239" s="121"/>
      <c r="Q239" s="29"/>
      <c r="R239" s="29"/>
      <c r="S239" s="29"/>
      <c r="T239" s="29"/>
      <c r="U239" s="29"/>
      <c r="V239" s="29"/>
      <c r="W239" s="29"/>
    </row>
    <row r="240" spans="6:23" s="30" customFormat="1" x14ac:dyDescent="0.45">
      <c r="F240" s="26"/>
      <c r="G240" s="26"/>
      <c r="H240" s="139"/>
      <c r="I240" s="121"/>
      <c r="J240" s="121"/>
      <c r="K240" s="121"/>
      <c r="L240" s="121"/>
      <c r="Q240" s="29"/>
      <c r="R240" s="29"/>
      <c r="S240" s="29"/>
      <c r="T240" s="29"/>
      <c r="U240" s="29"/>
      <c r="V240" s="29"/>
      <c r="W240" s="29"/>
    </row>
    <row r="241" spans="6:23" s="30" customFormat="1" x14ac:dyDescent="0.45">
      <c r="F241" s="26"/>
      <c r="G241" s="26"/>
      <c r="H241" s="139"/>
      <c r="I241" s="121"/>
      <c r="J241" s="121"/>
      <c r="K241" s="121"/>
      <c r="L241" s="121"/>
      <c r="Q241" s="29"/>
      <c r="R241" s="29"/>
      <c r="S241" s="29"/>
      <c r="T241" s="29"/>
      <c r="U241" s="29"/>
      <c r="V241" s="29"/>
      <c r="W241" s="29"/>
    </row>
    <row r="242" spans="6:23" s="30" customFormat="1" x14ac:dyDescent="0.45">
      <c r="F242" s="26"/>
      <c r="G242" s="26"/>
      <c r="H242" s="139"/>
      <c r="I242" s="121"/>
      <c r="J242" s="121"/>
      <c r="K242" s="121"/>
      <c r="L242" s="121"/>
      <c r="Q242" s="29"/>
      <c r="R242" s="29"/>
      <c r="S242" s="29"/>
      <c r="T242" s="29"/>
      <c r="U242" s="29"/>
      <c r="V242" s="29"/>
      <c r="W242" s="29"/>
    </row>
    <row r="243" spans="6:23" s="30" customFormat="1" x14ac:dyDescent="0.45">
      <c r="F243" s="26"/>
      <c r="G243" s="26"/>
      <c r="H243" s="139"/>
      <c r="I243" s="121"/>
      <c r="J243" s="121"/>
      <c r="K243" s="121"/>
      <c r="L243" s="121"/>
      <c r="Q243" s="29"/>
      <c r="R243" s="29"/>
      <c r="S243" s="29"/>
      <c r="T243" s="29"/>
      <c r="U243" s="29"/>
      <c r="V243" s="29"/>
      <c r="W243" s="29"/>
    </row>
    <row r="244" spans="6:23" s="30" customFormat="1" x14ac:dyDescent="0.45">
      <c r="F244" s="26"/>
      <c r="G244" s="26"/>
      <c r="H244" s="139"/>
      <c r="I244" s="121"/>
      <c r="J244" s="121"/>
      <c r="K244" s="121"/>
      <c r="L244" s="121"/>
      <c r="Q244" s="29"/>
      <c r="R244" s="29"/>
      <c r="S244" s="29"/>
      <c r="T244" s="29"/>
      <c r="U244" s="29"/>
      <c r="V244" s="29"/>
      <c r="W244" s="29"/>
    </row>
    <row r="245" spans="6:23" s="30" customFormat="1" x14ac:dyDescent="0.45">
      <c r="F245" s="26"/>
      <c r="G245" s="26"/>
      <c r="H245" s="139"/>
      <c r="I245" s="121"/>
      <c r="J245" s="121"/>
      <c r="K245" s="121"/>
      <c r="L245" s="121"/>
      <c r="Q245" s="29"/>
      <c r="R245" s="29"/>
      <c r="S245" s="29"/>
      <c r="T245" s="29"/>
      <c r="U245" s="29"/>
      <c r="V245" s="29"/>
      <c r="W245" s="29"/>
    </row>
    <row r="246" spans="6:23" s="30" customFormat="1" x14ac:dyDescent="0.45">
      <c r="F246" s="26"/>
      <c r="G246" s="26"/>
      <c r="H246" s="139"/>
      <c r="I246" s="121"/>
      <c r="J246" s="121"/>
      <c r="K246" s="121"/>
      <c r="L246" s="121"/>
      <c r="Q246" s="29"/>
      <c r="R246" s="29"/>
      <c r="S246" s="29"/>
      <c r="T246" s="29"/>
      <c r="U246" s="29"/>
      <c r="V246" s="29"/>
      <c r="W246" s="29"/>
    </row>
    <row r="247" spans="6:23" s="30" customFormat="1" x14ac:dyDescent="0.45">
      <c r="F247" s="26"/>
      <c r="G247" s="26"/>
      <c r="H247" s="139"/>
      <c r="I247" s="121"/>
      <c r="J247" s="121"/>
      <c r="K247" s="121"/>
      <c r="L247" s="121"/>
      <c r="Q247" s="29"/>
      <c r="R247" s="29"/>
      <c r="S247" s="29"/>
      <c r="T247" s="29"/>
      <c r="U247" s="29"/>
      <c r="V247" s="29"/>
      <c r="W247" s="29"/>
    </row>
    <row r="248" spans="6:23" s="30" customFormat="1" x14ac:dyDescent="0.45">
      <c r="F248" s="26"/>
      <c r="G248" s="26"/>
      <c r="H248" s="139"/>
      <c r="I248" s="121"/>
      <c r="J248" s="121"/>
      <c r="K248" s="121"/>
      <c r="L248" s="121"/>
      <c r="Q248" s="29"/>
      <c r="R248" s="29"/>
      <c r="S248" s="29"/>
      <c r="T248" s="29"/>
      <c r="U248" s="29"/>
      <c r="V248" s="29"/>
      <c r="W248" s="29"/>
    </row>
    <row r="249" spans="6:23" s="30" customFormat="1" x14ac:dyDescent="0.45">
      <c r="F249" s="26"/>
      <c r="G249" s="26"/>
      <c r="H249" s="139"/>
      <c r="I249" s="121"/>
      <c r="J249" s="121"/>
      <c r="K249" s="121"/>
      <c r="L249" s="121"/>
      <c r="Q249" s="29"/>
      <c r="R249" s="29"/>
      <c r="S249" s="29"/>
      <c r="T249" s="29"/>
      <c r="U249" s="29"/>
      <c r="V249" s="29"/>
      <c r="W249" s="29"/>
    </row>
    <row r="250" spans="6:23" s="30" customFormat="1" x14ac:dyDescent="0.45">
      <c r="F250" s="26"/>
      <c r="G250" s="26"/>
      <c r="H250" s="139"/>
      <c r="I250" s="121"/>
      <c r="J250" s="121"/>
      <c r="K250" s="121"/>
      <c r="L250" s="121"/>
      <c r="Q250" s="29"/>
      <c r="R250" s="29"/>
      <c r="S250" s="29"/>
      <c r="T250" s="29"/>
      <c r="U250" s="29"/>
      <c r="V250" s="29"/>
      <c r="W250" s="29"/>
    </row>
    <row r="251" spans="6:23" s="30" customFormat="1" x14ac:dyDescent="0.45">
      <c r="F251" s="26"/>
      <c r="G251" s="26"/>
      <c r="H251" s="139"/>
      <c r="I251" s="121"/>
      <c r="J251" s="121"/>
      <c r="K251" s="121"/>
      <c r="L251" s="121"/>
      <c r="Q251" s="29"/>
      <c r="R251" s="29"/>
      <c r="S251" s="29"/>
      <c r="T251" s="29"/>
      <c r="U251" s="29"/>
      <c r="V251" s="29"/>
      <c r="W251" s="29"/>
    </row>
    <row r="252" spans="6:23" s="30" customFormat="1" x14ac:dyDescent="0.45">
      <c r="F252" s="26"/>
      <c r="G252" s="26"/>
      <c r="H252" s="139"/>
      <c r="I252" s="121"/>
      <c r="J252" s="121"/>
      <c r="K252" s="121"/>
      <c r="L252" s="121"/>
      <c r="Q252" s="29"/>
      <c r="R252" s="29"/>
      <c r="S252" s="29"/>
      <c r="T252" s="29"/>
      <c r="U252" s="29"/>
      <c r="V252" s="29"/>
      <c r="W252" s="29"/>
    </row>
    <row r="253" spans="6:23" s="30" customFormat="1" x14ac:dyDescent="0.45">
      <c r="F253" s="26"/>
      <c r="G253" s="26"/>
      <c r="H253" s="139"/>
      <c r="I253" s="121"/>
      <c r="J253" s="121"/>
      <c r="K253" s="121"/>
      <c r="L253" s="121"/>
      <c r="Q253" s="29"/>
      <c r="R253" s="29"/>
      <c r="S253" s="29"/>
      <c r="T253" s="29"/>
      <c r="U253" s="29"/>
      <c r="V253" s="29"/>
      <c r="W253" s="29"/>
    </row>
    <row r="254" spans="6:23" s="30" customFormat="1" x14ac:dyDescent="0.45">
      <c r="F254" s="26"/>
      <c r="G254" s="26"/>
      <c r="H254" s="139"/>
      <c r="I254" s="121"/>
      <c r="J254" s="121"/>
      <c r="K254" s="121"/>
      <c r="L254" s="121"/>
      <c r="Q254" s="29"/>
      <c r="R254" s="29"/>
      <c r="S254" s="29"/>
      <c r="T254" s="29"/>
      <c r="U254" s="29"/>
      <c r="V254" s="29"/>
      <c r="W254" s="29"/>
    </row>
    <row r="255" spans="6:23" s="30" customFormat="1" x14ac:dyDescent="0.45">
      <c r="F255" s="26"/>
      <c r="G255" s="26"/>
      <c r="H255" s="139"/>
      <c r="I255" s="121"/>
      <c r="J255" s="121"/>
      <c r="K255" s="121"/>
      <c r="L255" s="121"/>
      <c r="Q255" s="29"/>
      <c r="R255" s="29"/>
      <c r="S255" s="29"/>
      <c r="T255" s="29"/>
      <c r="U255" s="29"/>
      <c r="V255" s="29"/>
      <c r="W255" s="29"/>
    </row>
    <row r="256" spans="6:23" s="30" customFormat="1" x14ac:dyDescent="0.45">
      <c r="F256" s="26"/>
      <c r="G256" s="26"/>
      <c r="H256" s="139"/>
      <c r="I256" s="121"/>
      <c r="J256" s="121"/>
      <c r="K256" s="121"/>
      <c r="L256" s="121"/>
      <c r="Q256" s="29"/>
      <c r="R256" s="29"/>
      <c r="S256" s="29"/>
      <c r="T256" s="29"/>
      <c r="U256" s="29"/>
      <c r="V256" s="29"/>
      <c r="W256" s="29"/>
    </row>
    <row r="257" spans="6:23" s="30" customFormat="1" x14ac:dyDescent="0.45">
      <c r="F257" s="26"/>
      <c r="G257" s="26"/>
      <c r="H257" s="139"/>
      <c r="I257" s="121"/>
      <c r="J257" s="121"/>
      <c r="K257" s="121"/>
      <c r="L257" s="121"/>
      <c r="Q257" s="29"/>
      <c r="R257" s="29"/>
      <c r="S257" s="29"/>
      <c r="T257" s="29"/>
      <c r="U257" s="29"/>
      <c r="V257" s="29"/>
      <c r="W257" s="29"/>
    </row>
    <row r="258" spans="6:23" s="30" customFormat="1" x14ac:dyDescent="0.45">
      <c r="F258" s="26"/>
      <c r="G258" s="26"/>
      <c r="H258" s="139"/>
      <c r="I258" s="121"/>
      <c r="J258" s="121"/>
      <c r="K258" s="121"/>
      <c r="L258" s="121"/>
      <c r="Q258" s="29"/>
      <c r="R258" s="29"/>
      <c r="S258" s="29"/>
      <c r="T258" s="29"/>
      <c r="U258" s="29"/>
      <c r="V258" s="29"/>
      <c r="W258" s="29"/>
    </row>
    <row r="259" spans="6:23" s="30" customFormat="1" x14ac:dyDescent="0.45">
      <c r="F259" s="26"/>
      <c r="G259" s="26"/>
      <c r="H259" s="139"/>
      <c r="I259" s="121"/>
      <c r="J259" s="121"/>
      <c r="K259" s="121"/>
      <c r="L259" s="121"/>
      <c r="Q259" s="29"/>
      <c r="R259" s="29"/>
      <c r="S259" s="29"/>
      <c r="T259" s="29"/>
      <c r="U259" s="29"/>
      <c r="V259" s="29"/>
      <c r="W259" s="29"/>
    </row>
    <row r="260" spans="6:23" s="30" customFormat="1" x14ac:dyDescent="0.45">
      <c r="F260" s="26"/>
      <c r="G260" s="26"/>
      <c r="H260" s="139"/>
      <c r="I260" s="121"/>
      <c r="J260" s="121"/>
      <c r="K260" s="121"/>
      <c r="L260" s="121"/>
      <c r="Q260" s="29"/>
      <c r="R260" s="29"/>
      <c r="S260" s="29"/>
      <c r="T260" s="29"/>
      <c r="U260" s="29"/>
      <c r="V260" s="29"/>
      <c r="W260" s="29"/>
    </row>
    <row r="261" spans="6:23" s="30" customFormat="1" x14ac:dyDescent="0.45">
      <c r="F261" s="26"/>
      <c r="G261" s="26"/>
      <c r="H261" s="139"/>
      <c r="I261" s="121"/>
      <c r="J261" s="121"/>
      <c r="K261" s="121"/>
      <c r="L261" s="121"/>
      <c r="Q261" s="29"/>
      <c r="R261" s="29"/>
      <c r="S261" s="29"/>
      <c r="T261" s="29"/>
      <c r="U261" s="29"/>
      <c r="V261" s="29"/>
      <c r="W261" s="29"/>
    </row>
    <row r="262" spans="6:23" s="30" customFormat="1" x14ac:dyDescent="0.45">
      <c r="F262" s="26"/>
      <c r="G262" s="26"/>
      <c r="H262" s="139"/>
      <c r="I262" s="121"/>
      <c r="J262" s="121"/>
      <c r="K262" s="121"/>
      <c r="L262" s="121"/>
      <c r="Q262" s="29"/>
      <c r="R262" s="29"/>
      <c r="S262" s="29"/>
      <c r="T262" s="29"/>
      <c r="U262" s="29"/>
      <c r="V262" s="29"/>
      <c r="W262" s="29"/>
    </row>
    <row r="263" spans="6:23" s="30" customFormat="1" x14ac:dyDescent="0.45">
      <c r="F263" s="26"/>
      <c r="G263" s="26"/>
      <c r="H263" s="139"/>
      <c r="I263" s="121"/>
      <c r="J263" s="121"/>
      <c r="K263" s="121"/>
      <c r="L263" s="121"/>
      <c r="Q263" s="29"/>
      <c r="R263" s="29"/>
      <c r="S263" s="29"/>
      <c r="T263" s="29"/>
      <c r="U263" s="29"/>
      <c r="V263" s="29"/>
      <c r="W263" s="29"/>
    </row>
    <row r="264" spans="6:23" s="30" customFormat="1" x14ac:dyDescent="0.45">
      <c r="F264" s="26"/>
      <c r="G264" s="26"/>
      <c r="H264" s="139"/>
      <c r="I264" s="121"/>
      <c r="J264" s="121"/>
      <c r="K264" s="121"/>
      <c r="L264" s="121"/>
      <c r="Q264" s="29"/>
      <c r="R264" s="29"/>
      <c r="S264" s="29"/>
      <c r="T264" s="29"/>
      <c r="U264" s="29"/>
      <c r="V264" s="29"/>
      <c r="W264" s="29"/>
    </row>
    <row r="265" spans="6:23" s="30" customFormat="1" x14ac:dyDescent="0.45">
      <c r="F265" s="26"/>
      <c r="G265" s="26"/>
      <c r="H265" s="139"/>
      <c r="I265" s="121"/>
      <c r="J265" s="121"/>
      <c r="K265" s="121"/>
      <c r="L265" s="121"/>
      <c r="Q265" s="29"/>
      <c r="R265" s="29"/>
      <c r="S265" s="29"/>
      <c r="T265" s="29"/>
      <c r="U265" s="29"/>
      <c r="V265" s="29"/>
      <c r="W265" s="29"/>
    </row>
    <row r="266" spans="6:23" s="30" customFormat="1" x14ac:dyDescent="0.45">
      <c r="F266" s="26"/>
      <c r="G266" s="26"/>
      <c r="H266" s="139"/>
      <c r="I266" s="121"/>
      <c r="J266" s="121"/>
      <c r="K266" s="121"/>
      <c r="L266" s="121"/>
      <c r="Q266" s="29"/>
      <c r="R266" s="29"/>
      <c r="S266" s="29"/>
      <c r="T266" s="29"/>
      <c r="U266" s="29"/>
      <c r="V266" s="29"/>
      <c r="W266" s="29"/>
    </row>
    <row r="267" spans="6:23" s="30" customFormat="1" x14ac:dyDescent="0.45">
      <c r="F267" s="26"/>
      <c r="G267" s="26"/>
      <c r="H267" s="139"/>
      <c r="I267" s="121"/>
      <c r="J267" s="121"/>
      <c r="K267" s="121"/>
      <c r="L267" s="121"/>
      <c r="Q267" s="29"/>
      <c r="R267" s="29"/>
      <c r="S267" s="29"/>
      <c r="T267" s="29"/>
      <c r="U267" s="29"/>
      <c r="V267" s="29"/>
      <c r="W267" s="29"/>
    </row>
    <row r="268" spans="6:23" s="30" customFormat="1" x14ac:dyDescent="0.45">
      <c r="F268" s="26"/>
      <c r="G268" s="26"/>
      <c r="H268" s="139"/>
      <c r="I268" s="121"/>
      <c r="J268" s="121"/>
      <c r="K268" s="121"/>
      <c r="L268" s="121"/>
      <c r="Q268" s="29"/>
      <c r="R268" s="29"/>
      <c r="S268" s="29"/>
      <c r="T268" s="29"/>
      <c r="U268" s="29"/>
      <c r="V268" s="29"/>
      <c r="W268" s="29"/>
    </row>
    <row r="269" spans="6:23" s="30" customFormat="1" x14ac:dyDescent="0.45">
      <c r="F269" s="26"/>
      <c r="G269" s="26"/>
      <c r="H269" s="139"/>
      <c r="I269" s="121"/>
      <c r="J269" s="121"/>
      <c r="K269" s="121"/>
      <c r="L269" s="121"/>
      <c r="Q269" s="29"/>
      <c r="R269" s="29"/>
      <c r="S269" s="29"/>
      <c r="T269" s="29"/>
      <c r="U269" s="29"/>
      <c r="V269" s="29"/>
      <c r="W269" s="29"/>
    </row>
    <row r="270" spans="6:23" s="30" customFormat="1" x14ac:dyDescent="0.45">
      <c r="F270" s="26"/>
      <c r="G270" s="26"/>
      <c r="H270" s="139"/>
      <c r="I270" s="121"/>
      <c r="J270" s="121"/>
      <c r="K270" s="121"/>
      <c r="L270" s="121"/>
      <c r="Q270" s="29"/>
      <c r="R270" s="29"/>
      <c r="S270" s="29"/>
      <c r="T270" s="29"/>
      <c r="U270" s="29"/>
      <c r="V270" s="29"/>
      <c r="W270" s="29"/>
    </row>
    <row r="271" spans="6:23" s="30" customFormat="1" x14ac:dyDescent="0.45">
      <c r="F271" s="26"/>
      <c r="G271" s="26"/>
      <c r="H271" s="139"/>
      <c r="I271" s="121"/>
      <c r="J271" s="121"/>
      <c r="K271" s="121"/>
      <c r="L271" s="121"/>
      <c r="Q271" s="29"/>
      <c r="R271" s="29"/>
      <c r="S271" s="29"/>
      <c r="T271" s="29"/>
      <c r="U271" s="29"/>
      <c r="V271" s="29"/>
      <c r="W271" s="29"/>
    </row>
    <row r="272" spans="6:23" s="30" customFormat="1" x14ac:dyDescent="0.45">
      <c r="F272" s="26"/>
      <c r="G272" s="26"/>
      <c r="H272" s="139"/>
      <c r="I272" s="121"/>
      <c r="J272" s="121"/>
      <c r="K272" s="121"/>
      <c r="L272" s="121"/>
      <c r="Q272" s="29"/>
      <c r="R272" s="29"/>
      <c r="S272" s="29"/>
      <c r="T272" s="29"/>
      <c r="U272" s="29"/>
      <c r="V272" s="29"/>
      <c r="W272" s="29"/>
    </row>
    <row r="273" spans="6:23" s="30" customFormat="1" x14ac:dyDescent="0.45">
      <c r="F273" s="26"/>
      <c r="G273" s="26"/>
      <c r="H273" s="139"/>
      <c r="I273" s="121"/>
      <c r="J273" s="121"/>
      <c r="K273" s="121"/>
      <c r="L273" s="121"/>
      <c r="Q273" s="29"/>
      <c r="R273" s="29"/>
      <c r="S273" s="29"/>
      <c r="T273" s="29"/>
      <c r="U273" s="29"/>
      <c r="V273" s="29"/>
      <c r="W273" s="29"/>
    </row>
    <row r="274" spans="6:23" s="30" customFormat="1" x14ac:dyDescent="0.45">
      <c r="F274" s="26"/>
      <c r="G274" s="26"/>
      <c r="H274" s="139"/>
      <c r="I274" s="121"/>
      <c r="J274" s="121"/>
      <c r="K274" s="121"/>
      <c r="L274" s="121"/>
      <c r="Q274" s="29"/>
      <c r="R274" s="29"/>
      <c r="S274" s="29"/>
      <c r="T274" s="29"/>
      <c r="U274" s="29"/>
      <c r="V274" s="29"/>
      <c r="W274" s="29"/>
    </row>
    <row r="275" spans="6:23" s="30" customFormat="1" x14ac:dyDescent="0.45">
      <c r="F275" s="26"/>
      <c r="G275" s="26"/>
      <c r="H275" s="139"/>
      <c r="I275" s="121"/>
      <c r="J275" s="121"/>
      <c r="K275" s="121"/>
      <c r="L275" s="121"/>
      <c r="Q275" s="29"/>
      <c r="R275" s="29"/>
      <c r="S275" s="29"/>
      <c r="T275" s="29"/>
      <c r="U275" s="29"/>
      <c r="V275" s="29"/>
      <c r="W275" s="29"/>
    </row>
    <row r="276" spans="6:23" s="30" customFormat="1" x14ac:dyDescent="0.45">
      <c r="F276" s="26"/>
      <c r="G276" s="26"/>
      <c r="H276" s="139"/>
      <c r="I276" s="121"/>
      <c r="J276" s="121"/>
      <c r="K276" s="121"/>
      <c r="L276" s="121"/>
      <c r="Q276" s="29"/>
      <c r="R276" s="29"/>
      <c r="S276" s="29"/>
      <c r="T276" s="29"/>
      <c r="U276" s="29"/>
      <c r="V276" s="29"/>
      <c r="W276" s="29"/>
    </row>
    <row r="277" spans="6:23" s="30" customFormat="1" x14ac:dyDescent="0.45">
      <c r="F277" s="26"/>
      <c r="G277" s="26"/>
      <c r="H277" s="139"/>
      <c r="I277" s="121"/>
      <c r="J277" s="121"/>
      <c r="K277" s="121"/>
      <c r="L277" s="121"/>
      <c r="Q277" s="29"/>
      <c r="R277" s="29"/>
      <c r="S277" s="29"/>
      <c r="T277" s="29"/>
      <c r="U277" s="29"/>
      <c r="V277" s="29"/>
      <c r="W277" s="29"/>
    </row>
    <row r="278" spans="6:23" s="30" customFormat="1" x14ac:dyDescent="0.45">
      <c r="F278" s="26"/>
      <c r="G278" s="26"/>
      <c r="H278" s="139"/>
      <c r="I278" s="121"/>
      <c r="J278" s="121"/>
      <c r="K278" s="121"/>
      <c r="L278" s="121"/>
      <c r="Q278" s="29"/>
      <c r="R278" s="29"/>
      <c r="S278" s="29"/>
      <c r="T278" s="29"/>
      <c r="U278" s="29"/>
      <c r="V278" s="29"/>
      <c r="W278" s="29"/>
    </row>
    <row r="279" spans="6:23" s="30" customFormat="1" x14ac:dyDescent="0.45">
      <c r="F279" s="26"/>
      <c r="G279" s="26"/>
      <c r="H279" s="139"/>
      <c r="I279" s="121"/>
      <c r="J279" s="121"/>
      <c r="K279" s="121"/>
      <c r="L279" s="121"/>
      <c r="Q279" s="29"/>
      <c r="R279" s="29"/>
      <c r="S279" s="29"/>
      <c r="T279" s="29"/>
      <c r="U279" s="29"/>
      <c r="V279" s="29"/>
      <c r="W279" s="29"/>
    </row>
    <row r="280" spans="6:23" s="30" customFormat="1" x14ac:dyDescent="0.45">
      <c r="F280" s="26"/>
      <c r="G280" s="26"/>
      <c r="H280" s="139"/>
      <c r="I280" s="121"/>
      <c r="J280" s="121"/>
      <c r="K280" s="121"/>
      <c r="L280" s="121"/>
      <c r="Q280" s="29"/>
      <c r="R280" s="29"/>
      <c r="S280" s="29"/>
      <c r="T280" s="29"/>
      <c r="U280" s="29"/>
      <c r="V280" s="29"/>
      <c r="W280" s="29"/>
    </row>
    <row r="281" spans="6:23" s="30" customFormat="1" x14ac:dyDescent="0.45">
      <c r="F281" s="26"/>
      <c r="G281" s="26"/>
      <c r="H281" s="139"/>
      <c r="I281" s="121"/>
      <c r="J281" s="121"/>
      <c r="K281" s="121"/>
      <c r="L281" s="121"/>
      <c r="Q281" s="29"/>
      <c r="R281" s="29"/>
      <c r="S281" s="29"/>
      <c r="T281" s="29"/>
      <c r="U281" s="29"/>
      <c r="V281" s="29"/>
      <c r="W281" s="29"/>
    </row>
    <row r="282" spans="6:23" s="30" customFormat="1" x14ac:dyDescent="0.45">
      <c r="F282" s="26"/>
      <c r="G282" s="26"/>
      <c r="H282" s="139"/>
      <c r="I282" s="121"/>
      <c r="J282" s="121"/>
      <c r="K282" s="121"/>
      <c r="L282" s="121"/>
      <c r="Q282" s="29"/>
      <c r="R282" s="29"/>
      <c r="S282" s="29"/>
      <c r="T282" s="29"/>
      <c r="U282" s="29"/>
      <c r="V282" s="29"/>
      <c r="W282" s="29"/>
    </row>
    <row r="283" spans="6:23" s="30" customFormat="1" x14ac:dyDescent="0.45">
      <c r="F283" s="26"/>
      <c r="G283" s="26"/>
      <c r="H283" s="139"/>
      <c r="I283" s="121"/>
      <c r="J283" s="121"/>
      <c r="K283" s="121"/>
      <c r="L283" s="121"/>
      <c r="Q283" s="29"/>
      <c r="R283" s="29"/>
      <c r="S283" s="29"/>
      <c r="T283" s="29"/>
      <c r="U283" s="29"/>
      <c r="V283" s="29"/>
      <c r="W283" s="29"/>
    </row>
    <row r="284" spans="6:23" s="30" customFormat="1" x14ac:dyDescent="0.45">
      <c r="F284" s="26"/>
      <c r="G284" s="26"/>
      <c r="H284" s="139"/>
      <c r="I284" s="121"/>
      <c r="J284" s="121"/>
      <c r="K284" s="121"/>
      <c r="L284" s="121"/>
      <c r="Q284" s="29"/>
      <c r="R284" s="29"/>
      <c r="S284" s="29"/>
      <c r="T284" s="29"/>
      <c r="U284" s="29"/>
      <c r="V284" s="29"/>
      <c r="W284" s="29"/>
    </row>
    <row r="285" spans="6:23" s="30" customFormat="1" x14ac:dyDescent="0.45">
      <c r="F285" s="26"/>
      <c r="G285" s="26"/>
      <c r="H285" s="139"/>
      <c r="I285" s="121"/>
      <c r="J285" s="121"/>
      <c r="K285" s="121"/>
      <c r="L285" s="121"/>
      <c r="Q285" s="29"/>
      <c r="R285" s="29"/>
      <c r="S285" s="29"/>
      <c r="T285" s="29"/>
      <c r="U285" s="29"/>
      <c r="V285" s="29"/>
      <c r="W285" s="29"/>
    </row>
    <row r="286" spans="6:23" s="30" customFormat="1" x14ac:dyDescent="0.45">
      <c r="F286" s="26"/>
      <c r="G286" s="26"/>
      <c r="H286" s="139"/>
      <c r="I286" s="121"/>
      <c r="J286" s="121"/>
      <c r="K286" s="121"/>
      <c r="L286" s="121"/>
      <c r="Q286" s="29"/>
      <c r="R286" s="29"/>
      <c r="S286" s="29"/>
      <c r="T286" s="29"/>
      <c r="U286" s="29"/>
      <c r="V286" s="29"/>
      <c r="W286" s="29"/>
    </row>
    <row r="287" spans="6:23" s="30" customFormat="1" x14ac:dyDescent="0.45">
      <c r="F287" s="26"/>
      <c r="G287" s="26"/>
      <c r="H287" s="139"/>
      <c r="I287" s="121"/>
      <c r="J287" s="121"/>
      <c r="K287" s="121"/>
      <c r="L287" s="121"/>
      <c r="Q287" s="29"/>
      <c r="R287" s="29"/>
      <c r="S287" s="29"/>
      <c r="T287" s="29"/>
      <c r="U287" s="29"/>
      <c r="V287" s="29"/>
      <c r="W287" s="29"/>
    </row>
    <row r="288" spans="6:23" s="30" customFormat="1" x14ac:dyDescent="0.45">
      <c r="F288" s="26"/>
      <c r="G288" s="26"/>
      <c r="H288" s="139"/>
      <c r="I288" s="121"/>
      <c r="J288" s="121"/>
      <c r="K288" s="121"/>
      <c r="L288" s="121"/>
      <c r="Q288" s="29"/>
      <c r="R288" s="29"/>
      <c r="S288" s="29"/>
      <c r="T288" s="29"/>
      <c r="U288" s="29"/>
      <c r="V288" s="29"/>
      <c r="W288" s="29"/>
    </row>
    <row r="289" spans="6:23" s="30" customFormat="1" x14ac:dyDescent="0.45">
      <c r="F289" s="26"/>
      <c r="G289" s="26"/>
      <c r="H289" s="139"/>
      <c r="I289" s="121"/>
      <c r="J289" s="121"/>
      <c r="K289" s="121"/>
      <c r="L289" s="121"/>
      <c r="Q289" s="29"/>
      <c r="R289" s="29"/>
      <c r="S289" s="29"/>
      <c r="T289" s="29"/>
      <c r="U289" s="29"/>
      <c r="V289" s="29"/>
      <c r="W289" s="29"/>
    </row>
    <row r="290" spans="6:23" s="30" customFormat="1" x14ac:dyDescent="0.45">
      <c r="F290" s="26"/>
      <c r="G290" s="26"/>
      <c r="H290" s="139"/>
      <c r="I290" s="121"/>
      <c r="J290" s="121"/>
      <c r="K290" s="121"/>
      <c r="L290" s="121"/>
      <c r="Q290" s="29"/>
      <c r="R290" s="29"/>
      <c r="S290" s="29"/>
      <c r="T290" s="29"/>
      <c r="U290" s="29"/>
      <c r="V290" s="29"/>
      <c r="W290" s="29"/>
    </row>
    <row r="291" spans="6:23" s="30" customFormat="1" x14ac:dyDescent="0.45">
      <c r="F291" s="26"/>
      <c r="G291" s="26"/>
      <c r="H291" s="139"/>
      <c r="I291" s="121"/>
      <c r="J291" s="121"/>
      <c r="K291" s="121"/>
      <c r="L291" s="121"/>
      <c r="Q291" s="29"/>
      <c r="R291" s="29"/>
      <c r="S291" s="29"/>
      <c r="T291" s="29"/>
      <c r="U291" s="29"/>
      <c r="V291" s="29"/>
      <c r="W291" s="29"/>
    </row>
    <row r="292" spans="6:23" s="30" customFormat="1" x14ac:dyDescent="0.45">
      <c r="F292" s="26"/>
      <c r="G292" s="26"/>
      <c r="H292" s="139"/>
      <c r="I292" s="121"/>
      <c r="J292" s="121"/>
      <c r="K292" s="121"/>
      <c r="L292" s="121"/>
      <c r="Q292" s="29"/>
      <c r="R292" s="29"/>
      <c r="S292" s="29"/>
      <c r="T292" s="29"/>
      <c r="U292" s="29"/>
      <c r="V292" s="29"/>
      <c r="W292" s="29"/>
    </row>
    <row r="293" spans="6:23" s="30" customFormat="1" x14ac:dyDescent="0.45">
      <c r="F293" s="26"/>
      <c r="G293" s="26"/>
      <c r="H293" s="139"/>
      <c r="I293" s="121"/>
      <c r="J293" s="121"/>
      <c r="K293" s="121"/>
      <c r="L293" s="121"/>
      <c r="Q293" s="29"/>
      <c r="R293" s="29"/>
      <c r="S293" s="29"/>
      <c r="T293" s="29"/>
      <c r="U293" s="29"/>
      <c r="V293" s="29"/>
      <c r="W293" s="29"/>
    </row>
    <row r="294" spans="6:23" s="30" customFormat="1" x14ac:dyDescent="0.45">
      <c r="F294" s="26"/>
      <c r="G294" s="26"/>
      <c r="H294" s="139"/>
      <c r="I294" s="121"/>
      <c r="J294" s="121"/>
      <c r="K294" s="121"/>
      <c r="L294" s="121"/>
      <c r="Q294" s="29"/>
      <c r="R294" s="29"/>
      <c r="S294" s="29"/>
      <c r="T294" s="29"/>
      <c r="U294" s="29"/>
      <c r="V294" s="29"/>
      <c r="W294" s="29"/>
    </row>
    <row r="295" spans="6:23" s="30" customFormat="1" x14ac:dyDescent="0.45">
      <c r="F295" s="26"/>
      <c r="G295" s="26"/>
      <c r="H295" s="139"/>
      <c r="I295" s="121"/>
      <c r="J295" s="121"/>
      <c r="K295" s="121"/>
      <c r="L295" s="121"/>
      <c r="Q295" s="29"/>
      <c r="R295" s="29"/>
      <c r="S295" s="29"/>
      <c r="T295" s="29"/>
      <c r="U295" s="29"/>
      <c r="V295" s="29"/>
      <c r="W295" s="29"/>
    </row>
    <row r="296" spans="6:23" s="30" customFormat="1" x14ac:dyDescent="0.45">
      <c r="F296" s="26"/>
      <c r="G296" s="26"/>
      <c r="H296" s="139"/>
      <c r="I296" s="121"/>
      <c r="J296" s="121"/>
      <c r="K296" s="121"/>
      <c r="L296" s="121"/>
      <c r="Q296" s="29"/>
      <c r="R296" s="29"/>
      <c r="S296" s="29"/>
      <c r="T296" s="29"/>
      <c r="U296" s="29"/>
      <c r="V296" s="29"/>
      <c r="W296" s="29"/>
    </row>
    <row r="297" spans="6:23" s="30" customFormat="1" x14ac:dyDescent="0.45">
      <c r="F297" s="26"/>
      <c r="G297" s="26"/>
      <c r="H297" s="139"/>
      <c r="I297" s="121"/>
      <c r="J297" s="121"/>
      <c r="K297" s="121"/>
      <c r="L297" s="121"/>
      <c r="Q297" s="29"/>
      <c r="R297" s="29"/>
      <c r="S297" s="29"/>
      <c r="T297" s="29"/>
      <c r="U297" s="29"/>
      <c r="V297" s="29"/>
      <c r="W297" s="29"/>
    </row>
    <row r="298" spans="6:23" s="30" customFormat="1" x14ac:dyDescent="0.45">
      <c r="F298" s="26"/>
      <c r="G298" s="26"/>
      <c r="H298" s="139"/>
      <c r="I298" s="121"/>
      <c r="J298" s="121"/>
      <c r="K298" s="121"/>
      <c r="L298" s="121"/>
      <c r="Q298" s="29"/>
      <c r="R298" s="29"/>
      <c r="S298" s="29"/>
      <c r="T298" s="29"/>
      <c r="U298" s="29"/>
      <c r="V298" s="29"/>
      <c r="W298" s="29"/>
    </row>
    <row r="299" spans="6:23" s="30" customFormat="1" x14ac:dyDescent="0.45">
      <c r="F299" s="26"/>
      <c r="G299" s="26"/>
      <c r="H299" s="139"/>
      <c r="I299" s="121"/>
      <c r="J299" s="121"/>
      <c r="K299" s="121"/>
      <c r="L299" s="121"/>
      <c r="Q299" s="29"/>
      <c r="R299" s="29"/>
      <c r="S299" s="29"/>
      <c r="T299" s="29"/>
      <c r="U299" s="29"/>
      <c r="V299" s="29"/>
      <c r="W299" s="29"/>
    </row>
    <row r="300" spans="6:23" s="30" customFormat="1" x14ac:dyDescent="0.45">
      <c r="F300" s="26"/>
      <c r="G300" s="26"/>
      <c r="H300" s="139"/>
      <c r="I300" s="121"/>
      <c r="J300" s="121"/>
      <c r="K300" s="121"/>
      <c r="L300" s="121"/>
      <c r="Q300" s="29"/>
      <c r="R300" s="29"/>
      <c r="S300" s="29"/>
      <c r="T300" s="29"/>
      <c r="U300" s="29"/>
      <c r="V300" s="29"/>
      <c r="W300" s="29"/>
    </row>
    <row r="301" spans="6:23" s="30" customFormat="1" x14ac:dyDescent="0.45">
      <c r="F301" s="26"/>
      <c r="G301" s="26"/>
      <c r="H301" s="139"/>
      <c r="I301" s="121"/>
      <c r="J301" s="121"/>
      <c r="K301" s="121"/>
      <c r="L301" s="121"/>
      <c r="Q301" s="29"/>
      <c r="R301" s="29"/>
      <c r="S301" s="29"/>
      <c r="T301" s="29"/>
      <c r="U301" s="29"/>
      <c r="V301" s="29"/>
      <c r="W301" s="29"/>
    </row>
    <row r="302" spans="6:23" s="30" customFormat="1" x14ac:dyDescent="0.45">
      <c r="F302" s="26"/>
      <c r="G302" s="26"/>
      <c r="H302" s="139"/>
      <c r="I302" s="121"/>
      <c r="J302" s="121"/>
      <c r="K302" s="121"/>
      <c r="L302" s="121"/>
      <c r="Q302" s="29"/>
      <c r="R302" s="29"/>
      <c r="S302" s="29"/>
      <c r="T302" s="29"/>
      <c r="U302" s="29"/>
      <c r="V302" s="29"/>
      <c r="W302" s="29"/>
    </row>
    <row r="303" spans="6:23" s="30" customFormat="1" x14ac:dyDescent="0.45">
      <c r="F303" s="26"/>
      <c r="G303" s="26"/>
      <c r="H303" s="139"/>
      <c r="I303" s="121"/>
      <c r="J303" s="121"/>
      <c r="K303" s="121"/>
      <c r="L303" s="121"/>
      <c r="Q303" s="29"/>
      <c r="R303" s="29"/>
      <c r="S303" s="29"/>
      <c r="T303" s="29"/>
      <c r="U303" s="29"/>
      <c r="V303" s="29"/>
      <c r="W303" s="29"/>
    </row>
    <row r="304" spans="6:23" s="30" customFormat="1" x14ac:dyDescent="0.45">
      <c r="F304" s="26"/>
      <c r="G304" s="26"/>
      <c r="H304" s="139"/>
      <c r="I304" s="121"/>
      <c r="J304" s="121"/>
      <c r="K304" s="121"/>
      <c r="L304" s="121"/>
      <c r="Q304" s="29"/>
      <c r="R304" s="29"/>
      <c r="S304" s="29"/>
      <c r="T304" s="29"/>
      <c r="U304" s="29"/>
      <c r="V304" s="29"/>
      <c r="W304" s="29"/>
    </row>
    <row r="305" spans="6:23" s="30" customFormat="1" x14ac:dyDescent="0.45">
      <c r="F305" s="26"/>
      <c r="G305" s="26"/>
      <c r="H305" s="139"/>
      <c r="I305" s="121"/>
      <c r="J305" s="121"/>
      <c r="K305" s="121"/>
      <c r="L305" s="121"/>
      <c r="Q305" s="29"/>
      <c r="R305" s="29"/>
      <c r="S305" s="29"/>
      <c r="T305" s="29"/>
      <c r="U305" s="29"/>
      <c r="V305" s="29"/>
      <c r="W305" s="29"/>
    </row>
    <row r="306" spans="6:23" s="30" customFormat="1" x14ac:dyDescent="0.45">
      <c r="F306" s="26"/>
      <c r="G306" s="26"/>
      <c r="H306" s="139"/>
      <c r="I306" s="121"/>
      <c r="J306" s="121"/>
      <c r="K306" s="121"/>
      <c r="L306" s="121"/>
      <c r="Q306" s="29"/>
      <c r="R306" s="29"/>
      <c r="S306" s="29"/>
      <c r="T306" s="29"/>
      <c r="U306" s="29"/>
      <c r="V306" s="29"/>
      <c r="W306" s="29"/>
    </row>
    <row r="307" spans="6:23" s="30" customFormat="1" x14ac:dyDescent="0.45">
      <c r="F307" s="26"/>
      <c r="G307" s="26"/>
      <c r="H307" s="139"/>
      <c r="I307" s="121"/>
      <c r="J307" s="121"/>
      <c r="K307" s="121"/>
      <c r="L307" s="121"/>
      <c r="Q307" s="29"/>
      <c r="R307" s="29"/>
      <c r="S307" s="29"/>
      <c r="T307" s="29"/>
      <c r="U307" s="29"/>
      <c r="V307" s="29"/>
      <c r="W307" s="29"/>
    </row>
    <row r="308" spans="6:23" s="30" customFormat="1" x14ac:dyDescent="0.45">
      <c r="F308" s="26"/>
      <c r="G308" s="26"/>
      <c r="H308" s="139"/>
      <c r="I308" s="121"/>
      <c r="J308" s="121"/>
      <c r="K308" s="121"/>
      <c r="L308" s="121"/>
      <c r="Q308" s="29"/>
      <c r="R308" s="29"/>
      <c r="S308" s="29"/>
      <c r="T308" s="29"/>
      <c r="U308" s="29"/>
      <c r="V308" s="29"/>
      <c r="W308" s="29"/>
    </row>
    <row r="309" spans="6:23" s="30" customFormat="1" x14ac:dyDescent="0.45">
      <c r="F309" s="26"/>
      <c r="G309" s="26"/>
      <c r="H309" s="139"/>
      <c r="I309" s="121"/>
      <c r="J309" s="121"/>
      <c r="K309" s="121"/>
      <c r="L309" s="121"/>
      <c r="Q309" s="29"/>
      <c r="R309" s="29"/>
      <c r="S309" s="29"/>
      <c r="T309" s="29"/>
      <c r="U309" s="29"/>
      <c r="V309" s="29"/>
      <c r="W309" s="29"/>
    </row>
    <row r="310" spans="6:23" s="30" customFormat="1" x14ac:dyDescent="0.45">
      <c r="F310" s="26"/>
      <c r="G310" s="26"/>
      <c r="H310" s="139"/>
      <c r="I310" s="121"/>
      <c r="J310" s="121"/>
      <c r="K310" s="121"/>
      <c r="L310" s="121"/>
      <c r="Q310" s="29"/>
      <c r="R310" s="29"/>
      <c r="S310" s="29"/>
      <c r="T310" s="29"/>
      <c r="U310" s="29"/>
      <c r="V310" s="29"/>
      <c r="W310" s="29"/>
    </row>
    <row r="311" spans="6:23" s="30" customFormat="1" x14ac:dyDescent="0.45">
      <c r="F311" s="26"/>
      <c r="G311" s="26"/>
      <c r="H311" s="139"/>
      <c r="I311" s="121"/>
      <c r="J311" s="121"/>
      <c r="K311" s="121"/>
      <c r="L311" s="121"/>
      <c r="Q311" s="29"/>
      <c r="R311" s="29"/>
      <c r="S311" s="29"/>
      <c r="T311" s="29"/>
      <c r="U311" s="29"/>
      <c r="V311" s="29"/>
      <c r="W311" s="29"/>
    </row>
    <row r="312" spans="6:23" s="30" customFormat="1" x14ac:dyDescent="0.45">
      <c r="F312" s="26"/>
      <c r="G312" s="26"/>
      <c r="H312" s="139"/>
      <c r="I312" s="121"/>
      <c r="J312" s="121"/>
      <c r="K312" s="121"/>
      <c r="L312" s="121"/>
      <c r="Q312" s="29"/>
      <c r="R312" s="29"/>
      <c r="S312" s="29"/>
      <c r="T312" s="29"/>
      <c r="U312" s="29"/>
      <c r="V312" s="29"/>
      <c r="W312" s="29"/>
    </row>
    <row r="313" spans="6:23" s="30" customFormat="1" x14ac:dyDescent="0.45">
      <c r="F313" s="26"/>
      <c r="G313" s="26"/>
      <c r="H313" s="139"/>
      <c r="I313" s="121"/>
      <c r="J313" s="121"/>
      <c r="K313" s="121"/>
      <c r="L313" s="121"/>
      <c r="Q313" s="29"/>
      <c r="R313" s="29"/>
      <c r="S313" s="29"/>
      <c r="T313" s="29"/>
      <c r="U313" s="29"/>
      <c r="V313" s="29"/>
      <c r="W313" s="29"/>
    </row>
    <row r="314" spans="6:23" s="30" customFormat="1" x14ac:dyDescent="0.45">
      <c r="F314" s="26"/>
      <c r="G314" s="26"/>
      <c r="H314" s="139"/>
      <c r="I314" s="121"/>
      <c r="J314" s="121"/>
      <c r="K314" s="121"/>
      <c r="L314" s="121"/>
      <c r="Q314" s="29"/>
      <c r="R314" s="29"/>
      <c r="S314" s="29"/>
      <c r="T314" s="29"/>
      <c r="U314" s="29"/>
      <c r="V314" s="29"/>
      <c r="W314" s="29"/>
    </row>
    <row r="315" spans="6:23" s="30" customFormat="1" x14ac:dyDescent="0.45">
      <c r="F315" s="26"/>
      <c r="G315" s="26"/>
      <c r="H315" s="139"/>
      <c r="I315" s="121"/>
      <c r="J315" s="121"/>
      <c r="K315" s="121"/>
      <c r="L315" s="121"/>
      <c r="Q315" s="29"/>
      <c r="R315" s="29"/>
      <c r="S315" s="29"/>
      <c r="T315" s="29"/>
      <c r="U315" s="29"/>
      <c r="V315" s="29"/>
      <c r="W315" s="29"/>
    </row>
    <row r="316" spans="6:23" s="30" customFormat="1" x14ac:dyDescent="0.45">
      <c r="F316" s="26"/>
      <c r="G316" s="26"/>
      <c r="H316" s="139"/>
      <c r="I316" s="121"/>
      <c r="J316" s="121"/>
      <c r="K316" s="121"/>
      <c r="L316" s="121"/>
      <c r="Q316" s="29"/>
      <c r="R316" s="29"/>
      <c r="S316" s="29"/>
      <c r="T316" s="29"/>
      <c r="U316" s="29"/>
      <c r="V316" s="29"/>
      <c r="W316" s="29"/>
    </row>
    <row r="317" spans="6:23" s="30" customFormat="1" x14ac:dyDescent="0.45">
      <c r="F317" s="26"/>
      <c r="G317" s="26"/>
      <c r="H317" s="139"/>
      <c r="I317" s="121"/>
      <c r="J317" s="121"/>
      <c r="K317" s="121"/>
      <c r="L317" s="121"/>
      <c r="Q317" s="29"/>
      <c r="R317" s="29"/>
      <c r="S317" s="29"/>
      <c r="T317" s="29"/>
      <c r="U317" s="29"/>
      <c r="V317" s="29"/>
      <c r="W317" s="29"/>
    </row>
    <row r="318" spans="6:23" s="30" customFormat="1" x14ac:dyDescent="0.45">
      <c r="F318" s="26"/>
      <c r="G318" s="26"/>
      <c r="H318" s="139"/>
      <c r="I318" s="121"/>
      <c r="J318" s="121"/>
      <c r="K318" s="121"/>
      <c r="L318" s="121"/>
      <c r="Q318" s="29"/>
      <c r="R318" s="29"/>
      <c r="S318" s="29"/>
      <c r="T318" s="29"/>
      <c r="U318" s="29"/>
      <c r="V318" s="29"/>
      <c r="W318" s="29"/>
    </row>
    <row r="319" spans="6:23" s="30" customFormat="1" x14ac:dyDescent="0.45">
      <c r="F319" s="26"/>
      <c r="G319" s="26"/>
      <c r="H319" s="139"/>
      <c r="I319" s="121"/>
      <c r="J319" s="121"/>
      <c r="K319" s="121"/>
      <c r="L319" s="121"/>
      <c r="Q319" s="29"/>
      <c r="R319" s="29"/>
      <c r="S319" s="29"/>
      <c r="T319" s="29"/>
      <c r="U319" s="29"/>
      <c r="V319" s="29"/>
      <c r="W319" s="29"/>
    </row>
    <row r="320" spans="6:23" s="30" customFormat="1" x14ac:dyDescent="0.45">
      <c r="F320" s="26"/>
      <c r="G320" s="26"/>
      <c r="H320" s="139"/>
      <c r="I320" s="121"/>
      <c r="J320" s="121"/>
      <c r="K320" s="121"/>
      <c r="L320" s="121"/>
      <c r="Q320" s="29"/>
      <c r="R320" s="29"/>
      <c r="S320" s="29"/>
      <c r="T320" s="29"/>
      <c r="U320" s="29"/>
      <c r="V320" s="29"/>
      <c r="W320" s="29"/>
    </row>
    <row r="321" spans="6:23" s="30" customFormat="1" x14ac:dyDescent="0.45">
      <c r="F321" s="26"/>
      <c r="G321" s="26"/>
      <c r="H321" s="139"/>
      <c r="I321" s="121"/>
      <c r="J321" s="121"/>
      <c r="K321" s="121"/>
      <c r="L321" s="121"/>
      <c r="Q321" s="29"/>
      <c r="R321" s="29"/>
      <c r="S321" s="29"/>
      <c r="T321" s="29"/>
      <c r="U321" s="29"/>
      <c r="V321" s="29"/>
      <c r="W321" s="29"/>
    </row>
    <row r="322" spans="6:23" s="30" customFormat="1" x14ac:dyDescent="0.45">
      <c r="F322" s="26"/>
      <c r="G322" s="26"/>
      <c r="H322" s="139"/>
      <c r="I322" s="121"/>
      <c r="J322" s="121"/>
      <c r="K322" s="121"/>
      <c r="L322" s="121"/>
      <c r="Q322" s="29"/>
      <c r="R322" s="29"/>
      <c r="S322" s="29"/>
      <c r="T322" s="29"/>
      <c r="U322" s="29"/>
      <c r="V322" s="29"/>
      <c r="W322" s="29"/>
    </row>
    <row r="323" spans="6:23" s="30" customFormat="1" x14ac:dyDescent="0.45">
      <c r="F323" s="26"/>
      <c r="G323" s="26"/>
      <c r="H323" s="139"/>
      <c r="I323" s="121"/>
      <c r="J323" s="121"/>
      <c r="K323" s="121"/>
      <c r="L323" s="121"/>
      <c r="Q323" s="29"/>
      <c r="R323" s="29"/>
      <c r="S323" s="29"/>
      <c r="T323" s="29"/>
      <c r="U323" s="29"/>
      <c r="V323" s="29"/>
      <c r="W323" s="29"/>
    </row>
    <row r="324" spans="6:23" s="30" customFormat="1" x14ac:dyDescent="0.45">
      <c r="F324" s="26"/>
      <c r="G324" s="26"/>
      <c r="H324" s="139"/>
      <c r="I324" s="121"/>
      <c r="J324" s="121"/>
      <c r="K324" s="121"/>
      <c r="L324" s="121"/>
      <c r="Q324" s="29"/>
      <c r="R324" s="29"/>
      <c r="S324" s="29"/>
      <c r="T324" s="29"/>
      <c r="U324" s="29"/>
      <c r="V324" s="29"/>
      <c r="W324" s="29"/>
    </row>
    <row r="325" spans="6:23" s="30" customFormat="1" x14ac:dyDescent="0.45">
      <c r="F325" s="26"/>
      <c r="G325" s="26"/>
      <c r="H325" s="139"/>
      <c r="I325" s="121"/>
      <c r="J325" s="121"/>
      <c r="K325" s="121"/>
      <c r="L325" s="121"/>
      <c r="Q325" s="29"/>
      <c r="R325" s="29"/>
      <c r="S325" s="29"/>
      <c r="T325" s="29"/>
      <c r="U325" s="29"/>
      <c r="V325" s="29"/>
      <c r="W325" s="29"/>
    </row>
    <row r="326" spans="6:23" s="30" customFormat="1" x14ac:dyDescent="0.45">
      <c r="F326" s="26"/>
      <c r="G326" s="26"/>
      <c r="H326" s="139"/>
      <c r="I326" s="121"/>
      <c r="J326" s="121"/>
      <c r="K326" s="121"/>
      <c r="L326" s="121"/>
      <c r="Q326" s="29"/>
      <c r="R326" s="29"/>
      <c r="S326" s="29"/>
      <c r="T326" s="29"/>
      <c r="U326" s="29"/>
      <c r="V326" s="29"/>
      <c r="W326" s="29"/>
    </row>
    <row r="327" spans="6:23" s="30" customFormat="1" x14ac:dyDescent="0.45">
      <c r="F327" s="26"/>
      <c r="G327" s="26"/>
      <c r="H327" s="139"/>
      <c r="I327" s="121"/>
      <c r="J327" s="121"/>
      <c r="K327" s="121"/>
      <c r="L327" s="121"/>
      <c r="Q327" s="29"/>
      <c r="R327" s="29"/>
      <c r="S327" s="29"/>
      <c r="T327" s="29"/>
      <c r="U327" s="29"/>
      <c r="V327" s="29"/>
      <c r="W327" s="29"/>
    </row>
    <row r="328" spans="6:23" s="30" customFormat="1" x14ac:dyDescent="0.45">
      <c r="F328" s="26"/>
      <c r="G328" s="26"/>
      <c r="H328" s="139"/>
      <c r="I328" s="121"/>
      <c r="J328" s="121"/>
      <c r="K328" s="121"/>
      <c r="L328" s="121"/>
      <c r="Q328" s="29"/>
      <c r="R328" s="29"/>
      <c r="S328" s="29"/>
      <c r="T328" s="29"/>
      <c r="U328" s="29"/>
      <c r="V328" s="29"/>
      <c r="W328" s="29"/>
    </row>
    <row r="329" spans="6:23" s="30" customFormat="1" x14ac:dyDescent="0.45">
      <c r="F329" s="26"/>
      <c r="G329" s="26"/>
      <c r="H329" s="139"/>
      <c r="I329" s="121"/>
      <c r="J329" s="121"/>
      <c r="K329" s="121"/>
      <c r="L329" s="121"/>
      <c r="Q329" s="29"/>
      <c r="R329" s="29"/>
      <c r="S329" s="29"/>
      <c r="T329" s="29"/>
      <c r="U329" s="29"/>
      <c r="V329" s="29"/>
      <c r="W329" s="29"/>
    </row>
    <row r="330" spans="6:23" s="30" customFormat="1" x14ac:dyDescent="0.45">
      <c r="F330" s="26"/>
      <c r="G330" s="26"/>
      <c r="H330" s="139"/>
      <c r="I330" s="121"/>
      <c r="J330" s="121"/>
      <c r="K330" s="121"/>
      <c r="L330" s="121"/>
      <c r="Q330" s="29"/>
      <c r="R330" s="29"/>
      <c r="S330" s="29"/>
      <c r="T330" s="29"/>
      <c r="U330" s="29"/>
      <c r="V330" s="29"/>
      <c r="W330" s="29"/>
    </row>
    <row r="331" spans="6:23" s="30" customFormat="1" x14ac:dyDescent="0.45">
      <c r="F331" s="26"/>
      <c r="G331" s="26"/>
      <c r="H331" s="139"/>
      <c r="I331" s="121"/>
      <c r="J331" s="121"/>
      <c r="K331" s="121"/>
      <c r="L331" s="121"/>
      <c r="Q331" s="29"/>
      <c r="R331" s="29"/>
      <c r="S331" s="29"/>
      <c r="T331" s="29"/>
      <c r="U331" s="29"/>
      <c r="V331" s="29"/>
      <c r="W331" s="29"/>
    </row>
    <row r="332" spans="6:23" s="30" customFormat="1" x14ac:dyDescent="0.45">
      <c r="F332" s="26"/>
      <c r="G332" s="26"/>
      <c r="H332" s="139"/>
      <c r="I332" s="121"/>
      <c r="J332" s="121"/>
      <c r="K332" s="121"/>
      <c r="L332" s="121"/>
      <c r="Q332" s="29"/>
      <c r="R332" s="29"/>
      <c r="S332" s="29"/>
      <c r="T332" s="29"/>
      <c r="U332" s="29"/>
      <c r="V332" s="29"/>
      <c r="W332" s="29"/>
    </row>
    <row r="333" spans="6:23" s="30" customFormat="1" x14ac:dyDescent="0.45">
      <c r="F333" s="26"/>
      <c r="G333" s="26"/>
      <c r="H333" s="139"/>
      <c r="I333" s="121"/>
      <c r="J333" s="121"/>
      <c r="K333" s="121"/>
      <c r="L333" s="121"/>
      <c r="Q333" s="29"/>
      <c r="R333" s="29"/>
      <c r="S333" s="29"/>
      <c r="T333" s="29"/>
      <c r="U333" s="29"/>
      <c r="V333" s="29"/>
      <c r="W333" s="29"/>
    </row>
    <row r="334" spans="6:23" s="30" customFormat="1" x14ac:dyDescent="0.45">
      <c r="F334" s="26"/>
      <c r="G334" s="26"/>
      <c r="H334" s="139"/>
      <c r="I334" s="121"/>
      <c r="J334" s="121"/>
      <c r="K334" s="121"/>
      <c r="L334" s="121"/>
      <c r="Q334" s="29"/>
      <c r="R334" s="29"/>
      <c r="S334" s="29"/>
      <c r="T334" s="29"/>
      <c r="U334" s="29"/>
      <c r="V334" s="29"/>
      <c r="W334" s="29"/>
    </row>
    <row r="335" spans="6:23" s="30" customFormat="1" x14ac:dyDescent="0.45">
      <c r="F335" s="26"/>
      <c r="G335" s="26"/>
      <c r="H335" s="139"/>
      <c r="I335" s="121"/>
      <c r="J335" s="121"/>
      <c r="K335" s="121"/>
      <c r="L335" s="121"/>
      <c r="Q335" s="29"/>
      <c r="R335" s="29"/>
      <c r="S335" s="29"/>
      <c r="T335" s="29"/>
      <c r="U335" s="29"/>
      <c r="V335" s="29"/>
      <c r="W335" s="29"/>
    </row>
    <row r="336" spans="6:23" s="30" customFormat="1" x14ac:dyDescent="0.45">
      <c r="F336" s="26"/>
      <c r="G336" s="26"/>
      <c r="H336" s="139"/>
      <c r="I336" s="121"/>
      <c r="J336" s="121"/>
      <c r="K336" s="121"/>
      <c r="L336" s="121"/>
      <c r="Q336" s="29"/>
      <c r="R336" s="29"/>
      <c r="S336" s="29"/>
      <c r="T336" s="29"/>
      <c r="U336" s="29"/>
      <c r="V336" s="29"/>
      <c r="W336" s="29"/>
    </row>
    <row r="337" spans="6:23" s="30" customFormat="1" x14ac:dyDescent="0.45">
      <c r="F337" s="26"/>
      <c r="G337" s="26"/>
      <c r="H337" s="139"/>
      <c r="I337" s="121"/>
      <c r="J337" s="121"/>
      <c r="K337" s="121"/>
      <c r="L337" s="121"/>
      <c r="Q337" s="29"/>
      <c r="R337" s="29"/>
      <c r="S337" s="29"/>
      <c r="T337" s="29"/>
      <c r="U337" s="29"/>
      <c r="V337" s="29"/>
      <c r="W337" s="29"/>
    </row>
    <row r="338" spans="6:23" s="30" customFormat="1" x14ac:dyDescent="0.45">
      <c r="F338" s="26"/>
      <c r="G338" s="26"/>
      <c r="H338" s="139"/>
      <c r="I338" s="121"/>
      <c r="J338" s="121"/>
      <c r="K338" s="121"/>
      <c r="L338" s="121"/>
      <c r="Q338" s="29"/>
      <c r="R338" s="29"/>
      <c r="S338" s="29"/>
      <c r="T338" s="29"/>
      <c r="U338" s="29"/>
      <c r="V338" s="29"/>
      <c r="W338" s="29"/>
    </row>
    <row r="339" spans="6:23" s="30" customFormat="1" x14ac:dyDescent="0.45">
      <c r="F339" s="26"/>
      <c r="G339" s="26"/>
      <c r="H339" s="139"/>
      <c r="I339" s="121"/>
      <c r="J339" s="121"/>
      <c r="K339" s="121"/>
      <c r="L339" s="121"/>
      <c r="Q339" s="29"/>
      <c r="R339" s="29"/>
      <c r="S339" s="29"/>
      <c r="T339" s="29"/>
      <c r="U339" s="29"/>
      <c r="V339" s="29"/>
      <c r="W339" s="29"/>
    </row>
    <row r="340" spans="6:23" s="30" customFormat="1" x14ac:dyDescent="0.45">
      <c r="F340" s="26"/>
      <c r="G340" s="26"/>
      <c r="H340" s="139"/>
      <c r="I340" s="121"/>
      <c r="J340" s="121"/>
      <c r="K340" s="121"/>
      <c r="L340" s="121"/>
      <c r="Q340" s="29"/>
      <c r="R340" s="29"/>
      <c r="S340" s="29"/>
      <c r="T340" s="29"/>
      <c r="U340" s="29"/>
      <c r="V340" s="29"/>
      <c r="W340" s="29"/>
    </row>
    <row r="341" spans="6:23" s="30" customFormat="1" x14ac:dyDescent="0.45">
      <c r="F341" s="26"/>
      <c r="G341" s="26"/>
      <c r="H341" s="139"/>
      <c r="I341" s="121"/>
      <c r="J341" s="121"/>
      <c r="K341" s="121"/>
      <c r="L341" s="121"/>
      <c r="Q341" s="29"/>
      <c r="R341" s="29"/>
      <c r="S341" s="29"/>
      <c r="T341" s="29"/>
      <c r="U341" s="29"/>
      <c r="V341" s="29"/>
      <c r="W341" s="29"/>
    </row>
    <row r="342" spans="6:23" s="30" customFormat="1" x14ac:dyDescent="0.45">
      <c r="F342" s="26"/>
      <c r="G342" s="26"/>
      <c r="H342" s="139"/>
      <c r="I342" s="121"/>
      <c r="J342" s="121"/>
      <c r="K342" s="121"/>
      <c r="L342" s="121"/>
      <c r="Q342" s="29"/>
      <c r="R342" s="29"/>
      <c r="S342" s="29"/>
      <c r="T342" s="29"/>
      <c r="U342" s="29"/>
      <c r="V342" s="29"/>
      <c r="W342" s="29"/>
    </row>
    <row r="343" spans="6:23" s="30" customFormat="1" x14ac:dyDescent="0.45">
      <c r="F343" s="26"/>
      <c r="G343" s="26"/>
      <c r="H343" s="139"/>
      <c r="I343" s="121"/>
      <c r="J343" s="121"/>
      <c r="K343" s="121"/>
      <c r="L343" s="121"/>
      <c r="Q343" s="29"/>
      <c r="R343" s="29"/>
      <c r="S343" s="29"/>
      <c r="T343" s="29"/>
      <c r="U343" s="29"/>
      <c r="V343" s="29"/>
      <c r="W343" s="29"/>
    </row>
    <row r="344" spans="6:23" s="30" customFormat="1" x14ac:dyDescent="0.45">
      <c r="F344" s="26"/>
      <c r="G344" s="26"/>
      <c r="H344" s="139"/>
      <c r="I344" s="121"/>
      <c r="J344" s="121"/>
      <c r="K344" s="121"/>
      <c r="L344" s="121"/>
      <c r="Q344" s="29"/>
      <c r="R344" s="29"/>
      <c r="S344" s="29"/>
      <c r="T344" s="29"/>
      <c r="U344" s="29"/>
      <c r="V344" s="29"/>
      <c r="W344" s="29"/>
    </row>
    <row r="345" spans="6:23" s="30" customFormat="1" x14ac:dyDescent="0.45">
      <c r="F345" s="26"/>
      <c r="G345" s="26"/>
      <c r="H345" s="139"/>
      <c r="I345" s="121"/>
      <c r="J345" s="121"/>
      <c r="K345" s="121"/>
      <c r="L345" s="121"/>
      <c r="Q345" s="29"/>
      <c r="R345" s="29"/>
      <c r="S345" s="29"/>
      <c r="T345" s="29"/>
      <c r="U345" s="29"/>
      <c r="V345" s="29"/>
      <c r="W345" s="29"/>
    </row>
    <row r="346" spans="6:23" s="30" customFormat="1" x14ac:dyDescent="0.45">
      <c r="F346" s="26"/>
      <c r="G346" s="26"/>
      <c r="H346" s="139"/>
      <c r="I346" s="121"/>
      <c r="J346" s="121"/>
      <c r="K346" s="121"/>
      <c r="L346" s="121"/>
      <c r="Q346" s="29"/>
      <c r="R346" s="29"/>
      <c r="S346" s="29"/>
      <c r="T346" s="29"/>
      <c r="U346" s="29"/>
      <c r="V346" s="29"/>
      <c r="W346" s="29"/>
    </row>
    <row r="347" spans="6:23" s="30" customFormat="1" x14ac:dyDescent="0.45">
      <c r="F347" s="26"/>
      <c r="G347" s="26"/>
      <c r="H347" s="139"/>
      <c r="I347" s="121"/>
      <c r="J347" s="121"/>
      <c r="K347" s="121"/>
      <c r="L347" s="121"/>
      <c r="Q347" s="29"/>
      <c r="R347" s="29"/>
      <c r="S347" s="29"/>
      <c r="T347" s="29"/>
      <c r="U347" s="29"/>
      <c r="V347" s="29"/>
      <c r="W347" s="29"/>
    </row>
    <row r="348" spans="6:23" s="30" customFormat="1" x14ac:dyDescent="0.45">
      <c r="F348" s="26"/>
      <c r="G348" s="26"/>
      <c r="H348" s="139"/>
      <c r="I348" s="121"/>
      <c r="J348" s="121"/>
      <c r="K348" s="121"/>
      <c r="L348" s="121"/>
      <c r="Q348" s="29"/>
      <c r="R348" s="29"/>
      <c r="S348" s="29"/>
      <c r="T348" s="29"/>
      <c r="U348" s="29"/>
      <c r="V348" s="29"/>
      <c r="W348" s="29"/>
    </row>
    <row r="349" spans="6:23" s="30" customFormat="1" x14ac:dyDescent="0.45">
      <c r="F349" s="26"/>
      <c r="G349" s="26"/>
      <c r="H349" s="139"/>
      <c r="I349" s="121"/>
      <c r="J349" s="121"/>
      <c r="K349" s="121"/>
      <c r="L349" s="121"/>
      <c r="Q349" s="29"/>
      <c r="R349" s="29"/>
      <c r="S349" s="29"/>
      <c r="T349" s="29"/>
      <c r="U349" s="29"/>
      <c r="V349" s="29"/>
      <c r="W349" s="29"/>
    </row>
    <row r="350" spans="6:23" s="30" customFormat="1" x14ac:dyDescent="0.45">
      <c r="F350" s="26"/>
      <c r="G350" s="26"/>
      <c r="H350" s="139"/>
      <c r="I350" s="121"/>
      <c r="J350" s="121"/>
      <c r="K350" s="121"/>
      <c r="L350" s="121"/>
      <c r="Q350" s="29"/>
      <c r="R350" s="29"/>
      <c r="S350" s="29"/>
      <c r="T350" s="29"/>
      <c r="U350" s="29"/>
      <c r="V350" s="29"/>
      <c r="W350" s="29"/>
    </row>
    <row r="351" spans="6:23" s="30" customFormat="1" x14ac:dyDescent="0.45">
      <c r="F351" s="26"/>
      <c r="G351" s="26"/>
      <c r="H351" s="139"/>
      <c r="I351" s="121"/>
      <c r="J351" s="121"/>
      <c r="K351" s="121"/>
      <c r="L351" s="121"/>
      <c r="Q351" s="29"/>
      <c r="R351" s="29"/>
      <c r="S351" s="29"/>
      <c r="T351" s="29"/>
      <c r="U351" s="29"/>
      <c r="V351" s="29"/>
      <c r="W351" s="29"/>
    </row>
    <row r="352" spans="6:23" s="30" customFormat="1" x14ac:dyDescent="0.45">
      <c r="F352" s="26"/>
      <c r="G352" s="26"/>
      <c r="H352" s="139"/>
      <c r="I352" s="121"/>
      <c r="J352" s="121"/>
      <c r="K352" s="121"/>
      <c r="L352" s="121"/>
      <c r="Q352" s="29"/>
      <c r="R352" s="29"/>
      <c r="S352" s="29"/>
      <c r="T352" s="29"/>
      <c r="U352" s="29"/>
      <c r="V352" s="29"/>
      <c r="W352" s="29"/>
    </row>
    <row r="353" spans="6:23" s="30" customFormat="1" x14ac:dyDescent="0.45">
      <c r="F353" s="26"/>
      <c r="G353" s="26"/>
      <c r="H353" s="139"/>
      <c r="I353" s="121"/>
      <c r="J353" s="121"/>
      <c r="K353" s="121"/>
      <c r="L353" s="121"/>
      <c r="Q353" s="29"/>
      <c r="R353" s="29"/>
      <c r="S353" s="29"/>
      <c r="T353" s="29"/>
      <c r="U353" s="29"/>
      <c r="V353" s="29"/>
      <c r="W353" s="29"/>
    </row>
    <row r="354" spans="6:23" s="30" customFormat="1" x14ac:dyDescent="0.45">
      <c r="F354" s="26"/>
      <c r="G354" s="26"/>
      <c r="H354" s="139"/>
      <c r="I354" s="121"/>
      <c r="J354" s="121"/>
      <c r="K354" s="121"/>
      <c r="L354" s="121"/>
      <c r="Q354" s="29"/>
      <c r="R354" s="29"/>
      <c r="S354" s="29"/>
      <c r="T354" s="29"/>
      <c r="U354" s="29"/>
      <c r="V354" s="29"/>
      <c r="W354" s="29"/>
    </row>
    <row r="355" spans="6:23" s="30" customFormat="1" x14ac:dyDescent="0.45">
      <c r="F355" s="26"/>
      <c r="G355" s="26"/>
      <c r="H355" s="139"/>
      <c r="I355" s="121"/>
      <c r="J355" s="121"/>
      <c r="K355" s="121"/>
      <c r="L355" s="121"/>
      <c r="Q355" s="29"/>
      <c r="R355" s="29"/>
      <c r="S355" s="29"/>
      <c r="T355" s="29"/>
      <c r="U355" s="29"/>
      <c r="V355" s="29"/>
      <c r="W355" s="29"/>
    </row>
    <row r="356" spans="6:23" s="30" customFormat="1" x14ac:dyDescent="0.45">
      <c r="F356" s="26"/>
      <c r="G356" s="26"/>
      <c r="H356" s="139"/>
      <c r="I356" s="121"/>
      <c r="J356" s="121"/>
      <c r="K356" s="121"/>
      <c r="L356" s="121"/>
      <c r="Q356" s="29"/>
      <c r="R356" s="29"/>
      <c r="S356" s="29"/>
      <c r="T356" s="29"/>
      <c r="U356" s="29"/>
      <c r="V356" s="29"/>
      <c r="W356" s="29"/>
    </row>
    <row r="357" spans="6:23" s="30" customFormat="1" x14ac:dyDescent="0.45">
      <c r="F357" s="26"/>
      <c r="G357" s="26"/>
      <c r="H357" s="139"/>
      <c r="I357" s="121"/>
      <c r="J357" s="121"/>
      <c r="K357" s="121"/>
      <c r="L357" s="121"/>
      <c r="Q357" s="29"/>
      <c r="R357" s="29"/>
      <c r="S357" s="29"/>
      <c r="T357" s="29"/>
      <c r="U357" s="29"/>
      <c r="V357" s="29"/>
      <c r="W357" s="29"/>
    </row>
    <row r="358" spans="6:23" s="30" customFormat="1" x14ac:dyDescent="0.45">
      <c r="F358" s="26"/>
      <c r="G358" s="26"/>
      <c r="H358" s="139"/>
      <c r="I358" s="121"/>
      <c r="J358" s="121"/>
      <c r="K358" s="121"/>
      <c r="L358" s="121"/>
      <c r="Q358" s="29"/>
      <c r="R358" s="29"/>
      <c r="S358" s="29"/>
      <c r="T358" s="29"/>
      <c r="U358" s="29"/>
      <c r="V358" s="29"/>
      <c r="W358" s="29"/>
    </row>
    <row r="359" spans="6:23" s="30" customFormat="1" x14ac:dyDescent="0.45">
      <c r="F359" s="26"/>
      <c r="G359" s="26"/>
      <c r="H359" s="139"/>
      <c r="I359" s="121"/>
      <c r="J359" s="121"/>
      <c r="K359" s="121"/>
      <c r="L359" s="121"/>
      <c r="Q359" s="29"/>
      <c r="R359" s="29"/>
      <c r="S359" s="29"/>
      <c r="T359" s="29"/>
      <c r="U359" s="29"/>
      <c r="V359" s="29"/>
      <c r="W359" s="29"/>
    </row>
    <row r="360" spans="6:23" s="30" customFormat="1" x14ac:dyDescent="0.45">
      <c r="F360" s="26"/>
      <c r="G360" s="26"/>
      <c r="H360" s="139"/>
      <c r="I360" s="121"/>
      <c r="J360" s="121"/>
      <c r="K360" s="121"/>
      <c r="L360" s="121"/>
      <c r="Q360" s="29"/>
      <c r="R360" s="29"/>
      <c r="S360" s="29"/>
      <c r="T360" s="29"/>
      <c r="U360" s="29"/>
      <c r="V360" s="29"/>
      <c r="W360" s="29"/>
    </row>
    <row r="361" spans="6:23" s="30" customFormat="1" x14ac:dyDescent="0.45">
      <c r="F361" s="26"/>
      <c r="G361" s="26"/>
      <c r="H361" s="139"/>
      <c r="I361" s="121"/>
      <c r="J361" s="121"/>
      <c r="K361" s="121"/>
      <c r="L361" s="121"/>
      <c r="Q361" s="29"/>
      <c r="R361" s="29"/>
      <c r="S361" s="29"/>
      <c r="T361" s="29"/>
      <c r="U361" s="29"/>
      <c r="V361" s="29"/>
      <c r="W361" s="29"/>
    </row>
    <row r="362" spans="6:23" s="30" customFormat="1" x14ac:dyDescent="0.45">
      <c r="F362" s="26"/>
      <c r="G362" s="26"/>
      <c r="H362" s="139"/>
      <c r="I362" s="121"/>
      <c r="J362" s="121"/>
      <c r="K362" s="121"/>
      <c r="L362" s="121"/>
      <c r="Q362" s="29"/>
      <c r="R362" s="29"/>
      <c r="S362" s="29"/>
      <c r="T362" s="29"/>
      <c r="U362" s="29"/>
      <c r="V362" s="29"/>
      <c r="W362" s="29"/>
    </row>
    <row r="363" spans="6:23" s="30" customFormat="1" x14ac:dyDescent="0.45">
      <c r="F363" s="26"/>
      <c r="G363" s="26"/>
      <c r="H363" s="139"/>
      <c r="I363" s="121"/>
      <c r="J363" s="121"/>
      <c r="K363" s="121"/>
      <c r="L363" s="121"/>
      <c r="Q363" s="29"/>
      <c r="R363" s="29"/>
      <c r="S363" s="29"/>
      <c r="T363" s="29"/>
      <c r="U363" s="29"/>
      <c r="V363" s="29"/>
      <c r="W363" s="29"/>
    </row>
    <row r="364" spans="6:23" s="30" customFormat="1" x14ac:dyDescent="0.45">
      <c r="F364" s="26"/>
      <c r="G364" s="26"/>
      <c r="H364" s="139"/>
      <c r="I364" s="121"/>
      <c r="J364" s="121"/>
      <c r="K364" s="121"/>
      <c r="L364" s="121"/>
      <c r="Q364" s="29"/>
      <c r="R364" s="29"/>
      <c r="S364" s="29"/>
      <c r="T364" s="29"/>
      <c r="U364" s="29"/>
      <c r="V364" s="29"/>
      <c r="W364" s="29"/>
    </row>
    <row r="365" spans="6:23" s="30" customFormat="1" x14ac:dyDescent="0.45">
      <c r="F365" s="26"/>
      <c r="G365" s="26"/>
      <c r="H365" s="139"/>
      <c r="I365" s="121"/>
      <c r="J365" s="121"/>
      <c r="K365" s="121"/>
      <c r="L365" s="121"/>
      <c r="Q365" s="29"/>
      <c r="R365" s="29"/>
      <c r="S365" s="29"/>
      <c r="T365" s="29"/>
      <c r="U365" s="29"/>
      <c r="V365" s="29"/>
      <c r="W365" s="29"/>
    </row>
    <row r="366" spans="6:23" s="30" customFormat="1" x14ac:dyDescent="0.45">
      <c r="F366" s="26"/>
      <c r="G366" s="26"/>
      <c r="H366" s="139"/>
      <c r="I366" s="121"/>
      <c r="J366" s="121"/>
      <c r="K366" s="121"/>
      <c r="L366" s="121"/>
      <c r="Q366" s="29"/>
      <c r="R366" s="29"/>
      <c r="S366" s="29"/>
      <c r="T366" s="29"/>
      <c r="U366" s="29"/>
      <c r="V366" s="29"/>
      <c r="W366" s="29"/>
    </row>
    <row r="367" spans="6:23" s="30" customFormat="1" x14ac:dyDescent="0.45">
      <c r="F367" s="26"/>
      <c r="G367" s="26"/>
      <c r="H367" s="139"/>
      <c r="I367" s="121"/>
      <c r="J367" s="121"/>
      <c r="K367" s="121"/>
      <c r="L367" s="121"/>
      <c r="Q367" s="29"/>
      <c r="R367" s="29"/>
      <c r="S367" s="29"/>
      <c r="T367" s="29"/>
      <c r="U367" s="29"/>
      <c r="V367" s="29"/>
      <c r="W367" s="29"/>
    </row>
    <row r="368" spans="6:23" s="30" customFormat="1" x14ac:dyDescent="0.45">
      <c r="F368" s="26"/>
      <c r="G368" s="26"/>
      <c r="H368" s="139"/>
      <c r="I368" s="121"/>
      <c r="J368" s="121"/>
      <c r="K368" s="121"/>
      <c r="L368" s="121"/>
      <c r="Q368" s="29"/>
      <c r="R368" s="29"/>
      <c r="S368" s="29"/>
      <c r="T368" s="29"/>
      <c r="U368" s="29"/>
      <c r="V368" s="29"/>
      <c r="W368" s="29"/>
    </row>
    <row r="369" spans="6:23" s="30" customFormat="1" x14ac:dyDescent="0.45">
      <c r="F369" s="26"/>
      <c r="G369" s="26"/>
      <c r="H369" s="139"/>
      <c r="I369" s="121"/>
      <c r="J369" s="121"/>
      <c r="K369" s="121"/>
      <c r="L369" s="121"/>
      <c r="Q369" s="29"/>
      <c r="R369" s="29"/>
      <c r="S369" s="29"/>
      <c r="T369" s="29"/>
      <c r="U369" s="29"/>
      <c r="V369" s="29"/>
      <c r="W369" s="29"/>
    </row>
    <row r="370" spans="6:23" s="30" customFormat="1" x14ac:dyDescent="0.45">
      <c r="F370" s="26"/>
      <c r="G370" s="26"/>
      <c r="H370" s="139"/>
      <c r="I370" s="121"/>
      <c r="J370" s="121"/>
      <c r="K370" s="121"/>
      <c r="L370" s="121"/>
      <c r="Q370" s="29"/>
      <c r="R370" s="29"/>
      <c r="S370" s="29"/>
      <c r="T370" s="29"/>
      <c r="U370" s="29"/>
      <c r="V370" s="29"/>
      <c r="W370" s="29"/>
    </row>
    <row r="371" spans="6:23" s="30" customFormat="1" x14ac:dyDescent="0.45">
      <c r="F371" s="26"/>
      <c r="G371" s="26"/>
      <c r="H371" s="139"/>
      <c r="I371" s="121"/>
      <c r="J371" s="121"/>
      <c r="K371" s="121"/>
      <c r="L371" s="121"/>
      <c r="Q371" s="29"/>
      <c r="R371" s="29"/>
      <c r="S371" s="29"/>
      <c r="T371" s="29"/>
      <c r="U371" s="29"/>
      <c r="V371" s="29"/>
      <c r="W371" s="29"/>
    </row>
    <row r="372" spans="6:23" s="30" customFormat="1" x14ac:dyDescent="0.45">
      <c r="F372" s="26"/>
      <c r="G372" s="26"/>
      <c r="H372" s="139"/>
      <c r="I372" s="121"/>
      <c r="J372" s="121"/>
      <c r="K372" s="121"/>
      <c r="L372" s="121"/>
      <c r="Q372" s="29"/>
      <c r="R372" s="29"/>
      <c r="S372" s="29"/>
      <c r="T372" s="29"/>
      <c r="U372" s="29"/>
      <c r="V372" s="29"/>
      <c r="W372" s="29"/>
    </row>
    <row r="373" spans="6:23" s="30" customFormat="1" x14ac:dyDescent="0.45">
      <c r="F373" s="26"/>
      <c r="G373" s="26"/>
      <c r="H373" s="139"/>
      <c r="I373" s="121"/>
      <c r="J373" s="121"/>
      <c r="K373" s="121"/>
      <c r="L373" s="121"/>
      <c r="Q373" s="29"/>
      <c r="R373" s="29"/>
      <c r="S373" s="29"/>
      <c r="T373" s="29"/>
      <c r="U373" s="29"/>
      <c r="V373" s="29"/>
      <c r="W373" s="29"/>
    </row>
    <row r="374" spans="6:23" s="30" customFormat="1" x14ac:dyDescent="0.45">
      <c r="F374" s="26"/>
      <c r="G374" s="26"/>
      <c r="H374" s="139"/>
      <c r="I374" s="121"/>
      <c r="J374" s="121"/>
      <c r="K374" s="121"/>
      <c r="L374" s="121"/>
      <c r="Q374" s="29"/>
      <c r="R374" s="29"/>
      <c r="S374" s="29"/>
      <c r="T374" s="29"/>
      <c r="U374" s="29"/>
      <c r="V374" s="29"/>
      <c r="W374" s="29"/>
    </row>
    <row r="375" spans="6:23" s="30" customFormat="1" x14ac:dyDescent="0.45">
      <c r="F375" s="26"/>
      <c r="G375" s="26"/>
      <c r="H375" s="139"/>
      <c r="I375" s="121"/>
      <c r="J375" s="121"/>
      <c r="K375" s="121"/>
      <c r="L375" s="121"/>
      <c r="Q375" s="29"/>
      <c r="R375" s="29"/>
      <c r="S375" s="29"/>
      <c r="T375" s="29"/>
      <c r="U375" s="29"/>
      <c r="V375" s="29"/>
      <c r="W375" s="29"/>
    </row>
    <row r="376" spans="6:23" s="30" customFormat="1" x14ac:dyDescent="0.45">
      <c r="F376" s="26"/>
      <c r="G376" s="26"/>
      <c r="H376" s="139"/>
      <c r="I376" s="121"/>
      <c r="J376" s="121"/>
      <c r="K376" s="121"/>
      <c r="L376" s="121"/>
      <c r="Q376" s="29"/>
      <c r="R376" s="29"/>
      <c r="S376" s="29"/>
      <c r="T376" s="29"/>
      <c r="U376" s="29"/>
      <c r="V376" s="29"/>
      <c r="W376" s="29"/>
    </row>
    <row r="377" spans="6:23" s="30" customFormat="1" x14ac:dyDescent="0.45">
      <c r="F377" s="26"/>
      <c r="G377" s="26"/>
      <c r="H377" s="139"/>
      <c r="I377" s="121"/>
      <c r="J377" s="121"/>
      <c r="K377" s="121"/>
      <c r="L377" s="121"/>
      <c r="Q377" s="29"/>
      <c r="R377" s="29"/>
      <c r="S377" s="29"/>
      <c r="T377" s="29"/>
      <c r="U377" s="29"/>
      <c r="V377" s="29"/>
      <c r="W377" s="29"/>
    </row>
    <row r="378" spans="6:23" s="30" customFormat="1" x14ac:dyDescent="0.45">
      <c r="F378" s="26"/>
      <c r="G378" s="26"/>
      <c r="H378" s="139"/>
      <c r="I378" s="121"/>
      <c r="J378" s="121"/>
      <c r="K378" s="121"/>
      <c r="L378" s="121"/>
      <c r="Q378" s="29"/>
      <c r="R378" s="29"/>
      <c r="S378" s="29"/>
      <c r="T378" s="29"/>
      <c r="U378" s="29"/>
      <c r="V378" s="29"/>
      <c r="W378" s="29"/>
    </row>
    <row r="379" spans="6:23" s="30" customFormat="1" x14ac:dyDescent="0.45">
      <c r="F379" s="26"/>
      <c r="G379" s="26"/>
      <c r="H379" s="139"/>
      <c r="I379" s="121"/>
      <c r="J379" s="121"/>
      <c r="K379" s="121"/>
      <c r="L379" s="121"/>
      <c r="Q379" s="29"/>
      <c r="R379" s="29"/>
      <c r="S379" s="29"/>
      <c r="T379" s="29"/>
      <c r="U379" s="29"/>
      <c r="V379" s="29"/>
      <c r="W379" s="29"/>
    </row>
    <row r="380" spans="6:23" s="30" customFormat="1" x14ac:dyDescent="0.45">
      <c r="F380" s="26"/>
      <c r="G380" s="26"/>
      <c r="H380" s="139"/>
      <c r="I380" s="121"/>
      <c r="J380" s="121"/>
      <c r="K380" s="121"/>
      <c r="L380" s="121"/>
      <c r="Q380" s="29"/>
      <c r="R380" s="29"/>
      <c r="S380" s="29"/>
      <c r="T380" s="29"/>
      <c r="U380" s="29"/>
      <c r="V380" s="29"/>
      <c r="W380" s="29"/>
    </row>
    <row r="381" spans="6:23" s="30" customFormat="1" x14ac:dyDescent="0.45">
      <c r="F381" s="26"/>
      <c r="G381" s="26"/>
      <c r="H381" s="139"/>
      <c r="I381" s="121"/>
      <c r="J381" s="121"/>
      <c r="K381" s="121"/>
      <c r="L381" s="121"/>
      <c r="Q381" s="29"/>
      <c r="R381" s="29"/>
      <c r="S381" s="29"/>
      <c r="T381" s="29"/>
      <c r="U381" s="29"/>
      <c r="V381" s="29"/>
      <c r="W381" s="29"/>
    </row>
    <row r="382" spans="6:23" s="30" customFormat="1" x14ac:dyDescent="0.45">
      <c r="F382" s="26"/>
      <c r="G382" s="26"/>
      <c r="H382" s="139"/>
      <c r="I382" s="121"/>
      <c r="J382" s="121"/>
      <c r="K382" s="121"/>
      <c r="L382" s="121"/>
      <c r="Q382" s="29"/>
      <c r="R382" s="29"/>
      <c r="S382" s="29"/>
      <c r="T382" s="29"/>
      <c r="U382" s="29"/>
      <c r="V382" s="29"/>
      <c r="W382" s="29"/>
    </row>
    <row r="383" spans="6:23" s="30" customFormat="1" x14ac:dyDescent="0.45">
      <c r="F383" s="26"/>
      <c r="G383" s="26"/>
      <c r="H383" s="139"/>
      <c r="I383" s="121"/>
      <c r="J383" s="121"/>
      <c r="K383" s="121"/>
      <c r="L383" s="121"/>
      <c r="Q383" s="29"/>
      <c r="R383" s="29"/>
      <c r="S383" s="29"/>
      <c r="T383" s="29"/>
      <c r="U383" s="29"/>
      <c r="V383" s="29"/>
      <c r="W383" s="29"/>
    </row>
    <row r="384" spans="6:23" s="30" customFormat="1" x14ac:dyDescent="0.45">
      <c r="F384" s="26"/>
      <c r="G384" s="26"/>
      <c r="H384" s="139"/>
      <c r="I384" s="121"/>
      <c r="J384" s="121"/>
      <c r="K384" s="121"/>
      <c r="L384" s="121"/>
      <c r="Q384" s="29"/>
      <c r="R384" s="29"/>
      <c r="S384" s="29"/>
      <c r="T384" s="29"/>
      <c r="U384" s="29"/>
      <c r="V384" s="29"/>
      <c r="W384" s="29"/>
    </row>
    <row r="385" spans="6:23" s="30" customFormat="1" x14ac:dyDescent="0.45">
      <c r="F385" s="26"/>
      <c r="G385" s="26"/>
      <c r="H385" s="139"/>
      <c r="I385" s="121"/>
      <c r="J385" s="121"/>
      <c r="K385" s="121"/>
      <c r="L385" s="121"/>
      <c r="Q385" s="29"/>
      <c r="R385" s="29"/>
      <c r="S385" s="29"/>
      <c r="T385" s="29"/>
      <c r="U385" s="29"/>
      <c r="V385" s="29"/>
      <c r="W385" s="29"/>
    </row>
    <row r="386" spans="6:23" s="30" customFormat="1" x14ac:dyDescent="0.45">
      <c r="F386" s="26"/>
      <c r="G386" s="26"/>
      <c r="H386" s="139"/>
      <c r="I386" s="121"/>
      <c r="J386" s="121"/>
      <c r="K386" s="121"/>
      <c r="L386" s="121"/>
      <c r="Q386" s="29"/>
      <c r="R386" s="29"/>
      <c r="S386" s="29"/>
      <c r="T386" s="29"/>
      <c r="U386" s="29"/>
      <c r="V386" s="29"/>
      <c r="W386" s="29"/>
    </row>
    <row r="387" spans="6:23" s="30" customFormat="1" x14ac:dyDescent="0.45">
      <c r="F387" s="26"/>
      <c r="G387" s="26"/>
      <c r="H387" s="139"/>
      <c r="I387" s="121"/>
      <c r="J387" s="121"/>
      <c r="K387" s="121"/>
      <c r="L387" s="121"/>
      <c r="Q387" s="29"/>
      <c r="R387" s="29"/>
      <c r="S387" s="29"/>
      <c r="T387" s="29"/>
      <c r="U387" s="29"/>
      <c r="V387" s="29"/>
      <c r="W387" s="29"/>
    </row>
    <row r="388" spans="6:23" s="30" customFormat="1" x14ac:dyDescent="0.45">
      <c r="F388" s="26"/>
      <c r="G388" s="26"/>
      <c r="H388" s="139"/>
      <c r="I388" s="121"/>
      <c r="J388" s="121"/>
      <c r="K388" s="121"/>
      <c r="L388" s="121"/>
      <c r="Q388" s="29"/>
      <c r="R388" s="29"/>
      <c r="S388" s="29"/>
      <c r="T388" s="29"/>
      <c r="U388" s="29"/>
      <c r="V388" s="29"/>
      <c r="W388" s="29"/>
    </row>
    <row r="389" spans="6:23" s="30" customFormat="1" x14ac:dyDescent="0.45">
      <c r="F389" s="26"/>
      <c r="G389" s="26"/>
      <c r="H389" s="139"/>
      <c r="I389" s="121"/>
      <c r="J389" s="121"/>
      <c r="K389" s="121"/>
      <c r="L389" s="121"/>
      <c r="Q389" s="29"/>
      <c r="R389" s="29"/>
      <c r="S389" s="29"/>
      <c r="T389" s="29"/>
      <c r="U389" s="29"/>
      <c r="V389" s="29"/>
      <c r="W389" s="29"/>
    </row>
    <row r="390" spans="6:23" s="30" customFormat="1" x14ac:dyDescent="0.45">
      <c r="F390" s="26"/>
      <c r="G390" s="26"/>
      <c r="H390" s="139"/>
      <c r="I390" s="121"/>
      <c r="J390" s="121"/>
      <c r="K390" s="121"/>
      <c r="L390" s="121"/>
      <c r="Q390" s="29"/>
      <c r="R390" s="29"/>
      <c r="S390" s="29"/>
      <c r="T390" s="29"/>
      <c r="U390" s="29"/>
      <c r="V390" s="29"/>
      <c r="W390" s="29"/>
    </row>
    <row r="391" spans="6:23" s="30" customFormat="1" x14ac:dyDescent="0.45">
      <c r="F391" s="26"/>
      <c r="G391" s="26"/>
      <c r="H391" s="139"/>
      <c r="I391" s="121"/>
      <c r="J391" s="121"/>
      <c r="K391" s="121"/>
      <c r="L391" s="121"/>
      <c r="Q391" s="29"/>
      <c r="R391" s="29"/>
      <c r="S391" s="29"/>
      <c r="T391" s="29"/>
      <c r="U391" s="29"/>
      <c r="V391" s="29"/>
      <c r="W391" s="29"/>
    </row>
    <row r="392" spans="6:23" s="30" customFormat="1" x14ac:dyDescent="0.45">
      <c r="F392" s="26"/>
      <c r="G392" s="26"/>
      <c r="H392" s="139"/>
      <c r="I392" s="121"/>
      <c r="J392" s="121"/>
      <c r="K392" s="121"/>
      <c r="L392" s="121"/>
      <c r="Q392" s="29"/>
      <c r="R392" s="29"/>
      <c r="S392" s="29"/>
      <c r="T392" s="29"/>
      <c r="U392" s="29"/>
      <c r="V392" s="29"/>
      <c r="W392" s="29"/>
    </row>
    <row r="393" spans="6:23" s="30" customFormat="1" x14ac:dyDescent="0.45">
      <c r="F393" s="26"/>
      <c r="G393" s="26"/>
      <c r="H393" s="139"/>
      <c r="I393" s="121"/>
      <c r="J393" s="121"/>
      <c r="K393" s="121"/>
      <c r="L393" s="121"/>
      <c r="Q393" s="29"/>
      <c r="R393" s="29"/>
      <c r="S393" s="29"/>
      <c r="T393" s="29"/>
      <c r="U393" s="29"/>
      <c r="V393" s="29"/>
      <c r="W393" s="29"/>
    </row>
    <row r="394" spans="6:23" s="30" customFormat="1" x14ac:dyDescent="0.45">
      <c r="F394" s="26"/>
      <c r="G394" s="26"/>
      <c r="H394" s="139"/>
      <c r="I394" s="121"/>
      <c r="J394" s="121"/>
      <c r="K394" s="121"/>
      <c r="L394" s="121"/>
      <c r="Q394" s="29"/>
      <c r="R394" s="29"/>
      <c r="S394" s="29"/>
      <c r="T394" s="29"/>
      <c r="U394" s="29"/>
      <c r="V394" s="29"/>
      <c r="W394" s="29"/>
    </row>
    <row r="395" spans="6:23" s="30" customFormat="1" x14ac:dyDescent="0.45">
      <c r="F395" s="26"/>
      <c r="G395" s="26"/>
      <c r="H395" s="139"/>
      <c r="I395" s="121"/>
      <c r="J395" s="121"/>
      <c r="K395" s="121"/>
      <c r="L395" s="121"/>
      <c r="Q395" s="29"/>
      <c r="R395" s="29"/>
      <c r="S395" s="29"/>
      <c r="T395" s="29"/>
      <c r="U395" s="29"/>
      <c r="V395" s="29"/>
      <c r="W395" s="29"/>
    </row>
    <row r="396" spans="6:23" s="30" customFormat="1" x14ac:dyDescent="0.45">
      <c r="F396" s="26"/>
      <c r="G396" s="26"/>
      <c r="H396" s="139"/>
      <c r="I396" s="121"/>
      <c r="J396" s="121"/>
      <c r="K396" s="121"/>
      <c r="L396" s="121"/>
      <c r="Q396" s="29"/>
      <c r="R396" s="29"/>
      <c r="S396" s="29"/>
      <c r="T396" s="29"/>
      <c r="U396" s="29"/>
      <c r="V396" s="29"/>
      <c r="W396" s="29"/>
    </row>
    <row r="397" spans="6:23" s="30" customFormat="1" x14ac:dyDescent="0.45">
      <c r="F397" s="26"/>
      <c r="G397" s="26"/>
      <c r="H397" s="139"/>
      <c r="I397" s="121"/>
      <c r="J397" s="121"/>
      <c r="K397" s="121"/>
      <c r="L397" s="121"/>
      <c r="Q397" s="29"/>
      <c r="R397" s="29"/>
      <c r="S397" s="29"/>
      <c r="T397" s="29"/>
      <c r="U397" s="29"/>
      <c r="V397" s="29"/>
      <c r="W397" s="29"/>
    </row>
    <row r="398" spans="6:23" s="30" customFormat="1" x14ac:dyDescent="0.45">
      <c r="F398" s="26"/>
      <c r="G398" s="26"/>
      <c r="H398" s="139"/>
      <c r="I398" s="121"/>
      <c r="J398" s="121"/>
      <c r="K398" s="121"/>
      <c r="L398" s="121"/>
      <c r="Q398" s="29"/>
      <c r="R398" s="29"/>
      <c r="S398" s="29"/>
      <c r="T398" s="29"/>
      <c r="U398" s="29"/>
      <c r="V398" s="29"/>
      <c r="W398" s="29"/>
    </row>
    <row r="399" spans="6:23" s="30" customFormat="1" x14ac:dyDescent="0.45">
      <c r="F399" s="26"/>
      <c r="G399" s="26"/>
      <c r="H399" s="139"/>
      <c r="I399" s="121"/>
      <c r="J399" s="121"/>
      <c r="K399" s="121"/>
      <c r="L399" s="121"/>
      <c r="Q399" s="29"/>
      <c r="R399" s="29"/>
      <c r="S399" s="29"/>
      <c r="T399" s="29"/>
      <c r="U399" s="29"/>
      <c r="V399" s="29"/>
      <c r="W399" s="29"/>
    </row>
    <row r="400" spans="6:23" s="30" customFormat="1" x14ac:dyDescent="0.45">
      <c r="F400" s="26"/>
      <c r="G400" s="26"/>
      <c r="H400" s="139"/>
      <c r="I400" s="121"/>
      <c r="J400" s="121"/>
      <c r="K400" s="121"/>
      <c r="L400" s="121"/>
      <c r="Q400" s="29"/>
      <c r="R400" s="29"/>
      <c r="S400" s="29"/>
      <c r="T400" s="29"/>
      <c r="U400" s="29"/>
      <c r="V400" s="29"/>
      <c r="W400" s="29"/>
    </row>
    <row r="401" spans="6:23" s="30" customFormat="1" x14ac:dyDescent="0.45">
      <c r="F401" s="26"/>
      <c r="G401" s="26"/>
      <c r="H401" s="139"/>
      <c r="I401" s="121"/>
      <c r="J401" s="121"/>
      <c r="K401" s="121"/>
      <c r="L401" s="121"/>
      <c r="Q401" s="29"/>
      <c r="R401" s="29"/>
      <c r="S401" s="29"/>
      <c r="T401" s="29"/>
      <c r="U401" s="29"/>
      <c r="V401" s="29"/>
      <c r="W401" s="29"/>
    </row>
    <row r="402" spans="6:23" s="30" customFormat="1" x14ac:dyDescent="0.45">
      <c r="F402" s="26"/>
      <c r="G402" s="26"/>
      <c r="H402" s="139"/>
      <c r="I402" s="121"/>
      <c r="J402" s="121"/>
      <c r="K402" s="121"/>
      <c r="L402" s="121"/>
      <c r="Q402" s="29"/>
      <c r="R402" s="29"/>
      <c r="S402" s="29"/>
      <c r="T402" s="29"/>
      <c r="U402" s="29"/>
      <c r="V402" s="29"/>
      <c r="W402" s="29"/>
    </row>
    <row r="403" spans="6:23" s="30" customFormat="1" x14ac:dyDescent="0.45">
      <c r="F403" s="26"/>
      <c r="G403" s="26"/>
      <c r="H403" s="139"/>
      <c r="I403" s="121"/>
      <c r="J403" s="121"/>
      <c r="K403" s="121"/>
      <c r="L403" s="121"/>
      <c r="Q403" s="29"/>
      <c r="R403" s="29"/>
      <c r="S403" s="29"/>
      <c r="T403" s="29"/>
      <c r="U403" s="29"/>
      <c r="V403" s="29"/>
      <c r="W403" s="29"/>
    </row>
    <row r="404" spans="6:23" s="30" customFormat="1" x14ac:dyDescent="0.45">
      <c r="F404" s="26"/>
      <c r="G404" s="26"/>
      <c r="H404" s="139"/>
      <c r="I404" s="121"/>
      <c r="J404" s="121"/>
      <c r="K404" s="121"/>
      <c r="L404" s="121"/>
      <c r="Q404" s="29"/>
      <c r="R404" s="29"/>
      <c r="S404" s="29"/>
      <c r="T404" s="29"/>
      <c r="U404" s="29"/>
      <c r="V404" s="29"/>
      <c r="W404" s="29"/>
    </row>
    <row r="405" spans="6:23" s="30" customFormat="1" x14ac:dyDescent="0.45">
      <c r="F405" s="26"/>
      <c r="G405" s="26"/>
      <c r="H405" s="139"/>
      <c r="I405" s="121"/>
      <c r="J405" s="121"/>
      <c r="K405" s="121"/>
      <c r="L405" s="121"/>
      <c r="Q405" s="29"/>
      <c r="R405" s="29"/>
      <c r="S405" s="29"/>
      <c r="T405" s="29"/>
      <c r="U405" s="29"/>
      <c r="V405" s="29"/>
      <c r="W405" s="29"/>
    </row>
    <row r="406" spans="6:23" s="30" customFormat="1" x14ac:dyDescent="0.45">
      <c r="F406" s="26"/>
      <c r="G406" s="26"/>
      <c r="H406" s="139"/>
      <c r="I406" s="121"/>
      <c r="J406" s="121"/>
      <c r="K406" s="121"/>
      <c r="L406" s="121"/>
      <c r="Q406" s="29"/>
      <c r="R406" s="29"/>
      <c r="S406" s="29"/>
      <c r="T406" s="29"/>
      <c r="U406" s="29"/>
      <c r="V406" s="29"/>
      <c r="W406" s="29"/>
    </row>
    <row r="407" spans="6:23" s="30" customFormat="1" x14ac:dyDescent="0.45">
      <c r="F407" s="26"/>
      <c r="G407" s="26"/>
      <c r="H407" s="139"/>
      <c r="I407" s="121"/>
      <c r="J407" s="121"/>
      <c r="K407" s="121"/>
      <c r="L407" s="121"/>
      <c r="Q407" s="29"/>
      <c r="R407" s="29"/>
      <c r="S407" s="29"/>
      <c r="T407" s="29"/>
      <c r="U407" s="29"/>
      <c r="V407" s="29"/>
      <c r="W407" s="29"/>
    </row>
    <row r="408" spans="6:23" s="30" customFormat="1" x14ac:dyDescent="0.45">
      <c r="F408" s="26"/>
      <c r="G408" s="26"/>
      <c r="H408" s="139"/>
      <c r="I408" s="121"/>
      <c r="J408" s="121"/>
      <c r="K408" s="121"/>
      <c r="L408" s="121"/>
      <c r="Q408" s="29"/>
      <c r="R408" s="29"/>
      <c r="S408" s="29"/>
      <c r="T408" s="29"/>
      <c r="U408" s="29"/>
      <c r="V408" s="29"/>
      <c r="W408" s="29"/>
    </row>
    <row r="409" spans="6:23" s="30" customFormat="1" x14ac:dyDescent="0.45">
      <c r="F409" s="26"/>
      <c r="G409" s="26"/>
      <c r="H409" s="139"/>
      <c r="I409" s="121"/>
      <c r="J409" s="121"/>
      <c r="K409" s="121"/>
      <c r="L409" s="121"/>
      <c r="Q409" s="29"/>
      <c r="R409" s="29"/>
      <c r="S409" s="29"/>
      <c r="T409" s="29"/>
      <c r="U409" s="29"/>
      <c r="V409" s="29"/>
      <c r="W409" s="29"/>
    </row>
    <row r="410" spans="6:23" s="30" customFormat="1" x14ac:dyDescent="0.45">
      <c r="F410" s="26"/>
      <c r="G410" s="26"/>
      <c r="H410" s="139"/>
      <c r="I410" s="121"/>
      <c r="J410" s="121"/>
      <c r="K410" s="121"/>
      <c r="L410" s="121"/>
      <c r="Q410" s="29"/>
      <c r="R410" s="29"/>
      <c r="S410" s="29"/>
      <c r="T410" s="29"/>
      <c r="U410" s="29"/>
      <c r="V410" s="29"/>
      <c r="W410" s="29"/>
    </row>
    <row r="411" spans="6:23" s="30" customFormat="1" x14ac:dyDescent="0.45">
      <c r="F411" s="26"/>
      <c r="G411" s="26"/>
      <c r="H411" s="139"/>
      <c r="I411" s="121"/>
      <c r="J411" s="121"/>
      <c r="K411" s="121"/>
      <c r="L411" s="121"/>
      <c r="Q411" s="29"/>
      <c r="R411" s="29"/>
      <c r="S411" s="29"/>
      <c r="T411" s="29"/>
      <c r="U411" s="29"/>
      <c r="V411" s="29"/>
      <c r="W411" s="29"/>
    </row>
    <row r="412" spans="6:23" s="30" customFormat="1" x14ac:dyDescent="0.45">
      <c r="F412" s="26"/>
      <c r="G412" s="26"/>
      <c r="H412" s="139"/>
      <c r="I412" s="121"/>
      <c r="J412" s="121"/>
      <c r="K412" s="121"/>
      <c r="L412" s="121"/>
      <c r="Q412" s="29"/>
      <c r="R412" s="29"/>
      <c r="S412" s="29"/>
      <c r="T412" s="29"/>
      <c r="U412" s="29"/>
      <c r="V412" s="29"/>
      <c r="W412" s="29"/>
    </row>
    <row r="413" spans="6:23" s="30" customFormat="1" x14ac:dyDescent="0.45">
      <c r="F413" s="26"/>
      <c r="G413" s="26"/>
      <c r="H413" s="139"/>
      <c r="I413" s="121"/>
      <c r="J413" s="121"/>
      <c r="K413" s="121"/>
      <c r="L413" s="121"/>
      <c r="Q413" s="29"/>
      <c r="R413" s="29"/>
      <c r="S413" s="29"/>
      <c r="T413" s="29"/>
      <c r="U413" s="29"/>
      <c r="V413" s="29"/>
      <c r="W413" s="29"/>
    </row>
    <row r="414" spans="6:23" s="30" customFormat="1" x14ac:dyDescent="0.45">
      <c r="F414" s="26"/>
      <c r="G414" s="26"/>
      <c r="H414" s="139"/>
      <c r="I414" s="121"/>
      <c r="J414" s="121"/>
      <c r="K414" s="121"/>
      <c r="L414" s="121"/>
      <c r="Q414" s="29"/>
      <c r="R414" s="29"/>
      <c r="S414" s="29"/>
      <c r="T414" s="29"/>
      <c r="U414" s="29"/>
      <c r="V414" s="29"/>
      <c r="W414" s="29"/>
    </row>
    <row r="415" spans="6:23" s="30" customFormat="1" x14ac:dyDescent="0.45">
      <c r="F415" s="26"/>
      <c r="G415" s="26"/>
      <c r="H415" s="139"/>
      <c r="I415" s="121"/>
      <c r="J415" s="121"/>
      <c r="K415" s="121"/>
      <c r="L415" s="121"/>
      <c r="Q415" s="29"/>
      <c r="R415" s="29"/>
      <c r="S415" s="29"/>
      <c r="T415" s="29"/>
      <c r="U415" s="29"/>
      <c r="V415" s="29"/>
      <c r="W415" s="29"/>
    </row>
    <row r="416" spans="6:23" s="30" customFormat="1" x14ac:dyDescent="0.45">
      <c r="F416" s="26"/>
      <c r="G416" s="26"/>
      <c r="H416" s="139"/>
      <c r="I416" s="121"/>
      <c r="J416" s="121"/>
      <c r="K416" s="121"/>
      <c r="L416" s="121"/>
      <c r="Q416" s="29"/>
      <c r="R416" s="29"/>
      <c r="S416" s="29"/>
      <c r="T416" s="29"/>
      <c r="U416" s="29"/>
      <c r="V416" s="29"/>
      <c r="W416" s="29"/>
    </row>
    <row r="417" spans="6:23" s="30" customFormat="1" x14ac:dyDescent="0.45">
      <c r="F417" s="26"/>
      <c r="G417" s="26"/>
      <c r="H417" s="139"/>
      <c r="I417" s="121"/>
      <c r="J417" s="121"/>
      <c r="K417" s="121"/>
      <c r="L417" s="121"/>
      <c r="Q417" s="29"/>
      <c r="R417" s="29"/>
      <c r="S417" s="29"/>
      <c r="T417" s="29"/>
      <c r="U417" s="29"/>
      <c r="V417" s="29"/>
      <c r="W417" s="29"/>
    </row>
    <row r="418" spans="6:23" s="30" customFormat="1" x14ac:dyDescent="0.45">
      <c r="F418" s="26"/>
      <c r="G418" s="26"/>
      <c r="H418" s="139"/>
      <c r="I418" s="121"/>
      <c r="J418" s="121"/>
      <c r="K418" s="121"/>
      <c r="L418" s="121"/>
      <c r="Q418" s="29"/>
      <c r="R418" s="29"/>
      <c r="S418" s="29"/>
      <c r="T418" s="29"/>
      <c r="U418" s="29"/>
      <c r="V418" s="29"/>
      <c r="W418" s="29"/>
    </row>
    <row r="419" spans="6:23" s="30" customFormat="1" x14ac:dyDescent="0.45">
      <c r="F419" s="26"/>
      <c r="G419" s="26"/>
      <c r="H419" s="139"/>
      <c r="I419" s="121"/>
      <c r="J419" s="121"/>
      <c r="K419" s="121"/>
      <c r="L419" s="121"/>
      <c r="Q419" s="29"/>
      <c r="R419" s="29"/>
      <c r="S419" s="29"/>
      <c r="T419" s="29"/>
      <c r="U419" s="29"/>
      <c r="V419" s="29"/>
      <c r="W419" s="29"/>
    </row>
    <row r="420" spans="6:23" s="30" customFormat="1" x14ac:dyDescent="0.45">
      <c r="F420" s="26"/>
      <c r="G420" s="26"/>
      <c r="H420" s="139"/>
      <c r="I420" s="121"/>
      <c r="J420" s="121"/>
      <c r="K420" s="121"/>
      <c r="L420" s="121"/>
      <c r="Q420" s="29"/>
      <c r="R420" s="29"/>
      <c r="S420" s="29"/>
      <c r="T420" s="29"/>
      <c r="U420" s="29"/>
      <c r="V420" s="29"/>
      <c r="W420" s="29"/>
    </row>
    <row r="421" spans="6:23" s="30" customFormat="1" x14ac:dyDescent="0.45">
      <c r="F421" s="26"/>
      <c r="G421" s="26"/>
      <c r="H421" s="139"/>
      <c r="I421" s="121"/>
      <c r="J421" s="121"/>
      <c r="K421" s="121"/>
      <c r="L421" s="121"/>
      <c r="Q421" s="29"/>
      <c r="R421" s="29"/>
      <c r="S421" s="29"/>
      <c r="T421" s="29"/>
      <c r="U421" s="29"/>
      <c r="V421" s="29"/>
      <c r="W421" s="29"/>
    </row>
    <row r="422" spans="6:23" s="30" customFormat="1" x14ac:dyDescent="0.45">
      <c r="F422" s="26"/>
      <c r="G422" s="26"/>
      <c r="H422" s="139"/>
      <c r="I422" s="121"/>
      <c r="J422" s="121"/>
      <c r="K422" s="121"/>
      <c r="L422" s="121"/>
      <c r="Q422" s="29"/>
      <c r="R422" s="29"/>
      <c r="S422" s="29"/>
      <c r="T422" s="29"/>
      <c r="U422" s="29"/>
      <c r="V422" s="29"/>
      <c r="W422" s="29"/>
    </row>
    <row r="423" spans="6:23" s="30" customFormat="1" x14ac:dyDescent="0.45">
      <c r="F423" s="26"/>
      <c r="G423" s="26"/>
      <c r="H423" s="139"/>
      <c r="I423" s="121"/>
      <c r="J423" s="121"/>
      <c r="K423" s="121"/>
      <c r="L423" s="121"/>
      <c r="Q423" s="29"/>
      <c r="R423" s="29"/>
      <c r="S423" s="29"/>
      <c r="T423" s="29"/>
      <c r="U423" s="29"/>
      <c r="V423" s="29"/>
      <c r="W423" s="29"/>
    </row>
    <row r="424" spans="6:23" s="30" customFormat="1" x14ac:dyDescent="0.45">
      <c r="F424" s="26"/>
      <c r="G424" s="26"/>
      <c r="H424" s="139"/>
      <c r="I424" s="121"/>
      <c r="J424" s="121"/>
      <c r="K424" s="121"/>
      <c r="L424" s="121"/>
      <c r="Q424" s="29"/>
      <c r="R424" s="29"/>
      <c r="S424" s="29"/>
      <c r="T424" s="29"/>
      <c r="U424" s="29"/>
      <c r="V424" s="29"/>
      <c r="W424" s="29"/>
    </row>
    <row r="425" spans="6:23" s="30" customFormat="1" x14ac:dyDescent="0.45">
      <c r="F425" s="26"/>
      <c r="G425" s="26"/>
      <c r="H425" s="139"/>
      <c r="I425" s="121"/>
      <c r="J425" s="121"/>
      <c r="K425" s="121"/>
      <c r="L425" s="121"/>
      <c r="Q425" s="29"/>
      <c r="R425" s="29"/>
      <c r="S425" s="29"/>
      <c r="T425" s="29"/>
      <c r="U425" s="29"/>
      <c r="V425" s="29"/>
      <c r="W425" s="29"/>
    </row>
    <row r="426" spans="6:23" s="30" customFormat="1" x14ac:dyDescent="0.45">
      <c r="F426" s="26"/>
      <c r="G426" s="26"/>
      <c r="H426" s="139"/>
      <c r="I426" s="121"/>
      <c r="J426" s="121"/>
      <c r="K426" s="121"/>
      <c r="L426" s="121"/>
      <c r="Q426" s="29"/>
      <c r="R426" s="29"/>
      <c r="S426" s="29"/>
      <c r="T426" s="29"/>
      <c r="U426" s="29"/>
      <c r="V426" s="29"/>
      <c r="W426" s="29"/>
    </row>
    <row r="427" spans="6:23" s="30" customFormat="1" x14ac:dyDescent="0.45">
      <c r="F427" s="26"/>
      <c r="G427" s="26"/>
      <c r="H427" s="139"/>
      <c r="I427" s="121"/>
      <c r="J427" s="121"/>
      <c r="K427" s="121"/>
      <c r="L427" s="121"/>
      <c r="Q427" s="29"/>
      <c r="R427" s="29"/>
      <c r="S427" s="29"/>
      <c r="T427" s="29"/>
      <c r="U427" s="29"/>
      <c r="V427" s="29"/>
      <c r="W427" s="29"/>
    </row>
    <row r="428" spans="6:23" s="30" customFormat="1" x14ac:dyDescent="0.45">
      <c r="F428" s="26"/>
      <c r="G428" s="26"/>
      <c r="H428" s="139"/>
      <c r="I428" s="121"/>
      <c r="J428" s="121"/>
      <c r="K428" s="121"/>
      <c r="L428" s="121"/>
      <c r="Q428" s="29"/>
      <c r="R428" s="29"/>
      <c r="S428" s="29"/>
      <c r="T428" s="29"/>
      <c r="U428" s="29"/>
      <c r="V428" s="29"/>
      <c r="W428" s="29"/>
    </row>
    <row r="429" spans="6:23" s="30" customFormat="1" x14ac:dyDescent="0.45">
      <c r="F429" s="26"/>
      <c r="G429" s="26"/>
      <c r="H429" s="139"/>
      <c r="I429" s="121"/>
      <c r="J429" s="121"/>
      <c r="K429" s="121"/>
      <c r="L429" s="121"/>
      <c r="Q429" s="29"/>
      <c r="R429" s="29"/>
      <c r="S429" s="29"/>
      <c r="T429" s="29"/>
      <c r="U429" s="29"/>
      <c r="V429" s="29"/>
      <c r="W429" s="29"/>
    </row>
    <row r="430" spans="6:23" s="30" customFormat="1" x14ac:dyDescent="0.45">
      <c r="F430" s="26"/>
      <c r="G430" s="26"/>
      <c r="H430" s="139"/>
      <c r="I430" s="121"/>
      <c r="J430" s="121"/>
      <c r="K430" s="121"/>
      <c r="L430" s="121"/>
      <c r="Q430" s="29"/>
      <c r="R430" s="29"/>
      <c r="S430" s="29"/>
      <c r="T430" s="29"/>
      <c r="U430" s="29"/>
      <c r="V430" s="29"/>
      <c r="W430" s="29"/>
    </row>
    <row r="431" spans="6:23" s="30" customFormat="1" x14ac:dyDescent="0.45">
      <c r="F431" s="26"/>
      <c r="G431" s="26"/>
      <c r="H431" s="139"/>
      <c r="I431" s="121"/>
      <c r="J431" s="121"/>
      <c r="K431" s="121"/>
      <c r="L431" s="121"/>
      <c r="Q431" s="29"/>
      <c r="R431" s="29"/>
      <c r="S431" s="29"/>
      <c r="T431" s="29"/>
      <c r="U431" s="29"/>
      <c r="V431" s="29"/>
      <c r="W431" s="29"/>
    </row>
    <row r="432" spans="6:23" s="30" customFormat="1" x14ac:dyDescent="0.45">
      <c r="F432" s="26"/>
      <c r="G432" s="26"/>
      <c r="H432" s="139"/>
      <c r="I432" s="121"/>
      <c r="J432" s="121"/>
      <c r="K432" s="121"/>
      <c r="L432" s="121"/>
      <c r="Q432" s="29"/>
      <c r="R432" s="29"/>
      <c r="S432" s="29"/>
      <c r="T432" s="29"/>
      <c r="U432" s="29"/>
      <c r="V432" s="29"/>
      <c r="W432" s="29"/>
    </row>
    <row r="433" spans="6:23" s="30" customFormat="1" x14ac:dyDescent="0.45">
      <c r="F433" s="26"/>
      <c r="G433" s="26"/>
      <c r="H433" s="139"/>
      <c r="I433" s="121"/>
      <c r="J433" s="121"/>
      <c r="K433" s="121"/>
      <c r="L433" s="121"/>
      <c r="Q433" s="29"/>
      <c r="R433" s="29"/>
      <c r="S433" s="29"/>
      <c r="T433" s="29"/>
      <c r="U433" s="29"/>
      <c r="V433" s="29"/>
      <c r="W433" s="29"/>
    </row>
    <row r="434" spans="6:23" s="30" customFormat="1" x14ac:dyDescent="0.45">
      <c r="F434" s="26"/>
      <c r="G434" s="26"/>
      <c r="H434" s="139"/>
      <c r="I434" s="121"/>
      <c r="J434" s="121"/>
      <c r="K434" s="121"/>
      <c r="L434" s="121"/>
      <c r="Q434" s="29"/>
      <c r="R434" s="29"/>
      <c r="S434" s="29"/>
      <c r="T434" s="29"/>
      <c r="U434" s="29"/>
      <c r="V434" s="29"/>
      <c r="W434" s="29"/>
    </row>
    <row r="435" spans="6:23" s="30" customFormat="1" x14ac:dyDescent="0.45">
      <c r="F435" s="26"/>
      <c r="G435" s="26"/>
      <c r="H435" s="139"/>
      <c r="I435" s="121"/>
      <c r="J435" s="121"/>
      <c r="K435" s="121"/>
      <c r="L435" s="121"/>
      <c r="Q435" s="29"/>
      <c r="R435" s="29"/>
      <c r="S435" s="29"/>
      <c r="T435" s="29"/>
      <c r="U435" s="29"/>
      <c r="V435" s="29"/>
      <c r="W435" s="29"/>
    </row>
    <row r="436" spans="6:23" s="30" customFormat="1" x14ac:dyDescent="0.45">
      <c r="F436" s="26"/>
      <c r="G436" s="26"/>
      <c r="H436" s="139"/>
      <c r="I436" s="121"/>
      <c r="J436" s="121"/>
      <c r="K436" s="121"/>
      <c r="L436" s="121"/>
      <c r="Q436" s="29"/>
      <c r="R436" s="29"/>
      <c r="S436" s="29"/>
      <c r="T436" s="29"/>
      <c r="U436" s="29"/>
      <c r="V436" s="29"/>
      <c r="W436" s="29"/>
    </row>
    <row r="437" spans="6:23" s="30" customFormat="1" x14ac:dyDescent="0.45">
      <c r="F437" s="26"/>
      <c r="G437" s="26"/>
      <c r="H437" s="139"/>
      <c r="I437" s="121"/>
      <c r="J437" s="121"/>
      <c r="K437" s="121"/>
      <c r="L437" s="121"/>
      <c r="Q437" s="29"/>
      <c r="R437" s="29"/>
      <c r="S437" s="29"/>
      <c r="T437" s="29"/>
      <c r="U437" s="29"/>
      <c r="V437" s="29"/>
      <c r="W437" s="29"/>
    </row>
    <row r="438" spans="6:23" s="30" customFormat="1" x14ac:dyDescent="0.45">
      <c r="F438" s="26"/>
      <c r="G438" s="26"/>
      <c r="H438" s="139"/>
      <c r="I438" s="121"/>
      <c r="J438" s="121"/>
      <c r="K438" s="121"/>
      <c r="L438" s="121"/>
      <c r="Q438" s="29"/>
      <c r="R438" s="29"/>
      <c r="S438" s="29"/>
      <c r="T438" s="29"/>
      <c r="U438" s="29"/>
      <c r="V438" s="29"/>
      <c r="W438" s="29"/>
    </row>
    <row r="439" spans="6:23" s="30" customFormat="1" x14ac:dyDescent="0.45">
      <c r="F439" s="26"/>
      <c r="G439" s="26"/>
      <c r="H439" s="139"/>
      <c r="I439" s="121"/>
      <c r="J439" s="121"/>
      <c r="K439" s="121"/>
      <c r="L439" s="121"/>
      <c r="Q439" s="29"/>
      <c r="R439" s="29"/>
      <c r="S439" s="29"/>
      <c r="T439" s="29"/>
      <c r="U439" s="29"/>
      <c r="V439" s="29"/>
      <c r="W439" s="29"/>
    </row>
    <row r="440" spans="6:23" s="30" customFormat="1" x14ac:dyDescent="0.45">
      <c r="F440" s="26"/>
      <c r="G440" s="26"/>
      <c r="H440" s="139"/>
      <c r="I440" s="121"/>
      <c r="J440" s="121"/>
      <c r="K440" s="121"/>
      <c r="L440" s="121"/>
      <c r="Q440" s="29"/>
      <c r="R440" s="29"/>
      <c r="S440" s="29"/>
      <c r="T440" s="29"/>
      <c r="U440" s="29"/>
      <c r="V440" s="29"/>
      <c r="W440" s="29"/>
    </row>
    <row r="441" spans="6:23" s="30" customFormat="1" x14ac:dyDescent="0.45">
      <c r="F441" s="26"/>
      <c r="G441" s="26"/>
      <c r="H441" s="139"/>
      <c r="I441" s="121"/>
      <c r="J441" s="121"/>
      <c r="K441" s="121"/>
      <c r="L441" s="121"/>
      <c r="Q441" s="29"/>
      <c r="R441" s="29"/>
      <c r="S441" s="29"/>
      <c r="T441" s="29"/>
      <c r="U441" s="29"/>
      <c r="V441" s="29"/>
      <c r="W441" s="29"/>
    </row>
    <row r="442" spans="6:23" s="30" customFormat="1" x14ac:dyDescent="0.45">
      <c r="F442" s="26"/>
      <c r="G442" s="26"/>
      <c r="H442" s="139"/>
      <c r="I442" s="121"/>
      <c r="J442" s="121"/>
      <c r="K442" s="121"/>
      <c r="L442" s="121"/>
      <c r="Q442" s="29"/>
      <c r="R442" s="29"/>
      <c r="S442" s="29"/>
      <c r="T442" s="29"/>
      <c r="U442" s="29"/>
      <c r="V442" s="29"/>
      <c r="W442" s="29"/>
    </row>
    <row r="443" spans="6:23" s="30" customFormat="1" x14ac:dyDescent="0.45">
      <c r="F443" s="26"/>
      <c r="G443" s="26"/>
      <c r="H443" s="139"/>
      <c r="I443" s="121"/>
      <c r="J443" s="121"/>
      <c r="K443" s="121"/>
      <c r="L443" s="121"/>
      <c r="Q443" s="29"/>
      <c r="R443" s="29"/>
      <c r="S443" s="29"/>
      <c r="T443" s="29"/>
      <c r="U443" s="29"/>
      <c r="V443" s="29"/>
      <c r="W443" s="29"/>
    </row>
    <row r="444" spans="6:23" s="30" customFormat="1" x14ac:dyDescent="0.45">
      <c r="F444" s="26"/>
      <c r="G444" s="26"/>
      <c r="H444" s="139"/>
      <c r="I444" s="121"/>
      <c r="J444" s="121"/>
      <c r="K444" s="121"/>
      <c r="L444" s="121"/>
      <c r="Q444" s="29"/>
      <c r="R444" s="29"/>
      <c r="S444" s="29"/>
      <c r="T444" s="29"/>
      <c r="U444" s="29"/>
      <c r="V444" s="29"/>
      <c r="W444" s="29"/>
    </row>
    <row r="445" spans="6:23" s="30" customFormat="1" x14ac:dyDescent="0.45">
      <c r="F445" s="26"/>
      <c r="G445" s="26"/>
      <c r="H445" s="139"/>
      <c r="I445" s="121"/>
      <c r="J445" s="121"/>
      <c r="K445" s="121"/>
      <c r="L445" s="121"/>
      <c r="Q445" s="29"/>
      <c r="R445" s="29"/>
      <c r="S445" s="29"/>
      <c r="T445" s="29"/>
      <c r="U445" s="29"/>
      <c r="V445" s="29"/>
      <c r="W445" s="29"/>
    </row>
    <row r="446" spans="6:23" s="30" customFormat="1" x14ac:dyDescent="0.45">
      <c r="F446" s="26"/>
      <c r="G446" s="26"/>
      <c r="H446" s="139"/>
      <c r="I446" s="121"/>
      <c r="J446" s="121"/>
      <c r="K446" s="121"/>
      <c r="L446" s="121"/>
      <c r="Q446" s="29"/>
      <c r="R446" s="29"/>
      <c r="S446" s="29"/>
      <c r="T446" s="29"/>
      <c r="U446" s="29"/>
      <c r="V446" s="29"/>
      <c r="W446" s="29"/>
    </row>
    <row r="447" spans="6:23" s="30" customFormat="1" x14ac:dyDescent="0.45">
      <c r="F447" s="26"/>
      <c r="G447" s="26"/>
      <c r="H447" s="139"/>
      <c r="I447" s="121"/>
      <c r="J447" s="121"/>
      <c r="K447" s="121"/>
      <c r="L447" s="121"/>
      <c r="Q447" s="29"/>
      <c r="R447" s="29"/>
      <c r="S447" s="29"/>
      <c r="T447" s="29"/>
      <c r="U447" s="29"/>
      <c r="V447" s="29"/>
      <c r="W447" s="29"/>
    </row>
    <row r="448" spans="6:23" s="30" customFormat="1" x14ac:dyDescent="0.45">
      <c r="F448" s="26"/>
      <c r="G448" s="26"/>
      <c r="H448" s="139"/>
      <c r="I448" s="121"/>
      <c r="J448" s="121"/>
      <c r="K448" s="121"/>
      <c r="L448" s="121"/>
      <c r="Q448" s="29"/>
      <c r="R448" s="29"/>
      <c r="S448" s="29"/>
      <c r="T448" s="29"/>
      <c r="U448" s="29"/>
      <c r="V448" s="29"/>
      <c r="W448" s="29"/>
    </row>
    <row r="449" spans="6:23" s="30" customFormat="1" x14ac:dyDescent="0.45">
      <c r="F449" s="26"/>
      <c r="G449" s="26"/>
      <c r="H449" s="139"/>
      <c r="I449" s="121"/>
      <c r="J449" s="121"/>
      <c r="K449" s="121"/>
      <c r="L449" s="121"/>
      <c r="Q449" s="29"/>
      <c r="R449" s="29"/>
      <c r="S449" s="29"/>
      <c r="T449" s="29"/>
      <c r="U449" s="29"/>
      <c r="V449" s="29"/>
      <c r="W449" s="29"/>
    </row>
    <row r="450" spans="6:23" s="30" customFormat="1" x14ac:dyDescent="0.45">
      <c r="F450" s="26"/>
      <c r="G450" s="26"/>
      <c r="H450" s="139"/>
      <c r="I450" s="121"/>
      <c r="J450" s="121"/>
      <c r="K450" s="121"/>
      <c r="L450" s="121"/>
      <c r="Q450" s="29"/>
      <c r="R450" s="29"/>
      <c r="S450" s="29"/>
      <c r="T450" s="29"/>
      <c r="U450" s="29"/>
      <c r="V450" s="29"/>
      <c r="W450" s="29"/>
    </row>
    <row r="451" spans="6:23" s="30" customFormat="1" x14ac:dyDescent="0.45">
      <c r="F451" s="26"/>
      <c r="G451" s="26"/>
      <c r="H451" s="139"/>
      <c r="I451" s="121"/>
      <c r="J451" s="121"/>
      <c r="K451" s="121"/>
      <c r="L451" s="121"/>
      <c r="Q451" s="29"/>
      <c r="R451" s="29"/>
      <c r="S451" s="29"/>
      <c r="T451" s="29"/>
      <c r="U451" s="29"/>
      <c r="V451" s="29"/>
      <c r="W451" s="29"/>
    </row>
    <row r="452" spans="6:23" s="30" customFormat="1" x14ac:dyDescent="0.45">
      <c r="F452" s="26"/>
      <c r="G452" s="26"/>
      <c r="H452" s="139"/>
      <c r="I452" s="121"/>
      <c r="J452" s="121"/>
      <c r="K452" s="121"/>
      <c r="L452" s="121"/>
      <c r="Q452" s="29"/>
      <c r="R452" s="29"/>
      <c r="S452" s="29"/>
      <c r="T452" s="29"/>
      <c r="U452" s="29"/>
      <c r="V452" s="29"/>
      <c r="W452" s="29"/>
    </row>
    <row r="453" spans="6:23" s="30" customFormat="1" x14ac:dyDescent="0.45">
      <c r="F453" s="26"/>
      <c r="G453" s="26"/>
      <c r="H453" s="139"/>
      <c r="I453" s="121"/>
      <c r="J453" s="121"/>
      <c r="K453" s="121"/>
      <c r="L453" s="121"/>
      <c r="Q453" s="29"/>
      <c r="R453" s="29"/>
      <c r="S453" s="29"/>
      <c r="T453" s="29"/>
      <c r="U453" s="29"/>
      <c r="V453" s="29"/>
      <c r="W453" s="29"/>
    </row>
    <row r="454" spans="6:23" s="30" customFormat="1" x14ac:dyDescent="0.45">
      <c r="F454" s="26"/>
      <c r="G454" s="26"/>
      <c r="H454" s="139"/>
      <c r="I454" s="121"/>
      <c r="J454" s="121"/>
      <c r="K454" s="121"/>
      <c r="L454" s="121"/>
      <c r="Q454" s="29"/>
      <c r="R454" s="29"/>
      <c r="S454" s="29"/>
      <c r="T454" s="29"/>
      <c r="U454" s="29"/>
      <c r="V454" s="29"/>
      <c r="W454" s="29"/>
    </row>
    <row r="455" spans="6:23" s="30" customFormat="1" x14ac:dyDescent="0.45">
      <c r="F455" s="26"/>
      <c r="G455" s="26"/>
      <c r="H455" s="139"/>
      <c r="I455" s="121"/>
      <c r="J455" s="121"/>
      <c r="K455" s="121"/>
      <c r="L455" s="121"/>
      <c r="Q455" s="29"/>
      <c r="R455" s="29"/>
      <c r="S455" s="29"/>
      <c r="T455" s="29"/>
      <c r="U455" s="29"/>
      <c r="V455" s="29"/>
      <c r="W455" s="29"/>
    </row>
    <row r="456" spans="6:23" s="30" customFormat="1" x14ac:dyDescent="0.45">
      <c r="F456" s="26"/>
      <c r="G456" s="26"/>
      <c r="H456" s="139"/>
      <c r="I456" s="121"/>
      <c r="J456" s="121"/>
      <c r="K456" s="121"/>
      <c r="L456" s="121"/>
      <c r="Q456" s="29"/>
      <c r="R456" s="29"/>
      <c r="S456" s="29"/>
      <c r="T456" s="29"/>
      <c r="U456" s="29"/>
      <c r="V456" s="29"/>
      <c r="W456" s="29"/>
    </row>
    <row r="457" spans="6:23" s="30" customFormat="1" x14ac:dyDescent="0.45">
      <c r="F457" s="26"/>
      <c r="G457" s="26"/>
      <c r="H457" s="139"/>
      <c r="I457" s="121"/>
      <c r="J457" s="121"/>
      <c r="K457" s="121"/>
      <c r="L457" s="121"/>
      <c r="Q457" s="29"/>
      <c r="R457" s="29"/>
      <c r="S457" s="29"/>
      <c r="T457" s="29"/>
      <c r="U457" s="29"/>
      <c r="V457" s="29"/>
      <c r="W457" s="29"/>
    </row>
    <row r="458" spans="6:23" s="30" customFormat="1" x14ac:dyDescent="0.45">
      <c r="F458" s="26"/>
      <c r="G458" s="26"/>
      <c r="H458" s="139"/>
      <c r="I458" s="121"/>
      <c r="J458" s="121"/>
      <c r="K458" s="121"/>
      <c r="L458" s="121"/>
      <c r="Q458" s="29"/>
      <c r="R458" s="29"/>
      <c r="S458" s="29"/>
      <c r="T458" s="29"/>
      <c r="U458" s="29"/>
      <c r="V458" s="29"/>
      <c r="W458" s="29"/>
    </row>
    <row r="459" spans="6:23" s="30" customFormat="1" x14ac:dyDescent="0.45">
      <c r="F459" s="26"/>
      <c r="G459" s="26"/>
      <c r="H459" s="139"/>
      <c r="I459" s="121"/>
      <c r="J459" s="121"/>
      <c r="K459" s="121"/>
      <c r="L459" s="121"/>
      <c r="Q459" s="29"/>
      <c r="R459" s="29"/>
      <c r="S459" s="29"/>
      <c r="T459" s="29"/>
      <c r="U459" s="29"/>
      <c r="V459" s="29"/>
      <c r="W459" s="29"/>
    </row>
    <row r="460" spans="6:23" s="30" customFormat="1" x14ac:dyDescent="0.45">
      <c r="F460" s="26"/>
      <c r="G460" s="26"/>
      <c r="H460" s="139"/>
      <c r="I460" s="121"/>
      <c r="J460" s="121"/>
      <c r="K460" s="121"/>
      <c r="L460" s="121"/>
      <c r="Q460" s="29"/>
      <c r="R460" s="29"/>
      <c r="S460" s="29"/>
      <c r="T460" s="29"/>
      <c r="U460" s="29"/>
      <c r="V460" s="29"/>
      <c r="W460" s="29"/>
    </row>
    <row r="461" spans="6:23" s="30" customFormat="1" x14ac:dyDescent="0.45">
      <c r="F461" s="26"/>
      <c r="G461" s="26"/>
      <c r="H461" s="139"/>
      <c r="I461" s="121"/>
      <c r="J461" s="121"/>
      <c r="K461" s="121"/>
      <c r="L461" s="121"/>
      <c r="Q461" s="29"/>
      <c r="R461" s="29"/>
      <c r="S461" s="29"/>
      <c r="T461" s="29"/>
      <c r="U461" s="29"/>
      <c r="V461" s="29"/>
      <c r="W461" s="29"/>
    </row>
    <row r="462" spans="6:23" s="30" customFormat="1" x14ac:dyDescent="0.45">
      <c r="F462" s="26"/>
      <c r="G462" s="26"/>
      <c r="H462" s="139"/>
      <c r="I462" s="121"/>
      <c r="J462" s="121"/>
      <c r="K462" s="121"/>
      <c r="L462" s="121"/>
      <c r="Q462" s="29"/>
      <c r="R462" s="29"/>
      <c r="S462" s="29"/>
      <c r="T462" s="29"/>
      <c r="U462" s="29"/>
      <c r="V462" s="29"/>
      <c r="W462" s="29"/>
    </row>
    <row r="463" spans="6:23" s="30" customFormat="1" x14ac:dyDescent="0.45">
      <c r="F463" s="26"/>
      <c r="G463" s="26"/>
      <c r="H463" s="139"/>
      <c r="I463" s="121"/>
      <c r="J463" s="121"/>
      <c r="K463" s="121"/>
      <c r="L463" s="121"/>
      <c r="Q463" s="29"/>
      <c r="R463" s="29"/>
      <c r="S463" s="29"/>
      <c r="T463" s="29"/>
      <c r="U463" s="29"/>
      <c r="V463" s="29"/>
      <c r="W463" s="29"/>
    </row>
    <row r="464" spans="6:23" s="30" customFormat="1" x14ac:dyDescent="0.45">
      <c r="F464" s="26"/>
      <c r="G464" s="26"/>
      <c r="H464" s="139"/>
      <c r="I464" s="121"/>
      <c r="J464" s="121"/>
      <c r="K464" s="121"/>
      <c r="L464" s="121"/>
      <c r="Q464" s="29"/>
      <c r="R464" s="29"/>
      <c r="S464" s="29"/>
      <c r="T464" s="29"/>
      <c r="U464" s="29"/>
      <c r="V464" s="29"/>
      <c r="W464" s="29"/>
    </row>
    <row r="465" spans="6:23" s="30" customFormat="1" x14ac:dyDescent="0.45">
      <c r="F465" s="26"/>
      <c r="G465" s="26"/>
      <c r="H465" s="139"/>
      <c r="I465" s="121"/>
      <c r="J465" s="121"/>
      <c r="K465" s="121"/>
      <c r="L465" s="121"/>
      <c r="Q465" s="29"/>
      <c r="R465" s="29"/>
      <c r="S465" s="29"/>
      <c r="T465" s="29"/>
      <c r="U465" s="29"/>
      <c r="V465" s="29"/>
      <c r="W465" s="29"/>
    </row>
    <row r="466" spans="6:23" s="30" customFormat="1" x14ac:dyDescent="0.45">
      <c r="F466" s="26"/>
      <c r="G466" s="26"/>
      <c r="H466" s="139"/>
      <c r="I466" s="121"/>
      <c r="J466" s="121"/>
      <c r="K466" s="121"/>
      <c r="L466" s="121"/>
      <c r="Q466" s="29"/>
      <c r="R466" s="29"/>
      <c r="S466" s="29"/>
      <c r="T466" s="29"/>
      <c r="U466" s="29"/>
      <c r="V466" s="29"/>
      <c r="W466" s="29"/>
    </row>
    <row r="467" spans="6:23" s="30" customFormat="1" x14ac:dyDescent="0.45">
      <c r="F467" s="26"/>
      <c r="G467" s="26"/>
      <c r="H467" s="139"/>
      <c r="I467" s="121"/>
      <c r="J467" s="121"/>
      <c r="K467" s="121"/>
      <c r="L467" s="121"/>
      <c r="Q467" s="29"/>
      <c r="R467" s="29"/>
      <c r="S467" s="29"/>
      <c r="T467" s="29"/>
      <c r="U467" s="29"/>
      <c r="V467" s="29"/>
      <c r="W467" s="29"/>
    </row>
    <row r="468" spans="6:23" s="30" customFormat="1" x14ac:dyDescent="0.45">
      <c r="F468" s="26"/>
      <c r="G468" s="26"/>
      <c r="H468" s="139"/>
      <c r="I468" s="121"/>
      <c r="J468" s="121"/>
      <c r="K468" s="121"/>
      <c r="L468" s="121"/>
      <c r="Q468" s="29"/>
      <c r="R468" s="29"/>
      <c r="S468" s="29"/>
      <c r="T468" s="29"/>
      <c r="U468" s="29"/>
      <c r="V468" s="29"/>
      <c r="W468" s="29"/>
    </row>
    <row r="469" spans="6:23" s="30" customFormat="1" x14ac:dyDescent="0.45">
      <c r="F469" s="26"/>
      <c r="G469" s="26"/>
      <c r="H469" s="139"/>
      <c r="I469" s="121"/>
      <c r="J469" s="121"/>
      <c r="K469" s="121"/>
      <c r="L469" s="121"/>
      <c r="Q469" s="29"/>
      <c r="R469" s="29"/>
      <c r="S469" s="29"/>
      <c r="T469" s="29"/>
      <c r="U469" s="29"/>
      <c r="V469" s="29"/>
      <c r="W469" s="29"/>
    </row>
    <row r="470" spans="6:23" s="30" customFormat="1" x14ac:dyDescent="0.45">
      <c r="F470" s="26"/>
      <c r="G470" s="26"/>
      <c r="H470" s="139"/>
      <c r="I470" s="121"/>
      <c r="J470" s="121"/>
      <c r="K470" s="121"/>
      <c r="L470" s="121"/>
      <c r="Q470" s="29"/>
      <c r="R470" s="29"/>
      <c r="S470" s="29"/>
      <c r="T470" s="29"/>
      <c r="U470" s="29"/>
      <c r="V470" s="29"/>
      <c r="W470" s="29"/>
    </row>
    <row r="471" spans="6:23" s="30" customFormat="1" x14ac:dyDescent="0.45">
      <c r="F471" s="26"/>
      <c r="G471" s="26"/>
      <c r="H471" s="139"/>
      <c r="I471" s="121"/>
      <c r="J471" s="121"/>
      <c r="K471" s="121"/>
      <c r="L471" s="121"/>
      <c r="Q471" s="29"/>
      <c r="R471" s="29"/>
      <c r="S471" s="29"/>
      <c r="T471" s="29"/>
      <c r="U471" s="29"/>
      <c r="V471" s="29"/>
      <c r="W471" s="29"/>
    </row>
    <row r="472" spans="6:23" s="30" customFormat="1" x14ac:dyDescent="0.45">
      <c r="F472" s="26"/>
      <c r="G472" s="26"/>
      <c r="H472" s="139"/>
      <c r="I472" s="121"/>
      <c r="J472" s="121"/>
      <c r="K472" s="121"/>
      <c r="L472" s="121"/>
      <c r="Q472" s="29"/>
      <c r="R472" s="29"/>
      <c r="S472" s="29"/>
      <c r="T472" s="29"/>
      <c r="U472" s="29"/>
      <c r="V472" s="29"/>
      <c r="W472" s="29"/>
    </row>
    <row r="473" spans="6:23" s="30" customFormat="1" x14ac:dyDescent="0.45">
      <c r="F473" s="26"/>
      <c r="G473" s="26"/>
      <c r="H473" s="139"/>
      <c r="I473" s="121"/>
      <c r="J473" s="121"/>
      <c r="K473" s="121"/>
      <c r="L473" s="121"/>
      <c r="Q473" s="29"/>
      <c r="R473" s="29"/>
      <c r="S473" s="29"/>
      <c r="T473" s="29"/>
      <c r="U473" s="29"/>
      <c r="V473" s="29"/>
      <c r="W473" s="29"/>
    </row>
    <row r="474" spans="6:23" s="30" customFormat="1" x14ac:dyDescent="0.45">
      <c r="F474" s="26"/>
      <c r="G474" s="26"/>
      <c r="H474" s="139"/>
      <c r="I474" s="121"/>
      <c r="J474" s="121"/>
      <c r="K474" s="121"/>
      <c r="L474" s="121"/>
      <c r="Q474" s="29"/>
      <c r="R474" s="29"/>
      <c r="S474" s="29"/>
      <c r="T474" s="29"/>
      <c r="U474" s="29"/>
      <c r="V474" s="29"/>
      <c r="W474" s="29"/>
    </row>
    <row r="475" spans="6:23" s="30" customFormat="1" x14ac:dyDescent="0.45">
      <c r="F475" s="26"/>
      <c r="G475" s="26"/>
      <c r="H475" s="139"/>
      <c r="I475" s="121"/>
      <c r="J475" s="121"/>
      <c r="K475" s="121"/>
      <c r="L475" s="121"/>
      <c r="Q475" s="29"/>
      <c r="R475" s="29"/>
      <c r="S475" s="29"/>
      <c r="T475" s="29"/>
      <c r="U475" s="29"/>
      <c r="V475" s="29"/>
      <c r="W475" s="29"/>
    </row>
    <row r="476" spans="6:23" s="30" customFormat="1" x14ac:dyDescent="0.45">
      <c r="F476" s="26"/>
      <c r="G476" s="26"/>
      <c r="H476" s="139"/>
      <c r="I476" s="121"/>
      <c r="J476" s="121"/>
      <c r="K476" s="121"/>
      <c r="L476" s="121"/>
      <c r="Q476" s="29"/>
      <c r="R476" s="29"/>
      <c r="S476" s="29"/>
      <c r="T476" s="29"/>
      <c r="U476" s="29"/>
      <c r="V476" s="29"/>
      <c r="W476" s="29"/>
    </row>
    <row r="477" spans="6:23" s="30" customFormat="1" x14ac:dyDescent="0.45">
      <c r="F477" s="26"/>
      <c r="G477" s="26"/>
      <c r="H477" s="139"/>
      <c r="I477" s="121"/>
      <c r="J477" s="121"/>
      <c r="K477" s="121"/>
      <c r="L477" s="121"/>
      <c r="Q477" s="29"/>
      <c r="R477" s="29"/>
      <c r="S477" s="29"/>
      <c r="T477" s="29"/>
      <c r="U477" s="29"/>
      <c r="V477" s="29"/>
      <c r="W477" s="29"/>
    </row>
    <row r="478" spans="6:23" s="30" customFormat="1" x14ac:dyDescent="0.45">
      <c r="F478" s="26"/>
      <c r="G478" s="26"/>
      <c r="H478" s="139"/>
      <c r="I478" s="121"/>
      <c r="J478" s="121"/>
      <c r="K478" s="121"/>
      <c r="L478" s="121"/>
      <c r="Q478" s="29"/>
      <c r="R478" s="29"/>
      <c r="S478" s="29"/>
      <c r="T478" s="29"/>
      <c r="U478" s="29"/>
      <c r="V478" s="29"/>
      <c r="W478" s="29"/>
    </row>
    <row r="479" spans="6:23" s="30" customFormat="1" x14ac:dyDescent="0.45">
      <c r="F479" s="26"/>
      <c r="G479" s="26"/>
      <c r="H479" s="139"/>
      <c r="I479" s="121"/>
      <c r="J479" s="121"/>
      <c r="K479" s="121"/>
      <c r="L479" s="121"/>
      <c r="Q479" s="29"/>
      <c r="R479" s="29"/>
      <c r="S479" s="29"/>
      <c r="T479" s="29"/>
      <c r="U479" s="29"/>
      <c r="V479" s="29"/>
      <c r="W479" s="29"/>
    </row>
    <row r="480" spans="6:23" s="30" customFormat="1" x14ac:dyDescent="0.45">
      <c r="F480" s="26"/>
      <c r="G480" s="26"/>
      <c r="H480" s="139"/>
      <c r="I480" s="121"/>
      <c r="J480" s="121"/>
      <c r="K480" s="121"/>
      <c r="L480" s="121"/>
      <c r="Q480" s="29"/>
      <c r="R480" s="29"/>
      <c r="S480" s="29"/>
      <c r="T480" s="29"/>
      <c r="U480" s="29"/>
      <c r="V480" s="29"/>
      <c r="W480" s="29"/>
    </row>
    <row r="481" spans="6:23" s="30" customFormat="1" x14ac:dyDescent="0.45">
      <c r="F481" s="26"/>
      <c r="G481" s="26"/>
      <c r="H481" s="139"/>
      <c r="I481" s="121"/>
      <c r="J481" s="121"/>
      <c r="K481" s="121"/>
      <c r="L481" s="121"/>
      <c r="Q481" s="29"/>
      <c r="R481" s="29"/>
      <c r="S481" s="29"/>
      <c r="T481" s="29"/>
      <c r="U481" s="29"/>
      <c r="V481" s="29"/>
      <c r="W481" s="29"/>
    </row>
    <row r="482" spans="6:23" s="30" customFormat="1" x14ac:dyDescent="0.45">
      <c r="F482" s="26"/>
      <c r="G482" s="26"/>
      <c r="H482" s="139"/>
      <c r="I482" s="121"/>
      <c r="J482" s="121"/>
      <c r="K482" s="121"/>
      <c r="L482" s="121"/>
      <c r="Q482" s="29"/>
      <c r="R482" s="29"/>
      <c r="S482" s="29"/>
      <c r="T482" s="29"/>
      <c r="U482" s="29"/>
      <c r="V482" s="29"/>
      <c r="W482" s="29"/>
    </row>
    <row r="483" spans="6:23" s="30" customFormat="1" x14ac:dyDescent="0.45">
      <c r="F483" s="26"/>
      <c r="G483" s="26"/>
      <c r="H483" s="139"/>
      <c r="I483" s="121"/>
      <c r="J483" s="121"/>
      <c r="K483" s="121"/>
      <c r="L483" s="121"/>
      <c r="Q483" s="29"/>
      <c r="R483" s="29"/>
      <c r="S483" s="29"/>
      <c r="T483" s="29"/>
      <c r="U483" s="29"/>
      <c r="V483" s="29"/>
      <c r="W483" s="29"/>
    </row>
    <row r="484" spans="6:23" s="30" customFormat="1" x14ac:dyDescent="0.45">
      <c r="F484" s="26"/>
      <c r="G484" s="26"/>
      <c r="H484" s="139"/>
      <c r="I484" s="121"/>
      <c r="J484" s="121"/>
      <c r="K484" s="121"/>
      <c r="L484" s="121"/>
      <c r="Q484" s="29"/>
      <c r="R484" s="29"/>
      <c r="S484" s="29"/>
      <c r="T484" s="29"/>
      <c r="U484" s="29"/>
      <c r="V484" s="29"/>
      <c r="W484" s="29"/>
    </row>
    <row r="485" spans="6:23" s="30" customFormat="1" x14ac:dyDescent="0.45">
      <c r="F485" s="26"/>
      <c r="G485" s="26"/>
      <c r="H485" s="139"/>
      <c r="I485" s="121"/>
      <c r="J485" s="121"/>
      <c r="K485" s="121"/>
      <c r="L485" s="121"/>
      <c r="Q485" s="29"/>
      <c r="R485" s="29"/>
      <c r="S485" s="29"/>
      <c r="T485" s="29"/>
      <c r="U485" s="29"/>
      <c r="V485" s="29"/>
      <c r="W485" s="29"/>
    </row>
    <row r="486" spans="6:23" s="30" customFormat="1" x14ac:dyDescent="0.45">
      <c r="F486" s="26"/>
      <c r="G486" s="26"/>
      <c r="H486" s="139"/>
      <c r="I486" s="121"/>
      <c r="J486" s="121"/>
      <c r="K486" s="121"/>
      <c r="L486" s="121"/>
      <c r="Q486" s="29"/>
      <c r="R486" s="29"/>
      <c r="S486" s="29"/>
      <c r="T486" s="29"/>
      <c r="U486" s="29"/>
      <c r="V486" s="29"/>
      <c r="W486" s="29"/>
    </row>
    <row r="487" spans="6:23" s="30" customFormat="1" x14ac:dyDescent="0.45">
      <c r="F487" s="26"/>
      <c r="G487" s="26"/>
      <c r="H487" s="139"/>
      <c r="I487" s="121"/>
      <c r="J487" s="121"/>
      <c r="K487" s="121"/>
      <c r="L487" s="121"/>
      <c r="Q487" s="29"/>
      <c r="R487" s="29"/>
      <c r="S487" s="29"/>
      <c r="T487" s="29"/>
      <c r="U487" s="29"/>
      <c r="V487" s="29"/>
      <c r="W487" s="29"/>
    </row>
    <row r="488" spans="6:23" s="30" customFormat="1" x14ac:dyDescent="0.45">
      <c r="F488" s="26"/>
      <c r="G488" s="26"/>
      <c r="H488" s="139"/>
      <c r="I488" s="121"/>
      <c r="J488" s="121"/>
      <c r="K488" s="121"/>
      <c r="L488" s="121"/>
      <c r="Q488" s="29"/>
      <c r="R488" s="29"/>
      <c r="S488" s="29"/>
      <c r="T488" s="29"/>
      <c r="U488" s="29"/>
      <c r="V488" s="29"/>
      <c r="W488" s="29"/>
    </row>
    <row r="489" spans="6:23" s="30" customFormat="1" x14ac:dyDescent="0.45">
      <c r="F489" s="26"/>
      <c r="G489" s="26"/>
      <c r="H489" s="139"/>
      <c r="I489" s="121"/>
      <c r="J489" s="121"/>
      <c r="K489" s="121"/>
      <c r="L489" s="121"/>
      <c r="Q489" s="29"/>
      <c r="R489" s="29"/>
      <c r="S489" s="29"/>
      <c r="T489" s="29"/>
      <c r="U489" s="29"/>
      <c r="V489" s="29"/>
      <c r="W489" s="29"/>
    </row>
    <row r="490" spans="6:23" s="30" customFormat="1" x14ac:dyDescent="0.45">
      <c r="F490" s="26"/>
      <c r="G490" s="26"/>
      <c r="H490" s="139"/>
      <c r="I490" s="121"/>
      <c r="J490" s="121"/>
      <c r="K490" s="121"/>
      <c r="L490" s="121"/>
      <c r="Q490" s="29"/>
      <c r="R490" s="29"/>
      <c r="S490" s="29"/>
      <c r="T490" s="29"/>
      <c r="U490" s="29"/>
      <c r="V490" s="29"/>
      <c r="W490" s="29"/>
    </row>
    <row r="491" spans="6:23" s="30" customFormat="1" x14ac:dyDescent="0.45">
      <c r="F491" s="26"/>
      <c r="G491" s="26"/>
      <c r="H491" s="139"/>
      <c r="I491" s="121"/>
      <c r="J491" s="121"/>
      <c r="K491" s="121"/>
      <c r="L491" s="121"/>
      <c r="Q491" s="29"/>
      <c r="R491" s="29"/>
      <c r="S491" s="29"/>
      <c r="T491" s="29"/>
      <c r="U491" s="29"/>
      <c r="V491" s="29"/>
      <c r="W491" s="29"/>
    </row>
    <row r="492" spans="6:23" s="30" customFormat="1" x14ac:dyDescent="0.45">
      <c r="F492" s="26"/>
      <c r="G492" s="26"/>
      <c r="H492" s="139"/>
      <c r="I492" s="121"/>
      <c r="J492" s="121"/>
      <c r="K492" s="121"/>
      <c r="L492" s="121"/>
      <c r="Q492" s="29"/>
      <c r="R492" s="29"/>
      <c r="S492" s="29"/>
      <c r="T492" s="29"/>
      <c r="U492" s="29"/>
      <c r="V492" s="29"/>
      <c r="W492" s="29"/>
    </row>
    <row r="493" spans="6:23" s="30" customFormat="1" x14ac:dyDescent="0.45">
      <c r="F493" s="26"/>
      <c r="G493" s="26"/>
      <c r="H493" s="139"/>
      <c r="I493" s="121"/>
      <c r="J493" s="121"/>
      <c r="K493" s="121"/>
      <c r="L493" s="121"/>
      <c r="Q493" s="29"/>
      <c r="R493" s="29"/>
      <c r="S493" s="29"/>
      <c r="T493" s="29"/>
      <c r="U493" s="29"/>
      <c r="V493" s="29"/>
      <c r="W493" s="29"/>
    </row>
    <row r="494" spans="6:23" s="30" customFormat="1" x14ac:dyDescent="0.45">
      <c r="F494" s="26"/>
      <c r="G494" s="26"/>
      <c r="H494" s="139"/>
      <c r="I494" s="121"/>
      <c r="J494" s="121"/>
      <c r="K494" s="121"/>
      <c r="L494" s="121"/>
      <c r="Q494" s="29"/>
      <c r="R494" s="29"/>
      <c r="S494" s="29"/>
      <c r="T494" s="29"/>
      <c r="U494" s="29"/>
      <c r="V494" s="29"/>
      <c r="W494" s="29"/>
    </row>
    <row r="495" spans="6:23" s="30" customFormat="1" x14ac:dyDescent="0.45">
      <c r="F495" s="26"/>
      <c r="G495" s="26"/>
      <c r="H495" s="139"/>
      <c r="I495" s="121"/>
      <c r="J495" s="121"/>
      <c r="K495" s="121"/>
      <c r="L495" s="121"/>
      <c r="Q495" s="29"/>
      <c r="R495" s="29"/>
      <c r="S495" s="29"/>
      <c r="T495" s="29"/>
      <c r="U495" s="29"/>
      <c r="V495" s="29"/>
      <c r="W495" s="29"/>
    </row>
    <row r="496" spans="6:23" s="30" customFormat="1" x14ac:dyDescent="0.45">
      <c r="F496" s="26"/>
      <c r="G496" s="26"/>
      <c r="H496" s="139"/>
      <c r="I496" s="121"/>
      <c r="J496" s="121"/>
      <c r="K496" s="121"/>
      <c r="L496" s="121"/>
      <c r="Q496" s="29"/>
      <c r="R496" s="29"/>
      <c r="S496" s="29"/>
      <c r="T496" s="29"/>
      <c r="U496" s="29"/>
      <c r="V496" s="29"/>
      <c r="W496" s="29"/>
    </row>
    <row r="497" spans="6:23" s="30" customFormat="1" x14ac:dyDescent="0.45">
      <c r="F497" s="26"/>
      <c r="G497" s="26"/>
      <c r="H497" s="139"/>
      <c r="I497" s="121"/>
      <c r="J497" s="121"/>
      <c r="K497" s="121"/>
      <c r="L497" s="121"/>
      <c r="Q497" s="29"/>
      <c r="R497" s="29"/>
      <c r="S497" s="29"/>
      <c r="T497" s="29"/>
      <c r="U497" s="29"/>
      <c r="V497" s="29"/>
      <c r="W497" s="29"/>
    </row>
    <row r="498" spans="6:23" s="30" customFormat="1" x14ac:dyDescent="0.45">
      <c r="F498" s="26"/>
      <c r="G498" s="26"/>
      <c r="H498" s="139"/>
      <c r="I498" s="121"/>
      <c r="J498" s="121"/>
      <c r="K498" s="121"/>
      <c r="L498" s="121"/>
      <c r="Q498" s="29"/>
      <c r="R498" s="29"/>
      <c r="S498" s="29"/>
      <c r="T498" s="29"/>
      <c r="U498" s="29"/>
      <c r="V498" s="29"/>
      <c r="W498" s="29"/>
    </row>
    <row r="499" spans="6:23" s="30" customFormat="1" x14ac:dyDescent="0.45">
      <c r="F499" s="26"/>
      <c r="G499" s="26"/>
      <c r="H499" s="139"/>
      <c r="I499" s="121"/>
      <c r="J499" s="121"/>
      <c r="K499" s="121"/>
      <c r="L499" s="121"/>
      <c r="Q499" s="29"/>
      <c r="R499" s="29"/>
      <c r="S499" s="29"/>
      <c r="T499" s="29"/>
      <c r="U499" s="29"/>
      <c r="V499" s="29"/>
      <c r="W499" s="29"/>
    </row>
    <row r="500" spans="6:23" s="30" customFormat="1" x14ac:dyDescent="0.45">
      <c r="F500" s="26"/>
      <c r="G500" s="26"/>
      <c r="H500" s="139"/>
      <c r="I500" s="121"/>
      <c r="J500" s="121"/>
      <c r="K500" s="121"/>
      <c r="L500" s="121"/>
      <c r="Q500" s="29"/>
      <c r="R500" s="29"/>
      <c r="S500" s="29"/>
      <c r="T500" s="29"/>
      <c r="U500" s="29"/>
      <c r="V500" s="29"/>
      <c r="W500" s="29"/>
    </row>
    <row r="501" spans="6:23" s="30" customFormat="1" x14ac:dyDescent="0.45">
      <c r="F501" s="26"/>
      <c r="G501" s="26"/>
      <c r="H501" s="139"/>
      <c r="I501" s="121"/>
      <c r="J501" s="121"/>
      <c r="K501" s="121"/>
      <c r="L501" s="121"/>
      <c r="Q501" s="29"/>
      <c r="R501" s="29"/>
      <c r="S501" s="29"/>
      <c r="T501" s="29"/>
      <c r="U501" s="29"/>
      <c r="V501" s="29"/>
      <c r="W501" s="29"/>
    </row>
    <row r="502" spans="6:23" s="30" customFormat="1" x14ac:dyDescent="0.45">
      <c r="F502" s="26"/>
      <c r="G502" s="26"/>
      <c r="H502" s="139"/>
      <c r="I502" s="121"/>
      <c r="J502" s="121"/>
      <c r="K502" s="121"/>
      <c r="L502" s="121"/>
      <c r="Q502" s="29"/>
      <c r="R502" s="29"/>
      <c r="S502" s="29"/>
      <c r="T502" s="29"/>
      <c r="U502" s="29"/>
      <c r="V502" s="29"/>
      <c r="W502" s="29"/>
    </row>
    <row r="503" spans="6:23" s="30" customFormat="1" x14ac:dyDescent="0.45">
      <c r="F503" s="26"/>
      <c r="G503" s="26"/>
      <c r="H503" s="139"/>
      <c r="I503" s="121"/>
      <c r="J503" s="121"/>
      <c r="K503" s="121"/>
      <c r="L503" s="121"/>
      <c r="Q503" s="29"/>
      <c r="R503" s="29"/>
      <c r="S503" s="29"/>
      <c r="T503" s="29"/>
      <c r="U503" s="29"/>
      <c r="V503" s="29"/>
      <c r="W503" s="29"/>
    </row>
    <row r="504" spans="6:23" s="30" customFormat="1" x14ac:dyDescent="0.45">
      <c r="F504" s="26"/>
      <c r="G504" s="26"/>
      <c r="H504" s="139"/>
      <c r="I504" s="121"/>
      <c r="J504" s="121"/>
      <c r="K504" s="121"/>
      <c r="L504" s="121"/>
      <c r="Q504" s="29"/>
      <c r="R504" s="29"/>
      <c r="S504" s="29"/>
      <c r="T504" s="29"/>
      <c r="U504" s="29"/>
      <c r="V504" s="29"/>
      <c r="W504" s="29"/>
    </row>
    <row r="505" spans="6:23" s="30" customFormat="1" x14ac:dyDescent="0.45">
      <c r="F505" s="26"/>
      <c r="G505" s="26"/>
      <c r="H505" s="139"/>
      <c r="I505" s="121"/>
      <c r="J505" s="121"/>
      <c r="K505" s="121"/>
      <c r="L505" s="121"/>
      <c r="Q505" s="29"/>
      <c r="R505" s="29"/>
      <c r="S505" s="29"/>
      <c r="T505" s="29"/>
      <c r="U505" s="29"/>
      <c r="V505" s="29"/>
      <c r="W505" s="29"/>
    </row>
    <row r="506" spans="6:23" s="30" customFormat="1" x14ac:dyDescent="0.45">
      <c r="F506" s="26"/>
      <c r="G506" s="26"/>
      <c r="H506" s="139"/>
      <c r="I506" s="121"/>
      <c r="J506" s="121"/>
      <c r="K506" s="121"/>
      <c r="L506" s="121"/>
      <c r="Q506" s="29"/>
      <c r="R506" s="29"/>
      <c r="S506" s="29"/>
      <c r="T506" s="29"/>
      <c r="U506" s="29"/>
      <c r="V506" s="29"/>
      <c r="W506" s="29"/>
    </row>
    <row r="507" spans="6:23" s="30" customFormat="1" x14ac:dyDescent="0.45">
      <c r="F507" s="26"/>
      <c r="G507" s="26"/>
      <c r="H507" s="139"/>
      <c r="I507" s="121"/>
      <c r="J507" s="121"/>
      <c r="K507" s="121"/>
      <c r="L507" s="121"/>
      <c r="Q507" s="29"/>
      <c r="R507" s="29"/>
      <c r="S507" s="29"/>
      <c r="T507" s="29"/>
      <c r="U507" s="29"/>
      <c r="V507" s="29"/>
      <c r="W507" s="29"/>
    </row>
    <row r="508" spans="6:23" s="30" customFormat="1" x14ac:dyDescent="0.45">
      <c r="F508" s="26"/>
      <c r="G508" s="26"/>
      <c r="H508" s="139"/>
      <c r="I508" s="121"/>
      <c r="J508" s="121"/>
      <c r="K508" s="121"/>
      <c r="L508" s="121"/>
      <c r="Q508" s="29"/>
      <c r="R508" s="29"/>
      <c r="S508" s="29"/>
      <c r="T508" s="29"/>
      <c r="U508" s="29"/>
      <c r="V508" s="29"/>
      <c r="W508" s="29"/>
    </row>
    <row r="509" spans="6:23" s="30" customFormat="1" x14ac:dyDescent="0.45">
      <c r="F509" s="26"/>
      <c r="G509" s="26"/>
      <c r="H509" s="139"/>
      <c r="I509" s="121"/>
      <c r="J509" s="121"/>
      <c r="K509" s="121"/>
      <c r="L509" s="121"/>
      <c r="Q509" s="29"/>
      <c r="R509" s="29"/>
      <c r="S509" s="29"/>
      <c r="T509" s="29"/>
      <c r="U509" s="29"/>
      <c r="V509" s="29"/>
      <c r="W509" s="29"/>
    </row>
    <row r="510" spans="6:23" s="30" customFormat="1" x14ac:dyDescent="0.45">
      <c r="F510" s="26"/>
      <c r="G510" s="26"/>
      <c r="H510" s="139"/>
      <c r="I510" s="121"/>
      <c r="J510" s="121"/>
      <c r="K510" s="121"/>
      <c r="L510" s="121"/>
      <c r="Q510" s="29"/>
      <c r="R510" s="29"/>
      <c r="S510" s="29"/>
      <c r="T510" s="29"/>
      <c r="U510" s="29"/>
      <c r="V510" s="29"/>
      <c r="W510" s="29"/>
    </row>
    <row r="511" spans="6:23" s="30" customFormat="1" x14ac:dyDescent="0.45">
      <c r="F511" s="26"/>
      <c r="G511" s="26"/>
      <c r="H511" s="139"/>
      <c r="I511" s="121"/>
      <c r="J511" s="121"/>
      <c r="K511" s="121"/>
      <c r="L511" s="121"/>
      <c r="Q511" s="29"/>
      <c r="R511" s="29"/>
      <c r="S511" s="29"/>
      <c r="T511" s="29"/>
      <c r="U511" s="29"/>
      <c r="V511" s="29"/>
      <c r="W511" s="29"/>
    </row>
    <row r="512" spans="6:23" s="30" customFormat="1" x14ac:dyDescent="0.45">
      <c r="F512" s="26"/>
      <c r="G512" s="26"/>
      <c r="H512" s="139"/>
      <c r="I512" s="121"/>
      <c r="J512" s="121"/>
      <c r="K512" s="121"/>
      <c r="L512" s="121"/>
      <c r="Q512" s="29"/>
      <c r="R512" s="29"/>
      <c r="S512" s="29"/>
      <c r="T512" s="29"/>
      <c r="U512" s="29"/>
      <c r="V512" s="29"/>
      <c r="W512" s="29"/>
    </row>
    <row r="513" spans="6:23" s="30" customFormat="1" x14ac:dyDescent="0.45">
      <c r="F513" s="26"/>
      <c r="G513" s="26"/>
      <c r="H513" s="139"/>
      <c r="I513" s="121"/>
      <c r="J513" s="121"/>
      <c r="K513" s="121"/>
      <c r="L513" s="121"/>
      <c r="Q513" s="29"/>
      <c r="R513" s="29"/>
      <c r="S513" s="29"/>
      <c r="T513" s="29"/>
      <c r="U513" s="29"/>
      <c r="V513" s="29"/>
      <c r="W513" s="29"/>
    </row>
    <row r="514" spans="6:23" s="30" customFormat="1" x14ac:dyDescent="0.45">
      <c r="F514" s="26"/>
      <c r="G514" s="26"/>
      <c r="H514" s="139"/>
      <c r="I514" s="121"/>
      <c r="J514" s="121"/>
      <c r="K514" s="121"/>
      <c r="L514" s="121"/>
      <c r="Q514" s="29"/>
      <c r="R514" s="29"/>
      <c r="S514" s="29"/>
      <c r="T514" s="29"/>
      <c r="U514" s="29"/>
      <c r="V514" s="29"/>
      <c r="W514" s="29"/>
    </row>
    <row r="515" spans="6:23" s="30" customFormat="1" x14ac:dyDescent="0.45">
      <c r="F515" s="26"/>
      <c r="G515" s="26"/>
      <c r="H515" s="139"/>
      <c r="I515" s="121"/>
      <c r="J515" s="121"/>
      <c r="K515" s="121"/>
      <c r="L515" s="121"/>
      <c r="Q515" s="29"/>
      <c r="R515" s="29"/>
      <c r="S515" s="29"/>
      <c r="T515" s="29"/>
      <c r="U515" s="29"/>
      <c r="V515" s="29"/>
      <c r="W515" s="29"/>
    </row>
    <row r="516" spans="6:23" s="30" customFormat="1" x14ac:dyDescent="0.45">
      <c r="F516" s="26"/>
      <c r="G516" s="26"/>
      <c r="H516" s="139"/>
      <c r="I516" s="121"/>
      <c r="J516" s="121"/>
      <c r="K516" s="121"/>
      <c r="L516" s="121"/>
      <c r="Q516" s="29"/>
      <c r="R516" s="29"/>
      <c r="S516" s="29"/>
      <c r="T516" s="29"/>
      <c r="U516" s="29"/>
      <c r="V516" s="29"/>
      <c r="W516" s="29"/>
    </row>
    <row r="517" spans="6:23" s="30" customFormat="1" x14ac:dyDescent="0.45">
      <c r="F517" s="26"/>
      <c r="G517" s="26"/>
      <c r="H517" s="139"/>
      <c r="I517" s="121"/>
      <c r="J517" s="121"/>
      <c r="K517" s="121"/>
      <c r="L517" s="121"/>
      <c r="Q517" s="29"/>
      <c r="R517" s="29"/>
      <c r="S517" s="29"/>
      <c r="T517" s="29"/>
      <c r="U517" s="29"/>
      <c r="V517" s="29"/>
      <c r="W517" s="29"/>
    </row>
    <row r="518" spans="6:23" s="30" customFormat="1" x14ac:dyDescent="0.45">
      <c r="F518" s="26"/>
      <c r="G518" s="26"/>
      <c r="H518" s="139"/>
      <c r="I518" s="121"/>
      <c r="J518" s="121"/>
      <c r="K518" s="121"/>
      <c r="L518" s="121"/>
      <c r="Q518" s="29"/>
      <c r="R518" s="29"/>
      <c r="S518" s="29"/>
      <c r="T518" s="29"/>
      <c r="U518" s="29"/>
      <c r="V518" s="29"/>
      <c r="W518" s="29"/>
    </row>
    <row r="519" spans="6:23" s="30" customFormat="1" x14ac:dyDescent="0.45">
      <c r="F519" s="26"/>
      <c r="G519" s="26"/>
      <c r="H519" s="139"/>
      <c r="I519" s="121"/>
      <c r="J519" s="121"/>
      <c r="K519" s="121"/>
      <c r="L519" s="121"/>
      <c r="Q519" s="29"/>
      <c r="R519" s="29"/>
      <c r="S519" s="29"/>
      <c r="T519" s="29"/>
      <c r="U519" s="29"/>
      <c r="V519" s="29"/>
      <c r="W519" s="29"/>
    </row>
    <row r="520" spans="6:23" s="30" customFormat="1" x14ac:dyDescent="0.45">
      <c r="F520" s="26"/>
      <c r="G520" s="26"/>
      <c r="H520" s="139"/>
      <c r="I520" s="121"/>
      <c r="J520" s="121"/>
      <c r="K520" s="121"/>
      <c r="L520" s="121"/>
      <c r="Q520" s="29"/>
      <c r="R520" s="29"/>
      <c r="S520" s="29"/>
      <c r="T520" s="29"/>
      <c r="U520" s="29"/>
      <c r="V520" s="29"/>
      <c r="W520" s="29"/>
    </row>
    <row r="521" spans="6:23" s="30" customFormat="1" x14ac:dyDescent="0.45">
      <c r="F521" s="26"/>
      <c r="G521" s="26"/>
      <c r="H521" s="139"/>
      <c r="I521" s="121"/>
      <c r="J521" s="121"/>
      <c r="K521" s="121"/>
      <c r="L521" s="121"/>
      <c r="Q521" s="29"/>
      <c r="R521" s="29"/>
      <c r="S521" s="29"/>
      <c r="T521" s="29"/>
      <c r="U521" s="29"/>
      <c r="V521" s="29"/>
      <c r="W521" s="29"/>
    </row>
    <row r="522" spans="6:23" s="30" customFormat="1" x14ac:dyDescent="0.45">
      <c r="F522" s="26"/>
      <c r="G522" s="26"/>
      <c r="H522" s="139"/>
      <c r="I522" s="121"/>
      <c r="J522" s="121"/>
      <c r="K522" s="121"/>
      <c r="L522" s="121"/>
      <c r="Q522" s="29"/>
      <c r="R522" s="29"/>
      <c r="S522" s="29"/>
      <c r="T522" s="29"/>
      <c r="U522" s="29"/>
      <c r="V522" s="29"/>
      <c r="W522" s="29"/>
    </row>
    <row r="523" spans="6:23" s="30" customFormat="1" x14ac:dyDescent="0.45">
      <c r="F523" s="26"/>
      <c r="G523" s="26"/>
      <c r="H523" s="139"/>
      <c r="I523" s="121"/>
      <c r="J523" s="121"/>
      <c r="K523" s="121"/>
      <c r="L523" s="121"/>
      <c r="Q523" s="29"/>
      <c r="R523" s="29"/>
      <c r="S523" s="29"/>
      <c r="T523" s="29"/>
      <c r="U523" s="29"/>
      <c r="V523" s="29"/>
      <c r="W523" s="29"/>
    </row>
    <row r="524" spans="6:23" s="30" customFormat="1" x14ac:dyDescent="0.45">
      <c r="F524" s="26"/>
      <c r="G524" s="26"/>
      <c r="H524" s="139"/>
      <c r="I524" s="121"/>
      <c r="J524" s="121"/>
      <c r="K524" s="121"/>
      <c r="L524" s="121"/>
      <c r="Q524" s="29"/>
      <c r="R524" s="29"/>
      <c r="S524" s="29"/>
      <c r="T524" s="29"/>
      <c r="U524" s="29"/>
      <c r="V524" s="29"/>
      <c r="W524" s="29"/>
    </row>
    <row r="525" spans="6:23" s="30" customFormat="1" x14ac:dyDescent="0.45">
      <c r="F525" s="26"/>
      <c r="G525" s="26"/>
      <c r="H525" s="139"/>
      <c r="I525" s="121"/>
      <c r="J525" s="121"/>
      <c r="K525" s="121"/>
      <c r="L525" s="121"/>
      <c r="Q525" s="29"/>
      <c r="R525" s="29"/>
      <c r="S525" s="29"/>
      <c r="T525" s="29"/>
      <c r="U525" s="29"/>
      <c r="V525" s="29"/>
      <c r="W525" s="29"/>
    </row>
    <row r="526" spans="6:23" s="30" customFormat="1" x14ac:dyDescent="0.45">
      <c r="F526" s="26"/>
      <c r="G526" s="26"/>
      <c r="H526" s="139"/>
      <c r="I526" s="121"/>
      <c r="J526" s="121"/>
      <c r="K526" s="121"/>
      <c r="L526" s="121"/>
      <c r="Q526" s="29"/>
      <c r="R526" s="29"/>
      <c r="S526" s="29"/>
      <c r="T526" s="29"/>
      <c r="U526" s="29"/>
      <c r="V526" s="29"/>
      <c r="W526" s="29"/>
    </row>
    <row r="527" spans="6:23" s="30" customFormat="1" x14ac:dyDescent="0.45">
      <c r="F527" s="26"/>
      <c r="G527" s="26"/>
      <c r="H527" s="139"/>
      <c r="I527" s="121"/>
      <c r="J527" s="121"/>
      <c r="K527" s="121"/>
      <c r="L527" s="121"/>
      <c r="Q527" s="29"/>
      <c r="R527" s="29"/>
      <c r="S527" s="29"/>
      <c r="T527" s="29"/>
      <c r="U527" s="29"/>
      <c r="V527" s="29"/>
      <c r="W527" s="29"/>
    </row>
    <row r="528" spans="6:23" s="30" customFormat="1" x14ac:dyDescent="0.45">
      <c r="F528" s="26"/>
      <c r="G528" s="26"/>
      <c r="H528" s="139"/>
      <c r="I528" s="121"/>
      <c r="J528" s="121"/>
      <c r="K528" s="121"/>
      <c r="L528" s="121"/>
      <c r="Q528" s="29"/>
      <c r="R528" s="29"/>
      <c r="S528" s="29"/>
      <c r="T528" s="29"/>
      <c r="U528" s="29"/>
      <c r="V528" s="29"/>
      <c r="W528" s="29"/>
    </row>
    <row r="529" spans="6:23" s="30" customFormat="1" x14ac:dyDescent="0.45">
      <c r="F529" s="26"/>
      <c r="G529" s="26"/>
      <c r="H529" s="139"/>
      <c r="I529" s="121"/>
      <c r="J529" s="121"/>
      <c r="K529" s="121"/>
      <c r="L529" s="121"/>
      <c r="Q529" s="29"/>
      <c r="R529" s="29"/>
      <c r="S529" s="29"/>
      <c r="T529" s="29"/>
      <c r="U529" s="29"/>
      <c r="V529" s="29"/>
      <c r="W529" s="29"/>
    </row>
    <row r="530" spans="6:23" s="30" customFormat="1" x14ac:dyDescent="0.45">
      <c r="F530" s="26"/>
      <c r="G530" s="26"/>
      <c r="H530" s="139"/>
      <c r="I530" s="121"/>
      <c r="J530" s="121"/>
      <c r="K530" s="121"/>
      <c r="L530" s="121"/>
      <c r="Q530" s="29"/>
      <c r="R530" s="29"/>
      <c r="S530" s="29"/>
      <c r="T530" s="29"/>
      <c r="U530" s="29"/>
      <c r="V530" s="29"/>
      <c r="W530" s="29"/>
    </row>
    <row r="531" spans="6:23" s="30" customFormat="1" x14ac:dyDescent="0.45">
      <c r="F531" s="26"/>
      <c r="G531" s="26"/>
      <c r="H531" s="139"/>
      <c r="I531" s="121"/>
      <c r="J531" s="121"/>
      <c r="K531" s="121"/>
      <c r="L531" s="121"/>
      <c r="Q531" s="29"/>
      <c r="R531" s="29"/>
      <c r="S531" s="29"/>
      <c r="T531" s="29"/>
      <c r="U531" s="29"/>
      <c r="V531" s="29"/>
      <c r="W531" s="29"/>
    </row>
    <row r="532" spans="6:23" s="30" customFormat="1" x14ac:dyDescent="0.45">
      <c r="F532" s="26"/>
      <c r="G532" s="26"/>
      <c r="H532" s="139"/>
      <c r="I532" s="121"/>
      <c r="J532" s="121"/>
      <c r="K532" s="121"/>
      <c r="L532" s="121"/>
      <c r="Q532" s="29"/>
      <c r="R532" s="29"/>
      <c r="S532" s="29"/>
      <c r="T532" s="29"/>
      <c r="U532" s="29"/>
      <c r="V532" s="29"/>
      <c r="W532" s="29"/>
    </row>
    <row r="533" spans="6:23" s="30" customFormat="1" x14ac:dyDescent="0.45">
      <c r="F533" s="26"/>
      <c r="G533" s="26"/>
      <c r="H533" s="139"/>
      <c r="I533" s="121"/>
      <c r="J533" s="121"/>
      <c r="K533" s="121"/>
      <c r="L533" s="121"/>
      <c r="Q533" s="29"/>
      <c r="R533" s="29"/>
      <c r="S533" s="29"/>
      <c r="T533" s="29"/>
      <c r="U533" s="29"/>
      <c r="V533" s="29"/>
      <c r="W533" s="29"/>
    </row>
    <row r="534" spans="6:23" s="30" customFormat="1" x14ac:dyDescent="0.45">
      <c r="F534" s="26"/>
      <c r="G534" s="26"/>
      <c r="H534" s="139"/>
      <c r="I534" s="121"/>
      <c r="J534" s="121"/>
      <c r="K534" s="121"/>
      <c r="L534" s="121"/>
      <c r="Q534" s="29"/>
      <c r="R534" s="29"/>
      <c r="S534" s="29"/>
      <c r="T534" s="29"/>
      <c r="U534" s="29"/>
      <c r="V534" s="29"/>
      <c r="W534" s="29"/>
    </row>
    <row r="535" spans="6:23" s="30" customFormat="1" x14ac:dyDescent="0.45">
      <c r="F535" s="26"/>
      <c r="G535" s="26"/>
      <c r="H535" s="139"/>
      <c r="I535" s="121"/>
      <c r="J535" s="121"/>
      <c r="K535" s="121"/>
      <c r="L535" s="121"/>
      <c r="Q535" s="29"/>
      <c r="R535" s="29"/>
      <c r="S535" s="29"/>
      <c r="T535" s="29"/>
      <c r="U535" s="29"/>
      <c r="V535" s="29"/>
      <c r="W535" s="29"/>
    </row>
    <row r="536" spans="6:23" s="30" customFormat="1" x14ac:dyDescent="0.45">
      <c r="F536" s="26"/>
      <c r="G536" s="26"/>
      <c r="H536" s="139"/>
      <c r="I536" s="121"/>
      <c r="J536" s="121"/>
      <c r="K536" s="121"/>
      <c r="L536" s="121"/>
      <c r="Q536" s="29"/>
      <c r="R536" s="29"/>
      <c r="S536" s="29"/>
      <c r="T536" s="29"/>
      <c r="U536" s="29"/>
      <c r="V536" s="29"/>
      <c r="W536" s="29"/>
    </row>
    <row r="537" spans="6:23" s="30" customFormat="1" x14ac:dyDescent="0.45">
      <c r="F537" s="26"/>
      <c r="G537" s="26"/>
      <c r="H537" s="139"/>
      <c r="I537" s="121"/>
      <c r="J537" s="121"/>
      <c r="K537" s="121"/>
      <c r="L537" s="121"/>
      <c r="Q537" s="29"/>
      <c r="R537" s="29"/>
      <c r="S537" s="29"/>
      <c r="T537" s="29"/>
      <c r="U537" s="29"/>
      <c r="V537" s="29"/>
      <c r="W537" s="29"/>
    </row>
    <row r="538" spans="6:23" s="30" customFormat="1" x14ac:dyDescent="0.45">
      <c r="F538" s="26"/>
      <c r="G538" s="26"/>
      <c r="H538" s="139"/>
      <c r="I538" s="121"/>
      <c r="J538" s="121"/>
      <c r="K538" s="121"/>
      <c r="L538" s="121"/>
      <c r="Q538" s="29"/>
      <c r="R538" s="29"/>
      <c r="S538" s="29"/>
      <c r="T538" s="29"/>
      <c r="U538" s="29"/>
      <c r="V538" s="29"/>
      <c r="W538" s="29"/>
    </row>
    <row r="539" spans="6:23" s="30" customFormat="1" x14ac:dyDescent="0.45">
      <c r="F539" s="26"/>
      <c r="G539" s="26"/>
      <c r="H539" s="139"/>
      <c r="I539" s="121"/>
      <c r="J539" s="121"/>
      <c r="K539" s="121"/>
      <c r="L539" s="121"/>
      <c r="Q539" s="29"/>
      <c r="R539" s="29"/>
      <c r="S539" s="29"/>
      <c r="T539" s="29"/>
      <c r="U539" s="29"/>
      <c r="V539" s="29"/>
      <c r="W539" s="29"/>
    </row>
    <row r="540" spans="6:23" s="30" customFormat="1" x14ac:dyDescent="0.45">
      <c r="F540" s="26"/>
      <c r="G540" s="26"/>
      <c r="H540" s="139"/>
      <c r="I540" s="121"/>
      <c r="J540" s="121"/>
      <c r="K540" s="121"/>
      <c r="L540" s="121"/>
      <c r="Q540" s="29"/>
      <c r="R540" s="29"/>
      <c r="S540" s="29"/>
      <c r="T540" s="29"/>
      <c r="U540" s="29"/>
      <c r="V540" s="29"/>
      <c r="W540" s="29"/>
    </row>
    <row r="541" spans="6:23" s="30" customFormat="1" x14ac:dyDescent="0.45">
      <c r="F541" s="26"/>
      <c r="G541" s="26"/>
      <c r="H541" s="139"/>
      <c r="I541" s="121"/>
      <c r="J541" s="121"/>
      <c r="K541" s="121"/>
      <c r="L541" s="121"/>
      <c r="Q541" s="29"/>
      <c r="R541" s="29"/>
      <c r="S541" s="29"/>
      <c r="T541" s="29"/>
      <c r="U541" s="29"/>
      <c r="V541" s="29"/>
      <c r="W541" s="29"/>
    </row>
    <row r="542" spans="6:23" s="30" customFormat="1" x14ac:dyDescent="0.45">
      <c r="F542" s="26"/>
      <c r="G542" s="26"/>
      <c r="H542" s="139"/>
      <c r="I542" s="121"/>
      <c r="J542" s="121"/>
      <c r="K542" s="121"/>
      <c r="L542" s="121"/>
      <c r="Q542" s="29"/>
      <c r="R542" s="29"/>
      <c r="S542" s="29"/>
      <c r="T542" s="29"/>
      <c r="U542" s="29"/>
      <c r="V542" s="29"/>
      <c r="W542" s="29"/>
    </row>
    <row r="543" spans="6:23" s="30" customFormat="1" x14ac:dyDescent="0.45">
      <c r="F543" s="26"/>
      <c r="G543" s="26"/>
      <c r="H543" s="139"/>
      <c r="I543" s="121"/>
      <c r="J543" s="121"/>
      <c r="K543" s="121"/>
      <c r="L543" s="121"/>
      <c r="Q543" s="29"/>
      <c r="R543" s="29"/>
      <c r="S543" s="29"/>
      <c r="T543" s="29"/>
      <c r="U543" s="29"/>
      <c r="V543" s="29"/>
      <c r="W543" s="29"/>
    </row>
    <row r="544" spans="6:23" s="30" customFormat="1" x14ac:dyDescent="0.45">
      <c r="F544" s="26"/>
      <c r="G544" s="26"/>
      <c r="H544" s="139"/>
      <c r="I544" s="121"/>
      <c r="J544" s="121"/>
      <c r="K544" s="121"/>
      <c r="L544" s="121"/>
      <c r="Q544" s="29"/>
      <c r="R544" s="29"/>
      <c r="S544" s="29"/>
      <c r="T544" s="29"/>
      <c r="U544" s="29"/>
      <c r="V544" s="29"/>
      <c r="W544" s="29"/>
    </row>
    <row r="545" spans="6:23" s="30" customFormat="1" x14ac:dyDescent="0.45">
      <c r="F545" s="26"/>
      <c r="G545" s="26"/>
      <c r="H545" s="139"/>
      <c r="I545" s="121"/>
      <c r="J545" s="121"/>
      <c r="K545" s="121"/>
      <c r="L545" s="121"/>
      <c r="Q545" s="29"/>
      <c r="R545" s="29"/>
      <c r="S545" s="29"/>
      <c r="T545" s="29"/>
      <c r="U545" s="29"/>
      <c r="V545" s="29"/>
      <c r="W545" s="29"/>
    </row>
    <row r="546" spans="6:23" s="30" customFormat="1" x14ac:dyDescent="0.45">
      <c r="F546" s="26"/>
      <c r="G546" s="26"/>
      <c r="H546" s="139"/>
      <c r="I546" s="121"/>
      <c r="J546" s="121"/>
      <c r="K546" s="121"/>
      <c r="L546" s="121"/>
      <c r="Q546" s="29"/>
      <c r="R546" s="29"/>
      <c r="S546" s="29"/>
      <c r="T546" s="29"/>
      <c r="U546" s="29"/>
      <c r="V546" s="29"/>
      <c r="W546" s="29"/>
    </row>
    <row r="547" spans="6:23" s="30" customFormat="1" x14ac:dyDescent="0.45">
      <c r="F547" s="26"/>
      <c r="G547" s="26"/>
      <c r="H547" s="139"/>
      <c r="I547" s="121"/>
      <c r="J547" s="121"/>
      <c r="K547" s="121"/>
      <c r="L547" s="121"/>
      <c r="Q547" s="29"/>
      <c r="R547" s="29"/>
      <c r="S547" s="29"/>
      <c r="T547" s="29"/>
      <c r="U547" s="29"/>
      <c r="V547" s="29"/>
      <c r="W547" s="29"/>
    </row>
    <row r="548" spans="6:23" s="30" customFormat="1" x14ac:dyDescent="0.45">
      <c r="F548" s="26"/>
      <c r="G548" s="26"/>
      <c r="H548" s="139"/>
      <c r="I548" s="121"/>
      <c r="J548" s="121"/>
      <c r="K548" s="121"/>
      <c r="L548" s="121"/>
      <c r="Q548" s="29"/>
      <c r="R548" s="29"/>
      <c r="S548" s="29"/>
      <c r="T548" s="29"/>
      <c r="U548" s="29"/>
      <c r="V548" s="29"/>
      <c r="W548" s="29"/>
    </row>
    <row r="549" spans="6:23" s="30" customFormat="1" x14ac:dyDescent="0.45">
      <c r="F549" s="26"/>
      <c r="G549" s="26"/>
      <c r="H549" s="139"/>
      <c r="I549" s="121"/>
      <c r="J549" s="121"/>
      <c r="K549" s="121"/>
      <c r="L549" s="121"/>
      <c r="Q549" s="29"/>
      <c r="R549" s="29"/>
      <c r="S549" s="29"/>
      <c r="T549" s="29"/>
      <c r="U549" s="29"/>
      <c r="V549" s="29"/>
      <c r="W549" s="29"/>
    </row>
    <row r="550" spans="6:23" s="30" customFormat="1" x14ac:dyDescent="0.45">
      <c r="F550" s="26"/>
      <c r="G550" s="26"/>
      <c r="H550" s="139"/>
      <c r="I550" s="121"/>
      <c r="J550" s="121"/>
      <c r="K550" s="121"/>
      <c r="L550" s="121"/>
      <c r="Q550" s="29"/>
      <c r="R550" s="29"/>
      <c r="S550" s="29"/>
      <c r="T550" s="29"/>
      <c r="U550" s="29"/>
      <c r="V550" s="29"/>
      <c r="W550" s="29"/>
    </row>
    <row r="551" spans="6:23" s="30" customFormat="1" x14ac:dyDescent="0.45">
      <c r="F551" s="26"/>
      <c r="G551" s="26"/>
      <c r="H551" s="139"/>
      <c r="I551" s="121"/>
      <c r="J551" s="121"/>
      <c r="K551" s="121"/>
      <c r="L551" s="121"/>
      <c r="Q551" s="29"/>
      <c r="R551" s="29"/>
      <c r="S551" s="29"/>
      <c r="T551" s="29"/>
      <c r="U551" s="29"/>
      <c r="V551" s="29"/>
      <c r="W551" s="29"/>
    </row>
    <row r="552" spans="6:23" s="30" customFormat="1" x14ac:dyDescent="0.45">
      <c r="F552" s="26"/>
      <c r="G552" s="26"/>
      <c r="H552" s="139"/>
      <c r="I552" s="121"/>
      <c r="J552" s="121"/>
      <c r="K552" s="121"/>
      <c r="L552" s="121"/>
      <c r="Q552" s="29"/>
      <c r="R552" s="29"/>
      <c r="S552" s="29"/>
      <c r="T552" s="29"/>
      <c r="U552" s="29"/>
      <c r="V552" s="29"/>
      <c r="W552" s="29"/>
    </row>
    <row r="553" spans="6:23" s="30" customFormat="1" x14ac:dyDescent="0.45">
      <c r="F553" s="26"/>
      <c r="G553" s="26"/>
      <c r="H553" s="139"/>
      <c r="I553" s="121"/>
      <c r="J553" s="121"/>
      <c r="K553" s="121"/>
      <c r="L553" s="121"/>
      <c r="Q553" s="29"/>
      <c r="R553" s="29"/>
      <c r="S553" s="29"/>
      <c r="T553" s="29"/>
      <c r="U553" s="29"/>
      <c r="V553" s="29"/>
      <c r="W553" s="29"/>
    </row>
    <row r="554" spans="6:23" s="30" customFormat="1" x14ac:dyDescent="0.45">
      <c r="F554" s="26"/>
      <c r="G554" s="26"/>
      <c r="H554" s="139"/>
      <c r="I554" s="121"/>
      <c r="J554" s="121"/>
      <c r="K554" s="121"/>
      <c r="L554" s="121"/>
      <c r="Q554" s="29"/>
      <c r="R554" s="29"/>
      <c r="S554" s="29"/>
      <c r="T554" s="29"/>
      <c r="U554" s="29"/>
      <c r="V554" s="29"/>
      <c r="W554" s="29"/>
    </row>
    <row r="555" spans="6:23" s="30" customFormat="1" x14ac:dyDescent="0.45">
      <c r="F555" s="26"/>
      <c r="G555" s="26"/>
      <c r="H555" s="139"/>
      <c r="I555" s="121"/>
      <c r="J555" s="121"/>
      <c r="K555" s="121"/>
      <c r="L555" s="121"/>
      <c r="Q555" s="29"/>
      <c r="R555" s="29"/>
      <c r="S555" s="29"/>
      <c r="T555" s="29"/>
      <c r="U555" s="29"/>
      <c r="V555" s="29"/>
      <c r="W555" s="29"/>
    </row>
    <row r="556" spans="6:23" s="30" customFormat="1" x14ac:dyDescent="0.45">
      <c r="F556" s="26"/>
      <c r="G556" s="26"/>
      <c r="H556" s="139"/>
      <c r="I556" s="121"/>
      <c r="J556" s="121"/>
      <c r="K556" s="121"/>
      <c r="L556" s="121"/>
      <c r="Q556" s="29"/>
      <c r="R556" s="29"/>
      <c r="S556" s="29"/>
      <c r="T556" s="29"/>
      <c r="U556" s="29"/>
      <c r="V556" s="29"/>
      <c r="W556" s="29"/>
    </row>
    <row r="557" spans="6:23" s="30" customFormat="1" x14ac:dyDescent="0.45">
      <c r="F557" s="26"/>
      <c r="G557" s="26"/>
      <c r="H557" s="139"/>
      <c r="I557" s="121"/>
      <c r="J557" s="121"/>
      <c r="K557" s="121"/>
      <c r="L557" s="121"/>
      <c r="Q557" s="29"/>
      <c r="R557" s="29"/>
      <c r="S557" s="29"/>
      <c r="T557" s="29"/>
      <c r="U557" s="29"/>
      <c r="V557" s="29"/>
      <c r="W557" s="29"/>
    </row>
    <row r="558" spans="6:23" s="30" customFormat="1" x14ac:dyDescent="0.45">
      <c r="F558" s="26"/>
      <c r="G558" s="26"/>
      <c r="H558" s="139"/>
      <c r="I558" s="121"/>
      <c r="J558" s="121"/>
      <c r="K558" s="121"/>
      <c r="L558" s="121"/>
      <c r="Q558" s="29"/>
      <c r="R558" s="29"/>
      <c r="S558" s="29"/>
      <c r="T558" s="29"/>
      <c r="U558" s="29"/>
      <c r="V558" s="29"/>
      <c r="W558" s="29"/>
    </row>
    <row r="559" spans="6:23" s="30" customFormat="1" x14ac:dyDescent="0.45">
      <c r="F559" s="26"/>
      <c r="G559" s="26"/>
      <c r="H559" s="139"/>
      <c r="I559" s="121"/>
      <c r="J559" s="121"/>
      <c r="K559" s="121"/>
      <c r="L559" s="121"/>
      <c r="Q559" s="29"/>
      <c r="R559" s="29"/>
      <c r="S559" s="29"/>
      <c r="T559" s="29"/>
      <c r="U559" s="29"/>
      <c r="V559" s="29"/>
      <c r="W559" s="29"/>
    </row>
    <row r="560" spans="6:23" s="30" customFormat="1" x14ac:dyDescent="0.45">
      <c r="F560" s="26"/>
      <c r="G560" s="26"/>
      <c r="H560" s="139"/>
      <c r="I560" s="121"/>
      <c r="J560" s="121"/>
      <c r="K560" s="121"/>
      <c r="L560" s="121"/>
      <c r="Q560" s="29"/>
      <c r="R560" s="29"/>
      <c r="S560" s="29"/>
      <c r="T560" s="29"/>
      <c r="U560" s="29"/>
      <c r="V560" s="29"/>
      <c r="W560" s="29"/>
    </row>
    <row r="561" spans="6:23" s="30" customFormat="1" x14ac:dyDescent="0.45">
      <c r="F561" s="26"/>
      <c r="G561" s="26"/>
      <c r="H561" s="139"/>
      <c r="I561" s="121"/>
      <c r="J561" s="121"/>
      <c r="K561" s="121"/>
      <c r="L561" s="121"/>
      <c r="Q561" s="29"/>
      <c r="R561" s="29"/>
      <c r="S561" s="29"/>
      <c r="T561" s="29"/>
      <c r="U561" s="29"/>
      <c r="V561" s="29"/>
      <c r="W561" s="29"/>
    </row>
    <row r="562" spans="6:23" s="30" customFormat="1" x14ac:dyDescent="0.45">
      <c r="F562" s="26"/>
      <c r="G562" s="26"/>
      <c r="H562" s="139"/>
      <c r="I562" s="121"/>
      <c r="J562" s="121"/>
      <c r="K562" s="121"/>
      <c r="L562" s="121"/>
      <c r="Q562" s="29"/>
      <c r="R562" s="29"/>
      <c r="S562" s="29"/>
      <c r="T562" s="29"/>
      <c r="U562" s="29"/>
      <c r="V562" s="29"/>
      <c r="W562" s="29"/>
    </row>
    <row r="563" spans="6:23" s="30" customFormat="1" x14ac:dyDescent="0.45">
      <c r="F563" s="26"/>
      <c r="G563" s="26"/>
      <c r="H563" s="139"/>
      <c r="I563" s="121"/>
      <c r="J563" s="121"/>
      <c r="K563" s="121"/>
      <c r="L563" s="121"/>
      <c r="Q563" s="29"/>
      <c r="R563" s="29"/>
      <c r="S563" s="29"/>
      <c r="T563" s="29"/>
      <c r="U563" s="29"/>
      <c r="V563" s="29"/>
      <c r="W563" s="29"/>
    </row>
    <row r="564" spans="6:23" s="30" customFormat="1" x14ac:dyDescent="0.45">
      <c r="F564" s="26"/>
      <c r="G564" s="26"/>
      <c r="H564" s="139"/>
      <c r="I564" s="121"/>
      <c r="J564" s="121"/>
      <c r="K564" s="121"/>
      <c r="L564" s="121"/>
      <c r="Q564" s="29"/>
      <c r="R564" s="29"/>
      <c r="S564" s="29"/>
      <c r="T564" s="29"/>
      <c r="U564" s="29"/>
      <c r="V564" s="29"/>
      <c r="W564" s="29"/>
    </row>
    <row r="565" spans="6:23" s="30" customFormat="1" x14ac:dyDescent="0.45">
      <c r="F565" s="26"/>
      <c r="G565" s="26"/>
      <c r="H565" s="139"/>
      <c r="I565" s="121"/>
      <c r="J565" s="121"/>
      <c r="K565" s="121"/>
      <c r="L565" s="121"/>
      <c r="Q565" s="29"/>
      <c r="R565" s="29"/>
      <c r="S565" s="29"/>
      <c r="T565" s="29"/>
      <c r="U565" s="29"/>
      <c r="V565" s="29"/>
      <c r="W565" s="29"/>
    </row>
    <row r="566" spans="6:23" s="30" customFormat="1" x14ac:dyDescent="0.45">
      <c r="F566" s="26"/>
      <c r="G566" s="26"/>
      <c r="H566" s="139"/>
      <c r="I566" s="121"/>
      <c r="J566" s="121"/>
      <c r="K566" s="121"/>
      <c r="L566" s="121"/>
      <c r="Q566" s="29"/>
      <c r="R566" s="29"/>
      <c r="S566" s="29"/>
      <c r="T566" s="29"/>
      <c r="U566" s="29"/>
      <c r="V566" s="29"/>
      <c r="W566" s="29"/>
    </row>
    <row r="567" spans="6:23" s="30" customFormat="1" x14ac:dyDescent="0.45">
      <c r="F567" s="26"/>
      <c r="G567" s="26"/>
      <c r="H567" s="139"/>
      <c r="I567" s="121"/>
      <c r="J567" s="121"/>
      <c r="K567" s="121"/>
      <c r="L567" s="121"/>
      <c r="Q567" s="29"/>
      <c r="R567" s="29"/>
      <c r="S567" s="29"/>
      <c r="T567" s="29"/>
      <c r="U567" s="29"/>
      <c r="V567" s="29"/>
      <c r="W567" s="29"/>
    </row>
    <row r="568" spans="6:23" s="30" customFormat="1" x14ac:dyDescent="0.45">
      <c r="F568" s="26"/>
      <c r="G568" s="26"/>
      <c r="H568" s="139"/>
      <c r="I568" s="121"/>
      <c r="J568" s="121"/>
      <c r="K568" s="121"/>
      <c r="L568" s="121"/>
      <c r="Q568" s="29"/>
      <c r="R568" s="29"/>
      <c r="S568" s="29"/>
      <c r="T568" s="29"/>
      <c r="U568" s="29"/>
      <c r="V568" s="29"/>
      <c r="W568" s="29"/>
    </row>
    <row r="569" spans="6:23" s="30" customFormat="1" x14ac:dyDescent="0.45">
      <c r="F569" s="26"/>
      <c r="G569" s="26"/>
      <c r="H569" s="139"/>
      <c r="I569" s="121"/>
      <c r="J569" s="121"/>
      <c r="K569" s="121"/>
      <c r="L569" s="121"/>
      <c r="Q569" s="29"/>
      <c r="R569" s="29"/>
      <c r="S569" s="29"/>
      <c r="T569" s="29"/>
      <c r="U569" s="29"/>
      <c r="V569" s="29"/>
      <c r="W569" s="29"/>
    </row>
    <row r="570" spans="6:23" s="30" customFormat="1" x14ac:dyDescent="0.45">
      <c r="F570" s="26"/>
      <c r="G570" s="26"/>
      <c r="H570" s="139"/>
      <c r="I570" s="121"/>
      <c r="J570" s="121"/>
      <c r="K570" s="121"/>
      <c r="L570" s="121"/>
      <c r="Q570" s="29"/>
      <c r="R570" s="29"/>
      <c r="S570" s="29"/>
      <c r="T570" s="29"/>
      <c r="U570" s="29"/>
      <c r="V570" s="29"/>
      <c r="W570" s="29"/>
    </row>
    <row r="571" spans="6:23" s="30" customFormat="1" x14ac:dyDescent="0.45">
      <c r="F571" s="26"/>
      <c r="G571" s="26"/>
      <c r="H571" s="139"/>
      <c r="I571" s="121"/>
      <c r="J571" s="121"/>
      <c r="K571" s="121"/>
      <c r="L571" s="121"/>
      <c r="Q571" s="29"/>
      <c r="R571" s="29"/>
      <c r="S571" s="29"/>
      <c r="T571" s="29"/>
      <c r="U571" s="29"/>
      <c r="V571" s="29"/>
      <c r="W571" s="29"/>
    </row>
    <row r="572" spans="6:23" s="30" customFormat="1" x14ac:dyDescent="0.45">
      <c r="F572" s="26"/>
      <c r="G572" s="26"/>
      <c r="H572" s="139"/>
      <c r="I572" s="121"/>
      <c r="J572" s="121"/>
      <c r="K572" s="121"/>
      <c r="L572" s="121"/>
      <c r="Q572" s="29"/>
      <c r="R572" s="29"/>
      <c r="S572" s="29"/>
      <c r="T572" s="29"/>
      <c r="U572" s="29"/>
      <c r="V572" s="29"/>
      <c r="W572" s="29"/>
    </row>
    <row r="573" spans="6:23" s="30" customFormat="1" x14ac:dyDescent="0.45">
      <c r="F573" s="26"/>
      <c r="G573" s="26"/>
      <c r="H573" s="139"/>
      <c r="I573" s="121"/>
      <c r="J573" s="121"/>
      <c r="K573" s="121"/>
      <c r="L573" s="121"/>
      <c r="Q573" s="29"/>
      <c r="R573" s="29"/>
      <c r="S573" s="29"/>
      <c r="T573" s="29"/>
      <c r="U573" s="29"/>
      <c r="V573" s="29"/>
      <c r="W573" s="29"/>
    </row>
    <row r="574" spans="6:23" s="30" customFormat="1" x14ac:dyDescent="0.45">
      <c r="F574" s="26"/>
      <c r="G574" s="26"/>
      <c r="H574" s="139"/>
      <c r="I574" s="121"/>
      <c r="J574" s="121"/>
      <c r="K574" s="121"/>
      <c r="L574" s="121"/>
      <c r="Q574" s="29"/>
      <c r="R574" s="29"/>
      <c r="S574" s="29"/>
      <c r="T574" s="29"/>
      <c r="U574" s="29"/>
      <c r="V574" s="29"/>
      <c r="W574" s="29"/>
    </row>
    <row r="575" spans="6:23" s="30" customFormat="1" x14ac:dyDescent="0.45">
      <c r="F575" s="26"/>
      <c r="G575" s="26"/>
      <c r="H575" s="139"/>
      <c r="I575" s="121"/>
      <c r="J575" s="121"/>
      <c r="K575" s="121"/>
      <c r="L575" s="121"/>
      <c r="Q575" s="29"/>
      <c r="R575" s="29"/>
      <c r="S575" s="29"/>
      <c r="T575" s="29"/>
      <c r="U575" s="29"/>
      <c r="V575" s="29"/>
      <c r="W575" s="29"/>
    </row>
    <row r="576" spans="6:23" s="30" customFormat="1" x14ac:dyDescent="0.45">
      <c r="F576" s="26"/>
      <c r="G576" s="26"/>
      <c r="H576" s="139"/>
      <c r="I576" s="121"/>
      <c r="J576" s="121"/>
      <c r="K576" s="121"/>
      <c r="L576" s="121"/>
      <c r="Q576" s="29"/>
      <c r="R576" s="29"/>
      <c r="S576" s="29"/>
      <c r="T576" s="29"/>
      <c r="U576" s="29"/>
      <c r="V576" s="29"/>
      <c r="W576" s="29"/>
    </row>
    <row r="577" spans="6:23" s="30" customFormat="1" x14ac:dyDescent="0.45">
      <c r="F577" s="26"/>
      <c r="G577" s="26"/>
      <c r="H577" s="139"/>
      <c r="I577" s="121"/>
      <c r="J577" s="121"/>
      <c r="K577" s="121"/>
      <c r="L577" s="121"/>
      <c r="Q577" s="29"/>
      <c r="R577" s="29"/>
      <c r="S577" s="29"/>
      <c r="T577" s="29"/>
      <c r="U577" s="29"/>
      <c r="V577" s="29"/>
      <c r="W577" s="29"/>
    </row>
    <row r="578" spans="6:23" s="30" customFormat="1" x14ac:dyDescent="0.45">
      <c r="F578" s="26"/>
      <c r="G578" s="26"/>
      <c r="H578" s="139"/>
      <c r="I578" s="121"/>
      <c r="J578" s="121"/>
      <c r="K578" s="121"/>
      <c r="L578" s="121"/>
      <c r="Q578" s="29"/>
      <c r="R578" s="29"/>
      <c r="S578" s="29"/>
      <c r="T578" s="29"/>
      <c r="U578" s="29"/>
      <c r="V578" s="29"/>
      <c r="W578" s="29"/>
    </row>
    <row r="579" spans="6:23" s="30" customFormat="1" x14ac:dyDescent="0.45">
      <c r="F579" s="26"/>
      <c r="G579" s="26"/>
      <c r="H579" s="139"/>
      <c r="I579" s="121"/>
      <c r="J579" s="121"/>
      <c r="K579" s="121"/>
      <c r="L579" s="121"/>
      <c r="Q579" s="29"/>
      <c r="R579" s="29"/>
      <c r="S579" s="29"/>
      <c r="T579" s="29"/>
      <c r="U579" s="29"/>
      <c r="V579" s="29"/>
      <c r="W579" s="29"/>
    </row>
    <row r="580" spans="6:23" s="30" customFormat="1" x14ac:dyDescent="0.45">
      <c r="F580" s="26"/>
      <c r="G580" s="26"/>
      <c r="H580" s="139"/>
      <c r="I580" s="121"/>
      <c r="J580" s="121"/>
      <c r="K580" s="121"/>
      <c r="L580" s="121"/>
      <c r="Q580" s="29"/>
      <c r="R580" s="29"/>
      <c r="S580" s="29"/>
      <c r="T580" s="29"/>
      <c r="U580" s="29"/>
      <c r="V580" s="29"/>
      <c r="W580" s="29"/>
    </row>
    <row r="581" spans="6:23" s="30" customFormat="1" x14ac:dyDescent="0.45">
      <c r="F581" s="26"/>
      <c r="G581" s="26"/>
      <c r="H581" s="139"/>
      <c r="I581" s="121"/>
      <c r="J581" s="121"/>
      <c r="K581" s="121"/>
      <c r="L581" s="121"/>
      <c r="Q581" s="29"/>
      <c r="R581" s="29"/>
      <c r="S581" s="29"/>
      <c r="T581" s="29"/>
      <c r="U581" s="29"/>
      <c r="V581" s="29"/>
      <c r="W581" s="29"/>
    </row>
    <row r="582" spans="6:23" s="30" customFormat="1" x14ac:dyDescent="0.45">
      <c r="F582" s="26"/>
      <c r="G582" s="26"/>
      <c r="H582" s="139"/>
      <c r="I582" s="121"/>
      <c r="J582" s="121"/>
      <c r="K582" s="121"/>
      <c r="L582" s="121"/>
      <c r="Q582" s="29"/>
      <c r="R582" s="29"/>
      <c r="S582" s="29"/>
      <c r="T582" s="29"/>
      <c r="U582" s="29"/>
      <c r="V582" s="29"/>
      <c r="W582" s="29"/>
    </row>
    <row r="583" spans="6:23" s="30" customFormat="1" x14ac:dyDescent="0.45">
      <c r="F583" s="26"/>
      <c r="G583" s="26"/>
      <c r="H583" s="139"/>
      <c r="I583" s="121"/>
      <c r="J583" s="121"/>
      <c r="K583" s="121"/>
      <c r="L583" s="121"/>
      <c r="Q583" s="29"/>
      <c r="R583" s="29"/>
      <c r="S583" s="29"/>
      <c r="T583" s="29"/>
      <c r="U583" s="29"/>
      <c r="V583" s="29"/>
      <c r="W583" s="29"/>
    </row>
    <row r="584" spans="6:23" s="30" customFormat="1" x14ac:dyDescent="0.45">
      <c r="F584" s="26"/>
      <c r="G584" s="26"/>
      <c r="H584" s="139"/>
      <c r="I584" s="121"/>
      <c r="J584" s="121"/>
      <c r="K584" s="121"/>
      <c r="L584" s="121"/>
      <c r="Q584" s="29"/>
      <c r="R584" s="29"/>
      <c r="S584" s="29"/>
      <c r="T584" s="29"/>
      <c r="U584" s="29"/>
      <c r="V584" s="29"/>
      <c r="W584" s="29"/>
    </row>
    <row r="585" spans="6:23" s="30" customFormat="1" x14ac:dyDescent="0.45">
      <c r="F585" s="26"/>
      <c r="G585" s="26"/>
      <c r="H585" s="139"/>
      <c r="I585" s="121"/>
      <c r="J585" s="121"/>
      <c r="K585" s="121"/>
      <c r="L585" s="121"/>
      <c r="Q585" s="29"/>
      <c r="R585" s="29"/>
      <c r="S585" s="29"/>
      <c r="T585" s="29"/>
      <c r="U585" s="29"/>
      <c r="V585" s="29"/>
      <c r="W585" s="29"/>
    </row>
    <row r="586" spans="6:23" s="30" customFormat="1" x14ac:dyDescent="0.45">
      <c r="F586" s="26"/>
      <c r="G586" s="26"/>
      <c r="H586" s="139"/>
      <c r="I586" s="121"/>
      <c r="J586" s="121"/>
      <c r="K586" s="121"/>
      <c r="L586" s="121"/>
      <c r="Q586" s="29"/>
      <c r="R586" s="29"/>
      <c r="S586" s="29"/>
      <c r="T586" s="29"/>
      <c r="U586" s="29"/>
      <c r="V586" s="29"/>
      <c r="W586" s="29"/>
    </row>
    <row r="587" spans="6:23" s="30" customFormat="1" x14ac:dyDescent="0.45">
      <c r="F587" s="26"/>
      <c r="G587" s="26"/>
      <c r="H587" s="139"/>
      <c r="I587" s="121"/>
      <c r="J587" s="121"/>
      <c r="K587" s="121"/>
      <c r="L587" s="121"/>
      <c r="Q587" s="29"/>
      <c r="R587" s="29"/>
      <c r="S587" s="29"/>
      <c r="T587" s="29"/>
      <c r="U587" s="29"/>
      <c r="V587" s="29"/>
      <c r="W587" s="29"/>
    </row>
    <row r="588" spans="6:23" s="30" customFormat="1" x14ac:dyDescent="0.45">
      <c r="F588" s="26"/>
      <c r="G588" s="26"/>
      <c r="H588" s="139"/>
      <c r="I588" s="121"/>
      <c r="J588" s="121"/>
      <c r="K588" s="121"/>
      <c r="L588" s="121"/>
      <c r="Q588" s="29"/>
      <c r="R588" s="29"/>
      <c r="S588" s="29"/>
      <c r="T588" s="29"/>
      <c r="U588" s="29"/>
      <c r="V588" s="29"/>
      <c r="W588" s="29"/>
    </row>
    <row r="589" spans="6:23" s="30" customFormat="1" x14ac:dyDescent="0.45">
      <c r="F589" s="26"/>
      <c r="G589" s="26"/>
      <c r="H589" s="139"/>
      <c r="I589" s="121"/>
      <c r="J589" s="121"/>
      <c r="K589" s="121"/>
      <c r="L589" s="121"/>
      <c r="Q589" s="29"/>
      <c r="R589" s="29"/>
      <c r="S589" s="29"/>
      <c r="T589" s="29"/>
      <c r="U589" s="29"/>
      <c r="V589" s="29"/>
      <c r="W589" s="29"/>
    </row>
    <row r="590" spans="6:23" s="30" customFormat="1" x14ac:dyDescent="0.45">
      <c r="F590" s="26"/>
      <c r="G590" s="26"/>
      <c r="H590" s="139"/>
      <c r="I590" s="121"/>
      <c r="J590" s="121"/>
      <c r="K590" s="121"/>
      <c r="L590" s="121"/>
      <c r="Q590" s="29"/>
      <c r="R590" s="29"/>
      <c r="S590" s="29"/>
      <c r="T590" s="29"/>
      <c r="U590" s="29"/>
      <c r="V590" s="29"/>
      <c r="W590" s="29"/>
    </row>
    <row r="591" spans="6:23" s="30" customFormat="1" x14ac:dyDescent="0.45">
      <c r="F591" s="26"/>
      <c r="G591" s="26"/>
      <c r="H591" s="139"/>
      <c r="I591" s="121"/>
      <c r="J591" s="121"/>
      <c r="K591" s="121"/>
      <c r="L591" s="121"/>
      <c r="Q591" s="29"/>
      <c r="R591" s="29"/>
      <c r="S591" s="29"/>
      <c r="T591" s="29"/>
      <c r="U591" s="29"/>
      <c r="V591" s="29"/>
      <c r="W591" s="29"/>
    </row>
    <row r="592" spans="6:23" s="30" customFormat="1" x14ac:dyDescent="0.45">
      <c r="F592" s="26"/>
      <c r="G592" s="26"/>
      <c r="H592" s="139"/>
      <c r="I592" s="121"/>
      <c r="J592" s="121"/>
      <c r="K592" s="121"/>
      <c r="L592" s="121"/>
      <c r="Q592" s="29"/>
      <c r="R592" s="29"/>
      <c r="S592" s="29"/>
      <c r="T592" s="29"/>
      <c r="U592" s="29"/>
      <c r="V592" s="29"/>
      <c r="W592" s="29"/>
    </row>
    <row r="593" spans="6:23" s="30" customFormat="1" x14ac:dyDescent="0.45">
      <c r="F593" s="26"/>
      <c r="G593" s="26"/>
      <c r="H593" s="139"/>
      <c r="I593" s="121"/>
      <c r="J593" s="121"/>
      <c r="K593" s="121"/>
      <c r="L593" s="121"/>
      <c r="Q593" s="29"/>
      <c r="R593" s="29"/>
      <c r="S593" s="29"/>
      <c r="T593" s="29"/>
      <c r="U593" s="29"/>
      <c r="V593" s="29"/>
      <c r="W593" s="29"/>
    </row>
    <row r="594" spans="6:23" s="30" customFormat="1" x14ac:dyDescent="0.45">
      <c r="F594" s="26"/>
      <c r="G594" s="26"/>
      <c r="H594" s="139"/>
      <c r="I594" s="121"/>
      <c r="J594" s="121"/>
      <c r="K594" s="121"/>
      <c r="L594" s="121"/>
      <c r="Q594" s="29"/>
      <c r="R594" s="29"/>
      <c r="S594" s="29"/>
      <c r="T594" s="29"/>
      <c r="U594" s="29"/>
      <c r="V594" s="29"/>
      <c r="W594" s="29"/>
    </row>
    <row r="595" spans="6:23" s="30" customFormat="1" x14ac:dyDescent="0.45">
      <c r="F595" s="26"/>
      <c r="G595" s="26"/>
      <c r="H595" s="139"/>
      <c r="I595" s="121"/>
      <c r="J595" s="121"/>
      <c r="K595" s="121"/>
      <c r="L595" s="121"/>
      <c r="Q595" s="29"/>
      <c r="R595" s="29"/>
      <c r="S595" s="29"/>
      <c r="T595" s="29"/>
      <c r="U595" s="29"/>
      <c r="V595" s="29"/>
      <c r="W595" s="29"/>
    </row>
    <row r="596" spans="6:23" s="30" customFormat="1" x14ac:dyDescent="0.45">
      <c r="F596" s="26"/>
      <c r="G596" s="26"/>
      <c r="H596" s="139"/>
      <c r="I596" s="121"/>
      <c r="J596" s="121"/>
      <c r="K596" s="121"/>
      <c r="L596" s="121"/>
      <c r="Q596" s="29"/>
      <c r="R596" s="29"/>
      <c r="S596" s="29"/>
      <c r="T596" s="29"/>
      <c r="U596" s="29"/>
      <c r="V596" s="29"/>
      <c r="W596" s="29"/>
    </row>
    <row r="597" spans="6:23" s="30" customFormat="1" x14ac:dyDescent="0.45">
      <c r="F597" s="26"/>
      <c r="G597" s="26"/>
      <c r="H597" s="139"/>
      <c r="I597" s="121"/>
      <c r="J597" s="121"/>
      <c r="K597" s="121"/>
      <c r="L597" s="121"/>
      <c r="Q597" s="29"/>
      <c r="R597" s="29"/>
      <c r="S597" s="29"/>
      <c r="T597" s="29"/>
      <c r="U597" s="29"/>
      <c r="V597" s="29"/>
      <c r="W597" s="29"/>
    </row>
    <row r="598" spans="6:23" s="30" customFormat="1" x14ac:dyDescent="0.45">
      <c r="F598" s="26"/>
      <c r="G598" s="26"/>
      <c r="H598" s="139"/>
      <c r="I598" s="121"/>
      <c r="J598" s="121"/>
      <c r="K598" s="121"/>
      <c r="L598" s="121"/>
      <c r="Q598" s="29"/>
      <c r="R598" s="29"/>
      <c r="S598" s="29"/>
      <c r="T598" s="29"/>
      <c r="U598" s="29"/>
      <c r="V598" s="29"/>
      <c r="W598" s="29"/>
    </row>
    <row r="599" spans="6:23" s="30" customFormat="1" x14ac:dyDescent="0.45">
      <c r="F599" s="26"/>
      <c r="G599" s="26"/>
      <c r="H599" s="139"/>
      <c r="I599" s="121"/>
      <c r="J599" s="121"/>
      <c r="K599" s="121"/>
      <c r="L599" s="121"/>
      <c r="Q599" s="29"/>
      <c r="R599" s="29"/>
      <c r="S599" s="29"/>
      <c r="T599" s="29"/>
      <c r="U599" s="29"/>
      <c r="V599" s="29"/>
      <c r="W599" s="29"/>
    </row>
    <row r="600" spans="6:23" s="30" customFormat="1" x14ac:dyDescent="0.45">
      <c r="F600" s="26"/>
      <c r="G600" s="26"/>
      <c r="H600" s="139"/>
      <c r="I600" s="121"/>
      <c r="J600" s="121"/>
      <c r="K600" s="121"/>
      <c r="L600" s="121"/>
      <c r="Q600" s="29"/>
      <c r="R600" s="29"/>
      <c r="S600" s="29"/>
      <c r="T600" s="29"/>
      <c r="U600" s="29"/>
      <c r="V600" s="29"/>
      <c r="W600" s="29"/>
    </row>
    <row r="601" spans="6:23" s="30" customFormat="1" x14ac:dyDescent="0.45">
      <c r="F601" s="26"/>
      <c r="G601" s="26"/>
      <c r="H601" s="139"/>
      <c r="I601" s="121"/>
      <c r="J601" s="121"/>
      <c r="K601" s="121"/>
      <c r="L601" s="121"/>
      <c r="Q601" s="29"/>
      <c r="R601" s="29"/>
      <c r="S601" s="29"/>
      <c r="T601" s="29"/>
      <c r="U601" s="29"/>
      <c r="V601" s="29"/>
      <c r="W601" s="29"/>
    </row>
    <row r="602" spans="6:23" s="30" customFormat="1" x14ac:dyDescent="0.45">
      <c r="F602" s="26"/>
      <c r="G602" s="26"/>
      <c r="H602" s="139"/>
      <c r="I602" s="121"/>
      <c r="J602" s="121"/>
      <c r="K602" s="121"/>
      <c r="L602" s="121"/>
      <c r="Q602" s="29"/>
      <c r="R602" s="29"/>
      <c r="S602" s="29"/>
      <c r="T602" s="29"/>
      <c r="U602" s="29"/>
      <c r="V602" s="29"/>
      <c r="W602" s="29"/>
    </row>
    <row r="603" spans="6:23" s="30" customFormat="1" x14ac:dyDescent="0.45">
      <c r="F603" s="26"/>
      <c r="G603" s="26"/>
      <c r="H603" s="139"/>
      <c r="I603" s="121"/>
      <c r="J603" s="121"/>
      <c r="K603" s="121"/>
      <c r="L603" s="121"/>
      <c r="Q603" s="29"/>
      <c r="R603" s="29"/>
      <c r="S603" s="29"/>
      <c r="T603" s="29"/>
      <c r="U603" s="29"/>
      <c r="V603" s="29"/>
      <c r="W603" s="29"/>
    </row>
    <row r="604" spans="6:23" s="30" customFormat="1" x14ac:dyDescent="0.45">
      <c r="F604" s="26"/>
      <c r="G604" s="26"/>
      <c r="H604" s="139"/>
      <c r="I604" s="121"/>
      <c r="J604" s="121"/>
      <c r="K604" s="121"/>
      <c r="L604" s="121"/>
      <c r="Q604" s="29"/>
      <c r="R604" s="29"/>
      <c r="S604" s="29"/>
      <c r="T604" s="29"/>
      <c r="U604" s="29"/>
      <c r="V604" s="29"/>
      <c r="W604" s="29"/>
    </row>
    <row r="605" spans="6:23" s="30" customFormat="1" x14ac:dyDescent="0.45">
      <c r="F605" s="26"/>
      <c r="G605" s="26"/>
      <c r="H605" s="139"/>
      <c r="I605" s="121"/>
      <c r="J605" s="121"/>
      <c r="K605" s="121"/>
      <c r="L605" s="121"/>
      <c r="Q605" s="29"/>
      <c r="R605" s="29"/>
      <c r="S605" s="29"/>
      <c r="T605" s="29"/>
      <c r="U605" s="29"/>
      <c r="V605" s="29"/>
      <c r="W605" s="29"/>
    </row>
    <row r="606" spans="6:23" s="30" customFormat="1" x14ac:dyDescent="0.45">
      <c r="F606" s="26"/>
      <c r="G606" s="26"/>
      <c r="H606" s="139"/>
      <c r="I606" s="121"/>
      <c r="J606" s="121"/>
      <c r="K606" s="121"/>
      <c r="L606" s="121"/>
      <c r="Q606" s="29"/>
      <c r="R606" s="29"/>
      <c r="S606" s="29"/>
      <c r="T606" s="29"/>
      <c r="U606" s="29"/>
      <c r="V606" s="29"/>
      <c r="W606" s="29"/>
    </row>
    <row r="607" spans="6:23" s="30" customFormat="1" x14ac:dyDescent="0.45">
      <c r="F607" s="26"/>
      <c r="G607" s="26"/>
      <c r="H607" s="139"/>
      <c r="I607" s="121"/>
      <c r="J607" s="121"/>
      <c r="K607" s="121"/>
      <c r="L607" s="121"/>
      <c r="Q607" s="29"/>
      <c r="R607" s="29"/>
      <c r="S607" s="29"/>
      <c r="T607" s="29"/>
      <c r="U607" s="29"/>
      <c r="V607" s="29"/>
      <c r="W607" s="29"/>
    </row>
    <row r="608" spans="6:23" s="30" customFormat="1" x14ac:dyDescent="0.45">
      <c r="F608" s="26"/>
      <c r="G608" s="26"/>
      <c r="H608" s="139"/>
      <c r="I608" s="121"/>
      <c r="J608" s="121"/>
      <c r="K608" s="121"/>
      <c r="L608" s="121"/>
      <c r="Q608" s="29"/>
      <c r="R608" s="29"/>
      <c r="S608" s="29"/>
      <c r="T608" s="29"/>
      <c r="U608" s="29"/>
      <c r="V608" s="29"/>
      <c r="W608" s="29"/>
    </row>
    <row r="609" spans="6:23" s="30" customFormat="1" x14ac:dyDescent="0.45">
      <c r="F609" s="26"/>
      <c r="G609" s="26"/>
      <c r="H609" s="139"/>
      <c r="I609" s="121"/>
      <c r="J609" s="121"/>
      <c r="K609" s="121"/>
      <c r="L609" s="121"/>
      <c r="Q609" s="29"/>
      <c r="R609" s="29"/>
      <c r="S609" s="29"/>
      <c r="T609" s="29"/>
      <c r="U609" s="29"/>
      <c r="V609" s="29"/>
      <c r="W609" s="29"/>
    </row>
    <row r="610" spans="6:23" s="30" customFormat="1" x14ac:dyDescent="0.45">
      <c r="F610" s="26"/>
      <c r="G610" s="26"/>
      <c r="H610" s="139"/>
      <c r="I610" s="121"/>
      <c r="J610" s="121"/>
      <c r="K610" s="121"/>
      <c r="L610" s="121"/>
      <c r="Q610" s="29"/>
      <c r="R610" s="29"/>
      <c r="S610" s="29"/>
      <c r="T610" s="29"/>
      <c r="U610" s="29"/>
      <c r="V610" s="29"/>
      <c r="W610" s="29"/>
    </row>
    <row r="611" spans="6:23" s="30" customFormat="1" x14ac:dyDescent="0.45">
      <c r="F611" s="26"/>
      <c r="G611" s="26"/>
      <c r="H611" s="139"/>
      <c r="I611" s="121"/>
      <c r="J611" s="121"/>
      <c r="K611" s="121"/>
      <c r="L611" s="121"/>
      <c r="Q611" s="29"/>
      <c r="R611" s="29"/>
      <c r="S611" s="29"/>
      <c r="T611" s="29"/>
      <c r="U611" s="29"/>
      <c r="V611" s="29"/>
      <c r="W611" s="29"/>
    </row>
    <row r="612" spans="6:23" s="30" customFormat="1" x14ac:dyDescent="0.45">
      <c r="F612" s="26"/>
      <c r="G612" s="26"/>
      <c r="H612" s="139"/>
      <c r="I612" s="121"/>
      <c r="J612" s="121"/>
      <c r="K612" s="121"/>
      <c r="L612" s="121"/>
      <c r="Q612" s="29"/>
      <c r="R612" s="29"/>
      <c r="S612" s="29"/>
      <c r="T612" s="29"/>
      <c r="U612" s="29"/>
      <c r="V612" s="29"/>
      <c r="W612" s="29"/>
    </row>
    <row r="613" spans="6:23" s="30" customFormat="1" x14ac:dyDescent="0.45">
      <c r="F613" s="26"/>
      <c r="G613" s="26"/>
      <c r="H613" s="139"/>
      <c r="I613" s="121"/>
      <c r="J613" s="121"/>
      <c r="K613" s="121"/>
      <c r="L613" s="121"/>
      <c r="Q613" s="29"/>
      <c r="R613" s="29"/>
      <c r="S613" s="29"/>
      <c r="T613" s="29"/>
      <c r="U613" s="29"/>
      <c r="V613" s="29"/>
      <c r="W613" s="29"/>
    </row>
    <row r="614" spans="6:23" s="30" customFormat="1" x14ac:dyDescent="0.45">
      <c r="F614" s="26"/>
      <c r="G614" s="26"/>
      <c r="H614" s="139"/>
      <c r="I614" s="121"/>
      <c r="J614" s="121"/>
      <c r="K614" s="121"/>
      <c r="L614" s="121"/>
      <c r="Q614" s="29"/>
      <c r="R614" s="29"/>
      <c r="S614" s="29"/>
      <c r="T614" s="29"/>
      <c r="U614" s="29"/>
      <c r="V614" s="29"/>
      <c r="W614" s="29"/>
    </row>
    <row r="615" spans="6:23" s="30" customFormat="1" x14ac:dyDescent="0.45">
      <c r="F615" s="26"/>
      <c r="G615" s="26"/>
      <c r="H615" s="139"/>
      <c r="I615" s="121"/>
      <c r="J615" s="121"/>
      <c r="K615" s="121"/>
      <c r="L615" s="121"/>
      <c r="Q615" s="29"/>
      <c r="R615" s="29"/>
      <c r="S615" s="29"/>
      <c r="T615" s="29"/>
      <c r="U615" s="29"/>
      <c r="V615" s="29"/>
      <c r="W615" s="29"/>
    </row>
    <row r="616" spans="6:23" s="30" customFormat="1" x14ac:dyDescent="0.45">
      <c r="F616" s="26"/>
      <c r="G616" s="26"/>
      <c r="H616" s="139"/>
      <c r="I616" s="121"/>
      <c r="J616" s="121"/>
      <c r="K616" s="121"/>
      <c r="L616" s="121"/>
      <c r="Q616" s="29"/>
      <c r="R616" s="29"/>
      <c r="S616" s="29"/>
      <c r="T616" s="29"/>
      <c r="U616" s="29"/>
      <c r="V616" s="29"/>
      <c r="W616" s="29"/>
    </row>
    <row r="617" spans="6:23" s="30" customFormat="1" x14ac:dyDescent="0.45">
      <c r="F617" s="26"/>
      <c r="G617" s="26"/>
      <c r="H617" s="139"/>
      <c r="I617" s="121"/>
      <c r="J617" s="121"/>
      <c r="K617" s="121"/>
      <c r="L617" s="121"/>
      <c r="Q617" s="29"/>
      <c r="R617" s="29"/>
      <c r="S617" s="29"/>
      <c r="T617" s="29"/>
      <c r="U617" s="29"/>
      <c r="V617" s="29"/>
      <c r="W617" s="29"/>
    </row>
    <row r="618" spans="6:23" s="30" customFormat="1" x14ac:dyDescent="0.45">
      <c r="F618" s="26"/>
      <c r="G618" s="26"/>
      <c r="H618" s="139"/>
      <c r="I618" s="121"/>
      <c r="J618" s="121"/>
      <c r="K618" s="121"/>
      <c r="L618" s="121"/>
      <c r="Q618" s="29"/>
      <c r="R618" s="29"/>
      <c r="S618" s="29"/>
      <c r="T618" s="29"/>
      <c r="U618" s="29"/>
      <c r="V618" s="29"/>
      <c r="W618" s="29"/>
    </row>
    <row r="619" spans="6:23" s="30" customFormat="1" x14ac:dyDescent="0.45">
      <c r="F619" s="26"/>
      <c r="G619" s="26"/>
      <c r="H619" s="139"/>
      <c r="I619" s="121"/>
      <c r="J619" s="121"/>
      <c r="K619" s="121"/>
      <c r="L619" s="121"/>
      <c r="Q619" s="29"/>
      <c r="R619" s="29"/>
      <c r="S619" s="29"/>
      <c r="T619" s="29"/>
      <c r="U619" s="29"/>
      <c r="V619" s="29"/>
      <c r="W619" s="29"/>
    </row>
    <row r="620" spans="6:23" s="30" customFormat="1" x14ac:dyDescent="0.45">
      <c r="F620" s="26"/>
      <c r="G620" s="26"/>
      <c r="H620" s="139"/>
      <c r="I620" s="121"/>
      <c r="J620" s="121"/>
      <c r="K620" s="121"/>
      <c r="L620" s="121"/>
      <c r="Q620" s="29"/>
      <c r="R620" s="29"/>
      <c r="S620" s="29"/>
      <c r="T620" s="29"/>
      <c r="U620" s="29"/>
      <c r="V620" s="29"/>
      <c r="W620" s="29"/>
    </row>
    <row r="621" spans="6:23" s="30" customFormat="1" x14ac:dyDescent="0.45">
      <c r="F621" s="26"/>
      <c r="G621" s="26"/>
      <c r="H621" s="139"/>
      <c r="I621" s="121"/>
      <c r="J621" s="121"/>
      <c r="K621" s="121"/>
      <c r="L621" s="121"/>
      <c r="Q621" s="29"/>
      <c r="R621" s="29"/>
      <c r="S621" s="29"/>
      <c r="T621" s="29"/>
      <c r="U621" s="29"/>
      <c r="V621" s="29"/>
      <c r="W621" s="29"/>
    </row>
    <row r="622" spans="6:23" s="30" customFormat="1" x14ac:dyDescent="0.45">
      <c r="F622" s="26"/>
      <c r="G622" s="26"/>
      <c r="H622" s="139"/>
      <c r="I622" s="121"/>
      <c r="J622" s="121"/>
      <c r="K622" s="121"/>
      <c r="L622" s="121"/>
      <c r="Q622" s="29"/>
      <c r="R622" s="29"/>
      <c r="S622" s="29"/>
      <c r="T622" s="29"/>
      <c r="U622" s="29"/>
      <c r="V622" s="29"/>
      <c r="W622" s="29"/>
    </row>
    <row r="623" spans="6:23" s="30" customFormat="1" x14ac:dyDescent="0.45">
      <c r="F623" s="26"/>
      <c r="G623" s="26"/>
      <c r="H623" s="139"/>
      <c r="I623" s="121"/>
      <c r="J623" s="121"/>
      <c r="K623" s="121"/>
      <c r="L623" s="121"/>
      <c r="Q623" s="29"/>
      <c r="R623" s="29"/>
      <c r="S623" s="29"/>
      <c r="T623" s="29"/>
      <c r="U623" s="29"/>
      <c r="V623" s="29"/>
      <c r="W623" s="29"/>
    </row>
    <row r="624" spans="6:23" s="30" customFormat="1" x14ac:dyDescent="0.45">
      <c r="F624" s="26"/>
      <c r="G624" s="26"/>
      <c r="H624" s="139"/>
      <c r="I624" s="121"/>
      <c r="J624" s="121"/>
      <c r="K624" s="121"/>
      <c r="L624" s="121"/>
      <c r="Q624" s="29"/>
      <c r="R624" s="29"/>
      <c r="S624" s="29"/>
      <c r="T624" s="29"/>
      <c r="U624" s="29"/>
      <c r="V624" s="29"/>
      <c r="W624" s="29"/>
    </row>
    <row r="625" spans="6:23" s="30" customFormat="1" x14ac:dyDescent="0.45">
      <c r="F625" s="26"/>
      <c r="G625" s="26"/>
      <c r="H625" s="139"/>
      <c r="I625" s="121"/>
      <c r="J625" s="121"/>
      <c r="K625" s="121"/>
      <c r="L625" s="121"/>
      <c r="Q625" s="29"/>
      <c r="R625" s="29"/>
      <c r="S625" s="29"/>
      <c r="T625" s="29"/>
      <c r="U625" s="29"/>
      <c r="V625" s="29"/>
      <c r="W625" s="29"/>
    </row>
    <row r="626" spans="6:23" s="30" customFormat="1" x14ac:dyDescent="0.45">
      <c r="F626" s="26"/>
      <c r="G626" s="26"/>
      <c r="H626" s="139"/>
      <c r="I626" s="121"/>
      <c r="J626" s="121"/>
      <c r="K626" s="121"/>
      <c r="L626" s="121"/>
      <c r="Q626" s="29"/>
      <c r="R626" s="29"/>
      <c r="S626" s="29"/>
      <c r="T626" s="29"/>
      <c r="U626" s="29"/>
      <c r="V626" s="29"/>
      <c r="W626" s="29"/>
    </row>
    <row r="627" spans="6:23" s="30" customFormat="1" x14ac:dyDescent="0.45">
      <c r="F627" s="26"/>
      <c r="G627" s="26"/>
      <c r="H627" s="139"/>
      <c r="I627" s="121"/>
      <c r="J627" s="121"/>
      <c r="K627" s="121"/>
      <c r="L627" s="121"/>
      <c r="Q627" s="29"/>
      <c r="R627" s="29"/>
      <c r="S627" s="29"/>
      <c r="T627" s="29"/>
      <c r="U627" s="29"/>
      <c r="V627" s="29"/>
      <c r="W627" s="29"/>
    </row>
    <row r="628" spans="6:23" s="30" customFormat="1" x14ac:dyDescent="0.45">
      <c r="F628" s="26"/>
      <c r="G628" s="26"/>
      <c r="H628" s="139"/>
      <c r="I628" s="121"/>
      <c r="J628" s="121"/>
      <c r="K628" s="121"/>
      <c r="L628" s="121"/>
      <c r="Q628" s="29"/>
      <c r="R628" s="29"/>
      <c r="S628" s="29"/>
      <c r="T628" s="29"/>
      <c r="U628" s="29"/>
      <c r="V628" s="29"/>
      <c r="W628" s="29"/>
    </row>
    <row r="629" spans="6:23" s="30" customFormat="1" x14ac:dyDescent="0.45">
      <c r="F629" s="26"/>
      <c r="G629" s="26"/>
      <c r="H629" s="139"/>
      <c r="I629" s="121"/>
      <c r="J629" s="121"/>
      <c r="K629" s="121"/>
      <c r="L629" s="121"/>
      <c r="Q629" s="29"/>
      <c r="R629" s="29"/>
      <c r="S629" s="29"/>
      <c r="T629" s="29"/>
      <c r="U629" s="29"/>
      <c r="V629" s="29"/>
      <c r="W629" s="29"/>
    </row>
    <row r="630" spans="6:23" s="30" customFormat="1" x14ac:dyDescent="0.45">
      <c r="F630" s="26"/>
      <c r="G630" s="26"/>
      <c r="H630" s="139"/>
      <c r="I630" s="121"/>
      <c r="J630" s="121"/>
      <c r="K630" s="121"/>
      <c r="L630" s="121"/>
      <c r="Q630" s="29"/>
      <c r="R630" s="29"/>
      <c r="S630" s="29"/>
      <c r="T630" s="29"/>
      <c r="U630" s="29"/>
      <c r="V630" s="29"/>
      <c r="W630" s="29"/>
    </row>
    <row r="631" spans="6:23" s="30" customFormat="1" x14ac:dyDescent="0.45">
      <c r="F631" s="26"/>
      <c r="G631" s="26"/>
      <c r="H631" s="139"/>
      <c r="I631" s="121"/>
      <c r="J631" s="121"/>
      <c r="K631" s="121"/>
      <c r="L631" s="121"/>
      <c r="Q631" s="29"/>
      <c r="R631" s="29"/>
      <c r="S631" s="29"/>
      <c r="T631" s="29"/>
      <c r="U631" s="29"/>
      <c r="V631" s="29"/>
      <c r="W631" s="29"/>
    </row>
    <row r="632" spans="6:23" s="30" customFormat="1" x14ac:dyDescent="0.45">
      <c r="F632" s="26"/>
      <c r="G632" s="26"/>
      <c r="H632" s="139"/>
      <c r="I632" s="121"/>
      <c r="J632" s="121"/>
      <c r="K632" s="121"/>
      <c r="L632" s="121"/>
      <c r="Q632" s="29"/>
      <c r="R632" s="29"/>
      <c r="S632" s="29"/>
      <c r="T632" s="29"/>
      <c r="U632" s="29"/>
      <c r="V632" s="29"/>
      <c r="W632" s="29"/>
    </row>
    <row r="633" spans="6:23" s="30" customFormat="1" x14ac:dyDescent="0.45">
      <c r="F633" s="26"/>
      <c r="G633" s="26"/>
      <c r="H633" s="139"/>
      <c r="I633" s="121"/>
      <c r="J633" s="121"/>
      <c r="K633" s="121"/>
      <c r="L633" s="121"/>
      <c r="Q633" s="29"/>
      <c r="R633" s="29"/>
      <c r="S633" s="29"/>
      <c r="T633" s="29"/>
      <c r="U633" s="29"/>
      <c r="V633" s="29"/>
      <c r="W633" s="29"/>
    </row>
    <row r="634" spans="6:23" s="30" customFormat="1" x14ac:dyDescent="0.45">
      <c r="F634" s="26"/>
      <c r="G634" s="26"/>
      <c r="H634" s="139"/>
      <c r="I634" s="121"/>
      <c r="J634" s="121"/>
      <c r="K634" s="121"/>
      <c r="L634" s="121"/>
      <c r="Q634" s="29"/>
      <c r="R634" s="29"/>
      <c r="S634" s="29"/>
      <c r="T634" s="29"/>
      <c r="U634" s="29"/>
      <c r="V634" s="29"/>
      <c r="W634" s="29"/>
    </row>
    <row r="635" spans="6:23" s="30" customFormat="1" x14ac:dyDescent="0.45">
      <c r="F635" s="26"/>
      <c r="G635" s="26"/>
      <c r="H635" s="139"/>
      <c r="I635" s="121"/>
      <c r="J635" s="121"/>
      <c r="K635" s="121"/>
      <c r="L635" s="121"/>
      <c r="Q635" s="29"/>
      <c r="R635" s="29"/>
      <c r="S635" s="29"/>
      <c r="T635" s="29"/>
      <c r="U635" s="29"/>
      <c r="V635" s="29"/>
      <c r="W635" s="29"/>
    </row>
    <row r="636" spans="6:23" s="30" customFormat="1" x14ac:dyDescent="0.45">
      <c r="F636" s="26"/>
      <c r="G636" s="26"/>
      <c r="H636" s="139"/>
      <c r="I636" s="121"/>
      <c r="J636" s="121"/>
      <c r="K636" s="121"/>
      <c r="L636" s="121"/>
      <c r="Q636" s="29"/>
      <c r="R636" s="29"/>
      <c r="S636" s="29"/>
      <c r="T636" s="29"/>
      <c r="U636" s="29"/>
      <c r="V636" s="29"/>
      <c r="W636" s="29"/>
    </row>
    <row r="637" spans="6:23" s="30" customFormat="1" x14ac:dyDescent="0.45">
      <c r="F637" s="26"/>
      <c r="G637" s="26"/>
      <c r="H637" s="139"/>
      <c r="I637" s="121"/>
      <c r="J637" s="121"/>
      <c r="K637" s="121"/>
      <c r="L637" s="121"/>
      <c r="Q637" s="29"/>
      <c r="R637" s="29"/>
      <c r="S637" s="29"/>
      <c r="T637" s="29"/>
      <c r="U637" s="29"/>
      <c r="V637" s="29"/>
      <c r="W637" s="29"/>
    </row>
    <row r="638" spans="6:23" s="30" customFormat="1" x14ac:dyDescent="0.45">
      <c r="F638" s="26"/>
      <c r="G638" s="26"/>
      <c r="H638" s="139"/>
      <c r="I638" s="121"/>
      <c r="J638" s="121"/>
      <c r="K638" s="121"/>
      <c r="L638" s="121"/>
      <c r="Q638" s="29"/>
      <c r="R638" s="29"/>
      <c r="S638" s="29"/>
      <c r="T638" s="29"/>
      <c r="U638" s="29"/>
      <c r="V638" s="29"/>
      <c r="W638" s="29"/>
    </row>
    <row r="639" spans="6:23" s="30" customFormat="1" x14ac:dyDescent="0.45">
      <c r="F639" s="26"/>
      <c r="G639" s="26"/>
      <c r="H639" s="139"/>
      <c r="I639" s="121"/>
      <c r="J639" s="121"/>
      <c r="K639" s="121"/>
      <c r="L639" s="121"/>
      <c r="Q639" s="29"/>
      <c r="R639" s="29"/>
      <c r="S639" s="29"/>
      <c r="T639" s="29"/>
      <c r="U639" s="29"/>
      <c r="V639" s="29"/>
      <c r="W639" s="29"/>
    </row>
    <row r="640" spans="6:23" s="30" customFormat="1" x14ac:dyDescent="0.45">
      <c r="F640" s="26"/>
      <c r="G640" s="26"/>
      <c r="H640" s="139"/>
      <c r="I640" s="121"/>
      <c r="J640" s="121"/>
      <c r="K640" s="121"/>
      <c r="L640" s="121"/>
      <c r="Q640" s="29"/>
      <c r="R640" s="29"/>
      <c r="S640" s="29"/>
      <c r="T640" s="29"/>
      <c r="U640" s="29"/>
      <c r="V640" s="29"/>
      <c r="W640" s="29"/>
    </row>
    <row r="641" spans="6:23" s="30" customFormat="1" x14ac:dyDescent="0.45">
      <c r="F641" s="26"/>
      <c r="G641" s="26"/>
      <c r="H641" s="139"/>
      <c r="I641" s="121"/>
      <c r="J641" s="121"/>
      <c r="K641" s="121"/>
      <c r="L641" s="121"/>
      <c r="Q641" s="29"/>
      <c r="R641" s="29"/>
      <c r="S641" s="29"/>
      <c r="T641" s="29"/>
      <c r="U641" s="29"/>
      <c r="V641" s="29"/>
      <c r="W641" s="29"/>
    </row>
    <row r="642" spans="6:23" s="30" customFormat="1" x14ac:dyDescent="0.45">
      <c r="F642" s="26"/>
      <c r="G642" s="26"/>
      <c r="H642" s="139"/>
      <c r="I642" s="121"/>
      <c r="J642" s="121"/>
      <c r="K642" s="121"/>
      <c r="L642" s="121"/>
      <c r="Q642" s="29"/>
      <c r="R642" s="29"/>
      <c r="S642" s="29"/>
      <c r="T642" s="29"/>
      <c r="U642" s="29"/>
      <c r="V642" s="29"/>
      <c r="W642" s="29"/>
    </row>
    <row r="643" spans="6:23" s="30" customFormat="1" x14ac:dyDescent="0.45">
      <c r="F643" s="26"/>
      <c r="G643" s="26"/>
      <c r="H643" s="139"/>
      <c r="I643" s="121"/>
      <c r="J643" s="121"/>
      <c r="K643" s="121"/>
      <c r="L643" s="121"/>
      <c r="Q643" s="29"/>
      <c r="R643" s="29"/>
      <c r="S643" s="29"/>
      <c r="T643" s="29"/>
      <c r="U643" s="29"/>
      <c r="V643" s="29"/>
      <c r="W643" s="29"/>
    </row>
    <row r="644" spans="6:23" s="30" customFormat="1" x14ac:dyDescent="0.45">
      <c r="F644" s="26"/>
      <c r="G644" s="26"/>
      <c r="H644" s="139"/>
      <c r="I644" s="121"/>
      <c r="J644" s="121"/>
      <c r="K644" s="121"/>
      <c r="L644" s="121"/>
      <c r="Q644" s="29"/>
      <c r="R644" s="29"/>
      <c r="S644" s="29"/>
      <c r="T644" s="29"/>
      <c r="U644" s="29"/>
      <c r="V644" s="29"/>
      <c r="W644" s="29"/>
    </row>
    <row r="645" spans="6:23" s="30" customFormat="1" x14ac:dyDescent="0.45">
      <c r="F645" s="26"/>
      <c r="G645" s="26"/>
      <c r="H645" s="139"/>
      <c r="I645" s="121"/>
      <c r="J645" s="121"/>
      <c r="K645" s="121"/>
      <c r="L645" s="121"/>
      <c r="Q645" s="29"/>
      <c r="R645" s="29"/>
      <c r="S645" s="29"/>
      <c r="T645" s="29"/>
      <c r="U645" s="29"/>
      <c r="V645" s="29"/>
      <c r="W645" s="29"/>
    </row>
    <row r="646" spans="6:23" s="30" customFormat="1" x14ac:dyDescent="0.45">
      <c r="F646" s="26"/>
      <c r="G646" s="26"/>
      <c r="H646" s="139"/>
      <c r="I646" s="121"/>
      <c r="J646" s="121"/>
      <c r="K646" s="121"/>
      <c r="L646" s="121"/>
      <c r="Q646" s="29"/>
      <c r="R646" s="29"/>
      <c r="S646" s="29"/>
      <c r="T646" s="29"/>
      <c r="U646" s="29"/>
      <c r="V646" s="29"/>
      <c r="W646" s="29"/>
    </row>
    <row r="647" spans="6:23" s="30" customFormat="1" x14ac:dyDescent="0.45">
      <c r="F647" s="26"/>
      <c r="G647" s="26"/>
      <c r="H647" s="139"/>
      <c r="I647" s="121"/>
      <c r="J647" s="121"/>
      <c r="K647" s="121"/>
      <c r="L647" s="121"/>
      <c r="Q647" s="29"/>
      <c r="R647" s="29"/>
      <c r="S647" s="29"/>
      <c r="T647" s="29"/>
      <c r="U647" s="29"/>
      <c r="V647" s="29"/>
      <c r="W647" s="29"/>
    </row>
    <row r="648" spans="6:23" s="30" customFormat="1" x14ac:dyDescent="0.45">
      <c r="F648" s="26"/>
      <c r="G648" s="26"/>
      <c r="H648" s="139"/>
      <c r="I648" s="121"/>
      <c r="J648" s="121"/>
      <c r="K648" s="121"/>
      <c r="L648" s="121"/>
      <c r="Q648" s="29"/>
      <c r="R648" s="29"/>
      <c r="S648" s="29"/>
      <c r="T648" s="29"/>
      <c r="U648" s="29"/>
      <c r="V648" s="29"/>
      <c r="W648" s="29"/>
    </row>
    <row r="649" spans="6:23" s="30" customFormat="1" x14ac:dyDescent="0.45">
      <c r="F649" s="26"/>
      <c r="G649" s="26"/>
      <c r="H649" s="139"/>
      <c r="I649" s="121"/>
      <c r="J649" s="121"/>
      <c r="K649" s="121"/>
      <c r="L649" s="121"/>
      <c r="Q649" s="29"/>
      <c r="R649" s="29"/>
      <c r="S649" s="29"/>
      <c r="T649" s="29"/>
      <c r="U649" s="29"/>
      <c r="V649" s="29"/>
      <c r="W649" s="29"/>
    </row>
    <row r="650" spans="6:23" s="30" customFormat="1" x14ac:dyDescent="0.45">
      <c r="F650" s="26"/>
      <c r="G650" s="26"/>
      <c r="H650" s="139"/>
      <c r="I650" s="121"/>
      <c r="J650" s="121"/>
      <c r="K650" s="121"/>
      <c r="L650" s="121"/>
      <c r="Q650" s="29"/>
      <c r="R650" s="29"/>
      <c r="S650" s="29"/>
      <c r="T650" s="29"/>
      <c r="U650" s="29"/>
      <c r="V650" s="29"/>
      <c r="W650" s="29"/>
    </row>
    <row r="651" spans="6:23" s="30" customFormat="1" x14ac:dyDescent="0.45">
      <c r="F651" s="26"/>
      <c r="G651" s="26"/>
      <c r="H651" s="139"/>
      <c r="I651" s="121"/>
      <c r="J651" s="121"/>
      <c r="K651" s="121"/>
      <c r="L651" s="121"/>
      <c r="Q651" s="29"/>
      <c r="R651" s="29"/>
      <c r="S651" s="29"/>
      <c r="T651" s="29"/>
      <c r="U651" s="29"/>
      <c r="V651" s="29"/>
      <c r="W651" s="29"/>
    </row>
    <row r="652" spans="6:23" s="30" customFormat="1" x14ac:dyDescent="0.45">
      <c r="F652" s="26"/>
      <c r="G652" s="26"/>
      <c r="H652" s="139"/>
      <c r="I652" s="121"/>
      <c r="J652" s="121"/>
      <c r="K652" s="121"/>
      <c r="L652" s="121"/>
      <c r="Q652" s="29"/>
      <c r="R652" s="29"/>
      <c r="S652" s="29"/>
      <c r="T652" s="29"/>
      <c r="U652" s="29"/>
      <c r="V652" s="29"/>
      <c r="W652" s="29"/>
    </row>
    <row r="653" spans="6:23" s="30" customFormat="1" x14ac:dyDescent="0.45">
      <c r="F653" s="26"/>
      <c r="G653" s="26"/>
      <c r="H653" s="139"/>
      <c r="I653" s="121"/>
      <c r="J653" s="121"/>
      <c r="K653" s="121"/>
      <c r="L653" s="121"/>
      <c r="Q653" s="29"/>
      <c r="R653" s="29"/>
      <c r="S653" s="29"/>
      <c r="T653" s="29"/>
      <c r="U653" s="29"/>
      <c r="V653" s="29"/>
      <c r="W653" s="29"/>
    </row>
    <row r="654" spans="6:23" s="30" customFormat="1" x14ac:dyDescent="0.45">
      <c r="F654" s="26"/>
      <c r="G654" s="26"/>
      <c r="H654" s="139"/>
      <c r="I654" s="121"/>
      <c r="J654" s="121"/>
      <c r="K654" s="121"/>
      <c r="L654" s="121"/>
      <c r="Q654" s="29"/>
      <c r="R654" s="29"/>
      <c r="S654" s="29"/>
      <c r="T654" s="29"/>
      <c r="U654" s="29"/>
      <c r="V654" s="29"/>
      <c r="W654" s="29"/>
    </row>
    <row r="655" spans="6:23" s="30" customFormat="1" x14ac:dyDescent="0.45">
      <c r="F655" s="26"/>
      <c r="G655" s="26"/>
      <c r="H655" s="139"/>
      <c r="I655" s="121"/>
      <c r="J655" s="121"/>
      <c r="K655" s="121"/>
      <c r="L655" s="121"/>
      <c r="Q655" s="29"/>
      <c r="R655" s="29"/>
      <c r="S655" s="29"/>
      <c r="T655" s="29"/>
      <c r="U655" s="29"/>
      <c r="V655" s="29"/>
      <c r="W655" s="29"/>
    </row>
    <row r="656" spans="6:23" s="30" customFormat="1" x14ac:dyDescent="0.45">
      <c r="F656" s="26"/>
      <c r="G656" s="26"/>
      <c r="H656" s="139"/>
      <c r="I656" s="121"/>
      <c r="J656" s="121"/>
      <c r="K656" s="121"/>
      <c r="L656" s="121"/>
      <c r="Q656" s="29"/>
      <c r="R656" s="29"/>
      <c r="S656" s="29"/>
      <c r="T656" s="29"/>
      <c r="U656" s="29"/>
      <c r="V656" s="29"/>
      <c r="W656" s="29"/>
    </row>
    <row r="657" spans="6:23" s="30" customFormat="1" x14ac:dyDescent="0.45">
      <c r="F657" s="26"/>
      <c r="G657" s="26"/>
      <c r="H657" s="139"/>
      <c r="I657" s="121"/>
      <c r="J657" s="121"/>
      <c r="K657" s="121"/>
      <c r="L657" s="121"/>
      <c r="Q657" s="29"/>
      <c r="R657" s="29"/>
      <c r="S657" s="29"/>
      <c r="T657" s="29"/>
      <c r="U657" s="29"/>
      <c r="V657" s="29"/>
      <c r="W657" s="29"/>
    </row>
    <row r="658" spans="6:23" s="30" customFormat="1" x14ac:dyDescent="0.45">
      <c r="F658" s="26"/>
      <c r="G658" s="26"/>
      <c r="H658" s="139"/>
      <c r="I658" s="121"/>
      <c r="J658" s="121"/>
      <c r="K658" s="121"/>
      <c r="L658" s="121"/>
      <c r="Q658" s="29"/>
      <c r="R658" s="29"/>
      <c r="S658" s="29"/>
      <c r="T658" s="29"/>
      <c r="U658" s="29"/>
      <c r="V658" s="29"/>
      <c r="W658" s="29"/>
    </row>
    <row r="659" spans="6:23" s="30" customFormat="1" x14ac:dyDescent="0.45">
      <c r="F659" s="26"/>
      <c r="G659" s="26"/>
      <c r="H659" s="139"/>
      <c r="I659" s="121"/>
      <c r="J659" s="121"/>
      <c r="K659" s="121"/>
      <c r="L659" s="121"/>
      <c r="Q659" s="29"/>
      <c r="R659" s="29"/>
      <c r="S659" s="29"/>
      <c r="T659" s="29"/>
      <c r="U659" s="29"/>
      <c r="V659" s="29"/>
      <c r="W659" s="29"/>
    </row>
    <row r="660" spans="6:23" s="30" customFormat="1" x14ac:dyDescent="0.45">
      <c r="F660" s="26"/>
      <c r="G660" s="26"/>
      <c r="H660" s="139"/>
      <c r="I660" s="121"/>
      <c r="J660" s="121"/>
      <c r="K660" s="121"/>
      <c r="L660" s="121"/>
      <c r="Q660" s="29"/>
      <c r="R660" s="29"/>
      <c r="S660" s="29"/>
      <c r="T660" s="29"/>
      <c r="U660" s="29"/>
      <c r="V660" s="29"/>
      <c r="W660" s="29"/>
    </row>
    <row r="661" spans="6:23" s="30" customFormat="1" x14ac:dyDescent="0.45">
      <c r="F661" s="26"/>
      <c r="G661" s="26"/>
      <c r="H661" s="139"/>
      <c r="I661" s="121"/>
      <c r="J661" s="121"/>
      <c r="K661" s="121"/>
      <c r="L661" s="121"/>
      <c r="Q661" s="29"/>
      <c r="R661" s="29"/>
      <c r="S661" s="29"/>
      <c r="T661" s="29"/>
      <c r="U661" s="29"/>
      <c r="V661" s="29"/>
      <c r="W661" s="29"/>
    </row>
    <row r="662" spans="6:23" s="30" customFormat="1" x14ac:dyDescent="0.45">
      <c r="F662" s="26"/>
      <c r="G662" s="26"/>
      <c r="H662" s="139"/>
      <c r="I662" s="121"/>
      <c r="J662" s="121"/>
      <c r="K662" s="121"/>
      <c r="L662" s="121"/>
      <c r="Q662" s="29"/>
      <c r="R662" s="29"/>
      <c r="S662" s="29"/>
      <c r="T662" s="29"/>
      <c r="U662" s="29"/>
      <c r="V662" s="29"/>
      <c r="W662" s="29"/>
    </row>
    <row r="663" spans="6:23" s="30" customFormat="1" x14ac:dyDescent="0.45">
      <c r="F663" s="26"/>
      <c r="G663" s="26"/>
      <c r="H663" s="139"/>
      <c r="I663" s="121"/>
      <c r="J663" s="121"/>
      <c r="K663" s="121"/>
      <c r="L663" s="121"/>
      <c r="Q663" s="29"/>
      <c r="R663" s="29"/>
      <c r="S663" s="29"/>
      <c r="T663" s="29"/>
      <c r="U663" s="29"/>
      <c r="V663" s="29"/>
      <c r="W663" s="29"/>
    </row>
    <row r="664" spans="6:23" s="30" customFormat="1" x14ac:dyDescent="0.45">
      <c r="F664" s="26"/>
      <c r="G664" s="26"/>
      <c r="H664" s="139"/>
      <c r="I664" s="121"/>
      <c r="J664" s="121"/>
      <c r="K664" s="121"/>
      <c r="L664" s="121"/>
      <c r="Q664" s="29"/>
      <c r="R664" s="29"/>
      <c r="S664" s="29"/>
      <c r="T664" s="29"/>
      <c r="U664" s="29"/>
      <c r="V664" s="29"/>
      <c r="W664" s="29"/>
    </row>
    <row r="665" spans="6:23" s="30" customFormat="1" x14ac:dyDescent="0.45">
      <c r="F665" s="26"/>
      <c r="G665" s="26"/>
      <c r="H665" s="139"/>
      <c r="I665" s="121"/>
      <c r="J665" s="121"/>
      <c r="K665" s="121"/>
      <c r="L665" s="121"/>
      <c r="Q665" s="29"/>
      <c r="R665" s="29"/>
      <c r="S665" s="29"/>
      <c r="T665" s="29"/>
      <c r="U665" s="29"/>
      <c r="V665" s="29"/>
      <c r="W665" s="29"/>
    </row>
    <row r="666" spans="6:23" s="30" customFormat="1" x14ac:dyDescent="0.45">
      <c r="F666" s="26"/>
      <c r="G666" s="26"/>
      <c r="H666" s="139"/>
      <c r="I666" s="121"/>
      <c r="J666" s="121"/>
      <c r="K666" s="121"/>
      <c r="L666" s="121"/>
      <c r="Q666" s="29"/>
      <c r="R666" s="29"/>
      <c r="S666" s="29"/>
      <c r="T666" s="29"/>
      <c r="U666" s="29"/>
      <c r="V666" s="29"/>
      <c r="W666" s="29"/>
    </row>
    <row r="667" spans="6:23" s="30" customFormat="1" x14ac:dyDescent="0.45">
      <c r="F667" s="26"/>
      <c r="G667" s="26"/>
      <c r="H667" s="139"/>
      <c r="I667" s="121"/>
      <c r="J667" s="121"/>
      <c r="K667" s="121"/>
      <c r="L667" s="121"/>
      <c r="Q667" s="29"/>
      <c r="R667" s="29"/>
      <c r="S667" s="29"/>
      <c r="T667" s="29"/>
      <c r="U667" s="29"/>
      <c r="V667" s="29"/>
      <c r="W667" s="29"/>
    </row>
    <row r="668" spans="6:23" s="30" customFormat="1" x14ac:dyDescent="0.45">
      <c r="F668" s="26"/>
      <c r="G668" s="26"/>
      <c r="H668" s="139"/>
      <c r="I668" s="121"/>
      <c r="J668" s="121"/>
      <c r="K668" s="121"/>
      <c r="L668" s="121"/>
      <c r="Q668" s="29"/>
      <c r="R668" s="29"/>
      <c r="S668" s="29"/>
      <c r="T668" s="29"/>
      <c r="U668" s="29"/>
      <c r="V668" s="29"/>
      <c r="W668" s="29"/>
    </row>
    <row r="669" spans="6:23" s="30" customFormat="1" x14ac:dyDescent="0.45">
      <c r="F669" s="26"/>
      <c r="G669" s="26"/>
      <c r="H669" s="139"/>
      <c r="I669" s="121"/>
      <c r="J669" s="121"/>
      <c r="K669" s="121"/>
      <c r="L669" s="121"/>
      <c r="Q669" s="29"/>
      <c r="R669" s="29"/>
      <c r="S669" s="29"/>
      <c r="T669" s="29"/>
      <c r="U669" s="29"/>
      <c r="V669" s="29"/>
      <c r="W669" s="29"/>
    </row>
    <row r="670" spans="6:23" s="30" customFormat="1" x14ac:dyDescent="0.45">
      <c r="F670" s="26"/>
      <c r="G670" s="26"/>
      <c r="H670" s="139"/>
      <c r="I670" s="121"/>
      <c r="J670" s="121"/>
      <c r="K670" s="121"/>
      <c r="L670" s="121"/>
      <c r="Q670" s="29"/>
      <c r="R670" s="29"/>
      <c r="S670" s="29"/>
      <c r="T670" s="29"/>
      <c r="U670" s="29"/>
      <c r="V670" s="29"/>
      <c r="W670" s="29"/>
    </row>
    <row r="671" spans="6:23" s="30" customFormat="1" x14ac:dyDescent="0.45">
      <c r="F671" s="26"/>
      <c r="G671" s="26"/>
      <c r="H671" s="139"/>
      <c r="I671" s="121"/>
      <c r="J671" s="121"/>
      <c r="K671" s="121"/>
      <c r="L671" s="121"/>
      <c r="Q671" s="29"/>
      <c r="R671" s="29"/>
      <c r="S671" s="29"/>
      <c r="T671" s="29"/>
      <c r="U671" s="29"/>
      <c r="V671" s="29"/>
      <c r="W671" s="29"/>
    </row>
    <row r="672" spans="6:23" s="30" customFormat="1" x14ac:dyDescent="0.45">
      <c r="F672" s="26"/>
      <c r="G672" s="26"/>
      <c r="H672" s="139"/>
      <c r="I672" s="121"/>
      <c r="J672" s="121"/>
      <c r="K672" s="121"/>
      <c r="L672" s="121"/>
      <c r="Q672" s="29"/>
      <c r="R672" s="29"/>
      <c r="S672" s="29"/>
      <c r="T672" s="29"/>
      <c r="U672" s="29"/>
      <c r="V672" s="29"/>
      <c r="W672" s="29"/>
    </row>
    <row r="673" spans="6:23" s="30" customFormat="1" x14ac:dyDescent="0.45">
      <c r="F673" s="26"/>
      <c r="G673" s="26"/>
      <c r="H673" s="139"/>
      <c r="I673" s="121"/>
      <c r="J673" s="121"/>
      <c r="K673" s="121"/>
      <c r="L673" s="121"/>
      <c r="Q673" s="29"/>
      <c r="R673" s="29"/>
      <c r="S673" s="29"/>
      <c r="T673" s="29"/>
      <c r="U673" s="29"/>
      <c r="V673" s="29"/>
      <c r="W673" s="29"/>
    </row>
    <row r="674" spans="6:23" s="30" customFormat="1" x14ac:dyDescent="0.45">
      <c r="F674" s="26"/>
      <c r="G674" s="26"/>
      <c r="H674" s="139"/>
      <c r="I674" s="121"/>
      <c r="J674" s="121"/>
      <c r="K674" s="121"/>
      <c r="L674" s="121"/>
      <c r="Q674" s="29"/>
      <c r="R674" s="29"/>
      <c r="S674" s="29"/>
      <c r="T674" s="29"/>
      <c r="U674" s="29"/>
      <c r="V674" s="29"/>
      <c r="W674" s="29"/>
    </row>
    <row r="675" spans="6:23" s="30" customFormat="1" x14ac:dyDescent="0.45">
      <c r="F675" s="26"/>
      <c r="G675" s="26"/>
      <c r="H675" s="139"/>
      <c r="I675" s="121"/>
      <c r="J675" s="121"/>
      <c r="K675" s="121"/>
      <c r="L675" s="121"/>
      <c r="Q675" s="29"/>
      <c r="R675" s="29"/>
      <c r="S675" s="29"/>
      <c r="T675" s="29"/>
      <c r="U675" s="29"/>
      <c r="V675" s="29"/>
      <c r="W675" s="29"/>
    </row>
    <row r="676" spans="6:23" s="30" customFormat="1" x14ac:dyDescent="0.45">
      <c r="F676" s="26"/>
      <c r="G676" s="26"/>
      <c r="H676" s="139"/>
      <c r="I676" s="121"/>
      <c r="J676" s="121"/>
      <c r="K676" s="121"/>
      <c r="L676" s="121"/>
      <c r="Q676" s="29"/>
      <c r="R676" s="29"/>
      <c r="S676" s="29"/>
      <c r="T676" s="29"/>
      <c r="U676" s="29"/>
      <c r="V676" s="29"/>
      <c r="W676" s="29"/>
    </row>
    <row r="677" spans="6:23" s="30" customFormat="1" x14ac:dyDescent="0.45">
      <c r="F677" s="26"/>
      <c r="G677" s="26"/>
      <c r="H677" s="139"/>
      <c r="I677" s="121"/>
      <c r="J677" s="121"/>
      <c r="K677" s="121"/>
      <c r="L677" s="121"/>
      <c r="Q677" s="29"/>
      <c r="R677" s="29"/>
      <c r="S677" s="29"/>
      <c r="T677" s="29"/>
      <c r="U677" s="29"/>
      <c r="V677" s="29"/>
      <c r="W677" s="29"/>
    </row>
    <row r="678" spans="6:23" s="30" customFormat="1" x14ac:dyDescent="0.45">
      <c r="F678" s="26"/>
      <c r="G678" s="26"/>
      <c r="H678" s="139"/>
      <c r="I678" s="121"/>
      <c r="J678" s="121"/>
      <c r="K678" s="121"/>
      <c r="L678" s="121"/>
      <c r="Q678" s="29"/>
      <c r="R678" s="29"/>
      <c r="S678" s="29"/>
      <c r="T678" s="29"/>
      <c r="U678" s="29"/>
      <c r="V678" s="29"/>
      <c r="W678" s="29"/>
    </row>
    <row r="679" spans="6:23" s="30" customFormat="1" x14ac:dyDescent="0.45">
      <c r="F679" s="26"/>
      <c r="G679" s="26"/>
      <c r="H679" s="139"/>
      <c r="I679" s="121"/>
      <c r="J679" s="121"/>
      <c r="K679" s="121"/>
      <c r="L679" s="121"/>
      <c r="Q679" s="29"/>
      <c r="R679" s="29"/>
      <c r="S679" s="29"/>
      <c r="T679" s="29"/>
      <c r="U679" s="29"/>
      <c r="V679" s="29"/>
      <c r="W679" s="29"/>
    </row>
    <row r="680" spans="6:23" s="30" customFormat="1" x14ac:dyDescent="0.45">
      <c r="F680" s="26"/>
      <c r="G680" s="26"/>
      <c r="H680" s="139"/>
      <c r="I680" s="121"/>
      <c r="J680" s="121"/>
      <c r="K680" s="121"/>
      <c r="L680" s="121"/>
      <c r="Q680" s="29"/>
      <c r="R680" s="29"/>
      <c r="S680" s="29"/>
      <c r="T680" s="29"/>
      <c r="U680" s="29"/>
      <c r="V680" s="29"/>
      <c r="W680" s="29"/>
    </row>
    <row r="681" spans="6:23" s="30" customFormat="1" x14ac:dyDescent="0.45">
      <c r="F681" s="26"/>
      <c r="G681" s="26"/>
      <c r="H681" s="139"/>
      <c r="I681" s="121"/>
      <c r="J681" s="121"/>
      <c r="K681" s="121"/>
      <c r="L681" s="121"/>
      <c r="Q681" s="29"/>
      <c r="R681" s="29"/>
      <c r="S681" s="29"/>
      <c r="T681" s="29"/>
      <c r="U681" s="29"/>
      <c r="V681" s="29"/>
      <c r="W681" s="29"/>
    </row>
    <row r="682" spans="6:23" s="30" customFormat="1" x14ac:dyDescent="0.45">
      <c r="F682" s="26"/>
      <c r="G682" s="26"/>
      <c r="H682" s="139"/>
      <c r="I682" s="121"/>
      <c r="J682" s="121"/>
      <c r="K682" s="121"/>
      <c r="L682" s="121"/>
      <c r="Q682" s="29"/>
      <c r="R682" s="29"/>
      <c r="S682" s="29"/>
      <c r="T682" s="29"/>
      <c r="U682" s="29"/>
      <c r="V682" s="29"/>
      <c r="W682" s="29"/>
    </row>
    <row r="683" spans="6:23" s="30" customFormat="1" x14ac:dyDescent="0.45">
      <c r="F683" s="26"/>
      <c r="G683" s="26"/>
      <c r="H683" s="139"/>
      <c r="I683" s="121"/>
      <c r="J683" s="121"/>
      <c r="K683" s="121"/>
      <c r="L683" s="121"/>
      <c r="Q683" s="29"/>
      <c r="R683" s="29"/>
      <c r="S683" s="29"/>
      <c r="T683" s="29"/>
      <c r="U683" s="29"/>
      <c r="V683" s="29"/>
      <c r="W683" s="29"/>
    </row>
    <row r="684" spans="6:23" s="30" customFormat="1" x14ac:dyDescent="0.45">
      <c r="F684" s="26"/>
      <c r="G684" s="26"/>
      <c r="H684" s="139"/>
      <c r="I684" s="121"/>
      <c r="J684" s="121"/>
      <c r="K684" s="121"/>
      <c r="L684" s="121"/>
      <c r="Q684" s="29"/>
      <c r="R684" s="29"/>
      <c r="S684" s="29"/>
      <c r="T684" s="29"/>
      <c r="U684" s="29"/>
      <c r="V684" s="29"/>
      <c r="W684" s="29"/>
    </row>
    <row r="685" spans="6:23" s="30" customFormat="1" x14ac:dyDescent="0.45">
      <c r="F685" s="26"/>
      <c r="G685" s="26"/>
      <c r="H685" s="139"/>
      <c r="I685" s="121"/>
      <c r="J685" s="121"/>
      <c r="K685" s="121"/>
      <c r="L685" s="121"/>
      <c r="Q685" s="29"/>
      <c r="R685" s="29"/>
      <c r="S685" s="29"/>
      <c r="T685" s="29"/>
      <c r="U685" s="29"/>
      <c r="V685" s="29"/>
      <c r="W685" s="29"/>
    </row>
    <row r="686" spans="6:23" s="30" customFormat="1" x14ac:dyDescent="0.45">
      <c r="F686" s="26"/>
      <c r="G686" s="26"/>
      <c r="H686" s="139"/>
      <c r="I686" s="121"/>
      <c r="J686" s="121"/>
      <c r="K686" s="121"/>
      <c r="L686" s="121"/>
      <c r="Q686" s="29"/>
      <c r="R686" s="29"/>
      <c r="S686" s="29"/>
      <c r="T686" s="29"/>
      <c r="U686" s="29"/>
      <c r="V686" s="29"/>
      <c r="W686" s="29"/>
    </row>
    <row r="687" spans="6:23" s="30" customFormat="1" x14ac:dyDescent="0.45">
      <c r="F687" s="26"/>
      <c r="G687" s="26"/>
      <c r="H687" s="139"/>
      <c r="I687" s="121"/>
      <c r="J687" s="121"/>
      <c r="K687" s="121"/>
      <c r="L687" s="121"/>
      <c r="Q687" s="29"/>
      <c r="R687" s="29"/>
      <c r="S687" s="29"/>
      <c r="T687" s="29"/>
      <c r="U687" s="29"/>
      <c r="V687" s="29"/>
      <c r="W687" s="29"/>
    </row>
    <row r="688" spans="6:23" s="30" customFormat="1" x14ac:dyDescent="0.45">
      <c r="F688" s="26"/>
      <c r="G688" s="26"/>
      <c r="H688" s="139"/>
      <c r="I688" s="121"/>
      <c r="J688" s="121"/>
      <c r="K688" s="121"/>
      <c r="L688" s="121"/>
      <c r="Q688" s="29"/>
      <c r="R688" s="29"/>
      <c r="S688" s="29"/>
      <c r="T688" s="29"/>
      <c r="U688" s="29"/>
      <c r="V688" s="29"/>
      <c r="W688" s="29"/>
    </row>
    <row r="689" spans="6:23" s="30" customFormat="1" x14ac:dyDescent="0.45">
      <c r="F689" s="26"/>
      <c r="G689" s="26"/>
      <c r="H689" s="139"/>
      <c r="I689" s="121"/>
      <c r="J689" s="121"/>
      <c r="K689" s="121"/>
      <c r="L689" s="121"/>
      <c r="Q689" s="29"/>
      <c r="R689" s="29"/>
      <c r="S689" s="29"/>
      <c r="T689" s="29"/>
      <c r="U689" s="29"/>
      <c r="V689" s="29"/>
      <c r="W689" s="29"/>
    </row>
    <row r="690" spans="6:23" s="30" customFormat="1" x14ac:dyDescent="0.45">
      <c r="F690" s="26"/>
      <c r="G690" s="26"/>
      <c r="H690" s="139"/>
      <c r="I690" s="121"/>
      <c r="J690" s="121"/>
      <c r="K690" s="121"/>
      <c r="L690" s="121"/>
      <c r="Q690" s="29"/>
      <c r="R690" s="29"/>
      <c r="S690" s="29"/>
      <c r="T690" s="29"/>
      <c r="U690" s="29"/>
      <c r="V690" s="29"/>
      <c r="W690" s="29"/>
    </row>
    <row r="691" spans="6:23" s="30" customFormat="1" x14ac:dyDescent="0.45">
      <c r="F691" s="26"/>
      <c r="G691" s="26"/>
      <c r="H691" s="139"/>
      <c r="I691" s="121"/>
      <c r="J691" s="121"/>
      <c r="K691" s="121"/>
      <c r="L691" s="121"/>
      <c r="Q691" s="29"/>
      <c r="R691" s="29"/>
      <c r="S691" s="29"/>
      <c r="T691" s="29"/>
      <c r="U691" s="29"/>
      <c r="V691" s="29"/>
      <c r="W691" s="29"/>
    </row>
    <row r="692" spans="6:23" s="30" customFormat="1" x14ac:dyDescent="0.45">
      <c r="F692" s="26"/>
      <c r="G692" s="26"/>
      <c r="H692" s="139"/>
      <c r="I692" s="121"/>
      <c r="J692" s="121"/>
      <c r="K692" s="121"/>
      <c r="L692" s="121"/>
      <c r="Q692" s="29"/>
      <c r="R692" s="29"/>
      <c r="S692" s="29"/>
      <c r="T692" s="29"/>
      <c r="U692" s="29"/>
      <c r="V692" s="29"/>
      <c r="W692" s="29"/>
    </row>
    <row r="693" spans="6:23" s="30" customFormat="1" x14ac:dyDescent="0.45">
      <c r="F693" s="26"/>
      <c r="G693" s="26"/>
      <c r="H693" s="139"/>
      <c r="I693" s="121"/>
      <c r="J693" s="121"/>
      <c r="K693" s="121"/>
      <c r="L693" s="121"/>
      <c r="Q693" s="29"/>
      <c r="R693" s="29"/>
      <c r="S693" s="29"/>
      <c r="T693" s="29"/>
      <c r="U693" s="29"/>
      <c r="V693" s="29"/>
      <c r="W693" s="29"/>
    </row>
    <row r="694" spans="6:23" s="30" customFormat="1" x14ac:dyDescent="0.45">
      <c r="F694" s="26"/>
      <c r="G694" s="26"/>
      <c r="H694" s="139"/>
      <c r="I694" s="121"/>
      <c r="J694" s="121"/>
      <c r="K694" s="121"/>
      <c r="L694" s="121"/>
      <c r="Q694" s="29"/>
      <c r="R694" s="29"/>
      <c r="S694" s="29"/>
      <c r="T694" s="29"/>
      <c r="U694" s="29"/>
      <c r="V694" s="29"/>
      <c r="W694" s="29"/>
    </row>
    <row r="695" spans="6:23" s="30" customFormat="1" x14ac:dyDescent="0.45">
      <c r="F695" s="26"/>
      <c r="G695" s="26"/>
      <c r="H695" s="139"/>
      <c r="I695" s="121"/>
      <c r="J695" s="121"/>
      <c r="K695" s="121"/>
      <c r="L695" s="121"/>
      <c r="Q695" s="29"/>
      <c r="R695" s="29"/>
      <c r="S695" s="29"/>
      <c r="T695" s="29"/>
      <c r="U695" s="29"/>
      <c r="V695" s="29"/>
      <c r="W695" s="29"/>
    </row>
    <row r="696" spans="6:23" s="30" customFormat="1" x14ac:dyDescent="0.45">
      <c r="F696" s="26"/>
      <c r="G696" s="26"/>
      <c r="H696" s="139"/>
      <c r="I696" s="121"/>
      <c r="J696" s="121"/>
      <c r="K696" s="121"/>
      <c r="L696" s="121"/>
      <c r="Q696" s="29"/>
      <c r="R696" s="29"/>
      <c r="S696" s="29"/>
      <c r="T696" s="29"/>
      <c r="U696" s="29"/>
      <c r="V696" s="29"/>
      <c r="W696" s="29"/>
    </row>
    <row r="697" spans="6:23" s="30" customFormat="1" x14ac:dyDescent="0.45">
      <c r="F697" s="26"/>
      <c r="G697" s="26"/>
      <c r="H697" s="139"/>
      <c r="I697" s="121"/>
      <c r="J697" s="121"/>
      <c r="K697" s="121"/>
      <c r="L697" s="121"/>
      <c r="Q697" s="29"/>
      <c r="R697" s="29"/>
      <c r="S697" s="29"/>
      <c r="T697" s="29"/>
      <c r="U697" s="29"/>
      <c r="V697" s="29"/>
      <c r="W697" s="29"/>
    </row>
    <row r="698" spans="6:23" s="30" customFormat="1" x14ac:dyDescent="0.45">
      <c r="F698" s="26"/>
      <c r="G698" s="26"/>
      <c r="H698" s="139"/>
      <c r="I698" s="121"/>
      <c r="J698" s="121"/>
      <c r="K698" s="121"/>
      <c r="L698" s="121"/>
      <c r="Q698" s="29"/>
      <c r="R698" s="29"/>
      <c r="S698" s="29"/>
      <c r="T698" s="29"/>
      <c r="U698" s="29"/>
      <c r="V698" s="29"/>
      <c r="W698" s="29"/>
    </row>
    <row r="699" spans="6:23" s="30" customFormat="1" x14ac:dyDescent="0.45">
      <c r="F699" s="26"/>
      <c r="G699" s="26"/>
      <c r="H699" s="139"/>
      <c r="I699" s="121"/>
      <c r="J699" s="121"/>
      <c r="K699" s="121"/>
      <c r="L699" s="121"/>
      <c r="Q699" s="29"/>
      <c r="R699" s="29"/>
      <c r="S699" s="29"/>
      <c r="T699" s="29"/>
      <c r="U699" s="29"/>
      <c r="V699" s="29"/>
      <c r="W699" s="29"/>
    </row>
    <row r="700" spans="6:23" s="30" customFormat="1" x14ac:dyDescent="0.45">
      <c r="F700" s="26"/>
      <c r="G700" s="26"/>
      <c r="H700" s="139"/>
      <c r="I700" s="121"/>
      <c r="J700" s="121"/>
      <c r="K700" s="121"/>
      <c r="L700" s="121"/>
      <c r="Q700" s="29"/>
      <c r="R700" s="29"/>
      <c r="S700" s="29"/>
      <c r="T700" s="29"/>
      <c r="U700" s="29"/>
      <c r="V700" s="29"/>
      <c r="W700" s="29"/>
    </row>
    <row r="701" spans="6:23" s="30" customFormat="1" x14ac:dyDescent="0.45">
      <c r="F701" s="26"/>
      <c r="G701" s="26"/>
      <c r="H701" s="139"/>
      <c r="I701" s="121"/>
      <c r="J701" s="121"/>
      <c r="K701" s="121"/>
      <c r="L701" s="121"/>
      <c r="Q701" s="29"/>
      <c r="R701" s="29"/>
      <c r="S701" s="29"/>
      <c r="T701" s="29"/>
      <c r="U701" s="29"/>
      <c r="V701" s="29"/>
      <c r="W701" s="29"/>
    </row>
    <row r="702" spans="6:23" s="30" customFormat="1" x14ac:dyDescent="0.45">
      <c r="F702" s="26"/>
      <c r="G702" s="26"/>
      <c r="H702" s="139"/>
      <c r="I702" s="121"/>
      <c r="J702" s="121"/>
      <c r="K702" s="121"/>
      <c r="L702" s="121"/>
      <c r="Q702" s="29"/>
      <c r="R702" s="29"/>
      <c r="S702" s="29"/>
      <c r="T702" s="29"/>
      <c r="U702" s="29"/>
      <c r="V702" s="29"/>
      <c r="W702" s="29"/>
    </row>
    <row r="703" spans="6:23" s="30" customFormat="1" x14ac:dyDescent="0.45">
      <c r="F703" s="26"/>
      <c r="G703" s="26"/>
      <c r="H703" s="139"/>
      <c r="I703" s="121"/>
      <c r="J703" s="121"/>
      <c r="K703" s="121"/>
      <c r="L703" s="121"/>
      <c r="Q703" s="29"/>
      <c r="R703" s="29"/>
      <c r="S703" s="29"/>
      <c r="T703" s="29"/>
      <c r="U703" s="29"/>
      <c r="V703" s="29"/>
      <c r="W703" s="29"/>
    </row>
    <row r="704" spans="6:23" s="30" customFormat="1" x14ac:dyDescent="0.45">
      <c r="F704" s="26"/>
      <c r="G704" s="26"/>
      <c r="H704" s="139"/>
      <c r="I704" s="121"/>
      <c r="J704" s="121"/>
      <c r="K704" s="121"/>
      <c r="L704" s="121"/>
      <c r="Q704" s="29"/>
      <c r="R704" s="29"/>
      <c r="S704" s="29"/>
      <c r="T704" s="29"/>
      <c r="U704" s="29"/>
      <c r="V704" s="29"/>
      <c r="W704" s="29"/>
    </row>
    <row r="705" spans="6:23" s="30" customFormat="1" x14ac:dyDescent="0.45">
      <c r="F705" s="26"/>
      <c r="G705" s="26"/>
      <c r="H705" s="139"/>
      <c r="I705" s="121"/>
      <c r="J705" s="121"/>
      <c r="K705" s="121"/>
      <c r="L705" s="121"/>
      <c r="Q705" s="29"/>
      <c r="R705" s="29"/>
      <c r="S705" s="29"/>
      <c r="T705" s="29"/>
      <c r="U705" s="29"/>
      <c r="V705" s="29"/>
      <c r="W705" s="29"/>
    </row>
    <row r="706" spans="6:23" s="30" customFormat="1" x14ac:dyDescent="0.45">
      <c r="F706" s="26"/>
      <c r="G706" s="26"/>
      <c r="H706" s="139"/>
      <c r="I706" s="121"/>
      <c r="J706" s="121"/>
      <c r="K706" s="121"/>
      <c r="L706" s="121"/>
      <c r="Q706" s="29"/>
      <c r="R706" s="29"/>
      <c r="S706" s="29"/>
      <c r="T706" s="29"/>
      <c r="U706" s="29"/>
      <c r="V706" s="29"/>
      <c r="W706" s="29"/>
    </row>
    <row r="707" spans="6:23" s="30" customFormat="1" x14ac:dyDescent="0.45">
      <c r="F707" s="26"/>
      <c r="G707" s="26"/>
      <c r="H707" s="139"/>
      <c r="I707" s="121"/>
      <c r="J707" s="121"/>
      <c r="K707" s="121"/>
      <c r="L707" s="121"/>
      <c r="Q707" s="29"/>
      <c r="R707" s="29"/>
      <c r="S707" s="29"/>
      <c r="T707" s="29"/>
      <c r="U707" s="29"/>
      <c r="V707" s="29"/>
      <c r="W707" s="29"/>
    </row>
    <row r="708" spans="6:23" s="30" customFormat="1" x14ac:dyDescent="0.45">
      <c r="F708" s="26"/>
      <c r="G708" s="26"/>
      <c r="H708" s="139"/>
      <c r="I708" s="121"/>
      <c r="J708" s="121"/>
      <c r="K708" s="121"/>
      <c r="L708" s="121"/>
      <c r="Q708" s="29"/>
      <c r="R708" s="29"/>
      <c r="S708" s="29"/>
      <c r="T708" s="29"/>
      <c r="U708" s="29"/>
      <c r="V708" s="29"/>
      <c r="W708" s="29"/>
    </row>
    <row r="709" spans="6:23" s="30" customFormat="1" x14ac:dyDescent="0.45">
      <c r="F709" s="26"/>
      <c r="G709" s="26"/>
      <c r="H709" s="139"/>
      <c r="I709" s="121"/>
      <c r="J709" s="121"/>
      <c r="K709" s="121"/>
      <c r="L709" s="121"/>
      <c r="Q709" s="29"/>
      <c r="R709" s="29"/>
      <c r="S709" s="29"/>
      <c r="T709" s="29"/>
      <c r="U709" s="29"/>
      <c r="V709" s="29"/>
      <c r="W709" s="29"/>
    </row>
    <row r="710" spans="6:23" s="30" customFormat="1" x14ac:dyDescent="0.45">
      <c r="F710" s="26"/>
      <c r="G710" s="26"/>
      <c r="H710" s="139"/>
      <c r="I710" s="121"/>
      <c r="J710" s="121"/>
      <c r="K710" s="121"/>
      <c r="L710" s="121"/>
      <c r="Q710" s="29"/>
      <c r="R710" s="29"/>
      <c r="S710" s="29"/>
      <c r="T710" s="29"/>
      <c r="U710" s="29"/>
      <c r="V710" s="29"/>
      <c r="W710" s="29"/>
    </row>
    <row r="711" spans="6:23" s="30" customFormat="1" x14ac:dyDescent="0.45">
      <c r="F711" s="26"/>
      <c r="G711" s="26"/>
      <c r="H711" s="139"/>
      <c r="I711" s="121"/>
      <c r="J711" s="121"/>
      <c r="K711" s="121"/>
      <c r="L711" s="121"/>
      <c r="Q711" s="29"/>
      <c r="R711" s="29"/>
      <c r="S711" s="29"/>
      <c r="T711" s="29"/>
      <c r="U711" s="29"/>
      <c r="V711" s="29"/>
      <c r="W711" s="29"/>
    </row>
    <row r="712" spans="6:23" s="30" customFormat="1" x14ac:dyDescent="0.45">
      <c r="F712" s="26"/>
      <c r="G712" s="26"/>
      <c r="H712" s="139"/>
      <c r="I712" s="121"/>
      <c r="J712" s="121"/>
      <c r="K712" s="121"/>
      <c r="L712" s="121"/>
      <c r="Q712" s="29"/>
      <c r="R712" s="29"/>
      <c r="S712" s="29"/>
      <c r="T712" s="29"/>
      <c r="U712" s="29"/>
      <c r="V712" s="29"/>
      <c r="W712" s="29"/>
    </row>
    <row r="713" spans="6:23" s="30" customFormat="1" x14ac:dyDescent="0.45">
      <c r="F713" s="26"/>
      <c r="G713" s="26"/>
      <c r="H713" s="139"/>
      <c r="I713" s="121"/>
      <c r="J713" s="121"/>
      <c r="K713" s="121"/>
      <c r="L713" s="121"/>
      <c r="Q713" s="29"/>
      <c r="R713" s="29"/>
      <c r="S713" s="29"/>
      <c r="T713" s="29"/>
      <c r="U713" s="29"/>
      <c r="V713" s="29"/>
      <c r="W713" s="29"/>
    </row>
    <row r="714" spans="6:23" s="30" customFormat="1" x14ac:dyDescent="0.45">
      <c r="F714" s="26"/>
      <c r="G714" s="26"/>
      <c r="H714" s="139"/>
      <c r="I714" s="121"/>
      <c r="J714" s="121"/>
      <c r="K714" s="121"/>
      <c r="L714" s="121"/>
      <c r="Q714" s="29"/>
      <c r="R714" s="29"/>
      <c r="S714" s="29"/>
      <c r="T714" s="29"/>
      <c r="U714" s="29"/>
      <c r="V714" s="29"/>
      <c r="W714" s="29"/>
    </row>
    <row r="715" spans="6:23" s="30" customFormat="1" x14ac:dyDescent="0.45">
      <c r="F715" s="26"/>
      <c r="G715" s="26"/>
      <c r="H715" s="139"/>
      <c r="I715" s="121"/>
      <c r="J715" s="121"/>
      <c r="K715" s="121"/>
      <c r="L715" s="121"/>
      <c r="Q715" s="29"/>
      <c r="R715" s="29"/>
      <c r="S715" s="29"/>
      <c r="T715" s="29"/>
      <c r="U715" s="29"/>
      <c r="V715" s="29"/>
      <c r="W715" s="29"/>
    </row>
    <row r="716" spans="6:23" s="30" customFormat="1" x14ac:dyDescent="0.45">
      <c r="F716" s="26"/>
      <c r="G716" s="26"/>
      <c r="H716" s="139"/>
      <c r="I716" s="121"/>
      <c r="J716" s="121"/>
      <c r="K716" s="121"/>
      <c r="L716" s="121"/>
      <c r="Q716" s="29"/>
      <c r="R716" s="29"/>
      <c r="S716" s="29"/>
      <c r="T716" s="29"/>
      <c r="U716" s="29"/>
      <c r="V716" s="29"/>
      <c r="W716" s="29"/>
    </row>
    <row r="717" spans="6:23" s="30" customFormat="1" x14ac:dyDescent="0.45">
      <c r="F717" s="26"/>
      <c r="G717" s="26"/>
      <c r="H717" s="139"/>
      <c r="I717" s="121"/>
      <c r="J717" s="121"/>
      <c r="K717" s="121"/>
      <c r="L717" s="121"/>
      <c r="Q717" s="29"/>
      <c r="R717" s="29"/>
      <c r="S717" s="29"/>
      <c r="T717" s="29"/>
      <c r="U717" s="29"/>
      <c r="V717" s="29"/>
      <c r="W717" s="29"/>
    </row>
    <row r="718" spans="6:23" s="30" customFormat="1" x14ac:dyDescent="0.45">
      <c r="F718" s="26"/>
      <c r="G718" s="26"/>
      <c r="H718" s="139"/>
      <c r="I718" s="121"/>
      <c r="J718" s="121"/>
      <c r="K718" s="121"/>
      <c r="L718" s="121"/>
      <c r="Q718" s="29"/>
      <c r="R718" s="29"/>
      <c r="S718" s="29"/>
      <c r="T718" s="29"/>
      <c r="U718" s="29"/>
      <c r="V718" s="29"/>
      <c r="W718" s="29"/>
    </row>
    <row r="719" spans="6:23" s="30" customFormat="1" x14ac:dyDescent="0.45">
      <c r="F719" s="26"/>
      <c r="G719" s="26"/>
      <c r="H719" s="139"/>
      <c r="I719" s="121"/>
      <c r="J719" s="121"/>
      <c r="K719" s="121"/>
      <c r="L719" s="121"/>
      <c r="Q719" s="29"/>
      <c r="R719" s="29"/>
      <c r="S719" s="29"/>
      <c r="T719" s="29"/>
      <c r="U719" s="29"/>
      <c r="V719" s="29"/>
      <c r="W719" s="29"/>
    </row>
    <row r="720" spans="6:23" s="30" customFormat="1" x14ac:dyDescent="0.45">
      <c r="F720" s="26"/>
      <c r="G720" s="26"/>
      <c r="H720" s="139"/>
      <c r="I720" s="121"/>
      <c r="J720" s="121"/>
      <c r="K720" s="121"/>
      <c r="L720" s="121"/>
      <c r="Q720" s="29"/>
      <c r="R720" s="29"/>
      <c r="S720" s="29"/>
      <c r="T720" s="29"/>
      <c r="U720" s="29"/>
      <c r="V720" s="29"/>
      <c r="W720" s="29"/>
    </row>
    <row r="721" spans="6:23" s="30" customFormat="1" x14ac:dyDescent="0.45">
      <c r="F721" s="26"/>
      <c r="G721" s="26"/>
      <c r="H721" s="139"/>
      <c r="I721" s="121"/>
      <c r="J721" s="121"/>
      <c r="K721" s="121"/>
      <c r="L721" s="121"/>
      <c r="Q721" s="29"/>
      <c r="R721" s="29"/>
      <c r="S721" s="29"/>
      <c r="T721" s="29"/>
      <c r="U721" s="29"/>
      <c r="V721" s="29"/>
      <c r="W721" s="29"/>
    </row>
    <row r="722" spans="6:23" s="30" customFormat="1" x14ac:dyDescent="0.45">
      <c r="F722" s="26"/>
      <c r="G722" s="26"/>
      <c r="H722" s="139"/>
      <c r="I722" s="121"/>
      <c r="J722" s="121"/>
      <c r="K722" s="121"/>
      <c r="L722" s="121"/>
      <c r="Q722" s="29"/>
      <c r="R722" s="29"/>
      <c r="S722" s="29"/>
      <c r="T722" s="29"/>
      <c r="U722" s="29"/>
      <c r="V722" s="29"/>
      <c r="W722" s="29"/>
    </row>
    <row r="723" spans="6:23" s="30" customFormat="1" x14ac:dyDescent="0.45">
      <c r="F723" s="26"/>
      <c r="G723" s="26"/>
      <c r="H723" s="139"/>
      <c r="I723" s="121"/>
      <c r="J723" s="121"/>
      <c r="K723" s="121"/>
      <c r="L723" s="121"/>
      <c r="Q723" s="29"/>
      <c r="R723" s="29"/>
      <c r="S723" s="29"/>
      <c r="T723" s="29"/>
      <c r="U723" s="29"/>
      <c r="V723" s="29"/>
      <c r="W723" s="29"/>
    </row>
    <row r="724" spans="6:23" s="30" customFormat="1" x14ac:dyDescent="0.45">
      <c r="F724" s="26"/>
      <c r="G724" s="26"/>
      <c r="H724" s="139"/>
      <c r="I724" s="121"/>
      <c r="J724" s="121"/>
      <c r="K724" s="121"/>
      <c r="L724" s="121"/>
      <c r="Q724" s="29"/>
      <c r="R724" s="29"/>
      <c r="S724" s="29"/>
      <c r="T724" s="29"/>
      <c r="U724" s="29"/>
      <c r="V724" s="29"/>
      <c r="W724" s="29"/>
    </row>
    <row r="725" spans="6:23" s="30" customFormat="1" x14ac:dyDescent="0.45">
      <c r="F725" s="26"/>
      <c r="G725" s="26"/>
      <c r="H725" s="139"/>
      <c r="I725" s="121"/>
      <c r="J725" s="121"/>
      <c r="K725" s="121"/>
      <c r="L725" s="121"/>
      <c r="Q725" s="29"/>
      <c r="R725" s="29"/>
      <c r="S725" s="29"/>
      <c r="T725" s="29"/>
      <c r="U725" s="29"/>
      <c r="V725" s="29"/>
      <c r="W725" s="29"/>
    </row>
    <row r="726" spans="6:23" s="30" customFormat="1" x14ac:dyDescent="0.45">
      <c r="F726" s="26"/>
      <c r="G726" s="26"/>
      <c r="H726" s="139"/>
      <c r="I726" s="121"/>
      <c r="J726" s="121"/>
      <c r="K726" s="121"/>
      <c r="L726" s="121"/>
      <c r="Q726" s="29"/>
      <c r="R726" s="29"/>
      <c r="S726" s="29"/>
      <c r="T726" s="29"/>
      <c r="U726" s="29"/>
      <c r="V726" s="29"/>
      <c r="W726" s="29"/>
    </row>
    <row r="727" spans="6:23" s="30" customFormat="1" x14ac:dyDescent="0.45">
      <c r="F727" s="26"/>
      <c r="G727" s="26"/>
      <c r="H727" s="139"/>
      <c r="I727" s="121"/>
      <c r="J727" s="121"/>
      <c r="K727" s="121"/>
      <c r="L727" s="121"/>
      <c r="Q727" s="29"/>
      <c r="R727" s="29"/>
      <c r="S727" s="29"/>
      <c r="T727" s="29"/>
      <c r="U727" s="29"/>
      <c r="V727" s="29"/>
      <c r="W727" s="29"/>
    </row>
    <row r="728" spans="6:23" s="30" customFormat="1" x14ac:dyDescent="0.45">
      <c r="F728" s="26"/>
      <c r="G728" s="26"/>
      <c r="H728" s="139"/>
      <c r="I728" s="121"/>
      <c r="J728" s="121"/>
      <c r="K728" s="121"/>
      <c r="L728" s="121"/>
      <c r="Q728" s="29"/>
      <c r="R728" s="29"/>
      <c r="S728" s="29"/>
      <c r="T728" s="29"/>
      <c r="U728" s="29"/>
      <c r="V728" s="29"/>
      <c r="W728" s="29"/>
    </row>
    <row r="729" spans="6:23" s="30" customFormat="1" x14ac:dyDescent="0.45">
      <c r="F729" s="26"/>
      <c r="G729" s="26"/>
      <c r="H729" s="139"/>
      <c r="I729" s="121"/>
      <c r="J729" s="121"/>
      <c r="K729" s="121"/>
      <c r="L729" s="121"/>
      <c r="Q729" s="29"/>
      <c r="R729" s="29"/>
      <c r="S729" s="29"/>
      <c r="T729" s="29"/>
      <c r="U729" s="29"/>
      <c r="V729" s="29"/>
      <c r="W729" s="29"/>
    </row>
    <row r="730" spans="6:23" s="30" customFormat="1" x14ac:dyDescent="0.45">
      <c r="F730" s="26"/>
      <c r="G730" s="26"/>
      <c r="H730" s="139"/>
      <c r="I730" s="121"/>
      <c r="J730" s="121"/>
      <c r="K730" s="121"/>
      <c r="L730" s="121"/>
      <c r="Q730" s="29"/>
      <c r="R730" s="29"/>
      <c r="S730" s="29"/>
      <c r="T730" s="29"/>
      <c r="U730" s="29"/>
      <c r="V730" s="29"/>
      <c r="W730" s="29"/>
    </row>
    <row r="731" spans="6:23" s="30" customFormat="1" x14ac:dyDescent="0.45">
      <c r="F731" s="26"/>
      <c r="G731" s="26"/>
      <c r="H731" s="139"/>
      <c r="I731" s="121"/>
      <c r="J731" s="121"/>
      <c r="K731" s="121"/>
      <c r="L731" s="121"/>
      <c r="Q731" s="29"/>
      <c r="R731" s="29"/>
      <c r="S731" s="29"/>
      <c r="T731" s="29"/>
      <c r="U731" s="29"/>
      <c r="V731" s="29"/>
      <c r="W731" s="29"/>
    </row>
    <row r="732" spans="6:23" s="30" customFormat="1" x14ac:dyDescent="0.45">
      <c r="F732" s="26"/>
      <c r="G732" s="26"/>
      <c r="H732" s="139"/>
      <c r="I732" s="121"/>
      <c r="J732" s="121"/>
      <c r="K732" s="121"/>
      <c r="L732" s="121"/>
      <c r="Q732" s="29"/>
      <c r="R732" s="29"/>
      <c r="S732" s="29"/>
      <c r="T732" s="29"/>
      <c r="U732" s="29"/>
      <c r="V732" s="29"/>
      <c r="W732" s="29"/>
    </row>
    <row r="733" spans="6:23" s="30" customFormat="1" x14ac:dyDescent="0.45">
      <c r="F733" s="26"/>
      <c r="G733" s="26"/>
      <c r="H733" s="139"/>
      <c r="I733" s="121"/>
      <c r="J733" s="121"/>
      <c r="K733" s="121"/>
      <c r="L733" s="121"/>
      <c r="Q733" s="29"/>
      <c r="R733" s="29"/>
      <c r="S733" s="29"/>
      <c r="T733" s="29"/>
      <c r="U733" s="29"/>
      <c r="V733" s="29"/>
      <c r="W733" s="29"/>
    </row>
    <row r="734" spans="6:23" s="30" customFormat="1" x14ac:dyDescent="0.45">
      <c r="F734" s="26"/>
      <c r="G734" s="26"/>
      <c r="H734" s="139"/>
      <c r="I734" s="121"/>
      <c r="J734" s="121"/>
      <c r="K734" s="121"/>
      <c r="L734" s="121"/>
      <c r="Q734" s="29"/>
      <c r="R734" s="29"/>
      <c r="S734" s="29"/>
      <c r="T734" s="29"/>
      <c r="U734" s="29"/>
      <c r="V734" s="29"/>
      <c r="W734" s="29"/>
    </row>
    <row r="735" spans="6:23" s="30" customFormat="1" x14ac:dyDescent="0.45">
      <c r="F735" s="26"/>
      <c r="G735" s="26"/>
      <c r="H735" s="139"/>
      <c r="I735" s="121"/>
      <c r="J735" s="121"/>
      <c r="K735" s="121"/>
      <c r="L735" s="121"/>
      <c r="Q735" s="29"/>
      <c r="R735" s="29"/>
      <c r="S735" s="29"/>
      <c r="T735" s="29"/>
      <c r="U735" s="29"/>
      <c r="V735" s="29"/>
      <c r="W735" s="29"/>
    </row>
    <row r="736" spans="6:23" s="30" customFormat="1" x14ac:dyDescent="0.45">
      <c r="F736" s="26"/>
      <c r="G736" s="26"/>
      <c r="H736" s="139"/>
      <c r="I736" s="121"/>
      <c r="J736" s="121"/>
      <c r="K736" s="121"/>
      <c r="L736" s="121"/>
      <c r="Q736" s="29"/>
      <c r="R736" s="29"/>
      <c r="S736" s="29"/>
      <c r="T736" s="29"/>
      <c r="U736" s="29"/>
      <c r="V736" s="29"/>
      <c r="W736" s="29"/>
    </row>
    <row r="737" spans="6:23" s="30" customFormat="1" x14ac:dyDescent="0.45">
      <c r="F737" s="26"/>
      <c r="G737" s="26"/>
      <c r="H737" s="139"/>
      <c r="I737" s="121"/>
      <c r="J737" s="121"/>
      <c r="K737" s="121"/>
      <c r="L737" s="121"/>
      <c r="Q737" s="29"/>
      <c r="R737" s="29"/>
      <c r="S737" s="29"/>
      <c r="T737" s="29"/>
      <c r="U737" s="29"/>
      <c r="V737" s="29"/>
      <c r="W737" s="29"/>
    </row>
    <row r="738" spans="6:23" s="30" customFormat="1" x14ac:dyDescent="0.45">
      <c r="F738" s="26"/>
      <c r="G738" s="26"/>
      <c r="H738" s="139"/>
      <c r="I738" s="121"/>
      <c r="J738" s="121"/>
      <c r="K738" s="121"/>
      <c r="L738" s="121"/>
      <c r="Q738" s="29"/>
      <c r="R738" s="29"/>
      <c r="S738" s="29"/>
      <c r="T738" s="29"/>
      <c r="U738" s="29"/>
      <c r="V738" s="29"/>
      <c r="W738" s="29"/>
    </row>
    <row r="739" spans="6:23" s="30" customFormat="1" x14ac:dyDescent="0.45">
      <c r="F739" s="26"/>
      <c r="G739" s="26"/>
      <c r="H739" s="139"/>
      <c r="I739" s="121"/>
      <c r="J739" s="121"/>
      <c r="K739" s="121"/>
      <c r="L739" s="121"/>
      <c r="Q739" s="29"/>
      <c r="R739" s="29"/>
      <c r="S739" s="29"/>
      <c r="T739" s="29"/>
      <c r="U739" s="29"/>
      <c r="V739" s="29"/>
      <c r="W739" s="29"/>
    </row>
    <row r="740" spans="6:23" s="30" customFormat="1" x14ac:dyDescent="0.45">
      <c r="F740" s="26"/>
      <c r="G740" s="26"/>
      <c r="H740" s="139"/>
      <c r="I740" s="121"/>
      <c r="J740" s="121"/>
      <c r="K740" s="121"/>
      <c r="L740" s="121"/>
      <c r="Q740" s="29"/>
      <c r="R740" s="29"/>
      <c r="S740" s="29"/>
      <c r="T740" s="29"/>
      <c r="U740" s="29"/>
      <c r="V740" s="29"/>
      <c r="W740" s="29"/>
    </row>
    <row r="741" spans="6:23" s="30" customFormat="1" x14ac:dyDescent="0.45">
      <c r="F741" s="26"/>
      <c r="G741" s="26"/>
      <c r="H741" s="139"/>
      <c r="I741" s="121"/>
      <c r="J741" s="121"/>
      <c r="K741" s="121"/>
      <c r="L741" s="121"/>
      <c r="Q741" s="29"/>
      <c r="R741" s="29"/>
      <c r="S741" s="29"/>
      <c r="T741" s="29"/>
      <c r="U741" s="29"/>
      <c r="V741" s="29"/>
      <c r="W741" s="29"/>
    </row>
    <row r="742" spans="6:23" s="30" customFormat="1" x14ac:dyDescent="0.45">
      <c r="F742" s="26"/>
      <c r="G742" s="26"/>
      <c r="H742" s="139"/>
      <c r="I742" s="121"/>
      <c r="J742" s="121"/>
      <c r="K742" s="121"/>
      <c r="L742" s="121"/>
      <c r="Q742" s="29"/>
      <c r="R742" s="29"/>
      <c r="S742" s="29"/>
      <c r="T742" s="29"/>
      <c r="U742" s="29"/>
      <c r="V742" s="29"/>
      <c r="W742" s="29"/>
    </row>
    <row r="743" spans="6:23" s="30" customFormat="1" x14ac:dyDescent="0.45">
      <c r="F743" s="26"/>
      <c r="G743" s="26"/>
      <c r="H743" s="139"/>
      <c r="I743" s="121"/>
      <c r="J743" s="121"/>
      <c r="K743" s="121"/>
      <c r="L743" s="121"/>
      <c r="Q743" s="29"/>
      <c r="R743" s="29"/>
      <c r="S743" s="29"/>
      <c r="T743" s="29"/>
      <c r="U743" s="29"/>
      <c r="V743" s="29"/>
      <c r="W743" s="29"/>
    </row>
    <row r="744" spans="6:23" s="30" customFormat="1" x14ac:dyDescent="0.45">
      <c r="F744" s="26"/>
      <c r="G744" s="26"/>
      <c r="H744" s="139"/>
      <c r="I744" s="121"/>
      <c r="J744" s="121"/>
      <c r="K744" s="121"/>
      <c r="L744" s="121"/>
      <c r="Q744" s="29"/>
      <c r="R744" s="29"/>
      <c r="S744" s="29"/>
      <c r="T744" s="29"/>
      <c r="U744" s="29"/>
      <c r="V744" s="29"/>
      <c r="W744" s="29"/>
    </row>
    <row r="745" spans="6:23" s="30" customFormat="1" x14ac:dyDescent="0.45">
      <c r="F745" s="26"/>
      <c r="G745" s="26"/>
      <c r="H745" s="139"/>
      <c r="I745" s="121"/>
      <c r="J745" s="121"/>
      <c r="K745" s="121"/>
      <c r="L745" s="121"/>
      <c r="Q745" s="29"/>
      <c r="R745" s="29"/>
      <c r="S745" s="29"/>
      <c r="T745" s="29"/>
      <c r="U745" s="29"/>
      <c r="V745" s="29"/>
      <c r="W745" s="29"/>
    </row>
    <row r="746" spans="6:23" s="30" customFormat="1" x14ac:dyDescent="0.45">
      <c r="F746" s="26"/>
      <c r="G746" s="26"/>
      <c r="H746" s="139"/>
      <c r="I746" s="121"/>
      <c r="J746" s="121"/>
      <c r="K746" s="121"/>
      <c r="L746" s="121"/>
      <c r="Q746" s="29"/>
      <c r="R746" s="29"/>
      <c r="S746" s="29"/>
      <c r="T746" s="29"/>
      <c r="U746" s="29"/>
      <c r="V746" s="29"/>
      <c r="W746" s="29"/>
    </row>
    <row r="747" spans="6:23" s="30" customFormat="1" x14ac:dyDescent="0.45">
      <c r="F747" s="26"/>
      <c r="G747" s="26"/>
      <c r="H747" s="139"/>
      <c r="I747" s="121"/>
      <c r="J747" s="121"/>
      <c r="K747" s="121"/>
      <c r="L747" s="121"/>
      <c r="Q747" s="29"/>
      <c r="R747" s="29"/>
      <c r="S747" s="29"/>
      <c r="T747" s="29"/>
      <c r="U747" s="29"/>
      <c r="V747" s="29"/>
      <c r="W747" s="29"/>
    </row>
    <row r="748" spans="6:23" s="30" customFormat="1" x14ac:dyDescent="0.45">
      <c r="F748" s="26"/>
      <c r="G748" s="26"/>
      <c r="H748" s="139"/>
      <c r="I748" s="121"/>
      <c r="J748" s="121"/>
      <c r="K748" s="121"/>
      <c r="L748" s="121"/>
      <c r="Q748" s="29"/>
      <c r="R748" s="29"/>
      <c r="S748" s="29"/>
      <c r="T748" s="29"/>
      <c r="U748" s="29"/>
      <c r="V748" s="29"/>
      <c r="W748" s="29"/>
    </row>
    <row r="749" spans="6:23" s="30" customFormat="1" x14ac:dyDescent="0.45">
      <c r="F749" s="26"/>
      <c r="G749" s="26"/>
      <c r="H749" s="139"/>
      <c r="I749" s="121"/>
      <c r="J749" s="121"/>
      <c r="K749" s="121"/>
      <c r="L749" s="121"/>
      <c r="Q749" s="29"/>
      <c r="R749" s="29"/>
      <c r="S749" s="29"/>
      <c r="T749" s="29"/>
      <c r="U749" s="29"/>
      <c r="V749" s="29"/>
      <c r="W749" s="29"/>
    </row>
    <row r="750" spans="6:23" s="30" customFormat="1" x14ac:dyDescent="0.45">
      <c r="F750" s="26"/>
      <c r="G750" s="26"/>
      <c r="H750" s="139"/>
      <c r="I750" s="121"/>
      <c r="J750" s="121"/>
      <c r="K750" s="121"/>
      <c r="L750" s="121"/>
      <c r="Q750" s="29"/>
      <c r="R750" s="29"/>
      <c r="S750" s="29"/>
      <c r="T750" s="29"/>
      <c r="U750" s="29"/>
      <c r="V750" s="29"/>
      <c r="W750" s="29"/>
    </row>
    <row r="751" spans="6:23" s="30" customFormat="1" x14ac:dyDescent="0.45">
      <c r="F751" s="26"/>
      <c r="G751" s="26"/>
      <c r="H751" s="139"/>
      <c r="I751" s="121"/>
      <c r="J751" s="121"/>
      <c r="K751" s="121"/>
      <c r="L751" s="121"/>
      <c r="Q751" s="29"/>
      <c r="R751" s="29"/>
      <c r="S751" s="29"/>
      <c r="T751" s="29"/>
      <c r="U751" s="29"/>
      <c r="V751" s="29"/>
      <c r="W751" s="29"/>
    </row>
    <row r="752" spans="6:23" s="30" customFormat="1" x14ac:dyDescent="0.45">
      <c r="F752" s="26"/>
      <c r="G752" s="26"/>
      <c r="H752" s="139"/>
      <c r="I752" s="121"/>
      <c r="J752" s="121"/>
      <c r="K752" s="121"/>
      <c r="L752" s="121"/>
      <c r="Q752" s="29"/>
      <c r="R752" s="29"/>
      <c r="S752" s="29"/>
      <c r="T752" s="29"/>
      <c r="U752" s="29"/>
      <c r="V752" s="29"/>
      <c r="W752" s="29"/>
    </row>
    <row r="753" spans="6:23" s="30" customFormat="1" x14ac:dyDescent="0.45">
      <c r="F753" s="26"/>
      <c r="G753" s="26"/>
      <c r="H753" s="139"/>
      <c r="I753" s="121"/>
      <c r="J753" s="121"/>
      <c r="K753" s="121"/>
      <c r="L753" s="121"/>
      <c r="Q753" s="29"/>
      <c r="R753" s="29"/>
      <c r="S753" s="29"/>
      <c r="T753" s="29"/>
      <c r="U753" s="29"/>
      <c r="V753" s="29"/>
      <c r="W753" s="29"/>
    </row>
    <row r="754" spans="6:23" s="30" customFormat="1" x14ac:dyDescent="0.45">
      <c r="F754" s="26"/>
      <c r="G754" s="26"/>
      <c r="H754" s="139"/>
      <c r="I754" s="121"/>
      <c r="J754" s="121"/>
      <c r="K754" s="121"/>
      <c r="L754" s="121"/>
      <c r="Q754" s="29"/>
      <c r="R754" s="29"/>
      <c r="S754" s="29"/>
      <c r="T754" s="29"/>
      <c r="U754" s="29"/>
      <c r="V754" s="29"/>
      <c r="W754" s="29"/>
    </row>
    <row r="755" spans="6:23" s="30" customFormat="1" x14ac:dyDescent="0.45">
      <c r="F755" s="26"/>
      <c r="G755" s="26"/>
      <c r="H755" s="139"/>
      <c r="I755" s="121"/>
      <c r="J755" s="121"/>
      <c r="K755" s="121"/>
      <c r="L755" s="121"/>
      <c r="Q755" s="29"/>
      <c r="R755" s="29"/>
      <c r="S755" s="29"/>
      <c r="T755" s="29"/>
      <c r="U755" s="29"/>
      <c r="V755" s="29"/>
      <c r="W755" s="29"/>
    </row>
    <row r="756" spans="6:23" s="30" customFormat="1" x14ac:dyDescent="0.45">
      <c r="F756" s="26"/>
      <c r="G756" s="26"/>
      <c r="H756" s="139"/>
      <c r="I756" s="121"/>
      <c r="J756" s="121"/>
      <c r="K756" s="121"/>
      <c r="L756" s="121"/>
      <c r="Q756" s="29"/>
      <c r="R756" s="29"/>
      <c r="S756" s="29"/>
      <c r="T756" s="29"/>
      <c r="U756" s="29"/>
      <c r="V756" s="29"/>
      <c r="W756" s="29"/>
    </row>
    <row r="757" spans="6:23" s="30" customFormat="1" x14ac:dyDescent="0.45">
      <c r="F757" s="26"/>
      <c r="G757" s="26"/>
      <c r="H757" s="139"/>
      <c r="I757" s="121"/>
      <c r="J757" s="121"/>
      <c r="K757" s="121"/>
      <c r="L757" s="121"/>
      <c r="Q757" s="29"/>
      <c r="R757" s="29"/>
      <c r="S757" s="29"/>
      <c r="T757" s="29"/>
      <c r="U757" s="29"/>
      <c r="V757" s="29"/>
      <c r="W757" s="29"/>
    </row>
    <row r="758" spans="6:23" s="30" customFormat="1" x14ac:dyDescent="0.45">
      <c r="F758" s="26"/>
      <c r="G758" s="26"/>
      <c r="H758" s="139"/>
      <c r="I758" s="121"/>
      <c r="J758" s="121"/>
      <c r="K758" s="121"/>
      <c r="L758" s="121"/>
      <c r="Q758" s="29"/>
      <c r="R758" s="29"/>
      <c r="S758" s="29"/>
      <c r="T758" s="29"/>
      <c r="U758" s="29"/>
      <c r="V758" s="29"/>
      <c r="W758" s="29"/>
    </row>
    <row r="759" spans="6:23" s="30" customFormat="1" x14ac:dyDescent="0.45">
      <c r="F759" s="26"/>
      <c r="G759" s="26"/>
      <c r="H759" s="139"/>
      <c r="I759" s="121"/>
      <c r="J759" s="121"/>
      <c r="K759" s="121"/>
      <c r="L759" s="121"/>
      <c r="Q759" s="29"/>
      <c r="R759" s="29"/>
      <c r="S759" s="29"/>
      <c r="T759" s="29"/>
      <c r="U759" s="29"/>
      <c r="V759" s="29"/>
      <c r="W759" s="29"/>
    </row>
    <row r="760" spans="6:23" s="30" customFormat="1" x14ac:dyDescent="0.45">
      <c r="F760" s="26"/>
      <c r="G760" s="26"/>
      <c r="H760" s="139"/>
      <c r="I760" s="121"/>
      <c r="J760" s="121"/>
      <c r="K760" s="121"/>
      <c r="L760" s="121"/>
      <c r="Q760" s="29"/>
      <c r="R760" s="29"/>
      <c r="S760" s="29"/>
      <c r="T760" s="29"/>
      <c r="U760" s="29"/>
      <c r="V760" s="29"/>
      <c r="W760" s="29"/>
    </row>
    <row r="761" spans="6:23" s="30" customFormat="1" x14ac:dyDescent="0.45">
      <c r="F761" s="26"/>
      <c r="G761" s="26"/>
      <c r="H761" s="139"/>
      <c r="I761" s="121"/>
      <c r="J761" s="121"/>
      <c r="K761" s="121"/>
      <c r="L761" s="121"/>
      <c r="Q761" s="29"/>
      <c r="R761" s="29"/>
      <c r="S761" s="29"/>
      <c r="T761" s="29"/>
      <c r="U761" s="29"/>
      <c r="V761" s="29"/>
      <c r="W761" s="29"/>
    </row>
    <row r="762" spans="6:23" s="30" customFormat="1" x14ac:dyDescent="0.45">
      <c r="F762" s="26"/>
      <c r="G762" s="26"/>
      <c r="H762" s="139"/>
      <c r="I762" s="121"/>
      <c r="J762" s="121"/>
      <c r="K762" s="121"/>
      <c r="L762" s="121"/>
      <c r="Q762" s="29"/>
      <c r="R762" s="29"/>
      <c r="S762" s="29"/>
      <c r="T762" s="29"/>
      <c r="U762" s="29"/>
      <c r="V762" s="29"/>
      <c r="W762" s="29"/>
    </row>
    <row r="763" spans="6:23" s="30" customFormat="1" x14ac:dyDescent="0.45">
      <c r="F763" s="26"/>
      <c r="G763" s="26"/>
      <c r="H763" s="139"/>
      <c r="I763" s="121"/>
      <c r="J763" s="121"/>
      <c r="K763" s="121"/>
      <c r="L763" s="121"/>
      <c r="Q763" s="29"/>
      <c r="R763" s="29"/>
      <c r="S763" s="29"/>
      <c r="T763" s="29"/>
      <c r="U763" s="29"/>
      <c r="V763" s="29"/>
      <c r="W763" s="29"/>
    </row>
    <row r="764" spans="6:23" s="30" customFormat="1" x14ac:dyDescent="0.45">
      <c r="F764" s="26"/>
      <c r="G764" s="26"/>
      <c r="H764" s="139"/>
      <c r="I764" s="121"/>
      <c r="J764" s="121"/>
      <c r="K764" s="121"/>
      <c r="L764" s="121"/>
      <c r="Q764" s="29"/>
      <c r="R764" s="29"/>
      <c r="S764" s="29"/>
      <c r="T764" s="29"/>
      <c r="U764" s="29"/>
      <c r="V764" s="29"/>
      <c r="W764" s="29"/>
    </row>
    <row r="765" spans="6:23" s="30" customFormat="1" x14ac:dyDescent="0.45">
      <c r="F765" s="26"/>
      <c r="G765" s="26"/>
      <c r="H765" s="139"/>
      <c r="I765" s="121"/>
      <c r="J765" s="121"/>
      <c r="K765" s="121"/>
      <c r="L765" s="121"/>
      <c r="Q765" s="29"/>
      <c r="R765" s="29"/>
      <c r="S765" s="29"/>
      <c r="T765" s="29"/>
      <c r="U765" s="29"/>
      <c r="V765" s="29"/>
      <c r="W765" s="29"/>
    </row>
    <row r="766" spans="6:23" s="30" customFormat="1" x14ac:dyDescent="0.45">
      <c r="F766" s="26"/>
      <c r="G766" s="26"/>
      <c r="H766" s="139"/>
      <c r="I766" s="121"/>
      <c r="J766" s="121"/>
      <c r="K766" s="121"/>
      <c r="L766" s="121"/>
      <c r="Q766" s="29"/>
      <c r="R766" s="29"/>
      <c r="S766" s="29"/>
      <c r="T766" s="29"/>
      <c r="U766" s="29"/>
      <c r="V766" s="29"/>
      <c r="W766" s="29"/>
    </row>
    <row r="767" spans="6:23" s="30" customFormat="1" x14ac:dyDescent="0.45">
      <c r="F767" s="26"/>
      <c r="G767" s="26"/>
      <c r="H767" s="139"/>
      <c r="I767" s="121"/>
      <c r="J767" s="121"/>
      <c r="K767" s="121"/>
      <c r="L767" s="121"/>
      <c r="Q767" s="29"/>
      <c r="R767" s="29"/>
      <c r="S767" s="29"/>
      <c r="T767" s="29"/>
      <c r="U767" s="29"/>
      <c r="V767" s="29"/>
      <c r="W767" s="29"/>
    </row>
    <row r="768" spans="6:23" s="30" customFormat="1" x14ac:dyDescent="0.45">
      <c r="F768" s="26"/>
      <c r="G768" s="26"/>
      <c r="H768" s="139"/>
      <c r="I768" s="121"/>
      <c r="J768" s="121"/>
      <c r="K768" s="121"/>
      <c r="L768" s="121"/>
      <c r="Q768" s="29"/>
      <c r="R768" s="29"/>
      <c r="S768" s="29"/>
      <c r="T768" s="29"/>
      <c r="U768" s="29"/>
      <c r="V768" s="29"/>
      <c r="W768" s="29"/>
    </row>
    <row r="769" spans="6:23" s="30" customFormat="1" x14ac:dyDescent="0.45">
      <c r="F769" s="26"/>
      <c r="G769" s="26"/>
      <c r="H769" s="139"/>
      <c r="I769" s="121"/>
      <c r="J769" s="121"/>
      <c r="K769" s="121"/>
      <c r="L769" s="121"/>
      <c r="Q769" s="29"/>
      <c r="R769" s="29"/>
      <c r="S769" s="29"/>
      <c r="T769" s="29"/>
      <c r="U769" s="29"/>
      <c r="V769" s="29"/>
      <c r="W769" s="29"/>
    </row>
    <row r="770" spans="6:23" s="30" customFormat="1" x14ac:dyDescent="0.45">
      <c r="F770" s="26"/>
      <c r="G770" s="26"/>
      <c r="H770" s="139"/>
      <c r="I770" s="121"/>
      <c r="J770" s="121"/>
      <c r="K770" s="121"/>
      <c r="L770" s="121"/>
      <c r="Q770" s="29"/>
      <c r="R770" s="29"/>
      <c r="S770" s="29"/>
      <c r="T770" s="29"/>
      <c r="U770" s="29"/>
      <c r="V770" s="29"/>
      <c r="W770" s="29"/>
    </row>
    <row r="771" spans="6:23" s="30" customFormat="1" x14ac:dyDescent="0.45">
      <c r="F771" s="26"/>
      <c r="G771" s="26"/>
      <c r="H771" s="139"/>
      <c r="I771" s="121"/>
      <c r="J771" s="121"/>
      <c r="K771" s="121"/>
      <c r="L771" s="121"/>
      <c r="Q771" s="29"/>
      <c r="R771" s="29"/>
      <c r="S771" s="29"/>
      <c r="T771" s="29"/>
      <c r="U771" s="29"/>
      <c r="V771" s="29"/>
      <c r="W771" s="29"/>
    </row>
    <row r="772" spans="6:23" s="30" customFormat="1" x14ac:dyDescent="0.45">
      <c r="F772" s="26"/>
      <c r="G772" s="26"/>
      <c r="H772" s="139"/>
      <c r="I772" s="121"/>
      <c r="J772" s="121"/>
      <c r="K772" s="121"/>
      <c r="L772" s="121"/>
      <c r="Q772" s="29"/>
      <c r="R772" s="29"/>
      <c r="S772" s="29"/>
      <c r="T772" s="29"/>
      <c r="U772" s="29"/>
      <c r="V772" s="29"/>
      <c r="W772" s="29"/>
    </row>
    <row r="773" spans="6:23" s="30" customFormat="1" x14ac:dyDescent="0.45">
      <c r="F773" s="26"/>
      <c r="G773" s="26"/>
      <c r="H773" s="139"/>
      <c r="I773" s="121"/>
      <c r="J773" s="121"/>
      <c r="K773" s="121"/>
      <c r="L773" s="121"/>
      <c r="Q773" s="29"/>
      <c r="R773" s="29"/>
      <c r="S773" s="29"/>
      <c r="T773" s="29"/>
      <c r="U773" s="29"/>
      <c r="V773" s="29"/>
      <c r="W773" s="29"/>
    </row>
    <row r="774" spans="6:23" s="30" customFormat="1" x14ac:dyDescent="0.45">
      <c r="F774" s="26"/>
      <c r="G774" s="26"/>
      <c r="H774" s="139"/>
      <c r="I774" s="121"/>
      <c r="J774" s="121"/>
      <c r="K774" s="121"/>
      <c r="L774" s="121"/>
      <c r="Q774" s="29"/>
      <c r="R774" s="29"/>
      <c r="S774" s="29"/>
      <c r="T774" s="29"/>
      <c r="U774" s="29"/>
      <c r="V774" s="29"/>
      <c r="W774" s="29"/>
    </row>
    <row r="775" spans="6:23" s="30" customFormat="1" x14ac:dyDescent="0.45">
      <c r="F775" s="26"/>
      <c r="G775" s="26"/>
      <c r="H775" s="139"/>
      <c r="I775" s="121"/>
      <c r="J775" s="121"/>
      <c r="K775" s="121"/>
      <c r="L775" s="121"/>
      <c r="Q775" s="29"/>
      <c r="R775" s="29"/>
      <c r="S775" s="29"/>
      <c r="T775" s="29"/>
      <c r="U775" s="29"/>
      <c r="V775" s="29"/>
      <c r="W775" s="29"/>
    </row>
    <row r="776" spans="6:23" s="30" customFormat="1" x14ac:dyDescent="0.45">
      <c r="F776" s="26"/>
      <c r="G776" s="26"/>
      <c r="H776" s="139"/>
      <c r="I776" s="121"/>
      <c r="J776" s="121"/>
      <c r="K776" s="121"/>
      <c r="L776" s="121"/>
      <c r="Q776" s="29"/>
      <c r="R776" s="29"/>
      <c r="S776" s="29"/>
      <c r="T776" s="29"/>
      <c r="U776" s="29"/>
      <c r="V776" s="29"/>
      <c r="W776" s="29"/>
    </row>
    <row r="777" spans="6:23" s="30" customFormat="1" x14ac:dyDescent="0.45">
      <c r="F777" s="26"/>
      <c r="G777" s="26"/>
      <c r="H777" s="139"/>
      <c r="I777" s="121"/>
      <c r="J777" s="121"/>
      <c r="K777" s="121"/>
      <c r="L777" s="121"/>
      <c r="Q777" s="29"/>
      <c r="R777" s="29"/>
      <c r="S777" s="29"/>
      <c r="T777" s="29"/>
      <c r="U777" s="29"/>
      <c r="V777" s="29"/>
      <c r="W777" s="29"/>
    </row>
    <row r="778" spans="6:23" s="30" customFormat="1" x14ac:dyDescent="0.45">
      <c r="F778" s="26"/>
      <c r="G778" s="26"/>
      <c r="H778" s="139"/>
      <c r="I778" s="121"/>
      <c r="J778" s="121"/>
      <c r="K778" s="121"/>
      <c r="L778" s="121"/>
      <c r="Q778" s="29"/>
      <c r="R778" s="29"/>
      <c r="S778" s="29"/>
      <c r="T778" s="29"/>
      <c r="U778" s="29"/>
      <c r="V778" s="29"/>
      <c r="W778" s="29"/>
    </row>
    <row r="779" spans="6:23" s="30" customFormat="1" x14ac:dyDescent="0.45">
      <c r="F779" s="26"/>
      <c r="G779" s="26"/>
      <c r="H779" s="139"/>
      <c r="I779" s="121"/>
      <c r="J779" s="121"/>
      <c r="K779" s="121"/>
      <c r="L779" s="121"/>
      <c r="Q779" s="29"/>
      <c r="R779" s="29"/>
      <c r="S779" s="29"/>
      <c r="T779" s="29"/>
      <c r="U779" s="29"/>
      <c r="V779" s="29"/>
      <c r="W779" s="29"/>
    </row>
    <row r="780" spans="6:23" s="30" customFormat="1" x14ac:dyDescent="0.45">
      <c r="F780" s="26"/>
      <c r="G780" s="26"/>
      <c r="H780" s="139"/>
      <c r="I780" s="121"/>
      <c r="J780" s="121"/>
      <c r="K780" s="121"/>
      <c r="L780" s="121"/>
      <c r="Q780" s="29"/>
      <c r="R780" s="29"/>
      <c r="S780" s="29"/>
      <c r="T780" s="29"/>
      <c r="U780" s="29"/>
      <c r="V780" s="29"/>
      <c r="W780" s="29"/>
    </row>
    <row r="781" spans="6:23" s="30" customFormat="1" x14ac:dyDescent="0.45">
      <c r="F781" s="26"/>
      <c r="G781" s="26"/>
      <c r="H781" s="139"/>
      <c r="I781" s="121"/>
      <c r="J781" s="121"/>
      <c r="K781" s="121"/>
      <c r="L781" s="121"/>
      <c r="Q781" s="29"/>
      <c r="R781" s="29"/>
      <c r="S781" s="29"/>
      <c r="T781" s="29"/>
      <c r="U781" s="29"/>
      <c r="V781" s="29"/>
      <c r="W781" s="29"/>
    </row>
    <row r="782" spans="6:23" s="30" customFormat="1" x14ac:dyDescent="0.45">
      <c r="F782" s="26"/>
      <c r="G782" s="26"/>
      <c r="H782" s="139"/>
      <c r="I782" s="121"/>
      <c r="J782" s="121"/>
      <c r="K782" s="121"/>
      <c r="L782" s="121"/>
      <c r="Q782" s="29"/>
      <c r="R782" s="29"/>
      <c r="S782" s="29"/>
      <c r="T782" s="29"/>
      <c r="U782" s="29"/>
      <c r="V782" s="29"/>
      <c r="W782" s="29"/>
    </row>
    <row r="783" spans="6:23" s="30" customFormat="1" x14ac:dyDescent="0.45">
      <c r="F783" s="26"/>
      <c r="G783" s="26"/>
      <c r="H783" s="139"/>
      <c r="I783" s="121"/>
      <c r="J783" s="121"/>
      <c r="K783" s="121"/>
      <c r="L783" s="121"/>
      <c r="Q783" s="29"/>
      <c r="R783" s="29"/>
      <c r="S783" s="29"/>
      <c r="T783" s="29"/>
      <c r="U783" s="29"/>
      <c r="V783" s="29"/>
      <c r="W783" s="29"/>
    </row>
    <row r="784" spans="6:23" s="30" customFormat="1" x14ac:dyDescent="0.45">
      <c r="F784" s="26"/>
      <c r="G784" s="26"/>
      <c r="H784" s="139"/>
      <c r="I784" s="121"/>
      <c r="J784" s="121"/>
      <c r="K784" s="121"/>
      <c r="L784" s="121"/>
      <c r="Q784" s="29"/>
      <c r="R784" s="29"/>
      <c r="S784" s="29"/>
      <c r="T784" s="29"/>
      <c r="U784" s="29"/>
      <c r="V784" s="29"/>
      <c r="W784" s="29"/>
    </row>
    <row r="785" spans="6:23" s="30" customFormat="1" x14ac:dyDescent="0.45">
      <c r="F785" s="26"/>
      <c r="G785" s="26"/>
      <c r="H785" s="139"/>
      <c r="I785" s="121"/>
      <c r="J785" s="121"/>
      <c r="K785" s="121"/>
      <c r="L785" s="121"/>
      <c r="Q785" s="29"/>
      <c r="R785" s="29"/>
      <c r="S785" s="29"/>
      <c r="T785" s="29"/>
      <c r="U785" s="29"/>
      <c r="V785" s="29"/>
      <c r="W785" s="29"/>
    </row>
    <row r="786" spans="6:23" s="30" customFormat="1" x14ac:dyDescent="0.45">
      <c r="F786" s="26"/>
      <c r="G786" s="26"/>
      <c r="H786" s="139"/>
      <c r="I786" s="121"/>
      <c r="J786" s="121"/>
      <c r="K786" s="121"/>
      <c r="L786" s="121"/>
      <c r="Q786" s="29"/>
      <c r="R786" s="29"/>
      <c r="S786" s="29"/>
      <c r="T786" s="29"/>
      <c r="U786" s="29"/>
      <c r="V786" s="29"/>
      <c r="W786" s="29"/>
    </row>
    <row r="787" spans="6:23" s="30" customFormat="1" x14ac:dyDescent="0.45">
      <c r="F787" s="26"/>
      <c r="G787" s="26"/>
      <c r="H787" s="139"/>
      <c r="I787" s="121"/>
      <c r="J787" s="121"/>
      <c r="K787" s="121"/>
      <c r="L787" s="121"/>
      <c r="Q787" s="29"/>
      <c r="R787" s="29"/>
      <c r="S787" s="29"/>
      <c r="T787" s="29"/>
      <c r="U787" s="29"/>
      <c r="V787" s="29"/>
      <c r="W787" s="29"/>
    </row>
    <row r="788" spans="6:23" s="30" customFormat="1" x14ac:dyDescent="0.45">
      <c r="F788" s="26"/>
      <c r="G788" s="26"/>
      <c r="H788" s="139"/>
      <c r="I788" s="121"/>
      <c r="J788" s="121"/>
      <c r="K788" s="121"/>
      <c r="L788" s="121"/>
      <c r="Q788" s="29"/>
      <c r="R788" s="29"/>
      <c r="S788" s="29"/>
      <c r="T788" s="29"/>
      <c r="U788" s="29"/>
      <c r="V788" s="29"/>
      <c r="W788" s="29"/>
    </row>
    <row r="789" spans="6:23" s="30" customFormat="1" x14ac:dyDescent="0.45">
      <c r="F789" s="26"/>
      <c r="G789" s="26"/>
      <c r="H789" s="139"/>
      <c r="I789" s="121"/>
      <c r="J789" s="121"/>
      <c r="K789" s="121"/>
      <c r="L789" s="121"/>
      <c r="Q789" s="29"/>
      <c r="R789" s="29"/>
      <c r="S789" s="29"/>
      <c r="T789" s="29"/>
      <c r="U789" s="29"/>
      <c r="V789" s="29"/>
      <c r="W789" s="29"/>
    </row>
    <row r="790" spans="6:23" s="30" customFormat="1" x14ac:dyDescent="0.45">
      <c r="F790" s="26"/>
      <c r="G790" s="26"/>
      <c r="H790" s="139"/>
      <c r="I790" s="121"/>
      <c r="J790" s="121"/>
      <c r="K790" s="121"/>
      <c r="L790" s="121"/>
      <c r="Q790" s="29"/>
      <c r="R790" s="29"/>
      <c r="S790" s="29"/>
      <c r="T790" s="29"/>
      <c r="U790" s="29"/>
      <c r="V790" s="29"/>
      <c r="W790" s="29"/>
    </row>
    <row r="791" spans="6:23" s="30" customFormat="1" x14ac:dyDescent="0.45">
      <c r="F791" s="26"/>
      <c r="G791" s="26"/>
      <c r="H791" s="139"/>
      <c r="I791" s="121"/>
      <c r="J791" s="121"/>
      <c r="K791" s="121"/>
      <c r="L791" s="121"/>
      <c r="Q791" s="29"/>
      <c r="R791" s="29"/>
      <c r="S791" s="29"/>
      <c r="T791" s="29"/>
      <c r="U791" s="29"/>
      <c r="V791" s="29"/>
      <c r="W791" s="29"/>
    </row>
    <row r="792" spans="6:23" s="30" customFormat="1" x14ac:dyDescent="0.45">
      <c r="F792" s="26"/>
      <c r="G792" s="26"/>
      <c r="H792" s="139"/>
      <c r="I792" s="121"/>
      <c r="J792" s="121"/>
      <c r="K792" s="121"/>
      <c r="L792" s="121"/>
      <c r="Q792" s="29"/>
      <c r="R792" s="29"/>
      <c r="S792" s="29"/>
      <c r="T792" s="29"/>
      <c r="U792" s="29"/>
      <c r="V792" s="29"/>
      <c r="W792" s="29"/>
    </row>
    <row r="793" spans="6:23" s="30" customFormat="1" x14ac:dyDescent="0.45">
      <c r="F793" s="26"/>
      <c r="G793" s="26"/>
      <c r="H793" s="139"/>
      <c r="I793" s="121"/>
      <c r="J793" s="121"/>
      <c r="K793" s="121"/>
      <c r="L793" s="121"/>
      <c r="Q793" s="29"/>
      <c r="R793" s="29"/>
      <c r="S793" s="29"/>
      <c r="T793" s="29"/>
      <c r="U793" s="29"/>
      <c r="V793" s="29"/>
      <c r="W793" s="29"/>
    </row>
    <row r="794" spans="6:23" s="30" customFormat="1" x14ac:dyDescent="0.45">
      <c r="F794" s="26"/>
      <c r="G794" s="26"/>
      <c r="H794" s="139"/>
      <c r="I794" s="121"/>
      <c r="J794" s="121"/>
      <c r="K794" s="121"/>
      <c r="L794" s="121"/>
      <c r="Q794" s="29"/>
      <c r="R794" s="29"/>
      <c r="S794" s="29"/>
      <c r="T794" s="29"/>
      <c r="U794" s="29"/>
      <c r="V794" s="29"/>
      <c r="W794" s="29"/>
    </row>
    <row r="795" spans="6:23" s="30" customFormat="1" x14ac:dyDescent="0.45">
      <c r="F795" s="26"/>
      <c r="G795" s="26"/>
      <c r="H795" s="139"/>
      <c r="I795" s="121"/>
      <c r="J795" s="121"/>
      <c r="K795" s="121"/>
      <c r="L795" s="121"/>
      <c r="Q795" s="29"/>
      <c r="R795" s="29"/>
      <c r="S795" s="29"/>
      <c r="T795" s="29"/>
      <c r="U795" s="29"/>
      <c r="V795" s="29"/>
      <c r="W795" s="29"/>
    </row>
    <row r="796" spans="6:23" s="30" customFormat="1" x14ac:dyDescent="0.45">
      <c r="F796" s="26"/>
      <c r="G796" s="26"/>
      <c r="H796" s="139"/>
      <c r="I796" s="121"/>
      <c r="J796" s="121"/>
      <c r="K796" s="121"/>
      <c r="L796" s="121"/>
      <c r="Q796" s="29"/>
      <c r="R796" s="29"/>
      <c r="S796" s="29"/>
      <c r="T796" s="29"/>
      <c r="U796" s="29"/>
      <c r="V796" s="29"/>
      <c r="W796" s="29"/>
    </row>
    <row r="797" spans="6:23" s="30" customFormat="1" x14ac:dyDescent="0.45">
      <c r="F797" s="26"/>
      <c r="G797" s="26"/>
      <c r="H797" s="139"/>
      <c r="I797" s="121"/>
      <c r="J797" s="121"/>
      <c r="K797" s="121"/>
      <c r="L797" s="121"/>
      <c r="Q797" s="29"/>
      <c r="R797" s="29"/>
      <c r="S797" s="29"/>
      <c r="T797" s="29"/>
      <c r="U797" s="29"/>
      <c r="V797" s="29"/>
      <c r="W797" s="29"/>
    </row>
    <row r="798" spans="6:23" s="30" customFormat="1" x14ac:dyDescent="0.45">
      <c r="F798" s="26"/>
      <c r="G798" s="26"/>
      <c r="H798" s="139"/>
      <c r="I798" s="121"/>
      <c r="J798" s="121"/>
      <c r="K798" s="121"/>
      <c r="L798" s="121"/>
      <c r="Q798" s="29"/>
      <c r="R798" s="29"/>
      <c r="S798" s="29"/>
      <c r="T798" s="29"/>
      <c r="U798" s="29"/>
      <c r="V798" s="29"/>
      <c r="W798" s="29"/>
    </row>
    <row r="799" spans="6:23" s="30" customFormat="1" x14ac:dyDescent="0.45">
      <c r="F799" s="26"/>
      <c r="G799" s="26"/>
      <c r="H799" s="139"/>
      <c r="I799" s="121"/>
      <c r="J799" s="121"/>
      <c r="K799" s="121"/>
      <c r="L799" s="121"/>
      <c r="Q799" s="29"/>
      <c r="R799" s="29"/>
      <c r="S799" s="29"/>
      <c r="T799" s="29"/>
      <c r="U799" s="29"/>
      <c r="V799" s="29"/>
      <c r="W799" s="29"/>
    </row>
    <row r="800" spans="6:23" s="30" customFormat="1" x14ac:dyDescent="0.45">
      <c r="F800" s="26"/>
      <c r="G800" s="26"/>
      <c r="H800" s="139"/>
      <c r="I800" s="121"/>
      <c r="J800" s="121"/>
      <c r="K800" s="121"/>
      <c r="L800" s="121"/>
      <c r="Q800" s="29"/>
      <c r="R800" s="29"/>
      <c r="S800" s="29"/>
      <c r="T800" s="29"/>
      <c r="U800" s="29"/>
      <c r="V800" s="29"/>
      <c r="W800" s="29"/>
    </row>
    <row r="801" spans="6:23" s="30" customFormat="1" x14ac:dyDescent="0.45">
      <c r="F801" s="26"/>
      <c r="G801" s="26"/>
      <c r="H801" s="139"/>
      <c r="I801" s="121"/>
      <c r="J801" s="121"/>
      <c r="K801" s="121"/>
      <c r="L801" s="121"/>
      <c r="Q801" s="29"/>
      <c r="R801" s="29"/>
      <c r="S801" s="29"/>
      <c r="T801" s="29"/>
      <c r="U801" s="29"/>
      <c r="V801" s="29"/>
      <c r="W801" s="29"/>
    </row>
    <row r="802" spans="6:23" s="30" customFormat="1" x14ac:dyDescent="0.45">
      <c r="F802" s="26"/>
      <c r="G802" s="26"/>
      <c r="H802" s="139"/>
      <c r="I802" s="121"/>
      <c r="J802" s="121"/>
      <c r="K802" s="121"/>
      <c r="L802" s="121"/>
      <c r="Q802" s="29"/>
      <c r="R802" s="29"/>
      <c r="S802" s="29"/>
      <c r="T802" s="29"/>
      <c r="U802" s="29"/>
      <c r="V802" s="29"/>
      <c r="W802" s="29"/>
    </row>
    <row r="803" spans="6:23" s="30" customFormat="1" x14ac:dyDescent="0.45">
      <c r="F803" s="26"/>
      <c r="G803" s="26"/>
      <c r="H803" s="139"/>
      <c r="I803" s="121"/>
      <c r="J803" s="121"/>
      <c r="K803" s="121"/>
      <c r="L803" s="121"/>
      <c r="Q803" s="29"/>
      <c r="R803" s="29"/>
      <c r="S803" s="29"/>
      <c r="T803" s="29"/>
      <c r="U803" s="29"/>
      <c r="V803" s="29"/>
      <c r="W803" s="29"/>
    </row>
    <row r="804" spans="6:23" s="30" customFormat="1" x14ac:dyDescent="0.45">
      <c r="F804" s="26"/>
      <c r="G804" s="26"/>
      <c r="H804" s="139"/>
      <c r="I804" s="121"/>
      <c r="J804" s="121"/>
      <c r="K804" s="121"/>
      <c r="L804" s="121"/>
      <c r="Q804" s="29"/>
      <c r="R804" s="29"/>
      <c r="S804" s="29"/>
      <c r="T804" s="29"/>
      <c r="U804" s="29"/>
      <c r="V804" s="29"/>
      <c r="W804" s="29"/>
    </row>
    <row r="805" spans="6:23" s="30" customFormat="1" x14ac:dyDescent="0.45">
      <c r="F805" s="26"/>
      <c r="G805" s="26"/>
      <c r="H805" s="139"/>
      <c r="I805" s="121"/>
      <c r="J805" s="121"/>
      <c r="K805" s="121"/>
      <c r="L805" s="121"/>
      <c r="Q805" s="29"/>
      <c r="R805" s="29"/>
      <c r="S805" s="29"/>
      <c r="T805" s="29"/>
      <c r="U805" s="29"/>
      <c r="V805" s="29"/>
      <c r="W805" s="29"/>
    </row>
    <row r="806" spans="6:23" s="30" customFormat="1" x14ac:dyDescent="0.45">
      <c r="F806" s="26"/>
      <c r="G806" s="26"/>
      <c r="H806" s="139"/>
      <c r="I806" s="121"/>
      <c r="J806" s="121"/>
      <c r="K806" s="121"/>
      <c r="L806" s="121"/>
      <c r="Q806" s="29"/>
      <c r="R806" s="29"/>
      <c r="S806" s="29"/>
      <c r="T806" s="29"/>
      <c r="U806" s="29"/>
      <c r="V806" s="29"/>
      <c r="W806" s="29"/>
    </row>
    <row r="807" spans="6:23" s="30" customFormat="1" x14ac:dyDescent="0.45">
      <c r="F807" s="26"/>
      <c r="G807" s="26"/>
      <c r="H807" s="139"/>
      <c r="I807" s="121"/>
      <c r="J807" s="121"/>
      <c r="K807" s="121"/>
      <c r="L807" s="121"/>
      <c r="Q807" s="29"/>
      <c r="R807" s="29"/>
      <c r="S807" s="29"/>
      <c r="T807" s="29"/>
      <c r="U807" s="29"/>
      <c r="V807" s="29"/>
      <c r="W807" s="29"/>
    </row>
    <row r="808" spans="6:23" s="30" customFormat="1" x14ac:dyDescent="0.45">
      <c r="F808" s="26"/>
      <c r="G808" s="26"/>
      <c r="H808" s="139"/>
      <c r="I808" s="121"/>
      <c r="J808" s="121"/>
      <c r="K808" s="121"/>
      <c r="L808" s="121"/>
      <c r="Q808" s="29"/>
      <c r="R808" s="29"/>
      <c r="S808" s="29"/>
      <c r="T808" s="29"/>
      <c r="U808" s="29"/>
      <c r="V808" s="29"/>
      <c r="W808" s="29"/>
    </row>
    <row r="809" spans="6:23" s="30" customFormat="1" x14ac:dyDescent="0.45">
      <c r="F809" s="26"/>
      <c r="G809" s="26"/>
      <c r="H809" s="139"/>
      <c r="I809" s="121"/>
      <c r="J809" s="121"/>
      <c r="K809" s="121"/>
      <c r="L809" s="121"/>
      <c r="Q809" s="29"/>
      <c r="R809" s="29"/>
      <c r="S809" s="29"/>
      <c r="T809" s="29"/>
      <c r="U809" s="29"/>
      <c r="V809" s="29"/>
      <c r="W809" s="29"/>
    </row>
    <row r="810" spans="6:23" s="30" customFormat="1" x14ac:dyDescent="0.45">
      <c r="F810" s="26"/>
      <c r="G810" s="26"/>
      <c r="H810" s="139"/>
      <c r="I810" s="121"/>
      <c r="J810" s="121"/>
      <c r="K810" s="121"/>
      <c r="L810" s="121"/>
      <c r="Q810" s="29"/>
      <c r="R810" s="29"/>
      <c r="S810" s="29"/>
      <c r="T810" s="29"/>
      <c r="U810" s="29"/>
      <c r="V810" s="29"/>
      <c r="W810" s="29"/>
    </row>
    <row r="811" spans="6:23" s="30" customFormat="1" x14ac:dyDescent="0.45">
      <c r="F811" s="26"/>
      <c r="G811" s="26"/>
      <c r="H811" s="139"/>
      <c r="I811" s="121"/>
      <c r="J811" s="121"/>
      <c r="K811" s="121"/>
      <c r="L811" s="121"/>
      <c r="Q811" s="29"/>
      <c r="R811" s="29"/>
      <c r="S811" s="29"/>
      <c r="T811" s="29"/>
      <c r="U811" s="29"/>
      <c r="V811" s="29"/>
      <c r="W811" s="29"/>
    </row>
    <row r="812" spans="6:23" s="30" customFormat="1" x14ac:dyDescent="0.45">
      <c r="F812" s="26"/>
      <c r="G812" s="26"/>
      <c r="H812" s="139"/>
      <c r="I812" s="121"/>
      <c r="J812" s="121"/>
      <c r="K812" s="121"/>
      <c r="L812" s="121"/>
      <c r="Q812" s="29"/>
      <c r="R812" s="29"/>
      <c r="S812" s="29"/>
      <c r="T812" s="29"/>
      <c r="U812" s="29"/>
      <c r="V812" s="29"/>
      <c r="W812" s="29"/>
    </row>
    <row r="813" spans="6:23" s="30" customFormat="1" x14ac:dyDescent="0.45">
      <c r="F813" s="26"/>
      <c r="G813" s="26"/>
      <c r="H813" s="139"/>
      <c r="I813" s="121"/>
      <c r="J813" s="121"/>
      <c r="K813" s="121"/>
      <c r="L813" s="121"/>
      <c r="Q813" s="29"/>
      <c r="R813" s="29"/>
      <c r="S813" s="29"/>
      <c r="T813" s="29"/>
      <c r="U813" s="29"/>
      <c r="V813" s="29"/>
      <c r="W813" s="29"/>
    </row>
    <row r="814" spans="6:23" s="30" customFormat="1" x14ac:dyDescent="0.45">
      <c r="F814" s="26"/>
      <c r="G814" s="26"/>
      <c r="H814" s="139"/>
      <c r="I814" s="121"/>
      <c r="J814" s="121"/>
      <c r="K814" s="121"/>
      <c r="L814" s="121"/>
      <c r="Q814" s="29"/>
      <c r="R814" s="29"/>
      <c r="S814" s="29"/>
      <c r="T814" s="29"/>
      <c r="U814" s="29"/>
      <c r="V814" s="29"/>
      <c r="W814" s="29"/>
    </row>
    <row r="815" spans="6:23" s="30" customFormat="1" x14ac:dyDescent="0.45">
      <c r="F815" s="26"/>
      <c r="G815" s="26"/>
      <c r="H815" s="139"/>
      <c r="I815" s="121"/>
      <c r="J815" s="121"/>
      <c r="K815" s="121"/>
      <c r="L815" s="121"/>
      <c r="Q815" s="29"/>
      <c r="R815" s="29"/>
      <c r="S815" s="29"/>
      <c r="T815" s="29"/>
      <c r="U815" s="29"/>
      <c r="V815" s="29"/>
      <c r="W815" s="29"/>
    </row>
    <row r="816" spans="6:23" s="30" customFormat="1" x14ac:dyDescent="0.45">
      <c r="F816" s="26"/>
      <c r="G816" s="26"/>
      <c r="H816" s="139"/>
      <c r="I816" s="121"/>
      <c r="J816" s="121"/>
      <c r="K816" s="121"/>
      <c r="L816" s="121"/>
      <c r="Q816" s="29"/>
      <c r="R816" s="29"/>
      <c r="S816" s="29"/>
      <c r="T816" s="29"/>
      <c r="U816" s="29"/>
      <c r="V816" s="29"/>
      <c r="W816" s="29"/>
    </row>
    <row r="817" spans="6:23" s="30" customFormat="1" x14ac:dyDescent="0.45">
      <c r="F817" s="26"/>
      <c r="G817" s="26"/>
      <c r="H817" s="139"/>
      <c r="I817" s="121"/>
      <c r="J817" s="121"/>
      <c r="K817" s="121"/>
      <c r="L817" s="121"/>
      <c r="Q817" s="29"/>
      <c r="R817" s="29"/>
      <c r="S817" s="29"/>
      <c r="T817" s="29"/>
      <c r="U817" s="29"/>
      <c r="V817" s="29"/>
      <c r="W817" s="29"/>
    </row>
    <row r="818" spans="6:23" s="30" customFormat="1" x14ac:dyDescent="0.45">
      <c r="F818" s="26"/>
      <c r="G818" s="26"/>
      <c r="H818" s="139"/>
      <c r="I818" s="121"/>
      <c r="J818" s="121"/>
      <c r="K818" s="121"/>
      <c r="L818" s="121"/>
      <c r="Q818" s="29"/>
      <c r="R818" s="29"/>
      <c r="S818" s="29"/>
      <c r="T818" s="29"/>
      <c r="U818" s="29"/>
      <c r="V818" s="29"/>
      <c r="W818" s="29"/>
    </row>
    <row r="819" spans="6:23" s="30" customFormat="1" x14ac:dyDescent="0.45">
      <c r="F819" s="26"/>
      <c r="G819" s="26"/>
      <c r="H819" s="139"/>
      <c r="I819" s="121"/>
      <c r="J819" s="121"/>
      <c r="K819" s="121"/>
      <c r="L819" s="121"/>
      <c r="Q819" s="29"/>
      <c r="R819" s="29"/>
      <c r="S819" s="29"/>
      <c r="T819" s="29"/>
      <c r="U819" s="29"/>
      <c r="V819" s="29"/>
      <c r="W819" s="29"/>
    </row>
    <row r="820" spans="6:23" s="30" customFormat="1" x14ac:dyDescent="0.45">
      <c r="F820" s="26"/>
      <c r="G820" s="26"/>
      <c r="H820" s="139"/>
      <c r="I820" s="121"/>
      <c r="J820" s="121"/>
      <c r="K820" s="121"/>
      <c r="L820" s="121"/>
      <c r="Q820" s="29"/>
      <c r="R820" s="29"/>
      <c r="S820" s="29"/>
      <c r="T820" s="29"/>
      <c r="U820" s="29"/>
      <c r="V820" s="29"/>
      <c r="W820" s="29"/>
    </row>
    <row r="821" spans="6:23" s="30" customFormat="1" x14ac:dyDescent="0.45">
      <c r="F821" s="26"/>
      <c r="G821" s="26"/>
      <c r="H821" s="139"/>
      <c r="I821" s="121"/>
      <c r="J821" s="121"/>
      <c r="K821" s="121"/>
      <c r="L821" s="121"/>
      <c r="Q821" s="29"/>
      <c r="R821" s="29"/>
      <c r="S821" s="29"/>
      <c r="T821" s="29"/>
      <c r="U821" s="29"/>
      <c r="V821" s="29"/>
      <c r="W821" s="29"/>
    </row>
    <row r="822" spans="6:23" s="30" customFormat="1" x14ac:dyDescent="0.45">
      <c r="F822" s="26"/>
      <c r="G822" s="26"/>
      <c r="H822" s="139"/>
      <c r="I822" s="121"/>
      <c r="J822" s="121"/>
      <c r="K822" s="121"/>
      <c r="L822" s="121"/>
      <c r="Q822" s="29"/>
      <c r="R822" s="29"/>
      <c r="S822" s="29"/>
      <c r="T822" s="29"/>
      <c r="U822" s="29"/>
      <c r="V822" s="29"/>
      <c r="W822" s="29"/>
    </row>
    <row r="823" spans="6:23" s="30" customFormat="1" x14ac:dyDescent="0.45">
      <c r="F823" s="26"/>
      <c r="G823" s="26"/>
      <c r="H823" s="139"/>
      <c r="I823" s="121"/>
      <c r="J823" s="121"/>
      <c r="K823" s="121"/>
      <c r="L823" s="121"/>
      <c r="Q823" s="29"/>
      <c r="R823" s="29"/>
      <c r="S823" s="29"/>
      <c r="T823" s="29"/>
      <c r="U823" s="29"/>
      <c r="V823" s="29"/>
      <c r="W823" s="29"/>
    </row>
    <row r="824" spans="6:23" s="30" customFormat="1" x14ac:dyDescent="0.45">
      <c r="F824" s="26"/>
      <c r="G824" s="26"/>
      <c r="H824" s="139"/>
      <c r="I824" s="121"/>
      <c r="J824" s="121"/>
      <c r="K824" s="121"/>
      <c r="L824" s="121"/>
      <c r="Q824" s="29"/>
      <c r="R824" s="29"/>
      <c r="S824" s="29"/>
      <c r="T824" s="29"/>
      <c r="U824" s="29"/>
      <c r="V824" s="29"/>
      <c r="W824" s="29"/>
    </row>
    <row r="825" spans="6:23" s="30" customFormat="1" x14ac:dyDescent="0.45">
      <c r="F825" s="26"/>
      <c r="G825" s="26"/>
      <c r="H825" s="139"/>
      <c r="I825" s="121"/>
      <c r="J825" s="121"/>
      <c r="K825" s="121"/>
      <c r="L825" s="121"/>
      <c r="Q825" s="29"/>
      <c r="R825" s="29"/>
      <c r="S825" s="29"/>
      <c r="T825" s="29"/>
      <c r="U825" s="29"/>
      <c r="V825" s="29"/>
      <c r="W825" s="29"/>
    </row>
    <row r="826" spans="6:23" s="30" customFormat="1" x14ac:dyDescent="0.45">
      <c r="F826" s="26"/>
      <c r="G826" s="26"/>
      <c r="H826" s="139"/>
      <c r="I826" s="121"/>
      <c r="J826" s="121"/>
      <c r="K826" s="121"/>
      <c r="L826" s="121"/>
      <c r="Q826" s="29"/>
      <c r="R826" s="29"/>
      <c r="S826" s="29"/>
      <c r="T826" s="29"/>
      <c r="U826" s="29"/>
      <c r="V826" s="29"/>
      <c r="W826" s="29"/>
    </row>
    <row r="827" spans="6:23" s="30" customFormat="1" x14ac:dyDescent="0.45">
      <c r="F827" s="26"/>
      <c r="G827" s="26"/>
      <c r="H827" s="139"/>
      <c r="I827" s="121"/>
      <c r="J827" s="121"/>
      <c r="K827" s="121"/>
      <c r="L827" s="121"/>
      <c r="Q827" s="29"/>
      <c r="R827" s="29"/>
      <c r="S827" s="29"/>
      <c r="T827" s="29"/>
      <c r="U827" s="29"/>
      <c r="V827" s="29"/>
      <c r="W827" s="29"/>
    </row>
    <row r="828" spans="6:23" s="30" customFormat="1" x14ac:dyDescent="0.45">
      <c r="F828" s="26"/>
      <c r="G828" s="26"/>
      <c r="H828" s="139"/>
      <c r="I828" s="121"/>
      <c r="J828" s="121"/>
      <c r="K828" s="121"/>
      <c r="L828" s="121"/>
      <c r="Q828" s="29"/>
      <c r="R828" s="29"/>
      <c r="S828" s="29"/>
      <c r="T828" s="29"/>
      <c r="U828" s="29"/>
      <c r="V828" s="29"/>
      <c r="W828" s="29"/>
    </row>
    <row r="829" spans="6:23" s="30" customFormat="1" x14ac:dyDescent="0.45">
      <c r="F829" s="26"/>
      <c r="G829" s="26"/>
      <c r="H829" s="139"/>
      <c r="I829" s="121"/>
      <c r="J829" s="121"/>
      <c r="K829" s="121"/>
      <c r="L829" s="121"/>
      <c r="Q829" s="29"/>
      <c r="R829" s="29"/>
      <c r="S829" s="29"/>
      <c r="T829" s="29"/>
      <c r="U829" s="29"/>
      <c r="V829" s="29"/>
      <c r="W829" s="29"/>
    </row>
    <row r="830" spans="6:23" s="30" customFormat="1" x14ac:dyDescent="0.45">
      <c r="F830" s="26"/>
      <c r="G830" s="26"/>
      <c r="H830" s="139"/>
      <c r="I830" s="121"/>
      <c r="J830" s="121"/>
      <c r="K830" s="121"/>
      <c r="L830" s="121"/>
      <c r="Q830" s="29"/>
      <c r="R830" s="29"/>
      <c r="S830" s="29"/>
      <c r="T830" s="29"/>
      <c r="U830" s="29"/>
      <c r="V830" s="29"/>
      <c r="W830" s="29"/>
    </row>
    <row r="831" spans="6:23" s="30" customFormat="1" x14ac:dyDescent="0.45">
      <c r="F831" s="26"/>
      <c r="G831" s="26"/>
      <c r="H831" s="139"/>
      <c r="I831" s="121"/>
      <c r="J831" s="121"/>
      <c r="K831" s="121"/>
      <c r="L831" s="121"/>
      <c r="Q831" s="29"/>
      <c r="R831" s="29"/>
      <c r="S831" s="29"/>
      <c r="T831" s="29"/>
      <c r="U831" s="29"/>
      <c r="V831" s="29"/>
      <c r="W831" s="29"/>
    </row>
    <row r="832" spans="6:23" s="30" customFormat="1" x14ac:dyDescent="0.45">
      <c r="F832" s="26"/>
      <c r="G832" s="26"/>
      <c r="H832" s="139"/>
      <c r="I832" s="121"/>
      <c r="J832" s="121"/>
      <c r="K832" s="121"/>
      <c r="L832" s="121"/>
      <c r="Q832" s="29"/>
      <c r="R832" s="29"/>
      <c r="S832" s="29"/>
      <c r="T832" s="29"/>
      <c r="U832" s="29"/>
      <c r="V832" s="29"/>
      <c r="W832" s="29"/>
    </row>
    <row r="833" spans="6:23" s="30" customFormat="1" x14ac:dyDescent="0.45">
      <c r="F833" s="26"/>
      <c r="G833" s="26"/>
      <c r="H833" s="139"/>
      <c r="I833" s="121"/>
      <c r="J833" s="121"/>
      <c r="K833" s="121"/>
      <c r="L833" s="121"/>
      <c r="Q833" s="29"/>
      <c r="R833" s="29"/>
      <c r="S833" s="29"/>
      <c r="T833" s="29"/>
      <c r="U833" s="29"/>
      <c r="V833" s="29"/>
      <c r="W833" s="29"/>
    </row>
    <row r="834" spans="6:23" s="30" customFormat="1" x14ac:dyDescent="0.45">
      <c r="F834" s="26"/>
      <c r="G834" s="26"/>
      <c r="H834" s="139"/>
      <c r="I834" s="121"/>
      <c r="J834" s="121"/>
      <c r="K834" s="121"/>
      <c r="L834" s="121"/>
      <c r="Q834" s="29"/>
      <c r="R834" s="29"/>
      <c r="S834" s="29"/>
      <c r="T834" s="29"/>
      <c r="U834" s="29"/>
      <c r="V834" s="29"/>
      <c r="W834" s="29"/>
    </row>
    <row r="835" spans="6:23" s="30" customFormat="1" x14ac:dyDescent="0.45">
      <c r="F835" s="26"/>
      <c r="G835" s="26"/>
      <c r="H835" s="139"/>
      <c r="I835" s="121"/>
      <c r="J835" s="121"/>
      <c r="K835" s="121"/>
      <c r="L835" s="121"/>
      <c r="Q835" s="29"/>
      <c r="R835" s="29"/>
      <c r="S835" s="29"/>
      <c r="T835" s="29"/>
      <c r="U835" s="29"/>
      <c r="V835" s="29"/>
      <c r="W835" s="29"/>
    </row>
    <row r="836" spans="6:23" s="30" customFormat="1" x14ac:dyDescent="0.45">
      <c r="F836" s="26"/>
      <c r="G836" s="26"/>
      <c r="H836" s="139"/>
      <c r="I836" s="121"/>
      <c r="J836" s="121"/>
      <c r="K836" s="121"/>
      <c r="L836" s="121"/>
      <c r="Q836" s="29"/>
      <c r="R836" s="29"/>
      <c r="S836" s="29"/>
      <c r="T836" s="29"/>
      <c r="U836" s="29"/>
      <c r="V836" s="29"/>
      <c r="W836" s="29"/>
    </row>
    <row r="837" spans="6:23" s="30" customFormat="1" x14ac:dyDescent="0.45">
      <c r="F837" s="26"/>
      <c r="G837" s="26"/>
      <c r="H837" s="139"/>
      <c r="I837" s="121"/>
      <c r="J837" s="121"/>
      <c r="K837" s="121"/>
      <c r="L837" s="121"/>
      <c r="Q837" s="29"/>
      <c r="R837" s="29"/>
      <c r="S837" s="29"/>
      <c r="T837" s="29"/>
      <c r="U837" s="29"/>
      <c r="V837" s="29"/>
      <c r="W837" s="29"/>
    </row>
    <row r="838" spans="6:23" s="30" customFormat="1" x14ac:dyDescent="0.45">
      <c r="F838" s="26"/>
      <c r="G838" s="26"/>
      <c r="H838" s="139"/>
      <c r="I838" s="121"/>
      <c r="J838" s="121"/>
      <c r="K838" s="121"/>
      <c r="L838" s="121"/>
      <c r="Q838" s="29"/>
      <c r="R838" s="29"/>
      <c r="S838" s="29"/>
      <c r="T838" s="29"/>
      <c r="U838" s="29"/>
      <c r="V838" s="29"/>
      <c r="W838" s="29"/>
    </row>
    <row r="839" spans="6:23" s="30" customFormat="1" x14ac:dyDescent="0.45">
      <c r="F839" s="26"/>
      <c r="G839" s="26"/>
      <c r="H839" s="139"/>
      <c r="I839" s="121"/>
      <c r="J839" s="121"/>
      <c r="K839" s="121"/>
      <c r="L839" s="121"/>
      <c r="Q839" s="29"/>
      <c r="R839" s="29"/>
      <c r="S839" s="29"/>
      <c r="T839" s="29"/>
      <c r="U839" s="29"/>
      <c r="V839" s="29"/>
      <c r="W839" s="29"/>
    </row>
    <row r="840" spans="6:23" s="30" customFormat="1" x14ac:dyDescent="0.45">
      <c r="F840" s="26"/>
      <c r="G840" s="26"/>
      <c r="H840" s="139"/>
      <c r="I840" s="121"/>
      <c r="J840" s="121"/>
      <c r="K840" s="121"/>
      <c r="L840" s="121"/>
      <c r="Q840" s="29"/>
      <c r="R840" s="29"/>
      <c r="S840" s="29"/>
      <c r="T840" s="29"/>
      <c r="U840" s="29"/>
      <c r="V840" s="29"/>
      <c r="W840" s="29"/>
    </row>
    <row r="841" spans="6:23" s="30" customFormat="1" x14ac:dyDescent="0.45">
      <c r="F841" s="26"/>
      <c r="G841" s="26"/>
      <c r="H841" s="139"/>
      <c r="I841" s="121"/>
      <c r="J841" s="121"/>
      <c r="K841" s="121"/>
      <c r="L841" s="121"/>
      <c r="Q841" s="29"/>
      <c r="R841" s="29"/>
      <c r="S841" s="29"/>
      <c r="T841" s="29"/>
      <c r="U841" s="29"/>
      <c r="V841" s="29"/>
      <c r="W841" s="29"/>
    </row>
    <row r="842" spans="6:23" s="30" customFormat="1" x14ac:dyDescent="0.45">
      <c r="F842" s="26"/>
      <c r="G842" s="26"/>
      <c r="H842" s="139"/>
      <c r="I842" s="121"/>
      <c r="J842" s="121"/>
      <c r="K842" s="121"/>
      <c r="L842" s="121"/>
      <c r="Q842" s="29"/>
      <c r="R842" s="29"/>
      <c r="S842" s="29"/>
      <c r="T842" s="29"/>
      <c r="U842" s="29"/>
      <c r="V842" s="29"/>
      <c r="W842" s="29"/>
    </row>
    <row r="843" spans="6:23" s="30" customFormat="1" x14ac:dyDescent="0.45">
      <c r="F843" s="26"/>
      <c r="G843" s="26"/>
      <c r="H843" s="139"/>
      <c r="I843" s="121"/>
      <c r="J843" s="121"/>
      <c r="K843" s="121"/>
      <c r="L843" s="121"/>
      <c r="Q843" s="29"/>
      <c r="R843" s="29"/>
      <c r="S843" s="29"/>
      <c r="T843" s="29"/>
      <c r="U843" s="29"/>
      <c r="V843" s="29"/>
      <c r="W843" s="29"/>
    </row>
    <row r="844" spans="6:23" s="30" customFormat="1" x14ac:dyDescent="0.45">
      <c r="F844" s="26"/>
      <c r="G844" s="26"/>
      <c r="H844" s="139"/>
      <c r="I844" s="121"/>
      <c r="J844" s="121"/>
      <c r="K844" s="121"/>
      <c r="L844" s="121"/>
      <c r="Q844" s="29"/>
      <c r="R844" s="29"/>
      <c r="S844" s="29"/>
      <c r="T844" s="29"/>
      <c r="U844" s="29"/>
      <c r="V844" s="29"/>
      <c r="W844" s="29"/>
    </row>
    <row r="845" spans="6:23" s="30" customFormat="1" x14ac:dyDescent="0.45">
      <c r="F845" s="26"/>
      <c r="G845" s="26"/>
      <c r="H845" s="139"/>
      <c r="I845" s="121"/>
      <c r="J845" s="121"/>
      <c r="K845" s="121"/>
      <c r="L845" s="121"/>
      <c r="Q845" s="29"/>
      <c r="R845" s="29"/>
      <c r="S845" s="29"/>
      <c r="T845" s="29"/>
      <c r="U845" s="29"/>
      <c r="V845" s="29"/>
      <c r="W845" s="29"/>
    </row>
    <row r="846" spans="6:23" s="30" customFormat="1" x14ac:dyDescent="0.45">
      <c r="F846" s="26"/>
      <c r="G846" s="26"/>
      <c r="H846" s="139"/>
      <c r="I846" s="121"/>
      <c r="J846" s="121"/>
      <c r="K846" s="121"/>
      <c r="L846" s="121"/>
      <c r="Q846" s="29"/>
      <c r="R846" s="29"/>
      <c r="S846" s="29"/>
      <c r="T846" s="29"/>
      <c r="U846" s="29"/>
      <c r="V846" s="29"/>
      <c r="W846" s="29"/>
    </row>
    <row r="847" spans="6:23" s="30" customFormat="1" x14ac:dyDescent="0.45">
      <c r="F847" s="26"/>
      <c r="G847" s="26"/>
      <c r="H847" s="139"/>
      <c r="I847" s="121"/>
      <c r="J847" s="121"/>
      <c r="K847" s="121"/>
      <c r="L847" s="121"/>
      <c r="Q847" s="29"/>
      <c r="R847" s="29"/>
      <c r="S847" s="29"/>
      <c r="T847" s="29"/>
      <c r="U847" s="29"/>
      <c r="V847" s="29"/>
      <c r="W847" s="29"/>
    </row>
    <row r="848" spans="6:23" s="30" customFormat="1" x14ac:dyDescent="0.45">
      <c r="F848" s="26"/>
      <c r="G848" s="26"/>
      <c r="H848" s="139"/>
      <c r="I848" s="121"/>
      <c r="J848" s="121"/>
      <c r="K848" s="121"/>
      <c r="L848" s="121"/>
      <c r="Q848" s="29"/>
      <c r="R848" s="29"/>
      <c r="S848" s="29"/>
      <c r="T848" s="29"/>
      <c r="U848" s="29"/>
      <c r="V848" s="29"/>
      <c r="W848" s="29"/>
    </row>
    <row r="849" spans="6:23" s="30" customFormat="1" x14ac:dyDescent="0.45">
      <c r="F849" s="26"/>
      <c r="G849" s="26"/>
      <c r="H849" s="139"/>
      <c r="I849" s="121"/>
      <c r="J849" s="121"/>
      <c r="K849" s="121"/>
      <c r="L849" s="121"/>
      <c r="Q849" s="29"/>
      <c r="R849" s="29"/>
      <c r="S849" s="29"/>
      <c r="T849" s="29"/>
      <c r="U849" s="29"/>
      <c r="V849" s="29"/>
      <c r="W849" s="29"/>
    </row>
    <row r="850" spans="6:23" s="30" customFormat="1" x14ac:dyDescent="0.45">
      <c r="F850" s="26"/>
      <c r="G850" s="26"/>
      <c r="H850" s="139"/>
      <c r="I850" s="121"/>
      <c r="J850" s="121"/>
      <c r="K850" s="121"/>
      <c r="L850" s="121"/>
      <c r="Q850" s="29"/>
      <c r="R850" s="29"/>
      <c r="S850" s="29"/>
      <c r="T850" s="29"/>
      <c r="U850" s="29"/>
      <c r="V850" s="29"/>
      <c r="W850" s="29"/>
    </row>
    <row r="851" spans="6:23" s="30" customFormat="1" x14ac:dyDescent="0.45">
      <c r="F851" s="26"/>
      <c r="G851" s="26"/>
      <c r="H851" s="139"/>
      <c r="I851" s="121"/>
      <c r="J851" s="121"/>
      <c r="K851" s="121"/>
      <c r="L851" s="121"/>
      <c r="Q851" s="29"/>
      <c r="R851" s="29"/>
      <c r="S851" s="29"/>
      <c r="T851" s="29"/>
      <c r="U851" s="29"/>
      <c r="V851" s="29"/>
      <c r="W851" s="29"/>
    </row>
    <row r="852" spans="6:23" s="30" customFormat="1" x14ac:dyDescent="0.45">
      <c r="F852" s="26"/>
      <c r="G852" s="26"/>
      <c r="H852" s="139"/>
      <c r="I852" s="121"/>
      <c r="J852" s="121"/>
      <c r="K852" s="121"/>
      <c r="L852" s="121"/>
      <c r="Q852" s="29"/>
      <c r="R852" s="29"/>
      <c r="S852" s="29"/>
      <c r="T852" s="29"/>
      <c r="U852" s="29"/>
      <c r="V852" s="29"/>
      <c r="W852" s="29"/>
    </row>
    <row r="853" spans="6:23" s="30" customFormat="1" x14ac:dyDescent="0.45">
      <c r="F853" s="26"/>
      <c r="G853" s="26"/>
      <c r="H853" s="139"/>
      <c r="I853" s="121"/>
      <c r="J853" s="121"/>
      <c r="K853" s="121"/>
      <c r="L853" s="121"/>
      <c r="Q853" s="29"/>
      <c r="R853" s="29"/>
      <c r="S853" s="29"/>
      <c r="T853" s="29"/>
      <c r="U853" s="29"/>
      <c r="V853" s="29"/>
      <c r="W853" s="29"/>
    </row>
    <row r="854" spans="6:23" s="30" customFormat="1" x14ac:dyDescent="0.45">
      <c r="F854" s="26"/>
      <c r="G854" s="26"/>
      <c r="H854" s="139"/>
      <c r="I854" s="121"/>
      <c r="J854" s="121"/>
      <c r="K854" s="121"/>
      <c r="L854" s="121"/>
      <c r="Q854" s="29"/>
      <c r="R854" s="29"/>
      <c r="S854" s="29"/>
      <c r="T854" s="29"/>
      <c r="U854" s="29"/>
      <c r="V854" s="29"/>
      <c r="W854" s="29"/>
    </row>
    <row r="855" spans="6:23" s="30" customFormat="1" x14ac:dyDescent="0.45">
      <c r="F855" s="26"/>
      <c r="G855" s="26"/>
      <c r="H855" s="139"/>
      <c r="I855" s="121"/>
      <c r="J855" s="121"/>
      <c r="K855" s="121"/>
      <c r="L855" s="121"/>
      <c r="Q855" s="29"/>
      <c r="R855" s="29"/>
      <c r="S855" s="29"/>
      <c r="T855" s="29"/>
      <c r="U855" s="29"/>
      <c r="V855" s="29"/>
      <c r="W855" s="29"/>
    </row>
    <row r="856" spans="6:23" s="30" customFormat="1" x14ac:dyDescent="0.45">
      <c r="F856" s="26"/>
      <c r="G856" s="26"/>
      <c r="H856" s="139"/>
      <c r="I856" s="121"/>
      <c r="J856" s="121"/>
      <c r="K856" s="121"/>
      <c r="L856" s="121"/>
      <c r="Q856" s="29"/>
      <c r="R856" s="29"/>
      <c r="S856" s="29"/>
      <c r="T856" s="29"/>
      <c r="U856" s="29"/>
      <c r="V856" s="29"/>
      <c r="W856" s="29"/>
    </row>
    <row r="857" spans="6:23" s="30" customFormat="1" x14ac:dyDescent="0.45">
      <c r="F857" s="26"/>
      <c r="G857" s="26"/>
      <c r="H857" s="139"/>
      <c r="I857" s="121"/>
      <c r="J857" s="121"/>
      <c r="K857" s="121"/>
      <c r="L857" s="121"/>
      <c r="Q857" s="29"/>
      <c r="R857" s="29"/>
      <c r="S857" s="29"/>
      <c r="T857" s="29"/>
      <c r="U857" s="29"/>
      <c r="V857" s="29"/>
      <c r="W857" s="29"/>
    </row>
    <row r="858" spans="6:23" s="30" customFormat="1" x14ac:dyDescent="0.45">
      <c r="F858" s="26"/>
      <c r="G858" s="26"/>
      <c r="H858" s="139"/>
      <c r="I858" s="121"/>
      <c r="J858" s="121"/>
      <c r="K858" s="121"/>
      <c r="L858" s="121"/>
      <c r="Q858" s="29"/>
      <c r="R858" s="29"/>
      <c r="S858" s="29"/>
      <c r="T858" s="29"/>
      <c r="U858" s="29"/>
      <c r="V858" s="29"/>
      <c r="W858" s="29"/>
    </row>
    <row r="859" spans="6:23" s="30" customFormat="1" x14ac:dyDescent="0.45">
      <c r="F859" s="26"/>
      <c r="G859" s="26"/>
      <c r="H859" s="139"/>
      <c r="I859" s="121"/>
      <c r="J859" s="121"/>
      <c r="K859" s="121"/>
      <c r="L859" s="121"/>
      <c r="Q859" s="29"/>
      <c r="R859" s="29"/>
      <c r="S859" s="29"/>
      <c r="T859" s="29"/>
      <c r="U859" s="29"/>
      <c r="V859" s="29"/>
      <c r="W859" s="29"/>
    </row>
    <row r="860" spans="6:23" s="30" customFormat="1" x14ac:dyDescent="0.45">
      <c r="F860" s="26"/>
      <c r="G860" s="26"/>
      <c r="H860" s="139"/>
      <c r="I860" s="121"/>
      <c r="J860" s="121"/>
      <c r="K860" s="121"/>
      <c r="L860" s="121"/>
      <c r="Q860" s="29"/>
      <c r="R860" s="29"/>
      <c r="S860" s="29"/>
      <c r="T860" s="29"/>
      <c r="U860" s="29"/>
      <c r="V860" s="29"/>
      <c r="W860" s="29"/>
    </row>
    <row r="861" spans="6:23" s="30" customFormat="1" x14ac:dyDescent="0.45">
      <c r="F861" s="26"/>
      <c r="G861" s="26"/>
      <c r="H861" s="139"/>
      <c r="I861" s="121"/>
      <c r="J861" s="121"/>
      <c r="K861" s="121"/>
      <c r="L861" s="121"/>
      <c r="Q861" s="29"/>
      <c r="R861" s="29"/>
      <c r="S861" s="29"/>
      <c r="T861" s="29"/>
      <c r="U861" s="29"/>
      <c r="V861" s="29"/>
      <c r="W861" s="29"/>
    </row>
    <row r="862" spans="6:23" s="30" customFormat="1" x14ac:dyDescent="0.45">
      <c r="F862" s="26"/>
      <c r="G862" s="26"/>
      <c r="H862" s="139"/>
      <c r="I862" s="121"/>
      <c r="J862" s="121"/>
      <c r="K862" s="121"/>
      <c r="L862" s="121"/>
      <c r="Q862" s="29"/>
      <c r="R862" s="29"/>
      <c r="S862" s="29"/>
      <c r="T862" s="29"/>
      <c r="U862" s="29"/>
      <c r="V862" s="29"/>
      <c r="W862" s="29"/>
    </row>
    <row r="863" spans="6:23" s="30" customFormat="1" x14ac:dyDescent="0.45">
      <c r="F863" s="26"/>
      <c r="G863" s="26"/>
      <c r="H863" s="139"/>
      <c r="I863" s="121"/>
      <c r="J863" s="121"/>
      <c r="K863" s="121"/>
      <c r="L863" s="121"/>
      <c r="Q863" s="29"/>
      <c r="R863" s="29"/>
      <c r="S863" s="29"/>
      <c r="T863" s="29"/>
      <c r="U863" s="29"/>
      <c r="V863" s="29"/>
      <c r="W863" s="29"/>
    </row>
    <row r="864" spans="6:23" s="30" customFormat="1" x14ac:dyDescent="0.45">
      <c r="F864" s="26"/>
      <c r="G864" s="26"/>
      <c r="H864" s="139"/>
      <c r="I864" s="121"/>
      <c r="J864" s="121"/>
      <c r="K864" s="121"/>
      <c r="L864" s="121"/>
      <c r="Q864" s="29"/>
      <c r="R864" s="29"/>
      <c r="S864" s="29"/>
      <c r="T864" s="29"/>
      <c r="U864" s="29"/>
      <c r="V864" s="29"/>
      <c r="W864" s="29"/>
    </row>
    <row r="865" spans="6:23" s="30" customFormat="1" x14ac:dyDescent="0.45">
      <c r="F865" s="26"/>
      <c r="G865" s="26"/>
      <c r="H865" s="139"/>
      <c r="I865" s="121"/>
      <c r="J865" s="121"/>
      <c r="K865" s="121"/>
      <c r="L865" s="121"/>
      <c r="Q865" s="29"/>
      <c r="R865" s="29"/>
      <c r="S865" s="29"/>
      <c r="T865" s="29"/>
      <c r="U865" s="29"/>
      <c r="V865" s="29"/>
      <c r="W865" s="29"/>
    </row>
    <row r="866" spans="6:23" s="30" customFormat="1" x14ac:dyDescent="0.45">
      <c r="F866" s="26"/>
      <c r="G866" s="26"/>
      <c r="H866" s="139"/>
      <c r="I866" s="121"/>
      <c r="J866" s="121"/>
      <c r="K866" s="121"/>
      <c r="L866" s="121"/>
      <c r="Q866" s="29"/>
      <c r="R866" s="29"/>
      <c r="S866" s="29"/>
      <c r="T866" s="29"/>
      <c r="U866" s="29"/>
      <c r="V866" s="29"/>
      <c r="W866" s="29"/>
    </row>
    <row r="867" spans="6:23" s="30" customFormat="1" x14ac:dyDescent="0.45">
      <c r="F867" s="26"/>
      <c r="G867" s="26"/>
      <c r="H867" s="139"/>
      <c r="I867" s="121"/>
      <c r="J867" s="121"/>
      <c r="K867" s="121"/>
      <c r="L867" s="121"/>
      <c r="Q867" s="29"/>
      <c r="R867" s="29"/>
      <c r="S867" s="29"/>
      <c r="T867" s="29"/>
      <c r="U867" s="29"/>
      <c r="V867" s="29"/>
      <c r="W867" s="29"/>
    </row>
    <row r="868" spans="6:23" s="30" customFormat="1" x14ac:dyDescent="0.45">
      <c r="F868" s="26"/>
      <c r="G868" s="26"/>
      <c r="H868" s="139"/>
      <c r="I868" s="121"/>
      <c r="J868" s="121"/>
      <c r="K868" s="121"/>
      <c r="L868" s="121"/>
      <c r="Q868" s="29"/>
      <c r="R868" s="29"/>
      <c r="S868" s="29"/>
      <c r="T868" s="29"/>
      <c r="U868" s="29"/>
      <c r="V868" s="29"/>
      <c r="W868" s="29"/>
    </row>
    <row r="869" spans="6:23" s="30" customFormat="1" x14ac:dyDescent="0.45">
      <c r="F869" s="26"/>
      <c r="G869" s="26"/>
      <c r="H869" s="139"/>
      <c r="I869" s="121"/>
      <c r="J869" s="121"/>
      <c r="K869" s="121"/>
      <c r="L869" s="121"/>
      <c r="Q869" s="29"/>
      <c r="R869" s="29"/>
      <c r="S869" s="29"/>
      <c r="T869" s="29"/>
      <c r="U869" s="29"/>
      <c r="V869" s="29"/>
      <c r="W869" s="29"/>
    </row>
    <row r="870" spans="6:23" s="30" customFormat="1" x14ac:dyDescent="0.45">
      <c r="F870" s="26"/>
      <c r="G870" s="26"/>
      <c r="H870" s="139"/>
      <c r="I870" s="121"/>
      <c r="J870" s="121"/>
      <c r="K870" s="121"/>
      <c r="L870" s="121"/>
      <c r="Q870" s="29"/>
      <c r="R870" s="29"/>
      <c r="S870" s="29"/>
      <c r="T870" s="29"/>
      <c r="U870" s="29"/>
      <c r="V870" s="29"/>
      <c r="W870" s="29"/>
    </row>
    <row r="871" spans="6:23" s="30" customFormat="1" x14ac:dyDescent="0.45">
      <c r="F871" s="26"/>
      <c r="G871" s="26"/>
      <c r="H871" s="139"/>
      <c r="I871" s="121"/>
      <c r="J871" s="121"/>
      <c r="K871" s="121"/>
      <c r="L871" s="121"/>
      <c r="Q871" s="29"/>
      <c r="R871" s="29"/>
      <c r="S871" s="29"/>
      <c r="T871" s="29"/>
      <c r="U871" s="29"/>
      <c r="V871" s="29"/>
      <c r="W871" s="29"/>
    </row>
    <row r="872" spans="6:23" s="30" customFormat="1" x14ac:dyDescent="0.45">
      <c r="F872" s="26"/>
      <c r="G872" s="26"/>
      <c r="H872" s="139"/>
      <c r="I872" s="121"/>
      <c r="J872" s="121"/>
      <c r="K872" s="121"/>
      <c r="L872" s="121"/>
      <c r="Q872" s="29"/>
      <c r="R872" s="29"/>
      <c r="S872" s="29"/>
      <c r="T872" s="29"/>
      <c r="U872" s="29"/>
      <c r="V872" s="29"/>
      <c r="W872" s="29"/>
    </row>
    <row r="873" spans="6:23" s="30" customFormat="1" x14ac:dyDescent="0.45">
      <c r="F873" s="26"/>
      <c r="G873" s="26"/>
      <c r="H873" s="139"/>
      <c r="I873" s="121"/>
      <c r="J873" s="121"/>
      <c r="K873" s="121"/>
      <c r="L873" s="121"/>
      <c r="Q873" s="29"/>
      <c r="R873" s="29"/>
      <c r="S873" s="29"/>
      <c r="T873" s="29"/>
      <c r="U873" s="29"/>
      <c r="V873" s="29"/>
      <c r="W873" s="29"/>
    </row>
    <row r="874" spans="6:23" s="30" customFormat="1" x14ac:dyDescent="0.45">
      <c r="F874" s="26"/>
      <c r="G874" s="26"/>
      <c r="H874" s="139"/>
      <c r="I874" s="121"/>
      <c r="J874" s="121"/>
      <c r="K874" s="121"/>
      <c r="L874" s="121"/>
      <c r="Q874" s="29"/>
      <c r="R874" s="29"/>
      <c r="S874" s="29"/>
      <c r="T874" s="29"/>
      <c r="U874" s="29"/>
      <c r="V874" s="29"/>
      <c r="W874" s="29"/>
    </row>
    <row r="875" spans="6:23" s="30" customFormat="1" x14ac:dyDescent="0.45">
      <c r="F875" s="26"/>
      <c r="G875" s="26"/>
      <c r="H875" s="139"/>
      <c r="I875" s="121"/>
      <c r="J875" s="121"/>
      <c r="K875" s="121"/>
      <c r="L875" s="121"/>
      <c r="Q875" s="29"/>
      <c r="R875" s="29"/>
      <c r="S875" s="29"/>
      <c r="T875" s="29"/>
      <c r="U875" s="29"/>
      <c r="V875" s="29"/>
      <c r="W875" s="29"/>
    </row>
    <row r="876" spans="6:23" s="30" customFormat="1" x14ac:dyDescent="0.45">
      <c r="F876" s="26"/>
      <c r="G876" s="26"/>
      <c r="H876" s="139"/>
      <c r="I876" s="121"/>
      <c r="J876" s="121"/>
      <c r="K876" s="121"/>
      <c r="L876" s="121"/>
      <c r="Q876" s="29"/>
      <c r="R876" s="29"/>
      <c r="S876" s="29"/>
      <c r="T876" s="29"/>
      <c r="U876" s="29"/>
      <c r="V876" s="29"/>
      <c r="W876" s="29"/>
    </row>
    <row r="877" spans="6:23" s="30" customFormat="1" x14ac:dyDescent="0.45">
      <c r="F877" s="26"/>
      <c r="G877" s="26"/>
      <c r="H877" s="139"/>
      <c r="I877" s="121"/>
      <c r="J877" s="121"/>
      <c r="K877" s="121"/>
      <c r="L877" s="121"/>
      <c r="Q877" s="29"/>
      <c r="R877" s="29"/>
      <c r="S877" s="29"/>
      <c r="T877" s="29"/>
      <c r="U877" s="29"/>
      <c r="V877" s="29"/>
      <c r="W877" s="29"/>
    </row>
    <row r="878" spans="6:23" s="30" customFormat="1" x14ac:dyDescent="0.45">
      <c r="F878" s="26"/>
      <c r="G878" s="26"/>
      <c r="H878" s="139"/>
      <c r="I878" s="121"/>
      <c r="J878" s="121"/>
      <c r="K878" s="121"/>
      <c r="L878" s="121"/>
      <c r="Q878" s="29"/>
      <c r="R878" s="29"/>
      <c r="S878" s="29"/>
      <c r="T878" s="29"/>
      <c r="U878" s="29"/>
      <c r="V878" s="29"/>
      <c r="W878" s="29"/>
    </row>
    <row r="879" spans="6:23" s="30" customFormat="1" x14ac:dyDescent="0.45">
      <c r="F879" s="26"/>
      <c r="G879" s="26"/>
      <c r="H879" s="139"/>
      <c r="I879" s="121"/>
      <c r="J879" s="121"/>
      <c r="K879" s="121"/>
      <c r="L879" s="121"/>
      <c r="Q879" s="29"/>
      <c r="R879" s="29"/>
      <c r="S879" s="29"/>
      <c r="T879" s="29"/>
      <c r="U879" s="29"/>
      <c r="V879" s="29"/>
      <c r="W879" s="29"/>
    </row>
    <row r="880" spans="6:23" s="30" customFormat="1" x14ac:dyDescent="0.45">
      <c r="F880" s="26"/>
      <c r="G880" s="26"/>
      <c r="H880" s="139"/>
      <c r="I880" s="121"/>
      <c r="J880" s="121"/>
      <c r="K880" s="121"/>
      <c r="L880" s="121"/>
      <c r="Q880" s="29"/>
      <c r="R880" s="29"/>
      <c r="S880" s="29"/>
      <c r="T880" s="29"/>
      <c r="U880" s="29"/>
      <c r="V880" s="29"/>
      <c r="W880" s="29"/>
    </row>
    <row r="881" spans="6:23" s="30" customFormat="1" x14ac:dyDescent="0.45">
      <c r="F881" s="26"/>
      <c r="G881" s="26"/>
      <c r="H881" s="139"/>
      <c r="I881" s="121"/>
      <c r="J881" s="121"/>
      <c r="K881" s="121"/>
      <c r="L881" s="121"/>
      <c r="Q881" s="29"/>
      <c r="R881" s="29"/>
      <c r="S881" s="29"/>
      <c r="T881" s="29"/>
      <c r="U881" s="29"/>
      <c r="V881" s="29"/>
      <c r="W881" s="29"/>
    </row>
    <row r="882" spans="6:23" s="30" customFormat="1" x14ac:dyDescent="0.45">
      <c r="F882" s="26"/>
      <c r="G882" s="26"/>
      <c r="H882" s="139"/>
      <c r="I882" s="121"/>
      <c r="J882" s="121"/>
      <c r="K882" s="121"/>
      <c r="L882" s="121"/>
      <c r="Q882" s="29"/>
      <c r="R882" s="29"/>
      <c r="S882" s="29"/>
      <c r="T882" s="29"/>
      <c r="U882" s="29"/>
      <c r="V882" s="29"/>
      <c r="W882" s="29"/>
    </row>
    <row r="883" spans="6:23" s="30" customFormat="1" x14ac:dyDescent="0.45">
      <c r="F883" s="26"/>
      <c r="G883" s="26"/>
      <c r="H883" s="139"/>
      <c r="I883" s="121"/>
      <c r="J883" s="121"/>
      <c r="K883" s="121"/>
      <c r="L883" s="121"/>
      <c r="Q883" s="29"/>
      <c r="R883" s="29"/>
      <c r="S883" s="29"/>
      <c r="T883" s="29"/>
      <c r="U883" s="29"/>
      <c r="V883" s="29"/>
      <c r="W883" s="29"/>
    </row>
    <row r="884" spans="6:23" s="30" customFormat="1" x14ac:dyDescent="0.45">
      <c r="F884" s="26"/>
      <c r="G884" s="26"/>
      <c r="H884" s="139"/>
      <c r="I884" s="121"/>
      <c r="J884" s="121"/>
      <c r="K884" s="121"/>
      <c r="L884" s="121"/>
      <c r="Q884" s="29"/>
      <c r="R884" s="29"/>
      <c r="S884" s="29"/>
      <c r="T884" s="29"/>
      <c r="U884" s="29"/>
      <c r="V884" s="29"/>
      <c r="W884" s="29"/>
    </row>
    <row r="885" spans="6:23" s="30" customFormat="1" x14ac:dyDescent="0.45">
      <c r="F885" s="26"/>
      <c r="G885" s="26"/>
      <c r="H885" s="139"/>
      <c r="I885" s="121"/>
      <c r="J885" s="121"/>
      <c r="K885" s="121"/>
      <c r="L885" s="121"/>
      <c r="Q885" s="29"/>
      <c r="R885" s="29"/>
      <c r="S885" s="29"/>
      <c r="T885" s="29"/>
      <c r="U885" s="29"/>
      <c r="V885" s="29"/>
      <c r="W885" s="29"/>
    </row>
    <row r="886" spans="6:23" s="30" customFormat="1" x14ac:dyDescent="0.45">
      <c r="F886" s="26"/>
      <c r="G886" s="26"/>
      <c r="H886" s="139"/>
      <c r="I886" s="121"/>
      <c r="J886" s="121"/>
      <c r="K886" s="121"/>
      <c r="L886" s="121"/>
      <c r="Q886" s="29"/>
      <c r="R886" s="29"/>
      <c r="S886" s="29"/>
      <c r="T886" s="29"/>
      <c r="U886" s="29"/>
      <c r="V886" s="29"/>
      <c r="W886" s="29"/>
    </row>
    <row r="887" spans="6:23" s="30" customFormat="1" x14ac:dyDescent="0.45">
      <c r="F887" s="26"/>
      <c r="G887" s="26"/>
      <c r="H887" s="139"/>
      <c r="I887" s="121"/>
      <c r="J887" s="121"/>
      <c r="K887" s="121"/>
      <c r="L887" s="121"/>
      <c r="Q887" s="29"/>
      <c r="R887" s="29"/>
      <c r="S887" s="29"/>
      <c r="T887" s="29"/>
      <c r="U887" s="29"/>
      <c r="V887" s="29"/>
      <c r="W887" s="29"/>
    </row>
    <row r="888" spans="6:23" s="30" customFormat="1" x14ac:dyDescent="0.45">
      <c r="F888" s="26"/>
      <c r="G888" s="26"/>
      <c r="H888" s="139"/>
      <c r="I888" s="121"/>
      <c r="J888" s="121"/>
      <c r="K888" s="121"/>
      <c r="L888" s="121"/>
      <c r="Q888" s="29"/>
      <c r="R888" s="29"/>
      <c r="S888" s="29"/>
      <c r="T888" s="29"/>
      <c r="U888" s="29"/>
      <c r="V888" s="29"/>
      <c r="W888" s="29"/>
    </row>
    <row r="889" spans="6:23" s="30" customFormat="1" x14ac:dyDescent="0.45">
      <c r="F889" s="26"/>
      <c r="G889" s="26"/>
      <c r="H889" s="139"/>
      <c r="I889" s="121"/>
      <c r="J889" s="121"/>
      <c r="K889" s="121"/>
      <c r="L889" s="121"/>
      <c r="Q889" s="29"/>
      <c r="R889" s="29"/>
      <c r="S889" s="29"/>
      <c r="T889" s="29"/>
      <c r="U889" s="29"/>
      <c r="V889" s="29"/>
      <c r="W889" s="29"/>
    </row>
    <row r="890" spans="6:23" s="30" customFormat="1" x14ac:dyDescent="0.45">
      <c r="F890" s="26"/>
      <c r="G890" s="26"/>
      <c r="H890" s="139"/>
      <c r="I890" s="121"/>
      <c r="J890" s="121"/>
      <c r="K890" s="121"/>
      <c r="L890" s="121"/>
      <c r="Q890" s="29"/>
      <c r="R890" s="29"/>
      <c r="S890" s="29"/>
      <c r="T890" s="29"/>
      <c r="U890" s="29"/>
      <c r="V890" s="29"/>
      <c r="W890" s="29"/>
    </row>
    <row r="891" spans="6:23" s="30" customFormat="1" x14ac:dyDescent="0.45">
      <c r="F891" s="26"/>
      <c r="G891" s="26"/>
      <c r="H891" s="139"/>
      <c r="I891" s="121"/>
      <c r="J891" s="121"/>
      <c r="K891" s="121"/>
      <c r="L891" s="121"/>
      <c r="Q891" s="29"/>
      <c r="R891" s="29"/>
      <c r="S891" s="29"/>
      <c r="T891" s="29"/>
      <c r="U891" s="29"/>
      <c r="V891" s="29"/>
      <c r="W891" s="29"/>
    </row>
    <row r="892" spans="6:23" s="30" customFormat="1" x14ac:dyDescent="0.45">
      <c r="F892" s="26"/>
      <c r="G892" s="26"/>
      <c r="H892" s="139"/>
      <c r="I892" s="121"/>
      <c r="J892" s="121"/>
      <c r="K892" s="121"/>
      <c r="L892" s="121"/>
      <c r="Q892" s="29"/>
      <c r="R892" s="29"/>
      <c r="S892" s="29"/>
      <c r="T892" s="29"/>
      <c r="U892" s="29"/>
      <c r="V892" s="29"/>
      <c r="W892" s="29"/>
    </row>
    <row r="893" spans="6:23" s="30" customFormat="1" x14ac:dyDescent="0.45">
      <c r="F893" s="26"/>
      <c r="G893" s="26"/>
      <c r="H893" s="139"/>
      <c r="I893" s="121"/>
      <c r="J893" s="121"/>
      <c r="K893" s="121"/>
      <c r="L893" s="121"/>
      <c r="Q893" s="29"/>
      <c r="R893" s="29"/>
      <c r="S893" s="29"/>
      <c r="T893" s="29"/>
      <c r="U893" s="29"/>
      <c r="V893" s="29"/>
      <c r="W893" s="29"/>
    </row>
    <row r="894" spans="6:23" s="30" customFormat="1" x14ac:dyDescent="0.45">
      <c r="F894" s="26"/>
      <c r="G894" s="26"/>
      <c r="H894" s="139"/>
      <c r="I894" s="121"/>
      <c r="J894" s="121"/>
      <c r="K894" s="121"/>
      <c r="L894" s="121"/>
      <c r="Q894" s="29"/>
      <c r="R894" s="29"/>
      <c r="S894" s="29"/>
      <c r="T894" s="29"/>
      <c r="U894" s="29"/>
      <c r="V894" s="29"/>
      <c r="W894" s="29"/>
    </row>
    <row r="895" spans="6:23" s="30" customFormat="1" x14ac:dyDescent="0.45">
      <c r="F895" s="26"/>
      <c r="G895" s="26"/>
      <c r="H895" s="139"/>
      <c r="I895" s="121"/>
      <c r="J895" s="121"/>
      <c r="K895" s="121"/>
      <c r="L895" s="121"/>
      <c r="Q895" s="29"/>
      <c r="R895" s="29"/>
      <c r="S895" s="29"/>
      <c r="T895" s="29"/>
      <c r="U895" s="29"/>
      <c r="V895" s="29"/>
      <c r="W895" s="29"/>
    </row>
    <row r="896" spans="6:23" s="30" customFormat="1" x14ac:dyDescent="0.45">
      <c r="F896" s="26"/>
      <c r="G896" s="26"/>
      <c r="H896" s="139"/>
      <c r="I896" s="121"/>
      <c r="J896" s="121"/>
      <c r="K896" s="121"/>
      <c r="L896" s="121"/>
      <c r="Q896" s="29"/>
      <c r="R896" s="29"/>
      <c r="S896" s="29"/>
      <c r="T896" s="29"/>
      <c r="U896" s="29"/>
      <c r="V896" s="29"/>
      <c r="W896" s="29"/>
    </row>
    <row r="897" spans="6:23" s="30" customFormat="1" x14ac:dyDescent="0.45">
      <c r="F897" s="26"/>
      <c r="G897" s="26"/>
      <c r="H897" s="139"/>
      <c r="I897" s="121"/>
      <c r="J897" s="121"/>
      <c r="K897" s="121"/>
      <c r="L897" s="121"/>
      <c r="Q897" s="29"/>
      <c r="R897" s="29"/>
      <c r="S897" s="29"/>
      <c r="T897" s="29"/>
      <c r="U897" s="29"/>
      <c r="V897" s="29"/>
      <c r="W897" s="29"/>
    </row>
    <row r="898" spans="6:23" s="30" customFormat="1" x14ac:dyDescent="0.45">
      <c r="F898" s="26"/>
      <c r="G898" s="26"/>
      <c r="H898" s="139"/>
      <c r="I898" s="121"/>
      <c r="J898" s="121"/>
      <c r="K898" s="121"/>
      <c r="L898" s="121"/>
      <c r="Q898" s="29"/>
      <c r="R898" s="29"/>
      <c r="S898" s="29"/>
      <c r="T898" s="29"/>
      <c r="U898" s="29"/>
      <c r="V898" s="29"/>
      <c r="W898" s="29"/>
    </row>
    <row r="899" spans="6:23" s="30" customFormat="1" x14ac:dyDescent="0.45">
      <c r="F899" s="26"/>
      <c r="G899" s="26"/>
      <c r="H899" s="139"/>
      <c r="I899" s="121"/>
      <c r="J899" s="121"/>
      <c r="K899" s="121"/>
      <c r="L899" s="121"/>
      <c r="Q899" s="29"/>
      <c r="R899" s="29"/>
      <c r="S899" s="29"/>
      <c r="T899" s="29"/>
      <c r="U899" s="29"/>
      <c r="V899" s="29"/>
      <c r="W899" s="29"/>
    </row>
    <row r="900" spans="6:23" s="30" customFormat="1" x14ac:dyDescent="0.45">
      <c r="F900" s="26"/>
      <c r="G900" s="26"/>
      <c r="H900" s="139"/>
      <c r="I900" s="121"/>
      <c r="J900" s="121"/>
      <c r="K900" s="121"/>
      <c r="L900" s="121"/>
      <c r="Q900" s="29"/>
      <c r="R900" s="29"/>
      <c r="S900" s="29"/>
      <c r="T900" s="29"/>
      <c r="U900" s="29"/>
      <c r="V900" s="29"/>
      <c r="W900" s="29"/>
    </row>
    <row r="901" spans="6:23" s="30" customFormat="1" x14ac:dyDescent="0.45">
      <c r="F901" s="26"/>
      <c r="G901" s="26"/>
      <c r="H901" s="139"/>
      <c r="I901" s="121"/>
      <c r="J901" s="121"/>
      <c r="K901" s="121"/>
      <c r="L901" s="121"/>
      <c r="Q901" s="29"/>
      <c r="R901" s="29"/>
      <c r="S901" s="29"/>
      <c r="T901" s="29"/>
      <c r="U901" s="29"/>
      <c r="V901" s="29"/>
      <c r="W901" s="29"/>
    </row>
    <row r="902" spans="6:23" s="30" customFormat="1" x14ac:dyDescent="0.45">
      <c r="F902" s="26"/>
      <c r="G902" s="26"/>
      <c r="H902" s="139"/>
      <c r="I902" s="121"/>
      <c r="J902" s="121"/>
      <c r="K902" s="121"/>
      <c r="L902" s="121"/>
      <c r="Q902" s="29"/>
      <c r="R902" s="29"/>
      <c r="S902" s="29"/>
      <c r="T902" s="29"/>
      <c r="U902" s="29"/>
      <c r="V902" s="29"/>
      <c r="W902" s="29"/>
    </row>
    <row r="903" spans="6:23" s="30" customFormat="1" x14ac:dyDescent="0.45">
      <c r="F903" s="26"/>
      <c r="G903" s="26"/>
      <c r="H903" s="139"/>
      <c r="I903" s="121"/>
      <c r="J903" s="121"/>
      <c r="K903" s="121"/>
      <c r="L903" s="121"/>
      <c r="Q903" s="29"/>
      <c r="R903" s="29"/>
      <c r="S903" s="29"/>
      <c r="T903" s="29"/>
      <c r="U903" s="29"/>
      <c r="V903" s="29"/>
      <c r="W903" s="29"/>
    </row>
    <row r="904" spans="6:23" s="30" customFormat="1" x14ac:dyDescent="0.45">
      <c r="F904" s="26"/>
      <c r="G904" s="26"/>
      <c r="H904" s="139"/>
      <c r="I904" s="121"/>
      <c r="J904" s="121"/>
      <c r="K904" s="121"/>
      <c r="L904" s="121"/>
      <c r="Q904" s="29"/>
      <c r="R904" s="29"/>
      <c r="S904" s="29"/>
      <c r="T904" s="29"/>
      <c r="U904" s="29"/>
      <c r="V904" s="29"/>
      <c r="W904" s="29"/>
    </row>
    <row r="905" spans="6:23" s="30" customFormat="1" x14ac:dyDescent="0.45">
      <c r="F905" s="26"/>
      <c r="G905" s="26"/>
      <c r="H905" s="139"/>
      <c r="I905" s="121"/>
      <c r="J905" s="121"/>
      <c r="K905" s="121"/>
      <c r="L905" s="121"/>
      <c r="Q905" s="29"/>
      <c r="R905" s="29"/>
      <c r="S905" s="29"/>
      <c r="T905" s="29"/>
      <c r="U905" s="29"/>
      <c r="V905" s="29"/>
      <c r="W905" s="29"/>
    </row>
    <row r="906" spans="6:23" s="30" customFormat="1" x14ac:dyDescent="0.45">
      <c r="F906" s="26"/>
      <c r="G906" s="26"/>
      <c r="H906" s="139"/>
      <c r="I906" s="121"/>
      <c r="J906" s="121"/>
      <c r="K906" s="121"/>
      <c r="L906" s="121"/>
      <c r="Q906" s="29"/>
      <c r="R906" s="29"/>
      <c r="S906" s="29"/>
      <c r="T906" s="29"/>
      <c r="U906" s="29"/>
      <c r="V906" s="29"/>
      <c r="W906" s="29"/>
    </row>
    <row r="907" spans="6:23" s="30" customFormat="1" x14ac:dyDescent="0.45">
      <c r="F907" s="26"/>
      <c r="G907" s="26"/>
      <c r="H907" s="139"/>
      <c r="I907" s="121"/>
      <c r="J907" s="121"/>
      <c r="K907" s="121"/>
      <c r="L907" s="121"/>
      <c r="Q907" s="29"/>
      <c r="R907" s="29"/>
      <c r="S907" s="29"/>
      <c r="T907" s="29"/>
      <c r="U907" s="29"/>
      <c r="V907" s="29"/>
      <c r="W907" s="29"/>
    </row>
    <row r="908" spans="6:23" s="30" customFormat="1" x14ac:dyDescent="0.45">
      <c r="F908" s="26"/>
      <c r="G908" s="26"/>
      <c r="H908" s="139"/>
      <c r="I908" s="121"/>
      <c r="J908" s="121"/>
      <c r="K908" s="121"/>
      <c r="L908" s="121"/>
      <c r="Q908" s="29"/>
      <c r="R908" s="29"/>
      <c r="S908" s="29"/>
      <c r="T908" s="29"/>
      <c r="U908" s="29"/>
      <c r="V908" s="29"/>
      <c r="W908" s="29"/>
    </row>
    <row r="909" spans="6:23" s="30" customFormat="1" x14ac:dyDescent="0.45">
      <c r="F909" s="26"/>
      <c r="G909" s="26"/>
      <c r="H909" s="139"/>
      <c r="I909" s="121"/>
      <c r="J909" s="121"/>
      <c r="K909" s="121"/>
      <c r="L909" s="121"/>
      <c r="Q909" s="29"/>
      <c r="R909" s="29"/>
      <c r="S909" s="29"/>
      <c r="T909" s="29"/>
      <c r="U909" s="29"/>
      <c r="V909" s="29"/>
      <c r="W909" s="29"/>
    </row>
    <row r="910" spans="6:23" s="30" customFormat="1" x14ac:dyDescent="0.45">
      <c r="F910" s="26"/>
      <c r="G910" s="26"/>
      <c r="H910" s="139"/>
      <c r="I910" s="121"/>
      <c r="J910" s="121"/>
      <c r="K910" s="121"/>
      <c r="L910" s="121"/>
      <c r="Q910" s="29"/>
      <c r="R910" s="29"/>
      <c r="S910" s="29"/>
      <c r="T910" s="29"/>
      <c r="U910" s="29"/>
      <c r="V910" s="29"/>
      <c r="W910" s="29"/>
    </row>
    <row r="911" spans="6:23" s="30" customFormat="1" x14ac:dyDescent="0.45">
      <c r="F911" s="26"/>
      <c r="G911" s="26"/>
      <c r="H911" s="139"/>
      <c r="I911" s="121"/>
      <c r="J911" s="121"/>
      <c r="K911" s="121"/>
      <c r="L911" s="121"/>
      <c r="Q911" s="29"/>
      <c r="R911" s="29"/>
      <c r="S911" s="29"/>
      <c r="T911" s="29"/>
      <c r="U911" s="29"/>
      <c r="V911" s="29"/>
      <c r="W911" s="29"/>
    </row>
    <row r="912" spans="6:23" s="30" customFormat="1" x14ac:dyDescent="0.45">
      <c r="F912" s="26"/>
      <c r="G912" s="26"/>
      <c r="H912" s="139"/>
      <c r="I912" s="121"/>
      <c r="J912" s="121"/>
      <c r="K912" s="121"/>
      <c r="L912" s="121"/>
      <c r="Q912" s="29"/>
      <c r="R912" s="29"/>
      <c r="S912" s="29"/>
      <c r="T912" s="29"/>
      <c r="U912" s="29"/>
      <c r="V912" s="29"/>
      <c r="W912" s="29"/>
    </row>
    <row r="913" spans="6:23" s="30" customFormat="1" x14ac:dyDescent="0.45">
      <c r="F913" s="26"/>
      <c r="G913" s="26"/>
      <c r="H913" s="139"/>
      <c r="I913" s="121"/>
      <c r="J913" s="121"/>
      <c r="K913" s="121"/>
      <c r="L913" s="121"/>
      <c r="Q913" s="29"/>
      <c r="R913" s="29"/>
      <c r="S913" s="29"/>
      <c r="T913" s="29"/>
      <c r="U913" s="29"/>
      <c r="V913" s="29"/>
      <c r="W913" s="29"/>
    </row>
    <row r="914" spans="6:23" s="30" customFormat="1" x14ac:dyDescent="0.45">
      <c r="F914" s="26"/>
      <c r="G914" s="26"/>
      <c r="H914" s="139"/>
      <c r="I914" s="121"/>
      <c r="J914" s="121"/>
      <c r="K914" s="121"/>
      <c r="L914" s="121"/>
      <c r="Q914" s="29"/>
      <c r="R914" s="29"/>
      <c r="S914" s="29"/>
      <c r="T914" s="29"/>
      <c r="U914" s="29"/>
      <c r="V914" s="29"/>
      <c r="W914" s="29"/>
    </row>
    <row r="915" spans="6:23" s="30" customFormat="1" x14ac:dyDescent="0.45">
      <c r="F915" s="26"/>
      <c r="G915" s="26"/>
      <c r="H915" s="139"/>
      <c r="I915" s="121"/>
      <c r="J915" s="121"/>
      <c r="K915" s="121"/>
      <c r="L915" s="121"/>
      <c r="Q915" s="29"/>
      <c r="R915" s="29"/>
      <c r="S915" s="29"/>
      <c r="T915" s="29"/>
      <c r="U915" s="29"/>
      <c r="V915" s="29"/>
      <c r="W915" s="29"/>
    </row>
    <row r="916" spans="6:23" s="30" customFormat="1" x14ac:dyDescent="0.45">
      <c r="F916" s="26"/>
      <c r="G916" s="26"/>
      <c r="H916" s="139"/>
      <c r="I916" s="121"/>
      <c r="J916" s="121"/>
      <c r="K916" s="121"/>
      <c r="L916" s="121"/>
      <c r="Q916" s="29"/>
      <c r="R916" s="29"/>
      <c r="S916" s="29"/>
      <c r="T916" s="29"/>
      <c r="U916" s="29"/>
      <c r="V916" s="29"/>
      <c r="W916" s="29"/>
    </row>
    <row r="917" spans="6:23" s="30" customFormat="1" x14ac:dyDescent="0.45">
      <c r="F917" s="26"/>
      <c r="G917" s="26"/>
      <c r="H917" s="139"/>
      <c r="I917" s="121"/>
      <c r="J917" s="121"/>
      <c r="K917" s="121"/>
      <c r="L917" s="121"/>
      <c r="Q917" s="29"/>
      <c r="R917" s="29"/>
      <c r="S917" s="29"/>
      <c r="T917" s="29"/>
      <c r="U917" s="29"/>
      <c r="V917" s="29"/>
      <c r="W917" s="29"/>
    </row>
    <row r="918" spans="6:23" s="30" customFormat="1" x14ac:dyDescent="0.45">
      <c r="F918" s="26"/>
      <c r="G918" s="26"/>
      <c r="H918" s="139"/>
      <c r="I918" s="121"/>
      <c r="J918" s="121"/>
      <c r="K918" s="121"/>
      <c r="L918" s="121"/>
      <c r="Q918" s="29"/>
      <c r="R918" s="29"/>
      <c r="S918" s="29"/>
      <c r="T918" s="29"/>
      <c r="U918" s="29"/>
      <c r="V918" s="29"/>
      <c r="W918" s="29"/>
    </row>
    <row r="919" spans="6:23" s="30" customFormat="1" x14ac:dyDescent="0.45">
      <c r="F919" s="26"/>
      <c r="G919" s="26"/>
      <c r="H919" s="139"/>
      <c r="I919" s="121"/>
      <c r="J919" s="121"/>
      <c r="K919" s="121"/>
      <c r="L919" s="121"/>
      <c r="Q919" s="29"/>
      <c r="R919" s="29"/>
      <c r="S919" s="29"/>
      <c r="T919" s="29"/>
      <c r="U919" s="29"/>
      <c r="V919" s="29"/>
      <c r="W919" s="29"/>
    </row>
    <row r="920" spans="6:23" s="30" customFormat="1" x14ac:dyDescent="0.45">
      <c r="F920" s="26"/>
      <c r="G920" s="26"/>
      <c r="H920" s="139"/>
      <c r="I920" s="121"/>
      <c r="J920" s="121"/>
      <c r="K920" s="121"/>
      <c r="L920" s="121"/>
      <c r="Q920" s="29"/>
      <c r="R920" s="29"/>
      <c r="S920" s="29"/>
      <c r="T920" s="29"/>
      <c r="U920" s="29"/>
      <c r="V920" s="29"/>
      <c r="W920" s="29"/>
    </row>
    <row r="921" spans="6:23" s="30" customFormat="1" x14ac:dyDescent="0.45">
      <c r="F921" s="26"/>
      <c r="G921" s="26"/>
      <c r="H921" s="139"/>
      <c r="I921" s="121"/>
      <c r="J921" s="121"/>
      <c r="K921" s="121"/>
      <c r="L921" s="121"/>
      <c r="Q921" s="29"/>
      <c r="R921" s="29"/>
      <c r="S921" s="29"/>
      <c r="T921" s="29"/>
      <c r="U921" s="29"/>
      <c r="V921" s="29"/>
      <c r="W921" s="29"/>
    </row>
    <row r="922" spans="6:23" s="30" customFormat="1" x14ac:dyDescent="0.45">
      <c r="F922" s="26"/>
      <c r="G922" s="26"/>
      <c r="H922" s="139"/>
      <c r="I922" s="121"/>
      <c r="J922" s="121"/>
      <c r="K922" s="121"/>
      <c r="L922" s="121"/>
      <c r="Q922" s="29"/>
      <c r="R922" s="29"/>
      <c r="S922" s="29"/>
      <c r="T922" s="29"/>
      <c r="U922" s="29"/>
      <c r="V922" s="29"/>
      <c r="W922" s="29"/>
    </row>
    <row r="923" spans="6:23" s="30" customFormat="1" x14ac:dyDescent="0.45">
      <c r="F923" s="26"/>
      <c r="G923" s="26"/>
      <c r="H923" s="139"/>
      <c r="I923" s="121"/>
      <c r="J923" s="121"/>
      <c r="K923" s="121"/>
      <c r="L923" s="121"/>
      <c r="Q923" s="29"/>
      <c r="R923" s="29"/>
      <c r="S923" s="29"/>
      <c r="T923" s="29"/>
      <c r="U923" s="29"/>
      <c r="V923" s="29"/>
      <c r="W923" s="29"/>
    </row>
    <row r="924" spans="6:23" s="30" customFormat="1" x14ac:dyDescent="0.45">
      <c r="F924" s="26"/>
      <c r="G924" s="26"/>
      <c r="H924" s="139"/>
      <c r="I924" s="121"/>
      <c r="J924" s="121"/>
      <c r="K924" s="121"/>
      <c r="L924" s="121"/>
      <c r="Q924" s="29"/>
      <c r="R924" s="29"/>
      <c r="S924" s="29"/>
      <c r="T924" s="29"/>
      <c r="U924" s="29"/>
      <c r="V924" s="29"/>
      <c r="W924" s="29"/>
    </row>
    <row r="925" spans="6:23" s="30" customFormat="1" x14ac:dyDescent="0.45">
      <c r="F925" s="26"/>
      <c r="G925" s="26"/>
      <c r="H925" s="139"/>
      <c r="I925" s="121"/>
      <c r="J925" s="121"/>
      <c r="K925" s="121"/>
      <c r="L925" s="121"/>
      <c r="Q925" s="29"/>
      <c r="R925" s="29"/>
      <c r="S925" s="29"/>
      <c r="T925" s="29"/>
      <c r="U925" s="29"/>
      <c r="V925" s="29"/>
      <c r="W925" s="29"/>
    </row>
    <row r="926" spans="6:23" s="30" customFormat="1" x14ac:dyDescent="0.45">
      <c r="F926" s="26"/>
      <c r="G926" s="26"/>
      <c r="H926" s="139"/>
      <c r="I926" s="121"/>
      <c r="J926" s="121"/>
      <c r="K926" s="121"/>
      <c r="L926" s="121"/>
      <c r="Q926" s="29"/>
      <c r="R926" s="29"/>
      <c r="S926" s="29"/>
      <c r="T926" s="29"/>
      <c r="U926" s="29"/>
      <c r="V926" s="29"/>
      <c r="W926" s="29"/>
    </row>
    <row r="927" spans="6:23" s="30" customFormat="1" x14ac:dyDescent="0.45">
      <c r="F927" s="26"/>
      <c r="G927" s="26"/>
      <c r="H927" s="139"/>
      <c r="I927" s="121"/>
      <c r="J927" s="121"/>
      <c r="K927" s="121"/>
      <c r="L927" s="121"/>
      <c r="Q927" s="29"/>
      <c r="R927" s="29"/>
      <c r="S927" s="29"/>
      <c r="T927" s="29"/>
      <c r="U927" s="29"/>
      <c r="V927" s="29"/>
      <c r="W927" s="29"/>
    </row>
    <row r="928" spans="6:23" s="30" customFormat="1" x14ac:dyDescent="0.45">
      <c r="F928" s="26"/>
      <c r="G928" s="26"/>
      <c r="H928" s="139"/>
      <c r="I928" s="121"/>
      <c r="J928" s="121"/>
      <c r="K928" s="121"/>
      <c r="L928" s="121"/>
      <c r="Q928" s="29"/>
      <c r="R928" s="29"/>
      <c r="S928" s="29"/>
      <c r="T928" s="29"/>
      <c r="U928" s="29"/>
      <c r="V928" s="29"/>
      <c r="W928" s="29"/>
    </row>
    <row r="929" spans="6:23" s="30" customFormat="1" x14ac:dyDescent="0.45">
      <c r="F929" s="26"/>
      <c r="G929" s="26"/>
      <c r="H929" s="139"/>
      <c r="I929" s="121"/>
      <c r="J929" s="121"/>
      <c r="K929" s="121"/>
      <c r="L929" s="121"/>
      <c r="Q929" s="29"/>
      <c r="R929" s="29"/>
      <c r="S929" s="29"/>
      <c r="T929" s="29"/>
      <c r="U929" s="29"/>
      <c r="V929" s="29"/>
      <c r="W929" s="29"/>
    </row>
    <row r="930" spans="6:23" s="30" customFormat="1" x14ac:dyDescent="0.45">
      <c r="F930" s="26"/>
      <c r="G930" s="26"/>
      <c r="H930" s="139"/>
      <c r="I930" s="121"/>
      <c r="J930" s="121"/>
      <c r="K930" s="121"/>
      <c r="L930" s="121"/>
      <c r="Q930" s="29"/>
      <c r="R930" s="29"/>
      <c r="S930" s="29"/>
      <c r="T930" s="29"/>
      <c r="U930" s="29"/>
      <c r="V930" s="29"/>
      <c r="W930" s="29"/>
    </row>
    <row r="931" spans="6:23" s="30" customFormat="1" x14ac:dyDescent="0.45">
      <c r="F931" s="26"/>
      <c r="G931" s="26"/>
      <c r="H931" s="139"/>
      <c r="I931" s="121"/>
      <c r="J931" s="121"/>
      <c r="K931" s="121"/>
      <c r="L931" s="121"/>
      <c r="Q931" s="29"/>
      <c r="R931" s="29"/>
      <c r="S931" s="29"/>
      <c r="T931" s="29"/>
      <c r="U931" s="29"/>
      <c r="V931" s="29"/>
      <c r="W931" s="29"/>
    </row>
    <row r="932" spans="6:23" s="30" customFormat="1" x14ac:dyDescent="0.45">
      <c r="F932" s="26"/>
      <c r="G932" s="26"/>
      <c r="H932" s="139"/>
      <c r="I932" s="121"/>
      <c r="J932" s="121"/>
      <c r="K932" s="121"/>
      <c r="L932" s="121"/>
      <c r="Q932" s="29"/>
      <c r="R932" s="29"/>
      <c r="S932" s="29"/>
      <c r="T932" s="29"/>
      <c r="U932" s="29"/>
      <c r="V932" s="29"/>
      <c r="W932" s="29"/>
    </row>
    <row r="933" spans="6:23" s="30" customFormat="1" x14ac:dyDescent="0.45">
      <c r="F933" s="26"/>
      <c r="G933" s="26"/>
      <c r="H933" s="139"/>
      <c r="I933" s="121"/>
      <c r="J933" s="121"/>
      <c r="K933" s="121"/>
      <c r="L933" s="121"/>
      <c r="Q933" s="29"/>
      <c r="R933" s="29"/>
      <c r="S933" s="29"/>
      <c r="T933" s="29"/>
      <c r="U933" s="29"/>
      <c r="V933" s="29"/>
      <c r="W933" s="29"/>
    </row>
    <row r="934" spans="6:23" s="30" customFormat="1" x14ac:dyDescent="0.45">
      <c r="F934" s="26"/>
      <c r="G934" s="26"/>
      <c r="H934" s="139"/>
      <c r="I934" s="121"/>
      <c r="J934" s="121"/>
      <c r="K934" s="121"/>
      <c r="L934" s="121"/>
      <c r="Q934" s="29"/>
      <c r="R934" s="29"/>
      <c r="S934" s="29"/>
      <c r="T934" s="29"/>
      <c r="U934" s="29"/>
      <c r="V934" s="29"/>
      <c r="W934" s="29"/>
    </row>
    <row r="935" spans="6:23" s="30" customFormat="1" x14ac:dyDescent="0.45">
      <c r="F935" s="26"/>
      <c r="G935" s="26"/>
      <c r="H935" s="139"/>
      <c r="I935" s="121"/>
      <c r="J935" s="121"/>
      <c r="K935" s="121"/>
      <c r="L935" s="121"/>
      <c r="Q935" s="29"/>
      <c r="R935" s="29"/>
      <c r="S935" s="29"/>
      <c r="T935" s="29"/>
      <c r="U935" s="29"/>
      <c r="V935" s="29"/>
      <c r="W935" s="29"/>
    </row>
    <row r="936" spans="6:23" s="30" customFormat="1" x14ac:dyDescent="0.45">
      <c r="F936" s="26"/>
      <c r="G936" s="26"/>
      <c r="H936" s="139"/>
      <c r="I936" s="121"/>
      <c r="J936" s="121"/>
      <c r="K936" s="121"/>
      <c r="L936" s="121"/>
      <c r="Q936" s="29"/>
      <c r="R936" s="29"/>
      <c r="S936" s="29"/>
      <c r="T936" s="29"/>
      <c r="U936" s="29"/>
      <c r="V936" s="29"/>
      <c r="W936" s="29"/>
    </row>
    <row r="937" spans="6:23" s="30" customFormat="1" x14ac:dyDescent="0.45">
      <c r="F937" s="26"/>
      <c r="G937" s="26"/>
      <c r="H937" s="139"/>
      <c r="I937" s="121"/>
      <c r="J937" s="121"/>
      <c r="K937" s="121"/>
      <c r="L937" s="121"/>
      <c r="Q937" s="29"/>
      <c r="R937" s="29"/>
      <c r="S937" s="29"/>
      <c r="T937" s="29"/>
      <c r="U937" s="29"/>
      <c r="V937" s="29"/>
      <c r="W937" s="29"/>
    </row>
    <row r="938" spans="6:23" s="30" customFormat="1" x14ac:dyDescent="0.45">
      <c r="F938" s="26"/>
      <c r="G938" s="26"/>
      <c r="H938" s="139"/>
      <c r="I938" s="121"/>
      <c r="J938" s="121"/>
      <c r="K938" s="121"/>
      <c r="L938" s="121"/>
      <c r="Q938" s="29"/>
      <c r="R938" s="29"/>
      <c r="S938" s="29"/>
      <c r="T938" s="29"/>
      <c r="U938" s="29"/>
      <c r="V938" s="29"/>
      <c r="W938" s="29"/>
    </row>
    <row r="939" spans="6:23" s="30" customFormat="1" x14ac:dyDescent="0.45">
      <c r="F939" s="26"/>
      <c r="G939" s="26"/>
      <c r="H939" s="139"/>
      <c r="I939" s="121"/>
      <c r="J939" s="121"/>
      <c r="K939" s="121"/>
      <c r="L939" s="121"/>
      <c r="Q939" s="29"/>
      <c r="R939" s="29"/>
      <c r="S939" s="29"/>
      <c r="T939" s="29"/>
      <c r="U939" s="29"/>
      <c r="V939" s="29"/>
      <c r="W939" s="29"/>
    </row>
    <row r="940" spans="6:23" s="30" customFormat="1" x14ac:dyDescent="0.45">
      <c r="F940" s="26"/>
      <c r="G940" s="26"/>
      <c r="H940" s="139"/>
      <c r="I940" s="121"/>
      <c r="J940" s="121"/>
      <c r="K940" s="121"/>
      <c r="L940" s="121"/>
      <c r="Q940" s="29"/>
      <c r="R940" s="29"/>
      <c r="S940" s="29"/>
      <c r="T940" s="29"/>
      <c r="U940" s="29"/>
      <c r="V940" s="29"/>
      <c r="W940" s="29"/>
    </row>
    <row r="941" spans="6:23" s="30" customFormat="1" x14ac:dyDescent="0.45">
      <c r="F941" s="26"/>
      <c r="G941" s="26"/>
      <c r="H941" s="139"/>
      <c r="I941" s="121"/>
      <c r="J941" s="121"/>
      <c r="K941" s="121"/>
      <c r="L941" s="121"/>
      <c r="Q941" s="29"/>
      <c r="R941" s="29"/>
      <c r="S941" s="29"/>
      <c r="T941" s="29"/>
      <c r="U941" s="29"/>
      <c r="V941" s="29"/>
      <c r="W941" s="29"/>
    </row>
    <row r="942" spans="6:23" s="30" customFormat="1" x14ac:dyDescent="0.45">
      <c r="F942" s="26"/>
      <c r="G942" s="26"/>
      <c r="H942" s="139"/>
      <c r="I942" s="121"/>
      <c r="J942" s="121"/>
      <c r="K942" s="121"/>
      <c r="L942" s="121"/>
      <c r="Q942" s="29"/>
      <c r="R942" s="29"/>
      <c r="S942" s="29"/>
      <c r="T942" s="29"/>
      <c r="U942" s="29"/>
      <c r="V942" s="29"/>
      <c r="W942" s="29"/>
    </row>
    <row r="943" spans="6:23" s="30" customFormat="1" x14ac:dyDescent="0.45">
      <c r="F943" s="26"/>
      <c r="G943" s="26"/>
      <c r="H943" s="139"/>
      <c r="I943" s="121"/>
      <c r="J943" s="121"/>
      <c r="K943" s="121"/>
      <c r="L943" s="121"/>
      <c r="Q943" s="29"/>
      <c r="R943" s="29"/>
      <c r="S943" s="29"/>
      <c r="T943" s="29"/>
      <c r="U943" s="29"/>
      <c r="V943" s="29"/>
      <c r="W943" s="29"/>
    </row>
    <row r="944" spans="6:23" s="30" customFormat="1" x14ac:dyDescent="0.45">
      <c r="F944" s="26"/>
      <c r="G944" s="26"/>
      <c r="H944" s="139"/>
      <c r="I944" s="121"/>
      <c r="J944" s="121"/>
      <c r="K944" s="121"/>
      <c r="L944" s="121"/>
      <c r="Q944" s="29"/>
      <c r="R944" s="29"/>
      <c r="S944" s="29"/>
      <c r="T944" s="29"/>
      <c r="U944" s="29"/>
      <c r="V944" s="29"/>
      <c r="W944" s="29"/>
    </row>
    <row r="945" spans="6:23" s="30" customFormat="1" x14ac:dyDescent="0.45">
      <c r="F945" s="26"/>
      <c r="G945" s="26"/>
      <c r="H945" s="139"/>
      <c r="I945" s="121"/>
      <c r="J945" s="121"/>
      <c r="K945" s="121"/>
      <c r="L945" s="121"/>
      <c r="Q945" s="29"/>
      <c r="R945" s="29"/>
      <c r="S945" s="29"/>
      <c r="T945" s="29"/>
      <c r="U945" s="29"/>
      <c r="V945" s="29"/>
      <c r="W945" s="29"/>
    </row>
    <row r="946" spans="6:23" s="30" customFormat="1" x14ac:dyDescent="0.45">
      <c r="F946" s="26"/>
      <c r="G946" s="26"/>
      <c r="H946" s="139"/>
      <c r="I946" s="121"/>
      <c r="J946" s="121"/>
      <c r="K946" s="121"/>
      <c r="L946" s="121"/>
      <c r="Q946" s="29"/>
      <c r="R946" s="29"/>
      <c r="S946" s="29"/>
      <c r="T946" s="29"/>
      <c r="U946" s="29"/>
      <c r="V946" s="29"/>
      <c r="W946" s="29"/>
    </row>
    <row r="947" spans="6:23" s="30" customFormat="1" x14ac:dyDescent="0.45">
      <c r="F947" s="26"/>
      <c r="G947" s="26"/>
      <c r="H947" s="139"/>
      <c r="I947" s="121"/>
      <c r="J947" s="121"/>
      <c r="K947" s="121"/>
      <c r="L947" s="121"/>
      <c r="Q947" s="29"/>
      <c r="R947" s="29"/>
      <c r="S947" s="29"/>
      <c r="T947" s="29"/>
      <c r="U947" s="29"/>
      <c r="V947" s="29"/>
      <c r="W947" s="29"/>
    </row>
    <row r="948" spans="6:23" s="30" customFormat="1" x14ac:dyDescent="0.45">
      <c r="F948" s="26"/>
      <c r="G948" s="26"/>
      <c r="H948" s="139"/>
      <c r="I948" s="121"/>
      <c r="J948" s="121"/>
      <c r="K948" s="121"/>
      <c r="L948" s="121"/>
      <c r="Q948" s="29"/>
      <c r="R948" s="29"/>
      <c r="S948" s="29"/>
      <c r="T948" s="29"/>
      <c r="U948" s="29"/>
      <c r="V948" s="29"/>
      <c r="W948" s="29"/>
    </row>
    <row r="949" spans="6:23" s="30" customFormat="1" x14ac:dyDescent="0.45">
      <c r="F949" s="26"/>
      <c r="G949" s="26"/>
      <c r="H949" s="139"/>
      <c r="I949" s="121"/>
      <c r="J949" s="121"/>
      <c r="K949" s="121"/>
      <c r="L949" s="121"/>
      <c r="Q949" s="29"/>
      <c r="R949" s="29"/>
      <c r="S949" s="29"/>
      <c r="T949" s="29"/>
      <c r="U949" s="29"/>
      <c r="V949" s="29"/>
      <c r="W949" s="29"/>
    </row>
    <row r="950" spans="6:23" s="30" customFormat="1" x14ac:dyDescent="0.45">
      <c r="F950" s="26"/>
      <c r="G950" s="26"/>
      <c r="H950" s="139"/>
      <c r="I950" s="121"/>
      <c r="J950" s="121"/>
      <c r="K950" s="121"/>
      <c r="L950" s="121"/>
      <c r="Q950" s="29"/>
      <c r="R950" s="29"/>
      <c r="S950" s="29"/>
      <c r="T950" s="29"/>
      <c r="U950" s="29"/>
      <c r="V950" s="29"/>
      <c r="W950" s="29"/>
    </row>
    <row r="951" spans="6:23" s="30" customFormat="1" x14ac:dyDescent="0.45">
      <c r="F951" s="26"/>
      <c r="G951" s="26"/>
      <c r="H951" s="139"/>
      <c r="I951" s="121"/>
      <c r="J951" s="121"/>
      <c r="K951" s="121"/>
      <c r="L951" s="121"/>
      <c r="Q951" s="29"/>
      <c r="R951" s="29"/>
      <c r="S951" s="29"/>
      <c r="T951" s="29"/>
      <c r="U951" s="29"/>
      <c r="V951" s="29"/>
      <c r="W951" s="29"/>
    </row>
    <row r="952" spans="6:23" s="30" customFormat="1" x14ac:dyDescent="0.45">
      <c r="F952" s="26"/>
      <c r="G952" s="26"/>
      <c r="H952" s="139"/>
      <c r="I952" s="121"/>
      <c r="J952" s="121"/>
      <c r="K952" s="121"/>
      <c r="L952" s="121"/>
      <c r="Q952" s="29"/>
      <c r="R952" s="29"/>
      <c r="S952" s="29"/>
      <c r="T952" s="29"/>
      <c r="U952" s="29"/>
      <c r="V952" s="29"/>
      <c r="W952" s="29"/>
    </row>
    <row r="953" spans="6:23" s="30" customFormat="1" x14ac:dyDescent="0.45">
      <c r="F953" s="26"/>
      <c r="G953" s="26"/>
      <c r="H953" s="139"/>
      <c r="I953" s="121"/>
      <c r="J953" s="121"/>
      <c r="K953" s="121"/>
      <c r="L953" s="121"/>
      <c r="Q953" s="29"/>
      <c r="R953" s="29"/>
      <c r="S953" s="29"/>
      <c r="T953" s="29"/>
      <c r="U953" s="29"/>
      <c r="V953" s="29"/>
      <c r="W953" s="29"/>
    </row>
    <row r="954" spans="6:23" s="30" customFormat="1" x14ac:dyDescent="0.45">
      <c r="F954" s="26"/>
      <c r="G954" s="26"/>
      <c r="H954" s="139"/>
      <c r="I954" s="121"/>
      <c r="J954" s="121"/>
      <c r="K954" s="121"/>
      <c r="L954" s="121"/>
      <c r="Q954" s="29"/>
      <c r="R954" s="29"/>
      <c r="S954" s="29"/>
      <c r="T954" s="29"/>
      <c r="U954" s="29"/>
      <c r="V954" s="29"/>
      <c r="W954" s="29"/>
    </row>
    <row r="955" spans="6:23" s="30" customFormat="1" x14ac:dyDescent="0.45">
      <c r="F955" s="26"/>
      <c r="G955" s="26"/>
      <c r="H955" s="139"/>
      <c r="I955" s="121"/>
      <c r="J955" s="121"/>
      <c r="K955" s="121"/>
      <c r="L955" s="121"/>
      <c r="Q955" s="29"/>
      <c r="R955" s="29"/>
      <c r="S955" s="29"/>
      <c r="T955" s="29"/>
      <c r="U955" s="29"/>
      <c r="V955" s="29"/>
      <c r="W955" s="29"/>
    </row>
    <row r="956" spans="6:23" s="30" customFormat="1" x14ac:dyDescent="0.45">
      <c r="F956" s="26"/>
      <c r="G956" s="26"/>
      <c r="H956" s="139"/>
      <c r="I956" s="121"/>
      <c r="J956" s="121"/>
      <c r="K956" s="121"/>
      <c r="L956" s="121"/>
      <c r="Q956" s="29"/>
      <c r="R956" s="29"/>
      <c r="S956" s="29"/>
      <c r="T956" s="29"/>
      <c r="U956" s="29"/>
      <c r="V956" s="29"/>
      <c r="W956" s="29"/>
    </row>
    <row r="957" spans="6:23" s="30" customFormat="1" x14ac:dyDescent="0.45">
      <c r="F957" s="26"/>
      <c r="G957" s="26"/>
      <c r="H957" s="139"/>
      <c r="I957" s="121"/>
      <c r="J957" s="121"/>
      <c r="K957" s="121"/>
      <c r="L957" s="121"/>
      <c r="Q957" s="29"/>
      <c r="R957" s="29"/>
      <c r="S957" s="29"/>
      <c r="T957" s="29"/>
      <c r="U957" s="29"/>
      <c r="V957" s="29"/>
      <c r="W957" s="29"/>
    </row>
    <row r="958" spans="6:23" s="30" customFormat="1" x14ac:dyDescent="0.45">
      <c r="F958" s="26"/>
      <c r="G958" s="26"/>
      <c r="H958" s="139"/>
      <c r="I958" s="121"/>
      <c r="J958" s="121"/>
      <c r="K958" s="121"/>
      <c r="L958" s="121"/>
      <c r="Q958" s="29"/>
      <c r="R958" s="29"/>
      <c r="S958" s="29"/>
      <c r="T958" s="29"/>
      <c r="U958" s="29"/>
      <c r="V958" s="29"/>
      <c r="W958" s="29"/>
    </row>
    <row r="959" spans="6:23" s="30" customFormat="1" x14ac:dyDescent="0.45">
      <c r="F959" s="26"/>
      <c r="G959" s="26"/>
      <c r="H959" s="139"/>
      <c r="I959" s="121"/>
      <c r="J959" s="121"/>
      <c r="K959" s="121"/>
      <c r="L959" s="121"/>
      <c r="Q959" s="29"/>
      <c r="R959" s="29"/>
      <c r="S959" s="29"/>
      <c r="T959" s="29"/>
      <c r="U959" s="29"/>
      <c r="V959" s="29"/>
      <c r="W959" s="29"/>
    </row>
    <row r="960" spans="6:23" s="30" customFormat="1" x14ac:dyDescent="0.45">
      <c r="F960" s="26"/>
      <c r="G960" s="26"/>
      <c r="H960" s="139"/>
      <c r="I960" s="121"/>
      <c r="J960" s="121"/>
      <c r="K960" s="121"/>
      <c r="L960" s="121"/>
      <c r="Q960" s="29"/>
      <c r="R960" s="29"/>
      <c r="S960" s="29"/>
      <c r="T960" s="29"/>
      <c r="U960" s="29"/>
      <c r="V960" s="29"/>
      <c r="W960" s="29"/>
    </row>
    <row r="961" spans="6:23" s="30" customFormat="1" x14ac:dyDescent="0.45">
      <c r="F961" s="26"/>
      <c r="G961" s="26"/>
      <c r="H961" s="139"/>
      <c r="I961" s="121"/>
      <c r="J961" s="121"/>
      <c r="K961" s="121"/>
      <c r="L961" s="121"/>
      <c r="Q961" s="29"/>
      <c r="R961" s="29"/>
      <c r="S961" s="29"/>
      <c r="T961" s="29"/>
      <c r="U961" s="29"/>
      <c r="V961" s="29"/>
      <c r="W961" s="29"/>
    </row>
    <row r="962" spans="6:23" s="30" customFormat="1" x14ac:dyDescent="0.45">
      <c r="F962" s="26"/>
      <c r="G962" s="26"/>
      <c r="H962" s="139"/>
      <c r="I962" s="121"/>
      <c r="J962" s="121"/>
      <c r="K962" s="121"/>
      <c r="L962" s="121"/>
      <c r="Q962" s="29"/>
      <c r="R962" s="29"/>
      <c r="S962" s="29"/>
      <c r="T962" s="29"/>
      <c r="U962" s="29"/>
      <c r="V962" s="29"/>
      <c r="W962" s="29"/>
    </row>
    <row r="963" spans="6:23" s="30" customFormat="1" x14ac:dyDescent="0.45">
      <c r="F963" s="26"/>
      <c r="G963" s="26"/>
      <c r="H963" s="139"/>
      <c r="I963" s="121"/>
      <c r="J963" s="121"/>
      <c r="K963" s="121"/>
      <c r="L963" s="121"/>
      <c r="Q963" s="29"/>
      <c r="R963" s="29"/>
      <c r="S963" s="29"/>
      <c r="T963" s="29"/>
      <c r="U963" s="29"/>
      <c r="V963" s="29"/>
      <c r="W963" s="29"/>
    </row>
    <row r="964" spans="6:23" s="30" customFormat="1" x14ac:dyDescent="0.45">
      <c r="F964" s="26"/>
      <c r="G964" s="26"/>
      <c r="H964" s="139"/>
      <c r="I964" s="121"/>
      <c r="J964" s="121"/>
      <c r="K964" s="121"/>
      <c r="L964" s="121"/>
      <c r="Q964" s="29"/>
      <c r="R964" s="29"/>
      <c r="S964" s="29"/>
      <c r="T964" s="29"/>
      <c r="U964" s="29"/>
      <c r="V964" s="29"/>
      <c r="W964" s="29"/>
    </row>
    <row r="965" spans="6:23" s="30" customFormat="1" x14ac:dyDescent="0.45">
      <c r="F965" s="26"/>
      <c r="G965" s="26"/>
      <c r="H965" s="139"/>
      <c r="I965" s="121"/>
      <c r="J965" s="121"/>
      <c r="K965" s="121"/>
      <c r="L965" s="121"/>
      <c r="Q965" s="29"/>
      <c r="R965" s="29"/>
      <c r="S965" s="29"/>
      <c r="T965" s="29"/>
      <c r="U965" s="29"/>
      <c r="V965" s="29"/>
      <c r="W965" s="29"/>
    </row>
    <row r="966" spans="6:23" s="30" customFormat="1" x14ac:dyDescent="0.45">
      <c r="F966" s="26"/>
      <c r="G966" s="26"/>
      <c r="H966" s="139"/>
      <c r="I966" s="121"/>
      <c r="J966" s="121"/>
      <c r="K966" s="121"/>
      <c r="L966" s="121"/>
      <c r="Q966" s="29"/>
      <c r="R966" s="29"/>
      <c r="S966" s="29"/>
      <c r="T966" s="29"/>
      <c r="U966" s="29"/>
      <c r="V966" s="29"/>
      <c r="W966" s="29"/>
    </row>
    <row r="967" spans="6:23" s="30" customFormat="1" x14ac:dyDescent="0.45">
      <c r="F967" s="26"/>
      <c r="G967" s="26"/>
      <c r="H967" s="139"/>
      <c r="I967" s="121"/>
      <c r="J967" s="121"/>
      <c r="K967" s="121"/>
      <c r="L967" s="121"/>
      <c r="Q967" s="29"/>
      <c r="R967" s="29"/>
      <c r="S967" s="29"/>
      <c r="T967" s="29"/>
      <c r="U967" s="29"/>
      <c r="V967" s="29"/>
      <c r="W967" s="29"/>
    </row>
    <row r="968" spans="6:23" s="30" customFormat="1" x14ac:dyDescent="0.45">
      <c r="F968" s="26"/>
      <c r="G968" s="26"/>
      <c r="H968" s="139"/>
      <c r="I968" s="121"/>
      <c r="J968" s="121"/>
      <c r="K968" s="121"/>
      <c r="L968" s="121"/>
      <c r="Q968" s="29"/>
      <c r="R968" s="29"/>
      <c r="S968" s="29"/>
      <c r="T968" s="29"/>
      <c r="U968" s="29"/>
      <c r="V968" s="29"/>
      <c r="W968" s="29"/>
    </row>
    <row r="969" spans="6:23" s="30" customFormat="1" x14ac:dyDescent="0.45">
      <c r="F969" s="26"/>
      <c r="G969" s="26"/>
      <c r="H969" s="139"/>
      <c r="I969" s="121"/>
      <c r="J969" s="121"/>
      <c r="K969" s="121"/>
      <c r="L969" s="121"/>
      <c r="Q969" s="29"/>
      <c r="R969" s="29"/>
      <c r="S969" s="29"/>
      <c r="T969" s="29"/>
      <c r="U969" s="29"/>
      <c r="V969" s="29"/>
      <c r="W969" s="29"/>
    </row>
    <row r="970" spans="6:23" s="30" customFormat="1" x14ac:dyDescent="0.45">
      <c r="F970" s="26"/>
      <c r="G970" s="26"/>
      <c r="H970" s="139"/>
      <c r="I970" s="121"/>
      <c r="J970" s="121"/>
      <c r="K970" s="121"/>
      <c r="L970" s="121"/>
      <c r="Q970" s="29"/>
      <c r="R970" s="29"/>
      <c r="S970" s="29"/>
      <c r="T970" s="29"/>
      <c r="U970" s="29"/>
      <c r="V970" s="29"/>
      <c r="W970" s="29"/>
    </row>
    <row r="971" spans="6:23" s="30" customFormat="1" x14ac:dyDescent="0.45">
      <c r="F971" s="26"/>
      <c r="G971" s="26"/>
      <c r="H971" s="139"/>
      <c r="I971" s="121"/>
      <c r="J971" s="121"/>
      <c r="K971" s="121"/>
      <c r="L971" s="121"/>
      <c r="Q971" s="29"/>
      <c r="R971" s="29"/>
      <c r="S971" s="29"/>
      <c r="T971" s="29"/>
      <c r="U971" s="29"/>
      <c r="V971" s="29"/>
      <c r="W971" s="29"/>
    </row>
    <row r="972" spans="6:23" s="30" customFormat="1" x14ac:dyDescent="0.45">
      <c r="F972" s="26"/>
      <c r="G972" s="26"/>
      <c r="H972" s="139"/>
      <c r="I972" s="121"/>
      <c r="J972" s="121"/>
      <c r="K972" s="121"/>
      <c r="L972" s="121"/>
      <c r="Q972" s="29"/>
      <c r="R972" s="29"/>
      <c r="S972" s="29"/>
      <c r="T972" s="29"/>
      <c r="U972" s="29"/>
      <c r="V972" s="29"/>
      <c r="W972" s="29"/>
    </row>
    <row r="973" spans="6:23" s="30" customFormat="1" x14ac:dyDescent="0.45">
      <c r="F973" s="26"/>
      <c r="G973" s="26"/>
      <c r="H973" s="139"/>
      <c r="I973" s="121"/>
      <c r="J973" s="121"/>
      <c r="K973" s="121"/>
      <c r="L973" s="121"/>
      <c r="Q973" s="29"/>
      <c r="R973" s="29"/>
      <c r="S973" s="29"/>
      <c r="T973" s="29"/>
      <c r="U973" s="29"/>
      <c r="V973" s="29"/>
      <c r="W973" s="29"/>
    </row>
    <row r="974" spans="6:23" s="30" customFormat="1" x14ac:dyDescent="0.45">
      <c r="F974" s="26"/>
      <c r="G974" s="26"/>
      <c r="H974" s="139"/>
      <c r="I974" s="121"/>
      <c r="J974" s="121"/>
      <c r="K974" s="121"/>
      <c r="L974" s="121"/>
      <c r="Q974" s="29"/>
      <c r="R974" s="29"/>
      <c r="S974" s="29"/>
      <c r="T974" s="29"/>
      <c r="U974" s="29"/>
      <c r="V974" s="29"/>
      <c r="W974" s="29"/>
    </row>
    <row r="975" spans="6:23" s="30" customFormat="1" x14ac:dyDescent="0.45">
      <c r="F975" s="26"/>
      <c r="G975" s="26"/>
      <c r="H975" s="139"/>
      <c r="I975" s="121"/>
      <c r="J975" s="121"/>
      <c r="K975" s="121"/>
      <c r="L975" s="121"/>
      <c r="Q975" s="29"/>
      <c r="R975" s="29"/>
      <c r="S975" s="29"/>
      <c r="T975" s="29"/>
      <c r="U975" s="29"/>
      <c r="V975" s="29"/>
      <c r="W975" s="29"/>
    </row>
    <row r="976" spans="6:23" s="30" customFormat="1" x14ac:dyDescent="0.45">
      <c r="F976" s="26"/>
      <c r="G976" s="26"/>
      <c r="H976" s="139"/>
      <c r="I976" s="121"/>
      <c r="J976" s="121"/>
      <c r="K976" s="121"/>
      <c r="L976" s="121"/>
      <c r="Q976" s="29"/>
      <c r="R976" s="29"/>
      <c r="S976" s="29"/>
      <c r="T976" s="29"/>
      <c r="U976" s="29"/>
      <c r="V976" s="29"/>
      <c r="W976" s="29"/>
    </row>
    <row r="977" spans="6:23" s="30" customFormat="1" x14ac:dyDescent="0.45">
      <c r="F977" s="26"/>
      <c r="G977" s="26"/>
      <c r="H977" s="139"/>
      <c r="I977" s="121"/>
      <c r="J977" s="121"/>
      <c r="K977" s="121"/>
      <c r="L977" s="121"/>
      <c r="Q977" s="29"/>
      <c r="R977" s="29"/>
      <c r="S977" s="29"/>
      <c r="T977" s="29"/>
      <c r="U977" s="29"/>
      <c r="V977" s="29"/>
      <c r="W977" s="29"/>
    </row>
    <row r="978" spans="6:23" s="30" customFormat="1" x14ac:dyDescent="0.45">
      <c r="F978" s="26"/>
      <c r="G978" s="26"/>
      <c r="H978" s="139"/>
      <c r="I978" s="121"/>
      <c r="J978" s="121"/>
      <c r="K978" s="121"/>
      <c r="L978" s="121"/>
      <c r="Q978" s="29"/>
      <c r="R978" s="29"/>
      <c r="S978" s="29"/>
      <c r="T978" s="29"/>
      <c r="U978" s="29"/>
      <c r="V978" s="29"/>
      <c r="W978" s="29"/>
    </row>
    <row r="979" spans="6:23" s="30" customFormat="1" x14ac:dyDescent="0.45">
      <c r="F979" s="26"/>
      <c r="G979" s="26"/>
      <c r="H979" s="139"/>
      <c r="I979" s="121"/>
      <c r="J979" s="121"/>
      <c r="K979" s="121"/>
      <c r="L979" s="121"/>
      <c r="Q979" s="29"/>
      <c r="R979" s="29"/>
      <c r="S979" s="29"/>
      <c r="T979" s="29"/>
      <c r="U979" s="29"/>
      <c r="V979" s="29"/>
      <c r="W979" s="29"/>
    </row>
    <row r="980" spans="6:23" s="30" customFormat="1" x14ac:dyDescent="0.45">
      <c r="F980" s="26"/>
      <c r="G980" s="26"/>
      <c r="H980" s="139"/>
      <c r="I980" s="121"/>
      <c r="J980" s="121"/>
      <c r="K980" s="121"/>
      <c r="L980" s="121"/>
      <c r="Q980" s="29"/>
      <c r="R980" s="29"/>
      <c r="S980" s="29"/>
      <c r="T980" s="29"/>
      <c r="U980" s="29"/>
      <c r="V980" s="29"/>
      <c r="W980" s="29"/>
    </row>
    <row r="981" spans="6:23" s="30" customFormat="1" x14ac:dyDescent="0.45">
      <c r="F981" s="26"/>
      <c r="G981" s="26"/>
      <c r="H981" s="139"/>
      <c r="I981" s="121"/>
      <c r="J981" s="121"/>
      <c r="K981" s="121"/>
      <c r="L981" s="121"/>
      <c r="Q981" s="29"/>
      <c r="R981" s="29"/>
      <c r="S981" s="29"/>
      <c r="T981" s="29"/>
      <c r="U981" s="29"/>
      <c r="V981" s="29"/>
      <c r="W981" s="29"/>
    </row>
    <row r="982" spans="6:23" s="30" customFormat="1" x14ac:dyDescent="0.45">
      <c r="F982" s="26"/>
      <c r="G982" s="26"/>
      <c r="H982" s="139"/>
      <c r="I982" s="121"/>
      <c r="J982" s="121"/>
      <c r="K982" s="121"/>
      <c r="L982" s="121"/>
      <c r="Q982" s="29"/>
      <c r="R982" s="29"/>
      <c r="S982" s="29"/>
      <c r="T982" s="29"/>
      <c r="U982" s="29"/>
      <c r="V982" s="29"/>
      <c r="W982" s="29"/>
    </row>
    <row r="983" spans="6:23" s="30" customFormat="1" x14ac:dyDescent="0.45">
      <c r="F983" s="26"/>
      <c r="G983" s="26"/>
      <c r="H983" s="139"/>
      <c r="I983" s="121"/>
      <c r="J983" s="121"/>
      <c r="K983" s="121"/>
      <c r="L983" s="121"/>
      <c r="Q983" s="29"/>
      <c r="R983" s="29"/>
      <c r="S983" s="29"/>
      <c r="T983" s="29"/>
      <c r="U983" s="29"/>
      <c r="V983" s="29"/>
      <c r="W983" s="29"/>
    </row>
    <row r="984" spans="6:23" s="30" customFormat="1" x14ac:dyDescent="0.45">
      <c r="F984" s="26"/>
      <c r="G984" s="26"/>
      <c r="H984" s="139"/>
      <c r="I984" s="121"/>
      <c r="J984" s="121"/>
      <c r="K984" s="121"/>
      <c r="L984" s="121"/>
      <c r="Q984" s="29"/>
      <c r="R984" s="29"/>
      <c r="S984" s="29"/>
      <c r="T984" s="29"/>
      <c r="U984" s="29"/>
      <c r="V984" s="29"/>
      <c r="W984" s="29"/>
    </row>
    <row r="985" spans="6:23" s="30" customFormat="1" x14ac:dyDescent="0.45">
      <c r="F985" s="26"/>
      <c r="G985" s="26"/>
      <c r="H985" s="139"/>
      <c r="I985" s="121"/>
      <c r="J985" s="121"/>
      <c r="K985" s="121"/>
      <c r="L985" s="121"/>
      <c r="Q985" s="29"/>
      <c r="R985" s="29"/>
      <c r="S985" s="29"/>
      <c r="T985" s="29"/>
      <c r="U985" s="29"/>
      <c r="V985" s="29"/>
      <c r="W985" s="29"/>
    </row>
    <row r="986" spans="6:23" s="30" customFormat="1" x14ac:dyDescent="0.45">
      <c r="F986" s="26"/>
      <c r="G986" s="26"/>
      <c r="H986" s="139"/>
      <c r="I986" s="121"/>
      <c r="J986" s="121"/>
      <c r="K986" s="121"/>
      <c r="L986" s="121"/>
      <c r="Q986" s="29"/>
      <c r="R986" s="29"/>
      <c r="S986" s="29"/>
      <c r="T986" s="29"/>
      <c r="U986" s="29"/>
      <c r="V986" s="29"/>
      <c r="W986" s="29"/>
    </row>
    <row r="987" spans="6:23" s="30" customFormat="1" x14ac:dyDescent="0.45">
      <c r="F987" s="26"/>
      <c r="G987" s="26"/>
      <c r="H987" s="139"/>
      <c r="I987" s="121"/>
      <c r="J987" s="121"/>
      <c r="K987" s="121"/>
      <c r="L987" s="121"/>
      <c r="Q987" s="29"/>
      <c r="R987" s="29"/>
      <c r="S987" s="29"/>
      <c r="T987" s="29"/>
      <c r="U987" s="29"/>
      <c r="V987" s="29"/>
      <c r="W987" s="29"/>
    </row>
    <row r="988" spans="6:23" s="30" customFormat="1" x14ac:dyDescent="0.45">
      <c r="F988" s="26"/>
      <c r="G988" s="26"/>
      <c r="H988" s="139"/>
      <c r="I988" s="121"/>
      <c r="J988" s="121"/>
      <c r="K988" s="121"/>
      <c r="L988" s="121"/>
      <c r="Q988" s="29"/>
      <c r="R988" s="29"/>
      <c r="S988" s="29"/>
      <c r="T988" s="29"/>
      <c r="U988" s="29"/>
      <c r="V988" s="29"/>
      <c r="W988" s="29"/>
    </row>
    <row r="989" spans="6:23" s="30" customFormat="1" x14ac:dyDescent="0.45">
      <c r="F989" s="26"/>
      <c r="G989" s="26"/>
      <c r="H989" s="139"/>
      <c r="I989" s="121"/>
      <c r="J989" s="121"/>
      <c r="K989" s="121"/>
      <c r="L989" s="121"/>
      <c r="Q989" s="29"/>
      <c r="R989" s="29"/>
      <c r="S989" s="29"/>
      <c r="T989" s="29"/>
      <c r="U989" s="29"/>
      <c r="V989" s="29"/>
      <c r="W989" s="29"/>
    </row>
    <row r="990" spans="6:23" s="30" customFormat="1" x14ac:dyDescent="0.45">
      <c r="F990" s="26"/>
      <c r="G990" s="26"/>
      <c r="H990" s="139"/>
      <c r="I990" s="121"/>
      <c r="J990" s="121"/>
      <c r="K990" s="121"/>
      <c r="L990" s="121"/>
      <c r="Q990" s="29"/>
      <c r="R990" s="29"/>
      <c r="S990" s="29"/>
      <c r="T990" s="29"/>
      <c r="U990" s="29"/>
      <c r="V990" s="29"/>
      <c r="W990" s="29"/>
    </row>
    <row r="991" spans="6:23" s="30" customFormat="1" x14ac:dyDescent="0.45">
      <c r="F991" s="26"/>
      <c r="G991" s="26"/>
      <c r="H991" s="139"/>
      <c r="I991" s="121"/>
      <c r="J991" s="121"/>
      <c r="K991" s="121"/>
      <c r="L991" s="121"/>
      <c r="Q991" s="29"/>
      <c r="R991" s="29"/>
      <c r="S991" s="29"/>
      <c r="T991" s="29"/>
      <c r="U991" s="29"/>
      <c r="V991" s="29"/>
      <c r="W991" s="29"/>
    </row>
    <row r="992" spans="6:23" s="30" customFormat="1" x14ac:dyDescent="0.45">
      <c r="F992" s="26"/>
      <c r="G992" s="26"/>
      <c r="H992" s="139"/>
      <c r="I992" s="121"/>
      <c r="J992" s="121"/>
      <c r="K992" s="121"/>
      <c r="L992" s="121"/>
      <c r="Q992" s="29"/>
      <c r="R992" s="29"/>
      <c r="S992" s="29"/>
      <c r="T992" s="29"/>
      <c r="U992" s="29"/>
      <c r="V992" s="29"/>
      <c r="W992" s="29"/>
    </row>
    <row r="993" spans="6:23" s="30" customFormat="1" x14ac:dyDescent="0.45">
      <c r="F993" s="26"/>
      <c r="G993" s="26"/>
      <c r="H993" s="139"/>
      <c r="I993" s="121"/>
      <c r="J993" s="121"/>
      <c r="K993" s="121"/>
      <c r="L993" s="121"/>
      <c r="Q993" s="29"/>
      <c r="R993" s="29"/>
      <c r="S993" s="29"/>
      <c r="T993" s="29"/>
      <c r="U993" s="29"/>
      <c r="V993" s="29"/>
      <c r="W993" s="29"/>
    </row>
    <row r="994" spans="6:23" s="30" customFormat="1" x14ac:dyDescent="0.45">
      <c r="F994" s="26"/>
      <c r="G994" s="26"/>
      <c r="H994" s="139"/>
      <c r="I994" s="121"/>
      <c r="J994" s="121"/>
      <c r="K994" s="121"/>
      <c r="L994" s="121"/>
      <c r="Q994" s="29"/>
      <c r="R994" s="29"/>
      <c r="S994" s="29"/>
      <c r="T994" s="29"/>
      <c r="U994" s="29"/>
      <c r="V994" s="29"/>
      <c r="W994" s="29"/>
    </row>
    <row r="995" spans="6:23" s="30" customFormat="1" x14ac:dyDescent="0.45">
      <c r="F995" s="26"/>
      <c r="G995" s="26"/>
      <c r="H995" s="139"/>
      <c r="I995" s="121"/>
      <c r="J995" s="121"/>
      <c r="K995" s="121"/>
      <c r="L995" s="121"/>
      <c r="Q995" s="29"/>
      <c r="R995" s="29"/>
      <c r="S995" s="29"/>
      <c r="T995" s="29"/>
      <c r="U995" s="29"/>
      <c r="V995" s="29"/>
      <c r="W995" s="29"/>
    </row>
    <row r="996" spans="6:23" s="30" customFormat="1" x14ac:dyDescent="0.45">
      <c r="F996" s="26"/>
      <c r="G996" s="26"/>
      <c r="H996" s="139"/>
      <c r="I996" s="121"/>
      <c r="J996" s="121"/>
      <c r="K996" s="121"/>
      <c r="L996" s="121"/>
      <c r="Q996" s="29"/>
      <c r="R996" s="29"/>
      <c r="S996" s="29"/>
      <c r="T996" s="29"/>
      <c r="U996" s="29"/>
      <c r="V996" s="29"/>
      <c r="W996" s="29"/>
    </row>
    <row r="997" spans="6:23" s="30" customFormat="1" x14ac:dyDescent="0.45">
      <c r="F997" s="26"/>
      <c r="G997" s="26"/>
      <c r="H997" s="139"/>
      <c r="I997" s="121"/>
      <c r="J997" s="121"/>
      <c r="K997" s="121"/>
      <c r="L997" s="121"/>
      <c r="Q997" s="29"/>
      <c r="R997" s="29"/>
      <c r="S997" s="29"/>
      <c r="T997" s="29"/>
      <c r="U997" s="29"/>
      <c r="V997" s="29"/>
      <c r="W997" s="29"/>
    </row>
    <row r="998" spans="6:23" s="30" customFormat="1" x14ac:dyDescent="0.45">
      <c r="F998" s="26"/>
      <c r="G998" s="26"/>
      <c r="H998" s="139"/>
      <c r="I998" s="121"/>
      <c r="J998" s="121"/>
      <c r="K998" s="121"/>
      <c r="L998" s="121"/>
      <c r="Q998" s="29"/>
      <c r="R998" s="29"/>
      <c r="S998" s="29"/>
      <c r="T998" s="29"/>
      <c r="U998" s="29"/>
      <c r="V998" s="29"/>
      <c r="W998" s="29"/>
    </row>
    <row r="999" spans="6:23" s="30" customFormat="1" x14ac:dyDescent="0.45">
      <c r="F999" s="26"/>
      <c r="G999" s="26"/>
      <c r="H999" s="139"/>
      <c r="I999" s="121"/>
      <c r="J999" s="121"/>
      <c r="K999" s="121"/>
      <c r="L999" s="121"/>
      <c r="Q999" s="29"/>
      <c r="R999" s="29"/>
      <c r="S999" s="29"/>
      <c r="T999" s="29"/>
      <c r="U999" s="29"/>
      <c r="V999" s="29"/>
      <c r="W999" s="29"/>
    </row>
    <row r="1000" spans="6:23" s="30" customFormat="1" x14ac:dyDescent="0.45">
      <c r="F1000" s="26"/>
      <c r="G1000" s="26"/>
      <c r="H1000" s="139"/>
      <c r="I1000" s="121"/>
      <c r="J1000" s="121"/>
      <c r="K1000" s="121"/>
      <c r="L1000" s="121"/>
      <c r="Q1000" s="29"/>
      <c r="R1000" s="29"/>
      <c r="S1000" s="29"/>
      <c r="T1000" s="29"/>
      <c r="U1000" s="29"/>
      <c r="V1000" s="29"/>
      <c r="W1000" s="29"/>
    </row>
    <row r="1001" spans="6:23" s="30" customFormat="1" x14ac:dyDescent="0.45">
      <c r="F1001" s="26"/>
      <c r="G1001" s="26"/>
      <c r="H1001" s="139"/>
      <c r="I1001" s="121"/>
      <c r="J1001" s="121"/>
      <c r="K1001" s="121"/>
      <c r="L1001" s="121"/>
      <c r="Q1001" s="29"/>
      <c r="R1001" s="29"/>
      <c r="S1001" s="29"/>
      <c r="T1001" s="29"/>
      <c r="U1001" s="29"/>
      <c r="V1001" s="29"/>
      <c r="W1001" s="29"/>
    </row>
    <row r="1002" spans="6:23" s="30" customFormat="1" x14ac:dyDescent="0.45">
      <c r="F1002" s="26"/>
      <c r="G1002" s="26"/>
      <c r="H1002" s="139"/>
      <c r="I1002" s="121"/>
      <c r="J1002" s="121"/>
      <c r="K1002" s="121"/>
      <c r="L1002" s="121"/>
      <c r="Q1002" s="29"/>
      <c r="R1002" s="29"/>
      <c r="S1002" s="29"/>
      <c r="T1002" s="29"/>
      <c r="U1002" s="29"/>
      <c r="V1002" s="29"/>
      <c r="W1002" s="29"/>
    </row>
    <row r="1003" spans="6:23" s="30" customFormat="1" x14ac:dyDescent="0.45">
      <c r="F1003" s="26"/>
      <c r="G1003" s="26"/>
      <c r="H1003" s="139"/>
      <c r="I1003" s="121"/>
      <c r="J1003" s="121"/>
      <c r="K1003" s="121"/>
      <c r="L1003" s="121"/>
      <c r="Q1003" s="29"/>
      <c r="R1003" s="29"/>
      <c r="S1003" s="29"/>
      <c r="T1003" s="29"/>
      <c r="U1003" s="29"/>
      <c r="V1003" s="29"/>
      <c r="W1003" s="29"/>
    </row>
    <row r="1004" spans="6:23" s="30" customFormat="1" x14ac:dyDescent="0.45">
      <c r="F1004" s="26"/>
      <c r="G1004" s="26"/>
      <c r="H1004" s="139"/>
      <c r="I1004" s="121"/>
      <c r="J1004" s="121"/>
      <c r="K1004" s="121"/>
      <c r="L1004" s="121"/>
      <c r="Q1004" s="29"/>
      <c r="R1004" s="29"/>
      <c r="S1004" s="29"/>
      <c r="T1004" s="29"/>
      <c r="U1004" s="29"/>
      <c r="V1004" s="29"/>
      <c r="W1004" s="29"/>
    </row>
    <row r="1005" spans="6:23" s="30" customFormat="1" x14ac:dyDescent="0.45">
      <c r="F1005" s="26"/>
      <c r="G1005" s="26"/>
      <c r="H1005" s="139"/>
      <c r="I1005" s="121"/>
      <c r="J1005" s="121"/>
      <c r="K1005" s="121"/>
      <c r="L1005" s="121"/>
      <c r="Q1005" s="29"/>
      <c r="R1005" s="29"/>
      <c r="S1005" s="29"/>
      <c r="T1005" s="29"/>
      <c r="U1005" s="29"/>
      <c r="V1005" s="29"/>
      <c r="W1005" s="29"/>
    </row>
    <row r="1006" spans="6:23" s="30" customFormat="1" x14ac:dyDescent="0.45">
      <c r="F1006" s="26"/>
      <c r="G1006" s="26"/>
      <c r="H1006" s="139"/>
      <c r="I1006" s="121"/>
      <c r="J1006" s="121"/>
      <c r="K1006" s="121"/>
      <c r="L1006" s="121"/>
      <c r="Q1006" s="29"/>
      <c r="R1006" s="29"/>
      <c r="S1006" s="29"/>
      <c r="T1006" s="29"/>
      <c r="U1006" s="29"/>
      <c r="V1006" s="29"/>
      <c r="W1006" s="29"/>
    </row>
    <row r="1007" spans="6:23" s="30" customFormat="1" x14ac:dyDescent="0.45">
      <c r="F1007" s="26"/>
      <c r="G1007" s="26"/>
      <c r="H1007" s="139"/>
      <c r="I1007" s="121"/>
      <c r="J1007" s="121"/>
      <c r="K1007" s="121"/>
      <c r="L1007" s="121"/>
      <c r="Q1007" s="29"/>
      <c r="R1007" s="29"/>
      <c r="S1007" s="29"/>
      <c r="T1007" s="29"/>
      <c r="U1007" s="29"/>
      <c r="V1007" s="29"/>
      <c r="W1007" s="29"/>
    </row>
    <row r="1008" spans="6:23" s="30" customFormat="1" x14ac:dyDescent="0.45">
      <c r="F1008" s="26"/>
      <c r="G1008" s="26"/>
      <c r="H1008" s="139"/>
      <c r="I1008" s="121"/>
      <c r="J1008" s="121"/>
      <c r="K1008" s="121"/>
      <c r="L1008" s="121"/>
      <c r="Q1008" s="29"/>
      <c r="R1008" s="29"/>
      <c r="S1008" s="29"/>
      <c r="T1008" s="29"/>
      <c r="U1008" s="29"/>
      <c r="V1008" s="29"/>
      <c r="W1008" s="29"/>
    </row>
    <row r="1009" spans="6:23" s="30" customFormat="1" x14ac:dyDescent="0.45">
      <c r="F1009" s="26"/>
      <c r="G1009" s="26"/>
      <c r="H1009" s="139"/>
      <c r="I1009" s="121"/>
      <c r="J1009" s="121"/>
      <c r="K1009" s="121"/>
      <c r="L1009" s="121"/>
      <c r="Q1009" s="29"/>
      <c r="R1009" s="29"/>
      <c r="S1009" s="29"/>
      <c r="T1009" s="29"/>
      <c r="U1009" s="29"/>
      <c r="V1009" s="29"/>
      <c r="W1009" s="29"/>
    </row>
    <row r="1010" spans="6:23" s="30" customFormat="1" x14ac:dyDescent="0.45">
      <c r="F1010" s="26"/>
      <c r="G1010" s="26"/>
      <c r="H1010" s="139"/>
      <c r="I1010" s="121"/>
      <c r="J1010" s="121"/>
      <c r="K1010" s="121"/>
      <c r="L1010" s="121"/>
      <c r="Q1010" s="29"/>
      <c r="R1010" s="29"/>
      <c r="S1010" s="29"/>
      <c r="T1010" s="29"/>
      <c r="U1010" s="29"/>
      <c r="V1010" s="29"/>
      <c r="W1010" s="29"/>
    </row>
    <row r="1011" spans="6:23" s="30" customFormat="1" x14ac:dyDescent="0.45">
      <c r="F1011" s="26"/>
      <c r="G1011" s="26"/>
      <c r="H1011" s="139"/>
      <c r="I1011" s="121"/>
      <c r="J1011" s="121"/>
      <c r="K1011" s="121"/>
      <c r="L1011" s="121"/>
      <c r="Q1011" s="29"/>
      <c r="R1011" s="29"/>
      <c r="S1011" s="29"/>
      <c r="T1011" s="29"/>
      <c r="U1011" s="29"/>
      <c r="V1011" s="29"/>
      <c r="W1011" s="29"/>
    </row>
    <row r="1012" spans="6:23" s="30" customFormat="1" x14ac:dyDescent="0.45">
      <c r="F1012" s="26"/>
      <c r="G1012" s="26"/>
      <c r="H1012" s="139"/>
      <c r="I1012" s="121"/>
      <c r="J1012" s="121"/>
      <c r="K1012" s="121"/>
      <c r="L1012" s="121"/>
      <c r="Q1012" s="29"/>
      <c r="R1012" s="29"/>
      <c r="S1012" s="29"/>
      <c r="T1012" s="29"/>
      <c r="U1012" s="29"/>
      <c r="V1012" s="29"/>
      <c r="W1012" s="29"/>
    </row>
    <row r="1013" spans="6:23" s="30" customFormat="1" x14ac:dyDescent="0.45">
      <c r="F1013" s="26"/>
      <c r="G1013" s="26"/>
      <c r="H1013" s="139"/>
      <c r="I1013" s="121"/>
      <c r="J1013" s="121"/>
      <c r="K1013" s="121"/>
      <c r="L1013" s="121"/>
      <c r="Q1013" s="29"/>
      <c r="R1013" s="29"/>
      <c r="S1013" s="29"/>
      <c r="T1013" s="29"/>
      <c r="U1013" s="29"/>
      <c r="V1013" s="29"/>
      <c r="W1013" s="29"/>
    </row>
    <row r="1014" spans="6:23" s="30" customFormat="1" x14ac:dyDescent="0.45">
      <c r="F1014" s="26"/>
      <c r="G1014" s="26"/>
      <c r="H1014" s="139"/>
      <c r="I1014" s="121"/>
      <c r="J1014" s="121"/>
      <c r="K1014" s="121"/>
      <c r="L1014" s="121"/>
      <c r="Q1014" s="29"/>
      <c r="R1014" s="29"/>
      <c r="S1014" s="29"/>
      <c r="T1014" s="29"/>
      <c r="U1014" s="29"/>
      <c r="V1014" s="29"/>
      <c r="W1014" s="29"/>
    </row>
    <row r="1015" spans="6:23" s="30" customFormat="1" x14ac:dyDescent="0.45">
      <c r="F1015" s="26"/>
      <c r="G1015" s="26"/>
      <c r="H1015" s="139"/>
      <c r="I1015" s="121"/>
      <c r="J1015" s="121"/>
      <c r="K1015" s="121"/>
      <c r="L1015" s="121"/>
      <c r="Q1015" s="29"/>
      <c r="R1015" s="29"/>
      <c r="S1015" s="29"/>
      <c r="T1015" s="29"/>
      <c r="U1015" s="29"/>
      <c r="V1015" s="29"/>
      <c r="W1015" s="29"/>
    </row>
    <row r="1016" spans="6:23" s="30" customFormat="1" x14ac:dyDescent="0.45">
      <c r="F1016" s="26"/>
      <c r="G1016" s="26"/>
      <c r="H1016" s="139"/>
      <c r="I1016" s="121"/>
      <c r="J1016" s="121"/>
      <c r="K1016" s="121"/>
      <c r="L1016" s="121"/>
      <c r="Q1016" s="29"/>
      <c r="R1016" s="29"/>
      <c r="S1016" s="29"/>
      <c r="T1016" s="29"/>
      <c r="U1016" s="29"/>
      <c r="V1016" s="29"/>
      <c r="W1016" s="29"/>
    </row>
    <row r="1017" spans="6:23" s="30" customFormat="1" x14ac:dyDescent="0.45">
      <c r="F1017" s="26"/>
      <c r="G1017" s="26"/>
      <c r="H1017" s="139"/>
      <c r="I1017" s="121"/>
      <c r="J1017" s="121"/>
      <c r="K1017" s="121"/>
      <c r="L1017" s="121"/>
      <c r="Q1017" s="29"/>
      <c r="R1017" s="29"/>
      <c r="S1017" s="29"/>
      <c r="T1017" s="29"/>
      <c r="U1017" s="29"/>
      <c r="V1017" s="29"/>
      <c r="W1017" s="29"/>
    </row>
    <row r="1018" spans="6:23" s="30" customFormat="1" x14ac:dyDescent="0.45">
      <c r="F1018" s="26"/>
      <c r="G1018" s="26"/>
      <c r="H1018" s="139"/>
      <c r="I1018" s="121"/>
      <c r="J1018" s="121"/>
      <c r="K1018" s="121"/>
      <c r="L1018" s="121"/>
      <c r="Q1018" s="29"/>
      <c r="R1018" s="29"/>
      <c r="S1018" s="29"/>
      <c r="T1018" s="29"/>
      <c r="U1018" s="29"/>
      <c r="V1018" s="29"/>
      <c r="W1018" s="29"/>
    </row>
    <row r="1019" spans="6:23" s="30" customFormat="1" x14ac:dyDescent="0.45">
      <c r="F1019" s="26"/>
      <c r="G1019" s="26"/>
      <c r="H1019" s="139"/>
      <c r="I1019" s="121"/>
      <c r="J1019" s="121"/>
      <c r="K1019" s="121"/>
      <c r="L1019" s="121"/>
      <c r="Q1019" s="29"/>
      <c r="R1019" s="29"/>
      <c r="S1019" s="29"/>
      <c r="T1019" s="29"/>
      <c r="U1019" s="29"/>
      <c r="V1019" s="29"/>
      <c r="W1019" s="29"/>
    </row>
    <row r="1020" spans="6:23" s="30" customFormat="1" x14ac:dyDescent="0.45">
      <c r="F1020" s="26"/>
      <c r="G1020" s="26"/>
      <c r="H1020" s="139"/>
      <c r="I1020" s="121"/>
      <c r="J1020" s="121"/>
      <c r="K1020" s="121"/>
      <c r="L1020" s="121"/>
      <c r="Q1020" s="29"/>
      <c r="R1020" s="29"/>
      <c r="S1020" s="29"/>
      <c r="T1020" s="29"/>
      <c r="U1020" s="29"/>
      <c r="V1020" s="29"/>
      <c r="W1020" s="29"/>
    </row>
    <row r="1021" spans="6:23" s="30" customFormat="1" x14ac:dyDescent="0.45">
      <c r="F1021" s="26"/>
      <c r="G1021" s="26"/>
      <c r="H1021" s="139"/>
      <c r="I1021" s="121"/>
      <c r="J1021" s="121"/>
      <c r="K1021" s="121"/>
      <c r="L1021" s="121"/>
      <c r="Q1021" s="29"/>
      <c r="R1021" s="29"/>
      <c r="S1021" s="29"/>
      <c r="T1021" s="29"/>
      <c r="U1021" s="29"/>
      <c r="V1021" s="29"/>
      <c r="W1021" s="29"/>
    </row>
    <row r="1022" spans="6:23" s="30" customFormat="1" x14ac:dyDescent="0.45">
      <c r="F1022" s="26"/>
      <c r="G1022" s="26"/>
      <c r="H1022" s="139"/>
      <c r="I1022" s="121"/>
      <c r="J1022" s="121"/>
      <c r="K1022" s="121"/>
      <c r="L1022" s="121"/>
      <c r="Q1022" s="29"/>
      <c r="R1022" s="29"/>
      <c r="S1022" s="29"/>
      <c r="T1022" s="29"/>
      <c r="U1022" s="29"/>
      <c r="V1022" s="29"/>
      <c r="W1022" s="29"/>
    </row>
    <row r="1023" spans="6:23" s="30" customFormat="1" x14ac:dyDescent="0.45">
      <c r="F1023" s="26"/>
      <c r="G1023" s="26"/>
      <c r="H1023" s="139"/>
      <c r="I1023" s="121"/>
      <c r="J1023" s="121"/>
      <c r="K1023" s="121"/>
      <c r="L1023" s="121"/>
      <c r="Q1023" s="29"/>
      <c r="R1023" s="29"/>
      <c r="S1023" s="29"/>
      <c r="T1023" s="29"/>
      <c r="U1023" s="29"/>
      <c r="V1023" s="29"/>
      <c r="W1023" s="29"/>
    </row>
    <row r="1024" spans="6:23" s="30" customFormat="1" x14ac:dyDescent="0.45">
      <c r="F1024" s="26"/>
      <c r="G1024" s="26"/>
      <c r="H1024" s="139"/>
      <c r="I1024" s="121"/>
      <c r="J1024" s="121"/>
      <c r="K1024" s="121"/>
      <c r="L1024" s="121"/>
      <c r="Q1024" s="29"/>
      <c r="R1024" s="29"/>
      <c r="S1024" s="29"/>
      <c r="T1024" s="29"/>
      <c r="U1024" s="29"/>
      <c r="V1024" s="29"/>
      <c r="W1024" s="29"/>
    </row>
    <row r="1025" spans="6:23" s="30" customFormat="1" x14ac:dyDescent="0.45">
      <c r="F1025" s="26"/>
      <c r="G1025" s="26"/>
      <c r="H1025" s="139"/>
      <c r="I1025" s="121"/>
      <c r="J1025" s="121"/>
      <c r="K1025" s="121"/>
      <c r="L1025" s="121"/>
      <c r="Q1025" s="29"/>
      <c r="R1025" s="29"/>
      <c r="S1025" s="29"/>
      <c r="T1025" s="29"/>
      <c r="U1025" s="29"/>
      <c r="V1025" s="29"/>
      <c r="W1025" s="29"/>
    </row>
    <row r="1026" spans="6:23" s="30" customFormat="1" x14ac:dyDescent="0.45">
      <c r="F1026" s="26"/>
      <c r="G1026" s="26"/>
      <c r="H1026" s="139"/>
      <c r="I1026" s="121"/>
      <c r="J1026" s="121"/>
      <c r="K1026" s="121"/>
      <c r="L1026" s="121"/>
      <c r="Q1026" s="29"/>
      <c r="R1026" s="29"/>
      <c r="S1026" s="29"/>
      <c r="T1026" s="29"/>
      <c r="U1026" s="29"/>
      <c r="V1026" s="29"/>
      <c r="W1026" s="29"/>
    </row>
    <row r="1027" spans="6:23" s="30" customFormat="1" x14ac:dyDescent="0.45">
      <c r="F1027" s="26"/>
      <c r="G1027" s="26"/>
      <c r="H1027" s="139"/>
      <c r="I1027" s="121"/>
      <c r="J1027" s="121"/>
      <c r="K1027" s="121"/>
      <c r="L1027" s="121"/>
      <c r="Q1027" s="29"/>
      <c r="R1027" s="29"/>
      <c r="S1027" s="29"/>
      <c r="T1027" s="29"/>
      <c r="U1027" s="29"/>
      <c r="V1027" s="29"/>
      <c r="W1027" s="29"/>
    </row>
    <row r="1028" spans="6:23" s="30" customFormat="1" x14ac:dyDescent="0.45">
      <c r="F1028" s="26"/>
      <c r="G1028" s="26"/>
      <c r="H1028" s="139"/>
      <c r="I1028" s="121"/>
      <c r="J1028" s="121"/>
      <c r="K1028" s="121"/>
      <c r="L1028" s="121"/>
      <c r="Q1028" s="29"/>
      <c r="R1028" s="29"/>
      <c r="S1028" s="29"/>
      <c r="T1028" s="29"/>
      <c r="U1028" s="29"/>
      <c r="V1028" s="29"/>
      <c r="W1028" s="29"/>
    </row>
    <row r="1029" spans="6:23" s="30" customFormat="1" x14ac:dyDescent="0.45">
      <c r="F1029" s="26"/>
      <c r="G1029" s="26"/>
      <c r="H1029" s="139"/>
      <c r="I1029" s="121"/>
      <c r="J1029" s="121"/>
      <c r="K1029" s="121"/>
      <c r="L1029" s="121"/>
      <c r="Q1029" s="29"/>
      <c r="R1029" s="29"/>
      <c r="S1029" s="29"/>
      <c r="T1029" s="29"/>
      <c r="U1029" s="29"/>
      <c r="V1029" s="29"/>
      <c r="W1029" s="29"/>
    </row>
    <row r="1030" spans="6:23" s="30" customFormat="1" x14ac:dyDescent="0.45">
      <c r="F1030" s="26"/>
      <c r="G1030" s="26"/>
      <c r="H1030" s="139"/>
      <c r="I1030" s="121"/>
      <c r="J1030" s="121"/>
      <c r="K1030" s="121"/>
      <c r="L1030" s="121"/>
      <c r="Q1030" s="29"/>
      <c r="R1030" s="29"/>
      <c r="S1030" s="29"/>
      <c r="T1030" s="29"/>
      <c r="U1030" s="29"/>
      <c r="V1030" s="29"/>
      <c r="W1030" s="29"/>
    </row>
    <row r="1031" spans="6:23" s="30" customFormat="1" x14ac:dyDescent="0.45">
      <c r="F1031" s="26"/>
      <c r="G1031" s="26"/>
      <c r="H1031" s="139"/>
      <c r="I1031" s="121"/>
      <c r="J1031" s="121"/>
      <c r="K1031" s="121"/>
      <c r="L1031" s="121"/>
      <c r="Q1031" s="29"/>
      <c r="R1031" s="29"/>
      <c r="S1031" s="29"/>
      <c r="T1031" s="29"/>
      <c r="U1031" s="29"/>
      <c r="V1031" s="29"/>
      <c r="W1031" s="29"/>
    </row>
    <row r="1032" spans="6:23" s="30" customFormat="1" x14ac:dyDescent="0.45">
      <c r="F1032" s="26"/>
      <c r="G1032" s="26"/>
      <c r="H1032" s="139"/>
      <c r="I1032" s="121"/>
      <c r="J1032" s="121"/>
      <c r="K1032" s="121"/>
      <c r="L1032" s="121"/>
      <c r="Q1032" s="29"/>
      <c r="R1032" s="29"/>
      <c r="S1032" s="29"/>
      <c r="T1032" s="29"/>
      <c r="U1032" s="29"/>
      <c r="V1032" s="29"/>
      <c r="W1032" s="29"/>
    </row>
    <row r="1033" spans="6:23" s="30" customFormat="1" x14ac:dyDescent="0.45">
      <c r="F1033" s="26"/>
      <c r="G1033" s="26"/>
      <c r="H1033" s="139"/>
      <c r="I1033" s="121"/>
      <c r="J1033" s="121"/>
      <c r="K1033" s="121"/>
      <c r="L1033" s="121"/>
      <c r="Q1033" s="29"/>
      <c r="R1033" s="29"/>
      <c r="S1033" s="29"/>
      <c r="T1033" s="29"/>
      <c r="U1033" s="29"/>
      <c r="V1033" s="29"/>
      <c r="W1033" s="29"/>
    </row>
    <row r="1034" spans="6:23" s="30" customFormat="1" x14ac:dyDescent="0.45">
      <c r="F1034" s="26"/>
      <c r="G1034" s="26"/>
      <c r="H1034" s="139"/>
      <c r="I1034" s="121"/>
      <c r="J1034" s="121"/>
      <c r="K1034" s="121"/>
      <c r="L1034" s="121"/>
      <c r="Q1034" s="29"/>
      <c r="R1034" s="29"/>
      <c r="S1034" s="29"/>
      <c r="T1034" s="29"/>
      <c r="U1034" s="29"/>
      <c r="V1034" s="29"/>
      <c r="W1034" s="29"/>
    </row>
    <row r="1035" spans="6:23" s="30" customFormat="1" x14ac:dyDescent="0.45">
      <c r="F1035" s="26"/>
      <c r="G1035" s="26"/>
      <c r="H1035" s="139"/>
      <c r="I1035" s="121"/>
      <c r="J1035" s="121"/>
      <c r="K1035" s="121"/>
      <c r="L1035" s="121"/>
      <c r="Q1035" s="29"/>
      <c r="R1035" s="29"/>
      <c r="S1035" s="29"/>
      <c r="T1035" s="29"/>
      <c r="U1035" s="29"/>
      <c r="V1035" s="29"/>
      <c r="W1035" s="29"/>
    </row>
    <row r="1036" spans="6:23" s="30" customFormat="1" x14ac:dyDescent="0.45">
      <c r="F1036" s="26"/>
      <c r="G1036" s="26"/>
      <c r="H1036" s="139"/>
      <c r="I1036" s="121"/>
      <c r="J1036" s="121"/>
      <c r="K1036" s="121"/>
      <c r="L1036" s="121"/>
      <c r="Q1036" s="29"/>
      <c r="R1036" s="29"/>
      <c r="S1036" s="29"/>
      <c r="T1036" s="29"/>
      <c r="U1036" s="29"/>
      <c r="V1036" s="29"/>
      <c r="W1036" s="29"/>
    </row>
    <row r="1037" spans="6:23" s="30" customFormat="1" x14ac:dyDescent="0.45">
      <c r="F1037" s="26"/>
      <c r="G1037" s="26"/>
      <c r="H1037" s="139"/>
      <c r="I1037" s="121"/>
      <c r="J1037" s="121"/>
      <c r="K1037" s="121"/>
      <c r="L1037" s="121"/>
      <c r="Q1037" s="29"/>
      <c r="R1037" s="29"/>
      <c r="S1037" s="29"/>
      <c r="T1037" s="29"/>
      <c r="U1037" s="29"/>
      <c r="V1037" s="29"/>
      <c r="W1037" s="29"/>
    </row>
    <row r="1038" spans="6:23" s="30" customFormat="1" x14ac:dyDescent="0.45">
      <c r="F1038" s="26"/>
      <c r="G1038" s="26"/>
      <c r="H1038" s="139"/>
      <c r="I1038" s="121"/>
      <c r="J1038" s="121"/>
      <c r="K1038" s="121"/>
      <c r="L1038" s="121"/>
      <c r="Q1038" s="29"/>
      <c r="R1038" s="29"/>
      <c r="S1038" s="29"/>
      <c r="T1038" s="29"/>
      <c r="U1038" s="29"/>
      <c r="V1038" s="29"/>
      <c r="W1038" s="29"/>
    </row>
    <row r="1039" spans="6:23" s="30" customFormat="1" x14ac:dyDescent="0.45">
      <c r="F1039" s="26"/>
      <c r="G1039" s="26"/>
      <c r="H1039" s="139"/>
      <c r="I1039" s="121"/>
      <c r="J1039" s="121"/>
      <c r="K1039" s="121"/>
      <c r="L1039" s="121"/>
      <c r="Q1039" s="29"/>
      <c r="R1039" s="29"/>
      <c r="S1039" s="29"/>
      <c r="T1039" s="29"/>
      <c r="U1039" s="29"/>
      <c r="V1039" s="29"/>
      <c r="W1039" s="29"/>
    </row>
    <row r="1040" spans="6:23" s="30" customFormat="1" x14ac:dyDescent="0.45">
      <c r="F1040" s="26"/>
      <c r="G1040" s="26"/>
      <c r="H1040" s="139"/>
      <c r="I1040" s="121"/>
      <c r="J1040" s="121"/>
      <c r="K1040" s="121"/>
      <c r="L1040" s="121"/>
      <c r="Q1040" s="29"/>
      <c r="R1040" s="29"/>
      <c r="S1040" s="29"/>
      <c r="T1040" s="29"/>
      <c r="U1040" s="29"/>
      <c r="V1040" s="29"/>
      <c r="W1040" s="29"/>
    </row>
    <row r="1041" spans="6:23" s="30" customFormat="1" x14ac:dyDescent="0.45">
      <c r="F1041" s="26"/>
      <c r="G1041" s="26"/>
      <c r="H1041" s="139"/>
      <c r="I1041" s="121"/>
      <c r="J1041" s="121"/>
      <c r="K1041" s="121"/>
      <c r="L1041" s="121"/>
      <c r="Q1041" s="29"/>
      <c r="R1041" s="29"/>
      <c r="S1041" s="29"/>
      <c r="T1041" s="29"/>
      <c r="U1041" s="29"/>
      <c r="V1041" s="29"/>
      <c r="W1041" s="29"/>
    </row>
    <row r="1042" spans="6:23" s="30" customFormat="1" x14ac:dyDescent="0.45">
      <c r="F1042" s="26"/>
      <c r="G1042" s="26"/>
      <c r="H1042" s="139"/>
      <c r="I1042" s="121"/>
      <c r="J1042" s="121"/>
      <c r="K1042" s="121"/>
      <c r="L1042" s="121"/>
      <c r="Q1042" s="29"/>
      <c r="R1042" s="29"/>
      <c r="S1042" s="29"/>
      <c r="T1042" s="29"/>
      <c r="U1042" s="29"/>
      <c r="V1042" s="29"/>
      <c r="W1042" s="29"/>
    </row>
    <row r="1043" spans="6:23" s="30" customFormat="1" x14ac:dyDescent="0.45">
      <c r="F1043" s="26"/>
      <c r="G1043" s="26"/>
      <c r="H1043" s="139"/>
      <c r="I1043" s="121"/>
      <c r="J1043" s="121"/>
      <c r="K1043" s="121"/>
      <c r="L1043" s="121"/>
      <c r="Q1043" s="29"/>
      <c r="R1043" s="29"/>
      <c r="S1043" s="29"/>
      <c r="T1043" s="29"/>
      <c r="U1043" s="29"/>
      <c r="V1043" s="29"/>
      <c r="W1043" s="29"/>
    </row>
    <row r="1044" spans="6:23" s="30" customFormat="1" x14ac:dyDescent="0.45">
      <c r="F1044" s="26"/>
      <c r="G1044" s="26"/>
      <c r="H1044" s="139"/>
      <c r="I1044" s="121"/>
      <c r="J1044" s="121"/>
      <c r="K1044" s="121"/>
      <c r="L1044" s="121"/>
      <c r="Q1044" s="29"/>
      <c r="R1044" s="29"/>
      <c r="S1044" s="29"/>
      <c r="T1044" s="29"/>
      <c r="U1044" s="29"/>
      <c r="V1044" s="29"/>
      <c r="W1044" s="29"/>
    </row>
    <row r="1045" spans="6:23" s="30" customFormat="1" x14ac:dyDescent="0.45">
      <c r="F1045" s="26"/>
      <c r="G1045" s="26"/>
      <c r="H1045" s="139"/>
      <c r="I1045" s="121"/>
      <c r="J1045" s="121"/>
      <c r="K1045" s="121"/>
      <c r="L1045" s="121"/>
      <c r="Q1045" s="29"/>
      <c r="R1045" s="29"/>
      <c r="S1045" s="29"/>
      <c r="T1045" s="29"/>
      <c r="U1045" s="29"/>
      <c r="V1045" s="29"/>
      <c r="W1045" s="29"/>
    </row>
    <row r="1046" spans="6:23" s="30" customFormat="1" x14ac:dyDescent="0.45">
      <c r="F1046" s="26"/>
      <c r="G1046" s="26"/>
      <c r="H1046" s="139"/>
      <c r="I1046" s="121"/>
      <c r="J1046" s="121"/>
      <c r="K1046" s="121"/>
      <c r="L1046" s="121"/>
      <c r="Q1046" s="29"/>
      <c r="R1046" s="29"/>
      <c r="S1046" s="29"/>
      <c r="T1046" s="29"/>
      <c r="U1046" s="29"/>
      <c r="V1046" s="29"/>
      <c r="W1046" s="29"/>
    </row>
    <row r="1047" spans="6:23" s="30" customFormat="1" x14ac:dyDescent="0.45">
      <c r="F1047" s="26"/>
      <c r="G1047" s="26"/>
      <c r="H1047" s="139"/>
      <c r="I1047" s="121"/>
      <c r="J1047" s="121"/>
      <c r="K1047" s="121"/>
      <c r="L1047" s="121"/>
      <c r="Q1047" s="29"/>
      <c r="R1047" s="29"/>
      <c r="S1047" s="29"/>
      <c r="T1047" s="29"/>
      <c r="U1047" s="29"/>
      <c r="V1047" s="29"/>
      <c r="W1047" s="29"/>
    </row>
    <row r="1048" spans="6:23" s="30" customFormat="1" x14ac:dyDescent="0.45">
      <c r="F1048" s="26"/>
      <c r="G1048" s="26"/>
      <c r="H1048" s="139"/>
      <c r="I1048" s="121"/>
      <c r="J1048" s="121"/>
      <c r="K1048" s="121"/>
      <c r="L1048" s="121"/>
      <c r="Q1048" s="29"/>
      <c r="R1048" s="29"/>
      <c r="S1048" s="29"/>
      <c r="T1048" s="29"/>
      <c r="U1048" s="29"/>
      <c r="V1048" s="29"/>
      <c r="W1048" s="29"/>
    </row>
    <row r="1049" spans="6:23" s="30" customFormat="1" x14ac:dyDescent="0.45">
      <c r="F1049" s="26"/>
      <c r="G1049" s="26"/>
      <c r="H1049" s="139"/>
      <c r="I1049" s="121"/>
      <c r="J1049" s="121"/>
      <c r="K1049" s="121"/>
      <c r="L1049" s="121"/>
      <c r="Q1049" s="29"/>
      <c r="R1049" s="29"/>
      <c r="S1049" s="29"/>
      <c r="T1049" s="29"/>
      <c r="U1049" s="29"/>
      <c r="V1049" s="29"/>
      <c r="W1049" s="29"/>
    </row>
    <row r="1050" spans="6:23" s="30" customFormat="1" x14ac:dyDescent="0.45">
      <c r="F1050" s="26"/>
      <c r="G1050" s="26"/>
      <c r="H1050" s="139"/>
      <c r="I1050" s="121"/>
      <c r="J1050" s="121"/>
      <c r="K1050" s="121"/>
      <c r="L1050" s="121"/>
      <c r="Q1050" s="29"/>
      <c r="R1050" s="29"/>
      <c r="S1050" s="29"/>
      <c r="T1050" s="29"/>
      <c r="U1050" s="29"/>
      <c r="V1050" s="29"/>
      <c r="W1050" s="29"/>
    </row>
    <row r="1051" spans="6:23" s="30" customFormat="1" x14ac:dyDescent="0.45">
      <c r="F1051" s="26"/>
      <c r="G1051" s="26"/>
      <c r="H1051" s="139"/>
      <c r="I1051" s="121"/>
      <c r="J1051" s="121"/>
      <c r="K1051" s="121"/>
      <c r="L1051" s="121"/>
      <c r="Q1051" s="29"/>
      <c r="R1051" s="29"/>
      <c r="S1051" s="29"/>
      <c r="T1051" s="29"/>
      <c r="U1051" s="29"/>
      <c r="V1051" s="29"/>
      <c r="W1051" s="29"/>
    </row>
    <row r="1052" spans="6:23" s="30" customFormat="1" x14ac:dyDescent="0.45">
      <c r="F1052" s="26"/>
      <c r="G1052" s="26"/>
      <c r="H1052" s="139"/>
      <c r="I1052" s="121"/>
      <c r="J1052" s="121"/>
      <c r="K1052" s="121"/>
      <c r="L1052" s="121"/>
      <c r="Q1052" s="29"/>
      <c r="R1052" s="29"/>
      <c r="S1052" s="29"/>
      <c r="T1052" s="29"/>
      <c r="U1052" s="29"/>
      <c r="V1052" s="29"/>
      <c r="W1052" s="29"/>
    </row>
    <row r="1053" spans="6:23" s="30" customFormat="1" x14ac:dyDescent="0.45">
      <c r="F1053" s="26"/>
      <c r="G1053" s="26"/>
      <c r="H1053" s="139"/>
      <c r="I1053" s="121"/>
      <c r="J1053" s="121"/>
      <c r="K1053" s="121"/>
      <c r="L1053" s="121"/>
      <c r="Q1053" s="29"/>
      <c r="R1053" s="29"/>
      <c r="S1053" s="29"/>
      <c r="T1053" s="29"/>
      <c r="U1053" s="29"/>
      <c r="V1053" s="29"/>
      <c r="W1053" s="29"/>
    </row>
    <row r="1054" spans="6:23" s="30" customFormat="1" x14ac:dyDescent="0.45">
      <c r="F1054" s="26"/>
      <c r="G1054" s="26"/>
      <c r="H1054" s="139"/>
      <c r="I1054" s="121"/>
      <c r="J1054" s="121"/>
      <c r="K1054" s="121"/>
      <c r="L1054" s="121"/>
      <c r="Q1054" s="29"/>
      <c r="R1054" s="29"/>
      <c r="S1054" s="29"/>
      <c r="T1054" s="29"/>
      <c r="U1054" s="29"/>
      <c r="V1054" s="29"/>
      <c r="W1054" s="29"/>
    </row>
    <row r="1055" spans="6:23" s="30" customFormat="1" x14ac:dyDescent="0.45">
      <c r="F1055" s="26"/>
      <c r="G1055" s="26"/>
      <c r="H1055" s="139"/>
      <c r="I1055" s="121"/>
      <c r="J1055" s="121"/>
      <c r="K1055" s="121"/>
      <c r="L1055" s="121"/>
      <c r="Q1055" s="29"/>
      <c r="R1055" s="29"/>
      <c r="S1055" s="29"/>
      <c r="T1055" s="29"/>
      <c r="U1055" s="29"/>
      <c r="V1055" s="29"/>
      <c r="W1055" s="29"/>
    </row>
    <row r="1056" spans="6:23" s="30" customFormat="1" x14ac:dyDescent="0.45">
      <c r="F1056" s="26"/>
      <c r="G1056" s="26"/>
      <c r="H1056" s="139"/>
      <c r="I1056" s="121"/>
      <c r="J1056" s="121"/>
      <c r="K1056" s="121"/>
      <c r="L1056" s="121"/>
      <c r="Q1056" s="29"/>
      <c r="R1056" s="29"/>
      <c r="S1056" s="29"/>
      <c r="T1056" s="29"/>
      <c r="U1056" s="29"/>
      <c r="V1056" s="29"/>
      <c r="W1056" s="29"/>
    </row>
    <row r="1057" spans="6:23" s="30" customFormat="1" x14ac:dyDescent="0.45">
      <c r="F1057" s="26"/>
      <c r="G1057" s="26"/>
      <c r="H1057" s="139"/>
      <c r="I1057" s="121"/>
      <c r="J1057" s="121"/>
      <c r="K1057" s="121"/>
      <c r="L1057" s="121"/>
      <c r="Q1057" s="29"/>
      <c r="R1057" s="29"/>
      <c r="S1057" s="29"/>
      <c r="T1057" s="29"/>
      <c r="U1057" s="29"/>
      <c r="V1057" s="29"/>
      <c r="W1057" s="29"/>
    </row>
    <row r="1058" spans="6:23" s="30" customFormat="1" x14ac:dyDescent="0.45">
      <c r="F1058" s="26"/>
      <c r="G1058" s="26"/>
      <c r="H1058" s="139"/>
      <c r="I1058" s="121"/>
      <c r="J1058" s="121"/>
      <c r="K1058" s="121"/>
      <c r="L1058" s="121"/>
      <c r="Q1058" s="29"/>
      <c r="R1058" s="29"/>
      <c r="S1058" s="29"/>
      <c r="T1058" s="29"/>
      <c r="U1058" s="29"/>
      <c r="V1058" s="29"/>
      <c r="W1058" s="29"/>
    </row>
    <row r="1059" spans="6:23" s="30" customFormat="1" x14ac:dyDescent="0.45">
      <c r="F1059" s="26"/>
      <c r="G1059" s="26"/>
      <c r="H1059" s="139"/>
      <c r="I1059" s="121"/>
      <c r="J1059" s="121"/>
      <c r="K1059" s="121"/>
      <c r="L1059" s="121"/>
      <c r="Q1059" s="29"/>
      <c r="R1059" s="29"/>
      <c r="S1059" s="29"/>
      <c r="T1059" s="29"/>
      <c r="U1059" s="29"/>
      <c r="V1059" s="29"/>
      <c r="W1059" s="29"/>
    </row>
    <row r="1060" spans="6:23" s="30" customFormat="1" x14ac:dyDescent="0.45">
      <c r="F1060" s="26"/>
      <c r="G1060" s="26"/>
      <c r="H1060" s="139"/>
      <c r="I1060" s="121"/>
      <c r="J1060" s="121"/>
      <c r="K1060" s="121"/>
      <c r="L1060" s="121"/>
      <c r="Q1060" s="29"/>
      <c r="R1060" s="29"/>
      <c r="S1060" s="29"/>
      <c r="T1060" s="29"/>
      <c r="U1060" s="29"/>
      <c r="V1060" s="29"/>
      <c r="W1060" s="29"/>
    </row>
    <row r="1061" spans="6:23" s="30" customFormat="1" x14ac:dyDescent="0.45">
      <c r="F1061" s="26"/>
      <c r="G1061" s="26"/>
      <c r="H1061" s="139"/>
      <c r="I1061" s="121"/>
      <c r="J1061" s="121"/>
      <c r="K1061" s="121"/>
      <c r="L1061" s="121"/>
      <c r="Q1061" s="29"/>
      <c r="R1061" s="29"/>
      <c r="S1061" s="29"/>
      <c r="T1061" s="29"/>
      <c r="U1061" s="29"/>
      <c r="V1061" s="29"/>
      <c r="W1061" s="29"/>
    </row>
    <row r="1062" spans="6:23" s="30" customFormat="1" x14ac:dyDescent="0.45">
      <c r="F1062" s="26"/>
      <c r="G1062" s="26"/>
      <c r="H1062" s="139"/>
      <c r="I1062" s="121"/>
      <c r="J1062" s="121"/>
      <c r="K1062" s="121"/>
      <c r="L1062" s="121"/>
      <c r="Q1062" s="29"/>
      <c r="R1062" s="29"/>
      <c r="S1062" s="29"/>
      <c r="T1062" s="29"/>
      <c r="U1062" s="29"/>
      <c r="V1062" s="29"/>
      <c r="W1062" s="29"/>
    </row>
    <row r="1063" spans="6:23" s="30" customFormat="1" x14ac:dyDescent="0.45">
      <c r="F1063" s="26"/>
      <c r="G1063" s="26"/>
      <c r="H1063" s="139"/>
      <c r="I1063" s="121"/>
      <c r="J1063" s="121"/>
      <c r="K1063" s="121"/>
      <c r="L1063" s="121"/>
      <c r="Q1063" s="29"/>
      <c r="R1063" s="29"/>
      <c r="S1063" s="29"/>
      <c r="T1063" s="29"/>
      <c r="U1063" s="29"/>
      <c r="V1063" s="29"/>
      <c r="W1063" s="29"/>
    </row>
    <row r="1064" spans="6:23" s="30" customFormat="1" x14ac:dyDescent="0.45">
      <c r="F1064" s="26"/>
      <c r="G1064" s="26"/>
      <c r="H1064" s="139"/>
      <c r="I1064" s="121"/>
      <c r="J1064" s="121"/>
      <c r="K1064" s="121"/>
      <c r="L1064" s="121"/>
      <c r="Q1064" s="29"/>
      <c r="R1064" s="29"/>
      <c r="S1064" s="29"/>
      <c r="T1064" s="29"/>
      <c r="U1064" s="29"/>
      <c r="V1064" s="29"/>
      <c r="W1064" s="29"/>
    </row>
    <row r="1065" spans="6:23" s="30" customFormat="1" x14ac:dyDescent="0.45">
      <c r="F1065" s="26"/>
      <c r="G1065" s="26"/>
      <c r="H1065" s="139"/>
      <c r="I1065" s="121"/>
      <c r="J1065" s="121"/>
      <c r="K1065" s="121"/>
      <c r="L1065" s="121"/>
      <c r="Q1065" s="29"/>
      <c r="R1065" s="29"/>
      <c r="S1065" s="29"/>
      <c r="T1065" s="29"/>
      <c r="U1065" s="29"/>
      <c r="V1065" s="29"/>
      <c r="W1065" s="29"/>
    </row>
    <row r="1066" spans="6:23" s="30" customFormat="1" x14ac:dyDescent="0.45">
      <c r="F1066" s="26"/>
      <c r="G1066" s="26"/>
      <c r="H1066" s="139"/>
      <c r="I1066" s="121"/>
      <c r="J1066" s="121"/>
      <c r="K1066" s="121"/>
      <c r="L1066" s="121"/>
      <c r="Q1066" s="29"/>
      <c r="R1066" s="29"/>
      <c r="S1066" s="29"/>
      <c r="T1066" s="29"/>
      <c r="U1066" s="29"/>
      <c r="V1066" s="29"/>
      <c r="W1066" s="29"/>
    </row>
    <row r="1067" spans="6:23" s="30" customFormat="1" x14ac:dyDescent="0.45">
      <c r="F1067" s="26"/>
      <c r="G1067" s="26"/>
      <c r="H1067" s="139"/>
      <c r="I1067" s="121"/>
      <c r="J1067" s="121"/>
      <c r="K1067" s="121"/>
      <c r="L1067" s="121"/>
      <c r="Q1067" s="29"/>
      <c r="R1067" s="29"/>
      <c r="S1067" s="29"/>
      <c r="T1067" s="29"/>
      <c r="U1067" s="29"/>
      <c r="V1067" s="29"/>
      <c r="W1067" s="29"/>
    </row>
    <row r="1068" spans="6:23" s="30" customFormat="1" x14ac:dyDescent="0.45">
      <c r="F1068" s="26"/>
      <c r="G1068" s="26"/>
      <c r="H1068" s="139"/>
      <c r="I1068" s="121"/>
      <c r="J1068" s="121"/>
      <c r="K1068" s="121"/>
      <c r="L1068" s="121"/>
      <c r="Q1068" s="29"/>
      <c r="R1068" s="29"/>
      <c r="S1068" s="29"/>
      <c r="T1068" s="29"/>
      <c r="U1068" s="29"/>
      <c r="V1068" s="29"/>
      <c r="W1068" s="29"/>
    </row>
    <row r="1069" spans="6:23" s="30" customFormat="1" x14ac:dyDescent="0.45">
      <c r="F1069" s="26"/>
      <c r="G1069" s="26"/>
      <c r="H1069" s="139"/>
      <c r="I1069" s="121"/>
      <c r="J1069" s="121"/>
      <c r="K1069" s="121"/>
      <c r="L1069" s="121"/>
      <c r="Q1069" s="29"/>
      <c r="R1069" s="29"/>
      <c r="S1069" s="29"/>
      <c r="T1069" s="29"/>
      <c r="U1069" s="29"/>
      <c r="V1069" s="29"/>
      <c r="W1069" s="29"/>
    </row>
    <row r="1070" spans="6:23" s="30" customFormat="1" x14ac:dyDescent="0.45">
      <c r="F1070" s="26"/>
      <c r="G1070" s="26"/>
      <c r="H1070" s="139"/>
      <c r="I1070" s="121"/>
      <c r="J1070" s="121"/>
      <c r="K1070" s="121"/>
      <c r="L1070" s="121"/>
      <c r="Q1070" s="29"/>
      <c r="R1070" s="29"/>
      <c r="S1070" s="29"/>
      <c r="T1070" s="29"/>
      <c r="U1070" s="29"/>
      <c r="V1070" s="29"/>
      <c r="W1070" s="29"/>
    </row>
    <row r="1071" spans="6:23" s="30" customFormat="1" x14ac:dyDescent="0.45">
      <c r="F1071" s="26"/>
      <c r="G1071" s="26"/>
      <c r="H1071" s="139"/>
      <c r="I1071" s="121"/>
      <c r="J1071" s="121"/>
      <c r="K1071" s="121"/>
      <c r="L1071" s="121"/>
      <c r="Q1071" s="29"/>
      <c r="R1071" s="29"/>
      <c r="S1071" s="29"/>
      <c r="T1071" s="29"/>
      <c r="U1071" s="29"/>
      <c r="V1071" s="29"/>
      <c r="W1071" s="29"/>
    </row>
    <row r="1072" spans="6:23" s="30" customFormat="1" x14ac:dyDescent="0.45">
      <c r="F1072" s="26"/>
      <c r="G1072" s="26"/>
      <c r="H1072" s="139"/>
      <c r="I1072" s="121"/>
      <c r="J1072" s="121"/>
      <c r="K1072" s="121"/>
      <c r="L1072" s="121"/>
      <c r="Q1072" s="29"/>
      <c r="R1072" s="29"/>
      <c r="S1072" s="29"/>
      <c r="T1072" s="29"/>
      <c r="U1072" s="29"/>
      <c r="V1072" s="29"/>
      <c r="W1072" s="29"/>
    </row>
    <row r="1073" spans="6:23" s="30" customFormat="1" x14ac:dyDescent="0.45">
      <c r="F1073" s="26"/>
      <c r="G1073" s="26"/>
      <c r="H1073" s="139"/>
      <c r="I1073" s="121"/>
      <c r="J1073" s="121"/>
      <c r="K1073" s="121"/>
      <c r="L1073" s="121"/>
      <c r="Q1073" s="29"/>
      <c r="R1073" s="29"/>
      <c r="S1073" s="29"/>
      <c r="T1073" s="29"/>
      <c r="U1073" s="29"/>
      <c r="V1073" s="29"/>
      <c r="W1073" s="29"/>
    </row>
    <row r="1074" spans="6:23" s="30" customFormat="1" x14ac:dyDescent="0.45">
      <c r="F1074" s="26"/>
      <c r="G1074" s="26"/>
      <c r="H1074" s="139"/>
      <c r="I1074" s="121"/>
      <c r="J1074" s="121"/>
      <c r="K1074" s="121"/>
      <c r="L1074" s="121"/>
      <c r="Q1074" s="29"/>
      <c r="R1074" s="29"/>
      <c r="S1074" s="29"/>
      <c r="T1074" s="29"/>
      <c r="U1074" s="29"/>
      <c r="V1074" s="29"/>
      <c r="W1074" s="29"/>
    </row>
    <row r="1075" spans="6:23" s="30" customFormat="1" x14ac:dyDescent="0.45">
      <c r="F1075" s="26"/>
      <c r="G1075" s="26"/>
      <c r="H1075" s="139"/>
      <c r="I1075" s="121"/>
      <c r="J1075" s="121"/>
      <c r="K1075" s="121"/>
      <c r="L1075" s="121"/>
      <c r="Q1075" s="29"/>
      <c r="R1075" s="29"/>
      <c r="S1075" s="29"/>
      <c r="T1075" s="29"/>
      <c r="U1075" s="29"/>
      <c r="V1075" s="29"/>
      <c r="W1075" s="29"/>
    </row>
    <row r="1076" spans="6:23" s="30" customFormat="1" x14ac:dyDescent="0.45">
      <c r="F1076" s="26"/>
      <c r="G1076" s="26"/>
      <c r="H1076" s="139"/>
      <c r="I1076" s="121"/>
      <c r="J1076" s="121"/>
      <c r="K1076" s="121"/>
      <c r="L1076" s="121"/>
      <c r="Q1076" s="29"/>
      <c r="R1076" s="29"/>
      <c r="S1076" s="29"/>
      <c r="T1076" s="29"/>
      <c r="U1076" s="29"/>
      <c r="V1076" s="29"/>
      <c r="W1076" s="29"/>
    </row>
    <row r="1077" spans="6:23" s="30" customFormat="1" x14ac:dyDescent="0.45">
      <c r="F1077" s="26"/>
      <c r="G1077" s="26"/>
      <c r="H1077" s="139"/>
      <c r="I1077" s="121"/>
      <c r="J1077" s="121"/>
      <c r="K1077" s="121"/>
      <c r="L1077" s="121"/>
      <c r="Q1077" s="29"/>
      <c r="R1077" s="29"/>
      <c r="S1077" s="29"/>
      <c r="T1077" s="29"/>
      <c r="U1077" s="29"/>
      <c r="V1077" s="29"/>
      <c r="W1077" s="29"/>
    </row>
    <row r="1078" spans="6:23" s="30" customFormat="1" x14ac:dyDescent="0.45">
      <c r="F1078" s="26"/>
      <c r="G1078" s="26"/>
      <c r="H1078" s="139"/>
      <c r="I1078" s="121"/>
      <c r="J1078" s="121"/>
      <c r="K1078" s="121"/>
      <c r="L1078" s="121"/>
      <c r="Q1078" s="29"/>
      <c r="R1078" s="29"/>
      <c r="S1078" s="29"/>
      <c r="T1078" s="29"/>
      <c r="U1078" s="29"/>
      <c r="V1078" s="29"/>
      <c r="W1078" s="29"/>
    </row>
    <row r="1079" spans="6:23" s="30" customFormat="1" x14ac:dyDescent="0.45">
      <c r="F1079" s="26"/>
      <c r="G1079" s="26"/>
      <c r="H1079" s="139"/>
      <c r="I1079" s="121"/>
      <c r="J1079" s="121"/>
      <c r="K1079" s="121"/>
      <c r="L1079" s="121"/>
      <c r="Q1079" s="29"/>
      <c r="R1079" s="29"/>
      <c r="S1079" s="29"/>
      <c r="T1079" s="29"/>
      <c r="U1079" s="29"/>
      <c r="V1079" s="29"/>
      <c r="W1079" s="29"/>
    </row>
    <row r="1080" spans="6:23" s="30" customFormat="1" x14ac:dyDescent="0.45">
      <c r="F1080" s="26"/>
      <c r="G1080" s="26"/>
      <c r="H1080" s="139"/>
      <c r="I1080" s="121"/>
      <c r="J1080" s="121"/>
      <c r="K1080" s="121"/>
      <c r="L1080" s="121"/>
      <c r="Q1080" s="29"/>
      <c r="R1080" s="29"/>
      <c r="S1080" s="29"/>
      <c r="T1080" s="29"/>
      <c r="U1080" s="29"/>
      <c r="V1080" s="29"/>
      <c r="W1080" s="29"/>
    </row>
    <row r="1081" spans="6:23" s="30" customFormat="1" x14ac:dyDescent="0.45">
      <c r="F1081" s="26"/>
      <c r="G1081" s="26"/>
      <c r="H1081" s="139"/>
      <c r="I1081" s="121"/>
      <c r="J1081" s="121"/>
      <c r="K1081" s="121"/>
      <c r="L1081" s="121"/>
      <c r="Q1081" s="29"/>
      <c r="R1081" s="29"/>
      <c r="S1081" s="29"/>
      <c r="T1081" s="29"/>
      <c r="U1081" s="29"/>
      <c r="V1081" s="29"/>
      <c r="W1081" s="29"/>
    </row>
    <row r="1082" spans="6:23" s="30" customFormat="1" x14ac:dyDescent="0.45">
      <c r="F1082" s="26"/>
      <c r="G1082" s="26"/>
      <c r="H1082" s="139"/>
      <c r="I1082" s="121"/>
      <c r="J1082" s="121"/>
      <c r="K1082" s="121"/>
      <c r="L1082" s="121"/>
      <c r="Q1082" s="29"/>
      <c r="R1082" s="29"/>
      <c r="S1082" s="29"/>
      <c r="T1082" s="29"/>
      <c r="U1082" s="29"/>
      <c r="V1082" s="29"/>
      <c r="W1082" s="29"/>
    </row>
    <row r="1083" spans="6:23" s="30" customFormat="1" x14ac:dyDescent="0.45">
      <c r="F1083" s="26"/>
      <c r="G1083" s="26"/>
      <c r="H1083" s="139"/>
      <c r="I1083" s="121"/>
      <c r="J1083" s="121"/>
      <c r="K1083" s="121"/>
      <c r="L1083" s="121"/>
      <c r="Q1083" s="29"/>
      <c r="R1083" s="29"/>
      <c r="S1083" s="29"/>
      <c r="T1083" s="29"/>
      <c r="U1083" s="29"/>
      <c r="V1083" s="29"/>
      <c r="W1083" s="29"/>
    </row>
    <row r="1084" spans="6:23" s="30" customFormat="1" x14ac:dyDescent="0.45">
      <c r="F1084" s="26"/>
      <c r="G1084" s="26"/>
      <c r="H1084" s="139"/>
      <c r="I1084" s="121"/>
      <c r="J1084" s="121"/>
      <c r="K1084" s="121"/>
      <c r="L1084" s="121"/>
      <c r="Q1084" s="29"/>
      <c r="R1084" s="29"/>
      <c r="S1084" s="29"/>
      <c r="T1084" s="29"/>
      <c r="U1084" s="29"/>
      <c r="V1084" s="29"/>
      <c r="W1084" s="29"/>
    </row>
    <row r="1085" spans="6:23" s="30" customFormat="1" x14ac:dyDescent="0.45">
      <c r="F1085" s="26"/>
      <c r="G1085" s="26"/>
      <c r="H1085" s="139"/>
      <c r="I1085" s="121"/>
      <c r="J1085" s="121"/>
      <c r="K1085" s="121"/>
      <c r="L1085" s="121"/>
      <c r="Q1085" s="29"/>
      <c r="R1085" s="29"/>
      <c r="S1085" s="29"/>
      <c r="T1085" s="29"/>
      <c r="U1085" s="29"/>
      <c r="V1085" s="29"/>
      <c r="W1085" s="29"/>
    </row>
    <row r="1086" spans="6:23" s="30" customFormat="1" x14ac:dyDescent="0.45">
      <c r="F1086" s="26"/>
      <c r="G1086" s="26"/>
      <c r="H1086" s="139"/>
      <c r="I1086" s="121"/>
      <c r="J1086" s="121"/>
      <c r="K1086" s="121"/>
      <c r="L1086" s="121"/>
      <c r="Q1086" s="29"/>
      <c r="R1086" s="29"/>
      <c r="S1086" s="29"/>
      <c r="T1086" s="29"/>
      <c r="U1086" s="29"/>
      <c r="V1086" s="29"/>
      <c r="W1086" s="29"/>
    </row>
    <row r="1087" spans="6:23" s="30" customFormat="1" x14ac:dyDescent="0.45">
      <c r="F1087" s="26"/>
      <c r="G1087" s="26"/>
      <c r="H1087" s="139"/>
      <c r="I1087" s="121"/>
      <c r="J1087" s="121"/>
      <c r="K1087" s="121"/>
      <c r="L1087" s="121"/>
      <c r="Q1087" s="29"/>
      <c r="R1087" s="29"/>
      <c r="S1087" s="29"/>
      <c r="T1087" s="29"/>
      <c r="U1087" s="29"/>
      <c r="V1087" s="29"/>
      <c r="W1087" s="29"/>
    </row>
    <row r="1088" spans="6:23" s="30" customFormat="1" x14ac:dyDescent="0.45">
      <c r="F1088" s="26"/>
      <c r="G1088" s="26"/>
      <c r="H1088" s="139"/>
      <c r="I1088" s="121"/>
      <c r="J1088" s="121"/>
      <c r="K1088" s="121"/>
      <c r="L1088" s="121"/>
      <c r="Q1088" s="29"/>
      <c r="R1088" s="29"/>
      <c r="S1088" s="29"/>
      <c r="T1088" s="29"/>
      <c r="U1088" s="29"/>
      <c r="V1088" s="29"/>
      <c r="W1088" s="29"/>
    </row>
    <row r="1089" spans="6:23" s="30" customFormat="1" x14ac:dyDescent="0.45">
      <c r="F1089" s="26"/>
      <c r="G1089" s="26"/>
      <c r="H1089" s="139"/>
      <c r="I1089" s="121"/>
      <c r="J1089" s="121"/>
      <c r="K1089" s="121"/>
      <c r="L1089" s="121"/>
      <c r="Q1089" s="29"/>
      <c r="R1089" s="29"/>
      <c r="S1089" s="29"/>
      <c r="T1089" s="29"/>
      <c r="U1089" s="29"/>
      <c r="V1089" s="29"/>
      <c r="W1089" s="29"/>
    </row>
    <row r="1090" spans="6:23" s="30" customFormat="1" x14ac:dyDescent="0.45">
      <c r="F1090" s="26"/>
      <c r="G1090" s="26"/>
      <c r="H1090" s="139"/>
      <c r="I1090" s="121"/>
      <c r="J1090" s="121"/>
      <c r="K1090" s="121"/>
      <c r="L1090" s="121"/>
      <c r="Q1090" s="29"/>
      <c r="R1090" s="29"/>
      <c r="S1090" s="29"/>
      <c r="T1090" s="29"/>
      <c r="U1090" s="29"/>
      <c r="V1090" s="29"/>
      <c r="W1090" s="29"/>
    </row>
    <row r="1091" spans="6:23" s="30" customFormat="1" x14ac:dyDescent="0.45">
      <c r="F1091" s="26"/>
      <c r="G1091" s="26"/>
      <c r="H1091" s="139"/>
      <c r="I1091" s="121"/>
      <c r="J1091" s="121"/>
      <c r="K1091" s="121"/>
      <c r="L1091" s="121"/>
      <c r="Q1091" s="29"/>
      <c r="R1091" s="29"/>
      <c r="S1091" s="29"/>
      <c r="T1091" s="29"/>
      <c r="U1091" s="29"/>
      <c r="V1091" s="29"/>
      <c r="W1091" s="29"/>
    </row>
    <row r="1092" spans="6:23" s="30" customFormat="1" x14ac:dyDescent="0.45">
      <c r="F1092" s="26"/>
      <c r="G1092" s="26"/>
      <c r="H1092" s="139"/>
      <c r="I1092" s="121"/>
      <c r="J1092" s="121"/>
      <c r="K1092" s="121"/>
      <c r="L1092" s="121"/>
      <c r="Q1092" s="29"/>
      <c r="R1092" s="29"/>
      <c r="S1092" s="29"/>
      <c r="T1092" s="29"/>
      <c r="U1092" s="29"/>
      <c r="V1092" s="29"/>
      <c r="W1092" s="29"/>
    </row>
    <row r="1093" spans="6:23" s="30" customFormat="1" x14ac:dyDescent="0.45">
      <c r="F1093" s="26"/>
      <c r="G1093" s="26"/>
      <c r="H1093" s="139"/>
      <c r="I1093" s="121"/>
      <c r="J1093" s="121"/>
      <c r="K1093" s="121"/>
      <c r="L1093" s="121"/>
      <c r="Q1093" s="29"/>
      <c r="R1093" s="29"/>
      <c r="S1093" s="29"/>
      <c r="T1093" s="29"/>
      <c r="U1093" s="29"/>
      <c r="V1093" s="29"/>
      <c r="W1093" s="29"/>
    </row>
    <row r="1094" spans="6:23" s="30" customFormat="1" x14ac:dyDescent="0.45">
      <c r="F1094" s="26"/>
      <c r="G1094" s="26"/>
      <c r="H1094" s="139"/>
      <c r="I1094" s="121"/>
      <c r="J1094" s="121"/>
      <c r="K1094" s="121"/>
      <c r="L1094" s="121"/>
      <c r="Q1094" s="29"/>
      <c r="R1094" s="29"/>
      <c r="S1094" s="29"/>
      <c r="T1094" s="29"/>
      <c r="U1094" s="29"/>
      <c r="V1094" s="29"/>
      <c r="W1094" s="29"/>
    </row>
    <row r="1095" spans="6:23" s="30" customFormat="1" x14ac:dyDescent="0.45">
      <c r="F1095" s="26"/>
      <c r="G1095" s="26"/>
      <c r="H1095" s="139"/>
      <c r="I1095" s="121"/>
      <c r="J1095" s="121"/>
      <c r="K1095" s="121"/>
      <c r="L1095" s="121"/>
      <c r="Q1095" s="29"/>
      <c r="R1095" s="29"/>
      <c r="S1095" s="29"/>
      <c r="T1095" s="29"/>
      <c r="U1095" s="29"/>
      <c r="V1095" s="29"/>
      <c r="W1095" s="29"/>
    </row>
    <row r="1096" spans="6:23" s="30" customFormat="1" x14ac:dyDescent="0.45">
      <c r="F1096" s="26"/>
      <c r="G1096" s="26"/>
      <c r="H1096" s="139"/>
      <c r="I1096" s="121"/>
      <c r="J1096" s="121"/>
      <c r="K1096" s="121"/>
      <c r="L1096" s="121"/>
      <c r="Q1096" s="29"/>
      <c r="R1096" s="29"/>
      <c r="S1096" s="29"/>
      <c r="T1096" s="29"/>
      <c r="U1096" s="29"/>
      <c r="V1096" s="29"/>
      <c r="W1096" s="29"/>
    </row>
    <row r="1097" spans="6:23" s="30" customFormat="1" x14ac:dyDescent="0.45">
      <c r="F1097" s="26"/>
      <c r="G1097" s="26"/>
      <c r="H1097" s="139"/>
      <c r="I1097" s="121"/>
      <c r="J1097" s="121"/>
      <c r="K1097" s="121"/>
      <c r="L1097" s="121"/>
      <c r="Q1097" s="29"/>
      <c r="R1097" s="29"/>
      <c r="S1097" s="29"/>
      <c r="T1097" s="29"/>
      <c r="U1097" s="29"/>
      <c r="V1097" s="29"/>
      <c r="W1097" s="29"/>
    </row>
    <row r="1098" spans="6:23" s="30" customFormat="1" x14ac:dyDescent="0.45">
      <c r="F1098" s="26"/>
      <c r="G1098" s="26"/>
      <c r="H1098" s="139"/>
      <c r="I1098" s="121"/>
      <c r="J1098" s="121"/>
      <c r="K1098" s="121"/>
      <c r="L1098" s="121"/>
      <c r="Q1098" s="29"/>
      <c r="R1098" s="29"/>
      <c r="S1098" s="29"/>
      <c r="T1098" s="29"/>
      <c r="U1098" s="29"/>
      <c r="V1098" s="29"/>
      <c r="W1098" s="29"/>
    </row>
    <row r="1099" spans="6:23" s="30" customFormat="1" x14ac:dyDescent="0.45">
      <c r="F1099" s="26"/>
      <c r="G1099" s="26"/>
      <c r="H1099" s="139"/>
      <c r="I1099" s="121"/>
      <c r="J1099" s="121"/>
      <c r="K1099" s="121"/>
      <c r="L1099" s="121"/>
      <c r="Q1099" s="29"/>
      <c r="R1099" s="29"/>
      <c r="S1099" s="29"/>
      <c r="T1099" s="29"/>
      <c r="U1099" s="29"/>
      <c r="V1099" s="29"/>
      <c r="W1099" s="29"/>
    </row>
    <row r="1100" spans="6:23" s="30" customFormat="1" x14ac:dyDescent="0.45">
      <c r="F1100" s="26"/>
      <c r="G1100" s="26"/>
      <c r="H1100" s="139"/>
      <c r="I1100" s="121"/>
      <c r="J1100" s="121"/>
      <c r="K1100" s="121"/>
      <c r="L1100" s="121"/>
      <c r="Q1100" s="29"/>
      <c r="R1100" s="29"/>
      <c r="S1100" s="29"/>
      <c r="T1100" s="29"/>
      <c r="U1100" s="29"/>
      <c r="V1100" s="29"/>
      <c r="W1100" s="29"/>
    </row>
    <row r="1101" spans="6:23" s="30" customFormat="1" x14ac:dyDescent="0.45">
      <c r="F1101" s="26"/>
      <c r="G1101" s="26"/>
      <c r="H1101" s="139"/>
      <c r="I1101" s="121"/>
      <c r="J1101" s="121"/>
      <c r="K1101" s="121"/>
      <c r="L1101" s="121"/>
      <c r="Q1101" s="29"/>
      <c r="R1101" s="29"/>
      <c r="S1101" s="29"/>
      <c r="T1101" s="29"/>
      <c r="U1101" s="29"/>
      <c r="V1101" s="29"/>
      <c r="W1101" s="29"/>
    </row>
    <row r="1102" spans="6:23" s="30" customFormat="1" x14ac:dyDescent="0.45">
      <c r="F1102" s="26"/>
      <c r="G1102" s="26"/>
      <c r="H1102" s="139"/>
      <c r="I1102" s="121"/>
      <c r="J1102" s="121"/>
      <c r="K1102" s="121"/>
      <c r="L1102" s="121"/>
      <c r="Q1102" s="29"/>
      <c r="R1102" s="29"/>
      <c r="S1102" s="29"/>
      <c r="T1102" s="29"/>
      <c r="U1102" s="29"/>
      <c r="V1102" s="29"/>
      <c r="W1102" s="29"/>
    </row>
    <row r="1103" spans="6:23" s="30" customFormat="1" x14ac:dyDescent="0.45">
      <c r="F1103" s="26"/>
      <c r="G1103" s="26"/>
      <c r="H1103" s="139"/>
      <c r="I1103" s="121"/>
      <c r="J1103" s="121"/>
      <c r="K1103" s="121"/>
      <c r="L1103" s="121"/>
      <c r="Q1103" s="29"/>
      <c r="R1103" s="29"/>
      <c r="S1103" s="29"/>
      <c r="T1103" s="29"/>
      <c r="U1103" s="29"/>
      <c r="V1103" s="29"/>
      <c r="W1103" s="29"/>
    </row>
    <row r="1104" spans="6:23" s="30" customFormat="1" x14ac:dyDescent="0.45">
      <c r="F1104" s="26"/>
      <c r="G1104" s="26"/>
      <c r="H1104" s="139"/>
      <c r="I1104" s="121"/>
      <c r="J1104" s="121"/>
      <c r="K1104" s="121"/>
      <c r="L1104" s="121"/>
      <c r="Q1104" s="29"/>
      <c r="R1104" s="29"/>
      <c r="S1104" s="29"/>
      <c r="T1104" s="29"/>
      <c r="U1104" s="29"/>
      <c r="V1104" s="29"/>
      <c r="W1104" s="29"/>
    </row>
    <row r="1105" spans="6:23" s="30" customFormat="1" x14ac:dyDescent="0.45">
      <c r="F1105" s="26"/>
      <c r="G1105" s="26"/>
      <c r="H1105" s="139"/>
      <c r="I1105" s="121"/>
      <c r="J1105" s="121"/>
      <c r="K1105" s="121"/>
      <c r="L1105" s="121"/>
      <c r="Q1105" s="29"/>
      <c r="R1105" s="29"/>
      <c r="S1105" s="29"/>
      <c r="T1105" s="29"/>
      <c r="U1105" s="29"/>
      <c r="V1105" s="29"/>
      <c r="W1105" s="29"/>
    </row>
    <row r="1106" spans="6:23" s="30" customFormat="1" x14ac:dyDescent="0.45">
      <c r="F1106" s="26"/>
      <c r="G1106" s="26"/>
      <c r="H1106" s="139"/>
      <c r="I1106" s="121"/>
      <c r="J1106" s="121"/>
      <c r="K1106" s="121"/>
      <c r="L1106" s="121"/>
      <c r="Q1106" s="29"/>
      <c r="R1106" s="29"/>
      <c r="S1106" s="29"/>
      <c r="T1106" s="29"/>
      <c r="U1106" s="29"/>
      <c r="V1106" s="29"/>
      <c r="W1106" s="29"/>
    </row>
    <row r="1107" spans="6:23" s="30" customFormat="1" x14ac:dyDescent="0.45">
      <c r="F1107" s="26"/>
      <c r="G1107" s="26"/>
      <c r="H1107" s="139"/>
      <c r="I1107" s="121"/>
      <c r="J1107" s="121"/>
      <c r="K1107" s="121"/>
      <c r="L1107" s="121"/>
      <c r="Q1107" s="29"/>
      <c r="R1107" s="29"/>
      <c r="S1107" s="29"/>
      <c r="T1107" s="29"/>
      <c r="U1107" s="29"/>
      <c r="V1107" s="29"/>
      <c r="W1107" s="29"/>
    </row>
    <row r="1108" spans="6:23" s="30" customFormat="1" x14ac:dyDescent="0.45">
      <c r="F1108" s="26"/>
      <c r="G1108" s="26"/>
      <c r="H1108" s="139"/>
      <c r="I1108" s="121"/>
      <c r="J1108" s="121"/>
      <c r="K1108" s="121"/>
      <c r="L1108" s="121"/>
      <c r="Q1108" s="29"/>
      <c r="R1108" s="29"/>
      <c r="S1108" s="29"/>
      <c r="T1108" s="29"/>
      <c r="U1108" s="29"/>
      <c r="V1108" s="29"/>
      <c r="W1108" s="29"/>
    </row>
    <row r="1109" spans="6:23" s="30" customFormat="1" x14ac:dyDescent="0.45">
      <c r="F1109" s="26"/>
      <c r="G1109" s="26"/>
      <c r="H1109" s="139"/>
      <c r="I1109" s="121"/>
      <c r="J1109" s="121"/>
      <c r="K1109" s="121"/>
      <c r="L1109" s="121"/>
      <c r="Q1109" s="29"/>
      <c r="R1109" s="29"/>
      <c r="S1109" s="29"/>
      <c r="T1109" s="29"/>
      <c r="U1109" s="29"/>
      <c r="V1109" s="29"/>
      <c r="W1109" s="29"/>
    </row>
    <row r="1110" spans="6:23" s="30" customFormat="1" x14ac:dyDescent="0.45">
      <c r="F1110" s="26"/>
      <c r="G1110" s="26"/>
      <c r="H1110" s="139"/>
      <c r="I1110" s="121"/>
      <c r="J1110" s="121"/>
      <c r="K1110" s="121"/>
      <c r="L1110" s="121"/>
      <c r="Q1110" s="29"/>
      <c r="R1110" s="29"/>
      <c r="S1110" s="29"/>
      <c r="T1110" s="29"/>
      <c r="U1110" s="29"/>
      <c r="V1110" s="29"/>
      <c r="W1110" s="29"/>
    </row>
    <row r="1111" spans="6:23" s="30" customFormat="1" x14ac:dyDescent="0.45">
      <c r="F1111" s="26"/>
      <c r="G1111" s="26"/>
      <c r="H1111" s="139"/>
      <c r="I1111" s="121"/>
      <c r="J1111" s="121"/>
      <c r="K1111" s="121"/>
      <c r="L1111" s="121"/>
      <c r="Q1111" s="29"/>
      <c r="R1111" s="29"/>
      <c r="S1111" s="29"/>
      <c r="T1111" s="29"/>
      <c r="U1111" s="29"/>
      <c r="V1111" s="29"/>
      <c r="W1111" s="29"/>
    </row>
    <row r="1112" spans="6:23" s="30" customFormat="1" x14ac:dyDescent="0.45">
      <c r="F1112" s="26"/>
      <c r="G1112" s="26"/>
      <c r="H1112" s="139"/>
      <c r="I1112" s="121"/>
      <c r="J1112" s="121"/>
      <c r="K1112" s="121"/>
      <c r="L1112" s="121"/>
      <c r="Q1112" s="29"/>
      <c r="R1112" s="29"/>
      <c r="S1112" s="29"/>
      <c r="T1112" s="29"/>
      <c r="U1112" s="29"/>
      <c r="V1112" s="29"/>
      <c r="W1112" s="29"/>
    </row>
    <row r="1113" spans="6:23" s="30" customFormat="1" x14ac:dyDescent="0.45">
      <c r="F1113" s="26"/>
      <c r="G1113" s="26"/>
      <c r="H1113" s="139"/>
      <c r="I1113" s="121"/>
      <c r="J1113" s="121"/>
      <c r="K1113" s="121"/>
      <c r="L1113" s="121"/>
      <c r="Q1113" s="29"/>
      <c r="R1113" s="29"/>
      <c r="S1113" s="29"/>
      <c r="T1113" s="29"/>
      <c r="U1113" s="29"/>
      <c r="V1113" s="29"/>
      <c r="W1113" s="29"/>
    </row>
    <row r="1114" spans="6:23" s="30" customFormat="1" x14ac:dyDescent="0.45">
      <c r="F1114" s="26"/>
      <c r="G1114" s="26"/>
      <c r="H1114" s="139"/>
      <c r="I1114" s="121"/>
      <c r="J1114" s="121"/>
      <c r="K1114" s="121"/>
      <c r="L1114" s="121"/>
      <c r="Q1114" s="29"/>
      <c r="R1114" s="29"/>
      <c r="S1114" s="29"/>
      <c r="T1114" s="29"/>
      <c r="U1114" s="29"/>
      <c r="V1114" s="29"/>
      <c r="W1114" s="29"/>
    </row>
    <row r="1115" spans="6:23" s="30" customFormat="1" x14ac:dyDescent="0.45">
      <c r="F1115" s="26"/>
      <c r="G1115" s="26"/>
      <c r="H1115" s="139"/>
      <c r="I1115" s="121"/>
      <c r="J1115" s="121"/>
      <c r="K1115" s="121"/>
      <c r="L1115" s="121"/>
      <c r="Q1115" s="29"/>
      <c r="R1115" s="29"/>
      <c r="S1115" s="29"/>
      <c r="T1115" s="29"/>
      <c r="U1115" s="29"/>
      <c r="V1115" s="29"/>
      <c r="W1115" s="29"/>
    </row>
    <row r="1116" spans="6:23" s="30" customFormat="1" x14ac:dyDescent="0.45">
      <c r="F1116" s="26"/>
      <c r="G1116" s="26"/>
      <c r="H1116" s="139"/>
      <c r="I1116" s="121"/>
      <c r="J1116" s="121"/>
      <c r="K1116" s="121"/>
      <c r="L1116" s="121"/>
      <c r="Q1116" s="29"/>
      <c r="R1116" s="29"/>
      <c r="S1116" s="29"/>
      <c r="T1116" s="29"/>
      <c r="U1116" s="29"/>
      <c r="V1116" s="29"/>
      <c r="W1116" s="29"/>
    </row>
    <row r="1117" spans="6:23" s="30" customFormat="1" x14ac:dyDescent="0.45">
      <c r="F1117" s="26"/>
      <c r="G1117" s="26"/>
      <c r="H1117" s="139"/>
      <c r="I1117" s="121"/>
      <c r="J1117" s="121"/>
      <c r="K1117" s="121"/>
      <c r="L1117" s="121"/>
      <c r="Q1117" s="29"/>
      <c r="R1117" s="29"/>
      <c r="S1117" s="29"/>
      <c r="T1117" s="29"/>
      <c r="U1117" s="29"/>
      <c r="V1117" s="29"/>
      <c r="W1117" s="29"/>
    </row>
    <row r="1118" spans="6:23" s="30" customFormat="1" x14ac:dyDescent="0.45">
      <c r="F1118" s="26"/>
      <c r="G1118" s="26"/>
      <c r="H1118" s="139"/>
      <c r="I1118" s="121"/>
      <c r="J1118" s="121"/>
      <c r="K1118" s="121"/>
      <c r="L1118" s="121"/>
      <c r="Q1118" s="29"/>
      <c r="R1118" s="29"/>
      <c r="S1118" s="29"/>
      <c r="T1118" s="29"/>
      <c r="U1118" s="29"/>
      <c r="V1118" s="29"/>
      <c r="W1118" s="29"/>
    </row>
    <row r="1119" spans="6:23" s="30" customFormat="1" x14ac:dyDescent="0.45">
      <c r="F1119" s="26"/>
      <c r="G1119" s="26"/>
      <c r="H1119" s="139"/>
      <c r="I1119" s="121"/>
      <c r="J1119" s="121"/>
      <c r="K1119" s="121"/>
      <c r="L1119" s="121"/>
      <c r="Q1119" s="29"/>
      <c r="R1119" s="29"/>
      <c r="S1119" s="29"/>
      <c r="T1119" s="29"/>
      <c r="U1119" s="29"/>
      <c r="V1119" s="29"/>
      <c r="W1119" s="29"/>
    </row>
    <row r="1120" spans="6:23" s="30" customFormat="1" x14ac:dyDescent="0.45">
      <c r="F1120" s="26"/>
      <c r="G1120" s="26"/>
      <c r="H1120" s="139"/>
      <c r="I1120" s="121"/>
      <c r="J1120" s="121"/>
      <c r="K1120" s="121"/>
      <c r="L1120" s="121"/>
      <c r="Q1120" s="29"/>
      <c r="R1120" s="29"/>
      <c r="S1120" s="29"/>
      <c r="T1120" s="29"/>
      <c r="U1120" s="29"/>
      <c r="V1120" s="29"/>
      <c r="W1120" s="29"/>
    </row>
    <row r="1121" spans="6:23" s="30" customFormat="1" x14ac:dyDescent="0.45">
      <c r="F1121" s="26"/>
      <c r="G1121" s="26"/>
      <c r="H1121" s="139"/>
      <c r="I1121" s="121"/>
      <c r="J1121" s="121"/>
      <c r="K1121" s="121"/>
      <c r="L1121" s="121"/>
      <c r="Q1121" s="29"/>
      <c r="R1121" s="29"/>
      <c r="S1121" s="29"/>
      <c r="T1121" s="29"/>
      <c r="U1121" s="29"/>
      <c r="V1121" s="29"/>
      <c r="W1121" s="29"/>
    </row>
    <row r="1122" spans="6:23" s="30" customFormat="1" x14ac:dyDescent="0.45">
      <c r="F1122" s="26"/>
      <c r="G1122" s="26"/>
      <c r="H1122" s="139"/>
      <c r="I1122" s="121"/>
      <c r="J1122" s="121"/>
      <c r="K1122" s="121"/>
      <c r="L1122" s="121"/>
      <c r="Q1122" s="29"/>
      <c r="R1122" s="29"/>
      <c r="S1122" s="29"/>
      <c r="T1122" s="29"/>
      <c r="U1122" s="29"/>
      <c r="V1122" s="29"/>
      <c r="W1122" s="29"/>
    </row>
    <row r="1123" spans="6:23" s="30" customFormat="1" x14ac:dyDescent="0.45">
      <c r="F1123" s="26"/>
      <c r="G1123" s="26"/>
      <c r="H1123" s="139"/>
      <c r="I1123" s="121"/>
      <c r="J1123" s="121"/>
      <c r="K1123" s="121"/>
      <c r="L1123" s="121"/>
      <c r="Q1123" s="29"/>
      <c r="R1123" s="29"/>
      <c r="S1123" s="29"/>
      <c r="T1123" s="29"/>
      <c r="U1123" s="29"/>
      <c r="V1123" s="29"/>
      <c r="W1123" s="29"/>
    </row>
    <row r="1124" spans="6:23" s="30" customFormat="1" x14ac:dyDescent="0.45">
      <c r="F1124" s="26"/>
      <c r="G1124" s="26"/>
      <c r="H1124" s="139"/>
      <c r="I1124" s="121"/>
      <c r="J1124" s="121"/>
      <c r="K1124" s="121"/>
      <c r="L1124" s="121"/>
      <c r="Q1124" s="29"/>
      <c r="R1124" s="29"/>
      <c r="S1124" s="29"/>
      <c r="T1124" s="29"/>
      <c r="U1124" s="29"/>
      <c r="V1124" s="29"/>
      <c r="W1124" s="29"/>
    </row>
    <row r="1125" spans="6:23" s="30" customFormat="1" x14ac:dyDescent="0.45">
      <c r="F1125" s="26"/>
      <c r="G1125" s="26"/>
      <c r="H1125" s="139"/>
      <c r="I1125" s="121"/>
      <c r="J1125" s="121"/>
      <c r="K1125" s="121"/>
      <c r="L1125" s="121"/>
      <c r="Q1125" s="29"/>
      <c r="R1125" s="29"/>
      <c r="S1125" s="29"/>
      <c r="T1125" s="29"/>
      <c r="U1125" s="29"/>
      <c r="V1125" s="29"/>
      <c r="W1125" s="29"/>
    </row>
    <row r="1126" spans="6:23" s="30" customFormat="1" x14ac:dyDescent="0.45">
      <c r="F1126" s="26"/>
      <c r="G1126" s="26"/>
      <c r="H1126" s="139"/>
      <c r="I1126" s="121"/>
      <c r="J1126" s="121"/>
      <c r="K1126" s="121"/>
      <c r="L1126" s="121"/>
      <c r="Q1126" s="29"/>
      <c r="R1126" s="29"/>
      <c r="S1126" s="29"/>
      <c r="T1126" s="29"/>
      <c r="U1126" s="29"/>
      <c r="V1126" s="29"/>
      <c r="W1126" s="29"/>
    </row>
    <row r="1127" spans="6:23" s="30" customFormat="1" x14ac:dyDescent="0.45">
      <c r="F1127" s="26"/>
      <c r="G1127" s="26"/>
      <c r="H1127" s="139"/>
      <c r="I1127" s="121"/>
      <c r="J1127" s="121"/>
      <c r="K1127" s="121"/>
      <c r="L1127" s="121"/>
      <c r="Q1127" s="29"/>
      <c r="R1127" s="29"/>
      <c r="S1127" s="29"/>
      <c r="T1127" s="29"/>
      <c r="U1127" s="29"/>
      <c r="V1127" s="29"/>
      <c r="W1127" s="29"/>
    </row>
    <row r="1128" spans="6:23" s="30" customFormat="1" x14ac:dyDescent="0.45">
      <c r="F1128" s="26"/>
      <c r="G1128" s="26"/>
      <c r="H1128" s="139"/>
      <c r="I1128" s="121"/>
      <c r="J1128" s="121"/>
      <c r="K1128" s="121"/>
      <c r="L1128" s="121"/>
      <c r="Q1128" s="29"/>
      <c r="R1128" s="29"/>
      <c r="S1128" s="29"/>
      <c r="T1128" s="29"/>
      <c r="U1128" s="29"/>
      <c r="V1128" s="29"/>
      <c r="W1128" s="29"/>
    </row>
    <row r="1129" spans="6:23" s="30" customFormat="1" x14ac:dyDescent="0.45">
      <c r="F1129" s="26"/>
      <c r="G1129" s="26"/>
      <c r="H1129" s="139"/>
      <c r="I1129" s="121"/>
      <c r="J1129" s="121"/>
      <c r="K1129" s="121"/>
      <c r="L1129" s="121"/>
      <c r="Q1129" s="29"/>
      <c r="R1129" s="29"/>
      <c r="S1129" s="29"/>
      <c r="T1129" s="29"/>
      <c r="U1129" s="29"/>
      <c r="V1129" s="29"/>
      <c r="W1129" s="29"/>
    </row>
    <row r="1130" spans="6:23" s="30" customFormat="1" x14ac:dyDescent="0.45">
      <c r="F1130" s="26"/>
      <c r="G1130" s="26"/>
      <c r="H1130" s="139"/>
      <c r="I1130" s="121"/>
      <c r="J1130" s="121"/>
      <c r="K1130" s="121"/>
      <c r="L1130" s="121"/>
      <c r="Q1130" s="29"/>
      <c r="R1130" s="29"/>
      <c r="S1130" s="29"/>
      <c r="T1130" s="29"/>
      <c r="U1130" s="29"/>
      <c r="V1130" s="29"/>
      <c r="W1130" s="29"/>
    </row>
    <row r="1131" spans="6:23" s="30" customFormat="1" x14ac:dyDescent="0.45">
      <c r="F1131" s="26"/>
      <c r="G1131" s="26"/>
      <c r="H1131" s="139"/>
      <c r="I1131" s="121"/>
      <c r="J1131" s="121"/>
      <c r="K1131" s="121"/>
      <c r="L1131" s="121"/>
      <c r="Q1131" s="29"/>
      <c r="R1131" s="29"/>
      <c r="S1131" s="29"/>
      <c r="T1131" s="29"/>
      <c r="U1131" s="29"/>
      <c r="V1131" s="29"/>
      <c r="W1131" s="29"/>
    </row>
    <row r="1132" spans="6:23" s="30" customFormat="1" x14ac:dyDescent="0.45">
      <c r="F1132" s="26"/>
      <c r="G1132" s="26"/>
      <c r="H1132" s="139"/>
      <c r="I1132" s="121"/>
      <c r="J1132" s="121"/>
      <c r="K1132" s="121"/>
      <c r="L1132" s="121"/>
      <c r="Q1132" s="29"/>
      <c r="R1132" s="29"/>
      <c r="S1132" s="29"/>
      <c r="T1132" s="29"/>
      <c r="U1132" s="29"/>
      <c r="V1132" s="29"/>
      <c r="W1132" s="29"/>
    </row>
    <row r="1133" spans="6:23" s="30" customFormat="1" x14ac:dyDescent="0.45">
      <c r="F1133" s="26"/>
      <c r="G1133" s="26"/>
      <c r="H1133" s="139"/>
      <c r="I1133" s="121"/>
      <c r="J1133" s="121"/>
      <c r="K1133" s="121"/>
      <c r="L1133" s="121"/>
      <c r="Q1133" s="29"/>
      <c r="R1133" s="29"/>
      <c r="S1133" s="29"/>
      <c r="T1133" s="29"/>
      <c r="U1133" s="29"/>
      <c r="V1133" s="29"/>
      <c r="W1133" s="29"/>
    </row>
    <row r="1134" spans="6:23" s="30" customFormat="1" x14ac:dyDescent="0.45">
      <c r="F1134" s="26"/>
      <c r="G1134" s="26"/>
      <c r="H1134" s="139"/>
      <c r="I1134" s="121"/>
      <c r="J1134" s="121"/>
      <c r="K1134" s="121"/>
      <c r="L1134" s="121"/>
      <c r="Q1134" s="29"/>
      <c r="R1134" s="29"/>
      <c r="S1134" s="29"/>
      <c r="T1134" s="29"/>
      <c r="U1134" s="29"/>
      <c r="V1134" s="29"/>
      <c r="W1134" s="29"/>
    </row>
    <row r="1135" spans="6:23" s="30" customFormat="1" x14ac:dyDescent="0.45">
      <c r="F1135" s="26"/>
      <c r="G1135" s="26"/>
      <c r="H1135" s="139"/>
      <c r="I1135" s="121"/>
      <c r="J1135" s="121"/>
      <c r="K1135" s="121"/>
      <c r="L1135" s="121"/>
      <c r="Q1135" s="29"/>
      <c r="R1135" s="29"/>
      <c r="S1135" s="29"/>
      <c r="T1135" s="29"/>
      <c r="U1135" s="29"/>
      <c r="V1135" s="29"/>
      <c r="W1135" s="29"/>
    </row>
    <row r="1136" spans="6:23" s="30" customFormat="1" x14ac:dyDescent="0.45">
      <c r="F1136" s="26"/>
      <c r="G1136" s="26"/>
      <c r="H1136" s="139"/>
      <c r="I1136" s="121"/>
      <c r="J1136" s="121"/>
      <c r="K1136" s="121"/>
      <c r="L1136" s="121"/>
      <c r="Q1136" s="29"/>
      <c r="R1136" s="29"/>
      <c r="S1136" s="29"/>
      <c r="T1136" s="29"/>
      <c r="U1136" s="29"/>
      <c r="V1136" s="29"/>
      <c r="W1136" s="29"/>
    </row>
    <row r="1137" spans="6:23" s="30" customFormat="1" x14ac:dyDescent="0.45">
      <c r="F1137" s="26"/>
      <c r="G1137" s="26"/>
      <c r="H1137" s="139"/>
      <c r="I1137" s="121"/>
      <c r="J1137" s="121"/>
      <c r="K1137" s="121"/>
      <c r="L1137" s="121"/>
      <c r="Q1137" s="29"/>
      <c r="R1137" s="29"/>
      <c r="S1137" s="29"/>
      <c r="T1137" s="29"/>
      <c r="U1137" s="29"/>
      <c r="V1137" s="29"/>
      <c r="W1137" s="29"/>
    </row>
    <row r="1138" spans="6:23" s="30" customFormat="1" x14ac:dyDescent="0.45">
      <c r="F1138" s="26"/>
      <c r="G1138" s="26"/>
      <c r="H1138" s="139"/>
      <c r="I1138" s="121"/>
      <c r="J1138" s="121"/>
      <c r="K1138" s="121"/>
      <c r="L1138" s="121"/>
      <c r="Q1138" s="29"/>
      <c r="R1138" s="29"/>
      <c r="S1138" s="29"/>
      <c r="T1138" s="29"/>
      <c r="U1138" s="29"/>
      <c r="V1138" s="29"/>
      <c r="W1138" s="29"/>
    </row>
    <row r="1139" spans="6:23" s="30" customFormat="1" x14ac:dyDescent="0.45">
      <c r="F1139" s="26"/>
      <c r="G1139" s="26"/>
      <c r="H1139" s="139"/>
      <c r="I1139" s="121"/>
      <c r="J1139" s="121"/>
      <c r="K1139" s="121"/>
      <c r="L1139" s="121"/>
      <c r="Q1139" s="29"/>
      <c r="R1139" s="29"/>
      <c r="S1139" s="29"/>
      <c r="T1139" s="29"/>
      <c r="U1139" s="29"/>
      <c r="V1139" s="29"/>
      <c r="W1139" s="29"/>
    </row>
    <row r="1140" spans="6:23" s="30" customFormat="1" x14ac:dyDescent="0.45">
      <c r="F1140" s="26"/>
      <c r="G1140" s="26"/>
      <c r="H1140" s="139"/>
      <c r="I1140" s="121"/>
      <c r="J1140" s="121"/>
      <c r="K1140" s="121"/>
      <c r="L1140" s="121"/>
      <c r="Q1140" s="29"/>
      <c r="R1140" s="29"/>
      <c r="S1140" s="29"/>
      <c r="T1140" s="29"/>
      <c r="U1140" s="29"/>
      <c r="V1140" s="29"/>
      <c r="W1140" s="29"/>
    </row>
    <row r="1141" spans="6:23" s="30" customFormat="1" x14ac:dyDescent="0.45">
      <c r="F1141" s="26"/>
      <c r="G1141" s="26"/>
      <c r="H1141" s="139"/>
      <c r="I1141" s="121"/>
      <c r="J1141" s="121"/>
      <c r="K1141" s="121"/>
      <c r="L1141" s="121"/>
      <c r="Q1141" s="29"/>
      <c r="R1141" s="29"/>
      <c r="S1141" s="29"/>
      <c r="T1141" s="29"/>
      <c r="U1141" s="29"/>
      <c r="V1141" s="29"/>
      <c r="W1141" s="29"/>
    </row>
    <row r="1142" spans="6:23" s="30" customFormat="1" x14ac:dyDescent="0.45">
      <c r="F1142" s="26"/>
      <c r="G1142" s="26"/>
      <c r="H1142" s="139"/>
      <c r="I1142" s="121"/>
      <c r="J1142" s="121"/>
      <c r="K1142" s="121"/>
      <c r="L1142" s="121"/>
      <c r="Q1142" s="29"/>
      <c r="R1142" s="29"/>
      <c r="S1142" s="29"/>
      <c r="T1142" s="29"/>
      <c r="U1142" s="29"/>
      <c r="V1142" s="29"/>
      <c r="W1142" s="29"/>
    </row>
    <row r="1143" spans="6:23" s="30" customFormat="1" x14ac:dyDescent="0.45">
      <c r="F1143" s="26"/>
      <c r="G1143" s="26"/>
      <c r="H1143" s="139"/>
      <c r="I1143" s="121"/>
      <c r="J1143" s="121"/>
      <c r="K1143" s="121"/>
      <c r="L1143" s="121"/>
      <c r="Q1143" s="29"/>
      <c r="R1143" s="29"/>
      <c r="S1143" s="29"/>
      <c r="T1143" s="29"/>
      <c r="U1143" s="29"/>
      <c r="V1143" s="29"/>
      <c r="W1143" s="29"/>
    </row>
    <row r="1144" spans="6:23" s="30" customFormat="1" x14ac:dyDescent="0.45">
      <c r="F1144" s="26"/>
      <c r="G1144" s="26"/>
      <c r="H1144" s="139"/>
      <c r="I1144" s="121"/>
      <c r="J1144" s="121"/>
      <c r="K1144" s="121"/>
      <c r="L1144" s="121"/>
      <c r="Q1144" s="29"/>
      <c r="R1144" s="29"/>
      <c r="S1144" s="29"/>
      <c r="T1144" s="29"/>
      <c r="U1144" s="29"/>
      <c r="V1144" s="29"/>
      <c r="W1144" s="29"/>
    </row>
    <row r="1145" spans="6:23" s="30" customFormat="1" x14ac:dyDescent="0.45">
      <c r="F1145" s="26"/>
      <c r="G1145" s="26"/>
      <c r="H1145" s="139"/>
      <c r="I1145" s="121"/>
      <c r="J1145" s="121"/>
      <c r="K1145" s="121"/>
      <c r="L1145" s="121"/>
      <c r="Q1145" s="29"/>
      <c r="R1145" s="29"/>
      <c r="S1145" s="29"/>
      <c r="T1145" s="29"/>
      <c r="U1145" s="29"/>
      <c r="V1145" s="29"/>
      <c r="W1145" s="29"/>
    </row>
    <row r="1146" spans="6:23" s="30" customFormat="1" x14ac:dyDescent="0.45">
      <c r="F1146" s="26"/>
      <c r="G1146" s="26"/>
      <c r="H1146" s="139"/>
      <c r="I1146" s="121"/>
      <c r="J1146" s="121"/>
      <c r="K1146" s="121"/>
      <c r="L1146" s="121"/>
      <c r="Q1146" s="29"/>
      <c r="R1146" s="29"/>
      <c r="S1146" s="29"/>
      <c r="T1146" s="29"/>
      <c r="U1146" s="29"/>
      <c r="V1146" s="29"/>
      <c r="W1146" s="29"/>
    </row>
    <row r="1147" spans="6:23" s="30" customFormat="1" x14ac:dyDescent="0.45">
      <c r="F1147" s="26"/>
      <c r="G1147" s="26"/>
      <c r="H1147" s="139"/>
      <c r="I1147" s="121"/>
      <c r="J1147" s="121"/>
      <c r="K1147" s="121"/>
      <c r="L1147" s="121"/>
      <c r="Q1147" s="29"/>
      <c r="R1147" s="29"/>
      <c r="S1147" s="29"/>
      <c r="T1147" s="29"/>
      <c r="U1147" s="29"/>
      <c r="V1147" s="29"/>
      <c r="W1147" s="29"/>
    </row>
    <row r="1148" spans="6:23" s="30" customFormat="1" x14ac:dyDescent="0.45">
      <c r="F1148" s="26"/>
      <c r="G1148" s="26"/>
      <c r="H1148" s="139"/>
      <c r="I1148" s="121"/>
      <c r="J1148" s="121"/>
      <c r="K1148" s="121"/>
      <c r="L1148" s="121"/>
      <c r="Q1148" s="29"/>
      <c r="R1148" s="29"/>
      <c r="S1148" s="29"/>
      <c r="T1148" s="29"/>
      <c r="U1148" s="29"/>
      <c r="V1148" s="29"/>
      <c r="W1148" s="29"/>
    </row>
    <row r="1149" spans="6:23" s="30" customFormat="1" x14ac:dyDescent="0.45">
      <c r="F1149" s="26"/>
      <c r="G1149" s="26"/>
      <c r="H1149" s="139"/>
      <c r="I1149" s="121"/>
      <c r="J1149" s="121"/>
      <c r="K1149" s="121"/>
      <c r="L1149" s="121"/>
      <c r="Q1149" s="29"/>
      <c r="R1149" s="29"/>
      <c r="S1149" s="29"/>
      <c r="T1149" s="29"/>
      <c r="U1149" s="29"/>
      <c r="V1149" s="29"/>
      <c r="W1149" s="29"/>
    </row>
    <row r="1150" spans="6:23" s="30" customFormat="1" x14ac:dyDescent="0.45">
      <c r="F1150" s="26"/>
      <c r="G1150" s="26"/>
      <c r="H1150" s="139"/>
      <c r="I1150" s="121"/>
      <c r="J1150" s="121"/>
      <c r="K1150" s="121"/>
      <c r="L1150" s="121"/>
      <c r="Q1150" s="29"/>
      <c r="R1150" s="29"/>
      <c r="S1150" s="29"/>
      <c r="T1150" s="29"/>
      <c r="U1150" s="29"/>
      <c r="V1150" s="29"/>
      <c r="W1150" s="29"/>
    </row>
    <row r="1151" spans="6:23" s="30" customFormat="1" x14ac:dyDescent="0.45">
      <c r="F1151" s="26"/>
      <c r="G1151" s="26"/>
      <c r="H1151" s="139"/>
      <c r="I1151" s="121"/>
      <c r="J1151" s="121"/>
      <c r="K1151" s="121"/>
      <c r="L1151" s="121"/>
      <c r="Q1151" s="29"/>
      <c r="R1151" s="29"/>
      <c r="S1151" s="29"/>
      <c r="T1151" s="29"/>
      <c r="U1151" s="29"/>
      <c r="V1151" s="29"/>
      <c r="W1151" s="29"/>
    </row>
    <row r="1152" spans="6:23" s="30" customFormat="1" x14ac:dyDescent="0.45">
      <c r="F1152" s="26"/>
      <c r="G1152" s="26"/>
      <c r="H1152" s="139"/>
      <c r="I1152" s="121"/>
      <c r="J1152" s="121"/>
      <c r="K1152" s="121"/>
      <c r="L1152" s="121"/>
      <c r="Q1152" s="29"/>
      <c r="R1152" s="29"/>
      <c r="S1152" s="29"/>
      <c r="T1152" s="29"/>
      <c r="U1152" s="29"/>
      <c r="V1152" s="29"/>
      <c r="W1152" s="29"/>
    </row>
    <row r="1153" spans="6:23" s="30" customFormat="1" x14ac:dyDescent="0.45">
      <c r="F1153" s="26"/>
      <c r="G1153" s="26"/>
      <c r="H1153" s="139"/>
      <c r="I1153" s="121"/>
      <c r="J1153" s="121"/>
      <c r="K1153" s="121"/>
      <c r="L1153" s="121"/>
      <c r="Q1153" s="29"/>
      <c r="R1153" s="29"/>
      <c r="S1153" s="29"/>
      <c r="T1153" s="29"/>
      <c r="U1153" s="29"/>
      <c r="V1153" s="29"/>
      <c r="W1153" s="29"/>
    </row>
    <row r="1154" spans="6:23" s="30" customFormat="1" x14ac:dyDescent="0.45">
      <c r="F1154" s="26"/>
      <c r="G1154" s="26"/>
      <c r="H1154" s="139"/>
      <c r="I1154" s="121"/>
      <c r="J1154" s="121"/>
      <c r="K1154" s="121"/>
      <c r="L1154" s="121"/>
      <c r="Q1154" s="29"/>
      <c r="R1154" s="29"/>
      <c r="S1154" s="29"/>
      <c r="T1154" s="29"/>
      <c r="U1154" s="29"/>
      <c r="V1154" s="29"/>
      <c r="W1154" s="29"/>
    </row>
    <row r="1155" spans="6:23" s="30" customFormat="1" x14ac:dyDescent="0.45">
      <c r="F1155" s="26"/>
      <c r="G1155" s="26"/>
      <c r="H1155" s="139"/>
      <c r="I1155" s="121"/>
      <c r="J1155" s="121"/>
      <c r="K1155" s="121"/>
      <c r="L1155" s="121"/>
      <c r="Q1155" s="29"/>
      <c r="R1155" s="29"/>
      <c r="S1155" s="29"/>
      <c r="T1155" s="29"/>
      <c r="U1155" s="29"/>
      <c r="V1155" s="29"/>
      <c r="W1155" s="29"/>
    </row>
    <row r="1156" spans="6:23" s="30" customFormat="1" x14ac:dyDescent="0.45">
      <c r="F1156" s="26"/>
      <c r="G1156" s="26"/>
      <c r="H1156" s="139"/>
      <c r="I1156" s="121"/>
      <c r="J1156" s="121"/>
      <c r="K1156" s="121"/>
      <c r="L1156" s="121"/>
      <c r="Q1156" s="29"/>
      <c r="R1156" s="29"/>
      <c r="S1156" s="29"/>
      <c r="T1156" s="29"/>
      <c r="U1156" s="29"/>
      <c r="V1156" s="29"/>
      <c r="W1156" s="29"/>
    </row>
    <row r="1157" spans="6:23" s="30" customFormat="1" x14ac:dyDescent="0.45">
      <c r="F1157" s="26"/>
      <c r="G1157" s="26"/>
      <c r="H1157" s="139"/>
      <c r="I1157" s="121"/>
      <c r="J1157" s="121"/>
      <c r="K1157" s="121"/>
      <c r="L1157" s="121"/>
      <c r="Q1157" s="29"/>
      <c r="R1157" s="29"/>
      <c r="S1157" s="29"/>
      <c r="T1157" s="29"/>
      <c r="U1157" s="29"/>
      <c r="V1157" s="29"/>
      <c r="W1157" s="29"/>
    </row>
    <row r="1158" spans="6:23" s="30" customFormat="1" x14ac:dyDescent="0.45">
      <c r="F1158" s="26"/>
      <c r="G1158" s="26"/>
      <c r="H1158" s="139"/>
      <c r="I1158" s="121"/>
      <c r="J1158" s="121"/>
      <c r="K1158" s="121"/>
      <c r="L1158" s="121"/>
      <c r="Q1158" s="29"/>
      <c r="R1158" s="29"/>
      <c r="S1158" s="29"/>
      <c r="T1158" s="29"/>
      <c r="U1158" s="29"/>
      <c r="V1158" s="29"/>
      <c r="W1158" s="29"/>
    </row>
    <row r="1159" spans="6:23" s="30" customFormat="1" x14ac:dyDescent="0.45">
      <c r="F1159" s="26"/>
      <c r="G1159" s="26"/>
      <c r="H1159" s="139"/>
      <c r="I1159" s="121"/>
      <c r="J1159" s="121"/>
      <c r="K1159" s="121"/>
      <c r="L1159" s="121"/>
      <c r="Q1159" s="29"/>
      <c r="R1159" s="29"/>
      <c r="S1159" s="29"/>
      <c r="T1159" s="29"/>
      <c r="U1159" s="29"/>
      <c r="V1159" s="29"/>
      <c r="W1159" s="29"/>
    </row>
    <row r="1160" spans="6:23" s="30" customFormat="1" x14ac:dyDescent="0.45">
      <c r="F1160" s="26"/>
      <c r="G1160" s="26"/>
      <c r="H1160" s="139"/>
      <c r="I1160" s="121"/>
      <c r="J1160" s="121"/>
      <c r="K1160" s="121"/>
      <c r="L1160" s="121"/>
      <c r="Q1160" s="29"/>
      <c r="R1160" s="29"/>
      <c r="S1160" s="29"/>
      <c r="T1160" s="29"/>
      <c r="U1160" s="29"/>
      <c r="V1160" s="29"/>
      <c r="W1160" s="29"/>
    </row>
    <row r="1161" spans="6:23" s="30" customFormat="1" x14ac:dyDescent="0.45">
      <c r="F1161" s="26"/>
      <c r="G1161" s="26"/>
      <c r="H1161" s="139"/>
      <c r="I1161" s="121"/>
      <c r="J1161" s="121"/>
      <c r="K1161" s="121"/>
      <c r="L1161" s="121"/>
      <c r="Q1161" s="29"/>
      <c r="R1161" s="29"/>
      <c r="S1161" s="29"/>
      <c r="T1161" s="29"/>
      <c r="U1161" s="29"/>
      <c r="V1161" s="29"/>
      <c r="W1161" s="29"/>
    </row>
    <row r="1162" spans="6:23" s="30" customFormat="1" x14ac:dyDescent="0.45">
      <c r="F1162" s="26"/>
      <c r="G1162" s="26"/>
      <c r="H1162" s="139"/>
      <c r="I1162" s="121"/>
      <c r="J1162" s="121"/>
      <c r="K1162" s="121"/>
      <c r="L1162" s="121"/>
      <c r="Q1162" s="29"/>
      <c r="R1162" s="29"/>
      <c r="S1162" s="29"/>
      <c r="T1162" s="29"/>
      <c r="U1162" s="29"/>
      <c r="V1162" s="29"/>
      <c r="W1162" s="29"/>
    </row>
    <row r="1163" spans="6:23" s="30" customFormat="1" x14ac:dyDescent="0.45">
      <c r="F1163" s="26"/>
      <c r="G1163" s="26"/>
      <c r="H1163" s="139"/>
      <c r="I1163" s="121"/>
      <c r="J1163" s="121"/>
      <c r="K1163" s="121"/>
      <c r="L1163" s="121"/>
      <c r="Q1163" s="29"/>
      <c r="R1163" s="29"/>
      <c r="S1163" s="29"/>
      <c r="T1163" s="29"/>
      <c r="U1163" s="29"/>
      <c r="V1163" s="29"/>
      <c r="W1163" s="29"/>
    </row>
    <row r="1164" spans="6:23" s="30" customFormat="1" x14ac:dyDescent="0.45">
      <c r="F1164" s="26"/>
      <c r="G1164" s="26"/>
      <c r="H1164" s="139"/>
      <c r="I1164" s="121"/>
      <c r="J1164" s="121"/>
      <c r="K1164" s="121"/>
      <c r="L1164" s="121"/>
      <c r="Q1164" s="29"/>
      <c r="R1164" s="29"/>
      <c r="S1164" s="29"/>
      <c r="T1164" s="29"/>
      <c r="U1164" s="29"/>
      <c r="V1164" s="29"/>
      <c r="W1164" s="29"/>
    </row>
    <row r="1165" spans="6:23" s="30" customFormat="1" x14ac:dyDescent="0.45">
      <c r="F1165" s="26"/>
      <c r="G1165" s="26"/>
      <c r="H1165" s="139"/>
      <c r="I1165" s="121"/>
      <c r="J1165" s="121"/>
      <c r="K1165" s="121"/>
      <c r="L1165" s="121"/>
      <c r="Q1165" s="29"/>
      <c r="R1165" s="29"/>
      <c r="S1165" s="29"/>
      <c r="T1165" s="29"/>
      <c r="U1165" s="29"/>
      <c r="V1165" s="29"/>
      <c r="W1165" s="29"/>
    </row>
    <row r="1166" spans="6:23" s="30" customFormat="1" x14ac:dyDescent="0.45">
      <c r="F1166" s="26"/>
      <c r="G1166" s="26"/>
      <c r="H1166" s="139"/>
      <c r="I1166" s="121"/>
      <c r="J1166" s="121"/>
      <c r="K1166" s="121"/>
      <c r="L1166" s="121"/>
      <c r="Q1166" s="29"/>
      <c r="R1166" s="29"/>
      <c r="S1166" s="29"/>
      <c r="T1166" s="29"/>
      <c r="U1166" s="29"/>
      <c r="V1166" s="29"/>
      <c r="W1166" s="29"/>
    </row>
    <row r="1167" spans="6:23" s="30" customFormat="1" x14ac:dyDescent="0.45">
      <c r="F1167" s="26"/>
      <c r="G1167" s="26"/>
      <c r="H1167" s="139"/>
      <c r="I1167" s="121"/>
      <c r="J1167" s="121"/>
      <c r="K1167" s="121"/>
      <c r="L1167" s="121"/>
      <c r="Q1167" s="29"/>
      <c r="R1167" s="29"/>
      <c r="S1167" s="29"/>
      <c r="T1167" s="29"/>
      <c r="U1167" s="29"/>
      <c r="V1167" s="29"/>
      <c r="W1167" s="29"/>
    </row>
    <row r="1168" spans="6:23" s="30" customFormat="1" x14ac:dyDescent="0.45">
      <c r="F1168" s="26"/>
      <c r="G1168" s="26"/>
      <c r="H1168" s="139"/>
      <c r="I1168" s="121"/>
      <c r="J1168" s="121"/>
      <c r="K1168" s="121"/>
      <c r="L1168" s="121"/>
      <c r="Q1168" s="29"/>
      <c r="R1168" s="29"/>
      <c r="S1168" s="29"/>
      <c r="T1168" s="29"/>
      <c r="U1168" s="29"/>
      <c r="V1168" s="29"/>
      <c r="W1168" s="29"/>
    </row>
    <row r="1169" spans="6:23" s="30" customFormat="1" x14ac:dyDescent="0.45">
      <c r="F1169" s="26"/>
      <c r="G1169" s="26"/>
      <c r="H1169" s="139"/>
      <c r="I1169" s="121"/>
      <c r="J1169" s="121"/>
      <c r="K1169" s="121"/>
      <c r="L1169" s="121"/>
      <c r="Q1169" s="29"/>
      <c r="R1169" s="29"/>
      <c r="S1169" s="29"/>
      <c r="T1169" s="29"/>
      <c r="U1169" s="29"/>
      <c r="V1169" s="29"/>
      <c r="W1169" s="29"/>
    </row>
    <row r="1170" spans="6:23" s="30" customFormat="1" x14ac:dyDescent="0.45">
      <c r="F1170" s="26"/>
      <c r="G1170" s="26"/>
      <c r="H1170" s="139"/>
      <c r="I1170" s="121"/>
      <c r="J1170" s="121"/>
      <c r="K1170" s="121"/>
      <c r="L1170" s="121"/>
      <c r="Q1170" s="29"/>
      <c r="R1170" s="29"/>
      <c r="S1170" s="29"/>
      <c r="T1170" s="29"/>
      <c r="U1170" s="29"/>
      <c r="V1170" s="29"/>
      <c r="W1170" s="29"/>
    </row>
    <row r="1171" spans="6:23" s="30" customFormat="1" x14ac:dyDescent="0.45">
      <c r="F1171" s="26"/>
      <c r="G1171" s="26"/>
      <c r="H1171" s="139"/>
      <c r="I1171" s="121"/>
      <c r="J1171" s="121"/>
      <c r="K1171" s="121"/>
      <c r="L1171" s="121"/>
      <c r="Q1171" s="29"/>
      <c r="R1171" s="29"/>
      <c r="S1171" s="29"/>
      <c r="T1171" s="29"/>
      <c r="U1171" s="29"/>
      <c r="V1171" s="29"/>
      <c r="W1171" s="29"/>
    </row>
    <row r="1172" spans="6:23" s="30" customFormat="1" x14ac:dyDescent="0.45">
      <c r="F1172" s="26"/>
      <c r="G1172" s="26"/>
      <c r="H1172" s="139"/>
      <c r="I1172" s="121"/>
      <c r="J1172" s="121"/>
      <c r="K1172" s="121"/>
      <c r="L1172" s="121"/>
      <c r="Q1172" s="29"/>
      <c r="R1172" s="29"/>
      <c r="S1172" s="29"/>
      <c r="T1172" s="29"/>
      <c r="U1172" s="29"/>
      <c r="V1172" s="29"/>
      <c r="W1172" s="29"/>
    </row>
    <row r="1173" spans="6:23" s="30" customFormat="1" x14ac:dyDescent="0.45">
      <c r="F1173" s="26"/>
      <c r="G1173" s="26"/>
      <c r="H1173" s="139"/>
      <c r="I1173" s="121"/>
      <c r="J1173" s="121"/>
      <c r="K1173" s="121"/>
      <c r="L1173" s="121"/>
      <c r="Q1173" s="29"/>
      <c r="R1173" s="29"/>
      <c r="S1173" s="29"/>
      <c r="T1173" s="29"/>
      <c r="U1173" s="29"/>
      <c r="V1173" s="29"/>
      <c r="W1173" s="29"/>
    </row>
    <row r="1174" spans="6:23" s="30" customFormat="1" x14ac:dyDescent="0.45">
      <c r="F1174" s="26"/>
      <c r="G1174" s="26"/>
      <c r="H1174" s="139"/>
      <c r="I1174" s="121"/>
      <c r="J1174" s="121"/>
      <c r="K1174" s="121"/>
      <c r="L1174" s="121"/>
      <c r="Q1174" s="29"/>
      <c r="R1174" s="29"/>
      <c r="S1174" s="29"/>
      <c r="T1174" s="29"/>
      <c r="U1174" s="29"/>
      <c r="V1174" s="29"/>
      <c r="W1174" s="29"/>
    </row>
    <row r="1175" spans="6:23" s="30" customFormat="1" x14ac:dyDescent="0.45">
      <c r="F1175" s="26"/>
      <c r="G1175" s="26"/>
      <c r="H1175" s="139"/>
      <c r="I1175" s="121"/>
      <c r="J1175" s="121"/>
      <c r="K1175" s="121"/>
      <c r="L1175" s="121"/>
      <c r="Q1175" s="29"/>
      <c r="R1175" s="29"/>
      <c r="S1175" s="29"/>
      <c r="T1175" s="29"/>
      <c r="U1175" s="29"/>
      <c r="V1175" s="29"/>
      <c r="W1175" s="29"/>
    </row>
    <row r="1176" spans="6:23" s="30" customFormat="1" x14ac:dyDescent="0.45">
      <c r="F1176" s="26"/>
      <c r="G1176" s="26"/>
      <c r="H1176" s="139"/>
      <c r="I1176" s="121"/>
      <c r="J1176" s="121"/>
      <c r="K1176" s="121"/>
      <c r="L1176" s="121"/>
      <c r="Q1176" s="29"/>
      <c r="R1176" s="29"/>
      <c r="S1176" s="29"/>
      <c r="T1176" s="29"/>
      <c r="U1176" s="29"/>
      <c r="V1176" s="29"/>
      <c r="W1176" s="29"/>
    </row>
    <row r="1177" spans="6:23" s="30" customFormat="1" x14ac:dyDescent="0.45">
      <c r="F1177" s="26"/>
      <c r="G1177" s="26"/>
      <c r="H1177" s="139"/>
      <c r="I1177" s="121"/>
      <c r="J1177" s="121"/>
      <c r="K1177" s="121"/>
      <c r="L1177" s="121"/>
      <c r="Q1177" s="29"/>
      <c r="R1177" s="29"/>
      <c r="S1177" s="29"/>
      <c r="T1177" s="29"/>
      <c r="U1177" s="29"/>
      <c r="V1177" s="29"/>
      <c r="W1177" s="29"/>
    </row>
    <row r="1178" spans="6:23" s="30" customFormat="1" x14ac:dyDescent="0.45">
      <c r="F1178" s="26"/>
      <c r="G1178" s="26"/>
      <c r="H1178" s="139"/>
      <c r="I1178" s="121"/>
      <c r="J1178" s="121"/>
      <c r="K1178" s="121"/>
      <c r="L1178" s="121"/>
      <c r="Q1178" s="29"/>
      <c r="R1178" s="29"/>
      <c r="S1178" s="29"/>
      <c r="T1178" s="29"/>
      <c r="U1178" s="29"/>
      <c r="V1178" s="29"/>
      <c r="W1178" s="29"/>
    </row>
    <row r="1179" spans="6:23" s="30" customFormat="1" x14ac:dyDescent="0.45">
      <c r="F1179" s="26"/>
      <c r="G1179" s="26"/>
      <c r="H1179" s="139"/>
      <c r="I1179" s="121"/>
      <c r="J1179" s="121"/>
      <c r="K1179" s="121"/>
      <c r="L1179" s="121"/>
      <c r="Q1179" s="29"/>
      <c r="R1179" s="29"/>
      <c r="S1179" s="29"/>
      <c r="T1179" s="29"/>
      <c r="U1179" s="29"/>
      <c r="V1179" s="29"/>
      <c r="W1179" s="29"/>
    </row>
    <row r="1180" spans="6:23" s="30" customFormat="1" x14ac:dyDescent="0.45">
      <c r="F1180" s="26"/>
      <c r="G1180" s="26"/>
      <c r="H1180" s="139"/>
      <c r="I1180" s="121"/>
      <c r="J1180" s="121"/>
      <c r="K1180" s="121"/>
      <c r="L1180" s="121"/>
      <c r="Q1180" s="29"/>
      <c r="R1180" s="29"/>
      <c r="S1180" s="29"/>
      <c r="T1180" s="29"/>
      <c r="U1180" s="29"/>
      <c r="V1180" s="29"/>
      <c r="W1180" s="29"/>
    </row>
    <row r="1181" spans="6:23" s="30" customFormat="1" x14ac:dyDescent="0.45">
      <c r="F1181" s="26"/>
      <c r="G1181" s="26"/>
      <c r="H1181" s="139"/>
      <c r="I1181" s="121"/>
      <c r="J1181" s="121"/>
      <c r="K1181" s="121"/>
      <c r="L1181" s="121"/>
      <c r="Q1181" s="29"/>
      <c r="R1181" s="29"/>
      <c r="S1181" s="29"/>
      <c r="T1181" s="29"/>
      <c r="U1181" s="29"/>
      <c r="V1181" s="29"/>
      <c r="W1181" s="29"/>
    </row>
    <row r="1182" spans="6:23" s="30" customFormat="1" x14ac:dyDescent="0.45">
      <c r="F1182" s="26"/>
      <c r="G1182" s="26"/>
      <c r="H1182" s="139"/>
      <c r="I1182" s="121"/>
      <c r="J1182" s="121"/>
      <c r="K1182" s="121"/>
      <c r="L1182" s="121"/>
      <c r="Q1182" s="29"/>
      <c r="R1182" s="29"/>
      <c r="S1182" s="29"/>
      <c r="T1182" s="29"/>
      <c r="U1182" s="29"/>
      <c r="V1182" s="29"/>
      <c r="W1182" s="29"/>
    </row>
    <row r="1183" spans="6:23" s="30" customFormat="1" x14ac:dyDescent="0.45">
      <c r="F1183" s="26"/>
      <c r="G1183" s="26"/>
      <c r="H1183" s="139"/>
      <c r="I1183" s="121"/>
      <c r="J1183" s="121"/>
      <c r="K1183" s="121"/>
      <c r="L1183" s="121"/>
      <c r="Q1183" s="29"/>
      <c r="R1183" s="29"/>
      <c r="S1183" s="29"/>
      <c r="T1183" s="29"/>
      <c r="U1183" s="29"/>
      <c r="V1183" s="29"/>
      <c r="W1183" s="29"/>
    </row>
    <row r="1184" spans="6:23" s="30" customFormat="1" x14ac:dyDescent="0.45">
      <c r="F1184" s="26"/>
      <c r="G1184" s="26"/>
      <c r="H1184" s="139"/>
      <c r="I1184" s="121"/>
      <c r="J1184" s="121"/>
      <c r="K1184" s="121"/>
      <c r="L1184" s="121"/>
      <c r="Q1184" s="29"/>
      <c r="R1184" s="29"/>
      <c r="S1184" s="29"/>
      <c r="T1184" s="29"/>
      <c r="U1184" s="29"/>
      <c r="V1184" s="29"/>
      <c r="W1184" s="29"/>
    </row>
    <row r="1185" spans="6:23" s="30" customFormat="1" x14ac:dyDescent="0.45">
      <c r="F1185" s="26"/>
      <c r="G1185" s="26"/>
      <c r="H1185" s="139"/>
      <c r="I1185" s="121"/>
      <c r="J1185" s="121"/>
      <c r="K1185" s="121"/>
      <c r="L1185" s="121"/>
      <c r="Q1185" s="29"/>
      <c r="R1185" s="29"/>
      <c r="S1185" s="29"/>
      <c r="T1185" s="29"/>
      <c r="U1185" s="29"/>
      <c r="V1185" s="29"/>
      <c r="W1185" s="29"/>
    </row>
    <row r="1186" spans="6:23" s="30" customFormat="1" x14ac:dyDescent="0.45">
      <c r="F1186" s="26"/>
      <c r="G1186" s="26"/>
      <c r="H1186" s="139"/>
      <c r="I1186" s="121"/>
      <c r="J1186" s="121"/>
      <c r="K1186" s="121"/>
      <c r="L1186" s="121"/>
      <c r="Q1186" s="29"/>
      <c r="R1186" s="29"/>
      <c r="S1186" s="29"/>
      <c r="T1186" s="29"/>
      <c r="U1186" s="29"/>
      <c r="V1186" s="29"/>
      <c r="W1186" s="29"/>
    </row>
    <row r="1187" spans="6:23" s="30" customFormat="1" x14ac:dyDescent="0.45">
      <c r="F1187" s="26"/>
      <c r="G1187" s="26"/>
      <c r="H1187" s="139"/>
      <c r="I1187" s="121"/>
      <c r="J1187" s="121"/>
      <c r="K1187" s="121"/>
      <c r="L1187" s="121"/>
      <c r="Q1187" s="29"/>
      <c r="R1187" s="29"/>
      <c r="S1187" s="29"/>
      <c r="T1187" s="29"/>
      <c r="U1187" s="29"/>
      <c r="V1187" s="29"/>
      <c r="W1187" s="29"/>
    </row>
    <row r="1188" spans="6:23" s="30" customFormat="1" x14ac:dyDescent="0.45">
      <c r="F1188" s="26"/>
      <c r="G1188" s="26"/>
      <c r="H1188" s="139"/>
      <c r="I1188" s="121"/>
      <c r="J1188" s="121"/>
      <c r="K1188" s="121"/>
      <c r="L1188" s="121"/>
      <c r="Q1188" s="29"/>
      <c r="R1188" s="29"/>
      <c r="S1188" s="29"/>
      <c r="T1188" s="29"/>
      <c r="U1188" s="29"/>
      <c r="V1188" s="29"/>
      <c r="W1188" s="29"/>
    </row>
    <row r="1189" spans="6:23" s="30" customFormat="1" x14ac:dyDescent="0.45">
      <c r="F1189" s="26"/>
      <c r="G1189" s="26"/>
      <c r="H1189" s="139"/>
      <c r="I1189" s="121"/>
      <c r="J1189" s="121"/>
      <c r="K1189" s="121"/>
      <c r="L1189" s="121"/>
      <c r="Q1189" s="29"/>
      <c r="R1189" s="29"/>
      <c r="S1189" s="29"/>
      <c r="T1189" s="29"/>
      <c r="U1189" s="29"/>
      <c r="V1189" s="29"/>
      <c r="W1189" s="29"/>
    </row>
    <row r="1190" spans="6:23" s="30" customFormat="1" x14ac:dyDescent="0.45">
      <c r="F1190" s="26"/>
      <c r="G1190" s="26"/>
      <c r="H1190" s="139"/>
      <c r="I1190" s="121"/>
      <c r="J1190" s="121"/>
      <c r="K1190" s="121"/>
      <c r="L1190" s="121"/>
      <c r="Q1190" s="29"/>
      <c r="R1190" s="29"/>
      <c r="S1190" s="29"/>
      <c r="T1190" s="29"/>
      <c r="U1190" s="29"/>
      <c r="V1190" s="29"/>
      <c r="W1190" s="29"/>
    </row>
    <row r="1191" spans="6:23" s="30" customFormat="1" x14ac:dyDescent="0.45">
      <c r="F1191" s="26"/>
      <c r="G1191" s="26"/>
      <c r="H1191" s="139"/>
      <c r="I1191" s="121"/>
      <c r="J1191" s="121"/>
      <c r="K1191" s="121"/>
      <c r="L1191" s="121"/>
      <c r="Q1191" s="29"/>
      <c r="R1191" s="29"/>
      <c r="S1191" s="29"/>
      <c r="T1191" s="29"/>
      <c r="U1191" s="29"/>
      <c r="V1191" s="29"/>
      <c r="W1191" s="29"/>
    </row>
    <row r="1192" spans="6:23" s="30" customFormat="1" x14ac:dyDescent="0.45">
      <c r="F1192" s="26"/>
      <c r="G1192" s="26"/>
      <c r="H1192" s="139"/>
      <c r="I1192" s="121"/>
      <c r="J1192" s="121"/>
      <c r="K1192" s="121"/>
      <c r="L1192" s="121"/>
      <c r="Q1192" s="29"/>
      <c r="R1192" s="29"/>
      <c r="S1192" s="29"/>
      <c r="T1192" s="29"/>
      <c r="U1192" s="29"/>
      <c r="V1192" s="29"/>
      <c r="W1192" s="29"/>
    </row>
    <row r="1193" spans="6:23" s="30" customFormat="1" x14ac:dyDescent="0.45">
      <c r="F1193" s="26"/>
      <c r="G1193" s="26"/>
      <c r="H1193" s="139"/>
      <c r="I1193" s="121"/>
      <c r="J1193" s="121"/>
      <c r="K1193" s="121"/>
      <c r="L1193" s="121"/>
      <c r="Q1193" s="29"/>
      <c r="R1193" s="29"/>
      <c r="S1193" s="29"/>
      <c r="T1193" s="29"/>
      <c r="U1193" s="29"/>
      <c r="V1193" s="29"/>
      <c r="W1193" s="29"/>
    </row>
    <row r="1194" spans="6:23" s="30" customFormat="1" x14ac:dyDescent="0.45">
      <c r="F1194" s="26"/>
      <c r="G1194" s="26"/>
      <c r="H1194" s="139"/>
      <c r="I1194" s="121"/>
      <c r="J1194" s="121"/>
      <c r="K1194" s="121"/>
      <c r="L1194" s="121"/>
      <c r="Q1194" s="29"/>
      <c r="R1194" s="29"/>
      <c r="S1194" s="29"/>
      <c r="T1194" s="29"/>
      <c r="U1194" s="29"/>
      <c r="V1194" s="29"/>
      <c r="W1194" s="29"/>
    </row>
    <row r="1195" spans="6:23" s="30" customFormat="1" x14ac:dyDescent="0.45">
      <c r="F1195" s="26"/>
      <c r="G1195" s="26"/>
      <c r="H1195" s="139"/>
      <c r="I1195" s="121"/>
      <c r="J1195" s="121"/>
      <c r="K1195" s="121"/>
      <c r="L1195" s="121"/>
      <c r="Q1195" s="29"/>
      <c r="R1195" s="29"/>
      <c r="S1195" s="29"/>
      <c r="T1195" s="29"/>
      <c r="U1195" s="29"/>
      <c r="V1195" s="29"/>
      <c r="W1195" s="29"/>
    </row>
    <row r="1196" spans="6:23" s="30" customFormat="1" x14ac:dyDescent="0.45">
      <c r="F1196" s="26"/>
      <c r="G1196" s="26"/>
      <c r="H1196" s="139"/>
      <c r="I1196" s="121"/>
      <c r="J1196" s="121"/>
      <c r="K1196" s="121"/>
      <c r="L1196" s="121"/>
      <c r="Q1196" s="29"/>
      <c r="R1196" s="29"/>
      <c r="S1196" s="29"/>
      <c r="T1196" s="29"/>
      <c r="U1196" s="29"/>
      <c r="V1196" s="29"/>
      <c r="W1196" s="29"/>
    </row>
    <row r="1197" spans="6:23" s="30" customFormat="1" x14ac:dyDescent="0.45">
      <c r="F1197" s="26"/>
      <c r="G1197" s="26"/>
      <c r="H1197" s="139"/>
      <c r="I1197" s="121"/>
      <c r="J1197" s="121"/>
      <c r="K1197" s="121"/>
      <c r="L1197" s="121"/>
      <c r="Q1197" s="29"/>
      <c r="R1197" s="29"/>
      <c r="S1197" s="29"/>
      <c r="T1197" s="29"/>
      <c r="U1197" s="29"/>
      <c r="V1197" s="29"/>
      <c r="W1197" s="29"/>
    </row>
    <row r="1198" spans="6:23" s="30" customFormat="1" x14ac:dyDescent="0.45">
      <c r="F1198" s="26"/>
      <c r="G1198" s="26"/>
      <c r="H1198" s="139"/>
      <c r="I1198" s="121"/>
      <c r="J1198" s="121"/>
      <c r="K1198" s="121"/>
      <c r="L1198" s="121"/>
      <c r="Q1198" s="29"/>
      <c r="R1198" s="29"/>
      <c r="S1198" s="29"/>
      <c r="T1198" s="29"/>
      <c r="U1198" s="29"/>
      <c r="V1198" s="29"/>
      <c r="W1198" s="29"/>
    </row>
    <row r="1199" spans="6:23" s="30" customFormat="1" x14ac:dyDescent="0.45">
      <c r="F1199" s="26"/>
      <c r="G1199" s="26"/>
      <c r="H1199" s="139"/>
      <c r="I1199" s="121"/>
      <c r="J1199" s="121"/>
      <c r="K1199" s="121"/>
      <c r="L1199" s="121"/>
      <c r="Q1199" s="29"/>
      <c r="R1199" s="29"/>
      <c r="S1199" s="29"/>
      <c r="T1199" s="29"/>
      <c r="U1199" s="29"/>
      <c r="V1199" s="29"/>
      <c r="W1199" s="29"/>
    </row>
    <row r="1200" spans="6:23" s="30" customFormat="1" x14ac:dyDescent="0.45">
      <c r="F1200" s="26"/>
      <c r="G1200" s="26"/>
      <c r="H1200" s="139"/>
      <c r="I1200" s="121"/>
      <c r="J1200" s="121"/>
      <c r="K1200" s="121"/>
      <c r="L1200" s="121"/>
      <c r="Q1200" s="29"/>
      <c r="R1200" s="29"/>
      <c r="S1200" s="29"/>
      <c r="T1200" s="29"/>
      <c r="U1200" s="29"/>
      <c r="V1200" s="29"/>
      <c r="W1200" s="29"/>
    </row>
    <row r="1201" spans="6:23" s="30" customFormat="1" x14ac:dyDescent="0.45">
      <c r="F1201" s="26"/>
      <c r="G1201" s="26"/>
      <c r="H1201" s="139"/>
      <c r="I1201" s="121"/>
      <c r="J1201" s="121"/>
      <c r="K1201" s="121"/>
      <c r="L1201" s="121"/>
      <c r="Q1201" s="29"/>
      <c r="R1201" s="29"/>
      <c r="S1201" s="29"/>
      <c r="T1201" s="29"/>
      <c r="U1201" s="29"/>
      <c r="V1201" s="29"/>
      <c r="W1201" s="29"/>
    </row>
    <row r="1202" spans="6:23" s="30" customFormat="1" x14ac:dyDescent="0.45">
      <c r="F1202" s="26"/>
      <c r="G1202" s="26"/>
      <c r="H1202" s="139"/>
      <c r="I1202" s="121"/>
      <c r="J1202" s="121"/>
      <c r="K1202" s="121"/>
      <c r="L1202" s="121"/>
      <c r="Q1202" s="29"/>
      <c r="R1202" s="29"/>
      <c r="S1202" s="29"/>
      <c r="T1202" s="29"/>
      <c r="U1202" s="29"/>
      <c r="V1202" s="29"/>
      <c r="W1202" s="29"/>
    </row>
    <row r="1203" spans="6:23" s="30" customFormat="1" x14ac:dyDescent="0.45">
      <c r="F1203" s="26"/>
      <c r="G1203" s="26"/>
      <c r="H1203" s="139"/>
      <c r="I1203" s="121"/>
      <c r="J1203" s="121"/>
      <c r="K1203" s="121"/>
      <c r="L1203" s="121"/>
      <c r="Q1203" s="29"/>
      <c r="R1203" s="29"/>
      <c r="S1203" s="29"/>
      <c r="T1203" s="29"/>
      <c r="U1203" s="29"/>
      <c r="V1203" s="29"/>
      <c r="W1203" s="29"/>
    </row>
    <row r="1204" spans="6:23" s="30" customFormat="1" x14ac:dyDescent="0.45">
      <c r="F1204" s="26"/>
      <c r="G1204" s="26"/>
      <c r="H1204" s="139"/>
      <c r="I1204" s="121"/>
      <c r="J1204" s="121"/>
      <c r="K1204" s="121"/>
      <c r="L1204" s="121"/>
      <c r="Q1204" s="29"/>
      <c r="R1204" s="29"/>
      <c r="S1204" s="29"/>
      <c r="T1204" s="29"/>
      <c r="U1204" s="29"/>
      <c r="V1204" s="29"/>
      <c r="W1204" s="29"/>
    </row>
    <row r="1205" spans="6:23" s="30" customFormat="1" x14ac:dyDescent="0.45">
      <c r="F1205" s="26"/>
      <c r="G1205" s="26"/>
      <c r="H1205" s="139"/>
      <c r="I1205" s="121"/>
      <c r="J1205" s="121"/>
      <c r="K1205" s="121"/>
      <c r="L1205" s="121"/>
      <c r="Q1205" s="29"/>
      <c r="R1205" s="29"/>
      <c r="S1205" s="29"/>
      <c r="T1205" s="29"/>
      <c r="U1205" s="29"/>
      <c r="V1205" s="29"/>
      <c r="W1205" s="29"/>
    </row>
    <row r="1206" spans="6:23" s="30" customFormat="1" x14ac:dyDescent="0.45">
      <c r="F1206" s="26"/>
      <c r="G1206" s="26"/>
      <c r="H1206" s="139"/>
      <c r="I1206" s="121"/>
      <c r="J1206" s="121"/>
      <c r="K1206" s="121"/>
      <c r="L1206" s="121"/>
      <c r="Q1206" s="29"/>
      <c r="R1206" s="29"/>
      <c r="S1206" s="29"/>
      <c r="T1206" s="29"/>
      <c r="U1206" s="29"/>
      <c r="V1206" s="29"/>
      <c r="W1206" s="29"/>
    </row>
    <row r="1207" spans="6:23" s="30" customFormat="1" x14ac:dyDescent="0.45">
      <c r="F1207" s="26"/>
      <c r="G1207" s="26"/>
      <c r="H1207" s="139"/>
      <c r="I1207" s="121"/>
      <c r="J1207" s="121"/>
      <c r="K1207" s="121"/>
      <c r="L1207" s="121"/>
      <c r="Q1207" s="29"/>
      <c r="R1207" s="29"/>
      <c r="S1207" s="29"/>
      <c r="T1207" s="29"/>
      <c r="U1207" s="29"/>
      <c r="V1207" s="29"/>
      <c r="W1207" s="29"/>
    </row>
    <row r="1208" spans="6:23" s="30" customFormat="1" x14ac:dyDescent="0.45">
      <c r="F1208" s="26"/>
      <c r="G1208" s="26"/>
      <c r="H1208" s="139"/>
      <c r="I1208" s="121"/>
      <c r="J1208" s="121"/>
      <c r="K1208" s="121"/>
      <c r="L1208" s="121"/>
      <c r="Q1208" s="29"/>
      <c r="R1208" s="29"/>
      <c r="S1208" s="29"/>
      <c r="T1208" s="29"/>
      <c r="U1208" s="29"/>
      <c r="V1208" s="29"/>
      <c r="W1208" s="29"/>
    </row>
    <row r="1209" spans="6:23" s="30" customFormat="1" x14ac:dyDescent="0.45">
      <c r="F1209" s="26"/>
      <c r="G1209" s="26"/>
      <c r="H1209" s="139"/>
      <c r="I1209" s="121"/>
      <c r="J1209" s="121"/>
      <c r="K1209" s="121"/>
      <c r="L1209" s="121"/>
      <c r="Q1209" s="29"/>
      <c r="R1209" s="29"/>
      <c r="S1209" s="29"/>
      <c r="T1209" s="29"/>
      <c r="U1209" s="29"/>
      <c r="V1209" s="29"/>
      <c r="W1209" s="29"/>
    </row>
    <row r="1210" spans="6:23" s="30" customFormat="1" x14ac:dyDescent="0.45">
      <c r="F1210" s="26"/>
      <c r="G1210" s="26"/>
      <c r="H1210" s="139"/>
      <c r="I1210" s="121"/>
      <c r="J1210" s="121"/>
      <c r="K1210" s="121"/>
      <c r="L1210" s="121"/>
      <c r="Q1210" s="29"/>
      <c r="R1210" s="29"/>
      <c r="S1210" s="29"/>
      <c r="T1210" s="29"/>
      <c r="U1210" s="29"/>
      <c r="V1210" s="29"/>
      <c r="W1210" s="29"/>
    </row>
    <row r="1211" spans="6:23" s="30" customFormat="1" x14ac:dyDescent="0.45">
      <c r="F1211" s="26"/>
      <c r="G1211" s="26"/>
      <c r="H1211" s="139"/>
      <c r="I1211" s="121"/>
      <c r="J1211" s="121"/>
      <c r="K1211" s="121"/>
      <c r="L1211" s="121"/>
      <c r="Q1211" s="29"/>
      <c r="R1211" s="29"/>
      <c r="S1211" s="29"/>
      <c r="T1211" s="29"/>
      <c r="U1211" s="29"/>
      <c r="V1211" s="29"/>
      <c r="W1211" s="29"/>
    </row>
    <row r="1212" spans="6:23" s="30" customFormat="1" x14ac:dyDescent="0.45">
      <c r="F1212" s="26"/>
      <c r="G1212" s="26"/>
      <c r="H1212" s="139"/>
      <c r="I1212" s="121"/>
      <c r="J1212" s="121"/>
      <c r="K1212" s="121"/>
      <c r="L1212" s="121"/>
      <c r="Q1212" s="29"/>
      <c r="R1212" s="29"/>
      <c r="S1212" s="29"/>
      <c r="T1212" s="29"/>
      <c r="U1212" s="29"/>
      <c r="V1212" s="29"/>
      <c r="W1212" s="29"/>
    </row>
    <row r="1213" spans="6:23" s="30" customFormat="1" x14ac:dyDescent="0.45">
      <c r="F1213" s="26"/>
      <c r="G1213" s="26"/>
      <c r="H1213" s="139"/>
      <c r="I1213" s="121"/>
      <c r="J1213" s="121"/>
      <c r="K1213" s="121"/>
      <c r="L1213" s="121"/>
      <c r="Q1213" s="29"/>
      <c r="R1213" s="29"/>
      <c r="S1213" s="29"/>
      <c r="T1213" s="29"/>
      <c r="U1213" s="29"/>
      <c r="V1213" s="29"/>
      <c r="W1213" s="29"/>
    </row>
    <row r="1214" spans="6:23" s="30" customFormat="1" x14ac:dyDescent="0.45">
      <c r="F1214" s="26"/>
      <c r="G1214" s="26"/>
      <c r="H1214" s="139"/>
      <c r="I1214" s="121"/>
      <c r="J1214" s="121"/>
      <c r="K1214" s="121"/>
      <c r="L1214" s="121"/>
      <c r="Q1214" s="29"/>
      <c r="R1214" s="29"/>
      <c r="S1214" s="29"/>
      <c r="T1214" s="29"/>
      <c r="U1214" s="29"/>
      <c r="V1214" s="29"/>
      <c r="W1214" s="29"/>
    </row>
    <row r="1215" spans="6:23" s="30" customFormat="1" x14ac:dyDescent="0.45">
      <c r="F1215" s="26"/>
      <c r="G1215" s="26"/>
      <c r="H1215" s="139"/>
      <c r="I1215" s="121"/>
      <c r="J1215" s="121"/>
      <c r="K1215" s="121"/>
      <c r="L1215" s="121"/>
      <c r="Q1215" s="29"/>
      <c r="R1215" s="29"/>
      <c r="S1215" s="29"/>
      <c r="T1215" s="29"/>
      <c r="U1215" s="29"/>
      <c r="V1215" s="29"/>
      <c r="W1215" s="29"/>
    </row>
    <row r="1216" spans="6:23" s="30" customFormat="1" x14ac:dyDescent="0.45">
      <c r="F1216" s="26"/>
      <c r="G1216" s="26"/>
      <c r="H1216" s="139"/>
      <c r="I1216" s="121"/>
      <c r="J1216" s="121"/>
      <c r="K1216" s="121"/>
      <c r="L1216" s="121"/>
      <c r="Q1216" s="29"/>
      <c r="R1216" s="29"/>
      <c r="S1216" s="29"/>
      <c r="T1216" s="29"/>
      <c r="U1216" s="29"/>
      <c r="V1216" s="29"/>
      <c r="W1216" s="29"/>
    </row>
    <row r="1217" spans="6:23" s="30" customFormat="1" x14ac:dyDescent="0.45">
      <c r="F1217" s="26"/>
      <c r="G1217" s="26"/>
      <c r="H1217" s="139"/>
      <c r="I1217" s="121"/>
      <c r="J1217" s="121"/>
      <c r="K1217" s="121"/>
      <c r="L1217" s="121"/>
      <c r="Q1217" s="29"/>
      <c r="R1217" s="29"/>
      <c r="S1217" s="29"/>
      <c r="T1217" s="29"/>
      <c r="U1217" s="29"/>
      <c r="V1217" s="29"/>
      <c r="W1217" s="29"/>
    </row>
    <row r="1218" spans="6:23" s="30" customFormat="1" x14ac:dyDescent="0.45">
      <c r="F1218" s="26"/>
      <c r="G1218" s="26"/>
      <c r="H1218" s="139"/>
      <c r="I1218" s="121"/>
      <c r="J1218" s="121"/>
      <c r="K1218" s="121"/>
      <c r="L1218" s="121"/>
      <c r="Q1218" s="29"/>
      <c r="R1218" s="29"/>
      <c r="S1218" s="29"/>
      <c r="T1218" s="29"/>
      <c r="U1218" s="29"/>
      <c r="V1218" s="29"/>
      <c r="W1218" s="29"/>
    </row>
    <row r="1219" spans="6:23" s="30" customFormat="1" x14ac:dyDescent="0.45">
      <c r="F1219" s="26"/>
      <c r="G1219" s="26"/>
      <c r="H1219" s="139"/>
      <c r="I1219" s="121"/>
      <c r="J1219" s="121"/>
      <c r="K1219" s="121"/>
      <c r="L1219" s="121"/>
      <c r="Q1219" s="29"/>
      <c r="R1219" s="29"/>
      <c r="S1219" s="29"/>
      <c r="T1219" s="29"/>
      <c r="U1219" s="29"/>
      <c r="V1219" s="29"/>
      <c r="W1219" s="29"/>
    </row>
    <row r="1220" spans="6:23" s="30" customFormat="1" x14ac:dyDescent="0.45">
      <c r="F1220" s="26"/>
      <c r="G1220" s="26"/>
      <c r="H1220" s="139"/>
      <c r="I1220" s="121"/>
      <c r="J1220" s="121"/>
      <c r="K1220" s="121"/>
      <c r="L1220" s="121"/>
      <c r="Q1220" s="29"/>
      <c r="R1220" s="29"/>
      <c r="S1220" s="29"/>
      <c r="T1220" s="29"/>
      <c r="U1220" s="29"/>
      <c r="V1220" s="29"/>
      <c r="W1220" s="29"/>
    </row>
    <row r="1221" spans="6:23" s="30" customFormat="1" x14ac:dyDescent="0.45">
      <c r="F1221" s="26"/>
      <c r="G1221" s="26"/>
      <c r="H1221" s="139"/>
      <c r="I1221" s="121"/>
      <c r="J1221" s="121"/>
      <c r="K1221" s="121"/>
      <c r="L1221" s="121"/>
      <c r="Q1221" s="29"/>
      <c r="R1221" s="29"/>
      <c r="S1221" s="29"/>
      <c r="T1221" s="29"/>
      <c r="U1221" s="29"/>
      <c r="V1221" s="29"/>
      <c r="W1221" s="29"/>
    </row>
    <row r="1222" spans="6:23" s="30" customFormat="1" x14ac:dyDescent="0.45">
      <c r="F1222" s="26"/>
      <c r="G1222" s="26"/>
      <c r="H1222" s="139"/>
      <c r="I1222" s="121"/>
      <c r="J1222" s="121"/>
      <c r="K1222" s="121"/>
      <c r="L1222" s="121"/>
      <c r="Q1222" s="29"/>
      <c r="R1222" s="29"/>
      <c r="S1222" s="29"/>
      <c r="T1222" s="29"/>
      <c r="U1222" s="29"/>
      <c r="V1222" s="29"/>
      <c r="W1222" s="29"/>
    </row>
    <row r="1223" spans="6:23" s="30" customFormat="1" x14ac:dyDescent="0.45">
      <c r="F1223" s="26"/>
      <c r="G1223" s="26"/>
      <c r="H1223" s="139"/>
      <c r="I1223" s="121"/>
      <c r="J1223" s="121"/>
      <c r="K1223" s="121"/>
      <c r="L1223" s="121"/>
      <c r="Q1223" s="29"/>
      <c r="R1223" s="29"/>
      <c r="S1223" s="29"/>
      <c r="T1223" s="29"/>
      <c r="U1223" s="29"/>
      <c r="V1223" s="29"/>
      <c r="W1223" s="29"/>
    </row>
    <row r="1224" spans="6:23" s="30" customFormat="1" x14ac:dyDescent="0.45">
      <c r="F1224" s="26"/>
      <c r="G1224" s="26"/>
      <c r="H1224" s="139"/>
      <c r="I1224" s="121"/>
      <c r="J1224" s="121"/>
      <c r="K1224" s="121"/>
      <c r="L1224" s="121"/>
      <c r="Q1224" s="29"/>
      <c r="R1224" s="29"/>
      <c r="S1224" s="29"/>
      <c r="T1224" s="29"/>
      <c r="U1224" s="29"/>
      <c r="V1224" s="29"/>
      <c r="W1224" s="29"/>
    </row>
    <row r="1225" spans="6:23" s="30" customFormat="1" x14ac:dyDescent="0.45">
      <c r="F1225" s="26"/>
      <c r="G1225" s="26"/>
      <c r="H1225" s="139"/>
      <c r="I1225" s="121"/>
      <c r="J1225" s="121"/>
      <c r="K1225" s="121"/>
      <c r="L1225" s="121"/>
      <c r="Q1225" s="29"/>
      <c r="R1225" s="29"/>
      <c r="S1225" s="29"/>
      <c r="T1225" s="29"/>
      <c r="U1225" s="29"/>
      <c r="V1225" s="29"/>
      <c r="W1225" s="29"/>
    </row>
    <row r="1226" spans="6:23" s="30" customFormat="1" x14ac:dyDescent="0.45">
      <c r="F1226" s="26"/>
      <c r="G1226" s="26"/>
      <c r="H1226" s="139"/>
      <c r="I1226" s="121"/>
      <c r="J1226" s="121"/>
      <c r="K1226" s="121"/>
      <c r="L1226" s="121"/>
      <c r="Q1226" s="29"/>
      <c r="R1226" s="29"/>
      <c r="S1226" s="29"/>
      <c r="T1226" s="29"/>
      <c r="U1226" s="29"/>
      <c r="V1226" s="29"/>
      <c r="W1226" s="29"/>
    </row>
    <row r="1227" spans="6:23" s="30" customFormat="1" x14ac:dyDescent="0.45">
      <c r="F1227" s="26"/>
      <c r="G1227" s="26"/>
      <c r="H1227" s="139"/>
      <c r="I1227" s="121"/>
      <c r="J1227" s="121"/>
      <c r="K1227" s="121"/>
      <c r="L1227" s="121"/>
      <c r="Q1227" s="29"/>
      <c r="R1227" s="29"/>
      <c r="S1227" s="29"/>
      <c r="T1227" s="29"/>
      <c r="U1227" s="29"/>
      <c r="V1227" s="29"/>
      <c r="W1227" s="29"/>
    </row>
    <row r="1228" spans="6:23" s="30" customFormat="1" x14ac:dyDescent="0.45">
      <c r="F1228" s="26"/>
      <c r="G1228" s="26"/>
      <c r="H1228" s="139"/>
      <c r="I1228" s="121"/>
      <c r="J1228" s="121"/>
      <c r="K1228" s="121"/>
      <c r="L1228" s="121"/>
      <c r="Q1228" s="29"/>
      <c r="R1228" s="29"/>
      <c r="S1228" s="29"/>
      <c r="T1228" s="29"/>
      <c r="U1228" s="29"/>
      <c r="V1228" s="29"/>
      <c r="W1228" s="29"/>
    </row>
    <row r="1229" spans="6:23" s="30" customFormat="1" x14ac:dyDescent="0.45">
      <c r="F1229" s="26"/>
      <c r="G1229" s="26"/>
      <c r="H1229" s="139"/>
      <c r="I1229" s="121"/>
      <c r="J1229" s="121"/>
      <c r="K1229" s="121"/>
      <c r="L1229" s="121"/>
      <c r="Q1229" s="29"/>
      <c r="R1229" s="29"/>
      <c r="S1229" s="29"/>
      <c r="T1229" s="29"/>
      <c r="U1229" s="29"/>
      <c r="V1229" s="29"/>
      <c r="W1229" s="29"/>
    </row>
    <row r="1230" spans="6:23" s="30" customFormat="1" x14ac:dyDescent="0.45">
      <c r="F1230" s="26"/>
      <c r="G1230" s="26"/>
      <c r="H1230" s="139"/>
      <c r="I1230" s="121"/>
      <c r="J1230" s="121"/>
      <c r="K1230" s="121"/>
      <c r="L1230" s="121"/>
      <c r="Q1230" s="29"/>
      <c r="R1230" s="29"/>
      <c r="S1230" s="29"/>
      <c r="T1230" s="29"/>
      <c r="U1230" s="29"/>
      <c r="V1230" s="29"/>
      <c r="W1230" s="29"/>
    </row>
    <row r="1231" spans="6:23" s="30" customFormat="1" x14ac:dyDescent="0.45">
      <c r="F1231" s="26"/>
      <c r="G1231" s="26"/>
      <c r="H1231" s="139"/>
      <c r="I1231" s="121"/>
      <c r="J1231" s="121"/>
      <c r="K1231" s="121"/>
      <c r="L1231" s="121"/>
      <c r="Q1231" s="29"/>
      <c r="R1231" s="29"/>
      <c r="S1231" s="29"/>
      <c r="T1231" s="29"/>
      <c r="U1231" s="29"/>
      <c r="V1231" s="29"/>
      <c r="W1231" s="29"/>
    </row>
    <row r="1232" spans="6:23" s="30" customFormat="1" x14ac:dyDescent="0.45">
      <c r="F1232" s="26"/>
      <c r="G1232" s="26"/>
      <c r="H1232" s="139"/>
      <c r="I1232" s="121"/>
      <c r="J1232" s="121"/>
      <c r="K1232" s="121"/>
      <c r="L1232" s="121"/>
      <c r="Q1232" s="29"/>
      <c r="R1232" s="29"/>
      <c r="S1232" s="29"/>
      <c r="T1232" s="29"/>
      <c r="U1232" s="29"/>
      <c r="V1232" s="29"/>
      <c r="W1232" s="29"/>
    </row>
    <row r="1233" spans="6:23" s="30" customFormat="1" x14ac:dyDescent="0.45">
      <c r="F1233" s="26"/>
      <c r="G1233" s="26"/>
      <c r="H1233" s="139"/>
      <c r="I1233" s="121"/>
      <c r="J1233" s="121"/>
      <c r="K1233" s="121"/>
      <c r="L1233" s="121"/>
      <c r="Q1233" s="29"/>
      <c r="R1233" s="29"/>
      <c r="S1233" s="29"/>
      <c r="T1233" s="29"/>
      <c r="U1233" s="29"/>
      <c r="V1233" s="29"/>
      <c r="W1233" s="29"/>
    </row>
    <row r="1234" spans="6:23" s="30" customFormat="1" x14ac:dyDescent="0.45">
      <c r="F1234" s="26"/>
      <c r="G1234" s="26"/>
      <c r="H1234" s="139"/>
      <c r="I1234" s="121"/>
      <c r="J1234" s="121"/>
      <c r="K1234" s="121"/>
      <c r="L1234" s="121"/>
      <c r="Q1234" s="29"/>
      <c r="R1234" s="29"/>
      <c r="S1234" s="29"/>
      <c r="T1234" s="29"/>
      <c r="U1234" s="29"/>
      <c r="V1234" s="29"/>
      <c r="W1234" s="29"/>
    </row>
    <row r="1235" spans="6:23" s="30" customFormat="1" x14ac:dyDescent="0.45">
      <c r="F1235" s="26"/>
      <c r="G1235" s="26"/>
      <c r="H1235" s="139"/>
      <c r="I1235" s="121"/>
      <c r="J1235" s="121"/>
      <c r="K1235" s="121"/>
      <c r="L1235" s="121"/>
      <c r="Q1235" s="29"/>
      <c r="R1235" s="29"/>
      <c r="S1235" s="29"/>
      <c r="T1235" s="29"/>
      <c r="U1235" s="29"/>
      <c r="V1235" s="29"/>
      <c r="W1235" s="29"/>
    </row>
    <row r="1236" spans="6:23" s="30" customFormat="1" x14ac:dyDescent="0.45">
      <c r="F1236" s="26"/>
      <c r="G1236" s="26"/>
      <c r="H1236" s="139"/>
      <c r="I1236" s="121"/>
      <c r="J1236" s="121"/>
      <c r="K1236" s="121"/>
      <c r="L1236" s="121"/>
      <c r="Q1236" s="29"/>
      <c r="R1236" s="29"/>
      <c r="S1236" s="29"/>
      <c r="T1236" s="29"/>
      <c r="U1236" s="29"/>
      <c r="V1236" s="29"/>
      <c r="W1236" s="29"/>
    </row>
    <row r="1237" spans="6:23" s="30" customFormat="1" x14ac:dyDescent="0.45">
      <c r="F1237" s="26"/>
      <c r="G1237" s="26"/>
      <c r="H1237" s="139"/>
      <c r="I1237" s="121"/>
      <c r="J1237" s="121"/>
      <c r="K1237" s="121"/>
      <c r="L1237" s="121"/>
      <c r="Q1237" s="29"/>
      <c r="R1237" s="29"/>
      <c r="S1237" s="29"/>
      <c r="T1237" s="29"/>
      <c r="U1237" s="29"/>
      <c r="V1237" s="29"/>
      <c r="W1237" s="29"/>
    </row>
    <row r="1238" spans="6:23" s="30" customFormat="1" x14ac:dyDescent="0.45">
      <c r="F1238" s="26"/>
      <c r="G1238" s="26"/>
      <c r="H1238" s="139"/>
      <c r="I1238" s="121"/>
      <c r="J1238" s="121"/>
      <c r="K1238" s="121"/>
      <c r="L1238" s="121"/>
      <c r="Q1238" s="29"/>
      <c r="R1238" s="29"/>
      <c r="S1238" s="29"/>
      <c r="T1238" s="29"/>
      <c r="U1238" s="29"/>
      <c r="V1238" s="29"/>
      <c r="W1238" s="29"/>
    </row>
    <row r="1239" spans="6:23" s="30" customFormat="1" x14ac:dyDescent="0.45">
      <c r="F1239" s="26"/>
      <c r="G1239" s="26"/>
      <c r="H1239" s="139"/>
      <c r="I1239" s="121"/>
      <c r="J1239" s="121"/>
      <c r="K1239" s="121"/>
      <c r="L1239" s="121"/>
      <c r="Q1239" s="29"/>
      <c r="R1239" s="29"/>
      <c r="S1239" s="29"/>
      <c r="T1239" s="29"/>
      <c r="U1239" s="29"/>
      <c r="V1239" s="29"/>
      <c r="W1239" s="29"/>
    </row>
    <row r="1240" spans="6:23" s="30" customFormat="1" x14ac:dyDescent="0.45">
      <c r="F1240" s="26"/>
      <c r="G1240" s="26"/>
      <c r="H1240" s="139"/>
      <c r="I1240" s="121"/>
      <c r="J1240" s="121"/>
      <c r="K1240" s="121"/>
      <c r="L1240" s="121"/>
      <c r="Q1240" s="29"/>
      <c r="R1240" s="29"/>
      <c r="S1240" s="29"/>
      <c r="T1240" s="29"/>
      <c r="U1240" s="29"/>
      <c r="V1240" s="29"/>
      <c r="W1240" s="29"/>
    </row>
    <row r="1241" spans="6:23" s="30" customFormat="1" x14ac:dyDescent="0.45">
      <c r="F1241" s="26"/>
      <c r="G1241" s="26"/>
      <c r="H1241" s="139"/>
      <c r="I1241" s="121"/>
      <c r="J1241" s="121"/>
      <c r="K1241" s="121"/>
      <c r="L1241" s="121"/>
      <c r="Q1241" s="29"/>
      <c r="R1241" s="29"/>
      <c r="S1241" s="29"/>
      <c r="T1241" s="29"/>
      <c r="U1241" s="29"/>
      <c r="V1241" s="29"/>
      <c r="W1241" s="29"/>
    </row>
    <row r="1242" spans="6:23" s="30" customFormat="1" x14ac:dyDescent="0.45">
      <c r="F1242" s="26"/>
      <c r="G1242" s="26"/>
      <c r="H1242" s="139"/>
      <c r="I1242" s="121"/>
      <c r="J1242" s="121"/>
      <c r="K1242" s="121"/>
      <c r="L1242" s="121"/>
      <c r="Q1242" s="29"/>
      <c r="R1242" s="29"/>
      <c r="S1242" s="29"/>
      <c r="T1242" s="29"/>
      <c r="U1242" s="29"/>
      <c r="V1242" s="29"/>
      <c r="W1242" s="29"/>
    </row>
    <row r="1243" spans="6:23" s="30" customFormat="1" x14ac:dyDescent="0.45">
      <c r="F1243" s="26"/>
      <c r="G1243" s="26"/>
      <c r="H1243" s="139"/>
      <c r="I1243" s="121"/>
      <c r="J1243" s="121"/>
      <c r="K1243" s="121"/>
      <c r="L1243" s="121"/>
      <c r="Q1243" s="29"/>
      <c r="R1243" s="29"/>
      <c r="S1243" s="29"/>
      <c r="T1243" s="29"/>
      <c r="U1243" s="29"/>
      <c r="V1243" s="29"/>
      <c r="W1243" s="29"/>
    </row>
    <row r="1244" spans="6:23" s="30" customFormat="1" x14ac:dyDescent="0.45">
      <c r="F1244" s="26"/>
      <c r="G1244" s="26"/>
      <c r="H1244" s="139"/>
      <c r="I1244" s="121"/>
      <c r="J1244" s="121"/>
      <c r="K1244" s="121"/>
      <c r="L1244" s="121"/>
      <c r="Q1244" s="29"/>
      <c r="R1244" s="29"/>
      <c r="S1244" s="29"/>
      <c r="T1244" s="29"/>
      <c r="U1244" s="29"/>
      <c r="V1244" s="29"/>
      <c r="W1244" s="29"/>
    </row>
    <row r="1245" spans="6:23" s="30" customFormat="1" x14ac:dyDescent="0.45">
      <c r="F1245" s="26"/>
      <c r="G1245" s="26"/>
      <c r="H1245" s="139"/>
      <c r="I1245" s="121"/>
      <c r="J1245" s="121"/>
      <c r="K1245" s="121"/>
      <c r="L1245" s="121"/>
      <c r="Q1245" s="29"/>
      <c r="R1245" s="29"/>
      <c r="S1245" s="29"/>
      <c r="T1245" s="29"/>
      <c r="U1245" s="29"/>
      <c r="V1245" s="29"/>
      <c r="W1245" s="29"/>
    </row>
    <row r="1246" spans="6:23" s="30" customFormat="1" x14ac:dyDescent="0.45">
      <c r="F1246" s="26"/>
      <c r="G1246" s="26"/>
      <c r="H1246" s="139"/>
      <c r="I1246" s="121"/>
      <c r="J1246" s="121"/>
      <c r="K1246" s="121"/>
      <c r="L1246" s="121"/>
      <c r="Q1246" s="29"/>
      <c r="R1246" s="29"/>
      <c r="S1246" s="29"/>
      <c r="T1246" s="29"/>
      <c r="U1246" s="29"/>
      <c r="V1246" s="29"/>
      <c r="W1246" s="29"/>
    </row>
    <row r="1247" spans="6:23" s="30" customFormat="1" x14ac:dyDescent="0.45">
      <c r="F1247" s="26"/>
      <c r="G1247" s="26"/>
      <c r="H1247" s="139"/>
      <c r="I1247" s="121"/>
      <c r="J1247" s="121"/>
      <c r="K1247" s="121"/>
      <c r="L1247" s="121"/>
      <c r="Q1247" s="29"/>
      <c r="R1247" s="29"/>
      <c r="S1247" s="29"/>
      <c r="T1247" s="29"/>
      <c r="U1247" s="29"/>
      <c r="V1247" s="29"/>
      <c r="W1247" s="29"/>
    </row>
    <row r="1248" spans="6:23" s="30" customFormat="1" x14ac:dyDescent="0.45">
      <c r="F1248" s="26"/>
      <c r="G1248" s="26"/>
      <c r="H1248" s="139"/>
      <c r="I1248" s="121"/>
      <c r="J1248" s="121"/>
      <c r="K1248" s="121"/>
      <c r="L1248" s="121"/>
      <c r="Q1248" s="29"/>
      <c r="R1248" s="29"/>
      <c r="S1248" s="29"/>
      <c r="T1248" s="29"/>
      <c r="U1248" s="29"/>
      <c r="V1248" s="29"/>
      <c r="W1248" s="29"/>
    </row>
    <row r="1249" spans="6:23" s="30" customFormat="1" x14ac:dyDescent="0.45">
      <c r="F1249" s="26"/>
      <c r="G1249" s="26"/>
      <c r="H1249" s="139"/>
      <c r="I1249" s="121"/>
      <c r="J1249" s="121"/>
      <c r="K1249" s="121"/>
      <c r="L1249" s="121"/>
      <c r="Q1249" s="29"/>
      <c r="R1249" s="29"/>
      <c r="S1249" s="29"/>
      <c r="T1249" s="29"/>
      <c r="U1249" s="29"/>
      <c r="V1249" s="29"/>
      <c r="W1249" s="29"/>
    </row>
    <row r="1250" spans="6:23" s="30" customFormat="1" x14ac:dyDescent="0.45">
      <c r="F1250" s="26"/>
      <c r="G1250" s="26"/>
      <c r="H1250" s="139"/>
      <c r="I1250" s="121"/>
      <c r="J1250" s="121"/>
      <c r="K1250" s="121"/>
      <c r="L1250" s="121"/>
      <c r="Q1250" s="29"/>
      <c r="R1250" s="29"/>
      <c r="S1250" s="29"/>
      <c r="T1250" s="29"/>
      <c r="U1250" s="29"/>
      <c r="V1250" s="29"/>
      <c r="W1250" s="29"/>
    </row>
    <row r="1251" spans="6:23" s="30" customFormat="1" x14ac:dyDescent="0.45">
      <c r="F1251" s="26"/>
      <c r="G1251" s="26"/>
      <c r="H1251" s="139"/>
      <c r="I1251" s="121"/>
      <c r="J1251" s="121"/>
      <c r="K1251" s="121"/>
      <c r="L1251" s="121"/>
      <c r="Q1251" s="29"/>
      <c r="R1251" s="29"/>
      <c r="S1251" s="29"/>
      <c r="T1251" s="29"/>
      <c r="U1251" s="29"/>
      <c r="V1251" s="29"/>
      <c r="W1251" s="29"/>
    </row>
    <row r="1252" spans="6:23" s="30" customFormat="1" x14ac:dyDescent="0.45">
      <c r="F1252" s="26"/>
      <c r="G1252" s="26"/>
      <c r="H1252" s="139"/>
      <c r="I1252" s="121"/>
      <c r="J1252" s="121"/>
      <c r="K1252" s="121"/>
      <c r="L1252" s="121"/>
      <c r="Q1252" s="29"/>
      <c r="R1252" s="29"/>
      <c r="S1252" s="29"/>
      <c r="T1252" s="29"/>
      <c r="U1252" s="29"/>
      <c r="V1252" s="29"/>
      <c r="W1252" s="29"/>
    </row>
    <row r="1253" spans="6:23" s="30" customFormat="1" x14ac:dyDescent="0.45">
      <c r="F1253" s="26"/>
      <c r="G1253" s="26"/>
      <c r="H1253" s="139"/>
      <c r="I1253" s="121"/>
      <c r="J1253" s="121"/>
      <c r="K1253" s="121"/>
      <c r="L1253" s="121"/>
      <c r="Q1253" s="29"/>
      <c r="R1253" s="29"/>
      <c r="S1253" s="29"/>
      <c r="T1253" s="29"/>
      <c r="U1253" s="29"/>
      <c r="V1253" s="29"/>
      <c r="W1253" s="29"/>
    </row>
    <row r="1254" spans="6:23" s="30" customFormat="1" x14ac:dyDescent="0.45">
      <c r="F1254" s="26"/>
      <c r="G1254" s="26"/>
      <c r="H1254" s="139"/>
      <c r="I1254" s="121"/>
      <c r="J1254" s="121"/>
      <c r="K1254" s="121"/>
      <c r="L1254" s="121"/>
      <c r="Q1254" s="29"/>
      <c r="R1254" s="29"/>
      <c r="S1254" s="29"/>
      <c r="T1254" s="29"/>
      <c r="U1254" s="29"/>
      <c r="V1254" s="29"/>
      <c r="W1254" s="29"/>
    </row>
    <row r="1255" spans="6:23" s="30" customFormat="1" x14ac:dyDescent="0.45">
      <c r="F1255" s="26"/>
      <c r="G1255" s="26"/>
      <c r="H1255" s="139"/>
      <c r="I1255" s="121"/>
      <c r="J1255" s="121"/>
      <c r="K1255" s="121"/>
      <c r="L1255" s="121"/>
      <c r="Q1255" s="29"/>
      <c r="R1255" s="29"/>
      <c r="S1255" s="29"/>
      <c r="T1255" s="29"/>
      <c r="U1255" s="29"/>
      <c r="V1255" s="29"/>
      <c r="W1255" s="29"/>
    </row>
    <row r="1256" spans="6:23" s="30" customFormat="1" x14ac:dyDescent="0.45">
      <c r="F1256" s="26"/>
      <c r="G1256" s="26"/>
      <c r="H1256" s="139"/>
      <c r="I1256" s="121"/>
      <c r="J1256" s="121"/>
      <c r="K1256" s="121"/>
      <c r="L1256" s="121"/>
      <c r="Q1256" s="29"/>
      <c r="R1256" s="29"/>
      <c r="S1256" s="29"/>
      <c r="T1256" s="29"/>
      <c r="U1256" s="29"/>
      <c r="V1256" s="29"/>
      <c r="W1256" s="29"/>
    </row>
    <row r="1257" spans="6:23" s="30" customFormat="1" x14ac:dyDescent="0.45">
      <c r="F1257" s="26"/>
      <c r="G1257" s="26"/>
      <c r="H1257" s="139"/>
      <c r="I1257" s="121"/>
      <c r="J1257" s="121"/>
      <c r="K1257" s="121"/>
      <c r="L1257" s="121"/>
      <c r="Q1257" s="29"/>
      <c r="R1257" s="29"/>
      <c r="S1257" s="29"/>
      <c r="T1257" s="29"/>
      <c r="U1257" s="29"/>
      <c r="V1257" s="29"/>
      <c r="W1257" s="29"/>
    </row>
    <row r="1258" spans="6:23" s="30" customFormat="1" x14ac:dyDescent="0.45">
      <c r="F1258" s="26"/>
      <c r="G1258" s="26"/>
      <c r="H1258" s="139"/>
      <c r="I1258" s="121"/>
      <c r="J1258" s="121"/>
      <c r="K1258" s="121"/>
      <c r="L1258" s="121"/>
      <c r="Q1258" s="29"/>
      <c r="R1258" s="29"/>
      <c r="S1258" s="29"/>
      <c r="T1258" s="29"/>
      <c r="U1258" s="29"/>
      <c r="V1258" s="29"/>
      <c r="W1258" s="29"/>
    </row>
    <row r="1259" spans="6:23" s="30" customFormat="1" x14ac:dyDescent="0.45">
      <c r="F1259" s="26"/>
      <c r="G1259" s="26"/>
      <c r="H1259" s="139"/>
      <c r="I1259" s="121"/>
      <c r="J1259" s="121"/>
      <c r="K1259" s="121"/>
      <c r="L1259" s="121"/>
      <c r="Q1259" s="29"/>
      <c r="R1259" s="29"/>
      <c r="S1259" s="29"/>
      <c r="T1259" s="29"/>
      <c r="U1259" s="29"/>
      <c r="V1259" s="29"/>
      <c r="W1259" s="29"/>
    </row>
    <row r="1260" spans="6:23" s="30" customFormat="1" x14ac:dyDescent="0.45">
      <c r="F1260" s="26"/>
      <c r="G1260" s="26"/>
      <c r="H1260" s="139"/>
      <c r="I1260" s="121"/>
      <c r="J1260" s="121"/>
      <c r="K1260" s="121"/>
      <c r="L1260" s="121"/>
      <c r="Q1260" s="29"/>
      <c r="R1260" s="29"/>
      <c r="S1260" s="29"/>
      <c r="T1260" s="29"/>
      <c r="U1260" s="29"/>
      <c r="V1260" s="29"/>
      <c r="W1260" s="29"/>
    </row>
    <row r="1261" spans="6:23" s="30" customFormat="1" x14ac:dyDescent="0.45">
      <c r="F1261" s="26"/>
      <c r="G1261" s="26"/>
      <c r="H1261" s="139"/>
      <c r="I1261" s="121"/>
      <c r="J1261" s="121"/>
      <c r="K1261" s="121"/>
      <c r="L1261" s="121"/>
      <c r="Q1261" s="29"/>
      <c r="R1261" s="29"/>
      <c r="S1261" s="29"/>
      <c r="T1261" s="29"/>
      <c r="U1261" s="29"/>
      <c r="V1261" s="29"/>
      <c r="W1261" s="29"/>
    </row>
    <row r="1262" spans="6:23" s="30" customFormat="1" x14ac:dyDescent="0.45">
      <c r="F1262" s="26"/>
      <c r="G1262" s="26"/>
      <c r="H1262" s="139"/>
      <c r="I1262" s="121"/>
      <c r="J1262" s="121"/>
      <c r="K1262" s="121"/>
      <c r="L1262" s="121"/>
      <c r="Q1262" s="29"/>
      <c r="R1262" s="29"/>
      <c r="S1262" s="29"/>
      <c r="T1262" s="29"/>
      <c r="U1262" s="29"/>
      <c r="V1262" s="29"/>
      <c r="W1262" s="29"/>
    </row>
    <row r="1263" spans="6:23" s="30" customFormat="1" x14ac:dyDescent="0.45">
      <c r="F1263" s="26"/>
      <c r="G1263" s="26"/>
      <c r="H1263" s="139"/>
      <c r="I1263" s="121"/>
      <c r="J1263" s="121"/>
      <c r="K1263" s="121"/>
      <c r="L1263" s="121"/>
      <c r="Q1263" s="29"/>
      <c r="R1263" s="29"/>
      <c r="S1263" s="29"/>
      <c r="T1263" s="29"/>
      <c r="U1263" s="29"/>
      <c r="V1263" s="29"/>
      <c r="W1263" s="29"/>
    </row>
    <row r="1264" spans="6:23" s="30" customFormat="1" x14ac:dyDescent="0.45">
      <c r="F1264" s="26"/>
      <c r="G1264" s="26"/>
      <c r="H1264" s="139"/>
      <c r="I1264" s="121"/>
      <c r="J1264" s="121"/>
      <c r="K1264" s="121"/>
      <c r="L1264" s="121"/>
      <c r="Q1264" s="29"/>
      <c r="R1264" s="29"/>
      <c r="S1264" s="29"/>
      <c r="T1264" s="29"/>
      <c r="U1264" s="29"/>
      <c r="V1264" s="29"/>
      <c r="W1264" s="29"/>
    </row>
    <row r="1265" spans="6:23" s="30" customFormat="1" x14ac:dyDescent="0.45">
      <c r="F1265" s="26"/>
      <c r="G1265" s="26"/>
      <c r="H1265" s="139"/>
      <c r="I1265" s="121"/>
      <c r="J1265" s="121"/>
      <c r="K1265" s="121"/>
      <c r="L1265" s="121"/>
      <c r="Q1265" s="29"/>
      <c r="R1265" s="29"/>
      <c r="S1265" s="29"/>
      <c r="T1265" s="29"/>
      <c r="U1265" s="29"/>
      <c r="V1265" s="29"/>
      <c r="W1265" s="29"/>
    </row>
    <row r="1266" spans="6:23" s="30" customFormat="1" x14ac:dyDescent="0.45">
      <c r="F1266" s="26"/>
      <c r="G1266" s="26"/>
      <c r="H1266" s="139"/>
      <c r="I1266" s="121"/>
      <c r="J1266" s="121"/>
      <c r="K1266" s="121"/>
      <c r="L1266" s="121"/>
      <c r="Q1266" s="29"/>
      <c r="R1266" s="29"/>
      <c r="S1266" s="29"/>
      <c r="T1266" s="29"/>
      <c r="U1266" s="29"/>
      <c r="V1266" s="29"/>
      <c r="W1266" s="29"/>
    </row>
    <row r="1267" spans="6:23" s="30" customFormat="1" x14ac:dyDescent="0.45">
      <c r="F1267" s="26"/>
      <c r="G1267" s="26"/>
      <c r="H1267" s="139"/>
      <c r="I1267" s="121"/>
      <c r="J1267" s="121"/>
      <c r="K1267" s="121"/>
      <c r="L1267" s="121"/>
      <c r="Q1267" s="29"/>
      <c r="R1267" s="29"/>
      <c r="S1267" s="29"/>
      <c r="T1267" s="29"/>
      <c r="U1267" s="29"/>
      <c r="V1267" s="29"/>
      <c r="W1267" s="29"/>
    </row>
    <row r="1268" spans="6:23" s="30" customFormat="1" x14ac:dyDescent="0.45">
      <c r="F1268" s="26"/>
      <c r="G1268" s="26"/>
      <c r="H1268" s="139"/>
      <c r="I1268" s="121"/>
      <c r="J1268" s="121"/>
      <c r="K1268" s="121"/>
      <c r="L1268" s="121"/>
      <c r="Q1268" s="29"/>
      <c r="R1268" s="29"/>
      <c r="S1268" s="29"/>
      <c r="T1268" s="29"/>
      <c r="U1268" s="29"/>
      <c r="V1268" s="29"/>
      <c r="W1268" s="29"/>
    </row>
    <row r="1269" spans="6:23" s="30" customFormat="1" x14ac:dyDescent="0.45">
      <c r="F1269" s="26"/>
      <c r="G1269" s="26"/>
      <c r="H1269" s="139"/>
      <c r="I1269" s="121"/>
      <c r="J1269" s="121"/>
      <c r="K1269" s="121"/>
      <c r="L1269" s="121"/>
      <c r="Q1269" s="29"/>
      <c r="R1269" s="29"/>
      <c r="S1269" s="29"/>
      <c r="T1269" s="29"/>
      <c r="U1269" s="29"/>
      <c r="V1269" s="29"/>
      <c r="W1269" s="29"/>
    </row>
    <row r="1270" spans="6:23" s="30" customFormat="1" x14ac:dyDescent="0.45">
      <c r="F1270" s="26"/>
      <c r="G1270" s="26"/>
      <c r="H1270" s="139"/>
      <c r="I1270" s="121"/>
      <c r="J1270" s="121"/>
      <c r="K1270" s="121"/>
      <c r="L1270" s="121"/>
      <c r="Q1270" s="29"/>
      <c r="R1270" s="29"/>
      <c r="S1270" s="29"/>
      <c r="T1270" s="29"/>
      <c r="U1270" s="29"/>
      <c r="V1270" s="29"/>
      <c r="W1270" s="29"/>
    </row>
    <row r="1271" spans="6:23" s="30" customFormat="1" x14ac:dyDescent="0.45">
      <c r="F1271" s="26"/>
      <c r="G1271" s="26"/>
      <c r="H1271" s="139"/>
      <c r="I1271" s="121"/>
      <c r="J1271" s="121"/>
      <c r="K1271" s="121"/>
      <c r="L1271" s="121"/>
      <c r="Q1271" s="29"/>
      <c r="R1271" s="29"/>
      <c r="S1271" s="29"/>
      <c r="T1271" s="29"/>
      <c r="U1271" s="29"/>
      <c r="V1271" s="29"/>
      <c r="W1271" s="29"/>
    </row>
    <row r="1272" spans="6:23" s="30" customFormat="1" x14ac:dyDescent="0.45">
      <c r="F1272" s="26"/>
      <c r="G1272" s="26"/>
      <c r="H1272" s="139"/>
      <c r="I1272" s="121"/>
      <c r="J1272" s="121"/>
      <c r="K1272" s="121"/>
      <c r="L1272" s="121"/>
      <c r="Q1272" s="29"/>
      <c r="R1272" s="29"/>
      <c r="S1272" s="29"/>
      <c r="T1272" s="29"/>
      <c r="U1272" s="29"/>
      <c r="V1272" s="29"/>
      <c r="W1272" s="29"/>
    </row>
    <row r="1273" spans="6:23" s="30" customFormat="1" x14ac:dyDescent="0.45">
      <c r="F1273" s="26"/>
      <c r="G1273" s="26"/>
      <c r="H1273" s="139"/>
      <c r="I1273" s="121"/>
      <c r="J1273" s="121"/>
      <c r="K1273" s="121"/>
      <c r="L1273" s="121"/>
      <c r="Q1273" s="29"/>
      <c r="R1273" s="29"/>
      <c r="S1273" s="29"/>
      <c r="T1273" s="29"/>
      <c r="U1273" s="29"/>
      <c r="V1273" s="29"/>
      <c r="W1273" s="29"/>
    </row>
    <row r="1274" spans="6:23" s="30" customFormat="1" x14ac:dyDescent="0.45">
      <c r="F1274" s="26"/>
      <c r="G1274" s="26"/>
      <c r="H1274" s="139"/>
      <c r="I1274" s="121"/>
      <c r="J1274" s="121"/>
      <c r="K1274" s="121"/>
      <c r="L1274" s="121"/>
      <c r="Q1274" s="29"/>
      <c r="R1274" s="29"/>
      <c r="S1274" s="29"/>
      <c r="T1274" s="29"/>
      <c r="U1274" s="29"/>
      <c r="V1274" s="29"/>
      <c r="W1274" s="29"/>
    </row>
    <row r="1275" spans="6:23" s="30" customFormat="1" x14ac:dyDescent="0.45">
      <c r="F1275" s="26"/>
      <c r="G1275" s="26"/>
      <c r="H1275" s="139"/>
      <c r="I1275" s="121"/>
      <c r="J1275" s="121"/>
      <c r="K1275" s="121"/>
      <c r="L1275" s="121"/>
      <c r="Q1275" s="29"/>
      <c r="R1275" s="29"/>
      <c r="S1275" s="29"/>
      <c r="T1275" s="29"/>
      <c r="U1275" s="29"/>
      <c r="V1275" s="29"/>
      <c r="W1275" s="29"/>
    </row>
    <row r="1276" spans="6:23" s="30" customFormat="1" x14ac:dyDescent="0.45">
      <c r="F1276" s="26"/>
      <c r="G1276" s="26"/>
      <c r="H1276" s="139"/>
      <c r="I1276" s="121"/>
      <c r="J1276" s="121"/>
      <c r="K1276" s="121"/>
      <c r="L1276" s="121"/>
      <c r="Q1276" s="29"/>
      <c r="R1276" s="29"/>
      <c r="S1276" s="29"/>
      <c r="T1276" s="29"/>
      <c r="U1276" s="29"/>
      <c r="V1276" s="29"/>
      <c r="W1276" s="29"/>
    </row>
    <row r="1277" spans="6:23" s="30" customFormat="1" x14ac:dyDescent="0.45">
      <c r="F1277" s="26"/>
      <c r="G1277" s="26"/>
      <c r="H1277" s="139"/>
      <c r="I1277" s="121"/>
      <c r="J1277" s="121"/>
      <c r="K1277" s="121"/>
      <c r="L1277" s="121"/>
      <c r="Q1277" s="29"/>
      <c r="R1277" s="29"/>
      <c r="S1277" s="29"/>
      <c r="T1277" s="29"/>
      <c r="U1277" s="29"/>
      <c r="V1277" s="29"/>
      <c r="W1277" s="29"/>
    </row>
    <row r="1278" spans="6:23" s="30" customFormat="1" x14ac:dyDescent="0.45">
      <c r="F1278" s="26"/>
      <c r="G1278" s="26"/>
      <c r="H1278" s="139"/>
      <c r="I1278" s="121"/>
      <c r="J1278" s="121"/>
      <c r="K1278" s="121"/>
      <c r="L1278" s="121"/>
      <c r="Q1278" s="29"/>
      <c r="R1278" s="29"/>
      <c r="S1278" s="29"/>
      <c r="T1278" s="29"/>
      <c r="U1278" s="29"/>
      <c r="V1278" s="29"/>
      <c r="W1278" s="29"/>
    </row>
    <row r="1279" spans="6:23" s="30" customFormat="1" x14ac:dyDescent="0.45">
      <c r="F1279" s="26"/>
      <c r="G1279" s="26"/>
      <c r="H1279" s="139"/>
      <c r="I1279" s="121"/>
      <c r="J1279" s="121"/>
      <c r="K1279" s="121"/>
      <c r="L1279" s="121"/>
      <c r="Q1279" s="29"/>
      <c r="R1279" s="29"/>
      <c r="S1279" s="29"/>
      <c r="T1279" s="29"/>
      <c r="U1279" s="29"/>
      <c r="V1279" s="29"/>
      <c r="W1279" s="29"/>
    </row>
    <row r="1280" spans="6:23" s="30" customFormat="1" x14ac:dyDescent="0.45">
      <c r="F1280" s="26"/>
      <c r="G1280" s="26"/>
      <c r="H1280" s="139"/>
      <c r="I1280" s="121"/>
      <c r="J1280" s="121"/>
      <c r="K1280" s="121"/>
      <c r="L1280" s="121"/>
      <c r="Q1280" s="29"/>
      <c r="R1280" s="29"/>
      <c r="S1280" s="29"/>
      <c r="T1280" s="29"/>
      <c r="U1280" s="29"/>
      <c r="V1280" s="29"/>
      <c r="W1280" s="29"/>
    </row>
    <row r="1281" spans="6:23" s="30" customFormat="1" x14ac:dyDescent="0.45">
      <c r="F1281" s="26"/>
      <c r="G1281" s="26"/>
      <c r="H1281" s="139"/>
      <c r="I1281" s="121"/>
      <c r="J1281" s="121"/>
      <c r="K1281" s="121"/>
      <c r="L1281" s="121"/>
      <c r="Q1281" s="29"/>
      <c r="R1281" s="29"/>
      <c r="S1281" s="29"/>
      <c r="T1281" s="29"/>
      <c r="U1281" s="29"/>
      <c r="V1281" s="29"/>
      <c r="W1281" s="29"/>
    </row>
    <row r="1282" spans="6:23" s="30" customFormat="1" x14ac:dyDescent="0.45">
      <c r="F1282" s="26"/>
      <c r="G1282" s="26"/>
      <c r="H1282" s="139"/>
      <c r="I1282" s="121"/>
      <c r="J1282" s="121"/>
      <c r="K1282" s="121"/>
      <c r="L1282" s="121"/>
      <c r="Q1282" s="29"/>
      <c r="R1282" s="29"/>
      <c r="S1282" s="29"/>
      <c r="T1282" s="29"/>
      <c r="U1282" s="29"/>
      <c r="V1282" s="29"/>
      <c r="W1282" s="29"/>
    </row>
    <row r="1283" spans="6:23" s="30" customFormat="1" x14ac:dyDescent="0.45">
      <c r="F1283" s="26"/>
      <c r="G1283" s="26"/>
      <c r="H1283" s="139"/>
      <c r="I1283" s="121"/>
      <c r="J1283" s="121"/>
      <c r="K1283" s="121"/>
      <c r="L1283" s="121"/>
      <c r="Q1283" s="29"/>
      <c r="R1283" s="29"/>
      <c r="S1283" s="29"/>
      <c r="T1283" s="29"/>
      <c r="U1283" s="29"/>
      <c r="V1283" s="29"/>
      <c r="W1283" s="29"/>
    </row>
    <row r="1284" spans="6:23" s="30" customFormat="1" x14ac:dyDescent="0.45">
      <c r="F1284" s="26"/>
      <c r="G1284" s="26"/>
      <c r="H1284" s="139"/>
      <c r="I1284" s="121"/>
      <c r="J1284" s="121"/>
      <c r="K1284" s="121"/>
      <c r="L1284" s="121"/>
      <c r="Q1284" s="29"/>
      <c r="R1284" s="29"/>
      <c r="S1284" s="29"/>
      <c r="T1284" s="29"/>
      <c r="U1284" s="29"/>
      <c r="V1284" s="29"/>
      <c r="W1284" s="29"/>
    </row>
    <row r="1285" spans="6:23" s="30" customFormat="1" x14ac:dyDescent="0.45">
      <c r="F1285" s="26"/>
      <c r="G1285" s="26"/>
      <c r="H1285" s="139"/>
      <c r="I1285" s="121"/>
      <c r="J1285" s="121"/>
      <c r="K1285" s="121"/>
      <c r="L1285" s="121"/>
      <c r="Q1285" s="29"/>
      <c r="R1285" s="29"/>
      <c r="S1285" s="29"/>
      <c r="T1285" s="29"/>
      <c r="U1285" s="29"/>
      <c r="V1285" s="29"/>
      <c r="W1285" s="29"/>
    </row>
    <row r="1286" spans="6:23" s="30" customFormat="1" x14ac:dyDescent="0.45">
      <c r="F1286" s="26"/>
      <c r="G1286" s="26"/>
      <c r="H1286" s="139"/>
      <c r="I1286" s="121"/>
      <c r="J1286" s="121"/>
      <c r="K1286" s="121"/>
      <c r="L1286" s="121"/>
      <c r="Q1286" s="29"/>
      <c r="R1286" s="29"/>
      <c r="S1286" s="29"/>
      <c r="T1286" s="29"/>
      <c r="U1286" s="29"/>
      <c r="V1286" s="29"/>
      <c r="W1286" s="29"/>
    </row>
    <row r="1287" spans="6:23" s="30" customFormat="1" x14ac:dyDescent="0.45">
      <c r="F1287" s="26"/>
      <c r="G1287" s="26"/>
      <c r="H1287" s="139"/>
      <c r="I1287" s="121"/>
      <c r="J1287" s="121"/>
      <c r="K1287" s="121"/>
      <c r="L1287" s="121"/>
      <c r="Q1287" s="29"/>
      <c r="R1287" s="29"/>
      <c r="S1287" s="29"/>
      <c r="T1287" s="29"/>
      <c r="U1287" s="29"/>
      <c r="V1287" s="29"/>
      <c r="W1287" s="29"/>
    </row>
    <row r="1288" spans="6:23" s="30" customFormat="1" x14ac:dyDescent="0.45">
      <c r="F1288" s="26"/>
      <c r="G1288" s="26"/>
      <c r="H1288" s="139"/>
      <c r="I1288" s="121"/>
      <c r="J1288" s="121"/>
      <c r="K1288" s="121"/>
      <c r="L1288" s="121"/>
      <c r="Q1288" s="29"/>
      <c r="R1288" s="29"/>
      <c r="S1288" s="29"/>
      <c r="T1288" s="29"/>
      <c r="U1288" s="29"/>
      <c r="V1288" s="29"/>
      <c r="W1288" s="29"/>
    </row>
    <row r="1289" spans="6:23" s="30" customFormat="1" x14ac:dyDescent="0.45">
      <c r="F1289" s="26"/>
      <c r="G1289" s="26"/>
      <c r="H1289" s="139"/>
      <c r="I1289" s="121"/>
      <c r="J1289" s="121"/>
      <c r="K1289" s="121"/>
      <c r="L1289" s="121"/>
      <c r="Q1289" s="29"/>
      <c r="R1289" s="29"/>
      <c r="S1289" s="29"/>
      <c r="T1289" s="29"/>
      <c r="U1289" s="29"/>
      <c r="V1289" s="29"/>
      <c r="W1289" s="29"/>
    </row>
    <row r="1290" spans="6:23" s="30" customFormat="1" x14ac:dyDescent="0.45">
      <c r="F1290" s="26"/>
      <c r="G1290" s="26"/>
      <c r="H1290" s="139"/>
      <c r="I1290" s="121"/>
      <c r="J1290" s="121"/>
      <c r="K1290" s="121"/>
      <c r="L1290" s="121"/>
      <c r="Q1290" s="29"/>
      <c r="R1290" s="29"/>
      <c r="S1290" s="29"/>
      <c r="T1290" s="29"/>
      <c r="U1290" s="29"/>
      <c r="V1290" s="29"/>
      <c r="W1290" s="29"/>
    </row>
    <row r="1291" spans="6:23" s="30" customFormat="1" x14ac:dyDescent="0.45">
      <c r="F1291" s="26"/>
      <c r="G1291" s="26"/>
      <c r="H1291" s="139"/>
      <c r="I1291" s="121"/>
      <c r="J1291" s="121"/>
      <c r="K1291" s="121"/>
      <c r="L1291" s="121"/>
      <c r="Q1291" s="29"/>
      <c r="R1291" s="29"/>
      <c r="S1291" s="29"/>
      <c r="T1291" s="29"/>
      <c r="U1291" s="29"/>
      <c r="V1291" s="29"/>
      <c r="W1291" s="29"/>
    </row>
    <row r="1292" spans="6:23" s="30" customFormat="1" x14ac:dyDescent="0.45">
      <c r="F1292" s="26"/>
      <c r="G1292" s="26"/>
      <c r="H1292" s="139"/>
      <c r="I1292" s="121"/>
      <c r="J1292" s="121"/>
      <c r="K1292" s="121"/>
      <c r="L1292" s="121"/>
      <c r="Q1292" s="29"/>
      <c r="R1292" s="29"/>
      <c r="S1292" s="29"/>
      <c r="T1292" s="29"/>
      <c r="U1292" s="29"/>
      <c r="V1292" s="29"/>
      <c r="W1292" s="29"/>
    </row>
    <row r="1293" spans="6:23" s="30" customFormat="1" x14ac:dyDescent="0.45">
      <c r="F1293" s="26"/>
      <c r="G1293" s="26"/>
      <c r="H1293" s="139"/>
      <c r="I1293" s="121"/>
      <c r="J1293" s="121"/>
      <c r="K1293" s="121"/>
      <c r="L1293" s="121"/>
      <c r="Q1293" s="29"/>
      <c r="R1293" s="29"/>
      <c r="S1293" s="29"/>
      <c r="T1293" s="29"/>
      <c r="U1293" s="29"/>
      <c r="V1293" s="29"/>
      <c r="W1293" s="29"/>
    </row>
    <row r="1294" spans="6:23" s="30" customFormat="1" x14ac:dyDescent="0.45">
      <c r="F1294" s="26"/>
      <c r="G1294" s="26"/>
      <c r="H1294" s="139"/>
      <c r="I1294" s="121"/>
      <c r="J1294" s="121"/>
      <c r="K1294" s="121"/>
      <c r="L1294" s="121"/>
      <c r="Q1294" s="29"/>
      <c r="R1294" s="29"/>
      <c r="S1294" s="29"/>
      <c r="T1294" s="29"/>
      <c r="U1294" s="29"/>
      <c r="V1294" s="29"/>
      <c r="W1294" s="29"/>
    </row>
    <row r="1295" spans="6:23" s="30" customFormat="1" x14ac:dyDescent="0.45">
      <c r="F1295" s="26"/>
      <c r="G1295" s="26"/>
      <c r="H1295" s="139"/>
      <c r="I1295" s="121"/>
      <c r="J1295" s="121"/>
      <c r="K1295" s="121"/>
      <c r="L1295" s="121"/>
      <c r="Q1295" s="29"/>
      <c r="R1295" s="29"/>
      <c r="S1295" s="29"/>
      <c r="T1295" s="29"/>
      <c r="U1295" s="29"/>
      <c r="V1295" s="29"/>
      <c r="W1295" s="29"/>
    </row>
    <row r="1296" spans="6:23" s="30" customFormat="1" x14ac:dyDescent="0.45">
      <c r="F1296" s="26"/>
      <c r="G1296" s="26"/>
      <c r="H1296" s="139"/>
      <c r="I1296" s="121"/>
      <c r="J1296" s="121"/>
      <c r="K1296" s="121"/>
      <c r="L1296" s="121"/>
      <c r="Q1296" s="29"/>
      <c r="R1296" s="29"/>
      <c r="S1296" s="29"/>
      <c r="T1296" s="29"/>
      <c r="U1296" s="29"/>
      <c r="V1296" s="29"/>
      <c r="W1296" s="29"/>
    </row>
    <row r="1297" spans="5:23" s="30" customFormat="1" x14ac:dyDescent="0.45">
      <c r="F1297" s="26"/>
      <c r="G1297" s="26"/>
      <c r="H1297" s="139"/>
      <c r="I1297" s="121"/>
      <c r="J1297" s="121"/>
      <c r="K1297" s="121"/>
      <c r="L1297" s="121"/>
      <c r="Q1297" s="29"/>
      <c r="R1297" s="29"/>
      <c r="S1297" s="29"/>
      <c r="T1297" s="29"/>
      <c r="U1297" s="29"/>
      <c r="V1297" s="29"/>
      <c r="W1297" s="29"/>
    </row>
    <row r="1298" spans="5:23" s="30" customFormat="1" x14ac:dyDescent="0.45">
      <c r="F1298" s="26"/>
      <c r="G1298" s="26"/>
      <c r="H1298" s="139"/>
      <c r="I1298" s="121"/>
      <c r="J1298" s="121"/>
      <c r="K1298" s="121"/>
      <c r="Q1298" s="29"/>
      <c r="R1298" s="29"/>
      <c r="S1298" s="29"/>
      <c r="T1298" s="29"/>
      <c r="U1298" s="29"/>
      <c r="V1298" s="29"/>
      <c r="W1298" s="29"/>
    </row>
    <row r="1299" spans="5:23" s="30" customFormat="1" x14ac:dyDescent="0.45">
      <c r="F1299" s="26"/>
      <c r="G1299" s="26"/>
      <c r="H1299" s="139"/>
      <c r="I1299" s="121"/>
      <c r="J1299" s="121"/>
      <c r="K1299" s="121"/>
      <c r="L1299" s="26"/>
      <c r="Q1299" s="29"/>
      <c r="R1299" s="29"/>
      <c r="S1299" s="29"/>
      <c r="T1299" s="29"/>
      <c r="U1299" s="29"/>
      <c r="V1299" s="29"/>
      <c r="W1299" s="29"/>
    </row>
    <row r="1300" spans="5:23" x14ac:dyDescent="0.45">
      <c r="E1300" s="30"/>
      <c r="H1300" s="139"/>
      <c r="I1300" s="121"/>
      <c r="J1300" s="121"/>
      <c r="K1300" s="121"/>
    </row>
    <row r="1301" spans="5:23" x14ac:dyDescent="0.45">
      <c r="E1301" s="30"/>
      <c r="H1301" s="139"/>
      <c r="I1301" s="121"/>
      <c r="J1301" s="121"/>
      <c r="K1301" s="121"/>
    </row>
    <row r="1302" spans="5:23" x14ac:dyDescent="0.45">
      <c r="E1302" s="30"/>
      <c r="H1302" s="139"/>
      <c r="I1302" s="121"/>
      <c r="J1302" s="121"/>
      <c r="K1302" s="121"/>
    </row>
    <row r="1303" spans="5:23" x14ac:dyDescent="0.45">
      <c r="E1303" s="30"/>
      <c r="H1303" s="139"/>
      <c r="I1303" s="121"/>
      <c r="J1303" s="121"/>
      <c r="K1303" s="121"/>
    </row>
    <row r="1304" spans="5:23" x14ac:dyDescent="0.45">
      <c r="E1304" s="30"/>
      <c r="H1304" s="139"/>
      <c r="I1304" s="121"/>
      <c r="J1304" s="121"/>
      <c r="K1304" s="121"/>
    </row>
    <row r="1305" spans="5:23" x14ac:dyDescent="0.45">
      <c r="E1305" s="30"/>
      <c r="H1305" s="139"/>
      <c r="I1305" s="121"/>
      <c r="J1305" s="121"/>
      <c r="K1305" s="121"/>
    </row>
    <row r="1306" spans="5:23" x14ac:dyDescent="0.45">
      <c r="E1306" s="30"/>
      <c r="H1306" s="139"/>
      <c r="I1306" s="121"/>
      <c r="J1306" s="121"/>
      <c r="K1306" s="121"/>
    </row>
    <row r="1307" spans="5:23" x14ac:dyDescent="0.45">
      <c r="E1307" s="30"/>
      <c r="H1307" s="139"/>
      <c r="I1307" s="121"/>
      <c r="J1307" s="121"/>
      <c r="K1307" s="121"/>
    </row>
    <row r="1308" spans="5:23" x14ac:dyDescent="0.45">
      <c r="E1308" s="30"/>
      <c r="H1308" s="139"/>
      <c r="I1308" s="121"/>
      <c r="J1308" s="121"/>
      <c r="K1308" s="121"/>
    </row>
    <row r="1309" spans="5:23" x14ac:dyDescent="0.45">
      <c r="E1309" s="30"/>
      <c r="H1309" s="139"/>
      <c r="I1309" s="121"/>
      <c r="J1309" s="121"/>
      <c r="K1309" s="121"/>
    </row>
    <row r="1310" spans="5:23" x14ac:dyDescent="0.45">
      <c r="E1310" s="30"/>
      <c r="H1310" s="139"/>
      <c r="I1310" s="121"/>
      <c r="J1310" s="121"/>
      <c r="K1310" s="121"/>
    </row>
    <row r="1311" spans="5:23" x14ac:dyDescent="0.45">
      <c r="E1311" s="30"/>
      <c r="H1311" s="139"/>
      <c r="I1311" s="121"/>
      <c r="J1311" s="121"/>
      <c r="K1311" s="121"/>
    </row>
    <row r="1312" spans="5:23" x14ac:dyDescent="0.45">
      <c r="E1312" s="30"/>
      <c r="H1312" s="139"/>
      <c r="I1312" s="121"/>
      <c r="J1312" s="121"/>
      <c r="K1312" s="121"/>
    </row>
    <row r="1313" spans="5:11" x14ac:dyDescent="0.45">
      <c r="E1313" s="30"/>
      <c r="H1313" s="139"/>
      <c r="I1313" s="121"/>
      <c r="J1313" s="121"/>
      <c r="K1313" s="121"/>
    </row>
    <row r="1314" spans="5:11" x14ac:dyDescent="0.45">
      <c r="E1314" s="30"/>
      <c r="H1314" s="139"/>
      <c r="I1314" s="121"/>
      <c r="J1314" s="121"/>
      <c r="K1314" s="121"/>
    </row>
    <row r="1315" spans="5:11" x14ac:dyDescent="0.45">
      <c r="E1315" s="30"/>
      <c r="H1315" s="139"/>
      <c r="I1315" s="121"/>
      <c r="J1315" s="121"/>
      <c r="K1315" s="121"/>
    </row>
    <row r="1316" spans="5:11" x14ac:dyDescent="0.45">
      <c r="E1316" s="30"/>
      <c r="H1316" s="139"/>
      <c r="I1316" s="121"/>
      <c r="J1316" s="121"/>
      <c r="K1316" s="121"/>
    </row>
    <row r="1317" spans="5:11" x14ac:dyDescent="0.45">
      <c r="E1317" s="30"/>
      <c r="H1317" s="139"/>
      <c r="I1317" s="121"/>
      <c r="J1317" s="121"/>
      <c r="K1317" s="121"/>
    </row>
    <row r="1318" spans="5:11" x14ac:dyDescent="0.45">
      <c r="E1318" s="30"/>
      <c r="H1318" s="139"/>
      <c r="I1318" s="121"/>
      <c r="J1318" s="121"/>
      <c r="K1318" s="121"/>
    </row>
    <row r="1319" spans="5:11" x14ac:dyDescent="0.45">
      <c r="E1319" s="30"/>
      <c r="H1319" s="139"/>
      <c r="I1319" s="121"/>
      <c r="J1319" s="121"/>
      <c r="K1319" s="121"/>
    </row>
    <row r="1320" spans="5:11" x14ac:dyDescent="0.45">
      <c r="E1320" s="30"/>
      <c r="H1320" s="139"/>
      <c r="I1320" s="121"/>
      <c r="J1320" s="121"/>
      <c r="K1320" s="121"/>
    </row>
    <row r="1321" spans="5:11" x14ac:dyDescent="0.45">
      <c r="E1321" s="30"/>
      <c r="H1321" s="139"/>
      <c r="I1321" s="121"/>
      <c r="J1321" s="121"/>
      <c r="K1321" s="121"/>
    </row>
    <row r="1322" spans="5:11" x14ac:dyDescent="0.45">
      <c r="E1322" s="30"/>
      <c r="H1322" s="139"/>
      <c r="I1322" s="121"/>
      <c r="J1322" s="121"/>
      <c r="K1322" s="121"/>
    </row>
    <row r="1323" spans="5:11" x14ac:dyDescent="0.45">
      <c r="E1323" s="30"/>
      <c r="H1323" s="139"/>
      <c r="I1323" s="121"/>
      <c r="J1323" s="121"/>
      <c r="K1323" s="121"/>
    </row>
    <row r="1324" spans="5:11" x14ac:dyDescent="0.45">
      <c r="E1324" s="30"/>
      <c r="H1324" s="139"/>
      <c r="I1324" s="121"/>
      <c r="J1324" s="121"/>
      <c r="K1324" s="121"/>
    </row>
    <row r="1325" spans="5:11" x14ac:dyDescent="0.45">
      <c r="E1325" s="30"/>
      <c r="H1325" s="139"/>
      <c r="I1325" s="121"/>
      <c r="J1325" s="121"/>
      <c r="K1325" s="121"/>
    </row>
    <row r="1326" spans="5:11" x14ac:dyDescent="0.45">
      <c r="E1326" s="30"/>
      <c r="H1326" s="139"/>
      <c r="I1326" s="121"/>
      <c r="J1326" s="121"/>
      <c r="K1326" s="121"/>
    </row>
    <row r="1327" spans="5:11" x14ac:dyDescent="0.45">
      <c r="E1327" s="30"/>
      <c r="H1327" s="139"/>
      <c r="I1327" s="121"/>
      <c r="J1327" s="121"/>
      <c r="K1327" s="121"/>
    </row>
    <row r="1328" spans="5:11" x14ac:dyDescent="0.45">
      <c r="E1328" s="30"/>
      <c r="H1328" s="139"/>
      <c r="I1328" s="121"/>
      <c r="J1328" s="121"/>
      <c r="K1328" s="121"/>
    </row>
    <row r="1329" spans="5:11" x14ac:dyDescent="0.45">
      <c r="E1329" s="30"/>
      <c r="H1329" s="139"/>
      <c r="I1329" s="121"/>
      <c r="J1329" s="121"/>
      <c r="K1329" s="121"/>
    </row>
    <row r="1330" spans="5:11" x14ac:dyDescent="0.45">
      <c r="E1330" s="30"/>
      <c r="H1330" s="139"/>
      <c r="I1330" s="121"/>
      <c r="J1330" s="121"/>
      <c r="K1330" s="121"/>
    </row>
    <row r="1331" spans="5:11" x14ac:dyDescent="0.45">
      <c r="H1331" s="139"/>
      <c r="I1331" s="121"/>
      <c r="J1331" s="121"/>
      <c r="K1331" s="121"/>
    </row>
    <row r="1332" spans="5:11" x14ac:dyDescent="0.45">
      <c r="H1332" s="139"/>
      <c r="I1332" s="121"/>
      <c r="J1332" s="121"/>
      <c r="K1332" s="121"/>
    </row>
    <row r="1333" spans="5:11" x14ac:dyDescent="0.45">
      <c r="H1333" s="139"/>
      <c r="I1333" s="121"/>
      <c r="J1333" s="121"/>
      <c r="K1333" s="121"/>
    </row>
    <row r="1334" spans="5:11" x14ac:dyDescent="0.45">
      <c r="H1334" s="139"/>
      <c r="I1334" s="121"/>
      <c r="J1334" s="121"/>
      <c r="K1334" s="121"/>
    </row>
    <row r="1335" spans="5:11" x14ac:dyDescent="0.45">
      <c r="H1335" s="139"/>
      <c r="I1335" s="121"/>
      <c r="J1335" s="121"/>
      <c r="K1335" s="121"/>
    </row>
    <row r="1336" spans="5:11" x14ac:dyDescent="0.45">
      <c r="H1336" s="139"/>
      <c r="I1336" s="121"/>
      <c r="J1336" s="121"/>
      <c r="K1336" s="121"/>
    </row>
    <row r="1337" spans="5:11" x14ac:dyDescent="0.45">
      <c r="H1337" s="139"/>
      <c r="I1337" s="121"/>
      <c r="J1337" s="121"/>
      <c r="K1337" s="121"/>
    </row>
    <row r="1338" spans="5:11" x14ac:dyDescent="0.45">
      <c r="H1338" s="139"/>
      <c r="I1338" s="121"/>
      <c r="J1338" s="121"/>
      <c r="K1338" s="121"/>
    </row>
    <row r="1339" spans="5:11" x14ac:dyDescent="0.45">
      <c r="H1339" s="139"/>
      <c r="I1339" s="121"/>
      <c r="J1339" s="121"/>
      <c r="K1339" s="121"/>
    </row>
    <row r="1340" spans="5:11" x14ac:dyDescent="0.45">
      <c r="H1340" s="139"/>
      <c r="I1340" s="121"/>
      <c r="J1340" s="121"/>
      <c r="K1340" s="121"/>
    </row>
    <row r="1341" spans="5:11" x14ac:dyDescent="0.45">
      <c r="H1341" s="139"/>
      <c r="I1341" s="121"/>
      <c r="J1341" s="121"/>
      <c r="K1341" s="121"/>
    </row>
    <row r="1342" spans="5:11" x14ac:dyDescent="0.45">
      <c r="H1342" s="139"/>
      <c r="I1342" s="121"/>
      <c r="J1342" s="121"/>
      <c r="K1342" s="121"/>
    </row>
    <row r="1343" spans="5:11" x14ac:dyDescent="0.45">
      <c r="H1343" s="139"/>
      <c r="I1343" s="121"/>
      <c r="J1343" s="121"/>
      <c r="K1343" s="121"/>
    </row>
    <row r="1344" spans="5:11" x14ac:dyDescent="0.45">
      <c r="H1344" s="139"/>
      <c r="I1344" s="121"/>
      <c r="J1344" s="121"/>
      <c r="K1344" s="121"/>
    </row>
    <row r="1345" spans="8:11" x14ac:dyDescent="0.45">
      <c r="H1345" s="139"/>
      <c r="I1345" s="121"/>
      <c r="J1345" s="121"/>
      <c r="K1345" s="121"/>
    </row>
    <row r="1346" spans="8:11" x14ac:dyDescent="0.45">
      <c r="H1346" s="139"/>
      <c r="I1346" s="121"/>
      <c r="J1346" s="121"/>
      <c r="K1346" s="121"/>
    </row>
    <row r="1347" spans="8:11" x14ac:dyDescent="0.45">
      <c r="H1347" s="139"/>
      <c r="I1347" s="121"/>
      <c r="J1347" s="121"/>
      <c r="K1347" s="121"/>
    </row>
    <row r="1348" spans="8:11" x14ac:dyDescent="0.45">
      <c r="H1348" s="139"/>
      <c r="I1348" s="121"/>
      <c r="J1348" s="121"/>
      <c r="K1348" s="121"/>
    </row>
    <row r="1349" spans="8:11" x14ac:dyDescent="0.45">
      <c r="H1349" s="139"/>
      <c r="I1349" s="121"/>
      <c r="J1349" s="121"/>
      <c r="K1349" s="121"/>
    </row>
    <row r="1350" spans="8:11" x14ac:dyDescent="0.45">
      <c r="H1350" s="139"/>
      <c r="I1350" s="121"/>
      <c r="J1350" s="121"/>
      <c r="K1350" s="121"/>
    </row>
    <row r="1351" spans="8:11" x14ac:dyDescent="0.45">
      <c r="H1351" s="139"/>
      <c r="I1351" s="121"/>
      <c r="J1351" s="121"/>
      <c r="K1351" s="121"/>
    </row>
    <row r="1352" spans="8:11" x14ac:dyDescent="0.45">
      <c r="H1352" s="139"/>
      <c r="I1352" s="121"/>
      <c r="J1352" s="121"/>
      <c r="K1352" s="121"/>
    </row>
    <row r="1353" spans="8:11" x14ac:dyDescent="0.45">
      <c r="H1353" s="139"/>
      <c r="I1353" s="121"/>
      <c r="J1353" s="121"/>
      <c r="K1353" s="121"/>
    </row>
    <row r="1354" spans="8:11" x14ac:dyDescent="0.45">
      <c r="H1354" s="139"/>
      <c r="I1354" s="121"/>
      <c r="J1354" s="121"/>
      <c r="K1354" s="121"/>
    </row>
    <row r="1355" spans="8:11" x14ac:dyDescent="0.45">
      <c r="H1355" s="139"/>
      <c r="I1355" s="121"/>
      <c r="J1355" s="121"/>
      <c r="K1355" s="121"/>
    </row>
    <row r="1356" spans="8:11" x14ac:dyDescent="0.45">
      <c r="H1356" s="139"/>
      <c r="I1356" s="121"/>
      <c r="J1356" s="121"/>
      <c r="K1356" s="121"/>
    </row>
    <row r="1357" spans="8:11" x14ac:dyDescent="0.45">
      <c r="H1357" s="139"/>
      <c r="I1357" s="121"/>
      <c r="J1357" s="121"/>
      <c r="K1357" s="121"/>
    </row>
    <row r="1358" spans="8:11" x14ac:dyDescent="0.45">
      <c r="H1358" s="139"/>
      <c r="I1358" s="121"/>
      <c r="J1358" s="121"/>
      <c r="K1358" s="121"/>
    </row>
    <row r="1359" spans="8:11" x14ac:dyDescent="0.45">
      <c r="H1359" s="139"/>
      <c r="I1359" s="121"/>
      <c r="J1359" s="121"/>
      <c r="K1359" s="121"/>
    </row>
    <row r="1360" spans="8:11" x14ac:dyDescent="0.45">
      <c r="H1360" s="139"/>
      <c r="I1360" s="121"/>
      <c r="J1360" s="121"/>
      <c r="K1360" s="121"/>
    </row>
    <row r="1361" spans="6:11" x14ac:dyDescent="0.45">
      <c r="H1361" s="139"/>
      <c r="I1361" s="121"/>
      <c r="J1361" s="121"/>
      <c r="K1361" s="121"/>
    </row>
    <row r="1362" spans="6:11" x14ac:dyDescent="0.45">
      <c r="H1362" s="139"/>
      <c r="I1362" s="121"/>
      <c r="J1362" s="121"/>
      <c r="K1362" s="121"/>
    </row>
    <row r="1363" spans="6:11" x14ac:dyDescent="0.45">
      <c r="H1363" s="139"/>
      <c r="I1363" s="121"/>
      <c r="J1363" s="121"/>
      <c r="K1363" s="121"/>
    </row>
    <row r="1364" spans="6:11" x14ac:dyDescent="0.45">
      <c r="H1364" s="139"/>
      <c r="I1364" s="121"/>
      <c r="J1364" s="121"/>
      <c r="K1364" s="121"/>
    </row>
    <row r="1365" spans="6:11" x14ac:dyDescent="0.45">
      <c r="H1365" s="139"/>
      <c r="I1365" s="121"/>
      <c r="J1365" s="121"/>
      <c r="K1365" s="121"/>
    </row>
    <row r="1366" spans="6:11" x14ac:dyDescent="0.45">
      <c r="H1366" s="139"/>
      <c r="I1366" s="121"/>
      <c r="J1366" s="121"/>
      <c r="K1366" s="121"/>
    </row>
    <row r="1367" spans="6:11" x14ac:dyDescent="0.45">
      <c r="H1367" s="139"/>
      <c r="I1367" s="121"/>
      <c r="J1367" s="121"/>
      <c r="K1367" s="121"/>
    </row>
    <row r="1368" spans="6:11" x14ac:dyDescent="0.45">
      <c r="H1368" s="139"/>
      <c r="I1368" s="121"/>
      <c r="J1368" s="121"/>
      <c r="K1368" s="121"/>
    </row>
    <row r="1369" spans="6:11" x14ac:dyDescent="0.45">
      <c r="F1369" s="30"/>
      <c r="G1369" s="30"/>
      <c r="H1369" s="139"/>
      <c r="I1369" s="121"/>
      <c r="J1369" s="121"/>
      <c r="K1369" s="121"/>
    </row>
    <row r="1370" spans="6:11" x14ac:dyDescent="0.45">
      <c r="F1370" s="30"/>
      <c r="G1370" s="30"/>
      <c r="H1370" s="139"/>
      <c r="I1370" s="121"/>
      <c r="J1370" s="121"/>
      <c r="K1370" s="121"/>
    </row>
    <row r="1371" spans="6:11" x14ac:dyDescent="0.45">
      <c r="F1371" s="30"/>
      <c r="G1371" s="30"/>
      <c r="H1371" s="139"/>
      <c r="I1371" s="121"/>
      <c r="J1371" s="121"/>
      <c r="K1371" s="121"/>
    </row>
    <row r="1372" spans="6:11" x14ac:dyDescent="0.45">
      <c r="F1372" s="30"/>
      <c r="G1372" s="30"/>
      <c r="H1372" s="30"/>
      <c r="I1372" s="30"/>
      <c r="J1372" s="30"/>
      <c r="K1372" s="30"/>
    </row>
  </sheetData>
  <mergeCells count="5">
    <mergeCell ref="E6:O6"/>
    <mergeCell ref="E8:F8"/>
    <mergeCell ref="H13:K13"/>
    <mergeCell ref="H14:K14"/>
    <mergeCell ref="E177:O177"/>
  </mergeCells>
  <dataValidations count="2">
    <dataValidation type="list" allowBlank="1" showInputMessage="1" showErrorMessage="1" sqref="F9">
      <formula1>YAG</formula1>
    </dataValidation>
    <dataValidation type="list" allowBlank="1" showInputMessage="1" showErrorMessage="1" sqref="F10">
      <formula1>gender</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V1287"/>
  <sheetViews>
    <sheetView showGridLines="0" workbookViewId="0">
      <pane xSplit="7" ySplit="15" topLeftCell="H16" activePane="bottomRight" state="frozen"/>
      <selection activeCell="E1" sqref="E1"/>
      <selection pane="topRight" activeCell="H1" sqref="H1"/>
      <selection pane="bottomLeft" activeCell="E16" sqref="E16"/>
      <selection pane="bottomRight" activeCell="F9" sqref="F9"/>
    </sheetView>
  </sheetViews>
  <sheetFormatPr defaultColWidth="9.1328125" defaultRowHeight="13.5" x14ac:dyDescent="0.35"/>
  <cols>
    <col min="1" max="1" width="47.59765625" style="26" hidden="1" customWidth="1"/>
    <col min="2" max="3" width="9.1328125" style="26" hidden="1" customWidth="1"/>
    <col min="4" max="4" width="25.73046875" style="26" hidden="1" customWidth="1"/>
    <col min="5" max="5" width="11.73046875" style="26" customWidth="1"/>
    <col min="6" max="6" width="38.3984375" style="26" customWidth="1"/>
    <col min="7" max="7" width="11.73046875" style="26" customWidth="1"/>
    <col min="8" max="8" width="13.265625" style="26" customWidth="1"/>
    <col min="9" max="9" width="12" style="26" customWidth="1"/>
    <col min="10" max="10" width="12.73046875" style="26" customWidth="1"/>
    <col min="11" max="11" width="11.86328125" style="26" customWidth="1"/>
    <col min="12" max="12" width="11.1328125" style="26" customWidth="1"/>
    <col min="13" max="16" width="9.1328125" style="30"/>
    <col min="17" max="17" width="9.1328125" style="30" customWidth="1"/>
    <col min="18" max="18" width="14.73046875" style="30" hidden="1" customWidth="1"/>
    <col min="19" max="21" width="9.1328125" style="30" hidden="1" customWidth="1"/>
    <col min="22" max="24" width="9.1328125" style="30" customWidth="1"/>
    <col min="25" max="74" width="9.1328125" style="30"/>
    <col min="75" max="16384" width="9.1328125" style="26"/>
  </cols>
  <sheetData>
    <row r="1" spans="1:74" ht="14.25" customHeight="1" x14ac:dyDescent="0.4">
      <c r="E1" s="80" t="s">
        <v>254</v>
      </c>
      <c r="G1" s="41"/>
      <c r="H1" s="41"/>
      <c r="I1" s="41"/>
      <c r="J1" s="41"/>
      <c r="K1" s="41"/>
    </row>
    <row r="2" spans="1:74" ht="14.25" customHeight="1" x14ac:dyDescent="0.45">
      <c r="E2" s="40" t="s">
        <v>211</v>
      </c>
      <c r="G2" s="41"/>
      <c r="H2" s="41"/>
      <c r="I2" s="41"/>
      <c r="J2" s="41"/>
      <c r="K2" s="41"/>
      <c r="L2" s="41"/>
      <c r="M2" s="41"/>
      <c r="N2" s="41"/>
      <c r="O2" s="41"/>
      <c r="R2" s="29"/>
      <c r="S2" s="29"/>
      <c r="T2" s="29"/>
      <c r="U2" s="29"/>
      <c r="V2" s="29"/>
      <c r="W2" s="29"/>
    </row>
    <row r="3" spans="1:74" ht="14.25" x14ac:dyDescent="0.45">
      <c r="E3" s="25" t="s">
        <v>196</v>
      </c>
      <c r="G3" s="41"/>
      <c r="H3" s="41"/>
      <c r="I3" s="41"/>
      <c r="J3" s="41"/>
      <c r="K3" s="41"/>
      <c r="L3" s="41"/>
      <c r="M3" s="41"/>
      <c r="N3" s="41"/>
      <c r="O3" s="41"/>
      <c r="R3" s="81"/>
      <c r="S3" s="81"/>
      <c r="T3" s="81"/>
      <c r="U3" s="81" t="s">
        <v>203</v>
      </c>
      <c r="V3" s="29"/>
      <c r="W3" s="29"/>
    </row>
    <row r="4" spans="1:74" ht="14.25" x14ac:dyDescent="0.45">
      <c r="E4" s="25" t="s">
        <v>242</v>
      </c>
      <c r="G4" s="41"/>
      <c r="H4" s="41"/>
      <c r="I4" s="41" t="s">
        <v>22</v>
      </c>
      <c r="J4" s="41"/>
      <c r="K4" s="41"/>
      <c r="L4" s="41"/>
      <c r="M4" s="41"/>
      <c r="N4" s="41"/>
      <c r="O4" s="41"/>
      <c r="R4" s="81"/>
      <c r="S4" s="81"/>
      <c r="T4" s="81" t="s">
        <v>28</v>
      </c>
      <c r="U4" s="81" t="s">
        <v>138</v>
      </c>
      <c r="V4" s="29"/>
      <c r="W4" s="29"/>
    </row>
    <row r="5" spans="1:74" ht="9.75" customHeight="1" x14ac:dyDescent="0.45">
      <c r="M5" s="26"/>
      <c r="N5" s="26"/>
      <c r="O5" s="26"/>
      <c r="R5" s="81"/>
      <c r="S5" s="81"/>
      <c r="T5" s="81" t="s">
        <v>29</v>
      </c>
      <c r="U5" s="81" t="s">
        <v>143</v>
      </c>
      <c r="V5" s="29"/>
      <c r="W5" s="29"/>
    </row>
    <row r="6" spans="1:74" ht="26.25" customHeight="1" x14ac:dyDescent="0.45">
      <c r="E6" s="208" t="s">
        <v>238</v>
      </c>
      <c r="F6" s="208"/>
      <c r="G6" s="208"/>
      <c r="H6" s="208"/>
      <c r="I6" s="208"/>
      <c r="J6" s="208"/>
      <c r="K6" s="208"/>
      <c r="L6" s="208"/>
      <c r="M6" s="208"/>
      <c r="N6" s="208"/>
      <c r="O6" s="208"/>
      <c r="P6" s="140"/>
      <c r="R6" s="81"/>
      <c r="S6" s="81"/>
      <c r="T6" s="81" t="s">
        <v>30</v>
      </c>
      <c r="U6" s="81" t="s">
        <v>144</v>
      </c>
      <c r="V6" s="29"/>
      <c r="W6" s="29"/>
    </row>
    <row r="7" spans="1:74" ht="13.5" customHeight="1" thickBot="1" x14ac:dyDescent="0.5">
      <c r="H7" s="41"/>
      <c r="I7" s="41"/>
      <c r="J7" s="41"/>
      <c r="K7" s="41"/>
      <c r="L7" s="30"/>
      <c r="R7" s="81"/>
      <c r="S7" s="81"/>
      <c r="T7" s="81"/>
      <c r="U7" s="81"/>
      <c r="V7" s="29"/>
      <c r="W7" s="29"/>
    </row>
    <row r="8" spans="1:74" ht="30" customHeight="1" thickBot="1" x14ac:dyDescent="0.5">
      <c r="E8" s="209" t="s">
        <v>31</v>
      </c>
      <c r="F8" s="210"/>
      <c r="H8" s="41"/>
      <c r="I8" s="41"/>
      <c r="J8" s="41"/>
      <c r="K8" s="41"/>
      <c r="L8" s="30"/>
      <c r="R8" s="81"/>
      <c r="S8" s="81"/>
      <c r="T8" s="81"/>
      <c r="U8" s="81"/>
      <c r="V8" s="29"/>
      <c r="W8" s="29"/>
    </row>
    <row r="9" spans="1:74" ht="24.4" thickBot="1" x14ac:dyDescent="0.5">
      <c r="E9" s="21" t="s">
        <v>36</v>
      </c>
      <c r="F9" s="22" t="s">
        <v>32</v>
      </c>
      <c r="H9" s="41"/>
      <c r="I9" s="41"/>
      <c r="J9" s="41"/>
      <c r="K9" s="41"/>
      <c r="L9" s="87">
        <v>14</v>
      </c>
      <c r="R9" s="81" t="s">
        <v>204</v>
      </c>
      <c r="S9" s="81" t="s">
        <v>206</v>
      </c>
      <c r="T9" s="81" t="s">
        <v>205</v>
      </c>
      <c r="U9" s="81"/>
      <c r="V9" s="29"/>
      <c r="W9" s="29"/>
    </row>
    <row r="10" spans="1:74" ht="14.65" thickBot="1" x14ac:dyDescent="0.5">
      <c r="E10" s="21" t="s">
        <v>217</v>
      </c>
      <c r="F10" s="22" t="s">
        <v>28</v>
      </c>
      <c r="H10" s="41"/>
      <c r="I10" s="41"/>
      <c r="J10" s="41"/>
      <c r="K10" s="41"/>
      <c r="L10" s="87"/>
      <c r="R10" s="81" t="s">
        <v>32</v>
      </c>
      <c r="S10" s="81" t="s">
        <v>49</v>
      </c>
      <c r="T10" s="81" t="s">
        <v>202</v>
      </c>
      <c r="U10" s="81"/>
      <c r="V10" s="29"/>
      <c r="W10" s="29"/>
    </row>
    <row r="11" spans="1:74" ht="14.25" x14ac:dyDescent="0.45">
      <c r="E11" s="105"/>
      <c r="F11" s="90"/>
      <c r="G11" s="90"/>
      <c r="H11" s="91"/>
      <c r="I11" s="91"/>
      <c r="J11" s="91"/>
      <c r="K11" s="91"/>
      <c r="L11" s="87"/>
      <c r="R11" s="81" t="s">
        <v>35</v>
      </c>
      <c r="S11" s="81" t="s">
        <v>141</v>
      </c>
      <c r="T11" s="81" t="s">
        <v>207</v>
      </c>
      <c r="U11" s="81"/>
      <c r="V11" s="29"/>
      <c r="W11" s="29"/>
    </row>
    <row r="12" spans="1:74" ht="27.75" x14ac:dyDescent="0.45">
      <c r="E12" s="92"/>
      <c r="F12" s="93"/>
      <c r="G12" s="94"/>
      <c r="H12" s="211" t="s">
        <v>116</v>
      </c>
      <c r="I12" s="211"/>
      <c r="J12" s="211"/>
      <c r="K12" s="212"/>
      <c r="L12" s="87"/>
      <c r="R12" s="81" t="s">
        <v>37</v>
      </c>
      <c r="S12" s="89" t="s">
        <v>140</v>
      </c>
      <c r="T12" s="81" t="s">
        <v>208</v>
      </c>
      <c r="U12" s="81"/>
      <c r="V12" s="29"/>
      <c r="W12" s="29"/>
    </row>
    <row r="13" spans="1:74" ht="14.25" x14ac:dyDescent="0.45">
      <c r="E13" s="48"/>
      <c r="F13" s="86"/>
      <c r="G13" s="95"/>
      <c r="H13" s="211" t="str">
        <f>F9</f>
        <v xml:space="preserve">One year after graduation </v>
      </c>
      <c r="I13" s="211"/>
      <c r="J13" s="211"/>
      <c r="K13" s="212"/>
      <c r="L13" s="30"/>
      <c r="R13" s="81" t="s">
        <v>39</v>
      </c>
      <c r="S13" s="81" t="s">
        <v>142</v>
      </c>
      <c r="T13" s="81" t="s">
        <v>209</v>
      </c>
      <c r="U13" s="81"/>
      <c r="V13" s="29"/>
      <c r="W13" s="29"/>
      <c r="BV13" s="26"/>
    </row>
    <row r="14" spans="1:74" ht="14.25" hidden="1" x14ac:dyDescent="0.45">
      <c r="E14" s="48"/>
      <c r="F14" s="86"/>
      <c r="G14" s="95"/>
      <c r="H14" s="150" t="s">
        <v>133</v>
      </c>
      <c r="I14" s="150" t="s">
        <v>134</v>
      </c>
      <c r="J14" s="150" t="s">
        <v>135</v>
      </c>
      <c r="K14" s="150" t="s">
        <v>136</v>
      </c>
      <c r="L14" s="30"/>
      <c r="R14" s="81"/>
      <c r="S14" s="81"/>
      <c r="T14" s="81"/>
      <c r="U14" s="81"/>
      <c r="V14" s="29"/>
      <c r="W14" s="29"/>
      <c r="BV14" s="26"/>
    </row>
    <row r="15" spans="1:74" s="105" customFormat="1" ht="51" customHeight="1" x14ac:dyDescent="0.45">
      <c r="A15" s="100"/>
      <c r="B15" s="100" t="s">
        <v>210</v>
      </c>
      <c r="C15" s="100" t="s">
        <v>201</v>
      </c>
      <c r="D15" s="100" t="s">
        <v>124</v>
      </c>
      <c r="E15" s="101"/>
      <c r="F15" s="47" t="s">
        <v>199</v>
      </c>
      <c r="G15" s="28" t="s">
        <v>267</v>
      </c>
      <c r="H15" s="142" t="s">
        <v>279</v>
      </c>
      <c r="I15" s="66" t="s">
        <v>281</v>
      </c>
      <c r="J15" s="66" t="s">
        <v>282</v>
      </c>
      <c r="K15" s="103" t="s">
        <v>283</v>
      </c>
      <c r="L15" s="88"/>
      <c r="M15" s="88"/>
      <c r="N15" s="88"/>
      <c r="O15" s="88"/>
      <c r="P15" s="88"/>
      <c r="Q15" s="29"/>
      <c r="R15" s="81"/>
      <c r="S15" s="81"/>
      <c r="T15" s="81"/>
      <c r="U15" s="81"/>
      <c r="V15" s="29"/>
      <c r="W15" s="29"/>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row>
    <row r="16" spans="1:74" ht="14.25" x14ac:dyDescent="0.45">
      <c r="A16" s="97"/>
      <c r="B16" s="97"/>
      <c r="C16" s="97"/>
      <c r="D16" s="97"/>
      <c r="E16" s="135"/>
      <c r="F16" s="53"/>
      <c r="G16" s="53"/>
      <c r="H16" s="108"/>
      <c r="I16" s="107"/>
      <c r="J16" s="107"/>
      <c r="K16" s="143"/>
      <c r="L16" s="30"/>
      <c r="Q16" s="29"/>
      <c r="R16" s="81"/>
      <c r="S16" s="81"/>
      <c r="T16" s="81"/>
      <c r="U16" s="81"/>
      <c r="V16" s="29"/>
      <c r="W16" s="29"/>
      <c r="BV16" s="26"/>
    </row>
    <row r="17" spans="1:74" ht="14.25" x14ac:dyDescent="0.45">
      <c r="A17" s="97"/>
      <c r="B17" s="97"/>
      <c r="C17" s="97"/>
      <c r="D17" s="97"/>
      <c r="E17" s="106"/>
      <c r="F17" s="28" t="s">
        <v>265</v>
      </c>
      <c r="G17" s="28"/>
      <c r="H17" s="203"/>
      <c r="I17" s="114"/>
      <c r="J17" s="114"/>
      <c r="K17" s="204"/>
      <c r="L17" s="30"/>
      <c r="Q17" s="29"/>
      <c r="R17" s="81"/>
      <c r="S17" s="81"/>
      <c r="T17" s="81"/>
      <c r="U17" s="81"/>
      <c r="V17" s="29"/>
      <c r="W17" s="29"/>
      <c r="BV17" s="26"/>
    </row>
    <row r="18" spans="1:74" ht="14.25" x14ac:dyDescent="0.45">
      <c r="A18" s="110" t="str">
        <f>$R$26&amp;G18&amp;B18&amp;$U$26&amp; C18&amp;D18</f>
        <v>YAG1EUL7-TF+MAllAll</v>
      </c>
      <c r="B18" s="110" t="s">
        <v>42</v>
      </c>
      <c r="C18" s="110" t="s">
        <v>28</v>
      </c>
      <c r="D18" s="110" t="str">
        <f>F18</f>
        <v>All</v>
      </c>
      <c r="E18" s="111" t="s">
        <v>262</v>
      </c>
      <c r="F18" s="205" t="s">
        <v>28</v>
      </c>
      <c r="G18" s="28" t="s">
        <v>137</v>
      </c>
      <c r="H18" s="31">
        <f t="shared" ref="H18:K25" si="0">IFERROR(INDEX(all_data, MATCH($A18, All_data_lookupkey, 0), MATCH(H$14, All_data_headings, 0)),".")</f>
        <v>4225</v>
      </c>
      <c r="I18" s="31">
        <f t="shared" si="0"/>
        <v>21900</v>
      </c>
      <c r="J18" s="31">
        <f t="shared" si="0"/>
        <v>27700</v>
      </c>
      <c r="K18" s="43">
        <f t="shared" si="0"/>
        <v>35800</v>
      </c>
      <c r="L18" s="30"/>
      <c r="Q18" s="29"/>
      <c r="R18" s="29"/>
      <c r="S18" s="29"/>
      <c r="T18" s="81"/>
      <c r="U18" s="81"/>
      <c r="V18" s="29"/>
      <c r="W18" s="29"/>
      <c r="BV18" s="26"/>
    </row>
    <row r="19" spans="1:74" ht="14.25" x14ac:dyDescent="0.45">
      <c r="A19" s="110" t="str">
        <f>$R$26&amp;G19&amp;B19&amp;$U$26&amp; C19&amp;D19</f>
        <v>YAG1UKL7-TF+MAllAll</v>
      </c>
      <c r="B19" s="110" t="s">
        <v>42</v>
      </c>
      <c r="C19" s="110" t="s">
        <v>28</v>
      </c>
      <c r="D19" s="110" t="str">
        <f>D18</f>
        <v>All</v>
      </c>
      <c r="E19" s="111" t="s">
        <v>28</v>
      </c>
      <c r="F19" s="28"/>
      <c r="G19" s="28" t="s">
        <v>44</v>
      </c>
      <c r="H19" s="31">
        <f t="shared" si="0"/>
        <v>68995</v>
      </c>
      <c r="I19" s="31">
        <f t="shared" si="0"/>
        <v>21200</v>
      </c>
      <c r="J19" s="31">
        <f t="shared" si="0"/>
        <v>26600</v>
      </c>
      <c r="K19" s="43">
        <f t="shared" si="0"/>
        <v>37300</v>
      </c>
      <c r="L19" s="30"/>
      <c r="Q19" s="29"/>
      <c r="R19" s="96" t="str">
        <f>F9</f>
        <v xml:space="preserve">One year after graduation </v>
      </c>
      <c r="S19" s="81"/>
      <c r="T19" s="97"/>
      <c r="U19" s="96"/>
      <c r="V19" s="29"/>
      <c r="W19" s="29"/>
      <c r="BV19" s="26"/>
    </row>
    <row r="20" spans="1:74" ht="14.25" x14ac:dyDescent="0.45">
      <c r="A20" s="110" t="str">
        <f>$R$26&amp;G20&amp;B20&amp;$U$26&amp; C20&amp;D20</f>
        <v>YAG1Non-EUL7-TF+MAllAll</v>
      </c>
      <c r="B20" s="110" t="s">
        <v>42</v>
      </c>
      <c r="C20" s="110" t="s">
        <v>28</v>
      </c>
      <c r="D20" s="110" t="str">
        <f>D18</f>
        <v>All</v>
      </c>
      <c r="E20" s="111" t="s">
        <v>28</v>
      </c>
      <c r="F20" s="28"/>
      <c r="G20" s="28" t="s">
        <v>162</v>
      </c>
      <c r="H20" s="31">
        <f t="shared" si="0"/>
        <v>4825</v>
      </c>
      <c r="I20" s="31">
        <f t="shared" si="0"/>
        <v>18600</v>
      </c>
      <c r="J20" s="31">
        <f t="shared" si="0"/>
        <v>27700</v>
      </c>
      <c r="K20" s="43">
        <f t="shared" si="0"/>
        <v>38300</v>
      </c>
      <c r="L20" s="30"/>
      <c r="Q20" s="29"/>
      <c r="R20" s="81"/>
      <c r="S20" s="81"/>
      <c r="T20" s="97"/>
      <c r="U20" s="97"/>
      <c r="V20" s="29"/>
      <c r="W20" s="29"/>
      <c r="BV20" s="26"/>
    </row>
    <row r="21" spans="1:74" ht="14.25" x14ac:dyDescent="0.45">
      <c r="A21" s="110"/>
      <c r="B21" s="110"/>
      <c r="C21" s="110"/>
      <c r="D21" s="110"/>
      <c r="E21" s="111"/>
      <c r="F21" s="28"/>
      <c r="G21" s="28"/>
      <c r="H21" s="31"/>
      <c r="I21" s="31"/>
      <c r="J21" s="31"/>
      <c r="K21" s="43"/>
      <c r="L21" s="30"/>
      <c r="Q21" s="29"/>
      <c r="R21" s="81"/>
      <c r="S21" s="81"/>
      <c r="T21" s="97"/>
      <c r="U21" s="97"/>
      <c r="V21" s="29"/>
      <c r="W21" s="29"/>
      <c r="BV21" s="26"/>
    </row>
    <row r="22" spans="1:74" ht="14.25" x14ac:dyDescent="0.45">
      <c r="A22" s="110"/>
      <c r="B22" s="110"/>
      <c r="C22" s="110"/>
      <c r="D22" s="110"/>
      <c r="E22" s="106"/>
      <c r="F22" s="28" t="s">
        <v>264</v>
      </c>
      <c r="G22" s="28"/>
      <c r="H22" s="31"/>
      <c r="I22" s="31"/>
      <c r="J22" s="31"/>
      <c r="K22" s="43"/>
      <c r="L22" s="30"/>
      <c r="Q22" s="29"/>
      <c r="R22" s="81"/>
      <c r="S22" s="81"/>
      <c r="T22" s="97"/>
      <c r="U22" s="97"/>
      <c r="V22" s="29"/>
      <c r="W22" s="29"/>
      <c r="BV22" s="26"/>
    </row>
    <row r="23" spans="1:74" ht="14.25" x14ac:dyDescent="0.45">
      <c r="A23" s="110" t="str">
        <f>$R$26&amp;G23&amp;B23&amp;$U$26&amp; C23&amp;D23</f>
        <v>YAG1EUL7-RF+MAllAll</v>
      </c>
      <c r="B23" s="110" t="s">
        <v>52</v>
      </c>
      <c r="C23" s="110" t="s">
        <v>28</v>
      </c>
      <c r="D23" s="110" t="str">
        <f>F23</f>
        <v>All</v>
      </c>
      <c r="E23" s="111" t="s">
        <v>263</v>
      </c>
      <c r="F23" s="206" t="s">
        <v>28</v>
      </c>
      <c r="G23" s="28" t="s">
        <v>137</v>
      </c>
      <c r="H23" s="31">
        <f>IFERROR(INDEX(all_data, MATCH($A23, All_data_lookupkey, 0), MATCH(H$14, All_data_headings, 0)),".")</f>
        <v>60</v>
      </c>
      <c r="I23" s="31">
        <f t="shared" si="0"/>
        <v>20700</v>
      </c>
      <c r="J23" s="31">
        <f t="shared" si="0"/>
        <v>28300</v>
      </c>
      <c r="K23" s="43">
        <f t="shared" si="0"/>
        <v>35800</v>
      </c>
      <c r="L23" s="30"/>
      <c r="Q23" s="29"/>
      <c r="R23" s="81"/>
      <c r="S23" s="81"/>
      <c r="T23" s="97"/>
      <c r="U23" s="97"/>
      <c r="V23" s="29"/>
      <c r="W23" s="29"/>
      <c r="BV23" s="26"/>
    </row>
    <row r="24" spans="1:74" ht="14.25" x14ac:dyDescent="0.45">
      <c r="A24" s="110" t="str">
        <f>$R$26&amp;G24&amp;B24&amp;$U$26&amp; C24&amp;D24</f>
        <v>YAG1UKL7-RF+MAllAll</v>
      </c>
      <c r="B24" s="110" t="s">
        <v>52</v>
      </c>
      <c r="C24" s="110" t="s">
        <v>28</v>
      </c>
      <c r="D24" s="110" t="str">
        <f>D23</f>
        <v>All</v>
      </c>
      <c r="E24" s="111" t="s">
        <v>28</v>
      </c>
      <c r="F24" s="28"/>
      <c r="G24" s="28" t="s">
        <v>44</v>
      </c>
      <c r="H24" s="31">
        <f t="shared" si="0"/>
        <v>1085</v>
      </c>
      <c r="I24" s="31">
        <f t="shared" si="0"/>
        <v>20800</v>
      </c>
      <c r="J24" s="31">
        <f t="shared" si="0"/>
        <v>28800</v>
      </c>
      <c r="K24" s="43">
        <f t="shared" si="0"/>
        <v>39400</v>
      </c>
      <c r="L24" s="30"/>
      <c r="Q24" s="29"/>
      <c r="R24" s="81"/>
      <c r="S24" s="81"/>
      <c r="T24" s="97"/>
      <c r="U24" s="97"/>
      <c r="V24" s="29"/>
      <c r="W24" s="29"/>
      <c r="BV24" s="26"/>
    </row>
    <row r="25" spans="1:74" ht="14.25" x14ac:dyDescent="0.45">
      <c r="A25" s="110" t="str">
        <f>$R$26&amp;G25&amp;B25&amp;$U$26&amp; C25&amp;D25</f>
        <v>YAG1Non-EUL7-RF+MAllAll</v>
      </c>
      <c r="B25" s="110" t="s">
        <v>52</v>
      </c>
      <c r="C25" s="110" t="s">
        <v>28</v>
      </c>
      <c r="D25" s="110" t="str">
        <f>D23</f>
        <v>All</v>
      </c>
      <c r="E25" s="111" t="s">
        <v>28</v>
      </c>
      <c r="F25" s="28"/>
      <c r="G25" s="28" t="s">
        <v>162</v>
      </c>
      <c r="H25" s="31">
        <f t="shared" si="0"/>
        <v>60</v>
      </c>
      <c r="I25" s="31">
        <f t="shared" si="0"/>
        <v>21700</v>
      </c>
      <c r="J25" s="31">
        <f t="shared" si="0"/>
        <v>28500</v>
      </c>
      <c r="K25" s="43">
        <f t="shared" si="0"/>
        <v>45500</v>
      </c>
      <c r="L25" s="30"/>
      <c r="Q25" s="29"/>
      <c r="R25" s="81"/>
      <c r="S25" s="81"/>
      <c r="T25" s="97"/>
      <c r="U25" s="97"/>
      <c r="V25" s="29"/>
      <c r="W25" s="29"/>
      <c r="BV25" s="26"/>
    </row>
    <row r="26" spans="1:74" ht="14.25" x14ac:dyDescent="0.45">
      <c r="E26" s="116"/>
      <c r="F26" s="47"/>
      <c r="G26" s="47"/>
      <c r="H26" s="34"/>
      <c r="I26" s="34"/>
      <c r="J26" s="34"/>
      <c r="K26" s="145"/>
      <c r="L26" s="30"/>
      <c r="Q26" s="29"/>
      <c r="R26" s="104" t="str">
        <f>INDEX(table2_YAG,MATCH(R19,table2_YAGfullname, 0),MATCH("shortname",table2YAG_names,0))</f>
        <v>YAG1</v>
      </c>
      <c r="S26" s="89"/>
      <c r="T26" s="100"/>
      <c r="U26" s="100" t="str">
        <f>INDEX(table2gender, MATCH(F10, table2gender_columns, 0), MATCH("gender", table2gender_rows, 0))</f>
        <v>F+M</v>
      </c>
      <c r="V26" s="29"/>
      <c r="W26" s="29"/>
      <c r="BV26" s="26"/>
    </row>
    <row r="27" spans="1:74" ht="14.25" x14ac:dyDescent="0.45">
      <c r="E27" s="52"/>
      <c r="F27" s="53"/>
      <c r="G27" s="53"/>
      <c r="H27" s="146"/>
      <c r="I27" s="146"/>
      <c r="J27" s="146"/>
      <c r="K27" s="147"/>
      <c r="L27" s="30"/>
      <c r="Q27" s="29"/>
      <c r="R27" s="29"/>
      <c r="S27" s="29"/>
      <c r="T27" s="29"/>
      <c r="U27" s="29"/>
      <c r="V27" s="29"/>
      <c r="W27" s="29"/>
      <c r="BV27" s="26"/>
    </row>
    <row r="28" spans="1:74" ht="14.25" x14ac:dyDescent="0.45">
      <c r="A28" s="110" t="str">
        <f>$R$26&amp;G28&amp;B28&amp;$U$26&amp; C28&amp;D28</f>
        <v>YAG1EUL7F+MAllNorth East</v>
      </c>
      <c r="B28" s="110" t="s">
        <v>145</v>
      </c>
      <c r="C28" s="110" t="s">
        <v>28</v>
      </c>
      <c r="D28" s="110" t="str">
        <f>F28</f>
        <v>North East</v>
      </c>
      <c r="E28" s="151"/>
      <c r="F28" s="61" t="s">
        <v>150</v>
      </c>
      <c r="G28" s="59" t="s">
        <v>137</v>
      </c>
      <c r="H28" s="37">
        <f t="shared" ref="H28:K30" si="1">IFERROR(INDEX(all_data, MATCH($A28, All_data_lookupkey, 0), MATCH(H$14, All_data_headings, 0)),".")</f>
        <v>50</v>
      </c>
      <c r="I28" s="37">
        <f t="shared" si="1"/>
        <v>18600</v>
      </c>
      <c r="J28" s="37">
        <f t="shared" si="1"/>
        <v>25400</v>
      </c>
      <c r="K28" s="44">
        <f t="shared" si="1"/>
        <v>31400</v>
      </c>
      <c r="L28" s="30"/>
      <c r="Q28" s="29"/>
      <c r="R28" s="29"/>
      <c r="S28" s="29"/>
      <c r="T28" s="29"/>
      <c r="U28" s="29"/>
      <c r="V28" s="29"/>
      <c r="W28" s="29"/>
      <c r="BV28" s="26"/>
    </row>
    <row r="29" spans="1:74" ht="14.25" x14ac:dyDescent="0.45">
      <c r="A29" s="110" t="str">
        <f t="shared" ref="A29:A30" si="2">$R$26&amp;G29&amp;B29&amp;$U$26&amp; C29&amp;D29</f>
        <v>YAG1UKL7F+MAllNorth East</v>
      </c>
      <c r="B29" s="110" t="s">
        <v>145</v>
      </c>
      <c r="C29" s="110" t="s">
        <v>28</v>
      </c>
      <c r="D29" s="110" t="str">
        <f>D28</f>
        <v>North East</v>
      </c>
      <c r="E29" s="60"/>
      <c r="F29" s="61"/>
      <c r="G29" s="59" t="s">
        <v>44</v>
      </c>
      <c r="H29" s="37">
        <f t="shared" si="1"/>
        <v>2860</v>
      </c>
      <c r="I29" s="37">
        <f t="shared" si="1"/>
        <v>20100</v>
      </c>
      <c r="J29" s="37">
        <f t="shared" si="1"/>
        <v>24500</v>
      </c>
      <c r="K29" s="44">
        <f t="shared" si="1"/>
        <v>36100</v>
      </c>
      <c r="L29" s="30"/>
      <c r="Q29" s="29"/>
      <c r="R29" s="29"/>
      <c r="S29" s="29"/>
      <c r="T29" s="29"/>
      <c r="U29" s="29"/>
      <c r="V29" s="29"/>
      <c r="W29" s="29"/>
      <c r="BV29" s="26"/>
    </row>
    <row r="30" spans="1:74" ht="14.25" x14ac:dyDescent="0.45">
      <c r="A30" s="110" t="str">
        <f t="shared" si="2"/>
        <v>YAG1Non-EUL7F+MAllNorth East</v>
      </c>
      <c r="B30" s="110" t="s">
        <v>145</v>
      </c>
      <c r="C30" s="110" t="s">
        <v>28</v>
      </c>
      <c r="D30" s="110" t="str">
        <f>D28</f>
        <v>North East</v>
      </c>
      <c r="E30" s="60"/>
      <c r="F30" s="61"/>
      <c r="G30" s="59" t="s">
        <v>162</v>
      </c>
      <c r="H30" s="37">
        <f t="shared" si="1"/>
        <v>100</v>
      </c>
      <c r="I30" s="37">
        <f t="shared" si="1"/>
        <v>11300</v>
      </c>
      <c r="J30" s="37">
        <f t="shared" si="1"/>
        <v>22100</v>
      </c>
      <c r="K30" s="44">
        <f t="shared" si="1"/>
        <v>31400</v>
      </c>
      <c r="L30" s="114"/>
      <c r="M30" s="136"/>
      <c r="Q30" s="29"/>
      <c r="R30" s="29"/>
      <c r="S30" s="29"/>
      <c r="T30" s="29"/>
      <c r="U30" s="29"/>
      <c r="V30" s="29"/>
      <c r="W30" s="29"/>
      <c r="BV30" s="26"/>
    </row>
    <row r="31" spans="1:74" ht="14.25" x14ac:dyDescent="0.45">
      <c r="E31" s="62"/>
      <c r="F31" s="63"/>
      <c r="G31" s="61"/>
      <c r="H31" s="37"/>
      <c r="I31" s="37"/>
      <c r="J31" s="37"/>
      <c r="K31" s="44"/>
      <c r="L31" s="114"/>
      <c r="M31" s="136"/>
      <c r="Q31" s="29"/>
      <c r="R31" s="29"/>
      <c r="S31" s="29"/>
      <c r="T31" s="29"/>
      <c r="U31" s="29"/>
      <c r="V31" s="29"/>
      <c r="W31" s="29"/>
      <c r="BV31" s="26"/>
    </row>
    <row r="32" spans="1:74" ht="14.25" x14ac:dyDescent="0.45">
      <c r="A32" s="110" t="str">
        <f>$R$26&amp;G32&amp;B32&amp;$U$26&amp; C32&amp;D32</f>
        <v>YAG1EUL7F+MAllNorth West</v>
      </c>
      <c r="B32" s="110" t="s">
        <v>145</v>
      </c>
      <c r="C32" s="110" t="s">
        <v>28</v>
      </c>
      <c r="D32" s="110" t="str">
        <f>F32</f>
        <v>North West</v>
      </c>
      <c r="E32" s="151"/>
      <c r="F32" s="61" t="s">
        <v>151</v>
      </c>
      <c r="G32" s="59" t="s">
        <v>137</v>
      </c>
      <c r="H32" s="37">
        <f t="shared" ref="H32:K34" si="3">IFERROR(INDEX(all_data, MATCH($A32, All_data_lookupkey, 0), MATCH(H$14, All_data_headings, 0)),".")</f>
        <v>255</v>
      </c>
      <c r="I32" s="37">
        <f t="shared" si="3"/>
        <v>18200</v>
      </c>
      <c r="J32" s="37">
        <f t="shared" si="3"/>
        <v>23400</v>
      </c>
      <c r="K32" s="44">
        <f t="shared" si="3"/>
        <v>29200</v>
      </c>
      <c r="L32" s="30"/>
      <c r="Q32" s="29"/>
      <c r="R32" s="29"/>
      <c r="S32" s="29"/>
      <c r="T32" s="29"/>
      <c r="U32" s="29"/>
      <c r="V32" s="29"/>
      <c r="W32" s="29"/>
      <c r="BV32" s="26"/>
    </row>
    <row r="33" spans="1:74" ht="14.25" x14ac:dyDescent="0.45">
      <c r="A33" s="110" t="str">
        <f t="shared" ref="A33:A34" si="4">$R$26&amp;G33&amp;B33&amp;$U$26&amp; C33&amp;D33</f>
        <v>YAG1UKL7F+MAllNorth West</v>
      </c>
      <c r="B33" s="110" t="s">
        <v>145</v>
      </c>
      <c r="C33" s="110" t="s">
        <v>28</v>
      </c>
      <c r="D33" s="110" t="str">
        <f>D32</f>
        <v>North West</v>
      </c>
      <c r="E33" s="60"/>
      <c r="F33" s="61"/>
      <c r="G33" s="59" t="s">
        <v>44</v>
      </c>
      <c r="H33" s="37">
        <f t="shared" si="3"/>
        <v>9155</v>
      </c>
      <c r="I33" s="37">
        <f t="shared" si="3"/>
        <v>19700</v>
      </c>
      <c r="J33" s="37">
        <f t="shared" si="3"/>
        <v>23700</v>
      </c>
      <c r="K33" s="44">
        <f t="shared" si="3"/>
        <v>34300</v>
      </c>
      <c r="L33" s="30"/>
      <c r="M33" s="30" t="s">
        <v>22</v>
      </c>
      <c r="Q33" s="29"/>
      <c r="R33" s="29"/>
      <c r="S33" s="29"/>
      <c r="T33" s="29"/>
      <c r="U33" s="29"/>
      <c r="V33" s="29"/>
      <c r="W33" s="29"/>
      <c r="BV33" s="26"/>
    </row>
    <row r="34" spans="1:74" ht="14.25" x14ac:dyDescent="0.45">
      <c r="A34" s="110" t="str">
        <f t="shared" si="4"/>
        <v>YAG1Non-EUL7F+MAllNorth West</v>
      </c>
      <c r="B34" s="110" t="s">
        <v>145</v>
      </c>
      <c r="C34" s="110" t="s">
        <v>28</v>
      </c>
      <c r="D34" s="110" t="str">
        <f>D32</f>
        <v>North West</v>
      </c>
      <c r="E34" s="60"/>
      <c r="F34" s="61"/>
      <c r="G34" s="59" t="s">
        <v>162</v>
      </c>
      <c r="H34" s="37">
        <f t="shared" si="3"/>
        <v>325</v>
      </c>
      <c r="I34" s="37">
        <f t="shared" si="3"/>
        <v>15700</v>
      </c>
      <c r="J34" s="37">
        <f t="shared" si="3"/>
        <v>23400</v>
      </c>
      <c r="K34" s="44">
        <f t="shared" si="3"/>
        <v>32500</v>
      </c>
      <c r="L34" s="30"/>
      <c r="Q34" s="29"/>
      <c r="BV34" s="26"/>
    </row>
    <row r="35" spans="1:74" ht="14.25" x14ac:dyDescent="0.45">
      <c r="E35" s="64"/>
      <c r="F35" s="63"/>
      <c r="G35" s="61"/>
      <c r="H35" s="37"/>
      <c r="I35" s="37"/>
      <c r="J35" s="37"/>
      <c r="K35" s="44"/>
      <c r="L35" s="30"/>
      <c r="Q35" s="29"/>
      <c r="BV35" s="26"/>
    </row>
    <row r="36" spans="1:74" ht="14.25" x14ac:dyDescent="0.45">
      <c r="A36" s="110" t="str">
        <f>$R$26&amp;G36&amp;B36&amp;$U$26&amp; C36&amp;D36</f>
        <v>YAG1EUL7F+MAllYorkshire and the Humber</v>
      </c>
      <c r="B36" s="110" t="s">
        <v>145</v>
      </c>
      <c r="C36" s="110" t="s">
        <v>28</v>
      </c>
      <c r="D36" s="110" t="str">
        <f>F36</f>
        <v>Yorkshire and the Humber</v>
      </c>
      <c r="E36" s="65"/>
      <c r="F36" s="46" t="s">
        <v>198</v>
      </c>
      <c r="G36" s="59" t="s">
        <v>137</v>
      </c>
      <c r="H36" s="37">
        <f t="shared" ref="H36:K38" si="5">IFERROR(INDEX(all_data, MATCH($A36, All_data_lookupkey, 0), MATCH(H$14, All_data_headings, 0)),".")</f>
        <v>145</v>
      </c>
      <c r="I36" s="37">
        <f t="shared" si="5"/>
        <v>19700</v>
      </c>
      <c r="J36" s="37">
        <f t="shared" si="5"/>
        <v>23700</v>
      </c>
      <c r="K36" s="44">
        <f t="shared" si="5"/>
        <v>29200</v>
      </c>
      <c r="L36" s="30"/>
      <c r="N36" s="30" t="s">
        <v>22</v>
      </c>
      <c r="Q36" s="29"/>
      <c r="BV36" s="26"/>
    </row>
    <row r="37" spans="1:74" x14ac:dyDescent="0.35">
      <c r="A37" s="110" t="str">
        <f t="shared" ref="A37:A38" si="6">$R$26&amp;G37&amp;B37&amp;$U$26&amp; C37&amp;D37</f>
        <v>YAG1UKL7F+MAllYorkshire and the Humber</v>
      </c>
      <c r="B37" s="110" t="s">
        <v>145</v>
      </c>
      <c r="C37" s="110" t="s">
        <v>28</v>
      </c>
      <c r="D37" s="110" t="str">
        <f>D36</f>
        <v>Yorkshire and the Humber</v>
      </c>
      <c r="E37" s="60"/>
      <c r="F37" s="46"/>
      <c r="G37" s="59" t="s">
        <v>44</v>
      </c>
      <c r="H37" s="37">
        <f t="shared" si="5"/>
        <v>6320</v>
      </c>
      <c r="I37" s="37">
        <f t="shared" si="5"/>
        <v>20800</v>
      </c>
      <c r="J37" s="37">
        <f t="shared" si="5"/>
        <v>24200</v>
      </c>
      <c r="K37" s="44">
        <f t="shared" si="5"/>
        <v>35800</v>
      </c>
      <c r="L37" s="30"/>
      <c r="BV37" s="26"/>
    </row>
    <row r="38" spans="1:74" x14ac:dyDescent="0.35">
      <c r="A38" s="110" t="str">
        <f t="shared" si="6"/>
        <v>YAG1Non-EUL7F+MAllYorkshire and the Humber</v>
      </c>
      <c r="B38" s="110" t="s">
        <v>145</v>
      </c>
      <c r="C38" s="110" t="s">
        <v>28</v>
      </c>
      <c r="D38" s="110" t="str">
        <f>D36</f>
        <v>Yorkshire and the Humber</v>
      </c>
      <c r="E38" s="60"/>
      <c r="F38" s="46"/>
      <c r="G38" s="59" t="s">
        <v>162</v>
      </c>
      <c r="H38" s="37">
        <f t="shared" si="5"/>
        <v>215</v>
      </c>
      <c r="I38" s="37">
        <f t="shared" si="5"/>
        <v>16400</v>
      </c>
      <c r="J38" s="37">
        <f t="shared" si="5"/>
        <v>24500</v>
      </c>
      <c r="K38" s="44">
        <f t="shared" si="5"/>
        <v>34300</v>
      </c>
      <c r="L38" s="30"/>
      <c r="BV38" s="26"/>
    </row>
    <row r="39" spans="1:74" x14ac:dyDescent="0.35">
      <c r="E39" s="64"/>
      <c r="F39" s="63"/>
      <c r="G39" s="61"/>
      <c r="H39" s="37"/>
      <c r="I39" s="37"/>
      <c r="J39" s="37"/>
      <c r="K39" s="44"/>
      <c r="L39" s="30"/>
      <c r="BV39" s="26"/>
    </row>
    <row r="40" spans="1:74" x14ac:dyDescent="0.35">
      <c r="A40" s="110" t="str">
        <f>$R$26&amp;G40&amp;B40&amp;$U$26&amp; C40&amp;D40</f>
        <v>YAG1EUL7F+MAllEast Midlands</v>
      </c>
      <c r="B40" s="110" t="s">
        <v>145</v>
      </c>
      <c r="C40" s="110" t="s">
        <v>28</v>
      </c>
      <c r="D40" s="110" t="str">
        <f>F40</f>
        <v>East Midlands</v>
      </c>
      <c r="E40" s="65"/>
      <c r="F40" s="61" t="s">
        <v>147</v>
      </c>
      <c r="G40" s="59" t="s">
        <v>137</v>
      </c>
      <c r="H40" s="37">
        <f t="shared" ref="H40:K42" si="7">IFERROR(INDEX(all_data, MATCH($A40, All_data_lookupkey, 0), MATCH(H$14, All_data_headings, 0)),".")</f>
        <v>125</v>
      </c>
      <c r="I40" s="37">
        <f t="shared" si="7"/>
        <v>18200</v>
      </c>
      <c r="J40" s="37">
        <f t="shared" si="7"/>
        <v>22800</v>
      </c>
      <c r="K40" s="44">
        <f t="shared" si="7"/>
        <v>28500</v>
      </c>
      <c r="L40" s="30"/>
      <c r="BV40" s="26"/>
    </row>
    <row r="41" spans="1:74" x14ac:dyDescent="0.35">
      <c r="A41" s="110" t="str">
        <f t="shared" ref="A41:A42" si="8">$R$26&amp;G41&amp;B41&amp;$U$26&amp; C41&amp;D41</f>
        <v>YAG1UKL7F+MAllEast Midlands</v>
      </c>
      <c r="B41" s="110" t="s">
        <v>145</v>
      </c>
      <c r="C41" s="110" t="s">
        <v>28</v>
      </c>
      <c r="D41" s="110" t="str">
        <f>D40</f>
        <v>East Midlands</v>
      </c>
      <c r="E41" s="60"/>
      <c r="F41" s="61"/>
      <c r="G41" s="59" t="s">
        <v>44</v>
      </c>
      <c r="H41" s="37">
        <f t="shared" si="7"/>
        <v>5235</v>
      </c>
      <c r="I41" s="37">
        <f t="shared" si="7"/>
        <v>20800</v>
      </c>
      <c r="J41" s="37">
        <f t="shared" si="7"/>
        <v>24500</v>
      </c>
      <c r="K41" s="44">
        <f t="shared" si="7"/>
        <v>35800</v>
      </c>
      <c r="L41" s="30"/>
      <c r="BV41" s="26"/>
    </row>
    <row r="42" spans="1:74" x14ac:dyDescent="0.35">
      <c r="A42" s="110" t="str">
        <f t="shared" si="8"/>
        <v>YAG1Non-EUL7F+MAllEast Midlands</v>
      </c>
      <c r="B42" s="110" t="s">
        <v>145</v>
      </c>
      <c r="C42" s="110" t="s">
        <v>28</v>
      </c>
      <c r="D42" s="110" t="str">
        <f>D40</f>
        <v>East Midlands</v>
      </c>
      <c r="E42" s="60"/>
      <c r="F42" s="61"/>
      <c r="G42" s="59" t="s">
        <v>162</v>
      </c>
      <c r="H42" s="37">
        <f t="shared" si="7"/>
        <v>195</v>
      </c>
      <c r="I42" s="37">
        <f t="shared" si="7"/>
        <v>14600</v>
      </c>
      <c r="J42" s="37">
        <f t="shared" si="7"/>
        <v>24300</v>
      </c>
      <c r="K42" s="44">
        <f t="shared" si="7"/>
        <v>31400</v>
      </c>
      <c r="L42" s="30"/>
      <c r="BV42" s="26"/>
    </row>
    <row r="43" spans="1:74" x14ac:dyDescent="0.35">
      <c r="E43" s="64"/>
      <c r="F43" s="63"/>
      <c r="G43" s="61"/>
      <c r="H43" s="37"/>
      <c r="I43" s="37"/>
      <c r="J43" s="37"/>
      <c r="K43" s="44"/>
      <c r="L43" s="30"/>
      <c r="BV43" s="26"/>
    </row>
    <row r="44" spans="1:74" x14ac:dyDescent="0.35">
      <c r="A44" s="110" t="str">
        <f>$R$26&amp;G44&amp;B44&amp;$U$26&amp; C44&amp;D44</f>
        <v>YAG1EUL7F+MAllWest Midlands</v>
      </c>
      <c r="B44" s="110" t="s">
        <v>145</v>
      </c>
      <c r="C44" s="110" t="s">
        <v>28</v>
      </c>
      <c r="D44" s="110" t="str">
        <f>F44</f>
        <v>West Midlands</v>
      </c>
      <c r="E44" s="65"/>
      <c r="F44" s="46" t="s">
        <v>159</v>
      </c>
      <c r="G44" s="59" t="s">
        <v>137</v>
      </c>
      <c r="H44" s="37">
        <f t="shared" ref="H44:K46" si="9">IFERROR(INDEX(all_data, MATCH($A44, All_data_lookupkey, 0), MATCH(H$14, All_data_headings, 0)),".")</f>
        <v>190</v>
      </c>
      <c r="I44" s="37">
        <f t="shared" si="9"/>
        <v>19600</v>
      </c>
      <c r="J44" s="37">
        <f t="shared" si="9"/>
        <v>24600</v>
      </c>
      <c r="K44" s="44">
        <f t="shared" si="9"/>
        <v>30700</v>
      </c>
      <c r="L44" s="30"/>
      <c r="BV44" s="26"/>
    </row>
    <row r="45" spans="1:74" x14ac:dyDescent="0.35">
      <c r="A45" s="110" t="str">
        <f t="shared" ref="A45:A46" si="10">$R$26&amp;G45&amp;B45&amp;$U$26&amp; C45&amp;D45</f>
        <v>YAG1UKL7F+MAllWest Midlands</v>
      </c>
      <c r="B45" s="110" t="s">
        <v>145</v>
      </c>
      <c r="C45" s="110" t="s">
        <v>28</v>
      </c>
      <c r="D45" s="110" t="str">
        <f>D44</f>
        <v>West Midlands</v>
      </c>
      <c r="E45" s="60"/>
      <c r="F45" s="46"/>
      <c r="G45" s="59" t="s">
        <v>44</v>
      </c>
      <c r="H45" s="37">
        <f t="shared" si="9"/>
        <v>6465</v>
      </c>
      <c r="I45" s="37">
        <f t="shared" si="9"/>
        <v>20800</v>
      </c>
      <c r="J45" s="37">
        <f t="shared" si="9"/>
        <v>24500</v>
      </c>
      <c r="K45" s="44">
        <f t="shared" si="9"/>
        <v>35800</v>
      </c>
      <c r="L45" s="30"/>
      <c r="BV45" s="26"/>
    </row>
    <row r="46" spans="1:74" x14ac:dyDescent="0.35">
      <c r="A46" s="110" t="str">
        <f t="shared" si="10"/>
        <v>YAG1Non-EUL7F+MAllWest Midlands</v>
      </c>
      <c r="B46" s="110" t="s">
        <v>145</v>
      </c>
      <c r="C46" s="110" t="s">
        <v>28</v>
      </c>
      <c r="D46" s="110" t="str">
        <f>D44</f>
        <v>West Midlands</v>
      </c>
      <c r="E46" s="60"/>
      <c r="F46" s="46"/>
      <c r="G46" s="59" t="s">
        <v>162</v>
      </c>
      <c r="H46" s="37">
        <f t="shared" si="9"/>
        <v>285</v>
      </c>
      <c r="I46" s="37">
        <f t="shared" si="9"/>
        <v>16300</v>
      </c>
      <c r="J46" s="37">
        <f t="shared" si="9"/>
        <v>24800</v>
      </c>
      <c r="K46" s="44">
        <f t="shared" si="9"/>
        <v>33900</v>
      </c>
      <c r="L46" s="30"/>
      <c r="BV46" s="26"/>
    </row>
    <row r="47" spans="1:74" x14ac:dyDescent="0.35">
      <c r="E47" s="64"/>
      <c r="F47" s="63"/>
      <c r="G47" s="61"/>
      <c r="H47" s="37"/>
      <c r="I47" s="37"/>
      <c r="J47" s="37"/>
      <c r="K47" s="44"/>
      <c r="L47" s="30"/>
      <c r="BV47" s="26"/>
    </row>
    <row r="48" spans="1:74" x14ac:dyDescent="0.35">
      <c r="A48" s="110" t="str">
        <f>$R$26&amp;G48&amp;B48&amp;$U$26&amp; C48&amp;D48</f>
        <v>YAG1EUL7F+MAllEast of England</v>
      </c>
      <c r="B48" s="110" t="s">
        <v>145</v>
      </c>
      <c r="C48" s="110" t="s">
        <v>28</v>
      </c>
      <c r="D48" s="110" t="str">
        <f>F48</f>
        <v>East of England</v>
      </c>
      <c r="E48" s="65"/>
      <c r="F48" s="61" t="s">
        <v>148</v>
      </c>
      <c r="G48" s="59" t="s">
        <v>137</v>
      </c>
      <c r="H48" s="37">
        <f t="shared" ref="H48:K50" si="11">IFERROR(INDEX(all_data, MATCH($A48, All_data_lookupkey, 0), MATCH(H$14, All_data_headings, 0)),".")</f>
        <v>240</v>
      </c>
      <c r="I48" s="37">
        <f t="shared" si="11"/>
        <v>19700</v>
      </c>
      <c r="J48" s="37">
        <f t="shared" si="11"/>
        <v>25900</v>
      </c>
      <c r="K48" s="44">
        <f t="shared" si="11"/>
        <v>33600</v>
      </c>
      <c r="L48" s="30"/>
      <c r="BV48" s="26"/>
    </row>
    <row r="49" spans="1:15" s="30" customFormat="1" ht="14.25" customHeight="1" x14ac:dyDescent="0.35">
      <c r="A49" s="110" t="str">
        <f t="shared" ref="A49:A50" si="12">$R$26&amp;G49&amp;B49&amp;$U$26&amp; C49&amp;D49</f>
        <v>YAG1UKL7F+MAllEast of England</v>
      </c>
      <c r="B49" s="110" t="s">
        <v>145</v>
      </c>
      <c r="C49" s="110" t="s">
        <v>28</v>
      </c>
      <c r="D49" s="110" t="str">
        <f>D48</f>
        <v>East of England</v>
      </c>
      <c r="E49" s="60"/>
      <c r="F49" s="61"/>
      <c r="G49" s="59" t="s">
        <v>44</v>
      </c>
      <c r="H49" s="37">
        <f t="shared" si="11"/>
        <v>5880</v>
      </c>
      <c r="I49" s="37">
        <f t="shared" si="11"/>
        <v>21500</v>
      </c>
      <c r="J49" s="37">
        <f t="shared" si="11"/>
        <v>27000</v>
      </c>
      <c r="K49" s="44">
        <f t="shared" si="11"/>
        <v>38300</v>
      </c>
      <c r="L49" s="120"/>
      <c r="M49" s="120"/>
      <c r="N49" s="120"/>
      <c r="O49" s="120"/>
    </row>
    <row r="50" spans="1:15" s="30" customFormat="1" ht="14.25" customHeight="1" x14ac:dyDescent="0.35">
      <c r="A50" s="110" t="str">
        <f t="shared" si="12"/>
        <v>YAG1Non-EUL7F+MAllEast of England</v>
      </c>
      <c r="B50" s="110" t="s">
        <v>145</v>
      </c>
      <c r="C50" s="110" t="s">
        <v>28</v>
      </c>
      <c r="D50" s="110" t="str">
        <f>D48</f>
        <v>East of England</v>
      </c>
      <c r="E50" s="60"/>
      <c r="F50" s="61"/>
      <c r="G50" s="59" t="s">
        <v>162</v>
      </c>
      <c r="H50" s="37">
        <f t="shared" si="11"/>
        <v>310</v>
      </c>
      <c r="I50" s="37">
        <f t="shared" si="11"/>
        <v>17400</v>
      </c>
      <c r="J50" s="37">
        <f t="shared" si="11"/>
        <v>25000</v>
      </c>
      <c r="K50" s="44">
        <f t="shared" si="11"/>
        <v>33900</v>
      </c>
      <c r="L50" s="120"/>
      <c r="M50" s="120"/>
      <c r="N50" s="120"/>
      <c r="O50" s="120"/>
    </row>
    <row r="51" spans="1:15" s="30" customFormat="1" ht="14.25" customHeight="1" x14ac:dyDescent="0.35">
      <c r="E51" s="64"/>
      <c r="F51" s="63"/>
      <c r="G51" s="61"/>
      <c r="H51" s="37"/>
      <c r="I51" s="37"/>
      <c r="J51" s="37"/>
      <c r="K51" s="44"/>
      <c r="L51" s="120"/>
      <c r="M51" s="120"/>
      <c r="N51" s="120"/>
      <c r="O51" s="120"/>
    </row>
    <row r="52" spans="1:15" s="30" customFormat="1" ht="14.25" customHeight="1" x14ac:dyDescent="0.35">
      <c r="A52" s="110" t="str">
        <f>$R$26&amp;G52&amp;B52&amp;$U$26&amp; C52&amp;D52</f>
        <v>YAG1EUL7F+MAllLondon</v>
      </c>
      <c r="B52" s="110" t="s">
        <v>145</v>
      </c>
      <c r="C52" s="110" t="s">
        <v>28</v>
      </c>
      <c r="D52" s="110" t="str">
        <f>F52</f>
        <v>London</v>
      </c>
      <c r="E52" s="65"/>
      <c r="F52" s="61" t="s">
        <v>149</v>
      </c>
      <c r="G52" s="59" t="s">
        <v>137</v>
      </c>
      <c r="H52" s="37">
        <f t="shared" ref="H52:K54" si="13">IFERROR(INDEX(all_data, MATCH($A52, All_data_lookupkey, 0), MATCH(H$14, All_data_headings, 0)),".")</f>
        <v>2540</v>
      </c>
      <c r="I52" s="37">
        <f t="shared" si="13"/>
        <v>23500</v>
      </c>
      <c r="J52" s="37">
        <f t="shared" si="13"/>
        <v>29600</v>
      </c>
      <c r="K52" s="44">
        <f t="shared" si="13"/>
        <v>39100</v>
      </c>
      <c r="L52" s="120"/>
      <c r="M52" s="120"/>
      <c r="N52" s="120"/>
      <c r="O52" s="120"/>
    </row>
    <row r="53" spans="1:15" s="30" customFormat="1" ht="14.25" customHeight="1" x14ac:dyDescent="0.35">
      <c r="A53" s="110" t="str">
        <f t="shared" ref="A53:A54" si="14">$R$26&amp;G53&amp;B53&amp;$U$26&amp; C53&amp;D53</f>
        <v>YAG1UKL7F+MAllLondon</v>
      </c>
      <c r="B53" s="110" t="s">
        <v>145</v>
      </c>
      <c r="C53" s="110" t="s">
        <v>28</v>
      </c>
      <c r="D53" s="110" t="str">
        <f>D52</f>
        <v>London</v>
      </c>
      <c r="E53" s="60"/>
      <c r="F53" s="61"/>
      <c r="G53" s="59" t="s">
        <v>44</v>
      </c>
      <c r="H53" s="37">
        <f t="shared" si="13"/>
        <v>15825</v>
      </c>
      <c r="I53" s="37">
        <f t="shared" si="13"/>
        <v>23700</v>
      </c>
      <c r="J53" s="37">
        <f t="shared" si="13"/>
        <v>29200</v>
      </c>
      <c r="K53" s="44">
        <f t="shared" si="13"/>
        <v>40900</v>
      </c>
      <c r="L53" s="120"/>
      <c r="M53" s="120"/>
      <c r="N53" s="120"/>
      <c r="O53" s="120"/>
    </row>
    <row r="54" spans="1:15" s="30" customFormat="1" ht="14.25" customHeight="1" x14ac:dyDescent="0.35">
      <c r="A54" s="110" t="str">
        <f t="shared" si="14"/>
        <v>YAG1Non-EUL7F+MAllLondon</v>
      </c>
      <c r="B54" s="110" t="s">
        <v>145</v>
      </c>
      <c r="C54" s="110" t="s">
        <v>28</v>
      </c>
      <c r="D54" s="110" t="str">
        <f>D52</f>
        <v>London</v>
      </c>
      <c r="E54" s="60"/>
      <c r="F54" s="61"/>
      <c r="G54" s="59" t="s">
        <v>162</v>
      </c>
      <c r="H54" s="37">
        <f t="shared" si="13"/>
        <v>2570</v>
      </c>
      <c r="I54" s="37">
        <f t="shared" si="13"/>
        <v>21900</v>
      </c>
      <c r="J54" s="37">
        <f t="shared" si="13"/>
        <v>30700</v>
      </c>
      <c r="K54" s="44">
        <f t="shared" si="13"/>
        <v>45300</v>
      </c>
      <c r="L54" s="120"/>
      <c r="M54" s="120"/>
      <c r="N54" s="120"/>
      <c r="O54" s="120"/>
    </row>
    <row r="55" spans="1:15" s="30" customFormat="1" x14ac:dyDescent="0.35">
      <c r="E55" s="64"/>
      <c r="F55" s="63"/>
      <c r="G55" s="61"/>
      <c r="H55" s="37"/>
      <c r="I55" s="37"/>
      <c r="J55" s="37"/>
      <c r="K55" s="44"/>
      <c r="L55" s="121"/>
    </row>
    <row r="56" spans="1:15" s="30" customFormat="1" x14ac:dyDescent="0.35">
      <c r="A56" s="110" t="str">
        <f>$R$26&amp;G56&amp;B56&amp;$U$26&amp; C56&amp;D56</f>
        <v>YAG1EUL7F+MAllSouth East</v>
      </c>
      <c r="B56" s="110" t="s">
        <v>145</v>
      </c>
      <c r="C56" s="110" t="s">
        <v>28</v>
      </c>
      <c r="D56" s="110" t="str">
        <f>F56</f>
        <v>South East</v>
      </c>
      <c r="E56" s="65"/>
      <c r="F56" s="61" t="s">
        <v>154</v>
      </c>
      <c r="G56" s="59" t="s">
        <v>137</v>
      </c>
      <c r="H56" s="37">
        <f t="shared" ref="H56:K58" si="15">IFERROR(INDEX(all_data, MATCH($A56, All_data_lookupkey, 0), MATCH(H$14, All_data_headings, 0)),".")</f>
        <v>445</v>
      </c>
      <c r="I56" s="37">
        <f t="shared" si="15"/>
        <v>21900</v>
      </c>
      <c r="J56" s="37">
        <f t="shared" si="15"/>
        <v>27000</v>
      </c>
      <c r="K56" s="44">
        <f t="shared" si="15"/>
        <v>34000</v>
      </c>
      <c r="L56" s="121"/>
    </row>
    <row r="57" spans="1:15" s="30" customFormat="1" ht="14.25" customHeight="1" x14ac:dyDescent="0.35">
      <c r="A57" s="110" t="str">
        <f t="shared" ref="A57:A58" si="16">$R$26&amp;G57&amp;B57&amp;$U$26&amp; C57&amp;D57</f>
        <v>YAG1UKL7F+MAllSouth East</v>
      </c>
      <c r="B57" s="110" t="s">
        <v>145</v>
      </c>
      <c r="C57" s="110" t="s">
        <v>28</v>
      </c>
      <c r="D57" s="110" t="str">
        <f>D56</f>
        <v>South East</v>
      </c>
      <c r="E57" s="60"/>
      <c r="F57" s="61"/>
      <c r="G57" s="59" t="s">
        <v>44</v>
      </c>
      <c r="H57" s="37">
        <f t="shared" si="15"/>
        <v>10455</v>
      </c>
      <c r="I57" s="37">
        <f t="shared" si="15"/>
        <v>21500</v>
      </c>
      <c r="J57" s="37">
        <f t="shared" si="15"/>
        <v>26600</v>
      </c>
      <c r="K57" s="44">
        <f t="shared" si="15"/>
        <v>38000</v>
      </c>
      <c r="L57" s="121"/>
    </row>
    <row r="58" spans="1:15" s="30" customFormat="1" ht="14.25" customHeight="1" x14ac:dyDescent="0.35">
      <c r="A58" s="110" t="str">
        <f t="shared" si="16"/>
        <v>YAG1Non-EUL7F+MAllSouth East</v>
      </c>
      <c r="B58" s="110" t="s">
        <v>145</v>
      </c>
      <c r="C58" s="110" t="s">
        <v>28</v>
      </c>
      <c r="D58" s="110" t="str">
        <f>D56</f>
        <v>South East</v>
      </c>
      <c r="E58" s="60"/>
      <c r="F58" s="61"/>
      <c r="G58" s="59" t="s">
        <v>162</v>
      </c>
      <c r="H58" s="37">
        <f t="shared" si="15"/>
        <v>520</v>
      </c>
      <c r="I58" s="37">
        <f t="shared" si="15"/>
        <v>18200</v>
      </c>
      <c r="J58" s="37">
        <f t="shared" si="15"/>
        <v>25900</v>
      </c>
      <c r="K58" s="44">
        <f t="shared" si="15"/>
        <v>33200</v>
      </c>
      <c r="L58" s="125"/>
    </row>
    <row r="59" spans="1:15" s="30" customFormat="1" ht="14.25" customHeight="1" x14ac:dyDescent="0.35">
      <c r="E59" s="64"/>
      <c r="F59" s="63"/>
      <c r="G59" s="61"/>
      <c r="H59" s="37"/>
      <c r="I59" s="37"/>
      <c r="J59" s="37"/>
      <c r="K59" s="44"/>
      <c r="L59" s="129"/>
    </row>
    <row r="60" spans="1:15" s="30" customFormat="1" ht="14.25" customHeight="1" x14ac:dyDescent="0.35">
      <c r="A60" s="110" t="str">
        <f>$R$26&amp;G60&amp;B60&amp;$U$26&amp; C60&amp;D60</f>
        <v>YAG1EUL7F+MAllSouth West</v>
      </c>
      <c r="B60" s="110" t="s">
        <v>145</v>
      </c>
      <c r="C60" s="110" t="s">
        <v>28</v>
      </c>
      <c r="D60" s="110" t="str">
        <f>F60</f>
        <v>South West</v>
      </c>
      <c r="E60" s="65"/>
      <c r="F60" s="61" t="s">
        <v>155</v>
      </c>
      <c r="G60" s="59" t="s">
        <v>137</v>
      </c>
      <c r="H60" s="37">
        <f t="shared" ref="H60:K62" si="17">IFERROR(INDEX(all_data, MATCH($A60, All_data_lookupkey, 0), MATCH(H$14, All_data_headings, 0)),".")</f>
        <v>155</v>
      </c>
      <c r="I60" s="37">
        <f t="shared" si="17"/>
        <v>20100</v>
      </c>
      <c r="J60" s="37">
        <f t="shared" si="17"/>
        <v>25900</v>
      </c>
      <c r="K60" s="44">
        <f t="shared" si="17"/>
        <v>32800</v>
      </c>
      <c r="L60" s="129"/>
    </row>
    <row r="61" spans="1:15" s="30" customFormat="1" ht="14.25" customHeight="1" x14ac:dyDescent="0.35">
      <c r="A61" s="110" t="str">
        <f t="shared" ref="A61:A62" si="18">$R$26&amp;G61&amp;B61&amp;$U$26&amp; C61&amp;D61</f>
        <v>YAG1UKL7F+MAllSouth West</v>
      </c>
      <c r="B61" s="110" t="s">
        <v>145</v>
      </c>
      <c r="C61" s="110" t="s">
        <v>28</v>
      </c>
      <c r="D61" s="110" t="str">
        <f>D60</f>
        <v>South West</v>
      </c>
      <c r="E61" s="60"/>
      <c r="F61" s="61"/>
      <c r="G61" s="59" t="s">
        <v>44</v>
      </c>
      <c r="H61" s="37">
        <f t="shared" si="17"/>
        <v>5515</v>
      </c>
      <c r="I61" s="37">
        <f t="shared" si="17"/>
        <v>20100</v>
      </c>
      <c r="J61" s="37">
        <f t="shared" si="17"/>
        <v>24500</v>
      </c>
      <c r="K61" s="44">
        <f t="shared" si="17"/>
        <v>36100</v>
      </c>
      <c r="L61" s="129"/>
    </row>
    <row r="62" spans="1:15" s="30" customFormat="1" ht="14.25" customHeight="1" x14ac:dyDescent="0.35">
      <c r="A62" s="110" t="str">
        <f t="shared" si="18"/>
        <v>YAG1Non-EUL7F+MAllSouth West</v>
      </c>
      <c r="B62" s="110" t="s">
        <v>145</v>
      </c>
      <c r="C62" s="110" t="s">
        <v>28</v>
      </c>
      <c r="D62" s="110" t="str">
        <f>D60</f>
        <v>South West</v>
      </c>
      <c r="E62" s="60"/>
      <c r="F62" s="61"/>
      <c r="G62" s="59" t="s">
        <v>162</v>
      </c>
      <c r="H62" s="37">
        <f t="shared" si="17"/>
        <v>205</v>
      </c>
      <c r="I62" s="37">
        <f t="shared" si="17"/>
        <v>17500</v>
      </c>
      <c r="J62" s="37">
        <f t="shared" si="17"/>
        <v>24100</v>
      </c>
      <c r="K62" s="44">
        <f t="shared" si="17"/>
        <v>33200</v>
      </c>
      <c r="L62" s="129"/>
    </row>
    <row r="63" spans="1:15" s="30" customFormat="1" ht="14.25" customHeight="1" x14ac:dyDescent="0.35">
      <c r="E63" s="64"/>
      <c r="F63" s="63"/>
      <c r="G63" s="61"/>
      <c r="H63" s="37"/>
      <c r="I63" s="37"/>
      <c r="J63" s="37"/>
      <c r="K63" s="44"/>
      <c r="L63" s="129"/>
    </row>
    <row r="64" spans="1:15" s="30" customFormat="1" ht="14.25" customHeight="1" x14ac:dyDescent="0.35">
      <c r="A64" s="110" t="str">
        <f>$R$26&amp;G64&amp;B64&amp;$U$26&amp; C64&amp;D64</f>
        <v>YAG1EUL7F+MAllScotland</v>
      </c>
      <c r="B64" s="110" t="s">
        <v>145</v>
      </c>
      <c r="C64" s="110" t="s">
        <v>28</v>
      </c>
      <c r="D64" s="110" t="str">
        <f>F64</f>
        <v>Scotland</v>
      </c>
      <c r="E64" s="65"/>
      <c r="F64" s="61" t="s">
        <v>153</v>
      </c>
      <c r="G64" s="59" t="s">
        <v>137</v>
      </c>
      <c r="H64" s="37">
        <f t="shared" ref="H64:K66" si="19">IFERROR(INDEX(all_data, MATCH($A64, All_data_lookupkey, 0), MATCH(H$14, All_data_headings, 0)),".")</f>
        <v>60</v>
      </c>
      <c r="I64" s="37">
        <f t="shared" si="19"/>
        <v>15000</v>
      </c>
      <c r="J64" s="37">
        <f t="shared" si="19"/>
        <v>25000</v>
      </c>
      <c r="K64" s="44">
        <f t="shared" si="19"/>
        <v>31400</v>
      </c>
      <c r="L64" s="129"/>
    </row>
    <row r="65" spans="1:15" s="30" customFormat="1" ht="14.25" customHeight="1" x14ac:dyDescent="0.35">
      <c r="A65" s="110" t="str">
        <f t="shared" ref="A65:A66" si="20">$R$26&amp;G65&amp;B65&amp;$U$26&amp; C65&amp;D65</f>
        <v>YAG1UKL7F+MAllScotland</v>
      </c>
      <c r="B65" s="110" t="s">
        <v>145</v>
      </c>
      <c r="C65" s="110" t="s">
        <v>28</v>
      </c>
      <c r="D65" s="110" t="str">
        <f>D64</f>
        <v>Scotland</v>
      </c>
      <c r="E65" s="60"/>
      <c r="F65" s="61"/>
      <c r="G65" s="59" t="s">
        <v>44</v>
      </c>
      <c r="H65" s="37">
        <f t="shared" si="19"/>
        <v>825</v>
      </c>
      <c r="I65" s="37">
        <f t="shared" si="19"/>
        <v>22300</v>
      </c>
      <c r="J65" s="37">
        <f t="shared" si="19"/>
        <v>32500</v>
      </c>
      <c r="K65" s="44">
        <f t="shared" si="19"/>
        <v>45300</v>
      </c>
      <c r="L65" s="129"/>
    </row>
    <row r="66" spans="1:15" s="30" customFormat="1" ht="14.25" customHeight="1" x14ac:dyDescent="0.35">
      <c r="A66" s="110" t="str">
        <f t="shared" si="20"/>
        <v>YAG1Non-EUL7F+MAllScotland</v>
      </c>
      <c r="B66" s="110" t="s">
        <v>145</v>
      </c>
      <c r="C66" s="110" t="s">
        <v>28</v>
      </c>
      <c r="D66" s="110" t="str">
        <f>D64</f>
        <v>Scotland</v>
      </c>
      <c r="E66" s="60"/>
      <c r="F66" s="61"/>
      <c r="G66" s="59" t="s">
        <v>162</v>
      </c>
      <c r="H66" s="37">
        <f t="shared" si="19"/>
        <v>85</v>
      </c>
      <c r="I66" s="37">
        <f t="shared" si="19"/>
        <v>16400</v>
      </c>
      <c r="J66" s="37">
        <f t="shared" si="19"/>
        <v>27700</v>
      </c>
      <c r="K66" s="44">
        <f t="shared" si="19"/>
        <v>36500</v>
      </c>
      <c r="L66" s="129"/>
    </row>
    <row r="67" spans="1:15" s="30" customFormat="1" ht="14.25" customHeight="1" x14ac:dyDescent="0.35">
      <c r="E67" s="64"/>
      <c r="F67" s="63"/>
      <c r="G67" s="61"/>
      <c r="H67" s="37"/>
      <c r="I67" s="37"/>
      <c r="J67" s="37"/>
      <c r="K67" s="44"/>
      <c r="L67" s="129"/>
    </row>
    <row r="68" spans="1:15" s="30" customFormat="1" ht="14.25" customHeight="1" x14ac:dyDescent="0.35">
      <c r="A68" s="110" t="str">
        <f>$R$26&amp;G68&amp;B68&amp;$U$26&amp; C68&amp;D68</f>
        <v>YAG1EUL7F+MAllWales</v>
      </c>
      <c r="B68" s="110" t="s">
        <v>145</v>
      </c>
      <c r="C68" s="110" t="s">
        <v>28</v>
      </c>
      <c r="D68" s="110" t="str">
        <f>F68</f>
        <v>Wales</v>
      </c>
      <c r="E68" s="65"/>
      <c r="F68" s="61" t="s">
        <v>158</v>
      </c>
      <c r="G68" s="59" t="s">
        <v>137</v>
      </c>
      <c r="H68" s="37">
        <f t="shared" ref="H68:K70" si="21">IFERROR(INDEX(all_data, MATCH($A68, All_data_lookupkey, 0), MATCH(H$14, All_data_headings, 0)),".")</f>
        <v>30</v>
      </c>
      <c r="I68" s="37">
        <f t="shared" si="21"/>
        <v>17700</v>
      </c>
      <c r="J68" s="37">
        <f t="shared" si="21"/>
        <v>22600</v>
      </c>
      <c r="K68" s="44">
        <f t="shared" si="21"/>
        <v>26200</v>
      </c>
      <c r="L68" s="129"/>
    </row>
    <row r="69" spans="1:15" s="30" customFormat="1" ht="14.25" customHeight="1" x14ac:dyDescent="0.35">
      <c r="A69" s="110" t="str">
        <f t="shared" ref="A69:A70" si="22">$R$26&amp;G69&amp;B69&amp;$U$26&amp; C69&amp;D69</f>
        <v>YAG1UKL7F+MAllWales</v>
      </c>
      <c r="B69" s="110" t="s">
        <v>145</v>
      </c>
      <c r="C69" s="110" t="s">
        <v>28</v>
      </c>
      <c r="D69" s="110" t="str">
        <f>D68</f>
        <v>Wales</v>
      </c>
      <c r="E69" s="60"/>
      <c r="F69" s="61"/>
      <c r="G69" s="59" t="s">
        <v>44</v>
      </c>
      <c r="H69" s="37">
        <f t="shared" si="21"/>
        <v>1095</v>
      </c>
      <c r="I69" s="37">
        <f t="shared" si="21"/>
        <v>20100</v>
      </c>
      <c r="J69" s="37">
        <f t="shared" si="21"/>
        <v>26300</v>
      </c>
      <c r="K69" s="44">
        <f t="shared" si="21"/>
        <v>38000</v>
      </c>
      <c r="L69" s="129"/>
    </row>
    <row r="70" spans="1:15" s="30" customFormat="1" ht="14.25" customHeight="1" x14ac:dyDescent="0.35">
      <c r="A70" s="110" t="str">
        <f t="shared" si="22"/>
        <v>YAG1Non-EUL7F+MAllWales</v>
      </c>
      <c r="B70" s="110" t="s">
        <v>145</v>
      </c>
      <c r="C70" s="110" t="s">
        <v>28</v>
      </c>
      <c r="D70" s="110" t="str">
        <f>D68</f>
        <v>Wales</v>
      </c>
      <c r="E70" s="60"/>
      <c r="F70" s="61"/>
      <c r="G70" s="59" t="s">
        <v>162</v>
      </c>
      <c r="H70" s="37">
        <f t="shared" si="21"/>
        <v>40</v>
      </c>
      <c r="I70" s="37">
        <f t="shared" si="21"/>
        <v>17600</v>
      </c>
      <c r="J70" s="37">
        <f t="shared" si="21"/>
        <v>28500</v>
      </c>
      <c r="K70" s="44">
        <f t="shared" si="21"/>
        <v>43300</v>
      </c>
      <c r="L70" s="129"/>
    </row>
    <row r="71" spans="1:15" s="30" customFormat="1" x14ac:dyDescent="0.35">
      <c r="E71" s="64"/>
      <c r="F71" s="63"/>
      <c r="G71" s="61"/>
      <c r="H71" s="37"/>
      <c r="I71" s="37"/>
      <c r="J71" s="37"/>
      <c r="K71" s="44"/>
      <c r="L71" s="127"/>
    </row>
    <row r="72" spans="1:15" s="30" customFormat="1" x14ac:dyDescent="0.35">
      <c r="A72" s="110" t="str">
        <f>$R$26&amp;G72&amp;B72&amp;$U$26&amp; C72&amp;D72</f>
        <v>YAG1EUL7F+MAllNorthern Ireland</v>
      </c>
      <c r="B72" s="110" t="s">
        <v>145</v>
      </c>
      <c r="C72" s="110" t="s">
        <v>28</v>
      </c>
      <c r="D72" s="110" t="str">
        <f>F72</f>
        <v>Northern Ireland</v>
      </c>
      <c r="E72" s="65"/>
      <c r="F72" s="61" t="s">
        <v>152</v>
      </c>
      <c r="G72" s="59" t="s">
        <v>137</v>
      </c>
      <c r="H72" s="37">
        <f t="shared" ref="H72:K74" si="23">IFERROR(INDEX(all_data, MATCH($A72, All_data_lookupkey, 0), MATCH(H$14, All_data_headings, 0)),".")</f>
        <v>20</v>
      </c>
      <c r="I72" s="37">
        <f t="shared" si="23"/>
        <v>24500</v>
      </c>
      <c r="J72" s="37">
        <f t="shared" si="23"/>
        <v>28100</v>
      </c>
      <c r="K72" s="44">
        <f t="shared" si="23"/>
        <v>32800</v>
      </c>
      <c r="L72" s="127"/>
    </row>
    <row r="73" spans="1:15" s="30" customFormat="1" x14ac:dyDescent="0.35">
      <c r="A73" s="110" t="str">
        <f t="shared" ref="A73:A74" si="24">$R$26&amp;G73&amp;B73&amp;$U$26&amp; C73&amp;D73</f>
        <v>YAG1UKL7F+MAllNorthern Ireland</v>
      </c>
      <c r="B73" s="110" t="s">
        <v>145</v>
      </c>
      <c r="C73" s="110" t="s">
        <v>28</v>
      </c>
      <c r="D73" s="110" t="str">
        <f>D72</f>
        <v>Northern Ireland</v>
      </c>
      <c r="E73" s="60"/>
      <c r="F73" s="61"/>
      <c r="G73" s="59" t="s">
        <v>44</v>
      </c>
      <c r="H73" s="37">
        <f t="shared" si="23"/>
        <v>325</v>
      </c>
      <c r="I73" s="37">
        <f t="shared" si="23"/>
        <v>17900</v>
      </c>
      <c r="J73" s="37">
        <f t="shared" si="23"/>
        <v>24500</v>
      </c>
      <c r="K73" s="44">
        <f t="shared" si="23"/>
        <v>36500</v>
      </c>
      <c r="L73" s="127"/>
    </row>
    <row r="74" spans="1:15" s="30" customFormat="1" x14ac:dyDescent="0.35">
      <c r="A74" s="110" t="str">
        <f t="shared" si="24"/>
        <v>YAG1Non-EUL7F+MAllNorthern Ireland</v>
      </c>
      <c r="B74" s="110" t="s">
        <v>145</v>
      </c>
      <c r="C74" s="110" t="s">
        <v>28</v>
      </c>
      <c r="D74" s="110" t="str">
        <f>D72</f>
        <v>Northern Ireland</v>
      </c>
      <c r="E74" s="60"/>
      <c r="F74" s="61"/>
      <c r="G74" s="59" t="s">
        <v>162</v>
      </c>
      <c r="H74" s="37">
        <f t="shared" si="23"/>
        <v>15</v>
      </c>
      <c r="I74" s="37">
        <f t="shared" si="23"/>
        <v>17900</v>
      </c>
      <c r="J74" s="37">
        <f t="shared" si="23"/>
        <v>21900</v>
      </c>
      <c r="K74" s="44">
        <f t="shared" si="23"/>
        <v>31400</v>
      </c>
      <c r="L74" s="127"/>
    </row>
    <row r="75" spans="1:15" s="30" customFormat="1" x14ac:dyDescent="0.35">
      <c r="E75" s="64"/>
      <c r="F75" s="63"/>
      <c r="G75" s="61"/>
      <c r="H75" s="37"/>
      <c r="I75" s="37"/>
      <c r="J75" s="37"/>
      <c r="K75" s="44"/>
      <c r="L75" s="127"/>
    </row>
    <row r="76" spans="1:15" s="30" customFormat="1" x14ac:dyDescent="0.35">
      <c r="E76" s="152"/>
      <c r="F76" s="153"/>
      <c r="G76" s="154"/>
      <c r="H76" s="34"/>
      <c r="I76" s="34"/>
      <c r="J76" s="34"/>
      <c r="K76" s="145"/>
      <c r="L76" s="127"/>
    </row>
    <row r="77" spans="1:15" s="30" customFormat="1" x14ac:dyDescent="0.35">
      <c r="A77" s="110"/>
      <c r="B77" s="110"/>
      <c r="C77" s="110"/>
      <c r="D77" s="110"/>
      <c r="E77" s="155" t="s">
        <v>114</v>
      </c>
      <c r="F77" s="155"/>
      <c r="G77" s="61"/>
      <c r="H77" s="155"/>
      <c r="I77" s="155"/>
      <c r="J77" s="155"/>
      <c r="K77" s="155"/>
      <c r="L77" s="121"/>
    </row>
    <row r="78" spans="1:15" s="30" customFormat="1" x14ac:dyDescent="0.35">
      <c r="A78" s="110"/>
      <c r="B78" s="110"/>
      <c r="C78" s="110"/>
      <c r="D78" s="110"/>
      <c r="E78" s="41" t="s">
        <v>115</v>
      </c>
      <c r="F78" s="41"/>
      <c r="G78" s="41"/>
      <c r="H78" s="41"/>
      <c r="I78" s="124"/>
      <c r="J78" s="124"/>
      <c r="K78" s="124"/>
      <c r="L78" s="124"/>
      <c r="M78" s="125"/>
      <c r="N78" s="125"/>
      <c r="O78" s="125"/>
    </row>
    <row r="79" spans="1:15" s="30" customFormat="1" ht="14.25" customHeight="1" x14ac:dyDescent="0.35">
      <c r="A79" s="110"/>
      <c r="B79" s="110"/>
      <c r="C79" s="110"/>
      <c r="D79" s="110"/>
      <c r="E79" s="207" t="s">
        <v>266</v>
      </c>
      <c r="F79" s="59"/>
      <c r="G79" s="59"/>
      <c r="H79" s="59"/>
      <c r="I79" s="59"/>
      <c r="J79" s="59"/>
      <c r="K79" s="59"/>
      <c r="L79" s="59"/>
      <c r="M79" s="59"/>
      <c r="N79" s="59"/>
      <c r="O79" s="59"/>
    </row>
    <row r="80" spans="1:15" s="30" customFormat="1" ht="26.25" customHeight="1" x14ac:dyDescent="0.35">
      <c r="E80" s="213" t="s">
        <v>269</v>
      </c>
      <c r="F80" s="213"/>
      <c r="G80" s="213"/>
      <c r="H80" s="213"/>
      <c r="I80" s="213"/>
      <c r="J80" s="213"/>
      <c r="K80" s="213"/>
      <c r="L80" s="213"/>
      <c r="M80" s="213"/>
      <c r="N80" s="213"/>
      <c r="O80" s="213"/>
    </row>
    <row r="81" spans="5:15" s="30" customFormat="1" x14ac:dyDescent="0.35">
      <c r="E81" s="202" t="s">
        <v>270</v>
      </c>
      <c r="F81" s="201"/>
      <c r="G81" s="201"/>
      <c r="H81" s="201"/>
      <c r="I81" s="201"/>
      <c r="J81" s="201"/>
      <c r="K81" s="201"/>
      <c r="L81" s="201"/>
      <c r="M81" s="201"/>
      <c r="N81" s="201"/>
      <c r="O81" s="201"/>
    </row>
    <row r="82" spans="5:15" s="30" customFormat="1" x14ac:dyDescent="0.35">
      <c r="E82" s="126" t="s">
        <v>280</v>
      </c>
      <c r="F82" s="126"/>
      <c r="G82" s="126"/>
      <c r="H82" s="127"/>
      <c r="I82" s="127"/>
      <c r="K82" s="127"/>
      <c r="L82" s="121"/>
    </row>
    <row r="83" spans="5:15" s="30" customFormat="1" ht="27.4" customHeight="1" x14ac:dyDescent="0.35">
      <c r="E83" s="213"/>
      <c r="F83" s="213"/>
      <c r="G83" s="213"/>
      <c r="H83" s="213"/>
      <c r="I83" s="213"/>
      <c r="J83" s="213"/>
      <c r="K83" s="213"/>
      <c r="L83" s="121"/>
    </row>
    <row r="84" spans="5:15" s="30" customFormat="1" ht="14.25" customHeight="1" x14ac:dyDescent="0.35">
      <c r="E84" s="128"/>
      <c r="F84" s="126"/>
      <c r="G84" s="126"/>
      <c r="H84" s="156"/>
      <c r="I84" s="157"/>
      <c r="J84" s="157"/>
      <c r="K84" s="149"/>
      <c r="L84" s="121"/>
    </row>
    <row r="85" spans="5:15" s="30" customFormat="1" ht="24.4" customHeight="1" x14ac:dyDescent="0.35">
      <c r="E85" s="214"/>
      <c r="F85" s="214"/>
      <c r="G85" s="214"/>
      <c r="H85" s="214"/>
      <c r="I85" s="214"/>
      <c r="J85" s="214"/>
      <c r="K85" s="214"/>
      <c r="L85" s="121"/>
    </row>
    <row r="86" spans="5:15" s="30" customFormat="1" ht="14.25" customHeight="1" x14ac:dyDescent="0.35">
      <c r="E86" s="126"/>
      <c r="F86" s="126"/>
      <c r="G86" s="126"/>
      <c r="H86" s="126"/>
      <c r="I86" s="126"/>
      <c r="J86" s="158"/>
      <c r="K86" s="126"/>
      <c r="L86" s="121"/>
    </row>
    <row r="87" spans="5:15" s="30" customFormat="1" ht="14.25" customHeight="1" x14ac:dyDescent="0.35">
      <c r="L87" s="121"/>
    </row>
    <row r="88" spans="5:15" s="30" customFormat="1" x14ac:dyDescent="0.35">
      <c r="F88" s="214"/>
      <c r="G88" s="214"/>
      <c r="H88" s="125"/>
      <c r="I88" s="124"/>
      <c r="J88" s="124"/>
      <c r="K88" s="124"/>
      <c r="L88" s="121"/>
    </row>
    <row r="89" spans="5:15" s="30" customFormat="1" ht="15" customHeight="1" x14ac:dyDescent="0.35">
      <c r="K89" s="124"/>
      <c r="L89" s="121"/>
    </row>
    <row r="90" spans="5:15" s="30" customFormat="1" ht="24.75" customHeight="1" x14ac:dyDescent="0.35">
      <c r="K90" s="124"/>
      <c r="L90" s="121"/>
    </row>
    <row r="91" spans="5:15" s="30" customFormat="1" ht="25.5" customHeight="1" x14ac:dyDescent="0.35">
      <c r="K91" s="124"/>
      <c r="L91" s="121"/>
    </row>
    <row r="92" spans="5:15" s="30" customFormat="1" ht="27" customHeight="1" x14ac:dyDescent="0.35">
      <c r="K92" s="121"/>
      <c r="L92" s="121"/>
    </row>
    <row r="93" spans="5:15" s="30" customFormat="1" ht="26.25" customHeight="1" x14ac:dyDescent="0.35">
      <c r="K93" s="121"/>
      <c r="L93" s="121"/>
    </row>
    <row r="94" spans="5:15" s="30" customFormat="1" ht="24" customHeight="1" x14ac:dyDescent="0.35">
      <c r="K94" s="121"/>
      <c r="L94" s="121"/>
    </row>
    <row r="95" spans="5:15" s="30" customFormat="1" x14ac:dyDescent="0.35">
      <c r="K95" s="121"/>
      <c r="L95" s="121"/>
    </row>
    <row r="96" spans="5:15" s="30" customFormat="1" ht="25.5" customHeight="1" x14ac:dyDescent="0.35">
      <c r="K96" s="121"/>
      <c r="L96" s="121"/>
    </row>
    <row r="97" spans="6:12" s="30" customFormat="1" x14ac:dyDescent="0.35">
      <c r="K97" s="121"/>
      <c r="L97" s="121"/>
    </row>
    <row r="98" spans="6:12" s="30" customFormat="1" x14ac:dyDescent="0.35">
      <c r="F98" s="26"/>
      <c r="G98" s="26"/>
      <c r="H98" s="139"/>
      <c r="I98" s="121"/>
      <c r="J98" s="121"/>
      <c r="K98" s="121"/>
      <c r="L98" s="121"/>
    </row>
    <row r="99" spans="6:12" s="30" customFormat="1" x14ac:dyDescent="0.35">
      <c r="F99" s="26"/>
      <c r="G99" s="26"/>
      <c r="H99" s="139"/>
      <c r="I99" s="121"/>
      <c r="J99" s="121"/>
      <c r="K99" s="121"/>
      <c r="L99" s="121"/>
    </row>
    <row r="100" spans="6:12" s="30" customFormat="1" x14ac:dyDescent="0.35">
      <c r="F100" s="26"/>
      <c r="G100" s="26"/>
      <c r="H100" s="139"/>
      <c r="I100" s="121"/>
      <c r="J100" s="121"/>
      <c r="K100" s="121"/>
      <c r="L100" s="121"/>
    </row>
    <row r="101" spans="6:12" s="30" customFormat="1" x14ac:dyDescent="0.35">
      <c r="F101" s="26"/>
      <c r="G101" s="26"/>
      <c r="H101" s="139"/>
      <c r="I101" s="121"/>
      <c r="J101" s="121"/>
      <c r="K101" s="121"/>
      <c r="L101" s="121"/>
    </row>
    <row r="102" spans="6:12" s="30" customFormat="1" x14ac:dyDescent="0.35">
      <c r="F102" s="26"/>
      <c r="G102" s="26"/>
      <c r="H102" s="139"/>
      <c r="I102" s="121"/>
      <c r="J102" s="121"/>
      <c r="K102" s="121"/>
      <c r="L102" s="121"/>
    </row>
    <row r="103" spans="6:12" s="30" customFormat="1" x14ac:dyDescent="0.35">
      <c r="F103" s="26"/>
      <c r="G103" s="26"/>
      <c r="H103" s="139"/>
      <c r="I103" s="121"/>
      <c r="J103" s="121"/>
      <c r="K103" s="121"/>
      <c r="L103" s="121"/>
    </row>
    <row r="104" spans="6:12" s="30" customFormat="1" x14ac:dyDescent="0.35">
      <c r="F104" s="26"/>
      <c r="G104" s="26"/>
      <c r="H104" s="139"/>
      <c r="I104" s="121"/>
      <c r="J104" s="121"/>
      <c r="K104" s="121"/>
      <c r="L104" s="121"/>
    </row>
    <row r="105" spans="6:12" s="30" customFormat="1" x14ac:dyDescent="0.35">
      <c r="F105" s="26"/>
      <c r="G105" s="26"/>
      <c r="H105" s="139"/>
      <c r="I105" s="121"/>
      <c r="J105" s="121"/>
      <c r="K105" s="121"/>
      <c r="L105" s="121"/>
    </row>
    <row r="106" spans="6:12" s="30" customFormat="1" x14ac:dyDescent="0.35">
      <c r="F106" s="26"/>
      <c r="G106" s="26"/>
      <c r="H106" s="139"/>
      <c r="I106" s="121"/>
      <c r="J106" s="121"/>
      <c r="K106" s="121"/>
      <c r="L106" s="121"/>
    </row>
    <row r="107" spans="6:12" s="30" customFormat="1" x14ac:dyDescent="0.35">
      <c r="F107" s="26"/>
      <c r="G107" s="26"/>
      <c r="H107" s="139"/>
      <c r="I107" s="121"/>
      <c r="J107" s="121"/>
      <c r="K107" s="121"/>
      <c r="L107" s="121"/>
    </row>
    <row r="108" spans="6:12" s="30" customFormat="1" x14ac:dyDescent="0.35">
      <c r="F108" s="26"/>
      <c r="G108" s="26"/>
      <c r="H108" s="139"/>
      <c r="I108" s="121"/>
      <c r="J108" s="121"/>
      <c r="K108" s="121"/>
      <c r="L108" s="121"/>
    </row>
    <row r="109" spans="6:12" s="30" customFormat="1" x14ac:dyDescent="0.35">
      <c r="F109" s="26"/>
      <c r="G109" s="26"/>
      <c r="H109" s="139"/>
      <c r="I109" s="121"/>
      <c r="J109" s="121"/>
      <c r="K109" s="121"/>
      <c r="L109" s="121"/>
    </row>
    <row r="110" spans="6:12" s="30" customFormat="1" x14ac:dyDescent="0.35">
      <c r="F110" s="26"/>
      <c r="G110" s="26"/>
      <c r="H110" s="139"/>
      <c r="I110" s="121"/>
      <c r="J110" s="121"/>
      <c r="K110" s="121"/>
      <c r="L110" s="121"/>
    </row>
    <row r="111" spans="6:12" s="30" customFormat="1" x14ac:dyDescent="0.35">
      <c r="F111" s="26"/>
      <c r="G111" s="26"/>
      <c r="H111" s="139"/>
      <c r="I111" s="121"/>
      <c r="J111" s="121"/>
      <c r="K111" s="121"/>
      <c r="L111" s="121"/>
    </row>
    <row r="112" spans="6:12" s="30" customFormat="1" x14ac:dyDescent="0.35">
      <c r="F112" s="26"/>
      <c r="G112" s="26"/>
      <c r="H112" s="139"/>
      <c r="I112" s="121"/>
      <c r="J112" s="121"/>
      <c r="K112" s="121"/>
      <c r="L112" s="121"/>
    </row>
    <row r="113" spans="6:12" s="30" customFormat="1" x14ac:dyDescent="0.35">
      <c r="F113" s="26"/>
      <c r="G113" s="26"/>
      <c r="H113" s="139"/>
      <c r="I113" s="121"/>
      <c r="J113" s="121"/>
      <c r="K113" s="121"/>
      <c r="L113" s="121"/>
    </row>
    <row r="114" spans="6:12" s="30" customFormat="1" x14ac:dyDescent="0.35">
      <c r="F114" s="26"/>
      <c r="G114" s="26"/>
      <c r="H114" s="139"/>
      <c r="I114" s="121"/>
      <c r="J114" s="121"/>
      <c r="K114" s="121"/>
      <c r="L114" s="121"/>
    </row>
    <row r="115" spans="6:12" s="30" customFormat="1" x14ac:dyDescent="0.35">
      <c r="F115" s="26"/>
      <c r="G115" s="26"/>
      <c r="H115" s="139"/>
      <c r="I115" s="121"/>
      <c r="J115" s="121"/>
      <c r="K115" s="121"/>
      <c r="L115" s="121"/>
    </row>
    <row r="116" spans="6:12" s="30" customFormat="1" x14ac:dyDescent="0.35">
      <c r="F116" s="26"/>
      <c r="G116" s="26"/>
      <c r="H116" s="139"/>
      <c r="I116" s="121"/>
      <c r="J116" s="121"/>
      <c r="K116" s="121"/>
      <c r="L116" s="121"/>
    </row>
    <row r="117" spans="6:12" s="30" customFormat="1" x14ac:dyDescent="0.35">
      <c r="F117" s="26"/>
      <c r="G117" s="26"/>
      <c r="H117" s="139"/>
      <c r="I117" s="121"/>
      <c r="J117" s="121"/>
      <c r="K117" s="121"/>
      <c r="L117" s="121"/>
    </row>
    <row r="118" spans="6:12" s="30" customFormat="1" x14ac:dyDescent="0.35">
      <c r="F118" s="26"/>
      <c r="G118" s="26"/>
      <c r="H118" s="139"/>
      <c r="I118" s="121"/>
      <c r="J118" s="121"/>
      <c r="K118" s="121"/>
      <c r="L118" s="121"/>
    </row>
    <row r="119" spans="6:12" s="30" customFormat="1" x14ac:dyDescent="0.35">
      <c r="F119" s="26"/>
      <c r="G119" s="26"/>
      <c r="H119" s="139"/>
      <c r="I119" s="121"/>
      <c r="J119" s="121"/>
      <c r="K119" s="121"/>
      <c r="L119" s="121"/>
    </row>
    <row r="120" spans="6:12" s="30" customFormat="1" x14ac:dyDescent="0.35">
      <c r="F120" s="26"/>
      <c r="G120" s="26"/>
      <c r="H120" s="139"/>
      <c r="I120" s="121"/>
      <c r="J120" s="121"/>
      <c r="K120" s="121"/>
      <c r="L120" s="121"/>
    </row>
    <row r="121" spans="6:12" s="30" customFormat="1" x14ac:dyDescent="0.35">
      <c r="F121" s="26"/>
      <c r="G121" s="26"/>
      <c r="H121" s="139"/>
      <c r="I121" s="121"/>
      <c r="J121" s="121"/>
      <c r="K121" s="121"/>
      <c r="L121" s="121"/>
    </row>
    <row r="122" spans="6:12" s="30" customFormat="1" x14ac:dyDescent="0.35">
      <c r="F122" s="26"/>
      <c r="G122" s="26"/>
      <c r="H122" s="139"/>
      <c r="I122" s="121"/>
      <c r="J122" s="121"/>
      <c r="K122" s="121"/>
      <c r="L122" s="121"/>
    </row>
    <row r="123" spans="6:12" s="30" customFormat="1" x14ac:dyDescent="0.35">
      <c r="F123" s="26"/>
      <c r="G123" s="26"/>
      <c r="H123" s="139"/>
      <c r="I123" s="121"/>
      <c r="J123" s="121"/>
      <c r="K123" s="121"/>
      <c r="L123" s="121"/>
    </row>
    <row r="124" spans="6:12" s="30" customFormat="1" x14ac:dyDescent="0.35">
      <c r="F124" s="26"/>
      <c r="G124" s="26"/>
      <c r="H124" s="139"/>
      <c r="I124" s="121"/>
      <c r="J124" s="121"/>
      <c r="K124" s="121"/>
      <c r="L124" s="121"/>
    </row>
    <row r="125" spans="6:12" s="30" customFormat="1" x14ac:dyDescent="0.35">
      <c r="F125" s="26"/>
      <c r="G125" s="26"/>
      <c r="H125" s="139"/>
      <c r="I125" s="121"/>
      <c r="J125" s="121"/>
      <c r="K125" s="121"/>
      <c r="L125" s="121"/>
    </row>
    <row r="126" spans="6:12" s="30" customFormat="1" x14ac:dyDescent="0.35">
      <c r="F126" s="26"/>
      <c r="G126" s="26"/>
      <c r="H126" s="139"/>
      <c r="I126" s="121"/>
      <c r="J126" s="121"/>
      <c r="K126" s="121"/>
      <c r="L126" s="121"/>
    </row>
    <row r="127" spans="6:12" s="30" customFormat="1" x14ac:dyDescent="0.35">
      <c r="F127" s="26"/>
      <c r="G127" s="26"/>
      <c r="H127" s="139"/>
      <c r="I127" s="121"/>
      <c r="J127" s="121"/>
      <c r="K127" s="121"/>
      <c r="L127" s="121"/>
    </row>
    <row r="128" spans="6:12" s="30" customFormat="1" x14ac:dyDescent="0.35">
      <c r="F128" s="26"/>
      <c r="G128" s="26"/>
      <c r="H128" s="139"/>
      <c r="I128" s="121"/>
      <c r="J128" s="121"/>
      <c r="K128" s="121"/>
      <c r="L128" s="121"/>
    </row>
    <row r="129" spans="6:12" s="30" customFormat="1" x14ac:dyDescent="0.35">
      <c r="F129" s="26"/>
      <c r="G129" s="26"/>
      <c r="H129" s="139"/>
      <c r="I129" s="121"/>
      <c r="J129" s="121"/>
      <c r="K129" s="121"/>
      <c r="L129" s="121"/>
    </row>
    <row r="130" spans="6:12" s="30" customFormat="1" x14ac:dyDescent="0.35">
      <c r="F130" s="26"/>
      <c r="G130" s="26"/>
      <c r="H130" s="139"/>
      <c r="I130" s="121"/>
      <c r="J130" s="121"/>
      <c r="K130" s="121"/>
      <c r="L130" s="121"/>
    </row>
    <row r="131" spans="6:12" s="30" customFormat="1" x14ac:dyDescent="0.35">
      <c r="F131" s="26"/>
      <c r="G131" s="26"/>
      <c r="H131" s="139"/>
      <c r="I131" s="121"/>
      <c r="J131" s="121"/>
      <c r="K131" s="121"/>
      <c r="L131" s="121"/>
    </row>
    <row r="132" spans="6:12" s="30" customFormat="1" x14ac:dyDescent="0.35">
      <c r="F132" s="26"/>
      <c r="G132" s="26"/>
      <c r="H132" s="139"/>
      <c r="I132" s="121"/>
      <c r="J132" s="121"/>
      <c r="K132" s="121"/>
      <c r="L132" s="121"/>
    </row>
    <row r="133" spans="6:12" s="30" customFormat="1" x14ac:dyDescent="0.35">
      <c r="F133" s="26"/>
      <c r="G133" s="26"/>
      <c r="H133" s="139"/>
      <c r="I133" s="121"/>
      <c r="J133" s="121"/>
      <c r="K133" s="121"/>
      <c r="L133" s="121"/>
    </row>
    <row r="134" spans="6:12" s="30" customFormat="1" x14ac:dyDescent="0.35">
      <c r="F134" s="26"/>
      <c r="G134" s="26"/>
      <c r="H134" s="139"/>
      <c r="I134" s="121"/>
      <c r="J134" s="121"/>
      <c r="K134" s="121"/>
      <c r="L134" s="121"/>
    </row>
    <row r="135" spans="6:12" s="30" customFormat="1" x14ac:dyDescent="0.35">
      <c r="F135" s="26"/>
      <c r="G135" s="26"/>
      <c r="H135" s="139"/>
      <c r="I135" s="121"/>
      <c r="J135" s="121"/>
      <c r="K135" s="121"/>
      <c r="L135" s="121"/>
    </row>
    <row r="136" spans="6:12" s="30" customFormat="1" x14ac:dyDescent="0.35">
      <c r="F136" s="26"/>
      <c r="G136" s="26"/>
      <c r="H136" s="139"/>
      <c r="I136" s="121"/>
      <c r="J136" s="121"/>
      <c r="K136" s="121"/>
      <c r="L136" s="121"/>
    </row>
    <row r="137" spans="6:12" s="30" customFormat="1" x14ac:dyDescent="0.35">
      <c r="F137" s="26"/>
      <c r="G137" s="26"/>
      <c r="H137" s="139"/>
      <c r="I137" s="121"/>
      <c r="J137" s="121"/>
      <c r="K137" s="121"/>
      <c r="L137" s="121"/>
    </row>
    <row r="138" spans="6:12" s="30" customFormat="1" x14ac:dyDescent="0.35">
      <c r="F138" s="26"/>
      <c r="G138" s="26"/>
      <c r="H138" s="139"/>
      <c r="I138" s="121"/>
      <c r="J138" s="121"/>
      <c r="K138" s="121"/>
      <c r="L138" s="121"/>
    </row>
    <row r="139" spans="6:12" s="30" customFormat="1" x14ac:dyDescent="0.35">
      <c r="F139" s="26"/>
      <c r="G139" s="26"/>
      <c r="H139" s="139"/>
      <c r="I139" s="121"/>
      <c r="J139" s="121"/>
      <c r="K139" s="121"/>
      <c r="L139" s="121"/>
    </row>
    <row r="140" spans="6:12" s="30" customFormat="1" x14ac:dyDescent="0.35">
      <c r="F140" s="26"/>
      <c r="G140" s="26"/>
      <c r="H140" s="139"/>
      <c r="I140" s="121"/>
      <c r="J140" s="121"/>
      <c r="K140" s="121"/>
      <c r="L140" s="121"/>
    </row>
    <row r="141" spans="6:12" s="30" customFormat="1" x14ac:dyDescent="0.35">
      <c r="F141" s="26"/>
      <c r="G141" s="26"/>
      <c r="H141" s="139"/>
      <c r="I141" s="121"/>
      <c r="J141" s="121"/>
      <c r="K141" s="121"/>
      <c r="L141" s="121"/>
    </row>
    <row r="142" spans="6:12" s="30" customFormat="1" x14ac:dyDescent="0.35">
      <c r="F142" s="26"/>
      <c r="G142" s="26"/>
      <c r="H142" s="139"/>
      <c r="I142" s="121"/>
      <c r="J142" s="121"/>
      <c r="K142" s="121"/>
      <c r="L142" s="121"/>
    </row>
    <row r="143" spans="6:12" s="30" customFormat="1" x14ac:dyDescent="0.35">
      <c r="F143" s="26"/>
      <c r="G143" s="26"/>
      <c r="H143" s="139"/>
      <c r="I143" s="121"/>
      <c r="J143" s="121"/>
      <c r="K143" s="121"/>
      <c r="L143" s="121"/>
    </row>
    <row r="144" spans="6:12" s="30" customFormat="1" x14ac:dyDescent="0.35">
      <c r="F144" s="26"/>
      <c r="G144" s="26"/>
      <c r="H144" s="139"/>
      <c r="I144" s="121"/>
      <c r="J144" s="121"/>
      <c r="K144" s="121"/>
      <c r="L144" s="121"/>
    </row>
    <row r="145" spans="6:12" s="30" customFormat="1" x14ac:dyDescent="0.35">
      <c r="F145" s="26"/>
      <c r="G145" s="26"/>
      <c r="H145" s="139"/>
      <c r="I145" s="121"/>
      <c r="J145" s="121"/>
      <c r="K145" s="121"/>
      <c r="L145" s="121"/>
    </row>
    <row r="146" spans="6:12" s="30" customFormat="1" x14ac:dyDescent="0.35">
      <c r="F146" s="26"/>
      <c r="G146" s="26"/>
      <c r="H146" s="139"/>
      <c r="I146" s="121"/>
      <c r="J146" s="121"/>
      <c r="K146" s="121"/>
      <c r="L146" s="121"/>
    </row>
    <row r="147" spans="6:12" s="30" customFormat="1" x14ac:dyDescent="0.35">
      <c r="F147" s="26"/>
      <c r="G147" s="26"/>
      <c r="H147" s="139"/>
      <c r="I147" s="121"/>
      <c r="J147" s="121"/>
      <c r="K147" s="121"/>
      <c r="L147" s="121"/>
    </row>
    <row r="148" spans="6:12" s="30" customFormat="1" x14ac:dyDescent="0.35">
      <c r="F148" s="26"/>
      <c r="G148" s="26"/>
      <c r="H148" s="139"/>
      <c r="I148" s="121"/>
      <c r="J148" s="121"/>
      <c r="K148" s="121"/>
      <c r="L148" s="121"/>
    </row>
    <row r="149" spans="6:12" s="30" customFormat="1" x14ac:dyDescent="0.35">
      <c r="F149" s="26"/>
      <c r="G149" s="26"/>
      <c r="H149" s="139"/>
      <c r="I149" s="121"/>
      <c r="J149" s="121"/>
      <c r="K149" s="121"/>
      <c r="L149" s="121"/>
    </row>
    <row r="150" spans="6:12" s="30" customFormat="1" x14ac:dyDescent="0.35">
      <c r="F150" s="26"/>
      <c r="G150" s="26"/>
      <c r="H150" s="139"/>
      <c r="I150" s="121"/>
      <c r="J150" s="121"/>
      <c r="K150" s="121"/>
      <c r="L150" s="121"/>
    </row>
    <row r="151" spans="6:12" s="30" customFormat="1" x14ac:dyDescent="0.35">
      <c r="F151" s="26"/>
      <c r="G151" s="26"/>
      <c r="H151" s="139"/>
      <c r="I151" s="121"/>
      <c r="J151" s="121"/>
      <c r="K151" s="121"/>
      <c r="L151" s="121"/>
    </row>
    <row r="152" spans="6:12" s="30" customFormat="1" x14ac:dyDescent="0.35">
      <c r="F152" s="26"/>
      <c r="G152" s="26"/>
      <c r="H152" s="139"/>
      <c r="I152" s="121"/>
      <c r="J152" s="121"/>
      <c r="K152" s="121"/>
      <c r="L152" s="121"/>
    </row>
    <row r="153" spans="6:12" s="30" customFormat="1" x14ac:dyDescent="0.35">
      <c r="F153" s="26"/>
      <c r="G153" s="26"/>
      <c r="H153" s="139"/>
      <c r="I153" s="121"/>
      <c r="J153" s="121"/>
      <c r="K153" s="121"/>
      <c r="L153" s="121"/>
    </row>
    <row r="154" spans="6:12" s="30" customFormat="1" x14ac:dyDescent="0.35">
      <c r="F154" s="26"/>
      <c r="G154" s="26"/>
      <c r="H154" s="139"/>
      <c r="I154" s="121"/>
      <c r="J154" s="121"/>
      <c r="K154" s="121"/>
      <c r="L154" s="121"/>
    </row>
    <row r="155" spans="6:12" s="30" customFormat="1" x14ac:dyDescent="0.35">
      <c r="F155" s="26"/>
      <c r="G155" s="26"/>
      <c r="H155" s="139"/>
      <c r="I155" s="121"/>
      <c r="J155" s="121"/>
      <c r="K155" s="121"/>
      <c r="L155" s="121"/>
    </row>
    <row r="156" spans="6:12" s="30" customFormat="1" x14ac:dyDescent="0.35">
      <c r="F156" s="26"/>
      <c r="G156" s="26"/>
      <c r="H156" s="139"/>
      <c r="I156" s="121"/>
      <c r="J156" s="121"/>
      <c r="K156" s="121"/>
      <c r="L156" s="121"/>
    </row>
    <row r="157" spans="6:12" s="30" customFormat="1" x14ac:dyDescent="0.35">
      <c r="F157" s="26"/>
      <c r="G157" s="26"/>
      <c r="H157" s="139"/>
      <c r="I157" s="121"/>
      <c r="J157" s="121"/>
      <c r="K157" s="121"/>
      <c r="L157" s="121"/>
    </row>
    <row r="158" spans="6:12" s="30" customFormat="1" x14ac:dyDescent="0.35">
      <c r="F158" s="26"/>
      <c r="G158" s="26"/>
      <c r="H158" s="139"/>
      <c r="I158" s="121"/>
      <c r="J158" s="121"/>
      <c r="K158" s="121"/>
      <c r="L158" s="121"/>
    </row>
    <row r="159" spans="6:12" s="30" customFormat="1" x14ac:dyDescent="0.35">
      <c r="F159" s="26"/>
      <c r="G159" s="26"/>
      <c r="H159" s="139"/>
      <c r="I159" s="121"/>
      <c r="J159" s="121"/>
      <c r="K159" s="121"/>
      <c r="L159" s="121"/>
    </row>
    <row r="160" spans="6:12" s="30" customFormat="1" x14ac:dyDescent="0.35">
      <c r="F160" s="26"/>
      <c r="G160" s="26"/>
      <c r="H160" s="139"/>
      <c r="I160" s="121"/>
      <c r="J160" s="121"/>
      <c r="K160" s="121"/>
      <c r="L160" s="121"/>
    </row>
    <row r="161" spans="6:12" s="30" customFormat="1" x14ac:dyDescent="0.35">
      <c r="F161" s="26"/>
      <c r="G161" s="26"/>
      <c r="H161" s="139"/>
      <c r="I161" s="121"/>
      <c r="J161" s="121"/>
      <c r="K161" s="121"/>
      <c r="L161" s="121"/>
    </row>
    <row r="162" spans="6:12" s="30" customFormat="1" x14ac:dyDescent="0.35">
      <c r="F162" s="26"/>
      <c r="G162" s="26"/>
      <c r="H162" s="139"/>
      <c r="I162" s="121"/>
      <c r="J162" s="121"/>
      <c r="K162" s="121"/>
      <c r="L162" s="121"/>
    </row>
    <row r="163" spans="6:12" s="30" customFormat="1" x14ac:dyDescent="0.35">
      <c r="F163" s="26"/>
      <c r="G163" s="26"/>
      <c r="H163" s="139"/>
      <c r="I163" s="121"/>
      <c r="J163" s="121"/>
      <c r="K163" s="121"/>
      <c r="L163" s="121"/>
    </row>
    <row r="164" spans="6:12" s="30" customFormat="1" x14ac:dyDescent="0.35">
      <c r="F164" s="26"/>
      <c r="G164" s="26"/>
      <c r="H164" s="139"/>
      <c r="I164" s="121"/>
      <c r="J164" s="121"/>
      <c r="K164" s="121"/>
      <c r="L164" s="121"/>
    </row>
    <row r="165" spans="6:12" s="30" customFormat="1" x14ac:dyDescent="0.35">
      <c r="F165" s="26"/>
      <c r="G165" s="26"/>
      <c r="H165" s="139"/>
      <c r="I165" s="121"/>
      <c r="J165" s="121"/>
      <c r="K165" s="121"/>
      <c r="L165" s="121"/>
    </row>
    <row r="166" spans="6:12" s="30" customFormat="1" x14ac:dyDescent="0.35">
      <c r="F166" s="26"/>
      <c r="G166" s="26"/>
      <c r="H166" s="139"/>
      <c r="I166" s="121"/>
      <c r="J166" s="121"/>
      <c r="K166" s="121"/>
      <c r="L166" s="121"/>
    </row>
    <row r="167" spans="6:12" s="30" customFormat="1" x14ac:dyDescent="0.35">
      <c r="F167" s="26"/>
      <c r="G167" s="26"/>
      <c r="H167" s="139"/>
      <c r="I167" s="121"/>
      <c r="J167" s="121"/>
      <c r="K167" s="121"/>
      <c r="L167" s="121"/>
    </row>
    <row r="168" spans="6:12" s="30" customFormat="1" x14ac:dyDescent="0.35">
      <c r="F168" s="26"/>
      <c r="G168" s="26"/>
      <c r="H168" s="139"/>
      <c r="I168" s="121"/>
      <c r="J168" s="121"/>
      <c r="K168" s="121"/>
      <c r="L168" s="121"/>
    </row>
    <row r="169" spans="6:12" s="30" customFormat="1" x14ac:dyDescent="0.35">
      <c r="F169" s="26"/>
      <c r="G169" s="26"/>
      <c r="H169" s="139"/>
      <c r="I169" s="121"/>
      <c r="J169" s="121"/>
      <c r="K169" s="121"/>
      <c r="L169" s="121"/>
    </row>
    <row r="170" spans="6:12" s="30" customFormat="1" x14ac:dyDescent="0.35">
      <c r="F170" s="26"/>
      <c r="G170" s="26"/>
      <c r="H170" s="139"/>
      <c r="I170" s="121"/>
      <c r="J170" s="121"/>
      <c r="K170" s="121"/>
      <c r="L170" s="121"/>
    </row>
    <row r="171" spans="6:12" s="30" customFormat="1" x14ac:dyDescent="0.35">
      <c r="F171" s="26"/>
      <c r="G171" s="26"/>
      <c r="H171" s="139"/>
      <c r="I171" s="121"/>
      <c r="J171" s="121"/>
      <c r="K171" s="121"/>
      <c r="L171" s="121"/>
    </row>
    <row r="172" spans="6:12" s="30" customFormat="1" x14ac:dyDescent="0.35">
      <c r="F172" s="26"/>
      <c r="G172" s="26"/>
      <c r="H172" s="139"/>
      <c r="I172" s="121"/>
      <c r="J172" s="121"/>
      <c r="K172" s="121"/>
      <c r="L172" s="121"/>
    </row>
    <row r="173" spans="6:12" s="30" customFormat="1" x14ac:dyDescent="0.35">
      <c r="F173" s="26"/>
      <c r="G173" s="26"/>
      <c r="H173" s="139"/>
      <c r="I173" s="121"/>
      <c r="J173" s="121"/>
      <c r="K173" s="121"/>
      <c r="L173" s="121"/>
    </row>
    <row r="174" spans="6:12" s="30" customFormat="1" x14ac:dyDescent="0.35">
      <c r="F174" s="26"/>
      <c r="G174" s="26"/>
      <c r="H174" s="139"/>
      <c r="I174" s="121"/>
      <c r="J174" s="121"/>
      <c r="K174" s="121"/>
      <c r="L174" s="121"/>
    </row>
    <row r="175" spans="6:12" s="30" customFormat="1" x14ac:dyDescent="0.35">
      <c r="F175" s="26"/>
      <c r="G175" s="26"/>
      <c r="H175" s="139"/>
      <c r="I175" s="121"/>
      <c r="J175" s="121"/>
      <c r="K175" s="121"/>
      <c r="L175" s="121"/>
    </row>
    <row r="176" spans="6:12" s="30" customFormat="1" x14ac:dyDescent="0.35">
      <c r="F176" s="26"/>
      <c r="G176" s="26"/>
      <c r="H176" s="139"/>
      <c r="I176" s="121"/>
      <c r="J176" s="121"/>
      <c r="K176" s="121"/>
      <c r="L176" s="121"/>
    </row>
    <row r="177" spans="6:12" s="30" customFormat="1" x14ac:dyDescent="0.35">
      <c r="F177" s="26"/>
      <c r="G177" s="26"/>
      <c r="H177" s="139"/>
      <c r="I177" s="121"/>
      <c r="J177" s="121"/>
      <c r="K177" s="121"/>
      <c r="L177" s="121"/>
    </row>
    <row r="178" spans="6:12" s="30" customFormat="1" x14ac:dyDescent="0.35">
      <c r="F178" s="26"/>
      <c r="G178" s="26"/>
      <c r="H178" s="139"/>
      <c r="I178" s="121"/>
      <c r="J178" s="121"/>
      <c r="K178" s="121"/>
      <c r="L178" s="121"/>
    </row>
    <row r="179" spans="6:12" s="30" customFormat="1" x14ac:dyDescent="0.35">
      <c r="F179" s="26"/>
      <c r="G179" s="26"/>
      <c r="H179" s="139"/>
      <c r="I179" s="121"/>
      <c r="J179" s="121"/>
      <c r="K179" s="121"/>
      <c r="L179" s="121"/>
    </row>
    <row r="180" spans="6:12" s="30" customFormat="1" x14ac:dyDescent="0.35">
      <c r="F180" s="26"/>
      <c r="G180" s="26"/>
      <c r="H180" s="139"/>
      <c r="I180" s="121"/>
      <c r="J180" s="121"/>
      <c r="K180" s="121"/>
      <c r="L180" s="121"/>
    </row>
    <row r="181" spans="6:12" s="30" customFormat="1" x14ac:dyDescent="0.35">
      <c r="F181" s="26"/>
      <c r="G181" s="26"/>
      <c r="H181" s="139"/>
      <c r="I181" s="121"/>
      <c r="J181" s="121"/>
      <c r="K181" s="121"/>
      <c r="L181" s="121"/>
    </row>
    <row r="182" spans="6:12" s="30" customFormat="1" x14ac:dyDescent="0.35">
      <c r="F182" s="26"/>
      <c r="G182" s="26"/>
      <c r="H182" s="139"/>
      <c r="I182" s="121"/>
      <c r="J182" s="121"/>
      <c r="K182" s="121"/>
      <c r="L182" s="121"/>
    </row>
    <row r="183" spans="6:12" s="30" customFormat="1" x14ac:dyDescent="0.35">
      <c r="F183" s="26"/>
      <c r="G183" s="26"/>
      <c r="H183" s="139"/>
      <c r="I183" s="121"/>
      <c r="J183" s="121"/>
      <c r="K183" s="121"/>
      <c r="L183" s="121"/>
    </row>
    <row r="184" spans="6:12" s="30" customFormat="1" x14ac:dyDescent="0.35">
      <c r="F184" s="26"/>
      <c r="G184" s="26"/>
      <c r="H184" s="139"/>
      <c r="I184" s="121"/>
      <c r="J184" s="121"/>
      <c r="K184" s="121"/>
      <c r="L184" s="121"/>
    </row>
    <row r="185" spans="6:12" s="30" customFormat="1" x14ac:dyDescent="0.35">
      <c r="F185" s="26"/>
      <c r="G185" s="26"/>
      <c r="H185" s="139"/>
      <c r="I185" s="121"/>
      <c r="J185" s="121"/>
      <c r="K185" s="121"/>
      <c r="L185" s="121"/>
    </row>
    <row r="186" spans="6:12" s="30" customFormat="1" x14ac:dyDescent="0.35">
      <c r="F186" s="26"/>
      <c r="G186" s="26"/>
      <c r="H186" s="139"/>
      <c r="I186" s="121"/>
      <c r="J186" s="121"/>
      <c r="K186" s="121"/>
      <c r="L186" s="121"/>
    </row>
    <row r="187" spans="6:12" s="30" customFormat="1" x14ac:dyDescent="0.35">
      <c r="F187" s="26"/>
      <c r="G187" s="26"/>
      <c r="H187" s="139"/>
      <c r="I187" s="121"/>
      <c r="J187" s="121"/>
      <c r="K187" s="121"/>
      <c r="L187" s="121"/>
    </row>
    <row r="188" spans="6:12" s="30" customFormat="1" x14ac:dyDescent="0.35">
      <c r="F188" s="26"/>
      <c r="G188" s="26"/>
      <c r="H188" s="139"/>
      <c r="I188" s="121"/>
      <c r="J188" s="121"/>
      <c r="K188" s="121"/>
      <c r="L188" s="121"/>
    </row>
    <row r="189" spans="6:12" s="30" customFormat="1" x14ac:dyDescent="0.35">
      <c r="F189" s="26"/>
      <c r="G189" s="26"/>
      <c r="H189" s="139"/>
      <c r="I189" s="121"/>
      <c r="J189" s="121"/>
      <c r="K189" s="121"/>
      <c r="L189" s="121"/>
    </row>
    <row r="190" spans="6:12" s="30" customFormat="1" x14ac:dyDescent="0.35">
      <c r="F190" s="26"/>
      <c r="G190" s="26"/>
      <c r="H190" s="139"/>
      <c r="I190" s="121"/>
      <c r="J190" s="121"/>
      <c r="K190" s="121"/>
      <c r="L190" s="121"/>
    </row>
    <row r="191" spans="6:12" s="30" customFormat="1" x14ac:dyDescent="0.35">
      <c r="F191" s="26"/>
      <c r="G191" s="26"/>
      <c r="H191" s="139"/>
      <c r="I191" s="121"/>
      <c r="J191" s="121"/>
      <c r="K191" s="121"/>
      <c r="L191" s="121"/>
    </row>
    <row r="192" spans="6:12" s="30" customFormat="1" x14ac:dyDescent="0.35">
      <c r="F192" s="26"/>
      <c r="G192" s="26"/>
      <c r="H192" s="139"/>
      <c r="I192" s="121"/>
      <c r="J192" s="121"/>
      <c r="K192" s="121"/>
      <c r="L192" s="121"/>
    </row>
    <row r="193" spans="6:12" s="30" customFormat="1" x14ac:dyDescent="0.35">
      <c r="F193" s="26"/>
      <c r="G193" s="26"/>
      <c r="H193" s="139"/>
      <c r="I193" s="121"/>
      <c r="J193" s="121"/>
      <c r="K193" s="121"/>
      <c r="L193" s="121"/>
    </row>
    <row r="194" spans="6:12" s="30" customFormat="1" x14ac:dyDescent="0.35">
      <c r="F194" s="26"/>
      <c r="G194" s="26"/>
      <c r="H194" s="139"/>
      <c r="I194" s="121"/>
      <c r="J194" s="121"/>
      <c r="K194" s="121"/>
      <c r="L194" s="121"/>
    </row>
    <row r="195" spans="6:12" s="30" customFormat="1" x14ac:dyDescent="0.35">
      <c r="F195" s="26"/>
      <c r="G195" s="26"/>
      <c r="H195" s="139"/>
      <c r="I195" s="121"/>
      <c r="J195" s="121"/>
      <c r="K195" s="121"/>
      <c r="L195" s="121"/>
    </row>
    <row r="196" spans="6:12" s="30" customFormat="1" x14ac:dyDescent="0.35">
      <c r="F196" s="26"/>
      <c r="G196" s="26"/>
      <c r="H196" s="139"/>
      <c r="I196" s="121"/>
      <c r="J196" s="121"/>
      <c r="K196" s="121"/>
      <c r="L196" s="121"/>
    </row>
    <row r="197" spans="6:12" s="30" customFormat="1" x14ac:dyDescent="0.35">
      <c r="F197" s="26"/>
      <c r="G197" s="26"/>
      <c r="H197" s="139"/>
      <c r="I197" s="121"/>
      <c r="J197" s="121"/>
      <c r="K197" s="121"/>
      <c r="L197" s="121"/>
    </row>
    <row r="198" spans="6:12" s="30" customFormat="1" x14ac:dyDescent="0.35">
      <c r="F198" s="26"/>
      <c r="G198" s="26"/>
      <c r="H198" s="139"/>
      <c r="I198" s="121"/>
      <c r="J198" s="121"/>
      <c r="K198" s="121"/>
      <c r="L198" s="121"/>
    </row>
    <row r="199" spans="6:12" s="30" customFormat="1" x14ac:dyDescent="0.35">
      <c r="F199" s="26"/>
      <c r="G199" s="26"/>
      <c r="H199" s="139"/>
      <c r="I199" s="121"/>
      <c r="J199" s="121"/>
      <c r="K199" s="121"/>
      <c r="L199" s="121"/>
    </row>
    <row r="200" spans="6:12" s="30" customFormat="1" x14ac:dyDescent="0.35">
      <c r="F200" s="26"/>
      <c r="G200" s="26"/>
      <c r="H200" s="139"/>
      <c r="I200" s="121"/>
      <c r="J200" s="121"/>
      <c r="K200" s="121"/>
      <c r="L200" s="121"/>
    </row>
    <row r="201" spans="6:12" s="30" customFormat="1" x14ac:dyDescent="0.35">
      <c r="F201" s="26"/>
      <c r="G201" s="26"/>
      <c r="H201" s="139"/>
      <c r="I201" s="121"/>
      <c r="J201" s="121"/>
      <c r="K201" s="121"/>
      <c r="L201" s="121"/>
    </row>
    <row r="202" spans="6:12" s="30" customFormat="1" x14ac:dyDescent="0.35">
      <c r="F202" s="26"/>
      <c r="G202" s="26"/>
      <c r="H202" s="139"/>
      <c r="I202" s="121"/>
      <c r="J202" s="121"/>
      <c r="K202" s="121"/>
      <c r="L202" s="121"/>
    </row>
    <row r="203" spans="6:12" s="30" customFormat="1" x14ac:dyDescent="0.35">
      <c r="F203" s="26"/>
      <c r="G203" s="26"/>
      <c r="H203" s="139"/>
      <c r="I203" s="121"/>
      <c r="J203" s="121"/>
      <c r="K203" s="121"/>
      <c r="L203" s="121"/>
    </row>
    <row r="204" spans="6:12" s="30" customFormat="1" x14ac:dyDescent="0.35">
      <c r="F204" s="26"/>
      <c r="G204" s="26"/>
      <c r="H204" s="139"/>
      <c r="I204" s="121"/>
      <c r="J204" s="121"/>
      <c r="K204" s="121"/>
      <c r="L204" s="121"/>
    </row>
    <row r="205" spans="6:12" s="30" customFormat="1" x14ac:dyDescent="0.35">
      <c r="F205" s="26"/>
      <c r="G205" s="26"/>
      <c r="H205" s="139"/>
      <c r="I205" s="121"/>
      <c r="J205" s="121"/>
      <c r="K205" s="121"/>
      <c r="L205" s="121"/>
    </row>
    <row r="206" spans="6:12" s="30" customFormat="1" x14ac:dyDescent="0.35">
      <c r="F206" s="26"/>
      <c r="G206" s="26"/>
      <c r="H206" s="139"/>
      <c r="I206" s="121"/>
      <c r="J206" s="121"/>
      <c r="K206" s="121"/>
      <c r="L206" s="121"/>
    </row>
    <row r="207" spans="6:12" s="30" customFormat="1" x14ac:dyDescent="0.35">
      <c r="F207" s="26"/>
      <c r="G207" s="26"/>
      <c r="H207" s="139"/>
      <c r="I207" s="121"/>
      <c r="J207" s="121"/>
      <c r="K207" s="121"/>
      <c r="L207" s="121"/>
    </row>
    <row r="208" spans="6:12" s="30" customFormat="1" x14ac:dyDescent="0.35">
      <c r="F208" s="26"/>
      <c r="G208" s="26"/>
      <c r="H208" s="139"/>
      <c r="I208" s="121"/>
      <c r="J208" s="121"/>
      <c r="K208" s="121"/>
      <c r="L208" s="121"/>
    </row>
    <row r="209" spans="6:12" s="30" customFormat="1" x14ac:dyDescent="0.35">
      <c r="F209" s="26"/>
      <c r="G209" s="26"/>
      <c r="H209" s="139"/>
      <c r="I209" s="121"/>
      <c r="J209" s="121"/>
      <c r="K209" s="121"/>
      <c r="L209" s="121"/>
    </row>
    <row r="210" spans="6:12" s="30" customFormat="1" x14ac:dyDescent="0.35">
      <c r="F210" s="26"/>
      <c r="G210" s="26"/>
      <c r="H210" s="139"/>
      <c r="I210" s="121"/>
      <c r="J210" s="121"/>
      <c r="K210" s="121"/>
      <c r="L210" s="121"/>
    </row>
    <row r="211" spans="6:12" s="30" customFormat="1" x14ac:dyDescent="0.35">
      <c r="F211" s="26"/>
      <c r="G211" s="26"/>
      <c r="H211" s="139"/>
      <c r="I211" s="121"/>
      <c r="J211" s="121"/>
      <c r="K211" s="121"/>
      <c r="L211" s="121"/>
    </row>
    <row r="212" spans="6:12" s="30" customFormat="1" x14ac:dyDescent="0.35">
      <c r="F212" s="26"/>
      <c r="G212" s="26"/>
      <c r="H212" s="139"/>
      <c r="I212" s="121"/>
      <c r="J212" s="121"/>
      <c r="K212" s="121"/>
      <c r="L212" s="121"/>
    </row>
    <row r="213" spans="6:12" s="30" customFormat="1" x14ac:dyDescent="0.35">
      <c r="F213" s="26"/>
      <c r="G213" s="26"/>
      <c r="H213" s="139"/>
      <c r="I213" s="121"/>
      <c r="J213" s="121"/>
      <c r="K213" s="121"/>
      <c r="L213" s="121"/>
    </row>
    <row r="214" spans="6:12" s="30" customFormat="1" x14ac:dyDescent="0.35">
      <c r="F214" s="26"/>
      <c r="G214" s="26"/>
      <c r="H214" s="139"/>
      <c r="I214" s="121"/>
      <c r="J214" s="121"/>
      <c r="K214" s="121"/>
      <c r="L214" s="121"/>
    </row>
    <row r="215" spans="6:12" s="30" customFormat="1" x14ac:dyDescent="0.35">
      <c r="F215" s="26"/>
      <c r="G215" s="26"/>
      <c r="H215" s="139"/>
      <c r="I215" s="121"/>
      <c r="J215" s="121"/>
      <c r="K215" s="121"/>
      <c r="L215" s="121"/>
    </row>
    <row r="216" spans="6:12" s="30" customFormat="1" x14ac:dyDescent="0.35">
      <c r="F216" s="26"/>
      <c r="G216" s="26"/>
      <c r="H216" s="139"/>
      <c r="I216" s="121"/>
      <c r="J216" s="121"/>
      <c r="K216" s="121"/>
      <c r="L216" s="121"/>
    </row>
    <row r="217" spans="6:12" s="30" customFormat="1" x14ac:dyDescent="0.35">
      <c r="F217" s="26"/>
      <c r="G217" s="26"/>
      <c r="H217" s="139"/>
      <c r="I217" s="121"/>
      <c r="J217" s="121"/>
      <c r="K217" s="121"/>
      <c r="L217" s="121"/>
    </row>
    <row r="218" spans="6:12" s="30" customFormat="1" x14ac:dyDescent="0.35">
      <c r="F218" s="26"/>
      <c r="G218" s="26"/>
      <c r="H218" s="139"/>
      <c r="I218" s="121"/>
      <c r="J218" s="121"/>
      <c r="K218" s="121"/>
      <c r="L218" s="121"/>
    </row>
    <row r="219" spans="6:12" s="30" customFormat="1" x14ac:dyDescent="0.35">
      <c r="F219" s="26"/>
      <c r="G219" s="26"/>
      <c r="H219" s="139"/>
      <c r="I219" s="121"/>
      <c r="J219" s="121"/>
      <c r="K219" s="121"/>
      <c r="L219" s="121"/>
    </row>
    <row r="220" spans="6:12" s="30" customFormat="1" x14ac:dyDescent="0.35">
      <c r="F220" s="26"/>
      <c r="G220" s="26"/>
      <c r="H220" s="139"/>
      <c r="I220" s="121"/>
      <c r="J220" s="121"/>
      <c r="K220" s="121"/>
      <c r="L220" s="121"/>
    </row>
    <row r="221" spans="6:12" s="30" customFormat="1" x14ac:dyDescent="0.35">
      <c r="F221" s="26"/>
      <c r="G221" s="26"/>
      <c r="H221" s="139"/>
      <c r="I221" s="121"/>
      <c r="J221" s="121"/>
      <c r="K221" s="121"/>
      <c r="L221" s="121"/>
    </row>
    <row r="222" spans="6:12" s="30" customFormat="1" x14ac:dyDescent="0.35">
      <c r="F222" s="26"/>
      <c r="G222" s="26"/>
      <c r="H222" s="139"/>
      <c r="I222" s="121"/>
      <c r="J222" s="121"/>
      <c r="K222" s="121"/>
      <c r="L222" s="121"/>
    </row>
    <row r="223" spans="6:12" s="30" customFormat="1" x14ac:dyDescent="0.35">
      <c r="F223" s="26"/>
      <c r="G223" s="26"/>
      <c r="H223" s="139"/>
      <c r="I223" s="121"/>
      <c r="J223" s="121"/>
      <c r="K223" s="121"/>
      <c r="L223" s="121"/>
    </row>
    <row r="224" spans="6:12" s="30" customFormat="1" x14ac:dyDescent="0.35">
      <c r="F224" s="26"/>
      <c r="G224" s="26"/>
      <c r="H224" s="139"/>
      <c r="I224" s="121"/>
      <c r="J224" s="121"/>
      <c r="K224" s="121"/>
      <c r="L224" s="121"/>
    </row>
    <row r="225" spans="6:12" s="30" customFormat="1" x14ac:dyDescent="0.35">
      <c r="F225" s="26"/>
      <c r="G225" s="26"/>
      <c r="H225" s="139"/>
      <c r="I225" s="121"/>
      <c r="J225" s="121"/>
      <c r="K225" s="121"/>
      <c r="L225" s="121"/>
    </row>
    <row r="226" spans="6:12" s="30" customFormat="1" x14ac:dyDescent="0.35">
      <c r="F226" s="26"/>
      <c r="G226" s="26"/>
      <c r="H226" s="139"/>
      <c r="I226" s="121"/>
      <c r="J226" s="121"/>
      <c r="K226" s="121"/>
      <c r="L226" s="121"/>
    </row>
    <row r="227" spans="6:12" s="30" customFormat="1" x14ac:dyDescent="0.35">
      <c r="F227" s="26"/>
      <c r="G227" s="26"/>
      <c r="H227" s="139"/>
      <c r="I227" s="121"/>
      <c r="J227" s="121"/>
      <c r="K227" s="121"/>
      <c r="L227" s="121"/>
    </row>
    <row r="228" spans="6:12" s="30" customFormat="1" x14ac:dyDescent="0.35">
      <c r="F228" s="26"/>
      <c r="G228" s="26"/>
      <c r="H228" s="139"/>
      <c r="I228" s="121"/>
      <c r="J228" s="121"/>
      <c r="K228" s="121"/>
      <c r="L228" s="121"/>
    </row>
    <row r="229" spans="6:12" s="30" customFormat="1" x14ac:dyDescent="0.35">
      <c r="F229" s="26"/>
      <c r="G229" s="26"/>
      <c r="H229" s="139"/>
      <c r="I229" s="121"/>
      <c r="J229" s="121"/>
      <c r="K229" s="121"/>
      <c r="L229" s="121"/>
    </row>
    <row r="230" spans="6:12" s="30" customFormat="1" x14ac:dyDescent="0.35">
      <c r="F230" s="26"/>
      <c r="G230" s="26"/>
      <c r="H230" s="139"/>
      <c r="I230" s="121"/>
      <c r="J230" s="121"/>
      <c r="K230" s="121"/>
      <c r="L230" s="121"/>
    </row>
    <row r="231" spans="6:12" s="30" customFormat="1" x14ac:dyDescent="0.35">
      <c r="F231" s="26"/>
      <c r="G231" s="26"/>
      <c r="H231" s="139"/>
      <c r="I231" s="121"/>
      <c r="J231" s="121"/>
      <c r="K231" s="121"/>
      <c r="L231" s="121"/>
    </row>
    <row r="232" spans="6:12" s="30" customFormat="1" x14ac:dyDescent="0.35">
      <c r="F232" s="26"/>
      <c r="G232" s="26"/>
      <c r="H232" s="139"/>
      <c r="I232" s="121"/>
      <c r="J232" s="121"/>
      <c r="K232" s="121"/>
      <c r="L232" s="121"/>
    </row>
    <row r="233" spans="6:12" s="30" customFormat="1" x14ac:dyDescent="0.35">
      <c r="F233" s="26"/>
      <c r="G233" s="26"/>
      <c r="H233" s="139"/>
      <c r="I233" s="121"/>
      <c r="J233" s="121"/>
      <c r="K233" s="121"/>
      <c r="L233" s="121"/>
    </row>
    <row r="234" spans="6:12" s="30" customFormat="1" x14ac:dyDescent="0.35">
      <c r="F234" s="26"/>
      <c r="G234" s="26"/>
      <c r="H234" s="139"/>
      <c r="I234" s="121"/>
      <c r="J234" s="121"/>
      <c r="K234" s="121"/>
      <c r="L234" s="121"/>
    </row>
    <row r="235" spans="6:12" s="30" customFormat="1" x14ac:dyDescent="0.35">
      <c r="F235" s="26"/>
      <c r="G235" s="26"/>
      <c r="H235" s="139"/>
      <c r="I235" s="121"/>
      <c r="J235" s="121"/>
      <c r="K235" s="121"/>
      <c r="L235" s="121"/>
    </row>
    <row r="236" spans="6:12" s="30" customFormat="1" x14ac:dyDescent="0.35">
      <c r="F236" s="26"/>
      <c r="G236" s="26"/>
      <c r="H236" s="139"/>
      <c r="I236" s="121"/>
      <c r="J236" s="121"/>
      <c r="K236" s="121"/>
      <c r="L236" s="121"/>
    </row>
    <row r="237" spans="6:12" s="30" customFormat="1" x14ac:dyDescent="0.35">
      <c r="F237" s="26"/>
      <c r="G237" s="26"/>
      <c r="H237" s="139"/>
      <c r="I237" s="121"/>
      <c r="J237" s="121"/>
      <c r="K237" s="121"/>
      <c r="L237" s="121"/>
    </row>
    <row r="238" spans="6:12" s="30" customFormat="1" x14ac:dyDescent="0.35">
      <c r="F238" s="26"/>
      <c r="G238" s="26"/>
      <c r="H238" s="139"/>
      <c r="I238" s="121"/>
      <c r="J238" s="121"/>
      <c r="K238" s="121"/>
      <c r="L238" s="121"/>
    </row>
    <row r="239" spans="6:12" s="30" customFormat="1" x14ac:dyDescent="0.35">
      <c r="F239" s="26"/>
      <c r="G239" s="26"/>
      <c r="H239" s="139"/>
      <c r="I239" s="121"/>
      <c r="J239" s="121"/>
      <c r="K239" s="121"/>
      <c r="L239" s="121"/>
    </row>
    <row r="240" spans="6:12" s="30" customFormat="1" x14ac:dyDescent="0.35">
      <c r="F240" s="26"/>
      <c r="G240" s="26"/>
      <c r="H240" s="139"/>
      <c r="I240" s="121"/>
      <c r="J240" s="121"/>
      <c r="K240" s="121"/>
      <c r="L240" s="121"/>
    </row>
    <row r="241" spans="6:12" s="30" customFormat="1" x14ac:dyDescent="0.35">
      <c r="F241" s="26"/>
      <c r="G241" s="26"/>
      <c r="H241" s="139"/>
      <c r="I241" s="121"/>
      <c r="J241" s="121"/>
      <c r="K241" s="121"/>
      <c r="L241" s="121"/>
    </row>
    <row r="242" spans="6:12" s="30" customFormat="1" x14ac:dyDescent="0.35">
      <c r="F242" s="26"/>
      <c r="G242" s="26"/>
      <c r="H242" s="139"/>
      <c r="I242" s="121"/>
      <c r="J242" s="121"/>
      <c r="K242" s="121"/>
      <c r="L242" s="121"/>
    </row>
    <row r="243" spans="6:12" s="30" customFormat="1" x14ac:dyDescent="0.35">
      <c r="F243" s="26"/>
      <c r="G243" s="26"/>
      <c r="H243" s="139"/>
      <c r="I243" s="121"/>
      <c r="J243" s="121"/>
      <c r="K243" s="121"/>
      <c r="L243" s="121"/>
    </row>
    <row r="244" spans="6:12" s="30" customFormat="1" x14ac:dyDescent="0.35">
      <c r="F244" s="26"/>
      <c r="G244" s="26"/>
      <c r="H244" s="139"/>
      <c r="I244" s="121"/>
      <c r="J244" s="121"/>
      <c r="K244" s="121"/>
      <c r="L244" s="121"/>
    </row>
    <row r="245" spans="6:12" s="30" customFormat="1" x14ac:dyDescent="0.35">
      <c r="F245" s="26"/>
      <c r="G245" s="26"/>
      <c r="H245" s="139"/>
      <c r="I245" s="121"/>
      <c r="J245" s="121"/>
      <c r="K245" s="121"/>
      <c r="L245" s="121"/>
    </row>
    <row r="246" spans="6:12" s="30" customFormat="1" x14ac:dyDescent="0.35">
      <c r="F246" s="26"/>
      <c r="G246" s="26"/>
      <c r="H246" s="139"/>
      <c r="I246" s="121"/>
      <c r="J246" s="121"/>
      <c r="K246" s="121"/>
      <c r="L246" s="121"/>
    </row>
    <row r="247" spans="6:12" s="30" customFormat="1" x14ac:dyDescent="0.35">
      <c r="F247" s="26"/>
      <c r="G247" s="26"/>
      <c r="H247" s="139"/>
      <c r="I247" s="121"/>
      <c r="J247" s="121"/>
      <c r="K247" s="121"/>
      <c r="L247" s="121"/>
    </row>
    <row r="248" spans="6:12" s="30" customFormat="1" x14ac:dyDescent="0.35">
      <c r="F248" s="26"/>
      <c r="G248" s="26"/>
      <c r="H248" s="139"/>
      <c r="I248" s="121"/>
      <c r="J248" s="121"/>
      <c r="K248" s="121"/>
      <c r="L248" s="121"/>
    </row>
    <row r="249" spans="6:12" s="30" customFormat="1" x14ac:dyDescent="0.35">
      <c r="F249" s="26"/>
      <c r="G249" s="26"/>
      <c r="H249" s="139"/>
      <c r="I249" s="121"/>
      <c r="J249" s="121"/>
      <c r="K249" s="121"/>
      <c r="L249" s="121"/>
    </row>
    <row r="250" spans="6:12" s="30" customFormat="1" x14ac:dyDescent="0.35">
      <c r="F250" s="26"/>
      <c r="G250" s="26"/>
      <c r="H250" s="139"/>
      <c r="I250" s="121"/>
      <c r="J250" s="121"/>
      <c r="K250" s="121"/>
      <c r="L250" s="121"/>
    </row>
    <row r="251" spans="6:12" s="30" customFormat="1" x14ac:dyDescent="0.35">
      <c r="F251" s="26"/>
      <c r="G251" s="26"/>
      <c r="H251" s="139"/>
      <c r="I251" s="121"/>
      <c r="J251" s="121"/>
      <c r="K251" s="121"/>
      <c r="L251" s="121"/>
    </row>
    <row r="252" spans="6:12" s="30" customFormat="1" x14ac:dyDescent="0.35">
      <c r="F252" s="26"/>
      <c r="G252" s="26"/>
      <c r="H252" s="139"/>
      <c r="I252" s="121"/>
      <c r="J252" s="121"/>
      <c r="K252" s="121"/>
      <c r="L252" s="121"/>
    </row>
    <row r="253" spans="6:12" s="30" customFormat="1" x14ac:dyDescent="0.35">
      <c r="F253" s="26"/>
      <c r="G253" s="26"/>
      <c r="H253" s="139"/>
      <c r="I253" s="121"/>
      <c r="J253" s="121"/>
      <c r="K253" s="121"/>
      <c r="L253" s="121"/>
    </row>
    <row r="254" spans="6:12" s="30" customFormat="1" x14ac:dyDescent="0.35">
      <c r="F254" s="26"/>
      <c r="G254" s="26"/>
      <c r="H254" s="139"/>
      <c r="I254" s="121"/>
      <c r="J254" s="121"/>
      <c r="K254" s="121"/>
      <c r="L254" s="121"/>
    </row>
    <row r="255" spans="6:12" s="30" customFormat="1" x14ac:dyDescent="0.35">
      <c r="F255" s="26"/>
      <c r="G255" s="26"/>
      <c r="H255" s="139"/>
      <c r="I255" s="121"/>
      <c r="J255" s="121"/>
      <c r="K255" s="121"/>
      <c r="L255" s="121"/>
    </row>
    <row r="256" spans="6:12" s="30" customFormat="1" x14ac:dyDescent="0.35">
      <c r="F256" s="26"/>
      <c r="G256" s="26"/>
      <c r="H256" s="139"/>
      <c r="I256" s="121"/>
      <c r="J256" s="121"/>
      <c r="K256" s="121"/>
      <c r="L256" s="121"/>
    </row>
    <row r="257" spans="6:12" s="30" customFormat="1" x14ac:dyDescent="0.35">
      <c r="F257" s="26"/>
      <c r="G257" s="26"/>
      <c r="H257" s="139"/>
      <c r="I257" s="121"/>
      <c r="J257" s="121"/>
      <c r="K257" s="121"/>
      <c r="L257" s="121"/>
    </row>
    <row r="258" spans="6:12" s="30" customFormat="1" x14ac:dyDescent="0.35">
      <c r="F258" s="26"/>
      <c r="G258" s="26"/>
      <c r="H258" s="139"/>
      <c r="I258" s="121"/>
      <c r="J258" s="121"/>
      <c r="K258" s="121"/>
      <c r="L258" s="121"/>
    </row>
    <row r="259" spans="6:12" s="30" customFormat="1" x14ac:dyDescent="0.35">
      <c r="F259" s="26"/>
      <c r="G259" s="26"/>
      <c r="H259" s="139"/>
      <c r="I259" s="121"/>
      <c r="J259" s="121"/>
      <c r="K259" s="121"/>
      <c r="L259" s="121"/>
    </row>
    <row r="260" spans="6:12" s="30" customFormat="1" x14ac:dyDescent="0.35">
      <c r="F260" s="26"/>
      <c r="G260" s="26"/>
      <c r="H260" s="139"/>
      <c r="I260" s="121"/>
      <c r="J260" s="121"/>
      <c r="K260" s="121"/>
      <c r="L260" s="121"/>
    </row>
    <row r="261" spans="6:12" s="30" customFormat="1" x14ac:dyDescent="0.35">
      <c r="F261" s="26"/>
      <c r="G261" s="26"/>
      <c r="H261" s="139"/>
      <c r="I261" s="121"/>
      <c r="J261" s="121"/>
      <c r="K261" s="121"/>
      <c r="L261" s="121"/>
    </row>
    <row r="262" spans="6:12" s="30" customFormat="1" x14ac:dyDescent="0.35">
      <c r="F262" s="26"/>
      <c r="G262" s="26"/>
      <c r="H262" s="139"/>
      <c r="I262" s="121"/>
      <c r="J262" s="121"/>
      <c r="K262" s="121"/>
      <c r="L262" s="121"/>
    </row>
    <row r="263" spans="6:12" s="30" customFormat="1" x14ac:dyDescent="0.35">
      <c r="F263" s="26"/>
      <c r="G263" s="26"/>
      <c r="H263" s="139"/>
      <c r="I263" s="121"/>
      <c r="J263" s="121"/>
      <c r="K263" s="121"/>
      <c r="L263" s="121"/>
    </row>
    <row r="264" spans="6:12" s="30" customFormat="1" x14ac:dyDescent="0.35">
      <c r="F264" s="26"/>
      <c r="G264" s="26"/>
      <c r="H264" s="139"/>
      <c r="I264" s="121"/>
      <c r="J264" s="121"/>
      <c r="K264" s="121"/>
      <c r="L264" s="121"/>
    </row>
    <row r="265" spans="6:12" s="30" customFormat="1" x14ac:dyDescent="0.35">
      <c r="F265" s="26"/>
      <c r="G265" s="26"/>
      <c r="H265" s="139"/>
      <c r="I265" s="121"/>
      <c r="J265" s="121"/>
      <c r="K265" s="121"/>
      <c r="L265" s="121"/>
    </row>
    <row r="266" spans="6:12" s="30" customFormat="1" x14ac:dyDescent="0.35">
      <c r="F266" s="26"/>
      <c r="G266" s="26"/>
      <c r="H266" s="139"/>
      <c r="I266" s="121"/>
      <c r="J266" s="121"/>
      <c r="K266" s="121"/>
      <c r="L266" s="121"/>
    </row>
    <row r="267" spans="6:12" s="30" customFormat="1" x14ac:dyDescent="0.35">
      <c r="F267" s="26"/>
      <c r="G267" s="26"/>
      <c r="H267" s="139"/>
      <c r="I267" s="121"/>
      <c r="J267" s="121"/>
      <c r="K267" s="121"/>
      <c r="L267" s="121"/>
    </row>
    <row r="268" spans="6:12" s="30" customFormat="1" x14ac:dyDescent="0.35">
      <c r="F268" s="26"/>
      <c r="G268" s="26"/>
      <c r="H268" s="139"/>
      <c r="I268" s="121"/>
      <c r="J268" s="121"/>
      <c r="K268" s="121"/>
      <c r="L268" s="121"/>
    </row>
    <row r="269" spans="6:12" s="30" customFormat="1" x14ac:dyDescent="0.35">
      <c r="F269" s="26"/>
      <c r="G269" s="26"/>
      <c r="H269" s="139"/>
      <c r="I269" s="121"/>
      <c r="J269" s="121"/>
      <c r="K269" s="121"/>
      <c r="L269" s="121"/>
    </row>
    <row r="270" spans="6:12" s="30" customFormat="1" x14ac:dyDescent="0.35">
      <c r="F270" s="26"/>
      <c r="G270" s="26"/>
      <c r="H270" s="139"/>
      <c r="I270" s="121"/>
      <c r="J270" s="121"/>
      <c r="K270" s="121"/>
      <c r="L270" s="121"/>
    </row>
    <row r="271" spans="6:12" s="30" customFormat="1" x14ac:dyDescent="0.35">
      <c r="F271" s="26"/>
      <c r="G271" s="26"/>
      <c r="H271" s="139"/>
      <c r="I271" s="121"/>
      <c r="J271" s="121"/>
      <c r="K271" s="121"/>
      <c r="L271" s="121"/>
    </row>
    <row r="272" spans="6:12" s="30" customFormat="1" x14ac:dyDescent="0.35">
      <c r="F272" s="26"/>
      <c r="G272" s="26"/>
      <c r="H272" s="139"/>
      <c r="I272" s="121"/>
      <c r="J272" s="121"/>
      <c r="K272" s="121"/>
      <c r="L272" s="121"/>
    </row>
    <row r="273" spans="6:12" s="30" customFormat="1" x14ac:dyDescent="0.35">
      <c r="F273" s="26"/>
      <c r="G273" s="26"/>
      <c r="H273" s="139"/>
      <c r="I273" s="121"/>
      <c r="J273" s="121"/>
      <c r="K273" s="121"/>
      <c r="L273" s="121"/>
    </row>
    <row r="274" spans="6:12" s="30" customFormat="1" x14ac:dyDescent="0.35">
      <c r="F274" s="26"/>
      <c r="G274" s="26"/>
      <c r="H274" s="139"/>
      <c r="I274" s="121"/>
      <c r="J274" s="121"/>
      <c r="K274" s="121"/>
      <c r="L274" s="121"/>
    </row>
    <row r="275" spans="6:12" s="30" customFormat="1" x14ac:dyDescent="0.35">
      <c r="F275" s="26"/>
      <c r="G275" s="26"/>
      <c r="H275" s="139"/>
      <c r="I275" s="121"/>
      <c r="J275" s="121"/>
      <c r="K275" s="121"/>
      <c r="L275" s="121"/>
    </row>
    <row r="276" spans="6:12" s="30" customFormat="1" x14ac:dyDescent="0.35">
      <c r="F276" s="26"/>
      <c r="G276" s="26"/>
      <c r="H276" s="139"/>
      <c r="I276" s="121"/>
      <c r="J276" s="121"/>
      <c r="K276" s="121"/>
      <c r="L276" s="121"/>
    </row>
    <row r="277" spans="6:12" s="30" customFormat="1" x14ac:dyDescent="0.35">
      <c r="F277" s="26"/>
      <c r="G277" s="26"/>
      <c r="H277" s="139"/>
      <c r="I277" s="121"/>
      <c r="J277" s="121"/>
      <c r="K277" s="121"/>
      <c r="L277" s="121"/>
    </row>
    <row r="278" spans="6:12" s="30" customFormat="1" x14ac:dyDescent="0.35">
      <c r="F278" s="26"/>
      <c r="G278" s="26"/>
      <c r="H278" s="139"/>
      <c r="I278" s="121"/>
      <c r="J278" s="121"/>
      <c r="K278" s="121"/>
      <c r="L278" s="121"/>
    </row>
    <row r="279" spans="6:12" s="30" customFormat="1" x14ac:dyDescent="0.35">
      <c r="F279" s="26"/>
      <c r="G279" s="26"/>
      <c r="H279" s="139"/>
      <c r="I279" s="121"/>
      <c r="J279" s="121"/>
      <c r="K279" s="121"/>
      <c r="L279" s="121"/>
    </row>
    <row r="280" spans="6:12" s="30" customFormat="1" x14ac:dyDescent="0.35">
      <c r="F280" s="26"/>
      <c r="G280" s="26"/>
      <c r="H280" s="139"/>
      <c r="I280" s="121"/>
      <c r="J280" s="121"/>
      <c r="K280" s="121"/>
      <c r="L280" s="121"/>
    </row>
    <row r="281" spans="6:12" s="30" customFormat="1" x14ac:dyDescent="0.35">
      <c r="F281" s="26"/>
      <c r="G281" s="26"/>
      <c r="H281" s="139"/>
      <c r="I281" s="121"/>
      <c r="J281" s="121"/>
      <c r="K281" s="121"/>
      <c r="L281" s="121"/>
    </row>
    <row r="282" spans="6:12" s="30" customFormat="1" x14ac:dyDescent="0.35">
      <c r="F282" s="26"/>
      <c r="G282" s="26"/>
      <c r="H282" s="139"/>
      <c r="I282" s="121"/>
      <c r="J282" s="121"/>
      <c r="K282" s="121"/>
      <c r="L282" s="121"/>
    </row>
    <row r="283" spans="6:12" s="30" customFormat="1" x14ac:dyDescent="0.35">
      <c r="F283" s="26"/>
      <c r="G283" s="26"/>
      <c r="H283" s="139"/>
      <c r="I283" s="121"/>
      <c r="J283" s="121"/>
      <c r="K283" s="121"/>
      <c r="L283" s="121"/>
    </row>
    <row r="284" spans="6:12" s="30" customFormat="1" x14ac:dyDescent="0.35">
      <c r="F284" s="26"/>
      <c r="G284" s="26"/>
      <c r="H284" s="139"/>
      <c r="I284" s="121"/>
      <c r="J284" s="121"/>
      <c r="K284" s="121"/>
      <c r="L284" s="121"/>
    </row>
    <row r="285" spans="6:12" s="30" customFormat="1" x14ac:dyDescent="0.35">
      <c r="F285" s="26"/>
      <c r="G285" s="26"/>
      <c r="H285" s="139"/>
      <c r="I285" s="121"/>
      <c r="J285" s="121"/>
      <c r="K285" s="121"/>
      <c r="L285" s="121"/>
    </row>
    <row r="286" spans="6:12" s="30" customFormat="1" x14ac:dyDescent="0.35">
      <c r="F286" s="26"/>
      <c r="G286" s="26"/>
      <c r="H286" s="139"/>
      <c r="I286" s="121"/>
      <c r="J286" s="121"/>
      <c r="K286" s="121"/>
      <c r="L286" s="121"/>
    </row>
    <row r="287" spans="6:12" s="30" customFormat="1" x14ac:dyDescent="0.35">
      <c r="F287" s="26"/>
      <c r="G287" s="26"/>
      <c r="H287" s="139"/>
      <c r="I287" s="121"/>
      <c r="J287" s="121"/>
      <c r="K287" s="121"/>
      <c r="L287" s="121"/>
    </row>
    <row r="288" spans="6:12" s="30" customFormat="1" x14ac:dyDescent="0.35">
      <c r="F288" s="26"/>
      <c r="G288" s="26"/>
      <c r="H288" s="139"/>
      <c r="I288" s="121"/>
      <c r="J288" s="121"/>
      <c r="K288" s="121"/>
      <c r="L288" s="121"/>
    </row>
    <row r="289" spans="6:12" s="30" customFormat="1" x14ac:dyDescent="0.35">
      <c r="F289" s="26"/>
      <c r="G289" s="26"/>
      <c r="H289" s="139"/>
      <c r="I289" s="121"/>
      <c r="J289" s="121"/>
      <c r="K289" s="121"/>
      <c r="L289" s="121"/>
    </row>
    <row r="290" spans="6:12" s="30" customFormat="1" x14ac:dyDescent="0.35">
      <c r="F290" s="26"/>
      <c r="G290" s="26"/>
      <c r="H290" s="139"/>
      <c r="I290" s="121"/>
      <c r="J290" s="121"/>
      <c r="K290" s="121"/>
      <c r="L290" s="121"/>
    </row>
    <row r="291" spans="6:12" s="30" customFormat="1" x14ac:dyDescent="0.35">
      <c r="F291" s="26"/>
      <c r="G291" s="26"/>
      <c r="H291" s="139"/>
      <c r="I291" s="121"/>
      <c r="J291" s="121"/>
      <c r="K291" s="121"/>
      <c r="L291" s="121"/>
    </row>
    <row r="292" spans="6:12" s="30" customFormat="1" x14ac:dyDescent="0.35">
      <c r="F292" s="26"/>
      <c r="G292" s="26"/>
      <c r="H292" s="139"/>
      <c r="I292" s="121"/>
      <c r="J292" s="121"/>
      <c r="K292" s="121"/>
      <c r="L292" s="121"/>
    </row>
    <row r="293" spans="6:12" s="30" customFormat="1" x14ac:dyDescent="0.35">
      <c r="F293" s="26"/>
      <c r="G293" s="26"/>
      <c r="H293" s="139"/>
      <c r="I293" s="121"/>
      <c r="J293" s="121"/>
      <c r="K293" s="121"/>
      <c r="L293" s="121"/>
    </row>
    <row r="294" spans="6:12" s="30" customFormat="1" x14ac:dyDescent="0.35">
      <c r="F294" s="26"/>
      <c r="G294" s="26"/>
      <c r="H294" s="139"/>
      <c r="I294" s="121"/>
      <c r="J294" s="121"/>
      <c r="K294" s="121"/>
      <c r="L294" s="121"/>
    </row>
    <row r="295" spans="6:12" s="30" customFormat="1" x14ac:dyDescent="0.35">
      <c r="F295" s="26"/>
      <c r="G295" s="26"/>
      <c r="H295" s="139"/>
      <c r="I295" s="121"/>
      <c r="J295" s="121"/>
      <c r="K295" s="121"/>
      <c r="L295" s="121"/>
    </row>
    <row r="296" spans="6:12" s="30" customFormat="1" x14ac:dyDescent="0.35">
      <c r="F296" s="26"/>
      <c r="G296" s="26"/>
      <c r="H296" s="139"/>
      <c r="I296" s="121"/>
      <c r="J296" s="121"/>
      <c r="K296" s="121"/>
      <c r="L296" s="121"/>
    </row>
    <row r="297" spans="6:12" s="30" customFormat="1" x14ac:dyDescent="0.35">
      <c r="F297" s="26"/>
      <c r="G297" s="26"/>
      <c r="H297" s="139"/>
      <c r="I297" s="121"/>
      <c r="J297" s="121"/>
      <c r="K297" s="121"/>
      <c r="L297" s="121"/>
    </row>
    <row r="298" spans="6:12" s="30" customFormat="1" x14ac:dyDescent="0.35">
      <c r="F298" s="26"/>
      <c r="G298" s="26"/>
      <c r="H298" s="139"/>
      <c r="I298" s="121"/>
      <c r="J298" s="121"/>
      <c r="K298" s="121"/>
      <c r="L298" s="121"/>
    </row>
    <row r="299" spans="6:12" s="30" customFormat="1" x14ac:dyDescent="0.35">
      <c r="F299" s="26"/>
      <c r="G299" s="26"/>
      <c r="H299" s="139"/>
      <c r="I299" s="121"/>
      <c r="J299" s="121"/>
      <c r="K299" s="121"/>
      <c r="L299" s="121"/>
    </row>
    <row r="300" spans="6:12" s="30" customFormat="1" x14ac:dyDescent="0.35">
      <c r="F300" s="26"/>
      <c r="G300" s="26"/>
      <c r="H300" s="139"/>
      <c r="I300" s="121"/>
      <c r="J300" s="121"/>
      <c r="K300" s="121"/>
      <c r="L300" s="121"/>
    </row>
    <row r="301" spans="6:12" s="30" customFormat="1" x14ac:dyDescent="0.35">
      <c r="F301" s="26"/>
      <c r="G301" s="26"/>
      <c r="H301" s="139"/>
      <c r="I301" s="121"/>
      <c r="J301" s="121"/>
      <c r="K301" s="121"/>
      <c r="L301" s="121"/>
    </row>
    <row r="302" spans="6:12" s="30" customFormat="1" x14ac:dyDescent="0.35">
      <c r="F302" s="26"/>
      <c r="G302" s="26"/>
      <c r="H302" s="139"/>
      <c r="I302" s="121"/>
      <c r="J302" s="121"/>
      <c r="K302" s="121"/>
      <c r="L302" s="121"/>
    </row>
    <row r="303" spans="6:12" s="30" customFormat="1" x14ac:dyDescent="0.35">
      <c r="F303" s="26"/>
      <c r="G303" s="26"/>
      <c r="H303" s="139"/>
      <c r="I303" s="121"/>
      <c r="J303" s="121"/>
      <c r="K303" s="121"/>
      <c r="L303" s="121"/>
    </row>
    <row r="304" spans="6:12" s="30" customFormat="1" x14ac:dyDescent="0.35">
      <c r="F304" s="26"/>
      <c r="G304" s="26"/>
      <c r="H304" s="139"/>
      <c r="I304" s="121"/>
      <c r="J304" s="121"/>
      <c r="K304" s="121"/>
      <c r="L304" s="121"/>
    </row>
    <row r="305" spans="6:12" s="30" customFormat="1" x14ac:dyDescent="0.35">
      <c r="F305" s="26"/>
      <c r="G305" s="26"/>
      <c r="H305" s="139"/>
      <c r="I305" s="121"/>
      <c r="J305" s="121"/>
      <c r="K305" s="121"/>
      <c r="L305" s="121"/>
    </row>
    <row r="306" spans="6:12" s="30" customFormat="1" x14ac:dyDescent="0.35">
      <c r="F306" s="26"/>
      <c r="G306" s="26"/>
      <c r="H306" s="139"/>
      <c r="I306" s="121"/>
      <c r="J306" s="121"/>
      <c r="K306" s="121"/>
      <c r="L306" s="121"/>
    </row>
    <row r="307" spans="6:12" s="30" customFormat="1" x14ac:dyDescent="0.35">
      <c r="F307" s="26"/>
      <c r="G307" s="26"/>
      <c r="H307" s="139"/>
      <c r="I307" s="121"/>
      <c r="J307" s="121"/>
      <c r="K307" s="121"/>
      <c r="L307" s="121"/>
    </row>
    <row r="308" spans="6:12" s="30" customFormat="1" x14ac:dyDescent="0.35">
      <c r="F308" s="26"/>
      <c r="G308" s="26"/>
      <c r="H308" s="139"/>
      <c r="I308" s="121"/>
      <c r="J308" s="121"/>
      <c r="K308" s="121"/>
      <c r="L308" s="121"/>
    </row>
    <row r="309" spans="6:12" s="30" customFormat="1" x14ac:dyDescent="0.35">
      <c r="F309" s="26"/>
      <c r="G309" s="26"/>
      <c r="H309" s="139"/>
      <c r="I309" s="121"/>
      <c r="J309" s="121"/>
      <c r="K309" s="121"/>
      <c r="L309" s="121"/>
    </row>
    <row r="310" spans="6:12" s="30" customFormat="1" x14ac:dyDescent="0.35">
      <c r="F310" s="26"/>
      <c r="G310" s="26"/>
      <c r="H310" s="139"/>
      <c r="I310" s="121"/>
      <c r="J310" s="121"/>
      <c r="K310" s="121"/>
      <c r="L310" s="121"/>
    </row>
    <row r="311" spans="6:12" s="30" customFormat="1" x14ac:dyDescent="0.35">
      <c r="F311" s="26"/>
      <c r="G311" s="26"/>
      <c r="H311" s="139"/>
      <c r="I311" s="121"/>
      <c r="J311" s="121"/>
      <c r="K311" s="121"/>
      <c r="L311" s="121"/>
    </row>
    <row r="312" spans="6:12" s="30" customFormat="1" x14ac:dyDescent="0.35">
      <c r="F312" s="26"/>
      <c r="G312" s="26"/>
      <c r="H312" s="139"/>
      <c r="I312" s="121"/>
      <c r="J312" s="121"/>
      <c r="K312" s="121"/>
      <c r="L312" s="121"/>
    </row>
    <row r="313" spans="6:12" s="30" customFormat="1" x14ac:dyDescent="0.35">
      <c r="F313" s="26"/>
      <c r="G313" s="26"/>
      <c r="H313" s="139"/>
      <c r="I313" s="121"/>
      <c r="J313" s="121"/>
      <c r="K313" s="121"/>
      <c r="L313" s="121"/>
    </row>
    <row r="314" spans="6:12" s="30" customFormat="1" x14ac:dyDescent="0.35">
      <c r="F314" s="26"/>
      <c r="G314" s="26"/>
      <c r="H314" s="139"/>
      <c r="I314" s="121"/>
      <c r="J314" s="121"/>
      <c r="K314" s="121"/>
      <c r="L314" s="121"/>
    </row>
    <row r="315" spans="6:12" s="30" customFormat="1" x14ac:dyDescent="0.35">
      <c r="F315" s="26"/>
      <c r="G315" s="26"/>
      <c r="H315" s="139"/>
      <c r="I315" s="121"/>
      <c r="J315" s="121"/>
      <c r="K315" s="121"/>
      <c r="L315" s="121"/>
    </row>
    <row r="316" spans="6:12" s="30" customFormat="1" x14ac:dyDescent="0.35">
      <c r="F316" s="26"/>
      <c r="G316" s="26"/>
      <c r="H316" s="139"/>
      <c r="I316" s="121"/>
      <c r="J316" s="121"/>
      <c r="K316" s="121"/>
      <c r="L316" s="121"/>
    </row>
    <row r="317" spans="6:12" s="30" customFormat="1" x14ac:dyDescent="0.35">
      <c r="F317" s="26"/>
      <c r="G317" s="26"/>
      <c r="H317" s="139"/>
      <c r="I317" s="121"/>
      <c r="J317" s="121"/>
      <c r="K317" s="121"/>
      <c r="L317" s="121"/>
    </row>
    <row r="318" spans="6:12" s="30" customFormat="1" x14ac:dyDescent="0.35">
      <c r="F318" s="26"/>
      <c r="G318" s="26"/>
      <c r="H318" s="139"/>
      <c r="I318" s="121"/>
      <c r="J318" s="121"/>
      <c r="K318" s="121"/>
      <c r="L318" s="121"/>
    </row>
    <row r="319" spans="6:12" s="30" customFormat="1" x14ac:dyDescent="0.35">
      <c r="F319" s="26"/>
      <c r="G319" s="26"/>
      <c r="H319" s="139"/>
      <c r="I319" s="121"/>
      <c r="J319" s="121"/>
      <c r="K319" s="121"/>
      <c r="L319" s="121"/>
    </row>
    <row r="320" spans="6:12" s="30" customFormat="1" x14ac:dyDescent="0.35">
      <c r="F320" s="26"/>
      <c r="G320" s="26"/>
      <c r="H320" s="139"/>
      <c r="I320" s="121"/>
      <c r="J320" s="121"/>
      <c r="K320" s="121"/>
      <c r="L320" s="121"/>
    </row>
    <row r="321" spans="6:12" s="30" customFormat="1" x14ac:dyDescent="0.35">
      <c r="F321" s="26"/>
      <c r="G321" s="26"/>
      <c r="H321" s="139"/>
      <c r="I321" s="121"/>
      <c r="J321" s="121"/>
      <c r="K321" s="121"/>
      <c r="L321" s="121"/>
    </row>
    <row r="322" spans="6:12" s="30" customFormat="1" x14ac:dyDescent="0.35">
      <c r="F322" s="26"/>
      <c r="G322" s="26"/>
      <c r="H322" s="139"/>
      <c r="I322" s="121"/>
      <c r="J322" s="121"/>
      <c r="K322" s="121"/>
      <c r="L322" s="121"/>
    </row>
    <row r="323" spans="6:12" s="30" customFormat="1" x14ac:dyDescent="0.35">
      <c r="F323" s="26"/>
      <c r="G323" s="26"/>
      <c r="H323" s="139"/>
      <c r="I323" s="121"/>
      <c r="J323" s="121"/>
      <c r="K323" s="121"/>
      <c r="L323" s="121"/>
    </row>
    <row r="324" spans="6:12" s="30" customFormat="1" x14ac:dyDescent="0.35">
      <c r="F324" s="26"/>
      <c r="G324" s="26"/>
      <c r="H324" s="139"/>
      <c r="I324" s="121"/>
      <c r="J324" s="121"/>
      <c r="K324" s="121"/>
      <c r="L324" s="121"/>
    </row>
    <row r="325" spans="6:12" s="30" customFormat="1" x14ac:dyDescent="0.35">
      <c r="F325" s="26"/>
      <c r="G325" s="26"/>
      <c r="H325" s="139"/>
      <c r="I325" s="121"/>
      <c r="J325" s="121"/>
      <c r="K325" s="121"/>
      <c r="L325" s="121"/>
    </row>
    <row r="326" spans="6:12" s="30" customFormat="1" x14ac:dyDescent="0.35">
      <c r="F326" s="26"/>
      <c r="G326" s="26"/>
      <c r="H326" s="139"/>
      <c r="I326" s="121"/>
      <c r="J326" s="121"/>
      <c r="K326" s="121"/>
      <c r="L326" s="121"/>
    </row>
    <row r="327" spans="6:12" s="30" customFormat="1" x14ac:dyDescent="0.35">
      <c r="F327" s="26"/>
      <c r="G327" s="26"/>
      <c r="H327" s="139"/>
      <c r="I327" s="121"/>
      <c r="J327" s="121"/>
      <c r="K327" s="121"/>
      <c r="L327" s="121"/>
    </row>
    <row r="328" spans="6:12" s="30" customFormat="1" x14ac:dyDescent="0.35">
      <c r="F328" s="26"/>
      <c r="G328" s="26"/>
      <c r="H328" s="139"/>
      <c r="I328" s="121"/>
      <c r="J328" s="121"/>
      <c r="K328" s="121"/>
      <c r="L328" s="121"/>
    </row>
    <row r="329" spans="6:12" s="30" customFormat="1" x14ac:dyDescent="0.35">
      <c r="F329" s="26"/>
      <c r="G329" s="26"/>
      <c r="H329" s="139"/>
      <c r="I329" s="121"/>
      <c r="J329" s="121"/>
      <c r="K329" s="121"/>
      <c r="L329" s="121"/>
    </row>
    <row r="330" spans="6:12" s="30" customFormat="1" x14ac:dyDescent="0.35">
      <c r="F330" s="26"/>
      <c r="G330" s="26"/>
      <c r="H330" s="139"/>
      <c r="I330" s="121"/>
      <c r="J330" s="121"/>
      <c r="K330" s="121"/>
      <c r="L330" s="121"/>
    </row>
    <row r="331" spans="6:12" s="30" customFormat="1" x14ac:dyDescent="0.35">
      <c r="F331" s="26"/>
      <c r="G331" s="26"/>
      <c r="H331" s="139"/>
      <c r="I331" s="121"/>
      <c r="J331" s="121"/>
      <c r="K331" s="121"/>
      <c r="L331" s="121"/>
    </row>
    <row r="332" spans="6:12" s="30" customFormat="1" x14ac:dyDescent="0.35">
      <c r="F332" s="26"/>
      <c r="G332" s="26"/>
      <c r="H332" s="139"/>
      <c r="I332" s="121"/>
      <c r="J332" s="121"/>
      <c r="K332" s="121"/>
      <c r="L332" s="121"/>
    </row>
    <row r="333" spans="6:12" s="30" customFormat="1" x14ac:dyDescent="0.35">
      <c r="F333" s="26"/>
      <c r="G333" s="26"/>
      <c r="H333" s="139"/>
      <c r="I333" s="121"/>
      <c r="J333" s="121"/>
      <c r="K333" s="121"/>
      <c r="L333" s="121"/>
    </row>
    <row r="334" spans="6:12" s="30" customFormat="1" x14ac:dyDescent="0.35">
      <c r="F334" s="26"/>
      <c r="G334" s="26"/>
      <c r="H334" s="139"/>
      <c r="I334" s="121"/>
      <c r="J334" s="121"/>
      <c r="K334" s="121"/>
      <c r="L334" s="121"/>
    </row>
    <row r="335" spans="6:12" s="30" customFormat="1" x14ac:dyDescent="0.35">
      <c r="F335" s="26"/>
      <c r="G335" s="26"/>
      <c r="H335" s="139"/>
      <c r="I335" s="121"/>
      <c r="J335" s="121"/>
      <c r="K335" s="121"/>
      <c r="L335" s="121"/>
    </row>
    <row r="336" spans="6:12" s="30" customFormat="1" x14ac:dyDescent="0.35">
      <c r="F336" s="26"/>
      <c r="G336" s="26"/>
      <c r="H336" s="139"/>
      <c r="I336" s="121"/>
      <c r="J336" s="121"/>
      <c r="K336" s="121"/>
      <c r="L336" s="121"/>
    </row>
    <row r="337" spans="6:12" s="30" customFormat="1" x14ac:dyDescent="0.35">
      <c r="F337" s="26"/>
      <c r="G337" s="26"/>
      <c r="H337" s="139"/>
      <c r="I337" s="121"/>
      <c r="J337" s="121"/>
      <c r="K337" s="121"/>
      <c r="L337" s="121"/>
    </row>
    <row r="338" spans="6:12" s="30" customFormat="1" x14ac:dyDescent="0.35">
      <c r="F338" s="26"/>
      <c r="G338" s="26"/>
      <c r="H338" s="139"/>
      <c r="I338" s="121"/>
      <c r="J338" s="121"/>
      <c r="K338" s="121"/>
      <c r="L338" s="121"/>
    </row>
    <row r="339" spans="6:12" s="30" customFormat="1" x14ac:dyDescent="0.35">
      <c r="F339" s="26"/>
      <c r="G339" s="26"/>
      <c r="H339" s="139"/>
      <c r="I339" s="121"/>
      <c r="J339" s="121"/>
      <c r="K339" s="121"/>
      <c r="L339" s="121"/>
    </row>
    <row r="340" spans="6:12" s="30" customFormat="1" x14ac:dyDescent="0.35">
      <c r="F340" s="26"/>
      <c r="G340" s="26"/>
      <c r="H340" s="139"/>
      <c r="I340" s="121"/>
      <c r="J340" s="121"/>
      <c r="K340" s="121"/>
      <c r="L340" s="121"/>
    </row>
    <row r="341" spans="6:12" s="30" customFormat="1" x14ac:dyDescent="0.35">
      <c r="F341" s="26"/>
      <c r="G341" s="26"/>
      <c r="H341" s="139"/>
      <c r="I341" s="121"/>
      <c r="J341" s="121"/>
      <c r="K341" s="121"/>
      <c r="L341" s="121"/>
    </row>
    <row r="342" spans="6:12" s="30" customFormat="1" x14ac:dyDescent="0.35">
      <c r="F342" s="26"/>
      <c r="G342" s="26"/>
      <c r="H342" s="139"/>
      <c r="I342" s="121"/>
      <c r="J342" s="121"/>
      <c r="K342" s="121"/>
      <c r="L342" s="121"/>
    </row>
    <row r="343" spans="6:12" s="30" customFormat="1" x14ac:dyDescent="0.35">
      <c r="F343" s="26"/>
      <c r="G343" s="26"/>
      <c r="H343" s="139"/>
      <c r="I343" s="121"/>
      <c r="J343" s="121"/>
      <c r="K343" s="121"/>
      <c r="L343" s="121"/>
    </row>
    <row r="344" spans="6:12" s="30" customFormat="1" x14ac:dyDescent="0.35">
      <c r="F344" s="26"/>
      <c r="G344" s="26"/>
      <c r="H344" s="139"/>
      <c r="I344" s="121"/>
      <c r="J344" s="121"/>
      <c r="K344" s="121"/>
      <c r="L344" s="121"/>
    </row>
    <row r="345" spans="6:12" s="30" customFormat="1" x14ac:dyDescent="0.35">
      <c r="F345" s="26"/>
      <c r="G345" s="26"/>
      <c r="H345" s="139"/>
      <c r="I345" s="121"/>
      <c r="J345" s="121"/>
      <c r="K345" s="121"/>
      <c r="L345" s="121"/>
    </row>
    <row r="346" spans="6:12" s="30" customFormat="1" x14ac:dyDescent="0.35">
      <c r="F346" s="26"/>
      <c r="G346" s="26"/>
      <c r="H346" s="139"/>
      <c r="I346" s="121"/>
      <c r="J346" s="121"/>
      <c r="K346" s="121"/>
      <c r="L346" s="121"/>
    </row>
    <row r="347" spans="6:12" s="30" customFormat="1" x14ac:dyDescent="0.35">
      <c r="F347" s="26"/>
      <c r="G347" s="26"/>
      <c r="H347" s="139"/>
      <c r="I347" s="121"/>
      <c r="J347" s="121"/>
      <c r="K347" s="121"/>
      <c r="L347" s="121"/>
    </row>
    <row r="348" spans="6:12" s="30" customFormat="1" x14ac:dyDescent="0.35">
      <c r="F348" s="26"/>
      <c r="G348" s="26"/>
      <c r="H348" s="139"/>
      <c r="I348" s="121"/>
      <c r="J348" s="121"/>
      <c r="K348" s="121"/>
      <c r="L348" s="121"/>
    </row>
    <row r="349" spans="6:12" s="30" customFormat="1" x14ac:dyDescent="0.35">
      <c r="F349" s="26"/>
      <c r="G349" s="26"/>
      <c r="H349" s="139"/>
      <c r="I349" s="121"/>
      <c r="J349" s="121"/>
      <c r="K349" s="121"/>
      <c r="L349" s="121"/>
    </row>
    <row r="350" spans="6:12" s="30" customFormat="1" x14ac:dyDescent="0.35">
      <c r="F350" s="26"/>
      <c r="G350" s="26"/>
      <c r="H350" s="139"/>
      <c r="I350" s="121"/>
      <c r="J350" s="121"/>
      <c r="K350" s="121"/>
      <c r="L350" s="121"/>
    </row>
    <row r="351" spans="6:12" s="30" customFormat="1" x14ac:dyDescent="0.35">
      <c r="F351" s="26"/>
      <c r="G351" s="26"/>
      <c r="H351" s="139"/>
      <c r="I351" s="121"/>
      <c r="J351" s="121"/>
      <c r="K351" s="121"/>
      <c r="L351" s="121"/>
    </row>
    <row r="352" spans="6:12" s="30" customFormat="1" x14ac:dyDescent="0.35">
      <c r="F352" s="26"/>
      <c r="G352" s="26"/>
      <c r="H352" s="139"/>
      <c r="I352" s="121"/>
      <c r="J352" s="121"/>
      <c r="K352" s="121"/>
      <c r="L352" s="121"/>
    </row>
    <row r="353" spans="6:12" s="30" customFormat="1" x14ac:dyDescent="0.35">
      <c r="F353" s="26"/>
      <c r="G353" s="26"/>
      <c r="H353" s="139"/>
      <c r="I353" s="121"/>
      <c r="J353" s="121"/>
      <c r="K353" s="121"/>
      <c r="L353" s="121"/>
    </row>
    <row r="354" spans="6:12" s="30" customFormat="1" x14ac:dyDescent="0.35">
      <c r="F354" s="26"/>
      <c r="G354" s="26"/>
      <c r="H354" s="139"/>
      <c r="I354" s="121"/>
      <c r="J354" s="121"/>
      <c r="K354" s="121"/>
      <c r="L354" s="121"/>
    </row>
    <row r="355" spans="6:12" s="30" customFormat="1" x14ac:dyDescent="0.35">
      <c r="F355" s="26"/>
      <c r="G355" s="26"/>
      <c r="H355" s="139"/>
      <c r="I355" s="121"/>
      <c r="J355" s="121"/>
      <c r="K355" s="121"/>
      <c r="L355" s="121"/>
    </row>
    <row r="356" spans="6:12" s="30" customFormat="1" x14ac:dyDescent="0.35">
      <c r="F356" s="26"/>
      <c r="G356" s="26"/>
      <c r="H356" s="139"/>
      <c r="I356" s="121"/>
      <c r="J356" s="121"/>
      <c r="K356" s="121"/>
      <c r="L356" s="121"/>
    </row>
    <row r="357" spans="6:12" s="30" customFormat="1" x14ac:dyDescent="0.35">
      <c r="F357" s="26"/>
      <c r="G357" s="26"/>
      <c r="H357" s="139"/>
      <c r="I357" s="121"/>
      <c r="J357" s="121"/>
      <c r="K357" s="121"/>
      <c r="L357" s="121"/>
    </row>
    <row r="358" spans="6:12" s="30" customFormat="1" x14ac:dyDescent="0.35">
      <c r="F358" s="26"/>
      <c r="G358" s="26"/>
      <c r="H358" s="139"/>
      <c r="I358" s="121"/>
      <c r="J358" s="121"/>
      <c r="K358" s="121"/>
      <c r="L358" s="121"/>
    </row>
    <row r="359" spans="6:12" s="30" customFormat="1" x14ac:dyDescent="0.35">
      <c r="F359" s="26"/>
      <c r="G359" s="26"/>
      <c r="H359" s="139"/>
      <c r="I359" s="121"/>
      <c r="J359" s="121"/>
      <c r="K359" s="121"/>
      <c r="L359" s="121"/>
    </row>
    <row r="360" spans="6:12" s="30" customFormat="1" x14ac:dyDescent="0.35">
      <c r="F360" s="26"/>
      <c r="G360" s="26"/>
      <c r="H360" s="139"/>
      <c r="I360" s="121"/>
      <c r="J360" s="121"/>
      <c r="K360" s="121"/>
      <c r="L360" s="121"/>
    </row>
    <row r="361" spans="6:12" s="30" customFormat="1" x14ac:dyDescent="0.35">
      <c r="F361" s="26"/>
      <c r="G361" s="26"/>
      <c r="H361" s="139"/>
      <c r="I361" s="121"/>
      <c r="J361" s="121"/>
      <c r="K361" s="121"/>
      <c r="L361" s="121"/>
    </row>
    <row r="362" spans="6:12" s="30" customFormat="1" x14ac:dyDescent="0.35">
      <c r="F362" s="26"/>
      <c r="G362" s="26"/>
      <c r="H362" s="139"/>
      <c r="I362" s="121"/>
      <c r="J362" s="121"/>
      <c r="K362" s="121"/>
      <c r="L362" s="121"/>
    </row>
    <row r="363" spans="6:12" s="30" customFormat="1" x14ac:dyDescent="0.35">
      <c r="F363" s="26"/>
      <c r="G363" s="26"/>
      <c r="H363" s="139"/>
      <c r="I363" s="121"/>
      <c r="J363" s="121"/>
      <c r="K363" s="121"/>
      <c r="L363" s="121"/>
    </row>
    <row r="364" spans="6:12" s="30" customFormat="1" x14ac:dyDescent="0.35">
      <c r="F364" s="26"/>
      <c r="G364" s="26"/>
      <c r="H364" s="139"/>
      <c r="I364" s="121"/>
      <c r="J364" s="121"/>
      <c r="K364" s="121"/>
      <c r="L364" s="121"/>
    </row>
    <row r="365" spans="6:12" s="30" customFormat="1" x14ac:dyDescent="0.35">
      <c r="F365" s="26"/>
      <c r="G365" s="26"/>
      <c r="H365" s="139"/>
      <c r="I365" s="121"/>
      <c r="J365" s="121"/>
      <c r="K365" s="121"/>
      <c r="L365" s="121"/>
    </row>
    <row r="366" spans="6:12" s="30" customFormat="1" x14ac:dyDescent="0.35">
      <c r="F366" s="26"/>
      <c r="G366" s="26"/>
      <c r="H366" s="139"/>
      <c r="I366" s="121"/>
      <c r="J366" s="121"/>
      <c r="K366" s="121"/>
      <c r="L366" s="121"/>
    </row>
    <row r="367" spans="6:12" s="30" customFormat="1" x14ac:dyDescent="0.35">
      <c r="F367" s="26"/>
      <c r="G367" s="26"/>
      <c r="H367" s="139"/>
      <c r="I367" s="121"/>
      <c r="J367" s="121"/>
      <c r="K367" s="121"/>
      <c r="L367" s="121"/>
    </row>
    <row r="368" spans="6:12" s="30" customFormat="1" x14ac:dyDescent="0.35">
      <c r="F368" s="26"/>
      <c r="G368" s="26"/>
      <c r="H368" s="139"/>
      <c r="I368" s="121"/>
      <c r="J368" s="121"/>
      <c r="K368" s="121"/>
      <c r="L368" s="121"/>
    </row>
    <row r="369" spans="6:12" s="30" customFormat="1" x14ac:dyDescent="0.35">
      <c r="F369" s="26"/>
      <c r="G369" s="26"/>
      <c r="H369" s="139"/>
      <c r="I369" s="121"/>
      <c r="J369" s="121"/>
      <c r="K369" s="121"/>
      <c r="L369" s="121"/>
    </row>
    <row r="370" spans="6:12" s="30" customFormat="1" x14ac:dyDescent="0.35">
      <c r="F370" s="26"/>
      <c r="G370" s="26"/>
      <c r="H370" s="139"/>
      <c r="I370" s="121"/>
      <c r="J370" s="121"/>
      <c r="K370" s="121"/>
      <c r="L370" s="121"/>
    </row>
    <row r="371" spans="6:12" s="30" customFormat="1" x14ac:dyDescent="0.35">
      <c r="F371" s="26"/>
      <c r="G371" s="26"/>
      <c r="H371" s="139"/>
      <c r="I371" s="121"/>
      <c r="J371" s="121"/>
      <c r="K371" s="121"/>
      <c r="L371" s="121"/>
    </row>
    <row r="372" spans="6:12" s="30" customFormat="1" x14ac:dyDescent="0.35">
      <c r="F372" s="26"/>
      <c r="G372" s="26"/>
      <c r="H372" s="139"/>
      <c r="I372" s="121"/>
      <c r="J372" s="121"/>
      <c r="K372" s="121"/>
      <c r="L372" s="121"/>
    </row>
    <row r="373" spans="6:12" s="30" customFormat="1" x14ac:dyDescent="0.35">
      <c r="F373" s="26"/>
      <c r="G373" s="26"/>
      <c r="H373" s="139"/>
      <c r="I373" s="121"/>
      <c r="J373" s="121"/>
      <c r="K373" s="121"/>
      <c r="L373" s="121"/>
    </row>
    <row r="374" spans="6:12" s="30" customFormat="1" x14ac:dyDescent="0.35">
      <c r="F374" s="26"/>
      <c r="G374" s="26"/>
      <c r="H374" s="139"/>
      <c r="I374" s="121"/>
      <c r="J374" s="121"/>
      <c r="K374" s="121"/>
      <c r="L374" s="121"/>
    </row>
    <row r="375" spans="6:12" s="30" customFormat="1" x14ac:dyDescent="0.35">
      <c r="F375" s="26"/>
      <c r="G375" s="26"/>
      <c r="H375" s="139"/>
      <c r="I375" s="121"/>
      <c r="J375" s="121"/>
      <c r="K375" s="121"/>
      <c r="L375" s="121"/>
    </row>
    <row r="376" spans="6:12" s="30" customFormat="1" x14ac:dyDescent="0.35">
      <c r="F376" s="26"/>
      <c r="G376" s="26"/>
      <c r="H376" s="139"/>
      <c r="I376" s="121"/>
      <c r="J376" s="121"/>
      <c r="K376" s="121"/>
      <c r="L376" s="121"/>
    </row>
    <row r="377" spans="6:12" s="30" customFormat="1" x14ac:dyDescent="0.35">
      <c r="F377" s="26"/>
      <c r="G377" s="26"/>
      <c r="H377" s="139"/>
      <c r="I377" s="121"/>
      <c r="J377" s="121"/>
      <c r="K377" s="121"/>
      <c r="L377" s="121"/>
    </row>
    <row r="378" spans="6:12" s="30" customFormat="1" x14ac:dyDescent="0.35">
      <c r="F378" s="26"/>
      <c r="G378" s="26"/>
      <c r="H378" s="139"/>
      <c r="I378" s="121"/>
      <c r="J378" s="121"/>
      <c r="K378" s="121"/>
      <c r="L378" s="121"/>
    </row>
    <row r="379" spans="6:12" s="30" customFormat="1" x14ac:dyDescent="0.35">
      <c r="F379" s="26"/>
      <c r="G379" s="26"/>
      <c r="H379" s="139"/>
      <c r="I379" s="121"/>
      <c r="J379" s="121"/>
      <c r="K379" s="121"/>
      <c r="L379" s="121"/>
    </row>
    <row r="380" spans="6:12" s="30" customFormat="1" x14ac:dyDescent="0.35">
      <c r="F380" s="26"/>
      <c r="G380" s="26"/>
      <c r="H380" s="139"/>
      <c r="I380" s="121"/>
      <c r="J380" s="121"/>
      <c r="K380" s="121"/>
      <c r="L380" s="121"/>
    </row>
    <row r="381" spans="6:12" s="30" customFormat="1" x14ac:dyDescent="0.35">
      <c r="F381" s="26"/>
      <c r="G381" s="26"/>
      <c r="H381" s="139"/>
      <c r="I381" s="121"/>
      <c r="J381" s="121"/>
      <c r="K381" s="121"/>
      <c r="L381" s="121"/>
    </row>
    <row r="382" spans="6:12" s="30" customFormat="1" x14ac:dyDescent="0.35">
      <c r="F382" s="26"/>
      <c r="G382" s="26"/>
      <c r="H382" s="139"/>
      <c r="I382" s="121"/>
      <c r="J382" s="121"/>
      <c r="K382" s="121"/>
      <c r="L382" s="121"/>
    </row>
    <row r="383" spans="6:12" s="30" customFormat="1" x14ac:dyDescent="0.35">
      <c r="F383" s="26"/>
      <c r="G383" s="26"/>
      <c r="H383" s="139"/>
      <c r="I383" s="121"/>
      <c r="J383" s="121"/>
      <c r="K383" s="121"/>
      <c r="L383" s="121"/>
    </row>
    <row r="384" spans="6:12" s="30" customFormat="1" x14ac:dyDescent="0.35">
      <c r="F384" s="26"/>
      <c r="G384" s="26"/>
      <c r="H384" s="139"/>
      <c r="I384" s="121"/>
      <c r="J384" s="121"/>
      <c r="K384" s="121"/>
      <c r="L384" s="121"/>
    </row>
    <row r="385" spans="6:12" s="30" customFormat="1" x14ac:dyDescent="0.35">
      <c r="F385" s="26"/>
      <c r="G385" s="26"/>
      <c r="H385" s="139"/>
      <c r="I385" s="121"/>
      <c r="J385" s="121"/>
      <c r="K385" s="121"/>
      <c r="L385" s="121"/>
    </row>
    <row r="386" spans="6:12" s="30" customFormat="1" x14ac:dyDescent="0.35">
      <c r="F386" s="26"/>
      <c r="G386" s="26"/>
      <c r="H386" s="139"/>
      <c r="I386" s="121"/>
      <c r="J386" s="121"/>
      <c r="K386" s="121"/>
      <c r="L386" s="121"/>
    </row>
    <row r="387" spans="6:12" s="30" customFormat="1" x14ac:dyDescent="0.35">
      <c r="F387" s="26"/>
      <c r="G387" s="26"/>
      <c r="H387" s="139"/>
      <c r="I387" s="121"/>
      <c r="J387" s="121"/>
      <c r="K387" s="121"/>
      <c r="L387" s="121"/>
    </row>
    <row r="388" spans="6:12" s="30" customFormat="1" x14ac:dyDescent="0.35">
      <c r="F388" s="26"/>
      <c r="G388" s="26"/>
      <c r="H388" s="139"/>
      <c r="I388" s="121"/>
      <c r="J388" s="121"/>
      <c r="K388" s="121"/>
      <c r="L388" s="121"/>
    </row>
    <row r="389" spans="6:12" s="30" customFormat="1" x14ac:dyDescent="0.35">
      <c r="F389" s="26"/>
      <c r="G389" s="26"/>
      <c r="H389" s="139"/>
      <c r="I389" s="121"/>
      <c r="J389" s="121"/>
      <c r="K389" s="121"/>
      <c r="L389" s="121"/>
    </row>
    <row r="390" spans="6:12" s="30" customFormat="1" x14ac:dyDescent="0.35">
      <c r="F390" s="26"/>
      <c r="G390" s="26"/>
      <c r="H390" s="139"/>
      <c r="I390" s="121"/>
      <c r="J390" s="121"/>
      <c r="K390" s="121"/>
      <c r="L390" s="121"/>
    </row>
    <row r="391" spans="6:12" s="30" customFormat="1" x14ac:dyDescent="0.35">
      <c r="F391" s="26"/>
      <c r="G391" s="26"/>
      <c r="H391" s="139"/>
      <c r="I391" s="121"/>
      <c r="J391" s="121"/>
      <c r="K391" s="121"/>
      <c r="L391" s="121"/>
    </row>
    <row r="392" spans="6:12" s="30" customFormat="1" x14ac:dyDescent="0.35">
      <c r="F392" s="26"/>
      <c r="G392" s="26"/>
      <c r="H392" s="139"/>
      <c r="I392" s="121"/>
      <c r="J392" s="121"/>
      <c r="K392" s="121"/>
      <c r="L392" s="121"/>
    </row>
    <row r="393" spans="6:12" s="30" customFormat="1" x14ac:dyDescent="0.35">
      <c r="F393" s="26"/>
      <c r="G393" s="26"/>
      <c r="H393" s="139"/>
      <c r="I393" s="121"/>
      <c r="J393" s="121"/>
      <c r="K393" s="121"/>
      <c r="L393" s="121"/>
    </row>
    <row r="394" spans="6:12" s="30" customFormat="1" x14ac:dyDescent="0.35">
      <c r="F394" s="26"/>
      <c r="G394" s="26"/>
      <c r="H394" s="139"/>
      <c r="I394" s="121"/>
      <c r="J394" s="121"/>
      <c r="K394" s="121"/>
      <c r="L394" s="121"/>
    </row>
    <row r="395" spans="6:12" s="30" customFormat="1" x14ac:dyDescent="0.35">
      <c r="F395" s="26"/>
      <c r="G395" s="26"/>
      <c r="H395" s="139"/>
      <c r="I395" s="121"/>
      <c r="J395" s="121"/>
      <c r="K395" s="121"/>
      <c r="L395" s="121"/>
    </row>
    <row r="396" spans="6:12" s="30" customFormat="1" x14ac:dyDescent="0.35">
      <c r="F396" s="26"/>
      <c r="G396" s="26"/>
      <c r="H396" s="139"/>
      <c r="I396" s="121"/>
      <c r="J396" s="121"/>
      <c r="K396" s="121"/>
      <c r="L396" s="121"/>
    </row>
    <row r="397" spans="6:12" s="30" customFormat="1" x14ac:dyDescent="0.35">
      <c r="F397" s="26"/>
      <c r="G397" s="26"/>
      <c r="H397" s="139"/>
      <c r="I397" s="121"/>
      <c r="J397" s="121"/>
      <c r="K397" s="121"/>
      <c r="L397" s="121"/>
    </row>
    <row r="398" spans="6:12" s="30" customFormat="1" x14ac:dyDescent="0.35">
      <c r="F398" s="26"/>
      <c r="G398" s="26"/>
      <c r="H398" s="139"/>
      <c r="I398" s="121"/>
      <c r="J398" s="121"/>
      <c r="K398" s="121"/>
      <c r="L398" s="121"/>
    </row>
    <row r="399" spans="6:12" s="30" customFormat="1" x14ac:dyDescent="0.35">
      <c r="F399" s="26"/>
      <c r="G399" s="26"/>
      <c r="H399" s="139"/>
      <c r="I399" s="121"/>
      <c r="J399" s="121"/>
      <c r="K399" s="121"/>
      <c r="L399" s="121"/>
    </row>
    <row r="400" spans="6:12" s="30" customFormat="1" x14ac:dyDescent="0.35">
      <c r="F400" s="26"/>
      <c r="G400" s="26"/>
      <c r="H400" s="139"/>
      <c r="I400" s="121"/>
      <c r="J400" s="121"/>
      <c r="K400" s="121"/>
      <c r="L400" s="121"/>
    </row>
    <row r="401" spans="6:12" s="30" customFormat="1" x14ac:dyDescent="0.35">
      <c r="F401" s="26"/>
      <c r="G401" s="26"/>
      <c r="H401" s="139"/>
      <c r="I401" s="121"/>
      <c r="J401" s="121"/>
      <c r="K401" s="121"/>
      <c r="L401" s="121"/>
    </row>
    <row r="402" spans="6:12" s="30" customFormat="1" x14ac:dyDescent="0.35">
      <c r="F402" s="26"/>
      <c r="G402" s="26"/>
      <c r="H402" s="139"/>
      <c r="I402" s="121"/>
      <c r="J402" s="121"/>
      <c r="K402" s="121"/>
      <c r="L402" s="121"/>
    </row>
    <row r="403" spans="6:12" s="30" customFormat="1" x14ac:dyDescent="0.35">
      <c r="F403" s="26"/>
      <c r="G403" s="26"/>
      <c r="H403" s="139"/>
      <c r="I403" s="121"/>
      <c r="J403" s="121"/>
      <c r="K403" s="121"/>
      <c r="L403" s="121"/>
    </row>
    <row r="404" spans="6:12" s="30" customFormat="1" x14ac:dyDescent="0.35">
      <c r="F404" s="26"/>
      <c r="G404" s="26"/>
      <c r="H404" s="139"/>
      <c r="I404" s="121"/>
      <c r="J404" s="121"/>
      <c r="K404" s="121"/>
      <c r="L404" s="121"/>
    </row>
    <row r="405" spans="6:12" s="30" customFormat="1" x14ac:dyDescent="0.35">
      <c r="F405" s="26"/>
      <c r="G405" s="26"/>
      <c r="H405" s="139"/>
      <c r="I405" s="121"/>
      <c r="J405" s="121"/>
      <c r="K405" s="121"/>
      <c r="L405" s="121"/>
    </row>
    <row r="406" spans="6:12" s="30" customFormat="1" x14ac:dyDescent="0.35">
      <c r="F406" s="26"/>
      <c r="G406" s="26"/>
      <c r="H406" s="139"/>
      <c r="I406" s="121"/>
      <c r="J406" s="121"/>
      <c r="K406" s="121"/>
      <c r="L406" s="121"/>
    </row>
    <row r="407" spans="6:12" s="30" customFormat="1" x14ac:dyDescent="0.35">
      <c r="F407" s="26"/>
      <c r="G407" s="26"/>
      <c r="H407" s="139"/>
      <c r="I407" s="121"/>
      <c r="J407" s="121"/>
      <c r="K407" s="121"/>
      <c r="L407" s="121"/>
    </row>
    <row r="408" spans="6:12" s="30" customFormat="1" x14ac:dyDescent="0.35">
      <c r="F408" s="26"/>
      <c r="G408" s="26"/>
      <c r="H408" s="139"/>
      <c r="I408" s="121"/>
      <c r="J408" s="121"/>
      <c r="K408" s="121"/>
      <c r="L408" s="121"/>
    </row>
    <row r="409" spans="6:12" s="30" customFormat="1" x14ac:dyDescent="0.35">
      <c r="F409" s="26"/>
      <c r="G409" s="26"/>
      <c r="H409" s="139"/>
      <c r="I409" s="121"/>
      <c r="J409" s="121"/>
      <c r="K409" s="121"/>
      <c r="L409" s="121"/>
    </row>
    <row r="410" spans="6:12" s="30" customFormat="1" x14ac:dyDescent="0.35">
      <c r="F410" s="26"/>
      <c r="G410" s="26"/>
      <c r="H410" s="139"/>
      <c r="I410" s="121"/>
      <c r="J410" s="121"/>
      <c r="K410" s="121"/>
      <c r="L410" s="121"/>
    </row>
    <row r="411" spans="6:12" s="30" customFormat="1" x14ac:dyDescent="0.35">
      <c r="F411" s="26"/>
      <c r="G411" s="26"/>
      <c r="H411" s="139"/>
      <c r="I411" s="121"/>
      <c r="J411" s="121"/>
      <c r="K411" s="121"/>
      <c r="L411" s="121"/>
    </row>
    <row r="412" spans="6:12" s="30" customFormat="1" x14ac:dyDescent="0.35">
      <c r="F412" s="26"/>
      <c r="G412" s="26"/>
      <c r="H412" s="139"/>
      <c r="I412" s="121"/>
      <c r="J412" s="121"/>
      <c r="K412" s="121"/>
      <c r="L412" s="121"/>
    </row>
    <row r="413" spans="6:12" s="30" customFormat="1" x14ac:dyDescent="0.35">
      <c r="F413" s="26"/>
      <c r="G413" s="26"/>
      <c r="H413" s="139"/>
      <c r="I413" s="121"/>
      <c r="J413" s="121"/>
      <c r="K413" s="121"/>
      <c r="L413" s="121"/>
    </row>
    <row r="414" spans="6:12" s="30" customFormat="1" x14ac:dyDescent="0.35">
      <c r="F414" s="26"/>
      <c r="G414" s="26"/>
      <c r="H414" s="139"/>
      <c r="I414" s="121"/>
      <c r="J414" s="121"/>
      <c r="K414" s="121"/>
      <c r="L414" s="121"/>
    </row>
    <row r="415" spans="6:12" s="30" customFormat="1" x14ac:dyDescent="0.35">
      <c r="F415" s="26"/>
      <c r="G415" s="26"/>
      <c r="H415" s="139"/>
      <c r="I415" s="121"/>
      <c r="J415" s="121"/>
      <c r="K415" s="121"/>
      <c r="L415" s="121"/>
    </row>
    <row r="416" spans="6:12" s="30" customFormat="1" x14ac:dyDescent="0.35">
      <c r="F416" s="26"/>
      <c r="G416" s="26"/>
      <c r="H416" s="139"/>
      <c r="I416" s="121"/>
      <c r="J416" s="121"/>
      <c r="K416" s="121"/>
      <c r="L416" s="121"/>
    </row>
    <row r="417" spans="6:12" s="30" customFormat="1" x14ac:dyDescent="0.35">
      <c r="F417" s="26"/>
      <c r="G417" s="26"/>
      <c r="H417" s="139"/>
      <c r="I417" s="121"/>
      <c r="J417" s="121"/>
      <c r="K417" s="121"/>
      <c r="L417" s="121"/>
    </row>
    <row r="418" spans="6:12" s="30" customFormat="1" x14ac:dyDescent="0.35">
      <c r="F418" s="26"/>
      <c r="G418" s="26"/>
      <c r="H418" s="139"/>
      <c r="I418" s="121"/>
      <c r="J418" s="121"/>
      <c r="K418" s="121"/>
      <c r="L418" s="121"/>
    </row>
    <row r="419" spans="6:12" s="30" customFormat="1" x14ac:dyDescent="0.35">
      <c r="F419" s="26"/>
      <c r="G419" s="26"/>
      <c r="H419" s="139"/>
      <c r="I419" s="121"/>
      <c r="J419" s="121"/>
      <c r="K419" s="121"/>
      <c r="L419" s="121"/>
    </row>
    <row r="420" spans="6:12" s="30" customFormat="1" x14ac:dyDescent="0.35">
      <c r="F420" s="26"/>
      <c r="G420" s="26"/>
      <c r="H420" s="139"/>
      <c r="I420" s="121"/>
      <c r="J420" s="121"/>
      <c r="K420" s="121"/>
      <c r="L420" s="121"/>
    </row>
    <row r="421" spans="6:12" s="30" customFormat="1" x14ac:dyDescent="0.35">
      <c r="F421" s="26"/>
      <c r="G421" s="26"/>
      <c r="H421" s="139"/>
      <c r="I421" s="121"/>
      <c r="J421" s="121"/>
      <c r="K421" s="121"/>
      <c r="L421" s="121"/>
    </row>
    <row r="422" spans="6:12" s="30" customFormat="1" x14ac:dyDescent="0.35">
      <c r="F422" s="26"/>
      <c r="G422" s="26"/>
      <c r="H422" s="139"/>
      <c r="I422" s="121"/>
      <c r="J422" s="121"/>
      <c r="K422" s="121"/>
      <c r="L422" s="121"/>
    </row>
    <row r="423" spans="6:12" s="30" customFormat="1" x14ac:dyDescent="0.35">
      <c r="F423" s="26"/>
      <c r="G423" s="26"/>
      <c r="H423" s="139"/>
      <c r="I423" s="121"/>
      <c r="J423" s="121"/>
      <c r="K423" s="121"/>
      <c r="L423" s="121"/>
    </row>
    <row r="424" spans="6:12" s="30" customFormat="1" x14ac:dyDescent="0.35">
      <c r="F424" s="26"/>
      <c r="G424" s="26"/>
      <c r="H424" s="139"/>
      <c r="I424" s="121"/>
      <c r="J424" s="121"/>
      <c r="K424" s="121"/>
      <c r="L424" s="121"/>
    </row>
    <row r="425" spans="6:12" s="30" customFormat="1" x14ac:dyDescent="0.35">
      <c r="F425" s="26"/>
      <c r="G425" s="26"/>
      <c r="H425" s="139"/>
      <c r="I425" s="121"/>
      <c r="J425" s="121"/>
      <c r="K425" s="121"/>
      <c r="L425" s="121"/>
    </row>
    <row r="426" spans="6:12" s="30" customFormat="1" x14ac:dyDescent="0.35">
      <c r="F426" s="26"/>
      <c r="G426" s="26"/>
      <c r="H426" s="139"/>
      <c r="I426" s="121"/>
      <c r="J426" s="121"/>
      <c r="K426" s="121"/>
      <c r="L426" s="121"/>
    </row>
    <row r="427" spans="6:12" s="30" customFormat="1" x14ac:dyDescent="0.35">
      <c r="F427" s="26"/>
      <c r="G427" s="26"/>
      <c r="H427" s="139"/>
      <c r="I427" s="121"/>
      <c r="J427" s="121"/>
      <c r="K427" s="121"/>
      <c r="L427" s="121"/>
    </row>
    <row r="428" spans="6:12" s="30" customFormat="1" x14ac:dyDescent="0.35">
      <c r="F428" s="26"/>
      <c r="G428" s="26"/>
      <c r="H428" s="139"/>
      <c r="I428" s="121"/>
      <c r="J428" s="121"/>
      <c r="K428" s="121"/>
      <c r="L428" s="121"/>
    </row>
    <row r="429" spans="6:12" s="30" customFormat="1" x14ac:dyDescent="0.35">
      <c r="F429" s="26"/>
      <c r="G429" s="26"/>
      <c r="H429" s="139"/>
      <c r="I429" s="121"/>
      <c r="J429" s="121"/>
      <c r="K429" s="121"/>
      <c r="L429" s="121"/>
    </row>
    <row r="430" spans="6:12" s="30" customFormat="1" x14ac:dyDescent="0.35">
      <c r="F430" s="26"/>
      <c r="G430" s="26"/>
      <c r="H430" s="139"/>
      <c r="I430" s="121"/>
      <c r="J430" s="121"/>
      <c r="K430" s="121"/>
      <c r="L430" s="121"/>
    </row>
    <row r="431" spans="6:12" s="30" customFormat="1" x14ac:dyDescent="0.35">
      <c r="F431" s="26"/>
      <c r="G431" s="26"/>
      <c r="H431" s="139"/>
      <c r="I431" s="121"/>
      <c r="J431" s="121"/>
      <c r="K431" s="121"/>
      <c r="L431" s="121"/>
    </row>
    <row r="432" spans="6:12" s="30" customFormat="1" x14ac:dyDescent="0.35">
      <c r="F432" s="26"/>
      <c r="G432" s="26"/>
      <c r="H432" s="139"/>
      <c r="I432" s="121"/>
      <c r="J432" s="121"/>
      <c r="K432" s="121"/>
      <c r="L432" s="121"/>
    </row>
    <row r="433" spans="6:12" s="30" customFormat="1" x14ac:dyDescent="0.35">
      <c r="F433" s="26"/>
      <c r="G433" s="26"/>
      <c r="H433" s="139"/>
      <c r="I433" s="121"/>
      <c r="J433" s="121"/>
      <c r="K433" s="121"/>
      <c r="L433" s="121"/>
    </row>
    <row r="434" spans="6:12" s="30" customFormat="1" x14ac:dyDescent="0.35">
      <c r="F434" s="26"/>
      <c r="G434" s="26"/>
      <c r="H434" s="139"/>
      <c r="I434" s="121"/>
      <c r="J434" s="121"/>
      <c r="K434" s="121"/>
      <c r="L434" s="121"/>
    </row>
    <row r="435" spans="6:12" s="30" customFormat="1" x14ac:dyDescent="0.35">
      <c r="F435" s="26"/>
      <c r="G435" s="26"/>
      <c r="H435" s="139"/>
      <c r="I435" s="121"/>
      <c r="J435" s="121"/>
      <c r="K435" s="121"/>
      <c r="L435" s="121"/>
    </row>
    <row r="436" spans="6:12" s="30" customFormat="1" x14ac:dyDescent="0.35">
      <c r="F436" s="26"/>
      <c r="G436" s="26"/>
      <c r="H436" s="139"/>
      <c r="I436" s="121"/>
      <c r="J436" s="121"/>
      <c r="K436" s="121"/>
      <c r="L436" s="121"/>
    </row>
    <row r="437" spans="6:12" s="30" customFormat="1" x14ac:dyDescent="0.35">
      <c r="F437" s="26"/>
      <c r="G437" s="26"/>
      <c r="H437" s="139"/>
      <c r="I437" s="121"/>
      <c r="J437" s="121"/>
      <c r="K437" s="121"/>
      <c r="L437" s="121"/>
    </row>
    <row r="438" spans="6:12" s="30" customFormat="1" x14ac:dyDescent="0.35">
      <c r="F438" s="26"/>
      <c r="G438" s="26"/>
      <c r="H438" s="139"/>
      <c r="I438" s="121"/>
      <c r="J438" s="121"/>
      <c r="K438" s="121"/>
      <c r="L438" s="121"/>
    </row>
    <row r="439" spans="6:12" s="30" customFormat="1" x14ac:dyDescent="0.35">
      <c r="F439" s="26"/>
      <c r="G439" s="26"/>
      <c r="H439" s="139"/>
      <c r="I439" s="121"/>
      <c r="J439" s="121"/>
      <c r="K439" s="121"/>
      <c r="L439" s="121"/>
    </row>
    <row r="440" spans="6:12" s="30" customFormat="1" x14ac:dyDescent="0.35">
      <c r="F440" s="26"/>
      <c r="G440" s="26"/>
      <c r="H440" s="139"/>
      <c r="I440" s="121"/>
      <c r="J440" s="121"/>
      <c r="K440" s="121"/>
      <c r="L440" s="121"/>
    </row>
    <row r="441" spans="6:12" s="30" customFormat="1" x14ac:dyDescent="0.35">
      <c r="F441" s="26"/>
      <c r="G441" s="26"/>
      <c r="H441" s="139"/>
      <c r="I441" s="121"/>
      <c r="J441" s="121"/>
      <c r="K441" s="121"/>
      <c r="L441" s="121"/>
    </row>
    <row r="442" spans="6:12" s="30" customFormat="1" x14ac:dyDescent="0.35">
      <c r="F442" s="26"/>
      <c r="G442" s="26"/>
      <c r="H442" s="139"/>
      <c r="I442" s="121"/>
      <c r="J442" s="121"/>
      <c r="K442" s="121"/>
      <c r="L442" s="121"/>
    </row>
    <row r="443" spans="6:12" s="30" customFormat="1" x14ac:dyDescent="0.35">
      <c r="F443" s="26"/>
      <c r="G443" s="26"/>
      <c r="H443" s="139"/>
      <c r="I443" s="121"/>
      <c r="J443" s="121"/>
      <c r="K443" s="121"/>
      <c r="L443" s="121"/>
    </row>
    <row r="444" spans="6:12" s="30" customFormat="1" x14ac:dyDescent="0.35">
      <c r="F444" s="26"/>
      <c r="G444" s="26"/>
      <c r="H444" s="139"/>
      <c r="I444" s="121"/>
      <c r="J444" s="121"/>
      <c r="K444" s="121"/>
      <c r="L444" s="121"/>
    </row>
    <row r="445" spans="6:12" s="30" customFormat="1" x14ac:dyDescent="0.35">
      <c r="F445" s="26"/>
      <c r="G445" s="26"/>
      <c r="H445" s="139"/>
      <c r="I445" s="121"/>
      <c r="J445" s="121"/>
      <c r="K445" s="121"/>
      <c r="L445" s="121"/>
    </row>
    <row r="446" spans="6:12" s="30" customFormat="1" x14ac:dyDescent="0.35">
      <c r="F446" s="26"/>
      <c r="G446" s="26"/>
      <c r="H446" s="139"/>
      <c r="I446" s="121"/>
      <c r="J446" s="121"/>
      <c r="K446" s="121"/>
      <c r="L446" s="121"/>
    </row>
    <row r="447" spans="6:12" s="30" customFormat="1" x14ac:dyDescent="0.35">
      <c r="F447" s="26"/>
      <c r="G447" s="26"/>
      <c r="H447" s="139"/>
      <c r="I447" s="121"/>
      <c r="J447" s="121"/>
      <c r="K447" s="121"/>
      <c r="L447" s="121"/>
    </row>
    <row r="448" spans="6:12" s="30" customFormat="1" x14ac:dyDescent="0.35">
      <c r="F448" s="26"/>
      <c r="G448" s="26"/>
      <c r="H448" s="139"/>
      <c r="I448" s="121"/>
      <c r="J448" s="121"/>
      <c r="K448" s="121"/>
      <c r="L448" s="121"/>
    </row>
    <row r="449" spans="6:12" s="30" customFormat="1" x14ac:dyDescent="0.35">
      <c r="F449" s="26"/>
      <c r="G449" s="26"/>
      <c r="H449" s="139"/>
      <c r="I449" s="121"/>
      <c r="J449" s="121"/>
      <c r="K449" s="121"/>
      <c r="L449" s="121"/>
    </row>
    <row r="450" spans="6:12" s="30" customFormat="1" x14ac:dyDescent="0.35">
      <c r="F450" s="26"/>
      <c r="G450" s="26"/>
      <c r="H450" s="139"/>
      <c r="I450" s="121"/>
      <c r="J450" s="121"/>
      <c r="K450" s="121"/>
      <c r="L450" s="121"/>
    </row>
    <row r="451" spans="6:12" s="30" customFormat="1" x14ac:dyDescent="0.35">
      <c r="F451" s="26"/>
      <c r="G451" s="26"/>
      <c r="H451" s="139"/>
      <c r="I451" s="121"/>
      <c r="J451" s="121"/>
      <c r="K451" s="121"/>
      <c r="L451" s="121"/>
    </row>
    <row r="452" spans="6:12" s="30" customFormat="1" x14ac:dyDescent="0.35">
      <c r="F452" s="26"/>
      <c r="G452" s="26"/>
      <c r="H452" s="139"/>
      <c r="I452" s="121"/>
      <c r="J452" s="121"/>
      <c r="K452" s="121"/>
      <c r="L452" s="121"/>
    </row>
    <row r="453" spans="6:12" s="30" customFormat="1" x14ac:dyDescent="0.35">
      <c r="F453" s="26"/>
      <c r="G453" s="26"/>
      <c r="H453" s="139"/>
      <c r="I453" s="121"/>
      <c r="J453" s="121"/>
      <c r="K453" s="121"/>
      <c r="L453" s="121"/>
    </row>
    <row r="454" spans="6:12" s="30" customFormat="1" x14ac:dyDescent="0.35">
      <c r="F454" s="26"/>
      <c r="G454" s="26"/>
      <c r="H454" s="139"/>
      <c r="I454" s="121"/>
      <c r="J454" s="121"/>
      <c r="K454" s="121"/>
      <c r="L454" s="121"/>
    </row>
    <row r="455" spans="6:12" s="30" customFormat="1" x14ac:dyDescent="0.35">
      <c r="F455" s="26"/>
      <c r="G455" s="26"/>
      <c r="H455" s="139"/>
      <c r="I455" s="121"/>
      <c r="J455" s="121"/>
      <c r="K455" s="121"/>
      <c r="L455" s="121"/>
    </row>
    <row r="456" spans="6:12" s="30" customFormat="1" x14ac:dyDescent="0.35">
      <c r="F456" s="26"/>
      <c r="G456" s="26"/>
      <c r="H456" s="139"/>
      <c r="I456" s="121"/>
      <c r="J456" s="121"/>
      <c r="K456" s="121"/>
      <c r="L456" s="121"/>
    </row>
    <row r="457" spans="6:12" s="30" customFormat="1" x14ac:dyDescent="0.35">
      <c r="F457" s="26"/>
      <c r="G457" s="26"/>
      <c r="H457" s="139"/>
      <c r="I457" s="121"/>
      <c r="J457" s="121"/>
      <c r="K457" s="121"/>
      <c r="L457" s="121"/>
    </row>
    <row r="458" spans="6:12" s="30" customFormat="1" x14ac:dyDescent="0.35">
      <c r="F458" s="26"/>
      <c r="G458" s="26"/>
      <c r="H458" s="139"/>
      <c r="I458" s="121"/>
      <c r="J458" s="121"/>
      <c r="K458" s="121"/>
      <c r="L458" s="121"/>
    </row>
    <row r="459" spans="6:12" s="30" customFormat="1" x14ac:dyDescent="0.35">
      <c r="F459" s="26"/>
      <c r="G459" s="26"/>
      <c r="H459" s="139"/>
      <c r="I459" s="121"/>
      <c r="J459" s="121"/>
      <c r="K459" s="121"/>
      <c r="L459" s="121"/>
    </row>
    <row r="460" spans="6:12" s="30" customFormat="1" x14ac:dyDescent="0.35">
      <c r="F460" s="26"/>
      <c r="G460" s="26"/>
      <c r="H460" s="139"/>
      <c r="I460" s="121"/>
      <c r="J460" s="121"/>
      <c r="K460" s="121"/>
      <c r="L460" s="121"/>
    </row>
    <row r="461" spans="6:12" s="30" customFormat="1" x14ac:dyDescent="0.35">
      <c r="F461" s="26"/>
      <c r="G461" s="26"/>
      <c r="H461" s="139"/>
      <c r="I461" s="121"/>
      <c r="J461" s="121"/>
      <c r="K461" s="121"/>
      <c r="L461" s="121"/>
    </row>
    <row r="462" spans="6:12" s="30" customFormat="1" x14ac:dyDescent="0.35">
      <c r="F462" s="26"/>
      <c r="G462" s="26"/>
      <c r="H462" s="139"/>
      <c r="I462" s="121"/>
      <c r="J462" s="121"/>
      <c r="K462" s="121"/>
      <c r="L462" s="121"/>
    </row>
    <row r="463" spans="6:12" s="30" customFormat="1" x14ac:dyDescent="0.35">
      <c r="F463" s="26"/>
      <c r="G463" s="26"/>
      <c r="H463" s="139"/>
      <c r="I463" s="121"/>
      <c r="J463" s="121"/>
      <c r="K463" s="121"/>
      <c r="L463" s="121"/>
    </row>
    <row r="464" spans="6:12" s="30" customFormat="1" x14ac:dyDescent="0.35">
      <c r="F464" s="26"/>
      <c r="G464" s="26"/>
      <c r="H464" s="139"/>
      <c r="I464" s="121"/>
      <c r="J464" s="121"/>
      <c r="K464" s="121"/>
      <c r="L464" s="121"/>
    </row>
    <row r="465" spans="6:12" s="30" customFormat="1" x14ac:dyDescent="0.35">
      <c r="F465" s="26"/>
      <c r="G465" s="26"/>
      <c r="H465" s="139"/>
      <c r="I465" s="121"/>
      <c r="J465" s="121"/>
      <c r="K465" s="121"/>
      <c r="L465" s="121"/>
    </row>
    <row r="466" spans="6:12" s="30" customFormat="1" x14ac:dyDescent="0.35">
      <c r="F466" s="26"/>
      <c r="G466" s="26"/>
      <c r="H466" s="139"/>
      <c r="I466" s="121"/>
      <c r="J466" s="121"/>
      <c r="K466" s="121"/>
      <c r="L466" s="121"/>
    </row>
    <row r="467" spans="6:12" s="30" customFormat="1" x14ac:dyDescent="0.35">
      <c r="F467" s="26"/>
      <c r="G467" s="26"/>
      <c r="H467" s="139"/>
      <c r="I467" s="121"/>
      <c r="J467" s="121"/>
      <c r="K467" s="121"/>
      <c r="L467" s="121"/>
    </row>
    <row r="468" spans="6:12" s="30" customFormat="1" x14ac:dyDescent="0.35">
      <c r="F468" s="26"/>
      <c r="G468" s="26"/>
      <c r="H468" s="139"/>
      <c r="I468" s="121"/>
      <c r="J468" s="121"/>
      <c r="K468" s="121"/>
      <c r="L468" s="121"/>
    </row>
    <row r="469" spans="6:12" s="30" customFormat="1" x14ac:dyDescent="0.35">
      <c r="F469" s="26"/>
      <c r="G469" s="26"/>
      <c r="H469" s="139"/>
      <c r="I469" s="121"/>
      <c r="J469" s="121"/>
      <c r="K469" s="121"/>
      <c r="L469" s="121"/>
    </row>
    <row r="470" spans="6:12" s="30" customFormat="1" x14ac:dyDescent="0.35">
      <c r="F470" s="26"/>
      <c r="G470" s="26"/>
      <c r="H470" s="139"/>
      <c r="I470" s="121"/>
      <c r="J470" s="121"/>
      <c r="K470" s="121"/>
      <c r="L470" s="121"/>
    </row>
    <row r="471" spans="6:12" s="30" customFormat="1" x14ac:dyDescent="0.35">
      <c r="F471" s="26"/>
      <c r="G471" s="26"/>
      <c r="H471" s="139"/>
      <c r="I471" s="121"/>
      <c r="J471" s="121"/>
      <c r="K471" s="121"/>
      <c r="L471" s="121"/>
    </row>
    <row r="472" spans="6:12" s="30" customFormat="1" x14ac:dyDescent="0.35">
      <c r="F472" s="26"/>
      <c r="G472" s="26"/>
      <c r="H472" s="139"/>
      <c r="I472" s="121"/>
      <c r="J472" s="121"/>
      <c r="K472" s="121"/>
      <c r="L472" s="121"/>
    </row>
    <row r="473" spans="6:12" s="30" customFormat="1" x14ac:dyDescent="0.35">
      <c r="F473" s="26"/>
      <c r="G473" s="26"/>
      <c r="H473" s="139"/>
      <c r="I473" s="121"/>
      <c r="J473" s="121"/>
      <c r="K473" s="121"/>
      <c r="L473" s="121"/>
    </row>
    <row r="474" spans="6:12" s="30" customFormat="1" x14ac:dyDescent="0.35">
      <c r="F474" s="26"/>
      <c r="G474" s="26"/>
      <c r="H474" s="139"/>
      <c r="I474" s="121"/>
      <c r="J474" s="121"/>
      <c r="K474" s="121"/>
      <c r="L474" s="121"/>
    </row>
    <row r="475" spans="6:12" s="30" customFormat="1" x14ac:dyDescent="0.35">
      <c r="F475" s="26"/>
      <c r="G475" s="26"/>
      <c r="H475" s="139"/>
      <c r="I475" s="121"/>
      <c r="J475" s="121"/>
      <c r="K475" s="121"/>
      <c r="L475" s="121"/>
    </row>
    <row r="476" spans="6:12" s="30" customFormat="1" x14ac:dyDescent="0.35">
      <c r="F476" s="26"/>
      <c r="G476" s="26"/>
      <c r="H476" s="139"/>
      <c r="I476" s="121"/>
      <c r="J476" s="121"/>
      <c r="K476" s="121"/>
      <c r="L476" s="121"/>
    </row>
    <row r="477" spans="6:12" s="30" customFormat="1" x14ac:dyDescent="0.35">
      <c r="F477" s="26"/>
      <c r="G477" s="26"/>
      <c r="H477" s="139"/>
      <c r="I477" s="121"/>
      <c r="J477" s="121"/>
      <c r="K477" s="121"/>
      <c r="L477" s="121"/>
    </row>
    <row r="478" spans="6:12" s="30" customFormat="1" x14ac:dyDescent="0.35">
      <c r="F478" s="26"/>
      <c r="G478" s="26"/>
      <c r="H478" s="139"/>
      <c r="I478" s="121"/>
      <c r="J478" s="121"/>
      <c r="K478" s="121"/>
      <c r="L478" s="121"/>
    </row>
    <row r="479" spans="6:12" s="30" customFormat="1" x14ac:dyDescent="0.35">
      <c r="F479" s="26"/>
      <c r="G479" s="26"/>
      <c r="H479" s="139"/>
      <c r="I479" s="121"/>
      <c r="J479" s="121"/>
      <c r="K479" s="121"/>
      <c r="L479" s="121"/>
    </row>
    <row r="480" spans="6:12" s="30" customFormat="1" x14ac:dyDescent="0.35">
      <c r="F480" s="26"/>
      <c r="G480" s="26"/>
      <c r="H480" s="139"/>
      <c r="I480" s="121"/>
      <c r="J480" s="121"/>
      <c r="K480" s="121"/>
      <c r="L480" s="121"/>
    </row>
    <row r="481" spans="6:12" s="30" customFormat="1" x14ac:dyDescent="0.35">
      <c r="F481" s="26"/>
      <c r="G481" s="26"/>
      <c r="H481" s="139"/>
      <c r="I481" s="121"/>
      <c r="J481" s="121"/>
      <c r="K481" s="121"/>
      <c r="L481" s="121"/>
    </row>
    <row r="482" spans="6:12" s="30" customFormat="1" x14ac:dyDescent="0.35">
      <c r="F482" s="26"/>
      <c r="G482" s="26"/>
      <c r="H482" s="139"/>
      <c r="I482" s="121"/>
      <c r="J482" s="121"/>
      <c r="K482" s="121"/>
      <c r="L482" s="121"/>
    </row>
    <row r="483" spans="6:12" s="30" customFormat="1" x14ac:dyDescent="0.35">
      <c r="F483" s="26"/>
      <c r="G483" s="26"/>
      <c r="H483" s="139"/>
      <c r="I483" s="121"/>
      <c r="J483" s="121"/>
      <c r="K483" s="121"/>
      <c r="L483" s="121"/>
    </row>
    <row r="484" spans="6:12" s="30" customFormat="1" x14ac:dyDescent="0.35">
      <c r="F484" s="26"/>
      <c r="G484" s="26"/>
      <c r="H484" s="139"/>
      <c r="I484" s="121"/>
      <c r="J484" s="121"/>
      <c r="K484" s="121"/>
      <c r="L484" s="121"/>
    </row>
    <row r="485" spans="6:12" s="30" customFormat="1" x14ac:dyDescent="0.35">
      <c r="F485" s="26"/>
      <c r="G485" s="26"/>
      <c r="H485" s="139"/>
      <c r="I485" s="121"/>
      <c r="J485" s="121"/>
      <c r="K485" s="121"/>
      <c r="L485" s="121"/>
    </row>
    <row r="486" spans="6:12" s="30" customFormat="1" x14ac:dyDescent="0.35">
      <c r="F486" s="26"/>
      <c r="G486" s="26"/>
      <c r="H486" s="139"/>
      <c r="I486" s="121"/>
      <c r="J486" s="121"/>
      <c r="K486" s="121"/>
      <c r="L486" s="121"/>
    </row>
    <row r="487" spans="6:12" s="30" customFormat="1" x14ac:dyDescent="0.35">
      <c r="F487" s="26"/>
      <c r="G487" s="26"/>
      <c r="H487" s="139"/>
      <c r="I487" s="121"/>
      <c r="J487" s="121"/>
      <c r="K487" s="121"/>
      <c r="L487" s="121"/>
    </row>
    <row r="488" spans="6:12" s="30" customFormat="1" x14ac:dyDescent="0.35">
      <c r="F488" s="26"/>
      <c r="G488" s="26"/>
      <c r="H488" s="139"/>
      <c r="I488" s="121"/>
      <c r="J488" s="121"/>
      <c r="K488" s="121"/>
      <c r="L488" s="121"/>
    </row>
    <row r="489" spans="6:12" s="30" customFormat="1" x14ac:dyDescent="0.35">
      <c r="F489" s="26"/>
      <c r="G489" s="26"/>
      <c r="H489" s="139"/>
      <c r="I489" s="121"/>
      <c r="J489" s="121"/>
      <c r="K489" s="121"/>
      <c r="L489" s="121"/>
    </row>
    <row r="490" spans="6:12" s="30" customFormat="1" x14ac:dyDescent="0.35">
      <c r="F490" s="26"/>
      <c r="G490" s="26"/>
      <c r="H490" s="139"/>
      <c r="I490" s="121"/>
      <c r="J490" s="121"/>
      <c r="K490" s="121"/>
      <c r="L490" s="121"/>
    </row>
    <row r="491" spans="6:12" s="30" customFormat="1" x14ac:dyDescent="0.35">
      <c r="F491" s="26"/>
      <c r="G491" s="26"/>
      <c r="H491" s="139"/>
      <c r="I491" s="121"/>
      <c r="J491" s="121"/>
      <c r="K491" s="121"/>
      <c r="L491" s="121"/>
    </row>
    <row r="492" spans="6:12" s="30" customFormat="1" x14ac:dyDescent="0.35">
      <c r="F492" s="26"/>
      <c r="G492" s="26"/>
      <c r="H492" s="139"/>
      <c r="I492" s="121"/>
      <c r="J492" s="121"/>
      <c r="K492" s="121"/>
      <c r="L492" s="121"/>
    </row>
    <row r="493" spans="6:12" s="30" customFormat="1" x14ac:dyDescent="0.35">
      <c r="F493" s="26"/>
      <c r="G493" s="26"/>
      <c r="H493" s="139"/>
      <c r="I493" s="121"/>
      <c r="J493" s="121"/>
      <c r="K493" s="121"/>
      <c r="L493" s="121"/>
    </row>
    <row r="494" spans="6:12" s="30" customFormat="1" x14ac:dyDescent="0.35">
      <c r="F494" s="26"/>
      <c r="G494" s="26"/>
      <c r="H494" s="139"/>
      <c r="I494" s="121"/>
      <c r="J494" s="121"/>
      <c r="K494" s="121"/>
      <c r="L494" s="121"/>
    </row>
    <row r="495" spans="6:12" s="30" customFormat="1" x14ac:dyDescent="0.35">
      <c r="F495" s="26"/>
      <c r="G495" s="26"/>
      <c r="H495" s="139"/>
      <c r="I495" s="121"/>
      <c r="J495" s="121"/>
      <c r="K495" s="121"/>
      <c r="L495" s="121"/>
    </row>
    <row r="496" spans="6:12" s="30" customFormat="1" x14ac:dyDescent="0.35">
      <c r="F496" s="26"/>
      <c r="G496" s="26"/>
      <c r="H496" s="139"/>
      <c r="I496" s="121"/>
      <c r="J496" s="121"/>
      <c r="K496" s="121"/>
      <c r="L496" s="121"/>
    </row>
    <row r="497" spans="6:12" s="30" customFormat="1" x14ac:dyDescent="0.35">
      <c r="F497" s="26"/>
      <c r="G497" s="26"/>
      <c r="H497" s="139"/>
      <c r="I497" s="121"/>
      <c r="J497" s="121"/>
      <c r="K497" s="121"/>
      <c r="L497" s="121"/>
    </row>
    <row r="498" spans="6:12" s="30" customFormat="1" x14ac:dyDescent="0.35">
      <c r="F498" s="26"/>
      <c r="G498" s="26"/>
      <c r="H498" s="139"/>
      <c r="I498" s="121"/>
      <c r="J498" s="121"/>
      <c r="K498" s="121"/>
      <c r="L498" s="121"/>
    </row>
    <row r="499" spans="6:12" s="30" customFormat="1" x14ac:dyDescent="0.35">
      <c r="F499" s="26"/>
      <c r="G499" s="26"/>
      <c r="H499" s="139"/>
      <c r="I499" s="121"/>
      <c r="J499" s="121"/>
      <c r="K499" s="121"/>
      <c r="L499" s="121"/>
    </row>
    <row r="500" spans="6:12" s="30" customFormat="1" x14ac:dyDescent="0.35">
      <c r="F500" s="26"/>
      <c r="G500" s="26"/>
      <c r="H500" s="139"/>
      <c r="I500" s="121"/>
      <c r="J500" s="121"/>
      <c r="K500" s="121"/>
      <c r="L500" s="121"/>
    </row>
    <row r="501" spans="6:12" s="30" customFormat="1" x14ac:dyDescent="0.35">
      <c r="F501" s="26"/>
      <c r="G501" s="26"/>
      <c r="H501" s="139"/>
      <c r="I501" s="121"/>
      <c r="J501" s="121"/>
      <c r="K501" s="121"/>
      <c r="L501" s="121"/>
    </row>
    <row r="502" spans="6:12" s="30" customFormat="1" x14ac:dyDescent="0.35">
      <c r="F502" s="26"/>
      <c r="G502" s="26"/>
      <c r="H502" s="139"/>
      <c r="I502" s="121"/>
      <c r="J502" s="121"/>
      <c r="K502" s="121"/>
      <c r="L502" s="121"/>
    </row>
    <row r="503" spans="6:12" s="30" customFormat="1" x14ac:dyDescent="0.35">
      <c r="F503" s="26"/>
      <c r="G503" s="26"/>
      <c r="H503" s="139"/>
      <c r="I503" s="121"/>
      <c r="J503" s="121"/>
      <c r="K503" s="121"/>
      <c r="L503" s="121"/>
    </row>
    <row r="504" spans="6:12" s="30" customFormat="1" x14ac:dyDescent="0.35">
      <c r="F504" s="26"/>
      <c r="G504" s="26"/>
      <c r="H504" s="139"/>
      <c r="I504" s="121"/>
      <c r="J504" s="121"/>
      <c r="K504" s="121"/>
      <c r="L504" s="121"/>
    </row>
    <row r="505" spans="6:12" s="30" customFormat="1" x14ac:dyDescent="0.35">
      <c r="F505" s="26"/>
      <c r="G505" s="26"/>
      <c r="H505" s="139"/>
      <c r="I505" s="121"/>
      <c r="J505" s="121"/>
      <c r="K505" s="121"/>
      <c r="L505" s="121"/>
    </row>
    <row r="506" spans="6:12" s="30" customFormat="1" x14ac:dyDescent="0.35">
      <c r="F506" s="26"/>
      <c r="G506" s="26"/>
      <c r="H506" s="139"/>
      <c r="I506" s="121"/>
      <c r="J506" s="121"/>
      <c r="K506" s="121"/>
      <c r="L506" s="121"/>
    </row>
    <row r="507" spans="6:12" s="30" customFormat="1" x14ac:dyDescent="0.35">
      <c r="F507" s="26"/>
      <c r="G507" s="26"/>
      <c r="H507" s="139"/>
      <c r="I507" s="121"/>
      <c r="J507" s="121"/>
      <c r="K507" s="121"/>
      <c r="L507" s="121"/>
    </row>
    <row r="508" spans="6:12" s="30" customFormat="1" x14ac:dyDescent="0.35">
      <c r="F508" s="26"/>
      <c r="G508" s="26"/>
      <c r="H508" s="139"/>
      <c r="I508" s="121"/>
      <c r="J508" s="121"/>
      <c r="K508" s="121"/>
      <c r="L508" s="121"/>
    </row>
    <row r="509" spans="6:12" s="30" customFormat="1" x14ac:dyDescent="0.35">
      <c r="F509" s="26"/>
      <c r="G509" s="26"/>
      <c r="H509" s="139"/>
      <c r="I509" s="121"/>
      <c r="J509" s="121"/>
      <c r="K509" s="121"/>
      <c r="L509" s="121"/>
    </row>
    <row r="510" spans="6:12" s="30" customFormat="1" x14ac:dyDescent="0.35">
      <c r="F510" s="26"/>
      <c r="G510" s="26"/>
      <c r="H510" s="139"/>
      <c r="I510" s="121"/>
      <c r="J510" s="121"/>
      <c r="K510" s="121"/>
      <c r="L510" s="121"/>
    </row>
    <row r="511" spans="6:12" s="30" customFormat="1" x14ac:dyDescent="0.35">
      <c r="F511" s="26"/>
      <c r="G511" s="26"/>
      <c r="H511" s="139"/>
      <c r="I511" s="121"/>
      <c r="J511" s="121"/>
      <c r="K511" s="121"/>
      <c r="L511" s="121"/>
    </row>
    <row r="512" spans="6:12" s="30" customFormat="1" x14ac:dyDescent="0.35">
      <c r="F512" s="26"/>
      <c r="G512" s="26"/>
      <c r="H512" s="139"/>
      <c r="I512" s="121"/>
      <c r="J512" s="121"/>
      <c r="K512" s="121"/>
      <c r="L512" s="121"/>
    </row>
    <row r="513" spans="6:12" s="30" customFormat="1" x14ac:dyDescent="0.35">
      <c r="F513" s="26"/>
      <c r="G513" s="26"/>
      <c r="H513" s="139"/>
      <c r="I513" s="121"/>
      <c r="J513" s="121"/>
      <c r="K513" s="121"/>
      <c r="L513" s="121"/>
    </row>
    <row r="514" spans="6:12" s="30" customFormat="1" x14ac:dyDescent="0.35">
      <c r="F514" s="26"/>
      <c r="G514" s="26"/>
      <c r="H514" s="139"/>
      <c r="I514" s="121"/>
      <c r="J514" s="121"/>
      <c r="K514" s="121"/>
      <c r="L514" s="121"/>
    </row>
    <row r="515" spans="6:12" s="30" customFormat="1" x14ac:dyDescent="0.35">
      <c r="F515" s="26"/>
      <c r="G515" s="26"/>
      <c r="H515" s="139"/>
      <c r="I515" s="121"/>
      <c r="J515" s="121"/>
      <c r="K515" s="121"/>
      <c r="L515" s="121"/>
    </row>
    <row r="516" spans="6:12" s="30" customFormat="1" x14ac:dyDescent="0.35">
      <c r="F516" s="26"/>
      <c r="G516" s="26"/>
      <c r="H516" s="139"/>
      <c r="I516" s="121"/>
      <c r="J516" s="121"/>
      <c r="K516" s="121"/>
      <c r="L516" s="121"/>
    </row>
    <row r="517" spans="6:12" s="30" customFormat="1" x14ac:dyDescent="0.35">
      <c r="F517" s="26"/>
      <c r="G517" s="26"/>
      <c r="H517" s="139"/>
      <c r="I517" s="121"/>
      <c r="J517" s="121"/>
      <c r="K517" s="121"/>
      <c r="L517" s="121"/>
    </row>
    <row r="518" spans="6:12" s="30" customFormat="1" x14ac:dyDescent="0.35">
      <c r="F518" s="26"/>
      <c r="G518" s="26"/>
      <c r="H518" s="139"/>
      <c r="I518" s="121"/>
      <c r="J518" s="121"/>
      <c r="K518" s="121"/>
      <c r="L518" s="121"/>
    </row>
    <row r="519" spans="6:12" s="30" customFormat="1" x14ac:dyDescent="0.35">
      <c r="F519" s="26"/>
      <c r="G519" s="26"/>
      <c r="H519" s="139"/>
      <c r="I519" s="121"/>
      <c r="J519" s="121"/>
      <c r="K519" s="121"/>
      <c r="L519" s="121"/>
    </row>
    <row r="520" spans="6:12" s="30" customFormat="1" x14ac:dyDescent="0.35">
      <c r="F520" s="26"/>
      <c r="G520" s="26"/>
      <c r="H520" s="139"/>
      <c r="I520" s="121"/>
      <c r="J520" s="121"/>
      <c r="K520" s="121"/>
      <c r="L520" s="121"/>
    </row>
    <row r="521" spans="6:12" s="30" customFormat="1" x14ac:dyDescent="0.35">
      <c r="F521" s="26"/>
      <c r="G521" s="26"/>
      <c r="H521" s="139"/>
      <c r="I521" s="121"/>
      <c r="J521" s="121"/>
      <c r="K521" s="121"/>
      <c r="L521" s="121"/>
    </row>
    <row r="522" spans="6:12" s="30" customFormat="1" x14ac:dyDescent="0.35">
      <c r="F522" s="26"/>
      <c r="G522" s="26"/>
      <c r="H522" s="139"/>
      <c r="I522" s="121"/>
      <c r="J522" s="121"/>
      <c r="K522" s="121"/>
      <c r="L522" s="121"/>
    </row>
    <row r="523" spans="6:12" s="30" customFormat="1" x14ac:dyDescent="0.35">
      <c r="F523" s="26"/>
      <c r="G523" s="26"/>
      <c r="H523" s="139"/>
      <c r="I523" s="121"/>
      <c r="J523" s="121"/>
      <c r="K523" s="121"/>
      <c r="L523" s="121"/>
    </row>
    <row r="524" spans="6:12" s="30" customFormat="1" x14ac:dyDescent="0.35">
      <c r="F524" s="26"/>
      <c r="G524" s="26"/>
      <c r="H524" s="139"/>
      <c r="I524" s="121"/>
      <c r="J524" s="121"/>
      <c r="K524" s="121"/>
      <c r="L524" s="121"/>
    </row>
    <row r="525" spans="6:12" s="30" customFormat="1" x14ac:dyDescent="0.35">
      <c r="F525" s="26"/>
      <c r="G525" s="26"/>
      <c r="H525" s="139"/>
      <c r="I525" s="121"/>
      <c r="J525" s="121"/>
      <c r="K525" s="121"/>
      <c r="L525" s="121"/>
    </row>
    <row r="526" spans="6:12" s="30" customFormat="1" x14ac:dyDescent="0.35">
      <c r="F526" s="26"/>
      <c r="G526" s="26"/>
      <c r="H526" s="139"/>
      <c r="I526" s="121"/>
      <c r="J526" s="121"/>
      <c r="K526" s="121"/>
      <c r="L526" s="121"/>
    </row>
    <row r="527" spans="6:12" s="30" customFormat="1" x14ac:dyDescent="0.35">
      <c r="F527" s="26"/>
      <c r="G527" s="26"/>
      <c r="H527" s="139"/>
      <c r="I527" s="121"/>
      <c r="J527" s="121"/>
      <c r="K527" s="121"/>
      <c r="L527" s="121"/>
    </row>
    <row r="528" spans="6:12" s="30" customFormat="1" x14ac:dyDescent="0.35">
      <c r="F528" s="26"/>
      <c r="G528" s="26"/>
      <c r="H528" s="139"/>
      <c r="I528" s="121"/>
      <c r="J528" s="121"/>
      <c r="K528" s="121"/>
      <c r="L528" s="121"/>
    </row>
    <row r="529" spans="6:12" s="30" customFormat="1" x14ac:dyDescent="0.35">
      <c r="F529" s="26"/>
      <c r="G529" s="26"/>
      <c r="H529" s="139"/>
      <c r="I529" s="121"/>
      <c r="J529" s="121"/>
      <c r="K529" s="121"/>
      <c r="L529" s="121"/>
    </row>
    <row r="530" spans="6:12" s="30" customFormat="1" x14ac:dyDescent="0.35">
      <c r="F530" s="26"/>
      <c r="G530" s="26"/>
      <c r="H530" s="139"/>
      <c r="I530" s="121"/>
      <c r="J530" s="121"/>
      <c r="K530" s="121"/>
      <c r="L530" s="121"/>
    </row>
    <row r="531" spans="6:12" s="30" customFormat="1" x14ac:dyDescent="0.35">
      <c r="F531" s="26"/>
      <c r="G531" s="26"/>
      <c r="H531" s="139"/>
      <c r="I531" s="121"/>
      <c r="J531" s="121"/>
      <c r="K531" s="121"/>
      <c r="L531" s="121"/>
    </row>
    <row r="532" spans="6:12" s="30" customFormat="1" x14ac:dyDescent="0.35">
      <c r="F532" s="26"/>
      <c r="G532" s="26"/>
      <c r="H532" s="139"/>
      <c r="I532" s="121"/>
      <c r="J532" s="121"/>
      <c r="K532" s="121"/>
      <c r="L532" s="121"/>
    </row>
    <row r="533" spans="6:12" s="30" customFormat="1" x14ac:dyDescent="0.35">
      <c r="F533" s="26"/>
      <c r="G533" s="26"/>
      <c r="H533" s="139"/>
      <c r="I533" s="121"/>
      <c r="J533" s="121"/>
      <c r="K533" s="121"/>
      <c r="L533" s="121"/>
    </row>
    <row r="534" spans="6:12" s="30" customFormat="1" x14ac:dyDescent="0.35">
      <c r="F534" s="26"/>
      <c r="G534" s="26"/>
      <c r="H534" s="139"/>
      <c r="I534" s="121"/>
      <c r="J534" s="121"/>
      <c r="K534" s="121"/>
      <c r="L534" s="121"/>
    </row>
    <row r="535" spans="6:12" s="30" customFormat="1" x14ac:dyDescent="0.35">
      <c r="F535" s="26"/>
      <c r="G535" s="26"/>
      <c r="H535" s="139"/>
      <c r="I535" s="121"/>
      <c r="J535" s="121"/>
      <c r="K535" s="121"/>
      <c r="L535" s="121"/>
    </row>
    <row r="536" spans="6:12" s="30" customFormat="1" x14ac:dyDescent="0.35">
      <c r="F536" s="26"/>
      <c r="G536" s="26"/>
      <c r="H536" s="139"/>
      <c r="I536" s="121"/>
      <c r="J536" s="121"/>
      <c r="K536" s="121"/>
      <c r="L536" s="121"/>
    </row>
    <row r="537" spans="6:12" s="30" customFormat="1" x14ac:dyDescent="0.35">
      <c r="F537" s="26"/>
      <c r="G537" s="26"/>
      <c r="H537" s="139"/>
      <c r="I537" s="121"/>
      <c r="J537" s="121"/>
      <c r="K537" s="121"/>
      <c r="L537" s="121"/>
    </row>
    <row r="538" spans="6:12" s="30" customFormat="1" x14ac:dyDescent="0.35">
      <c r="F538" s="26"/>
      <c r="G538" s="26"/>
      <c r="H538" s="139"/>
      <c r="I538" s="121"/>
      <c r="J538" s="121"/>
      <c r="K538" s="121"/>
      <c r="L538" s="121"/>
    </row>
    <row r="539" spans="6:12" s="30" customFormat="1" x14ac:dyDescent="0.35">
      <c r="F539" s="26"/>
      <c r="G539" s="26"/>
      <c r="H539" s="139"/>
      <c r="I539" s="121"/>
      <c r="J539" s="121"/>
      <c r="K539" s="121"/>
      <c r="L539" s="121"/>
    </row>
    <row r="540" spans="6:12" s="30" customFormat="1" x14ac:dyDescent="0.35">
      <c r="F540" s="26"/>
      <c r="G540" s="26"/>
      <c r="H540" s="139"/>
      <c r="I540" s="121"/>
      <c r="J540" s="121"/>
      <c r="K540" s="121"/>
      <c r="L540" s="121"/>
    </row>
    <row r="541" spans="6:12" s="30" customFormat="1" x14ac:dyDescent="0.35">
      <c r="F541" s="26"/>
      <c r="G541" s="26"/>
      <c r="H541" s="139"/>
      <c r="I541" s="121"/>
      <c r="J541" s="121"/>
      <c r="K541" s="121"/>
      <c r="L541" s="121"/>
    </row>
    <row r="542" spans="6:12" s="30" customFormat="1" x14ac:dyDescent="0.35">
      <c r="F542" s="26"/>
      <c r="G542" s="26"/>
      <c r="H542" s="139"/>
      <c r="I542" s="121"/>
      <c r="J542" s="121"/>
      <c r="K542" s="121"/>
      <c r="L542" s="121"/>
    </row>
    <row r="543" spans="6:12" s="30" customFormat="1" x14ac:dyDescent="0.35">
      <c r="F543" s="26"/>
      <c r="G543" s="26"/>
      <c r="H543" s="139"/>
      <c r="I543" s="121"/>
      <c r="J543" s="121"/>
      <c r="K543" s="121"/>
      <c r="L543" s="121"/>
    </row>
    <row r="544" spans="6:12" s="30" customFormat="1" x14ac:dyDescent="0.35">
      <c r="F544" s="26"/>
      <c r="G544" s="26"/>
      <c r="H544" s="139"/>
      <c r="I544" s="121"/>
      <c r="J544" s="121"/>
      <c r="K544" s="121"/>
      <c r="L544" s="121"/>
    </row>
    <row r="545" spans="6:12" s="30" customFormat="1" x14ac:dyDescent="0.35">
      <c r="F545" s="26"/>
      <c r="G545" s="26"/>
      <c r="H545" s="139"/>
      <c r="I545" s="121"/>
      <c r="J545" s="121"/>
      <c r="K545" s="121"/>
      <c r="L545" s="121"/>
    </row>
    <row r="546" spans="6:12" s="30" customFormat="1" x14ac:dyDescent="0.35">
      <c r="F546" s="26"/>
      <c r="G546" s="26"/>
      <c r="H546" s="139"/>
      <c r="I546" s="121"/>
      <c r="J546" s="121"/>
      <c r="K546" s="121"/>
      <c r="L546" s="121"/>
    </row>
    <row r="547" spans="6:12" s="30" customFormat="1" x14ac:dyDescent="0.35">
      <c r="F547" s="26"/>
      <c r="G547" s="26"/>
      <c r="H547" s="139"/>
      <c r="I547" s="121"/>
      <c r="J547" s="121"/>
      <c r="K547" s="121"/>
      <c r="L547" s="121"/>
    </row>
    <row r="548" spans="6:12" s="30" customFormat="1" x14ac:dyDescent="0.35">
      <c r="F548" s="26"/>
      <c r="G548" s="26"/>
      <c r="H548" s="139"/>
      <c r="I548" s="121"/>
      <c r="J548" s="121"/>
      <c r="K548" s="121"/>
      <c r="L548" s="121"/>
    </row>
    <row r="549" spans="6:12" s="30" customFormat="1" x14ac:dyDescent="0.35">
      <c r="F549" s="26"/>
      <c r="G549" s="26"/>
      <c r="H549" s="139"/>
      <c r="I549" s="121"/>
      <c r="J549" s="121"/>
      <c r="K549" s="121"/>
      <c r="L549" s="121"/>
    </row>
    <row r="550" spans="6:12" s="30" customFormat="1" x14ac:dyDescent="0.35">
      <c r="F550" s="26"/>
      <c r="G550" s="26"/>
      <c r="H550" s="139"/>
      <c r="I550" s="121"/>
      <c r="J550" s="121"/>
      <c r="K550" s="121"/>
      <c r="L550" s="121"/>
    </row>
    <row r="551" spans="6:12" s="30" customFormat="1" x14ac:dyDescent="0.35">
      <c r="F551" s="26"/>
      <c r="G551" s="26"/>
      <c r="H551" s="139"/>
      <c r="I551" s="121"/>
      <c r="J551" s="121"/>
      <c r="K551" s="121"/>
      <c r="L551" s="121"/>
    </row>
    <row r="552" spans="6:12" s="30" customFormat="1" x14ac:dyDescent="0.35">
      <c r="F552" s="26"/>
      <c r="G552" s="26"/>
      <c r="H552" s="139"/>
      <c r="I552" s="121"/>
      <c r="J552" s="121"/>
      <c r="K552" s="121"/>
      <c r="L552" s="121"/>
    </row>
    <row r="553" spans="6:12" s="30" customFormat="1" x14ac:dyDescent="0.35">
      <c r="F553" s="26"/>
      <c r="G553" s="26"/>
      <c r="H553" s="139"/>
      <c r="I553" s="121"/>
      <c r="J553" s="121"/>
      <c r="K553" s="121"/>
      <c r="L553" s="121"/>
    </row>
    <row r="554" spans="6:12" s="30" customFormat="1" x14ac:dyDescent="0.35">
      <c r="F554" s="26"/>
      <c r="G554" s="26"/>
      <c r="H554" s="139"/>
      <c r="I554" s="121"/>
      <c r="J554" s="121"/>
      <c r="K554" s="121"/>
      <c r="L554" s="121"/>
    </row>
    <row r="555" spans="6:12" s="30" customFormat="1" x14ac:dyDescent="0.35">
      <c r="F555" s="26"/>
      <c r="G555" s="26"/>
      <c r="H555" s="139"/>
      <c r="I555" s="121"/>
      <c r="J555" s="121"/>
      <c r="K555" s="121"/>
      <c r="L555" s="121"/>
    </row>
    <row r="556" spans="6:12" s="30" customFormat="1" x14ac:dyDescent="0.35">
      <c r="F556" s="26"/>
      <c r="G556" s="26"/>
      <c r="H556" s="139"/>
      <c r="I556" s="121"/>
      <c r="J556" s="121"/>
      <c r="K556" s="121"/>
      <c r="L556" s="121"/>
    </row>
    <row r="557" spans="6:12" s="30" customFormat="1" x14ac:dyDescent="0.35">
      <c r="F557" s="26"/>
      <c r="G557" s="26"/>
      <c r="H557" s="139"/>
      <c r="I557" s="121"/>
      <c r="J557" s="121"/>
      <c r="K557" s="121"/>
      <c r="L557" s="121"/>
    </row>
    <row r="558" spans="6:12" s="30" customFormat="1" x14ac:dyDescent="0.35">
      <c r="F558" s="26"/>
      <c r="G558" s="26"/>
      <c r="H558" s="139"/>
      <c r="I558" s="121"/>
      <c r="J558" s="121"/>
      <c r="K558" s="121"/>
      <c r="L558" s="121"/>
    </row>
    <row r="559" spans="6:12" s="30" customFormat="1" x14ac:dyDescent="0.35">
      <c r="F559" s="26"/>
      <c r="G559" s="26"/>
      <c r="H559" s="139"/>
      <c r="I559" s="121"/>
      <c r="J559" s="121"/>
      <c r="K559" s="121"/>
      <c r="L559" s="121"/>
    </row>
    <row r="560" spans="6:12" s="30" customFormat="1" x14ac:dyDescent="0.35">
      <c r="F560" s="26"/>
      <c r="G560" s="26"/>
      <c r="H560" s="139"/>
      <c r="I560" s="121"/>
      <c r="J560" s="121"/>
      <c r="K560" s="121"/>
      <c r="L560" s="121"/>
    </row>
    <row r="561" spans="6:12" s="30" customFormat="1" x14ac:dyDescent="0.35">
      <c r="F561" s="26"/>
      <c r="G561" s="26"/>
      <c r="H561" s="139"/>
      <c r="I561" s="121"/>
      <c r="J561" s="121"/>
      <c r="K561" s="121"/>
      <c r="L561" s="121"/>
    </row>
    <row r="562" spans="6:12" s="30" customFormat="1" x14ac:dyDescent="0.35">
      <c r="F562" s="26"/>
      <c r="G562" s="26"/>
      <c r="H562" s="139"/>
      <c r="I562" s="121"/>
      <c r="J562" s="121"/>
      <c r="K562" s="121"/>
      <c r="L562" s="121"/>
    </row>
    <row r="563" spans="6:12" s="30" customFormat="1" x14ac:dyDescent="0.35">
      <c r="F563" s="26"/>
      <c r="G563" s="26"/>
      <c r="H563" s="139"/>
      <c r="I563" s="121"/>
      <c r="J563" s="121"/>
      <c r="K563" s="121"/>
      <c r="L563" s="121"/>
    </row>
    <row r="564" spans="6:12" s="30" customFormat="1" x14ac:dyDescent="0.35">
      <c r="F564" s="26"/>
      <c r="G564" s="26"/>
      <c r="H564" s="139"/>
      <c r="I564" s="121"/>
      <c r="J564" s="121"/>
      <c r="K564" s="121"/>
      <c r="L564" s="121"/>
    </row>
    <row r="565" spans="6:12" s="30" customFormat="1" x14ac:dyDescent="0.35">
      <c r="F565" s="26"/>
      <c r="G565" s="26"/>
      <c r="H565" s="139"/>
      <c r="I565" s="121"/>
      <c r="J565" s="121"/>
      <c r="K565" s="121"/>
      <c r="L565" s="121"/>
    </row>
    <row r="566" spans="6:12" s="30" customFormat="1" x14ac:dyDescent="0.35">
      <c r="F566" s="26"/>
      <c r="G566" s="26"/>
      <c r="H566" s="139"/>
      <c r="I566" s="121"/>
      <c r="J566" s="121"/>
      <c r="K566" s="121"/>
      <c r="L566" s="121"/>
    </row>
    <row r="567" spans="6:12" s="30" customFormat="1" x14ac:dyDescent="0.35">
      <c r="F567" s="26"/>
      <c r="G567" s="26"/>
      <c r="H567" s="139"/>
      <c r="I567" s="121"/>
      <c r="J567" s="121"/>
      <c r="K567" s="121"/>
      <c r="L567" s="121"/>
    </row>
    <row r="568" spans="6:12" s="30" customFormat="1" x14ac:dyDescent="0.35">
      <c r="F568" s="26"/>
      <c r="G568" s="26"/>
      <c r="H568" s="139"/>
      <c r="I568" s="121"/>
      <c r="J568" s="121"/>
      <c r="K568" s="121"/>
      <c r="L568" s="121"/>
    </row>
    <row r="569" spans="6:12" s="30" customFormat="1" x14ac:dyDescent="0.35">
      <c r="F569" s="26"/>
      <c r="G569" s="26"/>
      <c r="H569" s="139"/>
      <c r="I569" s="121"/>
      <c r="J569" s="121"/>
      <c r="K569" s="121"/>
      <c r="L569" s="121"/>
    </row>
    <row r="570" spans="6:12" s="30" customFormat="1" x14ac:dyDescent="0.35">
      <c r="F570" s="26"/>
      <c r="G570" s="26"/>
      <c r="H570" s="139"/>
      <c r="I570" s="121"/>
      <c r="J570" s="121"/>
      <c r="K570" s="121"/>
      <c r="L570" s="121"/>
    </row>
    <row r="571" spans="6:12" s="30" customFormat="1" x14ac:dyDescent="0.35">
      <c r="F571" s="26"/>
      <c r="G571" s="26"/>
      <c r="H571" s="139"/>
      <c r="I571" s="121"/>
      <c r="J571" s="121"/>
      <c r="K571" s="121"/>
      <c r="L571" s="121"/>
    </row>
    <row r="572" spans="6:12" s="30" customFormat="1" x14ac:dyDescent="0.35">
      <c r="F572" s="26"/>
      <c r="G572" s="26"/>
      <c r="H572" s="139"/>
      <c r="I572" s="121"/>
      <c r="J572" s="121"/>
      <c r="K572" s="121"/>
      <c r="L572" s="121"/>
    </row>
    <row r="573" spans="6:12" s="30" customFormat="1" x14ac:dyDescent="0.35">
      <c r="F573" s="26"/>
      <c r="G573" s="26"/>
      <c r="H573" s="139"/>
      <c r="I573" s="121"/>
      <c r="J573" s="121"/>
      <c r="K573" s="121"/>
      <c r="L573" s="121"/>
    </row>
    <row r="574" spans="6:12" s="30" customFormat="1" x14ac:dyDescent="0.35">
      <c r="F574" s="26"/>
      <c r="G574" s="26"/>
      <c r="H574" s="139"/>
      <c r="I574" s="121"/>
      <c r="J574" s="121"/>
      <c r="K574" s="121"/>
      <c r="L574" s="121"/>
    </row>
    <row r="575" spans="6:12" s="30" customFormat="1" x14ac:dyDescent="0.35">
      <c r="F575" s="26"/>
      <c r="G575" s="26"/>
      <c r="H575" s="139"/>
      <c r="I575" s="121"/>
      <c r="J575" s="121"/>
      <c r="K575" s="121"/>
      <c r="L575" s="121"/>
    </row>
    <row r="576" spans="6:12" s="30" customFormat="1" x14ac:dyDescent="0.35">
      <c r="F576" s="26"/>
      <c r="G576" s="26"/>
      <c r="H576" s="139"/>
      <c r="I576" s="121"/>
      <c r="J576" s="121"/>
      <c r="K576" s="121"/>
      <c r="L576" s="121"/>
    </row>
    <row r="577" spans="6:12" s="30" customFormat="1" x14ac:dyDescent="0.35">
      <c r="F577" s="26"/>
      <c r="G577" s="26"/>
      <c r="H577" s="139"/>
      <c r="I577" s="121"/>
      <c r="J577" s="121"/>
      <c r="K577" s="121"/>
      <c r="L577" s="121"/>
    </row>
    <row r="578" spans="6:12" s="30" customFormat="1" x14ac:dyDescent="0.35">
      <c r="F578" s="26"/>
      <c r="G578" s="26"/>
      <c r="H578" s="139"/>
      <c r="I578" s="121"/>
      <c r="J578" s="121"/>
      <c r="K578" s="121"/>
      <c r="L578" s="121"/>
    </row>
    <row r="579" spans="6:12" s="30" customFormat="1" x14ac:dyDescent="0.35">
      <c r="F579" s="26"/>
      <c r="G579" s="26"/>
      <c r="H579" s="139"/>
      <c r="I579" s="121"/>
      <c r="J579" s="121"/>
      <c r="K579" s="121"/>
      <c r="L579" s="121"/>
    </row>
    <row r="580" spans="6:12" s="30" customFormat="1" x14ac:dyDescent="0.35">
      <c r="F580" s="26"/>
      <c r="G580" s="26"/>
      <c r="H580" s="139"/>
      <c r="I580" s="121"/>
      <c r="J580" s="121"/>
      <c r="K580" s="121"/>
      <c r="L580" s="121"/>
    </row>
    <row r="581" spans="6:12" s="30" customFormat="1" x14ac:dyDescent="0.35">
      <c r="F581" s="26"/>
      <c r="G581" s="26"/>
      <c r="H581" s="139"/>
      <c r="I581" s="121"/>
      <c r="J581" s="121"/>
      <c r="K581" s="121"/>
      <c r="L581" s="121"/>
    </row>
    <row r="582" spans="6:12" s="30" customFormat="1" x14ac:dyDescent="0.35">
      <c r="F582" s="26"/>
      <c r="G582" s="26"/>
      <c r="H582" s="139"/>
      <c r="I582" s="121"/>
      <c r="J582" s="121"/>
      <c r="K582" s="121"/>
      <c r="L582" s="121"/>
    </row>
    <row r="583" spans="6:12" s="30" customFormat="1" x14ac:dyDescent="0.35">
      <c r="F583" s="26"/>
      <c r="G583" s="26"/>
      <c r="H583" s="139"/>
      <c r="I583" s="121"/>
      <c r="J583" s="121"/>
      <c r="K583" s="121"/>
      <c r="L583" s="121"/>
    </row>
    <row r="584" spans="6:12" s="30" customFormat="1" x14ac:dyDescent="0.35">
      <c r="F584" s="26"/>
      <c r="G584" s="26"/>
      <c r="H584" s="139"/>
      <c r="I584" s="121"/>
      <c r="J584" s="121"/>
      <c r="K584" s="121"/>
      <c r="L584" s="121"/>
    </row>
    <row r="585" spans="6:12" s="30" customFormat="1" x14ac:dyDescent="0.35">
      <c r="F585" s="26"/>
      <c r="G585" s="26"/>
      <c r="H585" s="139"/>
      <c r="I585" s="121"/>
      <c r="J585" s="121"/>
      <c r="K585" s="121"/>
      <c r="L585" s="121"/>
    </row>
    <row r="586" spans="6:12" s="30" customFormat="1" x14ac:dyDescent="0.35">
      <c r="F586" s="26"/>
      <c r="G586" s="26"/>
      <c r="H586" s="139"/>
      <c r="I586" s="121"/>
      <c r="J586" s="121"/>
      <c r="K586" s="121"/>
      <c r="L586" s="121"/>
    </row>
    <row r="587" spans="6:12" s="30" customFormat="1" x14ac:dyDescent="0.35">
      <c r="F587" s="26"/>
      <c r="G587" s="26"/>
      <c r="H587" s="139"/>
      <c r="I587" s="121"/>
      <c r="J587" s="121"/>
      <c r="K587" s="121"/>
      <c r="L587" s="121"/>
    </row>
    <row r="588" spans="6:12" s="30" customFormat="1" x14ac:dyDescent="0.35">
      <c r="F588" s="26"/>
      <c r="G588" s="26"/>
      <c r="H588" s="139"/>
      <c r="I588" s="121"/>
      <c r="J588" s="121"/>
      <c r="K588" s="121"/>
      <c r="L588" s="121"/>
    </row>
    <row r="589" spans="6:12" s="30" customFormat="1" x14ac:dyDescent="0.35">
      <c r="F589" s="26"/>
      <c r="G589" s="26"/>
      <c r="H589" s="139"/>
      <c r="I589" s="121"/>
      <c r="J589" s="121"/>
      <c r="K589" s="121"/>
      <c r="L589" s="121"/>
    </row>
    <row r="590" spans="6:12" s="30" customFormat="1" x14ac:dyDescent="0.35">
      <c r="F590" s="26"/>
      <c r="G590" s="26"/>
      <c r="H590" s="139"/>
      <c r="I590" s="121"/>
      <c r="J590" s="121"/>
      <c r="K590" s="121"/>
      <c r="L590" s="121"/>
    </row>
    <row r="591" spans="6:12" s="30" customFormat="1" x14ac:dyDescent="0.35">
      <c r="F591" s="26"/>
      <c r="G591" s="26"/>
      <c r="H591" s="139"/>
      <c r="I591" s="121"/>
      <c r="J591" s="121"/>
      <c r="K591" s="121"/>
      <c r="L591" s="121"/>
    </row>
    <row r="592" spans="6:12" s="30" customFormat="1" x14ac:dyDescent="0.35">
      <c r="F592" s="26"/>
      <c r="G592" s="26"/>
      <c r="H592" s="139"/>
      <c r="I592" s="121"/>
      <c r="J592" s="121"/>
      <c r="K592" s="121"/>
      <c r="L592" s="121"/>
    </row>
    <row r="593" spans="6:12" s="30" customFormat="1" x14ac:dyDescent="0.35">
      <c r="F593" s="26"/>
      <c r="G593" s="26"/>
      <c r="H593" s="139"/>
      <c r="I593" s="121"/>
      <c r="J593" s="121"/>
      <c r="K593" s="121"/>
      <c r="L593" s="121"/>
    </row>
    <row r="594" spans="6:12" s="30" customFormat="1" x14ac:dyDescent="0.35">
      <c r="F594" s="26"/>
      <c r="G594" s="26"/>
      <c r="H594" s="139"/>
      <c r="I594" s="121"/>
      <c r="J594" s="121"/>
      <c r="K594" s="121"/>
      <c r="L594" s="121"/>
    </row>
    <row r="595" spans="6:12" s="30" customFormat="1" x14ac:dyDescent="0.35">
      <c r="F595" s="26"/>
      <c r="G595" s="26"/>
      <c r="H595" s="139"/>
      <c r="I595" s="121"/>
      <c r="J595" s="121"/>
      <c r="K595" s="121"/>
      <c r="L595" s="121"/>
    </row>
    <row r="596" spans="6:12" s="30" customFormat="1" x14ac:dyDescent="0.35">
      <c r="F596" s="26"/>
      <c r="G596" s="26"/>
      <c r="H596" s="139"/>
      <c r="I596" s="121"/>
      <c r="J596" s="121"/>
      <c r="K596" s="121"/>
      <c r="L596" s="121"/>
    </row>
    <row r="597" spans="6:12" s="30" customFormat="1" x14ac:dyDescent="0.35">
      <c r="F597" s="26"/>
      <c r="G597" s="26"/>
      <c r="H597" s="139"/>
      <c r="I597" s="121"/>
      <c r="J597" s="121"/>
      <c r="K597" s="121"/>
      <c r="L597" s="121"/>
    </row>
    <row r="598" spans="6:12" s="30" customFormat="1" x14ac:dyDescent="0.35">
      <c r="F598" s="26"/>
      <c r="G598" s="26"/>
      <c r="H598" s="139"/>
      <c r="I598" s="121"/>
      <c r="J598" s="121"/>
      <c r="K598" s="121"/>
      <c r="L598" s="121"/>
    </row>
    <row r="599" spans="6:12" s="30" customFormat="1" x14ac:dyDescent="0.35">
      <c r="F599" s="26"/>
      <c r="G599" s="26"/>
      <c r="H599" s="139"/>
      <c r="I599" s="121"/>
      <c r="J599" s="121"/>
      <c r="K599" s="121"/>
      <c r="L599" s="121"/>
    </row>
    <row r="600" spans="6:12" s="30" customFormat="1" x14ac:dyDescent="0.35">
      <c r="F600" s="26"/>
      <c r="G600" s="26"/>
      <c r="H600" s="139"/>
      <c r="I600" s="121"/>
      <c r="J600" s="121"/>
      <c r="K600" s="121"/>
      <c r="L600" s="121"/>
    </row>
    <row r="601" spans="6:12" s="30" customFormat="1" x14ac:dyDescent="0.35">
      <c r="F601" s="26"/>
      <c r="G601" s="26"/>
      <c r="H601" s="139"/>
      <c r="I601" s="121"/>
      <c r="J601" s="121"/>
      <c r="K601" s="121"/>
      <c r="L601" s="121"/>
    </row>
    <row r="602" spans="6:12" s="30" customFormat="1" x14ac:dyDescent="0.35">
      <c r="F602" s="26"/>
      <c r="G602" s="26"/>
      <c r="H602" s="139"/>
      <c r="I602" s="121"/>
      <c r="J602" s="121"/>
      <c r="K602" s="121"/>
      <c r="L602" s="121"/>
    </row>
    <row r="603" spans="6:12" s="30" customFormat="1" x14ac:dyDescent="0.35">
      <c r="F603" s="26"/>
      <c r="G603" s="26"/>
      <c r="H603" s="139"/>
      <c r="I603" s="121"/>
      <c r="J603" s="121"/>
      <c r="K603" s="121"/>
      <c r="L603" s="121"/>
    </row>
    <row r="604" spans="6:12" s="30" customFormat="1" x14ac:dyDescent="0.35">
      <c r="F604" s="26"/>
      <c r="G604" s="26"/>
      <c r="H604" s="139"/>
      <c r="I604" s="121"/>
      <c r="J604" s="121"/>
      <c r="K604" s="121"/>
      <c r="L604" s="121"/>
    </row>
    <row r="605" spans="6:12" s="30" customFormat="1" x14ac:dyDescent="0.35">
      <c r="F605" s="26"/>
      <c r="G605" s="26"/>
      <c r="H605" s="139"/>
      <c r="I605" s="121"/>
      <c r="J605" s="121"/>
      <c r="K605" s="121"/>
      <c r="L605" s="121"/>
    </row>
    <row r="606" spans="6:12" s="30" customFormat="1" x14ac:dyDescent="0.35">
      <c r="F606" s="26"/>
      <c r="G606" s="26"/>
      <c r="H606" s="139"/>
      <c r="I606" s="121"/>
      <c r="J606" s="121"/>
      <c r="K606" s="121"/>
      <c r="L606" s="121"/>
    </row>
    <row r="607" spans="6:12" s="30" customFormat="1" x14ac:dyDescent="0.35">
      <c r="F607" s="26"/>
      <c r="G607" s="26"/>
      <c r="H607" s="139"/>
      <c r="I607" s="121"/>
      <c r="J607" s="121"/>
      <c r="K607" s="121"/>
      <c r="L607" s="121"/>
    </row>
    <row r="608" spans="6:12" s="30" customFormat="1" x14ac:dyDescent="0.35">
      <c r="F608" s="26"/>
      <c r="G608" s="26"/>
      <c r="H608" s="139"/>
      <c r="I608" s="121"/>
      <c r="J608" s="121"/>
      <c r="K608" s="121"/>
      <c r="L608" s="121"/>
    </row>
    <row r="609" spans="6:12" s="30" customFormat="1" x14ac:dyDescent="0.35">
      <c r="F609" s="26"/>
      <c r="G609" s="26"/>
      <c r="H609" s="139"/>
      <c r="I609" s="121"/>
      <c r="J609" s="121"/>
      <c r="K609" s="121"/>
      <c r="L609" s="121"/>
    </row>
    <row r="610" spans="6:12" s="30" customFormat="1" x14ac:dyDescent="0.35">
      <c r="F610" s="26"/>
      <c r="G610" s="26"/>
      <c r="H610" s="139"/>
      <c r="I610" s="121"/>
      <c r="J610" s="121"/>
      <c r="K610" s="121"/>
      <c r="L610" s="121"/>
    </row>
    <row r="611" spans="6:12" s="30" customFormat="1" x14ac:dyDescent="0.35">
      <c r="F611" s="26"/>
      <c r="G611" s="26"/>
      <c r="H611" s="139"/>
      <c r="I611" s="121"/>
      <c r="J611" s="121"/>
      <c r="K611" s="121"/>
      <c r="L611" s="121"/>
    </row>
    <row r="612" spans="6:12" s="30" customFormat="1" x14ac:dyDescent="0.35">
      <c r="F612" s="26"/>
      <c r="G612" s="26"/>
      <c r="H612" s="139"/>
      <c r="I612" s="121"/>
      <c r="J612" s="121"/>
      <c r="K612" s="121"/>
      <c r="L612" s="121"/>
    </row>
    <row r="613" spans="6:12" s="30" customFormat="1" x14ac:dyDescent="0.35">
      <c r="F613" s="26"/>
      <c r="G613" s="26"/>
      <c r="H613" s="139"/>
      <c r="I613" s="121"/>
      <c r="J613" s="121"/>
      <c r="K613" s="121"/>
      <c r="L613" s="121"/>
    </row>
    <row r="614" spans="6:12" s="30" customFormat="1" x14ac:dyDescent="0.35">
      <c r="F614" s="26"/>
      <c r="G614" s="26"/>
      <c r="H614" s="139"/>
      <c r="I614" s="121"/>
      <c r="J614" s="121"/>
      <c r="K614" s="121"/>
      <c r="L614" s="121"/>
    </row>
    <row r="615" spans="6:12" s="30" customFormat="1" x14ac:dyDescent="0.35">
      <c r="F615" s="26"/>
      <c r="G615" s="26"/>
      <c r="H615" s="139"/>
      <c r="I615" s="121"/>
      <c r="J615" s="121"/>
      <c r="K615" s="121"/>
      <c r="L615" s="121"/>
    </row>
    <row r="616" spans="6:12" s="30" customFormat="1" x14ac:dyDescent="0.35">
      <c r="F616" s="26"/>
      <c r="G616" s="26"/>
      <c r="H616" s="139"/>
      <c r="I616" s="121"/>
      <c r="J616" s="121"/>
      <c r="K616" s="121"/>
      <c r="L616" s="121"/>
    </row>
    <row r="617" spans="6:12" s="30" customFormat="1" x14ac:dyDescent="0.35">
      <c r="F617" s="26"/>
      <c r="G617" s="26"/>
      <c r="H617" s="139"/>
      <c r="I617" s="121"/>
      <c r="J617" s="121"/>
      <c r="K617" s="121"/>
      <c r="L617" s="121"/>
    </row>
    <row r="618" spans="6:12" s="30" customFormat="1" x14ac:dyDescent="0.35">
      <c r="F618" s="26"/>
      <c r="G618" s="26"/>
      <c r="H618" s="139"/>
      <c r="I618" s="121"/>
      <c r="J618" s="121"/>
      <c r="K618" s="121"/>
      <c r="L618" s="121"/>
    </row>
    <row r="619" spans="6:12" s="30" customFormat="1" x14ac:dyDescent="0.35">
      <c r="F619" s="26"/>
      <c r="G619" s="26"/>
      <c r="H619" s="139"/>
      <c r="I619" s="121"/>
      <c r="J619" s="121"/>
      <c r="K619" s="121"/>
      <c r="L619" s="121"/>
    </row>
    <row r="620" spans="6:12" s="30" customFormat="1" x14ac:dyDescent="0.35">
      <c r="F620" s="26"/>
      <c r="G620" s="26"/>
      <c r="H620" s="139"/>
      <c r="I620" s="121"/>
      <c r="J620" s="121"/>
      <c r="K620" s="121"/>
      <c r="L620" s="121"/>
    </row>
    <row r="621" spans="6:12" s="30" customFormat="1" x14ac:dyDescent="0.35">
      <c r="F621" s="26"/>
      <c r="G621" s="26"/>
      <c r="H621" s="139"/>
      <c r="I621" s="121"/>
      <c r="J621" s="121"/>
      <c r="K621" s="121"/>
      <c r="L621" s="121"/>
    </row>
    <row r="622" spans="6:12" s="30" customFormat="1" x14ac:dyDescent="0.35">
      <c r="F622" s="26"/>
      <c r="G622" s="26"/>
      <c r="H622" s="139"/>
      <c r="I622" s="121"/>
      <c r="J622" s="121"/>
      <c r="K622" s="121"/>
      <c r="L622" s="121"/>
    </row>
    <row r="623" spans="6:12" s="30" customFormat="1" x14ac:dyDescent="0.35">
      <c r="F623" s="26"/>
      <c r="G623" s="26"/>
      <c r="H623" s="139"/>
      <c r="I623" s="121"/>
      <c r="J623" s="121"/>
      <c r="K623" s="121"/>
      <c r="L623" s="121"/>
    </row>
    <row r="624" spans="6:12" s="30" customFormat="1" x14ac:dyDescent="0.35">
      <c r="F624" s="26"/>
      <c r="G624" s="26"/>
      <c r="H624" s="139"/>
      <c r="I624" s="121"/>
      <c r="J624" s="121"/>
      <c r="K624" s="121"/>
      <c r="L624" s="121"/>
    </row>
    <row r="625" spans="6:12" s="30" customFormat="1" x14ac:dyDescent="0.35">
      <c r="F625" s="26"/>
      <c r="G625" s="26"/>
      <c r="H625" s="139"/>
      <c r="I625" s="121"/>
      <c r="J625" s="121"/>
      <c r="K625" s="121"/>
      <c r="L625" s="121"/>
    </row>
    <row r="626" spans="6:12" s="30" customFormat="1" x14ac:dyDescent="0.35">
      <c r="F626" s="26"/>
      <c r="G626" s="26"/>
      <c r="H626" s="139"/>
      <c r="I626" s="121"/>
      <c r="J626" s="121"/>
      <c r="K626" s="121"/>
      <c r="L626" s="121"/>
    </row>
    <row r="627" spans="6:12" s="30" customFormat="1" x14ac:dyDescent="0.35">
      <c r="F627" s="26"/>
      <c r="G627" s="26"/>
      <c r="H627" s="139"/>
      <c r="I627" s="121"/>
      <c r="J627" s="121"/>
      <c r="K627" s="121"/>
      <c r="L627" s="121"/>
    </row>
    <row r="628" spans="6:12" s="30" customFormat="1" x14ac:dyDescent="0.35">
      <c r="F628" s="26"/>
      <c r="G628" s="26"/>
      <c r="H628" s="139"/>
      <c r="I628" s="121"/>
      <c r="J628" s="121"/>
      <c r="K628" s="121"/>
      <c r="L628" s="121"/>
    </row>
    <row r="629" spans="6:12" s="30" customFormat="1" x14ac:dyDescent="0.35">
      <c r="F629" s="26"/>
      <c r="G629" s="26"/>
      <c r="H629" s="139"/>
      <c r="I629" s="121"/>
      <c r="J629" s="121"/>
      <c r="K629" s="121"/>
      <c r="L629" s="121"/>
    </row>
    <row r="630" spans="6:12" s="30" customFormat="1" x14ac:dyDescent="0.35">
      <c r="F630" s="26"/>
      <c r="G630" s="26"/>
      <c r="H630" s="139"/>
      <c r="I630" s="121"/>
      <c r="J630" s="121"/>
      <c r="K630" s="121"/>
      <c r="L630" s="121"/>
    </row>
    <row r="631" spans="6:12" s="30" customFormat="1" x14ac:dyDescent="0.35">
      <c r="F631" s="26"/>
      <c r="G631" s="26"/>
      <c r="H631" s="139"/>
      <c r="I631" s="121"/>
      <c r="J631" s="121"/>
      <c r="K631" s="121"/>
      <c r="L631" s="121"/>
    </row>
    <row r="632" spans="6:12" s="30" customFormat="1" x14ac:dyDescent="0.35">
      <c r="F632" s="26"/>
      <c r="G632" s="26"/>
      <c r="H632" s="139"/>
      <c r="I632" s="121"/>
      <c r="J632" s="121"/>
      <c r="K632" s="121"/>
      <c r="L632" s="121"/>
    </row>
    <row r="633" spans="6:12" s="30" customFormat="1" x14ac:dyDescent="0.35">
      <c r="F633" s="26"/>
      <c r="G633" s="26"/>
      <c r="H633" s="139"/>
      <c r="I633" s="121"/>
      <c r="J633" s="121"/>
      <c r="K633" s="121"/>
      <c r="L633" s="121"/>
    </row>
    <row r="634" spans="6:12" s="30" customFormat="1" x14ac:dyDescent="0.35">
      <c r="F634" s="26"/>
      <c r="G634" s="26"/>
      <c r="H634" s="139"/>
      <c r="I634" s="121"/>
      <c r="J634" s="121"/>
      <c r="K634" s="121"/>
      <c r="L634" s="121"/>
    </row>
    <row r="635" spans="6:12" s="30" customFormat="1" x14ac:dyDescent="0.35">
      <c r="F635" s="26"/>
      <c r="G635" s="26"/>
      <c r="H635" s="139"/>
      <c r="I635" s="121"/>
      <c r="J635" s="121"/>
      <c r="K635" s="121"/>
      <c r="L635" s="121"/>
    </row>
    <row r="636" spans="6:12" s="30" customFormat="1" x14ac:dyDescent="0.35">
      <c r="F636" s="26"/>
      <c r="G636" s="26"/>
      <c r="H636" s="139"/>
      <c r="I636" s="121"/>
      <c r="J636" s="121"/>
      <c r="K636" s="121"/>
      <c r="L636" s="121"/>
    </row>
    <row r="637" spans="6:12" s="30" customFormat="1" x14ac:dyDescent="0.35">
      <c r="F637" s="26"/>
      <c r="G637" s="26"/>
      <c r="H637" s="139"/>
      <c r="I637" s="121"/>
      <c r="J637" s="121"/>
      <c r="K637" s="121"/>
      <c r="L637" s="121"/>
    </row>
    <row r="638" spans="6:12" s="30" customFormat="1" x14ac:dyDescent="0.35">
      <c r="F638" s="26"/>
      <c r="G638" s="26"/>
      <c r="H638" s="139"/>
      <c r="I638" s="121"/>
      <c r="J638" s="121"/>
      <c r="K638" s="121"/>
      <c r="L638" s="121"/>
    </row>
    <row r="639" spans="6:12" s="30" customFormat="1" x14ac:dyDescent="0.35">
      <c r="F639" s="26"/>
      <c r="G639" s="26"/>
      <c r="H639" s="139"/>
      <c r="I639" s="121"/>
      <c r="J639" s="121"/>
      <c r="K639" s="121"/>
      <c r="L639" s="121"/>
    </row>
    <row r="640" spans="6:12" s="30" customFormat="1" x14ac:dyDescent="0.35">
      <c r="F640" s="26"/>
      <c r="G640" s="26"/>
      <c r="H640" s="139"/>
      <c r="I640" s="121"/>
      <c r="J640" s="121"/>
      <c r="K640" s="121"/>
      <c r="L640" s="121"/>
    </row>
    <row r="641" spans="6:12" s="30" customFormat="1" x14ac:dyDescent="0.35">
      <c r="F641" s="26"/>
      <c r="G641" s="26"/>
      <c r="H641" s="139"/>
      <c r="I641" s="121"/>
      <c r="J641" s="121"/>
      <c r="K641" s="121"/>
      <c r="L641" s="121"/>
    </row>
    <row r="642" spans="6:12" s="30" customFormat="1" x14ac:dyDescent="0.35">
      <c r="F642" s="26"/>
      <c r="G642" s="26"/>
      <c r="H642" s="139"/>
      <c r="I642" s="121"/>
      <c r="J642" s="121"/>
      <c r="K642" s="121"/>
      <c r="L642" s="121"/>
    </row>
    <row r="643" spans="6:12" s="30" customFormat="1" x14ac:dyDescent="0.35">
      <c r="F643" s="26"/>
      <c r="G643" s="26"/>
      <c r="H643" s="139"/>
      <c r="I643" s="121"/>
      <c r="J643" s="121"/>
      <c r="K643" s="121"/>
      <c r="L643" s="121"/>
    </row>
    <row r="644" spans="6:12" s="30" customFormat="1" x14ac:dyDescent="0.35">
      <c r="F644" s="26"/>
      <c r="G644" s="26"/>
      <c r="H644" s="139"/>
      <c r="I644" s="121"/>
      <c r="J644" s="121"/>
      <c r="K644" s="121"/>
      <c r="L644" s="121"/>
    </row>
    <row r="645" spans="6:12" s="30" customFormat="1" x14ac:dyDescent="0.35">
      <c r="F645" s="26"/>
      <c r="G645" s="26"/>
      <c r="H645" s="139"/>
      <c r="I645" s="121"/>
      <c r="J645" s="121"/>
      <c r="K645" s="121"/>
      <c r="L645" s="121"/>
    </row>
    <row r="646" spans="6:12" s="30" customFormat="1" x14ac:dyDescent="0.35">
      <c r="F646" s="26"/>
      <c r="G646" s="26"/>
      <c r="H646" s="139"/>
      <c r="I646" s="121"/>
      <c r="J646" s="121"/>
      <c r="K646" s="121"/>
      <c r="L646" s="121"/>
    </row>
    <row r="647" spans="6:12" s="30" customFormat="1" x14ac:dyDescent="0.35">
      <c r="F647" s="26"/>
      <c r="G647" s="26"/>
      <c r="H647" s="139"/>
      <c r="I647" s="121"/>
      <c r="J647" s="121"/>
      <c r="K647" s="121"/>
      <c r="L647" s="121"/>
    </row>
    <row r="648" spans="6:12" s="30" customFormat="1" x14ac:dyDescent="0.35">
      <c r="F648" s="26"/>
      <c r="G648" s="26"/>
      <c r="H648" s="139"/>
      <c r="I648" s="121"/>
      <c r="J648" s="121"/>
      <c r="K648" s="121"/>
      <c r="L648" s="121"/>
    </row>
    <row r="649" spans="6:12" s="30" customFormat="1" x14ac:dyDescent="0.35">
      <c r="F649" s="26"/>
      <c r="G649" s="26"/>
      <c r="H649" s="139"/>
      <c r="I649" s="121"/>
      <c r="J649" s="121"/>
      <c r="K649" s="121"/>
      <c r="L649" s="121"/>
    </row>
    <row r="650" spans="6:12" s="30" customFormat="1" x14ac:dyDescent="0.35">
      <c r="F650" s="26"/>
      <c r="G650" s="26"/>
      <c r="H650" s="139"/>
      <c r="I650" s="121"/>
      <c r="J650" s="121"/>
      <c r="K650" s="121"/>
      <c r="L650" s="121"/>
    </row>
    <row r="651" spans="6:12" s="30" customFormat="1" x14ac:dyDescent="0.35">
      <c r="F651" s="26"/>
      <c r="G651" s="26"/>
      <c r="H651" s="139"/>
      <c r="I651" s="121"/>
      <c r="J651" s="121"/>
      <c r="K651" s="121"/>
      <c r="L651" s="121"/>
    </row>
    <row r="652" spans="6:12" s="30" customFormat="1" x14ac:dyDescent="0.35">
      <c r="F652" s="26"/>
      <c r="G652" s="26"/>
      <c r="H652" s="139"/>
      <c r="I652" s="121"/>
      <c r="J652" s="121"/>
      <c r="K652" s="121"/>
      <c r="L652" s="121"/>
    </row>
    <row r="653" spans="6:12" s="30" customFormat="1" x14ac:dyDescent="0.35">
      <c r="F653" s="26"/>
      <c r="G653" s="26"/>
      <c r="H653" s="139"/>
      <c r="I653" s="121"/>
      <c r="J653" s="121"/>
      <c r="K653" s="121"/>
      <c r="L653" s="121"/>
    </row>
    <row r="654" spans="6:12" s="30" customFormat="1" x14ac:dyDescent="0.35">
      <c r="F654" s="26"/>
      <c r="G654" s="26"/>
      <c r="H654" s="139"/>
      <c r="I654" s="121"/>
      <c r="J654" s="121"/>
      <c r="K654" s="121"/>
      <c r="L654" s="121"/>
    </row>
    <row r="655" spans="6:12" s="30" customFormat="1" x14ac:dyDescent="0.35">
      <c r="F655" s="26"/>
      <c r="G655" s="26"/>
      <c r="H655" s="139"/>
      <c r="I655" s="121"/>
      <c r="J655" s="121"/>
      <c r="K655" s="121"/>
      <c r="L655" s="121"/>
    </row>
    <row r="656" spans="6:12" s="30" customFormat="1" x14ac:dyDescent="0.35">
      <c r="F656" s="26"/>
      <c r="G656" s="26"/>
      <c r="H656" s="139"/>
      <c r="I656" s="121"/>
      <c r="J656" s="121"/>
      <c r="K656" s="121"/>
      <c r="L656" s="121"/>
    </row>
    <row r="657" spans="6:12" s="30" customFormat="1" x14ac:dyDescent="0.35">
      <c r="F657" s="26"/>
      <c r="G657" s="26"/>
      <c r="H657" s="139"/>
      <c r="I657" s="121"/>
      <c r="J657" s="121"/>
      <c r="K657" s="121"/>
      <c r="L657" s="121"/>
    </row>
    <row r="658" spans="6:12" s="30" customFormat="1" x14ac:dyDescent="0.35">
      <c r="F658" s="26"/>
      <c r="G658" s="26"/>
      <c r="H658" s="139"/>
      <c r="I658" s="121"/>
      <c r="J658" s="121"/>
      <c r="K658" s="121"/>
      <c r="L658" s="121"/>
    </row>
    <row r="659" spans="6:12" s="30" customFormat="1" x14ac:dyDescent="0.35">
      <c r="F659" s="26"/>
      <c r="G659" s="26"/>
      <c r="H659" s="139"/>
      <c r="I659" s="121"/>
      <c r="J659" s="121"/>
      <c r="K659" s="121"/>
      <c r="L659" s="121"/>
    </row>
    <row r="660" spans="6:12" s="30" customFormat="1" x14ac:dyDescent="0.35">
      <c r="F660" s="26"/>
      <c r="G660" s="26"/>
      <c r="H660" s="139"/>
      <c r="I660" s="121"/>
      <c r="J660" s="121"/>
      <c r="K660" s="121"/>
      <c r="L660" s="121"/>
    </row>
    <row r="661" spans="6:12" s="30" customFormat="1" x14ac:dyDescent="0.35">
      <c r="F661" s="26"/>
      <c r="G661" s="26"/>
      <c r="H661" s="139"/>
      <c r="I661" s="121"/>
      <c r="J661" s="121"/>
      <c r="K661" s="121"/>
      <c r="L661" s="121"/>
    </row>
    <row r="662" spans="6:12" s="30" customFormat="1" x14ac:dyDescent="0.35">
      <c r="F662" s="26"/>
      <c r="G662" s="26"/>
      <c r="H662" s="139"/>
      <c r="I662" s="121"/>
      <c r="J662" s="121"/>
      <c r="K662" s="121"/>
      <c r="L662" s="121"/>
    </row>
    <row r="663" spans="6:12" s="30" customFormat="1" x14ac:dyDescent="0.35">
      <c r="F663" s="26"/>
      <c r="G663" s="26"/>
      <c r="H663" s="139"/>
      <c r="I663" s="121"/>
      <c r="J663" s="121"/>
      <c r="K663" s="121"/>
      <c r="L663" s="121"/>
    </row>
    <row r="664" spans="6:12" s="30" customFormat="1" x14ac:dyDescent="0.35">
      <c r="F664" s="26"/>
      <c r="G664" s="26"/>
      <c r="H664" s="139"/>
      <c r="I664" s="121"/>
      <c r="J664" s="121"/>
      <c r="K664" s="121"/>
      <c r="L664" s="121"/>
    </row>
    <row r="665" spans="6:12" s="30" customFormat="1" x14ac:dyDescent="0.35">
      <c r="F665" s="26"/>
      <c r="G665" s="26"/>
      <c r="H665" s="139"/>
      <c r="I665" s="121"/>
      <c r="J665" s="121"/>
      <c r="K665" s="121"/>
      <c r="L665" s="121"/>
    </row>
    <row r="666" spans="6:12" s="30" customFormat="1" x14ac:dyDescent="0.35">
      <c r="F666" s="26"/>
      <c r="G666" s="26"/>
      <c r="H666" s="139"/>
      <c r="I666" s="121"/>
      <c r="J666" s="121"/>
      <c r="K666" s="121"/>
      <c r="L666" s="121"/>
    </row>
    <row r="667" spans="6:12" s="30" customFormat="1" x14ac:dyDescent="0.35">
      <c r="F667" s="26"/>
      <c r="G667" s="26"/>
      <c r="H667" s="139"/>
      <c r="I667" s="121"/>
      <c r="J667" s="121"/>
      <c r="K667" s="121"/>
      <c r="L667" s="121"/>
    </row>
    <row r="668" spans="6:12" s="30" customFormat="1" x14ac:dyDescent="0.35">
      <c r="F668" s="26"/>
      <c r="G668" s="26"/>
      <c r="H668" s="139"/>
      <c r="I668" s="121"/>
      <c r="J668" s="121"/>
      <c r="K668" s="121"/>
      <c r="L668" s="121"/>
    </row>
    <row r="669" spans="6:12" s="30" customFormat="1" x14ac:dyDescent="0.35">
      <c r="F669" s="26"/>
      <c r="G669" s="26"/>
      <c r="H669" s="139"/>
      <c r="I669" s="121"/>
      <c r="J669" s="121"/>
      <c r="K669" s="121"/>
      <c r="L669" s="121"/>
    </row>
    <row r="670" spans="6:12" s="30" customFormat="1" x14ac:dyDescent="0.35">
      <c r="F670" s="26"/>
      <c r="G670" s="26"/>
      <c r="H670" s="139"/>
      <c r="I670" s="121"/>
      <c r="J670" s="121"/>
      <c r="K670" s="121"/>
      <c r="L670" s="121"/>
    </row>
    <row r="671" spans="6:12" s="30" customFormat="1" x14ac:dyDescent="0.35">
      <c r="F671" s="26"/>
      <c r="G671" s="26"/>
      <c r="H671" s="139"/>
      <c r="I671" s="121"/>
      <c r="J671" s="121"/>
      <c r="K671" s="121"/>
      <c r="L671" s="121"/>
    </row>
    <row r="672" spans="6:12" s="30" customFormat="1" x14ac:dyDescent="0.35">
      <c r="F672" s="26"/>
      <c r="G672" s="26"/>
      <c r="H672" s="139"/>
      <c r="I672" s="121"/>
      <c r="J672" s="121"/>
      <c r="K672" s="121"/>
      <c r="L672" s="121"/>
    </row>
    <row r="673" spans="6:12" s="30" customFormat="1" x14ac:dyDescent="0.35">
      <c r="F673" s="26"/>
      <c r="G673" s="26"/>
      <c r="H673" s="139"/>
      <c r="I673" s="121"/>
      <c r="J673" s="121"/>
      <c r="K673" s="121"/>
      <c r="L673" s="121"/>
    </row>
    <row r="674" spans="6:12" s="30" customFormat="1" x14ac:dyDescent="0.35">
      <c r="F674" s="26"/>
      <c r="G674" s="26"/>
      <c r="H674" s="139"/>
      <c r="I674" s="121"/>
      <c r="J674" s="121"/>
      <c r="K674" s="121"/>
      <c r="L674" s="121"/>
    </row>
    <row r="675" spans="6:12" s="30" customFormat="1" x14ac:dyDescent="0.35">
      <c r="F675" s="26"/>
      <c r="G675" s="26"/>
      <c r="H675" s="139"/>
      <c r="I675" s="121"/>
      <c r="J675" s="121"/>
      <c r="K675" s="121"/>
      <c r="L675" s="121"/>
    </row>
    <row r="676" spans="6:12" s="30" customFormat="1" x14ac:dyDescent="0.35">
      <c r="F676" s="26"/>
      <c r="G676" s="26"/>
      <c r="H676" s="139"/>
      <c r="I676" s="121"/>
      <c r="J676" s="121"/>
      <c r="K676" s="121"/>
      <c r="L676" s="121"/>
    </row>
    <row r="677" spans="6:12" s="30" customFormat="1" x14ac:dyDescent="0.35">
      <c r="F677" s="26"/>
      <c r="G677" s="26"/>
      <c r="H677" s="139"/>
      <c r="I677" s="121"/>
      <c r="J677" s="121"/>
      <c r="K677" s="121"/>
      <c r="L677" s="121"/>
    </row>
    <row r="678" spans="6:12" s="30" customFormat="1" x14ac:dyDescent="0.35">
      <c r="F678" s="26"/>
      <c r="G678" s="26"/>
      <c r="H678" s="139"/>
      <c r="I678" s="121"/>
      <c r="J678" s="121"/>
      <c r="K678" s="121"/>
      <c r="L678" s="121"/>
    </row>
    <row r="679" spans="6:12" s="30" customFormat="1" x14ac:dyDescent="0.35">
      <c r="F679" s="26"/>
      <c r="G679" s="26"/>
      <c r="H679" s="139"/>
      <c r="I679" s="121"/>
      <c r="J679" s="121"/>
      <c r="K679" s="121"/>
      <c r="L679" s="121"/>
    </row>
    <row r="680" spans="6:12" s="30" customFormat="1" x14ac:dyDescent="0.35">
      <c r="F680" s="26"/>
      <c r="G680" s="26"/>
      <c r="H680" s="139"/>
      <c r="I680" s="121"/>
      <c r="J680" s="121"/>
      <c r="K680" s="121"/>
      <c r="L680" s="121"/>
    </row>
    <row r="681" spans="6:12" s="30" customFormat="1" x14ac:dyDescent="0.35">
      <c r="F681" s="26"/>
      <c r="G681" s="26"/>
      <c r="H681" s="139"/>
      <c r="I681" s="121"/>
      <c r="J681" s="121"/>
      <c r="K681" s="121"/>
      <c r="L681" s="121"/>
    </row>
    <row r="682" spans="6:12" s="30" customFormat="1" x14ac:dyDescent="0.35">
      <c r="F682" s="26"/>
      <c r="G682" s="26"/>
      <c r="H682" s="139"/>
      <c r="I682" s="121"/>
      <c r="J682" s="121"/>
      <c r="K682" s="121"/>
      <c r="L682" s="121"/>
    </row>
    <row r="683" spans="6:12" s="30" customFormat="1" x14ac:dyDescent="0.35">
      <c r="F683" s="26"/>
      <c r="G683" s="26"/>
      <c r="H683" s="139"/>
      <c r="I683" s="121"/>
      <c r="J683" s="121"/>
      <c r="K683" s="121"/>
      <c r="L683" s="121"/>
    </row>
    <row r="684" spans="6:12" s="30" customFormat="1" x14ac:dyDescent="0.35">
      <c r="F684" s="26"/>
      <c r="G684" s="26"/>
      <c r="H684" s="139"/>
      <c r="I684" s="121"/>
      <c r="J684" s="121"/>
      <c r="K684" s="121"/>
      <c r="L684" s="121"/>
    </row>
    <row r="685" spans="6:12" s="30" customFormat="1" x14ac:dyDescent="0.35">
      <c r="F685" s="26"/>
      <c r="G685" s="26"/>
      <c r="H685" s="139"/>
      <c r="I685" s="121"/>
      <c r="J685" s="121"/>
      <c r="K685" s="121"/>
      <c r="L685" s="121"/>
    </row>
    <row r="686" spans="6:12" s="30" customFormat="1" x14ac:dyDescent="0.35">
      <c r="F686" s="26"/>
      <c r="G686" s="26"/>
      <c r="H686" s="139"/>
      <c r="I686" s="121"/>
      <c r="J686" s="121"/>
      <c r="K686" s="121"/>
      <c r="L686" s="121"/>
    </row>
    <row r="687" spans="6:12" s="30" customFormat="1" x14ac:dyDescent="0.35">
      <c r="F687" s="26"/>
      <c r="G687" s="26"/>
      <c r="H687" s="139"/>
      <c r="I687" s="121"/>
      <c r="J687" s="121"/>
      <c r="K687" s="121"/>
      <c r="L687" s="121"/>
    </row>
    <row r="688" spans="6:12" s="30" customFormat="1" x14ac:dyDescent="0.35">
      <c r="F688" s="26"/>
      <c r="G688" s="26"/>
      <c r="H688" s="139"/>
      <c r="I688" s="121"/>
      <c r="J688" s="121"/>
      <c r="K688" s="121"/>
      <c r="L688" s="121"/>
    </row>
    <row r="689" spans="6:12" s="30" customFormat="1" x14ac:dyDescent="0.35">
      <c r="F689" s="26"/>
      <c r="G689" s="26"/>
      <c r="H689" s="139"/>
      <c r="I689" s="121"/>
      <c r="J689" s="121"/>
      <c r="K689" s="121"/>
      <c r="L689" s="121"/>
    </row>
    <row r="690" spans="6:12" s="30" customFormat="1" x14ac:dyDescent="0.35">
      <c r="F690" s="26"/>
      <c r="G690" s="26"/>
      <c r="H690" s="139"/>
      <c r="I690" s="121"/>
      <c r="J690" s="121"/>
      <c r="K690" s="121"/>
      <c r="L690" s="121"/>
    </row>
    <row r="691" spans="6:12" s="30" customFormat="1" x14ac:dyDescent="0.35">
      <c r="F691" s="26"/>
      <c r="G691" s="26"/>
      <c r="H691" s="139"/>
      <c r="I691" s="121"/>
      <c r="J691" s="121"/>
      <c r="K691" s="121"/>
      <c r="L691" s="121"/>
    </row>
    <row r="692" spans="6:12" s="30" customFormat="1" x14ac:dyDescent="0.35">
      <c r="F692" s="26"/>
      <c r="G692" s="26"/>
      <c r="H692" s="139"/>
      <c r="I692" s="121"/>
      <c r="J692" s="121"/>
      <c r="K692" s="121"/>
      <c r="L692" s="121"/>
    </row>
    <row r="693" spans="6:12" s="30" customFormat="1" x14ac:dyDescent="0.35">
      <c r="F693" s="26"/>
      <c r="G693" s="26"/>
      <c r="H693" s="139"/>
      <c r="I693" s="121"/>
      <c r="J693" s="121"/>
      <c r="K693" s="121"/>
      <c r="L693" s="121"/>
    </row>
    <row r="694" spans="6:12" s="30" customFormat="1" x14ac:dyDescent="0.35">
      <c r="F694" s="26"/>
      <c r="G694" s="26"/>
      <c r="H694" s="139"/>
      <c r="I694" s="121"/>
      <c r="J694" s="121"/>
      <c r="K694" s="121"/>
      <c r="L694" s="121"/>
    </row>
    <row r="695" spans="6:12" s="30" customFormat="1" x14ac:dyDescent="0.35">
      <c r="F695" s="26"/>
      <c r="G695" s="26"/>
      <c r="H695" s="139"/>
      <c r="I695" s="121"/>
      <c r="J695" s="121"/>
      <c r="K695" s="121"/>
      <c r="L695" s="121"/>
    </row>
    <row r="696" spans="6:12" s="30" customFormat="1" x14ac:dyDescent="0.35">
      <c r="F696" s="26"/>
      <c r="G696" s="26"/>
      <c r="H696" s="139"/>
      <c r="I696" s="121"/>
      <c r="J696" s="121"/>
      <c r="K696" s="121"/>
      <c r="L696" s="121"/>
    </row>
    <row r="697" spans="6:12" s="30" customFormat="1" x14ac:dyDescent="0.35">
      <c r="F697" s="26"/>
      <c r="G697" s="26"/>
      <c r="H697" s="139"/>
      <c r="I697" s="121"/>
      <c r="J697" s="121"/>
      <c r="K697" s="121"/>
      <c r="L697" s="121"/>
    </row>
    <row r="698" spans="6:12" s="30" customFormat="1" x14ac:dyDescent="0.35">
      <c r="F698" s="26"/>
      <c r="G698" s="26"/>
      <c r="H698" s="139"/>
      <c r="I698" s="121"/>
      <c r="J698" s="121"/>
      <c r="K698" s="121"/>
      <c r="L698" s="121"/>
    </row>
    <row r="699" spans="6:12" s="30" customFormat="1" x14ac:dyDescent="0.35">
      <c r="F699" s="26"/>
      <c r="G699" s="26"/>
      <c r="H699" s="139"/>
      <c r="I699" s="121"/>
      <c r="J699" s="121"/>
      <c r="K699" s="121"/>
      <c r="L699" s="121"/>
    </row>
    <row r="700" spans="6:12" s="30" customFormat="1" x14ac:dyDescent="0.35">
      <c r="F700" s="26"/>
      <c r="G700" s="26"/>
      <c r="H700" s="139"/>
      <c r="I700" s="121"/>
      <c r="J700" s="121"/>
      <c r="K700" s="121"/>
      <c r="L700" s="121"/>
    </row>
    <row r="701" spans="6:12" s="30" customFormat="1" x14ac:dyDescent="0.35">
      <c r="F701" s="26"/>
      <c r="G701" s="26"/>
      <c r="H701" s="139"/>
      <c r="I701" s="121"/>
      <c r="J701" s="121"/>
      <c r="K701" s="121"/>
      <c r="L701" s="121"/>
    </row>
    <row r="702" spans="6:12" s="30" customFormat="1" x14ac:dyDescent="0.35">
      <c r="F702" s="26"/>
      <c r="G702" s="26"/>
      <c r="H702" s="139"/>
      <c r="I702" s="121"/>
      <c r="J702" s="121"/>
      <c r="K702" s="121"/>
      <c r="L702" s="121"/>
    </row>
    <row r="703" spans="6:12" s="30" customFormat="1" x14ac:dyDescent="0.35">
      <c r="F703" s="26"/>
      <c r="G703" s="26"/>
      <c r="H703" s="139"/>
      <c r="I703" s="121"/>
      <c r="J703" s="121"/>
      <c r="K703" s="121"/>
      <c r="L703" s="121"/>
    </row>
    <row r="704" spans="6:12" s="30" customFormat="1" x14ac:dyDescent="0.35">
      <c r="F704" s="26"/>
      <c r="G704" s="26"/>
      <c r="H704" s="139"/>
      <c r="I704" s="121"/>
      <c r="J704" s="121"/>
      <c r="K704" s="121"/>
      <c r="L704" s="121"/>
    </row>
    <row r="705" spans="6:12" s="30" customFormat="1" x14ac:dyDescent="0.35">
      <c r="F705" s="26"/>
      <c r="G705" s="26"/>
      <c r="H705" s="139"/>
      <c r="I705" s="121"/>
      <c r="J705" s="121"/>
      <c r="K705" s="121"/>
      <c r="L705" s="121"/>
    </row>
    <row r="706" spans="6:12" s="30" customFormat="1" x14ac:dyDescent="0.35">
      <c r="F706" s="26"/>
      <c r="G706" s="26"/>
      <c r="H706" s="139"/>
      <c r="I706" s="121"/>
      <c r="J706" s="121"/>
      <c r="K706" s="121"/>
      <c r="L706" s="121"/>
    </row>
    <row r="707" spans="6:12" s="30" customFormat="1" x14ac:dyDescent="0.35">
      <c r="F707" s="26"/>
      <c r="G707" s="26"/>
      <c r="H707" s="139"/>
      <c r="I707" s="121"/>
      <c r="J707" s="121"/>
      <c r="K707" s="121"/>
      <c r="L707" s="121"/>
    </row>
    <row r="708" spans="6:12" s="30" customFormat="1" x14ac:dyDescent="0.35">
      <c r="F708" s="26"/>
      <c r="G708" s="26"/>
      <c r="H708" s="139"/>
      <c r="I708" s="121"/>
      <c r="J708" s="121"/>
      <c r="K708" s="121"/>
      <c r="L708" s="121"/>
    </row>
    <row r="709" spans="6:12" s="30" customFormat="1" x14ac:dyDescent="0.35">
      <c r="F709" s="26"/>
      <c r="G709" s="26"/>
      <c r="H709" s="139"/>
      <c r="I709" s="121"/>
      <c r="J709" s="121"/>
      <c r="K709" s="121"/>
      <c r="L709" s="121"/>
    </row>
    <row r="710" spans="6:12" s="30" customFormat="1" x14ac:dyDescent="0.35">
      <c r="F710" s="26"/>
      <c r="G710" s="26"/>
      <c r="H710" s="139"/>
      <c r="I710" s="121"/>
      <c r="J710" s="121"/>
      <c r="K710" s="121"/>
      <c r="L710" s="121"/>
    </row>
    <row r="711" spans="6:12" s="30" customFormat="1" x14ac:dyDescent="0.35">
      <c r="F711" s="26"/>
      <c r="G711" s="26"/>
      <c r="H711" s="139"/>
      <c r="I711" s="121"/>
      <c r="J711" s="121"/>
      <c r="K711" s="121"/>
      <c r="L711" s="121"/>
    </row>
    <row r="712" spans="6:12" s="30" customFormat="1" x14ac:dyDescent="0.35">
      <c r="F712" s="26"/>
      <c r="G712" s="26"/>
      <c r="H712" s="139"/>
      <c r="I712" s="121"/>
      <c r="J712" s="121"/>
      <c r="K712" s="121"/>
      <c r="L712" s="121"/>
    </row>
    <row r="713" spans="6:12" s="30" customFormat="1" x14ac:dyDescent="0.35">
      <c r="F713" s="26"/>
      <c r="G713" s="26"/>
      <c r="H713" s="139"/>
      <c r="I713" s="121"/>
      <c r="J713" s="121"/>
      <c r="K713" s="121"/>
      <c r="L713" s="121"/>
    </row>
    <row r="714" spans="6:12" s="30" customFormat="1" x14ac:dyDescent="0.35">
      <c r="F714" s="26"/>
      <c r="G714" s="26"/>
      <c r="H714" s="139"/>
      <c r="I714" s="121"/>
      <c r="J714" s="121"/>
      <c r="K714" s="121"/>
      <c r="L714" s="121"/>
    </row>
    <row r="715" spans="6:12" s="30" customFormat="1" x14ac:dyDescent="0.35">
      <c r="F715" s="26"/>
      <c r="G715" s="26"/>
      <c r="H715" s="139"/>
      <c r="I715" s="121"/>
      <c r="J715" s="121"/>
      <c r="K715" s="121"/>
      <c r="L715" s="121"/>
    </row>
    <row r="716" spans="6:12" s="30" customFormat="1" x14ac:dyDescent="0.35">
      <c r="F716" s="26"/>
      <c r="G716" s="26"/>
      <c r="H716" s="139"/>
      <c r="I716" s="121"/>
      <c r="J716" s="121"/>
      <c r="K716" s="121"/>
      <c r="L716" s="121"/>
    </row>
    <row r="717" spans="6:12" s="30" customFormat="1" x14ac:dyDescent="0.35">
      <c r="F717" s="26"/>
      <c r="G717" s="26"/>
      <c r="H717" s="139"/>
      <c r="I717" s="121"/>
      <c r="J717" s="121"/>
      <c r="K717" s="121"/>
      <c r="L717" s="121"/>
    </row>
    <row r="718" spans="6:12" s="30" customFormat="1" x14ac:dyDescent="0.35">
      <c r="F718" s="26"/>
      <c r="G718" s="26"/>
      <c r="H718" s="139"/>
      <c r="I718" s="121"/>
      <c r="J718" s="121"/>
      <c r="K718" s="121"/>
      <c r="L718" s="121"/>
    </row>
    <row r="719" spans="6:12" s="30" customFormat="1" x14ac:dyDescent="0.35">
      <c r="F719" s="26"/>
      <c r="G719" s="26"/>
      <c r="H719" s="139"/>
      <c r="I719" s="121"/>
      <c r="J719" s="121"/>
      <c r="K719" s="121"/>
      <c r="L719" s="121"/>
    </row>
    <row r="720" spans="6:12" s="30" customFormat="1" x14ac:dyDescent="0.35">
      <c r="F720" s="26"/>
      <c r="G720" s="26"/>
      <c r="H720" s="139"/>
      <c r="I720" s="121"/>
      <c r="J720" s="121"/>
      <c r="K720" s="121"/>
      <c r="L720" s="121"/>
    </row>
    <row r="721" spans="6:12" s="30" customFormat="1" x14ac:dyDescent="0.35">
      <c r="F721" s="26"/>
      <c r="G721" s="26"/>
      <c r="H721" s="139"/>
      <c r="I721" s="121"/>
      <c r="J721" s="121"/>
      <c r="K721" s="121"/>
      <c r="L721" s="121"/>
    </row>
    <row r="722" spans="6:12" s="30" customFormat="1" x14ac:dyDescent="0.35">
      <c r="F722" s="26"/>
      <c r="G722" s="26"/>
      <c r="H722" s="139"/>
      <c r="I722" s="121"/>
      <c r="J722" s="121"/>
      <c r="K722" s="121"/>
      <c r="L722" s="121"/>
    </row>
    <row r="723" spans="6:12" s="30" customFormat="1" x14ac:dyDescent="0.35">
      <c r="F723" s="26"/>
      <c r="G723" s="26"/>
      <c r="H723" s="139"/>
      <c r="I723" s="121"/>
      <c r="J723" s="121"/>
      <c r="K723" s="121"/>
      <c r="L723" s="121"/>
    </row>
    <row r="724" spans="6:12" s="30" customFormat="1" x14ac:dyDescent="0.35">
      <c r="F724" s="26"/>
      <c r="G724" s="26"/>
      <c r="H724" s="139"/>
      <c r="I724" s="121"/>
      <c r="J724" s="121"/>
      <c r="K724" s="121"/>
      <c r="L724" s="121"/>
    </row>
    <row r="725" spans="6:12" s="30" customFormat="1" x14ac:dyDescent="0.35">
      <c r="F725" s="26"/>
      <c r="G725" s="26"/>
      <c r="H725" s="139"/>
      <c r="I725" s="121"/>
      <c r="J725" s="121"/>
      <c r="K725" s="121"/>
      <c r="L725" s="121"/>
    </row>
    <row r="726" spans="6:12" s="30" customFormat="1" x14ac:dyDescent="0.35">
      <c r="F726" s="26"/>
      <c r="G726" s="26"/>
      <c r="H726" s="139"/>
      <c r="I726" s="121"/>
      <c r="J726" s="121"/>
      <c r="K726" s="121"/>
      <c r="L726" s="121"/>
    </row>
    <row r="727" spans="6:12" s="30" customFormat="1" x14ac:dyDescent="0.35">
      <c r="F727" s="26"/>
      <c r="G727" s="26"/>
      <c r="H727" s="139"/>
      <c r="I727" s="121"/>
      <c r="J727" s="121"/>
      <c r="K727" s="121"/>
      <c r="L727" s="121"/>
    </row>
    <row r="728" spans="6:12" s="30" customFormat="1" x14ac:dyDescent="0.35">
      <c r="F728" s="26"/>
      <c r="G728" s="26"/>
      <c r="H728" s="139"/>
      <c r="I728" s="121"/>
      <c r="J728" s="121"/>
      <c r="K728" s="121"/>
      <c r="L728" s="121"/>
    </row>
    <row r="729" spans="6:12" s="30" customFormat="1" x14ac:dyDescent="0.35">
      <c r="F729" s="26"/>
      <c r="G729" s="26"/>
      <c r="H729" s="139"/>
      <c r="I729" s="121"/>
      <c r="J729" s="121"/>
      <c r="K729" s="121"/>
      <c r="L729" s="121"/>
    </row>
    <row r="730" spans="6:12" s="30" customFormat="1" x14ac:dyDescent="0.35">
      <c r="F730" s="26"/>
      <c r="G730" s="26"/>
      <c r="H730" s="139"/>
      <c r="I730" s="121"/>
      <c r="J730" s="121"/>
      <c r="K730" s="121"/>
      <c r="L730" s="121"/>
    </row>
    <row r="731" spans="6:12" s="30" customFormat="1" x14ac:dyDescent="0.35">
      <c r="F731" s="26"/>
      <c r="G731" s="26"/>
      <c r="H731" s="139"/>
      <c r="I731" s="121"/>
      <c r="J731" s="121"/>
      <c r="K731" s="121"/>
      <c r="L731" s="121"/>
    </row>
    <row r="732" spans="6:12" s="30" customFormat="1" x14ac:dyDescent="0.35">
      <c r="F732" s="26"/>
      <c r="G732" s="26"/>
      <c r="H732" s="139"/>
      <c r="I732" s="121"/>
      <c r="J732" s="121"/>
      <c r="K732" s="121"/>
      <c r="L732" s="121"/>
    </row>
    <row r="733" spans="6:12" s="30" customFormat="1" x14ac:dyDescent="0.35">
      <c r="F733" s="26"/>
      <c r="G733" s="26"/>
      <c r="H733" s="139"/>
      <c r="I733" s="121"/>
      <c r="J733" s="121"/>
      <c r="K733" s="121"/>
      <c r="L733" s="121"/>
    </row>
    <row r="734" spans="6:12" s="30" customFormat="1" x14ac:dyDescent="0.35">
      <c r="F734" s="26"/>
      <c r="G734" s="26"/>
      <c r="H734" s="139"/>
      <c r="I734" s="121"/>
      <c r="J734" s="121"/>
      <c r="K734" s="121"/>
      <c r="L734" s="121"/>
    </row>
    <row r="735" spans="6:12" s="30" customFormat="1" x14ac:dyDescent="0.35">
      <c r="F735" s="26"/>
      <c r="G735" s="26"/>
      <c r="H735" s="139"/>
      <c r="I735" s="121"/>
      <c r="J735" s="121"/>
      <c r="K735" s="121"/>
      <c r="L735" s="121"/>
    </row>
    <row r="736" spans="6:12" s="30" customFormat="1" x14ac:dyDescent="0.35">
      <c r="F736" s="26"/>
      <c r="G736" s="26"/>
      <c r="H736" s="139"/>
      <c r="I736" s="121"/>
      <c r="J736" s="121"/>
      <c r="K736" s="121"/>
      <c r="L736" s="121"/>
    </row>
    <row r="737" spans="6:12" s="30" customFormat="1" x14ac:dyDescent="0.35">
      <c r="F737" s="26"/>
      <c r="G737" s="26"/>
      <c r="H737" s="139"/>
      <c r="I737" s="121"/>
      <c r="J737" s="121"/>
      <c r="K737" s="121"/>
      <c r="L737" s="121"/>
    </row>
    <row r="738" spans="6:12" s="30" customFormat="1" x14ac:dyDescent="0.35">
      <c r="F738" s="26"/>
      <c r="G738" s="26"/>
      <c r="H738" s="139"/>
      <c r="I738" s="121"/>
      <c r="J738" s="121"/>
      <c r="K738" s="121"/>
      <c r="L738" s="121"/>
    </row>
    <row r="739" spans="6:12" s="30" customFormat="1" x14ac:dyDescent="0.35">
      <c r="F739" s="26"/>
      <c r="G739" s="26"/>
      <c r="H739" s="139"/>
      <c r="I739" s="121"/>
      <c r="J739" s="121"/>
      <c r="K739" s="121"/>
      <c r="L739" s="121"/>
    </row>
    <row r="740" spans="6:12" s="30" customFormat="1" x14ac:dyDescent="0.35">
      <c r="F740" s="26"/>
      <c r="G740" s="26"/>
      <c r="H740" s="139"/>
      <c r="I740" s="121"/>
      <c r="J740" s="121"/>
      <c r="K740" s="121"/>
      <c r="L740" s="121"/>
    </row>
    <row r="741" spans="6:12" s="30" customFormat="1" x14ac:dyDescent="0.35">
      <c r="F741" s="26"/>
      <c r="G741" s="26"/>
      <c r="H741" s="139"/>
      <c r="I741" s="121"/>
      <c r="J741" s="121"/>
      <c r="K741" s="121"/>
      <c r="L741" s="121"/>
    </row>
    <row r="742" spans="6:12" s="30" customFormat="1" x14ac:dyDescent="0.35">
      <c r="F742" s="26"/>
      <c r="G742" s="26"/>
      <c r="H742" s="139"/>
      <c r="I742" s="121"/>
      <c r="J742" s="121"/>
      <c r="K742" s="121"/>
      <c r="L742" s="121"/>
    </row>
    <row r="743" spans="6:12" s="30" customFormat="1" x14ac:dyDescent="0.35">
      <c r="F743" s="26"/>
      <c r="G743" s="26"/>
      <c r="H743" s="139"/>
      <c r="I743" s="121"/>
      <c r="J743" s="121"/>
      <c r="K743" s="121"/>
      <c r="L743" s="121"/>
    </row>
    <row r="744" spans="6:12" s="30" customFormat="1" x14ac:dyDescent="0.35">
      <c r="F744" s="26"/>
      <c r="G744" s="26"/>
      <c r="H744" s="139"/>
      <c r="I744" s="121"/>
      <c r="J744" s="121"/>
      <c r="K744" s="121"/>
      <c r="L744" s="121"/>
    </row>
    <row r="745" spans="6:12" s="30" customFormat="1" x14ac:dyDescent="0.35">
      <c r="F745" s="26"/>
      <c r="G745" s="26"/>
      <c r="H745" s="139"/>
      <c r="I745" s="121"/>
      <c r="J745" s="121"/>
      <c r="K745" s="121"/>
      <c r="L745" s="121"/>
    </row>
    <row r="746" spans="6:12" s="30" customFormat="1" x14ac:dyDescent="0.35">
      <c r="F746" s="26"/>
      <c r="G746" s="26"/>
      <c r="H746" s="139"/>
      <c r="I746" s="121"/>
      <c r="J746" s="121"/>
      <c r="K746" s="121"/>
      <c r="L746" s="121"/>
    </row>
    <row r="747" spans="6:12" s="30" customFormat="1" x14ac:dyDescent="0.35">
      <c r="F747" s="26"/>
      <c r="G747" s="26"/>
      <c r="H747" s="139"/>
      <c r="I747" s="121"/>
      <c r="J747" s="121"/>
      <c r="K747" s="121"/>
      <c r="L747" s="121"/>
    </row>
    <row r="748" spans="6:12" s="30" customFormat="1" x14ac:dyDescent="0.35">
      <c r="F748" s="26"/>
      <c r="G748" s="26"/>
      <c r="H748" s="139"/>
      <c r="I748" s="121"/>
      <c r="J748" s="121"/>
      <c r="K748" s="121"/>
      <c r="L748" s="121"/>
    </row>
    <row r="749" spans="6:12" s="30" customFormat="1" x14ac:dyDescent="0.35">
      <c r="F749" s="26"/>
      <c r="G749" s="26"/>
      <c r="H749" s="139"/>
      <c r="I749" s="121"/>
      <c r="J749" s="121"/>
      <c r="K749" s="121"/>
      <c r="L749" s="121"/>
    </row>
    <row r="750" spans="6:12" s="30" customFormat="1" x14ac:dyDescent="0.35">
      <c r="F750" s="26"/>
      <c r="G750" s="26"/>
      <c r="H750" s="139"/>
      <c r="I750" s="121"/>
      <c r="J750" s="121"/>
      <c r="K750" s="121"/>
      <c r="L750" s="121"/>
    </row>
    <row r="751" spans="6:12" s="30" customFormat="1" x14ac:dyDescent="0.35">
      <c r="F751" s="26"/>
      <c r="G751" s="26"/>
      <c r="H751" s="139"/>
      <c r="I751" s="121"/>
      <c r="J751" s="121"/>
      <c r="K751" s="121"/>
      <c r="L751" s="121"/>
    </row>
    <row r="752" spans="6:12" s="30" customFormat="1" x14ac:dyDescent="0.35">
      <c r="F752" s="26"/>
      <c r="G752" s="26"/>
      <c r="H752" s="139"/>
      <c r="I752" s="121"/>
      <c r="J752" s="121"/>
      <c r="K752" s="121"/>
      <c r="L752" s="121"/>
    </row>
    <row r="753" spans="6:12" s="30" customFormat="1" x14ac:dyDescent="0.35">
      <c r="F753" s="26"/>
      <c r="G753" s="26"/>
      <c r="H753" s="139"/>
      <c r="I753" s="121"/>
      <c r="J753" s="121"/>
      <c r="K753" s="121"/>
      <c r="L753" s="121"/>
    </row>
    <row r="754" spans="6:12" s="30" customFormat="1" x14ac:dyDescent="0.35">
      <c r="F754" s="26"/>
      <c r="G754" s="26"/>
      <c r="H754" s="139"/>
      <c r="I754" s="121"/>
      <c r="J754" s="121"/>
      <c r="K754" s="121"/>
      <c r="L754" s="121"/>
    </row>
    <row r="755" spans="6:12" s="30" customFormat="1" x14ac:dyDescent="0.35">
      <c r="F755" s="26"/>
      <c r="G755" s="26"/>
      <c r="H755" s="139"/>
      <c r="I755" s="121"/>
      <c r="J755" s="121"/>
      <c r="K755" s="121"/>
      <c r="L755" s="121"/>
    </row>
    <row r="756" spans="6:12" s="30" customFormat="1" x14ac:dyDescent="0.35">
      <c r="F756" s="26"/>
      <c r="G756" s="26"/>
      <c r="H756" s="139"/>
      <c r="I756" s="121"/>
      <c r="J756" s="121"/>
      <c r="K756" s="121"/>
      <c r="L756" s="121"/>
    </row>
    <row r="757" spans="6:12" s="30" customFormat="1" x14ac:dyDescent="0.35">
      <c r="F757" s="26"/>
      <c r="G757" s="26"/>
      <c r="H757" s="139"/>
      <c r="I757" s="121"/>
      <c r="J757" s="121"/>
      <c r="K757" s="121"/>
      <c r="L757" s="121"/>
    </row>
    <row r="758" spans="6:12" s="30" customFormat="1" x14ac:dyDescent="0.35">
      <c r="F758" s="26"/>
      <c r="G758" s="26"/>
      <c r="H758" s="139"/>
      <c r="I758" s="121"/>
      <c r="J758" s="121"/>
      <c r="K758" s="121"/>
      <c r="L758" s="121"/>
    </row>
    <row r="759" spans="6:12" s="30" customFormat="1" x14ac:dyDescent="0.35">
      <c r="F759" s="26"/>
      <c r="G759" s="26"/>
      <c r="H759" s="139"/>
      <c r="I759" s="121"/>
      <c r="J759" s="121"/>
      <c r="K759" s="121"/>
      <c r="L759" s="121"/>
    </row>
    <row r="760" spans="6:12" s="30" customFormat="1" x14ac:dyDescent="0.35">
      <c r="F760" s="26"/>
      <c r="G760" s="26"/>
      <c r="H760" s="139"/>
      <c r="I760" s="121"/>
      <c r="J760" s="121"/>
      <c r="K760" s="121"/>
      <c r="L760" s="121"/>
    </row>
    <row r="761" spans="6:12" s="30" customFormat="1" x14ac:dyDescent="0.35">
      <c r="F761" s="26"/>
      <c r="G761" s="26"/>
      <c r="H761" s="139"/>
      <c r="I761" s="121"/>
      <c r="J761" s="121"/>
      <c r="K761" s="121"/>
      <c r="L761" s="121"/>
    </row>
    <row r="762" spans="6:12" s="30" customFormat="1" x14ac:dyDescent="0.35">
      <c r="F762" s="26"/>
      <c r="G762" s="26"/>
      <c r="H762" s="139"/>
      <c r="I762" s="121"/>
      <c r="J762" s="121"/>
      <c r="K762" s="121"/>
      <c r="L762" s="121"/>
    </row>
    <row r="763" spans="6:12" s="30" customFormat="1" x14ac:dyDescent="0.35">
      <c r="F763" s="26"/>
      <c r="G763" s="26"/>
      <c r="H763" s="139"/>
      <c r="I763" s="121"/>
      <c r="J763" s="121"/>
      <c r="K763" s="121"/>
      <c r="L763" s="121"/>
    </row>
    <row r="764" spans="6:12" s="30" customFormat="1" x14ac:dyDescent="0.35">
      <c r="F764" s="26"/>
      <c r="G764" s="26"/>
      <c r="H764" s="139"/>
      <c r="I764" s="121"/>
      <c r="J764" s="121"/>
      <c r="K764" s="121"/>
      <c r="L764" s="121"/>
    </row>
    <row r="765" spans="6:12" s="30" customFormat="1" x14ac:dyDescent="0.35">
      <c r="F765" s="26"/>
      <c r="G765" s="26"/>
      <c r="H765" s="139"/>
      <c r="I765" s="121"/>
      <c r="J765" s="121"/>
      <c r="K765" s="121"/>
      <c r="L765" s="121"/>
    </row>
    <row r="766" spans="6:12" s="30" customFormat="1" x14ac:dyDescent="0.35">
      <c r="F766" s="26"/>
      <c r="G766" s="26"/>
      <c r="H766" s="139"/>
      <c r="I766" s="121"/>
      <c r="J766" s="121"/>
      <c r="K766" s="121"/>
      <c r="L766" s="121"/>
    </row>
    <row r="767" spans="6:12" s="30" customFormat="1" x14ac:dyDescent="0.35">
      <c r="F767" s="26"/>
      <c r="G767" s="26"/>
      <c r="H767" s="139"/>
      <c r="I767" s="121"/>
      <c r="J767" s="121"/>
      <c r="K767" s="121"/>
      <c r="L767" s="121"/>
    </row>
    <row r="768" spans="6:12" s="30" customFormat="1" x14ac:dyDescent="0.35">
      <c r="F768" s="26"/>
      <c r="G768" s="26"/>
      <c r="H768" s="139"/>
      <c r="I768" s="121"/>
      <c r="J768" s="121"/>
      <c r="K768" s="121"/>
      <c r="L768" s="121"/>
    </row>
    <row r="769" spans="6:12" s="30" customFormat="1" x14ac:dyDescent="0.35">
      <c r="F769" s="26"/>
      <c r="G769" s="26"/>
      <c r="H769" s="139"/>
      <c r="I769" s="121"/>
      <c r="J769" s="121"/>
      <c r="K769" s="121"/>
      <c r="L769" s="121"/>
    </row>
    <row r="770" spans="6:12" s="30" customFormat="1" x14ac:dyDescent="0.35">
      <c r="F770" s="26"/>
      <c r="G770" s="26"/>
      <c r="H770" s="139"/>
      <c r="I770" s="121"/>
      <c r="J770" s="121"/>
      <c r="K770" s="121"/>
      <c r="L770" s="121"/>
    </row>
    <row r="771" spans="6:12" s="30" customFormat="1" x14ac:dyDescent="0.35">
      <c r="F771" s="26"/>
      <c r="G771" s="26"/>
      <c r="H771" s="139"/>
      <c r="I771" s="121"/>
      <c r="J771" s="121"/>
      <c r="K771" s="121"/>
      <c r="L771" s="121"/>
    </row>
    <row r="772" spans="6:12" s="30" customFormat="1" x14ac:dyDescent="0.35">
      <c r="F772" s="26"/>
      <c r="G772" s="26"/>
      <c r="H772" s="139"/>
      <c r="I772" s="121"/>
      <c r="J772" s="121"/>
      <c r="K772" s="121"/>
      <c r="L772" s="121"/>
    </row>
    <row r="773" spans="6:12" s="30" customFormat="1" x14ac:dyDescent="0.35">
      <c r="F773" s="26"/>
      <c r="G773" s="26"/>
      <c r="H773" s="139"/>
      <c r="I773" s="121"/>
      <c r="J773" s="121"/>
      <c r="K773" s="121"/>
      <c r="L773" s="121"/>
    </row>
    <row r="774" spans="6:12" s="30" customFormat="1" x14ac:dyDescent="0.35">
      <c r="F774" s="26"/>
      <c r="G774" s="26"/>
      <c r="H774" s="139"/>
      <c r="I774" s="121"/>
      <c r="J774" s="121"/>
      <c r="K774" s="121"/>
      <c r="L774" s="121"/>
    </row>
    <row r="775" spans="6:12" s="30" customFormat="1" x14ac:dyDescent="0.35">
      <c r="F775" s="26"/>
      <c r="G775" s="26"/>
      <c r="H775" s="139"/>
      <c r="I775" s="121"/>
      <c r="J775" s="121"/>
      <c r="K775" s="121"/>
      <c r="L775" s="121"/>
    </row>
    <row r="776" spans="6:12" s="30" customFormat="1" x14ac:dyDescent="0.35">
      <c r="F776" s="26"/>
      <c r="G776" s="26"/>
      <c r="H776" s="139"/>
      <c r="I776" s="121"/>
      <c r="J776" s="121"/>
      <c r="K776" s="121"/>
      <c r="L776" s="121"/>
    </row>
    <row r="777" spans="6:12" s="30" customFormat="1" x14ac:dyDescent="0.35">
      <c r="F777" s="26"/>
      <c r="G777" s="26"/>
      <c r="H777" s="139"/>
      <c r="I777" s="121"/>
      <c r="J777" s="121"/>
      <c r="K777" s="121"/>
      <c r="L777" s="121"/>
    </row>
    <row r="778" spans="6:12" s="30" customFormat="1" x14ac:dyDescent="0.35">
      <c r="F778" s="26"/>
      <c r="G778" s="26"/>
      <c r="H778" s="139"/>
      <c r="I778" s="121"/>
      <c r="J778" s="121"/>
      <c r="K778" s="121"/>
      <c r="L778" s="121"/>
    </row>
    <row r="779" spans="6:12" s="30" customFormat="1" x14ac:dyDescent="0.35">
      <c r="F779" s="26"/>
      <c r="G779" s="26"/>
      <c r="H779" s="139"/>
      <c r="I779" s="121"/>
      <c r="J779" s="121"/>
      <c r="K779" s="121"/>
      <c r="L779" s="121"/>
    </row>
    <row r="780" spans="6:12" s="30" customFormat="1" x14ac:dyDescent="0.35">
      <c r="F780" s="26"/>
      <c r="G780" s="26"/>
      <c r="H780" s="139"/>
      <c r="I780" s="121"/>
      <c r="J780" s="121"/>
      <c r="K780" s="121"/>
      <c r="L780" s="121"/>
    </row>
    <row r="781" spans="6:12" s="30" customFormat="1" x14ac:dyDescent="0.35">
      <c r="F781" s="26"/>
      <c r="G781" s="26"/>
      <c r="H781" s="139"/>
      <c r="I781" s="121"/>
      <c r="J781" s="121"/>
      <c r="K781" s="121"/>
      <c r="L781" s="121"/>
    </row>
    <row r="782" spans="6:12" s="30" customFormat="1" x14ac:dyDescent="0.35">
      <c r="F782" s="26"/>
      <c r="G782" s="26"/>
      <c r="H782" s="139"/>
      <c r="I782" s="121"/>
      <c r="J782" s="121"/>
      <c r="K782" s="121"/>
      <c r="L782" s="121"/>
    </row>
    <row r="783" spans="6:12" s="30" customFormat="1" x14ac:dyDescent="0.35">
      <c r="F783" s="26"/>
      <c r="G783" s="26"/>
      <c r="H783" s="139"/>
      <c r="I783" s="121"/>
      <c r="J783" s="121"/>
      <c r="K783" s="121"/>
      <c r="L783" s="121"/>
    </row>
    <row r="784" spans="6:12" s="30" customFormat="1" x14ac:dyDescent="0.35">
      <c r="F784" s="26"/>
      <c r="G784" s="26"/>
      <c r="H784" s="139"/>
      <c r="I784" s="121"/>
      <c r="J784" s="121"/>
      <c r="K784" s="121"/>
      <c r="L784" s="121"/>
    </row>
    <row r="785" spans="6:12" s="30" customFormat="1" x14ac:dyDescent="0.35">
      <c r="F785" s="26"/>
      <c r="G785" s="26"/>
      <c r="H785" s="139"/>
      <c r="I785" s="121"/>
      <c r="J785" s="121"/>
      <c r="K785" s="121"/>
      <c r="L785" s="121"/>
    </row>
    <row r="786" spans="6:12" s="30" customFormat="1" x14ac:dyDescent="0.35">
      <c r="F786" s="26"/>
      <c r="G786" s="26"/>
      <c r="H786" s="139"/>
      <c r="I786" s="121"/>
      <c r="J786" s="121"/>
      <c r="K786" s="121"/>
      <c r="L786" s="121"/>
    </row>
    <row r="787" spans="6:12" s="30" customFormat="1" x14ac:dyDescent="0.35">
      <c r="F787" s="26"/>
      <c r="G787" s="26"/>
      <c r="H787" s="139"/>
      <c r="I787" s="121"/>
      <c r="J787" s="121"/>
      <c r="K787" s="121"/>
      <c r="L787" s="121"/>
    </row>
    <row r="788" spans="6:12" s="30" customFormat="1" x14ac:dyDescent="0.35">
      <c r="F788" s="26"/>
      <c r="G788" s="26"/>
      <c r="H788" s="139"/>
      <c r="I788" s="121"/>
      <c r="J788" s="121"/>
      <c r="K788" s="121"/>
      <c r="L788" s="121"/>
    </row>
    <row r="789" spans="6:12" s="30" customFormat="1" x14ac:dyDescent="0.35">
      <c r="F789" s="26"/>
      <c r="G789" s="26"/>
      <c r="H789" s="139"/>
      <c r="I789" s="121"/>
      <c r="J789" s="121"/>
      <c r="K789" s="121"/>
      <c r="L789" s="121"/>
    </row>
    <row r="790" spans="6:12" s="30" customFormat="1" x14ac:dyDescent="0.35">
      <c r="F790" s="26"/>
      <c r="G790" s="26"/>
      <c r="H790" s="139"/>
      <c r="I790" s="121"/>
      <c r="J790" s="121"/>
      <c r="K790" s="121"/>
      <c r="L790" s="121"/>
    </row>
    <row r="791" spans="6:12" s="30" customFormat="1" x14ac:dyDescent="0.35">
      <c r="F791" s="26"/>
      <c r="G791" s="26"/>
      <c r="H791" s="139"/>
      <c r="I791" s="121"/>
      <c r="J791" s="121"/>
      <c r="K791" s="121"/>
      <c r="L791" s="121"/>
    </row>
    <row r="792" spans="6:12" s="30" customFormat="1" x14ac:dyDescent="0.35">
      <c r="F792" s="26"/>
      <c r="G792" s="26"/>
      <c r="H792" s="139"/>
      <c r="I792" s="121"/>
      <c r="J792" s="121"/>
      <c r="K792" s="121"/>
      <c r="L792" s="121"/>
    </row>
    <row r="793" spans="6:12" s="30" customFormat="1" x14ac:dyDescent="0.35">
      <c r="F793" s="26"/>
      <c r="G793" s="26"/>
      <c r="H793" s="139"/>
      <c r="I793" s="121"/>
      <c r="J793" s="121"/>
      <c r="K793" s="121"/>
      <c r="L793" s="121"/>
    </row>
    <row r="794" spans="6:12" s="30" customFormat="1" x14ac:dyDescent="0.35">
      <c r="F794" s="26"/>
      <c r="G794" s="26"/>
      <c r="H794" s="139"/>
      <c r="I794" s="121"/>
      <c r="J794" s="121"/>
      <c r="K794" s="121"/>
      <c r="L794" s="121"/>
    </row>
    <row r="795" spans="6:12" s="30" customFormat="1" x14ac:dyDescent="0.35">
      <c r="F795" s="26"/>
      <c r="G795" s="26"/>
      <c r="H795" s="139"/>
      <c r="I795" s="121"/>
      <c r="J795" s="121"/>
      <c r="K795" s="121"/>
      <c r="L795" s="121"/>
    </row>
    <row r="796" spans="6:12" s="30" customFormat="1" x14ac:dyDescent="0.35">
      <c r="F796" s="26"/>
      <c r="G796" s="26"/>
      <c r="H796" s="139"/>
      <c r="I796" s="121"/>
      <c r="J796" s="121"/>
      <c r="K796" s="121"/>
      <c r="L796" s="121"/>
    </row>
    <row r="797" spans="6:12" s="30" customFormat="1" x14ac:dyDescent="0.35">
      <c r="F797" s="26"/>
      <c r="G797" s="26"/>
      <c r="H797" s="139"/>
      <c r="I797" s="121"/>
      <c r="J797" s="121"/>
      <c r="K797" s="121"/>
      <c r="L797" s="121"/>
    </row>
    <row r="798" spans="6:12" s="30" customFormat="1" x14ac:dyDescent="0.35">
      <c r="F798" s="26"/>
      <c r="G798" s="26"/>
      <c r="H798" s="139"/>
      <c r="I798" s="121"/>
      <c r="J798" s="121"/>
      <c r="K798" s="121"/>
      <c r="L798" s="121"/>
    </row>
    <row r="799" spans="6:12" s="30" customFormat="1" x14ac:dyDescent="0.35">
      <c r="F799" s="26"/>
      <c r="G799" s="26"/>
      <c r="H799" s="139"/>
      <c r="I799" s="121"/>
      <c r="J799" s="121"/>
      <c r="K799" s="121"/>
      <c r="L799" s="121"/>
    </row>
    <row r="800" spans="6:12" s="30" customFormat="1" x14ac:dyDescent="0.35">
      <c r="F800" s="26"/>
      <c r="G800" s="26"/>
      <c r="H800" s="139"/>
      <c r="I800" s="121"/>
      <c r="J800" s="121"/>
      <c r="K800" s="121"/>
      <c r="L800" s="121"/>
    </row>
    <row r="801" spans="6:12" s="30" customFormat="1" x14ac:dyDescent="0.35">
      <c r="F801" s="26"/>
      <c r="G801" s="26"/>
      <c r="H801" s="139"/>
      <c r="I801" s="121"/>
      <c r="J801" s="121"/>
      <c r="K801" s="121"/>
      <c r="L801" s="121"/>
    </row>
    <row r="802" spans="6:12" s="30" customFormat="1" x14ac:dyDescent="0.35">
      <c r="F802" s="26"/>
      <c r="G802" s="26"/>
      <c r="H802" s="139"/>
      <c r="I802" s="121"/>
      <c r="J802" s="121"/>
      <c r="K802" s="121"/>
      <c r="L802" s="121"/>
    </row>
    <row r="803" spans="6:12" s="30" customFormat="1" x14ac:dyDescent="0.35">
      <c r="F803" s="26"/>
      <c r="G803" s="26"/>
      <c r="H803" s="139"/>
      <c r="I803" s="121"/>
      <c r="J803" s="121"/>
      <c r="K803" s="121"/>
      <c r="L803" s="121"/>
    </row>
    <row r="804" spans="6:12" s="30" customFormat="1" x14ac:dyDescent="0.35">
      <c r="F804" s="26"/>
      <c r="G804" s="26"/>
      <c r="H804" s="139"/>
      <c r="I804" s="121"/>
      <c r="J804" s="121"/>
      <c r="K804" s="121"/>
      <c r="L804" s="121"/>
    </row>
    <row r="805" spans="6:12" s="30" customFormat="1" x14ac:dyDescent="0.35">
      <c r="F805" s="26"/>
      <c r="G805" s="26"/>
      <c r="H805" s="139"/>
      <c r="I805" s="121"/>
      <c r="J805" s="121"/>
      <c r="K805" s="121"/>
      <c r="L805" s="121"/>
    </row>
    <row r="806" spans="6:12" s="30" customFormat="1" x14ac:dyDescent="0.35">
      <c r="F806" s="26"/>
      <c r="G806" s="26"/>
      <c r="H806" s="139"/>
      <c r="I806" s="121"/>
      <c r="J806" s="121"/>
      <c r="K806" s="121"/>
      <c r="L806" s="121"/>
    </row>
    <row r="807" spans="6:12" s="30" customFormat="1" x14ac:dyDescent="0.35">
      <c r="F807" s="26"/>
      <c r="G807" s="26"/>
      <c r="H807" s="139"/>
      <c r="I807" s="121"/>
      <c r="J807" s="121"/>
      <c r="K807" s="121"/>
      <c r="L807" s="121"/>
    </row>
    <row r="808" spans="6:12" s="30" customFormat="1" x14ac:dyDescent="0.35">
      <c r="F808" s="26"/>
      <c r="G808" s="26"/>
      <c r="H808" s="139"/>
      <c r="I808" s="121"/>
      <c r="J808" s="121"/>
      <c r="K808" s="121"/>
      <c r="L808" s="121"/>
    </row>
    <row r="809" spans="6:12" s="30" customFormat="1" x14ac:dyDescent="0.35">
      <c r="F809" s="26"/>
      <c r="G809" s="26"/>
      <c r="H809" s="139"/>
      <c r="I809" s="121"/>
      <c r="J809" s="121"/>
      <c r="K809" s="121"/>
      <c r="L809" s="121"/>
    </row>
    <row r="810" spans="6:12" s="30" customFormat="1" x14ac:dyDescent="0.35">
      <c r="F810" s="26"/>
      <c r="G810" s="26"/>
      <c r="H810" s="139"/>
      <c r="I810" s="121"/>
      <c r="J810" s="121"/>
      <c r="K810" s="121"/>
      <c r="L810" s="121"/>
    </row>
    <row r="811" spans="6:12" s="30" customFormat="1" x14ac:dyDescent="0.35">
      <c r="F811" s="26"/>
      <c r="G811" s="26"/>
      <c r="H811" s="139"/>
      <c r="I811" s="121"/>
      <c r="J811" s="121"/>
      <c r="K811" s="121"/>
      <c r="L811" s="121"/>
    </row>
    <row r="812" spans="6:12" s="30" customFormat="1" x14ac:dyDescent="0.35">
      <c r="F812" s="26"/>
      <c r="G812" s="26"/>
      <c r="H812" s="139"/>
      <c r="I812" s="121"/>
      <c r="J812" s="121"/>
      <c r="K812" s="121"/>
      <c r="L812" s="121"/>
    </row>
    <row r="813" spans="6:12" s="30" customFormat="1" x14ac:dyDescent="0.35">
      <c r="F813" s="26"/>
      <c r="G813" s="26"/>
      <c r="H813" s="139"/>
      <c r="I813" s="121"/>
      <c r="J813" s="121"/>
      <c r="K813" s="121"/>
      <c r="L813" s="121"/>
    </row>
    <row r="814" spans="6:12" s="30" customFormat="1" x14ac:dyDescent="0.35">
      <c r="F814" s="26"/>
      <c r="G814" s="26"/>
      <c r="H814" s="139"/>
      <c r="I814" s="121"/>
      <c r="J814" s="121"/>
      <c r="K814" s="121"/>
      <c r="L814" s="121"/>
    </row>
    <row r="815" spans="6:12" s="30" customFormat="1" x14ac:dyDescent="0.35">
      <c r="F815" s="26"/>
      <c r="G815" s="26"/>
      <c r="H815" s="139"/>
      <c r="I815" s="121"/>
      <c r="J815" s="121"/>
      <c r="K815" s="121"/>
      <c r="L815" s="121"/>
    </row>
    <row r="816" spans="6:12" s="30" customFormat="1" x14ac:dyDescent="0.35">
      <c r="F816" s="26"/>
      <c r="G816" s="26"/>
      <c r="H816" s="139"/>
      <c r="I816" s="121"/>
      <c r="J816" s="121"/>
      <c r="K816" s="121"/>
      <c r="L816" s="121"/>
    </row>
    <row r="817" spans="6:12" s="30" customFormat="1" x14ac:dyDescent="0.35">
      <c r="F817" s="26"/>
      <c r="G817" s="26"/>
      <c r="H817" s="139"/>
      <c r="I817" s="121"/>
      <c r="J817" s="121"/>
      <c r="K817" s="121"/>
      <c r="L817" s="121"/>
    </row>
    <row r="818" spans="6:12" s="30" customFormat="1" x14ac:dyDescent="0.35">
      <c r="F818" s="26"/>
      <c r="G818" s="26"/>
      <c r="H818" s="139"/>
      <c r="I818" s="121"/>
      <c r="J818" s="121"/>
      <c r="K818" s="121"/>
      <c r="L818" s="121"/>
    </row>
    <row r="819" spans="6:12" s="30" customFormat="1" x14ac:dyDescent="0.35">
      <c r="F819" s="26"/>
      <c r="G819" s="26"/>
      <c r="H819" s="139"/>
      <c r="I819" s="121"/>
      <c r="J819" s="121"/>
      <c r="K819" s="121"/>
      <c r="L819" s="121"/>
    </row>
    <row r="820" spans="6:12" s="30" customFormat="1" x14ac:dyDescent="0.35">
      <c r="F820" s="26"/>
      <c r="G820" s="26"/>
      <c r="H820" s="139"/>
      <c r="I820" s="121"/>
      <c r="J820" s="121"/>
      <c r="K820" s="121"/>
      <c r="L820" s="121"/>
    </row>
    <row r="821" spans="6:12" s="30" customFormat="1" x14ac:dyDescent="0.35">
      <c r="F821" s="26"/>
      <c r="G821" s="26"/>
      <c r="H821" s="139"/>
      <c r="I821" s="121"/>
      <c r="J821" s="121"/>
      <c r="K821" s="121"/>
      <c r="L821" s="121"/>
    </row>
    <row r="822" spans="6:12" s="30" customFormat="1" x14ac:dyDescent="0.35">
      <c r="F822" s="26"/>
      <c r="G822" s="26"/>
      <c r="H822" s="139"/>
      <c r="I822" s="121"/>
      <c r="J822" s="121"/>
      <c r="K822" s="121"/>
      <c r="L822" s="121"/>
    </row>
    <row r="823" spans="6:12" s="30" customFormat="1" x14ac:dyDescent="0.35">
      <c r="F823" s="26"/>
      <c r="G823" s="26"/>
      <c r="H823" s="139"/>
      <c r="I823" s="121"/>
      <c r="J823" s="121"/>
      <c r="K823" s="121"/>
      <c r="L823" s="121"/>
    </row>
    <row r="824" spans="6:12" s="30" customFormat="1" x14ac:dyDescent="0.35">
      <c r="F824" s="26"/>
      <c r="G824" s="26"/>
      <c r="H824" s="139"/>
      <c r="I824" s="121"/>
      <c r="J824" s="121"/>
      <c r="K824" s="121"/>
      <c r="L824" s="121"/>
    </row>
    <row r="825" spans="6:12" s="30" customFormat="1" x14ac:dyDescent="0.35">
      <c r="F825" s="26"/>
      <c r="G825" s="26"/>
      <c r="H825" s="139"/>
      <c r="I825" s="121"/>
      <c r="J825" s="121"/>
      <c r="K825" s="121"/>
      <c r="L825" s="121"/>
    </row>
    <row r="826" spans="6:12" s="30" customFormat="1" x14ac:dyDescent="0.35">
      <c r="F826" s="26"/>
      <c r="G826" s="26"/>
      <c r="H826" s="139"/>
      <c r="I826" s="121"/>
      <c r="J826" s="121"/>
      <c r="K826" s="121"/>
      <c r="L826" s="121"/>
    </row>
    <row r="827" spans="6:12" s="30" customFormat="1" x14ac:dyDescent="0.35">
      <c r="F827" s="26"/>
      <c r="G827" s="26"/>
      <c r="H827" s="139"/>
      <c r="I827" s="121"/>
      <c r="J827" s="121"/>
      <c r="K827" s="121"/>
      <c r="L827" s="121"/>
    </row>
    <row r="828" spans="6:12" s="30" customFormat="1" x14ac:dyDescent="0.35">
      <c r="F828" s="26"/>
      <c r="G828" s="26"/>
      <c r="H828" s="139"/>
      <c r="I828" s="121"/>
      <c r="J828" s="121"/>
      <c r="K828" s="121"/>
      <c r="L828" s="121"/>
    </row>
    <row r="829" spans="6:12" s="30" customFormat="1" x14ac:dyDescent="0.35">
      <c r="F829" s="26"/>
      <c r="G829" s="26"/>
      <c r="H829" s="139"/>
      <c r="I829" s="121"/>
      <c r="J829" s="121"/>
      <c r="K829" s="121"/>
      <c r="L829" s="121"/>
    </row>
    <row r="830" spans="6:12" s="30" customFormat="1" x14ac:dyDescent="0.35">
      <c r="F830" s="26"/>
      <c r="G830" s="26"/>
      <c r="H830" s="139"/>
      <c r="I830" s="121"/>
      <c r="J830" s="121"/>
      <c r="K830" s="121"/>
      <c r="L830" s="121"/>
    </row>
    <row r="831" spans="6:12" s="30" customFormat="1" x14ac:dyDescent="0.35">
      <c r="F831" s="26"/>
      <c r="G831" s="26"/>
      <c r="H831" s="139"/>
      <c r="I831" s="121"/>
      <c r="J831" s="121"/>
      <c r="K831" s="121"/>
      <c r="L831" s="121"/>
    </row>
    <row r="832" spans="6:12" s="30" customFormat="1" x14ac:dyDescent="0.35">
      <c r="F832" s="26"/>
      <c r="G832" s="26"/>
      <c r="H832" s="139"/>
      <c r="I832" s="121"/>
      <c r="J832" s="121"/>
      <c r="K832" s="121"/>
      <c r="L832" s="121"/>
    </row>
    <row r="833" spans="6:12" s="30" customFormat="1" x14ac:dyDescent="0.35">
      <c r="F833" s="26"/>
      <c r="G833" s="26"/>
      <c r="H833" s="139"/>
      <c r="I833" s="121"/>
      <c r="J833" s="121"/>
      <c r="K833" s="121"/>
      <c r="L833" s="121"/>
    </row>
    <row r="834" spans="6:12" s="30" customFormat="1" x14ac:dyDescent="0.35">
      <c r="F834" s="26"/>
      <c r="G834" s="26"/>
      <c r="H834" s="139"/>
      <c r="I834" s="121"/>
      <c r="J834" s="121"/>
      <c r="K834" s="121"/>
      <c r="L834" s="121"/>
    </row>
    <row r="835" spans="6:12" s="30" customFormat="1" x14ac:dyDescent="0.35">
      <c r="F835" s="26"/>
      <c r="G835" s="26"/>
      <c r="H835" s="139"/>
      <c r="I835" s="121"/>
      <c r="J835" s="121"/>
      <c r="K835" s="121"/>
      <c r="L835" s="121"/>
    </row>
    <row r="836" spans="6:12" s="30" customFormat="1" x14ac:dyDescent="0.35">
      <c r="F836" s="26"/>
      <c r="G836" s="26"/>
      <c r="H836" s="139"/>
      <c r="I836" s="121"/>
      <c r="J836" s="121"/>
      <c r="K836" s="121"/>
      <c r="L836" s="121"/>
    </row>
    <row r="837" spans="6:12" s="30" customFormat="1" x14ac:dyDescent="0.35">
      <c r="F837" s="26"/>
      <c r="G837" s="26"/>
      <c r="H837" s="139"/>
      <c r="I837" s="121"/>
      <c r="J837" s="121"/>
      <c r="K837" s="121"/>
      <c r="L837" s="121"/>
    </row>
    <row r="838" spans="6:12" s="30" customFormat="1" x14ac:dyDescent="0.35">
      <c r="F838" s="26"/>
      <c r="G838" s="26"/>
      <c r="H838" s="139"/>
      <c r="I838" s="121"/>
      <c r="J838" s="121"/>
      <c r="K838" s="121"/>
      <c r="L838" s="121"/>
    </row>
    <row r="839" spans="6:12" s="30" customFormat="1" x14ac:dyDescent="0.35">
      <c r="F839" s="26"/>
      <c r="G839" s="26"/>
      <c r="H839" s="139"/>
      <c r="I839" s="121"/>
      <c r="J839" s="121"/>
      <c r="K839" s="121"/>
      <c r="L839" s="121"/>
    </row>
    <row r="840" spans="6:12" s="30" customFormat="1" x14ac:dyDescent="0.35">
      <c r="F840" s="26"/>
      <c r="G840" s="26"/>
      <c r="H840" s="139"/>
      <c r="I840" s="121"/>
      <c r="J840" s="121"/>
      <c r="K840" s="121"/>
      <c r="L840" s="121"/>
    </row>
    <row r="841" spans="6:12" s="30" customFormat="1" x14ac:dyDescent="0.35">
      <c r="F841" s="26"/>
      <c r="G841" s="26"/>
      <c r="H841" s="139"/>
      <c r="I841" s="121"/>
      <c r="J841" s="121"/>
      <c r="K841" s="121"/>
      <c r="L841" s="121"/>
    </row>
    <row r="842" spans="6:12" s="30" customFormat="1" x14ac:dyDescent="0.35">
      <c r="F842" s="26"/>
      <c r="G842" s="26"/>
      <c r="H842" s="139"/>
      <c r="I842" s="121"/>
      <c r="J842" s="121"/>
      <c r="K842" s="121"/>
      <c r="L842" s="121"/>
    </row>
    <row r="843" spans="6:12" s="30" customFormat="1" x14ac:dyDescent="0.35">
      <c r="F843" s="26"/>
      <c r="G843" s="26"/>
      <c r="H843" s="139"/>
      <c r="I843" s="121"/>
      <c r="J843" s="121"/>
      <c r="K843" s="121"/>
      <c r="L843" s="121"/>
    </row>
    <row r="844" spans="6:12" s="30" customFormat="1" x14ac:dyDescent="0.35">
      <c r="F844" s="26"/>
      <c r="G844" s="26"/>
      <c r="H844" s="139"/>
      <c r="I844" s="121"/>
      <c r="J844" s="121"/>
      <c r="K844" s="121"/>
      <c r="L844" s="121"/>
    </row>
    <row r="845" spans="6:12" s="30" customFormat="1" x14ac:dyDescent="0.35">
      <c r="F845" s="26"/>
      <c r="G845" s="26"/>
      <c r="H845" s="139"/>
      <c r="I845" s="121"/>
      <c r="J845" s="121"/>
      <c r="K845" s="121"/>
      <c r="L845" s="121"/>
    </row>
    <row r="846" spans="6:12" s="30" customFormat="1" x14ac:dyDescent="0.35">
      <c r="F846" s="26"/>
      <c r="G846" s="26"/>
      <c r="H846" s="139"/>
      <c r="I846" s="121"/>
      <c r="J846" s="121"/>
      <c r="K846" s="121"/>
      <c r="L846" s="121"/>
    </row>
    <row r="847" spans="6:12" s="30" customFormat="1" x14ac:dyDescent="0.35">
      <c r="F847" s="26"/>
      <c r="G847" s="26"/>
      <c r="H847" s="139"/>
      <c r="I847" s="121"/>
      <c r="J847" s="121"/>
      <c r="K847" s="121"/>
      <c r="L847" s="121"/>
    </row>
    <row r="848" spans="6:12" s="30" customFormat="1" x14ac:dyDescent="0.35">
      <c r="F848" s="26"/>
      <c r="G848" s="26"/>
      <c r="H848" s="139"/>
      <c r="I848" s="121"/>
      <c r="J848" s="121"/>
      <c r="K848" s="121"/>
      <c r="L848" s="121"/>
    </row>
    <row r="849" spans="6:12" s="30" customFormat="1" x14ac:dyDescent="0.35">
      <c r="F849" s="26"/>
      <c r="G849" s="26"/>
      <c r="H849" s="139"/>
      <c r="I849" s="121"/>
      <c r="J849" s="121"/>
      <c r="K849" s="121"/>
      <c r="L849" s="121"/>
    </row>
    <row r="850" spans="6:12" s="30" customFormat="1" x14ac:dyDescent="0.35">
      <c r="F850" s="26"/>
      <c r="G850" s="26"/>
      <c r="H850" s="139"/>
      <c r="I850" s="121"/>
      <c r="J850" s="121"/>
      <c r="K850" s="121"/>
      <c r="L850" s="121"/>
    </row>
    <row r="851" spans="6:12" s="30" customFormat="1" x14ac:dyDescent="0.35">
      <c r="F851" s="26"/>
      <c r="G851" s="26"/>
      <c r="H851" s="139"/>
      <c r="I851" s="121"/>
      <c r="J851" s="121"/>
      <c r="K851" s="121"/>
      <c r="L851" s="121"/>
    </row>
    <row r="852" spans="6:12" s="30" customFormat="1" x14ac:dyDescent="0.35">
      <c r="F852" s="26"/>
      <c r="G852" s="26"/>
      <c r="H852" s="139"/>
      <c r="I852" s="121"/>
      <c r="J852" s="121"/>
      <c r="K852" s="121"/>
      <c r="L852" s="121"/>
    </row>
    <row r="853" spans="6:12" s="30" customFormat="1" x14ac:dyDescent="0.35">
      <c r="F853" s="26"/>
      <c r="G853" s="26"/>
      <c r="H853" s="139"/>
      <c r="I853" s="121"/>
      <c r="J853" s="121"/>
      <c r="K853" s="121"/>
      <c r="L853" s="121"/>
    </row>
    <row r="854" spans="6:12" s="30" customFormat="1" x14ac:dyDescent="0.35">
      <c r="F854" s="26"/>
      <c r="G854" s="26"/>
      <c r="H854" s="139"/>
      <c r="I854" s="121"/>
      <c r="J854" s="121"/>
      <c r="K854" s="121"/>
      <c r="L854" s="121"/>
    </row>
    <row r="855" spans="6:12" s="30" customFormat="1" x14ac:dyDescent="0.35">
      <c r="F855" s="26"/>
      <c r="G855" s="26"/>
      <c r="H855" s="139"/>
      <c r="I855" s="121"/>
      <c r="J855" s="121"/>
      <c r="K855" s="121"/>
      <c r="L855" s="121"/>
    </row>
    <row r="856" spans="6:12" s="30" customFormat="1" x14ac:dyDescent="0.35">
      <c r="F856" s="26"/>
      <c r="G856" s="26"/>
      <c r="H856" s="139"/>
      <c r="I856" s="121"/>
      <c r="J856" s="121"/>
      <c r="K856" s="121"/>
      <c r="L856" s="121"/>
    </row>
    <row r="857" spans="6:12" s="30" customFormat="1" x14ac:dyDescent="0.35">
      <c r="F857" s="26"/>
      <c r="G857" s="26"/>
      <c r="H857" s="139"/>
      <c r="I857" s="121"/>
      <c r="J857" s="121"/>
      <c r="K857" s="121"/>
      <c r="L857" s="121"/>
    </row>
    <row r="858" spans="6:12" s="30" customFormat="1" x14ac:dyDescent="0.35">
      <c r="F858" s="26"/>
      <c r="G858" s="26"/>
      <c r="H858" s="139"/>
      <c r="I858" s="121"/>
      <c r="J858" s="121"/>
      <c r="K858" s="121"/>
      <c r="L858" s="121"/>
    </row>
    <row r="859" spans="6:12" s="30" customFormat="1" x14ac:dyDescent="0.35">
      <c r="F859" s="26"/>
      <c r="G859" s="26"/>
      <c r="H859" s="139"/>
      <c r="I859" s="121"/>
      <c r="J859" s="121"/>
      <c r="K859" s="121"/>
      <c r="L859" s="121"/>
    </row>
    <row r="860" spans="6:12" s="30" customFormat="1" x14ac:dyDescent="0.35">
      <c r="F860" s="26"/>
      <c r="G860" s="26"/>
      <c r="H860" s="139"/>
      <c r="I860" s="121"/>
      <c r="J860" s="121"/>
      <c r="K860" s="121"/>
      <c r="L860" s="121"/>
    </row>
    <row r="861" spans="6:12" s="30" customFormat="1" x14ac:dyDescent="0.35">
      <c r="F861" s="26"/>
      <c r="G861" s="26"/>
      <c r="H861" s="139"/>
      <c r="I861" s="121"/>
      <c r="J861" s="121"/>
      <c r="K861" s="121"/>
      <c r="L861" s="121"/>
    </row>
    <row r="862" spans="6:12" s="30" customFormat="1" x14ac:dyDescent="0.35">
      <c r="F862" s="26"/>
      <c r="G862" s="26"/>
      <c r="H862" s="139"/>
      <c r="I862" s="121"/>
      <c r="J862" s="121"/>
      <c r="K862" s="121"/>
      <c r="L862" s="121"/>
    </row>
    <row r="863" spans="6:12" s="30" customFormat="1" x14ac:dyDescent="0.35">
      <c r="F863" s="26"/>
      <c r="G863" s="26"/>
      <c r="H863" s="139"/>
      <c r="I863" s="121"/>
      <c r="J863" s="121"/>
      <c r="K863" s="121"/>
      <c r="L863" s="121"/>
    </row>
    <row r="864" spans="6:12" s="30" customFormat="1" x14ac:dyDescent="0.35">
      <c r="F864" s="26"/>
      <c r="G864" s="26"/>
      <c r="H864" s="139"/>
      <c r="I864" s="121"/>
      <c r="J864" s="121"/>
      <c r="K864" s="121"/>
      <c r="L864" s="121"/>
    </row>
    <row r="865" spans="6:12" s="30" customFormat="1" x14ac:dyDescent="0.35">
      <c r="F865" s="26"/>
      <c r="G865" s="26"/>
      <c r="H865" s="139"/>
      <c r="I865" s="121"/>
      <c r="J865" s="121"/>
      <c r="K865" s="121"/>
      <c r="L865" s="121"/>
    </row>
    <row r="866" spans="6:12" s="30" customFormat="1" x14ac:dyDescent="0.35">
      <c r="F866" s="26"/>
      <c r="G866" s="26"/>
      <c r="H866" s="139"/>
      <c r="I866" s="121"/>
      <c r="J866" s="121"/>
      <c r="K866" s="121"/>
      <c r="L866" s="121"/>
    </row>
    <row r="867" spans="6:12" s="30" customFormat="1" x14ac:dyDescent="0.35">
      <c r="F867" s="26"/>
      <c r="G867" s="26"/>
      <c r="H867" s="139"/>
      <c r="I867" s="121"/>
      <c r="J867" s="121"/>
      <c r="K867" s="121"/>
      <c r="L867" s="121"/>
    </row>
    <row r="868" spans="6:12" s="30" customFormat="1" x14ac:dyDescent="0.35">
      <c r="F868" s="26"/>
      <c r="G868" s="26"/>
      <c r="H868" s="139"/>
      <c r="I868" s="121"/>
      <c r="J868" s="121"/>
      <c r="K868" s="121"/>
      <c r="L868" s="121"/>
    </row>
    <row r="869" spans="6:12" s="30" customFormat="1" x14ac:dyDescent="0.35">
      <c r="F869" s="26"/>
      <c r="G869" s="26"/>
      <c r="H869" s="139"/>
      <c r="I869" s="121"/>
      <c r="J869" s="121"/>
      <c r="K869" s="121"/>
      <c r="L869" s="121"/>
    </row>
    <row r="870" spans="6:12" s="30" customFormat="1" x14ac:dyDescent="0.35">
      <c r="F870" s="26"/>
      <c r="G870" s="26"/>
      <c r="H870" s="139"/>
      <c r="I870" s="121"/>
      <c r="J870" s="121"/>
      <c r="K870" s="121"/>
      <c r="L870" s="121"/>
    </row>
    <row r="871" spans="6:12" s="30" customFormat="1" x14ac:dyDescent="0.35">
      <c r="F871" s="26"/>
      <c r="G871" s="26"/>
      <c r="H871" s="139"/>
      <c r="I871" s="121"/>
      <c r="J871" s="121"/>
      <c r="K871" s="121"/>
      <c r="L871" s="121"/>
    </row>
    <row r="872" spans="6:12" s="30" customFormat="1" x14ac:dyDescent="0.35">
      <c r="F872" s="26"/>
      <c r="G872" s="26"/>
      <c r="H872" s="139"/>
      <c r="I872" s="121"/>
      <c r="J872" s="121"/>
      <c r="K872" s="121"/>
      <c r="L872" s="121"/>
    </row>
    <row r="873" spans="6:12" s="30" customFormat="1" x14ac:dyDescent="0.35">
      <c r="F873" s="26"/>
      <c r="G873" s="26"/>
      <c r="H873" s="139"/>
      <c r="I873" s="121"/>
      <c r="J873" s="121"/>
      <c r="K873" s="121"/>
      <c r="L873" s="121"/>
    </row>
    <row r="874" spans="6:12" s="30" customFormat="1" x14ac:dyDescent="0.35">
      <c r="F874" s="26"/>
      <c r="G874" s="26"/>
      <c r="H874" s="139"/>
      <c r="I874" s="121"/>
      <c r="J874" s="121"/>
      <c r="K874" s="121"/>
      <c r="L874" s="121"/>
    </row>
    <row r="875" spans="6:12" s="30" customFormat="1" x14ac:dyDescent="0.35">
      <c r="F875" s="26"/>
      <c r="G875" s="26"/>
      <c r="H875" s="139"/>
      <c r="I875" s="121"/>
      <c r="J875" s="121"/>
      <c r="K875" s="121"/>
      <c r="L875" s="121"/>
    </row>
    <row r="876" spans="6:12" s="30" customFormat="1" x14ac:dyDescent="0.35">
      <c r="F876" s="26"/>
      <c r="G876" s="26"/>
      <c r="H876" s="139"/>
      <c r="I876" s="121"/>
      <c r="J876" s="121"/>
      <c r="K876" s="121"/>
      <c r="L876" s="121"/>
    </row>
    <row r="877" spans="6:12" s="30" customFormat="1" x14ac:dyDescent="0.35">
      <c r="F877" s="26"/>
      <c r="G877" s="26"/>
      <c r="H877" s="139"/>
      <c r="I877" s="121"/>
      <c r="J877" s="121"/>
      <c r="K877" s="121"/>
      <c r="L877" s="121"/>
    </row>
    <row r="878" spans="6:12" s="30" customFormat="1" x14ac:dyDescent="0.35">
      <c r="F878" s="26"/>
      <c r="G878" s="26"/>
      <c r="H878" s="139"/>
      <c r="I878" s="121"/>
      <c r="J878" s="121"/>
      <c r="K878" s="121"/>
      <c r="L878" s="121"/>
    </row>
    <row r="879" spans="6:12" s="30" customFormat="1" x14ac:dyDescent="0.35">
      <c r="F879" s="26"/>
      <c r="G879" s="26"/>
      <c r="H879" s="139"/>
      <c r="I879" s="121"/>
      <c r="J879" s="121"/>
      <c r="K879" s="121"/>
      <c r="L879" s="121"/>
    </row>
    <row r="880" spans="6:12" s="30" customFormat="1" x14ac:dyDescent="0.35">
      <c r="F880" s="26"/>
      <c r="G880" s="26"/>
      <c r="H880" s="139"/>
      <c r="I880" s="121"/>
      <c r="J880" s="121"/>
      <c r="K880" s="121"/>
      <c r="L880" s="121"/>
    </row>
    <row r="881" spans="6:12" s="30" customFormat="1" x14ac:dyDescent="0.35">
      <c r="F881" s="26"/>
      <c r="G881" s="26"/>
      <c r="H881" s="139"/>
      <c r="I881" s="121"/>
      <c r="J881" s="121"/>
      <c r="K881" s="121"/>
      <c r="L881" s="121"/>
    </row>
    <row r="882" spans="6:12" s="30" customFormat="1" x14ac:dyDescent="0.35">
      <c r="F882" s="26"/>
      <c r="G882" s="26"/>
      <c r="H882" s="139"/>
      <c r="I882" s="121"/>
      <c r="J882" s="121"/>
      <c r="K882" s="121"/>
      <c r="L882" s="121"/>
    </row>
    <row r="883" spans="6:12" s="30" customFormat="1" x14ac:dyDescent="0.35">
      <c r="F883" s="26"/>
      <c r="G883" s="26"/>
      <c r="H883" s="139"/>
      <c r="I883" s="121"/>
      <c r="J883" s="121"/>
      <c r="K883" s="121"/>
      <c r="L883" s="121"/>
    </row>
    <row r="884" spans="6:12" s="30" customFormat="1" x14ac:dyDescent="0.35">
      <c r="F884" s="26"/>
      <c r="G884" s="26"/>
      <c r="H884" s="139"/>
      <c r="I884" s="121"/>
      <c r="J884" s="121"/>
      <c r="K884" s="121"/>
      <c r="L884" s="121"/>
    </row>
    <row r="885" spans="6:12" s="30" customFormat="1" x14ac:dyDescent="0.35">
      <c r="F885" s="26"/>
      <c r="G885" s="26"/>
      <c r="H885" s="139"/>
      <c r="I885" s="121"/>
      <c r="J885" s="121"/>
      <c r="K885" s="121"/>
      <c r="L885" s="121"/>
    </row>
    <row r="886" spans="6:12" s="30" customFormat="1" x14ac:dyDescent="0.35">
      <c r="F886" s="26"/>
      <c r="G886" s="26"/>
      <c r="H886" s="139"/>
      <c r="I886" s="121"/>
      <c r="J886" s="121"/>
      <c r="K886" s="121"/>
      <c r="L886" s="121"/>
    </row>
    <row r="887" spans="6:12" s="30" customFormat="1" x14ac:dyDescent="0.35">
      <c r="F887" s="26"/>
      <c r="G887" s="26"/>
      <c r="H887" s="139"/>
      <c r="I887" s="121"/>
      <c r="J887" s="121"/>
      <c r="K887" s="121"/>
      <c r="L887" s="121"/>
    </row>
    <row r="888" spans="6:12" s="30" customFormat="1" x14ac:dyDescent="0.35">
      <c r="F888" s="26"/>
      <c r="G888" s="26"/>
      <c r="H888" s="139"/>
      <c r="I888" s="121"/>
      <c r="J888" s="121"/>
      <c r="K888" s="121"/>
      <c r="L888" s="121"/>
    </row>
    <row r="889" spans="6:12" s="30" customFormat="1" x14ac:dyDescent="0.35">
      <c r="F889" s="26"/>
      <c r="G889" s="26"/>
      <c r="H889" s="139"/>
      <c r="I889" s="121"/>
      <c r="J889" s="121"/>
      <c r="K889" s="121"/>
      <c r="L889" s="121"/>
    </row>
    <row r="890" spans="6:12" s="30" customFormat="1" x14ac:dyDescent="0.35">
      <c r="F890" s="26"/>
      <c r="G890" s="26"/>
      <c r="H890" s="139"/>
      <c r="I890" s="121"/>
      <c r="J890" s="121"/>
      <c r="K890" s="121"/>
      <c r="L890" s="121"/>
    </row>
    <row r="891" spans="6:12" s="30" customFormat="1" x14ac:dyDescent="0.35">
      <c r="F891" s="26"/>
      <c r="G891" s="26"/>
      <c r="H891" s="139"/>
      <c r="I891" s="121"/>
      <c r="J891" s="121"/>
      <c r="K891" s="121"/>
      <c r="L891" s="121"/>
    </row>
    <row r="892" spans="6:12" s="30" customFormat="1" x14ac:dyDescent="0.35">
      <c r="F892" s="26"/>
      <c r="G892" s="26"/>
      <c r="H892" s="139"/>
      <c r="I892" s="121"/>
      <c r="J892" s="121"/>
      <c r="K892" s="121"/>
      <c r="L892" s="121"/>
    </row>
    <row r="893" spans="6:12" s="30" customFormat="1" x14ac:dyDescent="0.35">
      <c r="F893" s="26"/>
      <c r="G893" s="26"/>
      <c r="H893" s="139"/>
      <c r="I893" s="121"/>
      <c r="J893" s="121"/>
      <c r="K893" s="121"/>
      <c r="L893" s="121"/>
    </row>
    <row r="894" spans="6:12" s="30" customFormat="1" x14ac:dyDescent="0.35">
      <c r="F894" s="26"/>
      <c r="G894" s="26"/>
      <c r="H894" s="139"/>
      <c r="I894" s="121"/>
      <c r="J894" s="121"/>
      <c r="K894" s="121"/>
      <c r="L894" s="121"/>
    </row>
    <row r="895" spans="6:12" s="30" customFormat="1" x14ac:dyDescent="0.35">
      <c r="F895" s="26"/>
      <c r="G895" s="26"/>
      <c r="H895" s="139"/>
      <c r="I895" s="121"/>
      <c r="J895" s="121"/>
      <c r="K895" s="121"/>
      <c r="L895" s="121"/>
    </row>
    <row r="896" spans="6:12" s="30" customFormat="1" x14ac:dyDescent="0.35">
      <c r="F896" s="26"/>
      <c r="G896" s="26"/>
      <c r="H896" s="139"/>
      <c r="I896" s="121"/>
      <c r="J896" s="121"/>
      <c r="K896" s="121"/>
      <c r="L896" s="121"/>
    </row>
    <row r="897" spans="6:12" s="30" customFormat="1" x14ac:dyDescent="0.35">
      <c r="F897" s="26"/>
      <c r="G897" s="26"/>
      <c r="H897" s="139"/>
      <c r="I897" s="121"/>
      <c r="J897" s="121"/>
      <c r="K897" s="121"/>
      <c r="L897" s="121"/>
    </row>
    <row r="898" spans="6:12" s="30" customFormat="1" x14ac:dyDescent="0.35">
      <c r="F898" s="26"/>
      <c r="G898" s="26"/>
      <c r="H898" s="139"/>
      <c r="I898" s="121"/>
      <c r="J898" s="121"/>
      <c r="K898" s="121"/>
      <c r="L898" s="121"/>
    </row>
    <row r="899" spans="6:12" s="30" customFormat="1" x14ac:dyDescent="0.35">
      <c r="F899" s="26"/>
      <c r="G899" s="26"/>
      <c r="H899" s="139"/>
      <c r="I899" s="121"/>
      <c r="J899" s="121"/>
      <c r="K899" s="121"/>
      <c r="L899" s="121"/>
    </row>
    <row r="900" spans="6:12" s="30" customFormat="1" x14ac:dyDescent="0.35">
      <c r="F900" s="26"/>
      <c r="G900" s="26"/>
      <c r="H900" s="139"/>
      <c r="I900" s="121"/>
      <c r="J900" s="121"/>
      <c r="K900" s="121"/>
      <c r="L900" s="121"/>
    </row>
    <row r="901" spans="6:12" s="30" customFormat="1" x14ac:dyDescent="0.35">
      <c r="F901" s="26"/>
      <c r="G901" s="26"/>
      <c r="H901" s="139"/>
      <c r="I901" s="121"/>
      <c r="J901" s="121"/>
      <c r="K901" s="121"/>
      <c r="L901" s="121"/>
    </row>
    <row r="902" spans="6:12" s="30" customFormat="1" x14ac:dyDescent="0.35">
      <c r="F902" s="26"/>
      <c r="G902" s="26"/>
      <c r="H902" s="139"/>
      <c r="I902" s="121"/>
      <c r="J902" s="121"/>
      <c r="K902" s="121"/>
      <c r="L902" s="121"/>
    </row>
    <row r="903" spans="6:12" s="30" customFormat="1" x14ac:dyDescent="0.35">
      <c r="F903" s="26"/>
      <c r="G903" s="26"/>
      <c r="H903" s="139"/>
      <c r="I903" s="121"/>
      <c r="J903" s="121"/>
      <c r="K903" s="121"/>
      <c r="L903" s="121"/>
    </row>
    <row r="904" spans="6:12" s="30" customFormat="1" x14ac:dyDescent="0.35">
      <c r="F904" s="26"/>
      <c r="G904" s="26"/>
      <c r="H904" s="139"/>
      <c r="I904" s="121"/>
      <c r="J904" s="121"/>
      <c r="K904" s="121"/>
      <c r="L904" s="121"/>
    </row>
    <row r="905" spans="6:12" s="30" customFormat="1" x14ac:dyDescent="0.35">
      <c r="F905" s="26"/>
      <c r="G905" s="26"/>
      <c r="H905" s="139"/>
      <c r="I905" s="121"/>
      <c r="J905" s="121"/>
      <c r="K905" s="121"/>
      <c r="L905" s="121"/>
    </row>
    <row r="906" spans="6:12" s="30" customFormat="1" x14ac:dyDescent="0.35">
      <c r="F906" s="26"/>
      <c r="G906" s="26"/>
      <c r="H906" s="139"/>
      <c r="I906" s="121"/>
      <c r="J906" s="121"/>
      <c r="K906" s="121"/>
      <c r="L906" s="121"/>
    </row>
    <row r="907" spans="6:12" s="30" customFormat="1" x14ac:dyDescent="0.35">
      <c r="F907" s="26"/>
      <c r="G907" s="26"/>
      <c r="H907" s="139"/>
      <c r="I907" s="121"/>
      <c r="J907" s="121"/>
      <c r="K907" s="121"/>
      <c r="L907" s="121"/>
    </row>
    <row r="908" spans="6:12" s="30" customFormat="1" x14ac:dyDescent="0.35">
      <c r="F908" s="26"/>
      <c r="G908" s="26"/>
      <c r="H908" s="139"/>
      <c r="I908" s="121"/>
      <c r="J908" s="121"/>
      <c r="K908" s="121"/>
      <c r="L908" s="121"/>
    </row>
    <row r="909" spans="6:12" s="30" customFormat="1" x14ac:dyDescent="0.35">
      <c r="F909" s="26"/>
      <c r="G909" s="26"/>
      <c r="H909" s="139"/>
      <c r="I909" s="121"/>
      <c r="J909" s="121"/>
      <c r="K909" s="121"/>
      <c r="L909" s="121"/>
    </row>
    <row r="910" spans="6:12" s="30" customFormat="1" x14ac:dyDescent="0.35">
      <c r="F910" s="26"/>
      <c r="G910" s="26"/>
      <c r="H910" s="139"/>
      <c r="I910" s="121"/>
      <c r="J910" s="121"/>
      <c r="K910" s="121"/>
      <c r="L910" s="121"/>
    </row>
    <row r="911" spans="6:12" s="30" customFormat="1" x14ac:dyDescent="0.35">
      <c r="F911" s="26"/>
      <c r="G911" s="26"/>
      <c r="H911" s="139"/>
      <c r="I911" s="121"/>
      <c r="J911" s="121"/>
      <c r="K911" s="121"/>
      <c r="L911" s="121"/>
    </row>
    <row r="912" spans="6:12" s="30" customFormat="1" x14ac:dyDescent="0.35">
      <c r="F912" s="26"/>
      <c r="G912" s="26"/>
      <c r="H912" s="139"/>
      <c r="I912" s="121"/>
      <c r="J912" s="121"/>
      <c r="K912" s="121"/>
      <c r="L912" s="121"/>
    </row>
    <row r="913" spans="6:12" s="30" customFormat="1" x14ac:dyDescent="0.35">
      <c r="F913" s="26"/>
      <c r="G913" s="26"/>
      <c r="H913" s="139"/>
      <c r="I913" s="121"/>
      <c r="J913" s="121"/>
      <c r="K913" s="121"/>
      <c r="L913" s="121"/>
    </row>
    <row r="914" spans="6:12" s="30" customFormat="1" x14ac:dyDescent="0.35">
      <c r="F914" s="26"/>
      <c r="G914" s="26"/>
      <c r="H914" s="139"/>
      <c r="I914" s="121"/>
      <c r="J914" s="121"/>
      <c r="K914" s="121"/>
      <c r="L914" s="121"/>
    </row>
    <row r="915" spans="6:12" s="30" customFormat="1" x14ac:dyDescent="0.35">
      <c r="F915" s="26"/>
      <c r="G915" s="26"/>
      <c r="H915" s="139"/>
      <c r="I915" s="121"/>
      <c r="J915" s="121"/>
      <c r="K915" s="121"/>
      <c r="L915" s="121"/>
    </row>
    <row r="916" spans="6:12" s="30" customFormat="1" x14ac:dyDescent="0.35">
      <c r="F916" s="26"/>
      <c r="G916" s="26"/>
      <c r="H916" s="139"/>
      <c r="I916" s="121"/>
      <c r="J916" s="121"/>
      <c r="K916" s="121"/>
      <c r="L916" s="121"/>
    </row>
    <row r="917" spans="6:12" s="30" customFormat="1" x14ac:dyDescent="0.35">
      <c r="F917" s="26"/>
      <c r="G917" s="26"/>
      <c r="H917" s="139"/>
      <c r="I917" s="121"/>
      <c r="J917" s="121"/>
      <c r="K917" s="121"/>
      <c r="L917" s="121"/>
    </row>
    <row r="918" spans="6:12" s="30" customFormat="1" x14ac:dyDescent="0.35">
      <c r="F918" s="26"/>
      <c r="G918" s="26"/>
      <c r="H918" s="139"/>
      <c r="I918" s="121"/>
      <c r="J918" s="121"/>
      <c r="K918" s="121"/>
      <c r="L918" s="121"/>
    </row>
    <row r="919" spans="6:12" s="30" customFormat="1" x14ac:dyDescent="0.35">
      <c r="F919" s="26"/>
      <c r="G919" s="26"/>
      <c r="H919" s="139"/>
      <c r="I919" s="121"/>
      <c r="J919" s="121"/>
      <c r="K919" s="121"/>
      <c r="L919" s="121"/>
    </row>
    <row r="920" spans="6:12" s="30" customFormat="1" x14ac:dyDescent="0.35">
      <c r="F920" s="26"/>
      <c r="G920" s="26"/>
      <c r="H920" s="139"/>
      <c r="I920" s="121"/>
      <c r="J920" s="121"/>
      <c r="K920" s="121"/>
      <c r="L920" s="121"/>
    </row>
    <row r="921" spans="6:12" s="30" customFormat="1" x14ac:dyDescent="0.35">
      <c r="F921" s="26"/>
      <c r="G921" s="26"/>
      <c r="H921" s="139"/>
      <c r="I921" s="121"/>
      <c r="J921" s="121"/>
      <c r="K921" s="121"/>
      <c r="L921" s="121"/>
    </row>
    <row r="922" spans="6:12" s="30" customFormat="1" x14ac:dyDescent="0.35">
      <c r="F922" s="26"/>
      <c r="G922" s="26"/>
      <c r="H922" s="139"/>
      <c r="I922" s="121"/>
      <c r="J922" s="121"/>
      <c r="K922" s="121"/>
      <c r="L922" s="121"/>
    </row>
    <row r="923" spans="6:12" s="30" customFormat="1" x14ac:dyDescent="0.35">
      <c r="F923" s="26"/>
      <c r="G923" s="26"/>
      <c r="H923" s="139"/>
      <c r="I923" s="121"/>
      <c r="J923" s="121"/>
      <c r="K923" s="121"/>
      <c r="L923" s="121"/>
    </row>
    <row r="924" spans="6:12" s="30" customFormat="1" x14ac:dyDescent="0.35">
      <c r="F924" s="26"/>
      <c r="G924" s="26"/>
      <c r="H924" s="139"/>
      <c r="I924" s="121"/>
      <c r="J924" s="121"/>
      <c r="K924" s="121"/>
      <c r="L924" s="121"/>
    </row>
    <row r="925" spans="6:12" s="30" customFormat="1" x14ac:dyDescent="0.35">
      <c r="F925" s="26"/>
      <c r="G925" s="26"/>
      <c r="H925" s="139"/>
      <c r="I925" s="121"/>
      <c r="J925" s="121"/>
      <c r="K925" s="121"/>
      <c r="L925" s="121"/>
    </row>
    <row r="926" spans="6:12" s="30" customFormat="1" x14ac:dyDescent="0.35">
      <c r="F926" s="26"/>
      <c r="G926" s="26"/>
      <c r="H926" s="139"/>
      <c r="I926" s="121"/>
      <c r="J926" s="121"/>
      <c r="K926" s="121"/>
      <c r="L926" s="121"/>
    </row>
    <row r="927" spans="6:12" s="30" customFormat="1" x14ac:dyDescent="0.35">
      <c r="F927" s="26"/>
      <c r="G927" s="26"/>
      <c r="H927" s="139"/>
      <c r="I927" s="121"/>
      <c r="J927" s="121"/>
      <c r="K927" s="121"/>
      <c r="L927" s="121"/>
    </row>
    <row r="928" spans="6:12" s="30" customFormat="1" x14ac:dyDescent="0.35">
      <c r="F928" s="26"/>
      <c r="G928" s="26"/>
      <c r="H928" s="139"/>
      <c r="I928" s="121"/>
      <c r="J928" s="121"/>
      <c r="K928" s="121"/>
      <c r="L928" s="121"/>
    </row>
    <row r="929" spans="6:12" s="30" customFormat="1" x14ac:dyDescent="0.35">
      <c r="F929" s="26"/>
      <c r="G929" s="26"/>
      <c r="H929" s="139"/>
      <c r="I929" s="121"/>
      <c r="J929" s="121"/>
      <c r="K929" s="121"/>
      <c r="L929" s="121"/>
    </row>
    <row r="930" spans="6:12" s="30" customFormat="1" x14ac:dyDescent="0.35">
      <c r="F930" s="26"/>
      <c r="G930" s="26"/>
      <c r="H930" s="139"/>
      <c r="I930" s="121"/>
      <c r="J930" s="121"/>
      <c r="K930" s="121"/>
      <c r="L930" s="121"/>
    </row>
    <row r="931" spans="6:12" s="30" customFormat="1" x14ac:dyDescent="0.35">
      <c r="F931" s="26"/>
      <c r="G931" s="26"/>
      <c r="H931" s="139"/>
      <c r="I931" s="121"/>
      <c r="J931" s="121"/>
      <c r="K931" s="121"/>
      <c r="L931" s="121"/>
    </row>
    <row r="932" spans="6:12" s="30" customFormat="1" x14ac:dyDescent="0.35">
      <c r="F932" s="26"/>
      <c r="G932" s="26"/>
      <c r="H932" s="139"/>
      <c r="I932" s="121"/>
      <c r="J932" s="121"/>
      <c r="K932" s="121"/>
      <c r="L932" s="121"/>
    </row>
    <row r="933" spans="6:12" s="30" customFormat="1" x14ac:dyDescent="0.35">
      <c r="F933" s="26"/>
      <c r="G933" s="26"/>
      <c r="H933" s="139"/>
      <c r="I933" s="121"/>
      <c r="J933" s="121"/>
      <c r="K933" s="121"/>
      <c r="L933" s="121"/>
    </row>
    <row r="934" spans="6:12" s="30" customFormat="1" x14ac:dyDescent="0.35">
      <c r="F934" s="26"/>
      <c r="G934" s="26"/>
      <c r="H934" s="139"/>
      <c r="I934" s="121"/>
      <c r="J934" s="121"/>
      <c r="K934" s="121"/>
      <c r="L934" s="121"/>
    </row>
    <row r="935" spans="6:12" s="30" customFormat="1" x14ac:dyDescent="0.35">
      <c r="F935" s="26"/>
      <c r="G935" s="26"/>
      <c r="H935" s="139"/>
      <c r="I935" s="121"/>
      <c r="J935" s="121"/>
      <c r="K935" s="121"/>
      <c r="L935" s="121"/>
    </row>
    <row r="936" spans="6:12" s="30" customFormat="1" x14ac:dyDescent="0.35">
      <c r="F936" s="26"/>
      <c r="G936" s="26"/>
      <c r="H936" s="139"/>
      <c r="I936" s="121"/>
      <c r="J936" s="121"/>
      <c r="K936" s="121"/>
      <c r="L936" s="121"/>
    </row>
    <row r="937" spans="6:12" s="30" customFormat="1" x14ac:dyDescent="0.35">
      <c r="F937" s="26"/>
      <c r="G937" s="26"/>
      <c r="H937" s="139"/>
      <c r="I937" s="121"/>
      <c r="J937" s="121"/>
      <c r="K937" s="121"/>
      <c r="L937" s="121"/>
    </row>
    <row r="938" spans="6:12" s="30" customFormat="1" x14ac:dyDescent="0.35">
      <c r="F938" s="26"/>
      <c r="G938" s="26"/>
      <c r="H938" s="139"/>
      <c r="I938" s="121"/>
      <c r="J938" s="121"/>
      <c r="K938" s="121"/>
      <c r="L938" s="121"/>
    </row>
    <row r="939" spans="6:12" s="30" customFormat="1" x14ac:dyDescent="0.35">
      <c r="F939" s="26"/>
      <c r="G939" s="26"/>
      <c r="H939" s="139"/>
      <c r="I939" s="121"/>
      <c r="J939" s="121"/>
      <c r="K939" s="121"/>
      <c r="L939" s="121"/>
    </row>
    <row r="940" spans="6:12" s="30" customFormat="1" x14ac:dyDescent="0.35">
      <c r="F940" s="26"/>
      <c r="G940" s="26"/>
      <c r="H940" s="139"/>
      <c r="I940" s="121"/>
      <c r="J940" s="121"/>
      <c r="K940" s="121"/>
      <c r="L940" s="121"/>
    </row>
    <row r="941" spans="6:12" s="30" customFormat="1" x14ac:dyDescent="0.35">
      <c r="F941" s="26"/>
      <c r="G941" s="26"/>
      <c r="H941" s="139"/>
      <c r="I941" s="121"/>
      <c r="J941" s="121"/>
      <c r="K941" s="121"/>
      <c r="L941" s="121"/>
    </row>
    <row r="942" spans="6:12" s="30" customFormat="1" x14ac:dyDescent="0.35">
      <c r="F942" s="26"/>
      <c r="G942" s="26"/>
      <c r="H942" s="139"/>
      <c r="I942" s="121"/>
      <c r="J942" s="121"/>
      <c r="K942" s="121"/>
      <c r="L942" s="121"/>
    </row>
    <row r="943" spans="6:12" s="30" customFormat="1" x14ac:dyDescent="0.35">
      <c r="F943" s="26"/>
      <c r="G943" s="26"/>
      <c r="H943" s="139"/>
      <c r="I943" s="121"/>
      <c r="J943" s="121"/>
      <c r="K943" s="121"/>
      <c r="L943" s="121"/>
    </row>
    <row r="944" spans="6:12" s="30" customFormat="1" x14ac:dyDescent="0.35">
      <c r="F944" s="26"/>
      <c r="G944" s="26"/>
      <c r="H944" s="139"/>
      <c r="I944" s="121"/>
      <c r="J944" s="121"/>
      <c r="K944" s="121"/>
      <c r="L944" s="121"/>
    </row>
    <row r="945" spans="6:12" s="30" customFormat="1" x14ac:dyDescent="0.35">
      <c r="F945" s="26"/>
      <c r="G945" s="26"/>
      <c r="H945" s="139"/>
      <c r="I945" s="121"/>
      <c r="J945" s="121"/>
      <c r="K945" s="121"/>
      <c r="L945" s="121"/>
    </row>
    <row r="946" spans="6:12" s="30" customFormat="1" x14ac:dyDescent="0.35">
      <c r="F946" s="26"/>
      <c r="G946" s="26"/>
      <c r="H946" s="139"/>
      <c r="I946" s="121"/>
      <c r="J946" s="121"/>
      <c r="K946" s="121"/>
      <c r="L946" s="121"/>
    </row>
    <row r="947" spans="6:12" s="30" customFormat="1" x14ac:dyDescent="0.35">
      <c r="F947" s="26"/>
      <c r="G947" s="26"/>
      <c r="H947" s="139"/>
      <c r="I947" s="121"/>
      <c r="J947" s="121"/>
      <c r="K947" s="121"/>
      <c r="L947" s="121"/>
    </row>
    <row r="948" spans="6:12" s="30" customFormat="1" x14ac:dyDescent="0.35">
      <c r="F948" s="26"/>
      <c r="G948" s="26"/>
      <c r="H948" s="139"/>
      <c r="I948" s="121"/>
      <c r="J948" s="121"/>
      <c r="K948" s="121"/>
      <c r="L948" s="121"/>
    </row>
    <row r="949" spans="6:12" s="30" customFormat="1" x14ac:dyDescent="0.35">
      <c r="F949" s="26"/>
      <c r="G949" s="26"/>
      <c r="H949" s="139"/>
      <c r="I949" s="121"/>
      <c r="J949" s="121"/>
      <c r="K949" s="121"/>
      <c r="L949" s="121"/>
    </row>
    <row r="950" spans="6:12" s="30" customFormat="1" x14ac:dyDescent="0.35">
      <c r="F950" s="26"/>
      <c r="G950" s="26"/>
      <c r="H950" s="139"/>
      <c r="I950" s="121"/>
      <c r="J950" s="121"/>
      <c r="K950" s="121"/>
      <c r="L950" s="121"/>
    </row>
    <row r="951" spans="6:12" s="30" customFormat="1" x14ac:dyDescent="0.35">
      <c r="F951" s="26"/>
      <c r="G951" s="26"/>
      <c r="H951" s="139"/>
      <c r="I951" s="121"/>
      <c r="J951" s="121"/>
      <c r="K951" s="121"/>
      <c r="L951" s="121"/>
    </row>
    <row r="952" spans="6:12" s="30" customFormat="1" x14ac:dyDescent="0.35">
      <c r="F952" s="26"/>
      <c r="G952" s="26"/>
      <c r="H952" s="139"/>
      <c r="I952" s="121"/>
      <c r="J952" s="121"/>
      <c r="K952" s="121"/>
      <c r="L952" s="121"/>
    </row>
    <row r="953" spans="6:12" s="30" customFormat="1" x14ac:dyDescent="0.35">
      <c r="F953" s="26"/>
      <c r="G953" s="26"/>
      <c r="H953" s="139"/>
      <c r="I953" s="121"/>
      <c r="J953" s="121"/>
      <c r="K953" s="121"/>
      <c r="L953" s="121"/>
    </row>
    <row r="954" spans="6:12" s="30" customFormat="1" x14ac:dyDescent="0.35">
      <c r="F954" s="26"/>
      <c r="G954" s="26"/>
      <c r="H954" s="139"/>
      <c r="I954" s="121"/>
      <c r="J954" s="121"/>
      <c r="K954" s="121"/>
      <c r="L954" s="121"/>
    </row>
    <row r="955" spans="6:12" s="30" customFormat="1" x14ac:dyDescent="0.35">
      <c r="F955" s="26"/>
      <c r="G955" s="26"/>
      <c r="H955" s="139"/>
      <c r="I955" s="121"/>
      <c r="J955" s="121"/>
      <c r="K955" s="121"/>
      <c r="L955" s="121"/>
    </row>
    <row r="956" spans="6:12" s="30" customFormat="1" x14ac:dyDescent="0.35">
      <c r="F956" s="26"/>
      <c r="G956" s="26"/>
      <c r="H956" s="139"/>
      <c r="I956" s="121"/>
      <c r="J956" s="121"/>
      <c r="K956" s="121"/>
      <c r="L956" s="121"/>
    </row>
    <row r="957" spans="6:12" s="30" customFormat="1" x14ac:dyDescent="0.35">
      <c r="F957" s="26"/>
      <c r="G957" s="26"/>
      <c r="H957" s="139"/>
      <c r="I957" s="121"/>
      <c r="J957" s="121"/>
      <c r="K957" s="121"/>
      <c r="L957" s="121"/>
    </row>
    <row r="958" spans="6:12" s="30" customFormat="1" x14ac:dyDescent="0.35">
      <c r="F958" s="26"/>
      <c r="G958" s="26"/>
      <c r="H958" s="139"/>
      <c r="I958" s="121"/>
      <c r="J958" s="121"/>
      <c r="K958" s="121"/>
      <c r="L958" s="121"/>
    </row>
    <row r="959" spans="6:12" s="30" customFormat="1" x14ac:dyDescent="0.35">
      <c r="F959" s="26"/>
      <c r="G959" s="26"/>
      <c r="H959" s="139"/>
      <c r="I959" s="121"/>
      <c r="J959" s="121"/>
      <c r="K959" s="121"/>
      <c r="L959" s="121"/>
    </row>
    <row r="960" spans="6:12" s="30" customFormat="1" x14ac:dyDescent="0.35">
      <c r="F960" s="26"/>
      <c r="G960" s="26"/>
      <c r="H960" s="139"/>
      <c r="I960" s="121"/>
      <c r="J960" s="121"/>
      <c r="K960" s="121"/>
      <c r="L960" s="121"/>
    </row>
    <row r="961" spans="6:12" s="30" customFormat="1" x14ac:dyDescent="0.35">
      <c r="F961" s="26"/>
      <c r="G961" s="26"/>
      <c r="H961" s="139"/>
      <c r="I961" s="121"/>
      <c r="J961" s="121"/>
      <c r="K961" s="121"/>
      <c r="L961" s="121"/>
    </row>
    <row r="962" spans="6:12" s="30" customFormat="1" x14ac:dyDescent="0.35">
      <c r="F962" s="26"/>
      <c r="G962" s="26"/>
      <c r="H962" s="139"/>
      <c r="I962" s="121"/>
      <c r="J962" s="121"/>
      <c r="K962" s="121"/>
      <c r="L962" s="121"/>
    </row>
    <row r="963" spans="6:12" s="30" customFormat="1" x14ac:dyDescent="0.35">
      <c r="F963" s="26"/>
      <c r="G963" s="26"/>
      <c r="H963" s="139"/>
      <c r="I963" s="121"/>
      <c r="J963" s="121"/>
      <c r="K963" s="121"/>
      <c r="L963" s="121"/>
    </row>
    <row r="964" spans="6:12" s="30" customFormat="1" x14ac:dyDescent="0.35">
      <c r="F964" s="26"/>
      <c r="G964" s="26"/>
      <c r="H964" s="139"/>
      <c r="I964" s="121"/>
      <c r="J964" s="121"/>
      <c r="K964" s="121"/>
      <c r="L964" s="121"/>
    </row>
    <row r="965" spans="6:12" s="30" customFormat="1" x14ac:dyDescent="0.35">
      <c r="F965" s="26"/>
      <c r="G965" s="26"/>
      <c r="H965" s="139"/>
      <c r="I965" s="121"/>
      <c r="J965" s="121"/>
      <c r="K965" s="121"/>
      <c r="L965" s="121"/>
    </row>
    <row r="966" spans="6:12" s="30" customFormat="1" x14ac:dyDescent="0.35">
      <c r="F966" s="26"/>
      <c r="G966" s="26"/>
      <c r="H966" s="139"/>
      <c r="I966" s="121"/>
      <c r="J966" s="121"/>
      <c r="K966" s="121"/>
      <c r="L966" s="121"/>
    </row>
    <row r="967" spans="6:12" s="30" customFormat="1" x14ac:dyDescent="0.35">
      <c r="F967" s="26"/>
      <c r="G967" s="26"/>
      <c r="H967" s="139"/>
      <c r="I967" s="121"/>
      <c r="J967" s="121"/>
      <c r="K967" s="121"/>
      <c r="L967" s="121"/>
    </row>
    <row r="968" spans="6:12" s="30" customFormat="1" x14ac:dyDescent="0.35">
      <c r="F968" s="26"/>
      <c r="G968" s="26"/>
      <c r="H968" s="139"/>
      <c r="I968" s="121"/>
      <c r="J968" s="121"/>
      <c r="K968" s="121"/>
      <c r="L968" s="121"/>
    </row>
    <row r="969" spans="6:12" s="30" customFormat="1" x14ac:dyDescent="0.35">
      <c r="F969" s="26"/>
      <c r="G969" s="26"/>
      <c r="H969" s="139"/>
      <c r="I969" s="121"/>
      <c r="J969" s="121"/>
      <c r="K969" s="121"/>
      <c r="L969" s="121"/>
    </row>
    <row r="970" spans="6:12" s="30" customFormat="1" x14ac:dyDescent="0.35">
      <c r="F970" s="26"/>
      <c r="G970" s="26"/>
      <c r="H970" s="139"/>
      <c r="I970" s="121"/>
      <c r="J970" s="121"/>
      <c r="K970" s="121"/>
      <c r="L970" s="121"/>
    </row>
    <row r="971" spans="6:12" s="30" customFormat="1" x14ac:dyDescent="0.35">
      <c r="F971" s="26"/>
      <c r="G971" s="26"/>
      <c r="H971" s="139"/>
      <c r="I971" s="121"/>
      <c r="J971" s="121"/>
      <c r="K971" s="121"/>
      <c r="L971" s="121"/>
    </row>
    <row r="972" spans="6:12" s="30" customFormat="1" x14ac:dyDescent="0.35">
      <c r="F972" s="26"/>
      <c r="G972" s="26"/>
      <c r="H972" s="139"/>
      <c r="I972" s="121"/>
      <c r="J972" s="121"/>
      <c r="K972" s="121"/>
      <c r="L972" s="121"/>
    </row>
    <row r="973" spans="6:12" s="30" customFormat="1" x14ac:dyDescent="0.35">
      <c r="F973" s="26"/>
      <c r="G973" s="26"/>
      <c r="H973" s="139"/>
      <c r="I973" s="121"/>
      <c r="J973" s="121"/>
      <c r="K973" s="121"/>
      <c r="L973" s="121"/>
    </row>
    <row r="974" spans="6:12" s="30" customFormat="1" x14ac:dyDescent="0.35">
      <c r="F974" s="26"/>
      <c r="G974" s="26"/>
      <c r="H974" s="139"/>
      <c r="I974" s="121"/>
      <c r="J974" s="121"/>
      <c r="K974" s="121"/>
      <c r="L974" s="121"/>
    </row>
    <row r="975" spans="6:12" s="30" customFormat="1" x14ac:dyDescent="0.35">
      <c r="F975" s="26"/>
      <c r="G975" s="26"/>
      <c r="H975" s="139"/>
      <c r="I975" s="121"/>
      <c r="J975" s="121"/>
      <c r="K975" s="121"/>
      <c r="L975" s="121"/>
    </row>
    <row r="976" spans="6:12" s="30" customFormat="1" x14ac:dyDescent="0.35">
      <c r="F976" s="26"/>
      <c r="G976" s="26"/>
      <c r="H976" s="139"/>
      <c r="I976" s="121"/>
      <c r="J976" s="121"/>
      <c r="K976" s="121"/>
      <c r="L976" s="121"/>
    </row>
    <row r="977" spans="6:12" s="30" customFormat="1" x14ac:dyDescent="0.35">
      <c r="F977" s="26"/>
      <c r="G977" s="26"/>
      <c r="H977" s="139"/>
      <c r="I977" s="121"/>
      <c r="J977" s="121"/>
      <c r="K977" s="121"/>
      <c r="L977" s="121"/>
    </row>
    <row r="978" spans="6:12" s="30" customFormat="1" x14ac:dyDescent="0.35">
      <c r="F978" s="26"/>
      <c r="G978" s="26"/>
      <c r="H978" s="139"/>
      <c r="I978" s="121"/>
      <c r="J978" s="121"/>
      <c r="K978" s="121"/>
      <c r="L978" s="121"/>
    </row>
    <row r="979" spans="6:12" s="30" customFormat="1" x14ac:dyDescent="0.35">
      <c r="F979" s="26"/>
      <c r="G979" s="26"/>
      <c r="H979" s="139"/>
      <c r="I979" s="121"/>
      <c r="J979" s="121"/>
      <c r="K979" s="121"/>
      <c r="L979" s="121"/>
    </row>
    <row r="980" spans="6:12" s="30" customFormat="1" x14ac:dyDescent="0.35">
      <c r="F980" s="26"/>
      <c r="G980" s="26"/>
      <c r="H980" s="139"/>
      <c r="I980" s="121"/>
      <c r="J980" s="121"/>
      <c r="K980" s="121"/>
      <c r="L980" s="121"/>
    </row>
    <row r="981" spans="6:12" s="30" customFormat="1" x14ac:dyDescent="0.35">
      <c r="F981" s="26"/>
      <c r="G981" s="26"/>
      <c r="H981" s="139"/>
      <c r="I981" s="121"/>
      <c r="J981" s="121"/>
      <c r="K981" s="121"/>
      <c r="L981" s="121"/>
    </row>
    <row r="982" spans="6:12" s="30" customFormat="1" x14ac:dyDescent="0.35">
      <c r="F982" s="26"/>
      <c r="G982" s="26"/>
      <c r="H982" s="139"/>
      <c r="I982" s="121"/>
      <c r="J982" s="121"/>
      <c r="K982" s="121"/>
      <c r="L982" s="121"/>
    </row>
    <row r="983" spans="6:12" s="30" customFormat="1" x14ac:dyDescent="0.35">
      <c r="F983" s="26"/>
      <c r="G983" s="26"/>
      <c r="H983" s="139"/>
      <c r="I983" s="121"/>
      <c r="J983" s="121"/>
      <c r="K983" s="121"/>
      <c r="L983" s="121"/>
    </row>
    <row r="984" spans="6:12" s="30" customFormat="1" x14ac:dyDescent="0.35">
      <c r="F984" s="26"/>
      <c r="G984" s="26"/>
      <c r="H984" s="139"/>
      <c r="I984" s="121"/>
      <c r="J984" s="121"/>
      <c r="K984" s="121"/>
      <c r="L984" s="121"/>
    </row>
    <row r="985" spans="6:12" s="30" customFormat="1" x14ac:dyDescent="0.35">
      <c r="F985" s="26"/>
      <c r="G985" s="26"/>
      <c r="H985" s="139"/>
      <c r="I985" s="121"/>
      <c r="J985" s="121"/>
      <c r="K985" s="121"/>
      <c r="L985" s="121"/>
    </row>
    <row r="986" spans="6:12" s="30" customFormat="1" x14ac:dyDescent="0.35">
      <c r="F986" s="26"/>
      <c r="G986" s="26"/>
      <c r="H986" s="139"/>
      <c r="I986" s="121"/>
      <c r="J986" s="121"/>
      <c r="K986" s="121"/>
      <c r="L986" s="121"/>
    </row>
    <row r="987" spans="6:12" s="30" customFormat="1" x14ac:dyDescent="0.35">
      <c r="F987" s="26"/>
      <c r="G987" s="26"/>
      <c r="H987" s="139"/>
      <c r="I987" s="121"/>
      <c r="J987" s="121"/>
      <c r="K987" s="121"/>
      <c r="L987" s="121"/>
    </row>
    <row r="988" spans="6:12" s="30" customFormat="1" x14ac:dyDescent="0.35">
      <c r="F988" s="26"/>
      <c r="G988" s="26"/>
      <c r="H988" s="139"/>
      <c r="I988" s="121"/>
      <c r="J988" s="121"/>
      <c r="K988" s="121"/>
      <c r="L988" s="121"/>
    </row>
    <row r="989" spans="6:12" s="30" customFormat="1" x14ac:dyDescent="0.35">
      <c r="F989" s="26"/>
      <c r="G989" s="26"/>
      <c r="H989" s="139"/>
      <c r="I989" s="121"/>
      <c r="J989" s="121"/>
      <c r="K989" s="121"/>
      <c r="L989" s="121"/>
    </row>
    <row r="990" spans="6:12" s="30" customFormat="1" x14ac:dyDescent="0.35">
      <c r="F990" s="26"/>
      <c r="G990" s="26"/>
      <c r="H990" s="139"/>
      <c r="I990" s="121"/>
      <c r="J990" s="121"/>
      <c r="K990" s="121"/>
      <c r="L990" s="121"/>
    </row>
    <row r="991" spans="6:12" s="30" customFormat="1" x14ac:dyDescent="0.35">
      <c r="F991" s="26"/>
      <c r="G991" s="26"/>
      <c r="H991" s="139"/>
      <c r="I991" s="121"/>
      <c r="J991" s="121"/>
      <c r="K991" s="121"/>
      <c r="L991" s="121"/>
    </row>
    <row r="992" spans="6:12" s="30" customFormat="1" x14ac:dyDescent="0.35">
      <c r="F992" s="26"/>
      <c r="G992" s="26"/>
      <c r="H992" s="139"/>
      <c r="I992" s="121"/>
      <c r="J992" s="121"/>
      <c r="K992" s="121"/>
      <c r="L992" s="121"/>
    </row>
    <row r="993" spans="6:12" s="30" customFormat="1" x14ac:dyDescent="0.35">
      <c r="F993" s="26"/>
      <c r="G993" s="26"/>
      <c r="H993" s="139"/>
      <c r="I993" s="121"/>
      <c r="J993" s="121"/>
      <c r="K993" s="121"/>
      <c r="L993" s="121"/>
    </row>
    <row r="994" spans="6:12" s="30" customFormat="1" x14ac:dyDescent="0.35">
      <c r="F994" s="26"/>
      <c r="G994" s="26"/>
      <c r="H994" s="139"/>
      <c r="I994" s="121"/>
      <c r="J994" s="121"/>
      <c r="K994" s="121"/>
      <c r="L994" s="121"/>
    </row>
    <row r="995" spans="6:12" s="30" customFormat="1" x14ac:dyDescent="0.35">
      <c r="F995" s="26"/>
      <c r="G995" s="26"/>
      <c r="H995" s="139"/>
      <c r="I995" s="121"/>
      <c r="J995" s="121"/>
      <c r="K995" s="121"/>
      <c r="L995" s="121"/>
    </row>
    <row r="996" spans="6:12" s="30" customFormat="1" x14ac:dyDescent="0.35">
      <c r="F996" s="26"/>
      <c r="G996" s="26"/>
      <c r="H996" s="139"/>
      <c r="I996" s="121"/>
      <c r="J996" s="121"/>
      <c r="K996" s="121"/>
      <c r="L996" s="121"/>
    </row>
    <row r="997" spans="6:12" s="30" customFormat="1" x14ac:dyDescent="0.35">
      <c r="F997" s="26"/>
      <c r="G997" s="26"/>
      <c r="H997" s="139"/>
      <c r="I997" s="121"/>
      <c r="J997" s="121"/>
      <c r="K997" s="121"/>
      <c r="L997" s="121"/>
    </row>
    <row r="998" spans="6:12" s="30" customFormat="1" x14ac:dyDescent="0.35">
      <c r="F998" s="26"/>
      <c r="G998" s="26"/>
      <c r="H998" s="139"/>
      <c r="I998" s="121"/>
      <c r="J998" s="121"/>
      <c r="K998" s="121"/>
      <c r="L998" s="121"/>
    </row>
    <row r="999" spans="6:12" s="30" customFormat="1" x14ac:dyDescent="0.35">
      <c r="F999" s="26"/>
      <c r="G999" s="26"/>
      <c r="H999" s="139"/>
      <c r="I999" s="121"/>
      <c r="J999" s="121"/>
      <c r="K999" s="121"/>
      <c r="L999" s="121"/>
    </row>
    <row r="1000" spans="6:12" s="30" customFormat="1" x14ac:dyDescent="0.35">
      <c r="F1000" s="26"/>
      <c r="G1000" s="26"/>
      <c r="H1000" s="139"/>
      <c r="I1000" s="121"/>
      <c r="J1000" s="121"/>
      <c r="K1000" s="121"/>
      <c r="L1000" s="121"/>
    </row>
    <row r="1001" spans="6:12" s="30" customFormat="1" x14ac:dyDescent="0.35">
      <c r="F1001" s="26"/>
      <c r="G1001" s="26"/>
      <c r="H1001" s="139"/>
      <c r="I1001" s="121"/>
      <c r="J1001" s="121"/>
      <c r="K1001" s="121"/>
      <c r="L1001" s="121"/>
    </row>
    <row r="1002" spans="6:12" s="30" customFormat="1" x14ac:dyDescent="0.35">
      <c r="F1002" s="26"/>
      <c r="G1002" s="26"/>
      <c r="H1002" s="139"/>
      <c r="I1002" s="121"/>
      <c r="J1002" s="121"/>
      <c r="K1002" s="121"/>
      <c r="L1002" s="121"/>
    </row>
    <row r="1003" spans="6:12" s="30" customFormat="1" x14ac:dyDescent="0.35">
      <c r="F1003" s="26"/>
      <c r="G1003" s="26"/>
      <c r="H1003" s="139"/>
      <c r="I1003" s="121"/>
      <c r="J1003" s="121"/>
      <c r="K1003" s="121"/>
      <c r="L1003" s="121"/>
    </row>
    <row r="1004" spans="6:12" s="30" customFormat="1" x14ac:dyDescent="0.35">
      <c r="F1004" s="26"/>
      <c r="G1004" s="26"/>
      <c r="H1004" s="139"/>
      <c r="I1004" s="121"/>
      <c r="J1004" s="121"/>
      <c r="K1004" s="121"/>
      <c r="L1004" s="121"/>
    </row>
    <row r="1005" spans="6:12" s="30" customFormat="1" x14ac:dyDescent="0.35">
      <c r="F1005" s="26"/>
      <c r="G1005" s="26"/>
      <c r="H1005" s="139"/>
      <c r="I1005" s="121"/>
      <c r="J1005" s="121"/>
      <c r="K1005" s="121"/>
      <c r="L1005" s="121"/>
    </row>
    <row r="1006" spans="6:12" s="30" customFormat="1" x14ac:dyDescent="0.35">
      <c r="F1006" s="26"/>
      <c r="G1006" s="26"/>
      <c r="H1006" s="139"/>
      <c r="I1006" s="121"/>
      <c r="J1006" s="121"/>
      <c r="K1006" s="121"/>
      <c r="L1006" s="121"/>
    </row>
    <row r="1007" spans="6:12" s="30" customFormat="1" x14ac:dyDescent="0.35">
      <c r="F1007" s="26"/>
      <c r="G1007" s="26"/>
      <c r="H1007" s="139"/>
      <c r="I1007" s="121"/>
      <c r="J1007" s="121"/>
      <c r="K1007" s="121"/>
      <c r="L1007" s="121"/>
    </row>
    <row r="1008" spans="6:12" s="30" customFormat="1" x14ac:dyDescent="0.35">
      <c r="F1008" s="26"/>
      <c r="G1008" s="26"/>
      <c r="H1008" s="139"/>
      <c r="I1008" s="121"/>
      <c r="J1008" s="121"/>
      <c r="K1008" s="121"/>
      <c r="L1008" s="121"/>
    </row>
    <row r="1009" spans="6:12" s="30" customFormat="1" x14ac:dyDescent="0.35">
      <c r="F1009" s="26"/>
      <c r="G1009" s="26"/>
      <c r="H1009" s="139"/>
      <c r="I1009" s="121"/>
      <c r="J1009" s="121"/>
      <c r="K1009" s="121"/>
      <c r="L1009" s="121"/>
    </row>
    <row r="1010" spans="6:12" s="30" customFormat="1" x14ac:dyDescent="0.35">
      <c r="F1010" s="26"/>
      <c r="G1010" s="26"/>
      <c r="H1010" s="139"/>
      <c r="I1010" s="121"/>
      <c r="J1010" s="121"/>
      <c r="K1010" s="121"/>
      <c r="L1010" s="121"/>
    </row>
    <row r="1011" spans="6:12" s="30" customFormat="1" x14ac:dyDescent="0.35">
      <c r="F1011" s="26"/>
      <c r="G1011" s="26"/>
      <c r="H1011" s="139"/>
      <c r="I1011" s="121"/>
      <c r="J1011" s="121"/>
      <c r="K1011" s="121"/>
      <c r="L1011" s="121"/>
    </row>
    <row r="1012" spans="6:12" s="30" customFormat="1" x14ac:dyDescent="0.35">
      <c r="F1012" s="26"/>
      <c r="G1012" s="26"/>
      <c r="H1012" s="139"/>
      <c r="I1012" s="121"/>
      <c r="J1012" s="121"/>
      <c r="K1012" s="121"/>
      <c r="L1012" s="121"/>
    </row>
    <row r="1013" spans="6:12" s="30" customFormat="1" x14ac:dyDescent="0.35">
      <c r="F1013" s="26"/>
      <c r="G1013" s="26"/>
      <c r="H1013" s="139"/>
      <c r="I1013" s="121"/>
      <c r="J1013" s="121"/>
      <c r="K1013" s="121"/>
      <c r="L1013" s="121"/>
    </row>
    <row r="1014" spans="6:12" s="30" customFormat="1" x14ac:dyDescent="0.35">
      <c r="F1014" s="26"/>
      <c r="G1014" s="26"/>
      <c r="H1014" s="139"/>
      <c r="I1014" s="121"/>
      <c r="J1014" s="121"/>
      <c r="K1014" s="121"/>
      <c r="L1014" s="121"/>
    </row>
    <row r="1015" spans="6:12" s="30" customFormat="1" x14ac:dyDescent="0.35">
      <c r="F1015" s="26"/>
      <c r="G1015" s="26"/>
      <c r="H1015" s="139"/>
      <c r="I1015" s="121"/>
      <c r="J1015" s="121"/>
      <c r="K1015" s="121"/>
      <c r="L1015" s="121"/>
    </row>
    <row r="1016" spans="6:12" s="30" customFormat="1" x14ac:dyDescent="0.35">
      <c r="F1016" s="26"/>
      <c r="G1016" s="26"/>
      <c r="H1016" s="139"/>
      <c r="I1016" s="121"/>
      <c r="J1016" s="121"/>
      <c r="K1016" s="121"/>
      <c r="L1016" s="121"/>
    </row>
    <row r="1017" spans="6:12" s="30" customFormat="1" x14ac:dyDescent="0.35">
      <c r="F1017" s="26"/>
      <c r="G1017" s="26"/>
      <c r="H1017" s="139"/>
      <c r="I1017" s="121"/>
      <c r="J1017" s="121"/>
      <c r="K1017" s="121"/>
      <c r="L1017" s="121"/>
    </row>
    <row r="1018" spans="6:12" s="30" customFormat="1" x14ac:dyDescent="0.35">
      <c r="F1018" s="26"/>
      <c r="G1018" s="26"/>
      <c r="H1018" s="139"/>
      <c r="I1018" s="121"/>
      <c r="J1018" s="121"/>
      <c r="K1018" s="121"/>
      <c r="L1018" s="121"/>
    </row>
    <row r="1019" spans="6:12" s="30" customFormat="1" x14ac:dyDescent="0.35">
      <c r="F1019" s="26"/>
      <c r="G1019" s="26"/>
      <c r="H1019" s="139"/>
      <c r="I1019" s="121"/>
      <c r="J1019" s="121"/>
      <c r="K1019" s="121"/>
      <c r="L1019" s="121"/>
    </row>
    <row r="1020" spans="6:12" s="30" customFormat="1" x14ac:dyDescent="0.35">
      <c r="F1020" s="26"/>
      <c r="G1020" s="26"/>
      <c r="H1020" s="139"/>
      <c r="I1020" s="121"/>
      <c r="J1020" s="121"/>
      <c r="K1020" s="121"/>
      <c r="L1020" s="121"/>
    </row>
    <row r="1021" spans="6:12" s="30" customFormat="1" x14ac:dyDescent="0.35">
      <c r="F1021" s="26"/>
      <c r="G1021" s="26"/>
      <c r="H1021" s="139"/>
      <c r="I1021" s="121"/>
      <c r="J1021" s="121"/>
      <c r="K1021" s="121"/>
      <c r="L1021" s="121"/>
    </row>
    <row r="1022" spans="6:12" s="30" customFormat="1" x14ac:dyDescent="0.35">
      <c r="F1022" s="26"/>
      <c r="G1022" s="26"/>
      <c r="H1022" s="139"/>
      <c r="I1022" s="121"/>
      <c r="J1022" s="121"/>
      <c r="K1022" s="121"/>
      <c r="L1022" s="121"/>
    </row>
    <row r="1023" spans="6:12" s="30" customFormat="1" x14ac:dyDescent="0.35">
      <c r="F1023" s="26"/>
      <c r="G1023" s="26"/>
      <c r="H1023" s="139"/>
      <c r="I1023" s="121"/>
      <c r="J1023" s="121"/>
      <c r="K1023" s="121"/>
      <c r="L1023" s="121"/>
    </row>
    <row r="1024" spans="6:12" s="30" customFormat="1" x14ac:dyDescent="0.35">
      <c r="F1024" s="26"/>
      <c r="G1024" s="26"/>
      <c r="H1024" s="139"/>
      <c r="I1024" s="121"/>
      <c r="J1024" s="121"/>
      <c r="K1024" s="121"/>
      <c r="L1024" s="121"/>
    </row>
    <row r="1025" spans="6:12" s="30" customFormat="1" x14ac:dyDescent="0.35">
      <c r="F1025" s="26"/>
      <c r="G1025" s="26"/>
      <c r="H1025" s="139"/>
      <c r="I1025" s="121"/>
      <c r="J1025" s="121"/>
      <c r="K1025" s="121"/>
      <c r="L1025" s="121"/>
    </row>
    <row r="1026" spans="6:12" s="30" customFormat="1" x14ac:dyDescent="0.35">
      <c r="F1026" s="26"/>
      <c r="G1026" s="26"/>
      <c r="H1026" s="139"/>
      <c r="I1026" s="121"/>
      <c r="J1026" s="121"/>
      <c r="K1026" s="121"/>
      <c r="L1026" s="121"/>
    </row>
    <row r="1027" spans="6:12" s="30" customFormat="1" x14ac:dyDescent="0.35">
      <c r="F1027" s="26"/>
      <c r="G1027" s="26"/>
      <c r="H1027" s="139"/>
      <c r="I1027" s="121"/>
      <c r="J1027" s="121"/>
      <c r="K1027" s="121"/>
      <c r="L1027" s="121"/>
    </row>
    <row r="1028" spans="6:12" s="30" customFormat="1" x14ac:dyDescent="0.35">
      <c r="F1028" s="26"/>
      <c r="G1028" s="26"/>
      <c r="H1028" s="139"/>
      <c r="I1028" s="121"/>
      <c r="J1028" s="121"/>
      <c r="K1028" s="121"/>
      <c r="L1028" s="121"/>
    </row>
    <row r="1029" spans="6:12" s="30" customFormat="1" x14ac:dyDescent="0.35">
      <c r="F1029" s="26"/>
      <c r="G1029" s="26"/>
      <c r="H1029" s="139"/>
      <c r="I1029" s="121"/>
      <c r="J1029" s="121"/>
      <c r="K1029" s="121"/>
      <c r="L1029" s="121"/>
    </row>
    <row r="1030" spans="6:12" s="30" customFormat="1" x14ac:dyDescent="0.35">
      <c r="F1030" s="26"/>
      <c r="G1030" s="26"/>
      <c r="H1030" s="139"/>
      <c r="I1030" s="121"/>
      <c r="J1030" s="121"/>
      <c r="K1030" s="121"/>
      <c r="L1030" s="121"/>
    </row>
    <row r="1031" spans="6:12" s="30" customFormat="1" x14ac:dyDescent="0.35">
      <c r="F1031" s="26"/>
      <c r="G1031" s="26"/>
      <c r="H1031" s="139"/>
      <c r="I1031" s="121"/>
      <c r="J1031" s="121"/>
      <c r="K1031" s="121"/>
      <c r="L1031" s="121"/>
    </row>
    <row r="1032" spans="6:12" s="30" customFormat="1" x14ac:dyDescent="0.35">
      <c r="F1032" s="26"/>
      <c r="G1032" s="26"/>
      <c r="H1032" s="139"/>
      <c r="I1032" s="121"/>
      <c r="J1032" s="121"/>
      <c r="K1032" s="121"/>
      <c r="L1032" s="121"/>
    </row>
    <row r="1033" spans="6:12" s="30" customFormat="1" x14ac:dyDescent="0.35">
      <c r="F1033" s="26"/>
      <c r="G1033" s="26"/>
      <c r="H1033" s="139"/>
      <c r="I1033" s="121"/>
      <c r="J1033" s="121"/>
      <c r="K1033" s="121"/>
      <c r="L1033" s="121"/>
    </row>
    <row r="1034" spans="6:12" s="30" customFormat="1" x14ac:dyDescent="0.35">
      <c r="F1034" s="26"/>
      <c r="G1034" s="26"/>
      <c r="H1034" s="139"/>
      <c r="I1034" s="121"/>
      <c r="J1034" s="121"/>
      <c r="K1034" s="121"/>
      <c r="L1034" s="121"/>
    </row>
    <row r="1035" spans="6:12" s="30" customFormat="1" x14ac:dyDescent="0.35">
      <c r="F1035" s="26"/>
      <c r="G1035" s="26"/>
      <c r="H1035" s="139"/>
      <c r="I1035" s="121"/>
      <c r="J1035" s="121"/>
      <c r="K1035" s="121"/>
      <c r="L1035" s="121"/>
    </row>
    <row r="1036" spans="6:12" s="30" customFormat="1" x14ac:dyDescent="0.35">
      <c r="F1036" s="26"/>
      <c r="G1036" s="26"/>
      <c r="H1036" s="139"/>
      <c r="I1036" s="121"/>
      <c r="J1036" s="121"/>
      <c r="K1036" s="121"/>
      <c r="L1036" s="121"/>
    </row>
    <row r="1037" spans="6:12" s="30" customFormat="1" x14ac:dyDescent="0.35">
      <c r="F1037" s="26"/>
      <c r="G1037" s="26"/>
      <c r="H1037" s="139"/>
      <c r="I1037" s="121"/>
      <c r="J1037" s="121"/>
      <c r="K1037" s="121"/>
      <c r="L1037" s="121"/>
    </row>
    <row r="1038" spans="6:12" s="30" customFormat="1" x14ac:dyDescent="0.35">
      <c r="F1038" s="26"/>
      <c r="G1038" s="26"/>
      <c r="H1038" s="139"/>
      <c r="I1038" s="121"/>
      <c r="J1038" s="121"/>
      <c r="K1038" s="121"/>
      <c r="L1038" s="121"/>
    </row>
    <row r="1039" spans="6:12" s="30" customFormat="1" x14ac:dyDescent="0.35">
      <c r="F1039" s="26"/>
      <c r="G1039" s="26"/>
      <c r="H1039" s="139"/>
      <c r="I1039" s="121"/>
      <c r="J1039" s="121"/>
      <c r="K1039" s="121"/>
      <c r="L1039" s="121"/>
    </row>
    <row r="1040" spans="6:12" s="30" customFormat="1" x14ac:dyDescent="0.35">
      <c r="F1040" s="26"/>
      <c r="G1040" s="26"/>
      <c r="H1040" s="139"/>
      <c r="I1040" s="121"/>
      <c r="J1040" s="121"/>
      <c r="K1040" s="121"/>
      <c r="L1040" s="121"/>
    </row>
    <row r="1041" spans="6:12" s="30" customFormat="1" x14ac:dyDescent="0.35">
      <c r="F1041" s="26"/>
      <c r="G1041" s="26"/>
      <c r="H1041" s="139"/>
      <c r="I1041" s="121"/>
      <c r="J1041" s="121"/>
      <c r="K1041" s="121"/>
      <c r="L1041" s="121"/>
    </row>
    <row r="1042" spans="6:12" s="30" customFormat="1" x14ac:dyDescent="0.35">
      <c r="F1042" s="26"/>
      <c r="G1042" s="26"/>
      <c r="H1042" s="139"/>
      <c r="I1042" s="121"/>
      <c r="J1042" s="121"/>
      <c r="K1042" s="121"/>
      <c r="L1042" s="121"/>
    </row>
    <row r="1043" spans="6:12" s="30" customFormat="1" x14ac:dyDescent="0.35">
      <c r="F1043" s="26"/>
      <c r="G1043" s="26"/>
      <c r="H1043" s="139"/>
      <c r="I1043" s="121"/>
      <c r="J1043" s="121"/>
      <c r="K1043" s="121"/>
      <c r="L1043" s="121"/>
    </row>
    <row r="1044" spans="6:12" s="30" customFormat="1" x14ac:dyDescent="0.35">
      <c r="F1044" s="26"/>
      <c r="G1044" s="26"/>
      <c r="H1044" s="139"/>
      <c r="I1044" s="121"/>
      <c r="J1044" s="121"/>
      <c r="K1044" s="121"/>
      <c r="L1044" s="121"/>
    </row>
    <row r="1045" spans="6:12" s="30" customFormat="1" x14ac:dyDescent="0.35">
      <c r="F1045" s="26"/>
      <c r="G1045" s="26"/>
      <c r="H1045" s="139"/>
      <c r="I1045" s="121"/>
      <c r="J1045" s="121"/>
      <c r="K1045" s="121"/>
      <c r="L1045" s="121"/>
    </row>
    <row r="1046" spans="6:12" s="30" customFormat="1" x14ac:dyDescent="0.35">
      <c r="F1046" s="26"/>
      <c r="G1046" s="26"/>
      <c r="H1046" s="139"/>
      <c r="I1046" s="121"/>
      <c r="J1046" s="121"/>
      <c r="K1046" s="121"/>
      <c r="L1046" s="121"/>
    </row>
    <row r="1047" spans="6:12" s="30" customFormat="1" x14ac:dyDescent="0.35">
      <c r="F1047" s="26"/>
      <c r="G1047" s="26"/>
      <c r="H1047" s="139"/>
      <c r="I1047" s="121"/>
      <c r="J1047" s="121"/>
      <c r="K1047" s="121"/>
      <c r="L1047" s="121"/>
    </row>
    <row r="1048" spans="6:12" s="30" customFormat="1" x14ac:dyDescent="0.35">
      <c r="F1048" s="26"/>
      <c r="G1048" s="26"/>
      <c r="H1048" s="139"/>
      <c r="I1048" s="121"/>
      <c r="J1048" s="121"/>
      <c r="K1048" s="121"/>
      <c r="L1048" s="121"/>
    </row>
    <row r="1049" spans="6:12" s="30" customFormat="1" x14ac:dyDescent="0.35">
      <c r="F1049" s="26"/>
      <c r="G1049" s="26"/>
      <c r="H1049" s="139"/>
      <c r="I1049" s="121"/>
      <c r="J1049" s="121"/>
      <c r="K1049" s="121"/>
      <c r="L1049" s="121"/>
    </row>
    <row r="1050" spans="6:12" s="30" customFormat="1" x14ac:dyDescent="0.35">
      <c r="F1050" s="26"/>
      <c r="G1050" s="26"/>
      <c r="H1050" s="139"/>
      <c r="I1050" s="121"/>
      <c r="J1050" s="121"/>
      <c r="K1050" s="121"/>
      <c r="L1050" s="121"/>
    </row>
    <row r="1051" spans="6:12" s="30" customFormat="1" x14ac:dyDescent="0.35">
      <c r="F1051" s="26"/>
      <c r="G1051" s="26"/>
      <c r="H1051" s="139"/>
      <c r="I1051" s="121"/>
      <c r="J1051" s="121"/>
      <c r="K1051" s="121"/>
      <c r="L1051" s="121"/>
    </row>
    <row r="1052" spans="6:12" s="30" customFormat="1" x14ac:dyDescent="0.35">
      <c r="F1052" s="26"/>
      <c r="G1052" s="26"/>
      <c r="H1052" s="139"/>
      <c r="I1052" s="121"/>
      <c r="J1052" s="121"/>
      <c r="K1052" s="121"/>
      <c r="L1052" s="121"/>
    </row>
    <row r="1053" spans="6:12" s="30" customFormat="1" x14ac:dyDescent="0.35">
      <c r="F1053" s="26"/>
      <c r="G1053" s="26"/>
      <c r="H1053" s="139"/>
      <c r="I1053" s="121"/>
      <c r="J1053" s="121"/>
      <c r="K1053" s="121"/>
      <c r="L1053" s="121"/>
    </row>
    <row r="1054" spans="6:12" s="30" customFormat="1" x14ac:dyDescent="0.35">
      <c r="F1054" s="26"/>
      <c r="G1054" s="26"/>
      <c r="H1054" s="139"/>
      <c r="I1054" s="121"/>
      <c r="J1054" s="121"/>
      <c r="K1054" s="121"/>
      <c r="L1054" s="121"/>
    </row>
    <row r="1055" spans="6:12" s="30" customFormat="1" x14ac:dyDescent="0.35">
      <c r="F1055" s="26"/>
      <c r="G1055" s="26"/>
      <c r="H1055" s="139"/>
      <c r="I1055" s="121"/>
      <c r="J1055" s="121"/>
      <c r="K1055" s="121"/>
      <c r="L1055" s="121"/>
    </row>
    <row r="1056" spans="6:12" s="30" customFormat="1" x14ac:dyDescent="0.35">
      <c r="F1056" s="26"/>
      <c r="G1056" s="26"/>
      <c r="H1056" s="139"/>
      <c r="I1056" s="121"/>
      <c r="J1056" s="121"/>
      <c r="K1056" s="121"/>
      <c r="L1056" s="121"/>
    </row>
    <row r="1057" spans="6:12" s="30" customFormat="1" x14ac:dyDescent="0.35">
      <c r="F1057" s="26"/>
      <c r="G1057" s="26"/>
      <c r="H1057" s="139"/>
      <c r="I1057" s="121"/>
      <c r="J1057" s="121"/>
      <c r="K1057" s="121"/>
      <c r="L1057" s="121"/>
    </row>
    <row r="1058" spans="6:12" s="30" customFormat="1" x14ac:dyDescent="0.35">
      <c r="F1058" s="26"/>
      <c r="G1058" s="26"/>
      <c r="H1058" s="139"/>
      <c r="I1058" s="121"/>
      <c r="J1058" s="121"/>
      <c r="K1058" s="121"/>
      <c r="L1058" s="121"/>
    </row>
    <row r="1059" spans="6:12" s="30" customFormat="1" x14ac:dyDescent="0.35">
      <c r="F1059" s="26"/>
      <c r="G1059" s="26"/>
      <c r="H1059" s="139"/>
      <c r="I1059" s="121"/>
      <c r="J1059" s="121"/>
      <c r="K1059" s="121"/>
      <c r="L1059" s="121"/>
    </row>
    <row r="1060" spans="6:12" s="30" customFormat="1" x14ac:dyDescent="0.35">
      <c r="F1060" s="26"/>
      <c r="G1060" s="26"/>
      <c r="H1060" s="139"/>
      <c r="I1060" s="121"/>
      <c r="J1060" s="121"/>
      <c r="K1060" s="121"/>
      <c r="L1060" s="121"/>
    </row>
    <row r="1061" spans="6:12" s="30" customFormat="1" x14ac:dyDescent="0.35">
      <c r="F1061" s="26"/>
      <c r="G1061" s="26"/>
      <c r="H1061" s="139"/>
      <c r="I1061" s="121"/>
      <c r="J1061" s="121"/>
      <c r="K1061" s="121"/>
      <c r="L1061" s="121"/>
    </row>
    <row r="1062" spans="6:12" s="30" customFormat="1" x14ac:dyDescent="0.35">
      <c r="F1062" s="26"/>
      <c r="G1062" s="26"/>
      <c r="H1062" s="139"/>
      <c r="I1062" s="121"/>
      <c r="J1062" s="121"/>
      <c r="K1062" s="121"/>
      <c r="L1062" s="121"/>
    </row>
    <row r="1063" spans="6:12" s="30" customFormat="1" x14ac:dyDescent="0.35">
      <c r="F1063" s="26"/>
      <c r="G1063" s="26"/>
      <c r="H1063" s="139"/>
      <c r="I1063" s="121"/>
      <c r="J1063" s="121"/>
      <c r="K1063" s="121"/>
      <c r="L1063" s="121"/>
    </row>
    <row r="1064" spans="6:12" s="30" customFormat="1" x14ac:dyDescent="0.35">
      <c r="F1064" s="26"/>
      <c r="G1064" s="26"/>
      <c r="H1064" s="139"/>
      <c r="I1064" s="121"/>
      <c r="J1064" s="121"/>
      <c r="K1064" s="121"/>
      <c r="L1064" s="121"/>
    </row>
    <row r="1065" spans="6:12" s="30" customFormat="1" x14ac:dyDescent="0.35">
      <c r="F1065" s="26"/>
      <c r="G1065" s="26"/>
      <c r="H1065" s="139"/>
      <c r="I1065" s="121"/>
      <c r="J1065" s="121"/>
      <c r="K1065" s="121"/>
      <c r="L1065" s="121"/>
    </row>
    <row r="1066" spans="6:12" s="30" customFormat="1" x14ac:dyDescent="0.35">
      <c r="F1066" s="26"/>
      <c r="G1066" s="26"/>
      <c r="H1066" s="139"/>
      <c r="I1066" s="121"/>
      <c r="J1066" s="121"/>
      <c r="K1066" s="121"/>
      <c r="L1066" s="121"/>
    </row>
    <row r="1067" spans="6:12" s="30" customFormat="1" x14ac:dyDescent="0.35">
      <c r="F1067" s="26"/>
      <c r="G1067" s="26"/>
      <c r="H1067" s="139"/>
      <c r="I1067" s="121"/>
      <c r="J1067" s="121"/>
      <c r="K1067" s="121"/>
      <c r="L1067" s="121"/>
    </row>
    <row r="1068" spans="6:12" s="30" customFormat="1" x14ac:dyDescent="0.35">
      <c r="F1068" s="26"/>
      <c r="G1068" s="26"/>
      <c r="H1068" s="139"/>
      <c r="I1068" s="121"/>
      <c r="J1068" s="121"/>
      <c r="K1068" s="121"/>
      <c r="L1068" s="121"/>
    </row>
    <row r="1069" spans="6:12" s="30" customFormat="1" x14ac:dyDescent="0.35">
      <c r="F1069" s="26"/>
      <c r="G1069" s="26"/>
      <c r="H1069" s="139"/>
      <c r="I1069" s="121"/>
      <c r="J1069" s="121"/>
      <c r="K1069" s="121"/>
      <c r="L1069" s="121"/>
    </row>
    <row r="1070" spans="6:12" s="30" customFormat="1" x14ac:dyDescent="0.35">
      <c r="F1070" s="26"/>
      <c r="G1070" s="26"/>
      <c r="H1070" s="139"/>
      <c r="I1070" s="121"/>
      <c r="J1070" s="121"/>
      <c r="K1070" s="121"/>
      <c r="L1070" s="121"/>
    </row>
    <row r="1071" spans="6:12" s="30" customFormat="1" x14ac:dyDescent="0.35">
      <c r="F1071" s="26"/>
      <c r="G1071" s="26"/>
      <c r="H1071" s="139"/>
      <c r="I1071" s="121"/>
      <c r="J1071" s="121"/>
      <c r="K1071" s="121"/>
      <c r="L1071" s="121"/>
    </row>
    <row r="1072" spans="6:12" s="30" customFormat="1" x14ac:dyDescent="0.35">
      <c r="F1072" s="26"/>
      <c r="G1072" s="26"/>
      <c r="H1072" s="139"/>
      <c r="I1072" s="121"/>
      <c r="J1072" s="121"/>
      <c r="K1072" s="121"/>
      <c r="L1072" s="121"/>
    </row>
    <row r="1073" spans="6:12" s="30" customFormat="1" x14ac:dyDescent="0.35">
      <c r="F1073" s="26"/>
      <c r="G1073" s="26"/>
      <c r="H1073" s="139"/>
      <c r="I1073" s="121"/>
      <c r="J1073" s="121"/>
      <c r="K1073" s="121"/>
      <c r="L1073" s="121"/>
    </row>
    <row r="1074" spans="6:12" s="30" customFormat="1" x14ac:dyDescent="0.35">
      <c r="F1074" s="26"/>
      <c r="G1074" s="26"/>
      <c r="H1074" s="139"/>
      <c r="I1074" s="121"/>
      <c r="J1074" s="121"/>
      <c r="K1074" s="121"/>
      <c r="L1074" s="121"/>
    </row>
    <row r="1075" spans="6:12" s="30" customFormat="1" x14ac:dyDescent="0.35">
      <c r="F1075" s="26"/>
      <c r="G1075" s="26"/>
      <c r="H1075" s="139"/>
      <c r="I1075" s="121"/>
      <c r="J1075" s="121"/>
      <c r="K1075" s="121"/>
      <c r="L1075" s="121"/>
    </row>
    <row r="1076" spans="6:12" s="30" customFormat="1" x14ac:dyDescent="0.35">
      <c r="F1076" s="26"/>
      <c r="G1076" s="26"/>
      <c r="H1076" s="139"/>
      <c r="I1076" s="121"/>
      <c r="J1076" s="121"/>
      <c r="K1076" s="121"/>
      <c r="L1076" s="121"/>
    </row>
    <row r="1077" spans="6:12" s="30" customFormat="1" x14ac:dyDescent="0.35">
      <c r="F1077" s="26"/>
      <c r="G1077" s="26"/>
      <c r="H1077" s="139"/>
      <c r="I1077" s="121"/>
      <c r="J1077" s="121"/>
      <c r="K1077" s="121"/>
      <c r="L1077" s="121"/>
    </row>
    <row r="1078" spans="6:12" s="30" customFormat="1" x14ac:dyDescent="0.35">
      <c r="F1078" s="26"/>
      <c r="G1078" s="26"/>
      <c r="H1078" s="139"/>
      <c r="I1078" s="121"/>
      <c r="J1078" s="121"/>
      <c r="K1078" s="121"/>
      <c r="L1078" s="121"/>
    </row>
    <row r="1079" spans="6:12" s="30" customFormat="1" x14ac:dyDescent="0.35">
      <c r="F1079" s="26"/>
      <c r="G1079" s="26"/>
      <c r="H1079" s="139"/>
      <c r="I1079" s="121"/>
      <c r="J1079" s="121"/>
      <c r="K1079" s="121"/>
      <c r="L1079" s="121"/>
    </row>
    <row r="1080" spans="6:12" s="30" customFormat="1" x14ac:dyDescent="0.35">
      <c r="F1080" s="26"/>
      <c r="G1080" s="26"/>
      <c r="H1080" s="139"/>
      <c r="I1080" s="121"/>
      <c r="J1080" s="121"/>
      <c r="K1080" s="121"/>
      <c r="L1080" s="121"/>
    </row>
    <row r="1081" spans="6:12" s="30" customFormat="1" x14ac:dyDescent="0.35">
      <c r="F1081" s="26"/>
      <c r="G1081" s="26"/>
      <c r="H1081" s="139"/>
      <c r="I1081" s="121"/>
      <c r="J1081" s="121"/>
      <c r="K1081" s="121"/>
      <c r="L1081" s="121"/>
    </row>
    <row r="1082" spans="6:12" s="30" customFormat="1" x14ac:dyDescent="0.35">
      <c r="F1082" s="26"/>
      <c r="G1082" s="26"/>
      <c r="H1082" s="139"/>
      <c r="I1082" s="121"/>
      <c r="J1082" s="121"/>
      <c r="K1082" s="121"/>
      <c r="L1082" s="121"/>
    </row>
    <row r="1083" spans="6:12" s="30" customFormat="1" x14ac:dyDescent="0.35">
      <c r="F1083" s="26"/>
      <c r="G1083" s="26"/>
      <c r="H1083" s="139"/>
      <c r="I1083" s="121"/>
      <c r="J1083" s="121"/>
      <c r="K1083" s="121"/>
      <c r="L1083" s="121"/>
    </row>
    <row r="1084" spans="6:12" s="30" customFormat="1" x14ac:dyDescent="0.35">
      <c r="F1084" s="26"/>
      <c r="G1084" s="26"/>
      <c r="H1084" s="139"/>
      <c r="I1084" s="121"/>
      <c r="J1084" s="121"/>
      <c r="K1084" s="121"/>
      <c r="L1084" s="121"/>
    </row>
    <row r="1085" spans="6:12" s="30" customFormat="1" x14ac:dyDescent="0.35">
      <c r="F1085" s="26"/>
      <c r="G1085" s="26"/>
      <c r="H1085" s="139"/>
      <c r="I1085" s="121"/>
      <c r="J1085" s="121"/>
      <c r="K1085" s="121"/>
      <c r="L1085" s="121"/>
    </row>
    <row r="1086" spans="6:12" s="30" customFormat="1" x14ac:dyDescent="0.35">
      <c r="F1086" s="26"/>
      <c r="G1086" s="26"/>
      <c r="H1086" s="139"/>
      <c r="I1086" s="121"/>
      <c r="J1086" s="121"/>
      <c r="K1086" s="121"/>
      <c r="L1086" s="121"/>
    </row>
    <row r="1087" spans="6:12" s="30" customFormat="1" x14ac:dyDescent="0.35">
      <c r="F1087" s="26"/>
      <c r="G1087" s="26"/>
      <c r="H1087" s="139"/>
      <c r="I1087" s="121"/>
      <c r="J1087" s="121"/>
      <c r="K1087" s="121"/>
      <c r="L1087" s="121"/>
    </row>
    <row r="1088" spans="6:12" s="30" customFormat="1" x14ac:dyDescent="0.35">
      <c r="F1088" s="26"/>
      <c r="G1088" s="26"/>
      <c r="H1088" s="139"/>
      <c r="I1088" s="121"/>
      <c r="J1088" s="121"/>
      <c r="K1088" s="121"/>
      <c r="L1088" s="121"/>
    </row>
    <row r="1089" spans="6:12" s="30" customFormat="1" x14ac:dyDescent="0.35">
      <c r="F1089" s="26"/>
      <c r="G1089" s="26"/>
      <c r="H1089" s="139"/>
      <c r="I1089" s="121"/>
      <c r="J1089" s="121"/>
      <c r="K1089" s="121"/>
      <c r="L1089" s="121"/>
    </row>
    <row r="1090" spans="6:12" s="30" customFormat="1" x14ac:dyDescent="0.35">
      <c r="F1090" s="26"/>
      <c r="G1090" s="26"/>
      <c r="H1090" s="139"/>
      <c r="I1090" s="121"/>
      <c r="J1090" s="121"/>
      <c r="K1090" s="121"/>
      <c r="L1090" s="121"/>
    </row>
    <row r="1091" spans="6:12" s="30" customFormat="1" x14ac:dyDescent="0.35">
      <c r="F1091" s="26"/>
      <c r="G1091" s="26"/>
      <c r="H1091" s="139"/>
      <c r="I1091" s="121"/>
      <c r="J1091" s="121"/>
      <c r="K1091" s="121"/>
      <c r="L1091" s="121"/>
    </row>
    <row r="1092" spans="6:12" s="30" customFormat="1" x14ac:dyDescent="0.35">
      <c r="F1092" s="26"/>
      <c r="G1092" s="26"/>
      <c r="H1092" s="139"/>
      <c r="I1092" s="121"/>
      <c r="J1092" s="121"/>
      <c r="K1092" s="121"/>
      <c r="L1092" s="121"/>
    </row>
    <row r="1093" spans="6:12" s="30" customFormat="1" x14ac:dyDescent="0.35">
      <c r="F1093" s="26"/>
      <c r="G1093" s="26"/>
      <c r="H1093" s="139"/>
      <c r="I1093" s="121"/>
      <c r="J1093" s="121"/>
      <c r="K1093" s="121"/>
      <c r="L1093" s="121"/>
    </row>
    <row r="1094" spans="6:12" s="30" customFormat="1" x14ac:dyDescent="0.35">
      <c r="F1094" s="26"/>
      <c r="G1094" s="26"/>
      <c r="H1094" s="139"/>
      <c r="I1094" s="121"/>
      <c r="J1094" s="121"/>
      <c r="K1094" s="121"/>
      <c r="L1094" s="121"/>
    </row>
    <row r="1095" spans="6:12" s="30" customFormat="1" x14ac:dyDescent="0.35">
      <c r="F1095" s="26"/>
      <c r="G1095" s="26"/>
      <c r="H1095" s="139"/>
      <c r="I1095" s="121"/>
      <c r="J1095" s="121"/>
      <c r="K1095" s="121"/>
      <c r="L1095" s="121"/>
    </row>
    <row r="1096" spans="6:12" s="30" customFormat="1" x14ac:dyDescent="0.35">
      <c r="F1096" s="26"/>
      <c r="G1096" s="26"/>
      <c r="H1096" s="139"/>
      <c r="I1096" s="121"/>
      <c r="J1096" s="121"/>
      <c r="K1096" s="121"/>
      <c r="L1096" s="121"/>
    </row>
    <row r="1097" spans="6:12" s="30" customFormat="1" x14ac:dyDescent="0.35">
      <c r="F1097" s="26"/>
      <c r="G1097" s="26"/>
      <c r="H1097" s="139"/>
      <c r="I1097" s="121"/>
      <c r="J1097" s="121"/>
      <c r="K1097" s="121"/>
      <c r="L1097" s="121"/>
    </row>
    <row r="1098" spans="6:12" s="30" customFormat="1" x14ac:dyDescent="0.35">
      <c r="F1098" s="26"/>
      <c r="G1098" s="26"/>
      <c r="H1098" s="139"/>
      <c r="I1098" s="121"/>
      <c r="J1098" s="121"/>
      <c r="K1098" s="121"/>
      <c r="L1098" s="121"/>
    </row>
    <row r="1099" spans="6:12" s="30" customFormat="1" x14ac:dyDescent="0.35">
      <c r="F1099" s="26"/>
      <c r="G1099" s="26"/>
      <c r="H1099" s="139"/>
      <c r="I1099" s="121"/>
      <c r="J1099" s="121"/>
      <c r="K1099" s="121"/>
      <c r="L1099" s="121"/>
    </row>
    <row r="1100" spans="6:12" s="30" customFormat="1" x14ac:dyDescent="0.35">
      <c r="F1100" s="26"/>
      <c r="G1100" s="26"/>
      <c r="H1100" s="139"/>
      <c r="I1100" s="121"/>
      <c r="J1100" s="121"/>
      <c r="K1100" s="121"/>
      <c r="L1100" s="121"/>
    </row>
    <row r="1101" spans="6:12" s="30" customFormat="1" x14ac:dyDescent="0.35">
      <c r="F1101" s="26"/>
      <c r="G1101" s="26"/>
      <c r="H1101" s="139"/>
      <c r="I1101" s="121"/>
      <c r="J1101" s="121"/>
      <c r="K1101" s="121"/>
      <c r="L1101" s="121"/>
    </row>
    <row r="1102" spans="6:12" s="30" customFormat="1" x14ac:dyDescent="0.35">
      <c r="F1102" s="26"/>
      <c r="G1102" s="26"/>
      <c r="H1102" s="139"/>
      <c r="I1102" s="121"/>
      <c r="J1102" s="121"/>
      <c r="K1102" s="121"/>
      <c r="L1102" s="121"/>
    </row>
    <row r="1103" spans="6:12" s="30" customFormat="1" x14ac:dyDescent="0.35">
      <c r="F1103" s="26"/>
      <c r="G1103" s="26"/>
      <c r="H1103" s="139"/>
      <c r="I1103" s="121"/>
      <c r="J1103" s="121"/>
      <c r="K1103" s="121"/>
      <c r="L1103" s="121"/>
    </row>
    <row r="1104" spans="6:12" s="30" customFormat="1" x14ac:dyDescent="0.35">
      <c r="F1104" s="26"/>
      <c r="G1104" s="26"/>
      <c r="H1104" s="139"/>
      <c r="I1104" s="121"/>
      <c r="J1104" s="121"/>
      <c r="K1104" s="121"/>
      <c r="L1104" s="121"/>
    </row>
    <row r="1105" spans="6:12" s="30" customFormat="1" x14ac:dyDescent="0.35">
      <c r="F1105" s="26"/>
      <c r="G1105" s="26"/>
      <c r="H1105" s="139"/>
      <c r="I1105" s="121"/>
      <c r="J1105" s="121"/>
      <c r="K1105" s="121"/>
      <c r="L1105" s="121"/>
    </row>
    <row r="1106" spans="6:12" s="30" customFormat="1" x14ac:dyDescent="0.35">
      <c r="F1106" s="26"/>
      <c r="G1106" s="26"/>
      <c r="H1106" s="139"/>
      <c r="I1106" s="121"/>
      <c r="J1106" s="121"/>
      <c r="K1106" s="121"/>
      <c r="L1106" s="121"/>
    </row>
    <row r="1107" spans="6:12" s="30" customFormat="1" x14ac:dyDescent="0.35">
      <c r="F1107" s="26"/>
      <c r="G1107" s="26"/>
      <c r="H1107" s="139"/>
      <c r="I1107" s="121"/>
      <c r="J1107" s="121"/>
      <c r="K1107" s="121"/>
      <c r="L1107" s="121"/>
    </row>
    <row r="1108" spans="6:12" s="30" customFormat="1" x14ac:dyDescent="0.35">
      <c r="F1108" s="26"/>
      <c r="G1108" s="26"/>
      <c r="H1108" s="139"/>
      <c r="I1108" s="121"/>
      <c r="J1108" s="121"/>
      <c r="K1108" s="121"/>
      <c r="L1108" s="121"/>
    </row>
    <row r="1109" spans="6:12" s="30" customFormat="1" x14ac:dyDescent="0.35">
      <c r="F1109" s="26"/>
      <c r="G1109" s="26"/>
      <c r="H1109" s="139"/>
      <c r="I1109" s="121"/>
      <c r="J1109" s="121"/>
      <c r="K1109" s="121"/>
      <c r="L1109" s="121"/>
    </row>
    <row r="1110" spans="6:12" s="30" customFormat="1" x14ac:dyDescent="0.35">
      <c r="F1110" s="26"/>
      <c r="G1110" s="26"/>
      <c r="H1110" s="139"/>
      <c r="I1110" s="121"/>
      <c r="J1110" s="121"/>
      <c r="K1110" s="121"/>
      <c r="L1110" s="121"/>
    </row>
    <row r="1111" spans="6:12" s="30" customFormat="1" x14ac:dyDescent="0.35">
      <c r="F1111" s="26"/>
      <c r="G1111" s="26"/>
      <c r="H1111" s="139"/>
      <c r="I1111" s="121"/>
      <c r="J1111" s="121"/>
      <c r="K1111" s="121"/>
      <c r="L1111" s="121"/>
    </row>
    <row r="1112" spans="6:12" s="30" customFormat="1" x14ac:dyDescent="0.35">
      <c r="F1112" s="26"/>
      <c r="G1112" s="26"/>
      <c r="H1112" s="139"/>
      <c r="I1112" s="121"/>
      <c r="J1112" s="121"/>
      <c r="K1112" s="121"/>
      <c r="L1112" s="121"/>
    </row>
    <row r="1113" spans="6:12" s="30" customFormat="1" x14ac:dyDescent="0.35">
      <c r="F1113" s="26"/>
      <c r="G1113" s="26"/>
      <c r="H1113" s="139"/>
      <c r="I1113" s="121"/>
      <c r="J1113" s="121"/>
      <c r="K1113" s="121"/>
      <c r="L1113" s="121"/>
    </row>
    <row r="1114" spans="6:12" s="30" customFormat="1" x14ac:dyDescent="0.35">
      <c r="F1114" s="26"/>
      <c r="G1114" s="26"/>
      <c r="H1114" s="139"/>
      <c r="I1114" s="121"/>
      <c r="J1114" s="121"/>
      <c r="K1114" s="121"/>
      <c r="L1114" s="121"/>
    </row>
    <row r="1115" spans="6:12" s="30" customFormat="1" x14ac:dyDescent="0.35">
      <c r="F1115" s="26"/>
      <c r="G1115" s="26"/>
      <c r="H1115" s="139"/>
      <c r="I1115" s="121"/>
      <c r="J1115" s="121"/>
      <c r="K1115" s="121"/>
      <c r="L1115" s="121"/>
    </row>
    <row r="1116" spans="6:12" s="30" customFormat="1" x14ac:dyDescent="0.35">
      <c r="F1116" s="26"/>
      <c r="G1116" s="26"/>
      <c r="H1116" s="139"/>
      <c r="I1116" s="121"/>
      <c r="J1116" s="121"/>
      <c r="K1116" s="121"/>
      <c r="L1116" s="121"/>
    </row>
    <row r="1117" spans="6:12" s="30" customFormat="1" x14ac:dyDescent="0.35">
      <c r="F1117" s="26"/>
      <c r="G1117" s="26"/>
      <c r="H1117" s="139"/>
      <c r="I1117" s="121"/>
      <c r="J1117" s="121"/>
      <c r="K1117" s="121"/>
      <c r="L1117" s="121"/>
    </row>
    <row r="1118" spans="6:12" s="30" customFormat="1" x14ac:dyDescent="0.35">
      <c r="F1118" s="26"/>
      <c r="G1118" s="26"/>
      <c r="H1118" s="139"/>
      <c r="I1118" s="121"/>
      <c r="J1118" s="121"/>
      <c r="K1118" s="121"/>
      <c r="L1118" s="121"/>
    </row>
    <row r="1119" spans="6:12" s="30" customFormat="1" x14ac:dyDescent="0.35">
      <c r="F1119" s="26"/>
      <c r="G1119" s="26"/>
      <c r="H1119" s="139"/>
      <c r="I1119" s="121"/>
      <c r="J1119" s="121"/>
      <c r="K1119" s="121"/>
      <c r="L1119" s="121"/>
    </row>
    <row r="1120" spans="6:12" s="30" customFormat="1" x14ac:dyDescent="0.35">
      <c r="F1120" s="26"/>
      <c r="G1120" s="26"/>
      <c r="H1120" s="139"/>
      <c r="I1120" s="121"/>
      <c r="J1120" s="121"/>
      <c r="K1120" s="121"/>
      <c r="L1120" s="121"/>
    </row>
    <row r="1121" spans="6:12" s="30" customFormat="1" x14ac:dyDescent="0.35">
      <c r="F1121" s="26"/>
      <c r="G1121" s="26"/>
      <c r="H1121" s="139"/>
      <c r="I1121" s="121"/>
      <c r="J1121" s="121"/>
      <c r="K1121" s="121"/>
      <c r="L1121" s="121"/>
    </row>
    <row r="1122" spans="6:12" s="30" customFormat="1" x14ac:dyDescent="0.35">
      <c r="F1122" s="26"/>
      <c r="G1122" s="26"/>
      <c r="H1122" s="139"/>
      <c r="I1122" s="121"/>
      <c r="J1122" s="121"/>
      <c r="K1122" s="121"/>
      <c r="L1122" s="121"/>
    </row>
    <row r="1123" spans="6:12" s="30" customFormat="1" x14ac:dyDescent="0.35">
      <c r="F1123" s="26"/>
      <c r="G1123" s="26"/>
      <c r="H1123" s="139"/>
      <c r="I1123" s="121"/>
      <c r="J1123" s="121"/>
      <c r="K1123" s="121"/>
      <c r="L1123" s="121"/>
    </row>
    <row r="1124" spans="6:12" s="30" customFormat="1" x14ac:dyDescent="0.35">
      <c r="F1124" s="26"/>
      <c r="G1124" s="26"/>
      <c r="H1124" s="139"/>
      <c r="I1124" s="121"/>
      <c r="J1124" s="121"/>
      <c r="K1124" s="121"/>
      <c r="L1124" s="121"/>
    </row>
    <row r="1125" spans="6:12" s="30" customFormat="1" x14ac:dyDescent="0.35">
      <c r="F1125" s="26"/>
      <c r="G1125" s="26"/>
      <c r="H1125" s="139"/>
      <c r="I1125" s="121"/>
      <c r="J1125" s="121"/>
      <c r="K1125" s="121"/>
      <c r="L1125" s="121"/>
    </row>
    <row r="1126" spans="6:12" s="30" customFormat="1" x14ac:dyDescent="0.35">
      <c r="F1126" s="26"/>
      <c r="G1126" s="26"/>
      <c r="H1126" s="139"/>
      <c r="I1126" s="121"/>
      <c r="J1126" s="121"/>
      <c r="K1126" s="121"/>
      <c r="L1126" s="121"/>
    </row>
    <row r="1127" spans="6:12" s="30" customFormat="1" x14ac:dyDescent="0.35">
      <c r="F1127" s="26"/>
      <c r="G1127" s="26"/>
      <c r="H1127" s="139"/>
      <c r="I1127" s="121"/>
      <c r="J1127" s="121"/>
      <c r="K1127" s="121"/>
      <c r="L1127" s="121"/>
    </row>
    <row r="1128" spans="6:12" s="30" customFormat="1" x14ac:dyDescent="0.35">
      <c r="F1128" s="26"/>
      <c r="G1128" s="26"/>
      <c r="H1128" s="139"/>
      <c r="I1128" s="121"/>
      <c r="J1128" s="121"/>
      <c r="K1128" s="121"/>
      <c r="L1128" s="121"/>
    </row>
    <row r="1129" spans="6:12" s="30" customFormat="1" x14ac:dyDescent="0.35">
      <c r="F1129" s="26"/>
      <c r="G1129" s="26"/>
      <c r="H1129" s="139"/>
      <c r="I1129" s="121"/>
      <c r="J1129" s="121"/>
      <c r="K1129" s="121"/>
      <c r="L1129" s="121"/>
    </row>
    <row r="1130" spans="6:12" s="30" customFormat="1" x14ac:dyDescent="0.35">
      <c r="F1130" s="26"/>
      <c r="G1130" s="26"/>
      <c r="H1130" s="139"/>
      <c r="I1130" s="121"/>
      <c r="J1130" s="121"/>
      <c r="K1130" s="121"/>
      <c r="L1130" s="121"/>
    </row>
    <row r="1131" spans="6:12" s="30" customFormat="1" x14ac:dyDescent="0.35">
      <c r="F1131" s="26"/>
      <c r="G1131" s="26"/>
      <c r="H1131" s="139"/>
      <c r="I1131" s="121"/>
      <c r="J1131" s="121"/>
      <c r="K1131" s="121"/>
      <c r="L1131" s="121"/>
    </row>
    <row r="1132" spans="6:12" s="30" customFormat="1" x14ac:dyDescent="0.35">
      <c r="F1132" s="26"/>
      <c r="G1132" s="26"/>
      <c r="H1132" s="139"/>
      <c r="I1132" s="121"/>
      <c r="J1132" s="121"/>
      <c r="K1132" s="121"/>
      <c r="L1132" s="121"/>
    </row>
    <row r="1133" spans="6:12" s="30" customFormat="1" x14ac:dyDescent="0.35">
      <c r="F1133" s="26"/>
      <c r="G1133" s="26"/>
      <c r="H1133" s="139"/>
      <c r="I1133" s="121"/>
      <c r="J1133" s="121"/>
      <c r="K1133" s="121"/>
      <c r="L1133" s="121"/>
    </row>
    <row r="1134" spans="6:12" s="30" customFormat="1" x14ac:dyDescent="0.35">
      <c r="F1134" s="26"/>
      <c r="G1134" s="26"/>
      <c r="H1134" s="139"/>
      <c r="I1134" s="121"/>
      <c r="J1134" s="121"/>
      <c r="K1134" s="121"/>
      <c r="L1134" s="121"/>
    </row>
    <row r="1135" spans="6:12" s="30" customFormat="1" x14ac:dyDescent="0.35">
      <c r="F1135" s="26"/>
      <c r="G1135" s="26"/>
      <c r="H1135" s="139"/>
      <c r="I1135" s="121"/>
      <c r="J1135" s="121"/>
      <c r="K1135" s="121"/>
      <c r="L1135" s="121"/>
    </row>
    <row r="1136" spans="6:12" s="30" customFormat="1" x14ac:dyDescent="0.35">
      <c r="F1136" s="26"/>
      <c r="G1136" s="26"/>
      <c r="H1136" s="139"/>
      <c r="I1136" s="121"/>
      <c r="J1136" s="121"/>
      <c r="K1136" s="121"/>
      <c r="L1136" s="121"/>
    </row>
    <row r="1137" spans="6:12" s="30" customFormat="1" x14ac:dyDescent="0.35">
      <c r="F1137" s="26"/>
      <c r="G1137" s="26"/>
      <c r="H1137" s="139"/>
      <c r="I1137" s="121"/>
      <c r="J1137" s="121"/>
      <c r="K1137" s="121"/>
      <c r="L1137" s="121"/>
    </row>
    <row r="1138" spans="6:12" s="30" customFormat="1" x14ac:dyDescent="0.35">
      <c r="F1138" s="26"/>
      <c r="G1138" s="26"/>
      <c r="H1138" s="139"/>
      <c r="I1138" s="121"/>
      <c r="J1138" s="121"/>
      <c r="K1138" s="121"/>
      <c r="L1138" s="121"/>
    </row>
    <row r="1139" spans="6:12" s="30" customFormat="1" x14ac:dyDescent="0.35">
      <c r="F1139" s="26"/>
      <c r="G1139" s="26"/>
      <c r="H1139" s="139"/>
      <c r="I1139" s="121"/>
      <c r="J1139" s="121"/>
      <c r="K1139" s="121"/>
      <c r="L1139" s="121"/>
    </row>
    <row r="1140" spans="6:12" s="30" customFormat="1" x14ac:dyDescent="0.35">
      <c r="F1140" s="26"/>
      <c r="G1140" s="26"/>
      <c r="H1140" s="139"/>
      <c r="I1140" s="121"/>
      <c r="J1140" s="121"/>
      <c r="K1140" s="121"/>
      <c r="L1140" s="121"/>
    </row>
    <row r="1141" spans="6:12" s="30" customFormat="1" x14ac:dyDescent="0.35">
      <c r="F1141" s="26"/>
      <c r="G1141" s="26"/>
      <c r="H1141" s="139"/>
      <c r="I1141" s="121"/>
      <c r="J1141" s="121"/>
      <c r="K1141" s="121"/>
      <c r="L1141" s="121"/>
    </row>
    <row r="1142" spans="6:12" s="30" customFormat="1" x14ac:dyDescent="0.35">
      <c r="F1142" s="26"/>
      <c r="G1142" s="26"/>
      <c r="H1142" s="139"/>
      <c r="I1142" s="121"/>
      <c r="J1142" s="121"/>
      <c r="K1142" s="121"/>
      <c r="L1142" s="121"/>
    </row>
    <row r="1143" spans="6:12" s="30" customFormat="1" x14ac:dyDescent="0.35">
      <c r="F1143" s="26"/>
      <c r="G1143" s="26"/>
      <c r="H1143" s="139"/>
      <c r="I1143" s="121"/>
      <c r="J1143" s="121"/>
      <c r="K1143" s="121"/>
      <c r="L1143" s="121"/>
    </row>
    <row r="1144" spans="6:12" s="30" customFormat="1" x14ac:dyDescent="0.35">
      <c r="F1144" s="26"/>
      <c r="G1144" s="26"/>
      <c r="H1144" s="139"/>
      <c r="I1144" s="121"/>
      <c r="J1144" s="121"/>
      <c r="K1144" s="121"/>
      <c r="L1144" s="121"/>
    </row>
    <row r="1145" spans="6:12" s="30" customFormat="1" x14ac:dyDescent="0.35">
      <c r="F1145" s="26"/>
      <c r="G1145" s="26"/>
      <c r="H1145" s="139"/>
      <c r="I1145" s="121"/>
      <c r="J1145" s="121"/>
      <c r="K1145" s="121"/>
      <c r="L1145" s="121"/>
    </row>
    <row r="1146" spans="6:12" s="30" customFormat="1" x14ac:dyDescent="0.35">
      <c r="F1146" s="26"/>
      <c r="G1146" s="26"/>
      <c r="H1146" s="139"/>
      <c r="I1146" s="121"/>
      <c r="J1146" s="121"/>
      <c r="K1146" s="121"/>
      <c r="L1146" s="121"/>
    </row>
    <row r="1147" spans="6:12" s="30" customFormat="1" x14ac:dyDescent="0.35">
      <c r="F1147" s="26"/>
      <c r="G1147" s="26"/>
      <c r="H1147" s="139"/>
      <c r="I1147" s="121"/>
      <c r="J1147" s="121"/>
      <c r="K1147" s="121"/>
      <c r="L1147" s="121"/>
    </row>
    <row r="1148" spans="6:12" s="30" customFormat="1" x14ac:dyDescent="0.35">
      <c r="F1148" s="26"/>
      <c r="G1148" s="26"/>
      <c r="H1148" s="139"/>
      <c r="I1148" s="121"/>
      <c r="J1148" s="121"/>
      <c r="K1148" s="121"/>
      <c r="L1148" s="121"/>
    </row>
    <row r="1149" spans="6:12" s="30" customFormat="1" x14ac:dyDescent="0.35">
      <c r="F1149" s="26"/>
      <c r="G1149" s="26"/>
      <c r="H1149" s="139"/>
      <c r="I1149" s="121"/>
      <c r="J1149" s="121"/>
      <c r="K1149" s="121"/>
      <c r="L1149" s="121"/>
    </row>
    <row r="1150" spans="6:12" s="30" customFormat="1" x14ac:dyDescent="0.35">
      <c r="F1150" s="26"/>
      <c r="G1150" s="26"/>
      <c r="H1150" s="139"/>
      <c r="I1150" s="121"/>
      <c r="J1150" s="121"/>
      <c r="K1150" s="121"/>
      <c r="L1150" s="121"/>
    </row>
    <row r="1151" spans="6:12" s="30" customFormat="1" x14ac:dyDescent="0.35">
      <c r="F1151" s="26"/>
      <c r="G1151" s="26"/>
      <c r="H1151" s="139"/>
      <c r="I1151" s="121"/>
      <c r="J1151" s="121"/>
      <c r="K1151" s="121"/>
      <c r="L1151" s="121"/>
    </row>
    <row r="1152" spans="6:12" s="30" customFormat="1" x14ac:dyDescent="0.35">
      <c r="F1152" s="26"/>
      <c r="G1152" s="26"/>
      <c r="H1152" s="139"/>
      <c r="I1152" s="121"/>
      <c r="J1152" s="121"/>
      <c r="K1152" s="121"/>
      <c r="L1152" s="121"/>
    </row>
    <row r="1153" spans="6:12" s="30" customFormat="1" x14ac:dyDescent="0.35">
      <c r="F1153" s="26"/>
      <c r="G1153" s="26"/>
      <c r="H1153" s="139"/>
      <c r="I1153" s="121"/>
      <c r="J1153" s="121"/>
      <c r="K1153" s="121"/>
      <c r="L1153" s="121"/>
    </row>
    <row r="1154" spans="6:12" s="30" customFormat="1" x14ac:dyDescent="0.35">
      <c r="F1154" s="26"/>
      <c r="G1154" s="26"/>
      <c r="H1154" s="139"/>
      <c r="I1154" s="121"/>
      <c r="J1154" s="121"/>
      <c r="K1154" s="121"/>
      <c r="L1154" s="121"/>
    </row>
    <row r="1155" spans="6:12" s="30" customFormat="1" x14ac:dyDescent="0.35">
      <c r="F1155" s="26"/>
      <c r="G1155" s="26"/>
      <c r="H1155" s="139"/>
      <c r="I1155" s="121"/>
      <c r="J1155" s="121"/>
      <c r="K1155" s="121"/>
      <c r="L1155" s="121"/>
    </row>
    <row r="1156" spans="6:12" s="30" customFormat="1" x14ac:dyDescent="0.35">
      <c r="F1156" s="26"/>
      <c r="G1156" s="26"/>
      <c r="H1156" s="139"/>
      <c r="I1156" s="121"/>
      <c r="J1156" s="121"/>
      <c r="K1156" s="121"/>
      <c r="L1156" s="121"/>
    </row>
    <row r="1157" spans="6:12" s="30" customFormat="1" x14ac:dyDescent="0.35">
      <c r="F1157" s="26"/>
      <c r="G1157" s="26"/>
      <c r="H1157" s="139"/>
      <c r="I1157" s="121"/>
      <c r="J1157" s="121"/>
      <c r="K1157" s="121"/>
      <c r="L1157" s="121"/>
    </row>
    <row r="1158" spans="6:12" s="30" customFormat="1" x14ac:dyDescent="0.35">
      <c r="F1158" s="26"/>
      <c r="G1158" s="26"/>
      <c r="H1158" s="139"/>
      <c r="I1158" s="121"/>
      <c r="J1158" s="121"/>
      <c r="K1158" s="121"/>
      <c r="L1158" s="121"/>
    </row>
    <row r="1159" spans="6:12" s="30" customFormat="1" x14ac:dyDescent="0.35">
      <c r="F1159" s="26"/>
      <c r="G1159" s="26"/>
      <c r="H1159" s="139"/>
      <c r="I1159" s="121"/>
      <c r="J1159" s="121"/>
      <c r="K1159" s="121"/>
      <c r="L1159" s="121"/>
    </row>
    <row r="1160" spans="6:12" s="30" customFormat="1" x14ac:dyDescent="0.35">
      <c r="F1160" s="26"/>
      <c r="G1160" s="26"/>
      <c r="H1160" s="139"/>
      <c r="I1160" s="121"/>
      <c r="J1160" s="121"/>
      <c r="K1160" s="121"/>
      <c r="L1160" s="121"/>
    </row>
    <row r="1161" spans="6:12" s="30" customFormat="1" x14ac:dyDescent="0.35">
      <c r="F1161" s="26"/>
      <c r="G1161" s="26"/>
      <c r="H1161" s="139"/>
      <c r="I1161" s="121"/>
      <c r="J1161" s="121"/>
      <c r="K1161" s="121"/>
      <c r="L1161" s="121"/>
    </row>
    <row r="1162" spans="6:12" s="30" customFormat="1" x14ac:dyDescent="0.35">
      <c r="F1162" s="26"/>
      <c r="G1162" s="26"/>
      <c r="H1162" s="139"/>
      <c r="I1162" s="121"/>
      <c r="J1162" s="121"/>
      <c r="K1162" s="121"/>
      <c r="L1162" s="121"/>
    </row>
    <row r="1163" spans="6:12" s="30" customFormat="1" x14ac:dyDescent="0.35">
      <c r="F1163" s="26"/>
      <c r="G1163" s="26"/>
      <c r="H1163" s="139"/>
      <c r="I1163" s="121"/>
      <c r="J1163" s="121"/>
      <c r="K1163" s="121"/>
      <c r="L1163" s="121"/>
    </row>
    <row r="1164" spans="6:12" s="30" customFormat="1" x14ac:dyDescent="0.35">
      <c r="F1164" s="26"/>
      <c r="G1164" s="26"/>
      <c r="H1164" s="139"/>
      <c r="I1164" s="121"/>
      <c r="J1164" s="121"/>
      <c r="K1164" s="121"/>
      <c r="L1164" s="121"/>
    </row>
    <row r="1165" spans="6:12" s="30" customFormat="1" x14ac:dyDescent="0.35">
      <c r="F1165" s="26"/>
      <c r="G1165" s="26"/>
      <c r="H1165" s="139"/>
      <c r="I1165" s="121"/>
      <c r="J1165" s="121"/>
      <c r="K1165" s="121"/>
      <c r="L1165" s="121"/>
    </row>
    <row r="1166" spans="6:12" s="30" customFormat="1" x14ac:dyDescent="0.35">
      <c r="F1166" s="26"/>
      <c r="G1166" s="26"/>
      <c r="H1166" s="139"/>
      <c r="I1166" s="121"/>
      <c r="J1166" s="121"/>
      <c r="K1166" s="121"/>
      <c r="L1166" s="121"/>
    </row>
    <row r="1167" spans="6:12" s="30" customFormat="1" x14ac:dyDescent="0.35">
      <c r="F1167" s="26"/>
      <c r="G1167" s="26"/>
      <c r="H1167" s="139"/>
      <c r="I1167" s="121"/>
      <c r="J1167" s="121"/>
      <c r="K1167" s="121"/>
      <c r="L1167" s="121"/>
    </row>
    <row r="1168" spans="6:12" s="30" customFormat="1" x14ac:dyDescent="0.35">
      <c r="F1168" s="26"/>
      <c r="G1168" s="26"/>
      <c r="H1168" s="139"/>
      <c r="I1168" s="121"/>
      <c r="J1168" s="121"/>
      <c r="K1168" s="121"/>
      <c r="L1168" s="121"/>
    </row>
    <row r="1169" spans="6:12" s="30" customFormat="1" x14ac:dyDescent="0.35">
      <c r="F1169" s="26"/>
      <c r="G1169" s="26"/>
      <c r="H1169" s="139"/>
      <c r="I1169" s="121"/>
      <c r="J1169" s="121"/>
      <c r="K1169" s="121"/>
      <c r="L1169" s="121"/>
    </row>
    <row r="1170" spans="6:12" s="30" customFormat="1" x14ac:dyDescent="0.35">
      <c r="F1170" s="26"/>
      <c r="G1170" s="26"/>
      <c r="H1170" s="139"/>
      <c r="I1170" s="121"/>
      <c r="J1170" s="121"/>
      <c r="K1170" s="121"/>
      <c r="L1170" s="121"/>
    </row>
    <row r="1171" spans="6:12" s="30" customFormat="1" x14ac:dyDescent="0.35">
      <c r="F1171" s="26"/>
      <c r="G1171" s="26"/>
      <c r="H1171" s="139"/>
      <c r="I1171" s="121"/>
      <c r="J1171" s="121"/>
      <c r="K1171" s="121"/>
      <c r="L1171" s="121"/>
    </row>
    <row r="1172" spans="6:12" s="30" customFormat="1" x14ac:dyDescent="0.35">
      <c r="F1172" s="26"/>
      <c r="G1172" s="26"/>
      <c r="H1172" s="139"/>
      <c r="I1172" s="121"/>
      <c r="J1172" s="121"/>
      <c r="K1172" s="121"/>
      <c r="L1172" s="121"/>
    </row>
    <row r="1173" spans="6:12" s="30" customFormat="1" x14ac:dyDescent="0.35">
      <c r="F1173" s="26"/>
      <c r="G1173" s="26"/>
      <c r="H1173" s="139"/>
      <c r="I1173" s="121"/>
      <c r="J1173" s="121"/>
      <c r="K1173" s="121"/>
      <c r="L1173" s="121"/>
    </row>
    <row r="1174" spans="6:12" s="30" customFormat="1" x14ac:dyDescent="0.35">
      <c r="F1174" s="26"/>
      <c r="G1174" s="26"/>
      <c r="H1174" s="139"/>
      <c r="I1174" s="121"/>
      <c r="J1174" s="121"/>
      <c r="K1174" s="121"/>
      <c r="L1174" s="121"/>
    </row>
    <row r="1175" spans="6:12" s="30" customFormat="1" x14ac:dyDescent="0.35">
      <c r="F1175" s="26"/>
      <c r="G1175" s="26"/>
      <c r="H1175" s="139"/>
      <c r="I1175" s="121"/>
      <c r="J1175" s="121"/>
      <c r="K1175" s="121"/>
      <c r="L1175" s="121"/>
    </row>
    <row r="1176" spans="6:12" s="30" customFormat="1" x14ac:dyDescent="0.35">
      <c r="F1176" s="26"/>
      <c r="G1176" s="26"/>
      <c r="H1176" s="139"/>
      <c r="I1176" s="121"/>
      <c r="J1176" s="121"/>
      <c r="K1176" s="121"/>
      <c r="L1176" s="121"/>
    </row>
    <row r="1177" spans="6:12" s="30" customFormat="1" x14ac:dyDescent="0.35">
      <c r="F1177" s="26"/>
      <c r="G1177" s="26"/>
      <c r="H1177" s="139"/>
      <c r="I1177" s="121"/>
      <c r="J1177" s="121"/>
      <c r="K1177" s="121"/>
      <c r="L1177" s="121"/>
    </row>
    <row r="1178" spans="6:12" s="30" customFormat="1" x14ac:dyDescent="0.35">
      <c r="F1178" s="26"/>
      <c r="G1178" s="26"/>
      <c r="H1178" s="139"/>
      <c r="I1178" s="121"/>
      <c r="J1178" s="121"/>
      <c r="K1178" s="121"/>
      <c r="L1178" s="121"/>
    </row>
    <row r="1179" spans="6:12" s="30" customFormat="1" x14ac:dyDescent="0.35">
      <c r="F1179" s="26"/>
      <c r="G1179" s="26"/>
      <c r="H1179" s="139"/>
      <c r="I1179" s="121"/>
      <c r="J1179" s="121"/>
      <c r="K1179" s="121"/>
      <c r="L1179" s="121"/>
    </row>
    <row r="1180" spans="6:12" s="30" customFormat="1" x14ac:dyDescent="0.35">
      <c r="F1180" s="26"/>
      <c r="G1180" s="26"/>
      <c r="H1180" s="139"/>
      <c r="I1180" s="121"/>
      <c r="J1180" s="121"/>
      <c r="K1180" s="121"/>
      <c r="L1180" s="121"/>
    </row>
    <row r="1181" spans="6:12" s="30" customFormat="1" x14ac:dyDescent="0.35">
      <c r="F1181" s="26"/>
      <c r="G1181" s="26"/>
      <c r="H1181" s="139"/>
      <c r="I1181" s="121"/>
      <c r="J1181" s="121"/>
      <c r="K1181" s="121"/>
      <c r="L1181" s="121"/>
    </row>
    <row r="1182" spans="6:12" s="30" customFormat="1" x14ac:dyDescent="0.35">
      <c r="F1182" s="26"/>
      <c r="G1182" s="26"/>
      <c r="H1182" s="139"/>
      <c r="I1182" s="121"/>
      <c r="J1182" s="121"/>
      <c r="K1182" s="121"/>
      <c r="L1182" s="121"/>
    </row>
    <row r="1183" spans="6:12" s="30" customFormat="1" x14ac:dyDescent="0.35">
      <c r="F1183" s="26"/>
      <c r="G1183" s="26"/>
      <c r="H1183" s="139"/>
      <c r="I1183" s="121"/>
      <c r="J1183" s="121"/>
      <c r="K1183" s="121"/>
      <c r="L1183" s="121"/>
    </row>
    <row r="1184" spans="6:12" s="30" customFormat="1" x14ac:dyDescent="0.35">
      <c r="F1184" s="26"/>
      <c r="G1184" s="26"/>
      <c r="H1184" s="139"/>
      <c r="I1184" s="121"/>
      <c r="J1184" s="121"/>
      <c r="K1184" s="121"/>
      <c r="L1184" s="121"/>
    </row>
    <row r="1185" spans="6:12" s="30" customFormat="1" x14ac:dyDescent="0.35">
      <c r="F1185" s="26"/>
      <c r="G1185" s="26"/>
      <c r="H1185" s="139"/>
      <c r="I1185" s="121"/>
      <c r="J1185" s="121"/>
      <c r="K1185" s="121"/>
      <c r="L1185" s="121"/>
    </row>
    <row r="1186" spans="6:12" s="30" customFormat="1" x14ac:dyDescent="0.35">
      <c r="F1186" s="26"/>
      <c r="G1186" s="26"/>
      <c r="H1186" s="139"/>
      <c r="I1186" s="121"/>
      <c r="J1186" s="121"/>
      <c r="K1186" s="121"/>
      <c r="L1186" s="121"/>
    </row>
    <row r="1187" spans="6:12" s="30" customFormat="1" x14ac:dyDescent="0.35">
      <c r="F1187" s="26"/>
      <c r="G1187" s="26"/>
      <c r="H1187" s="139"/>
      <c r="I1187" s="121"/>
      <c r="J1187" s="121"/>
      <c r="K1187" s="121"/>
      <c r="L1187" s="121"/>
    </row>
    <row r="1188" spans="6:12" s="30" customFormat="1" x14ac:dyDescent="0.35">
      <c r="F1188" s="26"/>
      <c r="G1188" s="26"/>
      <c r="H1188" s="139"/>
      <c r="I1188" s="121"/>
      <c r="J1188" s="121"/>
      <c r="K1188" s="121"/>
      <c r="L1188" s="121"/>
    </row>
    <row r="1189" spans="6:12" s="30" customFormat="1" x14ac:dyDescent="0.35">
      <c r="F1189" s="26"/>
      <c r="G1189" s="26"/>
      <c r="H1189" s="139"/>
      <c r="I1189" s="121"/>
      <c r="J1189" s="121"/>
      <c r="K1189" s="121"/>
      <c r="L1189" s="121"/>
    </row>
    <row r="1190" spans="6:12" s="30" customFormat="1" x14ac:dyDescent="0.35">
      <c r="F1190" s="26"/>
      <c r="G1190" s="26"/>
      <c r="H1190" s="139"/>
      <c r="I1190" s="121"/>
      <c r="J1190" s="121"/>
      <c r="K1190" s="121"/>
      <c r="L1190" s="121"/>
    </row>
    <row r="1191" spans="6:12" s="30" customFormat="1" x14ac:dyDescent="0.35">
      <c r="F1191" s="26"/>
      <c r="G1191" s="26"/>
      <c r="H1191" s="139"/>
      <c r="I1191" s="121"/>
      <c r="J1191" s="121"/>
      <c r="K1191" s="121"/>
      <c r="L1191" s="121"/>
    </row>
    <row r="1192" spans="6:12" s="30" customFormat="1" x14ac:dyDescent="0.35">
      <c r="F1192" s="26"/>
      <c r="G1192" s="26"/>
      <c r="H1192" s="139"/>
      <c r="I1192" s="121"/>
      <c r="J1192" s="121"/>
      <c r="K1192" s="121"/>
      <c r="L1192" s="121"/>
    </row>
    <row r="1193" spans="6:12" s="30" customFormat="1" x14ac:dyDescent="0.35">
      <c r="F1193" s="26"/>
      <c r="G1193" s="26"/>
      <c r="H1193" s="139"/>
      <c r="I1193" s="121"/>
      <c r="J1193" s="121"/>
      <c r="K1193" s="121"/>
      <c r="L1193" s="121"/>
    </row>
    <row r="1194" spans="6:12" s="30" customFormat="1" x14ac:dyDescent="0.35">
      <c r="F1194" s="26"/>
      <c r="G1194" s="26"/>
      <c r="H1194" s="139"/>
      <c r="I1194" s="121"/>
      <c r="J1194" s="121"/>
      <c r="K1194" s="121"/>
      <c r="L1194" s="121"/>
    </row>
    <row r="1195" spans="6:12" s="30" customFormat="1" x14ac:dyDescent="0.35">
      <c r="F1195" s="26"/>
      <c r="G1195" s="26"/>
      <c r="H1195" s="139"/>
      <c r="I1195" s="121"/>
      <c r="J1195" s="121"/>
      <c r="K1195" s="121"/>
      <c r="L1195" s="121"/>
    </row>
    <row r="1196" spans="6:12" s="30" customFormat="1" x14ac:dyDescent="0.35">
      <c r="F1196" s="26"/>
      <c r="G1196" s="26"/>
      <c r="H1196" s="139"/>
      <c r="I1196" s="121"/>
      <c r="J1196" s="121"/>
      <c r="K1196" s="121"/>
      <c r="L1196" s="121"/>
    </row>
    <row r="1197" spans="6:12" s="30" customFormat="1" x14ac:dyDescent="0.35">
      <c r="F1197" s="26"/>
      <c r="G1197" s="26"/>
      <c r="H1197" s="139"/>
      <c r="I1197" s="121"/>
      <c r="J1197" s="121"/>
      <c r="K1197" s="121"/>
      <c r="L1197" s="121"/>
    </row>
    <row r="1198" spans="6:12" s="30" customFormat="1" x14ac:dyDescent="0.35">
      <c r="F1198" s="26"/>
      <c r="G1198" s="26"/>
      <c r="H1198" s="139"/>
      <c r="I1198" s="121"/>
      <c r="J1198" s="121"/>
      <c r="K1198" s="121"/>
      <c r="L1198" s="121"/>
    </row>
    <row r="1199" spans="6:12" s="30" customFormat="1" x14ac:dyDescent="0.35">
      <c r="F1199" s="26"/>
      <c r="G1199" s="26"/>
      <c r="H1199" s="139"/>
      <c r="I1199" s="121"/>
      <c r="J1199" s="121"/>
      <c r="K1199" s="121"/>
      <c r="L1199" s="121"/>
    </row>
    <row r="1200" spans="6:12" s="30" customFormat="1" x14ac:dyDescent="0.35">
      <c r="F1200" s="26"/>
      <c r="G1200" s="26"/>
      <c r="H1200" s="139"/>
      <c r="I1200" s="121"/>
      <c r="J1200" s="121"/>
      <c r="K1200" s="121"/>
      <c r="L1200" s="121"/>
    </row>
    <row r="1201" spans="6:12" s="30" customFormat="1" x14ac:dyDescent="0.35">
      <c r="F1201" s="26"/>
      <c r="G1201" s="26"/>
      <c r="H1201" s="139"/>
      <c r="I1201" s="121"/>
      <c r="J1201" s="121"/>
      <c r="K1201" s="121"/>
      <c r="L1201" s="121"/>
    </row>
    <row r="1202" spans="6:12" s="30" customFormat="1" x14ac:dyDescent="0.35">
      <c r="F1202" s="26"/>
      <c r="G1202" s="26"/>
      <c r="H1202" s="139"/>
      <c r="I1202" s="121"/>
      <c r="J1202" s="121"/>
      <c r="K1202" s="121"/>
      <c r="L1202" s="121"/>
    </row>
    <row r="1203" spans="6:12" s="30" customFormat="1" x14ac:dyDescent="0.35">
      <c r="F1203" s="26"/>
      <c r="G1203" s="26"/>
      <c r="H1203" s="139"/>
      <c r="I1203" s="121"/>
      <c r="J1203" s="121"/>
      <c r="K1203" s="121"/>
      <c r="L1203" s="121"/>
    </row>
    <row r="1204" spans="6:12" s="30" customFormat="1" x14ac:dyDescent="0.35">
      <c r="F1204" s="26"/>
      <c r="G1204" s="26"/>
      <c r="H1204" s="139"/>
      <c r="I1204" s="121"/>
      <c r="J1204" s="121"/>
      <c r="K1204" s="121"/>
      <c r="L1204" s="121"/>
    </row>
    <row r="1205" spans="6:12" s="30" customFormat="1" x14ac:dyDescent="0.35">
      <c r="F1205" s="26"/>
      <c r="G1205" s="26"/>
      <c r="H1205" s="139"/>
      <c r="I1205" s="121"/>
      <c r="J1205" s="121"/>
      <c r="K1205" s="121"/>
      <c r="L1205" s="121"/>
    </row>
    <row r="1206" spans="6:12" s="30" customFormat="1" x14ac:dyDescent="0.35">
      <c r="F1206" s="26"/>
      <c r="G1206" s="26"/>
      <c r="H1206" s="139"/>
      <c r="I1206" s="121"/>
      <c r="J1206" s="121"/>
      <c r="K1206" s="121"/>
      <c r="L1206" s="121"/>
    </row>
    <row r="1207" spans="6:12" s="30" customFormat="1" x14ac:dyDescent="0.35">
      <c r="F1207" s="26"/>
      <c r="G1207" s="26"/>
      <c r="H1207" s="139"/>
      <c r="I1207" s="121"/>
      <c r="J1207" s="121"/>
      <c r="K1207" s="121"/>
      <c r="L1207" s="121"/>
    </row>
    <row r="1208" spans="6:12" s="30" customFormat="1" x14ac:dyDescent="0.35">
      <c r="F1208" s="26"/>
      <c r="G1208" s="26"/>
      <c r="H1208" s="139"/>
      <c r="I1208" s="121"/>
      <c r="J1208" s="121"/>
      <c r="K1208" s="121"/>
      <c r="L1208" s="121"/>
    </row>
    <row r="1209" spans="6:12" s="30" customFormat="1" x14ac:dyDescent="0.35">
      <c r="F1209" s="26"/>
      <c r="G1209" s="26"/>
      <c r="H1209" s="139"/>
      <c r="I1209" s="121"/>
      <c r="J1209" s="121"/>
      <c r="K1209" s="121"/>
      <c r="L1209" s="121"/>
    </row>
    <row r="1210" spans="6:12" s="30" customFormat="1" x14ac:dyDescent="0.35">
      <c r="F1210" s="26"/>
      <c r="G1210" s="26"/>
      <c r="H1210" s="139"/>
      <c r="I1210" s="121"/>
      <c r="J1210" s="121"/>
      <c r="K1210" s="121"/>
      <c r="L1210" s="121"/>
    </row>
    <row r="1211" spans="6:12" s="30" customFormat="1" x14ac:dyDescent="0.35">
      <c r="F1211" s="26"/>
      <c r="G1211" s="26"/>
      <c r="H1211" s="139"/>
      <c r="I1211" s="121"/>
      <c r="J1211" s="121"/>
      <c r="K1211" s="121"/>
      <c r="L1211" s="121"/>
    </row>
    <row r="1212" spans="6:12" s="30" customFormat="1" x14ac:dyDescent="0.35">
      <c r="F1212" s="26"/>
      <c r="G1212" s="26"/>
      <c r="H1212" s="139"/>
      <c r="I1212" s="121"/>
      <c r="J1212" s="121"/>
      <c r="K1212" s="121"/>
      <c r="L1212" s="121"/>
    </row>
    <row r="1213" spans="6:12" s="30" customFormat="1" x14ac:dyDescent="0.35">
      <c r="F1213" s="26"/>
      <c r="G1213" s="26"/>
      <c r="H1213" s="139"/>
      <c r="I1213" s="121"/>
      <c r="J1213" s="121"/>
      <c r="K1213" s="121"/>
      <c r="L1213" s="121"/>
    </row>
    <row r="1214" spans="6:12" s="30" customFormat="1" x14ac:dyDescent="0.35">
      <c r="F1214" s="26"/>
      <c r="G1214" s="26"/>
      <c r="H1214" s="139"/>
      <c r="I1214" s="121"/>
      <c r="J1214" s="121"/>
      <c r="K1214" s="121"/>
      <c r="L1214" s="121"/>
    </row>
    <row r="1215" spans="6:12" s="30" customFormat="1" x14ac:dyDescent="0.35">
      <c r="F1215" s="26"/>
      <c r="G1215" s="26"/>
      <c r="H1215" s="139"/>
      <c r="I1215" s="121"/>
      <c r="J1215" s="121"/>
      <c r="K1215" s="121"/>
      <c r="L1215" s="121"/>
    </row>
    <row r="1216" spans="6:12" s="30" customFormat="1" x14ac:dyDescent="0.35">
      <c r="F1216" s="26"/>
      <c r="G1216" s="26"/>
      <c r="H1216" s="139"/>
      <c r="I1216" s="121"/>
      <c r="J1216" s="121"/>
      <c r="K1216" s="121"/>
      <c r="L1216" s="121"/>
    </row>
    <row r="1217" spans="5:12" s="30" customFormat="1" x14ac:dyDescent="0.35">
      <c r="F1217" s="26"/>
      <c r="G1217" s="26"/>
      <c r="H1217" s="139"/>
      <c r="I1217" s="121"/>
      <c r="J1217" s="121"/>
      <c r="K1217" s="121"/>
      <c r="L1217" s="121"/>
    </row>
    <row r="1218" spans="5:12" s="30" customFormat="1" x14ac:dyDescent="0.35">
      <c r="F1218" s="26"/>
      <c r="G1218" s="26"/>
      <c r="H1218" s="139"/>
      <c r="I1218" s="121"/>
      <c r="J1218" s="121"/>
      <c r="K1218" s="121"/>
      <c r="L1218" s="121"/>
    </row>
    <row r="1219" spans="5:12" s="30" customFormat="1" x14ac:dyDescent="0.35">
      <c r="F1219" s="26"/>
      <c r="G1219" s="26"/>
      <c r="H1219" s="139"/>
      <c r="I1219" s="121"/>
      <c r="J1219" s="121"/>
      <c r="K1219" s="121"/>
      <c r="L1219" s="121"/>
    </row>
    <row r="1220" spans="5:12" s="30" customFormat="1" x14ac:dyDescent="0.35">
      <c r="F1220" s="26"/>
      <c r="G1220" s="26"/>
      <c r="H1220" s="139"/>
      <c r="I1220" s="121"/>
      <c r="J1220" s="121"/>
      <c r="K1220" s="121"/>
      <c r="L1220" s="121"/>
    </row>
    <row r="1221" spans="5:12" s="30" customFormat="1" x14ac:dyDescent="0.35">
      <c r="F1221" s="26"/>
      <c r="G1221" s="26"/>
      <c r="H1221" s="139"/>
      <c r="I1221" s="121"/>
      <c r="J1221" s="121"/>
      <c r="K1221" s="121"/>
      <c r="L1221" s="121"/>
    </row>
    <row r="1222" spans="5:12" s="30" customFormat="1" x14ac:dyDescent="0.35">
      <c r="F1222" s="26"/>
      <c r="G1222" s="26"/>
      <c r="H1222" s="139"/>
      <c r="I1222" s="121"/>
      <c r="J1222" s="121"/>
      <c r="K1222" s="121"/>
      <c r="L1222" s="121"/>
    </row>
    <row r="1223" spans="5:12" s="30" customFormat="1" x14ac:dyDescent="0.35">
      <c r="F1223" s="26"/>
      <c r="G1223" s="26"/>
      <c r="H1223" s="139"/>
      <c r="I1223" s="121"/>
      <c r="J1223" s="121"/>
      <c r="K1223" s="121"/>
      <c r="L1223" s="121"/>
    </row>
    <row r="1224" spans="5:12" s="30" customFormat="1" x14ac:dyDescent="0.35">
      <c r="F1224" s="26"/>
      <c r="G1224" s="26"/>
      <c r="H1224" s="139"/>
      <c r="I1224" s="121"/>
      <c r="J1224" s="121"/>
      <c r="K1224" s="121"/>
    </row>
    <row r="1225" spans="5:12" s="30" customFormat="1" x14ac:dyDescent="0.35">
      <c r="F1225" s="26"/>
      <c r="G1225" s="26"/>
      <c r="H1225" s="139"/>
      <c r="I1225" s="121"/>
      <c r="J1225" s="121"/>
      <c r="K1225" s="121"/>
      <c r="L1225" s="26"/>
    </row>
    <row r="1226" spans="5:12" s="30" customFormat="1" x14ac:dyDescent="0.35">
      <c r="F1226" s="26"/>
      <c r="G1226" s="26"/>
      <c r="H1226" s="139"/>
      <c r="I1226" s="121"/>
      <c r="J1226" s="121"/>
      <c r="K1226" s="121"/>
      <c r="L1226" s="26"/>
    </row>
    <row r="1227" spans="5:12" s="30" customFormat="1" x14ac:dyDescent="0.35">
      <c r="F1227" s="26"/>
      <c r="G1227" s="26"/>
      <c r="H1227" s="139"/>
      <c r="I1227" s="121"/>
      <c r="J1227" s="121"/>
      <c r="K1227" s="121"/>
      <c r="L1227" s="26"/>
    </row>
    <row r="1228" spans="5:12" s="30" customFormat="1" x14ac:dyDescent="0.35">
      <c r="F1228" s="26"/>
      <c r="G1228" s="26"/>
      <c r="H1228" s="139"/>
      <c r="I1228" s="121"/>
      <c r="J1228" s="121"/>
      <c r="K1228" s="121"/>
      <c r="L1228" s="26"/>
    </row>
    <row r="1229" spans="5:12" s="30" customFormat="1" x14ac:dyDescent="0.35">
      <c r="F1229" s="26"/>
      <c r="G1229" s="26"/>
      <c r="H1229" s="139"/>
      <c r="I1229" s="121"/>
      <c r="J1229" s="121"/>
      <c r="K1229" s="121"/>
      <c r="L1229" s="26"/>
    </row>
    <row r="1230" spans="5:12" s="30" customFormat="1" x14ac:dyDescent="0.35">
      <c r="F1230" s="26"/>
      <c r="G1230" s="26"/>
      <c r="H1230" s="139"/>
      <c r="I1230" s="121"/>
      <c r="J1230" s="121"/>
      <c r="K1230" s="121"/>
      <c r="L1230" s="26"/>
    </row>
    <row r="1231" spans="5:12" s="30" customFormat="1" x14ac:dyDescent="0.35">
      <c r="F1231" s="26"/>
      <c r="G1231" s="26"/>
      <c r="H1231" s="139"/>
      <c r="I1231" s="121"/>
      <c r="J1231" s="121"/>
      <c r="K1231" s="121"/>
      <c r="L1231" s="26"/>
    </row>
    <row r="1232" spans="5:12" x14ac:dyDescent="0.35">
      <c r="E1232" s="30"/>
      <c r="H1232" s="139"/>
      <c r="I1232" s="121"/>
      <c r="J1232" s="121"/>
      <c r="K1232" s="121"/>
    </row>
    <row r="1233" spans="5:11" x14ac:dyDescent="0.35">
      <c r="E1233" s="30"/>
      <c r="H1233" s="139"/>
      <c r="I1233" s="121"/>
      <c r="J1233" s="121"/>
      <c r="K1233" s="121"/>
    </row>
    <row r="1234" spans="5:11" x14ac:dyDescent="0.35">
      <c r="E1234" s="30"/>
      <c r="H1234" s="139"/>
      <c r="I1234" s="121"/>
      <c r="J1234" s="121"/>
      <c r="K1234" s="121"/>
    </row>
    <row r="1235" spans="5:11" x14ac:dyDescent="0.35">
      <c r="E1235" s="30"/>
      <c r="H1235" s="139"/>
      <c r="I1235" s="121"/>
      <c r="J1235" s="121"/>
      <c r="K1235" s="121"/>
    </row>
    <row r="1236" spans="5:11" x14ac:dyDescent="0.35">
      <c r="E1236" s="30"/>
      <c r="H1236" s="139"/>
      <c r="I1236" s="121"/>
      <c r="J1236" s="121"/>
      <c r="K1236" s="121"/>
    </row>
    <row r="1237" spans="5:11" x14ac:dyDescent="0.35">
      <c r="E1237" s="30"/>
      <c r="H1237" s="139"/>
      <c r="I1237" s="121"/>
      <c r="J1237" s="121"/>
      <c r="K1237" s="121"/>
    </row>
    <row r="1238" spans="5:11" x14ac:dyDescent="0.35">
      <c r="E1238" s="30"/>
      <c r="H1238" s="139"/>
      <c r="I1238" s="121"/>
      <c r="J1238" s="121"/>
      <c r="K1238" s="121"/>
    </row>
    <row r="1239" spans="5:11" x14ac:dyDescent="0.35">
      <c r="E1239" s="30"/>
      <c r="H1239" s="139"/>
      <c r="I1239" s="121"/>
      <c r="J1239" s="121"/>
      <c r="K1239" s="121"/>
    </row>
    <row r="1240" spans="5:11" x14ac:dyDescent="0.35">
      <c r="E1240" s="30"/>
      <c r="H1240" s="139"/>
      <c r="I1240" s="121"/>
      <c r="J1240" s="121"/>
      <c r="K1240" s="121"/>
    </row>
    <row r="1241" spans="5:11" x14ac:dyDescent="0.35">
      <c r="E1241" s="30"/>
      <c r="H1241" s="139"/>
      <c r="I1241" s="121"/>
      <c r="J1241" s="121"/>
      <c r="K1241" s="121"/>
    </row>
    <row r="1242" spans="5:11" x14ac:dyDescent="0.35">
      <c r="E1242" s="30"/>
      <c r="H1242" s="139"/>
      <c r="I1242" s="121"/>
      <c r="J1242" s="121"/>
      <c r="K1242" s="121"/>
    </row>
    <row r="1243" spans="5:11" x14ac:dyDescent="0.35">
      <c r="E1243" s="30"/>
      <c r="H1243" s="139"/>
      <c r="I1243" s="121"/>
      <c r="J1243" s="121"/>
      <c r="K1243" s="121"/>
    </row>
    <row r="1244" spans="5:11" x14ac:dyDescent="0.35">
      <c r="E1244" s="30"/>
      <c r="H1244" s="139"/>
      <c r="I1244" s="121"/>
      <c r="J1244" s="121"/>
      <c r="K1244" s="121"/>
    </row>
    <row r="1245" spans="5:11" x14ac:dyDescent="0.35">
      <c r="E1245" s="30"/>
      <c r="H1245" s="139"/>
      <c r="I1245" s="121"/>
      <c r="J1245" s="121"/>
      <c r="K1245" s="121"/>
    </row>
    <row r="1246" spans="5:11" x14ac:dyDescent="0.35">
      <c r="H1246" s="139"/>
      <c r="I1246" s="121"/>
      <c r="J1246" s="121"/>
      <c r="K1246" s="121"/>
    </row>
    <row r="1247" spans="5:11" x14ac:dyDescent="0.35">
      <c r="H1247" s="139"/>
      <c r="I1247" s="121"/>
      <c r="J1247" s="121"/>
      <c r="K1247" s="121"/>
    </row>
    <row r="1248" spans="5:11" x14ac:dyDescent="0.35">
      <c r="H1248" s="139"/>
      <c r="I1248" s="121"/>
      <c r="J1248" s="121"/>
      <c r="K1248" s="121"/>
    </row>
    <row r="1249" spans="8:11" x14ac:dyDescent="0.35">
      <c r="H1249" s="139"/>
      <c r="I1249" s="121"/>
      <c r="J1249" s="121"/>
      <c r="K1249" s="121"/>
    </row>
    <row r="1250" spans="8:11" x14ac:dyDescent="0.35">
      <c r="H1250" s="139"/>
      <c r="I1250" s="121"/>
      <c r="J1250" s="121"/>
      <c r="K1250" s="121"/>
    </row>
    <row r="1251" spans="8:11" x14ac:dyDescent="0.35">
      <c r="H1251" s="139"/>
      <c r="I1251" s="121"/>
      <c r="J1251" s="121"/>
      <c r="K1251" s="121"/>
    </row>
    <row r="1252" spans="8:11" x14ac:dyDescent="0.35">
      <c r="H1252" s="139"/>
      <c r="I1252" s="121"/>
      <c r="J1252" s="121"/>
      <c r="K1252" s="121"/>
    </row>
    <row r="1253" spans="8:11" x14ac:dyDescent="0.35">
      <c r="H1253" s="139"/>
      <c r="I1253" s="121"/>
      <c r="J1253" s="121"/>
      <c r="K1253" s="121"/>
    </row>
    <row r="1254" spans="8:11" x14ac:dyDescent="0.35">
      <c r="H1254" s="139"/>
      <c r="I1254" s="121"/>
      <c r="J1254" s="121"/>
      <c r="K1254" s="121"/>
    </row>
    <row r="1255" spans="8:11" x14ac:dyDescent="0.35">
      <c r="H1255" s="139"/>
      <c r="I1255" s="121"/>
      <c r="J1255" s="121"/>
      <c r="K1255" s="121"/>
    </row>
    <row r="1256" spans="8:11" x14ac:dyDescent="0.35">
      <c r="H1256" s="139"/>
      <c r="I1256" s="121"/>
      <c r="J1256" s="121"/>
      <c r="K1256" s="121"/>
    </row>
    <row r="1257" spans="8:11" x14ac:dyDescent="0.35">
      <c r="H1257" s="139"/>
      <c r="I1257" s="121"/>
      <c r="J1257" s="121"/>
      <c r="K1257" s="121"/>
    </row>
    <row r="1258" spans="8:11" x14ac:dyDescent="0.35">
      <c r="H1258" s="139"/>
      <c r="I1258" s="121"/>
      <c r="J1258" s="121"/>
      <c r="K1258" s="121"/>
    </row>
    <row r="1259" spans="8:11" x14ac:dyDescent="0.35">
      <c r="H1259" s="139"/>
      <c r="I1259" s="121"/>
      <c r="J1259" s="121"/>
      <c r="K1259" s="121"/>
    </row>
    <row r="1260" spans="8:11" x14ac:dyDescent="0.35">
      <c r="H1260" s="139"/>
      <c r="I1260" s="121"/>
      <c r="J1260" s="121"/>
      <c r="K1260" s="121"/>
    </row>
    <row r="1261" spans="8:11" x14ac:dyDescent="0.35">
      <c r="H1261" s="139"/>
      <c r="I1261" s="121"/>
      <c r="J1261" s="121"/>
      <c r="K1261" s="121"/>
    </row>
    <row r="1262" spans="8:11" x14ac:dyDescent="0.35">
      <c r="H1262" s="139"/>
      <c r="I1262" s="121"/>
      <c r="J1262" s="121"/>
      <c r="K1262" s="121"/>
    </row>
    <row r="1263" spans="8:11" x14ac:dyDescent="0.35">
      <c r="H1263" s="139"/>
      <c r="I1263" s="121"/>
      <c r="J1263" s="121"/>
      <c r="K1263" s="121"/>
    </row>
    <row r="1264" spans="8:11" x14ac:dyDescent="0.35">
      <c r="H1264" s="139"/>
      <c r="I1264" s="121"/>
      <c r="J1264" s="121"/>
      <c r="K1264" s="121"/>
    </row>
    <row r="1265" spans="8:11" x14ac:dyDescent="0.35">
      <c r="H1265" s="139"/>
      <c r="I1265" s="121"/>
      <c r="J1265" s="121"/>
      <c r="K1265" s="121"/>
    </row>
    <row r="1266" spans="8:11" x14ac:dyDescent="0.35">
      <c r="H1266" s="139"/>
      <c r="I1266" s="121"/>
      <c r="J1266" s="121"/>
      <c r="K1266" s="121"/>
    </row>
    <row r="1267" spans="8:11" x14ac:dyDescent="0.35">
      <c r="H1267" s="139"/>
      <c r="I1267" s="121"/>
      <c r="J1267" s="121"/>
      <c r="K1267" s="121"/>
    </row>
    <row r="1268" spans="8:11" x14ac:dyDescent="0.35">
      <c r="H1268" s="139"/>
      <c r="I1268" s="121"/>
      <c r="J1268" s="121"/>
      <c r="K1268" s="121"/>
    </row>
    <row r="1269" spans="8:11" x14ac:dyDescent="0.35">
      <c r="H1269" s="139"/>
      <c r="I1269" s="121"/>
      <c r="J1269" s="121"/>
      <c r="K1269" s="121"/>
    </row>
    <row r="1270" spans="8:11" x14ac:dyDescent="0.35">
      <c r="H1270" s="139"/>
      <c r="I1270" s="121"/>
      <c r="J1270" s="121"/>
      <c r="K1270" s="121"/>
    </row>
    <row r="1271" spans="8:11" x14ac:dyDescent="0.35">
      <c r="H1271" s="139"/>
      <c r="I1271" s="121"/>
      <c r="J1271" s="121"/>
      <c r="K1271" s="121"/>
    </row>
    <row r="1272" spans="8:11" x14ac:dyDescent="0.35">
      <c r="H1272" s="139"/>
      <c r="I1272" s="121"/>
      <c r="J1272" s="121"/>
      <c r="K1272" s="121"/>
    </row>
    <row r="1273" spans="8:11" x14ac:dyDescent="0.35">
      <c r="H1273" s="139"/>
      <c r="I1273" s="121"/>
      <c r="J1273" s="121"/>
      <c r="K1273" s="121"/>
    </row>
    <row r="1274" spans="8:11" x14ac:dyDescent="0.35">
      <c r="H1274" s="139"/>
      <c r="I1274" s="121"/>
      <c r="J1274" s="121"/>
      <c r="K1274" s="121"/>
    </row>
    <row r="1275" spans="8:11" x14ac:dyDescent="0.35">
      <c r="H1275" s="139"/>
      <c r="I1275" s="121"/>
      <c r="J1275" s="121"/>
      <c r="K1275" s="121"/>
    </row>
    <row r="1276" spans="8:11" x14ac:dyDescent="0.35">
      <c r="H1276" s="139"/>
      <c r="I1276" s="121"/>
      <c r="J1276" s="121"/>
      <c r="K1276" s="121"/>
    </row>
    <row r="1277" spans="8:11" x14ac:dyDescent="0.35">
      <c r="H1277" s="139"/>
      <c r="I1277" s="121"/>
      <c r="J1277" s="121"/>
      <c r="K1277" s="121"/>
    </row>
    <row r="1278" spans="8:11" x14ac:dyDescent="0.35">
      <c r="H1278" s="139"/>
      <c r="I1278" s="121"/>
      <c r="J1278" s="121"/>
      <c r="K1278" s="121"/>
    </row>
    <row r="1279" spans="8:11" x14ac:dyDescent="0.35">
      <c r="H1279" s="139"/>
      <c r="I1279" s="121"/>
      <c r="J1279" s="121"/>
      <c r="K1279" s="121"/>
    </row>
    <row r="1280" spans="8:11" x14ac:dyDescent="0.35">
      <c r="H1280" s="139"/>
      <c r="I1280" s="121"/>
      <c r="J1280" s="121"/>
      <c r="K1280" s="121"/>
    </row>
    <row r="1281" spans="6:11" x14ac:dyDescent="0.35">
      <c r="H1281" s="139"/>
      <c r="I1281" s="121"/>
      <c r="J1281" s="121"/>
      <c r="K1281" s="121"/>
    </row>
    <row r="1282" spans="6:11" x14ac:dyDescent="0.35">
      <c r="H1282" s="139"/>
      <c r="I1282" s="121"/>
      <c r="J1282" s="121"/>
      <c r="K1282" s="121"/>
    </row>
    <row r="1283" spans="6:11" x14ac:dyDescent="0.35">
      <c r="H1283" s="139"/>
      <c r="I1283" s="121"/>
      <c r="J1283" s="121"/>
      <c r="K1283" s="121"/>
    </row>
    <row r="1284" spans="6:11" x14ac:dyDescent="0.35">
      <c r="F1284" s="30"/>
      <c r="G1284" s="30"/>
      <c r="H1284" s="139"/>
      <c r="I1284" s="121"/>
      <c r="J1284" s="121"/>
      <c r="K1284" s="121"/>
    </row>
    <row r="1285" spans="6:11" x14ac:dyDescent="0.35">
      <c r="F1285" s="30"/>
      <c r="G1285" s="30"/>
      <c r="H1285" s="139"/>
      <c r="I1285" s="121"/>
      <c r="J1285" s="121"/>
      <c r="K1285" s="121"/>
    </row>
    <row r="1286" spans="6:11" x14ac:dyDescent="0.35">
      <c r="F1286" s="30"/>
      <c r="G1286" s="30"/>
      <c r="H1286" s="139"/>
      <c r="I1286" s="121"/>
      <c r="J1286" s="121"/>
      <c r="K1286" s="121"/>
    </row>
    <row r="1287" spans="6:11" x14ac:dyDescent="0.35">
      <c r="F1287" s="30"/>
      <c r="G1287" s="30"/>
      <c r="H1287" s="30"/>
      <c r="I1287" s="30"/>
      <c r="J1287" s="30"/>
      <c r="K1287" s="30"/>
    </row>
  </sheetData>
  <mergeCells count="8">
    <mergeCell ref="E83:K83"/>
    <mergeCell ref="E85:K85"/>
    <mergeCell ref="F88:G88"/>
    <mergeCell ref="E6:O6"/>
    <mergeCell ref="E8:F8"/>
    <mergeCell ref="H12:K12"/>
    <mergeCell ref="H13:K13"/>
    <mergeCell ref="E80:O80"/>
  </mergeCells>
  <dataValidations count="2">
    <dataValidation type="list" allowBlank="1" showInputMessage="1" showErrorMessage="1" sqref="F9">
      <formula1>YAG</formula1>
    </dataValidation>
    <dataValidation type="list" allowBlank="1" showInputMessage="1" showErrorMessage="1" sqref="F10">
      <formula1>gender</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1291"/>
  <sheetViews>
    <sheetView showGridLines="0" topLeftCell="E1" workbookViewId="0">
      <pane xSplit="3" ySplit="15" topLeftCell="H16" activePane="bottomRight" state="frozen"/>
      <selection activeCell="E1" sqref="E1"/>
      <selection pane="topRight" activeCell="H1" sqref="H1"/>
      <selection pane="bottomLeft" activeCell="E16" sqref="E16"/>
      <selection pane="bottomRight" activeCell="F12" sqref="F12"/>
    </sheetView>
  </sheetViews>
  <sheetFormatPr defaultColWidth="9.1328125" defaultRowHeight="13.5" x14ac:dyDescent="0.35"/>
  <cols>
    <col min="1" max="1" width="77.86328125" style="26" hidden="1" customWidth="1"/>
    <col min="2" max="4" width="9.1328125" style="26" hidden="1" customWidth="1"/>
    <col min="5" max="5" width="11.73046875" style="26" customWidth="1"/>
    <col min="6" max="6" width="38.3984375" style="26" customWidth="1"/>
    <col min="7" max="7" width="11.73046875" style="26" customWidth="1"/>
    <col min="8" max="8" width="13.265625" style="26" customWidth="1"/>
    <col min="9" max="9" width="12" style="26" customWidth="1"/>
    <col min="10" max="10" width="12.73046875" style="26" customWidth="1"/>
    <col min="11" max="11" width="11.86328125" style="26" customWidth="1"/>
    <col min="12" max="12" width="11.1328125" style="26" customWidth="1"/>
    <col min="13" max="16" width="9.1328125" style="30"/>
    <col min="17" max="17" width="9.1328125" style="30" customWidth="1"/>
    <col min="18" max="18" width="14.73046875" style="30" hidden="1" customWidth="1"/>
    <col min="19" max="21" width="9.1328125" style="30" hidden="1" customWidth="1"/>
    <col min="22" max="24" width="9.1328125" style="30" customWidth="1"/>
    <col min="25" max="74" width="9.1328125" style="30"/>
    <col min="75" max="16384" width="9.1328125" style="26"/>
  </cols>
  <sheetData>
    <row r="1" spans="1:74" ht="14.25" customHeight="1" x14ac:dyDescent="0.4">
      <c r="E1" s="80" t="s">
        <v>293</v>
      </c>
      <c r="G1" s="41"/>
      <c r="H1" s="41"/>
      <c r="I1" s="41"/>
      <c r="J1" s="41"/>
      <c r="K1" s="41"/>
    </row>
    <row r="2" spans="1:74" ht="14.25" customHeight="1" x14ac:dyDescent="0.35">
      <c r="E2" s="40" t="s">
        <v>211</v>
      </c>
      <c r="G2" s="41"/>
      <c r="H2" s="41"/>
      <c r="I2" s="41"/>
      <c r="J2" s="41"/>
      <c r="K2" s="41"/>
      <c r="L2" s="41"/>
      <c r="M2" s="41"/>
      <c r="N2" s="41"/>
      <c r="O2" s="41"/>
    </row>
    <row r="3" spans="1:74" ht="14.25" x14ac:dyDescent="0.45">
      <c r="E3" s="25" t="s">
        <v>196</v>
      </c>
      <c r="G3" s="41"/>
      <c r="H3" s="41"/>
      <c r="I3" s="41"/>
      <c r="J3" s="41"/>
      <c r="K3" s="41"/>
      <c r="L3" s="41"/>
      <c r="M3" s="41"/>
      <c r="N3" s="41"/>
      <c r="O3" s="41"/>
      <c r="R3" s="81"/>
      <c r="S3" s="81"/>
      <c r="T3" s="81"/>
      <c r="U3" s="81" t="s">
        <v>203</v>
      </c>
      <c r="V3" s="29"/>
      <c r="W3" s="29"/>
    </row>
    <row r="4" spans="1:74" ht="14.25" x14ac:dyDescent="0.45">
      <c r="E4" s="25" t="s">
        <v>242</v>
      </c>
      <c r="G4" s="41"/>
      <c r="H4" s="41"/>
      <c r="I4" s="41" t="s">
        <v>22</v>
      </c>
      <c r="J4" s="41"/>
      <c r="K4" s="41"/>
      <c r="L4" s="41"/>
      <c r="M4" s="41"/>
      <c r="N4" s="41"/>
      <c r="O4" s="41"/>
      <c r="R4" s="81"/>
      <c r="S4" s="81"/>
      <c r="T4" s="81" t="s">
        <v>28</v>
      </c>
      <c r="U4" s="81" t="s">
        <v>138</v>
      </c>
      <c r="V4" s="29"/>
      <c r="W4" s="29"/>
    </row>
    <row r="5" spans="1:74" ht="9.75" customHeight="1" x14ac:dyDescent="0.45">
      <c r="M5" s="26"/>
      <c r="N5" s="26"/>
      <c r="O5" s="26"/>
      <c r="R5" s="81"/>
      <c r="S5" s="81"/>
      <c r="T5" s="81" t="s">
        <v>29</v>
      </c>
      <c r="U5" s="81" t="s">
        <v>143</v>
      </c>
      <c r="V5" s="29"/>
      <c r="W5" s="29"/>
    </row>
    <row r="6" spans="1:74" ht="26.25" customHeight="1" x14ac:dyDescent="0.45">
      <c r="E6" s="208" t="s">
        <v>238</v>
      </c>
      <c r="F6" s="208"/>
      <c r="G6" s="208"/>
      <c r="H6" s="208"/>
      <c r="I6" s="208"/>
      <c r="J6" s="208"/>
      <c r="K6" s="208"/>
      <c r="L6" s="208"/>
      <c r="M6" s="208"/>
      <c r="N6" s="208"/>
      <c r="O6" s="208"/>
      <c r="P6" s="140"/>
      <c r="R6" s="81"/>
      <c r="S6" s="81"/>
      <c r="T6" s="81" t="s">
        <v>30</v>
      </c>
      <c r="U6" s="81" t="s">
        <v>144</v>
      </c>
      <c r="V6" s="29"/>
      <c r="W6" s="29"/>
    </row>
    <row r="7" spans="1:74" ht="13.5" customHeight="1" thickBot="1" x14ac:dyDescent="0.5">
      <c r="H7" s="41"/>
      <c r="I7" s="41"/>
      <c r="J7" s="41"/>
      <c r="K7" s="41"/>
      <c r="L7" s="30"/>
      <c r="R7" s="81"/>
      <c r="S7" s="81"/>
      <c r="T7" s="81"/>
      <c r="U7" s="81"/>
      <c r="V7" s="29"/>
      <c r="W7" s="29"/>
    </row>
    <row r="8" spans="1:74" ht="30" customHeight="1" thickBot="1" x14ac:dyDescent="0.5">
      <c r="E8" s="209" t="s">
        <v>31</v>
      </c>
      <c r="F8" s="210"/>
      <c r="H8" s="41"/>
      <c r="I8" s="41"/>
      <c r="J8" s="41"/>
      <c r="K8" s="41"/>
      <c r="L8" s="30"/>
      <c r="R8" s="81"/>
      <c r="S8" s="81"/>
      <c r="T8" s="81"/>
      <c r="U8" s="81"/>
      <c r="V8" s="29"/>
      <c r="W8" s="29"/>
    </row>
    <row r="9" spans="1:74" ht="24.4" thickBot="1" x14ac:dyDescent="0.5">
      <c r="E9" s="21" t="s">
        <v>36</v>
      </c>
      <c r="F9" s="22" t="s">
        <v>32</v>
      </c>
      <c r="H9" s="41"/>
      <c r="I9" s="41"/>
      <c r="J9" s="41"/>
      <c r="K9" s="41"/>
      <c r="L9" s="30"/>
      <c r="R9" s="81" t="s">
        <v>204</v>
      </c>
      <c r="S9" s="81" t="s">
        <v>206</v>
      </c>
      <c r="T9" s="81" t="s">
        <v>205</v>
      </c>
      <c r="U9" s="81"/>
      <c r="V9" s="29"/>
      <c r="W9" s="29"/>
    </row>
    <row r="10" spans="1:74" ht="14.65" hidden="1" thickBot="1" x14ac:dyDescent="0.5">
      <c r="E10" s="21" t="s">
        <v>38</v>
      </c>
      <c r="F10" s="22" t="s">
        <v>28</v>
      </c>
      <c r="H10" s="41"/>
      <c r="I10" s="41"/>
      <c r="J10" s="41"/>
      <c r="K10" s="41"/>
      <c r="L10" s="87">
        <v>14</v>
      </c>
      <c r="R10" s="81" t="s">
        <v>32</v>
      </c>
      <c r="S10" s="81" t="s">
        <v>49</v>
      </c>
      <c r="T10" s="81" t="s">
        <v>202</v>
      </c>
      <c r="U10" s="81"/>
      <c r="V10" s="29"/>
      <c r="W10" s="29"/>
    </row>
    <row r="11" spans="1:74" ht="14.65" thickBot="1" x14ac:dyDescent="0.5">
      <c r="E11" s="21" t="s">
        <v>200</v>
      </c>
      <c r="F11" s="22" t="s">
        <v>149</v>
      </c>
      <c r="H11" s="41"/>
      <c r="I11" s="41"/>
      <c r="J11" s="41"/>
      <c r="K11" s="41"/>
      <c r="L11" s="87"/>
      <c r="R11" s="81" t="s">
        <v>35</v>
      </c>
      <c r="S11" s="81" t="s">
        <v>141</v>
      </c>
      <c r="T11" s="81" t="s">
        <v>207</v>
      </c>
      <c r="U11" s="81"/>
      <c r="V11" s="29"/>
      <c r="W11" s="29"/>
    </row>
    <row r="12" spans="1:74" ht="27.75" x14ac:dyDescent="0.45">
      <c r="A12" s="26" t="s">
        <v>247</v>
      </c>
      <c r="E12" s="105"/>
      <c r="F12" s="90"/>
      <c r="G12" s="90"/>
      <c r="H12" s="159"/>
      <c r="I12" s="159"/>
      <c r="J12" s="159"/>
      <c r="K12" s="159"/>
      <c r="L12" s="87"/>
      <c r="R12" s="81" t="s">
        <v>37</v>
      </c>
      <c r="S12" s="89" t="s">
        <v>140</v>
      </c>
      <c r="T12" s="81" t="s">
        <v>208</v>
      </c>
      <c r="U12" s="81"/>
      <c r="V12" s="29"/>
      <c r="W12" s="29"/>
    </row>
    <row r="13" spans="1:74" ht="14.25" x14ac:dyDescent="0.45">
      <c r="A13" s="26" t="s">
        <v>248</v>
      </c>
      <c r="E13" s="92"/>
      <c r="F13" s="93"/>
      <c r="G13" s="93"/>
      <c r="H13" s="217" t="str">
        <f>F9</f>
        <v xml:space="preserve">One year after graduation </v>
      </c>
      <c r="I13" s="211"/>
      <c r="J13" s="211"/>
      <c r="K13" s="212"/>
      <c r="L13" s="29"/>
      <c r="M13" s="29"/>
      <c r="N13" s="29"/>
      <c r="O13" s="29"/>
      <c r="R13" s="81" t="s">
        <v>39</v>
      </c>
      <c r="S13" s="81" t="s">
        <v>142</v>
      </c>
      <c r="T13" s="81" t="s">
        <v>209</v>
      </c>
      <c r="U13" s="81"/>
      <c r="V13" s="29"/>
      <c r="W13" s="29"/>
    </row>
    <row r="14" spans="1:74" ht="14.25" hidden="1" x14ac:dyDescent="0.45">
      <c r="E14" s="48"/>
      <c r="F14" s="86"/>
      <c r="G14" s="86"/>
      <c r="H14" s="160" t="s">
        <v>133</v>
      </c>
      <c r="I14" s="138" t="s">
        <v>134</v>
      </c>
      <c r="J14" s="138" t="s">
        <v>135</v>
      </c>
      <c r="K14" s="161" t="s">
        <v>136</v>
      </c>
      <c r="L14" s="29"/>
      <c r="M14" s="29"/>
      <c r="N14" s="29"/>
      <c r="O14" s="29"/>
      <c r="R14" s="81"/>
      <c r="S14" s="81"/>
      <c r="T14" s="81"/>
      <c r="U14" s="81"/>
      <c r="V14" s="29"/>
      <c r="W14" s="29"/>
      <c r="BV14" s="26"/>
    </row>
    <row r="15" spans="1:74" s="105" customFormat="1" ht="51" customHeight="1" x14ac:dyDescent="0.45">
      <c r="A15" s="100"/>
      <c r="B15" s="100" t="s">
        <v>210</v>
      </c>
      <c r="C15" s="100" t="s">
        <v>201</v>
      </c>
      <c r="D15" s="100" t="s">
        <v>124</v>
      </c>
      <c r="E15" s="162" t="s">
        <v>40</v>
      </c>
      <c r="F15" s="28" t="s">
        <v>41</v>
      </c>
      <c r="G15" s="28" t="s">
        <v>267</v>
      </c>
      <c r="H15" s="142" t="s">
        <v>279</v>
      </c>
      <c r="I15" s="66" t="s">
        <v>281</v>
      </c>
      <c r="J15" s="66" t="s">
        <v>282</v>
      </c>
      <c r="K15" s="103" t="s">
        <v>283</v>
      </c>
      <c r="L15" s="29"/>
      <c r="M15" s="29"/>
      <c r="N15" s="29"/>
      <c r="O15" s="29"/>
      <c r="P15" s="88"/>
      <c r="Q15" s="88"/>
      <c r="R15" s="96" t="str">
        <f>F9</f>
        <v xml:space="preserve">One year after graduation </v>
      </c>
      <c r="S15" s="81"/>
      <c r="T15" s="97"/>
      <c r="U15" s="96"/>
      <c r="V15" s="29"/>
      <c r="W15" s="29"/>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row>
    <row r="16" spans="1:74" ht="14.25" x14ac:dyDescent="0.45">
      <c r="A16" s="97"/>
      <c r="B16" s="97"/>
      <c r="C16" s="97"/>
      <c r="D16" s="97"/>
      <c r="E16" s="135"/>
      <c r="F16" s="53"/>
      <c r="G16" s="53"/>
      <c r="H16" s="163"/>
      <c r="I16" s="107"/>
      <c r="J16" s="107"/>
      <c r="K16" s="143"/>
      <c r="L16" s="29"/>
      <c r="M16" s="29"/>
      <c r="N16" s="29"/>
      <c r="O16" s="29"/>
      <c r="R16" s="81"/>
      <c r="S16" s="81"/>
      <c r="T16" s="97"/>
      <c r="U16" s="97"/>
      <c r="V16" s="29"/>
      <c r="W16" s="29"/>
      <c r="BV16" s="26"/>
    </row>
    <row r="17" spans="1:74" ht="14.25" x14ac:dyDescent="0.45">
      <c r="A17" s="110" t="str">
        <f>$R$17&amp;G17&amp;B17&amp;$U$17&amp;C17 &amp;D17</f>
        <v>YAG1UKL7F+MAllLondon</v>
      </c>
      <c r="B17" s="97" t="s">
        <v>145</v>
      </c>
      <c r="C17" s="110" t="s">
        <v>28</v>
      </c>
      <c r="D17" s="110" t="str">
        <f>$F$11</f>
        <v>London</v>
      </c>
      <c r="E17" s="111" t="s">
        <v>28</v>
      </c>
      <c r="F17" s="28" t="s">
        <v>43</v>
      </c>
      <c r="G17" s="28" t="s">
        <v>44</v>
      </c>
      <c r="H17" s="78">
        <f>IFERROR(INDEX(all_data, MATCH($A17, All_data_lookupkey, 0), MATCH(H$14, All_data_headings, 0)),".")</f>
        <v>15825</v>
      </c>
      <c r="I17" s="31">
        <f>IFERROR(INDEX(all_data, MATCH($A17, All_data_lookupkey, 0), MATCH(I$14, All_data_headings, 0)),".")</f>
        <v>23700</v>
      </c>
      <c r="J17" s="31">
        <f>IFERROR(INDEX(all_data, MATCH($A17, All_data_lookupkey, 0), MATCH(J$14, All_data_headings, 0)),".")</f>
        <v>29200</v>
      </c>
      <c r="K17" s="43">
        <f>IFERROR(INDEX(all_data, MATCH($A17, All_data_lookupkey, 0), MATCH(K$14, All_data_headings, 0)),".")</f>
        <v>40900</v>
      </c>
      <c r="L17" s="29"/>
      <c r="M17" s="29"/>
      <c r="N17" s="29"/>
      <c r="O17" s="29"/>
      <c r="R17" s="104" t="str">
        <f>INDEX(table2_YAG,MATCH(R15,table2_YAGfullname, 0),MATCH("shortname",table2YAG_names,0))</f>
        <v>YAG1</v>
      </c>
      <c r="S17" s="89"/>
      <c r="T17" s="100"/>
      <c r="U17" s="100" t="str">
        <f>INDEX(table2gender, MATCH(F10, table2gender_columns, 0), MATCH("gender", table2gender_rows, 0))</f>
        <v>F+M</v>
      </c>
      <c r="V17" s="29"/>
      <c r="W17" s="29"/>
      <c r="BV17" s="26"/>
    </row>
    <row r="18" spans="1:74" ht="14.25" x14ac:dyDescent="0.45">
      <c r="E18" s="116"/>
      <c r="G18" s="47"/>
      <c r="H18" s="164"/>
      <c r="I18" s="34"/>
      <c r="J18" s="34"/>
      <c r="K18" s="145"/>
      <c r="L18" s="29"/>
      <c r="M18" s="29"/>
      <c r="N18" s="29"/>
      <c r="O18" s="29"/>
      <c r="V18" s="29"/>
      <c r="W18" s="29"/>
      <c r="BV18" s="26"/>
    </row>
    <row r="19" spans="1:74" ht="14.25" x14ac:dyDescent="0.45">
      <c r="E19" s="52"/>
      <c r="F19" s="53"/>
      <c r="G19" s="53"/>
      <c r="H19" s="165"/>
      <c r="I19" s="146"/>
      <c r="J19" s="146"/>
      <c r="K19" s="147"/>
      <c r="L19" s="29"/>
      <c r="M19" s="29"/>
      <c r="N19" s="29"/>
      <c r="O19" s="29"/>
      <c r="V19" s="29"/>
      <c r="W19" s="29"/>
      <c r="BV19" s="26"/>
    </row>
    <row r="20" spans="1:74" ht="14.25" x14ac:dyDescent="0.45">
      <c r="A20" s="110" t="str">
        <f>$R$17&amp;G20&amp;B20&amp;$U$17&amp;C20&amp; D20</f>
        <v>YAG1UKL7F+MMedicine and dentistryLondon</v>
      </c>
      <c r="B20" s="110" t="s">
        <v>145</v>
      </c>
      <c r="C20" s="110" t="str">
        <f>F20</f>
        <v>Medicine and dentistry</v>
      </c>
      <c r="D20" s="110" t="str">
        <f>$F$11</f>
        <v>London</v>
      </c>
      <c r="E20" s="57" t="s">
        <v>54</v>
      </c>
      <c r="F20" s="58" t="s">
        <v>55</v>
      </c>
      <c r="G20" s="59" t="s">
        <v>44</v>
      </c>
      <c r="H20" s="79">
        <f>IFERROR(INDEX(all_data, MATCH($A20, All_data_lookupkey, 0), MATCH(H$14, All_data_headings, 0)),".")</f>
        <v>615</v>
      </c>
      <c r="I20" s="37">
        <f>IFERROR(INDEX(all_data, MATCH($A20, All_data_lookupkey, 0), MATCH(I$14, All_data_headings, 0)),".")</f>
        <v>26600</v>
      </c>
      <c r="J20" s="37">
        <f>IFERROR(INDEX(all_data, MATCH($A20, All_data_lookupkey, 0), MATCH(J$14, All_data_headings, 0)),".")</f>
        <v>36100</v>
      </c>
      <c r="K20" s="44">
        <f>IFERROR(INDEX(all_data, MATCH($A20, All_data_lookupkey, 0), MATCH(K$14, All_data_headings, 0)),".")</f>
        <v>52000</v>
      </c>
      <c r="L20" s="29"/>
      <c r="M20" s="29"/>
      <c r="N20" s="29"/>
      <c r="O20" s="29"/>
      <c r="R20" s="29"/>
      <c r="S20" s="29"/>
      <c r="T20" s="29"/>
      <c r="U20" s="29"/>
      <c r="V20" s="29"/>
      <c r="W20" s="29"/>
      <c r="BV20" s="26"/>
    </row>
    <row r="21" spans="1:74" ht="14.25" x14ac:dyDescent="0.45">
      <c r="E21" s="62"/>
      <c r="F21" s="63"/>
      <c r="G21" s="61"/>
      <c r="H21" s="79"/>
      <c r="I21" s="37"/>
      <c r="J21" s="37"/>
      <c r="K21" s="44"/>
      <c r="L21" s="29"/>
      <c r="M21" s="29"/>
      <c r="N21" s="29"/>
      <c r="O21" s="29"/>
      <c r="R21" s="29"/>
      <c r="S21" s="29"/>
      <c r="T21" s="29"/>
      <c r="U21" s="29"/>
      <c r="V21" s="29"/>
      <c r="W21" s="29"/>
      <c r="BV21" s="26"/>
    </row>
    <row r="22" spans="1:74" ht="14.25" x14ac:dyDescent="0.45">
      <c r="A22" s="110" t="str">
        <f>$R$17&amp;G22&amp;B22&amp;$U$17&amp;C22&amp; D22</f>
        <v>YAG1UKL7F+MPharmacology, toxicology and pharmacyLondon</v>
      </c>
      <c r="B22" s="110" t="s">
        <v>145</v>
      </c>
      <c r="C22" s="110" t="str">
        <f>F22</f>
        <v>Pharmacology, toxicology and pharmacy</v>
      </c>
      <c r="D22" s="110" t="str">
        <f>$F$11</f>
        <v>London</v>
      </c>
      <c r="E22" s="57" t="s">
        <v>221</v>
      </c>
      <c r="F22" s="58" t="s">
        <v>58</v>
      </c>
      <c r="G22" s="59" t="s">
        <v>44</v>
      </c>
      <c r="H22" s="79">
        <f>IFERROR(INDEX(all_data, MATCH($A22, All_data_lookupkey, 0), MATCH(H$14, All_data_headings, 0)),".")</f>
        <v>160</v>
      </c>
      <c r="I22" s="37">
        <f>IFERROR(INDEX(all_data, MATCH($A22, All_data_lookupkey, 0), MATCH(I$14, All_data_headings, 0)),".")</f>
        <v>25200</v>
      </c>
      <c r="J22" s="37">
        <f>IFERROR(INDEX(all_data, MATCH($A22, All_data_lookupkey, 0), MATCH(J$14, All_data_headings, 0)),".")</f>
        <v>34500</v>
      </c>
      <c r="K22" s="44">
        <f>IFERROR(INDEX(all_data, MATCH($A22, All_data_lookupkey, 0), MATCH(K$14, All_data_headings, 0)),".")</f>
        <v>43900</v>
      </c>
      <c r="L22" s="29"/>
      <c r="M22" s="29"/>
      <c r="N22" s="29"/>
      <c r="O22" s="29"/>
      <c r="R22" s="26"/>
      <c r="S22" s="26"/>
      <c r="BV22" s="26"/>
    </row>
    <row r="23" spans="1:74" ht="14.25" x14ac:dyDescent="0.45">
      <c r="E23" s="64"/>
      <c r="F23" s="63"/>
      <c r="G23" s="61"/>
      <c r="H23" s="79"/>
      <c r="I23" s="37"/>
      <c r="J23" s="37"/>
      <c r="K23" s="44"/>
      <c r="L23" s="29"/>
      <c r="M23" s="29"/>
      <c r="N23" s="29"/>
      <c r="O23" s="29"/>
      <c r="BV23" s="26"/>
    </row>
    <row r="24" spans="1:74" ht="14.25" x14ac:dyDescent="0.45">
      <c r="A24" s="110" t="str">
        <f>$R$17&amp;G24&amp;B24&amp;$U$17&amp;C24&amp; D24</f>
        <v>YAG1UKL7F+MNursing and midwiferyLondon</v>
      </c>
      <c r="B24" s="110" t="s">
        <v>145</v>
      </c>
      <c r="C24" s="110" t="str">
        <f>F24</f>
        <v>Nursing and midwifery</v>
      </c>
      <c r="D24" s="110" t="str">
        <f>$F$11</f>
        <v>London</v>
      </c>
      <c r="E24" s="57" t="s">
        <v>235</v>
      </c>
      <c r="F24" s="58" t="s">
        <v>169</v>
      </c>
      <c r="G24" s="59" t="s">
        <v>44</v>
      </c>
      <c r="H24" s="79">
        <f>IFERROR(INDEX(all_data, MATCH($A24, All_data_lookupkey, 0), MATCH(H$14, All_data_headings, 0)),".")</f>
        <v>595</v>
      </c>
      <c r="I24" s="37">
        <f>IFERROR(INDEX(all_data, MATCH($A24, All_data_lookupkey, 0), MATCH(I$14, All_data_headings, 0)),".")</f>
        <v>27400</v>
      </c>
      <c r="J24" s="37">
        <f>IFERROR(INDEX(all_data, MATCH($A24, All_data_lookupkey, 0), MATCH(J$14, All_data_headings, 0)),".")</f>
        <v>33200</v>
      </c>
      <c r="K24" s="44">
        <f>IFERROR(INDEX(all_data, MATCH($A24, All_data_lookupkey, 0), MATCH(K$14, All_data_headings, 0)),".")</f>
        <v>42000</v>
      </c>
      <c r="L24" s="29"/>
      <c r="M24" s="29"/>
      <c r="N24" s="29"/>
      <c r="O24" s="29"/>
      <c r="BV24" s="26"/>
    </row>
    <row r="25" spans="1:74" ht="14.25" x14ac:dyDescent="0.45">
      <c r="E25" s="64"/>
      <c r="F25" s="63"/>
      <c r="G25" s="61"/>
      <c r="H25" s="79"/>
      <c r="I25" s="37"/>
      <c r="J25" s="37"/>
      <c r="K25" s="44"/>
      <c r="L25" s="29"/>
      <c r="M25" s="29"/>
      <c r="N25" s="29"/>
      <c r="O25" s="29"/>
      <c r="BV25" s="26"/>
    </row>
    <row r="26" spans="1:74" ht="14.25" x14ac:dyDescent="0.45">
      <c r="A26" s="110" t="str">
        <f>$R$17&amp;G26&amp;B26&amp;$U$17&amp;C26&amp; D26</f>
        <v>YAG1UKL7F+MMedical sciencesLondon</v>
      </c>
      <c r="B26" s="110" t="s">
        <v>145</v>
      </c>
      <c r="C26" s="110" t="str">
        <f>F26</f>
        <v>Medical sciences</v>
      </c>
      <c r="D26" s="110" t="str">
        <f>$F$11</f>
        <v>London</v>
      </c>
      <c r="E26" s="57" t="s">
        <v>236</v>
      </c>
      <c r="F26" s="58" t="s">
        <v>168</v>
      </c>
      <c r="G26" s="59" t="s">
        <v>44</v>
      </c>
      <c r="H26" s="79">
        <f>IFERROR(INDEX(all_data, MATCH($A26, All_data_lookupkey, 0), MATCH(H$14, All_data_headings, 0)),".")</f>
        <v>130</v>
      </c>
      <c r="I26" s="37">
        <f>IFERROR(INDEX(all_data, MATCH($A26, All_data_lookupkey, 0), MATCH(I$14, All_data_headings, 0)),".")</f>
        <v>25200</v>
      </c>
      <c r="J26" s="37">
        <f>IFERROR(INDEX(all_data, MATCH($A26, All_data_lookupkey, 0), MATCH(J$14, All_data_headings, 0)),".")</f>
        <v>34700</v>
      </c>
      <c r="K26" s="44">
        <f>IFERROR(INDEX(all_data, MATCH($A26, All_data_lookupkey, 0), MATCH(K$14, All_data_headings, 0)),".")</f>
        <v>47100</v>
      </c>
      <c r="L26" s="29"/>
      <c r="M26" s="29"/>
      <c r="N26" s="29"/>
      <c r="O26" s="29"/>
      <c r="BV26" s="26"/>
    </row>
    <row r="27" spans="1:74" ht="14.25" x14ac:dyDescent="0.45">
      <c r="E27" s="64"/>
      <c r="F27" s="63"/>
      <c r="G27" s="61"/>
      <c r="H27" s="79"/>
      <c r="I27" s="37"/>
      <c r="J27" s="37"/>
      <c r="K27" s="44"/>
      <c r="L27" s="29"/>
      <c r="M27" s="29"/>
      <c r="N27" s="29"/>
      <c r="O27" s="29"/>
      <c r="BV27" s="26"/>
    </row>
    <row r="28" spans="1:74" ht="14.25" x14ac:dyDescent="0.45">
      <c r="A28" s="110" t="str">
        <f>$R$17&amp;G28&amp;B28&amp;$U$17&amp;C28&amp; D28</f>
        <v>YAG1UKL7F+MAllied healthLondon</v>
      </c>
      <c r="B28" s="110" t="s">
        <v>145</v>
      </c>
      <c r="C28" s="110" t="str">
        <f>F28</f>
        <v>Allied health</v>
      </c>
      <c r="D28" s="110" t="str">
        <f>$F$11</f>
        <v>London</v>
      </c>
      <c r="E28" s="57" t="s">
        <v>224</v>
      </c>
      <c r="F28" s="58" t="s">
        <v>163</v>
      </c>
      <c r="G28" s="59" t="s">
        <v>44</v>
      </c>
      <c r="H28" s="79">
        <f>IFERROR(INDEX(all_data, MATCH($A28, All_data_lookupkey, 0), MATCH(H$14, All_data_headings, 0)),".")</f>
        <v>720</v>
      </c>
      <c r="I28" s="37">
        <f>IFERROR(INDEX(all_data, MATCH($A28, All_data_lookupkey, 0), MATCH(I$14, All_data_headings, 0)),".")</f>
        <v>21500</v>
      </c>
      <c r="J28" s="37">
        <f>IFERROR(INDEX(all_data, MATCH($A28, All_data_lookupkey, 0), MATCH(J$14, All_data_headings, 0)),".")</f>
        <v>28100</v>
      </c>
      <c r="K28" s="44">
        <f>IFERROR(INDEX(all_data, MATCH($A28, All_data_lookupkey, 0), MATCH(K$14, All_data_headings, 0)),".")</f>
        <v>40500</v>
      </c>
      <c r="L28" s="29"/>
      <c r="M28" s="29"/>
      <c r="N28" s="29"/>
      <c r="O28" s="29"/>
      <c r="BV28" s="26"/>
    </row>
    <row r="29" spans="1:74" ht="14.25" x14ac:dyDescent="0.45">
      <c r="E29" s="64"/>
      <c r="F29" s="63"/>
      <c r="G29" s="61"/>
      <c r="H29" s="79"/>
      <c r="I29" s="37"/>
      <c r="J29" s="37"/>
      <c r="K29" s="44"/>
      <c r="L29" s="29"/>
      <c r="M29" s="29"/>
      <c r="N29" s="29"/>
      <c r="O29" s="29"/>
      <c r="BV29" s="26"/>
    </row>
    <row r="30" spans="1:74" ht="14.25" x14ac:dyDescent="0.45">
      <c r="A30" s="110" t="str">
        <f>$R$17&amp;G30&amp;B30&amp;$U$17&amp;C30&amp; D30</f>
        <v>YAG1UKL7F+MBiosciencesLondon</v>
      </c>
      <c r="B30" s="110" t="s">
        <v>145</v>
      </c>
      <c r="C30" s="110" t="str">
        <f>F30</f>
        <v>Biosciences</v>
      </c>
      <c r="D30" s="110" t="str">
        <f>$F$11</f>
        <v>London</v>
      </c>
      <c r="E30" s="57" t="s">
        <v>60</v>
      </c>
      <c r="F30" s="58" t="s">
        <v>61</v>
      </c>
      <c r="G30" s="59" t="s">
        <v>44</v>
      </c>
      <c r="H30" s="79">
        <f>IFERROR(INDEX(all_data, MATCH($A30, All_data_lookupkey, 0), MATCH(H$14, All_data_headings, 0)),".")</f>
        <v>180</v>
      </c>
      <c r="I30" s="37">
        <f>IFERROR(INDEX(all_data, MATCH($A30, All_data_lookupkey, 0), MATCH(I$14, All_data_headings, 0)),".")</f>
        <v>21200</v>
      </c>
      <c r="J30" s="37">
        <f>IFERROR(INDEX(all_data, MATCH($A30, All_data_lookupkey, 0), MATCH(J$14, All_data_headings, 0)),".")</f>
        <v>27000</v>
      </c>
      <c r="K30" s="44">
        <f>IFERROR(INDEX(all_data, MATCH($A30, All_data_lookupkey, 0), MATCH(K$14, All_data_headings, 0)),".")</f>
        <v>36100</v>
      </c>
      <c r="L30" s="29"/>
      <c r="M30" s="29"/>
      <c r="N30" s="29"/>
      <c r="O30" s="29"/>
      <c r="BV30" s="26"/>
    </row>
    <row r="31" spans="1:74" s="30" customFormat="1" ht="14.25" customHeight="1" x14ac:dyDescent="0.45">
      <c r="E31" s="64"/>
      <c r="F31" s="63"/>
      <c r="G31" s="61"/>
      <c r="H31" s="79"/>
      <c r="I31" s="37"/>
      <c r="J31" s="37"/>
      <c r="K31" s="44"/>
      <c r="L31" s="29"/>
      <c r="M31" s="29"/>
      <c r="N31" s="29"/>
      <c r="O31" s="29"/>
    </row>
    <row r="32" spans="1:74" s="30" customFormat="1" ht="14.25" customHeight="1" x14ac:dyDescent="0.45">
      <c r="A32" s="110" t="str">
        <f>$R$17&amp;G32&amp;B32&amp;$U$17&amp;C32&amp; D32</f>
        <v>YAG1UKL7F+MSport and exercise sciencesLondon</v>
      </c>
      <c r="B32" s="110" t="s">
        <v>145</v>
      </c>
      <c r="C32" s="110" t="str">
        <f>F32</f>
        <v>Sport and exercise sciences</v>
      </c>
      <c r="D32" s="110" t="str">
        <f>$F$11</f>
        <v>London</v>
      </c>
      <c r="E32" s="57" t="s">
        <v>62</v>
      </c>
      <c r="F32" s="58" t="s">
        <v>63</v>
      </c>
      <c r="G32" s="59" t="s">
        <v>44</v>
      </c>
      <c r="H32" s="79">
        <f>IFERROR(INDEX(all_data, MATCH($A32, All_data_lookupkey, 0), MATCH(H$14, All_data_headings, 0)),".")</f>
        <v>85</v>
      </c>
      <c r="I32" s="37">
        <f>IFERROR(INDEX(all_data, MATCH($A32, All_data_lookupkey, 0), MATCH(I$14, All_data_headings, 0)),".")</f>
        <v>17900</v>
      </c>
      <c r="J32" s="37">
        <f>IFERROR(INDEX(all_data, MATCH($A32, All_data_lookupkey, 0), MATCH(J$14, All_data_headings, 0)),".")</f>
        <v>24800</v>
      </c>
      <c r="K32" s="44">
        <f>IFERROR(INDEX(all_data, MATCH($A32, All_data_lookupkey, 0), MATCH(K$14, All_data_headings, 0)),".")</f>
        <v>32100</v>
      </c>
      <c r="L32" s="29"/>
      <c r="M32" s="29"/>
      <c r="N32" s="29"/>
      <c r="O32" s="29"/>
    </row>
    <row r="33" spans="1:15" s="30" customFormat="1" ht="14.25" x14ac:dyDescent="0.45">
      <c r="E33" s="64"/>
      <c r="F33" s="63"/>
      <c r="G33" s="61"/>
      <c r="H33" s="79"/>
      <c r="I33" s="37"/>
      <c r="J33" s="37"/>
      <c r="K33" s="44"/>
      <c r="L33" s="29"/>
      <c r="M33" s="29"/>
      <c r="N33" s="29"/>
      <c r="O33" s="29"/>
    </row>
    <row r="34" spans="1:15" s="30" customFormat="1" ht="14.25" x14ac:dyDescent="0.45">
      <c r="A34" s="110" t="str">
        <f>$R$17&amp;G34&amp;B34&amp;$U$17&amp;C34&amp; D34</f>
        <v>YAG1UKL7F+MPsychologyLondon</v>
      </c>
      <c r="B34" s="110" t="s">
        <v>145</v>
      </c>
      <c r="C34" s="110" t="str">
        <f>F34</f>
        <v>Psychology</v>
      </c>
      <c r="D34" s="110" t="str">
        <f>$F$11</f>
        <v>London</v>
      </c>
      <c r="E34" s="57" t="s">
        <v>64</v>
      </c>
      <c r="F34" s="58" t="s">
        <v>65</v>
      </c>
      <c r="G34" s="59" t="s">
        <v>44</v>
      </c>
      <c r="H34" s="79">
        <f>IFERROR(INDEX(all_data, MATCH($A34, All_data_lookupkey, 0), MATCH(H$14, All_data_headings, 0)),".")</f>
        <v>550</v>
      </c>
      <c r="I34" s="37">
        <f>IFERROR(INDEX(all_data, MATCH($A34, All_data_lookupkey, 0), MATCH(I$14, All_data_headings, 0)),".")</f>
        <v>20800</v>
      </c>
      <c r="J34" s="37">
        <f>IFERROR(INDEX(all_data, MATCH($A34, All_data_lookupkey, 0), MATCH(J$14, All_data_headings, 0)),".")</f>
        <v>27000</v>
      </c>
      <c r="K34" s="44">
        <f>IFERROR(INDEX(all_data, MATCH($A34, All_data_lookupkey, 0), MATCH(K$14, All_data_headings, 0)),".")</f>
        <v>36100</v>
      </c>
      <c r="L34" s="29"/>
      <c r="M34" s="29"/>
      <c r="N34" s="29"/>
      <c r="O34" s="29"/>
    </row>
    <row r="35" spans="1:15" s="30" customFormat="1" ht="14.25" customHeight="1" x14ac:dyDescent="0.45">
      <c r="E35" s="64"/>
      <c r="F35" s="63"/>
      <c r="G35" s="61"/>
      <c r="H35" s="79"/>
      <c r="I35" s="37"/>
      <c r="J35" s="37"/>
      <c r="K35" s="44"/>
      <c r="L35" s="29"/>
      <c r="M35" s="29"/>
      <c r="N35" s="29"/>
      <c r="O35" s="29"/>
    </row>
    <row r="36" spans="1:15" s="30" customFormat="1" ht="14.25" customHeight="1" x14ac:dyDescent="0.45">
      <c r="A36" s="110" t="str">
        <f>$R$17&amp;G36&amp;B36&amp;$U$17&amp;C36&amp; D36</f>
        <v>YAG1UKL7F+MVeterinary sciencesLondon</v>
      </c>
      <c r="B36" s="110" t="s">
        <v>145</v>
      </c>
      <c r="C36" s="110" t="str">
        <f>F36</f>
        <v>Veterinary sciences</v>
      </c>
      <c r="D36" s="110" t="str">
        <f>$F$11</f>
        <v>London</v>
      </c>
      <c r="E36" s="57" t="s">
        <v>66</v>
      </c>
      <c r="F36" s="58" t="s">
        <v>67</v>
      </c>
      <c r="G36" s="59" t="s">
        <v>44</v>
      </c>
      <c r="H36" s="79" t="str">
        <f>IFERROR(INDEX(all_data, MATCH($A36, All_data_lookupkey, 0), MATCH(H$14, All_data_headings, 0)),".")</f>
        <v>c</v>
      </c>
      <c r="I36" s="37" t="str">
        <f>IFERROR(INDEX(all_data, MATCH($A36, All_data_lookupkey, 0), MATCH(I$14, All_data_headings, 0)),".")</f>
        <v>c</v>
      </c>
      <c r="J36" s="37" t="str">
        <f>IFERROR(INDEX(all_data, MATCH($A36, All_data_lookupkey, 0), MATCH(J$14, All_data_headings, 0)),".")</f>
        <v>c</v>
      </c>
      <c r="K36" s="44" t="str">
        <f>IFERROR(INDEX(all_data, MATCH($A36, All_data_lookupkey, 0), MATCH(K$14, All_data_headings, 0)),".")</f>
        <v>c</v>
      </c>
      <c r="L36" s="29"/>
      <c r="M36" s="29"/>
      <c r="N36" s="29"/>
      <c r="O36" s="29"/>
    </row>
    <row r="37" spans="1:15" s="30" customFormat="1" ht="14.25" customHeight="1" x14ac:dyDescent="0.45">
      <c r="E37" s="64"/>
      <c r="F37" s="63"/>
      <c r="G37" s="61"/>
      <c r="H37" s="79"/>
      <c r="I37" s="37"/>
      <c r="J37" s="37"/>
      <c r="K37" s="44"/>
      <c r="L37" s="29"/>
      <c r="M37" s="29"/>
      <c r="N37" s="29"/>
      <c r="O37" s="29"/>
    </row>
    <row r="38" spans="1:15" s="30" customFormat="1" ht="14.25" customHeight="1" x14ac:dyDescent="0.45">
      <c r="A38" s="110" t="str">
        <f>$R$17&amp;G38&amp;B38&amp;$U$17&amp;C38&amp; D38</f>
        <v>YAG1UKL7F+MAgriculture, food and related studiesLondon</v>
      </c>
      <c r="B38" s="110" t="s">
        <v>145</v>
      </c>
      <c r="C38" s="110" t="str">
        <f>F38</f>
        <v>Agriculture, food and related studies</v>
      </c>
      <c r="D38" s="110" t="str">
        <f>$F$11</f>
        <v>London</v>
      </c>
      <c r="E38" s="57" t="s">
        <v>68</v>
      </c>
      <c r="F38" s="58" t="s">
        <v>69</v>
      </c>
      <c r="G38" s="59" t="s">
        <v>44</v>
      </c>
      <c r="H38" s="79">
        <f>IFERROR(INDEX(all_data, MATCH($A38, All_data_lookupkey, 0), MATCH(H$14, All_data_headings, 0)),".")</f>
        <v>30</v>
      </c>
      <c r="I38" s="37">
        <f>IFERROR(INDEX(all_data, MATCH($A38, All_data_lookupkey, 0), MATCH(I$14, All_data_headings, 0)),".")</f>
        <v>16400</v>
      </c>
      <c r="J38" s="37">
        <f>IFERROR(INDEX(all_data, MATCH($A38, All_data_lookupkey, 0), MATCH(J$14, All_data_headings, 0)),".")</f>
        <v>24000</v>
      </c>
      <c r="K38" s="44">
        <f>IFERROR(INDEX(all_data, MATCH($A38, All_data_lookupkey, 0), MATCH(K$14, All_data_headings, 0)),".")</f>
        <v>30700</v>
      </c>
      <c r="L38" s="29"/>
      <c r="M38" s="29"/>
      <c r="N38" s="29"/>
      <c r="O38" s="29"/>
    </row>
    <row r="39" spans="1:15" s="30" customFormat="1" ht="14.25" customHeight="1" x14ac:dyDescent="0.45">
      <c r="E39" s="64"/>
      <c r="F39" s="63"/>
      <c r="G39" s="61"/>
      <c r="H39" s="79"/>
      <c r="I39" s="37"/>
      <c r="J39" s="37"/>
      <c r="K39" s="44"/>
      <c r="L39" s="29"/>
      <c r="M39" s="29"/>
      <c r="N39" s="29"/>
      <c r="O39" s="29"/>
    </row>
    <row r="40" spans="1:15" s="30" customFormat="1" ht="14.25" customHeight="1" x14ac:dyDescent="0.45">
      <c r="A40" s="110" t="str">
        <f>$R$17&amp;G40&amp;B40&amp;$U$17&amp;C40&amp; D40</f>
        <v>YAG1UKL7F+MPhysics and astronomyLondon</v>
      </c>
      <c r="B40" s="110" t="s">
        <v>145</v>
      </c>
      <c r="C40" s="110" t="str">
        <f>F40</f>
        <v>Physics and astronomy</v>
      </c>
      <c r="D40" s="110" t="str">
        <f>$F$11</f>
        <v>London</v>
      </c>
      <c r="E40" s="57" t="s">
        <v>70</v>
      </c>
      <c r="F40" s="58" t="s">
        <v>71</v>
      </c>
      <c r="G40" s="59" t="s">
        <v>44</v>
      </c>
      <c r="H40" s="79">
        <f>IFERROR(INDEX(all_data, MATCH($A40, All_data_lookupkey, 0), MATCH(H$14, All_data_headings, 0)),".")</f>
        <v>35</v>
      </c>
      <c r="I40" s="37">
        <f>IFERROR(INDEX(all_data, MATCH($A40, All_data_lookupkey, 0), MATCH(I$14, All_data_headings, 0)),".")</f>
        <v>26300</v>
      </c>
      <c r="J40" s="37">
        <f>IFERROR(INDEX(all_data, MATCH($A40, All_data_lookupkey, 0), MATCH(J$14, All_data_headings, 0)),".")</f>
        <v>32100</v>
      </c>
      <c r="K40" s="44">
        <f>IFERROR(INDEX(all_data, MATCH($A40, All_data_lookupkey, 0), MATCH(K$14, All_data_headings, 0)),".")</f>
        <v>49600</v>
      </c>
      <c r="L40" s="29"/>
      <c r="M40" s="29"/>
      <c r="N40" s="29"/>
      <c r="O40" s="29"/>
    </row>
    <row r="41" spans="1:15" s="30" customFormat="1" ht="14.25" x14ac:dyDescent="0.45">
      <c r="E41" s="64"/>
      <c r="F41" s="63"/>
      <c r="G41" s="61"/>
      <c r="H41" s="79"/>
      <c r="I41" s="37"/>
      <c r="J41" s="37"/>
      <c r="K41" s="44"/>
      <c r="L41" s="29"/>
      <c r="M41" s="29"/>
      <c r="N41" s="29"/>
      <c r="O41" s="29"/>
    </row>
    <row r="42" spans="1:15" s="30" customFormat="1" ht="14.25" x14ac:dyDescent="0.45">
      <c r="A42" s="110" t="str">
        <f>$R$17&amp;G42&amp;B42&amp;$U$17&amp;C42&amp; D42</f>
        <v>YAG1UKL7F+MChemistryLondon</v>
      </c>
      <c r="B42" s="110" t="s">
        <v>145</v>
      </c>
      <c r="C42" s="110" t="str">
        <f>F42</f>
        <v>Chemistry</v>
      </c>
      <c r="D42" s="110" t="str">
        <f>$F$11</f>
        <v>London</v>
      </c>
      <c r="E42" s="57" t="s">
        <v>72</v>
      </c>
      <c r="F42" s="58" t="s">
        <v>73</v>
      </c>
      <c r="G42" s="59" t="s">
        <v>44</v>
      </c>
      <c r="H42" s="79">
        <f>IFERROR(INDEX(all_data, MATCH($A42, All_data_lookupkey, 0), MATCH(H$14, All_data_headings, 0)),".")</f>
        <v>25</v>
      </c>
      <c r="I42" s="37">
        <f>IFERROR(INDEX(all_data, MATCH($A42, All_data_lookupkey, 0), MATCH(I$14, All_data_headings, 0)),".")</f>
        <v>20800</v>
      </c>
      <c r="J42" s="37">
        <f>IFERROR(INDEX(all_data, MATCH($A42, All_data_lookupkey, 0), MATCH(J$14, All_data_headings, 0)),".")</f>
        <v>25600</v>
      </c>
      <c r="K42" s="44">
        <f>IFERROR(INDEX(all_data, MATCH($A42, All_data_lookupkey, 0), MATCH(K$14, All_data_headings, 0)),".")</f>
        <v>36100</v>
      </c>
      <c r="L42" s="29"/>
      <c r="M42" s="29"/>
      <c r="N42" s="29"/>
      <c r="O42" s="29"/>
    </row>
    <row r="43" spans="1:15" s="30" customFormat="1" ht="14.25" x14ac:dyDescent="0.45">
      <c r="E43" s="64"/>
      <c r="F43" s="63"/>
      <c r="G43" s="61"/>
      <c r="H43" s="79"/>
      <c r="I43" s="37"/>
      <c r="J43" s="37"/>
      <c r="K43" s="44"/>
      <c r="L43" s="29"/>
      <c r="M43" s="29"/>
      <c r="N43" s="29"/>
      <c r="O43" s="29"/>
    </row>
    <row r="44" spans="1:15" s="30" customFormat="1" ht="14.25" x14ac:dyDescent="0.45">
      <c r="A44" s="110" t="str">
        <f>$R$17&amp;G44&amp;B44&amp;$U$17&amp;C44&amp; D44</f>
        <v>YAG1UKL7F+MGeneral, applied and forensic sciencesLondon</v>
      </c>
      <c r="B44" s="110" t="s">
        <v>145</v>
      </c>
      <c r="C44" s="110" t="str">
        <f>F44</f>
        <v>General, applied and forensic sciences</v>
      </c>
      <c r="D44" s="110" t="str">
        <f>$F$11</f>
        <v>London</v>
      </c>
      <c r="E44" s="57" t="s">
        <v>225</v>
      </c>
      <c r="F44" s="58" t="s">
        <v>164</v>
      </c>
      <c r="G44" s="59" t="s">
        <v>44</v>
      </c>
      <c r="H44" s="79">
        <f>IFERROR(INDEX(all_data, MATCH($A44, All_data_lookupkey, 0), MATCH(H$14, All_data_headings, 0)),".")</f>
        <v>40</v>
      </c>
      <c r="I44" s="37">
        <f>IFERROR(INDEX(all_data, MATCH($A44, All_data_lookupkey, 0), MATCH(I$14, All_data_headings, 0)),".")</f>
        <v>20100</v>
      </c>
      <c r="J44" s="37">
        <f>IFERROR(INDEX(all_data, MATCH($A44, All_data_lookupkey, 0), MATCH(J$14, All_data_headings, 0)),".")</f>
        <v>24500</v>
      </c>
      <c r="K44" s="44">
        <f>IFERROR(INDEX(all_data, MATCH($A44, All_data_lookupkey, 0), MATCH(K$14, All_data_headings, 0)),".")</f>
        <v>28500</v>
      </c>
      <c r="L44" s="29"/>
      <c r="M44" s="29"/>
      <c r="N44" s="29"/>
      <c r="O44" s="29"/>
    </row>
    <row r="45" spans="1:15" s="30" customFormat="1" ht="14.25" x14ac:dyDescent="0.45">
      <c r="E45" s="64"/>
      <c r="F45" s="63"/>
      <c r="G45" s="61"/>
      <c r="H45" s="79"/>
      <c r="I45" s="37"/>
      <c r="J45" s="37"/>
      <c r="K45" s="44"/>
      <c r="L45" s="29"/>
      <c r="M45" s="29"/>
      <c r="N45" s="29"/>
      <c r="O45" s="29"/>
    </row>
    <row r="46" spans="1:15" s="30" customFormat="1" ht="14.25" x14ac:dyDescent="0.45">
      <c r="A46" s="110" t="str">
        <f>$R$17&amp;G46&amp;B46&amp;$U$17&amp;C46&amp; D46</f>
        <v>YAG1UKL7F+MMathematical sciencesLondon</v>
      </c>
      <c r="B46" s="110" t="s">
        <v>145</v>
      </c>
      <c r="C46" s="110" t="str">
        <f>F46</f>
        <v>Mathematical sciences</v>
      </c>
      <c r="D46" s="110" t="str">
        <f>$F$11</f>
        <v>London</v>
      </c>
      <c r="E46" s="57" t="s">
        <v>75</v>
      </c>
      <c r="F46" s="58" t="s">
        <v>76</v>
      </c>
      <c r="G46" s="59" t="s">
        <v>44</v>
      </c>
      <c r="H46" s="79">
        <f>IFERROR(INDEX(all_data, MATCH($A46, All_data_lookupkey, 0), MATCH(H$14, All_data_headings, 0)),".")</f>
        <v>100</v>
      </c>
      <c r="I46" s="37">
        <f>IFERROR(INDEX(all_data, MATCH($A46, All_data_lookupkey, 0), MATCH(I$14, All_data_headings, 0)),".")</f>
        <v>25900</v>
      </c>
      <c r="J46" s="37">
        <f>IFERROR(INDEX(all_data, MATCH($A46, All_data_lookupkey, 0), MATCH(J$14, All_data_headings, 0)),".")</f>
        <v>33600</v>
      </c>
      <c r="K46" s="44">
        <f>IFERROR(INDEX(all_data, MATCH($A46, All_data_lookupkey, 0), MATCH(K$14, All_data_headings, 0)),".")</f>
        <v>55500</v>
      </c>
      <c r="L46" s="29"/>
      <c r="M46" s="29"/>
      <c r="N46" s="29"/>
      <c r="O46" s="29"/>
    </row>
    <row r="47" spans="1:15" s="30" customFormat="1" ht="14.25" x14ac:dyDescent="0.45">
      <c r="E47" s="64"/>
      <c r="F47" s="63"/>
      <c r="G47" s="61"/>
      <c r="H47" s="79"/>
      <c r="I47" s="37"/>
      <c r="J47" s="37"/>
      <c r="K47" s="44"/>
      <c r="L47" s="29"/>
      <c r="M47" s="29"/>
      <c r="N47" s="29"/>
      <c r="O47" s="29"/>
    </row>
    <row r="48" spans="1:15" s="30" customFormat="1" ht="14.25" x14ac:dyDescent="0.45">
      <c r="A48" s="110" t="str">
        <f>$R$17&amp;G48&amp;B48&amp;$U$17&amp;C48&amp; D48</f>
        <v>YAG1UKL7F+MEngineeringLondon</v>
      </c>
      <c r="B48" s="110" t="s">
        <v>145</v>
      </c>
      <c r="C48" s="110" t="str">
        <f>F48</f>
        <v>Engineering</v>
      </c>
      <c r="D48" s="110" t="str">
        <f>$F$11</f>
        <v>London</v>
      </c>
      <c r="E48" s="57" t="s">
        <v>77</v>
      </c>
      <c r="F48" s="58" t="s">
        <v>78</v>
      </c>
      <c r="G48" s="59" t="s">
        <v>44</v>
      </c>
      <c r="H48" s="79">
        <f>IFERROR(INDEX(all_data, MATCH($A48, All_data_lookupkey, 0), MATCH(H$14, All_data_headings, 0)),".")</f>
        <v>365</v>
      </c>
      <c r="I48" s="37">
        <f>IFERROR(INDEX(all_data, MATCH($A48, All_data_lookupkey, 0), MATCH(I$14, All_data_headings, 0)),".")</f>
        <v>23400</v>
      </c>
      <c r="J48" s="37">
        <f>IFERROR(INDEX(all_data, MATCH($A48, All_data_lookupkey, 0), MATCH(J$14, All_data_headings, 0)),".")</f>
        <v>30700</v>
      </c>
      <c r="K48" s="44">
        <f>IFERROR(INDEX(all_data, MATCH($A48, All_data_lookupkey, 0), MATCH(K$14, All_data_headings, 0)),".")</f>
        <v>39100</v>
      </c>
      <c r="L48" s="29"/>
      <c r="M48" s="29"/>
      <c r="N48" s="29"/>
      <c r="O48" s="29"/>
    </row>
    <row r="49" spans="1:15" s="30" customFormat="1" ht="14.25" x14ac:dyDescent="0.45">
      <c r="E49" s="64"/>
      <c r="F49" s="63"/>
      <c r="G49" s="61"/>
      <c r="H49" s="79"/>
      <c r="I49" s="37"/>
      <c r="J49" s="37"/>
      <c r="K49" s="44"/>
      <c r="L49" s="29"/>
      <c r="M49" s="29"/>
      <c r="N49" s="29"/>
      <c r="O49" s="29"/>
    </row>
    <row r="50" spans="1:15" s="30" customFormat="1" ht="14.25" x14ac:dyDescent="0.45">
      <c r="A50" s="110" t="str">
        <f>$R$17&amp;G50&amp;B50&amp;$U$17&amp;C50&amp; D50</f>
        <v>YAG1UKL7F+MMaterials and technologyLondon</v>
      </c>
      <c r="B50" s="110" t="s">
        <v>145</v>
      </c>
      <c r="C50" s="110" t="str">
        <f>F50</f>
        <v>Materials and technology</v>
      </c>
      <c r="D50" s="110" t="str">
        <f>$F$11</f>
        <v>London</v>
      </c>
      <c r="E50" s="57" t="s">
        <v>226</v>
      </c>
      <c r="F50" s="58" t="s">
        <v>166</v>
      </c>
      <c r="G50" s="59" t="s">
        <v>44</v>
      </c>
      <c r="H50" s="79">
        <f>IFERROR(INDEX(all_data, MATCH($A50, All_data_lookupkey, 0), MATCH(H$14, All_data_headings, 0)),".")</f>
        <v>50</v>
      </c>
      <c r="I50" s="37">
        <f>IFERROR(INDEX(all_data, MATCH($A50, All_data_lookupkey, 0), MATCH(I$14, All_data_headings, 0)),".")</f>
        <v>27000</v>
      </c>
      <c r="J50" s="37">
        <f>IFERROR(INDEX(all_data, MATCH($A50, All_data_lookupkey, 0), MATCH(J$14, All_data_headings, 0)),".")</f>
        <v>40900</v>
      </c>
      <c r="K50" s="44">
        <f>IFERROR(INDEX(all_data, MATCH($A50, All_data_lookupkey, 0), MATCH(K$14, All_data_headings, 0)),".")</f>
        <v>55100</v>
      </c>
      <c r="L50" s="29"/>
      <c r="M50" s="29"/>
      <c r="N50" s="29"/>
      <c r="O50" s="29"/>
    </row>
    <row r="51" spans="1:15" s="30" customFormat="1" ht="14.25" customHeight="1" x14ac:dyDescent="0.45">
      <c r="E51" s="64"/>
      <c r="F51" s="63"/>
      <c r="G51" s="61"/>
      <c r="H51" s="79"/>
      <c r="I51" s="37"/>
      <c r="J51" s="37"/>
      <c r="K51" s="44"/>
      <c r="L51" s="29"/>
      <c r="M51" s="29"/>
      <c r="N51" s="29"/>
      <c r="O51" s="29"/>
    </row>
    <row r="52" spans="1:15" s="30" customFormat="1" ht="14.25" customHeight="1" x14ac:dyDescent="0.45">
      <c r="A52" s="110" t="str">
        <f>$R$17&amp;G52&amp;B52&amp;$U$17&amp;C52&amp; D52</f>
        <v>YAG1UKL7F+MComputingLondon</v>
      </c>
      <c r="B52" s="110" t="s">
        <v>145</v>
      </c>
      <c r="C52" s="110" t="str">
        <f>F52</f>
        <v>Computing</v>
      </c>
      <c r="D52" s="110" t="str">
        <f>$F$11</f>
        <v>London</v>
      </c>
      <c r="E52" s="57" t="s">
        <v>80</v>
      </c>
      <c r="F52" s="58" t="s">
        <v>81</v>
      </c>
      <c r="G52" s="59" t="s">
        <v>44</v>
      </c>
      <c r="H52" s="79">
        <f>IFERROR(INDEX(all_data, MATCH($A52, All_data_lookupkey, 0), MATCH(H$14, All_data_headings, 0)),".")</f>
        <v>375</v>
      </c>
      <c r="I52" s="37">
        <f>IFERROR(INDEX(all_data, MATCH($A52, All_data_lookupkey, 0), MATCH(I$14, All_data_headings, 0)),".")</f>
        <v>25900</v>
      </c>
      <c r="J52" s="37">
        <f>IFERROR(INDEX(all_data, MATCH($A52, All_data_lookupkey, 0), MATCH(J$14, All_data_headings, 0)),".")</f>
        <v>35400</v>
      </c>
      <c r="K52" s="44">
        <f>IFERROR(INDEX(all_data, MATCH($A52, All_data_lookupkey, 0), MATCH(K$14, All_data_headings, 0)),".")</f>
        <v>48200</v>
      </c>
      <c r="L52" s="29"/>
      <c r="M52" s="29"/>
      <c r="N52" s="29"/>
      <c r="O52" s="29"/>
    </row>
    <row r="53" spans="1:15" s="30" customFormat="1" ht="14.25" customHeight="1" x14ac:dyDescent="0.45">
      <c r="E53" s="64"/>
      <c r="F53" s="63"/>
      <c r="G53" s="61"/>
      <c r="H53" s="79"/>
      <c r="I53" s="37"/>
      <c r="J53" s="37"/>
      <c r="K53" s="44"/>
      <c r="L53" s="29"/>
      <c r="M53" s="29"/>
      <c r="N53" s="29"/>
      <c r="O53" s="29"/>
    </row>
    <row r="54" spans="1:15" s="30" customFormat="1" ht="14.25" customHeight="1" x14ac:dyDescent="0.45">
      <c r="A54" s="110" t="str">
        <f>$R$17&amp;G54&amp;B54&amp;$U$17&amp;C54&amp; D54</f>
        <v>YAG1UKL7F+MArchitecture, building and planningLondon</v>
      </c>
      <c r="B54" s="110" t="s">
        <v>145</v>
      </c>
      <c r="C54" s="110" t="str">
        <f>F54</f>
        <v>Architecture, building and planning</v>
      </c>
      <c r="D54" s="110" t="str">
        <f>$F$11</f>
        <v>London</v>
      </c>
      <c r="E54" s="57" t="s">
        <v>83</v>
      </c>
      <c r="F54" s="58" t="s">
        <v>84</v>
      </c>
      <c r="G54" s="59" t="s">
        <v>44</v>
      </c>
      <c r="H54" s="79">
        <f>IFERROR(INDEX(all_data, MATCH($A54, All_data_lookupkey, 0), MATCH(H$14, All_data_headings, 0)),".")</f>
        <v>885</v>
      </c>
      <c r="I54" s="37">
        <f>IFERROR(INDEX(all_data, MATCH($A54, All_data_lookupkey, 0), MATCH(I$14, All_data_headings, 0)),".")</f>
        <v>27400</v>
      </c>
      <c r="J54" s="37">
        <f>IFERROR(INDEX(all_data, MATCH($A54, All_data_lookupkey, 0), MATCH(J$14, All_data_headings, 0)),".")</f>
        <v>33900</v>
      </c>
      <c r="K54" s="44">
        <f>IFERROR(INDEX(all_data, MATCH($A54, All_data_lookupkey, 0), MATCH(K$14, All_data_headings, 0)),".")</f>
        <v>39800</v>
      </c>
      <c r="L54" s="29"/>
      <c r="M54" s="29"/>
      <c r="N54" s="29"/>
      <c r="O54" s="29"/>
    </row>
    <row r="55" spans="1:15" s="30" customFormat="1" ht="14.25" customHeight="1" x14ac:dyDescent="0.45">
      <c r="E55" s="64"/>
      <c r="F55" s="63"/>
      <c r="G55" s="61"/>
      <c r="H55" s="79"/>
      <c r="I55" s="37"/>
      <c r="J55" s="37"/>
      <c r="K55" s="44"/>
      <c r="L55" s="29"/>
      <c r="M55" s="29"/>
      <c r="N55" s="29"/>
      <c r="O55" s="29"/>
    </row>
    <row r="56" spans="1:15" s="30" customFormat="1" ht="14.25" customHeight="1" x14ac:dyDescent="0.45">
      <c r="A56" s="110" t="str">
        <f>$R$17&amp;G56&amp;B56&amp;$U$17&amp;C56&amp; D56</f>
        <v>YAG1UKL7F+MSociology, social policy and anthropologyLondon</v>
      </c>
      <c r="B56" s="110" t="s">
        <v>145</v>
      </c>
      <c r="C56" s="110" t="str">
        <f>F56</f>
        <v>Sociology, social policy and anthropology</v>
      </c>
      <c r="D56" s="110" t="str">
        <f>$F$11</f>
        <v>London</v>
      </c>
      <c r="E56" s="57" t="s">
        <v>86</v>
      </c>
      <c r="F56" s="58" t="s">
        <v>87</v>
      </c>
      <c r="G56" s="59" t="s">
        <v>44</v>
      </c>
      <c r="H56" s="79">
        <f>IFERROR(INDEX(all_data, MATCH($A56, All_data_lookupkey, 0), MATCH(H$14, All_data_headings, 0)),".")</f>
        <v>580</v>
      </c>
      <c r="I56" s="37">
        <f>IFERROR(INDEX(all_data, MATCH($A56, All_data_lookupkey, 0), MATCH(I$14, All_data_headings, 0)),".")</f>
        <v>23700</v>
      </c>
      <c r="J56" s="37">
        <f>IFERROR(INDEX(all_data, MATCH($A56, All_data_lookupkey, 0), MATCH(J$14, All_data_headings, 0)),".")</f>
        <v>29200</v>
      </c>
      <c r="K56" s="44">
        <f>IFERROR(INDEX(all_data, MATCH($A56, All_data_lookupkey, 0), MATCH(K$14, All_data_headings, 0)),".")</f>
        <v>39400</v>
      </c>
      <c r="L56" s="29"/>
      <c r="M56" s="29"/>
      <c r="N56" s="29"/>
      <c r="O56" s="29"/>
    </row>
    <row r="57" spans="1:15" s="30" customFormat="1" ht="14.25" customHeight="1" x14ac:dyDescent="0.45">
      <c r="E57" s="64"/>
      <c r="F57" s="63"/>
      <c r="G57" s="61"/>
      <c r="H57" s="79"/>
      <c r="I57" s="37"/>
      <c r="J57" s="37"/>
      <c r="K57" s="44"/>
      <c r="L57" s="29"/>
      <c r="M57" s="29"/>
      <c r="N57" s="29"/>
      <c r="O57" s="29"/>
    </row>
    <row r="58" spans="1:15" s="30" customFormat="1" ht="14.25" customHeight="1" x14ac:dyDescent="0.45">
      <c r="A58" s="110" t="str">
        <f>$R$17&amp;G58&amp;B58&amp;$U$17&amp;C58&amp; D58</f>
        <v>YAG1UKL7F+MEconomicsLondon</v>
      </c>
      <c r="B58" s="110" t="s">
        <v>145</v>
      </c>
      <c r="C58" s="110" t="str">
        <f>F58</f>
        <v>Economics</v>
      </c>
      <c r="D58" s="110" t="str">
        <f>$F$11</f>
        <v>London</v>
      </c>
      <c r="E58" s="57" t="s">
        <v>88</v>
      </c>
      <c r="F58" s="58" t="s">
        <v>89</v>
      </c>
      <c r="G58" s="59" t="s">
        <v>44</v>
      </c>
      <c r="H58" s="79">
        <f>IFERROR(INDEX(all_data, MATCH($A58, All_data_lookupkey, 0), MATCH(H$14, All_data_headings, 0)),".")</f>
        <v>235</v>
      </c>
      <c r="I58" s="37">
        <f>IFERROR(INDEX(all_data, MATCH($A58, All_data_lookupkey, 0), MATCH(I$14, All_data_headings, 0)),".")</f>
        <v>28500</v>
      </c>
      <c r="J58" s="37">
        <f>IFERROR(INDEX(all_data, MATCH($A58, All_data_lookupkey, 0), MATCH(J$14, All_data_headings, 0)),".")</f>
        <v>34700</v>
      </c>
      <c r="K58" s="44">
        <f>IFERROR(INDEX(all_data, MATCH($A58, All_data_lookupkey, 0), MATCH(K$14, All_data_headings, 0)),".")</f>
        <v>47100</v>
      </c>
      <c r="L58" s="29"/>
      <c r="M58" s="29"/>
      <c r="N58" s="29"/>
      <c r="O58" s="29"/>
    </row>
    <row r="59" spans="1:15" s="30" customFormat="1" ht="14.25" customHeight="1" x14ac:dyDescent="0.45">
      <c r="E59" s="64"/>
      <c r="F59" s="63"/>
      <c r="G59" s="61"/>
      <c r="H59" s="79"/>
      <c r="I59" s="37"/>
      <c r="J59" s="37"/>
      <c r="K59" s="44"/>
      <c r="L59" s="29"/>
      <c r="M59" s="29"/>
      <c r="N59" s="29"/>
      <c r="O59" s="29"/>
    </row>
    <row r="60" spans="1:15" s="30" customFormat="1" ht="14.25" customHeight="1" x14ac:dyDescent="0.45">
      <c r="A60" s="110" t="str">
        <f>$R$17&amp;G60&amp;B60&amp;$U$17&amp;C60&amp; D60</f>
        <v>YAG1UKL7F+MPoliticsLondon</v>
      </c>
      <c r="B60" s="110" t="s">
        <v>145</v>
      </c>
      <c r="C60" s="110" t="str">
        <f>F60</f>
        <v>Politics</v>
      </c>
      <c r="D60" s="110" t="str">
        <f>$F$11</f>
        <v>London</v>
      </c>
      <c r="E60" s="57" t="s">
        <v>90</v>
      </c>
      <c r="F60" s="58" t="s">
        <v>91</v>
      </c>
      <c r="G60" s="59" t="s">
        <v>44</v>
      </c>
      <c r="H60" s="79">
        <f>IFERROR(INDEX(all_data, MATCH($A60, All_data_lookupkey, 0), MATCH(H$14, All_data_headings, 0)),".")</f>
        <v>390</v>
      </c>
      <c r="I60" s="37">
        <f>IFERROR(INDEX(all_data, MATCH($A60, All_data_lookupkey, 0), MATCH(I$14, All_data_headings, 0)),".")</f>
        <v>24100</v>
      </c>
      <c r="J60" s="37">
        <f>IFERROR(INDEX(all_data, MATCH($A60, All_data_lookupkey, 0), MATCH(J$14, All_data_headings, 0)),".")</f>
        <v>29200</v>
      </c>
      <c r="K60" s="44">
        <f>IFERROR(INDEX(all_data, MATCH($A60, All_data_lookupkey, 0), MATCH(K$14, All_data_headings, 0)),".")</f>
        <v>37200</v>
      </c>
      <c r="L60" s="29"/>
      <c r="M60" s="29"/>
      <c r="N60" s="29"/>
      <c r="O60" s="29"/>
    </row>
    <row r="61" spans="1:15" s="30" customFormat="1" ht="14.25" customHeight="1" x14ac:dyDescent="0.45">
      <c r="E61" s="64"/>
      <c r="F61" s="63"/>
      <c r="G61" s="61"/>
      <c r="H61" s="79"/>
      <c r="I61" s="37"/>
      <c r="J61" s="37"/>
      <c r="K61" s="44"/>
      <c r="L61" s="29"/>
      <c r="M61" s="29"/>
      <c r="N61" s="29"/>
      <c r="O61" s="29"/>
    </row>
    <row r="62" spans="1:15" s="30" customFormat="1" ht="14.25" customHeight="1" x14ac:dyDescent="0.45">
      <c r="A62" s="110" t="str">
        <f>$R$17&amp;G62&amp;B62&amp;$U$17&amp;C62&amp; D62</f>
        <v>YAG1UKL7F+MHealth and social careLondon</v>
      </c>
      <c r="B62" s="110" t="s">
        <v>145</v>
      </c>
      <c r="C62" s="110" t="str">
        <f>F62</f>
        <v>Health and social care</v>
      </c>
      <c r="D62" s="110" t="str">
        <f>$F$11</f>
        <v>London</v>
      </c>
      <c r="E62" s="57" t="s">
        <v>92</v>
      </c>
      <c r="F62" s="58" t="s">
        <v>93</v>
      </c>
      <c r="G62" s="59" t="s">
        <v>44</v>
      </c>
      <c r="H62" s="79">
        <f>IFERROR(INDEX(all_data, MATCH($A62, All_data_lookupkey, 0), MATCH(H$14, All_data_headings, 0)),".")</f>
        <v>385</v>
      </c>
      <c r="I62" s="37">
        <f>IFERROR(INDEX(all_data, MATCH($A62, All_data_lookupkey, 0), MATCH(I$14, All_data_headings, 0)),".")</f>
        <v>26300</v>
      </c>
      <c r="J62" s="37">
        <f>IFERROR(INDEX(all_data, MATCH($A62, All_data_lookupkey, 0), MATCH(J$14, All_data_headings, 0)),".")</f>
        <v>31400</v>
      </c>
      <c r="K62" s="44">
        <f>IFERROR(INDEX(all_data, MATCH($A62, All_data_lookupkey, 0), MATCH(K$14, All_data_headings, 0)),".")</f>
        <v>36900</v>
      </c>
      <c r="L62" s="29"/>
      <c r="M62" s="29"/>
      <c r="N62" s="29"/>
      <c r="O62" s="29"/>
    </row>
    <row r="63" spans="1:15" s="30" customFormat="1" ht="14.25" x14ac:dyDescent="0.45">
      <c r="E63" s="64"/>
      <c r="F63" s="63"/>
      <c r="G63" s="61"/>
      <c r="H63" s="79"/>
      <c r="I63" s="37"/>
      <c r="J63" s="37"/>
      <c r="K63" s="44"/>
      <c r="L63" s="29"/>
      <c r="M63" s="29"/>
      <c r="N63" s="29"/>
      <c r="O63" s="29"/>
    </row>
    <row r="64" spans="1:15" s="30" customFormat="1" ht="14.25" x14ac:dyDescent="0.45">
      <c r="A64" s="110" t="str">
        <f>$R$17&amp;G64&amp;B64&amp;$U$17&amp;C64&amp; D64</f>
        <v>YAG1UKL7F+MLawLondon</v>
      </c>
      <c r="B64" s="110" t="s">
        <v>145</v>
      </c>
      <c r="C64" s="110" t="str">
        <f>F64</f>
        <v>Law</v>
      </c>
      <c r="D64" s="110" t="str">
        <f>$F$11</f>
        <v>London</v>
      </c>
      <c r="E64" s="57" t="s">
        <v>94</v>
      </c>
      <c r="F64" s="58" t="s">
        <v>95</v>
      </c>
      <c r="G64" s="59" t="s">
        <v>44</v>
      </c>
      <c r="H64" s="79">
        <f>IFERROR(INDEX(all_data, MATCH($A64, All_data_lookupkey, 0), MATCH(H$14, All_data_headings, 0)),".")</f>
        <v>720</v>
      </c>
      <c r="I64" s="37">
        <f>IFERROR(INDEX(all_data, MATCH($A64, All_data_lookupkey, 0), MATCH(I$14, All_data_headings, 0)),".")</f>
        <v>21500</v>
      </c>
      <c r="J64" s="37">
        <f>IFERROR(INDEX(all_data, MATCH($A64, All_data_lookupkey, 0), MATCH(J$14, All_data_headings, 0)),".")</f>
        <v>31000</v>
      </c>
      <c r="K64" s="44">
        <f>IFERROR(INDEX(all_data, MATCH($A64, All_data_lookupkey, 0), MATCH(K$14, All_data_headings, 0)),".")</f>
        <v>47400</v>
      </c>
      <c r="L64" s="29"/>
      <c r="M64" s="29"/>
      <c r="N64" s="29"/>
      <c r="O64" s="29"/>
    </row>
    <row r="65" spans="1:15" s="30" customFormat="1" ht="14.25" x14ac:dyDescent="0.45">
      <c r="D65" s="110"/>
      <c r="E65" s="65"/>
      <c r="F65" s="61"/>
      <c r="G65" s="61"/>
      <c r="H65" s="79"/>
      <c r="I65" s="37"/>
      <c r="J65" s="37"/>
      <c r="K65" s="44"/>
      <c r="L65" s="29"/>
      <c r="M65" s="29"/>
      <c r="N65" s="29"/>
      <c r="O65" s="29"/>
    </row>
    <row r="66" spans="1:15" s="30" customFormat="1" ht="14.25" x14ac:dyDescent="0.45">
      <c r="A66" s="110" t="str">
        <f>$R$17&amp;G66&amp;B66&amp;$U$17&amp;C66&amp; D66</f>
        <v>YAG1UKL7F+MBusiness and managementLondon</v>
      </c>
      <c r="B66" s="110" t="s">
        <v>145</v>
      </c>
      <c r="C66" s="110" t="str">
        <f>F66</f>
        <v>Business and management</v>
      </c>
      <c r="D66" s="110" t="str">
        <f>$F$11</f>
        <v>London</v>
      </c>
      <c r="E66" s="57" t="s">
        <v>96</v>
      </c>
      <c r="F66" s="58" t="s">
        <v>97</v>
      </c>
      <c r="G66" s="59" t="s">
        <v>44</v>
      </c>
      <c r="H66" s="79">
        <f>IFERROR(INDEX(all_data, MATCH($A66, All_data_lookupkey, 0), MATCH(H$14, All_data_headings, 0)),".")</f>
        <v>2040</v>
      </c>
      <c r="I66" s="37">
        <f>IFERROR(INDEX(all_data, MATCH($A66, All_data_lookupkey, 0), MATCH(I$14, All_data_headings, 0)),".")</f>
        <v>25900</v>
      </c>
      <c r="J66" s="37">
        <f>IFERROR(INDEX(all_data, MATCH($A66, All_data_lookupkey, 0), MATCH(J$14, All_data_headings, 0)),".")</f>
        <v>35000</v>
      </c>
      <c r="K66" s="44">
        <f>IFERROR(INDEX(all_data, MATCH($A66, All_data_lookupkey, 0), MATCH(K$14, All_data_headings, 0)),".")</f>
        <v>50400</v>
      </c>
      <c r="L66" s="29"/>
      <c r="M66" s="29"/>
      <c r="N66" s="29"/>
      <c r="O66" s="29"/>
    </row>
    <row r="67" spans="1:15" s="30" customFormat="1" ht="14.25" x14ac:dyDescent="0.45">
      <c r="E67" s="65"/>
      <c r="F67" s="61"/>
      <c r="G67" s="61"/>
      <c r="H67" s="79"/>
      <c r="I67" s="37"/>
      <c r="J67" s="37"/>
      <c r="K67" s="44"/>
      <c r="L67" s="29"/>
      <c r="M67" s="29"/>
      <c r="N67" s="29"/>
      <c r="O67" s="29"/>
    </row>
    <row r="68" spans="1:15" s="30" customFormat="1" ht="14.25" x14ac:dyDescent="0.45">
      <c r="A68" s="110" t="str">
        <f>$R$17&amp;G68&amp;B68&amp;$U$17&amp;C68&amp; D68</f>
        <v>YAG1UKL7F+MEnglish studiesLondon</v>
      </c>
      <c r="B68" s="110" t="s">
        <v>145</v>
      </c>
      <c r="C68" s="110" t="str">
        <f>F68</f>
        <v>English studies</v>
      </c>
      <c r="D68" s="110" t="str">
        <f>$F$11</f>
        <v>London</v>
      </c>
      <c r="E68" s="57" t="s">
        <v>99</v>
      </c>
      <c r="F68" s="58" t="s">
        <v>100</v>
      </c>
      <c r="G68" s="59" t="s">
        <v>44</v>
      </c>
      <c r="H68" s="79">
        <f>IFERROR(INDEX(all_data, MATCH($A68, All_data_lookupkey, 0), MATCH(H$14, All_data_headings, 0)),".")</f>
        <v>275</v>
      </c>
      <c r="I68" s="37">
        <f>IFERROR(INDEX(all_data, MATCH($A68, All_data_lookupkey, 0), MATCH(I$14, All_data_headings, 0)),".")</f>
        <v>18200</v>
      </c>
      <c r="J68" s="37">
        <f>IFERROR(INDEX(all_data, MATCH($A68, All_data_lookupkey, 0), MATCH(J$14, All_data_headings, 0)),".")</f>
        <v>24500</v>
      </c>
      <c r="K68" s="44">
        <f>IFERROR(INDEX(all_data, MATCH($A68, All_data_lookupkey, 0), MATCH(K$14, All_data_headings, 0)),".")</f>
        <v>32100</v>
      </c>
      <c r="L68" s="29"/>
      <c r="M68" s="29"/>
      <c r="N68" s="29"/>
      <c r="O68" s="29"/>
    </row>
    <row r="69" spans="1:15" s="30" customFormat="1" ht="14.25" x14ac:dyDescent="0.45">
      <c r="E69" s="65"/>
      <c r="F69" s="61"/>
      <c r="G69" s="61"/>
      <c r="H69" s="79"/>
      <c r="I69" s="37"/>
      <c r="J69" s="37"/>
      <c r="K69" s="44"/>
      <c r="L69" s="29"/>
      <c r="M69" s="29"/>
      <c r="N69" s="29"/>
      <c r="O69" s="29"/>
    </row>
    <row r="70" spans="1:15" s="30" customFormat="1" ht="14.25" x14ac:dyDescent="0.45">
      <c r="A70" s="110" t="str">
        <f>$R$17&amp;G70&amp;B70&amp;$U$17&amp;C70&amp; D70</f>
        <v>YAG1UKL7F+MCeltic studiesLondon</v>
      </c>
      <c r="B70" s="110" t="s">
        <v>145</v>
      </c>
      <c r="C70" s="110" t="str">
        <f>F70</f>
        <v>Celtic studies</v>
      </c>
      <c r="D70" s="110" t="str">
        <f>$F$11</f>
        <v>London</v>
      </c>
      <c r="E70" s="57" t="s">
        <v>101</v>
      </c>
      <c r="F70" s="58" t="s">
        <v>102</v>
      </c>
      <c r="G70" s="59" t="s">
        <v>44</v>
      </c>
      <c r="H70" s="79" t="str">
        <f>IFERROR(INDEX(all_data, MATCH($A70, All_data_lookupkey, 0), MATCH(H$14, All_data_headings, 0)),".")</f>
        <v>c</v>
      </c>
      <c r="I70" s="37" t="str">
        <f>IFERROR(INDEX(all_data, MATCH($A70, All_data_lookupkey, 0), MATCH(I$14, All_data_headings, 0)),".")</f>
        <v>c</v>
      </c>
      <c r="J70" s="37" t="str">
        <f>IFERROR(INDEX(all_data, MATCH($A70, All_data_lookupkey, 0), MATCH(J$14, All_data_headings, 0)),".")</f>
        <v>c</v>
      </c>
      <c r="K70" s="44" t="str">
        <f>IFERROR(INDEX(all_data, MATCH($A70, All_data_lookupkey, 0), MATCH(K$14, All_data_headings, 0)),".")</f>
        <v>c</v>
      </c>
      <c r="L70" s="29"/>
      <c r="M70" s="29"/>
      <c r="N70" s="29"/>
      <c r="O70" s="29"/>
    </row>
    <row r="71" spans="1:15" s="30" customFormat="1" ht="14.25" x14ac:dyDescent="0.45">
      <c r="E71" s="65"/>
      <c r="F71" s="61"/>
      <c r="G71" s="61"/>
      <c r="H71" s="79"/>
      <c r="I71" s="37"/>
      <c r="J71" s="37"/>
      <c r="K71" s="44"/>
      <c r="L71" s="29"/>
      <c r="M71" s="29"/>
      <c r="N71" s="29"/>
      <c r="O71" s="29"/>
    </row>
    <row r="72" spans="1:15" s="30" customFormat="1" ht="14.25" x14ac:dyDescent="0.45">
      <c r="A72" s="110" t="str">
        <f>$R$17&amp;G72&amp;B72&amp;$U$17&amp;C72&amp; D72</f>
        <v>YAG1UKL7F+MLanguages and area studiesLondon</v>
      </c>
      <c r="B72" s="110" t="s">
        <v>145</v>
      </c>
      <c r="C72" s="110" t="str">
        <f>F72</f>
        <v>Languages and area studies</v>
      </c>
      <c r="D72" s="110" t="str">
        <f>$F$11</f>
        <v>London</v>
      </c>
      <c r="E72" s="57" t="s">
        <v>228</v>
      </c>
      <c r="F72" s="58" t="s">
        <v>197</v>
      </c>
      <c r="G72" s="59" t="s">
        <v>44</v>
      </c>
      <c r="H72" s="79">
        <f>IFERROR(INDEX(all_data, MATCH($A72, All_data_lookupkey, 0), MATCH(H$14, All_data_headings, 0)),".")</f>
        <v>155</v>
      </c>
      <c r="I72" s="37">
        <f>IFERROR(INDEX(all_data, MATCH($A72, All_data_lookupkey, 0), MATCH(I$14, All_data_headings, 0)),".")</f>
        <v>19300</v>
      </c>
      <c r="J72" s="37">
        <f>IFERROR(INDEX(all_data, MATCH($A72, All_data_lookupkey, 0), MATCH(J$14, All_data_headings, 0)),".")</f>
        <v>25200</v>
      </c>
      <c r="K72" s="44">
        <f>IFERROR(INDEX(all_data, MATCH($A72, All_data_lookupkey, 0), MATCH(K$14, All_data_headings, 0)),".")</f>
        <v>32800</v>
      </c>
      <c r="L72" s="29"/>
      <c r="M72" s="29"/>
      <c r="N72" s="29"/>
      <c r="O72" s="29"/>
    </row>
    <row r="73" spans="1:15" s="30" customFormat="1" ht="14.25" x14ac:dyDescent="0.45">
      <c r="E73" s="65"/>
      <c r="F73" s="61"/>
      <c r="G73" s="61"/>
      <c r="H73" s="79"/>
      <c r="I73" s="37"/>
      <c r="J73" s="37"/>
      <c r="K73" s="44"/>
      <c r="L73" s="29"/>
      <c r="M73" s="29"/>
      <c r="N73" s="29"/>
      <c r="O73" s="29"/>
    </row>
    <row r="74" spans="1:15" s="30" customFormat="1" ht="14.25" x14ac:dyDescent="0.45">
      <c r="A74" s="110" t="str">
        <f>$R$17&amp;G74&amp;B74&amp;$U$17&amp;C74&amp; D74</f>
        <v>YAG1UKL7F+MHistory and archaeologyLondon</v>
      </c>
      <c r="B74" s="110" t="s">
        <v>145</v>
      </c>
      <c r="C74" s="110" t="str">
        <f>F74</f>
        <v>History and archaeology</v>
      </c>
      <c r="D74" s="110" t="str">
        <f>$F$11</f>
        <v>London</v>
      </c>
      <c r="E74" s="57" t="s">
        <v>104</v>
      </c>
      <c r="F74" s="58" t="s">
        <v>105</v>
      </c>
      <c r="G74" s="59" t="s">
        <v>44</v>
      </c>
      <c r="H74" s="79">
        <f>IFERROR(INDEX(all_data, MATCH($A74, All_data_lookupkey, 0), MATCH(H$14, All_data_headings, 0)),".")</f>
        <v>355</v>
      </c>
      <c r="I74" s="37">
        <f>IFERROR(INDEX(all_data, MATCH($A74, All_data_lookupkey, 0), MATCH(I$14, All_data_headings, 0)),".")</f>
        <v>20100</v>
      </c>
      <c r="J74" s="37">
        <f>IFERROR(INDEX(all_data, MATCH($A74, All_data_lookupkey, 0), MATCH(J$14, All_data_headings, 0)),".")</f>
        <v>25900</v>
      </c>
      <c r="K74" s="44">
        <f>IFERROR(INDEX(all_data, MATCH($A74, All_data_lookupkey, 0), MATCH(K$14, All_data_headings, 0)),".")</f>
        <v>34700</v>
      </c>
      <c r="L74" s="29"/>
      <c r="M74" s="29"/>
      <c r="N74" s="29"/>
      <c r="O74" s="29"/>
    </row>
    <row r="75" spans="1:15" s="30" customFormat="1" ht="14.25" x14ac:dyDescent="0.45">
      <c r="E75" s="65"/>
      <c r="F75" s="61"/>
      <c r="G75" s="61"/>
      <c r="H75" s="79"/>
      <c r="I75" s="37"/>
      <c r="J75" s="37"/>
      <c r="K75" s="44"/>
      <c r="L75" s="29"/>
      <c r="M75" s="29"/>
      <c r="N75" s="29"/>
      <c r="O75" s="29"/>
    </row>
    <row r="76" spans="1:15" s="30" customFormat="1" ht="14.25" x14ac:dyDescent="0.45">
      <c r="A76" s="110" t="str">
        <f>$R$17&amp;G76&amp;B76&amp;$U$17&amp;C76&amp; D76</f>
        <v>YAG1UKL7F+MPhilosophy and religious studiesLondon</v>
      </c>
      <c r="B76" s="110" t="s">
        <v>145</v>
      </c>
      <c r="C76" s="110" t="str">
        <f>F76</f>
        <v>Philosophy and religious studies</v>
      </c>
      <c r="D76" s="110" t="str">
        <f>$F$11</f>
        <v>London</v>
      </c>
      <c r="E76" s="57" t="s">
        <v>106</v>
      </c>
      <c r="F76" s="58" t="s">
        <v>107</v>
      </c>
      <c r="G76" s="59" t="s">
        <v>44</v>
      </c>
      <c r="H76" s="79">
        <f>IFERROR(INDEX(all_data, MATCH($A76, All_data_lookupkey, 0), MATCH(H$14, All_data_headings, 0)),".")</f>
        <v>75</v>
      </c>
      <c r="I76" s="37">
        <f>IFERROR(INDEX(all_data, MATCH($A76, All_data_lookupkey, 0), MATCH(I$14, All_data_headings, 0)),".")</f>
        <v>15000</v>
      </c>
      <c r="J76" s="37">
        <f>IFERROR(INDEX(all_data, MATCH($A76, All_data_lookupkey, 0), MATCH(J$14, All_data_headings, 0)),".")</f>
        <v>25600</v>
      </c>
      <c r="K76" s="44">
        <f>IFERROR(INDEX(all_data, MATCH($A76, All_data_lookupkey, 0), MATCH(K$14, All_data_headings, 0)),".")</f>
        <v>34300</v>
      </c>
      <c r="L76" s="29"/>
      <c r="M76" s="29"/>
      <c r="N76" s="29"/>
      <c r="O76" s="29"/>
    </row>
    <row r="77" spans="1:15" s="30" customFormat="1" ht="14.25" x14ac:dyDescent="0.45">
      <c r="E77" s="65"/>
      <c r="F77" s="61"/>
      <c r="G77" s="61"/>
      <c r="H77" s="79"/>
      <c r="I77" s="37"/>
      <c r="J77" s="37"/>
      <c r="K77" s="44"/>
      <c r="L77" s="29"/>
      <c r="M77" s="29"/>
      <c r="N77" s="29"/>
      <c r="O77" s="29"/>
    </row>
    <row r="78" spans="1:15" s="30" customFormat="1" ht="14.25" x14ac:dyDescent="0.45">
      <c r="A78" s="110" t="str">
        <f>$R$17&amp;G78&amp;B78&amp;$U$17&amp;C78&amp; D78</f>
        <v>YAG1UKL7F+MEducation and teachingLondon</v>
      </c>
      <c r="B78" s="110" t="s">
        <v>145</v>
      </c>
      <c r="C78" s="110" t="str">
        <f>F78</f>
        <v>Education and teaching</v>
      </c>
      <c r="D78" s="110" t="str">
        <f>$F$11</f>
        <v>London</v>
      </c>
      <c r="E78" s="57" t="s">
        <v>110</v>
      </c>
      <c r="F78" s="58" t="s">
        <v>111</v>
      </c>
      <c r="G78" s="59" t="s">
        <v>44</v>
      </c>
      <c r="H78" s="79">
        <f>IFERROR(INDEX(all_data, MATCH($A78, All_data_lookupkey, 0), MATCH(H$14, All_data_headings, 0)),".")</f>
        <v>1375</v>
      </c>
      <c r="I78" s="37">
        <f>IFERROR(INDEX(all_data, MATCH($A78, All_data_lookupkey, 0), MATCH(I$14, All_data_headings, 0)),".")</f>
        <v>27800</v>
      </c>
      <c r="J78" s="37">
        <f>IFERROR(INDEX(all_data, MATCH($A78, All_data_lookupkey, 0), MATCH(J$14, All_data_headings, 0)),".")</f>
        <v>38700</v>
      </c>
      <c r="K78" s="44">
        <f>IFERROR(INDEX(all_data, MATCH($A78, All_data_lookupkey, 0), MATCH(K$14, All_data_headings, 0)),".")</f>
        <v>47400</v>
      </c>
      <c r="L78" s="29"/>
      <c r="M78" s="29"/>
      <c r="N78" s="29"/>
      <c r="O78" s="29"/>
    </row>
    <row r="79" spans="1:15" s="30" customFormat="1" ht="14.25" x14ac:dyDescent="0.45">
      <c r="E79" s="65"/>
      <c r="F79" s="61"/>
      <c r="G79" s="61"/>
      <c r="H79" s="79"/>
      <c r="I79" s="37"/>
      <c r="J79" s="37"/>
      <c r="K79" s="44"/>
      <c r="L79" s="29"/>
      <c r="M79" s="29"/>
      <c r="N79" s="29"/>
      <c r="O79" s="29"/>
    </row>
    <row r="80" spans="1:15" s="30" customFormat="1" ht="14.25" x14ac:dyDescent="0.45">
      <c r="A80" s="110" t="str">
        <f>$R$17&amp;G80&amp;B80&amp;$U$17&amp;C80&amp; D80</f>
        <v>YAG1UKL7F+MCombined and general studiesLondon</v>
      </c>
      <c r="B80" s="110" t="s">
        <v>145</v>
      </c>
      <c r="C80" s="110" t="str">
        <f>F80</f>
        <v>Combined and general studies</v>
      </c>
      <c r="D80" s="110" t="str">
        <f>$F$11</f>
        <v>London</v>
      </c>
      <c r="E80" s="57" t="s">
        <v>112</v>
      </c>
      <c r="F80" s="58" t="s">
        <v>113</v>
      </c>
      <c r="G80" s="59" t="s">
        <v>44</v>
      </c>
      <c r="H80" s="79">
        <f>IFERROR(INDEX(all_data, MATCH($A80, All_data_lookupkey, 0), MATCH(H$14, All_data_headings, 0)),".")</f>
        <v>40</v>
      </c>
      <c r="I80" s="37">
        <f>IFERROR(INDEX(all_data, MATCH($A80, All_data_lookupkey, 0), MATCH(I$14, All_data_headings, 0)),".")</f>
        <v>17200</v>
      </c>
      <c r="J80" s="37">
        <f>IFERROR(INDEX(all_data, MATCH($A80, All_data_lookupkey, 0), MATCH(J$14, All_data_headings, 0)),".")</f>
        <v>30700</v>
      </c>
      <c r="K80" s="44">
        <f>IFERROR(INDEX(all_data, MATCH($A80, All_data_lookupkey, 0), MATCH(K$14, All_data_headings, 0)),".")</f>
        <v>45600</v>
      </c>
      <c r="L80" s="29"/>
      <c r="M80" s="29"/>
      <c r="N80" s="29"/>
      <c r="O80" s="29"/>
    </row>
    <row r="81" spans="1:15" s="30" customFormat="1" ht="14.25" x14ac:dyDescent="0.45">
      <c r="E81" s="65"/>
      <c r="F81" s="61"/>
      <c r="G81" s="61"/>
      <c r="H81" s="79"/>
      <c r="I81" s="37"/>
      <c r="J81" s="37"/>
      <c r="K81" s="44"/>
      <c r="L81" s="29"/>
      <c r="M81" s="29"/>
      <c r="N81" s="29"/>
      <c r="O81" s="29"/>
    </row>
    <row r="82" spans="1:15" s="30" customFormat="1" ht="14.25" x14ac:dyDescent="0.45">
      <c r="A82" s="110" t="str">
        <f>$R$17&amp;G82&amp;B82&amp;$U$17&amp;C82&amp; D82</f>
        <v>YAG1UKL7F+MMedia, journalism and communicationsLondon</v>
      </c>
      <c r="B82" s="110" t="s">
        <v>145</v>
      </c>
      <c r="C82" s="110" t="str">
        <f>F82</f>
        <v>Media, journalism and communications</v>
      </c>
      <c r="D82" s="110" t="str">
        <f>$F$11</f>
        <v>London</v>
      </c>
      <c r="E82" s="57" t="s">
        <v>230</v>
      </c>
      <c r="F82" s="58" t="s">
        <v>167</v>
      </c>
      <c r="G82" s="59" t="s">
        <v>44</v>
      </c>
      <c r="H82" s="79">
        <f>IFERROR(INDEX(all_data, MATCH($A82, All_data_lookupkey, 0), MATCH(H$14, All_data_headings, 0)),".")</f>
        <v>460</v>
      </c>
      <c r="I82" s="37">
        <f>IFERROR(INDEX(all_data, MATCH($A82, All_data_lookupkey, 0), MATCH(I$14, All_data_headings, 0)),".")</f>
        <v>21200</v>
      </c>
      <c r="J82" s="37">
        <f>IFERROR(INDEX(all_data, MATCH($A82, All_data_lookupkey, 0), MATCH(J$14, All_data_headings, 0)),".")</f>
        <v>25800</v>
      </c>
      <c r="K82" s="44">
        <f>IFERROR(INDEX(all_data, MATCH($A82, All_data_lookupkey, 0), MATCH(K$14, All_data_headings, 0)),".")</f>
        <v>30300</v>
      </c>
      <c r="L82" s="29"/>
      <c r="M82" s="29"/>
      <c r="N82" s="29"/>
      <c r="O82" s="29"/>
    </row>
    <row r="83" spans="1:15" s="30" customFormat="1" ht="15" customHeight="1" x14ac:dyDescent="0.45">
      <c r="E83" s="65"/>
      <c r="F83" s="61"/>
      <c r="G83" s="61"/>
      <c r="H83" s="79"/>
      <c r="I83" s="37"/>
      <c r="J83" s="37"/>
      <c r="K83" s="44"/>
      <c r="L83" s="29"/>
      <c r="M83" s="29"/>
      <c r="N83" s="29"/>
      <c r="O83" s="29"/>
    </row>
    <row r="84" spans="1:15" s="30" customFormat="1" ht="15" customHeight="1" x14ac:dyDescent="0.45">
      <c r="A84" s="110" t="str">
        <f>$R$17&amp;G84&amp;B84&amp;$U$17&amp;C84&amp; D84</f>
        <v>YAG1UKL7F+MCreative arts and designLondon</v>
      </c>
      <c r="B84" s="110" t="s">
        <v>145</v>
      </c>
      <c r="C84" s="110" t="str">
        <f>F84</f>
        <v>Creative arts and design</v>
      </c>
      <c r="D84" s="110" t="str">
        <f>$F$11</f>
        <v>London</v>
      </c>
      <c r="E84" s="57" t="s">
        <v>231</v>
      </c>
      <c r="F84" s="58" t="s">
        <v>109</v>
      </c>
      <c r="G84" s="59" t="s">
        <v>44</v>
      </c>
      <c r="H84" s="79">
        <f>IFERROR(INDEX(all_data, MATCH($A84, All_data_lookupkey, 0), MATCH(H$14, All_data_headings, 0)),".")</f>
        <v>470</v>
      </c>
      <c r="I84" s="37">
        <f>IFERROR(INDEX(all_data, MATCH($A84, All_data_lookupkey, 0), MATCH(I$14, All_data_headings, 0)),".")</f>
        <v>12000</v>
      </c>
      <c r="J84" s="37">
        <f>IFERROR(INDEX(all_data, MATCH($A84, All_data_lookupkey, 0), MATCH(J$14, All_data_headings, 0)),".")</f>
        <v>20600</v>
      </c>
      <c r="K84" s="44">
        <f>IFERROR(INDEX(all_data, MATCH($A84, All_data_lookupkey, 0), MATCH(K$14, All_data_headings, 0)),".")</f>
        <v>27400</v>
      </c>
      <c r="L84" s="29"/>
      <c r="M84" s="29"/>
      <c r="N84" s="29"/>
      <c r="O84" s="29"/>
    </row>
    <row r="85" spans="1:15" s="30" customFormat="1" ht="14.25" x14ac:dyDescent="0.45">
      <c r="E85" s="65"/>
      <c r="F85" s="61"/>
      <c r="G85" s="61"/>
      <c r="H85" s="79"/>
      <c r="I85" s="37"/>
      <c r="J85" s="37"/>
      <c r="K85" s="44"/>
      <c r="L85" s="29"/>
      <c r="M85" s="29"/>
      <c r="N85" s="29"/>
      <c r="O85" s="29"/>
    </row>
    <row r="86" spans="1:15" s="30" customFormat="1" ht="14.25" x14ac:dyDescent="0.45">
      <c r="A86" s="110" t="str">
        <f>$R$17&amp;G86&amp;B86&amp;$U$17&amp;C86&amp; D86</f>
        <v>YAG1UKL7F+MPerforming artsLondon</v>
      </c>
      <c r="B86" s="110" t="s">
        <v>145</v>
      </c>
      <c r="C86" s="110" t="str">
        <f>F86</f>
        <v>Performing arts</v>
      </c>
      <c r="D86" s="110" t="str">
        <f>$F$11</f>
        <v>London</v>
      </c>
      <c r="E86" s="57" t="s">
        <v>232</v>
      </c>
      <c r="F86" s="58" t="s">
        <v>170</v>
      </c>
      <c r="G86" s="59" t="s">
        <v>44</v>
      </c>
      <c r="H86" s="79">
        <f>IFERROR(INDEX(all_data, MATCH($A86, All_data_lookupkey, 0), MATCH(H$14, All_data_headings, 0)),".")</f>
        <v>380</v>
      </c>
      <c r="I86" s="37">
        <f>IFERROR(INDEX(all_data, MATCH($A86, All_data_lookupkey, 0), MATCH(I$14, All_data_headings, 0)),".")</f>
        <v>10800</v>
      </c>
      <c r="J86" s="37">
        <f>IFERROR(INDEX(all_data, MATCH($A86, All_data_lookupkey, 0), MATCH(J$14, All_data_headings, 0)),".")</f>
        <v>18900</v>
      </c>
      <c r="K86" s="44">
        <f>IFERROR(INDEX(all_data, MATCH($A86, All_data_lookupkey, 0), MATCH(K$14, All_data_headings, 0)),".")</f>
        <v>25900</v>
      </c>
      <c r="L86" s="29"/>
      <c r="M86" s="29"/>
      <c r="N86" s="29"/>
      <c r="O86" s="29"/>
    </row>
    <row r="87" spans="1:15" s="30" customFormat="1" ht="14.25" x14ac:dyDescent="0.45">
      <c r="E87" s="48"/>
      <c r="H87" s="48"/>
      <c r="J87" s="197"/>
      <c r="K87" s="198"/>
      <c r="L87" s="29"/>
      <c r="M87" s="29"/>
      <c r="N87" s="29"/>
      <c r="O87" s="29"/>
    </row>
    <row r="88" spans="1:15" s="30" customFormat="1" ht="14.25" x14ac:dyDescent="0.45">
      <c r="A88" s="110" t="str">
        <f>$R$17&amp;G88&amp;B88&amp;$U$17&amp;C88&amp; D88</f>
        <v>YAG1UKL7F+MGeography, earth and environmental studiesLondon</v>
      </c>
      <c r="B88" s="110" t="s">
        <v>145</v>
      </c>
      <c r="C88" s="110" t="str">
        <f>F88</f>
        <v>Geography, earth and environmental studies</v>
      </c>
      <c r="D88" s="110" t="str">
        <f>$F$11</f>
        <v>London</v>
      </c>
      <c r="E88" s="57" t="s">
        <v>233</v>
      </c>
      <c r="F88" s="58" t="s">
        <v>165</v>
      </c>
      <c r="G88" s="59" t="s">
        <v>44</v>
      </c>
      <c r="H88" s="79">
        <f>IFERROR(INDEX(all_data, MATCH($A88, All_data_lookupkey, 0), MATCH(H$14, All_data_headings, 0)),".")</f>
        <v>240</v>
      </c>
      <c r="I88" s="37">
        <f>IFERROR(INDEX(all_data, MATCH($A88, All_data_lookupkey, 0), MATCH(I$14, All_data_headings, 0)),".")</f>
        <v>24800</v>
      </c>
      <c r="J88" s="37">
        <f>IFERROR(INDEX(all_data, MATCH($A88, All_data_lookupkey, 0), MATCH(J$14, All_data_headings, 0)),".")</f>
        <v>29600</v>
      </c>
      <c r="K88" s="44">
        <f>IFERROR(INDEX(all_data, MATCH($A88, All_data_lookupkey, 0), MATCH(K$14, All_data_headings, 0)),".")</f>
        <v>35800</v>
      </c>
      <c r="L88" s="29"/>
      <c r="M88" s="29"/>
      <c r="N88" s="29"/>
      <c r="O88" s="29"/>
    </row>
    <row r="89" spans="1:15" s="30" customFormat="1" ht="14.25" x14ac:dyDescent="0.45">
      <c r="E89" s="49"/>
      <c r="F89" s="50"/>
      <c r="G89" s="50"/>
      <c r="H89" s="49"/>
      <c r="I89" s="50"/>
      <c r="J89" s="166"/>
      <c r="K89" s="167"/>
      <c r="L89" s="29"/>
      <c r="M89" s="29"/>
      <c r="N89" s="29"/>
      <c r="O89" s="29"/>
    </row>
    <row r="90" spans="1:15" s="30" customFormat="1" ht="14.25" customHeight="1" x14ac:dyDescent="0.35">
      <c r="D90" s="110"/>
      <c r="E90" s="148" t="s">
        <v>114</v>
      </c>
      <c r="F90" s="148"/>
      <c r="G90" s="61"/>
      <c r="H90" s="148"/>
      <c r="I90" s="148"/>
      <c r="J90" s="148"/>
      <c r="K90" s="148"/>
      <c r="L90" s="121"/>
    </row>
    <row r="91" spans="1:15" s="30" customFormat="1" ht="14.25" customHeight="1" x14ac:dyDescent="0.35">
      <c r="D91" s="110"/>
      <c r="E91" s="41" t="s">
        <v>115</v>
      </c>
      <c r="F91" s="41"/>
      <c r="G91" s="41"/>
      <c r="H91" s="41"/>
      <c r="I91" s="124"/>
      <c r="J91" s="124"/>
      <c r="K91" s="124"/>
      <c r="L91" s="124"/>
      <c r="M91" s="125"/>
      <c r="N91" s="125"/>
      <c r="O91" s="125"/>
    </row>
    <row r="92" spans="1:15" s="30" customFormat="1" x14ac:dyDescent="0.35">
      <c r="D92" s="110"/>
      <c r="E92" s="207" t="s">
        <v>266</v>
      </c>
      <c r="F92" s="59"/>
      <c r="G92" s="59"/>
      <c r="H92" s="59"/>
      <c r="I92" s="59"/>
      <c r="J92" s="59"/>
      <c r="K92" s="59"/>
      <c r="L92" s="59"/>
      <c r="M92" s="59"/>
      <c r="N92" s="59"/>
      <c r="O92" s="59"/>
    </row>
    <row r="93" spans="1:15" s="30" customFormat="1" ht="24.4" customHeight="1" x14ac:dyDescent="0.35">
      <c r="E93" s="213" t="s">
        <v>269</v>
      </c>
      <c r="F93" s="213"/>
      <c r="G93" s="213"/>
      <c r="H93" s="213"/>
      <c r="I93" s="213"/>
      <c r="J93" s="213"/>
      <c r="K93" s="213"/>
      <c r="L93" s="213"/>
      <c r="M93" s="213"/>
      <c r="N93" s="213"/>
      <c r="O93" s="213"/>
    </row>
    <row r="94" spans="1:15" s="30" customFormat="1" x14ac:dyDescent="0.35">
      <c r="E94" s="202" t="s">
        <v>270</v>
      </c>
      <c r="F94" s="201"/>
      <c r="G94" s="201"/>
      <c r="H94" s="201"/>
      <c r="I94" s="201"/>
      <c r="J94" s="201"/>
      <c r="K94" s="201"/>
      <c r="L94" s="201"/>
      <c r="M94" s="201"/>
      <c r="N94" s="201"/>
      <c r="O94" s="201"/>
    </row>
    <row r="95" spans="1:15" s="30" customFormat="1" x14ac:dyDescent="0.35">
      <c r="E95" s="126" t="s">
        <v>280</v>
      </c>
      <c r="F95" s="126"/>
      <c r="G95" s="126"/>
      <c r="H95" s="127"/>
      <c r="I95" s="127"/>
      <c r="K95" s="127"/>
      <c r="L95" s="121"/>
    </row>
    <row r="96" spans="1:15" s="30" customFormat="1" ht="27" customHeight="1" x14ac:dyDescent="0.35">
      <c r="E96" s="213"/>
      <c r="F96" s="213"/>
      <c r="G96" s="213"/>
      <c r="H96" s="213"/>
      <c r="I96" s="213"/>
      <c r="J96" s="213"/>
      <c r="K96" s="213"/>
      <c r="L96" s="121"/>
    </row>
    <row r="97" spans="5:12" s="30" customFormat="1" ht="26.25" customHeight="1" x14ac:dyDescent="0.35">
      <c r="E97" s="128"/>
      <c r="F97" s="126"/>
      <c r="G97" s="126"/>
      <c r="H97" s="156"/>
      <c r="I97" s="157"/>
      <c r="J97" s="157"/>
      <c r="K97" s="149"/>
      <c r="L97" s="121"/>
    </row>
    <row r="98" spans="5:12" s="30" customFormat="1" ht="24" customHeight="1" x14ac:dyDescent="0.35">
      <c r="E98" s="214"/>
      <c r="F98" s="214"/>
      <c r="G98" s="214"/>
      <c r="H98" s="214"/>
      <c r="I98" s="214"/>
      <c r="J98" s="214"/>
      <c r="K98" s="214"/>
      <c r="L98" s="121"/>
    </row>
    <row r="99" spans="5:12" s="30" customFormat="1" x14ac:dyDescent="0.35">
      <c r="E99" s="126"/>
      <c r="F99" s="126"/>
      <c r="G99" s="126"/>
      <c r="H99" s="126"/>
      <c r="I99" s="126"/>
      <c r="J99" s="158"/>
      <c r="K99" s="126"/>
      <c r="L99" s="121"/>
    </row>
    <row r="100" spans="5:12" s="30" customFormat="1" ht="25.5" customHeight="1" x14ac:dyDescent="0.35">
      <c r="L100" s="121"/>
    </row>
    <row r="101" spans="5:12" s="30" customFormat="1" x14ac:dyDescent="0.35">
      <c r="K101" s="121"/>
      <c r="L101" s="121"/>
    </row>
    <row r="102" spans="5:12" s="30" customFormat="1" x14ac:dyDescent="0.35">
      <c r="F102" s="26"/>
      <c r="G102" s="26"/>
      <c r="H102" s="139"/>
      <c r="I102" s="121"/>
      <c r="J102" s="121"/>
      <c r="K102" s="121"/>
      <c r="L102" s="121"/>
    </row>
    <row r="103" spans="5:12" s="30" customFormat="1" x14ac:dyDescent="0.35">
      <c r="F103" s="26"/>
      <c r="G103" s="26"/>
      <c r="H103" s="139"/>
      <c r="I103" s="121"/>
      <c r="J103" s="121"/>
      <c r="K103" s="121"/>
      <c r="L103" s="121"/>
    </row>
    <row r="104" spans="5:12" s="30" customFormat="1" x14ac:dyDescent="0.35">
      <c r="F104" s="26"/>
      <c r="G104" s="26"/>
      <c r="H104" s="139"/>
      <c r="I104" s="121"/>
      <c r="J104" s="121"/>
      <c r="K104" s="121"/>
      <c r="L104" s="121"/>
    </row>
    <row r="105" spans="5:12" s="30" customFormat="1" x14ac:dyDescent="0.35">
      <c r="F105" s="26"/>
      <c r="G105" s="26"/>
      <c r="H105" s="139"/>
      <c r="I105" s="121"/>
      <c r="J105" s="121"/>
      <c r="K105" s="121"/>
      <c r="L105" s="121"/>
    </row>
    <row r="106" spans="5:12" s="30" customFormat="1" x14ac:dyDescent="0.35">
      <c r="F106" s="26"/>
      <c r="G106" s="26"/>
      <c r="H106" s="139"/>
      <c r="I106" s="121"/>
      <c r="J106" s="121"/>
      <c r="K106" s="121"/>
      <c r="L106" s="121"/>
    </row>
    <row r="107" spans="5:12" s="30" customFormat="1" x14ac:dyDescent="0.35">
      <c r="F107" s="26"/>
      <c r="G107" s="26"/>
      <c r="H107" s="139"/>
      <c r="I107" s="121"/>
      <c r="J107" s="121"/>
      <c r="K107" s="121"/>
      <c r="L107" s="121"/>
    </row>
    <row r="108" spans="5:12" s="30" customFormat="1" x14ac:dyDescent="0.35">
      <c r="F108" s="26"/>
      <c r="G108" s="26"/>
      <c r="H108" s="139"/>
      <c r="I108" s="121"/>
      <c r="J108" s="121"/>
      <c r="K108" s="121"/>
      <c r="L108" s="121"/>
    </row>
    <row r="109" spans="5:12" s="30" customFormat="1" x14ac:dyDescent="0.35">
      <c r="F109" s="26"/>
      <c r="G109" s="26"/>
      <c r="H109" s="139"/>
      <c r="I109" s="121"/>
      <c r="J109" s="121"/>
      <c r="K109" s="121"/>
      <c r="L109" s="121"/>
    </row>
    <row r="110" spans="5:12" s="30" customFormat="1" x14ac:dyDescent="0.35">
      <c r="F110" s="26"/>
      <c r="G110" s="26"/>
      <c r="H110" s="139"/>
      <c r="I110" s="121"/>
      <c r="J110" s="121"/>
      <c r="K110" s="121"/>
      <c r="L110" s="121"/>
    </row>
    <row r="111" spans="5:12" s="30" customFormat="1" x14ac:dyDescent="0.35">
      <c r="F111" s="26"/>
      <c r="G111" s="26"/>
      <c r="H111" s="139"/>
      <c r="I111" s="121"/>
      <c r="J111" s="121"/>
      <c r="K111" s="121"/>
      <c r="L111" s="121"/>
    </row>
    <row r="112" spans="5:12" s="30" customFormat="1" x14ac:dyDescent="0.35">
      <c r="F112" s="26"/>
      <c r="G112" s="26"/>
      <c r="H112" s="139"/>
      <c r="I112" s="121"/>
      <c r="J112" s="121"/>
      <c r="K112" s="121"/>
      <c r="L112" s="121"/>
    </row>
    <row r="113" spans="6:12" s="30" customFormat="1" x14ac:dyDescent="0.35">
      <c r="F113" s="26"/>
      <c r="G113" s="26"/>
      <c r="H113" s="139"/>
      <c r="I113" s="121"/>
      <c r="J113" s="121"/>
      <c r="K113" s="121"/>
      <c r="L113" s="121"/>
    </row>
    <row r="114" spans="6:12" s="30" customFormat="1" x14ac:dyDescent="0.35">
      <c r="F114" s="26"/>
      <c r="G114" s="26"/>
      <c r="H114" s="139"/>
      <c r="I114" s="121"/>
      <c r="J114" s="121"/>
      <c r="K114" s="121"/>
      <c r="L114" s="121"/>
    </row>
    <row r="115" spans="6:12" s="30" customFormat="1" x14ac:dyDescent="0.35">
      <c r="F115" s="26"/>
      <c r="G115" s="26"/>
      <c r="H115" s="139"/>
      <c r="I115" s="121"/>
      <c r="J115" s="121"/>
      <c r="K115" s="121"/>
      <c r="L115" s="121"/>
    </row>
    <row r="116" spans="6:12" s="30" customFormat="1" x14ac:dyDescent="0.35">
      <c r="F116" s="26"/>
      <c r="G116" s="26"/>
      <c r="H116" s="139"/>
      <c r="I116" s="121"/>
      <c r="J116" s="121"/>
      <c r="K116" s="121"/>
      <c r="L116" s="121"/>
    </row>
    <row r="117" spans="6:12" s="30" customFormat="1" x14ac:dyDescent="0.35">
      <c r="F117" s="26"/>
      <c r="G117" s="26"/>
      <c r="H117" s="139"/>
      <c r="I117" s="121"/>
      <c r="J117" s="121"/>
      <c r="K117" s="121"/>
      <c r="L117" s="121"/>
    </row>
    <row r="118" spans="6:12" s="30" customFormat="1" x14ac:dyDescent="0.35">
      <c r="F118" s="26"/>
      <c r="G118" s="26"/>
      <c r="H118" s="139"/>
      <c r="I118" s="121"/>
      <c r="J118" s="121"/>
      <c r="K118" s="121"/>
      <c r="L118" s="121"/>
    </row>
    <row r="119" spans="6:12" s="30" customFormat="1" x14ac:dyDescent="0.35">
      <c r="F119" s="26"/>
      <c r="G119" s="26"/>
      <c r="H119" s="139"/>
      <c r="I119" s="121"/>
      <c r="J119" s="121"/>
      <c r="K119" s="121"/>
      <c r="L119" s="121"/>
    </row>
    <row r="120" spans="6:12" s="30" customFormat="1" x14ac:dyDescent="0.35">
      <c r="F120" s="26"/>
      <c r="G120" s="26"/>
      <c r="H120" s="139"/>
      <c r="I120" s="121"/>
      <c r="J120" s="121"/>
      <c r="K120" s="121"/>
      <c r="L120" s="121"/>
    </row>
    <row r="121" spans="6:12" s="30" customFormat="1" x14ac:dyDescent="0.35">
      <c r="F121" s="26"/>
      <c r="G121" s="26"/>
      <c r="H121" s="139"/>
      <c r="I121" s="121"/>
      <c r="J121" s="121"/>
      <c r="K121" s="121"/>
      <c r="L121" s="121"/>
    </row>
    <row r="122" spans="6:12" s="30" customFormat="1" x14ac:dyDescent="0.35">
      <c r="F122" s="26"/>
      <c r="G122" s="26"/>
      <c r="H122" s="139"/>
      <c r="I122" s="121"/>
      <c r="J122" s="121"/>
      <c r="K122" s="121"/>
      <c r="L122" s="121"/>
    </row>
    <row r="123" spans="6:12" s="30" customFormat="1" x14ac:dyDescent="0.35">
      <c r="F123" s="26"/>
      <c r="G123" s="26"/>
      <c r="H123" s="139"/>
      <c r="I123" s="121"/>
      <c r="J123" s="121"/>
      <c r="K123" s="121"/>
      <c r="L123" s="121"/>
    </row>
    <row r="124" spans="6:12" s="30" customFormat="1" x14ac:dyDescent="0.35">
      <c r="F124" s="26"/>
      <c r="G124" s="26"/>
      <c r="H124" s="139"/>
      <c r="I124" s="121"/>
      <c r="J124" s="121"/>
      <c r="K124" s="121"/>
      <c r="L124" s="121"/>
    </row>
    <row r="125" spans="6:12" s="30" customFormat="1" x14ac:dyDescent="0.35">
      <c r="F125" s="26"/>
      <c r="G125" s="26"/>
      <c r="H125" s="139"/>
      <c r="I125" s="121"/>
      <c r="J125" s="121"/>
      <c r="K125" s="121"/>
      <c r="L125" s="121"/>
    </row>
    <row r="126" spans="6:12" s="30" customFormat="1" x14ac:dyDescent="0.35">
      <c r="F126" s="26"/>
      <c r="G126" s="26"/>
      <c r="H126" s="139"/>
      <c r="I126" s="121"/>
      <c r="J126" s="121"/>
      <c r="K126" s="121"/>
      <c r="L126" s="121"/>
    </row>
    <row r="127" spans="6:12" s="30" customFormat="1" x14ac:dyDescent="0.35">
      <c r="F127" s="26"/>
      <c r="G127" s="26"/>
      <c r="H127" s="139"/>
      <c r="I127" s="121"/>
      <c r="J127" s="121"/>
      <c r="K127" s="121"/>
      <c r="L127" s="121"/>
    </row>
    <row r="128" spans="6:12" s="30" customFormat="1" x14ac:dyDescent="0.35">
      <c r="F128" s="26"/>
      <c r="G128" s="26"/>
      <c r="H128" s="139"/>
      <c r="I128" s="121"/>
      <c r="J128" s="121"/>
      <c r="K128" s="121"/>
      <c r="L128" s="121"/>
    </row>
    <row r="129" spans="6:12" s="30" customFormat="1" x14ac:dyDescent="0.35">
      <c r="F129" s="26"/>
      <c r="G129" s="26"/>
      <c r="H129" s="139"/>
      <c r="I129" s="121"/>
      <c r="J129" s="121"/>
      <c r="K129" s="121"/>
      <c r="L129" s="121"/>
    </row>
    <row r="130" spans="6:12" s="30" customFormat="1" x14ac:dyDescent="0.35">
      <c r="F130" s="26"/>
      <c r="G130" s="26"/>
      <c r="H130" s="139"/>
      <c r="I130" s="121"/>
      <c r="J130" s="121"/>
      <c r="K130" s="121"/>
      <c r="L130" s="121"/>
    </row>
    <row r="131" spans="6:12" s="30" customFormat="1" x14ac:dyDescent="0.35">
      <c r="F131" s="26"/>
      <c r="G131" s="26"/>
      <c r="H131" s="139"/>
      <c r="I131" s="121"/>
      <c r="J131" s="121"/>
      <c r="K131" s="121"/>
      <c r="L131" s="121"/>
    </row>
    <row r="132" spans="6:12" s="30" customFormat="1" x14ac:dyDescent="0.35">
      <c r="F132" s="26"/>
      <c r="G132" s="26"/>
      <c r="H132" s="139"/>
      <c r="I132" s="121"/>
      <c r="J132" s="121"/>
      <c r="K132" s="121"/>
      <c r="L132" s="121"/>
    </row>
    <row r="133" spans="6:12" s="30" customFormat="1" x14ac:dyDescent="0.35">
      <c r="F133" s="26"/>
      <c r="G133" s="26"/>
      <c r="H133" s="139"/>
      <c r="I133" s="121"/>
      <c r="J133" s="121"/>
      <c r="K133" s="121"/>
      <c r="L133" s="121"/>
    </row>
    <row r="134" spans="6:12" s="30" customFormat="1" x14ac:dyDescent="0.35">
      <c r="F134" s="26"/>
      <c r="G134" s="26"/>
      <c r="H134" s="139"/>
      <c r="I134" s="121"/>
      <c r="J134" s="121"/>
      <c r="K134" s="121"/>
      <c r="L134" s="121"/>
    </row>
    <row r="135" spans="6:12" s="30" customFormat="1" x14ac:dyDescent="0.35">
      <c r="F135" s="26"/>
      <c r="G135" s="26"/>
      <c r="H135" s="139"/>
      <c r="I135" s="121"/>
      <c r="J135" s="121"/>
      <c r="K135" s="121"/>
      <c r="L135" s="121"/>
    </row>
    <row r="136" spans="6:12" s="30" customFormat="1" x14ac:dyDescent="0.35">
      <c r="F136" s="26"/>
      <c r="G136" s="26"/>
      <c r="H136" s="139"/>
      <c r="I136" s="121"/>
      <c r="J136" s="121"/>
      <c r="K136" s="121"/>
      <c r="L136" s="121"/>
    </row>
    <row r="137" spans="6:12" s="30" customFormat="1" x14ac:dyDescent="0.35">
      <c r="F137" s="26"/>
      <c r="G137" s="26"/>
      <c r="H137" s="139"/>
      <c r="I137" s="121"/>
      <c r="J137" s="121"/>
      <c r="K137" s="121"/>
      <c r="L137" s="121"/>
    </row>
    <row r="138" spans="6:12" s="30" customFormat="1" x14ac:dyDescent="0.35">
      <c r="F138" s="26"/>
      <c r="G138" s="26"/>
      <c r="H138" s="139"/>
      <c r="I138" s="121"/>
      <c r="J138" s="121"/>
      <c r="K138" s="121"/>
      <c r="L138" s="121"/>
    </row>
    <row r="139" spans="6:12" s="30" customFormat="1" x14ac:dyDescent="0.35">
      <c r="F139" s="26"/>
      <c r="G139" s="26"/>
      <c r="H139" s="139"/>
      <c r="I139" s="121"/>
      <c r="J139" s="121"/>
      <c r="K139" s="121"/>
      <c r="L139" s="121"/>
    </row>
    <row r="140" spans="6:12" s="30" customFormat="1" x14ac:dyDescent="0.35">
      <c r="F140" s="26"/>
      <c r="G140" s="26"/>
      <c r="H140" s="139"/>
      <c r="I140" s="121"/>
      <c r="J140" s="121"/>
      <c r="K140" s="121"/>
      <c r="L140" s="121"/>
    </row>
    <row r="141" spans="6:12" s="30" customFormat="1" x14ac:dyDescent="0.35">
      <c r="F141" s="26"/>
      <c r="G141" s="26"/>
      <c r="H141" s="139"/>
      <c r="I141" s="121"/>
      <c r="J141" s="121"/>
      <c r="K141" s="121"/>
      <c r="L141" s="121"/>
    </row>
    <row r="142" spans="6:12" s="30" customFormat="1" x14ac:dyDescent="0.35">
      <c r="F142" s="26"/>
      <c r="G142" s="26"/>
      <c r="H142" s="139"/>
      <c r="I142" s="121"/>
      <c r="J142" s="121"/>
      <c r="K142" s="121"/>
      <c r="L142" s="121"/>
    </row>
    <row r="143" spans="6:12" s="30" customFormat="1" x14ac:dyDescent="0.35">
      <c r="F143" s="26"/>
      <c r="G143" s="26"/>
      <c r="H143" s="139"/>
      <c r="I143" s="121"/>
      <c r="J143" s="121"/>
      <c r="K143" s="121"/>
      <c r="L143" s="121"/>
    </row>
    <row r="144" spans="6:12" s="30" customFormat="1" x14ac:dyDescent="0.35">
      <c r="F144" s="26"/>
      <c r="G144" s="26"/>
      <c r="H144" s="139"/>
      <c r="I144" s="121"/>
      <c r="J144" s="121"/>
      <c r="K144" s="121"/>
      <c r="L144" s="121"/>
    </row>
    <row r="145" spans="6:12" s="30" customFormat="1" x14ac:dyDescent="0.35">
      <c r="F145" s="26"/>
      <c r="G145" s="26"/>
      <c r="H145" s="139"/>
      <c r="I145" s="121"/>
      <c r="J145" s="121"/>
      <c r="K145" s="121"/>
      <c r="L145" s="121"/>
    </row>
    <row r="146" spans="6:12" s="30" customFormat="1" x14ac:dyDescent="0.35">
      <c r="F146" s="26"/>
      <c r="G146" s="26"/>
      <c r="H146" s="139"/>
      <c r="I146" s="121"/>
      <c r="J146" s="121"/>
      <c r="K146" s="121"/>
      <c r="L146" s="121"/>
    </row>
    <row r="147" spans="6:12" s="30" customFormat="1" x14ac:dyDescent="0.35">
      <c r="F147" s="26"/>
      <c r="G147" s="26"/>
      <c r="H147" s="139"/>
      <c r="I147" s="121"/>
      <c r="J147" s="121"/>
      <c r="K147" s="121"/>
      <c r="L147" s="121"/>
    </row>
    <row r="148" spans="6:12" s="30" customFormat="1" x14ac:dyDescent="0.35">
      <c r="F148" s="26"/>
      <c r="G148" s="26"/>
      <c r="H148" s="139"/>
      <c r="I148" s="121"/>
      <c r="J148" s="121"/>
      <c r="K148" s="121"/>
      <c r="L148" s="121"/>
    </row>
    <row r="149" spans="6:12" s="30" customFormat="1" x14ac:dyDescent="0.35">
      <c r="F149" s="26"/>
      <c r="G149" s="26"/>
      <c r="H149" s="139"/>
      <c r="I149" s="121"/>
      <c r="J149" s="121"/>
      <c r="K149" s="121"/>
      <c r="L149" s="121"/>
    </row>
    <row r="150" spans="6:12" s="30" customFormat="1" x14ac:dyDescent="0.35">
      <c r="F150" s="26"/>
      <c r="G150" s="26"/>
      <c r="H150" s="139"/>
      <c r="I150" s="121"/>
      <c r="J150" s="121"/>
      <c r="K150" s="121"/>
      <c r="L150" s="121"/>
    </row>
    <row r="151" spans="6:12" s="30" customFormat="1" x14ac:dyDescent="0.35">
      <c r="F151" s="26"/>
      <c r="G151" s="26"/>
      <c r="H151" s="139"/>
      <c r="I151" s="121"/>
      <c r="J151" s="121"/>
      <c r="K151" s="121"/>
      <c r="L151" s="121"/>
    </row>
    <row r="152" spans="6:12" s="30" customFormat="1" x14ac:dyDescent="0.35">
      <c r="F152" s="26"/>
      <c r="G152" s="26"/>
      <c r="H152" s="139"/>
      <c r="I152" s="121"/>
      <c r="J152" s="121"/>
      <c r="K152" s="121"/>
      <c r="L152" s="121"/>
    </row>
    <row r="153" spans="6:12" s="30" customFormat="1" x14ac:dyDescent="0.35">
      <c r="F153" s="26"/>
      <c r="G153" s="26"/>
      <c r="H153" s="139"/>
      <c r="I153" s="121"/>
      <c r="J153" s="121"/>
      <c r="K153" s="121"/>
      <c r="L153" s="121"/>
    </row>
    <row r="154" spans="6:12" s="30" customFormat="1" x14ac:dyDescent="0.35">
      <c r="F154" s="26"/>
      <c r="G154" s="26"/>
      <c r="H154" s="139"/>
      <c r="I154" s="121"/>
      <c r="J154" s="121"/>
      <c r="K154" s="121"/>
      <c r="L154" s="121"/>
    </row>
    <row r="155" spans="6:12" s="30" customFormat="1" x14ac:dyDescent="0.35">
      <c r="F155" s="26"/>
      <c r="G155" s="26"/>
      <c r="H155" s="139"/>
      <c r="I155" s="121"/>
      <c r="J155" s="121"/>
      <c r="K155" s="121"/>
      <c r="L155" s="121"/>
    </row>
    <row r="156" spans="6:12" s="30" customFormat="1" x14ac:dyDescent="0.35">
      <c r="F156" s="26"/>
      <c r="G156" s="26"/>
      <c r="H156" s="139"/>
      <c r="I156" s="121"/>
      <c r="J156" s="121"/>
      <c r="K156" s="121"/>
      <c r="L156" s="121"/>
    </row>
    <row r="157" spans="6:12" s="30" customFormat="1" x14ac:dyDescent="0.35">
      <c r="F157" s="26"/>
      <c r="G157" s="26"/>
      <c r="H157" s="139"/>
      <c r="I157" s="121"/>
      <c r="J157" s="121"/>
      <c r="K157" s="121"/>
      <c r="L157" s="121"/>
    </row>
    <row r="158" spans="6:12" s="30" customFormat="1" x14ac:dyDescent="0.35">
      <c r="F158" s="26"/>
      <c r="G158" s="26"/>
      <c r="H158" s="139"/>
      <c r="I158" s="121"/>
      <c r="J158" s="121"/>
      <c r="K158" s="121"/>
      <c r="L158" s="121"/>
    </row>
    <row r="159" spans="6:12" s="30" customFormat="1" x14ac:dyDescent="0.35">
      <c r="F159" s="26"/>
      <c r="G159" s="26"/>
      <c r="H159" s="139"/>
      <c r="I159" s="121"/>
      <c r="J159" s="121"/>
      <c r="K159" s="121"/>
      <c r="L159" s="121"/>
    </row>
    <row r="160" spans="6:12" s="30" customFormat="1" x14ac:dyDescent="0.35">
      <c r="F160" s="26"/>
      <c r="G160" s="26"/>
      <c r="H160" s="139"/>
      <c r="I160" s="121"/>
      <c r="J160" s="121"/>
      <c r="K160" s="121"/>
      <c r="L160" s="121"/>
    </row>
    <row r="161" spans="6:12" s="30" customFormat="1" x14ac:dyDescent="0.35">
      <c r="F161" s="26"/>
      <c r="G161" s="26"/>
      <c r="H161" s="139"/>
      <c r="I161" s="121"/>
      <c r="J161" s="121"/>
      <c r="K161" s="121"/>
      <c r="L161" s="121"/>
    </row>
    <row r="162" spans="6:12" s="30" customFormat="1" x14ac:dyDescent="0.35">
      <c r="F162" s="26"/>
      <c r="G162" s="26"/>
      <c r="H162" s="139"/>
      <c r="I162" s="121"/>
      <c r="J162" s="121"/>
      <c r="K162" s="121"/>
      <c r="L162" s="121"/>
    </row>
    <row r="163" spans="6:12" s="30" customFormat="1" x14ac:dyDescent="0.35">
      <c r="F163" s="26"/>
      <c r="G163" s="26"/>
      <c r="H163" s="139"/>
      <c r="I163" s="121"/>
      <c r="J163" s="121"/>
      <c r="K163" s="121"/>
      <c r="L163" s="121"/>
    </row>
    <row r="164" spans="6:12" s="30" customFormat="1" x14ac:dyDescent="0.35">
      <c r="F164" s="26"/>
      <c r="G164" s="26"/>
      <c r="H164" s="139"/>
      <c r="I164" s="121"/>
      <c r="J164" s="121"/>
      <c r="K164" s="121"/>
      <c r="L164" s="121"/>
    </row>
    <row r="165" spans="6:12" s="30" customFormat="1" x14ac:dyDescent="0.35">
      <c r="F165" s="26"/>
      <c r="G165" s="26"/>
      <c r="H165" s="139"/>
      <c r="I165" s="121"/>
      <c r="J165" s="121"/>
      <c r="K165" s="121"/>
      <c r="L165" s="121"/>
    </row>
    <row r="166" spans="6:12" s="30" customFormat="1" x14ac:dyDescent="0.35">
      <c r="F166" s="26"/>
      <c r="G166" s="26"/>
      <c r="H166" s="139"/>
      <c r="I166" s="121"/>
      <c r="J166" s="121"/>
      <c r="K166" s="121"/>
      <c r="L166" s="121"/>
    </row>
    <row r="167" spans="6:12" s="30" customFormat="1" x14ac:dyDescent="0.35">
      <c r="F167" s="26"/>
      <c r="G167" s="26"/>
      <c r="H167" s="139"/>
      <c r="I167" s="121"/>
      <c r="J167" s="121"/>
      <c r="K167" s="121"/>
      <c r="L167" s="121"/>
    </row>
    <row r="168" spans="6:12" s="30" customFormat="1" x14ac:dyDescent="0.35">
      <c r="F168" s="26"/>
      <c r="G168" s="26"/>
      <c r="H168" s="139"/>
      <c r="I168" s="121"/>
      <c r="J168" s="121"/>
      <c r="K168" s="121"/>
      <c r="L168" s="121"/>
    </row>
    <row r="169" spans="6:12" s="30" customFormat="1" x14ac:dyDescent="0.35">
      <c r="F169" s="26"/>
      <c r="G169" s="26"/>
      <c r="H169" s="139"/>
      <c r="I169" s="121"/>
      <c r="J169" s="121"/>
      <c r="K169" s="121"/>
      <c r="L169" s="121"/>
    </row>
    <row r="170" spans="6:12" s="30" customFormat="1" x14ac:dyDescent="0.35">
      <c r="F170" s="26"/>
      <c r="G170" s="26"/>
      <c r="H170" s="139"/>
      <c r="I170" s="121"/>
      <c r="J170" s="121"/>
      <c r="K170" s="121"/>
      <c r="L170" s="121"/>
    </row>
    <row r="171" spans="6:12" s="30" customFormat="1" x14ac:dyDescent="0.35">
      <c r="F171" s="26"/>
      <c r="G171" s="26"/>
      <c r="H171" s="139"/>
      <c r="I171" s="121"/>
      <c r="J171" s="121"/>
      <c r="K171" s="121"/>
      <c r="L171" s="121"/>
    </row>
    <row r="172" spans="6:12" s="30" customFormat="1" x14ac:dyDescent="0.35">
      <c r="F172" s="26"/>
      <c r="G172" s="26"/>
      <c r="H172" s="139"/>
      <c r="I172" s="121"/>
      <c r="J172" s="121"/>
      <c r="K172" s="121"/>
      <c r="L172" s="121"/>
    </row>
    <row r="173" spans="6:12" s="30" customFormat="1" x14ac:dyDescent="0.35">
      <c r="F173" s="26"/>
      <c r="G173" s="26"/>
      <c r="H173" s="139"/>
      <c r="I173" s="121"/>
      <c r="J173" s="121"/>
      <c r="K173" s="121"/>
      <c r="L173" s="121"/>
    </row>
    <row r="174" spans="6:12" s="30" customFormat="1" x14ac:dyDescent="0.35">
      <c r="F174" s="26"/>
      <c r="G174" s="26"/>
      <c r="H174" s="139"/>
      <c r="I174" s="121"/>
      <c r="J174" s="121"/>
      <c r="K174" s="121"/>
      <c r="L174" s="121"/>
    </row>
    <row r="175" spans="6:12" s="30" customFormat="1" x14ac:dyDescent="0.35">
      <c r="F175" s="26"/>
      <c r="G175" s="26"/>
      <c r="H175" s="139"/>
      <c r="I175" s="121"/>
      <c r="J175" s="121"/>
      <c r="K175" s="121"/>
      <c r="L175" s="121"/>
    </row>
    <row r="176" spans="6:12" s="30" customFormat="1" x14ac:dyDescent="0.35">
      <c r="F176" s="26"/>
      <c r="G176" s="26"/>
      <c r="H176" s="139"/>
      <c r="I176" s="121"/>
      <c r="J176" s="121"/>
      <c r="K176" s="121"/>
      <c r="L176" s="121"/>
    </row>
    <row r="177" spans="6:12" s="30" customFormat="1" x14ac:dyDescent="0.35">
      <c r="F177" s="26"/>
      <c r="G177" s="26"/>
      <c r="H177" s="139"/>
      <c r="I177" s="121"/>
      <c r="J177" s="121"/>
      <c r="K177" s="121"/>
      <c r="L177" s="121"/>
    </row>
    <row r="178" spans="6:12" s="30" customFormat="1" x14ac:dyDescent="0.35">
      <c r="F178" s="26"/>
      <c r="G178" s="26"/>
      <c r="H178" s="139"/>
      <c r="I178" s="121"/>
      <c r="J178" s="121"/>
      <c r="K178" s="121"/>
      <c r="L178" s="121"/>
    </row>
    <row r="179" spans="6:12" s="30" customFormat="1" x14ac:dyDescent="0.35">
      <c r="F179" s="26"/>
      <c r="G179" s="26"/>
      <c r="H179" s="139"/>
      <c r="I179" s="121"/>
      <c r="J179" s="121"/>
      <c r="K179" s="121"/>
      <c r="L179" s="121"/>
    </row>
    <row r="180" spans="6:12" s="30" customFormat="1" x14ac:dyDescent="0.35">
      <c r="F180" s="26"/>
      <c r="G180" s="26"/>
      <c r="H180" s="139"/>
      <c r="I180" s="121"/>
      <c r="J180" s="121"/>
      <c r="K180" s="121"/>
      <c r="L180" s="121"/>
    </row>
    <row r="181" spans="6:12" s="30" customFormat="1" x14ac:dyDescent="0.35">
      <c r="F181" s="26"/>
      <c r="G181" s="26"/>
      <c r="H181" s="139"/>
      <c r="I181" s="121"/>
      <c r="J181" s="121"/>
      <c r="K181" s="121"/>
      <c r="L181" s="121"/>
    </row>
    <row r="182" spans="6:12" s="30" customFormat="1" x14ac:dyDescent="0.35">
      <c r="F182" s="26"/>
      <c r="G182" s="26"/>
      <c r="H182" s="139"/>
      <c r="I182" s="121"/>
      <c r="J182" s="121"/>
      <c r="K182" s="121"/>
      <c r="L182" s="121"/>
    </row>
    <row r="183" spans="6:12" s="30" customFormat="1" x14ac:dyDescent="0.35">
      <c r="F183" s="26"/>
      <c r="G183" s="26"/>
      <c r="H183" s="139"/>
      <c r="I183" s="121"/>
      <c r="J183" s="121"/>
      <c r="K183" s="121"/>
      <c r="L183" s="121"/>
    </row>
    <row r="184" spans="6:12" s="30" customFormat="1" x14ac:dyDescent="0.35">
      <c r="F184" s="26"/>
      <c r="G184" s="26"/>
      <c r="H184" s="139"/>
      <c r="I184" s="121"/>
      <c r="J184" s="121"/>
      <c r="K184" s="121"/>
      <c r="L184" s="121"/>
    </row>
    <row r="185" spans="6:12" s="30" customFormat="1" x14ac:dyDescent="0.35">
      <c r="F185" s="26"/>
      <c r="G185" s="26"/>
      <c r="H185" s="139"/>
      <c r="I185" s="121"/>
      <c r="J185" s="121"/>
      <c r="K185" s="121"/>
      <c r="L185" s="121"/>
    </row>
    <row r="186" spans="6:12" s="30" customFormat="1" x14ac:dyDescent="0.35">
      <c r="F186" s="26"/>
      <c r="G186" s="26"/>
      <c r="H186" s="139"/>
      <c r="I186" s="121"/>
      <c r="J186" s="121"/>
      <c r="K186" s="121"/>
      <c r="L186" s="121"/>
    </row>
    <row r="187" spans="6:12" s="30" customFormat="1" x14ac:dyDescent="0.35">
      <c r="F187" s="26"/>
      <c r="G187" s="26"/>
      <c r="H187" s="139"/>
      <c r="I187" s="121"/>
      <c r="J187" s="121"/>
      <c r="K187" s="121"/>
      <c r="L187" s="121"/>
    </row>
    <row r="188" spans="6:12" s="30" customFormat="1" x14ac:dyDescent="0.35">
      <c r="F188" s="26"/>
      <c r="G188" s="26"/>
      <c r="H188" s="139"/>
      <c r="I188" s="121"/>
      <c r="J188" s="121"/>
      <c r="K188" s="121"/>
      <c r="L188" s="121"/>
    </row>
    <row r="189" spans="6:12" s="30" customFormat="1" x14ac:dyDescent="0.35">
      <c r="F189" s="26"/>
      <c r="G189" s="26"/>
      <c r="H189" s="139"/>
      <c r="I189" s="121"/>
      <c r="J189" s="121"/>
      <c r="K189" s="121"/>
      <c r="L189" s="121"/>
    </row>
    <row r="190" spans="6:12" s="30" customFormat="1" x14ac:dyDescent="0.35">
      <c r="F190" s="26"/>
      <c r="G190" s="26"/>
      <c r="H190" s="139"/>
      <c r="I190" s="121"/>
      <c r="J190" s="121"/>
      <c r="K190" s="121"/>
      <c r="L190" s="121"/>
    </row>
    <row r="191" spans="6:12" s="30" customFormat="1" x14ac:dyDescent="0.35">
      <c r="F191" s="26"/>
      <c r="G191" s="26"/>
      <c r="H191" s="139"/>
      <c r="I191" s="121"/>
      <c r="J191" s="121"/>
      <c r="K191" s="121"/>
      <c r="L191" s="121"/>
    </row>
    <row r="192" spans="6:12" s="30" customFormat="1" x14ac:dyDescent="0.35">
      <c r="F192" s="26"/>
      <c r="G192" s="26"/>
      <c r="H192" s="139"/>
      <c r="I192" s="121"/>
      <c r="J192" s="121"/>
      <c r="K192" s="121"/>
      <c r="L192" s="121"/>
    </row>
    <row r="193" spans="6:12" s="30" customFormat="1" x14ac:dyDescent="0.35">
      <c r="F193" s="26"/>
      <c r="G193" s="26"/>
      <c r="H193" s="139"/>
      <c r="I193" s="121"/>
      <c r="J193" s="121"/>
      <c r="K193" s="121"/>
      <c r="L193" s="121"/>
    </row>
    <row r="194" spans="6:12" s="30" customFormat="1" x14ac:dyDescent="0.35">
      <c r="F194" s="26"/>
      <c r="G194" s="26"/>
      <c r="H194" s="139"/>
      <c r="I194" s="121"/>
      <c r="J194" s="121"/>
      <c r="K194" s="121"/>
      <c r="L194" s="121"/>
    </row>
    <row r="195" spans="6:12" s="30" customFormat="1" x14ac:dyDescent="0.35">
      <c r="F195" s="26"/>
      <c r="G195" s="26"/>
      <c r="H195" s="139"/>
      <c r="I195" s="121"/>
      <c r="J195" s="121"/>
      <c r="K195" s="121"/>
      <c r="L195" s="121"/>
    </row>
    <row r="196" spans="6:12" s="30" customFormat="1" x14ac:dyDescent="0.35">
      <c r="F196" s="26"/>
      <c r="G196" s="26"/>
      <c r="H196" s="139"/>
      <c r="I196" s="121"/>
      <c r="J196" s="121"/>
      <c r="K196" s="121"/>
      <c r="L196" s="121"/>
    </row>
    <row r="197" spans="6:12" s="30" customFormat="1" x14ac:dyDescent="0.35">
      <c r="F197" s="26"/>
      <c r="G197" s="26"/>
      <c r="H197" s="139"/>
      <c r="I197" s="121"/>
      <c r="J197" s="121"/>
      <c r="K197" s="121"/>
      <c r="L197" s="121"/>
    </row>
    <row r="198" spans="6:12" s="30" customFormat="1" x14ac:dyDescent="0.35">
      <c r="F198" s="26"/>
      <c r="G198" s="26"/>
      <c r="H198" s="139"/>
      <c r="I198" s="121"/>
      <c r="J198" s="121"/>
      <c r="K198" s="121"/>
      <c r="L198" s="121"/>
    </row>
    <row r="199" spans="6:12" s="30" customFormat="1" x14ac:dyDescent="0.35">
      <c r="F199" s="26"/>
      <c r="G199" s="26"/>
      <c r="H199" s="139"/>
      <c r="I199" s="121"/>
      <c r="J199" s="121"/>
      <c r="K199" s="121"/>
      <c r="L199" s="121"/>
    </row>
    <row r="200" spans="6:12" s="30" customFormat="1" x14ac:dyDescent="0.35">
      <c r="F200" s="26"/>
      <c r="G200" s="26"/>
      <c r="H200" s="139"/>
      <c r="I200" s="121"/>
      <c r="J200" s="121"/>
      <c r="K200" s="121"/>
      <c r="L200" s="121"/>
    </row>
    <row r="201" spans="6:12" s="30" customFormat="1" x14ac:dyDescent="0.35">
      <c r="F201" s="26"/>
      <c r="G201" s="26"/>
      <c r="H201" s="139"/>
      <c r="I201" s="121"/>
      <c r="J201" s="121"/>
      <c r="K201" s="121"/>
      <c r="L201" s="121"/>
    </row>
    <row r="202" spans="6:12" s="30" customFormat="1" x14ac:dyDescent="0.35">
      <c r="F202" s="26"/>
      <c r="G202" s="26"/>
      <c r="H202" s="139"/>
      <c r="I202" s="121"/>
      <c r="J202" s="121"/>
      <c r="K202" s="121"/>
      <c r="L202" s="121"/>
    </row>
    <row r="203" spans="6:12" s="30" customFormat="1" x14ac:dyDescent="0.35">
      <c r="F203" s="26"/>
      <c r="G203" s="26"/>
      <c r="H203" s="139"/>
      <c r="I203" s="121"/>
      <c r="J203" s="121"/>
      <c r="K203" s="121"/>
      <c r="L203" s="121"/>
    </row>
    <row r="204" spans="6:12" s="30" customFormat="1" x14ac:dyDescent="0.35">
      <c r="F204" s="26"/>
      <c r="G204" s="26"/>
      <c r="H204" s="139"/>
      <c r="I204" s="121"/>
      <c r="J204" s="121"/>
      <c r="K204" s="121"/>
      <c r="L204" s="121"/>
    </row>
    <row r="205" spans="6:12" s="30" customFormat="1" x14ac:dyDescent="0.35">
      <c r="F205" s="26"/>
      <c r="G205" s="26"/>
      <c r="H205" s="139"/>
      <c r="I205" s="121"/>
      <c r="J205" s="121"/>
      <c r="K205" s="121"/>
      <c r="L205" s="121"/>
    </row>
    <row r="206" spans="6:12" s="30" customFormat="1" x14ac:dyDescent="0.35">
      <c r="F206" s="26"/>
      <c r="G206" s="26"/>
      <c r="H206" s="139"/>
      <c r="I206" s="121"/>
      <c r="J206" s="121"/>
      <c r="K206" s="121"/>
      <c r="L206" s="121"/>
    </row>
    <row r="207" spans="6:12" s="30" customFormat="1" x14ac:dyDescent="0.35">
      <c r="F207" s="26"/>
      <c r="G207" s="26"/>
      <c r="H207" s="139"/>
      <c r="I207" s="121"/>
      <c r="J207" s="121"/>
      <c r="K207" s="121"/>
      <c r="L207" s="121"/>
    </row>
    <row r="208" spans="6:12" s="30" customFormat="1" x14ac:dyDescent="0.35">
      <c r="F208" s="26"/>
      <c r="G208" s="26"/>
      <c r="H208" s="139"/>
      <c r="I208" s="121"/>
      <c r="J208" s="121"/>
      <c r="K208" s="121"/>
      <c r="L208" s="121"/>
    </row>
    <row r="209" spans="6:12" s="30" customFormat="1" x14ac:dyDescent="0.35">
      <c r="F209" s="26"/>
      <c r="G209" s="26"/>
      <c r="H209" s="139"/>
      <c r="I209" s="121"/>
      <c r="J209" s="121"/>
      <c r="K209" s="121"/>
      <c r="L209" s="121"/>
    </row>
    <row r="210" spans="6:12" s="30" customFormat="1" x14ac:dyDescent="0.35">
      <c r="F210" s="26"/>
      <c r="G210" s="26"/>
      <c r="H210" s="139"/>
      <c r="I210" s="121"/>
      <c r="J210" s="121"/>
      <c r="K210" s="121"/>
      <c r="L210" s="121"/>
    </row>
    <row r="211" spans="6:12" s="30" customFormat="1" x14ac:dyDescent="0.35">
      <c r="F211" s="26"/>
      <c r="G211" s="26"/>
      <c r="H211" s="139"/>
      <c r="I211" s="121"/>
      <c r="J211" s="121"/>
      <c r="K211" s="121"/>
      <c r="L211" s="121"/>
    </row>
    <row r="212" spans="6:12" s="30" customFormat="1" x14ac:dyDescent="0.35">
      <c r="F212" s="26"/>
      <c r="G212" s="26"/>
      <c r="H212" s="139"/>
      <c r="I212" s="121"/>
      <c r="J212" s="121"/>
      <c r="K212" s="121"/>
      <c r="L212" s="121"/>
    </row>
    <row r="213" spans="6:12" s="30" customFormat="1" x14ac:dyDescent="0.35">
      <c r="F213" s="26"/>
      <c r="G213" s="26"/>
      <c r="H213" s="139"/>
      <c r="I213" s="121"/>
      <c r="J213" s="121"/>
      <c r="K213" s="121"/>
      <c r="L213" s="121"/>
    </row>
    <row r="214" spans="6:12" s="30" customFormat="1" x14ac:dyDescent="0.35">
      <c r="F214" s="26"/>
      <c r="G214" s="26"/>
      <c r="H214" s="139"/>
      <c r="I214" s="121"/>
      <c r="J214" s="121"/>
      <c r="K214" s="121"/>
      <c r="L214" s="121"/>
    </row>
    <row r="215" spans="6:12" s="30" customFormat="1" x14ac:dyDescent="0.35">
      <c r="F215" s="26"/>
      <c r="G215" s="26"/>
      <c r="H215" s="139"/>
      <c r="I215" s="121"/>
      <c r="J215" s="121"/>
      <c r="K215" s="121"/>
      <c r="L215" s="121"/>
    </row>
    <row r="216" spans="6:12" s="30" customFormat="1" x14ac:dyDescent="0.35">
      <c r="F216" s="26"/>
      <c r="G216" s="26"/>
      <c r="H216" s="139"/>
      <c r="I216" s="121"/>
      <c r="J216" s="121"/>
      <c r="K216" s="121"/>
      <c r="L216" s="121"/>
    </row>
    <row r="217" spans="6:12" s="30" customFormat="1" x14ac:dyDescent="0.35">
      <c r="F217" s="26"/>
      <c r="G217" s="26"/>
      <c r="H217" s="139"/>
      <c r="I217" s="121"/>
      <c r="J217" s="121"/>
      <c r="K217" s="121"/>
      <c r="L217" s="121"/>
    </row>
    <row r="218" spans="6:12" s="30" customFormat="1" x14ac:dyDescent="0.35">
      <c r="F218" s="26"/>
      <c r="G218" s="26"/>
      <c r="H218" s="139"/>
      <c r="I218" s="121"/>
      <c r="J218" s="121"/>
      <c r="K218" s="121"/>
      <c r="L218" s="121"/>
    </row>
    <row r="219" spans="6:12" s="30" customFormat="1" x14ac:dyDescent="0.35">
      <c r="F219" s="26"/>
      <c r="G219" s="26"/>
      <c r="H219" s="139"/>
      <c r="I219" s="121"/>
      <c r="J219" s="121"/>
      <c r="K219" s="121"/>
      <c r="L219" s="121"/>
    </row>
    <row r="220" spans="6:12" s="30" customFormat="1" x14ac:dyDescent="0.35">
      <c r="F220" s="26"/>
      <c r="G220" s="26"/>
      <c r="H220" s="139"/>
      <c r="I220" s="121"/>
      <c r="J220" s="121"/>
      <c r="K220" s="121"/>
      <c r="L220" s="121"/>
    </row>
    <row r="221" spans="6:12" s="30" customFormat="1" x14ac:dyDescent="0.35">
      <c r="F221" s="26"/>
      <c r="G221" s="26"/>
      <c r="H221" s="139"/>
      <c r="I221" s="121"/>
      <c r="J221" s="121"/>
      <c r="K221" s="121"/>
      <c r="L221" s="121"/>
    </row>
    <row r="222" spans="6:12" s="30" customFormat="1" x14ac:dyDescent="0.35">
      <c r="F222" s="26"/>
      <c r="G222" s="26"/>
      <c r="H222" s="139"/>
      <c r="I222" s="121"/>
      <c r="J222" s="121"/>
      <c r="K222" s="121"/>
      <c r="L222" s="121"/>
    </row>
    <row r="223" spans="6:12" s="30" customFormat="1" x14ac:dyDescent="0.35">
      <c r="F223" s="26"/>
      <c r="G223" s="26"/>
      <c r="H223" s="139"/>
      <c r="I223" s="121"/>
      <c r="J223" s="121"/>
      <c r="K223" s="121"/>
      <c r="L223" s="121"/>
    </row>
    <row r="224" spans="6:12" s="30" customFormat="1" x14ac:dyDescent="0.35">
      <c r="F224" s="26"/>
      <c r="G224" s="26"/>
      <c r="H224" s="139"/>
      <c r="I224" s="121"/>
      <c r="J224" s="121"/>
      <c r="K224" s="121"/>
      <c r="L224" s="121"/>
    </row>
    <row r="225" spans="6:12" s="30" customFormat="1" x14ac:dyDescent="0.35">
      <c r="F225" s="26"/>
      <c r="G225" s="26"/>
      <c r="H225" s="139"/>
      <c r="I225" s="121"/>
      <c r="J225" s="121"/>
      <c r="K225" s="121"/>
      <c r="L225" s="121"/>
    </row>
    <row r="226" spans="6:12" s="30" customFormat="1" x14ac:dyDescent="0.35">
      <c r="F226" s="26"/>
      <c r="G226" s="26"/>
      <c r="H226" s="139"/>
      <c r="I226" s="121"/>
      <c r="J226" s="121"/>
      <c r="K226" s="121"/>
      <c r="L226" s="121"/>
    </row>
    <row r="227" spans="6:12" s="30" customFormat="1" x14ac:dyDescent="0.35">
      <c r="F227" s="26"/>
      <c r="G227" s="26"/>
      <c r="H227" s="139"/>
      <c r="I227" s="121"/>
      <c r="J227" s="121"/>
      <c r="K227" s="121"/>
      <c r="L227" s="121"/>
    </row>
    <row r="228" spans="6:12" s="30" customFormat="1" x14ac:dyDescent="0.35">
      <c r="F228" s="26"/>
      <c r="G228" s="26"/>
      <c r="H228" s="139"/>
      <c r="I228" s="121"/>
      <c r="J228" s="121"/>
      <c r="K228" s="121"/>
      <c r="L228" s="121"/>
    </row>
    <row r="229" spans="6:12" s="30" customFormat="1" x14ac:dyDescent="0.35">
      <c r="F229" s="26"/>
      <c r="G229" s="26"/>
      <c r="H229" s="139"/>
      <c r="I229" s="121"/>
      <c r="J229" s="121"/>
      <c r="K229" s="121"/>
      <c r="L229" s="121"/>
    </row>
    <row r="230" spans="6:12" s="30" customFormat="1" x14ac:dyDescent="0.35">
      <c r="F230" s="26"/>
      <c r="G230" s="26"/>
      <c r="H230" s="139"/>
      <c r="I230" s="121"/>
      <c r="J230" s="121"/>
      <c r="K230" s="121"/>
      <c r="L230" s="121"/>
    </row>
    <row r="231" spans="6:12" s="30" customFormat="1" x14ac:dyDescent="0.35">
      <c r="F231" s="26"/>
      <c r="G231" s="26"/>
      <c r="H231" s="139"/>
      <c r="I231" s="121"/>
      <c r="J231" s="121"/>
      <c r="K231" s="121"/>
      <c r="L231" s="121"/>
    </row>
    <row r="232" spans="6:12" s="30" customFormat="1" x14ac:dyDescent="0.35">
      <c r="F232" s="26"/>
      <c r="G232" s="26"/>
      <c r="H232" s="139"/>
      <c r="I232" s="121"/>
      <c r="J232" s="121"/>
      <c r="K232" s="121"/>
      <c r="L232" s="121"/>
    </row>
    <row r="233" spans="6:12" s="30" customFormat="1" x14ac:dyDescent="0.35">
      <c r="F233" s="26"/>
      <c r="G233" s="26"/>
      <c r="H233" s="139"/>
      <c r="I233" s="121"/>
      <c r="J233" s="121"/>
      <c r="K233" s="121"/>
      <c r="L233" s="121"/>
    </row>
    <row r="234" spans="6:12" s="30" customFormat="1" x14ac:dyDescent="0.35">
      <c r="F234" s="26"/>
      <c r="G234" s="26"/>
      <c r="H234" s="139"/>
      <c r="I234" s="121"/>
      <c r="J234" s="121"/>
      <c r="K234" s="121"/>
      <c r="L234" s="121"/>
    </row>
    <row r="235" spans="6:12" s="30" customFormat="1" x14ac:dyDescent="0.35">
      <c r="F235" s="26"/>
      <c r="G235" s="26"/>
      <c r="H235" s="139"/>
      <c r="I235" s="121"/>
      <c r="J235" s="121"/>
      <c r="K235" s="121"/>
      <c r="L235" s="121"/>
    </row>
    <row r="236" spans="6:12" s="30" customFormat="1" x14ac:dyDescent="0.35">
      <c r="F236" s="26"/>
      <c r="G236" s="26"/>
      <c r="H236" s="139"/>
      <c r="I236" s="121"/>
      <c r="J236" s="121"/>
      <c r="K236" s="121"/>
      <c r="L236" s="121"/>
    </row>
    <row r="237" spans="6:12" s="30" customFormat="1" x14ac:dyDescent="0.35">
      <c r="F237" s="26"/>
      <c r="G237" s="26"/>
      <c r="H237" s="139"/>
      <c r="I237" s="121"/>
      <c r="J237" s="121"/>
      <c r="K237" s="121"/>
      <c r="L237" s="121"/>
    </row>
    <row r="238" spans="6:12" s="30" customFormat="1" x14ac:dyDescent="0.35">
      <c r="F238" s="26"/>
      <c r="G238" s="26"/>
      <c r="H238" s="139"/>
      <c r="I238" s="121"/>
      <c r="J238" s="121"/>
      <c r="K238" s="121"/>
      <c r="L238" s="121"/>
    </row>
    <row r="239" spans="6:12" s="30" customFormat="1" x14ac:dyDescent="0.35">
      <c r="F239" s="26"/>
      <c r="G239" s="26"/>
      <c r="H239" s="139"/>
      <c r="I239" s="121"/>
      <c r="J239" s="121"/>
      <c r="K239" s="121"/>
      <c r="L239" s="121"/>
    </row>
    <row r="240" spans="6:12" s="30" customFormat="1" x14ac:dyDescent="0.35">
      <c r="F240" s="26"/>
      <c r="G240" s="26"/>
      <c r="H240" s="139"/>
      <c r="I240" s="121"/>
      <c r="J240" s="121"/>
      <c r="K240" s="121"/>
      <c r="L240" s="121"/>
    </row>
    <row r="241" spans="6:12" s="30" customFormat="1" x14ac:dyDescent="0.35">
      <c r="F241" s="26"/>
      <c r="G241" s="26"/>
      <c r="H241" s="139"/>
      <c r="I241" s="121"/>
      <c r="J241" s="121"/>
      <c r="K241" s="121"/>
      <c r="L241" s="121"/>
    </row>
    <row r="242" spans="6:12" s="30" customFormat="1" x14ac:dyDescent="0.35">
      <c r="F242" s="26"/>
      <c r="G242" s="26"/>
      <c r="H242" s="139"/>
      <c r="I242" s="121"/>
      <c r="J242" s="121"/>
      <c r="K242" s="121"/>
      <c r="L242" s="121"/>
    </row>
    <row r="243" spans="6:12" s="30" customFormat="1" x14ac:dyDescent="0.35">
      <c r="F243" s="26"/>
      <c r="G243" s="26"/>
      <c r="H243" s="139"/>
      <c r="I243" s="121"/>
      <c r="J243" s="121"/>
      <c r="K243" s="121"/>
      <c r="L243" s="121"/>
    </row>
    <row r="244" spans="6:12" s="30" customFormat="1" x14ac:dyDescent="0.35">
      <c r="F244" s="26"/>
      <c r="G244" s="26"/>
      <c r="H244" s="139"/>
      <c r="I244" s="121"/>
      <c r="J244" s="121"/>
      <c r="K244" s="121"/>
      <c r="L244" s="121"/>
    </row>
    <row r="245" spans="6:12" s="30" customFormat="1" x14ac:dyDescent="0.35">
      <c r="F245" s="26"/>
      <c r="G245" s="26"/>
      <c r="H245" s="139"/>
      <c r="I245" s="121"/>
      <c r="J245" s="121"/>
      <c r="K245" s="121"/>
      <c r="L245" s="121"/>
    </row>
    <row r="246" spans="6:12" s="30" customFormat="1" x14ac:dyDescent="0.35">
      <c r="F246" s="26"/>
      <c r="G246" s="26"/>
      <c r="H246" s="139"/>
      <c r="I246" s="121"/>
      <c r="J246" s="121"/>
      <c r="K246" s="121"/>
      <c r="L246" s="121"/>
    </row>
    <row r="247" spans="6:12" s="30" customFormat="1" x14ac:dyDescent="0.35">
      <c r="F247" s="26"/>
      <c r="G247" s="26"/>
      <c r="H247" s="139"/>
      <c r="I247" s="121"/>
      <c r="J247" s="121"/>
      <c r="K247" s="121"/>
      <c r="L247" s="121"/>
    </row>
    <row r="248" spans="6:12" s="30" customFormat="1" x14ac:dyDescent="0.35">
      <c r="F248" s="26"/>
      <c r="G248" s="26"/>
      <c r="H248" s="139"/>
      <c r="I248" s="121"/>
      <c r="J248" s="121"/>
      <c r="K248" s="121"/>
      <c r="L248" s="121"/>
    </row>
    <row r="249" spans="6:12" s="30" customFormat="1" x14ac:dyDescent="0.35">
      <c r="F249" s="26"/>
      <c r="G249" s="26"/>
      <c r="H249" s="139"/>
      <c r="I249" s="121"/>
      <c r="J249" s="121"/>
      <c r="K249" s="121"/>
      <c r="L249" s="121"/>
    </row>
    <row r="250" spans="6:12" s="30" customFormat="1" x14ac:dyDescent="0.35">
      <c r="F250" s="26"/>
      <c r="G250" s="26"/>
      <c r="H250" s="139"/>
      <c r="I250" s="121"/>
      <c r="J250" s="121"/>
      <c r="K250" s="121"/>
      <c r="L250" s="121"/>
    </row>
    <row r="251" spans="6:12" s="30" customFormat="1" x14ac:dyDescent="0.35">
      <c r="F251" s="26"/>
      <c r="G251" s="26"/>
      <c r="H251" s="139"/>
      <c r="I251" s="121"/>
      <c r="J251" s="121"/>
      <c r="K251" s="121"/>
      <c r="L251" s="121"/>
    </row>
    <row r="252" spans="6:12" s="30" customFormat="1" x14ac:dyDescent="0.35">
      <c r="F252" s="26"/>
      <c r="G252" s="26"/>
      <c r="H252" s="139"/>
      <c r="I252" s="121"/>
      <c r="J252" s="121"/>
      <c r="K252" s="121"/>
      <c r="L252" s="121"/>
    </row>
    <row r="253" spans="6:12" s="30" customFormat="1" x14ac:dyDescent="0.35">
      <c r="F253" s="26"/>
      <c r="G253" s="26"/>
      <c r="H253" s="139"/>
      <c r="I253" s="121"/>
      <c r="J253" s="121"/>
      <c r="K253" s="121"/>
      <c r="L253" s="121"/>
    </row>
    <row r="254" spans="6:12" s="30" customFormat="1" x14ac:dyDescent="0.35">
      <c r="F254" s="26"/>
      <c r="G254" s="26"/>
      <c r="H254" s="139"/>
      <c r="I254" s="121"/>
      <c r="J254" s="121"/>
      <c r="K254" s="121"/>
      <c r="L254" s="121"/>
    </row>
    <row r="255" spans="6:12" s="30" customFormat="1" x14ac:dyDescent="0.35">
      <c r="F255" s="26"/>
      <c r="G255" s="26"/>
      <c r="H255" s="139"/>
      <c r="I255" s="121"/>
      <c r="J255" s="121"/>
      <c r="K255" s="121"/>
      <c r="L255" s="121"/>
    </row>
    <row r="256" spans="6:12" s="30" customFormat="1" x14ac:dyDescent="0.35">
      <c r="F256" s="26"/>
      <c r="G256" s="26"/>
      <c r="H256" s="139"/>
      <c r="I256" s="121"/>
      <c r="J256" s="121"/>
      <c r="K256" s="121"/>
      <c r="L256" s="121"/>
    </row>
    <row r="257" spans="6:12" s="30" customFormat="1" x14ac:dyDescent="0.35">
      <c r="F257" s="26"/>
      <c r="G257" s="26"/>
      <c r="H257" s="139"/>
      <c r="I257" s="121"/>
      <c r="J257" s="121"/>
      <c r="K257" s="121"/>
      <c r="L257" s="121"/>
    </row>
    <row r="258" spans="6:12" s="30" customFormat="1" x14ac:dyDescent="0.35">
      <c r="F258" s="26"/>
      <c r="G258" s="26"/>
      <c r="H258" s="139"/>
      <c r="I258" s="121"/>
      <c r="J258" s="121"/>
      <c r="K258" s="121"/>
      <c r="L258" s="121"/>
    </row>
    <row r="259" spans="6:12" s="30" customFormat="1" x14ac:dyDescent="0.35">
      <c r="F259" s="26"/>
      <c r="G259" s="26"/>
      <c r="H259" s="139"/>
      <c r="I259" s="121"/>
      <c r="J259" s="121"/>
      <c r="K259" s="121"/>
      <c r="L259" s="121"/>
    </row>
    <row r="260" spans="6:12" s="30" customFormat="1" x14ac:dyDescent="0.35">
      <c r="F260" s="26"/>
      <c r="G260" s="26"/>
      <c r="H260" s="139"/>
      <c r="I260" s="121"/>
      <c r="J260" s="121"/>
      <c r="K260" s="121"/>
      <c r="L260" s="121"/>
    </row>
    <row r="261" spans="6:12" s="30" customFormat="1" x14ac:dyDescent="0.35">
      <c r="F261" s="26"/>
      <c r="G261" s="26"/>
      <c r="H261" s="139"/>
      <c r="I261" s="121"/>
      <c r="J261" s="121"/>
      <c r="K261" s="121"/>
      <c r="L261" s="121"/>
    </row>
    <row r="262" spans="6:12" s="30" customFormat="1" x14ac:dyDescent="0.35">
      <c r="F262" s="26"/>
      <c r="G262" s="26"/>
      <c r="H262" s="139"/>
      <c r="I262" s="121"/>
      <c r="J262" s="121"/>
      <c r="K262" s="121"/>
      <c r="L262" s="121"/>
    </row>
    <row r="263" spans="6:12" s="30" customFormat="1" x14ac:dyDescent="0.35">
      <c r="F263" s="26"/>
      <c r="G263" s="26"/>
      <c r="H263" s="139"/>
      <c r="I263" s="121"/>
      <c r="J263" s="121"/>
      <c r="K263" s="121"/>
      <c r="L263" s="121"/>
    </row>
    <row r="264" spans="6:12" s="30" customFormat="1" x14ac:dyDescent="0.35">
      <c r="F264" s="26"/>
      <c r="G264" s="26"/>
      <c r="H264" s="139"/>
      <c r="I264" s="121"/>
      <c r="J264" s="121"/>
      <c r="K264" s="121"/>
      <c r="L264" s="121"/>
    </row>
    <row r="265" spans="6:12" s="30" customFormat="1" x14ac:dyDescent="0.35">
      <c r="F265" s="26"/>
      <c r="G265" s="26"/>
      <c r="H265" s="139"/>
      <c r="I265" s="121"/>
      <c r="J265" s="121"/>
      <c r="K265" s="121"/>
      <c r="L265" s="121"/>
    </row>
    <row r="266" spans="6:12" s="30" customFormat="1" x14ac:dyDescent="0.35">
      <c r="F266" s="26"/>
      <c r="G266" s="26"/>
      <c r="H266" s="139"/>
      <c r="I266" s="121"/>
      <c r="J266" s="121"/>
      <c r="K266" s="121"/>
      <c r="L266" s="121"/>
    </row>
    <row r="267" spans="6:12" s="30" customFormat="1" x14ac:dyDescent="0.35">
      <c r="F267" s="26"/>
      <c r="G267" s="26"/>
      <c r="H267" s="139"/>
      <c r="I267" s="121"/>
      <c r="J267" s="121"/>
      <c r="K267" s="121"/>
      <c r="L267" s="121"/>
    </row>
    <row r="268" spans="6:12" s="30" customFormat="1" x14ac:dyDescent="0.35">
      <c r="F268" s="26"/>
      <c r="G268" s="26"/>
      <c r="H268" s="139"/>
      <c r="I268" s="121"/>
      <c r="J268" s="121"/>
      <c r="K268" s="121"/>
      <c r="L268" s="121"/>
    </row>
    <row r="269" spans="6:12" s="30" customFormat="1" x14ac:dyDescent="0.35">
      <c r="F269" s="26"/>
      <c r="G269" s="26"/>
      <c r="H269" s="139"/>
      <c r="I269" s="121"/>
      <c r="J269" s="121"/>
      <c r="K269" s="121"/>
      <c r="L269" s="121"/>
    </row>
    <row r="270" spans="6:12" s="30" customFormat="1" x14ac:dyDescent="0.35">
      <c r="F270" s="26"/>
      <c r="G270" s="26"/>
      <c r="H270" s="139"/>
      <c r="I270" s="121"/>
      <c r="J270" s="121"/>
      <c r="K270" s="121"/>
      <c r="L270" s="121"/>
    </row>
    <row r="271" spans="6:12" s="30" customFormat="1" x14ac:dyDescent="0.35">
      <c r="F271" s="26"/>
      <c r="G271" s="26"/>
      <c r="H271" s="139"/>
      <c r="I271" s="121"/>
      <c r="J271" s="121"/>
      <c r="K271" s="121"/>
      <c r="L271" s="121"/>
    </row>
    <row r="272" spans="6:12" s="30" customFormat="1" x14ac:dyDescent="0.35">
      <c r="F272" s="26"/>
      <c r="G272" s="26"/>
      <c r="H272" s="139"/>
      <c r="I272" s="121"/>
      <c r="J272" s="121"/>
      <c r="K272" s="121"/>
      <c r="L272" s="121"/>
    </row>
    <row r="273" spans="6:12" s="30" customFormat="1" x14ac:dyDescent="0.35">
      <c r="F273" s="26"/>
      <c r="G273" s="26"/>
      <c r="H273" s="139"/>
      <c r="I273" s="121"/>
      <c r="J273" s="121"/>
      <c r="K273" s="121"/>
      <c r="L273" s="121"/>
    </row>
    <row r="274" spans="6:12" s="30" customFormat="1" x14ac:dyDescent="0.35">
      <c r="F274" s="26"/>
      <c r="G274" s="26"/>
      <c r="H274" s="139"/>
      <c r="I274" s="121"/>
      <c r="J274" s="121"/>
      <c r="K274" s="121"/>
      <c r="L274" s="121"/>
    </row>
    <row r="275" spans="6:12" s="30" customFormat="1" x14ac:dyDescent="0.35">
      <c r="F275" s="26"/>
      <c r="G275" s="26"/>
      <c r="H275" s="139"/>
      <c r="I275" s="121"/>
      <c r="J275" s="121"/>
      <c r="K275" s="121"/>
      <c r="L275" s="121"/>
    </row>
    <row r="276" spans="6:12" s="30" customFormat="1" x14ac:dyDescent="0.35">
      <c r="F276" s="26"/>
      <c r="G276" s="26"/>
      <c r="H276" s="139"/>
      <c r="I276" s="121"/>
      <c r="J276" s="121"/>
      <c r="K276" s="121"/>
      <c r="L276" s="121"/>
    </row>
    <row r="277" spans="6:12" s="30" customFormat="1" x14ac:dyDescent="0.35">
      <c r="F277" s="26"/>
      <c r="G277" s="26"/>
      <c r="H277" s="139"/>
      <c r="I277" s="121"/>
      <c r="J277" s="121"/>
      <c r="K277" s="121"/>
      <c r="L277" s="121"/>
    </row>
    <row r="278" spans="6:12" s="30" customFormat="1" x14ac:dyDescent="0.35">
      <c r="F278" s="26"/>
      <c r="G278" s="26"/>
      <c r="H278" s="139"/>
      <c r="I278" s="121"/>
      <c r="J278" s="121"/>
      <c r="K278" s="121"/>
      <c r="L278" s="121"/>
    </row>
    <row r="279" spans="6:12" s="30" customFormat="1" x14ac:dyDescent="0.35">
      <c r="F279" s="26"/>
      <c r="G279" s="26"/>
      <c r="H279" s="139"/>
      <c r="I279" s="121"/>
      <c r="J279" s="121"/>
      <c r="K279" s="121"/>
      <c r="L279" s="121"/>
    </row>
    <row r="280" spans="6:12" s="30" customFormat="1" x14ac:dyDescent="0.35">
      <c r="F280" s="26"/>
      <c r="G280" s="26"/>
      <c r="H280" s="139"/>
      <c r="I280" s="121"/>
      <c r="J280" s="121"/>
      <c r="K280" s="121"/>
      <c r="L280" s="121"/>
    </row>
    <row r="281" spans="6:12" s="30" customFormat="1" x14ac:dyDescent="0.35">
      <c r="F281" s="26"/>
      <c r="G281" s="26"/>
      <c r="H281" s="139"/>
      <c r="I281" s="121"/>
      <c r="J281" s="121"/>
      <c r="K281" s="121"/>
      <c r="L281" s="121"/>
    </row>
    <row r="282" spans="6:12" s="30" customFormat="1" x14ac:dyDescent="0.35">
      <c r="F282" s="26"/>
      <c r="G282" s="26"/>
      <c r="H282" s="139"/>
      <c r="I282" s="121"/>
      <c r="J282" s="121"/>
      <c r="K282" s="121"/>
      <c r="L282" s="121"/>
    </row>
    <row r="283" spans="6:12" s="30" customFormat="1" x14ac:dyDescent="0.35">
      <c r="F283" s="26"/>
      <c r="G283" s="26"/>
      <c r="H283" s="139"/>
      <c r="I283" s="121"/>
      <c r="J283" s="121"/>
      <c r="K283" s="121"/>
      <c r="L283" s="121"/>
    </row>
    <row r="284" spans="6:12" s="30" customFormat="1" x14ac:dyDescent="0.35">
      <c r="F284" s="26"/>
      <c r="G284" s="26"/>
      <c r="H284" s="139"/>
      <c r="I284" s="121"/>
      <c r="J284" s="121"/>
      <c r="K284" s="121"/>
      <c r="L284" s="121"/>
    </row>
    <row r="285" spans="6:12" s="30" customFormat="1" x14ac:dyDescent="0.35">
      <c r="F285" s="26"/>
      <c r="G285" s="26"/>
      <c r="H285" s="139"/>
      <c r="I285" s="121"/>
      <c r="J285" s="121"/>
      <c r="K285" s="121"/>
      <c r="L285" s="121"/>
    </row>
    <row r="286" spans="6:12" s="30" customFormat="1" x14ac:dyDescent="0.35">
      <c r="F286" s="26"/>
      <c r="G286" s="26"/>
      <c r="H286" s="139"/>
      <c r="I286" s="121"/>
      <c r="J286" s="121"/>
      <c r="K286" s="121"/>
      <c r="L286" s="121"/>
    </row>
    <row r="287" spans="6:12" s="30" customFormat="1" x14ac:dyDescent="0.35">
      <c r="F287" s="26"/>
      <c r="G287" s="26"/>
      <c r="H287" s="139"/>
      <c r="I287" s="121"/>
      <c r="J287" s="121"/>
      <c r="K287" s="121"/>
      <c r="L287" s="121"/>
    </row>
    <row r="288" spans="6:12" s="30" customFormat="1" x14ac:dyDescent="0.35">
      <c r="F288" s="26"/>
      <c r="G288" s="26"/>
      <c r="H288" s="139"/>
      <c r="I288" s="121"/>
      <c r="J288" s="121"/>
      <c r="K288" s="121"/>
      <c r="L288" s="121"/>
    </row>
    <row r="289" spans="6:12" s="30" customFormat="1" x14ac:dyDescent="0.35">
      <c r="F289" s="26"/>
      <c r="G289" s="26"/>
      <c r="H289" s="139"/>
      <c r="I289" s="121"/>
      <c r="J289" s="121"/>
      <c r="K289" s="121"/>
      <c r="L289" s="121"/>
    </row>
    <row r="290" spans="6:12" s="30" customFormat="1" x14ac:dyDescent="0.35">
      <c r="F290" s="26"/>
      <c r="G290" s="26"/>
      <c r="H290" s="139"/>
      <c r="I290" s="121"/>
      <c r="J290" s="121"/>
      <c r="K290" s="121"/>
      <c r="L290" s="121"/>
    </row>
    <row r="291" spans="6:12" s="30" customFormat="1" x14ac:dyDescent="0.35">
      <c r="F291" s="26"/>
      <c r="G291" s="26"/>
      <c r="H291" s="139"/>
      <c r="I291" s="121"/>
      <c r="J291" s="121"/>
      <c r="K291" s="121"/>
      <c r="L291" s="121"/>
    </row>
    <row r="292" spans="6:12" s="30" customFormat="1" x14ac:dyDescent="0.35">
      <c r="F292" s="26"/>
      <c r="G292" s="26"/>
      <c r="H292" s="139"/>
      <c r="I292" s="121"/>
      <c r="J292" s="121"/>
      <c r="K292" s="121"/>
      <c r="L292" s="121"/>
    </row>
    <row r="293" spans="6:12" s="30" customFormat="1" x14ac:dyDescent="0.35">
      <c r="F293" s="26"/>
      <c r="G293" s="26"/>
      <c r="H293" s="139"/>
      <c r="I293" s="121"/>
      <c r="J293" s="121"/>
      <c r="K293" s="121"/>
      <c r="L293" s="121"/>
    </row>
    <row r="294" spans="6:12" s="30" customFormat="1" x14ac:dyDescent="0.35">
      <c r="F294" s="26"/>
      <c r="G294" s="26"/>
      <c r="H294" s="139"/>
      <c r="I294" s="121"/>
      <c r="J294" s="121"/>
      <c r="K294" s="121"/>
      <c r="L294" s="121"/>
    </row>
    <row r="295" spans="6:12" s="30" customFormat="1" x14ac:dyDescent="0.35">
      <c r="F295" s="26"/>
      <c r="G295" s="26"/>
      <c r="H295" s="139"/>
      <c r="I295" s="121"/>
      <c r="J295" s="121"/>
      <c r="K295" s="121"/>
      <c r="L295" s="121"/>
    </row>
    <row r="296" spans="6:12" s="30" customFormat="1" x14ac:dyDescent="0.35">
      <c r="F296" s="26"/>
      <c r="G296" s="26"/>
      <c r="H296" s="139"/>
      <c r="I296" s="121"/>
      <c r="J296" s="121"/>
      <c r="K296" s="121"/>
      <c r="L296" s="121"/>
    </row>
    <row r="297" spans="6:12" s="30" customFormat="1" x14ac:dyDescent="0.35">
      <c r="F297" s="26"/>
      <c r="G297" s="26"/>
      <c r="H297" s="139"/>
      <c r="I297" s="121"/>
      <c r="J297" s="121"/>
      <c r="K297" s="121"/>
      <c r="L297" s="121"/>
    </row>
    <row r="298" spans="6:12" s="30" customFormat="1" x14ac:dyDescent="0.35">
      <c r="F298" s="26"/>
      <c r="G298" s="26"/>
      <c r="H298" s="139"/>
      <c r="I298" s="121"/>
      <c r="J298" s="121"/>
      <c r="K298" s="121"/>
      <c r="L298" s="121"/>
    </row>
    <row r="299" spans="6:12" s="30" customFormat="1" x14ac:dyDescent="0.35">
      <c r="F299" s="26"/>
      <c r="G299" s="26"/>
      <c r="H299" s="139"/>
      <c r="I299" s="121"/>
      <c r="J299" s="121"/>
      <c r="K299" s="121"/>
      <c r="L299" s="121"/>
    </row>
    <row r="300" spans="6:12" s="30" customFormat="1" x14ac:dyDescent="0.35">
      <c r="F300" s="26"/>
      <c r="G300" s="26"/>
      <c r="H300" s="139"/>
      <c r="I300" s="121"/>
      <c r="J300" s="121"/>
      <c r="K300" s="121"/>
      <c r="L300" s="121"/>
    </row>
    <row r="301" spans="6:12" s="30" customFormat="1" x14ac:dyDescent="0.35">
      <c r="F301" s="26"/>
      <c r="G301" s="26"/>
      <c r="H301" s="139"/>
      <c r="I301" s="121"/>
      <c r="J301" s="121"/>
      <c r="K301" s="121"/>
      <c r="L301" s="121"/>
    </row>
    <row r="302" spans="6:12" s="30" customFormat="1" x14ac:dyDescent="0.35">
      <c r="F302" s="26"/>
      <c r="G302" s="26"/>
      <c r="H302" s="139"/>
      <c r="I302" s="121"/>
      <c r="J302" s="121"/>
      <c r="K302" s="121"/>
      <c r="L302" s="121"/>
    </row>
    <row r="303" spans="6:12" s="30" customFormat="1" x14ac:dyDescent="0.35">
      <c r="F303" s="26"/>
      <c r="G303" s="26"/>
      <c r="H303" s="139"/>
      <c r="I303" s="121"/>
      <c r="J303" s="121"/>
      <c r="K303" s="121"/>
      <c r="L303" s="121"/>
    </row>
    <row r="304" spans="6:12" s="30" customFormat="1" x14ac:dyDescent="0.35">
      <c r="F304" s="26"/>
      <c r="G304" s="26"/>
      <c r="H304" s="139"/>
      <c r="I304" s="121"/>
      <c r="J304" s="121"/>
      <c r="K304" s="121"/>
      <c r="L304" s="121"/>
    </row>
    <row r="305" spans="6:12" s="30" customFormat="1" x14ac:dyDescent="0.35">
      <c r="F305" s="26"/>
      <c r="G305" s="26"/>
      <c r="H305" s="139"/>
      <c r="I305" s="121"/>
      <c r="J305" s="121"/>
      <c r="K305" s="121"/>
      <c r="L305" s="121"/>
    </row>
    <row r="306" spans="6:12" s="30" customFormat="1" x14ac:dyDescent="0.35">
      <c r="F306" s="26"/>
      <c r="G306" s="26"/>
      <c r="H306" s="139"/>
      <c r="I306" s="121"/>
      <c r="J306" s="121"/>
      <c r="K306" s="121"/>
      <c r="L306" s="121"/>
    </row>
    <row r="307" spans="6:12" s="30" customFormat="1" x14ac:dyDescent="0.35">
      <c r="F307" s="26"/>
      <c r="G307" s="26"/>
      <c r="H307" s="139"/>
      <c r="I307" s="121"/>
      <c r="J307" s="121"/>
      <c r="K307" s="121"/>
      <c r="L307" s="121"/>
    </row>
    <row r="308" spans="6:12" s="30" customFormat="1" x14ac:dyDescent="0.35">
      <c r="F308" s="26"/>
      <c r="G308" s="26"/>
      <c r="H308" s="139"/>
      <c r="I308" s="121"/>
      <c r="J308" s="121"/>
      <c r="K308" s="121"/>
      <c r="L308" s="121"/>
    </row>
    <row r="309" spans="6:12" s="30" customFormat="1" x14ac:dyDescent="0.35">
      <c r="F309" s="26"/>
      <c r="G309" s="26"/>
      <c r="H309" s="139"/>
      <c r="I309" s="121"/>
      <c r="J309" s="121"/>
      <c r="K309" s="121"/>
      <c r="L309" s="121"/>
    </row>
    <row r="310" spans="6:12" s="30" customFormat="1" x14ac:dyDescent="0.35">
      <c r="F310" s="26"/>
      <c r="G310" s="26"/>
      <c r="H310" s="139"/>
      <c r="I310" s="121"/>
      <c r="J310" s="121"/>
      <c r="K310" s="121"/>
      <c r="L310" s="121"/>
    </row>
    <row r="311" spans="6:12" s="30" customFormat="1" x14ac:dyDescent="0.35">
      <c r="F311" s="26"/>
      <c r="G311" s="26"/>
      <c r="H311" s="139"/>
      <c r="I311" s="121"/>
      <c r="J311" s="121"/>
      <c r="K311" s="121"/>
      <c r="L311" s="121"/>
    </row>
    <row r="312" spans="6:12" s="30" customFormat="1" x14ac:dyDescent="0.35">
      <c r="F312" s="26"/>
      <c r="G312" s="26"/>
      <c r="H312" s="139"/>
      <c r="I312" s="121"/>
      <c r="J312" s="121"/>
      <c r="K312" s="121"/>
      <c r="L312" s="121"/>
    </row>
    <row r="313" spans="6:12" s="30" customFormat="1" x14ac:dyDescent="0.35">
      <c r="F313" s="26"/>
      <c r="G313" s="26"/>
      <c r="H313" s="139"/>
      <c r="I313" s="121"/>
      <c r="J313" s="121"/>
      <c r="K313" s="121"/>
      <c r="L313" s="121"/>
    </row>
    <row r="314" spans="6:12" s="30" customFormat="1" x14ac:dyDescent="0.35">
      <c r="F314" s="26"/>
      <c r="G314" s="26"/>
      <c r="H314" s="139"/>
      <c r="I314" s="121"/>
      <c r="J314" s="121"/>
      <c r="K314" s="121"/>
      <c r="L314" s="121"/>
    </row>
    <row r="315" spans="6:12" s="30" customFormat="1" x14ac:dyDescent="0.35">
      <c r="F315" s="26"/>
      <c r="G315" s="26"/>
      <c r="H315" s="139"/>
      <c r="I315" s="121"/>
      <c r="J315" s="121"/>
      <c r="K315" s="121"/>
      <c r="L315" s="121"/>
    </row>
    <row r="316" spans="6:12" s="30" customFormat="1" x14ac:dyDescent="0.35">
      <c r="F316" s="26"/>
      <c r="G316" s="26"/>
      <c r="H316" s="139"/>
      <c r="I316" s="121"/>
      <c r="J316" s="121"/>
      <c r="K316" s="121"/>
      <c r="L316" s="121"/>
    </row>
    <row r="317" spans="6:12" s="30" customFormat="1" x14ac:dyDescent="0.35">
      <c r="F317" s="26"/>
      <c r="G317" s="26"/>
      <c r="H317" s="139"/>
      <c r="I317" s="121"/>
      <c r="J317" s="121"/>
      <c r="K317" s="121"/>
      <c r="L317" s="121"/>
    </row>
    <row r="318" spans="6:12" s="30" customFormat="1" x14ac:dyDescent="0.35">
      <c r="F318" s="26"/>
      <c r="G318" s="26"/>
      <c r="H318" s="139"/>
      <c r="I318" s="121"/>
      <c r="J318" s="121"/>
      <c r="K318" s="121"/>
      <c r="L318" s="121"/>
    </row>
    <row r="319" spans="6:12" s="30" customFormat="1" x14ac:dyDescent="0.35">
      <c r="F319" s="26"/>
      <c r="G319" s="26"/>
      <c r="H319" s="139"/>
      <c r="I319" s="121"/>
      <c r="J319" s="121"/>
      <c r="K319" s="121"/>
      <c r="L319" s="121"/>
    </row>
    <row r="320" spans="6:12" s="30" customFormat="1" x14ac:dyDescent="0.35">
      <c r="F320" s="26"/>
      <c r="G320" s="26"/>
      <c r="H320" s="139"/>
      <c r="I320" s="121"/>
      <c r="J320" s="121"/>
      <c r="K320" s="121"/>
      <c r="L320" s="121"/>
    </row>
    <row r="321" spans="6:12" s="30" customFormat="1" x14ac:dyDescent="0.35">
      <c r="F321" s="26"/>
      <c r="G321" s="26"/>
      <c r="H321" s="139"/>
      <c r="I321" s="121"/>
      <c r="J321" s="121"/>
      <c r="K321" s="121"/>
      <c r="L321" s="121"/>
    </row>
    <row r="322" spans="6:12" s="30" customFormat="1" x14ac:dyDescent="0.35">
      <c r="F322" s="26"/>
      <c r="G322" s="26"/>
      <c r="H322" s="139"/>
      <c r="I322" s="121"/>
      <c r="J322" s="121"/>
      <c r="K322" s="121"/>
      <c r="L322" s="121"/>
    </row>
    <row r="323" spans="6:12" s="30" customFormat="1" x14ac:dyDescent="0.35">
      <c r="F323" s="26"/>
      <c r="G323" s="26"/>
      <c r="H323" s="139"/>
      <c r="I323" s="121"/>
      <c r="J323" s="121"/>
      <c r="K323" s="121"/>
      <c r="L323" s="121"/>
    </row>
    <row r="324" spans="6:12" s="30" customFormat="1" x14ac:dyDescent="0.35">
      <c r="F324" s="26"/>
      <c r="G324" s="26"/>
      <c r="H324" s="139"/>
      <c r="I324" s="121"/>
      <c r="J324" s="121"/>
      <c r="K324" s="121"/>
      <c r="L324" s="121"/>
    </row>
    <row r="325" spans="6:12" s="30" customFormat="1" x14ac:dyDescent="0.35">
      <c r="F325" s="26"/>
      <c r="G325" s="26"/>
      <c r="H325" s="139"/>
      <c r="I325" s="121"/>
      <c r="J325" s="121"/>
      <c r="K325" s="121"/>
      <c r="L325" s="121"/>
    </row>
    <row r="326" spans="6:12" s="30" customFormat="1" x14ac:dyDescent="0.35">
      <c r="F326" s="26"/>
      <c r="G326" s="26"/>
      <c r="H326" s="139"/>
      <c r="I326" s="121"/>
      <c r="J326" s="121"/>
      <c r="K326" s="121"/>
      <c r="L326" s="121"/>
    </row>
    <row r="327" spans="6:12" s="30" customFormat="1" x14ac:dyDescent="0.35">
      <c r="F327" s="26"/>
      <c r="G327" s="26"/>
      <c r="H327" s="139"/>
      <c r="I327" s="121"/>
      <c r="J327" s="121"/>
      <c r="K327" s="121"/>
      <c r="L327" s="121"/>
    </row>
    <row r="328" spans="6:12" s="30" customFormat="1" x14ac:dyDescent="0.35">
      <c r="F328" s="26"/>
      <c r="G328" s="26"/>
      <c r="H328" s="139"/>
      <c r="I328" s="121"/>
      <c r="J328" s="121"/>
      <c r="K328" s="121"/>
      <c r="L328" s="121"/>
    </row>
    <row r="329" spans="6:12" s="30" customFormat="1" x14ac:dyDescent="0.35">
      <c r="F329" s="26"/>
      <c r="G329" s="26"/>
      <c r="H329" s="139"/>
      <c r="I329" s="121"/>
      <c r="J329" s="121"/>
      <c r="K329" s="121"/>
      <c r="L329" s="121"/>
    </row>
    <row r="330" spans="6:12" s="30" customFormat="1" x14ac:dyDescent="0.35">
      <c r="F330" s="26"/>
      <c r="G330" s="26"/>
      <c r="H330" s="139"/>
      <c r="I330" s="121"/>
      <c r="J330" s="121"/>
      <c r="K330" s="121"/>
      <c r="L330" s="121"/>
    </row>
    <row r="331" spans="6:12" s="30" customFormat="1" x14ac:dyDescent="0.35">
      <c r="F331" s="26"/>
      <c r="G331" s="26"/>
      <c r="H331" s="139"/>
      <c r="I331" s="121"/>
      <c r="J331" s="121"/>
      <c r="K331" s="121"/>
      <c r="L331" s="121"/>
    </row>
    <row r="332" spans="6:12" s="30" customFormat="1" x14ac:dyDescent="0.35">
      <c r="F332" s="26"/>
      <c r="G332" s="26"/>
      <c r="H332" s="139"/>
      <c r="I332" s="121"/>
      <c r="J332" s="121"/>
      <c r="K332" s="121"/>
      <c r="L332" s="121"/>
    </row>
    <row r="333" spans="6:12" s="30" customFormat="1" x14ac:dyDescent="0.35">
      <c r="F333" s="26"/>
      <c r="G333" s="26"/>
      <c r="H333" s="139"/>
      <c r="I333" s="121"/>
      <c r="J333" s="121"/>
      <c r="K333" s="121"/>
      <c r="L333" s="121"/>
    </row>
    <row r="334" spans="6:12" s="30" customFormat="1" x14ac:dyDescent="0.35">
      <c r="F334" s="26"/>
      <c r="G334" s="26"/>
      <c r="H334" s="139"/>
      <c r="I334" s="121"/>
      <c r="J334" s="121"/>
      <c r="K334" s="121"/>
      <c r="L334" s="121"/>
    </row>
    <row r="335" spans="6:12" s="30" customFormat="1" x14ac:dyDescent="0.35">
      <c r="F335" s="26"/>
      <c r="G335" s="26"/>
      <c r="H335" s="139"/>
      <c r="I335" s="121"/>
      <c r="J335" s="121"/>
      <c r="K335" s="121"/>
      <c r="L335" s="121"/>
    </row>
    <row r="336" spans="6:12" s="30" customFormat="1" x14ac:dyDescent="0.35">
      <c r="F336" s="26"/>
      <c r="G336" s="26"/>
      <c r="H336" s="139"/>
      <c r="I336" s="121"/>
      <c r="J336" s="121"/>
      <c r="K336" s="121"/>
      <c r="L336" s="121"/>
    </row>
    <row r="337" spans="6:12" s="30" customFormat="1" x14ac:dyDescent="0.35">
      <c r="F337" s="26"/>
      <c r="G337" s="26"/>
      <c r="H337" s="139"/>
      <c r="I337" s="121"/>
      <c r="J337" s="121"/>
      <c r="K337" s="121"/>
      <c r="L337" s="121"/>
    </row>
    <row r="338" spans="6:12" s="30" customFormat="1" x14ac:dyDescent="0.35">
      <c r="F338" s="26"/>
      <c r="G338" s="26"/>
      <c r="H338" s="139"/>
      <c r="I338" s="121"/>
      <c r="J338" s="121"/>
      <c r="K338" s="121"/>
      <c r="L338" s="121"/>
    </row>
    <row r="339" spans="6:12" s="30" customFormat="1" x14ac:dyDescent="0.35">
      <c r="F339" s="26"/>
      <c r="G339" s="26"/>
      <c r="H339" s="139"/>
      <c r="I339" s="121"/>
      <c r="J339" s="121"/>
      <c r="K339" s="121"/>
      <c r="L339" s="121"/>
    </row>
    <row r="340" spans="6:12" s="30" customFormat="1" x14ac:dyDescent="0.35">
      <c r="F340" s="26"/>
      <c r="G340" s="26"/>
      <c r="H340" s="139"/>
      <c r="I340" s="121"/>
      <c r="J340" s="121"/>
      <c r="K340" s="121"/>
      <c r="L340" s="121"/>
    </row>
    <row r="341" spans="6:12" s="30" customFormat="1" x14ac:dyDescent="0.35">
      <c r="F341" s="26"/>
      <c r="G341" s="26"/>
      <c r="H341" s="139"/>
      <c r="I341" s="121"/>
      <c r="J341" s="121"/>
      <c r="K341" s="121"/>
      <c r="L341" s="121"/>
    </row>
    <row r="342" spans="6:12" s="30" customFormat="1" x14ac:dyDescent="0.35">
      <c r="F342" s="26"/>
      <c r="G342" s="26"/>
      <c r="H342" s="139"/>
      <c r="I342" s="121"/>
      <c r="J342" s="121"/>
      <c r="K342" s="121"/>
      <c r="L342" s="121"/>
    </row>
    <row r="343" spans="6:12" s="30" customFormat="1" x14ac:dyDescent="0.35">
      <c r="F343" s="26"/>
      <c r="G343" s="26"/>
      <c r="H343" s="139"/>
      <c r="I343" s="121"/>
      <c r="J343" s="121"/>
      <c r="K343" s="121"/>
      <c r="L343" s="121"/>
    </row>
    <row r="344" spans="6:12" s="30" customFormat="1" x14ac:dyDescent="0.35">
      <c r="F344" s="26"/>
      <c r="G344" s="26"/>
      <c r="H344" s="139"/>
      <c r="I344" s="121"/>
      <c r="J344" s="121"/>
      <c r="K344" s="121"/>
      <c r="L344" s="121"/>
    </row>
    <row r="345" spans="6:12" s="30" customFormat="1" x14ac:dyDescent="0.35">
      <c r="F345" s="26"/>
      <c r="G345" s="26"/>
      <c r="H345" s="139"/>
      <c r="I345" s="121"/>
      <c r="J345" s="121"/>
      <c r="K345" s="121"/>
      <c r="L345" s="121"/>
    </row>
    <row r="346" spans="6:12" s="30" customFormat="1" x14ac:dyDescent="0.35">
      <c r="F346" s="26"/>
      <c r="G346" s="26"/>
      <c r="H346" s="139"/>
      <c r="I346" s="121"/>
      <c r="J346" s="121"/>
      <c r="K346" s="121"/>
      <c r="L346" s="121"/>
    </row>
    <row r="347" spans="6:12" s="30" customFormat="1" x14ac:dyDescent="0.35">
      <c r="F347" s="26"/>
      <c r="G347" s="26"/>
      <c r="H347" s="139"/>
      <c r="I347" s="121"/>
      <c r="J347" s="121"/>
      <c r="K347" s="121"/>
      <c r="L347" s="121"/>
    </row>
    <row r="348" spans="6:12" s="30" customFormat="1" x14ac:dyDescent="0.35">
      <c r="F348" s="26"/>
      <c r="G348" s="26"/>
      <c r="H348" s="139"/>
      <c r="I348" s="121"/>
      <c r="J348" s="121"/>
      <c r="K348" s="121"/>
      <c r="L348" s="121"/>
    </row>
    <row r="349" spans="6:12" s="30" customFormat="1" x14ac:dyDescent="0.35">
      <c r="F349" s="26"/>
      <c r="G349" s="26"/>
      <c r="H349" s="139"/>
      <c r="I349" s="121"/>
      <c r="J349" s="121"/>
      <c r="K349" s="121"/>
      <c r="L349" s="121"/>
    </row>
    <row r="350" spans="6:12" s="30" customFormat="1" x14ac:dyDescent="0.35">
      <c r="F350" s="26"/>
      <c r="G350" s="26"/>
      <c r="H350" s="139"/>
      <c r="I350" s="121"/>
      <c r="J350" s="121"/>
      <c r="K350" s="121"/>
      <c r="L350" s="121"/>
    </row>
    <row r="351" spans="6:12" s="30" customFormat="1" x14ac:dyDescent="0.35">
      <c r="F351" s="26"/>
      <c r="G351" s="26"/>
      <c r="H351" s="139"/>
      <c r="I351" s="121"/>
      <c r="J351" s="121"/>
      <c r="K351" s="121"/>
      <c r="L351" s="121"/>
    </row>
    <row r="352" spans="6:12" s="30" customFormat="1" x14ac:dyDescent="0.35">
      <c r="F352" s="26"/>
      <c r="G352" s="26"/>
      <c r="H352" s="139"/>
      <c r="I352" s="121"/>
      <c r="J352" s="121"/>
      <c r="K352" s="121"/>
      <c r="L352" s="121"/>
    </row>
    <row r="353" spans="6:12" s="30" customFormat="1" x14ac:dyDescent="0.35">
      <c r="F353" s="26"/>
      <c r="G353" s="26"/>
      <c r="H353" s="139"/>
      <c r="I353" s="121"/>
      <c r="J353" s="121"/>
      <c r="K353" s="121"/>
      <c r="L353" s="121"/>
    </row>
    <row r="354" spans="6:12" s="30" customFormat="1" x14ac:dyDescent="0.35">
      <c r="F354" s="26"/>
      <c r="G354" s="26"/>
      <c r="H354" s="139"/>
      <c r="I354" s="121"/>
      <c r="J354" s="121"/>
      <c r="K354" s="121"/>
      <c r="L354" s="121"/>
    </row>
    <row r="355" spans="6:12" s="30" customFormat="1" x14ac:dyDescent="0.35">
      <c r="F355" s="26"/>
      <c r="G355" s="26"/>
      <c r="H355" s="139"/>
      <c r="I355" s="121"/>
      <c r="J355" s="121"/>
      <c r="K355" s="121"/>
      <c r="L355" s="121"/>
    </row>
    <row r="356" spans="6:12" s="30" customFormat="1" x14ac:dyDescent="0.35">
      <c r="F356" s="26"/>
      <c r="G356" s="26"/>
      <c r="H356" s="139"/>
      <c r="I356" s="121"/>
      <c r="J356" s="121"/>
      <c r="K356" s="121"/>
      <c r="L356" s="121"/>
    </row>
    <row r="357" spans="6:12" s="30" customFormat="1" x14ac:dyDescent="0.35">
      <c r="F357" s="26"/>
      <c r="G357" s="26"/>
      <c r="H357" s="139"/>
      <c r="I357" s="121"/>
      <c r="J357" s="121"/>
      <c r="K357" s="121"/>
      <c r="L357" s="121"/>
    </row>
    <row r="358" spans="6:12" s="30" customFormat="1" x14ac:dyDescent="0.35">
      <c r="F358" s="26"/>
      <c r="G358" s="26"/>
      <c r="H358" s="139"/>
      <c r="I358" s="121"/>
      <c r="J358" s="121"/>
      <c r="K358" s="121"/>
      <c r="L358" s="121"/>
    </row>
    <row r="359" spans="6:12" s="30" customFormat="1" x14ac:dyDescent="0.35">
      <c r="F359" s="26"/>
      <c r="G359" s="26"/>
      <c r="H359" s="139"/>
      <c r="I359" s="121"/>
      <c r="J359" s="121"/>
      <c r="K359" s="121"/>
      <c r="L359" s="121"/>
    </row>
    <row r="360" spans="6:12" s="30" customFormat="1" x14ac:dyDescent="0.35">
      <c r="F360" s="26"/>
      <c r="G360" s="26"/>
      <c r="H360" s="139"/>
      <c r="I360" s="121"/>
      <c r="J360" s="121"/>
      <c r="K360" s="121"/>
      <c r="L360" s="121"/>
    </row>
    <row r="361" spans="6:12" s="30" customFormat="1" x14ac:dyDescent="0.35">
      <c r="F361" s="26"/>
      <c r="G361" s="26"/>
      <c r="H361" s="139"/>
      <c r="I361" s="121"/>
      <c r="J361" s="121"/>
      <c r="K361" s="121"/>
      <c r="L361" s="121"/>
    </row>
    <row r="362" spans="6:12" s="30" customFormat="1" x14ac:dyDescent="0.35">
      <c r="F362" s="26"/>
      <c r="G362" s="26"/>
      <c r="H362" s="139"/>
      <c r="I362" s="121"/>
      <c r="J362" s="121"/>
      <c r="K362" s="121"/>
      <c r="L362" s="121"/>
    </row>
    <row r="363" spans="6:12" s="30" customFormat="1" x14ac:dyDescent="0.35">
      <c r="F363" s="26"/>
      <c r="G363" s="26"/>
      <c r="H363" s="139"/>
      <c r="I363" s="121"/>
      <c r="J363" s="121"/>
      <c r="K363" s="121"/>
      <c r="L363" s="121"/>
    </row>
    <row r="364" spans="6:12" s="30" customFormat="1" x14ac:dyDescent="0.35">
      <c r="F364" s="26"/>
      <c r="G364" s="26"/>
      <c r="H364" s="139"/>
      <c r="I364" s="121"/>
      <c r="J364" s="121"/>
      <c r="K364" s="121"/>
      <c r="L364" s="121"/>
    </row>
    <row r="365" spans="6:12" s="30" customFormat="1" x14ac:dyDescent="0.35">
      <c r="F365" s="26"/>
      <c r="G365" s="26"/>
      <c r="H365" s="139"/>
      <c r="I365" s="121"/>
      <c r="J365" s="121"/>
      <c r="K365" s="121"/>
      <c r="L365" s="121"/>
    </row>
    <row r="366" spans="6:12" s="30" customFormat="1" x14ac:dyDescent="0.35">
      <c r="F366" s="26"/>
      <c r="G366" s="26"/>
      <c r="H366" s="139"/>
      <c r="I366" s="121"/>
      <c r="J366" s="121"/>
      <c r="K366" s="121"/>
      <c r="L366" s="121"/>
    </row>
    <row r="367" spans="6:12" s="30" customFormat="1" x14ac:dyDescent="0.35">
      <c r="F367" s="26"/>
      <c r="G367" s="26"/>
      <c r="H367" s="139"/>
      <c r="I367" s="121"/>
      <c r="J367" s="121"/>
      <c r="K367" s="121"/>
      <c r="L367" s="121"/>
    </row>
    <row r="368" spans="6:12" s="30" customFormat="1" x14ac:dyDescent="0.35">
      <c r="F368" s="26"/>
      <c r="G368" s="26"/>
      <c r="H368" s="139"/>
      <c r="I368" s="121"/>
      <c r="J368" s="121"/>
      <c r="K368" s="121"/>
      <c r="L368" s="121"/>
    </row>
    <row r="369" spans="6:12" s="30" customFormat="1" x14ac:dyDescent="0.35">
      <c r="F369" s="26"/>
      <c r="G369" s="26"/>
      <c r="H369" s="139"/>
      <c r="I369" s="121"/>
      <c r="J369" s="121"/>
      <c r="K369" s="121"/>
      <c r="L369" s="121"/>
    </row>
    <row r="370" spans="6:12" s="30" customFormat="1" x14ac:dyDescent="0.35">
      <c r="F370" s="26"/>
      <c r="G370" s="26"/>
      <c r="H370" s="139"/>
      <c r="I370" s="121"/>
      <c r="J370" s="121"/>
      <c r="K370" s="121"/>
      <c r="L370" s="121"/>
    </row>
    <row r="371" spans="6:12" s="30" customFormat="1" x14ac:dyDescent="0.35">
      <c r="F371" s="26"/>
      <c r="G371" s="26"/>
      <c r="H371" s="139"/>
      <c r="I371" s="121"/>
      <c r="J371" s="121"/>
      <c r="K371" s="121"/>
      <c r="L371" s="121"/>
    </row>
    <row r="372" spans="6:12" s="30" customFormat="1" x14ac:dyDescent="0.35">
      <c r="F372" s="26"/>
      <c r="G372" s="26"/>
      <c r="H372" s="139"/>
      <c r="I372" s="121"/>
      <c r="J372" s="121"/>
      <c r="K372" s="121"/>
      <c r="L372" s="121"/>
    </row>
    <row r="373" spans="6:12" s="30" customFormat="1" x14ac:dyDescent="0.35">
      <c r="F373" s="26"/>
      <c r="G373" s="26"/>
      <c r="H373" s="139"/>
      <c r="I373" s="121"/>
      <c r="J373" s="121"/>
      <c r="K373" s="121"/>
      <c r="L373" s="121"/>
    </row>
    <row r="374" spans="6:12" s="30" customFormat="1" x14ac:dyDescent="0.35">
      <c r="F374" s="26"/>
      <c r="G374" s="26"/>
      <c r="H374" s="139"/>
      <c r="I374" s="121"/>
      <c r="J374" s="121"/>
      <c r="K374" s="121"/>
      <c r="L374" s="121"/>
    </row>
    <row r="375" spans="6:12" s="30" customFormat="1" x14ac:dyDescent="0.35">
      <c r="F375" s="26"/>
      <c r="G375" s="26"/>
      <c r="H375" s="139"/>
      <c r="I375" s="121"/>
      <c r="J375" s="121"/>
      <c r="K375" s="121"/>
      <c r="L375" s="121"/>
    </row>
    <row r="376" spans="6:12" s="30" customFormat="1" x14ac:dyDescent="0.35">
      <c r="F376" s="26"/>
      <c r="G376" s="26"/>
      <c r="H376" s="139"/>
      <c r="I376" s="121"/>
      <c r="J376" s="121"/>
      <c r="K376" s="121"/>
      <c r="L376" s="121"/>
    </row>
    <row r="377" spans="6:12" s="30" customFormat="1" x14ac:dyDescent="0.35">
      <c r="F377" s="26"/>
      <c r="G377" s="26"/>
      <c r="H377" s="139"/>
      <c r="I377" s="121"/>
      <c r="J377" s="121"/>
      <c r="K377" s="121"/>
      <c r="L377" s="121"/>
    </row>
    <row r="378" spans="6:12" s="30" customFormat="1" x14ac:dyDescent="0.35">
      <c r="F378" s="26"/>
      <c r="G378" s="26"/>
      <c r="H378" s="139"/>
      <c r="I378" s="121"/>
      <c r="J378" s="121"/>
      <c r="K378" s="121"/>
      <c r="L378" s="121"/>
    </row>
    <row r="379" spans="6:12" s="30" customFormat="1" x14ac:dyDescent="0.35">
      <c r="F379" s="26"/>
      <c r="G379" s="26"/>
      <c r="H379" s="139"/>
      <c r="I379" s="121"/>
      <c r="J379" s="121"/>
      <c r="K379" s="121"/>
      <c r="L379" s="121"/>
    </row>
    <row r="380" spans="6:12" s="30" customFormat="1" x14ac:dyDescent="0.35">
      <c r="F380" s="26"/>
      <c r="G380" s="26"/>
      <c r="H380" s="139"/>
      <c r="I380" s="121"/>
      <c r="J380" s="121"/>
      <c r="K380" s="121"/>
      <c r="L380" s="121"/>
    </row>
    <row r="381" spans="6:12" s="30" customFormat="1" x14ac:dyDescent="0.35">
      <c r="F381" s="26"/>
      <c r="G381" s="26"/>
      <c r="H381" s="139"/>
      <c r="I381" s="121"/>
      <c r="J381" s="121"/>
      <c r="K381" s="121"/>
      <c r="L381" s="121"/>
    </row>
    <row r="382" spans="6:12" s="30" customFormat="1" x14ac:dyDescent="0.35">
      <c r="F382" s="26"/>
      <c r="G382" s="26"/>
      <c r="H382" s="139"/>
      <c r="I382" s="121"/>
      <c r="J382" s="121"/>
      <c r="K382" s="121"/>
      <c r="L382" s="121"/>
    </row>
    <row r="383" spans="6:12" s="30" customFormat="1" x14ac:dyDescent="0.35">
      <c r="F383" s="26"/>
      <c r="G383" s="26"/>
      <c r="H383" s="139"/>
      <c r="I383" s="121"/>
      <c r="J383" s="121"/>
      <c r="K383" s="121"/>
      <c r="L383" s="121"/>
    </row>
    <row r="384" spans="6:12" s="30" customFormat="1" x14ac:dyDescent="0.35">
      <c r="F384" s="26"/>
      <c r="G384" s="26"/>
      <c r="H384" s="139"/>
      <c r="I384" s="121"/>
      <c r="J384" s="121"/>
      <c r="K384" s="121"/>
      <c r="L384" s="121"/>
    </row>
    <row r="385" spans="6:12" s="30" customFormat="1" x14ac:dyDescent="0.35">
      <c r="F385" s="26"/>
      <c r="G385" s="26"/>
      <c r="H385" s="139"/>
      <c r="I385" s="121"/>
      <c r="J385" s="121"/>
      <c r="K385" s="121"/>
      <c r="L385" s="121"/>
    </row>
    <row r="386" spans="6:12" s="30" customFormat="1" x14ac:dyDescent="0.35">
      <c r="F386" s="26"/>
      <c r="G386" s="26"/>
      <c r="H386" s="139"/>
      <c r="I386" s="121"/>
      <c r="J386" s="121"/>
      <c r="K386" s="121"/>
      <c r="L386" s="121"/>
    </row>
    <row r="387" spans="6:12" s="30" customFormat="1" x14ac:dyDescent="0.35">
      <c r="F387" s="26"/>
      <c r="G387" s="26"/>
      <c r="H387" s="139"/>
      <c r="I387" s="121"/>
      <c r="J387" s="121"/>
      <c r="K387" s="121"/>
      <c r="L387" s="121"/>
    </row>
    <row r="388" spans="6:12" s="30" customFormat="1" x14ac:dyDescent="0.35">
      <c r="F388" s="26"/>
      <c r="G388" s="26"/>
      <c r="H388" s="139"/>
      <c r="I388" s="121"/>
      <c r="J388" s="121"/>
      <c r="K388" s="121"/>
      <c r="L388" s="121"/>
    </row>
    <row r="389" spans="6:12" s="30" customFormat="1" x14ac:dyDescent="0.35">
      <c r="F389" s="26"/>
      <c r="G389" s="26"/>
      <c r="H389" s="139"/>
      <c r="I389" s="121"/>
      <c r="J389" s="121"/>
      <c r="K389" s="121"/>
      <c r="L389" s="121"/>
    </row>
    <row r="390" spans="6:12" s="30" customFormat="1" x14ac:dyDescent="0.35">
      <c r="F390" s="26"/>
      <c r="G390" s="26"/>
      <c r="H390" s="139"/>
      <c r="I390" s="121"/>
      <c r="J390" s="121"/>
      <c r="K390" s="121"/>
      <c r="L390" s="121"/>
    </row>
    <row r="391" spans="6:12" s="30" customFormat="1" x14ac:dyDescent="0.35">
      <c r="F391" s="26"/>
      <c r="G391" s="26"/>
      <c r="H391" s="139"/>
      <c r="I391" s="121"/>
      <c r="J391" s="121"/>
      <c r="K391" s="121"/>
      <c r="L391" s="121"/>
    </row>
    <row r="392" spans="6:12" s="30" customFormat="1" x14ac:dyDescent="0.35">
      <c r="F392" s="26"/>
      <c r="G392" s="26"/>
      <c r="H392" s="139"/>
      <c r="I392" s="121"/>
      <c r="J392" s="121"/>
      <c r="K392" s="121"/>
      <c r="L392" s="121"/>
    </row>
    <row r="393" spans="6:12" s="30" customFormat="1" x14ac:dyDescent="0.35">
      <c r="F393" s="26"/>
      <c r="G393" s="26"/>
      <c r="H393" s="139"/>
      <c r="I393" s="121"/>
      <c r="J393" s="121"/>
      <c r="K393" s="121"/>
      <c r="L393" s="121"/>
    </row>
    <row r="394" spans="6:12" s="30" customFormat="1" x14ac:dyDescent="0.35">
      <c r="F394" s="26"/>
      <c r="G394" s="26"/>
      <c r="H394" s="139"/>
      <c r="I394" s="121"/>
      <c r="J394" s="121"/>
      <c r="K394" s="121"/>
      <c r="L394" s="121"/>
    </row>
    <row r="395" spans="6:12" s="30" customFormat="1" x14ac:dyDescent="0.35">
      <c r="F395" s="26"/>
      <c r="G395" s="26"/>
      <c r="H395" s="139"/>
      <c r="I395" s="121"/>
      <c r="J395" s="121"/>
      <c r="K395" s="121"/>
      <c r="L395" s="121"/>
    </row>
    <row r="396" spans="6:12" s="30" customFormat="1" x14ac:dyDescent="0.35">
      <c r="F396" s="26"/>
      <c r="G396" s="26"/>
      <c r="H396" s="139"/>
      <c r="I396" s="121"/>
      <c r="J396" s="121"/>
      <c r="K396" s="121"/>
      <c r="L396" s="121"/>
    </row>
    <row r="397" spans="6:12" s="30" customFormat="1" x14ac:dyDescent="0.35">
      <c r="F397" s="26"/>
      <c r="G397" s="26"/>
      <c r="H397" s="139"/>
      <c r="I397" s="121"/>
      <c r="J397" s="121"/>
      <c r="K397" s="121"/>
      <c r="L397" s="121"/>
    </row>
    <row r="398" spans="6:12" s="30" customFormat="1" x14ac:dyDescent="0.35">
      <c r="F398" s="26"/>
      <c r="G398" s="26"/>
      <c r="H398" s="139"/>
      <c r="I398" s="121"/>
      <c r="J398" s="121"/>
      <c r="K398" s="121"/>
      <c r="L398" s="121"/>
    </row>
    <row r="399" spans="6:12" s="30" customFormat="1" x14ac:dyDescent="0.35">
      <c r="F399" s="26"/>
      <c r="G399" s="26"/>
      <c r="H399" s="139"/>
      <c r="I399" s="121"/>
      <c r="J399" s="121"/>
      <c r="K399" s="121"/>
      <c r="L399" s="121"/>
    </row>
    <row r="400" spans="6:12" s="30" customFormat="1" x14ac:dyDescent="0.35">
      <c r="F400" s="26"/>
      <c r="G400" s="26"/>
      <c r="H400" s="139"/>
      <c r="I400" s="121"/>
      <c r="J400" s="121"/>
      <c r="K400" s="121"/>
      <c r="L400" s="121"/>
    </row>
    <row r="401" spans="6:12" s="30" customFormat="1" x14ac:dyDescent="0.35">
      <c r="F401" s="26"/>
      <c r="G401" s="26"/>
      <c r="H401" s="139"/>
      <c r="I401" s="121"/>
      <c r="J401" s="121"/>
      <c r="K401" s="121"/>
      <c r="L401" s="121"/>
    </row>
    <row r="402" spans="6:12" s="30" customFormat="1" x14ac:dyDescent="0.35">
      <c r="F402" s="26"/>
      <c r="G402" s="26"/>
      <c r="H402" s="139"/>
      <c r="I402" s="121"/>
      <c r="J402" s="121"/>
      <c r="K402" s="121"/>
      <c r="L402" s="121"/>
    </row>
    <row r="403" spans="6:12" s="30" customFormat="1" x14ac:dyDescent="0.35">
      <c r="F403" s="26"/>
      <c r="G403" s="26"/>
      <c r="H403" s="139"/>
      <c r="I403" s="121"/>
      <c r="J403" s="121"/>
      <c r="K403" s="121"/>
      <c r="L403" s="121"/>
    </row>
    <row r="404" spans="6:12" s="30" customFormat="1" x14ac:dyDescent="0.35">
      <c r="F404" s="26"/>
      <c r="G404" s="26"/>
      <c r="H404" s="139"/>
      <c r="I404" s="121"/>
      <c r="J404" s="121"/>
      <c r="K404" s="121"/>
      <c r="L404" s="121"/>
    </row>
    <row r="405" spans="6:12" s="30" customFormat="1" x14ac:dyDescent="0.35">
      <c r="F405" s="26"/>
      <c r="G405" s="26"/>
      <c r="H405" s="139"/>
      <c r="I405" s="121"/>
      <c r="J405" s="121"/>
      <c r="K405" s="121"/>
      <c r="L405" s="121"/>
    </row>
    <row r="406" spans="6:12" s="30" customFormat="1" x14ac:dyDescent="0.35">
      <c r="F406" s="26"/>
      <c r="G406" s="26"/>
      <c r="H406" s="139"/>
      <c r="I406" s="121"/>
      <c r="J406" s="121"/>
      <c r="K406" s="121"/>
      <c r="L406" s="121"/>
    </row>
    <row r="407" spans="6:12" s="30" customFormat="1" x14ac:dyDescent="0.35">
      <c r="F407" s="26"/>
      <c r="G407" s="26"/>
      <c r="H407" s="139"/>
      <c r="I407" s="121"/>
      <c r="J407" s="121"/>
      <c r="K407" s="121"/>
      <c r="L407" s="121"/>
    </row>
    <row r="408" spans="6:12" s="30" customFormat="1" x14ac:dyDescent="0.35">
      <c r="F408" s="26"/>
      <c r="G408" s="26"/>
      <c r="H408" s="139"/>
      <c r="I408" s="121"/>
      <c r="J408" s="121"/>
      <c r="K408" s="121"/>
      <c r="L408" s="121"/>
    </row>
    <row r="409" spans="6:12" s="30" customFormat="1" x14ac:dyDescent="0.35">
      <c r="F409" s="26"/>
      <c r="G409" s="26"/>
      <c r="H409" s="139"/>
      <c r="I409" s="121"/>
      <c r="J409" s="121"/>
      <c r="K409" s="121"/>
      <c r="L409" s="121"/>
    </row>
    <row r="410" spans="6:12" s="30" customFormat="1" x14ac:dyDescent="0.35">
      <c r="F410" s="26"/>
      <c r="G410" s="26"/>
      <c r="H410" s="139"/>
      <c r="I410" s="121"/>
      <c r="J410" s="121"/>
      <c r="K410" s="121"/>
      <c r="L410" s="121"/>
    </row>
    <row r="411" spans="6:12" s="30" customFormat="1" x14ac:dyDescent="0.35">
      <c r="F411" s="26"/>
      <c r="G411" s="26"/>
      <c r="H411" s="139"/>
      <c r="I411" s="121"/>
      <c r="J411" s="121"/>
      <c r="K411" s="121"/>
      <c r="L411" s="121"/>
    </row>
    <row r="412" spans="6:12" s="30" customFormat="1" x14ac:dyDescent="0.35">
      <c r="F412" s="26"/>
      <c r="G412" s="26"/>
      <c r="H412" s="139"/>
      <c r="I412" s="121"/>
      <c r="J412" s="121"/>
      <c r="K412" s="121"/>
      <c r="L412" s="121"/>
    </row>
    <row r="413" spans="6:12" s="30" customFormat="1" x14ac:dyDescent="0.35">
      <c r="F413" s="26"/>
      <c r="G413" s="26"/>
      <c r="H413" s="139"/>
      <c r="I413" s="121"/>
      <c r="J413" s="121"/>
      <c r="K413" s="121"/>
      <c r="L413" s="121"/>
    </row>
    <row r="414" spans="6:12" s="30" customFormat="1" x14ac:dyDescent="0.35">
      <c r="F414" s="26"/>
      <c r="G414" s="26"/>
      <c r="H414" s="139"/>
      <c r="I414" s="121"/>
      <c r="J414" s="121"/>
      <c r="K414" s="121"/>
      <c r="L414" s="121"/>
    </row>
    <row r="415" spans="6:12" s="30" customFormat="1" x14ac:dyDescent="0.35">
      <c r="F415" s="26"/>
      <c r="G415" s="26"/>
      <c r="H415" s="139"/>
      <c r="I415" s="121"/>
      <c r="J415" s="121"/>
      <c r="K415" s="121"/>
      <c r="L415" s="121"/>
    </row>
    <row r="416" spans="6:12" s="30" customFormat="1" x14ac:dyDescent="0.35">
      <c r="F416" s="26"/>
      <c r="G416" s="26"/>
      <c r="H416" s="139"/>
      <c r="I416" s="121"/>
      <c r="J416" s="121"/>
      <c r="K416" s="121"/>
      <c r="L416" s="121"/>
    </row>
    <row r="417" spans="6:12" s="30" customFormat="1" x14ac:dyDescent="0.35">
      <c r="F417" s="26"/>
      <c r="G417" s="26"/>
      <c r="H417" s="139"/>
      <c r="I417" s="121"/>
      <c r="J417" s="121"/>
      <c r="K417" s="121"/>
      <c r="L417" s="121"/>
    </row>
    <row r="418" spans="6:12" s="30" customFormat="1" x14ac:dyDescent="0.35">
      <c r="F418" s="26"/>
      <c r="G418" s="26"/>
      <c r="H418" s="139"/>
      <c r="I418" s="121"/>
      <c r="J418" s="121"/>
      <c r="K418" s="121"/>
      <c r="L418" s="121"/>
    </row>
    <row r="419" spans="6:12" s="30" customFormat="1" x14ac:dyDescent="0.35">
      <c r="F419" s="26"/>
      <c r="G419" s="26"/>
      <c r="H419" s="139"/>
      <c r="I419" s="121"/>
      <c r="J419" s="121"/>
      <c r="K419" s="121"/>
      <c r="L419" s="121"/>
    </row>
    <row r="420" spans="6:12" s="30" customFormat="1" x14ac:dyDescent="0.35">
      <c r="F420" s="26"/>
      <c r="G420" s="26"/>
      <c r="H420" s="139"/>
      <c r="I420" s="121"/>
      <c r="J420" s="121"/>
      <c r="K420" s="121"/>
      <c r="L420" s="121"/>
    </row>
    <row r="421" spans="6:12" s="30" customFormat="1" x14ac:dyDescent="0.35">
      <c r="F421" s="26"/>
      <c r="G421" s="26"/>
      <c r="H421" s="139"/>
      <c r="I421" s="121"/>
      <c r="J421" s="121"/>
      <c r="K421" s="121"/>
      <c r="L421" s="121"/>
    </row>
    <row r="422" spans="6:12" s="30" customFormat="1" x14ac:dyDescent="0.35">
      <c r="F422" s="26"/>
      <c r="G422" s="26"/>
      <c r="H422" s="139"/>
      <c r="I422" s="121"/>
      <c r="J422" s="121"/>
      <c r="K422" s="121"/>
      <c r="L422" s="121"/>
    </row>
    <row r="423" spans="6:12" s="30" customFormat="1" x14ac:dyDescent="0.35">
      <c r="F423" s="26"/>
      <c r="G423" s="26"/>
      <c r="H423" s="139"/>
      <c r="I423" s="121"/>
      <c r="J423" s="121"/>
      <c r="K423" s="121"/>
      <c r="L423" s="121"/>
    </row>
    <row r="424" spans="6:12" s="30" customFormat="1" x14ac:dyDescent="0.35">
      <c r="F424" s="26"/>
      <c r="G424" s="26"/>
      <c r="H424" s="139"/>
      <c r="I424" s="121"/>
      <c r="J424" s="121"/>
      <c r="K424" s="121"/>
      <c r="L424" s="121"/>
    </row>
    <row r="425" spans="6:12" s="30" customFormat="1" x14ac:dyDescent="0.35">
      <c r="F425" s="26"/>
      <c r="G425" s="26"/>
      <c r="H425" s="139"/>
      <c r="I425" s="121"/>
      <c r="J425" s="121"/>
      <c r="K425" s="121"/>
      <c r="L425" s="121"/>
    </row>
    <row r="426" spans="6:12" s="30" customFormat="1" x14ac:dyDescent="0.35">
      <c r="F426" s="26"/>
      <c r="G426" s="26"/>
      <c r="H426" s="139"/>
      <c r="I426" s="121"/>
      <c r="J426" s="121"/>
      <c r="K426" s="121"/>
      <c r="L426" s="121"/>
    </row>
    <row r="427" spans="6:12" s="30" customFormat="1" x14ac:dyDescent="0.35">
      <c r="F427" s="26"/>
      <c r="G427" s="26"/>
      <c r="H427" s="139"/>
      <c r="I427" s="121"/>
      <c r="J427" s="121"/>
      <c r="K427" s="121"/>
      <c r="L427" s="121"/>
    </row>
    <row r="428" spans="6:12" s="30" customFormat="1" x14ac:dyDescent="0.35">
      <c r="F428" s="26"/>
      <c r="G428" s="26"/>
      <c r="H428" s="139"/>
      <c r="I428" s="121"/>
      <c r="J428" s="121"/>
      <c r="K428" s="121"/>
      <c r="L428" s="121"/>
    </row>
    <row r="429" spans="6:12" s="30" customFormat="1" x14ac:dyDescent="0.35">
      <c r="F429" s="26"/>
      <c r="G429" s="26"/>
      <c r="H429" s="139"/>
      <c r="I429" s="121"/>
      <c r="J429" s="121"/>
      <c r="K429" s="121"/>
      <c r="L429" s="121"/>
    </row>
    <row r="430" spans="6:12" s="30" customFormat="1" x14ac:dyDescent="0.35">
      <c r="F430" s="26"/>
      <c r="G430" s="26"/>
      <c r="H430" s="139"/>
      <c r="I430" s="121"/>
      <c r="J430" s="121"/>
      <c r="K430" s="121"/>
      <c r="L430" s="121"/>
    </row>
    <row r="431" spans="6:12" s="30" customFormat="1" x14ac:dyDescent="0.35">
      <c r="F431" s="26"/>
      <c r="G431" s="26"/>
      <c r="H431" s="139"/>
      <c r="I431" s="121"/>
      <c r="J431" s="121"/>
      <c r="K431" s="121"/>
      <c r="L431" s="121"/>
    </row>
    <row r="432" spans="6:12" s="30" customFormat="1" x14ac:dyDescent="0.35">
      <c r="F432" s="26"/>
      <c r="G432" s="26"/>
      <c r="H432" s="139"/>
      <c r="I432" s="121"/>
      <c r="J432" s="121"/>
      <c r="K432" s="121"/>
      <c r="L432" s="121"/>
    </row>
    <row r="433" spans="6:12" s="30" customFormat="1" x14ac:dyDescent="0.35">
      <c r="F433" s="26"/>
      <c r="G433" s="26"/>
      <c r="H433" s="139"/>
      <c r="I433" s="121"/>
      <c r="J433" s="121"/>
      <c r="K433" s="121"/>
      <c r="L433" s="121"/>
    </row>
    <row r="434" spans="6:12" s="30" customFormat="1" x14ac:dyDescent="0.35">
      <c r="F434" s="26"/>
      <c r="G434" s="26"/>
      <c r="H434" s="139"/>
      <c r="I434" s="121"/>
      <c r="J434" s="121"/>
      <c r="K434" s="121"/>
      <c r="L434" s="121"/>
    </row>
    <row r="435" spans="6:12" s="30" customFormat="1" x14ac:dyDescent="0.35">
      <c r="F435" s="26"/>
      <c r="G435" s="26"/>
      <c r="H435" s="139"/>
      <c r="I435" s="121"/>
      <c r="J435" s="121"/>
      <c r="K435" s="121"/>
      <c r="L435" s="121"/>
    </row>
    <row r="436" spans="6:12" s="30" customFormat="1" x14ac:dyDescent="0.35">
      <c r="F436" s="26"/>
      <c r="G436" s="26"/>
      <c r="H436" s="139"/>
      <c r="I436" s="121"/>
      <c r="J436" s="121"/>
      <c r="K436" s="121"/>
      <c r="L436" s="121"/>
    </row>
    <row r="437" spans="6:12" s="30" customFormat="1" x14ac:dyDescent="0.35">
      <c r="F437" s="26"/>
      <c r="G437" s="26"/>
      <c r="H437" s="139"/>
      <c r="I437" s="121"/>
      <c r="J437" s="121"/>
      <c r="K437" s="121"/>
      <c r="L437" s="121"/>
    </row>
    <row r="438" spans="6:12" s="30" customFormat="1" x14ac:dyDescent="0.35">
      <c r="F438" s="26"/>
      <c r="G438" s="26"/>
      <c r="H438" s="139"/>
      <c r="I438" s="121"/>
      <c r="J438" s="121"/>
      <c r="K438" s="121"/>
      <c r="L438" s="121"/>
    </row>
    <row r="439" spans="6:12" s="30" customFormat="1" x14ac:dyDescent="0.35">
      <c r="F439" s="26"/>
      <c r="G439" s="26"/>
      <c r="H439" s="139"/>
      <c r="I439" s="121"/>
      <c r="J439" s="121"/>
      <c r="K439" s="121"/>
      <c r="L439" s="121"/>
    </row>
    <row r="440" spans="6:12" s="30" customFormat="1" x14ac:dyDescent="0.35">
      <c r="F440" s="26"/>
      <c r="G440" s="26"/>
      <c r="H440" s="139"/>
      <c r="I440" s="121"/>
      <c r="J440" s="121"/>
      <c r="K440" s="121"/>
      <c r="L440" s="121"/>
    </row>
    <row r="441" spans="6:12" s="30" customFormat="1" x14ac:dyDescent="0.35">
      <c r="F441" s="26"/>
      <c r="G441" s="26"/>
      <c r="H441" s="139"/>
      <c r="I441" s="121"/>
      <c r="J441" s="121"/>
      <c r="K441" s="121"/>
      <c r="L441" s="121"/>
    </row>
    <row r="442" spans="6:12" s="30" customFormat="1" x14ac:dyDescent="0.35">
      <c r="F442" s="26"/>
      <c r="G442" s="26"/>
      <c r="H442" s="139"/>
      <c r="I442" s="121"/>
      <c r="J442" s="121"/>
      <c r="K442" s="121"/>
      <c r="L442" s="121"/>
    </row>
    <row r="443" spans="6:12" s="30" customFormat="1" x14ac:dyDescent="0.35">
      <c r="F443" s="26"/>
      <c r="G443" s="26"/>
      <c r="H443" s="139"/>
      <c r="I443" s="121"/>
      <c r="J443" s="121"/>
      <c r="K443" s="121"/>
      <c r="L443" s="121"/>
    </row>
    <row r="444" spans="6:12" s="30" customFormat="1" x14ac:dyDescent="0.35">
      <c r="F444" s="26"/>
      <c r="G444" s="26"/>
      <c r="H444" s="139"/>
      <c r="I444" s="121"/>
      <c r="J444" s="121"/>
      <c r="K444" s="121"/>
      <c r="L444" s="121"/>
    </row>
    <row r="445" spans="6:12" s="30" customFormat="1" x14ac:dyDescent="0.35">
      <c r="F445" s="26"/>
      <c r="G445" s="26"/>
      <c r="H445" s="139"/>
      <c r="I445" s="121"/>
      <c r="J445" s="121"/>
      <c r="K445" s="121"/>
      <c r="L445" s="121"/>
    </row>
    <row r="446" spans="6:12" s="30" customFormat="1" x14ac:dyDescent="0.35">
      <c r="F446" s="26"/>
      <c r="G446" s="26"/>
      <c r="H446" s="139"/>
      <c r="I446" s="121"/>
      <c r="J446" s="121"/>
      <c r="K446" s="121"/>
      <c r="L446" s="121"/>
    </row>
    <row r="447" spans="6:12" s="30" customFormat="1" x14ac:dyDescent="0.35">
      <c r="F447" s="26"/>
      <c r="G447" s="26"/>
      <c r="H447" s="139"/>
      <c r="I447" s="121"/>
      <c r="J447" s="121"/>
      <c r="K447" s="121"/>
      <c r="L447" s="121"/>
    </row>
    <row r="448" spans="6:12" s="30" customFormat="1" x14ac:dyDescent="0.35">
      <c r="F448" s="26"/>
      <c r="G448" s="26"/>
      <c r="H448" s="139"/>
      <c r="I448" s="121"/>
      <c r="J448" s="121"/>
      <c r="K448" s="121"/>
      <c r="L448" s="121"/>
    </row>
    <row r="449" spans="6:12" s="30" customFormat="1" x14ac:dyDescent="0.35">
      <c r="F449" s="26"/>
      <c r="G449" s="26"/>
      <c r="H449" s="139"/>
      <c r="I449" s="121"/>
      <c r="J449" s="121"/>
      <c r="K449" s="121"/>
      <c r="L449" s="121"/>
    </row>
    <row r="450" spans="6:12" s="30" customFormat="1" x14ac:dyDescent="0.35">
      <c r="F450" s="26"/>
      <c r="G450" s="26"/>
      <c r="H450" s="139"/>
      <c r="I450" s="121"/>
      <c r="J450" s="121"/>
      <c r="K450" s="121"/>
      <c r="L450" s="121"/>
    </row>
    <row r="451" spans="6:12" s="30" customFormat="1" x14ac:dyDescent="0.35">
      <c r="F451" s="26"/>
      <c r="G451" s="26"/>
      <c r="H451" s="139"/>
      <c r="I451" s="121"/>
      <c r="J451" s="121"/>
      <c r="K451" s="121"/>
      <c r="L451" s="121"/>
    </row>
    <row r="452" spans="6:12" s="30" customFormat="1" x14ac:dyDescent="0.35">
      <c r="F452" s="26"/>
      <c r="G452" s="26"/>
      <c r="H452" s="139"/>
      <c r="I452" s="121"/>
      <c r="J452" s="121"/>
      <c r="K452" s="121"/>
      <c r="L452" s="121"/>
    </row>
    <row r="453" spans="6:12" s="30" customFormat="1" x14ac:dyDescent="0.35">
      <c r="F453" s="26"/>
      <c r="G453" s="26"/>
      <c r="H453" s="139"/>
      <c r="I453" s="121"/>
      <c r="J453" s="121"/>
      <c r="K453" s="121"/>
      <c r="L453" s="121"/>
    </row>
    <row r="454" spans="6:12" s="30" customFormat="1" x14ac:dyDescent="0.35">
      <c r="F454" s="26"/>
      <c r="G454" s="26"/>
      <c r="H454" s="139"/>
      <c r="I454" s="121"/>
      <c r="J454" s="121"/>
      <c r="K454" s="121"/>
      <c r="L454" s="121"/>
    </row>
    <row r="455" spans="6:12" s="30" customFormat="1" x14ac:dyDescent="0.35">
      <c r="F455" s="26"/>
      <c r="G455" s="26"/>
      <c r="H455" s="139"/>
      <c r="I455" s="121"/>
      <c r="J455" s="121"/>
      <c r="K455" s="121"/>
      <c r="L455" s="121"/>
    </row>
    <row r="456" spans="6:12" s="30" customFormat="1" x14ac:dyDescent="0.35">
      <c r="F456" s="26"/>
      <c r="G456" s="26"/>
      <c r="H456" s="139"/>
      <c r="I456" s="121"/>
      <c r="J456" s="121"/>
      <c r="K456" s="121"/>
      <c r="L456" s="121"/>
    </row>
    <row r="457" spans="6:12" s="30" customFormat="1" x14ac:dyDescent="0.35">
      <c r="F457" s="26"/>
      <c r="G457" s="26"/>
      <c r="H457" s="139"/>
      <c r="I457" s="121"/>
      <c r="J457" s="121"/>
      <c r="K457" s="121"/>
      <c r="L457" s="121"/>
    </row>
    <row r="458" spans="6:12" s="30" customFormat="1" x14ac:dyDescent="0.35">
      <c r="F458" s="26"/>
      <c r="G458" s="26"/>
      <c r="H458" s="139"/>
      <c r="I458" s="121"/>
      <c r="J458" s="121"/>
      <c r="K458" s="121"/>
      <c r="L458" s="121"/>
    </row>
    <row r="459" spans="6:12" s="30" customFormat="1" x14ac:dyDescent="0.35">
      <c r="F459" s="26"/>
      <c r="G459" s="26"/>
      <c r="H459" s="139"/>
      <c r="I459" s="121"/>
      <c r="J459" s="121"/>
      <c r="K459" s="121"/>
      <c r="L459" s="121"/>
    </row>
    <row r="460" spans="6:12" s="30" customFormat="1" x14ac:dyDescent="0.35">
      <c r="F460" s="26"/>
      <c r="G460" s="26"/>
      <c r="H460" s="139"/>
      <c r="I460" s="121"/>
      <c r="J460" s="121"/>
      <c r="K460" s="121"/>
      <c r="L460" s="121"/>
    </row>
    <row r="461" spans="6:12" s="30" customFormat="1" x14ac:dyDescent="0.35">
      <c r="F461" s="26"/>
      <c r="G461" s="26"/>
      <c r="H461" s="139"/>
      <c r="I461" s="121"/>
      <c r="J461" s="121"/>
      <c r="K461" s="121"/>
      <c r="L461" s="121"/>
    </row>
    <row r="462" spans="6:12" s="30" customFormat="1" x14ac:dyDescent="0.35">
      <c r="F462" s="26"/>
      <c r="G462" s="26"/>
      <c r="H462" s="139"/>
      <c r="I462" s="121"/>
      <c r="J462" s="121"/>
      <c r="K462" s="121"/>
      <c r="L462" s="121"/>
    </row>
    <row r="463" spans="6:12" s="30" customFormat="1" x14ac:dyDescent="0.35">
      <c r="F463" s="26"/>
      <c r="G463" s="26"/>
      <c r="H463" s="139"/>
      <c r="I463" s="121"/>
      <c r="J463" s="121"/>
      <c r="K463" s="121"/>
      <c r="L463" s="121"/>
    </row>
    <row r="464" spans="6:12" s="30" customFormat="1" x14ac:dyDescent="0.35">
      <c r="F464" s="26"/>
      <c r="G464" s="26"/>
      <c r="H464" s="139"/>
      <c r="I464" s="121"/>
      <c r="J464" s="121"/>
      <c r="K464" s="121"/>
      <c r="L464" s="121"/>
    </row>
    <row r="465" spans="6:12" s="30" customFormat="1" x14ac:dyDescent="0.35">
      <c r="F465" s="26"/>
      <c r="G465" s="26"/>
      <c r="H465" s="139"/>
      <c r="I465" s="121"/>
      <c r="J465" s="121"/>
      <c r="K465" s="121"/>
      <c r="L465" s="121"/>
    </row>
    <row r="466" spans="6:12" s="30" customFormat="1" x14ac:dyDescent="0.35">
      <c r="F466" s="26"/>
      <c r="G466" s="26"/>
      <c r="H466" s="139"/>
      <c r="I466" s="121"/>
      <c r="J466" s="121"/>
      <c r="K466" s="121"/>
      <c r="L466" s="121"/>
    </row>
    <row r="467" spans="6:12" s="30" customFormat="1" x14ac:dyDescent="0.35">
      <c r="F467" s="26"/>
      <c r="G467" s="26"/>
      <c r="H467" s="139"/>
      <c r="I467" s="121"/>
      <c r="J467" s="121"/>
      <c r="K467" s="121"/>
      <c r="L467" s="121"/>
    </row>
    <row r="468" spans="6:12" s="30" customFormat="1" x14ac:dyDescent="0.35">
      <c r="F468" s="26"/>
      <c r="G468" s="26"/>
      <c r="H468" s="139"/>
      <c r="I468" s="121"/>
      <c r="J468" s="121"/>
      <c r="K468" s="121"/>
      <c r="L468" s="121"/>
    </row>
    <row r="469" spans="6:12" s="30" customFormat="1" x14ac:dyDescent="0.35">
      <c r="F469" s="26"/>
      <c r="G469" s="26"/>
      <c r="H469" s="139"/>
      <c r="I469" s="121"/>
      <c r="J469" s="121"/>
      <c r="K469" s="121"/>
      <c r="L469" s="121"/>
    </row>
    <row r="470" spans="6:12" s="30" customFormat="1" x14ac:dyDescent="0.35">
      <c r="F470" s="26"/>
      <c r="G470" s="26"/>
      <c r="H470" s="139"/>
      <c r="I470" s="121"/>
      <c r="J470" s="121"/>
      <c r="K470" s="121"/>
      <c r="L470" s="121"/>
    </row>
    <row r="471" spans="6:12" s="30" customFormat="1" x14ac:dyDescent="0.35">
      <c r="F471" s="26"/>
      <c r="G471" s="26"/>
      <c r="H471" s="139"/>
      <c r="I471" s="121"/>
      <c r="J471" s="121"/>
      <c r="K471" s="121"/>
      <c r="L471" s="121"/>
    </row>
    <row r="472" spans="6:12" s="30" customFormat="1" x14ac:dyDescent="0.35">
      <c r="F472" s="26"/>
      <c r="G472" s="26"/>
      <c r="H472" s="139"/>
      <c r="I472" s="121"/>
      <c r="J472" s="121"/>
      <c r="K472" s="121"/>
      <c r="L472" s="121"/>
    </row>
    <row r="473" spans="6:12" s="30" customFormat="1" x14ac:dyDescent="0.35">
      <c r="F473" s="26"/>
      <c r="G473" s="26"/>
      <c r="H473" s="139"/>
      <c r="I473" s="121"/>
      <c r="J473" s="121"/>
      <c r="K473" s="121"/>
      <c r="L473" s="121"/>
    </row>
    <row r="474" spans="6:12" s="30" customFormat="1" x14ac:dyDescent="0.35">
      <c r="F474" s="26"/>
      <c r="G474" s="26"/>
      <c r="H474" s="139"/>
      <c r="I474" s="121"/>
      <c r="J474" s="121"/>
      <c r="K474" s="121"/>
      <c r="L474" s="121"/>
    </row>
    <row r="475" spans="6:12" s="30" customFormat="1" x14ac:dyDescent="0.35">
      <c r="F475" s="26"/>
      <c r="G475" s="26"/>
      <c r="H475" s="139"/>
      <c r="I475" s="121"/>
      <c r="J475" s="121"/>
      <c r="K475" s="121"/>
      <c r="L475" s="121"/>
    </row>
    <row r="476" spans="6:12" s="30" customFormat="1" x14ac:dyDescent="0.35">
      <c r="F476" s="26"/>
      <c r="G476" s="26"/>
      <c r="H476" s="139"/>
      <c r="I476" s="121"/>
      <c r="J476" s="121"/>
      <c r="K476" s="121"/>
      <c r="L476" s="121"/>
    </row>
    <row r="477" spans="6:12" s="30" customFormat="1" x14ac:dyDescent="0.35">
      <c r="F477" s="26"/>
      <c r="G477" s="26"/>
      <c r="H477" s="139"/>
      <c r="I477" s="121"/>
      <c r="J477" s="121"/>
      <c r="K477" s="121"/>
      <c r="L477" s="121"/>
    </row>
    <row r="478" spans="6:12" s="30" customFormat="1" x14ac:dyDescent="0.35">
      <c r="F478" s="26"/>
      <c r="G478" s="26"/>
      <c r="H478" s="139"/>
      <c r="I478" s="121"/>
      <c r="J478" s="121"/>
      <c r="K478" s="121"/>
      <c r="L478" s="121"/>
    </row>
    <row r="479" spans="6:12" s="30" customFormat="1" x14ac:dyDescent="0.35">
      <c r="F479" s="26"/>
      <c r="G479" s="26"/>
      <c r="H479" s="139"/>
      <c r="I479" s="121"/>
      <c r="J479" s="121"/>
      <c r="K479" s="121"/>
      <c r="L479" s="121"/>
    </row>
    <row r="480" spans="6:12" s="30" customFormat="1" x14ac:dyDescent="0.35">
      <c r="F480" s="26"/>
      <c r="G480" s="26"/>
      <c r="H480" s="139"/>
      <c r="I480" s="121"/>
      <c r="J480" s="121"/>
      <c r="K480" s="121"/>
      <c r="L480" s="121"/>
    </row>
    <row r="481" spans="6:12" s="30" customFormat="1" x14ac:dyDescent="0.35">
      <c r="F481" s="26"/>
      <c r="G481" s="26"/>
      <c r="H481" s="139"/>
      <c r="I481" s="121"/>
      <c r="J481" s="121"/>
      <c r="K481" s="121"/>
      <c r="L481" s="121"/>
    </row>
    <row r="482" spans="6:12" s="30" customFormat="1" x14ac:dyDescent="0.35">
      <c r="F482" s="26"/>
      <c r="G482" s="26"/>
      <c r="H482" s="139"/>
      <c r="I482" s="121"/>
      <c r="J482" s="121"/>
      <c r="K482" s="121"/>
      <c r="L482" s="121"/>
    </row>
    <row r="483" spans="6:12" s="30" customFormat="1" x14ac:dyDescent="0.35">
      <c r="F483" s="26"/>
      <c r="G483" s="26"/>
      <c r="H483" s="139"/>
      <c r="I483" s="121"/>
      <c r="J483" s="121"/>
      <c r="K483" s="121"/>
      <c r="L483" s="121"/>
    </row>
    <row r="484" spans="6:12" s="30" customFormat="1" x14ac:dyDescent="0.35">
      <c r="F484" s="26"/>
      <c r="G484" s="26"/>
      <c r="H484" s="139"/>
      <c r="I484" s="121"/>
      <c r="J484" s="121"/>
      <c r="K484" s="121"/>
      <c r="L484" s="121"/>
    </row>
    <row r="485" spans="6:12" s="30" customFormat="1" x14ac:dyDescent="0.35">
      <c r="F485" s="26"/>
      <c r="G485" s="26"/>
      <c r="H485" s="139"/>
      <c r="I485" s="121"/>
      <c r="J485" s="121"/>
      <c r="K485" s="121"/>
      <c r="L485" s="121"/>
    </row>
    <row r="486" spans="6:12" s="30" customFormat="1" x14ac:dyDescent="0.35">
      <c r="F486" s="26"/>
      <c r="G486" s="26"/>
      <c r="H486" s="139"/>
      <c r="I486" s="121"/>
      <c r="J486" s="121"/>
      <c r="K486" s="121"/>
      <c r="L486" s="121"/>
    </row>
    <row r="487" spans="6:12" s="30" customFormat="1" x14ac:dyDescent="0.35">
      <c r="F487" s="26"/>
      <c r="G487" s="26"/>
      <c r="H487" s="139"/>
      <c r="I487" s="121"/>
      <c r="J487" s="121"/>
      <c r="K487" s="121"/>
      <c r="L487" s="121"/>
    </row>
    <row r="488" spans="6:12" s="30" customFormat="1" x14ac:dyDescent="0.35">
      <c r="F488" s="26"/>
      <c r="G488" s="26"/>
      <c r="H488" s="139"/>
      <c r="I488" s="121"/>
      <c r="J488" s="121"/>
      <c r="K488" s="121"/>
      <c r="L488" s="121"/>
    </row>
    <row r="489" spans="6:12" s="30" customFormat="1" x14ac:dyDescent="0.35">
      <c r="F489" s="26"/>
      <c r="G489" s="26"/>
      <c r="H489" s="139"/>
      <c r="I489" s="121"/>
      <c r="J489" s="121"/>
      <c r="K489" s="121"/>
      <c r="L489" s="121"/>
    </row>
    <row r="490" spans="6:12" s="30" customFormat="1" x14ac:dyDescent="0.35">
      <c r="F490" s="26"/>
      <c r="G490" s="26"/>
      <c r="H490" s="139"/>
      <c r="I490" s="121"/>
      <c r="J490" s="121"/>
      <c r="K490" s="121"/>
      <c r="L490" s="121"/>
    </row>
    <row r="491" spans="6:12" s="30" customFormat="1" x14ac:dyDescent="0.35">
      <c r="F491" s="26"/>
      <c r="G491" s="26"/>
      <c r="H491" s="139"/>
      <c r="I491" s="121"/>
      <c r="J491" s="121"/>
      <c r="K491" s="121"/>
      <c r="L491" s="121"/>
    </row>
    <row r="492" spans="6:12" s="30" customFormat="1" x14ac:dyDescent="0.35">
      <c r="F492" s="26"/>
      <c r="G492" s="26"/>
      <c r="H492" s="139"/>
      <c r="I492" s="121"/>
      <c r="J492" s="121"/>
      <c r="K492" s="121"/>
      <c r="L492" s="121"/>
    </row>
    <row r="493" spans="6:12" s="30" customFormat="1" x14ac:dyDescent="0.35">
      <c r="F493" s="26"/>
      <c r="G493" s="26"/>
      <c r="H493" s="139"/>
      <c r="I493" s="121"/>
      <c r="J493" s="121"/>
      <c r="K493" s="121"/>
      <c r="L493" s="121"/>
    </row>
    <row r="494" spans="6:12" s="30" customFormat="1" x14ac:dyDescent="0.35">
      <c r="F494" s="26"/>
      <c r="G494" s="26"/>
      <c r="H494" s="139"/>
      <c r="I494" s="121"/>
      <c r="J494" s="121"/>
      <c r="K494" s="121"/>
      <c r="L494" s="121"/>
    </row>
    <row r="495" spans="6:12" s="30" customFormat="1" x14ac:dyDescent="0.35">
      <c r="F495" s="26"/>
      <c r="G495" s="26"/>
      <c r="H495" s="139"/>
      <c r="I495" s="121"/>
      <c r="J495" s="121"/>
      <c r="K495" s="121"/>
      <c r="L495" s="121"/>
    </row>
    <row r="496" spans="6:12" s="30" customFormat="1" x14ac:dyDescent="0.35">
      <c r="F496" s="26"/>
      <c r="G496" s="26"/>
      <c r="H496" s="139"/>
      <c r="I496" s="121"/>
      <c r="J496" s="121"/>
      <c r="K496" s="121"/>
      <c r="L496" s="121"/>
    </row>
    <row r="497" spans="6:12" s="30" customFormat="1" x14ac:dyDescent="0.35">
      <c r="F497" s="26"/>
      <c r="G497" s="26"/>
      <c r="H497" s="139"/>
      <c r="I497" s="121"/>
      <c r="J497" s="121"/>
      <c r="K497" s="121"/>
      <c r="L497" s="121"/>
    </row>
    <row r="498" spans="6:12" s="30" customFormat="1" x14ac:dyDescent="0.35">
      <c r="F498" s="26"/>
      <c r="G498" s="26"/>
      <c r="H498" s="139"/>
      <c r="I498" s="121"/>
      <c r="J498" s="121"/>
      <c r="K498" s="121"/>
      <c r="L498" s="121"/>
    </row>
    <row r="499" spans="6:12" s="30" customFormat="1" x14ac:dyDescent="0.35">
      <c r="F499" s="26"/>
      <c r="G499" s="26"/>
      <c r="H499" s="139"/>
      <c r="I499" s="121"/>
      <c r="J499" s="121"/>
      <c r="K499" s="121"/>
      <c r="L499" s="121"/>
    </row>
    <row r="500" spans="6:12" s="30" customFormat="1" x14ac:dyDescent="0.35">
      <c r="F500" s="26"/>
      <c r="G500" s="26"/>
      <c r="H500" s="139"/>
      <c r="I500" s="121"/>
      <c r="J500" s="121"/>
      <c r="K500" s="121"/>
      <c r="L500" s="121"/>
    </row>
    <row r="501" spans="6:12" s="30" customFormat="1" x14ac:dyDescent="0.35">
      <c r="F501" s="26"/>
      <c r="G501" s="26"/>
      <c r="H501" s="139"/>
      <c r="I501" s="121"/>
      <c r="J501" s="121"/>
      <c r="K501" s="121"/>
      <c r="L501" s="121"/>
    </row>
    <row r="502" spans="6:12" s="30" customFormat="1" x14ac:dyDescent="0.35">
      <c r="F502" s="26"/>
      <c r="G502" s="26"/>
      <c r="H502" s="139"/>
      <c r="I502" s="121"/>
      <c r="J502" s="121"/>
      <c r="K502" s="121"/>
      <c r="L502" s="121"/>
    </row>
    <row r="503" spans="6:12" s="30" customFormat="1" x14ac:dyDescent="0.35">
      <c r="F503" s="26"/>
      <c r="G503" s="26"/>
      <c r="H503" s="139"/>
      <c r="I503" s="121"/>
      <c r="J503" s="121"/>
      <c r="K503" s="121"/>
      <c r="L503" s="121"/>
    </row>
    <row r="504" spans="6:12" s="30" customFormat="1" x14ac:dyDescent="0.35">
      <c r="F504" s="26"/>
      <c r="G504" s="26"/>
      <c r="H504" s="139"/>
      <c r="I504" s="121"/>
      <c r="J504" s="121"/>
      <c r="K504" s="121"/>
      <c r="L504" s="121"/>
    </row>
    <row r="505" spans="6:12" s="30" customFormat="1" x14ac:dyDescent="0.35">
      <c r="F505" s="26"/>
      <c r="G505" s="26"/>
      <c r="H505" s="139"/>
      <c r="I505" s="121"/>
      <c r="J505" s="121"/>
      <c r="K505" s="121"/>
      <c r="L505" s="121"/>
    </row>
    <row r="506" spans="6:12" s="30" customFormat="1" x14ac:dyDescent="0.35">
      <c r="F506" s="26"/>
      <c r="G506" s="26"/>
      <c r="H506" s="139"/>
      <c r="I506" s="121"/>
      <c r="J506" s="121"/>
      <c r="K506" s="121"/>
      <c r="L506" s="121"/>
    </row>
    <row r="507" spans="6:12" s="30" customFormat="1" x14ac:dyDescent="0.35">
      <c r="F507" s="26"/>
      <c r="G507" s="26"/>
      <c r="H507" s="139"/>
      <c r="I507" s="121"/>
      <c r="J507" s="121"/>
      <c r="K507" s="121"/>
      <c r="L507" s="121"/>
    </row>
    <row r="508" spans="6:12" s="30" customFormat="1" x14ac:dyDescent="0.35">
      <c r="F508" s="26"/>
      <c r="G508" s="26"/>
      <c r="H508" s="139"/>
      <c r="I508" s="121"/>
      <c r="J508" s="121"/>
      <c r="K508" s="121"/>
      <c r="L508" s="121"/>
    </row>
    <row r="509" spans="6:12" s="30" customFormat="1" x14ac:dyDescent="0.35">
      <c r="F509" s="26"/>
      <c r="G509" s="26"/>
      <c r="H509" s="139"/>
      <c r="I509" s="121"/>
      <c r="J509" s="121"/>
      <c r="K509" s="121"/>
      <c r="L509" s="121"/>
    </row>
    <row r="510" spans="6:12" s="30" customFormat="1" x14ac:dyDescent="0.35">
      <c r="F510" s="26"/>
      <c r="G510" s="26"/>
      <c r="H510" s="139"/>
      <c r="I510" s="121"/>
      <c r="J510" s="121"/>
      <c r="K510" s="121"/>
      <c r="L510" s="121"/>
    </row>
    <row r="511" spans="6:12" s="30" customFormat="1" x14ac:dyDescent="0.35">
      <c r="F511" s="26"/>
      <c r="G511" s="26"/>
      <c r="H511" s="139"/>
      <c r="I511" s="121"/>
      <c r="J511" s="121"/>
      <c r="K511" s="121"/>
      <c r="L511" s="121"/>
    </row>
    <row r="512" spans="6:12" s="30" customFormat="1" x14ac:dyDescent="0.35">
      <c r="F512" s="26"/>
      <c r="G512" s="26"/>
      <c r="H512" s="139"/>
      <c r="I512" s="121"/>
      <c r="J512" s="121"/>
      <c r="K512" s="121"/>
      <c r="L512" s="121"/>
    </row>
    <row r="513" spans="6:12" s="30" customFormat="1" x14ac:dyDescent="0.35">
      <c r="F513" s="26"/>
      <c r="G513" s="26"/>
      <c r="H513" s="139"/>
      <c r="I513" s="121"/>
      <c r="J513" s="121"/>
      <c r="K513" s="121"/>
      <c r="L513" s="121"/>
    </row>
    <row r="514" spans="6:12" s="30" customFormat="1" x14ac:dyDescent="0.35">
      <c r="F514" s="26"/>
      <c r="G514" s="26"/>
      <c r="H514" s="139"/>
      <c r="I514" s="121"/>
      <c r="J514" s="121"/>
      <c r="K514" s="121"/>
      <c r="L514" s="121"/>
    </row>
    <row r="515" spans="6:12" s="30" customFormat="1" x14ac:dyDescent="0.35">
      <c r="F515" s="26"/>
      <c r="G515" s="26"/>
      <c r="H515" s="139"/>
      <c r="I515" s="121"/>
      <c r="J515" s="121"/>
      <c r="K515" s="121"/>
      <c r="L515" s="121"/>
    </row>
    <row r="516" spans="6:12" s="30" customFormat="1" x14ac:dyDescent="0.35">
      <c r="F516" s="26"/>
      <c r="G516" s="26"/>
      <c r="H516" s="139"/>
      <c r="I516" s="121"/>
      <c r="J516" s="121"/>
      <c r="K516" s="121"/>
      <c r="L516" s="121"/>
    </row>
    <row r="517" spans="6:12" s="30" customFormat="1" x14ac:dyDescent="0.35">
      <c r="F517" s="26"/>
      <c r="G517" s="26"/>
      <c r="H517" s="139"/>
      <c r="I517" s="121"/>
      <c r="J517" s="121"/>
      <c r="K517" s="121"/>
      <c r="L517" s="121"/>
    </row>
    <row r="518" spans="6:12" s="30" customFormat="1" x14ac:dyDescent="0.35">
      <c r="F518" s="26"/>
      <c r="G518" s="26"/>
      <c r="H518" s="139"/>
      <c r="I518" s="121"/>
      <c r="J518" s="121"/>
      <c r="K518" s="121"/>
      <c r="L518" s="121"/>
    </row>
    <row r="519" spans="6:12" s="30" customFormat="1" x14ac:dyDescent="0.35">
      <c r="F519" s="26"/>
      <c r="G519" s="26"/>
      <c r="H519" s="139"/>
      <c r="I519" s="121"/>
      <c r="J519" s="121"/>
      <c r="K519" s="121"/>
      <c r="L519" s="121"/>
    </row>
    <row r="520" spans="6:12" s="30" customFormat="1" x14ac:dyDescent="0.35">
      <c r="F520" s="26"/>
      <c r="G520" s="26"/>
      <c r="H520" s="139"/>
      <c r="I520" s="121"/>
      <c r="J520" s="121"/>
      <c r="K520" s="121"/>
      <c r="L520" s="121"/>
    </row>
    <row r="521" spans="6:12" s="30" customFormat="1" x14ac:dyDescent="0.35">
      <c r="F521" s="26"/>
      <c r="G521" s="26"/>
      <c r="H521" s="139"/>
      <c r="I521" s="121"/>
      <c r="J521" s="121"/>
      <c r="K521" s="121"/>
      <c r="L521" s="121"/>
    </row>
    <row r="522" spans="6:12" s="30" customFormat="1" x14ac:dyDescent="0.35">
      <c r="F522" s="26"/>
      <c r="G522" s="26"/>
      <c r="H522" s="139"/>
      <c r="I522" s="121"/>
      <c r="J522" s="121"/>
      <c r="K522" s="121"/>
      <c r="L522" s="121"/>
    </row>
    <row r="523" spans="6:12" s="30" customFormat="1" x14ac:dyDescent="0.35">
      <c r="F523" s="26"/>
      <c r="G523" s="26"/>
      <c r="H523" s="139"/>
      <c r="I523" s="121"/>
      <c r="J523" s="121"/>
      <c r="K523" s="121"/>
      <c r="L523" s="121"/>
    </row>
    <row r="524" spans="6:12" s="30" customFormat="1" x14ac:dyDescent="0.35">
      <c r="F524" s="26"/>
      <c r="G524" s="26"/>
      <c r="H524" s="139"/>
      <c r="I524" s="121"/>
      <c r="J524" s="121"/>
      <c r="K524" s="121"/>
      <c r="L524" s="121"/>
    </row>
    <row r="525" spans="6:12" s="30" customFormat="1" x14ac:dyDescent="0.35">
      <c r="F525" s="26"/>
      <c r="G525" s="26"/>
      <c r="H525" s="139"/>
      <c r="I525" s="121"/>
      <c r="J525" s="121"/>
      <c r="K525" s="121"/>
      <c r="L525" s="121"/>
    </row>
    <row r="526" spans="6:12" s="30" customFormat="1" x14ac:dyDescent="0.35">
      <c r="F526" s="26"/>
      <c r="G526" s="26"/>
      <c r="H526" s="139"/>
      <c r="I526" s="121"/>
      <c r="J526" s="121"/>
      <c r="K526" s="121"/>
      <c r="L526" s="121"/>
    </row>
    <row r="527" spans="6:12" s="30" customFormat="1" x14ac:dyDescent="0.35">
      <c r="F527" s="26"/>
      <c r="G527" s="26"/>
      <c r="H527" s="139"/>
      <c r="I527" s="121"/>
      <c r="J527" s="121"/>
      <c r="K527" s="121"/>
      <c r="L527" s="121"/>
    </row>
    <row r="528" spans="6:12" s="30" customFormat="1" x14ac:dyDescent="0.35">
      <c r="F528" s="26"/>
      <c r="G528" s="26"/>
      <c r="H528" s="139"/>
      <c r="I528" s="121"/>
      <c r="J528" s="121"/>
      <c r="K528" s="121"/>
      <c r="L528" s="121"/>
    </row>
    <row r="529" spans="6:12" s="30" customFormat="1" x14ac:dyDescent="0.35">
      <c r="F529" s="26"/>
      <c r="G529" s="26"/>
      <c r="H529" s="139"/>
      <c r="I529" s="121"/>
      <c r="J529" s="121"/>
      <c r="K529" s="121"/>
      <c r="L529" s="121"/>
    </row>
    <row r="530" spans="6:12" s="30" customFormat="1" x14ac:dyDescent="0.35">
      <c r="F530" s="26"/>
      <c r="G530" s="26"/>
      <c r="H530" s="139"/>
      <c r="I530" s="121"/>
      <c r="J530" s="121"/>
      <c r="K530" s="121"/>
      <c r="L530" s="121"/>
    </row>
    <row r="531" spans="6:12" s="30" customFormat="1" x14ac:dyDescent="0.35">
      <c r="F531" s="26"/>
      <c r="G531" s="26"/>
      <c r="H531" s="139"/>
      <c r="I531" s="121"/>
      <c r="J531" s="121"/>
      <c r="K531" s="121"/>
      <c r="L531" s="121"/>
    </row>
    <row r="532" spans="6:12" s="30" customFormat="1" x14ac:dyDescent="0.35">
      <c r="F532" s="26"/>
      <c r="G532" s="26"/>
      <c r="H532" s="139"/>
      <c r="I532" s="121"/>
      <c r="J532" s="121"/>
      <c r="K532" s="121"/>
      <c r="L532" s="121"/>
    </row>
    <row r="533" spans="6:12" s="30" customFormat="1" x14ac:dyDescent="0.35">
      <c r="F533" s="26"/>
      <c r="G533" s="26"/>
      <c r="H533" s="139"/>
      <c r="I533" s="121"/>
      <c r="J533" s="121"/>
      <c r="K533" s="121"/>
      <c r="L533" s="121"/>
    </row>
    <row r="534" spans="6:12" s="30" customFormat="1" x14ac:dyDescent="0.35">
      <c r="F534" s="26"/>
      <c r="G534" s="26"/>
      <c r="H534" s="139"/>
      <c r="I534" s="121"/>
      <c r="J534" s="121"/>
      <c r="K534" s="121"/>
      <c r="L534" s="121"/>
    </row>
    <row r="535" spans="6:12" s="30" customFormat="1" x14ac:dyDescent="0.35">
      <c r="F535" s="26"/>
      <c r="G535" s="26"/>
      <c r="H535" s="139"/>
      <c r="I535" s="121"/>
      <c r="J535" s="121"/>
      <c r="K535" s="121"/>
      <c r="L535" s="121"/>
    </row>
    <row r="536" spans="6:12" s="30" customFormat="1" x14ac:dyDescent="0.35">
      <c r="F536" s="26"/>
      <c r="G536" s="26"/>
      <c r="H536" s="139"/>
      <c r="I536" s="121"/>
      <c r="J536" s="121"/>
      <c r="K536" s="121"/>
      <c r="L536" s="121"/>
    </row>
    <row r="537" spans="6:12" s="30" customFormat="1" x14ac:dyDescent="0.35">
      <c r="F537" s="26"/>
      <c r="G537" s="26"/>
      <c r="H537" s="139"/>
      <c r="I537" s="121"/>
      <c r="J537" s="121"/>
      <c r="K537" s="121"/>
      <c r="L537" s="121"/>
    </row>
    <row r="538" spans="6:12" s="30" customFormat="1" x14ac:dyDescent="0.35">
      <c r="F538" s="26"/>
      <c r="G538" s="26"/>
      <c r="H538" s="139"/>
      <c r="I538" s="121"/>
      <c r="J538" s="121"/>
      <c r="K538" s="121"/>
      <c r="L538" s="121"/>
    </row>
    <row r="539" spans="6:12" s="30" customFormat="1" x14ac:dyDescent="0.35">
      <c r="F539" s="26"/>
      <c r="G539" s="26"/>
      <c r="H539" s="139"/>
      <c r="I539" s="121"/>
      <c r="J539" s="121"/>
      <c r="K539" s="121"/>
      <c r="L539" s="121"/>
    </row>
    <row r="540" spans="6:12" s="30" customFormat="1" x14ac:dyDescent="0.35">
      <c r="F540" s="26"/>
      <c r="G540" s="26"/>
      <c r="H540" s="139"/>
      <c r="I540" s="121"/>
      <c r="J540" s="121"/>
      <c r="K540" s="121"/>
      <c r="L540" s="121"/>
    </row>
    <row r="541" spans="6:12" s="30" customFormat="1" x14ac:dyDescent="0.35">
      <c r="F541" s="26"/>
      <c r="G541" s="26"/>
      <c r="H541" s="139"/>
      <c r="I541" s="121"/>
      <c r="J541" s="121"/>
      <c r="K541" s="121"/>
      <c r="L541" s="121"/>
    </row>
    <row r="542" spans="6:12" s="30" customFormat="1" x14ac:dyDescent="0.35">
      <c r="F542" s="26"/>
      <c r="G542" s="26"/>
      <c r="H542" s="139"/>
      <c r="I542" s="121"/>
      <c r="J542" s="121"/>
      <c r="K542" s="121"/>
      <c r="L542" s="121"/>
    </row>
    <row r="543" spans="6:12" s="30" customFormat="1" x14ac:dyDescent="0.35">
      <c r="F543" s="26"/>
      <c r="G543" s="26"/>
      <c r="H543" s="139"/>
      <c r="I543" s="121"/>
      <c r="J543" s="121"/>
      <c r="K543" s="121"/>
      <c r="L543" s="121"/>
    </row>
    <row r="544" spans="6:12" s="30" customFormat="1" x14ac:dyDescent="0.35">
      <c r="F544" s="26"/>
      <c r="G544" s="26"/>
      <c r="H544" s="139"/>
      <c r="I544" s="121"/>
      <c r="J544" s="121"/>
      <c r="K544" s="121"/>
      <c r="L544" s="121"/>
    </row>
    <row r="545" spans="6:12" s="30" customFormat="1" x14ac:dyDescent="0.35">
      <c r="F545" s="26"/>
      <c r="G545" s="26"/>
      <c r="H545" s="139"/>
      <c r="I545" s="121"/>
      <c r="J545" s="121"/>
      <c r="K545" s="121"/>
      <c r="L545" s="121"/>
    </row>
    <row r="546" spans="6:12" s="30" customFormat="1" x14ac:dyDescent="0.35">
      <c r="F546" s="26"/>
      <c r="G546" s="26"/>
      <c r="H546" s="139"/>
      <c r="I546" s="121"/>
      <c r="J546" s="121"/>
      <c r="K546" s="121"/>
      <c r="L546" s="121"/>
    </row>
    <row r="547" spans="6:12" s="30" customFormat="1" x14ac:dyDescent="0.35">
      <c r="F547" s="26"/>
      <c r="G547" s="26"/>
      <c r="H547" s="139"/>
      <c r="I547" s="121"/>
      <c r="J547" s="121"/>
      <c r="K547" s="121"/>
      <c r="L547" s="121"/>
    </row>
    <row r="548" spans="6:12" s="30" customFormat="1" x14ac:dyDescent="0.35">
      <c r="F548" s="26"/>
      <c r="G548" s="26"/>
      <c r="H548" s="139"/>
      <c r="I548" s="121"/>
      <c r="J548" s="121"/>
      <c r="K548" s="121"/>
      <c r="L548" s="121"/>
    </row>
    <row r="549" spans="6:12" s="30" customFormat="1" x14ac:dyDescent="0.35">
      <c r="F549" s="26"/>
      <c r="G549" s="26"/>
      <c r="H549" s="139"/>
      <c r="I549" s="121"/>
      <c r="J549" s="121"/>
      <c r="K549" s="121"/>
      <c r="L549" s="121"/>
    </row>
    <row r="550" spans="6:12" s="30" customFormat="1" x14ac:dyDescent="0.35">
      <c r="F550" s="26"/>
      <c r="G550" s="26"/>
      <c r="H550" s="139"/>
      <c r="I550" s="121"/>
      <c r="J550" s="121"/>
      <c r="K550" s="121"/>
      <c r="L550" s="121"/>
    </row>
    <row r="551" spans="6:12" s="30" customFormat="1" x14ac:dyDescent="0.35">
      <c r="F551" s="26"/>
      <c r="G551" s="26"/>
      <c r="H551" s="139"/>
      <c r="I551" s="121"/>
      <c r="J551" s="121"/>
      <c r="K551" s="121"/>
      <c r="L551" s="121"/>
    </row>
    <row r="552" spans="6:12" s="30" customFormat="1" x14ac:dyDescent="0.35">
      <c r="F552" s="26"/>
      <c r="G552" s="26"/>
      <c r="H552" s="139"/>
      <c r="I552" s="121"/>
      <c r="J552" s="121"/>
      <c r="K552" s="121"/>
      <c r="L552" s="121"/>
    </row>
    <row r="553" spans="6:12" s="30" customFormat="1" x14ac:dyDescent="0.35">
      <c r="F553" s="26"/>
      <c r="G553" s="26"/>
      <c r="H553" s="139"/>
      <c r="I553" s="121"/>
      <c r="J553" s="121"/>
      <c r="K553" s="121"/>
      <c r="L553" s="121"/>
    </row>
    <row r="554" spans="6:12" s="30" customFormat="1" x14ac:dyDescent="0.35">
      <c r="F554" s="26"/>
      <c r="G554" s="26"/>
      <c r="H554" s="139"/>
      <c r="I554" s="121"/>
      <c r="J554" s="121"/>
      <c r="K554" s="121"/>
      <c r="L554" s="121"/>
    </row>
    <row r="555" spans="6:12" s="30" customFormat="1" x14ac:dyDescent="0.35">
      <c r="F555" s="26"/>
      <c r="G555" s="26"/>
      <c r="H555" s="139"/>
      <c r="I555" s="121"/>
      <c r="J555" s="121"/>
      <c r="K555" s="121"/>
      <c r="L555" s="121"/>
    </row>
    <row r="556" spans="6:12" s="30" customFormat="1" x14ac:dyDescent="0.35">
      <c r="F556" s="26"/>
      <c r="G556" s="26"/>
      <c r="H556" s="139"/>
      <c r="I556" s="121"/>
      <c r="J556" s="121"/>
      <c r="K556" s="121"/>
      <c r="L556" s="121"/>
    </row>
    <row r="557" spans="6:12" s="30" customFormat="1" x14ac:dyDescent="0.35">
      <c r="F557" s="26"/>
      <c r="G557" s="26"/>
      <c r="H557" s="139"/>
      <c r="I557" s="121"/>
      <c r="J557" s="121"/>
      <c r="K557" s="121"/>
      <c r="L557" s="121"/>
    </row>
    <row r="558" spans="6:12" s="30" customFormat="1" x14ac:dyDescent="0.35">
      <c r="F558" s="26"/>
      <c r="G558" s="26"/>
      <c r="H558" s="139"/>
      <c r="I558" s="121"/>
      <c r="J558" s="121"/>
      <c r="K558" s="121"/>
      <c r="L558" s="121"/>
    </row>
    <row r="559" spans="6:12" s="30" customFormat="1" x14ac:dyDescent="0.35">
      <c r="F559" s="26"/>
      <c r="G559" s="26"/>
      <c r="H559" s="139"/>
      <c r="I559" s="121"/>
      <c r="J559" s="121"/>
      <c r="K559" s="121"/>
      <c r="L559" s="121"/>
    </row>
    <row r="560" spans="6:12" s="30" customFormat="1" x14ac:dyDescent="0.35">
      <c r="F560" s="26"/>
      <c r="G560" s="26"/>
      <c r="H560" s="139"/>
      <c r="I560" s="121"/>
      <c r="J560" s="121"/>
      <c r="K560" s="121"/>
      <c r="L560" s="121"/>
    </row>
    <row r="561" spans="6:12" s="30" customFormat="1" x14ac:dyDescent="0.35">
      <c r="F561" s="26"/>
      <c r="G561" s="26"/>
      <c r="H561" s="139"/>
      <c r="I561" s="121"/>
      <c r="J561" s="121"/>
      <c r="K561" s="121"/>
      <c r="L561" s="121"/>
    </row>
    <row r="562" spans="6:12" s="30" customFormat="1" x14ac:dyDescent="0.35">
      <c r="F562" s="26"/>
      <c r="G562" s="26"/>
      <c r="H562" s="139"/>
      <c r="I562" s="121"/>
      <c r="J562" s="121"/>
      <c r="K562" s="121"/>
      <c r="L562" s="121"/>
    </row>
    <row r="563" spans="6:12" s="30" customFormat="1" x14ac:dyDescent="0.35">
      <c r="F563" s="26"/>
      <c r="G563" s="26"/>
      <c r="H563" s="139"/>
      <c r="I563" s="121"/>
      <c r="J563" s="121"/>
      <c r="K563" s="121"/>
      <c r="L563" s="121"/>
    </row>
    <row r="564" spans="6:12" s="30" customFormat="1" x14ac:dyDescent="0.35">
      <c r="F564" s="26"/>
      <c r="G564" s="26"/>
      <c r="H564" s="139"/>
      <c r="I564" s="121"/>
      <c r="J564" s="121"/>
      <c r="K564" s="121"/>
      <c r="L564" s="121"/>
    </row>
    <row r="565" spans="6:12" s="30" customFormat="1" x14ac:dyDescent="0.35">
      <c r="F565" s="26"/>
      <c r="G565" s="26"/>
      <c r="H565" s="139"/>
      <c r="I565" s="121"/>
      <c r="J565" s="121"/>
      <c r="K565" s="121"/>
      <c r="L565" s="121"/>
    </row>
    <row r="566" spans="6:12" s="30" customFormat="1" x14ac:dyDescent="0.35">
      <c r="F566" s="26"/>
      <c r="G566" s="26"/>
      <c r="H566" s="139"/>
      <c r="I566" s="121"/>
      <c r="J566" s="121"/>
      <c r="K566" s="121"/>
      <c r="L566" s="121"/>
    </row>
    <row r="567" spans="6:12" s="30" customFormat="1" x14ac:dyDescent="0.35">
      <c r="F567" s="26"/>
      <c r="G567" s="26"/>
      <c r="H567" s="139"/>
      <c r="I567" s="121"/>
      <c r="J567" s="121"/>
      <c r="K567" s="121"/>
      <c r="L567" s="121"/>
    </row>
    <row r="568" spans="6:12" s="30" customFormat="1" x14ac:dyDescent="0.35">
      <c r="F568" s="26"/>
      <c r="G568" s="26"/>
      <c r="H568" s="139"/>
      <c r="I568" s="121"/>
      <c r="J568" s="121"/>
      <c r="K568" s="121"/>
      <c r="L568" s="121"/>
    </row>
    <row r="569" spans="6:12" s="30" customFormat="1" x14ac:dyDescent="0.35">
      <c r="F569" s="26"/>
      <c r="G569" s="26"/>
      <c r="H569" s="139"/>
      <c r="I569" s="121"/>
      <c r="J569" s="121"/>
      <c r="K569" s="121"/>
      <c r="L569" s="121"/>
    </row>
    <row r="570" spans="6:12" s="30" customFormat="1" x14ac:dyDescent="0.35">
      <c r="F570" s="26"/>
      <c r="G570" s="26"/>
      <c r="H570" s="139"/>
      <c r="I570" s="121"/>
      <c r="J570" s="121"/>
      <c r="K570" s="121"/>
      <c r="L570" s="121"/>
    </row>
    <row r="571" spans="6:12" s="30" customFormat="1" x14ac:dyDescent="0.35">
      <c r="F571" s="26"/>
      <c r="G571" s="26"/>
      <c r="H571" s="139"/>
      <c r="I571" s="121"/>
      <c r="J571" s="121"/>
      <c r="K571" s="121"/>
      <c r="L571" s="121"/>
    </row>
    <row r="572" spans="6:12" s="30" customFormat="1" x14ac:dyDescent="0.35">
      <c r="F572" s="26"/>
      <c r="G572" s="26"/>
      <c r="H572" s="139"/>
      <c r="I572" s="121"/>
      <c r="J572" s="121"/>
      <c r="K572" s="121"/>
      <c r="L572" s="121"/>
    </row>
    <row r="573" spans="6:12" s="30" customFormat="1" x14ac:dyDescent="0.35">
      <c r="F573" s="26"/>
      <c r="G573" s="26"/>
      <c r="H573" s="139"/>
      <c r="I573" s="121"/>
      <c r="J573" s="121"/>
      <c r="K573" s="121"/>
      <c r="L573" s="121"/>
    </row>
    <row r="574" spans="6:12" s="30" customFormat="1" x14ac:dyDescent="0.35">
      <c r="F574" s="26"/>
      <c r="G574" s="26"/>
      <c r="H574" s="139"/>
      <c r="I574" s="121"/>
      <c r="J574" s="121"/>
      <c r="K574" s="121"/>
      <c r="L574" s="121"/>
    </row>
    <row r="575" spans="6:12" s="30" customFormat="1" x14ac:dyDescent="0.35">
      <c r="F575" s="26"/>
      <c r="G575" s="26"/>
      <c r="H575" s="139"/>
      <c r="I575" s="121"/>
      <c r="J575" s="121"/>
      <c r="K575" s="121"/>
      <c r="L575" s="121"/>
    </row>
    <row r="576" spans="6:12" s="30" customFormat="1" x14ac:dyDescent="0.35">
      <c r="F576" s="26"/>
      <c r="G576" s="26"/>
      <c r="H576" s="139"/>
      <c r="I576" s="121"/>
      <c r="J576" s="121"/>
      <c r="K576" s="121"/>
      <c r="L576" s="121"/>
    </row>
    <row r="577" spans="6:12" s="30" customFormat="1" x14ac:dyDescent="0.35">
      <c r="F577" s="26"/>
      <c r="G577" s="26"/>
      <c r="H577" s="139"/>
      <c r="I577" s="121"/>
      <c r="J577" s="121"/>
      <c r="K577" s="121"/>
      <c r="L577" s="121"/>
    </row>
    <row r="578" spans="6:12" s="30" customFormat="1" x14ac:dyDescent="0.35">
      <c r="F578" s="26"/>
      <c r="G578" s="26"/>
      <c r="H578" s="139"/>
      <c r="I578" s="121"/>
      <c r="J578" s="121"/>
      <c r="K578" s="121"/>
      <c r="L578" s="121"/>
    </row>
    <row r="579" spans="6:12" s="30" customFormat="1" x14ac:dyDescent="0.35">
      <c r="F579" s="26"/>
      <c r="G579" s="26"/>
      <c r="H579" s="139"/>
      <c r="I579" s="121"/>
      <c r="J579" s="121"/>
      <c r="K579" s="121"/>
      <c r="L579" s="121"/>
    </row>
    <row r="580" spans="6:12" s="30" customFormat="1" x14ac:dyDescent="0.35">
      <c r="F580" s="26"/>
      <c r="G580" s="26"/>
      <c r="H580" s="139"/>
      <c r="I580" s="121"/>
      <c r="J580" s="121"/>
      <c r="K580" s="121"/>
      <c r="L580" s="121"/>
    </row>
    <row r="581" spans="6:12" s="30" customFormat="1" x14ac:dyDescent="0.35">
      <c r="F581" s="26"/>
      <c r="G581" s="26"/>
      <c r="H581" s="139"/>
      <c r="I581" s="121"/>
      <c r="J581" s="121"/>
      <c r="K581" s="121"/>
      <c r="L581" s="121"/>
    </row>
    <row r="582" spans="6:12" s="30" customFormat="1" x14ac:dyDescent="0.35">
      <c r="F582" s="26"/>
      <c r="G582" s="26"/>
      <c r="H582" s="139"/>
      <c r="I582" s="121"/>
      <c r="J582" s="121"/>
      <c r="K582" s="121"/>
      <c r="L582" s="121"/>
    </row>
    <row r="583" spans="6:12" s="30" customFormat="1" x14ac:dyDescent="0.35">
      <c r="F583" s="26"/>
      <c r="G583" s="26"/>
      <c r="H583" s="139"/>
      <c r="I583" s="121"/>
      <c r="J583" s="121"/>
      <c r="K583" s="121"/>
      <c r="L583" s="121"/>
    </row>
    <row r="584" spans="6:12" s="30" customFormat="1" x14ac:dyDescent="0.35">
      <c r="F584" s="26"/>
      <c r="G584" s="26"/>
      <c r="H584" s="139"/>
      <c r="I584" s="121"/>
      <c r="J584" s="121"/>
      <c r="K584" s="121"/>
      <c r="L584" s="121"/>
    </row>
    <row r="585" spans="6:12" s="30" customFormat="1" x14ac:dyDescent="0.35">
      <c r="F585" s="26"/>
      <c r="G585" s="26"/>
      <c r="H585" s="139"/>
      <c r="I585" s="121"/>
      <c r="J585" s="121"/>
      <c r="K585" s="121"/>
      <c r="L585" s="121"/>
    </row>
    <row r="586" spans="6:12" s="30" customFormat="1" x14ac:dyDescent="0.35">
      <c r="F586" s="26"/>
      <c r="G586" s="26"/>
      <c r="H586" s="139"/>
      <c r="I586" s="121"/>
      <c r="J586" s="121"/>
      <c r="K586" s="121"/>
      <c r="L586" s="121"/>
    </row>
    <row r="587" spans="6:12" s="30" customFormat="1" x14ac:dyDescent="0.35">
      <c r="F587" s="26"/>
      <c r="G587" s="26"/>
      <c r="H587" s="139"/>
      <c r="I587" s="121"/>
      <c r="J587" s="121"/>
      <c r="K587" s="121"/>
      <c r="L587" s="121"/>
    </row>
    <row r="588" spans="6:12" s="30" customFormat="1" x14ac:dyDescent="0.35">
      <c r="F588" s="26"/>
      <c r="G588" s="26"/>
      <c r="H588" s="139"/>
      <c r="I588" s="121"/>
      <c r="J588" s="121"/>
      <c r="K588" s="121"/>
      <c r="L588" s="121"/>
    </row>
    <row r="589" spans="6:12" s="30" customFormat="1" x14ac:dyDescent="0.35">
      <c r="F589" s="26"/>
      <c r="G589" s="26"/>
      <c r="H589" s="139"/>
      <c r="I589" s="121"/>
      <c r="J589" s="121"/>
      <c r="K589" s="121"/>
      <c r="L589" s="121"/>
    </row>
    <row r="590" spans="6:12" s="30" customFormat="1" x14ac:dyDescent="0.35">
      <c r="F590" s="26"/>
      <c r="G590" s="26"/>
      <c r="H590" s="139"/>
      <c r="I590" s="121"/>
      <c r="J590" s="121"/>
      <c r="K590" s="121"/>
      <c r="L590" s="121"/>
    </row>
    <row r="591" spans="6:12" s="30" customFormat="1" x14ac:dyDescent="0.35">
      <c r="F591" s="26"/>
      <c r="G591" s="26"/>
      <c r="H591" s="139"/>
      <c r="I591" s="121"/>
      <c r="J591" s="121"/>
      <c r="K591" s="121"/>
      <c r="L591" s="121"/>
    </row>
    <row r="592" spans="6:12" s="30" customFormat="1" x14ac:dyDescent="0.35">
      <c r="F592" s="26"/>
      <c r="G592" s="26"/>
      <c r="H592" s="139"/>
      <c r="I592" s="121"/>
      <c r="J592" s="121"/>
      <c r="K592" s="121"/>
      <c r="L592" s="121"/>
    </row>
    <row r="593" spans="6:12" s="30" customFormat="1" x14ac:dyDescent="0.35">
      <c r="F593" s="26"/>
      <c r="G593" s="26"/>
      <c r="H593" s="139"/>
      <c r="I593" s="121"/>
      <c r="J593" s="121"/>
      <c r="K593" s="121"/>
      <c r="L593" s="121"/>
    </row>
    <row r="594" spans="6:12" s="30" customFormat="1" x14ac:dyDescent="0.35">
      <c r="F594" s="26"/>
      <c r="G594" s="26"/>
      <c r="H594" s="139"/>
      <c r="I594" s="121"/>
      <c r="J594" s="121"/>
      <c r="K594" s="121"/>
      <c r="L594" s="121"/>
    </row>
    <row r="595" spans="6:12" s="30" customFormat="1" x14ac:dyDescent="0.35">
      <c r="F595" s="26"/>
      <c r="G595" s="26"/>
      <c r="H595" s="139"/>
      <c r="I595" s="121"/>
      <c r="J595" s="121"/>
      <c r="K595" s="121"/>
      <c r="L595" s="121"/>
    </row>
    <row r="596" spans="6:12" s="30" customFormat="1" x14ac:dyDescent="0.35">
      <c r="F596" s="26"/>
      <c r="G596" s="26"/>
      <c r="H596" s="139"/>
      <c r="I596" s="121"/>
      <c r="J596" s="121"/>
      <c r="K596" s="121"/>
      <c r="L596" s="121"/>
    </row>
    <row r="597" spans="6:12" s="30" customFormat="1" x14ac:dyDescent="0.35">
      <c r="F597" s="26"/>
      <c r="G597" s="26"/>
      <c r="H597" s="139"/>
      <c r="I597" s="121"/>
      <c r="J597" s="121"/>
      <c r="K597" s="121"/>
      <c r="L597" s="121"/>
    </row>
    <row r="598" spans="6:12" s="30" customFormat="1" x14ac:dyDescent="0.35">
      <c r="F598" s="26"/>
      <c r="G598" s="26"/>
      <c r="H598" s="139"/>
      <c r="I598" s="121"/>
      <c r="J598" s="121"/>
      <c r="K598" s="121"/>
      <c r="L598" s="121"/>
    </row>
    <row r="599" spans="6:12" s="30" customFormat="1" x14ac:dyDescent="0.35">
      <c r="F599" s="26"/>
      <c r="G599" s="26"/>
      <c r="H599" s="139"/>
      <c r="I599" s="121"/>
      <c r="J599" s="121"/>
      <c r="K599" s="121"/>
      <c r="L599" s="121"/>
    </row>
    <row r="600" spans="6:12" s="30" customFormat="1" x14ac:dyDescent="0.35">
      <c r="F600" s="26"/>
      <c r="G600" s="26"/>
      <c r="H600" s="139"/>
      <c r="I600" s="121"/>
      <c r="J600" s="121"/>
      <c r="K600" s="121"/>
      <c r="L600" s="121"/>
    </row>
    <row r="601" spans="6:12" s="30" customFormat="1" x14ac:dyDescent="0.35">
      <c r="F601" s="26"/>
      <c r="G601" s="26"/>
      <c r="H601" s="139"/>
      <c r="I601" s="121"/>
      <c r="J601" s="121"/>
      <c r="K601" s="121"/>
      <c r="L601" s="121"/>
    </row>
    <row r="602" spans="6:12" s="30" customFormat="1" x14ac:dyDescent="0.35">
      <c r="F602" s="26"/>
      <c r="G602" s="26"/>
      <c r="H602" s="139"/>
      <c r="I602" s="121"/>
      <c r="J602" s="121"/>
      <c r="K602" s="121"/>
      <c r="L602" s="121"/>
    </row>
    <row r="603" spans="6:12" s="30" customFormat="1" x14ac:dyDescent="0.35">
      <c r="F603" s="26"/>
      <c r="G603" s="26"/>
      <c r="H603" s="139"/>
      <c r="I603" s="121"/>
      <c r="J603" s="121"/>
      <c r="K603" s="121"/>
      <c r="L603" s="121"/>
    </row>
    <row r="604" spans="6:12" s="30" customFormat="1" x14ac:dyDescent="0.35">
      <c r="F604" s="26"/>
      <c r="G604" s="26"/>
      <c r="H604" s="139"/>
      <c r="I604" s="121"/>
      <c r="J604" s="121"/>
      <c r="K604" s="121"/>
      <c r="L604" s="121"/>
    </row>
    <row r="605" spans="6:12" s="30" customFormat="1" x14ac:dyDescent="0.35">
      <c r="F605" s="26"/>
      <c r="G605" s="26"/>
      <c r="H605" s="139"/>
      <c r="I605" s="121"/>
      <c r="J605" s="121"/>
      <c r="K605" s="121"/>
      <c r="L605" s="121"/>
    </row>
    <row r="606" spans="6:12" s="30" customFormat="1" x14ac:dyDescent="0.35">
      <c r="F606" s="26"/>
      <c r="G606" s="26"/>
      <c r="H606" s="139"/>
      <c r="I606" s="121"/>
      <c r="J606" s="121"/>
      <c r="K606" s="121"/>
      <c r="L606" s="121"/>
    </row>
    <row r="607" spans="6:12" s="30" customFormat="1" x14ac:dyDescent="0.35">
      <c r="F607" s="26"/>
      <c r="G607" s="26"/>
      <c r="H607" s="139"/>
      <c r="I607" s="121"/>
      <c r="J607" s="121"/>
      <c r="K607" s="121"/>
      <c r="L607" s="121"/>
    </row>
    <row r="608" spans="6:12" s="30" customFormat="1" x14ac:dyDescent="0.35">
      <c r="F608" s="26"/>
      <c r="G608" s="26"/>
      <c r="H608" s="139"/>
      <c r="I608" s="121"/>
      <c r="J608" s="121"/>
      <c r="K608" s="121"/>
      <c r="L608" s="121"/>
    </row>
    <row r="609" spans="6:12" s="30" customFormat="1" x14ac:dyDescent="0.35">
      <c r="F609" s="26"/>
      <c r="G609" s="26"/>
      <c r="H609" s="139"/>
      <c r="I609" s="121"/>
      <c r="J609" s="121"/>
      <c r="K609" s="121"/>
      <c r="L609" s="121"/>
    </row>
    <row r="610" spans="6:12" s="30" customFormat="1" x14ac:dyDescent="0.35">
      <c r="F610" s="26"/>
      <c r="G610" s="26"/>
      <c r="H610" s="139"/>
      <c r="I610" s="121"/>
      <c r="J610" s="121"/>
      <c r="K610" s="121"/>
      <c r="L610" s="121"/>
    </row>
    <row r="611" spans="6:12" s="30" customFormat="1" x14ac:dyDescent="0.35">
      <c r="F611" s="26"/>
      <c r="G611" s="26"/>
      <c r="H611" s="139"/>
      <c r="I611" s="121"/>
      <c r="J611" s="121"/>
      <c r="K611" s="121"/>
      <c r="L611" s="121"/>
    </row>
    <row r="612" spans="6:12" s="30" customFormat="1" x14ac:dyDescent="0.35">
      <c r="F612" s="26"/>
      <c r="G612" s="26"/>
      <c r="H612" s="139"/>
      <c r="I612" s="121"/>
      <c r="J612" s="121"/>
      <c r="K612" s="121"/>
      <c r="L612" s="121"/>
    </row>
    <row r="613" spans="6:12" s="30" customFormat="1" x14ac:dyDescent="0.35">
      <c r="F613" s="26"/>
      <c r="G613" s="26"/>
      <c r="H613" s="139"/>
      <c r="I613" s="121"/>
      <c r="J613" s="121"/>
      <c r="K613" s="121"/>
      <c r="L613" s="121"/>
    </row>
    <row r="614" spans="6:12" s="30" customFormat="1" x14ac:dyDescent="0.35">
      <c r="F614" s="26"/>
      <c r="G614" s="26"/>
      <c r="H614" s="139"/>
      <c r="I614" s="121"/>
      <c r="J614" s="121"/>
      <c r="K614" s="121"/>
      <c r="L614" s="121"/>
    </row>
    <row r="615" spans="6:12" s="30" customFormat="1" x14ac:dyDescent="0.35">
      <c r="F615" s="26"/>
      <c r="G615" s="26"/>
      <c r="H615" s="139"/>
      <c r="I615" s="121"/>
      <c r="J615" s="121"/>
      <c r="K615" s="121"/>
      <c r="L615" s="121"/>
    </row>
    <row r="616" spans="6:12" s="30" customFormat="1" x14ac:dyDescent="0.35">
      <c r="F616" s="26"/>
      <c r="G616" s="26"/>
      <c r="H616" s="139"/>
      <c r="I616" s="121"/>
      <c r="J616" s="121"/>
      <c r="K616" s="121"/>
      <c r="L616" s="121"/>
    </row>
    <row r="617" spans="6:12" s="30" customFormat="1" x14ac:dyDescent="0.35">
      <c r="F617" s="26"/>
      <c r="G617" s="26"/>
      <c r="H617" s="139"/>
      <c r="I617" s="121"/>
      <c r="J617" s="121"/>
      <c r="K617" s="121"/>
      <c r="L617" s="121"/>
    </row>
    <row r="618" spans="6:12" s="30" customFormat="1" x14ac:dyDescent="0.35">
      <c r="F618" s="26"/>
      <c r="G618" s="26"/>
      <c r="H618" s="139"/>
      <c r="I618" s="121"/>
      <c r="J618" s="121"/>
      <c r="K618" s="121"/>
      <c r="L618" s="121"/>
    </row>
    <row r="619" spans="6:12" s="30" customFormat="1" x14ac:dyDescent="0.35">
      <c r="F619" s="26"/>
      <c r="G619" s="26"/>
      <c r="H619" s="139"/>
      <c r="I619" s="121"/>
      <c r="J619" s="121"/>
      <c r="K619" s="121"/>
      <c r="L619" s="121"/>
    </row>
    <row r="620" spans="6:12" s="30" customFormat="1" x14ac:dyDescent="0.35">
      <c r="F620" s="26"/>
      <c r="G620" s="26"/>
      <c r="H620" s="139"/>
      <c r="I620" s="121"/>
      <c r="J620" s="121"/>
      <c r="K620" s="121"/>
      <c r="L620" s="121"/>
    </row>
    <row r="621" spans="6:12" s="30" customFormat="1" x14ac:dyDescent="0.35">
      <c r="F621" s="26"/>
      <c r="G621" s="26"/>
      <c r="H621" s="139"/>
      <c r="I621" s="121"/>
      <c r="J621" s="121"/>
      <c r="K621" s="121"/>
      <c r="L621" s="121"/>
    </row>
    <row r="622" spans="6:12" s="30" customFormat="1" x14ac:dyDescent="0.35">
      <c r="F622" s="26"/>
      <c r="G622" s="26"/>
      <c r="H622" s="139"/>
      <c r="I622" s="121"/>
      <c r="J622" s="121"/>
      <c r="K622" s="121"/>
      <c r="L622" s="121"/>
    </row>
    <row r="623" spans="6:12" s="30" customFormat="1" x14ac:dyDescent="0.35">
      <c r="F623" s="26"/>
      <c r="G623" s="26"/>
      <c r="H623" s="139"/>
      <c r="I623" s="121"/>
      <c r="J623" s="121"/>
      <c r="K623" s="121"/>
      <c r="L623" s="121"/>
    </row>
    <row r="624" spans="6:12" s="30" customFormat="1" x14ac:dyDescent="0.35">
      <c r="F624" s="26"/>
      <c r="G624" s="26"/>
      <c r="H624" s="139"/>
      <c r="I624" s="121"/>
      <c r="J624" s="121"/>
      <c r="K624" s="121"/>
      <c r="L624" s="121"/>
    </row>
    <row r="625" spans="6:12" s="30" customFormat="1" x14ac:dyDescent="0.35">
      <c r="F625" s="26"/>
      <c r="G625" s="26"/>
      <c r="H625" s="139"/>
      <c r="I625" s="121"/>
      <c r="J625" s="121"/>
      <c r="K625" s="121"/>
      <c r="L625" s="121"/>
    </row>
    <row r="626" spans="6:12" s="30" customFormat="1" x14ac:dyDescent="0.35">
      <c r="F626" s="26"/>
      <c r="G626" s="26"/>
      <c r="H626" s="139"/>
      <c r="I626" s="121"/>
      <c r="J626" s="121"/>
      <c r="K626" s="121"/>
      <c r="L626" s="121"/>
    </row>
    <row r="627" spans="6:12" s="30" customFormat="1" x14ac:dyDescent="0.35">
      <c r="F627" s="26"/>
      <c r="G627" s="26"/>
      <c r="H627" s="139"/>
      <c r="I627" s="121"/>
      <c r="J627" s="121"/>
      <c r="K627" s="121"/>
      <c r="L627" s="121"/>
    </row>
    <row r="628" spans="6:12" s="30" customFormat="1" x14ac:dyDescent="0.35">
      <c r="F628" s="26"/>
      <c r="G628" s="26"/>
      <c r="H628" s="139"/>
      <c r="I628" s="121"/>
      <c r="J628" s="121"/>
      <c r="K628" s="121"/>
      <c r="L628" s="121"/>
    </row>
    <row r="629" spans="6:12" s="30" customFormat="1" x14ac:dyDescent="0.35">
      <c r="F629" s="26"/>
      <c r="G629" s="26"/>
      <c r="H629" s="139"/>
      <c r="I629" s="121"/>
      <c r="J629" s="121"/>
      <c r="K629" s="121"/>
      <c r="L629" s="121"/>
    </row>
    <row r="630" spans="6:12" s="30" customFormat="1" x14ac:dyDescent="0.35">
      <c r="F630" s="26"/>
      <c r="G630" s="26"/>
      <c r="H630" s="139"/>
      <c r="I630" s="121"/>
      <c r="J630" s="121"/>
      <c r="K630" s="121"/>
      <c r="L630" s="121"/>
    </row>
    <row r="631" spans="6:12" s="30" customFormat="1" x14ac:dyDescent="0.35">
      <c r="F631" s="26"/>
      <c r="G631" s="26"/>
      <c r="H631" s="139"/>
      <c r="I631" s="121"/>
      <c r="J631" s="121"/>
      <c r="K631" s="121"/>
      <c r="L631" s="121"/>
    </row>
    <row r="632" spans="6:12" s="30" customFormat="1" x14ac:dyDescent="0.35">
      <c r="F632" s="26"/>
      <c r="G632" s="26"/>
      <c r="H632" s="139"/>
      <c r="I632" s="121"/>
      <c r="J632" s="121"/>
      <c r="K632" s="121"/>
      <c r="L632" s="121"/>
    </row>
    <row r="633" spans="6:12" s="30" customFormat="1" x14ac:dyDescent="0.35">
      <c r="F633" s="26"/>
      <c r="G633" s="26"/>
      <c r="H633" s="139"/>
      <c r="I633" s="121"/>
      <c r="J633" s="121"/>
      <c r="K633" s="121"/>
      <c r="L633" s="121"/>
    </row>
    <row r="634" spans="6:12" s="30" customFormat="1" x14ac:dyDescent="0.35">
      <c r="F634" s="26"/>
      <c r="G634" s="26"/>
      <c r="H634" s="139"/>
      <c r="I634" s="121"/>
      <c r="J634" s="121"/>
      <c r="K634" s="121"/>
      <c r="L634" s="121"/>
    </row>
    <row r="635" spans="6:12" s="30" customFormat="1" x14ac:dyDescent="0.35">
      <c r="F635" s="26"/>
      <c r="G635" s="26"/>
      <c r="H635" s="139"/>
      <c r="I635" s="121"/>
      <c r="J635" s="121"/>
      <c r="K635" s="121"/>
      <c r="L635" s="121"/>
    </row>
    <row r="636" spans="6:12" s="30" customFormat="1" x14ac:dyDescent="0.35">
      <c r="F636" s="26"/>
      <c r="G636" s="26"/>
      <c r="H636" s="139"/>
      <c r="I636" s="121"/>
      <c r="J636" s="121"/>
      <c r="K636" s="121"/>
      <c r="L636" s="121"/>
    </row>
    <row r="637" spans="6:12" s="30" customFormat="1" x14ac:dyDescent="0.35">
      <c r="F637" s="26"/>
      <c r="G637" s="26"/>
      <c r="H637" s="139"/>
      <c r="I637" s="121"/>
      <c r="J637" s="121"/>
      <c r="K637" s="121"/>
      <c r="L637" s="121"/>
    </row>
    <row r="638" spans="6:12" s="30" customFormat="1" x14ac:dyDescent="0.35">
      <c r="F638" s="26"/>
      <c r="G638" s="26"/>
      <c r="H638" s="139"/>
      <c r="I638" s="121"/>
      <c r="J638" s="121"/>
      <c r="K638" s="121"/>
      <c r="L638" s="121"/>
    </row>
    <row r="639" spans="6:12" s="30" customFormat="1" x14ac:dyDescent="0.35">
      <c r="F639" s="26"/>
      <c r="G639" s="26"/>
      <c r="H639" s="139"/>
      <c r="I639" s="121"/>
      <c r="J639" s="121"/>
      <c r="K639" s="121"/>
      <c r="L639" s="121"/>
    </row>
    <row r="640" spans="6:12" s="30" customFormat="1" x14ac:dyDescent="0.35">
      <c r="F640" s="26"/>
      <c r="G640" s="26"/>
      <c r="H640" s="139"/>
      <c r="I640" s="121"/>
      <c r="J640" s="121"/>
      <c r="K640" s="121"/>
      <c r="L640" s="121"/>
    </row>
    <row r="641" spans="6:12" s="30" customFormat="1" x14ac:dyDescent="0.35">
      <c r="F641" s="26"/>
      <c r="G641" s="26"/>
      <c r="H641" s="139"/>
      <c r="I641" s="121"/>
      <c r="J641" s="121"/>
      <c r="K641" s="121"/>
      <c r="L641" s="121"/>
    </row>
    <row r="642" spans="6:12" s="30" customFormat="1" x14ac:dyDescent="0.35">
      <c r="F642" s="26"/>
      <c r="G642" s="26"/>
      <c r="H642" s="139"/>
      <c r="I642" s="121"/>
      <c r="J642" s="121"/>
      <c r="K642" s="121"/>
      <c r="L642" s="121"/>
    </row>
    <row r="643" spans="6:12" s="30" customFormat="1" x14ac:dyDescent="0.35">
      <c r="F643" s="26"/>
      <c r="G643" s="26"/>
      <c r="H643" s="139"/>
      <c r="I643" s="121"/>
      <c r="J643" s="121"/>
      <c r="K643" s="121"/>
      <c r="L643" s="121"/>
    </row>
    <row r="644" spans="6:12" s="30" customFormat="1" x14ac:dyDescent="0.35">
      <c r="F644" s="26"/>
      <c r="G644" s="26"/>
      <c r="H644" s="139"/>
      <c r="I644" s="121"/>
      <c r="J644" s="121"/>
      <c r="K644" s="121"/>
      <c r="L644" s="121"/>
    </row>
    <row r="645" spans="6:12" s="30" customFormat="1" x14ac:dyDescent="0.35">
      <c r="F645" s="26"/>
      <c r="G645" s="26"/>
      <c r="H645" s="139"/>
      <c r="I645" s="121"/>
      <c r="J645" s="121"/>
      <c r="K645" s="121"/>
      <c r="L645" s="121"/>
    </row>
    <row r="646" spans="6:12" s="30" customFormat="1" x14ac:dyDescent="0.35">
      <c r="F646" s="26"/>
      <c r="G646" s="26"/>
      <c r="H646" s="139"/>
      <c r="I646" s="121"/>
      <c r="J646" s="121"/>
      <c r="K646" s="121"/>
      <c r="L646" s="121"/>
    </row>
    <row r="647" spans="6:12" s="30" customFormat="1" x14ac:dyDescent="0.35">
      <c r="F647" s="26"/>
      <c r="G647" s="26"/>
      <c r="H647" s="139"/>
      <c r="I647" s="121"/>
      <c r="J647" s="121"/>
      <c r="K647" s="121"/>
      <c r="L647" s="121"/>
    </row>
    <row r="648" spans="6:12" s="30" customFormat="1" x14ac:dyDescent="0.35">
      <c r="F648" s="26"/>
      <c r="G648" s="26"/>
      <c r="H648" s="139"/>
      <c r="I648" s="121"/>
      <c r="J648" s="121"/>
      <c r="K648" s="121"/>
      <c r="L648" s="121"/>
    </row>
    <row r="649" spans="6:12" s="30" customFormat="1" x14ac:dyDescent="0.35">
      <c r="F649" s="26"/>
      <c r="G649" s="26"/>
      <c r="H649" s="139"/>
      <c r="I649" s="121"/>
      <c r="J649" s="121"/>
      <c r="K649" s="121"/>
      <c r="L649" s="121"/>
    </row>
    <row r="650" spans="6:12" s="30" customFormat="1" x14ac:dyDescent="0.35">
      <c r="F650" s="26"/>
      <c r="G650" s="26"/>
      <c r="H650" s="139"/>
      <c r="I650" s="121"/>
      <c r="J650" s="121"/>
      <c r="K650" s="121"/>
      <c r="L650" s="121"/>
    </row>
    <row r="651" spans="6:12" s="30" customFormat="1" x14ac:dyDescent="0.35">
      <c r="F651" s="26"/>
      <c r="G651" s="26"/>
      <c r="H651" s="139"/>
      <c r="I651" s="121"/>
      <c r="J651" s="121"/>
      <c r="K651" s="121"/>
      <c r="L651" s="121"/>
    </row>
    <row r="652" spans="6:12" s="30" customFormat="1" x14ac:dyDescent="0.35">
      <c r="F652" s="26"/>
      <c r="G652" s="26"/>
      <c r="H652" s="139"/>
      <c r="I652" s="121"/>
      <c r="J652" s="121"/>
      <c r="K652" s="121"/>
      <c r="L652" s="121"/>
    </row>
    <row r="653" spans="6:12" s="30" customFormat="1" x14ac:dyDescent="0.35">
      <c r="F653" s="26"/>
      <c r="G653" s="26"/>
      <c r="H653" s="139"/>
      <c r="I653" s="121"/>
      <c r="J653" s="121"/>
      <c r="K653" s="121"/>
      <c r="L653" s="121"/>
    </row>
    <row r="654" spans="6:12" s="30" customFormat="1" x14ac:dyDescent="0.35">
      <c r="F654" s="26"/>
      <c r="G654" s="26"/>
      <c r="H654" s="139"/>
      <c r="I654" s="121"/>
      <c r="J654" s="121"/>
      <c r="K654" s="121"/>
      <c r="L654" s="121"/>
    </row>
    <row r="655" spans="6:12" s="30" customFormat="1" x14ac:dyDescent="0.35">
      <c r="F655" s="26"/>
      <c r="G655" s="26"/>
      <c r="H655" s="139"/>
      <c r="I655" s="121"/>
      <c r="J655" s="121"/>
      <c r="K655" s="121"/>
      <c r="L655" s="121"/>
    </row>
    <row r="656" spans="6:12" s="30" customFormat="1" x14ac:dyDescent="0.35">
      <c r="F656" s="26"/>
      <c r="G656" s="26"/>
      <c r="H656" s="139"/>
      <c r="I656" s="121"/>
      <c r="J656" s="121"/>
      <c r="K656" s="121"/>
      <c r="L656" s="121"/>
    </row>
    <row r="657" spans="6:12" s="30" customFormat="1" x14ac:dyDescent="0.35">
      <c r="F657" s="26"/>
      <c r="G657" s="26"/>
      <c r="H657" s="139"/>
      <c r="I657" s="121"/>
      <c r="J657" s="121"/>
      <c r="K657" s="121"/>
      <c r="L657" s="121"/>
    </row>
    <row r="658" spans="6:12" s="30" customFormat="1" x14ac:dyDescent="0.35">
      <c r="F658" s="26"/>
      <c r="G658" s="26"/>
      <c r="H658" s="139"/>
      <c r="I658" s="121"/>
      <c r="J658" s="121"/>
      <c r="K658" s="121"/>
      <c r="L658" s="121"/>
    </row>
    <row r="659" spans="6:12" s="30" customFormat="1" x14ac:dyDescent="0.35">
      <c r="F659" s="26"/>
      <c r="G659" s="26"/>
      <c r="H659" s="139"/>
      <c r="I659" s="121"/>
      <c r="J659" s="121"/>
      <c r="K659" s="121"/>
      <c r="L659" s="121"/>
    </row>
    <row r="660" spans="6:12" s="30" customFormat="1" x14ac:dyDescent="0.35">
      <c r="F660" s="26"/>
      <c r="G660" s="26"/>
      <c r="H660" s="139"/>
      <c r="I660" s="121"/>
      <c r="J660" s="121"/>
      <c r="K660" s="121"/>
      <c r="L660" s="121"/>
    </row>
    <row r="661" spans="6:12" s="30" customFormat="1" x14ac:dyDescent="0.35">
      <c r="F661" s="26"/>
      <c r="G661" s="26"/>
      <c r="H661" s="139"/>
      <c r="I661" s="121"/>
      <c r="J661" s="121"/>
      <c r="K661" s="121"/>
      <c r="L661" s="121"/>
    </row>
    <row r="662" spans="6:12" s="30" customFormat="1" x14ac:dyDescent="0.35">
      <c r="F662" s="26"/>
      <c r="G662" s="26"/>
      <c r="H662" s="139"/>
      <c r="I662" s="121"/>
      <c r="J662" s="121"/>
      <c r="K662" s="121"/>
      <c r="L662" s="121"/>
    </row>
    <row r="663" spans="6:12" s="30" customFormat="1" x14ac:dyDescent="0.35">
      <c r="F663" s="26"/>
      <c r="G663" s="26"/>
      <c r="H663" s="139"/>
      <c r="I663" s="121"/>
      <c r="J663" s="121"/>
      <c r="K663" s="121"/>
      <c r="L663" s="121"/>
    </row>
    <row r="664" spans="6:12" s="30" customFormat="1" x14ac:dyDescent="0.35">
      <c r="F664" s="26"/>
      <c r="G664" s="26"/>
      <c r="H664" s="139"/>
      <c r="I664" s="121"/>
      <c r="J664" s="121"/>
      <c r="K664" s="121"/>
      <c r="L664" s="121"/>
    </row>
    <row r="665" spans="6:12" s="30" customFormat="1" x14ac:dyDescent="0.35">
      <c r="F665" s="26"/>
      <c r="G665" s="26"/>
      <c r="H665" s="139"/>
      <c r="I665" s="121"/>
      <c r="J665" s="121"/>
      <c r="K665" s="121"/>
      <c r="L665" s="121"/>
    </row>
    <row r="666" spans="6:12" s="30" customFormat="1" x14ac:dyDescent="0.35">
      <c r="F666" s="26"/>
      <c r="G666" s="26"/>
      <c r="H666" s="139"/>
      <c r="I666" s="121"/>
      <c r="J666" s="121"/>
      <c r="K666" s="121"/>
      <c r="L666" s="121"/>
    </row>
    <row r="667" spans="6:12" s="30" customFormat="1" x14ac:dyDescent="0.35">
      <c r="F667" s="26"/>
      <c r="G667" s="26"/>
      <c r="H667" s="139"/>
      <c r="I667" s="121"/>
      <c r="J667" s="121"/>
      <c r="K667" s="121"/>
      <c r="L667" s="121"/>
    </row>
    <row r="668" spans="6:12" s="30" customFormat="1" x14ac:dyDescent="0.35">
      <c r="F668" s="26"/>
      <c r="G668" s="26"/>
      <c r="H668" s="139"/>
      <c r="I668" s="121"/>
      <c r="J668" s="121"/>
      <c r="K668" s="121"/>
      <c r="L668" s="121"/>
    </row>
    <row r="669" spans="6:12" s="30" customFormat="1" x14ac:dyDescent="0.35">
      <c r="F669" s="26"/>
      <c r="G669" s="26"/>
      <c r="H669" s="139"/>
      <c r="I669" s="121"/>
      <c r="J669" s="121"/>
      <c r="K669" s="121"/>
      <c r="L669" s="121"/>
    </row>
    <row r="670" spans="6:12" s="30" customFormat="1" x14ac:dyDescent="0.35">
      <c r="F670" s="26"/>
      <c r="G670" s="26"/>
      <c r="H670" s="139"/>
      <c r="I670" s="121"/>
      <c r="J670" s="121"/>
      <c r="K670" s="121"/>
      <c r="L670" s="121"/>
    </row>
    <row r="671" spans="6:12" s="30" customFormat="1" x14ac:dyDescent="0.35">
      <c r="F671" s="26"/>
      <c r="G671" s="26"/>
      <c r="H671" s="139"/>
      <c r="I671" s="121"/>
      <c r="J671" s="121"/>
      <c r="K671" s="121"/>
      <c r="L671" s="121"/>
    </row>
    <row r="672" spans="6:12" s="30" customFormat="1" x14ac:dyDescent="0.35">
      <c r="F672" s="26"/>
      <c r="G672" s="26"/>
      <c r="H672" s="139"/>
      <c r="I672" s="121"/>
      <c r="J672" s="121"/>
      <c r="K672" s="121"/>
      <c r="L672" s="121"/>
    </row>
    <row r="673" spans="6:12" s="30" customFormat="1" x14ac:dyDescent="0.35">
      <c r="F673" s="26"/>
      <c r="G673" s="26"/>
      <c r="H673" s="139"/>
      <c r="I673" s="121"/>
      <c r="J673" s="121"/>
      <c r="K673" s="121"/>
      <c r="L673" s="121"/>
    </row>
    <row r="674" spans="6:12" s="30" customFormat="1" x14ac:dyDescent="0.35">
      <c r="F674" s="26"/>
      <c r="G674" s="26"/>
      <c r="H674" s="139"/>
      <c r="I674" s="121"/>
      <c r="J674" s="121"/>
      <c r="K674" s="121"/>
      <c r="L674" s="121"/>
    </row>
    <row r="675" spans="6:12" s="30" customFormat="1" x14ac:dyDescent="0.35">
      <c r="F675" s="26"/>
      <c r="G675" s="26"/>
      <c r="H675" s="139"/>
      <c r="I675" s="121"/>
      <c r="J675" s="121"/>
      <c r="K675" s="121"/>
      <c r="L675" s="121"/>
    </row>
    <row r="676" spans="6:12" s="30" customFormat="1" x14ac:dyDescent="0.35">
      <c r="F676" s="26"/>
      <c r="G676" s="26"/>
      <c r="H676" s="139"/>
      <c r="I676" s="121"/>
      <c r="J676" s="121"/>
      <c r="K676" s="121"/>
      <c r="L676" s="121"/>
    </row>
    <row r="677" spans="6:12" s="30" customFormat="1" x14ac:dyDescent="0.35">
      <c r="F677" s="26"/>
      <c r="G677" s="26"/>
      <c r="H677" s="139"/>
      <c r="I677" s="121"/>
      <c r="J677" s="121"/>
      <c r="K677" s="121"/>
      <c r="L677" s="121"/>
    </row>
    <row r="678" spans="6:12" s="30" customFormat="1" x14ac:dyDescent="0.35">
      <c r="F678" s="26"/>
      <c r="G678" s="26"/>
      <c r="H678" s="139"/>
      <c r="I678" s="121"/>
      <c r="J678" s="121"/>
      <c r="K678" s="121"/>
      <c r="L678" s="121"/>
    </row>
    <row r="679" spans="6:12" s="30" customFormat="1" x14ac:dyDescent="0.35">
      <c r="F679" s="26"/>
      <c r="G679" s="26"/>
      <c r="H679" s="139"/>
      <c r="I679" s="121"/>
      <c r="J679" s="121"/>
      <c r="K679" s="121"/>
      <c r="L679" s="121"/>
    </row>
    <row r="680" spans="6:12" s="30" customFormat="1" x14ac:dyDescent="0.35">
      <c r="F680" s="26"/>
      <c r="G680" s="26"/>
      <c r="H680" s="139"/>
      <c r="I680" s="121"/>
      <c r="J680" s="121"/>
      <c r="K680" s="121"/>
      <c r="L680" s="121"/>
    </row>
    <row r="681" spans="6:12" s="30" customFormat="1" x14ac:dyDescent="0.35">
      <c r="F681" s="26"/>
      <c r="G681" s="26"/>
      <c r="H681" s="139"/>
      <c r="I681" s="121"/>
      <c r="J681" s="121"/>
      <c r="K681" s="121"/>
      <c r="L681" s="121"/>
    </row>
    <row r="682" spans="6:12" s="30" customFormat="1" x14ac:dyDescent="0.35">
      <c r="F682" s="26"/>
      <c r="G682" s="26"/>
      <c r="H682" s="139"/>
      <c r="I682" s="121"/>
      <c r="J682" s="121"/>
      <c r="K682" s="121"/>
      <c r="L682" s="121"/>
    </row>
    <row r="683" spans="6:12" s="30" customFormat="1" x14ac:dyDescent="0.35">
      <c r="F683" s="26"/>
      <c r="G683" s="26"/>
      <c r="H683" s="139"/>
      <c r="I683" s="121"/>
      <c r="J683" s="121"/>
      <c r="K683" s="121"/>
      <c r="L683" s="121"/>
    </row>
    <row r="684" spans="6:12" s="30" customFormat="1" x14ac:dyDescent="0.35">
      <c r="F684" s="26"/>
      <c r="G684" s="26"/>
      <c r="H684" s="139"/>
      <c r="I684" s="121"/>
      <c r="J684" s="121"/>
      <c r="K684" s="121"/>
      <c r="L684" s="121"/>
    </row>
    <row r="685" spans="6:12" s="30" customFormat="1" x14ac:dyDescent="0.35">
      <c r="F685" s="26"/>
      <c r="G685" s="26"/>
      <c r="H685" s="139"/>
      <c r="I685" s="121"/>
      <c r="J685" s="121"/>
      <c r="K685" s="121"/>
      <c r="L685" s="121"/>
    </row>
    <row r="686" spans="6:12" s="30" customFormat="1" x14ac:dyDescent="0.35">
      <c r="F686" s="26"/>
      <c r="G686" s="26"/>
      <c r="H686" s="139"/>
      <c r="I686" s="121"/>
      <c r="J686" s="121"/>
      <c r="K686" s="121"/>
      <c r="L686" s="121"/>
    </row>
    <row r="687" spans="6:12" s="30" customFormat="1" x14ac:dyDescent="0.35">
      <c r="F687" s="26"/>
      <c r="G687" s="26"/>
      <c r="H687" s="139"/>
      <c r="I687" s="121"/>
      <c r="J687" s="121"/>
      <c r="K687" s="121"/>
      <c r="L687" s="121"/>
    </row>
    <row r="688" spans="6:12" s="30" customFormat="1" x14ac:dyDescent="0.35">
      <c r="F688" s="26"/>
      <c r="G688" s="26"/>
      <c r="H688" s="139"/>
      <c r="I688" s="121"/>
      <c r="J688" s="121"/>
      <c r="K688" s="121"/>
      <c r="L688" s="121"/>
    </row>
    <row r="689" spans="6:12" s="30" customFormat="1" x14ac:dyDescent="0.35">
      <c r="F689" s="26"/>
      <c r="G689" s="26"/>
      <c r="H689" s="139"/>
      <c r="I689" s="121"/>
      <c r="J689" s="121"/>
      <c r="K689" s="121"/>
      <c r="L689" s="121"/>
    </row>
    <row r="690" spans="6:12" s="30" customFormat="1" x14ac:dyDescent="0.35">
      <c r="F690" s="26"/>
      <c r="G690" s="26"/>
      <c r="H690" s="139"/>
      <c r="I690" s="121"/>
      <c r="J690" s="121"/>
      <c r="K690" s="121"/>
      <c r="L690" s="121"/>
    </row>
    <row r="691" spans="6:12" s="30" customFormat="1" x14ac:dyDescent="0.35">
      <c r="F691" s="26"/>
      <c r="G691" s="26"/>
      <c r="H691" s="139"/>
      <c r="I691" s="121"/>
      <c r="J691" s="121"/>
      <c r="K691" s="121"/>
      <c r="L691" s="121"/>
    </row>
    <row r="692" spans="6:12" s="30" customFormat="1" x14ac:dyDescent="0.35">
      <c r="F692" s="26"/>
      <c r="G692" s="26"/>
      <c r="H692" s="139"/>
      <c r="I692" s="121"/>
      <c r="J692" s="121"/>
      <c r="K692" s="121"/>
      <c r="L692" s="121"/>
    </row>
    <row r="693" spans="6:12" s="30" customFormat="1" x14ac:dyDescent="0.35">
      <c r="F693" s="26"/>
      <c r="G693" s="26"/>
      <c r="H693" s="139"/>
      <c r="I693" s="121"/>
      <c r="J693" s="121"/>
      <c r="K693" s="121"/>
      <c r="L693" s="121"/>
    </row>
    <row r="694" spans="6:12" s="30" customFormat="1" x14ac:dyDescent="0.35">
      <c r="F694" s="26"/>
      <c r="G694" s="26"/>
      <c r="H694" s="139"/>
      <c r="I694" s="121"/>
      <c r="J694" s="121"/>
      <c r="K694" s="121"/>
      <c r="L694" s="121"/>
    </row>
    <row r="695" spans="6:12" s="30" customFormat="1" x14ac:dyDescent="0.35">
      <c r="F695" s="26"/>
      <c r="G695" s="26"/>
      <c r="H695" s="139"/>
      <c r="I695" s="121"/>
      <c r="J695" s="121"/>
      <c r="K695" s="121"/>
      <c r="L695" s="121"/>
    </row>
    <row r="696" spans="6:12" s="30" customFormat="1" x14ac:dyDescent="0.35">
      <c r="F696" s="26"/>
      <c r="G696" s="26"/>
      <c r="H696" s="139"/>
      <c r="I696" s="121"/>
      <c r="J696" s="121"/>
      <c r="K696" s="121"/>
      <c r="L696" s="121"/>
    </row>
    <row r="697" spans="6:12" s="30" customFormat="1" x14ac:dyDescent="0.35">
      <c r="F697" s="26"/>
      <c r="G697" s="26"/>
      <c r="H697" s="139"/>
      <c r="I697" s="121"/>
      <c r="J697" s="121"/>
      <c r="K697" s="121"/>
      <c r="L697" s="121"/>
    </row>
    <row r="698" spans="6:12" s="30" customFormat="1" x14ac:dyDescent="0.35">
      <c r="F698" s="26"/>
      <c r="G698" s="26"/>
      <c r="H698" s="139"/>
      <c r="I698" s="121"/>
      <c r="J698" s="121"/>
      <c r="K698" s="121"/>
      <c r="L698" s="121"/>
    </row>
    <row r="699" spans="6:12" s="30" customFormat="1" x14ac:dyDescent="0.35">
      <c r="F699" s="26"/>
      <c r="G699" s="26"/>
      <c r="H699" s="139"/>
      <c r="I699" s="121"/>
      <c r="J699" s="121"/>
      <c r="K699" s="121"/>
      <c r="L699" s="121"/>
    </row>
    <row r="700" spans="6:12" s="30" customFormat="1" x14ac:dyDescent="0.35">
      <c r="F700" s="26"/>
      <c r="G700" s="26"/>
      <c r="H700" s="139"/>
      <c r="I700" s="121"/>
      <c r="J700" s="121"/>
      <c r="K700" s="121"/>
      <c r="L700" s="121"/>
    </row>
    <row r="701" spans="6:12" s="30" customFormat="1" x14ac:dyDescent="0.35">
      <c r="F701" s="26"/>
      <c r="G701" s="26"/>
      <c r="H701" s="139"/>
      <c r="I701" s="121"/>
      <c r="J701" s="121"/>
      <c r="K701" s="121"/>
      <c r="L701" s="121"/>
    </row>
    <row r="702" spans="6:12" s="30" customFormat="1" x14ac:dyDescent="0.35">
      <c r="F702" s="26"/>
      <c r="G702" s="26"/>
      <c r="H702" s="139"/>
      <c r="I702" s="121"/>
      <c r="J702" s="121"/>
      <c r="K702" s="121"/>
      <c r="L702" s="121"/>
    </row>
    <row r="703" spans="6:12" s="30" customFormat="1" x14ac:dyDescent="0.35">
      <c r="F703" s="26"/>
      <c r="G703" s="26"/>
      <c r="H703" s="139"/>
      <c r="I703" s="121"/>
      <c r="J703" s="121"/>
      <c r="K703" s="121"/>
      <c r="L703" s="121"/>
    </row>
    <row r="704" spans="6:12" s="30" customFormat="1" x14ac:dyDescent="0.35">
      <c r="F704" s="26"/>
      <c r="G704" s="26"/>
      <c r="H704" s="139"/>
      <c r="I704" s="121"/>
      <c r="J704" s="121"/>
      <c r="K704" s="121"/>
      <c r="L704" s="121"/>
    </row>
    <row r="705" spans="6:12" s="30" customFormat="1" x14ac:dyDescent="0.35">
      <c r="F705" s="26"/>
      <c r="G705" s="26"/>
      <c r="H705" s="139"/>
      <c r="I705" s="121"/>
      <c r="J705" s="121"/>
      <c r="K705" s="121"/>
      <c r="L705" s="121"/>
    </row>
    <row r="706" spans="6:12" s="30" customFormat="1" x14ac:dyDescent="0.35">
      <c r="F706" s="26"/>
      <c r="G706" s="26"/>
      <c r="H706" s="139"/>
      <c r="I706" s="121"/>
      <c r="J706" s="121"/>
      <c r="K706" s="121"/>
      <c r="L706" s="121"/>
    </row>
    <row r="707" spans="6:12" s="30" customFormat="1" x14ac:dyDescent="0.35">
      <c r="F707" s="26"/>
      <c r="G707" s="26"/>
      <c r="H707" s="139"/>
      <c r="I707" s="121"/>
      <c r="J707" s="121"/>
      <c r="K707" s="121"/>
      <c r="L707" s="121"/>
    </row>
    <row r="708" spans="6:12" s="30" customFormat="1" x14ac:dyDescent="0.35">
      <c r="F708" s="26"/>
      <c r="G708" s="26"/>
      <c r="H708" s="139"/>
      <c r="I708" s="121"/>
      <c r="J708" s="121"/>
      <c r="K708" s="121"/>
      <c r="L708" s="121"/>
    </row>
    <row r="709" spans="6:12" s="30" customFormat="1" x14ac:dyDescent="0.35">
      <c r="F709" s="26"/>
      <c r="G709" s="26"/>
      <c r="H709" s="139"/>
      <c r="I709" s="121"/>
      <c r="J709" s="121"/>
      <c r="K709" s="121"/>
      <c r="L709" s="121"/>
    </row>
    <row r="710" spans="6:12" s="30" customFormat="1" x14ac:dyDescent="0.35">
      <c r="F710" s="26"/>
      <c r="G710" s="26"/>
      <c r="H710" s="139"/>
      <c r="I710" s="121"/>
      <c r="J710" s="121"/>
      <c r="K710" s="121"/>
      <c r="L710" s="121"/>
    </row>
    <row r="711" spans="6:12" s="30" customFormat="1" x14ac:dyDescent="0.35">
      <c r="F711" s="26"/>
      <c r="G711" s="26"/>
      <c r="H711" s="139"/>
      <c r="I711" s="121"/>
      <c r="J711" s="121"/>
      <c r="K711" s="121"/>
      <c r="L711" s="121"/>
    </row>
    <row r="712" spans="6:12" s="30" customFormat="1" x14ac:dyDescent="0.35">
      <c r="F712" s="26"/>
      <c r="G712" s="26"/>
      <c r="H712" s="139"/>
      <c r="I712" s="121"/>
      <c r="J712" s="121"/>
      <c r="K712" s="121"/>
      <c r="L712" s="121"/>
    </row>
    <row r="713" spans="6:12" s="30" customFormat="1" x14ac:dyDescent="0.35">
      <c r="F713" s="26"/>
      <c r="G713" s="26"/>
      <c r="H713" s="139"/>
      <c r="I713" s="121"/>
      <c r="J713" s="121"/>
      <c r="K713" s="121"/>
      <c r="L713" s="121"/>
    </row>
    <row r="714" spans="6:12" s="30" customFormat="1" x14ac:dyDescent="0.35">
      <c r="F714" s="26"/>
      <c r="G714" s="26"/>
      <c r="H714" s="139"/>
      <c r="I714" s="121"/>
      <c r="J714" s="121"/>
      <c r="K714" s="121"/>
      <c r="L714" s="121"/>
    </row>
    <row r="715" spans="6:12" s="30" customFormat="1" x14ac:dyDescent="0.35">
      <c r="F715" s="26"/>
      <c r="G715" s="26"/>
      <c r="H715" s="139"/>
      <c r="I715" s="121"/>
      <c r="J715" s="121"/>
      <c r="K715" s="121"/>
      <c r="L715" s="121"/>
    </row>
    <row r="716" spans="6:12" s="30" customFormat="1" x14ac:dyDescent="0.35">
      <c r="F716" s="26"/>
      <c r="G716" s="26"/>
      <c r="H716" s="139"/>
      <c r="I716" s="121"/>
      <c r="J716" s="121"/>
      <c r="K716" s="121"/>
      <c r="L716" s="121"/>
    </row>
    <row r="717" spans="6:12" s="30" customFormat="1" x14ac:dyDescent="0.35">
      <c r="F717" s="26"/>
      <c r="G717" s="26"/>
      <c r="H717" s="139"/>
      <c r="I717" s="121"/>
      <c r="J717" s="121"/>
      <c r="K717" s="121"/>
      <c r="L717" s="121"/>
    </row>
    <row r="718" spans="6:12" s="30" customFormat="1" x14ac:dyDescent="0.35">
      <c r="F718" s="26"/>
      <c r="G718" s="26"/>
      <c r="H718" s="139"/>
      <c r="I718" s="121"/>
      <c r="J718" s="121"/>
      <c r="K718" s="121"/>
      <c r="L718" s="121"/>
    </row>
    <row r="719" spans="6:12" s="30" customFormat="1" x14ac:dyDescent="0.35">
      <c r="F719" s="26"/>
      <c r="G719" s="26"/>
      <c r="H719" s="139"/>
      <c r="I719" s="121"/>
      <c r="J719" s="121"/>
      <c r="K719" s="121"/>
      <c r="L719" s="121"/>
    </row>
    <row r="720" spans="6:12" s="30" customFormat="1" x14ac:dyDescent="0.35">
      <c r="F720" s="26"/>
      <c r="G720" s="26"/>
      <c r="H720" s="139"/>
      <c r="I720" s="121"/>
      <c r="J720" s="121"/>
      <c r="K720" s="121"/>
      <c r="L720" s="121"/>
    </row>
    <row r="721" spans="6:12" s="30" customFormat="1" x14ac:dyDescent="0.35">
      <c r="F721" s="26"/>
      <c r="G721" s="26"/>
      <c r="H721" s="139"/>
      <c r="I721" s="121"/>
      <c r="J721" s="121"/>
      <c r="K721" s="121"/>
      <c r="L721" s="121"/>
    </row>
    <row r="722" spans="6:12" s="30" customFormat="1" x14ac:dyDescent="0.35">
      <c r="F722" s="26"/>
      <c r="G722" s="26"/>
      <c r="H722" s="139"/>
      <c r="I722" s="121"/>
      <c r="J722" s="121"/>
      <c r="K722" s="121"/>
      <c r="L722" s="121"/>
    </row>
    <row r="723" spans="6:12" s="30" customFormat="1" x14ac:dyDescent="0.35">
      <c r="F723" s="26"/>
      <c r="G723" s="26"/>
      <c r="H723" s="139"/>
      <c r="I723" s="121"/>
      <c r="J723" s="121"/>
      <c r="K723" s="121"/>
      <c r="L723" s="121"/>
    </row>
    <row r="724" spans="6:12" s="30" customFormat="1" x14ac:dyDescent="0.35">
      <c r="F724" s="26"/>
      <c r="G724" s="26"/>
      <c r="H724" s="139"/>
      <c r="I724" s="121"/>
      <c r="J724" s="121"/>
      <c r="K724" s="121"/>
      <c r="L724" s="121"/>
    </row>
    <row r="725" spans="6:12" s="30" customFormat="1" x14ac:dyDescent="0.35">
      <c r="F725" s="26"/>
      <c r="G725" s="26"/>
      <c r="H725" s="139"/>
      <c r="I725" s="121"/>
      <c r="J725" s="121"/>
      <c r="K725" s="121"/>
      <c r="L725" s="121"/>
    </row>
    <row r="726" spans="6:12" s="30" customFormat="1" x14ac:dyDescent="0.35">
      <c r="F726" s="26"/>
      <c r="G726" s="26"/>
      <c r="H726" s="139"/>
      <c r="I726" s="121"/>
      <c r="J726" s="121"/>
      <c r="K726" s="121"/>
      <c r="L726" s="121"/>
    </row>
    <row r="727" spans="6:12" s="30" customFormat="1" x14ac:dyDescent="0.35">
      <c r="F727" s="26"/>
      <c r="G727" s="26"/>
      <c r="H727" s="139"/>
      <c r="I727" s="121"/>
      <c r="J727" s="121"/>
      <c r="K727" s="121"/>
      <c r="L727" s="121"/>
    </row>
    <row r="728" spans="6:12" s="30" customFormat="1" x14ac:dyDescent="0.35">
      <c r="F728" s="26"/>
      <c r="G728" s="26"/>
      <c r="H728" s="139"/>
      <c r="I728" s="121"/>
      <c r="J728" s="121"/>
      <c r="K728" s="121"/>
      <c r="L728" s="121"/>
    </row>
    <row r="729" spans="6:12" s="30" customFormat="1" x14ac:dyDescent="0.35">
      <c r="F729" s="26"/>
      <c r="G729" s="26"/>
      <c r="H729" s="139"/>
      <c r="I729" s="121"/>
      <c r="J729" s="121"/>
      <c r="K729" s="121"/>
      <c r="L729" s="121"/>
    </row>
    <row r="730" spans="6:12" s="30" customFormat="1" x14ac:dyDescent="0.35">
      <c r="F730" s="26"/>
      <c r="G730" s="26"/>
      <c r="H730" s="139"/>
      <c r="I730" s="121"/>
      <c r="J730" s="121"/>
      <c r="K730" s="121"/>
      <c r="L730" s="121"/>
    </row>
    <row r="731" spans="6:12" s="30" customFormat="1" x14ac:dyDescent="0.35">
      <c r="F731" s="26"/>
      <c r="G731" s="26"/>
      <c r="H731" s="139"/>
      <c r="I731" s="121"/>
      <c r="J731" s="121"/>
      <c r="K731" s="121"/>
      <c r="L731" s="121"/>
    </row>
    <row r="732" spans="6:12" s="30" customFormat="1" x14ac:dyDescent="0.35">
      <c r="F732" s="26"/>
      <c r="G732" s="26"/>
      <c r="H732" s="139"/>
      <c r="I732" s="121"/>
      <c r="J732" s="121"/>
      <c r="K732" s="121"/>
      <c r="L732" s="121"/>
    </row>
    <row r="733" spans="6:12" s="30" customFormat="1" x14ac:dyDescent="0.35">
      <c r="F733" s="26"/>
      <c r="G733" s="26"/>
      <c r="H733" s="139"/>
      <c r="I733" s="121"/>
      <c r="J733" s="121"/>
      <c r="K733" s="121"/>
      <c r="L733" s="121"/>
    </row>
    <row r="734" spans="6:12" s="30" customFormat="1" x14ac:dyDescent="0.35">
      <c r="F734" s="26"/>
      <c r="G734" s="26"/>
      <c r="H734" s="139"/>
      <c r="I734" s="121"/>
      <c r="J734" s="121"/>
      <c r="K734" s="121"/>
      <c r="L734" s="121"/>
    </row>
    <row r="735" spans="6:12" s="30" customFormat="1" x14ac:dyDescent="0.35">
      <c r="F735" s="26"/>
      <c r="G735" s="26"/>
      <c r="H735" s="139"/>
      <c r="I735" s="121"/>
      <c r="J735" s="121"/>
      <c r="K735" s="121"/>
      <c r="L735" s="121"/>
    </row>
    <row r="736" spans="6:12" s="30" customFormat="1" x14ac:dyDescent="0.35">
      <c r="F736" s="26"/>
      <c r="G736" s="26"/>
      <c r="H736" s="139"/>
      <c r="I736" s="121"/>
      <c r="J736" s="121"/>
      <c r="K736" s="121"/>
      <c r="L736" s="121"/>
    </row>
    <row r="737" spans="6:12" s="30" customFormat="1" x14ac:dyDescent="0.35">
      <c r="F737" s="26"/>
      <c r="G737" s="26"/>
      <c r="H737" s="139"/>
      <c r="I737" s="121"/>
      <c r="J737" s="121"/>
      <c r="K737" s="121"/>
      <c r="L737" s="121"/>
    </row>
    <row r="738" spans="6:12" s="30" customFormat="1" x14ac:dyDescent="0.35">
      <c r="F738" s="26"/>
      <c r="G738" s="26"/>
      <c r="H738" s="139"/>
      <c r="I738" s="121"/>
      <c r="J738" s="121"/>
      <c r="K738" s="121"/>
      <c r="L738" s="121"/>
    </row>
    <row r="739" spans="6:12" s="30" customFormat="1" x14ac:dyDescent="0.35">
      <c r="F739" s="26"/>
      <c r="G739" s="26"/>
      <c r="H739" s="139"/>
      <c r="I739" s="121"/>
      <c r="J739" s="121"/>
      <c r="K739" s="121"/>
      <c r="L739" s="121"/>
    </row>
    <row r="740" spans="6:12" s="30" customFormat="1" x14ac:dyDescent="0.35">
      <c r="F740" s="26"/>
      <c r="G740" s="26"/>
      <c r="H740" s="139"/>
      <c r="I740" s="121"/>
      <c r="J740" s="121"/>
      <c r="K740" s="121"/>
      <c r="L740" s="121"/>
    </row>
    <row r="741" spans="6:12" s="30" customFormat="1" x14ac:dyDescent="0.35">
      <c r="F741" s="26"/>
      <c r="G741" s="26"/>
      <c r="H741" s="139"/>
      <c r="I741" s="121"/>
      <c r="J741" s="121"/>
      <c r="K741" s="121"/>
      <c r="L741" s="121"/>
    </row>
    <row r="742" spans="6:12" s="30" customFormat="1" x14ac:dyDescent="0.35">
      <c r="F742" s="26"/>
      <c r="G742" s="26"/>
      <c r="H742" s="139"/>
      <c r="I742" s="121"/>
      <c r="J742" s="121"/>
      <c r="K742" s="121"/>
      <c r="L742" s="121"/>
    </row>
    <row r="743" spans="6:12" s="30" customFormat="1" x14ac:dyDescent="0.35">
      <c r="F743" s="26"/>
      <c r="G743" s="26"/>
      <c r="H743" s="139"/>
      <c r="I743" s="121"/>
      <c r="J743" s="121"/>
      <c r="K743" s="121"/>
      <c r="L743" s="121"/>
    </row>
    <row r="744" spans="6:12" s="30" customFormat="1" x14ac:dyDescent="0.35">
      <c r="F744" s="26"/>
      <c r="G744" s="26"/>
      <c r="H744" s="139"/>
      <c r="I744" s="121"/>
      <c r="J744" s="121"/>
      <c r="K744" s="121"/>
      <c r="L744" s="121"/>
    </row>
    <row r="745" spans="6:12" s="30" customFormat="1" x14ac:dyDescent="0.35">
      <c r="F745" s="26"/>
      <c r="G745" s="26"/>
      <c r="H745" s="139"/>
      <c r="I745" s="121"/>
      <c r="J745" s="121"/>
      <c r="K745" s="121"/>
      <c r="L745" s="121"/>
    </row>
    <row r="746" spans="6:12" s="30" customFormat="1" x14ac:dyDescent="0.35">
      <c r="F746" s="26"/>
      <c r="G746" s="26"/>
      <c r="H746" s="139"/>
      <c r="I746" s="121"/>
      <c r="J746" s="121"/>
      <c r="K746" s="121"/>
      <c r="L746" s="121"/>
    </row>
    <row r="747" spans="6:12" s="30" customFormat="1" x14ac:dyDescent="0.35">
      <c r="F747" s="26"/>
      <c r="G747" s="26"/>
      <c r="H747" s="139"/>
      <c r="I747" s="121"/>
      <c r="J747" s="121"/>
      <c r="K747" s="121"/>
      <c r="L747" s="121"/>
    </row>
    <row r="748" spans="6:12" s="30" customFormat="1" x14ac:dyDescent="0.35">
      <c r="F748" s="26"/>
      <c r="G748" s="26"/>
      <c r="H748" s="139"/>
      <c r="I748" s="121"/>
      <c r="J748" s="121"/>
      <c r="K748" s="121"/>
      <c r="L748" s="121"/>
    </row>
    <row r="749" spans="6:12" s="30" customFormat="1" x14ac:dyDescent="0.35">
      <c r="F749" s="26"/>
      <c r="G749" s="26"/>
      <c r="H749" s="139"/>
      <c r="I749" s="121"/>
      <c r="J749" s="121"/>
      <c r="K749" s="121"/>
      <c r="L749" s="121"/>
    </row>
    <row r="750" spans="6:12" s="30" customFormat="1" x14ac:dyDescent="0.35">
      <c r="F750" s="26"/>
      <c r="G750" s="26"/>
      <c r="H750" s="139"/>
      <c r="I750" s="121"/>
      <c r="J750" s="121"/>
      <c r="K750" s="121"/>
      <c r="L750" s="121"/>
    </row>
    <row r="751" spans="6:12" s="30" customFormat="1" x14ac:dyDescent="0.35">
      <c r="F751" s="26"/>
      <c r="G751" s="26"/>
      <c r="H751" s="139"/>
      <c r="I751" s="121"/>
      <c r="J751" s="121"/>
      <c r="K751" s="121"/>
      <c r="L751" s="121"/>
    </row>
    <row r="752" spans="6:12" s="30" customFormat="1" x14ac:dyDescent="0.35">
      <c r="F752" s="26"/>
      <c r="G752" s="26"/>
      <c r="H752" s="139"/>
      <c r="I752" s="121"/>
      <c r="J752" s="121"/>
      <c r="K752" s="121"/>
      <c r="L752" s="121"/>
    </row>
    <row r="753" spans="6:12" s="30" customFormat="1" x14ac:dyDescent="0.35">
      <c r="F753" s="26"/>
      <c r="G753" s="26"/>
      <c r="H753" s="139"/>
      <c r="I753" s="121"/>
      <c r="J753" s="121"/>
      <c r="K753" s="121"/>
      <c r="L753" s="121"/>
    </row>
    <row r="754" spans="6:12" s="30" customFormat="1" x14ac:dyDescent="0.35">
      <c r="F754" s="26"/>
      <c r="G754" s="26"/>
      <c r="H754" s="139"/>
      <c r="I754" s="121"/>
      <c r="J754" s="121"/>
      <c r="K754" s="121"/>
      <c r="L754" s="121"/>
    </row>
    <row r="755" spans="6:12" s="30" customFormat="1" x14ac:dyDescent="0.35">
      <c r="F755" s="26"/>
      <c r="G755" s="26"/>
      <c r="H755" s="139"/>
      <c r="I755" s="121"/>
      <c r="J755" s="121"/>
      <c r="K755" s="121"/>
      <c r="L755" s="121"/>
    </row>
    <row r="756" spans="6:12" s="30" customFormat="1" x14ac:dyDescent="0.35">
      <c r="F756" s="26"/>
      <c r="G756" s="26"/>
      <c r="H756" s="139"/>
      <c r="I756" s="121"/>
      <c r="J756" s="121"/>
      <c r="K756" s="121"/>
      <c r="L756" s="121"/>
    </row>
    <row r="757" spans="6:12" s="30" customFormat="1" x14ac:dyDescent="0.35">
      <c r="F757" s="26"/>
      <c r="G757" s="26"/>
      <c r="H757" s="139"/>
      <c r="I757" s="121"/>
      <c r="J757" s="121"/>
      <c r="K757" s="121"/>
      <c r="L757" s="121"/>
    </row>
    <row r="758" spans="6:12" s="30" customFormat="1" x14ac:dyDescent="0.35">
      <c r="F758" s="26"/>
      <c r="G758" s="26"/>
      <c r="H758" s="139"/>
      <c r="I758" s="121"/>
      <c r="J758" s="121"/>
      <c r="K758" s="121"/>
      <c r="L758" s="121"/>
    </row>
    <row r="759" spans="6:12" s="30" customFormat="1" x14ac:dyDescent="0.35">
      <c r="F759" s="26"/>
      <c r="G759" s="26"/>
      <c r="H759" s="139"/>
      <c r="I759" s="121"/>
      <c r="J759" s="121"/>
      <c r="K759" s="121"/>
      <c r="L759" s="121"/>
    </row>
    <row r="760" spans="6:12" s="30" customFormat="1" x14ac:dyDescent="0.35">
      <c r="F760" s="26"/>
      <c r="G760" s="26"/>
      <c r="H760" s="139"/>
      <c r="I760" s="121"/>
      <c r="J760" s="121"/>
      <c r="K760" s="121"/>
      <c r="L760" s="121"/>
    </row>
    <row r="761" spans="6:12" s="30" customFormat="1" x14ac:dyDescent="0.35">
      <c r="F761" s="26"/>
      <c r="G761" s="26"/>
      <c r="H761" s="139"/>
      <c r="I761" s="121"/>
      <c r="J761" s="121"/>
      <c r="K761" s="121"/>
      <c r="L761" s="121"/>
    </row>
    <row r="762" spans="6:12" s="30" customFormat="1" x14ac:dyDescent="0.35">
      <c r="F762" s="26"/>
      <c r="G762" s="26"/>
      <c r="H762" s="139"/>
      <c r="I762" s="121"/>
      <c r="J762" s="121"/>
      <c r="K762" s="121"/>
      <c r="L762" s="121"/>
    </row>
    <row r="763" spans="6:12" s="30" customFormat="1" x14ac:dyDescent="0.35">
      <c r="F763" s="26"/>
      <c r="G763" s="26"/>
      <c r="H763" s="139"/>
      <c r="I763" s="121"/>
      <c r="J763" s="121"/>
      <c r="K763" s="121"/>
      <c r="L763" s="121"/>
    </row>
    <row r="764" spans="6:12" s="30" customFormat="1" x14ac:dyDescent="0.35">
      <c r="F764" s="26"/>
      <c r="G764" s="26"/>
      <c r="H764" s="139"/>
      <c r="I764" s="121"/>
      <c r="J764" s="121"/>
      <c r="K764" s="121"/>
      <c r="L764" s="121"/>
    </row>
    <row r="765" spans="6:12" s="30" customFormat="1" x14ac:dyDescent="0.35">
      <c r="F765" s="26"/>
      <c r="G765" s="26"/>
      <c r="H765" s="139"/>
      <c r="I765" s="121"/>
      <c r="J765" s="121"/>
      <c r="K765" s="121"/>
      <c r="L765" s="121"/>
    </row>
    <row r="766" spans="6:12" s="30" customFormat="1" x14ac:dyDescent="0.35">
      <c r="F766" s="26"/>
      <c r="G766" s="26"/>
      <c r="H766" s="139"/>
      <c r="I766" s="121"/>
      <c r="J766" s="121"/>
      <c r="K766" s="121"/>
      <c r="L766" s="121"/>
    </row>
    <row r="767" spans="6:12" s="30" customFormat="1" x14ac:dyDescent="0.35">
      <c r="F767" s="26"/>
      <c r="G767" s="26"/>
      <c r="H767" s="139"/>
      <c r="I767" s="121"/>
      <c r="J767" s="121"/>
      <c r="K767" s="121"/>
      <c r="L767" s="121"/>
    </row>
    <row r="768" spans="6:12" s="30" customFormat="1" x14ac:dyDescent="0.35">
      <c r="F768" s="26"/>
      <c r="G768" s="26"/>
      <c r="H768" s="139"/>
      <c r="I768" s="121"/>
      <c r="J768" s="121"/>
      <c r="K768" s="121"/>
      <c r="L768" s="121"/>
    </row>
    <row r="769" spans="6:12" s="30" customFormat="1" x14ac:dyDescent="0.35">
      <c r="F769" s="26"/>
      <c r="G769" s="26"/>
      <c r="H769" s="139"/>
      <c r="I769" s="121"/>
      <c r="J769" s="121"/>
      <c r="K769" s="121"/>
      <c r="L769" s="121"/>
    </row>
    <row r="770" spans="6:12" s="30" customFormat="1" x14ac:dyDescent="0.35">
      <c r="F770" s="26"/>
      <c r="G770" s="26"/>
      <c r="H770" s="139"/>
      <c r="I770" s="121"/>
      <c r="J770" s="121"/>
      <c r="K770" s="121"/>
      <c r="L770" s="121"/>
    </row>
    <row r="771" spans="6:12" s="30" customFormat="1" x14ac:dyDescent="0.35">
      <c r="F771" s="26"/>
      <c r="G771" s="26"/>
      <c r="H771" s="139"/>
      <c r="I771" s="121"/>
      <c r="J771" s="121"/>
      <c r="K771" s="121"/>
      <c r="L771" s="121"/>
    </row>
    <row r="772" spans="6:12" s="30" customFormat="1" x14ac:dyDescent="0.35">
      <c r="F772" s="26"/>
      <c r="G772" s="26"/>
      <c r="H772" s="139"/>
      <c r="I772" s="121"/>
      <c r="J772" s="121"/>
      <c r="K772" s="121"/>
      <c r="L772" s="121"/>
    </row>
    <row r="773" spans="6:12" s="30" customFormat="1" x14ac:dyDescent="0.35">
      <c r="F773" s="26"/>
      <c r="G773" s="26"/>
      <c r="H773" s="139"/>
      <c r="I773" s="121"/>
      <c r="J773" s="121"/>
      <c r="K773" s="121"/>
      <c r="L773" s="121"/>
    </row>
    <row r="774" spans="6:12" s="30" customFormat="1" x14ac:dyDescent="0.35">
      <c r="F774" s="26"/>
      <c r="G774" s="26"/>
      <c r="H774" s="139"/>
      <c r="I774" s="121"/>
      <c r="J774" s="121"/>
      <c r="K774" s="121"/>
      <c r="L774" s="121"/>
    </row>
    <row r="775" spans="6:12" s="30" customFormat="1" x14ac:dyDescent="0.35">
      <c r="F775" s="26"/>
      <c r="G775" s="26"/>
      <c r="H775" s="139"/>
      <c r="I775" s="121"/>
      <c r="J775" s="121"/>
      <c r="K775" s="121"/>
      <c r="L775" s="121"/>
    </row>
    <row r="776" spans="6:12" s="30" customFormat="1" x14ac:dyDescent="0.35">
      <c r="F776" s="26"/>
      <c r="G776" s="26"/>
      <c r="H776" s="139"/>
      <c r="I776" s="121"/>
      <c r="J776" s="121"/>
      <c r="K776" s="121"/>
      <c r="L776" s="121"/>
    </row>
    <row r="777" spans="6:12" s="30" customFormat="1" x14ac:dyDescent="0.35">
      <c r="F777" s="26"/>
      <c r="G777" s="26"/>
      <c r="H777" s="139"/>
      <c r="I777" s="121"/>
      <c r="J777" s="121"/>
      <c r="K777" s="121"/>
      <c r="L777" s="121"/>
    </row>
    <row r="778" spans="6:12" s="30" customFormat="1" x14ac:dyDescent="0.35">
      <c r="F778" s="26"/>
      <c r="G778" s="26"/>
      <c r="H778" s="139"/>
      <c r="I778" s="121"/>
      <c r="J778" s="121"/>
      <c r="K778" s="121"/>
      <c r="L778" s="121"/>
    </row>
    <row r="779" spans="6:12" s="30" customFormat="1" x14ac:dyDescent="0.35">
      <c r="F779" s="26"/>
      <c r="G779" s="26"/>
      <c r="H779" s="139"/>
      <c r="I779" s="121"/>
      <c r="J779" s="121"/>
      <c r="K779" s="121"/>
      <c r="L779" s="121"/>
    </row>
    <row r="780" spans="6:12" s="30" customFormat="1" x14ac:dyDescent="0.35">
      <c r="F780" s="26"/>
      <c r="G780" s="26"/>
      <c r="H780" s="139"/>
      <c r="I780" s="121"/>
      <c r="J780" s="121"/>
      <c r="K780" s="121"/>
      <c r="L780" s="121"/>
    </row>
    <row r="781" spans="6:12" s="30" customFormat="1" x14ac:dyDescent="0.35">
      <c r="F781" s="26"/>
      <c r="G781" s="26"/>
      <c r="H781" s="139"/>
      <c r="I781" s="121"/>
      <c r="J781" s="121"/>
      <c r="K781" s="121"/>
      <c r="L781" s="121"/>
    </row>
    <row r="782" spans="6:12" s="30" customFormat="1" x14ac:dyDescent="0.35">
      <c r="F782" s="26"/>
      <c r="G782" s="26"/>
      <c r="H782" s="139"/>
      <c r="I782" s="121"/>
      <c r="J782" s="121"/>
      <c r="K782" s="121"/>
      <c r="L782" s="121"/>
    </row>
    <row r="783" spans="6:12" s="30" customFormat="1" x14ac:dyDescent="0.35">
      <c r="F783" s="26"/>
      <c r="G783" s="26"/>
      <c r="H783" s="139"/>
      <c r="I783" s="121"/>
      <c r="J783" s="121"/>
      <c r="K783" s="121"/>
      <c r="L783" s="121"/>
    </row>
    <row r="784" spans="6:12" s="30" customFormat="1" x14ac:dyDescent="0.35">
      <c r="F784" s="26"/>
      <c r="G784" s="26"/>
      <c r="H784" s="139"/>
      <c r="I784" s="121"/>
      <c r="J784" s="121"/>
      <c r="K784" s="121"/>
      <c r="L784" s="121"/>
    </row>
    <row r="785" spans="6:12" s="30" customFormat="1" x14ac:dyDescent="0.35">
      <c r="F785" s="26"/>
      <c r="G785" s="26"/>
      <c r="H785" s="139"/>
      <c r="I785" s="121"/>
      <c r="J785" s="121"/>
      <c r="K785" s="121"/>
      <c r="L785" s="121"/>
    </row>
    <row r="786" spans="6:12" s="30" customFormat="1" x14ac:dyDescent="0.35">
      <c r="F786" s="26"/>
      <c r="G786" s="26"/>
      <c r="H786" s="139"/>
      <c r="I786" s="121"/>
      <c r="J786" s="121"/>
      <c r="K786" s="121"/>
      <c r="L786" s="121"/>
    </row>
    <row r="787" spans="6:12" s="30" customFormat="1" x14ac:dyDescent="0.35">
      <c r="F787" s="26"/>
      <c r="G787" s="26"/>
      <c r="H787" s="139"/>
      <c r="I787" s="121"/>
      <c r="J787" s="121"/>
      <c r="K787" s="121"/>
      <c r="L787" s="121"/>
    </row>
    <row r="788" spans="6:12" s="30" customFormat="1" x14ac:dyDescent="0.35">
      <c r="F788" s="26"/>
      <c r="G788" s="26"/>
      <c r="H788" s="139"/>
      <c r="I788" s="121"/>
      <c r="J788" s="121"/>
      <c r="K788" s="121"/>
      <c r="L788" s="121"/>
    </row>
    <row r="789" spans="6:12" s="30" customFormat="1" x14ac:dyDescent="0.35">
      <c r="F789" s="26"/>
      <c r="G789" s="26"/>
      <c r="H789" s="139"/>
      <c r="I789" s="121"/>
      <c r="J789" s="121"/>
      <c r="K789" s="121"/>
      <c r="L789" s="121"/>
    </row>
    <row r="790" spans="6:12" s="30" customFormat="1" x14ac:dyDescent="0.35">
      <c r="F790" s="26"/>
      <c r="G790" s="26"/>
      <c r="H790" s="139"/>
      <c r="I790" s="121"/>
      <c r="J790" s="121"/>
      <c r="K790" s="121"/>
      <c r="L790" s="121"/>
    </row>
    <row r="791" spans="6:12" s="30" customFormat="1" x14ac:dyDescent="0.35">
      <c r="F791" s="26"/>
      <c r="G791" s="26"/>
      <c r="H791" s="139"/>
      <c r="I791" s="121"/>
      <c r="J791" s="121"/>
      <c r="K791" s="121"/>
      <c r="L791" s="121"/>
    </row>
    <row r="792" spans="6:12" s="30" customFormat="1" x14ac:dyDescent="0.35">
      <c r="F792" s="26"/>
      <c r="G792" s="26"/>
      <c r="H792" s="139"/>
      <c r="I792" s="121"/>
      <c r="J792" s="121"/>
      <c r="K792" s="121"/>
      <c r="L792" s="121"/>
    </row>
    <row r="793" spans="6:12" s="30" customFormat="1" x14ac:dyDescent="0.35">
      <c r="F793" s="26"/>
      <c r="G793" s="26"/>
      <c r="H793" s="139"/>
      <c r="I793" s="121"/>
      <c r="J793" s="121"/>
      <c r="K793" s="121"/>
      <c r="L793" s="121"/>
    </row>
    <row r="794" spans="6:12" s="30" customFormat="1" x14ac:dyDescent="0.35">
      <c r="F794" s="26"/>
      <c r="G794" s="26"/>
      <c r="H794" s="139"/>
      <c r="I794" s="121"/>
      <c r="J794" s="121"/>
      <c r="K794" s="121"/>
      <c r="L794" s="121"/>
    </row>
    <row r="795" spans="6:12" s="30" customFormat="1" x14ac:dyDescent="0.35">
      <c r="F795" s="26"/>
      <c r="G795" s="26"/>
      <c r="H795" s="139"/>
      <c r="I795" s="121"/>
      <c r="J795" s="121"/>
      <c r="K795" s="121"/>
      <c r="L795" s="121"/>
    </row>
    <row r="796" spans="6:12" s="30" customFormat="1" x14ac:dyDescent="0.35">
      <c r="F796" s="26"/>
      <c r="G796" s="26"/>
      <c r="H796" s="139"/>
      <c r="I796" s="121"/>
      <c r="J796" s="121"/>
      <c r="K796" s="121"/>
      <c r="L796" s="121"/>
    </row>
    <row r="797" spans="6:12" s="30" customFormat="1" x14ac:dyDescent="0.35">
      <c r="F797" s="26"/>
      <c r="G797" s="26"/>
      <c r="H797" s="139"/>
      <c r="I797" s="121"/>
      <c r="J797" s="121"/>
      <c r="K797" s="121"/>
      <c r="L797" s="121"/>
    </row>
    <row r="798" spans="6:12" s="30" customFormat="1" x14ac:dyDescent="0.35">
      <c r="F798" s="26"/>
      <c r="G798" s="26"/>
      <c r="H798" s="139"/>
      <c r="I798" s="121"/>
      <c r="J798" s="121"/>
      <c r="K798" s="121"/>
      <c r="L798" s="121"/>
    </row>
    <row r="799" spans="6:12" s="30" customFormat="1" x14ac:dyDescent="0.35">
      <c r="F799" s="26"/>
      <c r="G799" s="26"/>
      <c r="H799" s="139"/>
      <c r="I799" s="121"/>
      <c r="J799" s="121"/>
      <c r="K799" s="121"/>
      <c r="L799" s="121"/>
    </row>
    <row r="800" spans="6:12" s="30" customFormat="1" x14ac:dyDescent="0.35">
      <c r="F800" s="26"/>
      <c r="G800" s="26"/>
      <c r="H800" s="139"/>
      <c r="I800" s="121"/>
      <c r="J800" s="121"/>
      <c r="K800" s="121"/>
      <c r="L800" s="121"/>
    </row>
    <row r="801" spans="6:12" s="30" customFormat="1" x14ac:dyDescent="0.35">
      <c r="F801" s="26"/>
      <c r="G801" s="26"/>
      <c r="H801" s="139"/>
      <c r="I801" s="121"/>
      <c r="J801" s="121"/>
      <c r="K801" s="121"/>
      <c r="L801" s="121"/>
    </row>
    <row r="802" spans="6:12" s="30" customFormat="1" x14ac:dyDescent="0.35">
      <c r="F802" s="26"/>
      <c r="G802" s="26"/>
      <c r="H802" s="139"/>
      <c r="I802" s="121"/>
      <c r="J802" s="121"/>
      <c r="K802" s="121"/>
      <c r="L802" s="121"/>
    </row>
    <row r="803" spans="6:12" s="30" customFormat="1" x14ac:dyDescent="0.35">
      <c r="F803" s="26"/>
      <c r="G803" s="26"/>
      <c r="H803" s="139"/>
      <c r="I803" s="121"/>
      <c r="J803" s="121"/>
      <c r="K803" s="121"/>
      <c r="L803" s="121"/>
    </row>
    <row r="804" spans="6:12" s="30" customFormat="1" x14ac:dyDescent="0.35">
      <c r="F804" s="26"/>
      <c r="G804" s="26"/>
      <c r="H804" s="139"/>
      <c r="I804" s="121"/>
      <c r="J804" s="121"/>
      <c r="K804" s="121"/>
      <c r="L804" s="121"/>
    </row>
    <row r="805" spans="6:12" s="30" customFormat="1" x14ac:dyDescent="0.35">
      <c r="F805" s="26"/>
      <c r="G805" s="26"/>
      <c r="H805" s="139"/>
      <c r="I805" s="121"/>
      <c r="J805" s="121"/>
      <c r="K805" s="121"/>
      <c r="L805" s="121"/>
    </row>
    <row r="806" spans="6:12" s="30" customFormat="1" x14ac:dyDescent="0.35">
      <c r="F806" s="26"/>
      <c r="G806" s="26"/>
      <c r="H806" s="139"/>
      <c r="I806" s="121"/>
      <c r="J806" s="121"/>
      <c r="K806" s="121"/>
      <c r="L806" s="121"/>
    </row>
    <row r="807" spans="6:12" s="30" customFormat="1" x14ac:dyDescent="0.35">
      <c r="F807" s="26"/>
      <c r="G807" s="26"/>
      <c r="H807" s="139"/>
      <c r="I807" s="121"/>
      <c r="J807" s="121"/>
      <c r="K807" s="121"/>
      <c r="L807" s="121"/>
    </row>
    <row r="808" spans="6:12" s="30" customFormat="1" x14ac:dyDescent="0.35">
      <c r="F808" s="26"/>
      <c r="G808" s="26"/>
      <c r="H808" s="139"/>
      <c r="I808" s="121"/>
      <c r="J808" s="121"/>
      <c r="K808" s="121"/>
      <c r="L808" s="121"/>
    </row>
    <row r="809" spans="6:12" s="30" customFormat="1" x14ac:dyDescent="0.35">
      <c r="F809" s="26"/>
      <c r="G809" s="26"/>
      <c r="H809" s="139"/>
      <c r="I809" s="121"/>
      <c r="J809" s="121"/>
      <c r="K809" s="121"/>
      <c r="L809" s="121"/>
    </row>
    <row r="810" spans="6:12" s="30" customFormat="1" x14ac:dyDescent="0.35">
      <c r="F810" s="26"/>
      <c r="G810" s="26"/>
      <c r="H810" s="139"/>
      <c r="I810" s="121"/>
      <c r="J810" s="121"/>
      <c r="K810" s="121"/>
      <c r="L810" s="121"/>
    </row>
    <row r="811" spans="6:12" s="30" customFormat="1" x14ac:dyDescent="0.35">
      <c r="F811" s="26"/>
      <c r="G811" s="26"/>
      <c r="H811" s="139"/>
      <c r="I811" s="121"/>
      <c r="J811" s="121"/>
      <c r="K811" s="121"/>
      <c r="L811" s="121"/>
    </row>
    <row r="812" spans="6:12" s="30" customFormat="1" x14ac:dyDescent="0.35">
      <c r="F812" s="26"/>
      <c r="G812" s="26"/>
      <c r="H812" s="139"/>
      <c r="I812" s="121"/>
      <c r="J812" s="121"/>
      <c r="K812" s="121"/>
      <c r="L812" s="121"/>
    </row>
    <row r="813" spans="6:12" s="30" customFormat="1" x14ac:dyDescent="0.35">
      <c r="F813" s="26"/>
      <c r="G813" s="26"/>
      <c r="H813" s="139"/>
      <c r="I813" s="121"/>
      <c r="J813" s="121"/>
      <c r="K813" s="121"/>
      <c r="L813" s="121"/>
    </row>
    <row r="814" spans="6:12" s="30" customFormat="1" x14ac:dyDescent="0.35">
      <c r="F814" s="26"/>
      <c r="G814" s="26"/>
      <c r="H814" s="139"/>
      <c r="I814" s="121"/>
      <c r="J814" s="121"/>
      <c r="K814" s="121"/>
      <c r="L814" s="121"/>
    </row>
    <row r="815" spans="6:12" s="30" customFormat="1" x14ac:dyDescent="0.35">
      <c r="F815" s="26"/>
      <c r="G815" s="26"/>
      <c r="H815" s="139"/>
      <c r="I815" s="121"/>
      <c r="J815" s="121"/>
      <c r="K815" s="121"/>
      <c r="L815" s="121"/>
    </row>
    <row r="816" spans="6:12" s="30" customFormat="1" x14ac:dyDescent="0.35">
      <c r="F816" s="26"/>
      <c r="G816" s="26"/>
      <c r="H816" s="139"/>
      <c r="I816" s="121"/>
      <c r="J816" s="121"/>
      <c r="K816" s="121"/>
      <c r="L816" s="121"/>
    </row>
    <row r="817" spans="6:12" s="30" customFormat="1" x14ac:dyDescent="0.35">
      <c r="F817" s="26"/>
      <c r="G817" s="26"/>
      <c r="H817" s="139"/>
      <c r="I817" s="121"/>
      <c r="J817" s="121"/>
      <c r="K817" s="121"/>
      <c r="L817" s="121"/>
    </row>
    <row r="818" spans="6:12" s="30" customFormat="1" x14ac:dyDescent="0.35">
      <c r="F818" s="26"/>
      <c r="G818" s="26"/>
      <c r="H818" s="139"/>
      <c r="I818" s="121"/>
      <c r="J818" s="121"/>
      <c r="K818" s="121"/>
      <c r="L818" s="121"/>
    </row>
    <row r="819" spans="6:12" s="30" customFormat="1" x14ac:dyDescent="0.35">
      <c r="F819" s="26"/>
      <c r="G819" s="26"/>
      <c r="H819" s="139"/>
      <c r="I819" s="121"/>
      <c r="J819" s="121"/>
      <c r="K819" s="121"/>
      <c r="L819" s="121"/>
    </row>
    <row r="820" spans="6:12" s="30" customFormat="1" x14ac:dyDescent="0.35">
      <c r="F820" s="26"/>
      <c r="G820" s="26"/>
      <c r="H820" s="139"/>
      <c r="I820" s="121"/>
      <c r="J820" s="121"/>
      <c r="K820" s="121"/>
      <c r="L820" s="121"/>
    </row>
    <row r="821" spans="6:12" s="30" customFormat="1" x14ac:dyDescent="0.35">
      <c r="F821" s="26"/>
      <c r="G821" s="26"/>
      <c r="H821" s="139"/>
      <c r="I821" s="121"/>
      <c r="J821" s="121"/>
      <c r="K821" s="121"/>
      <c r="L821" s="121"/>
    </row>
    <row r="822" spans="6:12" s="30" customFormat="1" x14ac:dyDescent="0.35">
      <c r="F822" s="26"/>
      <c r="G822" s="26"/>
      <c r="H822" s="139"/>
      <c r="I822" s="121"/>
      <c r="J822" s="121"/>
      <c r="K822" s="121"/>
      <c r="L822" s="121"/>
    </row>
    <row r="823" spans="6:12" s="30" customFormat="1" x14ac:dyDescent="0.35">
      <c r="F823" s="26"/>
      <c r="G823" s="26"/>
      <c r="H823" s="139"/>
      <c r="I823" s="121"/>
      <c r="J823" s="121"/>
      <c r="K823" s="121"/>
      <c r="L823" s="121"/>
    </row>
    <row r="824" spans="6:12" s="30" customFormat="1" x14ac:dyDescent="0.35">
      <c r="F824" s="26"/>
      <c r="G824" s="26"/>
      <c r="H824" s="139"/>
      <c r="I824" s="121"/>
      <c r="J824" s="121"/>
      <c r="K824" s="121"/>
      <c r="L824" s="121"/>
    </row>
    <row r="825" spans="6:12" s="30" customFormat="1" x14ac:dyDescent="0.35">
      <c r="F825" s="26"/>
      <c r="G825" s="26"/>
      <c r="H825" s="139"/>
      <c r="I825" s="121"/>
      <c r="J825" s="121"/>
      <c r="K825" s="121"/>
      <c r="L825" s="121"/>
    </row>
    <row r="826" spans="6:12" s="30" customFormat="1" x14ac:dyDescent="0.35">
      <c r="F826" s="26"/>
      <c r="G826" s="26"/>
      <c r="H826" s="139"/>
      <c r="I826" s="121"/>
      <c r="J826" s="121"/>
      <c r="K826" s="121"/>
      <c r="L826" s="121"/>
    </row>
    <row r="827" spans="6:12" s="30" customFormat="1" x14ac:dyDescent="0.35">
      <c r="F827" s="26"/>
      <c r="G827" s="26"/>
      <c r="H827" s="139"/>
      <c r="I827" s="121"/>
      <c r="J827" s="121"/>
      <c r="K827" s="121"/>
      <c r="L827" s="121"/>
    </row>
    <row r="828" spans="6:12" s="30" customFormat="1" x14ac:dyDescent="0.35">
      <c r="F828" s="26"/>
      <c r="G828" s="26"/>
      <c r="H828" s="139"/>
      <c r="I828" s="121"/>
      <c r="J828" s="121"/>
      <c r="K828" s="121"/>
      <c r="L828" s="121"/>
    </row>
    <row r="829" spans="6:12" s="30" customFormat="1" x14ac:dyDescent="0.35">
      <c r="F829" s="26"/>
      <c r="G829" s="26"/>
      <c r="H829" s="139"/>
      <c r="I829" s="121"/>
      <c r="J829" s="121"/>
      <c r="K829" s="121"/>
      <c r="L829" s="121"/>
    </row>
    <row r="830" spans="6:12" s="30" customFormat="1" x14ac:dyDescent="0.35">
      <c r="F830" s="26"/>
      <c r="G830" s="26"/>
      <c r="H830" s="139"/>
      <c r="I830" s="121"/>
      <c r="J830" s="121"/>
      <c r="K830" s="121"/>
      <c r="L830" s="121"/>
    </row>
    <row r="831" spans="6:12" s="30" customFormat="1" x14ac:dyDescent="0.35">
      <c r="F831" s="26"/>
      <c r="G831" s="26"/>
      <c r="H831" s="139"/>
      <c r="I831" s="121"/>
      <c r="J831" s="121"/>
      <c r="K831" s="121"/>
      <c r="L831" s="121"/>
    </row>
    <row r="832" spans="6:12" s="30" customFormat="1" x14ac:dyDescent="0.35">
      <c r="F832" s="26"/>
      <c r="G832" s="26"/>
      <c r="H832" s="139"/>
      <c r="I832" s="121"/>
      <c r="J832" s="121"/>
      <c r="K832" s="121"/>
      <c r="L832" s="121"/>
    </row>
    <row r="833" spans="6:12" s="30" customFormat="1" x14ac:dyDescent="0.35">
      <c r="F833" s="26"/>
      <c r="G833" s="26"/>
      <c r="H833" s="139"/>
      <c r="I833" s="121"/>
      <c r="J833" s="121"/>
      <c r="K833" s="121"/>
      <c r="L833" s="121"/>
    </row>
    <row r="834" spans="6:12" s="30" customFormat="1" x14ac:dyDescent="0.35">
      <c r="F834" s="26"/>
      <c r="G834" s="26"/>
      <c r="H834" s="139"/>
      <c r="I834" s="121"/>
      <c r="J834" s="121"/>
      <c r="K834" s="121"/>
      <c r="L834" s="121"/>
    </row>
    <row r="835" spans="6:12" s="30" customFormat="1" x14ac:dyDescent="0.35">
      <c r="F835" s="26"/>
      <c r="G835" s="26"/>
      <c r="H835" s="139"/>
      <c r="I835" s="121"/>
      <c r="J835" s="121"/>
      <c r="K835" s="121"/>
      <c r="L835" s="121"/>
    </row>
    <row r="836" spans="6:12" s="30" customFormat="1" x14ac:dyDescent="0.35">
      <c r="F836" s="26"/>
      <c r="G836" s="26"/>
      <c r="H836" s="139"/>
      <c r="I836" s="121"/>
      <c r="J836" s="121"/>
      <c r="K836" s="121"/>
      <c r="L836" s="121"/>
    </row>
    <row r="837" spans="6:12" s="30" customFormat="1" x14ac:dyDescent="0.35">
      <c r="F837" s="26"/>
      <c r="G837" s="26"/>
      <c r="H837" s="139"/>
      <c r="I837" s="121"/>
      <c r="J837" s="121"/>
      <c r="K837" s="121"/>
      <c r="L837" s="121"/>
    </row>
    <row r="838" spans="6:12" s="30" customFormat="1" x14ac:dyDescent="0.35">
      <c r="F838" s="26"/>
      <c r="G838" s="26"/>
      <c r="H838" s="139"/>
      <c r="I838" s="121"/>
      <c r="J838" s="121"/>
      <c r="K838" s="121"/>
      <c r="L838" s="121"/>
    </row>
    <row r="839" spans="6:12" s="30" customFormat="1" x14ac:dyDescent="0.35">
      <c r="F839" s="26"/>
      <c r="G839" s="26"/>
      <c r="H839" s="139"/>
      <c r="I839" s="121"/>
      <c r="J839" s="121"/>
      <c r="K839" s="121"/>
      <c r="L839" s="121"/>
    </row>
    <row r="840" spans="6:12" s="30" customFormat="1" x14ac:dyDescent="0.35">
      <c r="F840" s="26"/>
      <c r="G840" s="26"/>
      <c r="H840" s="139"/>
      <c r="I840" s="121"/>
      <c r="J840" s="121"/>
      <c r="K840" s="121"/>
      <c r="L840" s="121"/>
    </row>
    <row r="841" spans="6:12" s="30" customFormat="1" x14ac:dyDescent="0.35">
      <c r="F841" s="26"/>
      <c r="G841" s="26"/>
      <c r="H841" s="139"/>
      <c r="I841" s="121"/>
      <c r="J841" s="121"/>
      <c r="K841" s="121"/>
      <c r="L841" s="121"/>
    </row>
    <row r="842" spans="6:12" s="30" customFormat="1" x14ac:dyDescent="0.35">
      <c r="F842" s="26"/>
      <c r="G842" s="26"/>
      <c r="H842" s="139"/>
      <c r="I842" s="121"/>
      <c r="J842" s="121"/>
      <c r="K842" s="121"/>
      <c r="L842" s="121"/>
    </row>
    <row r="843" spans="6:12" s="30" customFormat="1" x14ac:dyDescent="0.35">
      <c r="F843" s="26"/>
      <c r="G843" s="26"/>
      <c r="H843" s="139"/>
      <c r="I843" s="121"/>
      <c r="J843" s="121"/>
      <c r="K843" s="121"/>
      <c r="L843" s="121"/>
    </row>
    <row r="844" spans="6:12" s="30" customFormat="1" x14ac:dyDescent="0.35">
      <c r="F844" s="26"/>
      <c r="G844" s="26"/>
      <c r="H844" s="139"/>
      <c r="I844" s="121"/>
      <c r="J844" s="121"/>
      <c r="K844" s="121"/>
      <c r="L844" s="121"/>
    </row>
    <row r="845" spans="6:12" s="30" customFormat="1" x14ac:dyDescent="0.35">
      <c r="F845" s="26"/>
      <c r="G845" s="26"/>
      <c r="H845" s="139"/>
      <c r="I845" s="121"/>
      <c r="J845" s="121"/>
      <c r="K845" s="121"/>
      <c r="L845" s="121"/>
    </row>
    <row r="846" spans="6:12" s="30" customFormat="1" x14ac:dyDescent="0.35">
      <c r="F846" s="26"/>
      <c r="G846" s="26"/>
      <c r="H846" s="139"/>
      <c r="I846" s="121"/>
      <c r="J846" s="121"/>
      <c r="K846" s="121"/>
      <c r="L846" s="121"/>
    </row>
    <row r="847" spans="6:12" s="30" customFormat="1" x14ac:dyDescent="0.35">
      <c r="F847" s="26"/>
      <c r="G847" s="26"/>
      <c r="H847" s="139"/>
      <c r="I847" s="121"/>
      <c r="J847" s="121"/>
      <c r="K847" s="121"/>
      <c r="L847" s="121"/>
    </row>
    <row r="848" spans="6:12" s="30" customFormat="1" x14ac:dyDescent="0.35">
      <c r="F848" s="26"/>
      <c r="G848" s="26"/>
      <c r="H848" s="139"/>
      <c r="I848" s="121"/>
      <c r="J848" s="121"/>
      <c r="K848" s="121"/>
      <c r="L848" s="121"/>
    </row>
    <row r="849" spans="6:12" s="30" customFormat="1" x14ac:dyDescent="0.35">
      <c r="F849" s="26"/>
      <c r="G849" s="26"/>
      <c r="H849" s="139"/>
      <c r="I849" s="121"/>
      <c r="J849" s="121"/>
      <c r="K849" s="121"/>
      <c r="L849" s="121"/>
    </row>
    <row r="850" spans="6:12" s="30" customFormat="1" x14ac:dyDescent="0.35">
      <c r="F850" s="26"/>
      <c r="G850" s="26"/>
      <c r="H850" s="139"/>
      <c r="I850" s="121"/>
      <c r="J850" s="121"/>
      <c r="K850" s="121"/>
      <c r="L850" s="121"/>
    </row>
    <row r="851" spans="6:12" s="30" customFormat="1" x14ac:dyDescent="0.35">
      <c r="F851" s="26"/>
      <c r="G851" s="26"/>
      <c r="H851" s="139"/>
      <c r="I851" s="121"/>
      <c r="J851" s="121"/>
      <c r="K851" s="121"/>
      <c r="L851" s="121"/>
    </row>
    <row r="852" spans="6:12" s="30" customFormat="1" x14ac:dyDescent="0.35">
      <c r="F852" s="26"/>
      <c r="G852" s="26"/>
      <c r="H852" s="139"/>
      <c r="I852" s="121"/>
      <c r="J852" s="121"/>
      <c r="K852" s="121"/>
      <c r="L852" s="121"/>
    </row>
    <row r="853" spans="6:12" s="30" customFormat="1" x14ac:dyDescent="0.35">
      <c r="F853" s="26"/>
      <c r="G853" s="26"/>
      <c r="H853" s="139"/>
      <c r="I853" s="121"/>
      <c r="J853" s="121"/>
      <c r="K853" s="121"/>
      <c r="L853" s="121"/>
    </row>
    <row r="854" spans="6:12" s="30" customFormat="1" x14ac:dyDescent="0.35">
      <c r="F854" s="26"/>
      <c r="G854" s="26"/>
      <c r="H854" s="139"/>
      <c r="I854" s="121"/>
      <c r="J854" s="121"/>
      <c r="K854" s="121"/>
      <c r="L854" s="121"/>
    </row>
    <row r="855" spans="6:12" s="30" customFormat="1" x14ac:dyDescent="0.35">
      <c r="F855" s="26"/>
      <c r="G855" s="26"/>
      <c r="H855" s="139"/>
      <c r="I855" s="121"/>
      <c r="J855" s="121"/>
      <c r="K855" s="121"/>
      <c r="L855" s="121"/>
    </row>
    <row r="856" spans="6:12" s="30" customFormat="1" x14ac:dyDescent="0.35">
      <c r="F856" s="26"/>
      <c r="G856" s="26"/>
      <c r="H856" s="139"/>
      <c r="I856" s="121"/>
      <c r="J856" s="121"/>
      <c r="K856" s="121"/>
      <c r="L856" s="121"/>
    </row>
    <row r="857" spans="6:12" s="30" customFormat="1" x14ac:dyDescent="0.35">
      <c r="F857" s="26"/>
      <c r="G857" s="26"/>
      <c r="H857" s="139"/>
      <c r="I857" s="121"/>
      <c r="J857" s="121"/>
      <c r="K857" s="121"/>
      <c r="L857" s="121"/>
    </row>
    <row r="858" spans="6:12" s="30" customFormat="1" x14ac:dyDescent="0.35">
      <c r="F858" s="26"/>
      <c r="G858" s="26"/>
      <c r="H858" s="139"/>
      <c r="I858" s="121"/>
      <c r="J858" s="121"/>
      <c r="K858" s="121"/>
      <c r="L858" s="121"/>
    </row>
    <row r="859" spans="6:12" s="30" customFormat="1" x14ac:dyDescent="0.35">
      <c r="F859" s="26"/>
      <c r="G859" s="26"/>
      <c r="H859" s="139"/>
      <c r="I859" s="121"/>
      <c r="J859" s="121"/>
      <c r="K859" s="121"/>
      <c r="L859" s="121"/>
    </row>
    <row r="860" spans="6:12" s="30" customFormat="1" x14ac:dyDescent="0.35">
      <c r="F860" s="26"/>
      <c r="G860" s="26"/>
      <c r="H860" s="139"/>
      <c r="I860" s="121"/>
      <c r="J860" s="121"/>
      <c r="K860" s="121"/>
      <c r="L860" s="121"/>
    </row>
    <row r="861" spans="6:12" s="30" customFormat="1" x14ac:dyDescent="0.35">
      <c r="F861" s="26"/>
      <c r="G861" s="26"/>
      <c r="H861" s="139"/>
      <c r="I861" s="121"/>
      <c r="J861" s="121"/>
      <c r="K861" s="121"/>
      <c r="L861" s="121"/>
    </row>
    <row r="862" spans="6:12" s="30" customFormat="1" x14ac:dyDescent="0.35">
      <c r="F862" s="26"/>
      <c r="G862" s="26"/>
      <c r="H862" s="139"/>
      <c r="I862" s="121"/>
      <c r="J862" s="121"/>
      <c r="K862" s="121"/>
      <c r="L862" s="121"/>
    </row>
    <row r="863" spans="6:12" s="30" customFormat="1" x14ac:dyDescent="0.35">
      <c r="F863" s="26"/>
      <c r="G863" s="26"/>
      <c r="H863" s="139"/>
      <c r="I863" s="121"/>
      <c r="J863" s="121"/>
      <c r="K863" s="121"/>
      <c r="L863" s="121"/>
    </row>
    <row r="864" spans="6:12" s="30" customFormat="1" x14ac:dyDescent="0.35">
      <c r="F864" s="26"/>
      <c r="G864" s="26"/>
      <c r="H864" s="139"/>
      <c r="I864" s="121"/>
      <c r="J864" s="121"/>
      <c r="K864" s="121"/>
      <c r="L864" s="121"/>
    </row>
    <row r="865" spans="6:12" s="30" customFormat="1" x14ac:dyDescent="0.35">
      <c r="F865" s="26"/>
      <c r="G865" s="26"/>
      <c r="H865" s="139"/>
      <c r="I865" s="121"/>
      <c r="J865" s="121"/>
      <c r="K865" s="121"/>
      <c r="L865" s="121"/>
    </row>
    <row r="866" spans="6:12" s="30" customFormat="1" x14ac:dyDescent="0.35">
      <c r="F866" s="26"/>
      <c r="G866" s="26"/>
      <c r="H866" s="139"/>
      <c r="I866" s="121"/>
      <c r="J866" s="121"/>
      <c r="K866" s="121"/>
      <c r="L866" s="121"/>
    </row>
    <row r="867" spans="6:12" s="30" customFormat="1" x14ac:dyDescent="0.35">
      <c r="F867" s="26"/>
      <c r="G867" s="26"/>
      <c r="H867" s="139"/>
      <c r="I867" s="121"/>
      <c r="J867" s="121"/>
      <c r="K867" s="121"/>
      <c r="L867" s="121"/>
    </row>
    <row r="868" spans="6:12" s="30" customFormat="1" x14ac:dyDescent="0.35">
      <c r="F868" s="26"/>
      <c r="G868" s="26"/>
      <c r="H868" s="139"/>
      <c r="I868" s="121"/>
      <c r="J868" s="121"/>
      <c r="K868" s="121"/>
      <c r="L868" s="121"/>
    </row>
    <row r="869" spans="6:12" s="30" customFormat="1" x14ac:dyDescent="0.35">
      <c r="F869" s="26"/>
      <c r="G869" s="26"/>
      <c r="H869" s="139"/>
      <c r="I869" s="121"/>
      <c r="J869" s="121"/>
      <c r="K869" s="121"/>
      <c r="L869" s="121"/>
    </row>
    <row r="870" spans="6:12" s="30" customFormat="1" x14ac:dyDescent="0.35">
      <c r="F870" s="26"/>
      <c r="G870" s="26"/>
      <c r="H870" s="139"/>
      <c r="I870" s="121"/>
      <c r="J870" s="121"/>
      <c r="K870" s="121"/>
      <c r="L870" s="121"/>
    </row>
    <row r="871" spans="6:12" s="30" customFormat="1" x14ac:dyDescent="0.35">
      <c r="F871" s="26"/>
      <c r="G871" s="26"/>
      <c r="H871" s="139"/>
      <c r="I871" s="121"/>
      <c r="J871" s="121"/>
      <c r="K871" s="121"/>
      <c r="L871" s="121"/>
    </row>
    <row r="872" spans="6:12" s="30" customFormat="1" x14ac:dyDescent="0.35">
      <c r="F872" s="26"/>
      <c r="G872" s="26"/>
      <c r="H872" s="139"/>
      <c r="I872" s="121"/>
      <c r="J872" s="121"/>
      <c r="K872" s="121"/>
      <c r="L872" s="121"/>
    </row>
    <row r="873" spans="6:12" s="30" customFormat="1" x14ac:dyDescent="0.35">
      <c r="F873" s="26"/>
      <c r="G873" s="26"/>
      <c r="H873" s="139"/>
      <c r="I873" s="121"/>
      <c r="J873" s="121"/>
      <c r="K873" s="121"/>
      <c r="L873" s="121"/>
    </row>
    <row r="874" spans="6:12" s="30" customFormat="1" x14ac:dyDescent="0.35">
      <c r="F874" s="26"/>
      <c r="G874" s="26"/>
      <c r="H874" s="139"/>
      <c r="I874" s="121"/>
      <c r="J874" s="121"/>
      <c r="K874" s="121"/>
      <c r="L874" s="121"/>
    </row>
    <row r="875" spans="6:12" s="30" customFormat="1" x14ac:dyDescent="0.35">
      <c r="F875" s="26"/>
      <c r="G875" s="26"/>
      <c r="H875" s="139"/>
      <c r="I875" s="121"/>
      <c r="J875" s="121"/>
      <c r="K875" s="121"/>
      <c r="L875" s="121"/>
    </row>
    <row r="876" spans="6:12" s="30" customFormat="1" x14ac:dyDescent="0.35">
      <c r="F876" s="26"/>
      <c r="G876" s="26"/>
      <c r="H876" s="139"/>
      <c r="I876" s="121"/>
      <c r="J876" s="121"/>
      <c r="K876" s="121"/>
      <c r="L876" s="121"/>
    </row>
    <row r="877" spans="6:12" s="30" customFormat="1" x14ac:dyDescent="0.35">
      <c r="F877" s="26"/>
      <c r="G877" s="26"/>
      <c r="H877" s="139"/>
      <c r="I877" s="121"/>
      <c r="J877" s="121"/>
      <c r="K877" s="121"/>
      <c r="L877" s="121"/>
    </row>
    <row r="878" spans="6:12" s="30" customFormat="1" x14ac:dyDescent="0.35">
      <c r="F878" s="26"/>
      <c r="G878" s="26"/>
      <c r="H878" s="139"/>
      <c r="I878" s="121"/>
      <c r="J878" s="121"/>
      <c r="K878" s="121"/>
      <c r="L878" s="121"/>
    </row>
    <row r="879" spans="6:12" s="30" customFormat="1" x14ac:dyDescent="0.35">
      <c r="F879" s="26"/>
      <c r="G879" s="26"/>
      <c r="H879" s="139"/>
      <c r="I879" s="121"/>
      <c r="J879" s="121"/>
      <c r="K879" s="121"/>
      <c r="L879" s="121"/>
    </row>
    <row r="880" spans="6:12" s="30" customFormat="1" x14ac:dyDescent="0.35">
      <c r="F880" s="26"/>
      <c r="G880" s="26"/>
      <c r="H880" s="139"/>
      <c r="I880" s="121"/>
      <c r="J880" s="121"/>
      <c r="K880" s="121"/>
      <c r="L880" s="121"/>
    </row>
    <row r="881" spans="6:12" s="30" customFormat="1" x14ac:dyDescent="0.35">
      <c r="F881" s="26"/>
      <c r="G881" s="26"/>
      <c r="H881" s="139"/>
      <c r="I881" s="121"/>
      <c r="J881" s="121"/>
      <c r="K881" s="121"/>
      <c r="L881" s="121"/>
    </row>
    <row r="882" spans="6:12" s="30" customFormat="1" x14ac:dyDescent="0.35">
      <c r="F882" s="26"/>
      <c r="G882" s="26"/>
      <c r="H882" s="139"/>
      <c r="I882" s="121"/>
      <c r="J882" s="121"/>
      <c r="K882" s="121"/>
      <c r="L882" s="121"/>
    </row>
    <row r="883" spans="6:12" s="30" customFormat="1" x14ac:dyDescent="0.35">
      <c r="F883" s="26"/>
      <c r="G883" s="26"/>
      <c r="H883" s="139"/>
      <c r="I883" s="121"/>
      <c r="J883" s="121"/>
      <c r="K883" s="121"/>
      <c r="L883" s="121"/>
    </row>
    <row r="884" spans="6:12" s="30" customFormat="1" x14ac:dyDescent="0.35">
      <c r="F884" s="26"/>
      <c r="G884" s="26"/>
      <c r="H884" s="139"/>
      <c r="I884" s="121"/>
      <c r="J884" s="121"/>
      <c r="K884" s="121"/>
      <c r="L884" s="121"/>
    </row>
    <row r="885" spans="6:12" s="30" customFormat="1" x14ac:dyDescent="0.35">
      <c r="F885" s="26"/>
      <c r="G885" s="26"/>
      <c r="H885" s="139"/>
      <c r="I885" s="121"/>
      <c r="J885" s="121"/>
      <c r="K885" s="121"/>
      <c r="L885" s="121"/>
    </row>
    <row r="886" spans="6:12" s="30" customFormat="1" x14ac:dyDescent="0.35">
      <c r="F886" s="26"/>
      <c r="G886" s="26"/>
      <c r="H886" s="139"/>
      <c r="I886" s="121"/>
      <c r="J886" s="121"/>
      <c r="K886" s="121"/>
      <c r="L886" s="121"/>
    </row>
    <row r="887" spans="6:12" s="30" customFormat="1" x14ac:dyDescent="0.35">
      <c r="F887" s="26"/>
      <c r="G887" s="26"/>
      <c r="H887" s="139"/>
      <c r="I887" s="121"/>
      <c r="J887" s="121"/>
      <c r="K887" s="121"/>
      <c r="L887" s="121"/>
    </row>
    <row r="888" spans="6:12" s="30" customFormat="1" x14ac:dyDescent="0.35">
      <c r="F888" s="26"/>
      <c r="G888" s="26"/>
      <c r="H888" s="139"/>
      <c r="I888" s="121"/>
      <c r="J888" s="121"/>
      <c r="K888" s="121"/>
      <c r="L888" s="121"/>
    </row>
    <row r="889" spans="6:12" s="30" customFormat="1" x14ac:dyDescent="0.35">
      <c r="F889" s="26"/>
      <c r="G889" s="26"/>
      <c r="H889" s="139"/>
      <c r="I889" s="121"/>
      <c r="J889" s="121"/>
      <c r="K889" s="121"/>
      <c r="L889" s="121"/>
    </row>
    <row r="890" spans="6:12" s="30" customFormat="1" x14ac:dyDescent="0.35">
      <c r="F890" s="26"/>
      <c r="G890" s="26"/>
      <c r="H890" s="139"/>
      <c r="I890" s="121"/>
      <c r="J890" s="121"/>
      <c r="K890" s="121"/>
      <c r="L890" s="121"/>
    </row>
    <row r="891" spans="6:12" s="30" customFormat="1" x14ac:dyDescent="0.35">
      <c r="F891" s="26"/>
      <c r="G891" s="26"/>
      <c r="H891" s="139"/>
      <c r="I891" s="121"/>
      <c r="J891" s="121"/>
      <c r="K891" s="121"/>
      <c r="L891" s="121"/>
    </row>
    <row r="892" spans="6:12" s="30" customFormat="1" x14ac:dyDescent="0.35">
      <c r="F892" s="26"/>
      <c r="G892" s="26"/>
      <c r="H892" s="139"/>
      <c r="I892" s="121"/>
      <c r="J892" s="121"/>
      <c r="K892" s="121"/>
      <c r="L892" s="121"/>
    </row>
    <row r="893" spans="6:12" s="30" customFormat="1" x14ac:dyDescent="0.35">
      <c r="F893" s="26"/>
      <c r="G893" s="26"/>
      <c r="H893" s="139"/>
      <c r="I893" s="121"/>
      <c r="J893" s="121"/>
      <c r="K893" s="121"/>
      <c r="L893" s="121"/>
    </row>
    <row r="894" spans="6:12" s="30" customFormat="1" x14ac:dyDescent="0.35">
      <c r="F894" s="26"/>
      <c r="G894" s="26"/>
      <c r="H894" s="139"/>
      <c r="I894" s="121"/>
      <c r="J894" s="121"/>
      <c r="K894" s="121"/>
      <c r="L894" s="121"/>
    </row>
    <row r="895" spans="6:12" s="30" customFormat="1" x14ac:dyDescent="0.35">
      <c r="F895" s="26"/>
      <c r="G895" s="26"/>
      <c r="H895" s="139"/>
      <c r="I895" s="121"/>
      <c r="J895" s="121"/>
      <c r="K895" s="121"/>
      <c r="L895" s="121"/>
    </row>
    <row r="896" spans="6:12" s="30" customFormat="1" x14ac:dyDescent="0.35">
      <c r="F896" s="26"/>
      <c r="G896" s="26"/>
      <c r="H896" s="139"/>
      <c r="I896" s="121"/>
      <c r="J896" s="121"/>
      <c r="K896" s="121"/>
      <c r="L896" s="121"/>
    </row>
    <row r="897" spans="6:12" s="30" customFormat="1" x14ac:dyDescent="0.35">
      <c r="F897" s="26"/>
      <c r="G897" s="26"/>
      <c r="H897" s="139"/>
      <c r="I897" s="121"/>
      <c r="J897" s="121"/>
      <c r="K897" s="121"/>
      <c r="L897" s="121"/>
    </row>
    <row r="898" spans="6:12" s="30" customFormat="1" x14ac:dyDescent="0.35">
      <c r="F898" s="26"/>
      <c r="G898" s="26"/>
      <c r="H898" s="139"/>
      <c r="I898" s="121"/>
      <c r="J898" s="121"/>
      <c r="K898" s="121"/>
      <c r="L898" s="121"/>
    </row>
    <row r="899" spans="6:12" s="30" customFormat="1" x14ac:dyDescent="0.35">
      <c r="F899" s="26"/>
      <c r="G899" s="26"/>
      <c r="H899" s="139"/>
      <c r="I899" s="121"/>
      <c r="J899" s="121"/>
      <c r="K899" s="121"/>
      <c r="L899" s="121"/>
    </row>
    <row r="900" spans="6:12" s="30" customFormat="1" x14ac:dyDescent="0.35">
      <c r="F900" s="26"/>
      <c r="G900" s="26"/>
      <c r="H900" s="139"/>
      <c r="I900" s="121"/>
      <c r="J900" s="121"/>
      <c r="K900" s="121"/>
      <c r="L900" s="121"/>
    </row>
    <row r="901" spans="6:12" s="30" customFormat="1" x14ac:dyDescent="0.35">
      <c r="F901" s="26"/>
      <c r="G901" s="26"/>
      <c r="H901" s="139"/>
      <c r="I901" s="121"/>
      <c r="J901" s="121"/>
      <c r="K901" s="121"/>
      <c r="L901" s="121"/>
    </row>
    <row r="902" spans="6:12" s="30" customFormat="1" x14ac:dyDescent="0.35">
      <c r="F902" s="26"/>
      <c r="G902" s="26"/>
      <c r="H902" s="139"/>
      <c r="I902" s="121"/>
      <c r="J902" s="121"/>
      <c r="K902" s="121"/>
      <c r="L902" s="121"/>
    </row>
    <row r="903" spans="6:12" s="30" customFormat="1" x14ac:dyDescent="0.35">
      <c r="F903" s="26"/>
      <c r="G903" s="26"/>
      <c r="H903" s="139"/>
      <c r="I903" s="121"/>
      <c r="J903" s="121"/>
      <c r="K903" s="121"/>
      <c r="L903" s="121"/>
    </row>
    <row r="904" spans="6:12" s="30" customFormat="1" x14ac:dyDescent="0.35">
      <c r="F904" s="26"/>
      <c r="G904" s="26"/>
      <c r="H904" s="139"/>
      <c r="I904" s="121"/>
      <c r="J904" s="121"/>
      <c r="K904" s="121"/>
      <c r="L904" s="121"/>
    </row>
    <row r="905" spans="6:12" s="30" customFormat="1" x14ac:dyDescent="0.35">
      <c r="F905" s="26"/>
      <c r="G905" s="26"/>
      <c r="H905" s="139"/>
      <c r="I905" s="121"/>
      <c r="J905" s="121"/>
      <c r="K905" s="121"/>
      <c r="L905" s="121"/>
    </row>
    <row r="906" spans="6:12" s="30" customFormat="1" x14ac:dyDescent="0.35">
      <c r="F906" s="26"/>
      <c r="G906" s="26"/>
      <c r="H906" s="139"/>
      <c r="I906" s="121"/>
      <c r="J906" s="121"/>
      <c r="K906" s="121"/>
      <c r="L906" s="121"/>
    </row>
    <row r="907" spans="6:12" s="30" customFormat="1" x14ac:dyDescent="0.35">
      <c r="F907" s="26"/>
      <c r="G907" s="26"/>
      <c r="H907" s="139"/>
      <c r="I907" s="121"/>
      <c r="J907" s="121"/>
      <c r="K907" s="121"/>
      <c r="L907" s="121"/>
    </row>
    <row r="908" spans="6:12" s="30" customFormat="1" x14ac:dyDescent="0.35">
      <c r="F908" s="26"/>
      <c r="G908" s="26"/>
      <c r="H908" s="139"/>
      <c r="I908" s="121"/>
      <c r="J908" s="121"/>
      <c r="K908" s="121"/>
      <c r="L908" s="121"/>
    </row>
    <row r="909" spans="6:12" s="30" customFormat="1" x14ac:dyDescent="0.35">
      <c r="F909" s="26"/>
      <c r="G909" s="26"/>
      <c r="H909" s="139"/>
      <c r="I909" s="121"/>
      <c r="J909" s="121"/>
      <c r="K909" s="121"/>
      <c r="L909" s="121"/>
    </row>
    <row r="910" spans="6:12" s="30" customFormat="1" x14ac:dyDescent="0.35">
      <c r="F910" s="26"/>
      <c r="G910" s="26"/>
      <c r="H910" s="139"/>
      <c r="I910" s="121"/>
      <c r="J910" s="121"/>
      <c r="K910" s="121"/>
      <c r="L910" s="121"/>
    </row>
    <row r="911" spans="6:12" s="30" customFormat="1" x14ac:dyDescent="0.35">
      <c r="F911" s="26"/>
      <c r="G911" s="26"/>
      <c r="H911" s="139"/>
      <c r="I911" s="121"/>
      <c r="J911" s="121"/>
      <c r="K911" s="121"/>
      <c r="L911" s="121"/>
    </row>
    <row r="912" spans="6:12" s="30" customFormat="1" x14ac:dyDescent="0.35">
      <c r="F912" s="26"/>
      <c r="G912" s="26"/>
      <c r="H912" s="139"/>
      <c r="I912" s="121"/>
      <c r="J912" s="121"/>
      <c r="K912" s="121"/>
      <c r="L912" s="121"/>
    </row>
    <row r="913" spans="6:12" s="30" customFormat="1" x14ac:dyDescent="0.35">
      <c r="F913" s="26"/>
      <c r="G913" s="26"/>
      <c r="H913" s="139"/>
      <c r="I913" s="121"/>
      <c r="J913" s="121"/>
      <c r="K913" s="121"/>
      <c r="L913" s="121"/>
    </row>
    <row r="914" spans="6:12" s="30" customFormat="1" x14ac:dyDescent="0.35">
      <c r="F914" s="26"/>
      <c r="G914" s="26"/>
      <c r="H914" s="139"/>
      <c r="I914" s="121"/>
      <c r="J914" s="121"/>
      <c r="K914" s="121"/>
      <c r="L914" s="121"/>
    </row>
    <row r="915" spans="6:12" s="30" customFormat="1" x14ac:dyDescent="0.35">
      <c r="F915" s="26"/>
      <c r="G915" s="26"/>
      <c r="H915" s="139"/>
      <c r="I915" s="121"/>
      <c r="J915" s="121"/>
      <c r="K915" s="121"/>
      <c r="L915" s="121"/>
    </row>
    <row r="916" spans="6:12" s="30" customFormat="1" x14ac:dyDescent="0.35">
      <c r="F916" s="26"/>
      <c r="G916" s="26"/>
      <c r="H916" s="139"/>
      <c r="I916" s="121"/>
      <c r="J916" s="121"/>
      <c r="K916" s="121"/>
      <c r="L916" s="121"/>
    </row>
    <row r="917" spans="6:12" s="30" customFormat="1" x14ac:dyDescent="0.35">
      <c r="F917" s="26"/>
      <c r="G917" s="26"/>
      <c r="H917" s="139"/>
      <c r="I917" s="121"/>
      <c r="J917" s="121"/>
      <c r="K917" s="121"/>
      <c r="L917" s="121"/>
    </row>
    <row r="918" spans="6:12" s="30" customFormat="1" x14ac:dyDescent="0.35">
      <c r="F918" s="26"/>
      <c r="G918" s="26"/>
      <c r="H918" s="139"/>
      <c r="I918" s="121"/>
      <c r="J918" s="121"/>
      <c r="K918" s="121"/>
      <c r="L918" s="121"/>
    </row>
    <row r="919" spans="6:12" s="30" customFormat="1" x14ac:dyDescent="0.35">
      <c r="F919" s="26"/>
      <c r="G919" s="26"/>
      <c r="H919" s="139"/>
      <c r="I919" s="121"/>
      <c r="J919" s="121"/>
      <c r="K919" s="121"/>
      <c r="L919" s="121"/>
    </row>
    <row r="920" spans="6:12" s="30" customFormat="1" x14ac:dyDescent="0.35">
      <c r="F920" s="26"/>
      <c r="G920" s="26"/>
      <c r="H920" s="139"/>
      <c r="I920" s="121"/>
      <c r="J920" s="121"/>
      <c r="K920" s="121"/>
      <c r="L920" s="121"/>
    </row>
    <row r="921" spans="6:12" s="30" customFormat="1" x14ac:dyDescent="0.35">
      <c r="F921" s="26"/>
      <c r="G921" s="26"/>
      <c r="H921" s="139"/>
      <c r="I921" s="121"/>
      <c r="J921" s="121"/>
      <c r="K921" s="121"/>
      <c r="L921" s="121"/>
    </row>
    <row r="922" spans="6:12" s="30" customFormat="1" x14ac:dyDescent="0.35">
      <c r="F922" s="26"/>
      <c r="G922" s="26"/>
      <c r="H922" s="139"/>
      <c r="I922" s="121"/>
      <c r="J922" s="121"/>
      <c r="K922" s="121"/>
      <c r="L922" s="121"/>
    </row>
    <row r="923" spans="6:12" s="30" customFormat="1" x14ac:dyDescent="0.35">
      <c r="F923" s="26"/>
      <c r="G923" s="26"/>
      <c r="H923" s="139"/>
      <c r="I923" s="121"/>
      <c r="J923" s="121"/>
      <c r="K923" s="121"/>
      <c r="L923" s="121"/>
    </row>
    <row r="924" spans="6:12" s="30" customFormat="1" x14ac:dyDescent="0.35">
      <c r="F924" s="26"/>
      <c r="G924" s="26"/>
      <c r="H924" s="139"/>
      <c r="I924" s="121"/>
      <c r="J924" s="121"/>
      <c r="K924" s="121"/>
      <c r="L924" s="121"/>
    </row>
    <row r="925" spans="6:12" s="30" customFormat="1" x14ac:dyDescent="0.35">
      <c r="F925" s="26"/>
      <c r="G925" s="26"/>
      <c r="H925" s="139"/>
      <c r="I925" s="121"/>
      <c r="J925" s="121"/>
      <c r="K925" s="121"/>
      <c r="L925" s="121"/>
    </row>
    <row r="926" spans="6:12" s="30" customFormat="1" x14ac:dyDescent="0.35">
      <c r="F926" s="26"/>
      <c r="G926" s="26"/>
      <c r="H926" s="139"/>
      <c r="I926" s="121"/>
      <c r="J926" s="121"/>
      <c r="K926" s="121"/>
      <c r="L926" s="121"/>
    </row>
    <row r="927" spans="6:12" s="30" customFormat="1" x14ac:dyDescent="0.35">
      <c r="F927" s="26"/>
      <c r="G927" s="26"/>
      <c r="H927" s="139"/>
      <c r="I927" s="121"/>
      <c r="J927" s="121"/>
      <c r="K927" s="121"/>
      <c r="L927" s="121"/>
    </row>
    <row r="928" spans="6:12" s="30" customFormat="1" x14ac:dyDescent="0.35">
      <c r="F928" s="26"/>
      <c r="G928" s="26"/>
      <c r="H928" s="139"/>
      <c r="I928" s="121"/>
      <c r="J928" s="121"/>
      <c r="K928" s="121"/>
      <c r="L928" s="121"/>
    </row>
    <row r="929" spans="6:12" s="30" customFormat="1" x14ac:dyDescent="0.35">
      <c r="F929" s="26"/>
      <c r="G929" s="26"/>
      <c r="H929" s="139"/>
      <c r="I929" s="121"/>
      <c r="J929" s="121"/>
      <c r="K929" s="121"/>
      <c r="L929" s="121"/>
    </row>
    <row r="930" spans="6:12" s="30" customFormat="1" x14ac:dyDescent="0.35">
      <c r="F930" s="26"/>
      <c r="G930" s="26"/>
      <c r="H930" s="139"/>
      <c r="I930" s="121"/>
      <c r="J930" s="121"/>
      <c r="K930" s="121"/>
      <c r="L930" s="121"/>
    </row>
    <row r="931" spans="6:12" s="30" customFormat="1" x14ac:dyDescent="0.35">
      <c r="F931" s="26"/>
      <c r="G931" s="26"/>
      <c r="H931" s="139"/>
      <c r="I931" s="121"/>
      <c r="J931" s="121"/>
      <c r="K931" s="121"/>
      <c r="L931" s="121"/>
    </row>
    <row r="932" spans="6:12" s="30" customFormat="1" x14ac:dyDescent="0.35">
      <c r="F932" s="26"/>
      <c r="G932" s="26"/>
      <c r="H932" s="139"/>
      <c r="I932" s="121"/>
      <c r="J932" s="121"/>
      <c r="K932" s="121"/>
      <c r="L932" s="121"/>
    </row>
    <row r="933" spans="6:12" s="30" customFormat="1" x14ac:dyDescent="0.35">
      <c r="F933" s="26"/>
      <c r="G933" s="26"/>
      <c r="H933" s="139"/>
      <c r="I933" s="121"/>
      <c r="J933" s="121"/>
      <c r="K933" s="121"/>
      <c r="L933" s="121"/>
    </row>
    <row r="934" spans="6:12" s="30" customFormat="1" x14ac:dyDescent="0.35">
      <c r="F934" s="26"/>
      <c r="G934" s="26"/>
      <c r="H934" s="139"/>
      <c r="I934" s="121"/>
      <c r="J934" s="121"/>
      <c r="K934" s="121"/>
      <c r="L934" s="121"/>
    </row>
    <row r="935" spans="6:12" s="30" customFormat="1" x14ac:dyDescent="0.35">
      <c r="F935" s="26"/>
      <c r="G935" s="26"/>
      <c r="H935" s="139"/>
      <c r="I935" s="121"/>
      <c r="J935" s="121"/>
      <c r="K935" s="121"/>
      <c r="L935" s="121"/>
    </row>
    <row r="936" spans="6:12" s="30" customFormat="1" x14ac:dyDescent="0.35">
      <c r="F936" s="26"/>
      <c r="G936" s="26"/>
      <c r="H936" s="139"/>
      <c r="I936" s="121"/>
      <c r="J936" s="121"/>
      <c r="K936" s="121"/>
      <c r="L936" s="121"/>
    </row>
    <row r="937" spans="6:12" s="30" customFormat="1" x14ac:dyDescent="0.35">
      <c r="F937" s="26"/>
      <c r="G937" s="26"/>
      <c r="H937" s="139"/>
      <c r="I937" s="121"/>
      <c r="J937" s="121"/>
      <c r="K937" s="121"/>
      <c r="L937" s="121"/>
    </row>
    <row r="938" spans="6:12" s="30" customFormat="1" x14ac:dyDescent="0.35">
      <c r="F938" s="26"/>
      <c r="G938" s="26"/>
      <c r="H938" s="139"/>
      <c r="I938" s="121"/>
      <c r="J938" s="121"/>
      <c r="K938" s="121"/>
      <c r="L938" s="121"/>
    </row>
    <row r="939" spans="6:12" s="30" customFormat="1" x14ac:dyDescent="0.35">
      <c r="F939" s="26"/>
      <c r="G939" s="26"/>
      <c r="H939" s="139"/>
      <c r="I939" s="121"/>
      <c r="J939" s="121"/>
      <c r="K939" s="121"/>
      <c r="L939" s="121"/>
    </row>
    <row r="940" spans="6:12" s="30" customFormat="1" x14ac:dyDescent="0.35">
      <c r="F940" s="26"/>
      <c r="G940" s="26"/>
      <c r="H940" s="139"/>
      <c r="I940" s="121"/>
      <c r="J940" s="121"/>
      <c r="K940" s="121"/>
      <c r="L940" s="121"/>
    </row>
    <row r="941" spans="6:12" s="30" customFormat="1" x14ac:dyDescent="0.35">
      <c r="F941" s="26"/>
      <c r="G941" s="26"/>
      <c r="H941" s="139"/>
      <c r="I941" s="121"/>
      <c r="J941" s="121"/>
      <c r="K941" s="121"/>
      <c r="L941" s="121"/>
    </row>
    <row r="942" spans="6:12" s="30" customFormat="1" x14ac:dyDescent="0.35">
      <c r="F942" s="26"/>
      <c r="G942" s="26"/>
      <c r="H942" s="139"/>
      <c r="I942" s="121"/>
      <c r="J942" s="121"/>
      <c r="K942" s="121"/>
      <c r="L942" s="121"/>
    </row>
    <row r="943" spans="6:12" s="30" customFormat="1" x14ac:dyDescent="0.35">
      <c r="F943" s="26"/>
      <c r="G943" s="26"/>
      <c r="H943" s="139"/>
      <c r="I943" s="121"/>
      <c r="J943" s="121"/>
      <c r="K943" s="121"/>
      <c r="L943" s="121"/>
    </row>
    <row r="944" spans="6:12" s="30" customFormat="1" x14ac:dyDescent="0.35">
      <c r="F944" s="26"/>
      <c r="G944" s="26"/>
      <c r="H944" s="139"/>
      <c r="I944" s="121"/>
      <c r="J944" s="121"/>
      <c r="K944" s="121"/>
      <c r="L944" s="121"/>
    </row>
    <row r="945" spans="6:12" s="30" customFormat="1" x14ac:dyDescent="0.35">
      <c r="F945" s="26"/>
      <c r="G945" s="26"/>
      <c r="H945" s="139"/>
      <c r="I945" s="121"/>
      <c r="J945" s="121"/>
      <c r="K945" s="121"/>
      <c r="L945" s="121"/>
    </row>
    <row r="946" spans="6:12" s="30" customFormat="1" x14ac:dyDescent="0.35">
      <c r="F946" s="26"/>
      <c r="G946" s="26"/>
      <c r="H946" s="139"/>
      <c r="I946" s="121"/>
      <c r="J946" s="121"/>
      <c r="K946" s="121"/>
      <c r="L946" s="121"/>
    </row>
    <row r="947" spans="6:12" s="30" customFormat="1" x14ac:dyDescent="0.35">
      <c r="F947" s="26"/>
      <c r="G947" s="26"/>
      <c r="H947" s="139"/>
      <c r="I947" s="121"/>
      <c r="J947" s="121"/>
      <c r="K947" s="121"/>
      <c r="L947" s="121"/>
    </row>
    <row r="948" spans="6:12" s="30" customFormat="1" x14ac:dyDescent="0.35">
      <c r="F948" s="26"/>
      <c r="G948" s="26"/>
      <c r="H948" s="139"/>
      <c r="I948" s="121"/>
      <c r="J948" s="121"/>
      <c r="K948" s="121"/>
      <c r="L948" s="121"/>
    </row>
    <row r="949" spans="6:12" s="30" customFormat="1" x14ac:dyDescent="0.35">
      <c r="F949" s="26"/>
      <c r="G949" s="26"/>
      <c r="H949" s="139"/>
      <c r="I949" s="121"/>
      <c r="J949" s="121"/>
      <c r="K949" s="121"/>
      <c r="L949" s="121"/>
    </row>
    <row r="950" spans="6:12" s="30" customFormat="1" x14ac:dyDescent="0.35">
      <c r="F950" s="26"/>
      <c r="G950" s="26"/>
      <c r="H950" s="139"/>
      <c r="I950" s="121"/>
      <c r="J950" s="121"/>
      <c r="K950" s="121"/>
      <c r="L950" s="121"/>
    </row>
    <row r="951" spans="6:12" s="30" customFormat="1" x14ac:dyDescent="0.35">
      <c r="F951" s="26"/>
      <c r="G951" s="26"/>
      <c r="H951" s="139"/>
      <c r="I951" s="121"/>
      <c r="J951" s="121"/>
      <c r="K951" s="121"/>
      <c r="L951" s="121"/>
    </row>
    <row r="952" spans="6:12" s="30" customFormat="1" x14ac:dyDescent="0.35">
      <c r="F952" s="26"/>
      <c r="G952" s="26"/>
      <c r="H952" s="139"/>
      <c r="I952" s="121"/>
      <c r="J952" s="121"/>
      <c r="K952" s="121"/>
      <c r="L952" s="121"/>
    </row>
    <row r="953" spans="6:12" s="30" customFormat="1" x14ac:dyDescent="0.35">
      <c r="F953" s="26"/>
      <c r="G953" s="26"/>
      <c r="H953" s="139"/>
      <c r="I953" s="121"/>
      <c r="J953" s="121"/>
      <c r="K953" s="121"/>
      <c r="L953" s="121"/>
    </row>
    <row r="954" spans="6:12" s="30" customFormat="1" x14ac:dyDescent="0.35">
      <c r="F954" s="26"/>
      <c r="G954" s="26"/>
      <c r="H954" s="139"/>
      <c r="I954" s="121"/>
      <c r="J954" s="121"/>
      <c r="K954" s="121"/>
      <c r="L954" s="121"/>
    </row>
    <row r="955" spans="6:12" s="30" customFormat="1" x14ac:dyDescent="0.35">
      <c r="F955" s="26"/>
      <c r="G955" s="26"/>
      <c r="H955" s="139"/>
      <c r="I955" s="121"/>
      <c r="J955" s="121"/>
      <c r="K955" s="121"/>
      <c r="L955" s="121"/>
    </row>
    <row r="956" spans="6:12" s="30" customFormat="1" x14ac:dyDescent="0.35">
      <c r="F956" s="26"/>
      <c r="G956" s="26"/>
      <c r="H956" s="139"/>
      <c r="I956" s="121"/>
      <c r="J956" s="121"/>
      <c r="K956" s="121"/>
      <c r="L956" s="121"/>
    </row>
    <row r="957" spans="6:12" s="30" customFormat="1" x14ac:dyDescent="0.35">
      <c r="F957" s="26"/>
      <c r="G957" s="26"/>
      <c r="H957" s="139"/>
      <c r="I957" s="121"/>
      <c r="J957" s="121"/>
      <c r="K957" s="121"/>
      <c r="L957" s="121"/>
    </row>
    <row r="958" spans="6:12" s="30" customFormat="1" x14ac:dyDescent="0.35">
      <c r="F958" s="26"/>
      <c r="G958" s="26"/>
      <c r="H958" s="139"/>
      <c r="I958" s="121"/>
      <c r="J958" s="121"/>
      <c r="K958" s="121"/>
      <c r="L958" s="121"/>
    </row>
    <row r="959" spans="6:12" s="30" customFormat="1" x14ac:dyDescent="0.35">
      <c r="F959" s="26"/>
      <c r="G959" s="26"/>
      <c r="H959" s="139"/>
      <c r="I959" s="121"/>
      <c r="J959" s="121"/>
      <c r="K959" s="121"/>
      <c r="L959" s="121"/>
    </row>
    <row r="960" spans="6:12" s="30" customFormat="1" x14ac:dyDescent="0.35">
      <c r="F960" s="26"/>
      <c r="G960" s="26"/>
      <c r="H960" s="139"/>
      <c r="I960" s="121"/>
      <c r="J960" s="121"/>
      <c r="K960" s="121"/>
      <c r="L960" s="121"/>
    </row>
    <row r="961" spans="6:12" s="30" customFormat="1" x14ac:dyDescent="0.35">
      <c r="F961" s="26"/>
      <c r="G961" s="26"/>
      <c r="H961" s="139"/>
      <c r="I961" s="121"/>
      <c r="J961" s="121"/>
      <c r="K961" s="121"/>
      <c r="L961" s="121"/>
    </row>
    <row r="962" spans="6:12" s="30" customFormat="1" x14ac:dyDescent="0.35">
      <c r="F962" s="26"/>
      <c r="G962" s="26"/>
      <c r="H962" s="139"/>
      <c r="I962" s="121"/>
      <c r="J962" s="121"/>
      <c r="K962" s="121"/>
      <c r="L962" s="121"/>
    </row>
    <row r="963" spans="6:12" s="30" customFormat="1" x14ac:dyDescent="0.35">
      <c r="F963" s="26"/>
      <c r="G963" s="26"/>
      <c r="H963" s="139"/>
      <c r="I963" s="121"/>
      <c r="J963" s="121"/>
      <c r="K963" s="121"/>
      <c r="L963" s="121"/>
    </row>
    <row r="964" spans="6:12" s="30" customFormat="1" x14ac:dyDescent="0.35">
      <c r="F964" s="26"/>
      <c r="G964" s="26"/>
      <c r="H964" s="139"/>
      <c r="I964" s="121"/>
      <c r="J964" s="121"/>
      <c r="K964" s="121"/>
      <c r="L964" s="121"/>
    </row>
    <row r="965" spans="6:12" s="30" customFormat="1" x14ac:dyDescent="0.35">
      <c r="F965" s="26"/>
      <c r="G965" s="26"/>
      <c r="H965" s="139"/>
      <c r="I965" s="121"/>
      <c r="J965" s="121"/>
      <c r="K965" s="121"/>
      <c r="L965" s="121"/>
    </row>
    <row r="966" spans="6:12" s="30" customFormat="1" x14ac:dyDescent="0.35">
      <c r="F966" s="26"/>
      <c r="G966" s="26"/>
      <c r="H966" s="139"/>
      <c r="I966" s="121"/>
      <c r="J966" s="121"/>
      <c r="K966" s="121"/>
      <c r="L966" s="121"/>
    </row>
    <row r="967" spans="6:12" s="30" customFormat="1" x14ac:dyDescent="0.35">
      <c r="F967" s="26"/>
      <c r="G967" s="26"/>
      <c r="H967" s="139"/>
      <c r="I967" s="121"/>
      <c r="J967" s="121"/>
      <c r="K967" s="121"/>
      <c r="L967" s="121"/>
    </row>
    <row r="968" spans="6:12" s="30" customFormat="1" x14ac:dyDescent="0.35">
      <c r="F968" s="26"/>
      <c r="G968" s="26"/>
      <c r="H968" s="139"/>
      <c r="I968" s="121"/>
      <c r="J968" s="121"/>
      <c r="K968" s="121"/>
      <c r="L968" s="121"/>
    </row>
    <row r="969" spans="6:12" s="30" customFormat="1" x14ac:dyDescent="0.35">
      <c r="F969" s="26"/>
      <c r="G969" s="26"/>
      <c r="H969" s="139"/>
      <c r="I969" s="121"/>
      <c r="J969" s="121"/>
      <c r="K969" s="121"/>
      <c r="L969" s="121"/>
    </row>
    <row r="970" spans="6:12" s="30" customFormat="1" x14ac:dyDescent="0.35">
      <c r="F970" s="26"/>
      <c r="G970" s="26"/>
      <c r="H970" s="139"/>
      <c r="I970" s="121"/>
      <c r="J970" s="121"/>
      <c r="K970" s="121"/>
      <c r="L970" s="121"/>
    </row>
    <row r="971" spans="6:12" s="30" customFormat="1" x14ac:dyDescent="0.35">
      <c r="F971" s="26"/>
      <c r="G971" s="26"/>
      <c r="H971" s="139"/>
      <c r="I971" s="121"/>
      <c r="J971" s="121"/>
      <c r="K971" s="121"/>
      <c r="L971" s="121"/>
    </row>
    <row r="972" spans="6:12" s="30" customFormat="1" x14ac:dyDescent="0.35">
      <c r="F972" s="26"/>
      <c r="G972" s="26"/>
      <c r="H972" s="139"/>
      <c r="I972" s="121"/>
      <c r="J972" s="121"/>
      <c r="K972" s="121"/>
      <c r="L972" s="121"/>
    </row>
    <row r="973" spans="6:12" s="30" customFormat="1" x14ac:dyDescent="0.35">
      <c r="F973" s="26"/>
      <c r="G973" s="26"/>
      <c r="H973" s="139"/>
      <c r="I973" s="121"/>
      <c r="J973" s="121"/>
      <c r="K973" s="121"/>
      <c r="L973" s="121"/>
    </row>
    <row r="974" spans="6:12" s="30" customFormat="1" x14ac:dyDescent="0.35">
      <c r="F974" s="26"/>
      <c r="G974" s="26"/>
      <c r="H974" s="139"/>
      <c r="I974" s="121"/>
      <c r="J974" s="121"/>
      <c r="K974" s="121"/>
      <c r="L974" s="121"/>
    </row>
    <row r="975" spans="6:12" s="30" customFormat="1" x14ac:dyDescent="0.35">
      <c r="F975" s="26"/>
      <c r="G975" s="26"/>
      <c r="H975" s="139"/>
      <c r="I975" s="121"/>
      <c r="J975" s="121"/>
      <c r="K975" s="121"/>
      <c r="L975" s="121"/>
    </row>
    <row r="976" spans="6:12" s="30" customFormat="1" x14ac:dyDescent="0.35">
      <c r="F976" s="26"/>
      <c r="G976" s="26"/>
      <c r="H976" s="139"/>
      <c r="I976" s="121"/>
      <c r="J976" s="121"/>
      <c r="K976" s="121"/>
      <c r="L976" s="121"/>
    </row>
    <row r="977" spans="6:12" s="30" customFormat="1" x14ac:dyDescent="0.35">
      <c r="F977" s="26"/>
      <c r="G977" s="26"/>
      <c r="H977" s="139"/>
      <c r="I977" s="121"/>
      <c r="J977" s="121"/>
      <c r="K977" s="121"/>
      <c r="L977" s="121"/>
    </row>
    <row r="978" spans="6:12" s="30" customFormat="1" x14ac:dyDescent="0.35">
      <c r="F978" s="26"/>
      <c r="G978" s="26"/>
      <c r="H978" s="139"/>
      <c r="I978" s="121"/>
      <c r="J978" s="121"/>
      <c r="K978" s="121"/>
      <c r="L978" s="121"/>
    </row>
    <row r="979" spans="6:12" s="30" customFormat="1" x14ac:dyDescent="0.35">
      <c r="F979" s="26"/>
      <c r="G979" s="26"/>
      <c r="H979" s="139"/>
      <c r="I979" s="121"/>
      <c r="J979" s="121"/>
      <c r="K979" s="121"/>
      <c r="L979" s="121"/>
    </row>
    <row r="980" spans="6:12" s="30" customFormat="1" x14ac:dyDescent="0.35">
      <c r="F980" s="26"/>
      <c r="G980" s="26"/>
      <c r="H980" s="139"/>
      <c r="I980" s="121"/>
      <c r="J980" s="121"/>
      <c r="K980" s="121"/>
      <c r="L980" s="121"/>
    </row>
    <row r="981" spans="6:12" s="30" customFormat="1" x14ac:dyDescent="0.35">
      <c r="F981" s="26"/>
      <c r="G981" s="26"/>
      <c r="H981" s="139"/>
      <c r="I981" s="121"/>
      <c r="J981" s="121"/>
      <c r="K981" s="121"/>
      <c r="L981" s="121"/>
    </row>
    <row r="982" spans="6:12" s="30" customFormat="1" x14ac:dyDescent="0.35">
      <c r="F982" s="26"/>
      <c r="G982" s="26"/>
      <c r="H982" s="139"/>
      <c r="I982" s="121"/>
      <c r="J982" s="121"/>
      <c r="K982" s="121"/>
      <c r="L982" s="121"/>
    </row>
    <row r="983" spans="6:12" s="30" customFormat="1" x14ac:dyDescent="0.35">
      <c r="F983" s="26"/>
      <c r="G983" s="26"/>
      <c r="H983" s="139"/>
      <c r="I983" s="121"/>
      <c r="J983" s="121"/>
      <c r="K983" s="121"/>
      <c r="L983" s="121"/>
    </row>
    <row r="984" spans="6:12" s="30" customFormat="1" x14ac:dyDescent="0.35">
      <c r="F984" s="26"/>
      <c r="G984" s="26"/>
      <c r="H984" s="139"/>
      <c r="I984" s="121"/>
      <c r="J984" s="121"/>
      <c r="K984" s="121"/>
      <c r="L984" s="121"/>
    </row>
    <row r="985" spans="6:12" s="30" customFormat="1" x14ac:dyDescent="0.35">
      <c r="F985" s="26"/>
      <c r="G985" s="26"/>
      <c r="H985" s="139"/>
      <c r="I985" s="121"/>
      <c r="J985" s="121"/>
      <c r="K985" s="121"/>
      <c r="L985" s="121"/>
    </row>
    <row r="986" spans="6:12" s="30" customFormat="1" x14ac:dyDescent="0.35">
      <c r="F986" s="26"/>
      <c r="G986" s="26"/>
      <c r="H986" s="139"/>
      <c r="I986" s="121"/>
      <c r="J986" s="121"/>
      <c r="K986" s="121"/>
      <c r="L986" s="121"/>
    </row>
    <row r="987" spans="6:12" s="30" customFormat="1" x14ac:dyDescent="0.35">
      <c r="F987" s="26"/>
      <c r="G987" s="26"/>
      <c r="H987" s="139"/>
      <c r="I987" s="121"/>
      <c r="J987" s="121"/>
      <c r="K987" s="121"/>
      <c r="L987" s="121"/>
    </row>
    <row r="988" spans="6:12" s="30" customFormat="1" x14ac:dyDescent="0.35">
      <c r="F988" s="26"/>
      <c r="G988" s="26"/>
      <c r="H988" s="139"/>
      <c r="I988" s="121"/>
      <c r="J988" s="121"/>
      <c r="K988" s="121"/>
      <c r="L988" s="121"/>
    </row>
    <row r="989" spans="6:12" s="30" customFormat="1" x14ac:dyDescent="0.35">
      <c r="F989" s="26"/>
      <c r="G989" s="26"/>
      <c r="H989" s="139"/>
      <c r="I989" s="121"/>
      <c r="J989" s="121"/>
      <c r="K989" s="121"/>
      <c r="L989" s="121"/>
    </row>
    <row r="990" spans="6:12" s="30" customFormat="1" x14ac:dyDescent="0.35">
      <c r="F990" s="26"/>
      <c r="G990" s="26"/>
      <c r="H990" s="139"/>
      <c r="I990" s="121"/>
      <c r="J990" s="121"/>
      <c r="K990" s="121"/>
      <c r="L990" s="121"/>
    </row>
    <row r="991" spans="6:12" s="30" customFormat="1" x14ac:dyDescent="0.35">
      <c r="F991" s="26"/>
      <c r="G991" s="26"/>
      <c r="H991" s="139"/>
      <c r="I991" s="121"/>
      <c r="J991" s="121"/>
      <c r="K991" s="121"/>
      <c r="L991" s="121"/>
    </row>
    <row r="992" spans="6:12" s="30" customFormat="1" x14ac:dyDescent="0.35">
      <c r="F992" s="26"/>
      <c r="G992" s="26"/>
      <c r="H992" s="139"/>
      <c r="I992" s="121"/>
      <c r="J992" s="121"/>
      <c r="K992" s="121"/>
      <c r="L992" s="121"/>
    </row>
    <row r="993" spans="6:12" s="30" customFormat="1" x14ac:dyDescent="0.35">
      <c r="F993" s="26"/>
      <c r="G993" s="26"/>
      <c r="H993" s="139"/>
      <c r="I993" s="121"/>
      <c r="J993" s="121"/>
      <c r="K993" s="121"/>
      <c r="L993" s="121"/>
    </row>
    <row r="994" spans="6:12" s="30" customFormat="1" x14ac:dyDescent="0.35">
      <c r="F994" s="26"/>
      <c r="G994" s="26"/>
      <c r="H994" s="139"/>
      <c r="I994" s="121"/>
      <c r="J994" s="121"/>
      <c r="K994" s="121"/>
      <c r="L994" s="121"/>
    </row>
    <row r="995" spans="6:12" s="30" customFormat="1" x14ac:dyDescent="0.35">
      <c r="F995" s="26"/>
      <c r="G995" s="26"/>
      <c r="H995" s="139"/>
      <c r="I995" s="121"/>
      <c r="J995" s="121"/>
      <c r="K995" s="121"/>
      <c r="L995" s="121"/>
    </row>
    <row r="996" spans="6:12" s="30" customFormat="1" x14ac:dyDescent="0.35">
      <c r="F996" s="26"/>
      <c r="G996" s="26"/>
      <c r="H996" s="139"/>
      <c r="I996" s="121"/>
      <c r="J996" s="121"/>
      <c r="K996" s="121"/>
      <c r="L996" s="121"/>
    </row>
    <row r="997" spans="6:12" s="30" customFormat="1" x14ac:dyDescent="0.35">
      <c r="F997" s="26"/>
      <c r="G997" s="26"/>
      <c r="H997" s="139"/>
      <c r="I997" s="121"/>
      <c r="J997" s="121"/>
      <c r="K997" s="121"/>
      <c r="L997" s="121"/>
    </row>
    <row r="998" spans="6:12" s="30" customFormat="1" x14ac:dyDescent="0.35">
      <c r="F998" s="26"/>
      <c r="G998" s="26"/>
      <c r="H998" s="139"/>
      <c r="I998" s="121"/>
      <c r="J998" s="121"/>
      <c r="K998" s="121"/>
      <c r="L998" s="121"/>
    </row>
    <row r="999" spans="6:12" s="30" customFormat="1" x14ac:dyDescent="0.35">
      <c r="F999" s="26"/>
      <c r="G999" s="26"/>
      <c r="H999" s="139"/>
      <c r="I999" s="121"/>
      <c r="J999" s="121"/>
      <c r="K999" s="121"/>
      <c r="L999" s="121"/>
    </row>
    <row r="1000" spans="6:12" s="30" customFormat="1" x14ac:dyDescent="0.35">
      <c r="F1000" s="26"/>
      <c r="G1000" s="26"/>
      <c r="H1000" s="139"/>
      <c r="I1000" s="121"/>
      <c r="J1000" s="121"/>
      <c r="K1000" s="121"/>
      <c r="L1000" s="121"/>
    </row>
    <row r="1001" spans="6:12" s="30" customFormat="1" x14ac:dyDescent="0.35">
      <c r="F1001" s="26"/>
      <c r="G1001" s="26"/>
      <c r="H1001" s="139"/>
      <c r="I1001" s="121"/>
      <c r="J1001" s="121"/>
      <c r="K1001" s="121"/>
      <c r="L1001" s="121"/>
    </row>
    <row r="1002" spans="6:12" s="30" customFormat="1" x14ac:dyDescent="0.35">
      <c r="F1002" s="26"/>
      <c r="G1002" s="26"/>
      <c r="H1002" s="139"/>
      <c r="I1002" s="121"/>
      <c r="J1002" s="121"/>
      <c r="K1002" s="121"/>
      <c r="L1002" s="121"/>
    </row>
    <row r="1003" spans="6:12" s="30" customFormat="1" x14ac:dyDescent="0.35">
      <c r="F1003" s="26"/>
      <c r="G1003" s="26"/>
      <c r="H1003" s="139"/>
      <c r="I1003" s="121"/>
      <c r="J1003" s="121"/>
      <c r="K1003" s="121"/>
      <c r="L1003" s="121"/>
    </row>
    <row r="1004" spans="6:12" s="30" customFormat="1" x14ac:dyDescent="0.35">
      <c r="F1004" s="26"/>
      <c r="G1004" s="26"/>
      <c r="H1004" s="139"/>
      <c r="I1004" s="121"/>
      <c r="J1004" s="121"/>
      <c r="K1004" s="121"/>
      <c r="L1004" s="121"/>
    </row>
    <row r="1005" spans="6:12" s="30" customFormat="1" x14ac:dyDescent="0.35">
      <c r="F1005" s="26"/>
      <c r="G1005" s="26"/>
      <c r="H1005" s="139"/>
      <c r="I1005" s="121"/>
      <c r="J1005" s="121"/>
      <c r="K1005" s="121"/>
      <c r="L1005" s="121"/>
    </row>
    <row r="1006" spans="6:12" s="30" customFormat="1" x14ac:dyDescent="0.35">
      <c r="F1006" s="26"/>
      <c r="G1006" s="26"/>
      <c r="H1006" s="139"/>
      <c r="I1006" s="121"/>
      <c r="J1006" s="121"/>
      <c r="K1006" s="121"/>
      <c r="L1006" s="121"/>
    </row>
    <row r="1007" spans="6:12" s="30" customFormat="1" x14ac:dyDescent="0.35">
      <c r="F1007" s="26"/>
      <c r="G1007" s="26"/>
      <c r="H1007" s="139"/>
      <c r="I1007" s="121"/>
      <c r="J1007" s="121"/>
      <c r="K1007" s="121"/>
      <c r="L1007" s="121"/>
    </row>
    <row r="1008" spans="6:12" s="30" customFormat="1" x14ac:dyDescent="0.35">
      <c r="F1008" s="26"/>
      <c r="G1008" s="26"/>
      <c r="H1008" s="139"/>
      <c r="I1008" s="121"/>
      <c r="J1008" s="121"/>
      <c r="K1008" s="121"/>
      <c r="L1008" s="121"/>
    </row>
    <row r="1009" spans="6:12" s="30" customFormat="1" x14ac:dyDescent="0.35">
      <c r="F1009" s="26"/>
      <c r="G1009" s="26"/>
      <c r="H1009" s="139"/>
      <c r="I1009" s="121"/>
      <c r="J1009" s="121"/>
      <c r="K1009" s="121"/>
      <c r="L1009" s="121"/>
    </row>
    <row r="1010" spans="6:12" s="30" customFormat="1" x14ac:dyDescent="0.35">
      <c r="F1010" s="26"/>
      <c r="G1010" s="26"/>
      <c r="H1010" s="139"/>
      <c r="I1010" s="121"/>
      <c r="J1010" s="121"/>
      <c r="K1010" s="121"/>
      <c r="L1010" s="121"/>
    </row>
    <row r="1011" spans="6:12" s="30" customFormat="1" x14ac:dyDescent="0.35">
      <c r="F1011" s="26"/>
      <c r="G1011" s="26"/>
      <c r="H1011" s="139"/>
      <c r="I1011" s="121"/>
      <c r="J1011" s="121"/>
      <c r="K1011" s="121"/>
      <c r="L1011" s="121"/>
    </row>
    <row r="1012" spans="6:12" s="30" customFormat="1" x14ac:dyDescent="0.35">
      <c r="F1012" s="26"/>
      <c r="G1012" s="26"/>
      <c r="H1012" s="139"/>
      <c r="I1012" s="121"/>
      <c r="J1012" s="121"/>
      <c r="K1012" s="121"/>
      <c r="L1012" s="121"/>
    </row>
    <row r="1013" spans="6:12" s="30" customFormat="1" x14ac:dyDescent="0.35">
      <c r="F1013" s="26"/>
      <c r="G1013" s="26"/>
      <c r="H1013" s="139"/>
      <c r="I1013" s="121"/>
      <c r="J1013" s="121"/>
      <c r="K1013" s="121"/>
      <c r="L1013" s="121"/>
    </row>
    <row r="1014" spans="6:12" s="30" customFormat="1" x14ac:dyDescent="0.35">
      <c r="F1014" s="26"/>
      <c r="G1014" s="26"/>
      <c r="H1014" s="139"/>
      <c r="I1014" s="121"/>
      <c r="J1014" s="121"/>
      <c r="K1014" s="121"/>
      <c r="L1014" s="121"/>
    </row>
    <row r="1015" spans="6:12" s="30" customFormat="1" x14ac:dyDescent="0.35">
      <c r="F1015" s="26"/>
      <c r="G1015" s="26"/>
      <c r="H1015" s="139"/>
      <c r="I1015" s="121"/>
      <c r="J1015" s="121"/>
      <c r="K1015" s="121"/>
      <c r="L1015" s="121"/>
    </row>
    <row r="1016" spans="6:12" s="30" customFormat="1" x14ac:dyDescent="0.35">
      <c r="F1016" s="26"/>
      <c r="G1016" s="26"/>
      <c r="H1016" s="139"/>
      <c r="I1016" s="121"/>
      <c r="J1016" s="121"/>
      <c r="K1016" s="121"/>
      <c r="L1016" s="121"/>
    </row>
    <row r="1017" spans="6:12" s="30" customFormat="1" x14ac:dyDescent="0.35">
      <c r="F1017" s="26"/>
      <c r="G1017" s="26"/>
      <c r="H1017" s="139"/>
      <c r="I1017" s="121"/>
      <c r="J1017" s="121"/>
      <c r="K1017" s="121"/>
      <c r="L1017" s="121"/>
    </row>
    <row r="1018" spans="6:12" s="30" customFormat="1" x14ac:dyDescent="0.35">
      <c r="F1018" s="26"/>
      <c r="G1018" s="26"/>
      <c r="H1018" s="139"/>
      <c r="I1018" s="121"/>
      <c r="J1018" s="121"/>
      <c r="K1018" s="121"/>
      <c r="L1018" s="121"/>
    </row>
    <row r="1019" spans="6:12" s="30" customFormat="1" x14ac:dyDescent="0.35">
      <c r="F1019" s="26"/>
      <c r="G1019" s="26"/>
      <c r="H1019" s="139"/>
      <c r="I1019" s="121"/>
      <c r="J1019" s="121"/>
      <c r="K1019" s="121"/>
      <c r="L1019" s="121"/>
    </row>
    <row r="1020" spans="6:12" s="30" customFormat="1" x14ac:dyDescent="0.35">
      <c r="F1020" s="26"/>
      <c r="G1020" s="26"/>
      <c r="H1020" s="139"/>
      <c r="I1020" s="121"/>
      <c r="J1020" s="121"/>
      <c r="K1020" s="121"/>
      <c r="L1020" s="121"/>
    </row>
    <row r="1021" spans="6:12" s="30" customFormat="1" x14ac:dyDescent="0.35">
      <c r="F1021" s="26"/>
      <c r="G1021" s="26"/>
      <c r="H1021" s="139"/>
      <c r="I1021" s="121"/>
      <c r="J1021" s="121"/>
      <c r="K1021" s="121"/>
      <c r="L1021" s="121"/>
    </row>
    <row r="1022" spans="6:12" s="30" customFormat="1" x14ac:dyDescent="0.35">
      <c r="F1022" s="26"/>
      <c r="G1022" s="26"/>
      <c r="H1022" s="139"/>
      <c r="I1022" s="121"/>
      <c r="J1022" s="121"/>
      <c r="K1022" s="121"/>
      <c r="L1022" s="121"/>
    </row>
    <row r="1023" spans="6:12" s="30" customFormat="1" x14ac:dyDescent="0.35">
      <c r="F1023" s="26"/>
      <c r="G1023" s="26"/>
      <c r="H1023" s="139"/>
      <c r="I1023" s="121"/>
      <c r="J1023" s="121"/>
      <c r="K1023" s="121"/>
      <c r="L1023" s="121"/>
    </row>
    <row r="1024" spans="6:12" s="30" customFormat="1" x14ac:dyDescent="0.35">
      <c r="F1024" s="26"/>
      <c r="G1024" s="26"/>
      <c r="H1024" s="139"/>
      <c r="I1024" s="121"/>
      <c r="J1024" s="121"/>
      <c r="K1024" s="121"/>
      <c r="L1024" s="121"/>
    </row>
    <row r="1025" spans="6:12" s="30" customFormat="1" x14ac:dyDescent="0.35">
      <c r="F1025" s="26"/>
      <c r="G1025" s="26"/>
      <c r="H1025" s="139"/>
      <c r="I1025" s="121"/>
      <c r="J1025" s="121"/>
      <c r="K1025" s="121"/>
      <c r="L1025" s="121"/>
    </row>
    <row r="1026" spans="6:12" s="30" customFormat="1" x14ac:dyDescent="0.35">
      <c r="F1026" s="26"/>
      <c r="G1026" s="26"/>
      <c r="H1026" s="139"/>
      <c r="I1026" s="121"/>
      <c r="J1026" s="121"/>
      <c r="K1026" s="121"/>
      <c r="L1026" s="121"/>
    </row>
    <row r="1027" spans="6:12" s="30" customFormat="1" x14ac:dyDescent="0.35">
      <c r="F1027" s="26"/>
      <c r="G1027" s="26"/>
      <c r="H1027" s="139"/>
      <c r="I1027" s="121"/>
      <c r="J1027" s="121"/>
      <c r="K1027" s="121"/>
      <c r="L1027" s="121"/>
    </row>
    <row r="1028" spans="6:12" s="30" customFormat="1" x14ac:dyDescent="0.35">
      <c r="F1028" s="26"/>
      <c r="G1028" s="26"/>
      <c r="H1028" s="139"/>
      <c r="I1028" s="121"/>
      <c r="J1028" s="121"/>
      <c r="K1028" s="121"/>
      <c r="L1028" s="121"/>
    </row>
    <row r="1029" spans="6:12" s="30" customFormat="1" x14ac:dyDescent="0.35">
      <c r="F1029" s="26"/>
      <c r="G1029" s="26"/>
      <c r="H1029" s="139"/>
      <c r="I1029" s="121"/>
      <c r="J1029" s="121"/>
      <c r="K1029" s="121"/>
      <c r="L1029" s="121"/>
    </row>
    <row r="1030" spans="6:12" s="30" customFormat="1" x14ac:dyDescent="0.35">
      <c r="F1030" s="26"/>
      <c r="G1030" s="26"/>
      <c r="H1030" s="139"/>
      <c r="I1030" s="121"/>
      <c r="J1030" s="121"/>
      <c r="K1030" s="121"/>
      <c r="L1030" s="121"/>
    </row>
    <row r="1031" spans="6:12" s="30" customFormat="1" x14ac:dyDescent="0.35">
      <c r="F1031" s="26"/>
      <c r="G1031" s="26"/>
      <c r="H1031" s="139"/>
      <c r="I1031" s="121"/>
      <c r="J1031" s="121"/>
      <c r="K1031" s="121"/>
      <c r="L1031" s="121"/>
    </row>
    <row r="1032" spans="6:12" s="30" customFormat="1" x14ac:dyDescent="0.35">
      <c r="F1032" s="26"/>
      <c r="G1032" s="26"/>
      <c r="H1032" s="139"/>
      <c r="I1032" s="121"/>
      <c r="J1032" s="121"/>
      <c r="K1032" s="121"/>
      <c r="L1032" s="121"/>
    </row>
    <row r="1033" spans="6:12" s="30" customFormat="1" x14ac:dyDescent="0.35">
      <c r="F1033" s="26"/>
      <c r="G1033" s="26"/>
      <c r="H1033" s="139"/>
      <c r="I1033" s="121"/>
      <c r="J1033" s="121"/>
      <c r="K1033" s="121"/>
      <c r="L1033" s="121"/>
    </row>
    <row r="1034" spans="6:12" s="30" customFormat="1" x14ac:dyDescent="0.35">
      <c r="F1034" s="26"/>
      <c r="G1034" s="26"/>
      <c r="H1034" s="139"/>
      <c r="I1034" s="121"/>
      <c r="J1034" s="121"/>
      <c r="K1034" s="121"/>
      <c r="L1034" s="121"/>
    </row>
    <row r="1035" spans="6:12" s="30" customFormat="1" x14ac:dyDescent="0.35">
      <c r="F1035" s="26"/>
      <c r="G1035" s="26"/>
      <c r="H1035" s="139"/>
      <c r="I1035" s="121"/>
      <c r="J1035" s="121"/>
      <c r="K1035" s="121"/>
      <c r="L1035" s="121"/>
    </row>
    <row r="1036" spans="6:12" s="30" customFormat="1" x14ac:dyDescent="0.35">
      <c r="F1036" s="26"/>
      <c r="G1036" s="26"/>
      <c r="H1036" s="139"/>
      <c r="I1036" s="121"/>
      <c r="J1036" s="121"/>
      <c r="K1036" s="121"/>
      <c r="L1036" s="121"/>
    </row>
    <row r="1037" spans="6:12" s="30" customFormat="1" x14ac:dyDescent="0.35">
      <c r="F1037" s="26"/>
      <c r="G1037" s="26"/>
      <c r="H1037" s="139"/>
      <c r="I1037" s="121"/>
      <c r="J1037" s="121"/>
      <c r="K1037" s="121"/>
      <c r="L1037" s="121"/>
    </row>
    <row r="1038" spans="6:12" s="30" customFormat="1" x14ac:dyDescent="0.35">
      <c r="F1038" s="26"/>
      <c r="G1038" s="26"/>
      <c r="H1038" s="139"/>
      <c r="I1038" s="121"/>
      <c r="J1038" s="121"/>
      <c r="K1038" s="121"/>
      <c r="L1038" s="121"/>
    </row>
    <row r="1039" spans="6:12" s="30" customFormat="1" x14ac:dyDescent="0.35">
      <c r="F1039" s="26"/>
      <c r="G1039" s="26"/>
      <c r="H1039" s="139"/>
      <c r="I1039" s="121"/>
      <c r="J1039" s="121"/>
      <c r="K1039" s="121"/>
      <c r="L1039" s="121"/>
    </row>
    <row r="1040" spans="6:12" s="30" customFormat="1" x14ac:dyDescent="0.35">
      <c r="F1040" s="26"/>
      <c r="G1040" s="26"/>
      <c r="H1040" s="139"/>
      <c r="I1040" s="121"/>
      <c r="J1040" s="121"/>
      <c r="K1040" s="121"/>
      <c r="L1040" s="121"/>
    </row>
    <row r="1041" spans="6:12" s="30" customFormat="1" x14ac:dyDescent="0.35">
      <c r="F1041" s="26"/>
      <c r="G1041" s="26"/>
      <c r="H1041" s="139"/>
      <c r="I1041" s="121"/>
      <c r="J1041" s="121"/>
      <c r="K1041" s="121"/>
      <c r="L1041" s="121"/>
    </row>
    <row r="1042" spans="6:12" s="30" customFormat="1" x14ac:dyDescent="0.35">
      <c r="F1042" s="26"/>
      <c r="G1042" s="26"/>
      <c r="H1042" s="139"/>
      <c r="I1042" s="121"/>
      <c r="J1042" s="121"/>
      <c r="K1042" s="121"/>
      <c r="L1042" s="121"/>
    </row>
    <row r="1043" spans="6:12" s="30" customFormat="1" x14ac:dyDescent="0.35">
      <c r="F1043" s="26"/>
      <c r="G1043" s="26"/>
      <c r="H1043" s="139"/>
      <c r="I1043" s="121"/>
      <c r="J1043" s="121"/>
      <c r="K1043" s="121"/>
      <c r="L1043" s="121"/>
    </row>
    <row r="1044" spans="6:12" s="30" customFormat="1" x14ac:dyDescent="0.35">
      <c r="F1044" s="26"/>
      <c r="G1044" s="26"/>
      <c r="H1044" s="139"/>
      <c r="I1044" s="121"/>
      <c r="J1044" s="121"/>
      <c r="K1044" s="121"/>
      <c r="L1044" s="121"/>
    </row>
    <row r="1045" spans="6:12" s="30" customFormat="1" x14ac:dyDescent="0.35">
      <c r="F1045" s="26"/>
      <c r="G1045" s="26"/>
      <c r="H1045" s="139"/>
      <c r="I1045" s="121"/>
      <c r="J1045" s="121"/>
      <c r="K1045" s="121"/>
      <c r="L1045" s="121"/>
    </row>
    <row r="1046" spans="6:12" s="30" customFormat="1" x14ac:dyDescent="0.35">
      <c r="F1046" s="26"/>
      <c r="G1046" s="26"/>
      <c r="H1046" s="139"/>
      <c r="I1046" s="121"/>
      <c r="J1046" s="121"/>
      <c r="K1046" s="121"/>
      <c r="L1046" s="121"/>
    </row>
    <row r="1047" spans="6:12" s="30" customFormat="1" x14ac:dyDescent="0.35">
      <c r="F1047" s="26"/>
      <c r="G1047" s="26"/>
      <c r="H1047" s="139"/>
      <c r="I1047" s="121"/>
      <c r="J1047" s="121"/>
      <c r="K1047" s="121"/>
      <c r="L1047" s="121"/>
    </row>
    <row r="1048" spans="6:12" s="30" customFormat="1" x14ac:dyDescent="0.35">
      <c r="F1048" s="26"/>
      <c r="G1048" s="26"/>
      <c r="H1048" s="139"/>
      <c r="I1048" s="121"/>
      <c r="J1048" s="121"/>
      <c r="K1048" s="121"/>
      <c r="L1048" s="121"/>
    </row>
    <row r="1049" spans="6:12" s="30" customFormat="1" x14ac:dyDescent="0.35">
      <c r="F1049" s="26"/>
      <c r="G1049" s="26"/>
      <c r="H1049" s="139"/>
      <c r="I1049" s="121"/>
      <c r="J1049" s="121"/>
      <c r="K1049" s="121"/>
      <c r="L1049" s="121"/>
    </row>
    <row r="1050" spans="6:12" s="30" customFormat="1" x14ac:dyDescent="0.35">
      <c r="F1050" s="26"/>
      <c r="G1050" s="26"/>
      <c r="H1050" s="139"/>
      <c r="I1050" s="121"/>
      <c r="J1050" s="121"/>
      <c r="K1050" s="121"/>
      <c r="L1050" s="121"/>
    </row>
    <row r="1051" spans="6:12" s="30" customFormat="1" x14ac:dyDescent="0.35">
      <c r="F1051" s="26"/>
      <c r="G1051" s="26"/>
      <c r="H1051" s="139"/>
      <c r="I1051" s="121"/>
      <c r="J1051" s="121"/>
      <c r="K1051" s="121"/>
      <c r="L1051" s="121"/>
    </row>
    <row r="1052" spans="6:12" s="30" customFormat="1" x14ac:dyDescent="0.35">
      <c r="F1052" s="26"/>
      <c r="G1052" s="26"/>
      <c r="H1052" s="139"/>
      <c r="I1052" s="121"/>
      <c r="J1052" s="121"/>
      <c r="K1052" s="121"/>
      <c r="L1052" s="121"/>
    </row>
    <row r="1053" spans="6:12" s="30" customFormat="1" x14ac:dyDescent="0.35">
      <c r="F1053" s="26"/>
      <c r="G1053" s="26"/>
      <c r="H1053" s="139"/>
      <c r="I1053" s="121"/>
      <c r="J1053" s="121"/>
      <c r="K1053" s="121"/>
      <c r="L1053" s="121"/>
    </row>
    <row r="1054" spans="6:12" s="30" customFormat="1" x14ac:dyDescent="0.35">
      <c r="F1054" s="26"/>
      <c r="G1054" s="26"/>
      <c r="H1054" s="139"/>
      <c r="I1054" s="121"/>
      <c r="J1054" s="121"/>
      <c r="K1054" s="121"/>
      <c r="L1054" s="121"/>
    </row>
    <row r="1055" spans="6:12" s="30" customFormat="1" x14ac:dyDescent="0.35">
      <c r="F1055" s="26"/>
      <c r="G1055" s="26"/>
      <c r="H1055" s="139"/>
      <c r="I1055" s="121"/>
      <c r="J1055" s="121"/>
      <c r="K1055" s="121"/>
      <c r="L1055" s="121"/>
    </row>
    <row r="1056" spans="6:12" s="30" customFormat="1" x14ac:dyDescent="0.35">
      <c r="F1056" s="26"/>
      <c r="G1056" s="26"/>
      <c r="H1056" s="139"/>
      <c r="I1056" s="121"/>
      <c r="J1056" s="121"/>
      <c r="K1056" s="121"/>
      <c r="L1056" s="121"/>
    </row>
    <row r="1057" spans="6:12" s="30" customFormat="1" x14ac:dyDescent="0.35">
      <c r="F1057" s="26"/>
      <c r="G1057" s="26"/>
      <c r="H1057" s="139"/>
      <c r="I1057" s="121"/>
      <c r="J1057" s="121"/>
      <c r="K1057" s="121"/>
      <c r="L1057" s="121"/>
    </row>
    <row r="1058" spans="6:12" s="30" customFormat="1" x14ac:dyDescent="0.35">
      <c r="F1058" s="26"/>
      <c r="G1058" s="26"/>
      <c r="H1058" s="139"/>
      <c r="I1058" s="121"/>
      <c r="J1058" s="121"/>
      <c r="K1058" s="121"/>
      <c r="L1058" s="121"/>
    </row>
    <row r="1059" spans="6:12" s="30" customFormat="1" x14ac:dyDescent="0.35">
      <c r="F1059" s="26"/>
      <c r="G1059" s="26"/>
      <c r="H1059" s="139"/>
      <c r="I1059" s="121"/>
      <c r="J1059" s="121"/>
      <c r="K1059" s="121"/>
      <c r="L1059" s="121"/>
    </row>
    <row r="1060" spans="6:12" s="30" customFormat="1" x14ac:dyDescent="0.35">
      <c r="F1060" s="26"/>
      <c r="G1060" s="26"/>
      <c r="H1060" s="139"/>
      <c r="I1060" s="121"/>
      <c r="J1060" s="121"/>
      <c r="K1060" s="121"/>
      <c r="L1060" s="121"/>
    </row>
    <row r="1061" spans="6:12" s="30" customFormat="1" x14ac:dyDescent="0.35">
      <c r="F1061" s="26"/>
      <c r="G1061" s="26"/>
      <c r="H1061" s="139"/>
      <c r="I1061" s="121"/>
      <c r="J1061" s="121"/>
      <c r="K1061" s="121"/>
      <c r="L1061" s="121"/>
    </row>
    <row r="1062" spans="6:12" s="30" customFormat="1" x14ac:dyDescent="0.35">
      <c r="F1062" s="26"/>
      <c r="G1062" s="26"/>
      <c r="H1062" s="139"/>
      <c r="I1062" s="121"/>
      <c r="J1062" s="121"/>
      <c r="K1062" s="121"/>
      <c r="L1062" s="121"/>
    </row>
    <row r="1063" spans="6:12" s="30" customFormat="1" x14ac:dyDescent="0.35">
      <c r="F1063" s="26"/>
      <c r="G1063" s="26"/>
      <c r="H1063" s="139"/>
      <c r="I1063" s="121"/>
      <c r="J1063" s="121"/>
      <c r="K1063" s="121"/>
      <c r="L1063" s="121"/>
    </row>
    <row r="1064" spans="6:12" s="30" customFormat="1" x14ac:dyDescent="0.35">
      <c r="F1064" s="26"/>
      <c r="G1064" s="26"/>
      <c r="H1064" s="139"/>
      <c r="I1064" s="121"/>
      <c r="J1064" s="121"/>
      <c r="K1064" s="121"/>
      <c r="L1064" s="121"/>
    </row>
    <row r="1065" spans="6:12" s="30" customFormat="1" x14ac:dyDescent="0.35">
      <c r="F1065" s="26"/>
      <c r="G1065" s="26"/>
      <c r="H1065" s="139"/>
      <c r="I1065" s="121"/>
      <c r="J1065" s="121"/>
      <c r="K1065" s="121"/>
      <c r="L1065" s="121"/>
    </row>
    <row r="1066" spans="6:12" s="30" customFormat="1" x14ac:dyDescent="0.35">
      <c r="F1066" s="26"/>
      <c r="G1066" s="26"/>
      <c r="H1066" s="139"/>
      <c r="I1066" s="121"/>
      <c r="J1066" s="121"/>
      <c r="K1066" s="121"/>
      <c r="L1066" s="121"/>
    </row>
    <row r="1067" spans="6:12" s="30" customFormat="1" x14ac:dyDescent="0.35">
      <c r="F1067" s="26"/>
      <c r="G1067" s="26"/>
      <c r="H1067" s="139"/>
      <c r="I1067" s="121"/>
      <c r="J1067" s="121"/>
      <c r="K1067" s="121"/>
      <c r="L1067" s="121"/>
    </row>
    <row r="1068" spans="6:12" s="30" customFormat="1" x14ac:dyDescent="0.35">
      <c r="F1068" s="26"/>
      <c r="G1068" s="26"/>
      <c r="H1068" s="139"/>
      <c r="I1068" s="121"/>
      <c r="J1068" s="121"/>
      <c r="K1068" s="121"/>
      <c r="L1068" s="121"/>
    </row>
    <row r="1069" spans="6:12" s="30" customFormat="1" x14ac:dyDescent="0.35">
      <c r="F1069" s="26"/>
      <c r="G1069" s="26"/>
      <c r="H1069" s="139"/>
      <c r="I1069" s="121"/>
      <c r="J1069" s="121"/>
      <c r="K1069" s="121"/>
      <c r="L1069" s="121"/>
    </row>
    <row r="1070" spans="6:12" s="30" customFormat="1" x14ac:dyDescent="0.35">
      <c r="F1070" s="26"/>
      <c r="G1070" s="26"/>
      <c r="H1070" s="139"/>
      <c r="I1070" s="121"/>
      <c r="J1070" s="121"/>
      <c r="K1070" s="121"/>
      <c r="L1070" s="121"/>
    </row>
    <row r="1071" spans="6:12" s="30" customFormat="1" x14ac:dyDescent="0.35">
      <c r="F1071" s="26"/>
      <c r="G1071" s="26"/>
      <c r="H1071" s="139"/>
      <c r="I1071" s="121"/>
      <c r="J1071" s="121"/>
      <c r="K1071" s="121"/>
      <c r="L1071" s="121"/>
    </row>
    <row r="1072" spans="6:12" s="30" customFormat="1" x14ac:dyDescent="0.35">
      <c r="F1072" s="26"/>
      <c r="G1072" s="26"/>
      <c r="H1072" s="139"/>
      <c r="I1072" s="121"/>
      <c r="J1072" s="121"/>
      <c r="K1072" s="121"/>
      <c r="L1072" s="121"/>
    </row>
    <row r="1073" spans="6:12" s="30" customFormat="1" x14ac:dyDescent="0.35">
      <c r="F1073" s="26"/>
      <c r="G1073" s="26"/>
      <c r="H1073" s="139"/>
      <c r="I1073" s="121"/>
      <c r="J1073" s="121"/>
      <c r="K1073" s="121"/>
      <c r="L1073" s="121"/>
    </row>
    <row r="1074" spans="6:12" s="30" customFormat="1" x14ac:dyDescent="0.35">
      <c r="F1074" s="26"/>
      <c r="G1074" s="26"/>
      <c r="H1074" s="139"/>
      <c r="I1074" s="121"/>
      <c r="J1074" s="121"/>
      <c r="K1074" s="121"/>
      <c r="L1074" s="121"/>
    </row>
    <row r="1075" spans="6:12" s="30" customFormat="1" x14ac:dyDescent="0.35">
      <c r="F1075" s="26"/>
      <c r="G1075" s="26"/>
      <c r="H1075" s="139"/>
      <c r="I1075" s="121"/>
      <c r="J1075" s="121"/>
      <c r="K1075" s="121"/>
      <c r="L1075" s="121"/>
    </row>
    <row r="1076" spans="6:12" s="30" customFormat="1" x14ac:dyDescent="0.35">
      <c r="F1076" s="26"/>
      <c r="G1076" s="26"/>
      <c r="H1076" s="139"/>
      <c r="I1076" s="121"/>
      <c r="J1076" s="121"/>
      <c r="K1076" s="121"/>
      <c r="L1076" s="121"/>
    </row>
    <row r="1077" spans="6:12" s="30" customFormat="1" x14ac:dyDescent="0.35">
      <c r="F1077" s="26"/>
      <c r="G1077" s="26"/>
      <c r="H1077" s="139"/>
      <c r="I1077" s="121"/>
      <c r="J1077" s="121"/>
      <c r="K1077" s="121"/>
      <c r="L1077" s="121"/>
    </row>
    <row r="1078" spans="6:12" s="30" customFormat="1" x14ac:dyDescent="0.35">
      <c r="F1078" s="26"/>
      <c r="G1078" s="26"/>
      <c r="H1078" s="139"/>
      <c r="I1078" s="121"/>
      <c r="J1078" s="121"/>
      <c r="K1078" s="121"/>
      <c r="L1078" s="121"/>
    </row>
    <row r="1079" spans="6:12" s="30" customFormat="1" x14ac:dyDescent="0.35">
      <c r="F1079" s="26"/>
      <c r="G1079" s="26"/>
      <c r="H1079" s="139"/>
      <c r="I1079" s="121"/>
      <c r="J1079" s="121"/>
      <c r="K1079" s="121"/>
      <c r="L1079" s="121"/>
    </row>
    <row r="1080" spans="6:12" s="30" customFormat="1" x14ac:dyDescent="0.35">
      <c r="F1080" s="26"/>
      <c r="G1080" s="26"/>
      <c r="H1080" s="139"/>
      <c r="I1080" s="121"/>
      <c r="J1080" s="121"/>
      <c r="K1080" s="121"/>
      <c r="L1080" s="121"/>
    </row>
    <row r="1081" spans="6:12" s="30" customFormat="1" x14ac:dyDescent="0.35">
      <c r="F1081" s="26"/>
      <c r="G1081" s="26"/>
      <c r="H1081" s="139"/>
      <c r="I1081" s="121"/>
      <c r="J1081" s="121"/>
      <c r="K1081" s="121"/>
      <c r="L1081" s="121"/>
    </row>
    <row r="1082" spans="6:12" s="30" customFormat="1" x14ac:dyDescent="0.35">
      <c r="F1082" s="26"/>
      <c r="G1082" s="26"/>
      <c r="H1082" s="139"/>
      <c r="I1082" s="121"/>
      <c r="J1082" s="121"/>
      <c r="K1082" s="121"/>
      <c r="L1082" s="121"/>
    </row>
    <row r="1083" spans="6:12" s="30" customFormat="1" x14ac:dyDescent="0.35">
      <c r="F1083" s="26"/>
      <c r="G1083" s="26"/>
      <c r="H1083" s="139"/>
      <c r="I1083" s="121"/>
      <c r="J1083" s="121"/>
      <c r="K1083" s="121"/>
      <c r="L1083" s="121"/>
    </row>
    <row r="1084" spans="6:12" s="30" customFormat="1" x14ac:dyDescent="0.35">
      <c r="F1084" s="26"/>
      <c r="G1084" s="26"/>
      <c r="H1084" s="139"/>
      <c r="I1084" s="121"/>
      <c r="J1084" s="121"/>
      <c r="K1084" s="121"/>
      <c r="L1084" s="121"/>
    </row>
    <row r="1085" spans="6:12" s="30" customFormat="1" x14ac:dyDescent="0.35">
      <c r="F1085" s="26"/>
      <c r="G1085" s="26"/>
      <c r="H1085" s="139"/>
      <c r="I1085" s="121"/>
      <c r="J1085" s="121"/>
      <c r="K1085" s="121"/>
      <c r="L1085" s="121"/>
    </row>
    <row r="1086" spans="6:12" s="30" customFormat="1" x14ac:dyDescent="0.35">
      <c r="F1086" s="26"/>
      <c r="G1086" s="26"/>
      <c r="H1086" s="139"/>
      <c r="I1086" s="121"/>
      <c r="J1086" s="121"/>
      <c r="K1086" s="121"/>
      <c r="L1086" s="121"/>
    </row>
    <row r="1087" spans="6:12" s="30" customFormat="1" x14ac:dyDescent="0.35">
      <c r="F1087" s="26"/>
      <c r="G1087" s="26"/>
      <c r="H1087" s="139"/>
      <c r="I1087" s="121"/>
      <c r="J1087" s="121"/>
      <c r="K1087" s="121"/>
      <c r="L1087" s="121"/>
    </row>
    <row r="1088" spans="6:12" s="30" customFormat="1" x14ac:dyDescent="0.35">
      <c r="F1088" s="26"/>
      <c r="G1088" s="26"/>
      <c r="H1088" s="139"/>
      <c r="I1088" s="121"/>
      <c r="J1088" s="121"/>
      <c r="K1088" s="121"/>
      <c r="L1088" s="121"/>
    </row>
    <row r="1089" spans="6:12" s="30" customFormat="1" x14ac:dyDescent="0.35">
      <c r="F1089" s="26"/>
      <c r="G1089" s="26"/>
      <c r="H1089" s="139"/>
      <c r="I1089" s="121"/>
      <c r="J1089" s="121"/>
      <c r="K1089" s="121"/>
      <c r="L1089" s="121"/>
    </row>
    <row r="1090" spans="6:12" s="30" customFormat="1" x14ac:dyDescent="0.35">
      <c r="F1090" s="26"/>
      <c r="G1090" s="26"/>
      <c r="H1090" s="139"/>
      <c r="I1090" s="121"/>
      <c r="J1090" s="121"/>
      <c r="K1090" s="121"/>
      <c r="L1090" s="121"/>
    </row>
    <row r="1091" spans="6:12" s="30" customFormat="1" x14ac:dyDescent="0.35">
      <c r="F1091" s="26"/>
      <c r="G1091" s="26"/>
      <c r="H1091" s="139"/>
      <c r="I1091" s="121"/>
      <c r="J1091" s="121"/>
      <c r="K1091" s="121"/>
      <c r="L1091" s="121"/>
    </row>
    <row r="1092" spans="6:12" s="30" customFormat="1" x14ac:dyDescent="0.35">
      <c r="F1092" s="26"/>
      <c r="G1092" s="26"/>
      <c r="H1092" s="139"/>
      <c r="I1092" s="121"/>
      <c r="J1092" s="121"/>
      <c r="K1092" s="121"/>
      <c r="L1092" s="121"/>
    </row>
    <row r="1093" spans="6:12" s="30" customFormat="1" x14ac:dyDescent="0.35">
      <c r="F1093" s="26"/>
      <c r="G1093" s="26"/>
      <c r="H1093" s="139"/>
      <c r="I1093" s="121"/>
      <c r="J1093" s="121"/>
      <c r="K1093" s="121"/>
      <c r="L1093" s="121"/>
    </row>
    <row r="1094" spans="6:12" s="30" customFormat="1" x14ac:dyDescent="0.35">
      <c r="F1094" s="26"/>
      <c r="G1094" s="26"/>
      <c r="H1094" s="139"/>
      <c r="I1094" s="121"/>
      <c r="J1094" s="121"/>
      <c r="K1094" s="121"/>
      <c r="L1094" s="121"/>
    </row>
    <row r="1095" spans="6:12" s="30" customFormat="1" x14ac:dyDescent="0.35">
      <c r="F1095" s="26"/>
      <c r="G1095" s="26"/>
      <c r="H1095" s="139"/>
      <c r="I1095" s="121"/>
      <c r="J1095" s="121"/>
      <c r="K1095" s="121"/>
      <c r="L1095" s="121"/>
    </row>
    <row r="1096" spans="6:12" s="30" customFormat="1" x14ac:dyDescent="0.35">
      <c r="F1096" s="26"/>
      <c r="G1096" s="26"/>
      <c r="H1096" s="139"/>
      <c r="I1096" s="121"/>
      <c r="J1096" s="121"/>
      <c r="K1096" s="121"/>
      <c r="L1096" s="121"/>
    </row>
    <row r="1097" spans="6:12" s="30" customFormat="1" x14ac:dyDescent="0.35">
      <c r="F1097" s="26"/>
      <c r="G1097" s="26"/>
      <c r="H1097" s="139"/>
      <c r="I1097" s="121"/>
      <c r="J1097" s="121"/>
      <c r="K1097" s="121"/>
      <c r="L1097" s="121"/>
    </row>
    <row r="1098" spans="6:12" s="30" customFormat="1" x14ac:dyDescent="0.35">
      <c r="F1098" s="26"/>
      <c r="G1098" s="26"/>
      <c r="H1098" s="139"/>
      <c r="I1098" s="121"/>
      <c r="J1098" s="121"/>
      <c r="K1098" s="121"/>
      <c r="L1098" s="121"/>
    </row>
    <row r="1099" spans="6:12" s="30" customFormat="1" x14ac:dyDescent="0.35">
      <c r="F1099" s="26"/>
      <c r="G1099" s="26"/>
      <c r="H1099" s="139"/>
      <c r="I1099" s="121"/>
      <c r="J1099" s="121"/>
      <c r="K1099" s="121"/>
      <c r="L1099" s="121"/>
    </row>
    <row r="1100" spans="6:12" s="30" customFormat="1" x14ac:dyDescent="0.35">
      <c r="F1100" s="26"/>
      <c r="G1100" s="26"/>
      <c r="H1100" s="139"/>
      <c r="I1100" s="121"/>
      <c r="J1100" s="121"/>
      <c r="K1100" s="121"/>
      <c r="L1100" s="121"/>
    </row>
    <row r="1101" spans="6:12" s="30" customFormat="1" x14ac:dyDescent="0.35">
      <c r="F1101" s="26"/>
      <c r="G1101" s="26"/>
      <c r="H1101" s="139"/>
      <c r="I1101" s="121"/>
      <c r="J1101" s="121"/>
      <c r="K1101" s="121"/>
      <c r="L1101" s="121"/>
    </row>
    <row r="1102" spans="6:12" s="30" customFormat="1" x14ac:dyDescent="0.35">
      <c r="F1102" s="26"/>
      <c r="G1102" s="26"/>
      <c r="H1102" s="139"/>
      <c r="I1102" s="121"/>
      <c r="J1102" s="121"/>
      <c r="K1102" s="121"/>
      <c r="L1102" s="121"/>
    </row>
    <row r="1103" spans="6:12" s="30" customFormat="1" x14ac:dyDescent="0.35">
      <c r="F1103" s="26"/>
      <c r="G1103" s="26"/>
      <c r="H1103" s="139"/>
      <c r="I1103" s="121"/>
      <c r="J1103" s="121"/>
      <c r="K1103" s="121"/>
      <c r="L1103" s="121"/>
    </row>
    <row r="1104" spans="6:12" s="30" customFormat="1" x14ac:dyDescent="0.35">
      <c r="F1104" s="26"/>
      <c r="G1104" s="26"/>
      <c r="H1104" s="139"/>
      <c r="I1104" s="121"/>
      <c r="J1104" s="121"/>
      <c r="K1104" s="121"/>
      <c r="L1104" s="121"/>
    </row>
    <row r="1105" spans="6:12" s="30" customFormat="1" x14ac:dyDescent="0.35">
      <c r="F1105" s="26"/>
      <c r="G1105" s="26"/>
      <c r="H1105" s="139"/>
      <c r="I1105" s="121"/>
      <c r="J1105" s="121"/>
      <c r="K1105" s="121"/>
      <c r="L1105" s="121"/>
    </row>
    <row r="1106" spans="6:12" s="30" customFormat="1" x14ac:dyDescent="0.35">
      <c r="F1106" s="26"/>
      <c r="G1106" s="26"/>
      <c r="H1106" s="139"/>
      <c r="I1106" s="121"/>
      <c r="J1106" s="121"/>
      <c r="K1106" s="121"/>
      <c r="L1106" s="121"/>
    </row>
    <row r="1107" spans="6:12" s="30" customFormat="1" x14ac:dyDescent="0.35">
      <c r="F1107" s="26"/>
      <c r="G1107" s="26"/>
      <c r="H1107" s="139"/>
      <c r="I1107" s="121"/>
      <c r="J1107" s="121"/>
      <c r="K1107" s="121"/>
      <c r="L1107" s="121"/>
    </row>
    <row r="1108" spans="6:12" s="30" customFormat="1" x14ac:dyDescent="0.35">
      <c r="F1108" s="26"/>
      <c r="G1108" s="26"/>
      <c r="H1108" s="139"/>
      <c r="I1108" s="121"/>
      <c r="J1108" s="121"/>
      <c r="K1108" s="121"/>
      <c r="L1108" s="121"/>
    </row>
    <row r="1109" spans="6:12" s="30" customFormat="1" x14ac:dyDescent="0.35">
      <c r="F1109" s="26"/>
      <c r="G1109" s="26"/>
      <c r="H1109" s="139"/>
      <c r="I1109" s="121"/>
      <c r="J1109" s="121"/>
      <c r="K1109" s="121"/>
      <c r="L1109" s="121"/>
    </row>
    <row r="1110" spans="6:12" s="30" customFormat="1" x14ac:dyDescent="0.35">
      <c r="F1110" s="26"/>
      <c r="G1110" s="26"/>
      <c r="H1110" s="139"/>
      <c r="I1110" s="121"/>
      <c r="J1110" s="121"/>
      <c r="K1110" s="121"/>
      <c r="L1110" s="121"/>
    </row>
    <row r="1111" spans="6:12" s="30" customFormat="1" x14ac:dyDescent="0.35">
      <c r="F1111" s="26"/>
      <c r="G1111" s="26"/>
      <c r="H1111" s="139"/>
      <c r="I1111" s="121"/>
      <c r="J1111" s="121"/>
      <c r="K1111" s="121"/>
      <c r="L1111" s="121"/>
    </row>
    <row r="1112" spans="6:12" s="30" customFormat="1" x14ac:dyDescent="0.35">
      <c r="F1112" s="26"/>
      <c r="G1112" s="26"/>
      <c r="H1112" s="139"/>
      <c r="I1112" s="121"/>
      <c r="J1112" s="121"/>
      <c r="K1112" s="121"/>
      <c r="L1112" s="121"/>
    </row>
    <row r="1113" spans="6:12" s="30" customFormat="1" x14ac:dyDescent="0.35">
      <c r="F1113" s="26"/>
      <c r="G1113" s="26"/>
      <c r="H1113" s="139"/>
      <c r="I1113" s="121"/>
      <c r="J1113" s="121"/>
      <c r="K1113" s="121"/>
      <c r="L1113" s="121"/>
    </row>
    <row r="1114" spans="6:12" s="30" customFormat="1" x14ac:dyDescent="0.35">
      <c r="F1114" s="26"/>
      <c r="G1114" s="26"/>
      <c r="H1114" s="139"/>
      <c r="I1114" s="121"/>
      <c r="J1114" s="121"/>
      <c r="K1114" s="121"/>
      <c r="L1114" s="121"/>
    </row>
    <row r="1115" spans="6:12" s="30" customFormat="1" x14ac:dyDescent="0.35">
      <c r="F1115" s="26"/>
      <c r="G1115" s="26"/>
      <c r="H1115" s="139"/>
      <c r="I1115" s="121"/>
      <c r="J1115" s="121"/>
      <c r="K1115" s="121"/>
      <c r="L1115" s="121"/>
    </row>
    <row r="1116" spans="6:12" s="30" customFormat="1" x14ac:dyDescent="0.35">
      <c r="F1116" s="26"/>
      <c r="G1116" s="26"/>
      <c r="H1116" s="139"/>
      <c r="I1116" s="121"/>
      <c r="J1116" s="121"/>
      <c r="K1116" s="121"/>
      <c r="L1116" s="121"/>
    </row>
    <row r="1117" spans="6:12" s="30" customFormat="1" x14ac:dyDescent="0.35">
      <c r="F1117" s="26"/>
      <c r="G1117" s="26"/>
      <c r="H1117" s="139"/>
      <c r="I1117" s="121"/>
      <c r="J1117" s="121"/>
      <c r="K1117" s="121"/>
      <c r="L1117" s="121"/>
    </row>
    <row r="1118" spans="6:12" s="30" customFormat="1" x14ac:dyDescent="0.35">
      <c r="F1118" s="26"/>
      <c r="G1118" s="26"/>
      <c r="H1118" s="139"/>
      <c r="I1118" s="121"/>
      <c r="J1118" s="121"/>
      <c r="K1118" s="121"/>
      <c r="L1118" s="121"/>
    </row>
    <row r="1119" spans="6:12" s="30" customFormat="1" x14ac:dyDescent="0.35">
      <c r="F1119" s="26"/>
      <c r="G1119" s="26"/>
      <c r="H1119" s="139"/>
      <c r="I1119" s="121"/>
      <c r="J1119" s="121"/>
      <c r="K1119" s="121"/>
      <c r="L1119" s="121"/>
    </row>
    <row r="1120" spans="6:12" s="30" customFormat="1" x14ac:dyDescent="0.35">
      <c r="F1120" s="26"/>
      <c r="G1120" s="26"/>
      <c r="H1120" s="139"/>
      <c r="I1120" s="121"/>
      <c r="J1120" s="121"/>
      <c r="K1120" s="121"/>
      <c r="L1120" s="121"/>
    </row>
    <row r="1121" spans="6:12" s="30" customFormat="1" x14ac:dyDescent="0.35">
      <c r="F1121" s="26"/>
      <c r="G1121" s="26"/>
      <c r="H1121" s="139"/>
      <c r="I1121" s="121"/>
      <c r="J1121" s="121"/>
      <c r="K1121" s="121"/>
      <c r="L1121" s="121"/>
    </row>
    <row r="1122" spans="6:12" s="30" customFormat="1" x14ac:dyDescent="0.35">
      <c r="F1122" s="26"/>
      <c r="G1122" s="26"/>
      <c r="H1122" s="139"/>
      <c r="I1122" s="121"/>
      <c r="J1122" s="121"/>
      <c r="K1122" s="121"/>
      <c r="L1122" s="121"/>
    </row>
    <row r="1123" spans="6:12" s="30" customFormat="1" x14ac:dyDescent="0.35">
      <c r="F1123" s="26"/>
      <c r="G1123" s="26"/>
      <c r="H1123" s="139"/>
      <c r="I1123" s="121"/>
      <c r="J1123" s="121"/>
      <c r="K1123" s="121"/>
      <c r="L1123" s="121"/>
    </row>
    <row r="1124" spans="6:12" s="30" customFormat="1" x14ac:dyDescent="0.35">
      <c r="F1124" s="26"/>
      <c r="G1124" s="26"/>
      <c r="H1124" s="139"/>
      <c r="I1124" s="121"/>
      <c r="J1124" s="121"/>
      <c r="K1124" s="121"/>
      <c r="L1124" s="121"/>
    </row>
    <row r="1125" spans="6:12" s="30" customFormat="1" x14ac:dyDescent="0.35">
      <c r="F1125" s="26"/>
      <c r="G1125" s="26"/>
      <c r="H1125" s="139"/>
      <c r="I1125" s="121"/>
      <c r="J1125" s="121"/>
      <c r="K1125" s="121"/>
      <c r="L1125" s="121"/>
    </row>
    <row r="1126" spans="6:12" s="30" customFormat="1" x14ac:dyDescent="0.35">
      <c r="F1126" s="26"/>
      <c r="G1126" s="26"/>
      <c r="H1126" s="139"/>
      <c r="I1126" s="121"/>
      <c r="J1126" s="121"/>
      <c r="K1126" s="121"/>
      <c r="L1126" s="121"/>
    </row>
    <row r="1127" spans="6:12" s="30" customFormat="1" x14ac:dyDescent="0.35">
      <c r="F1127" s="26"/>
      <c r="G1127" s="26"/>
      <c r="H1127" s="139"/>
      <c r="I1127" s="121"/>
      <c r="J1127" s="121"/>
      <c r="K1127" s="121"/>
      <c r="L1127" s="121"/>
    </row>
    <row r="1128" spans="6:12" s="30" customFormat="1" x14ac:dyDescent="0.35">
      <c r="F1128" s="26"/>
      <c r="G1128" s="26"/>
      <c r="H1128" s="139"/>
      <c r="I1128" s="121"/>
      <c r="J1128" s="121"/>
      <c r="K1128" s="121"/>
      <c r="L1128" s="121"/>
    </row>
    <row r="1129" spans="6:12" s="30" customFormat="1" x14ac:dyDescent="0.35">
      <c r="F1129" s="26"/>
      <c r="G1129" s="26"/>
      <c r="H1129" s="139"/>
      <c r="I1129" s="121"/>
      <c r="J1129" s="121"/>
      <c r="K1129" s="121"/>
      <c r="L1129" s="121"/>
    </row>
    <row r="1130" spans="6:12" s="30" customFormat="1" x14ac:dyDescent="0.35">
      <c r="F1130" s="26"/>
      <c r="G1130" s="26"/>
      <c r="H1130" s="139"/>
      <c r="I1130" s="121"/>
      <c r="J1130" s="121"/>
      <c r="K1130" s="121"/>
      <c r="L1130" s="121"/>
    </row>
    <row r="1131" spans="6:12" s="30" customFormat="1" x14ac:dyDescent="0.35">
      <c r="F1131" s="26"/>
      <c r="G1131" s="26"/>
      <c r="H1131" s="139"/>
      <c r="I1131" s="121"/>
      <c r="J1131" s="121"/>
      <c r="K1131" s="121"/>
      <c r="L1131" s="121"/>
    </row>
    <row r="1132" spans="6:12" s="30" customFormat="1" x14ac:dyDescent="0.35">
      <c r="F1132" s="26"/>
      <c r="G1132" s="26"/>
      <c r="H1132" s="139"/>
      <c r="I1132" s="121"/>
      <c r="J1132" s="121"/>
      <c r="K1132" s="121"/>
      <c r="L1132" s="121"/>
    </row>
    <row r="1133" spans="6:12" s="30" customFormat="1" x14ac:dyDescent="0.35">
      <c r="F1133" s="26"/>
      <c r="G1133" s="26"/>
      <c r="H1133" s="139"/>
      <c r="I1133" s="121"/>
      <c r="J1133" s="121"/>
      <c r="K1133" s="121"/>
      <c r="L1133" s="121"/>
    </row>
    <row r="1134" spans="6:12" s="30" customFormat="1" x14ac:dyDescent="0.35">
      <c r="F1134" s="26"/>
      <c r="G1134" s="26"/>
      <c r="H1134" s="139"/>
      <c r="I1134" s="121"/>
      <c r="J1134" s="121"/>
      <c r="K1134" s="121"/>
      <c r="L1134" s="121"/>
    </row>
    <row r="1135" spans="6:12" s="30" customFormat="1" x14ac:dyDescent="0.35">
      <c r="F1135" s="26"/>
      <c r="G1135" s="26"/>
      <c r="H1135" s="139"/>
      <c r="I1135" s="121"/>
      <c r="J1135" s="121"/>
      <c r="K1135" s="121"/>
      <c r="L1135" s="121"/>
    </row>
    <row r="1136" spans="6:12" s="30" customFormat="1" x14ac:dyDescent="0.35">
      <c r="F1136" s="26"/>
      <c r="G1136" s="26"/>
      <c r="H1136" s="139"/>
      <c r="I1136" s="121"/>
      <c r="J1136" s="121"/>
      <c r="K1136" s="121"/>
      <c r="L1136" s="121"/>
    </row>
    <row r="1137" spans="6:12" s="30" customFormat="1" x14ac:dyDescent="0.35">
      <c r="F1137" s="26"/>
      <c r="G1137" s="26"/>
      <c r="H1137" s="139"/>
      <c r="I1137" s="121"/>
      <c r="J1137" s="121"/>
      <c r="K1137" s="121"/>
      <c r="L1137" s="121"/>
    </row>
    <row r="1138" spans="6:12" s="30" customFormat="1" x14ac:dyDescent="0.35">
      <c r="F1138" s="26"/>
      <c r="G1138" s="26"/>
      <c r="H1138" s="139"/>
      <c r="I1138" s="121"/>
      <c r="J1138" s="121"/>
      <c r="K1138" s="121"/>
      <c r="L1138" s="121"/>
    </row>
    <row r="1139" spans="6:12" s="30" customFormat="1" x14ac:dyDescent="0.35">
      <c r="F1139" s="26"/>
      <c r="G1139" s="26"/>
      <c r="H1139" s="139"/>
      <c r="I1139" s="121"/>
      <c r="J1139" s="121"/>
      <c r="K1139" s="121"/>
      <c r="L1139" s="121"/>
    </row>
    <row r="1140" spans="6:12" s="30" customFormat="1" x14ac:dyDescent="0.35">
      <c r="F1140" s="26"/>
      <c r="G1140" s="26"/>
      <c r="H1140" s="139"/>
      <c r="I1140" s="121"/>
      <c r="J1140" s="121"/>
      <c r="K1140" s="121"/>
      <c r="L1140" s="121"/>
    </row>
    <row r="1141" spans="6:12" s="30" customFormat="1" x14ac:dyDescent="0.35">
      <c r="F1141" s="26"/>
      <c r="G1141" s="26"/>
      <c r="H1141" s="139"/>
      <c r="I1141" s="121"/>
      <c r="J1141" s="121"/>
      <c r="K1141" s="121"/>
      <c r="L1141" s="121"/>
    </row>
    <row r="1142" spans="6:12" s="30" customFormat="1" x14ac:dyDescent="0.35">
      <c r="F1142" s="26"/>
      <c r="G1142" s="26"/>
      <c r="H1142" s="139"/>
      <c r="I1142" s="121"/>
      <c r="J1142" s="121"/>
      <c r="K1142" s="121"/>
      <c r="L1142" s="121"/>
    </row>
    <row r="1143" spans="6:12" s="30" customFormat="1" x14ac:dyDescent="0.35">
      <c r="F1143" s="26"/>
      <c r="G1143" s="26"/>
      <c r="H1143" s="139"/>
      <c r="I1143" s="121"/>
      <c r="J1143" s="121"/>
      <c r="K1143" s="121"/>
      <c r="L1143" s="121"/>
    </row>
    <row r="1144" spans="6:12" s="30" customFormat="1" x14ac:dyDescent="0.35">
      <c r="F1144" s="26"/>
      <c r="G1144" s="26"/>
      <c r="H1144" s="139"/>
      <c r="I1144" s="121"/>
      <c r="J1144" s="121"/>
      <c r="K1144" s="121"/>
      <c r="L1144" s="121"/>
    </row>
    <row r="1145" spans="6:12" s="30" customFormat="1" x14ac:dyDescent="0.35">
      <c r="F1145" s="26"/>
      <c r="G1145" s="26"/>
      <c r="H1145" s="139"/>
      <c r="I1145" s="121"/>
      <c r="J1145" s="121"/>
      <c r="K1145" s="121"/>
      <c r="L1145" s="121"/>
    </row>
    <row r="1146" spans="6:12" s="30" customFormat="1" x14ac:dyDescent="0.35">
      <c r="F1146" s="26"/>
      <c r="G1146" s="26"/>
      <c r="H1146" s="139"/>
      <c r="I1146" s="121"/>
      <c r="J1146" s="121"/>
      <c r="K1146" s="121"/>
      <c r="L1146" s="121"/>
    </row>
    <row r="1147" spans="6:12" s="30" customFormat="1" x14ac:dyDescent="0.35">
      <c r="F1147" s="26"/>
      <c r="G1147" s="26"/>
      <c r="H1147" s="139"/>
      <c r="I1147" s="121"/>
      <c r="J1147" s="121"/>
      <c r="K1147" s="121"/>
      <c r="L1147" s="121"/>
    </row>
    <row r="1148" spans="6:12" s="30" customFormat="1" x14ac:dyDescent="0.35">
      <c r="F1148" s="26"/>
      <c r="G1148" s="26"/>
      <c r="H1148" s="139"/>
      <c r="I1148" s="121"/>
      <c r="J1148" s="121"/>
      <c r="K1148" s="121"/>
      <c r="L1148" s="121"/>
    </row>
    <row r="1149" spans="6:12" s="30" customFormat="1" x14ac:dyDescent="0.35">
      <c r="F1149" s="26"/>
      <c r="G1149" s="26"/>
      <c r="H1149" s="139"/>
      <c r="I1149" s="121"/>
      <c r="J1149" s="121"/>
      <c r="K1149" s="121"/>
      <c r="L1149" s="121"/>
    </row>
    <row r="1150" spans="6:12" s="30" customFormat="1" x14ac:dyDescent="0.35">
      <c r="F1150" s="26"/>
      <c r="G1150" s="26"/>
      <c r="H1150" s="139"/>
      <c r="I1150" s="121"/>
      <c r="J1150" s="121"/>
      <c r="K1150" s="121"/>
      <c r="L1150" s="121"/>
    </row>
    <row r="1151" spans="6:12" s="30" customFormat="1" x14ac:dyDescent="0.35">
      <c r="F1151" s="26"/>
      <c r="G1151" s="26"/>
      <c r="H1151" s="139"/>
      <c r="I1151" s="121"/>
      <c r="J1151" s="121"/>
      <c r="K1151" s="121"/>
      <c r="L1151" s="121"/>
    </row>
    <row r="1152" spans="6:12" s="30" customFormat="1" x14ac:dyDescent="0.35">
      <c r="F1152" s="26"/>
      <c r="G1152" s="26"/>
      <c r="H1152" s="139"/>
      <c r="I1152" s="121"/>
      <c r="J1152" s="121"/>
      <c r="K1152" s="121"/>
      <c r="L1152" s="121"/>
    </row>
    <row r="1153" spans="6:12" s="30" customFormat="1" x14ac:dyDescent="0.35">
      <c r="F1153" s="26"/>
      <c r="G1153" s="26"/>
      <c r="H1153" s="139"/>
      <c r="I1153" s="121"/>
      <c r="J1153" s="121"/>
      <c r="K1153" s="121"/>
      <c r="L1153" s="121"/>
    </row>
    <row r="1154" spans="6:12" s="30" customFormat="1" x14ac:dyDescent="0.35">
      <c r="F1154" s="26"/>
      <c r="G1154" s="26"/>
      <c r="H1154" s="139"/>
      <c r="I1154" s="121"/>
      <c r="J1154" s="121"/>
      <c r="K1154" s="121"/>
      <c r="L1154" s="121"/>
    </row>
    <row r="1155" spans="6:12" s="30" customFormat="1" x14ac:dyDescent="0.35">
      <c r="F1155" s="26"/>
      <c r="G1155" s="26"/>
      <c r="H1155" s="139"/>
      <c r="I1155" s="121"/>
      <c r="J1155" s="121"/>
      <c r="K1155" s="121"/>
      <c r="L1155" s="121"/>
    </row>
    <row r="1156" spans="6:12" s="30" customFormat="1" x14ac:dyDescent="0.35">
      <c r="F1156" s="26"/>
      <c r="G1156" s="26"/>
      <c r="H1156" s="139"/>
      <c r="I1156" s="121"/>
      <c r="J1156" s="121"/>
      <c r="K1156" s="121"/>
      <c r="L1156" s="121"/>
    </row>
    <row r="1157" spans="6:12" s="30" customFormat="1" x14ac:dyDescent="0.35">
      <c r="F1157" s="26"/>
      <c r="G1157" s="26"/>
      <c r="H1157" s="139"/>
      <c r="I1157" s="121"/>
      <c r="J1157" s="121"/>
      <c r="K1157" s="121"/>
      <c r="L1157" s="121"/>
    </row>
    <row r="1158" spans="6:12" s="30" customFormat="1" x14ac:dyDescent="0.35">
      <c r="F1158" s="26"/>
      <c r="G1158" s="26"/>
      <c r="H1158" s="139"/>
      <c r="I1158" s="121"/>
      <c r="J1158" s="121"/>
      <c r="K1158" s="121"/>
      <c r="L1158" s="121"/>
    </row>
    <row r="1159" spans="6:12" s="30" customFormat="1" x14ac:dyDescent="0.35">
      <c r="F1159" s="26"/>
      <c r="G1159" s="26"/>
      <c r="H1159" s="139"/>
      <c r="I1159" s="121"/>
      <c r="J1159" s="121"/>
      <c r="K1159" s="121"/>
      <c r="L1159" s="121"/>
    </row>
    <row r="1160" spans="6:12" s="30" customFormat="1" x14ac:dyDescent="0.35">
      <c r="F1160" s="26"/>
      <c r="G1160" s="26"/>
      <c r="H1160" s="139"/>
      <c r="I1160" s="121"/>
      <c r="J1160" s="121"/>
      <c r="K1160" s="121"/>
      <c r="L1160" s="121"/>
    </row>
    <row r="1161" spans="6:12" s="30" customFormat="1" x14ac:dyDescent="0.35">
      <c r="F1161" s="26"/>
      <c r="G1161" s="26"/>
      <c r="H1161" s="139"/>
      <c r="I1161" s="121"/>
      <c r="J1161" s="121"/>
      <c r="K1161" s="121"/>
      <c r="L1161" s="121"/>
    </row>
    <row r="1162" spans="6:12" s="30" customFormat="1" x14ac:dyDescent="0.35">
      <c r="F1162" s="26"/>
      <c r="G1162" s="26"/>
      <c r="H1162" s="139"/>
      <c r="I1162" s="121"/>
      <c r="J1162" s="121"/>
      <c r="K1162" s="121"/>
      <c r="L1162" s="121"/>
    </row>
    <row r="1163" spans="6:12" s="30" customFormat="1" x14ac:dyDescent="0.35">
      <c r="F1163" s="26"/>
      <c r="G1163" s="26"/>
      <c r="H1163" s="139"/>
      <c r="I1163" s="121"/>
      <c r="J1163" s="121"/>
      <c r="K1163" s="121"/>
      <c r="L1163" s="121"/>
    </row>
    <row r="1164" spans="6:12" s="30" customFormat="1" x14ac:dyDescent="0.35">
      <c r="F1164" s="26"/>
      <c r="G1164" s="26"/>
      <c r="H1164" s="139"/>
      <c r="I1164" s="121"/>
      <c r="J1164" s="121"/>
      <c r="K1164" s="121"/>
      <c r="L1164" s="121"/>
    </row>
    <row r="1165" spans="6:12" s="30" customFormat="1" x14ac:dyDescent="0.35">
      <c r="F1165" s="26"/>
      <c r="G1165" s="26"/>
      <c r="H1165" s="139"/>
      <c r="I1165" s="121"/>
      <c r="J1165" s="121"/>
      <c r="K1165" s="121"/>
      <c r="L1165" s="121"/>
    </row>
    <row r="1166" spans="6:12" s="30" customFormat="1" x14ac:dyDescent="0.35">
      <c r="F1166" s="26"/>
      <c r="G1166" s="26"/>
      <c r="H1166" s="139"/>
      <c r="I1166" s="121"/>
      <c r="J1166" s="121"/>
      <c r="K1166" s="121"/>
      <c r="L1166" s="121"/>
    </row>
    <row r="1167" spans="6:12" s="30" customFormat="1" x14ac:dyDescent="0.35">
      <c r="F1167" s="26"/>
      <c r="G1167" s="26"/>
      <c r="H1167" s="139"/>
      <c r="I1167" s="121"/>
      <c r="J1167" s="121"/>
      <c r="K1167" s="121"/>
      <c r="L1167" s="121"/>
    </row>
    <row r="1168" spans="6:12" s="30" customFormat="1" x14ac:dyDescent="0.35">
      <c r="F1168" s="26"/>
      <c r="G1168" s="26"/>
      <c r="H1168" s="139"/>
      <c r="I1168" s="121"/>
      <c r="J1168" s="121"/>
      <c r="K1168" s="121"/>
      <c r="L1168" s="121"/>
    </row>
    <row r="1169" spans="6:12" s="30" customFormat="1" x14ac:dyDescent="0.35">
      <c r="F1169" s="26"/>
      <c r="G1169" s="26"/>
      <c r="H1169" s="139"/>
      <c r="I1169" s="121"/>
      <c r="J1169" s="121"/>
      <c r="K1169" s="121"/>
      <c r="L1169" s="121"/>
    </row>
    <row r="1170" spans="6:12" s="30" customFormat="1" x14ac:dyDescent="0.35">
      <c r="F1170" s="26"/>
      <c r="G1170" s="26"/>
      <c r="H1170" s="139"/>
      <c r="I1170" s="121"/>
      <c r="J1170" s="121"/>
      <c r="K1170" s="121"/>
      <c r="L1170" s="121"/>
    </row>
    <row r="1171" spans="6:12" s="30" customFormat="1" x14ac:dyDescent="0.35">
      <c r="F1171" s="26"/>
      <c r="G1171" s="26"/>
      <c r="H1171" s="139"/>
      <c r="I1171" s="121"/>
      <c r="J1171" s="121"/>
      <c r="K1171" s="121"/>
      <c r="L1171" s="121"/>
    </row>
    <row r="1172" spans="6:12" s="30" customFormat="1" x14ac:dyDescent="0.35">
      <c r="F1172" s="26"/>
      <c r="G1172" s="26"/>
      <c r="H1172" s="139"/>
      <c r="I1172" s="121"/>
      <c r="J1172" s="121"/>
      <c r="K1172" s="121"/>
      <c r="L1172" s="121"/>
    </row>
    <row r="1173" spans="6:12" s="30" customFormat="1" x14ac:dyDescent="0.35">
      <c r="F1173" s="26"/>
      <c r="G1173" s="26"/>
      <c r="H1173" s="139"/>
      <c r="I1173" s="121"/>
      <c r="J1173" s="121"/>
      <c r="K1173" s="121"/>
      <c r="L1173" s="121"/>
    </row>
    <row r="1174" spans="6:12" s="30" customFormat="1" x14ac:dyDescent="0.35">
      <c r="F1174" s="26"/>
      <c r="G1174" s="26"/>
      <c r="H1174" s="139"/>
      <c r="I1174" s="121"/>
      <c r="J1174" s="121"/>
      <c r="K1174" s="121"/>
      <c r="L1174" s="121"/>
    </row>
    <row r="1175" spans="6:12" s="30" customFormat="1" x14ac:dyDescent="0.35">
      <c r="F1175" s="26"/>
      <c r="G1175" s="26"/>
      <c r="H1175" s="139"/>
      <c r="I1175" s="121"/>
      <c r="J1175" s="121"/>
      <c r="K1175" s="121"/>
      <c r="L1175" s="121"/>
    </row>
    <row r="1176" spans="6:12" s="30" customFormat="1" x14ac:dyDescent="0.35">
      <c r="F1176" s="26"/>
      <c r="G1176" s="26"/>
      <c r="H1176" s="139"/>
      <c r="I1176" s="121"/>
      <c r="J1176" s="121"/>
      <c r="K1176" s="121"/>
      <c r="L1176" s="121"/>
    </row>
    <row r="1177" spans="6:12" s="30" customFormat="1" x14ac:dyDescent="0.35">
      <c r="F1177" s="26"/>
      <c r="G1177" s="26"/>
      <c r="H1177" s="139"/>
      <c r="I1177" s="121"/>
      <c r="J1177" s="121"/>
      <c r="K1177" s="121"/>
      <c r="L1177" s="121"/>
    </row>
    <row r="1178" spans="6:12" s="30" customFormat="1" x14ac:dyDescent="0.35">
      <c r="F1178" s="26"/>
      <c r="G1178" s="26"/>
      <c r="H1178" s="139"/>
      <c r="I1178" s="121"/>
      <c r="J1178" s="121"/>
      <c r="K1178" s="121"/>
      <c r="L1178" s="121"/>
    </row>
    <row r="1179" spans="6:12" s="30" customFormat="1" x14ac:dyDescent="0.35">
      <c r="F1179" s="26"/>
      <c r="G1179" s="26"/>
      <c r="H1179" s="139"/>
      <c r="I1179" s="121"/>
      <c r="J1179" s="121"/>
      <c r="K1179" s="121"/>
      <c r="L1179" s="121"/>
    </row>
    <row r="1180" spans="6:12" s="30" customFormat="1" x14ac:dyDescent="0.35">
      <c r="F1180" s="26"/>
      <c r="G1180" s="26"/>
      <c r="H1180" s="139"/>
      <c r="I1180" s="121"/>
      <c r="J1180" s="121"/>
      <c r="K1180" s="121"/>
      <c r="L1180" s="121"/>
    </row>
    <row r="1181" spans="6:12" s="30" customFormat="1" x14ac:dyDescent="0.35">
      <c r="F1181" s="26"/>
      <c r="G1181" s="26"/>
      <c r="H1181" s="139"/>
      <c r="I1181" s="121"/>
      <c r="J1181" s="121"/>
      <c r="K1181" s="121"/>
      <c r="L1181" s="121"/>
    </row>
    <row r="1182" spans="6:12" s="30" customFormat="1" x14ac:dyDescent="0.35">
      <c r="F1182" s="26"/>
      <c r="G1182" s="26"/>
      <c r="H1182" s="139"/>
      <c r="I1182" s="121"/>
      <c r="J1182" s="121"/>
      <c r="K1182" s="121"/>
      <c r="L1182" s="121"/>
    </row>
    <row r="1183" spans="6:12" s="30" customFormat="1" x14ac:dyDescent="0.35">
      <c r="F1183" s="26"/>
      <c r="G1183" s="26"/>
      <c r="H1183" s="139"/>
      <c r="I1183" s="121"/>
      <c r="J1183" s="121"/>
      <c r="K1183" s="121"/>
      <c r="L1183" s="121"/>
    </row>
    <row r="1184" spans="6:12" s="30" customFormat="1" x14ac:dyDescent="0.35">
      <c r="F1184" s="26"/>
      <c r="G1184" s="26"/>
      <c r="H1184" s="139"/>
      <c r="I1184" s="121"/>
      <c r="J1184" s="121"/>
      <c r="K1184" s="121"/>
      <c r="L1184" s="121"/>
    </row>
    <row r="1185" spans="6:12" s="30" customFormat="1" x14ac:dyDescent="0.35">
      <c r="F1185" s="26"/>
      <c r="G1185" s="26"/>
      <c r="H1185" s="139"/>
      <c r="I1185" s="121"/>
      <c r="J1185" s="121"/>
      <c r="K1185" s="121"/>
      <c r="L1185" s="121"/>
    </row>
    <row r="1186" spans="6:12" s="30" customFormat="1" x14ac:dyDescent="0.35">
      <c r="F1186" s="26"/>
      <c r="G1186" s="26"/>
      <c r="H1186" s="139"/>
      <c r="I1186" s="121"/>
      <c r="J1186" s="121"/>
      <c r="K1186" s="121"/>
      <c r="L1186" s="121"/>
    </row>
    <row r="1187" spans="6:12" s="30" customFormat="1" x14ac:dyDescent="0.35">
      <c r="F1187" s="26"/>
      <c r="G1187" s="26"/>
      <c r="H1187" s="139"/>
      <c r="I1187" s="121"/>
      <c r="J1187" s="121"/>
      <c r="K1187" s="121"/>
      <c r="L1187" s="121"/>
    </row>
    <row r="1188" spans="6:12" s="30" customFormat="1" x14ac:dyDescent="0.35">
      <c r="F1188" s="26"/>
      <c r="G1188" s="26"/>
      <c r="H1188" s="139"/>
      <c r="I1188" s="121"/>
      <c r="J1188" s="121"/>
      <c r="K1188" s="121"/>
      <c r="L1188" s="121"/>
    </row>
    <row r="1189" spans="6:12" s="30" customFormat="1" x14ac:dyDescent="0.35">
      <c r="F1189" s="26"/>
      <c r="G1189" s="26"/>
      <c r="H1189" s="139"/>
      <c r="I1189" s="121"/>
      <c r="J1189" s="121"/>
      <c r="K1189" s="121"/>
      <c r="L1189" s="121"/>
    </row>
    <row r="1190" spans="6:12" s="30" customFormat="1" x14ac:dyDescent="0.35">
      <c r="F1190" s="26"/>
      <c r="G1190" s="26"/>
      <c r="H1190" s="139"/>
      <c r="I1190" s="121"/>
      <c r="J1190" s="121"/>
      <c r="K1190" s="121"/>
      <c r="L1190" s="121"/>
    </row>
    <row r="1191" spans="6:12" s="30" customFormat="1" x14ac:dyDescent="0.35">
      <c r="F1191" s="26"/>
      <c r="G1191" s="26"/>
      <c r="H1191" s="139"/>
      <c r="I1191" s="121"/>
      <c r="J1191" s="121"/>
      <c r="K1191" s="121"/>
      <c r="L1191" s="121"/>
    </row>
    <row r="1192" spans="6:12" s="30" customFormat="1" x14ac:dyDescent="0.35">
      <c r="F1192" s="26"/>
      <c r="G1192" s="26"/>
      <c r="H1192" s="139"/>
      <c r="I1192" s="121"/>
      <c r="J1192" s="121"/>
      <c r="K1192" s="121"/>
      <c r="L1192" s="121"/>
    </row>
    <row r="1193" spans="6:12" s="30" customFormat="1" x14ac:dyDescent="0.35">
      <c r="F1193" s="26"/>
      <c r="G1193" s="26"/>
      <c r="H1193" s="139"/>
      <c r="I1193" s="121"/>
      <c r="J1193" s="121"/>
      <c r="K1193" s="121"/>
      <c r="L1193" s="121"/>
    </row>
    <row r="1194" spans="6:12" s="30" customFormat="1" x14ac:dyDescent="0.35">
      <c r="F1194" s="26"/>
      <c r="G1194" s="26"/>
      <c r="H1194" s="139"/>
      <c r="I1194" s="121"/>
      <c r="J1194" s="121"/>
      <c r="K1194" s="121"/>
      <c r="L1194" s="121"/>
    </row>
    <row r="1195" spans="6:12" s="30" customFormat="1" x14ac:dyDescent="0.35">
      <c r="F1195" s="26"/>
      <c r="G1195" s="26"/>
      <c r="H1195" s="139"/>
      <c r="I1195" s="121"/>
      <c r="J1195" s="121"/>
      <c r="K1195" s="121"/>
      <c r="L1195" s="121"/>
    </row>
    <row r="1196" spans="6:12" s="30" customFormat="1" x14ac:dyDescent="0.35">
      <c r="F1196" s="26"/>
      <c r="G1196" s="26"/>
      <c r="H1196" s="139"/>
      <c r="I1196" s="121"/>
      <c r="J1196" s="121"/>
      <c r="K1196" s="121"/>
      <c r="L1196" s="121"/>
    </row>
    <row r="1197" spans="6:12" s="30" customFormat="1" x14ac:dyDescent="0.35">
      <c r="F1197" s="26"/>
      <c r="G1197" s="26"/>
      <c r="H1197" s="139"/>
      <c r="I1197" s="121"/>
      <c r="J1197" s="121"/>
      <c r="K1197" s="121"/>
      <c r="L1197" s="121"/>
    </row>
    <row r="1198" spans="6:12" s="30" customFormat="1" x14ac:dyDescent="0.35">
      <c r="F1198" s="26"/>
      <c r="G1198" s="26"/>
      <c r="H1198" s="139"/>
      <c r="I1198" s="121"/>
      <c r="J1198" s="121"/>
      <c r="K1198" s="121"/>
      <c r="L1198" s="121"/>
    </row>
    <row r="1199" spans="6:12" s="30" customFormat="1" x14ac:dyDescent="0.35">
      <c r="F1199" s="26"/>
      <c r="G1199" s="26"/>
      <c r="H1199" s="139"/>
      <c r="I1199" s="121"/>
      <c r="J1199" s="121"/>
      <c r="K1199" s="121"/>
      <c r="L1199" s="121"/>
    </row>
    <row r="1200" spans="6:12" s="30" customFormat="1" x14ac:dyDescent="0.35">
      <c r="F1200" s="26"/>
      <c r="G1200" s="26"/>
      <c r="H1200" s="139"/>
      <c r="I1200" s="121"/>
      <c r="J1200" s="121"/>
      <c r="K1200" s="121"/>
      <c r="L1200" s="121"/>
    </row>
    <row r="1201" spans="6:12" s="30" customFormat="1" x14ac:dyDescent="0.35">
      <c r="F1201" s="26"/>
      <c r="G1201" s="26"/>
      <c r="H1201" s="139"/>
      <c r="I1201" s="121"/>
      <c r="J1201" s="121"/>
      <c r="K1201" s="121"/>
      <c r="L1201" s="121"/>
    </row>
    <row r="1202" spans="6:12" s="30" customFormat="1" x14ac:dyDescent="0.35">
      <c r="F1202" s="26"/>
      <c r="G1202" s="26"/>
      <c r="H1202" s="139"/>
      <c r="I1202" s="121"/>
      <c r="J1202" s="121"/>
      <c r="K1202" s="121"/>
      <c r="L1202" s="121"/>
    </row>
    <row r="1203" spans="6:12" s="30" customFormat="1" x14ac:dyDescent="0.35">
      <c r="F1203" s="26"/>
      <c r="G1203" s="26"/>
      <c r="H1203" s="139"/>
      <c r="I1203" s="121"/>
      <c r="J1203" s="121"/>
      <c r="K1203" s="121"/>
      <c r="L1203" s="121"/>
    </row>
    <row r="1204" spans="6:12" s="30" customFormat="1" x14ac:dyDescent="0.35">
      <c r="F1204" s="26"/>
      <c r="G1204" s="26"/>
      <c r="H1204" s="139"/>
      <c r="I1204" s="121"/>
      <c r="J1204" s="121"/>
      <c r="K1204" s="121"/>
      <c r="L1204" s="121"/>
    </row>
    <row r="1205" spans="6:12" s="30" customFormat="1" x14ac:dyDescent="0.35">
      <c r="F1205" s="26"/>
      <c r="G1205" s="26"/>
      <c r="H1205" s="139"/>
      <c r="I1205" s="121"/>
      <c r="J1205" s="121"/>
      <c r="K1205" s="121"/>
      <c r="L1205" s="121"/>
    </row>
    <row r="1206" spans="6:12" s="30" customFormat="1" x14ac:dyDescent="0.35">
      <c r="F1206" s="26"/>
      <c r="G1206" s="26"/>
      <c r="H1206" s="139"/>
      <c r="I1206" s="121"/>
      <c r="J1206" s="121"/>
      <c r="K1206" s="121"/>
      <c r="L1206" s="121"/>
    </row>
    <row r="1207" spans="6:12" s="30" customFormat="1" x14ac:dyDescent="0.35">
      <c r="F1207" s="26"/>
      <c r="G1207" s="26"/>
      <c r="H1207" s="139"/>
      <c r="I1207" s="121"/>
      <c r="J1207" s="121"/>
      <c r="K1207" s="121"/>
      <c r="L1207" s="121"/>
    </row>
    <row r="1208" spans="6:12" s="30" customFormat="1" x14ac:dyDescent="0.35">
      <c r="F1208" s="26"/>
      <c r="G1208" s="26"/>
      <c r="H1208" s="139"/>
      <c r="I1208" s="121"/>
      <c r="J1208" s="121"/>
      <c r="K1208" s="121"/>
      <c r="L1208" s="121"/>
    </row>
    <row r="1209" spans="6:12" s="30" customFormat="1" x14ac:dyDescent="0.35">
      <c r="F1209" s="26"/>
      <c r="G1209" s="26"/>
      <c r="H1209" s="139"/>
      <c r="I1209" s="121"/>
      <c r="J1209" s="121"/>
      <c r="K1209" s="121"/>
      <c r="L1209" s="121"/>
    </row>
    <row r="1210" spans="6:12" s="30" customFormat="1" x14ac:dyDescent="0.35">
      <c r="F1210" s="26"/>
      <c r="G1210" s="26"/>
      <c r="H1210" s="139"/>
      <c r="I1210" s="121"/>
      <c r="J1210" s="121"/>
      <c r="K1210" s="121"/>
      <c r="L1210" s="121"/>
    </row>
    <row r="1211" spans="6:12" s="30" customFormat="1" x14ac:dyDescent="0.35">
      <c r="F1211" s="26"/>
      <c r="G1211" s="26"/>
      <c r="H1211" s="139"/>
      <c r="I1211" s="121"/>
      <c r="J1211" s="121"/>
      <c r="K1211" s="121"/>
      <c r="L1211" s="121"/>
    </row>
    <row r="1212" spans="6:12" s="30" customFormat="1" x14ac:dyDescent="0.35">
      <c r="F1212" s="26"/>
      <c r="G1212" s="26"/>
      <c r="H1212" s="139"/>
      <c r="I1212" s="121"/>
      <c r="J1212" s="121"/>
      <c r="K1212" s="121"/>
      <c r="L1212" s="121"/>
    </row>
    <row r="1213" spans="6:12" s="30" customFormat="1" x14ac:dyDescent="0.35">
      <c r="F1213" s="26"/>
      <c r="G1213" s="26"/>
      <c r="H1213" s="139"/>
      <c r="I1213" s="121"/>
      <c r="J1213" s="121"/>
      <c r="K1213" s="121"/>
      <c r="L1213" s="121"/>
    </row>
    <row r="1214" spans="6:12" s="30" customFormat="1" x14ac:dyDescent="0.35">
      <c r="F1214" s="26"/>
      <c r="G1214" s="26"/>
      <c r="H1214" s="139"/>
      <c r="I1214" s="121"/>
      <c r="J1214" s="121"/>
      <c r="K1214" s="121"/>
      <c r="L1214" s="121"/>
    </row>
    <row r="1215" spans="6:12" s="30" customFormat="1" x14ac:dyDescent="0.35">
      <c r="F1215" s="26"/>
      <c r="G1215" s="26"/>
      <c r="H1215" s="139"/>
      <c r="I1215" s="121"/>
      <c r="J1215" s="121"/>
      <c r="K1215" s="121"/>
      <c r="L1215" s="121"/>
    </row>
    <row r="1216" spans="6:12" s="30" customFormat="1" x14ac:dyDescent="0.35">
      <c r="F1216" s="26"/>
      <c r="G1216" s="26"/>
      <c r="H1216" s="139"/>
      <c r="I1216" s="121"/>
      <c r="J1216" s="121"/>
      <c r="K1216" s="121"/>
      <c r="L1216" s="121"/>
    </row>
    <row r="1217" spans="6:12" s="30" customFormat="1" x14ac:dyDescent="0.35">
      <c r="F1217" s="26"/>
      <c r="G1217" s="26"/>
      <c r="H1217" s="139"/>
      <c r="I1217" s="121"/>
      <c r="J1217" s="121"/>
      <c r="K1217" s="121"/>
      <c r="L1217" s="121"/>
    </row>
    <row r="1218" spans="6:12" s="30" customFormat="1" x14ac:dyDescent="0.35">
      <c r="F1218" s="26"/>
      <c r="G1218" s="26"/>
      <c r="H1218" s="139"/>
      <c r="I1218" s="121"/>
      <c r="J1218" s="121"/>
      <c r="K1218" s="121"/>
      <c r="L1218" s="121"/>
    </row>
    <row r="1219" spans="6:12" s="30" customFormat="1" x14ac:dyDescent="0.35">
      <c r="F1219" s="26"/>
      <c r="G1219" s="26"/>
      <c r="H1219" s="139"/>
      <c r="I1219" s="121"/>
      <c r="J1219" s="121"/>
      <c r="K1219" s="121"/>
      <c r="L1219" s="121"/>
    </row>
    <row r="1220" spans="6:12" s="30" customFormat="1" x14ac:dyDescent="0.35">
      <c r="F1220" s="26"/>
      <c r="G1220" s="26"/>
      <c r="H1220" s="139"/>
      <c r="I1220" s="121"/>
      <c r="J1220" s="121"/>
      <c r="K1220" s="121"/>
      <c r="L1220" s="121"/>
    </row>
    <row r="1221" spans="6:12" s="30" customFormat="1" x14ac:dyDescent="0.35">
      <c r="F1221" s="26"/>
      <c r="G1221" s="26"/>
      <c r="H1221" s="139"/>
      <c r="I1221" s="121"/>
      <c r="J1221" s="121"/>
      <c r="K1221" s="121"/>
      <c r="L1221" s="121"/>
    </row>
    <row r="1222" spans="6:12" s="30" customFormat="1" x14ac:dyDescent="0.35">
      <c r="F1222" s="26"/>
      <c r="G1222" s="26"/>
      <c r="H1222" s="139"/>
      <c r="I1222" s="121"/>
      <c r="J1222" s="121"/>
      <c r="K1222" s="121"/>
      <c r="L1222" s="121"/>
    </row>
    <row r="1223" spans="6:12" s="30" customFormat="1" x14ac:dyDescent="0.35">
      <c r="F1223" s="26"/>
      <c r="G1223" s="26"/>
      <c r="H1223" s="139"/>
      <c r="I1223" s="121"/>
      <c r="J1223" s="121"/>
      <c r="K1223" s="121"/>
      <c r="L1223" s="121"/>
    </row>
    <row r="1224" spans="6:12" s="30" customFormat="1" x14ac:dyDescent="0.35">
      <c r="F1224" s="26"/>
      <c r="G1224" s="26"/>
      <c r="H1224" s="139"/>
      <c r="I1224" s="121"/>
      <c r="J1224" s="121"/>
      <c r="K1224" s="121"/>
      <c r="L1224" s="121"/>
    </row>
    <row r="1225" spans="6:12" s="30" customFormat="1" x14ac:dyDescent="0.35">
      <c r="F1225" s="26"/>
      <c r="G1225" s="26"/>
      <c r="H1225" s="139"/>
      <c r="I1225" s="121"/>
      <c r="J1225" s="121"/>
      <c r="K1225" s="121"/>
      <c r="L1225" s="121"/>
    </row>
    <row r="1226" spans="6:12" s="30" customFormat="1" x14ac:dyDescent="0.35">
      <c r="F1226" s="26"/>
      <c r="G1226" s="26"/>
      <c r="H1226" s="139"/>
      <c r="I1226" s="121"/>
      <c r="J1226" s="121"/>
      <c r="K1226" s="121"/>
      <c r="L1226" s="121"/>
    </row>
    <row r="1227" spans="6:12" s="30" customFormat="1" x14ac:dyDescent="0.35">
      <c r="F1227" s="26"/>
      <c r="G1227" s="26"/>
      <c r="H1227" s="139"/>
      <c r="I1227" s="121"/>
      <c r="J1227" s="121"/>
      <c r="K1227" s="121"/>
      <c r="L1227" s="121"/>
    </row>
    <row r="1228" spans="6:12" s="30" customFormat="1" x14ac:dyDescent="0.35">
      <c r="F1228" s="26"/>
      <c r="G1228" s="26"/>
      <c r="H1228" s="139"/>
      <c r="I1228" s="121"/>
      <c r="J1228" s="121"/>
      <c r="K1228" s="121"/>
    </row>
    <row r="1229" spans="6:12" s="30" customFormat="1" x14ac:dyDescent="0.35">
      <c r="F1229" s="26"/>
      <c r="G1229" s="26"/>
      <c r="H1229" s="139"/>
      <c r="I1229" s="121"/>
      <c r="J1229" s="121"/>
      <c r="K1229" s="121"/>
      <c r="L1229" s="26"/>
    </row>
    <row r="1230" spans="6:12" s="30" customFormat="1" x14ac:dyDescent="0.35">
      <c r="F1230" s="26"/>
      <c r="G1230" s="26"/>
      <c r="H1230" s="139"/>
      <c r="I1230" s="121"/>
      <c r="J1230" s="121"/>
      <c r="K1230" s="121"/>
      <c r="L1230" s="26"/>
    </row>
    <row r="1231" spans="6:12" s="30" customFormat="1" x14ac:dyDescent="0.35">
      <c r="F1231" s="26"/>
      <c r="G1231" s="26"/>
      <c r="H1231" s="139"/>
      <c r="I1231" s="121"/>
      <c r="J1231" s="121"/>
      <c r="K1231" s="121"/>
      <c r="L1231" s="26"/>
    </row>
    <row r="1232" spans="6:12" s="30" customFormat="1" x14ac:dyDescent="0.35">
      <c r="F1232" s="26"/>
      <c r="G1232" s="26"/>
      <c r="H1232" s="139"/>
      <c r="I1232" s="121"/>
      <c r="J1232" s="121"/>
      <c r="K1232" s="121"/>
      <c r="L1232" s="26"/>
    </row>
    <row r="1233" spans="1:12" s="30" customFormat="1" x14ac:dyDescent="0.35">
      <c r="F1233" s="26"/>
      <c r="G1233" s="26"/>
      <c r="H1233" s="139"/>
      <c r="I1233" s="121"/>
      <c r="J1233" s="121"/>
      <c r="K1233" s="121"/>
      <c r="L1233" s="26"/>
    </row>
    <row r="1234" spans="1:12" s="30" customFormat="1" x14ac:dyDescent="0.35">
      <c r="F1234" s="26"/>
      <c r="G1234" s="26"/>
      <c r="H1234" s="139"/>
      <c r="I1234" s="121"/>
      <c r="J1234" s="121"/>
      <c r="K1234" s="121"/>
      <c r="L1234" s="26"/>
    </row>
    <row r="1235" spans="1:12" s="30" customFormat="1" x14ac:dyDescent="0.35">
      <c r="F1235" s="26"/>
      <c r="G1235" s="26"/>
      <c r="H1235" s="139"/>
      <c r="I1235" s="121"/>
      <c r="J1235" s="121"/>
      <c r="K1235" s="121"/>
      <c r="L1235" s="26"/>
    </row>
    <row r="1236" spans="1:12" s="30" customFormat="1" x14ac:dyDescent="0.35">
      <c r="A1236" s="26"/>
      <c r="B1236" s="26"/>
      <c r="C1236" s="26"/>
      <c r="D1236" s="26"/>
      <c r="F1236" s="26"/>
      <c r="G1236" s="26"/>
      <c r="H1236" s="139"/>
      <c r="I1236" s="121"/>
      <c r="J1236" s="121"/>
      <c r="K1236" s="121"/>
      <c r="L1236" s="26"/>
    </row>
    <row r="1237" spans="1:12" x14ac:dyDescent="0.35">
      <c r="E1237" s="30"/>
      <c r="H1237" s="139"/>
      <c r="I1237" s="121"/>
      <c r="J1237" s="121"/>
      <c r="K1237" s="121"/>
    </row>
    <row r="1238" spans="1:12" x14ac:dyDescent="0.35">
      <c r="E1238" s="30"/>
      <c r="H1238" s="139"/>
      <c r="I1238" s="121"/>
      <c r="J1238" s="121"/>
      <c r="K1238" s="121"/>
    </row>
    <row r="1239" spans="1:12" x14ac:dyDescent="0.35">
      <c r="E1239" s="30"/>
      <c r="H1239" s="139"/>
      <c r="I1239" s="121"/>
      <c r="J1239" s="121"/>
      <c r="K1239" s="121"/>
    </row>
    <row r="1240" spans="1:12" x14ac:dyDescent="0.35">
      <c r="E1240" s="30"/>
      <c r="H1240" s="139"/>
      <c r="I1240" s="121"/>
      <c r="J1240" s="121"/>
      <c r="K1240" s="121"/>
    </row>
    <row r="1241" spans="1:12" x14ac:dyDescent="0.35">
      <c r="E1241" s="30"/>
      <c r="H1241" s="139"/>
      <c r="I1241" s="121"/>
      <c r="J1241" s="121"/>
      <c r="K1241" s="121"/>
    </row>
    <row r="1242" spans="1:12" x14ac:dyDescent="0.35">
      <c r="E1242" s="30"/>
      <c r="H1242" s="139"/>
      <c r="I1242" s="121"/>
      <c r="J1242" s="121"/>
      <c r="K1242" s="121"/>
    </row>
    <row r="1243" spans="1:12" x14ac:dyDescent="0.35">
      <c r="E1243" s="30"/>
      <c r="H1243" s="139"/>
      <c r="I1243" s="121"/>
      <c r="J1243" s="121"/>
      <c r="K1243" s="121"/>
    </row>
    <row r="1244" spans="1:12" x14ac:dyDescent="0.35">
      <c r="E1244" s="30"/>
      <c r="H1244" s="139"/>
      <c r="I1244" s="121"/>
      <c r="J1244" s="121"/>
      <c r="K1244" s="121"/>
    </row>
    <row r="1245" spans="1:12" x14ac:dyDescent="0.35">
      <c r="E1245" s="30"/>
      <c r="H1245" s="139"/>
      <c r="I1245" s="121"/>
      <c r="J1245" s="121"/>
      <c r="K1245" s="121"/>
    </row>
    <row r="1246" spans="1:12" x14ac:dyDescent="0.35">
      <c r="E1246" s="30"/>
      <c r="H1246" s="139"/>
      <c r="I1246" s="121"/>
      <c r="J1246" s="121"/>
      <c r="K1246" s="121"/>
    </row>
    <row r="1247" spans="1:12" x14ac:dyDescent="0.35">
      <c r="E1247" s="30"/>
      <c r="H1247" s="139"/>
      <c r="I1247" s="121"/>
      <c r="J1247" s="121"/>
      <c r="K1247" s="121"/>
    </row>
    <row r="1248" spans="1:12" x14ac:dyDescent="0.35">
      <c r="E1248" s="30"/>
      <c r="H1248" s="139"/>
      <c r="I1248" s="121"/>
      <c r="J1248" s="121"/>
      <c r="K1248" s="121"/>
    </row>
    <row r="1249" spans="5:11" x14ac:dyDescent="0.35">
      <c r="E1249" s="30"/>
      <c r="H1249" s="139"/>
      <c r="I1249" s="121"/>
      <c r="J1249" s="121"/>
      <c r="K1249" s="121"/>
    </row>
    <row r="1250" spans="5:11" x14ac:dyDescent="0.35">
      <c r="H1250" s="139"/>
      <c r="I1250" s="121"/>
      <c r="J1250" s="121"/>
      <c r="K1250" s="121"/>
    </row>
    <row r="1251" spans="5:11" x14ac:dyDescent="0.35">
      <c r="H1251" s="139"/>
      <c r="I1251" s="121"/>
      <c r="J1251" s="121"/>
      <c r="K1251" s="121"/>
    </row>
    <row r="1252" spans="5:11" x14ac:dyDescent="0.35">
      <c r="H1252" s="139"/>
      <c r="I1252" s="121"/>
      <c r="J1252" s="121"/>
      <c r="K1252" s="121"/>
    </row>
    <row r="1253" spans="5:11" x14ac:dyDescent="0.35">
      <c r="H1253" s="139"/>
      <c r="I1253" s="121"/>
      <c r="J1253" s="121"/>
      <c r="K1253" s="121"/>
    </row>
    <row r="1254" spans="5:11" x14ac:dyDescent="0.35">
      <c r="H1254" s="139"/>
      <c r="I1254" s="121"/>
      <c r="J1254" s="121"/>
      <c r="K1254" s="121"/>
    </row>
    <row r="1255" spans="5:11" x14ac:dyDescent="0.35">
      <c r="H1255" s="139"/>
      <c r="I1255" s="121"/>
      <c r="J1255" s="121"/>
      <c r="K1255" s="121"/>
    </row>
    <row r="1256" spans="5:11" x14ac:dyDescent="0.35">
      <c r="H1256" s="139"/>
      <c r="I1256" s="121"/>
      <c r="J1256" s="121"/>
      <c r="K1256" s="121"/>
    </row>
    <row r="1257" spans="5:11" x14ac:dyDescent="0.35">
      <c r="H1257" s="139"/>
      <c r="I1257" s="121"/>
      <c r="J1257" s="121"/>
      <c r="K1257" s="121"/>
    </row>
    <row r="1258" spans="5:11" x14ac:dyDescent="0.35">
      <c r="H1258" s="139"/>
      <c r="I1258" s="121"/>
      <c r="J1258" s="121"/>
      <c r="K1258" s="121"/>
    </row>
    <row r="1259" spans="5:11" x14ac:dyDescent="0.35">
      <c r="H1259" s="139"/>
      <c r="I1259" s="121"/>
      <c r="J1259" s="121"/>
      <c r="K1259" s="121"/>
    </row>
    <row r="1260" spans="5:11" x14ac:dyDescent="0.35">
      <c r="H1260" s="139"/>
      <c r="I1260" s="121"/>
      <c r="J1260" s="121"/>
      <c r="K1260" s="121"/>
    </row>
    <row r="1261" spans="5:11" x14ac:dyDescent="0.35">
      <c r="H1261" s="139"/>
      <c r="I1261" s="121"/>
      <c r="J1261" s="121"/>
      <c r="K1261" s="121"/>
    </row>
    <row r="1262" spans="5:11" x14ac:dyDescent="0.35">
      <c r="H1262" s="139"/>
      <c r="I1262" s="121"/>
      <c r="J1262" s="121"/>
      <c r="K1262" s="121"/>
    </row>
    <row r="1263" spans="5:11" x14ac:dyDescent="0.35">
      <c r="H1263" s="139"/>
      <c r="I1263" s="121"/>
      <c r="J1263" s="121"/>
      <c r="K1263" s="121"/>
    </row>
    <row r="1264" spans="5:11" x14ac:dyDescent="0.35">
      <c r="H1264" s="139"/>
      <c r="I1264" s="121"/>
      <c r="J1264" s="121"/>
      <c r="K1264" s="121"/>
    </row>
    <row r="1265" spans="8:11" x14ac:dyDescent="0.35">
      <c r="H1265" s="139"/>
      <c r="I1265" s="121"/>
      <c r="J1265" s="121"/>
      <c r="K1265" s="121"/>
    </row>
    <row r="1266" spans="8:11" x14ac:dyDescent="0.35">
      <c r="H1266" s="139"/>
      <c r="I1266" s="121"/>
      <c r="J1266" s="121"/>
      <c r="K1266" s="121"/>
    </row>
    <row r="1267" spans="8:11" x14ac:dyDescent="0.35">
      <c r="H1267" s="139"/>
      <c r="I1267" s="121"/>
      <c r="J1267" s="121"/>
      <c r="K1267" s="121"/>
    </row>
    <row r="1268" spans="8:11" x14ac:dyDescent="0.35">
      <c r="H1268" s="139"/>
      <c r="I1268" s="121"/>
      <c r="J1268" s="121"/>
      <c r="K1268" s="121"/>
    </row>
    <row r="1269" spans="8:11" x14ac:dyDescent="0.35">
      <c r="H1269" s="139"/>
      <c r="I1269" s="121"/>
      <c r="J1269" s="121"/>
      <c r="K1269" s="121"/>
    </row>
    <row r="1270" spans="8:11" x14ac:dyDescent="0.35">
      <c r="H1270" s="139"/>
      <c r="I1270" s="121"/>
      <c r="J1270" s="121"/>
      <c r="K1270" s="121"/>
    </row>
    <row r="1271" spans="8:11" x14ac:dyDescent="0.35">
      <c r="H1271" s="139"/>
      <c r="I1271" s="121"/>
      <c r="J1271" s="121"/>
      <c r="K1271" s="121"/>
    </row>
    <row r="1272" spans="8:11" x14ac:dyDescent="0.35">
      <c r="H1272" s="139"/>
      <c r="I1272" s="121"/>
      <c r="J1272" s="121"/>
      <c r="K1272" s="121"/>
    </row>
    <row r="1273" spans="8:11" x14ac:dyDescent="0.35">
      <c r="H1273" s="139"/>
      <c r="I1273" s="121"/>
      <c r="J1273" s="121"/>
      <c r="K1273" s="121"/>
    </row>
    <row r="1274" spans="8:11" x14ac:dyDescent="0.35">
      <c r="H1274" s="139"/>
      <c r="I1274" s="121"/>
      <c r="J1274" s="121"/>
      <c r="K1274" s="121"/>
    </row>
    <row r="1275" spans="8:11" x14ac:dyDescent="0.35">
      <c r="H1275" s="139"/>
      <c r="I1275" s="121"/>
      <c r="J1275" s="121"/>
      <c r="K1275" s="121"/>
    </row>
    <row r="1276" spans="8:11" x14ac:dyDescent="0.35">
      <c r="H1276" s="139"/>
      <c r="I1276" s="121"/>
      <c r="J1276" s="121"/>
      <c r="K1276" s="121"/>
    </row>
    <row r="1277" spans="8:11" x14ac:dyDescent="0.35">
      <c r="H1277" s="139"/>
      <c r="I1277" s="121"/>
      <c r="J1277" s="121"/>
      <c r="K1277" s="121"/>
    </row>
    <row r="1278" spans="8:11" x14ac:dyDescent="0.35">
      <c r="H1278" s="139"/>
      <c r="I1278" s="121"/>
      <c r="J1278" s="121"/>
      <c r="K1278" s="121"/>
    </row>
    <row r="1279" spans="8:11" x14ac:dyDescent="0.35">
      <c r="H1279" s="139"/>
      <c r="I1279" s="121"/>
      <c r="J1279" s="121"/>
      <c r="K1279" s="121"/>
    </row>
    <row r="1280" spans="8:11" x14ac:dyDescent="0.35">
      <c r="H1280" s="139"/>
      <c r="I1280" s="121"/>
      <c r="J1280" s="121"/>
      <c r="K1280" s="121"/>
    </row>
    <row r="1281" spans="6:11" x14ac:dyDescent="0.35">
      <c r="H1281" s="139"/>
      <c r="I1281" s="121"/>
      <c r="J1281" s="121"/>
      <c r="K1281" s="121"/>
    </row>
    <row r="1282" spans="6:11" x14ac:dyDescent="0.35">
      <c r="H1282" s="139"/>
      <c r="I1282" s="121"/>
      <c r="J1282" s="121"/>
      <c r="K1282" s="121"/>
    </row>
    <row r="1283" spans="6:11" x14ac:dyDescent="0.35">
      <c r="H1283" s="139"/>
      <c r="I1283" s="121"/>
      <c r="J1283" s="121"/>
      <c r="K1283" s="121"/>
    </row>
    <row r="1284" spans="6:11" x14ac:dyDescent="0.35">
      <c r="H1284" s="139"/>
      <c r="I1284" s="121"/>
      <c r="J1284" s="121"/>
      <c r="K1284" s="121"/>
    </row>
    <row r="1285" spans="6:11" x14ac:dyDescent="0.35">
      <c r="H1285" s="139"/>
      <c r="I1285" s="121"/>
      <c r="J1285" s="121"/>
      <c r="K1285" s="121"/>
    </row>
    <row r="1286" spans="6:11" x14ac:dyDescent="0.35">
      <c r="H1286" s="139"/>
      <c r="I1286" s="121"/>
      <c r="J1286" s="121"/>
      <c r="K1286" s="121"/>
    </row>
    <row r="1287" spans="6:11" x14ac:dyDescent="0.35">
      <c r="H1287" s="139"/>
      <c r="I1287" s="121"/>
      <c r="J1287" s="121"/>
      <c r="K1287" s="121"/>
    </row>
    <row r="1288" spans="6:11" x14ac:dyDescent="0.35">
      <c r="F1288" s="30"/>
      <c r="G1288" s="30"/>
      <c r="H1288" s="139"/>
      <c r="I1288" s="121"/>
      <c r="J1288" s="121"/>
      <c r="K1288" s="121"/>
    </row>
    <row r="1289" spans="6:11" x14ac:dyDescent="0.35">
      <c r="F1289" s="30"/>
      <c r="G1289" s="30"/>
      <c r="H1289" s="139"/>
      <c r="I1289" s="121"/>
      <c r="J1289" s="121"/>
      <c r="K1289" s="121"/>
    </row>
    <row r="1290" spans="6:11" x14ac:dyDescent="0.35">
      <c r="F1290" s="30"/>
      <c r="G1290" s="30"/>
      <c r="H1290" s="139"/>
      <c r="I1290" s="121"/>
      <c r="J1290" s="121"/>
      <c r="K1290" s="121"/>
    </row>
    <row r="1291" spans="6:11" x14ac:dyDescent="0.35">
      <c r="F1291" s="30"/>
      <c r="G1291" s="30"/>
      <c r="H1291" s="30"/>
      <c r="I1291" s="30"/>
      <c r="J1291" s="30"/>
      <c r="K1291" s="30"/>
    </row>
  </sheetData>
  <mergeCells count="6">
    <mergeCell ref="E98:K98"/>
    <mergeCell ref="E6:O6"/>
    <mergeCell ref="E8:F8"/>
    <mergeCell ref="E96:K96"/>
    <mergeCell ref="H13:K13"/>
    <mergeCell ref="E93:O93"/>
  </mergeCells>
  <dataValidations count="3">
    <dataValidation type="list" allowBlank="1" showInputMessage="1" showErrorMessage="1" sqref="F11">
      <formula1>GORNM</formula1>
    </dataValidation>
    <dataValidation type="list" allowBlank="1" showInputMessage="1" showErrorMessage="1" sqref="F9">
      <formula1>YAG</formula1>
    </dataValidation>
    <dataValidation type="list" allowBlank="1" showInputMessage="1" showErrorMessage="1" sqref="F10">
      <formula1>gender</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B1297"/>
  <sheetViews>
    <sheetView showGridLines="0" topLeftCell="D1" workbookViewId="0">
      <pane xSplit="3" ySplit="15" topLeftCell="G16" activePane="bottomRight" state="frozen"/>
      <selection activeCell="D1" sqref="D1"/>
      <selection pane="topRight" activeCell="G1" sqref="G1"/>
      <selection pane="bottomLeft" activeCell="D16" sqref="D16"/>
      <selection pane="bottomRight" activeCell="E10" sqref="E10"/>
    </sheetView>
  </sheetViews>
  <sheetFormatPr defaultColWidth="9.1328125" defaultRowHeight="13.5" x14ac:dyDescent="0.35"/>
  <cols>
    <col min="1" max="1" width="18.73046875" style="26" hidden="1" customWidth="1"/>
    <col min="2" max="3" width="9.1328125" style="26" hidden="1" customWidth="1"/>
    <col min="4" max="4" width="10.1328125" style="26" customWidth="1"/>
    <col min="5" max="5" width="38.3984375" style="26" customWidth="1"/>
    <col min="6" max="6" width="3" style="26" customWidth="1"/>
    <col min="7" max="7" width="15.1328125" style="26" customWidth="1"/>
    <col min="8" max="8" width="11.3984375" style="26" customWidth="1"/>
    <col min="9" max="9" width="13.86328125" style="26" customWidth="1"/>
    <col min="10" max="11" width="12.3984375" style="26" customWidth="1"/>
    <col min="12" max="12" width="14.265625" style="26" customWidth="1"/>
    <col min="13" max="13" width="12.59765625" style="26" customWidth="1"/>
    <col min="14" max="14" width="13.265625" style="26" customWidth="1"/>
    <col min="15" max="15" width="12" style="26" customWidth="1"/>
    <col min="16" max="16" width="12.73046875" style="26" customWidth="1"/>
    <col min="17" max="17" width="12.59765625" style="26" customWidth="1"/>
    <col min="18" max="18" width="11.1328125" style="26" customWidth="1"/>
    <col min="19" max="22" width="9.1328125" style="30" hidden="1" customWidth="1"/>
    <col min="23" max="23" width="9.1328125" style="30" customWidth="1"/>
    <col min="24" max="24" width="14.73046875" style="30" customWidth="1"/>
    <col min="25" max="30" width="9.1328125" style="30" customWidth="1"/>
    <col min="31" max="80" width="9.1328125" style="30"/>
    <col min="81" max="16384" width="9.1328125" style="26"/>
  </cols>
  <sheetData>
    <row r="1" spans="1:80" ht="15" x14ac:dyDescent="0.4">
      <c r="D1" s="80" t="s">
        <v>253</v>
      </c>
      <c r="F1" s="41"/>
      <c r="G1" s="41"/>
      <c r="H1" s="41"/>
      <c r="I1" s="41"/>
      <c r="J1" s="41"/>
      <c r="K1" s="41"/>
      <c r="L1" s="41"/>
      <c r="M1" s="41"/>
      <c r="N1" s="41"/>
      <c r="O1" s="41"/>
      <c r="P1" s="41"/>
      <c r="Q1" s="41"/>
    </row>
    <row r="2" spans="1:80" x14ac:dyDescent="0.35">
      <c r="D2" s="40" t="s">
        <v>211</v>
      </c>
      <c r="F2" s="41"/>
      <c r="G2" s="41"/>
      <c r="H2" s="41"/>
      <c r="I2" s="41"/>
      <c r="J2" s="41"/>
      <c r="K2" s="41"/>
      <c r="L2" s="41"/>
      <c r="M2" s="41"/>
      <c r="N2" s="41"/>
      <c r="O2" s="41"/>
      <c r="P2" s="41"/>
      <c r="Q2" s="41"/>
      <c r="S2" s="81" t="s">
        <v>204</v>
      </c>
      <c r="T2" s="81" t="s">
        <v>206</v>
      </c>
      <c r="U2" s="81" t="s">
        <v>205</v>
      </c>
      <c r="V2" s="81"/>
    </row>
    <row r="3" spans="1:80" x14ac:dyDescent="0.35">
      <c r="D3" s="25" t="s">
        <v>196</v>
      </c>
      <c r="F3" s="41"/>
      <c r="G3" s="41"/>
      <c r="H3" s="41"/>
      <c r="I3" s="41"/>
      <c r="J3" s="41"/>
      <c r="K3" s="41"/>
      <c r="L3" s="41"/>
      <c r="M3" s="41"/>
      <c r="N3" s="41"/>
      <c r="O3" s="41"/>
      <c r="P3" s="41"/>
      <c r="Q3" s="41"/>
      <c r="S3" s="81" t="s">
        <v>32</v>
      </c>
      <c r="T3" s="81" t="s">
        <v>49</v>
      </c>
      <c r="U3" s="81" t="s">
        <v>202</v>
      </c>
      <c r="V3" s="81"/>
    </row>
    <row r="4" spans="1:80" x14ac:dyDescent="0.35">
      <c r="D4" s="25" t="s">
        <v>243</v>
      </c>
      <c r="F4" s="41"/>
      <c r="G4" s="41"/>
      <c r="H4" s="41" t="s">
        <v>22</v>
      </c>
      <c r="I4" s="41"/>
      <c r="J4" s="41"/>
      <c r="K4" s="41"/>
      <c r="L4" s="41"/>
      <c r="M4" s="41"/>
      <c r="N4" s="41"/>
      <c r="O4" s="41"/>
      <c r="P4" s="41"/>
      <c r="Q4" s="41"/>
      <c r="S4" s="81" t="s">
        <v>35</v>
      </c>
      <c r="T4" s="81" t="s">
        <v>141</v>
      </c>
      <c r="U4" s="81" t="s">
        <v>218</v>
      </c>
      <c r="V4" s="81"/>
    </row>
    <row r="5" spans="1:80" ht="15" customHeight="1" x14ac:dyDescent="0.35">
      <c r="S5" s="81" t="s">
        <v>37</v>
      </c>
      <c r="T5" s="89" t="s">
        <v>140</v>
      </c>
      <c r="U5" s="81" t="s">
        <v>219</v>
      </c>
      <c r="V5" s="81"/>
      <c r="AB5" s="61"/>
    </row>
    <row r="6" spans="1:80" ht="30" customHeight="1" x14ac:dyDescent="0.45">
      <c r="D6" s="208" t="s">
        <v>238</v>
      </c>
      <c r="E6" s="208"/>
      <c r="F6" s="208"/>
      <c r="G6" s="208"/>
      <c r="H6" s="208"/>
      <c r="I6" s="208"/>
      <c r="J6" s="208"/>
      <c r="K6" s="208"/>
      <c r="L6" s="208"/>
      <c r="M6" s="208"/>
      <c r="N6" s="208"/>
      <c r="O6" s="140"/>
      <c r="P6" s="140"/>
      <c r="Q6" s="140"/>
      <c r="S6" s="81" t="s">
        <v>39</v>
      </c>
      <c r="T6" s="81" t="s">
        <v>142</v>
      </c>
      <c r="U6" s="81" t="s">
        <v>220</v>
      </c>
      <c r="V6" s="81"/>
      <c r="W6" s="29"/>
      <c r="X6" s="29"/>
      <c r="Y6" s="29"/>
      <c r="Z6" s="29"/>
      <c r="AA6" s="29"/>
      <c r="AB6" s="29"/>
      <c r="AC6" s="29"/>
      <c r="AD6" s="29"/>
    </row>
    <row r="7" spans="1:80" ht="14.65" thickBot="1" x14ac:dyDescent="0.5">
      <c r="G7" s="41"/>
      <c r="H7" s="41"/>
      <c r="I7" s="41"/>
      <c r="J7" s="41"/>
      <c r="K7" s="41"/>
      <c r="L7" s="41"/>
      <c r="M7" s="41"/>
      <c r="N7" s="41"/>
      <c r="O7" s="41"/>
      <c r="P7" s="41"/>
      <c r="Q7" s="41"/>
      <c r="R7" s="30"/>
      <c r="S7" s="81"/>
      <c r="T7" s="81"/>
      <c r="U7" s="81"/>
      <c r="V7" s="81"/>
      <c r="W7" s="29"/>
      <c r="X7" s="29"/>
      <c r="Y7" s="29"/>
      <c r="Z7" s="29"/>
      <c r="AA7" s="29"/>
      <c r="AB7" s="29"/>
      <c r="AC7" s="29"/>
      <c r="AD7" s="29"/>
    </row>
    <row r="8" spans="1:80" ht="27.75" customHeight="1" thickBot="1" x14ac:dyDescent="0.5">
      <c r="D8" s="209" t="s">
        <v>31</v>
      </c>
      <c r="E8" s="210"/>
      <c r="G8" s="41"/>
      <c r="H8" s="41"/>
      <c r="I8" s="41"/>
      <c r="J8" s="41"/>
      <c r="K8" s="41"/>
      <c r="L8" s="41"/>
      <c r="M8" s="41"/>
      <c r="N8" s="41"/>
      <c r="O8" s="41"/>
      <c r="P8" s="41"/>
      <c r="Q8" s="41"/>
      <c r="R8" s="30"/>
      <c r="S8" s="96" t="str">
        <f>E10</f>
        <v xml:space="preserve">One year after graduation </v>
      </c>
      <c r="T8" s="81"/>
      <c r="U8" s="97"/>
      <c r="V8" s="96"/>
      <c r="W8" s="29"/>
      <c r="X8" s="29"/>
      <c r="Y8" s="29"/>
      <c r="Z8" s="29"/>
      <c r="AA8" s="29"/>
      <c r="AB8" s="29"/>
      <c r="AC8" s="29"/>
      <c r="AD8" s="29"/>
    </row>
    <row r="9" spans="1:80" ht="14.65" thickBot="1" x14ac:dyDescent="0.5">
      <c r="D9" s="21" t="s">
        <v>33</v>
      </c>
      <c r="E9" s="22" t="s">
        <v>116</v>
      </c>
      <c r="G9" s="41"/>
      <c r="H9" s="41"/>
      <c r="I9" s="41"/>
      <c r="J9" s="41"/>
      <c r="K9" s="41"/>
      <c r="L9" s="41"/>
      <c r="M9" s="41"/>
      <c r="N9" s="41"/>
      <c r="O9" s="41"/>
      <c r="P9" s="41"/>
      <c r="Q9" s="41"/>
      <c r="R9" s="30"/>
      <c r="S9" s="81"/>
      <c r="T9" s="81"/>
      <c r="U9" s="97"/>
      <c r="V9" s="97"/>
      <c r="W9" s="29"/>
      <c r="X9" s="29"/>
      <c r="Y9" s="29"/>
      <c r="Z9" s="29"/>
      <c r="AA9" s="29"/>
      <c r="AB9" s="29"/>
      <c r="AC9" s="29"/>
      <c r="AD9" s="29"/>
    </row>
    <row r="10" spans="1:80" ht="24.4" thickBot="1" x14ac:dyDescent="0.5">
      <c r="D10" s="21" t="s">
        <v>36</v>
      </c>
      <c r="E10" s="22" t="s">
        <v>32</v>
      </c>
      <c r="G10" s="41"/>
      <c r="H10" s="41"/>
      <c r="I10" s="86"/>
      <c r="J10" s="86"/>
      <c r="K10" s="41"/>
      <c r="L10" s="41"/>
      <c r="M10" s="41"/>
      <c r="N10" s="41"/>
      <c r="O10" s="41"/>
      <c r="P10" s="41"/>
      <c r="Q10" s="41"/>
      <c r="R10" s="87">
        <v>14</v>
      </c>
      <c r="S10" s="104" t="str">
        <f>INDEX(table2_YAG,MATCH(S8,table2_YAGfullname, 0),MATCH("shortname",table2YAG_names,0))</f>
        <v>YAG1</v>
      </c>
      <c r="T10" s="89"/>
      <c r="U10" s="100"/>
      <c r="V10" s="100"/>
      <c r="W10" s="29"/>
      <c r="X10" s="29"/>
      <c r="Y10" s="29"/>
      <c r="Z10" s="29"/>
      <c r="AA10" s="29"/>
      <c r="AB10" s="29"/>
      <c r="AC10" s="29"/>
      <c r="AD10" s="29"/>
    </row>
    <row r="11" spans="1:80" ht="14.25" x14ac:dyDescent="0.45">
      <c r="D11" s="105"/>
      <c r="E11" s="90"/>
      <c r="F11" s="90"/>
      <c r="G11" s="90"/>
      <c r="H11" s="91"/>
      <c r="I11" s="91"/>
      <c r="J11" s="91"/>
      <c r="K11" s="91"/>
      <c r="L11" s="91"/>
      <c r="M11" s="91"/>
      <c r="N11" s="91"/>
      <c r="O11" s="91"/>
      <c r="P11" s="91"/>
      <c r="Q11" s="91"/>
      <c r="R11" s="87"/>
      <c r="W11" s="29"/>
      <c r="X11" s="29"/>
      <c r="Y11" s="29"/>
      <c r="Z11" s="29"/>
      <c r="AA11" s="29"/>
      <c r="AB11" s="29"/>
      <c r="AC11" s="29"/>
      <c r="AD11" s="29"/>
    </row>
    <row r="12" spans="1:80" ht="14.25" x14ac:dyDescent="0.45">
      <c r="D12" s="92"/>
      <c r="E12" s="93"/>
      <c r="F12" s="94"/>
      <c r="G12" s="211" t="str">
        <f>E9</f>
        <v>2017/2018</v>
      </c>
      <c r="H12" s="211"/>
      <c r="I12" s="211"/>
      <c r="J12" s="211"/>
      <c r="K12" s="211"/>
      <c r="L12" s="211"/>
      <c r="M12" s="211"/>
      <c r="N12" s="211"/>
      <c r="O12" s="211"/>
      <c r="P12" s="211"/>
      <c r="Q12" s="212"/>
      <c r="R12" s="87"/>
      <c r="W12" s="29"/>
      <c r="X12" s="29"/>
      <c r="Y12" s="29"/>
      <c r="Z12" s="29"/>
      <c r="AA12" s="29"/>
      <c r="AB12" s="29"/>
      <c r="AC12" s="29"/>
      <c r="AD12" s="29"/>
    </row>
    <row r="13" spans="1:80" ht="14.25" x14ac:dyDescent="0.45">
      <c r="D13" s="48"/>
      <c r="E13" s="86"/>
      <c r="F13" s="95"/>
      <c r="G13" s="211" t="str">
        <f>E10</f>
        <v xml:space="preserve">One year after graduation </v>
      </c>
      <c r="H13" s="211"/>
      <c r="I13" s="211"/>
      <c r="J13" s="211"/>
      <c r="K13" s="211"/>
      <c r="L13" s="211"/>
      <c r="M13" s="211"/>
      <c r="N13" s="211"/>
      <c r="O13" s="211"/>
      <c r="P13" s="211"/>
      <c r="Q13" s="212"/>
      <c r="R13" s="30"/>
      <c r="S13" s="26"/>
      <c r="T13" s="26"/>
      <c r="U13" s="26"/>
      <c r="V13" s="26"/>
      <c r="W13" s="29"/>
      <c r="X13" s="29"/>
      <c r="Y13" s="29"/>
      <c r="Z13" s="29"/>
      <c r="AA13" s="29"/>
      <c r="AB13" s="29"/>
      <c r="AC13" s="29"/>
      <c r="AD13" s="29"/>
      <c r="CB13" s="26"/>
    </row>
    <row r="14" spans="1:80" ht="14.25" hidden="1" x14ac:dyDescent="0.45">
      <c r="D14" s="48"/>
      <c r="E14" s="86"/>
      <c r="F14" s="95"/>
      <c r="G14" s="150" t="s">
        <v>125</v>
      </c>
      <c r="H14" s="150" t="s">
        <v>126</v>
      </c>
      <c r="I14" s="150" t="s">
        <v>128</v>
      </c>
      <c r="J14" s="150" t="s">
        <v>129</v>
      </c>
      <c r="K14" s="150" t="s">
        <v>130</v>
      </c>
      <c r="L14" s="150" t="s">
        <v>131</v>
      </c>
      <c r="M14" s="150" t="s">
        <v>132</v>
      </c>
      <c r="N14" s="150" t="s">
        <v>133</v>
      </c>
      <c r="O14" s="150" t="s">
        <v>134</v>
      </c>
      <c r="P14" s="150" t="s">
        <v>135</v>
      </c>
      <c r="Q14" s="150" t="s">
        <v>136</v>
      </c>
      <c r="S14" s="26"/>
      <c r="T14" s="26"/>
      <c r="U14" s="26"/>
      <c r="V14" s="26"/>
      <c r="W14" s="29"/>
      <c r="X14" s="29"/>
      <c r="Y14" s="29"/>
      <c r="Z14" s="29"/>
      <c r="AA14" s="29"/>
      <c r="AB14" s="29"/>
      <c r="AC14" s="29"/>
      <c r="AD14" s="29"/>
      <c r="CB14" s="26"/>
    </row>
    <row r="15" spans="1:80" s="105" customFormat="1" ht="51" customHeight="1" x14ac:dyDescent="0.45">
      <c r="A15" s="100"/>
      <c r="B15" s="100"/>
      <c r="C15" s="100" t="s">
        <v>217</v>
      </c>
      <c r="D15" s="101" t="s">
        <v>217</v>
      </c>
      <c r="E15" s="220" t="s">
        <v>174</v>
      </c>
      <c r="F15" s="221"/>
      <c r="G15" s="132" t="s">
        <v>286</v>
      </c>
      <c r="H15" s="133" t="s">
        <v>287</v>
      </c>
      <c r="I15" s="133" t="s">
        <v>273</v>
      </c>
      <c r="J15" s="133" t="s">
        <v>274</v>
      </c>
      <c r="K15" s="133" t="s">
        <v>275</v>
      </c>
      <c r="L15" s="133" t="s">
        <v>276</v>
      </c>
      <c r="M15" s="134" t="s">
        <v>277</v>
      </c>
      <c r="N15" s="168" t="s">
        <v>288</v>
      </c>
      <c r="O15" s="169" t="s">
        <v>289</v>
      </c>
      <c r="P15" s="169" t="s">
        <v>290</v>
      </c>
      <c r="Q15" s="170" t="s">
        <v>291</v>
      </c>
      <c r="R15" s="88"/>
      <c r="W15" s="29"/>
      <c r="X15" s="29"/>
      <c r="Y15" s="29"/>
      <c r="Z15" s="29"/>
      <c r="AA15" s="29"/>
      <c r="AB15" s="29"/>
      <c r="AC15" s="29"/>
      <c r="AD15" s="29"/>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row>
    <row r="16" spans="1:80" ht="14.25" x14ac:dyDescent="0.45">
      <c r="A16" s="97"/>
      <c r="B16" s="97"/>
      <c r="C16" s="97" t="s">
        <v>138</v>
      </c>
      <c r="D16" s="171" t="s">
        <v>28</v>
      </c>
      <c r="E16" s="172"/>
      <c r="F16" s="172"/>
      <c r="G16" s="173"/>
      <c r="H16" s="107"/>
      <c r="I16" s="108"/>
      <c r="J16" s="108"/>
      <c r="K16" s="108"/>
      <c r="L16" s="108"/>
      <c r="M16" s="109"/>
      <c r="N16" s="163"/>
      <c r="O16" s="107"/>
      <c r="P16" s="107"/>
      <c r="Q16" s="143"/>
      <c r="R16" s="30"/>
      <c r="S16" s="26"/>
      <c r="T16" s="26"/>
      <c r="U16" s="26"/>
      <c r="V16" s="26"/>
      <c r="W16" s="29"/>
      <c r="X16" s="29"/>
      <c r="Y16" s="29"/>
      <c r="Z16" s="29"/>
      <c r="AA16" s="29"/>
      <c r="AB16" s="29"/>
      <c r="AC16" s="29"/>
      <c r="AD16" s="29"/>
      <c r="CB16" s="26"/>
    </row>
    <row r="17" spans="1:80" ht="14.25" x14ac:dyDescent="0.45">
      <c r="A17" s="110" t="str">
        <f>$S$10&amp;E17&amp;C17</f>
        <v>YAG1CanadaF+M</v>
      </c>
      <c r="B17" s="110"/>
      <c r="C17" s="97" t="s">
        <v>138</v>
      </c>
      <c r="D17" s="111" t="s">
        <v>28</v>
      </c>
      <c r="E17" s="174" t="s">
        <v>175</v>
      </c>
      <c r="F17" s="174"/>
      <c r="G17" s="79">
        <f t="shared" ref="G17:Q26" si="0">IFERROR(INDEX(top20table, MATCH($A17, top20_lookupkey, 0), MATCH(G$14, top20_columns, 0)),".")</f>
        <v>1230</v>
      </c>
      <c r="H17" s="37">
        <f t="shared" si="0"/>
        <v>49</v>
      </c>
      <c r="I17" s="37">
        <f t="shared" si="0"/>
        <v>18.399999999999999</v>
      </c>
      <c r="J17" s="37">
        <f t="shared" si="0"/>
        <v>6.7</v>
      </c>
      <c r="K17" s="37">
        <f t="shared" si="0"/>
        <v>17.2</v>
      </c>
      <c r="L17" s="37">
        <f t="shared" si="0"/>
        <v>20.7</v>
      </c>
      <c r="M17" s="44">
        <f t="shared" si="0"/>
        <v>26</v>
      </c>
      <c r="N17" s="79">
        <f t="shared" si="0"/>
        <v>205</v>
      </c>
      <c r="O17" s="37">
        <f t="shared" si="0"/>
        <v>24100</v>
      </c>
      <c r="P17" s="37">
        <f t="shared" si="0"/>
        <v>31000</v>
      </c>
      <c r="Q17" s="44">
        <f t="shared" si="0"/>
        <v>43100</v>
      </c>
      <c r="R17" s="30"/>
      <c r="S17" s="26"/>
      <c r="T17" s="26"/>
      <c r="U17" s="26"/>
      <c r="V17" s="26"/>
      <c r="W17" s="29"/>
      <c r="X17" s="29"/>
      <c r="Y17" s="29"/>
      <c r="Z17" s="29"/>
      <c r="AA17" s="29"/>
      <c r="AB17" s="29"/>
      <c r="AC17" s="29"/>
      <c r="AD17" s="29"/>
      <c r="CB17" s="26"/>
    </row>
    <row r="18" spans="1:80" ht="14.25" x14ac:dyDescent="0.45">
      <c r="A18" s="110" t="str">
        <f t="shared" ref="A18:A80" si="1">$S$10&amp;E18&amp;C18</f>
        <v>YAG1ChinaF+M</v>
      </c>
      <c r="C18" s="97" t="s">
        <v>138</v>
      </c>
      <c r="D18" s="111" t="s">
        <v>28</v>
      </c>
      <c r="E18" s="174" t="s">
        <v>176</v>
      </c>
      <c r="F18" s="174"/>
      <c r="G18" s="79">
        <f t="shared" si="0"/>
        <v>29955</v>
      </c>
      <c r="H18" s="37">
        <f t="shared" si="0"/>
        <v>79.900000000000006</v>
      </c>
      <c r="I18" s="37">
        <f t="shared" si="0"/>
        <v>12.3</v>
      </c>
      <c r="J18" s="37">
        <f t="shared" si="0"/>
        <v>1</v>
      </c>
      <c r="K18" s="37">
        <f t="shared" si="0"/>
        <v>2.8</v>
      </c>
      <c r="L18" s="37">
        <f t="shared" si="0"/>
        <v>3.8</v>
      </c>
      <c r="M18" s="44">
        <f t="shared" si="0"/>
        <v>6.9</v>
      </c>
      <c r="N18" s="79">
        <f t="shared" si="0"/>
        <v>765</v>
      </c>
      <c r="O18" s="37">
        <f t="shared" si="0"/>
        <v>18600</v>
      </c>
      <c r="P18" s="37">
        <f t="shared" si="0"/>
        <v>25900</v>
      </c>
      <c r="Q18" s="44">
        <f t="shared" si="0"/>
        <v>34700</v>
      </c>
      <c r="R18" s="30"/>
      <c r="V18" s="29"/>
      <c r="W18" s="29"/>
      <c r="X18" s="29"/>
      <c r="Y18" s="29"/>
      <c r="Z18" s="29"/>
      <c r="AA18" s="29"/>
      <c r="AB18" s="29"/>
      <c r="AC18" s="29"/>
      <c r="AD18" s="29"/>
      <c r="CB18" s="26"/>
    </row>
    <row r="19" spans="1:80" ht="14.25" x14ac:dyDescent="0.45">
      <c r="A19" s="110" t="str">
        <f t="shared" si="1"/>
        <v>YAG1CyprusF+M</v>
      </c>
      <c r="C19" s="97" t="s">
        <v>138</v>
      </c>
      <c r="D19" s="111" t="s">
        <v>28</v>
      </c>
      <c r="E19" s="174" t="s">
        <v>177</v>
      </c>
      <c r="F19" s="174"/>
      <c r="G19" s="79">
        <f t="shared" si="0"/>
        <v>1080</v>
      </c>
      <c r="H19" s="37">
        <f t="shared" si="0"/>
        <v>54.8</v>
      </c>
      <c r="I19" s="37">
        <f t="shared" si="0"/>
        <v>14.7</v>
      </c>
      <c r="J19" s="37">
        <f t="shared" si="0"/>
        <v>4.8</v>
      </c>
      <c r="K19" s="37">
        <f t="shared" si="0"/>
        <v>16.399999999999999</v>
      </c>
      <c r="L19" s="37">
        <f t="shared" si="0"/>
        <v>20.100000000000001</v>
      </c>
      <c r="M19" s="44">
        <f t="shared" si="0"/>
        <v>25.7</v>
      </c>
      <c r="N19" s="79">
        <f t="shared" si="0"/>
        <v>170</v>
      </c>
      <c r="O19" s="37">
        <f t="shared" si="0"/>
        <v>22900</v>
      </c>
      <c r="P19" s="37">
        <f t="shared" si="0"/>
        <v>27600</v>
      </c>
      <c r="Q19" s="44">
        <f t="shared" si="0"/>
        <v>34000</v>
      </c>
      <c r="R19" s="30"/>
      <c r="V19" s="29"/>
      <c r="W19" s="29"/>
      <c r="X19" s="29"/>
      <c r="Y19" s="29"/>
      <c r="Z19" s="29"/>
      <c r="AA19" s="29"/>
      <c r="AB19" s="29"/>
      <c r="AC19" s="29"/>
      <c r="AD19" s="29"/>
      <c r="CB19" s="26"/>
    </row>
    <row r="20" spans="1:80" ht="14.25" x14ac:dyDescent="0.45">
      <c r="A20" s="110" t="str">
        <f t="shared" si="1"/>
        <v>YAG1DenmarkF+M</v>
      </c>
      <c r="C20" s="97" t="s">
        <v>138</v>
      </c>
      <c r="D20" s="111" t="s">
        <v>28</v>
      </c>
      <c r="E20" s="174" t="s">
        <v>178</v>
      </c>
      <c r="F20" s="175"/>
      <c r="G20" s="79">
        <f t="shared" si="0"/>
        <v>2730</v>
      </c>
      <c r="H20" s="37">
        <f t="shared" si="0"/>
        <v>56.7</v>
      </c>
      <c r="I20" s="37">
        <f t="shared" si="0"/>
        <v>14.2</v>
      </c>
      <c r="J20" s="37">
        <f t="shared" si="0"/>
        <v>3.9</v>
      </c>
      <c r="K20" s="37">
        <f t="shared" si="0"/>
        <v>15.5</v>
      </c>
      <c r="L20" s="37">
        <f t="shared" si="0"/>
        <v>19.3</v>
      </c>
      <c r="M20" s="44">
        <f t="shared" si="0"/>
        <v>25.2</v>
      </c>
      <c r="N20" s="79">
        <f t="shared" si="0"/>
        <v>390</v>
      </c>
      <c r="O20" s="37">
        <f t="shared" si="0"/>
        <v>23500</v>
      </c>
      <c r="P20" s="37">
        <f t="shared" si="0"/>
        <v>30300</v>
      </c>
      <c r="Q20" s="44">
        <f t="shared" si="0"/>
        <v>42300</v>
      </c>
      <c r="R20" s="30"/>
      <c r="V20" s="29"/>
      <c r="W20" s="29"/>
      <c r="X20" s="29"/>
      <c r="Y20" s="29"/>
      <c r="Z20" s="29"/>
      <c r="AA20" s="29"/>
      <c r="AB20" s="29"/>
      <c r="AC20" s="29"/>
      <c r="AD20" s="29"/>
      <c r="CB20" s="26"/>
    </row>
    <row r="21" spans="1:80" ht="14.25" x14ac:dyDescent="0.45">
      <c r="A21" s="110" t="str">
        <f t="shared" si="1"/>
        <v>YAG1FranceF+M</v>
      </c>
      <c r="C21" s="97" t="s">
        <v>138</v>
      </c>
      <c r="D21" s="111" t="s">
        <v>28</v>
      </c>
      <c r="E21" s="176" t="s">
        <v>179</v>
      </c>
      <c r="F21" s="174"/>
      <c r="G21" s="79">
        <f t="shared" si="0"/>
        <v>2330</v>
      </c>
      <c r="H21" s="37">
        <f t="shared" si="0"/>
        <v>52.4</v>
      </c>
      <c r="I21" s="37">
        <f t="shared" si="0"/>
        <v>15.6</v>
      </c>
      <c r="J21" s="37">
        <f t="shared" si="0"/>
        <v>5.4</v>
      </c>
      <c r="K21" s="37">
        <f t="shared" si="0"/>
        <v>20.9</v>
      </c>
      <c r="L21" s="37">
        <f t="shared" si="0"/>
        <v>23.3</v>
      </c>
      <c r="M21" s="44">
        <f t="shared" si="0"/>
        <v>26.6</v>
      </c>
      <c r="N21" s="79">
        <f t="shared" si="0"/>
        <v>460</v>
      </c>
      <c r="O21" s="37">
        <f t="shared" si="0"/>
        <v>22200</v>
      </c>
      <c r="P21" s="37">
        <f t="shared" si="0"/>
        <v>28500</v>
      </c>
      <c r="Q21" s="44">
        <f t="shared" si="0"/>
        <v>41000</v>
      </c>
      <c r="R21" s="30"/>
      <c r="V21" s="29"/>
      <c r="W21" s="29"/>
      <c r="X21" s="29"/>
      <c r="Y21" s="29"/>
      <c r="Z21" s="29"/>
      <c r="AA21" s="29"/>
      <c r="AB21" s="29"/>
      <c r="AC21" s="29"/>
      <c r="AD21" s="29"/>
      <c r="CB21" s="26"/>
    </row>
    <row r="22" spans="1:80" ht="14.25" x14ac:dyDescent="0.45">
      <c r="A22" s="110" t="str">
        <f t="shared" si="1"/>
        <v>YAG1GermanyF+M</v>
      </c>
      <c r="C22" s="97" t="s">
        <v>138</v>
      </c>
      <c r="D22" s="111" t="s">
        <v>28</v>
      </c>
      <c r="E22" s="70" t="s">
        <v>180</v>
      </c>
      <c r="F22" s="174"/>
      <c r="G22" s="79">
        <f t="shared" si="0"/>
        <v>2095</v>
      </c>
      <c r="H22" s="37">
        <f t="shared" si="0"/>
        <v>34</v>
      </c>
      <c r="I22" s="37">
        <f t="shared" si="0"/>
        <v>13.7</v>
      </c>
      <c r="J22" s="37">
        <f t="shared" si="0"/>
        <v>6.1</v>
      </c>
      <c r="K22" s="37">
        <f t="shared" si="0"/>
        <v>34.9</v>
      </c>
      <c r="L22" s="37">
        <f t="shared" si="0"/>
        <v>42.2</v>
      </c>
      <c r="M22" s="44">
        <f t="shared" si="0"/>
        <v>46.2</v>
      </c>
      <c r="N22" s="79">
        <f t="shared" si="0"/>
        <v>720</v>
      </c>
      <c r="O22" s="37">
        <f t="shared" si="0"/>
        <v>21500</v>
      </c>
      <c r="P22" s="37">
        <f t="shared" si="0"/>
        <v>27700</v>
      </c>
      <c r="Q22" s="44">
        <f t="shared" si="0"/>
        <v>33900</v>
      </c>
      <c r="R22" s="30"/>
      <c r="V22" s="29"/>
      <c r="W22" s="29"/>
      <c r="X22" s="29"/>
      <c r="Y22" s="29"/>
      <c r="Z22" s="29"/>
      <c r="AA22" s="29"/>
      <c r="AB22" s="29"/>
      <c r="AC22" s="29"/>
      <c r="AD22" s="29"/>
      <c r="CB22" s="26"/>
    </row>
    <row r="23" spans="1:80" ht="14.25" x14ac:dyDescent="0.45">
      <c r="A23" s="110" t="str">
        <f t="shared" ref="A23" si="2">$S$10&amp;E23&amp;C23</f>
        <v>YAG1Hong KongF+M</v>
      </c>
      <c r="C23" s="97" t="s">
        <v>138</v>
      </c>
      <c r="D23" s="111"/>
      <c r="E23" s="177" t="s">
        <v>214</v>
      </c>
      <c r="F23" s="174"/>
      <c r="G23" s="79">
        <f t="shared" si="0"/>
        <v>1100</v>
      </c>
      <c r="H23" s="37">
        <f t="shared" si="0"/>
        <v>62.1</v>
      </c>
      <c r="I23" s="37">
        <f t="shared" si="0"/>
        <v>17.7</v>
      </c>
      <c r="J23" s="37">
        <f t="shared" si="0"/>
        <v>3.2</v>
      </c>
      <c r="K23" s="37">
        <f t="shared" si="0"/>
        <v>12.2</v>
      </c>
      <c r="L23" s="37">
        <f t="shared" si="0"/>
        <v>13.2</v>
      </c>
      <c r="M23" s="44">
        <f t="shared" si="0"/>
        <v>17</v>
      </c>
      <c r="N23" s="79">
        <f t="shared" si="0"/>
        <v>125</v>
      </c>
      <c r="O23" s="37">
        <f t="shared" si="0"/>
        <v>19000</v>
      </c>
      <c r="P23" s="37">
        <f t="shared" si="0"/>
        <v>26300</v>
      </c>
      <c r="Q23" s="44">
        <f t="shared" si="0"/>
        <v>36200</v>
      </c>
      <c r="R23" s="30"/>
      <c r="V23" s="29"/>
      <c r="W23" s="29"/>
      <c r="X23" s="29"/>
      <c r="Y23" s="29"/>
      <c r="Z23" s="29"/>
      <c r="AA23" s="29"/>
      <c r="AB23" s="29"/>
      <c r="AC23" s="29"/>
      <c r="AD23" s="29"/>
      <c r="CB23" s="26"/>
    </row>
    <row r="24" spans="1:80" ht="14.25" x14ac:dyDescent="0.45">
      <c r="A24" s="110" t="str">
        <f t="shared" si="1"/>
        <v>YAG1IndiaF+M</v>
      </c>
      <c r="C24" s="97" t="s">
        <v>138</v>
      </c>
      <c r="D24" s="111" t="s">
        <v>28</v>
      </c>
      <c r="E24" s="70" t="s">
        <v>181</v>
      </c>
      <c r="F24" s="176"/>
      <c r="G24" s="79">
        <f t="shared" si="0"/>
        <v>5440</v>
      </c>
      <c r="H24" s="37">
        <f t="shared" si="0"/>
        <v>32.299999999999997</v>
      </c>
      <c r="I24" s="37">
        <f t="shared" si="0"/>
        <v>47</v>
      </c>
      <c r="J24" s="37">
        <f t="shared" si="0"/>
        <v>4.5999999999999996</v>
      </c>
      <c r="K24" s="37">
        <f t="shared" si="0"/>
        <v>11.1</v>
      </c>
      <c r="L24" s="37">
        <f t="shared" si="0"/>
        <v>13.9</v>
      </c>
      <c r="M24" s="44">
        <f t="shared" si="0"/>
        <v>16.2</v>
      </c>
      <c r="N24" s="79">
        <f t="shared" si="0"/>
        <v>535</v>
      </c>
      <c r="O24" s="37">
        <f t="shared" si="0"/>
        <v>21200</v>
      </c>
      <c r="P24" s="37">
        <f t="shared" si="0"/>
        <v>29900</v>
      </c>
      <c r="Q24" s="44">
        <f t="shared" si="0"/>
        <v>39800</v>
      </c>
      <c r="R24" s="30"/>
      <c r="S24" s="30" t="s">
        <v>22</v>
      </c>
      <c r="V24" s="29"/>
      <c r="W24" s="29"/>
      <c r="X24" s="29"/>
      <c r="Y24" s="29"/>
      <c r="Z24" s="29"/>
      <c r="AA24" s="29"/>
      <c r="AB24" s="29"/>
      <c r="AC24" s="29"/>
      <c r="AD24" s="29"/>
      <c r="CB24" s="26"/>
    </row>
    <row r="25" spans="1:80" x14ac:dyDescent="0.35">
      <c r="A25" s="110" t="str">
        <f t="shared" si="1"/>
        <v>YAG1IrelandF+M</v>
      </c>
      <c r="C25" s="97" t="s">
        <v>138</v>
      </c>
      <c r="D25" s="111" t="s">
        <v>28</v>
      </c>
      <c r="E25" s="176" t="s">
        <v>182</v>
      </c>
      <c r="F25" s="174"/>
      <c r="G25" s="79">
        <f t="shared" si="0"/>
        <v>1095</v>
      </c>
      <c r="H25" s="37">
        <f t="shared" si="0"/>
        <v>27.5</v>
      </c>
      <c r="I25" s="37">
        <f t="shared" si="0"/>
        <v>18.600000000000001</v>
      </c>
      <c r="J25" s="37">
        <f t="shared" si="0"/>
        <v>8.3000000000000007</v>
      </c>
      <c r="K25" s="37">
        <f t="shared" si="0"/>
        <v>32.6</v>
      </c>
      <c r="L25" s="37">
        <f t="shared" si="0"/>
        <v>40.200000000000003</v>
      </c>
      <c r="M25" s="44">
        <f t="shared" si="0"/>
        <v>45.6</v>
      </c>
      <c r="N25" s="79">
        <f t="shared" si="0"/>
        <v>345</v>
      </c>
      <c r="O25" s="37">
        <f t="shared" si="0"/>
        <v>21900</v>
      </c>
      <c r="P25" s="37">
        <f t="shared" si="0"/>
        <v>25900</v>
      </c>
      <c r="Q25" s="44">
        <f t="shared" si="0"/>
        <v>33200</v>
      </c>
      <c r="R25" s="30"/>
      <c r="CB25" s="26"/>
    </row>
    <row r="26" spans="1:80" x14ac:dyDescent="0.35">
      <c r="A26" s="110" t="str">
        <f t="shared" si="1"/>
        <v>YAG1ItalyF+M</v>
      </c>
      <c r="C26" s="97" t="s">
        <v>138</v>
      </c>
      <c r="D26" s="111" t="s">
        <v>28</v>
      </c>
      <c r="E26" s="177" t="s">
        <v>183</v>
      </c>
      <c r="F26" s="174"/>
      <c r="G26" s="79">
        <f t="shared" si="0"/>
        <v>1820</v>
      </c>
      <c r="H26" s="37">
        <f t="shared" si="0"/>
        <v>27.6</v>
      </c>
      <c r="I26" s="37">
        <f t="shared" si="0"/>
        <v>18.7</v>
      </c>
      <c r="J26" s="37">
        <f t="shared" si="0"/>
        <v>5.9</v>
      </c>
      <c r="K26" s="37">
        <f t="shared" si="0"/>
        <v>33.6</v>
      </c>
      <c r="L26" s="37">
        <f t="shared" si="0"/>
        <v>40.1</v>
      </c>
      <c r="M26" s="44">
        <f t="shared" si="0"/>
        <v>47.7</v>
      </c>
      <c r="N26" s="79">
        <f t="shared" si="0"/>
        <v>580</v>
      </c>
      <c r="O26" s="37">
        <f t="shared" si="0"/>
        <v>21900</v>
      </c>
      <c r="P26" s="37">
        <f t="shared" si="0"/>
        <v>27400</v>
      </c>
      <c r="Q26" s="44">
        <f t="shared" si="0"/>
        <v>34300</v>
      </c>
      <c r="R26" s="30"/>
      <c r="T26" s="30" t="s">
        <v>22</v>
      </c>
      <c r="CB26" s="26"/>
    </row>
    <row r="27" spans="1:80" x14ac:dyDescent="0.35">
      <c r="A27" s="110" t="str">
        <f t="shared" si="1"/>
        <v>YAG1MalaysiaF+M</v>
      </c>
      <c r="C27" s="97" t="s">
        <v>138</v>
      </c>
      <c r="D27" s="111" t="s">
        <v>28</v>
      </c>
      <c r="E27" s="177" t="s">
        <v>184</v>
      </c>
      <c r="F27" s="176"/>
      <c r="G27" s="79">
        <f t="shared" ref="G27:Q36" si="3">IFERROR(INDEX(top20table, MATCH($A27, top20_lookupkey, 0), MATCH(G$14, top20_columns, 0)),".")</f>
        <v>1715</v>
      </c>
      <c r="H27" s="37">
        <f t="shared" si="3"/>
        <v>63.1</v>
      </c>
      <c r="I27" s="37">
        <f t="shared" si="3"/>
        <v>25.7</v>
      </c>
      <c r="J27" s="37">
        <f t="shared" si="3"/>
        <v>1</v>
      </c>
      <c r="K27" s="37">
        <f t="shared" si="3"/>
        <v>5.7</v>
      </c>
      <c r="L27" s="37">
        <f t="shared" si="3"/>
        <v>6.8</v>
      </c>
      <c r="M27" s="44">
        <f t="shared" si="3"/>
        <v>10.1</v>
      </c>
      <c r="N27" s="79">
        <f t="shared" si="3"/>
        <v>85</v>
      </c>
      <c r="O27" s="37">
        <f t="shared" si="3"/>
        <v>20800</v>
      </c>
      <c r="P27" s="37">
        <f t="shared" si="3"/>
        <v>31000</v>
      </c>
      <c r="Q27" s="44">
        <f t="shared" si="3"/>
        <v>40200</v>
      </c>
      <c r="R27" s="30"/>
      <c r="CB27" s="26"/>
    </row>
    <row r="28" spans="1:80" x14ac:dyDescent="0.35">
      <c r="A28" s="110" t="str">
        <f t="shared" si="1"/>
        <v>YAG1NigeriaF+M</v>
      </c>
      <c r="C28" s="97" t="s">
        <v>138</v>
      </c>
      <c r="D28" s="111" t="s">
        <v>28</v>
      </c>
      <c r="E28" s="177" t="s">
        <v>185</v>
      </c>
      <c r="F28" s="174"/>
      <c r="G28" s="79">
        <f t="shared" si="3"/>
        <v>4625</v>
      </c>
      <c r="H28" s="37">
        <f t="shared" si="3"/>
        <v>19.7</v>
      </c>
      <c r="I28" s="37">
        <f t="shared" si="3"/>
        <v>56.4</v>
      </c>
      <c r="J28" s="37">
        <f t="shared" si="3"/>
        <v>5.2</v>
      </c>
      <c r="K28" s="37">
        <f t="shared" si="3"/>
        <v>10.6</v>
      </c>
      <c r="L28" s="37">
        <f t="shared" si="3"/>
        <v>15.3</v>
      </c>
      <c r="M28" s="44">
        <f t="shared" si="3"/>
        <v>18.7</v>
      </c>
      <c r="N28" s="79">
        <f t="shared" si="3"/>
        <v>375</v>
      </c>
      <c r="O28" s="37">
        <f t="shared" si="3"/>
        <v>14600</v>
      </c>
      <c r="P28" s="37">
        <f t="shared" si="3"/>
        <v>23400</v>
      </c>
      <c r="Q28" s="44">
        <f t="shared" si="3"/>
        <v>33600</v>
      </c>
      <c r="R28" s="30"/>
      <c r="CB28" s="26"/>
    </row>
    <row r="29" spans="1:80" x14ac:dyDescent="0.35">
      <c r="A29" s="110" t="str">
        <f t="shared" si="1"/>
        <v>YAG1PakistanF+M</v>
      </c>
      <c r="C29" s="97" t="s">
        <v>138</v>
      </c>
      <c r="D29" s="111" t="s">
        <v>28</v>
      </c>
      <c r="E29" s="177" t="s">
        <v>186</v>
      </c>
      <c r="F29" s="174"/>
      <c r="G29" s="79">
        <f t="shared" si="3"/>
        <v>1245</v>
      </c>
      <c r="H29" s="37">
        <f t="shared" si="3"/>
        <v>25.8</v>
      </c>
      <c r="I29" s="37">
        <f t="shared" si="3"/>
        <v>44.4</v>
      </c>
      <c r="J29" s="37">
        <f t="shared" si="3"/>
        <v>4.8</v>
      </c>
      <c r="K29" s="37">
        <f t="shared" si="3"/>
        <v>14.8</v>
      </c>
      <c r="L29" s="37">
        <f t="shared" si="3"/>
        <v>19.2</v>
      </c>
      <c r="M29" s="44">
        <f t="shared" si="3"/>
        <v>25</v>
      </c>
      <c r="N29" s="79">
        <f t="shared" si="3"/>
        <v>160</v>
      </c>
      <c r="O29" s="37">
        <f t="shared" si="3"/>
        <v>16800</v>
      </c>
      <c r="P29" s="37">
        <f t="shared" si="3"/>
        <v>25200</v>
      </c>
      <c r="Q29" s="44">
        <f t="shared" si="3"/>
        <v>34300</v>
      </c>
      <c r="R29" s="30"/>
      <c r="CB29" s="26"/>
    </row>
    <row r="30" spans="1:80" x14ac:dyDescent="0.35">
      <c r="A30" s="110" t="str">
        <f t="shared" si="1"/>
        <v>YAG1Saudi ArabiaF+M</v>
      </c>
      <c r="C30" s="97" t="s">
        <v>138</v>
      </c>
      <c r="D30" s="111" t="s">
        <v>28</v>
      </c>
      <c r="E30" s="177" t="s">
        <v>187</v>
      </c>
      <c r="F30" s="174"/>
      <c r="G30" s="79">
        <f t="shared" si="3"/>
        <v>1660</v>
      </c>
      <c r="H30" s="37">
        <f t="shared" si="3"/>
        <v>73.599999999999994</v>
      </c>
      <c r="I30" s="37">
        <f t="shared" si="3"/>
        <v>5.9</v>
      </c>
      <c r="J30" s="37">
        <f t="shared" si="3"/>
        <v>0.9</v>
      </c>
      <c r="K30" s="37">
        <f t="shared" si="3"/>
        <v>1</v>
      </c>
      <c r="L30" s="37">
        <f t="shared" si="3"/>
        <v>2</v>
      </c>
      <c r="M30" s="44">
        <f t="shared" si="3"/>
        <v>19.600000000000001</v>
      </c>
      <c r="N30" s="79">
        <f t="shared" si="3"/>
        <v>20</v>
      </c>
      <c r="O30" s="37">
        <f t="shared" si="3"/>
        <v>16400</v>
      </c>
      <c r="P30" s="37">
        <f t="shared" si="3"/>
        <v>26300</v>
      </c>
      <c r="Q30" s="44">
        <f t="shared" si="3"/>
        <v>32100</v>
      </c>
      <c r="R30" s="30"/>
      <c r="CB30" s="26"/>
    </row>
    <row r="31" spans="1:80" x14ac:dyDescent="0.35">
      <c r="A31" s="110" t="str">
        <f t="shared" si="1"/>
        <v>YAG1SpainF+M</v>
      </c>
      <c r="C31" s="97" t="s">
        <v>138</v>
      </c>
      <c r="D31" s="111" t="s">
        <v>28</v>
      </c>
      <c r="E31" s="177" t="s">
        <v>188</v>
      </c>
      <c r="F31" s="176"/>
      <c r="G31" s="79">
        <f t="shared" si="3"/>
        <v>1260</v>
      </c>
      <c r="H31" s="37">
        <f t="shared" si="3"/>
        <v>36.200000000000003</v>
      </c>
      <c r="I31" s="37">
        <f t="shared" si="3"/>
        <v>18.600000000000001</v>
      </c>
      <c r="J31" s="37">
        <f t="shared" si="3"/>
        <v>6.1</v>
      </c>
      <c r="K31" s="37">
        <f t="shared" si="3"/>
        <v>25.8</v>
      </c>
      <c r="L31" s="37">
        <f t="shared" si="3"/>
        <v>33.299999999999997</v>
      </c>
      <c r="M31" s="44">
        <f t="shared" si="3"/>
        <v>39</v>
      </c>
      <c r="N31" s="79">
        <f t="shared" si="3"/>
        <v>310</v>
      </c>
      <c r="O31" s="37">
        <f t="shared" si="3"/>
        <v>22300</v>
      </c>
      <c r="P31" s="37">
        <f t="shared" si="3"/>
        <v>28500</v>
      </c>
      <c r="Q31" s="44">
        <f t="shared" si="3"/>
        <v>36100</v>
      </c>
      <c r="R31" s="30"/>
      <c r="CB31" s="26"/>
    </row>
    <row r="32" spans="1:80" x14ac:dyDescent="0.35">
      <c r="A32" s="110" t="str">
        <f t="shared" si="1"/>
        <v>YAG1TaiwanF+M</v>
      </c>
      <c r="C32" s="97" t="s">
        <v>138</v>
      </c>
      <c r="D32" s="111" t="s">
        <v>28</v>
      </c>
      <c r="E32" s="177" t="s">
        <v>189</v>
      </c>
      <c r="F32" s="174"/>
      <c r="G32" s="79">
        <f t="shared" si="3"/>
        <v>1675</v>
      </c>
      <c r="H32" s="37">
        <f t="shared" si="3"/>
        <v>73.2</v>
      </c>
      <c r="I32" s="37">
        <f t="shared" si="3"/>
        <v>15.1</v>
      </c>
      <c r="J32" s="37">
        <f t="shared" si="3"/>
        <v>3.3</v>
      </c>
      <c r="K32" s="37">
        <f t="shared" si="3"/>
        <v>5.0999999999999996</v>
      </c>
      <c r="L32" s="37">
        <f t="shared" si="3"/>
        <v>5.6</v>
      </c>
      <c r="M32" s="44">
        <f t="shared" si="3"/>
        <v>8.4</v>
      </c>
      <c r="N32" s="79">
        <f t="shared" si="3"/>
        <v>85</v>
      </c>
      <c r="O32" s="37">
        <f t="shared" si="3"/>
        <v>16400</v>
      </c>
      <c r="P32" s="37">
        <f t="shared" si="3"/>
        <v>25200</v>
      </c>
      <c r="Q32" s="44">
        <f t="shared" si="3"/>
        <v>31400</v>
      </c>
      <c r="R32" s="30"/>
      <c r="CB32" s="26"/>
    </row>
    <row r="33" spans="1:80" x14ac:dyDescent="0.35">
      <c r="A33" s="110" t="str">
        <f t="shared" si="1"/>
        <v>YAG1ThailandF+M</v>
      </c>
      <c r="C33" s="97" t="s">
        <v>138</v>
      </c>
      <c r="D33" s="111" t="s">
        <v>28</v>
      </c>
      <c r="E33" s="177" t="s">
        <v>190</v>
      </c>
      <c r="F33" s="174"/>
      <c r="G33" s="79">
        <f t="shared" si="3"/>
        <v>2570</v>
      </c>
      <c r="H33" s="37">
        <f t="shared" si="3"/>
        <v>77</v>
      </c>
      <c r="I33" s="37">
        <f t="shared" si="3"/>
        <v>15.7</v>
      </c>
      <c r="J33" s="37">
        <f t="shared" si="3"/>
        <v>0.9</v>
      </c>
      <c r="K33" s="37">
        <f t="shared" si="3"/>
        <v>2.1</v>
      </c>
      <c r="L33" s="37">
        <f t="shared" si="3"/>
        <v>3.2</v>
      </c>
      <c r="M33" s="44">
        <f t="shared" si="3"/>
        <v>6.4</v>
      </c>
      <c r="N33" s="79">
        <f t="shared" si="3"/>
        <v>45</v>
      </c>
      <c r="O33" s="37">
        <f t="shared" si="3"/>
        <v>13500</v>
      </c>
      <c r="P33" s="37">
        <f t="shared" si="3"/>
        <v>21900</v>
      </c>
      <c r="Q33" s="44">
        <f t="shared" si="3"/>
        <v>31400</v>
      </c>
      <c r="R33" s="30"/>
      <c r="CB33" s="26"/>
    </row>
    <row r="34" spans="1:80" x14ac:dyDescent="0.35">
      <c r="A34" s="110" t="str">
        <f t="shared" si="1"/>
        <v>YAG1TurkeyF+M</v>
      </c>
      <c r="C34" s="97" t="s">
        <v>138</v>
      </c>
      <c r="D34" s="111" t="s">
        <v>28</v>
      </c>
      <c r="E34" s="177" t="s">
        <v>191</v>
      </c>
      <c r="F34" s="174"/>
      <c r="G34" s="79">
        <f t="shared" si="3"/>
        <v>975</v>
      </c>
      <c r="H34" s="37">
        <f t="shared" si="3"/>
        <v>65.599999999999994</v>
      </c>
      <c r="I34" s="37">
        <f t="shared" si="3"/>
        <v>12.9</v>
      </c>
      <c r="J34" s="37">
        <f t="shared" si="3"/>
        <v>1</v>
      </c>
      <c r="K34" s="37">
        <f t="shared" si="3"/>
        <v>12.3</v>
      </c>
      <c r="L34" s="37">
        <f t="shared" si="3"/>
        <v>14.9</v>
      </c>
      <c r="M34" s="44">
        <f t="shared" si="3"/>
        <v>20.5</v>
      </c>
      <c r="N34" s="79">
        <f t="shared" si="3"/>
        <v>115</v>
      </c>
      <c r="O34" s="37">
        <f t="shared" si="3"/>
        <v>12600</v>
      </c>
      <c r="P34" s="37">
        <f t="shared" si="3"/>
        <v>19100</v>
      </c>
      <c r="Q34" s="44">
        <f t="shared" si="3"/>
        <v>35400</v>
      </c>
      <c r="R34" s="30"/>
      <c r="CB34" s="26"/>
    </row>
    <row r="35" spans="1:80" s="30" customFormat="1" ht="14.25" customHeight="1" x14ac:dyDescent="0.35">
      <c r="A35" s="110" t="str">
        <f t="shared" si="1"/>
        <v>YAG1United StatesF+M</v>
      </c>
      <c r="C35" s="97" t="s">
        <v>138</v>
      </c>
      <c r="D35" s="111" t="s">
        <v>28</v>
      </c>
      <c r="E35" s="177" t="s">
        <v>192</v>
      </c>
      <c r="F35" s="176"/>
      <c r="G35" s="79">
        <f t="shared" si="3"/>
        <v>4325</v>
      </c>
      <c r="H35" s="37">
        <f t="shared" si="3"/>
        <v>56.9</v>
      </c>
      <c r="I35" s="37">
        <f t="shared" si="3"/>
        <v>19.600000000000001</v>
      </c>
      <c r="J35" s="37">
        <f t="shared" si="3"/>
        <v>3.5</v>
      </c>
      <c r="K35" s="37">
        <f t="shared" si="3"/>
        <v>12</v>
      </c>
      <c r="L35" s="37">
        <f t="shared" si="3"/>
        <v>15.3</v>
      </c>
      <c r="M35" s="44">
        <f t="shared" si="3"/>
        <v>20.100000000000001</v>
      </c>
      <c r="N35" s="79">
        <f t="shared" si="3"/>
        <v>475</v>
      </c>
      <c r="O35" s="37">
        <f t="shared" si="3"/>
        <v>20400</v>
      </c>
      <c r="P35" s="37">
        <f t="shared" si="3"/>
        <v>28800</v>
      </c>
      <c r="Q35" s="44">
        <f t="shared" si="3"/>
        <v>40900</v>
      </c>
      <c r="R35" s="120"/>
      <c r="S35" s="120"/>
      <c r="T35" s="120"/>
      <c r="U35" s="120"/>
    </row>
    <row r="36" spans="1:80" x14ac:dyDescent="0.35">
      <c r="A36" s="110" t="str">
        <f t="shared" si="1"/>
        <v>YAG1VietnamF+M</v>
      </c>
      <c r="C36" s="97" t="s">
        <v>138</v>
      </c>
      <c r="D36" s="111" t="s">
        <v>28</v>
      </c>
      <c r="E36" s="70" t="s">
        <v>193</v>
      </c>
      <c r="F36" s="174"/>
      <c r="G36" s="79">
        <f t="shared" si="3"/>
        <v>1065</v>
      </c>
      <c r="H36" s="37">
        <f t="shared" si="3"/>
        <v>53.2</v>
      </c>
      <c r="I36" s="37">
        <f t="shared" si="3"/>
        <v>32.9</v>
      </c>
      <c r="J36" s="37">
        <f t="shared" si="3"/>
        <v>3.6</v>
      </c>
      <c r="K36" s="37">
        <f t="shared" si="3"/>
        <v>5.6</v>
      </c>
      <c r="L36" s="37">
        <f t="shared" si="3"/>
        <v>7.3</v>
      </c>
      <c r="M36" s="44">
        <f t="shared" si="3"/>
        <v>10.3</v>
      </c>
      <c r="N36" s="79">
        <f t="shared" si="3"/>
        <v>55</v>
      </c>
      <c r="O36" s="37">
        <f t="shared" si="3"/>
        <v>13500</v>
      </c>
      <c r="P36" s="37">
        <f t="shared" si="3"/>
        <v>20800</v>
      </c>
      <c r="Q36" s="44">
        <f t="shared" si="3"/>
        <v>31800</v>
      </c>
      <c r="R36" s="114"/>
      <c r="S36" s="136"/>
      <c r="CB36" s="26"/>
    </row>
    <row r="37" spans="1:80" s="30" customFormat="1" ht="14.25" customHeight="1" x14ac:dyDescent="0.35">
      <c r="A37" s="110"/>
      <c r="D37" s="65"/>
      <c r="E37" s="177"/>
      <c r="F37" s="174"/>
      <c r="G37" s="79"/>
      <c r="H37" s="38"/>
      <c r="I37" s="38"/>
      <c r="J37" s="38"/>
      <c r="K37" s="38"/>
      <c r="L37" s="38"/>
      <c r="M37" s="39"/>
      <c r="N37" s="79"/>
      <c r="O37" s="37"/>
      <c r="P37" s="37"/>
      <c r="Q37" s="44"/>
      <c r="R37" s="120"/>
      <c r="S37" s="120"/>
      <c r="T37" s="120"/>
      <c r="U37" s="120"/>
    </row>
    <row r="38" spans="1:80" s="30" customFormat="1" ht="14.25" customHeight="1" x14ac:dyDescent="0.35">
      <c r="A38" s="110" t="str">
        <f t="shared" si="1"/>
        <v>YAG1F</v>
      </c>
      <c r="C38" s="30" t="s">
        <v>143</v>
      </c>
      <c r="D38" s="178" t="s">
        <v>29</v>
      </c>
      <c r="E38" s="179"/>
      <c r="F38" s="174"/>
      <c r="G38" s="79"/>
      <c r="H38" s="38"/>
      <c r="I38" s="38"/>
      <c r="J38" s="38"/>
      <c r="K38" s="38"/>
      <c r="L38" s="38"/>
      <c r="M38" s="39"/>
      <c r="N38" s="79"/>
      <c r="O38" s="37"/>
      <c r="P38" s="37"/>
      <c r="Q38" s="44"/>
      <c r="R38" s="120"/>
      <c r="S38" s="120"/>
      <c r="T38" s="120"/>
      <c r="U38" s="120"/>
    </row>
    <row r="39" spans="1:80" s="30" customFormat="1" ht="14.25" customHeight="1" x14ac:dyDescent="0.35">
      <c r="A39" s="110" t="str">
        <f t="shared" si="1"/>
        <v>YAG1CanadaF</v>
      </c>
      <c r="C39" s="30" t="s">
        <v>143</v>
      </c>
      <c r="D39" s="111" t="s">
        <v>29</v>
      </c>
      <c r="E39" s="174" t="s">
        <v>175</v>
      </c>
      <c r="F39" s="174"/>
      <c r="G39" s="79">
        <f t="shared" ref="G39:Q48" si="4">IFERROR(INDEX(top20table, MATCH($A39, top20_lookupkey, 0), MATCH(G$14, top20_columns, 0)),".")</f>
        <v>755</v>
      </c>
      <c r="H39" s="37">
        <f t="shared" si="4"/>
        <v>45.6</v>
      </c>
      <c r="I39" s="37">
        <f t="shared" si="4"/>
        <v>20.9</v>
      </c>
      <c r="J39" s="37">
        <f t="shared" si="4"/>
        <v>8.1999999999999993</v>
      </c>
      <c r="K39" s="37">
        <f t="shared" si="4"/>
        <v>18</v>
      </c>
      <c r="L39" s="37">
        <f t="shared" si="4"/>
        <v>20.8</v>
      </c>
      <c r="M39" s="44">
        <f t="shared" si="4"/>
        <v>25.3</v>
      </c>
      <c r="N39" s="79">
        <f t="shared" si="4"/>
        <v>130</v>
      </c>
      <c r="O39" s="37">
        <f t="shared" si="4"/>
        <v>21800</v>
      </c>
      <c r="P39" s="37">
        <f t="shared" si="4"/>
        <v>27700</v>
      </c>
      <c r="Q39" s="44">
        <f t="shared" si="4"/>
        <v>36900</v>
      </c>
      <c r="R39" s="120"/>
      <c r="S39" s="120"/>
      <c r="T39" s="120"/>
      <c r="U39" s="120"/>
    </row>
    <row r="40" spans="1:80" s="30" customFormat="1" ht="14.25" customHeight="1" x14ac:dyDescent="0.35">
      <c r="A40" s="110" t="str">
        <f t="shared" si="1"/>
        <v>YAG1ChinaF</v>
      </c>
      <c r="C40" s="30" t="s">
        <v>143</v>
      </c>
      <c r="D40" s="111" t="s">
        <v>29</v>
      </c>
      <c r="E40" s="174" t="s">
        <v>176</v>
      </c>
      <c r="F40" s="176"/>
      <c r="G40" s="79">
        <f t="shared" si="4"/>
        <v>19480</v>
      </c>
      <c r="H40" s="37">
        <f t="shared" si="4"/>
        <v>78.900000000000006</v>
      </c>
      <c r="I40" s="37">
        <f t="shared" si="4"/>
        <v>13.6</v>
      </c>
      <c r="J40" s="37">
        <f t="shared" si="4"/>
        <v>1.1000000000000001</v>
      </c>
      <c r="K40" s="37">
        <f t="shared" si="4"/>
        <v>3</v>
      </c>
      <c r="L40" s="37">
        <f t="shared" si="4"/>
        <v>3.8</v>
      </c>
      <c r="M40" s="44">
        <f t="shared" si="4"/>
        <v>6.5</v>
      </c>
      <c r="N40" s="79">
        <f t="shared" si="4"/>
        <v>540</v>
      </c>
      <c r="O40" s="37">
        <f t="shared" si="4"/>
        <v>17800</v>
      </c>
      <c r="P40" s="37">
        <f t="shared" si="4"/>
        <v>24800</v>
      </c>
      <c r="Q40" s="44">
        <f t="shared" si="4"/>
        <v>32800</v>
      </c>
      <c r="R40" s="120" t="s">
        <v>22</v>
      </c>
      <c r="S40" s="120"/>
      <c r="T40" s="120"/>
      <c r="U40" s="120"/>
    </row>
    <row r="41" spans="1:80" s="30" customFormat="1" x14ac:dyDescent="0.35">
      <c r="A41" s="110" t="str">
        <f t="shared" si="1"/>
        <v>YAG1CyprusF</v>
      </c>
      <c r="C41" s="30" t="s">
        <v>143</v>
      </c>
      <c r="D41" s="111" t="s">
        <v>29</v>
      </c>
      <c r="E41" s="174" t="s">
        <v>177</v>
      </c>
      <c r="F41" s="174"/>
      <c r="G41" s="79">
        <f t="shared" si="4"/>
        <v>625</v>
      </c>
      <c r="H41" s="37">
        <f t="shared" si="4"/>
        <v>57.2</v>
      </c>
      <c r="I41" s="37">
        <f t="shared" si="4"/>
        <v>13.4</v>
      </c>
      <c r="J41" s="37">
        <f t="shared" si="4"/>
        <v>3.7</v>
      </c>
      <c r="K41" s="37">
        <f t="shared" si="4"/>
        <v>17.399999999999999</v>
      </c>
      <c r="L41" s="37">
        <f t="shared" si="4"/>
        <v>20</v>
      </c>
      <c r="M41" s="44">
        <f t="shared" si="4"/>
        <v>25.8</v>
      </c>
      <c r="N41" s="79">
        <f t="shared" si="4"/>
        <v>105</v>
      </c>
      <c r="O41" s="37">
        <f t="shared" si="4"/>
        <v>21900</v>
      </c>
      <c r="P41" s="37">
        <f t="shared" si="4"/>
        <v>26600</v>
      </c>
      <c r="Q41" s="44">
        <f t="shared" si="4"/>
        <v>32800</v>
      </c>
      <c r="R41" s="121"/>
    </row>
    <row r="42" spans="1:80" s="30" customFormat="1" ht="14.25" customHeight="1" x14ac:dyDescent="0.35">
      <c r="A42" s="110" t="str">
        <f t="shared" si="1"/>
        <v>YAG1DenmarkF</v>
      </c>
      <c r="C42" s="30" t="s">
        <v>143</v>
      </c>
      <c r="D42" s="111" t="s">
        <v>29</v>
      </c>
      <c r="E42" s="174" t="s">
        <v>178</v>
      </c>
      <c r="F42" s="174"/>
      <c r="G42" s="79">
        <f t="shared" si="4"/>
        <v>1370</v>
      </c>
      <c r="H42" s="37">
        <f t="shared" si="4"/>
        <v>51.1</v>
      </c>
      <c r="I42" s="37">
        <f t="shared" si="4"/>
        <v>16.899999999999999</v>
      </c>
      <c r="J42" s="37">
        <f t="shared" si="4"/>
        <v>5</v>
      </c>
      <c r="K42" s="37">
        <f t="shared" si="4"/>
        <v>18</v>
      </c>
      <c r="L42" s="37">
        <f t="shared" si="4"/>
        <v>21.5</v>
      </c>
      <c r="M42" s="44">
        <f t="shared" si="4"/>
        <v>27</v>
      </c>
      <c r="N42" s="79">
        <f t="shared" si="4"/>
        <v>230</v>
      </c>
      <c r="O42" s="37">
        <f t="shared" si="4"/>
        <v>21900</v>
      </c>
      <c r="P42" s="37">
        <f t="shared" si="4"/>
        <v>27400</v>
      </c>
      <c r="Q42" s="44">
        <f t="shared" si="4"/>
        <v>33600</v>
      </c>
      <c r="R42" s="121"/>
    </row>
    <row r="43" spans="1:80" s="30" customFormat="1" ht="14.25" customHeight="1" x14ac:dyDescent="0.35">
      <c r="A43" s="110" t="str">
        <f t="shared" si="1"/>
        <v>YAG1FranceF</v>
      </c>
      <c r="C43" s="30" t="s">
        <v>143</v>
      </c>
      <c r="D43" s="111" t="s">
        <v>29</v>
      </c>
      <c r="E43" s="176" t="s">
        <v>179</v>
      </c>
      <c r="F43" s="174"/>
      <c r="G43" s="79">
        <f t="shared" si="4"/>
        <v>1140</v>
      </c>
      <c r="H43" s="37">
        <f t="shared" si="4"/>
        <v>44.3</v>
      </c>
      <c r="I43" s="37">
        <f t="shared" si="4"/>
        <v>18.3</v>
      </c>
      <c r="J43" s="37">
        <f t="shared" si="4"/>
        <v>6.4</v>
      </c>
      <c r="K43" s="37">
        <f t="shared" si="4"/>
        <v>25</v>
      </c>
      <c r="L43" s="37">
        <f t="shared" si="4"/>
        <v>27.4</v>
      </c>
      <c r="M43" s="44">
        <f t="shared" si="4"/>
        <v>30.9</v>
      </c>
      <c r="N43" s="79">
        <f t="shared" si="4"/>
        <v>270</v>
      </c>
      <c r="O43" s="37">
        <f t="shared" si="4"/>
        <v>21200</v>
      </c>
      <c r="P43" s="37">
        <f t="shared" si="4"/>
        <v>26300</v>
      </c>
      <c r="Q43" s="44">
        <f t="shared" si="4"/>
        <v>32800</v>
      </c>
      <c r="R43" s="125"/>
    </row>
    <row r="44" spans="1:80" s="30" customFormat="1" ht="14.25" customHeight="1" x14ac:dyDescent="0.35">
      <c r="A44" s="110" t="str">
        <f t="shared" si="1"/>
        <v>YAG1GermanyF</v>
      </c>
      <c r="C44" s="30" t="s">
        <v>143</v>
      </c>
      <c r="D44" s="111" t="s">
        <v>29</v>
      </c>
      <c r="E44" s="70" t="s">
        <v>180</v>
      </c>
      <c r="F44" s="174"/>
      <c r="G44" s="79">
        <f t="shared" si="4"/>
        <v>1050</v>
      </c>
      <c r="H44" s="37">
        <f t="shared" si="4"/>
        <v>32.5</v>
      </c>
      <c r="I44" s="37">
        <f t="shared" si="4"/>
        <v>14.2</v>
      </c>
      <c r="J44" s="37">
        <f t="shared" si="4"/>
        <v>6.6</v>
      </c>
      <c r="K44" s="37">
        <f t="shared" si="4"/>
        <v>36.200000000000003</v>
      </c>
      <c r="L44" s="37">
        <f t="shared" si="4"/>
        <v>42.3</v>
      </c>
      <c r="M44" s="44">
        <f t="shared" si="4"/>
        <v>46.7</v>
      </c>
      <c r="N44" s="79">
        <f t="shared" si="4"/>
        <v>370</v>
      </c>
      <c r="O44" s="37">
        <f t="shared" si="4"/>
        <v>20100</v>
      </c>
      <c r="P44" s="37">
        <f t="shared" si="4"/>
        <v>25000</v>
      </c>
      <c r="Q44" s="44">
        <f t="shared" si="4"/>
        <v>30300</v>
      </c>
      <c r="R44" s="129"/>
    </row>
    <row r="45" spans="1:80" s="30" customFormat="1" ht="14.25" customHeight="1" x14ac:dyDescent="0.35">
      <c r="A45" s="110" t="str">
        <f t="shared" si="1"/>
        <v>YAG1Hong KongF</v>
      </c>
      <c r="C45" s="30" t="s">
        <v>143</v>
      </c>
      <c r="D45" s="111" t="s">
        <v>29</v>
      </c>
      <c r="E45" s="177" t="s">
        <v>214</v>
      </c>
      <c r="F45" s="174"/>
      <c r="G45" s="79">
        <f t="shared" si="4"/>
        <v>595</v>
      </c>
      <c r="H45" s="37">
        <f t="shared" si="4"/>
        <v>58.5</v>
      </c>
      <c r="I45" s="37">
        <f t="shared" si="4"/>
        <v>19.899999999999999</v>
      </c>
      <c r="J45" s="37">
        <f t="shared" si="4"/>
        <v>2.9</v>
      </c>
      <c r="K45" s="37">
        <f t="shared" si="4"/>
        <v>14.2</v>
      </c>
      <c r="L45" s="37">
        <f t="shared" si="4"/>
        <v>15.5</v>
      </c>
      <c r="M45" s="44">
        <f t="shared" si="4"/>
        <v>18.7</v>
      </c>
      <c r="N45" s="79">
        <f t="shared" si="4"/>
        <v>80</v>
      </c>
      <c r="O45" s="37">
        <f t="shared" si="4"/>
        <v>18400</v>
      </c>
      <c r="P45" s="37">
        <f t="shared" si="4"/>
        <v>25700</v>
      </c>
      <c r="Q45" s="44">
        <f t="shared" si="4"/>
        <v>31800</v>
      </c>
      <c r="R45" s="129"/>
    </row>
    <row r="46" spans="1:80" s="30" customFormat="1" ht="14.25" customHeight="1" x14ac:dyDescent="0.35">
      <c r="A46" s="110" t="str">
        <f t="shared" si="1"/>
        <v>YAG1IndiaF</v>
      </c>
      <c r="C46" s="30" t="s">
        <v>143</v>
      </c>
      <c r="D46" s="111" t="s">
        <v>29</v>
      </c>
      <c r="E46" s="70" t="s">
        <v>181</v>
      </c>
      <c r="F46" s="174"/>
      <c r="G46" s="79">
        <f t="shared" si="4"/>
        <v>2260</v>
      </c>
      <c r="H46" s="37">
        <f t="shared" si="4"/>
        <v>36.299999999999997</v>
      </c>
      <c r="I46" s="37">
        <f t="shared" si="4"/>
        <v>40.799999999999997</v>
      </c>
      <c r="J46" s="37">
        <f t="shared" si="4"/>
        <v>4.9000000000000004</v>
      </c>
      <c r="K46" s="37">
        <f t="shared" si="4"/>
        <v>11.1</v>
      </c>
      <c r="L46" s="37">
        <f t="shared" si="4"/>
        <v>15</v>
      </c>
      <c r="M46" s="44">
        <f t="shared" si="4"/>
        <v>18</v>
      </c>
      <c r="N46" s="79">
        <f t="shared" si="4"/>
        <v>230</v>
      </c>
      <c r="O46" s="37">
        <f t="shared" si="4"/>
        <v>18900</v>
      </c>
      <c r="P46" s="37">
        <f t="shared" si="4"/>
        <v>28100</v>
      </c>
      <c r="Q46" s="44">
        <f t="shared" si="4"/>
        <v>34800</v>
      </c>
      <c r="R46" s="129"/>
    </row>
    <row r="47" spans="1:80" s="30" customFormat="1" ht="14.25" customHeight="1" x14ac:dyDescent="0.35">
      <c r="A47" s="110" t="str">
        <f t="shared" si="1"/>
        <v>YAG1IrelandF</v>
      </c>
      <c r="C47" s="30" t="s">
        <v>143</v>
      </c>
      <c r="D47" s="111" t="s">
        <v>29</v>
      </c>
      <c r="E47" s="176" t="s">
        <v>182</v>
      </c>
      <c r="F47" s="176"/>
      <c r="G47" s="79">
        <f t="shared" si="4"/>
        <v>635</v>
      </c>
      <c r="H47" s="37">
        <f t="shared" si="4"/>
        <v>24.7</v>
      </c>
      <c r="I47" s="37">
        <f t="shared" si="4"/>
        <v>19.399999999999999</v>
      </c>
      <c r="J47" s="37">
        <f t="shared" si="4"/>
        <v>8.1999999999999993</v>
      </c>
      <c r="K47" s="37">
        <f t="shared" si="4"/>
        <v>33.700000000000003</v>
      </c>
      <c r="L47" s="37">
        <f t="shared" si="4"/>
        <v>42.8</v>
      </c>
      <c r="M47" s="44">
        <f t="shared" si="4"/>
        <v>47.7</v>
      </c>
      <c r="N47" s="79">
        <f t="shared" si="4"/>
        <v>210</v>
      </c>
      <c r="O47" s="37">
        <f t="shared" si="4"/>
        <v>21900</v>
      </c>
      <c r="P47" s="37">
        <f t="shared" si="4"/>
        <v>25600</v>
      </c>
      <c r="Q47" s="44">
        <f t="shared" si="4"/>
        <v>30700</v>
      </c>
      <c r="R47" s="129"/>
    </row>
    <row r="48" spans="1:80" s="30" customFormat="1" ht="14.25" customHeight="1" x14ac:dyDescent="0.35">
      <c r="A48" s="110" t="str">
        <f t="shared" si="1"/>
        <v>YAG1ItalyF</v>
      </c>
      <c r="C48" s="30" t="s">
        <v>143</v>
      </c>
      <c r="D48" s="111" t="s">
        <v>29</v>
      </c>
      <c r="E48" s="177" t="s">
        <v>183</v>
      </c>
      <c r="F48" s="174"/>
      <c r="G48" s="79">
        <f t="shared" si="4"/>
        <v>960</v>
      </c>
      <c r="H48" s="37">
        <f t="shared" si="4"/>
        <v>26.1</v>
      </c>
      <c r="I48" s="37">
        <f t="shared" si="4"/>
        <v>19.8</v>
      </c>
      <c r="J48" s="37">
        <f t="shared" si="4"/>
        <v>6.3</v>
      </c>
      <c r="K48" s="37">
        <f t="shared" si="4"/>
        <v>35.700000000000003</v>
      </c>
      <c r="L48" s="37">
        <f t="shared" si="4"/>
        <v>41.8</v>
      </c>
      <c r="M48" s="44">
        <f t="shared" si="4"/>
        <v>47.8</v>
      </c>
      <c r="N48" s="79">
        <f t="shared" si="4"/>
        <v>325</v>
      </c>
      <c r="O48" s="37">
        <f t="shared" si="4"/>
        <v>20400</v>
      </c>
      <c r="P48" s="37">
        <f t="shared" si="4"/>
        <v>25600</v>
      </c>
      <c r="Q48" s="44">
        <f t="shared" si="4"/>
        <v>31000</v>
      </c>
      <c r="R48" s="129"/>
    </row>
    <row r="49" spans="1:18" s="30" customFormat="1" ht="14.25" customHeight="1" x14ac:dyDescent="0.35">
      <c r="A49" s="110" t="str">
        <f t="shared" si="1"/>
        <v>YAG1MalaysiaF</v>
      </c>
      <c r="C49" s="30" t="s">
        <v>143</v>
      </c>
      <c r="D49" s="111" t="s">
        <v>29</v>
      </c>
      <c r="E49" s="177" t="s">
        <v>184</v>
      </c>
      <c r="F49" s="174"/>
      <c r="G49" s="79">
        <f t="shared" ref="G49:Q58" si="5">IFERROR(INDEX(top20table, MATCH($A49, top20_lookupkey, 0), MATCH(G$14, top20_columns, 0)),".")</f>
        <v>1005</v>
      </c>
      <c r="H49" s="37">
        <f t="shared" si="5"/>
        <v>64.2</v>
      </c>
      <c r="I49" s="37">
        <f t="shared" si="5"/>
        <v>25.3</v>
      </c>
      <c r="J49" s="37">
        <f t="shared" si="5"/>
        <v>1.1000000000000001</v>
      </c>
      <c r="K49" s="37">
        <f t="shared" si="5"/>
        <v>5.0999999999999996</v>
      </c>
      <c r="L49" s="37">
        <f t="shared" si="5"/>
        <v>6.2</v>
      </c>
      <c r="M49" s="44">
        <f t="shared" si="5"/>
        <v>9.4</v>
      </c>
      <c r="N49" s="79">
        <f t="shared" si="5"/>
        <v>45</v>
      </c>
      <c r="O49" s="37">
        <f t="shared" si="5"/>
        <v>19700</v>
      </c>
      <c r="P49" s="37">
        <f t="shared" si="5"/>
        <v>30500</v>
      </c>
      <c r="Q49" s="44">
        <f t="shared" si="5"/>
        <v>34900</v>
      </c>
      <c r="R49" s="129"/>
    </row>
    <row r="50" spans="1:18" s="30" customFormat="1" ht="14.25" customHeight="1" x14ac:dyDescent="0.35">
      <c r="A50" s="110" t="str">
        <f t="shared" si="1"/>
        <v>YAG1NigeriaF</v>
      </c>
      <c r="C50" s="30" t="s">
        <v>143</v>
      </c>
      <c r="D50" s="111" t="s">
        <v>29</v>
      </c>
      <c r="E50" s="177" t="s">
        <v>185</v>
      </c>
      <c r="F50" s="174"/>
      <c r="G50" s="79">
        <f t="shared" si="5"/>
        <v>2020</v>
      </c>
      <c r="H50" s="37">
        <f t="shared" si="5"/>
        <v>18.5</v>
      </c>
      <c r="I50" s="37">
        <f t="shared" si="5"/>
        <v>58.1</v>
      </c>
      <c r="J50" s="37">
        <f t="shared" si="5"/>
        <v>5.8</v>
      </c>
      <c r="K50" s="37">
        <f t="shared" si="5"/>
        <v>10.9</v>
      </c>
      <c r="L50" s="37">
        <f t="shared" si="5"/>
        <v>14.6</v>
      </c>
      <c r="M50" s="44">
        <f t="shared" si="5"/>
        <v>17.5</v>
      </c>
      <c r="N50" s="79">
        <f t="shared" si="5"/>
        <v>170</v>
      </c>
      <c r="O50" s="37">
        <f t="shared" si="5"/>
        <v>12000</v>
      </c>
      <c r="P50" s="37">
        <f t="shared" si="5"/>
        <v>21200</v>
      </c>
      <c r="Q50" s="44">
        <f t="shared" si="5"/>
        <v>29600</v>
      </c>
      <c r="R50" s="129"/>
    </row>
    <row r="51" spans="1:18" s="30" customFormat="1" ht="14.25" customHeight="1" x14ac:dyDescent="0.35">
      <c r="A51" s="110" t="str">
        <f t="shared" si="1"/>
        <v>YAG1PakistanF</v>
      </c>
      <c r="C51" s="30" t="s">
        <v>143</v>
      </c>
      <c r="D51" s="111" t="s">
        <v>29</v>
      </c>
      <c r="E51" s="177" t="s">
        <v>186</v>
      </c>
      <c r="F51" s="176"/>
      <c r="G51" s="79">
        <f t="shared" si="5"/>
        <v>415</v>
      </c>
      <c r="H51" s="37">
        <f t="shared" si="5"/>
        <v>36</v>
      </c>
      <c r="I51" s="37">
        <f t="shared" si="5"/>
        <v>36.700000000000003</v>
      </c>
      <c r="J51" s="37">
        <f t="shared" si="5"/>
        <v>6</v>
      </c>
      <c r="K51" s="37">
        <f t="shared" si="5"/>
        <v>10.1</v>
      </c>
      <c r="L51" s="37">
        <f t="shared" si="5"/>
        <v>13.8</v>
      </c>
      <c r="M51" s="44">
        <f t="shared" si="5"/>
        <v>21.3</v>
      </c>
      <c r="N51" s="79">
        <f t="shared" si="5"/>
        <v>40</v>
      </c>
      <c r="O51" s="37">
        <f t="shared" si="5"/>
        <v>12600</v>
      </c>
      <c r="P51" s="37">
        <f t="shared" si="5"/>
        <v>24600</v>
      </c>
      <c r="Q51" s="44">
        <f t="shared" si="5"/>
        <v>33200</v>
      </c>
      <c r="R51" s="129"/>
    </row>
    <row r="52" spans="1:18" s="30" customFormat="1" x14ac:dyDescent="0.35">
      <c r="A52" s="110" t="str">
        <f t="shared" si="1"/>
        <v>YAG1Saudi ArabiaF</v>
      </c>
      <c r="C52" s="30" t="s">
        <v>143</v>
      </c>
      <c r="D52" s="111" t="s">
        <v>29</v>
      </c>
      <c r="E52" s="177" t="s">
        <v>187</v>
      </c>
      <c r="F52" s="174"/>
      <c r="G52" s="79">
        <f t="shared" si="5"/>
        <v>665</v>
      </c>
      <c r="H52" s="37">
        <f t="shared" si="5"/>
        <v>69</v>
      </c>
      <c r="I52" s="37">
        <f t="shared" si="5"/>
        <v>4.5</v>
      </c>
      <c r="J52" s="37">
        <f t="shared" si="5"/>
        <v>1.5</v>
      </c>
      <c r="K52" s="37">
        <f t="shared" si="5"/>
        <v>1.1000000000000001</v>
      </c>
      <c r="L52" s="37">
        <f t="shared" si="5"/>
        <v>2</v>
      </c>
      <c r="M52" s="44">
        <f t="shared" si="5"/>
        <v>25</v>
      </c>
      <c r="N52" s="79" t="str">
        <f t="shared" si="5"/>
        <v>c</v>
      </c>
      <c r="O52" s="37" t="str">
        <f t="shared" si="5"/>
        <v>c</v>
      </c>
      <c r="P52" s="37" t="str">
        <f t="shared" si="5"/>
        <v>c</v>
      </c>
      <c r="Q52" s="44" t="str">
        <f t="shared" si="5"/>
        <v>c</v>
      </c>
      <c r="R52" s="127"/>
    </row>
    <row r="53" spans="1:18" s="30" customFormat="1" x14ac:dyDescent="0.35">
      <c r="A53" s="110" t="str">
        <f t="shared" si="1"/>
        <v>YAG1SpainF</v>
      </c>
      <c r="C53" s="30" t="s">
        <v>143</v>
      </c>
      <c r="D53" s="111" t="s">
        <v>29</v>
      </c>
      <c r="E53" s="177" t="s">
        <v>188</v>
      </c>
      <c r="F53" s="174"/>
      <c r="G53" s="79">
        <f t="shared" si="5"/>
        <v>635</v>
      </c>
      <c r="H53" s="37">
        <f t="shared" si="5"/>
        <v>30.7</v>
      </c>
      <c r="I53" s="37">
        <f t="shared" si="5"/>
        <v>19.3</v>
      </c>
      <c r="J53" s="37">
        <f t="shared" si="5"/>
        <v>7.4</v>
      </c>
      <c r="K53" s="37">
        <f t="shared" si="5"/>
        <v>28.8</v>
      </c>
      <c r="L53" s="37">
        <f t="shared" si="5"/>
        <v>37.200000000000003</v>
      </c>
      <c r="M53" s="44">
        <f t="shared" si="5"/>
        <v>42.6</v>
      </c>
      <c r="N53" s="79">
        <f t="shared" si="5"/>
        <v>170</v>
      </c>
      <c r="O53" s="37">
        <f t="shared" si="5"/>
        <v>21500</v>
      </c>
      <c r="P53" s="37">
        <f t="shared" si="5"/>
        <v>26500</v>
      </c>
      <c r="Q53" s="44">
        <f t="shared" si="5"/>
        <v>32800</v>
      </c>
      <c r="R53" s="127"/>
    </row>
    <row r="54" spans="1:18" s="30" customFormat="1" x14ac:dyDescent="0.35">
      <c r="A54" s="110" t="str">
        <f t="shared" si="1"/>
        <v>YAG1TaiwanF</v>
      </c>
      <c r="C54" s="30" t="s">
        <v>143</v>
      </c>
      <c r="D54" s="111" t="s">
        <v>29</v>
      </c>
      <c r="E54" s="177" t="s">
        <v>189</v>
      </c>
      <c r="F54" s="174"/>
      <c r="G54" s="79">
        <f t="shared" si="5"/>
        <v>1185</v>
      </c>
      <c r="H54" s="37">
        <f t="shared" si="5"/>
        <v>72.599999999999994</v>
      </c>
      <c r="I54" s="37">
        <f t="shared" si="5"/>
        <v>16.3</v>
      </c>
      <c r="J54" s="37">
        <f t="shared" si="5"/>
        <v>4</v>
      </c>
      <c r="K54" s="37">
        <f t="shared" si="5"/>
        <v>5.2</v>
      </c>
      <c r="L54" s="37">
        <f t="shared" si="5"/>
        <v>5.6</v>
      </c>
      <c r="M54" s="44">
        <f t="shared" si="5"/>
        <v>7.2</v>
      </c>
      <c r="N54" s="79">
        <f t="shared" si="5"/>
        <v>60</v>
      </c>
      <c r="O54" s="37">
        <f t="shared" si="5"/>
        <v>16100</v>
      </c>
      <c r="P54" s="37">
        <f t="shared" si="5"/>
        <v>25900</v>
      </c>
      <c r="Q54" s="44">
        <f t="shared" si="5"/>
        <v>31400</v>
      </c>
      <c r="R54" s="127"/>
    </row>
    <row r="55" spans="1:18" s="30" customFormat="1" x14ac:dyDescent="0.35">
      <c r="A55" s="110" t="str">
        <f t="shared" si="1"/>
        <v>YAG1ThailandF</v>
      </c>
      <c r="C55" s="30" t="s">
        <v>143</v>
      </c>
      <c r="D55" s="111" t="s">
        <v>29</v>
      </c>
      <c r="E55" s="177" t="s">
        <v>190</v>
      </c>
      <c r="F55" s="176"/>
      <c r="G55" s="79">
        <f t="shared" si="5"/>
        <v>1620</v>
      </c>
      <c r="H55" s="37">
        <f t="shared" si="5"/>
        <v>74.900000000000006</v>
      </c>
      <c r="I55" s="37">
        <f t="shared" si="5"/>
        <v>18.2</v>
      </c>
      <c r="J55" s="37">
        <f t="shared" si="5"/>
        <v>1</v>
      </c>
      <c r="K55" s="37">
        <f t="shared" si="5"/>
        <v>2.2999999999999998</v>
      </c>
      <c r="L55" s="37">
        <f t="shared" si="5"/>
        <v>3.2</v>
      </c>
      <c r="M55" s="44">
        <f t="shared" si="5"/>
        <v>5.9</v>
      </c>
      <c r="N55" s="79">
        <f t="shared" si="5"/>
        <v>35</v>
      </c>
      <c r="O55" s="37">
        <f t="shared" si="5"/>
        <v>12400</v>
      </c>
      <c r="P55" s="37">
        <f t="shared" si="5"/>
        <v>21900</v>
      </c>
      <c r="Q55" s="44">
        <f t="shared" si="5"/>
        <v>30300</v>
      </c>
      <c r="R55" s="127"/>
    </row>
    <row r="56" spans="1:18" s="30" customFormat="1" x14ac:dyDescent="0.35">
      <c r="A56" s="110" t="str">
        <f t="shared" si="1"/>
        <v>YAG1TurkeyF</v>
      </c>
      <c r="C56" s="30" t="s">
        <v>143</v>
      </c>
      <c r="D56" s="111" t="s">
        <v>29</v>
      </c>
      <c r="E56" s="177" t="s">
        <v>191</v>
      </c>
      <c r="F56" s="174"/>
      <c r="G56" s="79">
        <f t="shared" si="5"/>
        <v>495</v>
      </c>
      <c r="H56" s="37">
        <f t="shared" si="5"/>
        <v>65.7</v>
      </c>
      <c r="I56" s="37">
        <f t="shared" si="5"/>
        <v>12.8</v>
      </c>
      <c r="J56" s="37">
        <f t="shared" si="5"/>
        <v>1</v>
      </c>
      <c r="K56" s="37">
        <f t="shared" si="5"/>
        <v>13.2</v>
      </c>
      <c r="L56" s="37">
        <f t="shared" si="5"/>
        <v>15.9</v>
      </c>
      <c r="M56" s="44">
        <f t="shared" si="5"/>
        <v>20.5</v>
      </c>
      <c r="N56" s="79">
        <f t="shared" si="5"/>
        <v>65</v>
      </c>
      <c r="O56" s="37">
        <f t="shared" si="5"/>
        <v>11700</v>
      </c>
      <c r="P56" s="37">
        <f t="shared" si="5"/>
        <v>16900</v>
      </c>
      <c r="Q56" s="44">
        <f t="shared" si="5"/>
        <v>32500</v>
      </c>
      <c r="R56" s="127"/>
    </row>
    <row r="57" spans="1:18" s="30" customFormat="1" x14ac:dyDescent="0.35">
      <c r="A57" s="110" t="str">
        <f t="shared" si="1"/>
        <v>YAG1United StatesF</v>
      </c>
      <c r="C57" s="30" t="s">
        <v>143</v>
      </c>
      <c r="D57" s="111" t="s">
        <v>29</v>
      </c>
      <c r="E57" s="177" t="s">
        <v>192</v>
      </c>
      <c r="F57" s="174"/>
      <c r="G57" s="79">
        <f t="shared" si="5"/>
        <v>2785</v>
      </c>
      <c r="H57" s="37">
        <f t="shared" si="5"/>
        <v>53.4</v>
      </c>
      <c r="I57" s="37">
        <f t="shared" si="5"/>
        <v>22.4</v>
      </c>
      <c r="J57" s="37">
        <f t="shared" si="5"/>
        <v>3.8</v>
      </c>
      <c r="K57" s="37">
        <f t="shared" si="5"/>
        <v>12.6</v>
      </c>
      <c r="L57" s="37">
        <f t="shared" si="5"/>
        <v>16.100000000000001</v>
      </c>
      <c r="M57" s="44">
        <f t="shared" si="5"/>
        <v>20.399999999999999</v>
      </c>
      <c r="N57" s="79">
        <f t="shared" si="5"/>
        <v>320</v>
      </c>
      <c r="O57" s="37">
        <f t="shared" si="5"/>
        <v>19300</v>
      </c>
      <c r="P57" s="37">
        <f t="shared" si="5"/>
        <v>27700</v>
      </c>
      <c r="Q57" s="44">
        <f t="shared" si="5"/>
        <v>36100</v>
      </c>
      <c r="R57" s="127"/>
    </row>
    <row r="58" spans="1:18" s="30" customFormat="1" ht="14.25" customHeight="1" x14ac:dyDescent="0.35">
      <c r="A58" s="110" t="str">
        <f t="shared" si="1"/>
        <v>YAG1VietnamF</v>
      </c>
      <c r="C58" s="30" t="s">
        <v>143</v>
      </c>
      <c r="D58" s="111" t="s">
        <v>29</v>
      </c>
      <c r="E58" s="70" t="s">
        <v>193</v>
      </c>
      <c r="F58" s="176"/>
      <c r="G58" s="79">
        <f t="shared" si="5"/>
        <v>650</v>
      </c>
      <c r="H58" s="37">
        <f t="shared" si="5"/>
        <v>49.5</v>
      </c>
      <c r="I58" s="37">
        <f t="shared" si="5"/>
        <v>35.5</v>
      </c>
      <c r="J58" s="37">
        <f t="shared" si="5"/>
        <v>4</v>
      </c>
      <c r="K58" s="37">
        <f t="shared" si="5"/>
        <v>6.2</v>
      </c>
      <c r="L58" s="37">
        <f t="shared" si="5"/>
        <v>7.7</v>
      </c>
      <c r="M58" s="44">
        <f t="shared" si="5"/>
        <v>11</v>
      </c>
      <c r="N58" s="79">
        <f t="shared" si="5"/>
        <v>35</v>
      </c>
      <c r="O58" s="37">
        <f t="shared" si="5"/>
        <v>13500</v>
      </c>
      <c r="P58" s="37">
        <f t="shared" si="5"/>
        <v>18600</v>
      </c>
      <c r="Q58" s="44">
        <f t="shared" si="5"/>
        <v>27400</v>
      </c>
      <c r="R58" s="129"/>
    </row>
    <row r="59" spans="1:18" s="30" customFormat="1" x14ac:dyDescent="0.35">
      <c r="A59" s="110"/>
      <c r="D59" s="64">
        <v>8</v>
      </c>
      <c r="E59" s="179"/>
      <c r="F59" s="174"/>
      <c r="G59" s="79"/>
      <c r="H59" s="38"/>
      <c r="I59" s="38"/>
      <c r="J59" s="38"/>
      <c r="K59" s="38"/>
      <c r="L59" s="38"/>
      <c r="M59" s="39"/>
      <c r="N59" s="79"/>
      <c r="O59" s="37"/>
      <c r="P59" s="37"/>
      <c r="Q59" s="44"/>
      <c r="R59" s="127"/>
    </row>
    <row r="60" spans="1:18" s="30" customFormat="1" x14ac:dyDescent="0.35">
      <c r="A60" s="110" t="str">
        <f t="shared" si="1"/>
        <v>YAG1M</v>
      </c>
      <c r="C60" s="30" t="s">
        <v>144</v>
      </c>
      <c r="D60" s="178" t="s">
        <v>30</v>
      </c>
      <c r="E60" s="179"/>
      <c r="F60" s="176"/>
      <c r="G60" s="79"/>
      <c r="H60" s="38"/>
      <c r="I60" s="38"/>
      <c r="J60" s="38"/>
      <c r="K60" s="38"/>
      <c r="L60" s="38"/>
      <c r="M60" s="39"/>
      <c r="N60" s="79"/>
      <c r="O60" s="37"/>
      <c r="P60" s="37"/>
      <c r="Q60" s="44"/>
      <c r="R60" s="127"/>
    </row>
    <row r="61" spans="1:18" s="30" customFormat="1" x14ac:dyDescent="0.35">
      <c r="A61" s="110" t="str">
        <f t="shared" si="1"/>
        <v>YAG1CanadaM</v>
      </c>
      <c r="C61" s="30" t="s">
        <v>144</v>
      </c>
      <c r="D61" s="111" t="s">
        <v>30</v>
      </c>
      <c r="E61" s="174" t="s">
        <v>175</v>
      </c>
      <c r="F61" s="174"/>
      <c r="G61" s="79">
        <f t="shared" ref="G61:Q70" si="6">IFERROR(INDEX(top20table, MATCH($A61, top20_lookupkey, 0), MATCH(G$14, top20_columns, 0)),".")</f>
        <v>475</v>
      </c>
      <c r="H61" s="37">
        <f t="shared" si="6"/>
        <v>54.4</v>
      </c>
      <c r="I61" s="37">
        <f t="shared" si="6"/>
        <v>14.3</v>
      </c>
      <c r="J61" s="37">
        <f t="shared" si="6"/>
        <v>4.2</v>
      </c>
      <c r="K61" s="37">
        <f t="shared" si="6"/>
        <v>16</v>
      </c>
      <c r="L61" s="37">
        <f t="shared" si="6"/>
        <v>20.7</v>
      </c>
      <c r="M61" s="44">
        <f t="shared" si="6"/>
        <v>27</v>
      </c>
      <c r="N61" s="79">
        <f t="shared" si="6"/>
        <v>75</v>
      </c>
      <c r="O61" s="37">
        <f t="shared" si="6"/>
        <v>29600</v>
      </c>
      <c r="P61" s="37">
        <f t="shared" si="6"/>
        <v>38000</v>
      </c>
      <c r="Q61" s="44">
        <f t="shared" si="6"/>
        <v>59100</v>
      </c>
      <c r="R61" s="127"/>
    </row>
    <row r="62" spans="1:18" s="30" customFormat="1" x14ac:dyDescent="0.35">
      <c r="A62" s="110" t="str">
        <f t="shared" si="1"/>
        <v>YAG1ChinaM</v>
      </c>
      <c r="C62" s="30" t="s">
        <v>144</v>
      </c>
      <c r="D62" s="111" t="s">
        <v>30</v>
      </c>
      <c r="E62" s="174" t="s">
        <v>176</v>
      </c>
      <c r="F62" s="174"/>
      <c r="G62" s="79">
        <f t="shared" si="6"/>
        <v>10475</v>
      </c>
      <c r="H62" s="37">
        <f t="shared" si="6"/>
        <v>81.7</v>
      </c>
      <c r="I62" s="37">
        <f t="shared" si="6"/>
        <v>9.8000000000000007</v>
      </c>
      <c r="J62" s="37">
        <f t="shared" si="6"/>
        <v>0.8</v>
      </c>
      <c r="K62" s="37">
        <f t="shared" si="6"/>
        <v>2.2999999999999998</v>
      </c>
      <c r="L62" s="37">
        <f t="shared" si="6"/>
        <v>3.8</v>
      </c>
      <c r="M62" s="44">
        <f t="shared" si="6"/>
        <v>7.6</v>
      </c>
      <c r="N62" s="79">
        <f t="shared" si="6"/>
        <v>225</v>
      </c>
      <c r="O62" s="37">
        <f t="shared" si="6"/>
        <v>20400</v>
      </c>
      <c r="P62" s="37">
        <f t="shared" si="6"/>
        <v>28800</v>
      </c>
      <c r="Q62" s="44">
        <f t="shared" si="6"/>
        <v>40200</v>
      </c>
      <c r="R62" s="127"/>
    </row>
    <row r="63" spans="1:18" s="30" customFormat="1" x14ac:dyDescent="0.35">
      <c r="A63" s="110" t="str">
        <f t="shared" si="1"/>
        <v>YAG1CyprusM</v>
      </c>
      <c r="C63" s="30" t="s">
        <v>144</v>
      </c>
      <c r="D63" s="111" t="s">
        <v>30</v>
      </c>
      <c r="E63" s="174" t="s">
        <v>177</v>
      </c>
      <c r="F63" s="174"/>
      <c r="G63" s="79">
        <f t="shared" si="6"/>
        <v>455</v>
      </c>
      <c r="H63" s="37">
        <f t="shared" si="6"/>
        <v>51.6</v>
      </c>
      <c r="I63" s="37">
        <f t="shared" si="6"/>
        <v>16.5</v>
      </c>
      <c r="J63" s="37">
        <f t="shared" si="6"/>
        <v>6.4</v>
      </c>
      <c r="K63" s="37">
        <f t="shared" si="6"/>
        <v>14.9</v>
      </c>
      <c r="L63" s="37">
        <f t="shared" si="6"/>
        <v>20.2</v>
      </c>
      <c r="M63" s="44">
        <f t="shared" si="6"/>
        <v>25.5</v>
      </c>
      <c r="N63" s="79">
        <f t="shared" si="6"/>
        <v>65</v>
      </c>
      <c r="O63" s="37">
        <f t="shared" si="6"/>
        <v>24800</v>
      </c>
      <c r="P63" s="37">
        <f t="shared" si="6"/>
        <v>29600</v>
      </c>
      <c r="Q63" s="44">
        <f t="shared" si="6"/>
        <v>35800</v>
      </c>
      <c r="R63" s="127"/>
    </row>
    <row r="64" spans="1:18" s="30" customFormat="1" x14ac:dyDescent="0.35">
      <c r="A64" s="110" t="str">
        <f t="shared" si="1"/>
        <v>YAG1DenmarkM</v>
      </c>
      <c r="C64" s="30" t="s">
        <v>144</v>
      </c>
      <c r="D64" s="111" t="s">
        <v>30</v>
      </c>
      <c r="E64" s="174" t="s">
        <v>178</v>
      </c>
      <c r="F64" s="176"/>
      <c r="G64" s="79">
        <f t="shared" si="6"/>
        <v>1360</v>
      </c>
      <c r="H64" s="37">
        <f t="shared" si="6"/>
        <v>62.3</v>
      </c>
      <c r="I64" s="37">
        <f t="shared" si="6"/>
        <v>11.4</v>
      </c>
      <c r="J64" s="37">
        <f t="shared" si="6"/>
        <v>2.8</v>
      </c>
      <c r="K64" s="37">
        <f t="shared" si="6"/>
        <v>12.9</v>
      </c>
      <c r="L64" s="37">
        <f t="shared" si="6"/>
        <v>17.100000000000001</v>
      </c>
      <c r="M64" s="44">
        <f t="shared" si="6"/>
        <v>23.5</v>
      </c>
      <c r="N64" s="79">
        <f t="shared" si="6"/>
        <v>160</v>
      </c>
      <c r="O64" s="37">
        <f t="shared" si="6"/>
        <v>28700</v>
      </c>
      <c r="P64" s="37">
        <f t="shared" si="6"/>
        <v>38300</v>
      </c>
      <c r="Q64" s="44">
        <f t="shared" si="6"/>
        <v>62100</v>
      </c>
      <c r="R64" s="127"/>
    </row>
    <row r="65" spans="1:18" s="30" customFormat="1" x14ac:dyDescent="0.35">
      <c r="A65" s="110" t="str">
        <f t="shared" si="1"/>
        <v>YAG1FranceM</v>
      </c>
      <c r="C65" s="30" t="s">
        <v>144</v>
      </c>
      <c r="D65" s="111" t="s">
        <v>30</v>
      </c>
      <c r="E65" s="176" t="s">
        <v>179</v>
      </c>
      <c r="F65" s="174"/>
      <c r="G65" s="79">
        <f t="shared" si="6"/>
        <v>1190</v>
      </c>
      <c r="H65" s="37">
        <f t="shared" si="6"/>
        <v>60.1</v>
      </c>
      <c r="I65" s="37">
        <f t="shared" si="6"/>
        <v>13.1</v>
      </c>
      <c r="J65" s="37">
        <f t="shared" si="6"/>
        <v>4.5</v>
      </c>
      <c r="K65" s="37">
        <f t="shared" si="6"/>
        <v>16.899999999999999</v>
      </c>
      <c r="L65" s="37">
        <f t="shared" si="6"/>
        <v>19.399999999999999</v>
      </c>
      <c r="M65" s="44">
        <f t="shared" si="6"/>
        <v>22.4</v>
      </c>
      <c r="N65" s="79">
        <f t="shared" si="6"/>
        <v>190</v>
      </c>
      <c r="O65" s="37">
        <f t="shared" si="6"/>
        <v>25600</v>
      </c>
      <c r="P65" s="37">
        <f t="shared" si="6"/>
        <v>36700</v>
      </c>
      <c r="Q65" s="44">
        <f t="shared" si="6"/>
        <v>55800</v>
      </c>
      <c r="R65" s="127"/>
    </row>
    <row r="66" spans="1:18" s="30" customFormat="1" ht="14.25" customHeight="1" x14ac:dyDescent="0.35">
      <c r="A66" s="110" t="str">
        <f t="shared" si="1"/>
        <v>YAG1GermanyM</v>
      </c>
      <c r="C66" s="30" t="s">
        <v>144</v>
      </c>
      <c r="D66" s="111" t="s">
        <v>30</v>
      </c>
      <c r="E66" s="70" t="s">
        <v>180</v>
      </c>
      <c r="F66" s="174"/>
      <c r="G66" s="79">
        <f t="shared" si="6"/>
        <v>1050</v>
      </c>
      <c r="H66" s="37">
        <f t="shared" si="6"/>
        <v>35.6</v>
      </c>
      <c r="I66" s="37">
        <f t="shared" si="6"/>
        <v>13.2</v>
      </c>
      <c r="J66" s="37">
        <f t="shared" si="6"/>
        <v>5.5</v>
      </c>
      <c r="K66" s="37">
        <f t="shared" si="6"/>
        <v>33.6</v>
      </c>
      <c r="L66" s="37">
        <f t="shared" si="6"/>
        <v>42.1</v>
      </c>
      <c r="M66" s="44">
        <f t="shared" si="6"/>
        <v>45.7</v>
      </c>
      <c r="N66" s="79">
        <f t="shared" si="6"/>
        <v>350</v>
      </c>
      <c r="O66" s="37">
        <f t="shared" si="6"/>
        <v>24400</v>
      </c>
      <c r="P66" s="37">
        <f t="shared" si="6"/>
        <v>30100</v>
      </c>
      <c r="Q66" s="44">
        <f t="shared" si="6"/>
        <v>37700</v>
      </c>
      <c r="R66" s="127"/>
    </row>
    <row r="67" spans="1:18" s="30" customFormat="1" ht="14.25" customHeight="1" x14ac:dyDescent="0.35">
      <c r="A67" s="110" t="str">
        <f t="shared" si="1"/>
        <v>YAG1Hong KongM</v>
      </c>
      <c r="C67" s="30" t="s">
        <v>144</v>
      </c>
      <c r="D67" s="111" t="s">
        <v>30</v>
      </c>
      <c r="E67" s="177" t="s">
        <v>214</v>
      </c>
      <c r="F67" s="176"/>
      <c r="G67" s="79">
        <f t="shared" si="6"/>
        <v>505</v>
      </c>
      <c r="H67" s="37">
        <f t="shared" si="6"/>
        <v>66.3</v>
      </c>
      <c r="I67" s="37">
        <f t="shared" si="6"/>
        <v>15.1</v>
      </c>
      <c r="J67" s="37">
        <f t="shared" si="6"/>
        <v>3.6</v>
      </c>
      <c r="K67" s="37">
        <f t="shared" si="6"/>
        <v>9.9</v>
      </c>
      <c r="L67" s="37">
        <f t="shared" si="6"/>
        <v>10.5</v>
      </c>
      <c r="M67" s="44">
        <f t="shared" si="6"/>
        <v>15.1</v>
      </c>
      <c r="N67" s="79">
        <f t="shared" si="6"/>
        <v>50</v>
      </c>
      <c r="O67" s="37">
        <f t="shared" si="6"/>
        <v>20900</v>
      </c>
      <c r="P67" s="37">
        <f t="shared" si="6"/>
        <v>26500</v>
      </c>
      <c r="Q67" s="44">
        <f t="shared" si="6"/>
        <v>57000</v>
      </c>
      <c r="R67" s="127"/>
    </row>
    <row r="68" spans="1:18" s="30" customFormat="1" ht="14.25" customHeight="1" x14ac:dyDescent="0.35">
      <c r="A68" s="110" t="str">
        <f t="shared" si="1"/>
        <v>YAG1IndiaM</v>
      </c>
      <c r="C68" s="30" t="s">
        <v>144</v>
      </c>
      <c r="D68" s="111" t="s">
        <v>30</v>
      </c>
      <c r="E68" s="70" t="s">
        <v>181</v>
      </c>
      <c r="F68" s="174"/>
      <c r="G68" s="79">
        <f t="shared" si="6"/>
        <v>3185</v>
      </c>
      <c r="H68" s="37">
        <f t="shared" si="6"/>
        <v>29.4</v>
      </c>
      <c r="I68" s="37">
        <f t="shared" si="6"/>
        <v>51.4</v>
      </c>
      <c r="J68" s="37">
        <f t="shared" si="6"/>
        <v>4.3</v>
      </c>
      <c r="K68" s="37">
        <f t="shared" si="6"/>
        <v>11.1</v>
      </c>
      <c r="L68" s="37">
        <f t="shared" si="6"/>
        <v>13.1</v>
      </c>
      <c r="M68" s="44">
        <f t="shared" si="6"/>
        <v>14.9</v>
      </c>
      <c r="N68" s="79">
        <f t="shared" si="6"/>
        <v>305</v>
      </c>
      <c r="O68" s="37">
        <f t="shared" si="6"/>
        <v>23000</v>
      </c>
      <c r="P68" s="37">
        <f t="shared" si="6"/>
        <v>31400</v>
      </c>
      <c r="Q68" s="44">
        <f t="shared" si="6"/>
        <v>44200</v>
      </c>
      <c r="R68" s="127"/>
    </row>
    <row r="69" spans="1:18" s="30" customFormat="1" ht="14.25" customHeight="1" x14ac:dyDescent="0.35">
      <c r="A69" s="110" t="str">
        <f t="shared" si="1"/>
        <v>YAG1IrelandM</v>
      </c>
      <c r="C69" s="30" t="s">
        <v>144</v>
      </c>
      <c r="D69" s="111" t="s">
        <v>30</v>
      </c>
      <c r="E69" s="176" t="s">
        <v>182</v>
      </c>
      <c r="F69" s="174"/>
      <c r="G69" s="79">
        <f t="shared" si="6"/>
        <v>460</v>
      </c>
      <c r="H69" s="37">
        <f t="shared" si="6"/>
        <v>31.3</v>
      </c>
      <c r="I69" s="37">
        <f t="shared" si="6"/>
        <v>17.600000000000001</v>
      </c>
      <c r="J69" s="37">
        <f t="shared" si="6"/>
        <v>8.5</v>
      </c>
      <c r="K69" s="37">
        <f t="shared" si="6"/>
        <v>31.1</v>
      </c>
      <c r="L69" s="37">
        <f t="shared" si="6"/>
        <v>36.5</v>
      </c>
      <c r="M69" s="44">
        <f t="shared" si="6"/>
        <v>42.6</v>
      </c>
      <c r="N69" s="79">
        <f t="shared" si="6"/>
        <v>140</v>
      </c>
      <c r="O69" s="37">
        <f t="shared" si="6"/>
        <v>22200</v>
      </c>
      <c r="P69" s="37">
        <f t="shared" si="6"/>
        <v>28500</v>
      </c>
      <c r="Q69" s="44">
        <f t="shared" si="6"/>
        <v>37800</v>
      </c>
      <c r="R69" s="127"/>
    </row>
    <row r="70" spans="1:18" s="30" customFormat="1" ht="14.25" customHeight="1" x14ac:dyDescent="0.35">
      <c r="A70" s="110" t="str">
        <f t="shared" si="1"/>
        <v>YAG1ItalyM</v>
      </c>
      <c r="C70" s="30" t="s">
        <v>144</v>
      </c>
      <c r="D70" s="111" t="s">
        <v>30</v>
      </c>
      <c r="E70" s="177" t="s">
        <v>183</v>
      </c>
      <c r="F70" s="174"/>
      <c r="G70" s="79">
        <f t="shared" si="6"/>
        <v>865</v>
      </c>
      <c r="H70" s="37">
        <f t="shared" si="6"/>
        <v>29.4</v>
      </c>
      <c r="I70" s="37">
        <f t="shared" si="6"/>
        <v>17.5</v>
      </c>
      <c r="J70" s="37">
        <f t="shared" si="6"/>
        <v>5.6</v>
      </c>
      <c r="K70" s="37">
        <f t="shared" si="6"/>
        <v>31.2</v>
      </c>
      <c r="L70" s="37">
        <f t="shared" si="6"/>
        <v>38.299999999999997</v>
      </c>
      <c r="M70" s="44">
        <f t="shared" si="6"/>
        <v>47.6</v>
      </c>
      <c r="N70" s="79">
        <f t="shared" si="6"/>
        <v>260</v>
      </c>
      <c r="O70" s="37">
        <f t="shared" si="6"/>
        <v>24100</v>
      </c>
      <c r="P70" s="37">
        <f t="shared" si="6"/>
        <v>30700</v>
      </c>
      <c r="Q70" s="44">
        <f t="shared" si="6"/>
        <v>41200</v>
      </c>
      <c r="R70" s="127"/>
    </row>
    <row r="71" spans="1:18" s="30" customFormat="1" ht="14.25" customHeight="1" x14ac:dyDescent="0.35">
      <c r="A71" s="110" t="str">
        <f t="shared" si="1"/>
        <v>YAG1MalaysiaM</v>
      </c>
      <c r="C71" s="30" t="s">
        <v>144</v>
      </c>
      <c r="D71" s="111" t="s">
        <v>30</v>
      </c>
      <c r="E71" s="177" t="s">
        <v>184</v>
      </c>
      <c r="F71" s="176"/>
      <c r="G71" s="79">
        <f t="shared" ref="G71:Q80" si="7">IFERROR(INDEX(top20table, MATCH($A71, top20_lookupkey, 0), MATCH(G$14, top20_columns, 0)),".")</f>
        <v>715</v>
      </c>
      <c r="H71" s="37">
        <f t="shared" si="7"/>
        <v>61.7</v>
      </c>
      <c r="I71" s="37">
        <f t="shared" si="7"/>
        <v>26.3</v>
      </c>
      <c r="J71" s="37">
        <f t="shared" si="7"/>
        <v>1</v>
      </c>
      <c r="K71" s="37">
        <f t="shared" si="7"/>
        <v>6.6</v>
      </c>
      <c r="L71" s="37">
        <f t="shared" si="7"/>
        <v>7.6</v>
      </c>
      <c r="M71" s="44">
        <f t="shared" si="7"/>
        <v>11.1</v>
      </c>
      <c r="N71" s="79">
        <f t="shared" si="7"/>
        <v>40</v>
      </c>
      <c r="O71" s="37">
        <f t="shared" si="7"/>
        <v>23700</v>
      </c>
      <c r="P71" s="37">
        <f t="shared" si="7"/>
        <v>31800</v>
      </c>
      <c r="Q71" s="44">
        <f t="shared" si="7"/>
        <v>45600</v>
      </c>
      <c r="R71" s="127"/>
    </row>
    <row r="72" spans="1:18" s="30" customFormat="1" ht="14.25" customHeight="1" x14ac:dyDescent="0.35">
      <c r="A72" s="110" t="str">
        <f t="shared" si="1"/>
        <v>YAG1NigeriaM</v>
      </c>
      <c r="C72" s="30" t="s">
        <v>144</v>
      </c>
      <c r="D72" s="111" t="s">
        <v>30</v>
      </c>
      <c r="E72" s="177" t="s">
        <v>185</v>
      </c>
      <c r="F72" s="174"/>
      <c r="G72" s="79">
        <f t="shared" si="7"/>
        <v>2605</v>
      </c>
      <c r="H72" s="37">
        <f t="shared" si="7"/>
        <v>20.6</v>
      </c>
      <c r="I72" s="37">
        <f t="shared" si="7"/>
        <v>55.1</v>
      </c>
      <c r="J72" s="37">
        <f t="shared" si="7"/>
        <v>4.8</v>
      </c>
      <c r="K72" s="37">
        <f t="shared" si="7"/>
        <v>10.4</v>
      </c>
      <c r="L72" s="37">
        <f t="shared" si="7"/>
        <v>15.8</v>
      </c>
      <c r="M72" s="44">
        <f t="shared" si="7"/>
        <v>19.600000000000001</v>
      </c>
      <c r="N72" s="79">
        <f t="shared" si="7"/>
        <v>210</v>
      </c>
      <c r="O72" s="37">
        <f t="shared" si="7"/>
        <v>17400</v>
      </c>
      <c r="P72" s="37">
        <f t="shared" si="7"/>
        <v>25700</v>
      </c>
      <c r="Q72" s="44">
        <f t="shared" si="7"/>
        <v>35400</v>
      </c>
      <c r="R72" s="127"/>
    </row>
    <row r="73" spans="1:18" s="30" customFormat="1" ht="14.25" customHeight="1" x14ac:dyDescent="0.35">
      <c r="A73" s="110" t="str">
        <f t="shared" si="1"/>
        <v>YAG1PakistanM</v>
      </c>
      <c r="C73" s="30" t="s">
        <v>144</v>
      </c>
      <c r="D73" s="111" t="s">
        <v>30</v>
      </c>
      <c r="E73" s="177" t="s">
        <v>186</v>
      </c>
      <c r="F73" s="174"/>
      <c r="G73" s="79">
        <f t="shared" si="7"/>
        <v>830</v>
      </c>
      <c r="H73" s="37">
        <f t="shared" si="7"/>
        <v>20.7</v>
      </c>
      <c r="I73" s="37">
        <f t="shared" si="7"/>
        <v>48.2</v>
      </c>
      <c r="J73" s="37">
        <f t="shared" si="7"/>
        <v>4.2</v>
      </c>
      <c r="K73" s="37">
        <f t="shared" si="7"/>
        <v>17.2</v>
      </c>
      <c r="L73" s="37">
        <f t="shared" si="7"/>
        <v>21.9</v>
      </c>
      <c r="M73" s="44">
        <f t="shared" si="7"/>
        <v>26.8</v>
      </c>
      <c r="N73" s="79">
        <f t="shared" si="7"/>
        <v>125</v>
      </c>
      <c r="O73" s="37">
        <f t="shared" si="7"/>
        <v>19300</v>
      </c>
      <c r="P73" s="37">
        <f t="shared" si="7"/>
        <v>25600</v>
      </c>
      <c r="Q73" s="44">
        <f t="shared" si="7"/>
        <v>34700</v>
      </c>
      <c r="R73" s="127"/>
    </row>
    <row r="74" spans="1:18" s="30" customFormat="1" ht="14.25" customHeight="1" x14ac:dyDescent="0.35">
      <c r="A74" s="110" t="str">
        <f t="shared" si="1"/>
        <v>YAG1Saudi ArabiaM</v>
      </c>
      <c r="C74" s="30" t="s">
        <v>144</v>
      </c>
      <c r="D74" s="111" t="s">
        <v>30</v>
      </c>
      <c r="E74" s="177" t="s">
        <v>187</v>
      </c>
      <c r="F74" s="174"/>
      <c r="G74" s="79">
        <f t="shared" si="7"/>
        <v>1000</v>
      </c>
      <c r="H74" s="37">
        <f t="shared" si="7"/>
        <v>76.7</v>
      </c>
      <c r="I74" s="37">
        <f t="shared" si="7"/>
        <v>6.8</v>
      </c>
      <c r="J74" s="37">
        <f t="shared" si="7"/>
        <v>0.5</v>
      </c>
      <c r="K74" s="37">
        <f t="shared" si="7"/>
        <v>1</v>
      </c>
      <c r="L74" s="37">
        <f t="shared" si="7"/>
        <v>2.1</v>
      </c>
      <c r="M74" s="44">
        <f t="shared" si="7"/>
        <v>16</v>
      </c>
      <c r="N74" s="79" t="str">
        <f t="shared" si="7"/>
        <v>c</v>
      </c>
      <c r="O74" s="37" t="str">
        <f t="shared" si="7"/>
        <v>c</v>
      </c>
      <c r="P74" s="37" t="str">
        <f t="shared" si="7"/>
        <v>c</v>
      </c>
      <c r="Q74" s="44" t="str">
        <f t="shared" si="7"/>
        <v>c</v>
      </c>
      <c r="R74" s="127"/>
    </row>
    <row r="75" spans="1:18" s="30" customFormat="1" ht="14.25" customHeight="1" x14ac:dyDescent="0.35">
      <c r="A75" s="110" t="str">
        <f t="shared" si="1"/>
        <v>YAG1SpainM</v>
      </c>
      <c r="C75" s="30" t="s">
        <v>144</v>
      </c>
      <c r="D75" s="111" t="s">
        <v>30</v>
      </c>
      <c r="E75" s="177" t="s">
        <v>188</v>
      </c>
      <c r="F75" s="176"/>
      <c r="G75" s="79">
        <f t="shared" si="7"/>
        <v>630</v>
      </c>
      <c r="H75" s="37">
        <f t="shared" si="7"/>
        <v>41.9</v>
      </c>
      <c r="I75" s="37">
        <f t="shared" si="7"/>
        <v>17.899999999999999</v>
      </c>
      <c r="J75" s="37">
        <f t="shared" si="7"/>
        <v>4.8</v>
      </c>
      <c r="K75" s="37">
        <f t="shared" si="7"/>
        <v>22.8</v>
      </c>
      <c r="L75" s="37">
        <f t="shared" si="7"/>
        <v>29.4</v>
      </c>
      <c r="M75" s="44">
        <f t="shared" si="7"/>
        <v>35.5</v>
      </c>
      <c r="N75" s="79">
        <f t="shared" si="7"/>
        <v>140</v>
      </c>
      <c r="O75" s="37">
        <f t="shared" si="7"/>
        <v>25200</v>
      </c>
      <c r="P75" s="37">
        <f t="shared" si="7"/>
        <v>32100</v>
      </c>
      <c r="Q75" s="44">
        <f t="shared" si="7"/>
        <v>39400</v>
      </c>
      <c r="R75" s="127"/>
    </row>
    <row r="76" spans="1:18" s="30" customFormat="1" ht="14.25" customHeight="1" x14ac:dyDescent="0.35">
      <c r="A76" s="110" t="str">
        <f t="shared" si="1"/>
        <v>YAG1TaiwanM</v>
      </c>
      <c r="C76" s="30" t="s">
        <v>144</v>
      </c>
      <c r="D76" s="111" t="s">
        <v>30</v>
      </c>
      <c r="E76" s="177" t="s">
        <v>189</v>
      </c>
      <c r="F76" s="174"/>
      <c r="G76" s="79">
        <f t="shared" si="7"/>
        <v>495</v>
      </c>
      <c r="H76" s="37">
        <f t="shared" si="7"/>
        <v>74.7</v>
      </c>
      <c r="I76" s="37">
        <f t="shared" si="7"/>
        <v>12.2</v>
      </c>
      <c r="J76" s="37">
        <f t="shared" si="7"/>
        <v>1.6</v>
      </c>
      <c r="K76" s="37">
        <f t="shared" si="7"/>
        <v>4.9000000000000004</v>
      </c>
      <c r="L76" s="37">
        <f t="shared" si="7"/>
        <v>5.7</v>
      </c>
      <c r="M76" s="44">
        <f t="shared" si="7"/>
        <v>11.4</v>
      </c>
      <c r="N76" s="79">
        <f t="shared" si="7"/>
        <v>25</v>
      </c>
      <c r="O76" s="37">
        <f t="shared" si="7"/>
        <v>16400</v>
      </c>
      <c r="P76" s="37">
        <f t="shared" si="7"/>
        <v>22600</v>
      </c>
      <c r="Q76" s="44">
        <f t="shared" si="7"/>
        <v>32500</v>
      </c>
      <c r="R76" s="127"/>
    </row>
    <row r="77" spans="1:18" s="30" customFormat="1" ht="14.25" customHeight="1" x14ac:dyDescent="0.35">
      <c r="A77" s="110" t="str">
        <f t="shared" si="1"/>
        <v>YAG1ThailandM</v>
      </c>
      <c r="C77" s="30" t="s">
        <v>144</v>
      </c>
      <c r="D77" s="111" t="s">
        <v>30</v>
      </c>
      <c r="E77" s="177" t="s">
        <v>190</v>
      </c>
      <c r="F77" s="174"/>
      <c r="G77" s="79">
        <f t="shared" si="7"/>
        <v>950</v>
      </c>
      <c r="H77" s="37">
        <f t="shared" si="7"/>
        <v>80.599999999999994</v>
      </c>
      <c r="I77" s="37">
        <f t="shared" si="7"/>
        <v>11.4</v>
      </c>
      <c r="J77" s="37">
        <f t="shared" si="7"/>
        <v>0.8</v>
      </c>
      <c r="K77" s="37">
        <f t="shared" si="7"/>
        <v>1.9</v>
      </c>
      <c r="L77" s="37">
        <f t="shared" si="7"/>
        <v>3.4</v>
      </c>
      <c r="M77" s="44">
        <f t="shared" si="7"/>
        <v>7.2</v>
      </c>
      <c r="N77" s="79">
        <f t="shared" si="7"/>
        <v>15</v>
      </c>
      <c r="O77" s="37">
        <f t="shared" si="7"/>
        <v>15700</v>
      </c>
      <c r="P77" s="37">
        <f t="shared" si="7"/>
        <v>22600</v>
      </c>
      <c r="Q77" s="44">
        <f t="shared" si="7"/>
        <v>34300</v>
      </c>
      <c r="R77" s="127"/>
    </row>
    <row r="78" spans="1:18" s="30" customFormat="1" ht="14.25" customHeight="1" x14ac:dyDescent="0.35">
      <c r="A78" s="110" t="str">
        <f t="shared" si="1"/>
        <v>YAG1TurkeyM</v>
      </c>
      <c r="C78" s="30" t="s">
        <v>144</v>
      </c>
      <c r="D78" s="111" t="s">
        <v>30</v>
      </c>
      <c r="E78" s="177" t="s">
        <v>191</v>
      </c>
      <c r="F78" s="174"/>
      <c r="G78" s="79">
        <f t="shared" si="7"/>
        <v>480</v>
      </c>
      <c r="H78" s="37">
        <f t="shared" si="7"/>
        <v>65.599999999999994</v>
      </c>
      <c r="I78" s="37">
        <f t="shared" si="7"/>
        <v>12.9</v>
      </c>
      <c r="J78" s="37">
        <f t="shared" si="7"/>
        <v>1</v>
      </c>
      <c r="K78" s="37">
        <f t="shared" si="7"/>
        <v>11.3</v>
      </c>
      <c r="L78" s="37">
        <f t="shared" si="7"/>
        <v>14</v>
      </c>
      <c r="M78" s="44">
        <f t="shared" si="7"/>
        <v>20.5</v>
      </c>
      <c r="N78" s="79">
        <f t="shared" si="7"/>
        <v>55</v>
      </c>
      <c r="O78" s="37">
        <f t="shared" si="7"/>
        <v>12800</v>
      </c>
      <c r="P78" s="37">
        <f t="shared" si="7"/>
        <v>27400</v>
      </c>
      <c r="Q78" s="44">
        <f t="shared" si="7"/>
        <v>42600</v>
      </c>
      <c r="R78" s="127"/>
    </row>
    <row r="79" spans="1:18" s="30" customFormat="1" ht="14.25" customHeight="1" x14ac:dyDescent="0.35">
      <c r="A79" s="110" t="str">
        <f t="shared" si="1"/>
        <v>YAG1United StatesM</v>
      </c>
      <c r="C79" s="30" t="s">
        <v>144</v>
      </c>
      <c r="D79" s="111" t="s">
        <v>30</v>
      </c>
      <c r="E79" s="177" t="s">
        <v>192</v>
      </c>
      <c r="F79" s="176"/>
      <c r="G79" s="79">
        <f t="shared" si="7"/>
        <v>1540</v>
      </c>
      <c r="H79" s="37">
        <f t="shared" si="7"/>
        <v>63.3</v>
      </c>
      <c r="I79" s="37">
        <f t="shared" si="7"/>
        <v>14.4</v>
      </c>
      <c r="J79" s="37">
        <f t="shared" si="7"/>
        <v>2.9</v>
      </c>
      <c r="K79" s="37">
        <f t="shared" si="7"/>
        <v>10.9</v>
      </c>
      <c r="L79" s="37">
        <f t="shared" si="7"/>
        <v>13.7</v>
      </c>
      <c r="M79" s="44">
        <f t="shared" si="7"/>
        <v>19.399999999999999</v>
      </c>
      <c r="N79" s="79">
        <f t="shared" si="7"/>
        <v>155</v>
      </c>
      <c r="O79" s="37">
        <f t="shared" si="7"/>
        <v>22300</v>
      </c>
      <c r="P79" s="37">
        <f t="shared" si="7"/>
        <v>32500</v>
      </c>
      <c r="Q79" s="44">
        <f t="shared" si="7"/>
        <v>59100</v>
      </c>
      <c r="R79" s="127"/>
    </row>
    <row r="80" spans="1:18" s="30" customFormat="1" x14ac:dyDescent="0.35">
      <c r="A80" s="110" t="str">
        <f t="shared" si="1"/>
        <v>YAG1VietnamM</v>
      </c>
      <c r="C80" s="30" t="s">
        <v>144</v>
      </c>
      <c r="D80" s="116" t="s">
        <v>30</v>
      </c>
      <c r="E80" s="180" t="s">
        <v>193</v>
      </c>
      <c r="F80" s="181"/>
      <c r="G80" s="164">
        <f t="shared" si="7"/>
        <v>420</v>
      </c>
      <c r="H80" s="34">
        <f t="shared" si="7"/>
        <v>59</v>
      </c>
      <c r="I80" s="34">
        <f t="shared" si="7"/>
        <v>28.8</v>
      </c>
      <c r="J80" s="34">
        <f t="shared" si="7"/>
        <v>2.9</v>
      </c>
      <c r="K80" s="34">
        <f t="shared" si="7"/>
        <v>4.8</v>
      </c>
      <c r="L80" s="34">
        <f t="shared" si="7"/>
        <v>6.7</v>
      </c>
      <c r="M80" s="145">
        <f t="shared" si="7"/>
        <v>9.4</v>
      </c>
      <c r="N80" s="164">
        <f t="shared" si="7"/>
        <v>20</v>
      </c>
      <c r="O80" s="34">
        <f t="shared" si="7"/>
        <v>13100</v>
      </c>
      <c r="P80" s="34">
        <f t="shared" si="7"/>
        <v>28500</v>
      </c>
      <c r="Q80" s="145">
        <f t="shared" si="7"/>
        <v>37100</v>
      </c>
      <c r="R80" s="127"/>
    </row>
    <row r="81" spans="4:18" s="30" customFormat="1" x14ac:dyDescent="0.35">
      <c r="D81" s="219" t="s">
        <v>114</v>
      </c>
      <c r="E81" s="219"/>
      <c r="F81" s="219"/>
      <c r="G81" s="219"/>
      <c r="H81" s="219"/>
      <c r="I81" s="219"/>
      <c r="J81" s="219"/>
      <c r="K81" s="219"/>
      <c r="L81" s="219"/>
      <c r="M81" s="219"/>
      <c r="N81" s="219"/>
      <c r="O81" s="219"/>
      <c r="P81" s="219"/>
      <c r="Q81" s="219"/>
      <c r="R81" s="121"/>
    </row>
    <row r="82" spans="4:18" s="30" customFormat="1" x14ac:dyDescent="0.35">
      <c r="D82" s="41" t="s">
        <v>115</v>
      </c>
      <c r="E82" s="41"/>
      <c r="F82" s="41"/>
      <c r="G82" s="41"/>
      <c r="H82" s="124"/>
      <c r="I82" s="124"/>
      <c r="J82" s="124"/>
      <c r="K82" s="125"/>
      <c r="L82" s="125"/>
      <c r="M82" s="125"/>
      <c r="N82" s="125"/>
      <c r="O82" s="124"/>
      <c r="P82" s="124"/>
      <c r="Q82" s="149"/>
      <c r="R82" s="121"/>
    </row>
    <row r="83" spans="4:18" s="30" customFormat="1" x14ac:dyDescent="0.35">
      <c r="D83" s="207" t="s">
        <v>266</v>
      </c>
      <c r="E83" s="41"/>
      <c r="F83" s="41"/>
      <c r="G83" s="41"/>
      <c r="H83" s="124"/>
      <c r="I83" s="124"/>
      <c r="J83" s="124"/>
      <c r="K83" s="125"/>
      <c r="L83" s="125"/>
      <c r="M83" s="125"/>
      <c r="N83" s="125"/>
      <c r="O83" s="124"/>
      <c r="P83" s="124"/>
      <c r="Q83" s="149"/>
      <c r="R83" s="121"/>
    </row>
    <row r="84" spans="4:18" s="86" customFormat="1" ht="10.15" x14ac:dyDescent="0.3">
      <c r="D84" s="86" t="s">
        <v>239</v>
      </c>
      <c r="E84" s="41"/>
      <c r="F84" s="41"/>
      <c r="G84" s="41"/>
      <c r="H84" s="124"/>
      <c r="I84" s="124"/>
      <c r="J84" s="124"/>
      <c r="K84" s="125"/>
      <c r="L84" s="125"/>
      <c r="M84" s="125"/>
      <c r="N84" s="125"/>
      <c r="O84" s="124"/>
      <c r="P84" s="124"/>
      <c r="Q84" s="149"/>
      <c r="R84" s="124"/>
    </row>
    <row r="85" spans="4:18" s="30" customFormat="1" ht="26.25" customHeight="1" x14ac:dyDescent="0.35">
      <c r="D85" s="213" t="s">
        <v>194</v>
      </c>
      <c r="E85" s="213"/>
      <c r="F85" s="213"/>
      <c r="G85" s="213"/>
      <c r="H85" s="213"/>
      <c r="I85" s="213"/>
      <c r="J85" s="213"/>
      <c r="K85" s="213"/>
      <c r="L85" s="213"/>
      <c r="M85" s="213"/>
      <c r="N85" s="213"/>
      <c r="O85" s="213"/>
      <c r="P85" s="213"/>
      <c r="Q85" s="213"/>
      <c r="R85" s="121"/>
    </row>
    <row r="86" spans="4:18" s="30" customFormat="1" x14ac:dyDescent="0.35">
      <c r="D86" s="202" t="s">
        <v>284</v>
      </c>
      <c r="E86" s="41"/>
      <c r="F86" s="41"/>
      <c r="G86" s="41"/>
      <c r="H86" s="41"/>
      <c r="I86" s="125"/>
      <c r="J86" s="124"/>
      <c r="K86" s="124"/>
      <c r="L86" s="125"/>
      <c r="M86" s="125"/>
      <c r="N86" s="125"/>
      <c r="O86" s="125"/>
      <c r="P86" s="124"/>
      <c r="Q86" s="124"/>
      <c r="R86" s="121"/>
    </row>
    <row r="87" spans="4:18" s="30" customFormat="1" ht="17.25" customHeight="1" x14ac:dyDescent="0.35">
      <c r="D87" s="126" t="s">
        <v>285</v>
      </c>
      <c r="E87" s="129"/>
      <c r="F87" s="129"/>
      <c r="G87" s="129"/>
      <c r="H87" s="129"/>
      <c r="I87" s="129"/>
      <c r="J87" s="129"/>
      <c r="K87" s="129"/>
      <c r="L87" s="129"/>
      <c r="M87" s="129"/>
      <c r="N87" s="129"/>
      <c r="O87" s="129"/>
      <c r="P87" s="129"/>
      <c r="R87" s="121"/>
    </row>
    <row r="88" spans="4:18" s="30" customFormat="1" ht="26.25" customHeight="1" x14ac:dyDescent="0.35">
      <c r="D88" s="214"/>
      <c r="E88" s="214"/>
      <c r="F88" s="214"/>
      <c r="G88" s="214"/>
      <c r="H88" s="214"/>
      <c r="I88" s="214"/>
      <c r="J88" s="214"/>
      <c r="K88" s="214"/>
      <c r="L88" s="214"/>
      <c r="M88" s="214"/>
      <c r="N88" s="214"/>
      <c r="O88" s="214"/>
      <c r="P88" s="214"/>
      <c r="Q88" s="214"/>
      <c r="R88" s="121"/>
    </row>
    <row r="89" spans="4:18" s="30" customFormat="1" x14ac:dyDescent="0.35">
      <c r="D89" s="214"/>
      <c r="E89" s="214"/>
      <c r="F89" s="214"/>
      <c r="G89" s="214"/>
      <c r="H89" s="214"/>
      <c r="I89" s="214"/>
      <c r="J89" s="214"/>
      <c r="K89" s="214"/>
      <c r="L89" s="214"/>
      <c r="M89" s="214"/>
      <c r="N89" s="214"/>
      <c r="O89" s="214"/>
      <c r="P89" s="214"/>
      <c r="Q89" s="214"/>
      <c r="R89" s="121"/>
    </row>
    <row r="90" spans="4:18" s="30" customFormat="1" x14ac:dyDescent="0.35">
      <c r="D90" s="128"/>
      <c r="E90" s="129"/>
      <c r="F90" s="129"/>
      <c r="G90" s="129"/>
      <c r="H90" s="129"/>
      <c r="I90" s="129"/>
      <c r="J90" s="129"/>
      <c r="K90" s="129"/>
      <c r="L90" s="129"/>
      <c r="M90" s="129"/>
      <c r="N90" s="129"/>
      <c r="O90" s="129"/>
      <c r="P90" s="129"/>
      <c r="Q90" s="129"/>
      <c r="R90" s="121"/>
    </row>
    <row r="91" spans="4:18" s="30" customFormat="1" ht="14.25" customHeight="1" x14ac:dyDescent="0.35">
      <c r="D91" s="128"/>
      <c r="E91" s="128"/>
      <c r="F91" s="128"/>
      <c r="G91" s="128"/>
      <c r="H91" s="129"/>
      <c r="I91" s="129"/>
      <c r="J91" s="129"/>
      <c r="K91" s="129"/>
      <c r="L91" s="129"/>
      <c r="M91" s="129"/>
      <c r="N91" s="129"/>
      <c r="O91" s="129"/>
      <c r="P91" s="129"/>
      <c r="Q91" s="129"/>
      <c r="R91" s="121"/>
    </row>
    <row r="92" spans="4:18" s="30" customFormat="1" ht="14.25" customHeight="1" x14ac:dyDescent="0.35">
      <c r="D92" s="214"/>
      <c r="E92" s="214"/>
      <c r="F92" s="214"/>
      <c r="G92" s="214"/>
      <c r="H92" s="214"/>
      <c r="I92" s="214"/>
      <c r="J92" s="214"/>
      <c r="K92" s="214"/>
      <c r="L92" s="214"/>
      <c r="M92" s="214"/>
      <c r="N92" s="214"/>
      <c r="O92" s="214"/>
      <c r="P92" s="214"/>
      <c r="Q92" s="214"/>
      <c r="R92" s="121"/>
    </row>
    <row r="93" spans="4:18" s="30" customFormat="1" ht="14.25" customHeight="1" x14ac:dyDescent="0.35">
      <c r="D93" s="214"/>
      <c r="E93" s="214"/>
      <c r="F93" s="214"/>
      <c r="G93" s="214"/>
      <c r="H93" s="214"/>
      <c r="I93" s="214"/>
      <c r="J93" s="214"/>
      <c r="K93" s="214"/>
      <c r="L93" s="214"/>
      <c r="M93" s="214"/>
      <c r="N93" s="214"/>
      <c r="O93" s="214"/>
      <c r="P93" s="214"/>
      <c r="Q93" s="214"/>
      <c r="R93" s="121"/>
    </row>
    <row r="94" spans="4:18" s="30" customFormat="1" ht="36.75" customHeight="1" x14ac:dyDescent="0.35">
      <c r="D94" s="214"/>
      <c r="E94" s="214"/>
      <c r="F94" s="214"/>
      <c r="G94" s="214"/>
      <c r="H94" s="214"/>
      <c r="I94" s="214"/>
      <c r="J94" s="214"/>
      <c r="K94" s="214"/>
      <c r="L94" s="214"/>
      <c r="M94" s="214"/>
      <c r="N94" s="214"/>
      <c r="O94" s="214"/>
      <c r="P94" s="127"/>
      <c r="Q94" s="127"/>
      <c r="R94" s="121"/>
    </row>
    <row r="95" spans="4:18" s="30" customFormat="1" x14ac:dyDescent="0.35">
      <c r="D95" s="214"/>
      <c r="E95" s="214"/>
      <c r="F95" s="214"/>
      <c r="G95" s="214"/>
      <c r="H95" s="214"/>
      <c r="I95" s="214"/>
      <c r="J95" s="214"/>
      <c r="K95" s="214"/>
      <c r="L95" s="214"/>
      <c r="M95" s="214"/>
      <c r="N95" s="214"/>
      <c r="O95" s="214"/>
      <c r="P95" s="127"/>
      <c r="Q95" s="127"/>
      <c r="R95" s="121"/>
    </row>
    <row r="96" spans="4:18" s="30" customFormat="1" x14ac:dyDescent="0.35">
      <c r="D96" s="128"/>
      <c r="E96" s="128"/>
      <c r="F96" s="128"/>
      <c r="G96" s="128"/>
      <c r="H96" s="128"/>
      <c r="I96" s="128"/>
      <c r="J96" s="128"/>
      <c r="K96" s="128"/>
      <c r="R96" s="121"/>
    </row>
    <row r="97" spans="4:18" s="30" customFormat="1" x14ac:dyDescent="0.35">
      <c r="D97" s="218"/>
      <c r="E97" s="218"/>
      <c r="F97" s="218"/>
      <c r="G97" s="218"/>
      <c r="H97" s="218"/>
      <c r="I97" s="218"/>
      <c r="J97" s="218"/>
      <c r="K97" s="218"/>
      <c r="L97" s="127"/>
      <c r="M97" s="127"/>
      <c r="N97" s="127"/>
      <c r="O97" s="127"/>
      <c r="P97" s="127"/>
      <c r="R97" s="121"/>
    </row>
    <row r="98" spans="4:18" s="30" customFormat="1" x14ac:dyDescent="0.35">
      <c r="E98" s="214"/>
      <c r="F98" s="214"/>
      <c r="G98" s="214"/>
      <c r="H98" s="214"/>
      <c r="I98" s="124"/>
      <c r="J98" s="124"/>
      <c r="K98" s="125"/>
      <c r="L98" s="125"/>
      <c r="M98" s="125"/>
      <c r="N98" s="125"/>
      <c r="O98" s="124"/>
      <c r="P98" s="124"/>
      <c r="Q98" s="124"/>
      <c r="R98" s="121"/>
    </row>
    <row r="99" spans="4:18" s="30" customFormat="1" x14ac:dyDescent="0.35">
      <c r="Q99" s="124"/>
      <c r="R99" s="121"/>
    </row>
    <row r="100" spans="4:18" s="30" customFormat="1" x14ac:dyDescent="0.35">
      <c r="Q100" s="124"/>
      <c r="R100" s="121"/>
    </row>
    <row r="101" spans="4:18" s="30" customFormat="1" x14ac:dyDescent="0.35">
      <c r="Q101" s="124"/>
      <c r="R101" s="121"/>
    </row>
    <row r="102" spans="4:18" s="30" customFormat="1" x14ac:dyDescent="0.35">
      <c r="Q102" s="121"/>
      <c r="R102" s="121"/>
    </row>
    <row r="103" spans="4:18" s="30" customFormat="1" x14ac:dyDescent="0.35">
      <c r="Q103" s="121"/>
      <c r="R103" s="121"/>
    </row>
    <row r="104" spans="4:18" s="30" customFormat="1" x14ac:dyDescent="0.35">
      <c r="Q104" s="121"/>
      <c r="R104" s="121"/>
    </row>
    <row r="105" spans="4:18" s="30" customFormat="1" x14ac:dyDescent="0.35">
      <c r="Q105" s="121"/>
      <c r="R105" s="121"/>
    </row>
    <row r="106" spans="4:18" s="30" customFormat="1" x14ac:dyDescent="0.35">
      <c r="Q106" s="121"/>
      <c r="R106" s="121"/>
    </row>
    <row r="107" spans="4:18" s="30" customFormat="1" x14ac:dyDescent="0.35">
      <c r="Q107" s="121"/>
      <c r="R107" s="121"/>
    </row>
    <row r="108" spans="4:18" s="30" customFormat="1" x14ac:dyDescent="0.35">
      <c r="E108" s="26"/>
      <c r="F108" s="26"/>
      <c r="G108" s="26"/>
      <c r="H108" s="121"/>
      <c r="I108" s="121"/>
      <c r="J108" s="121"/>
      <c r="K108" s="139"/>
      <c r="L108" s="139"/>
      <c r="M108" s="139"/>
      <c r="N108" s="139"/>
      <c r="O108" s="121"/>
      <c r="P108" s="121"/>
      <c r="Q108" s="121"/>
      <c r="R108" s="121"/>
    </row>
    <row r="109" spans="4:18" s="30" customFormat="1" x14ac:dyDescent="0.35">
      <c r="E109" s="26"/>
      <c r="F109" s="26"/>
      <c r="G109" s="26"/>
      <c r="H109" s="121"/>
      <c r="I109" s="121"/>
      <c r="J109" s="121"/>
      <c r="K109" s="139"/>
      <c r="L109" s="139"/>
      <c r="M109" s="139"/>
      <c r="N109" s="139"/>
      <c r="O109" s="121"/>
      <c r="P109" s="121"/>
      <c r="Q109" s="121"/>
      <c r="R109" s="121"/>
    </row>
    <row r="110" spans="4:18" s="30" customFormat="1" x14ac:dyDescent="0.35">
      <c r="E110" s="26"/>
      <c r="F110" s="26"/>
      <c r="G110" s="26"/>
      <c r="H110" s="121"/>
      <c r="I110" s="121"/>
      <c r="J110" s="121"/>
      <c r="K110" s="139"/>
      <c r="L110" s="139"/>
      <c r="M110" s="139"/>
      <c r="N110" s="139"/>
      <c r="O110" s="121"/>
      <c r="P110" s="121"/>
      <c r="Q110" s="121"/>
      <c r="R110" s="121"/>
    </row>
    <row r="111" spans="4:18" s="30" customFormat="1" x14ac:dyDescent="0.35">
      <c r="E111" s="26"/>
      <c r="F111" s="26"/>
      <c r="G111" s="26"/>
      <c r="H111" s="121"/>
      <c r="I111" s="121"/>
      <c r="J111" s="121"/>
      <c r="K111" s="139"/>
      <c r="L111" s="139"/>
      <c r="M111" s="139"/>
      <c r="N111" s="139"/>
      <c r="O111" s="121"/>
      <c r="P111" s="121"/>
      <c r="Q111" s="121"/>
      <c r="R111" s="121"/>
    </row>
    <row r="112" spans="4:18" s="30" customFormat="1" x14ac:dyDescent="0.35">
      <c r="E112" s="26"/>
      <c r="F112" s="26"/>
      <c r="G112" s="26"/>
      <c r="H112" s="121"/>
      <c r="I112" s="121"/>
      <c r="J112" s="121"/>
      <c r="K112" s="139"/>
      <c r="L112" s="139"/>
      <c r="M112" s="139"/>
      <c r="N112" s="139"/>
      <c r="O112" s="121"/>
      <c r="P112" s="121"/>
      <c r="Q112" s="121"/>
      <c r="R112" s="121"/>
    </row>
    <row r="113" spans="5:18" s="30" customFormat="1" x14ac:dyDescent="0.35">
      <c r="E113" s="26"/>
      <c r="F113" s="26"/>
      <c r="G113" s="26"/>
      <c r="H113" s="121"/>
      <c r="I113" s="121"/>
      <c r="J113" s="121"/>
      <c r="K113" s="139"/>
      <c r="L113" s="139"/>
      <c r="M113" s="139"/>
      <c r="N113" s="139"/>
      <c r="O113" s="121"/>
      <c r="P113" s="121"/>
      <c r="Q113" s="121"/>
      <c r="R113" s="121"/>
    </row>
    <row r="114" spans="5:18" s="30" customFormat="1" x14ac:dyDescent="0.35">
      <c r="E114" s="26"/>
      <c r="F114" s="26"/>
      <c r="G114" s="26"/>
      <c r="H114" s="121"/>
      <c r="I114" s="121"/>
      <c r="J114" s="121"/>
      <c r="K114" s="139"/>
      <c r="L114" s="139"/>
      <c r="M114" s="139"/>
      <c r="N114" s="139"/>
      <c r="O114" s="121"/>
      <c r="P114" s="121"/>
      <c r="Q114" s="121"/>
      <c r="R114" s="121"/>
    </row>
    <row r="115" spans="5:18" s="30" customFormat="1" x14ac:dyDescent="0.35">
      <c r="E115" s="26"/>
      <c r="F115" s="26"/>
      <c r="G115" s="26"/>
      <c r="H115" s="121"/>
      <c r="I115" s="121"/>
      <c r="J115" s="121"/>
      <c r="K115" s="139"/>
      <c r="L115" s="139"/>
      <c r="M115" s="139"/>
      <c r="N115" s="139"/>
      <c r="O115" s="121"/>
      <c r="P115" s="121"/>
      <c r="Q115" s="121"/>
      <c r="R115" s="121"/>
    </row>
    <row r="116" spans="5:18" s="30" customFormat="1" x14ac:dyDescent="0.35">
      <c r="E116" s="26"/>
      <c r="F116" s="26"/>
      <c r="G116" s="26"/>
      <c r="H116" s="121"/>
      <c r="I116" s="121"/>
      <c r="J116" s="121"/>
      <c r="K116" s="139"/>
      <c r="L116" s="139"/>
      <c r="M116" s="139"/>
      <c r="N116" s="139"/>
      <c r="O116" s="121"/>
      <c r="P116" s="121"/>
      <c r="Q116" s="121"/>
      <c r="R116" s="121"/>
    </row>
    <row r="117" spans="5:18" s="30" customFormat="1" x14ac:dyDescent="0.35">
      <c r="E117" s="26"/>
      <c r="F117" s="26"/>
      <c r="G117" s="26"/>
      <c r="H117" s="121"/>
      <c r="I117" s="121"/>
      <c r="J117" s="121"/>
      <c r="K117" s="139"/>
      <c r="L117" s="139"/>
      <c r="M117" s="139"/>
      <c r="N117" s="139"/>
      <c r="O117" s="121"/>
      <c r="P117" s="121"/>
      <c r="Q117" s="121"/>
      <c r="R117" s="121"/>
    </row>
    <row r="118" spans="5:18" s="30" customFormat="1" x14ac:dyDescent="0.35">
      <c r="E118" s="26"/>
      <c r="F118" s="26"/>
      <c r="G118" s="26"/>
      <c r="H118" s="121"/>
      <c r="I118" s="121"/>
      <c r="J118" s="121"/>
      <c r="K118" s="139"/>
      <c r="L118" s="139"/>
      <c r="M118" s="139"/>
      <c r="N118" s="139"/>
      <c r="O118" s="121"/>
      <c r="P118" s="121"/>
      <c r="Q118" s="121"/>
      <c r="R118" s="121"/>
    </row>
    <row r="119" spans="5:18" s="30" customFormat="1" x14ac:dyDescent="0.35">
      <c r="E119" s="26"/>
      <c r="F119" s="26"/>
      <c r="G119" s="26"/>
      <c r="H119" s="121"/>
      <c r="I119" s="121"/>
      <c r="J119" s="121"/>
      <c r="K119" s="139"/>
      <c r="L119" s="139"/>
      <c r="M119" s="139"/>
      <c r="N119" s="139"/>
      <c r="O119" s="121"/>
      <c r="P119" s="121"/>
      <c r="Q119" s="121"/>
      <c r="R119" s="121"/>
    </row>
    <row r="120" spans="5:18" s="30" customFormat="1" x14ac:dyDescent="0.35">
      <c r="E120" s="26"/>
      <c r="F120" s="26"/>
      <c r="G120" s="26"/>
      <c r="H120" s="121"/>
      <c r="I120" s="121"/>
      <c r="J120" s="121"/>
      <c r="K120" s="139"/>
      <c r="L120" s="139"/>
      <c r="M120" s="139"/>
      <c r="N120" s="139"/>
      <c r="O120" s="121"/>
      <c r="P120" s="121"/>
      <c r="Q120" s="121"/>
      <c r="R120" s="121"/>
    </row>
    <row r="121" spans="5:18" s="30" customFormat="1" x14ac:dyDescent="0.35">
      <c r="E121" s="26"/>
      <c r="F121" s="26"/>
      <c r="G121" s="26"/>
      <c r="H121" s="121"/>
      <c r="I121" s="121"/>
      <c r="J121" s="121"/>
      <c r="K121" s="139"/>
      <c r="L121" s="139"/>
      <c r="M121" s="139"/>
      <c r="N121" s="139"/>
      <c r="O121" s="121"/>
      <c r="P121" s="121"/>
      <c r="Q121" s="121"/>
      <c r="R121" s="121"/>
    </row>
    <row r="122" spans="5:18" s="30" customFormat="1" x14ac:dyDescent="0.35">
      <c r="E122" s="26"/>
      <c r="F122" s="26"/>
      <c r="G122" s="26"/>
      <c r="H122" s="121"/>
      <c r="I122" s="121"/>
      <c r="J122" s="121"/>
      <c r="K122" s="139"/>
      <c r="L122" s="139"/>
      <c r="M122" s="139"/>
      <c r="N122" s="139"/>
      <c r="O122" s="121"/>
      <c r="P122" s="121"/>
      <c r="Q122" s="121"/>
      <c r="R122" s="121"/>
    </row>
    <row r="123" spans="5:18" s="30" customFormat="1" x14ac:dyDescent="0.35">
      <c r="E123" s="26"/>
      <c r="F123" s="26"/>
      <c r="G123" s="26"/>
      <c r="H123" s="121"/>
      <c r="I123" s="121"/>
      <c r="J123" s="121"/>
      <c r="K123" s="139"/>
      <c r="L123" s="139"/>
      <c r="M123" s="139"/>
      <c r="N123" s="139"/>
      <c r="O123" s="121"/>
      <c r="P123" s="121"/>
      <c r="Q123" s="121"/>
      <c r="R123" s="121"/>
    </row>
    <row r="124" spans="5:18" s="30" customFormat="1" x14ac:dyDescent="0.35">
      <c r="E124" s="26"/>
      <c r="F124" s="26"/>
      <c r="G124" s="26"/>
      <c r="H124" s="121"/>
      <c r="I124" s="121"/>
      <c r="J124" s="121"/>
      <c r="K124" s="139"/>
      <c r="L124" s="139"/>
      <c r="M124" s="139"/>
      <c r="N124" s="139"/>
      <c r="O124" s="121"/>
      <c r="P124" s="121"/>
      <c r="Q124" s="121"/>
      <c r="R124" s="121"/>
    </row>
    <row r="125" spans="5:18" s="30" customFormat="1" x14ac:dyDescent="0.35">
      <c r="E125" s="26"/>
      <c r="F125" s="26"/>
      <c r="G125" s="26"/>
      <c r="H125" s="121"/>
      <c r="I125" s="121"/>
      <c r="J125" s="121"/>
      <c r="K125" s="139"/>
      <c r="L125" s="139"/>
      <c r="M125" s="139"/>
      <c r="N125" s="139"/>
      <c r="O125" s="121"/>
      <c r="P125" s="121"/>
      <c r="Q125" s="121"/>
      <c r="R125" s="121"/>
    </row>
    <row r="126" spans="5:18" s="30" customFormat="1" x14ac:dyDescent="0.35">
      <c r="E126" s="26"/>
      <c r="F126" s="26"/>
      <c r="G126" s="26"/>
      <c r="H126" s="121"/>
      <c r="I126" s="121"/>
      <c r="J126" s="121"/>
      <c r="K126" s="139"/>
      <c r="L126" s="139"/>
      <c r="M126" s="139"/>
      <c r="N126" s="139"/>
      <c r="O126" s="121"/>
      <c r="P126" s="121"/>
      <c r="Q126" s="121"/>
      <c r="R126" s="121"/>
    </row>
    <row r="127" spans="5:18" s="30" customFormat="1" x14ac:dyDescent="0.35">
      <c r="E127" s="26"/>
      <c r="F127" s="26"/>
      <c r="G127" s="26"/>
      <c r="H127" s="121"/>
      <c r="I127" s="121"/>
      <c r="J127" s="121"/>
      <c r="K127" s="139"/>
      <c r="L127" s="139"/>
      <c r="M127" s="139"/>
      <c r="N127" s="139"/>
      <c r="O127" s="121"/>
      <c r="P127" s="121"/>
      <c r="Q127" s="121"/>
      <c r="R127" s="121"/>
    </row>
    <row r="128" spans="5:18" s="30" customFormat="1" x14ac:dyDescent="0.35">
      <c r="E128" s="26"/>
      <c r="F128" s="26"/>
      <c r="G128" s="26"/>
      <c r="H128" s="121"/>
      <c r="I128" s="121"/>
      <c r="J128" s="121"/>
      <c r="K128" s="139"/>
      <c r="L128" s="139"/>
      <c r="M128" s="139"/>
      <c r="N128" s="139"/>
      <c r="O128" s="121"/>
      <c r="P128" s="121"/>
      <c r="Q128" s="121"/>
      <c r="R128" s="121"/>
    </row>
    <row r="129" spans="5:18" s="30" customFormat="1" x14ac:dyDescent="0.35">
      <c r="E129" s="26"/>
      <c r="F129" s="26"/>
      <c r="G129" s="26"/>
      <c r="H129" s="121"/>
      <c r="I129" s="121"/>
      <c r="J129" s="121"/>
      <c r="K129" s="139"/>
      <c r="L129" s="139"/>
      <c r="M129" s="139"/>
      <c r="N129" s="139"/>
      <c r="O129" s="121"/>
      <c r="P129" s="121"/>
      <c r="Q129" s="121"/>
      <c r="R129" s="121"/>
    </row>
    <row r="130" spans="5:18" s="30" customFormat="1" x14ac:dyDescent="0.35">
      <c r="E130" s="26"/>
      <c r="F130" s="26"/>
      <c r="G130" s="26"/>
      <c r="H130" s="121"/>
      <c r="I130" s="121"/>
      <c r="J130" s="121"/>
      <c r="K130" s="139"/>
      <c r="L130" s="139"/>
      <c r="M130" s="139"/>
      <c r="N130" s="139"/>
      <c r="O130" s="121"/>
      <c r="P130" s="121"/>
      <c r="Q130" s="121"/>
      <c r="R130" s="121"/>
    </row>
    <row r="131" spans="5:18" s="30" customFormat="1" x14ac:dyDescent="0.35">
      <c r="E131" s="26"/>
      <c r="F131" s="26"/>
      <c r="G131" s="26"/>
      <c r="H131" s="121"/>
      <c r="I131" s="121"/>
      <c r="J131" s="121"/>
      <c r="K131" s="139"/>
      <c r="L131" s="139"/>
      <c r="M131" s="139"/>
      <c r="N131" s="139"/>
      <c r="O131" s="121"/>
      <c r="P131" s="121"/>
      <c r="Q131" s="121"/>
      <c r="R131" s="121"/>
    </row>
    <row r="132" spans="5:18" s="30" customFormat="1" x14ac:dyDescent="0.35">
      <c r="E132" s="26"/>
      <c r="F132" s="26"/>
      <c r="G132" s="26"/>
      <c r="H132" s="121"/>
      <c r="I132" s="121"/>
      <c r="J132" s="121"/>
      <c r="K132" s="139"/>
      <c r="L132" s="139"/>
      <c r="M132" s="139"/>
      <c r="N132" s="139"/>
      <c r="O132" s="121"/>
      <c r="P132" s="121"/>
      <c r="Q132" s="121"/>
      <c r="R132" s="121"/>
    </row>
    <row r="133" spans="5:18" s="30" customFormat="1" x14ac:dyDescent="0.35">
      <c r="E133" s="26"/>
      <c r="F133" s="26"/>
      <c r="G133" s="26"/>
      <c r="H133" s="121"/>
      <c r="I133" s="121"/>
      <c r="J133" s="121"/>
      <c r="K133" s="139"/>
      <c r="L133" s="139"/>
      <c r="M133" s="139"/>
      <c r="N133" s="139"/>
      <c r="O133" s="121"/>
      <c r="P133" s="121"/>
      <c r="Q133" s="121"/>
      <c r="R133" s="121"/>
    </row>
    <row r="134" spans="5:18" s="30" customFormat="1" x14ac:dyDescent="0.35">
      <c r="E134" s="26"/>
      <c r="F134" s="26"/>
      <c r="G134" s="26"/>
      <c r="H134" s="121"/>
      <c r="I134" s="121"/>
      <c r="J134" s="121"/>
      <c r="K134" s="139"/>
      <c r="L134" s="139"/>
      <c r="M134" s="139"/>
      <c r="N134" s="139"/>
      <c r="O134" s="121"/>
      <c r="P134" s="121"/>
      <c r="Q134" s="121"/>
      <c r="R134" s="121"/>
    </row>
    <row r="135" spans="5:18" s="30" customFormat="1" x14ac:dyDescent="0.35">
      <c r="E135" s="26"/>
      <c r="F135" s="26"/>
      <c r="G135" s="26"/>
      <c r="H135" s="121"/>
      <c r="I135" s="121"/>
      <c r="J135" s="121"/>
      <c r="K135" s="139"/>
      <c r="L135" s="139"/>
      <c r="M135" s="139"/>
      <c r="N135" s="139"/>
      <c r="O135" s="121"/>
      <c r="P135" s="121"/>
      <c r="Q135" s="121"/>
      <c r="R135" s="121"/>
    </row>
    <row r="136" spans="5:18" s="30" customFormat="1" x14ac:dyDescent="0.35">
      <c r="E136" s="26"/>
      <c r="F136" s="26"/>
      <c r="G136" s="26"/>
      <c r="H136" s="121"/>
      <c r="I136" s="121"/>
      <c r="J136" s="121"/>
      <c r="K136" s="139"/>
      <c r="L136" s="139"/>
      <c r="M136" s="139"/>
      <c r="N136" s="139"/>
      <c r="O136" s="121"/>
      <c r="P136" s="121"/>
      <c r="Q136" s="121"/>
      <c r="R136" s="121"/>
    </row>
    <row r="137" spans="5:18" s="30" customFormat="1" x14ac:dyDescent="0.35">
      <c r="E137" s="26"/>
      <c r="F137" s="26"/>
      <c r="G137" s="26"/>
      <c r="H137" s="121"/>
      <c r="I137" s="121"/>
      <c r="J137" s="121"/>
      <c r="K137" s="139"/>
      <c r="L137" s="139"/>
      <c r="M137" s="139"/>
      <c r="N137" s="139"/>
      <c r="O137" s="121"/>
      <c r="P137" s="121"/>
      <c r="Q137" s="121"/>
      <c r="R137" s="121"/>
    </row>
    <row r="138" spans="5:18" s="30" customFormat="1" x14ac:dyDescent="0.35">
      <c r="E138" s="26"/>
      <c r="F138" s="26"/>
      <c r="G138" s="26"/>
      <c r="H138" s="121"/>
      <c r="I138" s="121"/>
      <c r="J138" s="121"/>
      <c r="K138" s="139"/>
      <c r="L138" s="139"/>
      <c r="M138" s="139"/>
      <c r="N138" s="139"/>
      <c r="O138" s="121"/>
      <c r="P138" s="121"/>
      <c r="Q138" s="121"/>
      <c r="R138" s="121"/>
    </row>
    <row r="139" spans="5:18" s="30" customFormat="1" x14ac:dyDescent="0.35">
      <c r="E139" s="26"/>
      <c r="F139" s="26"/>
      <c r="G139" s="26"/>
      <c r="H139" s="121"/>
      <c r="I139" s="121"/>
      <c r="J139" s="121"/>
      <c r="K139" s="139"/>
      <c r="L139" s="139"/>
      <c r="M139" s="139"/>
      <c r="N139" s="139"/>
      <c r="O139" s="121"/>
      <c r="P139" s="121"/>
      <c r="Q139" s="121"/>
      <c r="R139" s="121"/>
    </row>
    <row r="140" spans="5:18" s="30" customFormat="1" x14ac:dyDescent="0.35">
      <c r="E140" s="26"/>
      <c r="F140" s="26"/>
      <c r="G140" s="26"/>
      <c r="H140" s="121"/>
      <c r="I140" s="121"/>
      <c r="J140" s="121"/>
      <c r="K140" s="139"/>
      <c r="L140" s="139"/>
      <c r="M140" s="139"/>
      <c r="N140" s="139"/>
      <c r="O140" s="121"/>
      <c r="P140" s="121"/>
      <c r="Q140" s="121"/>
      <c r="R140" s="121"/>
    </row>
    <row r="141" spans="5:18" s="30" customFormat="1" x14ac:dyDescent="0.35">
      <c r="E141" s="26"/>
      <c r="F141" s="26"/>
      <c r="G141" s="26"/>
      <c r="H141" s="121"/>
      <c r="I141" s="121"/>
      <c r="J141" s="121"/>
      <c r="K141" s="139"/>
      <c r="L141" s="139"/>
      <c r="M141" s="139"/>
      <c r="N141" s="139"/>
      <c r="O141" s="121"/>
      <c r="P141" s="121"/>
      <c r="Q141" s="121"/>
      <c r="R141" s="121"/>
    </row>
    <row r="142" spans="5:18" s="30" customFormat="1" x14ac:dyDescent="0.35">
      <c r="E142" s="26"/>
      <c r="F142" s="26"/>
      <c r="G142" s="26"/>
      <c r="H142" s="121"/>
      <c r="I142" s="121"/>
      <c r="J142" s="121"/>
      <c r="K142" s="139"/>
      <c r="L142" s="139"/>
      <c r="M142" s="139"/>
      <c r="N142" s="139"/>
      <c r="O142" s="121"/>
      <c r="P142" s="121"/>
      <c r="Q142" s="121"/>
      <c r="R142" s="121"/>
    </row>
    <row r="143" spans="5:18" s="30" customFormat="1" x14ac:dyDescent="0.35">
      <c r="E143" s="26"/>
      <c r="F143" s="26"/>
      <c r="G143" s="26"/>
      <c r="H143" s="121"/>
      <c r="I143" s="121"/>
      <c r="J143" s="121"/>
      <c r="K143" s="139"/>
      <c r="L143" s="139"/>
      <c r="M143" s="139"/>
      <c r="N143" s="139"/>
      <c r="O143" s="121"/>
      <c r="P143" s="121"/>
      <c r="Q143" s="121"/>
      <c r="R143" s="121"/>
    </row>
    <row r="144" spans="5:18" s="30" customFormat="1" x14ac:dyDescent="0.35">
      <c r="E144" s="26"/>
      <c r="F144" s="26"/>
      <c r="G144" s="26"/>
      <c r="H144" s="121"/>
      <c r="I144" s="121"/>
      <c r="J144" s="121"/>
      <c r="K144" s="139"/>
      <c r="L144" s="139"/>
      <c r="M144" s="139"/>
      <c r="N144" s="139"/>
      <c r="O144" s="121"/>
      <c r="P144" s="121"/>
      <c r="Q144" s="121"/>
      <c r="R144" s="121"/>
    </row>
    <row r="145" spans="5:18" s="30" customFormat="1" x14ac:dyDescent="0.35">
      <c r="E145" s="26"/>
      <c r="F145" s="26"/>
      <c r="G145" s="26"/>
      <c r="H145" s="121"/>
      <c r="I145" s="121"/>
      <c r="J145" s="121"/>
      <c r="K145" s="139"/>
      <c r="L145" s="139"/>
      <c r="M145" s="139"/>
      <c r="N145" s="139"/>
      <c r="O145" s="121"/>
      <c r="P145" s="121"/>
      <c r="Q145" s="121"/>
      <c r="R145" s="121"/>
    </row>
    <row r="146" spans="5:18" s="30" customFormat="1" x14ac:dyDescent="0.35">
      <c r="E146" s="26"/>
      <c r="F146" s="26"/>
      <c r="G146" s="26"/>
      <c r="H146" s="121"/>
      <c r="I146" s="121"/>
      <c r="J146" s="121"/>
      <c r="K146" s="139"/>
      <c r="L146" s="139"/>
      <c r="M146" s="139"/>
      <c r="N146" s="139"/>
      <c r="O146" s="121"/>
      <c r="P146" s="121"/>
      <c r="Q146" s="121"/>
      <c r="R146" s="121"/>
    </row>
    <row r="147" spans="5:18" s="30" customFormat="1" x14ac:dyDescent="0.35">
      <c r="E147" s="26"/>
      <c r="F147" s="26"/>
      <c r="G147" s="26"/>
      <c r="H147" s="121"/>
      <c r="I147" s="121"/>
      <c r="J147" s="121"/>
      <c r="K147" s="139"/>
      <c r="L147" s="139"/>
      <c r="M147" s="139"/>
      <c r="N147" s="139"/>
      <c r="O147" s="121"/>
      <c r="P147" s="121"/>
      <c r="Q147" s="121"/>
      <c r="R147" s="121"/>
    </row>
    <row r="148" spans="5:18" s="30" customFormat="1" x14ac:dyDescent="0.35">
      <c r="E148" s="26"/>
      <c r="F148" s="26"/>
      <c r="G148" s="26"/>
      <c r="H148" s="121"/>
      <c r="I148" s="121"/>
      <c r="J148" s="121"/>
      <c r="K148" s="139"/>
      <c r="L148" s="139"/>
      <c r="M148" s="139"/>
      <c r="N148" s="139"/>
      <c r="O148" s="121"/>
      <c r="P148" s="121"/>
      <c r="Q148" s="121"/>
      <c r="R148" s="121"/>
    </row>
    <row r="149" spans="5:18" s="30" customFormat="1" x14ac:dyDescent="0.35">
      <c r="E149" s="26"/>
      <c r="F149" s="26"/>
      <c r="G149" s="26"/>
      <c r="H149" s="121"/>
      <c r="I149" s="121"/>
      <c r="J149" s="121"/>
      <c r="K149" s="139"/>
      <c r="L149" s="139"/>
      <c r="M149" s="139"/>
      <c r="N149" s="139"/>
      <c r="O149" s="121"/>
      <c r="P149" s="121"/>
      <c r="Q149" s="121"/>
      <c r="R149" s="121"/>
    </row>
    <row r="150" spans="5:18" s="30" customFormat="1" x14ac:dyDescent="0.35">
      <c r="E150" s="26"/>
      <c r="F150" s="26"/>
      <c r="G150" s="26"/>
      <c r="H150" s="121"/>
      <c r="I150" s="121"/>
      <c r="J150" s="121"/>
      <c r="K150" s="139"/>
      <c r="L150" s="139"/>
      <c r="M150" s="139"/>
      <c r="N150" s="139"/>
      <c r="O150" s="121"/>
      <c r="P150" s="121"/>
      <c r="Q150" s="121"/>
      <c r="R150" s="121"/>
    </row>
    <row r="151" spans="5:18" s="30" customFormat="1" x14ac:dyDescent="0.35">
      <c r="E151" s="26"/>
      <c r="F151" s="26"/>
      <c r="G151" s="26"/>
      <c r="H151" s="121"/>
      <c r="I151" s="121"/>
      <c r="J151" s="121"/>
      <c r="K151" s="139"/>
      <c r="L151" s="139"/>
      <c r="M151" s="139"/>
      <c r="N151" s="139"/>
      <c r="O151" s="121"/>
      <c r="P151" s="121"/>
      <c r="Q151" s="121"/>
      <c r="R151" s="121"/>
    </row>
    <row r="152" spans="5:18" s="30" customFormat="1" x14ac:dyDescent="0.35">
      <c r="E152" s="26"/>
      <c r="F152" s="26"/>
      <c r="G152" s="26"/>
      <c r="H152" s="121"/>
      <c r="I152" s="121"/>
      <c r="J152" s="121"/>
      <c r="K152" s="139"/>
      <c r="L152" s="139"/>
      <c r="M152" s="139"/>
      <c r="N152" s="139"/>
      <c r="O152" s="121"/>
      <c r="P152" s="121"/>
      <c r="Q152" s="121"/>
      <c r="R152" s="121"/>
    </row>
    <row r="153" spans="5:18" s="30" customFormat="1" x14ac:dyDescent="0.35">
      <c r="E153" s="26"/>
      <c r="F153" s="26"/>
      <c r="G153" s="26"/>
      <c r="H153" s="121"/>
      <c r="I153" s="121"/>
      <c r="J153" s="121"/>
      <c r="K153" s="139"/>
      <c r="L153" s="139"/>
      <c r="M153" s="139"/>
      <c r="N153" s="139"/>
      <c r="O153" s="121"/>
      <c r="P153" s="121"/>
      <c r="Q153" s="121"/>
      <c r="R153" s="121"/>
    </row>
    <row r="154" spans="5:18" s="30" customFormat="1" x14ac:dyDescent="0.35">
      <c r="E154" s="26"/>
      <c r="F154" s="26"/>
      <c r="G154" s="26"/>
      <c r="H154" s="121"/>
      <c r="I154" s="121"/>
      <c r="J154" s="121"/>
      <c r="K154" s="139"/>
      <c r="L154" s="139"/>
      <c r="M154" s="139"/>
      <c r="N154" s="139"/>
      <c r="O154" s="121"/>
      <c r="P154" s="121"/>
      <c r="Q154" s="121"/>
      <c r="R154" s="121"/>
    </row>
    <row r="155" spans="5:18" s="30" customFormat="1" x14ac:dyDescent="0.35">
      <c r="E155" s="26"/>
      <c r="F155" s="26"/>
      <c r="G155" s="26"/>
      <c r="H155" s="121"/>
      <c r="I155" s="121"/>
      <c r="J155" s="121"/>
      <c r="K155" s="139"/>
      <c r="L155" s="139"/>
      <c r="M155" s="139"/>
      <c r="N155" s="139"/>
      <c r="O155" s="121"/>
      <c r="P155" s="121"/>
      <c r="Q155" s="121"/>
      <c r="R155" s="121"/>
    </row>
    <row r="156" spans="5:18" s="30" customFormat="1" x14ac:dyDescent="0.35">
      <c r="E156" s="26"/>
      <c r="F156" s="26"/>
      <c r="G156" s="26"/>
      <c r="H156" s="121"/>
      <c r="I156" s="121"/>
      <c r="J156" s="121"/>
      <c r="K156" s="139"/>
      <c r="L156" s="139"/>
      <c r="M156" s="139"/>
      <c r="N156" s="139"/>
      <c r="O156" s="121"/>
      <c r="P156" s="121"/>
      <c r="Q156" s="121"/>
      <c r="R156" s="121"/>
    </row>
    <row r="157" spans="5:18" s="30" customFormat="1" x14ac:dyDescent="0.35">
      <c r="E157" s="26"/>
      <c r="F157" s="26"/>
      <c r="G157" s="26"/>
      <c r="H157" s="121"/>
      <c r="I157" s="121"/>
      <c r="J157" s="121"/>
      <c r="K157" s="139"/>
      <c r="L157" s="139"/>
      <c r="M157" s="139"/>
      <c r="N157" s="139"/>
      <c r="O157" s="121"/>
      <c r="P157" s="121"/>
      <c r="Q157" s="121"/>
      <c r="R157" s="121"/>
    </row>
    <row r="158" spans="5:18" s="30" customFormat="1" x14ac:dyDescent="0.35">
      <c r="E158" s="26"/>
      <c r="F158" s="26"/>
      <c r="G158" s="26"/>
      <c r="H158" s="121"/>
      <c r="I158" s="121"/>
      <c r="J158" s="121"/>
      <c r="K158" s="139"/>
      <c r="L158" s="139"/>
      <c r="M158" s="139"/>
      <c r="N158" s="139"/>
      <c r="O158" s="121"/>
      <c r="P158" s="121"/>
      <c r="Q158" s="121"/>
      <c r="R158" s="121"/>
    </row>
    <row r="159" spans="5:18" s="30" customFormat="1" x14ac:dyDescent="0.35">
      <c r="E159" s="26"/>
      <c r="F159" s="26"/>
      <c r="G159" s="26"/>
      <c r="H159" s="121"/>
      <c r="I159" s="121"/>
      <c r="J159" s="121"/>
      <c r="K159" s="139"/>
      <c r="L159" s="139"/>
      <c r="M159" s="139"/>
      <c r="N159" s="139"/>
      <c r="O159" s="121"/>
      <c r="P159" s="121"/>
      <c r="Q159" s="121"/>
      <c r="R159" s="121"/>
    </row>
    <row r="160" spans="5:18" s="30" customFormat="1" x14ac:dyDescent="0.35">
      <c r="E160" s="26"/>
      <c r="F160" s="26"/>
      <c r="G160" s="26"/>
      <c r="H160" s="121"/>
      <c r="I160" s="121"/>
      <c r="J160" s="121"/>
      <c r="K160" s="139"/>
      <c r="L160" s="139"/>
      <c r="M160" s="139"/>
      <c r="N160" s="139"/>
      <c r="O160" s="121"/>
      <c r="P160" s="121"/>
      <c r="Q160" s="121"/>
      <c r="R160" s="121"/>
    </row>
    <row r="161" spans="5:18" s="30" customFormat="1" x14ac:dyDescent="0.35">
      <c r="E161" s="26"/>
      <c r="F161" s="26"/>
      <c r="G161" s="26"/>
      <c r="H161" s="121"/>
      <c r="I161" s="121"/>
      <c r="J161" s="121"/>
      <c r="K161" s="139"/>
      <c r="L161" s="139"/>
      <c r="M161" s="139"/>
      <c r="N161" s="139"/>
      <c r="O161" s="121"/>
      <c r="P161" s="121"/>
      <c r="Q161" s="121"/>
      <c r="R161" s="121"/>
    </row>
    <row r="162" spans="5:18" s="30" customFormat="1" x14ac:dyDescent="0.35">
      <c r="E162" s="26"/>
      <c r="F162" s="26"/>
      <c r="G162" s="26"/>
      <c r="H162" s="121"/>
      <c r="I162" s="121"/>
      <c r="J162" s="121"/>
      <c r="K162" s="139"/>
      <c r="L162" s="139"/>
      <c r="M162" s="139"/>
      <c r="N162" s="139"/>
      <c r="O162" s="121"/>
      <c r="P162" s="121"/>
      <c r="Q162" s="121"/>
      <c r="R162" s="121"/>
    </row>
    <row r="163" spans="5:18" s="30" customFormat="1" x14ac:dyDescent="0.35">
      <c r="E163" s="26"/>
      <c r="F163" s="26"/>
      <c r="G163" s="26"/>
      <c r="H163" s="121"/>
      <c r="I163" s="121"/>
      <c r="J163" s="121"/>
      <c r="K163" s="139"/>
      <c r="L163" s="139"/>
      <c r="M163" s="139"/>
      <c r="N163" s="139"/>
      <c r="O163" s="121"/>
      <c r="P163" s="121"/>
      <c r="Q163" s="121"/>
      <c r="R163" s="121"/>
    </row>
    <row r="164" spans="5:18" s="30" customFormat="1" x14ac:dyDescent="0.35">
      <c r="E164" s="26"/>
      <c r="F164" s="26"/>
      <c r="G164" s="26"/>
      <c r="H164" s="121"/>
      <c r="I164" s="121"/>
      <c r="J164" s="121"/>
      <c r="K164" s="139"/>
      <c r="L164" s="139"/>
      <c r="M164" s="139"/>
      <c r="N164" s="139"/>
      <c r="O164" s="121"/>
      <c r="P164" s="121"/>
      <c r="Q164" s="121"/>
      <c r="R164" s="121"/>
    </row>
    <row r="165" spans="5:18" s="30" customFormat="1" x14ac:dyDescent="0.35">
      <c r="E165" s="26"/>
      <c r="F165" s="26"/>
      <c r="G165" s="26"/>
      <c r="H165" s="121"/>
      <c r="I165" s="121"/>
      <c r="J165" s="121"/>
      <c r="K165" s="139"/>
      <c r="L165" s="139"/>
      <c r="M165" s="139"/>
      <c r="N165" s="139"/>
      <c r="O165" s="121"/>
      <c r="P165" s="121"/>
      <c r="Q165" s="121"/>
      <c r="R165" s="121"/>
    </row>
    <row r="166" spans="5:18" s="30" customFormat="1" x14ac:dyDescent="0.35">
      <c r="E166" s="26"/>
      <c r="F166" s="26"/>
      <c r="G166" s="26"/>
      <c r="H166" s="121"/>
      <c r="I166" s="121"/>
      <c r="J166" s="121"/>
      <c r="K166" s="139"/>
      <c r="L166" s="139"/>
      <c r="M166" s="139"/>
      <c r="N166" s="139"/>
      <c r="O166" s="121"/>
      <c r="P166" s="121"/>
      <c r="Q166" s="121"/>
      <c r="R166" s="121"/>
    </row>
    <row r="167" spans="5:18" s="30" customFormat="1" x14ac:dyDescent="0.35">
      <c r="E167" s="26"/>
      <c r="F167" s="26"/>
      <c r="G167" s="26"/>
      <c r="H167" s="121"/>
      <c r="I167" s="121"/>
      <c r="J167" s="121"/>
      <c r="K167" s="139"/>
      <c r="L167" s="139"/>
      <c r="M167" s="139"/>
      <c r="N167" s="139"/>
      <c r="O167" s="121"/>
      <c r="P167" s="121"/>
      <c r="Q167" s="121"/>
      <c r="R167" s="121"/>
    </row>
    <row r="168" spans="5:18" s="30" customFormat="1" x14ac:dyDescent="0.35">
      <c r="E168" s="26"/>
      <c r="F168" s="26"/>
      <c r="G168" s="26"/>
      <c r="H168" s="121"/>
      <c r="I168" s="121"/>
      <c r="J168" s="121"/>
      <c r="K168" s="139"/>
      <c r="L168" s="139"/>
      <c r="M168" s="139"/>
      <c r="N168" s="139"/>
      <c r="O168" s="121"/>
      <c r="P168" s="121"/>
      <c r="Q168" s="121"/>
      <c r="R168" s="121"/>
    </row>
    <row r="169" spans="5:18" s="30" customFormat="1" x14ac:dyDescent="0.35">
      <c r="E169" s="26"/>
      <c r="F169" s="26"/>
      <c r="G169" s="26"/>
      <c r="H169" s="121"/>
      <c r="I169" s="121"/>
      <c r="J169" s="121"/>
      <c r="K169" s="139"/>
      <c r="L169" s="139"/>
      <c r="M169" s="139"/>
      <c r="N169" s="139"/>
      <c r="O169" s="121"/>
      <c r="P169" s="121"/>
      <c r="Q169" s="121"/>
      <c r="R169" s="121"/>
    </row>
    <row r="170" spans="5:18" s="30" customFormat="1" x14ac:dyDescent="0.35">
      <c r="E170" s="26"/>
      <c r="F170" s="26"/>
      <c r="G170" s="26"/>
      <c r="H170" s="121"/>
      <c r="I170" s="121"/>
      <c r="J170" s="121"/>
      <c r="K170" s="139"/>
      <c r="L170" s="139"/>
      <c r="M170" s="139"/>
      <c r="N170" s="139"/>
      <c r="O170" s="121"/>
      <c r="P170" s="121"/>
      <c r="Q170" s="121"/>
      <c r="R170" s="121"/>
    </row>
    <row r="171" spans="5:18" s="30" customFormat="1" x14ac:dyDescent="0.35">
      <c r="E171" s="26"/>
      <c r="F171" s="26"/>
      <c r="G171" s="26"/>
      <c r="H171" s="121"/>
      <c r="I171" s="121"/>
      <c r="J171" s="121"/>
      <c r="K171" s="139"/>
      <c r="L171" s="139"/>
      <c r="M171" s="139"/>
      <c r="N171" s="139"/>
      <c r="O171" s="121"/>
      <c r="P171" s="121"/>
      <c r="Q171" s="121"/>
      <c r="R171" s="121"/>
    </row>
    <row r="172" spans="5:18" s="30" customFormat="1" x14ac:dyDescent="0.35">
      <c r="E172" s="26"/>
      <c r="F172" s="26"/>
      <c r="G172" s="26"/>
      <c r="H172" s="121"/>
      <c r="I172" s="121"/>
      <c r="J172" s="121"/>
      <c r="K172" s="139"/>
      <c r="L172" s="139"/>
      <c r="M172" s="139"/>
      <c r="N172" s="139"/>
      <c r="O172" s="121"/>
      <c r="P172" s="121"/>
      <c r="Q172" s="121"/>
      <c r="R172" s="121"/>
    </row>
    <row r="173" spans="5:18" s="30" customFormat="1" x14ac:dyDescent="0.35">
      <c r="E173" s="26"/>
      <c r="F173" s="26"/>
      <c r="G173" s="26"/>
      <c r="H173" s="121"/>
      <c r="I173" s="121"/>
      <c r="J173" s="121"/>
      <c r="K173" s="139"/>
      <c r="L173" s="139"/>
      <c r="M173" s="139"/>
      <c r="N173" s="139"/>
      <c r="O173" s="121"/>
      <c r="P173" s="121"/>
      <c r="Q173" s="121"/>
      <c r="R173" s="121"/>
    </row>
    <row r="174" spans="5:18" s="30" customFormat="1" x14ac:dyDescent="0.35">
      <c r="E174" s="26"/>
      <c r="F174" s="26"/>
      <c r="G174" s="26"/>
      <c r="H174" s="121"/>
      <c r="I174" s="121"/>
      <c r="J174" s="121"/>
      <c r="K174" s="139"/>
      <c r="L174" s="139"/>
      <c r="M174" s="139"/>
      <c r="N174" s="139"/>
      <c r="O174" s="121"/>
      <c r="P174" s="121"/>
      <c r="Q174" s="121"/>
      <c r="R174" s="121"/>
    </row>
    <row r="175" spans="5:18" s="30" customFormat="1" x14ac:dyDescent="0.35">
      <c r="E175" s="26"/>
      <c r="F175" s="26"/>
      <c r="G175" s="26"/>
      <c r="H175" s="121"/>
      <c r="I175" s="121"/>
      <c r="J175" s="121"/>
      <c r="K175" s="139"/>
      <c r="L175" s="139"/>
      <c r="M175" s="139"/>
      <c r="N175" s="139"/>
      <c r="O175" s="121"/>
      <c r="P175" s="121"/>
      <c r="Q175" s="121"/>
      <c r="R175" s="121"/>
    </row>
    <row r="176" spans="5:18" s="30" customFormat="1" x14ac:dyDescent="0.35">
      <c r="E176" s="26"/>
      <c r="F176" s="26"/>
      <c r="G176" s="26"/>
      <c r="H176" s="121"/>
      <c r="I176" s="121"/>
      <c r="J176" s="121"/>
      <c r="K176" s="139"/>
      <c r="L176" s="139"/>
      <c r="M176" s="139"/>
      <c r="N176" s="139"/>
      <c r="O176" s="121"/>
      <c r="P176" s="121"/>
      <c r="Q176" s="121"/>
      <c r="R176" s="121"/>
    </row>
    <row r="177" spans="5:18" s="30" customFormat="1" x14ac:dyDescent="0.35">
      <c r="E177" s="26"/>
      <c r="F177" s="26"/>
      <c r="G177" s="26"/>
      <c r="H177" s="121"/>
      <c r="I177" s="121"/>
      <c r="J177" s="121"/>
      <c r="K177" s="139"/>
      <c r="L177" s="139"/>
      <c r="M177" s="139"/>
      <c r="N177" s="139"/>
      <c r="O177" s="121"/>
      <c r="P177" s="121"/>
      <c r="Q177" s="121"/>
      <c r="R177" s="121"/>
    </row>
    <row r="178" spans="5:18" s="30" customFormat="1" x14ac:dyDescent="0.35">
      <c r="E178" s="26"/>
      <c r="F178" s="26"/>
      <c r="G178" s="26"/>
      <c r="H178" s="121"/>
      <c r="I178" s="121"/>
      <c r="J178" s="121"/>
      <c r="K178" s="139"/>
      <c r="L178" s="139"/>
      <c r="M178" s="139"/>
      <c r="N178" s="139"/>
      <c r="O178" s="121"/>
      <c r="P178" s="121"/>
      <c r="Q178" s="121"/>
      <c r="R178" s="121"/>
    </row>
    <row r="179" spans="5:18" s="30" customFormat="1" x14ac:dyDescent="0.35">
      <c r="E179" s="26"/>
      <c r="F179" s="26"/>
      <c r="G179" s="26"/>
      <c r="H179" s="121"/>
      <c r="I179" s="121"/>
      <c r="J179" s="121"/>
      <c r="K179" s="139"/>
      <c r="L179" s="139"/>
      <c r="M179" s="139"/>
      <c r="N179" s="139"/>
      <c r="O179" s="121"/>
      <c r="P179" s="121"/>
      <c r="Q179" s="121"/>
      <c r="R179" s="121"/>
    </row>
    <row r="180" spans="5:18" s="30" customFormat="1" x14ac:dyDescent="0.35">
      <c r="E180" s="26"/>
      <c r="F180" s="26"/>
      <c r="G180" s="26"/>
      <c r="H180" s="121"/>
      <c r="I180" s="121"/>
      <c r="J180" s="121"/>
      <c r="K180" s="139"/>
      <c r="L180" s="139"/>
      <c r="M180" s="139"/>
      <c r="N180" s="139"/>
      <c r="O180" s="121"/>
      <c r="P180" s="121"/>
      <c r="Q180" s="121"/>
      <c r="R180" s="121"/>
    </row>
    <row r="181" spans="5:18" s="30" customFormat="1" x14ac:dyDescent="0.35">
      <c r="E181" s="26"/>
      <c r="F181" s="26"/>
      <c r="G181" s="26"/>
      <c r="H181" s="121"/>
      <c r="I181" s="121"/>
      <c r="J181" s="121"/>
      <c r="K181" s="139"/>
      <c r="L181" s="139"/>
      <c r="M181" s="139"/>
      <c r="N181" s="139"/>
      <c r="O181" s="121"/>
      <c r="P181" s="121"/>
      <c r="Q181" s="121"/>
      <c r="R181" s="121"/>
    </row>
    <row r="182" spans="5:18" s="30" customFormat="1" x14ac:dyDescent="0.35">
      <c r="E182" s="26"/>
      <c r="F182" s="26"/>
      <c r="G182" s="26"/>
      <c r="H182" s="121"/>
      <c r="I182" s="121"/>
      <c r="J182" s="121"/>
      <c r="K182" s="139"/>
      <c r="L182" s="139"/>
      <c r="M182" s="139"/>
      <c r="N182" s="139"/>
      <c r="O182" s="121"/>
      <c r="P182" s="121"/>
      <c r="Q182" s="121"/>
      <c r="R182" s="121"/>
    </row>
    <row r="183" spans="5:18" s="30" customFormat="1" x14ac:dyDescent="0.35">
      <c r="E183" s="26"/>
      <c r="F183" s="26"/>
      <c r="G183" s="26"/>
      <c r="H183" s="121"/>
      <c r="I183" s="121"/>
      <c r="J183" s="121"/>
      <c r="K183" s="139"/>
      <c r="L183" s="139"/>
      <c r="M183" s="139"/>
      <c r="N183" s="139"/>
      <c r="O183" s="121"/>
      <c r="P183" s="121"/>
      <c r="Q183" s="121"/>
      <c r="R183" s="121"/>
    </row>
    <row r="184" spans="5:18" s="30" customFormat="1" x14ac:dyDescent="0.35">
      <c r="E184" s="26"/>
      <c r="F184" s="26"/>
      <c r="G184" s="26"/>
      <c r="H184" s="121"/>
      <c r="I184" s="121"/>
      <c r="J184" s="121"/>
      <c r="K184" s="139"/>
      <c r="L184" s="139"/>
      <c r="M184" s="139"/>
      <c r="N184" s="139"/>
      <c r="O184" s="121"/>
      <c r="P184" s="121"/>
      <c r="Q184" s="121"/>
      <c r="R184" s="121"/>
    </row>
    <row r="185" spans="5:18" s="30" customFormat="1" x14ac:dyDescent="0.35">
      <c r="E185" s="26"/>
      <c r="F185" s="26"/>
      <c r="G185" s="26"/>
      <c r="H185" s="121"/>
      <c r="I185" s="121"/>
      <c r="J185" s="121"/>
      <c r="K185" s="139"/>
      <c r="L185" s="139"/>
      <c r="M185" s="139"/>
      <c r="N185" s="139"/>
      <c r="O185" s="121"/>
      <c r="P185" s="121"/>
      <c r="Q185" s="121"/>
      <c r="R185" s="121"/>
    </row>
    <row r="186" spans="5:18" s="30" customFormat="1" x14ac:dyDescent="0.35">
      <c r="E186" s="26"/>
      <c r="F186" s="26"/>
      <c r="G186" s="26"/>
      <c r="H186" s="121"/>
      <c r="I186" s="121"/>
      <c r="J186" s="121"/>
      <c r="K186" s="139"/>
      <c r="L186" s="139"/>
      <c r="M186" s="139"/>
      <c r="N186" s="139"/>
      <c r="O186" s="121"/>
      <c r="P186" s="121"/>
      <c r="Q186" s="121"/>
      <c r="R186" s="121"/>
    </row>
    <row r="187" spans="5:18" s="30" customFormat="1" x14ac:dyDescent="0.35">
      <c r="E187" s="26"/>
      <c r="F187" s="26"/>
      <c r="G187" s="26"/>
      <c r="H187" s="121"/>
      <c r="I187" s="121"/>
      <c r="J187" s="121"/>
      <c r="K187" s="139"/>
      <c r="L187" s="139"/>
      <c r="M187" s="139"/>
      <c r="N187" s="139"/>
      <c r="O187" s="121"/>
      <c r="P187" s="121"/>
      <c r="Q187" s="121"/>
      <c r="R187" s="121"/>
    </row>
    <row r="188" spans="5:18" s="30" customFormat="1" x14ac:dyDescent="0.35">
      <c r="E188" s="26"/>
      <c r="F188" s="26"/>
      <c r="G188" s="26"/>
      <c r="H188" s="121"/>
      <c r="I188" s="121"/>
      <c r="J188" s="121"/>
      <c r="K188" s="139"/>
      <c r="L188" s="139"/>
      <c r="M188" s="139"/>
      <c r="N188" s="139"/>
      <c r="O188" s="121"/>
      <c r="P188" s="121"/>
      <c r="Q188" s="121"/>
      <c r="R188" s="121"/>
    </row>
    <row r="189" spans="5:18" s="30" customFormat="1" x14ac:dyDescent="0.35">
      <c r="E189" s="26"/>
      <c r="F189" s="26"/>
      <c r="G189" s="26"/>
      <c r="H189" s="121"/>
      <c r="I189" s="121"/>
      <c r="J189" s="121"/>
      <c r="K189" s="139"/>
      <c r="L189" s="139"/>
      <c r="M189" s="139"/>
      <c r="N189" s="139"/>
      <c r="O189" s="121"/>
      <c r="P189" s="121"/>
      <c r="Q189" s="121"/>
      <c r="R189" s="121"/>
    </row>
    <row r="190" spans="5:18" s="30" customFormat="1" x14ac:dyDescent="0.35">
      <c r="E190" s="26"/>
      <c r="F190" s="26"/>
      <c r="G190" s="26"/>
      <c r="H190" s="121"/>
      <c r="I190" s="121"/>
      <c r="J190" s="121"/>
      <c r="K190" s="139"/>
      <c r="L190" s="139"/>
      <c r="M190" s="139"/>
      <c r="N190" s="139"/>
      <c r="O190" s="121"/>
      <c r="P190" s="121"/>
      <c r="Q190" s="121"/>
      <c r="R190" s="121"/>
    </row>
    <row r="191" spans="5:18" s="30" customFormat="1" x14ac:dyDescent="0.35">
      <c r="E191" s="26"/>
      <c r="F191" s="26"/>
      <c r="G191" s="26"/>
      <c r="H191" s="121"/>
      <c r="I191" s="121"/>
      <c r="J191" s="121"/>
      <c r="K191" s="139"/>
      <c r="L191" s="139"/>
      <c r="M191" s="139"/>
      <c r="N191" s="139"/>
      <c r="O191" s="121"/>
      <c r="P191" s="121"/>
      <c r="Q191" s="121"/>
      <c r="R191" s="121"/>
    </row>
    <row r="192" spans="5:18" s="30" customFormat="1" x14ac:dyDescent="0.35">
      <c r="E192" s="26"/>
      <c r="F192" s="26"/>
      <c r="G192" s="26"/>
      <c r="H192" s="121"/>
      <c r="I192" s="121"/>
      <c r="J192" s="121"/>
      <c r="K192" s="139"/>
      <c r="L192" s="139"/>
      <c r="M192" s="139"/>
      <c r="N192" s="139"/>
      <c r="O192" s="121"/>
      <c r="P192" s="121"/>
      <c r="Q192" s="121"/>
      <c r="R192" s="121"/>
    </row>
    <row r="193" spans="5:18" s="30" customFormat="1" x14ac:dyDescent="0.35">
      <c r="E193" s="26"/>
      <c r="F193" s="26"/>
      <c r="G193" s="26"/>
      <c r="H193" s="121"/>
      <c r="I193" s="121"/>
      <c r="J193" s="121"/>
      <c r="K193" s="139"/>
      <c r="L193" s="139"/>
      <c r="M193" s="139"/>
      <c r="N193" s="139"/>
      <c r="O193" s="121"/>
      <c r="P193" s="121"/>
      <c r="Q193" s="121"/>
      <c r="R193" s="121"/>
    </row>
    <row r="194" spans="5:18" s="30" customFormat="1" x14ac:dyDescent="0.35">
      <c r="E194" s="26"/>
      <c r="F194" s="26"/>
      <c r="G194" s="26"/>
      <c r="H194" s="121"/>
      <c r="I194" s="121"/>
      <c r="J194" s="121"/>
      <c r="K194" s="139"/>
      <c r="L194" s="139"/>
      <c r="M194" s="139"/>
      <c r="N194" s="139"/>
      <c r="O194" s="121"/>
      <c r="P194" s="121"/>
      <c r="Q194" s="121"/>
      <c r="R194" s="121"/>
    </row>
    <row r="195" spans="5:18" s="30" customFormat="1" x14ac:dyDescent="0.35">
      <c r="E195" s="26"/>
      <c r="F195" s="26"/>
      <c r="G195" s="26"/>
      <c r="H195" s="121"/>
      <c r="I195" s="121"/>
      <c r="J195" s="121"/>
      <c r="K195" s="139"/>
      <c r="L195" s="139"/>
      <c r="M195" s="139"/>
      <c r="N195" s="139"/>
      <c r="O195" s="121"/>
      <c r="P195" s="121"/>
      <c r="Q195" s="121"/>
      <c r="R195" s="121"/>
    </row>
    <row r="196" spans="5:18" s="30" customFormat="1" x14ac:dyDescent="0.35">
      <c r="E196" s="26"/>
      <c r="F196" s="26"/>
      <c r="G196" s="26"/>
      <c r="H196" s="121"/>
      <c r="I196" s="121"/>
      <c r="J196" s="121"/>
      <c r="K196" s="139"/>
      <c r="L196" s="139"/>
      <c r="M196" s="139"/>
      <c r="N196" s="139"/>
      <c r="O196" s="121"/>
      <c r="P196" s="121"/>
      <c r="Q196" s="121"/>
      <c r="R196" s="121"/>
    </row>
    <row r="197" spans="5:18" s="30" customFormat="1" x14ac:dyDescent="0.35">
      <c r="E197" s="26"/>
      <c r="F197" s="26"/>
      <c r="G197" s="26"/>
      <c r="H197" s="121"/>
      <c r="I197" s="121"/>
      <c r="J197" s="121"/>
      <c r="K197" s="139"/>
      <c r="L197" s="139"/>
      <c r="M197" s="139"/>
      <c r="N197" s="139"/>
      <c r="O197" s="121"/>
      <c r="P197" s="121"/>
      <c r="Q197" s="121"/>
      <c r="R197" s="121"/>
    </row>
    <row r="198" spans="5:18" s="30" customFormat="1" x14ac:dyDescent="0.35">
      <c r="E198" s="26"/>
      <c r="F198" s="26"/>
      <c r="G198" s="26"/>
      <c r="H198" s="121"/>
      <c r="I198" s="121"/>
      <c r="J198" s="121"/>
      <c r="K198" s="139"/>
      <c r="L198" s="139"/>
      <c r="M198" s="139"/>
      <c r="N198" s="139"/>
      <c r="O198" s="121"/>
      <c r="P198" s="121"/>
      <c r="Q198" s="121"/>
      <c r="R198" s="121"/>
    </row>
    <row r="199" spans="5:18" s="30" customFormat="1" x14ac:dyDescent="0.35">
      <c r="E199" s="26"/>
      <c r="F199" s="26"/>
      <c r="G199" s="26"/>
      <c r="H199" s="121"/>
      <c r="I199" s="121"/>
      <c r="J199" s="121"/>
      <c r="K199" s="139"/>
      <c r="L199" s="139"/>
      <c r="M199" s="139"/>
      <c r="N199" s="139"/>
      <c r="O199" s="121"/>
      <c r="P199" s="121"/>
      <c r="Q199" s="121"/>
      <c r="R199" s="121"/>
    </row>
    <row r="200" spans="5:18" s="30" customFormat="1" x14ac:dyDescent="0.35">
      <c r="E200" s="26"/>
      <c r="F200" s="26"/>
      <c r="G200" s="26"/>
      <c r="H200" s="121"/>
      <c r="I200" s="121"/>
      <c r="J200" s="121"/>
      <c r="K200" s="139"/>
      <c r="L200" s="139"/>
      <c r="M200" s="139"/>
      <c r="N200" s="139"/>
      <c r="O200" s="121"/>
      <c r="P200" s="121"/>
      <c r="Q200" s="121"/>
      <c r="R200" s="121"/>
    </row>
    <row r="201" spans="5:18" s="30" customFormat="1" x14ac:dyDescent="0.35">
      <c r="E201" s="26"/>
      <c r="F201" s="26"/>
      <c r="G201" s="26"/>
      <c r="H201" s="121"/>
      <c r="I201" s="121"/>
      <c r="J201" s="121"/>
      <c r="K201" s="139"/>
      <c r="L201" s="139"/>
      <c r="M201" s="139"/>
      <c r="N201" s="139"/>
      <c r="O201" s="121"/>
      <c r="P201" s="121"/>
      <c r="Q201" s="121"/>
      <c r="R201" s="121"/>
    </row>
    <row r="202" spans="5:18" s="30" customFormat="1" x14ac:dyDescent="0.35">
      <c r="E202" s="26"/>
      <c r="F202" s="26"/>
      <c r="G202" s="26"/>
      <c r="H202" s="121"/>
      <c r="I202" s="121"/>
      <c r="J202" s="121"/>
      <c r="K202" s="139"/>
      <c r="L202" s="139"/>
      <c r="M202" s="139"/>
      <c r="N202" s="139"/>
      <c r="O202" s="121"/>
      <c r="P202" s="121"/>
      <c r="Q202" s="121"/>
      <c r="R202" s="121"/>
    </row>
    <row r="203" spans="5:18" s="30" customFormat="1" x14ac:dyDescent="0.35">
      <c r="E203" s="26"/>
      <c r="F203" s="26"/>
      <c r="G203" s="26"/>
      <c r="H203" s="121"/>
      <c r="I203" s="121"/>
      <c r="J203" s="121"/>
      <c r="K203" s="139"/>
      <c r="L203" s="139"/>
      <c r="M203" s="139"/>
      <c r="N203" s="139"/>
      <c r="O203" s="121"/>
      <c r="P203" s="121"/>
      <c r="Q203" s="121"/>
      <c r="R203" s="121"/>
    </row>
    <row r="204" spans="5:18" s="30" customFormat="1" x14ac:dyDescent="0.35">
      <c r="E204" s="26"/>
      <c r="F204" s="26"/>
      <c r="G204" s="26"/>
      <c r="H204" s="121"/>
      <c r="I204" s="121"/>
      <c r="J204" s="121"/>
      <c r="K204" s="139"/>
      <c r="L204" s="139"/>
      <c r="M204" s="139"/>
      <c r="N204" s="139"/>
      <c r="O204" s="121"/>
      <c r="P204" s="121"/>
      <c r="Q204" s="121"/>
      <c r="R204" s="121"/>
    </row>
    <row r="205" spans="5:18" s="30" customFormat="1" x14ac:dyDescent="0.35">
      <c r="E205" s="26"/>
      <c r="F205" s="26"/>
      <c r="G205" s="26"/>
      <c r="H205" s="121"/>
      <c r="I205" s="121"/>
      <c r="J205" s="121"/>
      <c r="K205" s="139"/>
      <c r="L205" s="139"/>
      <c r="M205" s="139"/>
      <c r="N205" s="139"/>
      <c r="O205" s="121"/>
      <c r="P205" s="121"/>
      <c r="Q205" s="121"/>
      <c r="R205" s="121"/>
    </row>
    <row r="206" spans="5:18" s="30" customFormat="1" x14ac:dyDescent="0.35">
      <c r="E206" s="26"/>
      <c r="F206" s="26"/>
      <c r="G206" s="26"/>
      <c r="H206" s="121"/>
      <c r="I206" s="121"/>
      <c r="J206" s="121"/>
      <c r="K206" s="139"/>
      <c r="L206" s="139"/>
      <c r="M206" s="139"/>
      <c r="N206" s="139"/>
      <c r="O206" s="121"/>
      <c r="P206" s="121"/>
      <c r="Q206" s="121"/>
      <c r="R206" s="121"/>
    </row>
    <row r="207" spans="5:18" s="30" customFormat="1" x14ac:dyDescent="0.35">
      <c r="E207" s="26"/>
      <c r="F207" s="26"/>
      <c r="G207" s="26"/>
      <c r="H207" s="121"/>
      <c r="I207" s="121"/>
      <c r="J207" s="121"/>
      <c r="K207" s="139"/>
      <c r="L207" s="139"/>
      <c r="M207" s="139"/>
      <c r="N207" s="139"/>
      <c r="O207" s="121"/>
      <c r="P207" s="121"/>
      <c r="Q207" s="121"/>
      <c r="R207" s="121"/>
    </row>
    <row r="208" spans="5:18" s="30" customFormat="1" x14ac:dyDescent="0.35">
      <c r="E208" s="26"/>
      <c r="F208" s="26"/>
      <c r="G208" s="26"/>
      <c r="H208" s="121"/>
      <c r="I208" s="121"/>
      <c r="J208" s="121"/>
      <c r="K208" s="139"/>
      <c r="L208" s="139"/>
      <c r="M208" s="139"/>
      <c r="N208" s="139"/>
      <c r="O208" s="121"/>
      <c r="P208" s="121"/>
      <c r="Q208" s="121"/>
      <c r="R208" s="121"/>
    </row>
    <row r="209" spans="5:18" s="30" customFormat="1" x14ac:dyDescent="0.35">
      <c r="E209" s="26"/>
      <c r="F209" s="26"/>
      <c r="G209" s="26"/>
      <c r="H209" s="121"/>
      <c r="I209" s="121"/>
      <c r="J209" s="121"/>
      <c r="K209" s="139"/>
      <c r="L209" s="139"/>
      <c r="M209" s="139"/>
      <c r="N209" s="139"/>
      <c r="O209" s="121"/>
      <c r="P209" s="121"/>
      <c r="Q209" s="121"/>
      <c r="R209" s="121"/>
    </row>
    <row r="210" spans="5:18" s="30" customFormat="1" x14ac:dyDescent="0.35">
      <c r="E210" s="26"/>
      <c r="F210" s="26"/>
      <c r="G210" s="26"/>
      <c r="H210" s="121"/>
      <c r="I210" s="121"/>
      <c r="J210" s="121"/>
      <c r="K210" s="139"/>
      <c r="L210" s="139"/>
      <c r="M210" s="139"/>
      <c r="N210" s="139"/>
      <c r="O210" s="121"/>
      <c r="P210" s="121"/>
      <c r="Q210" s="121"/>
      <c r="R210" s="121"/>
    </row>
    <row r="211" spans="5:18" s="30" customFormat="1" x14ac:dyDescent="0.35">
      <c r="E211" s="26"/>
      <c r="F211" s="26"/>
      <c r="G211" s="26"/>
      <c r="H211" s="121"/>
      <c r="I211" s="121"/>
      <c r="J211" s="121"/>
      <c r="K211" s="139"/>
      <c r="L211" s="139"/>
      <c r="M211" s="139"/>
      <c r="N211" s="139"/>
      <c r="O211" s="121"/>
      <c r="P211" s="121"/>
      <c r="Q211" s="121"/>
      <c r="R211" s="121"/>
    </row>
    <row r="212" spans="5:18" s="30" customFormat="1" x14ac:dyDescent="0.35">
      <c r="E212" s="26"/>
      <c r="F212" s="26"/>
      <c r="G212" s="26"/>
      <c r="H212" s="121"/>
      <c r="I212" s="121"/>
      <c r="J212" s="121"/>
      <c r="K212" s="139"/>
      <c r="L212" s="139"/>
      <c r="M212" s="139"/>
      <c r="N212" s="139"/>
      <c r="O212" s="121"/>
      <c r="P212" s="121"/>
      <c r="Q212" s="121"/>
      <c r="R212" s="121"/>
    </row>
    <row r="213" spans="5:18" s="30" customFormat="1" x14ac:dyDescent="0.35">
      <c r="E213" s="26"/>
      <c r="F213" s="26"/>
      <c r="G213" s="26"/>
      <c r="H213" s="121"/>
      <c r="I213" s="121"/>
      <c r="J213" s="121"/>
      <c r="K213" s="139"/>
      <c r="L213" s="139"/>
      <c r="M213" s="139"/>
      <c r="N213" s="139"/>
      <c r="O213" s="121"/>
      <c r="P213" s="121"/>
      <c r="Q213" s="121"/>
      <c r="R213" s="121"/>
    </row>
    <row r="214" spans="5:18" s="30" customFormat="1" x14ac:dyDescent="0.35">
      <c r="E214" s="26"/>
      <c r="F214" s="26"/>
      <c r="G214" s="26"/>
      <c r="H214" s="121"/>
      <c r="I214" s="121"/>
      <c r="J214" s="121"/>
      <c r="K214" s="139"/>
      <c r="L214" s="139"/>
      <c r="M214" s="139"/>
      <c r="N214" s="139"/>
      <c r="O214" s="121"/>
      <c r="P214" s="121"/>
      <c r="Q214" s="121"/>
      <c r="R214" s="121"/>
    </row>
    <row r="215" spans="5:18" s="30" customFormat="1" x14ac:dyDescent="0.35">
      <c r="E215" s="26"/>
      <c r="F215" s="26"/>
      <c r="G215" s="26"/>
      <c r="H215" s="121"/>
      <c r="I215" s="121"/>
      <c r="J215" s="121"/>
      <c r="K215" s="139"/>
      <c r="L215" s="139"/>
      <c r="M215" s="139"/>
      <c r="N215" s="139"/>
      <c r="O215" s="121"/>
      <c r="P215" s="121"/>
      <c r="Q215" s="121"/>
      <c r="R215" s="121"/>
    </row>
    <row r="216" spans="5:18" s="30" customFormat="1" x14ac:dyDescent="0.35">
      <c r="E216" s="26"/>
      <c r="F216" s="26"/>
      <c r="G216" s="26"/>
      <c r="H216" s="121"/>
      <c r="I216" s="121"/>
      <c r="J216" s="121"/>
      <c r="K216" s="139"/>
      <c r="L216" s="139"/>
      <c r="M216" s="139"/>
      <c r="N216" s="139"/>
      <c r="O216" s="121"/>
      <c r="P216" s="121"/>
      <c r="Q216" s="121"/>
      <c r="R216" s="121"/>
    </row>
    <row r="217" spans="5:18" s="30" customFormat="1" x14ac:dyDescent="0.35">
      <c r="E217" s="26"/>
      <c r="F217" s="26"/>
      <c r="G217" s="26"/>
      <c r="H217" s="121"/>
      <c r="I217" s="121"/>
      <c r="J217" s="121"/>
      <c r="K217" s="139"/>
      <c r="L217" s="139"/>
      <c r="M217" s="139"/>
      <c r="N217" s="139"/>
      <c r="O217" s="121"/>
      <c r="P217" s="121"/>
      <c r="Q217" s="121"/>
      <c r="R217" s="121"/>
    </row>
    <row r="218" spans="5:18" s="30" customFormat="1" x14ac:dyDescent="0.35">
      <c r="E218" s="26"/>
      <c r="F218" s="26"/>
      <c r="G218" s="26"/>
      <c r="H218" s="121"/>
      <c r="I218" s="121"/>
      <c r="J218" s="121"/>
      <c r="K218" s="139"/>
      <c r="L218" s="139"/>
      <c r="M218" s="139"/>
      <c r="N218" s="139"/>
      <c r="O218" s="121"/>
      <c r="P218" s="121"/>
      <c r="Q218" s="121"/>
      <c r="R218" s="121"/>
    </row>
    <row r="219" spans="5:18" s="30" customFormat="1" x14ac:dyDescent="0.35">
      <c r="E219" s="26"/>
      <c r="F219" s="26"/>
      <c r="G219" s="26"/>
      <c r="H219" s="121"/>
      <c r="I219" s="121"/>
      <c r="J219" s="121"/>
      <c r="K219" s="139"/>
      <c r="L219" s="139"/>
      <c r="M219" s="139"/>
      <c r="N219" s="139"/>
      <c r="O219" s="121"/>
      <c r="P219" s="121"/>
      <c r="Q219" s="121"/>
      <c r="R219" s="121"/>
    </row>
    <row r="220" spans="5:18" s="30" customFormat="1" x14ac:dyDescent="0.35">
      <c r="E220" s="26"/>
      <c r="F220" s="26"/>
      <c r="G220" s="26"/>
      <c r="H220" s="121"/>
      <c r="I220" s="121"/>
      <c r="J220" s="121"/>
      <c r="K220" s="139"/>
      <c r="L220" s="139"/>
      <c r="M220" s="139"/>
      <c r="N220" s="139"/>
      <c r="O220" s="121"/>
      <c r="P220" s="121"/>
      <c r="Q220" s="121"/>
      <c r="R220" s="121"/>
    </row>
    <row r="221" spans="5:18" s="30" customFormat="1" x14ac:dyDescent="0.35">
      <c r="E221" s="26"/>
      <c r="F221" s="26"/>
      <c r="G221" s="26"/>
      <c r="H221" s="121"/>
      <c r="I221" s="121"/>
      <c r="J221" s="121"/>
      <c r="K221" s="139"/>
      <c r="L221" s="139"/>
      <c r="M221" s="139"/>
      <c r="N221" s="139"/>
      <c r="O221" s="121"/>
      <c r="P221" s="121"/>
      <c r="Q221" s="121"/>
      <c r="R221" s="121"/>
    </row>
    <row r="222" spans="5:18" s="30" customFormat="1" x14ac:dyDescent="0.35">
      <c r="E222" s="26"/>
      <c r="F222" s="26"/>
      <c r="G222" s="26"/>
      <c r="H222" s="121"/>
      <c r="I222" s="121"/>
      <c r="J222" s="121"/>
      <c r="K222" s="139"/>
      <c r="L222" s="139"/>
      <c r="M222" s="139"/>
      <c r="N222" s="139"/>
      <c r="O222" s="121"/>
      <c r="P222" s="121"/>
      <c r="Q222" s="121"/>
      <c r="R222" s="121"/>
    </row>
    <row r="223" spans="5:18" s="30" customFormat="1" x14ac:dyDescent="0.35">
      <c r="E223" s="26"/>
      <c r="F223" s="26"/>
      <c r="G223" s="26"/>
      <c r="H223" s="121"/>
      <c r="I223" s="121"/>
      <c r="J223" s="121"/>
      <c r="K223" s="139"/>
      <c r="L223" s="139"/>
      <c r="M223" s="139"/>
      <c r="N223" s="139"/>
      <c r="O223" s="121"/>
      <c r="P223" s="121"/>
      <c r="Q223" s="121"/>
      <c r="R223" s="121"/>
    </row>
    <row r="224" spans="5:18" s="30" customFormat="1" x14ac:dyDescent="0.35">
      <c r="E224" s="26"/>
      <c r="F224" s="26"/>
      <c r="G224" s="26"/>
      <c r="H224" s="121"/>
      <c r="I224" s="121"/>
      <c r="J224" s="121"/>
      <c r="K224" s="139"/>
      <c r="L224" s="139"/>
      <c r="M224" s="139"/>
      <c r="N224" s="139"/>
      <c r="O224" s="121"/>
      <c r="P224" s="121"/>
      <c r="Q224" s="121"/>
      <c r="R224" s="121"/>
    </row>
    <row r="225" spans="5:18" s="30" customFormat="1" x14ac:dyDescent="0.35">
      <c r="E225" s="26"/>
      <c r="F225" s="26"/>
      <c r="G225" s="26"/>
      <c r="H225" s="121"/>
      <c r="I225" s="121"/>
      <c r="J225" s="121"/>
      <c r="K225" s="139"/>
      <c r="L225" s="139"/>
      <c r="M225" s="139"/>
      <c r="N225" s="139"/>
      <c r="O225" s="121"/>
      <c r="P225" s="121"/>
      <c r="Q225" s="121"/>
      <c r="R225" s="121"/>
    </row>
    <row r="226" spans="5:18" s="30" customFormat="1" x14ac:dyDescent="0.35">
      <c r="E226" s="26"/>
      <c r="F226" s="26"/>
      <c r="G226" s="26"/>
      <c r="H226" s="121"/>
      <c r="I226" s="121"/>
      <c r="J226" s="121"/>
      <c r="K226" s="139"/>
      <c r="L226" s="139"/>
      <c r="M226" s="139"/>
      <c r="N226" s="139"/>
      <c r="O226" s="121"/>
      <c r="P226" s="121"/>
      <c r="Q226" s="121"/>
      <c r="R226" s="121"/>
    </row>
    <row r="227" spans="5:18" s="30" customFormat="1" x14ac:dyDescent="0.35">
      <c r="E227" s="26"/>
      <c r="F227" s="26"/>
      <c r="G227" s="26"/>
      <c r="H227" s="121"/>
      <c r="I227" s="121"/>
      <c r="J227" s="121"/>
      <c r="K227" s="139"/>
      <c r="L227" s="139"/>
      <c r="M227" s="139"/>
      <c r="N227" s="139"/>
      <c r="O227" s="121"/>
      <c r="P227" s="121"/>
      <c r="Q227" s="121"/>
      <c r="R227" s="121"/>
    </row>
    <row r="228" spans="5:18" s="30" customFormat="1" x14ac:dyDescent="0.35">
      <c r="E228" s="26"/>
      <c r="F228" s="26"/>
      <c r="G228" s="26"/>
      <c r="H228" s="121"/>
      <c r="I228" s="121"/>
      <c r="J228" s="121"/>
      <c r="K228" s="139"/>
      <c r="L228" s="139"/>
      <c r="M228" s="139"/>
      <c r="N228" s="139"/>
      <c r="O228" s="121"/>
      <c r="P228" s="121"/>
      <c r="Q228" s="121"/>
      <c r="R228" s="121"/>
    </row>
    <row r="229" spans="5:18" s="30" customFormat="1" x14ac:dyDescent="0.35">
      <c r="E229" s="26"/>
      <c r="F229" s="26"/>
      <c r="G229" s="26"/>
      <c r="H229" s="121"/>
      <c r="I229" s="121"/>
      <c r="J229" s="121"/>
      <c r="K229" s="139"/>
      <c r="L229" s="139"/>
      <c r="M229" s="139"/>
      <c r="N229" s="139"/>
      <c r="O229" s="121"/>
      <c r="P229" s="121"/>
      <c r="Q229" s="121"/>
      <c r="R229" s="121"/>
    </row>
    <row r="230" spans="5:18" s="30" customFormat="1" x14ac:dyDescent="0.35">
      <c r="E230" s="26"/>
      <c r="F230" s="26"/>
      <c r="G230" s="26"/>
      <c r="H230" s="121"/>
      <c r="I230" s="121"/>
      <c r="J230" s="121"/>
      <c r="K230" s="139"/>
      <c r="L230" s="139"/>
      <c r="M230" s="139"/>
      <c r="N230" s="139"/>
      <c r="O230" s="121"/>
      <c r="P230" s="121"/>
      <c r="Q230" s="121"/>
      <c r="R230" s="121"/>
    </row>
    <row r="231" spans="5:18" s="30" customFormat="1" x14ac:dyDescent="0.35">
      <c r="E231" s="26"/>
      <c r="F231" s="26"/>
      <c r="G231" s="26"/>
      <c r="H231" s="121"/>
      <c r="I231" s="121"/>
      <c r="J231" s="121"/>
      <c r="K231" s="139"/>
      <c r="L231" s="139"/>
      <c r="M231" s="139"/>
      <c r="N231" s="139"/>
      <c r="O231" s="121"/>
      <c r="P231" s="121"/>
      <c r="Q231" s="121"/>
      <c r="R231" s="121"/>
    </row>
    <row r="232" spans="5:18" s="30" customFormat="1" x14ac:dyDescent="0.35">
      <c r="E232" s="26"/>
      <c r="F232" s="26"/>
      <c r="G232" s="26"/>
      <c r="H232" s="121"/>
      <c r="I232" s="121"/>
      <c r="J232" s="121"/>
      <c r="K232" s="139"/>
      <c r="L232" s="139"/>
      <c r="M232" s="139"/>
      <c r="N232" s="139"/>
      <c r="O232" s="121"/>
      <c r="P232" s="121"/>
      <c r="Q232" s="121"/>
      <c r="R232" s="121"/>
    </row>
    <row r="233" spans="5:18" s="30" customFormat="1" x14ac:dyDescent="0.35">
      <c r="E233" s="26"/>
      <c r="F233" s="26"/>
      <c r="G233" s="26"/>
      <c r="H233" s="121"/>
      <c r="I233" s="121"/>
      <c r="J233" s="121"/>
      <c r="K233" s="139"/>
      <c r="L233" s="139"/>
      <c r="M233" s="139"/>
      <c r="N233" s="139"/>
      <c r="O233" s="121"/>
      <c r="P233" s="121"/>
      <c r="Q233" s="121"/>
      <c r="R233" s="121"/>
    </row>
    <row r="234" spans="5:18" s="30" customFormat="1" x14ac:dyDescent="0.35">
      <c r="E234" s="26"/>
      <c r="F234" s="26"/>
      <c r="G234" s="26"/>
      <c r="H234" s="121"/>
      <c r="I234" s="121"/>
      <c r="J234" s="121"/>
      <c r="K234" s="139"/>
      <c r="L234" s="139"/>
      <c r="M234" s="139"/>
      <c r="N234" s="139"/>
      <c r="O234" s="121"/>
      <c r="P234" s="121"/>
      <c r="Q234" s="121"/>
      <c r="R234" s="121"/>
    </row>
    <row r="235" spans="5:18" s="30" customFormat="1" x14ac:dyDescent="0.35">
      <c r="E235" s="26"/>
      <c r="F235" s="26"/>
      <c r="G235" s="26"/>
      <c r="H235" s="121"/>
      <c r="I235" s="121"/>
      <c r="J235" s="121"/>
      <c r="K235" s="139"/>
      <c r="L235" s="139"/>
      <c r="M235" s="139"/>
      <c r="N235" s="139"/>
      <c r="O235" s="121"/>
      <c r="P235" s="121"/>
      <c r="Q235" s="121"/>
      <c r="R235" s="121"/>
    </row>
    <row r="236" spans="5:18" s="30" customFormat="1" x14ac:dyDescent="0.35">
      <c r="E236" s="26"/>
      <c r="F236" s="26"/>
      <c r="G236" s="26"/>
      <c r="H236" s="121"/>
      <c r="I236" s="121"/>
      <c r="J236" s="121"/>
      <c r="K236" s="139"/>
      <c r="L236" s="139"/>
      <c r="M236" s="139"/>
      <c r="N236" s="139"/>
      <c r="O236" s="121"/>
      <c r="P236" s="121"/>
      <c r="Q236" s="121"/>
      <c r="R236" s="121"/>
    </row>
    <row r="237" spans="5:18" s="30" customFormat="1" x14ac:dyDescent="0.35">
      <c r="E237" s="26"/>
      <c r="F237" s="26"/>
      <c r="G237" s="26"/>
      <c r="H237" s="121"/>
      <c r="I237" s="121"/>
      <c r="J237" s="121"/>
      <c r="K237" s="139"/>
      <c r="L237" s="139"/>
      <c r="M237" s="139"/>
      <c r="N237" s="139"/>
      <c r="O237" s="121"/>
      <c r="P237" s="121"/>
      <c r="Q237" s="121"/>
      <c r="R237" s="121"/>
    </row>
    <row r="238" spans="5:18" s="30" customFormat="1" x14ac:dyDescent="0.35">
      <c r="E238" s="26"/>
      <c r="F238" s="26"/>
      <c r="G238" s="26"/>
      <c r="H238" s="121"/>
      <c r="I238" s="121"/>
      <c r="J238" s="121"/>
      <c r="K238" s="139"/>
      <c r="L238" s="139"/>
      <c r="M238" s="139"/>
      <c r="N238" s="139"/>
      <c r="O238" s="121"/>
      <c r="P238" s="121"/>
      <c r="Q238" s="121"/>
      <c r="R238" s="121"/>
    </row>
    <row r="239" spans="5:18" s="30" customFormat="1" x14ac:dyDescent="0.35">
      <c r="E239" s="26"/>
      <c r="F239" s="26"/>
      <c r="G239" s="26"/>
      <c r="H239" s="121"/>
      <c r="I239" s="121"/>
      <c r="J239" s="121"/>
      <c r="K239" s="139"/>
      <c r="L239" s="139"/>
      <c r="M239" s="139"/>
      <c r="N239" s="139"/>
      <c r="O239" s="121"/>
      <c r="P239" s="121"/>
      <c r="Q239" s="121"/>
      <c r="R239" s="121"/>
    </row>
    <row r="240" spans="5:18" s="30" customFormat="1" x14ac:dyDescent="0.35">
      <c r="E240" s="26"/>
      <c r="F240" s="26"/>
      <c r="G240" s="26"/>
      <c r="H240" s="121"/>
      <c r="I240" s="121"/>
      <c r="J240" s="121"/>
      <c r="K240" s="139"/>
      <c r="L240" s="139"/>
      <c r="M240" s="139"/>
      <c r="N240" s="139"/>
      <c r="O240" s="121"/>
      <c r="P240" s="121"/>
      <c r="Q240" s="121"/>
      <c r="R240" s="121"/>
    </row>
    <row r="241" spans="5:18" s="30" customFormat="1" x14ac:dyDescent="0.35">
      <c r="E241" s="26"/>
      <c r="F241" s="26"/>
      <c r="G241" s="26"/>
      <c r="H241" s="121"/>
      <c r="I241" s="121"/>
      <c r="J241" s="121"/>
      <c r="K241" s="139"/>
      <c r="L241" s="139"/>
      <c r="M241" s="139"/>
      <c r="N241" s="139"/>
      <c r="O241" s="121"/>
      <c r="P241" s="121"/>
      <c r="Q241" s="121"/>
      <c r="R241" s="121"/>
    </row>
    <row r="242" spans="5:18" s="30" customFormat="1" x14ac:dyDescent="0.35">
      <c r="E242" s="26"/>
      <c r="F242" s="26"/>
      <c r="G242" s="26"/>
      <c r="H242" s="121"/>
      <c r="I242" s="121"/>
      <c r="J242" s="121"/>
      <c r="K242" s="139"/>
      <c r="L242" s="139"/>
      <c r="M242" s="139"/>
      <c r="N242" s="139"/>
      <c r="O242" s="121"/>
      <c r="P242" s="121"/>
      <c r="Q242" s="121"/>
      <c r="R242" s="121"/>
    </row>
    <row r="243" spans="5:18" s="30" customFormat="1" x14ac:dyDescent="0.35">
      <c r="E243" s="26"/>
      <c r="F243" s="26"/>
      <c r="G243" s="26"/>
      <c r="H243" s="121"/>
      <c r="I243" s="121"/>
      <c r="J243" s="121"/>
      <c r="K243" s="139"/>
      <c r="L243" s="139"/>
      <c r="M243" s="139"/>
      <c r="N243" s="139"/>
      <c r="O243" s="121"/>
      <c r="P243" s="121"/>
      <c r="Q243" s="121"/>
      <c r="R243" s="121"/>
    </row>
    <row r="244" spans="5:18" s="30" customFormat="1" x14ac:dyDescent="0.35">
      <c r="E244" s="26"/>
      <c r="F244" s="26"/>
      <c r="G244" s="26"/>
      <c r="H244" s="121"/>
      <c r="I244" s="121"/>
      <c r="J244" s="121"/>
      <c r="K244" s="139"/>
      <c r="L244" s="139"/>
      <c r="M244" s="139"/>
      <c r="N244" s="139"/>
      <c r="O244" s="121"/>
      <c r="P244" s="121"/>
      <c r="Q244" s="121"/>
      <c r="R244" s="121"/>
    </row>
    <row r="245" spans="5:18" s="30" customFormat="1" x14ac:dyDescent="0.35">
      <c r="E245" s="26"/>
      <c r="F245" s="26"/>
      <c r="G245" s="26"/>
      <c r="H245" s="121"/>
      <c r="I245" s="121"/>
      <c r="J245" s="121"/>
      <c r="K245" s="139"/>
      <c r="L245" s="139"/>
      <c r="M245" s="139"/>
      <c r="N245" s="139"/>
      <c r="O245" s="121"/>
      <c r="P245" s="121"/>
      <c r="Q245" s="121"/>
      <c r="R245" s="121"/>
    </row>
    <row r="246" spans="5:18" s="30" customFormat="1" x14ac:dyDescent="0.35">
      <c r="E246" s="26"/>
      <c r="F246" s="26"/>
      <c r="G246" s="26"/>
      <c r="H246" s="121"/>
      <c r="I246" s="121"/>
      <c r="J246" s="121"/>
      <c r="K246" s="139"/>
      <c r="L246" s="139"/>
      <c r="M246" s="139"/>
      <c r="N246" s="139"/>
      <c r="O246" s="121"/>
      <c r="P246" s="121"/>
      <c r="Q246" s="121"/>
      <c r="R246" s="121"/>
    </row>
    <row r="247" spans="5:18" s="30" customFormat="1" x14ac:dyDescent="0.35">
      <c r="E247" s="26"/>
      <c r="F247" s="26"/>
      <c r="G247" s="26"/>
      <c r="H247" s="121"/>
      <c r="I247" s="121"/>
      <c r="J247" s="121"/>
      <c r="K247" s="139"/>
      <c r="L247" s="139"/>
      <c r="M247" s="139"/>
      <c r="N247" s="139"/>
      <c r="O247" s="121"/>
      <c r="P247" s="121"/>
      <c r="Q247" s="121"/>
      <c r="R247" s="121"/>
    </row>
    <row r="248" spans="5:18" s="30" customFormat="1" x14ac:dyDescent="0.35">
      <c r="E248" s="26"/>
      <c r="F248" s="26"/>
      <c r="G248" s="26"/>
      <c r="H248" s="121"/>
      <c r="I248" s="121"/>
      <c r="J248" s="121"/>
      <c r="K248" s="139"/>
      <c r="L248" s="139"/>
      <c r="M248" s="139"/>
      <c r="N248" s="139"/>
      <c r="O248" s="121"/>
      <c r="P248" s="121"/>
      <c r="Q248" s="121"/>
      <c r="R248" s="121"/>
    </row>
    <row r="249" spans="5:18" s="30" customFormat="1" x14ac:dyDescent="0.35">
      <c r="E249" s="26"/>
      <c r="F249" s="26"/>
      <c r="G249" s="26"/>
      <c r="H249" s="121"/>
      <c r="I249" s="121"/>
      <c r="J249" s="121"/>
      <c r="K249" s="139"/>
      <c r="L249" s="139"/>
      <c r="M249" s="139"/>
      <c r="N249" s="139"/>
      <c r="O249" s="121"/>
      <c r="P249" s="121"/>
      <c r="Q249" s="121"/>
      <c r="R249" s="121"/>
    </row>
    <row r="250" spans="5:18" s="30" customFormat="1" x14ac:dyDescent="0.35">
      <c r="E250" s="26"/>
      <c r="F250" s="26"/>
      <c r="G250" s="26"/>
      <c r="H250" s="121"/>
      <c r="I250" s="121"/>
      <c r="J250" s="121"/>
      <c r="K250" s="139"/>
      <c r="L250" s="139"/>
      <c r="M250" s="139"/>
      <c r="N250" s="139"/>
      <c r="O250" s="121"/>
      <c r="P250" s="121"/>
      <c r="Q250" s="121"/>
      <c r="R250" s="121"/>
    </row>
    <row r="251" spans="5:18" s="30" customFormat="1" x14ac:dyDescent="0.35">
      <c r="E251" s="26"/>
      <c r="F251" s="26"/>
      <c r="G251" s="26"/>
      <c r="H251" s="121"/>
      <c r="I251" s="121"/>
      <c r="J251" s="121"/>
      <c r="K251" s="139"/>
      <c r="L251" s="139"/>
      <c r="M251" s="139"/>
      <c r="N251" s="139"/>
      <c r="O251" s="121"/>
      <c r="P251" s="121"/>
      <c r="Q251" s="121"/>
      <c r="R251" s="121"/>
    </row>
    <row r="252" spans="5:18" s="30" customFormat="1" x14ac:dyDescent="0.35">
      <c r="E252" s="26"/>
      <c r="F252" s="26"/>
      <c r="G252" s="26"/>
      <c r="H252" s="121"/>
      <c r="I252" s="121"/>
      <c r="J252" s="121"/>
      <c r="K252" s="139"/>
      <c r="L252" s="139"/>
      <c r="M252" s="139"/>
      <c r="N252" s="139"/>
      <c r="O252" s="121"/>
      <c r="P252" s="121"/>
      <c r="Q252" s="121"/>
      <c r="R252" s="121"/>
    </row>
    <row r="253" spans="5:18" s="30" customFormat="1" x14ac:dyDescent="0.35">
      <c r="E253" s="26"/>
      <c r="F253" s="26"/>
      <c r="G253" s="26"/>
      <c r="H253" s="121"/>
      <c r="I253" s="121"/>
      <c r="J253" s="121"/>
      <c r="K253" s="139"/>
      <c r="L253" s="139"/>
      <c r="M253" s="139"/>
      <c r="N253" s="139"/>
      <c r="O253" s="121"/>
      <c r="P253" s="121"/>
      <c r="Q253" s="121"/>
      <c r="R253" s="121"/>
    </row>
    <row r="254" spans="5:18" s="30" customFormat="1" x14ac:dyDescent="0.35">
      <c r="E254" s="26"/>
      <c r="F254" s="26"/>
      <c r="G254" s="26"/>
      <c r="H254" s="121"/>
      <c r="I254" s="121"/>
      <c r="J254" s="121"/>
      <c r="K254" s="139"/>
      <c r="L254" s="139"/>
      <c r="M254" s="139"/>
      <c r="N254" s="139"/>
      <c r="O254" s="121"/>
      <c r="P254" s="121"/>
      <c r="Q254" s="121"/>
      <c r="R254" s="121"/>
    </row>
    <row r="255" spans="5:18" s="30" customFormat="1" x14ac:dyDescent="0.35">
      <c r="E255" s="26"/>
      <c r="F255" s="26"/>
      <c r="G255" s="26"/>
      <c r="H255" s="121"/>
      <c r="I255" s="121"/>
      <c r="J255" s="121"/>
      <c r="K255" s="139"/>
      <c r="L255" s="139"/>
      <c r="M255" s="139"/>
      <c r="N255" s="139"/>
      <c r="O255" s="121"/>
      <c r="P255" s="121"/>
      <c r="Q255" s="121"/>
      <c r="R255" s="121"/>
    </row>
    <row r="256" spans="5:18" s="30" customFormat="1" x14ac:dyDescent="0.35">
      <c r="E256" s="26"/>
      <c r="F256" s="26"/>
      <c r="G256" s="26"/>
      <c r="H256" s="121"/>
      <c r="I256" s="121"/>
      <c r="J256" s="121"/>
      <c r="K256" s="139"/>
      <c r="L256" s="139"/>
      <c r="M256" s="139"/>
      <c r="N256" s="139"/>
      <c r="O256" s="121"/>
      <c r="P256" s="121"/>
      <c r="Q256" s="121"/>
      <c r="R256" s="121"/>
    </row>
    <row r="257" spans="5:18" s="30" customFormat="1" x14ac:dyDescent="0.35">
      <c r="E257" s="26"/>
      <c r="F257" s="26"/>
      <c r="G257" s="26"/>
      <c r="H257" s="121"/>
      <c r="I257" s="121"/>
      <c r="J257" s="121"/>
      <c r="K257" s="139"/>
      <c r="L257" s="139"/>
      <c r="M257" s="139"/>
      <c r="N257" s="139"/>
      <c r="O257" s="121"/>
      <c r="P257" s="121"/>
      <c r="Q257" s="121"/>
      <c r="R257" s="121"/>
    </row>
    <row r="258" spans="5:18" s="30" customFormat="1" x14ac:dyDescent="0.35">
      <c r="E258" s="26"/>
      <c r="F258" s="26"/>
      <c r="G258" s="26"/>
      <c r="H258" s="121"/>
      <c r="I258" s="121"/>
      <c r="J258" s="121"/>
      <c r="K258" s="139"/>
      <c r="L258" s="139"/>
      <c r="M258" s="139"/>
      <c r="N258" s="139"/>
      <c r="O258" s="121"/>
      <c r="P258" s="121"/>
      <c r="Q258" s="121"/>
      <c r="R258" s="121"/>
    </row>
    <row r="259" spans="5:18" s="30" customFormat="1" x14ac:dyDescent="0.35">
      <c r="E259" s="26"/>
      <c r="F259" s="26"/>
      <c r="G259" s="26"/>
      <c r="H259" s="121"/>
      <c r="I259" s="121"/>
      <c r="J259" s="121"/>
      <c r="K259" s="139"/>
      <c r="L259" s="139"/>
      <c r="M259" s="139"/>
      <c r="N259" s="139"/>
      <c r="O259" s="121"/>
      <c r="P259" s="121"/>
      <c r="Q259" s="121"/>
      <c r="R259" s="121"/>
    </row>
    <row r="260" spans="5:18" s="30" customFormat="1" x14ac:dyDescent="0.35">
      <c r="E260" s="26"/>
      <c r="F260" s="26"/>
      <c r="G260" s="26"/>
      <c r="H260" s="121"/>
      <c r="I260" s="121"/>
      <c r="J260" s="121"/>
      <c r="K260" s="139"/>
      <c r="L260" s="139"/>
      <c r="M260" s="139"/>
      <c r="N260" s="139"/>
      <c r="O260" s="121"/>
      <c r="P260" s="121"/>
      <c r="Q260" s="121"/>
      <c r="R260" s="121"/>
    </row>
    <row r="261" spans="5:18" s="30" customFormat="1" x14ac:dyDescent="0.35">
      <c r="E261" s="26"/>
      <c r="F261" s="26"/>
      <c r="G261" s="26"/>
      <c r="H261" s="121"/>
      <c r="I261" s="121"/>
      <c r="J261" s="121"/>
      <c r="K261" s="139"/>
      <c r="L261" s="139"/>
      <c r="M261" s="139"/>
      <c r="N261" s="139"/>
      <c r="O261" s="121"/>
      <c r="P261" s="121"/>
      <c r="Q261" s="121"/>
      <c r="R261" s="121"/>
    </row>
    <row r="262" spans="5:18" s="30" customFormat="1" x14ac:dyDescent="0.35">
      <c r="E262" s="26"/>
      <c r="F262" s="26"/>
      <c r="G262" s="26"/>
      <c r="H262" s="121"/>
      <c r="I262" s="121"/>
      <c r="J262" s="121"/>
      <c r="K262" s="139"/>
      <c r="L262" s="139"/>
      <c r="M262" s="139"/>
      <c r="N262" s="139"/>
      <c r="O262" s="121"/>
      <c r="P262" s="121"/>
      <c r="Q262" s="121"/>
      <c r="R262" s="121"/>
    </row>
    <row r="263" spans="5:18" s="30" customFormat="1" x14ac:dyDescent="0.35">
      <c r="E263" s="26"/>
      <c r="F263" s="26"/>
      <c r="G263" s="26"/>
      <c r="H263" s="121"/>
      <c r="I263" s="121"/>
      <c r="J263" s="121"/>
      <c r="K263" s="139"/>
      <c r="L263" s="139"/>
      <c r="M263" s="139"/>
      <c r="N263" s="139"/>
      <c r="O263" s="121"/>
      <c r="P263" s="121"/>
      <c r="Q263" s="121"/>
      <c r="R263" s="121"/>
    </row>
    <row r="264" spans="5:18" s="30" customFormat="1" x14ac:dyDescent="0.35">
      <c r="E264" s="26"/>
      <c r="F264" s="26"/>
      <c r="G264" s="26"/>
      <c r="H264" s="121"/>
      <c r="I264" s="121"/>
      <c r="J264" s="121"/>
      <c r="K264" s="139"/>
      <c r="L264" s="139"/>
      <c r="M264" s="139"/>
      <c r="N264" s="139"/>
      <c r="O264" s="121"/>
      <c r="P264" s="121"/>
      <c r="Q264" s="121"/>
      <c r="R264" s="121"/>
    </row>
    <row r="265" spans="5:18" s="30" customFormat="1" x14ac:dyDescent="0.35">
      <c r="E265" s="26"/>
      <c r="F265" s="26"/>
      <c r="G265" s="26"/>
      <c r="H265" s="121"/>
      <c r="I265" s="121"/>
      <c r="J265" s="121"/>
      <c r="K265" s="139"/>
      <c r="L265" s="139"/>
      <c r="M265" s="139"/>
      <c r="N265" s="139"/>
      <c r="O265" s="121"/>
      <c r="P265" s="121"/>
      <c r="Q265" s="121"/>
      <c r="R265" s="121"/>
    </row>
    <row r="266" spans="5:18" s="30" customFormat="1" x14ac:dyDescent="0.35">
      <c r="E266" s="26"/>
      <c r="F266" s="26"/>
      <c r="G266" s="26"/>
      <c r="H266" s="121"/>
      <c r="I266" s="121"/>
      <c r="J266" s="121"/>
      <c r="K266" s="139"/>
      <c r="L266" s="139"/>
      <c r="M266" s="139"/>
      <c r="N266" s="139"/>
      <c r="O266" s="121"/>
      <c r="P266" s="121"/>
      <c r="Q266" s="121"/>
      <c r="R266" s="121"/>
    </row>
    <row r="267" spans="5:18" s="30" customFormat="1" x14ac:dyDescent="0.35">
      <c r="E267" s="26"/>
      <c r="F267" s="26"/>
      <c r="G267" s="26"/>
      <c r="H267" s="121"/>
      <c r="I267" s="121"/>
      <c r="J267" s="121"/>
      <c r="K267" s="139"/>
      <c r="L267" s="139"/>
      <c r="M267" s="139"/>
      <c r="N267" s="139"/>
      <c r="O267" s="121"/>
      <c r="P267" s="121"/>
      <c r="Q267" s="121"/>
      <c r="R267" s="121"/>
    </row>
    <row r="268" spans="5:18" s="30" customFormat="1" x14ac:dyDescent="0.35">
      <c r="E268" s="26"/>
      <c r="F268" s="26"/>
      <c r="G268" s="26"/>
      <c r="H268" s="121"/>
      <c r="I268" s="121"/>
      <c r="J268" s="121"/>
      <c r="K268" s="139"/>
      <c r="L268" s="139"/>
      <c r="M268" s="139"/>
      <c r="N268" s="139"/>
      <c r="O268" s="121"/>
      <c r="P268" s="121"/>
      <c r="Q268" s="121"/>
      <c r="R268" s="121"/>
    </row>
    <row r="269" spans="5:18" s="30" customFormat="1" x14ac:dyDescent="0.35">
      <c r="E269" s="26"/>
      <c r="F269" s="26"/>
      <c r="G269" s="26"/>
      <c r="H269" s="121"/>
      <c r="I269" s="121"/>
      <c r="J269" s="121"/>
      <c r="K269" s="139"/>
      <c r="L269" s="139"/>
      <c r="M269" s="139"/>
      <c r="N269" s="139"/>
      <c r="O269" s="121"/>
      <c r="P269" s="121"/>
      <c r="Q269" s="121"/>
      <c r="R269" s="121"/>
    </row>
    <row r="270" spans="5:18" s="30" customFormat="1" x14ac:dyDescent="0.35">
      <c r="E270" s="26"/>
      <c r="F270" s="26"/>
      <c r="G270" s="26"/>
      <c r="H270" s="121"/>
      <c r="I270" s="121"/>
      <c r="J270" s="121"/>
      <c r="K270" s="139"/>
      <c r="L270" s="139"/>
      <c r="M270" s="139"/>
      <c r="N270" s="139"/>
      <c r="O270" s="121"/>
      <c r="P270" s="121"/>
      <c r="Q270" s="121"/>
      <c r="R270" s="121"/>
    </row>
    <row r="271" spans="5:18" s="30" customFormat="1" x14ac:dyDescent="0.35">
      <c r="E271" s="26"/>
      <c r="F271" s="26"/>
      <c r="G271" s="26"/>
      <c r="H271" s="121"/>
      <c r="I271" s="121"/>
      <c r="J271" s="121"/>
      <c r="K271" s="139"/>
      <c r="L271" s="139"/>
      <c r="M271" s="139"/>
      <c r="N271" s="139"/>
      <c r="O271" s="121"/>
      <c r="P271" s="121"/>
      <c r="Q271" s="121"/>
      <c r="R271" s="121"/>
    </row>
    <row r="272" spans="5:18" s="30" customFormat="1" x14ac:dyDescent="0.35">
      <c r="E272" s="26"/>
      <c r="F272" s="26"/>
      <c r="G272" s="26"/>
      <c r="H272" s="121"/>
      <c r="I272" s="121"/>
      <c r="J272" s="121"/>
      <c r="K272" s="139"/>
      <c r="L272" s="139"/>
      <c r="M272" s="139"/>
      <c r="N272" s="139"/>
      <c r="O272" s="121"/>
      <c r="P272" s="121"/>
      <c r="Q272" s="121"/>
      <c r="R272" s="121"/>
    </row>
    <row r="273" spans="5:18" s="30" customFormat="1" x14ac:dyDescent="0.35">
      <c r="E273" s="26"/>
      <c r="F273" s="26"/>
      <c r="G273" s="26"/>
      <c r="H273" s="121"/>
      <c r="I273" s="121"/>
      <c r="J273" s="121"/>
      <c r="K273" s="139"/>
      <c r="L273" s="139"/>
      <c r="M273" s="139"/>
      <c r="N273" s="139"/>
      <c r="O273" s="121"/>
      <c r="P273" s="121"/>
      <c r="Q273" s="121"/>
      <c r="R273" s="121"/>
    </row>
    <row r="274" spans="5:18" s="30" customFormat="1" x14ac:dyDescent="0.35">
      <c r="E274" s="26"/>
      <c r="F274" s="26"/>
      <c r="G274" s="26"/>
      <c r="H274" s="121"/>
      <c r="I274" s="121"/>
      <c r="J274" s="121"/>
      <c r="K274" s="139"/>
      <c r="L274" s="139"/>
      <c r="M274" s="139"/>
      <c r="N274" s="139"/>
      <c r="O274" s="121"/>
      <c r="P274" s="121"/>
      <c r="Q274" s="121"/>
      <c r="R274" s="121"/>
    </row>
    <row r="275" spans="5:18" s="30" customFormat="1" x14ac:dyDescent="0.35">
      <c r="E275" s="26"/>
      <c r="F275" s="26"/>
      <c r="G275" s="26"/>
      <c r="H275" s="121"/>
      <c r="I275" s="121"/>
      <c r="J275" s="121"/>
      <c r="K275" s="139"/>
      <c r="L275" s="139"/>
      <c r="M275" s="139"/>
      <c r="N275" s="139"/>
      <c r="O275" s="121"/>
      <c r="P275" s="121"/>
      <c r="Q275" s="121"/>
      <c r="R275" s="121"/>
    </row>
    <row r="276" spans="5:18" s="30" customFormat="1" x14ac:dyDescent="0.35">
      <c r="E276" s="26"/>
      <c r="F276" s="26"/>
      <c r="G276" s="26"/>
      <c r="H276" s="121"/>
      <c r="I276" s="121"/>
      <c r="J276" s="121"/>
      <c r="K276" s="139"/>
      <c r="L276" s="139"/>
      <c r="M276" s="139"/>
      <c r="N276" s="139"/>
      <c r="O276" s="121"/>
      <c r="P276" s="121"/>
      <c r="Q276" s="121"/>
      <c r="R276" s="121"/>
    </row>
    <row r="277" spans="5:18" s="30" customFormat="1" x14ac:dyDescent="0.35">
      <c r="E277" s="26"/>
      <c r="F277" s="26"/>
      <c r="G277" s="26"/>
      <c r="H277" s="121"/>
      <c r="I277" s="121"/>
      <c r="J277" s="121"/>
      <c r="K277" s="139"/>
      <c r="L277" s="139"/>
      <c r="M277" s="139"/>
      <c r="N277" s="139"/>
      <c r="O277" s="121"/>
      <c r="P277" s="121"/>
      <c r="Q277" s="121"/>
      <c r="R277" s="121"/>
    </row>
    <row r="278" spans="5:18" s="30" customFormat="1" x14ac:dyDescent="0.35">
      <c r="E278" s="26"/>
      <c r="F278" s="26"/>
      <c r="G278" s="26"/>
      <c r="H278" s="121"/>
      <c r="I278" s="121"/>
      <c r="J278" s="121"/>
      <c r="K278" s="139"/>
      <c r="L278" s="139"/>
      <c r="M278" s="139"/>
      <c r="N278" s="139"/>
      <c r="O278" s="121"/>
      <c r="P278" s="121"/>
      <c r="Q278" s="121"/>
      <c r="R278" s="121"/>
    </row>
    <row r="279" spans="5:18" s="30" customFormat="1" x14ac:dyDescent="0.35">
      <c r="E279" s="26"/>
      <c r="F279" s="26"/>
      <c r="G279" s="26"/>
      <c r="H279" s="121"/>
      <c r="I279" s="121"/>
      <c r="J279" s="121"/>
      <c r="K279" s="139"/>
      <c r="L279" s="139"/>
      <c r="M279" s="139"/>
      <c r="N279" s="139"/>
      <c r="O279" s="121"/>
      <c r="P279" s="121"/>
      <c r="Q279" s="121"/>
      <c r="R279" s="121"/>
    </row>
    <row r="280" spans="5:18" s="30" customFormat="1" x14ac:dyDescent="0.35">
      <c r="E280" s="26"/>
      <c r="F280" s="26"/>
      <c r="G280" s="26"/>
      <c r="H280" s="121"/>
      <c r="I280" s="121"/>
      <c r="J280" s="121"/>
      <c r="K280" s="139"/>
      <c r="L280" s="139"/>
      <c r="M280" s="139"/>
      <c r="N280" s="139"/>
      <c r="O280" s="121"/>
      <c r="P280" s="121"/>
      <c r="Q280" s="121"/>
      <c r="R280" s="121"/>
    </row>
    <row r="281" spans="5:18" s="30" customFormat="1" x14ac:dyDescent="0.35">
      <c r="E281" s="26"/>
      <c r="F281" s="26"/>
      <c r="G281" s="26"/>
      <c r="H281" s="121"/>
      <c r="I281" s="121"/>
      <c r="J281" s="121"/>
      <c r="K281" s="139"/>
      <c r="L281" s="139"/>
      <c r="M281" s="139"/>
      <c r="N281" s="139"/>
      <c r="O281" s="121"/>
      <c r="P281" s="121"/>
      <c r="Q281" s="121"/>
      <c r="R281" s="121"/>
    </row>
    <row r="282" spans="5:18" s="30" customFormat="1" x14ac:dyDescent="0.35">
      <c r="E282" s="26"/>
      <c r="F282" s="26"/>
      <c r="G282" s="26"/>
      <c r="H282" s="121"/>
      <c r="I282" s="121"/>
      <c r="J282" s="121"/>
      <c r="K282" s="139"/>
      <c r="L282" s="139"/>
      <c r="M282" s="139"/>
      <c r="N282" s="139"/>
      <c r="O282" s="121"/>
      <c r="P282" s="121"/>
      <c r="Q282" s="121"/>
      <c r="R282" s="121"/>
    </row>
    <row r="283" spans="5:18" s="30" customFormat="1" x14ac:dyDescent="0.35">
      <c r="E283" s="26"/>
      <c r="F283" s="26"/>
      <c r="G283" s="26"/>
      <c r="H283" s="121"/>
      <c r="I283" s="121"/>
      <c r="J283" s="121"/>
      <c r="K283" s="139"/>
      <c r="L283" s="139"/>
      <c r="M283" s="139"/>
      <c r="N283" s="139"/>
      <c r="O283" s="121"/>
      <c r="P283" s="121"/>
      <c r="Q283" s="121"/>
      <c r="R283" s="121"/>
    </row>
    <row r="284" spans="5:18" s="30" customFormat="1" x14ac:dyDescent="0.35">
      <c r="E284" s="26"/>
      <c r="F284" s="26"/>
      <c r="G284" s="26"/>
      <c r="H284" s="121"/>
      <c r="I284" s="121"/>
      <c r="J284" s="121"/>
      <c r="K284" s="139"/>
      <c r="L284" s="139"/>
      <c r="M284" s="139"/>
      <c r="N284" s="139"/>
      <c r="O284" s="121"/>
      <c r="P284" s="121"/>
      <c r="Q284" s="121"/>
      <c r="R284" s="121"/>
    </row>
    <row r="285" spans="5:18" s="30" customFormat="1" x14ac:dyDescent="0.35">
      <c r="E285" s="26"/>
      <c r="F285" s="26"/>
      <c r="G285" s="26"/>
      <c r="H285" s="121"/>
      <c r="I285" s="121"/>
      <c r="J285" s="121"/>
      <c r="K285" s="139"/>
      <c r="L285" s="139"/>
      <c r="M285" s="139"/>
      <c r="N285" s="139"/>
      <c r="O285" s="121"/>
      <c r="P285" s="121"/>
      <c r="Q285" s="121"/>
      <c r="R285" s="121"/>
    </row>
    <row r="286" spans="5:18" s="30" customFormat="1" x14ac:dyDescent="0.35">
      <c r="E286" s="26"/>
      <c r="F286" s="26"/>
      <c r="G286" s="26"/>
      <c r="H286" s="121"/>
      <c r="I286" s="121"/>
      <c r="J286" s="121"/>
      <c r="K286" s="139"/>
      <c r="L286" s="139"/>
      <c r="M286" s="139"/>
      <c r="N286" s="139"/>
      <c r="O286" s="121"/>
      <c r="P286" s="121"/>
      <c r="Q286" s="121"/>
      <c r="R286" s="121"/>
    </row>
    <row r="287" spans="5:18" s="30" customFormat="1" x14ac:dyDescent="0.35">
      <c r="E287" s="26"/>
      <c r="F287" s="26"/>
      <c r="G287" s="26"/>
      <c r="H287" s="121"/>
      <c r="I287" s="121"/>
      <c r="J287" s="121"/>
      <c r="K287" s="139"/>
      <c r="L287" s="139"/>
      <c r="M287" s="139"/>
      <c r="N287" s="139"/>
      <c r="O287" s="121"/>
      <c r="P287" s="121"/>
      <c r="Q287" s="121"/>
      <c r="R287" s="121"/>
    </row>
    <row r="288" spans="5:18" s="30" customFormat="1" x14ac:dyDescent="0.35">
      <c r="E288" s="26"/>
      <c r="F288" s="26"/>
      <c r="G288" s="26"/>
      <c r="H288" s="121"/>
      <c r="I288" s="121"/>
      <c r="J288" s="121"/>
      <c r="K288" s="139"/>
      <c r="L288" s="139"/>
      <c r="M288" s="139"/>
      <c r="N288" s="139"/>
      <c r="O288" s="121"/>
      <c r="P288" s="121"/>
      <c r="Q288" s="121"/>
      <c r="R288" s="121"/>
    </row>
    <row r="289" spans="5:18" s="30" customFormat="1" x14ac:dyDescent="0.35">
      <c r="E289" s="26"/>
      <c r="F289" s="26"/>
      <c r="G289" s="26"/>
      <c r="H289" s="121"/>
      <c r="I289" s="121"/>
      <c r="J289" s="121"/>
      <c r="K289" s="139"/>
      <c r="L289" s="139"/>
      <c r="M289" s="139"/>
      <c r="N289" s="139"/>
      <c r="O289" s="121"/>
      <c r="P289" s="121"/>
      <c r="Q289" s="121"/>
      <c r="R289" s="121"/>
    </row>
    <row r="290" spans="5:18" s="30" customFormat="1" x14ac:dyDescent="0.35">
      <c r="E290" s="26"/>
      <c r="F290" s="26"/>
      <c r="G290" s="26"/>
      <c r="H290" s="121"/>
      <c r="I290" s="121"/>
      <c r="J290" s="121"/>
      <c r="K290" s="139"/>
      <c r="L290" s="139"/>
      <c r="M290" s="139"/>
      <c r="N290" s="139"/>
      <c r="O290" s="121"/>
      <c r="P290" s="121"/>
      <c r="Q290" s="121"/>
      <c r="R290" s="121"/>
    </row>
    <row r="291" spans="5:18" s="30" customFormat="1" x14ac:dyDescent="0.35">
      <c r="E291" s="26"/>
      <c r="F291" s="26"/>
      <c r="G291" s="26"/>
      <c r="H291" s="121"/>
      <c r="I291" s="121"/>
      <c r="J291" s="121"/>
      <c r="K291" s="139"/>
      <c r="L291" s="139"/>
      <c r="M291" s="139"/>
      <c r="N291" s="139"/>
      <c r="O291" s="121"/>
      <c r="P291" s="121"/>
      <c r="Q291" s="121"/>
      <c r="R291" s="121"/>
    </row>
    <row r="292" spans="5:18" s="30" customFormat="1" x14ac:dyDescent="0.35">
      <c r="E292" s="26"/>
      <c r="F292" s="26"/>
      <c r="G292" s="26"/>
      <c r="H292" s="121"/>
      <c r="I292" s="121"/>
      <c r="J292" s="121"/>
      <c r="K292" s="139"/>
      <c r="L292" s="139"/>
      <c r="M292" s="139"/>
      <c r="N292" s="139"/>
      <c r="O292" s="121"/>
      <c r="P292" s="121"/>
      <c r="Q292" s="121"/>
      <c r="R292" s="121"/>
    </row>
    <row r="293" spans="5:18" s="30" customFormat="1" x14ac:dyDescent="0.35">
      <c r="E293" s="26"/>
      <c r="F293" s="26"/>
      <c r="G293" s="26"/>
      <c r="H293" s="121"/>
      <c r="I293" s="121"/>
      <c r="J293" s="121"/>
      <c r="K293" s="139"/>
      <c r="L293" s="139"/>
      <c r="M293" s="139"/>
      <c r="N293" s="139"/>
      <c r="O293" s="121"/>
      <c r="P293" s="121"/>
      <c r="Q293" s="121"/>
      <c r="R293" s="121"/>
    </row>
    <row r="294" spans="5:18" s="30" customFormat="1" x14ac:dyDescent="0.35">
      <c r="E294" s="26"/>
      <c r="F294" s="26"/>
      <c r="G294" s="26"/>
      <c r="H294" s="121"/>
      <c r="I294" s="121"/>
      <c r="J294" s="121"/>
      <c r="K294" s="139"/>
      <c r="L294" s="139"/>
      <c r="M294" s="139"/>
      <c r="N294" s="139"/>
      <c r="O294" s="121"/>
      <c r="P294" s="121"/>
      <c r="Q294" s="121"/>
      <c r="R294" s="121"/>
    </row>
    <row r="295" spans="5:18" s="30" customFormat="1" x14ac:dyDescent="0.35">
      <c r="E295" s="26"/>
      <c r="F295" s="26"/>
      <c r="G295" s="26"/>
      <c r="H295" s="121"/>
      <c r="I295" s="121"/>
      <c r="J295" s="121"/>
      <c r="K295" s="139"/>
      <c r="L295" s="139"/>
      <c r="M295" s="139"/>
      <c r="N295" s="139"/>
      <c r="O295" s="121"/>
      <c r="P295" s="121"/>
      <c r="Q295" s="121"/>
      <c r="R295" s="121"/>
    </row>
    <row r="296" spans="5:18" s="30" customFormat="1" x14ac:dyDescent="0.35">
      <c r="E296" s="26"/>
      <c r="F296" s="26"/>
      <c r="G296" s="26"/>
      <c r="H296" s="121"/>
      <c r="I296" s="121"/>
      <c r="J296" s="121"/>
      <c r="K296" s="139"/>
      <c r="L296" s="139"/>
      <c r="M296" s="139"/>
      <c r="N296" s="139"/>
      <c r="O296" s="121"/>
      <c r="P296" s="121"/>
      <c r="Q296" s="121"/>
      <c r="R296" s="121"/>
    </row>
    <row r="297" spans="5:18" s="30" customFormat="1" x14ac:dyDescent="0.35">
      <c r="E297" s="26"/>
      <c r="F297" s="26"/>
      <c r="G297" s="26"/>
      <c r="H297" s="121"/>
      <c r="I297" s="121"/>
      <c r="J297" s="121"/>
      <c r="K297" s="139"/>
      <c r="L297" s="139"/>
      <c r="M297" s="139"/>
      <c r="N297" s="139"/>
      <c r="O297" s="121"/>
      <c r="P297" s="121"/>
      <c r="Q297" s="121"/>
      <c r="R297" s="121"/>
    </row>
    <row r="298" spans="5:18" s="30" customFormat="1" x14ac:dyDescent="0.35">
      <c r="E298" s="26"/>
      <c r="F298" s="26"/>
      <c r="G298" s="26"/>
      <c r="H298" s="121"/>
      <c r="I298" s="121"/>
      <c r="J298" s="121"/>
      <c r="K298" s="139"/>
      <c r="L298" s="139"/>
      <c r="M298" s="139"/>
      <c r="N298" s="139"/>
      <c r="O298" s="121"/>
      <c r="P298" s="121"/>
      <c r="Q298" s="121"/>
      <c r="R298" s="121"/>
    </row>
    <row r="299" spans="5:18" s="30" customFormat="1" x14ac:dyDescent="0.35">
      <c r="E299" s="26"/>
      <c r="F299" s="26"/>
      <c r="G299" s="26"/>
      <c r="H299" s="121"/>
      <c r="I299" s="121"/>
      <c r="J299" s="121"/>
      <c r="K299" s="139"/>
      <c r="L299" s="139"/>
      <c r="M299" s="139"/>
      <c r="N299" s="139"/>
      <c r="O299" s="121"/>
      <c r="P299" s="121"/>
      <c r="Q299" s="121"/>
      <c r="R299" s="121"/>
    </row>
    <row r="300" spans="5:18" s="30" customFormat="1" x14ac:dyDescent="0.35">
      <c r="E300" s="26"/>
      <c r="F300" s="26"/>
      <c r="G300" s="26"/>
      <c r="H300" s="121"/>
      <c r="I300" s="121"/>
      <c r="J300" s="121"/>
      <c r="K300" s="139"/>
      <c r="L300" s="139"/>
      <c r="M300" s="139"/>
      <c r="N300" s="139"/>
      <c r="O300" s="121"/>
      <c r="P300" s="121"/>
      <c r="Q300" s="121"/>
      <c r="R300" s="121"/>
    </row>
    <row r="301" spans="5:18" s="30" customFormat="1" x14ac:dyDescent="0.35">
      <c r="E301" s="26"/>
      <c r="F301" s="26"/>
      <c r="G301" s="26"/>
      <c r="H301" s="121"/>
      <c r="I301" s="121"/>
      <c r="J301" s="121"/>
      <c r="K301" s="139"/>
      <c r="L301" s="139"/>
      <c r="M301" s="139"/>
      <c r="N301" s="139"/>
      <c r="O301" s="121"/>
      <c r="P301" s="121"/>
      <c r="Q301" s="121"/>
      <c r="R301" s="121"/>
    </row>
    <row r="302" spans="5:18" s="30" customFormat="1" x14ac:dyDescent="0.35">
      <c r="E302" s="26"/>
      <c r="F302" s="26"/>
      <c r="G302" s="26"/>
      <c r="H302" s="121"/>
      <c r="I302" s="121"/>
      <c r="J302" s="121"/>
      <c r="K302" s="139"/>
      <c r="L302" s="139"/>
      <c r="M302" s="139"/>
      <c r="N302" s="139"/>
      <c r="O302" s="121"/>
      <c r="P302" s="121"/>
      <c r="Q302" s="121"/>
      <c r="R302" s="121"/>
    </row>
    <row r="303" spans="5:18" s="30" customFormat="1" x14ac:dyDescent="0.35">
      <c r="E303" s="26"/>
      <c r="F303" s="26"/>
      <c r="G303" s="26"/>
      <c r="H303" s="121"/>
      <c r="I303" s="121"/>
      <c r="J303" s="121"/>
      <c r="K303" s="139"/>
      <c r="L303" s="139"/>
      <c r="M303" s="139"/>
      <c r="N303" s="139"/>
      <c r="O303" s="121"/>
      <c r="P303" s="121"/>
      <c r="Q303" s="121"/>
      <c r="R303" s="121"/>
    </row>
    <row r="304" spans="5:18" s="30" customFormat="1" x14ac:dyDescent="0.35">
      <c r="E304" s="26"/>
      <c r="F304" s="26"/>
      <c r="G304" s="26"/>
      <c r="H304" s="121"/>
      <c r="I304" s="121"/>
      <c r="J304" s="121"/>
      <c r="K304" s="139"/>
      <c r="L304" s="139"/>
      <c r="M304" s="139"/>
      <c r="N304" s="139"/>
      <c r="O304" s="121"/>
      <c r="P304" s="121"/>
      <c r="Q304" s="121"/>
      <c r="R304" s="121"/>
    </row>
    <row r="305" spans="5:18" s="30" customFormat="1" x14ac:dyDescent="0.35">
      <c r="E305" s="26"/>
      <c r="F305" s="26"/>
      <c r="G305" s="26"/>
      <c r="H305" s="121"/>
      <c r="I305" s="121"/>
      <c r="J305" s="121"/>
      <c r="K305" s="139"/>
      <c r="L305" s="139"/>
      <c r="M305" s="139"/>
      <c r="N305" s="139"/>
      <c r="O305" s="121"/>
      <c r="P305" s="121"/>
      <c r="Q305" s="121"/>
      <c r="R305" s="121"/>
    </row>
    <row r="306" spans="5:18" s="30" customFormat="1" x14ac:dyDescent="0.35">
      <c r="E306" s="26"/>
      <c r="F306" s="26"/>
      <c r="G306" s="26"/>
      <c r="H306" s="121"/>
      <c r="I306" s="121"/>
      <c r="J306" s="121"/>
      <c r="K306" s="139"/>
      <c r="L306" s="139"/>
      <c r="M306" s="139"/>
      <c r="N306" s="139"/>
      <c r="O306" s="121"/>
      <c r="P306" s="121"/>
      <c r="Q306" s="121"/>
      <c r="R306" s="121"/>
    </row>
    <row r="307" spans="5:18" s="30" customFormat="1" x14ac:dyDescent="0.35">
      <c r="E307" s="26"/>
      <c r="F307" s="26"/>
      <c r="G307" s="26"/>
      <c r="H307" s="121"/>
      <c r="I307" s="121"/>
      <c r="J307" s="121"/>
      <c r="K307" s="139"/>
      <c r="L307" s="139"/>
      <c r="M307" s="139"/>
      <c r="N307" s="139"/>
      <c r="O307" s="121"/>
      <c r="P307" s="121"/>
      <c r="Q307" s="121"/>
      <c r="R307" s="121"/>
    </row>
    <row r="308" spans="5:18" s="30" customFormat="1" x14ac:dyDescent="0.35">
      <c r="E308" s="26"/>
      <c r="F308" s="26"/>
      <c r="G308" s="26"/>
      <c r="H308" s="121"/>
      <c r="I308" s="121"/>
      <c r="J308" s="121"/>
      <c r="K308" s="139"/>
      <c r="L308" s="139"/>
      <c r="M308" s="139"/>
      <c r="N308" s="139"/>
      <c r="O308" s="121"/>
      <c r="P308" s="121"/>
      <c r="Q308" s="121"/>
      <c r="R308" s="121"/>
    </row>
    <row r="309" spans="5:18" s="30" customFormat="1" x14ac:dyDescent="0.35">
      <c r="E309" s="26"/>
      <c r="F309" s="26"/>
      <c r="G309" s="26"/>
      <c r="H309" s="121"/>
      <c r="I309" s="121"/>
      <c r="J309" s="121"/>
      <c r="K309" s="139"/>
      <c r="L309" s="139"/>
      <c r="M309" s="139"/>
      <c r="N309" s="139"/>
      <c r="O309" s="121"/>
      <c r="P309" s="121"/>
      <c r="Q309" s="121"/>
      <c r="R309" s="121"/>
    </row>
    <row r="310" spans="5:18" s="30" customFormat="1" x14ac:dyDescent="0.35">
      <c r="E310" s="26"/>
      <c r="F310" s="26"/>
      <c r="G310" s="26"/>
      <c r="H310" s="121"/>
      <c r="I310" s="121"/>
      <c r="J310" s="121"/>
      <c r="K310" s="139"/>
      <c r="L310" s="139"/>
      <c r="M310" s="139"/>
      <c r="N310" s="139"/>
      <c r="O310" s="121"/>
      <c r="P310" s="121"/>
      <c r="Q310" s="121"/>
      <c r="R310" s="121"/>
    </row>
    <row r="311" spans="5:18" s="30" customFormat="1" x14ac:dyDescent="0.35">
      <c r="E311" s="26"/>
      <c r="F311" s="26"/>
      <c r="G311" s="26"/>
      <c r="H311" s="121"/>
      <c r="I311" s="121"/>
      <c r="J311" s="121"/>
      <c r="K311" s="139"/>
      <c r="L311" s="139"/>
      <c r="M311" s="139"/>
      <c r="N311" s="139"/>
      <c r="O311" s="121"/>
      <c r="P311" s="121"/>
      <c r="Q311" s="121"/>
      <c r="R311" s="121"/>
    </row>
    <row r="312" spans="5:18" s="30" customFormat="1" x14ac:dyDescent="0.35">
      <c r="E312" s="26"/>
      <c r="F312" s="26"/>
      <c r="G312" s="26"/>
      <c r="H312" s="121"/>
      <c r="I312" s="121"/>
      <c r="J312" s="121"/>
      <c r="K312" s="139"/>
      <c r="L312" s="139"/>
      <c r="M312" s="139"/>
      <c r="N312" s="139"/>
      <c r="O312" s="121"/>
      <c r="P312" s="121"/>
      <c r="Q312" s="121"/>
      <c r="R312" s="121"/>
    </row>
    <row r="313" spans="5:18" s="30" customFormat="1" x14ac:dyDescent="0.35">
      <c r="E313" s="26"/>
      <c r="F313" s="26"/>
      <c r="G313" s="26"/>
      <c r="H313" s="121"/>
      <c r="I313" s="121"/>
      <c r="J313" s="121"/>
      <c r="K313" s="139"/>
      <c r="L313" s="139"/>
      <c r="M313" s="139"/>
      <c r="N313" s="139"/>
      <c r="O313" s="121"/>
      <c r="P313" s="121"/>
      <c r="Q313" s="121"/>
      <c r="R313" s="121"/>
    </row>
    <row r="314" spans="5:18" s="30" customFormat="1" x14ac:dyDescent="0.35">
      <c r="E314" s="26"/>
      <c r="F314" s="26"/>
      <c r="G314" s="26"/>
      <c r="H314" s="121"/>
      <c r="I314" s="121"/>
      <c r="J314" s="121"/>
      <c r="K314" s="139"/>
      <c r="L314" s="139"/>
      <c r="M314" s="139"/>
      <c r="N314" s="139"/>
      <c r="O314" s="121"/>
      <c r="P314" s="121"/>
      <c r="Q314" s="121"/>
      <c r="R314" s="121"/>
    </row>
    <row r="315" spans="5:18" s="30" customFormat="1" x14ac:dyDescent="0.35">
      <c r="E315" s="26"/>
      <c r="F315" s="26"/>
      <c r="G315" s="26"/>
      <c r="H315" s="121"/>
      <c r="I315" s="121"/>
      <c r="J315" s="121"/>
      <c r="K315" s="139"/>
      <c r="L315" s="139"/>
      <c r="M315" s="139"/>
      <c r="N315" s="139"/>
      <c r="O315" s="121"/>
      <c r="P315" s="121"/>
      <c r="Q315" s="121"/>
      <c r="R315" s="121"/>
    </row>
    <row r="316" spans="5:18" s="30" customFormat="1" x14ac:dyDescent="0.35">
      <c r="E316" s="26"/>
      <c r="F316" s="26"/>
      <c r="G316" s="26"/>
      <c r="H316" s="121"/>
      <c r="I316" s="121"/>
      <c r="J316" s="121"/>
      <c r="K316" s="139"/>
      <c r="L316" s="139"/>
      <c r="M316" s="139"/>
      <c r="N316" s="139"/>
      <c r="O316" s="121"/>
      <c r="P316" s="121"/>
      <c r="Q316" s="121"/>
      <c r="R316" s="121"/>
    </row>
    <row r="317" spans="5:18" s="30" customFormat="1" x14ac:dyDescent="0.35">
      <c r="E317" s="26"/>
      <c r="F317" s="26"/>
      <c r="G317" s="26"/>
      <c r="H317" s="121"/>
      <c r="I317" s="121"/>
      <c r="J317" s="121"/>
      <c r="K317" s="139"/>
      <c r="L317" s="139"/>
      <c r="M317" s="139"/>
      <c r="N317" s="139"/>
      <c r="O317" s="121"/>
      <c r="P317" s="121"/>
      <c r="Q317" s="121"/>
      <c r="R317" s="121"/>
    </row>
    <row r="318" spans="5:18" s="30" customFormat="1" x14ac:dyDescent="0.35">
      <c r="E318" s="26"/>
      <c r="F318" s="26"/>
      <c r="G318" s="26"/>
      <c r="H318" s="121"/>
      <c r="I318" s="121"/>
      <c r="J318" s="121"/>
      <c r="K318" s="139"/>
      <c r="L318" s="139"/>
      <c r="M318" s="139"/>
      <c r="N318" s="139"/>
      <c r="O318" s="121"/>
      <c r="P318" s="121"/>
      <c r="Q318" s="121"/>
      <c r="R318" s="121"/>
    </row>
    <row r="319" spans="5:18" s="30" customFormat="1" x14ac:dyDescent="0.35">
      <c r="E319" s="26"/>
      <c r="F319" s="26"/>
      <c r="G319" s="26"/>
      <c r="H319" s="121"/>
      <c r="I319" s="121"/>
      <c r="J319" s="121"/>
      <c r="K319" s="139"/>
      <c r="L319" s="139"/>
      <c r="M319" s="139"/>
      <c r="N319" s="139"/>
      <c r="O319" s="121"/>
      <c r="P319" s="121"/>
      <c r="Q319" s="121"/>
      <c r="R319" s="121"/>
    </row>
    <row r="320" spans="5:18" s="30" customFormat="1" x14ac:dyDescent="0.35">
      <c r="E320" s="26"/>
      <c r="F320" s="26"/>
      <c r="G320" s="26"/>
      <c r="H320" s="121"/>
      <c r="I320" s="121"/>
      <c r="J320" s="121"/>
      <c r="K320" s="139"/>
      <c r="L320" s="139"/>
      <c r="M320" s="139"/>
      <c r="N320" s="139"/>
      <c r="O320" s="121"/>
      <c r="P320" s="121"/>
      <c r="Q320" s="121"/>
      <c r="R320" s="121"/>
    </row>
    <row r="321" spans="5:18" s="30" customFormat="1" x14ac:dyDescent="0.35">
      <c r="E321" s="26"/>
      <c r="F321" s="26"/>
      <c r="G321" s="26"/>
      <c r="H321" s="121"/>
      <c r="I321" s="121"/>
      <c r="J321" s="121"/>
      <c r="K321" s="139"/>
      <c r="L321" s="139"/>
      <c r="M321" s="139"/>
      <c r="N321" s="139"/>
      <c r="O321" s="121"/>
      <c r="P321" s="121"/>
      <c r="Q321" s="121"/>
      <c r="R321" s="121"/>
    </row>
    <row r="322" spans="5:18" s="30" customFormat="1" x14ac:dyDescent="0.35">
      <c r="E322" s="26"/>
      <c r="F322" s="26"/>
      <c r="G322" s="26"/>
      <c r="H322" s="121"/>
      <c r="I322" s="121"/>
      <c r="J322" s="121"/>
      <c r="K322" s="139"/>
      <c r="L322" s="139"/>
      <c r="M322" s="139"/>
      <c r="N322" s="139"/>
      <c r="O322" s="121"/>
      <c r="P322" s="121"/>
      <c r="Q322" s="121"/>
      <c r="R322" s="121"/>
    </row>
    <row r="323" spans="5:18" s="30" customFormat="1" x14ac:dyDescent="0.35">
      <c r="E323" s="26"/>
      <c r="F323" s="26"/>
      <c r="G323" s="26"/>
      <c r="H323" s="121"/>
      <c r="I323" s="121"/>
      <c r="J323" s="121"/>
      <c r="K323" s="139"/>
      <c r="L323" s="139"/>
      <c r="M323" s="139"/>
      <c r="N323" s="139"/>
      <c r="O323" s="121"/>
      <c r="P323" s="121"/>
      <c r="Q323" s="121"/>
      <c r="R323" s="121"/>
    </row>
    <row r="324" spans="5:18" s="30" customFormat="1" x14ac:dyDescent="0.35">
      <c r="E324" s="26"/>
      <c r="F324" s="26"/>
      <c r="G324" s="26"/>
      <c r="H324" s="121"/>
      <c r="I324" s="121"/>
      <c r="J324" s="121"/>
      <c r="K324" s="139"/>
      <c r="L324" s="139"/>
      <c r="M324" s="139"/>
      <c r="N324" s="139"/>
      <c r="O324" s="121"/>
      <c r="P324" s="121"/>
      <c r="Q324" s="121"/>
      <c r="R324" s="121"/>
    </row>
    <row r="325" spans="5:18" s="30" customFormat="1" x14ac:dyDescent="0.35">
      <c r="E325" s="26"/>
      <c r="F325" s="26"/>
      <c r="G325" s="26"/>
      <c r="H325" s="121"/>
      <c r="I325" s="121"/>
      <c r="J325" s="121"/>
      <c r="K325" s="139"/>
      <c r="L325" s="139"/>
      <c r="M325" s="139"/>
      <c r="N325" s="139"/>
      <c r="O325" s="121"/>
      <c r="P325" s="121"/>
      <c r="Q325" s="121"/>
      <c r="R325" s="121"/>
    </row>
    <row r="326" spans="5:18" s="30" customFormat="1" x14ac:dyDescent="0.35">
      <c r="E326" s="26"/>
      <c r="F326" s="26"/>
      <c r="G326" s="26"/>
      <c r="H326" s="121"/>
      <c r="I326" s="121"/>
      <c r="J326" s="121"/>
      <c r="K326" s="139"/>
      <c r="L326" s="139"/>
      <c r="M326" s="139"/>
      <c r="N326" s="139"/>
      <c r="O326" s="121"/>
      <c r="P326" s="121"/>
      <c r="Q326" s="121"/>
      <c r="R326" s="121"/>
    </row>
    <row r="327" spans="5:18" s="30" customFormat="1" x14ac:dyDescent="0.35">
      <c r="E327" s="26"/>
      <c r="F327" s="26"/>
      <c r="G327" s="26"/>
      <c r="H327" s="121"/>
      <c r="I327" s="121"/>
      <c r="J327" s="121"/>
      <c r="K327" s="139"/>
      <c r="L327" s="139"/>
      <c r="M327" s="139"/>
      <c r="N327" s="139"/>
      <c r="O327" s="121"/>
      <c r="P327" s="121"/>
      <c r="Q327" s="121"/>
      <c r="R327" s="121"/>
    </row>
    <row r="328" spans="5:18" s="30" customFormat="1" x14ac:dyDescent="0.35">
      <c r="E328" s="26"/>
      <c r="F328" s="26"/>
      <c r="G328" s="26"/>
      <c r="H328" s="121"/>
      <c r="I328" s="121"/>
      <c r="J328" s="121"/>
      <c r="K328" s="139"/>
      <c r="L328" s="139"/>
      <c r="M328" s="139"/>
      <c r="N328" s="139"/>
      <c r="O328" s="121"/>
      <c r="P328" s="121"/>
      <c r="Q328" s="121"/>
      <c r="R328" s="121"/>
    </row>
    <row r="329" spans="5:18" s="30" customFormat="1" x14ac:dyDescent="0.35">
      <c r="E329" s="26"/>
      <c r="F329" s="26"/>
      <c r="G329" s="26"/>
      <c r="H329" s="121"/>
      <c r="I329" s="121"/>
      <c r="J329" s="121"/>
      <c r="K329" s="139"/>
      <c r="L329" s="139"/>
      <c r="M329" s="139"/>
      <c r="N329" s="139"/>
      <c r="O329" s="121"/>
      <c r="P329" s="121"/>
      <c r="Q329" s="121"/>
      <c r="R329" s="121"/>
    </row>
    <row r="330" spans="5:18" s="30" customFormat="1" x14ac:dyDescent="0.35">
      <c r="E330" s="26"/>
      <c r="F330" s="26"/>
      <c r="G330" s="26"/>
      <c r="H330" s="121"/>
      <c r="I330" s="121"/>
      <c r="J330" s="121"/>
      <c r="K330" s="139"/>
      <c r="L330" s="139"/>
      <c r="M330" s="139"/>
      <c r="N330" s="139"/>
      <c r="O330" s="121"/>
      <c r="P330" s="121"/>
      <c r="Q330" s="121"/>
      <c r="R330" s="121"/>
    </row>
    <row r="331" spans="5:18" s="30" customFormat="1" x14ac:dyDescent="0.35">
      <c r="E331" s="26"/>
      <c r="F331" s="26"/>
      <c r="G331" s="26"/>
      <c r="H331" s="121"/>
      <c r="I331" s="121"/>
      <c r="J331" s="121"/>
      <c r="K331" s="139"/>
      <c r="L331" s="139"/>
      <c r="M331" s="139"/>
      <c r="N331" s="139"/>
      <c r="O331" s="121"/>
      <c r="P331" s="121"/>
      <c r="Q331" s="121"/>
      <c r="R331" s="121"/>
    </row>
    <row r="332" spans="5:18" s="30" customFormat="1" x14ac:dyDescent="0.35">
      <c r="E332" s="26"/>
      <c r="F332" s="26"/>
      <c r="G332" s="26"/>
      <c r="H332" s="121"/>
      <c r="I332" s="121"/>
      <c r="J332" s="121"/>
      <c r="K332" s="139"/>
      <c r="L332" s="139"/>
      <c r="M332" s="139"/>
      <c r="N332" s="139"/>
      <c r="O332" s="121"/>
      <c r="P332" s="121"/>
      <c r="Q332" s="121"/>
      <c r="R332" s="121"/>
    </row>
    <row r="333" spans="5:18" s="30" customFormat="1" x14ac:dyDescent="0.35">
      <c r="E333" s="26"/>
      <c r="F333" s="26"/>
      <c r="G333" s="26"/>
      <c r="H333" s="121"/>
      <c r="I333" s="121"/>
      <c r="J333" s="121"/>
      <c r="K333" s="139"/>
      <c r="L333" s="139"/>
      <c r="M333" s="139"/>
      <c r="N333" s="139"/>
      <c r="O333" s="121"/>
      <c r="P333" s="121"/>
      <c r="Q333" s="121"/>
      <c r="R333" s="121"/>
    </row>
    <row r="334" spans="5:18" s="30" customFormat="1" x14ac:dyDescent="0.35">
      <c r="E334" s="26"/>
      <c r="F334" s="26"/>
      <c r="G334" s="26"/>
      <c r="H334" s="121"/>
      <c r="I334" s="121"/>
      <c r="J334" s="121"/>
      <c r="K334" s="139"/>
      <c r="L334" s="139"/>
      <c r="M334" s="139"/>
      <c r="N334" s="139"/>
      <c r="O334" s="121"/>
      <c r="P334" s="121"/>
      <c r="Q334" s="121"/>
      <c r="R334" s="121"/>
    </row>
    <row r="335" spans="5:18" s="30" customFormat="1" x14ac:dyDescent="0.35">
      <c r="E335" s="26"/>
      <c r="F335" s="26"/>
      <c r="G335" s="26"/>
      <c r="H335" s="121"/>
      <c r="I335" s="121"/>
      <c r="J335" s="121"/>
      <c r="K335" s="139"/>
      <c r="L335" s="139"/>
      <c r="M335" s="139"/>
      <c r="N335" s="139"/>
      <c r="O335" s="121"/>
      <c r="P335" s="121"/>
      <c r="Q335" s="121"/>
      <c r="R335" s="121"/>
    </row>
    <row r="336" spans="5:18" s="30" customFormat="1" x14ac:dyDescent="0.35">
      <c r="E336" s="26"/>
      <c r="F336" s="26"/>
      <c r="G336" s="26"/>
      <c r="H336" s="121"/>
      <c r="I336" s="121"/>
      <c r="J336" s="121"/>
      <c r="K336" s="139"/>
      <c r="L336" s="139"/>
      <c r="M336" s="139"/>
      <c r="N336" s="139"/>
      <c r="O336" s="121"/>
      <c r="P336" s="121"/>
      <c r="Q336" s="121"/>
      <c r="R336" s="121"/>
    </row>
    <row r="337" spans="5:18" s="30" customFormat="1" x14ac:dyDescent="0.35">
      <c r="E337" s="26"/>
      <c r="F337" s="26"/>
      <c r="G337" s="26"/>
      <c r="H337" s="121"/>
      <c r="I337" s="121"/>
      <c r="J337" s="121"/>
      <c r="K337" s="139"/>
      <c r="L337" s="139"/>
      <c r="M337" s="139"/>
      <c r="N337" s="139"/>
      <c r="O337" s="121"/>
      <c r="P337" s="121"/>
      <c r="Q337" s="121"/>
      <c r="R337" s="121"/>
    </row>
    <row r="338" spans="5:18" s="30" customFormat="1" x14ac:dyDescent="0.35">
      <c r="E338" s="26"/>
      <c r="F338" s="26"/>
      <c r="G338" s="26"/>
      <c r="H338" s="121"/>
      <c r="I338" s="121"/>
      <c r="J338" s="121"/>
      <c r="K338" s="139"/>
      <c r="L338" s="139"/>
      <c r="M338" s="139"/>
      <c r="N338" s="139"/>
      <c r="O338" s="121"/>
      <c r="P338" s="121"/>
      <c r="Q338" s="121"/>
      <c r="R338" s="121"/>
    </row>
    <row r="339" spans="5:18" s="30" customFormat="1" x14ac:dyDescent="0.35">
      <c r="E339" s="26"/>
      <c r="F339" s="26"/>
      <c r="G339" s="26"/>
      <c r="H339" s="121"/>
      <c r="I339" s="121"/>
      <c r="J339" s="121"/>
      <c r="K339" s="139"/>
      <c r="L339" s="139"/>
      <c r="M339" s="139"/>
      <c r="N339" s="139"/>
      <c r="O339" s="121"/>
      <c r="P339" s="121"/>
      <c r="Q339" s="121"/>
      <c r="R339" s="121"/>
    </row>
    <row r="340" spans="5:18" s="30" customFormat="1" x14ac:dyDescent="0.35">
      <c r="E340" s="26"/>
      <c r="F340" s="26"/>
      <c r="G340" s="26"/>
      <c r="H340" s="121"/>
      <c r="I340" s="121"/>
      <c r="J340" s="121"/>
      <c r="K340" s="139"/>
      <c r="L340" s="139"/>
      <c r="M340" s="139"/>
      <c r="N340" s="139"/>
      <c r="O340" s="121"/>
      <c r="P340" s="121"/>
      <c r="Q340" s="121"/>
      <c r="R340" s="121"/>
    </row>
    <row r="341" spans="5:18" s="30" customFormat="1" x14ac:dyDescent="0.35">
      <c r="E341" s="26"/>
      <c r="F341" s="26"/>
      <c r="G341" s="26"/>
      <c r="H341" s="121"/>
      <c r="I341" s="121"/>
      <c r="J341" s="121"/>
      <c r="K341" s="139"/>
      <c r="L341" s="139"/>
      <c r="M341" s="139"/>
      <c r="N341" s="139"/>
      <c r="O341" s="121"/>
      <c r="P341" s="121"/>
      <c r="Q341" s="121"/>
      <c r="R341" s="121"/>
    </row>
    <row r="342" spans="5:18" s="30" customFormat="1" x14ac:dyDescent="0.35">
      <c r="E342" s="26"/>
      <c r="F342" s="26"/>
      <c r="G342" s="26"/>
      <c r="H342" s="121"/>
      <c r="I342" s="121"/>
      <c r="J342" s="121"/>
      <c r="K342" s="139"/>
      <c r="L342" s="139"/>
      <c r="M342" s="139"/>
      <c r="N342" s="139"/>
      <c r="O342" s="121"/>
      <c r="P342" s="121"/>
      <c r="Q342" s="121"/>
      <c r="R342" s="121"/>
    </row>
    <row r="343" spans="5:18" s="30" customFormat="1" x14ac:dyDescent="0.35">
      <c r="E343" s="26"/>
      <c r="F343" s="26"/>
      <c r="G343" s="26"/>
      <c r="H343" s="121"/>
      <c r="I343" s="121"/>
      <c r="J343" s="121"/>
      <c r="K343" s="139"/>
      <c r="L343" s="139"/>
      <c r="M343" s="139"/>
      <c r="N343" s="139"/>
      <c r="O343" s="121"/>
      <c r="P343" s="121"/>
      <c r="Q343" s="121"/>
      <c r="R343" s="121"/>
    </row>
    <row r="344" spans="5:18" s="30" customFormat="1" x14ac:dyDescent="0.35">
      <c r="E344" s="26"/>
      <c r="F344" s="26"/>
      <c r="G344" s="26"/>
      <c r="H344" s="121"/>
      <c r="I344" s="121"/>
      <c r="J344" s="121"/>
      <c r="K344" s="139"/>
      <c r="L344" s="139"/>
      <c r="M344" s="139"/>
      <c r="N344" s="139"/>
      <c r="O344" s="121"/>
      <c r="P344" s="121"/>
      <c r="Q344" s="121"/>
      <c r="R344" s="121"/>
    </row>
    <row r="345" spans="5:18" s="30" customFormat="1" x14ac:dyDescent="0.35">
      <c r="E345" s="26"/>
      <c r="F345" s="26"/>
      <c r="G345" s="26"/>
      <c r="H345" s="121"/>
      <c r="I345" s="121"/>
      <c r="J345" s="121"/>
      <c r="K345" s="139"/>
      <c r="L345" s="139"/>
      <c r="M345" s="139"/>
      <c r="N345" s="139"/>
      <c r="O345" s="121"/>
      <c r="P345" s="121"/>
      <c r="Q345" s="121"/>
      <c r="R345" s="121"/>
    </row>
    <row r="346" spans="5:18" s="30" customFormat="1" x14ac:dyDescent="0.35">
      <c r="E346" s="26"/>
      <c r="F346" s="26"/>
      <c r="G346" s="26"/>
      <c r="H346" s="121"/>
      <c r="I346" s="121"/>
      <c r="J346" s="121"/>
      <c r="K346" s="139"/>
      <c r="L346" s="139"/>
      <c r="M346" s="139"/>
      <c r="N346" s="139"/>
      <c r="O346" s="121"/>
      <c r="P346" s="121"/>
      <c r="Q346" s="121"/>
      <c r="R346" s="121"/>
    </row>
    <row r="347" spans="5:18" s="30" customFormat="1" x14ac:dyDescent="0.35">
      <c r="E347" s="26"/>
      <c r="F347" s="26"/>
      <c r="G347" s="26"/>
      <c r="H347" s="121"/>
      <c r="I347" s="121"/>
      <c r="J347" s="121"/>
      <c r="K347" s="139"/>
      <c r="L347" s="139"/>
      <c r="M347" s="139"/>
      <c r="N347" s="139"/>
      <c r="O347" s="121"/>
      <c r="P347" s="121"/>
      <c r="Q347" s="121"/>
      <c r="R347" s="121"/>
    </row>
    <row r="348" spans="5:18" s="30" customFormat="1" x14ac:dyDescent="0.35">
      <c r="E348" s="26"/>
      <c r="F348" s="26"/>
      <c r="G348" s="26"/>
      <c r="H348" s="121"/>
      <c r="I348" s="121"/>
      <c r="J348" s="121"/>
      <c r="K348" s="139"/>
      <c r="L348" s="139"/>
      <c r="M348" s="139"/>
      <c r="N348" s="139"/>
      <c r="O348" s="121"/>
      <c r="P348" s="121"/>
      <c r="Q348" s="121"/>
      <c r="R348" s="121"/>
    </row>
    <row r="349" spans="5:18" s="30" customFormat="1" x14ac:dyDescent="0.35">
      <c r="E349" s="26"/>
      <c r="F349" s="26"/>
      <c r="G349" s="26"/>
      <c r="H349" s="121"/>
      <c r="I349" s="121"/>
      <c r="J349" s="121"/>
      <c r="K349" s="139"/>
      <c r="L349" s="139"/>
      <c r="M349" s="139"/>
      <c r="N349" s="139"/>
      <c r="O349" s="121"/>
      <c r="P349" s="121"/>
      <c r="Q349" s="121"/>
      <c r="R349" s="121"/>
    </row>
    <row r="350" spans="5:18" s="30" customFormat="1" x14ac:dyDescent="0.35">
      <c r="E350" s="26"/>
      <c r="F350" s="26"/>
      <c r="G350" s="26"/>
      <c r="H350" s="121"/>
      <c r="I350" s="121"/>
      <c r="J350" s="121"/>
      <c r="K350" s="139"/>
      <c r="L350" s="139"/>
      <c r="M350" s="139"/>
      <c r="N350" s="139"/>
      <c r="O350" s="121"/>
      <c r="P350" s="121"/>
      <c r="Q350" s="121"/>
      <c r="R350" s="121"/>
    </row>
    <row r="351" spans="5:18" s="30" customFormat="1" x14ac:dyDescent="0.35">
      <c r="E351" s="26"/>
      <c r="F351" s="26"/>
      <c r="G351" s="26"/>
      <c r="H351" s="121"/>
      <c r="I351" s="121"/>
      <c r="J351" s="121"/>
      <c r="K351" s="139"/>
      <c r="L351" s="139"/>
      <c r="M351" s="139"/>
      <c r="N351" s="139"/>
      <c r="O351" s="121"/>
      <c r="P351" s="121"/>
      <c r="Q351" s="121"/>
      <c r="R351" s="121"/>
    </row>
    <row r="352" spans="5:18" s="30" customFormat="1" x14ac:dyDescent="0.35">
      <c r="E352" s="26"/>
      <c r="F352" s="26"/>
      <c r="G352" s="26"/>
      <c r="H352" s="121"/>
      <c r="I352" s="121"/>
      <c r="J352" s="121"/>
      <c r="K352" s="139"/>
      <c r="L352" s="139"/>
      <c r="M352" s="139"/>
      <c r="N352" s="139"/>
      <c r="O352" s="121"/>
      <c r="P352" s="121"/>
      <c r="Q352" s="121"/>
      <c r="R352" s="121"/>
    </row>
    <row r="353" spans="5:18" s="30" customFormat="1" x14ac:dyDescent="0.35">
      <c r="E353" s="26"/>
      <c r="F353" s="26"/>
      <c r="G353" s="26"/>
      <c r="H353" s="121"/>
      <c r="I353" s="121"/>
      <c r="J353" s="121"/>
      <c r="K353" s="139"/>
      <c r="L353" s="139"/>
      <c r="M353" s="139"/>
      <c r="N353" s="139"/>
      <c r="O353" s="121"/>
      <c r="P353" s="121"/>
      <c r="Q353" s="121"/>
      <c r="R353" s="121"/>
    </row>
    <row r="354" spans="5:18" s="30" customFormat="1" x14ac:dyDescent="0.35">
      <c r="E354" s="26"/>
      <c r="F354" s="26"/>
      <c r="G354" s="26"/>
      <c r="H354" s="121"/>
      <c r="I354" s="121"/>
      <c r="J354" s="121"/>
      <c r="K354" s="139"/>
      <c r="L354" s="139"/>
      <c r="M354" s="139"/>
      <c r="N354" s="139"/>
      <c r="O354" s="121"/>
      <c r="P354" s="121"/>
      <c r="Q354" s="121"/>
      <c r="R354" s="121"/>
    </row>
    <row r="355" spans="5:18" s="30" customFormat="1" x14ac:dyDescent="0.35">
      <c r="E355" s="26"/>
      <c r="F355" s="26"/>
      <c r="G355" s="26"/>
      <c r="H355" s="121"/>
      <c r="I355" s="121"/>
      <c r="J355" s="121"/>
      <c r="K355" s="139"/>
      <c r="L355" s="139"/>
      <c r="M355" s="139"/>
      <c r="N355" s="139"/>
      <c r="O355" s="121"/>
      <c r="P355" s="121"/>
      <c r="Q355" s="121"/>
      <c r="R355" s="121"/>
    </row>
    <row r="356" spans="5:18" s="30" customFormat="1" x14ac:dyDescent="0.35">
      <c r="E356" s="26"/>
      <c r="F356" s="26"/>
      <c r="G356" s="26"/>
      <c r="H356" s="121"/>
      <c r="I356" s="121"/>
      <c r="J356" s="121"/>
      <c r="K356" s="139"/>
      <c r="L356" s="139"/>
      <c r="M356" s="139"/>
      <c r="N356" s="139"/>
      <c r="O356" s="121"/>
      <c r="P356" s="121"/>
      <c r="Q356" s="121"/>
      <c r="R356" s="121"/>
    </row>
    <row r="357" spans="5:18" s="30" customFormat="1" x14ac:dyDescent="0.35">
      <c r="E357" s="26"/>
      <c r="F357" s="26"/>
      <c r="G357" s="26"/>
      <c r="H357" s="121"/>
      <c r="I357" s="121"/>
      <c r="J357" s="121"/>
      <c r="K357" s="139"/>
      <c r="L357" s="139"/>
      <c r="M357" s="139"/>
      <c r="N357" s="139"/>
      <c r="O357" s="121"/>
      <c r="P357" s="121"/>
      <c r="Q357" s="121"/>
      <c r="R357" s="121"/>
    </row>
    <row r="358" spans="5:18" s="30" customFormat="1" x14ac:dyDescent="0.35">
      <c r="E358" s="26"/>
      <c r="F358" s="26"/>
      <c r="G358" s="26"/>
      <c r="H358" s="121"/>
      <c r="I358" s="121"/>
      <c r="J358" s="121"/>
      <c r="K358" s="139"/>
      <c r="L358" s="139"/>
      <c r="M358" s="139"/>
      <c r="N358" s="139"/>
      <c r="O358" s="121"/>
      <c r="P358" s="121"/>
      <c r="Q358" s="121"/>
      <c r="R358" s="121"/>
    </row>
    <row r="359" spans="5:18" s="30" customFormat="1" x14ac:dyDescent="0.35">
      <c r="E359" s="26"/>
      <c r="F359" s="26"/>
      <c r="G359" s="26"/>
      <c r="H359" s="121"/>
      <c r="I359" s="121"/>
      <c r="J359" s="121"/>
      <c r="K359" s="139"/>
      <c r="L359" s="139"/>
      <c r="M359" s="139"/>
      <c r="N359" s="139"/>
      <c r="O359" s="121"/>
      <c r="P359" s="121"/>
      <c r="Q359" s="121"/>
      <c r="R359" s="121"/>
    </row>
    <row r="360" spans="5:18" s="30" customFormat="1" x14ac:dyDescent="0.35">
      <c r="E360" s="26"/>
      <c r="F360" s="26"/>
      <c r="G360" s="26"/>
      <c r="H360" s="121"/>
      <c r="I360" s="121"/>
      <c r="J360" s="121"/>
      <c r="K360" s="139"/>
      <c r="L360" s="139"/>
      <c r="M360" s="139"/>
      <c r="N360" s="139"/>
      <c r="O360" s="121"/>
      <c r="P360" s="121"/>
      <c r="Q360" s="121"/>
      <c r="R360" s="121"/>
    </row>
    <row r="361" spans="5:18" s="30" customFormat="1" x14ac:dyDescent="0.35">
      <c r="E361" s="26"/>
      <c r="F361" s="26"/>
      <c r="G361" s="26"/>
      <c r="H361" s="121"/>
      <c r="I361" s="121"/>
      <c r="J361" s="121"/>
      <c r="K361" s="139"/>
      <c r="L361" s="139"/>
      <c r="M361" s="139"/>
      <c r="N361" s="139"/>
      <c r="O361" s="121"/>
      <c r="P361" s="121"/>
      <c r="Q361" s="121"/>
      <c r="R361" s="121"/>
    </row>
    <row r="362" spans="5:18" s="30" customFormat="1" x14ac:dyDescent="0.35">
      <c r="E362" s="26"/>
      <c r="F362" s="26"/>
      <c r="G362" s="26"/>
      <c r="H362" s="121"/>
      <c r="I362" s="121"/>
      <c r="J362" s="121"/>
      <c r="K362" s="139"/>
      <c r="L362" s="139"/>
      <c r="M362" s="139"/>
      <c r="N362" s="139"/>
      <c r="O362" s="121"/>
      <c r="P362" s="121"/>
      <c r="Q362" s="121"/>
      <c r="R362" s="121"/>
    </row>
    <row r="363" spans="5:18" s="30" customFormat="1" x14ac:dyDescent="0.35">
      <c r="E363" s="26"/>
      <c r="F363" s="26"/>
      <c r="G363" s="26"/>
      <c r="H363" s="121"/>
      <c r="I363" s="121"/>
      <c r="J363" s="121"/>
      <c r="K363" s="139"/>
      <c r="L363" s="139"/>
      <c r="M363" s="139"/>
      <c r="N363" s="139"/>
      <c r="O363" s="121"/>
      <c r="P363" s="121"/>
      <c r="Q363" s="121"/>
      <c r="R363" s="121"/>
    </row>
    <row r="364" spans="5:18" s="30" customFormat="1" x14ac:dyDescent="0.35">
      <c r="E364" s="26"/>
      <c r="F364" s="26"/>
      <c r="G364" s="26"/>
      <c r="H364" s="121"/>
      <c r="I364" s="121"/>
      <c r="J364" s="121"/>
      <c r="K364" s="139"/>
      <c r="L364" s="139"/>
      <c r="M364" s="139"/>
      <c r="N364" s="139"/>
      <c r="O364" s="121"/>
      <c r="P364" s="121"/>
      <c r="Q364" s="121"/>
      <c r="R364" s="121"/>
    </row>
    <row r="365" spans="5:18" s="30" customFormat="1" x14ac:dyDescent="0.35">
      <c r="E365" s="26"/>
      <c r="F365" s="26"/>
      <c r="G365" s="26"/>
      <c r="H365" s="121"/>
      <c r="I365" s="121"/>
      <c r="J365" s="121"/>
      <c r="K365" s="139"/>
      <c r="L365" s="139"/>
      <c r="M365" s="139"/>
      <c r="N365" s="139"/>
      <c r="O365" s="121"/>
      <c r="P365" s="121"/>
      <c r="Q365" s="121"/>
      <c r="R365" s="121"/>
    </row>
    <row r="366" spans="5:18" s="30" customFormat="1" x14ac:dyDescent="0.35">
      <c r="E366" s="26"/>
      <c r="F366" s="26"/>
      <c r="G366" s="26"/>
      <c r="H366" s="121"/>
      <c r="I366" s="121"/>
      <c r="J366" s="121"/>
      <c r="K366" s="139"/>
      <c r="L366" s="139"/>
      <c r="M366" s="139"/>
      <c r="N366" s="139"/>
      <c r="O366" s="121"/>
      <c r="P366" s="121"/>
      <c r="Q366" s="121"/>
      <c r="R366" s="121"/>
    </row>
    <row r="367" spans="5:18" s="30" customFormat="1" x14ac:dyDescent="0.35">
      <c r="E367" s="26"/>
      <c r="F367" s="26"/>
      <c r="G367" s="26"/>
      <c r="H367" s="121"/>
      <c r="I367" s="121"/>
      <c r="J367" s="121"/>
      <c r="K367" s="139"/>
      <c r="L367" s="139"/>
      <c r="M367" s="139"/>
      <c r="N367" s="139"/>
      <c r="O367" s="121"/>
      <c r="P367" s="121"/>
      <c r="Q367" s="121"/>
      <c r="R367" s="121"/>
    </row>
    <row r="368" spans="5:18" s="30" customFormat="1" x14ac:dyDescent="0.35">
      <c r="E368" s="26"/>
      <c r="F368" s="26"/>
      <c r="G368" s="26"/>
      <c r="H368" s="121"/>
      <c r="I368" s="121"/>
      <c r="J368" s="121"/>
      <c r="K368" s="139"/>
      <c r="L368" s="139"/>
      <c r="M368" s="139"/>
      <c r="N368" s="139"/>
      <c r="O368" s="121"/>
      <c r="P368" s="121"/>
      <c r="Q368" s="121"/>
      <c r="R368" s="121"/>
    </row>
    <row r="369" spans="5:18" s="30" customFormat="1" x14ac:dyDescent="0.35">
      <c r="E369" s="26"/>
      <c r="F369" s="26"/>
      <c r="G369" s="26"/>
      <c r="H369" s="121"/>
      <c r="I369" s="121"/>
      <c r="J369" s="121"/>
      <c r="K369" s="139"/>
      <c r="L369" s="139"/>
      <c r="M369" s="139"/>
      <c r="N369" s="139"/>
      <c r="O369" s="121"/>
      <c r="P369" s="121"/>
      <c r="Q369" s="121"/>
      <c r="R369" s="121"/>
    </row>
    <row r="370" spans="5:18" s="30" customFormat="1" x14ac:dyDescent="0.35">
      <c r="E370" s="26"/>
      <c r="F370" s="26"/>
      <c r="G370" s="26"/>
      <c r="H370" s="121"/>
      <c r="I370" s="121"/>
      <c r="J370" s="121"/>
      <c r="K370" s="139"/>
      <c r="L370" s="139"/>
      <c r="M370" s="139"/>
      <c r="N370" s="139"/>
      <c r="O370" s="121"/>
      <c r="P370" s="121"/>
      <c r="Q370" s="121"/>
      <c r="R370" s="121"/>
    </row>
    <row r="371" spans="5:18" s="30" customFormat="1" x14ac:dyDescent="0.35">
      <c r="E371" s="26"/>
      <c r="F371" s="26"/>
      <c r="G371" s="26"/>
      <c r="H371" s="121"/>
      <c r="I371" s="121"/>
      <c r="J371" s="121"/>
      <c r="K371" s="139"/>
      <c r="L371" s="139"/>
      <c r="M371" s="139"/>
      <c r="N371" s="139"/>
      <c r="O371" s="121"/>
      <c r="P371" s="121"/>
      <c r="Q371" s="121"/>
      <c r="R371" s="121"/>
    </row>
    <row r="372" spans="5:18" s="30" customFormat="1" x14ac:dyDescent="0.35">
      <c r="E372" s="26"/>
      <c r="F372" s="26"/>
      <c r="G372" s="26"/>
      <c r="H372" s="121"/>
      <c r="I372" s="121"/>
      <c r="J372" s="121"/>
      <c r="K372" s="139"/>
      <c r="L372" s="139"/>
      <c r="M372" s="139"/>
      <c r="N372" s="139"/>
      <c r="O372" s="121"/>
      <c r="P372" s="121"/>
      <c r="Q372" s="121"/>
      <c r="R372" s="121"/>
    </row>
    <row r="373" spans="5:18" s="30" customFormat="1" x14ac:dyDescent="0.35">
      <c r="E373" s="26"/>
      <c r="F373" s="26"/>
      <c r="G373" s="26"/>
      <c r="H373" s="121"/>
      <c r="I373" s="121"/>
      <c r="J373" s="121"/>
      <c r="K373" s="139"/>
      <c r="L373" s="139"/>
      <c r="M373" s="139"/>
      <c r="N373" s="139"/>
      <c r="O373" s="121"/>
      <c r="P373" s="121"/>
      <c r="Q373" s="121"/>
      <c r="R373" s="121"/>
    </row>
    <row r="374" spans="5:18" s="30" customFormat="1" x14ac:dyDescent="0.35">
      <c r="E374" s="26"/>
      <c r="F374" s="26"/>
      <c r="G374" s="26"/>
      <c r="H374" s="121"/>
      <c r="I374" s="121"/>
      <c r="J374" s="121"/>
      <c r="K374" s="139"/>
      <c r="L374" s="139"/>
      <c r="M374" s="139"/>
      <c r="N374" s="139"/>
      <c r="O374" s="121"/>
      <c r="P374" s="121"/>
      <c r="Q374" s="121"/>
      <c r="R374" s="121"/>
    </row>
    <row r="375" spans="5:18" s="30" customFormat="1" x14ac:dyDescent="0.35">
      <c r="E375" s="26"/>
      <c r="F375" s="26"/>
      <c r="G375" s="26"/>
      <c r="H375" s="121"/>
      <c r="I375" s="121"/>
      <c r="J375" s="121"/>
      <c r="K375" s="139"/>
      <c r="L375" s="139"/>
      <c r="M375" s="139"/>
      <c r="N375" s="139"/>
      <c r="O375" s="121"/>
      <c r="P375" s="121"/>
      <c r="Q375" s="121"/>
      <c r="R375" s="121"/>
    </row>
    <row r="376" spans="5:18" s="30" customFormat="1" x14ac:dyDescent="0.35">
      <c r="E376" s="26"/>
      <c r="F376" s="26"/>
      <c r="G376" s="26"/>
      <c r="H376" s="121"/>
      <c r="I376" s="121"/>
      <c r="J376" s="121"/>
      <c r="K376" s="139"/>
      <c r="L376" s="139"/>
      <c r="M376" s="139"/>
      <c r="N376" s="139"/>
      <c r="O376" s="121"/>
      <c r="P376" s="121"/>
      <c r="Q376" s="121"/>
      <c r="R376" s="121"/>
    </row>
    <row r="377" spans="5:18" s="30" customFormat="1" x14ac:dyDescent="0.35">
      <c r="E377" s="26"/>
      <c r="F377" s="26"/>
      <c r="G377" s="26"/>
      <c r="H377" s="121"/>
      <c r="I377" s="121"/>
      <c r="J377" s="121"/>
      <c r="K377" s="139"/>
      <c r="L377" s="139"/>
      <c r="M377" s="139"/>
      <c r="N377" s="139"/>
      <c r="O377" s="121"/>
      <c r="P377" s="121"/>
      <c r="Q377" s="121"/>
      <c r="R377" s="121"/>
    </row>
    <row r="378" spans="5:18" s="30" customFormat="1" x14ac:dyDescent="0.35">
      <c r="E378" s="26"/>
      <c r="F378" s="26"/>
      <c r="G378" s="26"/>
      <c r="H378" s="121"/>
      <c r="I378" s="121"/>
      <c r="J378" s="121"/>
      <c r="K378" s="139"/>
      <c r="L378" s="139"/>
      <c r="M378" s="139"/>
      <c r="N378" s="139"/>
      <c r="O378" s="121"/>
      <c r="P378" s="121"/>
      <c r="Q378" s="121"/>
      <c r="R378" s="121"/>
    </row>
    <row r="379" spans="5:18" s="30" customFormat="1" x14ac:dyDescent="0.35">
      <c r="E379" s="26"/>
      <c r="F379" s="26"/>
      <c r="G379" s="26"/>
      <c r="H379" s="121"/>
      <c r="I379" s="121"/>
      <c r="J379" s="121"/>
      <c r="K379" s="139"/>
      <c r="L379" s="139"/>
      <c r="M379" s="139"/>
      <c r="N379" s="139"/>
      <c r="O379" s="121"/>
      <c r="P379" s="121"/>
      <c r="Q379" s="121"/>
      <c r="R379" s="121"/>
    </row>
    <row r="380" spans="5:18" s="30" customFormat="1" x14ac:dyDescent="0.35">
      <c r="E380" s="26"/>
      <c r="F380" s="26"/>
      <c r="G380" s="26"/>
      <c r="H380" s="121"/>
      <c r="I380" s="121"/>
      <c r="J380" s="121"/>
      <c r="K380" s="139"/>
      <c r="L380" s="139"/>
      <c r="M380" s="139"/>
      <c r="N380" s="139"/>
      <c r="O380" s="121"/>
      <c r="P380" s="121"/>
      <c r="Q380" s="121"/>
      <c r="R380" s="121"/>
    </row>
    <row r="381" spans="5:18" s="30" customFormat="1" x14ac:dyDescent="0.35">
      <c r="E381" s="26"/>
      <c r="F381" s="26"/>
      <c r="G381" s="26"/>
      <c r="H381" s="121"/>
      <c r="I381" s="121"/>
      <c r="J381" s="121"/>
      <c r="K381" s="139"/>
      <c r="L381" s="139"/>
      <c r="M381" s="139"/>
      <c r="N381" s="139"/>
      <c r="O381" s="121"/>
      <c r="P381" s="121"/>
      <c r="Q381" s="121"/>
      <c r="R381" s="121"/>
    </row>
    <row r="382" spans="5:18" s="30" customFormat="1" x14ac:dyDescent="0.35">
      <c r="E382" s="26"/>
      <c r="F382" s="26"/>
      <c r="G382" s="26"/>
      <c r="H382" s="121"/>
      <c r="I382" s="121"/>
      <c r="J382" s="121"/>
      <c r="K382" s="139"/>
      <c r="L382" s="139"/>
      <c r="M382" s="139"/>
      <c r="N382" s="139"/>
      <c r="O382" s="121"/>
      <c r="P382" s="121"/>
      <c r="Q382" s="121"/>
      <c r="R382" s="121"/>
    </row>
    <row r="383" spans="5:18" s="30" customFormat="1" x14ac:dyDescent="0.35">
      <c r="E383" s="26"/>
      <c r="F383" s="26"/>
      <c r="G383" s="26"/>
      <c r="H383" s="121"/>
      <c r="I383" s="121"/>
      <c r="J383" s="121"/>
      <c r="K383" s="139"/>
      <c r="L383" s="139"/>
      <c r="M383" s="139"/>
      <c r="N383" s="139"/>
      <c r="O383" s="121"/>
      <c r="P383" s="121"/>
      <c r="Q383" s="121"/>
      <c r="R383" s="121"/>
    </row>
    <row r="384" spans="5:18" s="30" customFormat="1" x14ac:dyDescent="0.35">
      <c r="E384" s="26"/>
      <c r="F384" s="26"/>
      <c r="G384" s="26"/>
      <c r="H384" s="121"/>
      <c r="I384" s="121"/>
      <c r="J384" s="121"/>
      <c r="K384" s="139"/>
      <c r="L384" s="139"/>
      <c r="M384" s="139"/>
      <c r="N384" s="139"/>
      <c r="O384" s="121"/>
      <c r="P384" s="121"/>
      <c r="Q384" s="121"/>
      <c r="R384" s="121"/>
    </row>
    <row r="385" spans="5:18" s="30" customFormat="1" x14ac:dyDescent="0.35">
      <c r="E385" s="26"/>
      <c r="F385" s="26"/>
      <c r="G385" s="26"/>
      <c r="H385" s="121"/>
      <c r="I385" s="121"/>
      <c r="J385" s="121"/>
      <c r="K385" s="139"/>
      <c r="L385" s="139"/>
      <c r="M385" s="139"/>
      <c r="N385" s="139"/>
      <c r="O385" s="121"/>
      <c r="P385" s="121"/>
      <c r="Q385" s="121"/>
      <c r="R385" s="121"/>
    </row>
    <row r="386" spans="5:18" s="30" customFormat="1" x14ac:dyDescent="0.35">
      <c r="E386" s="26"/>
      <c r="F386" s="26"/>
      <c r="G386" s="26"/>
      <c r="H386" s="121"/>
      <c r="I386" s="121"/>
      <c r="J386" s="121"/>
      <c r="K386" s="139"/>
      <c r="L386" s="139"/>
      <c r="M386" s="139"/>
      <c r="N386" s="139"/>
      <c r="O386" s="121"/>
      <c r="P386" s="121"/>
      <c r="Q386" s="121"/>
      <c r="R386" s="121"/>
    </row>
    <row r="387" spans="5:18" s="30" customFormat="1" x14ac:dyDescent="0.35">
      <c r="E387" s="26"/>
      <c r="F387" s="26"/>
      <c r="G387" s="26"/>
      <c r="H387" s="121"/>
      <c r="I387" s="121"/>
      <c r="J387" s="121"/>
      <c r="K387" s="139"/>
      <c r="L387" s="139"/>
      <c r="M387" s="139"/>
      <c r="N387" s="139"/>
      <c r="O387" s="121"/>
      <c r="P387" s="121"/>
      <c r="Q387" s="121"/>
      <c r="R387" s="121"/>
    </row>
    <row r="388" spans="5:18" s="30" customFormat="1" x14ac:dyDescent="0.35">
      <c r="E388" s="26"/>
      <c r="F388" s="26"/>
      <c r="G388" s="26"/>
      <c r="H388" s="121"/>
      <c r="I388" s="121"/>
      <c r="J388" s="121"/>
      <c r="K388" s="139"/>
      <c r="L388" s="139"/>
      <c r="M388" s="139"/>
      <c r="N388" s="139"/>
      <c r="O388" s="121"/>
      <c r="P388" s="121"/>
      <c r="Q388" s="121"/>
      <c r="R388" s="121"/>
    </row>
    <row r="389" spans="5:18" s="30" customFormat="1" x14ac:dyDescent="0.35">
      <c r="E389" s="26"/>
      <c r="F389" s="26"/>
      <c r="G389" s="26"/>
      <c r="H389" s="121"/>
      <c r="I389" s="121"/>
      <c r="J389" s="121"/>
      <c r="K389" s="139"/>
      <c r="L389" s="139"/>
      <c r="M389" s="139"/>
      <c r="N389" s="139"/>
      <c r="O389" s="121"/>
      <c r="P389" s="121"/>
      <c r="Q389" s="121"/>
      <c r="R389" s="121"/>
    </row>
    <row r="390" spans="5:18" s="30" customFormat="1" x14ac:dyDescent="0.35">
      <c r="E390" s="26"/>
      <c r="F390" s="26"/>
      <c r="G390" s="26"/>
      <c r="H390" s="121"/>
      <c r="I390" s="121"/>
      <c r="J390" s="121"/>
      <c r="K390" s="139"/>
      <c r="L390" s="139"/>
      <c r="M390" s="139"/>
      <c r="N390" s="139"/>
      <c r="O390" s="121"/>
      <c r="P390" s="121"/>
      <c r="Q390" s="121"/>
      <c r="R390" s="121"/>
    </row>
    <row r="391" spans="5:18" s="30" customFormat="1" x14ac:dyDescent="0.35">
      <c r="E391" s="26"/>
      <c r="F391" s="26"/>
      <c r="G391" s="26"/>
      <c r="H391" s="121"/>
      <c r="I391" s="121"/>
      <c r="J391" s="121"/>
      <c r="K391" s="139"/>
      <c r="L391" s="139"/>
      <c r="M391" s="139"/>
      <c r="N391" s="139"/>
      <c r="O391" s="121"/>
      <c r="P391" s="121"/>
      <c r="Q391" s="121"/>
      <c r="R391" s="121"/>
    </row>
    <row r="392" spans="5:18" s="30" customFormat="1" x14ac:dyDescent="0.35">
      <c r="E392" s="26"/>
      <c r="F392" s="26"/>
      <c r="G392" s="26"/>
      <c r="H392" s="121"/>
      <c r="I392" s="121"/>
      <c r="J392" s="121"/>
      <c r="K392" s="139"/>
      <c r="L392" s="139"/>
      <c r="M392" s="139"/>
      <c r="N392" s="139"/>
      <c r="O392" s="121"/>
      <c r="P392" s="121"/>
      <c r="Q392" s="121"/>
      <c r="R392" s="121"/>
    </row>
    <row r="393" spans="5:18" s="30" customFormat="1" x14ac:dyDescent="0.35">
      <c r="E393" s="26"/>
      <c r="F393" s="26"/>
      <c r="G393" s="26"/>
      <c r="H393" s="121"/>
      <c r="I393" s="121"/>
      <c r="J393" s="121"/>
      <c r="K393" s="139"/>
      <c r="L393" s="139"/>
      <c r="M393" s="139"/>
      <c r="N393" s="139"/>
      <c r="O393" s="121"/>
      <c r="P393" s="121"/>
      <c r="Q393" s="121"/>
      <c r="R393" s="121"/>
    </row>
    <row r="394" spans="5:18" s="30" customFormat="1" x14ac:dyDescent="0.35">
      <c r="E394" s="26"/>
      <c r="F394" s="26"/>
      <c r="G394" s="26"/>
      <c r="H394" s="121"/>
      <c r="I394" s="121"/>
      <c r="J394" s="121"/>
      <c r="K394" s="139"/>
      <c r="L394" s="139"/>
      <c r="M394" s="139"/>
      <c r="N394" s="139"/>
      <c r="O394" s="121"/>
      <c r="P394" s="121"/>
      <c r="Q394" s="121"/>
      <c r="R394" s="121"/>
    </row>
    <row r="395" spans="5:18" s="30" customFormat="1" x14ac:dyDescent="0.35">
      <c r="E395" s="26"/>
      <c r="F395" s="26"/>
      <c r="G395" s="26"/>
      <c r="H395" s="121"/>
      <c r="I395" s="121"/>
      <c r="J395" s="121"/>
      <c r="K395" s="139"/>
      <c r="L395" s="139"/>
      <c r="M395" s="139"/>
      <c r="N395" s="139"/>
      <c r="O395" s="121"/>
      <c r="P395" s="121"/>
      <c r="Q395" s="121"/>
      <c r="R395" s="121"/>
    </row>
    <row r="396" spans="5:18" s="30" customFormat="1" x14ac:dyDescent="0.35">
      <c r="E396" s="26"/>
      <c r="F396" s="26"/>
      <c r="G396" s="26"/>
      <c r="H396" s="121"/>
      <c r="I396" s="121"/>
      <c r="J396" s="121"/>
      <c r="K396" s="139"/>
      <c r="L396" s="139"/>
      <c r="M396" s="139"/>
      <c r="N396" s="139"/>
      <c r="O396" s="121"/>
      <c r="P396" s="121"/>
      <c r="Q396" s="121"/>
      <c r="R396" s="121"/>
    </row>
    <row r="397" spans="5:18" s="30" customFormat="1" x14ac:dyDescent="0.35">
      <c r="E397" s="26"/>
      <c r="F397" s="26"/>
      <c r="G397" s="26"/>
      <c r="H397" s="121"/>
      <c r="I397" s="121"/>
      <c r="J397" s="121"/>
      <c r="K397" s="139"/>
      <c r="L397" s="139"/>
      <c r="M397" s="139"/>
      <c r="N397" s="139"/>
      <c r="O397" s="121"/>
      <c r="P397" s="121"/>
      <c r="Q397" s="121"/>
      <c r="R397" s="121"/>
    </row>
    <row r="398" spans="5:18" s="30" customFormat="1" x14ac:dyDescent="0.35">
      <c r="E398" s="26"/>
      <c r="F398" s="26"/>
      <c r="G398" s="26"/>
      <c r="H398" s="121"/>
      <c r="I398" s="121"/>
      <c r="J398" s="121"/>
      <c r="K398" s="139"/>
      <c r="L398" s="139"/>
      <c r="M398" s="139"/>
      <c r="N398" s="139"/>
      <c r="O398" s="121"/>
      <c r="P398" s="121"/>
      <c r="Q398" s="121"/>
      <c r="R398" s="121"/>
    </row>
    <row r="399" spans="5:18" s="30" customFormat="1" x14ac:dyDescent="0.35">
      <c r="E399" s="26"/>
      <c r="F399" s="26"/>
      <c r="G399" s="26"/>
      <c r="H399" s="121"/>
      <c r="I399" s="121"/>
      <c r="J399" s="121"/>
      <c r="K399" s="139"/>
      <c r="L399" s="139"/>
      <c r="M399" s="139"/>
      <c r="N399" s="139"/>
      <c r="O399" s="121"/>
      <c r="P399" s="121"/>
      <c r="Q399" s="121"/>
      <c r="R399" s="121"/>
    </row>
    <row r="400" spans="5:18" s="30" customFormat="1" x14ac:dyDescent="0.35">
      <c r="E400" s="26"/>
      <c r="F400" s="26"/>
      <c r="G400" s="26"/>
      <c r="H400" s="121"/>
      <c r="I400" s="121"/>
      <c r="J400" s="121"/>
      <c r="K400" s="139"/>
      <c r="L400" s="139"/>
      <c r="M400" s="139"/>
      <c r="N400" s="139"/>
      <c r="O400" s="121"/>
      <c r="P400" s="121"/>
      <c r="Q400" s="121"/>
      <c r="R400" s="121"/>
    </row>
    <row r="401" spans="5:18" s="30" customFormat="1" x14ac:dyDescent="0.35">
      <c r="E401" s="26"/>
      <c r="F401" s="26"/>
      <c r="G401" s="26"/>
      <c r="H401" s="121"/>
      <c r="I401" s="121"/>
      <c r="J401" s="121"/>
      <c r="K401" s="139"/>
      <c r="L401" s="139"/>
      <c r="M401" s="139"/>
      <c r="N401" s="139"/>
      <c r="O401" s="121"/>
      <c r="P401" s="121"/>
      <c r="Q401" s="121"/>
      <c r="R401" s="121"/>
    </row>
    <row r="402" spans="5:18" s="30" customFormat="1" x14ac:dyDescent="0.35">
      <c r="E402" s="26"/>
      <c r="F402" s="26"/>
      <c r="G402" s="26"/>
      <c r="H402" s="121"/>
      <c r="I402" s="121"/>
      <c r="J402" s="121"/>
      <c r="K402" s="139"/>
      <c r="L402" s="139"/>
      <c r="M402" s="139"/>
      <c r="N402" s="139"/>
      <c r="O402" s="121"/>
      <c r="P402" s="121"/>
      <c r="Q402" s="121"/>
      <c r="R402" s="121"/>
    </row>
    <row r="403" spans="5:18" s="30" customFormat="1" x14ac:dyDescent="0.35">
      <c r="E403" s="26"/>
      <c r="F403" s="26"/>
      <c r="G403" s="26"/>
      <c r="H403" s="121"/>
      <c r="I403" s="121"/>
      <c r="J403" s="121"/>
      <c r="K403" s="139"/>
      <c r="L403" s="139"/>
      <c r="M403" s="139"/>
      <c r="N403" s="139"/>
      <c r="O403" s="121"/>
      <c r="P403" s="121"/>
      <c r="Q403" s="121"/>
      <c r="R403" s="121"/>
    </row>
    <row r="404" spans="5:18" s="30" customFormat="1" x14ac:dyDescent="0.35">
      <c r="E404" s="26"/>
      <c r="F404" s="26"/>
      <c r="G404" s="26"/>
      <c r="H404" s="121"/>
      <c r="I404" s="121"/>
      <c r="J404" s="121"/>
      <c r="K404" s="139"/>
      <c r="L404" s="139"/>
      <c r="M404" s="139"/>
      <c r="N404" s="139"/>
      <c r="O404" s="121"/>
      <c r="P404" s="121"/>
      <c r="Q404" s="121"/>
      <c r="R404" s="121"/>
    </row>
    <row r="405" spans="5:18" s="30" customFormat="1" x14ac:dyDescent="0.35">
      <c r="E405" s="26"/>
      <c r="F405" s="26"/>
      <c r="G405" s="26"/>
      <c r="H405" s="121"/>
      <c r="I405" s="121"/>
      <c r="J405" s="121"/>
      <c r="K405" s="139"/>
      <c r="L405" s="139"/>
      <c r="M405" s="139"/>
      <c r="N405" s="139"/>
      <c r="O405" s="121"/>
      <c r="P405" s="121"/>
      <c r="Q405" s="121"/>
      <c r="R405" s="121"/>
    </row>
    <row r="406" spans="5:18" s="30" customFormat="1" x14ac:dyDescent="0.35">
      <c r="E406" s="26"/>
      <c r="F406" s="26"/>
      <c r="G406" s="26"/>
      <c r="H406" s="121"/>
      <c r="I406" s="121"/>
      <c r="J406" s="121"/>
      <c r="K406" s="139"/>
      <c r="L406" s="139"/>
      <c r="M406" s="139"/>
      <c r="N406" s="139"/>
      <c r="O406" s="121"/>
      <c r="P406" s="121"/>
      <c r="Q406" s="121"/>
      <c r="R406" s="121"/>
    </row>
    <row r="407" spans="5:18" s="30" customFormat="1" x14ac:dyDescent="0.35">
      <c r="E407" s="26"/>
      <c r="F407" s="26"/>
      <c r="G407" s="26"/>
      <c r="H407" s="121"/>
      <c r="I407" s="121"/>
      <c r="J407" s="121"/>
      <c r="K407" s="139"/>
      <c r="L407" s="139"/>
      <c r="M407" s="139"/>
      <c r="N407" s="139"/>
      <c r="O407" s="121"/>
      <c r="P407" s="121"/>
      <c r="Q407" s="121"/>
      <c r="R407" s="121"/>
    </row>
    <row r="408" spans="5:18" s="30" customFormat="1" x14ac:dyDescent="0.35">
      <c r="E408" s="26"/>
      <c r="F408" s="26"/>
      <c r="G408" s="26"/>
      <c r="H408" s="121"/>
      <c r="I408" s="121"/>
      <c r="J408" s="121"/>
      <c r="K408" s="139"/>
      <c r="L408" s="139"/>
      <c r="M408" s="139"/>
      <c r="N408" s="139"/>
      <c r="O408" s="121"/>
      <c r="P408" s="121"/>
      <c r="Q408" s="121"/>
      <c r="R408" s="121"/>
    </row>
    <row r="409" spans="5:18" s="30" customFormat="1" x14ac:dyDescent="0.35">
      <c r="E409" s="26"/>
      <c r="F409" s="26"/>
      <c r="G409" s="26"/>
      <c r="H409" s="121"/>
      <c r="I409" s="121"/>
      <c r="J409" s="121"/>
      <c r="K409" s="139"/>
      <c r="L409" s="139"/>
      <c r="M409" s="139"/>
      <c r="N409" s="139"/>
      <c r="O409" s="121"/>
      <c r="P409" s="121"/>
      <c r="Q409" s="121"/>
      <c r="R409" s="121"/>
    </row>
    <row r="410" spans="5:18" s="30" customFormat="1" x14ac:dyDescent="0.35">
      <c r="E410" s="26"/>
      <c r="F410" s="26"/>
      <c r="G410" s="26"/>
      <c r="H410" s="121"/>
      <c r="I410" s="121"/>
      <c r="J410" s="121"/>
      <c r="K410" s="139"/>
      <c r="L410" s="139"/>
      <c r="M410" s="139"/>
      <c r="N410" s="139"/>
      <c r="O410" s="121"/>
      <c r="P410" s="121"/>
      <c r="Q410" s="121"/>
      <c r="R410" s="121"/>
    </row>
    <row r="411" spans="5:18" s="30" customFormat="1" x14ac:dyDescent="0.35">
      <c r="E411" s="26"/>
      <c r="F411" s="26"/>
      <c r="G411" s="26"/>
      <c r="H411" s="121"/>
      <c r="I411" s="121"/>
      <c r="J411" s="121"/>
      <c r="K411" s="139"/>
      <c r="L411" s="139"/>
      <c r="M411" s="139"/>
      <c r="N411" s="139"/>
      <c r="O411" s="121"/>
      <c r="P411" s="121"/>
      <c r="Q411" s="121"/>
      <c r="R411" s="121"/>
    </row>
    <row r="412" spans="5:18" s="30" customFormat="1" x14ac:dyDescent="0.35">
      <c r="E412" s="26"/>
      <c r="F412" s="26"/>
      <c r="G412" s="26"/>
      <c r="H412" s="121"/>
      <c r="I412" s="121"/>
      <c r="J412" s="121"/>
      <c r="K412" s="139"/>
      <c r="L412" s="139"/>
      <c r="M412" s="139"/>
      <c r="N412" s="139"/>
      <c r="O412" s="121"/>
      <c r="P412" s="121"/>
      <c r="Q412" s="121"/>
      <c r="R412" s="121"/>
    </row>
    <row r="413" spans="5:18" s="30" customFormat="1" x14ac:dyDescent="0.35">
      <c r="E413" s="26"/>
      <c r="F413" s="26"/>
      <c r="G413" s="26"/>
      <c r="H413" s="121"/>
      <c r="I413" s="121"/>
      <c r="J413" s="121"/>
      <c r="K413" s="139"/>
      <c r="L413" s="139"/>
      <c r="M413" s="139"/>
      <c r="N413" s="139"/>
      <c r="O413" s="121"/>
      <c r="P413" s="121"/>
      <c r="Q413" s="121"/>
      <c r="R413" s="121"/>
    </row>
    <row r="414" spans="5:18" s="30" customFormat="1" x14ac:dyDescent="0.35">
      <c r="E414" s="26"/>
      <c r="F414" s="26"/>
      <c r="G414" s="26"/>
      <c r="H414" s="121"/>
      <c r="I414" s="121"/>
      <c r="J414" s="121"/>
      <c r="K414" s="139"/>
      <c r="L414" s="139"/>
      <c r="M414" s="139"/>
      <c r="N414" s="139"/>
      <c r="O414" s="121"/>
      <c r="P414" s="121"/>
      <c r="Q414" s="121"/>
      <c r="R414" s="121"/>
    </row>
    <row r="415" spans="5:18" s="30" customFormat="1" x14ac:dyDescent="0.35">
      <c r="E415" s="26"/>
      <c r="F415" s="26"/>
      <c r="G415" s="26"/>
      <c r="H415" s="121"/>
      <c r="I415" s="121"/>
      <c r="J415" s="121"/>
      <c r="K415" s="139"/>
      <c r="L415" s="139"/>
      <c r="M415" s="139"/>
      <c r="N415" s="139"/>
      <c r="O415" s="121"/>
      <c r="P415" s="121"/>
      <c r="Q415" s="121"/>
      <c r="R415" s="121"/>
    </row>
    <row r="416" spans="5:18" s="30" customFormat="1" x14ac:dyDescent="0.35">
      <c r="E416" s="26"/>
      <c r="F416" s="26"/>
      <c r="G416" s="26"/>
      <c r="H416" s="121"/>
      <c r="I416" s="121"/>
      <c r="J416" s="121"/>
      <c r="K416" s="139"/>
      <c r="L416" s="139"/>
      <c r="M416" s="139"/>
      <c r="N416" s="139"/>
      <c r="O416" s="121"/>
      <c r="P416" s="121"/>
      <c r="Q416" s="121"/>
      <c r="R416" s="121"/>
    </row>
    <row r="417" spans="5:18" s="30" customFormat="1" x14ac:dyDescent="0.35">
      <c r="E417" s="26"/>
      <c r="F417" s="26"/>
      <c r="G417" s="26"/>
      <c r="H417" s="121"/>
      <c r="I417" s="121"/>
      <c r="J417" s="121"/>
      <c r="K417" s="139"/>
      <c r="L417" s="139"/>
      <c r="M417" s="139"/>
      <c r="N417" s="139"/>
      <c r="O417" s="121"/>
      <c r="P417" s="121"/>
      <c r="Q417" s="121"/>
      <c r="R417" s="121"/>
    </row>
    <row r="418" spans="5:18" s="30" customFormat="1" x14ac:dyDescent="0.35">
      <c r="E418" s="26"/>
      <c r="F418" s="26"/>
      <c r="G418" s="26"/>
      <c r="H418" s="121"/>
      <c r="I418" s="121"/>
      <c r="J418" s="121"/>
      <c r="K418" s="139"/>
      <c r="L418" s="139"/>
      <c r="M418" s="139"/>
      <c r="N418" s="139"/>
      <c r="O418" s="121"/>
      <c r="P418" s="121"/>
      <c r="Q418" s="121"/>
      <c r="R418" s="121"/>
    </row>
    <row r="419" spans="5:18" s="30" customFormat="1" x14ac:dyDescent="0.35">
      <c r="E419" s="26"/>
      <c r="F419" s="26"/>
      <c r="G419" s="26"/>
      <c r="H419" s="121"/>
      <c r="I419" s="121"/>
      <c r="J419" s="121"/>
      <c r="K419" s="139"/>
      <c r="L419" s="139"/>
      <c r="M419" s="139"/>
      <c r="N419" s="139"/>
      <c r="O419" s="121"/>
      <c r="P419" s="121"/>
      <c r="Q419" s="121"/>
      <c r="R419" s="121"/>
    </row>
    <row r="420" spans="5:18" s="30" customFormat="1" x14ac:dyDescent="0.35">
      <c r="E420" s="26"/>
      <c r="F420" s="26"/>
      <c r="G420" s="26"/>
      <c r="H420" s="121"/>
      <c r="I420" s="121"/>
      <c r="J420" s="121"/>
      <c r="K420" s="139"/>
      <c r="L420" s="139"/>
      <c r="M420" s="139"/>
      <c r="N420" s="139"/>
      <c r="O420" s="121"/>
      <c r="P420" s="121"/>
      <c r="Q420" s="121"/>
      <c r="R420" s="121"/>
    </row>
    <row r="421" spans="5:18" s="30" customFormat="1" x14ac:dyDescent="0.35">
      <c r="E421" s="26"/>
      <c r="F421" s="26"/>
      <c r="G421" s="26"/>
      <c r="H421" s="121"/>
      <c r="I421" s="121"/>
      <c r="J421" s="121"/>
      <c r="K421" s="139"/>
      <c r="L421" s="139"/>
      <c r="M421" s="139"/>
      <c r="N421" s="139"/>
      <c r="O421" s="121"/>
      <c r="P421" s="121"/>
      <c r="Q421" s="121"/>
      <c r="R421" s="121"/>
    </row>
    <row r="422" spans="5:18" s="30" customFormat="1" x14ac:dyDescent="0.35">
      <c r="E422" s="26"/>
      <c r="F422" s="26"/>
      <c r="G422" s="26"/>
      <c r="H422" s="121"/>
      <c r="I422" s="121"/>
      <c r="J422" s="121"/>
      <c r="K422" s="139"/>
      <c r="L422" s="139"/>
      <c r="M422" s="139"/>
      <c r="N422" s="139"/>
      <c r="O422" s="121"/>
      <c r="P422" s="121"/>
      <c r="Q422" s="121"/>
      <c r="R422" s="121"/>
    </row>
    <row r="423" spans="5:18" s="30" customFormat="1" x14ac:dyDescent="0.35">
      <c r="E423" s="26"/>
      <c r="F423" s="26"/>
      <c r="G423" s="26"/>
      <c r="H423" s="121"/>
      <c r="I423" s="121"/>
      <c r="J423" s="121"/>
      <c r="K423" s="139"/>
      <c r="L423" s="139"/>
      <c r="M423" s="139"/>
      <c r="N423" s="139"/>
      <c r="O423" s="121"/>
      <c r="P423" s="121"/>
      <c r="Q423" s="121"/>
      <c r="R423" s="121"/>
    </row>
    <row r="424" spans="5:18" s="30" customFormat="1" x14ac:dyDescent="0.35">
      <c r="E424" s="26"/>
      <c r="F424" s="26"/>
      <c r="G424" s="26"/>
      <c r="H424" s="121"/>
      <c r="I424" s="121"/>
      <c r="J424" s="121"/>
      <c r="K424" s="139"/>
      <c r="L424" s="139"/>
      <c r="M424" s="139"/>
      <c r="N424" s="139"/>
      <c r="O424" s="121"/>
      <c r="P424" s="121"/>
      <c r="Q424" s="121"/>
      <c r="R424" s="121"/>
    </row>
    <row r="425" spans="5:18" s="30" customFormat="1" x14ac:dyDescent="0.35">
      <c r="E425" s="26"/>
      <c r="F425" s="26"/>
      <c r="G425" s="26"/>
      <c r="H425" s="121"/>
      <c r="I425" s="121"/>
      <c r="J425" s="121"/>
      <c r="K425" s="139"/>
      <c r="L425" s="139"/>
      <c r="M425" s="139"/>
      <c r="N425" s="139"/>
      <c r="O425" s="121"/>
      <c r="P425" s="121"/>
      <c r="Q425" s="121"/>
      <c r="R425" s="121"/>
    </row>
    <row r="426" spans="5:18" s="30" customFormat="1" x14ac:dyDescent="0.35">
      <c r="E426" s="26"/>
      <c r="F426" s="26"/>
      <c r="G426" s="26"/>
      <c r="H426" s="121"/>
      <c r="I426" s="121"/>
      <c r="J426" s="121"/>
      <c r="K426" s="139"/>
      <c r="L426" s="139"/>
      <c r="M426" s="139"/>
      <c r="N426" s="139"/>
      <c r="O426" s="121"/>
      <c r="P426" s="121"/>
      <c r="Q426" s="121"/>
      <c r="R426" s="121"/>
    </row>
    <row r="427" spans="5:18" s="30" customFormat="1" x14ac:dyDescent="0.35">
      <c r="E427" s="26"/>
      <c r="F427" s="26"/>
      <c r="G427" s="26"/>
      <c r="H427" s="121"/>
      <c r="I427" s="121"/>
      <c r="J427" s="121"/>
      <c r="K427" s="139"/>
      <c r="L427" s="139"/>
      <c r="M427" s="139"/>
      <c r="N427" s="139"/>
      <c r="O427" s="121"/>
      <c r="P427" s="121"/>
      <c r="Q427" s="121"/>
      <c r="R427" s="121"/>
    </row>
    <row r="428" spans="5:18" s="30" customFormat="1" x14ac:dyDescent="0.35">
      <c r="E428" s="26"/>
      <c r="F428" s="26"/>
      <c r="G428" s="26"/>
      <c r="H428" s="121"/>
      <c r="I428" s="121"/>
      <c r="J428" s="121"/>
      <c r="K428" s="139"/>
      <c r="L428" s="139"/>
      <c r="M428" s="139"/>
      <c r="N428" s="139"/>
      <c r="O428" s="121"/>
      <c r="P428" s="121"/>
      <c r="Q428" s="121"/>
      <c r="R428" s="121"/>
    </row>
    <row r="429" spans="5:18" s="30" customFormat="1" x14ac:dyDescent="0.35">
      <c r="E429" s="26"/>
      <c r="F429" s="26"/>
      <c r="G429" s="26"/>
      <c r="H429" s="121"/>
      <c r="I429" s="121"/>
      <c r="J429" s="121"/>
      <c r="K429" s="139"/>
      <c r="L429" s="139"/>
      <c r="M429" s="139"/>
      <c r="N429" s="139"/>
      <c r="O429" s="121"/>
      <c r="P429" s="121"/>
      <c r="Q429" s="121"/>
      <c r="R429" s="121"/>
    </row>
    <row r="430" spans="5:18" s="30" customFormat="1" x14ac:dyDescent="0.35">
      <c r="E430" s="26"/>
      <c r="F430" s="26"/>
      <c r="G430" s="26"/>
      <c r="H430" s="121"/>
      <c r="I430" s="121"/>
      <c r="J430" s="121"/>
      <c r="K430" s="139"/>
      <c r="L430" s="139"/>
      <c r="M430" s="139"/>
      <c r="N430" s="139"/>
      <c r="O430" s="121"/>
      <c r="P430" s="121"/>
      <c r="Q430" s="121"/>
      <c r="R430" s="121"/>
    </row>
    <row r="431" spans="5:18" s="30" customFormat="1" x14ac:dyDescent="0.35">
      <c r="E431" s="26"/>
      <c r="F431" s="26"/>
      <c r="G431" s="26"/>
      <c r="H431" s="121"/>
      <c r="I431" s="121"/>
      <c r="J431" s="121"/>
      <c r="K431" s="139"/>
      <c r="L431" s="139"/>
      <c r="M431" s="139"/>
      <c r="N431" s="139"/>
      <c r="O431" s="121"/>
      <c r="P431" s="121"/>
      <c r="Q431" s="121"/>
      <c r="R431" s="121"/>
    </row>
    <row r="432" spans="5:18" s="30" customFormat="1" x14ac:dyDescent="0.35">
      <c r="E432" s="26"/>
      <c r="F432" s="26"/>
      <c r="G432" s="26"/>
      <c r="H432" s="121"/>
      <c r="I432" s="121"/>
      <c r="J432" s="121"/>
      <c r="K432" s="139"/>
      <c r="L432" s="139"/>
      <c r="M432" s="139"/>
      <c r="N432" s="139"/>
      <c r="O432" s="121"/>
      <c r="P432" s="121"/>
      <c r="Q432" s="121"/>
      <c r="R432" s="121"/>
    </row>
    <row r="433" spans="5:18" s="30" customFormat="1" x14ac:dyDescent="0.35">
      <c r="E433" s="26"/>
      <c r="F433" s="26"/>
      <c r="G433" s="26"/>
      <c r="H433" s="121"/>
      <c r="I433" s="121"/>
      <c r="J433" s="121"/>
      <c r="K433" s="139"/>
      <c r="L433" s="139"/>
      <c r="M433" s="139"/>
      <c r="N433" s="139"/>
      <c r="O433" s="121"/>
      <c r="P433" s="121"/>
      <c r="Q433" s="121"/>
      <c r="R433" s="121"/>
    </row>
    <row r="434" spans="5:18" s="30" customFormat="1" x14ac:dyDescent="0.35">
      <c r="E434" s="26"/>
      <c r="F434" s="26"/>
      <c r="G434" s="26"/>
      <c r="H434" s="121"/>
      <c r="I434" s="121"/>
      <c r="J434" s="121"/>
      <c r="K434" s="139"/>
      <c r="L434" s="139"/>
      <c r="M434" s="139"/>
      <c r="N434" s="139"/>
      <c r="O434" s="121"/>
      <c r="P434" s="121"/>
      <c r="Q434" s="121"/>
      <c r="R434" s="121"/>
    </row>
    <row r="435" spans="5:18" s="30" customFormat="1" x14ac:dyDescent="0.35">
      <c r="E435" s="26"/>
      <c r="F435" s="26"/>
      <c r="G435" s="26"/>
      <c r="H435" s="121"/>
      <c r="I435" s="121"/>
      <c r="J435" s="121"/>
      <c r="K435" s="139"/>
      <c r="L435" s="139"/>
      <c r="M435" s="139"/>
      <c r="N435" s="139"/>
      <c r="O435" s="121"/>
      <c r="P435" s="121"/>
      <c r="Q435" s="121"/>
      <c r="R435" s="121"/>
    </row>
    <row r="436" spans="5:18" s="30" customFormat="1" x14ac:dyDescent="0.35">
      <c r="E436" s="26"/>
      <c r="F436" s="26"/>
      <c r="G436" s="26"/>
      <c r="H436" s="121"/>
      <c r="I436" s="121"/>
      <c r="J436" s="121"/>
      <c r="K436" s="139"/>
      <c r="L436" s="139"/>
      <c r="M436" s="139"/>
      <c r="N436" s="139"/>
      <c r="O436" s="121"/>
      <c r="P436" s="121"/>
      <c r="Q436" s="121"/>
      <c r="R436" s="121"/>
    </row>
    <row r="437" spans="5:18" s="30" customFormat="1" x14ac:dyDescent="0.35">
      <c r="E437" s="26"/>
      <c r="F437" s="26"/>
      <c r="G437" s="26"/>
      <c r="H437" s="121"/>
      <c r="I437" s="121"/>
      <c r="J437" s="121"/>
      <c r="K437" s="139"/>
      <c r="L437" s="139"/>
      <c r="M437" s="139"/>
      <c r="N437" s="139"/>
      <c r="O437" s="121"/>
      <c r="P437" s="121"/>
      <c r="Q437" s="121"/>
      <c r="R437" s="121"/>
    </row>
    <row r="438" spans="5:18" s="30" customFormat="1" x14ac:dyDescent="0.35">
      <c r="E438" s="26"/>
      <c r="F438" s="26"/>
      <c r="G438" s="26"/>
      <c r="H438" s="121"/>
      <c r="I438" s="121"/>
      <c r="J438" s="121"/>
      <c r="K438" s="139"/>
      <c r="L438" s="139"/>
      <c r="M438" s="139"/>
      <c r="N438" s="139"/>
      <c r="O438" s="121"/>
      <c r="P438" s="121"/>
      <c r="Q438" s="121"/>
      <c r="R438" s="121"/>
    </row>
    <row r="439" spans="5:18" s="30" customFormat="1" x14ac:dyDescent="0.35">
      <c r="E439" s="26"/>
      <c r="F439" s="26"/>
      <c r="G439" s="26"/>
      <c r="H439" s="121"/>
      <c r="I439" s="121"/>
      <c r="J439" s="121"/>
      <c r="K439" s="139"/>
      <c r="L439" s="139"/>
      <c r="M439" s="139"/>
      <c r="N439" s="139"/>
      <c r="O439" s="121"/>
      <c r="P439" s="121"/>
      <c r="Q439" s="121"/>
      <c r="R439" s="121"/>
    </row>
    <row r="440" spans="5:18" s="30" customFormat="1" x14ac:dyDescent="0.35">
      <c r="E440" s="26"/>
      <c r="F440" s="26"/>
      <c r="G440" s="26"/>
      <c r="H440" s="121"/>
      <c r="I440" s="121"/>
      <c r="J440" s="121"/>
      <c r="K440" s="139"/>
      <c r="L440" s="139"/>
      <c r="M440" s="139"/>
      <c r="N440" s="139"/>
      <c r="O440" s="121"/>
      <c r="P440" s="121"/>
      <c r="Q440" s="121"/>
      <c r="R440" s="121"/>
    </row>
    <row r="441" spans="5:18" s="30" customFormat="1" x14ac:dyDescent="0.35">
      <c r="E441" s="26"/>
      <c r="F441" s="26"/>
      <c r="G441" s="26"/>
      <c r="H441" s="121"/>
      <c r="I441" s="121"/>
      <c r="J441" s="121"/>
      <c r="K441" s="139"/>
      <c r="L441" s="139"/>
      <c r="M441" s="139"/>
      <c r="N441" s="139"/>
      <c r="O441" s="121"/>
      <c r="P441" s="121"/>
      <c r="Q441" s="121"/>
      <c r="R441" s="121"/>
    </row>
    <row r="442" spans="5:18" s="30" customFormat="1" x14ac:dyDescent="0.35">
      <c r="E442" s="26"/>
      <c r="F442" s="26"/>
      <c r="G442" s="26"/>
      <c r="H442" s="121"/>
      <c r="I442" s="121"/>
      <c r="J442" s="121"/>
      <c r="K442" s="139"/>
      <c r="L442" s="139"/>
      <c r="M442" s="139"/>
      <c r="N442" s="139"/>
      <c r="O442" s="121"/>
      <c r="P442" s="121"/>
      <c r="Q442" s="121"/>
      <c r="R442" s="121"/>
    </row>
    <row r="443" spans="5:18" s="30" customFormat="1" x14ac:dyDescent="0.35">
      <c r="E443" s="26"/>
      <c r="F443" s="26"/>
      <c r="G443" s="26"/>
      <c r="H443" s="121"/>
      <c r="I443" s="121"/>
      <c r="J443" s="121"/>
      <c r="K443" s="139"/>
      <c r="L443" s="139"/>
      <c r="M443" s="139"/>
      <c r="N443" s="139"/>
      <c r="O443" s="121"/>
      <c r="P443" s="121"/>
      <c r="Q443" s="121"/>
      <c r="R443" s="121"/>
    </row>
    <row r="444" spans="5:18" s="30" customFormat="1" x14ac:dyDescent="0.35">
      <c r="E444" s="26"/>
      <c r="F444" s="26"/>
      <c r="G444" s="26"/>
      <c r="H444" s="121"/>
      <c r="I444" s="121"/>
      <c r="J444" s="121"/>
      <c r="K444" s="139"/>
      <c r="L444" s="139"/>
      <c r="M444" s="139"/>
      <c r="N444" s="139"/>
      <c r="O444" s="121"/>
      <c r="P444" s="121"/>
      <c r="Q444" s="121"/>
      <c r="R444" s="121"/>
    </row>
    <row r="445" spans="5:18" s="30" customFormat="1" x14ac:dyDescent="0.35">
      <c r="E445" s="26"/>
      <c r="F445" s="26"/>
      <c r="G445" s="26"/>
      <c r="H445" s="121"/>
      <c r="I445" s="121"/>
      <c r="J445" s="121"/>
      <c r="K445" s="139"/>
      <c r="L445" s="139"/>
      <c r="M445" s="139"/>
      <c r="N445" s="139"/>
      <c r="O445" s="121"/>
      <c r="P445" s="121"/>
      <c r="Q445" s="121"/>
      <c r="R445" s="121"/>
    </row>
    <row r="446" spans="5:18" s="30" customFormat="1" x14ac:dyDescent="0.35">
      <c r="E446" s="26"/>
      <c r="F446" s="26"/>
      <c r="G446" s="26"/>
      <c r="H446" s="121"/>
      <c r="I446" s="121"/>
      <c r="J446" s="121"/>
      <c r="K446" s="139"/>
      <c r="L446" s="139"/>
      <c r="M446" s="139"/>
      <c r="N446" s="139"/>
      <c r="O446" s="121"/>
      <c r="P446" s="121"/>
      <c r="Q446" s="121"/>
      <c r="R446" s="121"/>
    </row>
    <row r="447" spans="5:18" s="30" customFormat="1" x14ac:dyDescent="0.35">
      <c r="E447" s="26"/>
      <c r="F447" s="26"/>
      <c r="G447" s="26"/>
      <c r="H447" s="121"/>
      <c r="I447" s="121"/>
      <c r="J447" s="121"/>
      <c r="K447" s="139"/>
      <c r="L447" s="139"/>
      <c r="M447" s="139"/>
      <c r="N447" s="139"/>
      <c r="O447" s="121"/>
      <c r="P447" s="121"/>
      <c r="Q447" s="121"/>
      <c r="R447" s="121"/>
    </row>
    <row r="448" spans="5:18" s="30" customFormat="1" x14ac:dyDescent="0.35">
      <c r="E448" s="26"/>
      <c r="F448" s="26"/>
      <c r="G448" s="26"/>
      <c r="H448" s="121"/>
      <c r="I448" s="121"/>
      <c r="J448" s="121"/>
      <c r="K448" s="139"/>
      <c r="L448" s="139"/>
      <c r="M448" s="139"/>
      <c r="N448" s="139"/>
      <c r="O448" s="121"/>
      <c r="P448" s="121"/>
      <c r="Q448" s="121"/>
      <c r="R448" s="121"/>
    </row>
    <row r="449" spans="5:18" s="30" customFormat="1" x14ac:dyDescent="0.35">
      <c r="E449" s="26"/>
      <c r="F449" s="26"/>
      <c r="G449" s="26"/>
      <c r="H449" s="121"/>
      <c r="I449" s="121"/>
      <c r="J449" s="121"/>
      <c r="K449" s="139"/>
      <c r="L449" s="139"/>
      <c r="M449" s="139"/>
      <c r="N449" s="139"/>
      <c r="O449" s="121"/>
      <c r="P449" s="121"/>
      <c r="Q449" s="121"/>
      <c r="R449" s="121"/>
    </row>
    <row r="450" spans="5:18" s="30" customFormat="1" x14ac:dyDescent="0.35">
      <c r="E450" s="26"/>
      <c r="F450" s="26"/>
      <c r="G450" s="26"/>
      <c r="H450" s="121"/>
      <c r="I450" s="121"/>
      <c r="J450" s="121"/>
      <c r="K450" s="139"/>
      <c r="L450" s="139"/>
      <c r="M450" s="139"/>
      <c r="N450" s="139"/>
      <c r="O450" s="121"/>
      <c r="P450" s="121"/>
      <c r="Q450" s="121"/>
      <c r="R450" s="121"/>
    </row>
    <row r="451" spans="5:18" s="30" customFormat="1" x14ac:dyDescent="0.35">
      <c r="E451" s="26"/>
      <c r="F451" s="26"/>
      <c r="G451" s="26"/>
      <c r="H451" s="121"/>
      <c r="I451" s="121"/>
      <c r="J451" s="121"/>
      <c r="K451" s="139"/>
      <c r="L451" s="139"/>
      <c r="M451" s="139"/>
      <c r="N451" s="139"/>
      <c r="O451" s="121"/>
      <c r="P451" s="121"/>
      <c r="Q451" s="121"/>
      <c r="R451" s="121"/>
    </row>
    <row r="452" spans="5:18" s="30" customFormat="1" x14ac:dyDescent="0.35">
      <c r="E452" s="26"/>
      <c r="F452" s="26"/>
      <c r="G452" s="26"/>
      <c r="H452" s="121"/>
      <c r="I452" s="121"/>
      <c r="J452" s="121"/>
      <c r="K452" s="139"/>
      <c r="L452" s="139"/>
      <c r="M452" s="139"/>
      <c r="N452" s="139"/>
      <c r="O452" s="121"/>
      <c r="P452" s="121"/>
      <c r="Q452" s="121"/>
      <c r="R452" s="121"/>
    </row>
    <row r="453" spans="5:18" s="30" customFormat="1" x14ac:dyDescent="0.35">
      <c r="E453" s="26"/>
      <c r="F453" s="26"/>
      <c r="G453" s="26"/>
      <c r="H453" s="121"/>
      <c r="I453" s="121"/>
      <c r="J453" s="121"/>
      <c r="K453" s="139"/>
      <c r="L453" s="139"/>
      <c r="M453" s="139"/>
      <c r="N453" s="139"/>
      <c r="O453" s="121"/>
      <c r="P453" s="121"/>
      <c r="Q453" s="121"/>
      <c r="R453" s="121"/>
    </row>
    <row r="454" spans="5:18" s="30" customFormat="1" x14ac:dyDescent="0.35">
      <c r="E454" s="26"/>
      <c r="F454" s="26"/>
      <c r="G454" s="26"/>
      <c r="H454" s="121"/>
      <c r="I454" s="121"/>
      <c r="J454" s="121"/>
      <c r="K454" s="139"/>
      <c r="L454" s="139"/>
      <c r="M454" s="139"/>
      <c r="N454" s="139"/>
      <c r="O454" s="121"/>
      <c r="P454" s="121"/>
      <c r="Q454" s="121"/>
      <c r="R454" s="121"/>
    </row>
    <row r="455" spans="5:18" s="30" customFormat="1" x14ac:dyDescent="0.35">
      <c r="E455" s="26"/>
      <c r="F455" s="26"/>
      <c r="G455" s="26"/>
      <c r="H455" s="121"/>
      <c r="I455" s="121"/>
      <c r="J455" s="121"/>
      <c r="K455" s="139"/>
      <c r="L455" s="139"/>
      <c r="M455" s="139"/>
      <c r="N455" s="139"/>
      <c r="O455" s="121"/>
      <c r="P455" s="121"/>
      <c r="Q455" s="121"/>
      <c r="R455" s="121"/>
    </row>
    <row r="456" spans="5:18" s="30" customFormat="1" x14ac:dyDescent="0.35">
      <c r="E456" s="26"/>
      <c r="F456" s="26"/>
      <c r="G456" s="26"/>
      <c r="H456" s="121"/>
      <c r="I456" s="121"/>
      <c r="J456" s="121"/>
      <c r="K456" s="139"/>
      <c r="L456" s="139"/>
      <c r="M456" s="139"/>
      <c r="N456" s="139"/>
      <c r="O456" s="121"/>
      <c r="P456" s="121"/>
      <c r="Q456" s="121"/>
      <c r="R456" s="121"/>
    </row>
    <row r="457" spans="5:18" s="30" customFormat="1" x14ac:dyDescent="0.35">
      <c r="E457" s="26"/>
      <c r="F457" s="26"/>
      <c r="G457" s="26"/>
      <c r="H457" s="121"/>
      <c r="I457" s="121"/>
      <c r="J457" s="121"/>
      <c r="K457" s="139"/>
      <c r="L457" s="139"/>
      <c r="M457" s="139"/>
      <c r="N457" s="139"/>
      <c r="O457" s="121"/>
      <c r="P457" s="121"/>
      <c r="Q457" s="121"/>
      <c r="R457" s="121"/>
    </row>
    <row r="458" spans="5:18" s="30" customFormat="1" x14ac:dyDescent="0.35">
      <c r="E458" s="26"/>
      <c r="F458" s="26"/>
      <c r="G458" s="26"/>
      <c r="H458" s="121"/>
      <c r="I458" s="121"/>
      <c r="J458" s="121"/>
      <c r="K458" s="139"/>
      <c r="L458" s="139"/>
      <c r="M458" s="139"/>
      <c r="N458" s="139"/>
      <c r="O458" s="121"/>
      <c r="P458" s="121"/>
      <c r="Q458" s="121"/>
      <c r="R458" s="121"/>
    </row>
    <row r="459" spans="5:18" s="30" customFormat="1" x14ac:dyDescent="0.35">
      <c r="E459" s="26"/>
      <c r="F459" s="26"/>
      <c r="G459" s="26"/>
      <c r="H459" s="121"/>
      <c r="I459" s="121"/>
      <c r="J459" s="121"/>
      <c r="K459" s="139"/>
      <c r="L459" s="139"/>
      <c r="M459" s="139"/>
      <c r="N459" s="139"/>
      <c r="O459" s="121"/>
      <c r="P459" s="121"/>
      <c r="Q459" s="121"/>
      <c r="R459" s="121"/>
    </row>
    <row r="460" spans="5:18" s="30" customFormat="1" x14ac:dyDescent="0.35">
      <c r="E460" s="26"/>
      <c r="F460" s="26"/>
      <c r="G460" s="26"/>
      <c r="H460" s="121"/>
      <c r="I460" s="121"/>
      <c r="J460" s="121"/>
      <c r="K460" s="139"/>
      <c r="L460" s="139"/>
      <c r="M460" s="139"/>
      <c r="N460" s="139"/>
      <c r="O460" s="121"/>
      <c r="P460" s="121"/>
      <c r="Q460" s="121"/>
      <c r="R460" s="121"/>
    </row>
    <row r="461" spans="5:18" s="30" customFormat="1" x14ac:dyDescent="0.35">
      <c r="E461" s="26"/>
      <c r="F461" s="26"/>
      <c r="G461" s="26"/>
      <c r="H461" s="121"/>
      <c r="I461" s="121"/>
      <c r="J461" s="121"/>
      <c r="K461" s="139"/>
      <c r="L461" s="139"/>
      <c r="M461" s="139"/>
      <c r="N461" s="139"/>
      <c r="O461" s="121"/>
      <c r="P461" s="121"/>
      <c r="Q461" s="121"/>
      <c r="R461" s="121"/>
    </row>
    <row r="462" spans="5:18" s="30" customFormat="1" x14ac:dyDescent="0.35">
      <c r="E462" s="26"/>
      <c r="F462" s="26"/>
      <c r="G462" s="26"/>
      <c r="H462" s="121"/>
      <c r="I462" s="121"/>
      <c r="J462" s="121"/>
      <c r="K462" s="139"/>
      <c r="L462" s="139"/>
      <c r="M462" s="139"/>
      <c r="N462" s="139"/>
      <c r="O462" s="121"/>
      <c r="P462" s="121"/>
      <c r="Q462" s="121"/>
      <c r="R462" s="121"/>
    </row>
    <row r="463" spans="5:18" s="30" customFormat="1" x14ac:dyDescent="0.35">
      <c r="E463" s="26"/>
      <c r="F463" s="26"/>
      <c r="G463" s="26"/>
      <c r="H463" s="121"/>
      <c r="I463" s="121"/>
      <c r="J463" s="121"/>
      <c r="K463" s="139"/>
      <c r="L463" s="139"/>
      <c r="M463" s="139"/>
      <c r="N463" s="139"/>
      <c r="O463" s="121"/>
      <c r="P463" s="121"/>
      <c r="Q463" s="121"/>
      <c r="R463" s="121"/>
    </row>
    <row r="464" spans="5:18" s="30" customFormat="1" x14ac:dyDescent="0.35">
      <c r="E464" s="26"/>
      <c r="F464" s="26"/>
      <c r="G464" s="26"/>
      <c r="H464" s="121"/>
      <c r="I464" s="121"/>
      <c r="J464" s="121"/>
      <c r="K464" s="139"/>
      <c r="L464" s="139"/>
      <c r="M464" s="139"/>
      <c r="N464" s="139"/>
      <c r="O464" s="121"/>
      <c r="P464" s="121"/>
      <c r="Q464" s="121"/>
      <c r="R464" s="121"/>
    </row>
    <row r="465" spans="5:18" s="30" customFormat="1" x14ac:dyDescent="0.35">
      <c r="E465" s="26"/>
      <c r="F465" s="26"/>
      <c r="G465" s="26"/>
      <c r="H465" s="121"/>
      <c r="I465" s="121"/>
      <c r="J465" s="121"/>
      <c r="K465" s="139"/>
      <c r="L465" s="139"/>
      <c r="M465" s="139"/>
      <c r="N465" s="139"/>
      <c r="O465" s="121"/>
      <c r="P465" s="121"/>
      <c r="Q465" s="121"/>
      <c r="R465" s="121"/>
    </row>
    <row r="466" spans="5:18" s="30" customFormat="1" x14ac:dyDescent="0.35">
      <c r="E466" s="26"/>
      <c r="F466" s="26"/>
      <c r="G466" s="26"/>
      <c r="H466" s="121"/>
      <c r="I466" s="121"/>
      <c r="J466" s="121"/>
      <c r="K466" s="139"/>
      <c r="L466" s="139"/>
      <c r="M466" s="139"/>
      <c r="N466" s="139"/>
      <c r="O466" s="121"/>
      <c r="P466" s="121"/>
      <c r="Q466" s="121"/>
      <c r="R466" s="121"/>
    </row>
    <row r="467" spans="5:18" s="30" customFormat="1" x14ac:dyDescent="0.35">
      <c r="E467" s="26"/>
      <c r="F467" s="26"/>
      <c r="G467" s="26"/>
      <c r="H467" s="121"/>
      <c r="I467" s="121"/>
      <c r="J467" s="121"/>
      <c r="K467" s="139"/>
      <c r="L467" s="139"/>
      <c r="M467" s="139"/>
      <c r="N467" s="139"/>
      <c r="O467" s="121"/>
      <c r="P467" s="121"/>
      <c r="Q467" s="121"/>
      <c r="R467" s="121"/>
    </row>
    <row r="468" spans="5:18" s="30" customFormat="1" x14ac:dyDescent="0.35">
      <c r="E468" s="26"/>
      <c r="F468" s="26"/>
      <c r="G468" s="26"/>
      <c r="H468" s="121"/>
      <c r="I468" s="121"/>
      <c r="J468" s="121"/>
      <c r="K468" s="139"/>
      <c r="L468" s="139"/>
      <c r="M468" s="139"/>
      <c r="N468" s="139"/>
      <c r="O468" s="121"/>
      <c r="P468" s="121"/>
      <c r="Q468" s="121"/>
      <c r="R468" s="121"/>
    </row>
    <row r="469" spans="5:18" s="30" customFormat="1" x14ac:dyDescent="0.35">
      <c r="E469" s="26"/>
      <c r="F469" s="26"/>
      <c r="G469" s="26"/>
      <c r="H469" s="121"/>
      <c r="I469" s="121"/>
      <c r="J469" s="121"/>
      <c r="K469" s="139"/>
      <c r="L469" s="139"/>
      <c r="M469" s="139"/>
      <c r="N469" s="139"/>
      <c r="O469" s="121"/>
      <c r="P469" s="121"/>
      <c r="Q469" s="121"/>
      <c r="R469" s="121"/>
    </row>
    <row r="470" spans="5:18" s="30" customFormat="1" x14ac:dyDescent="0.35">
      <c r="E470" s="26"/>
      <c r="F470" s="26"/>
      <c r="G470" s="26"/>
      <c r="H470" s="121"/>
      <c r="I470" s="121"/>
      <c r="J470" s="121"/>
      <c r="K470" s="139"/>
      <c r="L470" s="139"/>
      <c r="M470" s="139"/>
      <c r="N470" s="139"/>
      <c r="O470" s="121"/>
      <c r="P470" s="121"/>
      <c r="Q470" s="121"/>
      <c r="R470" s="121"/>
    </row>
    <row r="471" spans="5:18" s="30" customFormat="1" x14ac:dyDescent="0.35">
      <c r="E471" s="26"/>
      <c r="F471" s="26"/>
      <c r="G471" s="26"/>
      <c r="H471" s="121"/>
      <c r="I471" s="121"/>
      <c r="J471" s="121"/>
      <c r="K471" s="139"/>
      <c r="L471" s="139"/>
      <c r="M471" s="139"/>
      <c r="N471" s="139"/>
      <c r="O471" s="121"/>
      <c r="P471" s="121"/>
      <c r="Q471" s="121"/>
      <c r="R471" s="121"/>
    </row>
    <row r="472" spans="5:18" s="30" customFormat="1" x14ac:dyDescent="0.35">
      <c r="E472" s="26"/>
      <c r="F472" s="26"/>
      <c r="G472" s="26"/>
      <c r="H472" s="121"/>
      <c r="I472" s="121"/>
      <c r="J472" s="121"/>
      <c r="K472" s="139"/>
      <c r="L472" s="139"/>
      <c r="M472" s="139"/>
      <c r="N472" s="139"/>
      <c r="O472" s="121"/>
      <c r="P472" s="121"/>
      <c r="Q472" s="121"/>
      <c r="R472" s="121"/>
    </row>
    <row r="473" spans="5:18" s="30" customFormat="1" x14ac:dyDescent="0.35">
      <c r="E473" s="26"/>
      <c r="F473" s="26"/>
      <c r="G473" s="26"/>
      <c r="H473" s="121"/>
      <c r="I473" s="121"/>
      <c r="J473" s="121"/>
      <c r="K473" s="139"/>
      <c r="L473" s="139"/>
      <c r="M473" s="139"/>
      <c r="N473" s="139"/>
      <c r="O473" s="121"/>
      <c r="P473" s="121"/>
      <c r="Q473" s="121"/>
      <c r="R473" s="121"/>
    </row>
    <row r="474" spans="5:18" s="30" customFormat="1" x14ac:dyDescent="0.35">
      <c r="E474" s="26"/>
      <c r="F474" s="26"/>
      <c r="G474" s="26"/>
      <c r="H474" s="121"/>
      <c r="I474" s="121"/>
      <c r="J474" s="121"/>
      <c r="K474" s="139"/>
      <c r="L474" s="139"/>
      <c r="M474" s="139"/>
      <c r="N474" s="139"/>
      <c r="O474" s="121"/>
      <c r="P474" s="121"/>
      <c r="Q474" s="121"/>
      <c r="R474" s="121"/>
    </row>
    <row r="475" spans="5:18" s="30" customFormat="1" x14ac:dyDescent="0.35">
      <c r="E475" s="26"/>
      <c r="F475" s="26"/>
      <c r="G475" s="26"/>
      <c r="H475" s="121"/>
      <c r="I475" s="121"/>
      <c r="J475" s="121"/>
      <c r="K475" s="139"/>
      <c r="L475" s="139"/>
      <c r="M475" s="139"/>
      <c r="N475" s="139"/>
      <c r="O475" s="121"/>
      <c r="P475" s="121"/>
      <c r="Q475" s="121"/>
      <c r="R475" s="121"/>
    </row>
    <row r="476" spans="5:18" s="30" customFormat="1" x14ac:dyDescent="0.35">
      <c r="E476" s="26"/>
      <c r="F476" s="26"/>
      <c r="G476" s="26"/>
      <c r="H476" s="121"/>
      <c r="I476" s="121"/>
      <c r="J476" s="121"/>
      <c r="K476" s="139"/>
      <c r="L476" s="139"/>
      <c r="M476" s="139"/>
      <c r="N476" s="139"/>
      <c r="O476" s="121"/>
      <c r="P476" s="121"/>
      <c r="Q476" s="121"/>
      <c r="R476" s="121"/>
    </row>
    <row r="477" spans="5:18" s="30" customFormat="1" x14ac:dyDescent="0.35">
      <c r="E477" s="26"/>
      <c r="F477" s="26"/>
      <c r="G477" s="26"/>
      <c r="H477" s="121"/>
      <c r="I477" s="121"/>
      <c r="J477" s="121"/>
      <c r="K477" s="139"/>
      <c r="L477" s="139"/>
      <c r="M477" s="139"/>
      <c r="N477" s="139"/>
      <c r="O477" s="121"/>
      <c r="P477" s="121"/>
      <c r="Q477" s="121"/>
      <c r="R477" s="121"/>
    </row>
    <row r="478" spans="5:18" s="30" customFormat="1" x14ac:dyDescent="0.35">
      <c r="E478" s="26"/>
      <c r="F478" s="26"/>
      <c r="G478" s="26"/>
      <c r="H478" s="121"/>
      <c r="I478" s="121"/>
      <c r="J478" s="121"/>
      <c r="K478" s="139"/>
      <c r="L478" s="139"/>
      <c r="M478" s="139"/>
      <c r="N478" s="139"/>
      <c r="O478" s="121"/>
      <c r="P478" s="121"/>
      <c r="Q478" s="121"/>
      <c r="R478" s="121"/>
    </row>
    <row r="479" spans="5:18" s="30" customFormat="1" x14ac:dyDescent="0.35">
      <c r="E479" s="26"/>
      <c r="F479" s="26"/>
      <c r="G479" s="26"/>
      <c r="H479" s="121"/>
      <c r="I479" s="121"/>
      <c r="J479" s="121"/>
      <c r="K479" s="139"/>
      <c r="L479" s="139"/>
      <c r="M479" s="139"/>
      <c r="N479" s="139"/>
      <c r="O479" s="121"/>
      <c r="P479" s="121"/>
      <c r="Q479" s="121"/>
      <c r="R479" s="121"/>
    </row>
    <row r="480" spans="5:18" s="30" customFormat="1" x14ac:dyDescent="0.35">
      <c r="E480" s="26"/>
      <c r="F480" s="26"/>
      <c r="G480" s="26"/>
      <c r="H480" s="121"/>
      <c r="I480" s="121"/>
      <c r="J480" s="121"/>
      <c r="K480" s="139"/>
      <c r="L480" s="139"/>
      <c r="M480" s="139"/>
      <c r="N480" s="139"/>
      <c r="O480" s="121"/>
      <c r="P480" s="121"/>
      <c r="Q480" s="121"/>
      <c r="R480" s="121"/>
    </row>
    <row r="481" spans="5:18" s="30" customFormat="1" x14ac:dyDescent="0.35">
      <c r="E481" s="26"/>
      <c r="F481" s="26"/>
      <c r="G481" s="26"/>
      <c r="H481" s="121"/>
      <c r="I481" s="121"/>
      <c r="J481" s="121"/>
      <c r="K481" s="139"/>
      <c r="L481" s="139"/>
      <c r="M481" s="139"/>
      <c r="N481" s="139"/>
      <c r="O481" s="121"/>
      <c r="P481" s="121"/>
      <c r="Q481" s="121"/>
      <c r="R481" s="121"/>
    </row>
    <row r="482" spans="5:18" s="30" customFormat="1" x14ac:dyDescent="0.35">
      <c r="E482" s="26"/>
      <c r="F482" s="26"/>
      <c r="G482" s="26"/>
      <c r="H482" s="121"/>
      <c r="I482" s="121"/>
      <c r="J482" s="121"/>
      <c r="K482" s="139"/>
      <c r="L482" s="139"/>
      <c r="M482" s="139"/>
      <c r="N482" s="139"/>
      <c r="O482" s="121"/>
      <c r="P482" s="121"/>
      <c r="Q482" s="121"/>
      <c r="R482" s="121"/>
    </row>
    <row r="483" spans="5:18" s="30" customFormat="1" x14ac:dyDescent="0.35">
      <c r="E483" s="26"/>
      <c r="F483" s="26"/>
      <c r="G483" s="26"/>
      <c r="H483" s="121"/>
      <c r="I483" s="121"/>
      <c r="J483" s="121"/>
      <c r="K483" s="139"/>
      <c r="L483" s="139"/>
      <c r="M483" s="139"/>
      <c r="N483" s="139"/>
      <c r="O483" s="121"/>
      <c r="P483" s="121"/>
      <c r="Q483" s="121"/>
      <c r="R483" s="121"/>
    </row>
    <row r="484" spans="5:18" s="30" customFormat="1" x14ac:dyDescent="0.35">
      <c r="E484" s="26"/>
      <c r="F484" s="26"/>
      <c r="G484" s="26"/>
      <c r="H484" s="121"/>
      <c r="I484" s="121"/>
      <c r="J484" s="121"/>
      <c r="K484" s="139"/>
      <c r="L484" s="139"/>
      <c r="M484" s="139"/>
      <c r="N484" s="139"/>
      <c r="O484" s="121"/>
      <c r="P484" s="121"/>
      <c r="Q484" s="121"/>
      <c r="R484" s="121"/>
    </row>
    <row r="485" spans="5:18" s="30" customFormat="1" x14ac:dyDescent="0.35">
      <c r="E485" s="26"/>
      <c r="F485" s="26"/>
      <c r="G485" s="26"/>
      <c r="H485" s="121"/>
      <c r="I485" s="121"/>
      <c r="J485" s="121"/>
      <c r="K485" s="139"/>
      <c r="L485" s="139"/>
      <c r="M485" s="139"/>
      <c r="N485" s="139"/>
      <c r="O485" s="121"/>
      <c r="P485" s="121"/>
      <c r="Q485" s="121"/>
      <c r="R485" s="121"/>
    </row>
    <row r="486" spans="5:18" s="30" customFormat="1" x14ac:dyDescent="0.35">
      <c r="E486" s="26"/>
      <c r="F486" s="26"/>
      <c r="G486" s="26"/>
      <c r="H486" s="121"/>
      <c r="I486" s="121"/>
      <c r="J486" s="121"/>
      <c r="K486" s="139"/>
      <c r="L486" s="139"/>
      <c r="M486" s="139"/>
      <c r="N486" s="139"/>
      <c r="O486" s="121"/>
      <c r="P486" s="121"/>
      <c r="Q486" s="121"/>
      <c r="R486" s="121"/>
    </row>
    <row r="487" spans="5:18" s="30" customFormat="1" x14ac:dyDescent="0.35">
      <c r="E487" s="26"/>
      <c r="F487" s="26"/>
      <c r="G487" s="26"/>
      <c r="H487" s="121"/>
      <c r="I487" s="121"/>
      <c r="J487" s="121"/>
      <c r="K487" s="139"/>
      <c r="L487" s="139"/>
      <c r="M487" s="139"/>
      <c r="N487" s="139"/>
      <c r="O487" s="121"/>
      <c r="P487" s="121"/>
      <c r="Q487" s="121"/>
      <c r="R487" s="121"/>
    </row>
    <row r="488" spans="5:18" s="30" customFormat="1" x14ac:dyDescent="0.35">
      <c r="E488" s="26"/>
      <c r="F488" s="26"/>
      <c r="G488" s="26"/>
      <c r="H488" s="121"/>
      <c r="I488" s="121"/>
      <c r="J488" s="121"/>
      <c r="K488" s="139"/>
      <c r="L488" s="139"/>
      <c r="M488" s="139"/>
      <c r="N488" s="139"/>
      <c r="O488" s="121"/>
      <c r="P488" s="121"/>
      <c r="Q488" s="121"/>
      <c r="R488" s="121"/>
    </row>
    <row r="489" spans="5:18" s="30" customFormat="1" x14ac:dyDescent="0.35">
      <c r="E489" s="26"/>
      <c r="F489" s="26"/>
      <c r="G489" s="26"/>
      <c r="H489" s="121"/>
      <c r="I489" s="121"/>
      <c r="J489" s="121"/>
      <c r="K489" s="139"/>
      <c r="L489" s="139"/>
      <c r="M489" s="139"/>
      <c r="N489" s="139"/>
      <c r="O489" s="121"/>
      <c r="P489" s="121"/>
      <c r="Q489" s="121"/>
      <c r="R489" s="121"/>
    </row>
    <row r="490" spans="5:18" s="30" customFormat="1" x14ac:dyDescent="0.35">
      <c r="E490" s="26"/>
      <c r="F490" s="26"/>
      <c r="G490" s="26"/>
      <c r="H490" s="121"/>
      <c r="I490" s="121"/>
      <c r="J490" s="121"/>
      <c r="K490" s="139"/>
      <c r="L490" s="139"/>
      <c r="M490" s="139"/>
      <c r="N490" s="139"/>
      <c r="O490" s="121"/>
      <c r="P490" s="121"/>
      <c r="Q490" s="121"/>
      <c r="R490" s="121"/>
    </row>
    <row r="491" spans="5:18" s="30" customFormat="1" x14ac:dyDescent="0.35">
      <c r="E491" s="26"/>
      <c r="F491" s="26"/>
      <c r="G491" s="26"/>
      <c r="H491" s="121"/>
      <c r="I491" s="121"/>
      <c r="J491" s="121"/>
      <c r="K491" s="139"/>
      <c r="L491" s="139"/>
      <c r="M491" s="139"/>
      <c r="N491" s="139"/>
      <c r="O491" s="121"/>
      <c r="P491" s="121"/>
      <c r="Q491" s="121"/>
      <c r="R491" s="121"/>
    </row>
    <row r="492" spans="5:18" s="30" customFormat="1" x14ac:dyDescent="0.35">
      <c r="E492" s="26"/>
      <c r="F492" s="26"/>
      <c r="G492" s="26"/>
      <c r="H492" s="121"/>
      <c r="I492" s="121"/>
      <c r="J492" s="121"/>
      <c r="K492" s="139"/>
      <c r="L492" s="139"/>
      <c r="M492" s="139"/>
      <c r="N492" s="139"/>
      <c r="O492" s="121"/>
      <c r="P492" s="121"/>
      <c r="Q492" s="121"/>
      <c r="R492" s="121"/>
    </row>
    <row r="493" spans="5:18" s="30" customFormat="1" x14ac:dyDescent="0.35">
      <c r="E493" s="26"/>
      <c r="F493" s="26"/>
      <c r="G493" s="26"/>
      <c r="H493" s="121"/>
      <c r="I493" s="121"/>
      <c r="J493" s="121"/>
      <c r="K493" s="139"/>
      <c r="L493" s="139"/>
      <c r="M493" s="139"/>
      <c r="N493" s="139"/>
      <c r="O493" s="121"/>
      <c r="P493" s="121"/>
      <c r="Q493" s="121"/>
      <c r="R493" s="121"/>
    </row>
    <row r="494" spans="5:18" s="30" customFormat="1" x14ac:dyDescent="0.35">
      <c r="E494" s="26"/>
      <c r="F494" s="26"/>
      <c r="G494" s="26"/>
      <c r="H494" s="121"/>
      <c r="I494" s="121"/>
      <c r="J494" s="121"/>
      <c r="K494" s="139"/>
      <c r="L494" s="139"/>
      <c r="M494" s="139"/>
      <c r="N494" s="139"/>
      <c r="O494" s="121"/>
      <c r="P494" s="121"/>
      <c r="Q494" s="121"/>
      <c r="R494" s="121"/>
    </row>
    <row r="495" spans="5:18" s="30" customFormat="1" x14ac:dyDescent="0.35">
      <c r="E495" s="26"/>
      <c r="F495" s="26"/>
      <c r="G495" s="26"/>
      <c r="H495" s="121"/>
      <c r="I495" s="121"/>
      <c r="J495" s="121"/>
      <c r="K495" s="139"/>
      <c r="L495" s="139"/>
      <c r="M495" s="139"/>
      <c r="N495" s="139"/>
      <c r="O495" s="121"/>
      <c r="P495" s="121"/>
      <c r="Q495" s="121"/>
      <c r="R495" s="121"/>
    </row>
    <row r="496" spans="5:18" s="30" customFormat="1" x14ac:dyDescent="0.35">
      <c r="E496" s="26"/>
      <c r="F496" s="26"/>
      <c r="G496" s="26"/>
      <c r="H496" s="121"/>
      <c r="I496" s="121"/>
      <c r="J496" s="121"/>
      <c r="K496" s="139"/>
      <c r="L496" s="139"/>
      <c r="M496" s="139"/>
      <c r="N496" s="139"/>
      <c r="O496" s="121"/>
      <c r="P496" s="121"/>
      <c r="Q496" s="121"/>
      <c r="R496" s="121"/>
    </row>
    <row r="497" spans="5:18" s="30" customFormat="1" x14ac:dyDescent="0.35">
      <c r="E497" s="26"/>
      <c r="F497" s="26"/>
      <c r="G497" s="26"/>
      <c r="H497" s="121"/>
      <c r="I497" s="121"/>
      <c r="J497" s="121"/>
      <c r="K497" s="139"/>
      <c r="L497" s="139"/>
      <c r="M497" s="139"/>
      <c r="N497" s="139"/>
      <c r="O497" s="121"/>
      <c r="P497" s="121"/>
      <c r="Q497" s="121"/>
      <c r="R497" s="121"/>
    </row>
    <row r="498" spans="5:18" s="30" customFormat="1" x14ac:dyDescent="0.35">
      <c r="E498" s="26"/>
      <c r="F498" s="26"/>
      <c r="G498" s="26"/>
      <c r="H498" s="121"/>
      <c r="I498" s="121"/>
      <c r="J498" s="121"/>
      <c r="K498" s="139"/>
      <c r="L498" s="139"/>
      <c r="M498" s="139"/>
      <c r="N498" s="139"/>
      <c r="O498" s="121"/>
      <c r="P498" s="121"/>
      <c r="Q498" s="121"/>
      <c r="R498" s="121"/>
    </row>
    <row r="499" spans="5:18" s="30" customFormat="1" x14ac:dyDescent="0.35">
      <c r="E499" s="26"/>
      <c r="F499" s="26"/>
      <c r="G499" s="26"/>
      <c r="H499" s="121"/>
      <c r="I499" s="121"/>
      <c r="J499" s="121"/>
      <c r="K499" s="139"/>
      <c r="L499" s="139"/>
      <c r="M499" s="139"/>
      <c r="N499" s="139"/>
      <c r="O499" s="121"/>
      <c r="P499" s="121"/>
      <c r="Q499" s="121"/>
      <c r="R499" s="121"/>
    </row>
    <row r="500" spans="5:18" s="30" customFormat="1" x14ac:dyDescent="0.35">
      <c r="E500" s="26"/>
      <c r="F500" s="26"/>
      <c r="G500" s="26"/>
      <c r="H500" s="121"/>
      <c r="I500" s="121"/>
      <c r="J500" s="121"/>
      <c r="K500" s="139"/>
      <c r="L500" s="139"/>
      <c r="M500" s="139"/>
      <c r="N500" s="139"/>
      <c r="O500" s="121"/>
      <c r="P500" s="121"/>
      <c r="Q500" s="121"/>
      <c r="R500" s="121"/>
    </row>
    <row r="501" spans="5:18" s="30" customFormat="1" x14ac:dyDescent="0.35">
      <c r="E501" s="26"/>
      <c r="F501" s="26"/>
      <c r="G501" s="26"/>
      <c r="H501" s="121"/>
      <c r="I501" s="121"/>
      <c r="J501" s="121"/>
      <c r="K501" s="139"/>
      <c r="L501" s="139"/>
      <c r="M501" s="139"/>
      <c r="N501" s="139"/>
      <c r="O501" s="121"/>
      <c r="P501" s="121"/>
      <c r="Q501" s="121"/>
      <c r="R501" s="121"/>
    </row>
    <row r="502" spans="5:18" s="30" customFormat="1" x14ac:dyDescent="0.35">
      <c r="E502" s="26"/>
      <c r="F502" s="26"/>
      <c r="G502" s="26"/>
      <c r="H502" s="121"/>
      <c r="I502" s="121"/>
      <c r="J502" s="121"/>
      <c r="K502" s="139"/>
      <c r="L502" s="139"/>
      <c r="M502" s="139"/>
      <c r="N502" s="139"/>
      <c r="O502" s="121"/>
      <c r="P502" s="121"/>
      <c r="Q502" s="121"/>
      <c r="R502" s="121"/>
    </row>
    <row r="503" spans="5:18" s="30" customFormat="1" x14ac:dyDescent="0.35">
      <c r="E503" s="26"/>
      <c r="F503" s="26"/>
      <c r="G503" s="26"/>
      <c r="H503" s="121"/>
      <c r="I503" s="121"/>
      <c r="J503" s="121"/>
      <c r="K503" s="139"/>
      <c r="L503" s="139"/>
      <c r="M503" s="139"/>
      <c r="N503" s="139"/>
      <c r="O503" s="121"/>
      <c r="P503" s="121"/>
      <c r="Q503" s="121"/>
      <c r="R503" s="121"/>
    </row>
    <row r="504" spans="5:18" s="30" customFormat="1" x14ac:dyDescent="0.35">
      <c r="E504" s="26"/>
      <c r="F504" s="26"/>
      <c r="G504" s="26"/>
      <c r="H504" s="121"/>
      <c r="I504" s="121"/>
      <c r="J504" s="121"/>
      <c r="K504" s="139"/>
      <c r="L504" s="139"/>
      <c r="M504" s="139"/>
      <c r="N504" s="139"/>
      <c r="O504" s="121"/>
      <c r="P504" s="121"/>
      <c r="Q504" s="121"/>
      <c r="R504" s="121"/>
    </row>
    <row r="505" spans="5:18" s="30" customFormat="1" x14ac:dyDescent="0.35">
      <c r="E505" s="26"/>
      <c r="F505" s="26"/>
      <c r="G505" s="26"/>
      <c r="H505" s="121"/>
      <c r="I505" s="121"/>
      <c r="J505" s="121"/>
      <c r="K505" s="139"/>
      <c r="L505" s="139"/>
      <c r="M505" s="139"/>
      <c r="N505" s="139"/>
      <c r="O505" s="121"/>
      <c r="P505" s="121"/>
      <c r="Q505" s="121"/>
      <c r="R505" s="121"/>
    </row>
    <row r="506" spans="5:18" s="30" customFormat="1" x14ac:dyDescent="0.35">
      <c r="E506" s="26"/>
      <c r="F506" s="26"/>
      <c r="G506" s="26"/>
      <c r="H506" s="121"/>
      <c r="I506" s="121"/>
      <c r="J506" s="121"/>
      <c r="K506" s="139"/>
      <c r="L506" s="139"/>
      <c r="M506" s="139"/>
      <c r="N506" s="139"/>
      <c r="O506" s="121"/>
      <c r="P506" s="121"/>
      <c r="Q506" s="121"/>
      <c r="R506" s="121"/>
    </row>
    <row r="507" spans="5:18" s="30" customFormat="1" x14ac:dyDescent="0.35">
      <c r="E507" s="26"/>
      <c r="F507" s="26"/>
      <c r="G507" s="26"/>
      <c r="H507" s="121"/>
      <c r="I507" s="121"/>
      <c r="J507" s="121"/>
      <c r="K507" s="139"/>
      <c r="L507" s="139"/>
      <c r="M507" s="139"/>
      <c r="N507" s="139"/>
      <c r="O507" s="121"/>
      <c r="P507" s="121"/>
      <c r="Q507" s="121"/>
      <c r="R507" s="121"/>
    </row>
    <row r="508" spans="5:18" s="30" customFormat="1" x14ac:dyDescent="0.35">
      <c r="E508" s="26"/>
      <c r="F508" s="26"/>
      <c r="G508" s="26"/>
      <c r="H508" s="121"/>
      <c r="I508" s="121"/>
      <c r="J508" s="121"/>
      <c r="K508" s="139"/>
      <c r="L508" s="139"/>
      <c r="M508" s="139"/>
      <c r="N508" s="139"/>
      <c r="O508" s="121"/>
      <c r="P508" s="121"/>
      <c r="Q508" s="121"/>
      <c r="R508" s="121"/>
    </row>
    <row r="509" spans="5:18" s="30" customFormat="1" x14ac:dyDescent="0.35">
      <c r="E509" s="26"/>
      <c r="F509" s="26"/>
      <c r="G509" s="26"/>
      <c r="H509" s="121"/>
      <c r="I509" s="121"/>
      <c r="J509" s="121"/>
      <c r="K509" s="139"/>
      <c r="L509" s="139"/>
      <c r="M509" s="139"/>
      <c r="N509" s="139"/>
      <c r="O509" s="121"/>
      <c r="P509" s="121"/>
      <c r="Q509" s="121"/>
      <c r="R509" s="121"/>
    </row>
    <row r="510" spans="5:18" s="30" customFormat="1" x14ac:dyDescent="0.35">
      <c r="E510" s="26"/>
      <c r="F510" s="26"/>
      <c r="G510" s="26"/>
      <c r="H510" s="121"/>
      <c r="I510" s="121"/>
      <c r="J510" s="121"/>
      <c r="K510" s="139"/>
      <c r="L510" s="139"/>
      <c r="M510" s="139"/>
      <c r="N510" s="139"/>
      <c r="O510" s="121"/>
      <c r="P510" s="121"/>
      <c r="Q510" s="121"/>
      <c r="R510" s="121"/>
    </row>
    <row r="511" spans="5:18" s="30" customFormat="1" x14ac:dyDescent="0.35">
      <c r="E511" s="26"/>
      <c r="F511" s="26"/>
      <c r="G511" s="26"/>
      <c r="H511" s="121"/>
      <c r="I511" s="121"/>
      <c r="J511" s="121"/>
      <c r="K511" s="139"/>
      <c r="L511" s="139"/>
      <c r="M511" s="139"/>
      <c r="N511" s="139"/>
      <c r="O511" s="121"/>
      <c r="P511" s="121"/>
      <c r="Q511" s="121"/>
      <c r="R511" s="121"/>
    </row>
    <row r="512" spans="5:18" s="30" customFormat="1" x14ac:dyDescent="0.35">
      <c r="E512" s="26"/>
      <c r="F512" s="26"/>
      <c r="G512" s="26"/>
      <c r="H512" s="121"/>
      <c r="I512" s="121"/>
      <c r="J512" s="121"/>
      <c r="K512" s="139"/>
      <c r="L512" s="139"/>
      <c r="M512" s="139"/>
      <c r="N512" s="139"/>
      <c r="O512" s="121"/>
      <c r="P512" s="121"/>
      <c r="Q512" s="121"/>
      <c r="R512" s="121"/>
    </row>
    <row r="513" spans="5:18" s="30" customFormat="1" x14ac:dyDescent="0.35">
      <c r="E513" s="26"/>
      <c r="F513" s="26"/>
      <c r="G513" s="26"/>
      <c r="H513" s="121"/>
      <c r="I513" s="121"/>
      <c r="J513" s="121"/>
      <c r="K513" s="139"/>
      <c r="L513" s="139"/>
      <c r="M513" s="139"/>
      <c r="N513" s="139"/>
      <c r="O513" s="121"/>
      <c r="P513" s="121"/>
      <c r="Q513" s="121"/>
      <c r="R513" s="121"/>
    </row>
    <row r="514" spans="5:18" s="30" customFormat="1" x14ac:dyDescent="0.35">
      <c r="E514" s="26"/>
      <c r="F514" s="26"/>
      <c r="G514" s="26"/>
      <c r="H514" s="121"/>
      <c r="I514" s="121"/>
      <c r="J514" s="121"/>
      <c r="K514" s="139"/>
      <c r="L514" s="139"/>
      <c r="M514" s="139"/>
      <c r="N514" s="139"/>
      <c r="O514" s="121"/>
      <c r="P514" s="121"/>
      <c r="Q514" s="121"/>
      <c r="R514" s="121"/>
    </row>
    <row r="515" spans="5:18" s="30" customFormat="1" x14ac:dyDescent="0.35">
      <c r="E515" s="26"/>
      <c r="F515" s="26"/>
      <c r="G515" s="26"/>
      <c r="H515" s="121"/>
      <c r="I515" s="121"/>
      <c r="J515" s="121"/>
      <c r="K515" s="139"/>
      <c r="L515" s="139"/>
      <c r="M515" s="139"/>
      <c r="N515" s="139"/>
      <c r="O515" s="121"/>
      <c r="P515" s="121"/>
      <c r="Q515" s="121"/>
      <c r="R515" s="121"/>
    </row>
    <row r="516" spans="5:18" s="30" customFormat="1" x14ac:dyDescent="0.35">
      <c r="E516" s="26"/>
      <c r="F516" s="26"/>
      <c r="G516" s="26"/>
      <c r="H516" s="121"/>
      <c r="I516" s="121"/>
      <c r="J516" s="121"/>
      <c r="K516" s="139"/>
      <c r="L516" s="139"/>
      <c r="M516" s="139"/>
      <c r="N516" s="139"/>
      <c r="O516" s="121"/>
      <c r="P516" s="121"/>
      <c r="Q516" s="121"/>
      <c r="R516" s="121"/>
    </row>
    <row r="517" spans="5:18" s="30" customFormat="1" x14ac:dyDescent="0.35">
      <c r="E517" s="26"/>
      <c r="F517" s="26"/>
      <c r="G517" s="26"/>
      <c r="H517" s="121"/>
      <c r="I517" s="121"/>
      <c r="J517" s="121"/>
      <c r="K517" s="139"/>
      <c r="L517" s="139"/>
      <c r="M517" s="139"/>
      <c r="N517" s="139"/>
      <c r="O517" s="121"/>
      <c r="P517" s="121"/>
      <c r="Q517" s="121"/>
      <c r="R517" s="121"/>
    </row>
    <row r="518" spans="5:18" s="30" customFormat="1" x14ac:dyDescent="0.35">
      <c r="E518" s="26"/>
      <c r="F518" s="26"/>
      <c r="G518" s="26"/>
      <c r="H518" s="121"/>
      <c r="I518" s="121"/>
      <c r="J518" s="121"/>
      <c r="K518" s="139"/>
      <c r="L518" s="139"/>
      <c r="M518" s="139"/>
      <c r="N518" s="139"/>
      <c r="O518" s="121"/>
      <c r="P518" s="121"/>
      <c r="Q518" s="121"/>
      <c r="R518" s="121"/>
    </row>
    <row r="519" spans="5:18" s="30" customFormat="1" x14ac:dyDescent="0.35">
      <c r="E519" s="26"/>
      <c r="F519" s="26"/>
      <c r="G519" s="26"/>
      <c r="H519" s="121"/>
      <c r="I519" s="121"/>
      <c r="J519" s="121"/>
      <c r="K519" s="139"/>
      <c r="L519" s="139"/>
      <c r="M519" s="139"/>
      <c r="N519" s="139"/>
      <c r="O519" s="121"/>
      <c r="P519" s="121"/>
      <c r="Q519" s="121"/>
      <c r="R519" s="121"/>
    </row>
    <row r="520" spans="5:18" s="30" customFormat="1" x14ac:dyDescent="0.35">
      <c r="E520" s="26"/>
      <c r="F520" s="26"/>
      <c r="G520" s="26"/>
      <c r="H520" s="121"/>
      <c r="I520" s="121"/>
      <c r="J520" s="121"/>
      <c r="K520" s="139"/>
      <c r="L520" s="139"/>
      <c r="M520" s="139"/>
      <c r="N520" s="139"/>
      <c r="O520" s="121"/>
      <c r="P520" s="121"/>
      <c r="Q520" s="121"/>
      <c r="R520" s="121"/>
    </row>
    <row r="521" spans="5:18" s="30" customFormat="1" x14ac:dyDescent="0.35">
      <c r="E521" s="26"/>
      <c r="F521" s="26"/>
      <c r="G521" s="26"/>
      <c r="H521" s="121"/>
      <c r="I521" s="121"/>
      <c r="J521" s="121"/>
      <c r="K521" s="139"/>
      <c r="L521" s="139"/>
      <c r="M521" s="139"/>
      <c r="N521" s="139"/>
      <c r="O521" s="121"/>
      <c r="P521" s="121"/>
      <c r="Q521" s="121"/>
      <c r="R521" s="121"/>
    </row>
    <row r="522" spans="5:18" s="30" customFormat="1" x14ac:dyDescent="0.35">
      <c r="E522" s="26"/>
      <c r="F522" s="26"/>
      <c r="G522" s="26"/>
      <c r="H522" s="121"/>
      <c r="I522" s="121"/>
      <c r="J522" s="121"/>
      <c r="K522" s="139"/>
      <c r="L522" s="139"/>
      <c r="M522" s="139"/>
      <c r="N522" s="139"/>
      <c r="O522" s="121"/>
      <c r="P522" s="121"/>
      <c r="Q522" s="121"/>
      <c r="R522" s="121"/>
    </row>
    <row r="523" spans="5:18" s="30" customFormat="1" x14ac:dyDescent="0.35">
      <c r="E523" s="26"/>
      <c r="F523" s="26"/>
      <c r="G523" s="26"/>
      <c r="H523" s="121"/>
      <c r="I523" s="121"/>
      <c r="J523" s="121"/>
      <c r="K523" s="139"/>
      <c r="L523" s="139"/>
      <c r="M523" s="139"/>
      <c r="N523" s="139"/>
      <c r="O523" s="121"/>
      <c r="P523" s="121"/>
      <c r="Q523" s="121"/>
      <c r="R523" s="121"/>
    </row>
    <row r="524" spans="5:18" s="30" customFormat="1" x14ac:dyDescent="0.35">
      <c r="E524" s="26"/>
      <c r="F524" s="26"/>
      <c r="G524" s="26"/>
      <c r="H524" s="121"/>
      <c r="I524" s="121"/>
      <c r="J524" s="121"/>
      <c r="K524" s="139"/>
      <c r="L524" s="139"/>
      <c r="M524" s="139"/>
      <c r="N524" s="139"/>
      <c r="O524" s="121"/>
      <c r="P524" s="121"/>
      <c r="Q524" s="121"/>
      <c r="R524" s="121"/>
    </row>
    <row r="525" spans="5:18" s="30" customFormat="1" x14ac:dyDescent="0.35">
      <c r="E525" s="26"/>
      <c r="F525" s="26"/>
      <c r="G525" s="26"/>
      <c r="H525" s="121"/>
      <c r="I525" s="121"/>
      <c r="J525" s="121"/>
      <c r="K525" s="139"/>
      <c r="L525" s="139"/>
      <c r="M525" s="139"/>
      <c r="N525" s="139"/>
      <c r="O525" s="121"/>
      <c r="P525" s="121"/>
      <c r="Q525" s="121"/>
      <c r="R525" s="121"/>
    </row>
    <row r="526" spans="5:18" s="30" customFormat="1" x14ac:dyDescent="0.35">
      <c r="E526" s="26"/>
      <c r="F526" s="26"/>
      <c r="G526" s="26"/>
      <c r="H526" s="121"/>
      <c r="I526" s="121"/>
      <c r="J526" s="121"/>
      <c r="K526" s="139"/>
      <c r="L526" s="139"/>
      <c r="M526" s="139"/>
      <c r="N526" s="139"/>
      <c r="O526" s="121"/>
      <c r="P526" s="121"/>
      <c r="Q526" s="121"/>
      <c r="R526" s="121"/>
    </row>
    <row r="527" spans="5:18" s="30" customFormat="1" x14ac:dyDescent="0.35">
      <c r="E527" s="26"/>
      <c r="F527" s="26"/>
      <c r="G527" s="26"/>
      <c r="H527" s="121"/>
      <c r="I527" s="121"/>
      <c r="J527" s="121"/>
      <c r="K527" s="139"/>
      <c r="L527" s="139"/>
      <c r="M527" s="139"/>
      <c r="N527" s="139"/>
      <c r="O527" s="121"/>
      <c r="P527" s="121"/>
      <c r="Q527" s="121"/>
      <c r="R527" s="121"/>
    </row>
    <row r="528" spans="5:18" s="30" customFormat="1" x14ac:dyDescent="0.35">
      <c r="E528" s="26"/>
      <c r="F528" s="26"/>
      <c r="G528" s="26"/>
      <c r="H528" s="121"/>
      <c r="I528" s="121"/>
      <c r="J528" s="121"/>
      <c r="K528" s="139"/>
      <c r="L528" s="139"/>
      <c r="M528" s="139"/>
      <c r="N528" s="139"/>
      <c r="O528" s="121"/>
      <c r="P528" s="121"/>
      <c r="Q528" s="121"/>
      <c r="R528" s="121"/>
    </row>
    <row r="529" spans="5:18" s="30" customFormat="1" x14ac:dyDescent="0.35">
      <c r="E529" s="26"/>
      <c r="F529" s="26"/>
      <c r="G529" s="26"/>
      <c r="H529" s="121"/>
      <c r="I529" s="121"/>
      <c r="J529" s="121"/>
      <c r="K529" s="139"/>
      <c r="L529" s="139"/>
      <c r="M529" s="139"/>
      <c r="N529" s="139"/>
      <c r="O529" s="121"/>
      <c r="P529" s="121"/>
      <c r="Q529" s="121"/>
      <c r="R529" s="121"/>
    </row>
    <row r="530" spans="5:18" s="30" customFormat="1" x14ac:dyDescent="0.35">
      <c r="E530" s="26"/>
      <c r="F530" s="26"/>
      <c r="G530" s="26"/>
      <c r="H530" s="121"/>
      <c r="I530" s="121"/>
      <c r="J530" s="121"/>
      <c r="K530" s="139"/>
      <c r="L530" s="139"/>
      <c r="M530" s="139"/>
      <c r="N530" s="139"/>
      <c r="O530" s="121"/>
      <c r="P530" s="121"/>
      <c r="Q530" s="121"/>
      <c r="R530" s="121"/>
    </row>
    <row r="531" spans="5:18" s="30" customFormat="1" x14ac:dyDescent="0.35">
      <c r="E531" s="26"/>
      <c r="F531" s="26"/>
      <c r="G531" s="26"/>
      <c r="H531" s="121"/>
      <c r="I531" s="121"/>
      <c r="J531" s="121"/>
      <c r="K531" s="139"/>
      <c r="L531" s="139"/>
      <c r="M531" s="139"/>
      <c r="N531" s="139"/>
      <c r="O531" s="121"/>
      <c r="P531" s="121"/>
      <c r="Q531" s="121"/>
      <c r="R531" s="121"/>
    </row>
    <row r="532" spans="5:18" s="30" customFormat="1" x14ac:dyDescent="0.35">
      <c r="E532" s="26"/>
      <c r="F532" s="26"/>
      <c r="G532" s="26"/>
      <c r="H532" s="121"/>
      <c r="I532" s="121"/>
      <c r="J532" s="121"/>
      <c r="K532" s="139"/>
      <c r="L532" s="139"/>
      <c r="M532" s="139"/>
      <c r="N532" s="139"/>
      <c r="O532" s="121"/>
      <c r="P532" s="121"/>
      <c r="Q532" s="121"/>
      <c r="R532" s="121"/>
    </row>
    <row r="533" spans="5:18" s="30" customFormat="1" x14ac:dyDescent="0.35">
      <c r="E533" s="26"/>
      <c r="F533" s="26"/>
      <c r="G533" s="26"/>
      <c r="H533" s="121"/>
      <c r="I533" s="121"/>
      <c r="J533" s="121"/>
      <c r="K533" s="139"/>
      <c r="L533" s="139"/>
      <c r="M533" s="139"/>
      <c r="N533" s="139"/>
      <c r="O533" s="121"/>
      <c r="P533" s="121"/>
      <c r="Q533" s="121"/>
      <c r="R533" s="121"/>
    </row>
    <row r="534" spans="5:18" s="30" customFormat="1" x14ac:dyDescent="0.35">
      <c r="E534" s="26"/>
      <c r="F534" s="26"/>
      <c r="G534" s="26"/>
      <c r="H534" s="121"/>
      <c r="I534" s="121"/>
      <c r="J534" s="121"/>
      <c r="K534" s="139"/>
      <c r="L534" s="139"/>
      <c r="M534" s="139"/>
      <c r="N534" s="139"/>
      <c r="O534" s="121"/>
      <c r="P534" s="121"/>
      <c r="Q534" s="121"/>
      <c r="R534" s="121"/>
    </row>
    <row r="535" spans="5:18" s="30" customFormat="1" x14ac:dyDescent="0.35">
      <c r="E535" s="26"/>
      <c r="F535" s="26"/>
      <c r="G535" s="26"/>
      <c r="H535" s="121"/>
      <c r="I535" s="121"/>
      <c r="J535" s="121"/>
      <c r="K535" s="139"/>
      <c r="L535" s="139"/>
      <c r="M535" s="139"/>
      <c r="N535" s="139"/>
      <c r="O535" s="121"/>
      <c r="P535" s="121"/>
      <c r="Q535" s="121"/>
      <c r="R535" s="121"/>
    </row>
    <row r="536" spans="5:18" s="30" customFormat="1" x14ac:dyDescent="0.35">
      <c r="E536" s="26"/>
      <c r="F536" s="26"/>
      <c r="G536" s="26"/>
      <c r="H536" s="121"/>
      <c r="I536" s="121"/>
      <c r="J536" s="121"/>
      <c r="K536" s="139"/>
      <c r="L536" s="139"/>
      <c r="M536" s="139"/>
      <c r="N536" s="139"/>
      <c r="O536" s="121"/>
      <c r="P536" s="121"/>
      <c r="Q536" s="121"/>
      <c r="R536" s="121"/>
    </row>
    <row r="537" spans="5:18" s="30" customFormat="1" x14ac:dyDescent="0.35">
      <c r="E537" s="26"/>
      <c r="F537" s="26"/>
      <c r="G537" s="26"/>
      <c r="H537" s="121"/>
      <c r="I537" s="121"/>
      <c r="J537" s="121"/>
      <c r="K537" s="139"/>
      <c r="L537" s="139"/>
      <c r="M537" s="139"/>
      <c r="N537" s="139"/>
      <c r="O537" s="121"/>
      <c r="P537" s="121"/>
      <c r="Q537" s="121"/>
      <c r="R537" s="121"/>
    </row>
    <row r="538" spans="5:18" s="30" customFormat="1" x14ac:dyDescent="0.35">
      <c r="E538" s="26"/>
      <c r="F538" s="26"/>
      <c r="G538" s="26"/>
      <c r="H538" s="121"/>
      <c r="I538" s="121"/>
      <c r="J538" s="121"/>
      <c r="K538" s="139"/>
      <c r="L538" s="139"/>
      <c r="M538" s="139"/>
      <c r="N538" s="139"/>
      <c r="O538" s="121"/>
      <c r="P538" s="121"/>
      <c r="Q538" s="121"/>
      <c r="R538" s="121"/>
    </row>
    <row r="539" spans="5:18" s="30" customFormat="1" x14ac:dyDescent="0.35">
      <c r="E539" s="26"/>
      <c r="F539" s="26"/>
      <c r="G539" s="26"/>
      <c r="H539" s="121"/>
      <c r="I539" s="121"/>
      <c r="J539" s="121"/>
      <c r="K539" s="139"/>
      <c r="L539" s="139"/>
      <c r="M539" s="139"/>
      <c r="N539" s="139"/>
      <c r="O539" s="121"/>
      <c r="P539" s="121"/>
      <c r="Q539" s="121"/>
      <c r="R539" s="121"/>
    </row>
    <row r="540" spans="5:18" s="30" customFormat="1" x14ac:dyDescent="0.35">
      <c r="E540" s="26"/>
      <c r="F540" s="26"/>
      <c r="G540" s="26"/>
      <c r="H540" s="121"/>
      <c r="I540" s="121"/>
      <c r="J540" s="121"/>
      <c r="K540" s="139"/>
      <c r="L540" s="139"/>
      <c r="M540" s="139"/>
      <c r="N540" s="139"/>
      <c r="O540" s="121"/>
      <c r="P540" s="121"/>
      <c r="Q540" s="121"/>
      <c r="R540" s="121"/>
    </row>
    <row r="541" spans="5:18" s="30" customFormat="1" x14ac:dyDescent="0.35">
      <c r="E541" s="26"/>
      <c r="F541" s="26"/>
      <c r="G541" s="26"/>
      <c r="H541" s="121"/>
      <c r="I541" s="121"/>
      <c r="J541" s="121"/>
      <c r="K541" s="139"/>
      <c r="L541" s="139"/>
      <c r="M541" s="139"/>
      <c r="N541" s="139"/>
      <c r="O541" s="121"/>
      <c r="P541" s="121"/>
      <c r="Q541" s="121"/>
      <c r="R541" s="121"/>
    </row>
    <row r="542" spans="5:18" s="30" customFormat="1" x14ac:dyDescent="0.35">
      <c r="E542" s="26"/>
      <c r="F542" s="26"/>
      <c r="G542" s="26"/>
      <c r="H542" s="121"/>
      <c r="I542" s="121"/>
      <c r="J542" s="121"/>
      <c r="K542" s="139"/>
      <c r="L542" s="139"/>
      <c r="M542" s="139"/>
      <c r="N542" s="139"/>
      <c r="O542" s="121"/>
      <c r="P542" s="121"/>
      <c r="Q542" s="121"/>
      <c r="R542" s="121"/>
    </row>
    <row r="543" spans="5:18" s="30" customFormat="1" x14ac:dyDescent="0.35">
      <c r="E543" s="26"/>
      <c r="F543" s="26"/>
      <c r="G543" s="26"/>
      <c r="H543" s="121"/>
      <c r="I543" s="121"/>
      <c r="J543" s="121"/>
      <c r="K543" s="139"/>
      <c r="L543" s="139"/>
      <c r="M543" s="139"/>
      <c r="N543" s="139"/>
      <c r="O543" s="121"/>
      <c r="P543" s="121"/>
      <c r="Q543" s="121"/>
      <c r="R543" s="121"/>
    </row>
    <row r="544" spans="5:18" s="30" customFormat="1" x14ac:dyDescent="0.35">
      <c r="E544" s="26"/>
      <c r="F544" s="26"/>
      <c r="G544" s="26"/>
      <c r="H544" s="121"/>
      <c r="I544" s="121"/>
      <c r="J544" s="121"/>
      <c r="K544" s="139"/>
      <c r="L544" s="139"/>
      <c r="M544" s="139"/>
      <c r="N544" s="139"/>
      <c r="O544" s="121"/>
      <c r="P544" s="121"/>
      <c r="Q544" s="121"/>
      <c r="R544" s="121"/>
    </row>
    <row r="545" spans="5:18" s="30" customFormat="1" x14ac:dyDescent="0.35">
      <c r="E545" s="26"/>
      <c r="F545" s="26"/>
      <c r="G545" s="26"/>
      <c r="H545" s="121"/>
      <c r="I545" s="121"/>
      <c r="J545" s="121"/>
      <c r="K545" s="139"/>
      <c r="L545" s="139"/>
      <c r="M545" s="139"/>
      <c r="N545" s="139"/>
      <c r="O545" s="121"/>
      <c r="P545" s="121"/>
      <c r="Q545" s="121"/>
      <c r="R545" s="121"/>
    </row>
    <row r="546" spans="5:18" s="30" customFormat="1" x14ac:dyDescent="0.35">
      <c r="E546" s="26"/>
      <c r="F546" s="26"/>
      <c r="G546" s="26"/>
      <c r="H546" s="121"/>
      <c r="I546" s="121"/>
      <c r="J546" s="121"/>
      <c r="K546" s="139"/>
      <c r="L546" s="139"/>
      <c r="M546" s="139"/>
      <c r="N546" s="139"/>
      <c r="O546" s="121"/>
      <c r="P546" s="121"/>
      <c r="Q546" s="121"/>
      <c r="R546" s="121"/>
    </row>
    <row r="547" spans="5:18" s="30" customFormat="1" x14ac:dyDescent="0.35">
      <c r="E547" s="26"/>
      <c r="F547" s="26"/>
      <c r="G547" s="26"/>
      <c r="H547" s="121"/>
      <c r="I547" s="121"/>
      <c r="J547" s="121"/>
      <c r="K547" s="139"/>
      <c r="L547" s="139"/>
      <c r="M547" s="139"/>
      <c r="N547" s="139"/>
      <c r="O547" s="121"/>
      <c r="P547" s="121"/>
      <c r="Q547" s="121"/>
      <c r="R547" s="121"/>
    </row>
    <row r="548" spans="5:18" s="30" customFormat="1" x14ac:dyDescent="0.35">
      <c r="E548" s="26"/>
      <c r="F548" s="26"/>
      <c r="G548" s="26"/>
      <c r="H548" s="121"/>
      <c r="I548" s="121"/>
      <c r="J548" s="121"/>
      <c r="K548" s="139"/>
      <c r="L548" s="139"/>
      <c r="M548" s="139"/>
      <c r="N548" s="139"/>
      <c r="O548" s="121"/>
      <c r="P548" s="121"/>
      <c r="Q548" s="121"/>
      <c r="R548" s="121"/>
    </row>
    <row r="549" spans="5:18" s="30" customFormat="1" x14ac:dyDescent="0.35">
      <c r="E549" s="26"/>
      <c r="F549" s="26"/>
      <c r="G549" s="26"/>
      <c r="H549" s="121"/>
      <c r="I549" s="121"/>
      <c r="J549" s="121"/>
      <c r="K549" s="139"/>
      <c r="L549" s="139"/>
      <c r="M549" s="139"/>
      <c r="N549" s="139"/>
      <c r="O549" s="121"/>
      <c r="P549" s="121"/>
      <c r="Q549" s="121"/>
      <c r="R549" s="121"/>
    </row>
    <row r="550" spans="5:18" s="30" customFormat="1" x14ac:dyDescent="0.35">
      <c r="E550" s="26"/>
      <c r="F550" s="26"/>
      <c r="G550" s="26"/>
      <c r="H550" s="121"/>
      <c r="I550" s="121"/>
      <c r="J550" s="121"/>
      <c r="K550" s="139"/>
      <c r="L550" s="139"/>
      <c r="M550" s="139"/>
      <c r="N550" s="139"/>
      <c r="O550" s="121"/>
      <c r="P550" s="121"/>
      <c r="Q550" s="121"/>
      <c r="R550" s="121"/>
    </row>
    <row r="551" spans="5:18" s="30" customFormat="1" x14ac:dyDescent="0.35">
      <c r="E551" s="26"/>
      <c r="F551" s="26"/>
      <c r="G551" s="26"/>
      <c r="H551" s="121"/>
      <c r="I551" s="121"/>
      <c r="J551" s="121"/>
      <c r="K551" s="139"/>
      <c r="L551" s="139"/>
      <c r="M551" s="139"/>
      <c r="N551" s="139"/>
      <c r="O551" s="121"/>
      <c r="P551" s="121"/>
      <c r="Q551" s="121"/>
      <c r="R551" s="121"/>
    </row>
    <row r="552" spans="5:18" s="30" customFormat="1" x14ac:dyDescent="0.35">
      <c r="E552" s="26"/>
      <c r="F552" s="26"/>
      <c r="G552" s="26"/>
      <c r="H552" s="121"/>
      <c r="I552" s="121"/>
      <c r="J552" s="121"/>
      <c r="K552" s="139"/>
      <c r="L552" s="139"/>
      <c r="M552" s="139"/>
      <c r="N552" s="139"/>
      <c r="O552" s="121"/>
      <c r="P552" s="121"/>
      <c r="Q552" s="121"/>
      <c r="R552" s="121"/>
    </row>
    <row r="553" spans="5:18" s="30" customFormat="1" x14ac:dyDescent="0.35">
      <c r="E553" s="26"/>
      <c r="F553" s="26"/>
      <c r="G553" s="26"/>
      <c r="H553" s="121"/>
      <c r="I553" s="121"/>
      <c r="J553" s="121"/>
      <c r="K553" s="139"/>
      <c r="L553" s="139"/>
      <c r="M553" s="139"/>
      <c r="N553" s="139"/>
      <c r="O553" s="121"/>
      <c r="P553" s="121"/>
      <c r="Q553" s="121"/>
      <c r="R553" s="121"/>
    </row>
    <row r="554" spans="5:18" s="30" customFormat="1" x14ac:dyDescent="0.35">
      <c r="E554" s="26"/>
      <c r="F554" s="26"/>
      <c r="G554" s="26"/>
      <c r="H554" s="121"/>
      <c r="I554" s="121"/>
      <c r="J554" s="121"/>
      <c r="K554" s="139"/>
      <c r="L554" s="139"/>
      <c r="M554" s="139"/>
      <c r="N554" s="139"/>
      <c r="O554" s="121"/>
      <c r="P554" s="121"/>
      <c r="Q554" s="121"/>
      <c r="R554" s="121"/>
    </row>
    <row r="555" spans="5:18" s="30" customFormat="1" x14ac:dyDescent="0.35">
      <c r="E555" s="26"/>
      <c r="F555" s="26"/>
      <c r="G555" s="26"/>
      <c r="H555" s="121"/>
      <c r="I555" s="121"/>
      <c r="J555" s="121"/>
      <c r="K555" s="139"/>
      <c r="L555" s="139"/>
      <c r="M555" s="139"/>
      <c r="N555" s="139"/>
      <c r="O555" s="121"/>
      <c r="P555" s="121"/>
      <c r="Q555" s="121"/>
      <c r="R555" s="121"/>
    </row>
    <row r="556" spans="5:18" s="30" customFormat="1" x14ac:dyDescent="0.35">
      <c r="E556" s="26"/>
      <c r="F556" s="26"/>
      <c r="G556" s="26"/>
      <c r="H556" s="121"/>
      <c r="I556" s="121"/>
      <c r="J556" s="121"/>
      <c r="K556" s="139"/>
      <c r="L556" s="139"/>
      <c r="M556" s="139"/>
      <c r="N556" s="139"/>
      <c r="O556" s="121"/>
      <c r="P556" s="121"/>
      <c r="Q556" s="121"/>
      <c r="R556" s="121"/>
    </row>
    <row r="557" spans="5:18" s="30" customFormat="1" x14ac:dyDescent="0.35">
      <c r="E557" s="26"/>
      <c r="F557" s="26"/>
      <c r="G557" s="26"/>
      <c r="H557" s="121"/>
      <c r="I557" s="121"/>
      <c r="J557" s="121"/>
      <c r="K557" s="139"/>
      <c r="L557" s="139"/>
      <c r="M557" s="139"/>
      <c r="N557" s="139"/>
      <c r="O557" s="121"/>
      <c r="P557" s="121"/>
      <c r="Q557" s="121"/>
      <c r="R557" s="121"/>
    </row>
    <row r="558" spans="5:18" s="30" customFormat="1" x14ac:dyDescent="0.35">
      <c r="E558" s="26"/>
      <c r="F558" s="26"/>
      <c r="G558" s="26"/>
      <c r="H558" s="121"/>
      <c r="I558" s="121"/>
      <c r="J558" s="121"/>
      <c r="K558" s="139"/>
      <c r="L558" s="139"/>
      <c r="M558" s="139"/>
      <c r="N558" s="139"/>
      <c r="O558" s="121"/>
      <c r="P558" s="121"/>
      <c r="Q558" s="121"/>
      <c r="R558" s="121"/>
    </row>
    <row r="559" spans="5:18" s="30" customFormat="1" x14ac:dyDescent="0.35">
      <c r="E559" s="26"/>
      <c r="F559" s="26"/>
      <c r="G559" s="26"/>
      <c r="H559" s="121"/>
      <c r="I559" s="121"/>
      <c r="J559" s="121"/>
      <c r="K559" s="139"/>
      <c r="L559" s="139"/>
      <c r="M559" s="139"/>
      <c r="N559" s="139"/>
      <c r="O559" s="121"/>
      <c r="P559" s="121"/>
      <c r="Q559" s="121"/>
      <c r="R559" s="121"/>
    </row>
    <row r="560" spans="5:18" s="30" customFormat="1" x14ac:dyDescent="0.35">
      <c r="E560" s="26"/>
      <c r="F560" s="26"/>
      <c r="G560" s="26"/>
      <c r="H560" s="121"/>
      <c r="I560" s="121"/>
      <c r="J560" s="121"/>
      <c r="K560" s="139"/>
      <c r="L560" s="139"/>
      <c r="M560" s="139"/>
      <c r="N560" s="139"/>
      <c r="O560" s="121"/>
      <c r="P560" s="121"/>
      <c r="Q560" s="121"/>
      <c r="R560" s="121"/>
    </row>
    <row r="561" spans="5:18" s="30" customFormat="1" x14ac:dyDescent="0.35">
      <c r="E561" s="26"/>
      <c r="F561" s="26"/>
      <c r="G561" s="26"/>
      <c r="H561" s="121"/>
      <c r="I561" s="121"/>
      <c r="J561" s="121"/>
      <c r="K561" s="139"/>
      <c r="L561" s="139"/>
      <c r="M561" s="139"/>
      <c r="N561" s="139"/>
      <c r="O561" s="121"/>
      <c r="P561" s="121"/>
      <c r="Q561" s="121"/>
      <c r="R561" s="121"/>
    </row>
    <row r="562" spans="5:18" s="30" customFormat="1" x14ac:dyDescent="0.35">
      <c r="E562" s="26"/>
      <c r="F562" s="26"/>
      <c r="G562" s="26"/>
      <c r="H562" s="121"/>
      <c r="I562" s="121"/>
      <c r="J562" s="121"/>
      <c r="K562" s="139"/>
      <c r="L562" s="139"/>
      <c r="M562" s="139"/>
      <c r="N562" s="139"/>
      <c r="O562" s="121"/>
      <c r="P562" s="121"/>
      <c r="Q562" s="121"/>
      <c r="R562" s="121"/>
    </row>
    <row r="563" spans="5:18" s="30" customFormat="1" x14ac:dyDescent="0.35">
      <c r="E563" s="26"/>
      <c r="F563" s="26"/>
      <c r="G563" s="26"/>
      <c r="H563" s="121"/>
      <c r="I563" s="121"/>
      <c r="J563" s="121"/>
      <c r="K563" s="139"/>
      <c r="L563" s="139"/>
      <c r="M563" s="139"/>
      <c r="N563" s="139"/>
      <c r="O563" s="121"/>
      <c r="P563" s="121"/>
      <c r="Q563" s="121"/>
      <c r="R563" s="121"/>
    </row>
    <row r="564" spans="5:18" s="30" customFormat="1" x14ac:dyDescent="0.35">
      <c r="E564" s="26"/>
      <c r="F564" s="26"/>
      <c r="G564" s="26"/>
      <c r="H564" s="121"/>
      <c r="I564" s="121"/>
      <c r="J564" s="121"/>
      <c r="K564" s="139"/>
      <c r="L564" s="139"/>
      <c r="M564" s="139"/>
      <c r="N564" s="139"/>
      <c r="O564" s="121"/>
      <c r="P564" s="121"/>
      <c r="Q564" s="121"/>
      <c r="R564" s="121"/>
    </row>
    <row r="565" spans="5:18" s="30" customFormat="1" x14ac:dyDescent="0.35">
      <c r="E565" s="26"/>
      <c r="F565" s="26"/>
      <c r="G565" s="26"/>
      <c r="H565" s="121"/>
      <c r="I565" s="121"/>
      <c r="J565" s="121"/>
      <c r="K565" s="139"/>
      <c r="L565" s="139"/>
      <c r="M565" s="139"/>
      <c r="N565" s="139"/>
      <c r="O565" s="121"/>
      <c r="P565" s="121"/>
      <c r="Q565" s="121"/>
      <c r="R565" s="121"/>
    </row>
    <row r="566" spans="5:18" s="30" customFormat="1" x14ac:dyDescent="0.35">
      <c r="E566" s="26"/>
      <c r="F566" s="26"/>
      <c r="G566" s="26"/>
      <c r="H566" s="121"/>
      <c r="I566" s="121"/>
      <c r="J566" s="121"/>
      <c r="K566" s="139"/>
      <c r="L566" s="139"/>
      <c r="M566" s="139"/>
      <c r="N566" s="139"/>
      <c r="O566" s="121"/>
      <c r="P566" s="121"/>
      <c r="Q566" s="121"/>
      <c r="R566" s="121"/>
    </row>
    <row r="567" spans="5:18" s="30" customFormat="1" x14ac:dyDescent="0.35">
      <c r="E567" s="26"/>
      <c r="F567" s="26"/>
      <c r="G567" s="26"/>
      <c r="H567" s="121"/>
      <c r="I567" s="121"/>
      <c r="J567" s="121"/>
      <c r="K567" s="139"/>
      <c r="L567" s="139"/>
      <c r="M567" s="139"/>
      <c r="N567" s="139"/>
      <c r="O567" s="121"/>
      <c r="P567" s="121"/>
      <c r="Q567" s="121"/>
      <c r="R567" s="121"/>
    </row>
    <row r="568" spans="5:18" s="30" customFormat="1" x14ac:dyDescent="0.35">
      <c r="E568" s="26"/>
      <c r="F568" s="26"/>
      <c r="G568" s="26"/>
      <c r="H568" s="121"/>
      <c r="I568" s="121"/>
      <c r="J568" s="121"/>
      <c r="K568" s="139"/>
      <c r="L568" s="139"/>
      <c r="M568" s="139"/>
      <c r="N568" s="139"/>
      <c r="O568" s="121"/>
      <c r="P568" s="121"/>
      <c r="Q568" s="121"/>
      <c r="R568" s="121"/>
    </row>
    <row r="569" spans="5:18" s="30" customFormat="1" x14ac:dyDescent="0.35">
      <c r="E569" s="26"/>
      <c r="F569" s="26"/>
      <c r="G569" s="26"/>
      <c r="H569" s="121"/>
      <c r="I569" s="121"/>
      <c r="J569" s="121"/>
      <c r="K569" s="139"/>
      <c r="L569" s="139"/>
      <c r="M569" s="139"/>
      <c r="N569" s="139"/>
      <c r="O569" s="121"/>
      <c r="P569" s="121"/>
      <c r="Q569" s="121"/>
      <c r="R569" s="121"/>
    </row>
    <row r="570" spans="5:18" s="30" customFormat="1" x14ac:dyDescent="0.35">
      <c r="E570" s="26"/>
      <c r="F570" s="26"/>
      <c r="G570" s="26"/>
      <c r="H570" s="121"/>
      <c r="I570" s="121"/>
      <c r="J570" s="121"/>
      <c r="K570" s="139"/>
      <c r="L570" s="139"/>
      <c r="M570" s="139"/>
      <c r="N570" s="139"/>
      <c r="O570" s="121"/>
      <c r="P570" s="121"/>
      <c r="Q570" s="121"/>
      <c r="R570" s="121"/>
    </row>
    <row r="571" spans="5:18" s="30" customFormat="1" x14ac:dyDescent="0.35">
      <c r="E571" s="26"/>
      <c r="F571" s="26"/>
      <c r="G571" s="26"/>
      <c r="H571" s="121"/>
      <c r="I571" s="121"/>
      <c r="J571" s="121"/>
      <c r="K571" s="139"/>
      <c r="L571" s="139"/>
      <c r="M571" s="139"/>
      <c r="N571" s="139"/>
      <c r="O571" s="121"/>
      <c r="P571" s="121"/>
      <c r="Q571" s="121"/>
      <c r="R571" s="121"/>
    </row>
    <row r="572" spans="5:18" s="30" customFormat="1" x14ac:dyDescent="0.35">
      <c r="E572" s="26"/>
      <c r="F572" s="26"/>
      <c r="G572" s="26"/>
      <c r="H572" s="121"/>
      <c r="I572" s="121"/>
      <c r="J572" s="121"/>
      <c r="K572" s="139"/>
      <c r="L572" s="139"/>
      <c r="M572" s="139"/>
      <c r="N572" s="139"/>
      <c r="O572" s="121"/>
      <c r="P572" s="121"/>
      <c r="Q572" s="121"/>
      <c r="R572" s="121"/>
    </row>
    <row r="573" spans="5:18" s="30" customFormat="1" x14ac:dyDescent="0.35">
      <c r="E573" s="26"/>
      <c r="F573" s="26"/>
      <c r="G573" s="26"/>
      <c r="H573" s="121"/>
      <c r="I573" s="121"/>
      <c r="J573" s="121"/>
      <c r="K573" s="139"/>
      <c r="L573" s="139"/>
      <c r="M573" s="139"/>
      <c r="N573" s="139"/>
      <c r="O573" s="121"/>
      <c r="P573" s="121"/>
      <c r="Q573" s="121"/>
      <c r="R573" s="121"/>
    </row>
    <row r="574" spans="5:18" s="30" customFormat="1" x14ac:dyDescent="0.35">
      <c r="E574" s="26"/>
      <c r="F574" s="26"/>
      <c r="G574" s="26"/>
      <c r="H574" s="121"/>
      <c r="I574" s="121"/>
      <c r="J574" s="121"/>
      <c r="K574" s="139"/>
      <c r="L574" s="139"/>
      <c r="M574" s="139"/>
      <c r="N574" s="139"/>
      <c r="O574" s="121"/>
      <c r="P574" s="121"/>
      <c r="Q574" s="121"/>
      <c r="R574" s="121"/>
    </row>
    <row r="575" spans="5:18" s="30" customFormat="1" x14ac:dyDescent="0.35">
      <c r="E575" s="26"/>
      <c r="F575" s="26"/>
      <c r="G575" s="26"/>
      <c r="H575" s="121"/>
      <c r="I575" s="121"/>
      <c r="J575" s="121"/>
      <c r="K575" s="139"/>
      <c r="L575" s="139"/>
      <c r="M575" s="139"/>
      <c r="N575" s="139"/>
      <c r="O575" s="121"/>
      <c r="P575" s="121"/>
      <c r="Q575" s="121"/>
      <c r="R575" s="121"/>
    </row>
    <row r="576" spans="5:18" s="30" customFormat="1" x14ac:dyDescent="0.35">
      <c r="E576" s="26"/>
      <c r="F576" s="26"/>
      <c r="G576" s="26"/>
      <c r="H576" s="121"/>
      <c r="I576" s="121"/>
      <c r="J576" s="121"/>
      <c r="K576" s="139"/>
      <c r="L576" s="139"/>
      <c r="M576" s="139"/>
      <c r="N576" s="139"/>
      <c r="O576" s="121"/>
      <c r="P576" s="121"/>
      <c r="Q576" s="121"/>
      <c r="R576" s="121"/>
    </row>
    <row r="577" spans="5:18" s="30" customFormat="1" x14ac:dyDescent="0.35">
      <c r="E577" s="26"/>
      <c r="F577" s="26"/>
      <c r="G577" s="26"/>
      <c r="H577" s="121"/>
      <c r="I577" s="121"/>
      <c r="J577" s="121"/>
      <c r="K577" s="139"/>
      <c r="L577" s="139"/>
      <c r="M577" s="139"/>
      <c r="N577" s="139"/>
      <c r="O577" s="121"/>
      <c r="P577" s="121"/>
      <c r="Q577" s="121"/>
      <c r="R577" s="121"/>
    </row>
    <row r="578" spans="5:18" s="30" customFormat="1" x14ac:dyDescent="0.35">
      <c r="E578" s="26"/>
      <c r="F578" s="26"/>
      <c r="G578" s="26"/>
      <c r="H578" s="121"/>
      <c r="I578" s="121"/>
      <c r="J578" s="121"/>
      <c r="K578" s="139"/>
      <c r="L578" s="139"/>
      <c r="M578" s="139"/>
      <c r="N578" s="139"/>
      <c r="O578" s="121"/>
      <c r="P578" s="121"/>
      <c r="Q578" s="121"/>
      <c r="R578" s="121"/>
    </row>
    <row r="579" spans="5:18" s="30" customFormat="1" x14ac:dyDescent="0.35">
      <c r="E579" s="26"/>
      <c r="F579" s="26"/>
      <c r="G579" s="26"/>
      <c r="H579" s="121"/>
      <c r="I579" s="121"/>
      <c r="J579" s="121"/>
      <c r="K579" s="139"/>
      <c r="L579" s="139"/>
      <c r="M579" s="139"/>
      <c r="N579" s="139"/>
      <c r="O579" s="121"/>
      <c r="P579" s="121"/>
      <c r="Q579" s="121"/>
      <c r="R579" s="121"/>
    </row>
    <row r="580" spans="5:18" s="30" customFormat="1" x14ac:dyDescent="0.35">
      <c r="E580" s="26"/>
      <c r="F580" s="26"/>
      <c r="G580" s="26"/>
      <c r="H580" s="121"/>
      <c r="I580" s="121"/>
      <c r="J580" s="121"/>
      <c r="K580" s="139"/>
      <c r="L580" s="139"/>
      <c r="M580" s="139"/>
      <c r="N580" s="139"/>
      <c r="O580" s="121"/>
      <c r="P580" s="121"/>
      <c r="Q580" s="121"/>
      <c r="R580" s="121"/>
    </row>
    <row r="581" spans="5:18" s="30" customFormat="1" x14ac:dyDescent="0.35">
      <c r="E581" s="26"/>
      <c r="F581" s="26"/>
      <c r="G581" s="26"/>
      <c r="H581" s="121"/>
      <c r="I581" s="121"/>
      <c r="J581" s="121"/>
      <c r="K581" s="139"/>
      <c r="L581" s="139"/>
      <c r="M581" s="139"/>
      <c r="N581" s="139"/>
      <c r="O581" s="121"/>
      <c r="P581" s="121"/>
      <c r="Q581" s="121"/>
      <c r="R581" s="121"/>
    </row>
    <row r="582" spans="5:18" s="30" customFormat="1" x14ac:dyDescent="0.35">
      <c r="E582" s="26"/>
      <c r="F582" s="26"/>
      <c r="G582" s="26"/>
      <c r="H582" s="121"/>
      <c r="I582" s="121"/>
      <c r="J582" s="121"/>
      <c r="K582" s="139"/>
      <c r="L582" s="139"/>
      <c r="M582" s="139"/>
      <c r="N582" s="139"/>
      <c r="O582" s="121"/>
      <c r="P582" s="121"/>
      <c r="Q582" s="121"/>
      <c r="R582" s="121"/>
    </row>
    <row r="583" spans="5:18" s="30" customFormat="1" x14ac:dyDescent="0.35">
      <c r="E583" s="26"/>
      <c r="F583" s="26"/>
      <c r="G583" s="26"/>
      <c r="H583" s="121"/>
      <c r="I583" s="121"/>
      <c r="J583" s="121"/>
      <c r="K583" s="139"/>
      <c r="L583" s="139"/>
      <c r="M583" s="139"/>
      <c r="N583" s="139"/>
      <c r="O583" s="121"/>
      <c r="P583" s="121"/>
      <c r="Q583" s="121"/>
      <c r="R583" s="121"/>
    </row>
    <row r="584" spans="5:18" s="30" customFormat="1" x14ac:dyDescent="0.35">
      <c r="E584" s="26"/>
      <c r="F584" s="26"/>
      <c r="G584" s="26"/>
      <c r="H584" s="121"/>
      <c r="I584" s="121"/>
      <c r="J584" s="121"/>
      <c r="K584" s="139"/>
      <c r="L584" s="139"/>
      <c r="M584" s="139"/>
      <c r="N584" s="139"/>
      <c r="O584" s="121"/>
      <c r="P584" s="121"/>
      <c r="Q584" s="121"/>
      <c r="R584" s="121"/>
    </row>
    <row r="585" spans="5:18" s="30" customFormat="1" x14ac:dyDescent="0.35">
      <c r="E585" s="26"/>
      <c r="F585" s="26"/>
      <c r="G585" s="26"/>
      <c r="H585" s="121"/>
      <c r="I585" s="121"/>
      <c r="J585" s="121"/>
      <c r="K585" s="139"/>
      <c r="L585" s="139"/>
      <c r="M585" s="139"/>
      <c r="N585" s="139"/>
      <c r="O585" s="121"/>
      <c r="P585" s="121"/>
      <c r="Q585" s="121"/>
      <c r="R585" s="121"/>
    </row>
    <row r="586" spans="5:18" s="30" customFormat="1" x14ac:dyDescent="0.35">
      <c r="E586" s="26"/>
      <c r="F586" s="26"/>
      <c r="G586" s="26"/>
      <c r="H586" s="121"/>
      <c r="I586" s="121"/>
      <c r="J586" s="121"/>
      <c r="K586" s="139"/>
      <c r="L586" s="139"/>
      <c r="M586" s="139"/>
      <c r="N586" s="139"/>
      <c r="O586" s="121"/>
      <c r="P586" s="121"/>
      <c r="Q586" s="121"/>
      <c r="R586" s="121"/>
    </row>
    <row r="587" spans="5:18" s="30" customFormat="1" x14ac:dyDescent="0.35">
      <c r="E587" s="26"/>
      <c r="F587" s="26"/>
      <c r="G587" s="26"/>
      <c r="H587" s="121"/>
      <c r="I587" s="121"/>
      <c r="J587" s="121"/>
      <c r="K587" s="139"/>
      <c r="L587" s="139"/>
      <c r="M587" s="139"/>
      <c r="N587" s="139"/>
      <c r="O587" s="121"/>
      <c r="P587" s="121"/>
      <c r="Q587" s="121"/>
      <c r="R587" s="121"/>
    </row>
    <row r="588" spans="5:18" s="30" customFormat="1" x14ac:dyDescent="0.35">
      <c r="E588" s="26"/>
      <c r="F588" s="26"/>
      <c r="G588" s="26"/>
      <c r="H588" s="121"/>
      <c r="I588" s="121"/>
      <c r="J588" s="121"/>
      <c r="K588" s="139"/>
      <c r="L588" s="139"/>
      <c r="M588" s="139"/>
      <c r="N588" s="139"/>
      <c r="O588" s="121"/>
      <c r="P588" s="121"/>
      <c r="Q588" s="121"/>
      <c r="R588" s="121"/>
    </row>
    <row r="589" spans="5:18" s="30" customFormat="1" x14ac:dyDescent="0.35">
      <c r="E589" s="26"/>
      <c r="F589" s="26"/>
      <c r="G589" s="26"/>
      <c r="H589" s="121"/>
      <c r="I589" s="121"/>
      <c r="J589" s="121"/>
      <c r="K589" s="139"/>
      <c r="L589" s="139"/>
      <c r="M589" s="139"/>
      <c r="N589" s="139"/>
      <c r="O589" s="121"/>
      <c r="P589" s="121"/>
      <c r="Q589" s="121"/>
      <c r="R589" s="121"/>
    </row>
    <row r="590" spans="5:18" s="30" customFormat="1" x14ac:dyDescent="0.35">
      <c r="E590" s="26"/>
      <c r="F590" s="26"/>
      <c r="G590" s="26"/>
      <c r="H590" s="121"/>
      <c r="I590" s="121"/>
      <c r="J590" s="121"/>
      <c r="K590" s="139"/>
      <c r="L590" s="139"/>
      <c r="M590" s="139"/>
      <c r="N590" s="139"/>
      <c r="O590" s="121"/>
      <c r="P590" s="121"/>
      <c r="Q590" s="121"/>
      <c r="R590" s="121"/>
    </row>
    <row r="591" spans="5:18" s="30" customFormat="1" x14ac:dyDescent="0.35">
      <c r="E591" s="26"/>
      <c r="F591" s="26"/>
      <c r="G591" s="26"/>
      <c r="H591" s="121"/>
      <c r="I591" s="121"/>
      <c r="J591" s="121"/>
      <c r="K591" s="139"/>
      <c r="L591" s="139"/>
      <c r="M591" s="139"/>
      <c r="N591" s="139"/>
      <c r="O591" s="121"/>
      <c r="P591" s="121"/>
      <c r="Q591" s="121"/>
      <c r="R591" s="121"/>
    </row>
    <row r="592" spans="5:18" s="30" customFormat="1" x14ac:dyDescent="0.35">
      <c r="E592" s="26"/>
      <c r="F592" s="26"/>
      <c r="G592" s="26"/>
      <c r="H592" s="121"/>
      <c r="I592" s="121"/>
      <c r="J592" s="121"/>
      <c r="K592" s="139"/>
      <c r="L592" s="139"/>
      <c r="M592" s="139"/>
      <c r="N592" s="139"/>
      <c r="O592" s="121"/>
      <c r="P592" s="121"/>
      <c r="Q592" s="121"/>
      <c r="R592" s="121"/>
    </row>
    <row r="593" spans="5:18" s="30" customFormat="1" x14ac:dyDescent="0.35">
      <c r="E593" s="26"/>
      <c r="F593" s="26"/>
      <c r="G593" s="26"/>
      <c r="H593" s="121"/>
      <c r="I593" s="121"/>
      <c r="J593" s="121"/>
      <c r="K593" s="139"/>
      <c r="L593" s="139"/>
      <c r="M593" s="139"/>
      <c r="N593" s="139"/>
      <c r="O593" s="121"/>
      <c r="P593" s="121"/>
      <c r="Q593" s="121"/>
      <c r="R593" s="121"/>
    </row>
    <row r="594" spans="5:18" s="30" customFormat="1" x14ac:dyDescent="0.35">
      <c r="E594" s="26"/>
      <c r="F594" s="26"/>
      <c r="G594" s="26"/>
      <c r="H594" s="121"/>
      <c r="I594" s="121"/>
      <c r="J594" s="121"/>
      <c r="K594" s="139"/>
      <c r="L594" s="139"/>
      <c r="M594" s="139"/>
      <c r="N594" s="139"/>
      <c r="O594" s="121"/>
      <c r="P594" s="121"/>
      <c r="Q594" s="121"/>
      <c r="R594" s="121"/>
    </row>
    <row r="595" spans="5:18" s="30" customFormat="1" x14ac:dyDescent="0.35">
      <c r="E595" s="26"/>
      <c r="F595" s="26"/>
      <c r="G595" s="26"/>
      <c r="H595" s="121"/>
      <c r="I595" s="121"/>
      <c r="J595" s="121"/>
      <c r="K595" s="139"/>
      <c r="L595" s="139"/>
      <c r="M595" s="139"/>
      <c r="N595" s="139"/>
      <c r="O595" s="121"/>
      <c r="P595" s="121"/>
      <c r="Q595" s="121"/>
      <c r="R595" s="121"/>
    </row>
    <row r="596" spans="5:18" s="30" customFormat="1" x14ac:dyDescent="0.35">
      <c r="E596" s="26"/>
      <c r="F596" s="26"/>
      <c r="G596" s="26"/>
      <c r="H596" s="121"/>
      <c r="I596" s="121"/>
      <c r="J596" s="121"/>
      <c r="K596" s="139"/>
      <c r="L596" s="139"/>
      <c r="M596" s="139"/>
      <c r="N596" s="139"/>
      <c r="O596" s="121"/>
      <c r="P596" s="121"/>
      <c r="Q596" s="121"/>
      <c r="R596" s="121"/>
    </row>
    <row r="597" spans="5:18" s="30" customFormat="1" x14ac:dyDescent="0.35">
      <c r="E597" s="26"/>
      <c r="F597" s="26"/>
      <c r="G597" s="26"/>
      <c r="H597" s="121"/>
      <c r="I597" s="121"/>
      <c r="J597" s="121"/>
      <c r="K597" s="139"/>
      <c r="L597" s="139"/>
      <c r="M597" s="139"/>
      <c r="N597" s="139"/>
      <c r="O597" s="121"/>
      <c r="P597" s="121"/>
      <c r="Q597" s="121"/>
      <c r="R597" s="121"/>
    </row>
    <row r="598" spans="5:18" s="30" customFormat="1" x14ac:dyDescent="0.35">
      <c r="E598" s="26"/>
      <c r="F598" s="26"/>
      <c r="G598" s="26"/>
      <c r="H598" s="121"/>
      <c r="I598" s="121"/>
      <c r="J598" s="121"/>
      <c r="K598" s="139"/>
      <c r="L598" s="139"/>
      <c r="M598" s="139"/>
      <c r="N598" s="139"/>
      <c r="O598" s="121"/>
      <c r="P598" s="121"/>
      <c r="Q598" s="121"/>
      <c r="R598" s="121"/>
    </row>
    <row r="599" spans="5:18" s="30" customFormat="1" x14ac:dyDescent="0.35">
      <c r="E599" s="26"/>
      <c r="F599" s="26"/>
      <c r="G599" s="26"/>
      <c r="H599" s="121"/>
      <c r="I599" s="121"/>
      <c r="J599" s="121"/>
      <c r="K599" s="139"/>
      <c r="L599" s="139"/>
      <c r="M599" s="139"/>
      <c r="N599" s="139"/>
      <c r="O599" s="121"/>
      <c r="P599" s="121"/>
      <c r="Q599" s="121"/>
      <c r="R599" s="121"/>
    </row>
    <row r="600" spans="5:18" s="30" customFormat="1" x14ac:dyDescent="0.35">
      <c r="E600" s="26"/>
      <c r="F600" s="26"/>
      <c r="G600" s="26"/>
      <c r="H600" s="121"/>
      <c r="I600" s="121"/>
      <c r="J600" s="121"/>
      <c r="K600" s="139"/>
      <c r="L600" s="139"/>
      <c r="M600" s="139"/>
      <c r="N600" s="139"/>
      <c r="O600" s="121"/>
      <c r="P600" s="121"/>
      <c r="Q600" s="121"/>
      <c r="R600" s="121"/>
    </row>
    <row r="601" spans="5:18" s="30" customFormat="1" x14ac:dyDescent="0.35">
      <c r="E601" s="26"/>
      <c r="F601" s="26"/>
      <c r="G601" s="26"/>
      <c r="H601" s="121"/>
      <c r="I601" s="121"/>
      <c r="J601" s="121"/>
      <c r="K601" s="139"/>
      <c r="L601" s="139"/>
      <c r="M601" s="139"/>
      <c r="N601" s="139"/>
      <c r="O601" s="121"/>
      <c r="P601" s="121"/>
      <c r="Q601" s="121"/>
      <c r="R601" s="121"/>
    </row>
    <row r="602" spans="5:18" s="30" customFormat="1" x14ac:dyDescent="0.35">
      <c r="E602" s="26"/>
      <c r="F602" s="26"/>
      <c r="G602" s="26"/>
      <c r="H602" s="121"/>
      <c r="I602" s="121"/>
      <c r="J602" s="121"/>
      <c r="K602" s="139"/>
      <c r="L602" s="139"/>
      <c r="M602" s="139"/>
      <c r="N602" s="139"/>
      <c r="O602" s="121"/>
      <c r="P602" s="121"/>
      <c r="Q602" s="121"/>
      <c r="R602" s="121"/>
    </row>
    <row r="603" spans="5:18" s="30" customFormat="1" x14ac:dyDescent="0.35">
      <c r="E603" s="26"/>
      <c r="F603" s="26"/>
      <c r="G603" s="26"/>
      <c r="H603" s="121"/>
      <c r="I603" s="121"/>
      <c r="J603" s="121"/>
      <c r="K603" s="139"/>
      <c r="L603" s="139"/>
      <c r="M603" s="139"/>
      <c r="N603" s="139"/>
      <c r="O603" s="121"/>
      <c r="P603" s="121"/>
      <c r="Q603" s="121"/>
      <c r="R603" s="121"/>
    </row>
    <row r="604" spans="5:18" s="30" customFormat="1" x14ac:dyDescent="0.35">
      <c r="E604" s="26"/>
      <c r="F604" s="26"/>
      <c r="G604" s="26"/>
      <c r="H604" s="121"/>
      <c r="I604" s="121"/>
      <c r="J604" s="121"/>
      <c r="K604" s="139"/>
      <c r="L604" s="139"/>
      <c r="M604" s="139"/>
      <c r="N604" s="139"/>
      <c r="O604" s="121"/>
      <c r="P604" s="121"/>
      <c r="Q604" s="121"/>
      <c r="R604" s="121"/>
    </row>
    <row r="605" spans="5:18" s="30" customFormat="1" x14ac:dyDescent="0.35">
      <c r="E605" s="26"/>
      <c r="F605" s="26"/>
      <c r="G605" s="26"/>
      <c r="H605" s="121"/>
      <c r="I605" s="121"/>
      <c r="J605" s="121"/>
      <c r="K605" s="139"/>
      <c r="L605" s="139"/>
      <c r="M605" s="139"/>
      <c r="N605" s="139"/>
      <c r="O605" s="121"/>
      <c r="P605" s="121"/>
      <c r="Q605" s="121"/>
      <c r="R605" s="121"/>
    </row>
    <row r="606" spans="5:18" s="30" customFormat="1" x14ac:dyDescent="0.35">
      <c r="E606" s="26"/>
      <c r="F606" s="26"/>
      <c r="G606" s="26"/>
      <c r="H606" s="121"/>
      <c r="I606" s="121"/>
      <c r="J606" s="121"/>
      <c r="K606" s="139"/>
      <c r="L606" s="139"/>
      <c r="M606" s="139"/>
      <c r="N606" s="139"/>
      <c r="O606" s="121"/>
      <c r="P606" s="121"/>
      <c r="Q606" s="121"/>
      <c r="R606" s="121"/>
    </row>
    <row r="607" spans="5:18" s="30" customFormat="1" x14ac:dyDescent="0.35">
      <c r="E607" s="26"/>
      <c r="F607" s="26"/>
      <c r="G607" s="26"/>
      <c r="H607" s="121"/>
      <c r="I607" s="121"/>
      <c r="J607" s="121"/>
      <c r="K607" s="139"/>
      <c r="L607" s="139"/>
      <c r="M607" s="139"/>
      <c r="N607" s="139"/>
      <c r="O607" s="121"/>
      <c r="P607" s="121"/>
      <c r="Q607" s="121"/>
      <c r="R607" s="121"/>
    </row>
    <row r="608" spans="5:18" s="30" customFormat="1" x14ac:dyDescent="0.35">
      <c r="E608" s="26"/>
      <c r="F608" s="26"/>
      <c r="G608" s="26"/>
      <c r="H608" s="121"/>
      <c r="I608" s="121"/>
      <c r="J608" s="121"/>
      <c r="K608" s="139"/>
      <c r="L608" s="139"/>
      <c r="M608" s="139"/>
      <c r="N608" s="139"/>
      <c r="O608" s="121"/>
      <c r="P608" s="121"/>
      <c r="Q608" s="121"/>
      <c r="R608" s="121"/>
    </row>
    <row r="609" spans="5:18" s="30" customFormat="1" x14ac:dyDescent="0.35">
      <c r="E609" s="26"/>
      <c r="F609" s="26"/>
      <c r="G609" s="26"/>
      <c r="H609" s="121"/>
      <c r="I609" s="121"/>
      <c r="J609" s="121"/>
      <c r="K609" s="139"/>
      <c r="L609" s="139"/>
      <c r="M609" s="139"/>
      <c r="N609" s="139"/>
      <c r="O609" s="121"/>
      <c r="P609" s="121"/>
      <c r="Q609" s="121"/>
      <c r="R609" s="121"/>
    </row>
    <row r="610" spans="5:18" s="30" customFormat="1" x14ac:dyDescent="0.35">
      <c r="E610" s="26"/>
      <c r="F610" s="26"/>
      <c r="G610" s="26"/>
      <c r="H610" s="121"/>
      <c r="I610" s="121"/>
      <c r="J610" s="121"/>
      <c r="K610" s="139"/>
      <c r="L610" s="139"/>
      <c r="M610" s="139"/>
      <c r="N610" s="139"/>
      <c r="O610" s="121"/>
      <c r="P610" s="121"/>
      <c r="Q610" s="121"/>
      <c r="R610" s="121"/>
    </row>
    <row r="611" spans="5:18" s="30" customFormat="1" x14ac:dyDescent="0.35">
      <c r="E611" s="26"/>
      <c r="F611" s="26"/>
      <c r="G611" s="26"/>
      <c r="H611" s="121"/>
      <c r="I611" s="121"/>
      <c r="J611" s="121"/>
      <c r="K611" s="139"/>
      <c r="L611" s="139"/>
      <c r="M611" s="139"/>
      <c r="N611" s="139"/>
      <c r="O611" s="121"/>
      <c r="P611" s="121"/>
      <c r="Q611" s="121"/>
      <c r="R611" s="121"/>
    </row>
    <row r="612" spans="5:18" s="30" customFormat="1" x14ac:dyDescent="0.35">
      <c r="E612" s="26"/>
      <c r="F612" s="26"/>
      <c r="G612" s="26"/>
      <c r="H612" s="121"/>
      <c r="I612" s="121"/>
      <c r="J612" s="121"/>
      <c r="K612" s="139"/>
      <c r="L612" s="139"/>
      <c r="M612" s="139"/>
      <c r="N612" s="139"/>
      <c r="O612" s="121"/>
      <c r="P612" s="121"/>
      <c r="Q612" s="121"/>
      <c r="R612" s="121"/>
    </row>
    <row r="613" spans="5:18" s="30" customFormat="1" x14ac:dyDescent="0.35">
      <c r="E613" s="26"/>
      <c r="F613" s="26"/>
      <c r="G613" s="26"/>
      <c r="H613" s="121"/>
      <c r="I613" s="121"/>
      <c r="J613" s="121"/>
      <c r="K613" s="139"/>
      <c r="L613" s="139"/>
      <c r="M613" s="139"/>
      <c r="N613" s="139"/>
      <c r="O613" s="121"/>
      <c r="P613" s="121"/>
      <c r="Q613" s="121"/>
      <c r="R613" s="121"/>
    </row>
    <row r="614" spans="5:18" s="30" customFormat="1" x14ac:dyDescent="0.35">
      <c r="E614" s="26"/>
      <c r="F614" s="26"/>
      <c r="G614" s="26"/>
      <c r="H614" s="121"/>
      <c r="I614" s="121"/>
      <c r="J614" s="121"/>
      <c r="K614" s="139"/>
      <c r="L614" s="139"/>
      <c r="M614" s="139"/>
      <c r="N614" s="139"/>
      <c r="O614" s="121"/>
      <c r="P614" s="121"/>
      <c r="Q614" s="121"/>
      <c r="R614" s="121"/>
    </row>
    <row r="615" spans="5:18" s="30" customFormat="1" x14ac:dyDescent="0.35">
      <c r="E615" s="26"/>
      <c r="F615" s="26"/>
      <c r="G615" s="26"/>
      <c r="H615" s="121"/>
      <c r="I615" s="121"/>
      <c r="J615" s="121"/>
      <c r="K615" s="139"/>
      <c r="L615" s="139"/>
      <c r="M615" s="139"/>
      <c r="N615" s="139"/>
      <c r="O615" s="121"/>
      <c r="P615" s="121"/>
      <c r="Q615" s="121"/>
      <c r="R615" s="121"/>
    </row>
    <row r="616" spans="5:18" s="30" customFormat="1" x14ac:dyDescent="0.35">
      <c r="E616" s="26"/>
      <c r="F616" s="26"/>
      <c r="G616" s="26"/>
      <c r="H616" s="121"/>
      <c r="I616" s="121"/>
      <c r="J616" s="121"/>
      <c r="K616" s="139"/>
      <c r="L616" s="139"/>
      <c r="M616" s="139"/>
      <c r="N616" s="139"/>
      <c r="O616" s="121"/>
      <c r="P616" s="121"/>
      <c r="Q616" s="121"/>
      <c r="R616" s="121"/>
    </row>
    <row r="617" spans="5:18" s="30" customFormat="1" x14ac:dyDescent="0.35">
      <c r="E617" s="26"/>
      <c r="F617" s="26"/>
      <c r="G617" s="26"/>
      <c r="H617" s="121"/>
      <c r="I617" s="121"/>
      <c r="J617" s="121"/>
      <c r="K617" s="139"/>
      <c r="L617" s="139"/>
      <c r="M617" s="139"/>
      <c r="N617" s="139"/>
      <c r="O617" s="121"/>
      <c r="P617" s="121"/>
      <c r="Q617" s="121"/>
      <c r="R617" s="121"/>
    </row>
    <row r="618" spans="5:18" s="30" customFormat="1" x14ac:dyDescent="0.35">
      <c r="E618" s="26"/>
      <c r="F618" s="26"/>
      <c r="G618" s="26"/>
      <c r="H618" s="121"/>
      <c r="I618" s="121"/>
      <c r="J618" s="121"/>
      <c r="K618" s="139"/>
      <c r="L618" s="139"/>
      <c r="M618" s="139"/>
      <c r="N618" s="139"/>
      <c r="O618" s="121"/>
      <c r="P618" s="121"/>
      <c r="Q618" s="121"/>
      <c r="R618" s="121"/>
    </row>
    <row r="619" spans="5:18" s="30" customFormat="1" x14ac:dyDescent="0.35">
      <c r="E619" s="26"/>
      <c r="F619" s="26"/>
      <c r="G619" s="26"/>
      <c r="H619" s="121"/>
      <c r="I619" s="121"/>
      <c r="J619" s="121"/>
      <c r="K619" s="139"/>
      <c r="L619" s="139"/>
      <c r="M619" s="139"/>
      <c r="N619" s="139"/>
      <c r="O619" s="121"/>
      <c r="P619" s="121"/>
      <c r="Q619" s="121"/>
      <c r="R619" s="121"/>
    </row>
    <row r="620" spans="5:18" s="30" customFormat="1" x14ac:dyDescent="0.35">
      <c r="E620" s="26"/>
      <c r="F620" s="26"/>
      <c r="G620" s="26"/>
      <c r="H620" s="121"/>
      <c r="I620" s="121"/>
      <c r="J620" s="121"/>
      <c r="K620" s="139"/>
      <c r="L620" s="139"/>
      <c r="M620" s="139"/>
      <c r="N620" s="139"/>
      <c r="O620" s="121"/>
      <c r="P620" s="121"/>
      <c r="Q620" s="121"/>
      <c r="R620" s="121"/>
    </row>
    <row r="621" spans="5:18" s="30" customFormat="1" x14ac:dyDescent="0.35">
      <c r="E621" s="26"/>
      <c r="F621" s="26"/>
      <c r="G621" s="26"/>
      <c r="H621" s="121"/>
      <c r="I621" s="121"/>
      <c r="J621" s="121"/>
      <c r="K621" s="139"/>
      <c r="L621" s="139"/>
      <c r="M621" s="139"/>
      <c r="N621" s="139"/>
      <c r="O621" s="121"/>
      <c r="P621" s="121"/>
      <c r="Q621" s="121"/>
      <c r="R621" s="121"/>
    </row>
    <row r="622" spans="5:18" s="30" customFormat="1" x14ac:dyDescent="0.35">
      <c r="E622" s="26"/>
      <c r="F622" s="26"/>
      <c r="G622" s="26"/>
      <c r="H622" s="121"/>
      <c r="I622" s="121"/>
      <c r="J622" s="121"/>
      <c r="K622" s="139"/>
      <c r="L622" s="139"/>
      <c r="M622" s="139"/>
      <c r="N622" s="139"/>
      <c r="O622" s="121"/>
      <c r="P622" s="121"/>
      <c r="Q622" s="121"/>
      <c r="R622" s="121"/>
    </row>
    <row r="623" spans="5:18" s="30" customFormat="1" x14ac:dyDescent="0.35">
      <c r="E623" s="26"/>
      <c r="F623" s="26"/>
      <c r="G623" s="26"/>
      <c r="H623" s="121"/>
      <c r="I623" s="121"/>
      <c r="J623" s="121"/>
      <c r="K623" s="139"/>
      <c r="L623" s="139"/>
      <c r="M623" s="139"/>
      <c r="N623" s="139"/>
      <c r="O623" s="121"/>
      <c r="P623" s="121"/>
      <c r="Q623" s="121"/>
      <c r="R623" s="121"/>
    </row>
    <row r="624" spans="5:18" s="30" customFormat="1" x14ac:dyDescent="0.35">
      <c r="E624" s="26"/>
      <c r="F624" s="26"/>
      <c r="G624" s="26"/>
      <c r="H624" s="121"/>
      <c r="I624" s="121"/>
      <c r="J624" s="121"/>
      <c r="K624" s="139"/>
      <c r="L624" s="139"/>
      <c r="M624" s="139"/>
      <c r="N624" s="139"/>
      <c r="O624" s="121"/>
      <c r="P624" s="121"/>
      <c r="Q624" s="121"/>
      <c r="R624" s="121"/>
    </row>
    <row r="625" spans="5:18" s="30" customFormat="1" x14ac:dyDescent="0.35">
      <c r="E625" s="26"/>
      <c r="F625" s="26"/>
      <c r="G625" s="26"/>
      <c r="H625" s="121"/>
      <c r="I625" s="121"/>
      <c r="J625" s="121"/>
      <c r="K625" s="139"/>
      <c r="L625" s="139"/>
      <c r="M625" s="139"/>
      <c r="N625" s="139"/>
      <c r="O625" s="121"/>
      <c r="P625" s="121"/>
      <c r="Q625" s="121"/>
      <c r="R625" s="121"/>
    </row>
    <row r="626" spans="5:18" s="30" customFormat="1" x14ac:dyDescent="0.35">
      <c r="E626" s="26"/>
      <c r="F626" s="26"/>
      <c r="G626" s="26"/>
      <c r="H626" s="121"/>
      <c r="I626" s="121"/>
      <c r="J626" s="121"/>
      <c r="K626" s="139"/>
      <c r="L626" s="139"/>
      <c r="M626" s="139"/>
      <c r="N626" s="139"/>
      <c r="O626" s="121"/>
      <c r="P626" s="121"/>
      <c r="Q626" s="121"/>
      <c r="R626" s="121"/>
    </row>
    <row r="627" spans="5:18" s="30" customFormat="1" x14ac:dyDescent="0.35">
      <c r="E627" s="26"/>
      <c r="F627" s="26"/>
      <c r="G627" s="26"/>
      <c r="H627" s="121"/>
      <c r="I627" s="121"/>
      <c r="J627" s="121"/>
      <c r="K627" s="139"/>
      <c r="L627" s="139"/>
      <c r="M627" s="139"/>
      <c r="N627" s="139"/>
      <c r="O627" s="121"/>
      <c r="P627" s="121"/>
      <c r="Q627" s="121"/>
      <c r="R627" s="121"/>
    </row>
    <row r="628" spans="5:18" s="30" customFormat="1" x14ac:dyDescent="0.35">
      <c r="E628" s="26"/>
      <c r="F628" s="26"/>
      <c r="G628" s="26"/>
      <c r="H628" s="121"/>
      <c r="I628" s="121"/>
      <c r="J628" s="121"/>
      <c r="K628" s="139"/>
      <c r="L628" s="139"/>
      <c r="M628" s="139"/>
      <c r="N628" s="139"/>
      <c r="O628" s="121"/>
      <c r="P628" s="121"/>
      <c r="Q628" s="121"/>
      <c r="R628" s="121"/>
    </row>
    <row r="629" spans="5:18" s="30" customFormat="1" x14ac:dyDescent="0.35">
      <c r="E629" s="26"/>
      <c r="F629" s="26"/>
      <c r="G629" s="26"/>
      <c r="H629" s="121"/>
      <c r="I629" s="121"/>
      <c r="J629" s="121"/>
      <c r="K629" s="139"/>
      <c r="L629" s="139"/>
      <c r="M629" s="139"/>
      <c r="N629" s="139"/>
      <c r="O629" s="121"/>
      <c r="P629" s="121"/>
      <c r="Q629" s="121"/>
      <c r="R629" s="121"/>
    </row>
    <row r="630" spans="5:18" s="30" customFormat="1" x14ac:dyDescent="0.35">
      <c r="E630" s="26"/>
      <c r="F630" s="26"/>
      <c r="G630" s="26"/>
      <c r="H630" s="121"/>
      <c r="I630" s="121"/>
      <c r="J630" s="121"/>
      <c r="K630" s="139"/>
      <c r="L630" s="139"/>
      <c r="M630" s="139"/>
      <c r="N630" s="139"/>
      <c r="O630" s="121"/>
      <c r="P630" s="121"/>
      <c r="Q630" s="121"/>
      <c r="R630" s="121"/>
    </row>
    <row r="631" spans="5:18" s="30" customFormat="1" x14ac:dyDescent="0.35">
      <c r="E631" s="26"/>
      <c r="F631" s="26"/>
      <c r="G631" s="26"/>
      <c r="H631" s="121"/>
      <c r="I631" s="121"/>
      <c r="J631" s="121"/>
      <c r="K631" s="139"/>
      <c r="L631" s="139"/>
      <c r="M631" s="139"/>
      <c r="N631" s="139"/>
      <c r="O631" s="121"/>
      <c r="P631" s="121"/>
      <c r="Q631" s="121"/>
      <c r="R631" s="121"/>
    </row>
    <row r="632" spans="5:18" s="30" customFormat="1" x14ac:dyDescent="0.35">
      <c r="E632" s="26"/>
      <c r="F632" s="26"/>
      <c r="G632" s="26"/>
      <c r="H632" s="121"/>
      <c r="I632" s="121"/>
      <c r="J632" s="121"/>
      <c r="K632" s="139"/>
      <c r="L632" s="139"/>
      <c r="M632" s="139"/>
      <c r="N632" s="139"/>
      <c r="O632" s="121"/>
      <c r="P632" s="121"/>
      <c r="Q632" s="121"/>
      <c r="R632" s="121"/>
    </row>
    <row r="633" spans="5:18" s="30" customFormat="1" x14ac:dyDescent="0.35">
      <c r="E633" s="26"/>
      <c r="F633" s="26"/>
      <c r="G633" s="26"/>
      <c r="H633" s="121"/>
      <c r="I633" s="121"/>
      <c r="J633" s="121"/>
      <c r="K633" s="139"/>
      <c r="L633" s="139"/>
      <c r="M633" s="139"/>
      <c r="N633" s="139"/>
      <c r="O633" s="121"/>
      <c r="P633" s="121"/>
      <c r="Q633" s="121"/>
      <c r="R633" s="121"/>
    </row>
    <row r="634" spans="5:18" s="30" customFormat="1" x14ac:dyDescent="0.35">
      <c r="E634" s="26"/>
      <c r="F634" s="26"/>
      <c r="G634" s="26"/>
      <c r="H634" s="121"/>
      <c r="I634" s="121"/>
      <c r="J634" s="121"/>
      <c r="K634" s="139"/>
      <c r="L634" s="139"/>
      <c r="M634" s="139"/>
      <c r="N634" s="139"/>
      <c r="O634" s="121"/>
      <c r="P634" s="121"/>
      <c r="Q634" s="121"/>
      <c r="R634" s="121"/>
    </row>
    <row r="635" spans="5:18" s="30" customFormat="1" x14ac:dyDescent="0.35">
      <c r="E635" s="26"/>
      <c r="F635" s="26"/>
      <c r="G635" s="26"/>
      <c r="H635" s="121"/>
      <c r="I635" s="121"/>
      <c r="J635" s="121"/>
      <c r="K635" s="139"/>
      <c r="L635" s="139"/>
      <c r="M635" s="139"/>
      <c r="N635" s="139"/>
      <c r="O635" s="121"/>
      <c r="P635" s="121"/>
      <c r="Q635" s="121"/>
      <c r="R635" s="121"/>
    </row>
    <row r="636" spans="5:18" s="30" customFormat="1" x14ac:dyDescent="0.35">
      <c r="E636" s="26"/>
      <c r="F636" s="26"/>
      <c r="G636" s="26"/>
      <c r="H636" s="121"/>
      <c r="I636" s="121"/>
      <c r="J636" s="121"/>
      <c r="K636" s="139"/>
      <c r="L636" s="139"/>
      <c r="M636" s="139"/>
      <c r="N636" s="139"/>
      <c r="O636" s="121"/>
      <c r="P636" s="121"/>
      <c r="Q636" s="121"/>
      <c r="R636" s="121"/>
    </row>
    <row r="637" spans="5:18" s="30" customFormat="1" x14ac:dyDescent="0.35">
      <c r="E637" s="26"/>
      <c r="F637" s="26"/>
      <c r="G637" s="26"/>
      <c r="H637" s="121"/>
      <c r="I637" s="121"/>
      <c r="J637" s="121"/>
      <c r="K637" s="139"/>
      <c r="L637" s="139"/>
      <c r="M637" s="139"/>
      <c r="N637" s="139"/>
      <c r="O637" s="121"/>
      <c r="P637" s="121"/>
      <c r="Q637" s="121"/>
      <c r="R637" s="121"/>
    </row>
    <row r="638" spans="5:18" s="30" customFormat="1" x14ac:dyDescent="0.35">
      <c r="E638" s="26"/>
      <c r="F638" s="26"/>
      <c r="G638" s="26"/>
      <c r="H638" s="121"/>
      <c r="I638" s="121"/>
      <c r="J638" s="121"/>
      <c r="K638" s="139"/>
      <c r="L638" s="139"/>
      <c r="M638" s="139"/>
      <c r="N638" s="139"/>
      <c r="O638" s="121"/>
      <c r="P638" s="121"/>
      <c r="Q638" s="121"/>
      <c r="R638" s="121"/>
    </row>
    <row r="639" spans="5:18" s="30" customFormat="1" x14ac:dyDescent="0.35">
      <c r="E639" s="26"/>
      <c r="F639" s="26"/>
      <c r="G639" s="26"/>
      <c r="H639" s="121"/>
      <c r="I639" s="121"/>
      <c r="J639" s="121"/>
      <c r="K639" s="139"/>
      <c r="L639" s="139"/>
      <c r="M639" s="139"/>
      <c r="N639" s="139"/>
      <c r="O639" s="121"/>
      <c r="P639" s="121"/>
      <c r="Q639" s="121"/>
      <c r="R639" s="121"/>
    </row>
    <row r="640" spans="5:18" s="30" customFormat="1" x14ac:dyDescent="0.35">
      <c r="E640" s="26"/>
      <c r="F640" s="26"/>
      <c r="G640" s="26"/>
      <c r="H640" s="121"/>
      <c r="I640" s="121"/>
      <c r="J640" s="121"/>
      <c r="K640" s="139"/>
      <c r="L640" s="139"/>
      <c r="M640" s="139"/>
      <c r="N640" s="139"/>
      <c r="O640" s="121"/>
      <c r="P640" s="121"/>
      <c r="Q640" s="121"/>
      <c r="R640" s="121"/>
    </row>
    <row r="641" spans="5:18" s="30" customFormat="1" x14ac:dyDescent="0.35">
      <c r="E641" s="26"/>
      <c r="F641" s="26"/>
      <c r="G641" s="26"/>
      <c r="H641" s="121"/>
      <c r="I641" s="121"/>
      <c r="J641" s="121"/>
      <c r="K641" s="139"/>
      <c r="L641" s="139"/>
      <c r="M641" s="139"/>
      <c r="N641" s="139"/>
      <c r="O641" s="121"/>
      <c r="P641" s="121"/>
      <c r="Q641" s="121"/>
      <c r="R641" s="121"/>
    </row>
    <row r="642" spans="5:18" s="30" customFormat="1" x14ac:dyDescent="0.35">
      <c r="E642" s="26"/>
      <c r="F642" s="26"/>
      <c r="G642" s="26"/>
      <c r="H642" s="121"/>
      <c r="I642" s="121"/>
      <c r="J642" s="121"/>
      <c r="K642" s="139"/>
      <c r="L642" s="139"/>
      <c r="M642" s="139"/>
      <c r="N642" s="139"/>
      <c r="O642" s="121"/>
      <c r="P642" s="121"/>
      <c r="Q642" s="121"/>
      <c r="R642" s="121"/>
    </row>
    <row r="643" spans="5:18" s="30" customFormat="1" x14ac:dyDescent="0.35">
      <c r="E643" s="26"/>
      <c r="F643" s="26"/>
      <c r="G643" s="26"/>
      <c r="H643" s="121"/>
      <c r="I643" s="121"/>
      <c r="J643" s="121"/>
      <c r="K643" s="139"/>
      <c r="L643" s="139"/>
      <c r="M643" s="139"/>
      <c r="N643" s="139"/>
      <c r="O643" s="121"/>
      <c r="P643" s="121"/>
      <c r="Q643" s="121"/>
      <c r="R643" s="121"/>
    </row>
    <row r="644" spans="5:18" s="30" customFormat="1" x14ac:dyDescent="0.35">
      <c r="E644" s="26"/>
      <c r="F644" s="26"/>
      <c r="G644" s="26"/>
      <c r="H644" s="121"/>
      <c r="I644" s="121"/>
      <c r="J644" s="121"/>
      <c r="K644" s="139"/>
      <c r="L644" s="139"/>
      <c r="M644" s="139"/>
      <c r="N644" s="139"/>
      <c r="O644" s="121"/>
      <c r="P644" s="121"/>
      <c r="Q644" s="121"/>
      <c r="R644" s="121"/>
    </row>
    <row r="645" spans="5:18" s="30" customFormat="1" x14ac:dyDescent="0.35">
      <c r="E645" s="26"/>
      <c r="F645" s="26"/>
      <c r="G645" s="26"/>
      <c r="H645" s="121"/>
      <c r="I645" s="121"/>
      <c r="J645" s="121"/>
      <c r="K645" s="139"/>
      <c r="L645" s="139"/>
      <c r="M645" s="139"/>
      <c r="N645" s="139"/>
      <c r="O645" s="121"/>
      <c r="P645" s="121"/>
      <c r="Q645" s="121"/>
      <c r="R645" s="121"/>
    </row>
    <row r="646" spans="5:18" s="30" customFormat="1" x14ac:dyDescent="0.35">
      <c r="E646" s="26"/>
      <c r="F646" s="26"/>
      <c r="G646" s="26"/>
      <c r="H646" s="121"/>
      <c r="I646" s="121"/>
      <c r="J646" s="121"/>
      <c r="K646" s="139"/>
      <c r="L646" s="139"/>
      <c r="M646" s="139"/>
      <c r="N646" s="139"/>
      <c r="O646" s="121"/>
      <c r="P646" s="121"/>
      <c r="Q646" s="121"/>
      <c r="R646" s="121"/>
    </row>
    <row r="647" spans="5:18" s="30" customFormat="1" x14ac:dyDescent="0.35">
      <c r="E647" s="26"/>
      <c r="F647" s="26"/>
      <c r="G647" s="26"/>
      <c r="H647" s="121"/>
      <c r="I647" s="121"/>
      <c r="J647" s="121"/>
      <c r="K647" s="139"/>
      <c r="L647" s="139"/>
      <c r="M647" s="139"/>
      <c r="N647" s="139"/>
      <c r="O647" s="121"/>
      <c r="P647" s="121"/>
      <c r="Q647" s="121"/>
      <c r="R647" s="121"/>
    </row>
    <row r="648" spans="5:18" s="30" customFormat="1" x14ac:dyDescent="0.35">
      <c r="E648" s="26"/>
      <c r="F648" s="26"/>
      <c r="G648" s="26"/>
      <c r="H648" s="121"/>
      <c r="I648" s="121"/>
      <c r="J648" s="121"/>
      <c r="K648" s="139"/>
      <c r="L648" s="139"/>
      <c r="M648" s="139"/>
      <c r="N648" s="139"/>
      <c r="O648" s="121"/>
      <c r="P648" s="121"/>
      <c r="Q648" s="121"/>
      <c r="R648" s="121"/>
    </row>
    <row r="649" spans="5:18" s="30" customFormat="1" x14ac:dyDescent="0.35">
      <c r="E649" s="26"/>
      <c r="F649" s="26"/>
      <c r="G649" s="26"/>
      <c r="H649" s="121"/>
      <c r="I649" s="121"/>
      <c r="J649" s="121"/>
      <c r="K649" s="139"/>
      <c r="L649" s="139"/>
      <c r="M649" s="139"/>
      <c r="N649" s="139"/>
      <c r="O649" s="121"/>
      <c r="P649" s="121"/>
      <c r="Q649" s="121"/>
      <c r="R649" s="121"/>
    </row>
    <row r="650" spans="5:18" s="30" customFormat="1" x14ac:dyDescent="0.35">
      <c r="E650" s="26"/>
      <c r="F650" s="26"/>
      <c r="G650" s="26"/>
      <c r="H650" s="121"/>
      <c r="I650" s="121"/>
      <c r="J650" s="121"/>
      <c r="K650" s="139"/>
      <c r="L650" s="139"/>
      <c r="M650" s="139"/>
      <c r="N650" s="139"/>
      <c r="O650" s="121"/>
      <c r="P650" s="121"/>
      <c r="Q650" s="121"/>
      <c r="R650" s="121"/>
    </row>
    <row r="651" spans="5:18" s="30" customFormat="1" x14ac:dyDescent="0.35">
      <c r="E651" s="26"/>
      <c r="F651" s="26"/>
      <c r="G651" s="26"/>
      <c r="H651" s="121"/>
      <c r="I651" s="121"/>
      <c r="J651" s="121"/>
      <c r="K651" s="139"/>
      <c r="L651" s="139"/>
      <c r="M651" s="139"/>
      <c r="N651" s="139"/>
      <c r="O651" s="121"/>
      <c r="P651" s="121"/>
      <c r="Q651" s="121"/>
      <c r="R651" s="121"/>
    </row>
    <row r="652" spans="5:18" s="30" customFormat="1" x14ac:dyDescent="0.35">
      <c r="E652" s="26"/>
      <c r="F652" s="26"/>
      <c r="G652" s="26"/>
      <c r="H652" s="121"/>
      <c r="I652" s="121"/>
      <c r="J652" s="121"/>
      <c r="K652" s="139"/>
      <c r="L652" s="139"/>
      <c r="M652" s="139"/>
      <c r="N652" s="139"/>
      <c r="O652" s="121"/>
      <c r="P652" s="121"/>
      <c r="Q652" s="121"/>
      <c r="R652" s="121"/>
    </row>
    <row r="653" spans="5:18" s="30" customFormat="1" x14ac:dyDescent="0.35">
      <c r="E653" s="26"/>
      <c r="F653" s="26"/>
      <c r="G653" s="26"/>
      <c r="H653" s="121"/>
      <c r="I653" s="121"/>
      <c r="J653" s="121"/>
      <c r="K653" s="139"/>
      <c r="L653" s="139"/>
      <c r="M653" s="139"/>
      <c r="N653" s="139"/>
      <c r="O653" s="121"/>
      <c r="P653" s="121"/>
      <c r="Q653" s="121"/>
      <c r="R653" s="121"/>
    </row>
    <row r="654" spans="5:18" s="30" customFormat="1" x14ac:dyDescent="0.35">
      <c r="E654" s="26"/>
      <c r="F654" s="26"/>
      <c r="G654" s="26"/>
      <c r="H654" s="121"/>
      <c r="I654" s="121"/>
      <c r="J654" s="121"/>
      <c r="K654" s="139"/>
      <c r="L654" s="139"/>
      <c r="M654" s="139"/>
      <c r="N654" s="139"/>
      <c r="O654" s="121"/>
      <c r="P654" s="121"/>
      <c r="Q654" s="121"/>
      <c r="R654" s="121"/>
    </row>
    <row r="655" spans="5:18" s="30" customFormat="1" x14ac:dyDescent="0.35">
      <c r="E655" s="26"/>
      <c r="F655" s="26"/>
      <c r="G655" s="26"/>
      <c r="H655" s="121"/>
      <c r="I655" s="121"/>
      <c r="J655" s="121"/>
      <c r="K655" s="139"/>
      <c r="L655" s="139"/>
      <c r="M655" s="139"/>
      <c r="N655" s="139"/>
      <c r="O655" s="121"/>
      <c r="P655" s="121"/>
      <c r="Q655" s="121"/>
      <c r="R655" s="121"/>
    </row>
    <row r="656" spans="5:18" s="30" customFormat="1" x14ac:dyDescent="0.35">
      <c r="E656" s="26"/>
      <c r="F656" s="26"/>
      <c r="G656" s="26"/>
      <c r="H656" s="121"/>
      <c r="I656" s="121"/>
      <c r="J656" s="121"/>
      <c r="K656" s="139"/>
      <c r="L656" s="139"/>
      <c r="M656" s="139"/>
      <c r="N656" s="139"/>
      <c r="O656" s="121"/>
      <c r="P656" s="121"/>
      <c r="Q656" s="121"/>
      <c r="R656" s="121"/>
    </row>
    <row r="657" spans="5:18" s="30" customFormat="1" x14ac:dyDescent="0.35">
      <c r="E657" s="26"/>
      <c r="F657" s="26"/>
      <c r="G657" s="26"/>
      <c r="H657" s="121"/>
      <c r="I657" s="121"/>
      <c r="J657" s="121"/>
      <c r="K657" s="139"/>
      <c r="L657" s="139"/>
      <c r="M657" s="139"/>
      <c r="N657" s="139"/>
      <c r="O657" s="121"/>
      <c r="P657" s="121"/>
      <c r="Q657" s="121"/>
      <c r="R657" s="121"/>
    </row>
    <row r="658" spans="5:18" s="30" customFormat="1" x14ac:dyDescent="0.35">
      <c r="E658" s="26"/>
      <c r="F658" s="26"/>
      <c r="G658" s="26"/>
      <c r="H658" s="121"/>
      <c r="I658" s="121"/>
      <c r="J658" s="121"/>
      <c r="K658" s="139"/>
      <c r="L658" s="139"/>
      <c r="M658" s="139"/>
      <c r="N658" s="139"/>
      <c r="O658" s="121"/>
      <c r="P658" s="121"/>
      <c r="Q658" s="121"/>
      <c r="R658" s="121"/>
    </row>
    <row r="659" spans="5:18" s="30" customFormat="1" x14ac:dyDescent="0.35">
      <c r="E659" s="26"/>
      <c r="F659" s="26"/>
      <c r="G659" s="26"/>
      <c r="H659" s="121"/>
      <c r="I659" s="121"/>
      <c r="J659" s="121"/>
      <c r="K659" s="139"/>
      <c r="L659" s="139"/>
      <c r="M659" s="139"/>
      <c r="N659" s="139"/>
      <c r="O659" s="121"/>
      <c r="P659" s="121"/>
      <c r="Q659" s="121"/>
      <c r="R659" s="121"/>
    </row>
    <row r="660" spans="5:18" s="30" customFormat="1" x14ac:dyDescent="0.35">
      <c r="E660" s="26"/>
      <c r="F660" s="26"/>
      <c r="G660" s="26"/>
      <c r="H660" s="121"/>
      <c r="I660" s="121"/>
      <c r="J660" s="121"/>
      <c r="K660" s="139"/>
      <c r="L660" s="139"/>
      <c r="M660" s="139"/>
      <c r="N660" s="139"/>
      <c r="O660" s="121"/>
      <c r="P660" s="121"/>
      <c r="Q660" s="121"/>
      <c r="R660" s="121"/>
    </row>
    <row r="661" spans="5:18" s="30" customFormat="1" x14ac:dyDescent="0.35">
      <c r="E661" s="26"/>
      <c r="F661" s="26"/>
      <c r="G661" s="26"/>
      <c r="H661" s="121"/>
      <c r="I661" s="121"/>
      <c r="J661" s="121"/>
      <c r="K661" s="139"/>
      <c r="L661" s="139"/>
      <c r="M661" s="139"/>
      <c r="N661" s="139"/>
      <c r="O661" s="121"/>
      <c r="P661" s="121"/>
      <c r="Q661" s="121"/>
      <c r="R661" s="121"/>
    </row>
    <row r="662" spans="5:18" s="30" customFormat="1" x14ac:dyDescent="0.35">
      <c r="E662" s="26"/>
      <c r="F662" s="26"/>
      <c r="G662" s="26"/>
      <c r="H662" s="121"/>
      <c r="I662" s="121"/>
      <c r="J662" s="121"/>
      <c r="K662" s="139"/>
      <c r="L662" s="139"/>
      <c r="M662" s="139"/>
      <c r="N662" s="139"/>
      <c r="O662" s="121"/>
      <c r="P662" s="121"/>
      <c r="Q662" s="121"/>
      <c r="R662" s="121"/>
    </row>
    <row r="663" spans="5:18" s="30" customFormat="1" x14ac:dyDescent="0.35">
      <c r="E663" s="26"/>
      <c r="F663" s="26"/>
      <c r="G663" s="26"/>
      <c r="H663" s="121"/>
      <c r="I663" s="121"/>
      <c r="J663" s="121"/>
      <c r="K663" s="139"/>
      <c r="L663" s="139"/>
      <c r="M663" s="139"/>
      <c r="N663" s="139"/>
      <c r="O663" s="121"/>
      <c r="P663" s="121"/>
      <c r="Q663" s="121"/>
      <c r="R663" s="121"/>
    </row>
    <row r="664" spans="5:18" s="30" customFormat="1" x14ac:dyDescent="0.35">
      <c r="E664" s="26"/>
      <c r="F664" s="26"/>
      <c r="G664" s="26"/>
      <c r="H664" s="121"/>
      <c r="I664" s="121"/>
      <c r="J664" s="121"/>
      <c r="K664" s="139"/>
      <c r="L664" s="139"/>
      <c r="M664" s="139"/>
      <c r="N664" s="139"/>
      <c r="O664" s="121"/>
      <c r="P664" s="121"/>
      <c r="Q664" s="121"/>
      <c r="R664" s="121"/>
    </row>
    <row r="665" spans="5:18" s="30" customFormat="1" x14ac:dyDescent="0.35">
      <c r="E665" s="26"/>
      <c r="F665" s="26"/>
      <c r="G665" s="26"/>
      <c r="H665" s="121"/>
      <c r="I665" s="121"/>
      <c r="J665" s="121"/>
      <c r="K665" s="139"/>
      <c r="L665" s="139"/>
      <c r="M665" s="139"/>
      <c r="N665" s="139"/>
      <c r="O665" s="121"/>
      <c r="P665" s="121"/>
      <c r="Q665" s="121"/>
      <c r="R665" s="121"/>
    </row>
    <row r="666" spans="5:18" s="30" customFormat="1" x14ac:dyDescent="0.35">
      <c r="E666" s="26"/>
      <c r="F666" s="26"/>
      <c r="G666" s="26"/>
      <c r="H666" s="121"/>
      <c r="I666" s="121"/>
      <c r="J666" s="121"/>
      <c r="K666" s="139"/>
      <c r="L666" s="139"/>
      <c r="M666" s="139"/>
      <c r="N666" s="139"/>
      <c r="O666" s="121"/>
      <c r="P666" s="121"/>
      <c r="Q666" s="121"/>
      <c r="R666" s="121"/>
    </row>
    <row r="667" spans="5:18" s="30" customFormat="1" x14ac:dyDescent="0.35">
      <c r="E667" s="26"/>
      <c r="F667" s="26"/>
      <c r="G667" s="26"/>
      <c r="H667" s="121"/>
      <c r="I667" s="121"/>
      <c r="J667" s="121"/>
      <c r="K667" s="139"/>
      <c r="L667" s="139"/>
      <c r="M667" s="139"/>
      <c r="N667" s="139"/>
      <c r="O667" s="121"/>
      <c r="P667" s="121"/>
      <c r="Q667" s="121"/>
      <c r="R667" s="121"/>
    </row>
    <row r="668" spans="5:18" s="30" customFormat="1" x14ac:dyDescent="0.35">
      <c r="E668" s="26"/>
      <c r="F668" s="26"/>
      <c r="G668" s="26"/>
      <c r="H668" s="121"/>
      <c r="I668" s="121"/>
      <c r="J668" s="121"/>
      <c r="K668" s="139"/>
      <c r="L668" s="139"/>
      <c r="M668" s="139"/>
      <c r="N668" s="139"/>
      <c r="O668" s="121"/>
      <c r="P668" s="121"/>
      <c r="Q668" s="121"/>
      <c r="R668" s="121"/>
    </row>
    <row r="669" spans="5:18" s="30" customFormat="1" x14ac:dyDescent="0.35">
      <c r="E669" s="26"/>
      <c r="F669" s="26"/>
      <c r="G669" s="26"/>
      <c r="H669" s="121"/>
      <c r="I669" s="121"/>
      <c r="J669" s="121"/>
      <c r="K669" s="139"/>
      <c r="L669" s="139"/>
      <c r="M669" s="139"/>
      <c r="N669" s="139"/>
      <c r="O669" s="121"/>
      <c r="P669" s="121"/>
      <c r="Q669" s="121"/>
      <c r="R669" s="121"/>
    </row>
    <row r="670" spans="5:18" s="30" customFormat="1" x14ac:dyDescent="0.35">
      <c r="E670" s="26"/>
      <c r="F670" s="26"/>
      <c r="G670" s="26"/>
      <c r="H670" s="121"/>
      <c r="I670" s="121"/>
      <c r="J670" s="121"/>
      <c r="K670" s="139"/>
      <c r="L670" s="139"/>
      <c r="M670" s="139"/>
      <c r="N670" s="139"/>
      <c r="O670" s="121"/>
      <c r="P670" s="121"/>
      <c r="Q670" s="121"/>
      <c r="R670" s="121"/>
    </row>
    <row r="671" spans="5:18" s="30" customFormat="1" x14ac:dyDescent="0.35">
      <c r="E671" s="26"/>
      <c r="F671" s="26"/>
      <c r="G671" s="26"/>
      <c r="H671" s="121"/>
      <c r="I671" s="121"/>
      <c r="J671" s="121"/>
      <c r="K671" s="139"/>
      <c r="L671" s="139"/>
      <c r="M671" s="139"/>
      <c r="N671" s="139"/>
      <c r="O671" s="121"/>
      <c r="P671" s="121"/>
      <c r="Q671" s="121"/>
      <c r="R671" s="121"/>
    </row>
    <row r="672" spans="5:18" s="30" customFormat="1" x14ac:dyDescent="0.35">
      <c r="E672" s="26"/>
      <c r="F672" s="26"/>
      <c r="G672" s="26"/>
      <c r="H672" s="121"/>
      <c r="I672" s="121"/>
      <c r="J672" s="121"/>
      <c r="K672" s="139"/>
      <c r="L672" s="139"/>
      <c r="M672" s="139"/>
      <c r="N672" s="139"/>
      <c r="O672" s="121"/>
      <c r="P672" s="121"/>
      <c r="Q672" s="121"/>
      <c r="R672" s="121"/>
    </row>
    <row r="673" spans="5:18" s="30" customFormat="1" x14ac:dyDescent="0.35">
      <c r="E673" s="26"/>
      <c r="F673" s="26"/>
      <c r="G673" s="26"/>
      <c r="H673" s="121"/>
      <c r="I673" s="121"/>
      <c r="J673" s="121"/>
      <c r="K673" s="139"/>
      <c r="L673" s="139"/>
      <c r="M673" s="139"/>
      <c r="N673" s="139"/>
      <c r="O673" s="121"/>
      <c r="P673" s="121"/>
      <c r="Q673" s="121"/>
      <c r="R673" s="121"/>
    </row>
    <row r="674" spans="5:18" s="30" customFormat="1" x14ac:dyDescent="0.35">
      <c r="E674" s="26"/>
      <c r="F674" s="26"/>
      <c r="G674" s="26"/>
      <c r="H674" s="121"/>
      <c r="I674" s="121"/>
      <c r="J674" s="121"/>
      <c r="K674" s="139"/>
      <c r="L674" s="139"/>
      <c r="M674" s="139"/>
      <c r="N674" s="139"/>
      <c r="O674" s="121"/>
      <c r="P674" s="121"/>
      <c r="Q674" s="121"/>
      <c r="R674" s="121"/>
    </row>
    <row r="675" spans="5:18" s="30" customFormat="1" x14ac:dyDescent="0.35">
      <c r="E675" s="26"/>
      <c r="F675" s="26"/>
      <c r="G675" s="26"/>
      <c r="H675" s="121"/>
      <c r="I675" s="121"/>
      <c r="J675" s="121"/>
      <c r="K675" s="139"/>
      <c r="L675" s="139"/>
      <c r="M675" s="139"/>
      <c r="N675" s="139"/>
      <c r="O675" s="121"/>
      <c r="P675" s="121"/>
      <c r="Q675" s="121"/>
      <c r="R675" s="121"/>
    </row>
    <row r="676" spans="5:18" s="30" customFormat="1" x14ac:dyDescent="0.35">
      <c r="E676" s="26"/>
      <c r="F676" s="26"/>
      <c r="G676" s="26"/>
      <c r="H676" s="121"/>
      <c r="I676" s="121"/>
      <c r="J676" s="121"/>
      <c r="K676" s="139"/>
      <c r="L676" s="139"/>
      <c r="M676" s="139"/>
      <c r="N676" s="139"/>
      <c r="O676" s="121"/>
      <c r="P676" s="121"/>
      <c r="Q676" s="121"/>
      <c r="R676" s="121"/>
    </row>
    <row r="677" spans="5:18" s="30" customFormat="1" x14ac:dyDescent="0.35">
      <c r="E677" s="26"/>
      <c r="F677" s="26"/>
      <c r="G677" s="26"/>
      <c r="H677" s="121"/>
      <c r="I677" s="121"/>
      <c r="J677" s="121"/>
      <c r="K677" s="139"/>
      <c r="L677" s="139"/>
      <c r="M677" s="139"/>
      <c r="N677" s="139"/>
      <c r="O677" s="121"/>
      <c r="P677" s="121"/>
      <c r="Q677" s="121"/>
      <c r="R677" s="121"/>
    </row>
    <row r="678" spans="5:18" s="30" customFormat="1" x14ac:dyDescent="0.35">
      <c r="E678" s="26"/>
      <c r="F678" s="26"/>
      <c r="G678" s="26"/>
      <c r="H678" s="121"/>
      <c r="I678" s="121"/>
      <c r="J678" s="121"/>
      <c r="K678" s="139"/>
      <c r="L678" s="139"/>
      <c r="M678" s="139"/>
      <c r="N678" s="139"/>
      <c r="O678" s="121"/>
      <c r="P678" s="121"/>
      <c r="Q678" s="121"/>
      <c r="R678" s="121"/>
    </row>
    <row r="679" spans="5:18" s="30" customFormat="1" x14ac:dyDescent="0.35">
      <c r="E679" s="26"/>
      <c r="F679" s="26"/>
      <c r="G679" s="26"/>
      <c r="H679" s="121"/>
      <c r="I679" s="121"/>
      <c r="J679" s="121"/>
      <c r="K679" s="139"/>
      <c r="L679" s="139"/>
      <c r="M679" s="139"/>
      <c r="N679" s="139"/>
      <c r="O679" s="121"/>
      <c r="P679" s="121"/>
      <c r="Q679" s="121"/>
      <c r="R679" s="121"/>
    </row>
    <row r="680" spans="5:18" s="30" customFormat="1" x14ac:dyDescent="0.35">
      <c r="E680" s="26"/>
      <c r="F680" s="26"/>
      <c r="G680" s="26"/>
      <c r="H680" s="121"/>
      <c r="I680" s="121"/>
      <c r="J680" s="121"/>
      <c r="K680" s="139"/>
      <c r="L680" s="139"/>
      <c r="M680" s="139"/>
      <c r="N680" s="139"/>
      <c r="O680" s="121"/>
      <c r="P680" s="121"/>
      <c r="Q680" s="121"/>
      <c r="R680" s="121"/>
    </row>
    <row r="681" spans="5:18" s="30" customFormat="1" x14ac:dyDescent="0.35">
      <c r="E681" s="26"/>
      <c r="F681" s="26"/>
      <c r="G681" s="26"/>
      <c r="H681" s="121"/>
      <c r="I681" s="121"/>
      <c r="J681" s="121"/>
      <c r="K681" s="139"/>
      <c r="L681" s="139"/>
      <c r="M681" s="139"/>
      <c r="N681" s="139"/>
      <c r="O681" s="121"/>
      <c r="P681" s="121"/>
      <c r="Q681" s="121"/>
      <c r="R681" s="121"/>
    </row>
    <row r="682" spans="5:18" s="30" customFormat="1" x14ac:dyDescent="0.35">
      <c r="E682" s="26"/>
      <c r="F682" s="26"/>
      <c r="G682" s="26"/>
      <c r="H682" s="121"/>
      <c r="I682" s="121"/>
      <c r="J682" s="121"/>
      <c r="K682" s="139"/>
      <c r="L682" s="139"/>
      <c r="M682" s="139"/>
      <c r="N682" s="139"/>
      <c r="O682" s="121"/>
      <c r="P682" s="121"/>
      <c r="Q682" s="121"/>
      <c r="R682" s="121"/>
    </row>
    <row r="683" spans="5:18" s="30" customFormat="1" x14ac:dyDescent="0.35">
      <c r="E683" s="26"/>
      <c r="F683" s="26"/>
      <c r="G683" s="26"/>
      <c r="H683" s="121"/>
      <c r="I683" s="121"/>
      <c r="J683" s="121"/>
      <c r="K683" s="139"/>
      <c r="L683" s="139"/>
      <c r="M683" s="139"/>
      <c r="N683" s="139"/>
      <c r="O683" s="121"/>
      <c r="P683" s="121"/>
      <c r="Q683" s="121"/>
      <c r="R683" s="121"/>
    </row>
    <row r="684" spans="5:18" s="30" customFormat="1" x14ac:dyDescent="0.35">
      <c r="E684" s="26"/>
      <c r="F684" s="26"/>
      <c r="G684" s="26"/>
      <c r="H684" s="121"/>
      <c r="I684" s="121"/>
      <c r="J684" s="121"/>
      <c r="K684" s="139"/>
      <c r="L684" s="139"/>
      <c r="M684" s="139"/>
      <c r="N684" s="139"/>
      <c r="O684" s="121"/>
      <c r="P684" s="121"/>
      <c r="Q684" s="121"/>
      <c r="R684" s="121"/>
    </row>
    <row r="685" spans="5:18" s="30" customFormat="1" x14ac:dyDescent="0.35">
      <c r="E685" s="26"/>
      <c r="F685" s="26"/>
      <c r="G685" s="26"/>
      <c r="H685" s="121"/>
      <c r="I685" s="121"/>
      <c r="J685" s="121"/>
      <c r="K685" s="139"/>
      <c r="L685" s="139"/>
      <c r="M685" s="139"/>
      <c r="N685" s="139"/>
      <c r="O685" s="121"/>
      <c r="P685" s="121"/>
      <c r="Q685" s="121"/>
      <c r="R685" s="121"/>
    </row>
    <row r="686" spans="5:18" s="30" customFormat="1" x14ac:dyDescent="0.35">
      <c r="E686" s="26"/>
      <c r="F686" s="26"/>
      <c r="G686" s="26"/>
      <c r="H686" s="121"/>
      <c r="I686" s="121"/>
      <c r="J686" s="121"/>
      <c r="K686" s="139"/>
      <c r="L686" s="139"/>
      <c r="M686" s="139"/>
      <c r="N686" s="139"/>
      <c r="O686" s="121"/>
      <c r="P686" s="121"/>
      <c r="Q686" s="121"/>
      <c r="R686" s="121"/>
    </row>
    <row r="687" spans="5:18" s="30" customFormat="1" x14ac:dyDescent="0.35">
      <c r="E687" s="26"/>
      <c r="F687" s="26"/>
      <c r="G687" s="26"/>
      <c r="H687" s="121"/>
      <c r="I687" s="121"/>
      <c r="J687" s="121"/>
      <c r="K687" s="139"/>
      <c r="L687" s="139"/>
      <c r="M687" s="139"/>
      <c r="N687" s="139"/>
      <c r="O687" s="121"/>
      <c r="P687" s="121"/>
      <c r="Q687" s="121"/>
      <c r="R687" s="121"/>
    </row>
    <row r="688" spans="5:18" s="30" customFormat="1" x14ac:dyDescent="0.35">
      <c r="E688" s="26"/>
      <c r="F688" s="26"/>
      <c r="G688" s="26"/>
      <c r="H688" s="121"/>
      <c r="I688" s="121"/>
      <c r="J688" s="121"/>
      <c r="K688" s="139"/>
      <c r="L688" s="139"/>
      <c r="M688" s="139"/>
      <c r="N688" s="139"/>
      <c r="O688" s="121"/>
      <c r="P688" s="121"/>
      <c r="Q688" s="121"/>
      <c r="R688" s="121"/>
    </row>
    <row r="689" spans="5:18" s="30" customFormat="1" x14ac:dyDescent="0.35">
      <c r="E689" s="26"/>
      <c r="F689" s="26"/>
      <c r="G689" s="26"/>
      <c r="H689" s="121"/>
      <c r="I689" s="121"/>
      <c r="J689" s="121"/>
      <c r="K689" s="139"/>
      <c r="L689" s="139"/>
      <c r="M689" s="139"/>
      <c r="N689" s="139"/>
      <c r="O689" s="121"/>
      <c r="P689" s="121"/>
      <c r="Q689" s="121"/>
      <c r="R689" s="121"/>
    </row>
    <row r="690" spans="5:18" s="30" customFormat="1" x14ac:dyDescent="0.35">
      <c r="E690" s="26"/>
      <c r="F690" s="26"/>
      <c r="G690" s="26"/>
      <c r="H690" s="121"/>
      <c r="I690" s="121"/>
      <c r="J690" s="121"/>
      <c r="K690" s="139"/>
      <c r="L690" s="139"/>
      <c r="M690" s="139"/>
      <c r="N690" s="139"/>
      <c r="O690" s="121"/>
      <c r="P690" s="121"/>
      <c r="Q690" s="121"/>
      <c r="R690" s="121"/>
    </row>
    <row r="691" spans="5:18" s="30" customFormat="1" x14ac:dyDescent="0.35">
      <c r="E691" s="26"/>
      <c r="F691" s="26"/>
      <c r="G691" s="26"/>
      <c r="H691" s="121"/>
      <c r="I691" s="121"/>
      <c r="J691" s="121"/>
      <c r="K691" s="139"/>
      <c r="L691" s="139"/>
      <c r="M691" s="139"/>
      <c r="N691" s="139"/>
      <c r="O691" s="121"/>
      <c r="P691" s="121"/>
      <c r="Q691" s="121"/>
      <c r="R691" s="121"/>
    </row>
    <row r="692" spans="5:18" s="30" customFormat="1" x14ac:dyDescent="0.35">
      <c r="E692" s="26"/>
      <c r="F692" s="26"/>
      <c r="G692" s="26"/>
      <c r="H692" s="121"/>
      <c r="I692" s="121"/>
      <c r="J692" s="121"/>
      <c r="K692" s="139"/>
      <c r="L692" s="139"/>
      <c r="M692" s="139"/>
      <c r="N692" s="139"/>
      <c r="O692" s="121"/>
      <c r="P692" s="121"/>
      <c r="Q692" s="121"/>
      <c r="R692" s="121"/>
    </row>
    <row r="693" spans="5:18" s="30" customFormat="1" x14ac:dyDescent="0.35">
      <c r="E693" s="26"/>
      <c r="F693" s="26"/>
      <c r="G693" s="26"/>
      <c r="H693" s="121"/>
      <c r="I693" s="121"/>
      <c r="J693" s="121"/>
      <c r="K693" s="139"/>
      <c r="L693" s="139"/>
      <c r="M693" s="139"/>
      <c r="N693" s="139"/>
      <c r="O693" s="121"/>
      <c r="P693" s="121"/>
      <c r="Q693" s="121"/>
      <c r="R693" s="121"/>
    </row>
    <row r="694" spans="5:18" s="30" customFormat="1" x14ac:dyDescent="0.35">
      <c r="E694" s="26"/>
      <c r="F694" s="26"/>
      <c r="G694" s="26"/>
      <c r="H694" s="121"/>
      <c r="I694" s="121"/>
      <c r="J694" s="121"/>
      <c r="K694" s="139"/>
      <c r="L694" s="139"/>
      <c r="M694" s="139"/>
      <c r="N694" s="139"/>
      <c r="O694" s="121"/>
      <c r="P694" s="121"/>
      <c r="Q694" s="121"/>
      <c r="R694" s="121"/>
    </row>
    <row r="695" spans="5:18" s="30" customFormat="1" x14ac:dyDescent="0.35">
      <c r="E695" s="26"/>
      <c r="F695" s="26"/>
      <c r="G695" s="26"/>
      <c r="H695" s="121"/>
      <c r="I695" s="121"/>
      <c r="J695" s="121"/>
      <c r="K695" s="139"/>
      <c r="L695" s="139"/>
      <c r="M695" s="139"/>
      <c r="N695" s="139"/>
      <c r="O695" s="121"/>
      <c r="P695" s="121"/>
      <c r="Q695" s="121"/>
      <c r="R695" s="121"/>
    </row>
    <row r="696" spans="5:18" s="30" customFormat="1" x14ac:dyDescent="0.35">
      <c r="E696" s="26"/>
      <c r="F696" s="26"/>
      <c r="G696" s="26"/>
      <c r="H696" s="121"/>
      <c r="I696" s="121"/>
      <c r="J696" s="121"/>
      <c r="K696" s="139"/>
      <c r="L696" s="139"/>
      <c r="M696" s="139"/>
      <c r="N696" s="139"/>
      <c r="O696" s="121"/>
      <c r="P696" s="121"/>
      <c r="Q696" s="121"/>
      <c r="R696" s="121"/>
    </row>
    <row r="697" spans="5:18" s="30" customFormat="1" x14ac:dyDescent="0.35">
      <c r="E697" s="26"/>
      <c r="F697" s="26"/>
      <c r="G697" s="26"/>
      <c r="H697" s="121"/>
      <c r="I697" s="121"/>
      <c r="J697" s="121"/>
      <c r="K697" s="139"/>
      <c r="L697" s="139"/>
      <c r="M697" s="139"/>
      <c r="N697" s="139"/>
      <c r="O697" s="121"/>
      <c r="P697" s="121"/>
      <c r="Q697" s="121"/>
      <c r="R697" s="121"/>
    </row>
    <row r="698" spans="5:18" s="30" customFormat="1" x14ac:dyDescent="0.35">
      <c r="E698" s="26"/>
      <c r="F698" s="26"/>
      <c r="G698" s="26"/>
      <c r="H698" s="121"/>
      <c r="I698" s="121"/>
      <c r="J698" s="121"/>
      <c r="K698" s="139"/>
      <c r="L698" s="139"/>
      <c r="M698" s="139"/>
      <c r="N698" s="139"/>
      <c r="O698" s="121"/>
      <c r="P698" s="121"/>
      <c r="Q698" s="121"/>
      <c r="R698" s="121"/>
    </row>
    <row r="699" spans="5:18" s="30" customFormat="1" x14ac:dyDescent="0.35">
      <c r="E699" s="26"/>
      <c r="F699" s="26"/>
      <c r="G699" s="26"/>
      <c r="H699" s="121"/>
      <c r="I699" s="121"/>
      <c r="J699" s="121"/>
      <c r="K699" s="139"/>
      <c r="L699" s="139"/>
      <c r="M699" s="139"/>
      <c r="N699" s="139"/>
      <c r="O699" s="121"/>
      <c r="P699" s="121"/>
      <c r="Q699" s="121"/>
      <c r="R699" s="121"/>
    </row>
    <row r="700" spans="5:18" s="30" customFormat="1" x14ac:dyDescent="0.35">
      <c r="E700" s="26"/>
      <c r="F700" s="26"/>
      <c r="G700" s="26"/>
      <c r="H700" s="121"/>
      <c r="I700" s="121"/>
      <c r="J700" s="121"/>
      <c r="K700" s="139"/>
      <c r="L700" s="139"/>
      <c r="M700" s="139"/>
      <c r="N700" s="139"/>
      <c r="O700" s="121"/>
      <c r="P700" s="121"/>
      <c r="Q700" s="121"/>
      <c r="R700" s="121"/>
    </row>
    <row r="701" spans="5:18" s="30" customFormat="1" x14ac:dyDescent="0.35">
      <c r="E701" s="26"/>
      <c r="F701" s="26"/>
      <c r="G701" s="26"/>
      <c r="H701" s="121"/>
      <c r="I701" s="121"/>
      <c r="J701" s="121"/>
      <c r="K701" s="139"/>
      <c r="L701" s="139"/>
      <c r="M701" s="139"/>
      <c r="N701" s="139"/>
      <c r="O701" s="121"/>
      <c r="P701" s="121"/>
      <c r="Q701" s="121"/>
      <c r="R701" s="121"/>
    </row>
    <row r="702" spans="5:18" s="30" customFormat="1" x14ac:dyDescent="0.35">
      <c r="E702" s="26"/>
      <c r="F702" s="26"/>
      <c r="G702" s="26"/>
      <c r="H702" s="121"/>
      <c r="I702" s="121"/>
      <c r="J702" s="121"/>
      <c r="K702" s="139"/>
      <c r="L702" s="139"/>
      <c r="M702" s="139"/>
      <c r="N702" s="139"/>
      <c r="O702" s="121"/>
      <c r="P702" s="121"/>
      <c r="Q702" s="121"/>
      <c r="R702" s="121"/>
    </row>
    <row r="703" spans="5:18" s="30" customFormat="1" x14ac:dyDescent="0.35">
      <c r="E703" s="26"/>
      <c r="F703" s="26"/>
      <c r="G703" s="26"/>
      <c r="H703" s="121"/>
      <c r="I703" s="121"/>
      <c r="J703" s="121"/>
      <c r="K703" s="139"/>
      <c r="L703" s="139"/>
      <c r="M703" s="139"/>
      <c r="N703" s="139"/>
      <c r="O703" s="121"/>
      <c r="P703" s="121"/>
      <c r="Q703" s="121"/>
      <c r="R703" s="121"/>
    </row>
    <row r="704" spans="5:18" s="30" customFormat="1" x14ac:dyDescent="0.35">
      <c r="E704" s="26"/>
      <c r="F704" s="26"/>
      <c r="G704" s="26"/>
      <c r="H704" s="121"/>
      <c r="I704" s="121"/>
      <c r="J704" s="121"/>
      <c r="K704" s="139"/>
      <c r="L704" s="139"/>
      <c r="M704" s="139"/>
      <c r="N704" s="139"/>
      <c r="O704" s="121"/>
      <c r="P704" s="121"/>
      <c r="Q704" s="121"/>
      <c r="R704" s="121"/>
    </row>
    <row r="705" spans="5:18" s="30" customFormat="1" x14ac:dyDescent="0.35">
      <c r="E705" s="26"/>
      <c r="F705" s="26"/>
      <c r="G705" s="26"/>
      <c r="H705" s="121"/>
      <c r="I705" s="121"/>
      <c r="J705" s="121"/>
      <c r="K705" s="139"/>
      <c r="L705" s="139"/>
      <c r="M705" s="139"/>
      <c r="N705" s="139"/>
      <c r="O705" s="121"/>
      <c r="P705" s="121"/>
      <c r="Q705" s="121"/>
      <c r="R705" s="121"/>
    </row>
    <row r="706" spans="5:18" s="30" customFormat="1" x14ac:dyDescent="0.35">
      <c r="E706" s="26"/>
      <c r="F706" s="26"/>
      <c r="G706" s="26"/>
      <c r="H706" s="121"/>
      <c r="I706" s="121"/>
      <c r="J706" s="121"/>
      <c r="K706" s="139"/>
      <c r="L706" s="139"/>
      <c r="M706" s="139"/>
      <c r="N706" s="139"/>
      <c r="O706" s="121"/>
      <c r="P706" s="121"/>
      <c r="Q706" s="121"/>
      <c r="R706" s="121"/>
    </row>
    <row r="707" spans="5:18" s="30" customFormat="1" x14ac:dyDescent="0.35">
      <c r="E707" s="26"/>
      <c r="F707" s="26"/>
      <c r="G707" s="26"/>
      <c r="H707" s="121"/>
      <c r="I707" s="121"/>
      <c r="J707" s="121"/>
      <c r="K707" s="139"/>
      <c r="L707" s="139"/>
      <c r="M707" s="139"/>
      <c r="N707" s="139"/>
      <c r="O707" s="121"/>
      <c r="P707" s="121"/>
      <c r="Q707" s="121"/>
      <c r="R707" s="121"/>
    </row>
    <row r="708" spans="5:18" s="30" customFormat="1" x14ac:dyDescent="0.35">
      <c r="E708" s="26"/>
      <c r="F708" s="26"/>
      <c r="G708" s="26"/>
      <c r="H708" s="121"/>
      <c r="I708" s="121"/>
      <c r="J708" s="121"/>
      <c r="K708" s="139"/>
      <c r="L708" s="139"/>
      <c r="M708" s="139"/>
      <c r="N708" s="139"/>
      <c r="O708" s="121"/>
      <c r="P708" s="121"/>
      <c r="Q708" s="121"/>
      <c r="R708" s="121"/>
    </row>
    <row r="709" spans="5:18" s="30" customFormat="1" x14ac:dyDescent="0.35">
      <c r="E709" s="26"/>
      <c r="F709" s="26"/>
      <c r="G709" s="26"/>
      <c r="H709" s="121"/>
      <c r="I709" s="121"/>
      <c r="J709" s="121"/>
      <c r="K709" s="139"/>
      <c r="L709" s="139"/>
      <c r="M709" s="139"/>
      <c r="N709" s="139"/>
      <c r="O709" s="121"/>
      <c r="P709" s="121"/>
      <c r="Q709" s="121"/>
      <c r="R709" s="121"/>
    </row>
    <row r="710" spans="5:18" s="30" customFormat="1" x14ac:dyDescent="0.35">
      <c r="E710" s="26"/>
      <c r="F710" s="26"/>
      <c r="G710" s="26"/>
      <c r="H710" s="121"/>
      <c r="I710" s="121"/>
      <c r="J710" s="121"/>
      <c r="K710" s="139"/>
      <c r="L710" s="139"/>
      <c r="M710" s="139"/>
      <c r="N710" s="139"/>
      <c r="O710" s="121"/>
      <c r="P710" s="121"/>
      <c r="Q710" s="121"/>
      <c r="R710" s="121"/>
    </row>
    <row r="711" spans="5:18" s="30" customFormat="1" x14ac:dyDescent="0.35">
      <c r="E711" s="26"/>
      <c r="F711" s="26"/>
      <c r="G711" s="26"/>
      <c r="H711" s="121"/>
      <c r="I711" s="121"/>
      <c r="J711" s="121"/>
      <c r="K711" s="139"/>
      <c r="L711" s="139"/>
      <c r="M711" s="139"/>
      <c r="N711" s="139"/>
      <c r="O711" s="121"/>
      <c r="P711" s="121"/>
      <c r="Q711" s="121"/>
      <c r="R711" s="121"/>
    </row>
    <row r="712" spans="5:18" s="30" customFormat="1" x14ac:dyDescent="0.35">
      <c r="E712" s="26"/>
      <c r="F712" s="26"/>
      <c r="G712" s="26"/>
      <c r="H712" s="121"/>
      <c r="I712" s="121"/>
      <c r="J712" s="121"/>
      <c r="K712" s="139"/>
      <c r="L712" s="139"/>
      <c r="M712" s="139"/>
      <c r="N712" s="139"/>
      <c r="O712" s="121"/>
      <c r="P712" s="121"/>
      <c r="Q712" s="121"/>
      <c r="R712" s="121"/>
    </row>
    <row r="713" spans="5:18" s="30" customFormat="1" x14ac:dyDescent="0.35">
      <c r="E713" s="26"/>
      <c r="F713" s="26"/>
      <c r="G713" s="26"/>
      <c r="H713" s="121"/>
      <c r="I713" s="121"/>
      <c r="J713" s="121"/>
      <c r="K713" s="139"/>
      <c r="L713" s="139"/>
      <c r="M713" s="139"/>
      <c r="N713" s="139"/>
      <c r="O713" s="121"/>
      <c r="P713" s="121"/>
      <c r="Q713" s="121"/>
      <c r="R713" s="121"/>
    </row>
    <row r="714" spans="5:18" s="30" customFormat="1" x14ac:dyDescent="0.35">
      <c r="E714" s="26"/>
      <c r="F714" s="26"/>
      <c r="G714" s="26"/>
      <c r="H714" s="121"/>
      <c r="I714" s="121"/>
      <c r="J714" s="121"/>
      <c r="K714" s="139"/>
      <c r="L714" s="139"/>
      <c r="M714" s="139"/>
      <c r="N714" s="139"/>
      <c r="O714" s="121"/>
      <c r="P714" s="121"/>
      <c r="Q714" s="121"/>
      <c r="R714" s="121"/>
    </row>
    <row r="715" spans="5:18" s="30" customFormat="1" x14ac:dyDescent="0.35">
      <c r="E715" s="26"/>
      <c r="F715" s="26"/>
      <c r="G715" s="26"/>
      <c r="H715" s="121"/>
      <c r="I715" s="121"/>
      <c r="J715" s="121"/>
      <c r="K715" s="139"/>
      <c r="L715" s="139"/>
      <c r="M715" s="139"/>
      <c r="N715" s="139"/>
      <c r="O715" s="121"/>
      <c r="P715" s="121"/>
      <c r="Q715" s="121"/>
      <c r="R715" s="121"/>
    </row>
    <row r="716" spans="5:18" s="30" customFormat="1" x14ac:dyDescent="0.35">
      <c r="E716" s="26"/>
      <c r="F716" s="26"/>
      <c r="G716" s="26"/>
      <c r="H716" s="121"/>
      <c r="I716" s="121"/>
      <c r="J716" s="121"/>
      <c r="K716" s="139"/>
      <c r="L716" s="139"/>
      <c r="M716" s="139"/>
      <c r="N716" s="139"/>
      <c r="O716" s="121"/>
      <c r="P716" s="121"/>
      <c r="Q716" s="121"/>
      <c r="R716" s="121"/>
    </row>
    <row r="717" spans="5:18" s="30" customFormat="1" x14ac:dyDescent="0.35">
      <c r="E717" s="26"/>
      <c r="F717" s="26"/>
      <c r="G717" s="26"/>
      <c r="H717" s="121"/>
      <c r="I717" s="121"/>
      <c r="J717" s="121"/>
      <c r="K717" s="139"/>
      <c r="L717" s="139"/>
      <c r="M717" s="139"/>
      <c r="N717" s="139"/>
      <c r="O717" s="121"/>
      <c r="P717" s="121"/>
      <c r="Q717" s="121"/>
      <c r="R717" s="121"/>
    </row>
    <row r="718" spans="5:18" s="30" customFormat="1" x14ac:dyDescent="0.35">
      <c r="E718" s="26"/>
      <c r="F718" s="26"/>
      <c r="G718" s="26"/>
      <c r="H718" s="121"/>
      <c r="I718" s="121"/>
      <c r="J718" s="121"/>
      <c r="K718" s="139"/>
      <c r="L718" s="139"/>
      <c r="M718" s="139"/>
      <c r="N718" s="139"/>
      <c r="O718" s="121"/>
      <c r="P718" s="121"/>
      <c r="Q718" s="121"/>
      <c r="R718" s="121"/>
    </row>
    <row r="719" spans="5:18" s="30" customFormat="1" x14ac:dyDescent="0.35">
      <c r="E719" s="26"/>
      <c r="F719" s="26"/>
      <c r="G719" s="26"/>
      <c r="H719" s="121"/>
      <c r="I719" s="121"/>
      <c r="J719" s="121"/>
      <c r="K719" s="139"/>
      <c r="L719" s="139"/>
      <c r="M719" s="139"/>
      <c r="N719" s="139"/>
      <c r="O719" s="121"/>
      <c r="P719" s="121"/>
      <c r="Q719" s="121"/>
      <c r="R719" s="121"/>
    </row>
    <row r="720" spans="5:18" s="30" customFormat="1" x14ac:dyDescent="0.35">
      <c r="E720" s="26"/>
      <c r="F720" s="26"/>
      <c r="G720" s="26"/>
      <c r="H720" s="121"/>
      <c r="I720" s="121"/>
      <c r="J720" s="121"/>
      <c r="K720" s="139"/>
      <c r="L720" s="139"/>
      <c r="M720" s="139"/>
      <c r="N720" s="139"/>
      <c r="O720" s="121"/>
      <c r="P720" s="121"/>
      <c r="Q720" s="121"/>
      <c r="R720" s="121"/>
    </row>
    <row r="721" spans="5:18" s="30" customFormat="1" x14ac:dyDescent="0.35">
      <c r="E721" s="26"/>
      <c r="F721" s="26"/>
      <c r="G721" s="26"/>
      <c r="H721" s="121"/>
      <c r="I721" s="121"/>
      <c r="J721" s="121"/>
      <c r="K721" s="139"/>
      <c r="L721" s="139"/>
      <c r="M721" s="139"/>
      <c r="N721" s="139"/>
      <c r="O721" s="121"/>
      <c r="P721" s="121"/>
      <c r="Q721" s="121"/>
      <c r="R721" s="121"/>
    </row>
    <row r="722" spans="5:18" s="30" customFormat="1" x14ac:dyDescent="0.35">
      <c r="E722" s="26"/>
      <c r="F722" s="26"/>
      <c r="G722" s="26"/>
      <c r="H722" s="121"/>
      <c r="I722" s="121"/>
      <c r="J722" s="121"/>
      <c r="K722" s="139"/>
      <c r="L722" s="139"/>
      <c r="M722" s="139"/>
      <c r="N722" s="139"/>
      <c r="O722" s="121"/>
      <c r="P722" s="121"/>
      <c r="Q722" s="121"/>
      <c r="R722" s="121"/>
    </row>
    <row r="723" spans="5:18" s="30" customFormat="1" x14ac:dyDescent="0.35">
      <c r="E723" s="26"/>
      <c r="F723" s="26"/>
      <c r="G723" s="26"/>
      <c r="H723" s="121"/>
      <c r="I723" s="121"/>
      <c r="J723" s="121"/>
      <c r="K723" s="139"/>
      <c r="L723" s="139"/>
      <c r="M723" s="139"/>
      <c r="N723" s="139"/>
      <c r="O723" s="121"/>
      <c r="P723" s="121"/>
      <c r="Q723" s="121"/>
      <c r="R723" s="121"/>
    </row>
    <row r="724" spans="5:18" s="30" customFormat="1" x14ac:dyDescent="0.35">
      <c r="E724" s="26"/>
      <c r="F724" s="26"/>
      <c r="G724" s="26"/>
      <c r="H724" s="121"/>
      <c r="I724" s="121"/>
      <c r="J724" s="121"/>
      <c r="K724" s="139"/>
      <c r="L724" s="139"/>
      <c r="M724" s="139"/>
      <c r="N724" s="139"/>
      <c r="O724" s="121"/>
      <c r="P724" s="121"/>
      <c r="Q724" s="121"/>
      <c r="R724" s="121"/>
    </row>
    <row r="725" spans="5:18" s="30" customFormat="1" x14ac:dyDescent="0.35">
      <c r="E725" s="26"/>
      <c r="F725" s="26"/>
      <c r="G725" s="26"/>
      <c r="H725" s="121"/>
      <c r="I725" s="121"/>
      <c r="J725" s="121"/>
      <c r="K725" s="139"/>
      <c r="L725" s="139"/>
      <c r="M725" s="139"/>
      <c r="N725" s="139"/>
      <c r="O725" s="121"/>
      <c r="P725" s="121"/>
      <c r="Q725" s="121"/>
      <c r="R725" s="121"/>
    </row>
    <row r="726" spans="5:18" s="30" customFormat="1" x14ac:dyDescent="0.35">
      <c r="E726" s="26"/>
      <c r="F726" s="26"/>
      <c r="G726" s="26"/>
      <c r="H726" s="121"/>
      <c r="I726" s="121"/>
      <c r="J726" s="121"/>
      <c r="K726" s="139"/>
      <c r="L726" s="139"/>
      <c r="M726" s="139"/>
      <c r="N726" s="139"/>
      <c r="O726" s="121"/>
      <c r="P726" s="121"/>
      <c r="Q726" s="121"/>
      <c r="R726" s="121"/>
    </row>
    <row r="727" spans="5:18" s="30" customFormat="1" x14ac:dyDescent="0.35">
      <c r="E727" s="26"/>
      <c r="F727" s="26"/>
      <c r="G727" s="26"/>
      <c r="H727" s="121"/>
      <c r="I727" s="121"/>
      <c r="J727" s="121"/>
      <c r="K727" s="139"/>
      <c r="L727" s="139"/>
      <c r="M727" s="139"/>
      <c r="N727" s="139"/>
      <c r="O727" s="121"/>
      <c r="P727" s="121"/>
      <c r="Q727" s="121"/>
      <c r="R727" s="121"/>
    </row>
    <row r="728" spans="5:18" s="30" customFormat="1" x14ac:dyDescent="0.35">
      <c r="E728" s="26"/>
      <c r="F728" s="26"/>
      <c r="G728" s="26"/>
      <c r="H728" s="121"/>
      <c r="I728" s="121"/>
      <c r="J728" s="121"/>
      <c r="K728" s="139"/>
      <c r="L728" s="139"/>
      <c r="M728" s="139"/>
      <c r="N728" s="139"/>
      <c r="O728" s="121"/>
      <c r="P728" s="121"/>
      <c r="Q728" s="121"/>
      <c r="R728" s="121"/>
    </row>
    <row r="729" spans="5:18" s="30" customFormat="1" x14ac:dyDescent="0.35">
      <c r="E729" s="26"/>
      <c r="F729" s="26"/>
      <c r="G729" s="26"/>
      <c r="H729" s="121"/>
      <c r="I729" s="121"/>
      <c r="J729" s="121"/>
      <c r="K729" s="139"/>
      <c r="L729" s="139"/>
      <c r="M729" s="139"/>
      <c r="N729" s="139"/>
      <c r="O729" s="121"/>
      <c r="P729" s="121"/>
      <c r="Q729" s="121"/>
      <c r="R729" s="121"/>
    </row>
    <row r="730" spans="5:18" s="30" customFormat="1" x14ac:dyDescent="0.35">
      <c r="E730" s="26"/>
      <c r="F730" s="26"/>
      <c r="G730" s="26"/>
      <c r="H730" s="121"/>
      <c r="I730" s="121"/>
      <c r="J730" s="121"/>
      <c r="K730" s="139"/>
      <c r="L730" s="139"/>
      <c r="M730" s="139"/>
      <c r="N730" s="139"/>
      <c r="O730" s="121"/>
      <c r="P730" s="121"/>
      <c r="Q730" s="121"/>
      <c r="R730" s="121"/>
    </row>
    <row r="731" spans="5:18" s="30" customFormat="1" x14ac:dyDescent="0.35">
      <c r="E731" s="26"/>
      <c r="F731" s="26"/>
      <c r="G731" s="26"/>
      <c r="H731" s="121"/>
      <c r="I731" s="121"/>
      <c r="J731" s="121"/>
      <c r="K731" s="139"/>
      <c r="L731" s="139"/>
      <c r="M731" s="139"/>
      <c r="N731" s="139"/>
      <c r="O731" s="121"/>
      <c r="P731" s="121"/>
      <c r="Q731" s="121"/>
      <c r="R731" s="121"/>
    </row>
    <row r="732" spans="5:18" s="30" customFormat="1" x14ac:dyDescent="0.35">
      <c r="E732" s="26"/>
      <c r="F732" s="26"/>
      <c r="G732" s="26"/>
      <c r="H732" s="121"/>
      <c r="I732" s="121"/>
      <c r="J732" s="121"/>
      <c r="K732" s="139"/>
      <c r="L732" s="139"/>
      <c r="M732" s="139"/>
      <c r="N732" s="139"/>
      <c r="O732" s="121"/>
      <c r="P732" s="121"/>
      <c r="Q732" s="121"/>
      <c r="R732" s="121"/>
    </row>
    <row r="733" spans="5:18" s="30" customFormat="1" x14ac:dyDescent="0.35">
      <c r="E733" s="26"/>
      <c r="F733" s="26"/>
      <c r="G733" s="26"/>
      <c r="H733" s="121"/>
      <c r="I733" s="121"/>
      <c r="J733" s="121"/>
      <c r="K733" s="139"/>
      <c r="L733" s="139"/>
      <c r="M733" s="139"/>
      <c r="N733" s="139"/>
      <c r="O733" s="121"/>
      <c r="P733" s="121"/>
      <c r="Q733" s="121"/>
      <c r="R733" s="121"/>
    </row>
    <row r="734" spans="5:18" s="30" customFormat="1" x14ac:dyDescent="0.35">
      <c r="E734" s="26"/>
      <c r="F734" s="26"/>
      <c r="G734" s="26"/>
      <c r="H734" s="121"/>
      <c r="I734" s="121"/>
      <c r="J734" s="121"/>
      <c r="K734" s="139"/>
      <c r="L734" s="139"/>
      <c r="M734" s="139"/>
      <c r="N734" s="139"/>
      <c r="O734" s="121"/>
      <c r="P734" s="121"/>
      <c r="Q734" s="121"/>
      <c r="R734" s="121"/>
    </row>
    <row r="735" spans="5:18" s="30" customFormat="1" x14ac:dyDescent="0.35">
      <c r="E735" s="26"/>
      <c r="F735" s="26"/>
      <c r="G735" s="26"/>
      <c r="H735" s="121"/>
      <c r="I735" s="121"/>
      <c r="J735" s="121"/>
      <c r="K735" s="139"/>
      <c r="L735" s="139"/>
      <c r="M735" s="139"/>
      <c r="N735" s="139"/>
      <c r="O735" s="121"/>
      <c r="P735" s="121"/>
      <c r="Q735" s="121"/>
      <c r="R735" s="121"/>
    </row>
    <row r="736" spans="5:18" s="30" customFormat="1" x14ac:dyDescent="0.35">
      <c r="E736" s="26"/>
      <c r="F736" s="26"/>
      <c r="G736" s="26"/>
      <c r="H736" s="121"/>
      <c r="I736" s="121"/>
      <c r="J736" s="121"/>
      <c r="K736" s="139"/>
      <c r="L736" s="139"/>
      <c r="M736" s="139"/>
      <c r="N736" s="139"/>
      <c r="O736" s="121"/>
      <c r="P736" s="121"/>
      <c r="Q736" s="121"/>
      <c r="R736" s="121"/>
    </row>
    <row r="737" spans="5:18" s="30" customFormat="1" x14ac:dyDescent="0.35">
      <c r="E737" s="26"/>
      <c r="F737" s="26"/>
      <c r="G737" s="26"/>
      <c r="H737" s="121"/>
      <c r="I737" s="121"/>
      <c r="J737" s="121"/>
      <c r="K737" s="139"/>
      <c r="L737" s="139"/>
      <c r="M737" s="139"/>
      <c r="N737" s="139"/>
      <c r="O737" s="121"/>
      <c r="P737" s="121"/>
      <c r="Q737" s="121"/>
      <c r="R737" s="121"/>
    </row>
    <row r="738" spans="5:18" s="30" customFormat="1" x14ac:dyDescent="0.35">
      <c r="E738" s="26"/>
      <c r="F738" s="26"/>
      <c r="G738" s="26"/>
      <c r="H738" s="121"/>
      <c r="I738" s="121"/>
      <c r="J738" s="121"/>
      <c r="K738" s="139"/>
      <c r="L738" s="139"/>
      <c r="M738" s="139"/>
      <c r="N738" s="139"/>
      <c r="O738" s="121"/>
      <c r="P738" s="121"/>
      <c r="Q738" s="121"/>
      <c r="R738" s="121"/>
    </row>
    <row r="739" spans="5:18" s="30" customFormat="1" x14ac:dyDescent="0.35">
      <c r="E739" s="26"/>
      <c r="F739" s="26"/>
      <c r="G739" s="26"/>
      <c r="H739" s="121"/>
      <c r="I739" s="121"/>
      <c r="J739" s="121"/>
      <c r="K739" s="139"/>
      <c r="L739" s="139"/>
      <c r="M739" s="139"/>
      <c r="N739" s="139"/>
      <c r="O739" s="121"/>
      <c r="P739" s="121"/>
      <c r="Q739" s="121"/>
      <c r="R739" s="121"/>
    </row>
    <row r="740" spans="5:18" s="30" customFormat="1" x14ac:dyDescent="0.35">
      <c r="E740" s="26"/>
      <c r="F740" s="26"/>
      <c r="G740" s="26"/>
      <c r="H740" s="121"/>
      <c r="I740" s="121"/>
      <c r="J740" s="121"/>
      <c r="K740" s="139"/>
      <c r="L740" s="139"/>
      <c r="M740" s="139"/>
      <c r="N740" s="139"/>
      <c r="O740" s="121"/>
      <c r="P740" s="121"/>
      <c r="Q740" s="121"/>
      <c r="R740" s="121"/>
    </row>
    <row r="741" spans="5:18" s="30" customFormat="1" x14ac:dyDescent="0.35">
      <c r="E741" s="26"/>
      <c r="F741" s="26"/>
      <c r="G741" s="26"/>
      <c r="H741" s="121"/>
      <c r="I741" s="121"/>
      <c r="J741" s="121"/>
      <c r="K741" s="139"/>
      <c r="L741" s="139"/>
      <c r="M741" s="139"/>
      <c r="N741" s="139"/>
      <c r="O741" s="121"/>
      <c r="P741" s="121"/>
      <c r="Q741" s="121"/>
      <c r="R741" s="121"/>
    </row>
    <row r="742" spans="5:18" s="30" customFormat="1" x14ac:dyDescent="0.35">
      <c r="E742" s="26"/>
      <c r="F742" s="26"/>
      <c r="G742" s="26"/>
      <c r="H742" s="121"/>
      <c r="I742" s="121"/>
      <c r="J742" s="121"/>
      <c r="K742" s="139"/>
      <c r="L742" s="139"/>
      <c r="M742" s="139"/>
      <c r="N742" s="139"/>
      <c r="O742" s="121"/>
      <c r="P742" s="121"/>
      <c r="Q742" s="121"/>
      <c r="R742" s="121"/>
    </row>
    <row r="743" spans="5:18" s="30" customFormat="1" x14ac:dyDescent="0.35">
      <c r="E743" s="26"/>
      <c r="F743" s="26"/>
      <c r="G743" s="26"/>
      <c r="H743" s="121"/>
      <c r="I743" s="121"/>
      <c r="J743" s="121"/>
      <c r="K743" s="139"/>
      <c r="L743" s="139"/>
      <c r="M743" s="139"/>
      <c r="N743" s="139"/>
      <c r="O743" s="121"/>
      <c r="P743" s="121"/>
      <c r="Q743" s="121"/>
      <c r="R743" s="121"/>
    </row>
    <row r="744" spans="5:18" s="30" customFormat="1" x14ac:dyDescent="0.35">
      <c r="E744" s="26"/>
      <c r="F744" s="26"/>
      <c r="G744" s="26"/>
      <c r="H744" s="121"/>
      <c r="I744" s="121"/>
      <c r="J744" s="121"/>
      <c r="K744" s="139"/>
      <c r="L744" s="139"/>
      <c r="M744" s="139"/>
      <c r="N744" s="139"/>
      <c r="O744" s="121"/>
      <c r="P744" s="121"/>
      <c r="Q744" s="121"/>
      <c r="R744" s="121"/>
    </row>
    <row r="745" spans="5:18" s="30" customFormat="1" x14ac:dyDescent="0.35">
      <c r="E745" s="26"/>
      <c r="F745" s="26"/>
      <c r="G745" s="26"/>
      <c r="H745" s="121"/>
      <c r="I745" s="121"/>
      <c r="J745" s="121"/>
      <c r="K745" s="139"/>
      <c r="L745" s="139"/>
      <c r="M745" s="139"/>
      <c r="N745" s="139"/>
      <c r="O745" s="121"/>
      <c r="P745" s="121"/>
      <c r="Q745" s="121"/>
      <c r="R745" s="121"/>
    </row>
    <row r="746" spans="5:18" s="30" customFormat="1" x14ac:dyDescent="0.35">
      <c r="E746" s="26"/>
      <c r="F746" s="26"/>
      <c r="G746" s="26"/>
      <c r="H746" s="121"/>
      <c r="I746" s="121"/>
      <c r="J746" s="121"/>
      <c r="K746" s="139"/>
      <c r="L746" s="139"/>
      <c r="M746" s="139"/>
      <c r="N746" s="139"/>
      <c r="O746" s="121"/>
      <c r="P746" s="121"/>
      <c r="Q746" s="121"/>
      <c r="R746" s="121"/>
    </row>
    <row r="747" spans="5:18" s="30" customFormat="1" x14ac:dyDescent="0.35">
      <c r="E747" s="26"/>
      <c r="F747" s="26"/>
      <c r="G747" s="26"/>
      <c r="H747" s="121"/>
      <c r="I747" s="121"/>
      <c r="J747" s="121"/>
      <c r="K747" s="139"/>
      <c r="L747" s="139"/>
      <c r="M747" s="139"/>
      <c r="N747" s="139"/>
      <c r="O747" s="121"/>
      <c r="P747" s="121"/>
      <c r="Q747" s="121"/>
      <c r="R747" s="121"/>
    </row>
    <row r="748" spans="5:18" s="30" customFormat="1" x14ac:dyDescent="0.35">
      <c r="E748" s="26"/>
      <c r="F748" s="26"/>
      <c r="G748" s="26"/>
      <c r="H748" s="121"/>
      <c r="I748" s="121"/>
      <c r="J748" s="121"/>
      <c r="K748" s="139"/>
      <c r="L748" s="139"/>
      <c r="M748" s="139"/>
      <c r="N748" s="139"/>
      <c r="O748" s="121"/>
      <c r="P748" s="121"/>
      <c r="Q748" s="121"/>
      <c r="R748" s="121"/>
    </row>
    <row r="749" spans="5:18" s="30" customFormat="1" x14ac:dyDescent="0.35">
      <c r="E749" s="26"/>
      <c r="F749" s="26"/>
      <c r="G749" s="26"/>
      <c r="H749" s="121"/>
      <c r="I749" s="121"/>
      <c r="J749" s="121"/>
      <c r="K749" s="139"/>
      <c r="L749" s="139"/>
      <c r="M749" s="139"/>
      <c r="N749" s="139"/>
      <c r="O749" s="121"/>
      <c r="P749" s="121"/>
      <c r="Q749" s="121"/>
      <c r="R749" s="121"/>
    </row>
    <row r="750" spans="5:18" s="30" customFormat="1" x14ac:dyDescent="0.35">
      <c r="E750" s="26"/>
      <c r="F750" s="26"/>
      <c r="G750" s="26"/>
      <c r="H750" s="121"/>
      <c r="I750" s="121"/>
      <c r="J750" s="121"/>
      <c r="K750" s="139"/>
      <c r="L750" s="139"/>
      <c r="M750" s="139"/>
      <c r="N750" s="139"/>
      <c r="O750" s="121"/>
      <c r="P750" s="121"/>
      <c r="Q750" s="121"/>
      <c r="R750" s="121"/>
    </row>
    <row r="751" spans="5:18" s="30" customFormat="1" x14ac:dyDescent="0.35">
      <c r="E751" s="26"/>
      <c r="F751" s="26"/>
      <c r="G751" s="26"/>
      <c r="H751" s="121"/>
      <c r="I751" s="121"/>
      <c r="J751" s="121"/>
      <c r="K751" s="139"/>
      <c r="L751" s="139"/>
      <c r="M751" s="139"/>
      <c r="N751" s="139"/>
      <c r="O751" s="121"/>
      <c r="P751" s="121"/>
      <c r="Q751" s="121"/>
      <c r="R751" s="121"/>
    </row>
    <row r="752" spans="5:18" s="30" customFormat="1" x14ac:dyDescent="0.35">
      <c r="E752" s="26"/>
      <c r="F752" s="26"/>
      <c r="G752" s="26"/>
      <c r="H752" s="121"/>
      <c r="I752" s="121"/>
      <c r="J752" s="121"/>
      <c r="K752" s="139"/>
      <c r="L752" s="139"/>
      <c r="M752" s="139"/>
      <c r="N752" s="139"/>
      <c r="O752" s="121"/>
      <c r="P752" s="121"/>
      <c r="Q752" s="121"/>
      <c r="R752" s="121"/>
    </row>
    <row r="753" spans="5:18" s="30" customFormat="1" x14ac:dyDescent="0.35">
      <c r="E753" s="26"/>
      <c r="F753" s="26"/>
      <c r="G753" s="26"/>
      <c r="H753" s="121"/>
      <c r="I753" s="121"/>
      <c r="J753" s="121"/>
      <c r="K753" s="139"/>
      <c r="L753" s="139"/>
      <c r="M753" s="139"/>
      <c r="N753" s="139"/>
      <c r="O753" s="121"/>
      <c r="P753" s="121"/>
      <c r="Q753" s="121"/>
      <c r="R753" s="121"/>
    </row>
    <row r="754" spans="5:18" s="30" customFormat="1" x14ac:dyDescent="0.35">
      <c r="E754" s="26"/>
      <c r="F754" s="26"/>
      <c r="G754" s="26"/>
      <c r="H754" s="121"/>
      <c r="I754" s="121"/>
      <c r="J754" s="121"/>
      <c r="K754" s="139"/>
      <c r="L754" s="139"/>
      <c r="M754" s="139"/>
      <c r="N754" s="139"/>
      <c r="O754" s="121"/>
      <c r="P754" s="121"/>
      <c r="Q754" s="121"/>
      <c r="R754" s="121"/>
    </row>
    <row r="755" spans="5:18" s="30" customFormat="1" x14ac:dyDescent="0.35">
      <c r="E755" s="26"/>
      <c r="F755" s="26"/>
      <c r="G755" s="26"/>
      <c r="H755" s="121"/>
      <c r="I755" s="121"/>
      <c r="J755" s="121"/>
      <c r="K755" s="139"/>
      <c r="L755" s="139"/>
      <c r="M755" s="139"/>
      <c r="N755" s="139"/>
      <c r="O755" s="121"/>
      <c r="P755" s="121"/>
      <c r="Q755" s="121"/>
      <c r="R755" s="121"/>
    </row>
    <row r="756" spans="5:18" s="30" customFormat="1" x14ac:dyDescent="0.35">
      <c r="E756" s="26"/>
      <c r="F756" s="26"/>
      <c r="G756" s="26"/>
      <c r="H756" s="121"/>
      <c r="I756" s="121"/>
      <c r="J756" s="121"/>
      <c r="K756" s="139"/>
      <c r="L756" s="139"/>
      <c r="M756" s="139"/>
      <c r="N756" s="139"/>
      <c r="O756" s="121"/>
      <c r="P756" s="121"/>
      <c r="Q756" s="121"/>
      <c r="R756" s="121"/>
    </row>
    <row r="757" spans="5:18" s="30" customFormat="1" x14ac:dyDescent="0.35">
      <c r="E757" s="26"/>
      <c r="F757" s="26"/>
      <c r="G757" s="26"/>
      <c r="H757" s="121"/>
      <c r="I757" s="121"/>
      <c r="J757" s="121"/>
      <c r="K757" s="139"/>
      <c r="L757" s="139"/>
      <c r="M757" s="139"/>
      <c r="N757" s="139"/>
      <c r="O757" s="121"/>
      <c r="P757" s="121"/>
      <c r="Q757" s="121"/>
      <c r="R757" s="121"/>
    </row>
    <row r="758" spans="5:18" s="30" customFormat="1" x14ac:dyDescent="0.35">
      <c r="E758" s="26"/>
      <c r="F758" s="26"/>
      <c r="G758" s="26"/>
      <c r="H758" s="121"/>
      <c r="I758" s="121"/>
      <c r="J758" s="121"/>
      <c r="K758" s="139"/>
      <c r="L758" s="139"/>
      <c r="M758" s="139"/>
      <c r="N758" s="139"/>
      <c r="O758" s="121"/>
      <c r="P758" s="121"/>
      <c r="Q758" s="121"/>
      <c r="R758" s="121"/>
    </row>
    <row r="759" spans="5:18" s="30" customFormat="1" x14ac:dyDescent="0.35">
      <c r="E759" s="26"/>
      <c r="F759" s="26"/>
      <c r="G759" s="26"/>
      <c r="H759" s="121"/>
      <c r="I759" s="121"/>
      <c r="J759" s="121"/>
      <c r="K759" s="139"/>
      <c r="L759" s="139"/>
      <c r="M759" s="139"/>
      <c r="N759" s="139"/>
      <c r="O759" s="121"/>
      <c r="P759" s="121"/>
      <c r="Q759" s="121"/>
      <c r="R759" s="121"/>
    </row>
    <row r="760" spans="5:18" s="30" customFormat="1" x14ac:dyDescent="0.35">
      <c r="E760" s="26"/>
      <c r="F760" s="26"/>
      <c r="G760" s="26"/>
      <c r="H760" s="121"/>
      <c r="I760" s="121"/>
      <c r="J760" s="121"/>
      <c r="K760" s="139"/>
      <c r="L760" s="139"/>
      <c r="M760" s="139"/>
      <c r="N760" s="139"/>
      <c r="O760" s="121"/>
      <c r="P760" s="121"/>
      <c r="Q760" s="121"/>
      <c r="R760" s="121"/>
    </row>
    <row r="761" spans="5:18" s="30" customFormat="1" x14ac:dyDescent="0.35">
      <c r="E761" s="26"/>
      <c r="F761" s="26"/>
      <c r="G761" s="26"/>
      <c r="H761" s="121"/>
      <c r="I761" s="121"/>
      <c r="J761" s="121"/>
      <c r="K761" s="139"/>
      <c r="L761" s="139"/>
      <c r="M761" s="139"/>
      <c r="N761" s="139"/>
      <c r="O761" s="121"/>
      <c r="P761" s="121"/>
      <c r="Q761" s="121"/>
      <c r="R761" s="121"/>
    </row>
    <row r="762" spans="5:18" s="30" customFormat="1" x14ac:dyDescent="0.35">
      <c r="E762" s="26"/>
      <c r="F762" s="26"/>
      <c r="G762" s="26"/>
      <c r="H762" s="121"/>
      <c r="I762" s="121"/>
      <c r="J762" s="121"/>
      <c r="K762" s="139"/>
      <c r="L762" s="139"/>
      <c r="M762" s="139"/>
      <c r="N762" s="139"/>
      <c r="O762" s="121"/>
      <c r="P762" s="121"/>
      <c r="Q762" s="121"/>
      <c r="R762" s="121"/>
    </row>
    <row r="763" spans="5:18" s="30" customFormat="1" x14ac:dyDescent="0.35">
      <c r="E763" s="26"/>
      <c r="F763" s="26"/>
      <c r="G763" s="26"/>
      <c r="H763" s="121"/>
      <c r="I763" s="121"/>
      <c r="J763" s="121"/>
      <c r="K763" s="139"/>
      <c r="L763" s="139"/>
      <c r="M763" s="139"/>
      <c r="N763" s="139"/>
      <c r="O763" s="121"/>
      <c r="P763" s="121"/>
      <c r="Q763" s="121"/>
      <c r="R763" s="121"/>
    </row>
    <row r="764" spans="5:18" s="30" customFormat="1" x14ac:dyDescent="0.35">
      <c r="E764" s="26"/>
      <c r="F764" s="26"/>
      <c r="G764" s="26"/>
      <c r="H764" s="121"/>
      <c r="I764" s="121"/>
      <c r="J764" s="121"/>
      <c r="K764" s="139"/>
      <c r="L764" s="139"/>
      <c r="M764" s="139"/>
      <c r="N764" s="139"/>
      <c r="O764" s="121"/>
      <c r="P764" s="121"/>
      <c r="Q764" s="121"/>
      <c r="R764" s="121"/>
    </row>
    <row r="765" spans="5:18" s="30" customFormat="1" x14ac:dyDescent="0.35">
      <c r="E765" s="26"/>
      <c r="F765" s="26"/>
      <c r="G765" s="26"/>
      <c r="H765" s="121"/>
      <c r="I765" s="121"/>
      <c r="J765" s="121"/>
      <c r="K765" s="139"/>
      <c r="L765" s="139"/>
      <c r="M765" s="139"/>
      <c r="N765" s="139"/>
      <c r="O765" s="121"/>
      <c r="P765" s="121"/>
      <c r="Q765" s="121"/>
      <c r="R765" s="121"/>
    </row>
    <row r="766" spans="5:18" s="30" customFormat="1" x14ac:dyDescent="0.35">
      <c r="E766" s="26"/>
      <c r="F766" s="26"/>
      <c r="G766" s="26"/>
      <c r="H766" s="121"/>
      <c r="I766" s="121"/>
      <c r="J766" s="121"/>
      <c r="K766" s="139"/>
      <c r="L766" s="139"/>
      <c r="M766" s="139"/>
      <c r="N766" s="139"/>
      <c r="O766" s="121"/>
      <c r="P766" s="121"/>
      <c r="Q766" s="121"/>
      <c r="R766" s="121"/>
    </row>
    <row r="767" spans="5:18" s="30" customFormat="1" x14ac:dyDescent="0.35">
      <c r="E767" s="26"/>
      <c r="F767" s="26"/>
      <c r="G767" s="26"/>
      <c r="H767" s="121"/>
      <c r="I767" s="121"/>
      <c r="J767" s="121"/>
      <c r="K767" s="139"/>
      <c r="L767" s="139"/>
      <c r="M767" s="139"/>
      <c r="N767" s="139"/>
      <c r="O767" s="121"/>
      <c r="P767" s="121"/>
      <c r="Q767" s="121"/>
      <c r="R767" s="121"/>
    </row>
    <row r="768" spans="5:18" s="30" customFormat="1" x14ac:dyDescent="0.35">
      <c r="E768" s="26"/>
      <c r="F768" s="26"/>
      <c r="G768" s="26"/>
      <c r="H768" s="121"/>
      <c r="I768" s="121"/>
      <c r="J768" s="121"/>
      <c r="K768" s="139"/>
      <c r="L768" s="139"/>
      <c r="M768" s="139"/>
      <c r="N768" s="139"/>
      <c r="O768" s="121"/>
      <c r="P768" s="121"/>
      <c r="Q768" s="121"/>
      <c r="R768" s="121"/>
    </row>
    <row r="769" spans="5:18" s="30" customFormat="1" x14ac:dyDescent="0.35">
      <c r="E769" s="26"/>
      <c r="F769" s="26"/>
      <c r="G769" s="26"/>
      <c r="H769" s="121"/>
      <c r="I769" s="121"/>
      <c r="J769" s="121"/>
      <c r="K769" s="139"/>
      <c r="L769" s="139"/>
      <c r="M769" s="139"/>
      <c r="N769" s="139"/>
      <c r="O769" s="121"/>
      <c r="P769" s="121"/>
      <c r="Q769" s="121"/>
      <c r="R769" s="121"/>
    </row>
    <row r="770" spans="5:18" s="30" customFormat="1" x14ac:dyDescent="0.35">
      <c r="E770" s="26"/>
      <c r="F770" s="26"/>
      <c r="G770" s="26"/>
      <c r="H770" s="121"/>
      <c r="I770" s="121"/>
      <c r="J770" s="121"/>
      <c r="K770" s="139"/>
      <c r="L770" s="139"/>
      <c r="M770" s="139"/>
      <c r="N770" s="139"/>
      <c r="O770" s="121"/>
      <c r="P770" s="121"/>
      <c r="Q770" s="121"/>
      <c r="R770" s="121"/>
    </row>
    <row r="771" spans="5:18" s="30" customFormat="1" x14ac:dyDescent="0.35">
      <c r="E771" s="26"/>
      <c r="F771" s="26"/>
      <c r="G771" s="26"/>
      <c r="H771" s="121"/>
      <c r="I771" s="121"/>
      <c r="J771" s="121"/>
      <c r="K771" s="139"/>
      <c r="L771" s="139"/>
      <c r="M771" s="139"/>
      <c r="N771" s="139"/>
      <c r="O771" s="121"/>
      <c r="P771" s="121"/>
      <c r="Q771" s="121"/>
      <c r="R771" s="121"/>
    </row>
    <row r="772" spans="5:18" s="30" customFormat="1" x14ac:dyDescent="0.35">
      <c r="E772" s="26"/>
      <c r="F772" s="26"/>
      <c r="G772" s="26"/>
      <c r="H772" s="121"/>
      <c r="I772" s="121"/>
      <c r="J772" s="121"/>
      <c r="K772" s="139"/>
      <c r="L772" s="139"/>
      <c r="M772" s="139"/>
      <c r="N772" s="139"/>
      <c r="O772" s="121"/>
      <c r="P772" s="121"/>
      <c r="Q772" s="121"/>
      <c r="R772" s="121"/>
    </row>
    <row r="773" spans="5:18" s="30" customFormat="1" x14ac:dyDescent="0.35">
      <c r="E773" s="26"/>
      <c r="F773" s="26"/>
      <c r="G773" s="26"/>
      <c r="H773" s="121"/>
      <c r="I773" s="121"/>
      <c r="J773" s="121"/>
      <c r="K773" s="139"/>
      <c r="L773" s="139"/>
      <c r="M773" s="139"/>
      <c r="N773" s="139"/>
      <c r="O773" s="121"/>
      <c r="P773" s="121"/>
      <c r="Q773" s="121"/>
      <c r="R773" s="121"/>
    </row>
    <row r="774" spans="5:18" s="30" customFormat="1" x14ac:dyDescent="0.35">
      <c r="E774" s="26"/>
      <c r="F774" s="26"/>
      <c r="G774" s="26"/>
      <c r="H774" s="121"/>
      <c r="I774" s="121"/>
      <c r="J774" s="121"/>
      <c r="K774" s="139"/>
      <c r="L774" s="139"/>
      <c r="M774" s="139"/>
      <c r="N774" s="139"/>
      <c r="O774" s="121"/>
      <c r="P774" s="121"/>
      <c r="Q774" s="121"/>
      <c r="R774" s="121"/>
    </row>
    <row r="775" spans="5:18" s="30" customFormat="1" x14ac:dyDescent="0.35">
      <c r="E775" s="26"/>
      <c r="F775" s="26"/>
      <c r="G775" s="26"/>
      <c r="H775" s="121"/>
      <c r="I775" s="121"/>
      <c r="J775" s="121"/>
      <c r="K775" s="139"/>
      <c r="L775" s="139"/>
      <c r="M775" s="139"/>
      <c r="N775" s="139"/>
      <c r="O775" s="121"/>
      <c r="P775" s="121"/>
      <c r="Q775" s="121"/>
      <c r="R775" s="121"/>
    </row>
    <row r="776" spans="5:18" s="30" customFormat="1" x14ac:dyDescent="0.35">
      <c r="E776" s="26"/>
      <c r="F776" s="26"/>
      <c r="G776" s="26"/>
      <c r="H776" s="121"/>
      <c r="I776" s="121"/>
      <c r="J776" s="121"/>
      <c r="K776" s="139"/>
      <c r="L776" s="139"/>
      <c r="M776" s="139"/>
      <c r="N776" s="139"/>
      <c r="O776" s="121"/>
      <c r="P776" s="121"/>
      <c r="Q776" s="121"/>
      <c r="R776" s="121"/>
    </row>
    <row r="777" spans="5:18" s="30" customFormat="1" x14ac:dyDescent="0.35">
      <c r="E777" s="26"/>
      <c r="F777" s="26"/>
      <c r="G777" s="26"/>
      <c r="H777" s="121"/>
      <c r="I777" s="121"/>
      <c r="J777" s="121"/>
      <c r="K777" s="139"/>
      <c r="L777" s="139"/>
      <c r="M777" s="139"/>
      <c r="N777" s="139"/>
      <c r="O777" s="121"/>
      <c r="P777" s="121"/>
      <c r="Q777" s="121"/>
      <c r="R777" s="121"/>
    </row>
    <row r="778" spans="5:18" s="30" customFormat="1" x14ac:dyDescent="0.35">
      <c r="E778" s="26"/>
      <c r="F778" s="26"/>
      <c r="G778" s="26"/>
      <c r="H778" s="121"/>
      <c r="I778" s="121"/>
      <c r="J778" s="121"/>
      <c r="K778" s="139"/>
      <c r="L778" s="139"/>
      <c r="M778" s="139"/>
      <c r="N778" s="139"/>
      <c r="O778" s="121"/>
      <c r="P778" s="121"/>
      <c r="Q778" s="121"/>
      <c r="R778" s="121"/>
    </row>
    <row r="779" spans="5:18" s="30" customFormat="1" x14ac:dyDescent="0.35">
      <c r="E779" s="26"/>
      <c r="F779" s="26"/>
      <c r="G779" s="26"/>
      <c r="H779" s="121"/>
      <c r="I779" s="121"/>
      <c r="J779" s="121"/>
      <c r="K779" s="139"/>
      <c r="L779" s="139"/>
      <c r="M779" s="139"/>
      <c r="N779" s="139"/>
      <c r="O779" s="121"/>
      <c r="P779" s="121"/>
      <c r="Q779" s="121"/>
      <c r="R779" s="121"/>
    </row>
    <row r="780" spans="5:18" s="30" customFormat="1" x14ac:dyDescent="0.35">
      <c r="E780" s="26"/>
      <c r="F780" s="26"/>
      <c r="G780" s="26"/>
      <c r="H780" s="121"/>
      <c r="I780" s="121"/>
      <c r="J780" s="121"/>
      <c r="K780" s="139"/>
      <c r="L780" s="139"/>
      <c r="M780" s="139"/>
      <c r="N780" s="139"/>
      <c r="O780" s="121"/>
      <c r="P780" s="121"/>
      <c r="Q780" s="121"/>
      <c r="R780" s="121"/>
    </row>
    <row r="781" spans="5:18" s="30" customFormat="1" x14ac:dyDescent="0.35">
      <c r="E781" s="26"/>
      <c r="F781" s="26"/>
      <c r="G781" s="26"/>
      <c r="H781" s="121"/>
      <c r="I781" s="121"/>
      <c r="J781" s="121"/>
      <c r="K781" s="139"/>
      <c r="L781" s="139"/>
      <c r="M781" s="139"/>
      <c r="N781" s="139"/>
      <c r="O781" s="121"/>
      <c r="P781" s="121"/>
      <c r="Q781" s="121"/>
      <c r="R781" s="121"/>
    </row>
    <row r="782" spans="5:18" s="30" customFormat="1" x14ac:dyDescent="0.35">
      <c r="E782" s="26"/>
      <c r="F782" s="26"/>
      <c r="G782" s="26"/>
      <c r="H782" s="121"/>
      <c r="I782" s="121"/>
      <c r="J782" s="121"/>
      <c r="K782" s="139"/>
      <c r="L782" s="139"/>
      <c r="M782" s="139"/>
      <c r="N782" s="139"/>
      <c r="O782" s="121"/>
      <c r="P782" s="121"/>
      <c r="Q782" s="121"/>
      <c r="R782" s="121"/>
    </row>
    <row r="783" spans="5:18" s="30" customFormat="1" x14ac:dyDescent="0.35">
      <c r="E783" s="26"/>
      <c r="F783" s="26"/>
      <c r="G783" s="26"/>
      <c r="H783" s="121"/>
      <c r="I783" s="121"/>
      <c r="J783" s="121"/>
      <c r="K783" s="139"/>
      <c r="L783" s="139"/>
      <c r="M783" s="139"/>
      <c r="N783" s="139"/>
      <c r="O783" s="121"/>
      <c r="P783" s="121"/>
      <c r="Q783" s="121"/>
      <c r="R783" s="121"/>
    </row>
    <row r="784" spans="5:18" s="30" customFormat="1" x14ac:dyDescent="0.35">
      <c r="E784" s="26"/>
      <c r="F784" s="26"/>
      <c r="G784" s="26"/>
      <c r="H784" s="121"/>
      <c r="I784" s="121"/>
      <c r="J784" s="121"/>
      <c r="K784" s="139"/>
      <c r="L784" s="139"/>
      <c r="M784" s="139"/>
      <c r="N784" s="139"/>
      <c r="O784" s="121"/>
      <c r="P784" s="121"/>
      <c r="Q784" s="121"/>
      <c r="R784" s="121"/>
    </row>
    <row r="785" spans="5:18" s="30" customFormat="1" x14ac:dyDescent="0.35">
      <c r="E785" s="26"/>
      <c r="F785" s="26"/>
      <c r="G785" s="26"/>
      <c r="H785" s="121"/>
      <c r="I785" s="121"/>
      <c r="J785" s="121"/>
      <c r="K785" s="139"/>
      <c r="L785" s="139"/>
      <c r="M785" s="139"/>
      <c r="N785" s="139"/>
      <c r="O785" s="121"/>
      <c r="P785" s="121"/>
      <c r="Q785" s="121"/>
      <c r="R785" s="121"/>
    </row>
    <row r="786" spans="5:18" s="30" customFormat="1" x14ac:dyDescent="0.35">
      <c r="E786" s="26"/>
      <c r="F786" s="26"/>
      <c r="G786" s="26"/>
      <c r="H786" s="121"/>
      <c r="I786" s="121"/>
      <c r="J786" s="121"/>
      <c r="K786" s="139"/>
      <c r="L786" s="139"/>
      <c r="M786" s="139"/>
      <c r="N786" s="139"/>
      <c r="O786" s="121"/>
      <c r="P786" s="121"/>
      <c r="Q786" s="121"/>
      <c r="R786" s="121"/>
    </row>
    <row r="787" spans="5:18" s="30" customFormat="1" x14ac:dyDescent="0.35">
      <c r="E787" s="26"/>
      <c r="F787" s="26"/>
      <c r="G787" s="26"/>
      <c r="H787" s="121"/>
      <c r="I787" s="121"/>
      <c r="J787" s="121"/>
      <c r="K787" s="139"/>
      <c r="L787" s="139"/>
      <c r="M787" s="139"/>
      <c r="N787" s="139"/>
      <c r="O787" s="121"/>
      <c r="P787" s="121"/>
      <c r="Q787" s="121"/>
      <c r="R787" s="121"/>
    </row>
    <row r="788" spans="5:18" s="30" customFormat="1" x14ac:dyDescent="0.35">
      <c r="E788" s="26"/>
      <c r="F788" s="26"/>
      <c r="G788" s="26"/>
      <c r="H788" s="121"/>
      <c r="I788" s="121"/>
      <c r="J788" s="121"/>
      <c r="K788" s="139"/>
      <c r="L788" s="139"/>
      <c r="M788" s="139"/>
      <c r="N788" s="139"/>
      <c r="O788" s="121"/>
      <c r="P788" s="121"/>
      <c r="Q788" s="121"/>
      <c r="R788" s="121"/>
    </row>
    <row r="789" spans="5:18" s="30" customFormat="1" x14ac:dyDescent="0.35">
      <c r="E789" s="26"/>
      <c r="F789" s="26"/>
      <c r="G789" s="26"/>
      <c r="H789" s="121"/>
      <c r="I789" s="121"/>
      <c r="J789" s="121"/>
      <c r="K789" s="139"/>
      <c r="L789" s="139"/>
      <c r="M789" s="139"/>
      <c r="N789" s="139"/>
      <c r="O789" s="121"/>
      <c r="P789" s="121"/>
      <c r="Q789" s="121"/>
      <c r="R789" s="121"/>
    </row>
    <row r="790" spans="5:18" s="30" customFormat="1" x14ac:dyDescent="0.35">
      <c r="E790" s="26"/>
      <c r="F790" s="26"/>
      <c r="G790" s="26"/>
      <c r="H790" s="121"/>
      <c r="I790" s="121"/>
      <c r="J790" s="121"/>
      <c r="K790" s="139"/>
      <c r="L790" s="139"/>
      <c r="M790" s="139"/>
      <c r="N790" s="139"/>
      <c r="O790" s="121"/>
      <c r="P790" s="121"/>
      <c r="Q790" s="121"/>
      <c r="R790" s="121"/>
    </row>
    <row r="791" spans="5:18" s="30" customFormat="1" x14ac:dyDescent="0.35">
      <c r="E791" s="26"/>
      <c r="F791" s="26"/>
      <c r="G791" s="26"/>
      <c r="H791" s="121"/>
      <c r="I791" s="121"/>
      <c r="J791" s="121"/>
      <c r="K791" s="139"/>
      <c r="L791" s="139"/>
      <c r="M791" s="139"/>
      <c r="N791" s="139"/>
      <c r="O791" s="121"/>
      <c r="P791" s="121"/>
      <c r="Q791" s="121"/>
      <c r="R791" s="121"/>
    </row>
    <row r="792" spans="5:18" s="30" customFormat="1" x14ac:dyDescent="0.35">
      <c r="E792" s="26"/>
      <c r="F792" s="26"/>
      <c r="G792" s="26"/>
      <c r="H792" s="121"/>
      <c r="I792" s="121"/>
      <c r="J792" s="121"/>
      <c r="K792" s="139"/>
      <c r="L792" s="139"/>
      <c r="M792" s="139"/>
      <c r="N792" s="139"/>
      <c r="O792" s="121"/>
      <c r="P792" s="121"/>
      <c r="Q792" s="121"/>
      <c r="R792" s="121"/>
    </row>
    <row r="793" spans="5:18" s="30" customFormat="1" x14ac:dyDescent="0.35">
      <c r="E793" s="26"/>
      <c r="F793" s="26"/>
      <c r="G793" s="26"/>
      <c r="H793" s="121"/>
      <c r="I793" s="121"/>
      <c r="J793" s="121"/>
      <c r="K793" s="139"/>
      <c r="L793" s="139"/>
      <c r="M793" s="139"/>
      <c r="N793" s="139"/>
      <c r="O793" s="121"/>
      <c r="P793" s="121"/>
      <c r="Q793" s="121"/>
      <c r="R793" s="121"/>
    </row>
    <row r="794" spans="5:18" s="30" customFormat="1" x14ac:dyDescent="0.35">
      <c r="E794" s="26"/>
      <c r="F794" s="26"/>
      <c r="G794" s="26"/>
      <c r="H794" s="121"/>
      <c r="I794" s="121"/>
      <c r="J794" s="121"/>
      <c r="K794" s="139"/>
      <c r="L794" s="139"/>
      <c r="M794" s="139"/>
      <c r="N794" s="139"/>
      <c r="O794" s="121"/>
      <c r="P794" s="121"/>
      <c r="Q794" s="121"/>
      <c r="R794" s="121"/>
    </row>
    <row r="795" spans="5:18" s="30" customFormat="1" x14ac:dyDescent="0.35">
      <c r="E795" s="26"/>
      <c r="F795" s="26"/>
      <c r="G795" s="26"/>
      <c r="H795" s="121"/>
      <c r="I795" s="121"/>
      <c r="J795" s="121"/>
      <c r="K795" s="139"/>
      <c r="L795" s="139"/>
      <c r="M795" s="139"/>
      <c r="N795" s="139"/>
      <c r="O795" s="121"/>
      <c r="P795" s="121"/>
      <c r="Q795" s="121"/>
      <c r="R795" s="121"/>
    </row>
    <row r="796" spans="5:18" s="30" customFormat="1" x14ac:dyDescent="0.35">
      <c r="E796" s="26"/>
      <c r="F796" s="26"/>
      <c r="G796" s="26"/>
      <c r="H796" s="121"/>
      <c r="I796" s="121"/>
      <c r="J796" s="121"/>
      <c r="K796" s="139"/>
      <c r="L796" s="139"/>
      <c r="M796" s="139"/>
      <c r="N796" s="139"/>
      <c r="O796" s="121"/>
      <c r="P796" s="121"/>
      <c r="Q796" s="121"/>
      <c r="R796" s="121"/>
    </row>
    <row r="797" spans="5:18" s="30" customFormat="1" x14ac:dyDescent="0.35">
      <c r="E797" s="26"/>
      <c r="F797" s="26"/>
      <c r="G797" s="26"/>
      <c r="H797" s="121"/>
      <c r="I797" s="121"/>
      <c r="J797" s="121"/>
      <c r="K797" s="139"/>
      <c r="L797" s="139"/>
      <c r="M797" s="139"/>
      <c r="N797" s="139"/>
      <c r="O797" s="121"/>
      <c r="P797" s="121"/>
      <c r="Q797" s="121"/>
      <c r="R797" s="121"/>
    </row>
    <row r="798" spans="5:18" s="30" customFormat="1" x14ac:dyDescent="0.35">
      <c r="E798" s="26"/>
      <c r="F798" s="26"/>
      <c r="G798" s="26"/>
      <c r="H798" s="121"/>
      <c r="I798" s="121"/>
      <c r="J798" s="121"/>
      <c r="K798" s="139"/>
      <c r="L798" s="139"/>
      <c r="M798" s="139"/>
      <c r="N798" s="139"/>
      <c r="O798" s="121"/>
      <c r="P798" s="121"/>
      <c r="Q798" s="121"/>
      <c r="R798" s="121"/>
    </row>
    <row r="799" spans="5:18" s="30" customFormat="1" x14ac:dyDescent="0.35">
      <c r="E799" s="26"/>
      <c r="F799" s="26"/>
      <c r="G799" s="26"/>
      <c r="H799" s="121"/>
      <c r="I799" s="121"/>
      <c r="J799" s="121"/>
      <c r="K799" s="139"/>
      <c r="L799" s="139"/>
      <c r="M799" s="139"/>
      <c r="N799" s="139"/>
      <c r="O799" s="121"/>
      <c r="P799" s="121"/>
      <c r="Q799" s="121"/>
      <c r="R799" s="121"/>
    </row>
    <row r="800" spans="5:18" s="30" customFormat="1" x14ac:dyDescent="0.35">
      <c r="E800" s="26"/>
      <c r="F800" s="26"/>
      <c r="G800" s="26"/>
      <c r="H800" s="121"/>
      <c r="I800" s="121"/>
      <c r="J800" s="121"/>
      <c r="K800" s="139"/>
      <c r="L800" s="139"/>
      <c r="M800" s="139"/>
      <c r="N800" s="139"/>
      <c r="O800" s="121"/>
      <c r="P800" s="121"/>
      <c r="Q800" s="121"/>
      <c r="R800" s="121"/>
    </row>
    <row r="801" spans="5:18" s="30" customFormat="1" x14ac:dyDescent="0.35">
      <c r="E801" s="26"/>
      <c r="F801" s="26"/>
      <c r="G801" s="26"/>
      <c r="H801" s="121"/>
      <c r="I801" s="121"/>
      <c r="J801" s="121"/>
      <c r="K801" s="139"/>
      <c r="L801" s="139"/>
      <c r="M801" s="139"/>
      <c r="N801" s="139"/>
      <c r="O801" s="121"/>
      <c r="P801" s="121"/>
      <c r="Q801" s="121"/>
      <c r="R801" s="121"/>
    </row>
    <row r="802" spans="5:18" s="30" customFormat="1" x14ac:dyDescent="0.35">
      <c r="E802" s="26"/>
      <c r="F802" s="26"/>
      <c r="G802" s="26"/>
      <c r="H802" s="121"/>
      <c r="I802" s="121"/>
      <c r="J802" s="121"/>
      <c r="K802" s="139"/>
      <c r="L802" s="139"/>
      <c r="M802" s="139"/>
      <c r="N802" s="139"/>
      <c r="O802" s="121"/>
      <c r="P802" s="121"/>
      <c r="Q802" s="121"/>
      <c r="R802" s="121"/>
    </row>
    <row r="803" spans="5:18" s="30" customFormat="1" x14ac:dyDescent="0.35">
      <c r="E803" s="26"/>
      <c r="F803" s="26"/>
      <c r="G803" s="26"/>
      <c r="H803" s="121"/>
      <c r="I803" s="121"/>
      <c r="J803" s="121"/>
      <c r="K803" s="139"/>
      <c r="L803" s="139"/>
      <c r="M803" s="139"/>
      <c r="N803" s="139"/>
      <c r="O803" s="121"/>
      <c r="P803" s="121"/>
      <c r="Q803" s="121"/>
      <c r="R803" s="121"/>
    </row>
    <row r="804" spans="5:18" s="30" customFormat="1" x14ac:dyDescent="0.35">
      <c r="E804" s="26"/>
      <c r="F804" s="26"/>
      <c r="G804" s="26"/>
      <c r="H804" s="121"/>
      <c r="I804" s="121"/>
      <c r="J804" s="121"/>
      <c r="K804" s="139"/>
      <c r="L804" s="139"/>
      <c r="M804" s="139"/>
      <c r="N804" s="139"/>
      <c r="O804" s="121"/>
      <c r="P804" s="121"/>
      <c r="Q804" s="121"/>
      <c r="R804" s="121"/>
    </row>
    <row r="805" spans="5:18" s="30" customFormat="1" x14ac:dyDescent="0.35">
      <c r="E805" s="26"/>
      <c r="F805" s="26"/>
      <c r="G805" s="26"/>
      <c r="H805" s="121"/>
      <c r="I805" s="121"/>
      <c r="J805" s="121"/>
      <c r="K805" s="139"/>
      <c r="L805" s="139"/>
      <c r="M805" s="139"/>
      <c r="N805" s="139"/>
      <c r="O805" s="121"/>
      <c r="P805" s="121"/>
      <c r="Q805" s="121"/>
      <c r="R805" s="121"/>
    </row>
    <row r="806" spans="5:18" s="30" customFormat="1" x14ac:dyDescent="0.35">
      <c r="E806" s="26"/>
      <c r="F806" s="26"/>
      <c r="G806" s="26"/>
      <c r="H806" s="121"/>
      <c r="I806" s="121"/>
      <c r="J806" s="121"/>
      <c r="K806" s="139"/>
      <c r="L806" s="139"/>
      <c r="M806" s="139"/>
      <c r="N806" s="139"/>
      <c r="O806" s="121"/>
      <c r="P806" s="121"/>
      <c r="Q806" s="121"/>
      <c r="R806" s="121"/>
    </row>
    <row r="807" spans="5:18" s="30" customFormat="1" x14ac:dyDescent="0.35">
      <c r="E807" s="26"/>
      <c r="F807" s="26"/>
      <c r="G807" s="26"/>
      <c r="H807" s="121"/>
      <c r="I807" s="121"/>
      <c r="J807" s="121"/>
      <c r="K807" s="139"/>
      <c r="L807" s="139"/>
      <c r="M807" s="139"/>
      <c r="N807" s="139"/>
      <c r="O807" s="121"/>
      <c r="P807" s="121"/>
      <c r="Q807" s="121"/>
      <c r="R807" s="121"/>
    </row>
    <row r="808" spans="5:18" s="30" customFormat="1" x14ac:dyDescent="0.35">
      <c r="E808" s="26"/>
      <c r="F808" s="26"/>
      <c r="G808" s="26"/>
      <c r="H808" s="121"/>
      <c r="I808" s="121"/>
      <c r="J808" s="121"/>
      <c r="K808" s="139"/>
      <c r="L808" s="139"/>
      <c r="M808" s="139"/>
      <c r="N808" s="139"/>
      <c r="O808" s="121"/>
      <c r="P808" s="121"/>
      <c r="Q808" s="121"/>
      <c r="R808" s="121"/>
    </row>
    <row r="809" spans="5:18" s="30" customFormat="1" x14ac:dyDescent="0.35">
      <c r="E809" s="26"/>
      <c r="F809" s="26"/>
      <c r="G809" s="26"/>
      <c r="H809" s="121"/>
      <c r="I809" s="121"/>
      <c r="J809" s="121"/>
      <c r="K809" s="139"/>
      <c r="L809" s="139"/>
      <c r="M809" s="139"/>
      <c r="N809" s="139"/>
      <c r="O809" s="121"/>
      <c r="P809" s="121"/>
      <c r="Q809" s="121"/>
      <c r="R809" s="121"/>
    </row>
    <row r="810" spans="5:18" s="30" customFormat="1" x14ac:dyDescent="0.35">
      <c r="E810" s="26"/>
      <c r="F810" s="26"/>
      <c r="G810" s="26"/>
      <c r="H810" s="121"/>
      <c r="I810" s="121"/>
      <c r="J810" s="121"/>
      <c r="K810" s="139"/>
      <c r="L810" s="139"/>
      <c r="M810" s="139"/>
      <c r="N810" s="139"/>
      <c r="O810" s="121"/>
      <c r="P810" s="121"/>
      <c r="Q810" s="121"/>
      <c r="R810" s="121"/>
    </row>
    <row r="811" spans="5:18" s="30" customFormat="1" x14ac:dyDescent="0.35">
      <c r="E811" s="26"/>
      <c r="F811" s="26"/>
      <c r="G811" s="26"/>
      <c r="H811" s="121"/>
      <c r="I811" s="121"/>
      <c r="J811" s="121"/>
      <c r="K811" s="139"/>
      <c r="L811" s="139"/>
      <c r="M811" s="139"/>
      <c r="N811" s="139"/>
      <c r="O811" s="121"/>
      <c r="P811" s="121"/>
      <c r="Q811" s="121"/>
      <c r="R811" s="121"/>
    </row>
    <row r="812" spans="5:18" s="30" customFormat="1" x14ac:dyDescent="0.35">
      <c r="E812" s="26"/>
      <c r="F812" s="26"/>
      <c r="G812" s="26"/>
      <c r="H812" s="121"/>
      <c r="I812" s="121"/>
      <c r="J812" s="121"/>
      <c r="K812" s="139"/>
      <c r="L812" s="139"/>
      <c r="M812" s="139"/>
      <c r="N812" s="139"/>
      <c r="O812" s="121"/>
      <c r="P812" s="121"/>
      <c r="Q812" s="121"/>
      <c r="R812" s="121"/>
    </row>
    <row r="813" spans="5:18" s="30" customFormat="1" x14ac:dyDescent="0.35">
      <c r="E813" s="26"/>
      <c r="F813" s="26"/>
      <c r="G813" s="26"/>
      <c r="H813" s="121"/>
      <c r="I813" s="121"/>
      <c r="J813" s="121"/>
      <c r="K813" s="139"/>
      <c r="L813" s="139"/>
      <c r="M813" s="139"/>
      <c r="N813" s="139"/>
      <c r="O813" s="121"/>
      <c r="P813" s="121"/>
      <c r="Q813" s="121"/>
      <c r="R813" s="121"/>
    </row>
    <row r="814" spans="5:18" s="30" customFormat="1" x14ac:dyDescent="0.35">
      <c r="E814" s="26"/>
      <c r="F814" s="26"/>
      <c r="G814" s="26"/>
      <c r="H814" s="121"/>
      <c r="I814" s="121"/>
      <c r="J814" s="121"/>
      <c r="K814" s="139"/>
      <c r="L814" s="139"/>
      <c r="M814" s="139"/>
      <c r="N814" s="139"/>
      <c r="O814" s="121"/>
      <c r="P814" s="121"/>
      <c r="Q814" s="121"/>
      <c r="R814" s="121"/>
    </row>
    <row r="815" spans="5:18" s="30" customFormat="1" x14ac:dyDescent="0.35">
      <c r="E815" s="26"/>
      <c r="F815" s="26"/>
      <c r="G815" s="26"/>
      <c r="H815" s="121"/>
      <c r="I815" s="121"/>
      <c r="J815" s="121"/>
      <c r="K815" s="139"/>
      <c r="L815" s="139"/>
      <c r="M815" s="139"/>
      <c r="N815" s="139"/>
      <c r="O815" s="121"/>
      <c r="P815" s="121"/>
      <c r="Q815" s="121"/>
      <c r="R815" s="121"/>
    </row>
    <row r="816" spans="5:18" s="30" customFormat="1" x14ac:dyDescent="0.35">
      <c r="E816" s="26"/>
      <c r="F816" s="26"/>
      <c r="G816" s="26"/>
      <c r="H816" s="121"/>
      <c r="I816" s="121"/>
      <c r="J816" s="121"/>
      <c r="K816" s="139"/>
      <c r="L816" s="139"/>
      <c r="M816" s="139"/>
      <c r="N816" s="139"/>
      <c r="O816" s="121"/>
      <c r="P816" s="121"/>
      <c r="Q816" s="121"/>
      <c r="R816" s="121"/>
    </row>
    <row r="817" spans="5:18" s="30" customFormat="1" x14ac:dyDescent="0.35">
      <c r="E817" s="26"/>
      <c r="F817" s="26"/>
      <c r="G817" s="26"/>
      <c r="H817" s="121"/>
      <c r="I817" s="121"/>
      <c r="J817" s="121"/>
      <c r="K817" s="139"/>
      <c r="L817" s="139"/>
      <c r="M817" s="139"/>
      <c r="N817" s="139"/>
      <c r="O817" s="121"/>
      <c r="P817" s="121"/>
      <c r="Q817" s="121"/>
      <c r="R817" s="121"/>
    </row>
    <row r="818" spans="5:18" s="30" customFormat="1" x14ac:dyDescent="0.35">
      <c r="E818" s="26"/>
      <c r="F818" s="26"/>
      <c r="G818" s="26"/>
      <c r="H818" s="121"/>
      <c r="I818" s="121"/>
      <c r="J818" s="121"/>
      <c r="K818" s="139"/>
      <c r="L818" s="139"/>
      <c r="M818" s="139"/>
      <c r="N818" s="139"/>
      <c r="O818" s="121"/>
      <c r="P818" s="121"/>
      <c r="Q818" s="121"/>
      <c r="R818" s="121"/>
    </row>
    <row r="819" spans="5:18" s="30" customFormat="1" x14ac:dyDescent="0.35">
      <c r="E819" s="26"/>
      <c r="F819" s="26"/>
      <c r="G819" s="26"/>
      <c r="H819" s="121"/>
      <c r="I819" s="121"/>
      <c r="J819" s="121"/>
      <c r="K819" s="139"/>
      <c r="L819" s="139"/>
      <c r="M819" s="139"/>
      <c r="N819" s="139"/>
      <c r="O819" s="121"/>
      <c r="P819" s="121"/>
      <c r="Q819" s="121"/>
      <c r="R819" s="121"/>
    </row>
    <row r="820" spans="5:18" s="30" customFormat="1" x14ac:dyDescent="0.35">
      <c r="E820" s="26"/>
      <c r="F820" s="26"/>
      <c r="G820" s="26"/>
      <c r="H820" s="121"/>
      <c r="I820" s="121"/>
      <c r="J820" s="121"/>
      <c r="K820" s="139"/>
      <c r="L820" s="139"/>
      <c r="M820" s="139"/>
      <c r="N820" s="139"/>
      <c r="O820" s="121"/>
      <c r="P820" s="121"/>
      <c r="Q820" s="121"/>
      <c r="R820" s="121"/>
    </row>
    <row r="821" spans="5:18" s="30" customFormat="1" x14ac:dyDescent="0.35">
      <c r="E821" s="26"/>
      <c r="F821" s="26"/>
      <c r="G821" s="26"/>
      <c r="H821" s="121"/>
      <c r="I821" s="121"/>
      <c r="J821" s="121"/>
      <c r="K821" s="139"/>
      <c r="L821" s="139"/>
      <c r="M821" s="139"/>
      <c r="N821" s="139"/>
      <c r="O821" s="121"/>
      <c r="P821" s="121"/>
      <c r="Q821" s="121"/>
      <c r="R821" s="121"/>
    </row>
    <row r="822" spans="5:18" s="30" customFormat="1" x14ac:dyDescent="0.35">
      <c r="E822" s="26"/>
      <c r="F822" s="26"/>
      <c r="G822" s="26"/>
      <c r="H822" s="121"/>
      <c r="I822" s="121"/>
      <c r="J822" s="121"/>
      <c r="K822" s="139"/>
      <c r="L822" s="139"/>
      <c r="M822" s="139"/>
      <c r="N822" s="139"/>
      <c r="O822" s="121"/>
      <c r="P822" s="121"/>
      <c r="Q822" s="121"/>
      <c r="R822" s="121"/>
    </row>
    <row r="823" spans="5:18" s="30" customFormat="1" x14ac:dyDescent="0.35">
      <c r="E823" s="26"/>
      <c r="F823" s="26"/>
      <c r="G823" s="26"/>
      <c r="H823" s="121"/>
      <c r="I823" s="121"/>
      <c r="J823" s="121"/>
      <c r="K823" s="139"/>
      <c r="L823" s="139"/>
      <c r="M823" s="139"/>
      <c r="N823" s="139"/>
      <c r="O823" s="121"/>
      <c r="P823" s="121"/>
      <c r="Q823" s="121"/>
      <c r="R823" s="121"/>
    </row>
    <row r="824" spans="5:18" s="30" customFormat="1" x14ac:dyDescent="0.35">
      <c r="E824" s="26"/>
      <c r="F824" s="26"/>
      <c r="G824" s="26"/>
      <c r="H824" s="121"/>
      <c r="I824" s="121"/>
      <c r="J824" s="121"/>
      <c r="K824" s="139"/>
      <c r="L824" s="139"/>
      <c r="M824" s="139"/>
      <c r="N824" s="139"/>
      <c r="O824" s="121"/>
      <c r="P824" s="121"/>
      <c r="Q824" s="121"/>
      <c r="R824" s="121"/>
    </row>
    <row r="825" spans="5:18" s="30" customFormat="1" x14ac:dyDescent="0.35">
      <c r="E825" s="26"/>
      <c r="F825" s="26"/>
      <c r="G825" s="26"/>
      <c r="H825" s="121"/>
      <c r="I825" s="121"/>
      <c r="J825" s="121"/>
      <c r="K825" s="139"/>
      <c r="L825" s="139"/>
      <c r="M825" s="139"/>
      <c r="N825" s="139"/>
      <c r="O825" s="121"/>
      <c r="P825" s="121"/>
      <c r="Q825" s="121"/>
      <c r="R825" s="121"/>
    </row>
    <row r="826" spans="5:18" s="30" customFormat="1" x14ac:dyDescent="0.35">
      <c r="E826" s="26"/>
      <c r="F826" s="26"/>
      <c r="G826" s="26"/>
      <c r="H826" s="121"/>
      <c r="I826" s="121"/>
      <c r="J826" s="121"/>
      <c r="K826" s="139"/>
      <c r="L826" s="139"/>
      <c r="M826" s="139"/>
      <c r="N826" s="139"/>
      <c r="O826" s="121"/>
      <c r="P826" s="121"/>
      <c r="Q826" s="121"/>
      <c r="R826" s="121"/>
    </row>
    <row r="827" spans="5:18" s="30" customFormat="1" x14ac:dyDescent="0.35">
      <c r="E827" s="26"/>
      <c r="F827" s="26"/>
      <c r="G827" s="26"/>
      <c r="H827" s="121"/>
      <c r="I827" s="121"/>
      <c r="J827" s="121"/>
      <c r="K827" s="139"/>
      <c r="L827" s="139"/>
      <c r="M827" s="139"/>
      <c r="N827" s="139"/>
      <c r="O827" s="121"/>
      <c r="P827" s="121"/>
      <c r="Q827" s="121"/>
      <c r="R827" s="121"/>
    </row>
    <row r="828" spans="5:18" s="30" customFormat="1" x14ac:dyDescent="0.35">
      <c r="E828" s="26"/>
      <c r="F828" s="26"/>
      <c r="G828" s="26"/>
      <c r="H828" s="121"/>
      <c r="I828" s="121"/>
      <c r="J828" s="121"/>
      <c r="K828" s="139"/>
      <c r="L828" s="139"/>
      <c r="M828" s="139"/>
      <c r="N828" s="139"/>
      <c r="O828" s="121"/>
      <c r="P828" s="121"/>
      <c r="Q828" s="121"/>
      <c r="R828" s="121"/>
    </row>
    <row r="829" spans="5:18" s="30" customFormat="1" x14ac:dyDescent="0.35">
      <c r="E829" s="26"/>
      <c r="F829" s="26"/>
      <c r="G829" s="26"/>
      <c r="H829" s="121"/>
      <c r="I829" s="121"/>
      <c r="J829" s="121"/>
      <c r="K829" s="139"/>
      <c r="L829" s="139"/>
      <c r="M829" s="139"/>
      <c r="N829" s="139"/>
      <c r="O829" s="121"/>
      <c r="P829" s="121"/>
      <c r="Q829" s="121"/>
      <c r="R829" s="121"/>
    </row>
    <row r="830" spans="5:18" s="30" customFormat="1" x14ac:dyDescent="0.35">
      <c r="E830" s="26"/>
      <c r="F830" s="26"/>
      <c r="G830" s="26"/>
      <c r="H830" s="121"/>
      <c r="I830" s="121"/>
      <c r="J830" s="121"/>
      <c r="K830" s="139"/>
      <c r="L830" s="139"/>
      <c r="M830" s="139"/>
      <c r="N830" s="139"/>
      <c r="O830" s="121"/>
      <c r="P830" s="121"/>
      <c r="Q830" s="121"/>
      <c r="R830" s="121"/>
    </row>
    <row r="831" spans="5:18" s="30" customFormat="1" x14ac:dyDescent="0.35">
      <c r="E831" s="26"/>
      <c r="F831" s="26"/>
      <c r="G831" s="26"/>
      <c r="H831" s="121"/>
      <c r="I831" s="121"/>
      <c r="J831" s="121"/>
      <c r="K831" s="139"/>
      <c r="L831" s="139"/>
      <c r="M831" s="139"/>
      <c r="N831" s="139"/>
      <c r="O831" s="121"/>
      <c r="P831" s="121"/>
      <c r="Q831" s="121"/>
      <c r="R831" s="121"/>
    </row>
    <row r="832" spans="5:18" s="30" customFormat="1" x14ac:dyDescent="0.35">
      <c r="E832" s="26"/>
      <c r="F832" s="26"/>
      <c r="G832" s="26"/>
      <c r="H832" s="121"/>
      <c r="I832" s="121"/>
      <c r="J832" s="121"/>
      <c r="K832" s="139"/>
      <c r="L832" s="139"/>
      <c r="M832" s="139"/>
      <c r="N832" s="139"/>
      <c r="O832" s="121"/>
      <c r="P832" s="121"/>
      <c r="Q832" s="121"/>
      <c r="R832" s="121"/>
    </row>
    <row r="833" spans="5:18" s="30" customFormat="1" x14ac:dyDescent="0.35">
      <c r="E833" s="26"/>
      <c r="F833" s="26"/>
      <c r="G833" s="26"/>
      <c r="H833" s="121"/>
      <c r="I833" s="121"/>
      <c r="J833" s="121"/>
      <c r="K833" s="139"/>
      <c r="L833" s="139"/>
      <c r="M833" s="139"/>
      <c r="N833" s="139"/>
      <c r="O833" s="121"/>
      <c r="P833" s="121"/>
      <c r="Q833" s="121"/>
      <c r="R833" s="121"/>
    </row>
    <row r="834" spans="5:18" s="30" customFormat="1" x14ac:dyDescent="0.35">
      <c r="E834" s="26"/>
      <c r="F834" s="26"/>
      <c r="G834" s="26"/>
      <c r="H834" s="121"/>
      <c r="I834" s="121"/>
      <c r="J834" s="121"/>
      <c r="K834" s="139"/>
      <c r="L834" s="139"/>
      <c r="M834" s="139"/>
      <c r="N834" s="139"/>
      <c r="O834" s="121"/>
      <c r="P834" s="121"/>
      <c r="Q834" s="121"/>
      <c r="R834" s="121"/>
    </row>
    <row r="835" spans="5:18" s="30" customFormat="1" x14ac:dyDescent="0.35">
      <c r="E835" s="26"/>
      <c r="F835" s="26"/>
      <c r="G835" s="26"/>
      <c r="H835" s="121"/>
      <c r="I835" s="121"/>
      <c r="J835" s="121"/>
      <c r="K835" s="139"/>
      <c r="L835" s="139"/>
      <c r="M835" s="139"/>
      <c r="N835" s="139"/>
      <c r="O835" s="121"/>
      <c r="P835" s="121"/>
      <c r="Q835" s="121"/>
      <c r="R835" s="121"/>
    </row>
    <row r="836" spans="5:18" s="30" customFormat="1" x14ac:dyDescent="0.35">
      <c r="E836" s="26"/>
      <c r="F836" s="26"/>
      <c r="G836" s="26"/>
      <c r="H836" s="121"/>
      <c r="I836" s="121"/>
      <c r="J836" s="121"/>
      <c r="K836" s="139"/>
      <c r="L836" s="139"/>
      <c r="M836" s="139"/>
      <c r="N836" s="139"/>
      <c r="O836" s="121"/>
      <c r="P836" s="121"/>
      <c r="Q836" s="121"/>
      <c r="R836" s="121"/>
    </row>
    <row r="837" spans="5:18" s="30" customFormat="1" x14ac:dyDescent="0.35">
      <c r="E837" s="26"/>
      <c r="F837" s="26"/>
      <c r="G837" s="26"/>
      <c r="H837" s="121"/>
      <c r="I837" s="121"/>
      <c r="J837" s="121"/>
      <c r="K837" s="139"/>
      <c r="L837" s="139"/>
      <c r="M837" s="139"/>
      <c r="N837" s="139"/>
      <c r="O837" s="121"/>
      <c r="P837" s="121"/>
      <c r="Q837" s="121"/>
      <c r="R837" s="121"/>
    </row>
    <row r="838" spans="5:18" s="30" customFormat="1" x14ac:dyDescent="0.35">
      <c r="E838" s="26"/>
      <c r="F838" s="26"/>
      <c r="G838" s="26"/>
      <c r="H838" s="121"/>
      <c r="I838" s="121"/>
      <c r="J838" s="121"/>
      <c r="K838" s="139"/>
      <c r="L838" s="139"/>
      <c r="M838" s="139"/>
      <c r="N838" s="139"/>
      <c r="O838" s="121"/>
      <c r="P838" s="121"/>
      <c r="Q838" s="121"/>
      <c r="R838" s="121"/>
    </row>
    <row r="839" spans="5:18" s="30" customFormat="1" x14ac:dyDescent="0.35">
      <c r="E839" s="26"/>
      <c r="F839" s="26"/>
      <c r="G839" s="26"/>
      <c r="H839" s="121"/>
      <c r="I839" s="121"/>
      <c r="J839" s="121"/>
      <c r="K839" s="139"/>
      <c r="L839" s="139"/>
      <c r="M839" s="139"/>
      <c r="N839" s="139"/>
      <c r="O839" s="121"/>
      <c r="P839" s="121"/>
      <c r="Q839" s="121"/>
      <c r="R839" s="121"/>
    </row>
    <row r="840" spans="5:18" s="30" customFormat="1" x14ac:dyDescent="0.35">
      <c r="E840" s="26"/>
      <c r="F840" s="26"/>
      <c r="G840" s="26"/>
      <c r="H840" s="121"/>
      <c r="I840" s="121"/>
      <c r="J840" s="121"/>
      <c r="K840" s="139"/>
      <c r="L840" s="139"/>
      <c r="M840" s="139"/>
      <c r="N840" s="139"/>
      <c r="O840" s="121"/>
      <c r="P840" s="121"/>
      <c r="Q840" s="121"/>
      <c r="R840" s="121"/>
    </row>
    <row r="841" spans="5:18" s="30" customFormat="1" x14ac:dyDescent="0.35">
      <c r="E841" s="26"/>
      <c r="F841" s="26"/>
      <c r="G841" s="26"/>
      <c r="H841" s="121"/>
      <c r="I841" s="121"/>
      <c r="J841" s="121"/>
      <c r="K841" s="139"/>
      <c r="L841" s="139"/>
      <c r="M841" s="139"/>
      <c r="N841" s="139"/>
      <c r="O841" s="121"/>
      <c r="P841" s="121"/>
      <c r="Q841" s="121"/>
      <c r="R841" s="121"/>
    </row>
    <row r="842" spans="5:18" s="30" customFormat="1" x14ac:dyDescent="0.35">
      <c r="E842" s="26"/>
      <c r="F842" s="26"/>
      <c r="G842" s="26"/>
      <c r="H842" s="121"/>
      <c r="I842" s="121"/>
      <c r="J842" s="121"/>
      <c r="K842" s="139"/>
      <c r="L842" s="139"/>
      <c r="M842" s="139"/>
      <c r="N842" s="139"/>
      <c r="O842" s="121"/>
      <c r="P842" s="121"/>
      <c r="Q842" s="121"/>
      <c r="R842" s="121"/>
    </row>
    <row r="843" spans="5:18" s="30" customFormat="1" x14ac:dyDescent="0.35">
      <c r="E843" s="26"/>
      <c r="F843" s="26"/>
      <c r="G843" s="26"/>
      <c r="H843" s="121"/>
      <c r="I843" s="121"/>
      <c r="J843" s="121"/>
      <c r="K843" s="139"/>
      <c r="L843" s="139"/>
      <c r="M843" s="139"/>
      <c r="N843" s="139"/>
      <c r="O843" s="121"/>
      <c r="P843" s="121"/>
      <c r="Q843" s="121"/>
      <c r="R843" s="121"/>
    </row>
    <row r="844" spans="5:18" s="30" customFormat="1" x14ac:dyDescent="0.35">
      <c r="E844" s="26"/>
      <c r="F844" s="26"/>
      <c r="G844" s="26"/>
      <c r="H844" s="121"/>
      <c r="I844" s="121"/>
      <c r="J844" s="121"/>
      <c r="K844" s="139"/>
      <c r="L844" s="139"/>
      <c r="M844" s="139"/>
      <c r="N844" s="139"/>
      <c r="O844" s="121"/>
      <c r="P844" s="121"/>
      <c r="Q844" s="121"/>
      <c r="R844" s="121"/>
    </row>
    <row r="845" spans="5:18" s="30" customFormat="1" x14ac:dyDescent="0.35">
      <c r="E845" s="26"/>
      <c r="F845" s="26"/>
      <c r="G845" s="26"/>
      <c r="H845" s="121"/>
      <c r="I845" s="121"/>
      <c r="J845" s="121"/>
      <c r="K845" s="139"/>
      <c r="L845" s="139"/>
      <c r="M845" s="139"/>
      <c r="N845" s="139"/>
      <c r="O845" s="121"/>
      <c r="P845" s="121"/>
      <c r="Q845" s="121"/>
      <c r="R845" s="121"/>
    </row>
    <row r="846" spans="5:18" s="30" customFormat="1" x14ac:dyDescent="0.35">
      <c r="E846" s="26"/>
      <c r="F846" s="26"/>
      <c r="G846" s="26"/>
      <c r="H846" s="121"/>
      <c r="I846" s="121"/>
      <c r="J846" s="121"/>
      <c r="K846" s="139"/>
      <c r="L846" s="139"/>
      <c r="M846" s="139"/>
      <c r="N846" s="139"/>
      <c r="O846" s="121"/>
      <c r="P846" s="121"/>
      <c r="Q846" s="121"/>
      <c r="R846" s="121"/>
    </row>
    <row r="847" spans="5:18" s="30" customFormat="1" x14ac:dyDescent="0.35">
      <c r="E847" s="26"/>
      <c r="F847" s="26"/>
      <c r="G847" s="26"/>
      <c r="H847" s="121"/>
      <c r="I847" s="121"/>
      <c r="J847" s="121"/>
      <c r="K847" s="139"/>
      <c r="L847" s="139"/>
      <c r="M847" s="139"/>
      <c r="N847" s="139"/>
      <c r="O847" s="121"/>
      <c r="P847" s="121"/>
      <c r="Q847" s="121"/>
      <c r="R847" s="121"/>
    </row>
    <row r="848" spans="5:18" s="30" customFormat="1" x14ac:dyDescent="0.35">
      <c r="E848" s="26"/>
      <c r="F848" s="26"/>
      <c r="G848" s="26"/>
      <c r="H848" s="121"/>
      <c r="I848" s="121"/>
      <c r="J848" s="121"/>
      <c r="K848" s="139"/>
      <c r="L848" s="139"/>
      <c r="M848" s="139"/>
      <c r="N848" s="139"/>
      <c r="O848" s="121"/>
      <c r="P848" s="121"/>
      <c r="Q848" s="121"/>
      <c r="R848" s="121"/>
    </row>
    <row r="849" spans="5:18" s="30" customFormat="1" x14ac:dyDescent="0.35">
      <c r="E849" s="26"/>
      <c r="F849" s="26"/>
      <c r="G849" s="26"/>
      <c r="H849" s="121"/>
      <c r="I849" s="121"/>
      <c r="J849" s="121"/>
      <c r="K849" s="139"/>
      <c r="L849" s="139"/>
      <c r="M849" s="139"/>
      <c r="N849" s="139"/>
      <c r="O849" s="121"/>
      <c r="P849" s="121"/>
      <c r="Q849" s="121"/>
      <c r="R849" s="121"/>
    </row>
    <row r="850" spans="5:18" s="30" customFormat="1" x14ac:dyDescent="0.35">
      <c r="E850" s="26"/>
      <c r="F850" s="26"/>
      <c r="G850" s="26"/>
      <c r="H850" s="121"/>
      <c r="I850" s="121"/>
      <c r="J850" s="121"/>
      <c r="K850" s="139"/>
      <c r="L850" s="139"/>
      <c r="M850" s="139"/>
      <c r="N850" s="139"/>
      <c r="O850" s="121"/>
      <c r="P850" s="121"/>
      <c r="Q850" s="121"/>
      <c r="R850" s="121"/>
    </row>
    <row r="851" spans="5:18" s="30" customFormat="1" x14ac:dyDescent="0.35">
      <c r="E851" s="26"/>
      <c r="F851" s="26"/>
      <c r="G851" s="26"/>
      <c r="H851" s="121"/>
      <c r="I851" s="121"/>
      <c r="J851" s="121"/>
      <c r="K851" s="139"/>
      <c r="L851" s="139"/>
      <c r="M851" s="139"/>
      <c r="N851" s="139"/>
      <c r="O851" s="121"/>
      <c r="P851" s="121"/>
      <c r="Q851" s="121"/>
      <c r="R851" s="121"/>
    </row>
    <row r="852" spans="5:18" s="30" customFormat="1" x14ac:dyDescent="0.35">
      <c r="E852" s="26"/>
      <c r="F852" s="26"/>
      <c r="G852" s="26"/>
      <c r="H852" s="121"/>
      <c r="I852" s="121"/>
      <c r="J852" s="121"/>
      <c r="K852" s="139"/>
      <c r="L852" s="139"/>
      <c r="M852" s="139"/>
      <c r="N852" s="139"/>
      <c r="O852" s="121"/>
      <c r="P852" s="121"/>
      <c r="Q852" s="121"/>
      <c r="R852" s="121"/>
    </row>
    <row r="853" spans="5:18" s="30" customFormat="1" x14ac:dyDescent="0.35">
      <c r="E853" s="26"/>
      <c r="F853" s="26"/>
      <c r="G853" s="26"/>
      <c r="H853" s="121"/>
      <c r="I853" s="121"/>
      <c r="J853" s="121"/>
      <c r="K853" s="139"/>
      <c r="L853" s="139"/>
      <c r="M853" s="139"/>
      <c r="N853" s="139"/>
      <c r="O853" s="121"/>
      <c r="P853" s="121"/>
      <c r="Q853" s="121"/>
      <c r="R853" s="121"/>
    </row>
    <row r="854" spans="5:18" s="30" customFormat="1" x14ac:dyDescent="0.35">
      <c r="E854" s="26"/>
      <c r="F854" s="26"/>
      <c r="G854" s="26"/>
      <c r="H854" s="121"/>
      <c r="I854" s="121"/>
      <c r="J854" s="121"/>
      <c r="K854" s="139"/>
      <c r="L854" s="139"/>
      <c r="M854" s="139"/>
      <c r="N854" s="139"/>
      <c r="O854" s="121"/>
      <c r="P854" s="121"/>
      <c r="Q854" s="121"/>
      <c r="R854" s="121"/>
    </row>
    <row r="855" spans="5:18" s="30" customFormat="1" x14ac:dyDescent="0.35">
      <c r="E855" s="26"/>
      <c r="F855" s="26"/>
      <c r="G855" s="26"/>
      <c r="H855" s="121"/>
      <c r="I855" s="121"/>
      <c r="J855" s="121"/>
      <c r="K855" s="139"/>
      <c r="L855" s="139"/>
      <c r="M855" s="139"/>
      <c r="N855" s="139"/>
      <c r="O855" s="121"/>
      <c r="P855" s="121"/>
      <c r="Q855" s="121"/>
      <c r="R855" s="121"/>
    </row>
    <row r="856" spans="5:18" s="30" customFormat="1" x14ac:dyDescent="0.35">
      <c r="E856" s="26"/>
      <c r="F856" s="26"/>
      <c r="G856" s="26"/>
      <c r="H856" s="121"/>
      <c r="I856" s="121"/>
      <c r="J856" s="121"/>
      <c r="K856" s="139"/>
      <c r="L856" s="139"/>
      <c r="M856" s="139"/>
      <c r="N856" s="139"/>
      <c r="O856" s="121"/>
      <c r="P856" s="121"/>
      <c r="Q856" s="121"/>
      <c r="R856" s="121"/>
    </row>
    <row r="857" spans="5:18" s="30" customFormat="1" x14ac:dyDescent="0.35">
      <c r="E857" s="26"/>
      <c r="F857" s="26"/>
      <c r="G857" s="26"/>
      <c r="H857" s="121"/>
      <c r="I857" s="121"/>
      <c r="J857" s="121"/>
      <c r="K857" s="139"/>
      <c r="L857" s="139"/>
      <c r="M857" s="139"/>
      <c r="N857" s="139"/>
      <c r="O857" s="121"/>
      <c r="P857" s="121"/>
      <c r="Q857" s="121"/>
      <c r="R857" s="121"/>
    </row>
    <row r="858" spans="5:18" s="30" customFormat="1" x14ac:dyDescent="0.35">
      <c r="E858" s="26"/>
      <c r="F858" s="26"/>
      <c r="G858" s="26"/>
      <c r="H858" s="121"/>
      <c r="I858" s="121"/>
      <c r="J858" s="121"/>
      <c r="K858" s="139"/>
      <c r="L858" s="139"/>
      <c r="M858" s="139"/>
      <c r="N858" s="139"/>
      <c r="O858" s="121"/>
      <c r="P858" s="121"/>
      <c r="Q858" s="121"/>
      <c r="R858" s="121"/>
    </row>
    <row r="859" spans="5:18" s="30" customFormat="1" x14ac:dyDescent="0.35">
      <c r="E859" s="26"/>
      <c r="F859" s="26"/>
      <c r="G859" s="26"/>
      <c r="H859" s="121"/>
      <c r="I859" s="121"/>
      <c r="J859" s="121"/>
      <c r="K859" s="139"/>
      <c r="L859" s="139"/>
      <c r="M859" s="139"/>
      <c r="N859" s="139"/>
      <c r="O859" s="121"/>
      <c r="P859" s="121"/>
      <c r="Q859" s="121"/>
      <c r="R859" s="121"/>
    </row>
    <row r="860" spans="5:18" s="30" customFormat="1" x14ac:dyDescent="0.35">
      <c r="E860" s="26"/>
      <c r="F860" s="26"/>
      <c r="G860" s="26"/>
      <c r="H860" s="121"/>
      <c r="I860" s="121"/>
      <c r="J860" s="121"/>
      <c r="K860" s="139"/>
      <c r="L860" s="139"/>
      <c r="M860" s="139"/>
      <c r="N860" s="139"/>
      <c r="O860" s="121"/>
      <c r="P860" s="121"/>
      <c r="Q860" s="121"/>
      <c r="R860" s="121"/>
    </row>
    <row r="861" spans="5:18" s="30" customFormat="1" x14ac:dyDescent="0.35">
      <c r="E861" s="26"/>
      <c r="F861" s="26"/>
      <c r="G861" s="26"/>
      <c r="H861" s="121"/>
      <c r="I861" s="121"/>
      <c r="J861" s="121"/>
      <c r="K861" s="139"/>
      <c r="L861" s="139"/>
      <c r="M861" s="139"/>
      <c r="N861" s="139"/>
      <c r="O861" s="121"/>
      <c r="P861" s="121"/>
      <c r="Q861" s="121"/>
      <c r="R861" s="121"/>
    </row>
    <row r="862" spans="5:18" s="30" customFormat="1" x14ac:dyDescent="0.35">
      <c r="E862" s="26"/>
      <c r="F862" s="26"/>
      <c r="G862" s="26"/>
      <c r="H862" s="121"/>
      <c r="I862" s="121"/>
      <c r="J862" s="121"/>
      <c r="K862" s="139"/>
      <c r="L862" s="139"/>
      <c r="M862" s="139"/>
      <c r="N862" s="139"/>
      <c r="O862" s="121"/>
      <c r="P862" s="121"/>
      <c r="Q862" s="121"/>
      <c r="R862" s="121"/>
    </row>
    <row r="863" spans="5:18" s="30" customFormat="1" x14ac:dyDescent="0.35">
      <c r="E863" s="26"/>
      <c r="F863" s="26"/>
      <c r="G863" s="26"/>
      <c r="H863" s="121"/>
      <c r="I863" s="121"/>
      <c r="J863" s="121"/>
      <c r="K863" s="139"/>
      <c r="L863" s="139"/>
      <c r="M863" s="139"/>
      <c r="N863" s="139"/>
      <c r="O863" s="121"/>
      <c r="P863" s="121"/>
      <c r="Q863" s="121"/>
      <c r="R863" s="121"/>
    </row>
    <row r="864" spans="5:18" s="30" customFormat="1" x14ac:dyDescent="0.35">
      <c r="E864" s="26"/>
      <c r="F864" s="26"/>
      <c r="G864" s="26"/>
      <c r="H864" s="121"/>
      <c r="I864" s="121"/>
      <c r="J864" s="121"/>
      <c r="K864" s="139"/>
      <c r="L864" s="139"/>
      <c r="M864" s="139"/>
      <c r="N864" s="139"/>
      <c r="O864" s="121"/>
      <c r="P864" s="121"/>
      <c r="Q864" s="121"/>
      <c r="R864" s="121"/>
    </row>
    <row r="865" spans="5:18" s="30" customFormat="1" x14ac:dyDescent="0.35">
      <c r="E865" s="26"/>
      <c r="F865" s="26"/>
      <c r="G865" s="26"/>
      <c r="H865" s="121"/>
      <c r="I865" s="121"/>
      <c r="J865" s="121"/>
      <c r="K865" s="139"/>
      <c r="L865" s="139"/>
      <c r="M865" s="139"/>
      <c r="N865" s="139"/>
      <c r="O865" s="121"/>
      <c r="P865" s="121"/>
      <c r="Q865" s="121"/>
      <c r="R865" s="121"/>
    </row>
    <row r="866" spans="5:18" s="30" customFormat="1" x14ac:dyDescent="0.35">
      <c r="E866" s="26"/>
      <c r="F866" s="26"/>
      <c r="G866" s="26"/>
      <c r="H866" s="121"/>
      <c r="I866" s="121"/>
      <c r="J866" s="121"/>
      <c r="K866" s="139"/>
      <c r="L866" s="139"/>
      <c r="M866" s="139"/>
      <c r="N866" s="139"/>
      <c r="O866" s="121"/>
      <c r="P866" s="121"/>
      <c r="Q866" s="121"/>
      <c r="R866" s="121"/>
    </row>
    <row r="867" spans="5:18" s="30" customFormat="1" x14ac:dyDescent="0.35">
      <c r="E867" s="26"/>
      <c r="F867" s="26"/>
      <c r="G867" s="26"/>
      <c r="H867" s="121"/>
      <c r="I867" s="121"/>
      <c r="J867" s="121"/>
      <c r="K867" s="139"/>
      <c r="L867" s="139"/>
      <c r="M867" s="139"/>
      <c r="N867" s="139"/>
      <c r="O867" s="121"/>
      <c r="P867" s="121"/>
      <c r="Q867" s="121"/>
      <c r="R867" s="121"/>
    </row>
    <row r="868" spans="5:18" s="30" customFormat="1" x14ac:dyDescent="0.35">
      <c r="E868" s="26"/>
      <c r="F868" s="26"/>
      <c r="G868" s="26"/>
      <c r="H868" s="121"/>
      <c r="I868" s="121"/>
      <c r="J868" s="121"/>
      <c r="K868" s="139"/>
      <c r="L868" s="139"/>
      <c r="M868" s="139"/>
      <c r="N868" s="139"/>
      <c r="O868" s="121"/>
      <c r="P868" s="121"/>
      <c r="Q868" s="121"/>
      <c r="R868" s="121"/>
    </row>
    <row r="869" spans="5:18" s="30" customFormat="1" x14ac:dyDescent="0.35">
      <c r="E869" s="26"/>
      <c r="F869" s="26"/>
      <c r="G869" s="26"/>
      <c r="H869" s="121"/>
      <c r="I869" s="121"/>
      <c r="J869" s="121"/>
      <c r="K869" s="139"/>
      <c r="L869" s="139"/>
      <c r="M869" s="139"/>
      <c r="N869" s="139"/>
      <c r="O869" s="121"/>
      <c r="P869" s="121"/>
      <c r="Q869" s="121"/>
      <c r="R869" s="121"/>
    </row>
    <row r="870" spans="5:18" s="30" customFormat="1" x14ac:dyDescent="0.35">
      <c r="E870" s="26"/>
      <c r="F870" s="26"/>
      <c r="G870" s="26"/>
      <c r="H870" s="121"/>
      <c r="I870" s="121"/>
      <c r="J870" s="121"/>
      <c r="K870" s="139"/>
      <c r="L870" s="139"/>
      <c r="M870" s="139"/>
      <c r="N870" s="139"/>
      <c r="O870" s="121"/>
      <c r="P870" s="121"/>
      <c r="Q870" s="121"/>
      <c r="R870" s="121"/>
    </row>
    <row r="871" spans="5:18" s="30" customFormat="1" x14ac:dyDescent="0.35">
      <c r="E871" s="26"/>
      <c r="F871" s="26"/>
      <c r="G871" s="26"/>
      <c r="H871" s="121"/>
      <c r="I871" s="121"/>
      <c r="J871" s="121"/>
      <c r="K871" s="139"/>
      <c r="L871" s="139"/>
      <c r="M871" s="139"/>
      <c r="N871" s="139"/>
      <c r="O871" s="121"/>
      <c r="P871" s="121"/>
      <c r="Q871" s="121"/>
      <c r="R871" s="121"/>
    </row>
    <row r="872" spans="5:18" s="30" customFormat="1" x14ac:dyDescent="0.35">
      <c r="E872" s="26"/>
      <c r="F872" s="26"/>
      <c r="G872" s="26"/>
      <c r="H872" s="121"/>
      <c r="I872" s="121"/>
      <c r="J872" s="121"/>
      <c r="K872" s="139"/>
      <c r="L872" s="139"/>
      <c r="M872" s="139"/>
      <c r="N872" s="139"/>
      <c r="O872" s="121"/>
      <c r="P872" s="121"/>
      <c r="Q872" s="121"/>
      <c r="R872" s="121"/>
    </row>
    <row r="873" spans="5:18" s="30" customFormat="1" x14ac:dyDescent="0.35">
      <c r="E873" s="26"/>
      <c r="F873" s="26"/>
      <c r="G873" s="26"/>
      <c r="H873" s="121"/>
      <c r="I873" s="121"/>
      <c r="J873" s="121"/>
      <c r="K873" s="139"/>
      <c r="L873" s="139"/>
      <c r="M873" s="139"/>
      <c r="N873" s="139"/>
      <c r="O873" s="121"/>
      <c r="P873" s="121"/>
      <c r="Q873" s="121"/>
      <c r="R873" s="121"/>
    </row>
    <row r="874" spans="5:18" s="30" customFormat="1" x14ac:dyDescent="0.35">
      <c r="E874" s="26"/>
      <c r="F874" s="26"/>
      <c r="G874" s="26"/>
      <c r="H874" s="121"/>
      <c r="I874" s="121"/>
      <c r="J874" s="121"/>
      <c r="K874" s="139"/>
      <c r="L874" s="139"/>
      <c r="M874" s="139"/>
      <c r="N874" s="139"/>
      <c r="O874" s="121"/>
      <c r="P874" s="121"/>
      <c r="Q874" s="121"/>
      <c r="R874" s="121"/>
    </row>
    <row r="875" spans="5:18" s="30" customFormat="1" x14ac:dyDescent="0.35">
      <c r="E875" s="26"/>
      <c r="F875" s="26"/>
      <c r="G875" s="26"/>
      <c r="H875" s="121"/>
      <c r="I875" s="121"/>
      <c r="J875" s="121"/>
      <c r="K875" s="139"/>
      <c r="L875" s="139"/>
      <c r="M875" s="139"/>
      <c r="N875" s="139"/>
      <c r="O875" s="121"/>
      <c r="P875" s="121"/>
      <c r="Q875" s="121"/>
      <c r="R875" s="121"/>
    </row>
    <row r="876" spans="5:18" s="30" customFormat="1" x14ac:dyDescent="0.35">
      <c r="E876" s="26"/>
      <c r="F876" s="26"/>
      <c r="G876" s="26"/>
      <c r="H876" s="121"/>
      <c r="I876" s="121"/>
      <c r="J876" s="121"/>
      <c r="K876" s="139"/>
      <c r="L876" s="139"/>
      <c r="M876" s="139"/>
      <c r="N876" s="139"/>
      <c r="O876" s="121"/>
      <c r="P876" s="121"/>
      <c r="Q876" s="121"/>
      <c r="R876" s="121"/>
    </row>
    <row r="877" spans="5:18" s="30" customFormat="1" x14ac:dyDescent="0.35">
      <c r="E877" s="26"/>
      <c r="F877" s="26"/>
      <c r="G877" s="26"/>
      <c r="H877" s="121"/>
      <c r="I877" s="121"/>
      <c r="J877" s="121"/>
      <c r="K877" s="139"/>
      <c r="L877" s="139"/>
      <c r="M877" s="139"/>
      <c r="N877" s="139"/>
      <c r="O877" s="121"/>
      <c r="P877" s="121"/>
      <c r="Q877" s="121"/>
      <c r="R877" s="121"/>
    </row>
    <row r="878" spans="5:18" s="30" customFormat="1" x14ac:dyDescent="0.35">
      <c r="E878" s="26"/>
      <c r="F878" s="26"/>
      <c r="G878" s="26"/>
      <c r="H878" s="121"/>
      <c r="I878" s="121"/>
      <c r="J878" s="121"/>
      <c r="K878" s="139"/>
      <c r="L878" s="139"/>
      <c r="M878" s="139"/>
      <c r="N878" s="139"/>
      <c r="O878" s="121"/>
      <c r="P878" s="121"/>
      <c r="Q878" s="121"/>
      <c r="R878" s="121"/>
    </row>
    <row r="879" spans="5:18" s="30" customFormat="1" x14ac:dyDescent="0.35">
      <c r="E879" s="26"/>
      <c r="F879" s="26"/>
      <c r="G879" s="26"/>
      <c r="H879" s="121"/>
      <c r="I879" s="121"/>
      <c r="J879" s="121"/>
      <c r="K879" s="139"/>
      <c r="L879" s="139"/>
      <c r="M879" s="139"/>
      <c r="N879" s="139"/>
      <c r="O879" s="121"/>
      <c r="P879" s="121"/>
      <c r="Q879" s="121"/>
      <c r="R879" s="121"/>
    </row>
    <row r="880" spans="5:18" s="30" customFormat="1" x14ac:dyDescent="0.35">
      <c r="E880" s="26"/>
      <c r="F880" s="26"/>
      <c r="G880" s="26"/>
      <c r="H880" s="121"/>
      <c r="I880" s="121"/>
      <c r="J880" s="121"/>
      <c r="K880" s="139"/>
      <c r="L880" s="139"/>
      <c r="M880" s="139"/>
      <c r="N880" s="139"/>
      <c r="O880" s="121"/>
      <c r="P880" s="121"/>
      <c r="Q880" s="121"/>
      <c r="R880" s="121"/>
    </row>
    <row r="881" spans="5:18" s="30" customFormat="1" x14ac:dyDescent="0.35">
      <c r="E881" s="26"/>
      <c r="F881" s="26"/>
      <c r="G881" s="26"/>
      <c r="H881" s="121"/>
      <c r="I881" s="121"/>
      <c r="J881" s="121"/>
      <c r="K881" s="139"/>
      <c r="L881" s="139"/>
      <c r="M881" s="139"/>
      <c r="N881" s="139"/>
      <c r="O881" s="121"/>
      <c r="P881" s="121"/>
      <c r="Q881" s="121"/>
      <c r="R881" s="121"/>
    </row>
    <row r="882" spans="5:18" s="30" customFormat="1" x14ac:dyDescent="0.35">
      <c r="E882" s="26"/>
      <c r="F882" s="26"/>
      <c r="G882" s="26"/>
      <c r="H882" s="121"/>
      <c r="I882" s="121"/>
      <c r="J882" s="121"/>
      <c r="K882" s="139"/>
      <c r="L882" s="139"/>
      <c r="M882" s="139"/>
      <c r="N882" s="139"/>
      <c r="O882" s="121"/>
      <c r="P882" s="121"/>
      <c r="Q882" s="121"/>
      <c r="R882" s="121"/>
    </row>
    <row r="883" spans="5:18" s="30" customFormat="1" x14ac:dyDescent="0.35">
      <c r="E883" s="26"/>
      <c r="F883" s="26"/>
      <c r="G883" s="26"/>
      <c r="H883" s="121"/>
      <c r="I883" s="121"/>
      <c r="J883" s="121"/>
      <c r="K883" s="139"/>
      <c r="L883" s="139"/>
      <c r="M883" s="139"/>
      <c r="N883" s="139"/>
      <c r="O883" s="121"/>
      <c r="P883" s="121"/>
      <c r="Q883" s="121"/>
      <c r="R883" s="121"/>
    </row>
    <row r="884" spans="5:18" s="30" customFormat="1" x14ac:dyDescent="0.35">
      <c r="E884" s="26"/>
      <c r="F884" s="26"/>
      <c r="G884" s="26"/>
      <c r="H884" s="121"/>
      <c r="I884" s="121"/>
      <c r="J884" s="121"/>
      <c r="K884" s="139"/>
      <c r="L884" s="139"/>
      <c r="M884" s="139"/>
      <c r="N884" s="139"/>
      <c r="O884" s="121"/>
      <c r="P884" s="121"/>
      <c r="Q884" s="121"/>
      <c r="R884" s="121"/>
    </row>
    <row r="885" spans="5:18" s="30" customFormat="1" x14ac:dyDescent="0.35">
      <c r="E885" s="26"/>
      <c r="F885" s="26"/>
      <c r="G885" s="26"/>
      <c r="H885" s="121"/>
      <c r="I885" s="121"/>
      <c r="J885" s="121"/>
      <c r="K885" s="139"/>
      <c r="L885" s="139"/>
      <c r="M885" s="139"/>
      <c r="N885" s="139"/>
      <c r="O885" s="121"/>
      <c r="P885" s="121"/>
      <c r="Q885" s="121"/>
      <c r="R885" s="121"/>
    </row>
    <row r="886" spans="5:18" s="30" customFormat="1" x14ac:dyDescent="0.35">
      <c r="E886" s="26"/>
      <c r="F886" s="26"/>
      <c r="G886" s="26"/>
      <c r="H886" s="121"/>
      <c r="I886" s="121"/>
      <c r="J886" s="121"/>
      <c r="K886" s="139"/>
      <c r="L886" s="139"/>
      <c r="M886" s="139"/>
      <c r="N886" s="139"/>
      <c r="O886" s="121"/>
      <c r="P886" s="121"/>
      <c r="Q886" s="121"/>
      <c r="R886" s="121"/>
    </row>
    <row r="887" spans="5:18" s="30" customFormat="1" x14ac:dyDescent="0.35">
      <c r="E887" s="26"/>
      <c r="F887" s="26"/>
      <c r="G887" s="26"/>
      <c r="H887" s="121"/>
      <c r="I887" s="121"/>
      <c r="J887" s="121"/>
      <c r="K887" s="139"/>
      <c r="L887" s="139"/>
      <c r="M887" s="139"/>
      <c r="N887" s="139"/>
      <c r="O887" s="121"/>
      <c r="P887" s="121"/>
      <c r="Q887" s="121"/>
      <c r="R887" s="121"/>
    </row>
    <row r="888" spans="5:18" s="30" customFormat="1" x14ac:dyDescent="0.35">
      <c r="E888" s="26"/>
      <c r="F888" s="26"/>
      <c r="G888" s="26"/>
      <c r="H888" s="121"/>
      <c r="I888" s="121"/>
      <c r="J888" s="121"/>
      <c r="K888" s="139"/>
      <c r="L888" s="139"/>
      <c r="M888" s="139"/>
      <c r="N888" s="139"/>
      <c r="O888" s="121"/>
      <c r="P888" s="121"/>
      <c r="Q888" s="121"/>
      <c r="R888" s="121"/>
    </row>
    <row r="889" spans="5:18" s="30" customFormat="1" x14ac:dyDescent="0.35">
      <c r="E889" s="26"/>
      <c r="F889" s="26"/>
      <c r="G889" s="26"/>
      <c r="H889" s="121"/>
      <c r="I889" s="121"/>
      <c r="J889" s="121"/>
      <c r="K889" s="139"/>
      <c r="L889" s="139"/>
      <c r="M889" s="139"/>
      <c r="N889" s="139"/>
      <c r="O889" s="121"/>
      <c r="P889" s="121"/>
      <c r="Q889" s="121"/>
      <c r="R889" s="121"/>
    </row>
    <row r="890" spans="5:18" s="30" customFormat="1" x14ac:dyDescent="0.35">
      <c r="E890" s="26"/>
      <c r="F890" s="26"/>
      <c r="G890" s="26"/>
      <c r="H890" s="121"/>
      <c r="I890" s="121"/>
      <c r="J890" s="121"/>
      <c r="K890" s="139"/>
      <c r="L890" s="139"/>
      <c r="M890" s="139"/>
      <c r="N890" s="139"/>
      <c r="O890" s="121"/>
      <c r="P890" s="121"/>
      <c r="Q890" s="121"/>
      <c r="R890" s="121"/>
    </row>
    <row r="891" spans="5:18" s="30" customFormat="1" x14ac:dyDescent="0.35">
      <c r="E891" s="26"/>
      <c r="F891" s="26"/>
      <c r="G891" s="26"/>
      <c r="H891" s="121"/>
      <c r="I891" s="121"/>
      <c r="J891" s="121"/>
      <c r="K891" s="139"/>
      <c r="L891" s="139"/>
      <c r="M891" s="139"/>
      <c r="N891" s="139"/>
      <c r="O891" s="121"/>
      <c r="P891" s="121"/>
      <c r="Q891" s="121"/>
      <c r="R891" s="121"/>
    </row>
    <row r="892" spans="5:18" s="30" customFormat="1" x14ac:dyDescent="0.35">
      <c r="E892" s="26"/>
      <c r="F892" s="26"/>
      <c r="G892" s="26"/>
      <c r="H892" s="121"/>
      <c r="I892" s="121"/>
      <c r="J892" s="121"/>
      <c r="K892" s="139"/>
      <c r="L892" s="139"/>
      <c r="M892" s="139"/>
      <c r="N892" s="139"/>
      <c r="O892" s="121"/>
      <c r="P892" s="121"/>
      <c r="Q892" s="121"/>
      <c r="R892" s="121"/>
    </row>
    <row r="893" spans="5:18" s="30" customFormat="1" x14ac:dyDescent="0.35">
      <c r="E893" s="26"/>
      <c r="F893" s="26"/>
      <c r="G893" s="26"/>
      <c r="H893" s="121"/>
      <c r="I893" s="121"/>
      <c r="J893" s="121"/>
      <c r="K893" s="139"/>
      <c r="L893" s="139"/>
      <c r="M893" s="139"/>
      <c r="N893" s="139"/>
      <c r="O893" s="121"/>
      <c r="P893" s="121"/>
      <c r="Q893" s="121"/>
      <c r="R893" s="121"/>
    </row>
    <row r="894" spans="5:18" s="30" customFormat="1" x14ac:dyDescent="0.35">
      <c r="E894" s="26"/>
      <c r="F894" s="26"/>
      <c r="G894" s="26"/>
      <c r="H894" s="121"/>
      <c r="I894" s="121"/>
      <c r="J894" s="121"/>
      <c r="K894" s="139"/>
      <c r="L894" s="139"/>
      <c r="M894" s="139"/>
      <c r="N894" s="139"/>
      <c r="O894" s="121"/>
      <c r="P894" s="121"/>
      <c r="Q894" s="121"/>
      <c r="R894" s="121"/>
    </row>
    <row r="895" spans="5:18" s="30" customFormat="1" x14ac:dyDescent="0.35">
      <c r="E895" s="26"/>
      <c r="F895" s="26"/>
      <c r="G895" s="26"/>
      <c r="H895" s="121"/>
      <c r="I895" s="121"/>
      <c r="J895" s="121"/>
      <c r="K895" s="139"/>
      <c r="L895" s="139"/>
      <c r="M895" s="139"/>
      <c r="N895" s="139"/>
      <c r="O895" s="121"/>
      <c r="P895" s="121"/>
      <c r="Q895" s="121"/>
      <c r="R895" s="121"/>
    </row>
    <row r="896" spans="5:18" s="30" customFormat="1" x14ac:dyDescent="0.35">
      <c r="E896" s="26"/>
      <c r="F896" s="26"/>
      <c r="G896" s="26"/>
      <c r="H896" s="121"/>
      <c r="I896" s="121"/>
      <c r="J896" s="121"/>
      <c r="K896" s="139"/>
      <c r="L896" s="139"/>
      <c r="M896" s="139"/>
      <c r="N896" s="139"/>
      <c r="O896" s="121"/>
      <c r="P896" s="121"/>
      <c r="Q896" s="121"/>
      <c r="R896" s="121"/>
    </row>
    <row r="897" spans="5:18" s="30" customFormat="1" x14ac:dyDescent="0.35">
      <c r="E897" s="26"/>
      <c r="F897" s="26"/>
      <c r="G897" s="26"/>
      <c r="H897" s="121"/>
      <c r="I897" s="121"/>
      <c r="J897" s="121"/>
      <c r="K897" s="139"/>
      <c r="L897" s="139"/>
      <c r="M897" s="139"/>
      <c r="N897" s="139"/>
      <c r="O897" s="121"/>
      <c r="P897" s="121"/>
      <c r="Q897" s="121"/>
      <c r="R897" s="121"/>
    </row>
    <row r="898" spans="5:18" s="30" customFormat="1" x14ac:dyDescent="0.35">
      <c r="E898" s="26"/>
      <c r="F898" s="26"/>
      <c r="G898" s="26"/>
      <c r="H898" s="121"/>
      <c r="I898" s="121"/>
      <c r="J898" s="121"/>
      <c r="K898" s="139"/>
      <c r="L898" s="139"/>
      <c r="M898" s="139"/>
      <c r="N898" s="139"/>
      <c r="O898" s="121"/>
      <c r="P898" s="121"/>
      <c r="Q898" s="121"/>
      <c r="R898" s="121"/>
    </row>
    <row r="899" spans="5:18" s="30" customFormat="1" x14ac:dyDescent="0.35">
      <c r="E899" s="26"/>
      <c r="F899" s="26"/>
      <c r="G899" s="26"/>
      <c r="H899" s="121"/>
      <c r="I899" s="121"/>
      <c r="J899" s="121"/>
      <c r="K899" s="139"/>
      <c r="L899" s="139"/>
      <c r="M899" s="139"/>
      <c r="N899" s="139"/>
      <c r="O899" s="121"/>
      <c r="P899" s="121"/>
      <c r="Q899" s="121"/>
      <c r="R899" s="121"/>
    </row>
    <row r="900" spans="5:18" s="30" customFormat="1" x14ac:dyDescent="0.35">
      <c r="E900" s="26"/>
      <c r="F900" s="26"/>
      <c r="G900" s="26"/>
      <c r="H900" s="121"/>
      <c r="I900" s="121"/>
      <c r="J900" s="121"/>
      <c r="K900" s="139"/>
      <c r="L900" s="139"/>
      <c r="M900" s="139"/>
      <c r="N900" s="139"/>
      <c r="O900" s="121"/>
      <c r="P900" s="121"/>
      <c r="Q900" s="121"/>
      <c r="R900" s="121"/>
    </row>
    <row r="901" spans="5:18" s="30" customFormat="1" x14ac:dyDescent="0.35">
      <c r="E901" s="26"/>
      <c r="F901" s="26"/>
      <c r="G901" s="26"/>
      <c r="H901" s="121"/>
      <c r="I901" s="121"/>
      <c r="J901" s="121"/>
      <c r="K901" s="139"/>
      <c r="L901" s="139"/>
      <c r="M901" s="139"/>
      <c r="N901" s="139"/>
      <c r="O901" s="121"/>
      <c r="P901" s="121"/>
      <c r="Q901" s="121"/>
      <c r="R901" s="121"/>
    </row>
    <row r="902" spans="5:18" s="30" customFormat="1" x14ac:dyDescent="0.35">
      <c r="E902" s="26"/>
      <c r="F902" s="26"/>
      <c r="G902" s="26"/>
      <c r="H902" s="121"/>
      <c r="I902" s="121"/>
      <c r="J902" s="121"/>
      <c r="K902" s="139"/>
      <c r="L902" s="139"/>
      <c r="M902" s="139"/>
      <c r="N902" s="139"/>
      <c r="O902" s="121"/>
      <c r="P902" s="121"/>
      <c r="Q902" s="121"/>
      <c r="R902" s="121"/>
    </row>
    <row r="903" spans="5:18" s="30" customFormat="1" x14ac:dyDescent="0.35">
      <c r="E903" s="26"/>
      <c r="F903" s="26"/>
      <c r="G903" s="26"/>
      <c r="H903" s="121"/>
      <c r="I903" s="121"/>
      <c r="J903" s="121"/>
      <c r="K903" s="139"/>
      <c r="L903" s="139"/>
      <c r="M903" s="139"/>
      <c r="N903" s="139"/>
      <c r="O903" s="121"/>
      <c r="P903" s="121"/>
      <c r="Q903" s="121"/>
      <c r="R903" s="121"/>
    </row>
    <row r="904" spans="5:18" s="30" customFormat="1" x14ac:dyDescent="0.35">
      <c r="E904" s="26"/>
      <c r="F904" s="26"/>
      <c r="G904" s="26"/>
      <c r="H904" s="121"/>
      <c r="I904" s="121"/>
      <c r="J904" s="121"/>
      <c r="K904" s="139"/>
      <c r="L904" s="139"/>
      <c r="M904" s="139"/>
      <c r="N904" s="139"/>
      <c r="O904" s="121"/>
      <c r="P904" s="121"/>
      <c r="Q904" s="121"/>
      <c r="R904" s="121"/>
    </row>
    <row r="905" spans="5:18" s="30" customFormat="1" x14ac:dyDescent="0.35">
      <c r="E905" s="26"/>
      <c r="F905" s="26"/>
      <c r="G905" s="26"/>
      <c r="H905" s="121"/>
      <c r="I905" s="121"/>
      <c r="J905" s="121"/>
      <c r="K905" s="139"/>
      <c r="L905" s="139"/>
      <c r="M905" s="139"/>
      <c r="N905" s="139"/>
      <c r="O905" s="121"/>
      <c r="P905" s="121"/>
      <c r="Q905" s="121"/>
      <c r="R905" s="121"/>
    </row>
    <row r="906" spans="5:18" s="30" customFormat="1" x14ac:dyDescent="0.35">
      <c r="E906" s="26"/>
      <c r="F906" s="26"/>
      <c r="G906" s="26"/>
      <c r="H906" s="121"/>
      <c r="I906" s="121"/>
      <c r="J906" s="121"/>
      <c r="K906" s="139"/>
      <c r="L906" s="139"/>
      <c r="M906" s="139"/>
      <c r="N906" s="139"/>
      <c r="O906" s="121"/>
      <c r="P906" s="121"/>
      <c r="Q906" s="121"/>
      <c r="R906" s="121"/>
    </row>
    <row r="907" spans="5:18" s="30" customFormat="1" x14ac:dyDescent="0.35">
      <c r="E907" s="26"/>
      <c r="F907" s="26"/>
      <c r="G907" s="26"/>
      <c r="H907" s="121"/>
      <c r="I907" s="121"/>
      <c r="J907" s="121"/>
      <c r="K907" s="139"/>
      <c r="L907" s="139"/>
      <c r="M907" s="139"/>
      <c r="N907" s="139"/>
      <c r="O907" s="121"/>
      <c r="P907" s="121"/>
      <c r="Q907" s="121"/>
      <c r="R907" s="121"/>
    </row>
    <row r="908" spans="5:18" s="30" customFormat="1" x14ac:dyDescent="0.35">
      <c r="E908" s="26"/>
      <c r="F908" s="26"/>
      <c r="G908" s="26"/>
      <c r="H908" s="121"/>
      <c r="I908" s="121"/>
      <c r="J908" s="121"/>
      <c r="K908" s="139"/>
      <c r="L908" s="139"/>
      <c r="M908" s="139"/>
      <c r="N908" s="139"/>
      <c r="O908" s="121"/>
      <c r="P908" s="121"/>
      <c r="Q908" s="121"/>
      <c r="R908" s="121"/>
    </row>
    <row r="909" spans="5:18" s="30" customFormat="1" x14ac:dyDescent="0.35">
      <c r="E909" s="26"/>
      <c r="F909" s="26"/>
      <c r="G909" s="26"/>
      <c r="H909" s="121"/>
      <c r="I909" s="121"/>
      <c r="J909" s="121"/>
      <c r="K909" s="139"/>
      <c r="L909" s="139"/>
      <c r="M909" s="139"/>
      <c r="N909" s="139"/>
      <c r="O909" s="121"/>
      <c r="P909" s="121"/>
      <c r="Q909" s="121"/>
      <c r="R909" s="121"/>
    </row>
    <row r="910" spans="5:18" s="30" customFormat="1" x14ac:dyDescent="0.35">
      <c r="E910" s="26"/>
      <c r="F910" s="26"/>
      <c r="G910" s="26"/>
      <c r="H910" s="121"/>
      <c r="I910" s="121"/>
      <c r="J910" s="121"/>
      <c r="K910" s="139"/>
      <c r="L910" s="139"/>
      <c r="M910" s="139"/>
      <c r="N910" s="139"/>
      <c r="O910" s="121"/>
      <c r="P910" s="121"/>
      <c r="Q910" s="121"/>
      <c r="R910" s="121"/>
    </row>
    <row r="911" spans="5:18" s="30" customFormat="1" x14ac:dyDescent="0.35">
      <c r="E911" s="26"/>
      <c r="F911" s="26"/>
      <c r="G911" s="26"/>
      <c r="H911" s="121"/>
      <c r="I911" s="121"/>
      <c r="J911" s="121"/>
      <c r="K911" s="139"/>
      <c r="L911" s="139"/>
      <c r="M911" s="139"/>
      <c r="N911" s="139"/>
      <c r="O911" s="121"/>
      <c r="P911" s="121"/>
      <c r="Q911" s="121"/>
      <c r="R911" s="121"/>
    </row>
    <row r="912" spans="5:18" s="30" customFormat="1" x14ac:dyDescent="0.35">
      <c r="E912" s="26"/>
      <c r="F912" s="26"/>
      <c r="G912" s="26"/>
      <c r="H912" s="121"/>
      <c r="I912" s="121"/>
      <c r="J912" s="121"/>
      <c r="K912" s="139"/>
      <c r="L912" s="139"/>
      <c r="M912" s="139"/>
      <c r="N912" s="139"/>
      <c r="O912" s="121"/>
      <c r="P912" s="121"/>
      <c r="Q912" s="121"/>
      <c r="R912" s="121"/>
    </row>
    <row r="913" spans="5:18" s="30" customFormat="1" x14ac:dyDescent="0.35">
      <c r="E913" s="26"/>
      <c r="F913" s="26"/>
      <c r="G913" s="26"/>
      <c r="H913" s="121"/>
      <c r="I913" s="121"/>
      <c r="J913" s="121"/>
      <c r="K913" s="139"/>
      <c r="L913" s="139"/>
      <c r="M913" s="139"/>
      <c r="N913" s="139"/>
      <c r="O913" s="121"/>
      <c r="P913" s="121"/>
      <c r="Q913" s="121"/>
      <c r="R913" s="121"/>
    </row>
    <row r="914" spans="5:18" s="30" customFormat="1" x14ac:dyDescent="0.35">
      <c r="E914" s="26"/>
      <c r="F914" s="26"/>
      <c r="G914" s="26"/>
      <c r="H914" s="121"/>
      <c r="I914" s="121"/>
      <c r="J914" s="121"/>
      <c r="K914" s="139"/>
      <c r="L914" s="139"/>
      <c r="M914" s="139"/>
      <c r="N914" s="139"/>
      <c r="O914" s="121"/>
      <c r="P914" s="121"/>
      <c r="Q914" s="121"/>
      <c r="R914" s="121"/>
    </row>
    <row r="915" spans="5:18" s="30" customFormat="1" x14ac:dyDescent="0.35">
      <c r="E915" s="26"/>
      <c r="F915" s="26"/>
      <c r="G915" s="26"/>
      <c r="H915" s="121"/>
      <c r="I915" s="121"/>
      <c r="J915" s="121"/>
      <c r="K915" s="139"/>
      <c r="L915" s="139"/>
      <c r="M915" s="139"/>
      <c r="N915" s="139"/>
      <c r="O915" s="121"/>
      <c r="P915" s="121"/>
      <c r="Q915" s="121"/>
      <c r="R915" s="121"/>
    </row>
    <row r="916" spans="5:18" s="30" customFormat="1" x14ac:dyDescent="0.35">
      <c r="E916" s="26"/>
      <c r="F916" s="26"/>
      <c r="G916" s="26"/>
      <c r="H916" s="121"/>
      <c r="I916" s="121"/>
      <c r="J916" s="121"/>
      <c r="K916" s="139"/>
      <c r="L916" s="139"/>
      <c r="M916" s="139"/>
      <c r="N916" s="139"/>
      <c r="O916" s="121"/>
      <c r="P916" s="121"/>
      <c r="Q916" s="121"/>
      <c r="R916" s="121"/>
    </row>
    <row r="917" spans="5:18" s="30" customFormat="1" x14ac:dyDescent="0.35">
      <c r="E917" s="26"/>
      <c r="F917" s="26"/>
      <c r="G917" s="26"/>
      <c r="H917" s="121"/>
      <c r="I917" s="121"/>
      <c r="J917" s="121"/>
      <c r="K917" s="139"/>
      <c r="L917" s="139"/>
      <c r="M917" s="139"/>
      <c r="N917" s="139"/>
      <c r="O917" s="121"/>
      <c r="P917" s="121"/>
      <c r="Q917" s="121"/>
      <c r="R917" s="121"/>
    </row>
    <row r="918" spans="5:18" s="30" customFormat="1" x14ac:dyDescent="0.35">
      <c r="E918" s="26"/>
      <c r="F918" s="26"/>
      <c r="G918" s="26"/>
      <c r="H918" s="121"/>
      <c r="I918" s="121"/>
      <c r="J918" s="121"/>
      <c r="K918" s="139"/>
      <c r="L918" s="139"/>
      <c r="M918" s="139"/>
      <c r="N918" s="139"/>
      <c r="O918" s="121"/>
      <c r="P918" s="121"/>
      <c r="Q918" s="121"/>
      <c r="R918" s="121"/>
    </row>
    <row r="919" spans="5:18" s="30" customFormat="1" x14ac:dyDescent="0.35">
      <c r="E919" s="26"/>
      <c r="F919" s="26"/>
      <c r="G919" s="26"/>
      <c r="H919" s="121"/>
      <c r="I919" s="121"/>
      <c r="J919" s="121"/>
      <c r="K919" s="139"/>
      <c r="L919" s="139"/>
      <c r="M919" s="139"/>
      <c r="N919" s="139"/>
      <c r="O919" s="121"/>
      <c r="P919" s="121"/>
      <c r="Q919" s="121"/>
      <c r="R919" s="121"/>
    </row>
    <row r="920" spans="5:18" s="30" customFormat="1" x14ac:dyDescent="0.35">
      <c r="E920" s="26"/>
      <c r="F920" s="26"/>
      <c r="G920" s="26"/>
      <c r="H920" s="121"/>
      <c r="I920" s="121"/>
      <c r="J920" s="121"/>
      <c r="K920" s="139"/>
      <c r="L920" s="139"/>
      <c r="M920" s="139"/>
      <c r="N920" s="139"/>
      <c r="O920" s="121"/>
      <c r="P920" s="121"/>
      <c r="Q920" s="121"/>
      <c r="R920" s="121"/>
    </row>
    <row r="921" spans="5:18" s="30" customFormat="1" x14ac:dyDescent="0.35">
      <c r="E921" s="26"/>
      <c r="F921" s="26"/>
      <c r="G921" s="26"/>
      <c r="H921" s="121"/>
      <c r="I921" s="121"/>
      <c r="J921" s="121"/>
      <c r="K921" s="139"/>
      <c r="L921" s="139"/>
      <c r="M921" s="139"/>
      <c r="N921" s="139"/>
      <c r="O921" s="121"/>
      <c r="P921" s="121"/>
      <c r="Q921" s="121"/>
      <c r="R921" s="121"/>
    </row>
    <row r="922" spans="5:18" s="30" customFormat="1" x14ac:dyDescent="0.35">
      <c r="E922" s="26"/>
      <c r="F922" s="26"/>
      <c r="G922" s="26"/>
      <c r="H922" s="121"/>
      <c r="I922" s="121"/>
      <c r="J922" s="121"/>
      <c r="K922" s="139"/>
      <c r="L922" s="139"/>
      <c r="M922" s="139"/>
      <c r="N922" s="139"/>
      <c r="O922" s="121"/>
      <c r="P922" s="121"/>
      <c r="Q922" s="121"/>
      <c r="R922" s="121"/>
    </row>
    <row r="923" spans="5:18" s="30" customFormat="1" x14ac:dyDescent="0.35">
      <c r="E923" s="26"/>
      <c r="F923" s="26"/>
      <c r="G923" s="26"/>
      <c r="H923" s="121"/>
      <c r="I923" s="121"/>
      <c r="J923" s="121"/>
      <c r="K923" s="139"/>
      <c r="L923" s="139"/>
      <c r="M923" s="139"/>
      <c r="N923" s="139"/>
      <c r="O923" s="121"/>
      <c r="P923" s="121"/>
      <c r="Q923" s="121"/>
      <c r="R923" s="121"/>
    </row>
    <row r="924" spans="5:18" s="30" customFormat="1" x14ac:dyDescent="0.35">
      <c r="E924" s="26"/>
      <c r="F924" s="26"/>
      <c r="G924" s="26"/>
      <c r="H924" s="121"/>
      <c r="I924" s="121"/>
      <c r="J924" s="121"/>
      <c r="K924" s="139"/>
      <c r="L924" s="139"/>
      <c r="M924" s="139"/>
      <c r="N924" s="139"/>
      <c r="O924" s="121"/>
      <c r="P924" s="121"/>
      <c r="Q924" s="121"/>
      <c r="R924" s="121"/>
    </row>
    <row r="925" spans="5:18" s="30" customFormat="1" x14ac:dyDescent="0.35">
      <c r="E925" s="26"/>
      <c r="F925" s="26"/>
      <c r="G925" s="26"/>
      <c r="H925" s="121"/>
      <c r="I925" s="121"/>
      <c r="J925" s="121"/>
      <c r="K925" s="139"/>
      <c r="L925" s="139"/>
      <c r="M925" s="139"/>
      <c r="N925" s="139"/>
      <c r="O925" s="121"/>
      <c r="P925" s="121"/>
      <c r="Q925" s="121"/>
      <c r="R925" s="121"/>
    </row>
    <row r="926" spans="5:18" s="30" customFormat="1" x14ac:dyDescent="0.35">
      <c r="E926" s="26"/>
      <c r="F926" s="26"/>
      <c r="G926" s="26"/>
      <c r="H926" s="121"/>
      <c r="I926" s="121"/>
      <c r="J926" s="121"/>
      <c r="K926" s="139"/>
      <c r="L926" s="139"/>
      <c r="M926" s="139"/>
      <c r="N926" s="139"/>
      <c r="O926" s="121"/>
      <c r="P926" s="121"/>
      <c r="Q926" s="121"/>
      <c r="R926" s="121"/>
    </row>
    <row r="927" spans="5:18" s="30" customFormat="1" x14ac:dyDescent="0.35">
      <c r="E927" s="26"/>
      <c r="F927" s="26"/>
      <c r="G927" s="26"/>
      <c r="H927" s="121"/>
      <c r="I927" s="121"/>
      <c r="J927" s="121"/>
      <c r="K927" s="139"/>
      <c r="L927" s="139"/>
      <c r="M927" s="139"/>
      <c r="N927" s="139"/>
      <c r="O927" s="121"/>
      <c r="P927" s="121"/>
      <c r="Q927" s="121"/>
      <c r="R927" s="121"/>
    </row>
    <row r="928" spans="5:18" s="30" customFormat="1" x14ac:dyDescent="0.35">
      <c r="E928" s="26"/>
      <c r="F928" s="26"/>
      <c r="G928" s="26"/>
      <c r="H928" s="121"/>
      <c r="I928" s="121"/>
      <c r="J928" s="121"/>
      <c r="K928" s="139"/>
      <c r="L928" s="139"/>
      <c r="M928" s="139"/>
      <c r="N928" s="139"/>
      <c r="O928" s="121"/>
      <c r="P928" s="121"/>
      <c r="Q928" s="121"/>
      <c r="R928" s="121"/>
    </row>
    <row r="929" spans="5:18" s="30" customFormat="1" x14ac:dyDescent="0.35">
      <c r="E929" s="26"/>
      <c r="F929" s="26"/>
      <c r="G929" s="26"/>
      <c r="H929" s="121"/>
      <c r="I929" s="121"/>
      <c r="J929" s="121"/>
      <c r="K929" s="139"/>
      <c r="L929" s="139"/>
      <c r="M929" s="139"/>
      <c r="N929" s="139"/>
      <c r="O929" s="121"/>
      <c r="P929" s="121"/>
      <c r="Q929" s="121"/>
      <c r="R929" s="121"/>
    </row>
    <row r="930" spans="5:18" s="30" customFormat="1" x14ac:dyDescent="0.35">
      <c r="E930" s="26"/>
      <c r="F930" s="26"/>
      <c r="G930" s="26"/>
      <c r="H930" s="121"/>
      <c r="I930" s="121"/>
      <c r="J930" s="121"/>
      <c r="K930" s="139"/>
      <c r="L930" s="139"/>
      <c r="M930" s="139"/>
      <c r="N930" s="139"/>
      <c r="O930" s="121"/>
      <c r="P930" s="121"/>
      <c r="Q930" s="121"/>
      <c r="R930" s="121"/>
    </row>
    <row r="931" spans="5:18" s="30" customFormat="1" x14ac:dyDescent="0.35">
      <c r="E931" s="26"/>
      <c r="F931" s="26"/>
      <c r="G931" s="26"/>
      <c r="H931" s="121"/>
      <c r="I931" s="121"/>
      <c r="J931" s="121"/>
      <c r="K931" s="139"/>
      <c r="L931" s="139"/>
      <c r="M931" s="139"/>
      <c r="N931" s="139"/>
      <c r="O931" s="121"/>
      <c r="P931" s="121"/>
      <c r="Q931" s="121"/>
      <c r="R931" s="121"/>
    </row>
    <row r="932" spans="5:18" s="30" customFormat="1" x14ac:dyDescent="0.35">
      <c r="E932" s="26"/>
      <c r="F932" s="26"/>
      <c r="G932" s="26"/>
      <c r="H932" s="121"/>
      <c r="I932" s="121"/>
      <c r="J932" s="121"/>
      <c r="K932" s="139"/>
      <c r="L932" s="139"/>
      <c r="M932" s="139"/>
      <c r="N932" s="139"/>
      <c r="O932" s="121"/>
      <c r="P932" s="121"/>
      <c r="Q932" s="121"/>
      <c r="R932" s="121"/>
    </row>
    <row r="933" spans="5:18" s="30" customFormat="1" x14ac:dyDescent="0.35">
      <c r="E933" s="26"/>
      <c r="F933" s="26"/>
      <c r="G933" s="26"/>
      <c r="H933" s="121"/>
      <c r="I933" s="121"/>
      <c r="J933" s="121"/>
      <c r="K933" s="139"/>
      <c r="L933" s="139"/>
      <c r="M933" s="139"/>
      <c r="N933" s="139"/>
      <c r="O933" s="121"/>
      <c r="P933" s="121"/>
      <c r="Q933" s="121"/>
      <c r="R933" s="121"/>
    </row>
    <row r="934" spans="5:18" s="30" customFormat="1" x14ac:dyDescent="0.35">
      <c r="E934" s="26"/>
      <c r="F934" s="26"/>
      <c r="G934" s="26"/>
      <c r="H934" s="121"/>
      <c r="I934" s="121"/>
      <c r="J934" s="121"/>
      <c r="K934" s="139"/>
      <c r="L934" s="139"/>
      <c r="M934" s="139"/>
      <c r="N934" s="139"/>
      <c r="O934" s="121"/>
      <c r="P934" s="121"/>
      <c r="Q934" s="121"/>
      <c r="R934" s="121"/>
    </row>
    <row r="935" spans="5:18" s="30" customFormat="1" x14ac:dyDescent="0.35">
      <c r="E935" s="26"/>
      <c r="F935" s="26"/>
      <c r="G935" s="26"/>
      <c r="H935" s="121"/>
      <c r="I935" s="121"/>
      <c r="J935" s="121"/>
      <c r="K935" s="139"/>
      <c r="L935" s="139"/>
      <c r="M935" s="139"/>
      <c r="N935" s="139"/>
      <c r="O935" s="121"/>
      <c r="P935" s="121"/>
      <c r="Q935" s="121"/>
      <c r="R935" s="121"/>
    </row>
    <row r="936" spans="5:18" s="30" customFormat="1" x14ac:dyDescent="0.35">
      <c r="E936" s="26"/>
      <c r="F936" s="26"/>
      <c r="G936" s="26"/>
      <c r="H936" s="121"/>
      <c r="I936" s="121"/>
      <c r="J936" s="121"/>
      <c r="K936" s="139"/>
      <c r="L936" s="139"/>
      <c r="M936" s="139"/>
      <c r="N936" s="139"/>
      <c r="O936" s="121"/>
      <c r="P936" s="121"/>
      <c r="Q936" s="121"/>
      <c r="R936" s="121"/>
    </row>
    <row r="937" spans="5:18" s="30" customFormat="1" x14ac:dyDescent="0.35">
      <c r="E937" s="26"/>
      <c r="F937" s="26"/>
      <c r="G937" s="26"/>
      <c r="H937" s="121"/>
      <c r="I937" s="121"/>
      <c r="J937" s="121"/>
      <c r="K937" s="139"/>
      <c r="L937" s="139"/>
      <c r="M937" s="139"/>
      <c r="N937" s="139"/>
      <c r="O937" s="121"/>
      <c r="P937" s="121"/>
      <c r="Q937" s="121"/>
      <c r="R937" s="121"/>
    </row>
    <row r="938" spans="5:18" s="30" customFormat="1" x14ac:dyDescent="0.35">
      <c r="E938" s="26"/>
      <c r="F938" s="26"/>
      <c r="G938" s="26"/>
      <c r="H938" s="121"/>
      <c r="I938" s="121"/>
      <c r="J938" s="121"/>
      <c r="K938" s="139"/>
      <c r="L938" s="139"/>
      <c r="M938" s="139"/>
      <c r="N938" s="139"/>
      <c r="O938" s="121"/>
      <c r="P938" s="121"/>
      <c r="Q938" s="121"/>
      <c r="R938" s="121"/>
    </row>
    <row r="939" spans="5:18" s="30" customFormat="1" x14ac:dyDescent="0.35">
      <c r="E939" s="26"/>
      <c r="F939" s="26"/>
      <c r="G939" s="26"/>
      <c r="H939" s="121"/>
      <c r="I939" s="121"/>
      <c r="J939" s="121"/>
      <c r="K939" s="139"/>
      <c r="L939" s="139"/>
      <c r="M939" s="139"/>
      <c r="N939" s="139"/>
      <c r="O939" s="121"/>
      <c r="P939" s="121"/>
      <c r="Q939" s="121"/>
      <c r="R939" s="121"/>
    </row>
    <row r="940" spans="5:18" s="30" customFormat="1" x14ac:dyDescent="0.35">
      <c r="E940" s="26"/>
      <c r="F940" s="26"/>
      <c r="G940" s="26"/>
      <c r="H940" s="121"/>
      <c r="I940" s="121"/>
      <c r="J940" s="121"/>
      <c r="K940" s="139"/>
      <c r="L940" s="139"/>
      <c r="M940" s="139"/>
      <c r="N940" s="139"/>
      <c r="O940" s="121"/>
      <c r="P940" s="121"/>
      <c r="Q940" s="121"/>
      <c r="R940" s="121"/>
    </row>
    <row r="941" spans="5:18" s="30" customFormat="1" x14ac:dyDescent="0.35">
      <c r="E941" s="26"/>
      <c r="F941" s="26"/>
      <c r="G941" s="26"/>
      <c r="H941" s="121"/>
      <c r="I941" s="121"/>
      <c r="J941" s="121"/>
      <c r="K941" s="139"/>
      <c r="L941" s="139"/>
      <c r="M941" s="139"/>
      <c r="N941" s="139"/>
      <c r="O941" s="121"/>
      <c r="P941" s="121"/>
      <c r="Q941" s="121"/>
      <c r="R941" s="121"/>
    </row>
    <row r="942" spans="5:18" s="30" customFormat="1" x14ac:dyDescent="0.35">
      <c r="E942" s="26"/>
      <c r="F942" s="26"/>
      <c r="G942" s="26"/>
      <c r="H942" s="121"/>
      <c r="I942" s="121"/>
      <c r="J942" s="121"/>
      <c r="K942" s="139"/>
      <c r="L942" s="139"/>
      <c r="M942" s="139"/>
      <c r="N942" s="139"/>
      <c r="O942" s="121"/>
      <c r="P942" s="121"/>
      <c r="Q942" s="121"/>
      <c r="R942" s="121"/>
    </row>
    <row r="943" spans="5:18" s="30" customFormat="1" x14ac:dyDescent="0.35">
      <c r="E943" s="26"/>
      <c r="F943" s="26"/>
      <c r="G943" s="26"/>
      <c r="H943" s="121"/>
      <c r="I943" s="121"/>
      <c r="J943" s="121"/>
      <c r="K943" s="139"/>
      <c r="L943" s="139"/>
      <c r="M943" s="139"/>
      <c r="N943" s="139"/>
      <c r="O943" s="121"/>
      <c r="P943" s="121"/>
      <c r="Q943" s="121"/>
      <c r="R943" s="121"/>
    </row>
    <row r="944" spans="5:18" s="30" customFormat="1" x14ac:dyDescent="0.35">
      <c r="E944" s="26"/>
      <c r="F944" s="26"/>
      <c r="G944" s="26"/>
      <c r="H944" s="121"/>
      <c r="I944" s="121"/>
      <c r="J944" s="121"/>
      <c r="K944" s="139"/>
      <c r="L944" s="139"/>
      <c r="M944" s="139"/>
      <c r="N944" s="139"/>
      <c r="O944" s="121"/>
      <c r="P944" s="121"/>
      <c r="Q944" s="121"/>
      <c r="R944" s="121"/>
    </row>
    <row r="945" spans="5:18" s="30" customFormat="1" x14ac:dyDescent="0.35">
      <c r="E945" s="26"/>
      <c r="F945" s="26"/>
      <c r="G945" s="26"/>
      <c r="H945" s="121"/>
      <c r="I945" s="121"/>
      <c r="J945" s="121"/>
      <c r="K945" s="139"/>
      <c r="L945" s="139"/>
      <c r="M945" s="139"/>
      <c r="N945" s="139"/>
      <c r="O945" s="121"/>
      <c r="P945" s="121"/>
      <c r="Q945" s="121"/>
      <c r="R945" s="121"/>
    </row>
    <row r="946" spans="5:18" s="30" customFormat="1" x14ac:dyDescent="0.35">
      <c r="E946" s="26"/>
      <c r="F946" s="26"/>
      <c r="G946" s="26"/>
      <c r="H946" s="121"/>
      <c r="I946" s="121"/>
      <c r="J946" s="121"/>
      <c r="K946" s="139"/>
      <c r="L946" s="139"/>
      <c r="M946" s="139"/>
      <c r="N946" s="139"/>
      <c r="O946" s="121"/>
      <c r="P946" s="121"/>
      <c r="Q946" s="121"/>
      <c r="R946" s="121"/>
    </row>
    <row r="947" spans="5:18" s="30" customFormat="1" x14ac:dyDescent="0.35">
      <c r="E947" s="26"/>
      <c r="F947" s="26"/>
      <c r="G947" s="26"/>
      <c r="H947" s="121"/>
      <c r="I947" s="121"/>
      <c r="J947" s="121"/>
      <c r="K947" s="139"/>
      <c r="L947" s="139"/>
      <c r="M947" s="139"/>
      <c r="N947" s="139"/>
      <c r="O947" s="121"/>
      <c r="P947" s="121"/>
      <c r="Q947" s="121"/>
      <c r="R947" s="121"/>
    </row>
    <row r="948" spans="5:18" s="30" customFormat="1" x14ac:dyDescent="0.35">
      <c r="E948" s="26"/>
      <c r="F948" s="26"/>
      <c r="G948" s="26"/>
      <c r="H948" s="121"/>
      <c r="I948" s="121"/>
      <c r="J948" s="121"/>
      <c r="K948" s="139"/>
      <c r="L948" s="139"/>
      <c r="M948" s="139"/>
      <c r="N948" s="139"/>
      <c r="O948" s="121"/>
      <c r="P948" s="121"/>
      <c r="Q948" s="121"/>
      <c r="R948" s="121"/>
    </row>
    <row r="949" spans="5:18" s="30" customFormat="1" x14ac:dyDescent="0.35">
      <c r="E949" s="26"/>
      <c r="F949" s="26"/>
      <c r="G949" s="26"/>
      <c r="H949" s="121"/>
      <c r="I949" s="121"/>
      <c r="J949" s="121"/>
      <c r="K949" s="139"/>
      <c r="L949" s="139"/>
      <c r="M949" s="139"/>
      <c r="N949" s="139"/>
      <c r="O949" s="121"/>
      <c r="P949" s="121"/>
      <c r="Q949" s="121"/>
      <c r="R949" s="121"/>
    </row>
    <row r="950" spans="5:18" s="30" customFormat="1" x14ac:dyDescent="0.35">
      <c r="E950" s="26"/>
      <c r="F950" s="26"/>
      <c r="G950" s="26"/>
      <c r="H950" s="121"/>
      <c r="I950" s="121"/>
      <c r="J950" s="121"/>
      <c r="K950" s="139"/>
      <c r="L950" s="139"/>
      <c r="M950" s="139"/>
      <c r="N950" s="139"/>
      <c r="O950" s="121"/>
      <c r="P950" s="121"/>
      <c r="Q950" s="121"/>
      <c r="R950" s="121"/>
    </row>
    <row r="951" spans="5:18" s="30" customFormat="1" x14ac:dyDescent="0.35">
      <c r="E951" s="26"/>
      <c r="F951" s="26"/>
      <c r="G951" s="26"/>
      <c r="H951" s="121"/>
      <c r="I951" s="121"/>
      <c r="J951" s="121"/>
      <c r="K951" s="139"/>
      <c r="L951" s="139"/>
      <c r="M951" s="139"/>
      <c r="N951" s="139"/>
      <c r="O951" s="121"/>
      <c r="P951" s="121"/>
      <c r="Q951" s="121"/>
      <c r="R951" s="121"/>
    </row>
    <row r="952" spans="5:18" s="30" customFormat="1" x14ac:dyDescent="0.35">
      <c r="E952" s="26"/>
      <c r="F952" s="26"/>
      <c r="G952" s="26"/>
      <c r="H952" s="121"/>
      <c r="I952" s="121"/>
      <c r="J952" s="121"/>
      <c r="K952" s="139"/>
      <c r="L952" s="139"/>
      <c r="M952" s="139"/>
      <c r="N952" s="139"/>
      <c r="O952" s="121"/>
      <c r="P952" s="121"/>
      <c r="Q952" s="121"/>
      <c r="R952" s="121"/>
    </row>
    <row r="953" spans="5:18" s="30" customFormat="1" x14ac:dyDescent="0.35">
      <c r="E953" s="26"/>
      <c r="F953" s="26"/>
      <c r="G953" s="26"/>
      <c r="H953" s="121"/>
      <c r="I953" s="121"/>
      <c r="J953" s="121"/>
      <c r="K953" s="139"/>
      <c r="L953" s="139"/>
      <c r="M953" s="139"/>
      <c r="N953" s="139"/>
      <c r="O953" s="121"/>
      <c r="P953" s="121"/>
      <c r="Q953" s="121"/>
      <c r="R953" s="121"/>
    </row>
    <row r="954" spans="5:18" s="30" customFormat="1" x14ac:dyDescent="0.35">
      <c r="E954" s="26"/>
      <c r="F954" s="26"/>
      <c r="G954" s="26"/>
      <c r="H954" s="121"/>
      <c r="I954" s="121"/>
      <c r="J954" s="121"/>
      <c r="K954" s="139"/>
      <c r="L954" s="139"/>
      <c r="M954" s="139"/>
      <c r="N954" s="139"/>
      <c r="O954" s="121"/>
      <c r="P954" s="121"/>
      <c r="Q954" s="121"/>
      <c r="R954" s="121"/>
    </row>
    <row r="955" spans="5:18" s="30" customFormat="1" x14ac:dyDescent="0.35">
      <c r="E955" s="26"/>
      <c r="F955" s="26"/>
      <c r="G955" s="26"/>
      <c r="H955" s="121"/>
      <c r="I955" s="121"/>
      <c r="J955" s="121"/>
      <c r="K955" s="139"/>
      <c r="L955" s="139"/>
      <c r="M955" s="139"/>
      <c r="N955" s="139"/>
      <c r="O955" s="121"/>
      <c r="P955" s="121"/>
      <c r="Q955" s="121"/>
      <c r="R955" s="121"/>
    </row>
    <row r="956" spans="5:18" s="30" customFormat="1" x14ac:dyDescent="0.35">
      <c r="E956" s="26"/>
      <c r="F956" s="26"/>
      <c r="G956" s="26"/>
      <c r="H956" s="121"/>
      <c r="I956" s="121"/>
      <c r="J956" s="121"/>
      <c r="K956" s="139"/>
      <c r="L956" s="139"/>
      <c r="M956" s="139"/>
      <c r="N956" s="139"/>
      <c r="O956" s="121"/>
      <c r="P956" s="121"/>
      <c r="Q956" s="121"/>
      <c r="R956" s="121"/>
    </row>
    <row r="957" spans="5:18" s="30" customFormat="1" x14ac:dyDescent="0.35">
      <c r="E957" s="26"/>
      <c r="F957" s="26"/>
      <c r="G957" s="26"/>
      <c r="H957" s="121"/>
      <c r="I957" s="121"/>
      <c r="J957" s="121"/>
      <c r="K957" s="139"/>
      <c r="L957" s="139"/>
      <c r="M957" s="139"/>
      <c r="N957" s="139"/>
      <c r="O957" s="121"/>
      <c r="P957" s="121"/>
      <c r="Q957" s="121"/>
      <c r="R957" s="121"/>
    </row>
    <row r="958" spans="5:18" s="30" customFormat="1" x14ac:dyDescent="0.35">
      <c r="E958" s="26"/>
      <c r="F958" s="26"/>
      <c r="G958" s="26"/>
      <c r="H958" s="121"/>
      <c r="I958" s="121"/>
      <c r="J958" s="121"/>
      <c r="K958" s="139"/>
      <c r="L958" s="139"/>
      <c r="M958" s="139"/>
      <c r="N958" s="139"/>
      <c r="O958" s="121"/>
      <c r="P958" s="121"/>
      <c r="Q958" s="121"/>
      <c r="R958" s="121"/>
    </row>
    <row r="959" spans="5:18" s="30" customFormat="1" x14ac:dyDescent="0.35">
      <c r="E959" s="26"/>
      <c r="F959" s="26"/>
      <c r="G959" s="26"/>
      <c r="H959" s="121"/>
      <c r="I959" s="121"/>
      <c r="J959" s="121"/>
      <c r="K959" s="139"/>
      <c r="L959" s="139"/>
      <c r="M959" s="139"/>
      <c r="N959" s="139"/>
      <c r="O959" s="121"/>
      <c r="P959" s="121"/>
      <c r="Q959" s="121"/>
      <c r="R959" s="121"/>
    </row>
    <row r="960" spans="5:18" s="30" customFormat="1" x14ac:dyDescent="0.35">
      <c r="E960" s="26"/>
      <c r="F960" s="26"/>
      <c r="G960" s="26"/>
      <c r="H960" s="121"/>
      <c r="I960" s="121"/>
      <c r="J960" s="121"/>
      <c r="K960" s="139"/>
      <c r="L960" s="139"/>
      <c r="M960" s="139"/>
      <c r="N960" s="139"/>
      <c r="O960" s="121"/>
      <c r="P960" s="121"/>
      <c r="Q960" s="121"/>
      <c r="R960" s="121"/>
    </row>
    <row r="961" spans="5:18" s="30" customFormat="1" x14ac:dyDescent="0.35">
      <c r="E961" s="26"/>
      <c r="F961" s="26"/>
      <c r="G961" s="26"/>
      <c r="H961" s="121"/>
      <c r="I961" s="121"/>
      <c r="J961" s="121"/>
      <c r="K961" s="139"/>
      <c r="L961" s="139"/>
      <c r="M961" s="139"/>
      <c r="N961" s="139"/>
      <c r="O961" s="121"/>
      <c r="P961" s="121"/>
      <c r="Q961" s="121"/>
      <c r="R961" s="121"/>
    </row>
    <row r="962" spans="5:18" s="30" customFormat="1" x14ac:dyDescent="0.35">
      <c r="E962" s="26"/>
      <c r="F962" s="26"/>
      <c r="G962" s="26"/>
      <c r="H962" s="121"/>
      <c r="I962" s="121"/>
      <c r="J962" s="121"/>
      <c r="K962" s="139"/>
      <c r="L962" s="139"/>
      <c r="M962" s="139"/>
      <c r="N962" s="139"/>
      <c r="O962" s="121"/>
      <c r="P962" s="121"/>
      <c r="Q962" s="121"/>
      <c r="R962" s="121"/>
    </row>
    <row r="963" spans="5:18" s="30" customFormat="1" x14ac:dyDescent="0.35">
      <c r="E963" s="26"/>
      <c r="F963" s="26"/>
      <c r="G963" s="26"/>
      <c r="H963" s="121"/>
      <c r="I963" s="121"/>
      <c r="J963" s="121"/>
      <c r="K963" s="139"/>
      <c r="L963" s="139"/>
      <c r="M963" s="139"/>
      <c r="N963" s="139"/>
      <c r="O963" s="121"/>
      <c r="P963" s="121"/>
      <c r="Q963" s="121"/>
      <c r="R963" s="121"/>
    </row>
    <row r="964" spans="5:18" s="30" customFormat="1" x14ac:dyDescent="0.35">
      <c r="E964" s="26"/>
      <c r="F964" s="26"/>
      <c r="G964" s="26"/>
      <c r="H964" s="121"/>
      <c r="I964" s="121"/>
      <c r="J964" s="121"/>
      <c r="K964" s="139"/>
      <c r="L964" s="139"/>
      <c r="M964" s="139"/>
      <c r="N964" s="139"/>
      <c r="O964" s="121"/>
      <c r="P964" s="121"/>
      <c r="Q964" s="121"/>
      <c r="R964" s="121"/>
    </row>
    <row r="965" spans="5:18" s="30" customFormat="1" x14ac:dyDescent="0.35">
      <c r="E965" s="26"/>
      <c r="F965" s="26"/>
      <c r="G965" s="26"/>
      <c r="H965" s="121"/>
      <c r="I965" s="121"/>
      <c r="J965" s="121"/>
      <c r="K965" s="139"/>
      <c r="L965" s="139"/>
      <c r="M965" s="139"/>
      <c r="N965" s="139"/>
      <c r="O965" s="121"/>
      <c r="P965" s="121"/>
      <c r="Q965" s="121"/>
      <c r="R965" s="121"/>
    </row>
    <row r="966" spans="5:18" s="30" customFormat="1" x14ac:dyDescent="0.35">
      <c r="E966" s="26"/>
      <c r="F966" s="26"/>
      <c r="G966" s="26"/>
      <c r="H966" s="121"/>
      <c r="I966" s="121"/>
      <c r="J966" s="121"/>
      <c r="K966" s="139"/>
      <c r="L966" s="139"/>
      <c r="M966" s="139"/>
      <c r="N966" s="139"/>
      <c r="O966" s="121"/>
      <c r="P966" s="121"/>
      <c r="Q966" s="121"/>
      <c r="R966" s="121"/>
    </row>
    <row r="967" spans="5:18" s="30" customFormat="1" x14ac:dyDescent="0.35">
      <c r="E967" s="26"/>
      <c r="F967" s="26"/>
      <c r="G967" s="26"/>
      <c r="H967" s="121"/>
      <c r="I967" s="121"/>
      <c r="J967" s="121"/>
      <c r="K967" s="139"/>
      <c r="L967" s="139"/>
      <c r="M967" s="139"/>
      <c r="N967" s="139"/>
      <c r="O967" s="121"/>
      <c r="P967" s="121"/>
      <c r="Q967" s="121"/>
      <c r="R967" s="121"/>
    </row>
    <row r="968" spans="5:18" s="30" customFormat="1" x14ac:dyDescent="0.35">
      <c r="E968" s="26"/>
      <c r="F968" s="26"/>
      <c r="G968" s="26"/>
      <c r="H968" s="121"/>
      <c r="I968" s="121"/>
      <c r="J968" s="121"/>
      <c r="K968" s="139"/>
      <c r="L968" s="139"/>
      <c r="M968" s="139"/>
      <c r="N968" s="139"/>
      <c r="O968" s="121"/>
      <c r="P968" s="121"/>
      <c r="Q968" s="121"/>
      <c r="R968" s="121"/>
    </row>
    <row r="969" spans="5:18" s="30" customFormat="1" x14ac:dyDescent="0.35">
      <c r="E969" s="26"/>
      <c r="F969" s="26"/>
      <c r="G969" s="26"/>
      <c r="H969" s="121"/>
      <c r="I969" s="121"/>
      <c r="J969" s="121"/>
      <c r="K969" s="139"/>
      <c r="L969" s="139"/>
      <c r="M969" s="139"/>
      <c r="N969" s="139"/>
      <c r="O969" s="121"/>
      <c r="P969" s="121"/>
      <c r="Q969" s="121"/>
      <c r="R969" s="121"/>
    </row>
    <row r="970" spans="5:18" s="30" customFormat="1" x14ac:dyDescent="0.35">
      <c r="E970" s="26"/>
      <c r="F970" s="26"/>
      <c r="G970" s="26"/>
      <c r="H970" s="121"/>
      <c r="I970" s="121"/>
      <c r="J970" s="121"/>
      <c r="K970" s="139"/>
      <c r="L970" s="139"/>
      <c r="M970" s="139"/>
      <c r="N970" s="139"/>
      <c r="O970" s="121"/>
      <c r="P970" s="121"/>
      <c r="Q970" s="121"/>
      <c r="R970" s="121"/>
    </row>
    <row r="971" spans="5:18" s="30" customFormat="1" x14ac:dyDescent="0.35">
      <c r="E971" s="26"/>
      <c r="F971" s="26"/>
      <c r="G971" s="26"/>
      <c r="H971" s="121"/>
      <c r="I971" s="121"/>
      <c r="J971" s="121"/>
      <c r="K971" s="139"/>
      <c r="L971" s="139"/>
      <c r="M971" s="139"/>
      <c r="N971" s="139"/>
      <c r="O971" s="121"/>
      <c r="P971" s="121"/>
      <c r="Q971" s="121"/>
      <c r="R971" s="121"/>
    </row>
    <row r="972" spans="5:18" s="30" customFormat="1" x14ac:dyDescent="0.35">
      <c r="E972" s="26"/>
      <c r="F972" s="26"/>
      <c r="G972" s="26"/>
      <c r="H972" s="121"/>
      <c r="I972" s="121"/>
      <c r="J972" s="121"/>
      <c r="K972" s="139"/>
      <c r="L972" s="139"/>
      <c r="M972" s="139"/>
      <c r="N972" s="139"/>
      <c r="O972" s="121"/>
      <c r="P972" s="121"/>
      <c r="Q972" s="121"/>
      <c r="R972" s="121"/>
    </row>
    <row r="973" spans="5:18" s="30" customFormat="1" x14ac:dyDescent="0.35">
      <c r="E973" s="26"/>
      <c r="F973" s="26"/>
      <c r="G973" s="26"/>
      <c r="H973" s="121"/>
      <c r="I973" s="121"/>
      <c r="J973" s="121"/>
      <c r="K973" s="139"/>
      <c r="L973" s="139"/>
      <c r="M973" s="139"/>
      <c r="N973" s="139"/>
      <c r="O973" s="121"/>
      <c r="P973" s="121"/>
      <c r="Q973" s="121"/>
      <c r="R973" s="121"/>
    </row>
    <row r="974" spans="5:18" s="30" customFormat="1" x14ac:dyDescent="0.35">
      <c r="E974" s="26"/>
      <c r="F974" s="26"/>
      <c r="G974" s="26"/>
      <c r="H974" s="121"/>
      <c r="I974" s="121"/>
      <c r="J974" s="121"/>
      <c r="K974" s="139"/>
      <c r="L974" s="139"/>
      <c r="M974" s="139"/>
      <c r="N974" s="139"/>
      <c r="O974" s="121"/>
      <c r="P974" s="121"/>
      <c r="Q974" s="121"/>
      <c r="R974" s="121"/>
    </row>
    <row r="975" spans="5:18" s="30" customFormat="1" x14ac:dyDescent="0.35">
      <c r="E975" s="26"/>
      <c r="F975" s="26"/>
      <c r="G975" s="26"/>
      <c r="H975" s="121"/>
      <c r="I975" s="121"/>
      <c r="J975" s="121"/>
      <c r="K975" s="139"/>
      <c r="L975" s="139"/>
      <c r="M975" s="139"/>
      <c r="N975" s="139"/>
      <c r="O975" s="121"/>
      <c r="P975" s="121"/>
      <c r="Q975" s="121"/>
      <c r="R975" s="121"/>
    </row>
    <row r="976" spans="5:18" s="30" customFormat="1" x14ac:dyDescent="0.35">
      <c r="E976" s="26"/>
      <c r="F976" s="26"/>
      <c r="G976" s="26"/>
      <c r="H976" s="121"/>
      <c r="I976" s="121"/>
      <c r="J976" s="121"/>
      <c r="K976" s="139"/>
      <c r="L976" s="139"/>
      <c r="M976" s="139"/>
      <c r="N976" s="139"/>
      <c r="O976" s="121"/>
      <c r="P976" s="121"/>
      <c r="Q976" s="121"/>
      <c r="R976" s="121"/>
    </row>
    <row r="977" spans="5:18" s="30" customFormat="1" x14ac:dyDescent="0.35">
      <c r="E977" s="26"/>
      <c r="F977" s="26"/>
      <c r="G977" s="26"/>
      <c r="H977" s="121"/>
      <c r="I977" s="121"/>
      <c r="J977" s="121"/>
      <c r="K977" s="139"/>
      <c r="L977" s="139"/>
      <c r="M977" s="139"/>
      <c r="N977" s="139"/>
      <c r="O977" s="121"/>
      <c r="P977" s="121"/>
      <c r="Q977" s="121"/>
      <c r="R977" s="121"/>
    </row>
    <row r="978" spans="5:18" s="30" customFormat="1" x14ac:dyDescent="0.35">
      <c r="E978" s="26"/>
      <c r="F978" s="26"/>
      <c r="G978" s="26"/>
      <c r="H978" s="121"/>
      <c r="I978" s="121"/>
      <c r="J978" s="121"/>
      <c r="K978" s="139"/>
      <c r="L978" s="139"/>
      <c r="M978" s="139"/>
      <c r="N978" s="139"/>
      <c r="O978" s="121"/>
      <c r="P978" s="121"/>
      <c r="Q978" s="121"/>
      <c r="R978" s="121"/>
    </row>
    <row r="979" spans="5:18" s="30" customFormat="1" x14ac:dyDescent="0.35">
      <c r="E979" s="26"/>
      <c r="F979" s="26"/>
      <c r="G979" s="26"/>
      <c r="H979" s="121"/>
      <c r="I979" s="121"/>
      <c r="J979" s="121"/>
      <c r="K979" s="139"/>
      <c r="L979" s="139"/>
      <c r="M979" s="139"/>
      <c r="N979" s="139"/>
      <c r="O979" s="121"/>
      <c r="P979" s="121"/>
      <c r="Q979" s="121"/>
      <c r="R979" s="121"/>
    </row>
    <row r="980" spans="5:18" s="30" customFormat="1" x14ac:dyDescent="0.35">
      <c r="E980" s="26"/>
      <c r="F980" s="26"/>
      <c r="G980" s="26"/>
      <c r="H980" s="121"/>
      <c r="I980" s="121"/>
      <c r="J980" s="121"/>
      <c r="K980" s="139"/>
      <c r="L980" s="139"/>
      <c r="M980" s="139"/>
      <c r="N980" s="139"/>
      <c r="O980" s="121"/>
      <c r="P980" s="121"/>
      <c r="Q980" s="121"/>
      <c r="R980" s="121"/>
    </row>
    <row r="981" spans="5:18" s="30" customFormat="1" x14ac:dyDescent="0.35">
      <c r="E981" s="26"/>
      <c r="F981" s="26"/>
      <c r="G981" s="26"/>
      <c r="H981" s="121"/>
      <c r="I981" s="121"/>
      <c r="J981" s="121"/>
      <c r="K981" s="139"/>
      <c r="L981" s="139"/>
      <c r="M981" s="139"/>
      <c r="N981" s="139"/>
      <c r="O981" s="121"/>
      <c r="P981" s="121"/>
      <c r="Q981" s="121"/>
      <c r="R981" s="121"/>
    </row>
    <row r="982" spans="5:18" s="30" customFormat="1" x14ac:dyDescent="0.35">
      <c r="E982" s="26"/>
      <c r="F982" s="26"/>
      <c r="G982" s="26"/>
      <c r="H982" s="121"/>
      <c r="I982" s="121"/>
      <c r="J982" s="121"/>
      <c r="K982" s="139"/>
      <c r="L982" s="139"/>
      <c r="M982" s="139"/>
      <c r="N982" s="139"/>
      <c r="O982" s="121"/>
      <c r="P982" s="121"/>
      <c r="Q982" s="121"/>
      <c r="R982" s="121"/>
    </row>
    <row r="983" spans="5:18" s="30" customFormat="1" x14ac:dyDescent="0.35">
      <c r="E983" s="26"/>
      <c r="F983" s="26"/>
      <c r="G983" s="26"/>
      <c r="H983" s="121"/>
      <c r="I983" s="121"/>
      <c r="J983" s="121"/>
      <c r="K983" s="139"/>
      <c r="L983" s="139"/>
      <c r="M983" s="139"/>
      <c r="N983" s="139"/>
      <c r="O983" s="121"/>
      <c r="P983" s="121"/>
      <c r="Q983" s="121"/>
      <c r="R983" s="121"/>
    </row>
    <row r="984" spans="5:18" s="30" customFormat="1" x14ac:dyDescent="0.35">
      <c r="E984" s="26"/>
      <c r="F984" s="26"/>
      <c r="G984" s="26"/>
      <c r="H984" s="121"/>
      <c r="I984" s="121"/>
      <c r="J984" s="121"/>
      <c r="K984" s="139"/>
      <c r="L984" s="139"/>
      <c r="M984" s="139"/>
      <c r="N984" s="139"/>
      <c r="O984" s="121"/>
      <c r="P984" s="121"/>
      <c r="Q984" s="121"/>
      <c r="R984" s="121"/>
    </row>
    <row r="985" spans="5:18" s="30" customFormat="1" x14ac:dyDescent="0.35">
      <c r="E985" s="26"/>
      <c r="F985" s="26"/>
      <c r="G985" s="26"/>
      <c r="H985" s="121"/>
      <c r="I985" s="121"/>
      <c r="J985" s="121"/>
      <c r="K985" s="139"/>
      <c r="L985" s="139"/>
      <c r="M985" s="139"/>
      <c r="N985" s="139"/>
      <c r="O985" s="121"/>
      <c r="P985" s="121"/>
      <c r="Q985" s="121"/>
      <c r="R985" s="121"/>
    </row>
    <row r="986" spans="5:18" s="30" customFormat="1" x14ac:dyDescent="0.35">
      <c r="E986" s="26"/>
      <c r="F986" s="26"/>
      <c r="G986" s="26"/>
      <c r="H986" s="121"/>
      <c r="I986" s="121"/>
      <c r="J986" s="121"/>
      <c r="K986" s="139"/>
      <c r="L986" s="139"/>
      <c r="M986" s="139"/>
      <c r="N986" s="139"/>
      <c r="O986" s="121"/>
      <c r="P986" s="121"/>
      <c r="Q986" s="121"/>
      <c r="R986" s="121"/>
    </row>
    <row r="987" spans="5:18" s="30" customFormat="1" x14ac:dyDescent="0.35">
      <c r="E987" s="26"/>
      <c r="F987" s="26"/>
      <c r="G987" s="26"/>
      <c r="H987" s="121"/>
      <c r="I987" s="121"/>
      <c r="J987" s="121"/>
      <c r="K987" s="139"/>
      <c r="L987" s="139"/>
      <c r="M987" s="139"/>
      <c r="N987" s="139"/>
      <c r="O987" s="121"/>
      <c r="P987" s="121"/>
      <c r="Q987" s="121"/>
      <c r="R987" s="121"/>
    </row>
    <row r="988" spans="5:18" s="30" customFormat="1" x14ac:dyDescent="0.35">
      <c r="E988" s="26"/>
      <c r="F988" s="26"/>
      <c r="G988" s="26"/>
      <c r="H988" s="121"/>
      <c r="I988" s="121"/>
      <c r="J988" s="121"/>
      <c r="K988" s="139"/>
      <c r="L988" s="139"/>
      <c r="M988" s="139"/>
      <c r="N988" s="139"/>
      <c r="O988" s="121"/>
      <c r="P988" s="121"/>
      <c r="Q988" s="121"/>
      <c r="R988" s="121"/>
    </row>
    <row r="989" spans="5:18" s="30" customFormat="1" x14ac:dyDescent="0.35">
      <c r="E989" s="26"/>
      <c r="F989" s="26"/>
      <c r="G989" s="26"/>
      <c r="H989" s="121"/>
      <c r="I989" s="121"/>
      <c r="J989" s="121"/>
      <c r="K989" s="139"/>
      <c r="L989" s="139"/>
      <c r="M989" s="139"/>
      <c r="N989" s="139"/>
      <c r="O989" s="121"/>
      <c r="P989" s="121"/>
      <c r="Q989" s="121"/>
      <c r="R989" s="121"/>
    </row>
    <row r="990" spans="5:18" s="30" customFormat="1" x14ac:dyDescent="0.35">
      <c r="E990" s="26"/>
      <c r="F990" s="26"/>
      <c r="G990" s="26"/>
      <c r="H990" s="121"/>
      <c r="I990" s="121"/>
      <c r="J990" s="121"/>
      <c r="K990" s="139"/>
      <c r="L990" s="139"/>
      <c r="M990" s="139"/>
      <c r="N990" s="139"/>
      <c r="O990" s="121"/>
      <c r="P990" s="121"/>
      <c r="Q990" s="121"/>
      <c r="R990" s="121"/>
    </row>
    <row r="991" spans="5:18" s="30" customFormat="1" x14ac:dyDescent="0.35">
      <c r="E991" s="26"/>
      <c r="F991" s="26"/>
      <c r="G991" s="26"/>
      <c r="H991" s="121"/>
      <c r="I991" s="121"/>
      <c r="J991" s="121"/>
      <c r="K991" s="139"/>
      <c r="L991" s="139"/>
      <c r="M991" s="139"/>
      <c r="N991" s="139"/>
      <c r="O991" s="121"/>
      <c r="P991" s="121"/>
      <c r="Q991" s="121"/>
      <c r="R991" s="121"/>
    </row>
    <row r="992" spans="5:18" s="30" customFormat="1" x14ac:dyDescent="0.35">
      <c r="E992" s="26"/>
      <c r="F992" s="26"/>
      <c r="G992" s="26"/>
      <c r="H992" s="121"/>
      <c r="I992" s="121"/>
      <c r="J992" s="121"/>
      <c r="K992" s="139"/>
      <c r="L992" s="139"/>
      <c r="M992" s="139"/>
      <c r="N992" s="139"/>
      <c r="O992" s="121"/>
      <c r="P992" s="121"/>
      <c r="Q992" s="121"/>
      <c r="R992" s="121"/>
    </row>
    <row r="993" spans="5:18" s="30" customFormat="1" x14ac:dyDescent="0.35">
      <c r="E993" s="26"/>
      <c r="F993" s="26"/>
      <c r="G993" s="26"/>
      <c r="H993" s="121"/>
      <c r="I993" s="121"/>
      <c r="J993" s="121"/>
      <c r="K993" s="139"/>
      <c r="L993" s="139"/>
      <c r="M993" s="139"/>
      <c r="N993" s="139"/>
      <c r="O993" s="121"/>
      <c r="P993" s="121"/>
      <c r="Q993" s="121"/>
      <c r="R993" s="121"/>
    </row>
    <row r="994" spans="5:18" s="30" customFormat="1" x14ac:dyDescent="0.35">
      <c r="E994" s="26"/>
      <c r="F994" s="26"/>
      <c r="G994" s="26"/>
      <c r="H994" s="121"/>
      <c r="I994" s="121"/>
      <c r="J994" s="121"/>
      <c r="K994" s="139"/>
      <c r="L994" s="139"/>
      <c r="M994" s="139"/>
      <c r="N994" s="139"/>
      <c r="O994" s="121"/>
      <c r="P994" s="121"/>
      <c r="Q994" s="121"/>
      <c r="R994" s="121"/>
    </row>
    <row r="995" spans="5:18" s="30" customFormat="1" x14ac:dyDescent="0.35">
      <c r="E995" s="26"/>
      <c r="F995" s="26"/>
      <c r="G995" s="26"/>
      <c r="H995" s="121"/>
      <c r="I995" s="121"/>
      <c r="J995" s="121"/>
      <c r="K995" s="139"/>
      <c r="L995" s="139"/>
      <c r="M995" s="139"/>
      <c r="N995" s="139"/>
      <c r="O995" s="121"/>
      <c r="P995" s="121"/>
      <c r="Q995" s="121"/>
      <c r="R995" s="121"/>
    </row>
    <row r="996" spans="5:18" s="30" customFormat="1" x14ac:dyDescent="0.35">
      <c r="E996" s="26"/>
      <c r="F996" s="26"/>
      <c r="G996" s="26"/>
      <c r="H996" s="121"/>
      <c r="I996" s="121"/>
      <c r="J996" s="121"/>
      <c r="K996" s="139"/>
      <c r="L996" s="139"/>
      <c r="M996" s="139"/>
      <c r="N996" s="139"/>
      <c r="O996" s="121"/>
      <c r="P996" s="121"/>
      <c r="Q996" s="121"/>
      <c r="R996" s="121"/>
    </row>
    <row r="997" spans="5:18" s="30" customFormat="1" x14ac:dyDescent="0.35">
      <c r="E997" s="26"/>
      <c r="F997" s="26"/>
      <c r="G997" s="26"/>
      <c r="H997" s="121"/>
      <c r="I997" s="121"/>
      <c r="J997" s="121"/>
      <c r="K997" s="139"/>
      <c r="L997" s="139"/>
      <c r="M997" s="139"/>
      <c r="N997" s="139"/>
      <c r="O997" s="121"/>
      <c r="P997" s="121"/>
      <c r="Q997" s="121"/>
      <c r="R997" s="121"/>
    </row>
    <row r="998" spans="5:18" s="30" customFormat="1" x14ac:dyDescent="0.35">
      <c r="E998" s="26"/>
      <c r="F998" s="26"/>
      <c r="G998" s="26"/>
      <c r="H998" s="121"/>
      <c r="I998" s="121"/>
      <c r="J998" s="121"/>
      <c r="K998" s="139"/>
      <c r="L998" s="139"/>
      <c r="M998" s="139"/>
      <c r="N998" s="139"/>
      <c r="O998" s="121"/>
      <c r="P998" s="121"/>
      <c r="Q998" s="121"/>
      <c r="R998" s="121"/>
    </row>
    <row r="999" spans="5:18" s="30" customFormat="1" x14ac:dyDescent="0.35">
      <c r="E999" s="26"/>
      <c r="F999" s="26"/>
      <c r="G999" s="26"/>
      <c r="H999" s="121"/>
      <c r="I999" s="121"/>
      <c r="J999" s="121"/>
      <c r="K999" s="139"/>
      <c r="L999" s="139"/>
      <c r="M999" s="139"/>
      <c r="N999" s="139"/>
      <c r="O999" s="121"/>
      <c r="P999" s="121"/>
      <c r="Q999" s="121"/>
      <c r="R999" s="121"/>
    </row>
    <row r="1000" spans="5:18" s="30" customFormat="1" x14ac:dyDescent="0.35">
      <c r="E1000" s="26"/>
      <c r="F1000" s="26"/>
      <c r="G1000" s="26"/>
      <c r="H1000" s="121"/>
      <c r="I1000" s="121"/>
      <c r="J1000" s="121"/>
      <c r="K1000" s="139"/>
      <c r="L1000" s="139"/>
      <c r="M1000" s="139"/>
      <c r="N1000" s="139"/>
      <c r="O1000" s="121"/>
      <c r="P1000" s="121"/>
      <c r="Q1000" s="121"/>
      <c r="R1000" s="121"/>
    </row>
    <row r="1001" spans="5:18" s="30" customFormat="1" x14ac:dyDescent="0.35">
      <c r="E1001" s="26"/>
      <c r="F1001" s="26"/>
      <c r="G1001" s="26"/>
      <c r="H1001" s="121"/>
      <c r="I1001" s="121"/>
      <c r="J1001" s="121"/>
      <c r="K1001" s="139"/>
      <c r="L1001" s="139"/>
      <c r="M1001" s="139"/>
      <c r="N1001" s="139"/>
      <c r="O1001" s="121"/>
      <c r="P1001" s="121"/>
      <c r="Q1001" s="121"/>
      <c r="R1001" s="121"/>
    </row>
    <row r="1002" spans="5:18" s="30" customFormat="1" x14ac:dyDescent="0.35">
      <c r="E1002" s="26"/>
      <c r="F1002" s="26"/>
      <c r="G1002" s="26"/>
      <c r="H1002" s="121"/>
      <c r="I1002" s="121"/>
      <c r="J1002" s="121"/>
      <c r="K1002" s="139"/>
      <c r="L1002" s="139"/>
      <c r="M1002" s="139"/>
      <c r="N1002" s="139"/>
      <c r="O1002" s="121"/>
      <c r="P1002" s="121"/>
      <c r="Q1002" s="121"/>
      <c r="R1002" s="121"/>
    </row>
    <row r="1003" spans="5:18" s="30" customFormat="1" x14ac:dyDescent="0.35">
      <c r="E1003" s="26"/>
      <c r="F1003" s="26"/>
      <c r="G1003" s="26"/>
      <c r="H1003" s="121"/>
      <c r="I1003" s="121"/>
      <c r="J1003" s="121"/>
      <c r="K1003" s="139"/>
      <c r="L1003" s="139"/>
      <c r="M1003" s="139"/>
      <c r="N1003" s="139"/>
      <c r="O1003" s="121"/>
      <c r="P1003" s="121"/>
      <c r="Q1003" s="121"/>
      <c r="R1003" s="121"/>
    </row>
    <row r="1004" spans="5:18" s="30" customFormat="1" x14ac:dyDescent="0.35">
      <c r="E1004" s="26"/>
      <c r="F1004" s="26"/>
      <c r="G1004" s="26"/>
      <c r="H1004" s="121"/>
      <c r="I1004" s="121"/>
      <c r="J1004" s="121"/>
      <c r="K1004" s="139"/>
      <c r="L1004" s="139"/>
      <c r="M1004" s="139"/>
      <c r="N1004" s="139"/>
      <c r="O1004" s="121"/>
      <c r="P1004" s="121"/>
      <c r="Q1004" s="121"/>
      <c r="R1004" s="121"/>
    </row>
    <row r="1005" spans="5:18" s="30" customFormat="1" x14ac:dyDescent="0.35">
      <c r="E1005" s="26"/>
      <c r="F1005" s="26"/>
      <c r="G1005" s="26"/>
      <c r="H1005" s="121"/>
      <c r="I1005" s="121"/>
      <c r="J1005" s="121"/>
      <c r="K1005" s="139"/>
      <c r="L1005" s="139"/>
      <c r="M1005" s="139"/>
      <c r="N1005" s="139"/>
      <c r="O1005" s="121"/>
      <c r="P1005" s="121"/>
      <c r="Q1005" s="121"/>
      <c r="R1005" s="121"/>
    </row>
    <row r="1006" spans="5:18" s="30" customFormat="1" x14ac:dyDescent="0.35">
      <c r="E1006" s="26"/>
      <c r="F1006" s="26"/>
      <c r="G1006" s="26"/>
      <c r="H1006" s="121"/>
      <c r="I1006" s="121"/>
      <c r="J1006" s="121"/>
      <c r="K1006" s="139"/>
      <c r="L1006" s="139"/>
      <c r="M1006" s="139"/>
      <c r="N1006" s="139"/>
      <c r="O1006" s="121"/>
      <c r="P1006" s="121"/>
      <c r="Q1006" s="121"/>
      <c r="R1006" s="121"/>
    </row>
    <row r="1007" spans="5:18" s="30" customFormat="1" x14ac:dyDescent="0.35">
      <c r="E1007" s="26"/>
      <c r="F1007" s="26"/>
      <c r="G1007" s="26"/>
      <c r="H1007" s="121"/>
      <c r="I1007" s="121"/>
      <c r="J1007" s="121"/>
      <c r="K1007" s="139"/>
      <c r="L1007" s="139"/>
      <c r="M1007" s="139"/>
      <c r="N1007" s="139"/>
      <c r="O1007" s="121"/>
      <c r="P1007" s="121"/>
      <c r="Q1007" s="121"/>
      <c r="R1007" s="121"/>
    </row>
    <row r="1008" spans="5:18" s="30" customFormat="1" x14ac:dyDescent="0.35">
      <c r="E1008" s="26"/>
      <c r="F1008" s="26"/>
      <c r="G1008" s="26"/>
      <c r="H1008" s="121"/>
      <c r="I1008" s="121"/>
      <c r="J1008" s="121"/>
      <c r="K1008" s="139"/>
      <c r="L1008" s="139"/>
      <c r="M1008" s="139"/>
      <c r="N1008" s="139"/>
      <c r="O1008" s="121"/>
      <c r="P1008" s="121"/>
      <c r="Q1008" s="121"/>
      <c r="R1008" s="121"/>
    </row>
    <row r="1009" spans="5:18" s="30" customFormat="1" x14ac:dyDescent="0.35">
      <c r="E1009" s="26"/>
      <c r="F1009" s="26"/>
      <c r="G1009" s="26"/>
      <c r="H1009" s="121"/>
      <c r="I1009" s="121"/>
      <c r="J1009" s="121"/>
      <c r="K1009" s="139"/>
      <c r="L1009" s="139"/>
      <c r="M1009" s="139"/>
      <c r="N1009" s="139"/>
      <c r="O1009" s="121"/>
      <c r="P1009" s="121"/>
      <c r="Q1009" s="121"/>
      <c r="R1009" s="121"/>
    </row>
    <row r="1010" spans="5:18" s="30" customFormat="1" x14ac:dyDescent="0.35">
      <c r="E1010" s="26"/>
      <c r="F1010" s="26"/>
      <c r="G1010" s="26"/>
      <c r="H1010" s="121"/>
      <c r="I1010" s="121"/>
      <c r="J1010" s="121"/>
      <c r="K1010" s="139"/>
      <c r="L1010" s="139"/>
      <c r="M1010" s="139"/>
      <c r="N1010" s="139"/>
      <c r="O1010" s="121"/>
      <c r="P1010" s="121"/>
      <c r="Q1010" s="121"/>
      <c r="R1010" s="121"/>
    </row>
    <row r="1011" spans="5:18" s="30" customFormat="1" x14ac:dyDescent="0.35">
      <c r="E1011" s="26"/>
      <c r="F1011" s="26"/>
      <c r="G1011" s="26"/>
      <c r="H1011" s="121"/>
      <c r="I1011" s="121"/>
      <c r="J1011" s="121"/>
      <c r="K1011" s="139"/>
      <c r="L1011" s="139"/>
      <c r="M1011" s="139"/>
      <c r="N1011" s="139"/>
      <c r="O1011" s="121"/>
      <c r="P1011" s="121"/>
      <c r="Q1011" s="121"/>
      <c r="R1011" s="121"/>
    </row>
    <row r="1012" spans="5:18" s="30" customFormat="1" x14ac:dyDescent="0.35">
      <c r="E1012" s="26"/>
      <c r="F1012" s="26"/>
      <c r="G1012" s="26"/>
      <c r="H1012" s="121"/>
      <c r="I1012" s="121"/>
      <c r="J1012" s="121"/>
      <c r="K1012" s="139"/>
      <c r="L1012" s="139"/>
      <c r="M1012" s="139"/>
      <c r="N1012" s="139"/>
      <c r="O1012" s="121"/>
      <c r="P1012" s="121"/>
      <c r="Q1012" s="121"/>
      <c r="R1012" s="121"/>
    </row>
    <row r="1013" spans="5:18" s="30" customFormat="1" x14ac:dyDescent="0.35">
      <c r="E1013" s="26"/>
      <c r="F1013" s="26"/>
      <c r="G1013" s="26"/>
      <c r="H1013" s="121"/>
      <c r="I1013" s="121"/>
      <c r="J1013" s="121"/>
      <c r="K1013" s="139"/>
      <c r="L1013" s="139"/>
      <c r="M1013" s="139"/>
      <c r="N1013" s="139"/>
      <c r="O1013" s="121"/>
      <c r="P1013" s="121"/>
      <c r="Q1013" s="121"/>
      <c r="R1013" s="121"/>
    </row>
    <row r="1014" spans="5:18" s="30" customFormat="1" x14ac:dyDescent="0.35">
      <c r="E1014" s="26"/>
      <c r="F1014" s="26"/>
      <c r="G1014" s="26"/>
      <c r="H1014" s="121"/>
      <c r="I1014" s="121"/>
      <c r="J1014" s="121"/>
      <c r="K1014" s="139"/>
      <c r="L1014" s="139"/>
      <c r="M1014" s="139"/>
      <c r="N1014" s="139"/>
      <c r="O1014" s="121"/>
      <c r="P1014" s="121"/>
      <c r="Q1014" s="121"/>
      <c r="R1014" s="121"/>
    </row>
    <row r="1015" spans="5:18" s="30" customFormat="1" x14ac:dyDescent="0.35">
      <c r="E1015" s="26"/>
      <c r="F1015" s="26"/>
      <c r="G1015" s="26"/>
      <c r="H1015" s="121"/>
      <c r="I1015" s="121"/>
      <c r="J1015" s="121"/>
      <c r="K1015" s="139"/>
      <c r="L1015" s="139"/>
      <c r="M1015" s="139"/>
      <c r="N1015" s="139"/>
      <c r="O1015" s="121"/>
      <c r="P1015" s="121"/>
      <c r="Q1015" s="121"/>
      <c r="R1015" s="121"/>
    </row>
    <row r="1016" spans="5:18" s="30" customFormat="1" x14ac:dyDescent="0.35">
      <c r="E1016" s="26"/>
      <c r="F1016" s="26"/>
      <c r="G1016" s="26"/>
      <c r="H1016" s="121"/>
      <c r="I1016" s="121"/>
      <c r="J1016" s="121"/>
      <c r="K1016" s="139"/>
      <c r="L1016" s="139"/>
      <c r="M1016" s="139"/>
      <c r="N1016" s="139"/>
      <c r="O1016" s="121"/>
      <c r="P1016" s="121"/>
      <c r="Q1016" s="121"/>
      <c r="R1016" s="121"/>
    </row>
    <row r="1017" spans="5:18" s="30" customFormat="1" x14ac:dyDescent="0.35">
      <c r="E1017" s="26"/>
      <c r="F1017" s="26"/>
      <c r="G1017" s="26"/>
      <c r="H1017" s="121"/>
      <c r="I1017" s="121"/>
      <c r="J1017" s="121"/>
      <c r="K1017" s="139"/>
      <c r="L1017" s="139"/>
      <c r="M1017" s="139"/>
      <c r="N1017" s="139"/>
      <c r="O1017" s="121"/>
      <c r="P1017" s="121"/>
      <c r="Q1017" s="121"/>
      <c r="R1017" s="121"/>
    </row>
    <row r="1018" spans="5:18" s="30" customFormat="1" x14ac:dyDescent="0.35">
      <c r="E1018" s="26"/>
      <c r="F1018" s="26"/>
      <c r="G1018" s="26"/>
      <c r="H1018" s="121"/>
      <c r="I1018" s="121"/>
      <c r="J1018" s="121"/>
      <c r="K1018" s="139"/>
      <c r="L1018" s="139"/>
      <c r="M1018" s="139"/>
      <c r="N1018" s="139"/>
      <c r="O1018" s="121"/>
      <c r="P1018" s="121"/>
      <c r="Q1018" s="121"/>
      <c r="R1018" s="121"/>
    </row>
    <row r="1019" spans="5:18" s="30" customFormat="1" x14ac:dyDescent="0.35">
      <c r="E1019" s="26"/>
      <c r="F1019" s="26"/>
      <c r="G1019" s="26"/>
      <c r="H1019" s="121"/>
      <c r="I1019" s="121"/>
      <c r="J1019" s="121"/>
      <c r="K1019" s="139"/>
      <c r="L1019" s="139"/>
      <c r="M1019" s="139"/>
      <c r="N1019" s="139"/>
      <c r="O1019" s="121"/>
      <c r="P1019" s="121"/>
      <c r="Q1019" s="121"/>
      <c r="R1019" s="121"/>
    </row>
    <row r="1020" spans="5:18" s="30" customFormat="1" x14ac:dyDescent="0.35">
      <c r="E1020" s="26"/>
      <c r="F1020" s="26"/>
      <c r="G1020" s="26"/>
      <c r="H1020" s="121"/>
      <c r="I1020" s="121"/>
      <c r="J1020" s="121"/>
      <c r="K1020" s="139"/>
      <c r="L1020" s="139"/>
      <c r="M1020" s="139"/>
      <c r="N1020" s="139"/>
      <c r="O1020" s="121"/>
      <c r="P1020" s="121"/>
      <c r="Q1020" s="121"/>
      <c r="R1020" s="121"/>
    </row>
    <row r="1021" spans="5:18" s="30" customFormat="1" x14ac:dyDescent="0.35">
      <c r="E1021" s="26"/>
      <c r="F1021" s="26"/>
      <c r="G1021" s="26"/>
      <c r="H1021" s="121"/>
      <c r="I1021" s="121"/>
      <c r="J1021" s="121"/>
      <c r="K1021" s="139"/>
      <c r="L1021" s="139"/>
      <c r="M1021" s="139"/>
      <c r="N1021" s="139"/>
      <c r="O1021" s="121"/>
      <c r="P1021" s="121"/>
      <c r="Q1021" s="121"/>
      <c r="R1021" s="121"/>
    </row>
    <row r="1022" spans="5:18" s="30" customFormat="1" x14ac:dyDescent="0.35">
      <c r="E1022" s="26"/>
      <c r="F1022" s="26"/>
      <c r="G1022" s="26"/>
      <c r="H1022" s="121"/>
      <c r="I1022" s="121"/>
      <c r="J1022" s="121"/>
      <c r="K1022" s="139"/>
      <c r="L1022" s="139"/>
      <c r="M1022" s="139"/>
      <c r="N1022" s="139"/>
      <c r="O1022" s="121"/>
      <c r="P1022" s="121"/>
      <c r="Q1022" s="121"/>
      <c r="R1022" s="121"/>
    </row>
    <row r="1023" spans="5:18" s="30" customFormat="1" x14ac:dyDescent="0.35">
      <c r="E1023" s="26"/>
      <c r="F1023" s="26"/>
      <c r="G1023" s="26"/>
      <c r="H1023" s="121"/>
      <c r="I1023" s="121"/>
      <c r="J1023" s="121"/>
      <c r="K1023" s="139"/>
      <c r="L1023" s="139"/>
      <c r="M1023" s="139"/>
      <c r="N1023" s="139"/>
      <c r="O1023" s="121"/>
      <c r="P1023" s="121"/>
      <c r="Q1023" s="121"/>
      <c r="R1023" s="121"/>
    </row>
    <row r="1024" spans="5:18" s="30" customFormat="1" x14ac:dyDescent="0.35">
      <c r="E1024" s="26"/>
      <c r="F1024" s="26"/>
      <c r="G1024" s="26"/>
      <c r="H1024" s="121"/>
      <c r="I1024" s="121"/>
      <c r="J1024" s="121"/>
      <c r="K1024" s="139"/>
      <c r="L1024" s="139"/>
      <c r="M1024" s="139"/>
      <c r="N1024" s="139"/>
      <c r="O1024" s="121"/>
      <c r="P1024" s="121"/>
      <c r="Q1024" s="121"/>
      <c r="R1024" s="121"/>
    </row>
    <row r="1025" spans="5:18" s="30" customFormat="1" x14ac:dyDescent="0.35">
      <c r="E1025" s="26"/>
      <c r="F1025" s="26"/>
      <c r="G1025" s="26"/>
      <c r="H1025" s="121"/>
      <c r="I1025" s="121"/>
      <c r="J1025" s="121"/>
      <c r="K1025" s="139"/>
      <c r="L1025" s="139"/>
      <c r="M1025" s="139"/>
      <c r="N1025" s="139"/>
      <c r="O1025" s="121"/>
      <c r="P1025" s="121"/>
      <c r="Q1025" s="121"/>
      <c r="R1025" s="121"/>
    </row>
    <row r="1026" spans="5:18" s="30" customFormat="1" x14ac:dyDescent="0.35">
      <c r="E1026" s="26"/>
      <c r="F1026" s="26"/>
      <c r="G1026" s="26"/>
      <c r="H1026" s="121"/>
      <c r="I1026" s="121"/>
      <c r="J1026" s="121"/>
      <c r="K1026" s="139"/>
      <c r="L1026" s="139"/>
      <c r="M1026" s="139"/>
      <c r="N1026" s="139"/>
      <c r="O1026" s="121"/>
      <c r="P1026" s="121"/>
      <c r="Q1026" s="121"/>
      <c r="R1026" s="121"/>
    </row>
    <row r="1027" spans="5:18" s="30" customFormat="1" x14ac:dyDescent="0.35">
      <c r="E1027" s="26"/>
      <c r="F1027" s="26"/>
      <c r="G1027" s="26"/>
      <c r="H1027" s="121"/>
      <c r="I1027" s="121"/>
      <c r="J1027" s="121"/>
      <c r="K1027" s="139"/>
      <c r="L1027" s="139"/>
      <c r="M1027" s="139"/>
      <c r="N1027" s="139"/>
      <c r="O1027" s="121"/>
      <c r="P1027" s="121"/>
      <c r="Q1027" s="121"/>
      <c r="R1027" s="121"/>
    </row>
    <row r="1028" spans="5:18" s="30" customFormat="1" x14ac:dyDescent="0.35">
      <c r="E1028" s="26"/>
      <c r="F1028" s="26"/>
      <c r="G1028" s="26"/>
      <c r="H1028" s="121"/>
      <c r="I1028" s="121"/>
      <c r="J1028" s="121"/>
      <c r="K1028" s="139"/>
      <c r="L1028" s="139"/>
      <c r="M1028" s="139"/>
      <c r="N1028" s="139"/>
      <c r="O1028" s="121"/>
      <c r="P1028" s="121"/>
      <c r="Q1028" s="121"/>
      <c r="R1028" s="121"/>
    </row>
    <row r="1029" spans="5:18" s="30" customFormat="1" x14ac:dyDescent="0.35">
      <c r="E1029" s="26"/>
      <c r="F1029" s="26"/>
      <c r="G1029" s="26"/>
      <c r="H1029" s="121"/>
      <c r="I1029" s="121"/>
      <c r="J1029" s="121"/>
      <c r="K1029" s="139"/>
      <c r="L1029" s="139"/>
      <c r="M1029" s="139"/>
      <c r="N1029" s="139"/>
      <c r="O1029" s="121"/>
      <c r="P1029" s="121"/>
      <c r="Q1029" s="121"/>
      <c r="R1029" s="121"/>
    </row>
    <row r="1030" spans="5:18" s="30" customFormat="1" x14ac:dyDescent="0.35">
      <c r="E1030" s="26"/>
      <c r="F1030" s="26"/>
      <c r="G1030" s="26"/>
      <c r="H1030" s="121"/>
      <c r="I1030" s="121"/>
      <c r="J1030" s="121"/>
      <c r="K1030" s="139"/>
      <c r="L1030" s="139"/>
      <c r="M1030" s="139"/>
      <c r="N1030" s="139"/>
      <c r="O1030" s="121"/>
      <c r="P1030" s="121"/>
      <c r="Q1030" s="121"/>
      <c r="R1030" s="121"/>
    </row>
    <row r="1031" spans="5:18" s="30" customFormat="1" x14ac:dyDescent="0.35">
      <c r="E1031" s="26"/>
      <c r="F1031" s="26"/>
      <c r="G1031" s="26"/>
      <c r="H1031" s="121"/>
      <c r="I1031" s="121"/>
      <c r="J1031" s="121"/>
      <c r="K1031" s="139"/>
      <c r="L1031" s="139"/>
      <c r="M1031" s="139"/>
      <c r="N1031" s="139"/>
      <c r="O1031" s="121"/>
      <c r="P1031" s="121"/>
      <c r="Q1031" s="121"/>
      <c r="R1031" s="121"/>
    </row>
    <row r="1032" spans="5:18" s="30" customFormat="1" x14ac:dyDescent="0.35">
      <c r="E1032" s="26"/>
      <c r="F1032" s="26"/>
      <c r="G1032" s="26"/>
      <c r="H1032" s="121"/>
      <c r="I1032" s="121"/>
      <c r="J1032" s="121"/>
      <c r="K1032" s="139"/>
      <c r="L1032" s="139"/>
      <c r="M1032" s="139"/>
      <c r="N1032" s="139"/>
      <c r="O1032" s="121"/>
      <c r="P1032" s="121"/>
      <c r="Q1032" s="121"/>
      <c r="R1032" s="121"/>
    </row>
    <row r="1033" spans="5:18" s="30" customFormat="1" x14ac:dyDescent="0.35">
      <c r="E1033" s="26"/>
      <c r="F1033" s="26"/>
      <c r="G1033" s="26"/>
      <c r="H1033" s="121"/>
      <c r="I1033" s="121"/>
      <c r="J1033" s="121"/>
      <c r="K1033" s="139"/>
      <c r="L1033" s="139"/>
      <c r="M1033" s="139"/>
      <c r="N1033" s="139"/>
      <c r="O1033" s="121"/>
      <c r="P1033" s="121"/>
      <c r="Q1033" s="121"/>
      <c r="R1033" s="121"/>
    </row>
    <row r="1034" spans="5:18" s="30" customFormat="1" x14ac:dyDescent="0.35">
      <c r="E1034" s="26"/>
      <c r="F1034" s="26"/>
      <c r="G1034" s="26"/>
      <c r="H1034" s="121"/>
      <c r="I1034" s="121"/>
      <c r="J1034" s="121"/>
      <c r="K1034" s="139"/>
      <c r="L1034" s="139"/>
      <c r="M1034" s="139"/>
      <c r="N1034" s="139"/>
      <c r="O1034" s="121"/>
      <c r="P1034" s="121"/>
      <c r="Q1034" s="121"/>
      <c r="R1034" s="121"/>
    </row>
    <row r="1035" spans="5:18" s="30" customFormat="1" x14ac:dyDescent="0.35">
      <c r="E1035" s="26"/>
      <c r="F1035" s="26"/>
      <c r="G1035" s="26"/>
      <c r="H1035" s="121"/>
      <c r="I1035" s="121"/>
      <c r="J1035" s="121"/>
      <c r="K1035" s="139"/>
      <c r="L1035" s="139"/>
      <c r="M1035" s="139"/>
      <c r="N1035" s="139"/>
      <c r="O1035" s="121"/>
      <c r="P1035" s="121"/>
      <c r="Q1035" s="121"/>
      <c r="R1035" s="121"/>
    </row>
    <row r="1036" spans="5:18" s="30" customFormat="1" x14ac:dyDescent="0.35">
      <c r="E1036" s="26"/>
      <c r="F1036" s="26"/>
      <c r="G1036" s="26"/>
      <c r="H1036" s="121"/>
      <c r="I1036" s="121"/>
      <c r="J1036" s="121"/>
      <c r="K1036" s="139"/>
      <c r="L1036" s="139"/>
      <c r="M1036" s="139"/>
      <c r="N1036" s="139"/>
      <c r="O1036" s="121"/>
      <c r="P1036" s="121"/>
      <c r="Q1036" s="121"/>
      <c r="R1036" s="121"/>
    </row>
    <row r="1037" spans="5:18" s="30" customFormat="1" x14ac:dyDescent="0.35">
      <c r="E1037" s="26"/>
      <c r="F1037" s="26"/>
      <c r="G1037" s="26"/>
      <c r="H1037" s="121"/>
      <c r="I1037" s="121"/>
      <c r="J1037" s="121"/>
      <c r="K1037" s="139"/>
      <c r="L1037" s="139"/>
      <c r="M1037" s="139"/>
      <c r="N1037" s="139"/>
      <c r="O1037" s="121"/>
      <c r="P1037" s="121"/>
      <c r="Q1037" s="121"/>
      <c r="R1037" s="121"/>
    </row>
    <row r="1038" spans="5:18" s="30" customFormat="1" x14ac:dyDescent="0.35">
      <c r="E1038" s="26"/>
      <c r="F1038" s="26"/>
      <c r="G1038" s="26"/>
      <c r="H1038" s="121"/>
      <c r="I1038" s="121"/>
      <c r="J1038" s="121"/>
      <c r="K1038" s="139"/>
      <c r="L1038" s="139"/>
      <c r="M1038" s="139"/>
      <c r="N1038" s="139"/>
      <c r="O1038" s="121"/>
      <c r="P1038" s="121"/>
      <c r="Q1038" s="121"/>
      <c r="R1038" s="121"/>
    </row>
    <row r="1039" spans="5:18" s="30" customFormat="1" x14ac:dyDescent="0.35">
      <c r="E1039" s="26"/>
      <c r="F1039" s="26"/>
      <c r="G1039" s="26"/>
      <c r="H1039" s="121"/>
      <c r="I1039" s="121"/>
      <c r="J1039" s="121"/>
      <c r="K1039" s="139"/>
      <c r="L1039" s="139"/>
      <c r="M1039" s="139"/>
      <c r="N1039" s="139"/>
      <c r="O1039" s="121"/>
      <c r="P1039" s="121"/>
      <c r="Q1039" s="121"/>
      <c r="R1039" s="121"/>
    </row>
    <row r="1040" spans="5:18" s="30" customFormat="1" x14ac:dyDescent="0.35">
      <c r="E1040" s="26"/>
      <c r="F1040" s="26"/>
      <c r="G1040" s="26"/>
      <c r="H1040" s="121"/>
      <c r="I1040" s="121"/>
      <c r="J1040" s="121"/>
      <c r="K1040" s="139"/>
      <c r="L1040" s="139"/>
      <c r="M1040" s="139"/>
      <c r="N1040" s="139"/>
      <c r="O1040" s="121"/>
      <c r="P1040" s="121"/>
      <c r="Q1040" s="121"/>
      <c r="R1040" s="121"/>
    </row>
    <row r="1041" spans="5:18" s="30" customFormat="1" x14ac:dyDescent="0.35">
      <c r="E1041" s="26"/>
      <c r="F1041" s="26"/>
      <c r="G1041" s="26"/>
      <c r="H1041" s="121"/>
      <c r="I1041" s="121"/>
      <c r="J1041" s="121"/>
      <c r="K1041" s="139"/>
      <c r="L1041" s="139"/>
      <c r="M1041" s="139"/>
      <c r="N1041" s="139"/>
      <c r="O1041" s="121"/>
      <c r="P1041" s="121"/>
      <c r="Q1041" s="121"/>
      <c r="R1041" s="121"/>
    </row>
    <row r="1042" spans="5:18" s="30" customFormat="1" x14ac:dyDescent="0.35">
      <c r="E1042" s="26"/>
      <c r="F1042" s="26"/>
      <c r="G1042" s="26"/>
      <c r="H1042" s="121"/>
      <c r="I1042" s="121"/>
      <c r="J1042" s="121"/>
      <c r="K1042" s="139"/>
      <c r="L1042" s="139"/>
      <c r="M1042" s="139"/>
      <c r="N1042" s="139"/>
      <c r="O1042" s="121"/>
      <c r="P1042" s="121"/>
      <c r="Q1042" s="121"/>
      <c r="R1042" s="121"/>
    </row>
    <row r="1043" spans="5:18" s="30" customFormat="1" x14ac:dyDescent="0.35">
      <c r="E1043" s="26"/>
      <c r="F1043" s="26"/>
      <c r="G1043" s="26"/>
      <c r="H1043" s="121"/>
      <c r="I1043" s="121"/>
      <c r="J1043" s="121"/>
      <c r="K1043" s="139"/>
      <c r="L1043" s="139"/>
      <c r="M1043" s="139"/>
      <c r="N1043" s="139"/>
      <c r="O1043" s="121"/>
      <c r="P1043" s="121"/>
      <c r="Q1043" s="121"/>
      <c r="R1043" s="121"/>
    </row>
    <row r="1044" spans="5:18" s="30" customFormat="1" x14ac:dyDescent="0.35">
      <c r="E1044" s="26"/>
      <c r="F1044" s="26"/>
      <c r="G1044" s="26"/>
      <c r="H1044" s="121"/>
      <c r="I1044" s="121"/>
      <c r="J1044" s="121"/>
      <c r="K1044" s="139"/>
      <c r="L1044" s="139"/>
      <c r="M1044" s="139"/>
      <c r="N1044" s="139"/>
      <c r="O1044" s="121"/>
      <c r="P1044" s="121"/>
      <c r="Q1044" s="121"/>
      <c r="R1044" s="121"/>
    </row>
    <row r="1045" spans="5:18" s="30" customFormat="1" x14ac:dyDescent="0.35">
      <c r="E1045" s="26"/>
      <c r="F1045" s="26"/>
      <c r="G1045" s="26"/>
      <c r="H1045" s="121"/>
      <c r="I1045" s="121"/>
      <c r="J1045" s="121"/>
      <c r="K1045" s="139"/>
      <c r="L1045" s="139"/>
      <c r="M1045" s="139"/>
      <c r="N1045" s="139"/>
      <c r="O1045" s="121"/>
      <c r="P1045" s="121"/>
      <c r="Q1045" s="121"/>
      <c r="R1045" s="121"/>
    </row>
    <row r="1046" spans="5:18" s="30" customFormat="1" x14ac:dyDescent="0.35">
      <c r="E1046" s="26"/>
      <c r="F1046" s="26"/>
      <c r="G1046" s="26"/>
      <c r="H1046" s="121"/>
      <c r="I1046" s="121"/>
      <c r="J1046" s="121"/>
      <c r="K1046" s="139"/>
      <c r="L1046" s="139"/>
      <c r="M1046" s="139"/>
      <c r="N1046" s="139"/>
      <c r="O1046" s="121"/>
      <c r="P1046" s="121"/>
      <c r="Q1046" s="121"/>
      <c r="R1046" s="121"/>
    </row>
    <row r="1047" spans="5:18" s="30" customFormat="1" x14ac:dyDescent="0.35">
      <c r="E1047" s="26"/>
      <c r="F1047" s="26"/>
      <c r="G1047" s="26"/>
      <c r="H1047" s="121"/>
      <c r="I1047" s="121"/>
      <c r="J1047" s="121"/>
      <c r="K1047" s="139"/>
      <c r="L1047" s="139"/>
      <c r="M1047" s="139"/>
      <c r="N1047" s="139"/>
      <c r="O1047" s="121"/>
      <c r="P1047" s="121"/>
      <c r="Q1047" s="121"/>
      <c r="R1047" s="121"/>
    </row>
    <row r="1048" spans="5:18" s="30" customFormat="1" x14ac:dyDescent="0.35">
      <c r="E1048" s="26"/>
      <c r="F1048" s="26"/>
      <c r="G1048" s="26"/>
      <c r="H1048" s="121"/>
      <c r="I1048" s="121"/>
      <c r="J1048" s="121"/>
      <c r="K1048" s="139"/>
      <c r="L1048" s="139"/>
      <c r="M1048" s="139"/>
      <c r="N1048" s="139"/>
      <c r="O1048" s="121"/>
      <c r="P1048" s="121"/>
      <c r="Q1048" s="121"/>
      <c r="R1048" s="121"/>
    </row>
    <row r="1049" spans="5:18" s="30" customFormat="1" x14ac:dyDescent="0.35">
      <c r="E1049" s="26"/>
      <c r="F1049" s="26"/>
      <c r="G1049" s="26"/>
      <c r="H1049" s="121"/>
      <c r="I1049" s="121"/>
      <c r="J1049" s="121"/>
      <c r="K1049" s="139"/>
      <c r="L1049" s="139"/>
      <c r="M1049" s="139"/>
      <c r="N1049" s="139"/>
      <c r="O1049" s="121"/>
      <c r="P1049" s="121"/>
      <c r="Q1049" s="121"/>
      <c r="R1049" s="121"/>
    </row>
    <row r="1050" spans="5:18" s="30" customFormat="1" x14ac:dyDescent="0.35">
      <c r="E1050" s="26"/>
      <c r="F1050" s="26"/>
      <c r="G1050" s="26"/>
      <c r="H1050" s="121"/>
      <c r="I1050" s="121"/>
      <c r="J1050" s="121"/>
      <c r="K1050" s="139"/>
      <c r="L1050" s="139"/>
      <c r="M1050" s="139"/>
      <c r="N1050" s="139"/>
      <c r="O1050" s="121"/>
      <c r="P1050" s="121"/>
      <c r="Q1050" s="121"/>
      <c r="R1050" s="121"/>
    </row>
    <row r="1051" spans="5:18" s="30" customFormat="1" x14ac:dyDescent="0.35">
      <c r="E1051" s="26"/>
      <c r="F1051" s="26"/>
      <c r="G1051" s="26"/>
      <c r="H1051" s="121"/>
      <c r="I1051" s="121"/>
      <c r="J1051" s="121"/>
      <c r="K1051" s="139"/>
      <c r="L1051" s="139"/>
      <c r="M1051" s="139"/>
      <c r="N1051" s="139"/>
      <c r="O1051" s="121"/>
      <c r="P1051" s="121"/>
      <c r="Q1051" s="121"/>
      <c r="R1051" s="121"/>
    </row>
    <row r="1052" spans="5:18" s="30" customFormat="1" x14ac:dyDescent="0.35">
      <c r="E1052" s="26"/>
      <c r="F1052" s="26"/>
      <c r="G1052" s="26"/>
      <c r="H1052" s="121"/>
      <c r="I1052" s="121"/>
      <c r="J1052" s="121"/>
      <c r="K1052" s="139"/>
      <c r="L1052" s="139"/>
      <c r="M1052" s="139"/>
      <c r="N1052" s="139"/>
      <c r="O1052" s="121"/>
      <c r="P1052" s="121"/>
      <c r="Q1052" s="121"/>
      <c r="R1052" s="121"/>
    </row>
    <row r="1053" spans="5:18" s="30" customFormat="1" x14ac:dyDescent="0.35">
      <c r="E1053" s="26"/>
      <c r="F1053" s="26"/>
      <c r="G1053" s="26"/>
      <c r="H1053" s="121"/>
      <c r="I1053" s="121"/>
      <c r="J1053" s="121"/>
      <c r="K1053" s="139"/>
      <c r="L1053" s="139"/>
      <c r="M1053" s="139"/>
      <c r="N1053" s="139"/>
      <c r="O1053" s="121"/>
      <c r="P1053" s="121"/>
      <c r="Q1053" s="121"/>
      <c r="R1053" s="121"/>
    </row>
    <row r="1054" spans="5:18" s="30" customFormat="1" x14ac:dyDescent="0.35">
      <c r="E1054" s="26"/>
      <c r="F1054" s="26"/>
      <c r="G1054" s="26"/>
      <c r="H1054" s="121"/>
      <c r="I1054" s="121"/>
      <c r="J1054" s="121"/>
      <c r="K1054" s="139"/>
      <c r="L1054" s="139"/>
      <c r="M1054" s="139"/>
      <c r="N1054" s="139"/>
      <c r="O1054" s="121"/>
      <c r="P1054" s="121"/>
      <c r="Q1054" s="121"/>
      <c r="R1054" s="121"/>
    </row>
    <row r="1055" spans="5:18" s="30" customFormat="1" x14ac:dyDescent="0.35">
      <c r="E1055" s="26"/>
      <c r="F1055" s="26"/>
      <c r="G1055" s="26"/>
      <c r="H1055" s="121"/>
      <c r="I1055" s="121"/>
      <c r="J1055" s="121"/>
      <c r="K1055" s="139"/>
      <c r="L1055" s="139"/>
      <c r="M1055" s="139"/>
      <c r="N1055" s="139"/>
      <c r="O1055" s="121"/>
      <c r="P1055" s="121"/>
      <c r="Q1055" s="121"/>
      <c r="R1055" s="121"/>
    </row>
    <row r="1056" spans="5:18" s="30" customFormat="1" x14ac:dyDescent="0.35">
      <c r="E1056" s="26"/>
      <c r="F1056" s="26"/>
      <c r="G1056" s="26"/>
      <c r="H1056" s="121"/>
      <c r="I1056" s="121"/>
      <c r="J1056" s="121"/>
      <c r="K1056" s="139"/>
      <c r="L1056" s="139"/>
      <c r="M1056" s="139"/>
      <c r="N1056" s="139"/>
      <c r="O1056" s="121"/>
      <c r="P1056" s="121"/>
      <c r="Q1056" s="121"/>
      <c r="R1056" s="121"/>
    </row>
    <row r="1057" spans="5:18" s="30" customFormat="1" x14ac:dyDescent="0.35">
      <c r="E1057" s="26"/>
      <c r="F1057" s="26"/>
      <c r="G1057" s="26"/>
      <c r="H1057" s="121"/>
      <c r="I1057" s="121"/>
      <c r="J1057" s="121"/>
      <c r="K1057" s="139"/>
      <c r="L1057" s="139"/>
      <c r="M1057" s="139"/>
      <c r="N1057" s="139"/>
      <c r="O1057" s="121"/>
      <c r="P1057" s="121"/>
      <c r="Q1057" s="121"/>
      <c r="R1057" s="121"/>
    </row>
    <row r="1058" spans="5:18" s="30" customFormat="1" x14ac:dyDescent="0.35">
      <c r="E1058" s="26"/>
      <c r="F1058" s="26"/>
      <c r="G1058" s="26"/>
      <c r="H1058" s="121"/>
      <c r="I1058" s="121"/>
      <c r="J1058" s="121"/>
      <c r="K1058" s="139"/>
      <c r="L1058" s="139"/>
      <c r="M1058" s="139"/>
      <c r="N1058" s="139"/>
      <c r="O1058" s="121"/>
      <c r="P1058" s="121"/>
      <c r="Q1058" s="121"/>
      <c r="R1058" s="121"/>
    </row>
    <row r="1059" spans="5:18" s="30" customFormat="1" x14ac:dyDescent="0.35">
      <c r="E1059" s="26"/>
      <c r="F1059" s="26"/>
      <c r="G1059" s="26"/>
      <c r="H1059" s="121"/>
      <c r="I1059" s="121"/>
      <c r="J1059" s="121"/>
      <c r="K1059" s="139"/>
      <c r="L1059" s="139"/>
      <c r="M1059" s="139"/>
      <c r="N1059" s="139"/>
      <c r="O1059" s="121"/>
      <c r="P1059" s="121"/>
      <c r="Q1059" s="121"/>
      <c r="R1059" s="121"/>
    </row>
    <row r="1060" spans="5:18" s="30" customFormat="1" x14ac:dyDescent="0.35">
      <c r="E1060" s="26"/>
      <c r="F1060" s="26"/>
      <c r="G1060" s="26"/>
      <c r="H1060" s="121"/>
      <c r="I1060" s="121"/>
      <c r="J1060" s="121"/>
      <c r="K1060" s="139"/>
      <c r="L1060" s="139"/>
      <c r="M1060" s="139"/>
      <c r="N1060" s="139"/>
      <c r="O1060" s="121"/>
      <c r="P1060" s="121"/>
      <c r="Q1060" s="121"/>
      <c r="R1060" s="121"/>
    </row>
    <row r="1061" spans="5:18" s="30" customFormat="1" x14ac:dyDescent="0.35">
      <c r="E1061" s="26"/>
      <c r="F1061" s="26"/>
      <c r="G1061" s="26"/>
      <c r="H1061" s="121"/>
      <c r="I1061" s="121"/>
      <c r="J1061" s="121"/>
      <c r="K1061" s="139"/>
      <c r="L1061" s="139"/>
      <c r="M1061" s="139"/>
      <c r="N1061" s="139"/>
      <c r="O1061" s="121"/>
      <c r="P1061" s="121"/>
      <c r="Q1061" s="121"/>
      <c r="R1061" s="121"/>
    </row>
    <row r="1062" spans="5:18" s="30" customFormat="1" x14ac:dyDescent="0.35">
      <c r="E1062" s="26"/>
      <c r="F1062" s="26"/>
      <c r="G1062" s="26"/>
      <c r="H1062" s="121"/>
      <c r="I1062" s="121"/>
      <c r="J1062" s="121"/>
      <c r="K1062" s="139"/>
      <c r="L1062" s="139"/>
      <c r="M1062" s="139"/>
      <c r="N1062" s="139"/>
      <c r="O1062" s="121"/>
      <c r="P1062" s="121"/>
      <c r="Q1062" s="121"/>
      <c r="R1062" s="121"/>
    </row>
    <row r="1063" spans="5:18" s="30" customFormat="1" x14ac:dyDescent="0.35">
      <c r="E1063" s="26"/>
      <c r="F1063" s="26"/>
      <c r="G1063" s="26"/>
      <c r="H1063" s="121"/>
      <c r="I1063" s="121"/>
      <c r="J1063" s="121"/>
      <c r="K1063" s="139"/>
      <c r="L1063" s="139"/>
      <c r="M1063" s="139"/>
      <c r="N1063" s="139"/>
      <c r="O1063" s="121"/>
      <c r="P1063" s="121"/>
      <c r="Q1063" s="121"/>
      <c r="R1063" s="121"/>
    </row>
    <row r="1064" spans="5:18" s="30" customFormat="1" x14ac:dyDescent="0.35">
      <c r="E1064" s="26"/>
      <c r="F1064" s="26"/>
      <c r="G1064" s="26"/>
      <c r="H1064" s="121"/>
      <c r="I1064" s="121"/>
      <c r="J1064" s="121"/>
      <c r="K1064" s="139"/>
      <c r="L1064" s="139"/>
      <c r="M1064" s="139"/>
      <c r="N1064" s="139"/>
      <c r="O1064" s="121"/>
      <c r="P1064" s="121"/>
      <c r="Q1064" s="121"/>
      <c r="R1064" s="121"/>
    </row>
    <row r="1065" spans="5:18" s="30" customFormat="1" x14ac:dyDescent="0.35">
      <c r="E1065" s="26"/>
      <c r="F1065" s="26"/>
      <c r="G1065" s="26"/>
      <c r="H1065" s="121"/>
      <c r="I1065" s="121"/>
      <c r="J1065" s="121"/>
      <c r="K1065" s="139"/>
      <c r="L1065" s="139"/>
      <c r="M1065" s="139"/>
      <c r="N1065" s="139"/>
      <c r="O1065" s="121"/>
      <c r="P1065" s="121"/>
      <c r="Q1065" s="121"/>
      <c r="R1065" s="121"/>
    </row>
    <row r="1066" spans="5:18" s="30" customFormat="1" x14ac:dyDescent="0.35">
      <c r="E1066" s="26"/>
      <c r="F1066" s="26"/>
      <c r="G1066" s="26"/>
      <c r="H1066" s="121"/>
      <c r="I1066" s="121"/>
      <c r="J1066" s="121"/>
      <c r="K1066" s="139"/>
      <c r="L1066" s="139"/>
      <c r="M1066" s="139"/>
      <c r="N1066" s="139"/>
      <c r="O1066" s="121"/>
      <c r="P1066" s="121"/>
      <c r="Q1066" s="121"/>
      <c r="R1066" s="121"/>
    </row>
    <row r="1067" spans="5:18" s="30" customFormat="1" x14ac:dyDescent="0.35">
      <c r="E1067" s="26"/>
      <c r="F1067" s="26"/>
      <c r="G1067" s="26"/>
      <c r="H1067" s="121"/>
      <c r="I1067" s="121"/>
      <c r="J1067" s="121"/>
      <c r="K1067" s="139"/>
      <c r="L1067" s="139"/>
      <c r="M1067" s="139"/>
      <c r="N1067" s="139"/>
      <c r="O1067" s="121"/>
      <c r="P1067" s="121"/>
      <c r="Q1067" s="121"/>
      <c r="R1067" s="121"/>
    </row>
    <row r="1068" spans="5:18" s="30" customFormat="1" x14ac:dyDescent="0.35">
      <c r="E1068" s="26"/>
      <c r="F1068" s="26"/>
      <c r="G1068" s="26"/>
      <c r="H1068" s="121"/>
      <c r="I1068" s="121"/>
      <c r="J1068" s="121"/>
      <c r="K1068" s="139"/>
      <c r="L1068" s="139"/>
      <c r="M1068" s="139"/>
      <c r="N1068" s="139"/>
      <c r="O1068" s="121"/>
      <c r="P1068" s="121"/>
      <c r="Q1068" s="121"/>
      <c r="R1068" s="121"/>
    </row>
    <row r="1069" spans="5:18" s="30" customFormat="1" x14ac:dyDescent="0.35">
      <c r="E1069" s="26"/>
      <c r="F1069" s="26"/>
      <c r="G1069" s="26"/>
      <c r="H1069" s="121"/>
      <c r="I1069" s="121"/>
      <c r="J1069" s="121"/>
      <c r="K1069" s="139"/>
      <c r="L1069" s="139"/>
      <c r="M1069" s="139"/>
      <c r="N1069" s="139"/>
      <c r="O1069" s="121"/>
      <c r="P1069" s="121"/>
      <c r="Q1069" s="121"/>
      <c r="R1069" s="121"/>
    </row>
    <row r="1070" spans="5:18" s="30" customFormat="1" x14ac:dyDescent="0.35">
      <c r="E1070" s="26"/>
      <c r="F1070" s="26"/>
      <c r="G1070" s="26"/>
      <c r="H1070" s="121"/>
      <c r="I1070" s="121"/>
      <c r="J1070" s="121"/>
      <c r="K1070" s="139"/>
      <c r="L1070" s="139"/>
      <c r="M1070" s="139"/>
      <c r="N1070" s="139"/>
      <c r="O1070" s="121"/>
      <c r="P1070" s="121"/>
      <c r="Q1070" s="121"/>
      <c r="R1070" s="121"/>
    </row>
    <row r="1071" spans="5:18" s="30" customFormat="1" x14ac:dyDescent="0.35">
      <c r="E1071" s="26"/>
      <c r="F1071" s="26"/>
      <c r="G1071" s="26"/>
      <c r="H1071" s="121"/>
      <c r="I1071" s="121"/>
      <c r="J1071" s="121"/>
      <c r="K1071" s="139"/>
      <c r="L1071" s="139"/>
      <c r="M1071" s="139"/>
      <c r="N1071" s="139"/>
      <c r="O1071" s="121"/>
      <c r="P1071" s="121"/>
      <c r="Q1071" s="121"/>
      <c r="R1071" s="121"/>
    </row>
    <row r="1072" spans="5:18" s="30" customFormat="1" x14ac:dyDescent="0.35">
      <c r="E1072" s="26"/>
      <c r="F1072" s="26"/>
      <c r="G1072" s="26"/>
      <c r="H1072" s="121"/>
      <c r="I1072" s="121"/>
      <c r="J1072" s="121"/>
      <c r="K1072" s="139"/>
      <c r="L1072" s="139"/>
      <c r="M1072" s="139"/>
      <c r="N1072" s="139"/>
      <c r="O1072" s="121"/>
      <c r="P1072" s="121"/>
      <c r="Q1072" s="121"/>
      <c r="R1072" s="121"/>
    </row>
    <row r="1073" spans="5:18" s="30" customFormat="1" x14ac:dyDescent="0.35">
      <c r="E1073" s="26"/>
      <c r="F1073" s="26"/>
      <c r="G1073" s="26"/>
      <c r="H1073" s="121"/>
      <c r="I1073" s="121"/>
      <c r="J1073" s="121"/>
      <c r="K1073" s="139"/>
      <c r="L1073" s="139"/>
      <c r="M1073" s="139"/>
      <c r="N1073" s="139"/>
      <c r="O1073" s="121"/>
      <c r="P1073" s="121"/>
      <c r="Q1073" s="121"/>
      <c r="R1073" s="121"/>
    </row>
    <row r="1074" spans="5:18" s="30" customFormat="1" x14ac:dyDescent="0.35">
      <c r="E1074" s="26"/>
      <c r="F1074" s="26"/>
      <c r="G1074" s="26"/>
      <c r="H1074" s="121"/>
      <c r="I1074" s="121"/>
      <c r="J1074" s="121"/>
      <c r="K1074" s="139"/>
      <c r="L1074" s="139"/>
      <c r="M1074" s="139"/>
      <c r="N1074" s="139"/>
      <c r="O1074" s="121"/>
      <c r="P1074" s="121"/>
      <c r="Q1074" s="121"/>
      <c r="R1074" s="121"/>
    </row>
    <row r="1075" spans="5:18" s="30" customFormat="1" x14ac:dyDescent="0.35">
      <c r="E1075" s="26"/>
      <c r="F1075" s="26"/>
      <c r="G1075" s="26"/>
      <c r="H1075" s="121"/>
      <c r="I1075" s="121"/>
      <c r="J1075" s="121"/>
      <c r="K1075" s="139"/>
      <c r="L1075" s="139"/>
      <c r="M1075" s="139"/>
      <c r="N1075" s="139"/>
      <c r="O1075" s="121"/>
      <c r="P1075" s="121"/>
      <c r="Q1075" s="121"/>
      <c r="R1075" s="121"/>
    </row>
    <row r="1076" spans="5:18" s="30" customFormat="1" x14ac:dyDescent="0.35">
      <c r="E1076" s="26"/>
      <c r="F1076" s="26"/>
      <c r="G1076" s="26"/>
      <c r="H1076" s="121"/>
      <c r="I1076" s="121"/>
      <c r="J1076" s="121"/>
      <c r="K1076" s="139"/>
      <c r="L1076" s="139"/>
      <c r="M1076" s="139"/>
      <c r="N1076" s="139"/>
      <c r="O1076" s="121"/>
      <c r="P1076" s="121"/>
      <c r="Q1076" s="121"/>
      <c r="R1076" s="121"/>
    </row>
    <row r="1077" spans="5:18" s="30" customFormat="1" x14ac:dyDescent="0.35">
      <c r="E1077" s="26"/>
      <c r="F1077" s="26"/>
      <c r="G1077" s="26"/>
      <c r="H1077" s="121"/>
      <c r="I1077" s="121"/>
      <c r="J1077" s="121"/>
      <c r="K1077" s="139"/>
      <c r="L1077" s="139"/>
      <c r="M1077" s="139"/>
      <c r="N1077" s="139"/>
      <c r="O1077" s="121"/>
      <c r="P1077" s="121"/>
      <c r="Q1077" s="121"/>
      <c r="R1077" s="121"/>
    </row>
    <row r="1078" spans="5:18" s="30" customFormat="1" x14ac:dyDescent="0.35">
      <c r="E1078" s="26"/>
      <c r="F1078" s="26"/>
      <c r="G1078" s="26"/>
      <c r="H1078" s="121"/>
      <c r="I1078" s="121"/>
      <c r="J1078" s="121"/>
      <c r="K1078" s="139"/>
      <c r="L1078" s="139"/>
      <c r="M1078" s="139"/>
      <c r="N1078" s="139"/>
      <c r="O1078" s="121"/>
      <c r="P1078" s="121"/>
      <c r="Q1078" s="121"/>
      <c r="R1078" s="121"/>
    </row>
    <row r="1079" spans="5:18" s="30" customFormat="1" x14ac:dyDescent="0.35">
      <c r="E1079" s="26"/>
      <c r="F1079" s="26"/>
      <c r="G1079" s="26"/>
      <c r="H1079" s="121"/>
      <c r="I1079" s="121"/>
      <c r="J1079" s="121"/>
      <c r="K1079" s="139"/>
      <c r="L1079" s="139"/>
      <c r="M1079" s="139"/>
      <c r="N1079" s="139"/>
      <c r="O1079" s="121"/>
      <c r="P1079" s="121"/>
      <c r="Q1079" s="121"/>
      <c r="R1079" s="121"/>
    </row>
    <row r="1080" spans="5:18" s="30" customFormat="1" x14ac:dyDescent="0.35">
      <c r="E1080" s="26"/>
      <c r="F1080" s="26"/>
      <c r="G1080" s="26"/>
      <c r="H1080" s="121"/>
      <c r="I1080" s="121"/>
      <c r="J1080" s="121"/>
      <c r="K1080" s="139"/>
      <c r="L1080" s="139"/>
      <c r="M1080" s="139"/>
      <c r="N1080" s="139"/>
      <c r="O1080" s="121"/>
      <c r="P1080" s="121"/>
      <c r="Q1080" s="121"/>
      <c r="R1080" s="121"/>
    </row>
    <row r="1081" spans="5:18" s="30" customFormat="1" x14ac:dyDescent="0.35">
      <c r="E1081" s="26"/>
      <c r="F1081" s="26"/>
      <c r="G1081" s="26"/>
      <c r="H1081" s="121"/>
      <c r="I1081" s="121"/>
      <c r="J1081" s="121"/>
      <c r="K1081" s="139"/>
      <c r="L1081" s="139"/>
      <c r="M1081" s="139"/>
      <c r="N1081" s="139"/>
      <c r="O1081" s="121"/>
      <c r="P1081" s="121"/>
      <c r="Q1081" s="121"/>
      <c r="R1081" s="121"/>
    </row>
    <row r="1082" spans="5:18" s="30" customFormat="1" x14ac:dyDescent="0.35">
      <c r="E1082" s="26"/>
      <c r="F1082" s="26"/>
      <c r="G1082" s="26"/>
      <c r="H1082" s="121"/>
      <c r="I1082" s="121"/>
      <c r="J1082" s="121"/>
      <c r="K1082" s="139"/>
      <c r="L1082" s="139"/>
      <c r="M1082" s="139"/>
      <c r="N1082" s="139"/>
      <c r="O1082" s="121"/>
      <c r="P1082" s="121"/>
      <c r="Q1082" s="121"/>
      <c r="R1082" s="121"/>
    </row>
    <row r="1083" spans="5:18" s="30" customFormat="1" x14ac:dyDescent="0.35">
      <c r="E1083" s="26"/>
      <c r="F1083" s="26"/>
      <c r="G1083" s="26"/>
      <c r="H1083" s="121"/>
      <c r="I1083" s="121"/>
      <c r="J1083" s="121"/>
      <c r="K1083" s="139"/>
      <c r="L1083" s="139"/>
      <c r="M1083" s="139"/>
      <c r="N1083" s="139"/>
      <c r="O1083" s="121"/>
      <c r="P1083" s="121"/>
      <c r="Q1083" s="121"/>
      <c r="R1083" s="121"/>
    </row>
    <row r="1084" spans="5:18" s="30" customFormat="1" x14ac:dyDescent="0.35">
      <c r="E1084" s="26"/>
      <c r="F1084" s="26"/>
      <c r="G1084" s="26"/>
      <c r="H1084" s="121"/>
      <c r="I1084" s="121"/>
      <c r="J1084" s="121"/>
      <c r="K1084" s="139"/>
      <c r="L1084" s="139"/>
      <c r="M1084" s="139"/>
      <c r="N1084" s="139"/>
      <c r="O1084" s="121"/>
      <c r="P1084" s="121"/>
      <c r="Q1084" s="121"/>
      <c r="R1084" s="121"/>
    </row>
    <row r="1085" spans="5:18" s="30" customFormat="1" x14ac:dyDescent="0.35">
      <c r="E1085" s="26"/>
      <c r="F1085" s="26"/>
      <c r="G1085" s="26"/>
      <c r="H1085" s="121"/>
      <c r="I1085" s="121"/>
      <c r="J1085" s="121"/>
      <c r="K1085" s="139"/>
      <c r="L1085" s="139"/>
      <c r="M1085" s="139"/>
      <c r="N1085" s="139"/>
      <c r="O1085" s="121"/>
      <c r="P1085" s="121"/>
      <c r="Q1085" s="121"/>
      <c r="R1085" s="121"/>
    </row>
    <row r="1086" spans="5:18" s="30" customFormat="1" x14ac:dyDescent="0.35">
      <c r="E1086" s="26"/>
      <c r="F1086" s="26"/>
      <c r="G1086" s="26"/>
      <c r="H1086" s="121"/>
      <c r="I1086" s="121"/>
      <c r="J1086" s="121"/>
      <c r="K1086" s="139"/>
      <c r="L1086" s="139"/>
      <c r="M1086" s="139"/>
      <c r="N1086" s="139"/>
      <c r="O1086" s="121"/>
      <c r="P1086" s="121"/>
      <c r="Q1086" s="121"/>
      <c r="R1086" s="121"/>
    </row>
    <row r="1087" spans="5:18" s="30" customFormat="1" x14ac:dyDescent="0.35">
      <c r="E1087" s="26"/>
      <c r="F1087" s="26"/>
      <c r="G1087" s="26"/>
      <c r="H1087" s="121"/>
      <c r="I1087" s="121"/>
      <c r="J1087" s="121"/>
      <c r="K1087" s="139"/>
      <c r="L1087" s="139"/>
      <c r="M1087" s="139"/>
      <c r="N1087" s="139"/>
      <c r="O1087" s="121"/>
      <c r="P1087" s="121"/>
      <c r="Q1087" s="121"/>
      <c r="R1087" s="121"/>
    </row>
    <row r="1088" spans="5:18" s="30" customFormat="1" x14ac:dyDescent="0.35">
      <c r="E1088" s="26"/>
      <c r="F1088" s="26"/>
      <c r="G1088" s="26"/>
      <c r="H1088" s="121"/>
      <c r="I1088" s="121"/>
      <c r="J1088" s="121"/>
      <c r="K1088" s="139"/>
      <c r="L1088" s="139"/>
      <c r="M1088" s="139"/>
      <c r="N1088" s="139"/>
      <c r="O1088" s="121"/>
      <c r="P1088" s="121"/>
      <c r="Q1088" s="121"/>
      <c r="R1088" s="121"/>
    </row>
    <row r="1089" spans="5:18" s="30" customFormat="1" x14ac:dyDescent="0.35">
      <c r="E1089" s="26"/>
      <c r="F1089" s="26"/>
      <c r="G1089" s="26"/>
      <c r="H1089" s="121"/>
      <c r="I1089" s="121"/>
      <c r="J1089" s="121"/>
      <c r="K1089" s="139"/>
      <c r="L1089" s="139"/>
      <c r="M1089" s="139"/>
      <c r="N1089" s="139"/>
      <c r="O1089" s="121"/>
      <c r="P1089" s="121"/>
      <c r="Q1089" s="121"/>
      <c r="R1089" s="121"/>
    </row>
    <row r="1090" spans="5:18" s="30" customFormat="1" x14ac:dyDescent="0.35">
      <c r="E1090" s="26"/>
      <c r="F1090" s="26"/>
      <c r="G1090" s="26"/>
      <c r="H1090" s="121"/>
      <c r="I1090" s="121"/>
      <c r="J1090" s="121"/>
      <c r="K1090" s="139"/>
      <c r="L1090" s="139"/>
      <c r="M1090" s="139"/>
      <c r="N1090" s="139"/>
      <c r="O1090" s="121"/>
      <c r="P1090" s="121"/>
      <c r="Q1090" s="121"/>
      <c r="R1090" s="121"/>
    </row>
    <row r="1091" spans="5:18" s="30" customFormat="1" x14ac:dyDescent="0.35">
      <c r="E1091" s="26"/>
      <c r="F1091" s="26"/>
      <c r="G1091" s="26"/>
      <c r="H1091" s="121"/>
      <c r="I1091" s="121"/>
      <c r="J1091" s="121"/>
      <c r="K1091" s="139"/>
      <c r="L1091" s="139"/>
      <c r="M1091" s="139"/>
      <c r="N1091" s="139"/>
      <c r="O1091" s="121"/>
      <c r="P1091" s="121"/>
      <c r="Q1091" s="121"/>
      <c r="R1091" s="121"/>
    </row>
    <row r="1092" spans="5:18" s="30" customFormat="1" x14ac:dyDescent="0.35">
      <c r="E1092" s="26"/>
      <c r="F1092" s="26"/>
      <c r="G1092" s="26"/>
      <c r="H1092" s="121"/>
      <c r="I1092" s="121"/>
      <c r="J1092" s="121"/>
      <c r="K1092" s="139"/>
      <c r="L1092" s="139"/>
      <c r="M1092" s="139"/>
      <c r="N1092" s="139"/>
      <c r="O1092" s="121"/>
      <c r="P1092" s="121"/>
      <c r="Q1092" s="121"/>
      <c r="R1092" s="121"/>
    </row>
    <row r="1093" spans="5:18" s="30" customFormat="1" x14ac:dyDescent="0.35">
      <c r="E1093" s="26"/>
      <c r="F1093" s="26"/>
      <c r="G1093" s="26"/>
      <c r="H1093" s="121"/>
      <c r="I1093" s="121"/>
      <c r="J1093" s="121"/>
      <c r="K1093" s="139"/>
      <c r="L1093" s="139"/>
      <c r="M1093" s="139"/>
      <c r="N1093" s="139"/>
      <c r="O1093" s="121"/>
      <c r="P1093" s="121"/>
      <c r="Q1093" s="121"/>
      <c r="R1093" s="121"/>
    </row>
    <row r="1094" spans="5:18" s="30" customFormat="1" x14ac:dyDescent="0.35">
      <c r="E1094" s="26"/>
      <c r="F1094" s="26"/>
      <c r="G1094" s="26"/>
      <c r="H1094" s="121"/>
      <c r="I1094" s="121"/>
      <c r="J1094" s="121"/>
      <c r="K1094" s="139"/>
      <c r="L1094" s="139"/>
      <c r="M1094" s="139"/>
      <c r="N1094" s="139"/>
      <c r="O1094" s="121"/>
      <c r="P1094" s="121"/>
      <c r="Q1094" s="121"/>
      <c r="R1094" s="121"/>
    </row>
    <row r="1095" spans="5:18" s="30" customFormat="1" x14ac:dyDescent="0.35">
      <c r="E1095" s="26"/>
      <c r="F1095" s="26"/>
      <c r="G1095" s="26"/>
      <c r="H1095" s="121"/>
      <c r="I1095" s="121"/>
      <c r="J1095" s="121"/>
      <c r="K1095" s="139"/>
      <c r="L1095" s="139"/>
      <c r="M1095" s="139"/>
      <c r="N1095" s="139"/>
      <c r="O1095" s="121"/>
      <c r="P1095" s="121"/>
      <c r="Q1095" s="121"/>
      <c r="R1095" s="121"/>
    </row>
    <row r="1096" spans="5:18" s="30" customFormat="1" x14ac:dyDescent="0.35">
      <c r="E1096" s="26"/>
      <c r="F1096" s="26"/>
      <c r="G1096" s="26"/>
      <c r="H1096" s="121"/>
      <c r="I1096" s="121"/>
      <c r="J1096" s="121"/>
      <c r="K1096" s="139"/>
      <c r="L1096" s="139"/>
      <c r="M1096" s="139"/>
      <c r="N1096" s="139"/>
      <c r="O1096" s="121"/>
      <c r="P1096" s="121"/>
      <c r="Q1096" s="121"/>
      <c r="R1096" s="121"/>
    </row>
    <row r="1097" spans="5:18" s="30" customFormat="1" x14ac:dyDescent="0.35">
      <c r="E1097" s="26"/>
      <c r="F1097" s="26"/>
      <c r="G1097" s="26"/>
      <c r="H1097" s="121"/>
      <c r="I1097" s="121"/>
      <c r="J1097" s="121"/>
      <c r="K1097" s="139"/>
      <c r="L1097" s="139"/>
      <c r="M1097" s="139"/>
      <c r="N1097" s="139"/>
      <c r="O1097" s="121"/>
      <c r="P1097" s="121"/>
      <c r="Q1097" s="121"/>
      <c r="R1097" s="121"/>
    </row>
    <row r="1098" spans="5:18" s="30" customFormat="1" x14ac:dyDescent="0.35">
      <c r="E1098" s="26"/>
      <c r="F1098" s="26"/>
      <c r="G1098" s="26"/>
      <c r="H1098" s="121"/>
      <c r="I1098" s="121"/>
      <c r="J1098" s="121"/>
      <c r="K1098" s="139"/>
      <c r="L1098" s="139"/>
      <c r="M1098" s="139"/>
      <c r="N1098" s="139"/>
      <c r="O1098" s="121"/>
      <c r="P1098" s="121"/>
      <c r="Q1098" s="121"/>
      <c r="R1098" s="121"/>
    </row>
    <row r="1099" spans="5:18" s="30" customFormat="1" x14ac:dyDescent="0.35">
      <c r="E1099" s="26"/>
      <c r="F1099" s="26"/>
      <c r="G1099" s="26"/>
      <c r="H1099" s="121"/>
      <c r="I1099" s="121"/>
      <c r="J1099" s="121"/>
      <c r="K1099" s="139"/>
      <c r="L1099" s="139"/>
      <c r="M1099" s="139"/>
      <c r="N1099" s="139"/>
      <c r="O1099" s="121"/>
      <c r="P1099" s="121"/>
      <c r="Q1099" s="121"/>
      <c r="R1099" s="121"/>
    </row>
    <row r="1100" spans="5:18" s="30" customFormat="1" x14ac:dyDescent="0.35">
      <c r="E1100" s="26"/>
      <c r="F1100" s="26"/>
      <c r="G1100" s="26"/>
      <c r="H1100" s="121"/>
      <c r="I1100" s="121"/>
      <c r="J1100" s="121"/>
      <c r="K1100" s="139"/>
      <c r="L1100" s="139"/>
      <c r="M1100" s="139"/>
      <c r="N1100" s="139"/>
      <c r="O1100" s="121"/>
      <c r="P1100" s="121"/>
      <c r="Q1100" s="121"/>
      <c r="R1100" s="121"/>
    </row>
    <row r="1101" spans="5:18" s="30" customFormat="1" x14ac:dyDescent="0.35">
      <c r="E1101" s="26"/>
      <c r="F1101" s="26"/>
      <c r="G1101" s="26"/>
      <c r="H1101" s="121"/>
      <c r="I1101" s="121"/>
      <c r="J1101" s="121"/>
      <c r="K1101" s="139"/>
      <c r="L1101" s="139"/>
      <c r="M1101" s="139"/>
      <c r="N1101" s="139"/>
      <c r="O1101" s="121"/>
      <c r="P1101" s="121"/>
      <c r="Q1101" s="121"/>
      <c r="R1101" s="121"/>
    </row>
    <row r="1102" spans="5:18" s="30" customFormat="1" x14ac:dyDescent="0.35">
      <c r="E1102" s="26"/>
      <c r="F1102" s="26"/>
      <c r="G1102" s="26"/>
      <c r="H1102" s="121"/>
      <c r="I1102" s="121"/>
      <c r="J1102" s="121"/>
      <c r="K1102" s="139"/>
      <c r="L1102" s="139"/>
      <c r="M1102" s="139"/>
      <c r="N1102" s="139"/>
      <c r="O1102" s="121"/>
      <c r="P1102" s="121"/>
      <c r="Q1102" s="121"/>
      <c r="R1102" s="121"/>
    </row>
    <row r="1103" spans="5:18" s="30" customFormat="1" x14ac:dyDescent="0.35">
      <c r="E1103" s="26"/>
      <c r="F1103" s="26"/>
      <c r="G1103" s="26"/>
      <c r="H1103" s="121"/>
      <c r="I1103" s="121"/>
      <c r="J1103" s="121"/>
      <c r="K1103" s="139"/>
      <c r="L1103" s="139"/>
      <c r="M1103" s="139"/>
      <c r="N1103" s="139"/>
      <c r="O1103" s="121"/>
      <c r="P1103" s="121"/>
      <c r="Q1103" s="121"/>
      <c r="R1103" s="121"/>
    </row>
    <row r="1104" spans="5:18" s="30" customFormat="1" x14ac:dyDescent="0.35">
      <c r="E1104" s="26"/>
      <c r="F1104" s="26"/>
      <c r="G1104" s="26"/>
      <c r="H1104" s="121"/>
      <c r="I1104" s="121"/>
      <c r="J1104" s="121"/>
      <c r="K1104" s="139"/>
      <c r="L1104" s="139"/>
      <c r="M1104" s="139"/>
      <c r="N1104" s="139"/>
      <c r="O1104" s="121"/>
      <c r="P1104" s="121"/>
      <c r="Q1104" s="121"/>
      <c r="R1104" s="121"/>
    </row>
    <row r="1105" spans="5:18" s="30" customFormat="1" x14ac:dyDescent="0.35">
      <c r="E1105" s="26"/>
      <c r="F1105" s="26"/>
      <c r="G1105" s="26"/>
      <c r="H1105" s="121"/>
      <c r="I1105" s="121"/>
      <c r="J1105" s="121"/>
      <c r="K1105" s="139"/>
      <c r="L1105" s="139"/>
      <c r="M1105" s="139"/>
      <c r="N1105" s="139"/>
      <c r="O1105" s="121"/>
      <c r="P1105" s="121"/>
      <c r="Q1105" s="121"/>
      <c r="R1105" s="121"/>
    </row>
    <row r="1106" spans="5:18" s="30" customFormat="1" x14ac:dyDescent="0.35">
      <c r="E1106" s="26"/>
      <c r="F1106" s="26"/>
      <c r="G1106" s="26"/>
      <c r="H1106" s="121"/>
      <c r="I1106" s="121"/>
      <c r="J1106" s="121"/>
      <c r="K1106" s="139"/>
      <c r="L1106" s="139"/>
      <c r="M1106" s="139"/>
      <c r="N1106" s="139"/>
      <c r="O1106" s="121"/>
      <c r="P1106" s="121"/>
      <c r="Q1106" s="121"/>
      <c r="R1106" s="121"/>
    </row>
    <row r="1107" spans="5:18" s="30" customFormat="1" x14ac:dyDescent="0.35">
      <c r="E1107" s="26"/>
      <c r="F1107" s="26"/>
      <c r="G1107" s="26"/>
      <c r="H1107" s="121"/>
      <c r="I1107" s="121"/>
      <c r="J1107" s="121"/>
      <c r="K1107" s="139"/>
      <c r="L1107" s="139"/>
      <c r="M1107" s="139"/>
      <c r="N1107" s="139"/>
      <c r="O1107" s="121"/>
      <c r="P1107" s="121"/>
      <c r="Q1107" s="121"/>
      <c r="R1107" s="121"/>
    </row>
    <row r="1108" spans="5:18" s="30" customFormat="1" x14ac:dyDescent="0.35">
      <c r="E1108" s="26"/>
      <c r="F1108" s="26"/>
      <c r="G1108" s="26"/>
      <c r="H1108" s="121"/>
      <c r="I1108" s="121"/>
      <c r="J1108" s="121"/>
      <c r="K1108" s="139"/>
      <c r="L1108" s="139"/>
      <c r="M1108" s="139"/>
      <c r="N1108" s="139"/>
      <c r="O1108" s="121"/>
      <c r="P1108" s="121"/>
      <c r="Q1108" s="121"/>
      <c r="R1108" s="121"/>
    </row>
    <row r="1109" spans="5:18" s="30" customFormat="1" x14ac:dyDescent="0.35">
      <c r="E1109" s="26"/>
      <c r="F1109" s="26"/>
      <c r="G1109" s="26"/>
      <c r="H1109" s="121"/>
      <c r="I1109" s="121"/>
      <c r="J1109" s="121"/>
      <c r="K1109" s="139"/>
      <c r="L1109" s="139"/>
      <c r="M1109" s="139"/>
      <c r="N1109" s="139"/>
      <c r="O1109" s="121"/>
      <c r="P1109" s="121"/>
      <c r="Q1109" s="121"/>
      <c r="R1109" s="121"/>
    </row>
    <row r="1110" spans="5:18" s="30" customFormat="1" x14ac:dyDescent="0.35">
      <c r="E1110" s="26"/>
      <c r="F1110" s="26"/>
      <c r="G1110" s="26"/>
      <c r="H1110" s="121"/>
      <c r="I1110" s="121"/>
      <c r="J1110" s="121"/>
      <c r="K1110" s="139"/>
      <c r="L1110" s="139"/>
      <c r="M1110" s="139"/>
      <c r="N1110" s="139"/>
      <c r="O1110" s="121"/>
      <c r="P1110" s="121"/>
      <c r="Q1110" s="121"/>
      <c r="R1110" s="121"/>
    </row>
    <row r="1111" spans="5:18" s="30" customFormat="1" x14ac:dyDescent="0.35">
      <c r="E1111" s="26"/>
      <c r="F1111" s="26"/>
      <c r="G1111" s="26"/>
      <c r="H1111" s="121"/>
      <c r="I1111" s="121"/>
      <c r="J1111" s="121"/>
      <c r="K1111" s="139"/>
      <c r="L1111" s="139"/>
      <c r="M1111" s="139"/>
      <c r="N1111" s="139"/>
      <c r="O1111" s="121"/>
      <c r="P1111" s="121"/>
      <c r="Q1111" s="121"/>
      <c r="R1111" s="121"/>
    </row>
    <row r="1112" spans="5:18" s="30" customFormat="1" x14ac:dyDescent="0.35">
      <c r="E1112" s="26"/>
      <c r="F1112" s="26"/>
      <c r="G1112" s="26"/>
      <c r="H1112" s="121"/>
      <c r="I1112" s="121"/>
      <c r="J1112" s="121"/>
      <c r="K1112" s="139"/>
      <c r="L1112" s="139"/>
      <c r="M1112" s="139"/>
      <c r="N1112" s="139"/>
      <c r="O1112" s="121"/>
      <c r="P1112" s="121"/>
      <c r="Q1112" s="121"/>
      <c r="R1112" s="121"/>
    </row>
    <row r="1113" spans="5:18" s="30" customFormat="1" x14ac:dyDescent="0.35">
      <c r="E1113" s="26"/>
      <c r="F1113" s="26"/>
      <c r="G1113" s="26"/>
      <c r="H1113" s="121"/>
      <c r="I1113" s="121"/>
      <c r="J1113" s="121"/>
      <c r="K1113" s="139"/>
      <c r="L1113" s="139"/>
      <c r="M1113" s="139"/>
      <c r="N1113" s="139"/>
      <c r="O1113" s="121"/>
      <c r="P1113" s="121"/>
      <c r="Q1113" s="121"/>
      <c r="R1113" s="121"/>
    </row>
    <row r="1114" spans="5:18" s="30" customFormat="1" x14ac:dyDescent="0.35">
      <c r="E1114" s="26"/>
      <c r="F1114" s="26"/>
      <c r="G1114" s="26"/>
      <c r="H1114" s="121"/>
      <c r="I1114" s="121"/>
      <c r="J1114" s="121"/>
      <c r="K1114" s="139"/>
      <c r="L1114" s="139"/>
      <c r="M1114" s="139"/>
      <c r="N1114" s="139"/>
      <c r="O1114" s="121"/>
      <c r="P1114" s="121"/>
      <c r="Q1114" s="121"/>
      <c r="R1114" s="121"/>
    </row>
    <row r="1115" spans="5:18" s="30" customFormat="1" x14ac:dyDescent="0.35">
      <c r="E1115" s="26"/>
      <c r="F1115" s="26"/>
      <c r="G1115" s="26"/>
      <c r="H1115" s="121"/>
      <c r="I1115" s="121"/>
      <c r="J1115" s="121"/>
      <c r="K1115" s="139"/>
      <c r="L1115" s="139"/>
      <c r="M1115" s="139"/>
      <c r="N1115" s="139"/>
      <c r="O1115" s="121"/>
      <c r="P1115" s="121"/>
      <c r="Q1115" s="121"/>
      <c r="R1115" s="121"/>
    </row>
    <row r="1116" spans="5:18" s="30" customFormat="1" x14ac:dyDescent="0.35">
      <c r="E1116" s="26"/>
      <c r="F1116" s="26"/>
      <c r="G1116" s="26"/>
      <c r="H1116" s="121"/>
      <c r="I1116" s="121"/>
      <c r="J1116" s="121"/>
      <c r="K1116" s="139"/>
      <c r="L1116" s="139"/>
      <c r="M1116" s="139"/>
      <c r="N1116" s="139"/>
      <c r="O1116" s="121"/>
      <c r="P1116" s="121"/>
      <c r="Q1116" s="121"/>
      <c r="R1116" s="121"/>
    </row>
    <row r="1117" spans="5:18" s="30" customFormat="1" x14ac:dyDescent="0.35">
      <c r="E1117" s="26"/>
      <c r="F1117" s="26"/>
      <c r="G1117" s="26"/>
      <c r="H1117" s="121"/>
      <c r="I1117" s="121"/>
      <c r="J1117" s="121"/>
      <c r="K1117" s="139"/>
      <c r="L1117" s="139"/>
      <c r="M1117" s="139"/>
      <c r="N1117" s="139"/>
      <c r="O1117" s="121"/>
      <c r="P1117" s="121"/>
      <c r="Q1117" s="121"/>
      <c r="R1117" s="121"/>
    </row>
    <row r="1118" spans="5:18" s="30" customFormat="1" x14ac:dyDescent="0.35">
      <c r="E1118" s="26"/>
      <c r="F1118" s="26"/>
      <c r="G1118" s="26"/>
      <c r="H1118" s="121"/>
      <c r="I1118" s="121"/>
      <c r="J1118" s="121"/>
      <c r="K1118" s="139"/>
      <c r="L1118" s="139"/>
      <c r="M1118" s="139"/>
      <c r="N1118" s="139"/>
      <c r="O1118" s="121"/>
      <c r="P1118" s="121"/>
      <c r="Q1118" s="121"/>
      <c r="R1118" s="121"/>
    </row>
    <row r="1119" spans="5:18" s="30" customFormat="1" x14ac:dyDescent="0.35">
      <c r="E1119" s="26"/>
      <c r="F1119" s="26"/>
      <c r="G1119" s="26"/>
      <c r="H1119" s="121"/>
      <c r="I1119" s="121"/>
      <c r="J1119" s="121"/>
      <c r="K1119" s="139"/>
      <c r="L1119" s="139"/>
      <c r="M1119" s="139"/>
      <c r="N1119" s="139"/>
      <c r="O1119" s="121"/>
      <c r="P1119" s="121"/>
      <c r="Q1119" s="121"/>
      <c r="R1119" s="121"/>
    </row>
    <row r="1120" spans="5:18" s="30" customFormat="1" x14ac:dyDescent="0.35">
      <c r="E1120" s="26"/>
      <c r="F1120" s="26"/>
      <c r="G1120" s="26"/>
      <c r="H1120" s="121"/>
      <c r="I1120" s="121"/>
      <c r="J1120" s="121"/>
      <c r="K1120" s="139"/>
      <c r="L1120" s="139"/>
      <c r="M1120" s="139"/>
      <c r="N1120" s="139"/>
      <c r="O1120" s="121"/>
      <c r="P1120" s="121"/>
      <c r="Q1120" s="121"/>
      <c r="R1120" s="121"/>
    </row>
    <row r="1121" spans="5:18" s="30" customFormat="1" x14ac:dyDescent="0.35">
      <c r="E1121" s="26"/>
      <c r="F1121" s="26"/>
      <c r="G1121" s="26"/>
      <c r="H1121" s="121"/>
      <c r="I1121" s="121"/>
      <c r="J1121" s="121"/>
      <c r="K1121" s="139"/>
      <c r="L1121" s="139"/>
      <c r="M1121" s="139"/>
      <c r="N1121" s="139"/>
      <c r="O1121" s="121"/>
      <c r="P1121" s="121"/>
      <c r="Q1121" s="121"/>
      <c r="R1121" s="121"/>
    </row>
    <row r="1122" spans="5:18" s="30" customFormat="1" x14ac:dyDescent="0.35">
      <c r="E1122" s="26"/>
      <c r="F1122" s="26"/>
      <c r="G1122" s="26"/>
      <c r="H1122" s="121"/>
      <c r="I1122" s="121"/>
      <c r="J1122" s="121"/>
      <c r="K1122" s="139"/>
      <c r="L1122" s="139"/>
      <c r="M1122" s="139"/>
      <c r="N1122" s="139"/>
      <c r="O1122" s="121"/>
      <c r="P1122" s="121"/>
      <c r="Q1122" s="121"/>
      <c r="R1122" s="121"/>
    </row>
    <row r="1123" spans="5:18" s="30" customFormat="1" x14ac:dyDescent="0.35">
      <c r="E1123" s="26"/>
      <c r="F1123" s="26"/>
      <c r="G1123" s="26"/>
      <c r="H1123" s="121"/>
      <c r="I1123" s="121"/>
      <c r="J1123" s="121"/>
      <c r="K1123" s="139"/>
      <c r="L1123" s="139"/>
      <c r="M1123" s="139"/>
      <c r="N1123" s="139"/>
      <c r="O1123" s="121"/>
      <c r="P1123" s="121"/>
      <c r="Q1123" s="121"/>
      <c r="R1123" s="121"/>
    </row>
    <row r="1124" spans="5:18" s="30" customFormat="1" x14ac:dyDescent="0.35">
      <c r="E1124" s="26"/>
      <c r="F1124" s="26"/>
      <c r="G1124" s="26"/>
      <c r="H1124" s="121"/>
      <c r="I1124" s="121"/>
      <c r="J1124" s="121"/>
      <c r="K1124" s="139"/>
      <c r="L1124" s="139"/>
      <c r="M1124" s="139"/>
      <c r="N1124" s="139"/>
      <c r="O1124" s="121"/>
      <c r="P1124" s="121"/>
      <c r="Q1124" s="121"/>
      <c r="R1124" s="121"/>
    </row>
    <row r="1125" spans="5:18" s="30" customFormat="1" x14ac:dyDescent="0.35">
      <c r="E1125" s="26"/>
      <c r="F1125" s="26"/>
      <c r="G1125" s="26"/>
      <c r="H1125" s="121"/>
      <c r="I1125" s="121"/>
      <c r="J1125" s="121"/>
      <c r="K1125" s="139"/>
      <c r="L1125" s="139"/>
      <c r="M1125" s="139"/>
      <c r="N1125" s="139"/>
      <c r="O1125" s="121"/>
      <c r="P1125" s="121"/>
      <c r="Q1125" s="121"/>
      <c r="R1125" s="121"/>
    </row>
    <row r="1126" spans="5:18" s="30" customFormat="1" x14ac:dyDescent="0.35">
      <c r="E1126" s="26"/>
      <c r="F1126" s="26"/>
      <c r="G1126" s="26"/>
      <c r="H1126" s="121"/>
      <c r="I1126" s="121"/>
      <c r="J1126" s="121"/>
      <c r="K1126" s="139"/>
      <c r="L1126" s="139"/>
      <c r="M1126" s="139"/>
      <c r="N1126" s="139"/>
      <c r="O1126" s="121"/>
      <c r="P1126" s="121"/>
      <c r="Q1126" s="121"/>
      <c r="R1126" s="121"/>
    </row>
    <row r="1127" spans="5:18" s="30" customFormat="1" x14ac:dyDescent="0.35">
      <c r="E1127" s="26"/>
      <c r="F1127" s="26"/>
      <c r="G1127" s="26"/>
      <c r="H1127" s="121"/>
      <c r="I1127" s="121"/>
      <c r="J1127" s="121"/>
      <c r="K1127" s="139"/>
      <c r="L1127" s="139"/>
      <c r="M1127" s="139"/>
      <c r="N1127" s="139"/>
      <c r="O1127" s="121"/>
      <c r="P1127" s="121"/>
      <c r="Q1127" s="121"/>
      <c r="R1127" s="121"/>
    </row>
    <row r="1128" spans="5:18" s="30" customFormat="1" x14ac:dyDescent="0.35">
      <c r="E1128" s="26"/>
      <c r="F1128" s="26"/>
      <c r="G1128" s="26"/>
      <c r="H1128" s="121"/>
      <c r="I1128" s="121"/>
      <c r="J1128" s="121"/>
      <c r="K1128" s="139"/>
      <c r="L1128" s="139"/>
      <c r="M1128" s="139"/>
      <c r="N1128" s="139"/>
      <c r="O1128" s="121"/>
      <c r="P1128" s="121"/>
      <c r="Q1128" s="121"/>
      <c r="R1128" s="121"/>
    </row>
    <row r="1129" spans="5:18" s="30" customFormat="1" x14ac:dyDescent="0.35">
      <c r="E1129" s="26"/>
      <c r="F1129" s="26"/>
      <c r="G1129" s="26"/>
      <c r="H1129" s="121"/>
      <c r="I1129" s="121"/>
      <c r="J1129" s="121"/>
      <c r="K1129" s="139"/>
      <c r="L1129" s="139"/>
      <c r="M1129" s="139"/>
      <c r="N1129" s="139"/>
      <c r="O1129" s="121"/>
      <c r="P1129" s="121"/>
      <c r="Q1129" s="121"/>
      <c r="R1129" s="121"/>
    </row>
    <row r="1130" spans="5:18" s="30" customFormat="1" x14ac:dyDescent="0.35">
      <c r="E1130" s="26"/>
      <c r="F1130" s="26"/>
      <c r="G1130" s="26"/>
      <c r="H1130" s="121"/>
      <c r="I1130" s="121"/>
      <c r="J1130" s="121"/>
      <c r="K1130" s="139"/>
      <c r="L1130" s="139"/>
      <c r="M1130" s="139"/>
      <c r="N1130" s="139"/>
      <c r="O1130" s="121"/>
      <c r="P1130" s="121"/>
      <c r="Q1130" s="121"/>
      <c r="R1130" s="121"/>
    </row>
    <row r="1131" spans="5:18" s="30" customFormat="1" x14ac:dyDescent="0.35">
      <c r="E1131" s="26"/>
      <c r="F1131" s="26"/>
      <c r="G1131" s="26"/>
      <c r="H1131" s="121"/>
      <c r="I1131" s="121"/>
      <c r="J1131" s="121"/>
      <c r="K1131" s="139"/>
      <c r="L1131" s="139"/>
      <c r="M1131" s="139"/>
      <c r="N1131" s="139"/>
      <c r="O1131" s="121"/>
      <c r="P1131" s="121"/>
      <c r="Q1131" s="121"/>
      <c r="R1131" s="121"/>
    </row>
    <row r="1132" spans="5:18" s="30" customFormat="1" x14ac:dyDescent="0.35">
      <c r="E1132" s="26"/>
      <c r="F1132" s="26"/>
      <c r="G1132" s="26"/>
      <c r="H1132" s="121"/>
      <c r="I1132" s="121"/>
      <c r="J1132" s="121"/>
      <c r="K1132" s="139"/>
      <c r="L1132" s="139"/>
      <c r="M1132" s="139"/>
      <c r="N1132" s="139"/>
      <c r="O1132" s="121"/>
      <c r="P1132" s="121"/>
      <c r="Q1132" s="121"/>
      <c r="R1132" s="121"/>
    </row>
    <row r="1133" spans="5:18" s="30" customFormat="1" x14ac:dyDescent="0.35">
      <c r="E1133" s="26"/>
      <c r="F1133" s="26"/>
      <c r="G1133" s="26"/>
      <c r="H1133" s="121"/>
      <c r="I1133" s="121"/>
      <c r="J1133" s="121"/>
      <c r="K1133" s="139"/>
      <c r="L1133" s="139"/>
      <c r="M1133" s="139"/>
      <c r="N1133" s="139"/>
      <c r="O1133" s="121"/>
      <c r="P1133" s="121"/>
      <c r="Q1133" s="121"/>
      <c r="R1133" s="121"/>
    </row>
    <row r="1134" spans="5:18" s="30" customFormat="1" x14ac:dyDescent="0.35">
      <c r="E1134" s="26"/>
      <c r="F1134" s="26"/>
      <c r="G1134" s="26"/>
      <c r="H1134" s="121"/>
      <c r="I1134" s="121"/>
      <c r="J1134" s="121"/>
      <c r="K1134" s="139"/>
      <c r="L1134" s="139"/>
      <c r="M1134" s="139"/>
      <c r="N1134" s="139"/>
      <c r="O1134" s="121"/>
      <c r="P1134" s="121"/>
      <c r="Q1134" s="121"/>
      <c r="R1134" s="121"/>
    </row>
    <row r="1135" spans="5:18" s="30" customFormat="1" x14ac:dyDescent="0.35">
      <c r="E1135" s="26"/>
      <c r="F1135" s="26"/>
      <c r="G1135" s="26"/>
      <c r="H1135" s="121"/>
      <c r="I1135" s="121"/>
      <c r="J1135" s="121"/>
      <c r="K1135" s="139"/>
      <c r="L1135" s="139"/>
      <c r="M1135" s="139"/>
      <c r="N1135" s="139"/>
      <c r="O1135" s="121"/>
      <c r="P1135" s="121"/>
      <c r="Q1135" s="121"/>
      <c r="R1135" s="121"/>
    </row>
    <row r="1136" spans="5:18" s="30" customFormat="1" x14ac:dyDescent="0.35">
      <c r="E1136" s="26"/>
      <c r="F1136" s="26"/>
      <c r="G1136" s="26"/>
      <c r="H1136" s="121"/>
      <c r="I1136" s="121"/>
      <c r="J1136" s="121"/>
      <c r="K1136" s="139"/>
      <c r="L1136" s="139"/>
      <c r="M1136" s="139"/>
      <c r="N1136" s="139"/>
      <c r="O1136" s="121"/>
      <c r="P1136" s="121"/>
      <c r="Q1136" s="121"/>
      <c r="R1136" s="121"/>
    </row>
    <row r="1137" spans="5:18" s="30" customFormat="1" x14ac:dyDescent="0.35">
      <c r="E1137" s="26"/>
      <c r="F1137" s="26"/>
      <c r="G1137" s="26"/>
      <c r="H1137" s="121"/>
      <c r="I1137" s="121"/>
      <c r="J1137" s="121"/>
      <c r="K1137" s="139"/>
      <c r="L1137" s="139"/>
      <c r="M1137" s="139"/>
      <c r="N1137" s="139"/>
      <c r="O1137" s="121"/>
      <c r="P1137" s="121"/>
      <c r="Q1137" s="121"/>
      <c r="R1137" s="121"/>
    </row>
    <row r="1138" spans="5:18" s="30" customFormat="1" x14ac:dyDescent="0.35">
      <c r="E1138" s="26"/>
      <c r="F1138" s="26"/>
      <c r="G1138" s="26"/>
      <c r="H1138" s="121"/>
      <c r="I1138" s="121"/>
      <c r="J1138" s="121"/>
      <c r="K1138" s="139"/>
      <c r="L1138" s="139"/>
      <c r="M1138" s="139"/>
      <c r="N1138" s="139"/>
      <c r="O1138" s="121"/>
      <c r="P1138" s="121"/>
      <c r="Q1138" s="121"/>
      <c r="R1138" s="121"/>
    </row>
    <row r="1139" spans="5:18" s="30" customFormat="1" x14ac:dyDescent="0.35">
      <c r="E1139" s="26"/>
      <c r="F1139" s="26"/>
      <c r="G1139" s="26"/>
      <c r="H1139" s="121"/>
      <c r="I1139" s="121"/>
      <c r="J1139" s="121"/>
      <c r="K1139" s="139"/>
      <c r="L1139" s="139"/>
      <c r="M1139" s="139"/>
      <c r="N1139" s="139"/>
      <c r="O1139" s="121"/>
      <c r="P1139" s="121"/>
      <c r="Q1139" s="121"/>
      <c r="R1139" s="121"/>
    </row>
    <row r="1140" spans="5:18" s="30" customFormat="1" x14ac:dyDescent="0.35">
      <c r="E1140" s="26"/>
      <c r="F1140" s="26"/>
      <c r="G1140" s="26"/>
      <c r="H1140" s="121"/>
      <c r="I1140" s="121"/>
      <c r="J1140" s="121"/>
      <c r="K1140" s="139"/>
      <c r="L1140" s="139"/>
      <c r="M1140" s="139"/>
      <c r="N1140" s="139"/>
      <c r="O1140" s="121"/>
      <c r="P1140" s="121"/>
      <c r="Q1140" s="121"/>
      <c r="R1140" s="121"/>
    </row>
    <row r="1141" spans="5:18" s="30" customFormat="1" x14ac:dyDescent="0.35">
      <c r="E1141" s="26"/>
      <c r="F1141" s="26"/>
      <c r="G1141" s="26"/>
      <c r="H1141" s="121"/>
      <c r="I1141" s="121"/>
      <c r="J1141" s="121"/>
      <c r="K1141" s="139"/>
      <c r="L1141" s="139"/>
      <c r="M1141" s="139"/>
      <c r="N1141" s="139"/>
      <c r="O1141" s="121"/>
      <c r="P1141" s="121"/>
      <c r="Q1141" s="121"/>
      <c r="R1141" s="121"/>
    </row>
    <row r="1142" spans="5:18" s="30" customFormat="1" x14ac:dyDescent="0.35">
      <c r="E1142" s="26"/>
      <c r="F1142" s="26"/>
      <c r="G1142" s="26"/>
      <c r="H1142" s="121"/>
      <c r="I1142" s="121"/>
      <c r="J1142" s="121"/>
      <c r="K1142" s="139"/>
      <c r="L1142" s="139"/>
      <c r="M1142" s="139"/>
      <c r="N1142" s="139"/>
      <c r="O1142" s="121"/>
      <c r="P1142" s="121"/>
      <c r="Q1142" s="121"/>
      <c r="R1142" s="121"/>
    </row>
    <row r="1143" spans="5:18" s="30" customFormat="1" x14ac:dyDescent="0.35">
      <c r="E1143" s="26"/>
      <c r="F1143" s="26"/>
      <c r="G1143" s="26"/>
      <c r="H1143" s="121"/>
      <c r="I1143" s="121"/>
      <c r="J1143" s="121"/>
      <c r="K1143" s="139"/>
      <c r="L1143" s="139"/>
      <c r="M1143" s="139"/>
      <c r="N1143" s="139"/>
      <c r="O1143" s="121"/>
      <c r="P1143" s="121"/>
      <c r="Q1143" s="121"/>
      <c r="R1143" s="121"/>
    </row>
    <row r="1144" spans="5:18" s="30" customFormat="1" x14ac:dyDescent="0.35">
      <c r="E1144" s="26"/>
      <c r="F1144" s="26"/>
      <c r="G1144" s="26"/>
      <c r="H1144" s="121"/>
      <c r="I1144" s="121"/>
      <c r="J1144" s="121"/>
      <c r="K1144" s="139"/>
      <c r="L1144" s="139"/>
      <c r="M1144" s="139"/>
      <c r="N1144" s="139"/>
      <c r="O1144" s="121"/>
      <c r="P1144" s="121"/>
      <c r="Q1144" s="121"/>
      <c r="R1144" s="121"/>
    </row>
    <row r="1145" spans="5:18" s="30" customFormat="1" x14ac:dyDescent="0.35">
      <c r="E1145" s="26"/>
      <c r="F1145" s="26"/>
      <c r="G1145" s="26"/>
      <c r="H1145" s="121"/>
      <c r="I1145" s="121"/>
      <c r="J1145" s="121"/>
      <c r="K1145" s="139"/>
      <c r="L1145" s="139"/>
      <c r="M1145" s="139"/>
      <c r="N1145" s="139"/>
      <c r="O1145" s="121"/>
      <c r="P1145" s="121"/>
      <c r="Q1145" s="121"/>
      <c r="R1145" s="121"/>
    </row>
    <row r="1146" spans="5:18" s="30" customFormat="1" x14ac:dyDescent="0.35">
      <c r="E1146" s="26"/>
      <c r="F1146" s="26"/>
      <c r="G1146" s="26"/>
      <c r="H1146" s="121"/>
      <c r="I1146" s="121"/>
      <c r="J1146" s="121"/>
      <c r="K1146" s="139"/>
      <c r="L1146" s="139"/>
      <c r="M1146" s="139"/>
      <c r="N1146" s="139"/>
      <c r="O1146" s="121"/>
      <c r="P1146" s="121"/>
      <c r="Q1146" s="121"/>
      <c r="R1146" s="121"/>
    </row>
    <row r="1147" spans="5:18" s="30" customFormat="1" x14ac:dyDescent="0.35">
      <c r="E1147" s="26"/>
      <c r="F1147" s="26"/>
      <c r="G1147" s="26"/>
      <c r="H1147" s="121"/>
      <c r="I1147" s="121"/>
      <c r="J1147" s="121"/>
      <c r="K1147" s="139"/>
      <c r="L1147" s="139"/>
      <c r="M1147" s="139"/>
      <c r="N1147" s="139"/>
      <c r="O1147" s="121"/>
      <c r="P1147" s="121"/>
      <c r="Q1147" s="121"/>
      <c r="R1147" s="121"/>
    </row>
    <row r="1148" spans="5:18" s="30" customFormat="1" x14ac:dyDescent="0.35">
      <c r="E1148" s="26"/>
      <c r="F1148" s="26"/>
      <c r="G1148" s="26"/>
      <c r="H1148" s="121"/>
      <c r="I1148" s="121"/>
      <c r="J1148" s="121"/>
      <c r="K1148" s="139"/>
      <c r="L1148" s="139"/>
      <c r="M1148" s="139"/>
      <c r="N1148" s="139"/>
      <c r="O1148" s="121"/>
      <c r="P1148" s="121"/>
      <c r="Q1148" s="121"/>
      <c r="R1148" s="121"/>
    </row>
    <row r="1149" spans="5:18" s="30" customFormat="1" x14ac:dyDescent="0.35">
      <c r="E1149" s="26"/>
      <c r="F1149" s="26"/>
      <c r="G1149" s="26"/>
      <c r="H1149" s="121"/>
      <c r="I1149" s="121"/>
      <c r="J1149" s="121"/>
      <c r="K1149" s="139"/>
      <c r="L1149" s="139"/>
      <c r="M1149" s="139"/>
      <c r="N1149" s="139"/>
      <c r="O1149" s="121"/>
      <c r="P1149" s="121"/>
      <c r="Q1149" s="121"/>
      <c r="R1149" s="121"/>
    </row>
    <row r="1150" spans="5:18" s="30" customFormat="1" x14ac:dyDescent="0.35">
      <c r="E1150" s="26"/>
      <c r="F1150" s="26"/>
      <c r="G1150" s="26"/>
      <c r="H1150" s="121"/>
      <c r="I1150" s="121"/>
      <c r="J1150" s="121"/>
      <c r="K1150" s="139"/>
      <c r="L1150" s="139"/>
      <c r="M1150" s="139"/>
      <c r="N1150" s="139"/>
      <c r="O1150" s="121"/>
      <c r="P1150" s="121"/>
      <c r="Q1150" s="121"/>
      <c r="R1150" s="121"/>
    </row>
    <row r="1151" spans="5:18" s="30" customFormat="1" x14ac:dyDescent="0.35">
      <c r="E1151" s="26"/>
      <c r="F1151" s="26"/>
      <c r="G1151" s="26"/>
      <c r="H1151" s="121"/>
      <c r="I1151" s="121"/>
      <c r="J1151" s="121"/>
      <c r="K1151" s="139"/>
      <c r="L1151" s="139"/>
      <c r="M1151" s="139"/>
      <c r="N1151" s="139"/>
      <c r="O1151" s="121"/>
      <c r="P1151" s="121"/>
      <c r="Q1151" s="121"/>
      <c r="R1151" s="121"/>
    </row>
    <row r="1152" spans="5:18" s="30" customFormat="1" x14ac:dyDescent="0.35">
      <c r="E1152" s="26"/>
      <c r="F1152" s="26"/>
      <c r="G1152" s="26"/>
      <c r="H1152" s="121"/>
      <c r="I1152" s="121"/>
      <c r="J1152" s="121"/>
      <c r="K1152" s="139"/>
      <c r="L1152" s="139"/>
      <c r="M1152" s="139"/>
      <c r="N1152" s="139"/>
      <c r="O1152" s="121"/>
      <c r="P1152" s="121"/>
      <c r="Q1152" s="121"/>
      <c r="R1152" s="121"/>
    </row>
    <row r="1153" spans="5:18" s="30" customFormat="1" x14ac:dyDescent="0.35">
      <c r="E1153" s="26"/>
      <c r="F1153" s="26"/>
      <c r="G1153" s="26"/>
      <c r="H1153" s="121"/>
      <c r="I1153" s="121"/>
      <c r="J1153" s="121"/>
      <c r="K1153" s="139"/>
      <c r="L1153" s="139"/>
      <c r="M1153" s="139"/>
      <c r="N1153" s="139"/>
      <c r="O1153" s="121"/>
      <c r="P1153" s="121"/>
      <c r="Q1153" s="121"/>
      <c r="R1153" s="121"/>
    </row>
    <row r="1154" spans="5:18" s="30" customFormat="1" x14ac:dyDescent="0.35">
      <c r="E1154" s="26"/>
      <c r="F1154" s="26"/>
      <c r="G1154" s="26"/>
      <c r="H1154" s="121"/>
      <c r="I1154" s="121"/>
      <c r="J1154" s="121"/>
      <c r="K1154" s="139"/>
      <c r="L1154" s="139"/>
      <c r="M1154" s="139"/>
      <c r="N1154" s="139"/>
      <c r="O1154" s="121"/>
      <c r="P1154" s="121"/>
      <c r="Q1154" s="121"/>
      <c r="R1154" s="121"/>
    </row>
    <row r="1155" spans="5:18" s="30" customFormat="1" x14ac:dyDescent="0.35">
      <c r="E1155" s="26"/>
      <c r="F1155" s="26"/>
      <c r="G1155" s="26"/>
      <c r="H1155" s="121"/>
      <c r="I1155" s="121"/>
      <c r="J1155" s="121"/>
      <c r="K1155" s="139"/>
      <c r="L1155" s="139"/>
      <c r="M1155" s="139"/>
      <c r="N1155" s="139"/>
      <c r="O1155" s="121"/>
      <c r="P1155" s="121"/>
      <c r="Q1155" s="121"/>
      <c r="R1155" s="121"/>
    </row>
    <row r="1156" spans="5:18" s="30" customFormat="1" x14ac:dyDescent="0.35">
      <c r="E1156" s="26"/>
      <c r="F1156" s="26"/>
      <c r="G1156" s="26"/>
      <c r="H1156" s="121"/>
      <c r="I1156" s="121"/>
      <c r="J1156" s="121"/>
      <c r="K1156" s="139"/>
      <c r="L1156" s="139"/>
      <c r="M1156" s="139"/>
      <c r="N1156" s="139"/>
      <c r="O1156" s="121"/>
      <c r="P1156" s="121"/>
      <c r="Q1156" s="121"/>
      <c r="R1156" s="121"/>
    </row>
    <row r="1157" spans="5:18" s="30" customFormat="1" x14ac:dyDescent="0.35">
      <c r="E1157" s="26"/>
      <c r="F1157" s="26"/>
      <c r="G1157" s="26"/>
      <c r="H1157" s="121"/>
      <c r="I1157" s="121"/>
      <c r="J1157" s="121"/>
      <c r="K1157" s="139"/>
      <c r="L1157" s="139"/>
      <c r="M1157" s="139"/>
      <c r="N1157" s="139"/>
      <c r="O1157" s="121"/>
      <c r="P1157" s="121"/>
      <c r="Q1157" s="121"/>
      <c r="R1157" s="121"/>
    </row>
    <row r="1158" spans="5:18" s="30" customFormat="1" x14ac:dyDescent="0.35">
      <c r="E1158" s="26"/>
      <c r="F1158" s="26"/>
      <c r="G1158" s="26"/>
      <c r="H1158" s="121"/>
      <c r="I1158" s="121"/>
      <c r="J1158" s="121"/>
      <c r="K1158" s="139"/>
      <c r="L1158" s="139"/>
      <c r="M1158" s="139"/>
      <c r="N1158" s="139"/>
      <c r="O1158" s="121"/>
      <c r="P1158" s="121"/>
      <c r="Q1158" s="121"/>
      <c r="R1158" s="121"/>
    </row>
    <row r="1159" spans="5:18" s="30" customFormat="1" x14ac:dyDescent="0.35">
      <c r="E1159" s="26"/>
      <c r="F1159" s="26"/>
      <c r="G1159" s="26"/>
      <c r="H1159" s="121"/>
      <c r="I1159" s="121"/>
      <c r="J1159" s="121"/>
      <c r="K1159" s="139"/>
      <c r="L1159" s="139"/>
      <c r="M1159" s="139"/>
      <c r="N1159" s="139"/>
      <c r="O1159" s="121"/>
      <c r="P1159" s="121"/>
      <c r="Q1159" s="121"/>
      <c r="R1159" s="121"/>
    </row>
    <row r="1160" spans="5:18" s="30" customFormat="1" x14ac:dyDescent="0.35">
      <c r="E1160" s="26"/>
      <c r="F1160" s="26"/>
      <c r="G1160" s="26"/>
      <c r="H1160" s="121"/>
      <c r="I1160" s="121"/>
      <c r="J1160" s="121"/>
      <c r="K1160" s="139"/>
      <c r="L1160" s="139"/>
      <c r="M1160" s="139"/>
      <c r="N1160" s="139"/>
      <c r="O1160" s="121"/>
      <c r="P1160" s="121"/>
      <c r="Q1160" s="121"/>
      <c r="R1160" s="121"/>
    </row>
    <row r="1161" spans="5:18" s="30" customFormat="1" x14ac:dyDescent="0.35">
      <c r="E1161" s="26"/>
      <c r="F1161" s="26"/>
      <c r="G1161" s="26"/>
      <c r="H1161" s="121"/>
      <c r="I1161" s="121"/>
      <c r="J1161" s="121"/>
      <c r="K1161" s="139"/>
      <c r="L1161" s="139"/>
      <c r="M1161" s="139"/>
      <c r="N1161" s="139"/>
      <c r="O1161" s="121"/>
      <c r="P1161" s="121"/>
      <c r="Q1161" s="121"/>
      <c r="R1161" s="121"/>
    </row>
    <row r="1162" spans="5:18" s="30" customFormat="1" x14ac:dyDescent="0.35">
      <c r="E1162" s="26"/>
      <c r="F1162" s="26"/>
      <c r="G1162" s="26"/>
      <c r="H1162" s="121"/>
      <c r="I1162" s="121"/>
      <c r="J1162" s="121"/>
      <c r="K1162" s="139"/>
      <c r="L1162" s="139"/>
      <c r="M1162" s="139"/>
      <c r="N1162" s="139"/>
      <c r="O1162" s="121"/>
      <c r="P1162" s="121"/>
      <c r="Q1162" s="121"/>
      <c r="R1162" s="121"/>
    </row>
    <row r="1163" spans="5:18" s="30" customFormat="1" x14ac:dyDescent="0.35">
      <c r="E1163" s="26"/>
      <c r="F1163" s="26"/>
      <c r="G1163" s="26"/>
      <c r="H1163" s="121"/>
      <c r="I1163" s="121"/>
      <c r="J1163" s="121"/>
      <c r="K1163" s="139"/>
      <c r="L1163" s="139"/>
      <c r="M1163" s="139"/>
      <c r="N1163" s="139"/>
      <c r="O1163" s="121"/>
      <c r="P1163" s="121"/>
      <c r="Q1163" s="121"/>
      <c r="R1163" s="121"/>
    </row>
    <row r="1164" spans="5:18" s="30" customFormat="1" x14ac:dyDescent="0.35">
      <c r="E1164" s="26"/>
      <c r="F1164" s="26"/>
      <c r="G1164" s="26"/>
      <c r="H1164" s="121"/>
      <c r="I1164" s="121"/>
      <c r="J1164" s="121"/>
      <c r="K1164" s="139"/>
      <c r="L1164" s="139"/>
      <c r="M1164" s="139"/>
      <c r="N1164" s="139"/>
      <c r="O1164" s="121"/>
      <c r="P1164" s="121"/>
      <c r="Q1164" s="121"/>
      <c r="R1164" s="121"/>
    </row>
    <row r="1165" spans="5:18" s="30" customFormat="1" x14ac:dyDescent="0.35">
      <c r="E1165" s="26"/>
      <c r="F1165" s="26"/>
      <c r="G1165" s="26"/>
      <c r="H1165" s="121"/>
      <c r="I1165" s="121"/>
      <c r="J1165" s="121"/>
      <c r="K1165" s="139"/>
      <c r="L1165" s="139"/>
      <c r="M1165" s="139"/>
      <c r="N1165" s="139"/>
      <c r="O1165" s="121"/>
      <c r="P1165" s="121"/>
      <c r="Q1165" s="121"/>
      <c r="R1165" s="121"/>
    </row>
    <row r="1166" spans="5:18" s="30" customFormat="1" x14ac:dyDescent="0.35">
      <c r="E1166" s="26"/>
      <c r="F1166" s="26"/>
      <c r="G1166" s="26"/>
      <c r="H1166" s="121"/>
      <c r="I1166" s="121"/>
      <c r="J1166" s="121"/>
      <c r="K1166" s="139"/>
      <c r="L1166" s="139"/>
      <c r="M1166" s="139"/>
      <c r="N1166" s="139"/>
      <c r="O1166" s="121"/>
      <c r="P1166" s="121"/>
      <c r="Q1166" s="121"/>
      <c r="R1166" s="121"/>
    </row>
    <row r="1167" spans="5:18" s="30" customFormat="1" x14ac:dyDescent="0.35">
      <c r="E1167" s="26"/>
      <c r="F1167" s="26"/>
      <c r="G1167" s="26"/>
      <c r="H1167" s="121"/>
      <c r="I1167" s="121"/>
      <c r="J1167" s="121"/>
      <c r="K1167" s="139"/>
      <c r="L1167" s="139"/>
      <c r="M1167" s="139"/>
      <c r="N1167" s="139"/>
      <c r="O1167" s="121"/>
      <c r="P1167" s="121"/>
      <c r="Q1167" s="121"/>
      <c r="R1167" s="121"/>
    </row>
    <row r="1168" spans="5:18" s="30" customFormat="1" x14ac:dyDescent="0.35">
      <c r="E1168" s="26"/>
      <c r="F1168" s="26"/>
      <c r="G1168" s="26"/>
      <c r="H1168" s="121"/>
      <c r="I1168" s="121"/>
      <c r="J1168" s="121"/>
      <c r="K1168" s="139"/>
      <c r="L1168" s="139"/>
      <c r="M1168" s="139"/>
      <c r="N1168" s="139"/>
      <c r="O1168" s="121"/>
      <c r="P1168" s="121"/>
      <c r="Q1168" s="121"/>
      <c r="R1168" s="121"/>
    </row>
    <row r="1169" spans="5:18" s="30" customFormat="1" x14ac:dyDescent="0.35">
      <c r="E1169" s="26"/>
      <c r="F1169" s="26"/>
      <c r="G1169" s="26"/>
      <c r="H1169" s="121"/>
      <c r="I1169" s="121"/>
      <c r="J1169" s="121"/>
      <c r="K1169" s="139"/>
      <c r="L1169" s="139"/>
      <c r="M1169" s="139"/>
      <c r="N1169" s="139"/>
      <c r="O1169" s="121"/>
      <c r="P1169" s="121"/>
      <c r="Q1169" s="121"/>
      <c r="R1169" s="121"/>
    </row>
    <row r="1170" spans="5:18" s="30" customFormat="1" x14ac:dyDescent="0.35">
      <c r="E1170" s="26"/>
      <c r="F1170" s="26"/>
      <c r="G1170" s="26"/>
      <c r="H1170" s="121"/>
      <c r="I1170" s="121"/>
      <c r="J1170" s="121"/>
      <c r="K1170" s="139"/>
      <c r="L1170" s="139"/>
      <c r="M1170" s="139"/>
      <c r="N1170" s="139"/>
      <c r="O1170" s="121"/>
      <c r="P1170" s="121"/>
      <c r="Q1170" s="121"/>
      <c r="R1170" s="121"/>
    </row>
    <row r="1171" spans="5:18" s="30" customFormat="1" x14ac:dyDescent="0.35">
      <c r="E1171" s="26"/>
      <c r="F1171" s="26"/>
      <c r="G1171" s="26"/>
      <c r="H1171" s="121"/>
      <c r="I1171" s="121"/>
      <c r="J1171" s="121"/>
      <c r="K1171" s="139"/>
      <c r="L1171" s="139"/>
      <c r="M1171" s="139"/>
      <c r="N1171" s="139"/>
      <c r="O1171" s="121"/>
      <c r="P1171" s="121"/>
      <c r="Q1171" s="121"/>
      <c r="R1171" s="121"/>
    </row>
    <row r="1172" spans="5:18" s="30" customFormat="1" x14ac:dyDescent="0.35">
      <c r="E1172" s="26"/>
      <c r="F1172" s="26"/>
      <c r="G1172" s="26"/>
      <c r="H1172" s="121"/>
      <c r="I1172" s="121"/>
      <c r="J1172" s="121"/>
      <c r="K1172" s="139"/>
      <c r="L1172" s="139"/>
      <c r="M1172" s="139"/>
      <c r="N1172" s="139"/>
      <c r="O1172" s="121"/>
      <c r="P1172" s="121"/>
      <c r="Q1172" s="121"/>
      <c r="R1172" s="121"/>
    </row>
    <row r="1173" spans="5:18" s="30" customFormat="1" x14ac:dyDescent="0.35">
      <c r="E1173" s="26"/>
      <c r="F1173" s="26"/>
      <c r="G1173" s="26"/>
      <c r="H1173" s="121"/>
      <c r="I1173" s="121"/>
      <c r="J1173" s="121"/>
      <c r="K1173" s="139"/>
      <c r="L1173" s="139"/>
      <c r="M1173" s="139"/>
      <c r="N1173" s="139"/>
      <c r="O1173" s="121"/>
      <c r="P1173" s="121"/>
      <c r="Q1173" s="121"/>
      <c r="R1173" s="121"/>
    </row>
    <row r="1174" spans="5:18" s="30" customFormat="1" x14ac:dyDescent="0.35">
      <c r="E1174" s="26"/>
      <c r="F1174" s="26"/>
      <c r="G1174" s="26"/>
      <c r="H1174" s="121"/>
      <c r="I1174" s="121"/>
      <c r="J1174" s="121"/>
      <c r="K1174" s="139"/>
      <c r="L1174" s="139"/>
      <c r="M1174" s="139"/>
      <c r="N1174" s="139"/>
      <c r="O1174" s="121"/>
      <c r="P1174" s="121"/>
      <c r="Q1174" s="121"/>
      <c r="R1174" s="121"/>
    </row>
    <row r="1175" spans="5:18" s="30" customFormat="1" x14ac:dyDescent="0.35">
      <c r="E1175" s="26"/>
      <c r="F1175" s="26"/>
      <c r="G1175" s="26"/>
      <c r="H1175" s="121"/>
      <c r="I1175" s="121"/>
      <c r="J1175" s="121"/>
      <c r="K1175" s="139"/>
      <c r="L1175" s="139"/>
      <c r="M1175" s="139"/>
      <c r="N1175" s="139"/>
      <c r="O1175" s="121"/>
      <c r="P1175" s="121"/>
      <c r="Q1175" s="121"/>
      <c r="R1175" s="121"/>
    </row>
    <row r="1176" spans="5:18" s="30" customFormat="1" x14ac:dyDescent="0.35">
      <c r="E1176" s="26"/>
      <c r="F1176" s="26"/>
      <c r="G1176" s="26"/>
      <c r="H1176" s="121"/>
      <c r="I1176" s="121"/>
      <c r="J1176" s="121"/>
      <c r="K1176" s="139"/>
      <c r="L1176" s="139"/>
      <c r="M1176" s="139"/>
      <c r="N1176" s="139"/>
      <c r="O1176" s="121"/>
      <c r="P1176" s="121"/>
      <c r="Q1176" s="121"/>
      <c r="R1176" s="121"/>
    </row>
    <row r="1177" spans="5:18" s="30" customFormat="1" x14ac:dyDescent="0.35">
      <c r="E1177" s="26"/>
      <c r="F1177" s="26"/>
      <c r="G1177" s="26"/>
      <c r="H1177" s="121"/>
      <c r="I1177" s="121"/>
      <c r="J1177" s="121"/>
      <c r="K1177" s="139"/>
      <c r="L1177" s="139"/>
      <c r="M1177" s="139"/>
      <c r="N1177" s="139"/>
      <c r="O1177" s="121"/>
      <c r="P1177" s="121"/>
      <c r="Q1177" s="121"/>
      <c r="R1177" s="121"/>
    </row>
    <row r="1178" spans="5:18" s="30" customFormat="1" x14ac:dyDescent="0.35">
      <c r="E1178" s="26"/>
      <c r="F1178" s="26"/>
      <c r="G1178" s="26"/>
      <c r="H1178" s="121"/>
      <c r="I1178" s="121"/>
      <c r="J1178" s="121"/>
      <c r="K1178" s="139"/>
      <c r="L1178" s="139"/>
      <c r="M1178" s="139"/>
      <c r="N1178" s="139"/>
      <c r="O1178" s="121"/>
      <c r="P1178" s="121"/>
      <c r="Q1178" s="121"/>
      <c r="R1178" s="121"/>
    </row>
    <row r="1179" spans="5:18" s="30" customFormat="1" x14ac:dyDescent="0.35">
      <c r="E1179" s="26"/>
      <c r="F1179" s="26"/>
      <c r="G1179" s="26"/>
      <c r="H1179" s="121"/>
      <c r="I1179" s="121"/>
      <c r="J1179" s="121"/>
      <c r="K1179" s="139"/>
      <c r="L1179" s="139"/>
      <c r="M1179" s="139"/>
      <c r="N1179" s="139"/>
      <c r="O1179" s="121"/>
      <c r="P1179" s="121"/>
      <c r="Q1179" s="121"/>
      <c r="R1179" s="121"/>
    </row>
    <row r="1180" spans="5:18" s="30" customFormat="1" x14ac:dyDescent="0.35">
      <c r="E1180" s="26"/>
      <c r="F1180" s="26"/>
      <c r="G1180" s="26"/>
      <c r="H1180" s="121"/>
      <c r="I1180" s="121"/>
      <c r="J1180" s="121"/>
      <c r="K1180" s="139"/>
      <c r="L1180" s="139"/>
      <c r="M1180" s="139"/>
      <c r="N1180" s="139"/>
      <c r="O1180" s="121"/>
      <c r="P1180" s="121"/>
      <c r="Q1180" s="121"/>
      <c r="R1180" s="121"/>
    </row>
    <row r="1181" spans="5:18" s="30" customFormat="1" x14ac:dyDescent="0.35">
      <c r="E1181" s="26"/>
      <c r="F1181" s="26"/>
      <c r="G1181" s="26"/>
      <c r="H1181" s="121"/>
      <c r="I1181" s="121"/>
      <c r="J1181" s="121"/>
      <c r="K1181" s="139"/>
      <c r="L1181" s="139"/>
      <c r="M1181" s="139"/>
      <c r="N1181" s="139"/>
      <c r="O1181" s="121"/>
      <c r="P1181" s="121"/>
      <c r="Q1181" s="121"/>
      <c r="R1181" s="121"/>
    </row>
    <row r="1182" spans="5:18" s="30" customFormat="1" x14ac:dyDescent="0.35">
      <c r="E1182" s="26"/>
      <c r="F1182" s="26"/>
      <c r="G1182" s="26"/>
      <c r="H1182" s="121"/>
      <c r="I1182" s="121"/>
      <c r="J1182" s="121"/>
      <c r="K1182" s="139"/>
      <c r="L1182" s="139"/>
      <c r="M1182" s="139"/>
      <c r="N1182" s="139"/>
      <c r="O1182" s="121"/>
      <c r="P1182" s="121"/>
      <c r="Q1182" s="121"/>
      <c r="R1182" s="121"/>
    </row>
    <row r="1183" spans="5:18" s="30" customFormat="1" x14ac:dyDescent="0.35">
      <c r="E1183" s="26"/>
      <c r="F1183" s="26"/>
      <c r="G1183" s="26"/>
      <c r="H1183" s="121"/>
      <c r="I1183" s="121"/>
      <c r="J1183" s="121"/>
      <c r="K1183" s="139"/>
      <c r="L1183" s="139"/>
      <c r="M1183" s="139"/>
      <c r="N1183" s="139"/>
      <c r="O1183" s="121"/>
      <c r="P1183" s="121"/>
      <c r="Q1183" s="121"/>
      <c r="R1183" s="121"/>
    </row>
    <row r="1184" spans="5:18" s="30" customFormat="1" x14ac:dyDescent="0.35">
      <c r="E1184" s="26"/>
      <c r="F1184" s="26"/>
      <c r="G1184" s="26"/>
      <c r="H1184" s="121"/>
      <c r="I1184" s="121"/>
      <c r="J1184" s="121"/>
      <c r="K1184" s="139"/>
      <c r="L1184" s="139"/>
      <c r="M1184" s="139"/>
      <c r="N1184" s="139"/>
      <c r="O1184" s="121"/>
      <c r="P1184" s="121"/>
      <c r="Q1184" s="121"/>
      <c r="R1184" s="121"/>
    </row>
    <row r="1185" spans="5:18" s="30" customFormat="1" x14ac:dyDescent="0.35">
      <c r="E1185" s="26"/>
      <c r="F1185" s="26"/>
      <c r="G1185" s="26"/>
      <c r="H1185" s="121"/>
      <c r="I1185" s="121"/>
      <c r="J1185" s="121"/>
      <c r="K1185" s="139"/>
      <c r="L1185" s="139"/>
      <c r="M1185" s="139"/>
      <c r="N1185" s="139"/>
      <c r="O1185" s="121"/>
      <c r="P1185" s="121"/>
      <c r="Q1185" s="121"/>
      <c r="R1185" s="121"/>
    </row>
    <row r="1186" spans="5:18" s="30" customFormat="1" x14ac:dyDescent="0.35">
      <c r="E1186" s="26"/>
      <c r="F1186" s="26"/>
      <c r="G1186" s="26"/>
      <c r="H1186" s="121"/>
      <c r="I1186" s="121"/>
      <c r="J1186" s="121"/>
      <c r="K1186" s="139"/>
      <c r="L1186" s="139"/>
      <c r="M1186" s="139"/>
      <c r="N1186" s="139"/>
      <c r="O1186" s="121"/>
      <c r="P1186" s="121"/>
      <c r="Q1186" s="121"/>
      <c r="R1186" s="121"/>
    </row>
    <row r="1187" spans="5:18" s="30" customFormat="1" x14ac:dyDescent="0.35">
      <c r="E1187" s="26"/>
      <c r="F1187" s="26"/>
      <c r="G1187" s="26"/>
      <c r="H1187" s="121"/>
      <c r="I1187" s="121"/>
      <c r="J1187" s="121"/>
      <c r="K1187" s="139"/>
      <c r="L1187" s="139"/>
      <c r="M1187" s="139"/>
      <c r="N1187" s="139"/>
      <c r="O1187" s="121"/>
      <c r="P1187" s="121"/>
      <c r="Q1187" s="121"/>
      <c r="R1187" s="121"/>
    </row>
    <row r="1188" spans="5:18" s="30" customFormat="1" x14ac:dyDescent="0.35">
      <c r="E1188" s="26"/>
      <c r="F1188" s="26"/>
      <c r="G1188" s="26"/>
      <c r="H1188" s="121"/>
      <c r="I1188" s="121"/>
      <c r="J1188" s="121"/>
      <c r="K1188" s="139"/>
      <c r="L1188" s="139"/>
      <c r="M1188" s="139"/>
      <c r="N1188" s="139"/>
      <c r="O1188" s="121"/>
      <c r="P1188" s="121"/>
      <c r="Q1188" s="121"/>
      <c r="R1188" s="121"/>
    </row>
    <row r="1189" spans="5:18" s="30" customFormat="1" x14ac:dyDescent="0.35">
      <c r="E1189" s="26"/>
      <c r="F1189" s="26"/>
      <c r="G1189" s="26"/>
      <c r="H1189" s="121"/>
      <c r="I1189" s="121"/>
      <c r="J1189" s="121"/>
      <c r="K1189" s="139"/>
      <c r="L1189" s="139"/>
      <c r="M1189" s="139"/>
      <c r="N1189" s="139"/>
      <c r="O1189" s="121"/>
      <c r="P1189" s="121"/>
      <c r="Q1189" s="121"/>
      <c r="R1189" s="121"/>
    </row>
    <row r="1190" spans="5:18" s="30" customFormat="1" x14ac:dyDescent="0.35">
      <c r="E1190" s="26"/>
      <c r="F1190" s="26"/>
      <c r="G1190" s="26"/>
      <c r="H1190" s="121"/>
      <c r="I1190" s="121"/>
      <c r="J1190" s="121"/>
      <c r="K1190" s="139"/>
      <c r="L1190" s="139"/>
      <c r="M1190" s="139"/>
      <c r="N1190" s="139"/>
      <c r="O1190" s="121"/>
      <c r="P1190" s="121"/>
      <c r="Q1190" s="121"/>
      <c r="R1190" s="121"/>
    </row>
    <row r="1191" spans="5:18" s="30" customFormat="1" x14ac:dyDescent="0.35">
      <c r="E1191" s="26"/>
      <c r="F1191" s="26"/>
      <c r="G1191" s="26"/>
      <c r="H1191" s="121"/>
      <c r="I1191" s="121"/>
      <c r="J1191" s="121"/>
      <c r="K1191" s="139"/>
      <c r="L1191" s="139"/>
      <c r="M1191" s="139"/>
      <c r="N1191" s="139"/>
      <c r="O1191" s="121"/>
      <c r="P1191" s="121"/>
      <c r="Q1191" s="121"/>
      <c r="R1191" s="121"/>
    </row>
    <row r="1192" spans="5:18" s="30" customFormat="1" x14ac:dyDescent="0.35">
      <c r="E1192" s="26"/>
      <c r="F1192" s="26"/>
      <c r="G1192" s="26"/>
      <c r="H1192" s="121"/>
      <c r="I1192" s="121"/>
      <c r="J1192" s="121"/>
      <c r="K1192" s="139"/>
      <c r="L1192" s="139"/>
      <c r="M1192" s="139"/>
      <c r="N1192" s="139"/>
      <c r="O1192" s="121"/>
      <c r="P1192" s="121"/>
      <c r="Q1192" s="121"/>
      <c r="R1192" s="121"/>
    </row>
    <row r="1193" spans="5:18" s="30" customFormat="1" x14ac:dyDescent="0.35">
      <c r="E1193" s="26"/>
      <c r="F1193" s="26"/>
      <c r="G1193" s="26"/>
      <c r="H1193" s="121"/>
      <c r="I1193" s="121"/>
      <c r="J1193" s="121"/>
      <c r="K1193" s="139"/>
      <c r="L1193" s="139"/>
      <c r="M1193" s="139"/>
      <c r="N1193" s="139"/>
      <c r="O1193" s="121"/>
      <c r="P1193" s="121"/>
      <c r="Q1193" s="121"/>
      <c r="R1193" s="121"/>
    </row>
    <row r="1194" spans="5:18" s="30" customFormat="1" x14ac:dyDescent="0.35">
      <c r="E1194" s="26"/>
      <c r="F1194" s="26"/>
      <c r="G1194" s="26"/>
      <c r="H1194" s="121"/>
      <c r="I1194" s="121"/>
      <c r="J1194" s="121"/>
      <c r="K1194" s="139"/>
      <c r="L1194" s="139"/>
      <c r="M1194" s="139"/>
      <c r="N1194" s="139"/>
      <c r="O1194" s="121"/>
      <c r="P1194" s="121"/>
      <c r="Q1194" s="121"/>
      <c r="R1194" s="121"/>
    </row>
    <row r="1195" spans="5:18" s="30" customFormat="1" x14ac:dyDescent="0.35">
      <c r="E1195" s="26"/>
      <c r="F1195" s="26"/>
      <c r="G1195" s="26"/>
      <c r="H1195" s="121"/>
      <c r="I1195" s="121"/>
      <c r="J1195" s="121"/>
      <c r="K1195" s="139"/>
      <c r="L1195" s="139"/>
      <c r="M1195" s="139"/>
      <c r="N1195" s="139"/>
      <c r="O1195" s="121"/>
      <c r="P1195" s="121"/>
      <c r="Q1195" s="121"/>
      <c r="R1195" s="121"/>
    </row>
    <row r="1196" spans="5:18" s="30" customFormat="1" x14ac:dyDescent="0.35">
      <c r="E1196" s="26"/>
      <c r="F1196" s="26"/>
      <c r="G1196" s="26"/>
      <c r="H1196" s="121"/>
      <c r="I1196" s="121"/>
      <c r="J1196" s="121"/>
      <c r="K1196" s="139"/>
      <c r="L1196" s="139"/>
      <c r="M1196" s="139"/>
      <c r="N1196" s="139"/>
      <c r="O1196" s="121"/>
      <c r="P1196" s="121"/>
      <c r="Q1196" s="121"/>
      <c r="R1196" s="121"/>
    </row>
    <row r="1197" spans="5:18" s="30" customFormat="1" x14ac:dyDescent="0.35">
      <c r="E1197" s="26"/>
      <c r="F1197" s="26"/>
      <c r="G1197" s="26"/>
      <c r="H1197" s="121"/>
      <c r="I1197" s="121"/>
      <c r="J1197" s="121"/>
      <c r="K1197" s="139"/>
      <c r="L1197" s="139"/>
      <c r="M1197" s="139"/>
      <c r="N1197" s="139"/>
      <c r="O1197" s="121"/>
      <c r="P1197" s="121"/>
      <c r="Q1197" s="121"/>
      <c r="R1197" s="121"/>
    </row>
    <row r="1198" spans="5:18" s="30" customFormat="1" x14ac:dyDescent="0.35">
      <c r="E1198" s="26"/>
      <c r="F1198" s="26"/>
      <c r="G1198" s="26"/>
      <c r="H1198" s="121"/>
      <c r="I1198" s="121"/>
      <c r="J1198" s="121"/>
      <c r="K1198" s="139"/>
      <c r="L1198" s="139"/>
      <c r="M1198" s="139"/>
      <c r="N1198" s="139"/>
      <c r="O1198" s="121"/>
      <c r="P1198" s="121"/>
      <c r="Q1198" s="121"/>
      <c r="R1198" s="121"/>
    </row>
    <row r="1199" spans="5:18" s="30" customFormat="1" x14ac:dyDescent="0.35">
      <c r="E1199" s="26"/>
      <c r="F1199" s="26"/>
      <c r="G1199" s="26"/>
      <c r="H1199" s="121"/>
      <c r="I1199" s="121"/>
      <c r="J1199" s="121"/>
      <c r="K1199" s="139"/>
      <c r="L1199" s="139"/>
      <c r="M1199" s="139"/>
      <c r="N1199" s="139"/>
      <c r="O1199" s="121"/>
      <c r="P1199" s="121"/>
      <c r="Q1199" s="121"/>
      <c r="R1199" s="121"/>
    </row>
    <row r="1200" spans="5:18" s="30" customFormat="1" x14ac:dyDescent="0.35">
      <c r="E1200" s="26"/>
      <c r="F1200" s="26"/>
      <c r="G1200" s="26"/>
      <c r="H1200" s="121"/>
      <c r="I1200" s="121"/>
      <c r="J1200" s="121"/>
      <c r="K1200" s="139"/>
      <c r="L1200" s="139"/>
      <c r="M1200" s="139"/>
      <c r="N1200" s="139"/>
      <c r="O1200" s="121"/>
      <c r="P1200" s="121"/>
      <c r="Q1200" s="121"/>
      <c r="R1200" s="121"/>
    </row>
    <row r="1201" spans="5:18" s="30" customFormat="1" x14ac:dyDescent="0.35">
      <c r="E1201" s="26"/>
      <c r="F1201" s="26"/>
      <c r="G1201" s="26"/>
      <c r="H1201" s="121"/>
      <c r="I1201" s="121"/>
      <c r="J1201" s="121"/>
      <c r="K1201" s="139"/>
      <c r="L1201" s="139"/>
      <c r="M1201" s="139"/>
      <c r="N1201" s="139"/>
      <c r="O1201" s="121"/>
      <c r="P1201" s="121"/>
      <c r="Q1201" s="121"/>
      <c r="R1201" s="121"/>
    </row>
    <row r="1202" spans="5:18" s="30" customFormat="1" x14ac:dyDescent="0.35">
      <c r="E1202" s="26"/>
      <c r="F1202" s="26"/>
      <c r="G1202" s="26"/>
      <c r="H1202" s="121"/>
      <c r="I1202" s="121"/>
      <c r="J1202" s="121"/>
      <c r="K1202" s="139"/>
      <c r="L1202" s="139"/>
      <c r="M1202" s="139"/>
      <c r="N1202" s="139"/>
      <c r="O1202" s="121"/>
      <c r="P1202" s="121"/>
      <c r="Q1202" s="121"/>
      <c r="R1202" s="121"/>
    </row>
    <row r="1203" spans="5:18" s="30" customFormat="1" x14ac:dyDescent="0.35">
      <c r="E1203" s="26"/>
      <c r="F1203" s="26"/>
      <c r="G1203" s="26"/>
      <c r="H1203" s="121"/>
      <c r="I1203" s="121"/>
      <c r="J1203" s="121"/>
      <c r="K1203" s="139"/>
      <c r="L1203" s="139"/>
      <c r="M1203" s="139"/>
      <c r="N1203" s="139"/>
      <c r="O1203" s="121"/>
      <c r="P1203" s="121"/>
      <c r="Q1203" s="121"/>
      <c r="R1203" s="121"/>
    </row>
    <row r="1204" spans="5:18" s="30" customFormat="1" x14ac:dyDescent="0.35">
      <c r="E1204" s="26"/>
      <c r="F1204" s="26"/>
      <c r="G1204" s="26"/>
      <c r="H1204" s="121"/>
      <c r="I1204" s="121"/>
      <c r="J1204" s="121"/>
      <c r="K1204" s="139"/>
      <c r="L1204" s="139"/>
      <c r="M1204" s="139"/>
      <c r="N1204" s="139"/>
      <c r="O1204" s="121"/>
      <c r="P1204" s="121"/>
      <c r="Q1204" s="121"/>
      <c r="R1204" s="121"/>
    </row>
    <row r="1205" spans="5:18" s="30" customFormat="1" x14ac:dyDescent="0.35">
      <c r="E1205" s="26"/>
      <c r="F1205" s="26"/>
      <c r="G1205" s="26"/>
      <c r="H1205" s="121"/>
      <c r="I1205" s="121"/>
      <c r="J1205" s="121"/>
      <c r="K1205" s="139"/>
      <c r="L1205" s="139"/>
      <c r="M1205" s="139"/>
      <c r="N1205" s="139"/>
      <c r="O1205" s="121"/>
      <c r="P1205" s="121"/>
      <c r="Q1205" s="121"/>
      <c r="R1205" s="121"/>
    </row>
    <row r="1206" spans="5:18" s="30" customFormat="1" x14ac:dyDescent="0.35">
      <c r="E1206" s="26"/>
      <c r="F1206" s="26"/>
      <c r="G1206" s="26"/>
      <c r="H1206" s="121"/>
      <c r="I1206" s="121"/>
      <c r="J1206" s="121"/>
      <c r="K1206" s="139"/>
      <c r="L1206" s="139"/>
      <c r="M1206" s="139"/>
      <c r="N1206" s="139"/>
      <c r="O1206" s="121"/>
      <c r="P1206" s="121"/>
      <c r="Q1206" s="121"/>
      <c r="R1206" s="121"/>
    </row>
    <row r="1207" spans="5:18" s="30" customFormat="1" x14ac:dyDescent="0.35">
      <c r="E1207" s="26"/>
      <c r="F1207" s="26"/>
      <c r="G1207" s="26"/>
      <c r="H1207" s="121"/>
      <c r="I1207" s="121"/>
      <c r="J1207" s="121"/>
      <c r="K1207" s="139"/>
      <c r="L1207" s="139"/>
      <c r="M1207" s="139"/>
      <c r="N1207" s="139"/>
      <c r="O1207" s="121"/>
      <c r="P1207" s="121"/>
      <c r="Q1207" s="121"/>
      <c r="R1207" s="121"/>
    </row>
    <row r="1208" spans="5:18" s="30" customFormat="1" x14ac:dyDescent="0.35">
      <c r="E1208" s="26"/>
      <c r="F1208" s="26"/>
      <c r="G1208" s="26"/>
      <c r="H1208" s="121"/>
      <c r="I1208" s="121"/>
      <c r="J1208" s="121"/>
      <c r="K1208" s="139"/>
      <c r="L1208" s="139"/>
      <c r="M1208" s="139"/>
      <c r="N1208" s="139"/>
      <c r="O1208" s="121"/>
      <c r="P1208" s="121"/>
      <c r="Q1208" s="121"/>
      <c r="R1208" s="121"/>
    </row>
    <row r="1209" spans="5:18" s="30" customFormat="1" x14ac:dyDescent="0.35">
      <c r="E1209" s="26"/>
      <c r="F1209" s="26"/>
      <c r="G1209" s="26"/>
      <c r="H1209" s="121"/>
      <c r="I1209" s="121"/>
      <c r="J1209" s="121"/>
      <c r="K1209" s="139"/>
      <c r="L1209" s="139"/>
      <c r="M1209" s="139"/>
      <c r="N1209" s="139"/>
      <c r="O1209" s="121"/>
      <c r="P1209" s="121"/>
      <c r="Q1209" s="121"/>
      <c r="R1209" s="121"/>
    </row>
    <row r="1210" spans="5:18" s="30" customFormat="1" x14ac:dyDescent="0.35">
      <c r="E1210" s="26"/>
      <c r="F1210" s="26"/>
      <c r="G1210" s="26"/>
      <c r="H1210" s="121"/>
      <c r="I1210" s="121"/>
      <c r="J1210" s="121"/>
      <c r="K1210" s="139"/>
      <c r="L1210" s="139"/>
      <c r="M1210" s="139"/>
      <c r="N1210" s="139"/>
      <c r="O1210" s="121"/>
      <c r="P1210" s="121"/>
      <c r="Q1210" s="121"/>
      <c r="R1210" s="121"/>
    </row>
    <row r="1211" spans="5:18" s="30" customFormat="1" x14ac:dyDescent="0.35">
      <c r="E1211" s="26"/>
      <c r="F1211" s="26"/>
      <c r="G1211" s="26"/>
      <c r="H1211" s="121"/>
      <c r="I1211" s="121"/>
      <c r="J1211" s="121"/>
      <c r="K1211" s="139"/>
      <c r="L1211" s="139"/>
      <c r="M1211" s="139"/>
      <c r="N1211" s="139"/>
      <c r="O1211" s="121"/>
      <c r="P1211" s="121"/>
      <c r="Q1211" s="121"/>
      <c r="R1211" s="121"/>
    </row>
    <row r="1212" spans="5:18" s="30" customFormat="1" x14ac:dyDescent="0.35">
      <c r="E1212" s="26"/>
      <c r="F1212" s="26"/>
      <c r="G1212" s="26"/>
      <c r="H1212" s="121"/>
      <c r="I1212" s="121"/>
      <c r="J1212" s="121"/>
      <c r="K1212" s="139"/>
      <c r="L1212" s="139"/>
      <c r="M1212" s="139"/>
      <c r="N1212" s="139"/>
      <c r="O1212" s="121"/>
      <c r="P1212" s="121"/>
      <c r="Q1212" s="121"/>
      <c r="R1212" s="121"/>
    </row>
    <row r="1213" spans="5:18" s="30" customFormat="1" x14ac:dyDescent="0.35">
      <c r="E1213" s="26"/>
      <c r="F1213" s="26"/>
      <c r="G1213" s="26"/>
      <c r="H1213" s="121"/>
      <c r="I1213" s="121"/>
      <c r="J1213" s="121"/>
      <c r="K1213" s="139"/>
      <c r="L1213" s="139"/>
      <c r="M1213" s="139"/>
      <c r="N1213" s="139"/>
      <c r="O1213" s="121"/>
      <c r="P1213" s="121"/>
      <c r="Q1213" s="121"/>
      <c r="R1213" s="121"/>
    </row>
    <row r="1214" spans="5:18" s="30" customFormat="1" x14ac:dyDescent="0.35">
      <c r="E1214" s="26"/>
      <c r="F1214" s="26"/>
      <c r="G1214" s="26"/>
      <c r="H1214" s="121"/>
      <c r="I1214" s="121"/>
      <c r="J1214" s="121"/>
      <c r="K1214" s="139"/>
      <c r="L1214" s="139"/>
      <c r="M1214" s="139"/>
      <c r="N1214" s="139"/>
      <c r="O1214" s="121"/>
      <c r="P1214" s="121"/>
      <c r="Q1214" s="121"/>
      <c r="R1214" s="121"/>
    </row>
    <row r="1215" spans="5:18" s="30" customFormat="1" x14ac:dyDescent="0.35">
      <c r="E1215" s="26"/>
      <c r="F1215" s="26"/>
      <c r="G1215" s="26"/>
      <c r="H1215" s="121"/>
      <c r="I1215" s="121"/>
      <c r="J1215" s="121"/>
      <c r="K1215" s="139"/>
      <c r="L1215" s="139"/>
      <c r="M1215" s="139"/>
      <c r="N1215" s="139"/>
      <c r="O1215" s="121"/>
      <c r="P1215" s="121"/>
      <c r="Q1215" s="121"/>
      <c r="R1215" s="121"/>
    </row>
    <row r="1216" spans="5:18" s="30" customFormat="1" x14ac:dyDescent="0.35">
      <c r="E1216" s="26"/>
      <c r="F1216" s="26"/>
      <c r="G1216" s="26"/>
      <c r="H1216" s="121"/>
      <c r="I1216" s="121"/>
      <c r="J1216" s="121"/>
      <c r="K1216" s="139"/>
      <c r="L1216" s="139"/>
      <c r="M1216" s="139"/>
      <c r="N1216" s="139"/>
      <c r="O1216" s="121"/>
      <c r="P1216" s="121"/>
      <c r="Q1216" s="121"/>
      <c r="R1216" s="121"/>
    </row>
    <row r="1217" spans="5:18" s="30" customFormat="1" x14ac:dyDescent="0.35">
      <c r="E1217" s="26"/>
      <c r="F1217" s="26"/>
      <c r="G1217" s="26"/>
      <c r="H1217" s="121"/>
      <c r="I1217" s="121"/>
      <c r="J1217" s="121"/>
      <c r="K1217" s="139"/>
      <c r="L1217" s="139"/>
      <c r="M1217" s="139"/>
      <c r="N1217" s="139"/>
      <c r="O1217" s="121"/>
      <c r="P1217" s="121"/>
      <c r="Q1217" s="121"/>
      <c r="R1217" s="121"/>
    </row>
    <row r="1218" spans="5:18" s="30" customFormat="1" x14ac:dyDescent="0.35">
      <c r="E1218" s="26"/>
      <c r="F1218" s="26"/>
      <c r="G1218" s="26"/>
      <c r="H1218" s="121"/>
      <c r="I1218" s="121"/>
      <c r="J1218" s="121"/>
      <c r="K1218" s="139"/>
      <c r="L1218" s="139"/>
      <c r="M1218" s="139"/>
      <c r="N1218" s="139"/>
      <c r="O1218" s="121"/>
      <c r="P1218" s="121"/>
      <c r="Q1218" s="121"/>
      <c r="R1218" s="121"/>
    </row>
    <row r="1219" spans="5:18" s="30" customFormat="1" x14ac:dyDescent="0.35">
      <c r="E1219" s="26"/>
      <c r="F1219" s="26"/>
      <c r="G1219" s="26"/>
      <c r="H1219" s="121"/>
      <c r="I1219" s="121"/>
      <c r="J1219" s="121"/>
      <c r="K1219" s="139"/>
      <c r="L1219" s="139"/>
      <c r="M1219" s="139"/>
      <c r="N1219" s="139"/>
      <c r="O1219" s="121"/>
      <c r="P1219" s="121"/>
      <c r="Q1219" s="121"/>
      <c r="R1219" s="121"/>
    </row>
    <row r="1220" spans="5:18" s="30" customFormat="1" x14ac:dyDescent="0.35">
      <c r="E1220" s="26"/>
      <c r="F1220" s="26"/>
      <c r="G1220" s="26"/>
      <c r="H1220" s="121"/>
      <c r="I1220" s="121"/>
      <c r="J1220" s="121"/>
      <c r="K1220" s="139"/>
      <c r="L1220" s="139"/>
      <c r="M1220" s="139"/>
      <c r="N1220" s="139"/>
      <c r="O1220" s="121"/>
      <c r="P1220" s="121"/>
      <c r="Q1220" s="121"/>
      <c r="R1220" s="121"/>
    </row>
    <row r="1221" spans="5:18" s="30" customFormat="1" x14ac:dyDescent="0.35">
      <c r="E1221" s="26"/>
      <c r="F1221" s="26"/>
      <c r="G1221" s="26"/>
      <c r="H1221" s="121"/>
      <c r="I1221" s="121"/>
      <c r="J1221" s="121"/>
      <c r="K1221" s="139"/>
      <c r="L1221" s="139"/>
      <c r="M1221" s="139"/>
      <c r="N1221" s="139"/>
      <c r="O1221" s="121"/>
      <c r="P1221" s="121"/>
      <c r="Q1221" s="121"/>
      <c r="R1221" s="121"/>
    </row>
    <row r="1222" spans="5:18" s="30" customFormat="1" x14ac:dyDescent="0.35">
      <c r="E1222" s="26"/>
      <c r="F1222" s="26"/>
      <c r="G1222" s="26"/>
      <c r="H1222" s="121"/>
      <c r="I1222" s="121"/>
      <c r="J1222" s="121"/>
      <c r="K1222" s="139"/>
      <c r="L1222" s="139"/>
      <c r="M1222" s="139"/>
      <c r="N1222" s="139"/>
      <c r="O1222" s="121"/>
      <c r="P1222" s="121"/>
      <c r="Q1222" s="121"/>
      <c r="R1222" s="121"/>
    </row>
    <row r="1223" spans="5:18" s="30" customFormat="1" x14ac:dyDescent="0.35">
      <c r="E1223" s="26"/>
      <c r="F1223" s="26"/>
      <c r="G1223" s="26"/>
      <c r="H1223" s="121"/>
      <c r="I1223" s="121"/>
      <c r="J1223" s="121"/>
      <c r="K1223" s="139"/>
      <c r="L1223" s="139"/>
      <c r="M1223" s="139"/>
      <c r="N1223" s="139"/>
      <c r="O1223" s="121"/>
      <c r="P1223" s="121"/>
      <c r="Q1223" s="121"/>
      <c r="R1223" s="121"/>
    </row>
    <row r="1224" spans="5:18" s="30" customFormat="1" x14ac:dyDescent="0.35">
      <c r="E1224" s="26"/>
      <c r="F1224" s="26"/>
      <c r="G1224" s="26"/>
      <c r="H1224" s="121"/>
      <c r="I1224" s="121"/>
      <c r="J1224" s="121"/>
      <c r="K1224" s="139"/>
      <c r="L1224" s="139"/>
      <c r="M1224" s="139"/>
      <c r="N1224" s="139"/>
      <c r="O1224" s="121"/>
      <c r="P1224" s="121"/>
      <c r="Q1224" s="121"/>
      <c r="R1224" s="121"/>
    </row>
    <row r="1225" spans="5:18" s="30" customFormat="1" x14ac:dyDescent="0.35">
      <c r="E1225" s="26"/>
      <c r="F1225" s="26"/>
      <c r="G1225" s="26"/>
      <c r="H1225" s="121"/>
      <c r="I1225" s="121"/>
      <c r="J1225" s="121"/>
      <c r="K1225" s="139"/>
      <c r="L1225" s="139"/>
      <c r="M1225" s="139"/>
      <c r="N1225" s="139"/>
      <c r="O1225" s="121"/>
      <c r="P1225" s="121"/>
      <c r="Q1225" s="121"/>
      <c r="R1225" s="121"/>
    </row>
    <row r="1226" spans="5:18" s="30" customFormat="1" x14ac:dyDescent="0.35">
      <c r="E1226" s="26"/>
      <c r="F1226" s="26"/>
      <c r="G1226" s="26"/>
      <c r="H1226" s="121"/>
      <c r="I1226" s="121"/>
      <c r="J1226" s="121"/>
      <c r="K1226" s="139"/>
      <c r="L1226" s="139"/>
      <c r="M1226" s="139"/>
      <c r="N1226" s="139"/>
      <c r="O1226" s="121"/>
      <c r="P1226" s="121"/>
      <c r="Q1226" s="121"/>
      <c r="R1226" s="121"/>
    </row>
    <row r="1227" spans="5:18" s="30" customFormat="1" x14ac:dyDescent="0.35">
      <c r="E1227" s="26"/>
      <c r="F1227" s="26"/>
      <c r="G1227" s="26"/>
      <c r="H1227" s="121"/>
      <c r="I1227" s="121"/>
      <c r="J1227" s="121"/>
      <c r="K1227" s="139"/>
      <c r="L1227" s="139"/>
      <c r="M1227" s="139"/>
      <c r="N1227" s="139"/>
      <c r="O1227" s="121"/>
      <c r="P1227" s="121"/>
      <c r="Q1227" s="121"/>
      <c r="R1227" s="121"/>
    </row>
    <row r="1228" spans="5:18" s="30" customFormat="1" x14ac:dyDescent="0.35">
      <c r="E1228" s="26"/>
      <c r="F1228" s="26"/>
      <c r="G1228" s="26"/>
      <c r="H1228" s="121"/>
      <c r="I1228" s="121"/>
      <c r="J1228" s="121"/>
      <c r="K1228" s="139"/>
      <c r="L1228" s="139"/>
      <c r="M1228" s="139"/>
      <c r="N1228" s="139"/>
      <c r="O1228" s="121"/>
      <c r="P1228" s="121"/>
      <c r="Q1228" s="121"/>
      <c r="R1228" s="121"/>
    </row>
    <row r="1229" spans="5:18" s="30" customFormat="1" x14ac:dyDescent="0.35">
      <c r="E1229" s="26"/>
      <c r="F1229" s="26"/>
      <c r="G1229" s="26"/>
      <c r="H1229" s="121"/>
      <c r="I1229" s="121"/>
      <c r="J1229" s="121"/>
      <c r="K1229" s="139"/>
      <c r="L1229" s="139"/>
      <c r="M1229" s="139"/>
      <c r="N1229" s="139"/>
      <c r="O1229" s="121"/>
      <c r="P1229" s="121"/>
      <c r="Q1229" s="121"/>
      <c r="R1229" s="121"/>
    </row>
    <row r="1230" spans="5:18" s="30" customFormat="1" x14ac:dyDescent="0.35">
      <c r="E1230" s="26"/>
      <c r="F1230" s="26"/>
      <c r="G1230" s="26"/>
      <c r="H1230" s="121"/>
      <c r="I1230" s="121"/>
      <c r="J1230" s="121"/>
      <c r="K1230" s="139"/>
      <c r="L1230" s="139"/>
      <c r="M1230" s="139"/>
      <c r="N1230" s="139"/>
      <c r="O1230" s="121"/>
      <c r="P1230" s="121"/>
      <c r="Q1230" s="121"/>
      <c r="R1230" s="121"/>
    </row>
    <row r="1231" spans="5:18" s="30" customFormat="1" x14ac:dyDescent="0.35">
      <c r="E1231" s="26"/>
      <c r="F1231" s="26"/>
      <c r="G1231" s="26"/>
      <c r="H1231" s="121"/>
      <c r="I1231" s="121"/>
      <c r="J1231" s="121"/>
      <c r="K1231" s="139"/>
      <c r="L1231" s="139"/>
      <c r="M1231" s="139"/>
      <c r="N1231" s="139"/>
      <c r="O1231" s="121"/>
      <c r="P1231" s="121"/>
      <c r="Q1231" s="121"/>
      <c r="R1231" s="121"/>
    </row>
    <row r="1232" spans="5:18" s="30" customFormat="1" x14ac:dyDescent="0.35">
      <c r="E1232" s="26"/>
      <c r="F1232" s="26"/>
      <c r="G1232" s="26"/>
      <c r="H1232" s="121"/>
      <c r="I1232" s="121"/>
      <c r="J1232" s="121"/>
      <c r="K1232" s="139"/>
      <c r="L1232" s="139"/>
      <c r="M1232" s="139"/>
      <c r="N1232" s="139"/>
      <c r="O1232" s="121"/>
      <c r="P1232" s="121"/>
      <c r="Q1232" s="121"/>
      <c r="R1232" s="121"/>
    </row>
    <row r="1233" spans="4:18" s="30" customFormat="1" x14ac:dyDescent="0.35">
      <c r="E1233" s="26"/>
      <c r="F1233" s="26"/>
      <c r="G1233" s="26"/>
      <c r="H1233" s="121"/>
      <c r="I1233" s="121"/>
      <c r="J1233" s="121"/>
      <c r="K1233" s="139"/>
      <c r="L1233" s="139"/>
      <c r="M1233" s="139"/>
      <c r="N1233" s="139"/>
      <c r="O1233" s="121"/>
      <c r="P1233" s="121"/>
      <c r="Q1233" s="121"/>
      <c r="R1233" s="121"/>
    </row>
    <row r="1234" spans="4:18" s="30" customFormat="1" x14ac:dyDescent="0.35">
      <c r="E1234" s="26"/>
      <c r="F1234" s="26"/>
      <c r="G1234" s="26"/>
      <c r="H1234" s="121"/>
      <c r="I1234" s="121"/>
      <c r="J1234" s="121"/>
      <c r="K1234" s="139"/>
      <c r="L1234" s="139"/>
      <c r="M1234" s="139"/>
      <c r="N1234" s="139"/>
      <c r="O1234" s="121"/>
      <c r="P1234" s="121"/>
      <c r="Q1234" s="121"/>
      <c r="R1234" s="121"/>
    </row>
    <row r="1235" spans="4:18" s="30" customFormat="1" x14ac:dyDescent="0.35">
      <c r="E1235" s="26"/>
      <c r="F1235" s="26"/>
      <c r="G1235" s="26"/>
      <c r="H1235" s="121"/>
      <c r="I1235" s="121"/>
      <c r="J1235" s="121"/>
      <c r="K1235" s="139"/>
      <c r="L1235" s="139"/>
      <c r="M1235" s="139"/>
      <c r="N1235" s="139"/>
      <c r="O1235" s="121"/>
      <c r="P1235" s="121"/>
      <c r="Q1235" s="121"/>
    </row>
    <row r="1236" spans="4:18" s="30" customFormat="1" x14ac:dyDescent="0.35">
      <c r="E1236" s="26"/>
      <c r="F1236" s="26"/>
      <c r="G1236" s="26"/>
      <c r="H1236" s="121"/>
      <c r="I1236" s="121"/>
      <c r="J1236" s="121"/>
      <c r="K1236" s="139"/>
      <c r="L1236" s="139"/>
      <c r="M1236" s="139"/>
      <c r="N1236" s="139"/>
      <c r="O1236" s="121"/>
      <c r="P1236" s="121"/>
      <c r="Q1236" s="121"/>
      <c r="R1236" s="26"/>
    </row>
    <row r="1237" spans="4:18" x14ac:dyDescent="0.35">
      <c r="D1237" s="30"/>
      <c r="H1237" s="121"/>
      <c r="I1237" s="121"/>
      <c r="J1237" s="121"/>
      <c r="K1237" s="139"/>
      <c r="L1237" s="139"/>
      <c r="M1237" s="139"/>
      <c r="N1237" s="139"/>
      <c r="O1237" s="121"/>
      <c r="P1237" s="121"/>
      <c r="Q1237" s="121"/>
    </row>
    <row r="1238" spans="4:18" x14ac:dyDescent="0.35">
      <c r="D1238" s="30"/>
      <c r="H1238" s="121"/>
      <c r="I1238" s="121"/>
      <c r="J1238" s="121"/>
      <c r="K1238" s="139"/>
      <c r="L1238" s="139"/>
      <c r="M1238" s="139"/>
      <c r="N1238" s="139"/>
      <c r="O1238" s="121"/>
      <c r="P1238" s="121"/>
      <c r="Q1238" s="121"/>
    </row>
    <row r="1239" spans="4:18" x14ac:dyDescent="0.35">
      <c r="D1239" s="30"/>
      <c r="H1239" s="121"/>
      <c r="I1239" s="121"/>
      <c r="J1239" s="121"/>
      <c r="K1239" s="139"/>
      <c r="L1239" s="139"/>
      <c r="M1239" s="139"/>
      <c r="N1239" s="139"/>
      <c r="O1239" s="121"/>
      <c r="P1239" s="121"/>
      <c r="Q1239" s="121"/>
    </row>
    <row r="1240" spans="4:18" x14ac:dyDescent="0.35">
      <c r="D1240" s="30"/>
      <c r="H1240" s="121"/>
      <c r="I1240" s="121"/>
      <c r="J1240" s="121"/>
      <c r="K1240" s="139"/>
      <c r="L1240" s="139"/>
      <c r="M1240" s="139"/>
      <c r="N1240" s="139"/>
      <c r="O1240" s="121"/>
      <c r="P1240" s="121"/>
      <c r="Q1240" s="121"/>
    </row>
    <row r="1241" spans="4:18" x14ac:dyDescent="0.35">
      <c r="D1241" s="30"/>
      <c r="H1241" s="121"/>
      <c r="I1241" s="121"/>
      <c r="J1241" s="121"/>
      <c r="K1241" s="139"/>
      <c r="L1241" s="139"/>
      <c r="M1241" s="139"/>
      <c r="N1241" s="139"/>
      <c r="O1241" s="121"/>
      <c r="P1241" s="121"/>
      <c r="Q1241" s="121"/>
    </row>
    <row r="1242" spans="4:18" x14ac:dyDescent="0.35">
      <c r="D1242" s="30"/>
      <c r="H1242" s="121"/>
      <c r="I1242" s="121"/>
      <c r="J1242" s="121"/>
      <c r="K1242" s="139"/>
      <c r="L1242" s="139"/>
      <c r="M1242" s="139"/>
      <c r="N1242" s="139"/>
      <c r="O1242" s="121"/>
      <c r="P1242" s="121"/>
      <c r="Q1242" s="121"/>
    </row>
    <row r="1243" spans="4:18" x14ac:dyDescent="0.35">
      <c r="D1243" s="30"/>
      <c r="H1243" s="121"/>
      <c r="I1243" s="121"/>
      <c r="J1243" s="121"/>
      <c r="K1243" s="139"/>
      <c r="L1243" s="139"/>
      <c r="M1243" s="139"/>
      <c r="N1243" s="139"/>
      <c r="O1243" s="121"/>
      <c r="P1243" s="121"/>
      <c r="Q1243" s="121"/>
    </row>
    <row r="1244" spans="4:18" x14ac:dyDescent="0.35">
      <c r="D1244" s="30"/>
      <c r="H1244" s="121"/>
      <c r="I1244" s="121"/>
      <c r="J1244" s="121"/>
      <c r="K1244" s="139"/>
      <c r="L1244" s="139"/>
      <c r="M1244" s="139"/>
      <c r="N1244" s="139"/>
      <c r="O1244" s="121"/>
      <c r="P1244" s="121"/>
      <c r="Q1244" s="121"/>
    </row>
    <row r="1245" spans="4:18" x14ac:dyDescent="0.35">
      <c r="D1245" s="30"/>
      <c r="H1245" s="121"/>
      <c r="I1245" s="121"/>
      <c r="J1245" s="121"/>
      <c r="K1245" s="139"/>
      <c r="L1245" s="139"/>
      <c r="M1245" s="139"/>
      <c r="N1245" s="139"/>
      <c r="O1245" s="121"/>
      <c r="P1245" s="121"/>
      <c r="Q1245" s="121"/>
    </row>
    <row r="1246" spans="4:18" x14ac:dyDescent="0.35">
      <c r="D1246" s="30"/>
      <c r="H1246" s="121"/>
      <c r="I1246" s="121"/>
      <c r="J1246" s="121"/>
      <c r="K1246" s="139"/>
      <c r="L1246" s="139"/>
      <c r="M1246" s="139"/>
      <c r="N1246" s="139"/>
      <c r="O1246" s="121"/>
      <c r="P1246" s="121"/>
      <c r="Q1246" s="121"/>
    </row>
    <row r="1247" spans="4:18" x14ac:dyDescent="0.35">
      <c r="D1247" s="30"/>
      <c r="H1247" s="121"/>
      <c r="I1247" s="121"/>
      <c r="J1247" s="121"/>
      <c r="K1247" s="139"/>
      <c r="L1247" s="139"/>
      <c r="M1247" s="139"/>
      <c r="N1247" s="139"/>
      <c r="O1247" s="121"/>
      <c r="P1247" s="121"/>
      <c r="Q1247" s="121"/>
    </row>
    <row r="1248" spans="4:18" x14ac:dyDescent="0.35">
      <c r="D1248" s="30"/>
      <c r="H1248" s="121"/>
      <c r="I1248" s="121"/>
      <c r="J1248" s="121"/>
      <c r="K1248" s="139"/>
      <c r="L1248" s="139"/>
      <c r="M1248" s="139"/>
      <c r="N1248" s="139"/>
      <c r="O1248" s="121"/>
      <c r="P1248" s="121"/>
      <c r="Q1248" s="121"/>
    </row>
    <row r="1249" spans="4:17" x14ac:dyDescent="0.35">
      <c r="D1249" s="30"/>
      <c r="H1249" s="121"/>
      <c r="I1249" s="121"/>
      <c r="J1249" s="121"/>
      <c r="K1249" s="139"/>
      <c r="L1249" s="139"/>
      <c r="M1249" s="139"/>
      <c r="N1249" s="139"/>
      <c r="O1249" s="121"/>
      <c r="P1249" s="121"/>
      <c r="Q1249" s="121"/>
    </row>
    <row r="1250" spans="4:17" x14ac:dyDescent="0.35">
      <c r="D1250" s="30"/>
      <c r="H1250" s="121"/>
      <c r="I1250" s="121"/>
      <c r="J1250" s="121"/>
      <c r="K1250" s="139"/>
      <c r="L1250" s="139"/>
      <c r="M1250" s="139"/>
      <c r="N1250" s="139"/>
      <c r="O1250" s="121"/>
      <c r="P1250" s="121"/>
      <c r="Q1250" s="121"/>
    </row>
    <row r="1251" spans="4:17" x14ac:dyDescent="0.35">
      <c r="D1251" s="30"/>
      <c r="H1251" s="121"/>
      <c r="I1251" s="121"/>
      <c r="J1251" s="121"/>
      <c r="K1251" s="139"/>
      <c r="L1251" s="139"/>
      <c r="M1251" s="139"/>
      <c r="N1251" s="139"/>
      <c r="O1251" s="121"/>
      <c r="P1251" s="121"/>
      <c r="Q1251" s="121"/>
    </row>
    <row r="1252" spans="4:17" x14ac:dyDescent="0.35">
      <c r="D1252" s="30"/>
      <c r="H1252" s="121"/>
      <c r="I1252" s="121"/>
      <c r="J1252" s="121"/>
      <c r="K1252" s="139"/>
      <c r="L1252" s="139"/>
      <c r="M1252" s="139"/>
      <c r="N1252" s="139"/>
      <c r="O1252" s="121"/>
      <c r="P1252" s="121"/>
      <c r="Q1252" s="121"/>
    </row>
    <row r="1253" spans="4:17" x14ac:dyDescent="0.35">
      <c r="D1253" s="30"/>
      <c r="H1253" s="121"/>
      <c r="I1253" s="121"/>
      <c r="J1253" s="121"/>
      <c r="K1253" s="139"/>
      <c r="L1253" s="139"/>
      <c r="M1253" s="139"/>
      <c r="N1253" s="139"/>
      <c r="O1253" s="121"/>
      <c r="P1253" s="121"/>
      <c r="Q1253" s="121"/>
    </row>
    <row r="1254" spans="4:17" x14ac:dyDescent="0.35">
      <c r="D1254" s="30"/>
      <c r="H1254" s="121"/>
      <c r="I1254" s="121"/>
      <c r="J1254" s="121"/>
      <c r="K1254" s="139"/>
      <c r="L1254" s="139"/>
      <c r="M1254" s="139"/>
      <c r="N1254" s="139"/>
      <c r="O1254" s="121"/>
      <c r="P1254" s="121"/>
      <c r="Q1254" s="121"/>
    </row>
    <row r="1255" spans="4:17" x14ac:dyDescent="0.35">
      <c r="D1255" s="30"/>
      <c r="H1255" s="121"/>
      <c r="I1255" s="121"/>
      <c r="J1255" s="121"/>
      <c r="K1255" s="139"/>
      <c r="L1255" s="139"/>
      <c r="M1255" s="139"/>
      <c r="N1255" s="139"/>
      <c r="O1255" s="121"/>
      <c r="P1255" s="121"/>
      <c r="Q1255" s="121"/>
    </row>
    <row r="1256" spans="4:17" x14ac:dyDescent="0.35">
      <c r="H1256" s="121"/>
      <c r="I1256" s="121"/>
      <c r="J1256" s="121"/>
      <c r="K1256" s="139"/>
      <c r="L1256" s="139"/>
      <c r="M1256" s="139"/>
      <c r="N1256" s="139"/>
      <c r="O1256" s="121"/>
      <c r="P1256" s="121"/>
      <c r="Q1256" s="121"/>
    </row>
    <row r="1257" spans="4:17" x14ac:dyDescent="0.35">
      <c r="H1257" s="121"/>
      <c r="I1257" s="121"/>
      <c r="J1257" s="121"/>
      <c r="K1257" s="139"/>
      <c r="L1257" s="139"/>
      <c r="M1257" s="139"/>
      <c r="N1257" s="139"/>
      <c r="O1257" s="121"/>
      <c r="P1257" s="121"/>
      <c r="Q1257" s="121"/>
    </row>
    <row r="1258" spans="4:17" x14ac:dyDescent="0.35">
      <c r="H1258" s="121"/>
      <c r="I1258" s="121"/>
      <c r="J1258" s="121"/>
      <c r="K1258" s="139"/>
      <c r="L1258" s="139"/>
      <c r="M1258" s="139"/>
      <c r="N1258" s="139"/>
      <c r="O1258" s="121"/>
      <c r="P1258" s="121"/>
      <c r="Q1258" s="121"/>
    </row>
    <row r="1259" spans="4:17" x14ac:dyDescent="0.35">
      <c r="H1259" s="121"/>
      <c r="I1259" s="121"/>
      <c r="J1259" s="121"/>
      <c r="K1259" s="139"/>
      <c r="L1259" s="139"/>
      <c r="M1259" s="139"/>
      <c r="N1259" s="139"/>
      <c r="O1259" s="121"/>
      <c r="P1259" s="121"/>
      <c r="Q1259" s="121"/>
    </row>
    <row r="1260" spans="4:17" x14ac:dyDescent="0.35">
      <c r="H1260" s="121"/>
      <c r="I1260" s="121"/>
      <c r="J1260" s="121"/>
      <c r="K1260" s="139"/>
      <c r="L1260" s="139"/>
      <c r="M1260" s="139"/>
      <c r="N1260" s="139"/>
      <c r="O1260" s="121"/>
      <c r="P1260" s="121"/>
      <c r="Q1260" s="121"/>
    </row>
    <row r="1261" spans="4:17" x14ac:dyDescent="0.35">
      <c r="H1261" s="121"/>
      <c r="I1261" s="121"/>
      <c r="J1261" s="121"/>
      <c r="K1261" s="139"/>
      <c r="L1261" s="139"/>
      <c r="M1261" s="139"/>
      <c r="N1261" s="139"/>
      <c r="O1261" s="121"/>
      <c r="P1261" s="121"/>
      <c r="Q1261" s="121"/>
    </row>
    <row r="1262" spans="4:17" x14ac:dyDescent="0.35">
      <c r="H1262" s="121"/>
      <c r="I1262" s="121"/>
      <c r="J1262" s="121"/>
      <c r="K1262" s="139"/>
      <c r="L1262" s="139"/>
      <c r="M1262" s="139"/>
      <c r="N1262" s="139"/>
      <c r="O1262" s="121"/>
      <c r="P1262" s="121"/>
      <c r="Q1262" s="121"/>
    </row>
    <row r="1263" spans="4:17" x14ac:dyDescent="0.35">
      <c r="H1263" s="121"/>
      <c r="I1263" s="121"/>
      <c r="J1263" s="121"/>
      <c r="K1263" s="139"/>
      <c r="L1263" s="139"/>
      <c r="M1263" s="139"/>
      <c r="N1263" s="139"/>
      <c r="O1263" s="121"/>
      <c r="P1263" s="121"/>
      <c r="Q1263" s="121"/>
    </row>
    <row r="1264" spans="4:17" x14ac:dyDescent="0.35">
      <c r="H1264" s="121"/>
      <c r="I1264" s="121"/>
      <c r="J1264" s="121"/>
      <c r="K1264" s="139"/>
      <c r="L1264" s="139"/>
      <c r="M1264" s="139"/>
      <c r="N1264" s="139"/>
      <c r="O1264" s="121"/>
      <c r="P1264" s="121"/>
      <c r="Q1264" s="121"/>
    </row>
    <row r="1265" spans="8:17" x14ac:dyDescent="0.35">
      <c r="H1265" s="121"/>
      <c r="I1265" s="121"/>
      <c r="J1265" s="121"/>
      <c r="K1265" s="139"/>
      <c r="L1265" s="139"/>
      <c r="M1265" s="139"/>
      <c r="N1265" s="139"/>
      <c r="O1265" s="121"/>
      <c r="P1265" s="121"/>
      <c r="Q1265" s="121"/>
    </row>
    <row r="1266" spans="8:17" x14ac:dyDescent="0.35">
      <c r="H1266" s="121"/>
      <c r="I1266" s="121"/>
      <c r="J1266" s="121"/>
      <c r="K1266" s="139"/>
      <c r="L1266" s="139"/>
      <c r="M1266" s="139"/>
      <c r="N1266" s="139"/>
      <c r="O1266" s="121"/>
      <c r="P1266" s="121"/>
      <c r="Q1266" s="121"/>
    </row>
    <row r="1267" spans="8:17" x14ac:dyDescent="0.35">
      <c r="H1267" s="121"/>
      <c r="I1267" s="121"/>
      <c r="J1267" s="121"/>
      <c r="K1267" s="139"/>
      <c r="L1267" s="139"/>
      <c r="M1267" s="139"/>
      <c r="N1267" s="139"/>
      <c r="O1267" s="121"/>
      <c r="P1267" s="121"/>
      <c r="Q1267" s="121"/>
    </row>
    <row r="1268" spans="8:17" x14ac:dyDescent="0.35">
      <c r="H1268" s="121"/>
      <c r="I1268" s="121"/>
      <c r="J1268" s="121"/>
      <c r="K1268" s="139"/>
      <c r="L1268" s="139"/>
      <c r="M1268" s="139"/>
      <c r="N1268" s="139"/>
      <c r="O1268" s="121"/>
      <c r="P1268" s="121"/>
      <c r="Q1268" s="121"/>
    </row>
    <row r="1269" spans="8:17" x14ac:dyDescent="0.35">
      <c r="H1269" s="121"/>
      <c r="I1269" s="121"/>
      <c r="J1269" s="121"/>
      <c r="K1269" s="139"/>
      <c r="L1269" s="139"/>
      <c r="M1269" s="139"/>
      <c r="N1269" s="139"/>
      <c r="O1269" s="121"/>
      <c r="P1269" s="121"/>
      <c r="Q1269" s="121"/>
    </row>
    <row r="1270" spans="8:17" x14ac:dyDescent="0.35">
      <c r="H1270" s="121"/>
      <c r="I1270" s="121"/>
      <c r="J1270" s="121"/>
      <c r="K1270" s="139"/>
      <c r="L1270" s="139"/>
      <c r="M1270" s="139"/>
      <c r="N1270" s="139"/>
      <c r="O1270" s="121"/>
      <c r="P1270" s="121"/>
      <c r="Q1270" s="121"/>
    </row>
    <row r="1271" spans="8:17" x14ac:dyDescent="0.35">
      <c r="H1271" s="121"/>
      <c r="I1271" s="121"/>
      <c r="J1271" s="121"/>
      <c r="K1271" s="139"/>
      <c r="L1271" s="139"/>
      <c r="M1271" s="139"/>
      <c r="N1271" s="139"/>
      <c r="O1271" s="121"/>
      <c r="P1271" s="121"/>
      <c r="Q1271" s="121"/>
    </row>
    <row r="1272" spans="8:17" x14ac:dyDescent="0.35">
      <c r="H1272" s="121"/>
      <c r="I1272" s="121"/>
      <c r="J1272" s="121"/>
      <c r="K1272" s="139"/>
      <c r="L1272" s="139"/>
      <c r="M1272" s="139"/>
      <c r="N1272" s="139"/>
      <c r="O1272" s="121"/>
      <c r="P1272" s="121"/>
      <c r="Q1272" s="121"/>
    </row>
    <row r="1273" spans="8:17" x14ac:dyDescent="0.35">
      <c r="H1273" s="121"/>
      <c r="I1273" s="121"/>
      <c r="J1273" s="121"/>
      <c r="K1273" s="139"/>
      <c r="L1273" s="139"/>
      <c r="M1273" s="139"/>
      <c r="N1273" s="139"/>
      <c r="O1273" s="121"/>
      <c r="P1273" s="121"/>
      <c r="Q1273" s="121"/>
    </row>
    <row r="1274" spans="8:17" x14ac:dyDescent="0.35">
      <c r="H1274" s="121"/>
      <c r="I1274" s="121"/>
      <c r="J1274" s="121"/>
      <c r="K1274" s="139"/>
      <c r="L1274" s="139"/>
      <c r="M1274" s="139"/>
      <c r="N1274" s="139"/>
      <c r="O1274" s="121"/>
      <c r="P1274" s="121"/>
      <c r="Q1274" s="121"/>
    </row>
    <row r="1275" spans="8:17" x14ac:dyDescent="0.35">
      <c r="H1275" s="121"/>
      <c r="I1275" s="121"/>
      <c r="J1275" s="121"/>
      <c r="K1275" s="139"/>
      <c r="L1275" s="139"/>
      <c r="M1275" s="139"/>
      <c r="N1275" s="139"/>
      <c r="O1275" s="121"/>
      <c r="P1275" s="121"/>
      <c r="Q1275" s="121"/>
    </row>
    <row r="1276" spans="8:17" x14ac:dyDescent="0.35">
      <c r="H1276" s="121"/>
      <c r="I1276" s="121"/>
      <c r="J1276" s="121"/>
      <c r="K1276" s="139"/>
      <c r="L1276" s="139"/>
      <c r="M1276" s="139"/>
      <c r="N1276" s="139"/>
      <c r="O1276" s="121"/>
      <c r="P1276" s="121"/>
      <c r="Q1276" s="121"/>
    </row>
    <row r="1277" spans="8:17" x14ac:dyDescent="0.35">
      <c r="H1277" s="121"/>
      <c r="I1277" s="121"/>
      <c r="J1277" s="121"/>
      <c r="K1277" s="139"/>
      <c r="L1277" s="139"/>
      <c r="M1277" s="139"/>
      <c r="N1277" s="139"/>
      <c r="O1277" s="121"/>
      <c r="P1277" s="121"/>
      <c r="Q1277" s="121"/>
    </row>
    <row r="1278" spans="8:17" x14ac:dyDescent="0.35">
      <c r="H1278" s="121"/>
      <c r="I1278" s="121"/>
      <c r="J1278" s="121"/>
      <c r="K1278" s="139"/>
      <c r="L1278" s="139"/>
      <c r="M1278" s="139"/>
      <c r="N1278" s="139"/>
      <c r="O1278" s="121"/>
      <c r="P1278" s="121"/>
      <c r="Q1278" s="121"/>
    </row>
    <row r="1279" spans="8:17" x14ac:dyDescent="0.35">
      <c r="H1279" s="121"/>
      <c r="I1279" s="121"/>
      <c r="J1279" s="121"/>
      <c r="K1279" s="139"/>
      <c r="L1279" s="139"/>
      <c r="M1279" s="139"/>
      <c r="N1279" s="139"/>
      <c r="O1279" s="121"/>
      <c r="P1279" s="121"/>
      <c r="Q1279" s="121"/>
    </row>
    <row r="1280" spans="8:17" x14ac:dyDescent="0.35">
      <c r="H1280" s="121"/>
      <c r="I1280" s="121"/>
      <c r="J1280" s="121"/>
      <c r="K1280" s="139"/>
      <c r="L1280" s="139"/>
      <c r="M1280" s="139"/>
      <c r="N1280" s="139"/>
      <c r="O1280" s="121"/>
      <c r="P1280" s="121"/>
      <c r="Q1280" s="121"/>
    </row>
    <row r="1281" spans="5:17" x14ac:dyDescent="0.35">
      <c r="H1281" s="121"/>
      <c r="I1281" s="121"/>
      <c r="J1281" s="121"/>
      <c r="K1281" s="139"/>
      <c r="L1281" s="139"/>
      <c r="M1281" s="139"/>
      <c r="N1281" s="139"/>
      <c r="O1281" s="121"/>
      <c r="P1281" s="121"/>
      <c r="Q1281" s="121"/>
    </row>
    <row r="1282" spans="5:17" x14ac:dyDescent="0.35">
      <c r="H1282" s="121"/>
      <c r="I1282" s="121"/>
      <c r="J1282" s="121"/>
      <c r="K1282" s="139"/>
      <c r="L1282" s="139"/>
      <c r="M1282" s="139"/>
      <c r="N1282" s="139"/>
      <c r="O1282" s="121"/>
      <c r="P1282" s="121"/>
      <c r="Q1282" s="121"/>
    </row>
    <row r="1283" spans="5:17" x14ac:dyDescent="0.35">
      <c r="H1283" s="121"/>
      <c r="I1283" s="121"/>
      <c r="J1283" s="121"/>
      <c r="K1283" s="139"/>
      <c r="L1283" s="139"/>
      <c r="M1283" s="139"/>
      <c r="N1283" s="139"/>
      <c r="O1283" s="121"/>
      <c r="P1283" s="121"/>
      <c r="Q1283" s="121"/>
    </row>
    <row r="1284" spans="5:17" x14ac:dyDescent="0.35">
      <c r="H1284" s="121"/>
      <c r="I1284" s="121"/>
      <c r="J1284" s="121"/>
      <c r="K1284" s="139"/>
      <c r="L1284" s="139"/>
      <c r="M1284" s="139"/>
      <c r="N1284" s="139"/>
      <c r="O1284" s="121"/>
      <c r="P1284" s="121"/>
      <c r="Q1284" s="121"/>
    </row>
    <row r="1285" spans="5:17" x14ac:dyDescent="0.35">
      <c r="H1285" s="121"/>
      <c r="I1285" s="121"/>
      <c r="J1285" s="121"/>
      <c r="K1285" s="139"/>
      <c r="L1285" s="139"/>
      <c r="M1285" s="139"/>
      <c r="N1285" s="139"/>
      <c r="O1285" s="121"/>
      <c r="P1285" s="121"/>
      <c r="Q1285" s="121"/>
    </row>
    <row r="1286" spans="5:17" x14ac:dyDescent="0.35">
      <c r="H1286" s="121"/>
      <c r="I1286" s="121"/>
      <c r="J1286" s="121"/>
      <c r="K1286" s="139"/>
      <c r="L1286" s="139"/>
      <c r="M1286" s="139"/>
      <c r="N1286" s="139"/>
      <c r="O1286" s="121"/>
      <c r="P1286" s="121"/>
      <c r="Q1286" s="121"/>
    </row>
    <row r="1287" spans="5:17" x14ac:dyDescent="0.35">
      <c r="H1287" s="121"/>
      <c r="I1287" s="121"/>
      <c r="J1287" s="121"/>
      <c r="K1287" s="139"/>
      <c r="L1287" s="139"/>
      <c r="M1287" s="139"/>
      <c r="N1287" s="139"/>
      <c r="O1287" s="121"/>
      <c r="P1287" s="121"/>
      <c r="Q1287" s="121"/>
    </row>
    <row r="1288" spans="5:17" x14ac:dyDescent="0.35">
      <c r="H1288" s="121"/>
      <c r="I1288" s="121"/>
      <c r="J1288" s="121"/>
      <c r="K1288" s="139"/>
      <c r="L1288" s="139"/>
      <c r="M1288" s="139"/>
      <c r="N1288" s="139"/>
      <c r="O1288" s="121"/>
      <c r="P1288" s="121"/>
      <c r="Q1288" s="121"/>
    </row>
    <row r="1289" spans="5:17" x14ac:dyDescent="0.35">
      <c r="H1289" s="121"/>
      <c r="I1289" s="121"/>
      <c r="J1289" s="121"/>
      <c r="K1289" s="139"/>
      <c r="L1289" s="139"/>
      <c r="M1289" s="139"/>
      <c r="N1289" s="139"/>
      <c r="O1289" s="121"/>
      <c r="P1289" s="121"/>
      <c r="Q1289" s="121"/>
    </row>
    <row r="1290" spans="5:17" x14ac:dyDescent="0.35">
      <c r="H1290" s="121"/>
      <c r="I1290" s="121"/>
      <c r="J1290" s="121"/>
      <c r="K1290" s="139"/>
      <c r="L1290" s="139"/>
      <c r="M1290" s="139"/>
      <c r="N1290" s="139"/>
      <c r="O1290" s="121"/>
      <c r="P1290" s="121"/>
      <c r="Q1290" s="121"/>
    </row>
    <row r="1291" spans="5:17" x14ac:dyDescent="0.35">
      <c r="H1291" s="121"/>
      <c r="I1291" s="121"/>
      <c r="J1291" s="121"/>
      <c r="K1291" s="139"/>
      <c r="L1291" s="139"/>
      <c r="M1291" s="139"/>
      <c r="N1291" s="139"/>
      <c r="O1291" s="121"/>
      <c r="P1291" s="121"/>
      <c r="Q1291" s="121"/>
    </row>
    <row r="1292" spans="5:17" x14ac:dyDescent="0.35">
      <c r="H1292" s="121"/>
      <c r="I1292" s="121"/>
      <c r="J1292" s="121"/>
      <c r="K1292" s="139"/>
      <c r="L1292" s="139"/>
      <c r="M1292" s="139"/>
      <c r="N1292" s="139"/>
      <c r="O1292" s="121"/>
      <c r="P1292" s="121"/>
      <c r="Q1292" s="121"/>
    </row>
    <row r="1293" spans="5:17" x14ac:dyDescent="0.35">
      <c r="H1293" s="121"/>
      <c r="I1293" s="121"/>
      <c r="J1293" s="121"/>
      <c r="K1293" s="139"/>
      <c r="L1293" s="139"/>
      <c r="M1293" s="139"/>
      <c r="N1293" s="139"/>
      <c r="O1293" s="121"/>
      <c r="P1293" s="121"/>
      <c r="Q1293" s="121"/>
    </row>
    <row r="1294" spans="5:17" x14ac:dyDescent="0.35">
      <c r="E1294" s="30"/>
      <c r="F1294" s="30"/>
      <c r="G1294" s="30"/>
      <c r="H1294" s="121"/>
      <c r="I1294" s="121"/>
      <c r="J1294" s="121"/>
      <c r="K1294" s="139"/>
      <c r="L1294" s="139"/>
      <c r="M1294" s="139"/>
      <c r="N1294" s="139"/>
      <c r="O1294" s="121"/>
      <c r="P1294" s="121"/>
      <c r="Q1294" s="121"/>
    </row>
    <row r="1295" spans="5:17" x14ac:dyDescent="0.35">
      <c r="E1295" s="30"/>
      <c r="F1295" s="30"/>
      <c r="G1295" s="30"/>
      <c r="H1295" s="121"/>
      <c r="I1295" s="121"/>
      <c r="J1295" s="121"/>
      <c r="K1295" s="139"/>
      <c r="L1295" s="139"/>
      <c r="M1295" s="139"/>
      <c r="N1295" s="139"/>
      <c r="O1295" s="121"/>
      <c r="P1295" s="121"/>
      <c r="Q1295" s="121"/>
    </row>
    <row r="1296" spans="5:17" x14ac:dyDescent="0.35">
      <c r="E1296" s="30"/>
      <c r="F1296" s="30"/>
      <c r="G1296" s="30"/>
      <c r="H1296" s="121"/>
      <c r="I1296" s="121"/>
      <c r="J1296" s="121"/>
      <c r="K1296" s="139"/>
      <c r="L1296" s="139"/>
      <c r="M1296" s="139"/>
      <c r="N1296" s="139"/>
      <c r="O1296" s="121"/>
      <c r="P1296" s="121"/>
      <c r="Q1296" s="121"/>
    </row>
    <row r="1297" spans="5:17" x14ac:dyDescent="0.35">
      <c r="E1297" s="30"/>
      <c r="F1297" s="30"/>
      <c r="G1297" s="30"/>
      <c r="H1297" s="30"/>
      <c r="I1297" s="30"/>
      <c r="J1297" s="30"/>
      <c r="K1297" s="30"/>
      <c r="L1297" s="30"/>
      <c r="M1297" s="30"/>
      <c r="N1297" s="30"/>
      <c r="O1297" s="30"/>
      <c r="P1297" s="30"/>
      <c r="Q1297" s="30"/>
    </row>
  </sheetData>
  <mergeCells count="15">
    <mergeCell ref="D81:Q81"/>
    <mergeCell ref="D6:N6"/>
    <mergeCell ref="D8:E8"/>
    <mergeCell ref="G12:Q12"/>
    <mergeCell ref="G13:Q13"/>
    <mergeCell ref="E15:F15"/>
    <mergeCell ref="D95:O95"/>
    <mergeCell ref="D97:K97"/>
    <mergeCell ref="E98:H98"/>
    <mergeCell ref="D85:Q85"/>
    <mergeCell ref="D88:Q88"/>
    <mergeCell ref="D89:Q89"/>
    <mergeCell ref="D92:Q92"/>
    <mergeCell ref="D93:Q93"/>
    <mergeCell ref="D94:O94"/>
  </mergeCells>
  <dataValidations count="1">
    <dataValidation type="list" allowBlank="1" showInputMessage="1" showErrorMessage="1" sqref="E10">
      <formula1>YAG</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Z1048572"/>
  <sheetViews>
    <sheetView showGridLines="0" topLeftCell="E1" workbookViewId="0">
      <pane xSplit="3" ySplit="15" topLeftCell="H16" activePane="bottomRight" state="frozen"/>
      <selection activeCell="E1" sqref="E1"/>
      <selection pane="topRight" activeCell="H1" sqref="H1"/>
      <selection pane="bottomLeft" activeCell="E16" sqref="E16"/>
      <selection pane="bottomRight" activeCell="F9" sqref="F9"/>
    </sheetView>
  </sheetViews>
  <sheetFormatPr defaultColWidth="9.1328125" defaultRowHeight="13.5" x14ac:dyDescent="0.35"/>
  <cols>
    <col min="1" max="1" width="46.86328125" style="26" hidden="1" customWidth="1"/>
    <col min="2" max="4" width="9.1328125" style="26" hidden="1" customWidth="1"/>
    <col min="5" max="5" width="10.1328125" style="26" customWidth="1"/>
    <col min="6" max="6" width="38.3984375" style="26" customWidth="1"/>
    <col min="7" max="7" width="11.73046875" style="26" customWidth="1"/>
    <col min="8" max="8" width="15.1328125" style="26" customWidth="1"/>
    <col min="9" max="10" width="12.1328125" style="26" customWidth="1"/>
    <col min="11" max="11" width="13.73046875" style="26" customWidth="1"/>
    <col min="12" max="13" width="12.3984375" style="26" customWidth="1"/>
    <col min="14" max="14" width="14.265625" style="26" customWidth="1"/>
    <col min="15" max="15" width="12.73046875" style="26" customWidth="1"/>
    <col min="16" max="16" width="11.1328125" style="26" customWidth="1"/>
    <col min="17" max="17" width="9.1328125" style="30"/>
    <col min="18" max="20" width="0" style="30" hidden="1" customWidth="1"/>
    <col min="21" max="21" width="9.1328125" style="30" hidden="1" customWidth="1"/>
    <col min="22" max="22" width="14.73046875" style="30" customWidth="1"/>
    <col min="23" max="28" width="9.1328125" style="30" customWidth="1"/>
    <col min="29" max="78" width="9.1328125" style="30"/>
    <col min="79" max="16384" width="9.1328125" style="26"/>
  </cols>
  <sheetData>
    <row r="1" spans="1:78" ht="14.25" customHeight="1" x14ac:dyDescent="0.4">
      <c r="E1" s="80" t="s">
        <v>252</v>
      </c>
      <c r="G1" s="41"/>
      <c r="H1" s="41"/>
      <c r="I1" s="41"/>
      <c r="J1" s="41"/>
      <c r="K1" s="41"/>
      <c r="L1" s="41"/>
      <c r="M1" s="41"/>
      <c r="N1" s="41"/>
      <c r="O1" s="41"/>
    </row>
    <row r="2" spans="1:78" ht="14.25" customHeight="1" x14ac:dyDescent="0.45">
      <c r="E2" s="40" t="s">
        <v>211</v>
      </c>
      <c r="G2" s="41"/>
      <c r="H2" s="41"/>
      <c r="I2" s="41"/>
      <c r="J2" s="41"/>
      <c r="K2" s="41"/>
      <c r="L2" s="41"/>
      <c r="M2" s="41"/>
      <c r="N2" s="41"/>
      <c r="O2" s="41"/>
      <c r="U2" s="29"/>
      <c r="V2" s="29"/>
      <c r="W2" s="29"/>
      <c r="X2" s="29"/>
      <c r="Y2" s="29"/>
      <c r="Z2" s="29"/>
      <c r="AA2" s="29"/>
      <c r="AB2" s="29"/>
    </row>
    <row r="3" spans="1:78" ht="14.25" x14ac:dyDescent="0.45">
      <c r="E3" s="25" t="s">
        <v>196</v>
      </c>
      <c r="G3" s="41"/>
      <c r="H3" s="41"/>
      <c r="I3" s="41"/>
      <c r="J3" s="41"/>
      <c r="K3" s="41"/>
      <c r="L3" s="41"/>
      <c r="M3" s="41"/>
      <c r="N3" s="41"/>
      <c r="O3" s="41"/>
      <c r="R3" s="81"/>
      <c r="S3" s="81"/>
      <c r="T3" s="81"/>
      <c r="U3" s="81" t="s">
        <v>203</v>
      </c>
      <c r="V3" s="29"/>
      <c r="W3" s="29"/>
      <c r="X3" s="29"/>
      <c r="Y3" s="29"/>
      <c r="Z3" s="29"/>
      <c r="AA3" s="29"/>
      <c r="AB3" s="29"/>
    </row>
    <row r="4" spans="1:78" ht="14.25" x14ac:dyDescent="0.45">
      <c r="E4" s="25" t="s">
        <v>244</v>
      </c>
      <c r="G4" s="41"/>
      <c r="H4" s="41"/>
      <c r="I4" s="41" t="s">
        <v>22</v>
      </c>
      <c r="J4" s="41"/>
      <c r="K4" s="41"/>
      <c r="L4" s="41"/>
      <c r="M4" s="41"/>
      <c r="N4" s="41"/>
      <c r="O4" s="41"/>
      <c r="R4" s="81"/>
      <c r="S4" s="81"/>
      <c r="T4" s="81" t="s">
        <v>28</v>
      </c>
      <c r="U4" s="81" t="s">
        <v>138</v>
      </c>
      <c r="V4" s="29"/>
      <c r="W4" s="29"/>
      <c r="X4" s="29"/>
      <c r="Y4" s="29"/>
      <c r="Z4" s="29"/>
      <c r="AA4" s="29"/>
      <c r="AB4" s="29"/>
    </row>
    <row r="5" spans="1:78" ht="9.75" customHeight="1" x14ac:dyDescent="0.45">
      <c r="R5" s="81"/>
      <c r="S5" s="81"/>
      <c r="T5" s="81" t="s">
        <v>29</v>
      </c>
      <c r="U5" s="81" t="s">
        <v>143</v>
      </c>
      <c r="V5" s="29"/>
      <c r="W5" s="29"/>
      <c r="X5" s="29"/>
      <c r="Y5" s="29"/>
      <c r="Z5" s="29"/>
      <c r="AA5" s="29"/>
      <c r="AB5" s="29"/>
    </row>
    <row r="6" spans="1:78" ht="26.25" customHeight="1" x14ac:dyDescent="0.45">
      <c r="E6" s="208" t="s">
        <v>238</v>
      </c>
      <c r="F6" s="208"/>
      <c r="G6" s="208"/>
      <c r="H6" s="208"/>
      <c r="I6" s="208"/>
      <c r="J6" s="208"/>
      <c r="K6" s="208"/>
      <c r="L6" s="208"/>
      <c r="M6" s="208"/>
      <c r="N6" s="208"/>
      <c r="O6" s="208"/>
      <c r="R6" s="81"/>
      <c r="S6" s="81"/>
      <c r="T6" s="81" t="s">
        <v>30</v>
      </c>
      <c r="U6" s="81" t="s">
        <v>144</v>
      </c>
      <c r="V6" s="29"/>
      <c r="W6" s="29"/>
      <c r="X6" s="29"/>
      <c r="Y6" s="29"/>
      <c r="Z6" s="29"/>
      <c r="AA6" s="29"/>
      <c r="AB6" s="29"/>
    </row>
    <row r="7" spans="1:78" ht="12.75" customHeight="1" thickBot="1" x14ac:dyDescent="0.5">
      <c r="H7" s="41"/>
      <c r="I7" s="41"/>
      <c r="J7" s="41"/>
      <c r="K7" s="41"/>
      <c r="L7" s="41"/>
      <c r="M7" s="41"/>
      <c r="N7" s="41"/>
      <c r="O7" s="41"/>
      <c r="P7" s="30"/>
      <c r="R7" s="81"/>
      <c r="S7" s="81"/>
      <c r="T7" s="81"/>
      <c r="U7" s="81"/>
      <c r="V7" s="29"/>
      <c r="W7" s="29"/>
      <c r="X7" s="29"/>
      <c r="Y7" s="29"/>
      <c r="Z7" s="29"/>
      <c r="AA7" s="29"/>
      <c r="AB7" s="29"/>
    </row>
    <row r="8" spans="1:78" ht="30" customHeight="1" thickBot="1" x14ac:dyDescent="0.5">
      <c r="E8" s="209" t="s">
        <v>31</v>
      </c>
      <c r="F8" s="210"/>
      <c r="H8" s="41"/>
      <c r="I8" s="41"/>
      <c r="J8" s="41"/>
      <c r="K8" s="41"/>
      <c r="L8" s="41"/>
      <c r="M8" s="41"/>
      <c r="N8" s="41"/>
      <c r="O8" s="41"/>
      <c r="P8" s="30"/>
      <c r="R8" s="81"/>
      <c r="S8" s="81"/>
      <c r="T8" s="81"/>
      <c r="U8" s="81"/>
      <c r="V8" s="29"/>
      <c r="W8" s="29"/>
      <c r="X8" s="29"/>
      <c r="Y8" s="29"/>
      <c r="Z8" s="29"/>
      <c r="AA8" s="29"/>
      <c r="AB8" s="29"/>
    </row>
    <row r="9" spans="1:78" ht="24.4" thickBot="1" x14ac:dyDescent="0.5">
      <c r="E9" s="21" t="s">
        <v>36</v>
      </c>
      <c r="F9" s="22" t="s">
        <v>32</v>
      </c>
      <c r="H9" s="41"/>
      <c r="I9" s="41"/>
      <c r="J9" s="41"/>
      <c r="K9" s="86"/>
      <c r="L9" s="86"/>
      <c r="M9" s="41"/>
      <c r="N9" s="41"/>
      <c r="O9" s="41"/>
      <c r="P9" s="87">
        <v>14</v>
      </c>
      <c r="R9" s="81" t="s">
        <v>204</v>
      </c>
      <c r="S9" s="81" t="s">
        <v>206</v>
      </c>
      <c r="T9" s="81" t="s">
        <v>205</v>
      </c>
      <c r="U9" s="81"/>
      <c r="V9" s="29"/>
      <c r="W9" s="29"/>
      <c r="X9" s="29"/>
      <c r="Y9" s="29"/>
      <c r="Z9" s="29"/>
      <c r="AA9" s="29"/>
      <c r="AB9" s="29"/>
    </row>
    <row r="10" spans="1:78" ht="14.65" thickBot="1" x14ac:dyDescent="0.5">
      <c r="E10" s="21" t="s">
        <v>217</v>
      </c>
      <c r="F10" s="22" t="s">
        <v>28</v>
      </c>
      <c r="H10" s="41"/>
      <c r="I10" s="41"/>
      <c r="J10" s="41"/>
      <c r="K10" s="86"/>
      <c r="L10" s="86"/>
      <c r="M10" s="41"/>
      <c r="N10" s="41"/>
      <c r="O10" s="41"/>
      <c r="P10" s="87"/>
      <c r="R10" s="81" t="s">
        <v>32</v>
      </c>
      <c r="S10" s="81" t="s">
        <v>49</v>
      </c>
      <c r="T10" s="81" t="s">
        <v>202</v>
      </c>
      <c r="U10" s="81"/>
      <c r="V10" s="29"/>
      <c r="W10" s="29"/>
      <c r="X10" s="29"/>
      <c r="Y10" s="29"/>
      <c r="Z10" s="29"/>
      <c r="AA10" s="29"/>
      <c r="AB10" s="29"/>
    </row>
    <row r="11" spans="1:78" ht="14.25" x14ac:dyDescent="0.45">
      <c r="E11" s="105"/>
      <c r="F11" s="90"/>
      <c r="G11" s="90"/>
      <c r="H11" s="90"/>
      <c r="I11" s="91"/>
      <c r="J11" s="91"/>
      <c r="K11" s="91"/>
      <c r="L11" s="91"/>
      <c r="M11" s="91"/>
      <c r="N11" s="91"/>
      <c r="O11" s="91"/>
      <c r="P11" s="87"/>
      <c r="R11" s="81" t="s">
        <v>35</v>
      </c>
      <c r="S11" s="81" t="s">
        <v>141</v>
      </c>
      <c r="T11" s="81" t="s">
        <v>207</v>
      </c>
      <c r="U11" s="81"/>
      <c r="V11" s="29"/>
      <c r="W11" s="29"/>
      <c r="X11" s="29"/>
      <c r="Y11" s="29"/>
      <c r="Z11" s="29"/>
      <c r="AA11" s="29"/>
      <c r="AB11" s="29"/>
    </row>
    <row r="12" spans="1:78" ht="27.75" x14ac:dyDescent="0.45">
      <c r="E12" s="92"/>
      <c r="F12" s="93"/>
      <c r="G12" s="94"/>
      <c r="H12" s="211" t="s">
        <v>116</v>
      </c>
      <c r="I12" s="211"/>
      <c r="J12" s="211"/>
      <c r="K12" s="211"/>
      <c r="L12" s="211"/>
      <c r="M12" s="211"/>
      <c r="N12" s="211"/>
      <c r="O12" s="212"/>
      <c r="P12" s="87"/>
      <c r="R12" s="81" t="s">
        <v>37</v>
      </c>
      <c r="S12" s="89" t="s">
        <v>140</v>
      </c>
      <c r="T12" s="81" t="s">
        <v>208</v>
      </c>
      <c r="U12" s="81"/>
      <c r="V12" s="29"/>
      <c r="W12" s="29"/>
      <c r="X12" s="29"/>
      <c r="Y12" s="29"/>
      <c r="Z12" s="29"/>
      <c r="AA12" s="29"/>
      <c r="AB12" s="29"/>
    </row>
    <row r="13" spans="1:78" ht="14.25" x14ac:dyDescent="0.45">
      <c r="E13" s="48"/>
      <c r="F13" s="86"/>
      <c r="G13" s="95"/>
      <c r="H13" s="211" t="str">
        <f>F9</f>
        <v xml:space="preserve">One year after graduation </v>
      </c>
      <c r="I13" s="211"/>
      <c r="J13" s="211"/>
      <c r="K13" s="211"/>
      <c r="L13" s="211"/>
      <c r="M13" s="211"/>
      <c r="N13" s="211"/>
      <c r="O13" s="212"/>
      <c r="P13" s="30"/>
      <c r="R13" s="81" t="s">
        <v>39</v>
      </c>
      <c r="S13" s="81" t="s">
        <v>142</v>
      </c>
      <c r="T13" s="81" t="s">
        <v>209</v>
      </c>
      <c r="U13" s="81"/>
      <c r="V13" s="29"/>
      <c r="W13" s="29"/>
      <c r="X13" s="29"/>
      <c r="Y13" s="29"/>
      <c r="Z13" s="29"/>
      <c r="AA13" s="29"/>
      <c r="AB13" s="29"/>
      <c r="BZ13" s="26"/>
    </row>
    <row r="14" spans="1:78" ht="14.25" hidden="1" x14ac:dyDescent="0.45">
      <c r="E14" s="48"/>
      <c r="F14" s="86"/>
      <c r="G14" s="95"/>
      <c r="H14" s="150" t="s">
        <v>125</v>
      </c>
      <c r="I14" s="150" t="s">
        <v>126</v>
      </c>
      <c r="J14" s="150" t="s">
        <v>127</v>
      </c>
      <c r="K14" s="150" t="s">
        <v>128</v>
      </c>
      <c r="L14" s="150" t="s">
        <v>129</v>
      </c>
      <c r="M14" s="150" t="s">
        <v>130</v>
      </c>
      <c r="N14" s="150" t="s">
        <v>131</v>
      </c>
      <c r="O14" s="150" t="s">
        <v>132</v>
      </c>
      <c r="P14" s="29"/>
      <c r="Q14" s="29"/>
      <c r="R14" s="29"/>
      <c r="S14" s="29"/>
      <c r="T14" s="81"/>
      <c r="U14" s="81"/>
      <c r="V14" s="29"/>
      <c r="W14" s="29"/>
      <c r="X14" s="29"/>
      <c r="Y14" s="29"/>
      <c r="Z14" s="29"/>
      <c r="AA14" s="29"/>
      <c r="AB14" s="29"/>
      <c r="BZ14" s="26"/>
    </row>
    <row r="15" spans="1:78" s="105" customFormat="1" ht="51" customHeight="1" x14ac:dyDescent="0.45">
      <c r="A15" s="100"/>
      <c r="B15" s="100" t="s">
        <v>210</v>
      </c>
      <c r="C15" s="100" t="s">
        <v>201</v>
      </c>
      <c r="D15" s="100" t="s">
        <v>124</v>
      </c>
      <c r="E15" s="101" t="s">
        <v>40</v>
      </c>
      <c r="F15" s="47" t="s">
        <v>41</v>
      </c>
      <c r="G15" s="102" t="s">
        <v>267</v>
      </c>
      <c r="H15" s="66" t="s">
        <v>268</v>
      </c>
      <c r="I15" s="66" t="s">
        <v>271</v>
      </c>
      <c r="J15" s="66" t="s">
        <v>272</v>
      </c>
      <c r="K15" s="66" t="s">
        <v>273</v>
      </c>
      <c r="L15" s="66" t="s">
        <v>274</v>
      </c>
      <c r="M15" s="66" t="s">
        <v>275</v>
      </c>
      <c r="N15" s="66" t="s">
        <v>276</v>
      </c>
      <c r="O15" s="103" t="s">
        <v>277</v>
      </c>
      <c r="P15" s="88"/>
      <c r="Q15" s="88"/>
      <c r="R15" s="96" t="str">
        <f>F9</f>
        <v xml:space="preserve">One year after graduation </v>
      </c>
      <c r="S15" s="81"/>
      <c r="T15" s="97"/>
      <c r="U15" s="96"/>
      <c r="V15" s="29"/>
      <c r="W15" s="29"/>
      <c r="X15" s="29"/>
      <c r="Y15" s="29"/>
      <c r="Z15" s="29"/>
      <c r="AA15" s="29"/>
      <c r="AB15" s="29"/>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row>
    <row r="16" spans="1:78" ht="14.25" x14ac:dyDescent="0.45">
      <c r="A16" s="97"/>
      <c r="B16" s="97"/>
      <c r="C16" s="97"/>
      <c r="D16" s="97"/>
      <c r="E16" s="135"/>
      <c r="F16" s="53"/>
      <c r="G16" s="53"/>
      <c r="H16" s="107"/>
      <c r="I16" s="107"/>
      <c r="J16" s="107"/>
      <c r="K16" s="182"/>
      <c r="L16" s="182"/>
      <c r="M16" s="182"/>
      <c r="N16" s="182"/>
      <c r="O16" s="183"/>
      <c r="P16" s="30"/>
      <c r="R16" s="81"/>
      <c r="S16" s="81"/>
      <c r="T16" s="97"/>
      <c r="U16" s="97"/>
      <c r="V16" s="29"/>
      <c r="W16" s="29"/>
      <c r="X16" s="29"/>
      <c r="Y16" s="29"/>
      <c r="Z16" s="29"/>
      <c r="AA16" s="29"/>
      <c r="AB16" s="29"/>
      <c r="BZ16" s="26"/>
    </row>
    <row r="17" spans="1:78" ht="14.25" x14ac:dyDescent="0.45">
      <c r="A17" s="110" t="str">
        <f>$R$17&amp;G17&amp;E17&amp;$U$17&amp; C17&amp;D17</f>
        <v>YAG1UKL8F+MAllAll</v>
      </c>
      <c r="B17" s="110"/>
      <c r="C17" s="110" t="s">
        <v>28</v>
      </c>
      <c r="D17" s="110" t="s">
        <v>28</v>
      </c>
      <c r="E17" s="111" t="s">
        <v>139</v>
      </c>
      <c r="F17" s="28" t="s">
        <v>43</v>
      </c>
      <c r="G17" s="28" t="s">
        <v>44</v>
      </c>
      <c r="H17" s="31">
        <f t="shared" ref="H17:O17" si="0">IFERROR(INDEX(all_data, MATCH($A17, All_data_lookupkey, 0), MATCH(H$14, All_data_headings, 0)),".")</f>
        <v>10525</v>
      </c>
      <c r="I17" s="32">
        <f t="shared" si="0"/>
        <v>2.9</v>
      </c>
      <c r="J17" s="31">
        <f t="shared" si="0"/>
        <v>10215</v>
      </c>
      <c r="K17" s="74">
        <f t="shared" si="0"/>
        <v>11.4</v>
      </c>
      <c r="L17" s="74">
        <f t="shared" si="0"/>
        <v>5.9</v>
      </c>
      <c r="M17" s="74">
        <f t="shared" si="0"/>
        <v>74.7</v>
      </c>
      <c r="N17" s="74">
        <f t="shared" si="0"/>
        <v>81.900000000000006</v>
      </c>
      <c r="O17" s="75">
        <f t="shared" si="0"/>
        <v>82.7</v>
      </c>
      <c r="P17" s="30"/>
      <c r="R17" s="104" t="str">
        <f>INDEX(table2_YAG,MATCH(R15,table2_YAGfullname, 0),MATCH("shortname",table2YAG_names,0))</f>
        <v>YAG1</v>
      </c>
      <c r="S17" s="89"/>
      <c r="T17" s="100"/>
      <c r="U17" s="100" t="str">
        <f>INDEX(table2gender, MATCH(F10, table2gender_columns, 0), MATCH("gender", table2gender_rows, 0))</f>
        <v>F+M</v>
      </c>
      <c r="V17" s="29"/>
      <c r="W17" s="29"/>
      <c r="X17" s="29"/>
      <c r="Y17" s="29"/>
      <c r="Z17" s="29"/>
      <c r="AA17" s="29"/>
      <c r="AB17" s="29"/>
      <c r="BZ17" s="26"/>
    </row>
    <row r="18" spans="1:78" ht="14.25" x14ac:dyDescent="0.45">
      <c r="E18" s="116"/>
      <c r="F18" s="47"/>
      <c r="G18" s="47"/>
      <c r="H18" s="34"/>
      <c r="I18" s="35"/>
      <c r="J18" s="34"/>
      <c r="K18" s="184"/>
      <c r="L18" s="184"/>
      <c r="M18" s="184"/>
      <c r="N18" s="184"/>
      <c r="O18" s="185"/>
      <c r="P18" s="30"/>
      <c r="U18" s="29"/>
      <c r="V18" s="29"/>
      <c r="W18" s="29"/>
      <c r="X18" s="29"/>
      <c r="Y18" s="29"/>
      <c r="Z18" s="29"/>
      <c r="AA18" s="29"/>
      <c r="AB18" s="29"/>
      <c r="BZ18" s="26"/>
    </row>
    <row r="19" spans="1:78" ht="14.25" x14ac:dyDescent="0.45">
      <c r="E19" s="52"/>
      <c r="F19" s="53"/>
      <c r="G19" s="53"/>
      <c r="H19" s="54"/>
      <c r="I19" s="55"/>
      <c r="J19" s="54"/>
      <c r="K19" s="186"/>
      <c r="L19" s="186"/>
      <c r="M19" s="186"/>
      <c r="N19" s="186"/>
      <c r="O19" s="187"/>
      <c r="P19" s="30"/>
      <c r="U19" s="29"/>
      <c r="V19" s="29"/>
      <c r="W19" s="29"/>
      <c r="X19" s="29"/>
      <c r="Y19" s="29"/>
      <c r="Z19" s="29"/>
      <c r="AA19" s="29"/>
      <c r="AB19" s="29"/>
      <c r="BZ19" s="26"/>
    </row>
    <row r="20" spans="1:78" ht="14.25" x14ac:dyDescent="0.45">
      <c r="A20" s="110" t="str">
        <f>$R$17&amp;G20&amp;B20&amp;$U$17&amp; C20&amp;D20</f>
        <v>YAG1UKL8F+MMedicine and dentistryAll</v>
      </c>
      <c r="B20" s="110" t="s">
        <v>139</v>
      </c>
      <c r="C20" s="110" t="str">
        <f>F20</f>
        <v>Medicine and dentistry</v>
      </c>
      <c r="D20" s="110" t="s">
        <v>28</v>
      </c>
      <c r="E20" s="57" t="s">
        <v>54</v>
      </c>
      <c r="F20" s="58" t="s">
        <v>55</v>
      </c>
      <c r="G20" s="59" t="s">
        <v>44</v>
      </c>
      <c r="H20" s="37">
        <f t="shared" ref="H20:O20" si="1">IFERROR(INDEX(all_data, MATCH($A20, All_data_lookupkey, 0), MATCH(H$14, All_data_headings, 0)),".")</f>
        <v>1255</v>
      </c>
      <c r="I20" s="38">
        <f t="shared" si="1"/>
        <v>3.5</v>
      </c>
      <c r="J20" s="37">
        <f t="shared" si="1"/>
        <v>1210</v>
      </c>
      <c r="K20" s="76">
        <f t="shared" si="1"/>
        <v>8.5</v>
      </c>
      <c r="L20" s="76">
        <f t="shared" si="1"/>
        <v>4.7</v>
      </c>
      <c r="M20" s="76">
        <f t="shared" si="1"/>
        <v>79.2</v>
      </c>
      <c r="N20" s="76">
        <f t="shared" si="1"/>
        <v>86.1</v>
      </c>
      <c r="O20" s="77">
        <f t="shared" si="1"/>
        <v>86.9</v>
      </c>
      <c r="P20" s="30"/>
      <c r="U20" s="29"/>
      <c r="V20" s="29"/>
      <c r="W20" s="29"/>
      <c r="X20" s="29"/>
      <c r="Y20" s="29"/>
      <c r="Z20" s="29"/>
      <c r="AA20" s="29"/>
      <c r="AB20" s="29"/>
      <c r="BZ20" s="26"/>
    </row>
    <row r="21" spans="1:78" ht="14.25" x14ac:dyDescent="0.45">
      <c r="E21" s="62"/>
      <c r="F21" s="63"/>
      <c r="G21" s="61"/>
      <c r="H21" s="37"/>
      <c r="I21" s="38"/>
      <c r="J21" s="37"/>
      <c r="K21" s="76"/>
      <c r="L21" s="76"/>
      <c r="M21" s="76"/>
      <c r="N21" s="76"/>
      <c r="O21" s="77"/>
      <c r="P21" s="30"/>
      <c r="U21" s="29"/>
      <c r="V21" s="29"/>
      <c r="W21" s="29"/>
      <c r="X21" s="29"/>
      <c r="Y21" s="29"/>
      <c r="Z21" s="29"/>
      <c r="AA21" s="29"/>
      <c r="AB21" s="29"/>
      <c r="BZ21" s="26"/>
    </row>
    <row r="22" spans="1:78" ht="14.25" x14ac:dyDescent="0.45">
      <c r="A22" s="110" t="str">
        <f>$R$17&amp;G22&amp;B22&amp;$U$17&amp; C22&amp;D22</f>
        <v>YAG1UKL8F+MPharmacology, toxicology and pharmacyAll</v>
      </c>
      <c r="B22" s="110" t="s">
        <v>139</v>
      </c>
      <c r="C22" s="110" t="str">
        <f>F22</f>
        <v>Pharmacology, toxicology and pharmacy</v>
      </c>
      <c r="D22" s="110" t="s">
        <v>28</v>
      </c>
      <c r="E22" s="57" t="s">
        <v>221</v>
      </c>
      <c r="F22" s="58" t="s">
        <v>58</v>
      </c>
      <c r="G22" s="59" t="s">
        <v>44</v>
      </c>
      <c r="H22" s="37">
        <f t="shared" ref="H22:O22" si="2">IFERROR(INDEX(all_data, MATCH($A22, All_data_lookupkey, 0), MATCH(H$14, All_data_headings, 0)),".")</f>
        <v>140</v>
      </c>
      <c r="I22" s="38">
        <f t="shared" si="2"/>
        <v>2.9</v>
      </c>
      <c r="J22" s="37">
        <f t="shared" si="2"/>
        <v>135</v>
      </c>
      <c r="K22" s="76">
        <f t="shared" si="2"/>
        <v>7.7</v>
      </c>
      <c r="L22" s="76">
        <f t="shared" si="2"/>
        <v>7.3</v>
      </c>
      <c r="M22" s="76">
        <f t="shared" si="2"/>
        <v>73.7</v>
      </c>
      <c r="N22" s="76">
        <f t="shared" si="2"/>
        <v>82.8</v>
      </c>
      <c r="O22" s="77">
        <f t="shared" si="2"/>
        <v>85</v>
      </c>
      <c r="P22" s="114"/>
      <c r="Q22" s="136"/>
      <c r="U22" s="29"/>
      <c r="V22" s="29"/>
      <c r="W22" s="29"/>
      <c r="X22" s="29"/>
      <c r="Y22" s="29"/>
      <c r="Z22" s="29"/>
      <c r="AA22" s="29"/>
      <c r="AB22" s="29"/>
      <c r="BZ22" s="26"/>
    </row>
    <row r="23" spans="1:78" ht="14.25" x14ac:dyDescent="0.45">
      <c r="E23" s="64"/>
      <c r="F23" s="63"/>
      <c r="G23" s="61"/>
      <c r="H23" s="37"/>
      <c r="I23" s="38"/>
      <c r="J23" s="37"/>
      <c r="K23" s="76"/>
      <c r="L23" s="76"/>
      <c r="M23" s="76"/>
      <c r="N23" s="76"/>
      <c r="O23" s="77"/>
      <c r="P23" s="30"/>
      <c r="Q23" s="30" t="s">
        <v>22</v>
      </c>
      <c r="U23" s="29"/>
      <c r="V23" s="29"/>
      <c r="W23" s="29"/>
      <c r="X23" s="29"/>
      <c r="Y23" s="29"/>
      <c r="Z23" s="29"/>
      <c r="AA23" s="29"/>
      <c r="AB23" s="29"/>
      <c r="BZ23" s="26"/>
    </row>
    <row r="24" spans="1:78" ht="14.25" x14ac:dyDescent="0.45">
      <c r="A24" s="110" t="str">
        <f>$R$17&amp;G24&amp;B24&amp;$U$17&amp; C24&amp;D24</f>
        <v>YAG1UKL8F+MNursing and midwiferyAll</v>
      </c>
      <c r="B24" s="110" t="s">
        <v>139</v>
      </c>
      <c r="C24" s="110" t="str">
        <f>F24</f>
        <v>Nursing and midwifery</v>
      </c>
      <c r="D24" s="110" t="s">
        <v>28</v>
      </c>
      <c r="E24" s="57" t="s">
        <v>235</v>
      </c>
      <c r="F24" s="58" t="s">
        <v>169</v>
      </c>
      <c r="G24" s="59" t="s">
        <v>44</v>
      </c>
      <c r="H24" s="37">
        <f t="shared" ref="H24:O24" si="3">IFERROR(INDEX(all_data, MATCH($A24, All_data_lookupkey, 0), MATCH(H$14, All_data_headings, 0)),".")</f>
        <v>95</v>
      </c>
      <c r="I24" s="38">
        <f t="shared" si="3"/>
        <v>2.9</v>
      </c>
      <c r="J24" s="37">
        <f t="shared" si="3"/>
        <v>95</v>
      </c>
      <c r="K24" s="76">
        <f t="shared" si="3"/>
        <v>4.8</v>
      </c>
      <c r="L24" s="76">
        <f t="shared" si="3"/>
        <v>8.6999999999999993</v>
      </c>
      <c r="M24" s="76">
        <f t="shared" si="3"/>
        <v>79.5</v>
      </c>
      <c r="N24" s="76">
        <f t="shared" si="3"/>
        <v>85.4</v>
      </c>
      <c r="O24" s="77">
        <f t="shared" si="3"/>
        <v>86.5</v>
      </c>
      <c r="P24" s="30"/>
      <c r="Q24" s="30" t="s">
        <v>22</v>
      </c>
      <c r="U24" s="29"/>
      <c r="V24" s="29"/>
      <c r="W24" s="29"/>
      <c r="X24" s="29"/>
      <c r="Y24" s="29"/>
      <c r="Z24" s="29"/>
      <c r="AA24" s="29"/>
      <c r="AB24" s="29"/>
      <c r="BZ24" s="26"/>
    </row>
    <row r="25" spans="1:78" ht="14.25" x14ac:dyDescent="0.45">
      <c r="E25" s="64"/>
      <c r="F25" s="63"/>
      <c r="G25" s="61"/>
      <c r="H25" s="37"/>
      <c r="I25" s="38"/>
      <c r="J25" s="37"/>
      <c r="K25" s="76"/>
      <c r="L25" s="76"/>
      <c r="M25" s="76"/>
      <c r="N25" s="76"/>
      <c r="O25" s="77"/>
      <c r="P25" s="30"/>
      <c r="U25" s="29"/>
      <c r="V25" s="29"/>
      <c r="W25" s="29"/>
      <c r="X25" s="29"/>
      <c r="Y25" s="29"/>
      <c r="Z25" s="29"/>
      <c r="AA25" s="29"/>
      <c r="AB25" s="29"/>
      <c r="BZ25" s="26"/>
    </row>
    <row r="26" spans="1:78" ht="14.25" x14ac:dyDescent="0.45">
      <c r="A26" s="110" t="str">
        <f>$R$17&amp;G26&amp;B26&amp;$U$17&amp; C26&amp;D26</f>
        <v>YAG1UKL8F+MMedical sciencesAll</v>
      </c>
      <c r="B26" s="110" t="s">
        <v>139</v>
      </c>
      <c r="C26" s="110" t="str">
        <f>F26</f>
        <v>Medical sciences</v>
      </c>
      <c r="D26" s="110" t="s">
        <v>28</v>
      </c>
      <c r="E26" s="57" t="s">
        <v>236</v>
      </c>
      <c r="F26" s="58" t="s">
        <v>168</v>
      </c>
      <c r="G26" s="59" t="s">
        <v>44</v>
      </c>
      <c r="H26" s="37">
        <f t="shared" ref="H26:O26" si="4">IFERROR(INDEX(all_data, MATCH($A26, All_data_lookupkey, 0), MATCH(H$14, All_data_headings, 0)),".")</f>
        <v>210</v>
      </c>
      <c r="I26" s="38">
        <f t="shared" si="4"/>
        <v>2.4</v>
      </c>
      <c r="J26" s="37">
        <f t="shared" si="4"/>
        <v>205</v>
      </c>
      <c r="K26" s="76">
        <f t="shared" si="4"/>
        <v>14.5</v>
      </c>
      <c r="L26" s="76">
        <f t="shared" si="4"/>
        <v>5.4</v>
      </c>
      <c r="M26" s="76">
        <f t="shared" si="4"/>
        <v>73</v>
      </c>
      <c r="N26" s="76">
        <f t="shared" si="4"/>
        <v>77.900000000000006</v>
      </c>
      <c r="O26" s="77">
        <f t="shared" si="4"/>
        <v>80.2</v>
      </c>
      <c r="P26" s="30"/>
      <c r="BZ26" s="26"/>
    </row>
    <row r="27" spans="1:78" x14ac:dyDescent="0.35">
      <c r="E27" s="64"/>
      <c r="F27" s="63"/>
      <c r="G27" s="61"/>
      <c r="H27" s="37"/>
      <c r="I27" s="38"/>
      <c r="J27" s="37"/>
      <c r="K27" s="76"/>
      <c r="L27" s="76"/>
      <c r="M27" s="76"/>
      <c r="N27" s="76"/>
      <c r="O27" s="77"/>
      <c r="P27" s="30"/>
      <c r="BZ27" s="26"/>
    </row>
    <row r="28" spans="1:78" ht="14.25" x14ac:dyDescent="0.45">
      <c r="A28" s="110" t="str">
        <f>$R$17&amp;G28&amp;B28&amp;$U$17&amp; C28&amp;D28</f>
        <v>YAG1UKL8F+MAllied healthAll</v>
      </c>
      <c r="B28" s="110" t="s">
        <v>139</v>
      </c>
      <c r="C28" s="110" t="str">
        <f>F28</f>
        <v>Allied health</v>
      </c>
      <c r="D28" s="110" t="s">
        <v>28</v>
      </c>
      <c r="E28" s="57" t="s">
        <v>237</v>
      </c>
      <c r="F28" s="58" t="s">
        <v>163</v>
      </c>
      <c r="G28" s="59" t="s">
        <v>44</v>
      </c>
      <c r="H28" s="37">
        <f t="shared" ref="H28:O28" si="5">IFERROR(INDEX(all_data, MATCH($A28, All_data_lookupkey, 0), MATCH(H$14, All_data_headings, 0)),".")</f>
        <v>290</v>
      </c>
      <c r="I28" s="38">
        <f t="shared" si="5"/>
        <v>3.8</v>
      </c>
      <c r="J28" s="37">
        <f t="shared" si="5"/>
        <v>280</v>
      </c>
      <c r="K28" s="76">
        <f t="shared" si="5"/>
        <v>9</v>
      </c>
      <c r="L28" s="76">
        <f t="shared" si="5"/>
        <v>5.3</v>
      </c>
      <c r="M28" s="76">
        <f t="shared" si="5"/>
        <v>79</v>
      </c>
      <c r="N28" s="76">
        <f t="shared" si="5"/>
        <v>85.3</v>
      </c>
      <c r="O28" s="77">
        <f t="shared" si="5"/>
        <v>85.8</v>
      </c>
      <c r="P28" s="30"/>
      <c r="BZ28" s="26"/>
    </row>
    <row r="29" spans="1:78" x14ac:dyDescent="0.35">
      <c r="E29" s="64"/>
      <c r="F29" s="63"/>
      <c r="G29" s="61"/>
      <c r="H29" s="37"/>
      <c r="I29" s="38"/>
      <c r="J29" s="37"/>
      <c r="K29" s="76"/>
      <c r="L29" s="76"/>
      <c r="M29" s="76"/>
      <c r="N29" s="76"/>
      <c r="O29" s="77"/>
      <c r="P29" s="30"/>
      <c r="BZ29" s="26"/>
    </row>
    <row r="30" spans="1:78" s="30" customFormat="1" ht="14.25" customHeight="1" x14ac:dyDescent="0.45">
      <c r="A30" s="110" t="str">
        <f>$R$17&amp;G30&amp;B30&amp;$U$17&amp; C30&amp;D30</f>
        <v>YAG1UKL8F+MBiosciencesAll</v>
      </c>
      <c r="B30" s="110" t="s">
        <v>139</v>
      </c>
      <c r="C30" s="110" t="str">
        <f>F30</f>
        <v>Biosciences</v>
      </c>
      <c r="D30" s="110" t="s">
        <v>28</v>
      </c>
      <c r="E30" s="57" t="s">
        <v>60</v>
      </c>
      <c r="F30" s="58" t="s">
        <v>61</v>
      </c>
      <c r="G30" s="59" t="s">
        <v>44</v>
      </c>
      <c r="H30" s="37">
        <f t="shared" ref="H30:O30" si="6">IFERROR(INDEX(all_data, MATCH($A30, All_data_lookupkey, 0), MATCH(H$14, All_data_headings, 0)),".")</f>
        <v>785</v>
      </c>
      <c r="I30" s="38">
        <f t="shared" si="6"/>
        <v>1.7</v>
      </c>
      <c r="J30" s="37">
        <f t="shared" si="6"/>
        <v>770</v>
      </c>
      <c r="K30" s="76">
        <f t="shared" si="6"/>
        <v>18.8</v>
      </c>
      <c r="L30" s="76">
        <f t="shared" si="6"/>
        <v>6.7</v>
      </c>
      <c r="M30" s="76">
        <f t="shared" si="6"/>
        <v>66.3</v>
      </c>
      <c r="N30" s="76">
        <f t="shared" si="6"/>
        <v>73.400000000000006</v>
      </c>
      <c r="O30" s="77">
        <f t="shared" si="6"/>
        <v>74.5</v>
      </c>
      <c r="P30" s="120"/>
      <c r="Q30" s="120"/>
      <c r="R30" s="120"/>
      <c r="S30" s="120"/>
    </row>
    <row r="31" spans="1:78" s="30" customFormat="1" ht="14.25" customHeight="1" x14ac:dyDescent="0.35">
      <c r="E31" s="64"/>
      <c r="F31" s="63"/>
      <c r="G31" s="61"/>
      <c r="H31" s="37"/>
      <c r="I31" s="38"/>
      <c r="J31" s="37"/>
      <c r="K31" s="76"/>
      <c r="L31" s="76"/>
      <c r="M31" s="76"/>
      <c r="N31" s="76"/>
      <c r="O31" s="77"/>
      <c r="P31" s="120"/>
      <c r="Q31" s="120"/>
      <c r="R31" s="120"/>
      <c r="S31" s="120"/>
    </row>
    <row r="32" spans="1:78" s="30" customFormat="1" ht="14.25" customHeight="1" x14ac:dyDescent="0.45">
      <c r="A32" s="110" t="str">
        <f>$R$17&amp;G32&amp;B32&amp;$U$17&amp; C32&amp;D32</f>
        <v>YAG1UKL8F+MSport and exercise sciencesAll</v>
      </c>
      <c r="B32" s="110" t="s">
        <v>139</v>
      </c>
      <c r="C32" s="110" t="str">
        <f>F32</f>
        <v>Sport and exercise sciences</v>
      </c>
      <c r="D32" s="110" t="s">
        <v>28</v>
      </c>
      <c r="E32" s="57" t="s">
        <v>62</v>
      </c>
      <c r="F32" s="58" t="s">
        <v>63</v>
      </c>
      <c r="G32" s="59" t="s">
        <v>44</v>
      </c>
      <c r="H32" s="37">
        <f t="shared" ref="H32:O32" si="7">IFERROR(INDEX(all_data, MATCH($A32, All_data_lookupkey, 0), MATCH(H$14, All_data_headings, 0)),".")</f>
        <v>100</v>
      </c>
      <c r="I32" s="38">
        <f t="shared" si="7"/>
        <v>1.1000000000000001</v>
      </c>
      <c r="J32" s="37">
        <f t="shared" si="7"/>
        <v>95</v>
      </c>
      <c r="K32" s="76">
        <f t="shared" si="7"/>
        <v>7.4</v>
      </c>
      <c r="L32" s="76">
        <f t="shared" si="7"/>
        <v>3.2</v>
      </c>
      <c r="M32" s="76">
        <f t="shared" si="7"/>
        <v>76.599999999999994</v>
      </c>
      <c r="N32" s="76">
        <f t="shared" si="7"/>
        <v>88.3</v>
      </c>
      <c r="O32" s="77">
        <f t="shared" si="7"/>
        <v>89.4</v>
      </c>
      <c r="P32" s="120" t="s">
        <v>22</v>
      </c>
      <c r="Q32" s="120"/>
      <c r="R32" s="120"/>
      <c r="S32" s="120"/>
    </row>
    <row r="33" spans="1:16" s="30" customFormat="1" ht="14.25" customHeight="1" x14ac:dyDescent="0.35">
      <c r="E33" s="64"/>
      <c r="F33" s="63"/>
      <c r="G33" s="61"/>
      <c r="H33" s="37"/>
      <c r="I33" s="38"/>
      <c r="J33" s="37"/>
      <c r="K33" s="76"/>
      <c r="L33" s="76"/>
      <c r="M33" s="76"/>
      <c r="N33" s="76"/>
      <c r="O33" s="77"/>
      <c r="P33" s="125"/>
    </row>
    <row r="34" spans="1:16" s="30" customFormat="1" ht="14.25" customHeight="1" x14ac:dyDescent="0.45">
      <c r="A34" s="110" t="str">
        <f>$R$17&amp;G34&amp;B34&amp;$U$17&amp; C34&amp;D34</f>
        <v>YAG1UKL8F+MPsychologyAll</v>
      </c>
      <c r="B34" s="110" t="s">
        <v>139</v>
      </c>
      <c r="C34" s="110" t="str">
        <f>F34</f>
        <v>Psychology</v>
      </c>
      <c r="D34" s="110" t="s">
        <v>28</v>
      </c>
      <c r="E34" s="57" t="s">
        <v>64</v>
      </c>
      <c r="F34" s="58" t="s">
        <v>65</v>
      </c>
      <c r="G34" s="59" t="s">
        <v>44</v>
      </c>
      <c r="H34" s="37">
        <f t="shared" ref="H34:O34" si="8">IFERROR(INDEX(all_data, MATCH($A34, All_data_lookupkey, 0), MATCH(H$14, All_data_headings, 0)),".")</f>
        <v>1025</v>
      </c>
      <c r="I34" s="38">
        <f t="shared" si="8"/>
        <v>2.2999999999999998</v>
      </c>
      <c r="J34" s="37">
        <f t="shared" si="8"/>
        <v>1000</v>
      </c>
      <c r="K34" s="76">
        <f t="shared" si="8"/>
        <v>4</v>
      </c>
      <c r="L34" s="76">
        <f t="shared" si="8"/>
        <v>2.9</v>
      </c>
      <c r="M34" s="76">
        <f t="shared" si="8"/>
        <v>79.7</v>
      </c>
      <c r="N34" s="76">
        <f t="shared" si="8"/>
        <v>92.4</v>
      </c>
      <c r="O34" s="77">
        <f t="shared" si="8"/>
        <v>93</v>
      </c>
      <c r="P34" s="129"/>
    </row>
    <row r="35" spans="1:16" s="30" customFormat="1" ht="14.25" customHeight="1" x14ac:dyDescent="0.35">
      <c r="E35" s="64"/>
      <c r="F35" s="63"/>
      <c r="G35" s="61"/>
      <c r="H35" s="37"/>
      <c r="I35" s="38"/>
      <c r="J35" s="37"/>
      <c r="K35" s="76"/>
      <c r="L35" s="76"/>
      <c r="M35" s="76"/>
      <c r="N35" s="76"/>
      <c r="O35" s="77"/>
      <c r="P35" s="129"/>
    </row>
    <row r="36" spans="1:16" s="30" customFormat="1" ht="14.25" customHeight="1" x14ac:dyDescent="0.45">
      <c r="A36" s="110" t="str">
        <f>$R$17&amp;G36&amp;B36&amp;$U$17&amp; C36&amp;D36</f>
        <v>YAG1UKL8F+MVeterinary sciencesAll</v>
      </c>
      <c r="B36" s="110" t="s">
        <v>139</v>
      </c>
      <c r="C36" s="110" t="str">
        <f>F36</f>
        <v>Veterinary sciences</v>
      </c>
      <c r="D36" s="110" t="s">
        <v>28</v>
      </c>
      <c r="E36" s="57" t="s">
        <v>66</v>
      </c>
      <c r="F36" s="58" t="s">
        <v>67</v>
      </c>
      <c r="G36" s="59" t="s">
        <v>44</v>
      </c>
      <c r="H36" s="37">
        <f t="shared" ref="H36:O36" si="9">IFERROR(INDEX(all_data, MATCH($A36, All_data_lookupkey, 0), MATCH(H$14, All_data_headings, 0)),".")</f>
        <v>50</v>
      </c>
      <c r="I36" s="38">
        <f t="shared" si="9"/>
        <v>0</v>
      </c>
      <c r="J36" s="37">
        <f t="shared" si="9"/>
        <v>50</v>
      </c>
      <c r="K36" s="76">
        <f t="shared" si="9"/>
        <v>4.3</v>
      </c>
      <c r="L36" s="76">
        <f t="shared" si="9"/>
        <v>4.3</v>
      </c>
      <c r="M36" s="76">
        <f t="shared" si="9"/>
        <v>73.900000000000006</v>
      </c>
      <c r="N36" s="76">
        <f t="shared" si="9"/>
        <v>89.1</v>
      </c>
      <c r="O36" s="77">
        <f t="shared" si="9"/>
        <v>91.3</v>
      </c>
      <c r="P36" s="129"/>
    </row>
    <row r="37" spans="1:16" s="30" customFormat="1" ht="14.25" customHeight="1" x14ac:dyDescent="0.35">
      <c r="E37" s="64"/>
      <c r="F37" s="63"/>
      <c r="G37" s="61"/>
      <c r="H37" s="37"/>
      <c r="I37" s="38"/>
      <c r="J37" s="37"/>
      <c r="K37" s="76"/>
      <c r="L37" s="76"/>
      <c r="M37" s="76"/>
      <c r="N37" s="76"/>
      <c r="O37" s="77"/>
      <c r="P37" s="129"/>
    </row>
    <row r="38" spans="1:16" s="30" customFormat="1" ht="14.25" customHeight="1" x14ac:dyDescent="0.45">
      <c r="A38" s="110" t="str">
        <f>$R$17&amp;G38&amp;B38&amp;$U$17&amp; C38&amp;D38</f>
        <v>YAG1UKL8F+MAgriculture, food and related studiesAll</v>
      </c>
      <c r="B38" s="110" t="s">
        <v>139</v>
      </c>
      <c r="C38" s="110" t="str">
        <f>F38</f>
        <v>Agriculture, food and related studies</v>
      </c>
      <c r="D38" s="110" t="s">
        <v>28</v>
      </c>
      <c r="E38" s="57" t="s">
        <v>68</v>
      </c>
      <c r="F38" s="58" t="s">
        <v>69</v>
      </c>
      <c r="G38" s="59" t="s">
        <v>44</v>
      </c>
      <c r="H38" s="37">
        <f t="shared" ref="H38:O38" si="10">IFERROR(INDEX(all_data, MATCH($A38, All_data_lookupkey, 0), MATCH(H$14, All_data_headings, 0)),".")</f>
        <v>55</v>
      </c>
      <c r="I38" s="38">
        <f t="shared" si="10"/>
        <v>6.9</v>
      </c>
      <c r="J38" s="37">
        <f t="shared" si="10"/>
        <v>50</v>
      </c>
      <c r="K38" s="76">
        <f t="shared" si="10"/>
        <v>14.9</v>
      </c>
      <c r="L38" s="76">
        <f t="shared" si="10"/>
        <v>8.5</v>
      </c>
      <c r="M38" s="76">
        <f t="shared" si="10"/>
        <v>72.3</v>
      </c>
      <c r="N38" s="76">
        <f t="shared" si="10"/>
        <v>76.599999999999994</v>
      </c>
      <c r="O38" s="77">
        <f t="shared" si="10"/>
        <v>76.599999999999994</v>
      </c>
      <c r="P38" s="129"/>
    </row>
    <row r="39" spans="1:16" s="30" customFormat="1" x14ac:dyDescent="0.35">
      <c r="E39" s="64"/>
      <c r="F39" s="63"/>
      <c r="G39" s="61"/>
      <c r="H39" s="37"/>
      <c r="I39" s="38"/>
      <c r="J39" s="37"/>
      <c r="K39" s="76"/>
      <c r="L39" s="76"/>
      <c r="M39" s="76"/>
      <c r="N39" s="76"/>
      <c r="O39" s="77"/>
      <c r="P39" s="127"/>
    </row>
    <row r="40" spans="1:16" s="30" customFormat="1" ht="14.25" x14ac:dyDescent="0.45">
      <c r="A40" s="110" t="str">
        <f>$R$17&amp;G40&amp;B40&amp;$U$17&amp; C40&amp;D40</f>
        <v>YAG1UKL8F+MPhysics and astronomyAll</v>
      </c>
      <c r="B40" s="110" t="s">
        <v>139</v>
      </c>
      <c r="C40" s="110" t="str">
        <f>F40</f>
        <v>Physics and astronomy</v>
      </c>
      <c r="D40" s="110" t="s">
        <v>28</v>
      </c>
      <c r="E40" s="57" t="s">
        <v>70</v>
      </c>
      <c r="F40" s="58" t="s">
        <v>71</v>
      </c>
      <c r="G40" s="59" t="s">
        <v>44</v>
      </c>
      <c r="H40" s="37">
        <f t="shared" ref="H40:O40" si="11">IFERROR(INDEX(all_data, MATCH($A40, All_data_lookupkey, 0), MATCH(H$14, All_data_headings, 0)),".")</f>
        <v>475</v>
      </c>
      <c r="I40" s="38">
        <f t="shared" si="11"/>
        <v>1.5</v>
      </c>
      <c r="J40" s="37">
        <f t="shared" si="11"/>
        <v>465</v>
      </c>
      <c r="K40" s="76">
        <f t="shared" si="11"/>
        <v>15.7</v>
      </c>
      <c r="L40" s="76">
        <f t="shared" si="11"/>
        <v>8.8000000000000007</v>
      </c>
      <c r="M40" s="76">
        <f t="shared" si="11"/>
        <v>71.900000000000006</v>
      </c>
      <c r="N40" s="76">
        <f t="shared" si="11"/>
        <v>75</v>
      </c>
      <c r="O40" s="77">
        <f t="shared" si="11"/>
        <v>75.5</v>
      </c>
      <c r="P40" s="127"/>
    </row>
    <row r="41" spans="1:16" s="30" customFormat="1" x14ac:dyDescent="0.35">
      <c r="E41" s="64"/>
      <c r="F41" s="63"/>
      <c r="G41" s="61"/>
      <c r="H41" s="37"/>
      <c r="I41" s="38"/>
      <c r="J41" s="37"/>
      <c r="K41" s="76"/>
      <c r="L41" s="76"/>
      <c r="M41" s="76"/>
      <c r="N41" s="76"/>
      <c r="O41" s="77"/>
      <c r="P41" s="127"/>
    </row>
    <row r="42" spans="1:16" s="30" customFormat="1" ht="14.25" x14ac:dyDescent="0.45">
      <c r="A42" s="110" t="str">
        <f>$R$17&amp;G42&amp;B42&amp;$U$17&amp; C42&amp;D42</f>
        <v>YAG1UKL8F+MChemistryAll</v>
      </c>
      <c r="B42" s="110" t="s">
        <v>139</v>
      </c>
      <c r="C42" s="110" t="str">
        <f>F42</f>
        <v>Chemistry</v>
      </c>
      <c r="D42" s="110" t="s">
        <v>28</v>
      </c>
      <c r="E42" s="57" t="s">
        <v>72</v>
      </c>
      <c r="F42" s="58" t="s">
        <v>73</v>
      </c>
      <c r="G42" s="59" t="s">
        <v>44</v>
      </c>
      <c r="H42" s="37">
        <f t="shared" ref="H42:O42" si="12">IFERROR(INDEX(all_data, MATCH($A42, All_data_lookupkey, 0), MATCH(H$14, All_data_headings, 0)),".")</f>
        <v>540</v>
      </c>
      <c r="I42" s="38">
        <f t="shared" si="12"/>
        <v>2.6</v>
      </c>
      <c r="J42" s="37">
        <f t="shared" si="12"/>
        <v>525</v>
      </c>
      <c r="K42" s="76">
        <f t="shared" si="12"/>
        <v>12.3</v>
      </c>
      <c r="L42" s="76">
        <f t="shared" si="12"/>
        <v>6.2</v>
      </c>
      <c r="M42" s="76">
        <f t="shared" si="12"/>
        <v>75</v>
      </c>
      <c r="N42" s="76">
        <f t="shared" si="12"/>
        <v>80.3</v>
      </c>
      <c r="O42" s="77">
        <f t="shared" si="12"/>
        <v>81.599999999999994</v>
      </c>
      <c r="P42" s="127"/>
    </row>
    <row r="43" spans="1:16" s="30" customFormat="1" x14ac:dyDescent="0.35">
      <c r="E43" s="64"/>
      <c r="F43" s="63"/>
      <c r="G43" s="61"/>
      <c r="H43" s="37"/>
      <c r="I43" s="38"/>
      <c r="J43" s="37"/>
      <c r="K43" s="76"/>
      <c r="L43" s="76"/>
      <c r="M43" s="76"/>
      <c r="N43" s="76"/>
      <c r="O43" s="77"/>
      <c r="P43" s="127"/>
    </row>
    <row r="44" spans="1:16" s="30" customFormat="1" ht="14.25" x14ac:dyDescent="0.45">
      <c r="A44" s="110" t="str">
        <f>$R$17&amp;G44&amp;B44&amp;$U$17&amp; C44&amp;D44</f>
        <v>YAG1UKL8F+MGeneral, applied and forensic sciencesAll</v>
      </c>
      <c r="B44" s="110" t="s">
        <v>139</v>
      </c>
      <c r="C44" s="110" t="str">
        <f>F44</f>
        <v>General, applied and forensic sciences</v>
      </c>
      <c r="D44" s="110" t="s">
        <v>28</v>
      </c>
      <c r="E44" s="57" t="s">
        <v>225</v>
      </c>
      <c r="F44" s="58" t="s">
        <v>164</v>
      </c>
      <c r="G44" s="59" t="s">
        <v>44</v>
      </c>
      <c r="H44" s="37">
        <f t="shared" ref="H44:O44" si="13">IFERROR(INDEX(all_data, MATCH($A44, All_data_lookupkey, 0), MATCH(H$14, All_data_headings, 0)),".")</f>
        <v>55</v>
      </c>
      <c r="I44" s="38">
        <f t="shared" si="13"/>
        <v>0</v>
      </c>
      <c r="J44" s="37">
        <f t="shared" si="13"/>
        <v>55</v>
      </c>
      <c r="K44" s="76">
        <f t="shared" si="13"/>
        <v>17.600000000000001</v>
      </c>
      <c r="L44" s="76">
        <f t="shared" si="13"/>
        <v>5.7</v>
      </c>
      <c r="M44" s="76">
        <f t="shared" si="13"/>
        <v>65.400000000000006</v>
      </c>
      <c r="N44" s="76">
        <f t="shared" si="13"/>
        <v>76.7</v>
      </c>
      <c r="O44" s="77">
        <f t="shared" si="13"/>
        <v>76.7</v>
      </c>
      <c r="P44" s="127"/>
    </row>
    <row r="45" spans="1:16" s="30" customFormat="1" ht="14.25" customHeight="1" x14ac:dyDescent="0.35">
      <c r="E45" s="64"/>
      <c r="F45" s="63"/>
      <c r="G45" s="61"/>
      <c r="H45" s="37"/>
      <c r="I45" s="38"/>
      <c r="J45" s="37"/>
      <c r="K45" s="76"/>
      <c r="L45" s="76"/>
      <c r="M45" s="76"/>
      <c r="N45" s="76"/>
      <c r="O45" s="77"/>
      <c r="P45" s="127"/>
    </row>
    <row r="46" spans="1:16" s="30" customFormat="1" ht="14.25" customHeight="1" x14ac:dyDescent="0.45">
      <c r="A46" s="110" t="str">
        <f>$R$17&amp;G46&amp;B46&amp;$U$17&amp; C46&amp;D46</f>
        <v>YAG1UKL8F+MMathematical sciencesAll</v>
      </c>
      <c r="B46" s="110" t="s">
        <v>139</v>
      </c>
      <c r="C46" s="110" t="str">
        <f>F46</f>
        <v>Mathematical sciences</v>
      </c>
      <c r="D46" s="110" t="s">
        <v>28</v>
      </c>
      <c r="E46" s="57" t="s">
        <v>75</v>
      </c>
      <c r="F46" s="58" t="s">
        <v>76</v>
      </c>
      <c r="G46" s="59" t="s">
        <v>44</v>
      </c>
      <c r="H46" s="37">
        <f t="shared" ref="H46:O46" si="14">IFERROR(INDEX(all_data, MATCH($A46, All_data_lookupkey, 0), MATCH(H$14, All_data_headings, 0)),".")</f>
        <v>300</v>
      </c>
      <c r="I46" s="38">
        <f t="shared" si="14"/>
        <v>1.7</v>
      </c>
      <c r="J46" s="37">
        <f t="shared" si="14"/>
        <v>295</v>
      </c>
      <c r="K46" s="76">
        <f t="shared" si="14"/>
        <v>13</v>
      </c>
      <c r="L46" s="76">
        <f t="shared" si="14"/>
        <v>6.7</v>
      </c>
      <c r="M46" s="76">
        <f t="shared" si="14"/>
        <v>75.400000000000006</v>
      </c>
      <c r="N46" s="76">
        <f t="shared" si="14"/>
        <v>79.8</v>
      </c>
      <c r="O46" s="77">
        <f t="shared" si="14"/>
        <v>80.400000000000006</v>
      </c>
      <c r="P46" s="127"/>
    </row>
    <row r="47" spans="1:16" s="30" customFormat="1" ht="14.25" customHeight="1" x14ac:dyDescent="0.35">
      <c r="E47" s="64"/>
      <c r="F47" s="63"/>
      <c r="G47" s="61"/>
      <c r="H47" s="37"/>
      <c r="I47" s="38"/>
      <c r="J47" s="37"/>
      <c r="K47" s="76"/>
      <c r="L47" s="76"/>
      <c r="M47" s="76"/>
      <c r="N47" s="76"/>
      <c r="O47" s="77"/>
      <c r="P47" s="127"/>
    </row>
    <row r="48" spans="1:16" s="30" customFormat="1" ht="14.25" customHeight="1" x14ac:dyDescent="0.45">
      <c r="A48" s="110" t="str">
        <f>$R$17&amp;G48&amp;B48&amp;$U$17&amp; C48&amp;D48</f>
        <v>YAG1UKL8F+MEngineeringAll</v>
      </c>
      <c r="B48" s="110" t="s">
        <v>139</v>
      </c>
      <c r="C48" s="110" t="str">
        <f>F48</f>
        <v>Engineering</v>
      </c>
      <c r="D48" s="110" t="s">
        <v>28</v>
      </c>
      <c r="E48" s="57" t="s">
        <v>77</v>
      </c>
      <c r="F48" s="58" t="s">
        <v>78</v>
      </c>
      <c r="G48" s="59" t="s">
        <v>44</v>
      </c>
      <c r="H48" s="37">
        <f t="shared" ref="H48:O48" si="15">IFERROR(INDEX(all_data, MATCH($A48, All_data_lookupkey, 0), MATCH(H$14, All_data_headings, 0)),".")</f>
        <v>880</v>
      </c>
      <c r="I48" s="38">
        <f t="shared" si="15"/>
        <v>3.6</v>
      </c>
      <c r="J48" s="37">
        <f t="shared" si="15"/>
        <v>850</v>
      </c>
      <c r="K48" s="76">
        <f t="shared" si="15"/>
        <v>12.4</v>
      </c>
      <c r="L48" s="76">
        <f t="shared" si="15"/>
        <v>7.7</v>
      </c>
      <c r="M48" s="76">
        <f t="shared" si="15"/>
        <v>74.3</v>
      </c>
      <c r="N48" s="76">
        <f t="shared" si="15"/>
        <v>79</v>
      </c>
      <c r="O48" s="77">
        <f t="shared" si="15"/>
        <v>79.8</v>
      </c>
      <c r="P48" s="127"/>
    </row>
    <row r="49" spans="1:16" s="30" customFormat="1" ht="14.25" customHeight="1" x14ac:dyDescent="0.35">
      <c r="E49" s="64"/>
      <c r="F49" s="63"/>
      <c r="G49" s="61"/>
      <c r="H49" s="37"/>
      <c r="I49" s="38"/>
      <c r="J49" s="37"/>
      <c r="K49" s="76"/>
      <c r="L49" s="76"/>
      <c r="M49" s="76"/>
      <c r="N49" s="76"/>
      <c r="O49" s="77"/>
      <c r="P49" s="127"/>
    </row>
    <row r="50" spans="1:16" s="30" customFormat="1" ht="14.25" customHeight="1" x14ac:dyDescent="0.45">
      <c r="A50" s="110" t="str">
        <f>$R$17&amp;G50&amp;B50&amp;$U$17&amp; C50&amp;D50</f>
        <v>YAG1UKL8F+MMaterials and technologyAll</v>
      </c>
      <c r="B50" s="110" t="s">
        <v>139</v>
      </c>
      <c r="C50" s="110" t="str">
        <f>F50</f>
        <v>Materials and technology</v>
      </c>
      <c r="D50" s="110" t="s">
        <v>28</v>
      </c>
      <c r="E50" s="57" t="s">
        <v>226</v>
      </c>
      <c r="F50" s="58" t="s">
        <v>166</v>
      </c>
      <c r="G50" s="59" t="s">
        <v>44</v>
      </c>
      <c r="H50" s="37">
        <f t="shared" ref="H50:O50" si="16">IFERROR(INDEX(all_data, MATCH($A50, All_data_lookupkey, 0), MATCH(H$14, All_data_headings, 0)),".")</f>
        <v>185</v>
      </c>
      <c r="I50" s="38">
        <f t="shared" si="16"/>
        <v>3.8</v>
      </c>
      <c r="J50" s="37">
        <f t="shared" si="16"/>
        <v>180</v>
      </c>
      <c r="K50" s="76">
        <f t="shared" si="16"/>
        <v>13.7</v>
      </c>
      <c r="L50" s="76">
        <f t="shared" si="16"/>
        <v>3.8</v>
      </c>
      <c r="M50" s="76">
        <f t="shared" si="16"/>
        <v>78.5</v>
      </c>
      <c r="N50" s="76">
        <f t="shared" si="16"/>
        <v>82.4</v>
      </c>
      <c r="O50" s="77">
        <f t="shared" si="16"/>
        <v>82.4</v>
      </c>
      <c r="P50" s="127"/>
    </row>
    <row r="51" spans="1:16" s="30" customFormat="1" ht="14.25" customHeight="1" x14ac:dyDescent="0.35">
      <c r="E51" s="64"/>
      <c r="F51" s="63"/>
      <c r="G51" s="61"/>
      <c r="H51" s="37"/>
      <c r="I51" s="38"/>
      <c r="J51" s="37"/>
      <c r="K51" s="76"/>
      <c r="L51" s="76"/>
      <c r="M51" s="76"/>
      <c r="N51" s="76"/>
      <c r="O51" s="77"/>
      <c r="P51" s="127"/>
    </row>
    <row r="52" spans="1:16" s="30" customFormat="1" ht="14.25" customHeight="1" x14ac:dyDescent="0.45">
      <c r="A52" s="110" t="str">
        <f>$R$17&amp;G52&amp;B52&amp;$U$17&amp; C52&amp;D52</f>
        <v>YAG1UKL8F+MComputingAll</v>
      </c>
      <c r="B52" s="110" t="s">
        <v>139</v>
      </c>
      <c r="C52" s="110" t="str">
        <f>F52</f>
        <v>Computing</v>
      </c>
      <c r="D52" s="110" t="s">
        <v>28</v>
      </c>
      <c r="E52" s="57" t="s">
        <v>80</v>
      </c>
      <c r="F52" s="58" t="s">
        <v>81</v>
      </c>
      <c r="G52" s="59" t="s">
        <v>44</v>
      </c>
      <c r="H52" s="37">
        <f t="shared" ref="H52:O52" si="17">IFERROR(INDEX(all_data, MATCH($A52, All_data_lookupkey, 0), MATCH(H$14, All_data_headings, 0)),".")</f>
        <v>300</v>
      </c>
      <c r="I52" s="38">
        <f t="shared" si="17"/>
        <v>3.8</v>
      </c>
      <c r="J52" s="37">
        <f t="shared" si="17"/>
        <v>290</v>
      </c>
      <c r="K52" s="76">
        <f t="shared" si="17"/>
        <v>13.1</v>
      </c>
      <c r="L52" s="76">
        <f t="shared" si="17"/>
        <v>8.1999999999999993</v>
      </c>
      <c r="M52" s="76">
        <f t="shared" si="17"/>
        <v>73.099999999999994</v>
      </c>
      <c r="N52" s="76">
        <f t="shared" si="17"/>
        <v>78.8</v>
      </c>
      <c r="O52" s="77">
        <f t="shared" si="17"/>
        <v>78.8</v>
      </c>
      <c r="P52" s="127"/>
    </row>
    <row r="53" spans="1:16" s="30" customFormat="1" ht="14.25" customHeight="1" x14ac:dyDescent="0.35">
      <c r="E53" s="64"/>
      <c r="F53" s="63"/>
      <c r="G53" s="61"/>
      <c r="H53" s="37"/>
      <c r="I53" s="38"/>
      <c r="J53" s="37"/>
      <c r="K53" s="76"/>
      <c r="L53" s="76"/>
      <c r="M53" s="76"/>
      <c r="N53" s="76"/>
      <c r="O53" s="77"/>
      <c r="P53" s="127"/>
    </row>
    <row r="54" spans="1:16" s="30" customFormat="1" ht="14.25" x14ac:dyDescent="0.45">
      <c r="A54" s="110" t="str">
        <f>$R$17&amp;G54&amp;B54&amp;$U$17&amp; C54&amp;D54</f>
        <v>YAG1UKL8F+MArchitecture, building and planningAll</v>
      </c>
      <c r="B54" s="110" t="s">
        <v>139</v>
      </c>
      <c r="C54" s="110" t="str">
        <f>F54</f>
        <v>Architecture, building and planning</v>
      </c>
      <c r="D54" s="110" t="s">
        <v>28</v>
      </c>
      <c r="E54" s="57" t="s">
        <v>83</v>
      </c>
      <c r="F54" s="58" t="s">
        <v>84</v>
      </c>
      <c r="G54" s="59" t="s">
        <v>44</v>
      </c>
      <c r="H54" s="37">
        <f t="shared" ref="H54:O54" si="18">IFERROR(INDEX(all_data, MATCH($A54, All_data_lookupkey, 0), MATCH(H$14, All_data_headings, 0)),".")</f>
        <v>105</v>
      </c>
      <c r="I54" s="38">
        <f t="shared" si="18"/>
        <v>5.9</v>
      </c>
      <c r="J54" s="37">
        <f t="shared" si="18"/>
        <v>100</v>
      </c>
      <c r="K54" s="76">
        <f t="shared" si="18"/>
        <v>10.5</v>
      </c>
      <c r="L54" s="76">
        <f t="shared" si="18"/>
        <v>3</v>
      </c>
      <c r="M54" s="76">
        <f t="shared" si="18"/>
        <v>75</v>
      </c>
      <c r="N54" s="76">
        <f t="shared" si="18"/>
        <v>86.5</v>
      </c>
      <c r="O54" s="77">
        <f t="shared" si="18"/>
        <v>86.5</v>
      </c>
      <c r="P54" s="121"/>
    </row>
    <row r="55" spans="1:16" s="30" customFormat="1" x14ac:dyDescent="0.35">
      <c r="E55" s="64"/>
      <c r="F55" s="63"/>
      <c r="G55" s="61"/>
      <c r="H55" s="37"/>
      <c r="I55" s="38"/>
      <c r="J55" s="37"/>
      <c r="K55" s="76"/>
      <c r="L55" s="76"/>
      <c r="M55" s="76"/>
      <c r="N55" s="76"/>
      <c r="O55" s="77"/>
      <c r="P55" s="121"/>
    </row>
    <row r="56" spans="1:16" s="30" customFormat="1" ht="14.25" x14ac:dyDescent="0.45">
      <c r="A56" s="110" t="str">
        <f>$R$17&amp;G56&amp;B56&amp;$U$17&amp; C56&amp;D56</f>
        <v>YAG1UKL8F+MSociology, social policy and anthropologyAll</v>
      </c>
      <c r="B56" s="110" t="s">
        <v>139</v>
      </c>
      <c r="C56" s="110" t="str">
        <f>F56</f>
        <v>Sociology, social policy and anthropology</v>
      </c>
      <c r="D56" s="110" t="s">
        <v>28</v>
      </c>
      <c r="E56" s="57" t="s">
        <v>86</v>
      </c>
      <c r="F56" s="58" t="s">
        <v>87</v>
      </c>
      <c r="G56" s="59" t="s">
        <v>44</v>
      </c>
      <c r="H56" s="37">
        <f t="shared" ref="H56:O56" si="19">IFERROR(INDEX(all_data, MATCH($A56, All_data_lookupkey, 0), MATCH(H$14, All_data_headings, 0)),".")</f>
        <v>385</v>
      </c>
      <c r="I56" s="38">
        <f t="shared" si="19"/>
        <v>4.4000000000000004</v>
      </c>
      <c r="J56" s="37">
        <f t="shared" si="19"/>
        <v>370</v>
      </c>
      <c r="K56" s="76">
        <f t="shared" si="19"/>
        <v>11.1</v>
      </c>
      <c r="L56" s="76">
        <f t="shared" si="19"/>
        <v>4.7</v>
      </c>
      <c r="M56" s="76">
        <f t="shared" si="19"/>
        <v>74</v>
      </c>
      <c r="N56" s="76">
        <f t="shared" si="19"/>
        <v>83.4</v>
      </c>
      <c r="O56" s="77">
        <f t="shared" si="19"/>
        <v>84.1</v>
      </c>
      <c r="P56" s="121"/>
    </row>
    <row r="57" spans="1:16" s="30" customFormat="1" x14ac:dyDescent="0.35">
      <c r="E57" s="64"/>
      <c r="F57" s="63"/>
      <c r="G57" s="61"/>
      <c r="H57" s="37"/>
      <c r="I57" s="38"/>
      <c r="J57" s="37"/>
      <c r="K57" s="76"/>
      <c r="L57" s="76"/>
      <c r="M57" s="76"/>
      <c r="N57" s="76"/>
      <c r="O57" s="77"/>
      <c r="P57" s="121"/>
    </row>
    <row r="58" spans="1:16" s="30" customFormat="1" ht="14.25" x14ac:dyDescent="0.45">
      <c r="A58" s="110" t="str">
        <f>$R$17&amp;G58&amp;B58&amp;$U$17&amp; C58&amp;D58</f>
        <v>YAG1UKL8F+MEconomicsAll</v>
      </c>
      <c r="B58" s="110" t="s">
        <v>139</v>
      </c>
      <c r="C58" s="110" t="str">
        <f>F58</f>
        <v>Economics</v>
      </c>
      <c r="D58" s="110" t="s">
        <v>28</v>
      </c>
      <c r="E58" s="57" t="s">
        <v>88</v>
      </c>
      <c r="F58" s="58" t="s">
        <v>89</v>
      </c>
      <c r="G58" s="59" t="s">
        <v>44</v>
      </c>
      <c r="H58" s="37">
        <f t="shared" ref="H58:O58" si="20">IFERROR(INDEX(all_data, MATCH($A58, All_data_lookupkey, 0), MATCH(H$14, All_data_headings, 0)),".")</f>
        <v>60</v>
      </c>
      <c r="I58" s="38">
        <f t="shared" si="20"/>
        <v>2.2999999999999998</v>
      </c>
      <c r="J58" s="37">
        <f t="shared" si="20"/>
        <v>60</v>
      </c>
      <c r="K58" s="76">
        <f t="shared" si="20"/>
        <v>16.600000000000001</v>
      </c>
      <c r="L58" s="76">
        <f t="shared" si="20"/>
        <v>11.1</v>
      </c>
      <c r="M58" s="76">
        <f t="shared" si="20"/>
        <v>63.6</v>
      </c>
      <c r="N58" s="76">
        <f t="shared" si="20"/>
        <v>71.7</v>
      </c>
      <c r="O58" s="77">
        <f t="shared" si="20"/>
        <v>72.3</v>
      </c>
      <c r="P58" s="121"/>
    </row>
    <row r="59" spans="1:16" s="30" customFormat="1" x14ac:dyDescent="0.35">
      <c r="E59" s="64"/>
      <c r="F59" s="63"/>
      <c r="G59" s="61"/>
      <c r="H59" s="37"/>
      <c r="I59" s="38"/>
      <c r="J59" s="37"/>
      <c r="K59" s="76"/>
      <c r="L59" s="76"/>
      <c r="M59" s="76"/>
      <c r="N59" s="76"/>
      <c r="O59" s="77"/>
      <c r="P59" s="121"/>
    </row>
    <row r="60" spans="1:16" s="30" customFormat="1" ht="14.25" x14ac:dyDescent="0.45">
      <c r="A60" s="110" t="str">
        <f>$R$17&amp;G60&amp;B60&amp;$U$17&amp; C60&amp;D60</f>
        <v>YAG1UKL8F+MPoliticsAll</v>
      </c>
      <c r="B60" s="110" t="s">
        <v>139</v>
      </c>
      <c r="C60" s="110" t="str">
        <f>F60</f>
        <v>Politics</v>
      </c>
      <c r="D60" s="110" t="s">
        <v>28</v>
      </c>
      <c r="E60" s="57" t="s">
        <v>90</v>
      </c>
      <c r="F60" s="58" t="s">
        <v>91</v>
      </c>
      <c r="G60" s="59" t="s">
        <v>44</v>
      </c>
      <c r="H60" s="37">
        <f t="shared" ref="H60:O60" si="21">IFERROR(INDEX(all_data, MATCH($A60, All_data_lookupkey, 0), MATCH(H$14, All_data_headings, 0)),".")</f>
        <v>135</v>
      </c>
      <c r="I60" s="38">
        <f t="shared" si="21"/>
        <v>2.5</v>
      </c>
      <c r="J60" s="37">
        <f t="shared" si="21"/>
        <v>130</v>
      </c>
      <c r="K60" s="76">
        <f t="shared" si="21"/>
        <v>15.8</v>
      </c>
      <c r="L60" s="76">
        <f t="shared" si="21"/>
        <v>7.3</v>
      </c>
      <c r="M60" s="76">
        <f t="shared" si="21"/>
        <v>68.7</v>
      </c>
      <c r="N60" s="76">
        <f t="shared" si="21"/>
        <v>76.900000000000006</v>
      </c>
      <c r="O60" s="77">
        <f t="shared" si="21"/>
        <v>76.900000000000006</v>
      </c>
      <c r="P60" s="121"/>
    </row>
    <row r="61" spans="1:16" s="30" customFormat="1" x14ac:dyDescent="0.35">
      <c r="E61" s="64"/>
      <c r="F61" s="63"/>
      <c r="G61" s="61"/>
      <c r="H61" s="37"/>
      <c r="I61" s="38"/>
      <c r="J61" s="37"/>
      <c r="K61" s="76"/>
      <c r="L61" s="76"/>
      <c r="M61" s="76"/>
      <c r="N61" s="76"/>
      <c r="O61" s="77"/>
      <c r="P61" s="121"/>
    </row>
    <row r="62" spans="1:16" s="30" customFormat="1" ht="14.25" x14ac:dyDescent="0.45">
      <c r="A62" s="110" t="str">
        <f>$R$17&amp;G62&amp;B62&amp;$U$17&amp; C62&amp;D62</f>
        <v>YAG1UKL8F+MHealth and social careAll</v>
      </c>
      <c r="B62" s="110" t="s">
        <v>139</v>
      </c>
      <c r="C62" s="110" t="str">
        <f>F62</f>
        <v>Health and social care</v>
      </c>
      <c r="D62" s="110" t="s">
        <v>28</v>
      </c>
      <c r="E62" s="57" t="s">
        <v>92</v>
      </c>
      <c r="F62" s="58" t="s">
        <v>93</v>
      </c>
      <c r="G62" s="59" t="s">
        <v>44</v>
      </c>
      <c r="H62" s="37">
        <f t="shared" ref="H62:O62" si="22">IFERROR(INDEX(all_data, MATCH($A62, All_data_lookupkey, 0), MATCH(H$14, All_data_headings, 0)),".")</f>
        <v>55</v>
      </c>
      <c r="I62" s="38">
        <f t="shared" si="22"/>
        <v>3.9</v>
      </c>
      <c r="J62" s="37">
        <f t="shared" si="22"/>
        <v>50</v>
      </c>
      <c r="K62" s="76">
        <f t="shared" si="22"/>
        <v>8</v>
      </c>
      <c r="L62" s="76">
        <f t="shared" si="22"/>
        <v>3.1</v>
      </c>
      <c r="M62" s="76">
        <f t="shared" si="22"/>
        <v>74.5</v>
      </c>
      <c r="N62" s="76">
        <f t="shared" si="22"/>
        <v>88.9</v>
      </c>
      <c r="O62" s="77">
        <f t="shared" si="22"/>
        <v>88.9</v>
      </c>
      <c r="P62" s="121"/>
    </row>
    <row r="63" spans="1:16" s="30" customFormat="1" x14ac:dyDescent="0.35">
      <c r="E63" s="64"/>
      <c r="F63" s="63"/>
      <c r="G63" s="61"/>
      <c r="H63" s="37"/>
      <c r="I63" s="38"/>
      <c r="J63" s="37"/>
      <c r="K63" s="76"/>
      <c r="L63" s="76"/>
      <c r="M63" s="76"/>
      <c r="N63" s="76"/>
      <c r="O63" s="77"/>
      <c r="P63" s="121"/>
    </row>
    <row r="64" spans="1:16" s="30" customFormat="1" ht="14.25" x14ac:dyDescent="0.45">
      <c r="A64" s="110" t="str">
        <f>$R$17&amp;G64&amp;B64&amp;$U$17&amp; C64&amp;D64</f>
        <v>YAG1UKL8F+MLawAll</v>
      </c>
      <c r="B64" s="110" t="s">
        <v>139</v>
      </c>
      <c r="C64" s="110" t="str">
        <f>F64</f>
        <v>Law</v>
      </c>
      <c r="D64" s="110" t="s">
        <v>28</v>
      </c>
      <c r="E64" s="57" t="s">
        <v>94</v>
      </c>
      <c r="F64" s="58" t="s">
        <v>95</v>
      </c>
      <c r="G64" s="59" t="s">
        <v>44</v>
      </c>
      <c r="H64" s="37">
        <f t="shared" ref="H64:O64" si="23">IFERROR(INDEX(all_data, MATCH($A64, All_data_lookupkey, 0), MATCH(H$14, All_data_headings, 0)),".")</f>
        <v>150</v>
      </c>
      <c r="I64" s="38">
        <f t="shared" si="23"/>
        <v>2</v>
      </c>
      <c r="J64" s="37">
        <f t="shared" si="23"/>
        <v>145</v>
      </c>
      <c r="K64" s="76">
        <f t="shared" si="23"/>
        <v>14.5</v>
      </c>
      <c r="L64" s="76">
        <f t="shared" si="23"/>
        <v>4.2</v>
      </c>
      <c r="M64" s="76">
        <f t="shared" si="23"/>
        <v>64.400000000000006</v>
      </c>
      <c r="N64" s="76">
        <f t="shared" si="23"/>
        <v>77.2</v>
      </c>
      <c r="O64" s="77">
        <f t="shared" si="23"/>
        <v>81.3</v>
      </c>
      <c r="P64" s="121"/>
    </row>
    <row r="65" spans="1:16" s="30" customFormat="1" x14ac:dyDescent="0.35">
      <c r="E65" s="65"/>
      <c r="F65" s="61"/>
      <c r="G65" s="59"/>
      <c r="H65" s="37"/>
      <c r="I65" s="38"/>
      <c r="J65" s="37"/>
      <c r="K65" s="76"/>
      <c r="L65" s="76"/>
      <c r="M65" s="76"/>
      <c r="N65" s="76"/>
      <c r="O65" s="77"/>
      <c r="P65" s="121"/>
    </row>
    <row r="66" spans="1:16" s="30" customFormat="1" ht="15.75" customHeight="1" x14ac:dyDescent="0.45">
      <c r="A66" s="110" t="str">
        <f>$R$17&amp;G66&amp;B66&amp;$U$17&amp; C66&amp;D66</f>
        <v>YAG1UKL8F+MBusiness and managementAll</v>
      </c>
      <c r="B66" s="110" t="s">
        <v>139</v>
      </c>
      <c r="C66" s="110" t="str">
        <f>F66</f>
        <v>Business and management</v>
      </c>
      <c r="D66" s="110" t="s">
        <v>28</v>
      </c>
      <c r="E66" s="57" t="s">
        <v>96</v>
      </c>
      <c r="F66" s="58" t="s">
        <v>97</v>
      </c>
      <c r="G66" s="59" t="s">
        <v>44</v>
      </c>
      <c r="H66" s="37">
        <f t="shared" ref="H66:O66" si="24">IFERROR(INDEX(all_data, MATCH($A66, All_data_lookupkey, 0), MATCH(H$14, All_data_headings, 0)),".")</f>
        <v>350</v>
      </c>
      <c r="I66" s="38">
        <f t="shared" si="24"/>
        <v>4.5999999999999996</v>
      </c>
      <c r="J66" s="37">
        <f t="shared" si="24"/>
        <v>335</v>
      </c>
      <c r="K66" s="76">
        <f t="shared" si="24"/>
        <v>9</v>
      </c>
      <c r="L66" s="76">
        <f t="shared" si="24"/>
        <v>4.4000000000000004</v>
      </c>
      <c r="M66" s="76">
        <f t="shared" si="24"/>
        <v>76.2</v>
      </c>
      <c r="N66" s="76">
        <f t="shared" si="24"/>
        <v>85.7</v>
      </c>
      <c r="O66" s="77">
        <f t="shared" si="24"/>
        <v>86.6</v>
      </c>
      <c r="P66" s="121"/>
    </row>
    <row r="67" spans="1:16" s="30" customFormat="1" x14ac:dyDescent="0.35">
      <c r="E67" s="65"/>
      <c r="F67" s="61"/>
      <c r="G67" s="61"/>
      <c r="H67" s="37"/>
      <c r="I67" s="38"/>
      <c r="J67" s="37"/>
      <c r="K67" s="76"/>
      <c r="L67" s="76"/>
      <c r="M67" s="76"/>
      <c r="N67" s="76"/>
      <c r="O67" s="77"/>
      <c r="P67" s="121"/>
    </row>
    <row r="68" spans="1:16" s="30" customFormat="1" ht="14.25" x14ac:dyDescent="0.45">
      <c r="A68" s="110" t="str">
        <f>$R$17&amp;G68&amp;B68&amp;$U$17&amp; C68&amp;D68</f>
        <v>YAG1UKL8F+MEnglish studiesAll</v>
      </c>
      <c r="B68" s="110" t="s">
        <v>139</v>
      </c>
      <c r="C68" s="110" t="str">
        <f>F68</f>
        <v>English studies</v>
      </c>
      <c r="D68" s="110" t="s">
        <v>28</v>
      </c>
      <c r="E68" s="57" t="s">
        <v>99</v>
      </c>
      <c r="F68" s="58" t="s">
        <v>100</v>
      </c>
      <c r="G68" s="59" t="s">
        <v>44</v>
      </c>
      <c r="H68" s="37">
        <f t="shared" ref="H68:O68" si="25">IFERROR(INDEX(all_data, MATCH($A68, All_data_lookupkey, 0), MATCH(H$14, All_data_headings, 0)),".")</f>
        <v>350</v>
      </c>
      <c r="I68" s="38">
        <f t="shared" si="25"/>
        <v>2.9</v>
      </c>
      <c r="J68" s="37">
        <f t="shared" si="25"/>
        <v>340</v>
      </c>
      <c r="K68" s="76">
        <f t="shared" si="25"/>
        <v>12.7</v>
      </c>
      <c r="L68" s="76">
        <f t="shared" si="25"/>
        <v>7.7</v>
      </c>
      <c r="M68" s="76">
        <f t="shared" si="25"/>
        <v>71.400000000000006</v>
      </c>
      <c r="N68" s="76">
        <f t="shared" si="25"/>
        <v>78.900000000000006</v>
      </c>
      <c r="O68" s="77">
        <f t="shared" si="25"/>
        <v>79.5</v>
      </c>
      <c r="P68" s="121"/>
    </row>
    <row r="69" spans="1:16" s="30" customFormat="1" ht="16.5" customHeight="1" x14ac:dyDescent="0.35">
      <c r="E69" s="65"/>
      <c r="F69" s="61"/>
      <c r="G69" s="59"/>
      <c r="H69" s="37"/>
      <c r="I69" s="38"/>
      <c r="J69" s="37"/>
      <c r="K69" s="76"/>
      <c r="L69" s="76"/>
      <c r="M69" s="76"/>
      <c r="N69" s="76"/>
      <c r="O69" s="77"/>
      <c r="P69" s="121"/>
    </row>
    <row r="70" spans="1:16" s="30" customFormat="1" ht="16.5" customHeight="1" x14ac:dyDescent="0.45">
      <c r="A70" s="110" t="str">
        <f>$R$17&amp;G70&amp;B70&amp;$U$17&amp; C70&amp;D70</f>
        <v>YAG1UKL8F+MCeltic studiesAll</v>
      </c>
      <c r="B70" s="110" t="s">
        <v>139</v>
      </c>
      <c r="C70" s="110" t="str">
        <f>F70</f>
        <v>Celtic studies</v>
      </c>
      <c r="D70" s="110" t="s">
        <v>28</v>
      </c>
      <c r="E70" s="57" t="s">
        <v>101</v>
      </c>
      <c r="F70" s="58" t="s">
        <v>102</v>
      </c>
      <c r="G70" s="59" t="s">
        <v>44</v>
      </c>
      <c r="H70" s="37">
        <f t="shared" ref="H70:O70" si="26">IFERROR(INDEX(all_data, MATCH($A70, All_data_lookupkey, 0), MATCH(H$14, All_data_headings, 0)),".")</f>
        <v>5</v>
      </c>
      <c r="I70" s="38">
        <f t="shared" si="26"/>
        <v>0</v>
      </c>
      <c r="J70" s="37">
        <f t="shared" si="26"/>
        <v>5</v>
      </c>
      <c r="K70" s="76">
        <f t="shared" si="26"/>
        <v>12.5</v>
      </c>
      <c r="L70" s="76">
        <f t="shared" si="26"/>
        <v>25</v>
      </c>
      <c r="M70" s="76">
        <f t="shared" si="26"/>
        <v>62.5</v>
      </c>
      <c r="N70" s="76">
        <f t="shared" si="26"/>
        <v>62.5</v>
      </c>
      <c r="O70" s="77">
        <f t="shared" si="26"/>
        <v>62.5</v>
      </c>
      <c r="P70" s="121"/>
    </row>
    <row r="71" spans="1:16" s="30" customFormat="1" ht="16.5" customHeight="1" x14ac:dyDescent="0.35">
      <c r="E71" s="65"/>
      <c r="F71" s="61"/>
      <c r="G71" s="61"/>
      <c r="H71" s="37"/>
      <c r="I71" s="38"/>
      <c r="J71" s="37"/>
      <c r="K71" s="76"/>
      <c r="L71" s="76"/>
      <c r="M71" s="76"/>
      <c r="N71" s="76"/>
      <c r="O71" s="77"/>
      <c r="P71" s="121"/>
    </row>
    <row r="72" spans="1:16" s="30" customFormat="1" ht="16.5" customHeight="1" x14ac:dyDescent="0.45">
      <c r="A72" s="110" t="str">
        <f>$R$17&amp;G72&amp;B72&amp;$U$17&amp; C72&amp;D72</f>
        <v>YAG1UKL8F+MLanguages and area studiesAll</v>
      </c>
      <c r="B72" s="110" t="s">
        <v>139</v>
      </c>
      <c r="C72" s="110" t="str">
        <f>F72</f>
        <v>Languages and area studies</v>
      </c>
      <c r="D72" s="110" t="s">
        <v>28</v>
      </c>
      <c r="E72" s="57" t="s">
        <v>228</v>
      </c>
      <c r="F72" s="58" t="s">
        <v>197</v>
      </c>
      <c r="G72" s="59" t="s">
        <v>44</v>
      </c>
      <c r="H72" s="37">
        <f t="shared" ref="H72:O72" si="27">IFERROR(INDEX(all_data, MATCH($A72, All_data_lookupkey, 0), MATCH(H$14, All_data_headings, 0)),".")</f>
        <v>170</v>
      </c>
      <c r="I72" s="38">
        <f t="shared" si="27"/>
        <v>6</v>
      </c>
      <c r="J72" s="37">
        <f t="shared" si="27"/>
        <v>160</v>
      </c>
      <c r="K72" s="76">
        <f t="shared" si="27"/>
        <v>17</v>
      </c>
      <c r="L72" s="76">
        <f t="shared" si="27"/>
        <v>6.4</v>
      </c>
      <c r="M72" s="76">
        <f t="shared" si="27"/>
        <v>70.2</v>
      </c>
      <c r="N72" s="76">
        <f t="shared" si="27"/>
        <v>76</v>
      </c>
      <c r="O72" s="77">
        <f t="shared" si="27"/>
        <v>76.599999999999994</v>
      </c>
      <c r="P72" s="121"/>
    </row>
    <row r="73" spans="1:16" s="30" customFormat="1" ht="16.5" customHeight="1" x14ac:dyDescent="0.35">
      <c r="E73" s="65"/>
      <c r="F73" s="61"/>
      <c r="G73" s="59"/>
      <c r="H73" s="37"/>
      <c r="I73" s="38"/>
      <c r="J73" s="37"/>
      <c r="K73" s="76"/>
      <c r="L73" s="76"/>
      <c r="M73" s="76"/>
      <c r="N73" s="76"/>
      <c r="O73" s="77"/>
      <c r="P73" s="121"/>
    </row>
    <row r="74" spans="1:16" s="30" customFormat="1" ht="16.5" customHeight="1" x14ac:dyDescent="0.45">
      <c r="A74" s="110" t="str">
        <f>$R$17&amp;G74&amp;B74&amp;$U$17&amp; C74&amp;D74</f>
        <v>YAG1UKL8F+MHistory and archaeologyAll</v>
      </c>
      <c r="B74" s="110" t="s">
        <v>139</v>
      </c>
      <c r="C74" s="110" t="str">
        <f>F74</f>
        <v>History and archaeology</v>
      </c>
      <c r="D74" s="110" t="s">
        <v>28</v>
      </c>
      <c r="E74" s="57" t="s">
        <v>104</v>
      </c>
      <c r="F74" s="58" t="s">
        <v>105</v>
      </c>
      <c r="G74" s="59" t="s">
        <v>44</v>
      </c>
      <c r="H74" s="37">
        <f t="shared" ref="H74:O74" si="28">IFERROR(INDEX(all_data, MATCH($A74, All_data_lookupkey, 0), MATCH(H$14, All_data_headings, 0)),".")</f>
        <v>510</v>
      </c>
      <c r="I74" s="38">
        <f t="shared" si="28"/>
        <v>1.6</v>
      </c>
      <c r="J74" s="37">
        <f t="shared" si="28"/>
        <v>500</v>
      </c>
      <c r="K74" s="76">
        <f t="shared" si="28"/>
        <v>12.6</v>
      </c>
      <c r="L74" s="76">
        <f t="shared" si="28"/>
        <v>6.7</v>
      </c>
      <c r="M74" s="76">
        <f t="shared" si="28"/>
        <v>73.8</v>
      </c>
      <c r="N74" s="76">
        <f t="shared" si="28"/>
        <v>80.3</v>
      </c>
      <c r="O74" s="77">
        <f t="shared" si="28"/>
        <v>80.7</v>
      </c>
      <c r="P74" s="121"/>
    </row>
    <row r="75" spans="1:16" s="30" customFormat="1" ht="16.5" customHeight="1" x14ac:dyDescent="0.35">
      <c r="E75" s="65"/>
      <c r="F75" s="61"/>
      <c r="G75" s="61"/>
      <c r="H75" s="37"/>
      <c r="I75" s="38"/>
      <c r="J75" s="37"/>
      <c r="K75" s="76"/>
      <c r="L75" s="76"/>
      <c r="M75" s="76"/>
      <c r="N75" s="76"/>
      <c r="O75" s="77"/>
      <c r="P75" s="121"/>
    </row>
    <row r="76" spans="1:16" s="30" customFormat="1" ht="16.5" customHeight="1" x14ac:dyDescent="0.45">
      <c r="A76" s="110" t="str">
        <f>$R$17&amp;G76&amp;B76&amp;$U$17&amp; C76&amp;D76</f>
        <v>YAG1UKL8F+MPhilosophy and religious studiesAll</v>
      </c>
      <c r="B76" s="110" t="s">
        <v>139</v>
      </c>
      <c r="C76" s="110" t="str">
        <f>F76</f>
        <v>Philosophy and religious studies</v>
      </c>
      <c r="D76" s="110" t="s">
        <v>28</v>
      </c>
      <c r="E76" s="57" t="s">
        <v>106</v>
      </c>
      <c r="F76" s="58" t="s">
        <v>107</v>
      </c>
      <c r="G76" s="59" t="s">
        <v>44</v>
      </c>
      <c r="H76" s="37">
        <f t="shared" ref="H76:O76" si="29">IFERROR(INDEX(all_data, MATCH($A76, All_data_lookupkey, 0), MATCH(H$14, All_data_headings, 0)),".")</f>
        <v>245</v>
      </c>
      <c r="I76" s="38">
        <f t="shared" si="29"/>
        <v>3</v>
      </c>
      <c r="J76" s="37">
        <f t="shared" si="29"/>
        <v>240</v>
      </c>
      <c r="K76" s="76">
        <f t="shared" si="29"/>
        <v>17.5</v>
      </c>
      <c r="L76" s="76">
        <f t="shared" si="29"/>
        <v>5.5</v>
      </c>
      <c r="M76" s="76">
        <f t="shared" si="29"/>
        <v>69.5</v>
      </c>
      <c r="N76" s="76">
        <f t="shared" si="29"/>
        <v>76.599999999999994</v>
      </c>
      <c r="O76" s="77">
        <f t="shared" si="29"/>
        <v>77</v>
      </c>
      <c r="P76" s="121"/>
    </row>
    <row r="77" spans="1:16" s="30" customFormat="1" ht="16.5" customHeight="1" x14ac:dyDescent="0.35">
      <c r="E77" s="65"/>
      <c r="F77" s="61"/>
      <c r="G77" s="59"/>
      <c r="H77" s="37"/>
      <c r="I77" s="38"/>
      <c r="J77" s="37"/>
      <c r="K77" s="76"/>
      <c r="L77" s="76"/>
      <c r="M77" s="76"/>
      <c r="N77" s="76"/>
      <c r="O77" s="77"/>
      <c r="P77" s="121"/>
    </row>
    <row r="78" spans="1:16" s="30" customFormat="1" ht="16.5" customHeight="1" x14ac:dyDescent="0.45">
      <c r="A78" s="110" t="str">
        <f>$R$17&amp;G78&amp;B78&amp;$U$17&amp; C78&amp;D78</f>
        <v>YAG1UKL8F+MEducation and teachingAll</v>
      </c>
      <c r="B78" s="110" t="s">
        <v>139</v>
      </c>
      <c r="C78" s="110" t="str">
        <f>F78</f>
        <v>Education and teaching</v>
      </c>
      <c r="D78" s="110" t="s">
        <v>28</v>
      </c>
      <c r="E78" s="57" t="s">
        <v>110</v>
      </c>
      <c r="F78" s="58" t="s">
        <v>111</v>
      </c>
      <c r="G78" s="59" t="s">
        <v>44</v>
      </c>
      <c r="H78" s="37">
        <f t="shared" ref="H78:O78" si="30">IFERROR(INDEX(all_data, MATCH($A78, All_data_lookupkey, 0), MATCH(H$14, All_data_headings, 0)),".")</f>
        <v>425</v>
      </c>
      <c r="I78" s="38">
        <f t="shared" si="30"/>
        <v>3.1</v>
      </c>
      <c r="J78" s="37">
        <f t="shared" si="30"/>
        <v>410</v>
      </c>
      <c r="K78" s="76">
        <f t="shared" si="30"/>
        <v>9.6</v>
      </c>
      <c r="L78" s="76">
        <f t="shared" si="30"/>
        <v>5.4</v>
      </c>
      <c r="M78" s="76">
        <f t="shared" si="30"/>
        <v>79.8</v>
      </c>
      <c r="N78" s="76">
        <f t="shared" si="30"/>
        <v>84.8</v>
      </c>
      <c r="O78" s="77">
        <f t="shared" si="30"/>
        <v>85</v>
      </c>
      <c r="P78" s="121"/>
    </row>
    <row r="79" spans="1:16" s="30" customFormat="1" ht="16.5" customHeight="1" x14ac:dyDescent="0.35">
      <c r="E79" s="65"/>
      <c r="F79" s="61"/>
      <c r="G79" s="61"/>
      <c r="H79" s="37"/>
      <c r="I79" s="38"/>
      <c r="J79" s="37"/>
      <c r="K79" s="76"/>
      <c r="L79" s="76"/>
      <c r="M79" s="76"/>
      <c r="N79" s="76"/>
      <c r="O79" s="77"/>
      <c r="P79" s="121"/>
    </row>
    <row r="80" spans="1:16" s="30" customFormat="1" ht="16.5" customHeight="1" x14ac:dyDescent="0.45">
      <c r="A80" s="110" t="str">
        <f>$R$17&amp;G80&amp;B80&amp;$U$17&amp; C80&amp;D80</f>
        <v>YAG1UKL8F+MCombined and general studiesAll</v>
      </c>
      <c r="B80" s="110" t="s">
        <v>139</v>
      </c>
      <c r="C80" s="110" t="str">
        <f>F80</f>
        <v>Combined and general studies</v>
      </c>
      <c r="D80" s="110" t="s">
        <v>28</v>
      </c>
      <c r="E80" s="57" t="s">
        <v>112</v>
      </c>
      <c r="F80" s="58" t="s">
        <v>113</v>
      </c>
      <c r="G80" s="59" t="s">
        <v>44</v>
      </c>
      <c r="H80" s="37">
        <f t="shared" ref="H80:O80" si="31">IFERROR(INDEX(all_data, MATCH($A80, All_data_lookupkey, 0), MATCH(H$14, All_data_headings, 0)),".")</f>
        <v>25</v>
      </c>
      <c r="I80" s="38">
        <f t="shared" si="31"/>
        <v>0</v>
      </c>
      <c r="J80" s="37">
        <f t="shared" si="31"/>
        <v>25</v>
      </c>
      <c r="K80" s="76">
        <f t="shared" si="31"/>
        <v>14.3</v>
      </c>
      <c r="L80" s="76">
        <f t="shared" si="31"/>
        <v>9.5</v>
      </c>
      <c r="M80" s="76">
        <f t="shared" si="31"/>
        <v>66.7</v>
      </c>
      <c r="N80" s="76">
        <f t="shared" si="31"/>
        <v>76.2</v>
      </c>
      <c r="O80" s="77">
        <f t="shared" si="31"/>
        <v>76.2</v>
      </c>
      <c r="P80" s="121"/>
    </row>
    <row r="81" spans="1:16" s="30" customFormat="1" ht="16.5" customHeight="1" x14ac:dyDescent="0.35">
      <c r="E81" s="65"/>
      <c r="F81" s="61"/>
      <c r="G81" s="59"/>
      <c r="H81" s="37"/>
      <c r="I81" s="38"/>
      <c r="J81" s="37"/>
      <c r="K81" s="76"/>
      <c r="L81" s="76"/>
      <c r="M81" s="76"/>
      <c r="N81" s="76"/>
      <c r="O81" s="77"/>
      <c r="P81" s="121"/>
    </row>
    <row r="82" spans="1:16" s="30" customFormat="1" ht="16.5" customHeight="1" x14ac:dyDescent="0.45">
      <c r="A82" s="110" t="str">
        <f>$R$17&amp;G82&amp;B82&amp;$U$17&amp; C82&amp;D82</f>
        <v>YAG1UKL8F+MMedia, journalism and communicationsAll</v>
      </c>
      <c r="B82" s="110" t="s">
        <v>139</v>
      </c>
      <c r="C82" s="110" t="str">
        <f>F82</f>
        <v>Media, journalism and communications</v>
      </c>
      <c r="D82" s="110" t="s">
        <v>28</v>
      </c>
      <c r="E82" s="57" t="s">
        <v>230</v>
      </c>
      <c r="F82" s="58" t="s">
        <v>167</v>
      </c>
      <c r="G82" s="59" t="s">
        <v>44</v>
      </c>
      <c r="H82" s="37">
        <f t="shared" ref="H82:O82" si="32">IFERROR(INDEX(all_data, MATCH($A82, All_data_lookupkey, 0), MATCH(H$14, All_data_headings, 0)),".")</f>
        <v>100</v>
      </c>
      <c r="I82" s="38">
        <f t="shared" si="32"/>
        <v>3.1</v>
      </c>
      <c r="J82" s="37">
        <f t="shared" si="32"/>
        <v>95</v>
      </c>
      <c r="K82" s="76">
        <f t="shared" si="32"/>
        <v>11.4</v>
      </c>
      <c r="L82" s="76">
        <f t="shared" si="32"/>
        <v>6.8</v>
      </c>
      <c r="M82" s="76">
        <f t="shared" si="32"/>
        <v>72.8</v>
      </c>
      <c r="N82" s="76">
        <f t="shared" si="32"/>
        <v>81.8</v>
      </c>
      <c r="O82" s="77">
        <f t="shared" si="32"/>
        <v>81.8</v>
      </c>
      <c r="P82" s="121"/>
    </row>
    <row r="83" spans="1:16" s="30" customFormat="1" ht="16.5" customHeight="1" x14ac:dyDescent="0.35">
      <c r="E83" s="65"/>
      <c r="F83" s="61"/>
      <c r="G83" s="61"/>
      <c r="H83" s="37"/>
      <c r="I83" s="38"/>
      <c r="J83" s="37"/>
      <c r="K83" s="76"/>
      <c r="L83" s="76"/>
      <c r="M83" s="76"/>
      <c r="N83" s="76"/>
      <c r="O83" s="77"/>
      <c r="P83" s="121"/>
    </row>
    <row r="84" spans="1:16" s="30" customFormat="1" ht="16.5" customHeight="1" x14ac:dyDescent="0.45">
      <c r="A84" s="110" t="str">
        <f>$R$17&amp;G84&amp;B84&amp;$U$17&amp; C84&amp;D84</f>
        <v>YAG1UKL8F+MCreative arts and designAll</v>
      </c>
      <c r="B84" s="110" t="s">
        <v>139</v>
      </c>
      <c r="C84" s="110" t="str">
        <f>F84</f>
        <v>Creative arts and design</v>
      </c>
      <c r="D84" s="110" t="s">
        <v>28</v>
      </c>
      <c r="E84" s="57" t="s">
        <v>231</v>
      </c>
      <c r="F84" s="58" t="s">
        <v>109</v>
      </c>
      <c r="G84" s="59" t="s">
        <v>44</v>
      </c>
      <c r="H84" s="37">
        <f t="shared" ref="H84:O84" si="33">IFERROR(INDEX(all_data, MATCH($A84, All_data_lookupkey, 0), MATCH(H$14, All_data_headings, 0)),".")</f>
        <v>190</v>
      </c>
      <c r="I84" s="38">
        <f t="shared" si="33"/>
        <v>3.2</v>
      </c>
      <c r="J84" s="37">
        <f t="shared" si="33"/>
        <v>185</v>
      </c>
      <c r="K84" s="76">
        <f t="shared" si="33"/>
        <v>7.2</v>
      </c>
      <c r="L84" s="76">
        <f t="shared" si="33"/>
        <v>7</v>
      </c>
      <c r="M84" s="76">
        <f t="shared" si="33"/>
        <v>78.3</v>
      </c>
      <c r="N84" s="76">
        <f t="shared" si="33"/>
        <v>85.8</v>
      </c>
      <c r="O84" s="77">
        <f t="shared" si="33"/>
        <v>85.8</v>
      </c>
      <c r="P84" s="121"/>
    </row>
    <row r="85" spans="1:16" s="30" customFormat="1" ht="16.5" customHeight="1" x14ac:dyDescent="0.35">
      <c r="E85" s="65"/>
      <c r="F85" s="61"/>
      <c r="G85" s="59"/>
      <c r="H85" s="37"/>
      <c r="I85" s="38"/>
      <c r="J85" s="37"/>
      <c r="K85" s="76"/>
      <c r="L85" s="76"/>
      <c r="M85" s="76"/>
      <c r="N85" s="76"/>
      <c r="O85" s="77"/>
      <c r="P85" s="121"/>
    </row>
    <row r="86" spans="1:16" s="30" customFormat="1" ht="16.5" customHeight="1" x14ac:dyDescent="0.45">
      <c r="A86" s="110" t="str">
        <f>$R$17&amp;G86&amp;B86&amp;$U$17&amp; C86&amp;D86</f>
        <v>YAG1UKL8F+MPerforming artsAll</v>
      </c>
      <c r="B86" s="110" t="s">
        <v>139</v>
      </c>
      <c r="C86" s="110" t="str">
        <f>F86</f>
        <v>Performing arts</v>
      </c>
      <c r="D86" s="110" t="s">
        <v>28</v>
      </c>
      <c r="E86" s="57" t="s">
        <v>232</v>
      </c>
      <c r="F86" s="58" t="s">
        <v>170</v>
      </c>
      <c r="G86" s="59" t="s">
        <v>44</v>
      </c>
      <c r="H86" s="37">
        <f t="shared" ref="H86:O86" si="34">IFERROR(INDEX(all_data, MATCH($A86, All_data_lookupkey, 0), MATCH(H$14, All_data_headings, 0)),".")</f>
        <v>185</v>
      </c>
      <c r="I86" s="38">
        <f t="shared" si="34"/>
        <v>3.3</v>
      </c>
      <c r="J86" s="37">
        <f t="shared" si="34"/>
        <v>180</v>
      </c>
      <c r="K86" s="76">
        <f t="shared" si="34"/>
        <v>10.3</v>
      </c>
      <c r="L86" s="76">
        <f t="shared" si="34"/>
        <v>3.4</v>
      </c>
      <c r="M86" s="76">
        <f t="shared" si="34"/>
        <v>78.900000000000006</v>
      </c>
      <c r="N86" s="76">
        <f t="shared" si="34"/>
        <v>85.7</v>
      </c>
      <c r="O86" s="77">
        <f t="shared" si="34"/>
        <v>86.3</v>
      </c>
      <c r="P86" s="121"/>
    </row>
    <row r="87" spans="1:16" s="30" customFormat="1" ht="16.5" customHeight="1" x14ac:dyDescent="0.35">
      <c r="E87" s="48"/>
      <c r="I87" s="71"/>
      <c r="K87" s="188"/>
      <c r="L87" s="188"/>
      <c r="M87" s="188"/>
      <c r="N87" s="188"/>
      <c r="O87" s="189"/>
      <c r="P87" s="121"/>
    </row>
    <row r="88" spans="1:16" s="30" customFormat="1" ht="16.5" customHeight="1" x14ac:dyDescent="0.45">
      <c r="A88" s="110" t="str">
        <f>$R$17&amp;G88&amp;B88&amp;$U$17&amp; C88&amp;D88</f>
        <v>YAG1UKL8F+MGeography, earth and environmental studiesAll</v>
      </c>
      <c r="B88" s="110" t="s">
        <v>139</v>
      </c>
      <c r="C88" s="110" t="str">
        <f>F88</f>
        <v>Geography, earth and environmental studies</v>
      </c>
      <c r="D88" s="110" t="s">
        <v>28</v>
      </c>
      <c r="E88" s="57" t="s">
        <v>233</v>
      </c>
      <c r="F88" s="58" t="s">
        <v>165</v>
      </c>
      <c r="G88" s="59" t="s">
        <v>44</v>
      </c>
      <c r="H88" s="37">
        <f t="shared" ref="H88:O88" si="35">IFERROR(INDEX(all_data, MATCH($A88, All_data_lookupkey, 0), MATCH(H$14, All_data_headings, 0)),".")</f>
        <v>435</v>
      </c>
      <c r="I88" s="38">
        <f t="shared" si="35"/>
        <v>3</v>
      </c>
      <c r="J88" s="37">
        <f t="shared" si="35"/>
        <v>420</v>
      </c>
      <c r="K88" s="76">
        <f t="shared" si="35"/>
        <v>12.2</v>
      </c>
      <c r="L88" s="76">
        <f t="shared" si="35"/>
        <v>7.6</v>
      </c>
      <c r="M88" s="76">
        <f t="shared" si="35"/>
        <v>73.7</v>
      </c>
      <c r="N88" s="76">
        <f t="shared" si="35"/>
        <v>79.099999999999994</v>
      </c>
      <c r="O88" s="77">
        <f t="shared" si="35"/>
        <v>80.2</v>
      </c>
      <c r="P88" s="121"/>
    </row>
    <row r="89" spans="1:16" s="30" customFormat="1" ht="16.5" customHeight="1" x14ac:dyDescent="0.35">
      <c r="E89" s="49"/>
      <c r="F89" s="50"/>
      <c r="G89" s="50"/>
      <c r="H89" s="50"/>
      <c r="I89" s="166"/>
      <c r="J89" s="50"/>
      <c r="K89" s="190"/>
      <c r="L89" s="190"/>
      <c r="M89" s="190"/>
      <c r="N89" s="190"/>
      <c r="O89" s="190"/>
      <c r="P89" s="191"/>
    </row>
    <row r="90" spans="1:16" s="30" customFormat="1" ht="24" customHeight="1" x14ac:dyDescent="0.35">
      <c r="E90" s="123" t="s">
        <v>114</v>
      </c>
      <c r="F90" s="123"/>
      <c r="G90" s="123"/>
      <c r="H90" s="123"/>
      <c r="I90" s="123"/>
      <c r="J90" s="123"/>
      <c r="K90" s="123"/>
      <c r="L90" s="59"/>
      <c r="M90" s="59"/>
      <c r="N90" s="59"/>
      <c r="O90" s="59"/>
      <c r="P90" s="121"/>
    </row>
    <row r="91" spans="1:16" s="30" customFormat="1" ht="25.5" customHeight="1" x14ac:dyDescent="0.35">
      <c r="E91" s="41" t="s">
        <v>115</v>
      </c>
      <c r="F91" s="41"/>
      <c r="G91" s="41"/>
      <c r="H91" s="41"/>
      <c r="I91" s="124"/>
      <c r="J91" s="124"/>
      <c r="K91" s="124"/>
      <c r="L91" s="124"/>
      <c r="M91" s="125"/>
      <c r="N91" s="125"/>
      <c r="O91" s="125"/>
      <c r="P91" s="121"/>
    </row>
    <row r="92" spans="1:16" s="30" customFormat="1" ht="16.5" customHeight="1" x14ac:dyDescent="0.35">
      <c r="E92" s="207" t="s">
        <v>266</v>
      </c>
      <c r="F92" s="59"/>
      <c r="G92" s="59"/>
      <c r="H92" s="59"/>
      <c r="I92" s="59"/>
      <c r="J92" s="59"/>
      <c r="K92" s="59"/>
      <c r="L92" s="59"/>
      <c r="M92" s="59"/>
      <c r="N92" s="59"/>
      <c r="O92" s="59"/>
      <c r="P92" s="121"/>
    </row>
    <row r="93" spans="1:16" s="30" customFormat="1" ht="16.5" customHeight="1" x14ac:dyDescent="0.35">
      <c r="E93" s="213" t="s">
        <v>269</v>
      </c>
      <c r="F93" s="213"/>
      <c r="G93" s="213"/>
      <c r="H93" s="213"/>
      <c r="I93" s="213"/>
      <c r="J93" s="213"/>
      <c r="K93" s="213"/>
      <c r="L93" s="213"/>
      <c r="M93" s="213"/>
      <c r="N93" s="213"/>
      <c r="O93" s="213"/>
      <c r="P93" s="121"/>
    </row>
    <row r="94" spans="1:16" s="30" customFormat="1" x14ac:dyDescent="0.35">
      <c r="E94" s="202" t="s">
        <v>270</v>
      </c>
      <c r="F94" s="41"/>
      <c r="G94" s="41"/>
      <c r="H94" s="41"/>
      <c r="I94" s="124"/>
      <c r="J94" s="124"/>
      <c r="K94" s="124"/>
      <c r="L94" s="124"/>
      <c r="M94" s="125"/>
      <c r="N94" s="125"/>
      <c r="O94" s="125"/>
      <c r="P94" s="121"/>
    </row>
    <row r="95" spans="1:16" s="30" customFormat="1" ht="13.5" customHeight="1" x14ac:dyDescent="0.35">
      <c r="E95" s="41"/>
      <c r="F95" s="41"/>
      <c r="G95" s="41"/>
      <c r="H95" s="41"/>
      <c r="I95" s="124"/>
      <c r="J95" s="124"/>
      <c r="K95" s="124"/>
      <c r="L95" s="129"/>
      <c r="M95" s="129"/>
      <c r="N95" s="129"/>
      <c r="O95" s="129"/>
      <c r="P95" s="121"/>
    </row>
    <row r="96" spans="1:16" s="30" customFormat="1" ht="24" customHeight="1" x14ac:dyDescent="0.35">
      <c r="E96" s="222"/>
      <c r="F96" s="222"/>
      <c r="G96" s="222"/>
      <c r="H96" s="222"/>
      <c r="I96" s="222"/>
      <c r="J96" s="222"/>
      <c r="K96" s="222"/>
      <c r="L96" s="222"/>
      <c r="M96" s="222"/>
      <c r="N96" s="222"/>
      <c r="O96" s="129"/>
      <c r="P96" s="121"/>
    </row>
    <row r="97" spans="5:16" s="30" customFormat="1" x14ac:dyDescent="0.35">
      <c r="E97" s="128"/>
      <c r="F97" s="41"/>
      <c r="G97" s="41"/>
      <c r="H97" s="41"/>
      <c r="I97" s="124"/>
      <c r="J97" s="124"/>
      <c r="K97" s="124"/>
      <c r="L97" s="129"/>
      <c r="M97" s="129"/>
      <c r="N97" s="129"/>
      <c r="O97" s="129"/>
      <c r="P97" s="121"/>
    </row>
    <row r="98" spans="5:16" s="30" customFormat="1" ht="14.25" customHeight="1" x14ac:dyDescent="0.35">
      <c r="E98" s="129"/>
      <c r="F98" s="129"/>
      <c r="G98" s="129"/>
      <c r="H98" s="129"/>
      <c r="I98" s="129"/>
      <c r="J98" s="129"/>
      <c r="K98" s="129"/>
      <c r="L98" s="129"/>
      <c r="M98" s="129"/>
      <c r="N98" s="129"/>
      <c r="O98" s="129"/>
      <c r="P98" s="121"/>
    </row>
    <row r="99" spans="5:16" s="30" customFormat="1" ht="24" customHeight="1" x14ac:dyDescent="0.35">
      <c r="E99" s="215"/>
      <c r="F99" s="215"/>
      <c r="G99" s="215"/>
      <c r="H99" s="215"/>
      <c r="I99" s="215"/>
      <c r="J99" s="215"/>
      <c r="K99" s="215"/>
      <c r="L99" s="215"/>
      <c r="M99" s="215"/>
      <c r="N99" s="215"/>
      <c r="O99" s="129"/>
      <c r="P99" s="121"/>
    </row>
    <row r="100" spans="5:16" s="30" customFormat="1" ht="13.5" customHeight="1" x14ac:dyDescent="0.35">
      <c r="E100" s="128"/>
      <c r="F100" s="129"/>
      <c r="G100" s="129"/>
      <c r="H100" s="129"/>
      <c r="I100" s="129"/>
      <c r="J100" s="129"/>
      <c r="K100" s="129"/>
      <c r="L100" s="129"/>
      <c r="M100" s="129"/>
      <c r="N100" s="129"/>
      <c r="O100" s="129"/>
      <c r="P100" s="121"/>
    </row>
    <row r="101" spans="5:16" s="30" customFormat="1" x14ac:dyDescent="0.35">
      <c r="E101" s="128"/>
      <c r="F101" s="128"/>
      <c r="G101" s="128"/>
      <c r="H101" s="129"/>
      <c r="I101" s="129"/>
      <c r="J101" s="129"/>
      <c r="K101" s="129"/>
      <c r="L101" s="129"/>
      <c r="M101" s="129"/>
      <c r="N101" s="129"/>
      <c r="O101" s="129"/>
      <c r="P101" s="121"/>
    </row>
    <row r="102" spans="5:16" s="30" customFormat="1" x14ac:dyDescent="0.35">
      <c r="E102" s="215"/>
      <c r="F102" s="215"/>
      <c r="G102" s="215"/>
      <c r="H102" s="215"/>
      <c r="I102" s="215"/>
      <c r="J102" s="215"/>
      <c r="K102" s="215"/>
      <c r="L102" s="215"/>
      <c r="M102" s="215"/>
      <c r="N102" s="129"/>
      <c r="O102" s="129"/>
      <c r="P102" s="121"/>
    </row>
    <row r="103" spans="5:16" s="30" customFormat="1" x14ac:dyDescent="0.35">
      <c r="E103" s="215"/>
      <c r="F103" s="215"/>
      <c r="G103" s="215"/>
      <c r="H103" s="215"/>
      <c r="I103" s="215"/>
      <c r="J103" s="215"/>
      <c r="K103" s="215"/>
      <c r="L103" s="215"/>
      <c r="M103" s="215"/>
      <c r="N103" s="215"/>
      <c r="P103" s="121"/>
    </row>
    <row r="104" spans="5:16" s="30" customFormat="1" ht="37.5" customHeight="1" x14ac:dyDescent="0.35">
      <c r="E104" s="215"/>
      <c r="F104" s="215"/>
      <c r="G104" s="215"/>
      <c r="H104" s="215"/>
      <c r="I104" s="215"/>
      <c r="J104" s="215"/>
      <c r="K104" s="215"/>
      <c r="L104" s="215"/>
      <c r="M104" s="215"/>
      <c r="N104" s="215"/>
      <c r="P104" s="121"/>
    </row>
    <row r="105" spans="5:16" s="30" customFormat="1" x14ac:dyDescent="0.35">
      <c r="E105" s="215"/>
      <c r="F105" s="215"/>
      <c r="G105" s="215"/>
      <c r="H105" s="215"/>
      <c r="I105" s="215"/>
      <c r="J105" s="215"/>
      <c r="K105" s="215"/>
      <c r="L105" s="215"/>
      <c r="M105" s="215"/>
      <c r="N105" s="215"/>
      <c r="P105" s="121"/>
    </row>
    <row r="106" spans="5:16" s="30" customFormat="1" x14ac:dyDescent="0.35">
      <c r="P106" s="121"/>
    </row>
    <row r="107" spans="5:16" s="30" customFormat="1" x14ac:dyDescent="0.35">
      <c r="P107" s="121"/>
    </row>
    <row r="108" spans="5:16" s="30" customFormat="1" x14ac:dyDescent="0.35">
      <c r="P108" s="121"/>
    </row>
    <row r="109" spans="5:16" s="30" customFormat="1" x14ac:dyDescent="0.35">
      <c r="P109" s="121"/>
    </row>
    <row r="110" spans="5:16" s="30" customFormat="1" x14ac:dyDescent="0.35">
      <c r="L110" s="121"/>
      <c r="M110" s="139"/>
      <c r="N110" s="139"/>
      <c r="O110" s="139"/>
      <c r="P110" s="121"/>
    </row>
    <row r="111" spans="5:16" s="30" customFormat="1" x14ac:dyDescent="0.35">
      <c r="L111" s="121"/>
      <c r="M111" s="139"/>
      <c r="N111" s="139"/>
      <c r="O111" s="139"/>
      <c r="P111" s="121"/>
    </row>
    <row r="112" spans="5:16" s="30" customFormat="1" x14ac:dyDescent="0.35">
      <c r="L112" s="121"/>
      <c r="M112" s="139"/>
      <c r="N112" s="139"/>
      <c r="O112" s="139"/>
      <c r="P112" s="121"/>
    </row>
    <row r="113" spans="6:16" s="30" customFormat="1" x14ac:dyDescent="0.35">
      <c r="F113" s="26"/>
      <c r="G113" s="26"/>
      <c r="H113" s="26"/>
      <c r="I113" s="121"/>
      <c r="J113" s="121"/>
      <c r="K113" s="121"/>
      <c r="L113" s="121"/>
      <c r="M113" s="139"/>
      <c r="N113" s="139"/>
      <c r="O113" s="139"/>
      <c r="P113" s="121"/>
    </row>
    <row r="114" spans="6:16" s="30" customFormat="1" x14ac:dyDescent="0.35">
      <c r="F114" s="26"/>
      <c r="G114" s="26"/>
      <c r="H114" s="26"/>
      <c r="I114" s="121"/>
      <c r="J114" s="121"/>
      <c r="K114" s="121"/>
      <c r="L114" s="121"/>
      <c r="M114" s="139"/>
      <c r="N114" s="139"/>
      <c r="O114" s="139"/>
      <c r="P114" s="121"/>
    </row>
    <row r="115" spans="6:16" s="30" customFormat="1" x14ac:dyDescent="0.35">
      <c r="F115" s="26"/>
      <c r="G115" s="26"/>
      <c r="H115" s="26"/>
      <c r="I115" s="121"/>
      <c r="J115" s="121"/>
      <c r="K115" s="121"/>
      <c r="L115" s="121"/>
      <c r="M115" s="139"/>
      <c r="N115" s="139"/>
      <c r="O115" s="139"/>
      <c r="P115" s="121"/>
    </row>
    <row r="116" spans="6:16" s="30" customFormat="1" x14ac:dyDescent="0.35">
      <c r="F116" s="26"/>
      <c r="G116" s="26"/>
      <c r="H116" s="26"/>
      <c r="I116" s="121"/>
      <c r="J116" s="121"/>
      <c r="K116" s="121"/>
      <c r="L116" s="121"/>
      <c r="M116" s="139"/>
      <c r="N116" s="139"/>
      <c r="O116" s="139"/>
      <c r="P116" s="121"/>
    </row>
    <row r="117" spans="6:16" s="30" customFormat="1" x14ac:dyDescent="0.35">
      <c r="F117" s="26"/>
      <c r="G117" s="26"/>
      <c r="H117" s="26"/>
      <c r="I117" s="121"/>
      <c r="J117" s="121"/>
      <c r="K117" s="121"/>
      <c r="L117" s="121"/>
      <c r="M117" s="139"/>
      <c r="N117" s="139"/>
      <c r="O117" s="139"/>
      <c r="P117" s="121"/>
    </row>
    <row r="118" spans="6:16" s="30" customFormat="1" x14ac:dyDescent="0.35">
      <c r="F118" s="26"/>
      <c r="G118" s="26"/>
      <c r="H118" s="26"/>
      <c r="I118" s="121"/>
      <c r="J118" s="121"/>
      <c r="K118" s="121"/>
      <c r="L118" s="121"/>
      <c r="M118" s="139"/>
      <c r="N118" s="139"/>
      <c r="O118" s="139"/>
      <c r="P118" s="121"/>
    </row>
    <row r="119" spans="6:16" s="30" customFormat="1" x14ac:dyDescent="0.35">
      <c r="F119" s="26"/>
      <c r="G119" s="26"/>
      <c r="H119" s="26"/>
      <c r="I119" s="121"/>
      <c r="J119" s="121"/>
      <c r="K119" s="121"/>
      <c r="L119" s="121"/>
      <c r="M119" s="139"/>
      <c r="N119" s="139"/>
      <c r="O119" s="139"/>
      <c r="P119" s="121"/>
    </row>
    <row r="120" spans="6:16" s="30" customFormat="1" x14ac:dyDescent="0.35">
      <c r="F120" s="26"/>
      <c r="G120" s="26"/>
      <c r="H120" s="26"/>
      <c r="I120" s="121"/>
      <c r="J120" s="121"/>
      <c r="K120" s="121"/>
      <c r="L120" s="121"/>
      <c r="M120" s="139"/>
      <c r="N120" s="139"/>
      <c r="O120" s="139"/>
      <c r="P120" s="121"/>
    </row>
    <row r="121" spans="6:16" s="30" customFormat="1" x14ac:dyDescent="0.35">
      <c r="F121" s="26"/>
      <c r="G121" s="26"/>
      <c r="H121" s="26"/>
      <c r="I121" s="121"/>
      <c r="J121" s="121"/>
      <c r="K121" s="121"/>
      <c r="L121" s="121"/>
      <c r="M121" s="139"/>
      <c r="N121" s="139"/>
      <c r="O121" s="139"/>
      <c r="P121" s="121"/>
    </row>
    <row r="122" spans="6:16" s="30" customFormat="1" x14ac:dyDescent="0.35">
      <c r="F122" s="26"/>
      <c r="G122" s="26"/>
      <c r="H122" s="26"/>
      <c r="I122" s="121"/>
      <c r="J122" s="121"/>
      <c r="K122" s="121"/>
      <c r="L122" s="121"/>
      <c r="M122" s="139"/>
      <c r="N122" s="139"/>
      <c r="O122" s="139"/>
      <c r="P122" s="121"/>
    </row>
    <row r="123" spans="6:16" s="30" customFormat="1" x14ac:dyDescent="0.35">
      <c r="F123" s="26"/>
      <c r="G123" s="26"/>
      <c r="H123" s="26"/>
      <c r="I123" s="121"/>
      <c r="J123" s="121"/>
      <c r="K123" s="121"/>
      <c r="L123" s="121"/>
      <c r="M123" s="139"/>
      <c r="N123" s="139"/>
      <c r="O123" s="139"/>
      <c r="P123" s="121"/>
    </row>
    <row r="124" spans="6:16" s="30" customFormat="1" x14ac:dyDescent="0.35">
      <c r="F124" s="26"/>
      <c r="G124" s="26"/>
      <c r="H124" s="26"/>
      <c r="I124" s="121"/>
      <c r="J124" s="121"/>
      <c r="K124" s="121"/>
      <c r="L124" s="121"/>
      <c r="M124" s="139"/>
      <c r="N124" s="139"/>
      <c r="O124" s="139"/>
      <c r="P124" s="121"/>
    </row>
    <row r="125" spans="6:16" s="30" customFormat="1" x14ac:dyDescent="0.35">
      <c r="F125" s="26"/>
      <c r="G125" s="26"/>
      <c r="H125" s="26"/>
      <c r="I125" s="121"/>
      <c r="J125" s="121"/>
      <c r="K125" s="121"/>
      <c r="L125" s="121"/>
      <c r="M125" s="139"/>
      <c r="N125" s="139"/>
      <c r="O125" s="139"/>
      <c r="P125" s="121"/>
    </row>
    <row r="126" spans="6:16" s="30" customFormat="1" x14ac:dyDescent="0.35">
      <c r="F126" s="26"/>
      <c r="G126" s="26"/>
      <c r="H126" s="26"/>
      <c r="I126" s="121"/>
      <c r="J126" s="121"/>
      <c r="K126" s="121"/>
      <c r="L126" s="121"/>
      <c r="M126" s="139"/>
      <c r="N126" s="139"/>
      <c r="O126" s="139"/>
      <c r="P126" s="121"/>
    </row>
    <row r="127" spans="6:16" s="30" customFormat="1" x14ac:dyDescent="0.35">
      <c r="F127" s="26"/>
      <c r="G127" s="26"/>
      <c r="H127" s="26"/>
      <c r="I127" s="121"/>
      <c r="J127" s="121"/>
      <c r="K127" s="121"/>
      <c r="L127" s="121"/>
      <c r="M127" s="139"/>
      <c r="N127" s="139"/>
      <c r="O127" s="139"/>
      <c r="P127" s="121"/>
    </row>
    <row r="128" spans="6:16" s="30" customFormat="1" x14ac:dyDescent="0.35">
      <c r="F128" s="26"/>
      <c r="G128" s="26"/>
      <c r="H128" s="26"/>
      <c r="I128" s="121"/>
      <c r="J128" s="121"/>
      <c r="K128" s="121"/>
      <c r="L128" s="121"/>
      <c r="M128" s="139"/>
      <c r="N128" s="139"/>
      <c r="O128" s="139"/>
      <c r="P128" s="121"/>
    </row>
    <row r="129" spans="6:16" s="30" customFormat="1" x14ac:dyDescent="0.35">
      <c r="F129" s="26"/>
      <c r="G129" s="26"/>
      <c r="H129" s="26"/>
      <c r="I129" s="121"/>
      <c r="J129" s="121"/>
      <c r="K129" s="121"/>
      <c r="L129" s="121"/>
      <c r="M129" s="139"/>
      <c r="N129" s="139"/>
      <c r="O129" s="139"/>
      <c r="P129" s="121"/>
    </row>
    <row r="130" spans="6:16" s="30" customFormat="1" x14ac:dyDescent="0.35">
      <c r="F130" s="26"/>
      <c r="G130" s="26"/>
      <c r="H130" s="26"/>
      <c r="I130" s="121"/>
      <c r="J130" s="121"/>
      <c r="K130" s="121"/>
      <c r="L130" s="121"/>
      <c r="M130" s="139"/>
      <c r="N130" s="139"/>
      <c r="O130" s="139"/>
      <c r="P130" s="121"/>
    </row>
    <row r="131" spans="6:16" s="30" customFormat="1" x14ac:dyDescent="0.35">
      <c r="F131" s="26"/>
      <c r="G131" s="26"/>
      <c r="H131" s="26"/>
      <c r="I131" s="121"/>
      <c r="J131" s="121"/>
      <c r="K131" s="121"/>
      <c r="L131" s="121"/>
      <c r="M131" s="139"/>
      <c r="N131" s="139"/>
      <c r="O131" s="139"/>
      <c r="P131" s="121"/>
    </row>
    <row r="132" spans="6:16" s="30" customFormat="1" x14ac:dyDescent="0.35">
      <c r="F132" s="26"/>
      <c r="G132" s="26"/>
      <c r="H132" s="26"/>
      <c r="I132" s="121"/>
      <c r="J132" s="121"/>
      <c r="K132" s="121"/>
      <c r="L132" s="121"/>
      <c r="M132" s="139"/>
      <c r="N132" s="139"/>
      <c r="O132" s="139"/>
      <c r="P132" s="121"/>
    </row>
    <row r="133" spans="6:16" s="30" customFormat="1" x14ac:dyDescent="0.35">
      <c r="F133" s="26"/>
      <c r="G133" s="26"/>
      <c r="H133" s="26"/>
      <c r="I133" s="121"/>
      <c r="J133" s="121"/>
      <c r="K133" s="121"/>
      <c r="L133" s="121"/>
      <c r="M133" s="139"/>
      <c r="N133" s="139"/>
      <c r="O133" s="139"/>
      <c r="P133" s="121"/>
    </row>
    <row r="134" spans="6:16" s="30" customFormat="1" x14ac:dyDescent="0.35">
      <c r="F134" s="26"/>
      <c r="G134" s="26"/>
      <c r="H134" s="26"/>
      <c r="I134" s="121"/>
      <c r="J134" s="121"/>
      <c r="K134" s="121"/>
      <c r="L134" s="121"/>
      <c r="M134" s="139"/>
      <c r="N134" s="139"/>
      <c r="O134" s="139"/>
      <c r="P134" s="121"/>
    </row>
    <row r="135" spans="6:16" s="30" customFormat="1" x14ac:dyDescent="0.35">
      <c r="F135" s="26"/>
      <c r="G135" s="26"/>
      <c r="H135" s="26"/>
      <c r="I135" s="121"/>
      <c r="J135" s="121"/>
      <c r="K135" s="121"/>
      <c r="L135" s="121"/>
      <c r="M135" s="139"/>
      <c r="N135" s="139"/>
      <c r="O135" s="139"/>
      <c r="P135" s="121"/>
    </row>
    <row r="136" spans="6:16" s="30" customFormat="1" x14ac:dyDescent="0.35">
      <c r="F136" s="26"/>
      <c r="G136" s="26"/>
      <c r="H136" s="26"/>
      <c r="I136" s="121"/>
      <c r="J136" s="121"/>
      <c r="K136" s="121"/>
      <c r="L136" s="121"/>
      <c r="M136" s="139"/>
      <c r="N136" s="139"/>
      <c r="O136" s="139"/>
      <c r="P136" s="121"/>
    </row>
    <row r="137" spans="6:16" s="30" customFormat="1" x14ac:dyDescent="0.35">
      <c r="F137" s="26"/>
      <c r="G137" s="26"/>
      <c r="H137" s="26"/>
      <c r="I137" s="121"/>
      <c r="J137" s="121"/>
      <c r="K137" s="121"/>
      <c r="L137" s="121"/>
      <c r="M137" s="139"/>
      <c r="N137" s="139"/>
      <c r="O137" s="139"/>
      <c r="P137" s="121"/>
    </row>
    <row r="138" spans="6:16" s="30" customFormat="1" x14ac:dyDescent="0.35">
      <c r="F138" s="26"/>
      <c r="G138" s="26"/>
      <c r="H138" s="26"/>
      <c r="I138" s="121"/>
      <c r="J138" s="121"/>
      <c r="K138" s="121"/>
      <c r="L138" s="121"/>
      <c r="M138" s="139"/>
      <c r="N138" s="139"/>
      <c r="O138" s="139"/>
      <c r="P138" s="121"/>
    </row>
    <row r="139" spans="6:16" s="30" customFormat="1" x14ac:dyDescent="0.35">
      <c r="F139" s="26"/>
      <c r="G139" s="26"/>
      <c r="H139" s="26"/>
      <c r="I139" s="121"/>
      <c r="J139" s="121"/>
      <c r="K139" s="121"/>
      <c r="L139" s="121"/>
      <c r="M139" s="139"/>
      <c r="N139" s="139"/>
      <c r="O139" s="139"/>
      <c r="P139" s="121"/>
    </row>
    <row r="140" spans="6:16" s="30" customFormat="1" x14ac:dyDescent="0.35">
      <c r="F140" s="26"/>
      <c r="G140" s="26"/>
      <c r="H140" s="26"/>
      <c r="I140" s="121"/>
      <c r="J140" s="121"/>
      <c r="K140" s="121"/>
      <c r="L140" s="121"/>
      <c r="M140" s="139"/>
      <c r="N140" s="139"/>
      <c r="O140" s="139"/>
      <c r="P140" s="121"/>
    </row>
    <row r="141" spans="6:16" s="30" customFormat="1" x14ac:dyDescent="0.35">
      <c r="F141" s="26"/>
      <c r="G141" s="26"/>
      <c r="H141" s="26"/>
      <c r="I141" s="121"/>
      <c r="J141" s="121"/>
      <c r="K141" s="121"/>
      <c r="L141" s="121"/>
      <c r="M141" s="139"/>
      <c r="N141" s="139"/>
      <c r="O141" s="139"/>
      <c r="P141" s="121"/>
    </row>
    <row r="142" spans="6:16" s="30" customFormat="1" x14ac:dyDescent="0.35">
      <c r="F142" s="26"/>
      <c r="G142" s="26"/>
      <c r="H142" s="26"/>
      <c r="I142" s="121"/>
      <c r="J142" s="121"/>
      <c r="K142" s="121"/>
      <c r="L142" s="121"/>
      <c r="M142" s="139"/>
      <c r="N142" s="139"/>
      <c r="O142" s="139"/>
      <c r="P142" s="121"/>
    </row>
    <row r="143" spans="6:16" s="30" customFormat="1" x14ac:dyDescent="0.35">
      <c r="F143" s="26"/>
      <c r="G143" s="26"/>
      <c r="H143" s="26"/>
      <c r="I143" s="121"/>
      <c r="J143" s="121"/>
      <c r="K143" s="121"/>
      <c r="L143" s="121"/>
      <c r="M143" s="139"/>
      <c r="N143" s="139"/>
      <c r="O143" s="139"/>
      <c r="P143" s="121"/>
    </row>
    <row r="144" spans="6:16" s="30" customFormat="1" x14ac:dyDescent="0.35">
      <c r="F144" s="26"/>
      <c r="G144" s="26"/>
      <c r="H144" s="26"/>
      <c r="I144" s="121"/>
      <c r="J144" s="121"/>
      <c r="K144" s="121"/>
      <c r="L144" s="121"/>
      <c r="M144" s="139"/>
      <c r="N144" s="139"/>
      <c r="O144" s="139"/>
      <c r="P144" s="121"/>
    </row>
    <row r="145" spans="6:16" s="30" customFormat="1" x14ac:dyDescent="0.35">
      <c r="F145" s="26"/>
      <c r="G145" s="26"/>
      <c r="H145" s="26"/>
      <c r="I145" s="121"/>
      <c r="J145" s="121"/>
      <c r="K145" s="121"/>
      <c r="L145" s="121"/>
      <c r="M145" s="139"/>
      <c r="N145" s="139"/>
      <c r="O145" s="139"/>
      <c r="P145" s="121"/>
    </row>
    <row r="146" spans="6:16" s="30" customFormat="1" x14ac:dyDescent="0.35">
      <c r="F146" s="26"/>
      <c r="G146" s="26"/>
      <c r="H146" s="26"/>
      <c r="I146" s="121"/>
      <c r="J146" s="121"/>
      <c r="K146" s="121"/>
      <c r="L146" s="121"/>
      <c r="M146" s="139"/>
      <c r="N146" s="139"/>
      <c r="O146" s="139"/>
      <c r="P146" s="121"/>
    </row>
    <row r="147" spans="6:16" s="30" customFormat="1" x14ac:dyDescent="0.35">
      <c r="F147" s="26"/>
      <c r="G147" s="26"/>
      <c r="H147" s="26"/>
      <c r="I147" s="121"/>
      <c r="J147" s="121"/>
      <c r="K147" s="121"/>
      <c r="L147" s="121"/>
      <c r="M147" s="139"/>
      <c r="N147" s="139"/>
      <c r="O147" s="139"/>
      <c r="P147" s="121"/>
    </row>
    <row r="148" spans="6:16" s="30" customFormat="1" x14ac:dyDescent="0.35">
      <c r="F148" s="26"/>
      <c r="G148" s="26"/>
      <c r="H148" s="26"/>
      <c r="I148" s="121"/>
      <c r="J148" s="121"/>
      <c r="K148" s="121"/>
      <c r="L148" s="121"/>
      <c r="M148" s="139"/>
      <c r="N148" s="139"/>
      <c r="O148" s="139"/>
      <c r="P148" s="121"/>
    </row>
    <row r="149" spans="6:16" s="30" customFormat="1" x14ac:dyDescent="0.35">
      <c r="F149" s="26"/>
      <c r="G149" s="26"/>
      <c r="H149" s="26"/>
      <c r="I149" s="121"/>
      <c r="J149" s="121"/>
      <c r="K149" s="121"/>
      <c r="L149" s="121"/>
      <c r="M149" s="139"/>
      <c r="N149" s="139"/>
      <c r="O149" s="139"/>
      <c r="P149" s="121"/>
    </row>
    <row r="150" spans="6:16" s="30" customFormat="1" x14ac:dyDescent="0.35">
      <c r="F150" s="26"/>
      <c r="G150" s="26"/>
      <c r="H150" s="26"/>
      <c r="I150" s="121"/>
      <c r="J150" s="121"/>
      <c r="K150" s="121"/>
      <c r="L150" s="121"/>
      <c r="M150" s="139"/>
      <c r="N150" s="139"/>
      <c r="O150" s="139"/>
      <c r="P150" s="121"/>
    </row>
    <row r="151" spans="6:16" s="30" customFormat="1" x14ac:dyDescent="0.35">
      <c r="F151" s="26"/>
      <c r="G151" s="26"/>
      <c r="H151" s="26"/>
      <c r="I151" s="121"/>
      <c r="J151" s="121"/>
      <c r="K151" s="121"/>
      <c r="L151" s="121"/>
      <c r="M151" s="139"/>
      <c r="N151" s="139"/>
      <c r="O151" s="139"/>
      <c r="P151" s="121"/>
    </row>
    <row r="152" spans="6:16" s="30" customFormat="1" x14ac:dyDescent="0.35">
      <c r="F152" s="26"/>
      <c r="G152" s="26"/>
      <c r="H152" s="26"/>
      <c r="I152" s="121"/>
      <c r="J152" s="121"/>
      <c r="K152" s="121"/>
      <c r="L152" s="121"/>
      <c r="M152" s="139"/>
      <c r="N152" s="139"/>
      <c r="O152" s="139"/>
      <c r="P152" s="121"/>
    </row>
    <row r="153" spans="6:16" s="30" customFormat="1" x14ac:dyDescent="0.35">
      <c r="F153" s="26"/>
      <c r="G153" s="26"/>
      <c r="H153" s="26"/>
      <c r="I153" s="121"/>
      <c r="J153" s="121"/>
      <c r="K153" s="121"/>
      <c r="L153" s="121"/>
      <c r="M153" s="139"/>
      <c r="N153" s="139"/>
      <c r="O153" s="139"/>
      <c r="P153" s="121"/>
    </row>
    <row r="154" spans="6:16" s="30" customFormat="1" x14ac:dyDescent="0.35">
      <c r="F154" s="26"/>
      <c r="G154" s="26"/>
      <c r="H154" s="26"/>
      <c r="I154" s="121"/>
      <c r="J154" s="121"/>
      <c r="K154" s="121"/>
      <c r="L154" s="121"/>
      <c r="M154" s="139"/>
      <c r="N154" s="139"/>
      <c r="O154" s="139"/>
      <c r="P154" s="121"/>
    </row>
    <row r="155" spans="6:16" s="30" customFormat="1" x14ac:dyDescent="0.35">
      <c r="F155" s="26"/>
      <c r="G155" s="26"/>
      <c r="H155" s="26"/>
      <c r="I155" s="121"/>
      <c r="J155" s="121"/>
      <c r="K155" s="121"/>
      <c r="L155" s="121"/>
      <c r="M155" s="139"/>
      <c r="N155" s="139"/>
      <c r="O155" s="139"/>
      <c r="P155" s="121"/>
    </row>
    <row r="156" spans="6:16" s="30" customFormat="1" x14ac:dyDescent="0.35">
      <c r="F156" s="26"/>
      <c r="G156" s="26"/>
      <c r="H156" s="26"/>
      <c r="I156" s="121"/>
      <c r="J156" s="121"/>
      <c r="K156" s="121"/>
      <c r="L156" s="121"/>
      <c r="M156" s="139"/>
      <c r="N156" s="139"/>
      <c r="O156" s="139"/>
      <c r="P156" s="121"/>
    </row>
    <row r="157" spans="6:16" s="30" customFormat="1" x14ac:dyDescent="0.35">
      <c r="F157" s="26"/>
      <c r="G157" s="26"/>
      <c r="H157" s="26"/>
      <c r="I157" s="121"/>
      <c r="J157" s="121"/>
      <c r="K157" s="121"/>
      <c r="L157" s="121"/>
      <c r="M157" s="139"/>
      <c r="N157" s="139"/>
      <c r="O157" s="139"/>
      <c r="P157" s="121"/>
    </row>
    <row r="158" spans="6:16" s="30" customFormat="1" x14ac:dyDescent="0.35">
      <c r="F158" s="26"/>
      <c r="G158" s="26"/>
      <c r="H158" s="26"/>
      <c r="I158" s="121"/>
      <c r="J158" s="121"/>
      <c r="K158" s="121"/>
      <c r="L158" s="121"/>
      <c r="M158" s="139"/>
      <c r="N158" s="139"/>
      <c r="O158" s="139"/>
      <c r="P158" s="121"/>
    </row>
    <row r="159" spans="6:16" s="30" customFormat="1" x14ac:dyDescent="0.35">
      <c r="F159" s="26"/>
      <c r="G159" s="26"/>
      <c r="H159" s="26"/>
      <c r="I159" s="121"/>
      <c r="J159" s="121"/>
      <c r="K159" s="121"/>
      <c r="L159" s="121"/>
      <c r="M159" s="139"/>
      <c r="N159" s="139"/>
      <c r="O159" s="139"/>
      <c r="P159" s="121"/>
    </row>
    <row r="160" spans="6:16" s="30" customFormat="1" x14ac:dyDescent="0.35">
      <c r="F160" s="26"/>
      <c r="G160" s="26"/>
      <c r="H160" s="26"/>
      <c r="I160" s="121"/>
      <c r="J160" s="121"/>
      <c r="K160" s="121"/>
      <c r="L160" s="121"/>
      <c r="M160" s="139"/>
      <c r="N160" s="139"/>
      <c r="O160" s="139"/>
      <c r="P160" s="121"/>
    </row>
    <row r="161" spans="6:16" s="30" customFormat="1" x14ac:dyDescent="0.35">
      <c r="F161" s="26"/>
      <c r="G161" s="26"/>
      <c r="H161" s="26"/>
      <c r="I161" s="121"/>
      <c r="J161" s="121"/>
      <c r="K161" s="121"/>
      <c r="L161" s="121"/>
      <c r="M161" s="139"/>
      <c r="N161" s="139"/>
      <c r="O161" s="139"/>
      <c r="P161" s="121"/>
    </row>
    <row r="162" spans="6:16" s="30" customFormat="1" x14ac:dyDescent="0.35">
      <c r="F162" s="26"/>
      <c r="G162" s="26"/>
      <c r="H162" s="26"/>
      <c r="I162" s="121"/>
      <c r="J162" s="121"/>
      <c r="K162" s="121"/>
      <c r="L162" s="121"/>
      <c r="M162" s="139"/>
      <c r="N162" s="139"/>
      <c r="O162" s="139"/>
      <c r="P162" s="121"/>
    </row>
    <row r="163" spans="6:16" s="30" customFormat="1" x14ac:dyDescent="0.35">
      <c r="F163" s="26"/>
      <c r="G163" s="26"/>
      <c r="H163" s="26"/>
      <c r="I163" s="121"/>
      <c r="J163" s="121"/>
      <c r="K163" s="121"/>
      <c r="L163" s="121"/>
      <c r="M163" s="139"/>
      <c r="N163" s="139"/>
      <c r="O163" s="139"/>
      <c r="P163" s="121"/>
    </row>
    <row r="164" spans="6:16" s="30" customFormat="1" x14ac:dyDescent="0.35">
      <c r="F164" s="26"/>
      <c r="G164" s="26"/>
      <c r="H164" s="26"/>
      <c r="I164" s="121"/>
      <c r="J164" s="121"/>
      <c r="K164" s="121"/>
      <c r="L164" s="121"/>
      <c r="M164" s="139"/>
      <c r="N164" s="139"/>
      <c r="O164" s="139"/>
      <c r="P164" s="121"/>
    </row>
    <row r="165" spans="6:16" s="30" customFormat="1" x14ac:dyDescent="0.35">
      <c r="F165" s="26"/>
      <c r="G165" s="26"/>
      <c r="H165" s="26"/>
      <c r="I165" s="121"/>
      <c r="J165" s="121"/>
      <c r="K165" s="121"/>
      <c r="L165" s="121"/>
      <c r="M165" s="139"/>
      <c r="N165" s="139"/>
      <c r="O165" s="139"/>
      <c r="P165" s="121"/>
    </row>
    <row r="166" spans="6:16" s="30" customFormat="1" x14ac:dyDescent="0.35">
      <c r="F166" s="26"/>
      <c r="G166" s="26"/>
      <c r="H166" s="26"/>
      <c r="I166" s="121"/>
      <c r="J166" s="121"/>
      <c r="K166" s="121"/>
      <c r="L166" s="121"/>
      <c r="M166" s="139"/>
      <c r="N166" s="139"/>
      <c r="O166" s="139"/>
      <c r="P166" s="121"/>
    </row>
    <row r="167" spans="6:16" s="30" customFormat="1" x14ac:dyDescent="0.35">
      <c r="F167" s="26"/>
      <c r="G167" s="26"/>
      <c r="H167" s="26"/>
      <c r="I167" s="121"/>
      <c r="J167" s="121"/>
      <c r="K167" s="121"/>
      <c r="L167" s="121"/>
      <c r="M167" s="139"/>
      <c r="N167" s="139"/>
      <c r="O167" s="139"/>
      <c r="P167" s="121"/>
    </row>
    <row r="168" spans="6:16" s="30" customFormat="1" x14ac:dyDescent="0.35">
      <c r="F168" s="26"/>
      <c r="G168" s="26"/>
      <c r="H168" s="26"/>
      <c r="I168" s="121"/>
      <c r="J168" s="121"/>
      <c r="K168" s="121"/>
      <c r="L168" s="121"/>
      <c r="M168" s="139"/>
      <c r="N168" s="139"/>
      <c r="O168" s="139"/>
      <c r="P168" s="121"/>
    </row>
    <row r="169" spans="6:16" s="30" customFormat="1" x14ac:dyDescent="0.35">
      <c r="F169" s="26"/>
      <c r="G169" s="26"/>
      <c r="H169" s="26"/>
      <c r="I169" s="121"/>
      <c r="J169" s="121"/>
      <c r="K169" s="121"/>
      <c r="L169" s="121"/>
      <c r="M169" s="139"/>
      <c r="N169" s="139"/>
      <c r="O169" s="139"/>
      <c r="P169" s="121"/>
    </row>
    <row r="170" spans="6:16" s="30" customFormat="1" x14ac:dyDescent="0.35">
      <c r="F170" s="26"/>
      <c r="G170" s="26"/>
      <c r="H170" s="26"/>
      <c r="I170" s="121"/>
      <c r="J170" s="121"/>
      <c r="K170" s="121"/>
      <c r="L170" s="121"/>
      <c r="M170" s="139"/>
      <c r="N170" s="139"/>
      <c r="O170" s="139"/>
      <c r="P170" s="121"/>
    </row>
    <row r="171" spans="6:16" s="30" customFormat="1" x14ac:dyDescent="0.35">
      <c r="F171" s="26"/>
      <c r="G171" s="26"/>
      <c r="H171" s="26"/>
      <c r="I171" s="121"/>
      <c r="J171" s="121"/>
      <c r="K171" s="121"/>
      <c r="L171" s="121"/>
      <c r="M171" s="139"/>
      <c r="N171" s="139"/>
      <c r="O171" s="139"/>
      <c r="P171" s="121"/>
    </row>
    <row r="172" spans="6:16" s="30" customFormat="1" x14ac:dyDescent="0.35">
      <c r="F172" s="26"/>
      <c r="G172" s="26"/>
      <c r="H172" s="26"/>
      <c r="I172" s="121"/>
      <c r="J172" s="121"/>
      <c r="K172" s="121"/>
      <c r="L172" s="121"/>
      <c r="M172" s="139"/>
      <c r="N172" s="139"/>
      <c r="O172" s="139"/>
      <c r="P172" s="121"/>
    </row>
    <row r="173" spans="6:16" s="30" customFormat="1" x14ac:dyDescent="0.35">
      <c r="F173" s="26"/>
      <c r="G173" s="26"/>
      <c r="H173" s="26"/>
      <c r="I173" s="121"/>
      <c r="J173" s="121"/>
      <c r="K173" s="121"/>
      <c r="L173" s="121"/>
      <c r="M173" s="139"/>
      <c r="N173" s="139"/>
      <c r="O173" s="139"/>
      <c r="P173" s="121"/>
    </row>
    <row r="174" spans="6:16" s="30" customFormat="1" x14ac:dyDescent="0.35">
      <c r="F174" s="26"/>
      <c r="G174" s="26"/>
      <c r="H174" s="26"/>
      <c r="I174" s="121"/>
      <c r="J174" s="121"/>
      <c r="K174" s="121"/>
      <c r="L174" s="121"/>
      <c r="M174" s="139"/>
      <c r="N174" s="139"/>
      <c r="O174" s="139"/>
      <c r="P174" s="121"/>
    </row>
    <row r="175" spans="6:16" s="30" customFormat="1" x14ac:dyDescent="0.35">
      <c r="F175" s="26"/>
      <c r="G175" s="26"/>
      <c r="H175" s="26"/>
      <c r="I175" s="121"/>
      <c r="J175" s="121"/>
      <c r="K175" s="121"/>
      <c r="L175" s="121"/>
      <c r="M175" s="139"/>
      <c r="N175" s="139"/>
      <c r="O175" s="139"/>
      <c r="P175" s="121"/>
    </row>
    <row r="176" spans="6:16" s="30" customFormat="1" x14ac:dyDescent="0.35">
      <c r="F176" s="26"/>
      <c r="G176" s="26"/>
      <c r="H176" s="26"/>
      <c r="I176" s="121"/>
      <c r="J176" s="121"/>
      <c r="K176" s="121"/>
      <c r="L176" s="121"/>
      <c r="M176" s="139"/>
      <c r="N176" s="139"/>
      <c r="O176" s="139"/>
      <c r="P176" s="121"/>
    </row>
    <row r="177" spans="6:16" s="30" customFormat="1" x14ac:dyDescent="0.35">
      <c r="F177" s="26"/>
      <c r="G177" s="26"/>
      <c r="H177" s="26"/>
      <c r="I177" s="121"/>
      <c r="J177" s="121"/>
      <c r="K177" s="121"/>
      <c r="L177" s="121"/>
      <c r="M177" s="139"/>
      <c r="N177" s="139"/>
      <c r="O177" s="139"/>
      <c r="P177" s="121"/>
    </row>
    <row r="178" spans="6:16" s="30" customFormat="1" x14ac:dyDescent="0.35">
      <c r="F178" s="26"/>
      <c r="G178" s="26"/>
      <c r="H178" s="26"/>
      <c r="I178" s="121"/>
      <c r="J178" s="121"/>
      <c r="K178" s="121"/>
      <c r="L178" s="121"/>
      <c r="M178" s="139"/>
      <c r="N178" s="139"/>
      <c r="O178" s="139"/>
      <c r="P178" s="121"/>
    </row>
    <row r="179" spans="6:16" s="30" customFormat="1" x14ac:dyDescent="0.35">
      <c r="F179" s="26"/>
      <c r="G179" s="26"/>
      <c r="H179" s="26"/>
      <c r="I179" s="121"/>
      <c r="J179" s="121"/>
      <c r="K179" s="121"/>
      <c r="L179" s="121"/>
      <c r="M179" s="139"/>
      <c r="N179" s="139"/>
      <c r="O179" s="139"/>
      <c r="P179" s="121"/>
    </row>
    <row r="180" spans="6:16" s="30" customFormat="1" x14ac:dyDescent="0.35">
      <c r="F180" s="26"/>
      <c r="G180" s="26"/>
      <c r="H180" s="26"/>
      <c r="I180" s="121"/>
      <c r="J180" s="121"/>
      <c r="K180" s="121"/>
      <c r="L180" s="121"/>
      <c r="M180" s="139"/>
      <c r="N180" s="139"/>
      <c r="O180" s="139"/>
      <c r="P180" s="121"/>
    </row>
    <row r="181" spans="6:16" s="30" customFormat="1" x14ac:dyDescent="0.35">
      <c r="F181" s="26"/>
      <c r="G181" s="26"/>
      <c r="H181" s="26"/>
      <c r="I181" s="121"/>
      <c r="J181" s="121"/>
      <c r="K181" s="121"/>
      <c r="L181" s="121"/>
      <c r="M181" s="139"/>
      <c r="N181" s="139"/>
      <c r="O181" s="139"/>
      <c r="P181" s="121"/>
    </row>
    <row r="182" spans="6:16" s="30" customFormat="1" x14ac:dyDescent="0.35">
      <c r="F182" s="26"/>
      <c r="G182" s="26"/>
      <c r="H182" s="26"/>
      <c r="I182" s="121"/>
      <c r="J182" s="121"/>
      <c r="K182" s="121"/>
      <c r="L182" s="121"/>
      <c r="M182" s="139"/>
      <c r="N182" s="139"/>
      <c r="O182" s="139"/>
      <c r="P182" s="121"/>
    </row>
    <row r="183" spans="6:16" s="30" customFormat="1" x14ac:dyDescent="0.35">
      <c r="F183" s="26"/>
      <c r="G183" s="26"/>
      <c r="H183" s="26"/>
      <c r="I183" s="121"/>
      <c r="J183" s="121"/>
      <c r="K183" s="121"/>
      <c r="L183" s="121"/>
      <c r="M183" s="139"/>
      <c r="N183" s="139"/>
      <c r="O183" s="139"/>
      <c r="P183" s="121"/>
    </row>
    <row r="184" spans="6:16" s="30" customFormat="1" x14ac:dyDescent="0.35">
      <c r="F184" s="26"/>
      <c r="G184" s="26"/>
      <c r="H184" s="26"/>
      <c r="I184" s="121"/>
      <c r="J184" s="121"/>
      <c r="K184" s="121"/>
      <c r="L184" s="121"/>
      <c r="M184" s="139"/>
      <c r="N184" s="139"/>
      <c r="O184" s="139"/>
      <c r="P184" s="121"/>
    </row>
    <row r="185" spans="6:16" s="30" customFormat="1" x14ac:dyDescent="0.35">
      <c r="F185" s="26"/>
      <c r="G185" s="26"/>
      <c r="H185" s="26"/>
      <c r="I185" s="121"/>
      <c r="J185" s="121"/>
      <c r="K185" s="121"/>
      <c r="L185" s="121"/>
      <c r="M185" s="139"/>
      <c r="N185" s="139"/>
      <c r="O185" s="139"/>
      <c r="P185" s="121"/>
    </row>
    <row r="186" spans="6:16" s="30" customFormat="1" x14ac:dyDescent="0.35">
      <c r="F186" s="26"/>
      <c r="G186" s="26"/>
      <c r="H186" s="26"/>
      <c r="I186" s="121"/>
      <c r="J186" s="121"/>
      <c r="K186" s="121"/>
      <c r="L186" s="121"/>
      <c r="M186" s="139"/>
      <c r="N186" s="139"/>
      <c r="O186" s="139"/>
      <c r="P186" s="121"/>
    </row>
    <row r="187" spans="6:16" s="30" customFormat="1" x14ac:dyDescent="0.35">
      <c r="F187" s="26"/>
      <c r="G187" s="26"/>
      <c r="H187" s="26"/>
      <c r="I187" s="121"/>
      <c r="J187" s="121"/>
      <c r="K187" s="121"/>
      <c r="L187" s="121"/>
      <c r="M187" s="139"/>
      <c r="N187" s="139"/>
      <c r="O187" s="139"/>
      <c r="P187" s="121"/>
    </row>
    <row r="188" spans="6:16" s="30" customFormat="1" x14ac:dyDescent="0.35">
      <c r="F188" s="26"/>
      <c r="G188" s="26"/>
      <c r="H188" s="26"/>
      <c r="I188" s="121"/>
      <c r="J188" s="121"/>
      <c r="K188" s="121"/>
      <c r="L188" s="121"/>
      <c r="M188" s="139"/>
      <c r="N188" s="139"/>
      <c r="O188" s="139"/>
      <c r="P188" s="121"/>
    </row>
    <row r="189" spans="6:16" s="30" customFormat="1" x14ac:dyDescent="0.35">
      <c r="F189" s="26"/>
      <c r="G189" s="26"/>
      <c r="H189" s="26"/>
      <c r="I189" s="121"/>
      <c r="J189" s="121"/>
      <c r="K189" s="121"/>
      <c r="L189" s="121"/>
      <c r="M189" s="139"/>
      <c r="N189" s="139"/>
      <c r="O189" s="139"/>
      <c r="P189" s="121"/>
    </row>
    <row r="190" spans="6:16" s="30" customFormat="1" x14ac:dyDescent="0.35">
      <c r="F190" s="26"/>
      <c r="G190" s="26"/>
      <c r="H190" s="26"/>
      <c r="I190" s="121"/>
      <c r="J190" s="121"/>
      <c r="K190" s="121"/>
      <c r="L190" s="121"/>
      <c r="M190" s="139"/>
      <c r="N190" s="139"/>
      <c r="O190" s="139"/>
      <c r="P190" s="121"/>
    </row>
    <row r="191" spans="6:16" s="30" customFormat="1" x14ac:dyDescent="0.35">
      <c r="F191" s="26"/>
      <c r="G191" s="26"/>
      <c r="H191" s="26"/>
      <c r="I191" s="121"/>
      <c r="J191" s="121"/>
      <c r="K191" s="121"/>
      <c r="L191" s="121"/>
      <c r="M191" s="139"/>
      <c r="N191" s="139"/>
      <c r="O191" s="139"/>
      <c r="P191" s="121"/>
    </row>
    <row r="192" spans="6:16" s="30" customFormat="1" x14ac:dyDescent="0.35">
      <c r="F192" s="26"/>
      <c r="G192" s="26"/>
      <c r="H192" s="26"/>
      <c r="I192" s="121"/>
      <c r="J192" s="121"/>
      <c r="K192" s="121"/>
      <c r="L192" s="121"/>
      <c r="M192" s="139"/>
      <c r="N192" s="139"/>
      <c r="O192" s="139"/>
      <c r="P192" s="121"/>
    </row>
    <row r="193" spans="6:16" s="30" customFormat="1" x14ac:dyDescent="0.35">
      <c r="F193" s="26"/>
      <c r="G193" s="26"/>
      <c r="H193" s="26"/>
      <c r="I193" s="121"/>
      <c r="J193" s="121"/>
      <c r="K193" s="121"/>
      <c r="L193" s="121"/>
      <c r="M193" s="139"/>
      <c r="N193" s="139"/>
      <c r="O193" s="139"/>
      <c r="P193" s="121"/>
    </row>
    <row r="194" spans="6:16" s="30" customFormat="1" x14ac:dyDescent="0.35">
      <c r="F194" s="26"/>
      <c r="G194" s="26"/>
      <c r="H194" s="26"/>
      <c r="I194" s="121"/>
      <c r="J194" s="121"/>
      <c r="K194" s="121"/>
      <c r="L194" s="121"/>
      <c r="M194" s="139"/>
      <c r="N194" s="139"/>
      <c r="O194" s="139"/>
      <c r="P194" s="121"/>
    </row>
    <row r="195" spans="6:16" s="30" customFormat="1" x14ac:dyDescent="0.35">
      <c r="F195" s="26"/>
      <c r="G195" s="26"/>
      <c r="H195" s="26"/>
      <c r="I195" s="121"/>
      <c r="J195" s="121"/>
      <c r="K195" s="121"/>
      <c r="L195" s="121"/>
      <c r="M195" s="139"/>
      <c r="N195" s="139"/>
      <c r="O195" s="139"/>
      <c r="P195" s="121"/>
    </row>
    <row r="196" spans="6:16" s="30" customFormat="1" x14ac:dyDescent="0.35">
      <c r="F196" s="26"/>
      <c r="G196" s="26"/>
      <c r="H196" s="26"/>
      <c r="I196" s="121"/>
      <c r="J196" s="121"/>
      <c r="K196" s="121"/>
      <c r="L196" s="121"/>
      <c r="M196" s="139"/>
      <c r="N196" s="139"/>
      <c r="O196" s="139"/>
      <c r="P196" s="121"/>
    </row>
    <row r="197" spans="6:16" s="30" customFormat="1" x14ac:dyDescent="0.35">
      <c r="F197" s="26"/>
      <c r="G197" s="26"/>
      <c r="H197" s="26"/>
      <c r="I197" s="121"/>
      <c r="J197" s="121"/>
      <c r="K197" s="121"/>
      <c r="L197" s="121"/>
      <c r="M197" s="139"/>
      <c r="N197" s="139"/>
      <c r="O197" s="139"/>
      <c r="P197" s="121"/>
    </row>
    <row r="198" spans="6:16" s="30" customFormat="1" x14ac:dyDescent="0.35">
      <c r="F198" s="26"/>
      <c r="G198" s="26"/>
      <c r="H198" s="26"/>
      <c r="I198" s="121"/>
      <c r="J198" s="121"/>
      <c r="K198" s="121"/>
      <c r="L198" s="121"/>
      <c r="M198" s="139"/>
      <c r="N198" s="139"/>
      <c r="O198" s="139"/>
      <c r="P198" s="121"/>
    </row>
    <row r="199" spans="6:16" s="30" customFormat="1" x14ac:dyDescent="0.35">
      <c r="F199" s="26"/>
      <c r="G199" s="26"/>
      <c r="H199" s="26"/>
      <c r="I199" s="121"/>
      <c r="J199" s="121"/>
      <c r="K199" s="121"/>
      <c r="L199" s="121"/>
      <c r="M199" s="139"/>
      <c r="N199" s="139"/>
      <c r="O199" s="139"/>
      <c r="P199" s="121"/>
    </row>
    <row r="200" spans="6:16" s="30" customFormat="1" x14ac:dyDescent="0.35">
      <c r="F200" s="26"/>
      <c r="G200" s="26"/>
      <c r="H200" s="26"/>
      <c r="I200" s="121"/>
      <c r="J200" s="121"/>
      <c r="K200" s="121"/>
      <c r="L200" s="121"/>
      <c r="M200" s="139"/>
      <c r="N200" s="139"/>
      <c r="O200" s="139"/>
      <c r="P200" s="121"/>
    </row>
    <row r="201" spans="6:16" s="30" customFormat="1" x14ac:dyDescent="0.35">
      <c r="F201" s="26"/>
      <c r="G201" s="26"/>
      <c r="H201" s="26"/>
      <c r="I201" s="121"/>
      <c r="J201" s="121"/>
      <c r="K201" s="121"/>
      <c r="L201" s="121"/>
      <c r="M201" s="139"/>
      <c r="N201" s="139"/>
      <c r="O201" s="139"/>
      <c r="P201" s="121"/>
    </row>
    <row r="202" spans="6:16" s="30" customFormat="1" x14ac:dyDescent="0.35">
      <c r="F202" s="26"/>
      <c r="G202" s="26"/>
      <c r="H202" s="26"/>
      <c r="I202" s="121"/>
      <c r="J202" s="121"/>
      <c r="K202" s="121"/>
      <c r="L202" s="121"/>
      <c r="M202" s="139"/>
      <c r="N202" s="139"/>
      <c r="O202" s="139"/>
      <c r="P202" s="121"/>
    </row>
    <row r="203" spans="6:16" s="30" customFormat="1" x14ac:dyDescent="0.35">
      <c r="F203" s="26"/>
      <c r="G203" s="26"/>
      <c r="H203" s="26"/>
      <c r="I203" s="121"/>
      <c r="J203" s="121"/>
      <c r="K203" s="121"/>
      <c r="L203" s="121"/>
      <c r="M203" s="139"/>
      <c r="N203" s="139"/>
      <c r="O203" s="139"/>
      <c r="P203" s="121"/>
    </row>
    <row r="204" spans="6:16" s="30" customFormat="1" x14ac:dyDescent="0.35">
      <c r="F204" s="26"/>
      <c r="G204" s="26"/>
      <c r="H204" s="26"/>
      <c r="I204" s="121"/>
      <c r="J204" s="121"/>
      <c r="K204" s="121"/>
      <c r="L204" s="121"/>
      <c r="M204" s="139"/>
      <c r="N204" s="139"/>
      <c r="O204" s="139"/>
      <c r="P204" s="121"/>
    </row>
    <row r="205" spans="6:16" s="30" customFormat="1" x14ac:dyDescent="0.35">
      <c r="F205" s="26"/>
      <c r="G205" s="26"/>
      <c r="H205" s="26"/>
      <c r="I205" s="121"/>
      <c r="J205" s="121"/>
      <c r="K205" s="121"/>
      <c r="L205" s="121"/>
      <c r="M205" s="139"/>
      <c r="N205" s="139"/>
      <c r="O205" s="139"/>
      <c r="P205" s="121"/>
    </row>
    <row r="206" spans="6:16" s="30" customFormat="1" x14ac:dyDescent="0.35">
      <c r="F206" s="26"/>
      <c r="G206" s="26"/>
      <c r="H206" s="26"/>
      <c r="I206" s="121"/>
      <c r="J206" s="121"/>
      <c r="K206" s="121"/>
      <c r="L206" s="121"/>
      <c r="M206" s="139"/>
      <c r="N206" s="139"/>
      <c r="O206" s="139"/>
      <c r="P206" s="121"/>
    </row>
    <row r="207" spans="6:16" s="30" customFormat="1" x14ac:dyDescent="0.35">
      <c r="F207" s="26"/>
      <c r="G207" s="26"/>
      <c r="H207" s="26"/>
      <c r="I207" s="121"/>
      <c r="J207" s="121"/>
      <c r="K207" s="121"/>
      <c r="L207" s="121"/>
      <c r="M207" s="139"/>
      <c r="N207" s="139"/>
      <c r="O207" s="139"/>
      <c r="P207" s="121"/>
    </row>
    <row r="208" spans="6:16" s="30" customFormat="1" x14ac:dyDescent="0.35">
      <c r="F208" s="26"/>
      <c r="G208" s="26"/>
      <c r="H208" s="26"/>
      <c r="I208" s="121"/>
      <c r="J208" s="121"/>
      <c r="K208" s="121"/>
      <c r="L208" s="121"/>
      <c r="M208" s="139"/>
      <c r="N208" s="139"/>
      <c r="O208" s="139"/>
      <c r="P208" s="121"/>
    </row>
    <row r="209" spans="6:16" s="30" customFormat="1" x14ac:dyDescent="0.35">
      <c r="F209" s="26"/>
      <c r="G209" s="26"/>
      <c r="H209" s="26"/>
      <c r="I209" s="121"/>
      <c r="J209" s="121"/>
      <c r="K209" s="121"/>
      <c r="L209" s="121"/>
      <c r="M209" s="139"/>
      <c r="N209" s="139"/>
      <c r="O209" s="139"/>
      <c r="P209" s="121"/>
    </row>
    <row r="210" spans="6:16" s="30" customFormat="1" x14ac:dyDescent="0.35">
      <c r="F210" s="26"/>
      <c r="G210" s="26"/>
      <c r="H210" s="26"/>
      <c r="I210" s="121"/>
      <c r="J210" s="121"/>
      <c r="K210" s="121"/>
      <c r="L210" s="121"/>
      <c r="M210" s="139"/>
      <c r="N210" s="139"/>
      <c r="O210" s="139"/>
      <c r="P210" s="121"/>
    </row>
    <row r="211" spans="6:16" s="30" customFormat="1" x14ac:dyDescent="0.35">
      <c r="F211" s="26"/>
      <c r="G211" s="26"/>
      <c r="H211" s="26"/>
      <c r="I211" s="121"/>
      <c r="J211" s="121"/>
      <c r="K211" s="121"/>
      <c r="L211" s="121"/>
      <c r="M211" s="139"/>
      <c r="N211" s="139"/>
      <c r="O211" s="139"/>
      <c r="P211" s="121"/>
    </row>
    <row r="212" spans="6:16" s="30" customFormat="1" x14ac:dyDescent="0.35">
      <c r="F212" s="26"/>
      <c r="G212" s="26"/>
      <c r="H212" s="26"/>
      <c r="I212" s="121"/>
      <c r="J212" s="121"/>
      <c r="K212" s="121"/>
      <c r="L212" s="121"/>
      <c r="M212" s="139"/>
      <c r="N212" s="139"/>
      <c r="O212" s="139"/>
      <c r="P212" s="121"/>
    </row>
    <row r="213" spans="6:16" s="30" customFormat="1" x14ac:dyDescent="0.35">
      <c r="F213" s="26"/>
      <c r="G213" s="26"/>
      <c r="H213" s="26"/>
      <c r="I213" s="121"/>
      <c r="J213" s="121"/>
      <c r="K213" s="121"/>
      <c r="L213" s="121"/>
      <c r="M213" s="139"/>
      <c r="N213" s="139"/>
      <c r="O213" s="139"/>
      <c r="P213" s="121"/>
    </row>
    <row r="214" spans="6:16" s="30" customFormat="1" x14ac:dyDescent="0.35">
      <c r="F214" s="26"/>
      <c r="G214" s="26"/>
      <c r="H214" s="26"/>
      <c r="I214" s="121"/>
      <c r="J214" s="121"/>
      <c r="K214" s="121"/>
      <c r="L214" s="121"/>
      <c r="M214" s="139"/>
      <c r="N214" s="139"/>
      <c r="O214" s="139"/>
      <c r="P214" s="121"/>
    </row>
    <row r="215" spans="6:16" s="30" customFormat="1" x14ac:dyDescent="0.35">
      <c r="F215" s="26"/>
      <c r="G215" s="26"/>
      <c r="H215" s="26"/>
      <c r="I215" s="121"/>
      <c r="J215" s="121"/>
      <c r="K215" s="121"/>
      <c r="L215" s="121"/>
      <c r="M215" s="139"/>
      <c r="N215" s="139"/>
      <c r="O215" s="139"/>
      <c r="P215" s="121"/>
    </row>
    <row r="216" spans="6:16" s="30" customFormat="1" x14ac:dyDescent="0.35">
      <c r="F216" s="26"/>
      <c r="G216" s="26"/>
      <c r="H216" s="26"/>
      <c r="I216" s="121"/>
      <c r="J216" s="121"/>
      <c r="K216" s="121"/>
      <c r="L216" s="121"/>
      <c r="M216" s="139"/>
      <c r="N216" s="139"/>
      <c r="O216" s="139"/>
      <c r="P216" s="121"/>
    </row>
    <row r="217" spans="6:16" s="30" customFormat="1" x14ac:dyDescent="0.35">
      <c r="F217" s="26"/>
      <c r="G217" s="26"/>
      <c r="H217" s="26"/>
      <c r="I217" s="121"/>
      <c r="J217" s="121"/>
      <c r="K217" s="121"/>
      <c r="L217" s="121"/>
      <c r="M217" s="139"/>
      <c r="N217" s="139"/>
      <c r="O217" s="139"/>
      <c r="P217" s="121"/>
    </row>
    <row r="218" spans="6:16" s="30" customFormat="1" x14ac:dyDescent="0.35">
      <c r="F218" s="26"/>
      <c r="G218" s="26"/>
      <c r="H218" s="26"/>
      <c r="I218" s="121"/>
      <c r="J218" s="121"/>
      <c r="K218" s="121"/>
      <c r="L218" s="121"/>
      <c r="M218" s="139"/>
      <c r="N218" s="139"/>
      <c r="O218" s="139"/>
      <c r="P218" s="121"/>
    </row>
    <row r="219" spans="6:16" s="30" customFormat="1" x14ac:dyDescent="0.35">
      <c r="F219" s="26"/>
      <c r="G219" s="26"/>
      <c r="H219" s="26"/>
      <c r="I219" s="121"/>
      <c r="J219" s="121"/>
      <c r="K219" s="121"/>
      <c r="L219" s="121"/>
      <c r="M219" s="139"/>
      <c r="N219" s="139"/>
      <c r="O219" s="139"/>
      <c r="P219" s="121"/>
    </row>
    <row r="220" spans="6:16" s="30" customFormat="1" x14ac:dyDescent="0.35">
      <c r="F220" s="26"/>
      <c r="G220" s="26"/>
      <c r="H220" s="26"/>
      <c r="I220" s="121"/>
      <c r="J220" s="121"/>
      <c r="K220" s="121"/>
      <c r="L220" s="121"/>
      <c r="M220" s="139"/>
      <c r="N220" s="139"/>
      <c r="O220" s="139"/>
      <c r="P220" s="121"/>
    </row>
    <row r="221" spans="6:16" s="30" customFormat="1" x14ac:dyDescent="0.35">
      <c r="F221" s="26"/>
      <c r="G221" s="26"/>
      <c r="H221" s="26"/>
      <c r="I221" s="121"/>
      <c r="J221" s="121"/>
      <c r="K221" s="121"/>
      <c r="L221" s="121"/>
      <c r="M221" s="139"/>
      <c r="N221" s="139"/>
      <c r="O221" s="139"/>
      <c r="P221" s="121"/>
    </row>
    <row r="222" spans="6:16" s="30" customFormat="1" x14ac:dyDescent="0.35">
      <c r="F222" s="26"/>
      <c r="G222" s="26"/>
      <c r="H222" s="26"/>
      <c r="I222" s="121"/>
      <c r="J222" s="121"/>
      <c r="K222" s="121"/>
      <c r="L222" s="121"/>
      <c r="M222" s="139"/>
      <c r="N222" s="139"/>
      <c r="O222" s="139"/>
      <c r="P222" s="121"/>
    </row>
    <row r="223" spans="6:16" s="30" customFormat="1" x14ac:dyDescent="0.35">
      <c r="F223" s="26"/>
      <c r="G223" s="26"/>
      <c r="H223" s="26"/>
      <c r="I223" s="121"/>
      <c r="J223" s="121"/>
      <c r="K223" s="121"/>
      <c r="L223" s="121"/>
      <c r="M223" s="139"/>
      <c r="N223" s="139"/>
      <c r="O223" s="139"/>
      <c r="P223" s="121"/>
    </row>
    <row r="224" spans="6:16" s="30" customFormat="1" x14ac:dyDescent="0.35">
      <c r="F224" s="26"/>
      <c r="G224" s="26"/>
      <c r="H224" s="26"/>
      <c r="I224" s="121"/>
      <c r="J224" s="121"/>
      <c r="K224" s="121"/>
      <c r="L224" s="121"/>
      <c r="M224" s="139"/>
      <c r="N224" s="139"/>
      <c r="O224" s="139"/>
      <c r="P224" s="121"/>
    </row>
    <row r="225" spans="6:16" s="30" customFormat="1" x14ac:dyDescent="0.35">
      <c r="F225" s="26"/>
      <c r="G225" s="26"/>
      <c r="H225" s="26"/>
      <c r="I225" s="121"/>
      <c r="J225" s="121"/>
      <c r="K225" s="121"/>
      <c r="L225" s="121"/>
      <c r="M225" s="139"/>
      <c r="N225" s="139"/>
      <c r="O225" s="139"/>
      <c r="P225" s="121"/>
    </row>
    <row r="226" spans="6:16" s="30" customFormat="1" x14ac:dyDescent="0.35">
      <c r="F226" s="26"/>
      <c r="G226" s="26"/>
      <c r="H226" s="26"/>
      <c r="I226" s="121"/>
      <c r="J226" s="121"/>
      <c r="K226" s="121"/>
      <c r="L226" s="121"/>
      <c r="M226" s="139"/>
      <c r="N226" s="139"/>
      <c r="O226" s="139"/>
      <c r="P226" s="121"/>
    </row>
    <row r="227" spans="6:16" s="30" customFormat="1" x14ac:dyDescent="0.35">
      <c r="F227" s="26"/>
      <c r="G227" s="26"/>
      <c r="H227" s="26"/>
      <c r="I227" s="121"/>
      <c r="J227" s="121"/>
      <c r="K227" s="121"/>
      <c r="L227" s="121"/>
      <c r="M227" s="139"/>
      <c r="N227" s="139"/>
      <c r="O227" s="139"/>
      <c r="P227" s="121"/>
    </row>
    <row r="228" spans="6:16" s="30" customFormat="1" x14ac:dyDescent="0.35">
      <c r="F228" s="26"/>
      <c r="G228" s="26"/>
      <c r="H228" s="26"/>
      <c r="I228" s="121"/>
      <c r="J228" s="121"/>
      <c r="K228" s="121"/>
      <c r="L228" s="121"/>
      <c r="M228" s="139"/>
      <c r="N228" s="139"/>
      <c r="O228" s="139"/>
      <c r="P228" s="121"/>
    </row>
    <row r="229" spans="6:16" s="30" customFormat="1" x14ac:dyDescent="0.35">
      <c r="F229" s="26"/>
      <c r="G229" s="26"/>
      <c r="H229" s="26"/>
      <c r="I229" s="121"/>
      <c r="J229" s="121"/>
      <c r="K229" s="121"/>
      <c r="L229" s="121"/>
      <c r="M229" s="139"/>
      <c r="N229" s="139"/>
      <c r="O229" s="139"/>
      <c r="P229" s="121"/>
    </row>
    <row r="230" spans="6:16" s="30" customFormat="1" x14ac:dyDescent="0.35">
      <c r="F230" s="26"/>
      <c r="G230" s="26"/>
      <c r="H230" s="26"/>
      <c r="I230" s="121"/>
      <c r="J230" s="121"/>
      <c r="K230" s="121"/>
      <c r="L230" s="121"/>
      <c r="M230" s="139"/>
      <c r="N230" s="139"/>
      <c r="O230" s="139"/>
      <c r="P230" s="121"/>
    </row>
    <row r="231" spans="6:16" s="30" customFormat="1" x14ac:dyDescent="0.35">
      <c r="F231" s="26"/>
      <c r="G231" s="26"/>
      <c r="H231" s="26"/>
      <c r="I231" s="121"/>
      <c r="J231" s="121"/>
      <c r="K231" s="121"/>
      <c r="L231" s="121"/>
      <c r="M231" s="139"/>
      <c r="N231" s="139"/>
      <c r="O231" s="139"/>
      <c r="P231" s="121"/>
    </row>
    <row r="232" spans="6:16" s="30" customFormat="1" x14ac:dyDescent="0.35">
      <c r="F232" s="26"/>
      <c r="G232" s="26"/>
      <c r="H232" s="26"/>
      <c r="I232" s="121"/>
      <c r="J232" s="121"/>
      <c r="K232" s="121"/>
      <c r="L232" s="121"/>
      <c r="M232" s="139"/>
      <c r="N232" s="139"/>
      <c r="O232" s="139"/>
      <c r="P232" s="121"/>
    </row>
    <row r="233" spans="6:16" s="30" customFormat="1" x14ac:dyDescent="0.35">
      <c r="F233" s="26"/>
      <c r="G233" s="26"/>
      <c r="H233" s="26"/>
      <c r="I233" s="121"/>
      <c r="J233" s="121"/>
      <c r="K233" s="121"/>
      <c r="L233" s="121"/>
      <c r="M233" s="139"/>
      <c r="N233" s="139"/>
      <c r="O233" s="139"/>
      <c r="P233" s="121"/>
    </row>
    <row r="234" spans="6:16" s="30" customFormat="1" x14ac:dyDescent="0.35">
      <c r="F234" s="26"/>
      <c r="G234" s="26"/>
      <c r="H234" s="26"/>
      <c r="I234" s="121"/>
      <c r="J234" s="121"/>
      <c r="K234" s="121"/>
      <c r="L234" s="121"/>
      <c r="M234" s="139"/>
      <c r="N234" s="139"/>
      <c r="O234" s="139"/>
      <c r="P234" s="121"/>
    </row>
    <row r="235" spans="6:16" s="30" customFormat="1" x14ac:dyDescent="0.35">
      <c r="F235" s="26"/>
      <c r="G235" s="26"/>
      <c r="H235" s="26"/>
      <c r="I235" s="121"/>
      <c r="J235" s="121"/>
      <c r="K235" s="121"/>
      <c r="L235" s="121"/>
      <c r="M235" s="139"/>
      <c r="N235" s="139"/>
      <c r="O235" s="139"/>
      <c r="P235" s="121"/>
    </row>
    <row r="236" spans="6:16" s="30" customFormat="1" x14ac:dyDescent="0.35">
      <c r="F236" s="26"/>
      <c r="G236" s="26"/>
      <c r="H236" s="26"/>
      <c r="I236" s="121"/>
      <c r="J236" s="121"/>
      <c r="K236" s="121"/>
      <c r="L236" s="121"/>
      <c r="M236" s="139"/>
      <c r="N236" s="139"/>
      <c r="O236" s="139"/>
      <c r="P236" s="121"/>
    </row>
    <row r="237" spans="6:16" s="30" customFormat="1" x14ac:dyDescent="0.35">
      <c r="F237" s="26"/>
      <c r="G237" s="26"/>
      <c r="H237" s="26"/>
      <c r="I237" s="121"/>
      <c r="J237" s="121"/>
      <c r="K237" s="121"/>
      <c r="L237" s="121"/>
      <c r="M237" s="139"/>
      <c r="N237" s="139"/>
      <c r="O237" s="139"/>
      <c r="P237" s="121"/>
    </row>
    <row r="238" spans="6:16" s="30" customFormat="1" x14ac:dyDescent="0.35">
      <c r="F238" s="26"/>
      <c r="G238" s="26"/>
      <c r="H238" s="26"/>
      <c r="I238" s="121"/>
      <c r="J238" s="121"/>
      <c r="K238" s="121"/>
      <c r="L238" s="121"/>
      <c r="M238" s="139"/>
      <c r="N238" s="139"/>
      <c r="O238" s="139"/>
      <c r="P238" s="121"/>
    </row>
    <row r="239" spans="6:16" s="30" customFormat="1" x14ac:dyDescent="0.35">
      <c r="F239" s="26"/>
      <c r="G239" s="26"/>
      <c r="H239" s="26"/>
      <c r="I239" s="121"/>
      <c r="J239" s="121"/>
      <c r="K239" s="121"/>
      <c r="L239" s="121"/>
      <c r="M239" s="139"/>
      <c r="N239" s="139"/>
      <c r="O239" s="139"/>
      <c r="P239" s="121"/>
    </row>
    <row r="240" spans="6:16" s="30" customFormat="1" x14ac:dyDescent="0.35">
      <c r="F240" s="26"/>
      <c r="G240" s="26"/>
      <c r="H240" s="26"/>
      <c r="I240" s="121"/>
      <c r="J240" s="121"/>
      <c r="K240" s="121"/>
      <c r="L240" s="121"/>
      <c r="M240" s="139"/>
      <c r="N240" s="139"/>
      <c r="O240" s="139"/>
      <c r="P240" s="121"/>
    </row>
    <row r="241" spans="6:16" s="30" customFormat="1" x14ac:dyDescent="0.35">
      <c r="F241" s="26"/>
      <c r="G241" s="26"/>
      <c r="H241" s="26"/>
      <c r="I241" s="121"/>
      <c r="J241" s="121"/>
      <c r="K241" s="121"/>
      <c r="L241" s="121"/>
      <c r="M241" s="139"/>
      <c r="N241" s="139"/>
      <c r="O241" s="139"/>
      <c r="P241" s="121"/>
    </row>
    <row r="242" spans="6:16" s="30" customFormat="1" x14ac:dyDescent="0.35">
      <c r="F242" s="26"/>
      <c r="G242" s="26"/>
      <c r="H242" s="26"/>
      <c r="I242" s="121"/>
      <c r="J242" s="121"/>
      <c r="K242" s="121"/>
      <c r="L242" s="121"/>
      <c r="M242" s="139"/>
      <c r="N242" s="139"/>
      <c r="O242" s="139"/>
      <c r="P242" s="121"/>
    </row>
    <row r="243" spans="6:16" s="30" customFormat="1" x14ac:dyDescent="0.35">
      <c r="F243" s="26"/>
      <c r="G243" s="26"/>
      <c r="H243" s="26"/>
      <c r="I243" s="121"/>
      <c r="J243" s="121"/>
      <c r="K243" s="121"/>
      <c r="L243" s="121"/>
      <c r="M243" s="139"/>
      <c r="N243" s="139"/>
      <c r="O243" s="139"/>
      <c r="P243" s="121"/>
    </row>
    <row r="244" spans="6:16" s="30" customFormat="1" x14ac:dyDescent="0.35">
      <c r="F244" s="26"/>
      <c r="G244" s="26"/>
      <c r="H244" s="26"/>
      <c r="I244" s="121"/>
      <c r="J244" s="121"/>
      <c r="K244" s="121"/>
      <c r="L244" s="121"/>
      <c r="M244" s="139"/>
      <c r="N244" s="139"/>
      <c r="O244" s="139"/>
      <c r="P244" s="121"/>
    </row>
    <row r="245" spans="6:16" s="30" customFormat="1" x14ac:dyDescent="0.35">
      <c r="F245" s="26"/>
      <c r="G245" s="26"/>
      <c r="H245" s="26"/>
      <c r="I245" s="121"/>
      <c r="J245" s="121"/>
      <c r="K245" s="121"/>
      <c r="L245" s="121"/>
      <c r="M245" s="139"/>
      <c r="N245" s="139"/>
      <c r="O245" s="139"/>
      <c r="P245" s="121"/>
    </row>
    <row r="246" spans="6:16" s="30" customFormat="1" x14ac:dyDescent="0.35">
      <c r="F246" s="26"/>
      <c r="G246" s="26"/>
      <c r="H246" s="26"/>
      <c r="I246" s="121"/>
      <c r="J246" s="121"/>
      <c r="K246" s="121"/>
      <c r="L246" s="121"/>
      <c r="M246" s="139"/>
      <c r="N246" s="139"/>
      <c r="O246" s="139"/>
      <c r="P246" s="121"/>
    </row>
    <row r="247" spans="6:16" s="30" customFormat="1" x14ac:dyDescent="0.35">
      <c r="F247" s="26"/>
      <c r="G247" s="26"/>
      <c r="H247" s="26"/>
      <c r="I247" s="121"/>
      <c r="J247" s="121"/>
      <c r="K247" s="121"/>
      <c r="L247" s="121"/>
      <c r="M247" s="139"/>
      <c r="N247" s="139"/>
      <c r="O247" s="139"/>
      <c r="P247" s="121"/>
    </row>
    <row r="248" spans="6:16" s="30" customFormat="1" x14ac:dyDescent="0.35">
      <c r="F248" s="26"/>
      <c r="G248" s="26"/>
      <c r="H248" s="26"/>
      <c r="I248" s="121"/>
      <c r="J248" s="121"/>
      <c r="K248" s="121"/>
      <c r="L248" s="121"/>
      <c r="M248" s="139"/>
      <c r="N248" s="139"/>
      <c r="O248" s="139"/>
      <c r="P248" s="121"/>
    </row>
    <row r="249" spans="6:16" s="30" customFormat="1" x14ac:dyDescent="0.35">
      <c r="F249" s="26"/>
      <c r="G249" s="26"/>
      <c r="H249" s="26"/>
      <c r="I249" s="121"/>
      <c r="J249" s="121"/>
      <c r="K249" s="121"/>
      <c r="L249" s="121"/>
      <c r="M249" s="139"/>
      <c r="N249" s="139"/>
      <c r="O249" s="139"/>
      <c r="P249" s="121"/>
    </row>
    <row r="250" spans="6:16" s="30" customFormat="1" x14ac:dyDescent="0.35">
      <c r="F250" s="26"/>
      <c r="G250" s="26"/>
      <c r="H250" s="26"/>
      <c r="I250" s="121"/>
      <c r="J250" s="121"/>
      <c r="K250" s="121"/>
      <c r="L250" s="121"/>
      <c r="M250" s="139"/>
      <c r="N250" s="139"/>
      <c r="O250" s="139"/>
      <c r="P250" s="121"/>
    </row>
    <row r="251" spans="6:16" s="30" customFormat="1" x14ac:dyDescent="0.35">
      <c r="F251" s="26"/>
      <c r="G251" s="26"/>
      <c r="H251" s="26"/>
      <c r="I251" s="121"/>
      <c r="J251" s="121"/>
      <c r="K251" s="121"/>
      <c r="L251" s="121"/>
      <c r="M251" s="139"/>
      <c r="N251" s="139"/>
      <c r="O251" s="139"/>
      <c r="P251" s="121"/>
    </row>
    <row r="252" spans="6:16" s="30" customFormat="1" x14ac:dyDescent="0.35">
      <c r="F252" s="26"/>
      <c r="G252" s="26"/>
      <c r="H252" s="26"/>
      <c r="I252" s="121"/>
      <c r="J252" s="121"/>
      <c r="K252" s="121"/>
      <c r="L252" s="121"/>
      <c r="M252" s="139"/>
      <c r="N252" s="139"/>
      <c r="O252" s="139"/>
      <c r="P252" s="121"/>
    </row>
    <row r="253" spans="6:16" s="30" customFormat="1" x14ac:dyDescent="0.35">
      <c r="F253" s="26"/>
      <c r="G253" s="26"/>
      <c r="H253" s="26"/>
      <c r="I253" s="121"/>
      <c r="J253" s="121"/>
      <c r="K253" s="121"/>
      <c r="L253" s="121"/>
      <c r="M253" s="139"/>
      <c r="N253" s="139"/>
      <c r="O253" s="139"/>
      <c r="P253" s="121"/>
    </row>
    <row r="254" spans="6:16" s="30" customFormat="1" x14ac:dyDescent="0.35">
      <c r="F254" s="26"/>
      <c r="G254" s="26"/>
      <c r="H254" s="26"/>
      <c r="I254" s="121"/>
      <c r="J254" s="121"/>
      <c r="K254" s="121"/>
      <c r="L254" s="121"/>
      <c r="M254" s="139"/>
      <c r="N254" s="139"/>
      <c r="O254" s="139"/>
      <c r="P254" s="121"/>
    </row>
    <row r="255" spans="6:16" s="30" customFormat="1" x14ac:dyDescent="0.35">
      <c r="F255" s="26"/>
      <c r="G255" s="26"/>
      <c r="H255" s="26"/>
      <c r="I255" s="121"/>
      <c r="J255" s="121"/>
      <c r="K255" s="121"/>
      <c r="L255" s="121"/>
      <c r="M255" s="139"/>
      <c r="N255" s="139"/>
      <c r="O255" s="139"/>
      <c r="P255" s="121"/>
    </row>
    <row r="256" spans="6:16" s="30" customFormat="1" x14ac:dyDescent="0.35">
      <c r="F256" s="26"/>
      <c r="G256" s="26"/>
      <c r="H256" s="26"/>
      <c r="I256" s="121"/>
      <c r="J256" s="121"/>
      <c r="K256" s="121"/>
      <c r="L256" s="121"/>
      <c r="M256" s="139"/>
      <c r="N256" s="139"/>
      <c r="O256" s="139"/>
      <c r="P256" s="121"/>
    </row>
    <row r="257" spans="6:16" s="30" customFormat="1" x14ac:dyDescent="0.35">
      <c r="F257" s="26"/>
      <c r="G257" s="26"/>
      <c r="H257" s="26"/>
      <c r="I257" s="121"/>
      <c r="J257" s="121"/>
      <c r="K257" s="121"/>
      <c r="L257" s="121"/>
      <c r="M257" s="139"/>
      <c r="N257" s="139"/>
      <c r="O257" s="139"/>
      <c r="P257" s="121"/>
    </row>
    <row r="258" spans="6:16" s="30" customFormat="1" x14ac:dyDescent="0.35">
      <c r="F258" s="26"/>
      <c r="G258" s="26"/>
      <c r="H258" s="26"/>
      <c r="I258" s="121"/>
      <c r="J258" s="121"/>
      <c r="K258" s="121"/>
      <c r="L258" s="121"/>
      <c r="M258" s="139"/>
      <c r="N258" s="139"/>
      <c r="O258" s="139"/>
      <c r="P258" s="121"/>
    </row>
    <row r="259" spans="6:16" s="30" customFormat="1" x14ac:dyDescent="0.35">
      <c r="F259" s="26"/>
      <c r="G259" s="26"/>
      <c r="H259" s="26"/>
      <c r="I259" s="121"/>
      <c r="J259" s="121"/>
      <c r="K259" s="121"/>
      <c r="L259" s="121"/>
      <c r="M259" s="139"/>
      <c r="N259" s="139"/>
      <c r="O259" s="139"/>
      <c r="P259" s="121"/>
    </row>
    <row r="260" spans="6:16" s="30" customFormat="1" x14ac:dyDescent="0.35">
      <c r="F260" s="26"/>
      <c r="G260" s="26"/>
      <c r="H260" s="26"/>
      <c r="I260" s="121"/>
      <c r="J260" s="121"/>
      <c r="K260" s="121"/>
      <c r="L260" s="121"/>
      <c r="M260" s="139"/>
      <c r="N260" s="139"/>
      <c r="O260" s="139"/>
      <c r="P260" s="121"/>
    </row>
    <row r="261" spans="6:16" s="30" customFormat="1" x14ac:dyDescent="0.35">
      <c r="F261" s="26"/>
      <c r="G261" s="26"/>
      <c r="H261" s="26"/>
      <c r="I261" s="121"/>
      <c r="J261" s="121"/>
      <c r="K261" s="121"/>
      <c r="L261" s="121"/>
      <c r="M261" s="139"/>
      <c r="N261" s="139"/>
      <c r="O261" s="139"/>
      <c r="P261" s="121"/>
    </row>
    <row r="262" spans="6:16" s="30" customFormat="1" x14ac:dyDescent="0.35">
      <c r="F262" s="26"/>
      <c r="G262" s="26"/>
      <c r="H262" s="26"/>
      <c r="I262" s="121"/>
      <c r="J262" s="121"/>
      <c r="K262" s="121"/>
      <c r="L262" s="121"/>
      <c r="M262" s="139"/>
      <c r="N262" s="139"/>
      <c r="O262" s="139"/>
      <c r="P262" s="121"/>
    </row>
    <row r="263" spans="6:16" s="30" customFormat="1" x14ac:dyDescent="0.35">
      <c r="F263" s="26"/>
      <c r="G263" s="26"/>
      <c r="H263" s="26"/>
      <c r="I263" s="121"/>
      <c r="J263" s="121"/>
      <c r="K263" s="121"/>
      <c r="L263" s="121"/>
      <c r="M263" s="139"/>
      <c r="N263" s="139"/>
      <c r="O263" s="139"/>
      <c r="P263" s="121"/>
    </row>
    <row r="264" spans="6:16" s="30" customFormat="1" x14ac:dyDescent="0.35">
      <c r="F264" s="26"/>
      <c r="G264" s="26"/>
      <c r="H264" s="26"/>
      <c r="I264" s="121"/>
      <c r="J264" s="121"/>
      <c r="K264" s="121"/>
      <c r="L264" s="121"/>
      <c r="M264" s="139"/>
      <c r="N264" s="139"/>
      <c r="O264" s="139"/>
      <c r="P264" s="121"/>
    </row>
    <row r="265" spans="6:16" s="30" customFormat="1" x14ac:dyDescent="0.35">
      <c r="F265" s="26"/>
      <c r="G265" s="26"/>
      <c r="H265" s="26"/>
      <c r="I265" s="121"/>
      <c r="J265" s="121"/>
      <c r="K265" s="121"/>
      <c r="L265" s="121"/>
      <c r="M265" s="139"/>
      <c r="N265" s="139"/>
      <c r="O265" s="139"/>
      <c r="P265" s="121"/>
    </row>
    <row r="266" spans="6:16" s="30" customFormat="1" x14ac:dyDescent="0.35">
      <c r="F266" s="26"/>
      <c r="G266" s="26"/>
      <c r="H266" s="26"/>
      <c r="I266" s="121"/>
      <c r="J266" s="121"/>
      <c r="K266" s="121"/>
      <c r="L266" s="121"/>
      <c r="M266" s="139"/>
      <c r="N266" s="139"/>
      <c r="O266" s="139"/>
      <c r="P266" s="121"/>
    </row>
    <row r="267" spans="6:16" s="30" customFormat="1" x14ac:dyDescent="0.35">
      <c r="F267" s="26"/>
      <c r="G267" s="26"/>
      <c r="H267" s="26"/>
      <c r="I267" s="121"/>
      <c r="J267" s="121"/>
      <c r="K267" s="121"/>
      <c r="L267" s="121"/>
      <c r="M267" s="139"/>
      <c r="N267" s="139"/>
      <c r="O267" s="139"/>
      <c r="P267" s="121"/>
    </row>
    <row r="268" spans="6:16" s="30" customFormat="1" x14ac:dyDescent="0.35">
      <c r="F268" s="26"/>
      <c r="G268" s="26"/>
      <c r="H268" s="26"/>
      <c r="I268" s="121"/>
      <c r="J268" s="121"/>
      <c r="K268" s="121"/>
      <c r="L268" s="121"/>
      <c r="M268" s="139"/>
      <c r="N268" s="139"/>
      <c r="O268" s="139"/>
      <c r="P268" s="121"/>
    </row>
    <row r="269" spans="6:16" s="30" customFormat="1" x14ac:dyDescent="0.35">
      <c r="F269" s="26"/>
      <c r="G269" s="26"/>
      <c r="H269" s="26"/>
      <c r="I269" s="121"/>
      <c r="J269" s="121"/>
      <c r="K269" s="121"/>
      <c r="L269" s="121"/>
      <c r="M269" s="139"/>
      <c r="N269" s="139"/>
      <c r="O269" s="139"/>
      <c r="P269" s="121"/>
    </row>
    <row r="270" spans="6:16" s="30" customFormat="1" x14ac:dyDescent="0.35">
      <c r="F270" s="26"/>
      <c r="G270" s="26"/>
      <c r="H270" s="26"/>
      <c r="I270" s="121"/>
      <c r="J270" s="121"/>
      <c r="K270" s="121"/>
      <c r="L270" s="121"/>
      <c r="M270" s="139"/>
      <c r="N270" s="139"/>
      <c r="O270" s="139"/>
      <c r="P270" s="121"/>
    </row>
    <row r="271" spans="6:16" s="30" customFormat="1" x14ac:dyDescent="0.35">
      <c r="F271" s="26"/>
      <c r="G271" s="26"/>
      <c r="H271" s="26"/>
      <c r="I271" s="121"/>
      <c r="J271" s="121"/>
      <c r="K271" s="121"/>
      <c r="L271" s="121"/>
      <c r="M271" s="139"/>
      <c r="N271" s="139"/>
      <c r="O271" s="139"/>
      <c r="P271" s="121"/>
    </row>
    <row r="272" spans="6:16" s="30" customFormat="1" x14ac:dyDescent="0.35">
      <c r="F272" s="26"/>
      <c r="G272" s="26"/>
      <c r="H272" s="26"/>
      <c r="I272" s="121"/>
      <c r="J272" s="121"/>
      <c r="K272" s="121"/>
      <c r="L272" s="121"/>
      <c r="M272" s="139"/>
      <c r="N272" s="139"/>
      <c r="O272" s="139"/>
      <c r="P272" s="121"/>
    </row>
    <row r="273" spans="6:16" s="30" customFormat="1" x14ac:dyDescent="0.35">
      <c r="F273" s="26"/>
      <c r="G273" s="26"/>
      <c r="H273" s="26"/>
      <c r="I273" s="121"/>
      <c r="J273" s="121"/>
      <c r="K273" s="121"/>
      <c r="L273" s="121"/>
      <c r="M273" s="139"/>
      <c r="N273" s="139"/>
      <c r="O273" s="139"/>
      <c r="P273" s="121"/>
    </row>
    <row r="274" spans="6:16" s="30" customFormat="1" x14ac:dyDescent="0.35">
      <c r="F274" s="26"/>
      <c r="G274" s="26"/>
      <c r="H274" s="26"/>
      <c r="I274" s="121"/>
      <c r="J274" s="121"/>
      <c r="K274" s="121"/>
      <c r="L274" s="121"/>
      <c r="M274" s="139"/>
      <c r="N274" s="139"/>
      <c r="O274" s="139"/>
      <c r="P274" s="121"/>
    </row>
    <row r="275" spans="6:16" s="30" customFormat="1" x14ac:dyDescent="0.35">
      <c r="F275" s="26"/>
      <c r="G275" s="26"/>
      <c r="H275" s="26"/>
      <c r="I275" s="121"/>
      <c r="J275" s="121"/>
      <c r="K275" s="121"/>
      <c r="L275" s="121"/>
      <c r="M275" s="139"/>
      <c r="N275" s="139"/>
      <c r="O275" s="139"/>
      <c r="P275" s="121"/>
    </row>
    <row r="276" spans="6:16" s="30" customFormat="1" x14ac:dyDescent="0.35">
      <c r="F276" s="26"/>
      <c r="G276" s="26"/>
      <c r="H276" s="26"/>
      <c r="I276" s="121"/>
      <c r="J276" s="121"/>
      <c r="K276" s="121"/>
      <c r="L276" s="121"/>
      <c r="M276" s="139"/>
      <c r="N276" s="139"/>
      <c r="O276" s="139"/>
      <c r="P276" s="121"/>
    </row>
    <row r="277" spans="6:16" s="30" customFormat="1" x14ac:dyDescent="0.35">
      <c r="F277" s="26"/>
      <c r="G277" s="26"/>
      <c r="H277" s="26"/>
      <c r="I277" s="121"/>
      <c r="J277" s="121"/>
      <c r="K277" s="121"/>
      <c r="L277" s="121"/>
      <c r="M277" s="139"/>
      <c r="N277" s="139"/>
      <c r="O277" s="139"/>
      <c r="P277" s="121"/>
    </row>
    <row r="278" spans="6:16" s="30" customFormat="1" x14ac:dyDescent="0.35">
      <c r="F278" s="26"/>
      <c r="G278" s="26"/>
      <c r="H278" s="26"/>
      <c r="I278" s="121"/>
      <c r="J278" s="121"/>
      <c r="K278" s="121"/>
      <c r="L278" s="121"/>
      <c r="M278" s="139"/>
      <c r="N278" s="139"/>
      <c r="O278" s="139"/>
      <c r="P278" s="121"/>
    </row>
    <row r="279" spans="6:16" s="30" customFormat="1" x14ac:dyDescent="0.35">
      <c r="F279" s="26"/>
      <c r="G279" s="26"/>
      <c r="H279" s="26"/>
      <c r="I279" s="121"/>
      <c r="J279" s="121"/>
      <c r="K279" s="121"/>
      <c r="L279" s="121"/>
      <c r="M279" s="139"/>
      <c r="N279" s="139"/>
      <c r="O279" s="139"/>
      <c r="P279" s="121"/>
    </row>
    <row r="280" spans="6:16" s="30" customFormat="1" x14ac:dyDescent="0.35">
      <c r="F280" s="26"/>
      <c r="G280" s="26"/>
      <c r="H280" s="26"/>
      <c r="I280" s="121"/>
      <c r="J280" s="121"/>
      <c r="K280" s="121"/>
      <c r="L280" s="121"/>
      <c r="M280" s="139"/>
      <c r="N280" s="139"/>
      <c r="O280" s="139"/>
      <c r="P280" s="121"/>
    </row>
    <row r="281" spans="6:16" s="30" customFormat="1" x14ac:dyDescent="0.35">
      <c r="F281" s="26"/>
      <c r="G281" s="26"/>
      <c r="H281" s="26"/>
      <c r="I281" s="121"/>
      <c r="J281" s="121"/>
      <c r="K281" s="121"/>
      <c r="L281" s="121"/>
      <c r="M281" s="139"/>
      <c r="N281" s="139"/>
      <c r="O281" s="139"/>
      <c r="P281" s="121"/>
    </row>
    <row r="282" spans="6:16" s="30" customFormat="1" x14ac:dyDescent="0.35">
      <c r="F282" s="26"/>
      <c r="G282" s="26"/>
      <c r="H282" s="26"/>
      <c r="I282" s="121"/>
      <c r="J282" s="121"/>
      <c r="K282" s="121"/>
      <c r="L282" s="121"/>
      <c r="M282" s="139"/>
      <c r="N282" s="139"/>
      <c r="O282" s="139"/>
      <c r="P282" s="121"/>
    </row>
    <row r="283" spans="6:16" s="30" customFormat="1" x14ac:dyDescent="0.35">
      <c r="F283" s="26"/>
      <c r="G283" s="26"/>
      <c r="H283" s="26"/>
      <c r="I283" s="121"/>
      <c r="J283" s="121"/>
      <c r="K283" s="121"/>
      <c r="L283" s="121"/>
      <c r="M283" s="139"/>
      <c r="N283" s="139"/>
      <c r="O283" s="139"/>
      <c r="P283" s="121"/>
    </row>
    <row r="284" spans="6:16" s="30" customFormat="1" x14ac:dyDescent="0.35">
      <c r="F284" s="26"/>
      <c r="G284" s="26"/>
      <c r="H284" s="26"/>
      <c r="I284" s="121"/>
      <c r="J284" s="121"/>
      <c r="K284" s="121"/>
      <c r="L284" s="121"/>
      <c r="M284" s="139"/>
      <c r="N284" s="139"/>
      <c r="O284" s="139"/>
      <c r="P284" s="121"/>
    </row>
    <row r="285" spans="6:16" s="30" customFormat="1" x14ac:dyDescent="0.35">
      <c r="F285" s="26"/>
      <c r="G285" s="26"/>
      <c r="H285" s="26"/>
      <c r="I285" s="121"/>
      <c r="J285" s="121"/>
      <c r="K285" s="121"/>
      <c r="L285" s="121"/>
      <c r="M285" s="139"/>
      <c r="N285" s="139"/>
      <c r="O285" s="139"/>
      <c r="P285" s="121"/>
    </row>
    <row r="286" spans="6:16" s="30" customFormat="1" x14ac:dyDescent="0.35">
      <c r="F286" s="26"/>
      <c r="G286" s="26"/>
      <c r="H286" s="26"/>
      <c r="I286" s="121"/>
      <c r="J286" s="121"/>
      <c r="K286" s="121"/>
      <c r="L286" s="121"/>
      <c r="M286" s="139"/>
      <c r="N286" s="139"/>
      <c r="O286" s="139"/>
      <c r="P286" s="121"/>
    </row>
    <row r="287" spans="6:16" s="30" customFormat="1" x14ac:dyDescent="0.35">
      <c r="F287" s="26"/>
      <c r="G287" s="26"/>
      <c r="H287" s="26"/>
      <c r="I287" s="121"/>
      <c r="J287" s="121"/>
      <c r="K287" s="121"/>
      <c r="L287" s="121"/>
      <c r="M287" s="139"/>
      <c r="N287" s="139"/>
      <c r="O287" s="139"/>
      <c r="P287" s="121"/>
    </row>
    <row r="288" spans="6:16" s="30" customFormat="1" x14ac:dyDescent="0.35">
      <c r="F288" s="26"/>
      <c r="G288" s="26"/>
      <c r="H288" s="26"/>
      <c r="I288" s="121"/>
      <c r="J288" s="121"/>
      <c r="K288" s="121"/>
      <c r="L288" s="121"/>
      <c r="M288" s="139"/>
      <c r="N288" s="139"/>
      <c r="O288" s="139"/>
      <c r="P288" s="121"/>
    </row>
    <row r="289" spans="6:16" s="30" customFormat="1" x14ac:dyDescent="0.35">
      <c r="F289" s="26"/>
      <c r="G289" s="26"/>
      <c r="H289" s="26"/>
      <c r="I289" s="121"/>
      <c r="J289" s="121"/>
      <c r="K289" s="121"/>
      <c r="L289" s="121"/>
      <c r="M289" s="139"/>
      <c r="N289" s="139"/>
      <c r="O289" s="139"/>
      <c r="P289" s="121"/>
    </row>
    <row r="290" spans="6:16" s="30" customFormat="1" x14ac:dyDescent="0.35">
      <c r="F290" s="26"/>
      <c r="G290" s="26"/>
      <c r="H290" s="26"/>
      <c r="I290" s="121"/>
      <c r="J290" s="121"/>
      <c r="K290" s="121"/>
      <c r="L290" s="121"/>
      <c r="M290" s="139"/>
      <c r="N290" s="139"/>
      <c r="O290" s="139"/>
      <c r="P290" s="121"/>
    </row>
    <row r="291" spans="6:16" s="30" customFormat="1" x14ac:dyDescent="0.35">
      <c r="F291" s="26"/>
      <c r="G291" s="26"/>
      <c r="H291" s="26"/>
      <c r="I291" s="121"/>
      <c r="J291" s="121"/>
      <c r="K291" s="121"/>
      <c r="L291" s="121"/>
      <c r="M291" s="139"/>
      <c r="N291" s="139"/>
      <c r="O291" s="139"/>
      <c r="P291" s="121"/>
    </row>
    <row r="292" spans="6:16" s="30" customFormat="1" x14ac:dyDescent="0.35">
      <c r="F292" s="26"/>
      <c r="G292" s="26"/>
      <c r="H292" s="26"/>
      <c r="I292" s="121"/>
      <c r="J292" s="121"/>
      <c r="K292" s="121"/>
      <c r="L292" s="121"/>
      <c r="M292" s="139"/>
      <c r="N292" s="139"/>
      <c r="O292" s="139"/>
      <c r="P292" s="121"/>
    </row>
    <row r="293" spans="6:16" s="30" customFormat="1" x14ac:dyDescent="0.35">
      <c r="F293" s="26"/>
      <c r="G293" s="26"/>
      <c r="H293" s="26"/>
      <c r="I293" s="121"/>
      <c r="J293" s="121"/>
      <c r="K293" s="121"/>
      <c r="L293" s="121"/>
      <c r="M293" s="139"/>
      <c r="N293" s="139"/>
      <c r="O293" s="139"/>
      <c r="P293" s="121"/>
    </row>
    <row r="294" spans="6:16" s="30" customFormat="1" x14ac:dyDescent="0.35">
      <c r="F294" s="26"/>
      <c r="G294" s="26"/>
      <c r="H294" s="26"/>
      <c r="I294" s="121"/>
      <c r="J294" s="121"/>
      <c r="K294" s="121"/>
      <c r="L294" s="121"/>
      <c r="M294" s="139"/>
      <c r="N294" s="139"/>
      <c r="O294" s="139"/>
      <c r="P294" s="121"/>
    </row>
    <row r="295" spans="6:16" s="30" customFormat="1" x14ac:dyDescent="0.35">
      <c r="F295" s="26"/>
      <c r="G295" s="26"/>
      <c r="H295" s="26"/>
      <c r="I295" s="121"/>
      <c r="J295" s="121"/>
      <c r="K295" s="121"/>
      <c r="L295" s="121"/>
      <c r="M295" s="139"/>
      <c r="N295" s="139"/>
      <c r="O295" s="139"/>
      <c r="P295" s="121"/>
    </row>
    <row r="296" spans="6:16" s="30" customFormat="1" x14ac:dyDescent="0.35">
      <c r="F296" s="26"/>
      <c r="G296" s="26"/>
      <c r="H296" s="26"/>
      <c r="I296" s="121"/>
      <c r="J296" s="121"/>
      <c r="K296" s="121"/>
      <c r="L296" s="121"/>
      <c r="M296" s="139"/>
      <c r="N296" s="139"/>
      <c r="O296" s="139"/>
      <c r="P296" s="121"/>
    </row>
    <row r="297" spans="6:16" s="30" customFormat="1" x14ac:dyDescent="0.35">
      <c r="F297" s="26"/>
      <c r="G297" s="26"/>
      <c r="H297" s="26"/>
      <c r="I297" s="121"/>
      <c r="J297" s="121"/>
      <c r="K297" s="121"/>
      <c r="L297" s="121"/>
      <c r="M297" s="139"/>
      <c r="N297" s="139"/>
      <c r="O297" s="139"/>
      <c r="P297" s="121"/>
    </row>
    <row r="298" spans="6:16" s="30" customFormat="1" x14ac:dyDescent="0.35">
      <c r="F298" s="26"/>
      <c r="G298" s="26"/>
      <c r="H298" s="26"/>
      <c r="I298" s="121"/>
      <c r="J298" s="121"/>
      <c r="K298" s="121"/>
      <c r="L298" s="121"/>
      <c r="M298" s="139"/>
      <c r="N298" s="139"/>
      <c r="O298" s="139"/>
      <c r="P298" s="121"/>
    </row>
    <row r="299" spans="6:16" s="30" customFormat="1" x14ac:dyDescent="0.35">
      <c r="F299" s="26"/>
      <c r="G299" s="26"/>
      <c r="H299" s="26"/>
      <c r="I299" s="121"/>
      <c r="J299" s="121"/>
      <c r="K299" s="121"/>
      <c r="L299" s="121"/>
      <c r="M299" s="139"/>
      <c r="N299" s="139"/>
      <c r="O299" s="139"/>
      <c r="P299" s="121"/>
    </row>
    <row r="300" spans="6:16" s="30" customFormat="1" x14ac:dyDescent="0.35">
      <c r="F300" s="26"/>
      <c r="G300" s="26"/>
      <c r="H300" s="26"/>
      <c r="I300" s="121"/>
      <c r="J300" s="121"/>
      <c r="K300" s="121"/>
      <c r="L300" s="121"/>
      <c r="M300" s="139"/>
      <c r="N300" s="139"/>
      <c r="O300" s="139"/>
      <c r="P300" s="121"/>
    </row>
    <row r="301" spans="6:16" s="30" customFormat="1" x14ac:dyDescent="0.35">
      <c r="F301" s="26"/>
      <c r="G301" s="26"/>
      <c r="H301" s="26"/>
      <c r="I301" s="121"/>
      <c r="J301" s="121"/>
      <c r="K301" s="121"/>
      <c r="L301" s="121"/>
      <c r="M301" s="139"/>
      <c r="N301" s="139"/>
      <c r="O301" s="139"/>
      <c r="P301" s="121"/>
    </row>
    <row r="302" spans="6:16" s="30" customFormat="1" x14ac:dyDescent="0.35">
      <c r="F302" s="26"/>
      <c r="G302" s="26"/>
      <c r="H302" s="26"/>
      <c r="I302" s="121"/>
      <c r="J302" s="121"/>
      <c r="K302" s="121"/>
      <c r="L302" s="121"/>
      <c r="M302" s="139"/>
      <c r="N302" s="139"/>
      <c r="O302" s="139"/>
      <c r="P302" s="121"/>
    </row>
    <row r="303" spans="6:16" s="30" customFormat="1" x14ac:dyDescent="0.35">
      <c r="F303" s="26"/>
      <c r="G303" s="26"/>
      <c r="H303" s="26"/>
      <c r="I303" s="121"/>
      <c r="J303" s="121"/>
      <c r="K303" s="121"/>
      <c r="L303" s="121"/>
      <c r="M303" s="139"/>
      <c r="N303" s="139"/>
      <c r="O303" s="139"/>
      <c r="P303" s="121"/>
    </row>
    <row r="304" spans="6:16" s="30" customFormat="1" x14ac:dyDescent="0.35">
      <c r="F304" s="26"/>
      <c r="G304" s="26"/>
      <c r="H304" s="26"/>
      <c r="I304" s="121"/>
      <c r="J304" s="121"/>
      <c r="K304" s="121"/>
      <c r="L304" s="121"/>
      <c r="M304" s="139"/>
      <c r="N304" s="139"/>
      <c r="O304" s="139"/>
      <c r="P304" s="121"/>
    </row>
    <row r="305" spans="6:16" s="30" customFormat="1" x14ac:dyDescent="0.35">
      <c r="F305" s="26"/>
      <c r="G305" s="26"/>
      <c r="H305" s="26"/>
      <c r="I305" s="121"/>
      <c r="J305" s="121"/>
      <c r="K305" s="121"/>
      <c r="L305" s="121"/>
      <c r="M305" s="139"/>
      <c r="N305" s="139"/>
      <c r="O305" s="139"/>
      <c r="P305" s="121"/>
    </row>
    <row r="306" spans="6:16" s="30" customFormat="1" x14ac:dyDescent="0.35">
      <c r="F306" s="26"/>
      <c r="G306" s="26"/>
      <c r="H306" s="26"/>
      <c r="I306" s="121"/>
      <c r="J306" s="121"/>
      <c r="K306" s="121"/>
      <c r="L306" s="121"/>
      <c r="M306" s="139"/>
      <c r="N306" s="139"/>
      <c r="O306" s="139"/>
      <c r="P306" s="121"/>
    </row>
    <row r="307" spans="6:16" s="30" customFormat="1" x14ac:dyDescent="0.35">
      <c r="F307" s="26"/>
      <c r="G307" s="26"/>
      <c r="H307" s="26"/>
      <c r="I307" s="121"/>
      <c r="J307" s="121"/>
      <c r="K307" s="121"/>
      <c r="L307" s="121"/>
      <c r="M307" s="139"/>
      <c r="N307" s="139"/>
      <c r="O307" s="139"/>
      <c r="P307" s="121"/>
    </row>
    <row r="308" spans="6:16" s="30" customFormat="1" x14ac:dyDescent="0.35">
      <c r="F308" s="26"/>
      <c r="G308" s="26"/>
      <c r="H308" s="26"/>
      <c r="I308" s="121"/>
      <c r="J308" s="121"/>
      <c r="K308" s="121"/>
      <c r="L308" s="121"/>
      <c r="M308" s="139"/>
      <c r="N308" s="139"/>
      <c r="O308" s="139"/>
      <c r="P308" s="121"/>
    </row>
    <row r="309" spans="6:16" s="30" customFormat="1" x14ac:dyDescent="0.35">
      <c r="F309" s="26"/>
      <c r="G309" s="26"/>
      <c r="H309" s="26"/>
      <c r="I309" s="121"/>
      <c r="J309" s="121"/>
      <c r="K309" s="121"/>
      <c r="L309" s="121"/>
      <c r="M309" s="139"/>
      <c r="N309" s="139"/>
      <c r="O309" s="139"/>
      <c r="P309" s="121"/>
    </row>
    <row r="310" spans="6:16" s="30" customFormat="1" x14ac:dyDescent="0.35">
      <c r="F310" s="26"/>
      <c r="G310" s="26"/>
      <c r="H310" s="26"/>
      <c r="I310" s="121"/>
      <c r="J310" s="121"/>
      <c r="K310" s="121"/>
      <c r="L310" s="121"/>
      <c r="M310" s="139"/>
      <c r="N310" s="139"/>
      <c r="O310" s="139"/>
      <c r="P310" s="121"/>
    </row>
    <row r="311" spans="6:16" s="30" customFormat="1" x14ac:dyDescent="0.35">
      <c r="F311" s="26"/>
      <c r="G311" s="26"/>
      <c r="H311" s="26"/>
      <c r="I311" s="121"/>
      <c r="J311" s="121"/>
      <c r="K311" s="121"/>
      <c r="L311" s="121"/>
      <c r="M311" s="139"/>
      <c r="N311" s="139"/>
      <c r="O311" s="139"/>
      <c r="P311" s="121"/>
    </row>
    <row r="312" spans="6:16" s="30" customFormat="1" x14ac:dyDescent="0.35">
      <c r="F312" s="26"/>
      <c r="G312" s="26"/>
      <c r="H312" s="26"/>
      <c r="I312" s="121"/>
      <c r="J312" s="121"/>
      <c r="K312" s="121"/>
      <c r="L312" s="121"/>
      <c r="M312" s="139"/>
      <c r="N312" s="139"/>
      <c r="O312" s="139"/>
      <c r="P312" s="121"/>
    </row>
    <row r="313" spans="6:16" s="30" customFormat="1" x14ac:dyDescent="0.35">
      <c r="F313" s="26"/>
      <c r="G313" s="26"/>
      <c r="H313" s="26"/>
      <c r="I313" s="121"/>
      <c r="J313" s="121"/>
      <c r="K313" s="121"/>
      <c r="L313" s="121"/>
      <c r="M313" s="139"/>
      <c r="N313" s="139"/>
      <c r="O313" s="139"/>
      <c r="P313" s="121"/>
    </row>
    <row r="314" spans="6:16" s="30" customFormat="1" x14ac:dyDescent="0.35">
      <c r="F314" s="26"/>
      <c r="G314" s="26"/>
      <c r="H314" s="26"/>
      <c r="I314" s="121"/>
      <c r="J314" s="121"/>
      <c r="K314" s="121"/>
      <c r="L314" s="121"/>
      <c r="M314" s="139"/>
      <c r="N314" s="139"/>
      <c r="O314" s="139"/>
      <c r="P314" s="121"/>
    </row>
    <row r="315" spans="6:16" s="30" customFormat="1" x14ac:dyDescent="0.35">
      <c r="F315" s="26"/>
      <c r="G315" s="26"/>
      <c r="H315" s="26"/>
      <c r="I315" s="121"/>
      <c r="J315" s="121"/>
      <c r="K315" s="121"/>
      <c r="L315" s="121"/>
      <c r="M315" s="139"/>
      <c r="N315" s="139"/>
      <c r="O315" s="139"/>
      <c r="P315" s="121"/>
    </row>
    <row r="316" spans="6:16" s="30" customFormat="1" x14ac:dyDescent="0.35">
      <c r="F316" s="26"/>
      <c r="G316" s="26"/>
      <c r="H316" s="26"/>
      <c r="I316" s="121"/>
      <c r="J316" s="121"/>
      <c r="K316" s="121"/>
      <c r="L316" s="121"/>
      <c r="M316" s="139"/>
      <c r="N316" s="139"/>
      <c r="O316" s="139"/>
      <c r="P316" s="121"/>
    </row>
    <row r="317" spans="6:16" s="30" customFormat="1" x14ac:dyDescent="0.35">
      <c r="F317" s="26"/>
      <c r="G317" s="26"/>
      <c r="H317" s="26"/>
      <c r="I317" s="121"/>
      <c r="J317" s="121"/>
      <c r="K317" s="121"/>
      <c r="L317" s="121"/>
      <c r="M317" s="139"/>
      <c r="N317" s="139"/>
      <c r="O317" s="139"/>
      <c r="P317" s="121"/>
    </row>
    <row r="318" spans="6:16" s="30" customFormat="1" x14ac:dyDescent="0.35">
      <c r="F318" s="26"/>
      <c r="G318" s="26"/>
      <c r="H318" s="26"/>
      <c r="I318" s="121"/>
      <c r="J318" s="121"/>
      <c r="K318" s="121"/>
      <c r="L318" s="121"/>
      <c r="M318" s="139"/>
      <c r="N318" s="139"/>
      <c r="O318" s="139"/>
      <c r="P318" s="121"/>
    </row>
    <row r="319" spans="6:16" s="30" customFormat="1" x14ac:dyDescent="0.35">
      <c r="F319" s="26"/>
      <c r="G319" s="26"/>
      <c r="H319" s="26"/>
      <c r="I319" s="121"/>
      <c r="J319" s="121"/>
      <c r="K319" s="121"/>
      <c r="L319" s="121"/>
      <c r="M319" s="139"/>
      <c r="N319" s="139"/>
      <c r="O319" s="139"/>
      <c r="P319" s="121"/>
    </row>
    <row r="320" spans="6:16" s="30" customFormat="1" x14ac:dyDescent="0.35">
      <c r="F320" s="26"/>
      <c r="G320" s="26"/>
      <c r="H320" s="26"/>
      <c r="I320" s="121"/>
      <c r="J320" s="121"/>
      <c r="K320" s="121"/>
      <c r="L320" s="121"/>
      <c r="M320" s="139"/>
      <c r="N320" s="139"/>
      <c r="O320" s="139"/>
      <c r="P320" s="121"/>
    </row>
    <row r="321" spans="6:16" s="30" customFormat="1" x14ac:dyDescent="0.35">
      <c r="F321" s="26"/>
      <c r="G321" s="26"/>
      <c r="H321" s="26"/>
      <c r="I321" s="121"/>
      <c r="J321" s="121"/>
      <c r="K321" s="121"/>
      <c r="L321" s="121"/>
      <c r="M321" s="139"/>
      <c r="N321" s="139"/>
      <c r="O321" s="139"/>
      <c r="P321" s="121"/>
    </row>
    <row r="322" spans="6:16" s="30" customFormat="1" x14ac:dyDescent="0.35">
      <c r="F322" s="26"/>
      <c r="G322" s="26"/>
      <c r="H322" s="26"/>
      <c r="I322" s="121"/>
      <c r="J322" s="121"/>
      <c r="K322" s="121"/>
      <c r="L322" s="121"/>
      <c r="M322" s="139"/>
      <c r="N322" s="139"/>
      <c r="O322" s="139"/>
      <c r="P322" s="121"/>
    </row>
    <row r="323" spans="6:16" s="30" customFormat="1" x14ac:dyDescent="0.35">
      <c r="F323" s="26"/>
      <c r="G323" s="26"/>
      <c r="H323" s="26"/>
      <c r="I323" s="121"/>
      <c r="J323" s="121"/>
      <c r="K323" s="121"/>
      <c r="L323" s="121"/>
      <c r="M323" s="139"/>
      <c r="N323" s="139"/>
      <c r="O323" s="139"/>
      <c r="P323" s="121"/>
    </row>
    <row r="324" spans="6:16" s="30" customFormat="1" x14ac:dyDescent="0.35">
      <c r="F324" s="26"/>
      <c r="G324" s="26"/>
      <c r="H324" s="26"/>
      <c r="I324" s="121"/>
      <c r="J324" s="121"/>
      <c r="K324" s="121"/>
      <c r="L324" s="121"/>
      <c r="M324" s="139"/>
      <c r="N324" s="139"/>
      <c r="O324" s="139"/>
      <c r="P324" s="121"/>
    </row>
    <row r="325" spans="6:16" s="30" customFormat="1" x14ac:dyDescent="0.35">
      <c r="F325" s="26"/>
      <c r="G325" s="26"/>
      <c r="H325" s="26"/>
      <c r="I325" s="121"/>
      <c r="J325" s="121"/>
      <c r="K325" s="121"/>
      <c r="L325" s="121"/>
      <c r="M325" s="139"/>
      <c r="N325" s="139"/>
      <c r="O325" s="139"/>
      <c r="P325" s="121"/>
    </row>
    <row r="326" spans="6:16" s="30" customFormat="1" x14ac:dyDescent="0.35">
      <c r="F326" s="26"/>
      <c r="G326" s="26"/>
      <c r="H326" s="26"/>
      <c r="I326" s="121"/>
      <c r="J326" s="121"/>
      <c r="K326" s="121"/>
      <c r="L326" s="121"/>
      <c r="M326" s="139"/>
      <c r="N326" s="139"/>
      <c r="O326" s="139"/>
      <c r="P326" s="121"/>
    </row>
    <row r="327" spans="6:16" s="30" customFormat="1" x14ac:dyDescent="0.35">
      <c r="F327" s="26"/>
      <c r="G327" s="26"/>
      <c r="H327" s="26"/>
      <c r="I327" s="121"/>
      <c r="J327" s="121"/>
      <c r="K327" s="121"/>
      <c r="L327" s="121"/>
      <c r="M327" s="139"/>
      <c r="N327" s="139"/>
      <c r="O327" s="139"/>
      <c r="P327" s="121"/>
    </row>
    <row r="328" spans="6:16" s="30" customFormat="1" x14ac:dyDescent="0.35">
      <c r="F328" s="26"/>
      <c r="G328" s="26"/>
      <c r="H328" s="26"/>
      <c r="I328" s="121"/>
      <c r="J328" s="121"/>
      <c r="K328" s="121"/>
      <c r="L328" s="121"/>
      <c r="M328" s="139"/>
      <c r="N328" s="139"/>
      <c r="O328" s="139"/>
      <c r="P328" s="121"/>
    </row>
    <row r="329" spans="6:16" s="30" customFormat="1" x14ac:dyDescent="0.35">
      <c r="F329" s="26"/>
      <c r="G329" s="26"/>
      <c r="H329" s="26"/>
      <c r="I329" s="121"/>
      <c r="J329" s="121"/>
      <c r="K329" s="121"/>
      <c r="L329" s="121"/>
      <c r="M329" s="139"/>
      <c r="N329" s="139"/>
      <c r="O329" s="139"/>
      <c r="P329" s="121"/>
    </row>
    <row r="330" spans="6:16" s="30" customFormat="1" x14ac:dyDescent="0.35">
      <c r="F330" s="26"/>
      <c r="G330" s="26"/>
      <c r="H330" s="26"/>
      <c r="I330" s="121"/>
      <c r="J330" s="121"/>
      <c r="K330" s="121"/>
      <c r="L330" s="121"/>
      <c r="M330" s="139"/>
      <c r="N330" s="139"/>
      <c r="O330" s="139"/>
      <c r="P330" s="121"/>
    </row>
    <row r="331" spans="6:16" s="30" customFormat="1" x14ac:dyDescent="0.35">
      <c r="F331" s="26"/>
      <c r="G331" s="26"/>
      <c r="H331" s="26"/>
      <c r="I331" s="121"/>
      <c r="J331" s="121"/>
      <c r="K331" s="121"/>
      <c r="L331" s="121"/>
      <c r="M331" s="139"/>
      <c r="N331" s="139"/>
      <c r="O331" s="139"/>
      <c r="P331" s="121"/>
    </row>
    <row r="332" spans="6:16" s="30" customFormat="1" x14ac:dyDescent="0.35">
      <c r="F332" s="26"/>
      <c r="G332" s="26"/>
      <c r="H332" s="26"/>
      <c r="I332" s="121"/>
      <c r="J332" s="121"/>
      <c r="K332" s="121"/>
      <c r="L332" s="121"/>
      <c r="M332" s="139"/>
      <c r="N332" s="139"/>
      <c r="O332" s="139"/>
      <c r="P332" s="121"/>
    </row>
    <row r="333" spans="6:16" s="30" customFormat="1" x14ac:dyDescent="0.35">
      <c r="F333" s="26"/>
      <c r="G333" s="26"/>
      <c r="H333" s="26"/>
      <c r="I333" s="121"/>
      <c r="J333" s="121"/>
      <c r="K333" s="121"/>
      <c r="L333" s="121"/>
      <c r="M333" s="139"/>
      <c r="N333" s="139"/>
      <c r="O333" s="139"/>
      <c r="P333" s="121"/>
    </row>
    <row r="334" spans="6:16" s="30" customFormat="1" x14ac:dyDescent="0.35">
      <c r="F334" s="26"/>
      <c r="G334" s="26"/>
      <c r="H334" s="26"/>
      <c r="I334" s="121"/>
      <c r="J334" s="121"/>
      <c r="K334" s="121"/>
      <c r="L334" s="121"/>
      <c r="M334" s="139"/>
      <c r="N334" s="139"/>
      <c r="O334" s="139"/>
      <c r="P334" s="121"/>
    </row>
    <row r="335" spans="6:16" s="30" customFormat="1" x14ac:dyDescent="0.35">
      <c r="F335" s="26"/>
      <c r="G335" s="26"/>
      <c r="H335" s="26"/>
      <c r="I335" s="121"/>
      <c r="J335" s="121"/>
      <c r="K335" s="121"/>
      <c r="L335" s="121"/>
      <c r="M335" s="139"/>
      <c r="N335" s="139"/>
      <c r="O335" s="139"/>
      <c r="P335" s="121"/>
    </row>
    <row r="336" spans="6:16" s="30" customFormat="1" x14ac:dyDescent="0.35">
      <c r="F336" s="26"/>
      <c r="G336" s="26"/>
      <c r="H336" s="26"/>
      <c r="I336" s="121"/>
      <c r="J336" s="121"/>
      <c r="K336" s="121"/>
      <c r="L336" s="121"/>
      <c r="M336" s="139"/>
      <c r="N336" s="139"/>
      <c r="O336" s="139"/>
      <c r="P336" s="121"/>
    </row>
    <row r="337" spans="6:16" s="30" customFormat="1" x14ac:dyDescent="0.35">
      <c r="F337" s="26"/>
      <c r="G337" s="26"/>
      <c r="H337" s="26"/>
      <c r="I337" s="121"/>
      <c r="J337" s="121"/>
      <c r="K337" s="121"/>
      <c r="L337" s="121"/>
      <c r="M337" s="139"/>
      <c r="N337" s="139"/>
      <c r="O337" s="139"/>
      <c r="P337" s="121"/>
    </row>
    <row r="338" spans="6:16" s="30" customFormat="1" x14ac:dyDescent="0.35">
      <c r="F338" s="26"/>
      <c r="G338" s="26"/>
      <c r="H338" s="26"/>
      <c r="I338" s="121"/>
      <c r="J338" s="121"/>
      <c r="K338" s="121"/>
      <c r="L338" s="121"/>
      <c r="M338" s="139"/>
      <c r="N338" s="139"/>
      <c r="O338" s="139"/>
      <c r="P338" s="121"/>
    </row>
    <row r="339" spans="6:16" s="30" customFormat="1" x14ac:dyDescent="0.35">
      <c r="F339" s="26"/>
      <c r="G339" s="26"/>
      <c r="H339" s="26"/>
      <c r="I339" s="121"/>
      <c r="J339" s="121"/>
      <c r="K339" s="121"/>
      <c r="L339" s="121"/>
      <c r="M339" s="139"/>
      <c r="N339" s="139"/>
      <c r="O339" s="139"/>
      <c r="P339" s="121"/>
    </row>
    <row r="340" spans="6:16" s="30" customFormat="1" x14ac:dyDescent="0.35">
      <c r="F340" s="26"/>
      <c r="G340" s="26"/>
      <c r="H340" s="26"/>
      <c r="I340" s="121"/>
      <c r="J340" s="121"/>
      <c r="K340" s="121"/>
      <c r="L340" s="121"/>
      <c r="M340" s="139"/>
      <c r="N340" s="139"/>
      <c r="O340" s="139"/>
      <c r="P340" s="121"/>
    </row>
    <row r="341" spans="6:16" s="30" customFormat="1" x14ac:dyDescent="0.35">
      <c r="F341" s="26"/>
      <c r="G341" s="26"/>
      <c r="H341" s="26"/>
      <c r="I341" s="121"/>
      <c r="J341" s="121"/>
      <c r="K341" s="121"/>
      <c r="L341" s="121"/>
      <c r="M341" s="139"/>
      <c r="N341" s="139"/>
      <c r="O341" s="139"/>
      <c r="P341" s="121"/>
    </row>
    <row r="342" spans="6:16" s="30" customFormat="1" x14ac:dyDescent="0.35">
      <c r="F342" s="26"/>
      <c r="G342" s="26"/>
      <c r="H342" s="26"/>
      <c r="I342" s="121"/>
      <c r="J342" s="121"/>
      <c r="K342" s="121"/>
      <c r="L342" s="121"/>
      <c r="M342" s="139"/>
      <c r="N342" s="139"/>
      <c r="O342" s="139"/>
      <c r="P342" s="121"/>
    </row>
    <row r="343" spans="6:16" s="30" customFormat="1" x14ac:dyDescent="0.35">
      <c r="F343" s="26"/>
      <c r="G343" s="26"/>
      <c r="H343" s="26"/>
      <c r="I343" s="121"/>
      <c r="J343" s="121"/>
      <c r="K343" s="121"/>
      <c r="L343" s="121"/>
      <c r="M343" s="139"/>
      <c r="N343" s="139"/>
      <c r="O343" s="139"/>
      <c r="P343" s="121"/>
    </row>
    <row r="344" spans="6:16" s="30" customFormat="1" x14ac:dyDescent="0.35">
      <c r="F344" s="26"/>
      <c r="G344" s="26"/>
      <c r="H344" s="26"/>
      <c r="I344" s="121"/>
      <c r="J344" s="121"/>
      <c r="K344" s="121"/>
      <c r="L344" s="121"/>
      <c r="M344" s="139"/>
      <c r="N344" s="139"/>
      <c r="O344" s="139"/>
      <c r="P344" s="121"/>
    </row>
    <row r="345" spans="6:16" s="30" customFormat="1" x14ac:dyDescent="0.35">
      <c r="F345" s="26"/>
      <c r="G345" s="26"/>
      <c r="H345" s="26"/>
      <c r="I345" s="121"/>
      <c r="J345" s="121"/>
      <c r="K345" s="121"/>
      <c r="L345" s="121"/>
      <c r="M345" s="139"/>
      <c r="N345" s="139"/>
      <c r="O345" s="139"/>
      <c r="P345" s="121"/>
    </row>
    <row r="346" spans="6:16" s="30" customFormat="1" x14ac:dyDescent="0.35">
      <c r="F346" s="26"/>
      <c r="G346" s="26"/>
      <c r="H346" s="26"/>
      <c r="I346" s="121"/>
      <c r="J346" s="121"/>
      <c r="K346" s="121"/>
      <c r="L346" s="121"/>
      <c r="M346" s="139"/>
      <c r="N346" s="139"/>
      <c r="O346" s="139"/>
      <c r="P346" s="121"/>
    </row>
    <row r="347" spans="6:16" s="30" customFormat="1" x14ac:dyDescent="0.35">
      <c r="F347" s="26"/>
      <c r="G347" s="26"/>
      <c r="H347" s="26"/>
      <c r="I347" s="121"/>
      <c r="J347" s="121"/>
      <c r="K347" s="121"/>
      <c r="L347" s="121"/>
      <c r="M347" s="139"/>
      <c r="N347" s="139"/>
      <c r="O347" s="139"/>
      <c r="P347" s="121"/>
    </row>
    <row r="348" spans="6:16" s="30" customFormat="1" x14ac:dyDescent="0.35">
      <c r="F348" s="26"/>
      <c r="G348" s="26"/>
      <c r="H348" s="26"/>
      <c r="I348" s="121"/>
      <c r="J348" s="121"/>
      <c r="K348" s="121"/>
      <c r="L348" s="121"/>
      <c r="M348" s="139"/>
      <c r="N348" s="139"/>
      <c r="O348" s="139"/>
      <c r="P348" s="121"/>
    </row>
    <row r="349" spans="6:16" s="30" customFormat="1" x14ac:dyDescent="0.35">
      <c r="F349" s="26"/>
      <c r="G349" s="26"/>
      <c r="H349" s="26"/>
      <c r="I349" s="121"/>
      <c r="J349" s="121"/>
      <c r="K349" s="121"/>
      <c r="L349" s="121"/>
      <c r="M349" s="139"/>
      <c r="N349" s="139"/>
      <c r="O349" s="139"/>
      <c r="P349" s="121"/>
    </row>
    <row r="350" spans="6:16" s="30" customFormat="1" x14ac:dyDescent="0.35">
      <c r="F350" s="26"/>
      <c r="G350" s="26"/>
      <c r="H350" s="26"/>
      <c r="I350" s="121"/>
      <c r="J350" s="121"/>
      <c r="K350" s="121"/>
      <c r="L350" s="121"/>
      <c r="M350" s="139"/>
      <c r="N350" s="139"/>
      <c r="O350" s="139"/>
      <c r="P350" s="121"/>
    </row>
    <row r="351" spans="6:16" s="30" customFormat="1" x14ac:dyDescent="0.35">
      <c r="F351" s="26"/>
      <c r="G351" s="26"/>
      <c r="H351" s="26"/>
      <c r="I351" s="121"/>
      <c r="J351" s="121"/>
      <c r="K351" s="121"/>
      <c r="L351" s="121"/>
      <c r="M351" s="139"/>
      <c r="N351" s="139"/>
      <c r="O351" s="139"/>
      <c r="P351" s="121"/>
    </row>
    <row r="352" spans="6:16" s="30" customFormat="1" x14ac:dyDescent="0.35">
      <c r="F352" s="26"/>
      <c r="G352" s="26"/>
      <c r="H352" s="26"/>
      <c r="I352" s="121"/>
      <c r="J352" s="121"/>
      <c r="K352" s="121"/>
      <c r="L352" s="121"/>
      <c r="M352" s="139"/>
      <c r="N352" s="139"/>
      <c r="O352" s="139"/>
      <c r="P352" s="121"/>
    </row>
    <row r="353" spans="6:16" s="30" customFormat="1" x14ac:dyDescent="0.35">
      <c r="F353" s="26"/>
      <c r="G353" s="26"/>
      <c r="H353" s="26"/>
      <c r="I353" s="121"/>
      <c r="J353" s="121"/>
      <c r="K353" s="121"/>
      <c r="L353" s="121"/>
      <c r="M353" s="139"/>
      <c r="N353" s="139"/>
      <c r="O353" s="139"/>
      <c r="P353" s="121"/>
    </row>
    <row r="354" spans="6:16" s="30" customFormat="1" x14ac:dyDescent="0.35">
      <c r="F354" s="26"/>
      <c r="G354" s="26"/>
      <c r="H354" s="26"/>
      <c r="I354" s="121"/>
      <c r="J354" s="121"/>
      <c r="K354" s="121"/>
      <c r="L354" s="121"/>
      <c r="M354" s="139"/>
      <c r="N354" s="139"/>
      <c r="O354" s="139"/>
      <c r="P354" s="121"/>
    </row>
    <row r="355" spans="6:16" s="30" customFormat="1" x14ac:dyDescent="0.35">
      <c r="F355" s="26"/>
      <c r="G355" s="26"/>
      <c r="H355" s="26"/>
      <c r="I355" s="121"/>
      <c r="J355" s="121"/>
      <c r="K355" s="121"/>
      <c r="L355" s="121"/>
      <c r="M355" s="139"/>
      <c r="N355" s="139"/>
      <c r="O355" s="139"/>
      <c r="P355" s="121"/>
    </row>
    <row r="356" spans="6:16" s="30" customFormat="1" x14ac:dyDescent="0.35">
      <c r="F356" s="26"/>
      <c r="G356" s="26"/>
      <c r="H356" s="26"/>
      <c r="I356" s="121"/>
      <c r="J356" s="121"/>
      <c r="K356" s="121"/>
      <c r="L356" s="121"/>
      <c r="M356" s="139"/>
      <c r="N356" s="139"/>
      <c r="O356" s="139"/>
      <c r="P356" s="121"/>
    </row>
    <row r="357" spans="6:16" s="30" customFormat="1" x14ac:dyDescent="0.35">
      <c r="F357" s="26"/>
      <c r="G357" s="26"/>
      <c r="H357" s="26"/>
      <c r="I357" s="121"/>
      <c r="J357" s="121"/>
      <c r="K357" s="121"/>
      <c r="L357" s="121"/>
      <c r="M357" s="139"/>
      <c r="N357" s="139"/>
      <c r="O357" s="139"/>
      <c r="P357" s="121"/>
    </row>
    <row r="358" spans="6:16" s="30" customFormat="1" x14ac:dyDescent="0.35">
      <c r="F358" s="26"/>
      <c r="G358" s="26"/>
      <c r="H358" s="26"/>
      <c r="I358" s="121"/>
      <c r="J358" s="121"/>
      <c r="K358" s="121"/>
      <c r="L358" s="121"/>
      <c r="M358" s="139"/>
      <c r="N358" s="139"/>
      <c r="O358" s="139"/>
      <c r="P358" s="121"/>
    </row>
    <row r="359" spans="6:16" s="30" customFormat="1" x14ac:dyDescent="0.35">
      <c r="F359" s="26"/>
      <c r="G359" s="26"/>
      <c r="H359" s="26"/>
      <c r="I359" s="121"/>
      <c r="J359" s="121"/>
      <c r="K359" s="121"/>
      <c r="L359" s="121"/>
      <c r="M359" s="139"/>
      <c r="N359" s="139"/>
      <c r="O359" s="139"/>
      <c r="P359" s="121"/>
    </row>
    <row r="360" spans="6:16" s="30" customFormat="1" x14ac:dyDescent="0.35">
      <c r="F360" s="26"/>
      <c r="G360" s="26"/>
      <c r="H360" s="26"/>
      <c r="I360" s="121"/>
      <c r="J360" s="121"/>
      <c r="K360" s="121"/>
      <c r="L360" s="121"/>
      <c r="M360" s="139"/>
      <c r="N360" s="139"/>
      <c r="O360" s="139"/>
      <c r="P360" s="121"/>
    </row>
    <row r="361" spans="6:16" s="30" customFormat="1" x14ac:dyDescent="0.35">
      <c r="F361" s="26"/>
      <c r="G361" s="26"/>
      <c r="H361" s="26"/>
      <c r="I361" s="121"/>
      <c r="J361" s="121"/>
      <c r="K361" s="121"/>
      <c r="L361" s="121"/>
      <c r="M361" s="139"/>
      <c r="N361" s="139"/>
      <c r="O361" s="139"/>
      <c r="P361" s="121"/>
    </row>
    <row r="362" spans="6:16" s="30" customFormat="1" x14ac:dyDescent="0.35">
      <c r="F362" s="26"/>
      <c r="G362" s="26"/>
      <c r="H362" s="26"/>
      <c r="I362" s="121"/>
      <c r="J362" s="121"/>
      <c r="K362" s="121"/>
      <c r="L362" s="121"/>
      <c r="M362" s="139"/>
      <c r="N362" s="139"/>
      <c r="O362" s="139"/>
      <c r="P362" s="121"/>
    </row>
    <row r="363" spans="6:16" s="30" customFormat="1" x14ac:dyDescent="0.35">
      <c r="F363" s="26"/>
      <c r="G363" s="26"/>
      <c r="H363" s="26"/>
      <c r="I363" s="121"/>
      <c r="J363" s="121"/>
      <c r="K363" s="121"/>
      <c r="L363" s="121"/>
      <c r="M363" s="139"/>
      <c r="N363" s="139"/>
      <c r="O363" s="139"/>
      <c r="P363" s="121"/>
    </row>
    <row r="364" spans="6:16" s="30" customFormat="1" x14ac:dyDescent="0.35">
      <c r="F364" s="26"/>
      <c r="G364" s="26"/>
      <c r="H364" s="26"/>
      <c r="I364" s="121"/>
      <c r="J364" s="121"/>
      <c r="K364" s="121"/>
      <c r="L364" s="121"/>
      <c r="M364" s="139"/>
      <c r="N364" s="139"/>
      <c r="O364" s="139"/>
      <c r="P364" s="121"/>
    </row>
    <row r="365" spans="6:16" s="30" customFormat="1" x14ac:dyDescent="0.35">
      <c r="F365" s="26"/>
      <c r="G365" s="26"/>
      <c r="H365" s="26"/>
      <c r="I365" s="121"/>
      <c r="J365" s="121"/>
      <c r="K365" s="121"/>
      <c r="L365" s="121"/>
      <c r="M365" s="139"/>
      <c r="N365" s="139"/>
      <c r="O365" s="139"/>
      <c r="P365" s="121"/>
    </row>
    <row r="366" spans="6:16" s="30" customFormat="1" x14ac:dyDescent="0.35">
      <c r="F366" s="26"/>
      <c r="G366" s="26"/>
      <c r="H366" s="26"/>
      <c r="I366" s="121"/>
      <c r="J366" s="121"/>
      <c r="K366" s="121"/>
      <c r="L366" s="121"/>
      <c r="M366" s="139"/>
      <c r="N366" s="139"/>
      <c r="O366" s="139"/>
      <c r="P366" s="121"/>
    </row>
    <row r="367" spans="6:16" s="30" customFormat="1" x14ac:dyDescent="0.35">
      <c r="F367" s="26"/>
      <c r="G367" s="26"/>
      <c r="H367" s="26"/>
      <c r="I367" s="121"/>
      <c r="J367" s="121"/>
      <c r="K367" s="121"/>
      <c r="L367" s="121"/>
      <c r="M367" s="139"/>
      <c r="N367" s="139"/>
      <c r="O367" s="139"/>
      <c r="P367" s="121"/>
    </row>
    <row r="368" spans="6:16" s="30" customFormat="1" x14ac:dyDescent="0.35">
      <c r="F368" s="26"/>
      <c r="G368" s="26"/>
      <c r="H368" s="26"/>
      <c r="I368" s="121"/>
      <c r="J368" s="121"/>
      <c r="K368" s="121"/>
      <c r="L368" s="121"/>
      <c r="M368" s="139"/>
      <c r="N368" s="139"/>
      <c r="O368" s="139"/>
      <c r="P368" s="121"/>
    </row>
    <row r="369" spans="6:16" s="30" customFormat="1" x14ac:dyDescent="0.35">
      <c r="F369" s="26"/>
      <c r="G369" s="26"/>
      <c r="H369" s="26"/>
      <c r="I369" s="121"/>
      <c r="J369" s="121"/>
      <c r="K369" s="121"/>
      <c r="L369" s="121"/>
      <c r="M369" s="139"/>
      <c r="N369" s="139"/>
      <c r="O369" s="139"/>
      <c r="P369" s="121"/>
    </row>
    <row r="370" spans="6:16" s="30" customFormat="1" x14ac:dyDescent="0.35">
      <c r="F370" s="26"/>
      <c r="G370" s="26"/>
      <c r="H370" s="26"/>
      <c r="I370" s="121"/>
      <c r="J370" s="121"/>
      <c r="K370" s="121"/>
      <c r="L370" s="121"/>
      <c r="M370" s="139"/>
      <c r="N370" s="139"/>
      <c r="O370" s="139"/>
      <c r="P370" s="121"/>
    </row>
    <row r="371" spans="6:16" s="30" customFormat="1" x14ac:dyDescent="0.35">
      <c r="F371" s="26"/>
      <c r="G371" s="26"/>
      <c r="H371" s="26"/>
      <c r="I371" s="121"/>
      <c r="J371" s="121"/>
      <c r="K371" s="121"/>
      <c r="L371" s="121"/>
      <c r="M371" s="139"/>
      <c r="N371" s="139"/>
      <c r="O371" s="139"/>
      <c r="P371" s="121"/>
    </row>
    <row r="372" spans="6:16" s="30" customFormat="1" x14ac:dyDescent="0.35">
      <c r="F372" s="26"/>
      <c r="G372" s="26"/>
      <c r="H372" s="26"/>
      <c r="I372" s="121"/>
      <c r="J372" s="121"/>
      <c r="K372" s="121"/>
      <c r="L372" s="121"/>
      <c r="M372" s="139"/>
      <c r="N372" s="139"/>
      <c r="O372" s="139"/>
      <c r="P372" s="121"/>
    </row>
    <row r="373" spans="6:16" s="30" customFormat="1" x14ac:dyDescent="0.35">
      <c r="F373" s="26"/>
      <c r="G373" s="26"/>
      <c r="H373" s="26"/>
      <c r="I373" s="121"/>
      <c r="J373" s="121"/>
      <c r="K373" s="121"/>
      <c r="L373" s="121"/>
      <c r="M373" s="139"/>
      <c r="N373" s="139"/>
      <c r="O373" s="139"/>
      <c r="P373" s="121"/>
    </row>
    <row r="374" spans="6:16" s="30" customFormat="1" x14ac:dyDescent="0.35">
      <c r="F374" s="26"/>
      <c r="G374" s="26"/>
      <c r="H374" s="26"/>
      <c r="I374" s="121"/>
      <c r="J374" s="121"/>
      <c r="K374" s="121"/>
      <c r="L374" s="121"/>
      <c r="M374" s="139"/>
      <c r="N374" s="139"/>
      <c r="O374" s="139"/>
      <c r="P374" s="121"/>
    </row>
    <row r="375" spans="6:16" s="30" customFormat="1" x14ac:dyDescent="0.35">
      <c r="F375" s="26"/>
      <c r="G375" s="26"/>
      <c r="H375" s="26"/>
      <c r="I375" s="121"/>
      <c r="J375" s="121"/>
      <c r="K375" s="121"/>
      <c r="L375" s="121"/>
      <c r="M375" s="139"/>
      <c r="N375" s="139"/>
      <c r="O375" s="139"/>
      <c r="P375" s="121"/>
    </row>
    <row r="376" spans="6:16" s="30" customFormat="1" x14ac:dyDescent="0.35">
      <c r="F376" s="26"/>
      <c r="G376" s="26"/>
      <c r="H376" s="26"/>
      <c r="I376" s="121"/>
      <c r="J376" s="121"/>
      <c r="K376" s="121"/>
      <c r="L376" s="121"/>
      <c r="M376" s="139"/>
      <c r="N376" s="139"/>
      <c r="O376" s="139"/>
      <c r="P376" s="121"/>
    </row>
    <row r="377" spans="6:16" s="30" customFormat="1" x14ac:dyDescent="0.35">
      <c r="F377" s="26"/>
      <c r="G377" s="26"/>
      <c r="H377" s="26"/>
      <c r="I377" s="121"/>
      <c r="J377" s="121"/>
      <c r="K377" s="121"/>
      <c r="L377" s="121"/>
      <c r="M377" s="139"/>
      <c r="N377" s="139"/>
      <c r="O377" s="139"/>
      <c r="P377" s="121"/>
    </row>
    <row r="378" spans="6:16" s="30" customFormat="1" x14ac:dyDescent="0.35">
      <c r="F378" s="26"/>
      <c r="G378" s="26"/>
      <c r="H378" s="26"/>
      <c r="I378" s="121"/>
      <c r="J378" s="121"/>
      <c r="K378" s="121"/>
      <c r="L378" s="121"/>
      <c r="M378" s="139"/>
      <c r="N378" s="139"/>
      <c r="O378" s="139"/>
      <c r="P378" s="121"/>
    </row>
    <row r="379" spans="6:16" s="30" customFormat="1" x14ac:dyDescent="0.35">
      <c r="F379" s="26"/>
      <c r="G379" s="26"/>
      <c r="H379" s="26"/>
      <c r="I379" s="121"/>
      <c r="J379" s="121"/>
      <c r="K379" s="121"/>
      <c r="L379" s="121"/>
      <c r="M379" s="139"/>
      <c r="N379" s="139"/>
      <c r="O379" s="139"/>
      <c r="P379" s="121"/>
    </row>
    <row r="380" spans="6:16" s="30" customFormat="1" x14ac:dyDescent="0.35">
      <c r="F380" s="26"/>
      <c r="G380" s="26"/>
      <c r="H380" s="26"/>
      <c r="I380" s="121"/>
      <c r="J380" s="121"/>
      <c r="K380" s="121"/>
      <c r="L380" s="121"/>
      <c r="M380" s="139"/>
      <c r="N380" s="139"/>
      <c r="O380" s="139"/>
      <c r="P380" s="121"/>
    </row>
    <row r="381" spans="6:16" s="30" customFormat="1" x14ac:dyDescent="0.35">
      <c r="F381" s="26"/>
      <c r="G381" s="26"/>
      <c r="H381" s="26"/>
      <c r="I381" s="121"/>
      <c r="J381" s="121"/>
      <c r="K381" s="121"/>
      <c r="L381" s="121"/>
      <c r="M381" s="139"/>
      <c r="N381" s="139"/>
      <c r="O381" s="139"/>
      <c r="P381" s="121"/>
    </row>
    <row r="382" spans="6:16" s="30" customFormat="1" x14ac:dyDescent="0.35">
      <c r="F382" s="26"/>
      <c r="G382" s="26"/>
      <c r="H382" s="26"/>
      <c r="I382" s="121"/>
      <c r="J382" s="121"/>
      <c r="K382" s="121"/>
      <c r="L382" s="121"/>
      <c r="M382" s="139"/>
      <c r="N382" s="139"/>
      <c r="O382" s="139"/>
      <c r="P382" s="121"/>
    </row>
    <row r="383" spans="6:16" s="30" customFormat="1" x14ac:dyDescent="0.35">
      <c r="F383" s="26"/>
      <c r="G383" s="26"/>
      <c r="H383" s="26"/>
      <c r="I383" s="121"/>
      <c r="J383" s="121"/>
      <c r="K383" s="121"/>
      <c r="L383" s="121"/>
      <c r="M383" s="139"/>
      <c r="N383" s="139"/>
      <c r="O383" s="139"/>
      <c r="P383" s="121"/>
    </row>
    <row r="384" spans="6:16" s="30" customFormat="1" x14ac:dyDescent="0.35">
      <c r="F384" s="26"/>
      <c r="G384" s="26"/>
      <c r="H384" s="26"/>
      <c r="I384" s="121"/>
      <c r="J384" s="121"/>
      <c r="K384" s="121"/>
      <c r="L384" s="121"/>
      <c r="M384" s="139"/>
      <c r="N384" s="139"/>
      <c r="O384" s="139"/>
      <c r="P384" s="121"/>
    </row>
    <row r="385" spans="6:16" s="30" customFormat="1" x14ac:dyDescent="0.35">
      <c r="F385" s="26"/>
      <c r="G385" s="26"/>
      <c r="H385" s="26"/>
      <c r="I385" s="121"/>
      <c r="J385" s="121"/>
      <c r="K385" s="121"/>
      <c r="L385" s="121"/>
      <c r="M385" s="139"/>
      <c r="N385" s="139"/>
      <c r="O385" s="139"/>
      <c r="P385" s="121"/>
    </row>
    <row r="386" spans="6:16" s="30" customFormat="1" x14ac:dyDescent="0.35">
      <c r="F386" s="26"/>
      <c r="G386" s="26"/>
      <c r="H386" s="26"/>
      <c r="I386" s="121"/>
      <c r="J386" s="121"/>
      <c r="K386" s="121"/>
      <c r="L386" s="121"/>
      <c r="M386" s="139"/>
      <c r="N386" s="139"/>
      <c r="O386" s="139"/>
      <c r="P386" s="121"/>
    </row>
    <row r="387" spans="6:16" s="30" customFormat="1" x14ac:dyDescent="0.35">
      <c r="F387" s="26"/>
      <c r="G387" s="26"/>
      <c r="H387" s="26"/>
      <c r="I387" s="121"/>
      <c r="J387" s="121"/>
      <c r="K387" s="121"/>
      <c r="L387" s="121"/>
      <c r="M387" s="139"/>
      <c r="N387" s="139"/>
      <c r="O387" s="139"/>
      <c r="P387" s="121"/>
    </row>
    <row r="388" spans="6:16" s="30" customFormat="1" x14ac:dyDescent="0.35">
      <c r="F388" s="26"/>
      <c r="G388" s="26"/>
      <c r="H388" s="26"/>
      <c r="I388" s="121"/>
      <c r="J388" s="121"/>
      <c r="K388" s="121"/>
      <c r="L388" s="121"/>
      <c r="M388" s="139"/>
      <c r="N388" s="139"/>
      <c r="O388" s="139"/>
      <c r="P388" s="121"/>
    </row>
    <row r="389" spans="6:16" s="30" customFormat="1" x14ac:dyDescent="0.35">
      <c r="F389" s="26"/>
      <c r="G389" s="26"/>
      <c r="H389" s="26"/>
      <c r="I389" s="121"/>
      <c r="J389" s="121"/>
      <c r="K389" s="121"/>
      <c r="L389" s="121"/>
      <c r="M389" s="139"/>
      <c r="N389" s="139"/>
      <c r="O389" s="139"/>
      <c r="P389" s="121"/>
    </row>
    <row r="390" spans="6:16" s="30" customFormat="1" x14ac:dyDescent="0.35">
      <c r="F390" s="26"/>
      <c r="G390" s="26"/>
      <c r="H390" s="26"/>
      <c r="I390" s="121"/>
      <c r="J390" s="121"/>
      <c r="K390" s="121"/>
      <c r="L390" s="121"/>
      <c r="M390" s="139"/>
      <c r="N390" s="139"/>
      <c r="O390" s="139"/>
      <c r="P390" s="121"/>
    </row>
    <row r="391" spans="6:16" s="30" customFormat="1" x14ac:dyDescent="0.35">
      <c r="F391" s="26"/>
      <c r="G391" s="26"/>
      <c r="H391" s="26"/>
      <c r="I391" s="121"/>
      <c r="J391" s="121"/>
      <c r="K391" s="121"/>
      <c r="L391" s="121"/>
      <c r="M391" s="139"/>
      <c r="N391" s="139"/>
      <c r="O391" s="139"/>
      <c r="P391" s="121"/>
    </row>
    <row r="392" spans="6:16" s="30" customFormat="1" x14ac:dyDescent="0.35">
      <c r="F392" s="26"/>
      <c r="G392" s="26"/>
      <c r="H392" s="26"/>
      <c r="I392" s="121"/>
      <c r="J392" s="121"/>
      <c r="K392" s="121"/>
      <c r="L392" s="121"/>
      <c r="M392" s="139"/>
      <c r="N392" s="139"/>
      <c r="O392" s="139"/>
      <c r="P392" s="121"/>
    </row>
    <row r="393" spans="6:16" s="30" customFormat="1" x14ac:dyDescent="0.35">
      <c r="F393" s="26"/>
      <c r="G393" s="26"/>
      <c r="H393" s="26"/>
      <c r="I393" s="121"/>
      <c r="J393" s="121"/>
      <c r="K393" s="121"/>
      <c r="L393" s="121"/>
      <c r="M393" s="139"/>
      <c r="N393" s="139"/>
      <c r="O393" s="139"/>
      <c r="P393" s="121"/>
    </row>
    <row r="394" spans="6:16" s="30" customFormat="1" x14ac:dyDescent="0.35">
      <c r="F394" s="26"/>
      <c r="G394" s="26"/>
      <c r="H394" s="26"/>
      <c r="I394" s="121"/>
      <c r="J394" s="121"/>
      <c r="K394" s="121"/>
      <c r="L394" s="121"/>
      <c r="M394" s="139"/>
      <c r="N394" s="139"/>
      <c r="O394" s="139"/>
      <c r="P394" s="121"/>
    </row>
    <row r="395" spans="6:16" s="30" customFormat="1" x14ac:dyDescent="0.35">
      <c r="F395" s="26"/>
      <c r="G395" s="26"/>
      <c r="H395" s="26"/>
      <c r="I395" s="121"/>
      <c r="J395" s="121"/>
      <c r="K395" s="121"/>
      <c r="L395" s="121"/>
      <c r="M395" s="139"/>
      <c r="N395" s="139"/>
      <c r="O395" s="139"/>
      <c r="P395" s="121"/>
    </row>
    <row r="396" spans="6:16" s="30" customFormat="1" x14ac:dyDescent="0.35">
      <c r="F396" s="26"/>
      <c r="G396" s="26"/>
      <c r="H396" s="26"/>
      <c r="I396" s="121"/>
      <c r="J396" s="121"/>
      <c r="K396" s="121"/>
      <c r="L396" s="121"/>
      <c r="M396" s="139"/>
      <c r="N396" s="139"/>
      <c r="O396" s="139"/>
      <c r="P396" s="121"/>
    </row>
    <row r="397" spans="6:16" s="30" customFormat="1" x14ac:dyDescent="0.35">
      <c r="F397" s="26"/>
      <c r="G397" s="26"/>
      <c r="H397" s="26"/>
      <c r="I397" s="121"/>
      <c r="J397" s="121"/>
      <c r="K397" s="121"/>
      <c r="L397" s="121"/>
      <c r="M397" s="139"/>
      <c r="N397" s="139"/>
      <c r="O397" s="139"/>
      <c r="P397" s="121"/>
    </row>
    <row r="398" spans="6:16" s="30" customFormat="1" x14ac:dyDescent="0.35">
      <c r="F398" s="26"/>
      <c r="G398" s="26"/>
      <c r="H398" s="26"/>
      <c r="I398" s="121"/>
      <c r="J398" s="121"/>
      <c r="K398" s="121"/>
      <c r="L398" s="121"/>
      <c r="M398" s="139"/>
      <c r="N398" s="139"/>
      <c r="O398" s="139"/>
      <c r="P398" s="121"/>
    </row>
    <row r="399" spans="6:16" s="30" customFormat="1" x14ac:dyDescent="0.35">
      <c r="F399" s="26"/>
      <c r="G399" s="26"/>
      <c r="H399" s="26"/>
      <c r="I399" s="121"/>
      <c r="J399" s="121"/>
      <c r="K399" s="121"/>
      <c r="L399" s="121"/>
      <c r="M399" s="139"/>
      <c r="N399" s="139"/>
      <c r="O399" s="139"/>
      <c r="P399" s="121"/>
    </row>
    <row r="400" spans="6:16" s="30" customFormat="1" x14ac:dyDescent="0.35">
      <c r="F400" s="26"/>
      <c r="G400" s="26"/>
      <c r="H400" s="26"/>
      <c r="I400" s="121"/>
      <c r="J400" s="121"/>
      <c r="K400" s="121"/>
      <c r="L400" s="121"/>
      <c r="M400" s="139"/>
      <c r="N400" s="139"/>
      <c r="O400" s="139"/>
      <c r="P400" s="121"/>
    </row>
    <row r="401" spans="6:16" s="30" customFormat="1" x14ac:dyDescent="0.35">
      <c r="F401" s="26"/>
      <c r="G401" s="26"/>
      <c r="H401" s="26"/>
      <c r="I401" s="121"/>
      <c r="J401" s="121"/>
      <c r="K401" s="121"/>
      <c r="L401" s="121"/>
      <c r="M401" s="139"/>
      <c r="N401" s="139"/>
      <c r="O401" s="139"/>
      <c r="P401" s="121"/>
    </row>
    <row r="402" spans="6:16" s="30" customFormat="1" x14ac:dyDescent="0.35">
      <c r="F402" s="26"/>
      <c r="G402" s="26"/>
      <c r="H402" s="26"/>
      <c r="I402" s="121"/>
      <c r="J402" s="121"/>
      <c r="K402" s="121"/>
      <c r="L402" s="121"/>
      <c r="M402" s="139"/>
      <c r="N402" s="139"/>
      <c r="O402" s="139"/>
      <c r="P402" s="121"/>
    </row>
    <row r="403" spans="6:16" s="30" customFormat="1" x14ac:dyDescent="0.35">
      <c r="F403" s="26"/>
      <c r="G403" s="26"/>
      <c r="H403" s="26"/>
      <c r="I403" s="121"/>
      <c r="J403" s="121"/>
      <c r="K403" s="121"/>
      <c r="L403" s="121"/>
      <c r="M403" s="139"/>
      <c r="N403" s="139"/>
      <c r="O403" s="139"/>
      <c r="P403" s="121"/>
    </row>
    <row r="404" spans="6:16" s="30" customFormat="1" x14ac:dyDescent="0.35">
      <c r="F404" s="26"/>
      <c r="G404" s="26"/>
      <c r="H404" s="26"/>
      <c r="I404" s="121"/>
      <c r="J404" s="121"/>
      <c r="K404" s="121"/>
      <c r="L404" s="121"/>
      <c r="M404" s="139"/>
      <c r="N404" s="139"/>
      <c r="O404" s="139"/>
      <c r="P404" s="121"/>
    </row>
    <row r="405" spans="6:16" s="30" customFormat="1" x14ac:dyDescent="0.35">
      <c r="F405" s="26"/>
      <c r="G405" s="26"/>
      <c r="H405" s="26"/>
      <c r="I405" s="121"/>
      <c r="J405" s="121"/>
      <c r="K405" s="121"/>
      <c r="L405" s="121"/>
      <c r="M405" s="139"/>
      <c r="N405" s="139"/>
      <c r="O405" s="139"/>
      <c r="P405" s="121"/>
    </row>
    <row r="406" spans="6:16" s="30" customFormat="1" x14ac:dyDescent="0.35">
      <c r="F406" s="26"/>
      <c r="G406" s="26"/>
      <c r="H406" s="26"/>
      <c r="I406" s="121"/>
      <c r="J406" s="121"/>
      <c r="K406" s="121"/>
      <c r="L406" s="121"/>
      <c r="M406" s="139"/>
      <c r="N406" s="139"/>
      <c r="O406" s="139"/>
      <c r="P406" s="121"/>
    </row>
    <row r="407" spans="6:16" s="30" customFormat="1" x14ac:dyDescent="0.35">
      <c r="F407" s="26"/>
      <c r="G407" s="26"/>
      <c r="H407" s="26"/>
      <c r="I407" s="121"/>
      <c r="J407" s="121"/>
      <c r="K407" s="121"/>
      <c r="L407" s="121"/>
      <c r="M407" s="139"/>
      <c r="N407" s="139"/>
      <c r="O407" s="139"/>
      <c r="P407" s="121"/>
    </row>
    <row r="408" spans="6:16" s="30" customFormat="1" x14ac:dyDescent="0.35">
      <c r="F408" s="26"/>
      <c r="G408" s="26"/>
      <c r="H408" s="26"/>
      <c r="I408" s="121"/>
      <c r="J408" s="121"/>
      <c r="K408" s="121"/>
      <c r="L408" s="121"/>
      <c r="M408" s="139"/>
      <c r="N408" s="139"/>
      <c r="O408" s="139"/>
      <c r="P408" s="121"/>
    </row>
    <row r="409" spans="6:16" s="30" customFormat="1" x14ac:dyDescent="0.35">
      <c r="F409" s="26"/>
      <c r="G409" s="26"/>
      <c r="H409" s="26"/>
      <c r="I409" s="121"/>
      <c r="J409" s="121"/>
      <c r="K409" s="121"/>
      <c r="L409" s="121"/>
      <c r="M409" s="139"/>
      <c r="N409" s="139"/>
      <c r="O409" s="139"/>
      <c r="P409" s="121"/>
    </row>
    <row r="410" spans="6:16" s="30" customFormat="1" x14ac:dyDescent="0.35">
      <c r="F410" s="26"/>
      <c r="G410" s="26"/>
      <c r="H410" s="26"/>
      <c r="I410" s="121"/>
      <c r="J410" s="121"/>
      <c r="K410" s="121"/>
      <c r="L410" s="121"/>
      <c r="M410" s="139"/>
      <c r="N410" s="139"/>
      <c r="O410" s="139"/>
      <c r="P410" s="121"/>
    </row>
    <row r="411" spans="6:16" s="30" customFormat="1" x14ac:dyDescent="0.35">
      <c r="F411" s="26"/>
      <c r="G411" s="26"/>
      <c r="H411" s="26"/>
      <c r="I411" s="121"/>
      <c r="J411" s="121"/>
      <c r="K411" s="121"/>
      <c r="L411" s="121"/>
      <c r="M411" s="139"/>
      <c r="N411" s="139"/>
      <c r="O411" s="139"/>
      <c r="P411" s="121"/>
    </row>
    <row r="412" spans="6:16" s="30" customFormat="1" x14ac:dyDescent="0.35">
      <c r="F412" s="26"/>
      <c r="G412" s="26"/>
      <c r="H412" s="26"/>
      <c r="I412" s="121"/>
      <c r="J412" s="121"/>
      <c r="K412" s="121"/>
      <c r="L412" s="121"/>
      <c r="M412" s="139"/>
      <c r="N412" s="139"/>
      <c r="O412" s="139"/>
      <c r="P412" s="121"/>
    </row>
    <row r="413" spans="6:16" s="30" customFormat="1" x14ac:dyDescent="0.35">
      <c r="F413" s="26"/>
      <c r="G413" s="26"/>
      <c r="H413" s="26"/>
      <c r="I413" s="121"/>
      <c r="J413" s="121"/>
      <c r="K413" s="121"/>
      <c r="L413" s="121"/>
      <c r="M413" s="139"/>
      <c r="N413" s="139"/>
      <c r="O413" s="139"/>
      <c r="P413" s="121"/>
    </row>
    <row r="414" spans="6:16" s="30" customFormat="1" x14ac:dyDescent="0.35">
      <c r="F414" s="26"/>
      <c r="G414" s="26"/>
      <c r="H414" s="26"/>
      <c r="I414" s="121"/>
      <c r="J414" s="121"/>
      <c r="K414" s="121"/>
      <c r="L414" s="121"/>
      <c r="M414" s="139"/>
      <c r="N414" s="139"/>
      <c r="O414" s="139"/>
      <c r="P414" s="121"/>
    </row>
    <row r="415" spans="6:16" s="30" customFormat="1" x14ac:dyDescent="0.35">
      <c r="F415" s="26"/>
      <c r="G415" s="26"/>
      <c r="H415" s="26"/>
      <c r="I415" s="121"/>
      <c r="J415" s="121"/>
      <c r="K415" s="121"/>
      <c r="L415" s="121"/>
      <c r="M415" s="139"/>
      <c r="N415" s="139"/>
      <c r="O415" s="139"/>
      <c r="P415" s="121"/>
    </row>
    <row r="416" spans="6:16" s="30" customFormat="1" x14ac:dyDescent="0.35">
      <c r="F416" s="26"/>
      <c r="G416" s="26"/>
      <c r="H416" s="26"/>
      <c r="I416" s="121"/>
      <c r="J416" s="121"/>
      <c r="K416" s="121"/>
      <c r="L416" s="121"/>
      <c r="M416" s="139"/>
      <c r="N416" s="139"/>
      <c r="O416" s="139"/>
      <c r="P416" s="121"/>
    </row>
    <row r="417" spans="6:16" s="30" customFormat="1" x14ac:dyDescent="0.35">
      <c r="F417" s="26"/>
      <c r="G417" s="26"/>
      <c r="H417" s="26"/>
      <c r="I417" s="121"/>
      <c r="J417" s="121"/>
      <c r="K417" s="121"/>
      <c r="L417" s="121"/>
      <c r="M417" s="139"/>
      <c r="N417" s="139"/>
      <c r="O417" s="139"/>
      <c r="P417" s="121"/>
    </row>
    <row r="418" spans="6:16" s="30" customFormat="1" x14ac:dyDescent="0.35">
      <c r="F418" s="26"/>
      <c r="G418" s="26"/>
      <c r="H418" s="26"/>
      <c r="I418" s="121"/>
      <c r="J418" s="121"/>
      <c r="K418" s="121"/>
      <c r="L418" s="121"/>
      <c r="M418" s="139"/>
      <c r="N418" s="139"/>
      <c r="O418" s="139"/>
      <c r="P418" s="121"/>
    </row>
    <row r="419" spans="6:16" s="30" customFormat="1" x14ac:dyDescent="0.35">
      <c r="F419" s="26"/>
      <c r="G419" s="26"/>
      <c r="H419" s="26"/>
      <c r="I419" s="121"/>
      <c r="J419" s="121"/>
      <c r="K419" s="121"/>
      <c r="L419" s="121"/>
      <c r="M419" s="139"/>
      <c r="N419" s="139"/>
      <c r="O419" s="139"/>
      <c r="P419" s="121"/>
    </row>
    <row r="420" spans="6:16" s="30" customFormat="1" x14ac:dyDescent="0.35">
      <c r="F420" s="26"/>
      <c r="G420" s="26"/>
      <c r="H420" s="26"/>
      <c r="I420" s="121"/>
      <c r="J420" s="121"/>
      <c r="K420" s="121"/>
      <c r="L420" s="121"/>
      <c r="M420" s="139"/>
      <c r="N420" s="139"/>
      <c r="O420" s="139"/>
      <c r="P420" s="121"/>
    </row>
    <row r="421" spans="6:16" s="30" customFormat="1" x14ac:dyDescent="0.35">
      <c r="F421" s="26"/>
      <c r="G421" s="26"/>
      <c r="H421" s="26"/>
      <c r="I421" s="121"/>
      <c r="J421" s="121"/>
      <c r="K421" s="121"/>
      <c r="L421" s="121"/>
      <c r="M421" s="139"/>
      <c r="N421" s="139"/>
      <c r="O421" s="139"/>
      <c r="P421" s="121"/>
    </row>
    <row r="422" spans="6:16" s="30" customFormat="1" x14ac:dyDescent="0.35">
      <c r="F422" s="26"/>
      <c r="G422" s="26"/>
      <c r="H422" s="26"/>
      <c r="I422" s="121"/>
      <c r="J422" s="121"/>
      <c r="K422" s="121"/>
      <c r="L422" s="121"/>
      <c r="M422" s="139"/>
      <c r="N422" s="139"/>
      <c r="O422" s="139"/>
      <c r="P422" s="121"/>
    </row>
    <row r="423" spans="6:16" s="30" customFormat="1" x14ac:dyDescent="0.35">
      <c r="F423" s="26"/>
      <c r="G423" s="26"/>
      <c r="H423" s="26"/>
      <c r="I423" s="121"/>
      <c r="J423" s="121"/>
      <c r="K423" s="121"/>
      <c r="L423" s="121"/>
      <c r="M423" s="139"/>
      <c r="N423" s="139"/>
      <c r="O423" s="139"/>
      <c r="P423" s="121"/>
    </row>
    <row r="424" spans="6:16" s="30" customFormat="1" x14ac:dyDescent="0.35">
      <c r="F424" s="26"/>
      <c r="G424" s="26"/>
      <c r="H424" s="26"/>
      <c r="I424" s="121"/>
      <c r="J424" s="121"/>
      <c r="K424" s="121"/>
      <c r="L424" s="121"/>
      <c r="M424" s="139"/>
      <c r="N424" s="139"/>
      <c r="O424" s="139"/>
      <c r="P424" s="121"/>
    </row>
    <row r="425" spans="6:16" s="30" customFormat="1" x14ac:dyDescent="0.35">
      <c r="F425" s="26"/>
      <c r="G425" s="26"/>
      <c r="H425" s="26"/>
      <c r="I425" s="121"/>
      <c r="J425" s="121"/>
      <c r="K425" s="121"/>
      <c r="L425" s="121"/>
      <c r="M425" s="139"/>
      <c r="N425" s="139"/>
      <c r="O425" s="139"/>
      <c r="P425" s="121"/>
    </row>
    <row r="426" spans="6:16" s="30" customFormat="1" x14ac:dyDescent="0.35">
      <c r="F426" s="26"/>
      <c r="G426" s="26"/>
      <c r="H426" s="26"/>
      <c r="I426" s="121"/>
      <c r="J426" s="121"/>
      <c r="K426" s="121"/>
      <c r="L426" s="121"/>
      <c r="M426" s="139"/>
      <c r="N426" s="139"/>
      <c r="O426" s="139"/>
      <c r="P426" s="121"/>
    </row>
    <row r="427" spans="6:16" s="30" customFormat="1" x14ac:dyDescent="0.35">
      <c r="F427" s="26"/>
      <c r="G427" s="26"/>
      <c r="H427" s="26"/>
      <c r="I427" s="121"/>
      <c r="J427" s="121"/>
      <c r="K427" s="121"/>
      <c r="L427" s="121"/>
      <c r="M427" s="139"/>
      <c r="N427" s="139"/>
      <c r="O427" s="139"/>
      <c r="P427" s="121"/>
    </row>
    <row r="428" spans="6:16" s="30" customFormat="1" x14ac:dyDescent="0.35">
      <c r="F428" s="26"/>
      <c r="G428" s="26"/>
      <c r="H428" s="26"/>
      <c r="I428" s="121"/>
      <c r="J428" s="121"/>
      <c r="K428" s="121"/>
      <c r="L428" s="121"/>
      <c r="M428" s="139"/>
      <c r="N428" s="139"/>
      <c r="O428" s="139"/>
      <c r="P428" s="121"/>
    </row>
    <row r="429" spans="6:16" s="30" customFormat="1" x14ac:dyDescent="0.35">
      <c r="F429" s="26"/>
      <c r="G429" s="26"/>
      <c r="H429" s="26"/>
      <c r="I429" s="121"/>
      <c r="J429" s="121"/>
      <c r="K429" s="121"/>
      <c r="L429" s="121"/>
      <c r="M429" s="139"/>
      <c r="N429" s="139"/>
      <c r="O429" s="139"/>
      <c r="P429" s="121"/>
    </row>
    <row r="430" spans="6:16" s="30" customFormat="1" x14ac:dyDescent="0.35">
      <c r="F430" s="26"/>
      <c r="G430" s="26"/>
      <c r="H430" s="26"/>
      <c r="I430" s="121"/>
      <c r="J430" s="121"/>
      <c r="K430" s="121"/>
      <c r="L430" s="121"/>
      <c r="M430" s="139"/>
      <c r="N430" s="139"/>
      <c r="O430" s="139"/>
      <c r="P430" s="121"/>
    </row>
    <row r="431" spans="6:16" s="30" customFormat="1" x14ac:dyDescent="0.35">
      <c r="F431" s="26"/>
      <c r="G431" s="26"/>
      <c r="H431" s="26"/>
      <c r="I431" s="121"/>
      <c r="J431" s="121"/>
      <c r="K431" s="121"/>
      <c r="L431" s="121"/>
      <c r="M431" s="139"/>
      <c r="N431" s="139"/>
      <c r="O431" s="139"/>
      <c r="P431" s="121"/>
    </row>
    <row r="432" spans="6:16" s="30" customFormat="1" x14ac:dyDescent="0.35">
      <c r="F432" s="26"/>
      <c r="G432" s="26"/>
      <c r="H432" s="26"/>
      <c r="I432" s="121"/>
      <c r="J432" s="121"/>
      <c r="K432" s="121"/>
      <c r="L432" s="121"/>
      <c r="M432" s="139"/>
      <c r="N432" s="139"/>
      <c r="O432" s="139"/>
      <c r="P432" s="121"/>
    </row>
    <row r="433" spans="6:16" s="30" customFormat="1" x14ac:dyDescent="0.35">
      <c r="F433" s="26"/>
      <c r="G433" s="26"/>
      <c r="H433" s="26"/>
      <c r="I433" s="121"/>
      <c r="J433" s="121"/>
      <c r="K433" s="121"/>
      <c r="L433" s="121"/>
      <c r="M433" s="139"/>
      <c r="N433" s="139"/>
      <c r="O433" s="139"/>
      <c r="P433" s="121"/>
    </row>
    <row r="434" spans="6:16" s="30" customFormat="1" x14ac:dyDescent="0.35">
      <c r="F434" s="26"/>
      <c r="G434" s="26"/>
      <c r="H434" s="26"/>
      <c r="I434" s="121"/>
      <c r="J434" s="121"/>
      <c r="K434" s="121"/>
      <c r="L434" s="121"/>
      <c r="M434" s="139"/>
      <c r="N434" s="139"/>
      <c r="O434" s="139"/>
      <c r="P434" s="121"/>
    </row>
    <row r="435" spans="6:16" s="30" customFormat="1" x14ac:dyDescent="0.35">
      <c r="F435" s="26"/>
      <c r="G435" s="26"/>
      <c r="H435" s="26"/>
      <c r="I435" s="121"/>
      <c r="J435" s="121"/>
      <c r="K435" s="121"/>
      <c r="L435" s="121"/>
      <c r="M435" s="139"/>
      <c r="N435" s="139"/>
      <c r="O435" s="139"/>
      <c r="P435" s="121"/>
    </row>
    <row r="436" spans="6:16" s="30" customFormat="1" x14ac:dyDescent="0.35">
      <c r="F436" s="26"/>
      <c r="G436" s="26"/>
      <c r="H436" s="26"/>
      <c r="I436" s="121"/>
      <c r="J436" s="121"/>
      <c r="K436" s="121"/>
      <c r="L436" s="121"/>
      <c r="M436" s="139"/>
      <c r="N436" s="139"/>
      <c r="O436" s="139"/>
      <c r="P436" s="121"/>
    </row>
    <row r="437" spans="6:16" s="30" customFormat="1" x14ac:dyDescent="0.35">
      <c r="F437" s="26"/>
      <c r="G437" s="26"/>
      <c r="H437" s="26"/>
      <c r="I437" s="121"/>
      <c r="J437" s="121"/>
      <c r="K437" s="121"/>
      <c r="L437" s="121"/>
      <c r="M437" s="139"/>
      <c r="N437" s="139"/>
      <c r="O437" s="139"/>
      <c r="P437" s="121"/>
    </row>
    <row r="438" spans="6:16" s="30" customFormat="1" x14ac:dyDescent="0.35">
      <c r="F438" s="26"/>
      <c r="G438" s="26"/>
      <c r="H438" s="26"/>
      <c r="I438" s="121"/>
      <c r="J438" s="121"/>
      <c r="K438" s="121"/>
      <c r="L438" s="121"/>
      <c r="M438" s="139"/>
      <c r="N438" s="139"/>
      <c r="O438" s="139"/>
      <c r="P438" s="121"/>
    </row>
    <row r="439" spans="6:16" s="30" customFormat="1" x14ac:dyDescent="0.35">
      <c r="F439" s="26"/>
      <c r="G439" s="26"/>
      <c r="H439" s="26"/>
      <c r="I439" s="121"/>
      <c r="J439" s="121"/>
      <c r="K439" s="121"/>
      <c r="L439" s="121"/>
      <c r="M439" s="139"/>
      <c r="N439" s="139"/>
      <c r="O439" s="139"/>
      <c r="P439" s="121"/>
    </row>
    <row r="440" spans="6:16" s="30" customFormat="1" x14ac:dyDescent="0.35">
      <c r="F440" s="26"/>
      <c r="G440" s="26"/>
      <c r="H440" s="26"/>
      <c r="I440" s="121"/>
      <c r="J440" s="121"/>
      <c r="K440" s="121"/>
      <c r="L440" s="121"/>
      <c r="M440" s="139"/>
      <c r="N440" s="139"/>
      <c r="O440" s="139"/>
      <c r="P440" s="121"/>
    </row>
    <row r="441" spans="6:16" s="30" customFormat="1" x14ac:dyDescent="0.35">
      <c r="F441" s="26"/>
      <c r="G441" s="26"/>
      <c r="H441" s="26"/>
      <c r="I441" s="121"/>
      <c r="J441" s="121"/>
      <c r="K441" s="121"/>
      <c r="L441" s="121"/>
      <c r="M441" s="139"/>
      <c r="N441" s="139"/>
      <c r="O441" s="139"/>
      <c r="P441" s="121"/>
    </row>
    <row r="442" spans="6:16" s="30" customFormat="1" x14ac:dyDescent="0.35">
      <c r="F442" s="26"/>
      <c r="G442" s="26"/>
      <c r="H442" s="26"/>
      <c r="I442" s="121"/>
      <c r="J442" s="121"/>
      <c r="K442" s="121"/>
      <c r="L442" s="121"/>
      <c r="M442" s="139"/>
      <c r="N442" s="139"/>
      <c r="O442" s="139"/>
      <c r="P442" s="121"/>
    </row>
    <row r="443" spans="6:16" s="30" customFormat="1" x14ac:dyDescent="0.35">
      <c r="F443" s="26"/>
      <c r="G443" s="26"/>
      <c r="H443" s="26"/>
      <c r="I443" s="121"/>
      <c r="J443" s="121"/>
      <c r="K443" s="121"/>
      <c r="L443" s="121"/>
      <c r="M443" s="139"/>
      <c r="N443" s="139"/>
      <c r="O443" s="139"/>
      <c r="P443" s="121"/>
    </row>
    <row r="444" spans="6:16" s="30" customFormat="1" x14ac:dyDescent="0.35">
      <c r="F444" s="26"/>
      <c r="G444" s="26"/>
      <c r="H444" s="26"/>
      <c r="I444" s="121"/>
      <c r="J444" s="121"/>
      <c r="K444" s="121"/>
      <c r="L444" s="121"/>
      <c r="M444" s="139"/>
      <c r="N444" s="139"/>
      <c r="O444" s="139"/>
      <c r="P444" s="121"/>
    </row>
    <row r="445" spans="6:16" s="30" customFormat="1" x14ac:dyDescent="0.35">
      <c r="F445" s="26"/>
      <c r="G445" s="26"/>
      <c r="H445" s="26"/>
      <c r="I445" s="121"/>
      <c r="J445" s="121"/>
      <c r="K445" s="121"/>
      <c r="L445" s="121"/>
      <c r="M445" s="139"/>
      <c r="N445" s="139"/>
      <c r="O445" s="139"/>
      <c r="P445" s="121"/>
    </row>
    <row r="446" spans="6:16" s="30" customFormat="1" x14ac:dyDescent="0.35">
      <c r="F446" s="26"/>
      <c r="G446" s="26"/>
      <c r="H446" s="26"/>
      <c r="I446" s="121"/>
      <c r="J446" s="121"/>
      <c r="K446" s="121"/>
      <c r="L446" s="121"/>
      <c r="M446" s="139"/>
      <c r="N446" s="139"/>
      <c r="O446" s="139"/>
      <c r="P446" s="121"/>
    </row>
    <row r="447" spans="6:16" s="30" customFormat="1" x14ac:dyDescent="0.35">
      <c r="F447" s="26"/>
      <c r="G447" s="26"/>
      <c r="H447" s="26"/>
      <c r="I447" s="121"/>
      <c r="J447" s="121"/>
      <c r="K447" s="121"/>
      <c r="L447" s="121"/>
      <c r="M447" s="139"/>
      <c r="N447" s="139"/>
      <c r="O447" s="139"/>
      <c r="P447" s="121"/>
    </row>
    <row r="448" spans="6:16" s="30" customFormat="1" x14ac:dyDescent="0.35">
      <c r="F448" s="26"/>
      <c r="G448" s="26"/>
      <c r="H448" s="26"/>
      <c r="I448" s="121"/>
      <c r="J448" s="121"/>
      <c r="K448" s="121"/>
      <c r="L448" s="121"/>
      <c r="M448" s="139"/>
      <c r="N448" s="139"/>
      <c r="O448" s="139"/>
      <c r="P448" s="121"/>
    </row>
    <row r="449" spans="6:16" s="30" customFormat="1" x14ac:dyDescent="0.35">
      <c r="F449" s="26"/>
      <c r="G449" s="26"/>
      <c r="H449" s="26"/>
      <c r="I449" s="121"/>
      <c r="J449" s="121"/>
      <c r="K449" s="121"/>
      <c r="L449" s="121"/>
      <c r="M449" s="139"/>
      <c r="N449" s="139"/>
      <c r="O449" s="139"/>
      <c r="P449" s="121"/>
    </row>
    <row r="450" spans="6:16" s="30" customFormat="1" x14ac:dyDescent="0.35">
      <c r="F450" s="26"/>
      <c r="G450" s="26"/>
      <c r="H450" s="26"/>
      <c r="I450" s="121"/>
      <c r="J450" s="121"/>
      <c r="K450" s="121"/>
      <c r="L450" s="121"/>
      <c r="M450" s="139"/>
      <c r="N450" s="139"/>
      <c r="O450" s="139"/>
      <c r="P450" s="121"/>
    </row>
    <row r="451" spans="6:16" s="30" customFormat="1" x14ac:dyDescent="0.35">
      <c r="F451" s="26"/>
      <c r="G451" s="26"/>
      <c r="H451" s="26"/>
      <c r="I451" s="121"/>
      <c r="J451" s="121"/>
      <c r="K451" s="121"/>
      <c r="L451" s="121"/>
      <c r="M451" s="139"/>
      <c r="N451" s="139"/>
      <c r="O451" s="139"/>
      <c r="P451" s="121"/>
    </row>
    <row r="452" spans="6:16" s="30" customFormat="1" x14ac:dyDescent="0.35">
      <c r="F452" s="26"/>
      <c r="G452" s="26"/>
      <c r="H452" s="26"/>
      <c r="I452" s="121"/>
      <c r="J452" s="121"/>
      <c r="K452" s="121"/>
      <c r="L452" s="121"/>
      <c r="M452" s="139"/>
      <c r="N452" s="139"/>
      <c r="O452" s="139"/>
      <c r="P452" s="121"/>
    </row>
    <row r="453" spans="6:16" s="30" customFormat="1" x14ac:dyDescent="0.35">
      <c r="F453" s="26"/>
      <c r="G453" s="26"/>
      <c r="H453" s="26"/>
      <c r="I453" s="121"/>
      <c r="J453" s="121"/>
      <c r="K453" s="121"/>
      <c r="L453" s="121"/>
      <c r="M453" s="139"/>
      <c r="N453" s="139"/>
      <c r="O453" s="139"/>
      <c r="P453" s="121"/>
    </row>
    <row r="454" spans="6:16" s="30" customFormat="1" x14ac:dyDescent="0.35">
      <c r="F454" s="26"/>
      <c r="G454" s="26"/>
      <c r="H454" s="26"/>
      <c r="I454" s="121"/>
      <c r="J454" s="121"/>
      <c r="K454" s="121"/>
      <c r="L454" s="121"/>
      <c r="M454" s="139"/>
      <c r="N454" s="139"/>
      <c r="O454" s="139"/>
      <c r="P454" s="121"/>
    </row>
    <row r="455" spans="6:16" s="30" customFormat="1" x14ac:dyDescent="0.35">
      <c r="F455" s="26"/>
      <c r="G455" s="26"/>
      <c r="H455" s="26"/>
      <c r="I455" s="121"/>
      <c r="J455" s="121"/>
      <c r="K455" s="121"/>
      <c r="L455" s="121"/>
      <c r="M455" s="139"/>
      <c r="N455" s="139"/>
      <c r="O455" s="139"/>
      <c r="P455" s="121"/>
    </row>
    <row r="456" spans="6:16" s="30" customFormat="1" x14ac:dyDescent="0.35">
      <c r="F456" s="26"/>
      <c r="G456" s="26"/>
      <c r="H456" s="26"/>
      <c r="I456" s="121"/>
      <c r="J456" s="121"/>
      <c r="K456" s="121"/>
      <c r="L456" s="121"/>
      <c r="M456" s="139"/>
      <c r="N456" s="139"/>
      <c r="O456" s="139"/>
      <c r="P456" s="121"/>
    </row>
    <row r="457" spans="6:16" s="30" customFormat="1" x14ac:dyDescent="0.35">
      <c r="F457" s="26"/>
      <c r="G457" s="26"/>
      <c r="H457" s="26"/>
      <c r="I457" s="121"/>
      <c r="J457" s="121"/>
      <c r="K457" s="121"/>
      <c r="L457" s="121"/>
      <c r="M457" s="139"/>
      <c r="N457" s="139"/>
      <c r="O457" s="139"/>
      <c r="P457" s="121"/>
    </row>
    <row r="458" spans="6:16" s="30" customFormat="1" x14ac:dyDescent="0.35">
      <c r="F458" s="26"/>
      <c r="G458" s="26"/>
      <c r="H458" s="26"/>
      <c r="I458" s="121"/>
      <c r="J458" s="121"/>
      <c r="K458" s="121"/>
      <c r="L458" s="121"/>
      <c r="M458" s="139"/>
      <c r="N458" s="139"/>
      <c r="O458" s="139"/>
      <c r="P458" s="121"/>
    </row>
    <row r="459" spans="6:16" s="30" customFormat="1" x14ac:dyDescent="0.35">
      <c r="F459" s="26"/>
      <c r="G459" s="26"/>
      <c r="H459" s="26"/>
      <c r="I459" s="121"/>
      <c r="J459" s="121"/>
      <c r="K459" s="121"/>
      <c r="L459" s="121"/>
      <c r="M459" s="139"/>
      <c r="N459" s="139"/>
      <c r="O459" s="139"/>
      <c r="P459" s="121"/>
    </row>
    <row r="460" spans="6:16" s="30" customFormat="1" x14ac:dyDescent="0.35">
      <c r="F460" s="26"/>
      <c r="G460" s="26"/>
      <c r="H460" s="26"/>
      <c r="I460" s="121"/>
      <c r="J460" s="121"/>
      <c r="K460" s="121"/>
      <c r="L460" s="121"/>
      <c r="M460" s="139"/>
      <c r="N460" s="139"/>
      <c r="O460" s="139"/>
      <c r="P460" s="121"/>
    </row>
    <row r="461" spans="6:16" s="30" customFormat="1" x14ac:dyDescent="0.35">
      <c r="F461" s="26"/>
      <c r="G461" s="26"/>
      <c r="H461" s="26"/>
      <c r="I461" s="121"/>
      <c r="J461" s="121"/>
      <c r="K461" s="121"/>
      <c r="L461" s="121"/>
      <c r="M461" s="139"/>
      <c r="N461" s="139"/>
      <c r="O461" s="139"/>
      <c r="P461" s="121"/>
    </row>
    <row r="462" spans="6:16" s="30" customFormat="1" x14ac:dyDescent="0.35">
      <c r="F462" s="26"/>
      <c r="G462" s="26"/>
      <c r="H462" s="26"/>
      <c r="I462" s="121"/>
      <c r="J462" s="121"/>
      <c r="K462" s="121"/>
      <c r="L462" s="121"/>
      <c r="M462" s="139"/>
      <c r="N462" s="139"/>
      <c r="O462" s="139"/>
      <c r="P462" s="121"/>
    </row>
    <row r="463" spans="6:16" s="30" customFormat="1" x14ac:dyDescent="0.35">
      <c r="F463" s="26"/>
      <c r="G463" s="26"/>
      <c r="H463" s="26"/>
      <c r="I463" s="121"/>
      <c r="J463" s="121"/>
      <c r="K463" s="121"/>
      <c r="L463" s="121"/>
      <c r="M463" s="139"/>
      <c r="N463" s="139"/>
      <c r="O463" s="139"/>
      <c r="P463" s="121"/>
    </row>
    <row r="464" spans="6:16" s="30" customFormat="1" x14ac:dyDescent="0.35">
      <c r="F464" s="26"/>
      <c r="G464" s="26"/>
      <c r="H464" s="26"/>
      <c r="I464" s="121"/>
      <c r="J464" s="121"/>
      <c r="K464" s="121"/>
      <c r="L464" s="121"/>
      <c r="M464" s="139"/>
      <c r="N464" s="139"/>
      <c r="O464" s="139"/>
      <c r="P464" s="121"/>
    </row>
    <row r="465" spans="6:16" s="30" customFormat="1" x14ac:dyDescent="0.35">
      <c r="F465" s="26"/>
      <c r="G465" s="26"/>
      <c r="H465" s="26"/>
      <c r="I465" s="121"/>
      <c r="J465" s="121"/>
      <c r="K465" s="121"/>
      <c r="L465" s="121"/>
      <c r="M465" s="139"/>
      <c r="N465" s="139"/>
      <c r="O465" s="139"/>
      <c r="P465" s="121"/>
    </row>
    <row r="466" spans="6:16" s="30" customFormat="1" x14ac:dyDescent="0.35">
      <c r="F466" s="26"/>
      <c r="G466" s="26"/>
      <c r="H466" s="26"/>
      <c r="I466" s="121"/>
      <c r="J466" s="121"/>
      <c r="K466" s="121"/>
      <c r="L466" s="121"/>
      <c r="M466" s="139"/>
      <c r="N466" s="139"/>
      <c r="O466" s="139"/>
      <c r="P466" s="121"/>
    </row>
    <row r="467" spans="6:16" s="30" customFormat="1" x14ac:dyDescent="0.35">
      <c r="F467" s="26"/>
      <c r="G467" s="26"/>
      <c r="H467" s="26"/>
      <c r="I467" s="121"/>
      <c r="J467" s="121"/>
      <c r="K467" s="121"/>
      <c r="L467" s="121"/>
      <c r="M467" s="139"/>
      <c r="N467" s="139"/>
      <c r="O467" s="139"/>
      <c r="P467" s="121"/>
    </row>
    <row r="468" spans="6:16" s="30" customFormat="1" x14ac:dyDescent="0.35">
      <c r="F468" s="26"/>
      <c r="G468" s="26"/>
      <c r="H468" s="26"/>
      <c r="I468" s="121"/>
      <c r="J468" s="121"/>
      <c r="K468" s="121"/>
      <c r="L468" s="121"/>
      <c r="M468" s="139"/>
      <c r="N468" s="139"/>
      <c r="O468" s="139"/>
      <c r="P468" s="121"/>
    </row>
    <row r="469" spans="6:16" s="30" customFormat="1" x14ac:dyDescent="0.35">
      <c r="F469" s="26"/>
      <c r="G469" s="26"/>
      <c r="H469" s="26"/>
      <c r="I469" s="121"/>
      <c r="J469" s="121"/>
      <c r="K469" s="121"/>
      <c r="L469" s="121"/>
      <c r="M469" s="139"/>
      <c r="N469" s="139"/>
      <c r="O469" s="139"/>
      <c r="P469" s="121"/>
    </row>
    <row r="470" spans="6:16" s="30" customFormat="1" x14ac:dyDescent="0.35">
      <c r="F470" s="26"/>
      <c r="G470" s="26"/>
      <c r="H470" s="26"/>
      <c r="I470" s="121"/>
      <c r="J470" s="121"/>
      <c r="K470" s="121"/>
      <c r="L470" s="121"/>
      <c r="M470" s="139"/>
      <c r="N470" s="139"/>
      <c r="O470" s="139"/>
      <c r="P470" s="121"/>
    </row>
    <row r="471" spans="6:16" s="30" customFormat="1" x14ac:dyDescent="0.35">
      <c r="F471" s="26"/>
      <c r="G471" s="26"/>
      <c r="H471" s="26"/>
      <c r="I471" s="121"/>
      <c r="J471" s="121"/>
      <c r="K471" s="121"/>
      <c r="L471" s="121"/>
      <c r="M471" s="139"/>
      <c r="N471" s="139"/>
      <c r="O471" s="139"/>
      <c r="P471" s="121"/>
    </row>
    <row r="472" spans="6:16" s="30" customFormat="1" x14ac:dyDescent="0.35">
      <c r="F472" s="26"/>
      <c r="G472" s="26"/>
      <c r="H472" s="26"/>
      <c r="I472" s="121"/>
      <c r="J472" s="121"/>
      <c r="K472" s="121"/>
      <c r="L472" s="121"/>
      <c r="M472" s="139"/>
      <c r="N472" s="139"/>
      <c r="O472" s="139"/>
      <c r="P472" s="121"/>
    </row>
    <row r="473" spans="6:16" s="30" customFormat="1" x14ac:dyDescent="0.35">
      <c r="F473" s="26"/>
      <c r="G473" s="26"/>
      <c r="H473" s="26"/>
      <c r="I473" s="121"/>
      <c r="J473" s="121"/>
      <c r="K473" s="121"/>
      <c r="L473" s="121"/>
      <c r="M473" s="139"/>
      <c r="N473" s="139"/>
      <c r="O473" s="139"/>
      <c r="P473" s="121"/>
    </row>
    <row r="474" spans="6:16" s="30" customFormat="1" x14ac:dyDescent="0.35">
      <c r="F474" s="26"/>
      <c r="G474" s="26"/>
      <c r="H474" s="26"/>
      <c r="I474" s="121"/>
      <c r="J474" s="121"/>
      <c r="K474" s="121"/>
      <c r="L474" s="121"/>
      <c r="M474" s="139"/>
      <c r="N474" s="139"/>
      <c r="O474" s="139"/>
      <c r="P474" s="121"/>
    </row>
    <row r="475" spans="6:16" s="30" customFormat="1" x14ac:dyDescent="0.35">
      <c r="F475" s="26"/>
      <c r="G475" s="26"/>
      <c r="H475" s="26"/>
      <c r="I475" s="121"/>
      <c r="J475" s="121"/>
      <c r="K475" s="121"/>
      <c r="L475" s="121"/>
      <c r="M475" s="139"/>
      <c r="N475" s="139"/>
      <c r="O475" s="139"/>
      <c r="P475" s="121"/>
    </row>
    <row r="476" spans="6:16" s="30" customFormat="1" x14ac:dyDescent="0.35">
      <c r="F476" s="26"/>
      <c r="G476" s="26"/>
      <c r="H476" s="26"/>
      <c r="I476" s="121"/>
      <c r="J476" s="121"/>
      <c r="K476" s="121"/>
      <c r="L476" s="121"/>
      <c r="M476" s="139"/>
      <c r="N476" s="139"/>
      <c r="O476" s="139"/>
      <c r="P476" s="121"/>
    </row>
    <row r="477" spans="6:16" s="30" customFormat="1" x14ac:dyDescent="0.35">
      <c r="F477" s="26"/>
      <c r="G477" s="26"/>
      <c r="H477" s="26"/>
      <c r="I477" s="121"/>
      <c r="J477" s="121"/>
      <c r="K477" s="121"/>
      <c r="L477" s="121"/>
      <c r="M477" s="139"/>
      <c r="N477" s="139"/>
      <c r="O477" s="139"/>
      <c r="P477" s="121"/>
    </row>
    <row r="478" spans="6:16" s="30" customFormat="1" x14ac:dyDescent="0.35">
      <c r="F478" s="26"/>
      <c r="G478" s="26"/>
      <c r="H478" s="26"/>
      <c r="I478" s="121"/>
      <c r="J478" s="121"/>
      <c r="K478" s="121"/>
      <c r="L478" s="121"/>
      <c r="M478" s="139"/>
      <c r="N478" s="139"/>
      <c r="O478" s="139"/>
      <c r="P478" s="121"/>
    </row>
    <row r="479" spans="6:16" s="30" customFormat="1" x14ac:dyDescent="0.35">
      <c r="F479" s="26"/>
      <c r="G479" s="26"/>
      <c r="H479" s="26"/>
      <c r="I479" s="121"/>
      <c r="J479" s="121"/>
      <c r="K479" s="121"/>
      <c r="L479" s="121"/>
      <c r="M479" s="139"/>
      <c r="N479" s="139"/>
      <c r="O479" s="139"/>
      <c r="P479" s="121"/>
    </row>
    <row r="480" spans="6:16" s="30" customFormat="1" x14ac:dyDescent="0.35">
      <c r="F480" s="26"/>
      <c r="G480" s="26"/>
      <c r="H480" s="26"/>
      <c r="I480" s="121"/>
      <c r="J480" s="121"/>
      <c r="K480" s="121"/>
      <c r="L480" s="121"/>
      <c r="M480" s="139"/>
      <c r="N480" s="139"/>
      <c r="O480" s="139"/>
      <c r="P480" s="121"/>
    </row>
    <row r="481" spans="6:16" s="30" customFormat="1" x14ac:dyDescent="0.35">
      <c r="F481" s="26"/>
      <c r="G481" s="26"/>
      <c r="H481" s="26"/>
      <c r="I481" s="121"/>
      <c r="J481" s="121"/>
      <c r="K481" s="121"/>
      <c r="L481" s="121"/>
      <c r="M481" s="139"/>
      <c r="N481" s="139"/>
      <c r="O481" s="139"/>
      <c r="P481" s="121"/>
    </row>
    <row r="482" spans="6:16" s="30" customFormat="1" x14ac:dyDescent="0.35">
      <c r="F482" s="26"/>
      <c r="G482" s="26"/>
      <c r="H482" s="26"/>
      <c r="I482" s="121"/>
      <c r="J482" s="121"/>
      <c r="K482" s="121"/>
      <c r="L482" s="121"/>
      <c r="M482" s="139"/>
      <c r="N482" s="139"/>
      <c r="O482" s="139"/>
      <c r="P482" s="121"/>
    </row>
    <row r="483" spans="6:16" s="30" customFormat="1" x14ac:dyDescent="0.35">
      <c r="F483" s="26"/>
      <c r="G483" s="26"/>
      <c r="H483" s="26"/>
      <c r="I483" s="121"/>
      <c r="J483" s="121"/>
      <c r="K483" s="121"/>
      <c r="L483" s="121"/>
      <c r="M483" s="139"/>
      <c r="N483" s="139"/>
      <c r="O483" s="139"/>
      <c r="P483" s="121"/>
    </row>
    <row r="484" spans="6:16" s="30" customFormat="1" x14ac:dyDescent="0.35">
      <c r="F484" s="26"/>
      <c r="G484" s="26"/>
      <c r="H484" s="26"/>
      <c r="I484" s="121"/>
      <c r="J484" s="121"/>
      <c r="K484" s="121"/>
      <c r="L484" s="121"/>
      <c r="M484" s="139"/>
      <c r="N484" s="139"/>
      <c r="O484" s="139"/>
      <c r="P484" s="121"/>
    </row>
    <row r="485" spans="6:16" s="30" customFormat="1" x14ac:dyDescent="0.35">
      <c r="F485" s="26"/>
      <c r="G485" s="26"/>
      <c r="H485" s="26"/>
      <c r="I485" s="121"/>
      <c r="J485" s="121"/>
      <c r="K485" s="121"/>
      <c r="L485" s="121"/>
      <c r="M485" s="139"/>
      <c r="N485" s="139"/>
      <c r="O485" s="139"/>
      <c r="P485" s="121"/>
    </row>
    <row r="486" spans="6:16" s="30" customFormat="1" x14ac:dyDescent="0.35">
      <c r="F486" s="26"/>
      <c r="G486" s="26"/>
      <c r="H486" s="26"/>
      <c r="I486" s="121"/>
      <c r="J486" s="121"/>
      <c r="K486" s="121"/>
      <c r="L486" s="121"/>
      <c r="M486" s="139"/>
      <c r="N486" s="139"/>
      <c r="O486" s="139"/>
      <c r="P486" s="121"/>
    </row>
    <row r="487" spans="6:16" s="30" customFormat="1" x14ac:dyDescent="0.35">
      <c r="F487" s="26"/>
      <c r="G487" s="26"/>
      <c r="H487" s="26"/>
      <c r="I487" s="121"/>
      <c r="J487" s="121"/>
      <c r="K487" s="121"/>
      <c r="L487" s="121"/>
      <c r="M487" s="139"/>
      <c r="N487" s="139"/>
      <c r="O487" s="139"/>
      <c r="P487" s="121"/>
    </row>
    <row r="488" spans="6:16" s="30" customFormat="1" x14ac:dyDescent="0.35">
      <c r="F488" s="26"/>
      <c r="G488" s="26"/>
      <c r="H488" s="26"/>
      <c r="I488" s="121"/>
      <c r="J488" s="121"/>
      <c r="K488" s="121"/>
      <c r="L488" s="121"/>
      <c r="M488" s="139"/>
      <c r="N488" s="139"/>
      <c r="O488" s="139"/>
      <c r="P488" s="121"/>
    </row>
    <row r="489" spans="6:16" s="30" customFormat="1" x14ac:dyDescent="0.35">
      <c r="F489" s="26"/>
      <c r="G489" s="26"/>
      <c r="H489" s="26"/>
      <c r="I489" s="121"/>
      <c r="J489" s="121"/>
      <c r="K489" s="121"/>
      <c r="L489" s="121"/>
      <c r="M489" s="139"/>
      <c r="N489" s="139"/>
      <c r="O489" s="139"/>
      <c r="P489" s="121"/>
    </row>
    <row r="490" spans="6:16" s="30" customFormat="1" x14ac:dyDescent="0.35">
      <c r="F490" s="26"/>
      <c r="G490" s="26"/>
      <c r="H490" s="26"/>
      <c r="I490" s="121"/>
      <c r="J490" s="121"/>
      <c r="K490" s="121"/>
      <c r="L490" s="121"/>
      <c r="M490" s="139"/>
      <c r="N490" s="139"/>
      <c r="O490" s="139"/>
      <c r="P490" s="121"/>
    </row>
    <row r="491" spans="6:16" s="30" customFormat="1" x14ac:dyDescent="0.35">
      <c r="F491" s="26"/>
      <c r="G491" s="26"/>
      <c r="H491" s="26"/>
      <c r="I491" s="121"/>
      <c r="J491" s="121"/>
      <c r="K491" s="121"/>
      <c r="L491" s="121"/>
      <c r="M491" s="139"/>
      <c r="N491" s="139"/>
      <c r="O491" s="139"/>
      <c r="P491" s="121"/>
    </row>
    <row r="492" spans="6:16" s="30" customFormat="1" x14ac:dyDescent="0.35">
      <c r="F492" s="26"/>
      <c r="G492" s="26"/>
      <c r="H492" s="26"/>
      <c r="I492" s="121"/>
      <c r="J492" s="121"/>
      <c r="K492" s="121"/>
      <c r="L492" s="121"/>
      <c r="M492" s="139"/>
      <c r="N492" s="139"/>
      <c r="O492" s="139"/>
      <c r="P492" s="121"/>
    </row>
    <row r="493" spans="6:16" s="30" customFormat="1" x14ac:dyDescent="0.35">
      <c r="F493" s="26"/>
      <c r="G493" s="26"/>
      <c r="H493" s="26"/>
      <c r="I493" s="121"/>
      <c r="J493" s="121"/>
      <c r="K493" s="121"/>
      <c r="L493" s="121"/>
      <c r="M493" s="139"/>
      <c r="N493" s="139"/>
      <c r="O493" s="139"/>
      <c r="P493" s="121"/>
    </row>
    <row r="494" spans="6:16" s="30" customFormat="1" x14ac:dyDescent="0.35">
      <c r="F494" s="26"/>
      <c r="G494" s="26"/>
      <c r="H494" s="26"/>
      <c r="I494" s="121"/>
      <c r="J494" s="121"/>
      <c r="K494" s="121"/>
      <c r="L494" s="121"/>
      <c r="M494" s="139"/>
      <c r="N494" s="139"/>
      <c r="O494" s="139"/>
      <c r="P494" s="121"/>
    </row>
    <row r="495" spans="6:16" s="30" customFormat="1" x14ac:dyDescent="0.35">
      <c r="F495" s="26"/>
      <c r="G495" s="26"/>
      <c r="H495" s="26"/>
      <c r="I495" s="121"/>
      <c r="J495" s="121"/>
      <c r="K495" s="121"/>
      <c r="L495" s="121"/>
      <c r="M495" s="139"/>
      <c r="N495" s="139"/>
      <c r="O495" s="139"/>
      <c r="P495" s="121"/>
    </row>
    <row r="496" spans="6:16" s="30" customFormat="1" x14ac:dyDescent="0.35">
      <c r="F496" s="26"/>
      <c r="G496" s="26"/>
      <c r="H496" s="26"/>
      <c r="I496" s="121"/>
      <c r="J496" s="121"/>
      <c r="K496" s="121"/>
      <c r="L496" s="121"/>
      <c r="M496" s="139"/>
      <c r="N496" s="139"/>
      <c r="O496" s="139"/>
      <c r="P496" s="121"/>
    </row>
    <row r="497" spans="6:16" s="30" customFormat="1" x14ac:dyDescent="0.35">
      <c r="F497" s="26"/>
      <c r="G497" s="26"/>
      <c r="H497" s="26"/>
      <c r="I497" s="121"/>
      <c r="J497" s="121"/>
      <c r="K497" s="121"/>
      <c r="L497" s="121"/>
      <c r="M497" s="139"/>
      <c r="N497" s="139"/>
      <c r="O497" s="139"/>
      <c r="P497" s="121"/>
    </row>
    <row r="498" spans="6:16" s="30" customFormat="1" x14ac:dyDescent="0.35">
      <c r="F498" s="26"/>
      <c r="G498" s="26"/>
      <c r="H498" s="26"/>
      <c r="I498" s="121"/>
      <c r="J498" s="121"/>
      <c r="K498" s="121"/>
      <c r="L498" s="121"/>
      <c r="M498" s="139"/>
      <c r="N498" s="139"/>
      <c r="O498" s="139"/>
      <c r="P498" s="121"/>
    </row>
    <row r="499" spans="6:16" s="30" customFormat="1" x14ac:dyDescent="0.35">
      <c r="F499" s="26"/>
      <c r="G499" s="26"/>
      <c r="H499" s="26"/>
      <c r="I499" s="121"/>
      <c r="J499" s="121"/>
      <c r="K499" s="121"/>
      <c r="L499" s="121"/>
      <c r="M499" s="139"/>
      <c r="N499" s="139"/>
      <c r="O499" s="139"/>
      <c r="P499" s="121"/>
    </row>
    <row r="500" spans="6:16" s="30" customFormat="1" x14ac:dyDescent="0.35">
      <c r="F500" s="26"/>
      <c r="G500" s="26"/>
      <c r="H500" s="26"/>
      <c r="I500" s="121"/>
      <c r="J500" s="121"/>
      <c r="K500" s="121"/>
      <c r="L500" s="121"/>
      <c r="M500" s="139"/>
      <c r="N500" s="139"/>
      <c r="O500" s="139"/>
      <c r="P500" s="121"/>
    </row>
    <row r="501" spans="6:16" s="30" customFormat="1" x14ac:dyDescent="0.35">
      <c r="F501" s="26"/>
      <c r="G501" s="26"/>
      <c r="H501" s="26"/>
      <c r="I501" s="121"/>
      <c r="J501" s="121"/>
      <c r="K501" s="121"/>
      <c r="L501" s="121"/>
      <c r="M501" s="139"/>
      <c r="N501" s="139"/>
      <c r="O501" s="139"/>
      <c r="P501" s="121"/>
    </row>
    <row r="502" spans="6:16" s="30" customFormat="1" x14ac:dyDescent="0.35">
      <c r="F502" s="26"/>
      <c r="G502" s="26"/>
      <c r="H502" s="26"/>
      <c r="I502" s="121"/>
      <c r="J502" s="121"/>
      <c r="K502" s="121"/>
      <c r="L502" s="121"/>
      <c r="M502" s="139"/>
      <c r="N502" s="139"/>
      <c r="O502" s="139"/>
      <c r="P502" s="121"/>
    </row>
    <row r="503" spans="6:16" s="30" customFormat="1" x14ac:dyDescent="0.35">
      <c r="F503" s="26"/>
      <c r="G503" s="26"/>
      <c r="H503" s="26"/>
      <c r="I503" s="121"/>
      <c r="J503" s="121"/>
      <c r="K503" s="121"/>
      <c r="L503" s="121"/>
      <c r="M503" s="139"/>
      <c r="N503" s="139"/>
      <c r="O503" s="139"/>
      <c r="P503" s="121"/>
    </row>
    <row r="504" spans="6:16" s="30" customFormat="1" x14ac:dyDescent="0.35">
      <c r="F504" s="26"/>
      <c r="G504" s="26"/>
      <c r="H504" s="26"/>
      <c r="I504" s="121"/>
      <c r="J504" s="121"/>
      <c r="K504" s="121"/>
      <c r="L504" s="121"/>
      <c r="M504" s="139"/>
      <c r="N504" s="139"/>
      <c r="O504" s="139"/>
      <c r="P504" s="121"/>
    </row>
    <row r="505" spans="6:16" s="30" customFormat="1" x14ac:dyDescent="0.35">
      <c r="F505" s="26"/>
      <c r="G505" s="26"/>
      <c r="H505" s="26"/>
      <c r="I505" s="121"/>
      <c r="J505" s="121"/>
      <c r="K505" s="121"/>
      <c r="L505" s="121"/>
      <c r="M505" s="139"/>
      <c r="N505" s="139"/>
      <c r="O505" s="139"/>
      <c r="P505" s="121"/>
    </row>
    <row r="506" spans="6:16" s="30" customFormat="1" x14ac:dyDescent="0.35">
      <c r="F506" s="26"/>
      <c r="G506" s="26"/>
      <c r="H506" s="26"/>
      <c r="I506" s="121"/>
      <c r="J506" s="121"/>
      <c r="K506" s="121"/>
      <c r="L506" s="121"/>
      <c r="M506" s="139"/>
      <c r="N506" s="139"/>
      <c r="O506" s="139"/>
      <c r="P506" s="121"/>
    </row>
    <row r="507" spans="6:16" s="30" customFormat="1" x14ac:dyDescent="0.35">
      <c r="F507" s="26"/>
      <c r="G507" s="26"/>
      <c r="H507" s="26"/>
      <c r="I507" s="121"/>
      <c r="J507" s="121"/>
      <c r="K507" s="121"/>
      <c r="L507" s="121"/>
      <c r="M507" s="139"/>
      <c r="N507" s="139"/>
      <c r="O507" s="139"/>
      <c r="P507" s="121"/>
    </row>
    <row r="508" spans="6:16" s="30" customFormat="1" x14ac:dyDescent="0.35">
      <c r="F508" s="26"/>
      <c r="G508" s="26"/>
      <c r="H508" s="26"/>
      <c r="I508" s="121"/>
      <c r="J508" s="121"/>
      <c r="K508" s="121"/>
      <c r="L508" s="121"/>
      <c r="M508" s="139"/>
      <c r="N508" s="139"/>
      <c r="O508" s="139"/>
      <c r="P508" s="121"/>
    </row>
    <row r="509" spans="6:16" s="30" customFormat="1" x14ac:dyDescent="0.35">
      <c r="F509" s="26"/>
      <c r="G509" s="26"/>
      <c r="H509" s="26"/>
      <c r="I509" s="121"/>
      <c r="J509" s="121"/>
      <c r="K509" s="121"/>
      <c r="L509" s="121"/>
      <c r="M509" s="139"/>
      <c r="N509" s="139"/>
      <c r="O509" s="139"/>
      <c r="P509" s="121"/>
    </row>
    <row r="510" spans="6:16" s="30" customFormat="1" x14ac:dyDescent="0.35">
      <c r="F510" s="26"/>
      <c r="G510" s="26"/>
      <c r="H510" s="26"/>
      <c r="I510" s="121"/>
      <c r="J510" s="121"/>
      <c r="K510" s="121"/>
      <c r="L510" s="121"/>
      <c r="M510" s="139"/>
      <c r="N510" s="139"/>
      <c r="O510" s="139"/>
      <c r="P510" s="121"/>
    </row>
    <row r="511" spans="6:16" s="30" customFormat="1" x14ac:dyDescent="0.35">
      <c r="F511" s="26"/>
      <c r="G511" s="26"/>
      <c r="H511" s="26"/>
      <c r="I511" s="121"/>
      <c r="J511" s="121"/>
      <c r="K511" s="121"/>
      <c r="L511" s="121"/>
      <c r="M511" s="139"/>
      <c r="N511" s="139"/>
      <c r="O511" s="139"/>
      <c r="P511" s="121"/>
    </row>
    <row r="512" spans="6:16" s="30" customFormat="1" x14ac:dyDescent="0.35">
      <c r="F512" s="26"/>
      <c r="G512" s="26"/>
      <c r="H512" s="26"/>
      <c r="I512" s="121"/>
      <c r="J512" s="121"/>
      <c r="K512" s="121"/>
      <c r="L512" s="121"/>
      <c r="M512" s="139"/>
      <c r="N512" s="139"/>
      <c r="O512" s="139"/>
      <c r="P512" s="121"/>
    </row>
    <row r="513" spans="6:16" s="30" customFormat="1" x14ac:dyDescent="0.35">
      <c r="F513" s="26"/>
      <c r="G513" s="26"/>
      <c r="H513" s="26"/>
      <c r="I513" s="121"/>
      <c r="J513" s="121"/>
      <c r="K513" s="121"/>
      <c r="L513" s="121"/>
      <c r="M513" s="139"/>
      <c r="N513" s="139"/>
      <c r="O513" s="139"/>
      <c r="P513" s="121"/>
    </row>
    <row r="514" spans="6:16" s="30" customFormat="1" x14ac:dyDescent="0.35">
      <c r="F514" s="26"/>
      <c r="G514" s="26"/>
      <c r="H514" s="26"/>
      <c r="I514" s="121"/>
      <c r="J514" s="121"/>
      <c r="K514" s="121"/>
      <c r="L514" s="121"/>
      <c r="M514" s="139"/>
      <c r="N514" s="139"/>
      <c r="O514" s="139"/>
      <c r="P514" s="121"/>
    </row>
    <row r="515" spans="6:16" s="30" customFormat="1" x14ac:dyDescent="0.35">
      <c r="F515" s="26"/>
      <c r="G515" s="26"/>
      <c r="H515" s="26"/>
      <c r="I515" s="121"/>
      <c r="J515" s="121"/>
      <c r="K515" s="121"/>
      <c r="L515" s="121"/>
      <c r="M515" s="139"/>
      <c r="N515" s="139"/>
      <c r="O515" s="139"/>
      <c r="P515" s="121"/>
    </row>
    <row r="516" spans="6:16" s="30" customFormat="1" x14ac:dyDescent="0.35">
      <c r="F516" s="26"/>
      <c r="G516" s="26"/>
      <c r="H516" s="26"/>
      <c r="I516" s="121"/>
      <c r="J516" s="121"/>
      <c r="K516" s="121"/>
      <c r="L516" s="121"/>
      <c r="M516" s="139"/>
      <c r="N516" s="139"/>
      <c r="O516" s="139"/>
      <c r="P516" s="121"/>
    </row>
    <row r="517" spans="6:16" s="30" customFormat="1" x14ac:dyDescent="0.35">
      <c r="F517" s="26"/>
      <c r="G517" s="26"/>
      <c r="H517" s="26"/>
      <c r="I517" s="121"/>
      <c r="J517" s="121"/>
      <c r="K517" s="121"/>
      <c r="L517" s="121"/>
      <c r="M517" s="139"/>
      <c r="N517" s="139"/>
      <c r="O517" s="139"/>
      <c r="P517" s="121"/>
    </row>
    <row r="518" spans="6:16" s="30" customFormat="1" x14ac:dyDescent="0.35">
      <c r="F518" s="26"/>
      <c r="G518" s="26"/>
      <c r="H518" s="26"/>
      <c r="I518" s="121"/>
      <c r="J518" s="121"/>
      <c r="K518" s="121"/>
      <c r="L518" s="121"/>
      <c r="M518" s="139"/>
      <c r="N518" s="139"/>
      <c r="O518" s="139"/>
      <c r="P518" s="121"/>
    </row>
    <row r="519" spans="6:16" s="30" customFormat="1" x14ac:dyDescent="0.35">
      <c r="F519" s="26"/>
      <c r="G519" s="26"/>
      <c r="H519" s="26"/>
      <c r="I519" s="121"/>
      <c r="J519" s="121"/>
      <c r="K519" s="121"/>
      <c r="L519" s="121"/>
      <c r="M519" s="139"/>
      <c r="N519" s="139"/>
      <c r="O519" s="139"/>
      <c r="P519" s="121"/>
    </row>
    <row r="520" spans="6:16" s="30" customFormat="1" x14ac:dyDescent="0.35">
      <c r="F520" s="26"/>
      <c r="G520" s="26"/>
      <c r="H520" s="26"/>
      <c r="I520" s="121"/>
      <c r="J520" s="121"/>
      <c r="K520" s="121"/>
      <c r="L520" s="121"/>
      <c r="M520" s="139"/>
      <c r="N520" s="139"/>
      <c r="O520" s="139"/>
      <c r="P520" s="121"/>
    </row>
    <row r="521" spans="6:16" s="30" customFormat="1" x14ac:dyDescent="0.35">
      <c r="F521" s="26"/>
      <c r="G521" s="26"/>
      <c r="H521" s="26"/>
      <c r="I521" s="121"/>
      <c r="J521" s="121"/>
      <c r="K521" s="121"/>
      <c r="L521" s="121"/>
      <c r="M521" s="139"/>
      <c r="N521" s="139"/>
      <c r="O521" s="139"/>
      <c r="P521" s="121"/>
    </row>
    <row r="522" spans="6:16" s="30" customFormat="1" x14ac:dyDescent="0.35">
      <c r="F522" s="26"/>
      <c r="G522" s="26"/>
      <c r="H522" s="26"/>
      <c r="I522" s="121"/>
      <c r="J522" s="121"/>
      <c r="K522" s="121"/>
      <c r="L522" s="121"/>
      <c r="M522" s="139"/>
      <c r="N522" s="139"/>
      <c r="O522" s="139"/>
      <c r="P522" s="121"/>
    </row>
    <row r="523" spans="6:16" s="30" customFormat="1" x14ac:dyDescent="0.35">
      <c r="F523" s="26"/>
      <c r="G523" s="26"/>
      <c r="H523" s="26"/>
      <c r="I523" s="121"/>
      <c r="J523" s="121"/>
      <c r="K523" s="121"/>
      <c r="L523" s="121"/>
      <c r="M523" s="139"/>
      <c r="N523" s="139"/>
      <c r="O523" s="139"/>
      <c r="P523" s="121"/>
    </row>
    <row r="524" spans="6:16" s="30" customFormat="1" x14ac:dyDescent="0.35">
      <c r="F524" s="26"/>
      <c r="G524" s="26"/>
      <c r="H524" s="26"/>
      <c r="I524" s="121"/>
      <c r="J524" s="121"/>
      <c r="K524" s="121"/>
      <c r="L524" s="121"/>
      <c r="M524" s="139"/>
      <c r="N524" s="139"/>
      <c r="O524" s="139"/>
      <c r="P524" s="121"/>
    </row>
    <row r="525" spans="6:16" s="30" customFormat="1" x14ac:dyDescent="0.35">
      <c r="F525" s="26"/>
      <c r="G525" s="26"/>
      <c r="H525" s="26"/>
      <c r="I525" s="121"/>
      <c r="J525" s="121"/>
      <c r="K525" s="121"/>
      <c r="L525" s="121"/>
      <c r="M525" s="139"/>
      <c r="N525" s="139"/>
      <c r="O525" s="139"/>
      <c r="P525" s="121"/>
    </row>
    <row r="526" spans="6:16" s="30" customFormat="1" x14ac:dyDescent="0.35">
      <c r="F526" s="26"/>
      <c r="G526" s="26"/>
      <c r="H526" s="26"/>
      <c r="I526" s="121"/>
      <c r="J526" s="121"/>
      <c r="K526" s="121"/>
      <c r="L526" s="121"/>
      <c r="M526" s="139"/>
      <c r="N526" s="139"/>
      <c r="O526" s="139"/>
      <c r="P526" s="121"/>
    </row>
    <row r="527" spans="6:16" s="30" customFormat="1" x14ac:dyDescent="0.35">
      <c r="F527" s="26"/>
      <c r="G527" s="26"/>
      <c r="H527" s="26"/>
      <c r="I527" s="121"/>
      <c r="J527" s="121"/>
      <c r="K527" s="121"/>
      <c r="L527" s="121"/>
      <c r="M527" s="139"/>
      <c r="N527" s="139"/>
      <c r="O527" s="139"/>
      <c r="P527" s="121"/>
    </row>
    <row r="528" spans="6:16" s="30" customFormat="1" x14ac:dyDescent="0.35">
      <c r="F528" s="26"/>
      <c r="G528" s="26"/>
      <c r="H528" s="26"/>
      <c r="I528" s="121"/>
      <c r="J528" s="121"/>
      <c r="K528" s="121"/>
      <c r="L528" s="121"/>
      <c r="M528" s="139"/>
      <c r="N528" s="139"/>
      <c r="O528" s="139"/>
      <c r="P528" s="121"/>
    </row>
    <row r="529" spans="6:16" s="30" customFormat="1" x14ac:dyDescent="0.35">
      <c r="F529" s="26"/>
      <c r="G529" s="26"/>
      <c r="H529" s="26"/>
      <c r="I529" s="121"/>
      <c r="J529" s="121"/>
      <c r="K529" s="121"/>
      <c r="L529" s="121"/>
      <c r="M529" s="139"/>
      <c r="N529" s="139"/>
      <c r="O529" s="139"/>
      <c r="P529" s="121"/>
    </row>
    <row r="530" spans="6:16" s="30" customFormat="1" x14ac:dyDescent="0.35">
      <c r="F530" s="26"/>
      <c r="G530" s="26"/>
      <c r="H530" s="26"/>
      <c r="I530" s="121"/>
      <c r="J530" s="121"/>
      <c r="K530" s="121"/>
      <c r="L530" s="121"/>
      <c r="M530" s="139"/>
      <c r="N530" s="139"/>
      <c r="O530" s="139"/>
      <c r="P530" s="121"/>
    </row>
    <row r="531" spans="6:16" s="30" customFormat="1" x14ac:dyDescent="0.35">
      <c r="F531" s="26"/>
      <c r="G531" s="26"/>
      <c r="H531" s="26"/>
      <c r="I531" s="121"/>
      <c r="J531" s="121"/>
      <c r="K531" s="121"/>
      <c r="L531" s="121"/>
      <c r="M531" s="139"/>
      <c r="N531" s="139"/>
      <c r="O531" s="139"/>
      <c r="P531" s="121"/>
    </row>
    <row r="532" spans="6:16" s="30" customFormat="1" x14ac:dyDescent="0.35">
      <c r="F532" s="26"/>
      <c r="G532" s="26"/>
      <c r="H532" s="26"/>
      <c r="I532" s="121"/>
      <c r="J532" s="121"/>
      <c r="K532" s="121"/>
      <c r="L532" s="121"/>
      <c r="M532" s="139"/>
      <c r="N532" s="139"/>
      <c r="O532" s="139"/>
      <c r="P532" s="121"/>
    </row>
    <row r="533" spans="6:16" s="30" customFormat="1" x14ac:dyDescent="0.35">
      <c r="F533" s="26"/>
      <c r="G533" s="26"/>
      <c r="H533" s="26"/>
      <c r="I533" s="121"/>
      <c r="J533" s="121"/>
      <c r="K533" s="121"/>
      <c r="L533" s="121"/>
      <c r="M533" s="139"/>
      <c r="N533" s="139"/>
      <c r="O533" s="139"/>
      <c r="P533" s="121"/>
    </row>
    <row r="534" spans="6:16" s="30" customFormat="1" x14ac:dyDescent="0.35">
      <c r="F534" s="26"/>
      <c r="G534" s="26"/>
      <c r="H534" s="26"/>
      <c r="I534" s="121"/>
      <c r="J534" s="121"/>
      <c r="K534" s="121"/>
      <c r="L534" s="121"/>
      <c r="M534" s="139"/>
      <c r="N534" s="139"/>
      <c r="O534" s="139"/>
      <c r="P534" s="121"/>
    </row>
    <row r="535" spans="6:16" s="30" customFormat="1" x14ac:dyDescent="0.35">
      <c r="F535" s="26"/>
      <c r="G535" s="26"/>
      <c r="H535" s="26"/>
      <c r="I535" s="121"/>
      <c r="J535" s="121"/>
      <c r="K535" s="121"/>
      <c r="L535" s="121"/>
      <c r="M535" s="139"/>
      <c r="N535" s="139"/>
      <c r="O535" s="139"/>
      <c r="P535" s="121"/>
    </row>
    <row r="536" spans="6:16" s="30" customFormat="1" x14ac:dyDescent="0.35">
      <c r="F536" s="26"/>
      <c r="G536" s="26"/>
      <c r="H536" s="26"/>
      <c r="I536" s="121"/>
      <c r="J536" s="121"/>
      <c r="K536" s="121"/>
      <c r="L536" s="121"/>
      <c r="M536" s="139"/>
      <c r="N536" s="139"/>
      <c r="O536" s="139"/>
      <c r="P536" s="121"/>
    </row>
    <row r="537" spans="6:16" s="30" customFormat="1" x14ac:dyDescent="0.35">
      <c r="F537" s="26"/>
      <c r="G537" s="26"/>
      <c r="H537" s="26"/>
      <c r="I537" s="121"/>
      <c r="J537" s="121"/>
      <c r="K537" s="121"/>
      <c r="L537" s="121"/>
      <c r="M537" s="139"/>
      <c r="N537" s="139"/>
      <c r="O537" s="139"/>
      <c r="P537" s="121"/>
    </row>
    <row r="538" spans="6:16" s="30" customFormat="1" x14ac:dyDescent="0.35">
      <c r="F538" s="26"/>
      <c r="G538" s="26"/>
      <c r="H538" s="26"/>
      <c r="I538" s="121"/>
      <c r="J538" s="121"/>
      <c r="K538" s="121"/>
      <c r="L538" s="121"/>
      <c r="M538" s="139"/>
      <c r="N538" s="139"/>
      <c r="O538" s="139"/>
      <c r="P538" s="121"/>
    </row>
    <row r="539" spans="6:16" s="30" customFormat="1" x14ac:dyDescent="0.35">
      <c r="F539" s="26"/>
      <c r="G539" s="26"/>
      <c r="H539" s="26"/>
      <c r="I539" s="121"/>
      <c r="J539" s="121"/>
      <c r="K539" s="121"/>
      <c r="L539" s="121"/>
      <c r="M539" s="139"/>
      <c r="N539" s="139"/>
      <c r="O539" s="139"/>
      <c r="P539" s="121"/>
    </row>
    <row r="540" spans="6:16" s="30" customFormat="1" x14ac:dyDescent="0.35">
      <c r="F540" s="26"/>
      <c r="G540" s="26"/>
      <c r="H540" s="26"/>
      <c r="I540" s="121"/>
      <c r="J540" s="121"/>
      <c r="K540" s="121"/>
      <c r="L540" s="121"/>
      <c r="M540" s="139"/>
      <c r="N540" s="139"/>
      <c r="O540" s="139"/>
      <c r="P540" s="121"/>
    </row>
    <row r="541" spans="6:16" s="30" customFormat="1" x14ac:dyDescent="0.35">
      <c r="F541" s="26"/>
      <c r="G541" s="26"/>
      <c r="H541" s="26"/>
      <c r="I541" s="121"/>
      <c r="J541" s="121"/>
      <c r="K541" s="121"/>
      <c r="L541" s="121"/>
      <c r="M541" s="139"/>
      <c r="N541" s="139"/>
      <c r="O541" s="139"/>
      <c r="P541" s="121"/>
    </row>
    <row r="542" spans="6:16" s="30" customFormat="1" x14ac:dyDescent="0.35">
      <c r="F542" s="26"/>
      <c r="G542" s="26"/>
      <c r="H542" s="26"/>
      <c r="I542" s="121"/>
      <c r="J542" s="121"/>
      <c r="K542" s="121"/>
      <c r="L542" s="121"/>
      <c r="M542" s="139"/>
      <c r="N542" s="139"/>
      <c r="O542" s="139"/>
      <c r="P542" s="121"/>
    </row>
    <row r="543" spans="6:16" s="30" customFormat="1" x14ac:dyDescent="0.35">
      <c r="F543" s="26"/>
      <c r="G543" s="26"/>
      <c r="H543" s="26"/>
      <c r="I543" s="121"/>
      <c r="J543" s="121"/>
      <c r="K543" s="121"/>
      <c r="L543" s="121"/>
      <c r="M543" s="139"/>
      <c r="N543" s="139"/>
      <c r="O543" s="139"/>
      <c r="P543" s="121"/>
    </row>
    <row r="544" spans="6:16" s="30" customFormat="1" x14ac:dyDescent="0.35">
      <c r="F544" s="26"/>
      <c r="G544" s="26"/>
      <c r="H544" s="26"/>
      <c r="I544" s="121"/>
      <c r="J544" s="121"/>
      <c r="K544" s="121"/>
      <c r="L544" s="121"/>
      <c r="M544" s="139"/>
      <c r="N544" s="139"/>
      <c r="O544" s="139"/>
      <c r="P544" s="121"/>
    </row>
    <row r="545" spans="6:16" s="30" customFormat="1" x14ac:dyDescent="0.35">
      <c r="F545" s="26"/>
      <c r="G545" s="26"/>
      <c r="H545" s="26"/>
      <c r="I545" s="121"/>
      <c r="J545" s="121"/>
      <c r="K545" s="121"/>
      <c r="L545" s="121"/>
      <c r="M545" s="139"/>
      <c r="N545" s="139"/>
      <c r="O545" s="139"/>
      <c r="P545" s="121"/>
    </row>
    <row r="546" spans="6:16" s="30" customFormat="1" x14ac:dyDescent="0.35">
      <c r="F546" s="26"/>
      <c r="G546" s="26"/>
      <c r="H546" s="26"/>
      <c r="I546" s="121"/>
      <c r="J546" s="121"/>
      <c r="K546" s="121"/>
      <c r="L546" s="121"/>
      <c r="M546" s="139"/>
      <c r="N546" s="139"/>
      <c r="O546" s="139"/>
      <c r="P546" s="121"/>
    </row>
    <row r="547" spans="6:16" s="30" customFormat="1" x14ac:dyDescent="0.35">
      <c r="F547" s="26"/>
      <c r="G547" s="26"/>
      <c r="H547" s="26"/>
      <c r="I547" s="121"/>
      <c r="J547" s="121"/>
      <c r="K547" s="121"/>
      <c r="L547" s="121"/>
      <c r="M547" s="139"/>
      <c r="N547" s="139"/>
      <c r="O547" s="139"/>
      <c r="P547" s="121"/>
    </row>
    <row r="548" spans="6:16" s="30" customFormat="1" x14ac:dyDescent="0.35">
      <c r="F548" s="26"/>
      <c r="G548" s="26"/>
      <c r="H548" s="26"/>
      <c r="I548" s="121"/>
      <c r="J548" s="121"/>
      <c r="K548" s="121"/>
      <c r="L548" s="121"/>
      <c r="M548" s="139"/>
      <c r="N548" s="139"/>
      <c r="O548" s="139"/>
      <c r="P548" s="121"/>
    </row>
    <row r="549" spans="6:16" s="30" customFormat="1" x14ac:dyDescent="0.35">
      <c r="F549" s="26"/>
      <c r="G549" s="26"/>
      <c r="H549" s="26"/>
      <c r="I549" s="121"/>
      <c r="J549" s="121"/>
      <c r="K549" s="121"/>
      <c r="L549" s="121"/>
      <c r="M549" s="139"/>
      <c r="N549" s="139"/>
      <c r="O549" s="139"/>
      <c r="P549" s="121"/>
    </row>
    <row r="550" spans="6:16" s="30" customFormat="1" x14ac:dyDescent="0.35">
      <c r="F550" s="26"/>
      <c r="G550" s="26"/>
      <c r="H550" s="26"/>
      <c r="I550" s="121"/>
      <c r="J550" s="121"/>
      <c r="K550" s="121"/>
      <c r="L550" s="121"/>
      <c r="M550" s="139"/>
      <c r="N550" s="139"/>
      <c r="O550" s="139"/>
      <c r="P550" s="121"/>
    </row>
    <row r="551" spans="6:16" s="30" customFormat="1" x14ac:dyDescent="0.35">
      <c r="F551" s="26"/>
      <c r="G551" s="26"/>
      <c r="H551" s="26"/>
      <c r="I551" s="121"/>
      <c r="J551" s="121"/>
      <c r="K551" s="121"/>
      <c r="L551" s="121"/>
      <c r="M551" s="139"/>
      <c r="N551" s="139"/>
      <c r="O551" s="139"/>
      <c r="P551" s="121"/>
    </row>
    <row r="552" spans="6:16" s="30" customFormat="1" x14ac:dyDescent="0.35">
      <c r="F552" s="26"/>
      <c r="G552" s="26"/>
      <c r="H552" s="26"/>
      <c r="I552" s="121"/>
      <c r="J552" s="121"/>
      <c r="K552" s="121"/>
      <c r="L552" s="121"/>
      <c r="M552" s="139"/>
      <c r="N552" s="139"/>
      <c r="O552" s="139"/>
      <c r="P552" s="121"/>
    </row>
    <row r="553" spans="6:16" s="30" customFormat="1" x14ac:dyDescent="0.35">
      <c r="F553" s="26"/>
      <c r="G553" s="26"/>
      <c r="H553" s="26"/>
      <c r="I553" s="121"/>
      <c r="J553" s="121"/>
      <c r="K553" s="121"/>
      <c r="L553" s="121"/>
      <c r="M553" s="139"/>
      <c r="N553" s="139"/>
      <c r="O553" s="139"/>
      <c r="P553" s="121"/>
    </row>
    <row r="554" spans="6:16" s="30" customFormat="1" x14ac:dyDescent="0.35">
      <c r="F554" s="26"/>
      <c r="G554" s="26"/>
      <c r="H554" s="26"/>
      <c r="I554" s="121"/>
      <c r="J554" s="121"/>
      <c r="K554" s="121"/>
      <c r="L554" s="121"/>
      <c r="M554" s="139"/>
      <c r="N554" s="139"/>
      <c r="O554" s="139"/>
      <c r="P554" s="121"/>
    </row>
    <row r="555" spans="6:16" s="30" customFormat="1" x14ac:dyDescent="0.35">
      <c r="F555" s="26"/>
      <c r="G555" s="26"/>
      <c r="H555" s="26"/>
      <c r="I555" s="121"/>
      <c r="J555" s="121"/>
      <c r="K555" s="121"/>
      <c r="L555" s="121"/>
      <c r="M555" s="139"/>
      <c r="N555" s="139"/>
      <c r="O555" s="139"/>
      <c r="P555" s="121"/>
    </row>
    <row r="556" spans="6:16" s="30" customFormat="1" x14ac:dyDescent="0.35">
      <c r="F556" s="26"/>
      <c r="G556" s="26"/>
      <c r="H556" s="26"/>
      <c r="I556" s="121"/>
      <c r="J556" s="121"/>
      <c r="K556" s="121"/>
      <c r="L556" s="121"/>
      <c r="M556" s="139"/>
      <c r="N556" s="139"/>
      <c r="O556" s="139"/>
      <c r="P556" s="121"/>
    </row>
    <row r="557" spans="6:16" s="30" customFormat="1" x14ac:dyDescent="0.35">
      <c r="F557" s="26"/>
      <c r="G557" s="26"/>
      <c r="H557" s="26"/>
      <c r="I557" s="121"/>
      <c r="J557" s="121"/>
      <c r="K557" s="121"/>
      <c r="L557" s="121"/>
      <c r="M557" s="139"/>
      <c r="N557" s="139"/>
      <c r="O557" s="139"/>
      <c r="P557" s="121"/>
    </row>
    <row r="558" spans="6:16" s="30" customFormat="1" x14ac:dyDescent="0.35">
      <c r="F558" s="26"/>
      <c r="G558" s="26"/>
      <c r="H558" s="26"/>
      <c r="I558" s="121"/>
      <c r="J558" s="121"/>
      <c r="K558" s="121"/>
      <c r="L558" s="121"/>
      <c r="M558" s="139"/>
      <c r="N558" s="139"/>
      <c r="O558" s="139"/>
      <c r="P558" s="121"/>
    </row>
    <row r="559" spans="6:16" s="30" customFormat="1" x14ac:dyDescent="0.35">
      <c r="F559" s="26"/>
      <c r="G559" s="26"/>
      <c r="H559" s="26"/>
      <c r="I559" s="121"/>
      <c r="J559" s="121"/>
      <c r="K559" s="121"/>
      <c r="L559" s="121"/>
      <c r="M559" s="139"/>
      <c r="N559" s="139"/>
      <c r="O559" s="139"/>
      <c r="P559" s="121"/>
    </row>
    <row r="560" spans="6:16" s="30" customFormat="1" x14ac:dyDescent="0.35">
      <c r="F560" s="26"/>
      <c r="G560" s="26"/>
      <c r="H560" s="26"/>
      <c r="I560" s="121"/>
      <c r="J560" s="121"/>
      <c r="K560" s="121"/>
      <c r="L560" s="121"/>
      <c r="M560" s="139"/>
      <c r="N560" s="139"/>
      <c r="O560" s="139"/>
      <c r="P560" s="121"/>
    </row>
    <row r="561" spans="6:16" s="30" customFormat="1" x14ac:dyDescent="0.35">
      <c r="F561" s="26"/>
      <c r="G561" s="26"/>
      <c r="H561" s="26"/>
      <c r="I561" s="121"/>
      <c r="J561" s="121"/>
      <c r="K561" s="121"/>
      <c r="L561" s="121"/>
      <c r="M561" s="139"/>
      <c r="N561" s="139"/>
      <c r="O561" s="139"/>
      <c r="P561" s="121"/>
    </row>
    <row r="562" spans="6:16" s="30" customFormat="1" x14ac:dyDescent="0.35">
      <c r="F562" s="26"/>
      <c r="G562" s="26"/>
      <c r="H562" s="26"/>
      <c r="I562" s="121"/>
      <c r="J562" s="121"/>
      <c r="K562" s="121"/>
      <c r="L562" s="121"/>
      <c r="M562" s="139"/>
      <c r="N562" s="139"/>
      <c r="O562" s="139"/>
      <c r="P562" s="121"/>
    </row>
    <row r="563" spans="6:16" s="30" customFormat="1" x14ac:dyDescent="0.35">
      <c r="F563" s="26"/>
      <c r="G563" s="26"/>
      <c r="H563" s="26"/>
      <c r="I563" s="121"/>
      <c r="J563" s="121"/>
      <c r="K563" s="121"/>
      <c r="L563" s="121"/>
      <c r="M563" s="139"/>
      <c r="N563" s="139"/>
      <c r="O563" s="139"/>
      <c r="P563" s="121"/>
    </row>
    <row r="564" spans="6:16" s="30" customFormat="1" x14ac:dyDescent="0.35">
      <c r="F564" s="26"/>
      <c r="G564" s="26"/>
      <c r="H564" s="26"/>
      <c r="I564" s="121"/>
      <c r="J564" s="121"/>
      <c r="K564" s="121"/>
      <c r="L564" s="121"/>
      <c r="M564" s="139"/>
      <c r="N564" s="139"/>
      <c r="O564" s="139"/>
      <c r="P564" s="121"/>
    </row>
    <row r="565" spans="6:16" s="30" customFormat="1" x14ac:dyDescent="0.35">
      <c r="F565" s="26"/>
      <c r="G565" s="26"/>
      <c r="H565" s="26"/>
      <c r="I565" s="121"/>
      <c r="J565" s="121"/>
      <c r="K565" s="121"/>
      <c r="L565" s="121"/>
      <c r="M565" s="139"/>
      <c r="N565" s="139"/>
      <c r="O565" s="139"/>
      <c r="P565" s="121"/>
    </row>
    <row r="566" spans="6:16" s="30" customFormat="1" x14ac:dyDescent="0.35">
      <c r="F566" s="26"/>
      <c r="G566" s="26"/>
      <c r="H566" s="26"/>
      <c r="I566" s="121"/>
      <c r="J566" s="121"/>
      <c r="K566" s="121"/>
      <c r="L566" s="121"/>
      <c r="M566" s="139"/>
      <c r="N566" s="139"/>
      <c r="O566" s="139"/>
      <c r="P566" s="121"/>
    </row>
    <row r="567" spans="6:16" s="30" customFormat="1" x14ac:dyDescent="0.35">
      <c r="F567" s="26"/>
      <c r="G567" s="26"/>
      <c r="H567" s="26"/>
      <c r="I567" s="121"/>
      <c r="J567" s="121"/>
      <c r="K567" s="121"/>
      <c r="L567" s="121"/>
      <c r="M567" s="139"/>
      <c r="N567" s="139"/>
      <c r="O567" s="139"/>
      <c r="P567" s="121"/>
    </row>
    <row r="568" spans="6:16" s="30" customFormat="1" x14ac:dyDescent="0.35">
      <c r="F568" s="26"/>
      <c r="G568" s="26"/>
      <c r="H568" s="26"/>
      <c r="I568" s="121"/>
      <c r="J568" s="121"/>
      <c r="K568" s="121"/>
      <c r="L568" s="121"/>
      <c r="M568" s="139"/>
      <c r="N568" s="139"/>
      <c r="O568" s="139"/>
      <c r="P568" s="121"/>
    </row>
    <row r="569" spans="6:16" s="30" customFormat="1" x14ac:dyDescent="0.35">
      <c r="F569" s="26"/>
      <c r="G569" s="26"/>
      <c r="H569" s="26"/>
      <c r="I569" s="121"/>
      <c r="J569" s="121"/>
      <c r="K569" s="121"/>
      <c r="L569" s="121"/>
      <c r="M569" s="139"/>
      <c r="N569" s="139"/>
      <c r="O569" s="139"/>
      <c r="P569" s="121"/>
    </row>
    <row r="570" spans="6:16" s="30" customFormat="1" x14ac:dyDescent="0.35">
      <c r="F570" s="26"/>
      <c r="G570" s="26"/>
      <c r="H570" s="26"/>
      <c r="I570" s="121"/>
      <c r="J570" s="121"/>
      <c r="K570" s="121"/>
      <c r="L570" s="121"/>
      <c r="M570" s="139"/>
      <c r="N570" s="139"/>
      <c r="O570" s="139"/>
      <c r="P570" s="121"/>
    </row>
    <row r="571" spans="6:16" s="30" customFormat="1" x14ac:dyDescent="0.35">
      <c r="F571" s="26"/>
      <c r="G571" s="26"/>
      <c r="H571" s="26"/>
      <c r="I571" s="121"/>
      <c r="J571" s="121"/>
      <c r="K571" s="121"/>
      <c r="L571" s="121"/>
      <c r="M571" s="139"/>
      <c r="N571" s="139"/>
      <c r="O571" s="139"/>
      <c r="P571" s="121"/>
    </row>
    <row r="572" spans="6:16" s="30" customFormat="1" x14ac:dyDescent="0.35">
      <c r="F572" s="26"/>
      <c r="G572" s="26"/>
      <c r="H572" s="26"/>
      <c r="I572" s="121"/>
      <c r="J572" s="121"/>
      <c r="K572" s="121"/>
      <c r="L572" s="121"/>
      <c r="M572" s="139"/>
      <c r="N572" s="139"/>
      <c r="O572" s="139"/>
      <c r="P572" s="121"/>
    </row>
    <row r="573" spans="6:16" s="30" customFormat="1" x14ac:dyDescent="0.35">
      <c r="F573" s="26"/>
      <c r="G573" s="26"/>
      <c r="H573" s="26"/>
      <c r="I573" s="121"/>
      <c r="J573" s="121"/>
      <c r="K573" s="121"/>
      <c r="L573" s="121"/>
      <c r="M573" s="139"/>
      <c r="N573" s="139"/>
      <c r="O573" s="139"/>
      <c r="P573" s="121"/>
    </row>
    <row r="574" spans="6:16" s="30" customFormat="1" x14ac:dyDescent="0.35">
      <c r="F574" s="26"/>
      <c r="G574" s="26"/>
      <c r="H574" s="26"/>
      <c r="I574" s="121"/>
      <c r="J574" s="121"/>
      <c r="K574" s="121"/>
      <c r="L574" s="121"/>
      <c r="M574" s="139"/>
      <c r="N574" s="139"/>
      <c r="O574" s="139"/>
      <c r="P574" s="121"/>
    </row>
    <row r="575" spans="6:16" s="30" customFormat="1" x14ac:dyDescent="0.35">
      <c r="F575" s="26"/>
      <c r="G575" s="26"/>
      <c r="H575" s="26"/>
      <c r="I575" s="121"/>
      <c r="J575" s="121"/>
      <c r="K575" s="121"/>
      <c r="L575" s="121"/>
      <c r="M575" s="139"/>
      <c r="N575" s="139"/>
      <c r="O575" s="139"/>
      <c r="P575" s="121"/>
    </row>
    <row r="576" spans="6:16" s="30" customFormat="1" x14ac:dyDescent="0.35">
      <c r="F576" s="26"/>
      <c r="G576" s="26"/>
      <c r="H576" s="26"/>
      <c r="I576" s="121"/>
      <c r="J576" s="121"/>
      <c r="K576" s="121"/>
      <c r="L576" s="121"/>
      <c r="M576" s="139"/>
      <c r="N576" s="139"/>
      <c r="O576" s="139"/>
      <c r="P576" s="121"/>
    </row>
    <row r="577" spans="6:16" s="30" customFormat="1" x14ac:dyDescent="0.35">
      <c r="F577" s="26"/>
      <c r="G577" s="26"/>
      <c r="H577" s="26"/>
      <c r="I577" s="121"/>
      <c r="J577" s="121"/>
      <c r="K577" s="121"/>
      <c r="L577" s="121"/>
      <c r="M577" s="139"/>
      <c r="N577" s="139"/>
      <c r="O577" s="139"/>
      <c r="P577" s="121"/>
    </row>
    <row r="578" spans="6:16" s="30" customFormat="1" x14ac:dyDescent="0.35">
      <c r="F578" s="26"/>
      <c r="G578" s="26"/>
      <c r="H578" s="26"/>
      <c r="I578" s="121"/>
      <c r="J578" s="121"/>
      <c r="K578" s="121"/>
      <c r="L578" s="121"/>
      <c r="M578" s="139"/>
      <c r="N578" s="139"/>
      <c r="O578" s="139"/>
      <c r="P578" s="121"/>
    </row>
    <row r="579" spans="6:16" s="30" customFormat="1" x14ac:dyDescent="0.35">
      <c r="F579" s="26"/>
      <c r="G579" s="26"/>
      <c r="H579" s="26"/>
      <c r="I579" s="121"/>
      <c r="J579" s="121"/>
      <c r="K579" s="121"/>
      <c r="L579" s="121"/>
      <c r="M579" s="139"/>
      <c r="N579" s="139"/>
      <c r="O579" s="139"/>
      <c r="P579" s="121"/>
    </row>
    <row r="580" spans="6:16" s="30" customFormat="1" x14ac:dyDescent="0.35">
      <c r="F580" s="26"/>
      <c r="G580" s="26"/>
      <c r="H580" s="26"/>
      <c r="I580" s="121"/>
      <c r="J580" s="121"/>
      <c r="K580" s="121"/>
      <c r="L580" s="121"/>
      <c r="M580" s="139"/>
      <c r="N580" s="139"/>
      <c r="O580" s="139"/>
      <c r="P580" s="121"/>
    </row>
    <row r="581" spans="6:16" s="30" customFormat="1" x14ac:dyDescent="0.35">
      <c r="F581" s="26"/>
      <c r="G581" s="26"/>
      <c r="H581" s="26"/>
      <c r="I581" s="121"/>
      <c r="J581" s="121"/>
      <c r="K581" s="121"/>
      <c r="L581" s="121"/>
      <c r="M581" s="139"/>
      <c r="N581" s="139"/>
      <c r="O581" s="139"/>
      <c r="P581" s="121"/>
    </row>
    <row r="582" spans="6:16" s="30" customFormat="1" x14ac:dyDescent="0.35">
      <c r="F582" s="26"/>
      <c r="G582" s="26"/>
      <c r="H582" s="26"/>
      <c r="I582" s="121"/>
      <c r="J582" s="121"/>
      <c r="K582" s="121"/>
      <c r="L582" s="121"/>
      <c r="M582" s="139"/>
      <c r="N582" s="139"/>
      <c r="O582" s="139"/>
      <c r="P582" s="121"/>
    </row>
    <row r="583" spans="6:16" s="30" customFormat="1" x14ac:dyDescent="0.35">
      <c r="F583" s="26"/>
      <c r="G583" s="26"/>
      <c r="H583" s="26"/>
      <c r="I583" s="121"/>
      <c r="J583" s="121"/>
      <c r="K583" s="121"/>
      <c r="L583" s="121"/>
      <c r="M583" s="139"/>
      <c r="N583" s="139"/>
      <c r="O583" s="139"/>
      <c r="P583" s="121"/>
    </row>
    <row r="584" spans="6:16" s="30" customFormat="1" x14ac:dyDescent="0.35">
      <c r="F584" s="26"/>
      <c r="G584" s="26"/>
      <c r="H584" s="26"/>
      <c r="I584" s="121"/>
      <c r="J584" s="121"/>
      <c r="K584" s="121"/>
      <c r="L584" s="121"/>
      <c r="M584" s="139"/>
      <c r="N584" s="139"/>
      <c r="O584" s="139"/>
      <c r="P584" s="121"/>
    </row>
    <row r="585" spans="6:16" s="30" customFormat="1" x14ac:dyDescent="0.35">
      <c r="F585" s="26"/>
      <c r="G585" s="26"/>
      <c r="H585" s="26"/>
      <c r="I585" s="121"/>
      <c r="J585" s="121"/>
      <c r="K585" s="121"/>
      <c r="L585" s="121"/>
      <c r="M585" s="139"/>
      <c r="N585" s="139"/>
      <c r="O585" s="139"/>
      <c r="P585" s="121"/>
    </row>
    <row r="586" spans="6:16" s="30" customFormat="1" x14ac:dyDescent="0.35">
      <c r="F586" s="26"/>
      <c r="G586" s="26"/>
      <c r="H586" s="26"/>
      <c r="I586" s="121"/>
      <c r="J586" s="121"/>
      <c r="K586" s="121"/>
      <c r="L586" s="121"/>
      <c r="M586" s="139"/>
      <c r="N586" s="139"/>
      <c r="O586" s="139"/>
      <c r="P586" s="121"/>
    </row>
    <row r="587" spans="6:16" s="30" customFormat="1" x14ac:dyDescent="0.35">
      <c r="F587" s="26"/>
      <c r="G587" s="26"/>
      <c r="H587" s="26"/>
      <c r="I587" s="121"/>
      <c r="J587" s="121"/>
      <c r="K587" s="121"/>
      <c r="L587" s="121"/>
      <c r="M587" s="139"/>
      <c r="N587" s="139"/>
      <c r="O587" s="139"/>
      <c r="P587" s="121"/>
    </row>
    <row r="588" spans="6:16" s="30" customFormat="1" x14ac:dyDescent="0.35">
      <c r="F588" s="26"/>
      <c r="G588" s="26"/>
      <c r="H588" s="26"/>
      <c r="I588" s="121"/>
      <c r="J588" s="121"/>
      <c r="K588" s="121"/>
      <c r="L588" s="121"/>
      <c r="M588" s="139"/>
      <c r="N588" s="139"/>
      <c r="O588" s="139"/>
      <c r="P588" s="121"/>
    </row>
    <row r="589" spans="6:16" s="30" customFormat="1" x14ac:dyDescent="0.35">
      <c r="F589" s="26"/>
      <c r="G589" s="26"/>
      <c r="H589" s="26"/>
      <c r="I589" s="121"/>
      <c r="J589" s="121"/>
      <c r="K589" s="121"/>
      <c r="L589" s="121"/>
      <c r="M589" s="139"/>
      <c r="N589" s="139"/>
      <c r="O589" s="139"/>
      <c r="P589" s="121"/>
    </row>
    <row r="590" spans="6:16" s="30" customFormat="1" x14ac:dyDescent="0.35">
      <c r="F590" s="26"/>
      <c r="G590" s="26"/>
      <c r="H590" s="26"/>
      <c r="I590" s="121"/>
      <c r="J590" s="121"/>
      <c r="K590" s="121"/>
      <c r="L590" s="121"/>
      <c r="M590" s="139"/>
      <c r="N590" s="139"/>
      <c r="O590" s="139"/>
      <c r="P590" s="121"/>
    </row>
    <row r="591" spans="6:16" s="30" customFormat="1" x14ac:dyDescent="0.35">
      <c r="F591" s="26"/>
      <c r="G591" s="26"/>
      <c r="H591" s="26"/>
      <c r="I591" s="121"/>
      <c r="J591" s="121"/>
      <c r="K591" s="121"/>
      <c r="L591" s="121"/>
      <c r="M591" s="139"/>
      <c r="N591" s="139"/>
      <c r="O591" s="139"/>
      <c r="P591" s="121"/>
    </row>
    <row r="592" spans="6:16" s="30" customFormat="1" x14ac:dyDescent="0.35">
      <c r="F592" s="26"/>
      <c r="G592" s="26"/>
      <c r="H592" s="26"/>
      <c r="I592" s="121"/>
      <c r="J592" s="121"/>
      <c r="K592" s="121"/>
      <c r="L592" s="121"/>
      <c r="M592" s="139"/>
      <c r="N592" s="139"/>
      <c r="O592" s="139"/>
      <c r="P592" s="121"/>
    </row>
    <row r="593" spans="6:16" s="30" customFormat="1" x14ac:dyDescent="0.35">
      <c r="F593" s="26"/>
      <c r="G593" s="26"/>
      <c r="H593" s="26"/>
      <c r="I593" s="121"/>
      <c r="J593" s="121"/>
      <c r="K593" s="121"/>
      <c r="L593" s="121"/>
      <c r="M593" s="139"/>
      <c r="N593" s="139"/>
      <c r="O593" s="139"/>
      <c r="P593" s="121"/>
    </row>
    <row r="594" spans="6:16" s="30" customFormat="1" x14ac:dyDescent="0.35">
      <c r="F594" s="26"/>
      <c r="G594" s="26"/>
      <c r="H594" s="26"/>
      <c r="I594" s="121"/>
      <c r="J594" s="121"/>
      <c r="K594" s="121"/>
      <c r="L594" s="121"/>
      <c r="M594" s="139"/>
      <c r="N594" s="139"/>
      <c r="O594" s="139"/>
      <c r="P594" s="121"/>
    </row>
    <row r="595" spans="6:16" s="30" customFormat="1" x14ac:dyDescent="0.35">
      <c r="F595" s="26"/>
      <c r="G595" s="26"/>
      <c r="H595" s="26"/>
      <c r="I595" s="121"/>
      <c r="J595" s="121"/>
      <c r="K595" s="121"/>
      <c r="L595" s="121"/>
      <c r="M595" s="139"/>
      <c r="N595" s="139"/>
      <c r="O595" s="139"/>
      <c r="P595" s="121"/>
    </row>
    <row r="596" spans="6:16" s="30" customFormat="1" x14ac:dyDescent="0.35">
      <c r="F596" s="26"/>
      <c r="G596" s="26"/>
      <c r="H596" s="26"/>
      <c r="I596" s="121"/>
      <c r="J596" s="121"/>
      <c r="K596" s="121"/>
      <c r="L596" s="121"/>
      <c r="M596" s="139"/>
      <c r="N596" s="139"/>
      <c r="O596" s="139"/>
      <c r="P596" s="121"/>
    </row>
    <row r="597" spans="6:16" s="30" customFormat="1" x14ac:dyDescent="0.35">
      <c r="F597" s="26"/>
      <c r="G597" s="26"/>
      <c r="H597" s="26"/>
      <c r="I597" s="121"/>
      <c r="J597" s="121"/>
      <c r="K597" s="121"/>
      <c r="L597" s="121"/>
      <c r="M597" s="139"/>
      <c r="N597" s="139"/>
      <c r="O597" s="139"/>
      <c r="P597" s="121"/>
    </row>
    <row r="598" spans="6:16" s="30" customFormat="1" x14ac:dyDescent="0.35">
      <c r="F598" s="26"/>
      <c r="G598" s="26"/>
      <c r="H598" s="26"/>
      <c r="I598" s="121"/>
      <c r="J598" s="121"/>
      <c r="K598" s="121"/>
      <c r="L598" s="121"/>
      <c r="M598" s="139"/>
      <c r="N598" s="139"/>
      <c r="O598" s="139"/>
      <c r="P598" s="121"/>
    </row>
    <row r="599" spans="6:16" s="30" customFormat="1" x14ac:dyDescent="0.35">
      <c r="F599" s="26"/>
      <c r="G599" s="26"/>
      <c r="H599" s="26"/>
      <c r="I599" s="121"/>
      <c r="J599" s="121"/>
      <c r="K599" s="121"/>
      <c r="L599" s="121"/>
      <c r="M599" s="139"/>
      <c r="N599" s="139"/>
      <c r="O599" s="139"/>
      <c r="P599" s="121"/>
    </row>
    <row r="600" spans="6:16" s="30" customFormat="1" x14ac:dyDescent="0.35">
      <c r="F600" s="26"/>
      <c r="G600" s="26"/>
      <c r="H600" s="26"/>
      <c r="I600" s="121"/>
      <c r="J600" s="121"/>
      <c r="K600" s="121"/>
      <c r="L600" s="121"/>
      <c r="M600" s="139"/>
      <c r="N600" s="139"/>
      <c r="O600" s="139"/>
      <c r="P600" s="121"/>
    </row>
    <row r="601" spans="6:16" s="30" customFormat="1" x14ac:dyDescent="0.35">
      <c r="F601" s="26"/>
      <c r="G601" s="26"/>
      <c r="H601" s="26"/>
      <c r="I601" s="121"/>
      <c r="J601" s="121"/>
      <c r="K601" s="121"/>
      <c r="L601" s="121"/>
      <c r="M601" s="139"/>
      <c r="N601" s="139"/>
      <c r="O601" s="139"/>
      <c r="P601" s="121"/>
    </row>
    <row r="602" spans="6:16" s="30" customFormat="1" x14ac:dyDescent="0.35">
      <c r="F602" s="26"/>
      <c r="G602" s="26"/>
      <c r="H602" s="26"/>
      <c r="I602" s="121"/>
      <c r="J602" s="121"/>
      <c r="K602" s="121"/>
      <c r="L602" s="121"/>
      <c r="M602" s="139"/>
      <c r="N602" s="139"/>
      <c r="O602" s="139"/>
      <c r="P602" s="121"/>
    </row>
    <row r="603" spans="6:16" s="30" customFormat="1" x14ac:dyDescent="0.35">
      <c r="F603" s="26"/>
      <c r="G603" s="26"/>
      <c r="H603" s="26"/>
      <c r="I603" s="121"/>
      <c r="J603" s="121"/>
      <c r="K603" s="121"/>
      <c r="L603" s="121"/>
      <c r="M603" s="139"/>
      <c r="N603" s="139"/>
      <c r="O603" s="139"/>
      <c r="P603" s="121"/>
    </row>
    <row r="604" spans="6:16" s="30" customFormat="1" x14ac:dyDescent="0.35">
      <c r="F604" s="26"/>
      <c r="G604" s="26"/>
      <c r="H604" s="26"/>
      <c r="I604" s="121"/>
      <c r="J604" s="121"/>
      <c r="K604" s="121"/>
      <c r="L604" s="121"/>
      <c r="M604" s="139"/>
      <c r="N604" s="139"/>
      <c r="O604" s="139"/>
      <c r="P604" s="121"/>
    </row>
    <row r="605" spans="6:16" s="30" customFormat="1" x14ac:dyDescent="0.35">
      <c r="F605" s="26"/>
      <c r="G605" s="26"/>
      <c r="H605" s="26"/>
      <c r="I605" s="121"/>
      <c r="J605" s="121"/>
      <c r="K605" s="121"/>
      <c r="L605" s="121"/>
      <c r="M605" s="139"/>
      <c r="N605" s="139"/>
      <c r="O605" s="139"/>
      <c r="P605" s="121"/>
    </row>
    <row r="606" spans="6:16" s="30" customFormat="1" x14ac:dyDescent="0.35">
      <c r="F606" s="26"/>
      <c r="G606" s="26"/>
      <c r="H606" s="26"/>
      <c r="I606" s="121"/>
      <c r="J606" s="121"/>
      <c r="K606" s="121"/>
      <c r="L606" s="121"/>
      <c r="M606" s="139"/>
      <c r="N606" s="139"/>
      <c r="O606" s="139"/>
      <c r="P606" s="121"/>
    </row>
    <row r="607" spans="6:16" s="30" customFormat="1" x14ac:dyDescent="0.35">
      <c r="F607" s="26"/>
      <c r="G607" s="26"/>
      <c r="H607" s="26"/>
      <c r="I607" s="121"/>
      <c r="J607" s="121"/>
      <c r="K607" s="121"/>
      <c r="L607" s="121"/>
      <c r="M607" s="139"/>
      <c r="N607" s="139"/>
      <c r="O607" s="139"/>
      <c r="P607" s="121"/>
    </row>
    <row r="608" spans="6:16" s="30" customFormat="1" x14ac:dyDescent="0.35">
      <c r="F608" s="26"/>
      <c r="G608" s="26"/>
      <c r="H608" s="26"/>
      <c r="I608" s="121"/>
      <c r="J608" s="121"/>
      <c r="K608" s="121"/>
      <c r="L608" s="121"/>
      <c r="M608" s="139"/>
      <c r="N608" s="139"/>
      <c r="O608" s="139"/>
      <c r="P608" s="121"/>
    </row>
    <row r="609" spans="6:16" s="30" customFormat="1" x14ac:dyDescent="0.35">
      <c r="F609" s="26"/>
      <c r="G609" s="26"/>
      <c r="H609" s="26"/>
      <c r="I609" s="121"/>
      <c r="J609" s="121"/>
      <c r="K609" s="121"/>
      <c r="L609" s="121"/>
      <c r="M609" s="139"/>
      <c r="N609" s="139"/>
      <c r="O609" s="139"/>
      <c r="P609" s="121"/>
    </row>
    <row r="610" spans="6:16" s="30" customFormat="1" x14ac:dyDescent="0.35">
      <c r="F610" s="26"/>
      <c r="G610" s="26"/>
      <c r="H610" s="26"/>
      <c r="I610" s="121"/>
      <c r="J610" s="121"/>
      <c r="K610" s="121"/>
      <c r="L610" s="121"/>
      <c r="M610" s="139"/>
      <c r="N610" s="139"/>
      <c r="O610" s="139"/>
      <c r="P610" s="121"/>
    </row>
    <row r="611" spans="6:16" s="30" customFormat="1" x14ac:dyDescent="0.35">
      <c r="F611" s="26"/>
      <c r="G611" s="26"/>
      <c r="H611" s="26"/>
      <c r="I611" s="121"/>
      <c r="J611" s="121"/>
      <c r="K611" s="121"/>
      <c r="L611" s="121"/>
      <c r="M611" s="139"/>
      <c r="N611" s="139"/>
      <c r="O611" s="139"/>
      <c r="P611" s="121"/>
    </row>
    <row r="612" spans="6:16" s="30" customFormat="1" x14ac:dyDescent="0.35">
      <c r="F612" s="26"/>
      <c r="G612" s="26"/>
      <c r="H612" s="26"/>
      <c r="I612" s="121"/>
      <c r="J612" s="121"/>
      <c r="K612" s="121"/>
      <c r="L612" s="121"/>
      <c r="M612" s="139"/>
      <c r="N612" s="139"/>
      <c r="O612" s="139"/>
      <c r="P612" s="121"/>
    </row>
    <row r="613" spans="6:16" s="30" customFormat="1" x14ac:dyDescent="0.35">
      <c r="F613" s="26"/>
      <c r="G613" s="26"/>
      <c r="H613" s="26"/>
      <c r="I613" s="121"/>
      <c r="J613" s="121"/>
      <c r="K613" s="121"/>
      <c r="L613" s="121"/>
      <c r="M613" s="139"/>
      <c r="N613" s="139"/>
      <c r="O613" s="139"/>
      <c r="P613" s="121"/>
    </row>
    <row r="614" spans="6:16" s="30" customFormat="1" x14ac:dyDescent="0.35">
      <c r="F614" s="26"/>
      <c r="G614" s="26"/>
      <c r="H614" s="26"/>
      <c r="I614" s="121"/>
      <c r="J614" s="121"/>
      <c r="K614" s="121"/>
      <c r="L614" s="121"/>
      <c r="M614" s="139"/>
      <c r="N614" s="139"/>
      <c r="O614" s="139"/>
      <c r="P614" s="121"/>
    </row>
    <row r="615" spans="6:16" s="30" customFormat="1" x14ac:dyDescent="0.35">
      <c r="F615" s="26"/>
      <c r="G615" s="26"/>
      <c r="H615" s="26"/>
      <c r="I615" s="121"/>
      <c r="J615" s="121"/>
      <c r="K615" s="121"/>
      <c r="L615" s="121"/>
      <c r="M615" s="139"/>
      <c r="N615" s="139"/>
      <c r="O615" s="139"/>
      <c r="P615" s="121"/>
    </row>
    <row r="616" spans="6:16" s="30" customFormat="1" x14ac:dyDescent="0.35">
      <c r="F616" s="26"/>
      <c r="G616" s="26"/>
      <c r="H616" s="26"/>
      <c r="I616" s="121"/>
      <c r="J616" s="121"/>
      <c r="K616" s="121"/>
      <c r="L616" s="121"/>
      <c r="M616" s="139"/>
      <c r="N616" s="139"/>
      <c r="O616" s="139"/>
      <c r="P616" s="121"/>
    </row>
    <row r="617" spans="6:16" s="30" customFormat="1" x14ac:dyDescent="0.35">
      <c r="F617" s="26"/>
      <c r="G617" s="26"/>
      <c r="H617" s="26"/>
      <c r="I617" s="121"/>
      <c r="J617" s="121"/>
      <c r="K617" s="121"/>
      <c r="L617" s="121"/>
      <c r="M617" s="139"/>
      <c r="N617" s="139"/>
      <c r="O617" s="139"/>
      <c r="P617" s="121"/>
    </row>
    <row r="618" spans="6:16" s="30" customFormat="1" x14ac:dyDescent="0.35">
      <c r="F618" s="26"/>
      <c r="G618" s="26"/>
      <c r="H618" s="26"/>
      <c r="I618" s="121"/>
      <c r="J618" s="121"/>
      <c r="K618" s="121"/>
      <c r="L618" s="121"/>
      <c r="M618" s="139"/>
      <c r="N618" s="139"/>
      <c r="O618" s="139"/>
      <c r="P618" s="121"/>
    </row>
    <row r="619" spans="6:16" s="30" customFormat="1" x14ac:dyDescent="0.35">
      <c r="F619" s="26"/>
      <c r="G619" s="26"/>
      <c r="H619" s="26"/>
      <c r="I619" s="121"/>
      <c r="J619" s="121"/>
      <c r="K619" s="121"/>
      <c r="L619" s="121"/>
      <c r="M619" s="139"/>
      <c r="N619" s="139"/>
      <c r="O619" s="139"/>
      <c r="P619" s="121"/>
    </row>
    <row r="620" spans="6:16" s="30" customFormat="1" x14ac:dyDescent="0.35">
      <c r="F620" s="26"/>
      <c r="G620" s="26"/>
      <c r="H620" s="26"/>
      <c r="I620" s="121"/>
      <c r="J620" s="121"/>
      <c r="K620" s="121"/>
      <c r="L620" s="121"/>
      <c r="M620" s="139"/>
      <c r="N620" s="139"/>
      <c r="O620" s="139"/>
      <c r="P620" s="121"/>
    </row>
    <row r="621" spans="6:16" s="30" customFormat="1" x14ac:dyDescent="0.35">
      <c r="F621" s="26"/>
      <c r="G621" s="26"/>
      <c r="H621" s="26"/>
      <c r="I621" s="121"/>
      <c r="J621" s="121"/>
      <c r="K621" s="121"/>
      <c r="L621" s="121"/>
      <c r="M621" s="139"/>
      <c r="N621" s="139"/>
      <c r="O621" s="139"/>
      <c r="P621" s="121"/>
    </row>
    <row r="622" spans="6:16" s="30" customFormat="1" x14ac:dyDescent="0.35">
      <c r="F622" s="26"/>
      <c r="G622" s="26"/>
      <c r="H622" s="26"/>
      <c r="I622" s="121"/>
      <c r="J622" s="121"/>
      <c r="K622" s="121"/>
      <c r="L622" s="121"/>
      <c r="M622" s="139"/>
      <c r="N622" s="139"/>
      <c r="O622" s="139"/>
      <c r="P622" s="121"/>
    </row>
    <row r="623" spans="6:16" s="30" customFormat="1" x14ac:dyDescent="0.35">
      <c r="F623" s="26"/>
      <c r="G623" s="26"/>
      <c r="H623" s="26"/>
      <c r="I623" s="121"/>
      <c r="J623" s="121"/>
      <c r="K623" s="121"/>
      <c r="L623" s="121"/>
      <c r="M623" s="139"/>
      <c r="N623" s="139"/>
      <c r="O623" s="139"/>
      <c r="P623" s="121"/>
    </row>
    <row r="624" spans="6:16" s="30" customFormat="1" x14ac:dyDescent="0.35">
      <c r="F624" s="26"/>
      <c r="G624" s="26"/>
      <c r="H624" s="26"/>
      <c r="I624" s="121"/>
      <c r="J624" s="121"/>
      <c r="K624" s="121"/>
      <c r="L624" s="121"/>
      <c r="M624" s="139"/>
      <c r="N624" s="139"/>
      <c r="O624" s="139"/>
      <c r="P624" s="121"/>
    </row>
    <row r="625" spans="6:16" s="30" customFormat="1" x14ac:dyDescent="0.35">
      <c r="F625" s="26"/>
      <c r="G625" s="26"/>
      <c r="H625" s="26"/>
      <c r="I625" s="121"/>
      <c r="J625" s="121"/>
      <c r="K625" s="121"/>
      <c r="L625" s="121"/>
      <c r="M625" s="139"/>
      <c r="N625" s="139"/>
      <c r="O625" s="139"/>
      <c r="P625" s="121"/>
    </row>
    <row r="626" spans="6:16" s="30" customFormat="1" x14ac:dyDescent="0.35">
      <c r="F626" s="26"/>
      <c r="G626" s="26"/>
      <c r="H626" s="26"/>
      <c r="I626" s="121"/>
      <c r="J626" s="121"/>
      <c r="K626" s="121"/>
      <c r="L626" s="121"/>
      <c r="M626" s="139"/>
      <c r="N626" s="139"/>
      <c r="O626" s="139"/>
      <c r="P626" s="121"/>
    </row>
    <row r="627" spans="6:16" s="30" customFormat="1" x14ac:dyDescent="0.35">
      <c r="F627" s="26"/>
      <c r="G627" s="26"/>
      <c r="H627" s="26"/>
      <c r="I627" s="121"/>
      <c r="J627" s="121"/>
      <c r="K627" s="121"/>
      <c r="L627" s="121"/>
      <c r="M627" s="139"/>
      <c r="N627" s="139"/>
      <c r="O627" s="139"/>
      <c r="P627" s="121"/>
    </row>
    <row r="628" spans="6:16" s="30" customFormat="1" x14ac:dyDescent="0.35">
      <c r="F628" s="26"/>
      <c r="G628" s="26"/>
      <c r="H628" s="26"/>
      <c r="I628" s="121"/>
      <c r="J628" s="121"/>
      <c r="K628" s="121"/>
      <c r="L628" s="121"/>
      <c r="M628" s="139"/>
      <c r="N628" s="139"/>
      <c r="O628" s="139"/>
      <c r="P628" s="121"/>
    </row>
    <row r="629" spans="6:16" s="30" customFormat="1" x14ac:dyDescent="0.35">
      <c r="F629" s="26"/>
      <c r="G629" s="26"/>
      <c r="H629" s="26"/>
      <c r="I629" s="121"/>
      <c r="J629" s="121"/>
      <c r="K629" s="121"/>
      <c r="L629" s="121"/>
      <c r="M629" s="139"/>
      <c r="N629" s="139"/>
      <c r="O629" s="139"/>
      <c r="P629" s="121"/>
    </row>
    <row r="630" spans="6:16" s="30" customFormat="1" x14ac:dyDescent="0.35">
      <c r="F630" s="26"/>
      <c r="G630" s="26"/>
      <c r="H630" s="26"/>
      <c r="I630" s="121"/>
      <c r="J630" s="121"/>
      <c r="K630" s="121"/>
      <c r="L630" s="121"/>
      <c r="M630" s="139"/>
      <c r="N630" s="139"/>
      <c r="O630" s="139"/>
      <c r="P630" s="121"/>
    </row>
    <row r="631" spans="6:16" s="30" customFormat="1" x14ac:dyDescent="0.35">
      <c r="F631" s="26"/>
      <c r="G631" s="26"/>
      <c r="H631" s="26"/>
      <c r="I631" s="121"/>
      <c r="J631" s="121"/>
      <c r="K631" s="121"/>
      <c r="L631" s="121"/>
      <c r="M631" s="139"/>
      <c r="N631" s="139"/>
      <c r="O631" s="139"/>
      <c r="P631" s="121"/>
    </row>
    <row r="632" spans="6:16" s="30" customFormat="1" x14ac:dyDescent="0.35">
      <c r="F632" s="26"/>
      <c r="G632" s="26"/>
      <c r="H632" s="26"/>
      <c r="I632" s="121"/>
      <c r="J632" s="121"/>
      <c r="K632" s="121"/>
      <c r="L632" s="121"/>
      <c r="M632" s="139"/>
      <c r="N632" s="139"/>
      <c r="O632" s="139"/>
      <c r="P632" s="121"/>
    </row>
    <row r="633" spans="6:16" s="30" customFormat="1" x14ac:dyDescent="0.35">
      <c r="F633" s="26"/>
      <c r="G633" s="26"/>
      <c r="H633" s="26"/>
      <c r="I633" s="121"/>
      <c r="J633" s="121"/>
      <c r="K633" s="121"/>
      <c r="L633" s="121"/>
      <c r="M633" s="139"/>
      <c r="N633" s="139"/>
      <c r="O633" s="139"/>
      <c r="P633" s="121"/>
    </row>
    <row r="634" spans="6:16" s="30" customFormat="1" x14ac:dyDescent="0.35">
      <c r="F634" s="26"/>
      <c r="G634" s="26"/>
      <c r="H634" s="26"/>
      <c r="I634" s="121"/>
      <c r="J634" s="121"/>
      <c r="K634" s="121"/>
      <c r="L634" s="121"/>
      <c r="M634" s="139"/>
      <c r="N634" s="139"/>
      <c r="O634" s="139"/>
      <c r="P634" s="121"/>
    </row>
    <row r="635" spans="6:16" s="30" customFormat="1" x14ac:dyDescent="0.35">
      <c r="F635" s="26"/>
      <c r="G635" s="26"/>
      <c r="H635" s="26"/>
      <c r="I635" s="121"/>
      <c r="J635" s="121"/>
      <c r="K635" s="121"/>
      <c r="L635" s="121"/>
      <c r="M635" s="139"/>
      <c r="N635" s="139"/>
      <c r="O635" s="139"/>
      <c r="P635" s="121"/>
    </row>
    <row r="636" spans="6:16" s="30" customFormat="1" x14ac:dyDescent="0.35">
      <c r="F636" s="26"/>
      <c r="G636" s="26"/>
      <c r="H636" s="26"/>
      <c r="I636" s="121"/>
      <c r="J636" s="121"/>
      <c r="K636" s="121"/>
      <c r="L636" s="121"/>
      <c r="M636" s="139"/>
      <c r="N636" s="139"/>
      <c r="O636" s="139"/>
      <c r="P636" s="121"/>
    </row>
    <row r="637" spans="6:16" s="30" customFormat="1" x14ac:dyDescent="0.35">
      <c r="F637" s="26"/>
      <c r="G637" s="26"/>
      <c r="H637" s="26"/>
      <c r="I637" s="121"/>
      <c r="J637" s="121"/>
      <c r="K637" s="121"/>
      <c r="L637" s="121"/>
      <c r="M637" s="139"/>
      <c r="N637" s="139"/>
      <c r="O637" s="139"/>
      <c r="P637" s="121"/>
    </row>
    <row r="638" spans="6:16" s="30" customFormat="1" x14ac:dyDescent="0.35">
      <c r="F638" s="26"/>
      <c r="G638" s="26"/>
      <c r="H638" s="26"/>
      <c r="I638" s="121"/>
      <c r="J638" s="121"/>
      <c r="K638" s="121"/>
      <c r="L638" s="121"/>
      <c r="M638" s="139"/>
      <c r="N638" s="139"/>
      <c r="O638" s="139"/>
      <c r="P638" s="121"/>
    </row>
    <row r="639" spans="6:16" s="30" customFormat="1" x14ac:dyDescent="0.35">
      <c r="F639" s="26"/>
      <c r="G639" s="26"/>
      <c r="H639" s="26"/>
      <c r="I639" s="121"/>
      <c r="J639" s="121"/>
      <c r="K639" s="121"/>
      <c r="L639" s="121"/>
      <c r="M639" s="139"/>
      <c r="N639" s="139"/>
      <c r="O639" s="139"/>
      <c r="P639" s="121"/>
    </row>
    <row r="640" spans="6:16" s="30" customFormat="1" x14ac:dyDescent="0.35">
      <c r="F640" s="26"/>
      <c r="G640" s="26"/>
      <c r="H640" s="26"/>
      <c r="I640" s="121"/>
      <c r="J640" s="121"/>
      <c r="K640" s="121"/>
      <c r="L640" s="121"/>
      <c r="M640" s="139"/>
      <c r="N640" s="139"/>
      <c r="O640" s="139"/>
      <c r="P640" s="121"/>
    </row>
    <row r="641" spans="6:16" s="30" customFormat="1" x14ac:dyDescent="0.35">
      <c r="F641" s="26"/>
      <c r="G641" s="26"/>
      <c r="H641" s="26"/>
      <c r="I641" s="121"/>
      <c r="J641" s="121"/>
      <c r="K641" s="121"/>
      <c r="L641" s="121"/>
      <c r="M641" s="139"/>
      <c r="N641" s="139"/>
      <c r="O641" s="139"/>
      <c r="P641" s="121"/>
    </row>
    <row r="642" spans="6:16" s="30" customFormat="1" x14ac:dyDescent="0.35">
      <c r="F642" s="26"/>
      <c r="G642" s="26"/>
      <c r="H642" s="26"/>
      <c r="I642" s="121"/>
      <c r="J642" s="121"/>
      <c r="K642" s="121"/>
      <c r="L642" s="121"/>
      <c r="M642" s="139"/>
      <c r="N642" s="139"/>
      <c r="O642" s="139"/>
      <c r="P642" s="121"/>
    </row>
    <row r="643" spans="6:16" s="30" customFormat="1" x14ac:dyDescent="0.35">
      <c r="F643" s="26"/>
      <c r="G643" s="26"/>
      <c r="H643" s="26"/>
      <c r="I643" s="121"/>
      <c r="J643" s="121"/>
      <c r="K643" s="121"/>
      <c r="L643" s="121"/>
      <c r="M643" s="139"/>
      <c r="N643" s="139"/>
      <c r="O643" s="139"/>
      <c r="P643" s="121"/>
    </row>
    <row r="644" spans="6:16" s="30" customFormat="1" x14ac:dyDescent="0.35">
      <c r="F644" s="26"/>
      <c r="G644" s="26"/>
      <c r="H644" s="26"/>
      <c r="I644" s="121"/>
      <c r="J644" s="121"/>
      <c r="K644" s="121"/>
      <c r="L644" s="121"/>
      <c r="M644" s="139"/>
      <c r="N644" s="139"/>
      <c r="O644" s="139"/>
      <c r="P644" s="121"/>
    </row>
    <row r="645" spans="6:16" s="30" customFormat="1" x14ac:dyDescent="0.35">
      <c r="F645" s="26"/>
      <c r="G645" s="26"/>
      <c r="H645" s="26"/>
      <c r="I645" s="121"/>
      <c r="J645" s="121"/>
      <c r="K645" s="121"/>
      <c r="L645" s="121"/>
      <c r="M645" s="139"/>
      <c r="N645" s="139"/>
      <c r="O645" s="139"/>
      <c r="P645" s="121"/>
    </row>
    <row r="646" spans="6:16" s="30" customFormat="1" x14ac:dyDescent="0.35">
      <c r="F646" s="26"/>
      <c r="G646" s="26"/>
      <c r="H646" s="26"/>
      <c r="I646" s="121"/>
      <c r="J646" s="121"/>
      <c r="K646" s="121"/>
      <c r="L646" s="121"/>
      <c r="M646" s="139"/>
      <c r="N646" s="139"/>
      <c r="O646" s="139"/>
      <c r="P646" s="121"/>
    </row>
    <row r="647" spans="6:16" s="30" customFormat="1" x14ac:dyDescent="0.35">
      <c r="F647" s="26"/>
      <c r="G647" s="26"/>
      <c r="H647" s="26"/>
      <c r="I647" s="121"/>
      <c r="J647" s="121"/>
      <c r="K647" s="121"/>
      <c r="L647" s="121"/>
      <c r="M647" s="139"/>
      <c r="N647" s="139"/>
      <c r="O647" s="139"/>
      <c r="P647" s="121"/>
    </row>
    <row r="648" spans="6:16" s="30" customFormat="1" x14ac:dyDescent="0.35">
      <c r="F648" s="26"/>
      <c r="G648" s="26"/>
      <c r="H648" s="26"/>
      <c r="I648" s="121"/>
      <c r="J648" s="121"/>
      <c r="K648" s="121"/>
      <c r="L648" s="121"/>
      <c r="M648" s="139"/>
      <c r="N648" s="139"/>
      <c r="O648" s="139"/>
      <c r="P648" s="121"/>
    </row>
    <row r="649" spans="6:16" s="30" customFormat="1" x14ac:dyDescent="0.35">
      <c r="F649" s="26"/>
      <c r="G649" s="26"/>
      <c r="H649" s="26"/>
      <c r="I649" s="121"/>
      <c r="J649" s="121"/>
      <c r="K649" s="121"/>
      <c r="L649" s="121"/>
      <c r="M649" s="139"/>
      <c r="N649" s="139"/>
      <c r="O649" s="139"/>
      <c r="P649" s="121"/>
    </row>
    <row r="650" spans="6:16" s="30" customFormat="1" x14ac:dyDescent="0.35">
      <c r="F650" s="26"/>
      <c r="G650" s="26"/>
      <c r="H650" s="26"/>
      <c r="I650" s="121"/>
      <c r="J650" s="121"/>
      <c r="K650" s="121"/>
      <c r="L650" s="121"/>
      <c r="M650" s="139"/>
      <c r="N650" s="139"/>
      <c r="O650" s="139"/>
      <c r="P650" s="121"/>
    </row>
    <row r="651" spans="6:16" s="30" customFormat="1" x14ac:dyDescent="0.35">
      <c r="F651" s="26"/>
      <c r="G651" s="26"/>
      <c r="H651" s="26"/>
      <c r="I651" s="121"/>
      <c r="J651" s="121"/>
      <c r="K651" s="121"/>
      <c r="L651" s="121"/>
      <c r="M651" s="139"/>
      <c r="N651" s="139"/>
      <c r="O651" s="139"/>
      <c r="P651" s="121"/>
    </row>
    <row r="652" spans="6:16" s="30" customFormat="1" x14ac:dyDescent="0.35">
      <c r="F652" s="26"/>
      <c r="G652" s="26"/>
      <c r="H652" s="26"/>
      <c r="I652" s="121"/>
      <c r="J652" s="121"/>
      <c r="K652" s="121"/>
      <c r="L652" s="121"/>
      <c r="M652" s="139"/>
      <c r="N652" s="139"/>
      <c r="O652" s="139"/>
      <c r="P652" s="121"/>
    </row>
    <row r="653" spans="6:16" s="30" customFormat="1" x14ac:dyDescent="0.35">
      <c r="F653" s="26"/>
      <c r="G653" s="26"/>
      <c r="H653" s="26"/>
      <c r="I653" s="121"/>
      <c r="J653" s="121"/>
      <c r="K653" s="121"/>
      <c r="L653" s="121"/>
      <c r="M653" s="139"/>
      <c r="N653" s="139"/>
      <c r="O653" s="139"/>
      <c r="P653" s="121"/>
    </row>
    <row r="654" spans="6:16" s="30" customFormat="1" x14ac:dyDescent="0.35">
      <c r="F654" s="26"/>
      <c r="G654" s="26"/>
      <c r="H654" s="26"/>
      <c r="I654" s="121"/>
      <c r="J654" s="121"/>
      <c r="K654" s="121"/>
      <c r="L654" s="121"/>
      <c r="M654" s="139"/>
      <c r="N654" s="139"/>
      <c r="O654" s="139"/>
      <c r="P654" s="121"/>
    </row>
    <row r="655" spans="6:16" s="30" customFormat="1" x14ac:dyDescent="0.35">
      <c r="F655" s="26"/>
      <c r="G655" s="26"/>
      <c r="H655" s="26"/>
      <c r="I655" s="121"/>
      <c r="J655" s="121"/>
      <c r="K655" s="121"/>
      <c r="L655" s="121"/>
      <c r="M655" s="139"/>
      <c r="N655" s="139"/>
      <c r="O655" s="139"/>
      <c r="P655" s="121"/>
    </row>
    <row r="656" spans="6:16" s="30" customFormat="1" x14ac:dyDescent="0.35">
      <c r="F656" s="26"/>
      <c r="G656" s="26"/>
      <c r="H656" s="26"/>
      <c r="I656" s="121"/>
      <c r="J656" s="121"/>
      <c r="K656" s="121"/>
      <c r="L656" s="121"/>
      <c r="M656" s="139"/>
      <c r="N656" s="139"/>
      <c r="O656" s="139"/>
      <c r="P656" s="121"/>
    </row>
    <row r="657" spans="6:16" s="30" customFormat="1" x14ac:dyDescent="0.35">
      <c r="F657" s="26"/>
      <c r="G657" s="26"/>
      <c r="H657" s="26"/>
      <c r="I657" s="121"/>
      <c r="J657" s="121"/>
      <c r="K657" s="121"/>
      <c r="L657" s="121"/>
      <c r="M657" s="139"/>
      <c r="N657" s="139"/>
      <c r="O657" s="139"/>
      <c r="P657" s="121"/>
    </row>
    <row r="658" spans="6:16" s="30" customFormat="1" x14ac:dyDescent="0.35">
      <c r="F658" s="26"/>
      <c r="G658" s="26"/>
      <c r="H658" s="26"/>
      <c r="I658" s="121"/>
      <c r="J658" s="121"/>
      <c r="K658" s="121"/>
      <c r="L658" s="121"/>
      <c r="M658" s="139"/>
      <c r="N658" s="139"/>
      <c r="O658" s="139"/>
      <c r="P658" s="121"/>
    </row>
    <row r="659" spans="6:16" s="30" customFormat="1" x14ac:dyDescent="0.35">
      <c r="F659" s="26"/>
      <c r="G659" s="26"/>
      <c r="H659" s="26"/>
      <c r="I659" s="121"/>
      <c r="J659" s="121"/>
      <c r="K659" s="121"/>
      <c r="L659" s="121"/>
      <c r="M659" s="139"/>
      <c r="N659" s="139"/>
      <c r="O659" s="139"/>
      <c r="P659" s="121"/>
    </row>
    <row r="660" spans="6:16" s="30" customFormat="1" x14ac:dyDescent="0.35">
      <c r="F660" s="26"/>
      <c r="G660" s="26"/>
      <c r="H660" s="26"/>
      <c r="I660" s="121"/>
      <c r="J660" s="121"/>
      <c r="K660" s="121"/>
      <c r="L660" s="121"/>
      <c r="M660" s="139"/>
      <c r="N660" s="139"/>
      <c r="O660" s="139"/>
      <c r="P660" s="121"/>
    </row>
    <row r="661" spans="6:16" s="30" customFormat="1" x14ac:dyDescent="0.35">
      <c r="F661" s="26"/>
      <c r="G661" s="26"/>
      <c r="H661" s="26"/>
      <c r="I661" s="121"/>
      <c r="J661" s="121"/>
      <c r="K661" s="121"/>
      <c r="L661" s="121"/>
      <c r="M661" s="139"/>
      <c r="N661" s="139"/>
      <c r="O661" s="139"/>
      <c r="P661" s="121"/>
    </row>
    <row r="662" spans="6:16" s="30" customFormat="1" x14ac:dyDescent="0.35">
      <c r="F662" s="26"/>
      <c r="G662" s="26"/>
      <c r="H662" s="26"/>
      <c r="I662" s="121"/>
      <c r="J662" s="121"/>
      <c r="K662" s="121"/>
      <c r="L662" s="121"/>
      <c r="M662" s="139"/>
      <c r="N662" s="139"/>
      <c r="O662" s="139"/>
      <c r="P662" s="121"/>
    </row>
    <row r="663" spans="6:16" s="30" customFormat="1" x14ac:dyDescent="0.35">
      <c r="F663" s="26"/>
      <c r="G663" s="26"/>
      <c r="H663" s="26"/>
      <c r="I663" s="121"/>
      <c r="J663" s="121"/>
      <c r="K663" s="121"/>
      <c r="L663" s="121"/>
      <c r="M663" s="139"/>
      <c r="N663" s="139"/>
      <c r="O663" s="139"/>
      <c r="P663" s="121"/>
    </row>
    <row r="664" spans="6:16" s="30" customFormat="1" x14ac:dyDescent="0.35">
      <c r="F664" s="26"/>
      <c r="G664" s="26"/>
      <c r="H664" s="26"/>
      <c r="I664" s="121"/>
      <c r="J664" s="121"/>
      <c r="K664" s="121"/>
      <c r="L664" s="121"/>
      <c r="M664" s="139"/>
      <c r="N664" s="139"/>
      <c r="O664" s="139"/>
      <c r="P664" s="121"/>
    </row>
    <row r="665" spans="6:16" s="30" customFormat="1" x14ac:dyDescent="0.35">
      <c r="F665" s="26"/>
      <c r="G665" s="26"/>
      <c r="H665" s="26"/>
      <c r="I665" s="121"/>
      <c r="J665" s="121"/>
      <c r="K665" s="121"/>
      <c r="L665" s="121"/>
      <c r="M665" s="139"/>
      <c r="N665" s="139"/>
      <c r="O665" s="139"/>
      <c r="P665" s="121"/>
    </row>
    <row r="666" spans="6:16" s="30" customFormat="1" x14ac:dyDescent="0.35">
      <c r="F666" s="26"/>
      <c r="G666" s="26"/>
      <c r="H666" s="26"/>
      <c r="I666" s="121"/>
      <c r="J666" s="121"/>
      <c r="K666" s="121"/>
      <c r="L666" s="121"/>
      <c r="M666" s="139"/>
      <c r="N666" s="139"/>
      <c r="O666" s="139"/>
      <c r="P666" s="121"/>
    </row>
    <row r="667" spans="6:16" s="30" customFormat="1" x14ac:dyDescent="0.35">
      <c r="F667" s="26"/>
      <c r="G667" s="26"/>
      <c r="H667" s="26"/>
      <c r="I667" s="121"/>
      <c r="J667" s="121"/>
      <c r="K667" s="121"/>
      <c r="L667" s="121"/>
      <c r="M667" s="139"/>
      <c r="N667" s="139"/>
      <c r="O667" s="139"/>
      <c r="P667" s="121"/>
    </row>
    <row r="668" spans="6:16" s="30" customFormat="1" x14ac:dyDescent="0.35">
      <c r="F668" s="26"/>
      <c r="G668" s="26"/>
      <c r="H668" s="26"/>
      <c r="I668" s="121"/>
      <c r="J668" s="121"/>
      <c r="K668" s="121"/>
      <c r="L668" s="121"/>
      <c r="M668" s="139"/>
      <c r="N668" s="139"/>
      <c r="O668" s="139"/>
      <c r="P668" s="121"/>
    </row>
    <row r="669" spans="6:16" s="30" customFormat="1" x14ac:dyDescent="0.35">
      <c r="F669" s="26"/>
      <c r="G669" s="26"/>
      <c r="H669" s="26"/>
      <c r="I669" s="121"/>
      <c r="J669" s="121"/>
      <c r="K669" s="121"/>
      <c r="L669" s="121"/>
      <c r="M669" s="139"/>
      <c r="N669" s="139"/>
      <c r="O669" s="139"/>
      <c r="P669" s="121"/>
    </row>
    <row r="670" spans="6:16" s="30" customFormat="1" x14ac:dyDescent="0.35">
      <c r="F670" s="26"/>
      <c r="G670" s="26"/>
      <c r="H670" s="26"/>
      <c r="I670" s="121"/>
      <c r="J670" s="121"/>
      <c r="K670" s="121"/>
      <c r="L670" s="121"/>
      <c r="M670" s="139"/>
      <c r="N670" s="139"/>
      <c r="O670" s="139"/>
      <c r="P670" s="121"/>
    </row>
    <row r="671" spans="6:16" s="30" customFormat="1" x14ac:dyDescent="0.35">
      <c r="F671" s="26"/>
      <c r="G671" s="26"/>
      <c r="H671" s="26"/>
      <c r="I671" s="121"/>
      <c r="J671" s="121"/>
      <c r="K671" s="121"/>
      <c r="L671" s="121"/>
      <c r="M671" s="139"/>
      <c r="N671" s="139"/>
      <c r="O671" s="139"/>
      <c r="P671" s="121"/>
    </row>
    <row r="672" spans="6:16" s="30" customFormat="1" x14ac:dyDescent="0.35">
      <c r="F672" s="26"/>
      <c r="G672" s="26"/>
      <c r="H672" s="26"/>
      <c r="I672" s="121"/>
      <c r="J672" s="121"/>
      <c r="K672" s="121"/>
      <c r="L672" s="121"/>
      <c r="M672" s="139"/>
      <c r="N672" s="139"/>
      <c r="O672" s="139"/>
      <c r="P672" s="121"/>
    </row>
    <row r="673" spans="6:16" s="30" customFormat="1" x14ac:dyDescent="0.35">
      <c r="F673" s="26"/>
      <c r="G673" s="26"/>
      <c r="H673" s="26"/>
      <c r="I673" s="121"/>
      <c r="J673" s="121"/>
      <c r="K673" s="121"/>
      <c r="L673" s="121"/>
      <c r="M673" s="139"/>
      <c r="N673" s="139"/>
      <c r="O673" s="139"/>
      <c r="P673" s="121"/>
    </row>
    <row r="674" spans="6:16" s="30" customFormat="1" x14ac:dyDescent="0.35">
      <c r="F674" s="26"/>
      <c r="G674" s="26"/>
      <c r="H674" s="26"/>
      <c r="I674" s="121"/>
      <c r="J674" s="121"/>
      <c r="K674" s="121"/>
      <c r="L674" s="121"/>
      <c r="M674" s="139"/>
      <c r="N674" s="139"/>
      <c r="O674" s="139"/>
      <c r="P674" s="121"/>
    </row>
    <row r="675" spans="6:16" s="30" customFormat="1" x14ac:dyDescent="0.35">
      <c r="F675" s="26"/>
      <c r="G675" s="26"/>
      <c r="H675" s="26"/>
      <c r="I675" s="121"/>
      <c r="J675" s="121"/>
      <c r="K675" s="121"/>
      <c r="L675" s="121"/>
      <c r="M675" s="139"/>
      <c r="N675" s="139"/>
      <c r="O675" s="139"/>
      <c r="P675" s="121"/>
    </row>
    <row r="676" spans="6:16" s="30" customFormat="1" x14ac:dyDescent="0.35">
      <c r="F676" s="26"/>
      <c r="G676" s="26"/>
      <c r="H676" s="26"/>
      <c r="I676" s="121"/>
      <c r="J676" s="121"/>
      <c r="K676" s="121"/>
      <c r="L676" s="121"/>
      <c r="M676" s="139"/>
      <c r="N676" s="139"/>
      <c r="O676" s="139"/>
      <c r="P676" s="121"/>
    </row>
    <row r="677" spans="6:16" s="30" customFormat="1" x14ac:dyDescent="0.35">
      <c r="F677" s="26"/>
      <c r="G677" s="26"/>
      <c r="H677" s="26"/>
      <c r="I677" s="121"/>
      <c r="J677" s="121"/>
      <c r="K677" s="121"/>
      <c r="L677" s="121"/>
      <c r="M677" s="139"/>
      <c r="N677" s="139"/>
      <c r="O677" s="139"/>
      <c r="P677" s="121"/>
    </row>
    <row r="678" spans="6:16" s="30" customFormat="1" x14ac:dyDescent="0.35">
      <c r="F678" s="26"/>
      <c r="G678" s="26"/>
      <c r="H678" s="26"/>
      <c r="I678" s="121"/>
      <c r="J678" s="121"/>
      <c r="K678" s="121"/>
      <c r="L678" s="121"/>
      <c r="M678" s="139"/>
      <c r="N678" s="139"/>
      <c r="O678" s="139"/>
      <c r="P678" s="121"/>
    </row>
    <row r="679" spans="6:16" s="30" customFormat="1" x14ac:dyDescent="0.35">
      <c r="F679" s="26"/>
      <c r="G679" s="26"/>
      <c r="H679" s="26"/>
      <c r="I679" s="121"/>
      <c r="J679" s="121"/>
      <c r="K679" s="121"/>
      <c r="L679" s="121"/>
      <c r="M679" s="139"/>
      <c r="N679" s="139"/>
      <c r="O679" s="139"/>
      <c r="P679" s="121"/>
    </row>
    <row r="680" spans="6:16" s="30" customFormat="1" x14ac:dyDescent="0.35">
      <c r="F680" s="26"/>
      <c r="G680" s="26"/>
      <c r="H680" s="26"/>
      <c r="I680" s="121"/>
      <c r="J680" s="121"/>
      <c r="K680" s="121"/>
      <c r="L680" s="121"/>
      <c r="M680" s="139"/>
      <c r="N680" s="139"/>
      <c r="O680" s="139"/>
      <c r="P680" s="121"/>
    </row>
    <row r="681" spans="6:16" s="30" customFormat="1" x14ac:dyDescent="0.35">
      <c r="F681" s="26"/>
      <c r="G681" s="26"/>
      <c r="H681" s="26"/>
      <c r="I681" s="121"/>
      <c r="J681" s="121"/>
      <c r="K681" s="121"/>
      <c r="L681" s="121"/>
      <c r="M681" s="139"/>
      <c r="N681" s="139"/>
      <c r="O681" s="139"/>
      <c r="P681" s="121"/>
    </row>
    <row r="682" spans="6:16" s="30" customFormat="1" x14ac:dyDescent="0.35">
      <c r="F682" s="26"/>
      <c r="G682" s="26"/>
      <c r="H682" s="26"/>
      <c r="I682" s="121"/>
      <c r="J682" s="121"/>
      <c r="K682" s="121"/>
      <c r="L682" s="121"/>
      <c r="M682" s="139"/>
      <c r="N682" s="139"/>
      <c r="O682" s="139"/>
      <c r="P682" s="121"/>
    </row>
    <row r="683" spans="6:16" s="30" customFormat="1" x14ac:dyDescent="0.35">
      <c r="F683" s="26"/>
      <c r="G683" s="26"/>
      <c r="H683" s="26"/>
      <c r="I683" s="121"/>
      <c r="J683" s="121"/>
      <c r="K683" s="121"/>
      <c r="L683" s="121"/>
      <c r="M683" s="139"/>
      <c r="N683" s="139"/>
      <c r="O683" s="139"/>
      <c r="P683" s="121"/>
    </row>
    <row r="684" spans="6:16" s="30" customFormat="1" x14ac:dyDescent="0.35">
      <c r="F684" s="26"/>
      <c r="G684" s="26"/>
      <c r="H684" s="26"/>
      <c r="I684" s="121"/>
      <c r="J684" s="121"/>
      <c r="K684" s="121"/>
      <c r="L684" s="121"/>
      <c r="M684" s="139"/>
      <c r="N684" s="139"/>
      <c r="O684" s="139"/>
      <c r="P684" s="121"/>
    </row>
    <row r="685" spans="6:16" s="30" customFormat="1" x14ac:dyDescent="0.35">
      <c r="F685" s="26"/>
      <c r="G685" s="26"/>
      <c r="H685" s="26"/>
      <c r="I685" s="121"/>
      <c r="J685" s="121"/>
      <c r="K685" s="121"/>
      <c r="L685" s="121"/>
      <c r="M685" s="139"/>
      <c r="N685" s="139"/>
      <c r="O685" s="139"/>
      <c r="P685" s="121"/>
    </row>
    <row r="686" spans="6:16" s="30" customFormat="1" x14ac:dyDescent="0.35">
      <c r="F686" s="26"/>
      <c r="G686" s="26"/>
      <c r="H686" s="26"/>
      <c r="I686" s="121"/>
      <c r="J686" s="121"/>
      <c r="K686" s="121"/>
      <c r="L686" s="121"/>
      <c r="M686" s="139"/>
      <c r="N686" s="139"/>
      <c r="O686" s="139"/>
      <c r="P686" s="121"/>
    </row>
    <row r="687" spans="6:16" s="30" customFormat="1" x14ac:dyDescent="0.35">
      <c r="F687" s="26"/>
      <c r="G687" s="26"/>
      <c r="H687" s="26"/>
      <c r="I687" s="121"/>
      <c r="J687" s="121"/>
      <c r="K687" s="121"/>
      <c r="L687" s="121"/>
      <c r="M687" s="139"/>
      <c r="N687" s="139"/>
      <c r="O687" s="139"/>
      <c r="P687" s="121"/>
    </row>
    <row r="688" spans="6:16" s="30" customFormat="1" x14ac:dyDescent="0.35">
      <c r="F688" s="26"/>
      <c r="G688" s="26"/>
      <c r="H688" s="26"/>
      <c r="I688" s="121"/>
      <c r="J688" s="121"/>
      <c r="K688" s="121"/>
      <c r="L688" s="121"/>
      <c r="M688" s="139"/>
      <c r="N688" s="139"/>
      <c r="O688" s="139"/>
      <c r="P688" s="121"/>
    </row>
    <row r="689" spans="6:16" s="30" customFormat="1" x14ac:dyDescent="0.35">
      <c r="F689" s="26"/>
      <c r="G689" s="26"/>
      <c r="H689" s="26"/>
      <c r="I689" s="121"/>
      <c r="J689" s="121"/>
      <c r="K689" s="121"/>
      <c r="L689" s="121"/>
      <c r="M689" s="139"/>
      <c r="N689" s="139"/>
      <c r="O689" s="139"/>
      <c r="P689" s="121"/>
    </row>
    <row r="690" spans="6:16" s="30" customFormat="1" x14ac:dyDescent="0.35">
      <c r="F690" s="26"/>
      <c r="G690" s="26"/>
      <c r="H690" s="26"/>
      <c r="I690" s="121"/>
      <c r="J690" s="121"/>
      <c r="K690" s="121"/>
      <c r="L690" s="121"/>
      <c r="M690" s="139"/>
      <c r="N690" s="139"/>
      <c r="O690" s="139"/>
      <c r="P690" s="121"/>
    </row>
    <row r="691" spans="6:16" s="30" customFormat="1" x14ac:dyDescent="0.35">
      <c r="F691" s="26"/>
      <c r="G691" s="26"/>
      <c r="H691" s="26"/>
      <c r="I691" s="121"/>
      <c r="J691" s="121"/>
      <c r="K691" s="121"/>
      <c r="L691" s="121"/>
      <c r="M691" s="139"/>
      <c r="N691" s="139"/>
      <c r="O691" s="139"/>
      <c r="P691" s="121"/>
    </row>
    <row r="692" spans="6:16" s="30" customFormat="1" x14ac:dyDescent="0.35">
      <c r="F692" s="26"/>
      <c r="G692" s="26"/>
      <c r="H692" s="26"/>
      <c r="I692" s="121"/>
      <c r="J692" s="121"/>
      <c r="K692" s="121"/>
      <c r="L692" s="121"/>
      <c r="M692" s="139"/>
      <c r="N692" s="139"/>
      <c r="O692" s="139"/>
      <c r="P692" s="121"/>
    </row>
    <row r="693" spans="6:16" s="30" customFormat="1" x14ac:dyDescent="0.35">
      <c r="F693" s="26"/>
      <c r="G693" s="26"/>
      <c r="H693" s="26"/>
      <c r="I693" s="121"/>
      <c r="J693" s="121"/>
      <c r="K693" s="121"/>
      <c r="L693" s="121"/>
      <c r="M693" s="139"/>
      <c r="N693" s="139"/>
      <c r="O693" s="139"/>
      <c r="P693" s="121"/>
    </row>
    <row r="694" spans="6:16" s="30" customFormat="1" x14ac:dyDescent="0.35">
      <c r="F694" s="26"/>
      <c r="G694" s="26"/>
      <c r="H694" s="26"/>
      <c r="I694" s="121"/>
      <c r="J694" s="121"/>
      <c r="K694" s="121"/>
      <c r="L694" s="121"/>
      <c r="M694" s="139"/>
      <c r="N694" s="139"/>
      <c r="O694" s="139"/>
      <c r="P694" s="121"/>
    </row>
    <row r="695" spans="6:16" s="30" customFormat="1" x14ac:dyDescent="0.35">
      <c r="F695" s="26"/>
      <c r="G695" s="26"/>
      <c r="H695" s="26"/>
      <c r="I695" s="121"/>
      <c r="J695" s="121"/>
      <c r="K695" s="121"/>
      <c r="L695" s="121"/>
      <c r="M695" s="139"/>
      <c r="N695" s="139"/>
      <c r="O695" s="139"/>
      <c r="P695" s="121"/>
    </row>
    <row r="696" spans="6:16" s="30" customFormat="1" x14ac:dyDescent="0.35">
      <c r="F696" s="26"/>
      <c r="G696" s="26"/>
      <c r="H696" s="26"/>
      <c r="I696" s="121"/>
      <c r="J696" s="121"/>
      <c r="K696" s="121"/>
      <c r="L696" s="121"/>
      <c r="M696" s="139"/>
      <c r="N696" s="139"/>
      <c r="O696" s="139"/>
      <c r="P696" s="121"/>
    </row>
    <row r="697" spans="6:16" s="30" customFormat="1" x14ac:dyDescent="0.35">
      <c r="F697" s="26"/>
      <c r="G697" s="26"/>
      <c r="H697" s="26"/>
      <c r="I697" s="121"/>
      <c r="J697" s="121"/>
      <c r="K697" s="121"/>
      <c r="L697" s="121"/>
      <c r="M697" s="139"/>
      <c r="N697" s="139"/>
      <c r="O697" s="139"/>
      <c r="P697" s="121"/>
    </row>
    <row r="698" spans="6:16" s="30" customFormat="1" x14ac:dyDescent="0.35">
      <c r="F698" s="26"/>
      <c r="G698" s="26"/>
      <c r="H698" s="26"/>
      <c r="I698" s="121"/>
      <c r="J698" s="121"/>
      <c r="K698" s="121"/>
      <c r="L698" s="121"/>
      <c r="M698" s="139"/>
      <c r="N698" s="139"/>
      <c r="O698" s="139"/>
      <c r="P698" s="121"/>
    </row>
    <row r="699" spans="6:16" s="30" customFormat="1" x14ac:dyDescent="0.35">
      <c r="F699" s="26"/>
      <c r="G699" s="26"/>
      <c r="H699" s="26"/>
      <c r="I699" s="121"/>
      <c r="J699" s="121"/>
      <c r="K699" s="121"/>
      <c r="L699" s="121"/>
      <c r="M699" s="139"/>
      <c r="N699" s="139"/>
      <c r="O699" s="139"/>
      <c r="P699" s="121"/>
    </row>
    <row r="700" spans="6:16" s="30" customFormat="1" x14ac:dyDescent="0.35">
      <c r="F700" s="26"/>
      <c r="G700" s="26"/>
      <c r="H700" s="26"/>
      <c r="I700" s="121"/>
      <c r="J700" s="121"/>
      <c r="K700" s="121"/>
      <c r="L700" s="121"/>
      <c r="M700" s="139"/>
      <c r="N700" s="139"/>
      <c r="O700" s="139"/>
      <c r="P700" s="121"/>
    </row>
    <row r="701" spans="6:16" s="30" customFormat="1" x14ac:dyDescent="0.35">
      <c r="F701" s="26"/>
      <c r="G701" s="26"/>
      <c r="H701" s="26"/>
      <c r="I701" s="121"/>
      <c r="J701" s="121"/>
      <c r="K701" s="121"/>
      <c r="L701" s="121"/>
      <c r="M701" s="139"/>
      <c r="N701" s="139"/>
      <c r="O701" s="139"/>
      <c r="P701" s="121"/>
    </row>
    <row r="702" spans="6:16" s="30" customFormat="1" x14ac:dyDescent="0.35">
      <c r="F702" s="26"/>
      <c r="G702" s="26"/>
      <c r="H702" s="26"/>
      <c r="I702" s="121"/>
      <c r="J702" s="121"/>
      <c r="K702" s="121"/>
      <c r="L702" s="121"/>
      <c r="M702" s="139"/>
      <c r="N702" s="139"/>
      <c r="O702" s="139"/>
      <c r="P702" s="121"/>
    </row>
    <row r="703" spans="6:16" s="30" customFormat="1" x14ac:dyDescent="0.35">
      <c r="F703" s="26"/>
      <c r="G703" s="26"/>
      <c r="H703" s="26"/>
      <c r="I703" s="121"/>
      <c r="J703" s="121"/>
      <c r="K703" s="121"/>
      <c r="L703" s="121"/>
      <c r="M703" s="139"/>
      <c r="N703" s="139"/>
      <c r="O703" s="139"/>
      <c r="P703" s="121"/>
    </row>
    <row r="704" spans="6:16" s="30" customFormat="1" x14ac:dyDescent="0.35">
      <c r="F704" s="26"/>
      <c r="G704" s="26"/>
      <c r="H704" s="26"/>
      <c r="I704" s="121"/>
      <c r="J704" s="121"/>
      <c r="K704" s="121"/>
      <c r="L704" s="121"/>
      <c r="M704" s="139"/>
      <c r="N704" s="139"/>
      <c r="O704" s="139"/>
      <c r="P704" s="121"/>
    </row>
    <row r="705" spans="6:16" s="30" customFormat="1" x14ac:dyDescent="0.35">
      <c r="F705" s="26"/>
      <c r="G705" s="26"/>
      <c r="H705" s="26"/>
      <c r="I705" s="121"/>
      <c r="J705" s="121"/>
      <c r="K705" s="121"/>
      <c r="L705" s="121"/>
      <c r="M705" s="139"/>
      <c r="N705" s="139"/>
      <c r="O705" s="139"/>
      <c r="P705" s="121"/>
    </row>
    <row r="706" spans="6:16" s="30" customFormat="1" x14ac:dyDescent="0.35">
      <c r="F706" s="26"/>
      <c r="G706" s="26"/>
      <c r="H706" s="26"/>
      <c r="I706" s="121"/>
      <c r="J706" s="121"/>
      <c r="K706" s="121"/>
      <c r="L706" s="121"/>
      <c r="M706" s="139"/>
      <c r="N706" s="139"/>
      <c r="O706" s="139"/>
      <c r="P706" s="121"/>
    </row>
    <row r="707" spans="6:16" s="30" customFormat="1" x14ac:dyDescent="0.35">
      <c r="F707" s="26"/>
      <c r="G707" s="26"/>
      <c r="H707" s="26"/>
      <c r="I707" s="121"/>
      <c r="J707" s="121"/>
      <c r="K707" s="121"/>
      <c r="L707" s="121"/>
      <c r="M707" s="139"/>
      <c r="N707" s="139"/>
      <c r="O707" s="139"/>
      <c r="P707" s="121"/>
    </row>
    <row r="708" spans="6:16" s="30" customFormat="1" x14ac:dyDescent="0.35">
      <c r="F708" s="26"/>
      <c r="G708" s="26"/>
      <c r="H708" s="26"/>
      <c r="I708" s="121"/>
      <c r="J708" s="121"/>
      <c r="K708" s="121"/>
      <c r="L708" s="121"/>
      <c r="M708" s="139"/>
      <c r="N708" s="139"/>
      <c r="O708" s="139"/>
      <c r="P708" s="121"/>
    </row>
    <row r="709" spans="6:16" s="30" customFormat="1" x14ac:dyDescent="0.35">
      <c r="F709" s="26"/>
      <c r="G709" s="26"/>
      <c r="H709" s="26"/>
      <c r="I709" s="121"/>
      <c r="J709" s="121"/>
      <c r="K709" s="121"/>
      <c r="L709" s="121"/>
      <c r="M709" s="139"/>
      <c r="N709" s="139"/>
      <c r="O709" s="139"/>
      <c r="P709" s="121"/>
    </row>
    <row r="710" spans="6:16" s="30" customFormat="1" x14ac:dyDescent="0.35">
      <c r="F710" s="26"/>
      <c r="G710" s="26"/>
      <c r="H710" s="26"/>
      <c r="I710" s="121"/>
      <c r="J710" s="121"/>
      <c r="K710" s="121"/>
      <c r="L710" s="121"/>
      <c r="M710" s="139"/>
      <c r="N710" s="139"/>
      <c r="O710" s="139"/>
      <c r="P710" s="121"/>
    </row>
    <row r="711" spans="6:16" s="30" customFormat="1" x14ac:dyDescent="0.35">
      <c r="F711" s="26"/>
      <c r="G711" s="26"/>
      <c r="H711" s="26"/>
      <c r="I711" s="121"/>
      <c r="J711" s="121"/>
      <c r="K711" s="121"/>
      <c r="L711" s="121"/>
      <c r="M711" s="139"/>
      <c r="N711" s="139"/>
      <c r="O711" s="139"/>
      <c r="P711" s="121"/>
    </row>
    <row r="712" spans="6:16" s="30" customFormat="1" x14ac:dyDescent="0.35">
      <c r="F712" s="26"/>
      <c r="G712" s="26"/>
      <c r="H712" s="26"/>
      <c r="I712" s="121"/>
      <c r="J712" s="121"/>
      <c r="K712" s="121"/>
      <c r="L712" s="121"/>
      <c r="M712" s="139"/>
      <c r="N712" s="139"/>
      <c r="O712" s="139"/>
      <c r="P712" s="121"/>
    </row>
    <row r="713" spans="6:16" s="30" customFormat="1" x14ac:dyDescent="0.35">
      <c r="F713" s="26"/>
      <c r="G713" s="26"/>
      <c r="H713" s="26"/>
      <c r="I713" s="121"/>
      <c r="J713" s="121"/>
      <c r="K713" s="121"/>
      <c r="L713" s="121"/>
      <c r="M713" s="139"/>
      <c r="N713" s="139"/>
      <c r="O713" s="139"/>
      <c r="P713" s="121"/>
    </row>
    <row r="714" spans="6:16" s="30" customFormat="1" x14ac:dyDescent="0.35">
      <c r="F714" s="26"/>
      <c r="G714" s="26"/>
      <c r="H714" s="26"/>
      <c r="I714" s="121"/>
      <c r="J714" s="121"/>
      <c r="K714" s="121"/>
      <c r="L714" s="121"/>
      <c r="M714" s="139"/>
      <c r="N714" s="139"/>
      <c r="O714" s="139"/>
      <c r="P714" s="121"/>
    </row>
    <row r="715" spans="6:16" s="30" customFormat="1" x14ac:dyDescent="0.35">
      <c r="F715" s="26"/>
      <c r="G715" s="26"/>
      <c r="H715" s="26"/>
      <c r="I715" s="121"/>
      <c r="J715" s="121"/>
      <c r="K715" s="121"/>
      <c r="L715" s="121"/>
      <c r="M715" s="139"/>
      <c r="N715" s="139"/>
      <c r="O715" s="139"/>
      <c r="P715" s="121"/>
    </row>
    <row r="716" spans="6:16" s="30" customFormat="1" x14ac:dyDescent="0.35">
      <c r="F716" s="26"/>
      <c r="G716" s="26"/>
      <c r="H716" s="26"/>
      <c r="I716" s="121"/>
      <c r="J716" s="121"/>
      <c r="K716" s="121"/>
      <c r="L716" s="121"/>
      <c r="M716" s="139"/>
      <c r="N716" s="139"/>
      <c r="O716" s="139"/>
      <c r="P716" s="121"/>
    </row>
    <row r="717" spans="6:16" s="30" customFormat="1" x14ac:dyDescent="0.35">
      <c r="F717" s="26"/>
      <c r="G717" s="26"/>
      <c r="H717" s="26"/>
      <c r="I717" s="121"/>
      <c r="J717" s="121"/>
      <c r="K717" s="121"/>
      <c r="L717" s="121"/>
      <c r="M717" s="139"/>
      <c r="N717" s="139"/>
      <c r="O717" s="139"/>
      <c r="P717" s="121"/>
    </row>
    <row r="718" spans="6:16" s="30" customFormat="1" x14ac:dyDescent="0.35">
      <c r="F718" s="26"/>
      <c r="G718" s="26"/>
      <c r="H718" s="26"/>
      <c r="I718" s="121"/>
      <c r="J718" s="121"/>
      <c r="K718" s="121"/>
      <c r="L718" s="121"/>
      <c r="M718" s="139"/>
      <c r="N718" s="139"/>
      <c r="O718" s="139"/>
      <c r="P718" s="121"/>
    </row>
    <row r="719" spans="6:16" s="30" customFormat="1" x14ac:dyDescent="0.35">
      <c r="F719" s="26"/>
      <c r="G719" s="26"/>
      <c r="H719" s="26"/>
      <c r="I719" s="121"/>
      <c r="J719" s="121"/>
      <c r="K719" s="121"/>
      <c r="L719" s="121"/>
      <c r="M719" s="139"/>
      <c r="N719" s="139"/>
      <c r="O719" s="139"/>
      <c r="P719" s="121"/>
    </row>
    <row r="720" spans="6:16" s="30" customFormat="1" x14ac:dyDescent="0.35">
      <c r="F720" s="26"/>
      <c r="G720" s="26"/>
      <c r="H720" s="26"/>
      <c r="I720" s="121"/>
      <c r="J720" s="121"/>
      <c r="K720" s="121"/>
      <c r="L720" s="121"/>
      <c r="M720" s="139"/>
      <c r="N720" s="139"/>
      <c r="O720" s="139"/>
      <c r="P720" s="121"/>
    </row>
    <row r="721" spans="6:16" s="30" customFormat="1" x14ac:dyDescent="0.35">
      <c r="F721" s="26"/>
      <c r="G721" s="26"/>
      <c r="H721" s="26"/>
      <c r="I721" s="121"/>
      <c r="J721" s="121"/>
      <c r="K721" s="121"/>
      <c r="L721" s="121"/>
      <c r="M721" s="139"/>
      <c r="N721" s="139"/>
      <c r="O721" s="139"/>
      <c r="P721" s="121"/>
    </row>
    <row r="722" spans="6:16" s="30" customFormat="1" x14ac:dyDescent="0.35">
      <c r="F722" s="26"/>
      <c r="G722" s="26"/>
      <c r="H722" s="26"/>
      <c r="I722" s="121"/>
      <c r="J722" s="121"/>
      <c r="K722" s="121"/>
      <c r="L722" s="121"/>
      <c r="M722" s="139"/>
      <c r="N722" s="139"/>
      <c r="O722" s="139"/>
      <c r="P722" s="121"/>
    </row>
    <row r="723" spans="6:16" s="30" customFormat="1" x14ac:dyDescent="0.35">
      <c r="F723" s="26"/>
      <c r="G723" s="26"/>
      <c r="H723" s="26"/>
      <c r="I723" s="121"/>
      <c r="J723" s="121"/>
      <c r="K723" s="121"/>
      <c r="L723" s="121"/>
      <c r="M723" s="139"/>
      <c r="N723" s="139"/>
      <c r="O723" s="139"/>
      <c r="P723" s="121"/>
    </row>
    <row r="724" spans="6:16" s="30" customFormat="1" x14ac:dyDescent="0.35">
      <c r="F724" s="26"/>
      <c r="G724" s="26"/>
      <c r="H724" s="26"/>
      <c r="I724" s="121"/>
      <c r="J724" s="121"/>
      <c r="K724" s="121"/>
      <c r="L724" s="121"/>
      <c r="M724" s="139"/>
      <c r="N724" s="139"/>
      <c r="O724" s="139"/>
      <c r="P724" s="121"/>
    </row>
    <row r="725" spans="6:16" s="30" customFormat="1" x14ac:dyDescent="0.35">
      <c r="F725" s="26"/>
      <c r="G725" s="26"/>
      <c r="H725" s="26"/>
      <c r="I725" s="121"/>
      <c r="J725" s="121"/>
      <c r="K725" s="121"/>
      <c r="L725" s="121"/>
      <c r="M725" s="139"/>
      <c r="N725" s="139"/>
      <c r="O725" s="139"/>
      <c r="P725" s="121"/>
    </row>
    <row r="726" spans="6:16" s="30" customFormat="1" x14ac:dyDescent="0.35">
      <c r="F726" s="26"/>
      <c r="G726" s="26"/>
      <c r="H726" s="26"/>
      <c r="I726" s="121"/>
      <c r="J726" s="121"/>
      <c r="K726" s="121"/>
      <c r="L726" s="121"/>
      <c r="M726" s="139"/>
      <c r="N726" s="139"/>
      <c r="O726" s="139"/>
      <c r="P726" s="121"/>
    </row>
    <row r="727" spans="6:16" s="30" customFormat="1" x14ac:dyDescent="0.35">
      <c r="F727" s="26"/>
      <c r="G727" s="26"/>
      <c r="H727" s="26"/>
      <c r="I727" s="121"/>
      <c r="J727" s="121"/>
      <c r="K727" s="121"/>
      <c r="L727" s="121"/>
      <c r="M727" s="139"/>
      <c r="N727" s="139"/>
      <c r="O727" s="139"/>
      <c r="P727" s="121"/>
    </row>
    <row r="728" spans="6:16" s="30" customFormat="1" x14ac:dyDescent="0.35">
      <c r="F728" s="26"/>
      <c r="G728" s="26"/>
      <c r="H728" s="26"/>
      <c r="I728" s="121"/>
      <c r="J728" s="121"/>
      <c r="K728" s="121"/>
      <c r="L728" s="121"/>
      <c r="M728" s="139"/>
      <c r="N728" s="139"/>
      <c r="O728" s="139"/>
      <c r="P728" s="121"/>
    </row>
    <row r="729" spans="6:16" s="30" customFormat="1" x14ac:dyDescent="0.35">
      <c r="F729" s="26"/>
      <c r="G729" s="26"/>
      <c r="H729" s="26"/>
      <c r="I729" s="121"/>
      <c r="J729" s="121"/>
      <c r="K729" s="121"/>
      <c r="L729" s="121"/>
      <c r="M729" s="139"/>
      <c r="N729" s="139"/>
      <c r="O729" s="139"/>
      <c r="P729" s="121"/>
    </row>
    <row r="730" spans="6:16" s="30" customFormat="1" x14ac:dyDescent="0.35">
      <c r="F730" s="26"/>
      <c r="G730" s="26"/>
      <c r="H730" s="26"/>
      <c r="I730" s="121"/>
      <c r="J730" s="121"/>
      <c r="K730" s="121"/>
      <c r="L730" s="121"/>
      <c r="M730" s="139"/>
      <c r="N730" s="139"/>
      <c r="O730" s="139"/>
      <c r="P730" s="121"/>
    </row>
    <row r="731" spans="6:16" s="30" customFormat="1" x14ac:dyDescent="0.35">
      <c r="F731" s="26"/>
      <c r="G731" s="26"/>
      <c r="H731" s="26"/>
      <c r="I731" s="121"/>
      <c r="J731" s="121"/>
      <c r="K731" s="121"/>
      <c r="L731" s="121"/>
      <c r="M731" s="139"/>
      <c r="N731" s="139"/>
      <c r="O731" s="139"/>
      <c r="P731" s="121"/>
    </row>
    <row r="732" spans="6:16" s="30" customFormat="1" x14ac:dyDescent="0.35">
      <c r="F732" s="26"/>
      <c r="G732" s="26"/>
      <c r="H732" s="26"/>
      <c r="I732" s="121"/>
      <c r="J732" s="121"/>
      <c r="K732" s="121"/>
      <c r="L732" s="121"/>
      <c r="M732" s="139"/>
      <c r="N732" s="139"/>
      <c r="O732" s="139"/>
      <c r="P732" s="121"/>
    </row>
    <row r="733" spans="6:16" s="30" customFormat="1" x14ac:dyDescent="0.35">
      <c r="F733" s="26"/>
      <c r="G733" s="26"/>
      <c r="H733" s="26"/>
      <c r="I733" s="121"/>
      <c r="J733" s="121"/>
      <c r="K733" s="121"/>
      <c r="L733" s="121"/>
      <c r="M733" s="139"/>
      <c r="N733" s="139"/>
      <c r="O733" s="139"/>
      <c r="P733" s="121"/>
    </row>
    <row r="734" spans="6:16" s="30" customFormat="1" x14ac:dyDescent="0.35">
      <c r="F734" s="26"/>
      <c r="G734" s="26"/>
      <c r="H734" s="26"/>
      <c r="I734" s="121"/>
      <c r="J734" s="121"/>
      <c r="K734" s="121"/>
      <c r="L734" s="121"/>
      <c r="M734" s="139"/>
      <c r="N734" s="139"/>
      <c r="O734" s="139"/>
      <c r="P734" s="121"/>
    </row>
    <row r="735" spans="6:16" s="30" customFormat="1" x14ac:dyDescent="0.35">
      <c r="F735" s="26"/>
      <c r="G735" s="26"/>
      <c r="H735" s="26"/>
      <c r="I735" s="121"/>
      <c r="J735" s="121"/>
      <c r="K735" s="121"/>
      <c r="L735" s="121"/>
      <c r="M735" s="139"/>
      <c r="N735" s="139"/>
      <c r="O735" s="139"/>
      <c r="P735" s="121"/>
    </row>
    <row r="736" spans="6:16" s="30" customFormat="1" x14ac:dyDescent="0.35">
      <c r="F736" s="26"/>
      <c r="G736" s="26"/>
      <c r="H736" s="26"/>
      <c r="I736" s="121"/>
      <c r="J736" s="121"/>
      <c r="K736" s="121"/>
      <c r="L736" s="121"/>
      <c r="M736" s="139"/>
      <c r="N736" s="139"/>
      <c r="O736" s="139"/>
      <c r="P736" s="121"/>
    </row>
    <row r="737" spans="6:16" s="30" customFormat="1" x14ac:dyDescent="0.35">
      <c r="F737" s="26"/>
      <c r="G737" s="26"/>
      <c r="H737" s="26"/>
      <c r="I737" s="121"/>
      <c r="J737" s="121"/>
      <c r="K737" s="121"/>
      <c r="L737" s="121"/>
      <c r="M737" s="139"/>
      <c r="N737" s="139"/>
      <c r="O737" s="139"/>
      <c r="P737" s="121"/>
    </row>
    <row r="738" spans="6:16" s="30" customFormat="1" x14ac:dyDescent="0.35">
      <c r="F738" s="26"/>
      <c r="G738" s="26"/>
      <c r="H738" s="26"/>
      <c r="I738" s="121"/>
      <c r="J738" s="121"/>
      <c r="K738" s="121"/>
      <c r="L738" s="121"/>
      <c r="M738" s="139"/>
      <c r="N738" s="139"/>
      <c r="O738" s="139"/>
      <c r="P738" s="121"/>
    </row>
    <row r="739" spans="6:16" s="30" customFormat="1" x14ac:dyDescent="0.35">
      <c r="F739" s="26"/>
      <c r="G739" s="26"/>
      <c r="H739" s="26"/>
      <c r="I739" s="121"/>
      <c r="J739" s="121"/>
      <c r="K739" s="121"/>
      <c r="L739" s="121"/>
      <c r="M739" s="139"/>
      <c r="N739" s="139"/>
      <c r="O739" s="139"/>
      <c r="P739" s="121"/>
    </row>
    <row r="740" spans="6:16" s="30" customFormat="1" x14ac:dyDescent="0.35">
      <c r="F740" s="26"/>
      <c r="G740" s="26"/>
      <c r="H740" s="26"/>
      <c r="I740" s="121"/>
      <c r="J740" s="121"/>
      <c r="K740" s="121"/>
      <c r="L740" s="121"/>
      <c r="M740" s="139"/>
      <c r="N740" s="139"/>
      <c r="O740" s="139"/>
      <c r="P740" s="121"/>
    </row>
    <row r="741" spans="6:16" s="30" customFormat="1" x14ac:dyDescent="0.35">
      <c r="F741" s="26"/>
      <c r="G741" s="26"/>
      <c r="H741" s="26"/>
      <c r="I741" s="121"/>
      <c r="J741" s="121"/>
      <c r="K741" s="121"/>
      <c r="L741" s="121"/>
      <c r="M741" s="139"/>
      <c r="N741" s="139"/>
      <c r="O741" s="139"/>
      <c r="P741" s="121"/>
    </row>
    <row r="742" spans="6:16" s="30" customFormat="1" x14ac:dyDescent="0.35">
      <c r="F742" s="26"/>
      <c r="G742" s="26"/>
      <c r="H742" s="26"/>
      <c r="I742" s="121"/>
      <c r="J742" s="121"/>
      <c r="K742" s="121"/>
      <c r="L742" s="121"/>
      <c r="M742" s="139"/>
      <c r="N742" s="139"/>
      <c r="O742" s="139"/>
      <c r="P742" s="121"/>
    </row>
    <row r="743" spans="6:16" s="30" customFormat="1" x14ac:dyDescent="0.35">
      <c r="F743" s="26"/>
      <c r="G743" s="26"/>
      <c r="H743" s="26"/>
      <c r="I743" s="121"/>
      <c r="J743" s="121"/>
      <c r="K743" s="121"/>
      <c r="L743" s="121"/>
      <c r="M743" s="139"/>
      <c r="N743" s="139"/>
      <c r="O743" s="139"/>
      <c r="P743" s="121"/>
    </row>
    <row r="744" spans="6:16" s="30" customFormat="1" x14ac:dyDescent="0.35">
      <c r="F744" s="26"/>
      <c r="G744" s="26"/>
      <c r="H744" s="26"/>
      <c r="I744" s="121"/>
      <c r="J744" s="121"/>
      <c r="K744" s="121"/>
      <c r="L744" s="121"/>
      <c r="M744" s="139"/>
      <c r="N744" s="139"/>
      <c r="O744" s="139"/>
      <c r="P744" s="121"/>
    </row>
    <row r="745" spans="6:16" s="30" customFormat="1" x14ac:dyDescent="0.35">
      <c r="F745" s="26"/>
      <c r="G745" s="26"/>
      <c r="H745" s="26"/>
      <c r="I745" s="121"/>
      <c r="J745" s="121"/>
      <c r="K745" s="121"/>
      <c r="L745" s="121"/>
      <c r="M745" s="139"/>
      <c r="N745" s="139"/>
      <c r="O745" s="139"/>
      <c r="P745" s="121"/>
    </row>
    <row r="746" spans="6:16" s="30" customFormat="1" x14ac:dyDescent="0.35">
      <c r="F746" s="26"/>
      <c r="G746" s="26"/>
      <c r="H746" s="26"/>
      <c r="I746" s="121"/>
      <c r="J746" s="121"/>
      <c r="K746" s="121"/>
      <c r="L746" s="121"/>
      <c r="M746" s="139"/>
      <c r="N746" s="139"/>
      <c r="O746" s="139"/>
      <c r="P746" s="121"/>
    </row>
    <row r="747" spans="6:16" s="30" customFormat="1" x14ac:dyDescent="0.35">
      <c r="F747" s="26"/>
      <c r="G747" s="26"/>
      <c r="H747" s="26"/>
      <c r="I747" s="121"/>
      <c r="J747" s="121"/>
      <c r="K747" s="121"/>
      <c r="L747" s="121"/>
      <c r="M747" s="139"/>
      <c r="N747" s="139"/>
      <c r="O747" s="139"/>
      <c r="P747" s="121"/>
    </row>
    <row r="748" spans="6:16" s="30" customFormat="1" x14ac:dyDescent="0.35">
      <c r="F748" s="26"/>
      <c r="G748" s="26"/>
      <c r="H748" s="26"/>
      <c r="I748" s="121"/>
      <c r="J748" s="121"/>
      <c r="K748" s="121"/>
      <c r="L748" s="121"/>
      <c r="M748" s="139"/>
      <c r="N748" s="139"/>
      <c r="O748" s="139"/>
      <c r="P748" s="121"/>
    </row>
    <row r="749" spans="6:16" s="30" customFormat="1" x14ac:dyDescent="0.35">
      <c r="F749" s="26"/>
      <c r="G749" s="26"/>
      <c r="H749" s="26"/>
      <c r="I749" s="121"/>
      <c r="J749" s="121"/>
      <c r="K749" s="121"/>
      <c r="L749" s="121"/>
      <c r="M749" s="139"/>
      <c r="N749" s="139"/>
      <c r="O749" s="139"/>
      <c r="P749" s="121"/>
    </row>
    <row r="750" spans="6:16" s="30" customFormat="1" x14ac:dyDescent="0.35">
      <c r="F750" s="26"/>
      <c r="G750" s="26"/>
      <c r="H750" s="26"/>
      <c r="I750" s="121"/>
      <c r="J750" s="121"/>
      <c r="K750" s="121"/>
      <c r="L750" s="121"/>
      <c r="M750" s="139"/>
      <c r="N750" s="139"/>
      <c r="O750" s="139"/>
      <c r="P750" s="121"/>
    </row>
    <row r="751" spans="6:16" s="30" customFormat="1" x14ac:dyDescent="0.35">
      <c r="F751" s="26"/>
      <c r="G751" s="26"/>
      <c r="H751" s="26"/>
      <c r="I751" s="121"/>
      <c r="J751" s="121"/>
      <c r="K751" s="121"/>
      <c r="L751" s="121"/>
      <c r="M751" s="139"/>
      <c r="N751" s="139"/>
      <c r="O751" s="139"/>
      <c r="P751" s="121"/>
    </row>
    <row r="752" spans="6:16" s="30" customFormat="1" x14ac:dyDescent="0.35">
      <c r="F752" s="26"/>
      <c r="G752" s="26"/>
      <c r="H752" s="26"/>
      <c r="I752" s="121"/>
      <c r="J752" s="121"/>
      <c r="K752" s="121"/>
      <c r="L752" s="121"/>
      <c r="M752" s="139"/>
      <c r="N752" s="139"/>
      <c r="O752" s="139"/>
      <c r="P752" s="121"/>
    </row>
    <row r="753" spans="6:16" s="30" customFormat="1" x14ac:dyDescent="0.35">
      <c r="F753" s="26"/>
      <c r="G753" s="26"/>
      <c r="H753" s="26"/>
      <c r="I753" s="121"/>
      <c r="J753" s="121"/>
      <c r="K753" s="121"/>
      <c r="L753" s="121"/>
      <c r="M753" s="139"/>
      <c r="N753" s="139"/>
      <c r="O753" s="139"/>
      <c r="P753" s="121"/>
    </row>
    <row r="754" spans="6:16" s="30" customFormat="1" x14ac:dyDescent="0.35">
      <c r="F754" s="26"/>
      <c r="G754" s="26"/>
      <c r="H754" s="26"/>
      <c r="I754" s="121"/>
      <c r="J754" s="121"/>
      <c r="K754" s="121"/>
      <c r="L754" s="121"/>
      <c r="M754" s="139"/>
      <c r="N754" s="139"/>
      <c r="O754" s="139"/>
      <c r="P754" s="121"/>
    </row>
    <row r="755" spans="6:16" s="30" customFormat="1" x14ac:dyDescent="0.35">
      <c r="F755" s="26"/>
      <c r="G755" s="26"/>
      <c r="H755" s="26"/>
      <c r="I755" s="121"/>
      <c r="J755" s="121"/>
      <c r="K755" s="121"/>
      <c r="L755" s="121"/>
      <c r="M755" s="139"/>
      <c r="N755" s="139"/>
      <c r="O755" s="139"/>
      <c r="P755" s="121"/>
    </row>
    <row r="756" spans="6:16" s="30" customFormat="1" x14ac:dyDescent="0.35">
      <c r="F756" s="26"/>
      <c r="G756" s="26"/>
      <c r="H756" s="26"/>
      <c r="I756" s="121"/>
      <c r="J756" s="121"/>
      <c r="K756" s="121"/>
      <c r="L756" s="121"/>
      <c r="M756" s="139"/>
      <c r="N756" s="139"/>
      <c r="O756" s="139"/>
      <c r="P756" s="121"/>
    </row>
    <row r="757" spans="6:16" s="30" customFormat="1" x14ac:dyDescent="0.35">
      <c r="F757" s="26"/>
      <c r="G757" s="26"/>
      <c r="H757" s="26"/>
      <c r="I757" s="121"/>
      <c r="J757" s="121"/>
      <c r="K757" s="121"/>
      <c r="L757" s="121"/>
      <c r="M757" s="139"/>
      <c r="N757" s="139"/>
      <c r="O757" s="139"/>
      <c r="P757" s="121"/>
    </row>
    <row r="758" spans="6:16" s="30" customFormat="1" x14ac:dyDescent="0.35">
      <c r="F758" s="26"/>
      <c r="G758" s="26"/>
      <c r="H758" s="26"/>
      <c r="I758" s="121"/>
      <c r="J758" s="121"/>
      <c r="K758" s="121"/>
      <c r="L758" s="121"/>
      <c r="M758" s="139"/>
      <c r="N758" s="139"/>
      <c r="O758" s="139"/>
      <c r="P758" s="121"/>
    </row>
    <row r="759" spans="6:16" s="30" customFormat="1" x14ac:dyDescent="0.35">
      <c r="F759" s="26"/>
      <c r="G759" s="26"/>
      <c r="H759" s="26"/>
      <c r="I759" s="121"/>
      <c r="J759" s="121"/>
      <c r="K759" s="121"/>
      <c r="L759" s="121"/>
      <c r="M759" s="139"/>
      <c r="N759" s="139"/>
      <c r="O759" s="139"/>
      <c r="P759" s="121"/>
    </row>
    <row r="760" spans="6:16" s="30" customFormat="1" x14ac:dyDescent="0.35">
      <c r="F760" s="26"/>
      <c r="G760" s="26"/>
      <c r="H760" s="26"/>
      <c r="I760" s="121"/>
      <c r="J760" s="121"/>
      <c r="K760" s="121"/>
      <c r="L760" s="121"/>
      <c r="M760" s="139"/>
      <c r="N760" s="139"/>
      <c r="O760" s="139"/>
      <c r="P760" s="121"/>
    </row>
    <row r="761" spans="6:16" s="30" customFormat="1" x14ac:dyDescent="0.35">
      <c r="F761" s="26"/>
      <c r="G761" s="26"/>
      <c r="H761" s="26"/>
      <c r="I761" s="121"/>
      <c r="J761" s="121"/>
      <c r="K761" s="121"/>
      <c r="L761" s="121"/>
      <c r="M761" s="139"/>
      <c r="N761" s="139"/>
      <c r="O761" s="139"/>
      <c r="P761" s="121"/>
    </row>
    <row r="762" spans="6:16" s="30" customFormat="1" x14ac:dyDescent="0.35">
      <c r="F762" s="26"/>
      <c r="G762" s="26"/>
      <c r="H762" s="26"/>
      <c r="I762" s="121"/>
      <c r="J762" s="121"/>
      <c r="K762" s="121"/>
      <c r="L762" s="121"/>
      <c r="M762" s="139"/>
      <c r="N762" s="139"/>
      <c r="O762" s="139"/>
      <c r="P762" s="121"/>
    </row>
    <row r="763" spans="6:16" s="30" customFormat="1" x14ac:dyDescent="0.35">
      <c r="F763" s="26"/>
      <c r="G763" s="26"/>
      <c r="H763" s="26"/>
      <c r="I763" s="121"/>
      <c r="J763" s="121"/>
      <c r="K763" s="121"/>
      <c r="L763" s="121"/>
      <c r="M763" s="139"/>
      <c r="N763" s="139"/>
      <c r="O763" s="139"/>
      <c r="P763" s="121"/>
    </row>
    <row r="764" spans="6:16" s="30" customFormat="1" x14ac:dyDescent="0.35">
      <c r="F764" s="26"/>
      <c r="G764" s="26"/>
      <c r="H764" s="26"/>
      <c r="I764" s="121"/>
      <c r="J764" s="121"/>
      <c r="K764" s="121"/>
      <c r="L764" s="121"/>
      <c r="M764" s="139"/>
      <c r="N764" s="139"/>
      <c r="O764" s="139"/>
      <c r="P764" s="121"/>
    </row>
    <row r="765" spans="6:16" s="30" customFormat="1" x14ac:dyDescent="0.35">
      <c r="F765" s="26"/>
      <c r="G765" s="26"/>
      <c r="H765" s="26"/>
      <c r="I765" s="121"/>
      <c r="J765" s="121"/>
      <c r="K765" s="121"/>
      <c r="L765" s="121"/>
      <c r="M765" s="139"/>
      <c r="N765" s="139"/>
      <c r="O765" s="139"/>
      <c r="P765" s="121"/>
    </row>
    <row r="766" spans="6:16" s="30" customFormat="1" x14ac:dyDescent="0.35">
      <c r="F766" s="26"/>
      <c r="G766" s="26"/>
      <c r="H766" s="26"/>
      <c r="I766" s="121"/>
      <c r="J766" s="121"/>
      <c r="K766" s="121"/>
      <c r="L766" s="121"/>
      <c r="M766" s="139"/>
      <c r="N766" s="139"/>
      <c r="O766" s="139"/>
      <c r="P766" s="121"/>
    </row>
    <row r="767" spans="6:16" s="30" customFormat="1" x14ac:dyDescent="0.35">
      <c r="F767" s="26"/>
      <c r="G767" s="26"/>
      <c r="H767" s="26"/>
      <c r="I767" s="121"/>
      <c r="J767" s="121"/>
      <c r="K767" s="121"/>
      <c r="L767" s="121"/>
      <c r="M767" s="139"/>
      <c r="N767" s="139"/>
      <c r="O767" s="139"/>
      <c r="P767" s="121"/>
    </row>
    <row r="768" spans="6:16" s="30" customFormat="1" x14ac:dyDescent="0.35">
      <c r="F768" s="26"/>
      <c r="G768" s="26"/>
      <c r="H768" s="26"/>
      <c r="I768" s="121"/>
      <c r="J768" s="121"/>
      <c r="K768" s="121"/>
      <c r="L768" s="121"/>
      <c r="M768" s="139"/>
      <c r="N768" s="139"/>
      <c r="O768" s="139"/>
      <c r="P768" s="121"/>
    </row>
    <row r="769" spans="6:16" s="30" customFormat="1" x14ac:dyDescent="0.35">
      <c r="F769" s="26"/>
      <c r="G769" s="26"/>
      <c r="H769" s="26"/>
      <c r="I769" s="121"/>
      <c r="J769" s="121"/>
      <c r="K769" s="121"/>
      <c r="L769" s="121"/>
      <c r="M769" s="139"/>
      <c r="N769" s="139"/>
      <c r="O769" s="139"/>
      <c r="P769" s="121"/>
    </row>
    <row r="770" spans="6:16" s="30" customFormat="1" x14ac:dyDescent="0.35">
      <c r="F770" s="26"/>
      <c r="G770" s="26"/>
      <c r="H770" s="26"/>
      <c r="I770" s="121"/>
      <c r="J770" s="121"/>
      <c r="K770" s="121"/>
      <c r="L770" s="121"/>
      <c r="M770" s="139"/>
      <c r="N770" s="139"/>
      <c r="O770" s="139"/>
      <c r="P770" s="121"/>
    </row>
    <row r="771" spans="6:16" s="30" customFormat="1" x14ac:dyDescent="0.35">
      <c r="F771" s="26"/>
      <c r="G771" s="26"/>
      <c r="H771" s="26"/>
      <c r="I771" s="121"/>
      <c r="J771" s="121"/>
      <c r="K771" s="121"/>
      <c r="L771" s="121"/>
      <c r="M771" s="139"/>
      <c r="N771" s="139"/>
      <c r="O771" s="139"/>
      <c r="P771" s="121"/>
    </row>
    <row r="772" spans="6:16" s="30" customFormat="1" x14ac:dyDescent="0.35">
      <c r="F772" s="26"/>
      <c r="G772" s="26"/>
      <c r="H772" s="26"/>
      <c r="I772" s="121"/>
      <c r="J772" s="121"/>
      <c r="K772" s="121"/>
      <c r="L772" s="121"/>
      <c r="M772" s="139"/>
      <c r="N772" s="139"/>
      <c r="O772" s="139"/>
      <c r="P772" s="121"/>
    </row>
    <row r="773" spans="6:16" s="30" customFormat="1" x14ac:dyDescent="0.35">
      <c r="F773" s="26"/>
      <c r="G773" s="26"/>
      <c r="H773" s="26"/>
      <c r="I773" s="121"/>
      <c r="J773" s="121"/>
      <c r="K773" s="121"/>
      <c r="L773" s="121"/>
      <c r="M773" s="139"/>
      <c r="N773" s="139"/>
      <c r="O773" s="139"/>
      <c r="P773" s="121"/>
    </row>
    <row r="774" spans="6:16" s="30" customFormat="1" x14ac:dyDescent="0.35">
      <c r="F774" s="26"/>
      <c r="G774" s="26"/>
      <c r="H774" s="26"/>
      <c r="I774" s="121"/>
      <c r="J774" s="121"/>
      <c r="K774" s="121"/>
      <c r="L774" s="121"/>
      <c r="M774" s="139"/>
      <c r="N774" s="139"/>
      <c r="O774" s="139"/>
      <c r="P774" s="121"/>
    </row>
    <row r="775" spans="6:16" s="30" customFormat="1" x14ac:dyDescent="0.35">
      <c r="F775" s="26"/>
      <c r="G775" s="26"/>
      <c r="H775" s="26"/>
      <c r="I775" s="121"/>
      <c r="J775" s="121"/>
      <c r="K775" s="121"/>
      <c r="L775" s="121"/>
      <c r="M775" s="139"/>
      <c r="N775" s="139"/>
      <c r="O775" s="139"/>
      <c r="P775" s="121"/>
    </row>
    <row r="776" spans="6:16" s="30" customFormat="1" x14ac:dyDescent="0.35">
      <c r="F776" s="26"/>
      <c r="G776" s="26"/>
      <c r="H776" s="26"/>
      <c r="I776" s="121"/>
      <c r="J776" s="121"/>
      <c r="K776" s="121"/>
      <c r="L776" s="121"/>
      <c r="M776" s="139"/>
      <c r="N776" s="139"/>
      <c r="O776" s="139"/>
      <c r="P776" s="121"/>
    </row>
    <row r="777" spans="6:16" s="30" customFormat="1" x14ac:dyDescent="0.35">
      <c r="F777" s="26"/>
      <c r="G777" s="26"/>
      <c r="H777" s="26"/>
      <c r="I777" s="121"/>
      <c r="J777" s="121"/>
      <c r="K777" s="121"/>
      <c r="L777" s="121"/>
      <c r="M777" s="139"/>
      <c r="N777" s="139"/>
      <c r="O777" s="139"/>
      <c r="P777" s="121"/>
    </row>
    <row r="778" spans="6:16" s="30" customFormat="1" x14ac:dyDescent="0.35">
      <c r="F778" s="26"/>
      <c r="G778" s="26"/>
      <c r="H778" s="26"/>
      <c r="I778" s="121"/>
      <c r="J778" s="121"/>
      <c r="K778" s="121"/>
      <c r="L778" s="121"/>
      <c r="M778" s="139"/>
      <c r="N778" s="139"/>
      <c r="O778" s="139"/>
      <c r="P778" s="121"/>
    </row>
    <row r="779" spans="6:16" s="30" customFormat="1" x14ac:dyDescent="0.35">
      <c r="F779" s="26"/>
      <c r="G779" s="26"/>
      <c r="H779" s="26"/>
      <c r="I779" s="121"/>
      <c r="J779" s="121"/>
      <c r="K779" s="121"/>
      <c r="L779" s="121"/>
      <c r="M779" s="139"/>
      <c r="N779" s="139"/>
      <c r="O779" s="139"/>
      <c r="P779" s="121"/>
    </row>
    <row r="780" spans="6:16" s="30" customFormat="1" x14ac:dyDescent="0.35">
      <c r="F780" s="26"/>
      <c r="G780" s="26"/>
      <c r="H780" s="26"/>
      <c r="I780" s="121"/>
      <c r="J780" s="121"/>
      <c r="K780" s="121"/>
      <c r="L780" s="121"/>
      <c r="M780" s="139"/>
      <c r="N780" s="139"/>
      <c r="O780" s="139"/>
      <c r="P780" s="121"/>
    </row>
    <row r="781" spans="6:16" s="30" customFormat="1" x14ac:dyDescent="0.35">
      <c r="F781" s="26"/>
      <c r="G781" s="26"/>
      <c r="H781" s="26"/>
      <c r="I781" s="121"/>
      <c r="J781" s="121"/>
      <c r="K781" s="121"/>
      <c r="L781" s="121"/>
      <c r="M781" s="139"/>
      <c r="N781" s="139"/>
      <c r="O781" s="139"/>
      <c r="P781" s="121"/>
    </row>
    <row r="782" spans="6:16" s="30" customFormat="1" x14ac:dyDescent="0.35">
      <c r="F782" s="26"/>
      <c r="G782" s="26"/>
      <c r="H782" s="26"/>
      <c r="I782" s="121"/>
      <c r="J782" s="121"/>
      <c r="K782" s="121"/>
      <c r="L782" s="121"/>
      <c r="M782" s="139"/>
      <c r="N782" s="139"/>
      <c r="O782" s="139"/>
      <c r="P782" s="121"/>
    </row>
    <row r="783" spans="6:16" s="30" customFormat="1" x14ac:dyDescent="0.35">
      <c r="F783" s="26"/>
      <c r="G783" s="26"/>
      <c r="H783" s="26"/>
      <c r="I783" s="121"/>
      <c r="J783" s="121"/>
      <c r="K783" s="121"/>
      <c r="L783" s="121"/>
      <c r="M783" s="139"/>
      <c r="N783" s="139"/>
      <c r="O783" s="139"/>
      <c r="P783" s="121"/>
    </row>
    <row r="784" spans="6:16" s="30" customFormat="1" x14ac:dyDescent="0.35">
      <c r="F784" s="26"/>
      <c r="G784" s="26"/>
      <c r="H784" s="26"/>
      <c r="I784" s="121"/>
      <c r="J784" s="121"/>
      <c r="K784" s="121"/>
      <c r="L784" s="121"/>
      <c r="M784" s="139"/>
      <c r="N784" s="139"/>
      <c r="O784" s="139"/>
      <c r="P784" s="121"/>
    </row>
    <row r="785" spans="6:16" s="30" customFormat="1" x14ac:dyDescent="0.35">
      <c r="F785" s="26"/>
      <c r="G785" s="26"/>
      <c r="H785" s="26"/>
      <c r="I785" s="121"/>
      <c r="J785" s="121"/>
      <c r="K785" s="121"/>
      <c r="L785" s="121"/>
      <c r="M785" s="139"/>
      <c r="N785" s="139"/>
      <c r="O785" s="139"/>
      <c r="P785" s="121"/>
    </row>
    <row r="786" spans="6:16" s="30" customFormat="1" x14ac:dyDescent="0.35">
      <c r="F786" s="26"/>
      <c r="G786" s="26"/>
      <c r="H786" s="26"/>
      <c r="I786" s="121"/>
      <c r="J786" s="121"/>
      <c r="K786" s="121"/>
      <c r="L786" s="121"/>
      <c r="M786" s="139"/>
      <c r="N786" s="139"/>
      <c r="O786" s="139"/>
      <c r="P786" s="121"/>
    </row>
    <row r="787" spans="6:16" s="30" customFormat="1" x14ac:dyDescent="0.35">
      <c r="F787" s="26"/>
      <c r="G787" s="26"/>
      <c r="H787" s="26"/>
      <c r="I787" s="121"/>
      <c r="J787" s="121"/>
      <c r="K787" s="121"/>
      <c r="L787" s="121"/>
      <c r="M787" s="139"/>
      <c r="N787" s="139"/>
      <c r="O787" s="139"/>
      <c r="P787" s="121"/>
    </row>
    <row r="788" spans="6:16" s="30" customFormat="1" x14ac:dyDescent="0.35">
      <c r="F788" s="26"/>
      <c r="G788" s="26"/>
      <c r="H788" s="26"/>
      <c r="I788" s="121"/>
      <c r="J788" s="121"/>
      <c r="K788" s="121"/>
      <c r="L788" s="121"/>
      <c r="M788" s="139"/>
      <c r="N788" s="139"/>
      <c r="O788" s="139"/>
      <c r="P788" s="121"/>
    </row>
    <row r="789" spans="6:16" s="30" customFormat="1" x14ac:dyDescent="0.35">
      <c r="F789" s="26"/>
      <c r="G789" s="26"/>
      <c r="H789" s="26"/>
      <c r="I789" s="121"/>
      <c r="J789" s="121"/>
      <c r="K789" s="121"/>
      <c r="L789" s="121"/>
      <c r="M789" s="139"/>
      <c r="N789" s="139"/>
      <c r="O789" s="139"/>
      <c r="P789" s="121"/>
    </row>
    <row r="790" spans="6:16" s="30" customFormat="1" x14ac:dyDescent="0.35">
      <c r="F790" s="26"/>
      <c r="G790" s="26"/>
      <c r="H790" s="26"/>
      <c r="I790" s="121"/>
      <c r="J790" s="121"/>
      <c r="K790" s="121"/>
      <c r="L790" s="121"/>
      <c r="M790" s="139"/>
      <c r="N790" s="139"/>
      <c r="O790" s="139"/>
      <c r="P790" s="121"/>
    </row>
    <row r="791" spans="6:16" s="30" customFormat="1" x14ac:dyDescent="0.35">
      <c r="F791" s="26"/>
      <c r="G791" s="26"/>
      <c r="H791" s="26"/>
      <c r="I791" s="121"/>
      <c r="J791" s="121"/>
      <c r="K791" s="121"/>
      <c r="L791" s="121"/>
      <c r="M791" s="139"/>
      <c r="N791" s="139"/>
      <c r="O791" s="139"/>
      <c r="P791" s="121"/>
    </row>
    <row r="792" spans="6:16" s="30" customFormat="1" x14ac:dyDescent="0.35">
      <c r="F792" s="26"/>
      <c r="G792" s="26"/>
      <c r="H792" s="26"/>
      <c r="I792" s="121"/>
      <c r="J792" s="121"/>
      <c r="K792" s="121"/>
      <c r="L792" s="121"/>
      <c r="M792" s="139"/>
      <c r="N792" s="139"/>
      <c r="O792" s="139"/>
      <c r="P792" s="121"/>
    </row>
    <row r="793" spans="6:16" s="30" customFormat="1" x14ac:dyDescent="0.35">
      <c r="F793" s="26"/>
      <c r="G793" s="26"/>
      <c r="H793" s="26"/>
      <c r="I793" s="121"/>
      <c r="J793" s="121"/>
      <c r="K793" s="121"/>
      <c r="L793" s="121"/>
      <c r="M793" s="139"/>
      <c r="N793" s="139"/>
      <c r="O793" s="139"/>
      <c r="P793" s="121"/>
    </row>
    <row r="794" spans="6:16" s="30" customFormat="1" x14ac:dyDescent="0.35">
      <c r="F794" s="26"/>
      <c r="G794" s="26"/>
      <c r="H794" s="26"/>
      <c r="I794" s="121"/>
      <c r="J794" s="121"/>
      <c r="K794" s="121"/>
      <c r="L794" s="121"/>
      <c r="M794" s="139"/>
      <c r="N794" s="139"/>
      <c r="O794" s="139"/>
      <c r="P794" s="121"/>
    </row>
    <row r="795" spans="6:16" s="30" customFormat="1" x14ac:dyDescent="0.35">
      <c r="F795" s="26"/>
      <c r="G795" s="26"/>
      <c r="H795" s="26"/>
      <c r="I795" s="121"/>
      <c r="J795" s="121"/>
      <c r="K795" s="121"/>
      <c r="L795" s="121"/>
      <c r="M795" s="139"/>
      <c r="N795" s="139"/>
      <c r="O795" s="139"/>
      <c r="P795" s="121"/>
    </row>
    <row r="796" spans="6:16" s="30" customFormat="1" x14ac:dyDescent="0.35">
      <c r="F796" s="26"/>
      <c r="G796" s="26"/>
      <c r="H796" s="26"/>
      <c r="I796" s="121"/>
      <c r="J796" s="121"/>
      <c r="K796" s="121"/>
      <c r="L796" s="121"/>
      <c r="M796" s="139"/>
      <c r="N796" s="139"/>
      <c r="O796" s="139"/>
      <c r="P796" s="121"/>
    </row>
    <row r="797" spans="6:16" s="30" customFormat="1" x14ac:dyDescent="0.35">
      <c r="F797" s="26"/>
      <c r="G797" s="26"/>
      <c r="H797" s="26"/>
      <c r="I797" s="121"/>
      <c r="J797" s="121"/>
      <c r="K797" s="121"/>
      <c r="L797" s="121"/>
      <c r="M797" s="139"/>
      <c r="N797" s="139"/>
      <c r="O797" s="139"/>
      <c r="P797" s="121"/>
    </row>
    <row r="798" spans="6:16" s="30" customFormat="1" x14ac:dyDescent="0.35">
      <c r="F798" s="26"/>
      <c r="G798" s="26"/>
      <c r="H798" s="26"/>
      <c r="I798" s="121"/>
      <c r="J798" s="121"/>
      <c r="K798" s="121"/>
      <c r="L798" s="121"/>
      <c r="M798" s="139"/>
      <c r="N798" s="139"/>
      <c r="O798" s="139"/>
      <c r="P798" s="121"/>
    </row>
    <row r="799" spans="6:16" s="30" customFormat="1" x14ac:dyDescent="0.35">
      <c r="F799" s="26"/>
      <c r="G799" s="26"/>
      <c r="H799" s="26"/>
      <c r="I799" s="121"/>
      <c r="J799" s="121"/>
      <c r="K799" s="121"/>
      <c r="L799" s="121"/>
      <c r="M799" s="139"/>
      <c r="N799" s="139"/>
      <c r="O799" s="139"/>
      <c r="P799" s="121"/>
    </row>
    <row r="800" spans="6:16" s="30" customFormat="1" x14ac:dyDescent="0.35">
      <c r="F800" s="26"/>
      <c r="G800" s="26"/>
      <c r="H800" s="26"/>
      <c r="I800" s="121"/>
      <c r="J800" s="121"/>
      <c r="K800" s="121"/>
      <c r="L800" s="121"/>
      <c r="M800" s="139"/>
      <c r="N800" s="139"/>
      <c r="O800" s="139"/>
      <c r="P800" s="121"/>
    </row>
    <row r="801" spans="6:16" s="30" customFormat="1" x14ac:dyDescent="0.35">
      <c r="F801" s="26"/>
      <c r="G801" s="26"/>
      <c r="H801" s="26"/>
      <c r="I801" s="121"/>
      <c r="J801" s="121"/>
      <c r="K801" s="121"/>
      <c r="L801" s="121"/>
      <c r="M801" s="139"/>
      <c r="N801" s="139"/>
      <c r="O801" s="139"/>
      <c r="P801" s="121"/>
    </row>
    <row r="802" spans="6:16" s="30" customFormat="1" x14ac:dyDescent="0.35">
      <c r="F802" s="26"/>
      <c r="G802" s="26"/>
      <c r="H802" s="26"/>
      <c r="I802" s="121"/>
      <c r="J802" s="121"/>
      <c r="K802" s="121"/>
      <c r="L802" s="121"/>
      <c r="M802" s="139"/>
      <c r="N802" s="139"/>
      <c r="O802" s="139"/>
      <c r="P802" s="121"/>
    </row>
    <row r="803" spans="6:16" s="30" customFormat="1" x14ac:dyDescent="0.35">
      <c r="F803" s="26"/>
      <c r="G803" s="26"/>
      <c r="H803" s="26"/>
      <c r="I803" s="121"/>
      <c r="J803" s="121"/>
      <c r="K803" s="121"/>
      <c r="L803" s="121"/>
      <c r="M803" s="139"/>
      <c r="N803" s="139"/>
      <c r="O803" s="139"/>
      <c r="P803" s="121"/>
    </row>
    <row r="804" spans="6:16" s="30" customFormat="1" x14ac:dyDescent="0.35">
      <c r="F804" s="26"/>
      <c r="G804" s="26"/>
      <c r="H804" s="26"/>
      <c r="I804" s="121"/>
      <c r="J804" s="121"/>
      <c r="K804" s="121"/>
      <c r="L804" s="121"/>
      <c r="M804" s="139"/>
      <c r="N804" s="139"/>
      <c r="O804" s="139"/>
      <c r="P804" s="121"/>
    </row>
    <row r="805" spans="6:16" s="30" customFormat="1" x14ac:dyDescent="0.35">
      <c r="F805" s="26"/>
      <c r="G805" s="26"/>
      <c r="H805" s="26"/>
      <c r="I805" s="121"/>
      <c r="J805" s="121"/>
      <c r="K805" s="121"/>
      <c r="L805" s="121"/>
      <c r="M805" s="139"/>
      <c r="N805" s="139"/>
      <c r="O805" s="139"/>
      <c r="P805" s="121"/>
    </row>
    <row r="806" spans="6:16" s="30" customFormat="1" x14ac:dyDescent="0.35">
      <c r="F806" s="26"/>
      <c r="G806" s="26"/>
      <c r="H806" s="26"/>
      <c r="I806" s="121"/>
      <c r="J806" s="121"/>
      <c r="K806" s="121"/>
      <c r="L806" s="121"/>
      <c r="M806" s="139"/>
      <c r="N806" s="139"/>
      <c r="O806" s="139"/>
      <c r="P806" s="121"/>
    </row>
    <row r="807" spans="6:16" s="30" customFormat="1" x14ac:dyDescent="0.35">
      <c r="F807" s="26"/>
      <c r="G807" s="26"/>
      <c r="H807" s="26"/>
      <c r="I807" s="121"/>
      <c r="J807" s="121"/>
      <c r="K807" s="121"/>
      <c r="L807" s="121"/>
      <c r="M807" s="139"/>
      <c r="N807" s="139"/>
      <c r="O807" s="139"/>
      <c r="P807" s="121"/>
    </row>
    <row r="808" spans="6:16" s="30" customFormat="1" x14ac:dyDescent="0.35">
      <c r="F808" s="26"/>
      <c r="G808" s="26"/>
      <c r="H808" s="26"/>
      <c r="I808" s="121"/>
      <c r="J808" s="121"/>
      <c r="K808" s="121"/>
      <c r="L808" s="121"/>
      <c r="M808" s="139"/>
      <c r="N808" s="139"/>
      <c r="O808" s="139"/>
      <c r="P808" s="121"/>
    </row>
    <row r="809" spans="6:16" s="30" customFormat="1" x14ac:dyDescent="0.35">
      <c r="F809" s="26"/>
      <c r="G809" s="26"/>
      <c r="H809" s="26"/>
      <c r="I809" s="121"/>
      <c r="J809" s="121"/>
      <c r="K809" s="121"/>
      <c r="L809" s="121"/>
      <c r="M809" s="139"/>
      <c r="N809" s="139"/>
      <c r="O809" s="139"/>
      <c r="P809" s="121"/>
    </row>
    <row r="810" spans="6:16" s="30" customFormat="1" x14ac:dyDescent="0.35">
      <c r="F810" s="26"/>
      <c r="G810" s="26"/>
      <c r="H810" s="26"/>
      <c r="I810" s="121"/>
      <c r="J810" s="121"/>
      <c r="K810" s="121"/>
      <c r="L810" s="121"/>
      <c r="M810" s="139"/>
      <c r="N810" s="139"/>
      <c r="O810" s="139"/>
      <c r="P810" s="121"/>
    </row>
    <row r="811" spans="6:16" s="30" customFormat="1" x14ac:dyDescent="0.35">
      <c r="F811" s="26"/>
      <c r="G811" s="26"/>
      <c r="H811" s="26"/>
      <c r="I811" s="121"/>
      <c r="J811" s="121"/>
      <c r="K811" s="121"/>
      <c r="L811" s="121"/>
      <c r="M811" s="139"/>
      <c r="N811" s="139"/>
      <c r="O811" s="139"/>
      <c r="P811" s="121"/>
    </row>
    <row r="812" spans="6:16" s="30" customFormat="1" x14ac:dyDescent="0.35">
      <c r="F812" s="26"/>
      <c r="G812" s="26"/>
      <c r="H812" s="26"/>
      <c r="I812" s="121"/>
      <c r="J812" s="121"/>
      <c r="K812" s="121"/>
      <c r="L812" s="121"/>
      <c r="M812" s="139"/>
      <c r="N812" s="139"/>
      <c r="O812" s="139"/>
      <c r="P812" s="121"/>
    </row>
    <row r="813" spans="6:16" s="30" customFormat="1" x14ac:dyDescent="0.35">
      <c r="F813" s="26"/>
      <c r="G813" s="26"/>
      <c r="H813" s="26"/>
      <c r="I813" s="121"/>
      <c r="J813" s="121"/>
      <c r="K813" s="121"/>
      <c r="L813" s="121"/>
      <c r="M813" s="139"/>
      <c r="N813" s="139"/>
      <c r="O813" s="139"/>
      <c r="P813" s="121"/>
    </row>
    <row r="814" spans="6:16" s="30" customFormat="1" x14ac:dyDescent="0.35">
      <c r="F814" s="26"/>
      <c r="G814" s="26"/>
      <c r="H814" s="26"/>
      <c r="I814" s="121"/>
      <c r="J814" s="121"/>
      <c r="K814" s="121"/>
      <c r="L814" s="121"/>
      <c r="M814" s="139"/>
      <c r="N814" s="139"/>
      <c r="O814" s="139"/>
      <c r="P814" s="121"/>
    </row>
    <row r="815" spans="6:16" s="30" customFormat="1" x14ac:dyDescent="0.35">
      <c r="F815" s="26"/>
      <c r="G815" s="26"/>
      <c r="H815" s="26"/>
      <c r="I815" s="121"/>
      <c r="J815" s="121"/>
      <c r="K815" s="121"/>
      <c r="L815" s="121"/>
      <c r="M815" s="139"/>
      <c r="N815" s="139"/>
      <c r="O815" s="139"/>
      <c r="P815" s="121"/>
    </row>
    <row r="816" spans="6:16" s="30" customFormat="1" x14ac:dyDescent="0.35">
      <c r="F816" s="26"/>
      <c r="G816" s="26"/>
      <c r="H816" s="26"/>
      <c r="I816" s="121"/>
      <c r="J816" s="121"/>
      <c r="K816" s="121"/>
      <c r="L816" s="121"/>
      <c r="M816" s="139"/>
      <c r="N816" s="139"/>
      <c r="O816" s="139"/>
      <c r="P816" s="121"/>
    </row>
    <row r="817" spans="6:16" s="30" customFormat="1" x14ac:dyDescent="0.35">
      <c r="F817" s="26"/>
      <c r="G817" s="26"/>
      <c r="H817" s="26"/>
      <c r="I817" s="121"/>
      <c r="J817" s="121"/>
      <c r="K817" s="121"/>
      <c r="L817" s="121"/>
      <c r="M817" s="139"/>
      <c r="N817" s="139"/>
      <c r="O817" s="139"/>
      <c r="P817" s="121"/>
    </row>
    <row r="818" spans="6:16" s="30" customFormat="1" x14ac:dyDescent="0.35">
      <c r="F818" s="26"/>
      <c r="G818" s="26"/>
      <c r="H818" s="26"/>
      <c r="I818" s="121"/>
      <c r="J818" s="121"/>
      <c r="K818" s="121"/>
      <c r="L818" s="121"/>
      <c r="M818" s="139"/>
      <c r="N818" s="139"/>
      <c r="O818" s="139"/>
      <c r="P818" s="121"/>
    </row>
    <row r="819" spans="6:16" s="30" customFormat="1" x14ac:dyDescent="0.35">
      <c r="F819" s="26"/>
      <c r="G819" s="26"/>
      <c r="H819" s="26"/>
      <c r="I819" s="121"/>
      <c r="J819" s="121"/>
      <c r="K819" s="121"/>
      <c r="L819" s="121"/>
      <c r="M819" s="139"/>
      <c r="N819" s="139"/>
      <c r="O819" s="139"/>
      <c r="P819" s="121"/>
    </row>
    <row r="820" spans="6:16" s="30" customFormat="1" x14ac:dyDescent="0.35">
      <c r="F820" s="26"/>
      <c r="G820" s="26"/>
      <c r="H820" s="26"/>
      <c r="I820" s="121"/>
      <c r="J820" s="121"/>
      <c r="K820" s="121"/>
      <c r="L820" s="121"/>
      <c r="M820" s="139"/>
      <c r="N820" s="139"/>
      <c r="O820" s="139"/>
      <c r="P820" s="121"/>
    </row>
    <row r="821" spans="6:16" s="30" customFormat="1" x14ac:dyDescent="0.35">
      <c r="F821" s="26"/>
      <c r="G821" s="26"/>
      <c r="H821" s="26"/>
      <c r="I821" s="121"/>
      <c r="J821" s="121"/>
      <c r="K821" s="121"/>
      <c r="L821" s="121"/>
      <c r="M821" s="139"/>
      <c r="N821" s="139"/>
      <c r="O821" s="139"/>
      <c r="P821" s="121"/>
    </row>
    <row r="822" spans="6:16" s="30" customFormat="1" x14ac:dyDescent="0.35">
      <c r="F822" s="26"/>
      <c r="G822" s="26"/>
      <c r="H822" s="26"/>
      <c r="I822" s="121"/>
      <c r="J822" s="121"/>
      <c r="K822" s="121"/>
      <c r="L822" s="121"/>
      <c r="M822" s="139"/>
      <c r="N822" s="139"/>
      <c r="O822" s="139"/>
      <c r="P822" s="121"/>
    </row>
    <row r="823" spans="6:16" s="30" customFormat="1" x14ac:dyDescent="0.35">
      <c r="F823" s="26"/>
      <c r="G823" s="26"/>
      <c r="H823" s="26"/>
      <c r="I823" s="121"/>
      <c r="J823" s="121"/>
      <c r="K823" s="121"/>
      <c r="L823" s="121"/>
      <c r="M823" s="139"/>
      <c r="N823" s="139"/>
      <c r="O823" s="139"/>
      <c r="P823" s="121"/>
    </row>
    <row r="824" spans="6:16" s="30" customFormat="1" x14ac:dyDescent="0.35">
      <c r="F824" s="26"/>
      <c r="G824" s="26"/>
      <c r="H824" s="26"/>
      <c r="I824" s="121"/>
      <c r="J824" s="121"/>
      <c r="K824" s="121"/>
      <c r="L824" s="121"/>
      <c r="M824" s="139"/>
      <c r="N824" s="139"/>
      <c r="O824" s="139"/>
      <c r="P824" s="121"/>
    </row>
    <row r="825" spans="6:16" s="30" customFormat="1" x14ac:dyDescent="0.35">
      <c r="F825" s="26"/>
      <c r="G825" s="26"/>
      <c r="H825" s="26"/>
      <c r="I825" s="121"/>
      <c r="J825" s="121"/>
      <c r="K825" s="121"/>
      <c r="L825" s="121"/>
      <c r="M825" s="139"/>
      <c r="N825" s="139"/>
      <c r="O825" s="139"/>
      <c r="P825" s="121"/>
    </row>
    <row r="826" spans="6:16" s="30" customFormat="1" x14ac:dyDescent="0.35">
      <c r="F826" s="26"/>
      <c r="G826" s="26"/>
      <c r="H826" s="26"/>
      <c r="I826" s="121"/>
      <c r="J826" s="121"/>
      <c r="K826" s="121"/>
      <c r="L826" s="121"/>
      <c r="M826" s="139"/>
      <c r="N826" s="139"/>
      <c r="O826" s="139"/>
      <c r="P826" s="121"/>
    </row>
    <row r="827" spans="6:16" s="30" customFormat="1" x14ac:dyDescent="0.35">
      <c r="F827" s="26"/>
      <c r="G827" s="26"/>
      <c r="H827" s="26"/>
      <c r="I827" s="121"/>
      <c r="J827" s="121"/>
      <c r="K827" s="121"/>
      <c r="L827" s="121"/>
      <c r="M827" s="139"/>
      <c r="N827" s="139"/>
      <c r="O827" s="139"/>
      <c r="P827" s="121"/>
    </row>
    <row r="828" spans="6:16" s="30" customFormat="1" x14ac:dyDescent="0.35">
      <c r="F828" s="26"/>
      <c r="G828" s="26"/>
      <c r="H828" s="26"/>
      <c r="I828" s="121"/>
      <c r="J828" s="121"/>
      <c r="K828" s="121"/>
      <c r="L828" s="121"/>
      <c r="M828" s="139"/>
      <c r="N828" s="139"/>
      <c r="O828" s="139"/>
      <c r="P828" s="121"/>
    </row>
    <row r="829" spans="6:16" s="30" customFormat="1" x14ac:dyDescent="0.35">
      <c r="F829" s="26"/>
      <c r="G829" s="26"/>
      <c r="H829" s="26"/>
      <c r="I829" s="121"/>
      <c r="J829" s="121"/>
      <c r="K829" s="121"/>
      <c r="L829" s="121"/>
      <c r="M829" s="139"/>
      <c r="N829" s="139"/>
      <c r="O829" s="139"/>
      <c r="P829" s="121"/>
    </row>
    <row r="830" spans="6:16" s="30" customFormat="1" x14ac:dyDescent="0.35">
      <c r="F830" s="26"/>
      <c r="G830" s="26"/>
      <c r="H830" s="26"/>
      <c r="I830" s="121"/>
      <c r="J830" s="121"/>
      <c r="K830" s="121"/>
      <c r="L830" s="121"/>
      <c r="M830" s="139"/>
      <c r="N830" s="139"/>
      <c r="O830" s="139"/>
      <c r="P830" s="121"/>
    </row>
    <row r="831" spans="6:16" s="30" customFormat="1" x14ac:dyDescent="0.35">
      <c r="F831" s="26"/>
      <c r="G831" s="26"/>
      <c r="H831" s="26"/>
      <c r="I831" s="121"/>
      <c r="J831" s="121"/>
      <c r="K831" s="121"/>
      <c r="L831" s="121"/>
      <c r="M831" s="139"/>
      <c r="N831" s="139"/>
      <c r="O831" s="139"/>
      <c r="P831" s="121"/>
    </row>
    <row r="832" spans="6:16" s="30" customFormat="1" x14ac:dyDescent="0.35">
      <c r="F832" s="26"/>
      <c r="G832" s="26"/>
      <c r="H832" s="26"/>
      <c r="I832" s="121"/>
      <c r="J832" s="121"/>
      <c r="K832" s="121"/>
      <c r="L832" s="121"/>
      <c r="M832" s="139"/>
      <c r="N832" s="139"/>
      <c r="O832" s="139"/>
      <c r="P832" s="121"/>
    </row>
    <row r="833" spans="6:16" s="30" customFormat="1" x14ac:dyDescent="0.35">
      <c r="F833" s="26"/>
      <c r="G833" s="26"/>
      <c r="H833" s="26"/>
      <c r="I833" s="121"/>
      <c r="J833" s="121"/>
      <c r="K833" s="121"/>
      <c r="L833" s="121"/>
      <c r="M833" s="139"/>
      <c r="N833" s="139"/>
      <c r="O833" s="139"/>
      <c r="P833" s="121"/>
    </row>
    <row r="834" spans="6:16" s="30" customFormat="1" x14ac:dyDescent="0.35">
      <c r="F834" s="26"/>
      <c r="G834" s="26"/>
      <c r="H834" s="26"/>
      <c r="I834" s="121"/>
      <c r="J834" s="121"/>
      <c r="K834" s="121"/>
      <c r="L834" s="121"/>
      <c r="M834" s="139"/>
      <c r="N834" s="139"/>
      <c r="O834" s="139"/>
      <c r="P834" s="121"/>
    </row>
    <row r="835" spans="6:16" s="30" customFormat="1" x14ac:dyDescent="0.35">
      <c r="F835" s="26"/>
      <c r="G835" s="26"/>
      <c r="H835" s="26"/>
      <c r="I835" s="121"/>
      <c r="J835" s="121"/>
      <c r="K835" s="121"/>
      <c r="L835" s="121"/>
      <c r="M835" s="139"/>
      <c r="N835" s="139"/>
      <c r="O835" s="139"/>
      <c r="P835" s="121"/>
    </row>
    <row r="836" spans="6:16" s="30" customFormat="1" x14ac:dyDescent="0.35">
      <c r="F836" s="26"/>
      <c r="G836" s="26"/>
      <c r="H836" s="26"/>
      <c r="I836" s="121"/>
      <c r="J836" s="121"/>
      <c r="K836" s="121"/>
      <c r="L836" s="121"/>
      <c r="M836" s="139"/>
      <c r="N836" s="139"/>
      <c r="O836" s="139"/>
      <c r="P836" s="121"/>
    </row>
    <row r="837" spans="6:16" s="30" customFormat="1" x14ac:dyDescent="0.35">
      <c r="F837" s="26"/>
      <c r="G837" s="26"/>
      <c r="H837" s="26"/>
      <c r="I837" s="121"/>
      <c r="J837" s="121"/>
      <c r="K837" s="121"/>
      <c r="L837" s="121"/>
      <c r="M837" s="139"/>
      <c r="N837" s="139"/>
      <c r="O837" s="139"/>
      <c r="P837" s="121"/>
    </row>
    <row r="838" spans="6:16" s="30" customFormat="1" x14ac:dyDescent="0.35">
      <c r="F838" s="26"/>
      <c r="G838" s="26"/>
      <c r="H838" s="26"/>
      <c r="I838" s="121"/>
      <c r="J838" s="121"/>
      <c r="K838" s="121"/>
      <c r="L838" s="121"/>
      <c r="M838" s="139"/>
      <c r="N838" s="139"/>
      <c r="O838" s="139"/>
      <c r="P838" s="121"/>
    </row>
    <row r="839" spans="6:16" s="30" customFormat="1" x14ac:dyDescent="0.35">
      <c r="F839" s="26"/>
      <c r="G839" s="26"/>
      <c r="H839" s="26"/>
      <c r="I839" s="121"/>
      <c r="J839" s="121"/>
      <c r="K839" s="121"/>
      <c r="L839" s="121"/>
      <c r="M839" s="139"/>
      <c r="N839" s="139"/>
      <c r="O839" s="139"/>
      <c r="P839" s="121"/>
    </row>
    <row r="840" spans="6:16" s="30" customFormat="1" x14ac:dyDescent="0.35">
      <c r="F840" s="26"/>
      <c r="G840" s="26"/>
      <c r="H840" s="26"/>
      <c r="I840" s="121"/>
      <c r="J840" s="121"/>
      <c r="K840" s="121"/>
      <c r="L840" s="121"/>
      <c r="M840" s="139"/>
      <c r="N840" s="139"/>
      <c r="O840" s="139"/>
      <c r="P840" s="121"/>
    </row>
    <row r="841" spans="6:16" s="30" customFormat="1" x14ac:dyDescent="0.35">
      <c r="F841" s="26"/>
      <c r="G841" s="26"/>
      <c r="H841" s="26"/>
      <c r="I841" s="121"/>
      <c r="J841" s="121"/>
      <c r="K841" s="121"/>
      <c r="L841" s="121"/>
      <c r="M841" s="139"/>
      <c r="N841" s="139"/>
      <c r="O841" s="139"/>
      <c r="P841" s="121"/>
    </row>
    <row r="842" spans="6:16" s="30" customFormat="1" x14ac:dyDescent="0.35">
      <c r="F842" s="26"/>
      <c r="G842" s="26"/>
      <c r="H842" s="26"/>
      <c r="I842" s="121"/>
      <c r="J842" s="121"/>
      <c r="K842" s="121"/>
      <c r="L842" s="121"/>
      <c r="M842" s="139"/>
      <c r="N842" s="139"/>
      <c r="O842" s="139"/>
      <c r="P842" s="121"/>
    </row>
    <row r="843" spans="6:16" s="30" customFormat="1" x14ac:dyDescent="0.35">
      <c r="F843" s="26"/>
      <c r="G843" s="26"/>
      <c r="H843" s="26"/>
      <c r="I843" s="121"/>
      <c r="J843" s="121"/>
      <c r="K843" s="121"/>
      <c r="L843" s="121"/>
      <c r="M843" s="139"/>
      <c r="N843" s="139"/>
      <c r="O843" s="139"/>
      <c r="P843" s="121"/>
    </row>
    <row r="844" spans="6:16" s="30" customFormat="1" x14ac:dyDescent="0.35">
      <c r="F844" s="26"/>
      <c r="G844" s="26"/>
      <c r="H844" s="26"/>
      <c r="I844" s="121"/>
      <c r="J844" s="121"/>
      <c r="K844" s="121"/>
      <c r="L844" s="121"/>
      <c r="M844" s="139"/>
      <c r="N844" s="139"/>
      <c r="O844" s="139"/>
      <c r="P844" s="121"/>
    </row>
    <row r="845" spans="6:16" s="30" customFormat="1" x14ac:dyDescent="0.35">
      <c r="F845" s="26"/>
      <c r="G845" s="26"/>
      <c r="H845" s="26"/>
      <c r="I845" s="121"/>
      <c r="J845" s="121"/>
      <c r="K845" s="121"/>
      <c r="L845" s="121"/>
      <c r="M845" s="139"/>
      <c r="N845" s="139"/>
      <c r="O845" s="139"/>
      <c r="P845" s="121"/>
    </row>
    <row r="846" spans="6:16" s="30" customFormat="1" x14ac:dyDescent="0.35">
      <c r="F846" s="26"/>
      <c r="G846" s="26"/>
      <c r="H846" s="26"/>
      <c r="I846" s="121"/>
      <c r="J846" s="121"/>
      <c r="K846" s="121"/>
      <c r="L846" s="121"/>
      <c r="M846" s="139"/>
      <c r="N846" s="139"/>
      <c r="O846" s="139"/>
      <c r="P846" s="121"/>
    </row>
    <row r="847" spans="6:16" s="30" customFormat="1" x14ac:dyDescent="0.35">
      <c r="F847" s="26"/>
      <c r="G847" s="26"/>
      <c r="H847" s="26"/>
      <c r="I847" s="121"/>
      <c r="J847" s="121"/>
      <c r="K847" s="121"/>
      <c r="L847" s="121"/>
      <c r="M847" s="139"/>
      <c r="N847" s="139"/>
      <c r="O847" s="139"/>
      <c r="P847" s="121"/>
    </row>
    <row r="848" spans="6:16" s="30" customFormat="1" x14ac:dyDescent="0.35">
      <c r="F848" s="26"/>
      <c r="G848" s="26"/>
      <c r="H848" s="26"/>
      <c r="I848" s="121"/>
      <c r="J848" s="121"/>
      <c r="K848" s="121"/>
      <c r="L848" s="121"/>
      <c r="M848" s="139"/>
      <c r="N848" s="139"/>
      <c r="O848" s="139"/>
      <c r="P848" s="121"/>
    </row>
    <row r="849" spans="6:16" s="30" customFormat="1" x14ac:dyDescent="0.35">
      <c r="F849" s="26"/>
      <c r="G849" s="26"/>
      <c r="H849" s="26"/>
      <c r="I849" s="121"/>
      <c r="J849" s="121"/>
      <c r="K849" s="121"/>
      <c r="L849" s="121"/>
      <c r="M849" s="139"/>
      <c r="N849" s="139"/>
      <c r="O849" s="139"/>
      <c r="P849" s="121"/>
    </row>
    <row r="850" spans="6:16" s="30" customFormat="1" x14ac:dyDescent="0.35">
      <c r="F850" s="26"/>
      <c r="G850" s="26"/>
      <c r="H850" s="26"/>
      <c r="I850" s="121"/>
      <c r="J850" s="121"/>
      <c r="K850" s="121"/>
      <c r="L850" s="121"/>
      <c r="M850" s="139"/>
      <c r="N850" s="139"/>
      <c r="O850" s="139"/>
      <c r="P850" s="121"/>
    </row>
    <row r="851" spans="6:16" s="30" customFormat="1" x14ac:dyDescent="0.35">
      <c r="F851" s="26"/>
      <c r="G851" s="26"/>
      <c r="H851" s="26"/>
      <c r="I851" s="121"/>
      <c r="J851" s="121"/>
      <c r="K851" s="121"/>
      <c r="L851" s="121"/>
      <c r="M851" s="139"/>
      <c r="N851" s="139"/>
      <c r="O851" s="139"/>
      <c r="P851" s="121"/>
    </row>
    <row r="852" spans="6:16" s="30" customFormat="1" x14ac:dyDescent="0.35">
      <c r="F852" s="26"/>
      <c r="G852" s="26"/>
      <c r="H852" s="26"/>
      <c r="I852" s="121"/>
      <c r="J852" s="121"/>
      <c r="K852" s="121"/>
      <c r="L852" s="121"/>
      <c r="M852" s="139"/>
      <c r="N852" s="139"/>
      <c r="O852" s="139"/>
      <c r="P852" s="121"/>
    </row>
    <row r="853" spans="6:16" s="30" customFormat="1" x14ac:dyDescent="0.35">
      <c r="F853" s="26"/>
      <c r="G853" s="26"/>
      <c r="H853" s="26"/>
      <c r="I853" s="121"/>
      <c r="J853" s="121"/>
      <c r="K853" s="121"/>
      <c r="L853" s="121"/>
      <c r="M853" s="139"/>
      <c r="N853" s="139"/>
      <c r="O853" s="139"/>
      <c r="P853" s="121"/>
    </row>
    <row r="854" spans="6:16" s="30" customFormat="1" x14ac:dyDescent="0.35">
      <c r="F854" s="26"/>
      <c r="G854" s="26"/>
      <c r="H854" s="26"/>
      <c r="I854" s="121"/>
      <c r="J854" s="121"/>
      <c r="K854" s="121"/>
      <c r="L854" s="121"/>
      <c r="M854" s="139"/>
      <c r="N854" s="139"/>
      <c r="O854" s="139"/>
      <c r="P854" s="121"/>
    </row>
    <row r="855" spans="6:16" s="30" customFormat="1" x14ac:dyDescent="0.35">
      <c r="F855" s="26"/>
      <c r="G855" s="26"/>
      <c r="H855" s="26"/>
      <c r="I855" s="121"/>
      <c r="J855" s="121"/>
      <c r="K855" s="121"/>
      <c r="L855" s="121"/>
      <c r="M855" s="139"/>
      <c r="N855" s="139"/>
      <c r="O855" s="139"/>
      <c r="P855" s="121"/>
    </row>
    <row r="856" spans="6:16" s="30" customFormat="1" x14ac:dyDescent="0.35">
      <c r="F856" s="26"/>
      <c r="G856" s="26"/>
      <c r="H856" s="26"/>
      <c r="I856" s="121"/>
      <c r="J856" s="121"/>
      <c r="K856" s="121"/>
      <c r="L856" s="121"/>
      <c r="M856" s="139"/>
      <c r="N856" s="139"/>
      <c r="O856" s="139"/>
      <c r="P856" s="121"/>
    </row>
    <row r="857" spans="6:16" s="30" customFormat="1" x14ac:dyDescent="0.35">
      <c r="F857" s="26"/>
      <c r="G857" s="26"/>
      <c r="H857" s="26"/>
      <c r="I857" s="121"/>
      <c r="J857" s="121"/>
      <c r="K857" s="121"/>
      <c r="L857" s="121"/>
      <c r="M857" s="139"/>
      <c r="N857" s="139"/>
      <c r="O857" s="139"/>
      <c r="P857" s="121"/>
    </row>
    <row r="858" spans="6:16" s="30" customFormat="1" x14ac:dyDescent="0.35">
      <c r="F858" s="26"/>
      <c r="G858" s="26"/>
      <c r="H858" s="26"/>
      <c r="I858" s="121"/>
      <c r="J858" s="121"/>
      <c r="K858" s="121"/>
      <c r="L858" s="121"/>
      <c r="M858" s="139"/>
      <c r="N858" s="139"/>
      <c r="O858" s="139"/>
      <c r="P858" s="121"/>
    </row>
    <row r="859" spans="6:16" s="30" customFormat="1" x14ac:dyDescent="0.35">
      <c r="F859" s="26"/>
      <c r="G859" s="26"/>
      <c r="H859" s="26"/>
      <c r="I859" s="121"/>
      <c r="J859" s="121"/>
      <c r="K859" s="121"/>
      <c r="L859" s="121"/>
      <c r="M859" s="139"/>
      <c r="N859" s="139"/>
      <c r="O859" s="139"/>
      <c r="P859" s="121"/>
    </row>
    <row r="860" spans="6:16" s="30" customFormat="1" x14ac:dyDescent="0.35">
      <c r="F860" s="26"/>
      <c r="G860" s="26"/>
      <c r="H860" s="26"/>
      <c r="I860" s="121"/>
      <c r="J860" s="121"/>
      <c r="K860" s="121"/>
      <c r="L860" s="121"/>
      <c r="M860" s="139"/>
      <c r="N860" s="139"/>
      <c r="O860" s="139"/>
      <c r="P860" s="121"/>
    </row>
    <row r="861" spans="6:16" s="30" customFormat="1" x14ac:dyDescent="0.35">
      <c r="F861" s="26"/>
      <c r="G861" s="26"/>
      <c r="H861" s="26"/>
      <c r="I861" s="121"/>
      <c r="J861" s="121"/>
      <c r="K861" s="121"/>
      <c r="L861" s="121"/>
      <c r="M861" s="139"/>
      <c r="N861" s="139"/>
      <c r="O861" s="139"/>
      <c r="P861" s="121"/>
    </row>
    <row r="862" spans="6:16" s="30" customFormat="1" x14ac:dyDescent="0.35">
      <c r="F862" s="26"/>
      <c r="G862" s="26"/>
      <c r="H862" s="26"/>
      <c r="I862" s="121"/>
      <c r="J862" s="121"/>
      <c r="K862" s="121"/>
      <c r="L862" s="121"/>
      <c r="M862" s="139"/>
      <c r="N862" s="139"/>
      <c r="O862" s="139"/>
      <c r="P862" s="121"/>
    </row>
    <row r="863" spans="6:16" s="30" customFormat="1" x14ac:dyDescent="0.35">
      <c r="F863" s="26"/>
      <c r="G863" s="26"/>
      <c r="H863" s="26"/>
      <c r="I863" s="121"/>
      <c r="J863" s="121"/>
      <c r="K863" s="121"/>
      <c r="L863" s="121"/>
      <c r="M863" s="139"/>
      <c r="N863" s="139"/>
      <c r="O863" s="139"/>
      <c r="P863" s="121"/>
    </row>
    <row r="864" spans="6:16" s="30" customFormat="1" x14ac:dyDescent="0.35">
      <c r="F864" s="26"/>
      <c r="G864" s="26"/>
      <c r="H864" s="26"/>
      <c r="I864" s="121"/>
      <c r="J864" s="121"/>
      <c r="K864" s="121"/>
      <c r="L864" s="121"/>
      <c r="M864" s="139"/>
      <c r="N864" s="139"/>
      <c r="O864" s="139"/>
      <c r="P864" s="121"/>
    </row>
    <row r="865" spans="6:16" s="30" customFormat="1" x14ac:dyDescent="0.35">
      <c r="F865" s="26"/>
      <c r="G865" s="26"/>
      <c r="H865" s="26"/>
      <c r="I865" s="121"/>
      <c r="J865" s="121"/>
      <c r="K865" s="121"/>
      <c r="L865" s="121"/>
      <c r="M865" s="139"/>
      <c r="N865" s="139"/>
      <c r="O865" s="139"/>
      <c r="P865" s="121"/>
    </row>
    <row r="866" spans="6:16" s="30" customFormat="1" x14ac:dyDescent="0.35">
      <c r="F866" s="26"/>
      <c r="G866" s="26"/>
      <c r="H866" s="26"/>
      <c r="I866" s="121"/>
      <c r="J866" s="121"/>
      <c r="K866" s="121"/>
      <c r="L866" s="121"/>
      <c r="M866" s="139"/>
      <c r="N866" s="139"/>
      <c r="O866" s="139"/>
      <c r="P866" s="121"/>
    </row>
    <row r="867" spans="6:16" s="30" customFormat="1" x14ac:dyDescent="0.35">
      <c r="F867" s="26"/>
      <c r="G867" s="26"/>
      <c r="H867" s="26"/>
      <c r="I867" s="121"/>
      <c r="J867" s="121"/>
      <c r="K867" s="121"/>
      <c r="L867" s="121"/>
      <c r="M867" s="139"/>
      <c r="N867" s="139"/>
      <c r="O867" s="139"/>
      <c r="P867" s="121"/>
    </row>
    <row r="868" spans="6:16" s="30" customFormat="1" x14ac:dyDescent="0.35">
      <c r="F868" s="26"/>
      <c r="G868" s="26"/>
      <c r="H868" s="26"/>
      <c r="I868" s="121"/>
      <c r="J868" s="121"/>
      <c r="K868" s="121"/>
      <c r="L868" s="121"/>
      <c r="M868" s="139"/>
      <c r="N868" s="139"/>
      <c r="O868" s="139"/>
      <c r="P868" s="121"/>
    </row>
    <row r="869" spans="6:16" s="30" customFormat="1" x14ac:dyDescent="0.35">
      <c r="F869" s="26"/>
      <c r="G869" s="26"/>
      <c r="H869" s="26"/>
      <c r="I869" s="121"/>
      <c r="J869" s="121"/>
      <c r="K869" s="121"/>
      <c r="L869" s="121"/>
      <c r="M869" s="139"/>
      <c r="N869" s="139"/>
      <c r="O869" s="139"/>
      <c r="P869" s="121"/>
    </row>
    <row r="870" spans="6:16" s="30" customFormat="1" x14ac:dyDescent="0.35">
      <c r="F870" s="26"/>
      <c r="G870" s="26"/>
      <c r="H870" s="26"/>
      <c r="I870" s="121"/>
      <c r="J870" s="121"/>
      <c r="K870" s="121"/>
      <c r="L870" s="121"/>
      <c r="M870" s="139"/>
      <c r="N870" s="139"/>
      <c r="O870" s="139"/>
      <c r="P870" s="121"/>
    </row>
    <row r="871" spans="6:16" s="30" customFormat="1" x14ac:dyDescent="0.35">
      <c r="F871" s="26"/>
      <c r="G871" s="26"/>
      <c r="H871" s="26"/>
      <c r="I871" s="121"/>
      <c r="J871" s="121"/>
      <c r="K871" s="121"/>
      <c r="L871" s="121"/>
      <c r="M871" s="139"/>
      <c r="N871" s="139"/>
      <c r="O871" s="139"/>
      <c r="P871" s="121"/>
    </row>
    <row r="872" spans="6:16" s="30" customFormat="1" x14ac:dyDescent="0.35">
      <c r="F872" s="26"/>
      <c r="G872" s="26"/>
      <c r="H872" s="26"/>
      <c r="I872" s="121"/>
      <c r="J872" s="121"/>
      <c r="K872" s="121"/>
      <c r="L872" s="121"/>
      <c r="M872" s="139"/>
      <c r="N872" s="139"/>
      <c r="O872" s="139"/>
      <c r="P872" s="121"/>
    </row>
    <row r="873" spans="6:16" s="30" customFormat="1" x14ac:dyDescent="0.35">
      <c r="F873" s="26"/>
      <c r="G873" s="26"/>
      <c r="H873" s="26"/>
      <c r="I873" s="121"/>
      <c r="J873" s="121"/>
      <c r="K873" s="121"/>
      <c r="L873" s="121"/>
      <c r="M873" s="139"/>
      <c r="N873" s="139"/>
      <c r="O873" s="139"/>
      <c r="P873" s="121"/>
    </row>
    <row r="874" spans="6:16" s="30" customFormat="1" x14ac:dyDescent="0.35">
      <c r="F874" s="26"/>
      <c r="G874" s="26"/>
      <c r="H874" s="26"/>
      <c r="I874" s="121"/>
      <c r="J874" s="121"/>
      <c r="K874" s="121"/>
      <c r="L874" s="121"/>
      <c r="M874" s="139"/>
      <c r="N874" s="139"/>
      <c r="O874" s="139"/>
      <c r="P874" s="121"/>
    </row>
    <row r="875" spans="6:16" s="30" customFormat="1" x14ac:dyDescent="0.35">
      <c r="F875" s="26"/>
      <c r="G875" s="26"/>
      <c r="H875" s="26"/>
      <c r="I875" s="121"/>
      <c r="J875" s="121"/>
      <c r="K875" s="121"/>
      <c r="L875" s="121"/>
      <c r="M875" s="139"/>
      <c r="N875" s="139"/>
      <c r="O875" s="139"/>
      <c r="P875" s="121"/>
    </row>
    <row r="876" spans="6:16" s="30" customFormat="1" x14ac:dyDescent="0.35">
      <c r="F876" s="26"/>
      <c r="G876" s="26"/>
      <c r="H876" s="26"/>
      <c r="I876" s="121"/>
      <c r="J876" s="121"/>
      <c r="K876" s="121"/>
      <c r="L876" s="121"/>
      <c r="M876" s="139"/>
      <c r="N876" s="139"/>
      <c r="O876" s="139"/>
      <c r="P876" s="121"/>
    </row>
    <row r="877" spans="6:16" s="30" customFormat="1" x14ac:dyDescent="0.35">
      <c r="F877" s="26"/>
      <c r="G877" s="26"/>
      <c r="H877" s="26"/>
      <c r="I877" s="121"/>
      <c r="J877" s="121"/>
      <c r="K877" s="121"/>
      <c r="L877" s="121"/>
      <c r="M877" s="139"/>
      <c r="N877" s="139"/>
      <c r="O877" s="139"/>
      <c r="P877" s="121"/>
    </row>
    <row r="878" spans="6:16" s="30" customFormat="1" x14ac:dyDescent="0.35">
      <c r="F878" s="26"/>
      <c r="G878" s="26"/>
      <c r="H878" s="26"/>
      <c r="I878" s="121"/>
      <c r="J878" s="121"/>
      <c r="K878" s="121"/>
      <c r="L878" s="121"/>
      <c r="M878" s="139"/>
      <c r="N878" s="139"/>
      <c r="O878" s="139"/>
      <c r="P878" s="121"/>
    </row>
    <row r="879" spans="6:16" s="30" customFormat="1" x14ac:dyDescent="0.35">
      <c r="F879" s="26"/>
      <c r="G879" s="26"/>
      <c r="H879" s="26"/>
      <c r="I879" s="121"/>
      <c r="J879" s="121"/>
      <c r="K879" s="121"/>
      <c r="L879" s="121"/>
      <c r="M879" s="139"/>
      <c r="N879" s="139"/>
      <c r="O879" s="139"/>
      <c r="P879" s="121"/>
    </row>
    <row r="880" spans="6:16" s="30" customFormat="1" x14ac:dyDescent="0.35">
      <c r="F880" s="26"/>
      <c r="G880" s="26"/>
      <c r="H880" s="26"/>
      <c r="I880" s="121"/>
      <c r="J880" s="121"/>
      <c r="K880" s="121"/>
      <c r="L880" s="121"/>
      <c r="M880" s="139"/>
      <c r="N880" s="139"/>
      <c r="O880" s="139"/>
      <c r="P880" s="121"/>
    </row>
    <row r="881" spans="6:16" s="30" customFormat="1" x14ac:dyDescent="0.35">
      <c r="F881" s="26"/>
      <c r="G881" s="26"/>
      <c r="H881" s="26"/>
      <c r="I881" s="121"/>
      <c r="J881" s="121"/>
      <c r="K881" s="121"/>
      <c r="L881" s="121"/>
      <c r="M881" s="139"/>
      <c r="N881" s="139"/>
      <c r="O881" s="139"/>
      <c r="P881" s="121"/>
    </row>
    <row r="882" spans="6:16" s="30" customFormat="1" x14ac:dyDescent="0.35">
      <c r="F882" s="26"/>
      <c r="G882" s="26"/>
      <c r="H882" s="26"/>
      <c r="I882" s="121"/>
      <c r="J882" s="121"/>
      <c r="K882" s="121"/>
      <c r="L882" s="121"/>
      <c r="M882" s="139"/>
      <c r="N882" s="139"/>
      <c r="O882" s="139"/>
      <c r="P882" s="121"/>
    </row>
    <row r="883" spans="6:16" s="30" customFormat="1" x14ac:dyDescent="0.35">
      <c r="F883" s="26"/>
      <c r="G883" s="26"/>
      <c r="H883" s="26"/>
      <c r="I883" s="121"/>
      <c r="J883" s="121"/>
      <c r="K883" s="121"/>
      <c r="L883" s="121"/>
      <c r="M883" s="139"/>
      <c r="N883" s="139"/>
      <c r="O883" s="139"/>
      <c r="P883" s="121"/>
    </row>
    <row r="884" spans="6:16" s="30" customFormat="1" x14ac:dyDescent="0.35">
      <c r="F884" s="26"/>
      <c r="G884" s="26"/>
      <c r="H884" s="26"/>
      <c r="I884" s="121"/>
      <c r="J884" s="121"/>
      <c r="K884" s="121"/>
      <c r="L884" s="121"/>
      <c r="M884" s="139"/>
      <c r="N884" s="139"/>
      <c r="O884" s="139"/>
      <c r="P884" s="121"/>
    </row>
    <row r="885" spans="6:16" s="30" customFormat="1" x14ac:dyDescent="0.35">
      <c r="F885" s="26"/>
      <c r="G885" s="26"/>
      <c r="H885" s="26"/>
      <c r="I885" s="121"/>
      <c r="J885" s="121"/>
      <c r="K885" s="121"/>
      <c r="L885" s="121"/>
      <c r="M885" s="139"/>
      <c r="N885" s="139"/>
      <c r="O885" s="139"/>
      <c r="P885" s="121"/>
    </row>
    <row r="886" spans="6:16" s="30" customFormat="1" x14ac:dyDescent="0.35">
      <c r="F886" s="26"/>
      <c r="G886" s="26"/>
      <c r="H886" s="26"/>
      <c r="I886" s="121"/>
      <c r="J886" s="121"/>
      <c r="K886" s="121"/>
      <c r="L886" s="121"/>
      <c r="M886" s="139"/>
      <c r="N886" s="139"/>
      <c r="O886" s="139"/>
      <c r="P886" s="121"/>
    </row>
    <row r="887" spans="6:16" s="30" customFormat="1" x14ac:dyDescent="0.35">
      <c r="F887" s="26"/>
      <c r="G887" s="26"/>
      <c r="H887" s="26"/>
      <c r="I887" s="121"/>
      <c r="J887" s="121"/>
      <c r="K887" s="121"/>
      <c r="L887" s="121"/>
      <c r="M887" s="139"/>
      <c r="N887" s="139"/>
      <c r="O887" s="139"/>
      <c r="P887" s="121"/>
    </row>
    <row r="888" spans="6:16" s="30" customFormat="1" x14ac:dyDescent="0.35">
      <c r="F888" s="26"/>
      <c r="G888" s="26"/>
      <c r="H888" s="26"/>
      <c r="I888" s="121"/>
      <c r="J888" s="121"/>
      <c r="K888" s="121"/>
      <c r="L888" s="121"/>
      <c r="M888" s="139"/>
      <c r="N888" s="139"/>
      <c r="O888" s="139"/>
      <c r="P888" s="121"/>
    </row>
    <row r="889" spans="6:16" s="30" customFormat="1" x14ac:dyDescent="0.35">
      <c r="F889" s="26"/>
      <c r="G889" s="26"/>
      <c r="H889" s="26"/>
      <c r="I889" s="121"/>
      <c r="J889" s="121"/>
      <c r="K889" s="121"/>
      <c r="L889" s="121"/>
      <c r="M889" s="139"/>
      <c r="N889" s="139"/>
      <c r="O889" s="139"/>
      <c r="P889" s="121"/>
    </row>
    <row r="890" spans="6:16" s="30" customFormat="1" x14ac:dyDescent="0.35">
      <c r="F890" s="26"/>
      <c r="G890" s="26"/>
      <c r="H890" s="26"/>
      <c r="I890" s="121"/>
      <c r="J890" s="121"/>
      <c r="K890" s="121"/>
      <c r="L890" s="121"/>
      <c r="M890" s="139"/>
      <c r="N890" s="139"/>
      <c r="O890" s="139"/>
      <c r="P890" s="121"/>
    </row>
    <row r="891" spans="6:16" s="30" customFormat="1" x14ac:dyDescent="0.35">
      <c r="F891" s="26"/>
      <c r="G891" s="26"/>
      <c r="H891" s="26"/>
      <c r="I891" s="121"/>
      <c r="J891" s="121"/>
      <c r="K891" s="121"/>
      <c r="L891" s="121"/>
      <c r="M891" s="139"/>
      <c r="N891" s="139"/>
      <c r="O891" s="139"/>
      <c r="P891" s="121"/>
    </row>
    <row r="892" spans="6:16" s="30" customFormat="1" x14ac:dyDescent="0.35">
      <c r="F892" s="26"/>
      <c r="G892" s="26"/>
      <c r="H892" s="26"/>
      <c r="I892" s="121"/>
      <c r="J892" s="121"/>
      <c r="K892" s="121"/>
      <c r="L892" s="121"/>
      <c r="M892" s="139"/>
      <c r="N892" s="139"/>
      <c r="O892" s="139"/>
      <c r="P892" s="121"/>
    </row>
    <row r="893" spans="6:16" s="30" customFormat="1" x14ac:dyDescent="0.35">
      <c r="F893" s="26"/>
      <c r="G893" s="26"/>
      <c r="H893" s="26"/>
      <c r="I893" s="121"/>
      <c r="J893" s="121"/>
      <c r="K893" s="121"/>
      <c r="L893" s="121"/>
      <c r="M893" s="139"/>
      <c r="N893" s="139"/>
      <c r="O893" s="139"/>
      <c r="P893" s="121"/>
    </row>
    <row r="894" spans="6:16" s="30" customFormat="1" x14ac:dyDescent="0.35">
      <c r="F894" s="26"/>
      <c r="G894" s="26"/>
      <c r="H894" s="26"/>
      <c r="I894" s="121"/>
      <c r="J894" s="121"/>
      <c r="K894" s="121"/>
      <c r="L894" s="121"/>
      <c r="M894" s="139"/>
      <c r="N894" s="139"/>
      <c r="O894" s="139"/>
      <c r="P894" s="121"/>
    </row>
    <row r="895" spans="6:16" s="30" customFormat="1" x14ac:dyDescent="0.35">
      <c r="F895" s="26"/>
      <c r="G895" s="26"/>
      <c r="H895" s="26"/>
      <c r="I895" s="121"/>
      <c r="J895" s="121"/>
      <c r="K895" s="121"/>
      <c r="L895" s="121"/>
      <c r="M895" s="139"/>
      <c r="N895" s="139"/>
      <c r="O895" s="139"/>
      <c r="P895" s="121"/>
    </row>
    <row r="896" spans="6:16" s="30" customFormat="1" x14ac:dyDescent="0.35">
      <c r="F896" s="26"/>
      <c r="G896" s="26"/>
      <c r="H896" s="26"/>
      <c r="I896" s="121"/>
      <c r="J896" s="121"/>
      <c r="K896" s="121"/>
      <c r="L896" s="121"/>
      <c r="M896" s="139"/>
      <c r="N896" s="139"/>
      <c r="O896" s="139"/>
      <c r="P896" s="121"/>
    </row>
    <row r="897" spans="6:16" s="30" customFormat="1" x14ac:dyDescent="0.35">
      <c r="F897" s="26"/>
      <c r="G897" s="26"/>
      <c r="H897" s="26"/>
      <c r="I897" s="121"/>
      <c r="J897" s="121"/>
      <c r="K897" s="121"/>
      <c r="L897" s="121"/>
      <c r="M897" s="139"/>
      <c r="N897" s="139"/>
      <c r="O897" s="139"/>
      <c r="P897" s="121"/>
    </row>
    <row r="898" spans="6:16" s="30" customFormat="1" x14ac:dyDescent="0.35">
      <c r="F898" s="26"/>
      <c r="G898" s="26"/>
      <c r="H898" s="26"/>
      <c r="I898" s="121"/>
      <c r="J898" s="121"/>
      <c r="K898" s="121"/>
      <c r="L898" s="121"/>
      <c r="M898" s="139"/>
      <c r="N898" s="139"/>
      <c r="O898" s="139"/>
      <c r="P898" s="121"/>
    </row>
    <row r="899" spans="6:16" s="30" customFormat="1" x14ac:dyDescent="0.35">
      <c r="F899" s="26"/>
      <c r="G899" s="26"/>
      <c r="H899" s="26"/>
      <c r="I899" s="121"/>
      <c r="J899" s="121"/>
      <c r="K899" s="121"/>
      <c r="L899" s="121"/>
      <c r="M899" s="139"/>
      <c r="N899" s="139"/>
      <c r="O899" s="139"/>
      <c r="P899" s="121"/>
    </row>
    <row r="900" spans="6:16" s="30" customFormat="1" x14ac:dyDescent="0.35">
      <c r="F900" s="26"/>
      <c r="G900" s="26"/>
      <c r="H900" s="26"/>
      <c r="I900" s="121"/>
      <c r="J900" s="121"/>
      <c r="K900" s="121"/>
      <c r="L900" s="121"/>
      <c r="M900" s="139"/>
      <c r="N900" s="139"/>
      <c r="O900" s="139"/>
      <c r="P900" s="121"/>
    </row>
    <row r="901" spans="6:16" s="30" customFormat="1" x14ac:dyDescent="0.35">
      <c r="F901" s="26"/>
      <c r="G901" s="26"/>
      <c r="H901" s="26"/>
      <c r="I901" s="121"/>
      <c r="J901" s="121"/>
      <c r="K901" s="121"/>
      <c r="L901" s="121"/>
      <c r="M901" s="139"/>
      <c r="N901" s="139"/>
      <c r="O901" s="139"/>
      <c r="P901" s="121"/>
    </row>
    <row r="902" spans="6:16" s="30" customFormat="1" x14ac:dyDescent="0.35">
      <c r="F902" s="26"/>
      <c r="G902" s="26"/>
      <c r="H902" s="26"/>
      <c r="I902" s="121"/>
      <c r="J902" s="121"/>
      <c r="K902" s="121"/>
      <c r="L902" s="121"/>
      <c r="M902" s="139"/>
      <c r="N902" s="139"/>
      <c r="O902" s="139"/>
      <c r="P902" s="121"/>
    </row>
    <row r="903" spans="6:16" s="30" customFormat="1" x14ac:dyDescent="0.35">
      <c r="F903" s="26"/>
      <c r="G903" s="26"/>
      <c r="H903" s="26"/>
      <c r="I903" s="121"/>
      <c r="J903" s="121"/>
      <c r="K903" s="121"/>
      <c r="L903" s="121"/>
      <c r="M903" s="139"/>
      <c r="N903" s="139"/>
      <c r="O903" s="139"/>
      <c r="P903" s="121"/>
    </row>
    <row r="904" spans="6:16" s="30" customFormat="1" x14ac:dyDescent="0.35">
      <c r="F904" s="26"/>
      <c r="G904" s="26"/>
      <c r="H904" s="26"/>
      <c r="I904" s="121"/>
      <c r="J904" s="121"/>
      <c r="K904" s="121"/>
      <c r="L904" s="121"/>
      <c r="M904" s="139"/>
      <c r="N904" s="139"/>
      <c r="O904" s="139"/>
      <c r="P904" s="121"/>
    </row>
    <row r="905" spans="6:16" s="30" customFormat="1" x14ac:dyDescent="0.35">
      <c r="F905" s="26"/>
      <c r="G905" s="26"/>
      <c r="H905" s="26"/>
      <c r="I905" s="121"/>
      <c r="J905" s="121"/>
      <c r="K905" s="121"/>
      <c r="L905" s="121"/>
      <c r="M905" s="139"/>
      <c r="N905" s="139"/>
      <c r="O905" s="139"/>
      <c r="P905" s="121"/>
    </row>
    <row r="906" spans="6:16" s="30" customFormat="1" x14ac:dyDescent="0.35">
      <c r="F906" s="26"/>
      <c r="G906" s="26"/>
      <c r="H906" s="26"/>
      <c r="I906" s="121"/>
      <c r="J906" s="121"/>
      <c r="K906" s="121"/>
      <c r="L906" s="121"/>
      <c r="M906" s="139"/>
      <c r="N906" s="139"/>
      <c r="O906" s="139"/>
      <c r="P906" s="121"/>
    </row>
    <row r="907" spans="6:16" s="30" customFormat="1" x14ac:dyDescent="0.35">
      <c r="F907" s="26"/>
      <c r="G907" s="26"/>
      <c r="H907" s="26"/>
      <c r="I907" s="121"/>
      <c r="J907" s="121"/>
      <c r="K907" s="121"/>
      <c r="L907" s="121"/>
      <c r="M907" s="139"/>
      <c r="N907" s="139"/>
      <c r="O907" s="139"/>
      <c r="P907" s="121"/>
    </row>
    <row r="908" spans="6:16" s="30" customFormat="1" x14ac:dyDescent="0.35">
      <c r="F908" s="26"/>
      <c r="G908" s="26"/>
      <c r="H908" s="26"/>
      <c r="I908" s="121"/>
      <c r="J908" s="121"/>
      <c r="K908" s="121"/>
      <c r="L908" s="121"/>
      <c r="M908" s="139"/>
      <c r="N908" s="139"/>
      <c r="O908" s="139"/>
      <c r="P908" s="121"/>
    </row>
    <row r="909" spans="6:16" s="30" customFormat="1" x14ac:dyDescent="0.35">
      <c r="F909" s="26"/>
      <c r="G909" s="26"/>
      <c r="H909" s="26"/>
      <c r="I909" s="121"/>
      <c r="J909" s="121"/>
      <c r="K909" s="121"/>
      <c r="L909" s="121"/>
      <c r="M909" s="139"/>
      <c r="N909" s="139"/>
      <c r="O909" s="139"/>
      <c r="P909" s="121"/>
    </row>
    <row r="910" spans="6:16" s="30" customFormat="1" x14ac:dyDescent="0.35">
      <c r="F910" s="26"/>
      <c r="G910" s="26"/>
      <c r="H910" s="26"/>
      <c r="I910" s="121"/>
      <c r="J910" s="121"/>
      <c r="K910" s="121"/>
      <c r="L910" s="121"/>
      <c r="M910" s="139"/>
      <c r="N910" s="139"/>
      <c r="O910" s="139"/>
      <c r="P910" s="121"/>
    </row>
    <row r="911" spans="6:16" s="30" customFormat="1" x14ac:dyDescent="0.35">
      <c r="F911" s="26"/>
      <c r="G911" s="26"/>
      <c r="H911" s="26"/>
      <c r="I911" s="121"/>
      <c r="J911" s="121"/>
      <c r="K911" s="121"/>
      <c r="L911" s="121"/>
      <c r="M911" s="139"/>
      <c r="N911" s="139"/>
      <c r="O911" s="139"/>
      <c r="P911" s="121"/>
    </row>
    <row r="912" spans="6:16" s="30" customFormat="1" x14ac:dyDescent="0.35">
      <c r="F912" s="26"/>
      <c r="G912" s="26"/>
      <c r="H912" s="26"/>
      <c r="I912" s="121"/>
      <c r="J912" s="121"/>
      <c r="K912" s="121"/>
      <c r="L912" s="121"/>
      <c r="M912" s="139"/>
      <c r="N912" s="139"/>
      <c r="O912" s="139"/>
      <c r="P912" s="121"/>
    </row>
    <row r="913" spans="6:16" s="30" customFormat="1" x14ac:dyDescent="0.35">
      <c r="F913" s="26"/>
      <c r="G913" s="26"/>
      <c r="H913" s="26"/>
      <c r="I913" s="121"/>
      <c r="J913" s="121"/>
      <c r="K913" s="121"/>
      <c r="L913" s="121"/>
      <c r="M913" s="139"/>
      <c r="N913" s="139"/>
      <c r="O913" s="139"/>
      <c r="P913" s="121"/>
    </row>
    <row r="914" spans="6:16" s="30" customFormat="1" x14ac:dyDescent="0.35">
      <c r="F914" s="26"/>
      <c r="G914" s="26"/>
      <c r="H914" s="26"/>
      <c r="I914" s="121"/>
      <c r="J914" s="121"/>
      <c r="K914" s="121"/>
      <c r="L914" s="121"/>
      <c r="M914" s="139"/>
      <c r="N914" s="139"/>
      <c r="O914" s="139"/>
      <c r="P914" s="121"/>
    </row>
    <row r="915" spans="6:16" s="30" customFormat="1" x14ac:dyDescent="0.35">
      <c r="F915" s="26"/>
      <c r="G915" s="26"/>
      <c r="H915" s="26"/>
      <c r="I915" s="121"/>
      <c r="J915" s="121"/>
      <c r="K915" s="121"/>
      <c r="L915" s="121"/>
      <c r="M915" s="139"/>
      <c r="N915" s="139"/>
      <c r="O915" s="139"/>
      <c r="P915" s="121"/>
    </row>
    <row r="916" spans="6:16" s="30" customFormat="1" x14ac:dyDescent="0.35">
      <c r="F916" s="26"/>
      <c r="G916" s="26"/>
      <c r="H916" s="26"/>
      <c r="I916" s="121"/>
      <c r="J916" s="121"/>
      <c r="K916" s="121"/>
      <c r="L916" s="121"/>
      <c r="M916" s="139"/>
      <c r="N916" s="139"/>
      <c r="O916" s="139"/>
      <c r="P916" s="121"/>
    </row>
    <row r="917" spans="6:16" s="30" customFormat="1" x14ac:dyDescent="0.35">
      <c r="F917" s="26"/>
      <c r="G917" s="26"/>
      <c r="H917" s="26"/>
      <c r="I917" s="121"/>
      <c r="J917" s="121"/>
      <c r="K917" s="121"/>
      <c r="L917" s="121"/>
      <c r="M917" s="139"/>
      <c r="N917" s="139"/>
      <c r="O917" s="139"/>
      <c r="P917" s="121"/>
    </row>
    <row r="918" spans="6:16" s="30" customFormat="1" x14ac:dyDescent="0.35">
      <c r="F918" s="26"/>
      <c r="G918" s="26"/>
      <c r="H918" s="26"/>
      <c r="I918" s="121"/>
      <c r="J918" s="121"/>
      <c r="K918" s="121"/>
      <c r="L918" s="121"/>
      <c r="M918" s="139"/>
      <c r="N918" s="139"/>
      <c r="O918" s="139"/>
      <c r="P918" s="121"/>
    </row>
    <row r="919" spans="6:16" s="30" customFormat="1" x14ac:dyDescent="0.35">
      <c r="F919" s="26"/>
      <c r="G919" s="26"/>
      <c r="H919" s="26"/>
      <c r="I919" s="121"/>
      <c r="J919" s="121"/>
      <c r="K919" s="121"/>
      <c r="L919" s="121"/>
      <c r="M919" s="139"/>
      <c r="N919" s="139"/>
      <c r="O919" s="139"/>
      <c r="P919" s="121"/>
    </row>
    <row r="920" spans="6:16" s="30" customFormat="1" x14ac:dyDescent="0.35">
      <c r="F920" s="26"/>
      <c r="G920" s="26"/>
      <c r="H920" s="26"/>
      <c r="I920" s="121"/>
      <c r="J920" s="121"/>
      <c r="K920" s="121"/>
      <c r="L920" s="121"/>
      <c r="M920" s="139"/>
      <c r="N920" s="139"/>
      <c r="O920" s="139"/>
      <c r="P920" s="121"/>
    </row>
    <row r="921" spans="6:16" s="30" customFormat="1" x14ac:dyDescent="0.35">
      <c r="F921" s="26"/>
      <c r="G921" s="26"/>
      <c r="H921" s="26"/>
      <c r="I921" s="121"/>
      <c r="J921" s="121"/>
      <c r="K921" s="121"/>
      <c r="L921" s="121"/>
      <c r="M921" s="139"/>
      <c r="N921" s="139"/>
      <c r="O921" s="139"/>
      <c r="P921" s="121"/>
    </row>
    <row r="922" spans="6:16" s="30" customFormat="1" x14ac:dyDescent="0.35">
      <c r="F922" s="26"/>
      <c r="G922" s="26"/>
      <c r="H922" s="26"/>
      <c r="I922" s="121"/>
      <c r="J922" s="121"/>
      <c r="K922" s="121"/>
      <c r="L922" s="121"/>
      <c r="M922" s="139"/>
      <c r="N922" s="139"/>
      <c r="O922" s="139"/>
      <c r="P922" s="121"/>
    </row>
    <row r="923" spans="6:16" s="30" customFormat="1" x14ac:dyDescent="0.35">
      <c r="F923" s="26"/>
      <c r="G923" s="26"/>
      <c r="H923" s="26"/>
      <c r="I923" s="121"/>
      <c r="J923" s="121"/>
      <c r="K923" s="121"/>
      <c r="L923" s="121"/>
      <c r="M923" s="139"/>
      <c r="N923" s="139"/>
      <c r="O923" s="139"/>
      <c r="P923" s="121"/>
    </row>
    <row r="924" spans="6:16" s="30" customFormat="1" x14ac:dyDescent="0.35">
      <c r="F924" s="26"/>
      <c r="G924" s="26"/>
      <c r="H924" s="26"/>
      <c r="I924" s="121"/>
      <c r="J924" s="121"/>
      <c r="K924" s="121"/>
      <c r="L924" s="121"/>
      <c r="M924" s="139"/>
      <c r="N924" s="139"/>
      <c r="O924" s="139"/>
      <c r="P924" s="121"/>
    </row>
    <row r="925" spans="6:16" s="30" customFormat="1" x14ac:dyDescent="0.35">
      <c r="F925" s="26"/>
      <c r="G925" s="26"/>
      <c r="H925" s="26"/>
      <c r="I925" s="121"/>
      <c r="J925" s="121"/>
      <c r="K925" s="121"/>
      <c r="L925" s="121"/>
      <c r="M925" s="139"/>
      <c r="N925" s="139"/>
      <c r="O925" s="139"/>
      <c r="P925" s="121"/>
    </row>
    <row r="926" spans="6:16" s="30" customFormat="1" x14ac:dyDescent="0.35">
      <c r="F926" s="26"/>
      <c r="G926" s="26"/>
      <c r="H926" s="26"/>
      <c r="I926" s="121"/>
      <c r="J926" s="121"/>
      <c r="K926" s="121"/>
      <c r="L926" s="121"/>
      <c r="M926" s="139"/>
      <c r="N926" s="139"/>
      <c r="O926" s="139"/>
      <c r="P926" s="121"/>
    </row>
    <row r="927" spans="6:16" s="30" customFormat="1" x14ac:dyDescent="0.35">
      <c r="F927" s="26"/>
      <c r="G927" s="26"/>
      <c r="H927" s="26"/>
      <c r="I927" s="121"/>
      <c r="J927" s="121"/>
      <c r="K927" s="121"/>
      <c r="L927" s="121"/>
      <c r="M927" s="139"/>
      <c r="N927" s="139"/>
      <c r="O927" s="139"/>
      <c r="P927" s="121"/>
    </row>
    <row r="928" spans="6:16" s="30" customFormat="1" x14ac:dyDescent="0.35">
      <c r="F928" s="26"/>
      <c r="G928" s="26"/>
      <c r="H928" s="26"/>
      <c r="I928" s="121"/>
      <c r="J928" s="121"/>
      <c r="K928" s="121"/>
      <c r="L928" s="121"/>
      <c r="M928" s="139"/>
      <c r="N928" s="139"/>
      <c r="O928" s="139"/>
      <c r="P928" s="121"/>
    </row>
    <row r="929" spans="6:16" s="30" customFormat="1" x14ac:dyDescent="0.35">
      <c r="F929" s="26"/>
      <c r="G929" s="26"/>
      <c r="H929" s="26"/>
      <c r="I929" s="121"/>
      <c r="J929" s="121"/>
      <c r="K929" s="121"/>
      <c r="L929" s="121"/>
      <c r="M929" s="139"/>
      <c r="N929" s="139"/>
      <c r="O929" s="139"/>
      <c r="P929" s="121"/>
    </row>
    <row r="930" spans="6:16" s="30" customFormat="1" x14ac:dyDescent="0.35">
      <c r="F930" s="26"/>
      <c r="G930" s="26"/>
      <c r="H930" s="26"/>
      <c r="I930" s="121"/>
      <c r="J930" s="121"/>
      <c r="K930" s="121"/>
      <c r="L930" s="121"/>
      <c r="M930" s="139"/>
      <c r="N930" s="139"/>
      <c r="O930" s="139"/>
      <c r="P930" s="121"/>
    </row>
    <row r="931" spans="6:16" s="30" customFormat="1" x14ac:dyDescent="0.35">
      <c r="F931" s="26"/>
      <c r="G931" s="26"/>
      <c r="H931" s="26"/>
      <c r="I931" s="121"/>
      <c r="J931" s="121"/>
      <c r="K931" s="121"/>
      <c r="L931" s="121"/>
      <c r="M931" s="139"/>
      <c r="N931" s="139"/>
      <c r="O931" s="139"/>
      <c r="P931" s="121"/>
    </row>
    <row r="932" spans="6:16" s="30" customFormat="1" x14ac:dyDescent="0.35">
      <c r="F932" s="26"/>
      <c r="G932" s="26"/>
      <c r="H932" s="26"/>
      <c r="I932" s="121"/>
      <c r="J932" s="121"/>
      <c r="K932" s="121"/>
      <c r="L932" s="121"/>
      <c r="M932" s="139"/>
      <c r="N932" s="139"/>
      <c r="O932" s="139"/>
      <c r="P932" s="121"/>
    </row>
    <row r="933" spans="6:16" s="30" customFormat="1" x14ac:dyDescent="0.35">
      <c r="F933" s="26"/>
      <c r="G933" s="26"/>
      <c r="H933" s="26"/>
      <c r="I933" s="121"/>
      <c r="J933" s="121"/>
      <c r="K933" s="121"/>
      <c r="L933" s="121"/>
      <c r="M933" s="139"/>
      <c r="N933" s="139"/>
      <c r="O933" s="139"/>
      <c r="P933" s="121"/>
    </row>
    <row r="934" spans="6:16" s="30" customFormat="1" x14ac:dyDescent="0.35">
      <c r="F934" s="26"/>
      <c r="G934" s="26"/>
      <c r="H934" s="26"/>
      <c r="I934" s="121"/>
      <c r="J934" s="121"/>
      <c r="K934" s="121"/>
      <c r="L934" s="121"/>
      <c r="M934" s="139"/>
      <c r="N934" s="139"/>
      <c r="O934" s="139"/>
      <c r="P934" s="121"/>
    </row>
    <row r="935" spans="6:16" s="30" customFormat="1" x14ac:dyDescent="0.35">
      <c r="F935" s="26"/>
      <c r="G935" s="26"/>
      <c r="H935" s="26"/>
      <c r="I935" s="121"/>
      <c r="J935" s="121"/>
      <c r="K935" s="121"/>
      <c r="L935" s="121"/>
      <c r="M935" s="139"/>
      <c r="N935" s="139"/>
      <c r="O935" s="139"/>
      <c r="P935" s="121"/>
    </row>
    <row r="936" spans="6:16" s="30" customFormat="1" x14ac:dyDescent="0.35">
      <c r="F936" s="26"/>
      <c r="G936" s="26"/>
      <c r="H936" s="26"/>
      <c r="I936" s="121"/>
      <c r="J936" s="121"/>
      <c r="K936" s="121"/>
      <c r="L936" s="121"/>
      <c r="M936" s="139"/>
      <c r="N936" s="139"/>
      <c r="O936" s="139"/>
      <c r="P936" s="121"/>
    </row>
    <row r="937" spans="6:16" s="30" customFormat="1" x14ac:dyDescent="0.35">
      <c r="F937" s="26"/>
      <c r="G937" s="26"/>
      <c r="H937" s="26"/>
      <c r="I937" s="121"/>
      <c r="J937" s="121"/>
      <c r="K937" s="121"/>
      <c r="L937" s="121"/>
      <c r="M937" s="139"/>
      <c r="N937" s="139"/>
      <c r="O937" s="139"/>
      <c r="P937" s="121"/>
    </row>
    <row r="938" spans="6:16" s="30" customFormat="1" x14ac:dyDescent="0.35">
      <c r="F938" s="26"/>
      <c r="G938" s="26"/>
      <c r="H938" s="26"/>
      <c r="I938" s="121"/>
      <c r="J938" s="121"/>
      <c r="K938" s="121"/>
      <c r="L938" s="121"/>
      <c r="M938" s="139"/>
      <c r="N938" s="139"/>
      <c r="O938" s="139"/>
      <c r="P938" s="121"/>
    </row>
    <row r="939" spans="6:16" s="30" customFormat="1" x14ac:dyDescent="0.35">
      <c r="F939" s="26"/>
      <c r="G939" s="26"/>
      <c r="H939" s="26"/>
      <c r="I939" s="121"/>
      <c r="J939" s="121"/>
      <c r="K939" s="121"/>
      <c r="L939" s="121"/>
      <c r="M939" s="139"/>
      <c r="N939" s="139"/>
      <c r="O939" s="139"/>
      <c r="P939" s="121"/>
    </row>
    <row r="940" spans="6:16" s="30" customFormat="1" x14ac:dyDescent="0.35">
      <c r="F940" s="26"/>
      <c r="G940" s="26"/>
      <c r="H940" s="26"/>
      <c r="I940" s="121"/>
      <c r="J940" s="121"/>
      <c r="K940" s="121"/>
      <c r="L940" s="121"/>
      <c r="M940" s="139"/>
      <c r="N940" s="139"/>
      <c r="O940" s="139"/>
      <c r="P940" s="121"/>
    </row>
    <row r="941" spans="6:16" s="30" customFormat="1" x14ac:dyDescent="0.35">
      <c r="F941" s="26"/>
      <c r="G941" s="26"/>
      <c r="H941" s="26"/>
      <c r="I941" s="121"/>
      <c r="J941" s="121"/>
      <c r="K941" s="121"/>
      <c r="L941" s="121"/>
      <c r="M941" s="139"/>
      <c r="N941" s="139"/>
      <c r="O941" s="139"/>
      <c r="P941" s="121"/>
    </row>
    <row r="942" spans="6:16" s="30" customFormat="1" x14ac:dyDescent="0.35">
      <c r="F942" s="26"/>
      <c r="G942" s="26"/>
      <c r="H942" s="26"/>
      <c r="I942" s="121"/>
      <c r="J942" s="121"/>
      <c r="K942" s="121"/>
      <c r="L942" s="121"/>
      <c r="M942" s="139"/>
      <c r="N942" s="139"/>
      <c r="O942" s="139"/>
      <c r="P942" s="121"/>
    </row>
    <row r="943" spans="6:16" s="30" customFormat="1" x14ac:dyDescent="0.35">
      <c r="F943" s="26"/>
      <c r="G943" s="26"/>
      <c r="H943" s="26"/>
      <c r="I943" s="121"/>
      <c r="J943" s="121"/>
      <c r="K943" s="121"/>
      <c r="L943" s="121"/>
      <c r="M943" s="139"/>
      <c r="N943" s="139"/>
      <c r="O943" s="139"/>
      <c r="P943" s="121"/>
    </row>
    <row r="944" spans="6:16" s="30" customFormat="1" x14ac:dyDescent="0.35">
      <c r="F944" s="26"/>
      <c r="G944" s="26"/>
      <c r="H944" s="26"/>
      <c r="I944" s="121"/>
      <c r="J944" s="121"/>
      <c r="K944" s="121"/>
      <c r="L944" s="121"/>
      <c r="M944" s="139"/>
      <c r="N944" s="139"/>
      <c r="O944" s="139"/>
      <c r="P944" s="121"/>
    </row>
    <row r="945" spans="6:16" s="30" customFormat="1" x14ac:dyDescent="0.35">
      <c r="F945" s="26"/>
      <c r="G945" s="26"/>
      <c r="H945" s="26"/>
      <c r="I945" s="121"/>
      <c r="J945" s="121"/>
      <c r="K945" s="121"/>
      <c r="L945" s="121"/>
      <c r="M945" s="139"/>
      <c r="N945" s="139"/>
      <c r="O945" s="139"/>
      <c r="P945" s="121"/>
    </row>
    <row r="946" spans="6:16" s="30" customFormat="1" x14ac:dyDescent="0.35">
      <c r="F946" s="26"/>
      <c r="G946" s="26"/>
      <c r="H946" s="26"/>
      <c r="I946" s="121"/>
      <c r="J946" s="121"/>
      <c r="K946" s="121"/>
      <c r="L946" s="121"/>
      <c r="M946" s="139"/>
      <c r="N946" s="139"/>
      <c r="O946" s="139"/>
      <c r="P946" s="121"/>
    </row>
    <row r="947" spans="6:16" s="30" customFormat="1" x14ac:dyDescent="0.35">
      <c r="F947" s="26"/>
      <c r="G947" s="26"/>
      <c r="H947" s="26"/>
      <c r="I947" s="121"/>
      <c r="J947" s="121"/>
      <c r="K947" s="121"/>
      <c r="L947" s="121"/>
      <c r="M947" s="139"/>
      <c r="N947" s="139"/>
      <c r="O947" s="139"/>
      <c r="P947" s="121"/>
    </row>
    <row r="948" spans="6:16" s="30" customFormat="1" x14ac:dyDescent="0.35">
      <c r="F948" s="26"/>
      <c r="G948" s="26"/>
      <c r="H948" s="26"/>
      <c r="I948" s="121"/>
      <c r="J948" s="121"/>
      <c r="K948" s="121"/>
      <c r="L948" s="121"/>
      <c r="M948" s="139"/>
      <c r="N948" s="139"/>
      <c r="O948" s="139"/>
      <c r="P948" s="121"/>
    </row>
    <row r="949" spans="6:16" s="30" customFormat="1" x14ac:dyDescent="0.35">
      <c r="F949" s="26"/>
      <c r="G949" s="26"/>
      <c r="H949" s="26"/>
      <c r="I949" s="121"/>
      <c r="J949" s="121"/>
      <c r="K949" s="121"/>
      <c r="L949" s="121"/>
      <c r="M949" s="139"/>
      <c r="N949" s="139"/>
      <c r="O949" s="139"/>
      <c r="P949" s="121"/>
    </row>
    <row r="950" spans="6:16" s="30" customFormat="1" x14ac:dyDescent="0.35">
      <c r="F950" s="26"/>
      <c r="G950" s="26"/>
      <c r="H950" s="26"/>
      <c r="I950" s="121"/>
      <c r="J950" s="121"/>
      <c r="K950" s="121"/>
      <c r="L950" s="121"/>
      <c r="M950" s="139"/>
      <c r="N950" s="139"/>
      <c r="O950" s="139"/>
      <c r="P950" s="121"/>
    </row>
    <row r="951" spans="6:16" s="30" customFormat="1" x14ac:dyDescent="0.35">
      <c r="F951" s="26"/>
      <c r="G951" s="26"/>
      <c r="H951" s="26"/>
      <c r="I951" s="121"/>
      <c r="J951" s="121"/>
      <c r="K951" s="121"/>
      <c r="L951" s="121"/>
      <c r="M951" s="139"/>
      <c r="N951" s="139"/>
      <c r="O951" s="139"/>
      <c r="P951" s="121"/>
    </row>
    <row r="952" spans="6:16" s="30" customFormat="1" x14ac:dyDescent="0.35">
      <c r="F952" s="26"/>
      <c r="G952" s="26"/>
      <c r="H952" s="26"/>
      <c r="I952" s="121"/>
      <c r="J952" s="121"/>
      <c r="K952" s="121"/>
      <c r="L952" s="121"/>
      <c r="M952" s="139"/>
      <c r="N952" s="139"/>
      <c r="O952" s="139"/>
      <c r="P952" s="121"/>
    </row>
    <row r="953" spans="6:16" s="30" customFormat="1" x14ac:dyDescent="0.35">
      <c r="F953" s="26"/>
      <c r="G953" s="26"/>
      <c r="H953" s="26"/>
      <c r="I953" s="121"/>
      <c r="J953" s="121"/>
      <c r="K953" s="121"/>
      <c r="L953" s="121"/>
      <c r="M953" s="139"/>
      <c r="N953" s="139"/>
      <c r="O953" s="139"/>
      <c r="P953" s="121"/>
    </row>
    <row r="954" spans="6:16" s="30" customFormat="1" x14ac:dyDescent="0.35">
      <c r="F954" s="26"/>
      <c r="G954" s="26"/>
      <c r="H954" s="26"/>
      <c r="I954" s="121"/>
      <c r="J954" s="121"/>
      <c r="K954" s="121"/>
      <c r="L954" s="121"/>
      <c r="M954" s="139"/>
      <c r="N954" s="139"/>
      <c r="O954" s="139"/>
      <c r="P954" s="121"/>
    </row>
    <row r="955" spans="6:16" s="30" customFormat="1" x14ac:dyDescent="0.35">
      <c r="F955" s="26"/>
      <c r="G955" s="26"/>
      <c r="H955" s="26"/>
      <c r="I955" s="121"/>
      <c r="J955" s="121"/>
      <c r="K955" s="121"/>
      <c r="L955" s="121"/>
      <c r="M955" s="139"/>
      <c r="N955" s="139"/>
      <c r="O955" s="139"/>
      <c r="P955" s="121"/>
    </row>
    <row r="956" spans="6:16" s="30" customFormat="1" x14ac:dyDescent="0.35">
      <c r="F956" s="26"/>
      <c r="G956" s="26"/>
      <c r="H956" s="26"/>
      <c r="I956" s="121"/>
      <c r="J956" s="121"/>
      <c r="K956" s="121"/>
      <c r="L956" s="121"/>
      <c r="M956" s="139"/>
      <c r="N956" s="139"/>
      <c r="O956" s="139"/>
      <c r="P956" s="121"/>
    </row>
    <row r="957" spans="6:16" s="30" customFormat="1" x14ac:dyDescent="0.35">
      <c r="F957" s="26"/>
      <c r="G957" s="26"/>
      <c r="H957" s="26"/>
      <c r="I957" s="121"/>
      <c r="J957" s="121"/>
      <c r="K957" s="121"/>
      <c r="L957" s="121"/>
      <c r="M957" s="139"/>
      <c r="N957" s="139"/>
      <c r="O957" s="139"/>
      <c r="P957" s="121"/>
    </row>
    <row r="958" spans="6:16" s="30" customFormat="1" x14ac:dyDescent="0.35">
      <c r="F958" s="26"/>
      <c r="G958" s="26"/>
      <c r="H958" s="26"/>
      <c r="I958" s="121"/>
      <c r="J958" s="121"/>
      <c r="K958" s="121"/>
      <c r="L958" s="121"/>
      <c r="M958" s="139"/>
      <c r="N958" s="139"/>
      <c r="O958" s="139"/>
      <c r="P958" s="121"/>
    </row>
    <row r="959" spans="6:16" s="30" customFormat="1" x14ac:dyDescent="0.35">
      <c r="F959" s="26"/>
      <c r="G959" s="26"/>
      <c r="H959" s="26"/>
      <c r="I959" s="121"/>
      <c r="J959" s="121"/>
      <c r="K959" s="121"/>
      <c r="L959" s="121"/>
      <c r="M959" s="139"/>
      <c r="N959" s="139"/>
      <c r="O959" s="139"/>
      <c r="P959" s="121"/>
    </row>
    <row r="960" spans="6:16" s="30" customFormat="1" x14ac:dyDescent="0.35">
      <c r="F960" s="26"/>
      <c r="G960" s="26"/>
      <c r="H960" s="26"/>
      <c r="I960" s="121"/>
      <c r="J960" s="121"/>
      <c r="K960" s="121"/>
      <c r="L960" s="121"/>
      <c r="M960" s="139"/>
      <c r="N960" s="139"/>
      <c r="O960" s="139"/>
      <c r="P960" s="121"/>
    </row>
    <row r="961" spans="6:16" s="30" customFormat="1" x14ac:dyDescent="0.35">
      <c r="F961" s="26"/>
      <c r="G961" s="26"/>
      <c r="H961" s="26"/>
      <c r="I961" s="121"/>
      <c r="J961" s="121"/>
      <c r="K961" s="121"/>
      <c r="L961" s="121"/>
      <c r="M961" s="139"/>
      <c r="N961" s="139"/>
      <c r="O961" s="139"/>
      <c r="P961" s="121"/>
    </row>
    <row r="962" spans="6:16" s="30" customFormat="1" x14ac:dyDescent="0.35">
      <c r="F962" s="26"/>
      <c r="G962" s="26"/>
      <c r="H962" s="26"/>
      <c r="I962" s="121"/>
      <c r="J962" s="121"/>
      <c r="K962" s="121"/>
      <c r="L962" s="121"/>
      <c r="M962" s="139"/>
      <c r="N962" s="139"/>
      <c r="O962" s="139"/>
      <c r="P962" s="121"/>
    </row>
    <row r="963" spans="6:16" s="30" customFormat="1" x14ac:dyDescent="0.35">
      <c r="F963" s="26"/>
      <c r="G963" s="26"/>
      <c r="H963" s="26"/>
      <c r="I963" s="121"/>
      <c r="J963" s="121"/>
      <c r="K963" s="121"/>
      <c r="L963" s="121"/>
      <c r="M963" s="139"/>
      <c r="N963" s="139"/>
      <c r="O963" s="139"/>
      <c r="P963" s="121"/>
    </row>
    <row r="964" spans="6:16" s="30" customFormat="1" x14ac:dyDescent="0.35">
      <c r="F964" s="26"/>
      <c r="G964" s="26"/>
      <c r="H964" s="26"/>
      <c r="I964" s="121"/>
      <c r="J964" s="121"/>
      <c r="K964" s="121"/>
      <c r="L964" s="121"/>
      <c r="M964" s="139"/>
      <c r="N964" s="139"/>
      <c r="O964" s="139"/>
      <c r="P964" s="121"/>
    </row>
    <row r="965" spans="6:16" s="30" customFormat="1" x14ac:dyDescent="0.35">
      <c r="F965" s="26"/>
      <c r="G965" s="26"/>
      <c r="H965" s="26"/>
      <c r="I965" s="121"/>
      <c r="J965" s="121"/>
      <c r="K965" s="121"/>
      <c r="L965" s="121"/>
      <c r="M965" s="139"/>
      <c r="N965" s="139"/>
      <c r="O965" s="139"/>
      <c r="P965" s="121"/>
    </row>
    <row r="966" spans="6:16" s="30" customFormat="1" x14ac:dyDescent="0.35">
      <c r="F966" s="26"/>
      <c r="G966" s="26"/>
      <c r="H966" s="26"/>
      <c r="I966" s="121"/>
      <c r="J966" s="121"/>
      <c r="K966" s="121"/>
      <c r="L966" s="121"/>
      <c r="M966" s="139"/>
      <c r="N966" s="139"/>
      <c r="O966" s="139"/>
      <c r="P966" s="121"/>
    </row>
    <row r="967" spans="6:16" s="30" customFormat="1" x14ac:dyDescent="0.35">
      <c r="F967" s="26"/>
      <c r="G967" s="26"/>
      <c r="H967" s="26"/>
      <c r="I967" s="121"/>
      <c r="J967" s="121"/>
      <c r="K967" s="121"/>
      <c r="L967" s="121"/>
      <c r="M967" s="139"/>
      <c r="N967" s="139"/>
      <c r="O967" s="139"/>
      <c r="P967" s="121"/>
    </row>
    <row r="968" spans="6:16" s="30" customFormat="1" x14ac:dyDescent="0.35">
      <c r="F968" s="26"/>
      <c r="G968" s="26"/>
      <c r="H968" s="26"/>
      <c r="I968" s="121"/>
      <c r="J968" s="121"/>
      <c r="K968" s="121"/>
      <c r="L968" s="121"/>
      <c r="M968" s="139"/>
      <c r="N968" s="139"/>
      <c r="O968" s="139"/>
      <c r="P968" s="121"/>
    </row>
    <row r="969" spans="6:16" s="30" customFormat="1" x14ac:dyDescent="0.35">
      <c r="F969" s="26"/>
      <c r="G969" s="26"/>
      <c r="H969" s="26"/>
      <c r="I969" s="121"/>
      <c r="J969" s="121"/>
      <c r="K969" s="121"/>
      <c r="L969" s="121"/>
      <c r="M969" s="139"/>
      <c r="N969" s="139"/>
      <c r="O969" s="139"/>
      <c r="P969" s="121"/>
    </row>
    <row r="970" spans="6:16" s="30" customFormat="1" x14ac:dyDescent="0.35">
      <c r="F970" s="26"/>
      <c r="G970" s="26"/>
      <c r="H970" s="26"/>
      <c r="I970" s="121"/>
      <c r="J970" s="121"/>
      <c r="K970" s="121"/>
      <c r="L970" s="121"/>
      <c r="M970" s="139"/>
      <c r="N970" s="139"/>
      <c r="O970" s="139"/>
      <c r="P970" s="121"/>
    </row>
    <row r="971" spans="6:16" s="30" customFormat="1" x14ac:dyDescent="0.35">
      <c r="F971" s="26"/>
      <c r="G971" s="26"/>
      <c r="H971" s="26"/>
      <c r="I971" s="121"/>
      <c r="J971" s="121"/>
      <c r="K971" s="121"/>
      <c r="L971" s="121"/>
      <c r="M971" s="139"/>
      <c r="N971" s="139"/>
      <c r="O971" s="139"/>
      <c r="P971" s="121"/>
    </row>
    <row r="972" spans="6:16" s="30" customFormat="1" x14ac:dyDescent="0.35">
      <c r="F972" s="26"/>
      <c r="G972" s="26"/>
      <c r="H972" s="26"/>
      <c r="I972" s="121"/>
      <c r="J972" s="121"/>
      <c r="K972" s="121"/>
      <c r="L972" s="121"/>
      <c r="M972" s="139"/>
      <c r="N972" s="139"/>
      <c r="O972" s="139"/>
      <c r="P972" s="121"/>
    </row>
    <row r="973" spans="6:16" s="30" customFormat="1" x14ac:dyDescent="0.35">
      <c r="F973" s="26"/>
      <c r="G973" s="26"/>
      <c r="H973" s="26"/>
      <c r="I973" s="121"/>
      <c r="J973" s="121"/>
      <c r="K973" s="121"/>
      <c r="L973" s="121"/>
      <c r="M973" s="139"/>
      <c r="N973" s="139"/>
      <c r="O973" s="139"/>
      <c r="P973" s="121"/>
    </row>
    <row r="974" spans="6:16" s="30" customFormat="1" x14ac:dyDescent="0.35">
      <c r="F974" s="26"/>
      <c r="G974" s="26"/>
      <c r="H974" s="26"/>
      <c r="I974" s="121"/>
      <c r="J974" s="121"/>
      <c r="K974" s="121"/>
      <c r="L974" s="121"/>
      <c r="M974" s="139"/>
      <c r="N974" s="139"/>
      <c r="O974" s="139"/>
      <c r="P974" s="121"/>
    </row>
    <row r="975" spans="6:16" s="30" customFormat="1" x14ac:dyDescent="0.35">
      <c r="F975" s="26"/>
      <c r="G975" s="26"/>
      <c r="H975" s="26"/>
      <c r="I975" s="121"/>
      <c r="J975" s="121"/>
      <c r="K975" s="121"/>
      <c r="L975" s="121"/>
      <c r="M975" s="139"/>
      <c r="N975" s="139"/>
      <c r="O975" s="139"/>
      <c r="P975" s="121"/>
    </row>
    <row r="976" spans="6:16" s="30" customFormat="1" x14ac:dyDescent="0.35">
      <c r="F976" s="26"/>
      <c r="G976" s="26"/>
      <c r="H976" s="26"/>
      <c r="I976" s="121"/>
      <c r="J976" s="121"/>
      <c r="K976" s="121"/>
      <c r="L976" s="121"/>
      <c r="M976" s="139"/>
      <c r="N976" s="139"/>
      <c r="O976" s="139"/>
      <c r="P976" s="121"/>
    </row>
    <row r="977" spans="6:16" s="30" customFormat="1" x14ac:dyDescent="0.35">
      <c r="F977" s="26"/>
      <c r="G977" s="26"/>
      <c r="H977" s="26"/>
      <c r="I977" s="121"/>
      <c r="J977" s="121"/>
      <c r="K977" s="121"/>
      <c r="L977" s="121"/>
      <c r="M977" s="139"/>
      <c r="N977" s="139"/>
      <c r="O977" s="139"/>
      <c r="P977" s="121"/>
    </row>
    <row r="978" spans="6:16" s="30" customFormat="1" x14ac:dyDescent="0.35">
      <c r="F978" s="26"/>
      <c r="G978" s="26"/>
      <c r="H978" s="26"/>
      <c r="I978" s="121"/>
      <c r="J978" s="121"/>
      <c r="K978" s="121"/>
      <c r="L978" s="121"/>
      <c r="M978" s="139"/>
      <c r="N978" s="139"/>
      <c r="O978" s="139"/>
      <c r="P978" s="121"/>
    </row>
    <row r="979" spans="6:16" s="30" customFormat="1" x14ac:dyDescent="0.35">
      <c r="F979" s="26"/>
      <c r="G979" s="26"/>
      <c r="H979" s="26"/>
      <c r="I979" s="121"/>
      <c r="J979" s="121"/>
      <c r="K979" s="121"/>
      <c r="L979" s="121"/>
      <c r="M979" s="139"/>
      <c r="N979" s="139"/>
      <c r="O979" s="139"/>
      <c r="P979" s="121"/>
    </row>
    <row r="980" spans="6:16" s="30" customFormat="1" x14ac:dyDescent="0.35">
      <c r="F980" s="26"/>
      <c r="G980" s="26"/>
      <c r="H980" s="26"/>
      <c r="I980" s="121"/>
      <c r="J980" s="121"/>
      <c r="K980" s="121"/>
      <c r="L980" s="121"/>
      <c r="M980" s="139"/>
      <c r="N980" s="139"/>
      <c r="O980" s="139"/>
      <c r="P980" s="121"/>
    </row>
    <row r="981" spans="6:16" s="30" customFormat="1" x14ac:dyDescent="0.35">
      <c r="F981" s="26"/>
      <c r="G981" s="26"/>
      <c r="H981" s="26"/>
      <c r="I981" s="121"/>
      <c r="J981" s="121"/>
      <c r="K981" s="121"/>
      <c r="L981" s="121"/>
      <c r="M981" s="139"/>
      <c r="N981" s="139"/>
      <c r="O981" s="139"/>
      <c r="P981" s="121"/>
    </row>
    <row r="982" spans="6:16" s="30" customFormat="1" x14ac:dyDescent="0.35">
      <c r="F982" s="26"/>
      <c r="G982" s="26"/>
      <c r="H982" s="26"/>
      <c r="I982" s="121"/>
      <c r="J982" s="121"/>
      <c r="K982" s="121"/>
      <c r="L982" s="121"/>
      <c r="M982" s="139"/>
      <c r="N982" s="139"/>
      <c r="O982" s="139"/>
      <c r="P982" s="121"/>
    </row>
    <row r="983" spans="6:16" s="30" customFormat="1" x14ac:dyDescent="0.35">
      <c r="F983" s="26"/>
      <c r="G983" s="26"/>
      <c r="H983" s="26"/>
      <c r="I983" s="121"/>
      <c r="J983" s="121"/>
      <c r="K983" s="121"/>
      <c r="L983" s="121"/>
      <c r="M983" s="139"/>
      <c r="N983" s="139"/>
      <c r="O983" s="139"/>
      <c r="P983" s="121"/>
    </row>
    <row r="984" spans="6:16" s="30" customFormat="1" x14ac:dyDescent="0.35">
      <c r="F984" s="26"/>
      <c r="G984" s="26"/>
      <c r="H984" s="26"/>
      <c r="I984" s="121"/>
      <c r="J984" s="121"/>
      <c r="K984" s="121"/>
      <c r="L984" s="121"/>
      <c r="M984" s="139"/>
      <c r="N984" s="139"/>
      <c r="O984" s="139"/>
      <c r="P984" s="121"/>
    </row>
    <row r="985" spans="6:16" s="30" customFormat="1" x14ac:dyDescent="0.35">
      <c r="F985" s="26"/>
      <c r="G985" s="26"/>
      <c r="H985" s="26"/>
      <c r="I985" s="121"/>
      <c r="J985" s="121"/>
      <c r="K985" s="121"/>
      <c r="L985" s="121"/>
      <c r="M985" s="139"/>
      <c r="N985" s="139"/>
      <c r="O985" s="139"/>
      <c r="P985" s="121"/>
    </row>
    <row r="986" spans="6:16" s="30" customFormat="1" x14ac:dyDescent="0.35">
      <c r="F986" s="26"/>
      <c r="G986" s="26"/>
      <c r="H986" s="26"/>
      <c r="I986" s="121"/>
      <c r="J986" s="121"/>
      <c r="K986" s="121"/>
      <c r="L986" s="121"/>
      <c r="M986" s="139"/>
      <c r="N986" s="139"/>
      <c r="O986" s="139"/>
      <c r="P986" s="121"/>
    </row>
    <row r="987" spans="6:16" s="30" customFormat="1" x14ac:dyDescent="0.35">
      <c r="F987" s="26"/>
      <c r="G987" s="26"/>
      <c r="H987" s="26"/>
      <c r="I987" s="121"/>
      <c r="J987" s="121"/>
      <c r="K987" s="121"/>
      <c r="L987" s="121"/>
      <c r="M987" s="139"/>
      <c r="N987" s="139"/>
      <c r="O987" s="139"/>
      <c r="P987" s="121"/>
    </row>
    <row r="988" spans="6:16" s="30" customFormat="1" x14ac:dyDescent="0.35">
      <c r="F988" s="26"/>
      <c r="G988" s="26"/>
      <c r="H988" s="26"/>
      <c r="I988" s="121"/>
      <c r="J988" s="121"/>
      <c r="K988" s="121"/>
      <c r="L988" s="121"/>
      <c r="M988" s="139"/>
      <c r="N988" s="139"/>
      <c r="O988" s="139"/>
      <c r="P988" s="121"/>
    </row>
    <row r="989" spans="6:16" s="30" customFormat="1" x14ac:dyDescent="0.35">
      <c r="F989" s="26"/>
      <c r="G989" s="26"/>
      <c r="H989" s="26"/>
      <c r="I989" s="121"/>
      <c r="J989" s="121"/>
      <c r="K989" s="121"/>
      <c r="L989" s="121"/>
      <c r="M989" s="139"/>
      <c r="N989" s="139"/>
      <c r="O989" s="139"/>
      <c r="P989" s="121"/>
    </row>
    <row r="990" spans="6:16" s="30" customFormat="1" x14ac:dyDescent="0.35">
      <c r="F990" s="26"/>
      <c r="G990" s="26"/>
      <c r="H990" s="26"/>
      <c r="I990" s="121"/>
      <c r="J990" s="121"/>
      <c r="K990" s="121"/>
      <c r="L990" s="121"/>
      <c r="M990" s="139"/>
      <c r="N990" s="139"/>
      <c r="O990" s="139"/>
      <c r="P990" s="121"/>
    </row>
    <row r="991" spans="6:16" s="30" customFormat="1" x14ac:dyDescent="0.35">
      <c r="F991" s="26"/>
      <c r="G991" s="26"/>
      <c r="H991" s="26"/>
      <c r="I991" s="121"/>
      <c r="J991" s="121"/>
      <c r="K991" s="121"/>
      <c r="L991" s="121"/>
      <c r="M991" s="139"/>
      <c r="N991" s="139"/>
      <c r="O991" s="139"/>
      <c r="P991" s="121"/>
    </row>
    <row r="992" spans="6:16" s="30" customFormat="1" x14ac:dyDescent="0.35">
      <c r="F992" s="26"/>
      <c r="G992" s="26"/>
      <c r="H992" s="26"/>
      <c r="I992" s="121"/>
      <c r="J992" s="121"/>
      <c r="K992" s="121"/>
      <c r="L992" s="121"/>
      <c r="M992" s="139"/>
      <c r="N992" s="139"/>
      <c r="O992" s="139"/>
      <c r="P992" s="121"/>
    </row>
    <row r="993" spans="6:16" s="30" customFormat="1" x14ac:dyDescent="0.35">
      <c r="F993" s="26"/>
      <c r="G993" s="26"/>
      <c r="H993" s="26"/>
      <c r="I993" s="121"/>
      <c r="J993" s="121"/>
      <c r="K993" s="121"/>
      <c r="L993" s="121"/>
      <c r="M993" s="139"/>
      <c r="N993" s="139"/>
      <c r="O993" s="139"/>
      <c r="P993" s="121"/>
    </row>
    <row r="994" spans="6:16" s="30" customFormat="1" x14ac:dyDescent="0.35">
      <c r="F994" s="26"/>
      <c r="G994" s="26"/>
      <c r="H994" s="26"/>
      <c r="I994" s="121"/>
      <c r="J994" s="121"/>
      <c r="K994" s="121"/>
      <c r="L994" s="121"/>
      <c r="M994" s="139"/>
      <c r="N994" s="139"/>
      <c r="O994" s="139"/>
      <c r="P994" s="121"/>
    </row>
    <row r="995" spans="6:16" s="30" customFormat="1" x14ac:dyDescent="0.35">
      <c r="F995" s="26"/>
      <c r="G995" s="26"/>
      <c r="H995" s="26"/>
      <c r="I995" s="121"/>
      <c r="J995" s="121"/>
      <c r="K995" s="121"/>
      <c r="L995" s="121"/>
      <c r="M995" s="139"/>
      <c r="N995" s="139"/>
      <c r="O995" s="139"/>
      <c r="P995" s="121"/>
    </row>
    <row r="996" spans="6:16" s="30" customFormat="1" x14ac:dyDescent="0.35">
      <c r="F996" s="26"/>
      <c r="G996" s="26"/>
      <c r="H996" s="26"/>
      <c r="I996" s="121"/>
      <c r="J996" s="121"/>
      <c r="K996" s="121"/>
      <c r="L996" s="121"/>
      <c r="M996" s="139"/>
      <c r="N996" s="139"/>
      <c r="O996" s="139"/>
      <c r="P996" s="121"/>
    </row>
    <row r="997" spans="6:16" s="30" customFormat="1" x14ac:dyDescent="0.35">
      <c r="F997" s="26"/>
      <c r="G997" s="26"/>
      <c r="H997" s="26"/>
      <c r="I997" s="121"/>
      <c r="J997" s="121"/>
      <c r="K997" s="121"/>
      <c r="L997" s="121"/>
      <c r="M997" s="139"/>
      <c r="N997" s="139"/>
      <c r="O997" s="139"/>
      <c r="P997" s="121"/>
    </row>
    <row r="998" spans="6:16" s="30" customFormat="1" x14ac:dyDescent="0.35">
      <c r="F998" s="26"/>
      <c r="G998" s="26"/>
      <c r="H998" s="26"/>
      <c r="I998" s="121"/>
      <c r="J998" s="121"/>
      <c r="K998" s="121"/>
      <c r="L998" s="121"/>
      <c r="M998" s="139"/>
      <c r="N998" s="139"/>
      <c r="O998" s="139"/>
      <c r="P998" s="121"/>
    </row>
    <row r="999" spans="6:16" s="30" customFormat="1" x14ac:dyDescent="0.35">
      <c r="F999" s="26"/>
      <c r="G999" s="26"/>
      <c r="H999" s="26"/>
      <c r="I999" s="121"/>
      <c r="J999" s="121"/>
      <c r="K999" s="121"/>
      <c r="L999" s="121"/>
      <c r="M999" s="139"/>
      <c r="N999" s="139"/>
      <c r="O999" s="139"/>
      <c r="P999" s="121"/>
    </row>
    <row r="1000" spans="6:16" s="30" customFormat="1" x14ac:dyDescent="0.35">
      <c r="F1000" s="26"/>
      <c r="G1000" s="26"/>
      <c r="H1000" s="26"/>
      <c r="I1000" s="121"/>
      <c r="J1000" s="121"/>
      <c r="K1000" s="121"/>
      <c r="L1000" s="121"/>
      <c r="M1000" s="139"/>
      <c r="N1000" s="139"/>
      <c r="O1000" s="139"/>
      <c r="P1000" s="121"/>
    </row>
    <row r="1001" spans="6:16" s="30" customFormat="1" x14ac:dyDescent="0.35">
      <c r="F1001" s="26"/>
      <c r="G1001" s="26"/>
      <c r="H1001" s="26"/>
      <c r="I1001" s="121"/>
      <c r="J1001" s="121"/>
      <c r="K1001" s="121"/>
      <c r="L1001" s="121"/>
      <c r="M1001" s="139"/>
      <c r="N1001" s="139"/>
      <c r="O1001" s="139"/>
      <c r="P1001" s="121"/>
    </row>
    <row r="1002" spans="6:16" s="30" customFormat="1" x14ac:dyDescent="0.35">
      <c r="F1002" s="26"/>
      <c r="G1002" s="26"/>
      <c r="H1002" s="26"/>
      <c r="I1002" s="121"/>
      <c r="J1002" s="121"/>
      <c r="K1002" s="121"/>
      <c r="L1002" s="121"/>
      <c r="M1002" s="139"/>
      <c r="N1002" s="139"/>
      <c r="O1002" s="139"/>
      <c r="P1002" s="121"/>
    </row>
    <row r="1003" spans="6:16" s="30" customFormat="1" x14ac:dyDescent="0.35">
      <c r="F1003" s="26"/>
      <c r="G1003" s="26"/>
      <c r="H1003" s="26"/>
      <c r="I1003" s="121"/>
      <c r="J1003" s="121"/>
      <c r="K1003" s="121"/>
      <c r="L1003" s="121"/>
      <c r="M1003" s="139"/>
      <c r="N1003" s="139"/>
      <c r="O1003" s="139"/>
      <c r="P1003" s="121"/>
    </row>
    <row r="1004" spans="6:16" s="30" customFormat="1" x14ac:dyDescent="0.35">
      <c r="F1004" s="26"/>
      <c r="G1004" s="26"/>
      <c r="H1004" s="26"/>
      <c r="I1004" s="121"/>
      <c r="J1004" s="121"/>
      <c r="K1004" s="121"/>
      <c r="L1004" s="121"/>
      <c r="M1004" s="139"/>
      <c r="N1004" s="139"/>
      <c r="O1004" s="139"/>
      <c r="P1004" s="121"/>
    </row>
    <row r="1005" spans="6:16" s="30" customFormat="1" x14ac:dyDescent="0.35">
      <c r="F1005" s="26"/>
      <c r="G1005" s="26"/>
      <c r="H1005" s="26"/>
      <c r="I1005" s="121"/>
      <c r="J1005" s="121"/>
      <c r="K1005" s="121"/>
      <c r="L1005" s="121"/>
      <c r="M1005" s="139"/>
      <c r="N1005" s="139"/>
      <c r="O1005" s="139"/>
      <c r="P1005" s="121"/>
    </row>
    <row r="1006" spans="6:16" s="30" customFormat="1" x14ac:dyDescent="0.35">
      <c r="F1006" s="26"/>
      <c r="G1006" s="26"/>
      <c r="H1006" s="26"/>
      <c r="I1006" s="121"/>
      <c r="J1006" s="121"/>
      <c r="K1006" s="121"/>
      <c r="L1006" s="121"/>
      <c r="M1006" s="139"/>
      <c r="N1006" s="139"/>
      <c r="O1006" s="139"/>
      <c r="P1006" s="121"/>
    </row>
    <row r="1007" spans="6:16" s="30" customFormat="1" x14ac:dyDescent="0.35">
      <c r="F1007" s="26"/>
      <c r="G1007" s="26"/>
      <c r="H1007" s="26"/>
      <c r="I1007" s="121"/>
      <c r="J1007" s="121"/>
      <c r="K1007" s="121"/>
      <c r="L1007" s="121"/>
      <c r="M1007" s="139"/>
      <c r="N1007" s="139"/>
      <c r="O1007" s="139"/>
      <c r="P1007" s="121"/>
    </row>
    <row r="1008" spans="6:16" s="30" customFormat="1" x14ac:dyDescent="0.35">
      <c r="F1008" s="26"/>
      <c r="G1008" s="26"/>
      <c r="H1008" s="26"/>
      <c r="I1008" s="121"/>
      <c r="J1008" s="121"/>
      <c r="K1008" s="121"/>
      <c r="L1008" s="121"/>
      <c r="M1008" s="139"/>
      <c r="N1008" s="139"/>
      <c r="O1008" s="139"/>
      <c r="P1008" s="121"/>
    </row>
    <row r="1009" spans="6:16" s="30" customFormat="1" x14ac:dyDescent="0.35">
      <c r="F1009" s="26"/>
      <c r="G1009" s="26"/>
      <c r="H1009" s="26"/>
      <c r="I1009" s="121"/>
      <c r="J1009" s="121"/>
      <c r="K1009" s="121"/>
      <c r="L1009" s="121"/>
      <c r="M1009" s="139"/>
      <c r="N1009" s="139"/>
      <c r="O1009" s="139"/>
      <c r="P1009" s="121"/>
    </row>
    <row r="1010" spans="6:16" s="30" customFormat="1" x14ac:dyDescent="0.35">
      <c r="F1010" s="26"/>
      <c r="G1010" s="26"/>
      <c r="H1010" s="26"/>
      <c r="I1010" s="121"/>
      <c r="J1010" s="121"/>
      <c r="K1010" s="121"/>
      <c r="L1010" s="121"/>
      <c r="M1010" s="139"/>
      <c r="N1010" s="139"/>
      <c r="O1010" s="139"/>
      <c r="P1010" s="121"/>
    </row>
    <row r="1011" spans="6:16" s="30" customFormat="1" x14ac:dyDescent="0.35">
      <c r="F1011" s="26"/>
      <c r="G1011" s="26"/>
      <c r="H1011" s="26"/>
      <c r="I1011" s="121"/>
      <c r="J1011" s="121"/>
      <c r="K1011" s="121"/>
      <c r="L1011" s="121"/>
      <c r="M1011" s="139"/>
      <c r="N1011" s="139"/>
      <c r="O1011" s="139"/>
      <c r="P1011" s="121"/>
    </row>
    <row r="1012" spans="6:16" s="30" customFormat="1" x14ac:dyDescent="0.35">
      <c r="F1012" s="26"/>
      <c r="G1012" s="26"/>
      <c r="H1012" s="26"/>
      <c r="I1012" s="121"/>
      <c r="J1012" s="121"/>
      <c r="K1012" s="121"/>
      <c r="L1012" s="121"/>
      <c r="M1012" s="139"/>
      <c r="N1012" s="139"/>
      <c r="O1012" s="139"/>
      <c r="P1012" s="121"/>
    </row>
    <row r="1013" spans="6:16" s="30" customFormat="1" x14ac:dyDescent="0.35">
      <c r="F1013" s="26"/>
      <c r="G1013" s="26"/>
      <c r="H1013" s="26"/>
      <c r="I1013" s="121"/>
      <c r="J1013" s="121"/>
      <c r="K1013" s="121"/>
      <c r="L1013" s="121"/>
      <c r="M1013" s="139"/>
      <c r="N1013" s="139"/>
      <c r="O1013" s="139"/>
      <c r="P1013" s="121"/>
    </row>
    <row r="1014" spans="6:16" s="30" customFormat="1" x14ac:dyDescent="0.35">
      <c r="F1014" s="26"/>
      <c r="G1014" s="26"/>
      <c r="H1014" s="26"/>
      <c r="I1014" s="121"/>
      <c r="J1014" s="121"/>
      <c r="K1014" s="121"/>
      <c r="L1014" s="121"/>
      <c r="M1014" s="139"/>
      <c r="N1014" s="139"/>
      <c r="O1014" s="139"/>
      <c r="P1014" s="121"/>
    </row>
    <row r="1015" spans="6:16" s="30" customFormat="1" x14ac:dyDescent="0.35">
      <c r="F1015" s="26"/>
      <c r="G1015" s="26"/>
      <c r="H1015" s="26"/>
      <c r="I1015" s="121"/>
      <c r="J1015" s="121"/>
      <c r="K1015" s="121"/>
      <c r="L1015" s="121"/>
      <c r="M1015" s="139"/>
      <c r="N1015" s="139"/>
      <c r="O1015" s="139"/>
      <c r="P1015" s="121"/>
    </row>
    <row r="1016" spans="6:16" s="30" customFormat="1" x14ac:dyDescent="0.35">
      <c r="F1016" s="26"/>
      <c r="G1016" s="26"/>
      <c r="H1016" s="26"/>
      <c r="I1016" s="121"/>
      <c r="J1016" s="121"/>
      <c r="K1016" s="121"/>
      <c r="L1016" s="121"/>
      <c r="M1016" s="139"/>
      <c r="N1016" s="139"/>
      <c r="O1016" s="139"/>
      <c r="P1016" s="121"/>
    </row>
    <row r="1017" spans="6:16" s="30" customFormat="1" x14ac:dyDescent="0.35">
      <c r="F1017" s="26"/>
      <c r="G1017" s="26"/>
      <c r="H1017" s="26"/>
      <c r="I1017" s="121"/>
      <c r="J1017" s="121"/>
      <c r="K1017" s="121"/>
      <c r="L1017" s="121"/>
      <c r="M1017" s="139"/>
      <c r="N1017" s="139"/>
      <c r="O1017" s="139"/>
      <c r="P1017" s="121"/>
    </row>
    <row r="1018" spans="6:16" s="30" customFormat="1" x14ac:dyDescent="0.35">
      <c r="F1018" s="26"/>
      <c r="G1018" s="26"/>
      <c r="H1018" s="26"/>
      <c r="I1018" s="121"/>
      <c r="J1018" s="121"/>
      <c r="K1018" s="121"/>
      <c r="L1018" s="121"/>
      <c r="M1018" s="139"/>
      <c r="N1018" s="139"/>
      <c r="O1018" s="139"/>
      <c r="P1018" s="121"/>
    </row>
    <row r="1019" spans="6:16" s="30" customFormat="1" x14ac:dyDescent="0.35">
      <c r="F1019" s="26"/>
      <c r="G1019" s="26"/>
      <c r="H1019" s="26"/>
      <c r="I1019" s="121"/>
      <c r="J1019" s="121"/>
      <c r="K1019" s="121"/>
      <c r="L1019" s="121"/>
      <c r="M1019" s="139"/>
      <c r="N1019" s="139"/>
      <c r="O1019" s="139"/>
      <c r="P1019" s="121"/>
    </row>
    <row r="1020" spans="6:16" s="30" customFormat="1" x14ac:dyDescent="0.35">
      <c r="F1020" s="26"/>
      <c r="G1020" s="26"/>
      <c r="H1020" s="26"/>
      <c r="I1020" s="121"/>
      <c r="J1020" s="121"/>
      <c r="K1020" s="121"/>
      <c r="L1020" s="121"/>
      <c r="M1020" s="139"/>
      <c r="N1020" s="139"/>
      <c r="O1020" s="139"/>
      <c r="P1020" s="121"/>
    </row>
    <row r="1021" spans="6:16" s="30" customFormat="1" x14ac:dyDescent="0.35">
      <c r="F1021" s="26"/>
      <c r="G1021" s="26"/>
      <c r="H1021" s="26"/>
      <c r="I1021" s="121"/>
      <c r="J1021" s="121"/>
      <c r="K1021" s="121"/>
      <c r="L1021" s="121"/>
      <c r="M1021" s="139"/>
      <c r="N1021" s="139"/>
      <c r="O1021" s="139"/>
      <c r="P1021" s="121"/>
    </row>
    <row r="1022" spans="6:16" s="30" customFormat="1" x14ac:dyDescent="0.35">
      <c r="F1022" s="26"/>
      <c r="G1022" s="26"/>
      <c r="H1022" s="26"/>
      <c r="I1022" s="121"/>
      <c r="J1022" s="121"/>
      <c r="K1022" s="121"/>
      <c r="L1022" s="121"/>
      <c r="M1022" s="139"/>
      <c r="N1022" s="139"/>
      <c r="O1022" s="139"/>
      <c r="P1022" s="121"/>
    </row>
    <row r="1023" spans="6:16" s="30" customFormat="1" x14ac:dyDescent="0.35">
      <c r="F1023" s="26"/>
      <c r="G1023" s="26"/>
      <c r="H1023" s="26"/>
      <c r="I1023" s="121"/>
      <c r="J1023" s="121"/>
      <c r="K1023" s="121"/>
      <c r="L1023" s="121"/>
      <c r="M1023" s="139"/>
      <c r="N1023" s="139"/>
      <c r="O1023" s="139"/>
      <c r="P1023" s="121"/>
    </row>
    <row r="1024" spans="6:16" s="30" customFormat="1" x14ac:dyDescent="0.35">
      <c r="F1024" s="26"/>
      <c r="G1024" s="26"/>
      <c r="H1024" s="26"/>
      <c r="I1024" s="121"/>
      <c r="J1024" s="121"/>
      <c r="K1024" s="121"/>
      <c r="L1024" s="121"/>
      <c r="M1024" s="139"/>
      <c r="N1024" s="139"/>
      <c r="O1024" s="139"/>
      <c r="P1024" s="121"/>
    </row>
    <row r="1025" spans="6:16" s="30" customFormat="1" x14ac:dyDescent="0.35">
      <c r="F1025" s="26"/>
      <c r="G1025" s="26"/>
      <c r="H1025" s="26"/>
      <c r="I1025" s="121"/>
      <c r="J1025" s="121"/>
      <c r="K1025" s="121"/>
      <c r="L1025" s="121"/>
      <c r="M1025" s="139"/>
      <c r="N1025" s="139"/>
      <c r="O1025" s="139"/>
      <c r="P1025" s="121"/>
    </row>
    <row r="1026" spans="6:16" s="30" customFormat="1" x14ac:dyDescent="0.35">
      <c r="F1026" s="26"/>
      <c r="G1026" s="26"/>
      <c r="H1026" s="26"/>
      <c r="I1026" s="121"/>
      <c r="J1026" s="121"/>
      <c r="K1026" s="121"/>
      <c r="L1026" s="121"/>
      <c r="M1026" s="139"/>
      <c r="N1026" s="139"/>
      <c r="O1026" s="139"/>
      <c r="P1026" s="121"/>
    </row>
    <row r="1027" spans="6:16" s="30" customFormat="1" x14ac:dyDescent="0.35">
      <c r="F1027" s="26"/>
      <c r="G1027" s="26"/>
      <c r="H1027" s="26"/>
      <c r="I1027" s="121"/>
      <c r="J1027" s="121"/>
      <c r="K1027" s="121"/>
      <c r="L1027" s="121"/>
      <c r="M1027" s="139"/>
      <c r="N1027" s="139"/>
      <c r="O1027" s="139"/>
      <c r="P1027" s="121"/>
    </row>
    <row r="1028" spans="6:16" s="30" customFormat="1" x14ac:dyDescent="0.35">
      <c r="F1028" s="26"/>
      <c r="G1028" s="26"/>
      <c r="H1028" s="26"/>
      <c r="I1028" s="121"/>
      <c r="J1028" s="121"/>
      <c r="K1028" s="121"/>
      <c r="L1028" s="121"/>
      <c r="M1028" s="139"/>
      <c r="N1028" s="139"/>
      <c r="O1028" s="139"/>
      <c r="P1028" s="121"/>
    </row>
    <row r="1029" spans="6:16" s="30" customFormat="1" x14ac:dyDescent="0.35">
      <c r="F1029" s="26"/>
      <c r="G1029" s="26"/>
      <c r="H1029" s="26"/>
      <c r="I1029" s="121"/>
      <c r="J1029" s="121"/>
      <c r="K1029" s="121"/>
      <c r="L1029" s="121"/>
      <c r="M1029" s="139"/>
      <c r="N1029" s="139"/>
      <c r="O1029" s="139"/>
      <c r="P1029" s="121"/>
    </row>
    <row r="1030" spans="6:16" s="30" customFormat="1" x14ac:dyDescent="0.35">
      <c r="F1030" s="26"/>
      <c r="G1030" s="26"/>
      <c r="H1030" s="26"/>
      <c r="I1030" s="121"/>
      <c r="J1030" s="121"/>
      <c r="K1030" s="121"/>
      <c r="L1030" s="121"/>
      <c r="M1030" s="139"/>
      <c r="N1030" s="139"/>
      <c r="O1030" s="139"/>
      <c r="P1030" s="121"/>
    </row>
    <row r="1031" spans="6:16" s="30" customFormat="1" x14ac:dyDescent="0.35">
      <c r="F1031" s="26"/>
      <c r="G1031" s="26"/>
      <c r="H1031" s="26"/>
      <c r="I1031" s="121"/>
      <c r="J1031" s="121"/>
      <c r="K1031" s="121"/>
      <c r="L1031" s="121"/>
      <c r="M1031" s="139"/>
      <c r="N1031" s="139"/>
      <c r="O1031" s="139"/>
      <c r="P1031" s="121"/>
    </row>
    <row r="1032" spans="6:16" s="30" customFormat="1" x14ac:dyDescent="0.35">
      <c r="F1032" s="26"/>
      <c r="G1032" s="26"/>
      <c r="H1032" s="26"/>
      <c r="I1032" s="121"/>
      <c r="J1032" s="121"/>
      <c r="K1032" s="121"/>
      <c r="L1032" s="121"/>
      <c r="M1032" s="139"/>
      <c r="N1032" s="139"/>
      <c r="O1032" s="139"/>
      <c r="P1032" s="121"/>
    </row>
    <row r="1033" spans="6:16" s="30" customFormat="1" x14ac:dyDescent="0.35">
      <c r="F1033" s="26"/>
      <c r="G1033" s="26"/>
      <c r="H1033" s="26"/>
      <c r="I1033" s="121"/>
      <c r="J1033" s="121"/>
      <c r="K1033" s="121"/>
      <c r="L1033" s="121"/>
      <c r="M1033" s="139"/>
      <c r="N1033" s="139"/>
      <c r="O1033" s="139"/>
      <c r="P1033" s="121"/>
    </row>
    <row r="1034" spans="6:16" s="30" customFormat="1" x14ac:dyDescent="0.35">
      <c r="F1034" s="26"/>
      <c r="G1034" s="26"/>
      <c r="H1034" s="26"/>
      <c r="I1034" s="121"/>
      <c r="J1034" s="121"/>
      <c r="K1034" s="121"/>
      <c r="L1034" s="121"/>
      <c r="M1034" s="139"/>
      <c r="N1034" s="139"/>
      <c r="O1034" s="139"/>
      <c r="P1034" s="121"/>
    </row>
    <row r="1035" spans="6:16" s="30" customFormat="1" x14ac:dyDescent="0.35">
      <c r="F1035" s="26"/>
      <c r="G1035" s="26"/>
      <c r="H1035" s="26"/>
      <c r="I1035" s="121"/>
      <c r="J1035" s="121"/>
      <c r="K1035" s="121"/>
      <c r="L1035" s="121"/>
      <c r="M1035" s="139"/>
      <c r="N1035" s="139"/>
      <c r="O1035" s="139"/>
      <c r="P1035" s="121"/>
    </row>
    <row r="1036" spans="6:16" s="30" customFormat="1" x14ac:dyDescent="0.35">
      <c r="F1036" s="26"/>
      <c r="G1036" s="26"/>
      <c r="H1036" s="26"/>
      <c r="I1036" s="121"/>
      <c r="J1036" s="121"/>
      <c r="K1036" s="121"/>
      <c r="L1036" s="121"/>
      <c r="M1036" s="139"/>
      <c r="N1036" s="139"/>
      <c r="O1036" s="139"/>
      <c r="P1036" s="121"/>
    </row>
    <row r="1037" spans="6:16" s="30" customFormat="1" x14ac:dyDescent="0.35">
      <c r="F1037" s="26"/>
      <c r="G1037" s="26"/>
      <c r="H1037" s="26"/>
      <c r="I1037" s="121"/>
      <c r="J1037" s="121"/>
      <c r="K1037" s="121"/>
      <c r="L1037" s="121"/>
      <c r="M1037" s="139"/>
      <c r="N1037" s="139"/>
      <c r="O1037" s="139"/>
      <c r="P1037" s="121"/>
    </row>
    <row r="1038" spans="6:16" s="30" customFormat="1" x14ac:dyDescent="0.35">
      <c r="F1038" s="26"/>
      <c r="G1038" s="26"/>
      <c r="H1038" s="26"/>
      <c r="I1038" s="121"/>
      <c r="J1038" s="121"/>
      <c r="K1038" s="121"/>
      <c r="L1038" s="121"/>
      <c r="M1038" s="139"/>
      <c r="N1038" s="139"/>
      <c r="O1038" s="139"/>
      <c r="P1038" s="121"/>
    </row>
    <row r="1039" spans="6:16" s="30" customFormat="1" x14ac:dyDescent="0.35">
      <c r="F1039" s="26"/>
      <c r="G1039" s="26"/>
      <c r="H1039" s="26"/>
      <c r="I1039" s="121"/>
      <c r="J1039" s="121"/>
      <c r="K1039" s="121"/>
      <c r="L1039" s="121"/>
      <c r="M1039" s="139"/>
      <c r="N1039" s="139"/>
      <c r="O1039" s="139"/>
      <c r="P1039" s="121"/>
    </row>
    <row r="1040" spans="6:16" s="30" customFormat="1" x14ac:dyDescent="0.35">
      <c r="F1040" s="26"/>
      <c r="G1040" s="26"/>
      <c r="H1040" s="26"/>
      <c r="I1040" s="121"/>
      <c r="J1040" s="121"/>
      <c r="K1040" s="121"/>
      <c r="L1040" s="121"/>
      <c r="M1040" s="139"/>
      <c r="N1040" s="139"/>
      <c r="O1040" s="139"/>
      <c r="P1040" s="121"/>
    </row>
    <row r="1041" spans="6:16" s="30" customFormat="1" x14ac:dyDescent="0.35">
      <c r="F1041" s="26"/>
      <c r="G1041" s="26"/>
      <c r="H1041" s="26"/>
      <c r="I1041" s="121"/>
      <c r="J1041" s="121"/>
      <c r="K1041" s="121"/>
      <c r="L1041" s="121"/>
      <c r="M1041" s="139"/>
      <c r="N1041" s="139"/>
      <c r="O1041" s="139"/>
      <c r="P1041" s="121"/>
    </row>
    <row r="1042" spans="6:16" s="30" customFormat="1" x14ac:dyDescent="0.35">
      <c r="F1042" s="26"/>
      <c r="G1042" s="26"/>
      <c r="H1042" s="26"/>
      <c r="I1042" s="121"/>
      <c r="J1042" s="121"/>
      <c r="K1042" s="121"/>
      <c r="L1042" s="121"/>
      <c r="M1042" s="139"/>
      <c r="N1042" s="139"/>
      <c r="O1042" s="139"/>
      <c r="P1042" s="121"/>
    </row>
    <row r="1043" spans="6:16" s="30" customFormat="1" x14ac:dyDescent="0.35">
      <c r="F1043" s="26"/>
      <c r="G1043" s="26"/>
      <c r="H1043" s="26"/>
      <c r="I1043" s="121"/>
      <c r="J1043" s="121"/>
      <c r="K1043" s="121"/>
      <c r="L1043" s="121"/>
      <c r="M1043" s="139"/>
      <c r="N1043" s="139"/>
      <c r="O1043" s="139"/>
      <c r="P1043" s="121"/>
    </row>
    <row r="1044" spans="6:16" s="30" customFormat="1" x14ac:dyDescent="0.35">
      <c r="F1044" s="26"/>
      <c r="G1044" s="26"/>
      <c r="H1044" s="26"/>
      <c r="I1044" s="121"/>
      <c r="J1044" s="121"/>
      <c r="K1044" s="121"/>
      <c r="L1044" s="121"/>
      <c r="M1044" s="139"/>
      <c r="N1044" s="139"/>
      <c r="O1044" s="139"/>
      <c r="P1044" s="121"/>
    </row>
    <row r="1045" spans="6:16" s="30" customFormat="1" x14ac:dyDescent="0.35">
      <c r="F1045" s="26"/>
      <c r="G1045" s="26"/>
      <c r="H1045" s="26"/>
      <c r="I1045" s="121"/>
      <c r="J1045" s="121"/>
      <c r="K1045" s="121"/>
      <c r="L1045" s="121"/>
      <c r="M1045" s="139"/>
      <c r="N1045" s="139"/>
      <c r="O1045" s="139"/>
      <c r="P1045" s="121"/>
    </row>
    <row r="1046" spans="6:16" s="30" customFormat="1" x14ac:dyDescent="0.35">
      <c r="F1046" s="26"/>
      <c r="G1046" s="26"/>
      <c r="H1046" s="26"/>
      <c r="I1046" s="121"/>
      <c r="J1046" s="121"/>
      <c r="K1046" s="121"/>
      <c r="L1046" s="121"/>
      <c r="M1046" s="139"/>
      <c r="N1046" s="139"/>
      <c r="O1046" s="139"/>
      <c r="P1046" s="121"/>
    </row>
    <row r="1047" spans="6:16" s="30" customFormat="1" x14ac:dyDescent="0.35">
      <c r="F1047" s="26"/>
      <c r="G1047" s="26"/>
      <c r="H1047" s="26"/>
      <c r="I1047" s="121"/>
      <c r="J1047" s="121"/>
      <c r="K1047" s="121"/>
      <c r="L1047" s="121"/>
      <c r="M1047" s="139"/>
      <c r="N1047" s="139"/>
      <c r="O1047" s="139"/>
      <c r="P1047" s="121"/>
    </row>
    <row r="1048" spans="6:16" s="30" customFormat="1" x14ac:dyDescent="0.35">
      <c r="F1048" s="26"/>
      <c r="G1048" s="26"/>
      <c r="H1048" s="26"/>
      <c r="I1048" s="121"/>
      <c r="J1048" s="121"/>
      <c r="K1048" s="121"/>
      <c r="L1048" s="121"/>
      <c r="M1048" s="139"/>
      <c r="N1048" s="139"/>
      <c r="O1048" s="139"/>
      <c r="P1048" s="121"/>
    </row>
    <row r="1049" spans="6:16" s="30" customFormat="1" x14ac:dyDescent="0.35">
      <c r="F1049" s="26"/>
      <c r="G1049" s="26"/>
      <c r="H1049" s="26"/>
      <c r="I1049" s="121"/>
      <c r="J1049" s="121"/>
      <c r="K1049" s="121"/>
      <c r="L1049" s="121"/>
      <c r="M1049" s="139"/>
      <c r="N1049" s="139"/>
      <c r="O1049" s="139"/>
      <c r="P1049" s="121"/>
    </row>
    <row r="1050" spans="6:16" s="30" customFormat="1" x14ac:dyDescent="0.35">
      <c r="F1050" s="26"/>
      <c r="G1050" s="26"/>
      <c r="H1050" s="26"/>
      <c r="I1050" s="121"/>
      <c r="J1050" s="121"/>
      <c r="K1050" s="121"/>
      <c r="L1050" s="121"/>
      <c r="M1050" s="139"/>
      <c r="N1050" s="139"/>
      <c r="O1050" s="139"/>
      <c r="P1050" s="121"/>
    </row>
    <row r="1051" spans="6:16" s="30" customFormat="1" x14ac:dyDescent="0.35">
      <c r="F1051" s="26"/>
      <c r="G1051" s="26"/>
      <c r="H1051" s="26"/>
      <c r="I1051" s="121"/>
      <c r="J1051" s="121"/>
      <c r="K1051" s="121"/>
      <c r="L1051" s="121"/>
      <c r="M1051" s="139"/>
      <c r="N1051" s="139"/>
      <c r="O1051" s="139"/>
      <c r="P1051" s="121"/>
    </row>
    <row r="1052" spans="6:16" s="30" customFormat="1" x14ac:dyDescent="0.35">
      <c r="F1052" s="26"/>
      <c r="G1052" s="26"/>
      <c r="H1052" s="26"/>
      <c r="I1052" s="121"/>
      <c r="J1052" s="121"/>
      <c r="K1052" s="121"/>
      <c r="L1052" s="121"/>
      <c r="M1052" s="139"/>
      <c r="N1052" s="139"/>
      <c r="O1052" s="139"/>
      <c r="P1052" s="121"/>
    </row>
    <row r="1053" spans="6:16" s="30" customFormat="1" x14ac:dyDescent="0.35">
      <c r="F1053" s="26"/>
      <c r="G1053" s="26"/>
      <c r="H1053" s="26"/>
      <c r="I1053" s="121"/>
      <c r="J1053" s="121"/>
      <c r="K1053" s="121"/>
      <c r="L1053" s="121"/>
      <c r="M1053" s="139"/>
      <c r="N1053" s="139"/>
      <c r="O1053" s="139"/>
      <c r="P1053" s="121"/>
    </row>
    <row r="1054" spans="6:16" s="30" customFormat="1" x14ac:dyDescent="0.35">
      <c r="F1054" s="26"/>
      <c r="G1054" s="26"/>
      <c r="H1054" s="26"/>
      <c r="I1054" s="121"/>
      <c r="J1054" s="121"/>
      <c r="K1054" s="121"/>
      <c r="L1054" s="121"/>
      <c r="M1054" s="139"/>
      <c r="N1054" s="139"/>
      <c r="O1054" s="139"/>
      <c r="P1054" s="121"/>
    </row>
    <row r="1055" spans="6:16" s="30" customFormat="1" x14ac:dyDescent="0.35">
      <c r="F1055" s="26"/>
      <c r="G1055" s="26"/>
      <c r="H1055" s="26"/>
      <c r="I1055" s="121"/>
      <c r="J1055" s="121"/>
      <c r="K1055" s="121"/>
      <c r="L1055" s="121"/>
      <c r="M1055" s="139"/>
      <c r="N1055" s="139"/>
      <c r="O1055" s="139"/>
      <c r="P1055" s="121"/>
    </row>
    <row r="1056" spans="6:16" s="30" customFormat="1" x14ac:dyDescent="0.35">
      <c r="F1056" s="26"/>
      <c r="G1056" s="26"/>
      <c r="H1056" s="26"/>
      <c r="I1056" s="121"/>
      <c r="J1056" s="121"/>
      <c r="K1056" s="121"/>
      <c r="L1056" s="121"/>
      <c r="M1056" s="139"/>
      <c r="N1056" s="139"/>
      <c r="O1056" s="139"/>
      <c r="P1056" s="121"/>
    </row>
    <row r="1057" spans="6:16" s="30" customFormat="1" x14ac:dyDescent="0.35">
      <c r="F1057" s="26"/>
      <c r="G1057" s="26"/>
      <c r="H1057" s="26"/>
      <c r="I1057" s="121"/>
      <c r="J1057" s="121"/>
      <c r="K1057" s="121"/>
      <c r="L1057" s="121"/>
      <c r="M1057" s="139"/>
      <c r="N1057" s="139"/>
      <c r="O1057" s="139"/>
      <c r="P1057" s="121"/>
    </row>
    <row r="1058" spans="6:16" s="30" customFormat="1" x14ac:dyDescent="0.35">
      <c r="F1058" s="26"/>
      <c r="G1058" s="26"/>
      <c r="H1058" s="26"/>
      <c r="I1058" s="121"/>
      <c r="J1058" s="121"/>
      <c r="K1058" s="121"/>
      <c r="L1058" s="121"/>
      <c r="M1058" s="139"/>
      <c r="N1058" s="139"/>
      <c r="O1058" s="139"/>
      <c r="P1058" s="121"/>
    </row>
    <row r="1059" spans="6:16" s="30" customFormat="1" x14ac:dyDescent="0.35">
      <c r="F1059" s="26"/>
      <c r="G1059" s="26"/>
      <c r="H1059" s="26"/>
      <c r="I1059" s="121"/>
      <c r="J1059" s="121"/>
      <c r="K1059" s="121"/>
      <c r="L1059" s="121"/>
      <c r="M1059" s="139"/>
      <c r="N1059" s="139"/>
      <c r="O1059" s="139"/>
      <c r="P1059" s="121"/>
    </row>
    <row r="1060" spans="6:16" s="30" customFormat="1" x14ac:dyDescent="0.35">
      <c r="F1060" s="26"/>
      <c r="G1060" s="26"/>
      <c r="H1060" s="26"/>
      <c r="I1060" s="121"/>
      <c r="J1060" s="121"/>
      <c r="K1060" s="121"/>
      <c r="L1060" s="121"/>
      <c r="M1060" s="139"/>
      <c r="N1060" s="139"/>
      <c r="O1060" s="139"/>
      <c r="P1060" s="121"/>
    </row>
    <row r="1061" spans="6:16" s="30" customFormat="1" x14ac:dyDescent="0.35">
      <c r="F1061" s="26"/>
      <c r="G1061" s="26"/>
      <c r="H1061" s="26"/>
      <c r="I1061" s="121"/>
      <c r="J1061" s="121"/>
      <c r="K1061" s="121"/>
      <c r="L1061" s="121"/>
      <c r="M1061" s="139"/>
      <c r="N1061" s="139"/>
      <c r="O1061" s="139"/>
      <c r="P1061" s="121"/>
    </row>
    <row r="1062" spans="6:16" s="30" customFormat="1" x14ac:dyDescent="0.35">
      <c r="F1062" s="26"/>
      <c r="G1062" s="26"/>
      <c r="H1062" s="26"/>
      <c r="I1062" s="121"/>
      <c r="J1062" s="121"/>
      <c r="K1062" s="121"/>
      <c r="L1062" s="121"/>
      <c r="M1062" s="139"/>
      <c r="N1062" s="139"/>
      <c r="O1062" s="139"/>
      <c r="P1062" s="121"/>
    </row>
    <row r="1063" spans="6:16" s="30" customFormat="1" x14ac:dyDescent="0.35">
      <c r="F1063" s="26"/>
      <c r="G1063" s="26"/>
      <c r="H1063" s="26"/>
      <c r="I1063" s="121"/>
      <c r="J1063" s="121"/>
      <c r="K1063" s="121"/>
      <c r="L1063" s="121"/>
      <c r="M1063" s="139"/>
      <c r="N1063" s="139"/>
      <c r="O1063" s="139"/>
      <c r="P1063" s="121"/>
    </row>
    <row r="1064" spans="6:16" s="30" customFormat="1" x14ac:dyDescent="0.35">
      <c r="F1064" s="26"/>
      <c r="G1064" s="26"/>
      <c r="H1064" s="26"/>
      <c r="I1064" s="121"/>
      <c r="J1064" s="121"/>
      <c r="K1064" s="121"/>
      <c r="L1064" s="121"/>
      <c r="M1064" s="139"/>
      <c r="N1064" s="139"/>
      <c r="O1064" s="139"/>
      <c r="P1064" s="121"/>
    </row>
    <row r="1065" spans="6:16" s="30" customFormat="1" x14ac:dyDescent="0.35">
      <c r="F1065" s="26"/>
      <c r="G1065" s="26"/>
      <c r="H1065" s="26"/>
      <c r="I1065" s="121"/>
      <c r="J1065" s="121"/>
      <c r="K1065" s="121"/>
      <c r="L1065" s="121"/>
      <c r="M1065" s="139"/>
      <c r="N1065" s="139"/>
      <c r="O1065" s="139"/>
      <c r="P1065" s="121"/>
    </row>
    <row r="1066" spans="6:16" s="30" customFormat="1" x14ac:dyDescent="0.35">
      <c r="F1066" s="26"/>
      <c r="G1066" s="26"/>
      <c r="H1066" s="26"/>
      <c r="I1066" s="121"/>
      <c r="J1066" s="121"/>
      <c r="K1066" s="121"/>
      <c r="L1066" s="121"/>
      <c r="M1066" s="139"/>
      <c r="N1066" s="139"/>
      <c r="O1066" s="139"/>
      <c r="P1066" s="121"/>
    </row>
    <row r="1067" spans="6:16" s="30" customFormat="1" x14ac:dyDescent="0.35">
      <c r="F1067" s="26"/>
      <c r="G1067" s="26"/>
      <c r="H1067" s="26"/>
      <c r="I1067" s="121"/>
      <c r="J1067" s="121"/>
      <c r="K1067" s="121"/>
      <c r="L1067" s="121"/>
      <c r="M1067" s="139"/>
      <c r="N1067" s="139"/>
      <c r="O1067" s="139"/>
      <c r="P1067" s="121"/>
    </row>
    <row r="1068" spans="6:16" s="30" customFormat="1" x14ac:dyDescent="0.35">
      <c r="F1068" s="26"/>
      <c r="G1068" s="26"/>
      <c r="H1068" s="26"/>
      <c r="I1068" s="121"/>
      <c r="J1068" s="121"/>
      <c r="K1068" s="121"/>
      <c r="L1068" s="121"/>
      <c r="M1068" s="139"/>
      <c r="N1068" s="139"/>
      <c r="O1068" s="139"/>
      <c r="P1068" s="121"/>
    </row>
    <row r="1069" spans="6:16" s="30" customFormat="1" x14ac:dyDescent="0.35">
      <c r="F1069" s="26"/>
      <c r="G1069" s="26"/>
      <c r="H1069" s="26"/>
      <c r="I1069" s="121"/>
      <c r="J1069" s="121"/>
      <c r="K1069" s="121"/>
      <c r="L1069" s="121"/>
      <c r="M1069" s="139"/>
      <c r="N1069" s="139"/>
      <c r="O1069" s="139"/>
      <c r="P1069" s="121"/>
    </row>
    <row r="1070" spans="6:16" s="30" customFormat="1" x14ac:dyDescent="0.35">
      <c r="F1070" s="26"/>
      <c r="G1070" s="26"/>
      <c r="H1070" s="26"/>
      <c r="I1070" s="121"/>
      <c r="J1070" s="121"/>
      <c r="K1070" s="121"/>
      <c r="L1070" s="121"/>
      <c r="M1070" s="139"/>
      <c r="N1070" s="139"/>
      <c r="O1070" s="139"/>
      <c r="P1070" s="121"/>
    </row>
    <row r="1071" spans="6:16" s="30" customFormat="1" x14ac:dyDescent="0.35">
      <c r="F1071" s="26"/>
      <c r="G1071" s="26"/>
      <c r="H1071" s="26"/>
      <c r="I1071" s="121"/>
      <c r="J1071" s="121"/>
      <c r="K1071" s="121"/>
      <c r="L1071" s="121"/>
      <c r="M1071" s="139"/>
      <c r="N1071" s="139"/>
      <c r="O1071" s="139"/>
      <c r="P1071" s="121"/>
    </row>
    <row r="1072" spans="6:16" s="30" customFormat="1" x14ac:dyDescent="0.35">
      <c r="F1072" s="26"/>
      <c r="G1072" s="26"/>
      <c r="H1072" s="26"/>
      <c r="I1072" s="121"/>
      <c r="J1072" s="121"/>
      <c r="K1072" s="121"/>
      <c r="L1072" s="121"/>
      <c r="M1072" s="139"/>
      <c r="N1072" s="139"/>
      <c r="O1072" s="139"/>
      <c r="P1072" s="121"/>
    </row>
    <row r="1073" spans="6:16" s="30" customFormat="1" x14ac:dyDescent="0.35">
      <c r="F1073" s="26"/>
      <c r="G1073" s="26"/>
      <c r="H1073" s="26"/>
      <c r="I1073" s="121"/>
      <c r="J1073" s="121"/>
      <c r="K1073" s="121"/>
      <c r="L1073" s="121"/>
      <c r="M1073" s="139"/>
      <c r="N1073" s="139"/>
      <c r="O1073" s="139"/>
      <c r="P1073" s="121"/>
    </row>
    <row r="1074" spans="6:16" s="30" customFormat="1" x14ac:dyDescent="0.35">
      <c r="F1074" s="26"/>
      <c r="G1074" s="26"/>
      <c r="H1074" s="26"/>
      <c r="I1074" s="121"/>
      <c r="J1074" s="121"/>
      <c r="K1074" s="121"/>
      <c r="L1074" s="121"/>
      <c r="M1074" s="139"/>
      <c r="N1074" s="139"/>
      <c r="O1074" s="139"/>
      <c r="P1074" s="121"/>
    </row>
    <row r="1075" spans="6:16" s="30" customFormat="1" x14ac:dyDescent="0.35">
      <c r="F1075" s="26"/>
      <c r="G1075" s="26"/>
      <c r="H1075" s="26"/>
      <c r="I1075" s="121"/>
      <c r="J1075" s="121"/>
      <c r="K1075" s="121"/>
      <c r="L1075" s="121"/>
      <c r="M1075" s="139"/>
      <c r="N1075" s="139"/>
      <c r="O1075" s="139"/>
      <c r="P1075" s="121"/>
    </row>
    <row r="1076" spans="6:16" s="30" customFormat="1" x14ac:dyDescent="0.35">
      <c r="F1076" s="26"/>
      <c r="G1076" s="26"/>
      <c r="H1076" s="26"/>
      <c r="I1076" s="121"/>
      <c r="J1076" s="121"/>
      <c r="K1076" s="121"/>
      <c r="L1076" s="121"/>
      <c r="M1076" s="139"/>
      <c r="N1076" s="139"/>
      <c r="O1076" s="139"/>
      <c r="P1076" s="121"/>
    </row>
    <row r="1077" spans="6:16" s="30" customFormat="1" x14ac:dyDescent="0.35">
      <c r="F1077" s="26"/>
      <c r="G1077" s="26"/>
      <c r="H1077" s="26"/>
      <c r="I1077" s="121"/>
      <c r="J1077" s="121"/>
      <c r="K1077" s="121"/>
      <c r="L1077" s="121"/>
      <c r="M1077" s="139"/>
      <c r="N1077" s="139"/>
      <c r="O1077" s="139"/>
      <c r="P1077" s="121"/>
    </row>
    <row r="1078" spans="6:16" s="30" customFormat="1" x14ac:dyDescent="0.35">
      <c r="F1078" s="26"/>
      <c r="G1078" s="26"/>
      <c r="H1078" s="26"/>
      <c r="I1078" s="121"/>
      <c r="J1078" s="121"/>
      <c r="K1078" s="121"/>
      <c r="L1078" s="121"/>
      <c r="M1078" s="139"/>
      <c r="N1078" s="139"/>
      <c r="O1078" s="139"/>
      <c r="P1078" s="121"/>
    </row>
    <row r="1079" spans="6:16" s="30" customFormat="1" x14ac:dyDescent="0.35">
      <c r="F1079" s="26"/>
      <c r="G1079" s="26"/>
      <c r="H1079" s="26"/>
      <c r="I1079" s="121"/>
      <c r="J1079" s="121"/>
      <c r="K1079" s="121"/>
      <c r="L1079" s="121"/>
      <c r="M1079" s="139"/>
      <c r="N1079" s="139"/>
      <c r="O1079" s="139"/>
      <c r="P1079" s="121"/>
    </row>
    <row r="1080" spans="6:16" s="30" customFormat="1" x14ac:dyDescent="0.35">
      <c r="F1080" s="26"/>
      <c r="G1080" s="26"/>
      <c r="H1080" s="26"/>
      <c r="I1080" s="121"/>
      <c r="J1080" s="121"/>
      <c r="K1080" s="121"/>
      <c r="L1080" s="121"/>
      <c r="M1080" s="139"/>
      <c r="N1080" s="139"/>
      <c r="O1080" s="139"/>
      <c r="P1080" s="121"/>
    </row>
    <row r="1081" spans="6:16" s="30" customFormat="1" x14ac:dyDescent="0.35">
      <c r="F1081" s="26"/>
      <c r="G1081" s="26"/>
      <c r="H1081" s="26"/>
      <c r="I1081" s="121"/>
      <c r="J1081" s="121"/>
      <c r="K1081" s="121"/>
      <c r="L1081" s="121"/>
      <c r="M1081" s="139"/>
      <c r="N1081" s="139"/>
      <c r="O1081" s="139"/>
      <c r="P1081" s="121"/>
    </row>
    <row r="1082" spans="6:16" s="30" customFormat="1" x14ac:dyDescent="0.35">
      <c r="F1082" s="26"/>
      <c r="G1082" s="26"/>
      <c r="H1082" s="26"/>
      <c r="I1082" s="121"/>
      <c r="J1082" s="121"/>
      <c r="K1082" s="121"/>
      <c r="L1082" s="121"/>
      <c r="M1082" s="139"/>
      <c r="N1082" s="139"/>
      <c r="O1082" s="139"/>
      <c r="P1082" s="121"/>
    </row>
    <row r="1083" spans="6:16" s="30" customFormat="1" x14ac:dyDescent="0.35">
      <c r="F1083" s="26"/>
      <c r="G1083" s="26"/>
      <c r="H1083" s="26"/>
      <c r="I1083" s="121"/>
      <c r="J1083" s="121"/>
      <c r="K1083" s="121"/>
      <c r="L1083" s="121"/>
      <c r="M1083" s="139"/>
      <c r="N1083" s="139"/>
      <c r="O1083" s="139"/>
      <c r="P1083" s="121"/>
    </row>
    <row r="1084" spans="6:16" s="30" customFormat="1" x14ac:dyDescent="0.35">
      <c r="F1084" s="26"/>
      <c r="G1084" s="26"/>
      <c r="H1084" s="26"/>
      <c r="I1084" s="121"/>
      <c r="J1084" s="121"/>
      <c r="K1084" s="121"/>
      <c r="L1084" s="121"/>
      <c r="M1084" s="139"/>
      <c r="N1084" s="139"/>
      <c r="O1084" s="139"/>
      <c r="P1084" s="121"/>
    </row>
    <row r="1085" spans="6:16" s="30" customFormat="1" x14ac:dyDescent="0.35">
      <c r="F1085" s="26"/>
      <c r="G1085" s="26"/>
      <c r="H1085" s="26"/>
      <c r="I1085" s="121"/>
      <c r="J1085" s="121"/>
      <c r="K1085" s="121"/>
      <c r="L1085" s="121"/>
      <c r="M1085" s="139"/>
      <c r="N1085" s="139"/>
      <c r="O1085" s="139"/>
      <c r="P1085" s="121"/>
    </row>
    <row r="1086" spans="6:16" s="30" customFormat="1" x14ac:dyDescent="0.35">
      <c r="F1086" s="26"/>
      <c r="G1086" s="26"/>
      <c r="H1086" s="26"/>
      <c r="I1086" s="121"/>
      <c r="J1086" s="121"/>
      <c r="K1086" s="121"/>
      <c r="L1086" s="121"/>
      <c r="M1086" s="139"/>
      <c r="N1086" s="139"/>
      <c r="O1086" s="139"/>
      <c r="P1086" s="121"/>
    </row>
    <row r="1087" spans="6:16" s="30" customFormat="1" x14ac:dyDescent="0.35">
      <c r="F1087" s="26"/>
      <c r="G1087" s="26"/>
      <c r="H1087" s="26"/>
      <c r="I1087" s="121"/>
      <c r="J1087" s="121"/>
      <c r="K1087" s="121"/>
      <c r="L1087" s="121"/>
      <c r="M1087" s="139"/>
      <c r="N1087" s="139"/>
      <c r="O1087" s="139"/>
      <c r="P1087" s="121"/>
    </row>
    <row r="1088" spans="6:16" s="30" customFormat="1" x14ac:dyDescent="0.35">
      <c r="F1088" s="26"/>
      <c r="G1088" s="26"/>
      <c r="H1088" s="26"/>
      <c r="I1088" s="121"/>
      <c r="J1088" s="121"/>
      <c r="K1088" s="121"/>
      <c r="L1088" s="121"/>
      <c r="M1088" s="139"/>
      <c r="N1088" s="139"/>
      <c r="O1088" s="139"/>
      <c r="P1088" s="121"/>
    </row>
    <row r="1089" spans="6:16" s="30" customFormat="1" x14ac:dyDescent="0.35">
      <c r="F1089" s="26"/>
      <c r="G1089" s="26"/>
      <c r="H1089" s="26"/>
      <c r="I1089" s="121"/>
      <c r="J1089" s="121"/>
      <c r="K1089" s="121"/>
      <c r="L1089" s="121"/>
      <c r="M1089" s="139"/>
      <c r="N1089" s="139"/>
      <c r="O1089" s="139"/>
      <c r="P1089" s="121"/>
    </row>
    <row r="1090" spans="6:16" s="30" customFormat="1" x14ac:dyDescent="0.35">
      <c r="F1090" s="26"/>
      <c r="G1090" s="26"/>
      <c r="H1090" s="26"/>
      <c r="I1090" s="121"/>
      <c r="J1090" s="121"/>
      <c r="K1090" s="121"/>
      <c r="L1090" s="121"/>
      <c r="M1090" s="139"/>
      <c r="N1090" s="139"/>
      <c r="O1090" s="139"/>
      <c r="P1090" s="121"/>
    </row>
    <row r="1091" spans="6:16" s="30" customFormat="1" x14ac:dyDescent="0.35">
      <c r="F1091" s="26"/>
      <c r="G1091" s="26"/>
      <c r="H1091" s="26"/>
      <c r="I1091" s="121"/>
      <c r="J1091" s="121"/>
      <c r="K1091" s="121"/>
      <c r="L1091" s="121"/>
      <c r="M1091" s="139"/>
      <c r="N1091" s="139"/>
      <c r="O1091" s="139"/>
      <c r="P1091" s="121"/>
    </row>
    <row r="1092" spans="6:16" s="30" customFormat="1" x14ac:dyDescent="0.35">
      <c r="F1092" s="26"/>
      <c r="G1092" s="26"/>
      <c r="H1092" s="26"/>
      <c r="I1092" s="121"/>
      <c r="J1092" s="121"/>
      <c r="K1092" s="121"/>
      <c r="L1092" s="121"/>
      <c r="M1092" s="139"/>
      <c r="N1092" s="139"/>
      <c r="O1092" s="139"/>
      <c r="P1092" s="121"/>
    </row>
    <row r="1093" spans="6:16" s="30" customFormat="1" x14ac:dyDescent="0.35">
      <c r="F1093" s="26"/>
      <c r="G1093" s="26"/>
      <c r="H1093" s="26"/>
      <c r="I1093" s="121"/>
      <c r="J1093" s="121"/>
      <c r="K1093" s="121"/>
      <c r="L1093" s="121"/>
      <c r="M1093" s="139"/>
      <c r="N1093" s="139"/>
      <c r="O1093" s="139"/>
      <c r="P1093" s="121"/>
    </row>
    <row r="1094" spans="6:16" s="30" customFormat="1" x14ac:dyDescent="0.35">
      <c r="F1094" s="26"/>
      <c r="G1094" s="26"/>
      <c r="H1094" s="26"/>
      <c r="I1094" s="121"/>
      <c r="J1094" s="121"/>
      <c r="K1094" s="121"/>
      <c r="L1094" s="121"/>
      <c r="M1094" s="139"/>
      <c r="N1094" s="139"/>
      <c r="O1094" s="139"/>
      <c r="P1094" s="121"/>
    </row>
    <row r="1095" spans="6:16" s="30" customFormat="1" x14ac:dyDescent="0.35">
      <c r="F1095" s="26"/>
      <c r="G1095" s="26"/>
      <c r="H1095" s="26"/>
      <c r="I1095" s="121"/>
      <c r="J1095" s="121"/>
      <c r="K1095" s="121"/>
      <c r="L1095" s="121"/>
      <c r="M1095" s="139"/>
      <c r="N1095" s="139"/>
      <c r="O1095" s="139"/>
      <c r="P1095" s="121"/>
    </row>
    <row r="1096" spans="6:16" s="30" customFormat="1" x14ac:dyDescent="0.35">
      <c r="F1096" s="26"/>
      <c r="G1096" s="26"/>
      <c r="H1096" s="26"/>
      <c r="I1096" s="121"/>
      <c r="J1096" s="121"/>
      <c r="K1096" s="121"/>
      <c r="L1096" s="121"/>
      <c r="M1096" s="139"/>
      <c r="N1096" s="139"/>
      <c r="O1096" s="139"/>
      <c r="P1096" s="121"/>
    </row>
    <row r="1097" spans="6:16" s="30" customFormat="1" x14ac:dyDescent="0.35">
      <c r="F1097" s="26"/>
      <c r="G1097" s="26"/>
      <c r="H1097" s="26"/>
      <c r="I1097" s="121"/>
      <c r="J1097" s="121"/>
      <c r="K1097" s="121"/>
      <c r="L1097" s="121"/>
      <c r="M1097" s="139"/>
      <c r="N1097" s="139"/>
      <c r="O1097" s="139"/>
      <c r="P1097" s="121"/>
    </row>
    <row r="1098" spans="6:16" s="30" customFormat="1" x14ac:dyDescent="0.35">
      <c r="F1098" s="26"/>
      <c r="G1098" s="26"/>
      <c r="H1098" s="26"/>
      <c r="I1098" s="121"/>
      <c r="J1098" s="121"/>
      <c r="K1098" s="121"/>
      <c r="L1098" s="121"/>
      <c r="M1098" s="139"/>
      <c r="N1098" s="139"/>
      <c r="O1098" s="139"/>
      <c r="P1098" s="121"/>
    </row>
    <row r="1099" spans="6:16" s="30" customFormat="1" x14ac:dyDescent="0.35">
      <c r="F1099" s="26"/>
      <c r="G1099" s="26"/>
      <c r="H1099" s="26"/>
      <c r="I1099" s="121"/>
      <c r="J1099" s="121"/>
      <c r="K1099" s="121"/>
      <c r="L1099" s="121"/>
      <c r="M1099" s="139"/>
      <c r="N1099" s="139"/>
      <c r="O1099" s="139"/>
      <c r="P1099" s="121"/>
    </row>
    <row r="1100" spans="6:16" s="30" customFormat="1" x14ac:dyDescent="0.35">
      <c r="F1100" s="26"/>
      <c r="G1100" s="26"/>
      <c r="H1100" s="26"/>
      <c r="I1100" s="121"/>
      <c r="J1100" s="121"/>
      <c r="K1100" s="121"/>
      <c r="L1100" s="121"/>
      <c r="M1100" s="139"/>
      <c r="N1100" s="139"/>
      <c r="O1100" s="139"/>
      <c r="P1100" s="121"/>
    </row>
    <row r="1101" spans="6:16" s="30" customFormat="1" x14ac:dyDescent="0.35">
      <c r="F1101" s="26"/>
      <c r="G1101" s="26"/>
      <c r="H1101" s="26"/>
      <c r="I1101" s="121"/>
      <c r="J1101" s="121"/>
      <c r="K1101" s="121"/>
      <c r="L1101" s="121"/>
      <c r="M1101" s="139"/>
      <c r="N1101" s="139"/>
      <c r="O1101" s="139"/>
      <c r="P1101" s="121"/>
    </row>
    <row r="1102" spans="6:16" s="30" customFormat="1" x14ac:dyDescent="0.35">
      <c r="F1102" s="26"/>
      <c r="G1102" s="26"/>
      <c r="H1102" s="26"/>
      <c r="I1102" s="121"/>
      <c r="J1102" s="121"/>
      <c r="K1102" s="121"/>
      <c r="L1102" s="121"/>
      <c r="M1102" s="139"/>
      <c r="N1102" s="139"/>
      <c r="O1102" s="139"/>
      <c r="P1102" s="121"/>
    </row>
    <row r="1103" spans="6:16" s="30" customFormat="1" x14ac:dyDescent="0.35">
      <c r="F1103" s="26"/>
      <c r="G1103" s="26"/>
      <c r="H1103" s="26"/>
      <c r="I1103" s="121"/>
      <c r="J1103" s="121"/>
      <c r="K1103" s="121"/>
      <c r="L1103" s="121"/>
      <c r="M1103" s="139"/>
      <c r="N1103" s="139"/>
      <c r="O1103" s="139"/>
      <c r="P1103" s="121"/>
    </row>
    <row r="1104" spans="6:16" s="30" customFormat="1" x14ac:dyDescent="0.35">
      <c r="F1104" s="26"/>
      <c r="G1104" s="26"/>
      <c r="H1104" s="26"/>
      <c r="I1104" s="121"/>
      <c r="J1104" s="121"/>
      <c r="K1104" s="121"/>
      <c r="L1104" s="121"/>
      <c r="M1104" s="139"/>
      <c r="N1104" s="139"/>
      <c r="O1104" s="139"/>
      <c r="P1104" s="121"/>
    </row>
    <row r="1105" spans="6:16" s="30" customFormat="1" x14ac:dyDescent="0.35">
      <c r="F1105" s="26"/>
      <c r="G1105" s="26"/>
      <c r="H1105" s="26"/>
      <c r="I1105" s="121"/>
      <c r="J1105" s="121"/>
      <c r="K1105" s="121"/>
      <c r="L1105" s="121"/>
      <c r="M1105" s="139"/>
      <c r="N1105" s="139"/>
      <c r="O1105" s="139"/>
      <c r="P1105" s="121"/>
    </row>
    <row r="1106" spans="6:16" s="30" customFormat="1" x14ac:dyDescent="0.35">
      <c r="F1106" s="26"/>
      <c r="G1106" s="26"/>
      <c r="H1106" s="26"/>
      <c r="I1106" s="121"/>
      <c r="J1106" s="121"/>
      <c r="K1106" s="121"/>
      <c r="L1106" s="121"/>
      <c r="M1106" s="139"/>
      <c r="N1106" s="139"/>
      <c r="O1106" s="139"/>
      <c r="P1106" s="121"/>
    </row>
    <row r="1107" spans="6:16" s="30" customFormat="1" x14ac:dyDescent="0.35">
      <c r="F1107" s="26"/>
      <c r="G1107" s="26"/>
      <c r="H1107" s="26"/>
      <c r="I1107" s="121"/>
      <c r="J1107" s="121"/>
      <c r="K1107" s="121"/>
      <c r="L1107" s="121"/>
      <c r="M1107" s="139"/>
      <c r="N1107" s="139"/>
      <c r="O1107" s="139"/>
      <c r="P1107" s="121"/>
    </row>
    <row r="1108" spans="6:16" s="30" customFormat="1" x14ac:dyDescent="0.35">
      <c r="F1108" s="26"/>
      <c r="G1108" s="26"/>
      <c r="H1108" s="26"/>
      <c r="I1108" s="121"/>
      <c r="J1108" s="121"/>
      <c r="K1108" s="121"/>
      <c r="L1108" s="121"/>
      <c r="M1108" s="139"/>
      <c r="N1108" s="139"/>
      <c r="O1108" s="139"/>
      <c r="P1108" s="121"/>
    </row>
    <row r="1109" spans="6:16" s="30" customFormat="1" x14ac:dyDescent="0.35">
      <c r="F1109" s="26"/>
      <c r="G1109" s="26"/>
      <c r="H1109" s="26"/>
      <c r="I1109" s="121"/>
      <c r="J1109" s="121"/>
      <c r="K1109" s="121"/>
      <c r="L1109" s="121"/>
      <c r="M1109" s="139"/>
      <c r="N1109" s="139"/>
      <c r="O1109" s="139"/>
      <c r="P1109" s="121"/>
    </row>
    <row r="1110" spans="6:16" s="30" customFormat="1" x14ac:dyDescent="0.35">
      <c r="F1110" s="26"/>
      <c r="G1110" s="26"/>
      <c r="H1110" s="26"/>
      <c r="I1110" s="121"/>
      <c r="J1110" s="121"/>
      <c r="K1110" s="121"/>
      <c r="L1110" s="121"/>
      <c r="M1110" s="139"/>
      <c r="N1110" s="139"/>
      <c r="O1110" s="139"/>
      <c r="P1110" s="121"/>
    </row>
    <row r="1111" spans="6:16" s="30" customFormat="1" x14ac:dyDescent="0.35">
      <c r="F1111" s="26"/>
      <c r="G1111" s="26"/>
      <c r="H1111" s="26"/>
      <c r="I1111" s="121"/>
      <c r="J1111" s="121"/>
      <c r="K1111" s="121"/>
      <c r="L1111" s="121"/>
      <c r="M1111" s="139"/>
      <c r="N1111" s="139"/>
      <c r="O1111" s="139"/>
      <c r="P1111" s="121"/>
    </row>
    <row r="1112" spans="6:16" s="30" customFormat="1" x14ac:dyDescent="0.35">
      <c r="F1112" s="26"/>
      <c r="G1112" s="26"/>
      <c r="H1112" s="26"/>
      <c r="I1112" s="121"/>
      <c r="J1112" s="121"/>
      <c r="K1112" s="121"/>
      <c r="L1112" s="121"/>
      <c r="M1112" s="139"/>
      <c r="N1112" s="139"/>
      <c r="O1112" s="139"/>
      <c r="P1112" s="121"/>
    </row>
    <row r="1113" spans="6:16" s="30" customFormat="1" x14ac:dyDescent="0.35">
      <c r="F1113" s="26"/>
      <c r="G1113" s="26"/>
      <c r="H1113" s="26"/>
      <c r="I1113" s="121"/>
      <c r="J1113" s="121"/>
      <c r="K1113" s="121"/>
      <c r="L1113" s="121"/>
      <c r="M1113" s="139"/>
      <c r="N1113" s="139"/>
      <c r="O1113" s="139"/>
      <c r="P1113" s="121"/>
    </row>
    <row r="1114" spans="6:16" s="30" customFormat="1" x14ac:dyDescent="0.35">
      <c r="F1114" s="26"/>
      <c r="G1114" s="26"/>
      <c r="H1114" s="26"/>
      <c r="I1114" s="121"/>
      <c r="J1114" s="121"/>
      <c r="K1114" s="121"/>
      <c r="L1114" s="121"/>
      <c r="M1114" s="139"/>
      <c r="N1114" s="139"/>
      <c r="O1114" s="139"/>
      <c r="P1114" s="121"/>
    </row>
    <row r="1115" spans="6:16" s="30" customFormat="1" x14ac:dyDescent="0.35">
      <c r="F1115" s="26"/>
      <c r="G1115" s="26"/>
      <c r="H1115" s="26"/>
      <c r="I1115" s="121"/>
      <c r="J1115" s="121"/>
      <c r="K1115" s="121"/>
      <c r="L1115" s="121"/>
      <c r="M1115" s="139"/>
      <c r="N1115" s="139"/>
      <c r="O1115" s="139"/>
      <c r="P1115" s="121"/>
    </row>
    <row r="1116" spans="6:16" s="30" customFormat="1" x14ac:dyDescent="0.35">
      <c r="F1116" s="26"/>
      <c r="G1116" s="26"/>
      <c r="H1116" s="26"/>
      <c r="I1116" s="121"/>
      <c r="J1116" s="121"/>
      <c r="K1116" s="121"/>
      <c r="L1116" s="121"/>
      <c r="M1116" s="139"/>
      <c r="N1116" s="139"/>
      <c r="O1116" s="139"/>
      <c r="P1116" s="121"/>
    </row>
    <row r="1117" spans="6:16" s="30" customFormat="1" x14ac:dyDescent="0.35">
      <c r="F1117" s="26"/>
      <c r="G1117" s="26"/>
      <c r="H1117" s="26"/>
      <c r="I1117" s="121"/>
      <c r="J1117" s="121"/>
      <c r="K1117" s="121"/>
      <c r="L1117" s="121"/>
      <c r="M1117" s="139"/>
      <c r="N1117" s="139"/>
      <c r="O1117" s="139"/>
      <c r="P1117" s="121"/>
    </row>
    <row r="1118" spans="6:16" s="30" customFormat="1" x14ac:dyDescent="0.35">
      <c r="F1118" s="26"/>
      <c r="G1118" s="26"/>
      <c r="H1118" s="26"/>
      <c r="I1118" s="121"/>
      <c r="J1118" s="121"/>
      <c r="K1118" s="121"/>
      <c r="L1118" s="121"/>
      <c r="M1118" s="139"/>
      <c r="N1118" s="139"/>
      <c r="O1118" s="139"/>
      <c r="P1118" s="121"/>
    </row>
    <row r="1119" spans="6:16" s="30" customFormat="1" x14ac:dyDescent="0.35">
      <c r="F1119" s="26"/>
      <c r="G1119" s="26"/>
      <c r="H1119" s="26"/>
      <c r="I1119" s="121"/>
      <c r="J1119" s="121"/>
      <c r="K1119" s="121"/>
      <c r="L1119" s="121"/>
      <c r="M1119" s="139"/>
      <c r="N1119" s="139"/>
      <c r="O1119" s="139"/>
      <c r="P1119" s="121"/>
    </row>
    <row r="1120" spans="6:16" s="30" customFormat="1" x14ac:dyDescent="0.35">
      <c r="F1120" s="26"/>
      <c r="G1120" s="26"/>
      <c r="H1120" s="26"/>
      <c r="I1120" s="121"/>
      <c r="J1120" s="121"/>
      <c r="K1120" s="121"/>
      <c r="L1120" s="121"/>
      <c r="M1120" s="139"/>
      <c r="N1120" s="139"/>
      <c r="O1120" s="139"/>
      <c r="P1120" s="121"/>
    </row>
    <row r="1121" spans="6:16" s="30" customFormat="1" x14ac:dyDescent="0.35">
      <c r="F1121" s="26"/>
      <c r="G1121" s="26"/>
      <c r="H1121" s="26"/>
      <c r="I1121" s="121"/>
      <c r="J1121" s="121"/>
      <c r="K1121" s="121"/>
      <c r="L1121" s="121"/>
      <c r="M1121" s="139"/>
      <c r="N1121" s="139"/>
      <c r="O1121" s="139"/>
      <c r="P1121" s="121"/>
    </row>
    <row r="1122" spans="6:16" s="30" customFormat="1" x14ac:dyDescent="0.35">
      <c r="F1122" s="26"/>
      <c r="G1122" s="26"/>
      <c r="H1122" s="26"/>
      <c r="I1122" s="121"/>
      <c r="J1122" s="121"/>
      <c r="K1122" s="121"/>
      <c r="L1122" s="121"/>
      <c r="M1122" s="139"/>
      <c r="N1122" s="139"/>
      <c r="O1122" s="139"/>
      <c r="P1122" s="121"/>
    </row>
    <row r="1123" spans="6:16" s="30" customFormat="1" x14ac:dyDescent="0.35">
      <c r="F1123" s="26"/>
      <c r="G1123" s="26"/>
      <c r="H1123" s="26"/>
      <c r="I1123" s="121"/>
      <c r="J1123" s="121"/>
      <c r="K1123" s="121"/>
      <c r="L1123" s="121"/>
      <c r="M1123" s="139"/>
      <c r="N1123" s="139"/>
      <c r="O1123" s="139"/>
      <c r="P1123" s="121"/>
    </row>
    <row r="1124" spans="6:16" s="30" customFormat="1" x14ac:dyDescent="0.35">
      <c r="F1124" s="26"/>
      <c r="G1124" s="26"/>
      <c r="H1124" s="26"/>
      <c r="I1124" s="121"/>
      <c r="J1124" s="121"/>
      <c r="K1124" s="121"/>
      <c r="L1124" s="121"/>
      <c r="M1124" s="139"/>
      <c r="N1124" s="139"/>
      <c r="O1124" s="139"/>
      <c r="P1124" s="121"/>
    </row>
    <row r="1125" spans="6:16" s="30" customFormat="1" x14ac:dyDescent="0.35">
      <c r="F1125" s="26"/>
      <c r="G1125" s="26"/>
      <c r="H1125" s="26"/>
      <c r="I1125" s="121"/>
      <c r="J1125" s="121"/>
      <c r="K1125" s="121"/>
      <c r="L1125" s="121"/>
      <c r="M1125" s="139"/>
      <c r="N1125" s="139"/>
      <c r="O1125" s="139"/>
      <c r="P1125" s="121"/>
    </row>
    <row r="1126" spans="6:16" s="30" customFormat="1" x14ac:dyDescent="0.35">
      <c r="F1126" s="26"/>
      <c r="G1126" s="26"/>
      <c r="H1126" s="26"/>
      <c r="I1126" s="121"/>
      <c r="J1126" s="121"/>
      <c r="K1126" s="121"/>
      <c r="L1126" s="121"/>
      <c r="M1126" s="139"/>
      <c r="N1126" s="139"/>
      <c r="O1126" s="139"/>
      <c r="P1126" s="121"/>
    </row>
    <row r="1127" spans="6:16" s="30" customFormat="1" x14ac:dyDescent="0.35">
      <c r="F1127" s="26"/>
      <c r="G1127" s="26"/>
      <c r="H1127" s="26"/>
      <c r="I1127" s="121"/>
      <c r="J1127" s="121"/>
      <c r="K1127" s="121"/>
      <c r="L1127" s="121"/>
      <c r="M1127" s="139"/>
      <c r="N1127" s="139"/>
      <c r="O1127" s="139"/>
      <c r="P1127" s="121"/>
    </row>
    <row r="1128" spans="6:16" s="30" customFormat="1" x14ac:dyDescent="0.35">
      <c r="F1128" s="26"/>
      <c r="G1128" s="26"/>
      <c r="H1128" s="26"/>
      <c r="I1128" s="121"/>
      <c r="J1128" s="121"/>
      <c r="K1128" s="121"/>
      <c r="L1128" s="121"/>
      <c r="M1128" s="139"/>
      <c r="N1128" s="139"/>
      <c r="O1128" s="139"/>
      <c r="P1128" s="121"/>
    </row>
    <row r="1129" spans="6:16" s="30" customFormat="1" x14ac:dyDescent="0.35">
      <c r="F1129" s="26"/>
      <c r="G1129" s="26"/>
      <c r="H1129" s="26"/>
      <c r="I1129" s="121"/>
      <c r="J1129" s="121"/>
      <c r="K1129" s="121"/>
      <c r="L1129" s="121"/>
      <c r="M1129" s="139"/>
      <c r="N1129" s="139"/>
      <c r="O1129" s="139"/>
      <c r="P1129" s="121"/>
    </row>
    <row r="1130" spans="6:16" s="30" customFormat="1" x14ac:dyDescent="0.35">
      <c r="F1130" s="26"/>
      <c r="G1130" s="26"/>
      <c r="H1130" s="26"/>
      <c r="I1130" s="121"/>
      <c r="J1130" s="121"/>
      <c r="K1130" s="121"/>
      <c r="L1130" s="121"/>
      <c r="M1130" s="139"/>
      <c r="N1130" s="139"/>
      <c r="O1130" s="139"/>
      <c r="P1130" s="121"/>
    </row>
    <row r="1131" spans="6:16" s="30" customFormat="1" x14ac:dyDescent="0.35">
      <c r="F1131" s="26"/>
      <c r="G1131" s="26"/>
      <c r="H1131" s="26"/>
      <c r="I1131" s="121"/>
      <c r="J1131" s="121"/>
      <c r="K1131" s="121"/>
      <c r="L1131" s="121"/>
      <c r="M1131" s="139"/>
      <c r="N1131" s="139"/>
      <c r="O1131" s="139"/>
      <c r="P1131" s="121"/>
    </row>
    <row r="1132" spans="6:16" s="30" customFormat="1" x14ac:dyDescent="0.35">
      <c r="F1132" s="26"/>
      <c r="G1132" s="26"/>
      <c r="H1132" s="26"/>
      <c r="I1132" s="121"/>
      <c r="J1132" s="121"/>
      <c r="K1132" s="121"/>
      <c r="L1132" s="121"/>
      <c r="M1132" s="139"/>
      <c r="N1132" s="139"/>
      <c r="O1132" s="139"/>
      <c r="P1132" s="121"/>
    </row>
    <row r="1133" spans="6:16" s="30" customFormat="1" x14ac:dyDescent="0.35">
      <c r="F1133" s="26"/>
      <c r="G1133" s="26"/>
      <c r="H1133" s="26"/>
      <c r="I1133" s="121"/>
      <c r="J1133" s="121"/>
      <c r="K1133" s="121"/>
      <c r="L1133" s="121"/>
      <c r="M1133" s="139"/>
      <c r="N1133" s="139"/>
      <c r="O1133" s="139"/>
      <c r="P1133" s="121"/>
    </row>
    <row r="1134" spans="6:16" s="30" customFormat="1" x14ac:dyDescent="0.35">
      <c r="F1134" s="26"/>
      <c r="G1134" s="26"/>
      <c r="H1134" s="26"/>
      <c r="I1134" s="121"/>
      <c r="J1134" s="121"/>
      <c r="K1134" s="121"/>
      <c r="L1134" s="121"/>
      <c r="M1134" s="139"/>
      <c r="N1134" s="139"/>
      <c r="O1134" s="139"/>
      <c r="P1134" s="121"/>
    </row>
    <row r="1135" spans="6:16" s="30" customFormat="1" x14ac:dyDescent="0.35">
      <c r="F1135" s="26"/>
      <c r="G1135" s="26"/>
      <c r="H1135" s="26"/>
      <c r="I1135" s="121"/>
      <c r="J1135" s="121"/>
      <c r="K1135" s="121"/>
      <c r="L1135" s="121"/>
      <c r="M1135" s="139"/>
      <c r="N1135" s="139"/>
      <c r="O1135" s="139"/>
      <c r="P1135" s="121"/>
    </row>
    <row r="1136" spans="6:16" s="30" customFormat="1" x14ac:dyDescent="0.35">
      <c r="F1136" s="26"/>
      <c r="G1136" s="26"/>
      <c r="H1136" s="26"/>
      <c r="I1136" s="121"/>
      <c r="J1136" s="121"/>
      <c r="K1136" s="121"/>
      <c r="L1136" s="121"/>
      <c r="M1136" s="139"/>
      <c r="N1136" s="139"/>
      <c r="O1136" s="139"/>
      <c r="P1136" s="121"/>
    </row>
    <row r="1137" spans="6:16" s="30" customFormat="1" x14ac:dyDescent="0.35">
      <c r="F1137" s="26"/>
      <c r="G1137" s="26"/>
      <c r="H1137" s="26"/>
      <c r="I1137" s="121"/>
      <c r="J1137" s="121"/>
      <c r="K1137" s="121"/>
      <c r="L1137" s="121"/>
      <c r="M1137" s="139"/>
      <c r="N1137" s="139"/>
      <c r="O1137" s="139"/>
      <c r="P1137" s="121"/>
    </row>
    <row r="1138" spans="6:16" s="30" customFormat="1" x14ac:dyDescent="0.35">
      <c r="F1138" s="26"/>
      <c r="G1138" s="26"/>
      <c r="H1138" s="26"/>
      <c r="I1138" s="121"/>
      <c r="J1138" s="121"/>
      <c r="K1138" s="121"/>
      <c r="L1138" s="121"/>
      <c r="M1138" s="139"/>
      <c r="N1138" s="139"/>
      <c r="O1138" s="139"/>
      <c r="P1138" s="121"/>
    </row>
    <row r="1139" spans="6:16" s="30" customFormat="1" x14ac:dyDescent="0.35">
      <c r="F1139" s="26"/>
      <c r="G1139" s="26"/>
      <c r="H1139" s="26"/>
      <c r="I1139" s="121"/>
      <c r="J1139" s="121"/>
      <c r="K1139" s="121"/>
      <c r="L1139" s="121"/>
      <c r="M1139" s="139"/>
      <c r="N1139" s="139"/>
      <c r="O1139" s="139"/>
      <c r="P1139" s="121"/>
    </row>
    <row r="1140" spans="6:16" s="30" customFormat="1" x14ac:dyDescent="0.35">
      <c r="F1140" s="26"/>
      <c r="G1140" s="26"/>
      <c r="H1140" s="26"/>
      <c r="I1140" s="121"/>
      <c r="J1140" s="121"/>
      <c r="K1140" s="121"/>
      <c r="L1140" s="121"/>
      <c r="M1140" s="139"/>
      <c r="N1140" s="139"/>
      <c r="O1140" s="139"/>
      <c r="P1140" s="121"/>
    </row>
    <row r="1141" spans="6:16" s="30" customFormat="1" x14ac:dyDescent="0.35">
      <c r="F1141" s="26"/>
      <c r="G1141" s="26"/>
      <c r="H1141" s="26"/>
      <c r="I1141" s="121"/>
      <c r="J1141" s="121"/>
      <c r="K1141" s="121"/>
      <c r="L1141" s="121"/>
      <c r="M1141" s="139"/>
      <c r="N1141" s="139"/>
      <c r="O1141" s="139"/>
      <c r="P1141" s="121"/>
    </row>
    <row r="1142" spans="6:16" s="30" customFormat="1" x14ac:dyDescent="0.35">
      <c r="F1142" s="26"/>
      <c r="G1142" s="26"/>
      <c r="H1142" s="26"/>
      <c r="I1142" s="121"/>
      <c r="J1142" s="121"/>
      <c r="K1142" s="121"/>
      <c r="L1142" s="121"/>
      <c r="M1142" s="139"/>
      <c r="N1142" s="139"/>
      <c r="O1142" s="139"/>
      <c r="P1142" s="121"/>
    </row>
    <row r="1143" spans="6:16" s="30" customFormat="1" x14ac:dyDescent="0.35">
      <c r="F1143" s="26"/>
      <c r="G1143" s="26"/>
      <c r="H1143" s="26"/>
      <c r="I1143" s="121"/>
      <c r="J1143" s="121"/>
      <c r="K1143" s="121"/>
      <c r="L1143" s="121"/>
      <c r="M1143" s="139"/>
      <c r="N1143" s="139"/>
      <c r="O1143" s="139"/>
      <c r="P1143" s="121"/>
    </row>
    <row r="1144" spans="6:16" s="30" customFormat="1" x14ac:dyDescent="0.35">
      <c r="F1144" s="26"/>
      <c r="G1144" s="26"/>
      <c r="H1144" s="26"/>
      <c r="I1144" s="121"/>
      <c r="J1144" s="121"/>
      <c r="K1144" s="121"/>
      <c r="L1144" s="121"/>
      <c r="M1144" s="139"/>
      <c r="N1144" s="139"/>
      <c r="O1144" s="139"/>
      <c r="P1144" s="121"/>
    </row>
    <row r="1145" spans="6:16" s="30" customFormat="1" x14ac:dyDescent="0.35">
      <c r="F1145" s="26"/>
      <c r="G1145" s="26"/>
      <c r="H1145" s="26"/>
      <c r="I1145" s="121"/>
      <c r="J1145" s="121"/>
      <c r="K1145" s="121"/>
      <c r="L1145" s="121"/>
      <c r="M1145" s="139"/>
      <c r="N1145" s="139"/>
      <c r="O1145" s="139"/>
      <c r="P1145" s="121"/>
    </row>
    <row r="1146" spans="6:16" s="30" customFormat="1" x14ac:dyDescent="0.35">
      <c r="F1146" s="26"/>
      <c r="G1146" s="26"/>
      <c r="H1146" s="26"/>
      <c r="I1146" s="121"/>
      <c r="J1146" s="121"/>
      <c r="K1146" s="121"/>
      <c r="L1146" s="121"/>
      <c r="M1146" s="139"/>
      <c r="N1146" s="139"/>
      <c r="O1146" s="139"/>
      <c r="P1146" s="121"/>
    </row>
    <row r="1147" spans="6:16" s="30" customFormat="1" x14ac:dyDescent="0.35">
      <c r="F1147" s="26"/>
      <c r="G1147" s="26"/>
      <c r="H1147" s="26"/>
      <c r="I1147" s="121"/>
      <c r="J1147" s="121"/>
      <c r="K1147" s="121"/>
      <c r="L1147" s="121"/>
      <c r="M1147" s="139"/>
      <c r="N1147" s="139"/>
      <c r="O1147" s="139"/>
      <c r="P1147" s="121"/>
    </row>
    <row r="1148" spans="6:16" s="30" customFormat="1" x14ac:dyDescent="0.35">
      <c r="F1148" s="26"/>
      <c r="G1148" s="26"/>
      <c r="H1148" s="26"/>
      <c r="I1148" s="121"/>
      <c r="J1148" s="121"/>
      <c r="K1148" s="121"/>
      <c r="L1148" s="121"/>
      <c r="M1148" s="139"/>
      <c r="N1148" s="139"/>
      <c r="O1148" s="139"/>
      <c r="P1148" s="121"/>
    </row>
    <row r="1149" spans="6:16" s="30" customFormat="1" x14ac:dyDescent="0.35">
      <c r="F1149" s="26"/>
      <c r="G1149" s="26"/>
      <c r="H1149" s="26"/>
      <c r="I1149" s="121"/>
      <c r="J1149" s="121"/>
      <c r="K1149" s="121"/>
      <c r="L1149" s="121"/>
      <c r="M1149" s="139"/>
      <c r="N1149" s="139"/>
      <c r="O1149" s="139"/>
      <c r="P1149" s="121"/>
    </row>
    <row r="1150" spans="6:16" s="30" customFormat="1" x14ac:dyDescent="0.35">
      <c r="F1150" s="26"/>
      <c r="G1150" s="26"/>
      <c r="H1150" s="26"/>
      <c r="I1150" s="121"/>
      <c r="J1150" s="121"/>
      <c r="K1150" s="121"/>
      <c r="L1150" s="121"/>
      <c r="M1150" s="139"/>
      <c r="N1150" s="139"/>
      <c r="O1150" s="139"/>
      <c r="P1150" s="121"/>
    </row>
    <row r="1151" spans="6:16" s="30" customFormat="1" x14ac:dyDescent="0.35">
      <c r="F1151" s="26"/>
      <c r="G1151" s="26"/>
      <c r="H1151" s="26"/>
      <c r="I1151" s="121"/>
      <c r="J1151" s="121"/>
      <c r="K1151" s="121"/>
      <c r="L1151" s="121"/>
      <c r="M1151" s="139"/>
      <c r="N1151" s="139"/>
      <c r="O1151" s="139"/>
      <c r="P1151" s="121"/>
    </row>
    <row r="1152" spans="6:16" s="30" customFormat="1" x14ac:dyDescent="0.35">
      <c r="F1152" s="26"/>
      <c r="G1152" s="26"/>
      <c r="H1152" s="26"/>
      <c r="I1152" s="121"/>
      <c r="J1152" s="121"/>
      <c r="K1152" s="121"/>
      <c r="L1152" s="121"/>
      <c r="M1152" s="139"/>
      <c r="N1152" s="139"/>
      <c r="O1152" s="139"/>
      <c r="P1152" s="121"/>
    </row>
    <row r="1153" spans="6:16" s="30" customFormat="1" x14ac:dyDescent="0.35">
      <c r="F1153" s="26"/>
      <c r="G1153" s="26"/>
      <c r="H1153" s="26"/>
      <c r="I1153" s="121"/>
      <c r="J1153" s="121"/>
      <c r="K1153" s="121"/>
      <c r="L1153" s="121"/>
      <c r="M1153" s="139"/>
      <c r="N1153" s="139"/>
      <c r="O1153" s="139"/>
      <c r="P1153" s="121"/>
    </row>
    <row r="1154" spans="6:16" s="30" customFormat="1" x14ac:dyDescent="0.35">
      <c r="F1154" s="26"/>
      <c r="G1154" s="26"/>
      <c r="H1154" s="26"/>
      <c r="I1154" s="121"/>
      <c r="J1154" s="121"/>
      <c r="K1154" s="121"/>
      <c r="L1154" s="121"/>
      <c r="M1154" s="139"/>
      <c r="N1154" s="139"/>
      <c r="O1154" s="139"/>
      <c r="P1154" s="121"/>
    </row>
    <row r="1155" spans="6:16" s="30" customFormat="1" x14ac:dyDescent="0.35">
      <c r="F1155" s="26"/>
      <c r="G1155" s="26"/>
      <c r="H1155" s="26"/>
      <c r="I1155" s="121"/>
      <c r="J1155" s="121"/>
      <c r="K1155" s="121"/>
      <c r="L1155" s="121"/>
      <c r="M1155" s="139"/>
      <c r="N1155" s="139"/>
      <c r="O1155" s="139"/>
      <c r="P1155" s="121"/>
    </row>
    <row r="1156" spans="6:16" s="30" customFormat="1" x14ac:dyDescent="0.35">
      <c r="F1156" s="26"/>
      <c r="G1156" s="26"/>
      <c r="H1156" s="26"/>
      <c r="I1156" s="121"/>
      <c r="J1156" s="121"/>
      <c r="K1156" s="121"/>
      <c r="L1156" s="121"/>
      <c r="M1156" s="139"/>
      <c r="N1156" s="139"/>
      <c r="O1156" s="139"/>
      <c r="P1156" s="121"/>
    </row>
    <row r="1157" spans="6:16" s="30" customFormat="1" x14ac:dyDescent="0.35">
      <c r="F1157" s="26"/>
      <c r="G1157" s="26"/>
      <c r="H1157" s="26"/>
      <c r="I1157" s="121"/>
      <c r="J1157" s="121"/>
      <c r="K1157" s="121"/>
      <c r="L1157" s="121"/>
      <c r="M1157" s="139"/>
      <c r="N1157" s="139"/>
      <c r="O1157" s="139"/>
      <c r="P1157" s="121"/>
    </row>
    <row r="1158" spans="6:16" s="30" customFormat="1" x14ac:dyDescent="0.35">
      <c r="F1158" s="26"/>
      <c r="G1158" s="26"/>
      <c r="H1158" s="26"/>
      <c r="I1158" s="121"/>
      <c r="J1158" s="121"/>
      <c r="K1158" s="121"/>
      <c r="L1158" s="121"/>
      <c r="M1158" s="139"/>
      <c r="N1158" s="139"/>
      <c r="O1158" s="139"/>
      <c r="P1158" s="121"/>
    </row>
    <row r="1159" spans="6:16" s="30" customFormat="1" x14ac:dyDescent="0.35">
      <c r="F1159" s="26"/>
      <c r="G1159" s="26"/>
      <c r="H1159" s="26"/>
      <c r="I1159" s="121"/>
      <c r="J1159" s="121"/>
      <c r="K1159" s="121"/>
      <c r="L1159" s="121"/>
      <c r="M1159" s="139"/>
      <c r="N1159" s="139"/>
      <c r="O1159" s="139"/>
      <c r="P1159" s="121"/>
    </row>
    <row r="1160" spans="6:16" s="30" customFormat="1" x14ac:dyDescent="0.35">
      <c r="F1160" s="26"/>
      <c r="G1160" s="26"/>
      <c r="H1160" s="26"/>
      <c r="I1160" s="121"/>
      <c r="J1160" s="121"/>
      <c r="K1160" s="121"/>
      <c r="L1160" s="121"/>
      <c r="M1160" s="139"/>
      <c r="N1160" s="139"/>
      <c r="O1160" s="139"/>
      <c r="P1160" s="121"/>
    </row>
    <row r="1161" spans="6:16" s="30" customFormat="1" x14ac:dyDescent="0.35">
      <c r="F1161" s="26"/>
      <c r="G1161" s="26"/>
      <c r="H1161" s="26"/>
      <c r="I1161" s="121"/>
      <c r="J1161" s="121"/>
      <c r="K1161" s="121"/>
      <c r="L1161" s="121"/>
      <c r="M1161" s="139"/>
      <c r="N1161" s="139"/>
      <c r="O1161" s="139"/>
      <c r="P1161" s="121"/>
    </row>
    <row r="1162" spans="6:16" s="30" customFormat="1" x14ac:dyDescent="0.35">
      <c r="F1162" s="26"/>
      <c r="G1162" s="26"/>
      <c r="H1162" s="26"/>
      <c r="I1162" s="121"/>
      <c r="J1162" s="121"/>
      <c r="K1162" s="121"/>
      <c r="L1162" s="121"/>
      <c r="M1162" s="139"/>
      <c r="N1162" s="139"/>
      <c r="O1162" s="139"/>
      <c r="P1162" s="121"/>
    </row>
    <row r="1163" spans="6:16" s="30" customFormat="1" x14ac:dyDescent="0.35">
      <c r="F1163" s="26"/>
      <c r="G1163" s="26"/>
      <c r="H1163" s="26"/>
      <c r="I1163" s="121"/>
      <c r="J1163" s="121"/>
      <c r="K1163" s="121"/>
      <c r="L1163" s="121"/>
      <c r="M1163" s="139"/>
      <c r="N1163" s="139"/>
      <c r="O1163" s="139"/>
      <c r="P1163" s="121"/>
    </row>
    <row r="1164" spans="6:16" s="30" customFormat="1" x14ac:dyDescent="0.35">
      <c r="F1164" s="26"/>
      <c r="G1164" s="26"/>
      <c r="H1164" s="26"/>
      <c r="I1164" s="121"/>
      <c r="J1164" s="121"/>
      <c r="K1164" s="121"/>
      <c r="L1164" s="121"/>
      <c r="M1164" s="139"/>
      <c r="N1164" s="139"/>
      <c r="O1164" s="139"/>
      <c r="P1164" s="121"/>
    </row>
    <row r="1165" spans="6:16" s="30" customFormat="1" x14ac:dyDescent="0.35">
      <c r="F1165" s="26"/>
      <c r="G1165" s="26"/>
      <c r="H1165" s="26"/>
      <c r="I1165" s="121"/>
      <c r="J1165" s="121"/>
      <c r="K1165" s="121"/>
      <c r="L1165" s="121"/>
      <c r="M1165" s="139"/>
      <c r="N1165" s="139"/>
      <c r="O1165" s="139"/>
      <c r="P1165" s="121"/>
    </row>
    <row r="1166" spans="6:16" s="30" customFormat="1" x14ac:dyDescent="0.35">
      <c r="F1166" s="26"/>
      <c r="G1166" s="26"/>
      <c r="H1166" s="26"/>
      <c r="I1166" s="121"/>
      <c r="J1166" s="121"/>
      <c r="K1166" s="121"/>
      <c r="L1166" s="121"/>
      <c r="M1166" s="139"/>
      <c r="N1166" s="139"/>
      <c r="O1166" s="139"/>
      <c r="P1166" s="121"/>
    </row>
    <row r="1167" spans="6:16" s="30" customFormat="1" x14ac:dyDescent="0.35">
      <c r="F1167" s="26"/>
      <c r="G1167" s="26"/>
      <c r="H1167" s="26"/>
      <c r="I1167" s="121"/>
      <c r="J1167" s="121"/>
      <c r="K1167" s="121"/>
      <c r="L1167" s="121"/>
      <c r="M1167" s="139"/>
      <c r="N1167" s="139"/>
      <c r="O1167" s="139"/>
      <c r="P1167" s="121"/>
    </row>
    <row r="1168" spans="6:16" s="30" customFormat="1" x14ac:dyDescent="0.35">
      <c r="F1168" s="26"/>
      <c r="G1168" s="26"/>
      <c r="H1168" s="26"/>
      <c r="I1168" s="121"/>
      <c r="J1168" s="121"/>
      <c r="K1168" s="121"/>
      <c r="L1168" s="121"/>
      <c r="M1168" s="139"/>
      <c r="N1168" s="139"/>
      <c r="O1168" s="139"/>
      <c r="P1168" s="121"/>
    </row>
    <row r="1169" spans="6:16" s="30" customFormat="1" x14ac:dyDescent="0.35">
      <c r="F1169" s="26"/>
      <c r="G1169" s="26"/>
      <c r="H1169" s="26"/>
      <c r="I1169" s="121"/>
      <c r="J1169" s="121"/>
      <c r="K1169" s="121"/>
      <c r="L1169" s="121"/>
      <c r="M1169" s="139"/>
      <c r="N1169" s="139"/>
      <c r="O1169" s="139"/>
      <c r="P1169" s="121"/>
    </row>
    <row r="1170" spans="6:16" s="30" customFormat="1" x14ac:dyDescent="0.35">
      <c r="F1170" s="26"/>
      <c r="G1170" s="26"/>
      <c r="H1170" s="26"/>
      <c r="I1170" s="121"/>
      <c r="J1170" s="121"/>
      <c r="K1170" s="121"/>
      <c r="L1170" s="121"/>
      <c r="M1170" s="139"/>
      <c r="N1170" s="139"/>
      <c r="O1170" s="139"/>
      <c r="P1170" s="121"/>
    </row>
    <row r="1171" spans="6:16" s="30" customFormat="1" x14ac:dyDescent="0.35">
      <c r="F1171" s="26"/>
      <c r="G1171" s="26"/>
      <c r="H1171" s="26"/>
      <c r="I1171" s="121"/>
      <c r="J1171" s="121"/>
      <c r="K1171" s="121"/>
      <c r="L1171" s="121"/>
      <c r="M1171" s="139"/>
      <c r="N1171" s="139"/>
      <c r="O1171" s="139"/>
      <c r="P1171" s="121"/>
    </row>
    <row r="1172" spans="6:16" s="30" customFormat="1" x14ac:dyDescent="0.35">
      <c r="F1172" s="26"/>
      <c r="G1172" s="26"/>
      <c r="H1172" s="26"/>
      <c r="I1172" s="121"/>
      <c r="J1172" s="121"/>
      <c r="K1172" s="121"/>
      <c r="L1172" s="121"/>
      <c r="M1172" s="139"/>
      <c r="N1172" s="139"/>
      <c r="O1172" s="139"/>
      <c r="P1172" s="121"/>
    </row>
    <row r="1173" spans="6:16" s="30" customFormat="1" x14ac:dyDescent="0.35">
      <c r="F1173" s="26"/>
      <c r="G1173" s="26"/>
      <c r="H1173" s="26"/>
      <c r="I1173" s="121"/>
      <c r="J1173" s="121"/>
      <c r="K1173" s="121"/>
      <c r="L1173" s="121"/>
      <c r="M1173" s="139"/>
      <c r="N1173" s="139"/>
      <c r="O1173" s="139"/>
      <c r="P1173" s="121"/>
    </row>
    <row r="1174" spans="6:16" s="30" customFormat="1" x14ac:dyDescent="0.35">
      <c r="F1174" s="26"/>
      <c r="G1174" s="26"/>
      <c r="H1174" s="26"/>
      <c r="I1174" s="121"/>
      <c r="J1174" s="121"/>
      <c r="K1174" s="121"/>
      <c r="L1174" s="121"/>
      <c r="M1174" s="139"/>
      <c r="N1174" s="139"/>
      <c r="O1174" s="139"/>
      <c r="P1174" s="121"/>
    </row>
    <row r="1175" spans="6:16" s="30" customFormat="1" x14ac:dyDescent="0.35">
      <c r="F1175" s="26"/>
      <c r="G1175" s="26"/>
      <c r="H1175" s="26"/>
      <c r="I1175" s="121"/>
      <c r="J1175" s="121"/>
      <c r="K1175" s="121"/>
      <c r="L1175" s="121"/>
      <c r="M1175" s="139"/>
      <c r="N1175" s="139"/>
      <c r="O1175" s="139"/>
      <c r="P1175" s="121"/>
    </row>
    <row r="1176" spans="6:16" s="30" customFormat="1" x14ac:dyDescent="0.35">
      <c r="F1176" s="26"/>
      <c r="G1176" s="26"/>
      <c r="H1176" s="26"/>
      <c r="I1176" s="121"/>
      <c r="J1176" s="121"/>
      <c r="K1176" s="121"/>
      <c r="L1176" s="121"/>
      <c r="M1176" s="139"/>
      <c r="N1176" s="139"/>
      <c r="O1176" s="139"/>
      <c r="P1176" s="121"/>
    </row>
    <row r="1177" spans="6:16" s="30" customFormat="1" x14ac:dyDescent="0.35">
      <c r="F1177" s="26"/>
      <c r="G1177" s="26"/>
      <c r="H1177" s="26"/>
      <c r="I1177" s="121"/>
      <c r="J1177" s="121"/>
      <c r="K1177" s="121"/>
      <c r="L1177" s="121"/>
      <c r="M1177" s="139"/>
      <c r="N1177" s="139"/>
      <c r="O1177" s="139"/>
      <c r="P1177" s="121"/>
    </row>
    <row r="1178" spans="6:16" s="30" customFormat="1" x14ac:dyDescent="0.35">
      <c r="F1178" s="26"/>
      <c r="G1178" s="26"/>
      <c r="H1178" s="26"/>
      <c r="I1178" s="121"/>
      <c r="J1178" s="121"/>
      <c r="K1178" s="121"/>
      <c r="L1178" s="121"/>
      <c r="M1178" s="139"/>
      <c r="N1178" s="139"/>
      <c r="O1178" s="139"/>
      <c r="P1178" s="121"/>
    </row>
    <row r="1179" spans="6:16" s="30" customFormat="1" x14ac:dyDescent="0.35">
      <c r="F1179" s="26"/>
      <c r="G1179" s="26"/>
      <c r="H1179" s="26"/>
      <c r="I1179" s="121"/>
      <c r="J1179" s="121"/>
      <c r="K1179" s="121"/>
      <c r="L1179" s="121"/>
      <c r="M1179" s="139"/>
      <c r="N1179" s="139"/>
      <c r="O1179" s="139"/>
      <c r="P1179" s="121"/>
    </row>
    <row r="1180" spans="6:16" s="30" customFormat="1" x14ac:dyDescent="0.35">
      <c r="F1180" s="26"/>
      <c r="G1180" s="26"/>
      <c r="H1180" s="26"/>
      <c r="I1180" s="121"/>
      <c r="J1180" s="121"/>
      <c r="K1180" s="121"/>
      <c r="L1180" s="121"/>
      <c r="M1180" s="139"/>
      <c r="N1180" s="139"/>
      <c r="O1180" s="139"/>
      <c r="P1180" s="121"/>
    </row>
    <row r="1181" spans="6:16" s="30" customFormat="1" x14ac:dyDescent="0.35">
      <c r="F1181" s="26"/>
      <c r="G1181" s="26"/>
      <c r="H1181" s="26"/>
      <c r="I1181" s="121"/>
      <c r="J1181" s="121"/>
      <c r="K1181" s="121"/>
      <c r="L1181" s="121"/>
      <c r="M1181" s="139"/>
      <c r="N1181" s="139"/>
      <c r="O1181" s="139"/>
      <c r="P1181" s="121"/>
    </row>
    <row r="1182" spans="6:16" s="30" customFormat="1" x14ac:dyDescent="0.35">
      <c r="F1182" s="26"/>
      <c r="G1182" s="26"/>
      <c r="H1182" s="26"/>
      <c r="I1182" s="121"/>
      <c r="J1182" s="121"/>
      <c r="K1182" s="121"/>
      <c r="L1182" s="121"/>
      <c r="M1182" s="139"/>
      <c r="N1182" s="139"/>
      <c r="O1182" s="139"/>
      <c r="P1182" s="121"/>
    </row>
    <row r="1183" spans="6:16" s="30" customFormat="1" x14ac:dyDescent="0.35">
      <c r="F1183" s="26"/>
      <c r="G1183" s="26"/>
      <c r="H1183" s="26"/>
      <c r="I1183" s="121"/>
      <c r="J1183" s="121"/>
      <c r="K1183" s="121"/>
      <c r="L1183" s="121"/>
      <c r="M1183" s="139"/>
      <c r="N1183" s="139"/>
      <c r="O1183" s="139"/>
      <c r="P1183" s="121"/>
    </row>
    <row r="1184" spans="6:16" s="30" customFormat="1" x14ac:dyDescent="0.35">
      <c r="F1184" s="26"/>
      <c r="G1184" s="26"/>
      <c r="H1184" s="26"/>
      <c r="I1184" s="121"/>
      <c r="J1184" s="121"/>
      <c r="K1184" s="121"/>
      <c r="L1184" s="121"/>
      <c r="M1184" s="139"/>
      <c r="N1184" s="139"/>
      <c r="O1184" s="139"/>
      <c r="P1184" s="121"/>
    </row>
    <row r="1185" spans="6:16" s="30" customFormat="1" x14ac:dyDescent="0.35">
      <c r="F1185" s="26"/>
      <c r="G1185" s="26"/>
      <c r="H1185" s="26"/>
      <c r="I1185" s="121"/>
      <c r="J1185" s="121"/>
      <c r="K1185" s="121"/>
      <c r="L1185" s="121"/>
      <c r="M1185" s="139"/>
      <c r="N1185" s="139"/>
      <c r="O1185" s="139"/>
      <c r="P1185" s="121"/>
    </row>
    <row r="1186" spans="6:16" s="30" customFormat="1" x14ac:dyDescent="0.35">
      <c r="F1186" s="26"/>
      <c r="G1186" s="26"/>
      <c r="H1186" s="26"/>
      <c r="I1186" s="121"/>
      <c r="J1186" s="121"/>
      <c r="K1186" s="121"/>
      <c r="L1186" s="121"/>
      <c r="M1186" s="139"/>
      <c r="N1186" s="139"/>
      <c r="O1186" s="139"/>
      <c r="P1186" s="121"/>
    </row>
    <row r="1187" spans="6:16" s="30" customFormat="1" x14ac:dyDescent="0.35">
      <c r="F1187" s="26"/>
      <c r="G1187" s="26"/>
      <c r="H1187" s="26"/>
      <c r="I1187" s="121"/>
      <c r="J1187" s="121"/>
      <c r="K1187" s="121"/>
      <c r="L1187" s="121"/>
      <c r="M1187" s="139"/>
      <c r="N1187" s="139"/>
      <c r="O1187" s="139"/>
      <c r="P1187" s="121"/>
    </row>
    <row r="1188" spans="6:16" s="30" customFormat="1" x14ac:dyDescent="0.35">
      <c r="F1188" s="26"/>
      <c r="G1188" s="26"/>
      <c r="H1188" s="26"/>
      <c r="I1188" s="121"/>
      <c r="J1188" s="121"/>
      <c r="K1188" s="121"/>
      <c r="L1188" s="121"/>
      <c r="M1188" s="139"/>
      <c r="N1188" s="139"/>
      <c r="O1188" s="139"/>
      <c r="P1188" s="121"/>
    </row>
    <row r="1189" spans="6:16" s="30" customFormat="1" x14ac:dyDescent="0.35">
      <c r="F1189" s="26"/>
      <c r="G1189" s="26"/>
      <c r="H1189" s="26"/>
      <c r="I1189" s="121"/>
      <c r="J1189" s="121"/>
      <c r="K1189" s="121"/>
      <c r="L1189" s="121"/>
      <c r="M1189" s="139"/>
      <c r="N1189" s="139"/>
      <c r="O1189" s="139"/>
      <c r="P1189" s="121"/>
    </row>
    <row r="1190" spans="6:16" s="30" customFormat="1" x14ac:dyDescent="0.35">
      <c r="F1190" s="26"/>
      <c r="G1190" s="26"/>
      <c r="H1190" s="26"/>
      <c r="I1190" s="121"/>
      <c r="J1190" s="121"/>
      <c r="K1190" s="121"/>
      <c r="L1190" s="121"/>
      <c r="M1190" s="139"/>
      <c r="N1190" s="139"/>
      <c r="O1190" s="139"/>
      <c r="P1190" s="121"/>
    </row>
    <row r="1191" spans="6:16" s="30" customFormat="1" x14ac:dyDescent="0.35">
      <c r="F1191" s="26"/>
      <c r="G1191" s="26"/>
      <c r="H1191" s="26"/>
      <c r="I1191" s="121"/>
      <c r="J1191" s="121"/>
      <c r="K1191" s="121"/>
      <c r="L1191" s="121"/>
      <c r="M1191" s="139"/>
      <c r="N1191" s="139"/>
      <c r="O1191" s="139"/>
      <c r="P1191" s="121"/>
    </row>
    <row r="1192" spans="6:16" s="30" customFormat="1" x14ac:dyDescent="0.35">
      <c r="F1192" s="26"/>
      <c r="G1192" s="26"/>
      <c r="H1192" s="26"/>
      <c r="I1192" s="121"/>
      <c r="J1192" s="121"/>
      <c r="K1192" s="121"/>
      <c r="L1192" s="121"/>
      <c r="M1192" s="139"/>
      <c r="N1192" s="139"/>
      <c r="O1192" s="139"/>
      <c r="P1192" s="121"/>
    </row>
    <row r="1193" spans="6:16" s="30" customFormat="1" x14ac:dyDescent="0.35">
      <c r="F1193" s="26"/>
      <c r="G1193" s="26"/>
      <c r="H1193" s="26"/>
      <c r="I1193" s="121"/>
      <c r="J1193" s="121"/>
      <c r="K1193" s="121"/>
      <c r="L1193" s="121"/>
      <c r="M1193" s="139"/>
      <c r="N1193" s="139"/>
      <c r="O1193" s="139"/>
      <c r="P1193" s="121"/>
    </row>
    <row r="1194" spans="6:16" s="30" customFormat="1" x14ac:dyDescent="0.35">
      <c r="F1194" s="26"/>
      <c r="G1194" s="26"/>
      <c r="H1194" s="26"/>
      <c r="I1194" s="121"/>
      <c r="J1194" s="121"/>
      <c r="K1194" s="121"/>
      <c r="L1194" s="121"/>
      <c r="M1194" s="139"/>
      <c r="N1194" s="139"/>
      <c r="O1194" s="139"/>
      <c r="P1194" s="121"/>
    </row>
    <row r="1195" spans="6:16" s="30" customFormat="1" x14ac:dyDescent="0.35">
      <c r="F1195" s="26"/>
      <c r="G1195" s="26"/>
      <c r="H1195" s="26"/>
      <c r="I1195" s="121"/>
      <c r="J1195" s="121"/>
      <c r="K1195" s="121"/>
      <c r="L1195" s="121"/>
      <c r="M1195" s="139"/>
      <c r="N1195" s="139"/>
      <c r="O1195" s="139"/>
      <c r="P1195" s="121"/>
    </row>
    <row r="1196" spans="6:16" s="30" customFormat="1" x14ac:dyDescent="0.35">
      <c r="F1196" s="26"/>
      <c r="G1196" s="26"/>
      <c r="H1196" s="26"/>
      <c r="I1196" s="121"/>
      <c r="J1196" s="121"/>
      <c r="K1196" s="121"/>
      <c r="L1196" s="121"/>
      <c r="M1196" s="139"/>
      <c r="N1196" s="139"/>
      <c r="O1196" s="139"/>
      <c r="P1196" s="121"/>
    </row>
    <row r="1197" spans="6:16" s="30" customFormat="1" x14ac:dyDescent="0.35">
      <c r="F1197" s="26"/>
      <c r="G1197" s="26"/>
      <c r="H1197" s="26"/>
      <c r="I1197" s="121"/>
      <c r="J1197" s="121"/>
      <c r="K1197" s="121"/>
      <c r="L1197" s="121"/>
      <c r="M1197" s="139"/>
      <c r="N1197" s="139"/>
      <c r="O1197" s="139"/>
      <c r="P1197" s="121"/>
    </row>
    <row r="1198" spans="6:16" s="30" customFormat="1" x14ac:dyDescent="0.35">
      <c r="F1198" s="26"/>
      <c r="G1198" s="26"/>
      <c r="H1198" s="26"/>
      <c r="I1198" s="121"/>
      <c r="J1198" s="121"/>
      <c r="K1198" s="121"/>
      <c r="L1198" s="121"/>
      <c r="M1198" s="139"/>
      <c r="N1198" s="139"/>
      <c r="O1198" s="139"/>
      <c r="P1198" s="121"/>
    </row>
    <row r="1199" spans="6:16" s="30" customFormat="1" x14ac:dyDescent="0.35">
      <c r="F1199" s="26"/>
      <c r="G1199" s="26"/>
      <c r="H1199" s="26"/>
      <c r="I1199" s="121"/>
      <c r="J1199" s="121"/>
      <c r="K1199" s="121"/>
      <c r="L1199" s="121"/>
      <c r="M1199" s="139"/>
      <c r="N1199" s="139"/>
      <c r="O1199" s="139"/>
      <c r="P1199" s="121"/>
    </row>
    <row r="1200" spans="6:16" s="30" customFormat="1" x14ac:dyDescent="0.35">
      <c r="F1200" s="26"/>
      <c r="G1200" s="26"/>
      <c r="H1200" s="26"/>
      <c r="I1200" s="121"/>
      <c r="J1200" s="121"/>
      <c r="K1200" s="121"/>
      <c r="L1200" s="121"/>
      <c r="M1200" s="139"/>
      <c r="N1200" s="139"/>
      <c r="O1200" s="139"/>
      <c r="P1200" s="121"/>
    </row>
    <row r="1201" spans="6:16" s="30" customFormat="1" x14ac:dyDescent="0.35">
      <c r="F1201" s="26"/>
      <c r="G1201" s="26"/>
      <c r="H1201" s="26"/>
      <c r="I1201" s="121"/>
      <c r="J1201" s="121"/>
      <c r="K1201" s="121"/>
      <c r="L1201" s="121"/>
      <c r="M1201" s="139"/>
      <c r="N1201" s="139"/>
      <c r="O1201" s="139"/>
      <c r="P1201" s="121"/>
    </row>
    <row r="1202" spans="6:16" s="30" customFormat="1" x14ac:dyDescent="0.35">
      <c r="F1202" s="26"/>
      <c r="G1202" s="26"/>
      <c r="H1202" s="26"/>
      <c r="I1202" s="121"/>
      <c r="J1202" s="121"/>
      <c r="K1202" s="121"/>
      <c r="L1202" s="121"/>
      <c r="M1202" s="139"/>
      <c r="N1202" s="139"/>
      <c r="O1202" s="139"/>
      <c r="P1202" s="121"/>
    </row>
    <row r="1203" spans="6:16" s="30" customFormat="1" x14ac:dyDescent="0.35">
      <c r="F1203" s="26"/>
      <c r="G1203" s="26"/>
      <c r="H1203" s="26"/>
      <c r="I1203" s="121"/>
      <c r="J1203" s="121"/>
      <c r="K1203" s="121"/>
      <c r="L1203" s="121"/>
      <c r="M1203" s="139"/>
      <c r="N1203" s="139"/>
      <c r="O1203" s="139"/>
      <c r="P1203" s="121"/>
    </row>
    <row r="1204" spans="6:16" s="30" customFormat="1" x14ac:dyDescent="0.35">
      <c r="F1204" s="26"/>
      <c r="G1204" s="26"/>
      <c r="H1204" s="26"/>
      <c r="I1204" s="121"/>
      <c r="J1204" s="121"/>
      <c r="K1204" s="121"/>
      <c r="L1204" s="121"/>
      <c r="M1204" s="139"/>
      <c r="N1204" s="139"/>
      <c r="O1204" s="139"/>
      <c r="P1204" s="121"/>
    </row>
    <row r="1205" spans="6:16" s="30" customFormat="1" x14ac:dyDescent="0.35">
      <c r="F1205" s="26"/>
      <c r="G1205" s="26"/>
      <c r="H1205" s="26"/>
      <c r="I1205" s="121"/>
      <c r="J1205" s="121"/>
      <c r="K1205" s="121"/>
      <c r="L1205" s="121"/>
      <c r="M1205" s="139"/>
      <c r="N1205" s="139"/>
      <c r="O1205" s="139"/>
      <c r="P1205" s="121"/>
    </row>
    <row r="1206" spans="6:16" s="30" customFormat="1" x14ac:dyDescent="0.35">
      <c r="F1206" s="26"/>
      <c r="G1206" s="26"/>
      <c r="H1206" s="26"/>
      <c r="I1206" s="121"/>
      <c r="J1206" s="121"/>
      <c r="K1206" s="121"/>
      <c r="L1206" s="121"/>
      <c r="M1206" s="139"/>
      <c r="N1206" s="139"/>
      <c r="O1206" s="139"/>
      <c r="P1206" s="121"/>
    </row>
    <row r="1207" spans="6:16" s="30" customFormat="1" x14ac:dyDescent="0.35">
      <c r="F1207" s="26"/>
      <c r="G1207" s="26"/>
      <c r="H1207" s="26"/>
      <c r="I1207" s="121"/>
      <c r="J1207" s="121"/>
      <c r="K1207" s="121"/>
      <c r="L1207" s="121"/>
      <c r="M1207" s="139"/>
      <c r="N1207" s="139"/>
      <c r="O1207" s="139"/>
      <c r="P1207" s="121"/>
    </row>
    <row r="1208" spans="6:16" s="30" customFormat="1" x14ac:dyDescent="0.35">
      <c r="F1208" s="26"/>
      <c r="G1208" s="26"/>
      <c r="H1208" s="26"/>
      <c r="I1208" s="121"/>
      <c r="J1208" s="121"/>
      <c r="K1208" s="121"/>
      <c r="L1208" s="121"/>
      <c r="M1208" s="139"/>
      <c r="N1208" s="139"/>
      <c r="O1208" s="139"/>
      <c r="P1208" s="121"/>
    </row>
    <row r="1209" spans="6:16" s="30" customFormat="1" x14ac:dyDescent="0.35">
      <c r="F1209" s="26"/>
      <c r="G1209" s="26"/>
      <c r="H1209" s="26"/>
      <c r="I1209" s="121"/>
      <c r="J1209" s="121"/>
      <c r="K1209" s="121"/>
      <c r="L1209" s="121"/>
      <c r="M1209" s="139"/>
      <c r="N1209" s="139"/>
      <c r="O1209" s="139"/>
      <c r="P1209" s="121"/>
    </row>
    <row r="1210" spans="6:16" s="30" customFormat="1" x14ac:dyDescent="0.35">
      <c r="F1210" s="26"/>
      <c r="G1210" s="26"/>
      <c r="H1210" s="26"/>
      <c r="I1210" s="121"/>
      <c r="J1210" s="121"/>
      <c r="K1210" s="121"/>
      <c r="L1210" s="121"/>
      <c r="M1210" s="139"/>
      <c r="N1210" s="139"/>
      <c r="O1210" s="139"/>
      <c r="P1210" s="121"/>
    </row>
    <row r="1211" spans="6:16" s="30" customFormat="1" x14ac:dyDescent="0.35">
      <c r="F1211" s="26"/>
      <c r="G1211" s="26"/>
      <c r="H1211" s="26"/>
      <c r="I1211" s="121"/>
      <c r="J1211" s="121"/>
      <c r="K1211" s="121"/>
      <c r="L1211" s="121"/>
      <c r="M1211" s="139"/>
      <c r="N1211" s="139"/>
      <c r="O1211" s="139"/>
      <c r="P1211" s="121"/>
    </row>
    <row r="1212" spans="6:16" s="30" customFormat="1" x14ac:dyDescent="0.35">
      <c r="F1212" s="26"/>
      <c r="G1212" s="26"/>
      <c r="H1212" s="26"/>
      <c r="I1212" s="121"/>
      <c r="J1212" s="121"/>
      <c r="K1212" s="121"/>
      <c r="L1212" s="121"/>
      <c r="M1212" s="139"/>
      <c r="N1212" s="139"/>
      <c r="O1212" s="139"/>
      <c r="P1212" s="121"/>
    </row>
    <row r="1213" spans="6:16" s="30" customFormat="1" x14ac:dyDescent="0.35">
      <c r="F1213" s="26"/>
      <c r="G1213" s="26"/>
      <c r="H1213" s="26"/>
      <c r="I1213" s="121"/>
      <c r="J1213" s="121"/>
      <c r="K1213" s="121"/>
      <c r="L1213" s="121"/>
      <c r="M1213" s="139"/>
      <c r="N1213" s="139"/>
      <c r="O1213" s="139"/>
      <c r="P1213" s="121"/>
    </row>
    <row r="1214" spans="6:16" s="30" customFormat="1" x14ac:dyDescent="0.35">
      <c r="F1214" s="26"/>
      <c r="G1214" s="26"/>
      <c r="H1214" s="26"/>
      <c r="I1214" s="121"/>
      <c r="J1214" s="121"/>
      <c r="K1214" s="121"/>
      <c r="L1214" s="121"/>
      <c r="M1214" s="139"/>
      <c r="N1214" s="139"/>
      <c r="O1214" s="139"/>
      <c r="P1214" s="121"/>
    </row>
    <row r="1215" spans="6:16" s="30" customFormat="1" x14ac:dyDescent="0.35">
      <c r="F1215" s="26"/>
      <c r="G1215" s="26"/>
      <c r="H1215" s="26"/>
      <c r="I1215" s="121"/>
      <c r="J1215" s="121"/>
      <c r="K1215" s="121"/>
      <c r="L1215" s="121"/>
      <c r="M1215" s="139"/>
      <c r="N1215" s="139"/>
      <c r="O1215" s="139"/>
      <c r="P1215" s="121"/>
    </row>
    <row r="1216" spans="6:16" s="30" customFormat="1" x14ac:dyDescent="0.35">
      <c r="F1216" s="26"/>
      <c r="G1216" s="26"/>
      <c r="H1216" s="26"/>
      <c r="I1216" s="121"/>
      <c r="J1216" s="121"/>
      <c r="K1216" s="121"/>
      <c r="L1216" s="121"/>
      <c r="M1216" s="139"/>
      <c r="N1216" s="139"/>
      <c r="O1216" s="139"/>
      <c r="P1216" s="121"/>
    </row>
    <row r="1217" spans="6:16" s="30" customFormat="1" x14ac:dyDescent="0.35">
      <c r="F1217" s="26"/>
      <c r="G1217" s="26"/>
      <c r="H1217" s="26"/>
      <c r="I1217" s="121"/>
      <c r="J1217" s="121"/>
      <c r="K1217" s="121"/>
      <c r="L1217" s="121"/>
      <c r="M1217" s="139"/>
      <c r="N1217" s="139"/>
      <c r="O1217" s="139"/>
      <c r="P1217" s="121"/>
    </row>
    <row r="1218" spans="6:16" s="30" customFormat="1" x14ac:dyDescent="0.35">
      <c r="F1218" s="26"/>
      <c r="G1218" s="26"/>
      <c r="H1218" s="26"/>
      <c r="I1218" s="121"/>
      <c r="J1218" s="121"/>
      <c r="K1218" s="121"/>
      <c r="L1218" s="121"/>
      <c r="M1218" s="139"/>
      <c r="N1218" s="139"/>
      <c r="O1218" s="139"/>
      <c r="P1218" s="121"/>
    </row>
    <row r="1219" spans="6:16" s="30" customFormat="1" x14ac:dyDescent="0.35">
      <c r="F1219" s="26"/>
      <c r="G1219" s="26"/>
      <c r="H1219" s="26"/>
      <c r="I1219" s="121"/>
      <c r="J1219" s="121"/>
      <c r="K1219" s="121"/>
      <c r="L1219" s="121"/>
      <c r="M1219" s="139"/>
      <c r="N1219" s="139"/>
      <c r="O1219" s="139"/>
      <c r="P1219" s="121"/>
    </row>
    <row r="1220" spans="6:16" s="30" customFormat="1" x14ac:dyDescent="0.35">
      <c r="F1220" s="26"/>
      <c r="G1220" s="26"/>
      <c r="H1220" s="26"/>
      <c r="I1220" s="121"/>
      <c r="J1220" s="121"/>
      <c r="K1220" s="121"/>
      <c r="L1220" s="121"/>
      <c r="M1220" s="139"/>
      <c r="N1220" s="139"/>
      <c r="O1220" s="139"/>
      <c r="P1220" s="121"/>
    </row>
    <row r="1221" spans="6:16" s="30" customFormat="1" x14ac:dyDescent="0.35">
      <c r="F1221" s="26"/>
      <c r="G1221" s="26"/>
      <c r="H1221" s="26"/>
      <c r="I1221" s="121"/>
      <c r="J1221" s="121"/>
      <c r="K1221" s="121"/>
      <c r="L1221" s="121"/>
      <c r="M1221" s="139"/>
      <c r="N1221" s="139"/>
      <c r="O1221" s="139"/>
      <c r="P1221" s="121"/>
    </row>
    <row r="1222" spans="6:16" s="30" customFormat="1" x14ac:dyDescent="0.35">
      <c r="F1222" s="26"/>
      <c r="G1222" s="26"/>
      <c r="H1222" s="26"/>
      <c r="I1222" s="121"/>
      <c r="J1222" s="121"/>
      <c r="K1222" s="121"/>
      <c r="L1222" s="121"/>
      <c r="M1222" s="139"/>
      <c r="N1222" s="139"/>
      <c r="O1222" s="139"/>
      <c r="P1222" s="121"/>
    </row>
    <row r="1223" spans="6:16" s="30" customFormat="1" x14ac:dyDescent="0.35">
      <c r="F1223" s="26"/>
      <c r="G1223" s="26"/>
      <c r="H1223" s="26"/>
      <c r="I1223" s="121"/>
      <c r="J1223" s="121"/>
      <c r="K1223" s="121"/>
      <c r="L1223" s="121"/>
      <c r="M1223" s="139"/>
      <c r="N1223" s="139"/>
      <c r="O1223" s="139"/>
      <c r="P1223" s="121"/>
    </row>
    <row r="1224" spans="6:16" s="30" customFormat="1" x14ac:dyDescent="0.35">
      <c r="F1224" s="26"/>
      <c r="G1224" s="26"/>
      <c r="H1224" s="26"/>
      <c r="I1224" s="121"/>
      <c r="J1224" s="121"/>
      <c r="K1224" s="121"/>
      <c r="L1224" s="121"/>
      <c r="M1224" s="139"/>
      <c r="N1224" s="139"/>
      <c r="O1224" s="139"/>
      <c r="P1224" s="121"/>
    </row>
    <row r="1225" spans="6:16" s="30" customFormat="1" x14ac:dyDescent="0.35">
      <c r="F1225" s="26"/>
      <c r="G1225" s="26"/>
      <c r="H1225" s="26"/>
      <c r="I1225" s="121"/>
      <c r="J1225" s="121"/>
      <c r="K1225" s="121"/>
      <c r="L1225" s="121"/>
      <c r="M1225" s="139"/>
      <c r="N1225" s="139"/>
      <c r="O1225" s="139"/>
      <c r="P1225" s="121"/>
    </row>
    <row r="1226" spans="6:16" s="30" customFormat="1" x14ac:dyDescent="0.35">
      <c r="F1226" s="26"/>
      <c r="G1226" s="26"/>
      <c r="H1226" s="26"/>
      <c r="I1226" s="121"/>
      <c r="J1226" s="121"/>
      <c r="K1226" s="121"/>
      <c r="L1226" s="121"/>
      <c r="M1226" s="139"/>
      <c r="N1226" s="139"/>
      <c r="O1226" s="139"/>
      <c r="P1226" s="121"/>
    </row>
    <row r="1227" spans="6:16" s="30" customFormat="1" x14ac:dyDescent="0.35">
      <c r="F1227" s="26"/>
      <c r="G1227" s="26"/>
      <c r="H1227" s="26"/>
      <c r="I1227" s="121"/>
      <c r="J1227" s="121"/>
      <c r="K1227" s="121"/>
      <c r="L1227" s="121"/>
      <c r="M1227" s="139"/>
      <c r="N1227" s="139"/>
      <c r="O1227" s="139"/>
      <c r="P1227" s="121"/>
    </row>
    <row r="1228" spans="6:16" s="30" customFormat="1" x14ac:dyDescent="0.35">
      <c r="F1228" s="26"/>
      <c r="G1228" s="26"/>
      <c r="H1228" s="26"/>
      <c r="I1228" s="121"/>
      <c r="J1228" s="121"/>
      <c r="K1228" s="121"/>
      <c r="L1228" s="121"/>
      <c r="M1228" s="139"/>
      <c r="N1228" s="139"/>
      <c r="O1228" s="139"/>
      <c r="P1228" s="121"/>
    </row>
    <row r="1229" spans="6:16" s="30" customFormat="1" x14ac:dyDescent="0.35">
      <c r="F1229" s="26"/>
      <c r="G1229" s="26"/>
      <c r="H1229" s="26"/>
      <c r="I1229" s="121"/>
      <c r="J1229" s="121"/>
      <c r="K1229" s="121"/>
      <c r="L1229" s="121"/>
      <c r="M1229" s="139"/>
      <c r="N1229" s="139"/>
      <c r="O1229" s="139"/>
      <c r="P1229" s="121"/>
    </row>
    <row r="1230" spans="6:16" s="30" customFormat="1" x14ac:dyDescent="0.35">
      <c r="F1230" s="26"/>
      <c r="G1230" s="26"/>
      <c r="H1230" s="26"/>
      <c r="I1230" s="121"/>
      <c r="J1230" s="121"/>
      <c r="K1230" s="121"/>
      <c r="L1230" s="121"/>
      <c r="M1230" s="139"/>
      <c r="N1230" s="139"/>
      <c r="O1230" s="139"/>
      <c r="P1230" s="121"/>
    </row>
    <row r="1231" spans="6:16" s="30" customFormat="1" x14ac:dyDescent="0.35">
      <c r="F1231" s="26"/>
      <c r="G1231" s="26"/>
      <c r="H1231" s="26"/>
      <c r="I1231" s="121"/>
      <c r="J1231" s="121"/>
      <c r="K1231" s="121"/>
      <c r="L1231" s="121"/>
      <c r="M1231" s="139"/>
      <c r="N1231" s="139"/>
      <c r="O1231" s="139"/>
      <c r="P1231" s="121"/>
    </row>
    <row r="1232" spans="6:16" s="30" customFormat="1" x14ac:dyDescent="0.35">
      <c r="F1232" s="26"/>
      <c r="G1232" s="26"/>
      <c r="H1232" s="26"/>
      <c r="I1232" s="121"/>
      <c r="J1232" s="121"/>
      <c r="K1232" s="121"/>
      <c r="L1232" s="121"/>
      <c r="M1232" s="139"/>
      <c r="N1232" s="139"/>
      <c r="O1232" s="139"/>
      <c r="P1232" s="121"/>
    </row>
    <row r="1233" spans="5:16" s="30" customFormat="1" x14ac:dyDescent="0.35">
      <c r="F1233" s="26"/>
      <c r="G1233" s="26"/>
      <c r="H1233" s="26"/>
      <c r="I1233" s="121"/>
      <c r="J1233" s="121"/>
      <c r="K1233" s="121"/>
      <c r="L1233" s="121"/>
      <c r="M1233" s="139"/>
      <c r="N1233" s="139"/>
      <c r="O1233" s="139"/>
      <c r="P1233" s="121"/>
    </row>
    <row r="1234" spans="5:16" s="30" customFormat="1" x14ac:dyDescent="0.35">
      <c r="F1234" s="26"/>
      <c r="G1234" s="26"/>
      <c r="H1234" s="26"/>
      <c r="I1234" s="121"/>
      <c r="J1234" s="121"/>
      <c r="K1234" s="121"/>
      <c r="L1234" s="121"/>
      <c r="M1234" s="139"/>
      <c r="N1234" s="139"/>
      <c r="O1234" s="139"/>
      <c r="P1234" s="121"/>
    </row>
    <row r="1235" spans="5:16" s="30" customFormat="1" x14ac:dyDescent="0.35">
      <c r="F1235" s="26"/>
      <c r="G1235" s="26"/>
      <c r="H1235" s="26"/>
      <c r="I1235" s="121"/>
      <c r="J1235" s="121"/>
      <c r="K1235" s="121"/>
      <c r="L1235" s="121"/>
      <c r="M1235" s="139"/>
      <c r="N1235" s="139"/>
      <c r="O1235" s="139"/>
      <c r="P1235" s="121"/>
    </row>
    <row r="1236" spans="5:16" s="30" customFormat="1" x14ac:dyDescent="0.35">
      <c r="F1236" s="26"/>
      <c r="G1236" s="26"/>
      <c r="H1236" s="26"/>
      <c r="I1236" s="121"/>
      <c r="J1236" s="121"/>
      <c r="K1236" s="121"/>
      <c r="L1236" s="121"/>
      <c r="M1236" s="139"/>
      <c r="N1236" s="139"/>
      <c r="O1236" s="139"/>
      <c r="P1236" s="121"/>
    </row>
    <row r="1237" spans="5:16" s="30" customFormat="1" x14ac:dyDescent="0.35">
      <c r="F1237" s="26"/>
      <c r="G1237" s="26"/>
      <c r="H1237" s="26"/>
      <c r="I1237" s="121"/>
      <c r="J1237" s="121"/>
      <c r="K1237" s="121"/>
      <c r="L1237" s="121"/>
      <c r="M1237" s="139"/>
      <c r="N1237" s="139"/>
      <c r="O1237" s="139"/>
      <c r="P1237" s="121"/>
    </row>
    <row r="1238" spans="5:16" s="30" customFormat="1" x14ac:dyDescent="0.35">
      <c r="F1238" s="26"/>
      <c r="G1238" s="26"/>
      <c r="H1238" s="26"/>
      <c r="I1238" s="121"/>
      <c r="J1238" s="121"/>
      <c r="K1238" s="121"/>
      <c r="L1238" s="121"/>
      <c r="M1238" s="139"/>
      <c r="N1238" s="139"/>
      <c r="O1238" s="139"/>
      <c r="P1238" s="121"/>
    </row>
    <row r="1239" spans="5:16" s="30" customFormat="1" x14ac:dyDescent="0.35">
      <c r="F1239" s="26"/>
      <c r="G1239" s="26"/>
      <c r="H1239" s="26"/>
      <c r="I1239" s="121"/>
      <c r="J1239" s="121"/>
      <c r="K1239" s="121"/>
      <c r="L1239" s="121"/>
      <c r="M1239" s="139"/>
      <c r="N1239" s="139"/>
      <c r="O1239" s="139"/>
      <c r="P1239" s="121"/>
    </row>
    <row r="1240" spans="5:16" s="30" customFormat="1" x14ac:dyDescent="0.35">
      <c r="F1240" s="26"/>
      <c r="G1240" s="26"/>
      <c r="H1240" s="26"/>
      <c r="I1240" s="121"/>
      <c r="J1240" s="121"/>
      <c r="K1240" s="121"/>
      <c r="L1240" s="121"/>
      <c r="M1240" s="139"/>
      <c r="N1240" s="139"/>
      <c r="O1240" s="139"/>
    </row>
    <row r="1241" spans="5:16" s="30" customFormat="1" x14ac:dyDescent="0.35">
      <c r="F1241" s="26"/>
      <c r="G1241" s="26"/>
      <c r="H1241" s="26"/>
      <c r="I1241" s="121"/>
      <c r="J1241" s="121"/>
      <c r="K1241" s="121"/>
      <c r="L1241" s="121"/>
      <c r="M1241" s="139"/>
      <c r="N1241" s="139"/>
      <c r="O1241" s="139"/>
      <c r="P1241" s="26"/>
    </row>
    <row r="1242" spans="5:16" x14ac:dyDescent="0.35">
      <c r="E1242" s="30"/>
      <c r="I1242" s="121"/>
      <c r="J1242" s="121"/>
      <c r="K1242" s="121"/>
      <c r="L1242" s="121"/>
      <c r="M1242" s="139"/>
      <c r="N1242" s="139"/>
      <c r="O1242" s="139"/>
    </row>
    <row r="1243" spans="5:16" x14ac:dyDescent="0.35">
      <c r="E1243" s="30"/>
      <c r="I1243" s="121"/>
      <c r="J1243" s="121"/>
      <c r="K1243" s="121"/>
      <c r="L1243" s="121"/>
      <c r="M1243" s="139"/>
      <c r="N1243" s="139"/>
      <c r="O1243" s="139"/>
    </row>
    <row r="1244" spans="5:16" x14ac:dyDescent="0.35">
      <c r="E1244" s="30"/>
      <c r="I1244" s="121"/>
      <c r="J1244" s="121"/>
      <c r="K1244" s="121"/>
      <c r="L1244" s="121"/>
      <c r="M1244" s="139"/>
      <c r="N1244" s="139"/>
      <c r="O1244" s="139"/>
    </row>
    <row r="1245" spans="5:16" x14ac:dyDescent="0.35">
      <c r="E1245" s="30"/>
      <c r="I1245" s="121"/>
      <c r="J1245" s="121"/>
      <c r="K1245" s="121"/>
      <c r="L1245" s="121"/>
      <c r="M1245" s="139"/>
      <c r="N1245" s="139"/>
      <c r="O1245" s="139"/>
    </row>
    <row r="1246" spans="5:16" x14ac:dyDescent="0.35">
      <c r="E1246" s="30"/>
      <c r="I1246" s="121"/>
      <c r="J1246" s="121"/>
      <c r="K1246" s="121"/>
      <c r="L1246" s="121"/>
      <c r="M1246" s="139"/>
      <c r="N1246" s="139"/>
      <c r="O1246" s="139"/>
    </row>
    <row r="1247" spans="5:16" x14ac:dyDescent="0.35">
      <c r="E1247" s="30"/>
      <c r="I1247" s="121"/>
      <c r="J1247" s="121"/>
      <c r="K1247" s="121"/>
      <c r="L1247" s="121"/>
      <c r="M1247" s="139"/>
      <c r="N1247" s="139"/>
      <c r="O1247" s="139"/>
    </row>
    <row r="1248" spans="5:16" x14ac:dyDescent="0.35">
      <c r="E1248" s="30"/>
      <c r="I1248" s="121"/>
      <c r="J1248" s="121"/>
      <c r="K1248" s="121"/>
      <c r="L1248" s="121"/>
      <c r="M1248" s="139"/>
      <c r="N1248" s="139"/>
      <c r="O1248" s="139"/>
    </row>
    <row r="1249" spans="5:15" x14ac:dyDescent="0.35">
      <c r="E1249" s="30"/>
      <c r="I1249" s="121"/>
      <c r="J1249" s="121"/>
      <c r="K1249" s="121"/>
      <c r="L1249" s="121"/>
      <c r="M1249" s="139"/>
      <c r="N1249" s="139"/>
      <c r="O1249" s="139"/>
    </row>
    <row r="1250" spans="5:15" x14ac:dyDescent="0.35">
      <c r="E1250" s="30"/>
      <c r="I1250" s="121"/>
      <c r="J1250" s="121"/>
      <c r="K1250" s="121"/>
      <c r="L1250" s="121"/>
      <c r="M1250" s="139"/>
      <c r="N1250" s="139"/>
      <c r="O1250" s="139"/>
    </row>
    <row r="1251" spans="5:15" x14ac:dyDescent="0.35">
      <c r="E1251" s="30"/>
      <c r="I1251" s="121"/>
      <c r="J1251" s="121"/>
      <c r="K1251" s="121"/>
      <c r="L1251" s="121"/>
      <c r="M1251" s="139"/>
      <c r="N1251" s="139"/>
      <c r="O1251" s="139"/>
    </row>
    <row r="1252" spans="5:15" x14ac:dyDescent="0.35">
      <c r="E1252" s="30"/>
      <c r="I1252" s="121"/>
      <c r="J1252" s="121"/>
      <c r="K1252" s="121"/>
      <c r="L1252" s="121"/>
      <c r="M1252" s="139"/>
      <c r="N1252" s="139"/>
      <c r="O1252" s="139"/>
    </row>
    <row r="1253" spans="5:15" x14ac:dyDescent="0.35">
      <c r="E1253" s="30"/>
      <c r="I1253" s="121"/>
      <c r="J1253" s="121"/>
      <c r="K1253" s="121"/>
      <c r="L1253" s="121"/>
      <c r="M1253" s="139"/>
      <c r="N1253" s="139"/>
      <c r="O1253" s="139"/>
    </row>
    <row r="1254" spans="5:15" x14ac:dyDescent="0.35">
      <c r="E1254" s="30"/>
      <c r="I1254" s="121"/>
      <c r="J1254" s="121"/>
      <c r="K1254" s="121"/>
      <c r="L1254" s="121"/>
      <c r="M1254" s="139"/>
      <c r="N1254" s="139"/>
      <c r="O1254" s="139"/>
    </row>
    <row r="1255" spans="5:15" x14ac:dyDescent="0.35">
      <c r="E1255" s="30"/>
      <c r="I1255" s="121"/>
      <c r="J1255" s="121"/>
      <c r="K1255" s="121"/>
      <c r="L1255" s="121"/>
      <c r="M1255" s="139"/>
      <c r="N1255" s="139"/>
      <c r="O1255" s="139"/>
    </row>
    <row r="1256" spans="5:15" x14ac:dyDescent="0.35">
      <c r="E1256" s="30"/>
      <c r="I1256" s="121"/>
      <c r="J1256" s="121"/>
      <c r="K1256" s="121"/>
      <c r="L1256" s="121"/>
      <c r="M1256" s="139"/>
      <c r="N1256" s="139"/>
      <c r="O1256" s="139"/>
    </row>
    <row r="1257" spans="5:15" x14ac:dyDescent="0.35">
      <c r="E1257" s="30"/>
      <c r="I1257" s="121"/>
      <c r="J1257" s="121"/>
      <c r="K1257" s="121"/>
      <c r="L1257" s="121"/>
      <c r="M1257" s="139"/>
      <c r="N1257" s="139"/>
      <c r="O1257" s="139"/>
    </row>
    <row r="1258" spans="5:15" x14ac:dyDescent="0.35">
      <c r="I1258" s="121"/>
      <c r="J1258" s="121"/>
      <c r="K1258" s="121"/>
      <c r="L1258" s="121"/>
      <c r="M1258" s="139"/>
      <c r="N1258" s="139"/>
      <c r="O1258" s="139"/>
    </row>
    <row r="1259" spans="5:15" x14ac:dyDescent="0.35">
      <c r="I1259" s="121"/>
      <c r="J1259" s="121"/>
      <c r="K1259" s="121"/>
      <c r="L1259" s="121"/>
      <c r="M1259" s="139"/>
      <c r="N1259" s="139"/>
      <c r="O1259" s="139"/>
    </row>
    <row r="1260" spans="5:15" x14ac:dyDescent="0.35">
      <c r="I1260" s="121"/>
      <c r="J1260" s="121"/>
      <c r="K1260" s="121"/>
      <c r="L1260" s="121"/>
      <c r="M1260" s="139"/>
      <c r="N1260" s="139"/>
      <c r="O1260" s="139"/>
    </row>
    <row r="1261" spans="5:15" x14ac:dyDescent="0.35">
      <c r="I1261" s="121"/>
      <c r="J1261" s="121"/>
      <c r="K1261" s="121"/>
      <c r="L1261" s="121"/>
      <c r="M1261" s="139"/>
      <c r="N1261" s="139"/>
      <c r="O1261" s="139"/>
    </row>
    <row r="1262" spans="5:15" x14ac:dyDescent="0.35">
      <c r="I1262" s="121"/>
      <c r="J1262" s="121"/>
      <c r="K1262" s="121"/>
      <c r="L1262" s="121"/>
      <c r="M1262" s="139"/>
      <c r="N1262" s="139"/>
      <c r="O1262" s="139"/>
    </row>
    <row r="1263" spans="5:15" x14ac:dyDescent="0.35">
      <c r="I1263" s="121"/>
      <c r="J1263" s="121"/>
      <c r="K1263" s="121"/>
      <c r="L1263" s="121"/>
      <c r="M1263" s="139"/>
      <c r="N1263" s="139"/>
      <c r="O1263" s="139"/>
    </row>
    <row r="1264" spans="5:15" x14ac:dyDescent="0.35">
      <c r="I1264" s="121"/>
      <c r="J1264" s="121"/>
      <c r="K1264" s="121"/>
      <c r="L1264" s="121"/>
      <c r="M1264" s="139"/>
      <c r="N1264" s="139"/>
      <c r="O1264" s="139"/>
    </row>
    <row r="1265" spans="9:15" x14ac:dyDescent="0.35">
      <c r="I1265" s="121"/>
      <c r="J1265" s="121"/>
      <c r="K1265" s="121"/>
      <c r="L1265" s="121"/>
      <c r="M1265" s="139"/>
      <c r="N1265" s="139"/>
      <c r="O1265" s="139"/>
    </row>
    <row r="1266" spans="9:15" x14ac:dyDescent="0.35">
      <c r="I1266" s="121"/>
      <c r="J1266" s="121"/>
      <c r="K1266" s="121"/>
      <c r="L1266" s="121"/>
      <c r="M1266" s="139"/>
      <c r="N1266" s="139"/>
      <c r="O1266" s="139"/>
    </row>
    <row r="1267" spans="9:15" x14ac:dyDescent="0.35">
      <c r="I1267" s="121"/>
      <c r="J1267" s="121"/>
      <c r="K1267" s="121"/>
      <c r="L1267" s="121"/>
      <c r="M1267" s="139"/>
      <c r="N1267" s="139"/>
      <c r="O1267" s="139"/>
    </row>
    <row r="1268" spans="9:15" x14ac:dyDescent="0.35">
      <c r="I1268" s="121"/>
      <c r="J1268" s="121"/>
      <c r="K1268" s="121"/>
      <c r="L1268" s="121"/>
      <c r="M1268" s="139"/>
      <c r="N1268" s="139"/>
      <c r="O1268" s="139"/>
    </row>
    <row r="1269" spans="9:15" x14ac:dyDescent="0.35">
      <c r="I1269" s="121"/>
      <c r="J1269" s="121"/>
      <c r="K1269" s="121"/>
      <c r="L1269" s="121"/>
      <c r="M1269" s="139"/>
      <c r="N1269" s="139"/>
      <c r="O1269" s="139"/>
    </row>
    <row r="1270" spans="9:15" x14ac:dyDescent="0.35">
      <c r="I1270" s="121"/>
      <c r="J1270" s="121"/>
      <c r="K1270" s="121"/>
      <c r="L1270" s="121"/>
      <c r="M1270" s="139"/>
      <c r="N1270" s="139"/>
      <c r="O1270" s="139"/>
    </row>
    <row r="1271" spans="9:15" x14ac:dyDescent="0.35">
      <c r="I1271" s="121"/>
      <c r="J1271" s="121"/>
      <c r="K1271" s="121"/>
      <c r="L1271" s="121"/>
      <c r="M1271" s="139"/>
      <c r="N1271" s="139"/>
      <c r="O1271" s="139"/>
    </row>
    <row r="1272" spans="9:15" x14ac:dyDescent="0.35">
      <c r="I1272" s="121"/>
      <c r="J1272" s="121"/>
      <c r="K1272" s="121"/>
      <c r="L1272" s="121"/>
      <c r="M1272" s="139"/>
      <c r="N1272" s="139"/>
      <c r="O1272" s="139"/>
    </row>
    <row r="1273" spans="9:15" x14ac:dyDescent="0.35">
      <c r="I1273" s="121"/>
      <c r="J1273" s="121"/>
      <c r="K1273" s="121"/>
      <c r="L1273" s="121"/>
      <c r="M1273" s="139"/>
      <c r="N1273" s="139"/>
      <c r="O1273" s="139"/>
    </row>
    <row r="1274" spans="9:15" x14ac:dyDescent="0.35">
      <c r="I1274" s="121"/>
      <c r="J1274" s="121"/>
      <c r="K1274" s="121"/>
      <c r="L1274" s="121"/>
      <c r="M1274" s="139"/>
      <c r="N1274" s="139"/>
      <c r="O1274" s="139"/>
    </row>
    <row r="1275" spans="9:15" x14ac:dyDescent="0.35">
      <c r="I1275" s="121"/>
      <c r="J1275" s="121"/>
      <c r="K1275" s="121"/>
      <c r="L1275" s="121"/>
      <c r="M1275" s="139"/>
      <c r="N1275" s="139"/>
      <c r="O1275" s="139"/>
    </row>
    <row r="1276" spans="9:15" x14ac:dyDescent="0.35">
      <c r="I1276" s="121"/>
      <c r="J1276" s="121"/>
      <c r="K1276" s="121"/>
      <c r="L1276" s="121"/>
      <c r="M1276" s="139"/>
      <c r="N1276" s="139"/>
      <c r="O1276" s="139"/>
    </row>
    <row r="1277" spans="9:15" x14ac:dyDescent="0.35">
      <c r="I1277" s="121"/>
      <c r="J1277" s="121"/>
      <c r="K1277" s="121"/>
      <c r="L1277" s="121"/>
      <c r="M1277" s="139"/>
      <c r="N1277" s="139"/>
      <c r="O1277" s="139"/>
    </row>
    <row r="1278" spans="9:15" x14ac:dyDescent="0.35">
      <c r="I1278" s="121"/>
      <c r="J1278" s="121"/>
      <c r="K1278" s="121"/>
      <c r="L1278" s="121"/>
      <c r="M1278" s="139"/>
      <c r="N1278" s="139"/>
      <c r="O1278" s="139"/>
    </row>
    <row r="1279" spans="9:15" x14ac:dyDescent="0.35">
      <c r="I1279" s="121"/>
      <c r="J1279" s="121"/>
      <c r="K1279" s="121"/>
      <c r="L1279" s="121"/>
      <c r="M1279" s="139"/>
      <c r="N1279" s="139"/>
      <c r="O1279" s="139"/>
    </row>
    <row r="1280" spans="9:15" x14ac:dyDescent="0.35">
      <c r="I1280" s="121"/>
      <c r="J1280" s="121"/>
      <c r="K1280" s="121"/>
      <c r="L1280" s="121"/>
      <c r="M1280" s="139"/>
      <c r="N1280" s="139"/>
      <c r="O1280" s="139"/>
    </row>
    <row r="1281" spans="6:15" x14ac:dyDescent="0.35">
      <c r="I1281" s="121"/>
      <c r="J1281" s="121"/>
      <c r="K1281" s="121"/>
      <c r="L1281" s="121"/>
      <c r="M1281" s="139"/>
      <c r="N1281" s="139"/>
      <c r="O1281" s="139"/>
    </row>
    <row r="1282" spans="6:15" x14ac:dyDescent="0.35">
      <c r="I1282" s="121"/>
      <c r="J1282" s="121"/>
      <c r="K1282" s="121"/>
      <c r="L1282" s="121"/>
      <c r="M1282" s="139"/>
      <c r="N1282" s="139"/>
      <c r="O1282" s="139"/>
    </row>
    <row r="1283" spans="6:15" x14ac:dyDescent="0.35">
      <c r="I1283" s="121"/>
      <c r="J1283" s="121"/>
      <c r="K1283" s="121"/>
      <c r="L1283" s="121"/>
      <c r="M1283" s="139"/>
      <c r="N1283" s="139"/>
      <c r="O1283" s="139"/>
    </row>
    <row r="1284" spans="6:15" x14ac:dyDescent="0.35">
      <c r="I1284" s="121"/>
      <c r="J1284" s="121"/>
      <c r="K1284" s="121"/>
      <c r="L1284" s="121"/>
      <c r="M1284" s="139"/>
      <c r="N1284" s="139"/>
      <c r="O1284" s="139"/>
    </row>
    <row r="1285" spans="6:15" x14ac:dyDescent="0.35">
      <c r="I1285" s="121"/>
      <c r="J1285" s="121"/>
      <c r="K1285" s="121"/>
      <c r="L1285" s="121"/>
      <c r="M1285" s="139"/>
      <c r="N1285" s="139"/>
      <c r="O1285" s="139"/>
    </row>
    <row r="1286" spans="6:15" x14ac:dyDescent="0.35">
      <c r="I1286" s="121"/>
      <c r="J1286" s="121"/>
      <c r="K1286" s="121"/>
      <c r="L1286" s="121"/>
      <c r="M1286" s="139"/>
      <c r="N1286" s="139"/>
      <c r="O1286" s="139"/>
    </row>
    <row r="1287" spans="6:15" x14ac:dyDescent="0.35">
      <c r="I1287" s="121"/>
      <c r="J1287" s="121"/>
      <c r="K1287" s="121"/>
      <c r="L1287" s="121"/>
      <c r="M1287" s="139"/>
      <c r="N1287" s="139"/>
      <c r="O1287" s="139"/>
    </row>
    <row r="1288" spans="6:15" x14ac:dyDescent="0.35">
      <c r="I1288" s="121"/>
      <c r="J1288" s="121"/>
      <c r="K1288" s="121"/>
      <c r="L1288" s="121"/>
      <c r="M1288" s="139"/>
      <c r="N1288" s="139"/>
      <c r="O1288" s="139"/>
    </row>
    <row r="1289" spans="6:15" x14ac:dyDescent="0.35">
      <c r="I1289" s="121"/>
      <c r="J1289" s="121"/>
      <c r="K1289" s="121"/>
      <c r="L1289" s="121"/>
      <c r="M1289" s="139"/>
      <c r="N1289" s="139"/>
      <c r="O1289" s="139"/>
    </row>
    <row r="1290" spans="6:15" x14ac:dyDescent="0.35">
      <c r="I1290" s="121"/>
      <c r="J1290" s="121"/>
      <c r="K1290" s="121"/>
      <c r="L1290" s="121"/>
      <c r="M1290" s="139"/>
      <c r="N1290" s="139"/>
      <c r="O1290" s="139"/>
    </row>
    <row r="1291" spans="6:15" x14ac:dyDescent="0.35">
      <c r="I1291" s="121"/>
      <c r="J1291" s="121"/>
      <c r="K1291" s="121"/>
      <c r="L1291" s="121"/>
      <c r="M1291" s="139"/>
      <c r="N1291" s="139"/>
      <c r="O1291" s="139"/>
    </row>
    <row r="1292" spans="6:15" x14ac:dyDescent="0.35">
      <c r="I1292" s="121"/>
      <c r="J1292" s="121"/>
      <c r="K1292" s="121"/>
      <c r="L1292" s="121"/>
      <c r="M1292" s="139"/>
      <c r="N1292" s="139"/>
      <c r="O1292" s="139"/>
    </row>
    <row r="1293" spans="6:15" x14ac:dyDescent="0.35">
      <c r="I1293" s="121"/>
      <c r="J1293" s="121"/>
      <c r="K1293" s="121"/>
      <c r="L1293" s="121"/>
      <c r="M1293" s="139"/>
      <c r="N1293" s="139"/>
      <c r="O1293" s="139"/>
    </row>
    <row r="1294" spans="6:15" x14ac:dyDescent="0.35">
      <c r="I1294" s="121"/>
      <c r="J1294" s="121"/>
      <c r="K1294" s="121"/>
      <c r="L1294" s="121"/>
      <c r="M1294" s="139"/>
      <c r="N1294" s="139"/>
      <c r="O1294" s="139"/>
    </row>
    <row r="1295" spans="6:15" x14ac:dyDescent="0.35">
      <c r="I1295" s="121"/>
      <c r="J1295" s="121"/>
      <c r="K1295" s="121"/>
      <c r="L1295" s="121"/>
      <c r="M1295" s="139"/>
      <c r="N1295" s="139"/>
      <c r="O1295" s="139"/>
    </row>
    <row r="1296" spans="6:15" x14ac:dyDescent="0.35">
      <c r="F1296" s="30"/>
      <c r="G1296" s="30"/>
      <c r="H1296" s="30"/>
      <c r="I1296" s="121"/>
      <c r="J1296" s="121"/>
      <c r="K1296" s="121"/>
      <c r="L1296" s="121"/>
      <c r="M1296" s="139"/>
      <c r="N1296" s="139"/>
      <c r="O1296" s="139"/>
    </row>
    <row r="1297" spans="6:15" x14ac:dyDescent="0.35">
      <c r="F1297" s="30"/>
      <c r="G1297" s="30"/>
      <c r="H1297" s="30"/>
      <c r="I1297" s="121"/>
      <c r="J1297" s="121"/>
      <c r="K1297" s="121"/>
      <c r="L1297" s="121"/>
      <c r="M1297" s="139"/>
      <c r="N1297" s="139"/>
      <c r="O1297" s="139"/>
    </row>
    <row r="1298" spans="6:15" x14ac:dyDescent="0.35">
      <c r="F1298" s="30"/>
      <c r="G1298" s="30"/>
      <c r="H1298" s="30"/>
      <c r="I1298" s="121"/>
      <c r="J1298" s="121"/>
      <c r="K1298" s="121"/>
      <c r="L1298" s="121"/>
      <c r="M1298" s="139"/>
      <c r="N1298" s="139"/>
      <c r="O1298" s="139"/>
    </row>
    <row r="1299" spans="6:15" x14ac:dyDescent="0.35">
      <c r="F1299" s="30"/>
      <c r="G1299" s="30"/>
      <c r="H1299" s="30"/>
      <c r="I1299" s="30"/>
      <c r="J1299" s="30"/>
      <c r="K1299" s="30"/>
      <c r="L1299" s="30"/>
      <c r="M1299" s="30"/>
      <c r="N1299" s="30"/>
      <c r="O1299" s="30"/>
    </row>
    <row r="1048572" spans="1:4" x14ac:dyDescent="0.35">
      <c r="A1048572" s="110"/>
      <c r="B1048572" s="110"/>
      <c r="C1048572" s="110"/>
      <c r="D1048572" s="110"/>
    </row>
  </sheetData>
  <mergeCells count="11">
    <mergeCell ref="E104:N104"/>
    <mergeCell ref="E105:N105"/>
    <mergeCell ref="E6:O6"/>
    <mergeCell ref="E8:F8"/>
    <mergeCell ref="H12:O12"/>
    <mergeCell ref="H13:O13"/>
    <mergeCell ref="E99:N99"/>
    <mergeCell ref="E102:M102"/>
    <mergeCell ref="E103:N103"/>
    <mergeCell ref="E96:N96"/>
    <mergeCell ref="E93:O93"/>
  </mergeCells>
  <dataValidations count="2">
    <dataValidation type="list" allowBlank="1" showInputMessage="1" showErrorMessage="1" sqref="F10">
      <formula1>gender</formula1>
    </dataValidation>
    <dataValidation type="list" allowBlank="1" showInputMessage="1" showErrorMessage="1" sqref="F9">
      <formula1>YAG</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Y1335"/>
  <sheetViews>
    <sheetView showGridLines="0" topLeftCell="E4" workbookViewId="0">
      <pane xSplit="3" ySplit="12" topLeftCell="H16" activePane="bottomRight" state="frozen"/>
      <selection activeCell="E4" sqref="E4"/>
      <selection pane="topRight" activeCell="H4" sqref="H4"/>
      <selection pane="bottomLeft" activeCell="E16" sqref="E16"/>
      <selection pane="bottomRight" activeCell="F9" sqref="F9"/>
    </sheetView>
  </sheetViews>
  <sheetFormatPr defaultColWidth="9.1328125" defaultRowHeight="14.25" x14ac:dyDescent="0.45"/>
  <cols>
    <col min="1" max="1" width="36.265625" style="26" hidden="1" customWidth="1"/>
    <col min="2" max="4" width="9.1328125" style="26" hidden="1" customWidth="1"/>
    <col min="5" max="5" width="10.1328125" style="26" customWidth="1"/>
    <col min="6" max="6" width="38.3984375" style="26" customWidth="1"/>
    <col min="7" max="7" width="11.73046875" style="26" customWidth="1"/>
    <col min="8" max="8" width="15.1328125" style="26" customWidth="1"/>
    <col min="9" max="9" width="12.1328125" style="26" customWidth="1"/>
    <col min="10" max="10" width="13.73046875" style="26" customWidth="1"/>
    <col min="11" max="12" width="12.3984375" style="26" customWidth="1"/>
    <col min="13" max="13" width="14.265625" style="26" customWidth="1"/>
    <col min="14" max="14" width="12.73046875" style="26" customWidth="1"/>
    <col min="15" max="15" width="11.1328125" style="26" customWidth="1"/>
    <col min="16" max="17" width="9.1328125" style="30"/>
    <col min="18" max="19" width="0" style="30" hidden="1" customWidth="1"/>
    <col min="20" max="20" width="9.1328125" style="29" hidden="1" customWidth="1"/>
    <col min="21" max="21" width="14.73046875" style="29" hidden="1" customWidth="1"/>
    <col min="22" max="27" width="9.1328125" style="29" customWidth="1"/>
    <col min="28" max="77" width="9.1328125" style="30"/>
    <col min="78" max="16384" width="9.1328125" style="26"/>
  </cols>
  <sheetData>
    <row r="1" spans="1:77" ht="14.25" customHeight="1" x14ac:dyDescent="0.45">
      <c r="E1" s="80" t="s">
        <v>251</v>
      </c>
      <c r="G1" s="41"/>
      <c r="H1" s="41"/>
      <c r="I1" s="41"/>
      <c r="J1" s="41"/>
      <c r="K1" s="41"/>
      <c r="L1" s="41"/>
      <c r="M1" s="41"/>
      <c r="N1" s="41"/>
    </row>
    <row r="2" spans="1:77" ht="14.25" customHeight="1" x14ac:dyDescent="0.45">
      <c r="E2" s="40" t="s">
        <v>211</v>
      </c>
      <c r="G2" s="41"/>
      <c r="H2" s="41"/>
      <c r="I2" s="41"/>
      <c r="J2" s="41"/>
      <c r="K2" s="41"/>
      <c r="L2" s="41"/>
      <c r="M2" s="41"/>
      <c r="N2" s="41"/>
      <c r="O2" s="41"/>
    </row>
    <row r="3" spans="1:77" x14ac:dyDescent="0.45">
      <c r="E3" s="25" t="s">
        <v>196</v>
      </c>
      <c r="G3" s="41"/>
      <c r="H3" s="41"/>
      <c r="I3" s="41"/>
      <c r="J3" s="41"/>
      <c r="K3" s="41"/>
      <c r="L3" s="41"/>
      <c r="M3" s="41"/>
      <c r="N3" s="41"/>
      <c r="O3" s="41"/>
      <c r="R3" s="81"/>
      <c r="S3" s="81"/>
      <c r="T3" s="81"/>
      <c r="U3" s="81" t="s">
        <v>203</v>
      </c>
    </row>
    <row r="4" spans="1:77" x14ac:dyDescent="0.45">
      <c r="E4" s="25" t="s">
        <v>245</v>
      </c>
      <c r="G4" s="41"/>
      <c r="H4" s="41"/>
      <c r="I4" s="41" t="s">
        <v>22</v>
      </c>
      <c r="J4" s="41"/>
      <c r="K4" s="41"/>
      <c r="L4" s="41"/>
      <c r="M4" s="41"/>
      <c r="N4" s="41"/>
      <c r="O4" s="41"/>
      <c r="R4" s="81"/>
      <c r="S4" s="81"/>
      <c r="T4" s="81" t="s">
        <v>28</v>
      </c>
      <c r="U4" s="81" t="s">
        <v>138</v>
      </c>
    </row>
    <row r="5" spans="1:77" ht="9.75" customHeight="1" x14ac:dyDescent="0.45">
      <c r="R5" s="81"/>
      <c r="S5" s="81"/>
      <c r="T5" s="81" t="s">
        <v>29</v>
      </c>
      <c r="U5" s="81" t="s">
        <v>143</v>
      </c>
    </row>
    <row r="6" spans="1:77" ht="26.25" customHeight="1" x14ac:dyDescent="0.45">
      <c r="E6" s="208" t="s">
        <v>238</v>
      </c>
      <c r="F6" s="208"/>
      <c r="G6" s="208"/>
      <c r="H6" s="208"/>
      <c r="I6" s="208"/>
      <c r="J6" s="208"/>
      <c r="K6" s="208"/>
      <c r="L6" s="208"/>
      <c r="M6" s="208"/>
      <c r="N6" s="208"/>
      <c r="O6" s="208"/>
      <c r="R6" s="81"/>
      <c r="S6" s="81"/>
      <c r="T6" s="81" t="s">
        <v>30</v>
      </c>
      <c r="U6" s="81" t="s">
        <v>144</v>
      </c>
    </row>
    <row r="7" spans="1:77" ht="12.75" customHeight="1" thickBot="1" x14ac:dyDescent="0.5">
      <c r="H7" s="41"/>
      <c r="I7" s="41"/>
      <c r="J7" s="41"/>
      <c r="K7" s="41"/>
      <c r="L7" s="41"/>
      <c r="M7" s="41"/>
      <c r="N7" s="41"/>
      <c r="O7" s="30"/>
      <c r="R7" s="81"/>
      <c r="S7" s="81"/>
      <c r="T7" s="81"/>
      <c r="U7" s="81"/>
    </row>
    <row r="8" spans="1:77" ht="30" customHeight="1" thickBot="1" x14ac:dyDescent="0.5">
      <c r="E8" s="209" t="s">
        <v>31</v>
      </c>
      <c r="F8" s="210"/>
      <c r="H8" s="41"/>
      <c r="I8" s="41"/>
      <c r="J8" s="41"/>
      <c r="K8" s="41"/>
      <c r="L8" s="41"/>
      <c r="M8" s="41"/>
      <c r="N8" s="41"/>
      <c r="O8" s="30"/>
      <c r="R8" s="81"/>
      <c r="S8" s="81"/>
      <c r="T8" s="81"/>
      <c r="U8" s="81"/>
    </row>
    <row r="9" spans="1:77" ht="24.4" thickBot="1" x14ac:dyDescent="0.5">
      <c r="E9" s="21" t="s">
        <v>36</v>
      </c>
      <c r="F9" s="22" t="s">
        <v>32</v>
      </c>
      <c r="H9" s="41"/>
      <c r="I9" s="41"/>
      <c r="J9" s="41"/>
      <c r="K9" s="41"/>
      <c r="L9" s="41"/>
      <c r="M9" s="41"/>
      <c r="N9" s="41"/>
      <c r="O9" s="30"/>
      <c r="R9" s="81" t="s">
        <v>204</v>
      </c>
      <c r="S9" s="81" t="s">
        <v>206</v>
      </c>
      <c r="T9" s="81" t="s">
        <v>205</v>
      </c>
      <c r="U9" s="81"/>
    </row>
    <row r="10" spans="1:77" ht="14.65" thickBot="1" x14ac:dyDescent="0.5">
      <c r="E10" s="21" t="s">
        <v>217</v>
      </c>
      <c r="F10" s="22" t="s">
        <v>28</v>
      </c>
      <c r="H10" s="41"/>
      <c r="I10" s="41"/>
      <c r="J10" s="86"/>
      <c r="K10" s="86"/>
      <c r="L10" s="41"/>
      <c r="M10" s="41"/>
      <c r="N10" s="41"/>
      <c r="O10" s="87">
        <v>14</v>
      </c>
      <c r="R10" s="81" t="s">
        <v>32</v>
      </c>
      <c r="S10" s="81" t="s">
        <v>49</v>
      </c>
      <c r="T10" s="81" t="s">
        <v>202</v>
      </c>
      <c r="U10" s="81"/>
    </row>
    <row r="11" spans="1:77" x14ac:dyDescent="0.45">
      <c r="E11" s="105"/>
      <c r="F11" s="90"/>
      <c r="G11" s="90"/>
      <c r="H11" s="90"/>
      <c r="I11" s="91"/>
      <c r="J11" s="91"/>
      <c r="K11" s="91"/>
      <c r="L11" s="91"/>
      <c r="M11" s="91"/>
      <c r="N11" s="91"/>
      <c r="O11" s="87"/>
      <c r="R11" s="81" t="s">
        <v>35</v>
      </c>
      <c r="S11" s="81" t="s">
        <v>141</v>
      </c>
      <c r="T11" s="81" t="s">
        <v>207</v>
      </c>
      <c r="U11" s="81"/>
    </row>
    <row r="12" spans="1:77" ht="27.75" x14ac:dyDescent="0.45">
      <c r="E12" s="141"/>
      <c r="F12" s="86"/>
      <c r="G12" s="86"/>
      <c r="H12" s="211" t="str">
        <f>F9</f>
        <v xml:space="preserve">One year after graduation </v>
      </c>
      <c r="I12" s="211"/>
      <c r="J12" s="211"/>
      <c r="K12" s="211"/>
      <c r="L12" s="211"/>
      <c r="M12" s="211"/>
      <c r="N12" s="212"/>
      <c r="O12" s="87"/>
      <c r="R12" s="81" t="s">
        <v>37</v>
      </c>
      <c r="S12" s="89" t="s">
        <v>140</v>
      </c>
      <c r="T12" s="81" t="s">
        <v>208</v>
      </c>
      <c r="U12" s="81"/>
    </row>
    <row r="13" spans="1:77" x14ac:dyDescent="0.45">
      <c r="E13" s="30"/>
      <c r="F13" s="86"/>
      <c r="G13" s="86"/>
      <c r="H13" s="217" t="str">
        <f>F10</f>
        <v>All</v>
      </c>
      <c r="I13" s="211"/>
      <c r="J13" s="211"/>
      <c r="K13" s="211"/>
      <c r="L13" s="211"/>
      <c r="M13" s="211"/>
      <c r="N13" s="212"/>
      <c r="O13" s="30"/>
      <c r="R13" s="81" t="s">
        <v>39</v>
      </c>
      <c r="S13" s="81" t="s">
        <v>142</v>
      </c>
      <c r="T13" s="81" t="s">
        <v>209</v>
      </c>
      <c r="U13" s="81"/>
      <c r="BY13" s="26"/>
    </row>
    <row r="14" spans="1:77" hidden="1" x14ac:dyDescent="0.45">
      <c r="E14" s="30"/>
      <c r="F14" s="86"/>
      <c r="G14" s="86"/>
      <c r="H14" s="192" t="s">
        <v>125</v>
      </c>
      <c r="I14" s="29" t="s">
        <v>126</v>
      </c>
      <c r="J14" s="29" t="s">
        <v>128</v>
      </c>
      <c r="K14" s="29" t="s">
        <v>129</v>
      </c>
      <c r="L14" s="29" t="s">
        <v>130</v>
      </c>
      <c r="M14" s="29" t="s">
        <v>131</v>
      </c>
      <c r="N14" s="29" t="s">
        <v>132</v>
      </c>
      <c r="R14" s="81"/>
      <c r="S14" s="81"/>
      <c r="T14" s="81"/>
      <c r="U14" s="81"/>
      <c r="BY14" s="26"/>
    </row>
    <row r="15" spans="1:77" s="105" customFormat="1" ht="51" customHeight="1" x14ac:dyDescent="0.45">
      <c r="A15" s="100"/>
      <c r="B15" s="100" t="s">
        <v>210</v>
      </c>
      <c r="C15" s="100" t="s">
        <v>201</v>
      </c>
      <c r="D15" s="100" t="s">
        <v>124</v>
      </c>
      <c r="E15" s="28" t="s">
        <v>40</v>
      </c>
      <c r="F15" s="28" t="s">
        <v>41</v>
      </c>
      <c r="G15" s="102" t="s">
        <v>267</v>
      </c>
      <c r="H15" s="66" t="s">
        <v>268</v>
      </c>
      <c r="I15" s="66" t="s">
        <v>271</v>
      </c>
      <c r="J15" s="66" t="s">
        <v>273</v>
      </c>
      <c r="K15" s="66" t="s">
        <v>274</v>
      </c>
      <c r="L15" s="66" t="s">
        <v>275</v>
      </c>
      <c r="M15" s="66" t="s">
        <v>276</v>
      </c>
      <c r="N15" s="103" t="s">
        <v>277</v>
      </c>
      <c r="O15" s="88"/>
      <c r="P15" s="88"/>
      <c r="Q15" s="88"/>
      <c r="R15" s="29"/>
      <c r="S15" s="29"/>
      <c r="T15" s="81"/>
      <c r="U15" s="81"/>
      <c r="V15" s="29"/>
      <c r="W15" s="29"/>
      <c r="X15" s="29"/>
      <c r="Y15" s="29"/>
      <c r="Z15" s="29"/>
      <c r="AA15" s="29"/>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row>
    <row r="16" spans="1:77" x14ac:dyDescent="0.45">
      <c r="A16" s="97"/>
      <c r="B16" s="97"/>
      <c r="C16" s="97"/>
      <c r="D16" s="97"/>
      <c r="E16" s="135"/>
      <c r="F16" s="53"/>
      <c r="G16" s="53"/>
      <c r="H16" s="173"/>
      <c r="I16" s="107"/>
      <c r="J16" s="108"/>
      <c r="K16" s="108"/>
      <c r="L16" s="108"/>
      <c r="M16" s="108"/>
      <c r="N16" s="109"/>
      <c r="O16" s="30"/>
      <c r="R16" s="96" t="str">
        <f>F9</f>
        <v xml:space="preserve">One year after graduation </v>
      </c>
      <c r="S16" s="81"/>
      <c r="T16" s="97"/>
      <c r="U16" s="96"/>
      <c r="BY16" s="26"/>
    </row>
    <row r="17" spans="1:77" x14ac:dyDescent="0.45">
      <c r="A17" s="110" t="str">
        <f>$R$18&amp;G17&amp;B17&amp;$U$18&amp; C17&amp;D17</f>
        <v>YAG1EUL8F+MAllAll</v>
      </c>
      <c r="B17" s="110" t="s">
        <v>139</v>
      </c>
      <c r="C17" s="110" t="s">
        <v>28</v>
      </c>
      <c r="D17" s="110" t="s">
        <v>28</v>
      </c>
      <c r="E17" s="111" t="s">
        <v>28</v>
      </c>
      <c r="F17" s="28" t="s">
        <v>43</v>
      </c>
      <c r="G17" s="28" t="s">
        <v>137</v>
      </c>
      <c r="H17" s="78">
        <f t="shared" ref="H17:N18" si="0">IFERROR(INDEX(all_data, MATCH($A17, All_data_lookupkey, 0), MATCH(H$14, All_data_headings, 0)),".")</f>
        <v>2630</v>
      </c>
      <c r="I17" s="32">
        <f t="shared" si="0"/>
        <v>21</v>
      </c>
      <c r="J17" s="32">
        <f t="shared" si="0"/>
        <v>26.6</v>
      </c>
      <c r="K17" s="32">
        <f t="shared" si="0"/>
        <v>8.5</v>
      </c>
      <c r="L17" s="32">
        <f t="shared" si="0"/>
        <v>39.700000000000003</v>
      </c>
      <c r="M17" s="32">
        <f t="shared" si="0"/>
        <v>43.2</v>
      </c>
      <c r="N17" s="33">
        <f t="shared" si="0"/>
        <v>43.9</v>
      </c>
      <c r="O17" s="30"/>
      <c r="R17" s="81"/>
      <c r="S17" s="81"/>
      <c r="T17" s="97"/>
      <c r="U17" s="97"/>
      <c r="BY17" s="26"/>
    </row>
    <row r="18" spans="1:77" x14ac:dyDescent="0.45">
      <c r="A18" s="110" t="str">
        <f>$R$18&amp;G18&amp;B18&amp;$U$18&amp; C18&amp;D18</f>
        <v>YAG1Non-EUL8F+MAllAll</v>
      </c>
      <c r="B18" s="110" t="s">
        <v>139</v>
      </c>
      <c r="C18" s="110" t="s">
        <v>28</v>
      </c>
      <c r="D18" s="110" t="s">
        <v>28</v>
      </c>
      <c r="E18" s="111" t="s">
        <v>28</v>
      </c>
      <c r="F18" s="28"/>
      <c r="G18" s="28" t="s">
        <v>162</v>
      </c>
      <c r="H18" s="78">
        <f t="shared" si="0"/>
        <v>6170</v>
      </c>
      <c r="I18" s="32">
        <f t="shared" si="0"/>
        <v>34.200000000000003</v>
      </c>
      <c r="J18" s="32">
        <f t="shared" si="0"/>
        <v>28.6</v>
      </c>
      <c r="K18" s="32">
        <f t="shared" si="0"/>
        <v>8.3000000000000007</v>
      </c>
      <c r="L18" s="32">
        <f t="shared" si="0"/>
        <v>25.4</v>
      </c>
      <c r="M18" s="32">
        <f t="shared" si="0"/>
        <v>28.2</v>
      </c>
      <c r="N18" s="33">
        <f t="shared" si="0"/>
        <v>28.9</v>
      </c>
      <c r="O18" s="30"/>
      <c r="R18" s="104" t="str">
        <f>INDEX(table2_YAG,MATCH(R16,table2_YAGfullname, 0),MATCH("shortname",table2YAG_names,0))</f>
        <v>YAG1</v>
      </c>
      <c r="S18" s="89"/>
      <c r="T18" s="100"/>
      <c r="U18" s="100" t="str">
        <f>INDEX(table2gender, MATCH(F10, table2gender_columns, 0), MATCH("gender", table2gender_rows, 0))</f>
        <v>F+M</v>
      </c>
      <c r="BY18" s="26"/>
    </row>
    <row r="19" spans="1:77" x14ac:dyDescent="0.45">
      <c r="E19" s="116"/>
      <c r="F19" s="47"/>
      <c r="G19" s="47"/>
      <c r="H19" s="164"/>
      <c r="I19" s="35"/>
      <c r="J19" s="35"/>
      <c r="K19" s="35"/>
      <c r="L19" s="35"/>
      <c r="M19" s="35"/>
      <c r="N19" s="36"/>
      <c r="O19" s="30"/>
      <c r="BY19" s="26"/>
    </row>
    <row r="20" spans="1:77" x14ac:dyDescent="0.45">
      <c r="E20" s="52"/>
      <c r="F20" s="53"/>
      <c r="G20" s="53"/>
      <c r="H20" s="193"/>
      <c r="I20" s="55"/>
      <c r="J20" s="55"/>
      <c r="K20" s="55"/>
      <c r="L20" s="55"/>
      <c r="M20" s="55"/>
      <c r="N20" s="56"/>
      <c r="O20" s="30"/>
      <c r="BY20" s="26"/>
    </row>
    <row r="21" spans="1:77" x14ac:dyDescent="0.45">
      <c r="A21" s="110" t="str">
        <f>$R$18&amp;G21&amp;B21&amp;$U$18&amp; C21&amp;D21</f>
        <v>YAG1EUL8F+MMedicine and dentistryAll</v>
      </c>
      <c r="B21" s="110" t="s">
        <v>139</v>
      </c>
      <c r="C21" s="110" t="str">
        <f>F21</f>
        <v>Medicine and dentistry</v>
      </c>
      <c r="D21" s="110" t="s">
        <v>28</v>
      </c>
      <c r="E21" s="57" t="s">
        <v>54</v>
      </c>
      <c r="F21" s="58" t="s">
        <v>55</v>
      </c>
      <c r="G21" s="59" t="s">
        <v>137</v>
      </c>
      <c r="H21" s="79">
        <f t="shared" ref="H21:N22" si="1">IFERROR(INDEX(all_data, MATCH($A21, All_data_lookupkey, 0), MATCH(H$14, All_data_headings, 0)),".")</f>
        <v>195</v>
      </c>
      <c r="I21" s="38">
        <f t="shared" si="1"/>
        <v>18.2</v>
      </c>
      <c r="J21" s="38">
        <f t="shared" si="1"/>
        <v>24.6</v>
      </c>
      <c r="K21" s="38">
        <f t="shared" si="1"/>
        <v>6.5</v>
      </c>
      <c r="L21" s="38">
        <f t="shared" si="1"/>
        <v>47.1</v>
      </c>
      <c r="M21" s="38">
        <f t="shared" si="1"/>
        <v>50.2</v>
      </c>
      <c r="N21" s="39">
        <f t="shared" si="1"/>
        <v>50.7</v>
      </c>
      <c r="O21" s="30"/>
      <c r="BY21" s="26"/>
    </row>
    <row r="22" spans="1:77" x14ac:dyDescent="0.45">
      <c r="A22" s="110" t="str">
        <f>$R$18&amp;G22&amp;B22&amp;$U$18&amp; C22&amp;D22</f>
        <v>YAG1Non-EUL8F+MMedicine and dentistryAll</v>
      </c>
      <c r="B22" s="110" t="s">
        <v>139</v>
      </c>
      <c r="C22" s="26" t="str">
        <f>C21</f>
        <v>Medicine and dentistry</v>
      </c>
      <c r="D22" s="110" t="s">
        <v>28</v>
      </c>
      <c r="E22" s="60" t="s">
        <v>54</v>
      </c>
      <c r="F22" s="61"/>
      <c r="G22" s="59" t="s">
        <v>162</v>
      </c>
      <c r="H22" s="79">
        <f t="shared" si="1"/>
        <v>420</v>
      </c>
      <c r="I22" s="38">
        <f t="shared" si="1"/>
        <v>39.700000000000003</v>
      </c>
      <c r="J22" s="38">
        <f t="shared" si="1"/>
        <v>25.3</v>
      </c>
      <c r="K22" s="38">
        <f t="shared" si="1"/>
        <v>3.6</v>
      </c>
      <c r="L22" s="38">
        <f t="shared" si="1"/>
        <v>27.9</v>
      </c>
      <c r="M22" s="38">
        <f t="shared" si="1"/>
        <v>30.5</v>
      </c>
      <c r="N22" s="39">
        <f t="shared" si="1"/>
        <v>31.5</v>
      </c>
      <c r="O22" s="30"/>
      <c r="BY22" s="26"/>
    </row>
    <row r="23" spans="1:77" x14ac:dyDescent="0.45">
      <c r="E23" s="62"/>
      <c r="F23" s="63"/>
      <c r="G23" s="61"/>
      <c r="H23" s="79"/>
      <c r="I23" s="38"/>
      <c r="J23" s="38"/>
      <c r="K23" s="38"/>
      <c r="L23" s="38"/>
      <c r="M23" s="38"/>
      <c r="N23" s="39"/>
      <c r="O23" s="30"/>
      <c r="BY23" s="26"/>
    </row>
    <row r="24" spans="1:77" x14ac:dyDescent="0.45">
      <c r="A24" s="110" t="str">
        <f>$R$18&amp;G24&amp;B24&amp;$U$18&amp; C24&amp;D24</f>
        <v>YAG1EUL8F+MPharmacology, toxicology and pharmacyAll</v>
      </c>
      <c r="B24" s="110" t="s">
        <v>139</v>
      </c>
      <c r="C24" s="110" t="str">
        <f>F24</f>
        <v>Pharmacology, toxicology and pharmacy</v>
      </c>
      <c r="D24" s="110" t="s">
        <v>28</v>
      </c>
      <c r="E24" s="57" t="s">
        <v>221</v>
      </c>
      <c r="F24" s="58" t="s">
        <v>58</v>
      </c>
      <c r="G24" s="59" t="s">
        <v>137</v>
      </c>
      <c r="H24" s="79">
        <f t="shared" ref="H24:N25" si="2">IFERROR(INDEX(all_data, MATCH($A24, All_data_lookupkey, 0), MATCH(H$14, All_data_headings, 0)),".")</f>
        <v>40</v>
      </c>
      <c r="I24" s="38">
        <f t="shared" si="2"/>
        <v>9.5</v>
      </c>
      <c r="J24" s="38">
        <f t="shared" si="2"/>
        <v>33.799999999999997</v>
      </c>
      <c r="K24" s="38">
        <f t="shared" si="2"/>
        <v>8.6</v>
      </c>
      <c r="L24" s="38">
        <f t="shared" si="2"/>
        <v>45.2</v>
      </c>
      <c r="M24" s="38">
        <f t="shared" si="2"/>
        <v>45.2</v>
      </c>
      <c r="N24" s="39">
        <f t="shared" si="2"/>
        <v>48.1</v>
      </c>
      <c r="O24" s="30"/>
      <c r="BY24" s="26"/>
    </row>
    <row r="25" spans="1:77" x14ac:dyDescent="0.45">
      <c r="A25" s="110" t="str">
        <f>$R$18&amp;G25&amp;B25&amp;$U$18&amp; C25&amp;D25</f>
        <v>YAG1Non-EUL8F+MPharmacology, toxicology and pharmacyAll</v>
      </c>
      <c r="B25" s="110" t="s">
        <v>139</v>
      </c>
      <c r="C25" s="26" t="str">
        <f>C24</f>
        <v>Pharmacology, toxicology and pharmacy</v>
      </c>
      <c r="D25" s="110" t="s">
        <v>28</v>
      </c>
      <c r="E25" s="60" t="s">
        <v>56</v>
      </c>
      <c r="F25" s="61"/>
      <c r="G25" s="59" t="s">
        <v>162</v>
      </c>
      <c r="H25" s="79">
        <f t="shared" si="2"/>
        <v>105</v>
      </c>
      <c r="I25" s="38">
        <f t="shared" si="2"/>
        <v>34.5</v>
      </c>
      <c r="J25" s="38">
        <f t="shared" si="2"/>
        <v>27.2</v>
      </c>
      <c r="K25" s="38">
        <f t="shared" si="2"/>
        <v>10.1</v>
      </c>
      <c r="L25" s="38">
        <f t="shared" si="2"/>
        <v>27.2</v>
      </c>
      <c r="M25" s="38">
        <f t="shared" si="2"/>
        <v>28.1</v>
      </c>
      <c r="N25" s="39">
        <f t="shared" si="2"/>
        <v>28.1</v>
      </c>
      <c r="O25" s="114"/>
      <c r="P25" s="136"/>
      <c r="BY25" s="26"/>
    </row>
    <row r="26" spans="1:77" x14ac:dyDescent="0.45">
      <c r="E26" s="64"/>
      <c r="F26" s="63"/>
      <c r="G26" s="61"/>
      <c r="H26" s="79"/>
      <c r="I26" s="38"/>
      <c r="J26" s="38"/>
      <c r="K26" s="38"/>
      <c r="L26" s="38"/>
      <c r="M26" s="38"/>
      <c r="N26" s="39"/>
      <c r="O26" s="114"/>
      <c r="P26" s="136"/>
      <c r="BY26" s="26"/>
    </row>
    <row r="27" spans="1:77" x14ac:dyDescent="0.45">
      <c r="A27" s="110" t="str">
        <f>$R$18&amp;G27&amp;B27&amp;$U$18&amp; C27&amp;D27</f>
        <v>YAG1EUL8F+MNursing and midwiferyAll</v>
      </c>
      <c r="B27" s="110" t="s">
        <v>139</v>
      </c>
      <c r="C27" s="110" t="str">
        <f>F27</f>
        <v>Nursing and midwifery</v>
      </c>
      <c r="D27" s="110" t="s">
        <v>28</v>
      </c>
      <c r="E27" s="57" t="s">
        <v>235</v>
      </c>
      <c r="F27" s="58" t="s">
        <v>169</v>
      </c>
      <c r="G27" s="59" t="s">
        <v>137</v>
      </c>
      <c r="H27" s="79">
        <f t="shared" ref="H27:N28" si="3">IFERROR(INDEX(all_data, MATCH($A27, All_data_lookupkey, 0), MATCH(H$14, All_data_headings, 0)),".")</f>
        <v>10</v>
      </c>
      <c r="I27" s="38">
        <f t="shared" si="3"/>
        <v>60.6</v>
      </c>
      <c r="J27" s="38">
        <f t="shared" si="3"/>
        <v>1.5</v>
      </c>
      <c r="K27" s="38">
        <f t="shared" si="3"/>
        <v>7.6</v>
      </c>
      <c r="L27" s="38">
        <f t="shared" si="3"/>
        <v>30.3</v>
      </c>
      <c r="M27" s="38">
        <f t="shared" si="3"/>
        <v>30.3</v>
      </c>
      <c r="N27" s="39">
        <f t="shared" si="3"/>
        <v>30.3</v>
      </c>
      <c r="O27" s="30"/>
      <c r="P27" s="30" t="s">
        <v>22</v>
      </c>
      <c r="BY27" s="26"/>
    </row>
    <row r="28" spans="1:77" x14ac:dyDescent="0.45">
      <c r="A28" s="110" t="str">
        <f>$R$18&amp;G28&amp;B28&amp;$U$18&amp; C28&amp;D28</f>
        <v>YAG1Non-EUL8F+MNursing and midwiferyAll</v>
      </c>
      <c r="B28" s="110" t="s">
        <v>139</v>
      </c>
      <c r="C28" s="26" t="str">
        <f>C27</f>
        <v>Nursing and midwifery</v>
      </c>
      <c r="D28" s="110" t="s">
        <v>28</v>
      </c>
      <c r="E28" s="60" t="s">
        <v>57</v>
      </c>
      <c r="F28" s="46"/>
      <c r="G28" s="59" t="s">
        <v>162</v>
      </c>
      <c r="H28" s="79">
        <f t="shared" si="3"/>
        <v>35</v>
      </c>
      <c r="I28" s="38">
        <f t="shared" si="3"/>
        <v>49.6</v>
      </c>
      <c r="J28" s="38">
        <f t="shared" si="3"/>
        <v>31.7</v>
      </c>
      <c r="K28" s="38">
        <f t="shared" si="3"/>
        <v>0</v>
      </c>
      <c r="L28" s="38">
        <f t="shared" si="3"/>
        <v>18.7</v>
      </c>
      <c r="M28" s="38">
        <f t="shared" si="3"/>
        <v>18.7</v>
      </c>
      <c r="N28" s="39">
        <f t="shared" si="3"/>
        <v>18.7</v>
      </c>
      <c r="O28" s="30"/>
      <c r="P28" s="30" t="s">
        <v>22</v>
      </c>
      <c r="BY28" s="26"/>
    </row>
    <row r="29" spans="1:77" x14ac:dyDescent="0.45">
      <c r="E29" s="64"/>
      <c r="F29" s="63"/>
      <c r="G29" s="61"/>
      <c r="H29" s="79"/>
      <c r="I29" s="38"/>
      <c r="J29" s="38"/>
      <c r="K29" s="38"/>
      <c r="L29" s="38"/>
      <c r="M29" s="38"/>
      <c r="N29" s="39"/>
      <c r="O29" s="30"/>
      <c r="BY29" s="26"/>
    </row>
    <row r="30" spans="1:77" x14ac:dyDescent="0.45">
      <c r="A30" s="110" t="str">
        <f>$R$18&amp;G30&amp;B30&amp;$U$18&amp; C30&amp;D30</f>
        <v>YAG1EUL8F+MMedical sciencesAll</v>
      </c>
      <c r="B30" s="110" t="s">
        <v>139</v>
      </c>
      <c r="C30" s="110" t="str">
        <f>F30</f>
        <v>Medical sciences</v>
      </c>
      <c r="D30" s="110" t="s">
        <v>28</v>
      </c>
      <c r="E30" s="57" t="s">
        <v>236</v>
      </c>
      <c r="F30" s="58" t="s">
        <v>168</v>
      </c>
      <c r="G30" s="59" t="s">
        <v>137</v>
      </c>
      <c r="H30" s="79">
        <f t="shared" ref="H30:N31" si="4">IFERROR(INDEX(all_data, MATCH($A30, All_data_lookupkey, 0), MATCH(H$14, All_data_headings, 0)),".")</f>
        <v>60</v>
      </c>
      <c r="I30" s="38">
        <f t="shared" si="4"/>
        <v>9.1999999999999993</v>
      </c>
      <c r="J30" s="38">
        <f t="shared" si="4"/>
        <v>24</v>
      </c>
      <c r="K30" s="38">
        <f t="shared" si="4"/>
        <v>5.8</v>
      </c>
      <c r="L30" s="38">
        <f t="shared" si="4"/>
        <v>58.7</v>
      </c>
      <c r="M30" s="38">
        <f t="shared" si="4"/>
        <v>61</v>
      </c>
      <c r="N30" s="39">
        <f t="shared" si="4"/>
        <v>61</v>
      </c>
      <c r="O30" s="30"/>
      <c r="BY30" s="26"/>
    </row>
    <row r="31" spans="1:77" x14ac:dyDescent="0.45">
      <c r="A31" s="110" t="str">
        <f>$R$18&amp;G31&amp;B31&amp;$U$18&amp; C31&amp;D31</f>
        <v>YAG1Non-EUL8F+MMedical sciencesAll</v>
      </c>
      <c r="B31" s="110" t="s">
        <v>139</v>
      </c>
      <c r="C31" s="26" t="str">
        <f>C30</f>
        <v>Medical sciences</v>
      </c>
      <c r="D31" s="110" t="s">
        <v>28</v>
      </c>
      <c r="E31" s="60" t="s">
        <v>59</v>
      </c>
      <c r="F31" s="61"/>
      <c r="G31" s="59" t="s">
        <v>162</v>
      </c>
      <c r="H31" s="79">
        <f t="shared" si="4"/>
        <v>80</v>
      </c>
      <c r="I31" s="38">
        <f t="shared" si="4"/>
        <v>36.1</v>
      </c>
      <c r="J31" s="38">
        <f t="shared" si="4"/>
        <v>22.5</v>
      </c>
      <c r="K31" s="38">
        <f t="shared" si="4"/>
        <v>9.1999999999999993</v>
      </c>
      <c r="L31" s="38">
        <f t="shared" si="4"/>
        <v>28.7</v>
      </c>
      <c r="M31" s="38">
        <f t="shared" si="4"/>
        <v>30.9</v>
      </c>
      <c r="N31" s="39">
        <f t="shared" si="4"/>
        <v>32.200000000000003</v>
      </c>
      <c r="O31" s="30"/>
      <c r="BY31" s="26"/>
    </row>
    <row r="32" spans="1:77" x14ac:dyDescent="0.45">
      <c r="E32" s="64"/>
      <c r="F32" s="63"/>
      <c r="G32" s="61"/>
      <c r="H32" s="79"/>
      <c r="I32" s="38"/>
      <c r="J32" s="38"/>
      <c r="K32" s="38"/>
      <c r="L32" s="38"/>
      <c r="M32" s="38"/>
      <c r="N32" s="39"/>
      <c r="O32" s="30"/>
      <c r="BY32" s="26"/>
    </row>
    <row r="33" spans="1:77" x14ac:dyDescent="0.45">
      <c r="A33" s="110" t="str">
        <f>$R$18&amp;G33&amp;B33&amp;$U$18&amp; C33&amp;D33</f>
        <v>YAG1EUL8F+MAllied healthAll</v>
      </c>
      <c r="B33" s="110" t="s">
        <v>139</v>
      </c>
      <c r="C33" s="110" t="str">
        <f>F33</f>
        <v>Allied health</v>
      </c>
      <c r="D33" s="110" t="s">
        <v>28</v>
      </c>
      <c r="E33" s="57" t="s">
        <v>224</v>
      </c>
      <c r="F33" s="58" t="s">
        <v>163</v>
      </c>
      <c r="G33" s="59" t="s">
        <v>137</v>
      </c>
      <c r="H33" s="79">
        <f t="shared" ref="H33:N34" si="5">IFERROR(INDEX(all_data, MATCH($A33, All_data_lookupkey, 0), MATCH(H$14, All_data_headings, 0)),".")</f>
        <v>50</v>
      </c>
      <c r="I33" s="38">
        <f t="shared" si="5"/>
        <v>24.7</v>
      </c>
      <c r="J33" s="38">
        <f t="shared" si="5"/>
        <v>28.5</v>
      </c>
      <c r="K33" s="38">
        <f t="shared" si="5"/>
        <v>5.3</v>
      </c>
      <c r="L33" s="38">
        <f t="shared" si="5"/>
        <v>32.1</v>
      </c>
      <c r="M33" s="38">
        <f t="shared" si="5"/>
        <v>41.4</v>
      </c>
      <c r="N33" s="39">
        <f t="shared" si="5"/>
        <v>41.4</v>
      </c>
      <c r="O33" s="30"/>
      <c r="BY33" s="26"/>
    </row>
    <row r="34" spans="1:77" x14ac:dyDescent="0.45">
      <c r="A34" s="110" t="str">
        <f>$R$18&amp;G34&amp;B34&amp;$U$18&amp; C34&amp;D34</f>
        <v>YAG1Non-EUL8F+MAllied healthAll</v>
      </c>
      <c r="B34" s="110" t="s">
        <v>139</v>
      </c>
      <c r="C34" s="26" t="str">
        <f>C33</f>
        <v>Allied health</v>
      </c>
      <c r="D34" s="110" t="s">
        <v>28</v>
      </c>
      <c r="E34" s="60" t="s">
        <v>60</v>
      </c>
      <c r="F34" s="46"/>
      <c r="G34" s="59" t="s">
        <v>162</v>
      </c>
      <c r="H34" s="79">
        <f t="shared" si="5"/>
        <v>85</v>
      </c>
      <c r="I34" s="38">
        <f t="shared" si="5"/>
        <v>53</v>
      </c>
      <c r="J34" s="38">
        <f t="shared" si="5"/>
        <v>17.7</v>
      </c>
      <c r="K34" s="38">
        <f t="shared" si="5"/>
        <v>3.6</v>
      </c>
      <c r="L34" s="38">
        <f t="shared" si="5"/>
        <v>19.600000000000001</v>
      </c>
      <c r="M34" s="38">
        <f t="shared" si="5"/>
        <v>25.6</v>
      </c>
      <c r="N34" s="39">
        <f t="shared" si="5"/>
        <v>25.6</v>
      </c>
      <c r="O34" s="30"/>
      <c r="BY34" s="26"/>
    </row>
    <row r="35" spans="1:77" x14ac:dyDescent="0.45">
      <c r="E35" s="64"/>
      <c r="F35" s="63"/>
      <c r="G35" s="61"/>
      <c r="H35" s="79"/>
      <c r="I35" s="38"/>
      <c r="J35" s="38"/>
      <c r="K35" s="38"/>
      <c r="L35" s="38"/>
      <c r="M35" s="38"/>
      <c r="N35" s="39"/>
      <c r="O35" s="30"/>
      <c r="BY35" s="26"/>
    </row>
    <row r="36" spans="1:77" x14ac:dyDescent="0.45">
      <c r="A36" s="110" t="str">
        <f>$R$18&amp;G36&amp;B36&amp;$U$18&amp; C36&amp;D36</f>
        <v>YAG1EUL8F+MBiosciencesAll</v>
      </c>
      <c r="B36" s="110" t="s">
        <v>139</v>
      </c>
      <c r="C36" s="110" t="str">
        <f>F36</f>
        <v>Biosciences</v>
      </c>
      <c r="D36" s="110" t="s">
        <v>28</v>
      </c>
      <c r="E36" s="57" t="s">
        <v>60</v>
      </c>
      <c r="F36" s="58" t="s">
        <v>61</v>
      </c>
      <c r="G36" s="59" t="s">
        <v>137</v>
      </c>
      <c r="H36" s="79">
        <f t="shared" ref="H36:N37" si="6">IFERROR(INDEX(all_data, MATCH($A36, All_data_lookupkey, 0), MATCH(H$14, All_data_headings, 0)),".")</f>
        <v>170</v>
      </c>
      <c r="I36" s="38">
        <f t="shared" si="6"/>
        <v>17.7</v>
      </c>
      <c r="J36" s="38">
        <f t="shared" si="6"/>
        <v>29.3</v>
      </c>
      <c r="K36" s="38">
        <f t="shared" si="6"/>
        <v>10.5</v>
      </c>
      <c r="L36" s="38">
        <f t="shared" si="6"/>
        <v>38.9</v>
      </c>
      <c r="M36" s="38">
        <f t="shared" si="6"/>
        <v>40.700000000000003</v>
      </c>
      <c r="N36" s="39">
        <f t="shared" si="6"/>
        <v>42.5</v>
      </c>
      <c r="O36" s="30"/>
      <c r="BY36" s="26"/>
    </row>
    <row r="37" spans="1:77" s="30" customFormat="1" ht="14.25" customHeight="1" x14ac:dyDescent="0.45">
      <c r="A37" s="110" t="str">
        <f>$R$18&amp;G37&amp;B37&amp;$U$18&amp; C37&amp;D37</f>
        <v>YAG1Non-EUL8F+MBiosciencesAll</v>
      </c>
      <c r="B37" s="110" t="s">
        <v>139</v>
      </c>
      <c r="C37" s="26" t="str">
        <f>C36</f>
        <v>Biosciences</v>
      </c>
      <c r="D37" s="110" t="s">
        <v>28</v>
      </c>
      <c r="E37" s="60" t="s">
        <v>62</v>
      </c>
      <c r="F37" s="61"/>
      <c r="G37" s="59" t="s">
        <v>162</v>
      </c>
      <c r="H37" s="79">
        <f t="shared" si="6"/>
        <v>370</v>
      </c>
      <c r="I37" s="38">
        <f t="shared" si="6"/>
        <v>35.299999999999997</v>
      </c>
      <c r="J37" s="38">
        <f t="shared" si="6"/>
        <v>28.1</v>
      </c>
      <c r="K37" s="38">
        <f t="shared" si="6"/>
        <v>8.5</v>
      </c>
      <c r="L37" s="38">
        <f t="shared" si="6"/>
        <v>25.5</v>
      </c>
      <c r="M37" s="38">
        <f t="shared" si="6"/>
        <v>27.5</v>
      </c>
      <c r="N37" s="39">
        <f t="shared" si="6"/>
        <v>28</v>
      </c>
      <c r="O37" s="120"/>
      <c r="P37" s="120"/>
      <c r="Q37" s="120"/>
      <c r="R37" s="120"/>
      <c r="T37" s="29"/>
      <c r="U37" s="29"/>
      <c r="V37" s="29"/>
      <c r="W37" s="29"/>
      <c r="X37" s="29"/>
      <c r="Y37" s="29"/>
      <c r="Z37" s="29"/>
      <c r="AA37" s="29"/>
    </row>
    <row r="38" spans="1:77" s="30" customFormat="1" ht="14.25" customHeight="1" x14ac:dyDescent="0.45">
      <c r="E38" s="64"/>
      <c r="F38" s="63"/>
      <c r="G38" s="61"/>
      <c r="H38" s="79"/>
      <c r="I38" s="38"/>
      <c r="J38" s="38"/>
      <c r="K38" s="38"/>
      <c r="L38" s="38"/>
      <c r="M38" s="38"/>
      <c r="N38" s="39"/>
      <c r="O38" s="120"/>
      <c r="P38" s="120"/>
      <c r="Q38" s="120"/>
      <c r="R38" s="120"/>
      <c r="T38" s="29"/>
      <c r="U38" s="29"/>
      <c r="V38" s="29"/>
      <c r="W38" s="29"/>
      <c r="X38" s="29"/>
      <c r="Y38" s="29"/>
      <c r="Z38" s="29"/>
      <c r="AA38" s="29"/>
    </row>
    <row r="39" spans="1:77" s="30" customFormat="1" ht="14.25" customHeight="1" x14ac:dyDescent="0.45">
      <c r="A39" s="110" t="str">
        <f>$R$18&amp;G39&amp;B39&amp;$U$18&amp; C39&amp;D39</f>
        <v>YAG1EUL8F+MSport and exercise sciencesAll</v>
      </c>
      <c r="B39" s="110" t="s">
        <v>139</v>
      </c>
      <c r="C39" s="110" t="str">
        <f>F39</f>
        <v>Sport and exercise sciences</v>
      </c>
      <c r="D39" s="110" t="s">
        <v>28</v>
      </c>
      <c r="E39" s="57" t="s">
        <v>62</v>
      </c>
      <c r="F39" s="58" t="s">
        <v>63</v>
      </c>
      <c r="G39" s="59" t="s">
        <v>137</v>
      </c>
      <c r="H39" s="79">
        <f t="shared" ref="H39:N40" si="7">IFERROR(INDEX(all_data, MATCH($A39, All_data_lookupkey, 0), MATCH(H$14, All_data_headings, 0)),".")</f>
        <v>20</v>
      </c>
      <c r="I39" s="38">
        <f t="shared" si="7"/>
        <v>29.4</v>
      </c>
      <c r="J39" s="38">
        <f t="shared" si="7"/>
        <v>35.299999999999997</v>
      </c>
      <c r="K39" s="38">
        <f t="shared" si="7"/>
        <v>11.8</v>
      </c>
      <c r="L39" s="38">
        <f t="shared" si="7"/>
        <v>17.600000000000001</v>
      </c>
      <c r="M39" s="38">
        <f t="shared" si="7"/>
        <v>23.5</v>
      </c>
      <c r="N39" s="39">
        <f t="shared" si="7"/>
        <v>23.5</v>
      </c>
      <c r="O39" s="120"/>
      <c r="P39" s="120"/>
      <c r="Q39" s="120"/>
      <c r="R39" s="120"/>
      <c r="T39" s="29"/>
      <c r="U39" s="29"/>
      <c r="V39" s="29"/>
      <c r="W39" s="29"/>
      <c r="X39" s="29"/>
      <c r="Y39" s="29"/>
      <c r="Z39" s="29"/>
      <c r="AA39" s="29"/>
    </row>
    <row r="40" spans="1:77" s="30" customFormat="1" ht="14.25" customHeight="1" x14ac:dyDescent="0.45">
      <c r="A40" s="110" t="str">
        <f>$R$18&amp;G40&amp;B40&amp;$U$18&amp; C40&amp;D40</f>
        <v>YAG1Non-EUL8F+MSport and exercise sciencesAll</v>
      </c>
      <c r="B40" s="110" t="s">
        <v>139</v>
      </c>
      <c r="C40" s="26" t="str">
        <f>C39</f>
        <v>Sport and exercise sciences</v>
      </c>
      <c r="D40" s="110" t="s">
        <v>28</v>
      </c>
      <c r="E40" s="60" t="s">
        <v>64</v>
      </c>
      <c r="F40" s="61"/>
      <c r="G40" s="59" t="s">
        <v>162</v>
      </c>
      <c r="H40" s="79">
        <f t="shared" si="7"/>
        <v>15</v>
      </c>
      <c r="I40" s="38">
        <f t="shared" si="7"/>
        <v>13.6</v>
      </c>
      <c r="J40" s="38">
        <f t="shared" si="7"/>
        <v>20.5</v>
      </c>
      <c r="K40" s="38">
        <f t="shared" si="7"/>
        <v>30.7</v>
      </c>
      <c r="L40" s="38">
        <f t="shared" si="7"/>
        <v>29.5</v>
      </c>
      <c r="M40" s="38">
        <f t="shared" si="7"/>
        <v>35.200000000000003</v>
      </c>
      <c r="N40" s="39">
        <f t="shared" si="7"/>
        <v>35.200000000000003</v>
      </c>
      <c r="O40" s="120"/>
      <c r="P40" s="120"/>
      <c r="Q40" s="120"/>
      <c r="R40" s="120"/>
      <c r="T40" s="29"/>
      <c r="U40" s="29"/>
      <c r="V40" s="29"/>
      <c r="W40" s="29"/>
      <c r="X40" s="29"/>
      <c r="Y40" s="29"/>
      <c r="Z40" s="29"/>
      <c r="AA40" s="29"/>
    </row>
    <row r="41" spans="1:77" s="30" customFormat="1" ht="14.25" customHeight="1" x14ac:dyDescent="0.45">
      <c r="E41" s="64"/>
      <c r="F41" s="63"/>
      <c r="G41" s="61"/>
      <c r="H41" s="79"/>
      <c r="I41" s="38"/>
      <c r="J41" s="38"/>
      <c r="K41" s="38"/>
      <c r="L41" s="38"/>
      <c r="M41" s="38"/>
      <c r="N41" s="39"/>
      <c r="O41" s="125"/>
      <c r="T41" s="29"/>
      <c r="U41" s="29"/>
      <c r="V41" s="29"/>
      <c r="W41" s="29"/>
      <c r="X41" s="29"/>
      <c r="Y41" s="29"/>
      <c r="Z41" s="29"/>
      <c r="AA41" s="29"/>
    </row>
    <row r="42" spans="1:77" s="30" customFormat="1" ht="14.25" customHeight="1" x14ac:dyDescent="0.45">
      <c r="A42" s="110" t="str">
        <f>$R$18&amp;G42&amp;B42&amp;$U$18&amp; C42&amp;D42</f>
        <v>YAG1EUL8F+MPsychologyAll</v>
      </c>
      <c r="B42" s="110" t="s">
        <v>139</v>
      </c>
      <c r="C42" s="110" t="str">
        <f>F42</f>
        <v>Psychology</v>
      </c>
      <c r="D42" s="110" t="s">
        <v>28</v>
      </c>
      <c r="E42" s="57" t="s">
        <v>64</v>
      </c>
      <c r="F42" s="58" t="s">
        <v>65</v>
      </c>
      <c r="G42" s="59" t="s">
        <v>137</v>
      </c>
      <c r="H42" s="79">
        <f t="shared" ref="H42:N43" si="8">IFERROR(INDEX(all_data, MATCH($A42, All_data_lookupkey, 0), MATCH(H$14, All_data_headings, 0)),".")</f>
        <v>120</v>
      </c>
      <c r="I42" s="38">
        <f t="shared" si="8"/>
        <v>25.7</v>
      </c>
      <c r="J42" s="38">
        <f t="shared" si="8"/>
        <v>19.399999999999999</v>
      </c>
      <c r="K42" s="38">
        <f t="shared" si="8"/>
        <v>5.5</v>
      </c>
      <c r="L42" s="38">
        <f t="shared" si="8"/>
        <v>45</v>
      </c>
      <c r="M42" s="38">
        <f t="shared" si="8"/>
        <v>49.5</v>
      </c>
      <c r="N42" s="39">
        <f t="shared" si="8"/>
        <v>49.5</v>
      </c>
      <c r="O42" s="125"/>
      <c r="T42" s="29"/>
      <c r="U42" s="29"/>
      <c r="V42" s="29"/>
      <c r="W42" s="29"/>
      <c r="X42" s="29"/>
      <c r="Y42" s="29"/>
      <c r="Z42" s="29"/>
      <c r="AA42" s="29"/>
    </row>
    <row r="43" spans="1:77" s="30" customFormat="1" ht="14.25" customHeight="1" x14ac:dyDescent="0.45">
      <c r="A43" s="110" t="str">
        <f>$R$18&amp;G43&amp;B43&amp;$U$18&amp; C43&amp;D43</f>
        <v>YAG1Non-EUL8F+MPsychologyAll</v>
      </c>
      <c r="B43" s="110" t="s">
        <v>139</v>
      </c>
      <c r="C43" s="26" t="str">
        <f>C42</f>
        <v>Psychology</v>
      </c>
      <c r="D43" s="110" t="s">
        <v>28</v>
      </c>
      <c r="E43" s="60" t="s">
        <v>66</v>
      </c>
      <c r="F43" s="61"/>
      <c r="G43" s="59" t="s">
        <v>162</v>
      </c>
      <c r="H43" s="79">
        <f t="shared" si="8"/>
        <v>125</v>
      </c>
      <c r="I43" s="38">
        <f t="shared" si="8"/>
        <v>36.4</v>
      </c>
      <c r="J43" s="38">
        <f t="shared" si="8"/>
        <v>23.4</v>
      </c>
      <c r="K43" s="38">
        <f t="shared" si="8"/>
        <v>7.3</v>
      </c>
      <c r="L43" s="38">
        <f t="shared" si="8"/>
        <v>30.4</v>
      </c>
      <c r="M43" s="38">
        <f t="shared" si="8"/>
        <v>32.9</v>
      </c>
      <c r="N43" s="39">
        <f t="shared" si="8"/>
        <v>32.9</v>
      </c>
      <c r="O43" s="129"/>
      <c r="T43" s="29"/>
      <c r="U43" s="29"/>
      <c r="V43" s="29"/>
      <c r="W43" s="29"/>
      <c r="X43" s="29"/>
      <c r="Y43" s="29"/>
      <c r="Z43" s="29"/>
      <c r="AA43" s="29"/>
    </row>
    <row r="44" spans="1:77" s="30" customFormat="1" ht="14.25" customHeight="1" x14ac:dyDescent="0.45">
      <c r="E44" s="64"/>
      <c r="F44" s="63"/>
      <c r="G44" s="61"/>
      <c r="H44" s="79"/>
      <c r="I44" s="38"/>
      <c r="J44" s="38"/>
      <c r="K44" s="38"/>
      <c r="L44" s="38"/>
      <c r="M44" s="38"/>
      <c r="N44" s="39"/>
      <c r="O44" s="129"/>
      <c r="T44" s="29"/>
      <c r="U44" s="29"/>
      <c r="V44" s="29"/>
      <c r="W44" s="29"/>
      <c r="X44" s="29"/>
      <c r="Y44" s="29"/>
      <c r="Z44" s="29"/>
      <c r="AA44" s="29"/>
    </row>
    <row r="45" spans="1:77" s="30" customFormat="1" ht="14.25" customHeight="1" x14ac:dyDescent="0.45">
      <c r="A45" s="110" t="str">
        <f>$R$18&amp;G45&amp;B45&amp;$U$18&amp; C45&amp;D45</f>
        <v>YAG1EUL8F+MVeterinary sciencesAll</v>
      </c>
      <c r="B45" s="110" t="s">
        <v>139</v>
      </c>
      <c r="C45" s="110" t="str">
        <f>F45</f>
        <v>Veterinary sciences</v>
      </c>
      <c r="D45" s="110" t="s">
        <v>28</v>
      </c>
      <c r="E45" s="57" t="s">
        <v>66</v>
      </c>
      <c r="F45" s="58" t="s">
        <v>67</v>
      </c>
      <c r="G45" s="59" t="s">
        <v>137</v>
      </c>
      <c r="H45" s="79">
        <f t="shared" ref="H45:N46" si="9">IFERROR(INDEX(all_data, MATCH($A45, All_data_lookupkey, 0), MATCH(H$14, All_data_headings, 0)),".")</f>
        <v>5</v>
      </c>
      <c r="I45" s="38">
        <f t="shared" si="9"/>
        <v>0</v>
      </c>
      <c r="J45" s="38">
        <f t="shared" si="9"/>
        <v>33.299999999999997</v>
      </c>
      <c r="K45" s="38">
        <f t="shared" si="9"/>
        <v>0</v>
      </c>
      <c r="L45" s="38">
        <f t="shared" si="9"/>
        <v>66.7</v>
      </c>
      <c r="M45" s="38">
        <f t="shared" si="9"/>
        <v>66.7</v>
      </c>
      <c r="N45" s="39">
        <f t="shared" si="9"/>
        <v>66.7</v>
      </c>
      <c r="O45" s="129"/>
      <c r="T45" s="29"/>
      <c r="U45" s="29"/>
      <c r="V45" s="29"/>
      <c r="W45" s="29"/>
      <c r="X45" s="29"/>
      <c r="Y45" s="29"/>
      <c r="Z45" s="29"/>
      <c r="AA45" s="29"/>
    </row>
    <row r="46" spans="1:77" s="30" customFormat="1" ht="14.25" customHeight="1" x14ac:dyDescent="0.45">
      <c r="A46" s="110" t="str">
        <f>$R$18&amp;G46&amp;B46&amp;$U$18&amp; C46&amp;D46</f>
        <v>YAG1Non-EUL8F+MVeterinary sciencesAll</v>
      </c>
      <c r="B46" s="110" t="s">
        <v>139</v>
      </c>
      <c r="C46" s="26" t="str">
        <f>C45</f>
        <v>Veterinary sciences</v>
      </c>
      <c r="D46" s="110" t="s">
        <v>28</v>
      </c>
      <c r="E46" s="60" t="s">
        <v>68</v>
      </c>
      <c r="F46" s="61"/>
      <c r="G46" s="59" t="s">
        <v>162</v>
      </c>
      <c r="H46" s="79">
        <f t="shared" si="9"/>
        <v>25</v>
      </c>
      <c r="I46" s="38">
        <f t="shared" si="9"/>
        <v>33.299999999999997</v>
      </c>
      <c r="J46" s="38">
        <f t="shared" si="9"/>
        <v>54.2</v>
      </c>
      <c r="K46" s="38">
        <f t="shared" si="9"/>
        <v>8.3000000000000007</v>
      </c>
      <c r="L46" s="38">
        <f t="shared" si="9"/>
        <v>4.2</v>
      </c>
      <c r="M46" s="38">
        <f t="shared" si="9"/>
        <v>4.2</v>
      </c>
      <c r="N46" s="39">
        <f t="shared" si="9"/>
        <v>4.2</v>
      </c>
      <c r="O46" s="129"/>
      <c r="T46" s="29"/>
      <c r="U46" s="29"/>
      <c r="V46" s="29"/>
      <c r="W46" s="29"/>
      <c r="X46" s="29"/>
      <c r="Y46" s="29"/>
      <c r="Z46" s="29"/>
      <c r="AA46" s="29"/>
    </row>
    <row r="47" spans="1:77" s="30" customFormat="1" ht="14.25" customHeight="1" x14ac:dyDescent="0.45">
      <c r="E47" s="64"/>
      <c r="F47" s="63"/>
      <c r="G47" s="61"/>
      <c r="H47" s="79"/>
      <c r="I47" s="38"/>
      <c r="J47" s="38"/>
      <c r="K47" s="38"/>
      <c r="L47" s="38"/>
      <c r="M47" s="38"/>
      <c r="N47" s="39"/>
      <c r="O47" s="129"/>
      <c r="T47" s="29"/>
      <c r="U47" s="29"/>
      <c r="V47" s="29"/>
      <c r="W47" s="29"/>
      <c r="X47" s="29"/>
      <c r="Y47" s="29"/>
      <c r="Z47" s="29"/>
      <c r="AA47" s="29"/>
    </row>
    <row r="48" spans="1:77" s="30" customFormat="1" ht="14.25" customHeight="1" x14ac:dyDescent="0.45">
      <c r="A48" s="110" t="str">
        <f>$R$18&amp;G48&amp;B48&amp;$U$18&amp; C48&amp;D48</f>
        <v>YAG1EUL8F+MAgriculture, food and related studiesAll</v>
      </c>
      <c r="B48" s="110" t="s">
        <v>139</v>
      </c>
      <c r="C48" s="110" t="str">
        <f>F48</f>
        <v>Agriculture, food and related studies</v>
      </c>
      <c r="D48" s="110" t="s">
        <v>28</v>
      </c>
      <c r="E48" s="57" t="s">
        <v>68</v>
      </c>
      <c r="F48" s="58" t="s">
        <v>69</v>
      </c>
      <c r="G48" s="59" t="s">
        <v>137</v>
      </c>
      <c r="H48" s="79">
        <f t="shared" ref="H48:N49" si="10">IFERROR(INDEX(all_data, MATCH($A48, All_data_lookupkey, 0), MATCH(H$14, All_data_headings, 0)),".")</f>
        <v>15</v>
      </c>
      <c r="I48" s="38">
        <f t="shared" si="10"/>
        <v>42.9</v>
      </c>
      <c r="J48" s="38">
        <f t="shared" si="10"/>
        <v>9.5</v>
      </c>
      <c r="K48" s="38">
        <f t="shared" si="10"/>
        <v>9.5</v>
      </c>
      <c r="L48" s="38">
        <f t="shared" si="10"/>
        <v>28.6</v>
      </c>
      <c r="M48" s="38">
        <f t="shared" si="10"/>
        <v>28.6</v>
      </c>
      <c r="N48" s="39">
        <f t="shared" si="10"/>
        <v>38.1</v>
      </c>
      <c r="O48" s="129"/>
      <c r="T48" s="29"/>
      <c r="U48" s="29"/>
      <c r="V48" s="29"/>
      <c r="W48" s="29"/>
      <c r="X48" s="29"/>
      <c r="Y48" s="29"/>
      <c r="Z48" s="29"/>
      <c r="AA48" s="29"/>
    </row>
    <row r="49" spans="1:27" s="30" customFormat="1" ht="14.25" customHeight="1" x14ac:dyDescent="0.45">
      <c r="A49" s="110" t="str">
        <f>$R$18&amp;G49&amp;B49&amp;$U$18&amp; C49&amp;D49</f>
        <v>YAG1Non-EUL8F+MAgriculture, food and related studiesAll</v>
      </c>
      <c r="B49" s="110" t="s">
        <v>139</v>
      </c>
      <c r="C49" s="26" t="str">
        <f>C48</f>
        <v>Agriculture, food and related studies</v>
      </c>
      <c r="D49" s="110" t="s">
        <v>28</v>
      </c>
      <c r="E49" s="60" t="s">
        <v>70</v>
      </c>
      <c r="F49" s="61"/>
      <c r="G49" s="59" t="s">
        <v>162</v>
      </c>
      <c r="H49" s="79">
        <f t="shared" si="10"/>
        <v>60</v>
      </c>
      <c r="I49" s="38">
        <f t="shared" si="10"/>
        <v>32.799999999999997</v>
      </c>
      <c r="J49" s="38">
        <f t="shared" si="10"/>
        <v>47.4</v>
      </c>
      <c r="K49" s="38">
        <f t="shared" si="10"/>
        <v>5.2</v>
      </c>
      <c r="L49" s="38">
        <f t="shared" si="10"/>
        <v>14.7</v>
      </c>
      <c r="M49" s="38">
        <f t="shared" si="10"/>
        <v>14.7</v>
      </c>
      <c r="N49" s="39">
        <f t="shared" si="10"/>
        <v>14.7</v>
      </c>
      <c r="O49" s="129"/>
      <c r="T49" s="29"/>
      <c r="U49" s="29"/>
      <c r="V49" s="29"/>
      <c r="W49" s="29"/>
      <c r="X49" s="29"/>
      <c r="Y49" s="29"/>
      <c r="Z49" s="29"/>
      <c r="AA49" s="29"/>
    </row>
    <row r="50" spans="1:27" s="30" customFormat="1" x14ac:dyDescent="0.45">
      <c r="E50" s="64"/>
      <c r="F50" s="63"/>
      <c r="G50" s="61"/>
      <c r="H50" s="79"/>
      <c r="I50" s="38"/>
      <c r="J50" s="38"/>
      <c r="K50" s="38"/>
      <c r="L50" s="38"/>
      <c r="M50" s="38"/>
      <c r="N50" s="39"/>
      <c r="O50" s="127"/>
      <c r="T50" s="29"/>
      <c r="U50" s="29"/>
      <c r="V50" s="29"/>
      <c r="W50" s="29"/>
      <c r="X50" s="29"/>
      <c r="Y50" s="29"/>
      <c r="Z50" s="29"/>
      <c r="AA50" s="29"/>
    </row>
    <row r="51" spans="1:27" s="30" customFormat="1" x14ac:dyDescent="0.45">
      <c r="A51" s="110" t="str">
        <f>$R$18&amp;G51&amp;B51&amp;$U$18&amp; C51&amp;D51</f>
        <v>YAG1EUL8F+MPhysics and astronomyAll</v>
      </c>
      <c r="B51" s="110" t="s">
        <v>139</v>
      </c>
      <c r="C51" s="110" t="str">
        <f>F51</f>
        <v>Physics and astronomy</v>
      </c>
      <c r="D51" s="110" t="s">
        <v>28</v>
      </c>
      <c r="E51" s="57" t="s">
        <v>70</v>
      </c>
      <c r="F51" s="58" t="s">
        <v>71</v>
      </c>
      <c r="G51" s="59" t="s">
        <v>137</v>
      </c>
      <c r="H51" s="79">
        <f t="shared" ref="H51:N52" si="11">IFERROR(INDEX(all_data, MATCH($A51, All_data_lookupkey, 0), MATCH(H$14, All_data_headings, 0)),".")</f>
        <v>140</v>
      </c>
      <c r="I51" s="38">
        <f t="shared" si="11"/>
        <v>19.5</v>
      </c>
      <c r="J51" s="38">
        <f t="shared" si="11"/>
        <v>27.8</v>
      </c>
      <c r="K51" s="38">
        <f t="shared" si="11"/>
        <v>9.1</v>
      </c>
      <c r="L51" s="38">
        <f t="shared" si="11"/>
        <v>41.4</v>
      </c>
      <c r="M51" s="38">
        <f t="shared" si="11"/>
        <v>43.6</v>
      </c>
      <c r="N51" s="39">
        <f t="shared" si="11"/>
        <v>43.6</v>
      </c>
      <c r="O51" s="127"/>
      <c r="T51" s="29"/>
      <c r="U51" s="29"/>
      <c r="V51" s="29"/>
      <c r="W51" s="29"/>
      <c r="X51" s="29"/>
      <c r="Y51" s="29"/>
      <c r="Z51" s="29"/>
      <c r="AA51" s="29"/>
    </row>
    <row r="52" spans="1:27" s="30" customFormat="1" x14ac:dyDescent="0.45">
      <c r="A52" s="110" t="str">
        <f>$R$18&amp;G52&amp;B52&amp;$U$18&amp; C52&amp;D52</f>
        <v>YAG1Non-EUL8F+MPhysics and astronomyAll</v>
      </c>
      <c r="B52" s="110" t="s">
        <v>139</v>
      </c>
      <c r="C52" s="26" t="str">
        <f>C51</f>
        <v>Physics and astronomy</v>
      </c>
      <c r="D52" s="110" t="s">
        <v>28</v>
      </c>
      <c r="E52" s="60" t="s">
        <v>72</v>
      </c>
      <c r="F52" s="61"/>
      <c r="G52" s="59" t="s">
        <v>162</v>
      </c>
      <c r="H52" s="79">
        <f t="shared" si="11"/>
        <v>155</v>
      </c>
      <c r="I52" s="38">
        <f t="shared" si="11"/>
        <v>31.1</v>
      </c>
      <c r="J52" s="38">
        <f t="shared" si="11"/>
        <v>31.5</v>
      </c>
      <c r="K52" s="38">
        <f t="shared" si="11"/>
        <v>13.2</v>
      </c>
      <c r="L52" s="38">
        <f t="shared" si="11"/>
        <v>23.5</v>
      </c>
      <c r="M52" s="38">
        <f t="shared" si="11"/>
        <v>24.2</v>
      </c>
      <c r="N52" s="39">
        <f t="shared" si="11"/>
        <v>24.2</v>
      </c>
      <c r="O52" s="127"/>
      <c r="T52" s="29"/>
      <c r="U52" s="29"/>
      <c r="V52" s="29"/>
      <c r="W52" s="29"/>
      <c r="X52" s="29"/>
      <c r="Y52" s="29"/>
      <c r="Z52" s="29"/>
      <c r="AA52" s="29"/>
    </row>
    <row r="53" spans="1:27" s="30" customFormat="1" x14ac:dyDescent="0.45">
      <c r="E53" s="64"/>
      <c r="F53" s="63"/>
      <c r="G53" s="61"/>
      <c r="H53" s="79"/>
      <c r="I53" s="38"/>
      <c r="J53" s="38"/>
      <c r="K53" s="38"/>
      <c r="L53" s="38"/>
      <c r="M53" s="38"/>
      <c r="N53" s="39"/>
      <c r="O53" s="127"/>
      <c r="T53" s="29"/>
      <c r="U53" s="29"/>
      <c r="V53" s="29"/>
      <c r="W53" s="29"/>
      <c r="X53" s="29"/>
      <c r="Y53" s="29"/>
      <c r="Z53" s="29"/>
      <c r="AA53" s="29"/>
    </row>
    <row r="54" spans="1:27" s="30" customFormat="1" x14ac:dyDescent="0.45">
      <c r="A54" s="110" t="str">
        <f>$R$18&amp;G54&amp;B54&amp;$U$18&amp; C54&amp;D54</f>
        <v>YAG1EUL8F+MChemistryAll</v>
      </c>
      <c r="B54" s="110" t="s">
        <v>139</v>
      </c>
      <c r="C54" s="110" t="str">
        <f>F54</f>
        <v>Chemistry</v>
      </c>
      <c r="D54" s="110" t="s">
        <v>28</v>
      </c>
      <c r="E54" s="57" t="s">
        <v>72</v>
      </c>
      <c r="F54" s="58" t="s">
        <v>73</v>
      </c>
      <c r="G54" s="59" t="s">
        <v>137</v>
      </c>
      <c r="H54" s="79">
        <f t="shared" ref="H54:N55" si="12">IFERROR(INDEX(all_data, MATCH($A54, All_data_lookupkey, 0), MATCH(H$14, All_data_headings, 0)),".")</f>
        <v>100</v>
      </c>
      <c r="I54" s="38">
        <f t="shared" si="12"/>
        <v>20.7</v>
      </c>
      <c r="J54" s="38">
        <f t="shared" si="12"/>
        <v>29</v>
      </c>
      <c r="K54" s="38">
        <f t="shared" si="12"/>
        <v>13.5</v>
      </c>
      <c r="L54" s="38">
        <f t="shared" si="12"/>
        <v>35.799999999999997</v>
      </c>
      <c r="M54" s="38">
        <f t="shared" si="12"/>
        <v>36.799999999999997</v>
      </c>
      <c r="N54" s="39">
        <f t="shared" si="12"/>
        <v>36.799999999999997</v>
      </c>
      <c r="O54" s="127"/>
      <c r="T54" s="29"/>
      <c r="U54" s="29"/>
      <c r="V54" s="29"/>
      <c r="W54" s="29"/>
      <c r="X54" s="29"/>
      <c r="Y54" s="29"/>
      <c r="Z54" s="29"/>
      <c r="AA54" s="29"/>
    </row>
    <row r="55" spans="1:27" s="30" customFormat="1" x14ac:dyDescent="0.45">
      <c r="A55" s="110" t="str">
        <f>$R$18&amp;G55&amp;B55&amp;$U$18&amp; C55&amp;D55</f>
        <v>YAG1Non-EUL8F+MChemistryAll</v>
      </c>
      <c r="B55" s="110" t="s">
        <v>139</v>
      </c>
      <c r="C55" s="26" t="str">
        <f>C54</f>
        <v>Chemistry</v>
      </c>
      <c r="D55" s="110" t="s">
        <v>28</v>
      </c>
      <c r="E55" s="60" t="s">
        <v>74</v>
      </c>
      <c r="F55" s="61"/>
      <c r="G55" s="59" t="s">
        <v>162</v>
      </c>
      <c r="H55" s="79">
        <f t="shared" si="12"/>
        <v>210</v>
      </c>
      <c r="I55" s="38">
        <f t="shared" si="12"/>
        <v>36</v>
      </c>
      <c r="J55" s="38">
        <f t="shared" si="12"/>
        <v>28.7</v>
      </c>
      <c r="K55" s="38">
        <f t="shared" si="12"/>
        <v>8.1</v>
      </c>
      <c r="L55" s="38">
        <f t="shared" si="12"/>
        <v>26.5</v>
      </c>
      <c r="M55" s="38">
        <f t="shared" si="12"/>
        <v>26.8</v>
      </c>
      <c r="N55" s="39">
        <f t="shared" si="12"/>
        <v>27.2</v>
      </c>
      <c r="O55" s="127"/>
      <c r="T55" s="29"/>
      <c r="U55" s="29"/>
      <c r="V55" s="29"/>
      <c r="W55" s="29"/>
      <c r="X55" s="29"/>
      <c r="Y55" s="29"/>
      <c r="Z55" s="29"/>
      <c r="AA55" s="29"/>
    </row>
    <row r="56" spans="1:27" s="30" customFormat="1" x14ac:dyDescent="0.45">
      <c r="E56" s="64"/>
      <c r="F56" s="63"/>
      <c r="G56" s="61"/>
      <c r="H56" s="79"/>
      <c r="I56" s="38"/>
      <c r="J56" s="38"/>
      <c r="K56" s="38"/>
      <c r="L56" s="38"/>
      <c r="M56" s="38"/>
      <c r="N56" s="39"/>
      <c r="O56" s="127"/>
      <c r="T56" s="29"/>
      <c r="U56" s="29"/>
      <c r="V56" s="29"/>
      <c r="W56" s="29"/>
      <c r="X56" s="29"/>
      <c r="Y56" s="29"/>
      <c r="Z56" s="29"/>
      <c r="AA56" s="29"/>
    </row>
    <row r="57" spans="1:27" s="30" customFormat="1" x14ac:dyDescent="0.45">
      <c r="A57" s="110" t="str">
        <f>$R$18&amp;G57&amp;B57&amp;$U$18&amp; C57&amp;D57</f>
        <v>YAG1EUL8F+MGeneral, applied and forensic sciencesAll</v>
      </c>
      <c r="B57" s="110" t="s">
        <v>139</v>
      </c>
      <c r="C57" s="110" t="str">
        <f>F57</f>
        <v>General, applied and forensic sciences</v>
      </c>
      <c r="D57" s="110" t="s">
        <v>28</v>
      </c>
      <c r="E57" s="57" t="s">
        <v>225</v>
      </c>
      <c r="F57" s="58" t="s">
        <v>164</v>
      </c>
      <c r="G57" s="59" t="s">
        <v>137</v>
      </c>
      <c r="H57" s="79">
        <f t="shared" ref="H57:N58" si="13">IFERROR(INDEX(all_data, MATCH($A57, All_data_lookupkey, 0), MATCH(H$14, All_data_headings, 0)),".")</f>
        <v>15</v>
      </c>
      <c r="I57" s="38">
        <f t="shared" si="13"/>
        <v>18.5</v>
      </c>
      <c r="J57" s="38">
        <f t="shared" si="13"/>
        <v>51.9</v>
      </c>
      <c r="K57" s="38">
        <f t="shared" si="13"/>
        <v>3.7</v>
      </c>
      <c r="L57" s="38">
        <f t="shared" si="13"/>
        <v>25.9</v>
      </c>
      <c r="M57" s="38">
        <f t="shared" si="13"/>
        <v>25.9</v>
      </c>
      <c r="N57" s="39">
        <f t="shared" si="13"/>
        <v>25.9</v>
      </c>
      <c r="O57" s="127"/>
      <c r="T57" s="29"/>
      <c r="U57" s="29"/>
      <c r="V57" s="29"/>
      <c r="W57" s="29"/>
      <c r="X57" s="29"/>
      <c r="Y57" s="29"/>
      <c r="Z57" s="29"/>
      <c r="AA57" s="29"/>
    </row>
    <row r="58" spans="1:27" s="30" customFormat="1" x14ac:dyDescent="0.45">
      <c r="A58" s="110" t="str">
        <f>$R$18&amp;G58&amp;B58&amp;$U$18&amp; C58&amp;D58</f>
        <v>YAG1Non-EUL8F+MGeneral, applied and forensic sciencesAll</v>
      </c>
      <c r="B58" s="110" t="s">
        <v>139</v>
      </c>
      <c r="C58" s="26" t="str">
        <f>C57</f>
        <v>General, applied and forensic sciences</v>
      </c>
      <c r="D58" s="110" t="s">
        <v>28</v>
      </c>
      <c r="E58" s="60" t="s">
        <v>75</v>
      </c>
      <c r="F58" s="61"/>
      <c r="G58" s="59" t="s">
        <v>162</v>
      </c>
      <c r="H58" s="79">
        <f t="shared" si="13"/>
        <v>20</v>
      </c>
      <c r="I58" s="38">
        <f t="shared" si="13"/>
        <v>38.299999999999997</v>
      </c>
      <c r="J58" s="38">
        <f t="shared" si="13"/>
        <v>28</v>
      </c>
      <c r="K58" s="38">
        <f t="shared" si="13"/>
        <v>11.2</v>
      </c>
      <c r="L58" s="38">
        <f t="shared" si="13"/>
        <v>11.2</v>
      </c>
      <c r="M58" s="38">
        <f t="shared" si="13"/>
        <v>22.4</v>
      </c>
      <c r="N58" s="39">
        <f t="shared" si="13"/>
        <v>22.4</v>
      </c>
      <c r="O58" s="127"/>
      <c r="T58" s="29"/>
      <c r="U58" s="29"/>
      <c r="V58" s="29"/>
      <c r="W58" s="29"/>
      <c r="X58" s="29"/>
      <c r="Y58" s="29"/>
      <c r="Z58" s="29"/>
      <c r="AA58" s="29"/>
    </row>
    <row r="59" spans="1:27" s="30" customFormat="1" ht="14.25" customHeight="1" x14ac:dyDescent="0.45">
      <c r="E59" s="64"/>
      <c r="F59" s="63"/>
      <c r="G59" s="61"/>
      <c r="H59" s="79"/>
      <c r="I59" s="38"/>
      <c r="J59" s="38"/>
      <c r="K59" s="38"/>
      <c r="L59" s="38"/>
      <c r="M59" s="38"/>
      <c r="N59" s="39"/>
      <c r="O59" s="127"/>
      <c r="T59" s="29"/>
      <c r="U59" s="29"/>
      <c r="V59" s="29"/>
      <c r="W59" s="29"/>
      <c r="X59" s="29"/>
      <c r="Y59" s="29"/>
      <c r="Z59" s="29"/>
      <c r="AA59" s="29"/>
    </row>
    <row r="60" spans="1:27" s="30" customFormat="1" ht="14.25" customHeight="1" x14ac:dyDescent="0.45">
      <c r="A60" s="110" t="str">
        <f>$R$18&amp;G60&amp;B60&amp;$U$18&amp; C60&amp;D60</f>
        <v>YAG1EUL8F+MMathematical sciencesAll</v>
      </c>
      <c r="B60" s="110" t="s">
        <v>139</v>
      </c>
      <c r="C60" s="110" t="str">
        <f>F60</f>
        <v>Mathematical sciences</v>
      </c>
      <c r="D60" s="110" t="s">
        <v>28</v>
      </c>
      <c r="E60" s="57" t="s">
        <v>75</v>
      </c>
      <c r="F60" s="58" t="s">
        <v>76</v>
      </c>
      <c r="G60" s="59" t="s">
        <v>137</v>
      </c>
      <c r="H60" s="79">
        <f t="shared" ref="H60:N61" si="14">IFERROR(INDEX(all_data, MATCH($A60, All_data_lookupkey, 0), MATCH(H$14, All_data_headings, 0)),".")</f>
        <v>110</v>
      </c>
      <c r="I60" s="38">
        <f t="shared" si="14"/>
        <v>16.2</v>
      </c>
      <c r="J60" s="38">
        <f t="shared" si="14"/>
        <v>28.4</v>
      </c>
      <c r="K60" s="38">
        <f t="shared" si="14"/>
        <v>14.1</v>
      </c>
      <c r="L60" s="38">
        <f t="shared" si="14"/>
        <v>38.6</v>
      </c>
      <c r="M60" s="38">
        <f t="shared" si="14"/>
        <v>41.4</v>
      </c>
      <c r="N60" s="39">
        <f t="shared" si="14"/>
        <v>41.4</v>
      </c>
      <c r="O60" s="127"/>
      <c r="T60" s="29"/>
      <c r="U60" s="29"/>
      <c r="V60" s="29"/>
      <c r="W60" s="29"/>
      <c r="X60" s="29"/>
      <c r="Y60" s="29"/>
      <c r="Z60" s="29"/>
      <c r="AA60" s="29"/>
    </row>
    <row r="61" spans="1:27" s="30" customFormat="1" ht="14.25" customHeight="1" x14ac:dyDescent="0.45">
      <c r="A61" s="110" t="str">
        <f>$R$18&amp;G61&amp;B61&amp;$U$18&amp; C61&amp;D61</f>
        <v>YAG1Non-EUL8F+MMathematical sciencesAll</v>
      </c>
      <c r="B61" s="110" t="s">
        <v>139</v>
      </c>
      <c r="C61" s="26" t="str">
        <f>C60</f>
        <v>Mathematical sciences</v>
      </c>
      <c r="D61" s="110" t="s">
        <v>28</v>
      </c>
      <c r="E61" s="60" t="s">
        <v>77</v>
      </c>
      <c r="F61" s="61"/>
      <c r="G61" s="59" t="s">
        <v>162</v>
      </c>
      <c r="H61" s="79">
        <f t="shared" si="14"/>
        <v>180</v>
      </c>
      <c r="I61" s="38">
        <f t="shared" si="14"/>
        <v>24.9</v>
      </c>
      <c r="J61" s="38">
        <f t="shared" si="14"/>
        <v>36.700000000000003</v>
      </c>
      <c r="K61" s="38">
        <f t="shared" si="14"/>
        <v>10.5</v>
      </c>
      <c r="L61" s="38">
        <f t="shared" si="14"/>
        <v>25.9</v>
      </c>
      <c r="M61" s="38">
        <f t="shared" si="14"/>
        <v>27.6</v>
      </c>
      <c r="N61" s="39">
        <f t="shared" si="14"/>
        <v>27.9</v>
      </c>
      <c r="O61" s="127"/>
      <c r="T61" s="29"/>
      <c r="U61" s="29"/>
      <c r="V61" s="29"/>
      <c r="W61" s="29"/>
      <c r="X61" s="29"/>
      <c r="Y61" s="29"/>
      <c r="Z61" s="29"/>
      <c r="AA61" s="29"/>
    </row>
    <row r="62" spans="1:27" s="30" customFormat="1" ht="14.25" customHeight="1" x14ac:dyDescent="0.45">
      <c r="E62" s="64"/>
      <c r="F62" s="63"/>
      <c r="G62" s="61"/>
      <c r="H62" s="79"/>
      <c r="I62" s="38"/>
      <c r="J62" s="38"/>
      <c r="K62" s="38"/>
      <c r="L62" s="38"/>
      <c r="M62" s="38"/>
      <c r="N62" s="39"/>
      <c r="O62" s="127"/>
      <c r="T62" s="29"/>
      <c r="U62" s="29"/>
      <c r="V62" s="29"/>
      <c r="W62" s="29"/>
      <c r="X62" s="29"/>
      <c r="Y62" s="29"/>
      <c r="Z62" s="29"/>
      <c r="AA62" s="29"/>
    </row>
    <row r="63" spans="1:27" s="30" customFormat="1" ht="14.25" customHeight="1" x14ac:dyDescent="0.45">
      <c r="A63" s="110" t="str">
        <f>$R$18&amp;G63&amp;B63&amp;$U$18&amp; C63&amp;D63</f>
        <v>YAG1EUL8F+MEngineeringAll</v>
      </c>
      <c r="B63" s="110" t="s">
        <v>139</v>
      </c>
      <c r="C63" s="110" t="str">
        <f>F63</f>
        <v>Engineering</v>
      </c>
      <c r="D63" s="110" t="s">
        <v>28</v>
      </c>
      <c r="E63" s="57" t="s">
        <v>77</v>
      </c>
      <c r="F63" s="58" t="s">
        <v>78</v>
      </c>
      <c r="G63" s="59" t="s">
        <v>137</v>
      </c>
      <c r="H63" s="79">
        <f t="shared" ref="H63:N64" si="15">IFERROR(INDEX(all_data, MATCH($A63, All_data_lookupkey, 0), MATCH(H$14, All_data_headings, 0)),".")</f>
        <v>360</v>
      </c>
      <c r="I63" s="38">
        <f t="shared" si="15"/>
        <v>20.6</v>
      </c>
      <c r="J63" s="38">
        <f t="shared" si="15"/>
        <v>20.399999999999999</v>
      </c>
      <c r="K63" s="38">
        <f t="shared" si="15"/>
        <v>9.3000000000000007</v>
      </c>
      <c r="L63" s="38">
        <f t="shared" si="15"/>
        <v>46.7</v>
      </c>
      <c r="M63" s="38">
        <f t="shared" si="15"/>
        <v>48.9</v>
      </c>
      <c r="N63" s="39">
        <f t="shared" si="15"/>
        <v>49.7</v>
      </c>
      <c r="O63" s="127"/>
      <c r="T63" s="29"/>
      <c r="U63" s="29"/>
      <c r="V63" s="29"/>
      <c r="W63" s="29"/>
      <c r="X63" s="29"/>
      <c r="Y63" s="29"/>
      <c r="Z63" s="29"/>
      <c r="AA63" s="29"/>
    </row>
    <row r="64" spans="1:27" s="30" customFormat="1" ht="14.25" customHeight="1" x14ac:dyDescent="0.45">
      <c r="A64" s="110" t="str">
        <f>$R$18&amp;G64&amp;B64&amp;$U$18&amp; C64&amp;D64</f>
        <v>YAG1Non-EUL8F+MEngineeringAll</v>
      </c>
      <c r="B64" s="110" t="s">
        <v>139</v>
      </c>
      <c r="C64" s="26" t="str">
        <f>C63</f>
        <v>Engineering</v>
      </c>
      <c r="D64" s="110" t="s">
        <v>28</v>
      </c>
      <c r="E64" s="60" t="s">
        <v>79</v>
      </c>
      <c r="F64" s="61"/>
      <c r="G64" s="59" t="s">
        <v>162</v>
      </c>
      <c r="H64" s="79">
        <f t="shared" si="15"/>
        <v>1155</v>
      </c>
      <c r="I64" s="38">
        <f t="shared" si="15"/>
        <v>25.4</v>
      </c>
      <c r="J64" s="38">
        <f t="shared" si="15"/>
        <v>26.3</v>
      </c>
      <c r="K64" s="38">
        <f t="shared" si="15"/>
        <v>11.6</v>
      </c>
      <c r="L64" s="38">
        <f t="shared" si="15"/>
        <v>33.200000000000003</v>
      </c>
      <c r="M64" s="38">
        <f t="shared" si="15"/>
        <v>35.9</v>
      </c>
      <c r="N64" s="39">
        <f t="shared" si="15"/>
        <v>36.700000000000003</v>
      </c>
      <c r="O64" s="127"/>
      <c r="T64" s="29"/>
      <c r="U64" s="29"/>
      <c r="V64" s="29"/>
      <c r="W64" s="29"/>
      <c r="X64" s="29"/>
      <c r="Y64" s="29"/>
      <c r="Z64" s="29"/>
      <c r="AA64" s="29"/>
    </row>
    <row r="65" spans="1:27" s="30" customFormat="1" ht="14.25" customHeight="1" x14ac:dyDescent="0.45">
      <c r="E65" s="64"/>
      <c r="F65" s="63"/>
      <c r="G65" s="61"/>
      <c r="H65" s="79"/>
      <c r="I65" s="38"/>
      <c r="J65" s="38"/>
      <c r="K65" s="38"/>
      <c r="L65" s="38"/>
      <c r="M65" s="38"/>
      <c r="N65" s="39"/>
      <c r="O65" s="127"/>
      <c r="T65" s="29"/>
      <c r="U65" s="29"/>
      <c r="V65" s="29"/>
      <c r="W65" s="29"/>
      <c r="X65" s="29"/>
      <c r="Y65" s="29"/>
      <c r="Z65" s="29"/>
      <c r="AA65" s="29"/>
    </row>
    <row r="66" spans="1:27" s="30" customFormat="1" ht="14.25" customHeight="1" x14ac:dyDescent="0.45">
      <c r="A66" s="110" t="str">
        <f>$R$18&amp;G66&amp;B66&amp;$U$18&amp; C66&amp;D66</f>
        <v>YAG1EUL8F+MMaterials and technologyAll</v>
      </c>
      <c r="B66" s="110" t="s">
        <v>139</v>
      </c>
      <c r="C66" s="110" t="str">
        <f>F66</f>
        <v>Materials and technology</v>
      </c>
      <c r="D66" s="110" t="s">
        <v>28</v>
      </c>
      <c r="E66" s="57" t="s">
        <v>226</v>
      </c>
      <c r="F66" s="58" t="s">
        <v>166</v>
      </c>
      <c r="G66" s="59" t="s">
        <v>137</v>
      </c>
      <c r="H66" s="79">
        <f t="shared" ref="H66:N67" si="16">IFERROR(INDEX(all_data, MATCH($A66, All_data_lookupkey, 0), MATCH(H$14, All_data_headings, 0)),".")</f>
        <v>55</v>
      </c>
      <c r="I66" s="38">
        <f t="shared" si="16"/>
        <v>13.4</v>
      </c>
      <c r="J66" s="38">
        <f t="shared" si="16"/>
        <v>43.4</v>
      </c>
      <c r="K66" s="38">
        <f t="shared" si="16"/>
        <v>7</v>
      </c>
      <c r="L66" s="38">
        <f t="shared" si="16"/>
        <v>34.4</v>
      </c>
      <c r="M66" s="38">
        <f t="shared" si="16"/>
        <v>36.299999999999997</v>
      </c>
      <c r="N66" s="39">
        <f t="shared" si="16"/>
        <v>36.299999999999997</v>
      </c>
      <c r="O66" s="127"/>
      <c r="T66" s="29"/>
      <c r="U66" s="29"/>
      <c r="V66" s="29"/>
      <c r="W66" s="29"/>
      <c r="X66" s="29"/>
      <c r="Y66" s="29"/>
      <c r="Z66" s="29"/>
      <c r="AA66" s="29"/>
    </row>
    <row r="67" spans="1:27" s="30" customFormat="1" ht="14.25" customHeight="1" x14ac:dyDescent="0.45">
      <c r="A67" s="110" t="str">
        <f>$R$18&amp;G67&amp;B67&amp;$U$18&amp; C67&amp;D67</f>
        <v>YAG1Non-EUL8F+MMaterials and technologyAll</v>
      </c>
      <c r="B67" s="110" t="s">
        <v>139</v>
      </c>
      <c r="C67" s="26" t="str">
        <f>C66</f>
        <v>Materials and technology</v>
      </c>
      <c r="D67" s="110" t="s">
        <v>28</v>
      </c>
      <c r="E67" s="60" t="s">
        <v>80</v>
      </c>
      <c r="F67" s="61"/>
      <c r="G67" s="59" t="s">
        <v>162</v>
      </c>
      <c r="H67" s="79">
        <f t="shared" si="16"/>
        <v>185</v>
      </c>
      <c r="I67" s="38">
        <f t="shared" si="16"/>
        <v>24.8</v>
      </c>
      <c r="J67" s="38">
        <f t="shared" si="16"/>
        <v>28.6</v>
      </c>
      <c r="K67" s="38">
        <f t="shared" si="16"/>
        <v>12.1</v>
      </c>
      <c r="L67" s="38">
        <f t="shared" si="16"/>
        <v>32.4</v>
      </c>
      <c r="M67" s="38">
        <f t="shared" si="16"/>
        <v>33.5</v>
      </c>
      <c r="N67" s="39">
        <f t="shared" si="16"/>
        <v>34.6</v>
      </c>
      <c r="O67" s="127"/>
      <c r="T67" s="29"/>
      <c r="U67" s="29"/>
      <c r="V67" s="29"/>
      <c r="W67" s="29"/>
      <c r="X67" s="29"/>
      <c r="Y67" s="29"/>
      <c r="Z67" s="29"/>
      <c r="AA67" s="29"/>
    </row>
    <row r="68" spans="1:27" s="30" customFormat="1" ht="14.25" customHeight="1" x14ac:dyDescent="0.45">
      <c r="E68" s="64"/>
      <c r="F68" s="63"/>
      <c r="G68" s="61"/>
      <c r="H68" s="79"/>
      <c r="I68" s="38"/>
      <c r="J68" s="38"/>
      <c r="K68" s="38"/>
      <c r="L68" s="38"/>
      <c r="M68" s="38"/>
      <c r="N68" s="39"/>
      <c r="O68" s="127"/>
      <c r="T68" s="29"/>
      <c r="U68" s="29"/>
      <c r="V68" s="29"/>
      <c r="W68" s="29"/>
      <c r="X68" s="29"/>
      <c r="Y68" s="29"/>
      <c r="Z68" s="29"/>
      <c r="AA68" s="29"/>
    </row>
    <row r="69" spans="1:27" s="30" customFormat="1" ht="14.25" customHeight="1" x14ac:dyDescent="0.45">
      <c r="A69" s="110" t="str">
        <f>$R$18&amp;G69&amp;B69&amp;$U$18&amp; C69&amp;D69</f>
        <v>YAG1EUL8F+MComputingAll</v>
      </c>
      <c r="B69" s="110" t="s">
        <v>139</v>
      </c>
      <c r="C69" s="110" t="str">
        <f>F69</f>
        <v>Computing</v>
      </c>
      <c r="D69" s="110" t="s">
        <v>28</v>
      </c>
      <c r="E69" s="57" t="s">
        <v>80</v>
      </c>
      <c r="F69" s="58" t="s">
        <v>81</v>
      </c>
      <c r="G69" s="59" t="s">
        <v>137</v>
      </c>
      <c r="H69" s="79">
        <f t="shared" ref="H69:N70" si="17">IFERROR(INDEX(all_data, MATCH($A69, All_data_lookupkey, 0), MATCH(H$14, All_data_headings, 0)),".")</f>
        <v>135</v>
      </c>
      <c r="I69" s="38">
        <f t="shared" si="17"/>
        <v>10.9</v>
      </c>
      <c r="J69" s="38">
        <f t="shared" si="17"/>
        <v>20.399999999999999</v>
      </c>
      <c r="K69" s="38">
        <f t="shared" si="17"/>
        <v>10</v>
      </c>
      <c r="L69" s="38">
        <f t="shared" si="17"/>
        <v>51.9</v>
      </c>
      <c r="M69" s="38">
        <f t="shared" si="17"/>
        <v>58</v>
      </c>
      <c r="N69" s="39">
        <f t="shared" si="17"/>
        <v>58.7</v>
      </c>
      <c r="O69" s="127"/>
      <c r="T69" s="29"/>
      <c r="U69" s="29"/>
      <c r="V69" s="29"/>
      <c r="W69" s="29"/>
      <c r="X69" s="29"/>
      <c r="Y69" s="29"/>
      <c r="Z69" s="29"/>
      <c r="AA69" s="29"/>
    </row>
    <row r="70" spans="1:27" s="30" customFormat="1" ht="14.25" customHeight="1" x14ac:dyDescent="0.45">
      <c r="A70" s="110" t="str">
        <f>$R$18&amp;G70&amp;B70&amp;$U$18&amp; C70&amp;D70</f>
        <v>YAG1Non-EUL8F+MComputingAll</v>
      </c>
      <c r="B70" s="110" t="s">
        <v>139</v>
      </c>
      <c r="C70" s="26" t="str">
        <f>C69</f>
        <v>Computing</v>
      </c>
      <c r="D70" s="110" t="s">
        <v>28</v>
      </c>
      <c r="E70" s="60" t="s">
        <v>82</v>
      </c>
      <c r="F70" s="61"/>
      <c r="G70" s="59" t="s">
        <v>162</v>
      </c>
      <c r="H70" s="79">
        <f t="shared" si="17"/>
        <v>355</v>
      </c>
      <c r="I70" s="38">
        <f t="shared" si="17"/>
        <v>33.299999999999997</v>
      </c>
      <c r="J70" s="38">
        <f t="shared" si="17"/>
        <v>28.8</v>
      </c>
      <c r="K70" s="38">
        <f t="shared" si="17"/>
        <v>8.4</v>
      </c>
      <c r="L70" s="38">
        <f t="shared" si="17"/>
        <v>27.4</v>
      </c>
      <c r="M70" s="38">
        <f t="shared" si="17"/>
        <v>29.1</v>
      </c>
      <c r="N70" s="39">
        <f t="shared" si="17"/>
        <v>29.5</v>
      </c>
      <c r="O70" s="127"/>
      <c r="T70" s="29"/>
      <c r="U70" s="29"/>
      <c r="V70" s="29"/>
      <c r="W70" s="29"/>
      <c r="X70" s="29"/>
      <c r="Y70" s="29"/>
      <c r="Z70" s="29"/>
      <c r="AA70" s="29"/>
    </row>
    <row r="71" spans="1:27" s="30" customFormat="1" ht="14.25" customHeight="1" x14ac:dyDescent="0.45">
      <c r="E71" s="64"/>
      <c r="F71" s="63"/>
      <c r="G71" s="61"/>
      <c r="H71" s="79"/>
      <c r="I71" s="38"/>
      <c r="J71" s="38"/>
      <c r="K71" s="38"/>
      <c r="L71" s="38"/>
      <c r="M71" s="38"/>
      <c r="N71" s="39"/>
      <c r="O71" s="127"/>
      <c r="T71" s="29"/>
      <c r="U71" s="29"/>
      <c r="V71" s="29"/>
      <c r="W71" s="29"/>
      <c r="X71" s="29"/>
      <c r="Y71" s="29"/>
      <c r="Z71" s="29"/>
      <c r="AA71" s="29"/>
    </row>
    <row r="72" spans="1:27" s="30" customFormat="1" ht="14.25" customHeight="1" x14ac:dyDescent="0.45">
      <c r="A72" s="110" t="str">
        <f>$R$18&amp;G72&amp;B72&amp;$U$18&amp; C72&amp;D72</f>
        <v>YAG1EUL8F+MArchitecture, building and planningAll</v>
      </c>
      <c r="B72" s="110" t="s">
        <v>139</v>
      </c>
      <c r="C72" s="110" t="str">
        <f>F72</f>
        <v>Architecture, building and planning</v>
      </c>
      <c r="D72" s="110" t="s">
        <v>28</v>
      </c>
      <c r="E72" s="57" t="s">
        <v>83</v>
      </c>
      <c r="F72" s="58" t="s">
        <v>84</v>
      </c>
      <c r="G72" s="59" t="s">
        <v>137</v>
      </c>
      <c r="H72" s="79">
        <f t="shared" ref="H72:N73" si="18">IFERROR(INDEX(all_data, MATCH($A72, All_data_lookupkey, 0), MATCH(H$14, All_data_headings, 0)),".")</f>
        <v>40</v>
      </c>
      <c r="I72" s="38">
        <f t="shared" si="18"/>
        <v>25.4</v>
      </c>
      <c r="J72" s="38">
        <f t="shared" si="18"/>
        <v>29.4</v>
      </c>
      <c r="K72" s="38">
        <f t="shared" si="18"/>
        <v>12</v>
      </c>
      <c r="L72" s="38">
        <f t="shared" si="18"/>
        <v>30.5</v>
      </c>
      <c r="M72" s="38">
        <f t="shared" si="18"/>
        <v>33.200000000000003</v>
      </c>
      <c r="N72" s="39">
        <f t="shared" si="18"/>
        <v>33.200000000000003</v>
      </c>
      <c r="O72" s="127"/>
      <c r="T72" s="29"/>
      <c r="U72" s="29"/>
      <c r="V72" s="29"/>
      <c r="W72" s="29"/>
      <c r="X72" s="29"/>
      <c r="Y72" s="29"/>
      <c r="Z72" s="29"/>
      <c r="AA72" s="29"/>
    </row>
    <row r="73" spans="1:27" s="30" customFormat="1" x14ac:dyDescent="0.45">
      <c r="A73" s="110" t="str">
        <f>$R$18&amp;G73&amp;B73&amp;$U$18&amp; C73&amp;D73</f>
        <v>YAG1Non-EUL8F+MArchitecture, building and planningAll</v>
      </c>
      <c r="B73" s="110" t="s">
        <v>139</v>
      </c>
      <c r="C73" s="26" t="str">
        <f>C72</f>
        <v>Architecture, building and planning</v>
      </c>
      <c r="D73" s="110" t="s">
        <v>28</v>
      </c>
      <c r="E73" s="60" t="s">
        <v>83</v>
      </c>
      <c r="F73" s="61"/>
      <c r="G73" s="59" t="s">
        <v>162</v>
      </c>
      <c r="H73" s="79">
        <f t="shared" si="18"/>
        <v>140</v>
      </c>
      <c r="I73" s="38">
        <f t="shared" si="18"/>
        <v>41.3</v>
      </c>
      <c r="J73" s="38">
        <f t="shared" si="18"/>
        <v>27.9</v>
      </c>
      <c r="K73" s="38">
        <f t="shared" si="18"/>
        <v>6.5</v>
      </c>
      <c r="L73" s="38">
        <f t="shared" si="18"/>
        <v>18.600000000000001</v>
      </c>
      <c r="M73" s="38">
        <f t="shared" si="18"/>
        <v>23.6</v>
      </c>
      <c r="N73" s="39">
        <f t="shared" si="18"/>
        <v>24.3</v>
      </c>
      <c r="O73" s="121"/>
      <c r="T73" s="29"/>
      <c r="U73" s="29"/>
      <c r="V73" s="29"/>
      <c r="W73" s="29"/>
      <c r="X73" s="29"/>
      <c r="Y73" s="29"/>
      <c r="Z73" s="29"/>
      <c r="AA73" s="29"/>
    </row>
    <row r="74" spans="1:27" s="30" customFormat="1" x14ac:dyDescent="0.45">
      <c r="E74" s="64"/>
      <c r="F74" s="63"/>
      <c r="G74" s="61"/>
      <c r="H74" s="79"/>
      <c r="I74" s="38"/>
      <c r="J74" s="38"/>
      <c r="K74" s="38"/>
      <c r="L74" s="38"/>
      <c r="M74" s="38"/>
      <c r="N74" s="39"/>
      <c r="O74" s="121"/>
      <c r="T74" s="29"/>
      <c r="U74" s="29"/>
      <c r="V74" s="29"/>
      <c r="W74" s="29"/>
      <c r="X74" s="29"/>
      <c r="Y74" s="29"/>
      <c r="Z74" s="29"/>
      <c r="AA74" s="29"/>
    </row>
    <row r="75" spans="1:27" s="30" customFormat="1" x14ac:dyDescent="0.45">
      <c r="A75" s="110" t="str">
        <f>$R$18&amp;G75&amp;B75&amp;$U$18&amp; C75&amp;D75</f>
        <v>YAG1EUL8F+MSociology, social policy and anthropologyAll</v>
      </c>
      <c r="B75" s="110" t="s">
        <v>139</v>
      </c>
      <c r="C75" s="110" t="str">
        <f>F75</f>
        <v>Sociology, social policy and anthropology</v>
      </c>
      <c r="D75" s="110" t="s">
        <v>28</v>
      </c>
      <c r="E75" s="57" t="s">
        <v>86</v>
      </c>
      <c r="F75" s="58" t="s">
        <v>87</v>
      </c>
      <c r="G75" s="59" t="s">
        <v>137</v>
      </c>
      <c r="H75" s="79">
        <f t="shared" ref="H75:N76" si="19">IFERROR(INDEX(all_data, MATCH($A75, All_data_lookupkey, 0), MATCH(H$14, All_data_headings, 0)),".")</f>
        <v>105</v>
      </c>
      <c r="I75" s="38">
        <f t="shared" si="19"/>
        <v>21.5</v>
      </c>
      <c r="J75" s="38">
        <f t="shared" si="19"/>
        <v>24.8</v>
      </c>
      <c r="K75" s="38">
        <f t="shared" si="19"/>
        <v>9.3000000000000007</v>
      </c>
      <c r="L75" s="38">
        <f t="shared" si="19"/>
        <v>41.4</v>
      </c>
      <c r="M75" s="38">
        <f t="shared" si="19"/>
        <v>44.4</v>
      </c>
      <c r="N75" s="39">
        <f t="shared" si="19"/>
        <v>44.4</v>
      </c>
      <c r="O75" s="121"/>
      <c r="T75" s="29"/>
      <c r="U75" s="29"/>
      <c r="V75" s="29"/>
      <c r="W75" s="29"/>
      <c r="X75" s="29"/>
      <c r="Y75" s="29"/>
      <c r="Z75" s="29"/>
      <c r="AA75" s="29"/>
    </row>
    <row r="76" spans="1:27" s="30" customFormat="1" x14ac:dyDescent="0.45">
      <c r="A76" s="110" t="str">
        <f>$R$18&amp;G76&amp;B76&amp;$U$18&amp; C76&amp;D76</f>
        <v>YAG1Non-EUL8F+MSociology, social policy and anthropologyAll</v>
      </c>
      <c r="B76" s="110" t="s">
        <v>139</v>
      </c>
      <c r="C76" s="26" t="str">
        <f>C75</f>
        <v>Sociology, social policy and anthropology</v>
      </c>
      <c r="D76" s="110" t="s">
        <v>28</v>
      </c>
      <c r="E76" s="60" t="s">
        <v>85</v>
      </c>
      <c r="F76" s="46"/>
      <c r="G76" s="59" t="s">
        <v>162</v>
      </c>
      <c r="H76" s="79">
        <f t="shared" si="19"/>
        <v>225</v>
      </c>
      <c r="I76" s="38">
        <f t="shared" si="19"/>
        <v>37.5</v>
      </c>
      <c r="J76" s="38">
        <f t="shared" si="19"/>
        <v>31.6</v>
      </c>
      <c r="K76" s="38">
        <f t="shared" si="19"/>
        <v>8.5</v>
      </c>
      <c r="L76" s="38">
        <f t="shared" si="19"/>
        <v>17.8</v>
      </c>
      <c r="M76" s="38">
        <f t="shared" si="19"/>
        <v>22</v>
      </c>
      <c r="N76" s="39">
        <f t="shared" si="19"/>
        <v>22.5</v>
      </c>
      <c r="O76" s="121"/>
      <c r="T76" s="29"/>
      <c r="U76" s="29"/>
      <c r="V76" s="29"/>
      <c r="W76" s="29"/>
      <c r="X76" s="29"/>
      <c r="Y76" s="29"/>
      <c r="Z76" s="29"/>
      <c r="AA76" s="29"/>
    </row>
    <row r="77" spans="1:27" s="30" customFormat="1" x14ac:dyDescent="0.45">
      <c r="E77" s="64"/>
      <c r="F77" s="63"/>
      <c r="G77" s="61"/>
      <c r="H77" s="79"/>
      <c r="I77" s="38"/>
      <c r="J77" s="38"/>
      <c r="K77" s="38"/>
      <c r="L77" s="38"/>
      <c r="M77" s="38"/>
      <c r="N77" s="39"/>
      <c r="O77" s="121"/>
      <c r="T77" s="29"/>
      <c r="U77" s="29"/>
      <c r="V77" s="29"/>
      <c r="W77" s="29"/>
      <c r="X77" s="29"/>
      <c r="Y77" s="29"/>
      <c r="Z77" s="29"/>
      <c r="AA77" s="29"/>
    </row>
    <row r="78" spans="1:27" s="30" customFormat="1" x14ac:dyDescent="0.45">
      <c r="A78" s="110" t="str">
        <f>$R$18&amp;G78&amp;B78&amp;$U$18&amp; C78&amp;D78</f>
        <v>YAG1EUL8F+MEconomicsAll</v>
      </c>
      <c r="B78" s="110" t="s">
        <v>139</v>
      </c>
      <c r="C78" s="110" t="str">
        <f>F78</f>
        <v>Economics</v>
      </c>
      <c r="D78" s="110" t="s">
        <v>28</v>
      </c>
      <c r="E78" s="57" t="s">
        <v>88</v>
      </c>
      <c r="F78" s="58" t="s">
        <v>89</v>
      </c>
      <c r="G78" s="59" t="s">
        <v>137</v>
      </c>
      <c r="H78" s="79">
        <f t="shared" ref="H78:N79" si="20">IFERROR(INDEX(all_data, MATCH($A78, All_data_lookupkey, 0), MATCH(H$14, All_data_headings, 0)),".")</f>
        <v>75</v>
      </c>
      <c r="I78" s="38">
        <f t="shared" si="20"/>
        <v>14</v>
      </c>
      <c r="J78" s="38">
        <f t="shared" si="20"/>
        <v>34.700000000000003</v>
      </c>
      <c r="K78" s="38">
        <f t="shared" si="20"/>
        <v>7.3</v>
      </c>
      <c r="L78" s="38">
        <f t="shared" si="20"/>
        <v>42.5</v>
      </c>
      <c r="M78" s="38">
        <f t="shared" si="20"/>
        <v>43.9</v>
      </c>
      <c r="N78" s="39">
        <f t="shared" si="20"/>
        <v>43.9</v>
      </c>
      <c r="O78" s="121"/>
      <c r="T78" s="29"/>
      <c r="U78" s="29"/>
      <c r="V78" s="29"/>
      <c r="W78" s="29"/>
      <c r="X78" s="29"/>
      <c r="Y78" s="29"/>
      <c r="Z78" s="29"/>
      <c r="AA78" s="29"/>
    </row>
    <row r="79" spans="1:27" s="30" customFormat="1" x14ac:dyDescent="0.45">
      <c r="A79" s="110" t="str">
        <f>$R$18&amp;G79&amp;B79&amp;$U$18&amp; C79&amp;D79</f>
        <v>YAG1Non-EUL8F+MEconomicsAll</v>
      </c>
      <c r="B79" s="110" t="s">
        <v>139</v>
      </c>
      <c r="C79" s="26" t="str">
        <f>C78</f>
        <v>Economics</v>
      </c>
      <c r="D79" s="110" t="s">
        <v>28</v>
      </c>
      <c r="E79" s="60" t="s">
        <v>86</v>
      </c>
      <c r="F79" s="61"/>
      <c r="G79" s="59" t="s">
        <v>162</v>
      </c>
      <c r="H79" s="79">
        <f t="shared" si="20"/>
        <v>155</v>
      </c>
      <c r="I79" s="38">
        <f t="shared" si="20"/>
        <v>23.8</v>
      </c>
      <c r="J79" s="38">
        <f t="shared" si="20"/>
        <v>37</v>
      </c>
      <c r="K79" s="38">
        <f t="shared" si="20"/>
        <v>10.6</v>
      </c>
      <c r="L79" s="38">
        <f t="shared" si="20"/>
        <v>25.3</v>
      </c>
      <c r="M79" s="38">
        <f t="shared" si="20"/>
        <v>28.6</v>
      </c>
      <c r="N79" s="39">
        <f t="shared" si="20"/>
        <v>28.6</v>
      </c>
      <c r="O79" s="121"/>
      <c r="T79" s="29"/>
      <c r="U79" s="29"/>
      <c r="V79" s="29"/>
      <c r="W79" s="29"/>
      <c r="X79" s="29"/>
      <c r="Y79" s="29"/>
      <c r="Z79" s="29"/>
      <c r="AA79" s="29"/>
    </row>
    <row r="80" spans="1:27" s="30" customFormat="1" x14ac:dyDescent="0.45">
      <c r="E80" s="64"/>
      <c r="F80" s="63"/>
      <c r="G80" s="61"/>
      <c r="H80" s="79"/>
      <c r="I80" s="38"/>
      <c r="J80" s="38"/>
      <c r="K80" s="38"/>
      <c r="L80" s="38"/>
      <c r="M80" s="38"/>
      <c r="N80" s="39"/>
      <c r="O80" s="121"/>
      <c r="T80" s="29"/>
      <c r="U80" s="29"/>
      <c r="V80" s="29"/>
      <c r="W80" s="29"/>
      <c r="X80" s="29"/>
      <c r="Y80" s="29"/>
      <c r="Z80" s="29"/>
      <c r="AA80" s="29"/>
    </row>
    <row r="81" spans="1:27" s="30" customFormat="1" x14ac:dyDescent="0.45">
      <c r="A81" s="110" t="str">
        <f>$R$18&amp;G81&amp;B81&amp;$U$18&amp; C81&amp;D81</f>
        <v>YAG1EUL8F+MPoliticsAll</v>
      </c>
      <c r="B81" s="110" t="s">
        <v>139</v>
      </c>
      <c r="C81" s="110" t="str">
        <f>F81</f>
        <v>Politics</v>
      </c>
      <c r="D81" s="110" t="s">
        <v>28</v>
      </c>
      <c r="E81" s="57" t="s">
        <v>90</v>
      </c>
      <c r="F81" s="58" t="s">
        <v>91</v>
      </c>
      <c r="G81" s="59" t="s">
        <v>137</v>
      </c>
      <c r="H81" s="79">
        <f t="shared" ref="H81:N82" si="21">IFERROR(INDEX(all_data, MATCH($A81, All_data_lookupkey, 0), MATCH(H$14, All_data_headings, 0)),".")</f>
        <v>85</v>
      </c>
      <c r="I81" s="38">
        <f t="shared" si="21"/>
        <v>22.8</v>
      </c>
      <c r="J81" s="38">
        <f t="shared" si="21"/>
        <v>30</v>
      </c>
      <c r="K81" s="38">
        <f t="shared" si="21"/>
        <v>7.2</v>
      </c>
      <c r="L81" s="38">
        <f t="shared" si="21"/>
        <v>35.200000000000003</v>
      </c>
      <c r="M81" s="38">
        <f t="shared" si="21"/>
        <v>40</v>
      </c>
      <c r="N81" s="39">
        <f t="shared" si="21"/>
        <v>40</v>
      </c>
      <c r="O81" s="121"/>
      <c r="T81" s="29"/>
      <c r="U81" s="29"/>
      <c r="V81" s="29"/>
      <c r="W81" s="29"/>
      <c r="X81" s="29"/>
      <c r="Y81" s="29"/>
      <c r="Z81" s="29"/>
      <c r="AA81" s="29"/>
    </row>
    <row r="82" spans="1:27" s="30" customFormat="1" x14ac:dyDescent="0.45">
      <c r="A82" s="110" t="str">
        <f>$R$18&amp;G82&amp;B82&amp;$U$18&amp; C82&amp;D82</f>
        <v>YAG1Non-EUL8F+MPoliticsAll</v>
      </c>
      <c r="B82" s="110" t="s">
        <v>139</v>
      </c>
      <c r="C82" s="26" t="str">
        <f>C81</f>
        <v>Politics</v>
      </c>
      <c r="D82" s="110" t="s">
        <v>28</v>
      </c>
      <c r="E82" s="60" t="s">
        <v>88</v>
      </c>
      <c r="F82" s="61"/>
      <c r="G82" s="59" t="s">
        <v>162</v>
      </c>
      <c r="H82" s="79">
        <f t="shared" si="21"/>
        <v>175</v>
      </c>
      <c r="I82" s="38">
        <f t="shared" si="21"/>
        <v>38</v>
      </c>
      <c r="J82" s="38">
        <f t="shared" si="21"/>
        <v>34.4</v>
      </c>
      <c r="K82" s="38">
        <f t="shared" si="21"/>
        <v>6.9</v>
      </c>
      <c r="L82" s="38">
        <f t="shared" si="21"/>
        <v>19</v>
      </c>
      <c r="M82" s="38">
        <f t="shared" si="21"/>
        <v>20.2</v>
      </c>
      <c r="N82" s="39">
        <f t="shared" si="21"/>
        <v>20.8</v>
      </c>
      <c r="O82" s="121"/>
      <c r="T82" s="29"/>
      <c r="U82" s="29"/>
      <c r="V82" s="29"/>
      <c r="W82" s="29"/>
      <c r="X82" s="29"/>
      <c r="Y82" s="29"/>
      <c r="Z82" s="29"/>
      <c r="AA82" s="29"/>
    </row>
    <row r="83" spans="1:27" s="30" customFormat="1" x14ac:dyDescent="0.45">
      <c r="E83" s="64"/>
      <c r="F83" s="63"/>
      <c r="G83" s="61"/>
      <c r="H83" s="79"/>
      <c r="I83" s="38"/>
      <c r="J83" s="38"/>
      <c r="K83" s="38"/>
      <c r="L83" s="38"/>
      <c r="M83" s="38"/>
      <c r="N83" s="39"/>
      <c r="O83" s="121"/>
      <c r="T83" s="29"/>
      <c r="U83" s="29"/>
      <c r="V83" s="29"/>
      <c r="W83" s="29"/>
      <c r="X83" s="29"/>
      <c r="Y83" s="29"/>
      <c r="Z83" s="29"/>
      <c r="AA83" s="29"/>
    </row>
    <row r="84" spans="1:27" s="30" customFormat="1" x14ac:dyDescent="0.45">
      <c r="A84" s="110" t="str">
        <f>$R$18&amp;G84&amp;B84&amp;$U$18&amp; C84&amp;D84</f>
        <v>YAG1EUL8F+MHealth and social careAll</v>
      </c>
      <c r="B84" s="110" t="s">
        <v>139</v>
      </c>
      <c r="C84" s="110" t="str">
        <f>F84</f>
        <v>Health and social care</v>
      </c>
      <c r="D84" s="110" t="s">
        <v>28</v>
      </c>
      <c r="E84" s="57" t="s">
        <v>92</v>
      </c>
      <c r="F84" s="58" t="s">
        <v>93</v>
      </c>
      <c r="G84" s="59" t="s">
        <v>137</v>
      </c>
      <c r="H84" s="79" t="str">
        <f t="shared" ref="H84:N85" si="22">IFERROR(INDEX(all_data, MATCH($A84, All_data_lookupkey, 0), MATCH(H$14, All_data_headings, 0)),".")</f>
        <v>c</v>
      </c>
      <c r="I84" s="38" t="str">
        <f t="shared" si="22"/>
        <v>c</v>
      </c>
      <c r="J84" s="38" t="str">
        <f t="shared" si="22"/>
        <v>c</v>
      </c>
      <c r="K84" s="38" t="str">
        <f t="shared" si="22"/>
        <v>c</v>
      </c>
      <c r="L84" s="38" t="str">
        <f t="shared" si="22"/>
        <v>c</v>
      </c>
      <c r="M84" s="38" t="str">
        <f t="shared" si="22"/>
        <v>c</v>
      </c>
      <c r="N84" s="39" t="str">
        <f t="shared" si="22"/>
        <v>c</v>
      </c>
      <c r="O84" s="121"/>
      <c r="T84" s="29"/>
      <c r="U84" s="29"/>
      <c r="V84" s="29"/>
      <c r="W84" s="29"/>
      <c r="X84" s="29"/>
      <c r="Y84" s="29"/>
      <c r="Z84" s="29"/>
      <c r="AA84" s="29"/>
    </row>
    <row r="85" spans="1:27" s="30" customFormat="1" x14ac:dyDescent="0.45">
      <c r="A85" s="110" t="str">
        <f>$R$18&amp;G85&amp;B85&amp;$U$18&amp; C85&amp;D85</f>
        <v>YAG1Non-EUL8F+MHealth and social careAll</v>
      </c>
      <c r="B85" s="110" t="s">
        <v>139</v>
      </c>
      <c r="C85" s="26" t="str">
        <f>C84</f>
        <v>Health and social care</v>
      </c>
      <c r="D85" s="110" t="s">
        <v>28</v>
      </c>
      <c r="E85" s="60" t="s">
        <v>90</v>
      </c>
      <c r="F85" s="61"/>
      <c r="G85" s="59" t="s">
        <v>162</v>
      </c>
      <c r="H85" s="79">
        <f t="shared" si="22"/>
        <v>10</v>
      </c>
      <c r="I85" s="38">
        <f t="shared" si="22"/>
        <v>20.7</v>
      </c>
      <c r="J85" s="38">
        <f t="shared" si="22"/>
        <v>36.9</v>
      </c>
      <c r="K85" s="38">
        <f t="shared" si="22"/>
        <v>0</v>
      </c>
      <c r="L85" s="38">
        <f t="shared" si="22"/>
        <v>42.4</v>
      </c>
      <c r="M85" s="38">
        <f t="shared" si="22"/>
        <v>42.4</v>
      </c>
      <c r="N85" s="39">
        <f t="shared" si="22"/>
        <v>42.4</v>
      </c>
      <c r="O85" s="121"/>
      <c r="T85" s="29"/>
      <c r="U85" s="29"/>
      <c r="V85" s="29"/>
      <c r="W85" s="29"/>
      <c r="X85" s="29"/>
      <c r="Y85" s="29"/>
      <c r="Z85" s="29"/>
      <c r="AA85" s="29"/>
    </row>
    <row r="86" spans="1:27" s="30" customFormat="1" ht="14.45" customHeight="1" x14ac:dyDescent="0.45">
      <c r="E86" s="64"/>
      <c r="F86" s="63"/>
      <c r="G86" s="61"/>
      <c r="H86" s="79"/>
      <c r="I86" s="38"/>
      <c r="J86" s="38"/>
      <c r="K86" s="38"/>
      <c r="L86" s="38"/>
      <c r="M86" s="38"/>
      <c r="N86" s="39"/>
      <c r="O86" s="121"/>
      <c r="T86" s="29"/>
      <c r="U86" s="29"/>
      <c r="V86" s="29"/>
      <c r="W86" s="29"/>
      <c r="X86" s="29"/>
      <c r="Y86" s="29"/>
      <c r="Z86" s="29"/>
      <c r="AA86" s="29"/>
    </row>
    <row r="87" spans="1:27" s="30" customFormat="1" ht="14.45" customHeight="1" x14ac:dyDescent="0.45">
      <c r="A87" s="110" t="str">
        <f>$R$18&amp;G87&amp;B87&amp;$U$18&amp; C87&amp;D87</f>
        <v>YAG1EUL8F+MLawAll</v>
      </c>
      <c r="B87" s="110" t="s">
        <v>139</v>
      </c>
      <c r="C87" s="110" t="str">
        <f>F87</f>
        <v>Law</v>
      </c>
      <c r="D87" s="110" t="s">
        <v>28</v>
      </c>
      <c r="E87" s="57" t="s">
        <v>94</v>
      </c>
      <c r="F87" s="58" t="s">
        <v>95</v>
      </c>
      <c r="G87" s="59" t="s">
        <v>137</v>
      </c>
      <c r="H87" s="79">
        <f t="shared" ref="H87:N88" si="23">IFERROR(INDEX(all_data, MATCH($A87, All_data_lookupkey, 0), MATCH(H$14, All_data_headings, 0)),".")</f>
        <v>60</v>
      </c>
      <c r="I87" s="38">
        <f t="shared" si="23"/>
        <v>27.1</v>
      </c>
      <c r="J87" s="38">
        <f t="shared" si="23"/>
        <v>22</v>
      </c>
      <c r="K87" s="38">
        <f t="shared" si="23"/>
        <v>6.8</v>
      </c>
      <c r="L87" s="38">
        <f t="shared" si="23"/>
        <v>33.9</v>
      </c>
      <c r="M87" s="38">
        <f t="shared" si="23"/>
        <v>42.4</v>
      </c>
      <c r="N87" s="39">
        <f t="shared" si="23"/>
        <v>44.1</v>
      </c>
      <c r="O87" s="121"/>
      <c r="T87" s="29"/>
      <c r="U87" s="29"/>
      <c r="V87" s="29"/>
      <c r="W87" s="29"/>
      <c r="X87" s="29"/>
      <c r="Y87" s="29"/>
      <c r="Z87" s="29"/>
      <c r="AA87" s="29"/>
    </row>
    <row r="88" spans="1:27" s="30" customFormat="1" ht="14.45" customHeight="1" x14ac:dyDescent="0.45">
      <c r="A88" s="110" t="str">
        <f>$R$18&amp;G88&amp;B88&amp;$U$18&amp; C88&amp;D88</f>
        <v>YAG1Non-EUL8F+MLawAll</v>
      </c>
      <c r="B88" s="110" t="s">
        <v>139</v>
      </c>
      <c r="C88" s="26" t="str">
        <f>C87</f>
        <v>Law</v>
      </c>
      <c r="D88" s="110" t="s">
        <v>28</v>
      </c>
      <c r="E88" s="60" t="s">
        <v>92</v>
      </c>
      <c r="F88" s="61"/>
      <c r="G88" s="59" t="s">
        <v>162</v>
      </c>
      <c r="H88" s="79">
        <f t="shared" si="23"/>
        <v>150</v>
      </c>
      <c r="I88" s="38">
        <f t="shared" si="23"/>
        <v>37.5</v>
      </c>
      <c r="J88" s="38">
        <f t="shared" si="23"/>
        <v>27.6</v>
      </c>
      <c r="K88" s="38">
        <f t="shared" si="23"/>
        <v>4.0999999999999996</v>
      </c>
      <c r="L88" s="38">
        <f t="shared" si="23"/>
        <v>21.8</v>
      </c>
      <c r="M88" s="38">
        <f t="shared" si="23"/>
        <v>28</v>
      </c>
      <c r="N88" s="39">
        <f t="shared" si="23"/>
        <v>30.8</v>
      </c>
      <c r="O88" s="121"/>
      <c r="T88" s="29"/>
      <c r="U88" s="29"/>
      <c r="V88" s="29"/>
      <c r="W88" s="29"/>
      <c r="X88" s="29"/>
      <c r="Y88" s="29"/>
      <c r="Z88" s="29"/>
      <c r="AA88" s="29"/>
    </row>
    <row r="89" spans="1:27" s="30" customFormat="1" ht="14.45" customHeight="1" x14ac:dyDescent="0.45">
      <c r="E89" s="65"/>
      <c r="F89" s="61"/>
      <c r="G89" s="59"/>
      <c r="H89" s="79"/>
      <c r="I89" s="38"/>
      <c r="J89" s="38"/>
      <c r="K89" s="38"/>
      <c r="L89" s="38"/>
      <c r="M89" s="38"/>
      <c r="N89" s="39"/>
      <c r="O89" s="121"/>
      <c r="T89" s="29"/>
      <c r="U89" s="29"/>
      <c r="V89" s="29"/>
      <c r="W89" s="29"/>
      <c r="X89" s="29"/>
      <c r="Y89" s="29"/>
      <c r="Z89" s="29"/>
      <c r="AA89" s="29"/>
    </row>
    <row r="90" spans="1:27" s="30" customFormat="1" ht="14.45" customHeight="1" x14ac:dyDescent="0.45">
      <c r="A90" s="110" t="str">
        <f>$R$18&amp;G90&amp;B90&amp;$U$18&amp; C90&amp;D90</f>
        <v>YAG1EUL8F+MBusiness and managementAll</v>
      </c>
      <c r="B90" s="110" t="s">
        <v>139</v>
      </c>
      <c r="C90" s="110" t="str">
        <f>F90</f>
        <v>Business and management</v>
      </c>
      <c r="D90" s="110" t="s">
        <v>28</v>
      </c>
      <c r="E90" s="57" t="s">
        <v>96</v>
      </c>
      <c r="F90" s="58" t="s">
        <v>97</v>
      </c>
      <c r="G90" s="59" t="s">
        <v>137</v>
      </c>
      <c r="H90" s="79">
        <f t="shared" ref="H90:N91" si="24">IFERROR(INDEX(all_data, MATCH($A90, All_data_lookupkey, 0), MATCH(H$14, All_data_headings, 0)),".")</f>
        <v>115</v>
      </c>
      <c r="I90" s="38">
        <f t="shared" si="24"/>
        <v>19</v>
      </c>
      <c r="J90" s="38">
        <f t="shared" si="24"/>
        <v>20.8</v>
      </c>
      <c r="K90" s="38">
        <f t="shared" si="24"/>
        <v>9.6999999999999993</v>
      </c>
      <c r="L90" s="38">
        <f t="shared" si="24"/>
        <v>40</v>
      </c>
      <c r="M90" s="38">
        <f t="shared" si="24"/>
        <v>47.9</v>
      </c>
      <c r="N90" s="39">
        <f t="shared" si="24"/>
        <v>50.6</v>
      </c>
      <c r="O90" s="121"/>
      <c r="T90" s="29"/>
      <c r="U90" s="29"/>
      <c r="V90" s="29"/>
      <c r="W90" s="29"/>
      <c r="X90" s="29"/>
      <c r="Y90" s="29"/>
      <c r="Z90" s="29"/>
      <c r="AA90" s="29"/>
    </row>
    <row r="91" spans="1:27" s="30" customFormat="1" ht="14.45" customHeight="1" x14ac:dyDescent="0.45">
      <c r="A91" s="110" t="str">
        <f>$R$18&amp;G91&amp;B91&amp;$U$18&amp; C91&amp;D91</f>
        <v>YAG1Non-EUL8F+MBusiness and managementAll</v>
      </c>
      <c r="B91" s="110" t="s">
        <v>139</v>
      </c>
      <c r="C91" s="26" t="str">
        <f>C90</f>
        <v>Business and management</v>
      </c>
      <c r="D91" s="110" t="s">
        <v>28</v>
      </c>
      <c r="E91" s="60" t="s">
        <v>94</v>
      </c>
      <c r="F91" s="61"/>
      <c r="G91" s="59" t="s">
        <v>162</v>
      </c>
      <c r="H91" s="79">
        <f t="shared" si="24"/>
        <v>495</v>
      </c>
      <c r="I91" s="38">
        <f t="shared" si="24"/>
        <v>33.700000000000003</v>
      </c>
      <c r="J91" s="38">
        <f t="shared" si="24"/>
        <v>28.2</v>
      </c>
      <c r="K91" s="38">
        <f t="shared" si="24"/>
        <v>5.4</v>
      </c>
      <c r="L91" s="38">
        <f t="shared" si="24"/>
        <v>23</v>
      </c>
      <c r="M91" s="38">
        <f t="shared" si="24"/>
        <v>31.2</v>
      </c>
      <c r="N91" s="39">
        <f t="shared" si="24"/>
        <v>32.700000000000003</v>
      </c>
      <c r="O91" s="121"/>
      <c r="T91" s="29"/>
      <c r="U91" s="29"/>
      <c r="V91" s="29"/>
      <c r="W91" s="29"/>
      <c r="X91" s="29"/>
      <c r="Y91" s="29"/>
      <c r="Z91" s="29"/>
      <c r="AA91" s="29"/>
    </row>
    <row r="92" spans="1:27" s="30" customFormat="1" ht="14.45" customHeight="1" x14ac:dyDescent="0.45">
      <c r="E92" s="65"/>
      <c r="F92" s="61"/>
      <c r="G92" s="61"/>
      <c r="H92" s="79"/>
      <c r="I92" s="38"/>
      <c r="J92" s="38"/>
      <c r="K92" s="38"/>
      <c r="L92" s="38"/>
      <c r="M92" s="38"/>
      <c r="N92" s="39"/>
      <c r="O92" s="121"/>
      <c r="T92" s="29"/>
      <c r="U92" s="29"/>
      <c r="V92" s="29"/>
      <c r="W92" s="29"/>
      <c r="X92" s="29"/>
      <c r="Y92" s="29"/>
      <c r="Z92" s="29"/>
      <c r="AA92" s="29"/>
    </row>
    <row r="93" spans="1:27" s="30" customFormat="1" ht="14.45" customHeight="1" x14ac:dyDescent="0.45">
      <c r="A93" s="110" t="str">
        <f>$R$18&amp;G93&amp;B93&amp;$U$18&amp; C93&amp;D93</f>
        <v>YAG1EUL8F+MEnglish studiesAll</v>
      </c>
      <c r="B93" s="110" t="s">
        <v>139</v>
      </c>
      <c r="C93" s="110" t="str">
        <f>F93</f>
        <v>English studies</v>
      </c>
      <c r="D93" s="110" t="s">
        <v>28</v>
      </c>
      <c r="E93" s="57" t="s">
        <v>99</v>
      </c>
      <c r="F93" s="58" t="s">
        <v>100</v>
      </c>
      <c r="G93" s="59" t="s">
        <v>137</v>
      </c>
      <c r="H93" s="79">
        <f t="shared" ref="H93:N94" si="25">IFERROR(INDEX(all_data, MATCH($A93, All_data_lookupkey, 0), MATCH(H$14, All_data_headings, 0)),".")</f>
        <v>50</v>
      </c>
      <c r="I93" s="38">
        <f t="shared" si="25"/>
        <v>19.399999999999999</v>
      </c>
      <c r="J93" s="38">
        <f t="shared" si="25"/>
        <v>34.4</v>
      </c>
      <c r="K93" s="38">
        <f t="shared" si="25"/>
        <v>11.8</v>
      </c>
      <c r="L93" s="38">
        <f t="shared" si="25"/>
        <v>28</v>
      </c>
      <c r="M93" s="38">
        <f t="shared" si="25"/>
        <v>34.4</v>
      </c>
      <c r="N93" s="39">
        <f t="shared" si="25"/>
        <v>34.4</v>
      </c>
      <c r="O93" s="121"/>
      <c r="T93" s="29"/>
      <c r="U93" s="29"/>
      <c r="V93" s="29"/>
      <c r="W93" s="29"/>
      <c r="X93" s="29"/>
      <c r="Y93" s="29"/>
      <c r="Z93" s="29"/>
      <c r="AA93" s="29"/>
    </row>
    <row r="94" spans="1:27" s="30" customFormat="1" ht="14.45" customHeight="1" x14ac:dyDescent="0.45">
      <c r="A94" s="110" t="str">
        <f>$R$18&amp;G94&amp;B94&amp;$U$18&amp; C94&amp;D94</f>
        <v>YAG1Non-EUL8F+MEnglish studiesAll</v>
      </c>
      <c r="B94" s="110" t="s">
        <v>139</v>
      </c>
      <c r="C94" s="26" t="str">
        <f>C93</f>
        <v>English studies</v>
      </c>
      <c r="D94" s="110" t="s">
        <v>28</v>
      </c>
      <c r="E94" s="60" t="s">
        <v>96</v>
      </c>
      <c r="F94" s="61"/>
      <c r="G94" s="59" t="s">
        <v>162</v>
      </c>
      <c r="H94" s="79">
        <f t="shared" si="25"/>
        <v>210</v>
      </c>
      <c r="I94" s="38">
        <f t="shared" si="25"/>
        <v>42.3</v>
      </c>
      <c r="J94" s="38">
        <f t="shared" si="25"/>
        <v>25.3</v>
      </c>
      <c r="K94" s="38">
        <f t="shared" si="25"/>
        <v>10.1</v>
      </c>
      <c r="L94" s="38">
        <f t="shared" si="25"/>
        <v>19.2</v>
      </c>
      <c r="M94" s="38">
        <f t="shared" si="25"/>
        <v>21.4</v>
      </c>
      <c r="N94" s="39">
        <f t="shared" si="25"/>
        <v>22.4</v>
      </c>
      <c r="O94" s="121"/>
      <c r="T94" s="29"/>
      <c r="U94" s="29"/>
      <c r="V94" s="29"/>
      <c r="W94" s="29"/>
      <c r="X94" s="29"/>
      <c r="Y94" s="29"/>
      <c r="Z94" s="29"/>
      <c r="AA94" s="29"/>
    </row>
    <row r="95" spans="1:27" s="30" customFormat="1" ht="14.45" customHeight="1" x14ac:dyDescent="0.45">
      <c r="E95" s="65"/>
      <c r="F95" s="61"/>
      <c r="G95" s="59"/>
      <c r="H95" s="79"/>
      <c r="I95" s="38"/>
      <c r="J95" s="38"/>
      <c r="K95" s="38"/>
      <c r="L95" s="38"/>
      <c r="M95" s="38"/>
      <c r="N95" s="39"/>
      <c r="O95" s="121"/>
      <c r="T95" s="29"/>
      <c r="U95" s="29"/>
      <c r="V95" s="29"/>
      <c r="W95" s="29"/>
      <c r="X95" s="29"/>
      <c r="Y95" s="29"/>
      <c r="Z95" s="29"/>
      <c r="AA95" s="29"/>
    </row>
    <row r="96" spans="1:27" s="30" customFormat="1" ht="14.45" customHeight="1" x14ac:dyDescent="0.45">
      <c r="A96" s="110" t="str">
        <f>$R$18&amp;G96&amp;B96&amp;$U$18&amp; C96&amp;D96</f>
        <v>YAG1EUL8F+MCeltic studiesAll</v>
      </c>
      <c r="B96" s="110" t="s">
        <v>139</v>
      </c>
      <c r="C96" s="110" t="str">
        <f>F96</f>
        <v>Celtic studies</v>
      </c>
      <c r="D96" s="110" t="s">
        <v>28</v>
      </c>
      <c r="E96" s="57" t="s">
        <v>101</v>
      </c>
      <c r="F96" s="58" t="s">
        <v>102</v>
      </c>
      <c r="G96" s="59" t="s">
        <v>137</v>
      </c>
      <c r="H96" s="79">
        <f t="shared" ref="H96:N97" si="26">IFERROR(INDEX(all_data, MATCH($A96, All_data_lookupkey, 0), MATCH(H$14, All_data_headings, 0)),".")</f>
        <v>5</v>
      </c>
      <c r="I96" s="38">
        <f t="shared" si="26"/>
        <v>20</v>
      </c>
      <c r="J96" s="38" t="str">
        <f t="shared" si="26"/>
        <v>c</v>
      </c>
      <c r="K96" s="38" t="str">
        <f t="shared" si="26"/>
        <v>c</v>
      </c>
      <c r="L96" s="38" t="str">
        <f t="shared" si="26"/>
        <v>c</v>
      </c>
      <c r="M96" s="38" t="str">
        <f t="shared" si="26"/>
        <v>c</v>
      </c>
      <c r="N96" s="39" t="str">
        <f t="shared" si="26"/>
        <v>c</v>
      </c>
      <c r="O96" s="121"/>
      <c r="T96" s="29"/>
      <c r="U96" s="29"/>
      <c r="V96" s="29"/>
      <c r="W96" s="29"/>
      <c r="X96" s="29"/>
      <c r="Y96" s="29"/>
      <c r="Z96" s="29"/>
      <c r="AA96" s="29"/>
    </row>
    <row r="97" spans="1:27" s="30" customFormat="1" ht="14.45" customHeight="1" x14ac:dyDescent="0.45">
      <c r="A97" s="110" t="str">
        <f>$R$18&amp;G97&amp;B97&amp;$U$18&amp; C97&amp;D97</f>
        <v>YAG1Non-EUL8F+MCeltic studiesAll</v>
      </c>
      <c r="B97" s="110" t="s">
        <v>139</v>
      </c>
      <c r="C97" s="26" t="str">
        <f>C96</f>
        <v>Celtic studies</v>
      </c>
      <c r="D97" s="110" t="s">
        <v>28</v>
      </c>
      <c r="E97" s="60" t="s">
        <v>98</v>
      </c>
      <c r="F97" s="61"/>
      <c r="G97" s="59" t="s">
        <v>162</v>
      </c>
      <c r="H97" s="79" t="str">
        <f t="shared" si="26"/>
        <v>c</v>
      </c>
      <c r="I97" s="38" t="str">
        <f t="shared" si="26"/>
        <v>c</v>
      </c>
      <c r="J97" s="38" t="str">
        <f t="shared" si="26"/>
        <v>c</v>
      </c>
      <c r="K97" s="38" t="str">
        <f t="shared" si="26"/>
        <v>c</v>
      </c>
      <c r="L97" s="38" t="str">
        <f t="shared" si="26"/>
        <v>c</v>
      </c>
      <c r="M97" s="38" t="str">
        <f t="shared" si="26"/>
        <v>c</v>
      </c>
      <c r="N97" s="39" t="str">
        <f t="shared" si="26"/>
        <v>c</v>
      </c>
      <c r="O97" s="121"/>
      <c r="T97" s="29"/>
      <c r="U97" s="29"/>
      <c r="V97" s="29"/>
      <c r="W97" s="29"/>
      <c r="X97" s="29"/>
      <c r="Y97" s="29"/>
      <c r="Z97" s="29"/>
      <c r="AA97" s="29"/>
    </row>
    <row r="98" spans="1:27" s="30" customFormat="1" ht="14.45" customHeight="1" x14ac:dyDescent="0.45">
      <c r="E98" s="65"/>
      <c r="F98" s="61"/>
      <c r="G98" s="61"/>
      <c r="H98" s="79"/>
      <c r="I98" s="38"/>
      <c r="J98" s="38"/>
      <c r="K98" s="38"/>
      <c r="L98" s="38"/>
      <c r="M98" s="38"/>
      <c r="N98" s="39"/>
      <c r="O98" s="121"/>
      <c r="T98" s="29"/>
      <c r="U98" s="29"/>
      <c r="V98" s="29"/>
      <c r="W98" s="29"/>
      <c r="X98" s="29"/>
      <c r="Y98" s="29"/>
      <c r="Z98" s="29"/>
      <c r="AA98" s="29"/>
    </row>
    <row r="99" spans="1:27" s="30" customFormat="1" ht="14.45" customHeight="1" x14ac:dyDescent="0.45">
      <c r="A99" s="110" t="str">
        <f>$R$18&amp;G99&amp;B99&amp;$U$18&amp; C99&amp;D99</f>
        <v>YAG1EUL8F+MLanguages and area studiesAll</v>
      </c>
      <c r="B99" s="110" t="s">
        <v>139</v>
      </c>
      <c r="C99" s="110" t="str">
        <f>F99</f>
        <v>Languages and area studies</v>
      </c>
      <c r="D99" s="110" t="s">
        <v>28</v>
      </c>
      <c r="E99" s="57" t="s">
        <v>228</v>
      </c>
      <c r="F99" s="58" t="s">
        <v>197</v>
      </c>
      <c r="G99" s="59" t="s">
        <v>137</v>
      </c>
      <c r="H99" s="79">
        <f t="shared" ref="H99:N100" si="27">IFERROR(INDEX(all_data, MATCH($A99, All_data_lookupkey, 0), MATCH(H$14, All_data_headings, 0)),".")</f>
        <v>75</v>
      </c>
      <c r="I99" s="38">
        <f t="shared" si="27"/>
        <v>15.7</v>
      </c>
      <c r="J99" s="38">
        <f t="shared" si="27"/>
        <v>21.6</v>
      </c>
      <c r="K99" s="38">
        <f t="shared" si="27"/>
        <v>9.5</v>
      </c>
      <c r="L99" s="38">
        <f t="shared" si="27"/>
        <v>50.4</v>
      </c>
      <c r="M99" s="38">
        <f t="shared" si="27"/>
        <v>51.8</v>
      </c>
      <c r="N99" s="39">
        <f t="shared" si="27"/>
        <v>53.2</v>
      </c>
      <c r="O99" s="121"/>
      <c r="T99" s="29"/>
      <c r="U99" s="29"/>
      <c r="V99" s="29"/>
      <c r="W99" s="29"/>
      <c r="X99" s="29"/>
      <c r="Y99" s="29"/>
      <c r="Z99" s="29"/>
      <c r="AA99" s="29"/>
    </row>
    <row r="100" spans="1:27" s="30" customFormat="1" ht="14.45" customHeight="1" x14ac:dyDescent="0.45">
      <c r="A100" s="110" t="str">
        <f>$R$18&amp;G100&amp;B100&amp;$U$18&amp; C100&amp;D100</f>
        <v>YAG1Non-EUL8F+MLanguages and area studiesAll</v>
      </c>
      <c r="B100" s="110" t="s">
        <v>139</v>
      </c>
      <c r="C100" s="26" t="str">
        <f>C99</f>
        <v>Languages and area studies</v>
      </c>
      <c r="D100" s="110" t="s">
        <v>28</v>
      </c>
      <c r="E100" s="60" t="s">
        <v>99</v>
      </c>
      <c r="F100" s="61"/>
      <c r="G100" s="59" t="s">
        <v>162</v>
      </c>
      <c r="H100" s="79">
        <f t="shared" si="27"/>
        <v>130</v>
      </c>
      <c r="I100" s="38">
        <f t="shared" si="27"/>
        <v>37.5</v>
      </c>
      <c r="J100" s="38">
        <f t="shared" si="27"/>
        <v>30.5</v>
      </c>
      <c r="K100" s="38">
        <f t="shared" si="27"/>
        <v>6.6</v>
      </c>
      <c r="L100" s="38">
        <f t="shared" si="27"/>
        <v>22.7</v>
      </c>
      <c r="M100" s="38">
        <f t="shared" si="27"/>
        <v>25.4</v>
      </c>
      <c r="N100" s="39">
        <f t="shared" si="27"/>
        <v>25.4</v>
      </c>
      <c r="O100" s="121"/>
      <c r="T100" s="29"/>
      <c r="U100" s="29"/>
      <c r="V100" s="29"/>
      <c r="W100" s="29"/>
      <c r="X100" s="29"/>
      <c r="Y100" s="29"/>
      <c r="Z100" s="29"/>
      <c r="AA100" s="29"/>
    </row>
    <row r="101" spans="1:27" s="30" customFormat="1" ht="14.45" customHeight="1" x14ac:dyDescent="0.45">
      <c r="E101" s="65"/>
      <c r="F101" s="61"/>
      <c r="G101" s="59"/>
      <c r="H101" s="79"/>
      <c r="I101" s="38"/>
      <c r="J101" s="38"/>
      <c r="K101" s="38"/>
      <c r="L101" s="38"/>
      <c r="M101" s="38"/>
      <c r="N101" s="39"/>
      <c r="O101" s="121"/>
      <c r="T101" s="29"/>
      <c r="U101" s="29"/>
      <c r="V101" s="29"/>
      <c r="W101" s="29"/>
      <c r="X101" s="29"/>
      <c r="Y101" s="29"/>
      <c r="Z101" s="29"/>
      <c r="AA101" s="29"/>
    </row>
    <row r="102" spans="1:27" s="30" customFormat="1" ht="14.45" customHeight="1" x14ac:dyDescent="0.45">
      <c r="A102" s="110" t="str">
        <f>$R$18&amp;G102&amp;B102&amp;$U$18&amp; C102&amp;D102</f>
        <v>YAG1EUL8F+MHistory and archaeologyAll</v>
      </c>
      <c r="B102" s="110" t="s">
        <v>139</v>
      </c>
      <c r="C102" s="110" t="str">
        <f>F102</f>
        <v>History and archaeology</v>
      </c>
      <c r="D102" s="110" t="s">
        <v>28</v>
      </c>
      <c r="E102" s="57" t="s">
        <v>104</v>
      </c>
      <c r="F102" s="58" t="s">
        <v>105</v>
      </c>
      <c r="G102" s="59" t="s">
        <v>137</v>
      </c>
      <c r="H102" s="79">
        <f t="shared" ref="H102:N103" si="28">IFERROR(INDEX(all_data, MATCH($A102, All_data_lookupkey, 0), MATCH(H$14, All_data_headings, 0)),".")</f>
        <v>120</v>
      </c>
      <c r="I102" s="38">
        <f t="shared" si="28"/>
        <v>22.5</v>
      </c>
      <c r="J102" s="38">
        <f t="shared" si="28"/>
        <v>30.5</v>
      </c>
      <c r="K102" s="38">
        <f t="shared" si="28"/>
        <v>8.4</v>
      </c>
      <c r="L102" s="38">
        <f t="shared" si="28"/>
        <v>33.1</v>
      </c>
      <c r="M102" s="38">
        <f t="shared" si="28"/>
        <v>38.6</v>
      </c>
      <c r="N102" s="39">
        <f t="shared" si="28"/>
        <v>38.6</v>
      </c>
      <c r="O102" s="121"/>
      <c r="T102" s="29"/>
      <c r="U102" s="29"/>
      <c r="V102" s="29"/>
      <c r="W102" s="29"/>
      <c r="X102" s="29"/>
      <c r="Y102" s="29"/>
      <c r="Z102" s="29"/>
      <c r="AA102" s="29"/>
    </row>
    <row r="103" spans="1:27" s="30" customFormat="1" ht="14.45" customHeight="1" x14ac:dyDescent="0.45">
      <c r="A103" s="110" t="str">
        <f>$R$18&amp;G103&amp;B103&amp;$U$18&amp; C103&amp;D103</f>
        <v>YAG1Non-EUL8F+MHistory and archaeologyAll</v>
      </c>
      <c r="B103" s="110" t="s">
        <v>139</v>
      </c>
      <c r="C103" s="26" t="str">
        <f>C102</f>
        <v>History and archaeology</v>
      </c>
      <c r="D103" s="110" t="s">
        <v>28</v>
      </c>
      <c r="E103" s="60" t="s">
        <v>101</v>
      </c>
      <c r="F103" s="61"/>
      <c r="G103" s="59" t="s">
        <v>162</v>
      </c>
      <c r="H103" s="79">
        <f t="shared" si="28"/>
        <v>195</v>
      </c>
      <c r="I103" s="38">
        <f t="shared" si="28"/>
        <v>28.6</v>
      </c>
      <c r="J103" s="38">
        <f t="shared" si="28"/>
        <v>30.4</v>
      </c>
      <c r="K103" s="38">
        <f t="shared" si="28"/>
        <v>10.4</v>
      </c>
      <c r="L103" s="38">
        <f t="shared" si="28"/>
        <v>29</v>
      </c>
      <c r="M103" s="38">
        <f t="shared" si="28"/>
        <v>29.5</v>
      </c>
      <c r="N103" s="39">
        <f t="shared" si="28"/>
        <v>30.5</v>
      </c>
      <c r="O103" s="121"/>
      <c r="T103" s="29"/>
      <c r="U103" s="29"/>
      <c r="V103" s="29"/>
      <c r="W103" s="29"/>
      <c r="X103" s="29"/>
      <c r="Y103" s="29"/>
      <c r="Z103" s="29"/>
      <c r="AA103" s="29"/>
    </row>
    <row r="104" spans="1:27" s="30" customFormat="1" ht="14.45" customHeight="1" x14ac:dyDescent="0.45">
      <c r="E104" s="65"/>
      <c r="F104" s="61"/>
      <c r="G104" s="61"/>
      <c r="H104" s="79"/>
      <c r="I104" s="38"/>
      <c r="J104" s="38"/>
      <c r="K104" s="38"/>
      <c r="L104" s="38"/>
      <c r="M104" s="38"/>
      <c r="N104" s="39"/>
      <c r="O104" s="121"/>
      <c r="T104" s="29"/>
      <c r="U104" s="29"/>
      <c r="V104" s="29"/>
      <c r="W104" s="29"/>
      <c r="X104" s="29"/>
      <c r="Y104" s="29"/>
      <c r="Z104" s="29"/>
      <c r="AA104" s="29"/>
    </row>
    <row r="105" spans="1:27" s="30" customFormat="1" ht="14.45" customHeight="1" x14ac:dyDescent="0.45">
      <c r="A105" s="110" t="str">
        <f>$R$18&amp;G105&amp;B105&amp;$U$18&amp; C105&amp;D105</f>
        <v>YAG1EUL8F+MPhilosophy and religious studiesAll</v>
      </c>
      <c r="B105" s="110" t="s">
        <v>139</v>
      </c>
      <c r="C105" s="110" t="str">
        <f>F105</f>
        <v>Philosophy and religious studies</v>
      </c>
      <c r="D105" s="110" t="s">
        <v>28</v>
      </c>
      <c r="E105" s="57" t="s">
        <v>106</v>
      </c>
      <c r="F105" s="58" t="s">
        <v>107</v>
      </c>
      <c r="G105" s="59" t="s">
        <v>137</v>
      </c>
      <c r="H105" s="79">
        <f t="shared" ref="H105:N106" si="29">IFERROR(INDEX(all_data, MATCH($A105, All_data_lookupkey, 0), MATCH(H$14, All_data_headings, 0)),".")</f>
        <v>60</v>
      </c>
      <c r="I105" s="38">
        <f t="shared" si="29"/>
        <v>22.3</v>
      </c>
      <c r="J105" s="38">
        <f t="shared" si="29"/>
        <v>32.1</v>
      </c>
      <c r="K105" s="38">
        <f t="shared" si="29"/>
        <v>8.9</v>
      </c>
      <c r="L105" s="38">
        <f t="shared" si="29"/>
        <v>32.1</v>
      </c>
      <c r="M105" s="38">
        <f t="shared" si="29"/>
        <v>36.6</v>
      </c>
      <c r="N105" s="39">
        <f t="shared" si="29"/>
        <v>36.6</v>
      </c>
      <c r="O105" s="121"/>
      <c r="T105" s="29"/>
      <c r="U105" s="29"/>
      <c r="V105" s="29"/>
      <c r="W105" s="29"/>
      <c r="X105" s="29"/>
      <c r="Y105" s="29"/>
      <c r="Z105" s="29"/>
      <c r="AA105" s="29"/>
    </row>
    <row r="106" spans="1:27" s="30" customFormat="1" ht="14.45" customHeight="1" x14ac:dyDescent="0.45">
      <c r="A106" s="110" t="str">
        <f>$R$18&amp;G106&amp;B106&amp;$U$18&amp; C106&amp;D106</f>
        <v>YAG1Non-EUL8F+MPhilosophy and religious studiesAll</v>
      </c>
      <c r="B106" s="110" t="s">
        <v>139</v>
      </c>
      <c r="C106" s="26" t="str">
        <f>C105</f>
        <v>Philosophy and religious studies</v>
      </c>
      <c r="D106" s="110" t="s">
        <v>28</v>
      </c>
      <c r="E106" s="60" t="s">
        <v>103</v>
      </c>
      <c r="F106" s="61"/>
      <c r="G106" s="59" t="s">
        <v>162</v>
      </c>
      <c r="H106" s="79">
        <f t="shared" si="29"/>
        <v>125</v>
      </c>
      <c r="I106" s="38">
        <f t="shared" si="29"/>
        <v>38.700000000000003</v>
      </c>
      <c r="J106" s="38">
        <f t="shared" si="29"/>
        <v>32.700000000000003</v>
      </c>
      <c r="K106" s="38">
        <f t="shared" si="29"/>
        <v>4</v>
      </c>
      <c r="L106" s="38">
        <f t="shared" si="29"/>
        <v>21.4</v>
      </c>
      <c r="M106" s="38">
        <f t="shared" si="29"/>
        <v>24.6</v>
      </c>
      <c r="N106" s="39">
        <f t="shared" si="29"/>
        <v>24.6</v>
      </c>
      <c r="O106" s="121"/>
      <c r="T106" s="29"/>
      <c r="U106" s="29"/>
      <c r="V106" s="29"/>
      <c r="W106" s="29"/>
      <c r="X106" s="29"/>
      <c r="Y106" s="29"/>
      <c r="Z106" s="29"/>
      <c r="AA106" s="29"/>
    </row>
    <row r="107" spans="1:27" s="30" customFormat="1" ht="14.45" customHeight="1" x14ac:dyDescent="0.45">
      <c r="E107" s="65"/>
      <c r="F107" s="61"/>
      <c r="G107" s="59"/>
      <c r="H107" s="79"/>
      <c r="I107" s="38"/>
      <c r="J107" s="38"/>
      <c r="K107" s="38"/>
      <c r="L107" s="38"/>
      <c r="M107" s="38"/>
      <c r="N107" s="39"/>
      <c r="O107" s="121"/>
      <c r="T107" s="29"/>
      <c r="U107" s="29"/>
      <c r="V107" s="29"/>
      <c r="W107" s="29"/>
      <c r="X107" s="29"/>
      <c r="Y107" s="29"/>
      <c r="Z107" s="29"/>
      <c r="AA107" s="29"/>
    </row>
    <row r="108" spans="1:27" s="30" customFormat="1" ht="14.45" customHeight="1" x14ac:dyDescent="0.45">
      <c r="A108" s="110" t="str">
        <f>$R$18&amp;G108&amp;B108&amp;$U$18&amp; C108&amp;D108</f>
        <v>YAG1EUL8F+MEducation and teachingAll</v>
      </c>
      <c r="B108" s="110" t="s">
        <v>139</v>
      </c>
      <c r="C108" s="110" t="str">
        <f>F108</f>
        <v>Education and teaching</v>
      </c>
      <c r="D108" s="110" t="s">
        <v>28</v>
      </c>
      <c r="E108" s="57" t="s">
        <v>110</v>
      </c>
      <c r="F108" s="58" t="s">
        <v>111</v>
      </c>
      <c r="G108" s="59" t="s">
        <v>137</v>
      </c>
      <c r="H108" s="79">
        <f t="shared" ref="H108:N109" si="30">IFERROR(INDEX(all_data, MATCH($A108, All_data_lookupkey, 0), MATCH(H$14, All_data_headings, 0)),".")</f>
        <v>80</v>
      </c>
      <c r="I108" s="38">
        <f t="shared" si="30"/>
        <v>51.2</v>
      </c>
      <c r="J108" s="38">
        <f t="shared" si="30"/>
        <v>26.5</v>
      </c>
      <c r="K108" s="38">
        <f t="shared" si="30"/>
        <v>3.8</v>
      </c>
      <c r="L108" s="38">
        <f t="shared" si="30"/>
        <v>17.2</v>
      </c>
      <c r="M108" s="38">
        <f t="shared" si="30"/>
        <v>17.2</v>
      </c>
      <c r="N108" s="39">
        <f t="shared" si="30"/>
        <v>18.5</v>
      </c>
      <c r="O108" s="121"/>
      <c r="T108" s="29"/>
      <c r="U108" s="29"/>
      <c r="V108" s="29"/>
      <c r="W108" s="29"/>
      <c r="X108" s="29"/>
      <c r="Y108" s="29"/>
      <c r="Z108" s="29"/>
      <c r="AA108" s="29"/>
    </row>
    <row r="109" spans="1:27" s="30" customFormat="1" ht="14.45" customHeight="1" x14ac:dyDescent="0.45">
      <c r="A109" s="110" t="str">
        <f>$R$18&amp;G109&amp;B109&amp;$U$18&amp; C109&amp;D109</f>
        <v>YAG1Non-EUL8F+MEducation and teachingAll</v>
      </c>
      <c r="B109" s="110" t="s">
        <v>139</v>
      </c>
      <c r="C109" s="26" t="str">
        <f>C108</f>
        <v>Education and teaching</v>
      </c>
      <c r="D109" s="110" t="s">
        <v>28</v>
      </c>
      <c r="E109" s="60" t="s">
        <v>104</v>
      </c>
      <c r="F109" s="61"/>
      <c r="G109" s="59" t="s">
        <v>162</v>
      </c>
      <c r="H109" s="79">
        <f t="shared" si="30"/>
        <v>235</v>
      </c>
      <c r="I109" s="38">
        <f t="shared" si="30"/>
        <v>60.6</v>
      </c>
      <c r="J109" s="38">
        <f t="shared" si="30"/>
        <v>23.8</v>
      </c>
      <c r="K109" s="38">
        <f t="shared" si="30"/>
        <v>3.2</v>
      </c>
      <c r="L109" s="38">
        <f t="shared" si="30"/>
        <v>11.5</v>
      </c>
      <c r="M109" s="38">
        <f t="shared" si="30"/>
        <v>12.3</v>
      </c>
      <c r="N109" s="39">
        <f t="shared" si="30"/>
        <v>12.3</v>
      </c>
      <c r="O109" s="121"/>
      <c r="T109" s="29"/>
      <c r="U109" s="29"/>
      <c r="V109" s="29"/>
      <c r="W109" s="29"/>
      <c r="X109" s="29"/>
      <c r="Y109" s="29"/>
      <c r="Z109" s="29"/>
      <c r="AA109" s="29"/>
    </row>
    <row r="110" spans="1:27" s="30" customFormat="1" ht="14.45" customHeight="1" x14ac:dyDescent="0.45">
      <c r="E110" s="65"/>
      <c r="F110" s="61"/>
      <c r="G110" s="61"/>
      <c r="H110" s="79"/>
      <c r="I110" s="38"/>
      <c r="J110" s="38"/>
      <c r="K110" s="38"/>
      <c r="L110" s="38"/>
      <c r="M110" s="38"/>
      <c r="N110" s="39"/>
      <c r="O110" s="121"/>
      <c r="T110" s="29"/>
      <c r="U110" s="29"/>
      <c r="V110" s="29"/>
      <c r="W110" s="29"/>
      <c r="X110" s="29"/>
      <c r="Y110" s="29"/>
      <c r="Z110" s="29"/>
      <c r="AA110" s="29"/>
    </row>
    <row r="111" spans="1:27" s="30" customFormat="1" ht="14.45" customHeight="1" x14ac:dyDescent="0.45">
      <c r="A111" s="110" t="str">
        <f>$R$18&amp;G111&amp;B111&amp;$U$18&amp; C111&amp;D111</f>
        <v>YAG1EUL8F+MCombined and general studiesAll</v>
      </c>
      <c r="B111" s="110" t="s">
        <v>139</v>
      </c>
      <c r="C111" s="110" t="str">
        <f>F111</f>
        <v>Combined and general studies</v>
      </c>
      <c r="D111" s="110" t="s">
        <v>28</v>
      </c>
      <c r="E111" s="57" t="s">
        <v>112</v>
      </c>
      <c r="F111" s="58" t="s">
        <v>113</v>
      </c>
      <c r="G111" s="59" t="s">
        <v>137</v>
      </c>
      <c r="H111" s="79">
        <f t="shared" ref="H111:N112" si="31">IFERROR(INDEX(all_data, MATCH($A111, All_data_lookupkey, 0), MATCH(H$14, All_data_headings, 0)),".")</f>
        <v>5</v>
      </c>
      <c r="I111" s="38">
        <f t="shared" si="31"/>
        <v>40</v>
      </c>
      <c r="J111" s="38">
        <f t="shared" si="31"/>
        <v>0</v>
      </c>
      <c r="K111" s="38">
        <f t="shared" si="31"/>
        <v>0</v>
      </c>
      <c r="L111" s="38">
        <f t="shared" si="31"/>
        <v>40</v>
      </c>
      <c r="M111" s="38">
        <f t="shared" si="31"/>
        <v>60</v>
      </c>
      <c r="N111" s="39">
        <f t="shared" si="31"/>
        <v>60</v>
      </c>
      <c r="O111" s="121"/>
      <c r="T111" s="29"/>
      <c r="U111" s="29"/>
      <c r="V111" s="29"/>
      <c r="W111" s="29"/>
      <c r="X111" s="29"/>
      <c r="Y111" s="29"/>
      <c r="Z111" s="29"/>
      <c r="AA111" s="29"/>
    </row>
    <row r="112" spans="1:27" s="30" customFormat="1" ht="14.45" customHeight="1" x14ac:dyDescent="0.45">
      <c r="A112" s="110" t="str">
        <f>$R$18&amp;G112&amp;B112&amp;$U$18&amp; C112&amp;D112</f>
        <v>YAG1Non-EUL8F+MCombined and general studiesAll</v>
      </c>
      <c r="B112" s="110" t="s">
        <v>139</v>
      </c>
      <c r="C112" s="26" t="str">
        <f>C111</f>
        <v>Combined and general studies</v>
      </c>
      <c r="D112" s="110" t="s">
        <v>28</v>
      </c>
      <c r="E112" s="60" t="s">
        <v>106</v>
      </c>
      <c r="F112" s="61"/>
      <c r="G112" s="59" t="s">
        <v>162</v>
      </c>
      <c r="H112" s="79">
        <f t="shared" si="31"/>
        <v>5</v>
      </c>
      <c r="I112" s="38">
        <f t="shared" si="31"/>
        <v>60</v>
      </c>
      <c r="J112" s="38" t="str">
        <f t="shared" si="31"/>
        <v>c</v>
      </c>
      <c r="K112" s="38" t="str">
        <f t="shared" si="31"/>
        <v>c</v>
      </c>
      <c r="L112" s="38" t="str">
        <f t="shared" si="31"/>
        <v>c</v>
      </c>
      <c r="M112" s="38" t="str">
        <f t="shared" si="31"/>
        <v>c</v>
      </c>
      <c r="N112" s="39" t="str">
        <f t="shared" si="31"/>
        <v>c</v>
      </c>
      <c r="O112" s="121"/>
      <c r="T112" s="29"/>
      <c r="U112" s="29"/>
      <c r="V112" s="29"/>
      <c r="W112" s="29"/>
      <c r="X112" s="29"/>
      <c r="Y112" s="29"/>
      <c r="Z112" s="29"/>
      <c r="AA112" s="29"/>
    </row>
    <row r="113" spans="1:27" s="30" customFormat="1" ht="14.45" customHeight="1" x14ac:dyDescent="0.45">
      <c r="E113" s="65"/>
      <c r="F113" s="61"/>
      <c r="G113" s="59"/>
      <c r="H113" s="79"/>
      <c r="I113" s="38"/>
      <c r="J113" s="38"/>
      <c r="K113" s="38"/>
      <c r="L113" s="38"/>
      <c r="M113" s="38"/>
      <c r="N113" s="39"/>
      <c r="O113" s="121"/>
      <c r="T113" s="29"/>
      <c r="U113" s="29"/>
      <c r="V113" s="29"/>
      <c r="W113" s="29"/>
      <c r="X113" s="29"/>
      <c r="Y113" s="29"/>
      <c r="Z113" s="29"/>
      <c r="AA113" s="29"/>
    </row>
    <row r="114" spans="1:27" s="30" customFormat="1" ht="14.45" customHeight="1" x14ac:dyDescent="0.45">
      <c r="A114" s="110" t="str">
        <f>$R$18&amp;G114&amp;B114&amp;$U$18&amp; C114&amp;D114</f>
        <v>YAG1EUL8F+MMedia, journalism and communicationsAll</v>
      </c>
      <c r="B114" s="110" t="s">
        <v>139</v>
      </c>
      <c r="C114" s="110" t="str">
        <f>F114</f>
        <v>Media, journalism and communications</v>
      </c>
      <c r="D114" s="110" t="s">
        <v>28</v>
      </c>
      <c r="E114" s="57" t="s">
        <v>230</v>
      </c>
      <c r="F114" s="58" t="s">
        <v>167</v>
      </c>
      <c r="G114" s="59" t="s">
        <v>137</v>
      </c>
      <c r="H114" s="79">
        <f t="shared" ref="H114:N115" si="32">IFERROR(INDEX(all_data, MATCH($A114, All_data_lookupkey, 0), MATCH(H$14, All_data_headings, 0)),".")</f>
        <v>35</v>
      </c>
      <c r="I114" s="38">
        <f t="shared" si="32"/>
        <v>18.3</v>
      </c>
      <c r="J114" s="38">
        <f t="shared" si="32"/>
        <v>32.700000000000003</v>
      </c>
      <c r="K114" s="38">
        <f t="shared" si="32"/>
        <v>5.8</v>
      </c>
      <c r="L114" s="38">
        <f t="shared" si="32"/>
        <v>28.9</v>
      </c>
      <c r="M114" s="38">
        <f t="shared" si="32"/>
        <v>43.3</v>
      </c>
      <c r="N114" s="39">
        <f t="shared" si="32"/>
        <v>43.3</v>
      </c>
      <c r="O114" s="121"/>
      <c r="T114" s="29"/>
      <c r="U114" s="29"/>
      <c r="V114" s="29"/>
      <c r="W114" s="29"/>
      <c r="X114" s="29"/>
      <c r="Y114" s="29"/>
      <c r="Z114" s="29"/>
      <c r="AA114" s="29"/>
    </row>
    <row r="115" spans="1:27" s="30" customFormat="1" ht="14.45" customHeight="1" x14ac:dyDescent="0.45">
      <c r="A115" s="110" t="str">
        <f>$R$18&amp;G115&amp;B115&amp;$U$18&amp; C115&amp;D115</f>
        <v>YAG1Non-EUL8F+MMedia, journalism and communicationsAll</v>
      </c>
      <c r="B115" s="110" t="s">
        <v>139</v>
      </c>
      <c r="C115" s="26" t="str">
        <f>C114</f>
        <v>Media, journalism and communications</v>
      </c>
      <c r="D115" s="110" t="s">
        <v>28</v>
      </c>
      <c r="E115" s="60" t="s">
        <v>108</v>
      </c>
      <c r="F115" s="61"/>
      <c r="G115" s="59" t="s">
        <v>162</v>
      </c>
      <c r="H115" s="79">
        <f t="shared" si="32"/>
        <v>80</v>
      </c>
      <c r="I115" s="38">
        <f t="shared" si="32"/>
        <v>43.2</v>
      </c>
      <c r="J115" s="38">
        <f t="shared" si="32"/>
        <v>30.6</v>
      </c>
      <c r="K115" s="38">
        <f t="shared" si="32"/>
        <v>5.7</v>
      </c>
      <c r="L115" s="38">
        <f t="shared" si="32"/>
        <v>15.3</v>
      </c>
      <c r="M115" s="38">
        <f t="shared" si="32"/>
        <v>19.100000000000001</v>
      </c>
      <c r="N115" s="39">
        <f t="shared" si="32"/>
        <v>20.399999999999999</v>
      </c>
      <c r="O115" s="121"/>
      <c r="T115" s="29"/>
      <c r="U115" s="29"/>
      <c r="V115" s="29"/>
      <c r="W115" s="29"/>
      <c r="X115" s="29"/>
      <c r="Y115" s="29"/>
      <c r="Z115" s="29"/>
      <c r="AA115" s="29"/>
    </row>
    <row r="116" spans="1:27" s="30" customFormat="1" ht="14.45" customHeight="1" x14ac:dyDescent="0.45">
      <c r="E116" s="65"/>
      <c r="F116" s="61"/>
      <c r="G116" s="61"/>
      <c r="H116" s="79"/>
      <c r="I116" s="38"/>
      <c r="J116" s="38"/>
      <c r="K116" s="38"/>
      <c r="L116" s="38"/>
      <c r="M116" s="38"/>
      <c r="N116" s="39"/>
      <c r="O116" s="121"/>
      <c r="T116" s="29"/>
      <c r="U116" s="29"/>
      <c r="V116" s="29"/>
      <c r="W116" s="29"/>
      <c r="X116" s="29"/>
      <c r="Y116" s="29"/>
      <c r="Z116" s="29"/>
      <c r="AA116" s="29"/>
    </row>
    <row r="117" spans="1:27" s="30" customFormat="1" ht="14.45" customHeight="1" x14ac:dyDescent="0.45">
      <c r="A117" s="110" t="str">
        <f>$R$18&amp;G117&amp;B117&amp;$U$18&amp; C117&amp;D117</f>
        <v>YAG1EUL8F+MCreative arts and designAll</v>
      </c>
      <c r="B117" s="110" t="s">
        <v>139</v>
      </c>
      <c r="C117" s="110" t="str">
        <f>F117</f>
        <v>Creative arts and design</v>
      </c>
      <c r="D117" s="110" t="s">
        <v>28</v>
      </c>
      <c r="E117" s="57" t="s">
        <v>231</v>
      </c>
      <c r="F117" s="58" t="s">
        <v>109</v>
      </c>
      <c r="G117" s="59" t="s">
        <v>137</v>
      </c>
      <c r="H117" s="79">
        <f t="shared" ref="H117:N118" si="33">IFERROR(INDEX(all_data, MATCH($A117, All_data_lookupkey, 0), MATCH(H$14, All_data_headings, 0)),".")</f>
        <v>40</v>
      </c>
      <c r="I117" s="38">
        <f t="shared" si="33"/>
        <v>35.200000000000003</v>
      </c>
      <c r="J117" s="38">
        <f t="shared" si="33"/>
        <v>30.2</v>
      </c>
      <c r="K117" s="38">
        <f t="shared" si="33"/>
        <v>3.4</v>
      </c>
      <c r="L117" s="38">
        <f t="shared" si="33"/>
        <v>26.1</v>
      </c>
      <c r="M117" s="38">
        <f t="shared" si="33"/>
        <v>28.6</v>
      </c>
      <c r="N117" s="39">
        <f t="shared" si="33"/>
        <v>31.2</v>
      </c>
      <c r="O117" s="121"/>
      <c r="T117" s="29"/>
      <c r="U117" s="29"/>
      <c r="V117" s="29"/>
      <c r="W117" s="29"/>
      <c r="X117" s="29"/>
      <c r="Y117" s="29"/>
      <c r="Z117" s="29"/>
      <c r="AA117" s="29"/>
    </row>
    <row r="118" spans="1:27" s="30" customFormat="1" ht="14.45" customHeight="1" x14ac:dyDescent="0.45">
      <c r="A118" s="110" t="str">
        <f>$R$18&amp;G118&amp;B118&amp;$U$18&amp; C118&amp;D118</f>
        <v>YAG1Non-EUL8F+MCreative arts and designAll</v>
      </c>
      <c r="B118" s="110" t="s">
        <v>139</v>
      </c>
      <c r="C118" s="26" t="str">
        <f>C117</f>
        <v>Creative arts and design</v>
      </c>
      <c r="D118" s="110" t="s">
        <v>28</v>
      </c>
      <c r="E118" s="60" t="s">
        <v>110</v>
      </c>
      <c r="F118" s="61"/>
      <c r="G118" s="59" t="s">
        <v>162</v>
      </c>
      <c r="H118" s="79">
        <f t="shared" si="33"/>
        <v>60</v>
      </c>
      <c r="I118" s="38">
        <f t="shared" si="33"/>
        <v>40.1</v>
      </c>
      <c r="J118" s="38">
        <f t="shared" si="33"/>
        <v>37</v>
      </c>
      <c r="K118" s="38">
        <f t="shared" si="33"/>
        <v>0</v>
      </c>
      <c r="L118" s="38">
        <f t="shared" si="33"/>
        <v>17.3</v>
      </c>
      <c r="M118" s="38">
        <f t="shared" si="33"/>
        <v>22.8</v>
      </c>
      <c r="N118" s="39">
        <f t="shared" si="33"/>
        <v>22.8</v>
      </c>
      <c r="O118" s="121"/>
      <c r="T118" s="29"/>
      <c r="U118" s="29"/>
      <c r="V118" s="29"/>
      <c r="W118" s="29"/>
      <c r="X118" s="29"/>
      <c r="Y118" s="29"/>
      <c r="Z118" s="29"/>
      <c r="AA118" s="29"/>
    </row>
    <row r="119" spans="1:27" s="30" customFormat="1" ht="14.45" customHeight="1" x14ac:dyDescent="0.45">
      <c r="E119" s="65"/>
      <c r="F119" s="61"/>
      <c r="G119" s="59"/>
      <c r="H119" s="79"/>
      <c r="I119" s="38"/>
      <c r="J119" s="38"/>
      <c r="K119" s="38"/>
      <c r="L119" s="38"/>
      <c r="M119" s="38"/>
      <c r="N119" s="39"/>
      <c r="O119" s="121"/>
      <c r="T119" s="29"/>
      <c r="U119" s="29"/>
      <c r="V119" s="29"/>
      <c r="W119" s="29"/>
      <c r="X119" s="29"/>
      <c r="Y119" s="29"/>
      <c r="Z119" s="29"/>
      <c r="AA119" s="29"/>
    </row>
    <row r="120" spans="1:27" s="30" customFormat="1" ht="14.45" customHeight="1" x14ac:dyDescent="0.45">
      <c r="A120" s="110" t="str">
        <f>$R$18&amp;G120&amp;B120&amp;$U$18&amp; C120&amp;D120</f>
        <v>YAG1EUL8F+MPerforming artsAll</v>
      </c>
      <c r="B120" s="110" t="s">
        <v>139</v>
      </c>
      <c r="C120" s="110" t="str">
        <f>F120</f>
        <v>Performing arts</v>
      </c>
      <c r="D120" s="110" t="s">
        <v>28</v>
      </c>
      <c r="E120" s="57" t="s">
        <v>232</v>
      </c>
      <c r="F120" s="58" t="s">
        <v>170</v>
      </c>
      <c r="G120" s="59" t="s">
        <v>137</v>
      </c>
      <c r="H120" s="79">
        <f t="shared" ref="H120:N121" si="34">IFERROR(INDEX(all_data, MATCH($A120, All_data_lookupkey, 0), MATCH(H$14, All_data_headings, 0)),".")</f>
        <v>65</v>
      </c>
      <c r="I120" s="38">
        <f t="shared" si="34"/>
        <v>30.4</v>
      </c>
      <c r="J120" s="38">
        <f t="shared" si="34"/>
        <v>23.2</v>
      </c>
      <c r="K120" s="38">
        <f t="shared" si="34"/>
        <v>4.8</v>
      </c>
      <c r="L120" s="38">
        <f t="shared" si="34"/>
        <v>36.799999999999997</v>
      </c>
      <c r="M120" s="38">
        <f t="shared" si="34"/>
        <v>41.6</v>
      </c>
      <c r="N120" s="39">
        <f t="shared" si="34"/>
        <v>41.6</v>
      </c>
      <c r="O120" s="121"/>
      <c r="T120" s="29"/>
      <c r="U120" s="29"/>
      <c r="V120" s="29"/>
      <c r="W120" s="29"/>
      <c r="X120" s="29"/>
      <c r="Y120" s="29"/>
      <c r="Z120" s="29"/>
      <c r="AA120" s="29"/>
    </row>
    <row r="121" spans="1:27" s="30" customFormat="1" ht="14.45" customHeight="1" x14ac:dyDescent="0.45">
      <c r="A121" s="110" t="str">
        <f>$R$18&amp;G121&amp;B121&amp;$U$18&amp; C121&amp;D121</f>
        <v>YAG1Non-EUL8F+MPerforming artsAll</v>
      </c>
      <c r="B121" s="110" t="s">
        <v>139</v>
      </c>
      <c r="C121" s="26" t="str">
        <f>C120</f>
        <v>Performing arts</v>
      </c>
      <c r="D121" s="110" t="s">
        <v>28</v>
      </c>
      <c r="E121" s="60" t="s">
        <v>112</v>
      </c>
      <c r="F121" s="61"/>
      <c r="G121" s="59" t="s">
        <v>162</v>
      </c>
      <c r="H121" s="79">
        <f t="shared" si="34"/>
        <v>80</v>
      </c>
      <c r="I121" s="38">
        <f t="shared" si="34"/>
        <v>21.1</v>
      </c>
      <c r="J121" s="38">
        <f t="shared" si="34"/>
        <v>31.6</v>
      </c>
      <c r="K121" s="38">
        <f t="shared" si="34"/>
        <v>10.5</v>
      </c>
      <c r="L121" s="38">
        <f t="shared" si="34"/>
        <v>34.200000000000003</v>
      </c>
      <c r="M121" s="38">
        <f t="shared" si="34"/>
        <v>35.5</v>
      </c>
      <c r="N121" s="39">
        <f t="shared" si="34"/>
        <v>36.799999999999997</v>
      </c>
      <c r="O121" s="121"/>
      <c r="T121" s="29"/>
      <c r="U121" s="29"/>
      <c r="V121" s="29"/>
      <c r="W121" s="29"/>
      <c r="X121" s="29"/>
      <c r="Y121" s="29"/>
      <c r="Z121" s="29"/>
      <c r="AA121" s="29"/>
    </row>
    <row r="122" spans="1:27" s="30" customFormat="1" ht="14.45" customHeight="1" x14ac:dyDescent="0.45">
      <c r="E122" s="48"/>
      <c r="H122" s="48"/>
      <c r="N122" s="42"/>
      <c r="T122" s="29"/>
      <c r="U122" s="29"/>
      <c r="V122" s="29"/>
      <c r="W122" s="29"/>
      <c r="X122" s="29"/>
      <c r="Y122" s="29"/>
      <c r="Z122" s="29"/>
      <c r="AA122" s="29"/>
    </row>
    <row r="123" spans="1:27" s="30" customFormat="1" ht="14.45" customHeight="1" x14ac:dyDescent="0.45">
      <c r="A123" s="110" t="str">
        <f>$R$18&amp;G123&amp;B123&amp;$U$18&amp; C123&amp;D123</f>
        <v>YAG1EUL8F+MGeography, earth and environmental studiesAll</v>
      </c>
      <c r="B123" s="110" t="s">
        <v>139</v>
      </c>
      <c r="C123" s="110" t="str">
        <f>F123</f>
        <v>Geography, earth and environmental studies</v>
      </c>
      <c r="D123" s="110" t="s">
        <v>28</v>
      </c>
      <c r="E123" s="57" t="s">
        <v>233</v>
      </c>
      <c r="F123" s="58" t="s">
        <v>165</v>
      </c>
      <c r="G123" s="59" t="s">
        <v>137</v>
      </c>
      <c r="H123" s="79">
        <f t="shared" ref="H123:N124" si="35">IFERROR(INDEX(all_data, MATCH($A123, All_data_lookupkey, 0), MATCH(H$14, All_data_headings, 0)),".")</f>
        <v>85</v>
      </c>
      <c r="I123" s="38">
        <f t="shared" si="35"/>
        <v>25.1</v>
      </c>
      <c r="J123" s="38">
        <f t="shared" si="35"/>
        <v>40.700000000000003</v>
      </c>
      <c r="K123" s="38">
        <f t="shared" si="35"/>
        <v>7.8</v>
      </c>
      <c r="L123" s="38">
        <f t="shared" si="35"/>
        <v>25.2</v>
      </c>
      <c r="M123" s="38">
        <f t="shared" si="35"/>
        <v>26.4</v>
      </c>
      <c r="N123" s="39">
        <f t="shared" si="35"/>
        <v>26.4</v>
      </c>
      <c r="T123" s="29"/>
      <c r="U123" s="29"/>
      <c r="V123" s="29"/>
      <c r="W123" s="29"/>
      <c r="X123" s="29"/>
      <c r="Y123" s="29"/>
      <c r="Z123" s="29"/>
      <c r="AA123" s="29"/>
    </row>
    <row r="124" spans="1:27" s="30" customFormat="1" ht="14.45" customHeight="1" x14ac:dyDescent="0.45">
      <c r="A124" s="110" t="str">
        <f>$R$18&amp;G124&amp;B124&amp;$U$18&amp; C124&amp;D124</f>
        <v>YAG1Non-EUL8F+MGeography, earth and environmental studiesAll</v>
      </c>
      <c r="B124" s="110" t="s">
        <v>139</v>
      </c>
      <c r="C124" s="26" t="str">
        <f>C123</f>
        <v>Geography, earth and environmental studies</v>
      </c>
      <c r="D124" s="110" t="s">
        <v>28</v>
      </c>
      <c r="E124" s="48"/>
      <c r="G124" s="59" t="s">
        <v>162</v>
      </c>
      <c r="H124" s="79">
        <f t="shared" si="35"/>
        <v>195</v>
      </c>
      <c r="I124" s="38">
        <f t="shared" si="35"/>
        <v>35.299999999999997</v>
      </c>
      <c r="J124" s="38">
        <f t="shared" si="35"/>
        <v>29.1</v>
      </c>
      <c r="K124" s="38">
        <f t="shared" si="35"/>
        <v>11.4</v>
      </c>
      <c r="L124" s="38">
        <f t="shared" si="35"/>
        <v>23.3</v>
      </c>
      <c r="M124" s="38">
        <f t="shared" si="35"/>
        <v>23.7</v>
      </c>
      <c r="N124" s="39">
        <f t="shared" si="35"/>
        <v>24.2</v>
      </c>
      <c r="T124" s="29"/>
      <c r="U124" s="29"/>
      <c r="V124" s="29"/>
      <c r="W124" s="29"/>
      <c r="X124" s="29"/>
      <c r="Y124" s="29"/>
      <c r="Z124" s="29"/>
      <c r="AA124" s="29"/>
    </row>
    <row r="125" spans="1:27" s="30" customFormat="1" ht="14.45" customHeight="1" x14ac:dyDescent="0.45">
      <c r="E125" s="49"/>
      <c r="F125" s="50"/>
      <c r="G125" s="50"/>
      <c r="H125" s="49"/>
      <c r="I125" s="50"/>
      <c r="J125" s="50"/>
      <c r="K125" s="50"/>
      <c r="L125" s="50"/>
      <c r="M125" s="50"/>
      <c r="N125" s="51"/>
      <c r="T125" s="29"/>
      <c r="U125" s="29"/>
      <c r="V125" s="29"/>
      <c r="W125" s="29"/>
      <c r="X125" s="29"/>
      <c r="Y125" s="29"/>
      <c r="Z125" s="29"/>
      <c r="AA125" s="29"/>
    </row>
    <row r="126" spans="1:27" s="30" customFormat="1" ht="14.45" customHeight="1" x14ac:dyDescent="0.45">
      <c r="E126" s="123" t="s">
        <v>114</v>
      </c>
      <c r="F126" s="123"/>
      <c r="G126" s="123"/>
      <c r="H126" s="123"/>
      <c r="I126" s="123"/>
      <c r="J126" s="123"/>
      <c r="K126" s="124"/>
      <c r="L126" s="125"/>
      <c r="M126" s="125"/>
      <c r="N126" s="125"/>
      <c r="O126" s="121"/>
      <c r="T126" s="29"/>
      <c r="U126" s="29"/>
      <c r="V126" s="29"/>
      <c r="W126" s="29"/>
      <c r="X126" s="29"/>
      <c r="Y126" s="29"/>
      <c r="Z126" s="29"/>
      <c r="AA126" s="29"/>
    </row>
    <row r="127" spans="1:27" s="30" customFormat="1" x14ac:dyDescent="0.45">
      <c r="E127" s="41" t="s">
        <v>115</v>
      </c>
      <c r="F127" s="41"/>
      <c r="G127" s="41"/>
      <c r="H127" s="41"/>
      <c r="I127" s="124"/>
      <c r="J127" s="124"/>
      <c r="K127" s="124"/>
      <c r="L127" s="124"/>
      <c r="M127" s="125"/>
      <c r="N127" s="125"/>
      <c r="O127" s="125"/>
      <c r="T127" s="29"/>
      <c r="U127" s="29"/>
      <c r="V127" s="29"/>
      <c r="W127" s="29"/>
      <c r="X127" s="29"/>
      <c r="Y127" s="29"/>
      <c r="Z127" s="29"/>
      <c r="AA127" s="29"/>
    </row>
    <row r="128" spans="1:27" s="30" customFormat="1" ht="13.5" customHeight="1" x14ac:dyDescent="0.45">
      <c r="E128" s="207" t="s">
        <v>266</v>
      </c>
      <c r="F128" s="59"/>
      <c r="G128" s="59"/>
      <c r="H128" s="59"/>
      <c r="I128" s="59"/>
      <c r="J128" s="59"/>
      <c r="K128" s="59"/>
      <c r="L128" s="59"/>
      <c r="M128" s="59"/>
      <c r="N128" s="59"/>
      <c r="O128" s="59"/>
      <c r="T128" s="29"/>
      <c r="U128" s="29"/>
      <c r="V128" s="29"/>
      <c r="W128" s="29"/>
      <c r="X128" s="29"/>
      <c r="Y128" s="29"/>
      <c r="Z128" s="29"/>
      <c r="AA128" s="29"/>
    </row>
    <row r="129" spans="5:27" s="30" customFormat="1" x14ac:dyDescent="0.45">
      <c r="E129" s="213" t="s">
        <v>269</v>
      </c>
      <c r="F129" s="213"/>
      <c r="G129" s="213"/>
      <c r="H129" s="213"/>
      <c r="I129" s="213"/>
      <c r="J129" s="213"/>
      <c r="K129" s="213"/>
      <c r="L129" s="213"/>
      <c r="M129" s="213"/>
      <c r="N129" s="213"/>
      <c r="O129" s="213"/>
      <c r="T129" s="29"/>
      <c r="U129" s="29"/>
      <c r="V129" s="29"/>
      <c r="W129" s="29"/>
      <c r="X129" s="29"/>
      <c r="Y129" s="29"/>
      <c r="Z129" s="29"/>
      <c r="AA129" s="29"/>
    </row>
    <row r="130" spans="5:27" s="30" customFormat="1" x14ac:dyDescent="0.45">
      <c r="E130" s="202" t="s">
        <v>270</v>
      </c>
      <c r="F130" s="41"/>
      <c r="G130" s="41"/>
      <c r="H130" s="41"/>
      <c r="I130" s="124"/>
      <c r="J130" s="124"/>
      <c r="K130" s="124"/>
      <c r="L130" s="124"/>
      <c r="M130" s="125"/>
      <c r="N130" s="125"/>
      <c r="O130" s="125"/>
      <c r="T130" s="29"/>
      <c r="U130" s="29"/>
      <c r="V130" s="29"/>
      <c r="W130" s="29"/>
      <c r="X130" s="29"/>
      <c r="Y130" s="29"/>
      <c r="Z130" s="29"/>
      <c r="AA130" s="29"/>
    </row>
    <row r="131" spans="5:27" s="30" customFormat="1" ht="16.5" customHeight="1" x14ac:dyDescent="0.45">
      <c r="E131" s="41"/>
      <c r="F131" s="41"/>
      <c r="G131" s="41"/>
      <c r="H131" s="41"/>
      <c r="I131" s="124"/>
      <c r="J131" s="124"/>
      <c r="K131" s="124"/>
      <c r="L131" s="124"/>
      <c r="M131" s="125"/>
      <c r="N131" s="125"/>
      <c r="O131" s="125"/>
      <c r="T131" s="29"/>
      <c r="U131" s="29"/>
      <c r="V131" s="29"/>
      <c r="W131" s="29"/>
      <c r="X131" s="29"/>
      <c r="Y131" s="29"/>
      <c r="Z131" s="29"/>
      <c r="AA131" s="29"/>
    </row>
    <row r="132" spans="5:27" s="30" customFormat="1" ht="26.25" customHeight="1" x14ac:dyDescent="0.45">
      <c r="E132" s="222"/>
      <c r="F132" s="222"/>
      <c r="G132" s="222"/>
      <c r="H132" s="222"/>
      <c r="I132" s="222"/>
      <c r="J132" s="222"/>
      <c r="K132" s="222"/>
      <c r="L132" s="222"/>
      <c r="M132" s="222"/>
      <c r="N132" s="45"/>
      <c r="O132" s="45"/>
      <c r="T132" s="29"/>
      <c r="U132" s="29"/>
      <c r="V132" s="29"/>
      <c r="W132" s="29"/>
      <c r="X132" s="29"/>
      <c r="Y132" s="29"/>
      <c r="Z132" s="29"/>
      <c r="AA132" s="29"/>
    </row>
    <row r="133" spans="5:27" s="30" customFormat="1" x14ac:dyDescent="0.45">
      <c r="E133" s="216"/>
      <c r="F133" s="216"/>
      <c r="G133" s="216"/>
      <c r="H133" s="216"/>
      <c r="I133" s="216"/>
      <c r="J133" s="216"/>
      <c r="K133" s="216"/>
      <c r="L133" s="216"/>
      <c r="M133" s="216"/>
      <c r="N133" s="125"/>
      <c r="O133" s="125"/>
      <c r="T133" s="29"/>
      <c r="U133" s="29"/>
      <c r="V133" s="29"/>
      <c r="W133" s="29"/>
      <c r="X133" s="29"/>
      <c r="Y133" s="29"/>
      <c r="Z133" s="29"/>
      <c r="AA133" s="29"/>
    </row>
    <row r="134" spans="5:27" s="30" customFormat="1" ht="13.5" customHeight="1" x14ac:dyDescent="0.45">
      <c r="E134" s="215"/>
      <c r="F134" s="215"/>
      <c r="G134" s="215"/>
      <c r="H134" s="215"/>
      <c r="I134" s="215"/>
      <c r="J134" s="215"/>
      <c r="K134" s="215"/>
      <c r="L134" s="215"/>
      <c r="M134" s="215"/>
      <c r="N134" s="129"/>
      <c r="O134" s="129"/>
      <c r="T134" s="29"/>
      <c r="U134" s="29"/>
      <c r="V134" s="29"/>
      <c r="W134" s="29"/>
      <c r="X134" s="29"/>
      <c r="Y134" s="29"/>
      <c r="Z134" s="29"/>
      <c r="AA134" s="29"/>
    </row>
    <row r="135" spans="5:27" s="30" customFormat="1" ht="24" customHeight="1" x14ac:dyDescent="0.45">
      <c r="E135" s="215"/>
      <c r="F135" s="215"/>
      <c r="G135" s="215"/>
      <c r="H135" s="215"/>
      <c r="I135" s="215"/>
      <c r="J135" s="215"/>
      <c r="K135" s="215"/>
      <c r="L135" s="215"/>
      <c r="M135" s="215"/>
      <c r="N135" s="129"/>
      <c r="O135" s="129"/>
      <c r="T135" s="29"/>
      <c r="U135" s="29"/>
      <c r="V135" s="29"/>
      <c r="W135" s="29"/>
      <c r="X135" s="29"/>
      <c r="Y135" s="29"/>
      <c r="Z135" s="29"/>
      <c r="AA135" s="29"/>
    </row>
    <row r="136" spans="5:27" s="30" customFormat="1" ht="14.25" customHeight="1" x14ac:dyDescent="0.45">
      <c r="E136" s="128"/>
      <c r="F136" s="129"/>
      <c r="G136" s="129"/>
      <c r="H136" s="129"/>
      <c r="I136" s="129"/>
      <c r="J136" s="129"/>
      <c r="K136" s="129"/>
      <c r="L136" s="129"/>
      <c r="M136" s="129"/>
      <c r="N136" s="129"/>
      <c r="O136" s="129"/>
      <c r="T136" s="29"/>
      <c r="U136" s="29"/>
      <c r="V136" s="29"/>
      <c r="W136" s="29"/>
      <c r="X136" s="29"/>
      <c r="Y136" s="29"/>
      <c r="Z136" s="29"/>
      <c r="AA136" s="29"/>
    </row>
    <row r="137" spans="5:27" s="30" customFormat="1" ht="14.25" customHeight="1" x14ac:dyDescent="0.45">
      <c r="E137" s="128"/>
      <c r="F137" s="128"/>
      <c r="G137" s="128"/>
      <c r="H137" s="129"/>
      <c r="I137" s="129"/>
      <c r="J137" s="129"/>
      <c r="K137" s="129"/>
      <c r="L137" s="129"/>
      <c r="M137" s="129"/>
      <c r="N137" s="129"/>
      <c r="O137" s="129"/>
      <c r="T137" s="29"/>
      <c r="U137" s="29"/>
      <c r="V137" s="29"/>
      <c r="W137" s="29"/>
      <c r="X137" s="29"/>
      <c r="Y137" s="29"/>
      <c r="Z137" s="29"/>
      <c r="AA137" s="29"/>
    </row>
    <row r="138" spans="5:27" s="30" customFormat="1" ht="15.75" customHeight="1" x14ac:dyDescent="0.45">
      <c r="E138" s="215"/>
      <c r="F138" s="215"/>
      <c r="G138" s="215"/>
      <c r="H138" s="215"/>
      <c r="I138" s="215"/>
      <c r="J138" s="215"/>
      <c r="K138" s="215"/>
      <c r="L138" s="215"/>
      <c r="M138" s="215"/>
      <c r="N138" s="129"/>
      <c r="O138" s="129"/>
      <c r="T138" s="29"/>
      <c r="U138" s="29"/>
      <c r="V138" s="29"/>
      <c r="W138" s="29"/>
      <c r="X138" s="29"/>
      <c r="Y138" s="29"/>
      <c r="Z138" s="29"/>
      <c r="AA138" s="29"/>
    </row>
    <row r="139" spans="5:27" s="30" customFormat="1" ht="13.5" customHeight="1" x14ac:dyDescent="0.45">
      <c r="E139" s="215"/>
      <c r="F139" s="215"/>
      <c r="G139" s="215"/>
      <c r="H139" s="215"/>
      <c r="I139" s="215"/>
      <c r="J139" s="215"/>
      <c r="K139" s="215"/>
      <c r="L139" s="215"/>
      <c r="M139" s="215"/>
      <c r="N139" s="129"/>
      <c r="O139" s="129"/>
      <c r="T139" s="29"/>
      <c r="U139" s="29"/>
      <c r="V139" s="29"/>
      <c r="W139" s="29"/>
      <c r="X139" s="29"/>
      <c r="Y139" s="29"/>
      <c r="Z139" s="29"/>
      <c r="AA139" s="29"/>
    </row>
    <row r="140" spans="5:27" s="30" customFormat="1" ht="36" customHeight="1" x14ac:dyDescent="0.45">
      <c r="E140" s="215"/>
      <c r="F140" s="215"/>
      <c r="G140" s="215"/>
      <c r="H140" s="215"/>
      <c r="I140" s="215"/>
      <c r="J140" s="215"/>
      <c r="K140" s="215"/>
      <c r="L140" s="215"/>
      <c r="M140" s="215"/>
      <c r="N140" s="129"/>
      <c r="O140" s="129"/>
      <c r="T140" s="29"/>
      <c r="U140" s="29"/>
      <c r="V140" s="29"/>
      <c r="W140" s="29"/>
      <c r="X140" s="29"/>
      <c r="Y140" s="29"/>
      <c r="Z140" s="29"/>
      <c r="AA140" s="29"/>
    </row>
    <row r="141" spans="5:27" s="30" customFormat="1" x14ac:dyDescent="0.45">
      <c r="E141" s="215"/>
      <c r="F141" s="215"/>
      <c r="G141" s="215"/>
      <c r="H141" s="215"/>
      <c r="I141" s="215"/>
      <c r="J141" s="215"/>
      <c r="K141" s="215"/>
      <c r="L141" s="215"/>
      <c r="M141" s="215"/>
      <c r="N141" s="129"/>
      <c r="O141" s="129"/>
      <c r="T141" s="29"/>
      <c r="U141" s="29"/>
      <c r="V141" s="29"/>
      <c r="W141" s="29"/>
      <c r="X141" s="29"/>
      <c r="Y141" s="29"/>
      <c r="Z141" s="29"/>
      <c r="AA141" s="29"/>
    </row>
    <row r="142" spans="5:27" s="30" customFormat="1" x14ac:dyDescent="0.45">
      <c r="O142" s="121"/>
      <c r="T142" s="29"/>
      <c r="U142" s="29"/>
      <c r="V142" s="29"/>
      <c r="W142" s="29"/>
      <c r="X142" s="29"/>
      <c r="Y142" s="29"/>
      <c r="Z142" s="29"/>
      <c r="AA142" s="29"/>
    </row>
    <row r="143" spans="5:27" s="30" customFormat="1" x14ac:dyDescent="0.45">
      <c r="O143" s="121"/>
      <c r="T143" s="29"/>
      <c r="U143" s="29"/>
      <c r="V143" s="29"/>
      <c r="W143" s="29"/>
      <c r="X143" s="29"/>
      <c r="Y143" s="29"/>
      <c r="Z143" s="29"/>
      <c r="AA143" s="29"/>
    </row>
    <row r="144" spans="5:27" s="30" customFormat="1" x14ac:dyDescent="0.45">
      <c r="O144" s="121"/>
      <c r="T144" s="29"/>
      <c r="U144" s="29"/>
      <c r="V144" s="29"/>
      <c r="W144" s="29"/>
      <c r="X144" s="29"/>
      <c r="Y144" s="29"/>
      <c r="Z144" s="29"/>
      <c r="AA144" s="29"/>
    </row>
    <row r="145" spans="6:27" s="30" customFormat="1" x14ac:dyDescent="0.45">
      <c r="O145" s="121"/>
      <c r="T145" s="29"/>
      <c r="U145" s="29"/>
      <c r="V145" s="29"/>
      <c r="W145" s="29"/>
      <c r="X145" s="29"/>
      <c r="Y145" s="29"/>
      <c r="Z145" s="29"/>
      <c r="AA145" s="29"/>
    </row>
    <row r="146" spans="6:27" s="30" customFormat="1" x14ac:dyDescent="0.45">
      <c r="F146" s="26"/>
      <c r="G146" s="26"/>
      <c r="H146" s="26"/>
      <c r="I146" s="121"/>
      <c r="J146" s="121"/>
      <c r="K146" s="121"/>
      <c r="L146" s="139"/>
      <c r="M146" s="139"/>
      <c r="N146" s="139"/>
      <c r="O146" s="121"/>
      <c r="T146" s="29"/>
      <c r="U146" s="29"/>
      <c r="V146" s="29"/>
      <c r="W146" s="29"/>
      <c r="X146" s="29"/>
      <c r="Y146" s="29"/>
      <c r="Z146" s="29"/>
      <c r="AA146" s="29"/>
    </row>
    <row r="147" spans="6:27" s="30" customFormat="1" x14ac:dyDescent="0.45">
      <c r="F147" s="26"/>
      <c r="G147" s="26"/>
      <c r="H147" s="26"/>
      <c r="I147" s="121"/>
      <c r="J147" s="121"/>
      <c r="K147" s="121"/>
      <c r="L147" s="139"/>
      <c r="M147" s="139"/>
      <c r="N147" s="139"/>
      <c r="O147" s="121"/>
      <c r="T147" s="29"/>
      <c r="U147" s="29"/>
      <c r="V147" s="29"/>
      <c r="W147" s="29"/>
      <c r="X147" s="29"/>
      <c r="Y147" s="29"/>
      <c r="Z147" s="29"/>
      <c r="AA147" s="29"/>
    </row>
    <row r="148" spans="6:27" s="30" customFormat="1" x14ac:dyDescent="0.45">
      <c r="F148" s="26"/>
      <c r="G148" s="26"/>
      <c r="H148" s="26"/>
      <c r="I148" s="121"/>
      <c r="J148" s="121"/>
      <c r="K148" s="121"/>
      <c r="L148" s="139"/>
      <c r="M148" s="139"/>
      <c r="N148" s="139"/>
      <c r="O148" s="121"/>
      <c r="T148" s="29"/>
      <c r="U148" s="29"/>
      <c r="V148" s="29"/>
      <c r="W148" s="29"/>
      <c r="X148" s="29"/>
      <c r="Y148" s="29"/>
      <c r="Z148" s="29"/>
      <c r="AA148" s="29"/>
    </row>
    <row r="149" spans="6:27" s="30" customFormat="1" x14ac:dyDescent="0.45">
      <c r="F149" s="26"/>
      <c r="G149" s="26"/>
      <c r="H149" s="26"/>
      <c r="I149" s="121"/>
      <c r="J149" s="121"/>
      <c r="K149" s="121"/>
      <c r="L149" s="139"/>
      <c r="M149" s="139"/>
      <c r="N149" s="139"/>
      <c r="O149" s="121"/>
      <c r="T149" s="29"/>
      <c r="U149" s="29"/>
      <c r="V149" s="29"/>
      <c r="W149" s="29"/>
      <c r="X149" s="29"/>
      <c r="Y149" s="29"/>
      <c r="Z149" s="29"/>
      <c r="AA149" s="29"/>
    </row>
    <row r="150" spans="6:27" s="30" customFormat="1" x14ac:dyDescent="0.45">
      <c r="F150" s="26"/>
      <c r="G150" s="26"/>
      <c r="H150" s="26"/>
      <c r="I150" s="121"/>
      <c r="J150" s="121"/>
      <c r="K150" s="121"/>
      <c r="L150" s="139"/>
      <c r="M150" s="139"/>
      <c r="N150" s="139"/>
      <c r="O150" s="121"/>
      <c r="T150" s="29"/>
      <c r="U150" s="29"/>
      <c r="V150" s="29"/>
      <c r="W150" s="29"/>
      <c r="X150" s="29"/>
      <c r="Y150" s="29"/>
      <c r="Z150" s="29"/>
      <c r="AA150" s="29"/>
    </row>
    <row r="151" spans="6:27" s="30" customFormat="1" x14ac:dyDescent="0.45">
      <c r="F151" s="26"/>
      <c r="G151" s="26"/>
      <c r="H151" s="26"/>
      <c r="I151" s="121"/>
      <c r="J151" s="121"/>
      <c r="K151" s="121"/>
      <c r="L151" s="139"/>
      <c r="M151" s="139"/>
      <c r="N151" s="139"/>
      <c r="O151" s="121"/>
      <c r="T151" s="29"/>
      <c r="U151" s="29"/>
      <c r="V151" s="29"/>
      <c r="W151" s="29"/>
      <c r="X151" s="29"/>
      <c r="Y151" s="29"/>
      <c r="Z151" s="29"/>
      <c r="AA151" s="29"/>
    </row>
    <row r="152" spans="6:27" s="30" customFormat="1" x14ac:dyDescent="0.45">
      <c r="F152" s="26"/>
      <c r="G152" s="26"/>
      <c r="H152" s="26"/>
      <c r="I152" s="121"/>
      <c r="J152" s="121"/>
      <c r="K152" s="121"/>
      <c r="L152" s="139"/>
      <c r="M152" s="139"/>
      <c r="N152" s="139"/>
      <c r="O152" s="121"/>
      <c r="T152" s="29"/>
      <c r="U152" s="29"/>
      <c r="V152" s="29"/>
      <c r="W152" s="29"/>
      <c r="X152" s="29"/>
      <c r="Y152" s="29"/>
      <c r="Z152" s="29"/>
      <c r="AA152" s="29"/>
    </row>
    <row r="153" spans="6:27" s="30" customFormat="1" x14ac:dyDescent="0.45">
      <c r="F153" s="26"/>
      <c r="G153" s="26"/>
      <c r="H153" s="26"/>
      <c r="I153" s="121"/>
      <c r="J153" s="121"/>
      <c r="K153" s="121"/>
      <c r="L153" s="139"/>
      <c r="M153" s="139"/>
      <c r="N153" s="139"/>
      <c r="O153" s="121"/>
      <c r="T153" s="29"/>
      <c r="U153" s="29"/>
      <c r="V153" s="29"/>
      <c r="W153" s="29"/>
      <c r="X153" s="29"/>
      <c r="Y153" s="29"/>
      <c r="Z153" s="29"/>
      <c r="AA153" s="29"/>
    </row>
    <row r="154" spans="6:27" s="30" customFormat="1" x14ac:dyDescent="0.45">
      <c r="F154" s="26"/>
      <c r="G154" s="26"/>
      <c r="H154" s="26"/>
      <c r="I154" s="121"/>
      <c r="J154" s="121"/>
      <c r="K154" s="121"/>
      <c r="L154" s="139"/>
      <c r="M154" s="139"/>
      <c r="N154" s="139"/>
      <c r="O154" s="121"/>
      <c r="T154" s="29"/>
      <c r="U154" s="29"/>
      <c r="V154" s="29"/>
      <c r="W154" s="29"/>
      <c r="X154" s="29"/>
      <c r="Y154" s="29"/>
      <c r="Z154" s="29"/>
      <c r="AA154" s="29"/>
    </row>
    <row r="155" spans="6:27" s="30" customFormat="1" x14ac:dyDescent="0.45">
      <c r="F155" s="26"/>
      <c r="G155" s="26"/>
      <c r="H155" s="26"/>
      <c r="I155" s="121"/>
      <c r="J155" s="121"/>
      <c r="K155" s="121"/>
      <c r="L155" s="139"/>
      <c r="M155" s="139"/>
      <c r="N155" s="139"/>
      <c r="O155" s="121"/>
      <c r="T155" s="29"/>
      <c r="U155" s="29"/>
      <c r="V155" s="29"/>
      <c r="W155" s="29"/>
      <c r="X155" s="29"/>
      <c r="Y155" s="29"/>
      <c r="Z155" s="29"/>
      <c r="AA155" s="29"/>
    </row>
    <row r="156" spans="6:27" s="30" customFormat="1" x14ac:dyDescent="0.45">
      <c r="F156" s="26"/>
      <c r="G156" s="26"/>
      <c r="H156" s="26"/>
      <c r="I156" s="121"/>
      <c r="J156" s="121"/>
      <c r="K156" s="121"/>
      <c r="L156" s="139"/>
      <c r="M156" s="139"/>
      <c r="N156" s="139"/>
      <c r="O156" s="121"/>
      <c r="T156" s="29"/>
      <c r="U156" s="29"/>
      <c r="V156" s="29"/>
      <c r="W156" s="29"/>
      <c r="X156" s="29"/>
      <c r="Y156" s="29"/>
      <c r="Z156" s="29"/>
      <c r="AA156" s="29"/>
    </row>
    <row r="157" spans="6:27" s="30" customFormat="1" x14ac:dyDescent="0.45">
      <c r="F157" s="26"/>
      <c r="G157" s="26"/>
      <c r="H157" s="26"/>
      <c r="I157" s="121"/>
      <c r="J157" s="121"/>
      <c r="K157" s="121"/>
      <c r="L157" s="139"/>
      <c r="M157" s="139"/>
      <c r="N157" s="139"/>
      <c r="O157" s="121"/>
      <c r="T157" s="29"/>
      <c r="U157" s="29"/>
      <c r="V157" s="29"/>
      <c r="W157" s="29"/>
      <c r="X157" s="29"/>
      <c r="Y157" s="29"/>
      <c r="Z157" s="29"/>
      <c r="AA157" s="29"/>
    </row>
    <row r="158" spans="6:27" s="30" customFormat="1" x14ac:dyDescent="0.45">
      <c r="F158" s="26"/>
      <c r="G158" s="26"/>
      <c r="H158" s="26"/>
      <c r="I158" s="121"/>
      <c r="J158" s="121"/>
      <c r="K158" s="121"/>
      <c r="L158" s="139"/>
      <c r="M158" s="139"/>
      <c r="N158" s="139"/>
      <c r="O158" s="121"/>
      <c r="T158" s="29"/>
      <c r="U158" s="29"/>
      <c r="V158" s="29"/>
      <c r="W158" s="29"/>
      <c r="X158" s="29"/>
      <c r="Y158" s="29"/>
      <c r="Z158" s="29"/>
      <c r="AA158" s="29"/>
    </row>
    <row r="159" spans="6:27" s="30" customFormat="1" x14ac:dyDescent="0.45">
      <c r="F159" s="26"/>
      <c r="G159" s="26"/>
      <c r="H159" s="26"/>
      <c r="I159" s="121"/>
      <c r="J159" s="121"/>
      <c r="K159" s="121"/>
      <c r="L159" s="139"/>
      <c r="M159" s="139"/>
      <c r="N159" s="139"/>
      <c r="O159" s="121"/>
      <c r="T159" s="29"/>
      <c r="U159" s="29"/>
      <c r="V159" s="29"/>
      <c r="W159" s="29"/>
      <c r="X159" s="29"/>
      <c r="Y159" s="29"/>
      <c r="Z159" s="29"/>
      <c r="AA159" s="29"/>
    </row>
    <row r="160" spans="6:27" s="30" customFormat="1" x14ac:dyDescent="0.45">
      <c r="F160" s="26"/>
      <c r="G160" s="26"/>
      <c r="H160" s="26"/>
      <c r="I160" s="121"/>
      <c r="J160" s="121"/>
      <c r="K160" s="121"/>
      <c r="L160" s="139"/>
      <c r="M160" s="139"/>
      <c r="N160" s="139"/>
      <c r="O160" s="121"/>
      <c r="T160" s="29"/>
      <c r="U160" s="29"/>
      <c r="V160" s="29"/>
      <c r="W160" s="29"/>
      <c r="X160" s="29"/>
      <c r="Y160" s="29"/>
      <c r="Z160" s="29"/>
      <c r="AA160" s="29"/>
    </row>
    <row r="161" spans="6:27" s="30" customFormat="1" x14ac:dyDescent="0.45">
      <c r="F161" s="26"/>
      <c r="G161" s="26"/>
      <c r="H161" s="26"/>
      <c r="I161" s="121"/>
      <c r="J161" s="121"/>
      <c r="K161" s="121"/>
      <c r="L161" s="139"/>
      <c r="M161" s="139"/>
      <c r="N161" s="139"/>
      <c r="O161" s="121"/>
      <c r="T161" s="29"/>
      <c r="U161" s="29"/>
      <c r="V161" s="29"/>
      <c r="W161" s="29"/>
      <c r="X161" s="29"/>
      <c r="Y161" s="29"/>
      <c r="Z161" s="29"/>
      <c r="AA161" s="29"/>
    </row>
    <row r="162" spans="6:27" s="30" customFormat="1" x14ac:dyDescent="0.45">
      <c r="F162" s="26"/>
      <c r="G162" s="26"/>
      <c r="H162" s="26"/>
      <c r="I162" s="121"/>
      <c r="J162" s="121"/>
      <c r="K162" s="121"/>
      <c r="L162" s="139"/>
      <c r="M162" s="139"/>
      <c r="N162" s="139"/>
      <c r="O162" s="121"/>
      <c r="T162" s="29"/>
      <c r="U162" s="29"/>
      <c r="V162" s="29"/>
      <c r="W162" s="29"/>
      <c r="X162" s="29"/>
      <c r="Y162" s="29"/>
      <c r="Z162" s="29"/>
      <c r="AA162" s="29"/>
    </row>
    <row r="163" spans="6:27" s="30" customFormat="1" x14ac:dyDescent="0.45">
      <c r="F163" s="26"/>
      <c r="G163" s="26"/>
      <c r="H163" s="26"/>
      <c r="I163" s="121"/>
      <c r="J163" s="121"/>
      <c r="K163" s="121"/>
      <c r="L163" s="139"/>
      <c r="M163" s="139"/>
      <c r="N163" s="139"/>
      <c r="O163" s="121"/>
      <c r="T163" s="29"/>
      <c r="U163" s="29"/>
      <c r="V163" s="29"/>
      <c r="W163" s="29"/>
      <c r="X163" s="29"/>
      <c r="Y163" s="29"/>
      <c r="Z163" s="29"/>
      <c r="AA163" s="29"/>
    </row>
    <row r="164" spans="6:27" s="30" customFormat="1" x14ac:dyDescent="0.45">
      <c r="F164" s="26"/>
      <c r="G164" s="26"/>
      <c r="H164" s="26"/>
      <c r="I164" s="121"/>
      <c r="J164" s="121"/>
      <c r="K164" s="121"/>
      <c r="L164" s="139"/>
      <c r="M164" s="139"/>
      <c r="N164" s="139"/>
      <c r="O164" s="121"/>
      <c r="T164" s="29"/>
      <c r="U164" s="29"/>
      <c r="V164" s="29"/>
      <c r="W164" s="29"/>
      <c r="X164" s="29"/>
      <c r="Y164" s="29"/>
      <c r="Z164" s="29"/>
      <c r="AA164" s="29"/>
    </row>
    <row r="165" spans="6:27" s="30" customFormat="1" x14ac:dyDescent="0.45">
      <c r="F165" s="26"/>
      <c r="G165" s="26"/>
      <c r="H165" s="26"/>
      <c r="I165" s="121"/>
      <c r="J165" s="121"/>
      <c r="K165" s="121"/>
      <c r="L165" s="139"/>
      <c r="M165" s="139"/>
      <c r="N165" s="139"/>
      <c r="O165" s="121"/>
      <c r="T165" s="29"/>
      <c r="U165" s="29"/>
      <c r="V165" s="29"/>
      <c r="W165" s="29"/>
      <c r="X165" s="29"/>
      <c r="Y165" s="29"/>
      <c r="Z165" s="29"/>
      <c r="AA165" s="29"/>
    </row>
    <row r="166" spans="6:27" s="30" customFormat="1" x14ac:dyDescent="0.45">
      <c r="F166" s="26"/>
      <c r="G166" s="26"/>
      <c r="H166" s="26"/>
      <c r="I166" s="121"/>
      <c r="J166" s="121"/>
      <c r="K166" s="121"/>
      <c r="L166" s="139"/>
      <c r="M166" s="139"/>
      <c r="N166" s="139"/>
      <c r="O166" s="121"/>
      <c r="T166" s="29"/>
      <c r="U166" s="29"/>
      <c r="V166" s="29"/>
      <c r="W166" s="29"/>
      <c r="X166" s="29"/>
      <c r="Y166" s="29"/>
      <c r="Z166" s="29"/>
      <c r="AA166" s="29"/>
    </row>
    <row r="167" spans="6:27" s="30" customFormat="1" x14ac:dyDescent="0.45">
      <c r="F167" s="26"/>
      <c r="G167" s="26"/>
      <c r="H167" s="26"/>
      <c r="I167" s="121"/>
      <c r="J167" s="121"/>
      <c r="K167" s="121"/>
      <c r="L167" s="139"/>
      <c r="M167" s="139"/>
      <c r="N167" s="139"/>
      <c r="O167" s="121"/>
      <c r="T167" s="29"/>
      <c r="U167" s="29"/>
      <c r="V167" s="29"/>
      <c r="W167" s="29"/>
      <c r="X167" s="29"/>
      <c r="Y167" s="29"/>
      <c r="Z167" s="29"/>
      <c r="AA167" s="29"/>
    </row>
    <row r="168" spans="6:27" s="30" customFormat="1" x14ac:dyDescent="0.45">
      <c r="F168" s="26"/>
      <c r="G168" s="26"/>
      <c r="H168" s="26"/>
      <c r="I168" s="121"/>
      <c r="J168" s="121"/>
      <c r="K168" s="121"/>
      <c r="L168" s="139"/>
      <c r="M168" s="139"/>
      <c r="N168" s="139"/>
      <c r="O168" s="121"/>
      <c r="T168" s="29"/>
      <c r="U168" s="29"/>
      <c r="V168" s="29"/>
      <c r="W168" s="29"/>
      <c r="X168" s="29"/>
      <c r="Y168" s="29"/>
      <c r="Z168" s="29"/>
      <c r="AA168" s="29"/>
    </row>
    <row r="169" spans="6:27" s="30" customFormat="1" x14ac:dyDescent="0.45">
      <c r="F169" s="26"/>
      <c r="G169" s="26"/>
      <c r="H169" s="26"/>
      <c r="I169" s="121"/>
      <c r="J169" s="121"/>
      <c r="K169" s="121"/>
      <c r="L169" s="139"/>
      <c r="M169" s="139"/>
      <c r="N169" s="139"/>
      <c r="O169" s="121"/>
      <c r="T169" s="29"/>
      <c r="U169" s="29"/>
      <c r="V169" s="29"/>
      <c r="W169" s="29"/>
      <c r="X169" s="29"/>
      <c r="Y169" s="29"/>
      <c r="Z169" s="29"/>
      <c r="AA169" s="29"/>
    </row>
    <row r="170" spans="6:27" s="30" customFormat="1" x14ac:dyDescent="0.45">
      <c r="F170" s="26"/>
      <c r="G170" s="26"/>
      <c r="H170" s="26"/>
      <c r="I170" s="121"/>
      <c r="J170" s="121"/>
      <c r="K170" s="121"/>
      <c r="L170" s="139"/>
      <c r="M170" s="139"/>
      <c r="N170" s="139"/>
      <c r="O170" s="121"/>
      <c r="T170" s="29"/>
      <c r="U170" s="29"/>
      <c r="V170" s="29"/>
      <c r="W170" s="29"/>
      <c r="X170" s="29"/>
      <c r="Y170" s="29"/>
      <c r="Z170" s="29"/>
      <c r="AA170" s="29"/>
    </row>
    <row r="171" spans="6:27" s="30" customFormat="1" x14ac:dyDescent="0.45">
      <c r="F171" s="26"/>
      <c r="G171" s="26"/>
      <c r="H171" s="26"/>
      <c r="I171" s="121"/>
      <c r="J171" s="121"/>
      <c r="K171" s="121"/>
      <c r="L171" s="139"/>
      <c r="M171" s="139"/>
      <c r="N171" s="139"/>
      <c r="O171" s="121"/>
      <c r="T171" s="29"/>
      <c r="U171" s="29"/>
      <c r="V171" s="29"/>
      <c r="W171" s="29"/>
      <c r="X171" s="29"/>
      <c r="Y171" s="29"/>
      <c r="Z171" s="29"/>
      <c r="AA171" s="29"/>
    </row>
    <row r="172" spans="6:27" s="30" customFormat="1" x14ac:dyDescent="0.45">
      <c r="F172" s="26"/>
      <c r="G172" s="26"/>
      <c r="H172" s="26"/>
      <c r="I172" s="121"/>
      <c r="J172" s="121"/>
      <c r="K172" s="121"/>
      <c r="L172" s="139"/>
      <c r="M172" s="139"/>
      <c r="N172" s="139"/>
      <c r="O172" s="121"/>
      <c r="T172" s="29"/>
      <c r="U172" s="29"/>
      <c r="V172" s="29"/>
      <c r="W172" s="29"/>
      <c r="X172" s="29"/>
      <c r="Y172" s="29"/>
      <c r="Z172" s="29"/>
      <c r="AA172" s="29"/>
    </row>
    <row r="173" spans="6:27" s="30" customFormat="1" x14ac:dyDescent="0.45">
      <c r="F173" s="26"/>
      <c r="G173" s="26"/>
      <c r="H173" s="26"/>
      <c r="I173" s="121"/>
      <c r="J173" s="121"/>
      <c r="K173" s="121"/>
      <c r="L173" s="139"/>
      <c r="M173" s="139"/>
      <c r="N173" s="139"/>
      <c r="O173" s="121"/>
      <c r="T173" s="29"/>
      <c r="U173" s="29"/>
      <c r="V173" s="29"/>
      <c r="W173" s="29"/>
      <c r="X173" s="29"/>
      <c r="Y173" s="29"/>
      <c r="Z173" s="29"/>
      <c r="AA173" s="29"/>
    </row>
    <row r="174" spans="6:27" s="30" customFormat="1" x14ac:dyDescent="0.45">
      <c r="F174" s="26"/>
      <c r="G174" s="26"/>
      <c r="H174" s="26"/>
      <c r="I174" s="121"/>
      <c r="J174" s="121"/>
      <c r="K174" s="121"/>
      <c r="L174" s="139"/>
      <c r="M174" s="139"/>
      <c r="N174" s="139"/>
      <c r="O174" s="121"/>
      <c r="T174" s="29"/>
      <c r="U174" s="29"/>
      <c r="V174" s="29"/>
      <c r="W174" s="29"/>
      <c r="X174" s="29"/>
      <c r="Y174" s="29"/>
      <c r="Z174" s="29"/>
      <c r="AA174" s="29"/>
    </row>
    <row r="175" spans="6:27" s="30" customFormat="1" x14ac:dyDescent="0.45">
      <c r="F175" s="26"/>
      <c r="G175" s="26"/>
      <c r="H175" s="26"/>
      <c r="I175" s="121"/>
      <c r="J175" s="121"/>
      <c r="K175" s="121"/>
      <c r="L175" s="139"/>
      <c r="M175" s="139"/>
      <c r="N175" s="139"/>
      <c r="O175" s="121"/>
      <c r="T175" s="29"/>
      <c r="U175" s="29"/>
      <c r="V175" s="29"/>
      <c r="W175" s="29"/>
      <c r="X175" s="29"/>
      <c r="Y175" s="29"/>
      <c r="Z175" s="29"/>
      <c r="AA175" s="29"/>
    </row>
    <row r="176" spans="6:27" s="30" customFormat="1" x14ac:dyDescent="0.45">
      <c r="F176" s="26"/>
      <c r="G176" s="26"/>
      <c r="H176" s="26"/>
      <c r="I176" s="121"/>
      <c r="J176" s="121"/>
      <c r="K176" s="121"/>
      <c r="L176" s="139"/>
      <c r="M176" s="139"/>
      <c r="N176" s="139"/>
      <c r="O176" s="121"/>
      <c r="T176" s="29"/>
      <c r="U176" s="29"/>
      <c r="V176" s="29"/>
      <c r="W176" s="29"/>
      <c r="X176" s="29"/>
      <c r="Y176" s="29"/>
      <c r="Z176" s="29"/>
      <c r="AA176" s="29"/>
    </row>
    <row r="177" spans="6:27" s="30" customFormat="1" x14ac:dyDescent="0.45">
      <c r="F177" s="26"/>
      <c r="G177" s="26"/>
      <c r="H177" s="26"/>
      <c r="I177" s="121"/>
      <c r="J177" s="121"/>
      <c r="K177" s="121"/>
      <c r="L177" s="139"/>
      <c r="M177" s="139"/>
      <c r="N177" s="139"/>
      <c r="O177" s="121"/>
      <c r="T177" s="29"/>
      <c r="U177" s="29"/>
      <c r="V177" s="29"/>
      <c r="W177" s="29"/>
      <c r="X177" s="29"/>
      <c r="Y177" s="29"/>
      <c r="Z177" s="29"/>
      <c r="AA177" s="29"/>
    </row>
    <row r="178" spans="6:27" s="30" customFormat="1" x14ac:dyDescent="0.45">
      <c r="F178" s="26"/>
      <c r="G178" s="26"/>
      <c r="H178" s="26"/>
      <c r="I178" s="121"/>
      <c r="J178" s="121"/>
      <c r="K178" s="121"/>
      <c r="L178" s="139"/>
      <c r="M178" s="139"/>
      <c r="N178" s="139"/>
      <c r="O178" s="121"/>
      <c r="T178" s="29"/>
      <c r="U178" s="29"/>
      <c r="V178" s="29"/>
      <c r="W178" s="29"/>
      <c r="X178" s="29"/>
      <c r="Y178" s="29"/>
      <c r="Z178" s="29"/>
      <c r="AA178" s="29"/>
    </row>
    <row r="179" spans="6:27" s="30" customFormat="1" x14ac:dyDescent="0.45">
      <c r="F179" s="26"/>
      <c r="G179" s="26"/>
      <c r="H179" s="26"/>
      <c r="I179" s="121"/>
      <c r="J179" s="121"/>
      <c r="K179" s="121"/>
      <c r="L179" s="139"/>
      <c r="M179" s="139"/>
      <c r="N179" s="139"/>
      <c r="O179" s="121"/>
      <c r="T179" s="29"/>
      <c r="U179" s="29"/>
      <c r="V179" s="29"/>
      <c r="W179" s="29"/>
      <c r="X179" s="29"/>
      <c r="Y179" s="29"/>
      <c r="Z179" s="29"/>
      <c r="AA179" s="29"/>
    </row>
    <row r="180" spans="6:27" s="30" customFormat="1" x14ac:dyDescent="0.45">
      <c r="F180" s="26"/>
      <c r="G180" s="26"/>
      <c r="H180" s="26"/>
      <c r="I180" s="121"/>
      <c r="J180" s="121"/>
      <c r="K180" s="121"/>
      <c r="L180" s="139"/>
      <c r="M180" s="139"/>
      <c r="N180" s="139"/>
      <c r="O180" s="121"/>
      <c r="T180" s="29"/>
      <c r="U180" s="29"/>
      <c r="V180" s="29"/>
      <c r="W180" s="29"/>
      <c r="X180" s="29"/>
      <c r="Y180" s="29"/>
      <c r="Z180" s="29"/>
      <c r="AA180" s="29"/>
    </row>
    <row r="181" spans="6:27" s="30" customFormat="1" x14ac:dyDescent="0.45">
      <c r="F181" s="26"/>
      <c r="G181" s="26"/>
      <c r="H181" s="26"/>
      <c r="I181" s="121"/>
      <c r="J181" s="121"/>
      <c r="K181" s="121"/>
      <c r="L181" s="139"/>
      <c r="M181" s="139"/>
      <c r="N181" s="139"/>
      <c r="O181" s="121"/>
      <c r="T181" s="29"/>
      <c r="U181" s="29"/>
      <c r="V181" s="29"/>
      <c r="W181" s="29"/>
      <c r="X181" s="29"/>
      <c r="Y181" s="29"/>
      <c r="Z181" s="29"/>
      <c r="AA181" s="29"/>
    </row>
    <row r="182" spans="6:27" s="30" customFormat="1" x14ac:dyDescent="0.45">
      <c r="F182" s="26"/>
      <c r="G182" s="26"/>
      <c r="H182" s="26"/>
      <c r="I182" s="121"/>
      <c r="J182" s="121"/>
      <c r="K182" s="121"/>
      <c r="L182" s="139"/>
      <c r="M182" s="139"/>
      <c r="N182" s="139"/>
      <c r="O182" s="121"/>
      <c r="T182" s="29"/>
      <c r="U182" s="29"/>
      <c r="V182" s="29"/>
      <c r="W182" s="29"/>
      <c r="X182" s="29"/>
      <c r="Y182" s="29"/>
      <c r="Z182" s="29"/>
      <c r="AA182" s="29"/>
    </row>
    <row r="183" spans="6:27" s="30" customFormat="1" x14ac:dyDescent="0.45">
      <c r="F183" s="26"/>
      <c r="G183" s="26"/>
      <c r="H183" s="26"/>
      <c r="I183" s="121"/>
      <c r="J183" s="121"/>
      <c r="K183" s="121"/>
      <c r="L183" s="139"/>
      <c r="M183" s="139"/>
      <c r="N183" s="139"/>
      <c r="O183" s="121"/>
      <c r="T183" s="29"/>
      <c r="U183" s="29"/>
      <c r="V183" s="29"/>
      <c r="W183" s="29"/>
      <c r="X183" s="29"/>
      <c r="Y183" s="29"/>
      <c r="Z183" s="29"/>
      <c r="AA183" s="29"/>
    </row>
    <row r="184" spans="6:27" s="30" customFormat="1" x14ac:dyDescent="0.45">
      <c r="F184" s="26"/>
      <c r="G184" s="26"/>
      <c r="H184" s="26"/>
      <c r="I184" s="121"/>
      <c r="J184" s="121"/>
      <c r="K184" s="121"/>
      <c r="L184" s="139"/>
      <c r="M184" s="139"/>
      <c r="N184" s="139"/>
      <c r="O184" s="121"/>
      <c r="T184" s="29"/>
      <c r="U184" s="29"/>
      <c r="V184" s="29"/>
      <c r="W184" s="29"/>
      <c r="X184" s="29"/>
      <c r="Y184" s="29"/>
      <c r="Z184" s="29"/>
      <c r="AA184" s="29"/>
    </row>
    <row r="185" spans="6:27" s="30" customFormat="1" x14ac:dyDescent="0.45">
      <c r="F185" s="26"/>
      <c r="G185" s="26"/>
      <c r="H185" s="26"/>
      <c r="I185" s="121"/>
      <c r="J185" s="121"/>
      <c r="K185" s="121"/>
      <c r="L185" s="139"/>
      <c r="M185" s="139"/>
      <c r="N185" s="139"/>
      <c r="O185" s="121"/>
      <c r="T185" s="29"/>
      <c r="U185" s="29"/>
      <c r="V185" s="29"/>
      <c r="W185" s="29"/>
      <c r="X185" s="29"/>
      <c r="Y185" s="29"/>
      <c r="Z185" s="29"/>
      <c r="AA185" s="29"/>
    </row>
    <row r="186" spans="6:27" s="30" customFormat="1" x14ac:dyDescent="0.45">
      <c r="F186" s="26"/>
      <c r="G186" s="26"/>
      <c r="H186" s="26"/>
      <c r="I186" s="121"/>
      <c r="J186" s="121"/>
      <c r="K186" s="121"/>
      <c r="L186" s="139"/>
      <c r="M186" s="139"/>
      <c r="N186" s="139"/>
      <c r="O186" s="121"/>
      <c r="T186" s="29"/>
      <c r="U186" s="29"/>
      <c r="V186" s="29"/>
      <c r="W186" s="29"/>
      <c r="X186" s="29"/>
      <c r="Y186" s="29"/>
      <c r="Z186" s="29"/>
      <c r="AA186" s="29"/>
    </row>
    <row r="187" spans="6:27" s="30" customFormat="1" x14ac:dyDescent="0.45">
      <c r="F187" s="26"/>
      <c r="G187" s="26"/>
      <c r="H187" s="26"/>
      <c r="I187" s="121"/>
      <c r="J187" s="121"/>
      <c r="K187" s="121"/>
      <c r="L187" s="139"/>
      <c r="M187" s="139"/>
      <c r="N187" s="139"/>
      <c r="O187" s="121"/>
      <c r="T187" s="29"/>
      <c r="U187" s="29"/>
      <c r="V187" s="29"/>
      <c r="W187" s="29"/>
      <c r="X187" s="29"/>
      <c r="Y187" s="29"/>
      <c r="Z187" s="29"/>
      <c r="AA187" s="29"/>
    </row>
    <row r="188" spans="6:27" s="30" customFormat="1" x14ac:dyDescent="0.45">
      <c r="F188" s="26"/>
      <c r="G188" s="26"/>
      <c r="H188" s="26"/>
      <c r="I188" s="121"/>
      <c r="J188" s="121"/>
      <c r="K188" s="121"/>
      <c r="L188" s="139"/>
      <c r="M188" s="139"/>
      <c r="N188" s="139"/>
      <c r="O188" s="121"/>
      <c r="T188" s="29"/>
      <c r="U188" s="29"/>
      <c r="V188" s="29"/>
      <c r="W188" s="29"/>
      <c r="X188" s="29"/>
      <c r="Y188" s="29"/>
      <c r="Z188" s="29"/>
      <c r="AA188" s="29"/>
    </row>
    <row r="189" spans="6:27" s="30" customFormat="1" x14ac:dyDescent="0.45">
      <c r="F189" s="26"/>
      <c r="G189" s="26"/>
      <c r="H189" s="26"/>
      <c r="I189" s="121"/>
      <c r="J189" s="121"/>
      <c r="K189" s="121"/>
      <c r="L189" s="139"/>
      <c r="M189" s="139"/>
      <c r="N189" s="139"/>
      <c r="O189" s="121"/>
      <c r="T189" s="29"/>
      <c r="U189" s="29"/>
      <c r="V189" s="29"/>
      <c r="W189" s="29"/>
      <c r="X189" s="29"/>
      <c r="Y189" s="29"/>
      <c r="Z189" s="29"/>
      <c r="AA189" s="29"/>
    </row>
    <row r="190" spans="6:27" s="30" customFormat="1" x14ac:dyDescent="0.45">
      <c r="F190" s="26"/>
      <c r="G190" s="26"/>
      <c r="H190" s="26"/>
      <c r="I190" s="121"/>
      <c r="J190" s="121"/>
      <c r="K190" s="121"/>
      <c r="L190" s="139"/>
      <c r="M190" s="139"/>
      <c r="N190" s="139"/>
      <c r="O190" s="121"/>
      <c r="T190" s="29"/>
      <c r="U190" s="29"/>
      <c r="V190" s="29"/>
      <c r="W190" s="29"/>
      <c r="X190" s="29"/>
      <c r="Y190" s="29"/>
      <c r="Z190" s="29"/>
      <c r="AA190" s="29"/>
    </row>
    <row r="191" spans="6:27" s="30" customFormat="1" x14ac:dyDescent="0.45">
      <c r="F191" s="26"/>
      <c r="G191" s="26"/>
      <c r="H191" s="26"/>
      <c r="I191" s="121"/>
      <c r="J191" s="121"/>
      <c r="K191" s="121"/>
      <c r="L191" s="139"/>
      <c r="M191" s="139"/>
      <c r="N191" s="139"/>
      <c r="O191" s="121"/>
      <c r="T191" s="29"/>
      <c r="U191" s="29"/>
      <c r="V191" s="29"/>
      <c r="W191" s="29"/>
      <c r="X191" s="29"/>
      <c r="Y191" s="29"/>
      <c r="Z191" s="29"/>
      <c r="AA191" s="29"/>
    </row>
    <row r="192" spans="6:27" s="30" customFormat="1" x14ac:dyDescent="0.45">
      <c r="F192" s="26"/>
      <c r="G192" s="26"/>
      <c r="H192" s="26"/>
      <c r="I192" s="121"/>
      <c r="J192" s="121"/>
      <c r="K192" s="121"/>
      <c r="L192" s="139"/>
      <c r="M192" s="139"/>
      <c r="N192" s="139"/>
      <c r="O192" s="121"/>
      <c r="T192" s="29"/>
      <c r="U192" s="29"/>
      <c r="V192" s="29"/>
      <c r="W192" s="29"/>
      <c r="X192" s="29"/>
      <c r="Y192" s="29"/>
      <c r="Z192" s="29"/>
      <c r="AA192" s="29"/>
    </row>
    <row r="193" spans="6:27" s="30" customFormat="1" x14ac:dyDescent="0.45">
      <c r="F193" s="26"/>
      <c r="G193" s="26"/>
      <c r="H193" s="26"/>
      <c r="I193" s="121"/>
      <c r="J193" s="121"/>
      <c r="K193" s="121"/>
      <c r="L193" s="139"/>
      <c r="M193" s="139"/>
      <c r="N193" s="139"/>
      <c r="O193" s="121"/>
      <c r="T193" s="29"/>
      <c r="U193" s="29"/>
      <c r="V193" s="29"/>
      <c r="W193" s="29"/>
      <c r="X193" s="29"/>
      <c r="Y193" s="29"/>
      <c r="Z193" s="29"/>
      <c r="AA193" s="29"/>
    </row>
    <row r="194" spans="6:27" s="30" customFormat="1" x14ac:dyDescent="0.45">
      <c r="F194" s="26"/>
      <c r="G194" s="26"/>
      <c r="H194" s="26"/>
      <c r="I194" s="121"/>
      <c r="J194" s="121"/>
      <c r="K194" s="121"/>
      <c r="L194" s="139"/>
      <c r="M194" s="139"/>
      <c r="N194" s="139"/>
      <c r="O194" s="121"/>
      <c r="T194" s="29"/>
      <c r="U194" s="29"/>
      <c r="V194" s="29"/>
      <c r="W194" s="29"/>
      <c r="X194" s="29"/>
      <c r="Y194" s="29"/>
      <c r="Z194" s="29"/>
      <c r="AA194" s="29"/>
    </row>
    <row r="195" spans="6:27" s="30" customFormat="1" x14ac:dyDescent="0.45">
      <c r="F195" s="26"/>
      <c r="G195" s="26"/>
      <c r="H195" s="26"/>
      <c r="I195" s="121"/>
      <c r="J195" s="121"/>
      <c r="K195" s="121"/>
      <c r="L195" s="139"/>
      <c r="M195" s="139"/>
      <c r="N195" s="139"/>
      <c r="O195" s="121"/>
      <c r="T195" s="29"/>
      <c r="U195" s="29"/>
      <c r="V195" s="29"/>
      <c r="W195" s="29"/>
      <c r="X195" s="29"/>
      <c r="Y195" s="29"/>
      <c r="Z195" s="29"/>
      <c r="AA195" s="29"/>
    </row>
    <row r="196" spans="6:27" s="30" customFormat="1" x14ac:dyDescent="0.45">
      <c r="F196" s="26"/>
      <c r="G196" s="26"/>
      <c r="H196" s="26"/>
      <c r="I196" s="121"/>
      <c r="J196" s="121"/>
      <c r="K196" s="121"/>
      <c r="L196" s="139"/>
      <c r="M196" s="139"/>
      <c r="N196" s="139"/>
      <c r="O196" s="121"/>
      <c r="T196" s="29"/>
      <c r="U196" s="29"/>
      <c r="V196" s="29"/>
      <c r="W196" s="29"/>
      <c r="X196" s="29"/>
      <c r="Y196" s="29"/>
      <c r="Z196" s="29"/>
      <c r="AA196" s="29"/>
    </row>
    <row r="197" spans="6:27" s="30" customFormat="1" x14ac:dyDescent="0.45">
      <c r="F197" s="26"/>
      <c r="G197" s="26"/>
      <c r="H197" s="26"/>
      <c r="I197" s="121"/>
      <c r="J197" s="121"/>
      <c r="K197" s="121"/>
      <c r="L197" s="139"/>
      <c r="M197" s="139"/>
      <c r="N197" s="139"/>
      <c r="O197" s="121"/>
      <c r="T197" s="29"/>
      <c r="U197" s="29"/>
      <c r="V197" s="29"/>
      <c r="W197" s="29"/>
      <c r="X197" s="29"/>
      <c r="Y197" s="29"/>
      <c r="Z197" s="29"/>
      <c r="AA197" s="29"/>
    </row>
    <row r="198" spans="6:27" s="30" customFormat="1" x14ac:dyDescent="0.45">
      <c r="F198" s="26"/>
      <c r="G198" s="26"/>
      <c r="H198" s="26"/>
      <c r="I198" s="121"/>
      <c r="J198" s="121"/>
      <c r="K198" s="121"/>
      <c r="L198" s="139"/>
      <c r="M198" s="139"/>
      <c r="N198" s="139"/>
      <c r="O198" s="121"/>
      <c r="T198" s="29"/>
      <c r="U198" s="29"/>
      <c r="V198" s="29"/>
      <c r="W198" s="29"/>
      <c r="X198" s="29"/>
      <c r="Y198" s="29"/>
      <c r="Z198" s="29"/>
      <c r="AA198" s="29"/>
    </row>
    <row r="199" spans="6:27" s="30" customFormat="1" x14ac:dyDescent="0.45">
      <c r="F199" s="26"/>
      <c r="G199" s="26"/>
      <c r="H199" s="26"/>
      <c r="I199" s="121"/>
      <c r="J199" s="121"/>
      <c r="K199" s="121"/>
      <c r="L199" s="139"/>
      <c r="M199" s="139"/>
      <c r="N199" s="139"/>
      <c r="O199" s="121"/>
      <c r="T199" s="29"/>
      <c r="U199" s="29"/>
      <c r="V199" s="29"/>
      <c r="W199" s="29"/>
      <c r="X199" s="29"/>
      <c r="Y199" s="29"/>
      <c r="Z199" s="29"/>
      <c r="AA199" s="29"/>
    </row>
    <row r="200" spans="6:27" s="30" customFormat="1" x14ac:dyDescent="0.45">
      <c r="F200" s="26"/>
      <c r="G200" s="26"/>
      <c r="H200" s="26"/>
      <c r="I200" s="121"/>
      <c r="J200" s="121"/>
      <c r="K200" s="121"/>
      <c r="L200" s="139"/>
      <c r="M200" s="139"/>
      <c r="N200" s="139"/>
      <c r="O200" s="121"/>
      <c r="T200" s="29"/>
      <c r="U200" s="29"/>
      <c r="V200" s="29"/>
      <c r="W200" s="29"/>
      <c r="X200" s="29"/>
      <c r="Y200" s="29"/>
      <c r="Z200" s="29"/>
      <c r="AA200" s="29"/>
    </row>
    <row r="201" spans="6:27" s="30" customFormat="1" x14ac:dyDescent="0.45">
      <c r="F201" s="26"/>
      <c r="G201" s="26"/>
      <c r="H201" s="26"/>
      <c r="I201" s="121"/>
      <c r="J201" s="121"/>
      <c r="K201" s="121"/>
      <c r="L201" s="139"/>
      <c r="M201" s="139"/>
      <c r="N201" s="139"/>
      <c r="O201" s="121"/>
      <c r="T201" s="29"/>
      <c r="U201" s="29"/>
      <c r="V201" s="29"/>
      <c r="W201" s="29"/>
      <c r="X201" s="29"/>
      <c r="Y201" s="29"/>
      <c r="Z201" s="29"/>
      <c r="AA201" s="29"/>
    </row>
    <row r="202" spans="6:27" s="30" customFormat="1" x14ac:dyDescent="0.45">
      <c r="F202" s="26"/>
      <c r="G202" s="26"/>
      <c r="H202" s="26"/>
      <c r="I202" s="121"/>
      <c r="J202" s="121"/>
      <c r="K202" s="121"/>
      <c r="L202" s="139"/>
      <c r="M202" s="139"/>
      <c r="N202" s="139"/>
      <c r="O202" s="121"/>
      <c r="T202" s="29"/>
      <c r="U202" s="29"/>
      <c r="V202" s="29"/>
      <c r="W202" s="29"/>
      <c r="X202" s="29"/>
      <c r="Y202" s="29"/>
      <c r="Z202" s="29"/>
      <c r="AA202" s="29"/>
    </row>
    <row r="203" spans="6:27" s="30" customFormat="1" x14ac:dyDescent="0.45">
      <c r="F203" s="26"/>
      <c r="G203" s="26"/>
      <c r="H203" s="26"/>
      <c r="I203" s="121"/>
      <c r="J203" s="121"/>
      <c r="K203" s="121"/>
      <c r="L203" s="139"/>
      <c r="M203" s="139"/>
      <c r="N203" s="139"/>
      <c r="O203" s="121"/>
      <c r="T203" s="29"/>
      <c r="U203" s="29"/>
      <c r="V203" s="29"/>
      <c r="W203" s="29"/>
      <c r="X203" s="29"/>
      <c r="Y203" s="29"/>
      <c r="Z203" s="29"/>
      <c r="AA203" s="29"/>
    </row>
    <row r="204" spans="6:27" s="30" customFormat="1" x14ac:dyDescent="0.45">
      <c r="F204" s="26"/>
      <c r="G204" s="26"/>
      <c r="H204" s="26"/>
      <c r="I204" s="121"/>
      <c r="J204" s="121"/>
      <c r="K204" s="121"/>
      <c r="L204" s="139"/>
      <c r="M204" s="139"/>
      <c r="N204" s="139"/>
      <c r="O204" s="121"/>
      <c r="T204" s="29"/>
      <c r="U204" s="29"/>
      <c r="V204" s="29"/>
      <c r="W204" s="29"/>
      <c r="X204" s="29"/>
      <c r="Y204" s="29"/>
      <c r="Z204" s="29"/>
      <c r="AA204" s="29"/>
    </row>
    <row r="205" spans="6:27" s="30" customFormat="1" x14ac:dyDescent="0.45">
      <c r="F205" s="26"/>
      <c r="G205" s="26"/>
      <c r="H205" s="26"/>
      <c r="I205" s="121"/>
      <c r="J205" s="121"/>
      <c r="K205" s="121"/>
      <c r="L205" s="139"/>
      <c r="M205" s="139"/>
      <c r="N205" s="139"/>
      <c r="O205" s="121"/>
      <c r="T205" s="29"/>
      <c r="U205" s="29"/>
      <c r="V205" s="29"/>
      <c r="W205" s="29"/>
      <c r="X205" s="29"/>
      <c r="Y205" s="29"/>
      <c r="Z205" s="29"/>
      <c r="AA205" s="29"/>
    </row>
    <row r="206" spans="6:27" s="30" customFormat="1" x14ac:dyDescent="0.45">
      <c r="F206" s="26"/>
      <c r="G206" s="26"/>
      <c r="H206" s="26"/>
      <c r="I206" s="121"/>
      <c r="J206" s="121"/>
      <c r="K206" s="121"/>
      <c r="L206" s="139"/>
      <c r="M206" s="139"/>
      <c r="N206" s="139"/>
      <c r="O206" s="121"/>
      <c r="T206" s="29"/>
      <c r="U206" s="29"/>
      <c r="V206" s="29"/>
      <c r="W206" s="29"/>
      <c r="X206" s="29"/>
      <c r="Y206" s="29"/>
      <c r="Z206" s="29"/>
      <c r="AA206" s="29"/>
    </row>
    <row r="207" spans="6:27" s="30" customFormat="1" x14ac:dyDescent="0.45">
      <c r="F207" s="26"/>
      <c r="G207" s="26"/>
      <c r="H207" s="26"/>
      <c r="I207" s="121"/>
      <c r="J207" s="121"/>
      <c r="K207" s="121"/>
      <c r="L207" s="139"/>
      <c r="M207" s="139"/>
      <c r="N207" s="139"/>
      <c r="O207" s="121"/>
      <c r="T207" s="29"/>
      <c r="U207" s="29"/>
      <c r="V207" s="29"/>
      <c r="W207" s="29"/>
      <c r="X207" s="29"/>
      <c r="Y207" s="29"/>
      <c r="Z207" s="29"/>
      <c r="AA207" s="29"/>
    </row>
    <row r="208" spans="6:27" s="30" customFormat="1" x14ac:dyDescent="0.45">
      <c r="F208" s="26"/>
      <c r="G208" s="26"/>
      <c r="H208" s="26"/>
      <c r="I208" s="121"/>
      <c r="J208" s="121"/>
      <c r="K208" s="121"/>
      <c r="L208" s="139"/>
      <c r="M208" s="139"/>
      <c r="N208" s="139"/>
      <c r="O208" s="121"/>
      <c r="T208" s="29"/>
      <c r="U208" s="29"/>
      <c r="V208" s="29"/>
      <c r="W208" s="29"/>
      <c r="X208" s="29"/>
      <c r="Y208" s="29"/>
      <c r="Z208" s="29"/>
      <c r="AA208" s="29"/>
    </row>
    <row r="209" spans="6:27" s="30" customFormat="1" x14ac:dyDescent="0.45">
      <c r="F209" s="26"/>
      <c r="G209" s="26"/>
      <c r="H209" s="26"/>
      <c r="I209" s="121"/>
      <c r="J209" s="121"/>
      <c r="K209" s="121"/>
      <c r="L209" s="139"/>
      <c r="M209" s="139"/>
      <c r="N209" s="139"/>
      <c r="O209" s="121"/>
      <c r="T209" s="29"/>
      <c r="U209" s="29"/>
      <c r="V209" s="29"/>
      <c r="W209" s="29"/>
      <c r="X209" s="29"/>
      <c r="Y209" s="29"/>
      <c r="Z209" s="29"/>
      <c r="AA209" s="29"/>
    </row>
    <row r="210" spans="6:27" s="30" customFormat="1" x14ac:dyDescent="0.45">
      <c r="F210" s="26"/>
      <c r="G210" s="26"/>
      <c r="H210" s="26"/>
      <c r="I210" s="121"/>
      <c r="J210" s="121"/>
      <c r="K210" s="121"/>
      <c r="L210" s="139"/>
      <c r="M210" s="139"/>
      <c r="N210" s="139"/>
      <c r="O210" s="121"/>
      <c r="T210" s="29"/>
      <c r="U210" s="29"/>
      <c r="V210" s="29"/>
      <c r="W210" s="29"/>
      <c r="X210" s="29"/>
      <c r="Y210" s="29"/>
      <c r="Z210" s="29"/>
      <c r="AA210" s="29"/>
    </row>
    <row r="211" spans="6:27" s="30" customFormat="1" x14ac:dyDescent="0.45">
      <c r="F211" s="26"/>
      <c r="G211" s="26"/>
      <c r="H211" s="26"/>
      <c r="I211" s="121"/>
      <c r="J211" s="121"/>
      <c r="K211" s="121"/>
      <c r="L211" s="139"/>
      <c r="M211" s="139"/>
      <c r="N211" s="139"/>
      <c r="O211" s="121"/>
      <c r="T211" s="29"/>
      <c r="U211" s="29"/>
      <c r="V211" s="29"/>
      <c r="W211" s="29"/>
      <c r="X211" s="29"/>
      <c r="Y211" s="29"/>
      <c r="Z211" s="29"/>
      <c r="AA211" s="29"/>
    </row>
    <row r="212" spans="6:27" s="30" customFormat="1" x14ac:dyDescent="0.45">
      <c r="F212" s="26"/>
      <c r="G212" s="26"/>
      <c r="H212" s="26"/>
      <c r="I212" s="121"/>
      <c r="J212" s="121"/>
      <c r="K212" s="121"/>
      <c r="L212" s="139"/>
      <c r="M212" s="139"/>
      <c r="N212" s="139"/>
      <c r="O212" s="121"/>
      <c r="T212" s="29"/>
      <c r="U212" s="29"/>
      <c r="V212" s="29"/>
      <c r="W212" s="29"/>
      <c r="X212" s="29"/>
      <c r="Y212" s="29"/>
      <c r="Z212" s="29"/>
      <c r="AA212" s="29"/>
    </row>
    <row r="213" spans="6:27" s="30" customFormat="1" x14ac:dyDescent="0.45">
      <c r="F213" s="26"/>
      <c r="G213" s="26"/>
      <c r="H213" s="26"/>
      <c r="I213" s="121"/>
      <c r="J213" s="121"/>
      <c r="K213" s="121"/>
      <c r="L213" s="139"/>
      <c r="M213" s="139"/>
      <c r="N213" s="139"/>
      <c r="O213" s="121"/>
      <c r="T213" s="29"/>
      <c r="U213" s="29"/>
      <c r="V213" s="29"/>
      <c r="W213" s="29"/>
      <c r="X213" s="29"/>
      <c r="Y213" s="29"/>
      <c r="Z213" s="29"/>
      <c r="AA213" s="29"/>
    </row>
    <row r="214" spans="6:27" s="30" customFormat="1" x14ac:dyDescent="0.45">
      <c r="F214" s="26"/>
      <c r="G214" s="26"/>
      <c r="H214" s="26"/>
      <c r="I214" s="121"/>
      <c r="J214" s="121"/>
      <c r="K214" s="121"/>
      <c r="L214" s="139"/>
      <c r="M214" s="139"/>
      <c r="N214" s="139"/>
      <c r="O214" s="121"/>
      <c r="T214" s="29"/>
      <c r="U214" s="29"/>
      <c r="V214" s="29"/>
      <c r="W214" s="29"/>
      <c r="X214" s="29"/>
      <c r="Y214" s="29"/>
      <c r="Z214" s="29"/>
      <c r="AA214" s="29"/>
    </row>
    <row r="215" spans="6:27" s="30" customFormat="1" x14ac:dyDescent="0.45">
      <c r="F215" s="26"/>
      <c r="G215" s="26"/>
      <c r="H215" s="26"/>
      <c r="I215" s="121"/>
      <c r="J215" s="121"/>
      <c r="K215" s="121"/>
      <c r="L215" s="139"/>
      <c r="M215" s="139"/>
      <c r="N215" s="139"/>
      <c r="O215" s="121"/>
      <c r="T215" s="29"/>
      <c r="U215" s="29"/>
      <c r="V215" s="29"/>
      <c r="W215" s="29"/>
      <c r="X215" s="29"/>
      <c r="Y215" s="29"/>
      <c r="Z215" s="29"/>
      <c r="AA215" s="29"/>
    </row>
    <row r="216" spans="6:27" s="30" customFormat="1" x14ac:dyDescent="0.45">
      <c r="F216" s="26"/>
      <c r="G216" s="26"/>
      <c r="H216" s="26"/>
      <c r="I216" s="121"/>
      <c r="J216" s="121"/>
      <c r="K216" s="121"/>
      <c r="L216" s="139"/>
      <c r="M216" s="139"/>
      <c r="N216" s="139"/>
      <c r="O216" s="121"/>
      <c r="T216" s="29"/>
      <c r="U216" s="29"/>
      <c r="V216" s="29"/>
      <c r="W216" s="29"/>
      <c r="X216" s="29"/>
      <c r="Y216" s="29"/>
      <c r="Z216" s="29"/>
      <c r="AA216" s="29"/>
    </row>
    <row r="217" spans="6:27" s="30" customFormat="1" x14ac:dyDescent="0.45">
      <c r="F217" s="26"/>
      <c r="G217" s="26"/>
      <c r="H217" s="26"/>
      <c r="I217" s="121"/>
      <c r="J217" s="121"/>
      <c r="K217" s="121"/>
      <c r="L217" s="139"/>
      <c r="M217" s="139"/>
      <c r="N217" s="139"/>
      <c r="O217" s="121"/>
      <c r="T217" s="29"/>
      <c r="U217" s="29"/>
      <c r="V217" s="29"/>
      <c r="W217" s="29"/>
      <c r="X217" s="29"/>
      <c r="Y217" s="29"/>
      <c r="Z217" s="29"/>
      <c r="AA217" s="29"/>
    </row>
    <row r="218" spans="6:27" s="30" customFormat="1" x14ac:dyDescent="0.45">
      <c r="F218" s="26"/>
      <c r="G218" s="26"/>
      <c r="H218" s="26"/>
      <c r="I218" s="121"/>
      <c r="J218" s="121"/>
      <c r="K218" s="121"/>
      <c r="L218" s="139"/>
      <c r="M218" s="139"/>
      <c r="N218" s="139"/>
      <c r="O218" s="121"/>
      <c r="T218" s="29"/>
      <c r="U218" s="29"/>
      <c r="V218" s="29"/>
      <c r="W218" s="29"/>
      <c r="X218" s="29"/>
      <c r="Y218" s="29"/>
      <c r="Z218" s="29"/>
      <c r="AA218" s="29"/>
    </row>
    <row r="219" spans="6:27" s="30" customFormat="1" x14ac:dyDescent="0.45">
      <c r="F219" s="26"/>
      <c r="G219" s="26"/>
      <c r="H219" s="26"/>
      <c r="I219" s="121"/>
      <c r="J219" s="121"/>
      <c r="K219" s="121"/>
      <c r="L219" s="139"/>
      <c r="M219" s="139"/>
      <c r="N219" s="139"/>
      <c r="O219" s="121"/>
      <c r="T219" s="29"/>
      <c r="U219" s="29"/>
      <c r="V219" s="29"/>
      <c r="W219" s="29"/>
      <c r="X219" s="29"/>
      <c r="Y219" s="29"/>
      <c r="Z219" s="29"/>
      <c r="AA219" s="29"/>
    </row>
    <row r="220" spans="6:27" s="30" customFormat="1" x14ac:dyDescent="0.45">
      <c r="F220" s="26"/>
      <c r="G220" s="26"/>
      <c r="H220" s="26"/>
      <c r="I220" s="121"/>
      <c r="J220" s="121"/>
      <c r="K220" s="121"/>
      <c r="L220" s="139"/>
      <c r="M220" s="139"/>
      <c r="N220" s="139"/>
      <c r="O220" s="121"/>
      <c r="T220" s="29"/>
      <c r="U220" s="29"/>
      <c r="V220" s="29"/>
      <c r="W220" s="29"/>
      <c r="X220" s="29"/>
      <c r="Y220" s="29"/>
      <c r="Z220" s="29"/>
      <c r="AA220" s="29"/>
    </row>
    <row r="221" spans="6:27" s="30" customFormat="1" x14ac:dyDescent="0.45">
      <c r="F221" s="26"/>
      <c r="G221" s="26"/>
      <c r="H221" s="26"/>
      <c r="I221" s="121"/>
      <c r="J221" s="121"/>
      <c r="K221" s="121"/>
      <c r="L221" s="139"/>
      <c r="M221" s="139"/>
      <c r="N221" s="139"/>
      <c r="O221" s="121"/>
      <c r="T221" s="29"/>
      <c r="U221" s="29"/>
      <c r="V221" s="29"/>
      <c r="W221" s="29"/>
      <c r="X221" s="29"/>
      <c r="Y221" s="29"/>
      <c r="Z221" s="29"/>
      <c r="AA221" s="29"/>
    </row>
    <row r="222" spans="6:27" s="30" customFormat="1" x14ac:dyDescent="0.45">
      <c r="F222" s="26"/>
      <c r="G222" s="26"/>
      <c r="H222" s="26"/>
      <c r="I222" s="121"/>
      <c r="J222" s="121"/>
      <c r="K222" s="121"/>
      <c r="L222" s="139"/>
      <c r="M222" s="139"/>
      <c r="N222" s="139"/>
      <c r="O222" s="121"/>
      <c r="T222" s="29"/>
      <c r="U222" s="29"/>
      <c r="V222" s="29"/>
      <c r="W222" s="29"/>
      <c r="X222" s="29"/>
      <c r="Y222" s="29"/>
      <c r="Z222" s="29"/>
      <c r="AA222" s="29"/>
    </row>
    <row r="223" spans="6:27" s="30" customFormat="1" x14ac:dyDescent="0.45">
      <c r="F223" s="26"/>
      <c r="G223" s="26"/>
      <c r="H223" s="26"/>
      <c r="I223" s="121"/>
      <c r="J223" s="121"/>
      <c r="K223" s="121"/>
      <c r="L223" s="139"/>
      <c r="M223" s="139"/>
      <c r="N223" s="139"/>
      <c r="O223" s="121"/>
      <c r="T223" s="29"/>
      <c r="U223" s="29"/>
      <c r="V223" s="29"/>
      <c r="W223" s="29"/>
      <c r="X223" s="29"/>
      <c r="Y223" s="29"/>
      <c r="Z223" s="29"/>
      <c r="AA223" s="29"/>
    </row>
    <row r="224" spans="6:27" s="30" customFormat="1" x14ac:dyDescent="0.45">
      <c r="F224" s="26"/>
      <c r="G224" s="26"/>
      <c r="H224" s="26"/>
      <c r="I224" s="121"/>
      <c r="J224" s="121"/>
      <c r="K224" s="121"/>
      <c r="L224" s="139"/>
      <c r="M224" s="139"/>
      <c r="N224" s="139"/>
      <c r="O224" s="121"/>
      <c r="T224" s="29"/>
      <c r="U224" s="29"/>
      <c r="V224" s="29"/>
      <c r="W224" s="29"/>
      <c r="X224" s="29"/>
      <c r="Y224" s="29"/>
      <c r="Z224" s="29"/>
      <c r="AA224" s="29"/>
    </row>
    <row r="225" spans="6:27" s="30" customFormat="1" x14ac:dyDescent="0.45">
      <c r="F225" s="26"/>
      <c r="G225" s="26"/>
      <c r="H225" s="26"/>
      <c r="I225" s="121"/>
      <c r="J225" s="121"/>
      <c r="K225" s="121"/>
      <c r="L225" s="139"/>
      <c r="M225" s="139"/>
      <c r="N225" s="139"/>
      <c r="O225" s="121"/>
      <c r="T225" s="29"/>
      <c r="U225" s="29"/>
      <c r="V225" s="29"/>
      <c r="W225" s="29"/>
      <c r="X225" s="29"/>
      <c r="Y225" s="29"/>
      <c r="Z225" s="29"/>
      <c r="AA225" s="29"/>
    </row>
    <row r="226" spans="6:27" s="30" customFormat="1" x14ac:dyDescent="0.45">
      <c r="F226" s="26"/>
      <c r="G226" s="26"/>
      <c r="H226" s="26"/>
      <c r="I226" s="121"/>
      <c r="J226" s="121"/>
      <c r="K226" s="121"/>
      <c r="L226" s="139"/>
      <c r="M226" s="139"/>
      <c r="N226" s="139"/>
      <c r="O226" s="121"/>
      <c r="T226" s="29"/>
      <c r="U226" s="29"/>
      <c r="V226" s="29"/>
      <c r="W226" s="29"/>
      <c r="X226" s="29"/>
      <c r="Y226" s="29"/>
      <c r="Z226" s="29"/>
      <c r="AA226" s="29"/>
    </row>
    <row r="227" spans="6:27" s="30" customFormat="1" x14ac:dyDescent="0.45">
      <c r="F227" s="26"/>
      <c r="G227" s="26"/>
      <c r="H227" s="26"/>
      <c r="I227" s="121"/>
      <c r="J227" s="121"/>
      <c r="K227" s="121"/>
      <c r="L227" s="139"/>
      <c r="M227" s="139"/>
      <c r="N227" s="139"/>
      <c r="O227" s="121"/>
      <c r="T227" s="29"/>
      <c r="U227" s="29"/>
      <c r="V227" s="29"/>
      <c r="W227" s="29"/>
      <c r="X227" s="29"/>
      <c r="Y227" s="29"/>
      <c r="Z227" s="29"/>
      <c r="AA227" s="29"/>
    </row>
    <row r="228" spans="6:27" s="30" customFormat="1" x14ac:dyDescent="0.45">
      <c r="F228" s="26"/>
      <c r="G228" s="26"/>
      <c r="H228" s="26"/>
      <c r="I228" s="121"/>
      <c r="J228" s="121"/>
      <c r="K228" s="121"/>
      <c r="L228" s="139"/>
      <c r="M228" s="139"/>
      <c r="N228" s="139"/>
      <c r="O228" s="121"/>
      <c r="T228" s="29"/>
      <c r="U228" s="29"/>
      <c r="V228" s="29"/>
      <c r="W228" s="29"/>
      <c r="X228" s="29"/>
      <c r="Y228" s="29"/>
      <c r="Z228" s="29"/>
      <c r="AA228" s="29"/>
    </row>
    <row r="229" spans="6:27" s="30" customFormat="1" x14ac:dyDescent="0.45">
      <c r="F229" s="26"/>
      <c r="G229" s="26"/>
      <c r="H229" s="26"/>
      <c r="I229" s="121"/>
      <c r="J229" s="121"/>
      <c r="K229" s="121"/>
      <c r="L229" s="139"/>
      <c r="M229" s="139"/>
      <c r="N229" s="139"/>
      <c r="O229" s="121"/>
      <c r="T229" s="29"/>
      <c r="U229" s="29"/>
      <c r="V229" s="29"/>
      <c r="W229" s="29"/>
      <c r="X229" s="29"/>
      <c r="Y229" s="29"/>
      <c r="Z229" s="29"/>
      <c r="AA229" s="29"/>
    </row>
    <row r="230" spans="6:27" s="30" customFormat="1" x14ac:dyDescent="0.45">
      <c r="F230" s="26"/>
      <c r="G230" s="26"/>
      <c r="H230" s="26"/>
      <c r="I230" s="121"/>
      <c r="J230" s="121"/>
      <c r="K230" s="121"/>
      <c r="L230" s="139"/>
      <c r="M230" s="139"/>
      <c r="N230" s="139"/>
      <c r="O230" s="121"/>
      <c r="T230" s="29"/>
      <c r="U230" s="29"/>
      <c r="V230" s="29"/>
      <c r="W230" s="29"/>
      <c r="X230" s="29"/>
      <c r="Y230" s="29"/>
      <c r="Z230" s="29"/>
      <c r="AA230" s="29"/>
    </row>
    <row r="231" spans="6:27" s="30" customFormat="1" x14ac:dyDescent="0.45">
      <c r="F231" s="26"/>
      <c r="G231" s="26"/>
      <c r="H231" s="26"/>
      <c r="I231" s="121"/>
      <c r="J231" s="121"/>
      <c r="K231" s="121"/>
      <c r="L231" s="139"/>
      <c r="M231" s="139"/>
      <c r="N231" s="139"/>
      <c r="O231" s="121"/>
      <c r="T231" s="29"/>
      <c r="U231" s="29"/>
      <c r="V231" s="29"/>
      <c r="W231" s="29"/>
      <c r="X231" s="29"/>
      <c r="Y231" s="29"/>
      <c r="Z231" s="29"/>
      <c r="AA231" s="29"/>
    </row>
    <row r="232" spans="6:27" s="30" customFormat="1" x14ac:dyDescent="0.45">
      <c r="F232" s="26"/>
      <c r="G232" s="26"/>
      <c r="H232" s="26"/>
      <c r="I232" s="121"/>
      <c r="J232" s="121"/>
      <c r="K232" s="121"/>
      <c r="L232" s="139"/>
      <c r="M232" s="139"/>
      <c r="N232" s="139"/>
      <c r="O232" s="121"/>
      <c r="T232" s="29"/>
      <c r="U232" s="29"/>
      <c r="V232" s="29"/>
      <c r="W232" s="29"/>
      <c r="X232" s="29"/>
      <c r="Y232" s="29"/>
      <c r="Z232" s="29"/>
      <c r="AA232" s="29"/>
    </row>
    <row r="233" spans="6:27" s="30" customFormat="1" x14ac:dyDescent="0.45">
      <c r="F233" s="26"/>
      <c r="G233" s="26"/>
      <c r="H233" s="26"/>
      <c r="I233" s="121"/>
      <c r="J233" s="121"/>
      <c r="K233" s="121"/>
      <c r="L233" s="139"/>
      <c r="M233" s="139"/>
      <c r="N233" s="139"/>
      <c r="O233" s="121"/>
      <c r="T233" s="29"/>
      <c r="U233" s="29"/>
      <c r="V233" s="29"/>
      <c r="W233" s="29"/>
      <c r="X233" s="29"/>
      <c r="Y233" s="29"/>
      <c r="Z233" s="29"/>
      <c r="AA233" s="29"/>
    </row>
    <row r="234" spans="6:27" s="30" customFormat="1" x14ac:dyDescent="0.45">
      <c r="F234" s="26"/>
      <c r="G234" s="26"/>
      <c r="H234" s="26"/>
      <c r="I234" s="121"/>
      <c r="J234" s="121"/>
      <c r="K234" s="121"/>
      <c r="L234" s="139"/>
      <c r="M234" s="139"/>
      <c r="N234" s="139"/>
      <c r="O234" s="121"/>
      <c r="T234" s="29"/>
      <c r="U234" s="29"/>
      <c r="V234" s="29"/>
      <c r="W234" s="29"/>
      <c r="X234" s="29"/>
      <c r="Y234" s="29"/>
      <c r="Z234" s="29"/>
      <c r="AA234" s="29"/>
    </row>
    <row r="235" spans="6:27" s="30" customFormat="1" x14ac:dyDescent="0.45">
      <c r="F235" s="26"/>
      <c r="G235" s="26"/>
      <c r="H235" s="26"/>
      <c r="I235" s="121"/>
      <c r="J235" s="121"/>
      <c r="K235" s="121"/>
      <c r="L235" s="139"/>
      <c r="M235" s="139"/>
      <c r="N235" s="139"/>
      <c r="O235" s="121"/>
      <c r="T235" s="29"/>
      <c r="U235" s="29"/>
      <c r="V235" s="29"/>
      <c r="W235" s="29"/>
      <c r="X235" s="29"/>
      <c r="Y235" s="29"/>
      <c r="Z235" s="29"/>
      <c r="AA235" s="29"/>
    </row>
    <row r="236" spans="6:27" s="30" customFormat="1" x14ac:dyDescent="0.45">
      <c r="F236" s="26"/>
      <c r="G236" s="26"/>
      <c r="H236" s="26"/>
      <c r="I236" s="121"/>
      <c r="J236" s="121"/>
      <c r="K236" s="121"/>
      <c r="L236" s="139"/>
      <c r="M236" s="139"/>
      <c r="N236" s="139"/>
      <c r="O236" s="121"/>
      <c r="T236" s="29"/>
      <c r="U236" s="29"/>
      <c r="V236" s="29"/>
      <c r="W236" s="29"/>
      <c r="X236" s="29"/>
      <c r="Y236" s="29"/>
      <c r="Z236" s="29"/>
      <c r="AA236" s="29"/>
    </row>
    <row r="237" spans="6:27" s="30" customFormat="1" x14ac:dyDescent="0.45">
      <c r="F237" s="26"/>
      <c r="G237" s="26"/>
      <c r="H237" s="26"/>
      <c r="I237" s="121"/>
      <c r="J237" s="121"/>
      <c r="K237" s="121"/>
      <c r="L237" s="139"/>
      <c r="M237" s="139"/>
      <c r="N237" s="139"/>
      <c r="O237" s="121"/>
      <c r="T237" s="29"/>
      <c r="U237" s="29"/>
      <c r="V237" s="29"/>
      <c r="W237" s="29"/>
      <c r="X237" s="29"/>
      <c r="Y237" s="29"/>
      <c r="Z237" s="29"/>
      <c r="AA237" s="29"/>
    </row>
    <row r="238" spans="6:27" s="30" customFormat="1" x14ac:dyDescent="0.45">
      <c r="F238" s="26"/>
      <c r="G238" s="26"/>
      <c r="H238" s="26"/>
      <c r="I238" s="121"/>
      <c r="J238" s="121"/>
      <c r="K238" s="121"/>
      <c r="L238" s="139"/>
      <c r="M238" s="139"/>
      <c r="N238" s="139"/>
      <c r="O238" s="121"/>
      <c r="T238" s="29"/>
      <c r="U238" s="29"/>
      <c r="V238" s="29"/>
      <c r="W238" s="29"/>
      <c r="X238" s="29"/>
      <c r="Y238" s="29"/>
      <c r="Z238" s="29"/>
      <c r="AA238" s="29"/>
    </row>
    <row r="239" spans="6:27" s="30" customFormat="1" x14ac:dyDescent="0.45">
      <c r="F239" s="26"/>
      <c r="G239" s="26"/>
      <c r="H239" s="26"/>
      <c r="I239" s="121"/>
      <c r="J239" s="121"/>
      <c r="K239" s="121"/>
      <c r="L239" s="139"/>
      <c r="M239" s="139"/>
      <c r="N239" s="139"/>
      <c r="O239" s="121"/>
      <c r="T239" s="29"/>
      <c r="U239" s="29"/>
      <c r="V239" s="29"/>
      <c r="W239" s="29"/>
      <c r="X239" s="29"/>
      <c r="Y239" s="29"/>
      <c r="Z239" s="29"/>
      <c r="AA239" s="29"/>
    </row>
    <row r="240" spans="6:27" s="30" customFormat="1" x14ac:dyDescent="0.45">
      <c r="F240" s="26"/>
      <c r="G240" s="26"/>
      <c r="H240" s="26"/>
      <c r="I240" s="121"/>
      <c r="J240" s="121"/>
      <c r="K240" s="121"/>
      <c r="L240" s="139"/>
      <c r="M240" s="139"/>
      <c r="N240" s="139"/>
      <c r="O240" s="121"/>
      <c r="T240" s="29"/>
      <c r="U240" s="29"/>
      <c r="V240" s="29"/>
      <c r="W240" s="29"/>
      <c r="X240" s="29"/>
      <c r="Y240" s="29"/>
      <c r="Z240" s="29"/>
      <c r="AA240" s="29"/>
    </row>
    <row r="241" spans="6:27" s="30" customFormat="1" x14ac:dyDescent="0.45">
      <c r="F241" s="26"/>
      <c r="G241" s="26"/>
      <c r="H241" s="26"/>
      <c r="I241" s="121"/>
      <c r="J241" s="121"/>
      <c r="K241" s="121"/>
      <c r="L241" s="139"/>
      <c r="M241" s="139"/>
      <c r="N241" s="139"/>
      <c r="O241" s="121"/>
      <c r="T241" s="29"/>
      <c r="U241" s="29"/>
      <c r="V241" s="29"/>
      <c r="W241" s="29"/>
      <c r="X241" s="29"/>
      <c r="Y241" s="29"/>
      <c r="Z241" s="29"/>
      <c r="AA241" s="29"/>
    </row>
    <row r="242" spans="6:27" s="30" customFormat="1" x14ac:dyDescent="0.45">
      <c r="F242" s="26"/>
      <c r="G242" s="26"/>
      <c r="H242" s="26"/>
      <c r="I242" s="121"/>
      <c r="J242" s="121"/>
      <c r="K242" s="121"/>
      <c r="L242" s="139"/>
      <c r="M242" s="139"/>
      <c r="N242" s="139"/>
      <c r="O242" s="121"/>
      <c r="T242" s="29"/>
      <c r="U242" s="29"/>
      <c r="V242" s="29"/>
      <c r="W242" s="29"/>
      <c r="X242" s="29"/>
      <c r="Y242" s="29"/>
      <c r="Z242" s="29"/>
      <c r="AA242" s="29"/>
    </row>
    <row r="243" spans="6:27" s="30" customFormat="1" x14ac:dyDescent="0.45">
      <c r="F243" s="26"/>
      <c r="G243" s="26"/>
      <c r="H243" s="26"/>
      <c r="I243" s="121"/>
      <c r="J243" s="121"/>
      <c r="K243" s="121"/>
      <c r="L243" s="139"/>
      <c r="M243" s="139"/>
      <c r="N243" s="139"/>
      <c r="O243" s="121"/>
      <c r="T243" s="29"/>
      <c r="U243" s="29"/>
      <c r="V243" s="29"/>
      <c r="W243" s="29"/>
      <c r="X243" s="29"/>
      <c r="Y243" s="29"/>
      <c r="Z243" s="29"/>
      <c r="AA243" s="29"/>
    </row>
    <row r="244" spans="6:27" s="30" customFormat="1" x14ac:dyDescent="0.45">
      <c r="F244" s="26"/>
      <c r="G244" s="26"/>
      <c r="H244" s="26"/>
      <c r="I244" s="121"/>
      <c r="J244" s="121"/>
      <c r="K244" s="121"/>
      <c r="L244" s="139"/>
      <c r="M244" s="139"/>
      <c r="N244" s="139"/>
      <c r="O244" s="121"/>
      <c r="T244" s="29"/>
      <c r="U244" s="29"/>
      <c r="V244" s="29"/>
      <c r="W244" s="29"/>
      <c r="X244" s="29"/>
      <c r="Y244" s="29"/>
      <c r="Z244" s="29"/>
      <c r="AA244" s="29"/>
    </row>
    <row r="245" spans="6:27" s="30" customFormat="1" x14ac:dyDescent="0.45">
      <c r="F245" s="26"/>
      <c r="G245" s="26"/>
      <c r="H245" s="26"/>
      <c r="I245" s="121"/>
      <c r="J245" s="121"/>
      <c r="K245" s="121"/>
      <c r="L245" s="139"/>
      <c r="M245" s="139"/>
      <c r="N245" s="139"/>
      <c r="O245" s="121"/>
      <c r="T245" s="29"/>
      <c r="U245" s="29"/>
      <c r="V245" s="29"/>
      <c r="W245" s="29"/>
      <c r="X245" s="29"/>
      <c r="Y245" s="29"/>
      <c r="Z245" s="29"/>
      <c r="AA245" s="29"/>
    </row>
    <row r="246" spans="6:27" s="30" customFormat="1" x14ac:dyDescent="0.45">
      <c r="F246" s="26"/>
      <c r="G246" s="26"/>
      <c r="H246" s="26"/>
      <c r="I246" s="121"/>
      <c r="J246" s="121"/>
      <c r="K246" s="121"/>
      <c r="L246" s="139"/>
      <c r="M246" s="139"/>
      <c r="N246" s="139"/>
      <c r="O246" s="121"/>
      <c r="T246" s="29"/>
      <c r="U246" s="29"/>
      <c r="V246" s="29"/>
      <c r="W246" s="29"/>
      <c r="X246" s="29"/>
      <c r="Y246" s="29"/>
      <c r="Z246" s="29"/>
      <c r="AA246" s="29"/>
    </row>
    <row r="247" spans="6:27" s="30" customFormat="1" x14ac:dyDescent="0.45">
      <c r="F247" s="26"/>
      <c r="G247" s="26"/>
      <c r="H247" s="26"/>
      <c r="I247" s="121"/>
      <c r="J247" s="121"/>
      <c r="K247" s="121"/>
      <c r="L247" s="139"/>
      <c r="M247" s="139"/>
      <c r="N247" s="139"/>
      <c r="O247" s="121"/>
      <c r="T247" s="29"/>
      <c r="U247" s="29"/>
      <c r="V247" s="29"/>
      <c r="W247" s="29"/>
      <c r="X247" s="29"/>
      <c r="Y247" s="29"/>
      <c r="Z247" s="29"/>
      <c r="AA247" s="29"/>
    </row>
    <row r="248" spans="6:27" s="30" customFormat="1" x14ac:dyDescent="0.45">
      <c r="F248" s="26"/>
      <c r="G248" s="26"/>
      <c r="H248" s="26"/>
      <c r="I248" s="121"/>
      <c r="J248" s="121"/>
      <c r="K248" s="121"/>
      <c r="L248" s="139"/>
      <c r="M248" s="139"/>
      <c r="N248" s="139"/>
      <c r="O248" s="121"/>
      <c r="T248" s="29"/>
      <c r="U248" s="29"/>
      <c r="V248" s="29"/>
      <c r="W248" s="29"/>
      <c r="X248" s="29"/>
      <c r="Y248" s="29"/>
      <c r="Z248" s="29"/>
      <c r="AA248" s="29"/>
    </row>
    <row r="249" spans="6:27" s="30" customFormat="1" x14ac:dyDescent="0.45">
      <c r="F249" s="26"/>
      <c r="G249" s="26"/>
      <c r="H249" s="26"/>
      <c r="I249" s="121"/>
      <c r="J249" s="121"/>
      <c r="K249" s="121"/>
      <c r="L249" s="139"/>
      <c r="M249" s="139"/>
      <c r="N249" s="139"/>
      <c r="O249" s="121"/>
      <c r="T249" s="29"/>
      <c r="U249" s="29"/>
      <c r="V249" s="29"/>
      <c r="W249" s="29"/>
      <c r="X249" s="29"/>
      <c r="Y249" s="29"/>
      <c r="Z249" s="29"/>
      <c r="AA249" s="29"/>
    </row>
    <row r="250" spans="6:27" s="30" customFormat="1" x14ac:dyDescent="0.45">
      <c r="F250" s="26"/>
      <c r="G250" s="26"/>
      <c r="H250" s="26"/>
      <c r="I250" s="121"/>
      <c r="J250" s="121"/>
      <c r="K250" s="121"/>
      <c r="L250" s="139"/>
      <c r="M250" s="139"/>
      <c r="N250" s="139"/>
      <c r="O250" s="121"/>
      <c r="T250" s="29"/>
      <c r="U250" s="29"/>
      <c r="V250" s="29"/>
      <c r="W250" s="29"/>
      <c r="X250" s="29"/>
      <c r="Y250" s="29"/>
      <c r="Z250" s="29"/>
      <c r="AA250" s="29"/>
    </row>
    <row r="251" spans="6:27" s="30" customFormat="1" x14ac:dyDescent="0.45">
      <c r="F251" s="26"/>
      <c r="G251" s="26"/>
      <c r="H251" s="26"/>
      <c r="I251" s="121"/>
      <c r="J251" s="121"/>
      <c r="K251" s="121"/>
      <c r="L251" s="139"/>
      <c r="M251" s="139"/>
      <c r="N251" s="139"/>
      <c r="O251" s="121"/>
      <c r="T251" s="29"/>
      <c r="U251" s="29"/>
      <c r="V251" s="29"/>
      <c r="W251" s="29"/>
      <c r="X251" s="29"/>
      <c r="Y251" s="29"/>
      <c r="Z251" s="29"/>
      <c r="AA251" s="29"/>
    </row>
    <row r="252" spans="6:27" s="30" customFormat="1" x14ac:dyDescent="0.45">
      <c r="F252" s="26"/>
      <c r="G252" s="26"/>
      <c r="H252" s="26"/>
      <c r="I252" s="121"/>
      <c r="J252" s="121"/>
      <c r="K252" s="121"/>
      <c r="L252" s="139"/>
      <c r="M252" s="139"/>
      <c r="N252" s="139"/>
      <c r="O252" s="121"/>
      <c r="T252" s="29"/>
      <c r="U252" s="29"/>
      <c r="V252" s="29"/>
      <c r="W252" s="29"/>
      <c r="X252" s="29"/>
      <c r="Y252" s="29"/>
      <c r="Z252" s="29"/>
      <c r="AA252" s="29"/>
    </row>
    <row r="253" spans="6:27" s="30" customFormat="1" x14ac:dyDescent="0.45">
      <c r="F253" s="26"/>
      <c r="G253" s="26"/>
      <c r="H253" s="26"/>
      <c r="I253" s="121"/>
      <c r="J253" s="121"/>
      <c r="K253" s="121"/>
      <c r="L253" s="139"/>
      <c r="M253" s="139"/>
      <c r="N253" s="139"/>
      <c r="O253" s="121"/>
      <c r="T253" s="29"/>
      <c r="U253" s="29"/>
      <c r="V253" s="29"/>
      <c r="W253" s="29"/>
      <c r="X253" s="29"/>
      <c r="Y253" s="29"/>
      <c r="Z253" s="29"/>
      <c r="AA253" s="29"/>
    </row>
    <row r="254" spans="6:27" s="30" customFormat="1" x14ac:dyDescent="0.45">
      <c r="F254" s="26"/>
      <c r="G254" s="26"/>
      <c r="H254" s="26"/>
      <c r="I254" s="121"/>
      <c r="J254" s="121"/>
      <c r="K254" s="121"/>
      <c r="L254" s="139"/>
      <c r="M254" s="139"/>
      <c r="N254" s="139"/>
      <c r="O254" s="121"/>
      <c r="T254" s="29"/>
      <c r="U254" s="29"/>
      <c r="V254" s="29"/>
      <c r="W254" s="29"/>
      <c r="X254" s="29"/>
      <c r="Y254" s="29"/>
      <c r="Z254" s="29"/>
      <c r="AA254" s="29"/>
    </row>
    <row r="255" spans="6:27" s="30" customFormat="1" x14ac:dyDescent="0.45">
      <c r="F255" s="26"/>
      <c r="G255" s="26"/>
      <c r="H255" s="26"/>
      <c r="I255" s="121"/>
      <c r="J255" s="121"/>
      <c r="K255" s="121"/>
      <c r="L255" s="139"/>
      <c r="M255" s="139"/>
      <c r="N255" s="139"/>
      <c r="O255" s="121"/>
      <c r="T255" s="29"/>
      <c r="U255" s="29"/>
      <c r="V255" s="29"/>
      <c r="W255" s="29"/>
      <c r="X255" s="29"/>
      <c r="Y255" s="29"/>
      <c r="Z255" s="29"/>
      <c r="AA255" s="29"/>
    </row>
    <row r="256" spans="6:27" s="30" customFormat="1" x14ac:dyDescent="0.45">
      <c r="F256" s="26"/>
      <c r="G256" s="26"/>
      <c r="H256" s="26"/>
      <c r="I256" s="121"/>
      <c r="J256" s="121"/>
      <c r="K256" s="121"/>
      <c r="L256" s="139"/>
      <c r="M256" s="139"/>
      <c r="N256" s="139"/>
      <c r="O256" s="121"/>
      <c r="T256" s="29"/>
      <c r="U256" s="29"/>
      <c r="V256" s="29"/>
      <c r="W256" s="29"/>
      <c r="X256" s="29"/>
      <c r="Y256" s="29"/>
      <c r="Z256" s="29"/>
      <c r="AA256" s="29"/>
    </row>
    <row r="257" spans="6:27" s="30" customFormat="1" x14ac:dyDescent="0.45">
      <c r="F257" s="26"/>
      <c r="G257" s="26"/>
      <c r="H257" s="26"/>
      <c r="I257" s="121"/>
      <c r="J257" s="121"/>
      <c r="K257" s="121"/>
      <c r="L257" s="139"/>
      <c r="M257" s="139"/>
      <c r="N257" s="139"/>
      <c r="O257" s="121"/>
      <c r="T257" s="29"/>
      <c r="U257" s="29"/>
      <c r="V257" s="29"/>
      <c r="W257" s="29"/>
      <c r="X257" s="29"/>
      <c r="Y257" s="29"/>
      <c r="Z257" s="29"/>
      <c r="AA257" s="29"/>
    </row>
    <row r="258" spans="6:27" s="30" customFormat="1" x14ac:dyDescent="0.45">
      <c r="F258" s="26"/>
      <c r="G258" s="26"/>
      <c r="H258" s="26"/>
      <c r="I258" s="121"/>
      <c r="J258" s="121"/>
      <c r="K258" s="121"/>
      <c r="L258" s="139"/>
      <c r="M258" s="139"/>
      <c r="N258" s="139"/>
      <c r="O258" s="121"/>
      <c r="T258" s="29"/>
      <c r="U258" s="29"/>
      <c r="V258" s="29"/>
      <c r="W258" s="29"/>
      <c r="X258" s="29"/>
      <c r="Y258" s="29"/>
      <c r="Z258" s="29"/>
      <c r="AA258" s="29"/>
    </row>
    <row r="259" spans="6:27" s="30" customFormat="1" x14ac:dyDescent="0.45">
      <c r="F259" s="26"/>
      <c r="G259" s="26"/>
      <c r="H259" s="26"/>
      <c r="I259" s="121"/>
      <c r="J259" s="121"/>
      <c r="K259" s="121"/>
      <c r="L259" s="139"/>
      <c r="M259" s="139"/>
      <c r="N259" s="139"/>
      <c r="O259" s="121"/>
      <c r="T259" s="29"/>
      <c r="U259" s="29"/>
      <c r="V259" s="29"/>
      <c r="W259" s="29"/>
      <c r="X259" s="29"/>
      <c r="Y259" s="29"/>
      <c r="Z259" s="29"/>
      <c r="AA259" s="29"/>
    </row>
    <row r="260" spans="6:27" s="30" customFormat="1" x14ac:dyDescent="0.45">
      <c r="F260" s="26"/>
      <c r="G260" s="26"/>
      <c r="H260" s="26"/>
      <c r="I260" s="121"/>
      <c r="J260" s="121"/>
      <c r="K260" s="121"/>
      <c r="L260" s="139"/>
      <c r="M260" s="139"/>
      <c r="N260" s="139"/>
      <c r="O260" s="121"/>
      <c r="T260" s="29"/>
      <c r="U260" s="29"/>
      <c r="V260" s="29"/>
      <c r="W260" s="29"/>
      <c r="X260" s="29"/>
      <c r="Y260" s="29"/>
      <c r="Z260" s="29"/>
      <c r="AA260" s="29"/>
    </row>
    <row r="261" spans="6:27" s="30" customFormat="1" x14ac:dyDescent="0.45">
      <c r="F261" s="26"/>
      <c r="G261" s="26"/>
      <c r="H261" s="26"/>
      <c r="I261" s="121"/>
      <c r="J261" s="121"/>
      <c r="K261" s="121"/>
      <c r="L261" s="139"/>
      <c r="M261" s="139"/>
      <c r="N261" s="139"/>
      <c r="O261" s="121"/>
      <c r="T261" s="29"/>
      <c r="U261" s="29"/>
      <c r="V261" s="29"/>
      <c r="W261" s="29"/>
      <c r="X261" s="29"/>
      <c r="Y261" s="29"/>
      <c r="Z261" s="29"/>
      <c r="AA261" s="29"/>
    </row>
    <row r="262" spans="6:27" s="30" customFormat="1" x14ac:dyDescent="0.45">
      <c r="F262" s="26"/>
      <c r="G262" s="26"/>
      <c r="H262" s="26"/>
      <c r="I262" s="121"/>
      <c r="J262" s="121"/>
      <c r="K262" s="121"/>
      <c r="L262" s="139"/>
      <c r="M262" s="139"/>
      <c r="N262" s="139"/>
      <c r="O262" s="121"/>
      <c r="T262" s="29"/>
      <c r="U262" s="29"/>
      <c r="V262" s="29"/>
      <c r="W262" s="29"/>
      <c r="X262" s="29"/>
      <c r="Y262" s="29"/>
      <c r="Z262" s="29"/>
      <c r="AA262" s="29"/>
    </row>
    <row r="263" spans="6:27" s="30" customFormat="1" x14ac:dyDescent="0.45">
      <c r="F263" s="26"/>
      <c r="G263" s="26"/>
      <c r="H263" s="26"/>
      <c r="I263" s="121"/>
      <c r="J263" s="121"/>
      <c r="K263" s="121"/>
      <c r="L263" s="139"/>
      <c r="M263" s="139"/>
      <c r="N263" s="139"/>
      <c r="O263" s="121"/>
      <c r="T263" s="29"/>
      <c r="U263" s="29"/>
      <c r="V263" s="29"/>
      <c r="W263" s="29"/>
      <c r="X263" s="29"/>
      <c r="Y263" s="29"/>
      <c r="Z263" s="29"/>
      <c r="AA263" s="29"/>
    </row>
    <row r="264" spans="6:27" s="30" customFormat="1" x14ac:dyDescent="0.45">
      <c r="F264" s="26"/>
      <c r="G264" s="26"/>
      <c r="H264" s="26"/>
      <c r="I264" s="121"/>
      <c r="J264" s="121"/>
      <c r="K264" s="121"/>
      <c r="L264" s="139"/>
      <c r="M264" s="139"/>
      <c r="N264" s="139"/>
      <c r="O264" s="121"/>
      <c r="T264" s="29"/>
      <c r="U264" s="29"/>
      <c r="V264" s="29"/>
      <c r="W264" s="29"/>
      <c r="X264" s="29"/>
      <c r="Y264" s="29"/>
      <c r="Z264" s="29"/>
      <c r="AA264" s="29"/>
    </row>
    <row r="265" spans="6:27" s="30" customFormat="1" x14ac:dyDescent="0.45">
      <c r="F265" s="26"/>
      <c r="G265" s="26"/>
      <c r="H265" s="26"/>
      <c r="I265" s="121"/>
      <c r="J265" s="121"/>
      <c r="K265" s="121"/>
      <c r="L265" s="139"/>
      <c r="M265" s="139"/>
      <c r="N265" s="139"/>
      <c r="O265" s="121"/>
      <c r="T265" s="29"/>
      <c r="U265" s="29"/>
      <c r="V265" s="29"/>
      <c r="W265" s="29"/>
      <c r="X265" s="29"/>
      <c r="Y265" s="29"/>
      <c r="Z265" s="29"/>
      <c r="AA265" s="29"/>
    </row>
    <row r="266" spans="6:27" s="30" customFormat="1" x14ac:dyDescent="0.45">
      <c r="F266" s="26"/>
      <c r="G266" s="26"/>
      <c r="H266" s="26"/>
      <c r="I266" s="121"/>
      <c r="J266" s="121"/>
      <c r="K266" s="121"/>
      <c r="L266" s="139"/>
      <c r="M266" s="139"/>
      <c r="N266" s="139"/>
      <c r="O266" s="121"/>
      <c r="T266" s="29"/>
      <c r="U266" s="29"/>
      <c r="V266" s="29"/>
      <c r="W266" s="29"/>
      <c r="X266" s="29"/>
      <c r="Y266" s="29"/>
      <c r="Z266" s="29"/>
      <c r="AA266" s="29"/>
    </row>
    <row r="267" spans="6:27" s="30" customFormat="1" x14ac:dyDescent="0.45">
      <c r="F267" s="26"/>
      <c r="G267" s="26"/>
      <c r="H267" s="26"/>
      <c r="I267" s="121"/>
      <c r="J267" s="121"/>
      <c r="K267" s="121"/>
      <c r="L267" s="139"/>
      <c r="M267" s="139"/>
      <c r="N267" s="139"/>
      <c r="O267" s="121"/>
      <c r="T267" s="29"/>
      <c r="U267" s="29"/>
      <c r="V267" s="29"/>
      <c r="W267" s="29"/>
      <c r="X267" s="29"/>
      <c r="Y267" s="29"/>
      <c r="Z267" s="29"/>
      <c r="AA267" s="29"/>
    </row>
    <row r="268" spans="6:27" s="30" customFormat="1" x14ac:dyDescent="0.45">
      <c r="F268" s="26"/>
      <c r="G268" s="26"/>
      <c r="H268" s="26"/>
      <c r="I268" s="121"/>
      <c r="J268" s="121"/>
      <c r="K268" s="121"/>
      <c r="L268" s="139"/>
      <c r="M268" s="139"/>
      <c r="N268" s="139"/>
      <c r="O268" s="121"/>
      <c r="T268" s="29"/>
      <c r="U268" s="29"/>
      <c r="V268" s="29"/>
      <c r="W268" s="29"/>
      <c r="X268" s="29"/>
      <c r="Y268" s="29"/>
      <c r="Z268" s="29"/>
      <c r="AA268" s="29"/>
    </row>
    <row r="269" spans="6:27" s="30" customFormat="1" x14ac:dyDescent="0.45">
      <c r="F269" s="26"/>
      <c r="G269" s="26"/>
      <c r="H269" s="26"/>
      <c r="I269" s="121"/>
      <c r="J269" s="121"/>
      <c r="K269" s="121"/>
      <c r="L269" s="139"/>
      <c r="M269" s="139"/>
      <c r="N269" s="139"/>
      <c r="O269" s="121"/>
      <c r="T269" s="29"/>
      <c r="U269" s="29"/>
      <c r="V269" s="29"/>
      <c r="W269" s="29"/>
      <c r="X269" s="29"/>
      <c r="Y269" s="29"/>
      <c r="Z269" s="29"/>
      <c r="AA269" s="29"/>
    </row>
    <row r="270" spans="6:27" s="30" customFormat="1" x14ac:dyDescent="0.45">
      <c r="F270" s="26"/>
      <c r="G270" s="26"/>
      <c r="H270" s="26"/>
      <c r="I270" s="121"/>
      <c r="J270" s="121"/>
      <c r="K270" s="121"/>
      <c r="L270" s="139"/>
      <c r="M270" s="139"/>
      <c r="N270" s="139"/>
      <c r="O270" s="121"/>
      <c r="T270" s="29"/>
      <c r="U270" s="29"/>
      <c r="V270" s="29"/>
      <c r="W270" s="29"/>
      <c r="X270" s="29"/>
      <c r="Y270" s="29"/>
      <c r="Z270" s="29"/>
      <c r="AA270" s="29"/>
    </row>
    <row r="271" spans="6:27" s="30" customFormat="1" x14ac:dyDescent="0.45">
      <c r="F271" s="26"/>
      <c r="G271" s="26"/>
      <c r="H271" s="26"/>
      <c r="I271" s="121"/>
      <c r="J271" s="121"/>
      <c r="K271" s="121"/>
      <c r="L271" s="139"/>
      <c r="M271" s="139"/>
      <c r="N271" s="139"/>
      <c r="O271" s="121"/>
      <c r="T271" s="29"/>
      <c r="U271" s="29"/>
      <c r="V271" s="29"/>
      <c r="W271" s="29"/>
      <c r="X271" s="29"/>
      <c r="Y271" s="29"/>
      <c r="Z271" s="29"/>
      <c r="AA271" s="29"/>
    </row>
    <row r="272" spans="6:27" s="30" customFormat="1" x14ac:dyDescent="0.45">
      <c r="F272" s="26"/>
      <c r="G272" s="26"/>
      <c r="H272" s="26"/>
      <c r="I272" s="121"/>
      <c r="J272" s="121"/>
      <c r="K272" s="121"/>
      <c r="L272" s="139"/>
      <c r="M272" s="139"/>
      <c r="N272" s="139"/>
      <c r="O272" s="121"/>
      <c r="T272" s="29"/>
      <c r="U272" s="29"/>
      <c r="V272" s="29"/>
      <c r="W272" s="29"/>
      <c r="X272" s="29"/>
      <c r="Y272" s="29"/>
      <c r="Z272" s="29"/>
      <c r="AA272" s="29"/>
    </row>
    <row r="273" spans="6:27" s="30" customFormat="1" x14ac:dyDescent="0.45">
      <c r="F273" s="26"/>
      <c r="G273" s="26"/>
      <c r="H273" s="26"/>
      <c r="I273" s="121"/>
      <c r="J273" s="121"/>
      <c r="K273" s="121"/>
      <c r="L273" s="139"/>
      <c r="M273" s="139"/>
      <c r="N273" s="139"/>
      <c r="O273" s="121"/>
      <c r="T273" s="29"/>
      <c r="U273" s="29"/>
      <c r="V273" s="29"/>
      <c r="W273" s="29"/>
      <c r="X273" s="29"/>
      <c r="Y273" s="29"/>
      <c r="Z273" s="29"/>
      <c r="AA273" s="29"/>
    </row>
    <row r="274" spans="6:27" s="30" customFormat="1" x14ac:dyDescent="0.45">
      <c r="F274" s="26"/>
      <c r="G274" s="26"/>
      <c r="H274" s="26"/>
      <c r="I274" s="121"/>
      <c r="J274" s="121"/>
      <c r="K274" s="121"/>
      <c r="L274" s="139"/>
      <c r="M274" s="139"/>
      <c r="N274" s="139"/>
      <c r="O274" s="121"/>
      <c r="T274" s="29"/>
      <c r="U274" s="29"/>
      <c r="V274" s="29"/>
      <c r="W274" s="29"/>
      <c r="X274" s="29"/>
      <c r="Y274" s="29"/>
      <c r="Z274" s="29"/>
      <c r="AA274" s="29"/>
    </row>
    <row r="275" spans="6:27" s="30" customFormat="1" x14ac:dyDescent="0.45">
      <c r="F275" s="26"/>
      <c r="G275" s="26"/>
      <c r="H275" s="26"/>
      <c r="I275" s="121"/>
      <c r="J275" s="121"/>
      <c r="K275" s="121"/>
      <c r="L275" s="139"/>
      <c r="M275" s="139"/>
      <c r="N275" s="139"/>
      <c r="O275" s="121"/>
      <c r="T275" s="29"/>
      <c r="U275" s="29"/>
      <c r="V275" s="29"/>
      <c r="W275" s="29"/>
      <c r="X275" s="29"/>
      <c r="Y275" s="29"/>
      <c r="Z275" s="29"/>
      <c r="AA275" s="29"/>
    </row>
    <row r="276" spans="6:27" s="30" customFormat="1" x14ac:dyDescent="0.45">
      <c r="F276" s="26"/>
      <c r="G276" s="26"/>
      <c r="H276" s="26"/>
      <c r="I276" s="121"/>
      <c r="J276" s="121"/>
      <c r="K276" s="121"/>
      <c r="L276" s="139"/>
      <c r="M276" s="139"/>
      <c r="N276" s="139"/>
      <c r="O276" s="121"/>
      <c r="T276" s="29"/>
      <c r="U276" s="29"/>
      <c r="V276" s="29"/>
      <c r="W276" s="29"/>
      <c r="X276" s="29"/>
      <c r="Y276" s="29"/>
      <c r="Z276" s="29"/>
      <c r="AA276" s="29"/>
    </row>
    <row r="277" spans="6:27" s="30" customFormat="1" x14ac:dyDescent="0.45">
      <c r="F277" s="26"/>
      <c r="G277" s="26"/>
      <c r="H277" s="26"/>
      <c r="I277" s="121"/>
      <c r="J277" s="121"/>
      <c r="K277" s="121"/>
      <c r="L277" s="139"/>
      <c r="M277" s="139"/>
      <c r="N277" s="139"/>
      <c r="O277" s="121"/>
      <c r="T277" s="29"/>
      <c r="U277" s="29"/>
      <c r="V277" s="29"/>
      <c r="W277" s="29"/>
      <c r="X277" s="29"/>
      <c r="Y277" s="29"/>
      <c r="Z277" s="29"/>
      <c r="AA277" s="29"/>
    </row>
    <row r="278" spans="6:27" s="30" customFormat="1" x14ac:dyDescent="0.45">
      <c r="F278" s="26"/>
      <c r="G278" s="26"/>
      <c r="H278" s="26"/>
      <c r="I278" s="121"/>
      <c r="J278" s="121"/>
      <c r="K278" s="121"/>
      <c r="L278" s="139"/>
      <c r="M278" s="139"/>
      <c r="N278" s="139"/>
      <c r="O278" s="121"/>
      <c r="T278" s="29"/>
      <c r="U278" s="29"/>
      <c r="V278" s="29"/>
      <c r="W278" s="29"/>
      <c r="X278" s="29"/>
      <c r="Y278" s="29"/>
      <c r="Z278" s="29"/>
      <c r="AA278" s="29"/>
    </row>
    <row r="279" spans="6:27" s="30" customFormat="1" x14ac:dyDescent="0.45">
      <c r="F279" s="26"/>
      <c r="G279" s="26"/>
      <c r="H279" s="26"/>
      <c r="I279" s="121"/>
      <c r="J279" s="121"/>
      <c r="K279" s="121"/>
      <c r="L279" s="139"/>
      <c r="M279" s="139"/>
      <c r="N279" s="139"/>
      <c r="O279" s="121"/>
      <c r="T279" s="29"/>
      <c r="U279" s="29"/>
      <c r="V279" s="29"/>
      <c r="W279" s="29"/>
      <c r="X279" s="29"/>
      <c r="Y279" s="29"/>
      <c r="Z279" s="29"/>
      <c r="AA279" s="29"/>
    </row>
    <row r="280" spans="6:27" s="30" customFormat="1" x14ac:dyDescent="0.45">
      <c r="F280" s="26"/>
      <c r="G280" s="26"/>
      <c r="H280" s="26"/>
      <c r="I280" s="121"/>
      <c r="J280" s="121"/>
      <c r="K280" s="121"/>
      <c r="L280" s="139"/>
      <c r="M280" s="139"/>
      <c r="N280" s="139"/>
      <c r="O280" s="121"/>
      <c r="T280" s="29"/>
      <c r="U280" s="29"/>
      <c r="V280" s="29"/>
      <c r="W280" s="29"/>
      <c r="X280" s="29"/>
      <c r="Y280" s="29"/>
      <c r="Z280" s="29"/>
      <c r="AA280" s="29"/>
    </row>
    <row r="281" spans="6:27" s="30" customFormat="1" x14ac:dyDescent="0.45">
      <c r="F281" s="26"/>
      <c r="G281" s="26"/>
      <c r="H281" s="26"/>
      <c r="I281" s="121"/>
      <c r="J281" s="121"/>
      <c r="K281" s="121"/>
      <c r="L281" s="139"/>
      <c r="M281" s="139"/>
      <c r="N281" s="139"/>
      <c r="O281" s="121"/>
      <c r="T281" s="29"/>
      <c r="U281" s="29"/>
      <c r="V281" s="29"/>
      <c r="W281" s="29"/>
      <c r="X281" s="29"/>
      <c r="Y281" s="29"/>
      <c r="Z281" s="29"/>
      <c r="AA281" s="29"/>
    </row>
    <row r="282" spans="6:27" s="30" customFormat="1" x14ac:dyDescent="0.45">
      <c r="F282" s="26"/>
      <c r="G282" s="26"/>
      <c r="H282" s="26"/>
      <c r="I282" s="121"/>
      <c r="J282" s="121"/>
      <c r="K282" s="121"/>
      <c r="L282" s="139"/>
      <c r="M282" s="139"/>
      <c r="N282" s="139"/>
      <c r="O282" s="121"/>
      <c r="T282" s="29"/>
      <c r="U282" s="29"/>
      <c r="V282" s="29"/>
      <c r="W282" s="29"/>
      <c r="X282" s="29"/>
      <c r="Y282" s="29"/>
      <c r="Z282" s="29"/>
      <c r="AA282" s="29"/>
    </row>
    <row r="283" spans="6:27" s="30" customFormat="1" x14ac:dyDescent="0.45">
      <c r="F283" s="26"/>
      <c r="G283" s="26"/>
      <c r="H283" s="26"/>
      <c r="I283" s="121"/>
      <c r="J283" s="121"/>
      <c r="K283" s="121"/>
      <c r="L283" s="139"/>
      <c r="M283" s="139"/>
      <c r="N283" s="139"/>
      <c r="O283" s="121"/>
      <c r="T283" s="29"/>
      <c r="U283" s="29"/>
      <c r="V283" s="29"/>
      <c r="W283" s="29"/>
      <c r="X283" s="29"/>
      <c r="Y283" s="29"/>
      <c r="Z283" s="29"/>
      <c r="AA283" s="29"/>
    </row>
    <row r="284" spans="6:27" s="30" customFormat="1" x14ac:dyDescent="0.45">
      <c r="F284" s="26"/>
      <c r="G284" s="26"/>
      <c r="H284" s="26"/>
      <c r="I284" s="121"/>
      <c r="J284" s="121"/>
      <c r="K284" s="121"/>
      <c r="L284" s="139"/>
      <c r="M284" s="139"/>
      <c r="N284" s="139"/>
      <c r="O284" s="121"/>
      <c r="T284" s="29"/>
      <c r="U284" s="29"/>
      <c r="V284" s="29"/>
      <c r="W284" s="29"/>
      <c r="X284" s="29"/>
      <c r="Y284" s="29"/>
      <c r="Z284" s="29"/>
      <c r="AA284" s="29"/>
    </row>
    <row r="285" spans="6:27" s="30" customFormat="1" x14ac:dyDescent="0.45">
      <c r="F285" s="26"/>
      <c r="G285" s="26"/>
      <c r="H285" s="26"/>
      <c r="I285" s="121"/>
      <c r="J285" s="121"/>
      <c r="K285" s="121"/>
      <c r="L285" s="139"/>
      <c r="M285" s="139"/>
      <c r="N285" s="139"/>
      <c r="O285" s="121"/>
      <c r="T285" s="29"/>
      <c r="U285" s="29"/>
      <c r="V285" s="29"/>
      <c r="W285" s="29"/>
      <c r="X285" s="29"/>
      <c r="Y285" s="29"/>
      <c r="Z285" s="29"/>
      <c r="AA285" s="29"/>
    </row>
    <row r="286" spans="6:27" s="30" customFormat="1" x14ac:dyDescent="0.45">
      <c r="F286" s="26"/>
      <c r="G286" s="26"/>
      <c r="H286" s="26"/>
      <c r="I286" s="121"/>
      <c r="J286" s="121"/>
      <c r="K286" s="121"/>
      <c r="L286" s="139"/>
      <c r="M286" s="139"/>
      <c r="N286" s="139"/>
      <c r="O286" s="121"/>
      <c r="T286" s="29"/>
      <c r="U286" s="29"/>
      <c r="V286" s="29"/>
      <c r="W286" s="29"/>
      <c r="X286" s="29"/>
      <c r="Y286" s="29"/>
      <c r="Z286" s="29"/>
      <c r="AA286" s="29"/>
    </row>
    <row r="287" spans="6:27" s="30" customFormat="1" x14ac:dyDescent="0.45">
      <c r="F287" s="26"/>
      <c r="G287" s="26"/>
      <c r="H287" s="26"/>
      <c r="I287" s="121"/>
      <c r="J287" s="121"/>
      <c r="K287" s="121"/>
      <c r="L287" s="139"/>
      <c r="M287" s="139"/>
      <c r="N287" s="139"/>
      <c r="O287" s="121"/>
      <c r="T287" s="29"/>
      <c r="U287" s="29"/>
      <c r="V287" s="29"/>
      <c r="W287" s="29"/>
      <c r="X287" s="29"/>
      <c r="Y287" s="29"/>
      <c r="Z287" s="29"/>
      <c r="AA287" s="29"/>
    </row>
    <row r="288" spans="6:27" s="30" customFormat="1" x14ac:dyDescent="0.45">
      <c r="F288" s="26"/>
      <c r="G288" s="26"/>
      <c r="H288" s="26"/>
      <c r="I288" s="121"/>
      <c r="J288" s="121"/>
      <c r="K288" s="121"/>
      <c r="L288" s="139"/>
      <c r="M288" s="139"/>
      <c r="N288" s="139"/>
      <c r="O288" s="121"/>
      <c r="T288" s="29"/>
      <c r="U288" s="29"/>
      <c r="V288" s="29"/>
      <c r="W288" s="29"/>
      <c r="X288" s="29"/>
      <c r="Y288" s="29"/>
      <c r="Z288" s="29"/>
      <c r="AA288" s="29"/>
    </row>
    <row r="289" spans="6:27" s="30" customFormat="1" x14ac:dyDescent="0.45">
      <c r="F289" s="26"/>
      <c r="G289" s="26"/>
      <c r="H289" s="26"/>
      <c r="I289" s="121"/>
      <c r="J289" s="121"/>
      <c r="K289" s="121"/>
      <c r="L289" s="139"/>
      <c r="M289" s="139"/>
      <c r="N289" s="139"/>
      <c r="O289" s="121"/>
      <c r="T289" s="29"/>
      <c r="U289" s="29"/>
      <c r="V289" s="29"/>
      <c r="W289" s="29"/>
      <c r="X289" s="29"/>
      <c r="Y289" s="29"/>
      <c r="Z289" s="29"/>
      <c r="AA289" s="29"/>
    </row>
    <row r="290" spans="6:27" s="30" customFormat="1" x14ac:dyDescent="0.45">
      <c r="F290" s="26"/>
      <c r="G290" s="26"/>
      <c r="H290" s="26"/>
      <c r="I290" s="121"/>
      <c r="J290" s="121"/>
      <c r="K290" s="121"/>
      <c r="L290" s="139"/>
      <c r="M290" s="139"/>
      <c r="N290" s="139"/>
      <c r="O290" s="121"/>
      <c r="T290" s="29"/>
      <c r="U290" s="29"/>
      <c r="V290" s="29"/>
      <c r="W290" s="29"/>
      <c r="X290" s="29"/>
      <c r="Y290" s="29"/>
      <c r="Z290" s="29"/>
      <c r="AA290" s="29"/>
    </row>
    <row r="291" spans="6:27" s="30" customFormat="1" x14ac:dyDescent="0.45">
      <c r="F291" s="26"/>
      <c r="G291" s="26"/>
      <c r="H291" s="26"/>
      <c r="I291" s="121"/>
      <c r="J291" s="121"/>
      <c r="K291" s="121"/>
      <c r="L291" s="139"/>
      <c r="M291" s="139"/>
      <c r="N291" s="139"/>
      <c r="O291" s="121"/>
      <c r="T291" s="29"/>
      <c r="U291" s="29"/>
      <c r="V291" s="29"/>
      <c r="W291" s="29"/>
      <c r="X291" s="29"/>
      <c r="Y291" s="29"/>
      <c r="Z291" s="29"/>
      <c r="AA291" s="29"/>
    </row>
    <row r="292" spans="6:27" s="30" customFormat="1" x14ac:dyDescent="0.45">
      <c r="F292" s="26"/>
      <c r="G292" s="26"/>
      <c r="H292" s="26"/>
      <c r="I292" s="121"/>
      <c r="J292" s="121"/>
      <c r="K292" s="121"/>
      <c r="L292" s="139"/>
      <c r="M292" s="139"/>
      <c r="N292" s="139"/>
      <c r="O292" s="121"/>
      <c r="T292" s="29"/>
      <c r="U292" s="29"/>
      <c r="V292" s="29"/>
      <c r="W292" s="29"/>
      <c r="X292" s="29"/>
      <c r="Y292" s="29"/>
      <c r="Z292" s="29"/>
      <c r="AA292" s="29"/>
    </row>
    <row r="293" spans="6:27" s="30" customFormat="1" x14ac:dyDescent="0.45">
      <c r="F293" s="26"/>
      <c r="G293" s="26"/>
      <c r="H293" s="26"/>
      <c r="I293" s="121"/>
      <c r="J293" s="121"/>
      <c r="K293" s="121"/>
      <c r="L293" s="139"/>
      <c r="M293" s="139"/>
      <c r="N293" s="139"/>
      <c r="O293" s="121"/>
      <c r="T293" s="29"/>
      <c r="U293" s="29"/>
      <c r="V293" s="29"/>
      <c r="W293" s="29"/>
      <c r="X293" s="29"/>
      <c r="Y293" s="29"/>
      <c r="Z293" s="29"/>
      <c r="AA293" s="29"/>
    </row>
    <row r="294" spans="6:27" s="30" customFormat="1" x14ac:dyDescent="0.45">
      <c r="F294" s="26"/>
      <c r="G294" s="26"/>
      <c r="H294" s="26"/>
      <c r="I294" s="121"/>
      <c r="J294" s="121"/>
      <c r="K294" s="121"/>
      <c r="L294" s="139"/>
      <c r="M294" s="139"/>
      <c r="N294" s="139"/>
      <c r="O294" s="121"/>
      <c r="T294" s="29"/>
      <c r="U294" s="29"/>
      <c r="V294" s="29"/>
      <c r="W294" s="29"/>
      <c r="X294" s="29"/>
      <c r="Y294" s="29"/>
      <c r="Z294" s="29"/>
      <c r="AA294" s="29"/>
    </row>
    <row r="295" spans="6:27" s="30" customFormat="1" x14ac:dyDescent="0.45">
      <c r="F295" s="26"/>
      <c r="G295" s="26"/>
      <c r="H295" s="26"/>
      <c r="I295" s="121"/>
      <c r="J295" s="121"/>
      <c r="K295" s="121"/>
      <c r="L295" s="139"/>
      <c r="M295" s="139"/>
      <c r="N295" s="139"/>
      <c r="O295" s="121"/>
      <c r="T295" s="29"/>
      <c r="U295" s="29"/>
      <c r="V295" s="29"/>
      <c r="W295" s="29"/>
      <c r="X295" s="29"/>
      <c r="Y295" s="29"/>
      <c r="Z295" s="29"/>
      <c r="AA295" s="29"/>
    </row>
    <row r="296" spans="6:27" s="30" customFormat="1" x14ac:dyDescent="0.45">
      <c r="F296" s="26"/>
      <c r="G296" s="26"/>
      <c r="H296" s="26"/>
      <c r="I296" s="121"/>
      <c r="J296" s="121"/>
      <c r="K296" s="121"/>
      <c r="L296" s="139"/>
      <c r="M296" s="139"/>
      <c r="N296" s="139"/>
      <c r="O296" s="121"/>
      <c r="T296" s="29"/>
      <c r="U296" s="29"/>
      <c r="V296" s="29"/>
      <c r="W296" s="29"/>
      <c r="X296" s="29"/>
      <c r="Y296" s="29"/>
      <c r="Z296" s="29"/>
      <c r="AA296" s="29"/>
    </row>
    <row r="297" spans="6:27" s="30" customFormat="1" x14ac:dyDescent="0.45">
      <c r="F297" s="26"/>
      <c r="G297" s="26"/>
      <c r="H297" s="26"/>
      <c r="I297" s="121"/>
      <c r="J297" s="121"/>
      <c r="K297" s="121"/>
      <c r="L297" s="139"/>
      <c r="M297" s="139"/>
      <c r="N297" s="139"/>
      <c r="O297" s="121"/>
      <c r="T297" s="29"/>
      <c r="U297" s="29"/>
      <c r="V297" s="29"/>
      <c r="W297" s="29"/>
      <c r="X297" s="29"/>
      <c r="Y297" s="29"/>
      <c r="Z297" s="29"/>
      <c r="AA297" s="29"/>
    </row>
    <row r="298" spans="6:27" s="30" customFormat="1" x14ac:dyDescent="0.45">
      <c r="F298" s="26"/>
      <c r="G298" s="26"/>
      <c r="H298" s="26"/>
      <c r="I298" s="121"/>
      <c r="J298" s="121"/>
      <c r="K298" s="121"/>
      <c r="L298" s="139"/>
      <c r="M298" s="139"/>
      <c r="N298" s="139"/>
      <c r="O298" s="121"/>
      <c r="T298" s="29"/>
      <c r="U298" s="29"/>
      <c r="V298" s="29"/>
      <c r="W298" s="29"/>
      <c r="X298" s="29"/>
      <c r="Y298" s="29"/>
      <c r="Z298" s="29"/>
      <c r="AA298" s="29"/>
    </row>
    <row r="299" spans="6:27" s="30" customFormat="1" x14ac:dyDescent="0.45">
      <c r="F299" s="26"/>
      <c r="G299" s="26"/>
      <c r="H299" s="26"/>
      <c r="I299" s="121"/>
      <c r="J299" s="121"/>
      <c r="K299" s="121"/>
      <c r="L299" s="139"/>
      <c r="M299" s="139"/>
      <c r="N299" s="139"/>
      <c r="O299" s="121"/>
      <c r="T299" s="29"/>
      <c r="U299" s="29"/>
      <c r="V299" s="29"/>
      <c r="W299" s="29"/>
      <c r="X299" s="29"/>
      <c r="Y299" s="29"/>
      <c r="Z299" s="29"/>
      <c r="AA299" s="29"/>
    </row>
    <row r="300" spans="6:27" s="30" customFormat="1" x14ac:dyDescent="0.45">
      <c r="F300" s="26"/>
      <c r="G300" s="26"/>
      <c r="H300" s="26"/>
      <c r="I300" s="121"/>
      <c r="J300" s="121"/>
      <c r="K300" s="121"/>
      <c r="L300" s="139"/>
      <c r="M300" s="139"/>
      <c r="N300" s="139"/>
      <c r="O300" s="121"/>
      <c r="T300" s="29"/>
      <c r="U300" s="29"/>
      <c r="V300" s="29"/>
      <c r="W300" s="29"/>
      <c r="X300" s="29"/>
      <c r="Y300" s="29"/>
      <c r="Z300" s="29"/>
      <c r="AA300" s="29"/>
    </row>
    <row r="301" spans="6:27" s="30" customFormat="1" x14ac:dyDescent="0.45">
      <c r="F301" s="26"/>
      <c r="G301" s="26"/>
      <c r="H301" s="26"/>
      <c r="I301" s="121"/>
      <c r="J301" s="121"/>
      <c r="K301" s="121"/>
      <c r="L301" s="139"/>
      <c r="M301" s="139"/>
      <c r="N301" s="139"/>
      <c r="O301" s="121"/>
      <c r="T301" s="29"/>
      <c r="U301" s="29"/>
      <c r="V301" s="29"/>
      <c r="W301" s="29"/>
      <c r="X301" s="29"/>
      <c r="Y301" s="29"/>
      <c r="Z301" s="29"/>
      <c r="AA301" s="29"/>
    </row>
    <row r="302" spans="6:27" s="30" customFormat="1" x14ac:dyDescent="0.45">
      <c r="F302" s="26"/>
      <c r="G302" s="26"/>
      <c r="H302" s="26"/>
      <c r="I302" s="121"/>
      <c r="J302" s="121"/>
      <c r="K302" s="121"/>
      <c r="L302" s="139"/>
      <c r="M302" s="139"/>
      <c r="N302" s="139"/>
      <c r="O302" s="121"/>
      <c r="T302" s="29"/>
      <c r="U302" s="29"/>
      <c r="V302" s="29"/>
      <c r="W302" s="29"/>
      <c r="X302" s="29"/>
      <c r="Y302" s="29"/>
      <c r="Z302" s="29"/>
      <c r="AA302" s="29"/>
    </row>
    <row r="303" spans="6:27" s="30" customFormat="1" x14ac:dyDescent="0.45">
      <c r="F303" s="26"/>
      <c r="G303" s="26"/>
      <c r="H303" s="26"/>
      <c r="I303" s="121"/>
      <c r="J303" s="121"/>
      <c r="K303" s="121"/>
      <c r="L303" s="139"/>
      <c r="M303" s="139"/>
      <c r="N303" s="139"/>
      <c r="O303" s="121"/>
      <c r="T303" s="29"/>
      <c r="U303" s="29"/>
      <c r="V303" s="29"/>
      <c r="W303" s="29"/>
      <c r="X303" s="29"/>
      <c r="Y303" s="29"/>
      <c r="Z303" s="29"/>
      <c r="AA303" s="29"/>
    </row>
    <row r="304" spans="6:27" s="30" customFormat="1" x14ac:dyDescent="0.45">
      <c r="F304" s="26"/>
      <c r="G304" s="26"/>
      <c r="H304" s="26"/>
      <c r="I304" s="121"/>
      <c r="J304" s="121"/>
      <c r="K304" s="121"/>
      <c r="L304" s="139"/>
      <c r="M304" s="139"/>
      <c r="N304" s="139"/>
      <c r="O304" s="121"/>
      <c r="T304" s="29"/>
      <c r="U304" s="29"/>
      <c r="V304" s="29"/>
      <c r="W304" s="29"/>
      <c r="X304" s="29"/>
      <c r="Y304" s="29"/>
      <c r="Z304" s="29"/>
      <c r="AA304" s="29"/>
    </row>
    <row r="305" spans="6:27" s="30" customFormat="1" x14ac:dyDescent="0.45">
      <c r="F305" s="26"/>
      <c r="G305" s="26"/>
      <c r="H305" s="26"/>
      <c r="I305" s="121"/>
      <c r="J305" s="121"/>
      <c r="K305" s="121"/>
      <c r="L305" s="139"/>
      <c r="M305" s="139"/>
      <c r="N305" s="139"/>
      <c r="O305" s="121"/>
      <c r="T305" s="29"/>
      <c r="U305" s="29"/>
      <c r="V305" s="29"/>
      <c r="W305" s="29"/>
      <c r="X305" s="29"/>
      <c r="Y305" s="29"/>
      <c r="Z305" s="29"/>
      <c r="AA305" s="29"/>
    </row>
    <row r="306" spans="6:27" s="30" customFormat="1" x14ac:dyDescent="0.45">
      <c r="F306" s="26"/>
      <c r="G306" s="26"/>
      <c r="H306" s="26"/>
      <c r="I306" s="121"/>
      <c r="J306" s="121"/>
      <c r="K306" s="121"/>
      <c r="L306" s="139"/>
      <c r="M306" s="139"/>
      <c r="N306" s="139"/>
      <c r="O306" s="121"/>
      <c r="T306" s="29"/>
      <c r="U306" s="29"/>
      <c r="V306" s="29"/>
      <c r="W306" s="29"/>
      <c r="X306" s="29"/>
      <c r="Y306" s="29"/>
      <c r="Z306" s="29"/>
      <c r="AA306" s="29"/>
    </row>
    <row r="307" spans="6:27" s="30" customFormat="1" x14ac:dyDescent="0.45">
      <c r="F307" s="26"/>
      <c r="G307" s="26"/>
      <c r="H307" s="26"/>
      <c r="I307" s="121"/>
      <c r="J307" s="121"/>
      <c r="K307" s="121"/>
      <c r="L307" s="139"/>
      <c r="M307" s="139"/>
      <c r="N307" s="139"/>
      <c r="O307" s="121"/>
      <c r="T307" s="29"/>
      <c r="U307" s="29"/>
      <c r="V307" s="29"/>
      <c r="W307" s="29"/>
      <c r="X307" s="29"/>
      <c r="Y307" s="29"/>
      <c r="Z307" s="29"/>
      <c r="AA307" s="29"/>
    </row>
    <row r="308" spans="6:27" s="30" customFormat="1" x14ac:dyDescent="0.45">
      <c r="F308" s="26"/>
      <c r="G308" s="26"/>
      <c r="H308" s="26"/>
      <c r="I308" s="121"/>
      <c r="J308" s="121"/>
      <c r="K308" s="121"/>
      <c r="L308" s="139"/>
      <c r="M308" s="139"/>
      <c r="N308" s="139"/>
      <c r="O308" s="121"/>
      <c r="T308" s="29"/>
      <c r="U308" s="29"/>
      <c r="V308" s="29"/>
      <c r="W308" s="29"/>
      <c r="X308" s="29"/>
      <c r="Y308" s="29"/>
      <c r="Z308" s="29"/>
      <c r="AA308" s="29"/>
    </row>
    <row r="309" spans="6:27" s="30" customFormat="1" x14ac:dyDescent="0.45">
      <c r="F309" s="26"/>
      <c r="G309" s="26"/>
      <c r="H309" s="26"/>
      <c r="I309" s="121"/>
      <c r="J309" s="121"/>
      <c r="K309" s="121"/>
      <c r="L309" s="139"/>
      <c r="M309" s="139"/>
      <c r="N309" s="139"/>
      <c r="O309" s="121"/>
      <c r="T309" s="29"/>
      <c r="U309" s="29"/>
      <c r="V309" s="29"/>
      <c r="W309" s="29"/>
      <c r="X309" s="29"/>
      <c r="Y309" s="29"/>
      <c r="Z309" s="29"/>
      <c r="AA309" s="29"/>
    </row>
    <row r="310" spans="6:27" s="30" customFormat="1" x14ac:dyDescent="0.45">
      <c r="F310" s="26"/>
      <c r="G310" s="26"/>
      <c r="H310" s="26"/>
      <c r="I310" s="121"/>
      <c r="J310" s="121"/>
      <c r="K310" s="121"/>
      <c r="L310" s="139"/>
      <c r="M310" s="139"/>
      <c r="N310" s="139"/>
      <c r="O310" s="121"/>
      <c r="T310" s="29"/>
      <c r="U310" s="29"/>
      <c r="V310" s="29"/>
      <c r="W310" s="29"/>
      <c r="X310" s="29"/>
      <c r="Y310" s="29"/>
      <c r="Z310" s="29"/>
      <c r="AA310" s="29"/>
    </row>
    <row r="311" spans="6:27" s="30" customFormat="1" x14ac:dyDescent="0.45">
      <c r="F311" s="26"/>
      <c r="G311" s="26"/>
      <c r="H311" s="26"/>
      <c r="I311" s="121"/>
      <c r="J311" s="121"/>
      <c r="K311" s="121"/>
      <c r="L311" s="139"/>
      <c r="M311" s="139"/>
      <c r="N311" s="139"/>
      <c r="O311" s="121"/>
      <c r="T311" s="29"/>
      <c r="U311" s="29"/>
      <c r="V311" s="29"/>
      <c r="W311" s="29"/>
      <c r="X311" s="29"/>
      <c r="Y311" s="29"/>
      <c r="Z311" s="29"/>
      <c r="AA311" s="29"/>
    </row>
    <row r="312" spans="6:27" s="30" customFormat="1" x14ac:dyDescent="0.45">
      <c r="F312" s="26"/>
      <c r="G312" s="26"/>
      <c r="H312" s="26"/>
      <c r="I312" s="121"/>
      <c r="J312" s="121"/>
      <c r="K312" s="121"/>
      <c r="L312" s="139"/>
      <c r="M312" s="139"/>
      <c r="N312" s="139"/>
      <c r="O312" s="121"/>
      <c r="T312" s="29"/>
      <c r="U312" s="29"/>
      <c r="V312" s="29"/>
      <c r="W312" s="29"/>
      <c r="X312" s="29"/>
      <c r="Y312" s="29"/>
      <c r="Z312" s="29"/>
      <c r="AA312" s="29"/>
    </row>
    <row r="313" spans="6:27" s="30" customFormat="1" x14ac:dyDescent="0.45">
      <c r="F313" s="26"/>
      <c r="G313" s="26"/>
      <c r="H313" s="26"/>
      <c r="I313" s="121"/>
      <c r="J313" s="121"/>
      <c r="K313" s="121"/>
      <c r="L313" s="139"/>
      <c r="M313" s="139"/>
      <c r="N313" s="139"/>
      <c r="O313" s="121"/>
      <c r="T313" s="29"/>
      <c r="U313" s="29"/>
      <c r="V313" s="29"/>
      <c r="W313" s="29"/>
      <c r="X313" s="29"/>
      <c r="Y313" s="29"/>
      <c r="Z313" s="29"/>
      <c r="AA313" s="29"/>
    </row>
    <row r="314" spans="6:27" s="30" customFormat="1" x14ac:dyDescent="0.45">
      <c r="F314" s="26"/>
      <c r="G314" s="26"/>
      <c r="H314" s="26"/>
      <c r="I314" s="121"/>
      <c r="J314" s="121"/>
      <c r="K314" s="121"/>
      <c r="L314" s="139"/>
      <c r="M314" s="139"/>
      <c r="N314" s="139"/>
      <c r="O314" s="121"/>
      <c r="T314" s="29"/>
      <c r="U314" s="29"/>
      <c r="V314" s="29"/>
      <c r="W314" s="29"/>
      <c r="X314" s="29"/>
      <c r="Y314" s="29"/>
      <c r="Z314" s="29"/>
      <c r="AA314" s="29"/>
    </row>
    <row r="315" spans="6:27" s="30" customFormat="1" x14ac:dyDescent="0.45">
      <c r="F315" s="26"/>
      <c r="G315" s="26"/>
      <c r="H315" s="26"/>
      <c r="I315" s="121"/>
      <c r="J315" s="121"/>
      <c r="K315" s="121"/>
      <c r="L315" s="139"/>
      <c r="M315" s="139"/>
      <c r="N315" s="139"/>
      <c r="O315" s="121"/>
      <c r="T315" s="29"/>
      <c r="U315" s="29"/>
      <c r="V315" s="29"/>
      <c r="W315" s="29"/>
      <c r="X315" s="29"/>
      <c r="Y315" s="29"/>
      <c r="Z315" s="29"/>
      <c r="AA315" s="29"/>
    </row>
    <row r="316" spans="6:27" s="30" customFormat="1" x14ac:dyDescent="0.45">
      <c r="F316" s="26"/>
      <c r="G316" s="26"/>
      <c r="H316" s="26"/>
      <c r="I316" s="121"/>
      <c r="J316" s="121"/>
      <c r="K316" s="121"/>
      <c r="L316" s="139"/>
      <c r="M316" s="139"/>
      <c r="N316" s="139"/>
      <c r="O316" s="121"/>
      <c r="T316" s="29"/>
      <c r="U316" s="29"/>
      <c r="V316" s="29"/>
      <c r="W316" s="29"/>
      <c r="X316" s="29"/>
      <c r="Y316" s="29"/>
      <c r="Z316" s="29"/>
      <c r="AA316" s="29"/>
    </row>
    <row r="317" spans="6:27" s="30" customFormat="1" x14ac:dyDescent="0.45">
      <c r="F317" s="26"/>
      <c r="G317" s="26"/>
      <c r="H317" s="26"/>
      <c r="I317" s="121"/>
      <c r="J317" s="121"/>
      <c r="K317" s="121"/>
      <c r="L317" s="139"/>
      <c r="M317" s="139"/>
      <c r="N317" s="139"/>
      <c r="O317" s="121"/>
      <c r="T317" s="29"/>
      <c r="U317" s="29"/>
      <c r="V317" s="29"/>
      <c r="W317" s="29"/>
      <c r="X317" s="29"/>
      <c r="Y317" s="29"/>
      <c r="Z317" s="29"/>
      <c r="AA317" s="29"/>
    </row>
    <row r="318" spans="6:27" s="30" customFormat="1" x14ac:dyDescent="0.45">
      <c r="F318" s="26"/>
      <c r="G318" s="26"/>
      <c r="H318" s="26"/>
      <c r="I318" s="121"/>
      <c r="J318" s="121"/>
      <c r="K318" s="121"/>
      <c r="L318" s="139"/>
      <c r="M318" s="139"/>
      <c r="N318" s="139"/>
      <c r="O318" s="121"/>
      <c r="T318" s="29"/>
      <c r="U318" s="29"/>
      <c r="V318" s="29"/>
      <c r="W318" s="29"/>
      <c r="X318" s="29"/>
      <c r="Y318" s="29"/>
      <c r="Z318" s="29"/>
      <c r="AA318" s="29"/>
    </row>
    <row r="319" spans="6:27" s="30" customFormat="1" x14ac:dyDescent="0.45">
      <c r="F319" s="26"/>
      <c r="G319" s="26"/>
      <c r="H319" s="26"/>
      <c r="I319" s="121"/>
      <c r="J319" s="121"/>
      <c r="K319" s="121"/>
      <c r="L319" s="139"/>
      <c r="M319" s="139"/>
      <c r="N319" s="139"/>
      <c r="O319" s="121"/>
      <c r="T319" s="29"/>
      <c r="U319" s="29"/>
      <c r="V319" s="29"/>
      <c r="W319" s="29"/>
      <c r="X319" s="29"/>
      <c r="Y319" s="29"/>
      <c r="Z319" s="29"/>
      <c r="AA319" s="29"/>
    </row>
    <row r="320" spans="6:27" s="30" customFormat="1" x14ac:dyDescent="0.45">
      <c r="F320" s="26"/>
      <c r="G320" s="26"/>
      <c r="H320" s="26"/>
      <c r="I320" s="121"/>
      <c r="J320" s="121"/>
      <c r="K320" s="121"/>
      <c r="L320" s="139"/>
      <c r="M320" s="139"/>
      <c r="N320" s="139"/>
      <c r="O320" s="121"/>
      <c r="T320" s="29"/>
      <c r="U320" s="29"/>
      <c r="V320" s="29"/>
      <c r="W320" s="29"/>
      <c r="X320" s="29"/>
      <c r="Y320" s="29"/>
      <c r="Z320" s="29"/>
      <c r="AA320" s="29"/>
    </row>
    <row r="321" spans="6:27" s="30" customFormat="1" x14ac:dyDescent="0.45">
      <c r="F321" s="26"/>
      <c r="G321" s="26"/>
      <c r="H321" s="26"/>
      <c r="I321" s="121"/>
      <c r="J321" s="121"/>
      <c r="K321" s="121"/>
      <c r="L321" s="139"/>
      <c r="M321" s="139"/>
      <c r="N321" s="139"/>
      <c r="O321" s="121"/>
      <c r="T321" s="29"/>
      <c r="U321" s="29"/>
      <c r="V321" s="29"/>
      <c r="W321" s="29"/>
      <c r="X321" s="29"/>
      <c r="Y321" s="29"/>
      <c r="Z321" s="29"/>
      <c r="AA321" s="29"/>
    </row>
    <row r="322" spans="6:27" s="30" customFormat="1" x14ac:dyDescent="0.45">
      <c r="F322" s="26"/>
      <c r="G322" s="26"/>
      <c r="H322" s="26"/>
      <c r="I322" s="121"/>
      <c r="J322" s="121"/>
      <c r="K322" s="121"/>
      <c r="L322" s="139"/>
      <c r="M322" s="139"/>
      <c r="N322" s="139"/>
      <c r="O322" s="121"/>
      <c r="T322" s="29"/>
      <c r="U322" s="29"/>
      <c r="V322" s="29"/>
      <c r="W322" s="29"/>
      <c r="X322" s="29"/>
      <c r="Y322" s="29"/>
      <c r="Z322" s="29"/>
      <c r="AA322" s="29"/>
    </row>
    <row r="323" spans="6:27" s="30" customFormat="1" x14ac:dyDescent="0.45">
      <c r="F323" s="26"/>
      <c r="G323" s="26"/>
      <c r="H323" s="26"/>
      <c r="I323" s="121"/>
      <c r="J323" s="121"/>
      <c r="K323" s="121"/>
      <c r="L323" s="139"/>
      <c r="M323" s="139"/>
      <c r="N323" s="139"/>
      <c r="O323" s="121"/>
      <c r="T323" s="29"/>
      <c r="U323" s="29"/>
      <c r="V323" s="29"/>
      <c r="W323" s="29"/>
      <c r="X323" s="29"/>
      <c r="Y323" s="29"/>
      <c r="Z323" s="29"/>
      <c r="AA323" s="29"/>
    </row>
    <row r="324" spans="6:27" s="30" customFormat="1" x14ac:dyDescent="0.45">
      <c r="F324" s="26"/>
      <c r="G324" s="26"/>
      <c r="H324" s="26"/>
      <c r="I324" s="121"/>
      <c r="J324" s="121"/>
      <c r="K324" s="121"/>
      <c r="L324" s="139"/>
      <c r="M324" s="139"/>
      <c r="N324" s="139"/>
      <c r="O324" s="121"/>
      <c r="T324" s="29"/>
      <c r="U324" s="29"/>
      <c r="V324" s="29"/>
      <c r="W324" s="29"/>
      <c r="X324" s="29"/>
      <c r="Y324" s="29"/>
      <c r="Z324" s="29"/>
      <c r="AA324" s="29"/>
    </row>
    <row r="325" spans="6:27" s="30" customFormat="1" x14ac:dyDescent="0.45">
      <c r="F325" s="26"/>
      <c r="G325" s="26"/>
      <c r="H325" s="26"/>
      <c r="I325" s="121"/>
      <c r="J325" s="121"/>
      <c r="K325" s="121"/>
      <c r="L325" s="139"/>
      <c r="M325" s="139"/>
      <c r="N325" s="139"/>
      <c r="O325" s="121"/>
      <c r="T325" s="29"/>
      <c r="U325" s="29"/>
      <c r="V325" s="29"/>
      <c r="W325" s="29"/>
      <c r="X325" s="29"/>
      <c r="Y325" s="29"/>
      <c r="Z325" s="29"/>
      <c r="AA325" s="29"/>
    </row>
    <row r="326" spans="6:27" s="30" customFormat="1" x14ac:dyDescent="0.45">
      <c r="F326" s="26"/>
      <c r="G326" s="26"/>
      <c r="H326" s="26"/>
      <c r="I326" s="121"/>
      <c r="J326" s="121"/>
      <c r="K326" s="121"/>
      <c r="L326" s="139"/>
      <c r="M326" s="139"/>
      <c r="N326" s="139"/>
      <c r="O326" s="121"/>
      <c r="T326" s="29"/>
      <c r="U326" s="29"/>
      <c r="V326" s="29"/>
      <c r="W326" s="29"/>
      <c r="X326" s="29"/>
      <c r="Y326" s="29"/>
      <c r="Z326" s="29"/>
      <c r="AA326" s="29"/>
    </row>
    <row r="327" spans="6:27" s="30" customFormat="1" x14ac:dyDescent="0.45">
      <c r="F327" s="26"/>
      <c r="G327" s="26"/>
      <c r="H327" s="26"/>
      <c r="I327" s="121"/>
      <c r="J327" s="121"/>
      <c r="K327" s="121"/>
      <c r="L327" s="139"/>
      <c r="M327" s="139"/>
      <c r="N327" s="139"/>
      <c r="O327" s="121"/>
      <c r="T327" s="29"/>
      <c r="U327" s="29"/>
      <c r="V327" s="29"/>
      <c r="W327" s="29"/>
      <c r="X327" s="29"/>
      <c r="Y327" s="29"/>
      <c r="Z327" s="29"/>
      <c r="AA327" s="29"/>
    </row>
    <row r="328" spans="6:27" s="30" customFormat="1" x14ac:dyDescent="0.45">
      <c r="F328" s="26"/>
      <c r="G328" s="26"/>
      <c r="H328" s="26"/>
      <c r="I328" s="121"/>
      <c r="J328" s="121"/>
      <c r="K328" s="121"/>
      <c r="L328" s="139"/>
      <c r="M328" s="139"/>
      <c r="N328" s="139"/>
      <c r="O328" s="121"/>
      <c r="T328" s="29"/>
      <c r="U328" s="29"/>
      <c r="V328" s="29"/>
      <c r="W328" s="29"/>
      <c r="X328" s="29"/>
      <c r="Y328" s="29"/>
      <c r="Z328" s="29"/>
      <c r="AA328" s="29"/>
    </row>
    <row r="329" spans="6:27" s="30" customFormat="1" x14ac:dyDescent="0.45">
      <c r="F329" s="26"/>
      <c r="G329" s="26"/>
      <c r="H329" s="26"/>
      <c r="I329" s="121"/>
      <c r="J329" s="121"/>
      <c r="K329" s="121"/>
      <c r="L329" s="139"/>
      <c r="M329" s="139"/>
      <c r="N329" s="139"/>
      <c r="O329" s="121"/>
      <c r="T329" s="29"/>
      <c r="U329" s="29"/>
      <c r="V329" s="29"/>
      <c r="W329" s="29"/>
      <c r="X329" s="29"/>
      <c r="Y329" s="29"/>
      <c r="Z329" s="29"/>
      <c r="AA329" s="29"/>
    </row>
    <row r="330" spans="6:27" s="30" customFormat="1" x14ac:dyDescent="0.45">
      <c r="F330" s="26"/>
      <c r="G330" s="26"/>
      <c r="H330" s="26"/>
      <c r="I330" s="121"/>
      <c r="J330" s="121"/>
      <c r="K330" s="121"/>
      <c r="L330" s="139"/>
      <c r="M330" s="139"/>
      <c r="N330" s="139"/>
      <c r="O330" s="121"/>
      <c r="T330" s="29"/>
      <c r="U330" s="29"/>
      <c r="V330" s="29"/>
      <c r="W330" s="29"/>
      <c r="X330" s="29"/>
      <c r="Y330" s="29"/>
      <c r="Z330" s="29"/>
      <c r="AA330" s="29"/>
    </row>
    <row r="331" spans="6:27" s="30" customFormat="1" x14ac:dyDescent="0.45">
      <c r="F331" s="26"/>
      <c r="G331" s="26"/>
      <c r="H331" s="26"/>
      <c r="I331" s="121"/>
      <c r="J331" s="121"/>
      <c r="K331" s="121"/>
      <c r="L331" s="139"/>
      <c r="M331" s="139"/>
      <c r="N331" s="139"/>
      <c r="O331" s="121"/>
      <c r="T331" s="29"/>
      <c r="U331" s="29"/>
      <c r="V331" s="29"/>
      <c r="W331" s="29"/>
      <c r="X331" s="29"/>
      <c r="Y331" s="29"/>
      <c r="Z331" s="29"/>
      <c r="AA331" s="29"/>
    </row>
    <row r="332" spans="6:27" s="30" customFormat="1" x14ac:dyDescent="0.45">
      <c r="F332" s="26"/>
      <c r="G332" s="26"/>
      <c r="H332" s="26"/>
      <c r="I332" s="121"/>
      <c r="J332" s="121"/>
      <c r="K332" s="121"/>
      <c r="L332" s="139"/>
      <c r="M332" s="139"/>
      <c r="N332" s="139"/>
      <c r="O332" s="121"/>
      <c r="T332" s="29"/>
      <c r="U332" s="29"/>
      <c r="V332" s="29"/>
      <c r="W332" s="29"/>
      <c r="X332" s="29"/>
      <c r="Y332" s="29"/>
      <c r="Z332" s="29"/>
      <c r="AA332" s="29"/>
    </row>
    <row r="333" spans="6:27" s="30" customFormat="1" x14ac:dyDescent="0.45">
      <c r="F333" s="26"/>
      <c r="G333" s="26"/>
      <c r="H333" s="26"/>
      <c r="I333" s="121"/>
      <c r="J333" s="121"/>
      <c r="K333" s="121"/>
      <c r="L333" s="139"/>
      <c r="M333" s="139"/>
      <c r="N333" s="139"/>
      <c r="O333" s="121"/>
      <c r="T333" s="29"/>
      <c r="U333" s="29"/>
      <c r="V333" s="29"/>
      <c r="W333" s="29"/>
      <c r="X333" s="29"/>
      <c r="Y333" s="29"/>
      <c r="Z333" s="29"/>
      <c r="AA333" s="29"/>
    </row>
    <row r="334" spans="6:27" s="30" customFormat="1" x14ac:dyDescent="0.45">
      <c r="F334" s="26"/>
      <c r="G334" s="26"/>
      <c r="H334" s="26"/>
      <c r="I334" s="121"/>
      <c r="J334" s="121"/>
      <c r="K334" s="121"/>
      <c r="L334" s="139"/>
      <c r="M334" s="139"/>
      <c r="N334" s="139"/>
      <c r="O334" s="121"/>
      <c r="T334" s="29"/>
      <c r="U334" s="29"/>
      <c r="V334" s="29"/>
      <c r="W334" s="29"/>
      <c r="X334" s="29"/>
      <c r="Y334" s="29"/>
      <c r="Z334" s="29"/>
      <c r="AA334" s="29"/>
    </row>
    <row r="335" spans="6:27" s="30" customFormat="1" x14ac:dyDescent="0.45">
      <c r="F335" s="26"/>
      <c r="G335" s="26"/>
      <c r="H335" s="26"/>
      <c r="I335" s="121"/>
      <c r="J335" s="121"/>
      <c r="K335" s="121"/>
      <c r="L335" s="139"/>
      <c r="M335" s="139"/>
      <c r="N335" s="139"/>
      <c r="O335" s="121"/>
      <c r="T335" s="29"/>
      <c r="U335" s="29"/>
      <c r="V335" s="29"/>
      <c r="W335" s="29"/>
      <c r="X335" s="29"/>
      <c r="Y335" s="29"/>
      <c r="Z335" s="29"/>
      <c r="AA335" s="29"/>
    </row>
    <row r="336" spans="6:27" s="30" customFormat="1" x14ac:dyDescent="0.45">
      <c r="F336" s="26"/>
      <c r="G336" s="26"/>
      <c r="H336" s="26"/>
      <c r="I336" s="121"/>
      <c r="J336" s="121"/>
      <c r="K336" s="121"/>
      <c r="L336" s="139"/>
      <c r="M336" s="139"/>
      <c r="N336" s="139"/>
      <c r="O336" s="121"/>
      <c r="T336" s="29"/>
      <c r="U336" s="29"/>
      <c r="V336" s="29"/>
      <c r="W336" s="29"/>
      <c r="X336" s="29"/>
      <c r="Y336" s="29"/>
      <c r="Z336" s="29"/>
      <c r="AA336" s="29"/>
    </row>
    <row r="337" spans="6:27" s="30" customFormat="1" x14ac:dyDescent="0.45">
      <c r="F337" s="26"/>
      <c r="G337" s="26"/>
      <c r="H337" s="26"/>
      <c r="I337" s="121"/>
      <c r="J337" s="121"/>
      <c r="K337" s="121"/>
      <c r="L337" s="139"/>
      <c r="M337" s="139"/>
      <c r="N337" s="139"/>
      <c r="O337" s="121"/>
      <c r="T337" s="29"/>
      <c r="U337" s="29"/>
      <c r="V337" s="29"/>
      <c r="W337" s="29"/>
      <c r="X337" s="29"/>
      <c r="Y337" s="29"/>
      <c r="Z337" s="29"/>
      <c r="AA337" s="29"/>
    </row>
    <row r="338" spans="6:27" s="30" customFormat="1" x14ac:dyDescent="0.45">
      <c r="F338" s="26"/>
      <c r="G338" s="26"/>
      <c r="H338" s="26"/>
      <c r="I338" s="121"/>
      <c r="J338" s="121"/>
      <c r="K338" s="121"/>
      <c r="L338" s="139"/>
      <c r="M338" s="139"/>
      <c r="N338" s="139"/>
      <c r="O338" s="121"/>
      <c r="T338" s="29"/>
      <c r="U338" s="29"/>
      <c r="V338" s="29"/>
      <c r="W338" s="29"/>
      <c r="X338" s="29"/>
      <c r="Y338" s="29"/>
      <c r="Z338" s="29"/>
      <c r="AA338" s="29"/>
    </row>
    <row r="339" spans="6:27" s="30" customFormat="1" x14ac:dyDescent="0.45">
      <c r="F339" s="26"/>
      <c r="G339" s="26"/>
      <c r="H339" s="26"/>
      <c r="I339" s="121"/>
      <c r="J339" s="121"/>
      <c r="K339" s="121"/>
      <c r="L339" s="139"/>
      <c r="M339" s="139"/>
      <c r="N339" s="139"/>
      <c r="O339" s="121"/>
      <c r="T339" s="29"/>
      <c r="U339" s="29"/>
      <c r="V339" s="29"/>
      <c r="W339" s="29"/>
      <c r="X339" s="29"/>
      <c r="Y339" s="29"/>
      <c r="Z339" s="29"/>
      <c r="AA339" s="29"/>
    </row>
    <row r="340" spans="6:27" s="30" customFormat="1" x14ac:dyDescent="0.45">
      <c r="F340" s="26"/>
      <c r="G340" s="26"/>
      <c r="H340" s="26"/>
      <c r="I340" s="121"/>
      <c r="J340" s="121"/>
      <c r="K340" s="121"/>
      <c r="L340" s="139"/>
      <c r="M340" s="139"/>
      <c r="N340" s="139"/>
      <c r="O340" s="121"/>
      <c r="T340" s="29"/>
      <c r="U340" s="29"/>
      <c r="V340" s="29"/>
      <c r="W340" s="29"/>
      <c r="X340" s="29"/>
      <c r="Y340" s="29"/>
      <c r="Z340" s="29"/>
      <c r="AA340" s="29"/>
    </row>
    <row r="341" spans="6:27" s="30" customFormat="1" x14ac:dyDescent="0.45">
      <c r="F341" s="26"/>
      <c r="G341" s="26"/>
      <c r="H341" s="26"/>
      <c r="I341" s="121"/>
      <c r="J341" s="121"/>
      <c r="K341" s="121"/>
      <c r="L341" s="139"/>
      <c r="M341" s="139"/>
      <c r="N341" s="139"/>
      <c r="O341" s="121"/>
      <c r="T341" s="29"/>
      <c r="U341" s="29"/>
      <c r="V341" s="29"/>
      <c r="W341" s="29"/>
      <c r="X341" s="29"/>
      <c r="Y341" s="29"/>
      <c r="Z341" s="29"/>
      <c r="AA341" s="29"/>
    </row>
    <row r="342" spans="6:27" s="30" customFormat="1" x14ac:dyDescent="0.45">
      <c r="F342" s="26"/>
      <c r="G342" s="26"/>
      <c r="H342" s="26"/>
      <c r="I342" s="121"/>
      <c r="J342" s="121"/>
      <c r="K342" s="121"/>
      <c r="L342" s="139"/>
      <c r="M342" s="139"/>
      <c r="N342" s="139"/>
      <c r="O342" s="121"/>
      <c r="T342" s="29"/>
      <c r="U342" s="29"/>
      <c r="V342" s="29"/>
      <c r="W342" s="29"/>
      <c r="X342" s="29"/>
      <c r="Y342" s="29"/>
      <c r="Z342" s="29"/>
      <c r="AA342" s="29"/>
    </row>
    <row r="343" spans="6:27" s="30" customFormat="1" x14ac:dyDescent="0.45">
      <c r="F343" s="26"/>
      <c r="G343" s="26"/>
      <c r="H343" s="26"/>
      <c r="I343" s="121"/>
      <c r="J343" s="121"/>
      <c r="K343" s="121"/>
      <c r="L343" s="139"/>
      <c r="M343" s="139"/>
      <c r="N343" s="139"/>
      <c r="O343" s="121"/>
      <c r="T343" s="29"/>
      <c r="U343" s="29"/>
      <c r="V343" s="29"/>
      <c r="W343" s="29"/>
      <c r="X343" s="29"/>
      <c r="Y343" s="29"/>
      <c r="Z343" s="29"/>
      <c r="AA343" s="29"/>
    </row>
    <row r="344" spans="6:27" s="30" customFormat="1" x14ac:dyDescent="0.45">
      <c r="F344" s="26"/>
      <c r="G344" s="26"/>
      <c r="H344" s="26"/>
      <c r="I344" s="121"/>
      <c r="J344" s="121"/>
      <c r="K344" s="121"/>
      <c r="L344" s="139"/>
      <c r="M344" s="139"/>
      <c r="N344" s="139"/>
      <c r="O344" s="121"/>
      <c r="T344" s="29"/>
      <c r="U344" s="29"/>
      <c r="V344" s="29"/>
      <c r="W344" s="29"/>
      <c r="X344" s="29"/>
      <c r="Y344" s="29"/>
      <c r="Z344" s="29"/>
      <c r="AA344" s="29"/>
    </row>
    <row r="345" spans="6:27" s="30" customFormat="1" x14ac:dyDescent="0.45">
      <c r="F345" s="26"/>
      <c r="G345" s="26"/>
      <c r="H345" s="26"/>
      <c r="I345" s="121"/>
      <c r="J345" s="121"/>
      <c r="K345" s="121"/>
      <c r="L345" s="139"/>
      <c r="M345" s="139"/>
      <c r="N345" s="139"/>
      <c r="O345" s="121"/>
      <c r="T345" s="29"/>
      <c r="U345" s="29"/>
      <c r="V345" s="29"/>
      <c r="W345" s="29"/>
      <c r="X345" s="29"/>
      <c r="Y345" s="29"/>
      <c r="Z345" s="29"/>
      <c r="AA345" s="29"/>
    </row>
    <row r="346" spans="6:27" s="30" customFormat="1" x14ac:dyDescent="0.45">
      <c r="F346" s="26"/>
      <c r="G346" s="26"/>
      <c r="H346" s="26"/>
      <c r="I346" s="121"/>
      <c r="J346" s="121"/>
      <c r="K346" s="121"/>
      <c r="L346" s="139"/>
      <c r="M346" s="139"/>
      <c r="N346" s="139"/>
      <c r="O346" s="121"/>
      <c r="T346" s="29"/>
      <c r="U346" s="29"/>
      <c r="V346" s="29"/>
      <c r="W346" s="29"/>
      <c r="X346" s="29"/>
      <c r="Y346" s="29"/>
      <c r="Z346" s="29"/>
      <c r="AA346" s="29"/>
    </row>
    <row r="347" spans="6:27" s="30" customFormat="1" x14ac:dyDescent="0.45">
      <c r="F347" s="26"/>
      <c r="G347" s="26"/>
      <c r="H347" s="26"/>
      <c r="I347" s="121"/>
      <c r="J347" s="121"/>
      <c r="K347" s="121"/>
      <c r="L347" s="139"/>
      <c r="M347" s="139"/>
      <c r="N347" s="139"/>
      <c r="O347" s="121"/>
      <c r="T347" s="29"/>
      <c r="U347" s="29"/>
      <c r="V347" s="29"/>
      <c r="W347" s="29"/>
      <c r="X347" s="29"/>
      <c r="Y347" s="29"/>
      <c r="Z347" s="29"/>
      <c r="AA347" s="29"/>
    </row>
    <row r="348" spans="6:27" s="30" customFormat="1" x14ac:dyDescent="0.45">
      <c r="F348" s="26"/>
      <c r="G348" s="26"/>
      <c r="H348" s="26"/>
      <c r="I348" s="121"/>
      <c r="J348" s="121"/>
      <c r="K348" s="121"/>
      <c r="L348" s="139"/>
      <c r="M348" s="139"/>
      <c r="N348" s="139"/>
      <c r="O348" s="121"/>
      <c r="T348" s="29"/>
      <c r="U348" s="29"/>
      <c r="V348" s="29"/>
      <c r="W348" s="29"/>
      <c r="X348" s="29"/>
      <c r="Y348" s="29"/>
      <c r="Z348" s="29"/>
      <c r="AA348" s="29"/>
    </row>
    <row r="349" spans="6:27" s="30" customFormat="1" x14ac:dyDescent="0.45">
      <c r="F349" s="26"/>
      <c r="G349" s="26"/>
      <c r="H349" s="26"/>
      <c r="I349" s="121"/>
      <c r="J349" s="121"/>
      <c r="K349" s="121"/>
      <c r="L349" s="139"/>
      <c r="M349" s="139"/>
      <c r="N349" s="139"/>
      <c r="O349" s="121"/>
      <c r="T349" s="29"/>
      <c r="U349" s="29"/>
      <c r="V349" s="29"/>
      <c r="W349" s="29"/>
      <c r="X349" s="29"/>
      <c r="Y349" s="29"/>
      <c r="Z349" s="29"/>
      <c r="AA349" s="29"/>
    </row>
    <row r="350" spans="6:27" s="30" customFormat="1" x14ac:dyDescent="0.45">
      <c r="F350" s="26"/>
      <c r="G350" s="26"/>
      <c r="H350" s="26"/>
      <c r="I350" s="121"/>
      <c r="J350" s="121"/>
      <c r="K350" s="121"/>
      <c r="L350" s="139"/>
      <c r="M350" s="139"/>
      <c r="N350" s="139"/>
      <c r="O350" s="121"/>
      <c r="T350" s="29"/>
      <c r="U350" s="29"/>
      <c r="V350" s="29"/>
      <c r="W350" s="29"/>
      <c r="X350" s="29"/>
      <c r="Y350" s="29"/>
      <c r="Z350" s="29"/>
      <c r="AA350" s="29"/>
    </row>
    <row r="351" spans="6:27" s="30" customFormat="1" x14ac:dyDescent="0.45">
      <c r="F351" s="26"/>
      <c r="G351" s="26"/>
      <c r="H351" s="26"/>
      <c r="I351" s="121"/>
      <c r="J351" s="121"/>
      <c r="K351" s="121"/>
      <c r="L351" s="139"/>
      <c r="M351" s="139"/>
      <c r="N351" s="139"/>
      <c r="O351" s="121"/>
      <c r="T351" s="29"/>
      <c r="U351" s="29"/>
      <c r="V351" s="29"/>
      <c r="W351" s="29"/>
      <c r="X351" s="29"/>
      <c r="Y351" s="29"/>
      <c r="Z351" s="29"/>
      <c r="AA351" s="29"/>
    </row>
    <row r="352" spans="6:27" s="30" customFormat="1" x14ac:dyDescent="0.45">
      <c r="F352" s="26"/>
      <c r="G352" s="26"/>
      <c r="H352" s="26"/>
      <c r="I352" s="121"/>
      <c r="J352" s="121"/>
      <c r="K352" s="121"/>
      <c r="L352" s="139"/>
      <c r="M352" s="139"/>
      <c r="N352" s="139"/>
      <c r="O352" s="121"/>
      <c r="T352" s="29"/>
      <c r="U352" s="29"/>
      <c r="V352" s="29"/>
      <c r="W352" s="29"/>
      <c r="X352" s="29"/>
      <c r="Y352" s="29"/>
      <c r="Z352" s="29"/>
      <c r="AA352" s="29"/>
    </row>
    <row r="353" spans="6:27" s="30" customFormat="1" x14ac:dyDescent="0.45">
      <c r="F353" s="26"/>
      <c r="G353" s="26"/>
      <c r="H353" s="26"/>
      <c r="I353" s="121"/>
      <c r="J353" s="121"/>
      <c r="K353" s="121"/>
      <c r="L353" s="139"/>
      <c r="M353" s="139"/>
      <c r="N353" s="139"/>
      <c r="O353" s="121"/>
      <c r="T353" s="29"/>
      <c r="U353" s="29"/>
      <c r="V353" s="29"/>
      <c r="W353" s="29"/>
      <c r="X353" s="29"/>
      <c r="Y353" s="29"/>
      <c r="Z353" s="29"/>
      <c r="AA353" s="29"/>
    </row>
    <row r="354" spans="6:27" s="30" customFormat="1" x14ac:dyDescent="0.45">
      <c r="F354" s="26"/>
      <c r="G354" s="26"/>
      <c r="H354" s="26"/>
      <c r="I354" s="121"/>
      <c r="J354" s="121"/>
      <c r="K354" s="121"/>
      <c r="L354" s="139"/>
      <c r="M354" s="139"/>
      <c r="N354" s="139"/>
      <c r="O354" s="121"/>
      <c r="T354" s="29"/>
      <c r="U354" s="29"/>
      <c r="V354" s="29"/>
      <c r="W354" s="29"/>
      <c r="X354" s="29"/>
      <c r="Y354" s="29"/>
      <c r="Z354" s="29"/>
      <c r="AA354" s="29"/>
    </row>
    <row r="355" spans="6:27" s="30" customFormat="1" x14ac:dyDescent="0.45">
      <c r="F355" s="26"/>
      <c r="G355" s="26"/>
      <c r="H355" s="26"/>
      <c r="I355" s="121"/>
      <c r="J355" s="121"/>
      <c r="K355" s="121"/>
      <c r="L355" s="139"/>
      <c r="M355" s="139"/>
      <c r="N355" s="139"/>
      <c r="O355" s="121"/>
      <c r="T355" s="29"/>
      <c r="U355" s="29"/>
      <c r="V355" s="29"/>
      <c r="W355" s="29"/>
      <c r="X355" s="29"/>
      <c r="Y355" s="29"/>
      <c r="Z355" s="29"/>
      <c r="AA355" s="29"/>
    </row>
    <row r="356" spans="6:27" s="30" customFormat="1" x14ac:dyDescent="0.45">
      <c r="F356" s="26"/>
      <c r="G356" s="26"/>
      <c r="H356" s="26"/>
      <c r="I356" s="121"/>
      <c r="J356" s="121"/>
      <c r="K356" s="121"/>
      <c r="L356" s="139"/>
      <c r="M356" s="139"/>
      <c r="N356" s="139"/>
      <c r="O356" s="121"/>
      <c r="T356" s="29"/>
      <c r="U356" s="29"/>
      <c r="V356" s="29"/>
      <c r="W356" s="29"/>
      <c r="X356" s="29"/>
      <c r="Y356" s="29"/>
      <c r="Z356" s="29"/>
      <c r="AA356" s="29"/>
    </row>
    <row r="357" spans="6:27" s="30" customFormat="1" x14ac:dyDescent="0.45">
      <c r="F357" s="26"/>
      <c r="G357" s="26"/>
      <c r="H357" s="26"/>
      <c r="I357" s="121"/>
      <c r="J357" s="121"/>
      <c r="K357" s="121"/>
      <c r="L357" s="139"/>
      <c r="M357" s="139"/>
      <c r="N357" s="139"/>
      <c r="O357" s="121"/>
      <c r="T357" s="29"/>
      <c r="U357" s="29"/>
      <c r="V357" s="29"/>
      <c r="W357" s="29"/>
      <c r="X357" s="29"/>
      <c r="Y357" s="29"/>
      <c r="Z357" s="29"/>
      <c r="AA357" s="29"/>
    </row>
    <row r="358" spans="6:27" s="30" customFormat="1" x14ac:dyDescent="0.45">
      <c r="F358" s="26"/>
      <c r="G358" s="26"/>
      <c r="H358" s="26"/>
      <c r="I358" s="121"/>
      <c r="J358" s="121"/>
      <c r="K358" s="121"/>
      <c r="L358" s="139"/>
      <c r="M358" s="139"/>
      <c r="N358" s="139"/>
      <c r="O358" s="121"/>
      <c r="T358" s="29"/>
      <c r="U358" s="29"/>
      <c r="V358" s="29"/>
      <c r="W358" s="29"/>
      <c r="X358" s="29"/>
      <c r="Y358" s="29"/>
      <c r="Z358" s="29"/>
      <c r="AA358" s="29"/>
    </row>
    <row r="359" spans="6:27" s="30" customFormat="1" x14ac:dyDescent="0.45">
      <c r="F359" s="26"/>
      <c r="G359" s="26"/>
      <c r="H359" s="26"/>
      <c r="I359" s="121"/>
      <c r="J359" s="121"/>
      <c r="K359" s="121"/>
      <c r="L359" s="139"/>
      <c r="M359" s="139"/>
      <c r="N359" s="139"/>
      <c r="O359" s="121"/>
      <c r="T359" s="29"/>
      <c r="U359" s="29"/>
      <c r="V359" s="29"/>
      <c r="W359" s="29"/>
      <c r="X359" s="29"/>
      <c r="Y359" s="29"/>
      <c r="Z359" s="29"/>
      <c r="AA359" s="29"/>
    </row>
    <row r="360" spans="6:27" s="30" customFormat="1" x14ac:dyDescent="0.45">
      <c r="F360" s="26"/>
      <c r="G360" s="26"/>
      <c r="H360" s="26"/>
      <c r="I360" s="121"/>
      <c r="J360" s="121"/>
      <c r="K360" s="121"/>
      <c r="L360" s="139"/>
      <c r="M360" s="139"/>
      <c r="N360" s="139"/>
      <c r="O360" s="121"/>
      <c r="T360" s="29"/>
      <c r="U360" s="29"/>
      <c r="V360" s="29"/>
      <c r="W360" s="29"/>
      <c r="X360" s="29"/>
      <c r="Y360" s="29"/>
      <c r="Z360" s="29"/>
      <c r="AA360" s="29"/>
    </row>
    <row r="361" spans="6:27" s="30" customFormat="1" x14ac:dyDescent="0.45">
      <c r="F361" s="26"/>
      <c r="G361" s="26"/>
      <c r="H361" s="26"/>
      <c r="I361" s="121"/>
      <c r="J361" s="121"/>
      <c r="K361" s="121"/>
      <c r="L361" s="139"/>
      <c r="M361" s="139"/>
      <c r="N361" s="139"/>
      <c r="O361" s="121"/>
      <c r="T361" s="29"/>
      <c r="U361" s="29"/>
      <c r="V361" s="29"/>
      <c r="W361" s="29"/>
      <c r="X361" s="29"/>
      <c r="Y361" s="29"/>
      <c r="Z361" s="29"/>
      <c r="AA361" s="29"/>
    </row>
    <row r="362" spans="6:27" s="30" customFormat="1" x14ac:dyDescent="0.45">
      <c r="F362" s="26"/>
      <c r="G362" s="26"/>
      <c r="H362" s="26"/>
      <c r="I362" s="121"/>
      <c r="J362" s="121"/>
      <c r="K362" s="121"/>
      <c r="L362" s="139"/>
      <c r="M362" s="139"/>
      <c r="N362" s="139"/>
      <c r="O362" s="121"/>
      <c r="T362" s="29"/>
      <c r="U362" s="29"/>
      <c r="V362" s="29"/>
      <c r="W362" s="29"/>
      <c r="X362" s="29"/>
      <c r="Y362" s="29"/>
      <c r="Z362" s="29"/>
      <c r="AA362" s="29"/>
    </row>
    <row r="363" spans="6:27" s="30" customFormat="1" x14ac:dyDescent="0.45">
      <c r="F363" s="26"/>
      <c r="G363" s="26"/>
      <c r="H363" s="26"/>
      <c r="I363" s="121"/>
      <c r="J363" s="121"/>
      <c r="K363" s="121"/>
      <c r="L363" s="139"/>
      <c r="M363" s="139"/>
      <c r="N363" s="139"/>
      <c r="O363" s="121"/>
      <c r="T363" s="29"/>
      <c r="U363" s="29"/>
      <c r="V363" s="29"/>
      <c r="W363" s="29"/>
      <c r="X363" s="29"/>
      <c r="Y363" s="29"/>
      <c r="Z363" s="29"/>
      <c r="AA363" s="29"/>
    </row>
    <row r="364" spans="6:27" s="30" customFormat="1" x14ac:dyDescent="0.45">
      <c r="F364" s="26"/>
      <c r="G364" s="26"/>
      <c r="H364" s="26"/>
      <c r="I364" s="121"/>
      <c r="J364" s="121"/>
      <c r="K364" s="121"/>
      <c r="L364" s="139"/>
      <c r="M364" s="139"/>
      <c r="N364" s="139"/>
      <c r="O364" s="121"/>
      <c r="T364" s="29"/>
      <c r="U364" s="29"/>
      <c r="V364" s="29"/>
      <c r="W364" s="29"/>
      <c r="X364" s="29"/>
      <c r="Y364" s="29"/>
      <c r="Z364" s="29"/>
      <c r="AA364" s="29"/>
    </row>
    <row r="365" spans="6:27" s="30" customFormat="1" x14ac:dyDescent="0.45">
      <c r="F365" s="26"/>
      <c r="G365" s="26"/>
      <c r="H365" s="26"/>
      <c r="I365" s="121"/>
      <c r="J365" s="121"/>
      <c r="K365" s="121"/>
      <c r="L365" s="139"/>
      <c r="M365" s="139"/>
      <c r="N365" s="139"/>
      <c r="O365" s="121"/>
      <c r="T365" s="29"/>
      <c r="U365" s="29"/>
      <c r="V365" s="29"/>
      <c r="W365" s="29"/>
      <c r="X365" s="29"/>
      <c r="Y365" s="29"/>
      <c r="Z365" s="29"/>
      <c r="AA365" s="29"/>
    </row>
    <row r="366" spans="6:27" s="30" customFormat="1" x14ac:dyDescent="0.45">
      <c r="F366" s="26"/>
      <c r="G366" s="26"/>
      <c r="H366" s="26"/>
      <c r="I366" s="121"/>
      <c r="J366" s="121"/>
      <c r="K366" s="121"/>
      <c r="L366" s="139"/>
      <c r="M366" s="139"/>
      <c r="N366" s="139"/>
      <c r="O366" s="121"/>
      <c r="T366" s="29"/>
      <c r="U366" s="29"/>
      <c r="V366" s="29"/>
      <c r="W366" s="29"/>
      <c r="X366" s="29"/>
      <c r="Y366" s="29"/>
      <c r="Z366" s="29"/>
      <c r="AA366" s="29"/>
    </row>
    <row r="367" spans="6:27" s="30" customFormat="1" x14ac:dyDescent="0.45">
      <c r="F367" s="26"/>
      <c r="G367" s="26"/>
      <c r="H367" s="26"/>
      <c r="I367" s="121"/>
      <c r="J367" s="121"/>
      <c r="K367" s="121"/>
      <c r="L367" s="139"/>
      <c r="M367" s="139"/>
      <c r="N367" s="139"/>
      <c r="O367" s="121"/>
      <c r="T367" s="29"/>
      <c r="U367" s="29"/>
      <c r="V367" s="29"/>
      <c r="W367" s="29"/>
      <c r="X367" s="29"/>
      <c r="Y367" s="29"/>
      <c r="Z367" s="29"/>
      <c r="AA367" s="29"/>
    </row>
    <row r="368" spans="6:27" s="30" customFormat="1" x14ac:dyDescent="0.45">
      <c r="F368" s="26"/>
      <c r="G368" s="26"/>
      <c r="H368" s="26"/>
      <c r="I368" s="121"/>
      <c r="J368" s="121"/>
      <c r="K368" s="121"/>
      <c r="L368" s="139"/>
      <c r="M368" s="139"/>
      <c r="N368" s="139"/>
      <c r="O368" s="121"/>
      <c r="T368" s="29"/>
      <c r="U368" s="29"/>
      <c r="V368" s="29"/>
      <c r="W368" s="29"/>
      <c r="X368" s="29"/>
      <c r="Y368" s="29"/>
      <c r="Z368" s="29"/>
      <c r="AA368" s="29"/>
    </row>
    <row r="369" spans="6:27" s="30" customFormat="1" x14ac:dyDescent="0.45">
      <c r="F369" s="26"/>
      <c r="G369" s="26"/>
      <c r="H369" s="26"/>
      <c r="I369" s="121"/>
      <c r="J369" s="121"/>
      <c r="K369" s="121"/>
      <c r="L369" s="139"/>
      <c r="M369" s="139"/>
      <c r="N369" s="139"/>
      <c r="O369" s="121"/>
      <c r="T369" s="29"/>
      <c r="U369" s="29"/>
      <c r="V369" s="29"/>
      <c r="W369" s="29"/>
      <c r="X369" s="29"/>
      <c r="Y369" s="29"/>
      <c r="Z369" s="29"/>
      <c r="AA369" s="29"/>
    </row>
    <row r="370" spans="6:27" s="30" customFormat="1" x14ac:dyDescent="0.45">
      <c r="F370" s="26"/>
      <c r="G370" s="26"/>
      <c r="H370" s="26"/>
      <c r="I370" s="121"/>
      <c r="J370" s="121"/>
      <c r="K370" s="121"/>
      <c r="L370" s="139"/>
      <c r="M370" s="139"/>
      <c r="N370" s="139"/>
      <c r="O370" s="121"/>
      <c r="T370" s="29"/>
      <c r="U370" s="29"/>
      <c r="V370" s="29"/>
      <c r="W370" s="29"/>
      <c r="X370" s="29"/>
      <c r="Y370" s="29"/>
      <c r="Z370" s="29"/>
      <c r="AA370" s="29"/>
    </row>
    <row r="371" spans="6:27" s="30" customFormat="1" x14ac:dyDescent="0.45">
      <c r="F371" s="26"/>
      <c r="G371" s="26"/>
      <c r="H371" s="26"/>
      <c r="I371" s="121"/>
      <c r="J371" s="121"/>
      <c r="K371" s="121"/>
      <c r="L371" s="139"/>
      <c r="M371" s="139"/>
      <c r="N371" s="139"/>
      <c r="O371" s="121"/>
      <c r="T371" s="29"/>
      <c r="U371" s="29"/>
      <c r="V371" s="29"/>
      <c r="W371" s="29"/>
      <c r="X371" s="29"/>
      <c r="Y371" s="29"/>
      <c r="Z371" s="29"/>
      <c r="AA371" s="29"/>
    </row>
    <row r="372" spans="6:27" s="30" customFormat="1" x14ac:dyDescent="0.45">
      <c r="F372" s="26"/>
      <c r="G372" s="26"/>
      <c r="H372" s="26"/>
      <c r="I372" s="121"/>
      <c r="J372" s="121"/>
      <c r="K372" s="121"/>
      <c r="L372" s="139"/>
      <c r="M372" s="139"/>
      <c r="N372" s="139"/>
      <c r="O372" s="121"/>
      <c r="T372" s="29"/>
      <c r="U372" s="29"/>
      <c r="V372" s="29"/>
      <c r="W372" s="29"/>
      <c r="X372" s="29"/>
      <c r="Y372" s="29"/>
      <c r="Z372" s="29"/>
      <c r="AA372" s="29"/>
    </row>
    <row r="373" spans="6:27" s="30" customFormat="1" x14ac:dyDescent="0.45">
      <c r="F373" s="26"/>
      <c r="G373" s="26"/>
      <c r="H373" s="26"/>
      <c r="I373" s="121"/>
      <c r="J373" s="121"/>
      <c r="K373" s="121"/>
      <c r="L373" s="139"/>
      <c r="M373" s="139"/>
      <c r="N373" s="139"/>
      <c r="O373" s="121"/>
      <c r="T373" s="29"/>
      <c r="U373" s="29"/>
      <c r="V373" s="29"/>
      <c r="W373" s="29"/>
      <c r="X373" s="29"/>
      <c r="Y373" s="29"/>
      <c r="Z373" s="29"/>
      <c r="AA373" s="29"/>
    </row>
    <row r="374" spans="6:27" s="30" customFormat="1" x14ac:dyDescent="0.45">
      <c r="F374" s="26"/>
      <c r="G374" s="26"/>
      <c r="H374" s="26"/>
      <c r="I374" s="121"/>
      <c r="J374" s="121"/>
      <c r="K374" s="121"/>
      <c r="L374" s="139"/>
      <c r="M374" s="139"/>
      <c r="N374" s="139"/>
      <c r="O374" s="121"/>
      <c r="T374" s="29"/>
      <c r="U374" s="29"/>
      <c r="V374" s="29"/>
      <c r="W374" s="29"/>
      <c r="X374" s="29"/>
      <c r="Y374" s="29"/>
      <c r="Z374" s="29"/>
      <c r="AA374" s="29"/>
    </row>
    <row r="375" spans="6:27" s="30" customFormat="1" x14ac:dyDescent="0.45">
      <c r="F375" s="26"/>
      <c r="G375" s="26"/>
      <c r="H375" s="26"/>
      <c r="I375" s="121"/>
      <c r="J375" s="121"/>
      <c r="K375" s="121"/>
      <c r="L375" s="139"/>
      <c r="M375" s="139"/>
      <c r="N375" s="139"/>
      <c r="O375" s="121"/>
      <c r="T375" s="29"/>
      <c r="U375" s="29"/>
      <c r="V375" s="29"/>
      <c r="W375" s="29"/>
      <c r="X375" s="29"/>
      <c r="Y375" s="29"/>
      <c r="Z375" s="29"/>
      <c r="AA375" s="29"/>
    </row>
    <row r="376" spans="6:27" s="30" customFormat="1" x14ac:dyDescent="0.45">
      <c r="F376" s="26"/>
      <c r="G376" s="26"/>
      <c r="H376" s="26"/>
      <c r="I376" s="121"/>
      <c r="J376" s="121"/>
      <c r="K376" s="121"/>
      <c r="L376" s="139"/>
      <c r="M376" s="139"/>
      <c r="N376" s="139"/>
      <c r="O376" s="121"/>
      <c r="T376" s="29"/>
      <c r="U376" s="29"/>
      <c r="V376" s="29"/>
      <c r="W376" s="29"/>
      <c r="X376" s="29"/>
      <c r="Y376" s="29"/>
      <c r="Z376" s="29"/>
      <c r="AA376" s="29"/>
    </row>
    <row r="377" spans="6:27" s="30" customFormat="1" x14ac:dyDescent="0.45">
      <c r="F377" s="26"/>
      <c r="G377" s="26"/>
      <c r="H377" s="26"/>
      <c r="I377" s="121"/>
      <c r="J377" s="121"/>
      <c r="K377" s="121"/>
      <c r="L377" s="139"/>
      <c r="M377" s="139"/>
      <c r="N377" s="139"/>
      <c r="O377" s="121"/>
      <c r="T377" s="29"/>
      <c r="U377" s="29"/>
      <c r="V377" s="29"/>
      <c r="W377" s="29"/>
      <c r="X377" s="29"/>
      <c r="Y377" s="29"/>
      <c r="Z377" s="29"/>
      <c r="AA377" s="29"/>
    </row>
    <row r="378" spans="6:27" s="30" customFormat="1" x14ac:dyDescent="0.45">
      <c r="F378" s="26"/>
      <c r="G378" s="26"/>
      <c r="H378" s="26"/>
      <c r="I378" s="121"/>
      <c r="J378" s="121"/>
      <c r="K378" s="121"/>
      <c r="L378" s="139"/>
      <c r="M378" s="139"/>
      <c r="N378" s="139"/>
      <c r="O378" s="121"/>
      <c r="T378" s="29"/>
      <c r="U378" s="29"/>
      <c r="V378" s="29"/>
      <c r="W378" s="29"/>
      <c r="X378" s="29"/>
      <c r="Y378" s="29"/>
      <c r="Z378" s="29"/>
      <c r="AA378" s="29"/>
    </row>
    <row r="379" spans="6:27" s="30" customFormat="1" x14ac:dyDescent="0.45">
      <c r="F379" s="26"/>
      <c r="G379" s="26"/>
      <c r="H379" s="26"/>
      <c r="I379" s="121"/>
      <c r="J379" s="121"/>
      <c r="K379" s="121"/>
      <c r="L379" s="139"/>
      <c r="M379" s="139"/>
      <c r="N379" s="139"/>
      <c r="O379" s="121"/>
      <c r="T379" s="29"/>
      <c r="U379" s="29"/>
      <c r="V379" s="29"/>
      <c r="W379" s="29"/>
      <c r="X379" s="29"/>
      <c r="Y379" s="29"/>
      <c r="Z379" s="29"/>
      <c r="AA379" s="29"/>
    </row>
    <row r="380" spans="6:27" s="30" customFormat="1" x14ac:dyDescent="0.45">
      <c r="F380" s="26"/>
      <c r="G380" s="26"/>
      <c r="H380" s="26"/>
      <c r="I380" s="121"/>
      <c r="J380" s="121"/>
      <c r="K380" s="121"/>
      <c r="L380" s="139"/>
      <c r="M380" s="139"/>
      <c r="N380" s="139"/>
      <c r="O380" s="121"/>
      <c r="T380" s="29"/>
      <c r="U380" s="29"/>
      <c r="V380" s="29"/>
      <c r="W380" s="29"/>
      <c r="X380" s="29"/>
      <c r="Y380" s="29"/>
      <c r="Z380" s="29"/>
      <c r="AA380" s="29"/>
    </row>
    <row r="381" spans="6:27" s="30" customFormat="1" x14ac:dyDescent="0.45">
      <c r="F381" s="26"/>
      <c r="G381" s="26"/>
      <c r="H381" s="26"/>
      <c r="I381" s="121"/>
      <c r="J381" s="121"/>
      <c r="K381" s="121"/>
      <c r="L381" s="139"/>
      <c r="M381" s="139"/>
      <c r="N381" s="139"/>
      <c r="O381" s="121"/>
      <c r="T381" s="29"/>
      <c r="U381" s="29"/>
      <c r="V381" s="29"/>
      <c r="W381" s="29"/>
      <c r="X381" s="29"/>
      <c r="Y381" s="29"/>
      <c r="Z381" s="29"/>
      <c r="AA381" s="29"/>
    </row>
    <row r="382" spans="6:27" s="30" customFormat="1" x14ac:dyDescent="0.45">
      <c r="F382" s="26"/>
      <c r="G382" s="26"/>
      <c r="H382" s="26"/>
      <c r="I382" s="121"/>
      <c r="J382" s="121"/>
      <c r="K382" s="121"/>
      <c r="L382" s="139"/>
      <c r="M382" s="139"/>
      <c r="N382" s="139"/>
      <c r="O382" s="121"/>
      <c r="T382" s="29"/>
      <c r="U382" s="29"/>
      <c r="V382" s="29"/>
      <c r="W382" s="29"/>
      <c r="X382" s="29"/>
      <c r="Y382" s="29"/>
      <c r="Z382" s="29"/>
      <c r="AA382" s="29"/>
    </row>
    <row r="383" spans="6:27" s="30" customFormat="1" x14ac:dyDescent="0.45">
      <c r="F383" s="26"/>
      <c r="G383" s="26"/>
      <c r="H383" s="26"/>
      <c r="I383" s="121"/>
      <c r="J383" s="121"/>
      <c r="K383" s="121"/>
      <c r="L383" s="139"/>
      <c r="M383" s="139"/>
      <c r="N383" s="139"/>
      <c r="O383" s="121"/>
      <c r="T383" s="29"/>
      <c r="U383" s="29"/>
      <c r="V383" s="29"/>
      <c r="W383" s="29"/>
      <c r="X383" s="29"/>
      <c r="Y383" s="29"/>
      <c r="Z383" s="29"/>
      <c r="AA383" s="29"/>
    </row>
    <row r="384" spans="6:27" s="30" customFormat="1" x14ac:dyDescent="0.45">
      <c r="F384" s="26"/>
      <c r="G384" s="26"/>
      <c r="H384" s="26"/>
      <c r="I384" s="121"/>
      <c r="J384" s="121"/>
      <c r="K384" s="121"/>
      <c r="L384" s="139"/>
      <c r="M384" s="139"/>
      <c r="N384" s="139"/>
      <c r="O384" s="121"/>
      <c r="T384" s="29"/>
      <c r="U384" s="29"/>
      <c r="V384" s="29"/>
      <c r="W384" s="29"/>
      <c r="X384" s="29"/>
      <c r="Y384" s="29"/>
      <c r="Z384" s="29"/>
      <c r="AA384" s="29"/>
    </row>
    <row r="385" spans="6:27" s="30" customFormat="1" x14ac:dyDescent="0.45">
      <c r="F385" s="26"/>
      <c r="G385" s="26"/>
      <c r="H385" s="26"/>
      <c r="I385" s="121"/>
      <c r="J385" s="121"/>
      <c r="K385" s="121"/>
      <c r="L385" s="139"/>
      <c r="M385" s="139"/>
      <c r="N385" s="139"/>
      <c r="O385" s="121"/>
      <c r="T385" s="29"/>
      <c r="U385" s="29"/>
      <c r="V385" s="29"/>
      <c r="W385" s="29"/>
      <c r="X385" s="29"/>
      <c r="Y385" s="29"/>
      <c r="Z385" s="29"/>
      <c r="AA385" s="29"/>
    </row>
    <row r="386" spans="6:27" s="30" customFormat="1" x14ac:dyDescent="0.45">
      <c r="F386" s="26"/>
      <c r="G386" s="26"/>
      <c r="H386" s="26"/>
      <c r="I386" s="121"/>
      <c r="J386" s="121"/>
      <c r="K386" s="121"/>
      <c r="L386" s="139"/>
      <c r="M386" s="139"/>
      <c r="N386" s="139"/>
      <c r="O386" s="121"/>
      <c r="T386" s="29"/>
      <c r="U386" s="29"/>
      <c r="V386" s="29"/>
      <c r="W386" s="29"/>
      <c r="X386" s="29"/>
      <c r="Y386" s="29"/>
      <c r="Z386" s="29"/>
      <c r="AA386" s="29"/>
    </row>
    <row r="387" spans="6:27" s="30" customFormat="1" x14ac:dyDescent="0.45">
      <c r="F387" s="26"/>
      <c r="G387" s="26"/>
      <c r="H387" s="26"/>
      <c r="I387" s="121"/>
      <c r="J387" s="121"/>
      <c r="K387" s="121"/>
      <c r="L387" s="139"/>
      <c r="M387" s="139"/>
      <c r="N387" s="139"/>
      <c r="O387" s="121"/>
      <c r="T387" s="29"/>
      <c r="U387" s="29"/>
      <c r="V387" s="29"/>
      <c r="W387" s="29"/>
      <c r="X387" s="29"/>
      <c r="Y387" s="29"/>
      <c r="Z387" s="29"/>
      <c r="AA387" s="29"/>
    </row>
    <row r="388" spans="6:27" s="30" customFormat="1" x14ac:dyDescent="0.45">
      <c r="F388" s="26"/>
      <c r="G388" s="26"/>
      <c r="H388" s="26"/>
      <c r="I388" s="121"/>
      <c r="J388" s="121"/>
      <c r="K388" s="121"/>
      <c r="L388" s="139"/>
      <c r="M388" s="139"/>
      <c r="N388" s="139"/>
      <c r="O388" s="121"/>
      <c r="T388" s="29"/>
      <c r="U388" s="29"/>
      <c r="V388" s="29"/>
      <c r="W388" s="29"/>
      <c r="X388" s="29"/>
      <c r="Y388" s="29"/>
      <c r="Z388" s="29"/>
      <c r="AA388" s="29"/>
    </row>
    <row r="389" spans="6:27" s="30" customFormat="1" x14ac:dyDescent="0.45">
      <c r="F389" s="26"/>
      <c r="G389" s="26"/>
      <c r="H389" s="26"/>
      <c r="I389" s="121"/>
      <c r="J389" s="121"/>
      <c r="K389" s="121"/>
      <c r="L389" s="139"/>
      <c r="M389" s="139"/>
      <c r="N389" s="139"/>
      <c r="O389" s="121"/>
      <c r="T389" s="29"/>
      <c r="U389" s="29"/>
      <c r="V389" s="29"/>
      <c r="W389" s="29"/>
      <c r="X389" s="29"/>
      <c r="Y389" s="29"/>
      <c r="Z389" s="29"/>
      <c r="AA389" s="29"/>
    </row>
    <row r="390" spans="6:27" s="30" customFormat="1" x14ac:dyDescent="0.45">
      <c r="F390" s="26"/>
      <c r="G390" s="26"/>
      <c r="H390" s="26"/>
      <c r="I390" s="121"/>
      <c r="J390" s="121"/>
      <c r="K390" s="121"/>
      <c r="L390" s="139"/>
      <c r="M390" s="139"/>
      <c r="N390" s="139"/>
      <c r="O390" s="121"/>
      <c r="T390" s="29"/>
      <c r="U390" s="29"/>
      <c r="V390" s="29"/>
      <c r="W390" s="29"/>
      <c r="X390" s="29"/>
      <c r="Y390" s="29"/>
      <c r="Z390" s="29"/>
      <c r="AA390" s="29"/>
    </row>
    <row r="391" spans="6:27" s="30" customFormat="1" x14ac:dyDescent="0.45">
      <c r="F391" s="26"/>
      <c r="G391" s="26"/>
      <c r="H391" s="26"/>
      <c r="I391" s="121"/>
      <c r="J391" s="121"/>
      <c r="K391" s="121"/>
      <c r="L391" s="139"/>
      <c r="M391" s="139"/>
      <c r="N391" s="139"/>
      <c r="O391" s="121"/>
      <c r="T391" s="29"/>
      <c r="U391" s="29"/>
      <c r="V391" s="29"/>
      <c r="W391" s="29"/>
      <c r="X391" s="29"/>
      <c r="Y391" s="29"/>
      <c r="Z391" s="29"/>
      <c r="AA391" s="29"/>
    </row>
    <row r="392" spans="6:27" s="30" customFormat="1" x14ac:dyDescent="0.45">
      <c r="F392" s="26"/>
      <c r="G392" s="26"/>
      <c r="H392" s="26"/>
      <c r="I392" s="121"/>
      <c r="J392" s="121"/>
      <c r="K392" s="121"/>
      <c r="L392" s="139"/>
      <c r="M392" s="139"/>
      <c r="N392" s="139"/>
      <c r="O392" s="121"/>
      <c r="T392" s="29"/>
      <c r="U392" s="29"/>
      <c r="V392" s="29"/>
      <c r="W392" s="29"/>
      <c r="X392" s="29"/>
      <c r="Y392" s="29"/>
      <c r="Z392" s="29"/>
      <c r="AA392" s="29"/>
    </row>
    <row r="393" spans="6:27" s="30" customFormat="1" x14ac:dyDescent="0.45">
      <c r="F393" s="26"/>
      <c r="G393" s="26"/>
      <c r="H393" s="26"/>
      <c r="I393" s="121"/>
      <c r="J393" s="121"/>
      <c r="K393" s="121"/>
      <c r="L393" s="139"/>
      <c r="M393" s="139"/>
      <c r="N393" s="139"/>
      <c r="O393" s="121"/>
      <c r="T393" s="29"/>
      <c r="U393" s="29"/>
      <c r="V393" s="29"/>
      <c r="W393" s="29"/>
      <c r="X393" s="29"/>
      <c r="Y393" s="29"/>
      <c r="Z393" s="29"/>
      <c r="AA393" s="29"/>
    </row>
    <row r="394" spans="6:27" s="30" customFormat="1" x14ac:dyDescent="0.45">
      <c r="F394" s="26"/>
      <c r="G394" s="26"/>
      <c r="H394" s="26"/>
      <c r="I394" s="121"/>
      <c r="J394" s="121"/>
      <c r="K394" s="121"/>
      <c r="L394" s="139"/>
      <c r="M394" s="139"/>
      <c r="N394" s="139"/>
      <c r="O394" s="121"/>
      <c r="T394" s="29"/>
      <c r="U394" s="29"/>
      <c r="V394" s="29"/>
      <c r="W394" s="29"/>
      <c r="X394" s="29"/>
      <c r="Y394" s="29"/>
      <c r="Z394" s="29"/>
      <c r="AA394" s="29"/>
    </row>
    <row r="395" spans="6:27" s="30" customFormat="1" x14ac:dyDescent="0.45">
      <c r="F395" s="26"/>
      <c r="G395" s="26"/>
      <c r="H395" s="26"/>
      <c r="I395" s="121"/>
      <c r="J395" s="121"/>
      <c r="K395" s="121"/>
      <c r="L395" s="139"/>
      <c r="M395" s="139"/>
      <c r="N395" s="139"/>
      <c r="O395" s="121"/>
      <c r="T395" s="29"/>
      <c r="U395" s="29"/>
      <c r="V395" s="29"/>
      <c r="W395" s="29"/>
      <c r="X395" s="29"/>
      <c r="Y395" s="29"/>
      <c r="Z395" s="29"/>
      <c r="AA395" s="29"/>
    </row>
    <row r="396" spans="6:27" s="30" customFormat="1" x14ac:dyDescent="0.45">
      <c r="F396" s="26"/>
      <c r="G396" s="26"/>
      <c r="H396" s="26"/>
      <c r="I396" s="121"/>
      <c r="J396" s="121"/>
      <c r="K396" s="121"/>
      <c r="L396" s="139"/>
      <c r="M396" s="139"/>
      <c r="N396" s="139"/>
      <c r="O396" s="121"/>
      <c r="T396" s="29"/>
      <c r="U396" s="29"/>
      <c r="V396" s="29"/>
      <c r="W396" s="29"/>
      <c r="X396" s="29"/>
      <c r="Y396" s="29"/>
      <c r="Z396" s="29"/>
      <c r="AA396" s="29"/>
    </row>
    <row r="397" spans="6:27" s="30" customFormat="1" x14ac:dyDescent="0.45">
      <c r="F397" s="26"/>
      <c r="G397" s="26"/>
      <c r="H397" s="26"/>
      <c r="I397" s="121"/>
      <c r="J397" s="121"/>
      <c r="K397" s="121"/>
      <c r="L397" s="139"/>
      <c r="M397" s="139"/>
      <c r="N397" s="139"/>
      <c r="O397" s="121"/>
      <c r="T397" s="29"/>
      <c r="U397" s="29"/>
      <c r="V397" s="29"/>
      <c r="W397" s="29"/>
      <c r="X397" s="29"/>
      <c r="Y397" s="29"/>
      <c r="Z397" s="29"/>
      <c r="AA397" s="29"/>
    </row>
    <row r="398" spans="6:27" s="30" customFormat="1" x14ac:dyDescent="0.45">
      <c r="F398" s="26"/>
      <c r="G398" s="26"/>
      <c r="H398" s="26"/>
      <c r="I398" s="121"/>
      <c r="J398" s="121"/>
      <c r="K398" s="121"/>
      <c r="L398" s="139"/>
      <c r="M398" s="139"/>
      <c r="N398" s="139"/>
      <c r="O398" s="121"/>
      <c r="T398" s="29"/>
      <c r="U398" s="29"/>
      <c r="V398" s="29"/>
      <c r="W398" s="29"/>
      <c r="X398" s="29"/>
      <c r="Y398" s="29"/>
      <c r="Z398" s="29"/>
      <c r="AA398" s="29"/>
    </row>
    <row r="399" spans="6:27" s="30" customFormat="1" x14ac:dyDescent="0.45">
      <c r="F399" s="26"/>
      <c r="G399" s="26"/>
      <c r="H399" s="26"/>
      <c r="I399" s="121"/>
      <c r="J399" s="121"/>
      <c r="K399" s="121"/>
      <c r="L399" s="139"/>
      <c r="M399" s="139"/>
      <c r="N399" s="139"/>
      <c r="O399" s="121"/>
      <c r="T399" s="29"/>
      <c r="U399" s="29"/>
      <c r="V399" s="29"/>
      <c r="W399" s="29"/>
      <c r="X399" s="29"/>
      <c r="Y399" s="29"/>
      <c r="Z399" s="29"/>
      <c r="AA399" s="29"/>
    </row>
    <row r="400" spans="6:27" s="30" customFormat="1" x14ac:dyDescent="0.45">
      <c r="F400" s="26"/>
      <c r="G400" s="26"/>
      <c r="H400" s="26"/>
      <c r="I400" s="121"/>
      <c r="J400" s="121"/>
      <c r="K400" s="121"/>
      <c r="L400" s="139"/>
      <c r="M400" s="139"/>
      <c r="N400" s="139"/>
      <c r="O400" s="121"/>
      <c r="T400" s="29"/>
      <c r="U400" s="29"/>
      <c r="V400" s="29"/>
      <c r="W400" s="29"/>
      <c r="X400" s="29"/>
      <c r="Y400" s="29"/>
      <c r="Z400" s="29"/>
      <c r="AA400" s="29"/>
    </row>
    <row r="401" spans="6:27" s="30" customFormat="1" x14ac:dyDescent="0.45">
      <c r="F401" s="26"/>
      <c r="G401" s="26"/>
      <c r="H401" s="26"/>
      <c r="I401" s="121"/>
      <c r="J401" s="121"/>
      <c r="K401" s="121"/>
      <c r="L401" s="139"/>
      <c r="M401" s="139"/>
      <c r="N401" s="139"/>
      <c r="O401" s="121"/>
      <c r="T401" s="29"/>
      <c r="U401" s="29"/>
      <c r="V401" s="29"/>
      <c r="W401" s="29"/>
      <c r="X401" s="29"/>
      <c r="Y401" s="29"/>
      <c r="Z401" s="29"/>
      <c r="AA401" s="29"/>
    </row>
    <row r="402" spans="6:27" s="30" customFormat="1" x14ac:dyDescent="0.45">
      <c r="F402" s="26"/>
      <c r="G402" s="26"/>
      <c r="H402" s="26"/>
      <c r="I402" s="121"/>
      <c r="J402" s="121"/>
      <c r="K402" s="121"/>
      <c r="L402" s="139"/>
      <c r="M402" s="139"/>
      <c r="N402" s="139"/>
      <c r="O402" s="121"/>
      <c r="T402" s="29"/>
      <c r="U402" s="29"/>
      <c r="V402" s="29"/>
      <c r="W402" s="29"/>
      <c r="X402" s="29"/>
      <c r="Y402" s="29"/>
      <c r="Z402" s="29"/>
      <c r="AA402" s="29"/>
    </row>
    <row r="403" spans="6:27" s="30" customFormat="1" x14ac:dyDescent="0.45">
      <c r="F403" s="26"/>
      <c r="G403" s="26"/>
      <c r="H403" s="26"/>
      <c r="I403" s="121"/>
      <c r="J403" s="121"/>
      <c r="K403" s="121"/>
      <c r="L403" s="139"/>
      <c r="M403" s="139"/>
      <c r="N403" s="139"/>
      <c r="O403" s="121"/>
      <c r="T403" s="29"/>
      <c r="U403" s="29"/>
      <c r="V403" s="29"/>
      <c r="W403" s="29"/>
      <c r="X403" s="29"/>
      <c r="Y403" s="29"/>
      <c r="Z403" s="29"/>
      <c r="AA403" s="29"/>
    </row>
    <row r="404" spans="6:27" s="30" customFormat="1" x14ac:dyDescent="0.45">
      <c r="F404" s="26"/>
      <c r="G404" s="26"/>
      <c r="H404" s="26"/>
      <c r="I404" s="121"/>
      <c r="J404" s="121"/>
      <c r="K404" s="121"/>
      <c r="L404" s="139"/>
      <c r="M404" s="139"/>
      <c r="N404" s="139"/>
      <c r="O404" s="121"/>
      <c r="T404" s="29"/>
      <c r="U404" s="29"/>
      <c r="V404" s="29"/>
      <c r="W404" s="29"/>
      <c r="X404" s="29"/>
      <c r="Y404" s="29"/>
      <c r="Z404" s="29"/>
      <c r="AA404" s="29"/>
    </row>
    <row r="405" spans="6:27" s="30" customFormat="1" x14ac:dyDescent="0.45">
      <c r="F405" s="26"/>
      <c r="G405" s="26"/>
      <c r="H405" s="26"/>
      <c r="I405" s="121"/>
      <c r="J405" s="121"/>
      <c r="K405" s="121"/>
      <c r="L405" s="139"/>
      <c r="M405" s="139"/>
      <c r="N405" s="139"/>
      <c r="O405" s="121"/>
      <c r="T405" s="29"/>
      <c r="U405" s="29"/>
      <c r="V405" s="29"/>
      <c r="W405" s="29"/>
      <c r="X405" s="29"/>
      <c r="Y405" s="29"/>
      <c r="Z405" s="29"/>
      <c r="AA405" s="29"/>
    </row>
    <row r="406" spans="6:27" s="30" customFormat="1" x14ac:dyDescent="0.45">
      <c r="F406" s="26"/>
      <c r="G406" s="26"/>
      <c r="H406" s="26"/>
      <c r="I406" s="121"/>
      <c r="J406" s="121"/>
      <c r="K406" s="121"/>
      <c r="L406" s="139"/>
      <c r="M406" s="139"/>
      <c r="N406" s="139"/>
      <c r="O406" s="121"/>
      <c r="T406" s="29"/>
      <c r="U406" s="29"/>
      <c r="V406" s="29"/>
      <c r="W406" s="29"/>
      <c r="X406" s="29"/>
      <c r="Y406" s="29"/>
      <c r="Z406" s="29"/>
      <c r="AA406" s="29"/>
    </row>
    <row r="407" spans="6:27" s="30" customFormat="1" x14ac:dyDescent="0.45">
      <c r="F407" s="26"/>
      <c r="G407" s="26"/>
      <c r="H407" s="26"/>
      <c r="I407" s="121"/>
      <c r="J407" s="121"/>
      <c r="K407" s="121"/>
      <c r="L407" s="139"/>
      <c r="M407" s="139"/>
      <c r="N407" s="139"/>
      <c r="O407" s="121"/>
      <c r="T407" s="29"/>
      <c r="U407" s="29"/>
      <c r="V407" s="29"/>
      <c r="W407" s="29"/>
      <c r="X407" s="29"/>
      <c r="Y407" s="29"/>
      <c r="Z407" s="29"/>
      <c r="AA407" s="29"/>
    </row>
    <row r="408" spans="6:27" s="30" customFormat="1" x14ac:dyDescent="0.45">
      <c r="F408" s="26"/>
      <c r="G408" s="26"/>
      <c r="H408" s="26"/>
      <c r="I408" s="121"/>
      <c r="J408" s="121"/>
      <c r="K408" s="121"/>
      <c r="L408" s="139"/>
      <c r="M408" s="139"/>
      <c r="N408" s="139"/>
      <c r="O408" s="121"/>
      <c r="T408" s="29"/>
      <c r="U408" s="29"/>
      <c r="V408" s="29"/>
      <c r="W408" s="29"/>
      <c r="X408" s="29"/>
      <c r="Y408" s="29"/>
      <c r="Z408" s="29"/>
      <c r="AA408" s="29"/>
    </row>
    <row r="409" spans="6:27" s="30" customFormat="1" x14ac:dyDescent="0.45">
      <c r="F409" s="26"/>
      <c r="G409" s="26"/>
      <c r="H409" s="26"/>
      <c r="I409" s="121"/>
      <c r="J409" s="121"/>
      <c r="K409" s="121"/>
      <c r="L409" s="139"/>
      <c r="M409" s="139"/>
      <c r="N409" s="139"/>
      <c r="O409" s="121"/>
      <c r="T409" s="29"/>
      <c r="U409" s="29"/>
      <c r="V409" s="29"/>
      <c r="W409" s="29"/>
      <c r="X409" s="29"/>
      <c r="Y409" s="29"/>
      <c r="Z409" s="29"/>
      <c r="AA409" s="29"/>
    </row>
    <row r="410" spans="6:27" s="30" customFormat="1" x14ac:dyDescent="0.45">
      <c r="F410" s="26"/>
      <c r="G410" s="26"/>
      <c r="H410" s="26"/>
      <c r="I410" s="121"/>
      <c r="J410" s="121"/>
      <c r="K410" s="121"/>
      <c r="L410" s="139"/>
      <c r="M410" s="139"/>
      <c r="N410" s="139"/>
      <c r="O410" s="121"/>
      <c r="T410" s="29"/>
      <c r="U410" s="29"/>
      <c r="V410" s="29"/>
      <c r="W410" s="29"/>
      <c r="X410" s="29"/>
      <c r="Y410" s="29"/>
      <c r="Z410" s="29"/>
      <c r="AA410" s="29"/>
    </row>
    <row r="411" spans="6:27" s="30" customFormat="1" x14ac:dyDescent="0.45">
      <c r="F411" s="26"/>
      <c r="G411" s="26"/>
      <c r="H411" s="26"/>
      <c r="I411" s="121"/>
      <c r="J411" s="121"/>
      <c r="K411" s="121"/>
      <c r="L411" s="139"/>
      <c r="M411" s="139"/>
      <c r="N411" s="139"/>
      <c r="O411" s="121"/>
      <c r="T411" s="29"/>
      <c r="U411" s="29"/>
      <c r="V411" s="29"/>
      <c r="W411" s="29"/>
      <c r="X411" s="29"/>
      <c r="Y411" s="29"/>
      <c r="Z411" s="29"/>
      <c r="AA411" s="29"/>
    </row>
    <row r="412" spans="6:27" s="30" customFormat="1" x14ac:dyDescent="0.45">
      <c r="F412" s="26"/>
      <c r="G412" s="26"/>
      <c r="H412" s="26"/>
      <c r="I412" s="121"/>
      <c r="J412" s="121"/>
      <c r="K412" s="121"/>
      <c r="L412" s="139"/>
      <c r="M412" s="139"/>
      <c r="N412" s="139"/>
      <c r="O412" s="121"/>
      <c r="T412" s="29"/>
      <c r="U412" s="29"/>
      <c r="V412" s="29"/>
      <c r="W412" s="29"/>
      <c r="X412" s="29"/>
      <c r="Y412" s="29"/>
      <c r="Z412" s="29"/>
      <c r="AA412" s="29"/>
    </row>
    <row r="413" spans="6:27" s="30" customFormat="1" x14ac:dyDescent="0.45">
      <c r="F413" s="26"/>
      <c r="G413" s="26"/>
      <c r="H413" s="26"/>
      <c r="I413" s="121"/>
      <c r="J413" s="121"/>
      <c r="K413" s="121"/>
      <c r="L413" s="139"/>
      <c r="M413" s="139"/>
      <c r="N413" s="139"/>
      <c r="O413" s="121"/>
      <c r="T413" s="29"/>
      <c r="U413" s="29"/>
      <c r="V413" s="29"/>
      <c r="W413" s="29"/>
      <c r="X413" s="29"/>
      <c r="Y413" s="29"/>
      <c r="Z413" s="29"/>
      <c r="AA413" s="29"/>
    </row>
    <row r="414" spans="6:27" s="30" customFormat="1" x14ac:dyDescent="0.45">
      <c r="F414" s="26"/>
      <c r="G414" s="26"/>
      <c r="H414" s="26"/>
      <c r="I414" s="121"/>
      <c r="J414" s="121"/>
      <c r="K414" s="121"/>
      <c r="L414" s="139"/>
      <c r="M414" s="139"/>
      <c r="N414" s="139"/>
      <c r="O414" s="121"/>
      <c r="T414" s="29"/>
      <c r="U414" s="29"/>
      <c r="V414" s="29"/>
      <c r="W414" s="29"/>
      <c r="X414" s="29"/>
      <c r="Y414" s="29"/>
      <c r="Z414" s="29"/>
      <c r="AA414" s="29"/>
    </row>
    <row r="415" spans="6:27" s="30" customFormat="1" x14ac:dyDescent="0.45">
      <c r="F415" s="26"/>
      <c r="G415" s="26"/>
      <c r="H415" s="26"/>
      <c r="I415" s="121"/>
      <c r="J415" s="121"/>
      <c r="K415" s="121"/>
      <c r="L415" s="139"/>
      <c r="M415" s="139"/>
      <c r="N415" s="139"/>
      <c r="O415" s="121"/>
      <c r="T415" s="29"/>
      <c r="U415" s="29"/>
      <c r="V415" s="29"/>
      <c r="W415" s="29"/>
      <c r="X415" s="29"/>
      <c r="Y415" s="29"/>
      <c r="Z415" s="29"/>
      <c r="AA415" s="29"/>
    </row>
    <row r="416" spans="6:27" s="30" customFormat="1" x14ac:dyDescent="0.45">
      <c r="F416" s="26"/>
      <c r="G416" s="26"/>
      <c r="H416" s="26"/>
      <c r="I416" s="121"/>
      <c r="J416" s="121"/>
      <c r="K416" s="121"/>
      <c r="L416" s="139"/>
      <c r="M416" s="139"/>
      <c r="N416" s="139"/>
      <c r="O416" s="121"/>
      <c r="T416" s="29"/>
      <c r="U416" s="29"/>
      <c r="V416" s="29"/>
      <c r="W416" s="29"/>
      <c r="X416" s="29"/>
      <c r="Y416" s="29"/>
      <c r="Z416" s="29"/>
      <c r="AA416" s="29"/>
    </row>
    <row r="417" spans="6:27" s="30" customFormat="1" x14ac:dyDescent="0.45">
      <c r="F417" s="26"/>
      <c r="G417" s="26"/>
      <c r="H417" s="26"/>
      <c r="I417" s="121"/>
      <c r="J417" s="121"/>
      <c r="K417" s="121"/>
      <c r="L417" s="139"/>
      <c r="M417" s="139"/>
      <c r="N417" s="139"/>
      <c r="O417" s="121"/>
      <c r="T417" s="29"/>
      <c r="U417" s="29"/>
      <c r="V417" s="29"/>
      <c r="W417" s="29"/>
      <c r="X417" s="29"/>
      <c r="Y417" s="29"/>
      <c r="Z417" s="29"/>
      <c r="AA417" s="29"/>
    </row>
    <row r="418" spans="6:27" s="30" customFormat="1" x14ac:dyDescent="0.45">
      <c r="F418" s="26"/>
      <c r="G418" s="26"/>
      <c r="H418" s="26"/>
      <c r="I418" s="121"/>
      <c r="J418" s="121"/>
      <c r="K418" s="121"/>
      <c r="L418" s="139"/>
      <c r="M418" s="139"/>
      <c r="N418" s="139"/>
      <c r="O418" s="121"/>
      <c r="T418" s="29"/>
      <c r="U418" s="29"/>
      <c r="V418" s="29"/>
      <c r="W418" s="29"/>
      <c r="X418" s="29"/>
      <c r="Y418" s="29"/>
      <c r="Z418" s="29"/>
      <c r="AA418" s="29"/>
    </row>
    <row r="419" spans="6:27" s="30" customFormat="1" x14ac:dyDescent="0.45">
      <c r="F419" s="26"/>
      <c r="G419" s="26"/>
      <c r="H419" s="26"/>
      <c r="I419" s="121"/>
      <c r="J419" s="121"/>
      <c r="K419" s="121"/>
      <c r="L419" s="139"/>
      <c r="M419" s="139"/>
      <c r="N419" s="139"/>
      <c r="O419" s="121"/>
      <c r="T419" s="29"/>
      <c r="U419" s="29"/>
      <c r="V419" s="29"/>
      <c r="W419" s="29"/>
      <c r="X419" s="29"/>
      <c r="Y419" s="29"/>
      <c r="Z419" s="29"/>
      <c r="AA419" s="29"/>
    </row>
    <row r="420" spans="6:27" s="30" customFormat="1" x14ac:dyDescent="0.45">
      <c r="F420" s="26"/>
      <c r="G420" s="26"/>
      <c r="H420" s="26"/>
      <c r="I420" s="121"/>
      <c r="J420" s="121"/>
      <c r="K420" s="121"/>
      <c r="L420" s="139"/>
      <c r="M420" s="139"/>
      <c r="N420" s="139"/>
      <c r="O420" s="121"/>
      <c r="T420" s="29"/>
      <c r="U420" s="29"/>
      <c r="V420" s="29"/>
      <c r="W420" s="29"/>
      <c r="X420" s="29"/>
      <c r="Y420" s="29"/>
      <c r="Z420" s="29"/>
      <c r="AA420" s="29"/>
    </row>
    <row r="421" spans="6:27" s="30" customFormat="1" x14ac:dyDescent="0.45">
      <c r="F421" s="26"/>
      <c r="G421" s="26"/>
      <c r="H421" s="26"/>
      <c r="I421" s="121"/>
      <c r="J421" s="121"/>
      <c r="K421" s="121"/>
      <c r="L421" s="139"/>
      <c r="M421" s="139"/>
      <c r="N421" s="139"/>
      <c r="O421" s="121"/>
      <c r="T421" s="29"/>
      <c r="U421" s="29"/>
      <c r="V421" s="29"/>
      <c r="W421" s="29"/>
      <c r="X421" s="29"/>
      <c r="Y421" s="29"/>
      <c r="Z421" s="29"/>
      <c r="AA421" s="29"/>
    </row>
    <row r="422" spans="6:27" s="30" customFormat="1" x14ac:dyDescent="0.45">
      <c r="F422" s="26"/>
      <c r="G422" s="26"/>
      <c r="H422" s="26"/>
      <c r="I422" s="121"/>
      <c r="J422" s="121"/>
      <c r="K422" s="121"/>
      <c r="L422" s="139"/>
      <c r="M422" s="139"/>
      <c r="N422" s="139"/>
      <c r="O422" s="121"/>
      <c r="T422" s="29"/>
      <c r="U422" s="29"/>
      <c r="V422" s="29"/>
      <c r="W422" s="29"/>
      <c r="X422" s="29"/>
      <c r="Y422" s="29"/>
      <c r="Z422" s="29"/>
      <c r="AA422" s="29"/>
    </row>
    <row r="423" spans="6:27" s="30" customFormat="1" x14ac:dyDescent="0.45">
      <c r="F423" s="26"/>
      <c r="G423" s="26"/>
      <c r="H423" s="26"/>
      <c r="I423" s="121"/>
      <c r="J423" s="121"/>
      <c r="K423" s="121"/>
      <c r="L423" s="139"/>
      <c r="M423" s="139"/>
      <c r="N423" s="139"/>
      <c r="O423" s="121"/>
      <c r="T423" s="29"/>
      <c r="U423" s="29"/>
      <c r="V423" s="29"/>
      <c r="W423" s="29"/>
      <c r="X423" s="29"/>
      <c r="Y423" s="29"/>
      <c r="Z423" s="29"/>
      <c r="AA423" s="29"/>
    </row>
    <row r="424" spans="6:27" s="30" customFormat="1" x14ac:dyDescent="0.45">
      <c r="F424" s="26"/>
      <c r="G424" s="26"/>
      <c r="H424" s="26"/>
      <c r="I424" s="121"/>
      <c r="J424" s="121"/>
      <c r="K424" s="121"/>
      <c r="L424" s="139"/>
      <c r="M424" s="139"/>
      <c r="N424" s="139"/>
      <c r="O424" s="121"/>
      <c r="T424" s="29"/>
      <c r="U424" s="29"/>
      <c r="V424" s="29"/>
      <c r="W424" s="29"/>
      <c r="X424" s="29"/>
      <c r="Y424" s="29"/>
      <c r="Z424" s="29"/>
      <c r="AA424" s="29"/>
    </row>
    <row r="425" spans="6:27" s="30" customFormat="1" x14ac:dyDescent="0.45">
      <c r="F425" s="26"/>
      <c r="G425" s="26"/>
      <c r="H425" s="26"/>
      <c r="I425" s="121"/>
      <c r="J425" s="121"/>
      <c r="K425" s="121"/>
      <c r="L425" s="139"/>
      <c r="M425" s="139"/>
      <c r="N425" s="139"/>
      <c r="O425" s="121"/>
      <c r="T425" s="29"/>
      <c r="U425" s="29"/>
      <c r="V425" s="29"/>
      <c r="W425" s="29"/>
      <c r="X425" s="29"/>
      <c r="Y425" s="29"/>
      <c r="Z425" s="29"/>
      <c r="AA425" s="29"/>
    </row>
    <row r="426" spans="6:27" s="30" customFormat="1" x14ac:dyDescent="0.45">
      <c r="F426" s="26"/>
      <c r="G426" s="26"/>
      <c r="H426" s="26"/>
      <c r="I426" s="121"/>
      <c r="J426" s="121"/>
      <c r="K426" s="121"/>
      <c r="L426" s="139"/>
      <c r="M426" s="139"/>
      <c r="N426" s="139"/>
      <c r="O426" s="121"/>
      <c r="T426" s="29"/>
      <c r="U426" s="29"/>
      <c r="V426" s="29"/>
      <c r="W426" s="29"/>
      <c r="X426" s="29"/>
      <c r="Y426" s="29"/>
      <c r="Z426" s="29"/>
      <c r="AA426" s="29"/>
    </row>
    <row r="427" spans="6:27" s="30" customFormat="1" x14ac:dyDescent="0.45">
      <c r="F427" s="26"/>
      <c r="G427" s="26"/>
      <c r="H427" s="26"/>
      <c r="I427" s="121"/>
      <c r="J427" s="121"/>
      <c r="K427" s="121"/>
      <c r="L427" s="139"/>
      <c r="M427" s="139"/>
      <c r="N427" s="139"/>
      <c r="O427" s="121"/>
      <c r="T427" s="29"/>
      <c r="U427" s="29"/>
      <c r="V427" s="29"/>
      <c r="W427" s="29"/>
      <c r="X427" s="29"/>
      <c r="Y427" s="29"/>
      <c r="Z427" s="29"/>
      <c r="AA427" s="29"/>
    </row>
    <row r="428" spans="6:27" s="30" customFormat="1" x14ac:dyDescent="0.45">
      <c r="F428" s="26"/>
      <c r="G428" s="26"/>
      <c r="H428" s="26"/>
      <c r="I428" s="121"/>
      <c r="J428" s="121"/>
      <c r="K428" s="121"/>
      <c r="L428" s="139"/>
      <c r="M428" s="139"/>
      <c r="N428" s="139"/>
      <c r="O428" s="121"/>
      <c r="T428" s="29"/>
      <c r="U428" s="29"/>
      <c r="V428" s="29"/>
      <c r="W428" s="29"/>
      <c r="X428" s="29"/>
      <c r="Y428" s="29"/>
      <c r="Z428" s="29"/>
      <c r="AA428" s="29"/>
    </row>
    <row r="429" spans="6:27" s="30" customFormat="1" x14ac:dyDescent="0.45">
      <c r="F429" s="26"/>
      <c r="G429" s="26"/>
      <c r="H429" s="26"/>
      <c r="I429" s="121"/>
      <c r="J429" s="121"/>
      <c r="K429" s="121"/>
      <c r="L429" s="139"/>
      <c r="M429" s="139"/>
      <c r="N429" s="139"/>
      <c r="O429" s="121"/>
      <c r="T429" s="29"/>
      <c r="U429" s="29"/>
      <c r="V429" s="29"/>
      <c r="W429" s="29"/>
      <c r="X429" s="29"/>
      <c r="Y429" s="29"/>
      <c r="Z429" s="29"/>
      <c r="AA429" s="29"/>
    </row>
    <row r="430" spans="6:27" s="30" customFormat="1" x14ac:dyDescent="0.45">
      <c r="F430" s="26"/>
      <c r="G430" s="26"/>
      <c r="H430" s="26"/>
      <c r="I430" s="121"/>
      <c r="J430" s="121"/>
      <c r="K430" s="121"/>
      <c r="L430" s="139"/>
      <c r="M430" s="139"/>
      <c r="N430" s="139"/>
      <c r="O430" s="121"/>
      <c r="T430" s="29"/>
      <c r="U430" s="29"/>
      <c r="V430" s="29"/>
      <c r="W430" s="29"/>
      <c r="X430" s="29"/>
      <c r="Y430" s="29"/>
      <c r="Z430" s="29"/>
      <c r="AA430" s="29"/>
    </row>
    <row r="431" spans="6:27" s="30" customFormat="1" x14ac:dyDescent="0.45">
      <c r="F431" s="26"/>
      <c r="G431" s="26"/>
      <c r="H431" s="26"/>
      <c r="I431" s="121"/>
      <c r="J431" s="121"/>
      <c r="K431" s="121"/>
      <c r="L431" s="139"/>
      <c r="M431" s="139"/>
      <c r="N431" s="139"/>
      <c r="O431" s="121"/>
      <c r="T431" s="29"/>
      <c r="U431" s="29"/>
      <c r="V431" s="29"/>
      <c r="W431" s="29"/>
      <c r="X431" s="29"/>
      <c r="Y431" s="29"/>
      <c r="Z431" s="29"/>
      <c r="AA431" s="29"/>
    </row>
    <row r="432" spans="6:27" s="30" customFormat="1" x14ac:dyDescent="0.45">
      <c r="F432" s="26"/>
      <c r="G432" s="26"/>
      <c r="H432" s="26"/>
      <c r="I432" s="121"/>
      <c r="J432" s="121"/>
      <c r="K432" s="121"/>
      <c r="L432" s="139"/>
      <c r="M432" s="139"/>
      <c r="N432" s="139"/>
      <c r="O432" s="121"/>
      <c r="T432" s="29"/>
      <c r="U432" s="29"/>
      <c r="V432" s="29"/>
      <c r="W432" s="29"/>
      <c r="X432" s="29"/>
      <c r="Y432" s="29"/>
      <c r="Z432" s="29"/>
      <c r="AA432" s="29"/>
    </row>
    <row r="433" spans="6:27" s="30" customFormat="1" x14ac:dyDescent="0.45">
      <c r="F433" s="26"/>
      <c r="G433" s="26"/>
      <c r="H433" s="26"/>
      <c r="I433" s="121"/>
      <c r="J433" s="121"/>
      <c r="K433" s="121"/>
      <c r="L433" s="139"/>
      <c r="M433" s="139"/>
      <c r="N433" s="139"/>
      <c r="O433" s="121"/>
      <c r="T433" s="29"/>
      <c r="U433" s="29"/>
      <c r="V433" s="29"/>
      <c r="W433" s="29"/>
      <c r="X433" s="29"/>
      <c r="Y433" s="29"/>
      <c r="Z433" s="29"/>
      <c r="AA433" s="29"/>
    </row>
    <row r="434" spans="6:27" s="30" customFormat="1" x14ac:dyDescent="0.45">
      <c r="F434" s="26"/>
      <c r="G434" s="26"/>
      <c r="H434" s="26"/>
      <c r="I434" s="121"/>
      <c r="J434" s="121"/>
      <c r="K434" s="121"/>
      <c r="L434" s="139"/>
      <c r="M434" s="139"/>
      <c r="N434" s="139"/>
      <c r="O434" s="121"/>
      <c r="T434" s="29"/>
      <c r="U434" s="29"/>
      <c r="V434" s="29"/>
      <c r="W434" s="29"/>
      <c r="X434" s="29"/>
      <c r="Y434" s="29"/>
      <c r="Z434" s="29"/>
      <c r="AA434" s="29"/>
    </row>
    <row r="435" spans="6:27" s="30" customFormat="1" x14ac:dyDescent="0.45">
      <c r="F435" s="26"/>
      <c r="G435" s="26"/>
      <c r="H435" s="26"/>
      <c r="I435" s="121"/>
      <c r="J435" s="121"/>
      <c r="K435" s="121"/>
      <c r="L435" s="139"/>
      <c r="M435" s="139"/>
      <c r="N435" s="139"/>
      <c r="O435" s="121"/>
      <c r="T435" s="29"/>
      <c r="U435" s="29"/>
      <c r="V435" s="29"/>
      <c r="W435" s="29"/>
      <c r="X435" s="29"/>
      <c r="Y435" s="29"/>
      <c r="Z435" s="29"/>
      <c r="AA435" s="29"/>
    </row>
    <row r="436" spans="6:27" s="30" customFormat="1" x14ac:dyDescent="0.45">
      <c r="F436" s="26"/>
      <c r="G436" s="26"/>
      <c r="H436" s="26"/>
      <c r="I436" s="121"/>
      <c r="J436" s="121"/>
      <c r="K436" s="121"/>
      <c r="L436" s="139"/>
      <c r="M436" s="139"/>
      <c r="N436" s="139"/>
      <c r="O436" s="121"/>
      <c r="T436" s="29"/>
      <c r="U436" s="29"/>
      <c r="V436" s="29"/>
      <c r="W436" s="29"/>
      <c r="X436" s="29"/>
      <c r="Y436" s="29"/>
      <c r="Z436" s="29"/>
      <c r="AA436" s="29"/>
    </row>
    <row r="437" spans="6:27" s="30" customFormat="1" x14ac:dyDescent="0.45">
      <c r="F437" s="26"/>
      <c r="G437" s="26"/>
      <c r="H437" s="26"/>
      <c r="I437" s="121"/>
      <c r="J437" s="121"/>
      <c r="K437" s="121"/>
      <c r="L437" s="139"/>
      <c r="M437" s="139"/>
      <c r="N437" s="139"/>
      <c r="O437" s="121"/>
      <c r="T437" s="29"/>
      <c r="U437" s="29"/>
      <c r="V437" s="29"/>
      <c r="W437" s="29"/>
      <c r="X437" s="29"/>
      <c r="Y437" s="29"/>
      <c r="Z437" s="29"/>
      <c r="AA437" s="29"/>
    </row>
    <row r="438" spans="6:27" s="30" customFormat="1" x14ac:dyDescent="0.45">
      <c r="F438" s="26"/>
      <c r="G438" s="26"/>
      <c r="H438" s="26"/>
      <c r="I438" s="121"/>
      <c r="J438" s="121"/>
      <c r="K438" s="121"/>
      <c r="L438" s="139"/>
      <c r="M438" s="139"/>
      <c r="N438" s="139"/>
      <c r="O438" s="121"/>
      <c r="T438" s="29"/>
      <c r="U438" s="29"/>
      <c r="V438" s="29"/>
      <c r="W438" s="29"/>
      <c r="X438" s="29"/>
      <c r="Y438" s="29"/>
      <c r="Z438" s="29"/>
      <c r="AA438" s="29"/>
    </row>
    <row r="439" spans="6:27" s="30" customFormat="1" x14ac:dyDescent="0.45">
      <c r="F439" s="26"/>
      <c r="G439" s="26"/>
      <c r="H439" s="26"/>
      <c r="I439" s="121"/>
      <c r="J439" s="121"/>
      <c r="K439" s="121"/>
      <c r="L439" s="139"/>
      <c r="M439" s="139"/>
      <c r="N439" s="139"/>
      <c r="O439" s="121"/>
      <c r="T439" s="29"/>
      <c r="U439" s="29"/>
      <c r="V439" s="29"/>
      <c r="W439" s="29"/>
      <c r="X439" s="29"/>
      <c r="Y439" s="29"/>
      <c r="Z439" s="29"/>
      <c r="AA439" s="29"/>
    </row>
    <row r="440" spans="6:27" s="30" customFormat="1" x14ac:dyDescent="0.45">
      <c r="F440" s="26"/>
      <c r="G440" s="26"/>
      <c r="H440" s="26"/>
      <c r="I440" s="121"/>
      <c r="J440" s="121"/>
      <c r="K440" s="121"/>
      <c r="L440" s="139"/>
      <c r="M440" s="139"/>
      <c r="N440" s="139"/>
      <c r="O440" s="121"/>
      <c r="T440" s="29"/>
      <c r="U440" s="29"/>
      <c r="V440" s="29"/>
      <c r="W440" s="29"/>
      <c r="X440" s="29"/>
      <c r="Y440" s="29"/>
      <c r="Z440" s="29"/>
      <c r="AA440" s="29"/>
    </row>
    <row r="441" spans="6:27" s="30" customFormat="1" x14ac:dyDescent="0.45">
      <c r="F441" s="26"/>
      <c r="G441" s="26"/>
      <c r="H441" s="26"/>
      <c r="I441" s="121"/>
      <c r="J441" s="121"/>
      <c r="K441" s="121"/>
      <c r="L441" s="139"/>
      <c r="M441" s="139"/>
      <c r="N441" s="139"/>
      <c r="O441" s="121"/>
      <c r="T441" s="29"/>
      <c r="U441" s="29"/>
      <c r="V441" s="29"/>
      <c r="W441" s="29"/>
      <c r="X441" s="29"/>
      <c r="Y441" s="29"/>
      <c r="Z441" s="29"/>
      <c r="AA441" s="29"/>
    </row>
    <row r="442" spans="6:27" s="30" customFormat="1" x14ac:dyDescent="0.45">
      <c r="F442" s="26"/>
      <c r="G442" s="26"/>
      <c r="H442" s="26"/>
      <c r="I442" s="121"/>
      <c r="J442" s="121"/>
      <c r="K442" s="121"/>
      <c r="L442" s="139"/>
      <c r="M442" s="139"/>
      <c r="N442" s="139"/>
      <c r="O442" s="121"/>
      <c r="T442" s="29"/>
      <c r="U442" s="29"/>
      <c r="V442" s="29"/>
      <c r="W442" s="29"/>
      <c r="X442" s="29"/>
      <c r="Y442" s="29"/>
      <c r="Z442" s="29"/>
      <c r="AA442" s="29"/>
    </row>
    <row r="443" spans="6:27" s="30" customFormat="1" x14ac:dyDescent="0.45">
      <c r="F443" s="26"/>
      <c r="G443" s="26"/>
      <c r="H443" s="26"/>
      <c r="I443" s="121"/>
      <c r="J443" s="121"/>
      <c r="K443" s="121"/>
      <c r="L443" s="139"/>
      <c r="M443" s="139"/>
      <c r="N443" s="139"/>
      <c r="O443" s="121"/>
      <c r="T443" s="29"/>
      <c r="U443" s="29"/>
      <c r="V443" s="29"/>
      <c r="W443" s="29"/>
      <c r="X443" s="29"/>
      <c r="Y443" s="29"/>
      <c r="Z443" s="29"/>
      <c r="AA443" s="29"/>
    </row>
    <row r="444" spans="6:27" s="30" customFormat="1" x14ac:dyDescent="0.45">
      <c r="F444" s="26"/>
      <c r="G444" s="26"/>
      <c r="H444" s="26"/>
      <c r="I444" s="121"/>
      <c r="J444" s="121"/>
      <c r="K444" s="121"/>
      <c r="L444" s="139"/>
      <c r="M444" s="139"/>
      <c r="N444" s="139"/>
      <c r="O444" s="121"/>
      <c r="T444" s="29"/>
      <c r="U444" s="29"/>
      <c r="V444" s="29"/>
      <c r="W444" s="29"/>
      <c r="X444" s="29"/>
      <c r="Y444" s="29"/>
      <c r="Z444" s="29"/>
      <c r="AA444" s="29"/>
    </row>
    <row r="445" spans="6:27" s="30" customFormat="1" x14ac:dyDescent="0.45">
      <c r="F445" s="26"/>
      <c r="G445" s="26"/>
      <c r="H445" s="26"/>
      <c r="I445" s="121"/>
      <c r="J445" s="121"/>
      <c r="K445" s="121"/>
      <c r="L445" s="139"/>
      <c r="M445" s="139"/>
      <c r="N445" s="139"/>
      <c r="O445" s="121"/>
      <c r="T445" s="29"/>
      <c r="U445" s="29"/>
      <c r="V445" s="29"/>
      <c r="W445" s="29"/>
      <c r="X445" s="29"/>
      <c r="Y445" s="29"/>
      <c r="Z445" s="29"/>
      <c r="AA445" s="29"/>
    </row>
    <row r="446" spans="6:27" s="30" customFormat="1" x14ac:dyDescent="0.45">
      <c r="F446" s="26"/>
      <c r="G446" s="26"/>
      <c r="H446" s="26"/>
      <c r="I446" s="121"/>
      <c r="J446" s="121"/>
      <c r="K446" s="121"/>
      <c r="L446" s="139"/>
      <c r="M446" s="139"/>
      <c r="N446" s="139"/>
      <c r="O446" s="121"/>
      <c r="T446" s="29"/>
      <c r="U446" s="29"/>
      <c r="V446" s="29"/>
      <c r="W446" s="29"/>
      <c r="X446" s="29"/>
      <c r="Y446" s="29"/>
      <c r="Z446" s="29"/>
      <c r="AA446" s="29"/>
    </row>
    <row r="447" spans="6:27" s="30" customFormat="1" x14ac:dyDescent="0.45">
      <c r="F447" s="26"/>
      <c r="G447" s="26"/>
      <c r="H447" s="26"/>
      <c r="I447" s="121"/>
      <c r="J447" s="121"/>
      <c r="K447" s="121"/>
      <c r="L447" s="139"/>
      <c r="M447" s="139"/>
      <c r="N447" s="139"/>
      <c r="O447" s="121"/>
      <c r="T447" s="29"/>
      <c r="U447" s="29"/>
      <c r="V447" s="29"/>
      <c r="W447" s="29"/>
      <c r="X447" s="29"/>
      <c r="Y447" s="29"/>
      <c r="Z447" s="29"/>
      <c r="AA447" s="29"/>
    </row>
    <row r="448" spans="6:27" s="30" customFormat="1" x14ac:dyDescent="0.45">
      <c r="F448" s="26"/>
      <c r="G448" s="26"/>
      <c r="H448" s="26"/>
      <c r="I448" s="121"/>
      <c r="J448" s="121"/>
      <c r="K448" s="121"/>
      <c r="L448" s="139"/>
      <c r="M448" s="139"/>
      <c r="N448" s="139"/>
      <c r="O448" s="121"/>
      <c r="T448" s="29"/>
      <c r="U448" s="29"/>
      <c r="V448" s="29"/>
      <c r="W448" s="29"/>
      <c r="X448" s="29"/>
      <c r="Y448" s="29"/>
      <c r="Z448" s="29"/>
      <c r="AA448" s="29"/>
    </row>
    <row r="449" spans="6:27" s="30" customFormat="1" x14ac:dyDescent="0.45">
      <c r="F449" s="26"/>
      <c r="G449" s="26"/>
      <c r="H449" s="26"/>
      <c r="I449" s="121"/>
      <c r="J449" s="121"/>
      <c r="K449" s="121"/>
      <c r="L449" s="139"/>
      <c r="M449" s="139"/>
      <c r="N449" s="139"/>
      <c r="O449" s="121"/>
      <c r="T449" s="29"/>
      <c r="U449" s="29"/>
      <c r="V449" s="29"/>
      <c r="W449" s="29"/>
      <c r="X449" s="29"/>
      <c r="Y449" s="29"/>
      <c r="Z449" s="29"/>
      <c r="AA449" s="29"/>
    </row>
    <row r="450" spans="6:27" s="30" customFormat="1" x14ac:dyDescent="0.45">
      <c r="F450" s="26"/>
      <c r="G450" s="26"/>
      <c r="H450" s="26"/>
      <c r="I450" s="121"/>
      <c r="J450" s="121"/>
      <c r="K450" s="121"/>
      <c r="L450" s="139"/>
      <c r="M450" s="139"/>
      <c r="N450" s="139"/>
      <c r="O450" s="121"/>
      <c r="T450" s="29"/>
      <c r="U450" s="29"/>
      <c r="V450" s="29"/>
      <c r="W450" s="29"/>
      <c r="X450" s="29"/>
      <c r="Y450" s="29"/>
      <c r="Z450" s="29"/>
      <c r="AA450" s="29"/>
    </row>
    <row r="451" spans="6:27" s="30" customFormat="1" x14ac:dyDescent="0.45">
      <c r="F451" s="26"/>
      <c r="G451" s="26"/>
      <c r="H451" s="26"/>
      <c r="I451" s="121"/>
      <c r="J451" s="121"/>
      <c r="K451" s="121"/>
      <c r="L451" s="139"/>
      <c r="M451" s="139"/>
      <c r="N451" s="139"/>
      <c r="O451" s="121"/>
      <c r="T451" s="29"/>
      <c r="U451" s="29"/>
      <c r="V451" s="29"/>
      <c r="W451" s="29"/>
      <c r="X451" s="29"/>
      <c r="Y451" s="29"/>
      <c r="Z451" s="29"/>
      <c r="AA451" s="29"/>
    </row>
    <row r="452" spans="6:27" s="30" customFormat="1" x14ac:dyDescent="0.45">
      <c r="F452" s="26"/>
      <c r="G452" s="26"/>
      <c r="H452" s="26"/>
      <c r="I452" s="121"/>
      <c r="J452" s="121"/>
      <c r="K452" s="121"/>
      <c r="L452" s="139"/>
      <c r="M452" s="139"/>
      <c r="N452" s="139"/>
      <c r="O452" s="121"/>
      <c r="T452" s="29"/>
      <c r="U452" s="29"/>
      <c r="V452" s="29"/>
      <c r="W452" s="29"/>
      <c r="X452" s="29"/>
      <c r="Y452" s="29"/>
      <c r="Z452" s="29"/>
      <c r="AA452" s="29"/>
    </row>
    <row r="453" spans="6:27" s="30" customFormat="1" x14ac:dyDescent="0.45">
      <c r="F453" s="26"/>
      <c r="G453" s="26"/>
      <c r="H453" s="26"/>
      <c r="I453" s="121"/>
      <c r="J453" s="121"/>
      <c r="K453" s="121"/>
      <c r="L453" s="139"/>
      <c r="M453" s="139"/>
      <c r="N453" s="139"/>
      <c r="O453" s="121"/>
      <c r="T453" s="29"/>
      <c r="U453" s="29"/>
      <c r="V453" s="29"/>
      <c r="W453" s="29"/>
      <c r="X453" s="29"/>
      <c r="Y453" s="29"/>
      <c r="Z453" s="29"/>
      <c r="AA453" s="29"/>
    </row>
    <row r="454" spans="6:27" s="30" customFormat="1" x14ac:dyDescent="0.45">
      <c r="F454" s="26"/>
      <c r="G454" s="26"/>
      <c r="H454" s="26"/>
      <c r="I454" s="121"/>
      <c r="J454" s="121"/>
      <c r="K454" s="121"/>
      <c r="L454" s="139"/>
      <c r="M454" s="139"/>
      <c r="N454" s="139"/>
      <c r="O454" s="121"/>
      <c r="T454" s="29"/>
      <c r="U454" s="29"/>
      <c r="V454" s="29"/>
      <c r="W454" s="29"/>
      <c r="X454" s="29"/>
      <c r="Y454" s="29"/>
      <c r="Z454" s="29"/>
      <c r="AA454" s="29"/>
    </row>
    <row r="455" spans="6:27" s="30" customFormat="1" x14ac:dyDescent="0.45">
      <c r="F455" s="26"/>
      <c r="G455" s="26"/>
      <c r="H455" s="26"/>
      <c r="I455" s="121"/>
      <c r="J455" s="121"/>
      <c r="K455" s="121"/>
      <c r="L455" s="139"/>
      <c r="M455" s="139"/>
      <c r="N455" s="139"/>
      <c r="O455" s="121"/>
      <c r="T455" s="29"/>
      <c r="U455" s="29"/>
      <c r="V455" s="29"/>
      <c r="W455" s="29"/>
      <c r="X455" s="29"/>
      <c r="Y455" s="29"/>
      <c r="Z455" s="29"/>
      <c r="AA455" s="29"/>
    </row>
    <row r="456" spans="6:27" s="30" customFormat="1" x14ac:dyDescent="0.45">
      <c r="F456" s="26"/>
      <c r="G456" s="26"/>
      <c r="H456" s="26"/>
      <c r="I456" s="121"/>
      <c r="J456" s="121"/>
      <c r="K456" s="121"/>
      <c r="L456" s="139"/>
      <c r="M456" s="139"/>
      <c r="N456" s="139"/>
      <c r="O456" s="121"/>
      <c r="T456" s="29"/>
      <c r="U456" s="29"/>
      <c r="V456" s="29"/>
      <c r="W456" s="29"/>
      <c r="X456" s="29"/>
      <c r="Y456" s="29"/>
      <c r="Z456" s="29"/>
      <c r="AA456" s="29"/>
    </row>
    <row r="457" spans="6:27" s="30" customFormat="1" x14ac:dyDescent="0.45">
      <c r="F457" s="26"/>
      <c r="G457" s="26"/>
      <c r="H457" s="26"/>
      <c r="I457" s="121"/>
      <c r="J457" s="121"/>
      <c r="K457" s="121"/>
      <c r="L457" s="139"/>
      <c r="M457" s="139"/>
      <c r="N457" s="139"/>
      <c r="O457" s="121"/>
      <c r="T457" s="29"/>
      <c r="U457" s="29"/>
      <c r="V457" s="29"/>
      <c r="W457" s="29"/>
      <c r="X457" s="29"/>
      <c r="Y457" s="29"/>
      <c r="Z457" s="29"/>
      <c r="AA457" s="29"/>
    </row>
    <row r="458" spans="6:27" s="30" customFormat="1" x14ac:dyDescent="0.45">
      <c r="F458" s="26"/>
      <c r="G458" s="26"/>
      <c r="H458" s="26"/>
      <c r="I458" s="121"/>
      <c r="J458" s="121"/>
      <c r="K458" s="121"/>
      <c r="L458" s="139"/>
      <c r="M458" s="139"/>
      <c r="N458" s="139"/>
      <c r="O458" s="121"/>
      <c r="T458" s="29"/>
      <c r="U458" s="29"/>
      <c r="V458" s="29"/>
      <c r="W458" s="29"/>
      <c r="X458" s="29"/>
      <c r="Y458" s="29"/>
      <c r="Z458" s="29"/>
      <c r="AA458" s="29"/>
    </row>
    <row r="459" spans="6:27" s="30" customFormat="1" x14ac:dyDescent="0.45">
      <c r="F459" s="26"/>
      <c r="G459" s="26"/>
      <c r="H459" s="26"/>
      <c r="I459" s="121"/>
      <c r="J459" s="121"/>
      <c r="K459" s="121"/>
      <c r="L459" s="139"/>
      <c r="M459" s="139"/>
      <c r="N459" s="139"/>
      <c r="O459" s="121"/>
      <c r="T459" s="29"/>
      <c r="U459" s="29"/>
      <c r="V459" s="29"/>
      <c r="W459" s="29"/>
      <c r="X459" s="29"/>
      <c r="Y459" s="29"/>
      <c r="Z459" s="29"/>
      <c r="AA459" s="29"/>
    </row>
    <row r="460" spans="6:27" s="30" customFormat="1" x14ac:dyDescent="0.45">
      <c r="F460" s="26"/>
      <c r="G460" s="26"/>
      <c r="H460" s="26"/>
      <c r="I460" s="121"/>
      <c r="J460" s="121"/>
      <c r="K460" s="121"/>
      <c r="L460" s="139"/>
      <c r="M460" s="139"/>
      <c r="N460" s="139"/>
      <c r="O460" s="121"/>
      <c r="T460" s="29"/>
      <c r="U460" s="29"/>
      <c r="V460" s="29"/>
      <c r="W460" s="29"/>
      <c r="X460" s="29"/>
      <c r="Y460" s="29"/>
      <c r="Z460" s="29"/>
      <c r="AA460" s="29"/>
    </row>
    <row r="461" spans="6:27" s="30" customFormat="1" x14ac:dyDescent="0.45">
      <c r="F461" s="26"/>
      <c r="G461" s="26"/>
      <c r="H461" s="26"/>
      <c r="I461" s="121"/>
      <c r="J461" s="121"/>
      <c r="K461" s="121"/>
      <c r="L461" s="139"/>
      <c r="M461" s="139"/>
      <c r="N461" s="139"/>
      <c r="O461" s="121"/>
      <c r="T461" s="29"/>
      <c r="U461" s="29"/>
      <c r="V461" s="29"/>
      <c r="W461" s="29"/>
      <c r="X461" s="29"/>
      <c r="Y461" s="29"/>
      <c r="Z461" s="29"/>
      <c r="AA461" s="29"/>
    </row>
    <row r="462" spans="6:27" s="30" customFormat="1" x14ac:dyDescent="0.45">
      <c r="F462" s="26"/>
      <c r="G462" s="26"/>
      <c r="H462" s="26"/>
      <c r="I462" s="121"/>
      <c r="J462" s="121"/>
      <c r="K462" s="121"/>
      <c r="L462" s="139"/>
      <c r="M462" s="139"/>
      <c r="N462" s="139"/>
      <c r="O462" s="121"/>
      <c r="T462" s="29"/>
      <c r="U462" s="29"/>
      <c r="V462" s="29"/>
      <c r="W462" s="29"/>
      <c r="X462" s="29"/>
      <c r="Y462" s="29"/>
      <c r="Z462" s="29"/>
      <c r="AA462" s="29"/>
    </row>
    <row r="463" spans="6:27" s="30" customFormat="1" x14ac:dyDescent="0.45">
      <c r="F463" s="26"/>
      <c r="G463" s="26"/>
      <c r="H463" s="26"/>
      <c r="I463" s="121"/>
      <c r="J463" s="121"/>
      <c r="K463" s="121"/>
      <c r="L463" s="139"/>
      <c r="M463" s="139"/>
      <c r="N463" s="139"/>
      <c r="O463" s="121"/>
      <c r="T463" s="29"/>
      <c r="U463" s="29"/>
      <c r="V463" s="29"/>
      <c r="W463" s="29"/>
      <c r="X463" s="29"/>
      <c r="Y463" s="29"/>
      <c r="Z463" s="29"/>
      <c r="AA463" s="29"/>
    </row>
    <row r="464" spans="6:27" s="30" customFormat="1" x14ac:dyDescent="0.45">
      <c r="F464" s="26"/>
      <c r="G464" s="26"/>
      <c r="H464" s="26"/>
      <c r="I464" s="121"/>
      <c r="J464" s="121"/>
      <c r="K464" s="121"/>
      <c r="L464" s="139"/>
      <c r="M464" s="139"/>
      <c r="N464" s="139"/>
      <c r="O464" s="121"/>
      <c r="T464" s="29"/>
      <c r="U464" s="29"/>
      <c r="V464" s="29"/>
      <c r="W464" s="29"/>
      <c r="X464" s="29"/>
      <c r="Y464" s="29"/>
      <c r="Z464" s="29"/>
      <c r="AA464" s="29"/>
    </row>
    <row r="465" spans="6:27" s="30" customFormat="1" x14ac:dyDescent="0.45">
      <c r="F465" s="26"/>
      <c r="G465" s="26"/>
      <c r="H465" s="26"/>
      <c r="I465" s="121"/>
      <c r="J465" s="121"/>
      <c r="K465" s="121"/>
      <c r="L465" s="139"/>
      <c r="M465" s="139"/>
      <c r="N465" s="139"/>
      <c r="O465" s="121"/>
      <c r="T465" s="29"/>
      <c r="U465" s="29"/>
      <c r="V465" s="29"/>
      <c r="W465" s="29"/>
      <c r="X465" s="29"/>
      <c r="Y465" s="29"/>
      <c r="Z465" s="29"/>
      <c r="AA465" s="29"/>
    </row>
    <row r="466" spans="6:27" s="30" customFormat="1" x14ac:dyDescent="0.45">
      <c r="F466" s="26"/>
      <c r="G466" s="26"/>
      <c r="H466" s="26"/>
      <c r="I466" s="121"/>
      <c r="J466" s="121"/>
      <c r="K466" s="121"/>
      <c r="L466" s="139"/>
      <c r="M466" s="139"/>
      <c r="N466" s="139"/>
      <c r="O466" s="121"/>
      <c r="T466" s="29"/>
      <c r="U466" s="29"/>
      <c r="V466" s="29"/>
      <c r="W466" s="29"/>
      <c r="X466" s="29"/>
      <c r="Y466" s="29"/>
      <c r="Z466" s="29"/>
      <c r="AA466" s="29"/>
    </row>
    <row r="467" spans="6:27" s="30" customFormat="1" x14ac:dyDescent="0.45">
      <c r="F467" s="26"/>
      <c r="G467" s="26"/>
      <c r="H467" s="26"/>
      <c r="I467" s="121"/>
      <c r="J467" s="121"/>
      <c r="K467" s="121"/>
      <c r="L467" s="139"/>
      <c r="M467" s="139"/>
      <c r="N467" s="139"/>
      <c r="O467" s="121"/>
      <c r="T467" s="29"/>
      <c r="U467" s="29"/>
      <c r="V467" s="29"/>
      <c r="W467" s="29"/>
      <c r="X467" s="29"/>
      <c r="Y467" s="29"/>
      <c r="Z467" s="29"/>
      <c r="AA467" s="29"/>
    </row>
    <row r="468" spans="6:27" s="30" customFormat="1" x14ac:dyDescent="0.45">
      <c r="F468" s="26"/>
      <c r="G468" s="26"/>
      <c r="H468" s="26"/>
      <c r="I468" s="121"/>
      <c r="J468" s="121"/>
      <c r="K468" s="121"/>
      <c r="L468" s="139"/>
      <c r="M468" s="139"/>
      <c r="N468" s="139"/>
      <c r="O468" s="121"/>
      <c r="T468" s="29"/>
      <c r="U468" s="29"/>
      <c r="V468" s="29"/>
      <c r="W468" s="29"/>
      <c r="X468" s="29"/>
      <c r="Y468" s="29"/>
      <c r="Z468" s="29"/>
      <c r="AA468" s="29"/>
    </row>
    <row r="469" spans="6:27" s="30" customFormat="1" x14ac:dyDescent="0.45">
      <c r="F469" s="26"/>
      <c r="G469" s="26"/>
      <c r="H469" s="26"/>
      <c r="I469" s="121"/>
      <c r="J469" s="121"/>
      <c r="K469" s="121"/>
      <c r="L469" s="139"/>
      <c r="M469" s="139"/>
      <c r="N469" s="139"/>
      <c r="O469" s="121"/>
      <c r="T469" s="29"/>
      <c r="U469" s="29"/>
      <c r="V469" s="29"/>
      <c r="W469" s="29"/>
      <c r="X469" s="29"/>
      <c r="Y469" s="29"/>
      <c r="Z469" s="29"/>
      <c r="AA469" s="29"/>
    </row>
    <row r="470" spans="6:27" s="30" customFormat="1" x14ac:dyDescent="0.45">
      <c r="F470" s="26"/>
      <c r="G470" s="26"/>
      <c r="H470" s="26"/>
      <c r="I470" s="121"/>
      <c r="J470" s="121"/>
      <c r="K470" s="121"/>
      <c r="L470" s="139"/>
      <c r="M470" s="139"/>
      <c r="N470" s="139"/>
      <c r="O470" s="121"/>
      <c r="T470" s="29"/>
      <c r="U470" s="29"/>
      <c r="V470" s="29"/>
      <c r="W470" s="29"/>
      <c r="X470" s="29"/>
      <c r="Y470" s="29"/>
      <c r="Z470" s="29"/>
      <c r="AA470" s="29"/>
    </row>
    <row r="471" spans="6:27" s="30" customFormat="1" x14ac:dyDescent="0.45">
      <c r="F471" s="26"/>
      <c r="G471" s="26"/>
      <c r="H471" s="26"/>
      <c r="I471" s="121"/>
      <c r="J471" s="121"/>
      <c r="K471" s="121"/>
      <c r="L471" s="139"/>
      <c r="M471" s="139"/>
      <c r="N471" s="139"/>
      <c r="O471" s="121"/>
      <c r="T471" s="29"/>
      <c r="U471" s="29"/>
      <c r="V471" s="29"/>
      <c r="W471" s="29"/>
      <c r="X471" s="29"/>
      <c r="Y471" s="29"/>
      <c r="Z471" s="29"/>
      <c r="AA471" s="29"/>
    </row>
    <row r="472" spans="6:27" s="30" customFormat="1" x14ac:dyDescent="0.45">
      <c r="F472" s="26"/>
      <c r="G472" s="26"/>
      <c r="H472" s="26"/>
      <c r="I472" s="121"/>
      <c r="J472" s="121"/>
      <c r="K472" s="121"/>
      <c r="L472" s="139"/>
      <c r="M472" s="139"/>
      <c r="N472" s="139"/>
      <c r="O472" s="121"/>
      <c r="T472" s="29"/>
      <c r="U472" s="29"/>
      <c r="V472" s="29"/>
      <c r="W472" s="29"/>
      <c r="X472" s="29"/>
      <c r="Y472" s="29"/>
      <c r="Z472" s="29"/>
      <c r="AA472" s="29"/>
    </row>
    <row r="473" spans="6:27" s="30" customFormat="1" x14ac:dyDescent="0.45">
      <c r="F473" s="26"/>
      <c r="G473" s="26"/>
      <c r="H473" s="26"/>
      <c r="I473" s="121"/>
      <c r="J473" s="121"/>
      <c r="K473" s="121"/>
      <c r="L473" s="139"/>
      <c r="M473" s="139"/>
      <c r="N473" s="139"/>
      <c r="O473" s="121"/>
      <c r="T473" s="29"/>
      <c r="U473" s="29"/>
      <c r="V473" s="29"/>
      <c r="W473" s="29"/>
      <c r="X473" s="29"/>
      <c r="Y473" s="29"/>
      <c r="Z473" s="29"/>
      <c r="AA473" s="29"/>
    </row>
    <row r="474" spans="6:27" s="30" customFormat="1" x14ac:dyDescent="0.45">
      <c r="F474" s="26"/>
      <c r="G474" s="26"/>
      <c r="H474" s="26"/>
      <c r="I474" s="121"/>
      <c r="J474" s="121"/>
      <c r="K474" s="121"/>
      <c r="L474" s="139"/>
      <c r="M474" s="139"/>
      <c r="N474" s="139"/>
      <c r="O474" s="121"/>
      <c r="T474" s="29"/>
      <c r="U474" s="29"/>
      <c r="V474" s="29"/>
      <c r="W474" s="29"/>
      <c r="X474" s="29"/>
      <c r="Y474" s="29"/>
      <c r="Z474" s="29"/>
      <c r="AA474" s="29"/>
    </row>
    <row r="475" spans="6:27" s="30" customFormat="1" x14ac:dyDescent="0.45">
      <c r="F475" s="26"/>
      <c r="G475" s="26"/>
      <c r="H475" s="26"/>
      <c r="I475" s="121"/>
      <c r="J475" s="121"/>
      <c r="K475" s="121"/>
      <c r="L475" s="139"/>
      <c r="M475" s="139"/>
      <c r="N475" s="139"/>
      <c r="O475" s="121"/>
      <c r="T475" s="29"/>
      <c r="U475" s="29"/>
      <c r="V475" s="29"/>
      <c r="W475" s="29"/>
      <c r="X475" s="29"/>
      <c r="Y475" s="29"/>
      <c r="Z475" s="29"/>
      <c r="AA475" s="29"/>
    </row>
    <row r="476" spans="6:27" s="30" customFormat="1" x14ac:dyDescent="0.45">
      <c r="F476" s="26"/>
      <c r="G476" s="26"/>
      <c r="H476" s="26"/>
      <c r="I476" s="121"/>
      <c r="J476" s="121"/>
      <c r="K476" s="121"/>
      <c r="L476" s="139"/>
      <c r="M476" s="139"/>
      <c r="N476" s="139"/>
      <c r="O476" s="121"/>
      <c r="T476" s="29"/>
      <c r="U476" s="29"/>
      <c r="V476" s="29"/>
      <c r="W476" s="29"/>
      <c r="X476" s="29"/>
      <c r="Y476" s="29"/>
      <c r="Z476" s="29"/>
      <c r="AA476" s="29"/>
    </row>
    <row r="477" spans="6:27" s="30" customFormat="1" x14ac:dyDescent="0.45">
      <c r="F477" s="26"/>
      <c r="G477" s="26"/>
      <c r="H477" s="26"/>
      <c r="I477" s="121"/>
      <c r="J477" s="121"/>
      <c r="K477" s="121"/>
      <c r="L477" s="139"/>
      <c r="M477" s="139"/>
      <c r="N477" s="139"/>
      <c r="O477" s="121"/>
      <c r="T477" s="29"/>
      <c r="U477" s="29"/>
      <c r="V477" s="29"/>
      <c r="W477" s="29"/>
      <c r="X477" s="29"/>
      <c r="Y477" s="29"/>
      <c r="Z477" s="29"/>
      <c r="AA477" s="29"/>
    </row>
    <row r="478" spans="6:27" s="30" customFormat="1" x14ac:dyDescent="0.45">
      <c r="F478" s="26"/>
      <c r="G478" s="26"/>
      <c r="H478" s="26"/>
      <c r="I478" s="121"/>
      <c r="J478" s="121"/>
      <c r="K478" s="121"/>
      <c r="L478" s="139"/>
      <c r="M478" s="139"/>
      <c r="N478" s="139"/>
      <c r="O478" s="121"/>
      <c r="T478" s="29"/>
      <c r="U478" s="29"/>
      <c r="V478" s="29"/>
      <c r="W478" s="29"/>
      <c r="X478" s="29"/>
      <c r="Y478" s="29"/>
      <c r="Z478" s="29"/>
      <c r="AA478" s="29"/>
    </row>
    <row r="479" spans="6:27" s="30" customFormat="1" x14ac:dyDescent="0.45">
      <c r="F479" s="26"/>
      <c r="G479" s="26"/>
      <c r="H479" s="26"/>
      <c r="I479" s="121"/>
      <c r="J479" s="121"/>
      <c r="K479" s="121"/>
      <c r="L479" s="139"/>
      <c r="M479" s="139"/>
      <c r="N479" s="139"/>
      <c r="O479" s="121"/>
      <c r="T479" s="29"/>
      <c r="U479" s="29"/>
      <c r="V479" s="29"/>
      <c r="W479" s="29"/>
      <c r="X479" s="29"/>
      <c r="Y479" s="29"/>
      <c r="Z479" s="29"/>
      <c r="AA479" s="29"/>
    </row>
    <row r="480" spans="6:27" s="30" customFormat="1" x14ac:dyDescent="0.45">
      <c r="F480" s="26"/>
      <c r="G480" s="26"/>
      <c r="H480" s="26"/>
      <c r="I480" s="121"/>
      <c r="J480" s="121"/>
      <c r="K480" s="121"/>
      <c r="L480" s="139"/>
      <c r="M480" s="139"/>
      <c r="N480" s="139"/>
      <c r="O480" s="121"/>
      <c r="T480" s="29"/>
      <c r="U480" s="29"/>
      <c r="V480" s="29"/>
      <c r="W480" s="29"/>
      <c r="X480" s="29"/>
      <c r="Y480" s="29"/>
      <c r="Z480" s="29"/>
      <c r="AA480" s="29"/>
    </row>
    <row r="481" spans="6:27" s="30" customFormat="1" x14ac:dyDescent="0.45">
      <c r="F481" s="26"/>
      <c r="G481" s="26"/>
      <c r="H481" s="26"/>
      <c r="I481" s="121"/>
      <c r="J481" s="121"/>
      <c r="K481" s="121"/>
      <c r="L481" s="139"/>
      <c r="M481" s="139"/>
      <c r="N481" s="139"/>
      <c r="O481" s="121"/>
      <c r="T481" s="29"/>
      <c r="U481" s="29"/>
      <c r="V481" s="29"/>
      <c r="W481" s="29"/>
      <c r="X481" s="29"/>
      <c r="Y481" s="29"/>
      <c r="Z481" s="29"/>
      <c r="AA481" s="29"/>
    </row>
    <row r="482" spans="6:27" s="30" customFormat="1" x14ac:dyDescent="0.45">
      <c r="F482" s="26"/>
      <c r="G482" s="26"/>
      <c r="H482" s="26"/>
      <c r="I482" s="121"/>
      <c r="J482" s="121"/>
      <c r="K482" s="121"/>
      <c r="L482" s="139"/>
      <c r="M482" s="139"/>
      <c r="N482" s="139"/>
      <c r="O482" s="121"/>
      <c r="T482" s="29"/>
      <c r="U482" s="29"/>
      <c r="V482" s="29"/>
      <c r="W482" s="29"/>
      <c r="X482" s="29"/>
      <c r="Y482" s="29"/>
      <c r="Z482" s="29"/>
      <c r="AA482" s="29"/>
    </row>
    <row r="483" spans="6:27" s="30" customFormat="1" x14ac:dyDescent="0.45">
      <c r="F483" s="26"/>
      <c r="G483" s="26"/>
      <c r="H483" s="26"/>
      <c r="I483" s="121"/>
      <c r="J483" s="121"/>
      <c r="K483" s="121"/>
      <c r="L483" s="139"/>
      <c r="M483" s="139"/>
      <c r="N483" s="139"/>
      <c r="O483" s="121"/>
      <c r="T483" s="29"/>
      <c r="U483" s="29"/>
      <c r="V483" s="29"/>
      <c r="W483" s="29"/>
      <c r="X483" s="29"/>
      <c r="Y483" s="29"/>
      <c r="Z483" s="29"/>
      <c r="AA483" s="29"/>
    </row>
    <row r="484" spans="6:27" s="30" customFormat="1" x14ac:dyDescent="0.45">
      <c r="F484" s="26"/>
      <c r="G484" s="26"/>
      <c r="H484" s="26"/>
      <c r="I484" s="121"/>
      <c r="J484" s="121"/>
      <c r="K484" s="121"/>
      <c r="L484" s="139"/>
      <c r="M484" s="139"/>
      <c r="N484" s="139"/>
      <c r="O484" s="121"/>
      <c r="T484" s="29"/>
      <c r="U484" s="29"/>
      <c r="V484" s="29"/>
      <c r="W484" s="29"/>
      <c r="X484" s="29"/>
      <c r="Y484" s="29"/>
      <c r="Z484" s="29"/>
      <c r="AA484" s="29"/>
    </row>
    <row r="485" spans="6:27" s="30" customFormat="1" x14ac:dyDescent="0.45">
      <c r="F485" s="26"/>
      <c r="G485" s="26"/>
      <c r="H485" s="26"/>
      <c r="I485" s="121"/>
      <c r="J485" s="121"/>
      <c r="K485" s="121"/>
      <c r="L485" s="139"/>
      <c r="M485" s="139"/>
      <c r="N485" s="139"/>
      <c r="O485" s="121"/>
      <c r="T485" s="29"/>
      <c r="U485" s="29"/>
      <c r="V485" s="29"/>
      <c r="W485" s="29"/>
      <c r="X485" s="29"/>
      <c r="Y485" s="29"/>
      <c r="Z485" s="29"/>
      <c r="AA485" s="29"/>
    </row>
    <row r="486" spans="6:27" s="30" customFormat="1" x14ac:dyDescent="0.45">
      <c r="F486" s="26"/>
      <c r="G486" s="26"/>
      <c r="H486" s="26"/>
      <c r="I486" s="121"/>
      <c r="J486" s="121"/>
      <c r="K486" s="121"/>
      <c r="L486" s="139"/>
      <c r="M486" s="139"/>
      <c r="N486" s="139"/>
      <c r="O486" s="121"/>
      <c r="T486" s="29"/>
      <c r="U486" s="29"/>
      <c r="V486" s="29"/>
      <c r="W486" s="29"/>
      <c r="X486" s="29"/>
      <c r="Y486" s="29"/>
      <c r="Z486" s="29"/>
      <c r="AA486" s="29"/>
    </row>
    <row r="487" spans="6:27" s="30" customFormat="1" x14ac:dyDescent="0.45">
      <c r="F487" s="26"/>
      <c r="G487" s="26"/>
      <c r="H487" s="26"/>
      <c r="I487" s="121"/>
      <c r="J487" s="121"/>
      <c r="K487" s="121"/>
      <c r="L487" s="139"/>
      <c r="M487" s="139"/>
      <c r="N487" s="139"/>
      <c r="O487" s="121"/>
      <c r="T487" s="29"/>
      <c r="U487" s="29"/>
      <c r="V487" s="29"/>
      <c r="W487" s="29"/>
      <c r="X487" s="29"/>
      <c r="Y487" s="29"/>
      <c r="Z487" s="29"/>
      <c r="AA487" s="29"/>
    </row>
    <row r="488" spans="6:27" s="30" customFormat="1" x14ac:dyDescent="0.45">
      <c r="F488" s="26"/>
      <c r="G488" s="26"/>
      <c r="H488" s="26"/>
      <c r="I488" s="121"/>
      <c r="J488" s="121"/>
      <c r="K488" s="121"/>
      <c r="L488" s="139"/>
      <c r="M488" s="139"/>
      <c r="N488" s="139"/>
      <c r="O488" s="121"/>
      <c r="T488" s="29"/>
      <c r="U488" s="29"/>
      <c r="V488" s="29"/>
      <c r="W488" s="29"/>
      <c r="X488" s="29"/>
      <c r="Y488" s="29"/>
      <c r="Z488" s="29"/>
      <c r="AA488" s="29"/>
    </row>
    <row r="489" spans="6:27" s="30" customFormat="1" x14ac:dyDescent="0.45">
      <c r="F489" s="26"/>
      <c r="G489" s="26"/>
      <c r="H489" s="26"/>
      <c r="I489" s="121"/>
      <c r="J489" s="121"/>
      <c r="K489" s="121"/>
      <c r="L489" s="139"/>
      <c r="M489" s="139"/>
      <c r="N489" s="139"/>
      <c r="O489" s="121"/>
      <c r="T489" s="29"/>
      <c r="U489" s="29"/>
      <c r="V489" s="29"/>
      <c r="W489" s="29"/>
      <c r="X489" s="29"/>
      <c r="Y489" s="29"/>
      <c r="Z489" s="29"/>
      <c r="AA489" s="29"/>
    </row>
    <row r="490" spans="6:27" s="30" customFormat="1" x14ac:dyDescent="0.45">
      <c r="F490" s="26"/>
      <c r="G490" s="26"/>
      <c r="H490" s="26"/>
      <c r="I490" s="121"/>
      <c r="J490" s="121"/>
      <c r="K490" s="121"/>
      <c r="L490" s="139"/>
      <c r="M490" s="139"/>
      <c r="N490" s="139"/>
      <c r="O490" s="121"/>
      <c r="T490" s="29"/>
      <c r="U490" s="29"/>
      <c r="V490" s="29"/>
      <c r="W490" s="29"/>
      <c r="X490" s="29"/>
      <c r="Y490" s="29"/>
      <c r="Z490" s="29"/>
      <c r="AA490" s="29"/>
    </row>
    <row r="491" spans="6:27" s="30" customFormat="1" x14ac:dyDescent="0.45">
      <c r="F491" s="26"/>
      <c r="G491" s="26"/>
      <c r="H491" s="26"/>
      <c r="I491" s="121"/>
      <c r="J491" s="121"/>
      <c r="K491" s="121"/>
      <c r="L491" s="139"/>
      <c r="M491" s="139"/>
      <c r="N491" s="139"/>
      <c r="O491" s="121"/>
      <c r="T491" s="29"/>
      <c r="U491" s="29"/>
      <c r="V491" s="29"/>
      <c r="W491" s="29"/>
      <c r="X491" s="29"/>
      <c r="Y491" s="29"/>
      <c r="Z491" s="29"/>
      <c r="AA491" s="29"/>
    </row>
    <row r="492" spans="6:27" s="30" customFormat="1" x14ac:dyDescent="0.45">
      <c r="F492" s="26"/>
      <c r="G492" s="26"/>
      <c r="H492" s="26"/>
      <c r="I492" s="121"/>
      <c r="J492" s="121"/>
      <c r="K492" s="121"/>
      <c r="L492" s="139"/>
      <c r="M492" s="139"/>
      <c r="N492" s="139"/>
      <c r="O492" s="121"/>
      <c r="T492" s="29"/>
      <c r="U492" s="29"/>
      <c r="V492" s="29"/>
      <c r="W492" s="29"/>
      <c r="X492" s="29"/>
      <c r="Y492" s="29"/>
      <c r="Z492" s="29"/>
      <c r="AA492" s="29"/>
    </row>
    <row r="493" spans="6:27" s="30" customFormat="1" x14ac:dyDescent="0.45">
      <c r="F493" s="26"/>
      <c r="G493" s="26"/>
      <c r="H493" s="26"/>
      <c r="I493" s="121"/>
      <c r="J493" s="121"/>
      <c r="K493" s="121"/>
      <c r="L493" s="139"/>
      <c r="M493" s="139"/>
      <c r="N493" s="139"/>
      <c r="O493" s="121"/>
      <c r="T493" s="29"/>
      <c r="U493" s="29"/>
      <c r="V493" s="29"/>
      <c r="W493" s="29"/>
      <c r="X493" s="29"/>
      <c r="Y493" s="29"/>
      <c r="Z493" s="29"/>
      <c r="AA493" s="29"/>
    </row>
    <row r="494" spans="6:27" s="30" customFormat="1" x14ac:dyDescent="0.45">
      <c r="F494" s="26"/>
      <c r="G494" s="26"/>
      <c r="H494" s="26"/>
      <c r="I494" s="121"/>
      <c r="J494" s="121"/>
      <c r="K494" s="121"/>
      <c r="L494" s="139"/>
      <c r="M494" s="139"/>
      <c r="N494" s="139"/>
      <c r="O494" s="121"/>
      <c r="T494" s="29"/>
      <c r="U494" s="29"/>
      <c r="V494" s="29"/>
      <c r="W494" s="29"/>
      <c r="X494" s="29"/>
      <c r="Y494" s="29"/>
      <c r="Z494" s="29"/>
      <c r="AA494" s="29"/>
    </row>
    <row r="495" spans="6:27" s="30" customFormat="1" x14ac:dyDescent="0.45">
      <c r="F495" s="26"/>
      <c r="G495" s="26"/>
      <c r="H495" s="26"/>
      <c r="I495" s="121"/>
      <c r="J495" s="121"/>
      <c r="K495" s="121"/>
      <c r="L495" s="139"/>
      <c r="M495" s="139"/>
      <c r="N495" s="139"/>
      <c r="O495" s="121"/>
      <c r="T495" s="29"/>
      <c r="U495" s="29"/>
      <c r="V495" s="29"/>
      <c r="W495" s="29"/>
      <c r="X495" s="29"/>
      <c r="Y495" s="29"/>
      <c r="Z495" s="29"/>
      <c r="AA495" s="29"/>
    </row>
    <row r="496" spans="6:27" s="30" customFormat="1" x14ac:dyDescent="0.45">
      <c r="F496" s="26"/>
      <c r="G496" s="26"/>
      <c r="H496" s="26"/>
      <c r="I496" s="121"/>
      <c r="J496" s="121"/>
      <c r="K496" s="121"/>
      <c r="L496" s="139"/>
      <c r="M496" s="139"/>
      <c r="N496" s="139"/>
      <c r="O496" s="121"/>
      <c r="T496" s="29"/>
      <c r="U496" s="29"/>
      <c r="V496" s="29"/>
      <c r="W496" s="29"/>
      <c r="X496" s="29"/>
      <c r="Y496" s="29"/>
      <c r="Z496" s="29"/>
      <c r="AA496" s="29"/>
    </row>
    <row r="497" spans="6:27" s="30" customFormat="1" x14ac:dyDescent="0.45">
      <c r="F497" s="26"/>
      <c r="G497" s="26"/>
      <c r="H497" s="26"/>
      <c r="I497" s="121"/>
      <c r="J497" s="121"/>
      <c r="K497" s="121"/>
      <c r="L497" s="139"/>
      <c r="M497" s="139"/>
      <c r="N497" s="139"/>
      <c r="O497" s="121"/>
      <c r="T497" s="29"/>
      <c r="U497" s="29"/>
      <c r="V497" s="29"/>
      <c r="W497" s="29"/>
      <c r="X497" s="29"/>
      <c r="Y497" s="29"/>
      <c r="Z497" s="29"/>
      <c r="AA497" s="29"/>
    </row>
    <row r="498" spans="6:27" s="30" customFormat="1" x14ac:dyDescent="0.45">
      <c r="F498" s="26"/>
      <c r="G498" s="26"/>
      <c r="H498" s="26"/>
      <c r="I498" s="121"/>
      <c r="J498" s="121"/>
      <c r="K498" s="121"/>
      <c r="L498" s="139"/>
      <c r="M498" s="139"/>
      <c r="N498" s="139"/>
      <c r="O498" s="121"/>
      <c r="T498" s="29"/>
      <c r="U498" s="29"/>
      <c r="V498" s="29"/>
      <c r="W498" s="29"/>
      <c r="X498" s="29"/>
      <c r="Y498" s="29"/>
      <c r="Z498" s="29"/>
      <c r="AA498" s="29"/>
    </row>
    <row r="499" spans="6:27" s="30" customFormat="1" x14ac:dyDescent="0.45">
      <c r="F499" s="26"/>
      <c r="G499" s="26"/>
      <c r="H499" s="26"/>
      <c r="I499" s="121"/>
      <c r="J499" s="121"/>
      <c r="K499" s="121"/>
      <c r="L499" s="139"/>
      <c r="M499" s="139"/>
      <c r="N499" s="139"/>
      <c r="O499" s="121"/>
      <c r="T499" s="29"/>
      <c r="U499" s="29"/>
      <c r="V499" s="29"/>
      <c r="W499" s="29"/>
      <c r="X499" s="29"/>
      <c r="Y499" s="29"/>
      <c r="Z499" s="29"/>
      <c r="AA499" s="29"/>
    </row>
    <row r="500" spans="6:27" s="30" customFormat="1" x14ac:dyDescent="0.45">
      <c r="F500" s="26"/>
      <c r="G500" s="26"/>
      <c r="H500" s="26"/>
      <c r="I500" s="121"/>
      <c r="J500" s="121"/>
      <c r="K500" s="121"/>
      <c r="L500" s="139"/>
      <c r="M500" s="139"/>
      <c r="N500" s="139"/>
      <c r="O500" s="121"/>
      <c r="T500" s="29"/>
      <c r="U500" s="29"/>
      <c r="V500" s="29"/>
      <c r="W500" s="29"/>
      <c r="X500" s="29"/>
      <c r="Y500" s="29"/>
      <c r="Z500" s="29"/>
      <c r="AA500" s="29"/>
    </row>
    <row r="501" spans="6:27" s="30" customFormat="1" x14ac:dyDescent="0.45">
      <c r="F501" s="26"/>
      <c r="G501" s="26"/>
      <c r="H501" s="26"/>
      <c r="I501" s="121"/>
      <c r="J501" s="121"/>
      <c r="K501" s="121"/>
      <c r="L501" s="139"/>
      <c r="M501" s="139"/>
      <c r="N501" s="139"/>
      <c r="O501" s="121"/>
      <c r="T501" s="29"/>
      <c r="U501" s="29"/>
      <c r="V501" s="29"/>
      <c r="W501" s="29"/>
      <c r="X501" s="29"/>
      <c r="Y501" s="29"/>
      <c r="Z501" s="29"/>
      <c r="AA501" s="29"/>
    </row>
    <row r="502" spans="6:27" s="30" customFormat="1" x14ac:dyDescent="0.45">
      <c r="F502" s="26"/>
      <c r="G502" s="26"/>
      <c r="H502" s="26"/>
      <c r="I502" s="121"/>
      <c r="J502" s="121"/>
      <c r="K502" s="121"/>
      <c r="L502" s="139"/>
      <c r="M502" s="139"/>
      <c r="N502" s="139"/>
      <c r="O502" s="121"/>
      <c r="T502" s="29"/>
      <c r="U502" s="29"/>
      <c r="V502" s="29"/>
      <c r="W502" s="29"/>
      <c r="X502" s="29"/>
      <c r="Y502" s="29"/>
      <c r="Z502" s="29"/>
      <c r="AA502" s="29"/>
    </row>
    <row r="503" spans="6:27" s="30" customFormat="1" x14ac:dyDescent="0.45">
      <c r="F503" s="26"/>
      <c r="G503" s="26"/>
      <c r="H503" s="26"/>
      <c r="I503" s="121"/>
      <c r="J503" s="121"/>
      <c r="K503" s="121"/>
      <c r="L503" s="139"/>
      <c r="M503" s="139"/>
      <c r="N503" s="139"/>
      <c r="O503" s="121"/>
      <c r="T503" s="29"/>
      <c r="U503" s="29"/>
      <c r="V503" s="29"/>
      <c r="W503" s="29"/>
      <c r="X503" s="29"/>
      <c r="Y503" s="29"/>
      <c r="Z503" s="29"/>
      <c r="AA503" s="29"/>
    </row>
    <row r="504" spans="6:27" s="30" customFormat="1" x14ac:dyDescent="0.45">
      <c r="F504" s="26"/>
      <c r="G504" s="26"/>
      <c r="H504" s="26"/>
      <c r="I504" s="121"/>
      <c r="J504" s="121"/>
      <c r="K504" s="121"/>
      <c r="L504" s="139"/>
      <c r="M504" s="139"/>
      <c r="N504" s="139"/>
      <c r="O504" s="121"/>
      <c r="T504" s="29"/>
      <c r="U504" s="29"/>
      <c r="V504" s="29"/>
      <c r="W504" s="29"/>
      <c r="X504" s="29"/>
      <c r="Y504" s="29"/>
      <c r="Z504" s="29"/>
      <c r="AA504" s="29"/>
    </row>
    <row r="505" spans="6:27" s="30" customFormat="1" x14ac:dyDescent="0.45">
      <c r="F505" s="26"/>
      <c r="G505" s="26"/>
      <c r="H505" s="26"/>
      <c r="I505" s="121"/>
      <c r="J505" s="121"/>
      <c r="K505" s="121"/>
      <c r="L505" s="139"/>
      <c r="M505" s="139"/>
      <c r="N505" s="139"/>
      <c r="O505" s="121"/>
      <c r="T505" s="29"/>
      <c r="U505" s="29"/>
      <c r="V505" s="29"/>
      <c r="W505" s="29"/>
      <c r="X505" s="29"/>
      <c r="Y505" s="29"/>
      <c r="Z505" s="29"/>
      <c r="AA505" s="29"/>
    </row>
    <row r="506" spans="6:27" s="30" customFormat="1" x14ac:dyDescent="0.45">
      <c r="F506" s="26"/>
      <c r="G506" s="26"/>
      <c r="H506" s="26"/>
      <c r="I506" s="121"/>
      <c r="J506" s="121"/>
      <c r="K506" s="121"/>
      <c r="L506" s="139"/>
      <c r="M506" s="139"/>
      <c r="N506" s="139"/>
      <c r="O506" s="121"/>
      <c r="T506" s="29"/>
      <c r="U506" s="29"/>
      <c r="V506" s="29"/>
      <c r="W506" s="29"/>
      <c r="X506" s="29"/>
      <c r="Y506" s="29"/>
      <c r="Z506" s="29"/>
      <c r="AA506" s="29"/>
    </row>
    <row r="507" spans="6:27" s="30" customFormat="1" x14ac:dyDescent="0.45">
      <c r="F507" s="26"/>
      <c r="G507" s="26"/>
      <c r="H507" s="26"/>
      <c r="I507" s="121"/>
      <c r="J507" s="121"/>
      <c r="K507" s="121"/>
      <c r="L507" s="139"/>
      <c r="M507" s="139"/>
      <c r="N507" s="139"/>
      <c r="O507" s="121"/>
      <c r="T507" s="29"/>
      <c r="U507" s="29"/>
      <c r="V507" s="29"/>
      <c r="W507" s="29"/>
      <c r="X507" s="29"/>
      <c r="Y507" s="29"/>
      <c r="Z507" s="29"/>
      <c r="AA507" s="29"/>
    </row>
    <row r="508" spans="6:27" s="30" customFormat="1" x14ac:dyDescent="0.45">
      <c r="F508" s="26"/>
      <c r="G508" s="26"/>
      <c r="H508" s="26"/>
      <c r="I508" s="121"/>
      <c r="J508" s="121"/>
      <c r="K508" s="121"/>
      <c r="L508" s="139"/>
      <c r="M508" s="139"/>
      <c r="N508" s="139"/>
      <c r="O508" s="121"/>
      <c r="T508" s="29"/>
      <c r="U508" s="29"/>
      <c r="V508" s="29"/>
      <c r="W508" s="29"/>
      <c r="X508" s="29"/>
      <c r="Y508" s="29"/>
      <c r="Z508" s="29"/>
      <c r="AA508" s="29"/>
    </row>
    <row r="509" spans="6:27" s="30" customFormat="1" x14ac:dyDescent="0.45">
      <c r="F509" s="26"/>
      <c r="G509" s="26"/>
      <c r="H509" s="26"/>
      <c r="I509" s="121"/>
      <c r="J509" s="121"/>
      <c r="K509" s="121"/>
      <c r="L509" s="139"/>
      <c r="M509" s="139"/>
      <c r="N509" s="139"/>
      <c r="O509" s="121"/>
      <c r="T509" s="29"/>
      <c r="U509" s="29"/>
      <c r="V509" s="29"/>
      <c r="W509" s="29"/>
      <c r="X509" s="29"/>
      <c r="Y509" s="29"/>
      <c r="Z509" s="29"/>
      <c r="AA509" s="29"/>
    </row>
    <row r="510" spans="6:27" s="30" customFormat="1" x14ac:dyDescent="0.45">
      <c r="F510" s="26"/>
      <c r="G510" s="26"/>
      <c r="H510" s="26"/>
      <c r="I510" s="121"/>
      <c r="J510" s="121"/>
      <c r="K510" s="121"/>
      <c r="L510" s="139"/>
      <c r="M510" s="139"/>
      <c r="N510" s="139"/>
      <c r="O510" s="121"/>
      <c r="T510" s="29"/>
      <c r="U510" s="29"/>
      <c r="V510" s="29"/>
      <c r="W510" s="29"/>
      <c r="X510" s="29"/>
      <c r="Y510" s="29"/>
      <c r="Z510" s="29"/>
      <c r="AA510" s="29"/>
    </row>
    <row r="511" spans="6:27" s="30" customFormat="1" x14ac:dyDescent="0.45">
      <c r="F511" s="26"/>
      <c r="G511" s="26"/>
      <c r="H511" s="26"/>
      <c r="I511" s="121"/>
      <c r="J511" s="121"/>
      <c r="K511" s="121"/>
      <c r="L511" s="139"/>
      <c r="M511" s="139"/>
      <c r="N511" s="139"/>
      <c r="O511" s="121"/>
      <c r="T511" s="29"/>
      <c r="U511" s="29"/>
      <c r="V511" s="29"/>
      <c r="W511" s="29"/>
      <c r="X511" s="29"/>
      <c r="Y511" s="29"/>
      <c r="Z511" s="29"/>
      <c r="AA511" s="29"/>
    </row>
    <row r="512" spans="6:27" s="30" customFormat="1" x14ac:dyDescent="0.45">
      <c r="F512" s="26"/>
      <c r="G512" s="26"/>
      <c r="H512" s="26"/>
      <c r="I512" s="121"/>
      <c r="J512" s="121"/>
      <c r="K512" s="121"/>
      <c r="L512" s="139"/>
      <c r="M512" s="139"/>
      <c r="N512" s="139"/>
      <c r="O512" s="121"/>
      <c r="T512" s="29"/>
      <c r="U512" s="29"/>
      <c r="V512" s="29"/>
      <c r="W512" s="29"/>
      <c r="X512" s="29"/>
      <c r="Y512" s="29"/>
      <c r="Z512" s="29"/>
      <c r="AA512" s="29"/>
    </row>
    <row r="513" spans="6:27" s="30" customFormat="1" x14ac:dyDescent="0.45">
      <c r="F513" s="26"/>
      <c r="G513" s="26"/>
      <c r="H513" s="26"/>
      <c r="I513" s="121"/>
      <c r="J513" s="121"/>
      <c r="K513" s="121"/>
      <c r="L513" s="139"/>
      <c r="M513" s="139"/>
      <c r="N513" s="139"/>
      <c r="O513" s="121"/>
      <c r="T513" s="29"/>
      <c r="U513" s="29"/>
      <c r="V513" s="29"/>
      <c r="W513" s="29"/>
      <c r="X513" s="29"/>
      <c r="Y513" s="29"/>
      <c r="Z513" s="29"/>
      <c r="AA513" s="29"/>
    </row>
    <row r="514" spans="6:27" s="30" customFormat="1" x14ac:dyDescent="0.45">
      <c r="F514" s="26"/>
      <c r="G514" s="26"/>
      <c r="H514" s="26"/>
      <c r="I514" s="121"/>
      <c r="J514" s="121"/>
      <c r="K514" s="121"/>
      <c r="L514" s="139"/>
      <c r="M514" s="139"/>
      <c r="N514" s="139"/>
      <c r="O514" s="121"/>
      <c r="T514" s="29"/>
      <c r="U514" s="29"/>
      <c r="V514" s="29"/>
      <c r="W514" s="29"/>
      <c r="X514" s="29"/>
      <c r="Y514" s="29"/>
      <c r="Z514" s="29"/>
      <c r="AA514" s="29"/>
    </row>
    <row r="515" spans="6:27" s="30" customFormat="1" x14ac:dyDescent="0.45">
      <c r="F515" s="26"/>
      <c r="G515" s="26"/>
      <c r="H515" s="26"/>
      <c r="I515" s="121"/>
      <c r="J515" s="121"/>
      <c r="K515" s="121"/>
      <c r="L515" s="139"/>
      <c r="M515" s="139"/>
      <c r="N515" s="139"/>
      <c r="O515" s="121"/>
      <c r="T515" s="29"/>
      <c r="U515" s="29"/>
      <c r="V515" s="29"/>
      <c r="W515" s="29"/>
      <c r="X515" s="29"/>
      <c r="Y515" s="29"/>
      <c r="Z515" s="29"/>
      <c r="AA515" s="29"/>
    </row>
    <row r="516" spans="6:27" s="30" customFormat="1" x14ac:dyDescent="0.45">
      <c r="F516" s="26"/>
      <c r="G516" s="26"/>
      <c r="H516" s="26"/>
      <c r="I516" s="121"/>
      <c r="J516" s="121"/>
      <c r="K516" s="121"/>
      <c r="L516" s="139"/>
      <c r="M516" s="139"/>
      <c r="N516" s="139"/>
      <c r="O516" s="121"/>
      <c r="T516" s="29"/>
      <c r="U516" s="29"/>
      <c r="V516" s="29"/>
      <c r="W516" s="29"/>
      <c r="X516" s="29"/>
      <c r="Y516" s="29"/>
      <c r="Z516" s="29"/>
      <c r="AA516" s="29"/>
    </row>
    <row r="517" spans="6:27" s="30" customFormat="1" x14ac:dyDescent="0.45">
      <c r="F517" s="26"/>
      <c r="G517" s="26"/>
      <c r="H517" s="26"/>
      <c r="I517" s="121"/>
      <c r="J517" s="121"/>
      <c r="K517" s="121"/>
      <c r="L517" s="139"/>
      <c r="M517" s="139"/>
      <c r="N517" s="139"/>
      <c r="O517" s="121"/>
      <c r="T517" s="29"/>
      <c r="U517" s="29"/>
      <c r="V517" s="29"/>
      <c r="W517" s="29"/>
      <c r="X517" s="29"/>
      <c r="Y517" s="29"/>
      <c r="Z517" s="29"/>
      <c r="AA517" s="29"/>
    </row>
    <row r="518" spans="6:27" s="30" customFormat="1" x14ac:dyDescent="0.45">
      <c r="F518" s="26"/>
      <c r="G518" s="26"/>
      <c r="H518" s="26"/>
      <c r="I518" s="121"/>
      <c r="J518" s="121"/>
      <c r="K518" s="121"/>
      <c r="L518" s="139"/>
      <c r="M518" s="139"/>
      <c r="N518" s="139"/>
      <c r="O518" s="121"/>
      <c r="T518" s="29"/>
      <c r="U518" s="29"/>
      <c r="V518" s="29"/>
      <c r="W518" s="29"/>
      <c r="X518" s="29"/>
      <c r="Y518" s="29"/>
      <c r="Z518" s="29"/>
      <c r="AA518" s="29"/>
    </row>
    <row r="519" spans="6:27" s="30" customFormat="1" x14ac:dyDescent="0.45">
      <c r="F519" s="26"/>
      <c r="G519" s="26"/>
      <c r="H519" s="26"/>
      <c r="I519" s="121"/>
      <c r="J519" s="121"/>
      <c r="K519" s="121"/>
      <c r="L519" s="139"/>
      <c r="M519" s="139"/>
      <c r="N519" s="139"/>
      <c r="O519" s="121"/>
      <c r="T519" s="29"/>
      <c r="U519" s="29"/>
      <c r="V519" s="29"/>
      <c r="W519" s="29"/>
      <c r="X519" s="29"/>
      <c r="Y519" s="29"/>
      <c r="Z519" s="29"/>
      <c r="AA519" s="29"/>
    </row>
    <row r="520" spans="6:27" s="30" customFormat="1" x14ac:dyDescent="0.45">
      <c r="F520" s="26"/>
      <c r="G520" s="26"/>
      <c r="H520" s="26"/>
      <c r="I520" s="121"/>
      <c r="J520" s="121"/>
      <c r="K520" s="121"/>
      <c r="L520" s="139"/>
      <c r="M520" s="139"/>
      <c r="N520" s="139"/>
      <c r="O520" s="121"/>
      <c r="T520" s="29"/>
      <c r="U520" s="29"/>
      <c r="V520" s="29"/>
      <c r="W520" s="29"/>
      <c r="X520" s="29"/>
      <c r="Y520" s="29"/>
      <c r="Z520" s="29"/>
      <c r="AA520" s="29"/>
    </row>
    <row r="521" spans="6:27" s="30" customFormat="1" x14ac:dyDescent="0.45">
      <c r="F521" s="26"/>
      <c r="G521" s="26"/>
      <c r="H521" s="26"/>
      <c r="I521" s="121"/>
      <c r="J521" s="121"/>
      <c r="K521" s="121"/>
      <c r="L521" s="139"/>
      <c r="M521" s="139"/>
      <c r="N521" s="139"/>
      <c r="O521" s="121"/>
      <c r="T521" s="29"/>
      <c r="U521" s="29"/>
      <c r="V521" s="29"/>
      <c r="W521" s="29"/>
      <c r="X521" s="29"/>
      <c r="Y521" s="29"/>
      <c r="Z521" s="29"/>
      <c r="AA521" s="29"/>
    </row>
    <row r="522" spans="6:27" s="30" customFormat="1" x14ac:dyDescent="0.45">
      <c r="F522" s="26"/>
      <c r="G522" s="26"/>
      <c r="H522" s="26"/>
      <c r="I522" s="121"/>
      <c r="J522" s="121"/>
      <c r="K522" s="121"/>
      <c r="L522" s="139"/>
      <c r="M522" s="139"/>
      <c r="N522" s="139"/>
      <c r="O522" s="121"/>
      <c r="T522" s="29"/>
      <c r="U522" s="29"/>
      <c r="V522" s="29"/>
      <c r="W522" s="29"/>
      <c r="X522" s="29"/>
      <c r="Y522" s="29"/>
      <c r="Z522" s="29"/>
      <c r="AA522" s="29"/>
    </row>
    <row r="523" spans="6:27" s="30" customFormat="1" x14ac:dyDescent="0.45">
      <c r="F523" s="26"/>
      <c r="G523" s="26"/>
      <c r="H523" s="26"/>
      <c r="I523" s="121"/>
      <c r="J523" s="121"/>
      <c r="K523" s="121"/>
      <c r="L523" s="139"/>
      <c r="M523" s="139"/>
      <c r="N523" s="139"/>
      <c r="O523" s="121"/>
      <c r="T523" s="29"/>
      <c r="U523" s="29"/>
      <c r="V523" s="29"/>
      <c r="W523" s="29"/>
      <c r="X523" s="29"/>
      <c r="Y523" s="29"/>
      <c r="Z523" s="29"/>
      <c r="AA523" s="29"/>
    </row>
    <row r="524" spans="6:27" s="30" customFormat="1" x14ac:dyDescent="0.45">
      <c r="F524" s="26"/>
      <c r="G524" s="26"/>
      <c r="H524" s="26"/>
      <c r="I524" s="121"/>
      <c r="J524" s="121"/>
      <c r="K524" s="121"/>
      <c r="L524" s="139"/>
      <c r="M524" s="139"/>
      <c r="N524" s="139"/>
      <c r="O524" s="121"/>
      <c r="T524" s="29"/>
      <c r="U524" s="29"/>
      <c r="V524" s="29"/>
      <c r="W524" s="29"/>
      <c r="X524" s="29"/>
      <c r="Y524" s="29"/>
      <c r="Z524" s="29"/>
      <c r="AA524" s="29"/>
    </row>
    <row r="525" spans="6:27" s="30" customFormat="1" x14ac:dyDescent="0.45">
      <c r="F525" s="26"/>
      <c r="G525" s="26"/>
      <c r="H525" s="26"/>
      <c r="I525" s="121"/>
      <c r="J525" s="121"/>
      <c r="K525" s="121"/>
      <c r="L525" s="139"/>
      <c r="M525" s="139"/>
      <c r="N525" s="139"/>
      <c r="O525" s="121"/>
      <c r="T525" s="29"/>
      <c r="U525" s="29"/>
      <c r="V525" s="29"/>
      <c r="W525" s="29"/>
      <c r="X525" s="29"/>
      <c r="Y525" s="29"/>
      <c r="Z525" s="29"/>
      <c r="AA525" s="29"/>
    </row>
    <row r="526" spans="6:27" s="30" customFormat="1" x14ac:dyDescent="0.45">
      <c r="F526" s="26"/>
      <c r="G526" s="26"/>
      <c r="H526" s="26"/>
      <c r="I526" s="121"/>
      <c r="J526" s="121"/>
      <c r="K526" s="121"/>
      <c r="L526" s="139"/>
      <c r="M526" s="139"/>
      <c r="N526" s="139"/>
      <c r="O526" s="121"/>
      <c r="T526" s="29"/>
      <c r="U526" s="29"/>
      <c r="V526" s="29"/>
      <c r="W526" s="29"/>
      <c r="X526" s="29"/>
      <c r="Y526" s="29"/>
      <c r="Z526" s="29"/>
      <c r="AA526" s="29"/>
    </row>
    <row r="527" spans="6:27" s="30" customFormat="1" x14ac:dyDescent="0.45">
      <c r="F527" s="26"/>
      <c r="G527" s="26"/>
      <c r="H527" s="26"/>
      <c r="I527" s="121"/>
      <c r="J527" s="121"/>
      <c r="K527" s="121"/>
      <c r="L527" s="139"/>
      <c r="M527" s="139"/>
      <c r="N527" s="139"/>
      <c r="O527" s="121"/>
      <c r="T527" s="29"/>
      <c r="U527" s="29"/>
      <c r="V527" s="29"/>
      <c r="W527" s="29"/>
      <c r="X527" s="29"/>
      <c r="Y527" s="29"/>
      <c r="Z527" s="29"/>
      <c r="AA527" s="29"/>
    </row>
    <row r="528" spans="6:27" s="30" customFormat="1" x14ac:dyDescent="0.45">
      <c r="F528" s="26"/>
      <c r="G528" s="26"/>
      <c r="H528" s="26"/>
      <c r="I528" s="121"/>
      <c r="J528" s="121"/>
      <c r="K528" s="121"/>
      <c r="L528" s="139"/>
      <c r="M528" s="139"/>
      <c r="N528" s="139"/>
      <c r="O528" s="121"/>
      <c r="T528" s="29"/>
      <c r="U528" s="29"/>
      <c r="V528" s="29"/>
      <c r="W528" s="29"/>
      <c r="X528" s="29"/>
      <c r="Y528" s="29"/>
      <c r="Z528" s="29"/>
      <c r="AA528" s="29"/>
    </row>
    <row r="529" spans="6:27" s="30" customFormat="1" x14ac:dyDescent="0.45">
      <c r="F529" s="26"/>
      <c r="G529" s="26"/>
      <c r="H529" s="26"/>
      <c r="I529" s="121"/>
      <c r="J529" s="121"/>
      <c r="K529" s="121"/>
      <c r="L529" s="139"/>
      <c r="M529" s="139"/>
      <c r="N529" s="139"/>
      <c r="O529" s="121"/>
      <c r="T529" s="29"/>
      <c r="U529" s="29"/>
      <c r="V529" s="29"/>
      <c r="W529" s="29"/>
      <c r="X529" s="29"/>
      <c r="Y529" s="29"/>
      <c r="Z529" s="29"/>
      <c r="AA529" s="29"/>
    </row>
    <row r="530" spans="6:27" s="30" customFormat="1" x14ac:dyDescent="0.45">
      <c r="F530" s="26"/>
      <c r="G530" s="26"/>
      <c r="H530" s="26"/>
      <c r="I530" s="121"/>
      <c r="J530" s="121"/>
      <c r="K530" s="121"/>
      <c r="L530" s="139"/>
      <c r="M530" s="139"/>
      <c r="N530" s="139"/>
      <c r="O530" s="121"/>
      <c r="T530" s="29"/>
      <c r="U530" s="29"/>
      <c r="V530" s="29"/>
      <c r="W530" s="29"/>
      <c r="X530" s="29"/>
      <c r="Y530" s="29"/>
      <c r="Z530" s="29"/>
      <c r="AA530" s="29"/>
    </row>
    <row r="531" spans="6:27" s="30" customFormat="1" x14ac:dyDescent="0.45">
      <c r="F531" s="26"/>
      <c r="G531" s="26"/>
      <c r="H531" s="26"/>
      <c r="I531" s="121"/>
      <c r="J531" s="121"/>
      <c r="K531" s="121"/>
      <c r="L531" s="139"/>
      <c r="M531" s="139"/>
      <c r="N531" s="139"/>
      <c r="O531" s="121"/>
      <c r="T531" s="29"/>
      <c r="U531" s="29"/>
      <c r="V531" s="29"/>
      <c r="W531" s="29"/>
      <c r="X531" s="29"/>
      <c r="Y531" s="29"/>
      <c r="Z531" s="29"/>
      <c r="AA531" s="29"/>
    </row>
    <row r="532" spans="6:27" s="30" customFormat="1" x14ac:dyDescent="0.45">
      <c r="F532" s="26"/>
      <c r="G532" s="26"/>
      <c r="H532" s="26"/>
      <c r="I532" s="121"/>
      <c r="J532" s="121"/>
      <c r="K532" s="121"/>
      <c r="L532" s="139"/>
      <c r="M532" s="139"/>
      <c r="N532" s="139"/>
      <c r="O532" s="121"/>
      <c r="T532" s="29"/>
      <c r="U532" s="29"/>
      <c r="V532" s="29"/>
      <c r="W532" s="29"/>
      <c r="X532" s="29"/>
      <c r="Y532" s="29"/>
      <c r="Z532" s="29"/>
      <c r="AA532" s="29"/>
    </row>
    <row r="533" spans="6:27" s="30" customFormat="1" x14ac:dyDescent="0.45">
      <c r="F533" s="26"/>
      <c r="G533" s="26"/>
      <c r="H533" s="26"/>
      <c r="I533" s="121"/>
      <c r="J533" s="121"/>
      <c r="K533" s="121"/>
      <c r="L533" s="139"/>
      <c r="M533" s="139"/>
      <c r="N533" s="139"/>
      <c r="O533" s="121"/>
      <c r="T533" s="29"/>
      <c r="U533" s="29"/>
      <c r="V533" s="29"/>
      <c r="W533" s="29"/>
      <c r="X533" s="29"/>
      <c r="Y533" s="29"/>
      <c r="Z533" s="29"/>
      <c r="AA533" s="29"/>
    </row>
    <row r="534" spans="6:27" s="30" customFormat="1" x14ac:dyDescent="0.45">
      <c r="F534" s="26"/>
      <c r="G534" s="26"/>
      <c r="H534" s="26"/>
      <c r="I534" s="121"/>
      <c r="J534" s="121"/>
      <c r="K534" s="121"/>
      <c r="L534" s="139"/>
      <c r="M534" s="139"/>
      <c r="N534" s="139"/>
      <c r="O534" s="121"/>
      <c r="T534" s="29"/>
      <c r="U534" s="29"/>
      <c r="V534" s="29"/>
      <c r="W534" s="29"/>
      <c r="X534" s="29"/>
      <c r="Y534" s="29"/>
      <c r="Z534" s="29"/>
      <c r="AA534" s="29"/>
    </row>
    <row r="535" spans="6:27" s="30" customFormat="1" x14ac:dyDescent="0.45">
      <c r="F535" s="26"/>
      <c r="G535" s="26"/>
      <c r="H535" s="26"/>
      <c r="I535" s="121"/>
      <c r="J535" s="121"/>
      <c r="K535" s="121"/>
      <c r="L535" s="139"/>
      <c r="M535" s="139"/>
      <c r="N535" s="139"/>
      <c r="O535" s="121"/>
      <c r="T535" s="29"/>
      <c r="U535" s="29"/>
      <c r="V535" s="29"/>
      <c r="W535" s="29"/>
      <c r="X535" s="29"/>
      <c r="Y535" s="29"/>
      <c r="Z535" s="29"/>
      <c r="AA535" s="29"/>
    </row>
    <row r="536" spans="6:27" s="30" customFormat="1" x14ac:dyDescent="0.45">
      <c r="F536" s="26"/>
      <c r="G536" s="26"/>
      <c r="H536" s="26"/>
      <c r="I536" s="121"/>
      <c r="J536" s="121"/>
      <c r="K536" s="121"/>
      <c r="L536" s="139"/>
      <c r="M536" s="139"/>
      <c r="N536" s="139"/>
      <c r="O536" s="121"/>
      <c r="T536" s="29"/>
      <c r="U536" s="29"/>
      <c r="V536" s="29"/>
      <c r="W536" s="29"/>
      <c r="X536" s="29"/>
      <c r="Y536" s="29"/>
      <c r="Z536" s="29"/>
      <c r="AA536" s="29"/>
    </row>
    <row r="537" spans="6:27" s="30" customFormat="1" x14ac:dyDescent="0.45">
      <c r="F537" s="26"/>
      <c r="G537" s="26"/>
      <c r="H537" s="26"/>
      <c r="I537" s="121"/>
      <c r="J537" s="121"/>
      <c r="K537" s="121"/>
      <c r="L537" s="139"/>
      <c r="M537" s="139"/>
      <c r="N537" s="139"/>
      <c r="O537" s="121"/>
      <c r="T537" s="29"/>
      <c r="U537" s="29"/>
      <c r="V537" s="29"/>
      <c r="W537" s="29"/>
      <c r="X537" s="29"/>
      <c r="Y537" s="29"/>
      <c r="Z537" s="29"/>
      <c r="AA537" s="29"/>
    </row>
    <row r="538" spans="6:27" s="30" customFormat="1" x14ac:dyDescent="0.45">
      <c r="F538" s="26"/>
      <c r="G538" s="26"/>
      <c r="H538" s="26"/>
      <c r="I538" s="121"/>
      <c r="J538" s="121"/>
      <c r="K538" s="121"/>
      <c r="L538" s="139"/>
      <c r="M538" s="139"/>
      <c r="N538" s="139"/>
      <c r="O538" s="121"/>
      <c r="T538" s="29"/>
      <c r="U538" s="29"/>
      <c r="V538" s="29"/>
      <c r="W538" s="29"/>
      <c r="X538" s="29"/>
      <c r="Y538" s="29"/>
      <c r="Z538" s="29"/>
      <c r="AA538" s="29"/>
    </row>
    <row r="539" spans="6:27" s="30" customFormat="1" x14ac:dyDescent="0.45">
      <c r="F539" s="26"/>
      <c r="G539" s="26"/>
      <c r="H539" s="26"/>
      <c r="I539" s="121"/>
      <c r="J539" s="121"/>
      <c r="K539" s="121"/>
      <c r="L539" s="139"/>
      <c r="M539" s="139"/>
      <c r="N539" s="139"/>
      <c r="O539" s="121"/>
      <c r="T539" s="29"/>
      <c r="U539" s="29"/>
      <c r="V539" s="29"/>
      <c r="W539" s="29"/>
      <c r="X539" s="29"/>
      <c r="Y539" s="29"/>
      <c r="Z539" s="29"/>
      <c r="AA539" s="29"/>
    </row>
    <row r="540" spans="6:27" s="30" customFormat="1" x14ac:dyDescent="0.45">
      <c r="F540" s="26"/>
      <c r="G540" s="26"/>
      <c r="H540" s="26"/>
      <c r="I540" s="121"/>
      <c r="J540" s="121"/>
      <c r="K540" s="121"/>
      <c r="L540" s="139"/>
      <c r="M540" s="139"/>
      <c r="N540" s="139"/>
      <c r="O540" s="121"/>
      <c r="T540" s="29"/>
      <c r="U540" s="29"/>
      <c r="V540" s="29"/>
      <c r="W540" s="29"/>
      <c r="X540" s="29"/>
      <c r="Y540" s="29"/>
      <c r="Z540" s="29"/>
      <c r="AA540" s="29"/>
    </row>
    <row r="541" spans="6:27" s="30" customFormat="1" x14ac:dyDescent="0.45">
      <c r="F541" s="26"/>
      <c r="G541" s="26"/>
      <c r="H541" s="26"/>
      <c r="I541" s="121"/>
      <c r="J541" s="121"/>
      <c r="K541" s="121"/>
      <c r="L541" s="139"/>
      <c r="M541" s="139"/>
      <c r="N541" s="139"/>
      <c r="O541" s="121"/>
      <c r="T541" s="29"/>
      <c r="U541" s="29"/>
      <c r="V541" s="29"/>
      <c r="W541" s="29"/>
      <c r="X541" s="29"/>
      <c r="Y541" s="29"/>
      <c r="Z541" s="29"/>
      <c r="AA541" s="29"/>
    </row>
    <row r="542" spans="6:27" s="30" customFormat="1" x14ac:dyDescent="0.45">
      <c r="F542" s="26"/>
      <c r="G542" s="26"/>
      <c r="H542" s="26"/>
      <c r="I542" s="121"/>
      <c r="J542" s="121"/>
      <c r="K542" s="121"/>
      <c r="L542" s="139"/>
      <c r="M542" s="139"/>
      <c r="N542" s="139"/>
      <c r="O542" s="121"/>
      <c r="T542" s="29"/>
      <c r="U542" s="29"/>
      <c r="V542" s="29"/>
      <c r="W542" s="29"/>
      <c r="X542" s="29"/>
      <c r="Y542" s="29"/>
      <c r="Z542" s="29"/>
      <c r="AA542" s="29"/>
    </row>
    <row r="543" spans="6:27" s="30" customFormat="1" x14ac:dyDescent="0.45">
      <c r="F543" s="26"/>
      <c r="G543" s="26"/>
      <c r="H543" s="26"/>
      <c r="I543" s="121"/>
      <c r="J543" s="121"/>
      <c r="K543" s="121"/>
      <c r="L543" s="139"/>
      <c r="M543" s="139"/>
      <c r="N543" s="139"/>
      <c r="O543" s="121"/>
      <c r="T543" s="29"/>
      <c r="U543" s="29"/>
      <c r="V543" s="29"/>
      <c r="W543" s="29"/>
      <c r="X543" s="29"/>
      <c r="Y543" s="29"/>
      <c r="Z543" s="29"/>
      <c r="AA543" s="29"/>
    </row>
    <row r="544" spans="6:27" s="30" customFormat="1" x14ac:dyDescent="0.45">
      <c r="F544" s="26"/>
      <c r="G544" s="26"/>
      <c r="H544" s="26"/>
      <c r="I544" s="121"/>
      <c r="J544" s="121"/>
      <c r="K544" s="121"/>
      <c r="L544" s="139"/>
      <c r="M544" s="139"/>
      <c r="N544" s="139"/>
      <c r="O544" s="121"/>
      <c r="T544" s="29"/>
      <c r="U544" s="29"/>
      <c r="V544" s="29"/>
      <c r="W544" s="29"/>
      <c r="X544" s="29"/>
      <c r="Y544" s="29"/>
      <c r="Z544" s="29"/>
      <c r="AA544" s="29"/>
    </row>
    <row r="545" spans="6:27" s="30" customFormat="1" x14ac:dyDescent="0.45">
      <c r="F545" s="26"/>
      <c r="G545" s="26"/>
      <c r="H545" s="26"/>
      <c r="I545" s="121"/>
      <c r="J545" s="121"/>
      <c r="K545" s="121"/>
      <c r="L545" s="139"/>
      <c r="M545" s="139"/>
      <c r="N545" s="139"/>
      <c r="O545" s="121"/>
      <c r="T545" s="29"/>
      <c r="U545" s="29"/>
      <c r="V545" s="29"/>
      <c r="W545" s="29"/>
      <c r="X545" s="29"/>
      <c r="Y545" s="29"/>
      <c r="Z545" s="29"/>
      <c r="AA545" s="29"/>
    </row>
    <row r="546" spans="6:27" s="30" customFormat="1" x14ac:dyDescent="0.45">
      <c r="F546" s="26"/>
      <c r="G546" s="26"/>
      <c r="H546" s="26"/>
      <c r="I546" s="121"/>
      <c r="J546" s="121"/>
      <c r="K546" s="121"/>
      <c r="L546" s="139"/>
      <c r="M546" s="139"/>
      <c r="N546" s="139"/>
      <c r="O546" s="121"/>
      <c r="T546" s="29"/>
      <c r="U546" s="29"/>
      <c r="V546" s="29"/>
      <c r="W546" s="29"/>
      <c r="X546" s="29"/>
      <c r="Y546" s="29"/>
      <c r="Z546" s="29"/>
      <c r="AA546" s="29"/>
    </row>
    <row r="547" spans="6:27" s="30" customFormat="1" x14ac:dyDescent="0.45">
      <c r="F547" s="26"/>
      <c r="G547" s="26"/>
      <c r="H547" s="26"/>
      <c r="I547" s="121"/>
      <c r="J547" s="121"/>
      <c r="K547" s="121"/>
      <c r="L547" s="139"/>
      <c r="M547" s="139"/>
      <c r="N547" s="139"/>
      <c r="O547" s="121"/>
      <c r="T547" s="29"/>
      <c r="U547" s="29"/>
      <c r="V547" s="29"/>
      <c r="W547" s="29"/>
      <c r="X547" s="29"/>
      <c r="Y547" s="29"/>
      <c r="Z547" s="29"/>
      <c r="AA547" s="29"/>
    </row>
    <row r="548" spans="6:27" s="30" customFormat="1" x14ac:dyDescent="0.45">
      <c r="F548" s="26"/>
      <c r="G548" s="26"/>
      <c r="H548" s="26"/>
      <c r="I548" s="121"/>
      <c r="J548" s="121"/>
      <c r="K548" s="121"/>
      <c r="L548" s="139"/>
      <c r="M548" s="139"/>
      <c r="N548" s="139"/>
      <c r="O548" s="121"/>
      <c r="T548" s="29"/>
      <c r="U548" s="29"/>
      <c r="V548" s="29"/>
      <c r="W548" s="29"/>
      <c r="X548" s="29"/>
      <c r="Y548" s="29"/>
      <c r="Z548" s="29"/>
      <c r="AA548" s="29"/>
    </row>
    <row r="549" spans="6:27" s="30" customFormat="1" x14ac:dyDescent="0.45">
      <c r="F549" s="26"/>
      <c r="G549" s="26"/>
      <c r="H549" s="26"/>
      <c r="I549" s="121"/>
      <c r="J549" s="121"/>
      <c r="K549" s="121"/>
      <c r="L549" s="139"/>
      <c r="M549" s="139"/>
      <c r="N549" s="139"/>
      <c r="O549" s="121"/>
      <c r="T549" s="29"/>
      <c r="U549" s="29"/>
      <c r="V549" s="29"/>
      <c r="W549" s="29"/>
      <c r="X549" s="29"/>
      <c r="Y549" s="29"/>
      <c r="Z549" s="29"/>
      <c r="AA549" s="29"/>
    </row>
    <row r="550" spans="6:27" s="30" customFormat="1" x14ac:dyDescent="0.45">
      <c r="F550" s="26"/>
      <c r="G550" s="26"/>
      <c r="H550" s="26"/>
      <c r="I550" s="121"/>
      <c r="J550" s="121"/>
      <c r="K550" s="121"/>
      <c r="L550" s="139"/>
      <c r="M550" s="139"/>
      <c r="N550" s="139"/>
      <c r="O550" s="121"/>
      <c r="T550" s="29"/>
      <c r="U550" s="29"/>
      <c r="V550" s="29"/>
      <c r="W550" s="29"/>
      <c r="X550" s="29"/>
      <c r="Y550" s="29"/>
      <c r="Z550" s="29"/>
      <c r="AA550" s="29"/>
    </row>
    <row r="551" spans="6:27" s="30" customFormat="1" x14ac:dyDescent="0.45">
      <c r="F551" s="26"/>
      <c r="G551" s="26"/>
      <c r="H551" s="26"/>
      <c r="I551" s="121"/>
      <c r="J551" s="121"/>
      <c r="K551" s="121"/>
      <c r="L551" s="139"/>
      <c r="M551" s="139"/>
      <c r="N551" s="139"/>
      <c r="O551" s="121"/>
      <c r="T551" s="29"/>
      <c r="U551" s="29"/>
      <c r="V551" s="29"/>
      <c r="W551" s="29"/>
      <c r="X551" s="29"/>
      <c r="Y551" s="29"/>
      <c r="Z551" s="29"/>
      <c r="AA551" s="29"/>
    </row>
    <row r="552" spans="6:27" s="30" customFormat="1" x14ac:dyDescent="0.45">
      <c r="F552" s="26"/>
      <c r="G552" s="26"/>
      <c r="H552" s="26"/>
      <c r="I552" s="121"/>
      <c r="J552" s="121"/>
      <c r="K552" s="121"/>
      <c r="L552" s="139"/>
      <c r="M552" s="139"/>
      <c r="N552" s="139"/>
      <c r="O552" s="121"/>
      <c r="T552" s="29"/>
      <c r="U552" s="29"/>
      <c r="V552" s="29"/>
      <c r="W552" s="29"/>
      <c r="X552" s="29"/>
      <c r="Y552" s="29"/>
      <c r="Z552" s="29"/>
      <c r="AA552" s="29"/>
    </row>
    <row r="553" spans="6:27" s="30" customFormat="1" x14ac:dyDescent="0.45">
      <c r="F553" s="26"/>
      <c r="G553" s="26"/>
      <c r="H553" s="26"/>
      <c r="I553" s="121"/>
      <c r="J553" s="121"/>
      <c r="K553" s="121"/>
      <c r="L553" s="139"/>
      <c r="M553" s="139"/>
      <c r="N553" s="139"/>
      <c r="O553" s="121"/>
      <c r="T553" s="29"/>
      <c r="U553" s="29"/>
      <c r="V553" s="29"/>
      <c r="W553" s="29"/>
      <c r="X553" s="29"/>
      <c r="Y553" s="29"/>
      <c r="Z553" s="29"/>
      <c r="AA553" s="29"/>
    </row>
    <row r="554" spans="6:27" s="30" customFormat="1" x14ac:dyDescent="0.45">
      <c r="F554" s="26"/>
      <c r="G554" s="26"/>
      <c r="H554" s="26"/>
      <c r="I554" s="121"/>
      <c r="J554" s="121"/>
      <c r="K554" s="121"/>
      <c r="L554" s="139"/>
      <c r="M554" s="139"/>
      <c r="N554" s="139"/>
      <c r="O554" s="121"/>
      <c r="T554" s="29"/>
      <c r="U554" s="29"/>
      <c r="V554" s="29"/>
      <c r="W554" s="29"/>
      <c r="X554" s="29"/>
      <c r="Y554" s="29"/>
      <c r="Z554" s="29"/>
      <c r="AA554" s="29"/>
    </row>
    <row r="555" spans="6:27" s="30" customFormat="1" x14ac:dyDescent="0.45">
      <c r="F555" s="26"/>
      <c r="G555" s="26"/>
      <c r="H555" s="26"/>
      <c r="I555" s="121"/>
      <c r="J555" s="121"/>
      <c r="K555" s="121"/>
      <c r="L555" s="139"/>
      <c r="M555" s="139"/>
      <c r="N555" s="139"/>
      <c r="O555" s="121"/>
      <c r="T555" s="29"/>
      <c r="U555" s="29"/>
      <c r="V555" s="29"/>
      <c r="W555" s="29"/>
      <c r="X555" s="29"/>
      <c r="Y555" s="29"/>
      <c r="Z555" s="29"/>
      <c r="AA555" s="29"/>
    </row>
    <row r="556" spans="6:27" s="30" customFormat="1" x14ac:dyDescent="0.45">
      <c r="F556" s="26"/>
      <c r="G556" s="26"/>
      <c r="H556" s="26"/>
      <c r="I556" s="121"/>
      <c r="J556" s="121"/>
      <c r="K556" s="121"/>
      <c r="L556" s="139"/>
      <c r="M556" s="139"/>
      <c r="N556" s="139"/>
      <c r="O556" s="121"/>
      <c r="T556" s="29"/>
      <c r="U556" s="29"/>
      <c r="V556" s="29"/>
      <c r="W556" s="29"/>
      <c r="X556" s="29"/>
      <c r="Y556" s="29"/>
      <c r="Z556" s="29"/>
      <c r="AA556" s="29"/>
    </row>
    <row r="557" spans="6:27" s="30" customFormat="1" x14ac:dyDescent="0.45">
      <c r="F557" s="26"/>
      <c r="G557" s="26"/>
      <c r="H557" s="26"/>
      <c r="I557" s="121"/>
      <c r="J557" s="121"/>
      <c r="K557" s="121"/>
      <c r="L557" s="139"/>
      <c r="M557" s="139"/>
      <c r="N557" s="139"/>
      <c r="O557" s="121"/>
      <c r="T557" s="29"/>
      <c r="U557" s="29"/>
      <c r="V557" s="29"/>
      <c r="W557" s="29"/>
      <c r="X557" s="29"/>
      <c r="Y557" s="29"/>
      <c r="Z557" s="29"/>
      <c r="AA557" s="29"/>
    </row>
    <row r="558" spans="6:27" s="30" customFormat="1" x14ac:dyDescent="0.45">
      <c r="F558" s="26"/>
      <c r="G558" s="26"/>
      <c r="H558" s="26"/>
      <c r="I558" s="121"/>
      <c r="J558" s="121"/>
      <c r="K558" s="121"/>
      <c r="L558" s="139"/>
      <c r="M558" s="139"/>
      <c r="N558" s="139"/>
      <c r="O558" s="121"/>
      <c r="T558" s="29"/>
      <c r="U558" s="29"/>
      <c r="V558" s="29"/>
      <c r="W558" s="29"/>
      <c r="X558" s="29"/>
      <c r="Y558" s="29"/>
      <c r="Z558" s="29"/>
      <c r="AA558" s="29"/>
    </row>
    <row r="559" spans="6:27" s="30" customFormat="1" x14ac:dyDescent="0.45">
      <c r="F559" s="26"/>
      <c r="G559" s="26"/>
      <c r="H559" s="26"/>
      <c r="I559" s="121"/>
      <c r="J559" s="121"/>
      <c r="K559" s="121"/>
      <c r="L559" s="139"/>
      <c r="M559" s="139"/>
      <c r="N559" s="139"/>
      <c r="O559" s="121"/>
      <c r="T559" s="29"/>
      <c r="U559" s="29"/>
      <c r="V559" s="29"/>
      <c r="W559" s="29"/>
      <c r="X559" s="29"/>
      <c r="Y559" s="29"/>
      <c r="Z559" s="29"/>
      <c r="AA559" s="29"/>
    </row>
    <row r="560" spans="6:27" s="30" customFormat="1" x14ac:dyDescent="0.45">
      <c r="F560" s="26"/>
      <c r="G560" s="26"/>
      <c r="H560" s="26"/>
      <c r="I560" s="121"/>
      <c r="J560" s="121"/>
      <c r="K560" s="121"/>
      <c r="L560" s="139"/>
      <c r="M560" s="139"/>
      <c r="N560" s="139"/>
      <c r="O560" s="121"/>
      <c r="T560" s="29"/>
      <c r="U560" s="29"/>
      <c r="V560" s="29"/>
      <c r="W560" s="29"/>
      <c r="X560" s="29"/>
      <c r="Y560" s="29"/>
      <c r="Z560" s="29"/>
      <c r="AA560" s="29"/>
    </row>
    <row r="561" spans="6:27" s="30" customFormat="1" x14ac:dyDescent="0.45">
      <c r="F561" s="26"/>
      <c r="G561" s="26"/>
      <c r="H561" s="26"/>
      <c r="I561" s="121"/>
      <c r="J561" s="121"/>
      <c r="K561" s="121"/>
      <c r="L561" s="139"/>
      <c r="M561" s="139"/>
      <c r="N561" s="139"/>
      <c r="O561" s="121"/>
      <c r="T561" s="29"/>
      <c r="U561" s="29"/>
      <c r="V561" s="29"/>
      <c r="W561" s="29"/>
      <c r="X561" s="29"/>
      <c r="Y561" s="29"/>
      <c r="Z561" s="29"/>
      <c r="AA561" s="29"/>
    </row>
    <row r="562" spans="6:27" s="30" customFormat="1" x14ac:dyDescent="0.45">
      <c r="F562" s="26"/>
      <c r="G562" s="26"/>
      <c r="H562" s="26"/>
      <c r="I562" s="121"/>
      <c r="J562" s="121"/>
      <c r="K562" s="121"/>
      <c r="L562" s="139"/>
      <c r="M562" s="139"/>
      <c r="N562" s="139"/>
      <c r="O562" s="121"/>
      <c r="T562" s="29"/>
      <c r="U562" s="29"/>
      <c r="V562" s="29"/>
      <c r="W562" s="29"/>
      <c r="X562" s="29"/>
      <c r="Y562" s="29"/>
      <c r="Z562" s="29"/>
      <c r="AA562" s="29"/>
    </row>
    <row r="563" spans="6:27" s="30" customFormat="1" x14ac:dyDescent="0.45">
      <c r="F563" s="26"/>
      <c r="G563" s="26"/>
      <c r="H563" s="26"/>
      <c r="I563" s="121"/>
      <c r="J563" s="121"/>
      <c r="K563" s="121"/>
      <c r="L563" s="139"/>
      <c r="M563" s="139"/>
      <c r="N563" s="139"/>
      <c r="O563" s="121"/>
      <c r="T563" s="29"/>
      <c r="U563" s="29"/>
      <c r="V563" s="29"/>
      <c r="W563" s="29"/>
      <c r="X563" s="29"/>
      <c r="Y563" s="29"/>
      <c r="Z563" s="29"/>
      <c r="AA563" s="29"/>
    </row>
    <row r="564" spans="6:27" s="30" customFormat="1" x14ac:dyDescent="0.45">
      <c r="F564" s="26"/>
      <c r="G564" s="26"/>
      <c r="H564" s="26"/>
      <c r="I564" s="121"/>
      <c r="J564" s="121"/>
      <c r="K564" s="121"/>
      <c r="L564" s="139"/>
      <c r="M564" s="139"/>
      <c r="N564" s="139"/>
      <c r="O564" s="121"/>
      <c r="T564" s="29"/>
      <c r="U564" s="29"/>
      <c r="V564" s="29"/>
      <c r="W564" s="29"/>
      <c r="X564" s="29"/>
      <c r="Y564" s="29"/>
      <c r="Z564" s="29"/>
      <c r="AA564" s="29"/>
    </row>
    <row r="565" spans="6:27" s="30" customFormat="1" x14ac:dyDescent="0.45">
      <c r="F565" s="26"/>
      <c r="G565" s="26"/>
      <c r="H565" s="26"/>
      <c r="I565" s="121"/>
      <c r="J565" s="121"/>
      <c r="K565" s="121"/>
      <c r="L565" s="139"/>
      <c r="M565" s="139"/>
      <c r="N565" s="139"/>
      <c r="O565" s="121"/>
      <c r="T565" s="29"/>
      <c r="U565" s="29"/>
      <c r="V565" s="29"/>
      <c r="W565" s="29"/>
      <c r="X565" s="29"/>
      <c r="Y565" s="29"/>
      <c r="Z565" s="29"/>
      <c r="AA565" s="29"/>
    </row>
    <row r="566" spans="6:27" s="30" customFormat="1" x14ac:dyDescent="0.45">
      <c r="F566" s="26"/>
      <c r="G566" s="26"/>
      <c r="H566" s="26"/>
      <c r="I566" s="121"/>
      <c r="J566" s="121"/>
      <c r="K566" s="121"/>
      <c r="L566" s="139"/>
      <c r="M566" s="139"/>
      <c r="N566" s="139"/>
      <c r="O566" s="121"/>
      <c r="T566" s="29"/>
      <c r="U566" s="29"/>
      <c r="V566" s="29"/>
      <c r="W566" s="29"/>
      <c r="X566" s="29"/>
      <c r="Y566" s="29"/>
      <c r="Z566" s="29"/>
      <c r="AA566" s="29"/>
    </row>
    <row r="567" spans="6:27" s="30" customFormat="1" x14ac:dyDescent="0.45">
      <c r="F567" s="26"/>
      <c r="G567" s="26"/>
      <c r="H567" s="26"/>
      <c r="I567" s="121"/>
      <c r="J567" s="121"/>
      <c r="K567" s="121"/>
      <c r="L567" s="139"/>
      <c r="M567" s="139"/>
      <c r="N567" s="139"/>
      <c r="O567" s="121"/>
      <c r="T567" s="29"/>
      <c r="U567" s="29"/>
      <c r="V567" s="29"/>
      <c r="W567" s="29"/>
      <c r="X567" s="29"/>
      <c r="Y567" s="29"/>
      <c r="Z567" s="29"/>
      <c r="AA567" s="29"/>
    </row>
    <row r="568" spans="6:27" s="30" customFormat="1" x14ac:dyDescent="0.45">
      <c r="F568" s="26"/>
      <c r="G568" s="26"/>
      <c r="H568" s="26"/>
      <c r="I568" s="121"/>
      <c r="J568" s="121"/>
      <c r="K568" s="121"/>
      <c r="L568" s="139"/>
      <c r="M568" s="139"/>
      <c r="N568" s="139"/>
      <c r="O568" s="121"/>
      <c r="T568" s="29"/>
      <c r="U568" s="29"/>
      <c r="V568" s="29"/>
      <c r="W568" s="29"/>
      <c r="X568" s="29"/>
      <c r="Y568" s="29"/>
      <c r="Z568" s="29"/>
      <c r="AA568" s="29"/>
    </row>
    <row r="569" spans="6:27" s="30" customFormat="1" x14ac:dyDescent="0.45">
      <c r="F569" s="26"/>
      <c r="G569" s="26"/>
      <c r="H569" s="26"/>
      <c r="I569" s="121"/>
      <c r="J569" s="121"/>
      <c r="K569" s="121"/>
      <c r="L569" s="139"/>
      <c r="M569" s="139"/>
      <c r="N569" s="139"/>
      <c r="O569" s="121"/>
      <c r="T569" s="29"/>
      <c r="U569" s="29"/>
      <c r="V569" s="29"/>
      <c r="W569" s="29"/>
      <c r="X569" s="29"/>
      <c r="Y569" s="29"/>
      <c r="Z569" s="29"/>
      <c r="AA569" s="29"/>
    </row>
    <row r="570" spans="6:27" s="30" customFormat="1" x14ac:dyDescent="0.45">
      <c r="F570" s="26"/>
      <c r="G570" s="26"/>
      <c r="H570" s="26"/>
      <c r="I570" s="121"/>
      <c r="J570" s="121"/>
      <c r="K570" s="121"/>
      <c r="L570" s="139"/>
      <c r="M570" s="139"/>
      <c r="N570" s="139"/>
      <c r="O570" s="121"/>
      <c r="T570" s="29"/>
      <c r="U570" s="29"/>
      <c r="V570" s="29"/>
      <c r="W570" s="29"/>
      <c r="X570" s="29"/>
      <c r="Y570" s="29"/>
      <c r="Z570" s="29"/>
      <c r="AA570" s="29"/>
    </row>
    <row r="571" spans="6:27" s="30" customFormat="1" x14ac:dyDescent="0.45">
      <c r="F571" s="26"/>
      <c r="G571" s="26"/>
      <c r="H571" s="26"/>
      <c r="I571" s="121"/>
      <c r="J571" s="121"/>
      <c r="K571" s="121"/>
      <c r="L571" s="139"/>
      <c r="M571" s="139"/>
      <c r="N571" s="139"/>
      <c r="O571" s="121"/>
      <c r="T571" s="29"/>
      <c r="U571" s="29"/>
      <c r="V571" s="29"/>
      <c r="W571" s="29"/>
      <c r="X571" s="29"/>
      <c r="Y571" s="29"/>
      <c r="Z571" s="29"/>
      <c r="AA571" s="29"/>
    </row>
    <row r="572" spans="6:27" s="30" customFormat="1" x14ac:dyDescent="0.45">
      <c r="F572" s="26"/>
      <c r="G572" s="26"/>
      <c r="H572" s="26"/>
      <c r="I572" s="121"/>
      <c r="J572" s="121"/>
      <c r="K572" s="121"/>
      <c r="L572" s="139"/>
      <c r="M572" s="139"/>
      <c r="N572" s="139"/>
      <c r="O572" s="121"/>
      <c r="T572" s="29"/>
      <c r="U572" s="29"/>
      <c r="V572" s="29"/>
      <c r="W572" s="29"/>
      <c r="X572" s="29"/>
      <c r="Y572" s="29"/>
      <c r="Z572" s="29"/>
      <c r="AA572" s="29"/>
    </row>
    <row r="573" spans="6:27" s="30" customFormat="1" x14ac:dyDescent="0.45">
      <c r="F573" s="26"/>
      <c r="G573" s="26"/>
      <c r="H573" s="26"/>
      <c r="I573" s="121"/>
      <c r="J573" s="121"/>
      <c r="K573" s="121"/>
      <c r="L573" s="139"/>
      <c r="M573" s="139"/>
      <c r="N573" s="139"/>
      <c r="O573" s="121"/>
      <c r="T573" s="29"/>
      <c r="U573" s="29"/>
      <c r="V573" s="29"/>
      <c r="W573" s="29"/>
      <c r="X573" s="29"/>
      <c r="Y573" s="29"/>
      <c r="Z573" s="29"/>
      <c r="AA573" s="29"/>
    </row>
    <row r="574" spans="6:27" s="30" customFormat="1" x14ac:dyDescent="0.45">
      <c r="F574" s="26"/>
      <c r="G574" s="26"/>
      <c r="H574" s="26"/>
      <c r="I574" s="121"/>
      <c r="J574" s="121"/>
      <c r="K574" s="121"/>
      <c r="L574" s="139"/>
      <c r="M574" s="139"/>
      <c r="N574" s="139"/>
      <c r="O574" s="121"/>
      <c r="T574" s="29"/>
      <c r="U574" s="29"/>
      <c r="V574" s="29"/>
      <c r="W574" s="29"/>
      <c r="X574" s="29"/>
      <c r="Y574" s="29"/>
      <c r="Z574" s="29"/>
      <c r="AA574" s="29"/>
    </row>
    <row r="575" spans="6:27" s="30" customFormat="1" x14ac:dyDescent="0.45">
      <c r="F575" s="26"/>
      <c r="G575" s="26"/>
      <c r="H575" s="26"/>
      <c r="I575" s="121"/>
      <c r="J575" s="121"/>
      <c r="K575" s="121"/>
      <c r="L575" s="139"/>
      <c r="M575" s="139"/>
      <c r="N575" s="139"/>
      <c r="O575" s="121"/>
      <c r="T575" s="29"/>
      <c r="U575" s="29"/>
      <c r="V575" s="29"/>
      <c r="W575" s="29"/>
      <c r="X575" s="29"/>
      <c r="Y575" s="29"/>
      <c r="Z575" s="29"/>
      <c r="AA575" s="29"/>
    </row>
    <row r="576" spans="6:27" s="30" customFormat="1" x14ac:dyDescent="0.45">
      <c r="F576" s="26"/>
      <c r="G576" s="26"/>
      <c r="H576" s="26"/>
      <c r="I576" s="121"/>
      <c r="J576" s="121"/>
      <c r="K576" s="121"/>
      <c r="L576" s="139"/>
      <c r="M576" s="139"/>
      <c r="N576" s="139"/>
      <c r="O576" s="121"/>
      <c r="T576" s="29"/>
      <c r="U576" s="29"/>
      <c r="V576" s="29"/>
      <c r="W576" s="29"/>
      <c r="X576" s="29"/>
      <c r="Y576" s="29"/>
      <c r="Z576" s="29"/>
      <c r="AA576" s="29"/>
    </row>
    <row r="577" spans="6:27" s="30" customFormat="1" x14ac:dyDescent="0.45">
      <c r="F577" s="26"/>
      <c r="G577" s="26"/>
      <c r="H577" s="26"/>
      <c r="I577" s="121"/>
      <c r="J577" s="121"/>
      <c r="K577" s="121"/>
      <c r="L577" s="139"/>
      <c r="M577" s="139"/>
      <c r="N577" s="139"/>
      <c r="O577" s="121"/>
      <c r="T577" s="29"/>
      <c r="U577" s="29"/>
      <c r="V577" s="29"/>
      <c r="W577" s="29"/>
      <c r="X577" s="29"/>
      <c r="Y577" s="29"/>
      <c r="Z577" s="29"/>
      <c r="AA577" s="29"/>
    </row>
    <row r="578" spans="6:27" s="30" customFormat="1" x14ac:dyDescent="0.45">
      <c r="F578" s="26"/>
      <c r="G578" s="26"/>
      <c r="H578" s="26"/>
      <c r="I578" s="121"/>
      <c r="J578" s="121"/>
      <c r="K578" s="121"/>
      <c r="L578" s="139"/>
      <c r="M578" s="139"/>
      <c r="N578" s="139"/>
      <c r="O578" s="121"/>
      <c r="T578" s="29"/>
      <c r="U578" s="29"/>
      <c r="V578" s="29"/>
      <c r="W578" s="29"/>
      <c r="X578" s="29"/>
      <c r="Y578" s="29"/>
      <c r="Z578" s="29"/>
      <c r="AA578" s="29"/>
    </row>
    <row r="579" spans="6:27" s="30" customFormat="1" x14ac:dyDescent="0.45">
      <c r="F579" s="26"/>
      <c r="G579" s="26"/>
      <c r="H579" s="26"/>
      <c r="I579" s="121"/>
      <c r="J579" s="121"/>
      <c r="K579" s="121"/>
      <c r="L579" s="139"/>
      <c r="M579" s="139"/>
      <c r="N579" s="139"/>
      <c r="O579" s="121"/>
      <c r="T579" s="29"/>
      <c r="U579" s="29"/>
      <c r="V579" s="29"/>
      <c r="W579" s="29"/>
      <c r="X579" s="29"/>
      <c r="Y579" s="29"/>
      <c r="Z579" s="29"/>
      <c r="AA579" s="29"/>
    </row>
    <row r="580" spans="6:27" s="30" customFormat="1" x14ac:dyDescent="0.45">
      <c r="F580" s="26"/>
      <c r="G580" s="26"/>
      <c r="H580" s="26"/>
      <c r="I580" s="121"/>
      <c r="J580" s="121"/>
      <c r="K580" s="121"/>
      <c r="L580" s="139"/>
      <c r="M580" s="139"/>
      <c r="N580" s="139"/>
      <c r="O580" s="121"/>
      <c r="T580" s="29"/>
      <c r="U580" s="29"/>
      <c r="V580" s="29"/>
      <c r="W580" s="29"/>
      <c r="X580" s="29"/>
      <c r="Y580" s="29"/>
      <c r="Z580" s="29"/>
      <c r="AA580" s="29"/>
    </row>
    <row r="581" spans="6:27" s="30" customFormat="1" x14ac:dyDescent="0.45">
      <c r="F581" s="26"/>
      <c r="G581" s="26"/>
      <c r="H581" s="26"/>
      <c r="I581" s="121"/>
      <c r="J581" s="121"/>
      <c r="K581" s="121"/>
      <c r="L581" s="139"/>
      <c r="M581" s="139"/>
      <c r="N581" s="139"/>
      <c r="O581" s="121"/>
      <c r="T581" s="29"/>
      <c r="U581" s="29"/>
      <c r="V581" s="29"/>
      <c r="W581" s="29"/>
      <c r="X581" s="29"/>
      <c r="Y581" s="29"/>
      <c r="Z581" s="29"/>
      <c r="AA581" s="29"/>
    </row>
    <row r="582" spans="6:27" s="30" customFormat="1" x14ac:dyDescent="0.45">
      <c r="F582" s="26"/>
      <c r="G582" s="26"/>
      <c r="H582" s="26"/>
      <c r="I582" s="121"/>
      <c r="J582" s="121"/>
      <c r="K582" s="121"/>
      <c r="L582" s="139"/>
      <c r="M582" s="139"/>
      <c r="N582" s="139"/>
      <c r="O582" s="121"/>
      <c r="T582" s="29"/>
      <c r="U582" s="29"/>
      <c r="V582" s="29"/>
      <c r="W582" s="29"/>
      <c r="X582" s="29"/>
      <c r="Y582" s="29"/>
      <c r="Z582" s="29"/>
      <c r="AA582" s="29"/>
    </row>
    <row r="583" spans="6:27" s="30" customFormat="1" x14ac:dyDescent="0.45">
      <c r="F583" s="26"/>
      <c r="G583" s="26"/>
      <c r="H583" s="26"/>
      <c r="I583" s="121"/>
      <c r="J583" s="121"/>
      <c r="K583" s="121"/>
      <c r="L583" s="139"/>
      <c r="M583" s="139"/>
      <c r="N583" s="139"/>
      <c r="O583" s="121"/>
      <c r="T583" s="29"/>
      <c r="U583" s="29"/>
      <c r="V583" s="29"/>
      <c r="W583" s="29"/>
      <c r="X583" s="29"/>
      <c r="Y583" s="29"/>
      <c r="Z583" s="29"/>
      <c r="AA583" s="29"/>
    </row>
    <row r="584" spans="6:27" s="30" customFormat="1" x14ac:dyDescent="0.45">
      <c r="F584" s="26"/>
      <c r="G584" s="26"/>
      <c r="H584" s="26"/>
      <c r="I584" s="121"/>
      <c r="J584" s="121"/>
      <c r="K584" s="121"/>
      <c r="L584" s="139"/>
      <c r="M584" s="139"/>
      <c r="N584" s="139"/>
      <c r="O584" s="121"/>
      <c r="T584" s="29"/>
      <c r="U584" s="29"/>
      <c r="V584" s="29"/>
      <c r="W584" s="29"/>
      <c r="X584" s="29"/>
      <c r="Y584" s="29"/>
      <c r="Z584" s="29"/>
      <c r="AA584" s="29"/>
    </row>
    <row r="585" spans="6:27" s="30" customFormat="1" x14ac:dyDescent="0.45">
      <c r="F585" s="26"/>
      <c r="G585" s="26"/>
      <c r="H585" s="26"/>
      <c r="I585" s="121"/>
      <c r="J585" s="121"/>
      <c r="K585" s="121"/>
      <c r="L585" s="139"/>
      <c r="M585" s="139"/>
      <c r="N585" s="139"/>
      <c r="O585" s="121"/>
      <c r="T585" s="29"/>
      <c r="U585" s="29"/>
      <c r="V585" s="29"/>
      <c r="W585" s="29"/>
      <c r="X585" s="29"/>
      <c r="Y585" s="29"/>
      <c r="Z585" s="29"/>
      <c r="AA585" s="29"/>
    </row>
    <row r="586" spans="6:27" s="30" customFormat="1" x14ac:dyDescent="0.45">
      <c r="F586" s="26"/>
      <c r="G586" s="26"/>
      <c r="H586" s="26"/>
      <c r="I586" s="121"/>
      <c r="J586" s="121"/>
      <c r="K586" s="121"/>
      <c r="L586" s="139"/>
      <c r="M586" s="139"/>
      <c r="N586" s="139"/>
      <c r="O586" s="121"/>
      <c r="T586" s="29"/>
      <c r="U586" s="29"/>
      <c r="V586" s="29"/>
      <c r="W586" s="29"/>
      <c r="X586" s="29"/>
      <c r="Y586" s="29"/>
      <c r="Z586" s="29"/>
      <c r="AA586" s="29"/>
    </row>
    <row r="587" spans="6:27" s="30" customFormat="1" x14ac:dyDescent="0.45">
      <c r="F587" s="26"/>
      <c r="G587" s="26"/>
      <c r="H587" s="26"/>
      <c r="I587" s="121"/>
      <c r="J587" s="121"/>
      <c r="K587" s="121"/>
      <c r="L587" s="139"/>
      <c r="M587" s="139"/>
      <c r="N587" s="139"/>
      <c r="O587" s="121"/>
      <c r="T587" s="29"/>
      <c r="U587" s="29"/>
      <c r="V587" s="29"/>
      <c r="W587" s="29"/>
      <c r="X587" s="29"/>
      <c r="Y587" s="29"/>
      <c r="Z587" s="29"/>
      <c r="AA587" s="29"/>
    </row>
    <row r="588" spans="6:27" s="30" customFormat="1" x14ac:dyDescent="0.45">
      <c r="F588" s="26"/>
      <c r="G588" s="26"/>
      <c r="H588" s="26"/>
      <c r="I588" s="121"/>
      <c r="J588" s="121"/>
      <c r="K588" s="121"/>
      <c r="L588" s="139"/>
      <c r="M588" s="139"/>
      <c r="N588" s="139"/>
      <c r="O588" s="121"/>
      <c r="T588" s="29"/>
      <c r="U588" s="29"/>
      <c r="V588" s="29"/>
      <c r="W588" s="29"/>
      <c r="X588" s="29"/>
      <c r="Y588" s="29"/>
      <c r="Z588" s="29"/>
      <c r="AA588" s="29"/>
    </row>
    <row r="589" spans="6:27" s="30" customFormat="1" x14ac:dyDescent="0.45">
      <c r="F589" s="26"/>
      <c r="G589" s="26"/>
      <c r="H589" s="26"/>
      <c r="I589" s="121"/>
      <c r="J589" s="121"/>
      <c r="K589" s="121"/>
      <c r="L589" s="139"/>
      <c r="M589" s="139"/>
      <c r="N589" s="139"/>
      <c r="O589" s="121"/>
      <c r="T589" s="29"/>
      <c r="U589" s="29"/>
      <c r="V589" s="29"/>
      <c r="W589" s="29"/>
      <c r="X589" s="29"/>
      <c r="Y589" s="29"/>
      <c r="Z589" s="29"/>
      <c r="AA589" s="29"/>
    </row>
    <row r="590" spans="6:27" s="30" customFormat="1" x14ac:dyDescent="0.45">
      <c r="F590" s="26"/>
      <c r="G590" s="26"/>
      <c r="H590" s="26"/>
      <c r="I590" s="121"/>
      <c r="J590" s="121"/>
      <c r="K590" s="121"/>
      <c r="L590" s="139"/>
      <c r="M590" s="139"/>
      <c r="N590" s="139"/>
      <c r="O590" s="121"/>
      <c r="T590" s="29"/>
      <c r="U590" s="29"/>
      <c r="V590" s="29"/>
      <c r="W590" s="29"/>
      <c r="X590" s="29"/>
      <c r="Y590" s="29"/>
      <c r="Z590" s="29"/>
      <c r="AA590" s="29"/>
    </row>
    <row r="591" spans="6:27" s="30" customFormat="1" x14ac:dyDescent="0.45">
      <c r="F591" s="26"/>
      <c r="G591" s="26"/>
      <c r="H591" s="26"/>
      <c r="I591" s="121"/>
      <c r="J591" s="121"/>
      <c r="K591" s="121"/>
      <c r="L591" s="139"/>
      <c r="M591" s="139"/>
      <c r="N591" s="139"/>
      <c r="O591" s="121"/>
      <c r="T591" s="29"/>
      <c r="U591" s="29"/>
      <c r="V591" s="29"/>
      <c r="W591" s="29"/>
      <c r="X591" s="29"/>
      <c r="Y591" s="29"/>
      <c r="Z591" s="29"/>
      <c r="AA591" s="29"/>
    </row>
    <row r="592" spans="6:27" s="30" customFormat="1" x14ac:dyDescent="0.45">
      <c r="F592" s="26"/>
      <c r="G592" s="26"/>
      <c r="H592" s="26"/>
      <c r="I592" s="121"/>
      <c r="J592" s="121"/>
      <c r="K592" s="121"/>
      <c r="L592" s="139"/>
      <c r="M592" s="139"/>
      <c r="N592" s="139"/>
      <c r="O592" s="121"/>
      <c r="T592" s="29"/>
      <c r="U592" s="29"/>
      <c r="V592" s="29"/>
      <c r="W592" s="29"/>
      <c r="X592" s="29"/>
      <c r="Y592" s="29"/>
      <c r="Z592" s="29"/>
      <c r="AA592" s="29"/>
    </row>
    <row r="593" spans="6:27" s="30" customFormat="1" x14ac:dyDescent="0.45">
      <c r="F593" s="26"/>
      <c r="G593" s="26"/>
      <c r="H593" s="26"/>
      <c r="I593" s="121"/>
      <c r="J593" s="121"/>
      <c r="K593" s="121"/>
      <c r="L593" s="139"/>
      <c r="M593" s="139"/>
      <c r="N593" s="139"/>
      <c r="O593" s="121"/>
      <c r="T593" s="29"/>
      <c r="U593" s="29"/>
      <c r="V593" s="29"/>
      <c r="W593" s="29"/>
      <c r="X593" s="29"/>
      <c r="Y593" s="29"/>
      <c r="Z593" s="29"/>
      <c r="AA593" s="29"/>
    </row>
    <row r="594" spans="6:27" s="30" customFormat="1" x14ac:dyDescent="0.45">
      <c r="F594" s="26"/>
      <c r="G594" s="26"/>
      <c r="H594" s="26"/>
      <c r="I594" s="121"/>
      <c r="J594" s="121"/>
      <c r="K594" s="121"/>
      <c r="L594" s="139"/>
      <c r="M594" s="139"/>
      <c r="N594" s="139"/>
      <c r="O594" s="121"/>
      <c r="T594" s="29"/>
      <c r="U594" s="29"/>
      <c r="V594" s="29"/>
      <c r="W594" s="29"/>
      <c r="X594" s="29"/>
      <c r="Y594" s="29"/>
      <c r="Z594" s="29"/>
      <c r="AA594" s="29"/>
    </row>
    <row r="595" spans="6:27" s="30" customFormat="1" x14ac:dyDescent="0.45">
      <c r="F595" s="26"/>
      <c r="G595" s="26"/>
      <c r="H595" s="26"/>
      <c r="I595" s="121"/>
      <c r="J595" s="121"/>
      <c r="K595" s="121"/>
      <c r="L595" s="139"/>
      <c r="M595" s="139"/>
      <c r="N595" s="139"/>
      <c r="O595" s="121"/>
      <c r="T595" s="29"/>
      <c r="U595" s="29"/>
      <c r="V595" s="29"/>
      <c r="W595" s="29"/>
      <c r="X595" s="29"/>
      <c r="Y595" s="29"/>
      <c r="Z595" s="29"/>
      <c r="AA595" s="29"/>
    </row>
    <row r="596" spans="6:27" s="30" customFormat="1" x14ac:dyDescent="0.45">
      <c r="F596" s="26"/>
      <c r="G596" s="26"/>
      <c r="H596" s="26"/>
      <c r="I596" s="121"/>
      <c r="J596" s="121"/>
      <c r="K596" s="121"/>
      <c r="L596" s="139"/>
      <c r="M596" s="139"/>
      <c r="N596" s="139"/>
      <c r="O596" s="121"/>
      <c r="T596" s="29"/>
      <c r="U596" s="29"/>
      <c r="V596" s="29"/>
      <c r="W596" s="29"/>
      <c r="X596" s="29"/>
      <c r="Y596" s="29"/>
      <c r="Z596" s="29"/>
      <c r="AA596" s="29"/>
    </row>
    <row r="597" spans="6:27" s="30" customFormat="1" x14ac:dyDescent="0.45">
      <c r="F597" s="26"/>
      <c r="G597" s="26"/>
      <c r="H597" s="26"/>
      <c r="I597" s="121"/>
      <c r="J597" s="121"/>
      <c r="K597" s="121"/>
      <c r="L597" s="139"/>
      <c r="M597" s="139"/>
      <c r="N597" s="139"/>
      <c r="O597" s="121"/>
      <c r="T597" s="29"/>
      <c r="U597" s="29"/>
      <c r="V597" s="29"/>
      <c r="W597" s="29"/>
      <c r="X597" s="29"/>
      <c r="Y597" s="29"/>
      <c r="Z597" s="29"/>
      <c r="AA597" s="29"/>
    </row>
    <row r="598" spans="6:27" s="30" customFormat="1" x14ac:dyDescent="0.45">
      <c r="F598" s="26"/>
      <c r="G598" s="26"/>
      <c r="H598" s="26"/>
      <c r="I598" s="121"/>
      <c r="J598" s="121"/>
      <c r="K598" s="121"/>
      <c r="L598" s="139"/>
      <c r="M598" s="139"/>
      <c r="N598" s="139"/>
      <c r="O598" s="121"/>
      <c r="T598" s="29"/>
      <c r="U598" s="29"/>
      <c r="V598" s="29"/>
      <c r="W598" s="29"/>
      <c r="X598" s="29"/>
      <c r="Y598" s="29"/>
      <c r="Z598" s="29"/>
      <c r="AA598" s="29"/>
    </row>
    <row r="599" spans="6:27" s="30" customFormat="1" x14ac:dyDescent="0.45">
      <c r="F599" s="26"/>
      <c r="G599" s="26"/>
      <c r="H599" s="26"/>
      <c r="I599" s="121"/>
      <c r="J599" s="121"/>
      <c r="K599" s="121"/>
      <c r="L599" s="139"/>
      <c r="M599" s="139"/>
      <c r="N599" s="139"/>
      <c r="O599" s="121"/>
      <c r="T599" s="29"/>
      <c r="U599" s="29"/>
      <c r="V599" s="29"/>
      <c r="W599" s="29"/>
      <c r="X599" s="29"/>
      <c r="Y599" s="29"/>
      <c r="Z599" s="29"/>
      <c r="AA599" s="29"/>
    </row>
    <row r="600" spans="6:27" s="30" customFormat="1" x14ac:dyDescent="0.45">
      <c r="F600" s="26"/>
      <c r="G600" s="26"/>
      <c r="H600" s="26"/>
      <c r="I600" s="121"/>
      <c r="J600" s="121"/>
      <c r="K600" s="121"/>
      <c r="L600" s="139"/>
      <c r="M600" s="139"/>
      <c r="N600" s="139"/>
      <c r="O600" s="121"/>
      <c r="T600" s="29"/>
      <c r="U600" s="29"/>
      <c r="V600" s="29"/>
      <c r="W600" s="29"/>
      <c r="X600" s="29"/>
      <c r="Y600" s="29"/>
      <c r="Z600" s="29"/>
      <c r="AA600" s="29"/>
    </row>
    <row r="601" spans="6:27" s="30" customFormat="1" x14ac:dyDescent="0.45">
      <c r="F601" s="26"/>
      <c r="G601" s="26"/>
      <c r="H601" s="26"/>
      <c r="I601" s="121"/>
      <c r="J601" s="121"/>
      <c r="K601" s="121"/>
      <c r="L601" s="139"/>
      <c r="M601" s="139"/>
      <c r="N601" s="139"/>
      <c r="O601" s="121"/>
      <c r="T601" s="29"/>
      <c r="U601" s="29"/>
      <c r="V601" s="29"/>
      <c r="W601" s="29"/>
      <c r="X601" s="29"/>
      <c r="Y601" s="29"/>
      <c r="Z601" s="29"/>
      <c r="AA601" s="29"/>
    </row>
    <row r="602" spans="6:27" s="30" customFormat="1" x14ac:dyDescent="0.45">
      <c r="F602" s="26"/>
      <c r="G602" s="26"/>
      <c r="H602" s="26"/>
      <c r="I602" s="121"/>
      <c r="J602" s="121"/>
      <c r="K602" s="121"/>
      <c r="L602" s="139"/>
      <c r="M602" s="139"/>
      <c r="N602" s="139"/>
      <c r="O602" s="121"/>
      <c r="T602" s="29"/>
      <c r="U602" s="29"/>
      <c r="V602" s="29"/>
      <c r="W602" s="29"/>
      <c r="X602" s="29"/>
      <c r="Y602" s="29"/>
      <c r="Z602" s="29"/>
      <c r="AA602" s="29"/>
    </row>
    <row r="603" spans="6:27" s="30" customFormat="1" x14ac:dyDescent="0.45">
      <c r="F603" s="26"/>
      <c r="G603" s="26"/>
      <c r="H603" s="26"/>
      <c r="I603" s="121"/>
      <c r="J603" s="121"/>
      <c r="K603" s="121"/>
      <c r="L603" s="139"/>
      <c r="M603" s="139"/>
      <c r="N603" s="139"/>
      <c r="O603" s="121"/>
      <c r="T603" s="29"/>
      <c r="U603" s="29"/>
      <c r="V603" s="29"/>
      <c r="W603" s="29"/>
      <c r="X603" s="29"/>
      <c r="Y603" s="29"/>
      <c r="Z603" s="29"/>
      <c r="AA603" s="29"/>
    </row>
    <row r="604" spans="6:27" s="30" customFormat="1" x14ac:dyDescent="0.45">
      <c r="F604" s="26"/>
      <c r="G604" s="26"/>
      <c r="H604" s="26"/>
      <c r="I604" s="121"/>
      <c r="J604" s="121"/>
      <c r="K604" s="121"/>
      <c r="L604" s="139"/>
      <c r="M604" s="139"/>
      <c r="N604" s="139"/>
      <c r="O604" s="121"/>
      <c r="T604" s="29"/>
      <c r="U604" s="29"/>
      <c r="V604" s="29"/>
      <c r="W604" s="29"/>
      <c r="X604" s="29"/>
      <c r="Y604" s="29"/>
      <c r="Z604" s="29"/>
      <c r="AA604" s="29"/>
    </row>
    <row r="605" spans="6:27" s="30" customFormat="1" x14ac:dyDescent="0.45">
      <c r="F605" s="26"/>
      <c r="G605" s="26"/>
      <c r="H605" s="26"/>
      <c r="I605" s="121"/>
      <c r="J605" s="121"/>
      <c r="K605" s="121"/>
      <c r="L605" s="139"/>
      <c r="M605" s="139"/>
      <c r="N605" s="139"/>
      <c r="O605" s="121"/>
      <c r="T605" s="29"/>
      <c r="U605" s="29"/>
      <c r="V605" s="29"/>
      <c r="W605" s="29"/>
      <c r="X605" s="29"/>
      <c r="Y605" s="29"/>
      <c r="Z605" s="29"/>
      <c r="AA605" s="29"/>
    </row>
    <row r="606" spans="6:27" s="30" customFormat="1" x14ac:dyDescent="0.45">
      <c r="F606" s="26"/>
      <c r="G606" s="26"/>
      <c r="H606" s="26"/>
      <c r="I606" s="121"/>
      <c r="J606" s="121"/>
      <c r="K606" s="121"/>
      <c r="L606" s="139"/>
      <c r="M606" s="139"/>
      <c r="N606" s="139"/>
      <c r="O606" s="121"/>
      <c r="T606" s="29"/>
      <c r="U606" s="29"/>
      <c r="V606" s="29"/>
      <c r="W606" s="29"/>
      <c r="X606" s="29"/>
      <c r="Y606" s="29"/>
      <c r="Z606" s="29"/>
      <c r="AA606" s="29"/>
    </row>
    <row r="607" spans="6:27" s="30" customFormat="1" x14ac:dyDescent="0.45">
      <c r="F607" s="26"/>
      <c r="G607" s="26"/>
      <c r="H607" s="26"/>
      <c r="I607" s="121"/>
      <c r="J607" s="121"/>
      <c r="K607" s="121"/>
      <c r="L607" s="139"/>
      <c r="M607" s="139"/>
      <c r="N607" s="139"/>
      <c r="O607" s="121"/>
      <c r="T607" s="29"/>
      <c r="U607" s="29"/>
      <c r="V607" s="29"/>
      <c r="W607" s="29"/>
      <c r="X607" s="29"/>
      <c r="Y607" s="29"/>
      <c r="Z607" s="29"/>
      <c r="AA607" s="29"/>
    </row>
    <row r="608" spans="6:27" s="30" customFormat="1" x14ac:dyDescent="0.45">
      <c r="F608" s="26"/>
      <c r="G608" s="26"/>
      <c r="H608" s="26"/>
      <c r="I608" s="121"/>
      <c r="J608" s="121"/>
      <c r="K608" s="121"/>
      <c r="L608" s="139"/>
      <c r="M608" s="139"/>
      <c r="N608" s="139"/>
      <c r="O608" s="121"/>
      <c r="T608" s="29"/>
      <c r="U608" s="29"/>
      <c r="V608" s="29"/>
      <c r="W608" s="29"/>
      <c r="X608" s="29"/>
      <c r="Y608" s="29"/>
      <c r="Z608" s="29"/>
      <c r="AA608" s="29"/>
    </row>
    <row r="609" spans="6:27" s="30" customFormat="1" x14ac:dyDescent="0.45">
      <c r="F609" s="26"/>
      <c r="G609" s="26"/>
      <c r="H609" s="26"/>
      <c r="I609" s="121"/>
      <c r="J609" s="121"/>
      <c r="K609" s="121"/>
      <c r="L609" s="139"/>
      <c r="M609" s="139"/>
      <c r="N609" s="139"/>
      <c r="O609" s="121"/>
      <c r="T609" s="29"/>
      <c r="U609" s="29"/>
      <c r="V609" s="29"/>
      <c r="W609" s="29"/>
      <c r="X609" s="29"/>
      <c r="Y609" s="29"/>
      <c r="Z609" s="29"/>
      <c r="AA609" s="29"/>
    </row>
    <row r="610" spans="6:27" s="30" customFormat="1" x14ac:dyDescent="0.45">
      <c r="F610" s="26"/>
      <c r="G610" s="26"/>
      <c r="H610" s="26"/>
      <c r="I610" s="121"/>
      <c r="J610" s="121"/>
      <c r="K610" s="121"/>
      <c r="L610" s="139"/>
      <c r="M610" s="139"/>
      <c r="N610" s="139"/>
      <c r="O610" s="121"/>
      <c r="T610" s="29"/>
      <c r="U610" s="29"/>
      <c r="V610" s="29"/>
      <c r="W610" s="29"/>
      <c r="X610" s="29"/>
      <c r="Y610" s="29"/>
      <c r="Z610" s="29"/>
      <c r="AA610" s="29"/>
    </row>
    <row r="611" spans="6:27" s="30" customFormat="1" x14ac:dyDescent="0.45">
      <c r="F611" s="26"/>
      <c r="G611" s="26"/>
      <c r="H611" s="26"/>
      <c r="I611" s="121"/>
      <c r="J611" s="121"/>
      <c r="K611" s="121"/>
      <c r="L611" s="139"/>
      <c r="M611" s="139"/>
      <c r="N611" s="139"/>
      <c r="O611" s="121"/>
      <c r="T611" s="29"/>
      <c r="U611" s="29"/>
      <c r="V611" s="29"/>
      <c r="W611" s="29"/>
      <c r="X611" s="29"/>
      <c r="Y611" s="29"/>
      <c r="Z611" s="29"/>
      <c r="AA611" s="29"/>
    </row>
    <row r="612" spans="6:27" s="30" customFormat="1" x14ac:dyDescent="0.45">
      <c r="F612" s="26"/>
      <c r="G612" s="26"/>
      <c r="H612" s="26"/>
      <c r="I612" s="121"/>
      <c r="J612" s="121"/>
      <c r="K612" s="121"/>
      <c r="L612" s="139"/>
      <c r="M612" s="139"/>
      <c r="N612" s="139"/>
      <c r="O612" s="121"/>
      <c r="T612" s="29"/>
      <c r="U612" s="29"/>
      <c r="V612" s="29"/>
      <c r="W612" s="29"/>
      <c r="X612" s="29"/>
      <c r="Y612" s="29"/>
      <c r="Z612" s="29"/>
      <c r="AA612" s="29"/>
    </row>
    <row r="613" spans="6:27" s="30" customFormat="1" x14ac:dyDescent="0.45">
      <c r="F613" s="26"/>
      <c r="G613" s="26"/>
      <c r="H613" s="26"/>
      <c r="I613" s="121"/>
      <c r="J613" s="121"/>
      <c r="K613" s="121"/>
      <c r="L613" s="139"/>
      <c r="M613" s="139"/>
      <c r="N613" s="139"/>
      <c r="O613" s="121"/>
      <c r="T613" s="29"/>
      <c r="U613" s="29"/>
      <c r="V613" s="29"/>
      <c r="W613" s="29"/>
      <c r="X613" s="29"/>
      <c r="Y613" s="29"/>
      <c r="Z613" s="29"/>
      <c r="AA613" s="29"/>
    </row>
    <row r="614" spans="6:27" s="30" customFormat="1" x14ac:dyDescent="0.45">
      <c r="F614" s="26"/>
      <c r="G614" s="26"/>
      <c r="H614" s="26"/>
      <c r="I614" s="121"/>
      <c r="J614" s="121"/>
      <c r="K614" s="121"/>
      <c r="L614" s="139"/>
      <c r="M614" s="139"/>
      <c r="N614" s="139"/>
      <c r="O614" s="121"/>
      <c r="T614" s="29"/>
      <c r="U614" s="29"/>
      <c r="V614" s="29"/>
      <c r="W614" s="29"/>
      <c r="X614" s="29"/>
      <c r="Y614" s="29"/>
      <c r="Z614" s="29"/>
      <c r="AA614" s="29"/>
    </row>
    <row r="615" spans="6:27" s="30" customFormat="1" x14ac:dyDescent="0.45">
      <c r="F615" s="26"/>
      <c r="G615" s="26"/>
      <c r="H615" s="26"/>
      <c r="I615" s="121"/>
      <c r="J615" s="121"/>
      <c r="K615" s="121"/>
      <c r="L615" s="139"/>
      <c r="M615" s="139"/>
      <c r="N615" s="139"/>
      <c r="O615" s="121"/>
      <c r="T615" s="29"/>
      <c r="U615" s="29"/>
      <c r="V615" s="29"/>
      <c r="W615" s="29"/>
      <c r="X615" s="29"/>
      <c r="Y615" s="29"/>
      <c r="Z615" s="29"/>
      <c r="AA615" s="29"/>
    </row>
    <row r="616" spans="6:27" s="30" customFormat="1" x14ac:dyDescent="0.45">
      <c r="F616" s="26"/>
      <c r="G616" s="26"/>
      <c r="H616" s="26"/>
      <c r="I616" s="121"/>
      <c r="J616" s="121"/>
      <c r="K616" s="121"/>
      <c r="L616" s="139"/>
      <c r="M616" s="139"/>
      <c r="N616" s="139"/>
      <c r="O616" s="121"/>
      <c r="T616" s="29"/>
      <c r="U616" s="29"/>
      <c r="V616" s="29"/>
      <c r="W616" s="29"/>
      <c r="X616" s="29"/>
      <c r="Y616" s="29"/>
      <c r="Z616" s="29"/>
      <c r="AA616" s="29"/>
    </row>
    <row r="617" spans="6:27" s="30" customFormat="1" x14ac:dyDescent="0.45">
      <c r="F617" s="26"/>
      <c r="G617" s="26"/>
      <c r="H617" s="26"/>
      <c r="I617" s="121"/>
      <c r="J617" s="121"/>
      <c r="K617" s="121"/>
      <c r="L617" s="139"/>
      <c r="M617" s="139"/>
      <c r="N617" s="139"/>
      <c r="O617" s="121"/>
      <c r="T617" s="29"/>
      <c r="U617" s="29"/>
      <c r="V617" s="29"/>
      <c r="W617" s="29"/>
      <c r="X617" s="29"/>
      <c r="Y617" s="29"/>
      <c r="Z617" s="29"/>
      <c r="AA617" s="29"/>
    </row>
    <row r="618" spans="6:27" s="30" customFormat="1" x14ac:dyDescent="0.45">
      <c r="F618" s="26"/>
      <c r="G618" s="26"/>
      <c r="H618" s="26"/>
      <c r="I618" s="121"/>
      <c r="J618" s="121"/>
      <c r="K618" s="121"/>
      <c r="L618" s="139"/>
      <c r="M618" s="139"/>
      <c r="N618" s="139"/>
      <c r="O618" s="121"/>
      <c r="T618" s="29"/>
      <c r="U618" s="29"/>
      <c r="V618" s="29"/>
      <c r="W618" s="29"/>
      <c r="X618" s="29"/>
      <c r="Y618" s="29"/>
      <c r="Z618" s="29"/>
      <c r="AA618" s="29"/>
    </row>
    <row r="619" spans="6:27" s="30" customFormat="1" x14ac:dyDescent="0.45">
      <c r="F619" s="26"/>
      <c r="G619" s="26"/>
      <c r="H619" s="26"/>
      <c r="I619" s="121"/>
      <c r="J619" s="121"/>
      <c r="K619" s="121"/>
      <c r="L619" s="139"/>
      <c r="M619" s="139"/>
      <c r="N619" s="139"/>
      <c r="O619" s="121"/>
      <c r="T619" s="29"/>
      <c r="U619" s="29"/>
      <c r="V619" s="29"/>
      <c r="W619" s="29"/>
      <c r="X619" s="29"/>
      <c r="Y619" s="29"/>
      <c r="Z619" s="29"/>
      <c r="AA619" s="29"/>
    </row>
    <row r="620" spans="6:27" s="30" customFormat="1" x14ac:dyDescent="0.45">
      <c r="F620" s="26"/>
      <c r="G620" s="26"/>
      <c r="H620" s="26"/>
      <c r="I620" s="121"/>
      <c r="J620" s="121"/>
      <c r="K620" s="121"/>
      <c r="L620" s="139"/>
      <c r="M620" s="139"/>
      <c r="N620" s="139"/>
      <c r="O620" s="121"/>
      <c r="T620" s="29"/>
      <c r="U620" s="29"/>
      <c r="V620" s="29"/>
      <c r="W620" s="29"/>
      <c r="X620" s="29"/>
      <c r="Y620" s="29"/>
      <c r="Z620" s="29"/>
      <c r="AA620" s="29"/>
    </row>
    <row r="621" spans="6:27" s="30" customFormat="1" x14ac:dyDescent="0.45">
      <c r="F621" s="26"/>
      <c r="G621" s="26"/>
      <c r="H621" s="26"/>
      <c r="I621" s="121"/>
      <c r="J621" s="121"/>
      <c r="K621" s="121"/>
      <c r="L621" s="139"/>
      <c r="M621" s="139"/>
      <c r="N621" s="139"/>
      <c r="O621" s="121"/>
      <c r="T621" s="29"/>
      <c r="U621" s="29"/>
      <c r="V621" s="29"/>
      <c r="W621" s="29"/>
      <c r="X621" s="29"/>
      <c r="Y621" s="29"/>
      <c r="Z621" s="29"/>
      <c r="AA621" s="29"/>
    </row>
    <row r="622" spans="6:27" s="30" customFormat="1" x14ac:dyDescent="0.45">
      <c r="F622" s="26"/>
      <c r="G622" s="26"/>
      <c r="H622" s="26"/>
      <c r="I622" s="121"/>
      <c r="J622" s="121"/>
      <c r="K622" s="121"/>
      <c r="L622" s="139"/>
      <c r="M622" s="139"/>
      <c r="N622" s="139"/>
      <c r="O622" s="121"/>
      <c r="T622" s="29"/>
      <c r="U622" s="29"/>
      <c r="V622" s="29"/>
      <c r="W622" s="29"/>
      <c r="X622" s="29"/>
      <c r="Y622" s="29"/>
      <c r="Z622" s="29"/>
      <c r="AA622" s="29"/>
    </row>
    <row r="623" spans="6:27" s="30" customFormat="1" x14ac:dyDescent="0.45">
      <c r="F623" s="26"/>
      <c r="G623" s="26"/>
      <c r="H623" s="26"/>
      <c r="I623" s="121"/>
      <c r="J623" s="121"/>
      <c r="K623" s="121"/>
      <c r="L623" s="139"/>
      <c r="M623" s="139"/>
      <c r="N623" s="139"/>
      <c r="O623" s="121"/>
      <c r="T623" s="29"/>
      <c r="U623" s="29"/>
      <c r="V623" s="29"/>
      <c r="W623" s="29"/>
      <c r="X623" s="29"/>
      <c r="Y623" s="29"/>
      <c r="Z623" s="29"/>
      <c r="AA623" s="29"/>
    </row>
    <row r="624" spans="6:27" s="30" customFormat="1" x14ac:dyDescent="0.45">
      <c r="F624" s="26"/>
      <c r="G624" s="26"/>
      <c r="H624" s="26"/>
      <c r="I624" s="121"/>
      <c r="J624" s="121"/>
      <c r="K624" s="121"/>
      <c r="L624" s="139"/>
      <c r="M624" s="139"/>
      <c r="N624" s="139"/>
      <c r="O624" s="121"/>
      <c r="T624" s="29"/>
      <c r="U624" s="29"/>
      <c r="V624" s="29"/>
      <c r="W624" s="29"/>
      <c r="X624" s="29"/>
      <c r="Y624" s="29"/>
      <c r="Z624" s="29"/>
      <c r="AA624" s="29"/>
    </row>
    <row r="625" spans="6:27" s="30" customFormat="1" x14ac:dyDescent="0.45">
      <c r="F625" s="26"/>
      <c r="G625" s="26"/>
      <c r="H625" s="26"/>
      <c r="I625" s="121"/>
      <c r="J625" s="121"/>
      <c r="K625" s="121"/>
      <c r="L625" s="139"/>
      <c r="M625" s="139"/>
      <c r="N625" s="139"/>
      <c r="O625" s="121"/>
      <c r="T625" s="29"/>
      <c r="U625" s="29"/>
      <c r="V625" s="29"/>
      <c r="W625" s="29"/>
      <c r="X625" s="29"/>
      <c r="Y625" s="29"/>
      <c r="Z625" s="29"/>
      <c r="AA625" s="29"/>
    </row>
    <row r="626" spans="6:27" s="30" customFormat="1" x14ac:dyDescent="0.45">
      <c r="F626" s="26"/>
      <c r="G626" s="26"/>
      <c r="H626" s="26"/>
      <c r="I626" s="121"/>
      <c r="J626" s="121"/>
      <c r="K626" s="121"/>
      <c r="L626" s="139"/>
      <c r="M626" s="139"/>
      <c r="N626" s="139"/>
      <c r="O626" s="121"/>
      <c r="T626" s="29"/>
      <c r="U626" s="29"/>
      <c r="V626" s="29"/>
      <c r="W626" s="29"/>
      <c r="X626" s="29"/>
      <c r="Y626" s="29"/>
      <c r="Z626" s="29"/>
      <c r="AA626" s="29"/>
    </row>
    <row r="627" spans="6:27" s="30" customFormat="1" x14ac:dyDescent="0.45">
      <c r="F627" s="26"/>
      <c r="G627" s="26"/>
      <c r="H627" s="26"/>
      <c r="I627" s="121"/>
      <c r="J627" s="121"/>
      <c r="K627" s="121"/>
      <c r="L627" s="139"/>
      <c r="M627" s="139"/>
      <c r="N627" s="139"/>
      <c r="O627" s="121"/>
      <c r="T627" s="29"/>
      <c r="U627" s="29"/>
      <c r="V627" s="29"/>
      <c r="W627" s="29"/>
      <c r="X627" s="29"/>
      <c r="Y627" s="29"/>
      <c r="Z627" s="29"/>
      <c r="AA627" s="29"/>
    </row>
    <row r="628" spans="6:27" s="30" customFormat="1" x14ac:dyDescent="0.45">
      <c r="F628" s="26"/>
      <c r="G628" s="26"/>
      <c r="H628" s="26"/>
      <c r="I628" s="121"/>
      <c r="J628" s="121"/>
      <c r="K628" s="121"/>
      <c r="L628" s="139"/>
      <c r="M628" s="139"/>
      <c r="N628" s="139"/>
      <c r="O628" s="121"/>
      <c r="T628" s="29"/>
      <c r="U628" s="29"/>
      <c r="V628" s="29"/>
      <c r="W628" s="29"/>
      <c r="X628" s="29"/>
      <c r="Y628" s="29"/>
      <c r="Z628" s="29"/>
      <c r="AA628" s="29"/>
    </row>
    <row r="629" spans="6:27" s="30" customFormat="1" x14ac:dyDescent="0.45">
      <c r="F629" s="26"/>
      <c r="G629" s="26"/>
      <c r="H629" s="26"/>
      <c r="I629" s="121"/>
      <c r="J629" s="121"/>
      <c r="K629" s="121"/>
      <c r="L629" s="139"/>
      <c r="M629" s="139"/>
      <c r="N629" s="139"/>
      <c r="O629" s="121"/>
      <c r="T629" s="29"/>
      <c r="U629" s="29"/>
      <c r="V629" s="29"/>
      <c r="W629" s="29"/>
      <c r="X629" s="29"/>
      <c r="Y629" s="29"/>
      <c r="Z629" s="29"/>
      <c r="AA629" s="29"/>
    </row>
    <row r="630" spans="6:27" s="30" customFormat="1" x14ac:dyDescent="0.45">
      <c r="F630" s="26"/>
      <c r="G630" s="26"/>
      <c r="H630" s="26"/>
      <c r="I630" s="121"/>
      <c r="J630" s="121"/>
      <c r="K630" s="121"/>
      <c r="L630" s="139"/>
      <c r="M630" s="139"/>
      <c r="N630" s="139"/>
      <c r="O630" s="121"/>
      <c r="T630" s="29"/>
      <c r="U630" s="29"/>
      <c r="V630" s="29"/>
      <c r="W630" s="29"/>
      <c r="X630" s="29"/>
      <c r="Y630" s="29"/>
      <c r="Z630" s="29"/>
      <c r="AA630" s="29"/>
    </row>
    <row r="631" spans="6:27" s="30" customFormat="1" x14ac:dyDescent="0.45">
      <c r="F631" s="26"/>
      <c r="G631" s="26"/>
      <c r="H631" s="26"/>
      <c r="I631" s="121"/>
      <c r="J631" s="121"/>
      <c r="K631" s="121"/>
      <c r="L631" s="139"/>
      <c r="M631" s="139"/>
      <c r="N631" s="139"/>
      <c r="O631" s="121"/>
      <c r="T631" s="29"/>
      <c r="U631" s="29"/>
      <c r="V631" s="29"/>
      <c r="W631" s="29"/>
      <c r="X631" s="29"/>
      <c r="Y631" s="29"/>
      <c r="Z631" s="29"/>
      <c r="AA631" s="29"/>
    </row>
    <row r="632" spans="6:27" s="30" customFormat="1" x14ac:dyDescent="0.45">
      <c r="F632" s="26"/>
      <c r="G632" s="26"/>
      <c r="H632" s="26"/>
      <c r="I632" s="121"/>
      <c r="J632" s="121"/>
      <c r="K632" s="121"/>
      <c r="L632" s="139"/>
      <c r="M632" s="139"/>
      <c r="N632" s="139"/>
      <c r="O632" s="121"/>
      <c r="T632" s="29"/>
      <c r="U632" s="29"/>
      <c r="V632" s="29"/>
      <c r="W632" s="29"/>
      <c r="X632" s="29"/>
      <c r="Y632" s="29"/>
      <c r="Z632" s="29"/>
      <c r="AA632" s="29"/>
    </row>
    <row r="633" spans="6:27" s="30" customFormat="1" x14ac:dyDescent="0.45">
      <c r="F633" s="26"/>
      <c r="G633" s="26"/>
      <c r="H633" s="26"/>
      <c r="I633" s="121"/>
      <c r="J633" s="121"/>
      <c r="K633" s="121"/>
      <c r="L633" s="139"/>
      <c r="M633" s="139"/>
      <c r="N633" s="139"/>
      <c r="O633" s="121"/>
      <c r="T633" s="29"/>
      <c r="U633" s="29"/>
      <c r="V633" s="29"/>
      <c r="W633" s="29"/>
      <c r="X633" s="29"/>
      <c r="Y633" s="29"/>
      <c r="Z633" s="29"/>
      <c r="AA633" s="29"/>
    </row>
    <row r="634" spans="6:27" s="30" customFormat="1" x14ac:dyDescent="0.45">
      <c r="F634" s="26"/>
      <c r="G634" s="26"/>
      <c r="H634" s="26"/>
      <c r="I634" s="121"/>
      <c r="J634" s="121"/>
      <c r="K634" s="121"/>
      <c r="L634" s="139"/>
      <c r="M634" s="139"/>
      <c r="N634" s="139"/>
      <c r="O634" s="121"/>
      <c r="T634" s="29"/>
      <c r="U634" s="29"/>
      <c r="V634" s="29"/>
      <c r="W634" s="29"/>
      <c r="X634" s="29"/>
      <c r="Y634" s="29"/>
      <c r="Z634" s="29"/>
      <c r="AA634" s="29"/>
    </row>
    <row r="635" spans="6:27" s="30" customFormat="1" x14ac:dyDescent="0.45">
      <c r="F635" s="26"/>
      <c r="G635" s="26"/>
      <c r="H635" s="26"/>
      <c r="I635" s="121"/>
      <c r="J635" s="121"/>
      <c r="K635" s="121"/>
      <c r="L635" s="139"/>
      <c r="M635" s="139"/>
      <c r="N635" s="139"/>
      <c r="O635" s="121"/>
      <c r="T635" s="29"/>
      <c r="U635" s="29"/>
      <c r="V635" s="29"/>
      <c r="W635" s="29"/>
      <c r="X635" s="29"/>
      <c r="Y635" s="29"/>
      <c r="Z635" s="29"/>
      <c r="AA635" s="29"/>
    </row>
    <row r="636" spans="6:27" s="30" customFormat="1" x14ac:dyDescent="0.45">
      <c r="F636" s="26"/>
      <c r="G636" s="26"/>
      <c r="H636" s="26"/>
      <c r="I636" s="121"/>
      <c r="J636" s="121"/>
      <c r="K636" s="121"/>
      <c r="L636" s="139"/>
      <c r="M636" s="139"/>
      <c r="N636" s="139"/>
      <c r="O636" s="121"/>
      <c r="T636" s="29"/>
      <c r="U636" s="29"/>
      <c r="V636" s="29"/>
      <c r="W636" s="29"/>
      <c r="X636" s="29"/>
      <c r="Y636" s="29"/>
      <c r="Z636" s="29"/>
      <c r="AA636" s="29"/>
    </row>
    <row r="637" spans="6:27" s="30" customFormat="1" x14ac:dyDescent="0.45">
      <c r="F637" s="26"/>
      <c r="G637" s="26"/>
      <c r="H637" s="26"/>
      <c r="I637" s="121"/>
      <c r="J637" s="121"/>
      <c r="K637" s="121"/>
      <c r="L637" s="139"/>
      <c r="M637" s="139"/>
      <c r="N637" s="139"/>
      <c r="O637" s="121"/>
      <c r="T637" s="29"/>
      <c r="U637" s="29"/>
      <c r="V637" s="29"/>
      <c r="W637" s="29"/>
      <c r="X637" s="29"/>
      <c r="Y637" s="29"/>
      <c r="Z637" s="29"/>
      <c r="AA637" s="29"/>
    </row>
    <row r="638" spans="6:27" s="30" customFormat="1" x14ac:dyDescent="0.45">
      <c r="F638" s="26"/>
      <c r="G638" s="26"/>
      <c r="H638" s="26"/>
      <c r="I638" s="121"/>
      <c r="J638" s="121"/>
      <c r="K638" s="121"/>
      <c r="L638" s="139"/>
      <c r="M638" s="139"/>
      <c r="N638" s="139"/>
      <c r="O638" s="121"/>
      <c r="T638" s="29"/>
      <c r="U638" s="29"/>
      <c r="V638" s="29"/>
      <c r="W638" s="29"/>
      <c r="X638" s="29"/>
      <c r="Y638" s="29"/>
      <c r="Z638" s="29"/>
      <c r="AA638" s="29"/>
    </row>
    <row r="639" spans="6:27" s="30" customFormat="1" x14ac:dyDescent="0.45">
      <c r="F639" s="26"/>
      <c r="G639" s="26"/>
      <c r="H639" s="26"/>
      <c r="I639" s="121"/>
      <c r="J639" s="121"/>
      <c r="K639" s="121"/>
      <c r="L639" s="139"/>
      <c r="M639" s="139"/>
      <c r="N639" s="139"/>
      <c r="O639" s="121"/>
      <c r="T639" s="29"/>
      <c r="U639" s="29"/>
      <c r="V639" s="29"/>
      <c r="W639" s="29"/>
      <c r="X639" s="29"/>
      <c r="Y639" s="29"/>
      <c r="Z639" s="29"/>
      <c r="AA639" s="29"/>
    </row>
    <row r="640" spans="6:27" s="30" customFormat="1" x14ac:dyDescent="0.45">
      <c r="F640" s="26"/>
      <c r="G640" s="26"/>
      <c r="H640" s="26"/>
      <c r="I640" s="121"/>
      <c r="J640" s="121"/>
      <c r="K640" s="121"/>
      <c r="L640" s="139"/>
      <c r="M640" s="139"/>
      <c r="N640" s="139"/>
      <c r="O640" s="121"/>
      <c r="T640" s="29"/>
      <c r="U640" s="29"/>
      <c r="V640" s="29"/>
      <c r="W640" s="29"/>
      <c r="X640" s="29"/>
      <c r="Y640" s="29"/>
      <c r="Z640" s="29"/>
      <c r="AA640" s="29"/>
    </row>
    <row r="641" spans="6:27" s="30" customFormat="1" x14ac:dyDescent="0.45">
      <c r="F641" s="26"/>
      <c r="G641" s="26"/>
      <c r="H641" s="26"/>
      <c r="I641" s="121"/>
      <c r="J641" s="121"/>
      <c r="K641" s="121"/>
      <c r="L641" s="139"/>
      <c r="M641" s="139"/>
      <c r="N641" s="139"/>
      <c r="O641" s="121"/>
      <c r="T641" s="29"/>
      <c r="U641" s="29"/>
      <c r="V641" s="29"/>
      <c r="W641" s="29"/>
      <c r="X641" s="29"/>
      <c r="Y641" s="29"/>
      <c r="Z641" s="29"/>
      <c r="AA641" s="29"/>
    </row>
    <row r="642" spans="6:27" s="30" customFormat="1" x14ac:dyDescent="0.45">
      <c r="F642" s="26"/>
      <c r="G642" s="26"/>
      <c r="H642" s="26"/>
      <c r="I642" s="121"/>
      <c r="J642" s="121"/>
      <c r="K642" s="121"/>
      <c r="L642" s="139"/>
      <c r="M642" s="139"/>
      <c r="N642" s="139"/>
      <c r="O642" s="121"/>
      <c r="T642" s="29"/>
      <c r="U642" s="29"/>
      <c r="V642" s="29"/>
      <c r="W642" s="29"/>
      <c r="X642" s="29"/>
      <c r="Y642" s="29"/>
      <c r="Z642" s="29"/>
      <c r="AA642" s="29"/>
    </row>
    <row r="643" spans="6:27" s="30" customFormat="1" x14ac:dyDescent="0.45">
      <c r="F643" s="26"/>
      <c r="G643" s="26"/>
      <c r="H643" s="26"/>
      <c r="I643" s="121"/>
      <c r="J643" s="121"/>
      <c r="K643" s="121"/>
      <c r="L643" s="139"/>
      <c r="M643" s="139"/>
      <c r="N643" s="139"/>
      <c r="O643" s="121"/>
      <c r="T643" s="29"/>
      <c r="U643" s="29"/>
      <c r="V643" s="29"/>
      <c r="W643" s="29"/>
      <c r="X643" s="29"/>
      <c r="Y643" s="29"/>
      <c r="Z643" s="29"/>
      <c r="AA643" s="29"/>
    </row>
    <row r="644" spans="6:27" s="30" customFormat="1" x14ac:dyDescent="0.45">
      <c r="F644" s="26"/>
      <c r="G644" s="26"/>
      <c r="H644" s="26"/>
      <c r="I644" s="121"/>
      <c r="J644" s="121"/>
      <c r="K644" s="121"/>
      <c r="L644" s="139"/>
      <c r="M644" s="139"/>
      <c r="N644" s="139"/>
      <c r="O644" s="121"/>
      <c r="T644" s="29"/>
      <c r="U644" s="29"/>
      <c r="V644" s="29"/>
      <c r="W644" s="29"/>
      <c r="X644" s="29"/>
      <c r="Y644" s="29"/>
      <c r="Z644" s="29"/>
      <c r="AA644" s="29"/>
    </row>
    <row r="645" spans="6:27" s="30" customFormat="1" x14ac:dyDescent="0.45">
      <c r="F645" s="26"/>
      <c r="G645" s="26"/>
      <c r="H645" s="26"/>
      <c r="I645" s="121"/>
      <c r="J645" s="121"/>
      <c r="K645" s="121"/>
      <c r="L645" s="139"/>
      <c r="M645" s="139"/>
      <c r="N645" s="139"/>
      <c r="O645" s="121"/>
      <c r="T645" s="29"/>
      <c r="U645" s="29"/>
      <c r="V645" s="29"/>
      <c r="W645" s="29"/>
      <c r="X645" s="29"/>
      <c r="Y645" s="29"/>
      <c r="Z645" s="29"/>
      <c r="AA645" s="29"/>
    </row>
    <row r="646" spans="6:27" s="30" customFormat="1" x14ac:dyDescent="0.45">
      <c r="F646" s="26"/>
      <c r="G646" s="26"/>
      <c r="H646" s="26"/>
      <c r="I646" s="121"/>
      <c r="J646" s="121"/>
      <c r="K646" s="121"/>
      <c r="L646" s="139"/>
      <c r="M646" s="139"/>
      <c r="N646" s="139"/>
      <c r="O646" s="121"/>
      <c r="T646" s="29"/>
      <c r="U646" s="29"/>
      <c r="V646" s="29"/>
      <c r="W646" s="29"/>
      <c r="X646" s="29"/>
      <c r="Y646" s="29"/>
      <c r="Z646" s="29"/>
      <c r="AA646" s="29"/>
    </row>
    <row r="647" spans="6:27" s="30" customFormat="1" x14ac:dyDescent="0.45">
      <c r="F647" s="26"/>
      <c r="G647" s="26"/>
      <c r="H647" s="26"/>
      <c r="I647" s="121"/>
      <c r="J647" s="121"/>
      <c r="K647" s="121"/>
      <c r="L647" s="139"/>
      <c r="M647" s="139"/>
      <c r="N647" s="139"/>
      <c r="O647" s="121"/>
      <c r="T647" s="29"/>
      <c r="U647" s="29"/>
      <c r="V647" s="29"/>
      <c r="W647" s="29"/>
      <c r="X647" s="29"/>
      <c r="Y647" s="29"/>
      <c r="Z647" s="29"/>
      <c r="AA647" s="29"/>
    </row>
    <row r="648" spans="6:27" s="30" customFormat="1" x14ac:dyDescent="0.45">
      <c r="F648" s="26"/>
      <c r="G648" s="26"/>
      <c r="H648" s="26"/>
      <c r="I648" s="121"/>
      <c r="J648" s="121"/>
      <c r="K648" s="121"/>
      <c r="L648" s="139"/>
      <c r="M648" s="139"/>
      <c r="N648" s="139"/>
      <c r="O648" s="121"/>
      <c r="T648" s="29"/>
      <c r="U648" s="29"/>
      <c r="V648" s="29"/>
      <c r="W648" s="29"/>
      <c r="X648" s="29"/>
      <c r="Y648" s="29"/>
      <c r="Z648" s="29"/>
      <c r="AA648" s="29"/>
    </row>
    <row r="649" spans="6:27" s="30" customFormat="1" x14ac:dyDescent="0.45">
      <c r="F649" s="26"/>
      <c r="G649" s="26"/>
      <c r="H649" s="26"/>
      <c r="I649" s="121"/>
      <c r="J649" s="121"/>
      <c r="K649" s="121"/>
      <c r="L649" s="139"/>
      <c r="M649" s="139"/>
      <c r="N649" s="139"/>
      <c r="O649" s="121"/>
      <c r="T649" s="29"/>
      <c r="U649" s="29"/>
      <c r="V649" s="29"/>
      <c r="W649" s="29"/>
      <c r="X649" s="29"/>
      <c r="Y649" s="29"/>
      <c r="Z649" s="29"/>
      <c r="AA649" s="29"/>
    </row>
    <row r="650" spans="6:27" s="30" customFormat="1" x14ac:dyDescent="0.45">
      <c r="F650" s="26"/>
      <c r="G650" s="26"/>
      <c r="H650" s="26"/>
      <c r="I650" s="121"/>
      <c r="J650" s="121"/>
      <c r="K650" s="121"/>
      <c r="L650" s="139"/>
      <c r="M650" s="139"/>
      <c r="N650" s="139"/>
      <c r="O650" s="121"/>
      <c r="T650" s="29"/>
      <c r="U650" s="29"/>
      <c r="V650" s="29"/>
      <c r="W650" s="29"/>
      <c r="X650" s="29"/>
      <c r="Y650" s="29"/>
      <c r="Z650" s="29"/>
      <c r="AA650" s="29"/>
    </row>
    <row r="651" spans="6:27" s="30" customFormat="1" x14ac:dyDescent="0.45">
      <c r="F651" s="26"/>
      <c r="G651" s="26"/>
      <c r="H651" s="26"/>
      <c r="I651" s="121"/>
      <c r="J651" s="121"/>
      <c r="K651" s="121"/>
      <c r="L651" s="139"/>
      <c r="M651" s="139"/>
      <c r="N651" s="139"/>
      <c r="O651" s="121"/>
      <c r="T651" s="29"/>
      <c r="U651" s="29"/>
      <c r="V651" s="29"/>
      <c r="W651" s="29"/>
      <c r="X651" s="29"/>
      <c r="Y651" s="29"/>
      <c r="Z651" s="29"/>
      <c r="AA651" s="29"/>
    </row>
    <row r="652" spans="6:27" s="30" customFormat="1" x14ac:dyDescent="0.45">
      <c r="F652" s="26"/>
      <c r="G652" s="26"/>
      <c r="H652" s="26"/>
      <c r="I652" s="121"/>
      <c r="J652" s="121"/>
      <c r="K652" s="121"/>
      <c r="L652" s="139"/>
      <c r="M652" s="139"/>
      <c r="N652" s="139"/>
      <c r="O652" s="121"/>
      <c r="T652" s="29"/>
      <c r="U652" s="29"/>
      <c r="V652" s="29"/>
      <c r="W652" s="29"/>
      <c r="X652" s="29"/>
      <c r="Y652" s="29"/>
      <c r="Z652" s="29"/>
      <c r="AA652" s="29"/>
    </row>
    <row r="653" spans="6:27" s="30" customFormat="1" x14ac:dyDescent="0.45">
      <c r="F653" s="26"/>
      <c r="G653" s="26"/>
      <c r="H653" s="26"/>
      <c r="I653" s="121"/>
      <c r="J653" s="121"/>
      <c r="K653" s="121"/>
      <c r="L653" s="139"/>
      <c r="M653" s="139"/>
      <c r="N653" s="139"/>
      <c r="O653" s="121"/>
      <c r="T653" s="29"/>
      <c r="U653" s="29"/>
      <c r="V653" s="29"/>
      <c r="W653" s="29"/>
      <c r="X653" s="29"/>
      <c r="Y653" s="29"/>
      <c r="Z653" s="29"/>
      <c r="AA653" s="29"/>
    </row>
    <row r="654" spans="6:27" s="30" customFormat="1" x14ac:dyDescent="0.45">
      <c r="F654" s="26"/>
      <c r="G654" s="26"/>
      <c r="H654" s="26"/>
      <c r="I654" s="121"/>
      <c r="J654" s="121"/>
      <c r="K654" s="121"/>
      <c r="L654" s="139"/>
      <c r="M654" s="139"/>
      <c r="N654" s="139"/>
      <c r="O654" s="121"/>
      <c r="T654" s="29"/>
      <c r="U654" s="29"/>
      <c r="V654" s="29"/>
      <c r="W654" s="29"/>
      <c r="X654" s="29"/>
      <c r="Y654" s="29"/>
      <c r="Z654" s="29"/>
      <c r="AA654" s="29"/>
    </row>
    <row r="655" spans="6:27" s="30" customFormat="1" x14ac:dyDescent="0.45">
      <c r="F655" s="26"/>
      <c r="G655" s="26"/>
      <c r="H655" s="26"/>
      <c r="I655" s="121"/>
      <c r="J655" s="121"/>
      <c r="K655" s="121"/>
      <c r="L655" s="139"/>
      <c r="M655" s="139"/>
      <c r="N655" s="139"/>
      <c r="O655" s="121"/>
      <c r="T655" s="29"/>
      <c r="U655" s="29"/>
      <c r="V655" s="29"/>
      <c r="W655" s="29"/>
      <c r="X655" s="29"/>
      <c r="Y655" s="29"/>
      <c r="Z655" s="29"/>
      <c r="AA655" s="29"/>
    </row>
    <row r="656" spans="6:27" s="30" customFormat="1" x14ac:dyDescent="0.45">
      <c r="F656" s="26"/>
      <c r="G656" s="26"/>
      <c r="H656" s="26"/>
      <c r="I656" s="121"/>
      <c r="J656" s="121"/>
      <c r="K656" s="121"/>
      <c r="L656" s="139"/>
      <c r="M656" s="139"/>
      <c r="N656" s="139"/>
      <c r="O656" s="121"/>
      <c r="T656" s="29"/>
      <c r="U656" s="29"/>
      <c r="V656" s="29"/>
      <c r="W656" s="29"/>
      <c r="X656" s="29"/>
      <c r="Y656" s="29"/>
      <c r="Z656" s="29"/>
      <c r="AA656" s="29"/>
    </row>
    <row r="657" spans="6:27" s="30" customFormat="1" x14ac:dyDescent="0.45">
      <c r="F657" s="26"/>
      <c r="G657" s="26"/>
      <c r="H657" s="26"/>
      <c r="I657" s="121"/>
      <c r="J657" s="121"/>
      <c r="K657" s="121"/>
      <c r="L657" s="139"/>
      <c r="M657" s="139"/>
      <c r="N657" s="139"/>
      <c r="O657" s="121"/>
      <c r="T657" s="29"/>
      <c r="U657" s="29"/>
      <c r="V657" s="29"/>
      <c r="W657" s="29"/>
      <c r="X657" s="29"/>
      <c r="Y657" s="29"/>
      <c r="Z657" s="29"/>
      <c r="AA657" s="29"/>
    </row>
    <row r="658" spans="6:27" s="30" customFormat="1" x14ac:dyDescent="0.45">
      <c r="F658" s="26"/>
      <c r="G658" s="26"/>
      <c r="H658" s="26"/>
      <c r="I658" s="121"/>
      <c r="J658" s="121"/>
      <c r="K658" s="121"/>
      <c r="L658" s="139"/>
      <c r="M658" s="139"/>
      <c r="N658" s="139"/>
      <c r="O658" s="121"/>
      <c r="T658" s="29"/>
      <c r="U658" s="29"/>
      <c r="V658" s="29"/>
      <c r="W658" s="29"/>
      <c r="X658" s="29"/>
      <c r="Y658" s="29"/>
      <c r="Z658" s="29"/>
      <c r="AA658" s="29"/>
    </row>
    <row r="659" spans="6:27" s="30" customFormat="1" x14ac:dyDescent="0.45">
      <c r="F659" s="26"/>
      <c r="G659" s="26"/>
      <c r="H659" s="26"/>
      <c r="I659" s="121"/>
      <c r="J659" s="121"/>
      <c r="K659" s="121"/>
      <c r="L659" s="139"/>
      <c r="M659" s="139"/>
      <c r="N659" s="139"/>
      <c r="O659" s="121"/>
      <c r="T659" s="29"/>
      <c r="U659" s="29"/>
      <c r="V659" s="29"/>
      <c r="W659" s="29"/>
      <c r="X659" s="29"/>
      <c r="Y659" s="29"/>
      <c r="Z659" s="29"/>
      <c r="AA659" s="29"/>
    </row>
    <row r="660" spans="6:27" s="30" customFormat="1" x14ac:dyDescent="0.45">
      <c r="F660" s="26"/>
      <c r="G660" s="26"/>
      <c r="H660" s="26"/>
      <c r="I660" s="121"/>
      <c r="J660" s="121"/>
      <c r="K660" s="121"/>
      <c r="L660" s="139"/>
      <c r="M660" s="139"/>
      <c r="N660" s="139"/>
      <c r="O660" s="121"/>
      <c r="T660" s="29"/>
      <c r="U660" s="29"/>
      <c r="V660" s="29"/>
      <c r="W660" s="29"/>
      <c r="X660" s="29"/>
      <c r="Y660" s="29"/>
      <c r="Z660" s="29"/>
      <c r="AA660" s="29"/>
    </row>
    <row r="661" spans="6:27" s="30" customFormat="1" x14ac:dyDescent="0.45">
      <c r="F661" s="26"/>
      <c r="G661" s="26"/>
      <c r="H661" s="26"/>
      <c r="I661" s="121"/>
      <c r="J661" s="121"/>
      <c r="K661" s="121"/>
      <c r="L661" s="139"/>
      <c r="M661" s="139"/>
      <c r="N661" s="139"/>
      <c r="O661" s="121"/>
      <c r="T661" s="29"/>
      <c r="U661" s="29"/>
      <c r="V661" s="29"/>
      <c r="W661" s="29"/>
      <c r="X661" s="29"/>
      <c r="Y661" s="29"/>
      <c r="Z661" s="29"/>
      <c r="AA661" s="29"/>
    </row>
    <row r="662" spans="6:27" s="30" customFormat="1" x14ac:dyDescent="0.45">
      <c r="F662" s="26"/>
      <c r="G662" s="26"/>
      <c r="H662" s="26"/>
      <c r="I662" s="121"/>
      <c r="J662" s="121"/>
      <c r="K662" s="121"/>
      <c r="L662" s="139"/>
      <c r="M662" s="139"/>
      <c r="N662" s="139"/>
      <c r="O662" s="121"/>
      <c r="T662" s="29"/>
      <c r="U662" s="29"/>
      <c r="V662" s="29"/>
      <c r="W662" s="29"/>
      <c r="X662" s="29"/>
      <c r="Y662" s="29"/>
      <c r="Z662" s="29"/>
      <c r="AA662" s="29"/>
    </row>
    <row r="663" spans="6:27" s="30" customFormat="1" x14ac:dyDescent="0.45">
      <c r="F663" s="26"/>
      <c r="G663" s="26"/>
      <c r="H663" s="26"/>
      <c r="I663" s="121"/>
      <c r="J663" s="121"/>
      <c r="K663" s="121"/>
      <c r="L663" s="139"/>
      <c r="M663" s="139"/>
      <c r="N663" s="139"/>
      <c r="O663" s="121"/>
      <c r="T663" s="29"/>
      <c r="U663" s="29"/>
      <c r="V663" s="29"/>
      <c r="W663" s="29"/>
      <c r="X663" s="29"/>
      <c r="Y663" s="29"/>
      <c r="Z663" s="29"/>
      <c r="AA663" s="29"/>
    </row>
    <row r="664" spans="6:27" s="30" customFormat="1" x14ac:dyDescent="0.45">
      <c r="F664" s="26"/>
      <c r="G664" s="26"/>
      <c r="H664" s="26"/>
      <c r="I664" s="121"/>
      <c r="J664" s="121"/>
      <c r="K664" s="121"/>
      <c r="L664" s="139"/>
      <c r="M664" s="139"/>
      <c r="N664" s="139"/>
      <c r="O664" s="121"/>
      <c r="T664" s="29"/>
      <c r="U664" s="29"/>
      <c r="V664" s="29"/>
      <c r="W664" s="29"/>
      <c r="X664" s="29"/>
      <c r="Y664" s="29"/>
      <c r="Z664" s="29"/>
      <c r="AA664" s="29"/>
    </row>
    <row r="665" spans="6:27" s="30" customFormat="1" x14ac:dyDescent="0.45">
      <c r="F665" s="26"/>
      <c r="G665" s="26"/>
      <c r="H665" s="26"/>
      <c r="I665" s="121"/>
      <c r="J665" s="121"/>
      <c r="K665" s="121"/>
      <c r="L665" s="139"/>
      <c r="M665" s="139"/>
      <c r="N665" s="139"/>
      <c r="O665" s="121"/>
      <c r="T665" s="29"/>
      <c r="U665" s="29"/>
      <c r="V665" s="29"/>
      <c r="W665" s="29"/>
      <c r="X665" s="29"/>
      <c r="Y665" s="29"/>
      <c r="Z665" s="29"/>
      <c r="AA665" s="29"/>
    </row>
    <row r="666" spans="6:27" s="30" customFormat="1" x14ac:dyDescent="0.45">
      <c r="F666" s="26"/>
      <c r="G666" s="26"/>
      <c r="H666" s="26"/>
      <c r="I666" s="121"/>
      <c r="J666" s="121"/>
      <c r="K666" s="121"/>
      <c r="L666" s="139"/>
      <c r="M666" s="139"/>
      <c r="N666" s="139"/>
      <c r="O666" s="121"/>
      <c r="T666" s="29"/>
      <c r="U666" s="29"/>
      <c r="V666" s="29"/>
      <c r="W666" s="29"/>
      <c r="X666" s="29"/>
      <c r="Y666" s="29"/>
      <c r="Z666" s="29"/>
      <c r="AA666" s="29"/>
    </row>
    <row r="667" spans="6:27" s="30" customFormat="1" x14ac:dyDescent="0.45">
      <c r="F667" s="26"/>
      <c r="G667" s="26"/>
      <c r="H667" s="26"/>
      <c r="I667" s="121"/>
      <c r="J667" s="121"/>
      <c r="K667" s="121"/>
      <c r="L667" s="139"/>
      <c r="M667" s="139"/>
      <c r="N667" s="139"/>
      <c r="O667" s="121"/>
      <c r="T667" s="29"/>
      <c r="U667" s="29"/>
      <c r="V667" s="29"/>
      <c r="W667" s="29"/>
      <c r="X667" s="29"/>
      <c r="Y667" s="29"/>
      <c r="Z667" s="29"/>
      <c r="AA667" s="29"/>
    </row>
    <row r="668" spans="6:27" s="30" customFormat="1" x14ac:dyDescent="0.45">
      <c r="F668" s="26"/>
      <c r="G668" s="26"/>
      <c r="H668" s="26"/>
      <c r="I668" s="121"/>
      <c r="J668" s="121"/>
      <c r="K668" s="121"/>
      <c r="L668" s="139"/>
      <c r="M668" s="139"/>
      <c r="N668" s="139"/>
      <c r="O668" s="121"/>
      <c r="T668" s="29"/>
      <c r="U668" s="29"/>
      <c r="V668" s="29"/>
      <c r="W668" s="29"/>
      <c r="X668" s="29"/>
      <c r="Y668" s="29"/>
      <c r="Z668" s="29"/>
      <c r="AA668" s="29"/>
    </row>
    <row r="669" spans="6:27" s="30" customFormat="1" x14ac:dyDescent="0.45">
      <c r="F669" s="26"/>
      <c r="G669" s="26"/>
      <c r="H669" s="26"/>
      <c r="I669" s="121"/>
      <c r="J669" s="121"/>
      <c r="K669" s="121"/>
      <c r="L669" s="139"/>
      <c r="M669" s="139"/>
      <c r="N669" s="139"/>
      <c r="O669" s="121"/>
      <c r="T669" s="29"/>
      <c r="U669" s="29"/>
      <c r="V669" s="29"/>
      <c r="W669" s="29"/>
      <c r="X669" s="29"/>
      <c r="Y669" s="29"/>
      <c r="Z669" s="29"/>
      <c r="AA669" s="29"/>
    </row>
    <row r="670" spans="6:27" s="30" customFormat="1" x14ac:dyDescent="0.45">
      <c r="F670" s="26"/>
      <c r="G670" s="26"/>
      <c r="H670" s="26"/>
      <c r="I670" s="121"/>
      <c r="J670" s="121"/>
      <c r="K670" s="121"/>
      <c r="L670" s="139"/>
      <c r="M670" s="139"/>
      <c r="N670" s="139"/>
      <c r="O670" s="121"/>
      <c r="T670" s="29"/>
      <c r="U670" s="29"/>
      <c r="V670" s="29"/>
      <c r="W670" s="29"/>
      <c r="X670" s="29"/>
      <c r="Y670" s="29"/>
      <c r="Z670" s="29"/>
      <c r="AA670" s="29"/>
    </row>
    <row r="671" spans="6:27" s="30" customFormat="1" x14ac:dyDescent="0.45">
      <c r="F671" s="26"/>
      <c r="G671" s="26"/>
      <c r="H671" s="26"/>
      <c r="I671" s="121"/>
      <c r="J671" s="121"/>
      <c r="K671" s="121"/>
      <c r="L671" s="139"/>
      <c r="M671" s="139"/>
      <c r="N671" s="139"/>
      <c r="O671" s="121"/>
      <c r="T671" s="29"/>
      <c r="U671" s="29"/>
      <c r="V671" s="29"/>
      <c r="W671" s="29"/>
      <c r="X671" s="29"/>
      <c r="Y671" s="29"/>
      <c r="Z671" s="29"/>
      <c r="AA671" s="29"/>
    </row>
    <row r="672" spans="6:27" s="30" customFormat="1" x14ac:dyDescent="0.45">
      <c r="F672" s="26"/>
      <c r="G672" s="26"/>
      <c r="H672" s="26"/>
      <c r="I672" s="121"/>
      <c r="J672" s="121"/>
      <c r="K672" s="121"/>
      <c r="L672" s="139"/>
      <c r="M672" s="139"/>
      <c r="N672" s="139"/>
      <c r="O672" s="121"/>
      <c r="T672" s="29"/>
      <c r="U672" s="29"/>
      <c r="V672" s="29"/>
      <c r="W672" s="29"/>
      <c r="X672" s="29"/>
      <c r="Y672" s="29"/>
      <c r="Z672" s="29"/>
      <c r="AA672" s="29"/>
    </row>
    <row r="673" spans="6:27" s="30" customFormat="1" x14ac:dyDescent="0.45">
      <c r="F673" s="26"/>
      <c r="G673" s="26"/>
      <c r="H673" s="26"/>
      <c r="I673" s="121"/>
      <c r="J673" s="121"/>
      <c r="K673" s="121"/>
      <c r="L673" s="139"/>
      <c r="M673" s="139"/>
      <c r="N673" s="139"/>
      <c r="O673" s="121"/>
      <c r="T673" s="29"/>
      <c r="U673" s="29"/>
      <c r="V673" s="29"/>
      <c r="W673" s="29"/>
      <c r="X673" s="29"/>
      <c r="Y673" s="29"/>
      <c r="Z673" s="29"/>
      <c r="AA673" s="29"/>
    </row>
    <row r="674" spans="6:27" s="30" customFormat="1" x14ac:dyDescent="0.45">
      <c r="F674" s="26"/>
      <c r="G674" s="26"/>
      <c r="H674" s="26"/>
      <c r="I674" s="121"/>
      <c r="J674" s="121"/>
      <c r="K674" s="121"/>
      <c r="L674" s="139"/>
      <c r="M674" s="139"/>
      <c r="N674" s="139"/>
      <c r="O674" s="121"/>
      <c r="T674" s="29"/>
      <c r="U674" s="29"/>
      <c r="V674" s="29"/>
      <c r="W674" s="29"/>
      <c r="X674" s="29"/>
      <c r="Y674" s="29"/>
      <c r="Z674" s="29"/>
      <c r="AA674" s="29"/>
    </row>
    <row r="675" spans="6:27" s="30" customFormat="1" x14ac:dyDescent="0.45">
      <c r="F675" s="26"/>
      <c r="G675" s="26"/>
      <c r="H675" s="26"/>
      <c r="I675" s="121"/>
      <c r="J675" s="121"/>
      <c r="K675" s="121"/>
      <c r="L675" s="139"/>
      <c r="M675" s="139"/>
      <c r="N675" s="139"/>
      <c r="O675" s="121"/>
      <c r="T675" s="29"/>
      <c r="U675" s="29"/>
      <c r="V675" s="29"/>
      <c r="W675" s="29"/>
      <c r="X675" s="29"/>
      <c r="Y675" s="29"/>
      <c r="Z675" s="29"/>
      <c r="AA675" s="29"/>
    </row>
    <row r="676" spans="6:27" s="30" customFormat="1" x14ac:dyDescent="0.45">
      <c r="F676" s="26"/>
      <c r="G676" s="26"/>
      <c r="H676" s="26"/>
      <c r="I676" s="121"/>
      <c r="J676" s="121"/>
      <c r="K676" s="121"/>
      <c r="L676" s="139"/>
      <c r="M676" s="139"/>
      <c r="N676" s="139"/>
      <c r="O676" s="121"/>
      <c r="T676" s="29"/>
      <c r="U676" s="29"/>
      <c r="V676" s="29"/>
      <c r="W676" s="29"/>
      <c r="X676" s="29"/>
      <c r="Y676" s="29"/>
      <c r="Z676" s="29"/>
      <c r="AA676" s="29"/>
    </row>
    <row r="677" spans="6:27" s="30" customFormat="1" x14ac:dyDescent="0.45">
      <c r="F677" s="26"/>
      <c r="G677" s="26"/>
      <c r="H677" s="26"/>
      <c r="I677" s="121"/>
      <c r="J677" s="121"/>
      <c r="K677" s="121"/>
      <c r="L677" s="139"/>
      <c r="M677" s="139"/>
      <c r="N677" s="139"/>
      <c r="O677" s="121"/>
      <c r="T677" s="29"/>
      <c r="U677" s="29"/>
      <c r="V677" s="29"/>
      <c r="W677" s="29"/>
      <c r="X677" s="29"/>
      <c r="Y677" s="29"/>
      <c r="Z677" s="29"/>
      <c r="AA677" s="29"/>
    </row>
    <row r="678" spans="6:27" s="30" customFormat="1" x14ac:dyDescent="0.45">
      <c r="F678" s="26"/>
      <c r="G678" s="26"/>
      <c r="H678" s="26"/>
      <c r="I678" s="121"/>
      <c r="J678" s="121"/>
      <c r="K678" s="121"/>
      <c r="L678" s="139"/>
      <c r="M678" s="139"/>
      <c r="N678" s="139"/>
      <c r="O678" s="121"/>
      <c r="T678" s="29"/>
      <c r="U678" s="29"/>
      <c r="V678" s="29"/>
      <c r="W678" s="29"/>
      <c r="X678" s="29"/>
      <c r="Y678" s="29"/>
      <c r="Z678" s="29"/>
      <c r="AA678" s="29"/>
    </row>
    <row r="679" spans="6:27" s="30" customFormat="1" x14ac:dyDescent="0.45">
      <c r="F679" s="26"/>
      <c r="G679" s="26"/>
      <c r="H679" s="26"/>
      <c r="I679" s="121"/>
      <c r="J679" s="121"/>
      <c r="K679" s="121"/>
      <c r="L679" s="139"/>
      <c r="M679" s="139"/>
      <c r="N679" s="139"/>
      <c r="O679" s="121"/>
      <c r="T679" s="29"/>
      <c r="U679" s="29"/>
      <c r="V679" s="29"/>
      <c r="W679" s="29"/>
      <c r="X679" s="29"/>
      <c r="Y679" s="29"/>
      <c r="Z679" s="29"/>
      <c r="AA679" s="29"/>
    </row>
    <row r="680" spans="6:27" s="30" customFormat="1" x14ac:dyDescent="0.45">
      <c r="F680" s="26"/>
      <c r="G680" s="26"/>
      <c r="H680" s="26"/>
      <c r="I680" s="121"/>
      <c r="J680" s="121"/>
      <c r="K680" s="121"/>
      <c r="L680" s="139"/>
      <c r="M680" s="139"/>
      <c r="N680" s="139"/>
      <c r="O680" s="121"/>
      <c r="T680" s="29"/>
      <c r="U680" s="29"/>
      <c r="V680" s="29"/>
      <c r="W680" s="29"/>
      <c r="X680" s="29"/>
      <c r="Y680" s="29"/>
      <c r="Z680" s="29"/>
      <c r="AA680" s="29"/>
    </row>
    <row r="681" spans="6:27" s="30" customFormat="1" x14ac:dyDescent="0.45">
      <c r="F681" s="26"/>
      <c r="G681" s="26"/>
      <c r="H681" s="26"/>
      <c r="I681" s="121"/>
      <c r="J681" s="121"/>
      <c r="K681" s="121"/>
      <c r="L681" s="139"/>
      <c r="M681" s="139"/>
      <c r="N681" s="139"/>
      <c r="O681" s="121"/>
      <c r="T681" s="29"/>
      <c r="U681" s="29"/>
      <c r="V681" s="29"/>
      <c r="W681" s="29"/>
      <c r="X681" s="29"/>
      <c r="Y681" s="29"/>
      <c r="Z681" s="29"/>
      <c r="AA681" s="29"/>
    </row>
    <row r="682" spans="6:27" s="30" customFormat="1" x14ac:dyDescent="0.45">
      <c r="F682" s="26"/>
      <c r="G682" s="26"/>
      <c r="H682" s="26"/>
      <c r="I682" s="121"/>
      <c r="J682" s="121"/>
      <c r="K682" s="121"/>
      <c r="L682" s="139"/>
      <c r="M682" s="139"/>
      <c r="N682" s="139"/>
      <c r="O682" s="121"/>
      <c r="T682" s="29"/>
      <c r="U682" s="29"/>
      <c r="V682" s="29"/>
      <c r="W682" s="29"/>
      <c r="X682" s="29"/>
      <c r="Y682" s="29"/>
      <c r="Z682" s="29"/>
      <c r="AA682" s="29"/>
    </row>
    <row r="683" spans="6:27" s="30" customFormat="1" x14ac:dyDescent="0.45">
      <c r="F683" s="26"/>
      <c r="G683" s="26"/>
      <c r="H683" s="26"/>
      <c r="I683" s="121"/>
      <c r="J683" s="121"/>
      <c r="K683" s="121"/>
      <c r="L683" s="139"/>
      <c r="M683" s="139"/>
      <c r="N683" s="139"/>
      <c r="O683" s="121"/>
      <c r="T683" s="29"/>
      <c r="U683" s="29"/>
      <c r="V683" s="29"/>
      <c r="W683" s="29"/>
      <c r="X683" s="29"/>
      <c r="Y683" s="29"/>
      <c r="Z683" s="29"/>
      <c r="AA683" s="29"/>
    </row>
    <row r="684" spans="6:27" s="30" customFormat="1" x14ac:dyDescent="0.45">
      <c r="F684" s="26"/>
      <c r="G684" s="26"/>
      <c r="H684" s="26"/>
      <c r="I684" s="121"/>
      <c r="J684" s="121"/>
      <c r="K684" s="121"/>
      <c r="L684" s="139"/>
      <c r="M684" s="139"/>
      <c r="N684" s="139"/>
      <c r="O684" s="121"/>
      <c r="T684" s="29"/>
      <c r="U684" s="29"/>
      <c r="V684" s="29"/>
      <c r="W684" s="29"/>
      <c r="X684" s="29"/>
      <c r="Y684" s="29"/>
      <c r="Z684" s="29"/>
      <c r="AA684" s="29"/>
    </row>
    <row r="685" spans="6:27" s="30" customFormat="1" x14ac:dyDescent="0.45">
      <c r="F685" s="26"/>
      <c r="G685" s="26"/>
      <c r="H685" s="26"/>
      <c r="I685" s="121"/>
      <c r="J685" s="121"/>
      <c r="K685" s="121"/>
      <c r="L685" s="139"/>
      <c r="M685" s="139"/>
      <c r="N685" s="139"/>
      <c r="O685" s="121"/>
      <c r="T685" s="29"/>
      <c r="U685" s="29"/>
      <c r="V685" s="29"/>
      <c r="W685" s="29"/>
      <c r="X685" s="29"/>
      <c r="Y685" s="29"/>
      <c r="Z685" s="29"/>
      <c r="AA685" s="29"/>
    </row>
    <row r="686" spans="6:27" s="30" customFormat="1" x14ac:dyDescent="0.45">
      <c r="F686" s="26"/>
      <c r="G686" s="26"/>
      <c r="H686" s="26"/>
      <c r="I686" s="121"/>
      <c r="J686" s="121"/>
      <c r="K686" s="121"/>
      <c r="L686" s="139"/>
      <c r="M686" s="139"/>
      <c r="N686" s="139"/>
      <c r="O686" s="121"/>
      <c r="T686" s="29"/>
      <c r="U686" s="29"/>
      <c r="V686" s="29"/>
      <c r="W686" s="29"/>
      <c r="X686" s="29"/>
      <c r="Y686" s="29"/>
      <c r="Z686" s="29"/>
      <c r="AA686" s="29"/>
    </row>
    <row r="687" spans="6:27" s="30" customFormat="1" x14ac:dyDescent="0.45">
      <c r="F687" s="26"/>
      <c r="G687" s="26"/>
      <c r="H687" s="26"/>
      <c r="I687" s="121"/>
      <c r="J687" s="121"/>
      <c r="K687" s="121"/>
      <c r="L687" s="139"/>
      <c r="M687" s="139"/>
      <c r="N687" s="139"/>
      <c r="O687" s="121"/>
      <c r="T687" s="29"/>
      <c r="U687" s="29"/>
      <c r="V687" s="29"/>
      <c r="W687" s="29"/>
      <c r="X687" s="29"/>
      <c r="Y687" s="29"/>
      <c r="Z687" s="29"/>
      <c r="AA687" s="29"/>
    </row>
    <row r="688" spans="6:27" s="30" customFormat="1" x14ac:dyDescent="0.45">
      <c r="F688" s="26"/>
      <c r="G688" s="26"/>
      <c r="H688" s="26"/>
      <c r="I688" s="121"/>
      <c r="J688" s="121"/>
      <c r="K688" s="121"/>
      <c r="L688" s="139"/>
      <c r="M688" s="139"/>
      <c r="N688" s="139"/>
      <c r="O688" s="121"/>
      <c r="T688" s="29"/>
      <c r="U688" s="29"/>
      <c r="V688" s="29"/>
      <c r="W688" s="29"/>
      <c r="X688" s="29"/>
      <c r="Y688" s="29"/>
      <c r="Z688" s="29"/>
      <c r="AA688" s="29"/>
    </row>
    <row r="689" spans="6:27" s="30" customFormat="1" x14ac:dyDescent="0.45">
      <c r="F689" s="26"/>
      <c r="G689" s="26"/>
      <c r="H689" s="26"/>
      <c r="I689" s="121"/>
      <c r="J689" s="121"/>
      <c r="K689" s="121"/>
      <c r="L689" s="139"/>
      <c r="M689" s="139"/>
      <c r="N689" s="139"/>
      <c r="O689" s="121"/>
      <c r="T689" s="29"/>
      <c r="U689" s="29"/>
      <c r="V689" s="29"/>
      <c r="W689" s="29"/>
      <c r="X689" s="29"/>
      <c r="Y689" s="29"/>
      <c r="Z689" s="29"/>
      <c r="AA689" s="29"/>
    </row>
    <row r="690" spans="6:27" s="30" customFormat="1" x14ac:dyDescent="0.45">
      <c r="F690" s="26"/>
      <c r="G690" s="26"/>
      <c r="H690" s="26"/>
      <c r="I690" s="121"/>
      <c r="J690" s="121"/>
      <c r="K690" s="121"/>
      <c r="L690" s="139"/>
      <c r="M690" s="139"/>
      <c r="N690" s="139"/>
      <c r="O690" s="121"/>
      <c r="T690" s="29"/>
      <c r="U690" s="29"/>
      <c r="V690" s="29"/>
      <c r="W690" s="29"/>
      <c r="X690" s="29"/>
      <c r="Y690" s="29"/>
      <c r="Z690" s="29"/>
      <c r="AA690" s="29"/>
    </row>
    <row r="691" spans="6:27" s="30" customFormat="1" x14ac:dyDescent="0.45">
      <c r="F691" s="26"/>
      <c r="G691" s="26"/>
      <c r="H691" s="26"/>
      <c r="I691" s="121"/>
      <c r="J691" s="121"/>
      <c r="K691" s="121"/>
      <c r="L691" s="139"/>
      <c r="M691" s="139"/>
      <c r="N691" s="139"/>
      <c r="O691" s="121"/>
      <c r="T691" s="29"/>
      <c r="U691" s="29"/>
      <c r="V691" s="29"/>
      <c r="W691" s="29"/>
      <c r="X691" s="29"/>
      <c r="Y691" s="29"/>
      <c r="Z691" s="29"/>
      <c r="AA691" s="29"/>
    </row>
    <row r="692" spans="6:27" s="30" customFormat="1" x14ac:dyDescent="0.45">
      <c r="F692" s="26"/>
      <c r="G692" s="26"/>
      <c r="H692" s="26"/>
      <c r="I692" s="121"/>
      <c r="J692" s="121"/>
      <c r="K692" s="121"/>
      <c r="L692" s="139"/>
      <c r="M692" s="139"/>
      <c r="N692" s="139"/>
      <c r="O692" s="121"/>
      <c r="T692" s="29"/>
      <c r="U692" s="29"/>
      <c r="V692" s="29"/>
      <c r="W692" s="29"/>
      <c r="X692" s="29"/>
      <c r="Y692" s="29"/>
      <c r="Z692" s="29"/>
      <c r="AA692" s="29"/>
    </row>
    <row r="693" spans="6:27" s="30" customFormat="1" x14ac:dyDescent="0.45">
      <c r="F693" s="26"/>
      <c r="G693" s="26"/>
      <c r="H693" s="26"/>
      <c r="I693" s="121"/>
      <c r="J693" s="121"/>
      <c r="K693" s="121"/>
      <c r="L693" s="139"/>
      <c r="M693" s="139"/>
      <c r="N693" s="139"/>
      <c r="O693" s="121"/>
      <c r="T693" s="29"/>
      <c r="U693" s="29"/>
      <c r="V693" s="29"/>
      <c r="W693" s="29"/>
      <c r="X693" s="29"/>
      <c r="Y693" s="29"/>
      <c r="Z693" s="29"/>
      <c r="AA693" s="29"/>
    </row>
    <row r="694" spans="6:27" s="30" customFormat="1" x14ac:dyDescent="0.45">
      <c r="F694" s="26"/>
      <c r="G694" s="26"/>
      <c r="H694" s="26"/>
      <c r="I694" s="121"/>
      <c r="J694" s="121"/>
      <c r="K694" s="121"/>
      <c r="L694" s="139"/>
      <c r="M694" s="139"/>
      <c r="N694" s="139"/>
      <c r="O694" s="121"/>
      <c r="T694" s="29"/>
      <c r="U694" s="29"/>
      <c r="V694" s="29"/>
      <c r="W694" s="29"/>
      <c r="X694" s="29"/>
      <c r="Y694" s="29"/>
      <c r="Z694" s="29"/>
      <c r="AA694" s="29"/>
    </row>
    <row r="695" spans="6:27" s="30" customFormat="1" x14ac:dyDescent="0.45">
      <c r="F695" s="26"/>
      <c r="G695" s="26"/>
      <c r="H695" s="26"/>
      <c r="I695" s="121"/>
      <c r="J695" s="121"/>
      <c r="K695" s="121"/>
      <c r="L695" s="139"/>
      <c r="M695" s="139"/>
      <c r="N695" s="139"/>
      <c r="O695" s="121"/>
      <c r="T695" s="29"/>
      <c r="U695" s="29"/>
      <c r="V695" s="29"/>
      <c r="W695" s="29"/>
      <c r="X695" s="29"/>
      <c r="Y695" s="29"/>
      <c r="Z695" s="29"/>
      <c r="AA695" s="29"/>
    </row>
    <row r="696" spans="6:27" s="30" customFormat="1" x14ac:dyDescent="0.45">
      <c r="F696" s="26"/>
      <c r="G696" s="26"/>
      <c r="H696" s="26"/>
      <c r="I696" s="121"/>
      <c r="J696" s="121"/>
      <c r="K696" s="121"/>
      <c r="L696" s="139"/>
      <c r="M696" s="139"/>
      <c r="N696" s="139"/>
      <c r="O696" s="121"/>
      <c r="T696" s="29"/>
      <c r="U696" s="29"/>
      <c r="V696" s="29"/>
      <c r="W696" s="29"/>
      <c r="X696" s="29"/>
      <c r="Y696" s="29"/>
      <c r="Z696" s="29"/>
      <c r="AA696" s="29"/>
    </row>
    <row r="697" spans="6:27" s="30" customFormat="1" x14ac:dyDescent="0.45">
      <c r="F697" s="26"/>
      <c r="G697" s="26"/>
      <c r="H697" s="26"/>
      <c r="I697" s="121"/>
      <c r="J697" s="121"/>
      <c r="K697" s="121"/>
      <c r="L697" s="139"/>
      <c r="M697" s="139"/>
      <c r="N697" s="139"/>
      <c r="O697" s="121"/>
      <c r="T697" s="29"/>
      <c r="U697" s="29"/>
      <c r="V697" s="29"/>
      <c r="W697" s="29"/>
      <c r="X697" s="29"/>
      <c r="Y697" s="29"/>
      <c r="Z697" s="29"/>
      <c r="AA697" s="29"/>
    </row>
    <row r="698" spans="6:27" s="30" customFormat="1" x14ac:dyDescent="0.45">
      <c r="F698" s="26"/>
      <c r="G698" s="26"/>
      <c r="H698" s="26"/>
      <c r="I698" s="121"/>
      <c r="J698" s="121"/>
      <c r="K698" s="121"/>
      <c r="L698" s="139"/>
      <c r="M698" s="139"/>
      <c r="N698" s="139"/>
      <c r="O698" s="121"/>
      <c r="T698" s="29"/>
      <c r="U698" s="29"/>
      <c r="V698" s="29"/>
      <c r="W698" s="29"/>
      <c r="X698" s="29"/>
      <c r="Y698" s="29"/>
      <c r="Z698" s="29"/>
      <c r="AA698" s="29"/>
    </row>
    <row r="699" spans="6:27" s="30" customFormat="1" x14ac:dyDescent="0.45">
      <c r="F699" s="26"/>
      <c r="G699" s="26"/>
      <c r="H699" s="26"/>
      <c r="I699" s="121"/>
      <c r="J699" s="121"/>
      <c r="K699" s="121"/>
      <c r="L699" s="139"/>
      <c r="M699" s="139"/>
      <c r="N699" s="139"/>
      <c r="O699" s="121"/>
      <c r="T699" s="29"/>
      <c r="U699" s="29"/>
      <c r="V699" s="29"/>
      <c r="W699" s="29"/>
      <c r="X699" s="29"/>
      <c r="Y699" s="29"/>
      <c r="Z699" s="29"/>
      <c r="AA699" s="29"/>
    </row>
    <row r="700" spans="6:27" s="30" customFormat="1" x14ac:dyDescent="0.45">
      <c r="F700" s="26"/>
      <c r="G700" s="26"/>
      <c r="H700" s="26"/>
      <c r="I700" s="121"/>
      <c r="J700" s="121"/>
      <c r="K700" s="121"/>
      <c r="L700" s="139"/>
      <c r="M700" s="139"/>
      <c r="N700" s="139"/>
      <c r="O700" s="121"/>
      <c r="T700" s="29"/>
      <c r="U700" s="29"/>
      <c r="V700" s="29"/>
      <c r="W700" s="29"/>
      <c r="X700" s="29"/>
      <c r="Y700" s="29"/>
      <c r="Z700" s="29"/>
      <c r="AA700" s="29"/>
    </row>
    <row r="701" spans="6:27" s="30" customFormat="1" x14ac:dyDescent="0.45">
      <c r="F701" s="26"/>
      <c r="G701" s="26"/>
      <c r="H701" s="26"/>
      <c r="I701" s="121"/>
      <c r="J701" s="121"/>
      <c r="K701" s="121"/>
      <c r="L701" s="139"/>
      <c r="M701" s="139"/>
      <c r="N701" s="139"/>
      <c r="O701" s="121"/>
      <c r="T701" s="29"/>
      <c r="U701" s="29"/>
      <c r="V701" s="29"/>
      <c r="W701" s="29"/>
      <c r="X701" s="29"/>
      <c r="Y701" s="29"/>
      <c r="Z701" s="29"/>
      <c r="AA701" s="29"/>
    </row>
    <row r="702" spans="6:27" s="30" customFormat="1" x14ac:dyDescent="0.45">
      <c r="F702" s="26"/>
      <c r="G702" s="26"/>
      <c r="H702" s="26"/>
      <c r="I702" s="121"/>
      <c r="J702" s="121"/>
      <c r="K702" s="121"/>
      <c r="L702" s="139"/>
      <c r="M702" s="139"/>
      <c r="N702" s="139"/>
      <c r="O702" s="121"/>
      <c r="T702" s="29"/>
      <c r="U702" s="29"/>
      <c r="V702" s="29"/>
      <c r="W702" s="29"/>
      <c r="X702" s="29"/>
      <c r="Y702" s="29"/>
      <c r="Z702" s="29"/>
      <c r="AA702" s="29"/>
    </row>
    <row r="703" spans="6:27" s="30" customFormat="1" x14ac:dyDescent="0.45">
      <c r="F703" s="26"/>
      <c r="G703" s="26"/>
      <c r="H703" s="26"/>
      <c r="I703" s="121"/>
      <c r="J703" s="121"/>
      <c r="K703" s="121"/>
      <c r="L703" s="139"/>
      <c r="M703" s="139"/>
      <c r="N703" s="139"/>
      <c r="O703" s="121"/>
      <c r="T703" s="29"/>
      <c r="U703" s="29"/>
      <c r="V703" s="29"/>
      <c r="W703" s="29"/>
      <c r="X703" s="29"/>
      <c r="Y703" s="29"/>
      <c r="Z703" s="29"/>
      <c r="AA703" s="29"/>
    </row>
    <row r="704" spans="6:27" s="30" customFormat="1" x14ac:dyDescent="0.45">
      <c r="F704" s="26"/>
      <c r="G704" s="26"/>
      <c r="H704" s="26"/>
      <c r="I704" s="121"/>
      <c r="J704" s="121"/>
      <c r="K704" s="121"/>
      <c r="L704" s="139"/>
      <c r="M704" s="139"/>
      <c r="N704" s="139"/>
      <c r="O704" s="121"/>
      <c r="T704" s="29"/>
      <c r="U704" s="29"/>
      <c r="V704" s="29"/>
      <c r="W704" s="29"/>
      <c r="X704" s="29"/>
      <c r="Y704" s="29"/>
      <c r="Z704" s="29"/>
      <c r="AA704" s="29"/>
    </row>
    <row r="705" spans="6:27" s="30" customFormat="1" x14ac:dyDescent="0.45">
      <c r="F705" s="26"/>
      <c r="G705" s="26"/>
      <c r="H705" s="26"/>
      <c r="I705" s="121"/>
      <c r="J705" s="121"/>
      <c r="K705" s="121"/>
      <c r="L705" s="139"/>
      <c r="M705" s="139"/>
      <c r="N705" s="139"/>
      <c r="O705" s="121"/>
      <c r="T705" s="29"/>
      <c r="U705" s="29"/>
      <c r="V705" s="29"/>
      <c r="W705" s="29"/>
      <c r="X705" s="29"/>
      <c r="Y705" s="29"/>
      <c r="Z705" s="29"/>
      <c r="AA705" s="29"/>
    </row>
    <row r="706" spans="6:27" s="30" customFormat="1" x14ac:dyDescent="0.45">
      <c r="F706" s="26"/>
      <c r="G706" s="26"/>
      <c r="H706" s="26"/>
      <c r="I706" s="121"/>
      <c r="J706" s="121"/>
      <c r="K706" s="121"/>
      <c r="L706" s="139"/>
      <c r="M706" s="139"/>
      <c r="N706" s="139"/>
      <c r="O706" s="121"/>
      <c r="T706" s="29"/>
      <c r="U706" s="29"/>
      <c r="V706" s="29"/>
      <c r="W706" s="29"/>
      <c r="X706" s="29"/>
      <c r="Y706" s="29"/>
      <c r="Z706" s="29"/>
      <c r="AA706" s="29"/>
    </row>
    <row r="707" spans="6:27" s="30" customFormat="1" x14ac:dyDescent="0.45">
      <c r="F707" s="26"/>
      <c r="G707" s="26"/>
      <c r="H707" s="26"/>
      <c r="I707" s="121"/>
      <c r="J707" s="121"/>
      <c r="K707" s="121"/>
      <c r="L707" s="139"/>
      <c r="M707" s="139"/>
      <c r="N707" s="139"/>
      <c r="O707" s="121"/>
      <c r="T707" s="29"/>
      <c r="U707" s="29"/>
      <c r="V707" s="29"/>
      <c r="W707" s="29"/>
      <c r="X707" s="29"/>
      <c r="Y707" s="29"/>
      <c r="Z707" s="29"/>
      <c r="AA707" s="29"/>
    </row>
    <row r="708" spans="6:27" s="30" customFormat="1" x14ac:dyDescent="0.45">
      <c r="F708" s="26"/>
      <c r="G708" s="26"/>
      <c r="H708" s="26"/>
      <c r="I708" s="121"/>
      <c r="J708" s="121"/>
      <c r="K708" s="121"/>
      <c r="L708" s="139"/>
      <c r="M708" s="139"/>
      <c r="N708" s="139"/>
      <c r="O708" s="121"/>
      <c r="T708" s="29"/>
      <c r="U708" s="29"/>
      <c r="V708" s="29"/>
      <c r="W708" s="29"/>
      <c r="X708" s="29"/>
      <c r="Y708" s="29"/>
      <c r="Z708" s="29"/>
      <c r="AA708" s="29"/>
    </row>
    <row r="709" spans="6:27" s="30" customFormat="1" x14ac:dyDescent="0.45">
      <c r="F709" s="26"/>
      <c r="G709" s="26"/>
      <c r="H709" s="26"/>
      <c r="I709" s="121"/>
      <c r="J709" s="121"/>
      <c r="K709" s="121"/>
      <c r="L709" s="139"/>
      <c r="M709" s="139"/>
      <c r="N709" s="139"/>
      <c r="O709" s="121"/>
      <c r="T709" s="29"/>
      <c r="U709" s="29"/>
      <c r="V709" s="29"/>
      <c r="W709" s="29"/>
      <c r="X709" s="29"/>
      <c r="Y709" s="29"/>
      <c r="Z709" s="29"/>
      <c r="AA709" s="29"/>
    </row>
    <row r="710" spans="6:27" s="30" customFormat="1" x14ac:dyDescent="0.45">
      <c r="F710" s="26"/>
      <c r="G710" s="26"/>
      <c r="H710" s="26"/>
      <c r="I710" s="121"/>
      <c r="J710" s="121"/>
      <c r="K710" s="121"/>
      <c r="L710" s="139"/>
      <c r="M710" s="139"/>
      <c r="N710" s="139"/>
      <c r="O710" s="121"/>
      <c r="T710" s="29"/>
      <c r="U710" s="29"/>
      <c r="V710" s="29"/>
      <c r="W710" s="29"/>
      <c r="X710" s="29"/>
      <c r="Y710" s="29"/>
      <c r="Z710" s="29"/>
      <c r="AA710" s="29"/>
    </row>
    <row r="711" spans="6:27" s="30" customFormat="1" x14ac:dyDescent="0.45">
      <c r="F711" s="26"/>
      <c r="G711" s="26"/>
      <c r="H711" s="26"/>
      <c r="I711" s="121"/>
      <c r="J711" s="121"/>
      <c r="K711" s="121"/>
      <c r="L711" s="139"/>
      <c r="M711" s="139"/>
      <c r="N711" s="139"/>
      <c r="O711" s="121"/>
      <c r="T711" s="29"/>
      <c r="U711" s="29"/>
      <c r="V711" s="29"/>
      <c r="W711" s="29"/>
      <c r="X711" s="29"/>
      <c r="Y711" s="29"/>
      <c r="Z711" s="29"/>
      <c r="AA711" s="29"/>
    </row>
    <row r="712" spans="6:27" s="30" customFormat="1" x14ac:dyDescent="0.45">
      <c r="F712" s="26"/>
      <c r="G712" s="26"/>
      <c r="H712" s="26"/>
      <c r="I712" s="121"/>
      <c r="J712" s="121"/>
      <c r="K712" s="121"/>
      <c r="L712" s="139"/>
      <c r="M712" s="139"/>
      <c r="N712" s="139"/>
      <c r="O712" s="121"/>
      <c r="T712" s="29"/>
      <c r="U712" s="29"/>
      <c r="V712" s="29"/>
      <c r="W712" s="29"/>
      <c r="X712" s="29"/>
      <c r="Y712" s="29"/>
      <c r="Z712" s="29"/>
      <c r="AA712" s="29"/>
    </row>
    <row r="713" spans="6:27" s="30" customFormat="1" x14ac:dyDescent="0.45">
      <c r="F713" s="26"/>
      <c r="G713" s="26"/>
      <c r="H713" s="26"/>
      <c r="I713" s="121"/>
      <c r="J713" s="121"/>
      <c r="K713" s="121"/>
      <c r="L713" s="139"/>
      <c r="M713" s="139"/>
      <c r="N713" s="139"/>
      <c r="O713" s="121"/>
      <c r="T713" s="29"/>
      <c r="U713" s="29"/>
      <c r="V713" s="29"/>
      <c r="W713" s="29"/>
      <c r="X713" s="29"/>
      <c r="Y713" s="29"/>
      <c r="Z713" s="29"/>
      <c r="AA713" s="29"/>
    </row>
    <row r="714" spans="6:27" s="30" customFormat="1" x14ac:dyDescent="0.45">
      <c r="F714" s="26"/>
      <c r="G714" s="26"/>
      <c r="H714" s="26"/>
      <c r="I714" s="121"/>
      <c r="J714" s="121"/>
      <c r="K714" s="121"/>
      <c r="L714" s="139"/>
      <c r="M714" s="139"/>
      <c r="N714" s="139"/>
      <c r="O714" s="121"/>
      <c r="T714" s="29"/>
      <c r="U714" s="29"/>
      <c r="V714" s="29"/>
      <c r="W714" s="29"/>
      <c r="X714" s="29"/>
      <c r="Y714" s="29"/>
      <c r="Z714" s="29"/>
      <c r="AA714" s="29"/>
    </row>
    <row r="715" spans="6:27" s="30" customFormat="1" x14ac:dyDescent="0.45">
      <c r="F715" s="26"/>
      <c r="G715" s="26"/>
      <c r="H715" s="26"/>
      <c r="I715" s="121"/>
      <c r="J715" s="121"/>
      <c r="K715" s="121"/>
      <c r="L715" s="139"/>
      <c r="M715" s="139"/>
      <c r="N715" s="139"/>
      <c r="O715" s="121"/>
      <c r="T715" s="29"/>
      <c r="U715" s="29"/>
      <c r="V715" s="29"/>
      <c r="W715" s="29"/>
      <c r="X715" s="29"/>
      <c r="Y715" s="29"/>
      <c r="Z715" s="29"/>
      <c r="AA715" s="29"/>
    </row>
    <row r="716" spans="6:27" s="30" customFormat="1" x14ac:dyDescent="0.45">
      <c r="F716" s="26"/>
      <c r="G716" s="26"/>
      <c r="H716" s="26"/>
      <c r="I716" s="121"/>
      <c r="J716" s="121"/>
      <c r="K716" s="121"/>
      <c r="L716" s="139"/>
      <c r="M716" s="139"/>
      <c r="N716" s="139"/>
      <c r="O716" s="121"/>
      <c r="T716" s="29"/>
      <c r="U716" s="29"/>
      <c r="V716" s="29"/>
      <c r="W716" s="29"/>
      <c r="X716" s="29"/>
      <c r="Y716" s="29"/>
      <c r="Z716" s="29"/>
      <c r="AA716" s="29"/>
    </row>
    <row r="717" spans="6:27" s="30" customFormat="1" x14ac:dyDescent="0.45">
      <c r="F717" s="26"/>
      <c r="G717" s="26"/>
      <c r="H717" s="26"/>
      <c r="I717" s="121"/>
      <c r="J717" s="121"/>
      <c r="K717" s="121"/>
      <c r="L717" s="139"/>
      <c r="M717" s="139"/>
      <c r="N717" s="139"/>
      <c r="O717" s="121"/>
      <c r="T717" s="29"/>
      <c r="U717" s="29"/>
      <c r="V717" s="29"/>
      <c r="W717" s="29"/>
      <c r="X717" s="29"/>
      <c r="Y717" s="29"/>
      <c r="Z717" s="29"/>
      <c r="AA717" s="29"/>
    </row>
    <row r="718" spans="6:27" s="30" customFormat="1" x14ac:dyDescent="0.45">
      <c r="F718" s="26"/>
      <c r="G718" s="26"/>
      <c r="H718" s="26"/>
      <c r="I718" s="121"/>
      <c r="J718" s="121"/>
      <c r="K718" s="121"/>
      <c r="L718" s="139"/>
      <c r="M718" s="139"/>
      <c r="N718" s="139"/>
      <c r="O718" s="121"/>
      <c r="T718" s="29"/>
      <c r="U718" s="29"/>
      <c r="V718" s="29"/>
      <c r="W718" s="29"/>
      <c r="X718" s="29"/>
      <c r="Y718" s="29"/>
      <c r="Z718" s="29"/>
      <c r="AA718" s="29"/>
    </row>
    <row r="719" spans="6:27" s="30" customFormat="1" x14ac:dyDescent="0.45">
      <c r="F719" s="26"/>
      <c r="G719" s="26"/>
      <c r="H719" s="26"/>
      <c r="I719" s="121"/>
      <c r="J719" s="121"/>
      <c r="K719" s="121"/>
      <c r="L719" s="139"/>
      <c r="M719" s="139"/>
      <c r="N719" s="139"/>
      <c r="O719" s="121"/>
      <c r="T719" s="29"/>
      <c r="U719" s="29"/>
      <c r="V719" s="29"/>
      <c r="W719" s="29"/>
      <c r="X719" s="29"/>
      <c r="Y719" s="29"/>
      <c r="Z719" s="29"/>
      <c r="AA719" s="29"/>
    </row>
    <row r="720" spans="6:27" s="30" customFormat="1" x14ac:dyDescent="0.45">
      <c r="F720" s="26"/>
      <c r="G720" s="26"/>
      <c r="H720" s="26"/>
      <c r="I720" s="121"/>
      <c r="J720" s="121"/>
      <c r="K720" s="121"/>
      <c r="L720" s="139"/>
      <c r="M720" s="139"/>
      <c r="N720" s="139"/>
      <c r="O720" s="121"/>
      <c r="T720" s="29"/>
      <c r="U720" s="29"/>
      <c r="V720" s="29"/>
      <c r="W720" s="29"/>
      <c r="X720" s="29"/>
      <c r="Y720" s="29"/>
      <c r="Z720" s="29"/>
      <c r="AA720" s="29"/>
    </row>
    <row r="721" spans="6:27" s="30" customFormat="1" x14ac:dyDescent="0.45">
      <c r="F721" s="26"/>
      <c r="G721" s="26"/>
      <c r="H721" s="26"/>
      <c r="I721" s="121"/>
      <c r="J721" s="121"/>
      <c r="K721" s="121"/>
      <c r="L721" s="139"/>
      <c r="M721" s="139"/>
      <c r="N721" s="139"/>
      <c r="O721" s="121"/>
      <c r="T721" s="29"/>
      <c r="U721" s="29"/>
      <c r="V721" s="29"/>
      <c r="W721" s="29"/>
      <c r="X721" s="29"/>
      <c r="Y721" s="29"/>
      <c r="Z721" s="29"/>
      <c r="AA721" s="29"/>
    </row>
    <row r="722" spans="6:27" s="30" customFormat="1" x14ac:dyDescent="0.45">
      <c r="F722" s="26"/>
      <c r="G722" s="26"/>
      <c r="H722" s="26"/>
      <c r="I722" s="121"/>
      <c r="J722" s="121"/>
      <c r="K722" s="121"/>
      <c r="L722" s="139"/>
      <c r="M722" s="139"/>
      <c r="N722" s="139"/>
      <c r="O722" s="121"/>
      <c r="T722" s="29"/>
      <c r="U722" s="29"/>
      <c r="V722" s="29"/>
      <c r="W722" s="29"/>
      <c r="X722" s="29"/>
      <c r="Y722" s="29"/>
      <c r="Z722" s="29"/>
      <c r="AA722" s="29"/>
    </row>
    <row r="723" spans="6:27" s="30" customFormat="1" x14ac:dyDescent="0.45">
      <c r="F723" s="26"/>
      <c r="G723" s="26"/>
      <c r="H723" s="26"/>
      <c r="I723" s="121"/>
      <c r="J723" s="121"/>
      <c r="K723" s="121"/>
      <c r="L723" s="139"/>
      <c r="M723" s="139"/>
      <c r="N723" s="139"/>
      <c r="O723" s="121"/>
      <c r="T723" s="29"/>
      <c r="U723" s="29"/>
      <c r="V723" s="29"/>
      <c r="W723" s="29"/>
      <c r="X723" s="29"/>
      <c r="Y723" s="29"/>
      <c r="Z723" s="29"/>
      <c r="AA723" s="29"/>
    </row>
    <row r="724" spans="6:27" s="30" customFormat="1" x14ac:dyDescent="0.45">
      <c r="F724" s="26"/>
      <c r="G724" s="26"/>
      <c r="H724" s="26"/>
      <c r="I724" s="121"/>
      <c r="J724" s="121"/>
      <c r="K724" s="121"/>
      <c r="L724" s="139"/>
      <c r="M724" s="139"/>
      <c r="N724" s="139"/>
      <c r="O724" s="121"/>
      <c r="T724" s="29"/>
      <c r="U724" s="29"/>
      <c r="V724" s="29"/>
      <c r="W724" s="29"/>
      <c r="X724" s="29"/>
      <c r="Y724" s="29"/>
      <c r="Z724" s="29"/>
      <c r="AA724" s="29"/>
    </row>
    <row r="725" spans="6:27" s="30" customFormat="1" x14ac:dyDescent="0.45">
      <c r="F725" s="26"/>
      <c r="G725" s="26"/>
      <c r="H725" s="26"/>
      <c r="I725" s="121"/>
      <c r="J725" s="121"/>
      <c r="K725" s="121"/>
      <c r="L725" s="139"/>
      <c r="M725" s="139"/>
      <c r="N725" s="139"/>
      <c r="O725" s="121"/>
      <c r="T725" s="29"/>
      <c r="U725" s="29"/>
      <c r="V725" s="29"/>
      <c r="W725" s="29"/>
      <c r="X725" s="29"/>
      <c r="Y725" s="29"/>
      <c r="Z725" s="29"/>
      <c r="AA725" s="29"/>
    </row>
    <row r="726" spans="6:27" s="30" customFormat="1" x14ac:dyDescent="0.45">
      <c r="F726" s="26"/>
      <c r="G726" s="26"/>
      <c r="H726" s="26"/>
      <c r="I726" s="121"/>
      <c r="J726" s="121"/>
      <c r="K726" s="121"/>
      <c r="L726" s="139"/>
      <c r="M726" s="139"/>
      <c r="N726" s="139"/>
      <c r="O726" s="121"/>
      <c r="T726" s="29"/>
      <c r="U726" s="29"/>
      <c r="V726" s="29"/>
      <c r="W726" s="29"/>
      <c r="X726" s="29"/>
      <c r="Y726" s="29"/>
      <c r="Z726" s="29"/>
      <c r="AA726" s="29"/>
    </row>
    <row r="727" spans="6:27" s="30" customFormat="1" x14ac:dyDescent="0.45">
      <c r="F727" s="26"/>
      <c r="G727" s="26"/>
      <c r="H727" s="26"/>
      <c r="I727" s="121"/>
      <c r="J727" s="121"/>
      <c r="K727" s="121"/>
      <c r="L727" s="139"/>
      <c r="M727" s="139"/>
      <c r="N727" s="139"/>
      <c r="O727" s="121"/>
      <c r="T727" s="29"/>
      <c r="U727" s="29"/>
      <c r="V727" s="29"/>
      <c r="W727" s="29"/>
      <c r="X727" s="29"/>
      <c r="Y727" s="29"/>
      <c r="Z727" s="29"/>
      <c r="AA727" s="29"/>
    </row>
    <row r="728" spans="6:27" s="30" customFormat="1" x14ac:dyDescent="0.45">
      <c r="F728" s="26"/>
      <c r="G728" s="26"/>
      <c r="H728" s="26"/>
      <c r="I728" s="121"/>
      <c r="J728" s="121"/>
      <c r="K728" s="121"/>
      <c r="L728" s="139"/>
      <c r="M728" s="139"/>
      <c r="N728" s="139"/>
      <c r="O728" s="121"/>
      <c r="T728" s="29"/>
      <c r="U728" s="29"/>
      <c r="V728" s="29"/>
      <c r="W728" s="29"/>
      <c r="X728" s="29"/>
      <c r="Y728" s="29"/>
      <c r="Z728" s="29"/>
      <c r="AA728" s="29"/>
    </row>
    <row r="729" spans="6:27" s="30" customFormat="1" x14ac:dyDescent="0.45">
      <c r="F729" s="26"/>
      <c r="G729" s="26"/>
      <c r="H729" s="26"/>
      <c r="I729" s="121"/>
      <c r="J729" s="121"/>
      <c r="K729" s="121"/>
      <c r="L729" s="139"/>
      <c r="M729" s="139"/>
      <c r="N729" s="139"/>
      <c r="O729" s="121"/>
      <c r="T729" s="29"/>
      <c r="U729" s="29"/>
      <c r="V729" s="29"/>
      <c r="W729" s="29"/>
      <c r="X729" s="29"/>
      <c r="Y729" s="29"/>
      <c r="Z729" s="29"/>
      <c r="AA729" s="29"/>
    </row>
    <row r="730" spans="6:27" s="30" customFormat="1" x14ac:dyDescent="0.45">
      <c r="F730" s="26"/>
      <c r="G730" s="26"/>
      <c r="H730" s="26"/>
      <c r="I730" s="121"/>
      <c r="J730" s="121"/>
      <c r="K730" s="121"/>
      <c r="L730" s="139"/>
      <c r="M730" s="139"/>
      <c r="N730" s="139"/>
      <c r="O730" s="121"/>
      <c r="T730" s="29"/>
      <c r="U730" s="29"/>
      <c r="V730" s="29"/>
      <c r="W730" s="29"/>
      <c r="X730" s="29"/>
      <c r="Y730" s="29"/>
      <c r="Z730" s="29"/>
      <c r="AA730" s="29"/>
    </row>
    <row r="731" spans="6:27" s="30" customFormat="1" x14ac:dyDescent="0.45">
      <c r="F731" s="26"/>
      <c r="G731" s="26"/>
      <c r="H731" s="26"/>
      <c r="I731" s="121"/>
      <c r="J731" s="121"/>
      <c r="K731" s="121"/>
      <c r="L731" s="139"/>
      <c r="M731" s="139"/>
      <c r="N731" s="139"/>
      <c r="O731" s="121"/>
      <c r="T731" s="29"/>
      <c r="U731" s="29"/>
      <c r="V731" s="29"/>
      <c r="W731" s="29"/>
      <c r="X731" s="29"/>
      <c r="Y731" s="29"/>
      <c r="Z731" s="29"/>
      <c r="AA731" s="29"/>
    </row>
    <row r="732" spans="6:27" s="30" customFormat="1" x14ac:dyDescent="0.45">
      <c r="F732" s="26"/>
      <c r="G732" s="26"/>
      <c r="H732" s="26"/>
      <c r="I732" s="121"/>
      <c r="J732" s="121"/>
      <c r="K732" s="121"/>
      <c r="L732" s="139"/>
      <c r="M732" s="139"/>
      <c r="N732" s="139"/>
      <c r="O732" s="121"/>
      <c r="T732" s="29"/>
      <c r="U732" s="29"/>
      <c r="V732" s="29"/>
      <c r="W732" s="29"/>
      <c r="X732" s="29"/>
      <c r="Y732" s="29"/>
      <c r="Z732" s="29"/>
      <c r="AA732" s="29"/>
    </row>
    <row r="733" spans="6:27" s="30" customFormat="1" x14ac:dyDescent="0.45">
      <c r="F733" s="26"/>
      <c r="G733" s="26"/>
      <c r="H733" s="26"/>
      <c r="I733" s="121"/>
      <c r="J733" s="121"/>
      <c r="K733" s="121"/>
      <c r="L733" s="139"/>
      <c r="M733" s="139"/>
      <c r="N733" s="139"/>
      <c r="O733" s="121"/>
      <c r="T733" s="29"/>
      <c r="U733" s="29"/>
      <c r="V733" s="29"/>
      <c r="W733" s="29"/>
      <c r="X733" s="29"/>
      <c r="Y733" s="29"/>
      <c r="Z733" s="29"/>
      <c r="AA733" s="29"/>
    </row>
    <row r="734" spans="6:27" s="30" customFormat="1" x14ac:dyDescent="0.45">
      <c r="F734" s="26"/>
      <c r="G734" s="26"/>
      <c r="H734" s="26"/>
      <c r="I734" s="121"/>
      <c r="J734" s="121"/>
      <c r="K734" s="121"/>
      <c r="L734" s="139"/>
      <c r="M734" s="139"/>
      <c r="N734" s="139"/>
      <c r="O734" s="121"/>
      <c r="T734" s="29"/>
      <c r="U734" s="29"/>
      <c r="V734" s="29"/>
      <c r="W734" s="29"/>
      <c r="X734" s="29"/>
      <c r="Y734" s="29"/>
      <c r="Z734" s="29"/>
      <c r="AA734" s="29"/>
    </row>
    <row r="735" spans="6:27" s="30" customFormat="1" x14ac:dyDescent="0.45">
      <c r="F735" s="26"/>
      <c r="G735" s="26"/>
      <c r="H735" s="26"/>
      <c r="I735" s="121"/>
      <c r="J735" s="121"/>
      <c r="K735" s="121"/>
      <c r="L735" s="139"/>
      <c r="M735" s="139"/>
      <c r="N735" s="139"/>
      <c r="O735" s="121"/>
      <c r="T735" s="29"/>
      <c r="U735" s="29"/>
      <c r="V735" s="29"/>
      <c r="W735" s="29"/>
      <c r="X735" s="29"/>
      <c r="Y735" s="29"/>
      <c r="Z735" s="29"/>
      <c r="AA735" s="29"/>
    </row>
    <row r="736" spans="6:27" s="30" customFormat="1" x14ac:dyDescent="0.45">
      <c r="F736" s="26"/>
      <c r="G736" s="26"/>
      <c r="H736" s="26"/>
      <c r="I736" s="121"/>
      <c r="J736" s="121"/>
      <c r="K736" s="121"/>
      <c r="L736" s="139"/>
      <c r="M736" s="139"/>
      <c r="N736" s="139"/>
      <c r="O736" s="121"/>
      <c r="T736" s="29"/>
      <c r="U736" s="29"/>
      <c r="V736" s="29"/>
      <c r="W736" s="29"/>
      <c r="X736" s="29"/>
      <c r="Y736" s="29"/>
      <c r="Z736" s="29"/>
      <c r="AA736" s="29"/>
    </row>
    <row r="737" spans="6:27" s="30" customFormat="1" x14ac:dyDescent="0.45">
      <c r="F737" s="26"/>
      <c r="G737" s="26"/>
      <c r="H737" s="26"/>
      <c r="I737" s="121"/>
      <c r="J737" s="121"/>
      <c r="K737" s="121"/>
      <c r="L737" s="139"/>
      <c r="M737" s="139"/>
      <c r="N737" s="139"/>
      <c r="O737" s="121"/>
      <c r="T737" s="29"/>
      <c r="U737" s="29"/>
      <c r="V737" s="29"/>
      <c r="W737" s="29"/>
      <c r="X737" s="29"/>
      <c r="Y737" s="29"/>
      <c r="Z737" s="29"/>
      <c r="AA737" s="29"/>
    </row>
    <row r="738" spans="6:27" s="30" customFormat="1" x14ac:dyDescent="0.45">
      <c r="F738" s="26"/>
      <c r="G738" s="26"/>
      <c r="H738" s="26"/>
      <c r="I738" s="121"/>
      <c r="J738" s="121"/>
      <c r="K738" s="121"/>
      <c r="L738" s="139"/>
      <c r="M738" s="139"/>
      <c r="N738" s="139"/>
      <c r="O738" s="121"/>
      <c r="T738" s="29"/>
      <c r="U738" s="29"/>
      <c r="V738" s="29"/>
      <c r="W738" s="29"/>
      <c r="X738" s="29"/>
      <c r="Y738" s="29"/>
      <c r="Z738" s="29"/>
      <c r="AA738" s="29"/>
    </row>
    <row r="739" spans="6:27" s="30" customFormat="1" x14ac:dyDescent="0.45">
      <c r="F739" s="26"/>
      <c r="G739" s="26"/>
      <c r="H739" s="26"/>
      <c r="I739" s="121"/>
      <c r="J739" s="121"/>
      <c r="K739" s="121"/>
      <c r="L739" s="139"/>
      <c r="M739" s="139"/>
      <c r="N739" s="139"/>
      <c r="O739" s="121"/>
      <c r="T739" s="29"/>
      <c r="U739" s="29"/>
      <c r="V739" s="29"/>
      <c r="W739" s="29"/>
      <c r="X739" s="29"/>
      <c r="Y739" s="29"/>
      <c r="Z739" s="29"/>
      <c r="AA739" s="29"/>
    </row>
    <row r="740" spans="6:27" s="30" customFormat="1" x14ac:dyDescent="0.45">
      <c r="F740" s="26"/>
      <c r="G740" s="26"/>
      <c r="H740" s="26"/>
      <c r="I740" s="121"/>
      <c r="J740" s="121"/>
      <c r="K740" s="121"/>
      <c r="L740" s="139"/>
      <c r="M740" s="139"/>
      <c r="N740" s="139"/>
      <c r="O740" s="121"/>
      <c r="T740" s="29"/>
      <c r="U740" s="29"/>
      <c r="V740" s="29"/>
      <c r="W740" s="29"/>
      <c r="X740" s="29"/>
      <c r="Y740" s="29"/>
      <c r="Z740" s="29"/>
      <c r="AA740" s="29"/>
    </row>
    <row r="741" spans="6:27" s="30" customFormat="1" x14ac:dyDescent="0.45">
      <c r="F741" s="26"/>
      <c r="G741" s="26"/>
      <c r="H741" s="26"/>
      <c r="I741" s="121"/>
      <c r="J741" s="121"/>
      <c r="K741" s="121"/>
      <c r="L741" s="139"/>
      <c r="M741" s="139"/>
      <c r="N741" s="139"/>
      <c r="O741" s="121"/>
      <c r="T741" s="29"/>
      <c r="U741" s="29"/>
      <c r="V741" s="29"/>
      <c r="W741" s="29"/>
      <c r="X741" s="29"/>
      <c r="Y741" s="29"/>
      <c r="Z741" s="29"/>
      <c r="AA741" s="29"/>
    </row>
    <row r="742" spans="6:27" s="30" customFormat="1" x14ac:dyDescent="0.45">
      <c r="F742" s="26"/>
      <c r="G742" s="26"/>
      <c r="H742" s="26"/>
      <c r="I742" s="121"/>
      <c r="J742" s="121"/>
      <c r="K742" s="121"/>
      <c r="L742" s="139"/>
      <c r="M742" s="139"/>
      <c r="N742" s="139"/>
      <c r="O742" s="121"/>
      <c r="T742" s="29"/>
      <c r="U742" s="29"/>
      <c r="V742" s="29"/>
      <c r="W742" s="29"/>
      <c r="X742" s="29"/>
      <c r="Y742" s="29"/>
      <c r="Z742" s="29"/>
      <c r="AA742" s="29"/>
    </row>
    <row r="743" spans="6:27" s="30" customFormat="1" x14ac:dyDescent="0.45">
      <c r="F743" s="26"/>
      <c r="G743" s="26"/>
      <c r="H743" s="26"/>
      <c r="I743" s="121"/>
      <c r="J743" s="121"/>
      <c r="K743" s="121"/>
      <c r="L743" s="139"/>
      <c r="M743" s="139"/>
      <c r="N743" s="139"/>
      <c r="O743" s="121"/>
      <c r="T743" s="29"/>
      <c r="U743" s="29"/>
      <c r="V743" s="29"/>
      <c r="W743" s="29"/>
      <c r="X743" s="29"/>
      <c r="Y743" s="29"/>
      <c r="Z743" s="29"/>
      <c r="AA743" s="29"/>
    </row>
    <row r="744" spans="6:27" s="30" customFormat="1" x14ac:dyDescent="0.45">
      <c r="F744" s="26"/>
      <c r="G744" s="26"/>
      <c r="H744" s="26"/>
      <c r="I744" s="121"/>
      <c r="J744" s="121"/>
      <c r="K744" s="121"/>
      <c r="L744" s="139"/>
      <c r="M744" s="139"/>
      <c r="N744" s="139"/>
      <c r="O744" s="121"/>
      <c r="T744" s="29"/>
      <c r="U744" s="29"/>
      <c r="V744" s="29"/>
      <c r="W744" s="29"/>
      <c r="X744" s="29"/>
      <c r="Y744" s="29"/>
      <c r="Z744" s="29"/>
      <c r="AA744" s="29"/>
    </row>
    <row r="745" spans="6:27" s="30" customFormat="1" x14ac:dyDescent="0.45">
      <c r="F745" s="26"/>
      <c r="G745" s="26"/>
      <c r="H745" s="26"/>
      <c r="I745" s="121"/>
      <c r="J745" s="121"/>
      <c r="K745" s="121"/>
      <c r="L745" s="139"/>
      <c r="M745" s="139"/>
      <c r="N745" s="139"/>
      <c r="O745" s="121"/>
      <c r="T745" s="29"/>
      <c r="U745" s="29"/>
      <c r="V745" s="29"/>
      <c r="W745" s="29"/>
      <c r="X745" s="29"/>
      <c r="Y745" s="29"/>
      <c r="Z745" s="29"/>
      <c r="AA745" s="29"/>
    </row>
    <row r="746" spans="6:27" s="30" customFormat="1" x14ac:dyDescent="0.45">
      <c r="F746" s="26"/>
      <c r="G746" s="26"/>
      <c r="H746" s="26"/>
      <c r="I746" s="121"/>
      <c r="J746" s="121"/>
      <c r="K746" s="121"/>
      <c r="L746" s="139"/>
      <c r="M746" s="139"/>
      <c r="N746" s="139"/>
      <c r="O746" s="121"/>
      <c r="T746" s="29"/>
      <c r="U746" s="29"/>
      <c r="V746" s="29"/>
      <c r="W746" s="29"/>
      <c r="X746" s="29"/>
      <c r="Y746" s="29"/>
      <c r="Z746" s="29"/>
      <c r="AA746" s="29"/>
    </row>
    <row r="747" spans="6:27" s="30" customFormat="1" x14ac:dyDescent="0.45">
      <c r="F747" s="26"/>
      <c r="G747" s="26"/>
      <c r="H747" s="26"/>
      <c r="I747" s="121"/>
      <c r="J747" s="121"/>
      <c r="K747" s="121"/>
      <c r="L747" s="139"/>
      <c r="M747" s="139"/>
      <c r="N747" s="139"/>
      <c r="O747" s="121"/>
      <c r="T747" s="29"/>
      <c r="U747" s="29"/>
      <c r="V747" s="29"/>
      <c r="W747" s="29"/>
      <c r="X747" s="29"/>
      <c r="Y747" s="29"/>
      <c r="Z747" s="29"/>
      <c r="AA747" s="29"/>
    </row>
    <row r="748" spans="6:27" s="30" customFormat="1" x14ac:dyDescent="0.45">
      <c r="F748" s="26"/>
      <c r="G748" s="26"/>
      <c r="H748" s="26"/>
      <c r="I748" s="121"/>
      <c r="J748" s="121"/>
      <c r="K748" s="121"/>
      <c r="L748" s="139"/>
      <c r="M748" s="139"/>
      <c r="N748" s="139"/>
      <c r="O748" s="121"/>
      <c r="T748" s="29"/>
      <c r="U748" s="29"/>
      <c r="V748" s="29"/>
      <c r="W748" s="29"/>
      <c r="X748" s="29"/>
      <c r="Y748" s="29"/>
      <c r="Z748" s="29"/>
      <c r="AA748" s="29"/>
    </row>
    <row r="749" spans="6:27" s="30" customFormat="1" x14ac:dyDescent="0.45">
      <c r="F749" s="26"/>
      <c r="G749" s="26"/>
      <c r="H749" s="26"/>
      <c r="I749" s="121"/>
      <c r="J749" s="121"/>
      <c r="K749" s="121"/>
      <c r="L749" s="139"/>
      <c r="M749" s="139"/>
      <c r="N749" s="139"/>
      <c r="O749" s="121"/>
      <c r="T749" s="29"/>
      <c r="U749" s="29"/>
      <c r="V749" s="29"/>
      <c r="W749" s="29"/>
      <c r="X749" s="29"/>
      <c r="Y749" s="29"/>
      <c r="Z749" s="29"/>
      <c r="AA749" s="29"/>
    </row>
    <row r="750" spans="6:27" s="30" customFormat="1" x14ac:dyDescent="0.45">
      <c r="F750" s="26"/>
      <c r="G750" s="26"/>
      <c r="H750" s="26"/>
      <c r="I750" s="121"/>
      <c r="J750" s="121"/>
      <c r="K750" s="121"/>
      <c r="L750" s="139"/>
      <c r="M750" s="139"/>
      <c r="N750" s="139"/>
      <c r="O750" s="121"/>
      <c r="T750" s="29"/>
      <c r="U750" s="29"/>
      <c r="V750" s="29"/>
      <c r="W750" s="29"/>
      <c r="X750" s="29"/>
      <c r="Y750" s="29"/>
      <c r="Z750" s="29"/>
      <c r="AA750" s="29"/>
    </row>
    <row r="751" spans="6:27" s="30" customFormat="1" x14ac:dyDescent="0.45">
      <c r="F751" s="26"/>
      <c r="G751" s="26"/>
      <c r="H751" s="26"/>
      <c r="I751" s="121"/>
      <c r="J751" s="121"/>
      <c r="K751" s="121"/>
      <c r="L751" s="139"/>
      <c r="M751" s="139"/>
      <c r="N751" s="139"/>
      <c r="O751" s="121"/>
      <c r="T751" s="29"/>
      <c r="U751" s="29"/>
      <c r="V751" s="29"/>
      <c r="W751" s="29"/>
      <c r="X751" s="29"/>
      <c r="Y751" s="29"/>
      <c r="Z751" s="29"/>
      <c r="AA751" s="29"/>
    </row>
    <row r="752" spans="6:27" s="30" customFormat="1" x14ac:dyDescent="0.45">
      <c r="F752" s="26"/>
      <c r="G752" s="26"/>
      <c r="H752" s="26"/>
      <c r="I752" s="121"/>
      <c r="J752" s="121"/>
      <c r="K752" s="121"/>
      <c r="L752" s="139"/>
      <c r="M752" s="139"/>
      <c r="N752" s="139"/>
      <c r="O752" s="121"/>
      <c r="T752" s="29"/>
      <c r="U752" s="29"/>
      <c r="V752" s="29"/>
      <c r="W752" s="29"/>
      <c r="X752" s="29"/>
      <c r="Y752" s="29"/>
      <c r="Z752" s="29"/>
      <c r="AA752" s="29"/>
    </row>
    <row r="753" spans="6:27" s="30" customFormat="1" x14ac:dyDescent="0.45">
      <c r="F753" s="26"/>
      <c r="G753" s="26"/>
      <c r="H753" s="26"/>
      <c r="I753" s="121"/>
      <c r="J753" s="121"/>
      <c r="K753" s="121"/>
      <c r="L753" s="139"/>
      <c r="M753" s="139"/>
      <c r="N753" s="139"/>
      <c r="O753" s="121"/>
      <c r="T753" s="29"/>
      <c r="U753" s="29"/>
      <c r="V753" s="29"/>
      <c r="W753" s="29"/>
      <c r="X753" s="29"/>
      <c r="Y753" s="29"/>
      <c r="Z753" s="29"/>
      <c r="AA753" s="29"/>
    </row>
    <row r="754" spans="6:27" s="30" customFormat="1" x14ac:dyDescent="0.45">
      <c r="F754" s="26"/>
      <c r="G754" s="26"/>
      <c r="H754" s="26"/>
      <c r="I754" s="121"/>
      <c r="J754" s="121"/>
      <c r="K754" s="121"/>
      <c r="L754" s="139"/>
      <c r="M754" s="139"/>
      <c r="N754" s="139"/>
      <c r="O754" s="121"/>
      <c r="T754" s="29"/>
      <c r="U754" s="29"/>
      <c r="V754" s="29"/>
      <c r="W754" s="29"/>
      <c r="X754" s="29"/>
      <c r="Y754" s="29"/>
      <c r="Z754" s="29"/>
      <c r="AA754" s="29"/>
    </row>
    <row r="755" spans="6:27" s="30" customFormat="1" x14ac:dyDescent="0.45">
      <c r="F755" s="26"/>
      <c r="G755" s="26"/>
      <c r="H755" s="26"/>
      <c r="I755" s="121"/>
      <c r="J755" s="121"/>
      <c r="K755" s="121"/>
      <c r="L755" s="139"/>
      <c r="M755" s="139"/>
      <c r="N755" s="139"/>
      <c r="O755" s="121"/>
      <c r="T755" s="29"/>
      <c r="U755" s="29"/>
      <c r="V755" s="29"/>
      <c r="W755" s="29"/>
      <c r="X755" s="29"/>
      <c r="Y755" s="29"/>
      <c r="Z755" s="29"/>
      <c r="AA755" s="29"/>
    </row>
    <row r="756" spans="6:27" s="30" customFormat="1" x14ac:dyDescent="0.45">
      <c r="F756" s="26"/>
      <c r="G756" s="26"/>
      <c r="H756" s="26"/>
      <c r="I756" s="121"/>
      <c r="J756" s="121"/>
      <c r="K756" s="121"/>
      <c r="L756" s="139"/>
      <c r="M756" s="139"/>
      <c r="N756" s="139"/>
      <c r="O756" s="121"/>
      <c r="T756" s="29"/>
      <c r="U756" s="29"/>
      <c r="V756" s="29"/>
      <c r="W756" s="29"/>
      <c r="X756" s="29"/>
      <c r="Y756" s="29"/>
      <c r="Z756" s="29"/>
      <c r="AA756" s="29"/>
    </row>
    <row r="757" spans="6:27" s="30" customFormat="1" x14ac:dyDescent="0.45">
      <c r="F757" s="26"/>
      <c r="G757" s="26"/>
      <c r="H757" s="26"/>
      <c r="I757" s="121"/>
      <c r="J757" s="121"/>
      <c r="K757" s="121"/>
      <c r="L757" s="139"/>
      <c r="M757" s="139"/>
      <c r="N757" s="139"/>
      <c r="O757" s="121"/>
      <c r="T757" s="29"/>
      <c r="U757" s="29"/>
      <c r="V757" s="29"/>
      <c r="W757" s="29"/>
      <c r="X757" s="29"/>
      <c r="Y757" s="29"/>
      <c r="Z757" s="29"/>
      <c r="AA757" s="29"/>
    </row>
    <row r="758" spans="6:27" s="30" customFormat="1" x14ac:dyDescent="0.45">
      <c r="F758" s="26"/>
      <c r="G758" s="26"/>
      <c r="H758" s="26"/>
      <c r="I758" s="121"/>
      <c r="J758" s="121"/>
      <c r="K758" s="121"/>
      <c r="L758" s="139"/>
      <c r="M758" s="139"/>
      <c r="N758" s="139"/>
      <c r="O758" s="121"/>
      <c r="T758" s="29"/>
      <c r="U758" s="29"/>
      <c r="V758" s="29"/>
      <c r="W758" s="29"/>
      <c r="X758" s="29"/>
      <c r="Y758" s="29"/>
      <c r="Z758" s="29"/>
      <c r="AA758" s="29"/>
    </row>
    <row r="759" spans="6:27" s="30" customFormat="1" x14ac:dyDescent="0.45">
      <c r="F759" s="26"/>
      <c r="G759" s="26"/>
      <c r="H759" s="26"/>
      <c r="I759" s="121"/>
      <c r="J759" s="121"/>
      <c r="K759" s="121"/>
      <c r="L759" s="139"/>
      <c r="M759" s="139"/>
      <c r="N759" s="139"/>
      <c r="O759" s="121"/>
      <c r="T759" s="29"/>
      <c r="U759" s="29"/>
      <c r="V759" s="29"/>
      <c r="W759" s="29"/>
      <c r="X759" s="29"/>
      <c r="Y759" s="29"/>
      <c r="Z759" s="29"/>
      <c r="AA759" s="29"/>
    </row>
    <row r="760" spans="6:27" s="30" customFormat="1" x14ac:dyDescent="0.45">
      <c r="F760" s="26"/>
      <c r="G760" s="26"/>
      <c r="H760" s="26"/>
      <c r="I760" s="121"/>
      <c r="J760" s="121"/>
      <c r="K760" s="121"/>
      <c r="L760" s="139"/>
      <c r="M760" s="139"/>
      <c r="N760" s="139"/>
      <c r="O760" s="121"/>
      <c r="T760" s="29"/>
      <c r="U760" s="29"/>
      <c r="V760" s="29"/>
      <c r="W760" s="29"/>
      <c r="X760" s="29"/>
      <c r="Y760" s="29"/>
      <c r="Z760" s="29"/>
      <c r="AA760" s="29"/>
    </row>
    <row r="761" spans="6:27" s="30" customFormat="1" x14ac:dyDescent="0.45">
      <c r="F761" s="26"/>
      <c r="G761" s="26"/>
      <c r="H761" s="26"/>
      <c r="I761" s="121"/>
      <c r="J761" s="121"/>
      <c r="K761" s="121"/>
      <c r="L761" s="139"/>
      <c r="M761" s="139"/>
      <c r="N761" s="139"/>
      <c r="O761" s="121"/>
      <c r="T761" s="29"/>
      <c r="U761" s="29"/>
      <c r="V761" s="29"/>
      <c r="W761" s="29"/>
      <c r="X761" s="29"/>
      <c r="Y761" s="29"/>
      <c r="Z761" s="29"/>
      <c r="AA761" s="29"/>
    </row>
    <row r="762" spans="6:27" s="30" customFormat="1" x14ac:dyDescent="0.45">
      <c r="F762" s="26"/>
      <c r="G762" s="26"/>
      <c r="H762" s="26"/>
      <c r="I762" s="121"/>
      <c r="J762" s="121"/>
      <c r="K762" s="121"/>
      <c r="L762" s="139"/>
      <c r="M762" s="139"/>
      <c r="N762" s="139"/>
      <c r="O762" s="121"/>
      <c r="T762" s="29"/>
      <c r="U762" s="29"/>
      <c r="V762" s="29"/>
      <c r="W762" s="29"/>
      <c r="X762" s="29"/>
      <c r="Y762" s="29"/>
      <c r="Z762" s="29"/>
      <c r="AA762" s="29"/>
    </row>
    <row r="763" spans="6:27" s="30" customFormat="1" x14ac:dyDescent="0.45">
      <c r="F763" s="26"/>
      <c r="G763" s="26"/>
      <c r="H763" s="26"/>
      <c r="I763" s="121"/>
      <c r="J763" s="121"/>
      <c r="K763" s="121"/>
      <c r="L763" s="139"/>
      <c r="M763" s="139"/>
      <c r="N763" s="139"/>
      <c r="O763" s="121"/>
      <c r="T763" s="29"/>
      <c r="U763" s="29"/>
      <c r="V763" s="29"/>
      <c r="W763" s="29"/>
      <c r="X763" s="29"/>
      <c r="Y763" s="29"/>
      <c r="Z763" s="29"/>
      <c r="AA763" s="29"/>
    </row>
    <row r="764" spans="6:27" s="30" customFormat="1" x14ac:dyDescent="0.45">
      <c r="F764" s="26"/>
      <c r="G764" s="26"/>
      <c r="H764" s="26"/>
      <c r="I764" s="121"/>
      <c r="J764" s="121"/>
      <c r="K764" s="121"/>
      <c r="L764" s="139"/>
      <c r="M764" s="139"/>
      <c r="N764" s="139"/>
      <c r="O764" s="121"/>
      <c r="T764" s="29"/>
      <c r="U764" s="29"/>
      <c r="V764" s="29"/>
      <c r="W764" s="29"/>
      <c r="X764" s="29"/>
      <c r="Y764" s="29"/>
      <c r="Z764" s="29"/>
      <c r="AA764" s="29"/>
    </row>
    <row r="765" spans="6:27" s="30" customFormat="1" x14ac:dyDescent="0.45">
      <c r="F765" s="26"/>
      <c r="G765" s="26"/>
      <c r="H765" s="26"/>
      <c r="I765" s="121"/>
      <c r="J765" s="121"/>
      <c r="K765" s="121"/>
      <c r="L765" s="139"/>
      <c r="M765" s="139"/>
      <c r="N765" s="139"/>
      <c r="O765" s="121"/>
      <c r="T765" s="29"/>
      <c r="U765" s="29"/>
      <c r="V765" s="29"/>
      <c r="W765" s="29"/>
      <c r="X765" s="29"/>
      <c r="Y765" s="29"/>
      <c r="Z765" s="29"/>
      <c r="AA765" s="29"/>
    </row>
    <row r="766" spans="6:27" s="30" customFormat="1" x14ac:dyDescent="0.45">
      <c r="F766" s="26"/>
      <c r="G766" s="26"/>
      <c r="H766" s="26"/>
      <c r="I766" s="121"/>
      <c r="J766" s="121"/>
      <c r="K766" s="121"/>
      <c r="L766" s="139"/>
      <c r="M766" s="139"/>
      <c r="N766" s="139"/>
      <c r="O766" s="121"/>
      <c r="T766" s="29"/>
      <c r="U766" s="29"/>
      <c r="V766" s="29"/>
      <c r="W766" s="29"/>
      <c r="X766" s="29"/>
      <c r="Y766" s="29"/>
      <c r="Z766" s="29"/>
      <c r="AA766" s="29"/>
    </row>
    <row r="767" spans="6:27" s="30" customFormat="1" x14ac:dyDescent="0.45">
      <c r="F767" s="26"/>
      <c r="G767" s="26"/>
      <c r="H767" s="26"/>
      <c r="I767" s="121"/>
      <c r="J767" s="121"/>
      <c r="K767" s="121"/>
      <c r="L767" s="139"/>
      <c r="M767" s="139"/>
      <c r="N767" s="139"/>
      <c r="O767" s="121"/>
      <c r="T767" s="29"/>
      <c r="U767" s="29"/>
      <c r="V767" s="29"/>
      <c r="W767" s="29"/>
      <c r="X767" s="29"/>
      <c r="Y767" s="29"/>
      <c r="Z767" s="29"/>
      <c r="AA767" s="29"/>
    </row>
    <row r="768" spans="6:27" s="30" customFormat="1" x14ac:dyDescent="0.45">
      <c r="F768" s="26"/>
      <c r="G768" s="26"/>
      <c r="H768" s="26"/>
      <c r="I768" s="121"/>
      <c r="J768" s="121"/>
      <c r="K768" s="121"/>
      <c r="L768" s="139"/>
      <c r="M768" s="139"/>
      <c r="N768" s="139"/>
      <c r="O768" s="121"/>
      <c r="T768" s="29"/>
      <c r="U768" s="29"/>
      <c r="V768" s="29"/>
      <c r="W768" s="29"/>
      <c r="X768" s="29"/>
      <c r="Y768" s="29"/>
      <c r="Z768" s="29"/>
      <c r="AA768" s="29"/>
    </row>
    <row r="769" spans="6:27" s="30" customFormat="1" x14ac:dyDescent="0.45">
      <c r="F769" s="26"/>
      <c r="G769" s="26"/>
      <c r="H769" s="26"/>
      <c r="I769" s="121"/>
      <c r="J769" s="121"/>
      <c r="K769" s="121"/>
      <c r="L769" s="139"/>
      <c r="M769" s="139"/>
      <c r="N769" s="139"/>
      <c r="O769" s="121"/>
      <c r="T769" s="29"/>
      <c r="U769" s="29"/>
      <c r="V769" s="29"/>
      <c r="W769" s="29"/>
      <c r="X769" s="29"/>
      <c r="Y769" s="29"/>
      <c r="Z769" s="29"/>
      <c r="AA769" s="29"/>
    </row>
    <row r="770" spans="6:27" s="30" customFormat="1" x14ac:dyDescent="0.45">
      <c r="F770" s="26"/>
      <c r="G770" s="26"/>
      <c r="H770" s="26"/>
      <c r="I770" s="121"/>
      <c r="J770" s="121"/>
      <c r="K770" s="121"/>
      <c r="L770" s="139"/>
      <c r="M770" s="139"/>
      <c r="N770" s="139"/>
      <c r="O770" s="121"/>
      <c r="T770" s="29"/>
      <c r="U770" s="29"/>
      <c r="V770" s="29"/>
      <c r="W770" s="29"/>
      <c r="X770" s="29"/>
      <c r="Y770" s="29"/>
      <c r="Z770" s="29"/>
      <c r="AA770" s="29"/>
    </row>
    <row r="771" spans="6:27" s="30" customFormat="1" x14ac:dyDescent="0.45">
      <c r="F771" s="26"/>
      <c r="G771" s="26"/>
      <c r="H771" s="26"/>
      <c r="I771" s="121"/>
      <c r="J771" s="121"/>
      <c r="K771" s="121"/>
      <c r="L771" s="139"/>
      <c r="M771" s="139"/>
      <c r="N771" s="139"/>
      <c r="O771" s="121"/>
      <c r="T771" s="29"/>
      <c r="U771" s="29"/>
      <c r="V771" s="29"/>
      <c r="W771" s="29"/>
      <c r="X771" s="29"/>
      <c r="Y771" s="29"/>
      <c r="Z771" s="29"/>
      <c r="AA771" s="29"/>
    </row>
    <row r="772" spans="6:27" s="30" customFormat="1" x14ac:dyDescent="0.45">
      <c r="F772" s="26"/>
      <c r="G772" s="26"/>
      <c r="H772" s="26"/>
      <c r="I772" s="121"/>
      <c r="J772" s="121"/>
      <c r="K772" s="121"/>
      <c r="L772" s="139"/>
      <c r="M772" s="139"/>
      <c r="N772" s="139"/>
      <c r="O772" s="121"/>
      <c r="T772" s="29"/>
      <c r="U772" s="29"/>
      <c r="V772" s="29"/>
      <c r="W772" s="29"/>
      <c r="X772" s="29"/>
      <c r="Y772" s="29"/>
      <c r="Z772" s="29"/>
      <c r="AA772" s="29"/>
    </row>
    <row r="773" spans="6:27" s="30" customFormat="1" x14ac:dyDescent="0.45">
      <c r="F773" s="26"/>
      <c r="G773" s="26"/>
      <c r="H773" s="26"/>
      <c r="I773" s="121"/>
      <c r="J773" s="121"/>
      <c r="K773" s="121"/>
      <c r="L773" s="139"/>
      <c r="M773" s="139"/>
      <c r="N773" s="139"/>
      <c r="O773" s="121"/>
      <c r="T773" s="29"/>
      <c r="U773" s="29"/>
      <c r="V773" s="29"/>
      <c r="W773" s="29"/>
      <c r="X773" s="29"/>
      <c r="Y773" s="29"/>
      <c r="Z773" s="29"/>
      <c r="AA773" s="29"/>
    </row>
    <row r="774" spans="6:27" s="30" customFormat="1" x14ac:dyDescent="0.45">
      <c r="F774" s="26"/>
      <c r="G774" s="26"/>
      <c r="H774" s="26"/>
      <c r="I774" s="121"/>
      <c r="J774" s="121"/>
      <c r="K774" s="121"/>
      <c r="L774" s="139"/>
      <c r="M774" s="139"/>
      <c r="N774" s="139"/>
      <c r="O774" s="121"/>
      <c r="T774" s="29"/>
      <c r="U774" s="29"/>
      <c r="V774" s="29"/>
      <c r="W774" s="29"/>
      <c r="X774" s="29"/>
      <c r="Y774" s="29"/>
      <c r="Z774" s="29"/>
      <c r="AA774" s="29"/>
    </row>
    <row r="775" spans="6:27" s="30" customFormat="1" x14ac:dyDescent="0.45">
      <c r="F775" s="26"/>
      <c r="G775" s="26"/>
      <c r="H775" s="26"/>
      <c r="I775" s="121"/>
      <c r="J775" s="121"/>
      <c r="K775" s="121"/>
      <c r="L775" s="139"/>
      <c r="M775" s="139"/>
      <c r="N775" s="139"/>
      <c r="O775" s="121"/>
      <c r="T775" s="29"/>
      <c r="U775" s="29"/>
      <c r="V775" s="29"/>
      <c r="W775" s="29"/>
      <c r="X775" s="29"/>
      <c r="Y775" s="29"/>
      <c r="Z775" s="29"/>
      <c r="AA775" s="29"/>
    </row>
    <row r="776" spans="6:27" s="30" customFormat="1" x14ac:dyDescent="0.45">
      <c r="F776" s="26"/>
      <c r="G776" s="26"/>
      <c r="H776" s="26"/>
      <c r="I776" s="121"/>
      <c r="J776" s="121"/>
      <c r="K776" s="121"/>
      <c r="L776" s="139"/>
      <c r="M776" s="139"/>
      <c r="N776" s="139"/>
      <c r="O776" s="121"/>
      <c r="T776" s="29"/>
      <c r="U776" s="29"/>
      <c r="V776" s="29"/>
      <c r="W776" s="29"/>
      <c r="X776" s="29"/>
      <c r="Y776" s="29"/>
      <c r="Z776" s="29"/>
      <c r="AA776" s="29"/>
    </row>
    <row r="777" spans="6:27" s="30" customFormat="1" x14ac:dyDescent="0.45">
      <c r="F777" s="26"/>
      <c r="G777" s="26"/>
      <c r="H777" s="26"/>
      <c r="I777" s="121"/>
      <c r="J777" s="121"/>
      <c r="K777" s="121"/>
      <c r="L777" s="139"/>
      <c r="M777" s="139"/>
      <c r="N777" s="139"/>
      <c r="O777" s="121"/>
      <c r="T777" s="29"/>
      <c r="U777" s="29"/>
      <c r="V777" s="29"/>
      <c r="W777" s="29"/>
      <c r="X777" s="29"/>
      <c r="Y777" s="29"/>
      <c r="Z777" s="29"/>
      <c r="AA777" s="29"/>
    </row>
    <row r="778" spans="6:27" s="30" customFormat="1" x14ac:dyDescent="0.45">
      <c r="F778" s="26"/>
      <c r="G778" s="26"/>
      <c r="H778" s="26"/>
      <c r="I778" s="121"/>
      <c r="J778" s="121"/>
      <c r="K778" s="121"/>
      <c r="L778" s="139"/>
      <c r="M778" s="139"/>
      <c r="N778" s="139"/>
      <c r="O778" s="121"/>
      <c r="T778" s="29"/>
      <c r="U778" s="29"/>
      <c r="V778" s="29"/>
      <c r="W778" s="29"/>
      <c r="X778" s="29"/>
      <c r="Y778" s="29"/>
      <c r="Z778" s="29"/>
      <c r="AA778" s="29"/>
    </row>
    <row r="779" spans="6:27" s="30" customFormat="1" x14ac:dyDescent="0.45">
      <c r="F779" s="26"/>
      <c r="G779" s="26"/>
      <c r="H779" s="26"/>
      <c r="I779" s="121"/>
      <c r="J779" s="121"/>
      <c r="K779" s="121"/>
      <c r="L779" s="139"/>
      <c r="M779" s="139"/>
      <c r="N779" s="139"/>
      <c r="O779" s="121"/>
      <c r="T779" s="29"/>
      <c r="U779" s="29"/>
      <c r="V779" s="29"/>
      <c r="W779" s="29"/>
      <c r="X779" s="29"/>
      <c r="Y779" s="29"/>
      <c r="Z779" s="29"/>
      <c r="AA779" s="29"/>
    </row>
    <row r="780" spans="6:27" s="30" customFormat="1" x14ac:dyDescent="0.45">
      <c r="F780" s="26"/>
      <c r="G780" s="26"/>
      <c r="H780" s="26"/>
      <c r="I780" s="121"/>
      <c r="J780" s="121"/>
      <c r="K780" s="121"/>
      <c r="L780" s="139"/>
      <c r="M780" s="139"/>
      <c r="N780" s="139"/>
      <c r="O780" s="121"/>
      <c r="T780" s="29"/>
      <c r="U780" s="29"/>
      <c r="V780" s="29"/>
      <c r="W780" s="29"/>
      <c r="X780" s="29"/>
      <c r="Y780" s="29"/>
      <c r="Z780" s="29"/>
      <c r="AA780" s="29"/>
    </row>
    <row r="781" spans="6:27" s="30" customFormat="1" x14ac:dyDescent="0.45">
      <c r="F781" s="26"/>
      <c r="G781" s="26"/>
      <c r="H781" s="26"/>
      <c r="I781" s="121"/>
      <c r="J781" s="121"/>
      <c r="K781" s="121"/>
      <c r="L781" s="139"/>
      <c r="M781" s="139"/>
      <c r="N781" s="139"/>
      <c r="O781" s="121"/>
      <c r="T781" s="29"/>
      <c r="U781" s="29"/>
      <c r="V781" s="29"/>
      <c r="W781" s="29"/>
      <c r="X781" s="29"/>
      <c r="Y781" s="29"/>
      <c r="Z781" s="29"/>
      <c r="AA781" s="29"/>
    </row>
    <row r="782" spans="6:27" s="30" customFormat="1" x14ac:dyDescent="0.45">
      <c r="F782" s="26"/>
      <c r="G782" s="26"/>
      <c r="H782" s="26"/>
      <c r="I782" s="121"/>
      <c r="J782" s="121"/>
      <c r="K782" s="121"/>
      <c r="L782" s="139"/>
      <c r="M782" s="139"/>
      <c r="N782" s="139"/>
      <c r="O782" s="121"/>
      <c r="T782" s="29"/>
      <c r="U782" s="29"/>
      <c r="V782" s="29"/>
      <c r="W782" s="29"/>
      <c r="X782" s="29"/>
      <c r="Y782" s="29"/>
      <c r="Z782" s="29"/>
      <c r="AA782" s="29"/>
    </row>
    <row r="783" spans="6:27" s="30" customFormat="1" x14ac:dyDescent="0.45">
      <c r="F783" s="26"/>
      <c r="G783" s="26"/>
      <c r="H783" s="26"/>
      <c r="I783" s="121"/>
      <c r="J783" s="121"/>
      <c r="K783" s="121"/>
      <c r="L783" s="139"/>
      <c r="M783" s="139"/>
      <c r="N783" s="139"/>
      <c r="O783" s="121"/>
      <c r="T783" s="29"/>
      <c r="U783" s="29"/>
      <c r="V783" s="29"/>
      <c r="W783" s="29"/>
      <c r="X783" s="29"/>
      <c r="Y783" s="29"/>
      <c r="Z783" s="29"/>
      <c r="AA783" s="29"/>
    </row>
    <row r="784" spans="6:27" s="30" customFormat="1" x14ac:dyDescent="0.45">
      <c r="F784" s="26"/>
      <c r="G784" s="26"/>
      <c r="H784" s="26"/>
      <c r="I784" s="121"/>
      <c r="J784" s="121"/>
      <c r="K784" s="121"/>
      <c r="L784" s="139"/>
      <c r="M784" s="139"/>
      <c r="N784" s="139"/>
      <c r="O784" s="121"/>
      <c r="T784" s="29"/>
      <c r="U784" s="29"/>
      <c r="V784" s="29"/>
      <c r="W784" s="29"/>
      <c r="X784" s="29"/>
      <c r="Y784" s="29"/>
      <c r="Z784" s="29"/>
      <c r="AA784" s="29"/>
    </row>
    <row r="785" spans="6:27" s="30" customFormat="1" x14ac:dyDescent="0.45">
      <c r="F785" s="26"/>
      <c r="G785" s="26"/>
      <c r="H785" s="26"/>
      <c r="I785" s="121"/>
      <c r="J785" s="121"/>
      <c r="K785" s="121"/>
      <c r="L785" s="139"/>
      <c r="M785" s="139"/>
      <c r="N785" s="139"/>
      <c r="O785" s="121"/>
      <c r="T785" s="29"/>
      <c r="U785" s="29"/>
      <c r="V785" s="29"/>
      <c r="W785" s="29"/>
      <c r="X785" s="29"/>
      <c r="Y785" s="29"/>
      <c r="Z785" s="29"/>
      <c r="AA785" s="29"/>
    </row>
    <row r="786" spans="6:27" s="30" customFormat="1" x14ac:dyDescent="0.45">
      <c r="F786" s="26"/>
      <c r="G786" s="26"/>
      <c r="H786" s="26"/>
      <c r="I786" s="121"/>
      <c r="J786" s="121"/>
      <c r="K786" s="121"/>
      <c r="L786" s="139"/>
      <c r="M786" s="139"/>
      <c r="N786" s="139"/>
      <c r="O786" s="121"/>
      <c r="T786" s="29"/>
      <c r="U786" s="29"/>
      <c r="V786" s="29"/>
      <c r="W786" s="29"/>
      <c r="X786" s="29"/>
      <c r="Y786" s="29"/>
      <c r="Z786" s="29"/>
      <c r="AA786" s="29"/>
    </row>
    <row r="787" spans="6:27" s="30" customFormat="1" x14ac:dyDescent="0.45">
      <c r="F787" s="26"/>
      <c r="G787" s="26"/>
      <c r="H787" s="26"/>
      <c r="I787" s="121"/>
      <c r="J787" s="121"/>
      <c r="K787" s="121"/>
      <c r="L787" s="139"/>
      <c r="M787" s="139"/>
      <c r="N787" s="139"/>
      <c r="O787" s="121"/>
      <c r="T787" s="29"/>
      <c r="U787" s="29"/>
      <c r="V787" s="29"/>
      <c r="W787" s="29"/>
      <c r="X787" s="29"/>
      <c r="Y787" s="29"/>
      <c r="Z787" s="29"/>
      <c r="AA787" s="29"/>
    </row>
    <row r="788" spans="6:27" s="30" customFormat="1" x14ac:dyDescent="0.45">
      <c r="F788" s="26"/>
      <c r="G788" s="26"/>
      <c r="H788" s="26"/>
      <c r="I788" s="121"/>
      <c r="J788" s="121"/>
      <c r="K788" s="121"/>
      <c r="L788" s="139"/>
      <c r="M788" s="139"/>
      <c r="N788" s="139"/>
      <c r="O788" s="121"/>
      <c r="T788" s="29"/>
      <c r="U788" s="29"/>
      <c r="V788" s="29"/>
      <c r="W788" s="29"/>
      <c r="X788" s="29"/>
      <c r="Y788" s="29"/>
      <c r="Z788" s="29"/>
      <c r="AA788" s="29"/>
    </row>
    <row r="789" spans="6:27" s="30" customFormat="1" x14ac:dyDescent="0.45">
      <c r="F789" s="26"/>
      <c r="G789" s="26"/>
      <c r="H789" s="26"/>
      <c r="I789" s="121"/>
      <c r="J789" s="121"/>
      <c r="K789" s="121"/>
      <c r="L789" s="139"/>
      <c r="M789" s="139"/>
      <c r="N789" s="139"/>
      <c r="O789" s="121"/>
      <c r="T789" s="29"/>
      <c r="U789" s="29"/>
      <c r="V789" s="29"/>
      <c r="W789" s="29"/>
      <c r="X789" s="29"/>
      <c r="Y789" s="29"/>
      <c r="Z789" s="29"/>
      <c r="AA789" s="29"/>
    </row>
    <row r="790" spans="6:27" s="30" customFormat="1" x14ac:dyDescent="0.45">
      <c r="F790" s="26"/>
      <c r="G790" s="26"/>
      <c r="H790" s="26"/>
      <c r="I790" s="121"/>
      <c r="J790" s="121"/>
      <c r="K790" s="121"/>
      <c r="L790" s="139"/>
      <c r="M790" s="139"/>
      <c r="N790" s="139"/>
      <c r="O790" s="121"/>
      <c r="T790" s="29"/>
      <c r="U790" s="29"/>
      <c r="V790" s="29"/>
      <c r="W790" s="29"/>
      <c r="X790" s="29"/>
      <c r="Y790" s="29"/>
      <c r="Z790" s="29"/>
      <c r="AA790" s="29"/>
    </row>
    <row r="791" spans="6:27" s="30" customFormat="1" x14ac:dyDescent="0.45">
      <c r="F791" s="26"/>
      <c r="G791" s="26"/>
      <c r="H791" s="26"/>
      <c r="I791" s="121"/>
      <c r="J791" s="121"/>
      <c r="K791" s="121"/>
      <c r="L791" s="139"/>
      <c r="M791" s="139"/>
      <c r="N791" s="139"/>
      <c r="O791" s="121"/>
      <c r="T791" s="29"/>
      <c r="U791" s="29"/>
      <c r="V791" s="29"/>
      <c r="W791" s="29"/>
      <c r="X791" s="29"/>
      <c r="Y791" s="29"/>
      <c r="Z791" s="29"/>
      <c r="AA791" s="29"/>
    </row>
    <row r="792" spans="6:27" s="30" customFormat="1" x14ac:dyDescent="0.45">
      <c r="F792" s="26"/>
      <c r="G792" s="26"/>
      <c r="H792" s="26"/>
      <c r="I792" s="121"/>
      <c r="J792" s="121"/>
      <c r="K792" s="121"/>
      <c r="L792" s="139"/>
      <c r="M792" s="139"/>
      <c r="N792" s="139"/>
      <c r="O792" s="121"/>
      <c r="T792" s="29"/>
      <c r="U792" s="29"/>
      <c r="V792" s="29"/>
      <c r="W792" s="29"/>
      <c r="X792" s="29"/>
      <c r="Y792" s="29"/>
      <c r="Z792" s="29"/>
      <c r="AA792" s="29"/>
    </row>
    <row r="793" spans="6:27" s="30" customFormat="1" x14ac:dyDescent="0.45">
      <c r="F793" s="26"/>
      <c r="G793" s="26"/>
      <c r="H793" s="26"/>
      <c r="I793" s="121"/>
      <c r="J793" s="121"/>
      <c r="K793" s="121"/>
      <c r="L793" s="139"/>
      <c r="M793" s="139"/>
      <c r="N793" s="139"/>
      <c r="O793" s="121"/>
      <c r="T793" s="29"/>
      <c r="U793" s="29"/>
      <c r="V793" s="29"/>
      <c r="W793" s="29"/>
      <c r="X793" s="29"/>
      <c r="Y793" s="29"/>
      <c r="Z793" s="29"/>
      <c r="AA793" s="29"/>
    </row>
    <row r="794" spans="6:27" s="30" customFormat="1" x14ac:dyDescent="0.45">
      <c r="F794" s="26"/>
      <c r="G794" s="26"/>
      <c r="H794" s="26"/>
      <c r="I794" s="121"/>
      <c r="J794" s="121"/>
      <c r="K794" s="121"/>
      <c r="L794" s="139"/>
      <c r="M794" s="139"/>
      <c r="N794" s="139"/>
      <c r="O794" s="121"/>
      <c r="T794" s="29"/>
      <c r="U794" s="29"/>
      <c r="V794" s="29"/>
      <c r="W794" s="29"/>
      <c r="X794" s="29"/>
      <c r="Y794" s="29"/>
      <c r="Z794" s="29"/>
      <c r="AA794" s="29"/>
    </row>
    <row r="795" spans="6:27" s="30" customFormat="1" x14ac:dyDescent="0.45">
      <c r="F795" s="26"/>
      <c r="G795" s="26"/>
      <c r="H795" s="26"/>
      <c r="I795" s="121"/>
      <c r="J795" s="121"/>
      <c r="K795" s="121"/>
      <c r="L795" s="139"/>
      <c r="M795" s="139"/>
      <c r="N795" s="139"/>
      <c r="O795" s="121"/>
      <c r="T795" s="29"/>
      <c r="U795" s="29"/>
      <c r="V795" s="29"/>
      <c r="W795" s="29"/>
      <c r="X795" s="29"/>
      <c r="Y795" s="29"/>
      <c r="Z795" s="29"/>
      <c r="AA795" s="29"/>
    </row>
    <row r="796" spans="6:27" s="30" customFormat="1" x14ac:dyDescent="0.45">
      <c r="F796" s="26"/>
      <c r="G796" s="26"/>
      <c r="H796" s="26"/>
      <c r="I796" s="121"/>
      <c r="J796" s="121"/>
      <c r="K796" s="121"/>
      <c r="L796" s="139"/>
      <c r="M796" s="139"/>
      <c r="N796" s="139"/>
      <c r="O796" s="121"/>
      <c r="T796" s="29"/>
      <c r="U796" s="29"/>
      <c r="V796" s="29"/>
      <c r="W796" s="29"/>
      <c r="X796" s="29"/>
      <c r="Y796" s="29"/>
      <c r="Z796" s="29"/>
      <c r="AA796" s="29"/>
    </row>
    <row r="797" spans="6:27" s="30" customFormat="1" x14ac:dyDescent="0.45">
      <c r="F797" s="26"/>
      <c r="G797" s="26"/>
      <c r="H797" s="26"/>
      <c r="I797" s="121"/>
      <c r="J797" s="121"/>
      <c r="K797" s="121"/>
      <c r="L797" s="139"/>
      <c r="M797" s="139"/>
      <c r="N797" s="139"/>
      <c r="O797" s="121"/>
      <c r="T797" s="29"/>
      <c r="U797" s="29"/>
      <c r="V797" s="29"/>
      <c r="W797" s="29"/>
      <c r="X797" s="29"/>
      <c r="Y797" s="29"/>
      <c r="Z797" s="29"/>
      <c r="AA797" s="29"/>
    </row>
    <row r="798" spans="6:27" s="30" customFormat="1" x14ac:dyDescent="0.45">
      <c r="F798" s="26"/>
      <c r="G798" s="26"/>
      <c r="H798" s="26"/>
      <c r="I798" s="121"/>
      <c r="J798" s="121"/>
      <c r="K798" s="121"/>
      <c r="L798" s="139"/>
      <c r="M798" s="139"/>
      <c r="N798" s="139"/>
      <c r="O798" s="121"/>
      <c r="T798" s="29"/>
      <c r="U798" s="29"/>
      <c r="V798" s="29"/>
      <c r="W798" s="29"/>
      <c r="X798" s="29"/>
      <c r="Y798" s="29"/>
      <c r="Z798" s="29"/>
      <c r="AA798" s="29"/>
    </row>
    <row r="799" spans="6:27" s="30" customFormat="1" x14ac:dyDescent="0.45">
      <c r="F799" s="26"/>
      <c r="G799" s="26"/>
      <c r="H799" s="26"/>
      <c r="I799" s="121"/>
      <c r="J799" s="121"/>
      <c r="K799" s="121"/>
      <c r="L799" s="139"/>
      <c r="M799" s="139"/>
      <c r="N799" s="139"/>
      <c r="O799" s="121"/>
      <c r="T799" s="29"/>
      <c r="U799" s="29"/>
      <c r="V799" s="29"/>
      <c r="W799" s="29"/>
      <c r="X799" s="29"/>
      <c r="Y799" s="29"/>
      <c r="Z799" s="29"/>
      <c r="AA799" s="29"/>
    </row>
    <row r="800" spans="6:27" s="30" customFormat="1" x14ac:dyDescent="0.45">
      <c r="F800" s="26"/>
      <c r="G800" s="26"/>
      <c r="H800" s="26"/>
      <c r="I800" s="121"/>
      <c r="J800" s="121"/>
      <c r="K800" s="121"/>
      <c r="L800" s="139"/>
      <c r="M800" s="139"/>
      <c r="N800" s="139"/>
      <c r="O800" s="121"/>
      <c r="T800" s="29"/>
      <c r="U800" s="29"/>
      <c r="V800" s="29"/>
      <c r="W800" s="29"/>
      <c r="X800" s="29"/>
      <c r="Y800" s="29"/>
      <c r="Z800" s="29"/>
      <c r="AA800" s="29"/>
    </row>
    <row r="801" spans="6:27" s="30" customFormat="1" x14ac:dyDescent="0.45">
      <c r="F801" s="26"/>
      <c r="G801" s="26"/>
      <c r="H801" s="26"/>
      <c r="I801" s="121"/>
      <c r="J801" s="121"/>
      <c r="K801" s="121"/>
      <c r="L801" s="139"/>
      <c r="M801" s="139"/>
      <c r="N801" s="139"/>
      <c r="O801" s="121"/>
      <c r="T801" s="29"/>
      <c r="U801" s="29"/>
      <c r="V801" s="29"/>
      <c r="W801" s="29"/>
      <c r="X801" s="29"/>
      <c r="Y801" s="29"/>
      <c r="Z801" s="29"/>
      <c r="AA801" s="29"/>
    </row>
    <row r="802" spans="6:27" s="30" customFormat="1" x14ac:dyDescent="0.45">
      <c r="F802" s="26"/>
      <c r="G802" s="26"/>
      <c r="H802" s="26"/>
      <c r="I802" s="121"/>
      <c r="J802" s="121"/>
      <c r="K802" s="121"/>
      <c r="L802" s="139"/>
      <c r="M802" s="139"/>
      <c r="N802" s="139"/>
      <c r="O802" s="121"/>
      <c r="T802" s="29"/>
      <c r="U802" s="29"/>
      <c r="V802" s="29"/>
      <c r="W802" s="29"/>
      <c r="X802" s="29"/>
      <c r="Y802" s="29"/>
      <c r="Z802" s="29"/>
      <c r="AA802" s="29"/>
    </row>
    <row r="803" spans="6:27" s="30" customFormat="1" x14ac:dyDescent="0.45">
      <c r="F803" s="26"/>
      <c r="G803" s="26"/>
      <c r="H803" s="26"/>
      <c r="I803" s="121"/>
      <c r="J803" s="121"/>
      <c r="K803" s="121"/>
      <c r="L803" s="139"/>
      <c r="M803" s="139"/>
      <c r="N803" s="139"/>
      <c r="O803" s="121"/>
      <c r="T803" s="29"/>
      <c r="U803" s="29"/>
      <c r="V803" s="29"/>
      <c r="W803" s="29"/>
      <c r="X803" s="29"/>
      <c r="Y803" s="29"/>
      <c r="Z803" s="29"/>
      <c r="AA803" s="29"/>
    </row>
    <row r="804" spans="6:27" s="30" customFormat="1" x14ac:dyDescent="0.45">
      <c r="F804" s="26"/>
      <c r="G804" s="26"/>
      <c r="H804" s="26"/>
      <c r="I804" s="121"/>
      <c r="J804" s="121"/>
      <c r="K804" s="121"/>
      <c r="L804" s="139"/>
      <c r="M804" s="139"/>
      <c r="N804" s="139"/>
      <c r="O804" s="121"/>
      <c r="T804" s="29"/>
      <c r="U804" s="29"/>
      <c r="V804" s="29"/>
      <c r="W804" s="29"/>
      <c r="X804" s="29"/>
      <c r="Y804" s="29"/>
      <c r="Z804" s="29"/>
      <c r="AA804" s="29"/>
    </row>
    <row r="805" spans="6:27" s="30" customFormat="1" x14ac:dyDescent="0.45">
      <c r="F805" s="26"/>
      <c r="G805" s="26"/>
      <c r="H805" s="26"/>
      <c r="I805" s="121"/>
      <c r="J805" s="121"/>
      <c r="K805" s="121"/>
      <c r="L805" s="139"/>
      <c r="M805" s="139"/>
      <c r="N805" s="139"/>
      <c r="O805" s="121"/>
      <c r="T805" s="29"/>
      <c r="U805" s="29"/>
      <c r="V805" s="29"/>
      <c r="W805" s="29"/>
      <c r="X805" s="29"/>
      <c r="Y805" s="29"/>
      <c r="Z805" s="29"/>
      <c r="AA805" s="29"/>
    </row>
    <row r="806" spans="6:27" s="30" customFormat="1" x14ac:dyDescent="0.45">
      <c r="F806" s="26"/>
      <c r="G806" s="26"/>
      <c r="H806" s="26"/>
      <c r="I806" s="121"/>
      <c r="J806" s="121"/>
      <c r="K806" s="121"/>
      <c r="L806" s="139"/>
      <c r="M806" s="139"/>
      <c r="N806" s="139"/>
      <c r="O806" s="121"/>
      <c r="T806" s="29"/>
      <c r="U806" s="29"/>
      <c r="V806" s="29"/>
      <c r="W806" s="29"/>
      <c r="X806" s="29"/>
      <c r="Y806" s="29"/>
      <c r="Z806" s="29"/>
      <c r="AA806" s="29"/>
    </row>
    <row r="807" spans="6:27" s="30" customFormat="1" x14ac:dyDescent="0.45">
      <c r="F807" s="26"/>
      <c r="G807" s="26"/>
      <c r="H807" s="26"/>
      <c r="I807" s="121"/>
      <c r="J807" s="121"/>
      <c r="K807" s="121"/>
      <c r="L807" s="139"/>
      <c r="M807" s="139"/>
      <c r="N807" s="139"/>
      <c r="O807" s="121"/>
      <c r="T807" s="29"/>
      <c r="U807" s="29"/>
      <c r="V807" s="29"/>
      <c r="W807" s="29"/>
      <c r="X807" s="29"/>
      <c r="Y807" s="29"/>
      <c r="Z807" s="29"/>
      <c r="AA807" s="29"/>
    </row>
    <row r="808" spans="6:27" s="30" customFormat="1" x14ac:dyDescent="0.45">
      <c r="F808" s="26"/>
      <c r="G808" s="26"/>
      <c r="H808" s="26"/>
      <c r="I808" s="121"/>
      <c r="J808" s="121"/>
      <c r="K808" s="121"/>
      <c r="L808" s="139"/>
      <c r="M808" s="139"/>
      <c r="N808" s="139"/>
      <c r="O808" s="121"/>
      <c r="T808" s="29"/>
      <c r="U808" s="29"/>
      <c r="V808" s="29"/>
      <c r="W808" s="29"/>
      <c r="X808" s="29"/>
      <c r="Y808" s="29"/>
      <c r="Z808" s="29"/>
      <c r="AA808" s="29"/>
    </row>
    <row r="809" spans="6:27" s="30" customFormat="1" x14ac:dyDescent="0.45">
      <c r="F809" s="26"/>
      <c r="G809" s="26"/>
      <c r="H809" s="26"/>
      <c r="I809" s="121"/>
      <c r="J809" s="121"/>
      <c r="K809" s="121"/>
      <c r="L809" s="139"/>
      <c r="M809" s="139"/>
      <c r="N809" s="139"/>
      <c r="O809" s="121"/>
      <c r="T809" s="29"/>
      <c r="U809" s="29"/>
      <c r="V809" s="29"/>
      <c r="W809" s="29"/>
      <c r="X809" s="29"/>
      <c r="Y809" s="29"/>
      <c r="Z809" s="29"/>
      <c r="AA809" s="29"/>
    </row>
    <row r="810" spans="6:27" s="30" customFormat="1" x14ac:dyDescent="0.45">
      <c r="F810" s="26"/>
      <c r="G810" s="26"/>
      <c r="H810" s="26"/>
      <c r="I810" s="121"/>
      <c r="J810" s="121"/>
      <c r="K810" s="121"/>
      <c r="L810" s="139"/>
      <c r="M810" s="139"/>
      <c r="N810" s="139"/>
      <c r="O810" s="121"/>
      <c r="T810" s="29"/>
      <c r="U810" s="29"/>
      <c r="V810" s="29"/>
      <c r="W810" s="29"/>
      <c r="X810" s="29"/>
      <c r="Y810" s="29"/>
      <c r="Z810" s="29"/>
      <c r="AA810" s="29"/>
    </row>
    <row r="811" spans="6:27" s="30" customFormat="1" x14ac:dyDescent="0.45">
      <c r="F811" s="26"/>
      <c r="G811" s="26"/>
      <c r="H811" s="26"/>
      <c r="I811" s="121"/>
      <c r="J811" s="121"/>
      <c r="K811" s="121"/>
      <c r="L811" s="139"/>
      <c r="M811" s="139"/>
      <c r="N811" s="139"/>
      <c r="O811" s="121"/>
      <c r="T811" s="29"/>
      <c r="U811" s="29"/>
      <c r="V811" s="29"/>
      <c r="W811" s="29"/>
      <c r="X811" s="29"/>
      <c r="Y811" s="29"/>
      <c r="Z811" s="29"/>
      <c r="AA811" s="29"/>
    </row>
    <row r="812" spans="6:27" s="30" customFormat="1" x14ac:dyDescent="0.45">
      <c r="F812" s="26"/>
      <c r="G812" s="26"/>
      <c r="H812" s="26"/>
      <c r="I812" s="121"/>
      <c r="J812" s="121"/>
      <c r="K812" s="121"/>
      <c r="L812" s="139"/>
      <c r="M812" s="139"/>
      <c r="N812" s="139"/>
      <c r="O812" s="121"/>
      <c r="T812" s="29"/>
      <c r="U812" s="29"/>
      <c r="V812" s="29"/>
      <c r="W812" s="29"/>
      <c r="X812" s="29"/>
      <c r="Y812" s="29"/>
      <c r="Z812" s="29"/>
      <c r="AA812" s="29"/>
    </row>
    <row r="813" spans="6:27" s="30" customFormat="1" x14ac:dyDescent="0.45">
      <c r="F813" s="26"/>
      <c r="G813" s="26"/>
      <c r="H813" s="26"/>
      <c r="I813" s="121"/>
      <c r="J813" s="121"/>
      <c r="K813" s="121"/>
      <c r="L813" s="139"/>
      <c r="M813" s="139"/>
      <c r="N813" s="139"/>
      <c r="O813" s="121"/>
      <c r="T813" s="29"/>
      <c r="U813" s="29"/>
      <c r="V813" s="29"/>
      <c r="W813" s="29"/>
      <c r="X813" s="29"/>
      <c r="Y813" s="29"/>
      <c r="Z813" s="29"/>
      <c r="AA813" s="29"/>
    </row>
    <row r="814" spans="6:27" s="30" customFormat="1" x14ac:dyDescent="0.45">
      <c r="F814" s="26"/>
      <c r="G814" s="26"/>
      <c r="H814" s="26"/>
      <c r="I814" s="121"/>
      <c r="J814" s="121"/>
      <c r="K814" s="121"/>
      <c r="L814" s="139"/>
      <c r="M814" s="139"/>
      <c r="N814" s="139"/>
      <c r="O814" s="121"/>
      <c r="T814" s="29"/>
      <c r="U814" s="29"/>
      <c r="V814" s="29"/>
      <c r="W814" s="29"/>
      <c r="X814" s="29"/>
      <c r="Y814" s="29"/>
      <c r="Z814" s="29"/>
      <c r="AA814" s="29"/>
    </row>
    <row r="815" spans="6:27" s="30" customFormat="1" x14ac:dyDescent="0.45">
      <c r="F815" s="26"/>
      <c r="G815" s="26"/>
      <c r="H815" s="26"/>
      <c r="I815" s="121"/>
      <c r="J815" s="121"/>
      <c r="K815" s="121"/>
      <c r="L815" s="139"/>
      <c r="M815" s="139"/>
      <c r="N815" s="139"/>
      <c r="O815" s="121"/>
      <c r="T815" s="29"/>
      <c r="U815" s="29"/>
      <c r="V815" s="29"/>
      <c r="W815" s="29"/>
      <c r="X815" s="29"/>
      <c r="Y815" s="29"/>
      <c r="Z815" s="29"/>
      <c r="AA815" s="29"/>
    </row>
    <row r="816" spans="6:27" s="30" customFormat="1" x14ac:dyDescent="0.45">
      <c r="F816" s="26"/>
      <c r="G816" s="26"/>
      <c r="H816" s="26"/>
      <c r="I816" s="121"/>
      <c r="J816" s="121"/>
      <c r="K816" s="121"/>
      <c r="L816" s="139"/>
      <c r="M816" s="139"/>
      <c r="N816" s="139"/>
      <c r="O816" s="121"/>
      <c r="T816" s="29"/>
      <c r="U816" s="29"/>
      <c r="V816" s="29"/>
      <c r="W816" s="29"/>
      <c r="X816" s="29"/>
      <c r="Y816" s="29"/>
      <c r="Z816" s="29"/>
      <c r="AA816" s="29"/>
    </row>
    <row r="817" spans="6:27" s="30" customFormat="1" x14ac:dyDescent="0.45">
      <c r="F817" s="26"/>
      <c r="G817" s="26"/>
      <c r="H817" s="26"/>
      <c r="I817" s="121"/>
      <c r="J817" s="121"/>
      <c r="K817" s="121"/>
      <c r="L817" s="139"/>
      <c r="M817" s="139"/>
      <c r="N817" s="139"/>
      <c r="O817" s="121"/>
      <c r="T817" s="29"/>
      <c r="U817" s="29"/>
      <c r="V817" s="29"/>
      <c r="W817" s="29"/>
      <c r="X817" s="29"/>
      <c r="Y817" s="29"/>
      <c r="Z817" s="29"/>
      <c r="AA817" s="29"/>
    </row>
    <row r="818" spans="6:27" s="30" customFormat="1" x14ac:dyDescent="0.45">
      <c r="F818" s="26"/>
      <c r="G818" s="26"/>
      <c r="H818" s="26"/>
      <c r="I818" s="121"/>
      <c r="J818" s="121"/>
      <c r="K818" s="121"/>
      <c r="L818" s="139"/>
      <c r="M818" s="139"/>
      <c r="N818" s="139"/>
      <c r="O818" s="121"/>
      <c r="T818" s="29"/>
      <c r="U818" s="29"/>
      <c r="V818" s="29"/>
      <c r="W818" s="29"/>
      <c r="X818" s="29"/>
      <c r="Y818" s="29"/>
      <c r="Z818" s="29"/>
      <c r="AA818" s="29"/>
    </row>
    <row r="819" spans="6:27" s="30" customFormat="1" x14ac:dyDescent="0.45">
      <c r="F819" s="26"/>
      <c r="G819" s="26"/>
      <c r="H819" s="26"/>
      <c r="I819" s="121"/>
      <c r="J819" s="121"/>
      <c r="K819" s="121"/>
      <c r="L819" s="139"/>
      <c r="M819" s="139"/>
      <c r="N819" s="139"/>
      <c r="O819" s="121"/>
      <c r="T819" s="29"/>
      <c r="U819" s="29"/>
      <c r="V819" s="29"/>
      <c r="W819" s="29"/>
      <c r="X819" s="29"/>
      <c r="Y819" s="29"/>
      <c r="Z819" s="29"/>
      <c r="AA819" s="29"/>
    </row>
    <row r="820" spans="6:27" s="30" customFormat="1" x14ac:dyDescent="0.45">
      <c r="F820" s="26"/>
      <c r="G820" s="26"/>
      <c r="H820" s="26"/>
      <c r="I820" s="121"/>
      <c r="J820" s="121"/>
      <c r="K820" s="121"/>
      <c r="L820" s="139"/>
      <c r="M820" s="139"/>
      <c r="N820" s="139"/>
      <c r="O820" s="121"/>
      <c r="T820" s="29"/>
      <c r="U820" s="29"/>
      <c r="V820" s="29"/>
      <c r="W820" s="29"/>
      <c r="X820" s="29"/>
      <c r="Y820" s="29"/>
      <c r="Z820" s="29"/>
      <c r="AA820" s="29"/>
    </row>
    <row r="821" spans="6:27" s="30" customFormat="1" x14ac:dyDescent="0.45">
      <c r="F821" s="26"/>
      <c r="G821" s="26"/>
      <c r="H821" s="26"/>
      <c r="I821" s="121"/>
      <c r="J821" s="121"/>
      <c r="K821" s="121"/>
      <c r="L821" s="139"/>
      <c r="M821" s="139"/>
      <c r="N821" s="139"/>
      <c r="O821" s="121"/>
      <c r="T821" s="29"/>
      <c r="U821" s="29"/>
      <c r="V821" s="29"/>
      <c r="W821" s="29"/>
      <c r="X821" s="29"/>
      <c r="Y821" s="29"/>
      <c r="Z821" s="29"/>
      <c r="AA821" s="29"/>
    </row>
    <row r="822" spans="6:27" s="30" customFormat="1" x14ac:dyDescent="0.45">
      <c r="F822" s="26"/>
      <c r="G822" s="26"/>
      <c r="H822" s="26"/>
      <c r="I822" s="121"/>
      <c r="J822" s="121"/>
      <c r="K822" s="121"/>
      <c r="L822" s="139"/>
      <c r="M822" s="139"/>
      <c r="N822" s="139"/>
      <c r="O822" s="121"/>
      <c r="T822" s="29"/>
      <c r="U822" s="29"/>
      <c r="V822" s="29"/>
      <c r="W822" s="29"/>
      <c r="X822" s="29"/>
      <c r="Y822" s="29"/>
      <c r="Z822" s="29"/>
      <c r="AA822" s="29"/>
    </row>
    <row r="823" spans="6:27" s="30" customFormat="1" x14ac:dyDescent="0.45">
      <c r="F823" s="26"/>
      <c r="G823" s="26"/>
      <c r="H823" s="26"/>
      <c r="I823" s="121"/>
      <c r="J823" s="121"/>
      <c r="K823" s="121"/>
      <c r="L823" s="139"/>
      <c r="M823" s="139"/>
      <c r="N823" s="139"/>
      <c r="O823" s="121"/>
      <c r="T823" s="29"/>
      <c r="U823" s="29"/>
      <c r="V823" s="29"/>
      <c r="W823" s="29"/>
      <c r="X823" s="29"/>
      <c r="Y823" s="29"/>
      <c r="Z823" s="29"/>
      <c r="AA823" s="29"/>
    </row>
    <row r="824" spans="6:27" s="30" customFormat="1" x14ac:dyDescent="0.45">
      <c r="F824" s="26"/>
      <c r="G824" s="26"/>
      <c r="H824" s="26"/>
      <c r="I824" s="121"/>
      <c r="J824" s="121"/>
      <c r="K824" s="121"/>
      <c r="L824" s="139"/>
      <c r="M824" s="139"/>
      <c r="N824" s="139"/>
      <c r="O824" s="121"/>
      <c r="T824" s="29"/>
      <c r="U824" s="29"/>
      <c r="V824" s="29"/>
      <c r="W824" s="29"/>
      <c r="X824" s="29"/>
      <c r="Y824" s="29"/>
      <c r="Z824" s="29"/>
      <c r="AA824" s="29"/>
    </row>
    <row r="825" spans="6:27" s="30" customFormat="1" x14ac:dyDescent="0.45">
      <c r="F825" s="26"/>
      <c r="G825" s="26"/>
      <c r="H825" s="26"/>
      <c r="I825" s="121"/>
      <c r="J825" s="121"/>
      <c r="K825" s="121"/>
      <c r="L825" s="139"/>
      <c r="M825" s="139"/>
      <c r="N825" s="139"/>
      <c r="O825" s="121"/>
      <c r="T825" s="29"/>
      <c r="U825" s="29"/>
      <c r="V825" s="29"/>
      <c r="W825" s="29"/>
      <c r="X825" s="29"/>
      <c r="Y825" s="29"/>
      <c r="Z825" s="29"/>
      <c r="AA825" s="29"/>
    </row>
    <row r="826" spans="6:27" s="30" customFormat="1" x14ac:dyDescent="0.45">
      <c r="F826" s="26"/>
      <c r="G826" s="26"/>
      <c r="H826" s="26"/>
      <c r="I826" s="121"/>
      <c r="J826" s="121"/>
      <c r="K826" s="121"/>
      <c r="L826" s="139"/>
      <c r="M826" s="139"/>
      <c r="N826" s="139"/>
      <c r="O826" s="121"/>
      <c r="T826" s="29"/>
      <c r="U826" s="29"/>
      <c r="V826" s="29"/>
      <c r="W826" s="29"/>
      <c r="X826" s="29"/>
      <c r="Y826" s="29"/>
      <c r="Z826" s="29"/>
      <c r="AA826" s="29"/>
    </row>
    <row r="827" spans="6:27" s="30" customFormat="1" x14ac:dyDescent="0.45">
      <c r="F827" s="26"/>
      <c r="G827" s="26"/>
      <c r="H827" s="26"/>
      <c r="I827" s="121"/>
      <c r="J827" s="121"/>
      <c r="K827" s="121"/>
      <c r="L827" s="139"/>
      <c r="M827" s="139"/>
      <c r="N827" s="139"/>
      <c r="O827" s="121"/>
      <c r="T827" s="29"/>
      <c r="U827" s="29"/>
      <c r="V827" s="29"/>
      <c r="W827" s="29"/>
      <c r="X827" s="29"/>
      <c r="Y827" s="29"/>
      <c r="Z827" s="29"/>
      <c r="AA827" s="29"/>
    </row>
    <row r="828" spans="6:27" s="30" customFormat="1" x14ac:dyDescent="0.45">
      <c r="F828" s="26"/>
      <c r="G828" s="26"/>
      <c r="H828" s="26"/>
      <c r="I828" s="121"/>
      <c r="J828" s="121"/>
      <c r="K828" s="121"/>
      <c r="L828" s="139"/>
      <c r="M828" s="139"/>
      <c r="N828" s="139"/>
      <c r="O828" s="121"/>
      <c r="T828" s="29"/>
      <c r="U828" s="29"/>
      <c r="V828" s="29"/>
      <c r="W828" s="29"/>
      <c r="X828" s="29"/>
      <c r="Y828" s="29"/>
      <c r="Z828" s="29"/>
      <c r="AA828" s="29"/>
    </row>
    <row r="829" spans="6:27" s="30" customFormat="1" x14ac:dyDescent="0.45">
      <c r="F829" s="26"/>
      <c r="G829" s="26"/>
      <c r="H829" s="26"/>
      <c r="I829" s="121"/>
      <c r="J829" s="121"/>
      <c r="K829" s="121"/>
      <c r="L829" s="139"/>
      <c r="M829" s="139"/>
      <c r="N829" s="139"/>
      <c r="O829" s="121"/>
      <c r="T829" s="29"/>
      <c r="U829" s="29"/>
      <c r="V829" s="29"/>
      <c r="W829" s="29"/>
      <c r="X829" s="29"/>
      <c r="Y829" s="29"/>
      <c r="Z829" s="29"/>
      <c r="AA829" s="29"/>
    </row>
    <row r="830" spans="6:27" s="30" customFormat="1" x14ac:dyDescent="0.45">
      <c r="F830" s="26"/>
      <c r="G830" s="26"/>
      <c r="H830" s="26"/>
      <c r="I830" s="121"/>
      <c r="J830" s="121"/>
      <c r="K830" s="121"/>
      <c r="L830" s="139"/>
      <c r="M830" s="139"/>
      <c r="N830" s="139"/>
      <c r="O830" s="121"/>
      <c r="T830" s="29"/>
      <c r="U830" s="29"/>
      <c r="V830" s="29"/>
      <c r="W830" s="29"/>
      <c r="X830" s="29"/>
      <c r="Y830" s="29"/>
      <c r="Z830" s="29"/>
      <c r="AA830" s="29"/>
    </row>
    <row r="831" spans="6:27" s="30" customFormat="1" x14ac:dyDescent="0.45">
      <c r="F831" s="26"/>
      <c r="G831" s="26"/>
      <c r="H831" s="26"/>
      <c r="I831" s="121"/>
      <c r="J831" s="121"/>
      <c r="K831" s="121"/>
      <c r="L831" s="139"/>
      <c r="M831" s="139"/>
      <c r="N831" s="139"/>
      <c r="O831" s="121"/>
      <c r="T831" s="29"/>
      <c r="U831" s="29"/>
      <c r="V831" s="29"/>
      <c r="W831" s="29"/>
      <c r="X831" s="29"/>
      <c r="Y831" s="29"/>
      <c r="Z831" s="29"/>
      <c r="AA831" s="29"/>
    </row>
    <row r="832" spans="6:27" s="30" customFormat="1" x14ac:dyDescent="0.45">
      <c r="F832" s="26"/>
      <c r="G832" s="26"/>
      <c r="H832" s="26"/>
      <c r="I832" s="121"/>
      <c r="J832" s="121"/>
      <c r="K832" s="121"/>
      <c r="L832" s="139"/>
      <c r="M832" s="139"/>
      <c r="N832" s="139"/>
      <c r="O832" s="121"/>
      <c r="T832" s="29"/>
      <c r="U832" s="29"/>
      <c r="V832" s="29"/>
      <c r="W832" s="29"/>
      <c r="X832" s="29"/>
      <c r="Y832" s="29"/>
      <c r="Z832" s="29"/>
      <c r="AA832" s="29"/>
    </row>
    <row r="833" spans="6:27" s="30" customFormat="1" x14ac:dyDescent="0.45">
      <c r="F833" s="26"/>
      <c r="G833" s="26"/>
      <c r="H833" s="26"/>
      <c r="I833" s="121"/>
      <c r="J833" s="121"/>
      <c r="K833" s="121"/>
      <c r="L833" s="139"/>
      <c r="M833" s="139"/>
      <c r="N833" s="139"/>
      <c r="O833" s="121"/>
      <c r="T833" s="29"/>
      <c r="U833" s="29"/>
      <c r="V833" s="29"/>
      <c r="W833" s="29"/>
      <c r="X833" s="29"/>
      <c r="Y833" s="29"/>
      <c r="Z833" s="29"/>
      <c r="AA833" s="29"/>
    </row>
    <row r="834" spans="6:27" s="30" customFormat="1" x14ac:dyDescent="0.45">
      <c r="F834" s="26"/>
      <c r="G834" s="26"/>
      <c r="H834" s="26"/>
      <c r="I834" s="121"/>
      <c r="J834" s="121"/>
      <c r="K834" s="121"/>
      <c r="L834" s="139"/>
      <c r="M834" s="139"/>
      <c r="N834" s="139"/>
      <c r="O834" s="121"/>
      <c r="T834" s="29"/>
      <c r="U834" s="29"/>
      <c r="V834" s="29"/>
      <c r="W834" s="29"/>
      <c r="X834" s="29"/>
      <c r="Y834" s="29"/>
      <c r="Z834" s="29"/>
      <c r="AA834" s="29"/>
    </row>
    <row r="835" spans="6:27" s="30" customFormat="1" x14ac:dyDescent="0.45">
      <c r="F835" s="26"/>
      <c r="G835" s="26"/>
      <c r="H835" s="26"/>
      <c r="I835" s="121"/>
      <c r="J835" s="121"/>
      <c r="K835" s="121"/>
      <c r="L835" s="139"/>
      <c r="M835" s="139"/>
      <c r="N835" s="139"/>
      <c r="O835" s="121"/>
      <c r="T835" s="29"/>
      <c r="U835" s="29"/>
      <c r="V835" s="29"/>
      <c r="W835" s="29"/>
      <c r="X835" s="29"/>
      <c r="Y835" s="29"/>
      <c r="Z835" s="29"/>
      <c r="AA835" s="29"/>
    </row>
    <row r="836" spans="6:27" s="30" customFormat="1" x14ac:dyDescent="0.45">
      <c r="F836" s="26"/>
      <c r="G836" s="26"/>
      <c r="H836" s="26"/>
      <c r="I836" s="121"/>
      <c r="J836" s="121"/>
      <c r="K836" s="121"/>
      <c r="L836" s="139"/>
      <c r="M836" s="139"/>
      <c r="N836" s="139"/>
      <c r="O836" s="121"/>
      <c r="T836" s="29"/>
      <c r="U836" s="29"/>
      <c r="V836" s="29"/>
      <c r="W836" s="29"/>
      <c r="X836" s="29"/>
      <c r="Y836" s="29"/>
      <c r="Z836" s="29"/>
      <c r="AA836" s="29"/>
    </row>
    <row r="837" spans="6:27" s="30" customFormat="1" x14ac:dyDescent="0.45">
      <c r="F837" s="26"/>
      <c r="G837" s="26"/>
      <c r="H837" s="26"/>
      <c r="I837" s="121"/>
      <c r="J837" s="121"/>
      <c r="K837" s="121"/>
      <c r="L837" s="139"/>
      <c r="M837" s="139"/>
      <c r="N837" s="139"/>
      <c r="O837" s="121"/>
      <c r="T837" s="29"/>
      <c r="U837" s="29"/>
      <c r="V837" s="29"/>
      <c r="W837" s="29"/>
      <c r="X837" s="29"/>
      <c r="Y837" s="29"/>
      <c r="Z837" s="29"/>
      <c r="AA837" s="29"/>
    </row>
    <row r="838" spans="6:27" s="30" customFormat="1" x14ac:dyDescent="0.45">
      <c r="F838" s="26"/>
      <c r="G838" s="26"/>
      <c r="H838" s="26"/>
      <c r="I838" s="121"/>
      <c r="J838" s="121"/>
      <c r="K838" s="121"/>
      <c r="L838" s="139"/>
      <c r="M838" s="139"/>
      <c r="N838" s="139"/>
      <c r="O838" s="121"/>
      <c r="T838" s="29"/>
      <c r="U838" s="29"/>
      <c r="V838" s="29"/>
      <c r="W838" s="29"/>
      <c r="X838" s="29"/>
      <c r="Y838" s="29"/>
      <c r="Z838" s="29"/>
      <c r="AA838" s="29"/>
    </row>
    <row r="839" spans="6:27" s="30" customFormat="1" x14ac:dyDescent="0.45">
      <c r="F839" s="26"/>
      <c r="G839" s="26"/>
      <c r="H839" s="26"/>
      <c r="I839" s="121"/>
      <c r="J839" s="121"/>
      <c r="K839" s="121"/>
      <c r="L839" s="139"/>
      <c r="M839" s="139"/>
      <c r="N839" s="139"/>
      <c r="O839" s="121"/>
      <c r="T839" s="29"/>
      <c r="U839" s="29"/>
      <c r="V839" s="29"/>
      <c r="W839" s="29"/>
      <c r="X839" s="29"/>
      <c r="Y839" s="29"/>
      <c r="Z839" s="29"/>
      <c r="AA839" s="29"/>
    </row>
    <row r="840" spans="6:27" s="30" customFormat="1" x14ac:dyDescent="0.45">
      <c r="F840" s="26"/>
      <c r="G840" s="26"/>
      <c r="H840" s="26"/>
      <c r="I840" s="121"/>
      <c r="J840" s="121"/>
      <c r="K840" s="121"/>
      <c r="L840" s="139"/>
      <c r="M840" s="139"/>
      <c r="N840" s="139"/>
      <c r="O840" s="121"/>
      <c r="T840" s="29"/>
      <c r="U840" s="29"/>
      <c r="V840" s="29"/>
      <c r="W840" s="29"/>
      <c r="X840" s="29"/>
      <c r="Y840" s="29"/>
      <c r="Z840" s="29"/>
      <c r="AA840" s="29"/>
    </row>
    <row r="841" spans="6:27" s="30" customFormat="1" x14ac:dyDescent="0.45">
      <c r="F841" s="26"/>
      <c r="G841" s="26"/>
      <c r="H841" s="26"/>
      <c r="I841" s="121"/>
      <c r="J841" s="121"/>
      <c r="K841" s="121"/>
      <c r="L841" s="139"/>
      <c r="M841" s="139"/>
      <c r="N841" s="139"/>
      <c r="O841" s="121"/>
      <c r="T841" s="29"/>
      <c r="U841" s="29"/>
      <c r="V841" s="29"/>
      <c r="W841" s="29"/>
      <c r="X841" s="29"/>
      <c r="Y841" s="29"/>
      <c r="Z841" s="29"/>
      <c r="AA841" s="29"/>
    </row>
    <row r="842" spans="6:27" s="30" customFormat="1" x14ac:dyDescent="0.45">
      <c r="F842" s="26"/>
      <c r="G842" s="26"/>
      <c r="H842" s="26"/>
      <c r="I842" s="121"/>
      <c r="J842" s="121"/>
      <c r="K842" s="121"/>
      <c r="L842" s="139"/>
      <c r="M842" s="139"/>
      <c r="N842" s="139"/>
      <c r="O842" s="121"/>
      <c r="T842" s="29"/>
      <c r="U842" s="29"/>
      <c r="V842" s="29"/>
      <c r="W842" s="29"/>
      <c r="X842" s="29"/>
      <c r="Y842" s="29"/>
      <c r="Z842" s="29"/>
      <c r="AA842" s="29"/>
    </row>
    <row r="843" spans="6:27" s="30" customFormat="1" x14ac:dyDescent="0.45">
      <c r="F843" s="26"/>
      <c r="G843" s="26"/>
      <c r="H843" s="26"/>
      <c r="I843" s="121"/>
      <c r="J843" s="121"/>
      <c r="K843" s="121"/>
      <c r="L843" s="139"/>
      <c r="M843" s="139"/>
      <c r="N843" s="139"/>
      <c r="O843" s="121"/>
      <c r="T843" s="29"/>
      <c r="U843" s="29"/>
      <c r="V843" s="29"/>
      <c r="W843" s="29"/>
      <c r="X843" s="29"/>
      <c r="Y843" s="29"/>
      <c r="Z843" s="29"/>
      <c r="AA843" s="29"/>
    </row>
    <row r="844" spans="6:27" s="30" customFormat="1" x14ac:dyDescent="0.45">
      <c r="F844" s="26"/>
      <c r="G844" s="26"/>
      <c r="H844" s="26"/>
      <c r="I844" s="121"/>
      <c r="J844" s="121"/>
      <c r="K844" s="121"/>
      <c r="L844" s="139"/>
      <c r="M844" s="139"/>
      <c r="N844" s="139"/>
      <c r="O844" s="121"/>
      <c r="T844" s="29"/>
      <c r="U844" s="29"/>
      <c r="V844" s="29"/>
      <c r="W844" s="29"/>
      <c r="X844" s="29"/>
      <c r="Y844" s="29"/>
      <c r="Z844" s="29"/>
      <c r="AA844" s="29"/>
    </row>
    <row r="845" spans="6:27" s="30" customFormat="1" x14ac:dyDescent="0.45">
      <c r="F845" s="26"/>
      <c r="G845" s="26"/>
      <c r="H845" s="26"/>
      <c r="I845" s="121"/>
      <c r="J845" s="121"/>
      <c r="K845" s="121"/>
      <c r="L845" s="139"/>
      <c r="M845" s="139"/>
      <c r="N845" s="139"/>
      <c r="O845" s="121"/>
      <c r="T845" s="29"/>
      <c r="U845" s="29"/>
      <c r="V845" s="29"/>
      <c r="W845" s="29"/>
      <c r="X845" s="29"/>
      <c r="Y845" s="29"/>
      <c r="Z845" s="29"/>
      <c r="AA845" s="29"/>
    </row>
    <row r="846" spans="6:27" s="30" customFormat="1" x14ac:dyDescent="0.45">
      <c r="F846" s="26"/>
      <c r="G846" s="26"/>
      <c r="H846" s="26"/>
      <c r="I846" s="121"/>
      <c r="J846" s="121"/>
      <c r="K846" s="121"/>
      <c r="L846" s="139"/>
      <c r="M846" s="139"/>
      <c r="N846" s="139"/>
      <c r="O846" s="121"/>
      <c r="T846" s="29"/>
      <c r="U846" s="29"/>
      <c r="V846" s="29"/>
      <c r="W846" s="29"/>
      <c r="X846" s="29"/>
      <c r="Y846" s="29"/>
      <c r="Z846" s="29"/>
      <c r="AA846" s="29"/>
    </row>
    <row r="847" spans="6:27" s="30" customFormat="1" x14ac:dyDescent="0.45">
      <c r="F847" s="26"/>
      <c r="G847" s="26"/>
      <c r="H847" s="26"/>
      <c r="I847" s="121"/>
      <c r="J847" s="121"/>
      <c r="K847" s="121"/>
      <c r="L847" s="139"/>
      <c r="M847" s="139"/>
      <c r="N847" s="139"/>
      <c r="O847" s="121"/>
      <c r="T847" s="29"/>
      <c r="U847" s="29"/>
      <c r="V847" s="29"/>
      <c r="W847" s="29"/>
      <c r="X847" s="29"/>
      <c r="Y847" s="29"/>
      <c r="Z847" s="29"/>
      <c r="AA847" s="29"/>
    </row>
    <row r="848" spans="6:27" s="30" customFormat="1" x14ac:dyDescent="0.45">
      <c r="F848" s="26"/>
      <c r="G848" s="26"/>
      <c r="H848" s="26"/>
      <c r="I848" s="121"/>
      <c r="J848" s="121"/>
      <c r="K848" s="121"/>
      <c r="L848" s="139"/>
      <c r="M848" s="139"/>
      <c r="N848" s="139"/>
      <c r="O848" s="121"/>
      <c r="T848" s="29"/>
      <c r="U848" s="29"/>
      <c r="V848" s="29"/>
      <c r="W848" s="29"/>
      <c r="X848" s="29"/>
      <c r="Y848" s="29"/>
      <c r="Z848" s="29"/>
      <c r="AA848" s="29"/>
    </row>
    <row r="849" spans="6:27" s="30" customFormat="1" x14ac:dyDescent="0.45">
      <c r="F849" s="26"/>
      <c r="G849" s="26"/>
      <c r="H849" s="26"/>
      <c r="I849" s="121"/>
      <c r="J849" s="121"/>
      <c r="K849" s="121"/>
      <c r="L849" s="139"/>
      <c r="M849" s="139"/>
      <c r="N849" s="139"/>
      <c r="O849" s="121"/>
      <c r="T849" s="29"/>
      <c r="U849" s="29"/>
      <c r="V849" s="29"/>
      <c r="W849" s="29"/>
      <c r="X849" s="29"/>
      <c r="Y849" s="29"/>
      <c r="Z849" s="29"/>
      <c r="AA849" s="29"/>
    </row>
    <row r="850" spans="6:27" s="30" customFormat="1" x14ac:dyDescent="0.45">
      <c r="F850" s="26"/>
      <c r="G850" s="26"/>
      <c r="H850" s="26"/>
      <c r="I850" s="121"/>
      <c r="J850" s="121"/>
      <c r="K850" s="121"/>
      <c r="L850" s="139"/>
      <c r="M850" s="139"/>
      <c r="N850" s="139"/>
      <c r="O850" s="121"/>
      <c r="T850" s="29"/>
      <c r="U850" s="29"/>
      <c r="V850" s="29"/>
      <c r="W850" s="29"/>
      <c r="X850" s="29"/>
      <c r="Y850" s="29"/>
      <c r="Z850" s="29"/>
      <c r="AA850" s="29"/>
    </row>
    <row r="851" spans="6:27" s="30" customFormat="1" x14ac:dyDescent="0.45">
      <c r="F851" s="26"/>
      <c r="G851" s="26"/>
      <c r="H851" s="26"/>
      <c r="I851" s="121"/>
      <c r="J851" s="121"/>
      <c r="K851" s="121"/>
      <c r="L851" s="139"/>
      <c r="M851" s="139"/>
      <c r="N851" s="139"/>
      <c r="O851" s="121"/>
      <c r="T851" s="29"/>
      <c r="U851" s="29"/>
      <c r="V851" s="29"/>
      <c r="W851" s="29"/>
      <c r="X851" s="29"/>
      <c r="Y851" s="29"/>
      <c r="Z851" s="29"/>
      <c r="AA851" s="29"/>
    </row>
    <row r="852" spans="6:27" s="30" customFormat="1" x14ac:dyDescent="0.45">
      <c r="F852" s="26"/>
      <c r="G852" s="26"/>
      <c r="H852" s="26"/>
      <c r="I852" s="121"/>
      <c r="J852" s="121"/>
      <c r="K852" s="121"/>
      <c r="L852" s="139"/>
      <c r="M852" s="139"/>
      <c r="N852" s="139"/>
      <c r="O852" s="121"/>
      <c r="T852" s="29"/>
      <c r="U852" s="29"/>
      <c r="V852" s="29"/>
      <c r="W852" s="29"/>
      <c r="X852" s="29"/>
      <c r="Y852" s="29"/>
      <c r="Z852" s="29"/>
      <c r="AA852" s="29"/>
    </row>
    <row r="853" spans="6:27" s="30" customFormat="1" x14ac:dyDescent="0.45">
      <c r="F853" s="26"/>
      <c r="G853" s="26"/>
      <c r="H853" s="26"/>
      <c r="I853" s="121"/>
      <c r="J853" s="121"/>
      <c r="K853" s="121"/>
      <c r="L853" s="139"/>
      <c r="M853" s="139"/>
      <c r="N853" s="139"/>
      <c r="O853" s="121"/>
      <c r="T853" s="29"/>
      <c r="U853" s="29"/>
      <c r="V853" s="29"/>
      <c r="W853" s="29"/>
      <c r="X853" s="29"/>
      <c r="Y853" s="29"/>
      <c r="Z853" s="29"/>
      <c r="AA853" s="29"/>
    </row>
    <row r="854" spans="6:27" s="30" customFormat="1" x14ac:dyDescent="0.45">
      <c r="F854" s="26"/>
      <c r="G854" s="26"/>
      <c r="H854" s="26"/>
      <c r="I854" s="121"/>
      <c r="J854" s="121"/>
      <c r="K854" s="121"/>
      <c r="L854" s="139"/>
      <c r="M854" s="139"/>
      <c r="N854" s="139"/>
      <c r="O854" s="121"/>
      <c r="T854" s="29"/>
      <c r="U854" s="29"/>
      <c r="V854" s="29"/>
      <c r="W854" s="29"/>
      <c r="X854" s="29"/>
      <c r="Y854" s="29"/>
      <c r="Z854" s="29"/>
      <c r="AA854" s="29"/>
    </row>
    <row r="855" spans="6:27" s="30" customFormat="1" x14ac:dyDescent="0.45">
      <c r="F855" s="26"/>
      <c r="G855" s="26"/>
      <c r="H855" s="26"/>
      <c r="I855" s="121"/>
      <c r="J855" s="121"/>
      <c r="K855" s="121"/>
      <c r="L855" s="139"/>
      <c r="M855" s="139"/>
      <c r="N855" s="139"/>
      <c r="O855" s="121"/>
      <c r="T855" s="29"/>
      <c r="U855" s="29"/>
      <c r="V855" s="29"/>
      <c r="W855" s="29"/>
      <c r="X855" s="29"/>
      <c r="Y855" s="29"/>
      <c r="Z855" s="29"/>
      <c r="AA855" s="29"/>
    </row>
    <row r="856" spans="6:27" s="30" customFormat="1" x14ac:dyDescent="0.45">
      <c r="F856" s="26"/>
      <c r="G856" s="26"/>
      <c r="H856" s="26"/>
      <c r="I856" s="121"/>
      <c r="J856" s="121"/>
      <c r="K856" s="121"/>
      <c r="L856" s="139"/>
      <c r="M856" s="139"/>
      <c r="N856" s="139"/>
      <c r="O856" s="121"/>
      <c r="T856" s="29"/>
      <c r="U856" s="29"/>
      <c r="V856" s="29"/>
      <c r="W856" s="29"/>
      <c r="X856" s="29"/>
      <c r="Y856" s="29"/>
      <c r="Z856" s="29"/>
      <c r="AA856" s="29"/>
    </row>
    <row r="857" spans="6:27" s="30" customFormat="1" x14ac:dyDescent="0.45">
      <c r="F857" s="26"/>
      <c r="G857" s="26"/>
      <c r="H857" s="26"/>
      <c r="I857" s="121"/>
      <c r="J857" s="121"/>
      <c r="K857" s="121"/>
      <c r="L857" s="139"/>
      <c r="M857" s="139"/>
      <c r="N857" s="139"/>
      <c r="O857" s="121"/>
      <c r="T857" s="29"/>
      <c r="U857" s="29"/>
      <c r="V857" s="29"/>
      <c r="W857" s="29"/>
      <c r="X857" s="29"/>
      <c r="Y857" s="29"/>
      <c r="Z857" s="29"/>
      <c r="AA857" s="29"/>
    </row>
    <row r="858" spans="6:27" s="30" customFormat="1" x14ac:dyDescent="0.45">
      <c r="F858" s="26"/>
      <c r="G858" s="26"/>
      <c r="H858" s="26"/>
      <c r="I858" s="121"/>
      <c r="J858" s="121"/>
      <c r="K858" s="121"/>
      <c r="L858" s="139"/>
      <c r="M858" s="139"/>
      <c r="N858" s="139"/>
      <c r="O858" s="121"/>
      <c r="T858" s="29"/>
      <c r="U858" s="29"/>
      <c r="V858" s="29"/>
      <c r="W858" s="29"/>
      <c r="X858" s="29"/>
      <c r="Y858" s="29"/>
      <c r="Z858" s="29"/>
      <c r="AA858" s="29"/>
    </row>
    <row r="859" spans="6:27" s="30" customFormat="1" x14ac:dyDescent="0.45">
      <c r="F859" s="26"/>
      <c r="G859" s="26"/>
      <c r="H859" s="26"/>
      <c r="I859" s="121"/>
      <c r="J859" s="121"/>
      <c r="K859" s="121"/>
      <c r="L859" s="139"/>
      <c r="M859" s="139"/>
      <c r="N859" s="139"/>
      <c r="O859" s="121"/>
      <c r="T859" s="29"/>
      <c r="U859" s="29"/>
      <c r="V859" s="29"/>
      <c r="W859" s="29"/>
      <c r="X859" s="29"/>
      <c r="Y859" s="29"/>
      <c r="Z859" s="29"/>
      <c r="AA859" s="29"/>
    </row>
    <row r="860" spans="6:27" s="30" customFormat="1" x14ac:dyDescent="0.45">
      <c r="F860" s="26"/>
      <c r="G860" s="26"/>
      <c r="H860" s="26"/>
      <c r="I860" s="121"/>
      <c r="J860" s="121"/>
      <c r="K860" s="121"/>
      <c r="L860" s="139"/>
      <c r="M860" s="139"/>
      <c r="N860" s="139"/>
      <c r="O860" s="121"/>
      <c r="T860" s="29"/>
      <c r="U860" s="29"/>
      <c r="V860" s="29"/>
      <c r="W860" s="29"/>
      <c r="X860" s="29"/>
      <c r="Y860" s="29"/>
      <c r="Z860" s="29"/>
      <c r="AA860" s="29"/>
    </row>
    <row r="861" spans="6:27" s="30" customFormat="1" x14ac:dyDescent="0.45">
      <c r="F861" s="26"/>
      <c r="G861" s="26"/>
      <c r="H861" s="26"/>
      <c r="I861" s="121"/>
      <c r="J861" s="121"/>
      <c r="K861" s="121"/>
      <c r="L861" s="139"/>
      <c r="M861" s="139"/>
      <c r="N861" s="139"/>
      <c r="O861" s="121"/>
      <c r="T861" s="29"/>
      <c r="U861" s="29"/>
      <c r="V861" s="29"/>
      <c r="W861" s="29"/>
      <c r="X861" s="29"/>
      <c r="Y861" s="29"/>
      <c r="Z861" s="29"/>
      <c r="AA861" s="29"/>
    </row>
    <row r="862" spans="6:27" s="30" customFormat="1" x14ac:dyDescent="0.45">
      <c r="F862" s="26"/>
      <c r="G862" s="26"/>
      <c r="H862" s="26"/>
      <c r="I862" s="121"/>
      <c r="J862" s="121"/>
      <c r="K862" s="121"/>
      <c r="L862" s="139"/>
      <c r="M862" s="139"/>
      <c r="N862" s="139"/>
      <c r="O862" s="121"/>
      <c r="T862" s="29"/>
      <c r="U862" s="29"/>
      <c r="V862" s="29"/>
      <c r="W862" s="29"/>
      <c r="X862" s="29"/>
      <c r="Y862" s="29"/>
      <c r="Z862" s="29"/>
      <c r="AA862" s="29"/>
    </row>
    <row r="863" spans="6:27" s="30" customFormat="1" x14ac:dyDescent="0.45">
      <c r="F863" s="26"/>
      <c r="G863" s="26"/>
      <c r="H863" s="26"/>
      <c r="I863" s="121"/>
      <c r="J863" s="121"/>
      <c r="K863" s="121"/>
      <c r="L863" s="139"/>
      <c r="M863" s="139"/>
      <c r="N863" s="139"/>
      <c r="O863" s="121"/>
      <c r="T863" s="29"/>
      <c r="U863" s="29"/>
      <c r="V863" s="29"/>
      <c r="W863" s="29"/>
      <c r="X863" s="29"/>
      <c r="Y863" s="29"/>
      <c r="Z863" s="29"/>
      <c r="AA863" s="29"/>
    </row>
    <row r="864" spans="6:27" s="30" customFormat="1" x14ac:dyDescent="0.45">
      <c r="F864" s="26"/>
      <c r="G864" s="26"/>
      <c r="H864" s="26"/>
      <c r="I864" s="121"/>
      <c r="J864" s="121"/>
      <c r="K864" s="121"/>
      <c r="L864" s="139"/>
      <c r="M864" s="139"/>
      <c r="N864" s="139"/>
      <c r="O864" s="121"/>
      <c r="T864" s="29"/>
      <c r="U864" s="29"/>
      <c r="V864" s="29"/>
      <c r="W864" s="29"/>
      <c r="X864" s="29"/>
      <c r="Y864" s="29"/>
      <c r="Z864" s="29"/>
      <c r="AA864" s="29"/>
    </row>
    <row r="865" spans="6:27" s="30" customFormat="1" x14ac:dyDescent="0.45">
      <c r="F865" s="26"/>
      <c r="G865" s="26"/>
      <c r="H865" s="26"/>
      <c r="I865" s="121"/>
      <c r="J865" s="121"/>
      <c r="K865" s="121"/>
      <c r="L865" s="139"/>
      <c r="M865" s="139"/>
      <c r="N865" s="139"/>
      <c r="O865" s="121"/>
      <c r="T865" s="29"/>
      <c r="U865" s="29"/>
      <c r="V865" s="29"/>
      <c r="W865" s="29"/>
      <c r="X865" s="29"/>
      <c r="Y865" s="29"/>
      <c r="Z865" s="29"/>
      <c r="AA865" s="29"/>
    </row>
    <row r="866" spans="6:27" s="30" customFormat="1" x14ac:dyDescent="0.45">
      <c r="F866" s="26"/>
      <c r="G866" s="26"/>
      <c r="H866" s="26"/>
      <c r="I866" s="121"/>
      <c r="J866" s="121"/>
      <c r="K866" s="121"/>
      <c r="L866" s="139"/>
      <c r="M866" s="139"/>
      <c r="N866" s="139"/>
      <c r="O866" s="121"/>
      <c r="T866" s="29"/>
      <c r="U866" s="29"/>
      <c r="V866" s="29"/>
      <c r="W866" s="29"/>
      <c r="X866" s="29"/>
      <c r="Y866" s="29"/>
      <c r="Z866" s="29"/>
      <c r="AA866" s="29"/>
    </row>
    <row r="867" spans="6:27" s="30" customFormat="1" x14ac:dyDescent="0.45">
      <c r="F867" s="26"/>
      <c r="G867" s="26"/>
      <c r="H867" s="26"/>
      <c r="I867" s="121"/>
      <c r="J867" s="121"/>
      <c r="K867" s="121"/>
      <c r="L867" s="139"/>
      <c r="M867" s="139"/>
      <c r="N867" s="139"/>
      <c r="O867" s="121"/>
      <c r="T867" s="29"/>
      <c r="U867" s="29"/>
      <c r="V867" s="29"/>
      <c r="W867" s="29"/>
      <c r="X867" s="29"/>
      <c r="Y867" s="29"/>
      <c r="Z867" s="29"/>
      <c r="AA867" s="29"/>
    </row>
    <row r="868" spans="6:27" s="30" customFormat="1" x14ac:dyDescent="0.45">
      <c r="F868" s="26"/>
      <c r="G868" s="26"/>
      <c r="H868" s="26"/>
      <c r="I868" s="121"/>
      <c r="J868" s="121"/>
      <c r="K868" s="121"/>
      <c r="L868" s="139"/>
      <c r="M868" s="139"/>
      <c r="N868" s="139"/>
      <c r="O868" s="121"/>
      <c r="T868" s="29"/>
      <c r="U868" s="29"/>
      <c r="V868" s="29"/>
      <c r="W868" s="29"/>
      <c r="X868" s="29"/>
      <c r="Y868" s="29"/>
      <c r="Z868" s="29"/>
      <c r="AA868" s="29"/>
    </row>
    <row r="869" spans="6:27" s="30" customFormat="1" x14ac:dyDescent="0.45">
      <c r="F869" s="26"/>
      <c r="G869" s="26"/>
      <c r="H869" s="26"/>
      <c r="I869" s="121"/>
      <c r="J869" s="121"/>
      <c r="K869" s="121"/>
      <c r="L869" s="139"/>
      <c r="M869" s="139"/>
      <c r="N869" s="139"/>
      <c r="O869" s="121"/>
      <c r="T869" s="29"/>
      <c r="U869" s="29"/>
      <c r="V869" s="29"/>
      <c r="W869" s="29"/>
      <c r="X869" s="29"/>
      <c r="Y869" s="29"/>
      <c r="Z869" s="29"/>
      <c r="AA869" s="29"/>
    </row>
    <row r="870" spans="6:27" s="30" customFormat="1" x14ac:dyDescent="0.45">
      <c r="F870" s="26"/>
      <c r="G870" s="26"/>
      <c r="H870" s="26"/>
      <c r="I870" s="121"/>
      <c r="J870" s="121"/>
      <c r="K870" s="121"/>
      <c r="L870" s="139"/>
      <c r="M870" s="139"/>
      <c r="N870" s="139"/>
      <c r="O870" s="121"/>
      <c r="T870" s="29"/>
      <c r="U870" s="29"/>
      <c r="V870" s="29"/>
      <c r="W870" s="29"/>
      <c r="X870" s="29"/>
      <c r="Y870" s="29"/>
      <c r="Z870" s="29"/>
      <c r="AA870" s="29"/>
    </row>
    <row r="871" spans="6:27" s="30" customFormat="1" x14ac:dyDescent="0.45">
      <c r="F871" s="26"/>
      <c r="G871" s="26"/>
      <c r="H871" s="26"/>
      <c r="I871" s="121"/>
      <c r="J871" s="121"/>
      <c r="K871" s="121"/>
      <c r="L871" s="139"/>
      <c r="M871" s="139"/>
      <c r="N871" s="139"/>
      <c r="O871" s="121"/>
      <c r="T871" s="29"/>
      <c r="U871" s="29"/>
      <c r="V871" s="29"/>
      <c r="W871" s="29"/>
      <c r="X871" s="29"/>
      <c r="Y871" s="29"/>
      <c r="Z871" s="29"/>
      <c r="AA871" s="29"/>
    </row>
    <row r="872" spans="6:27" s="30" customFormat="1" x14ac:dyDescent="0.45">
      <c r="F872" s="26"/>
      <c r="G872" s="26"/>
      <c r="H872" s="26"/>
      <c r="I872" s="121"/>
      <c r="J872" s="121"/>
      <c r="K872" s="121"/>
      <c r="L872" s="139"/>
      <c r="M872" s="139"/>
      <c r="N872" s="139"/>
      <c r="O872" s="121"/>
      <c r="T872" s="29"/>
      <c r="U872" s="29"/>
      <c r="V872" s="29"/>
      <c r="W872" s="29"/>
      <c r="X872" s="29"/>
      <c r="Y872" s="29"/>
      <c r="Z872" s="29"/>
      <c r="AA872" s="29"/>
    </row>
    <row r="873" spans="6:27" s="30" customFormat="1" x14ac:dyDescent="0.45">
      <c r="F873" s="26"/>
      <c r="G873" s="26"/>
      <c r="H873" s="26"/>
      <c r="I873" s="121"/>
      <c r="J873" s="121"/>
      <c r="K873" s="121"/>
      <c r="L873" s="139"/>
      <c r="M873" s="139"/>
      <c r="N873" s="139"/>
      <c r="O873" s="121"/>
      <c r="T873" s="29"/>
      <c r="U873" s="29"/>
      <c r="V873" s="29"/>
      <c r="W873" s="29"/>
      <c r="X873" s="29"/>
      <c r="Y873" s="29"/>
      <c r="Z873" s="29"/>
      <c r="AA873" s="29"/>
    </row>
    <row r="874" spans="6:27" s="30" customFormat="1" x14ac:dyDescent="0.45">
      <c r="F874" s="26"/>
      <c r="G874" s="26"/>
      <c r="H874" s="26"/>
      <c r="I874" s="121"/>
      <c r="J874" s="121"/>
      <c r="K874" s="121"/>
      <c r="L874" s="139"/>
      <c r="M874" s="139"/>
      <c r="N874" s="139"/>
      <c r="O874" s="121"/>
      <c r="T874" s="29"/>
      <c r="U874" s="29"/>
      <c r="V874" s="29"/>
      <c r="W874" s="29"/>
      <c r="X874" s="29"/>
      <c r="Y874" s="29"/>
      <c r="Z874" s="29"/>
      <c r="AA874" s="29"/>
    </row>
    <row r="875" spans="6:27" s="30" customFormat="1" x14ac:dyDescent="0.45">
      <c r="F875" s="26"/>
      <c r="G875" s="26"/>
      <c r="H875" s="26"/>
      <c r="I875" s="121"/>
      <c r="J875" s="121"/>
      <c r="K875" s="121"/>
      <c r="L875" s="139"/>
      <c r="M875" s="139"/>
      <c r="N875" s="139"/>
      <c r="O875" s="121"/>
      <c r="T875" s="29"/>
      <c r="U875" s="29"/>
      <c r="V875" s="29"/>
      <c r="W875" s="29"/>
      <c r="X875" s="29"/>
      <c r="Y875" s="29"/>
      <c r="Z875" s="29"/>
      <c r="AA875" s="29"/>
    </row>
    <row r="876" spans="6:27" s="30" customFormat="1" x14ac:dyDescent="0.45">
      <c r="F876" s="26"/>
      <c r="G876" s="26"/>
      <c r="H876" s="26"/>
      <c r="I876" s="121"/>
      <c r="J876" s="121"/>
      <c r="K876" s="121"/>
      <c r="L876" s="139"/>
      <c r="M876" s="139"/>
      <c r="N876" s="139"/>
      <c r="O876" s="121"/>
      <c r="T876" s="29"/>
      <c r="U876" s="29"/>
      <c r="V876" s="29"/>
      <c r="W876" s="29"/>
      <c r="X876" s="29"/>
      <c r="Y876" s="29"/>
      <c r="Z876" s="29"/>
      <c r="AA876" s="29"/>
    </row>
    <row r="877" spans="6:27" s="30" customFormat="1" x14ac:dyDescent="0.45">
      <c r="F877" s="26"/>
      <c r="G877" s="26"/>
      <c r="H877" s="26"/>
      <c r="I877" s="121"/>
      <c r="J877" s="121"/>
      <c r="K877" s="121"/>
      <c r="L877" s="139"/>
      <c r="M877" s="139"/>
      <c r="N877" s="139"/>
      <c r="O877" s="121"/>
      <c r="T877" s="29"/>
      <c r="U877" s="29"/>
      <c r="V877" s="29"/>
      <c r="W877" s="29"/>
      <c r="X877" s="29"/>
      <c r="Y877" s="29"/>
      <c r="Z877" s="29"/>
      <c r="AA877" s="29"/>
    </row>
    <row r="878" spans="6:27" s="30" customFormat="1" x14ac:dyDescent="0.45">
      <c r="F878" s="26"/>
      <c r="G878" s="26"/>
      <c r="H878" s="26"/>
      <c r="I878" s="121"/>
      <c r="J878" s="121"/>
      <c r="K878" s="121"/>
      <c r="L878" s="139"/>
      <c r="M878" s="139"/>
      <c r="N878" s="139"/>
      <c r="O878" s="121"/>
      <c r="T878" s="29"/>
      <c r="U878" s="29"/>
      <c r="V878" s="29"/>
      <c r="W878" s="29"/>
      <c r="X878" s="29"/>
      <c r="Y878" s="29"/>
      <c r="Z878" s="29"/>
      <c r="AA878" s="29"/>
    </row>
    <row r="879" spans="6:27" s="30" customFormat="1" x14ac:dyDescent="0.45">
      <c r="F879" s="26"/>
      <c r="G879" s="26"/>
      <c r="H879" s="26"/>
      <c r="I879" s="121"/>
      <c r="J879" s="121"/>
      <c r="K879" s="121"/>
      <c r="L879" s="139"/>
      <c r="M879" s="139"/>
      <c r="N879" s="139"/>
      <c r="O879" s="121"/>
      <c r="T879" s="29"/>
      <c r="U879" s="29"/>
      <c r="V879" s="29"/>
      <c r="W879" s="29"/>
      <c r="X879" s="29"/>
      <c r="Y879" s="29"/>
      <c r="Z879" s="29"/>
      <c r="AA879" s="29"/>
    </row>
    <row r="880" spans="6:27" s="30" customFormat="1" x14ac:dyDescent="0.45">
      <c r="F880" s="26"/>
      <c r="G880" s="26"/>
      <c r="H880" s="26"/>
      <c r="I880" s="121"/>
      <c r="J880" s="121"/>
      <c r="K880" s="121"/>
      <c r="L880" s="139"/>
      <c r="M880" s="139"/>
      <c r="N880" s="139"/>
      <c r="O880" s="121"/>
      <c r="T880" s="29"/>
      <c r="U880" s="29"/>
      <c r="V880" s="29"/>
      <c r="W880" s="29"/>
      <c r="X880" s="29"/>
      <c r="Y880" s="29"/>
      <c r="Z880" s="29"/>
      <c r="AA880" s="29"/>
    </row>
    <row r="881" spans="6:27" s="30" customFormat="1" x14ac:dyDescent="0.45">
      <c r="F881" s="26"/>
      <c r="G881" s="26"/>
      <c r="H881" s="26"/>
      <c r="I881" s="121"/>
      <c r="J881" s="121"/>
      <c r="K881" s="121"/>
      <c r="L881" s="139"/>
      <c r="M881" s="139"/>
      <c r="N881" s="139"/>
      <c r="O881" s="121"/>
      <c r="T881" s="29"/>
      <c r="U881" s="29"/>
      <c r="V881" s="29"/>
      <c r="W881" s="29"/>
      <c r="X881" s="29"/>
      <c r="Y881" s="29"/>
      <c r="Z881" s="29"/>
      <c r="AA881" s="29"/>
    </row>
    <row r="882" spans="6:27" s="30" customFormat="1" x14ac:dyDescent="0.45">
      <c r="F882" s="26"/>
      <c r="G882" s="26"/>
      <c r="H882" s="26"/>
      <c r="I882" s="121"/>
      <c r="J882" s="121"/>
      <c r="K882" s="121"/>
      <c r="L882" s="139"/>
      <c r="M882" s="139"/>
      <c r="N882" s="139"/>
      <c r="O882" s="121"/>
      <c r="T882" s="29"/>
      <c r="U882" s="29"/>
      <c r="V882" s="29"/>
      <c r="W882" s="29"/>
      <c r="X882" s="29"/>
      <c r="Y882" s="29"/>
      <c r="Z882" s="29"/>
      <c r="AA882" s="29"/>
    </row>
    <row r="883" spans="6:27" s="30" customFormat="1" x14ac:dyDescent="0.45">
      <c r="F883" s="26"/>
      <c r="G883" s="26"/>
      <c r="H883" s="26"/>
      <c r="I883" s="121"/>
      <c r="J883" s="121"/>
      <c r="K883" s="121"/>
      <c r="L883" s="139"/>
      <c r="M883" s="139"/>
      <c r="N883" s="139"/>
      <c r="O883" s="121"/>
      <c r="T883" s="29"/>
      <c r="U883" s="29"/>
      <c r="V883" s="29"/>
      <c r="W883" s="29"/>
      <c r="X883" s="29"/>
      <c r="Y883" s="29"/>
      <c r="Z883" s="29"/>
      <c r="AA883" s="29"/>
    </row>
    <row r="884" spans="6:27" s="30" customFormat="1" x14ac:dyDescent="0.45">
      <c r="F884" s="26"/>
      <c r="G884" s="26"/>
      <c r="H884" s="26"/>
      <c r="I884" s="121"/>
      <c r="J884" s="121"/>
      <c r="K884" s="121"/>
      <c r="L884" s="139"/>
      <c r="M884" s="139"/>
      <c r="N884" s="139"/>
      <c r="O884" s="121"/>
      <c r="T884" s="29"/>
      <c r="U884" s="29"/>
      <c r="V884" s="29"/>
      <c r="W884" s="29"/>
      <c r="X884" s="29"/>
      <c r="Y884" s="29"/>
      <c r="Z884" s="29"/>
      <c r="AA884" s="29"/>
    </row>
    <row r="885" spans="6:27" s="30" customFormat="1" x14ac:dyDescent="0.45">
      <c r="F885" s="26"/>
      <c r="G885" s="26"/>
      <c r="H885" s="26"/>
      <c r="I885" s="121"/>
      <c r="J885" s="121"/>
      <c r="K885" s="121"/>
      <c r="L885" s="139"/>
      <c r="M885" s="139"/>
      <c r="N885" s="139"/>
      <c r="O885" s="121"/>
      <c r="T885" s="29"/>
      <c r="U885" s="29"/>
      <c r="V885" s="29"/>
      <c r="W885" s="29"/>
      <c r="X885" s="29"/>
      <c r="Y885" s="29"/>
      <c r="Z885" s="29"/>
      <c r="AA885" s="29"/>
    </row>
    <row r="886" spans="6:27" s="30" customFormat="1" x14ac:dyDescent="0.45">
      <c r="F886" s="26"/>
      <c r="G886" s="26"/>
      <c r="H886" s="26"/>
      <c r="I886" s="121"/>
      <c r="J886" s="121"/>
      <c r="K886" s="121"/>
      <c r="L886" s="139"/>
      <c r="M886" s="139"/>
      <c r="N886" s="139"/>
      <c r="O886" s="121"/>
      <c r="T886" s="29"/>
      <c r="U886" s="29"/>
      <c r="V886" s="29"/>
      <c r="W886" s="29"/>
      <c r="X886" s="29"/>
      <c r="Y886" s="29"/>
      <c r="Z886" s="29"/>
      <c r="AA886" s="29"/>
    </row>
    <row r="887" spans="6:27" s="30" customFormat="1" x14ac:dyDescent="0.45">
      <c r="F887" s="26"/>
      <c r="G887" s="26"/>
      <c r="H887" s="26"/>
      <c r="I887" s="121"/>
      <c r="J887" s="121"/>
      <c r="K887" s="121"/>
      <c r="L887" s="139"/>
      <c r="M887" s="139"/>
      <c r="N887" s="139"/>
      <c r="O887" s="121"/>
      <c r="T887" s="29"/>
      <c r="U887" s="29"/>
      <c r="V887" s="29"/>
      <c r="W887" s="29"/>
      <c r="X887" s="29"/>
      <c r="Y887" s="29"/>
      <c r="Z887" s="29"/>
      <c r="AA887" s="29"/>
    </row>
    <row r="888" spans="6:27" s="30" customFormat="1" x14ac:dyDescent="0.45">
      <c r="F888" s="26"/>
      <c r="G888" s="26"/>
      <c r="H888" s="26"/>
      <c r="I888" s="121"/>
      <c r="J888" s="121"/>
      <c r="K888" s="121"/>
      <c r="L888" s="139"/>
      <c r="M888" s="139"/>
      <c r="N888" s="139"/>
      <c r="O888" s="121"/>
      <c r="T888" s="29"/>
      <c r="U888" s="29"/>
      <c r="V888" s="29"/>
      <c r="W888" s="29"/>
      <c r="X888" s="29"/>
      <c r="Y888" s="29"/>
      <c r="Z888" s="29"/>
      <c r="AA888" s="29"/>
    </row>
    <row r="889" spans="6:27" s="30" customFormat="1" x14ac:dyDescent="0.45">
      <c r="F889" s="26"/>
      <c r="G889" s="26"/>
      <c r="H889" s="26"/>
      <c r="I889" s="121"/>
      <c r="J889" s="121"/>
      <c r="K889" s="121"/>
      <c r="L889" s="139"/>
      <c r="M889" s="139"/>
      <c r="N889" s="139"/>
      <c r="O889" s="121"/>
      <c r="T889" s="29"/>
      <c r="U889" s="29"/>
      <c r="V889" s="29"/>
      <c r="W889" s="29"/>
      <c r="X889" s="29"/>
      <c r="Y889" s="29"/>
      <c r="Z889" s="29"/>
      <c r="AA889" s="29"/>
    </row>
    <row r="890" spans="6:27" s="30" customFormat="1" x14ac:dyDescent="0.45">
      <c r="F890" s="26"/>
      <c r="G890" s="26"/>
      <c r="H890" s="26"/>
      <c r="I890" s="121"/>
      <c r="J890" s="121"/>
      <c r="K890" s="121"/>
      <c r="L890" s="139"/>
      <c r="M890" s="139"/>
      <c r="N890" s="139"/>
      <c r="O890" s="121"/>
      <c r="T890" s="29"/>
      <c r="U890" s="29"/>
      <c r="V890" s="29"/>
      <c r="W890" s="29"/>
      <c r="X890" s="29"/>
      <c r="Y890" s="29"/>
      <c r="Z890" s="29"/>
      <c r="AA890" s="29"/>
    </row>
    <row r="891" spans="6:27" s="30" customFormat="1" x14ac:dyDescent="0.45">
      <c r="F891" s="26"/>
      <c r="G891" s="26"/>
      <c r="H891" s="26"/>
      <c r="I891" s="121"/>
      <c r="J891" s="121"/>
      <c r="K891" s="121"/>
      <c r="L891" s="139"/>
      <c r="M891" s="139"/>
      <c r="N891" s="139"/>
      <c r="O891" s="121"/>
      <c r="T891" s="29"/>
      <c r="U891" s="29"/>
      <c r="V891" s="29"/>
      <c r="W891" s="29"/>
      <c r="X891" s="29"/>
      <c r="Y891" s="29"/>
      <c r="Z891" s="29"/>
      <c r="AA891" s="29"/>
    </row>
    <row r="892" spans="6:27" s="30" customFormat="1" x14ac:dyDescent="0.45">
      <c r="F892" s="26"/>
      <c r="G892" s="26"/>
      <c r="H892" s="26"/>
      <c r="I892" s="121"/>
      <c r="J892" s="121"/>
      <c r="K892" s="121"/>
      <c r="L892" s="139"/>
      <c r="M892" s="139"/>
      <c r="N892" s="139"/>
      <c r="O892" s="121"/>
      <c r="T892" s="29"/>
      <c r="U892" s="29"/>
      <c r="V892" s="29"/>
      <c r="W892" s="29"/>
      <c r="X892" s="29"/>
      <c r="Y892" s="29"/>
      <c r="Z892" s="29"/>
      <c r="AA892" s="29"/>
    </row>
    <row r="893" spans="6:27" s="30" customFormat="1" x14ac:dyDescent="0.45">
      <c r="F893" s="26"/>
      <c r="G893" s="26"/>
      <c r="H893" s="26"/>
      <c r="I893" s="121"/>
      <c r="J893" s="121"/>
      <c r="K893" s="121"/>
      <c r="L893" s="139"/>
      <c r="M893" s="139"/>
      <c r="N893" s="139"/>
      <c r="O893" s="121"/>
      <c r="T893" s="29"/>
      <c r="U893" s="29"/>
      <c r="V893" s="29"/>
      <c r="W893" s="29"/>
      <c r="X893" s="29"/>
      <c r="Y893" s="29"/>
      <c r="Z893" s="29"/>
      <c r="AA893" s="29"/>
    </row>
    <row r="894" spans="6:27" s="30" customFormat="1" x14ac:dyDescent="0.45">
      <c r="F894" s="26"/>
      <c r="G894" s="26"/>
      <c r="H894" s="26"/>
      <c r="I894" s="121"/>
      <c r="J894" s="121"/>
      <c r="K894" s="121"/>
      <c r="L894" s="139"/>
      <c r="M894" s="139"/>
      <c r="N894" s="139"/>
      <c r="O894" s="121"/>
      <c r="T894" s="29"/>
      <c r="U894" s="29"/>
      <c r="V894" s="29"/>
      <c r="W894" s="29"/>
      <c r="X894" s="29"/>
      <c r="Y894" s="29"/>
      <c r="Z894" s="29"/>
      <c r="AA894" s="29"/>
    </row>
    <row r="895" spans="6:27" s="30" customFormat="1" x14ac:dyDescent="0.45">
      <c r="F895" s="26"/>
      <c r="G895" s="26"/>
      <c r="H895" s="26"/>
      <c r="I895" s="121"/>
      <c r="J895" s="121"/>
      <c r="K895" s="121"/>
      <c r="L895" s="139"/>
      <c r="M895" s="139"/>
      <c r="N895" s="139"/>
      <c r="O895" s="121"/>
      <c r="T895" s="29"/>
      <c r="U895" s="29"/>
      <c r="V895" s="29"/>
      <c r="W895" s="29"/>
      <c r="X895" s="29"/>
      <c r="Y895" s="29"/>
      <c r="Z895" s="29"/>
      <c r="AA895" s="29"/>
    </row>
    <row r="896" spans="6:27" s="30" customFormat="1" x14ac:dyDescent="0.45">
      <c r="F896" s="26"/>
      <c r="G896" s="26"/>
      <c r="H896" s="26"/>
      <c r="I896" s="121"/>
      <c r="J896" s="121"/>
      <c r="K896" s="121"/>
      <c r="L896" s="139"/>
      <c r="M896" s="139"/>
      <c r="N896" s="139"/>
      <c r="O896" s="121"/>
      <c r="T896" s="29"/>
      <c r="U896" s="29"/>
      <c r="V896" s="29"/>
      <c r="W896" s="29"/>
      <c r="X896" s="29"/>
      <c r="Y896" s="29"/>
      <c r="Z896" s="29"/>
      <c r="AA896" s="29"/>
    </row>
    <row r="897" spans="6:27" s="30" customFormat="1" x14ac:dyDescent="0.45">
      <c r="F897" s="26"/>
      <c r="G897" s="26"/>
      <c r="H897" s="26"/>
      <c r="I897" s="121"/>
      <c r="J897" s="121"/>
      <c r="K897" s="121"/>
      <c r="L897" s="139"/>
      <c r="M897" s="139"/>
      <c r="N897" s="139"/>
      <c r="O897" s="121"/>
      <c r="T897" s="29"/>
      <c r="U897" s="29"/>
      <c r="V897" s="29"/>
      <c r="W897" s="29"/>
      <c r="X897" s="29"/>
      <c r="Y897" s="29"/>
      <c r="Z897" s="29"/>
      <c r="AA897" s="29"/>
    </row>
    <row r="898" spans="6:27" s="30" customFormat="1" x14ac:dyDescent="0.45">
      <c r="F898" s="26"/>
      <c r="G898" s="26"/>
      <c r="H898" s="26"/>
      <c r="I898" s="121"/>
      <c r="J898" s="121"/>
      <c r="K898" s="121"/>
      <c r="L898" s="139"/>
      <c r="M898" s="139"/>
      <c r="N898" s="139"/>
      <c r="O898" s="121"/>
      <c r="T898" s="29"/>
      <c r="U898" s="29"/>
      <c r="V898" s="29"/>
      <c r="W898" s="29"/>
      <c r="X898" s="29"/>
      <c r="Y898" s="29"/>
      <c r="Z898" s="29"/>
      <c r="AA898" s="29"/>
    </row>
    <row r="899" spans="6:27" s="30" customFormat="1" x14ac:dyDescent="0.45">
      <c r="F899" s="26"/>
      <c r="G899" s="26"/>
      <c r="H899" s="26"/>
      <c r="I899" s="121"/>
      <c r="J899" s="121"/>
      <c r="K899" s="121"/>
      <c r="L899" s="139"/>
      <c r="M899" s="139"/>
      <c r="N899" s="139"/>
      <c r="O899" s="121"/>
      <c r="T899" s="29"/>
      <c r="U899" s="29"/>
      <c r="V899" s="29"/>
      <c r="W899" s="29"/>
      <c r="X899" s="29"/>
      <c r="Y899" s="29"/>
      <c r="Z899" s="29"/>
      <c r="AA899" s="29"/>
    </row>
    <row r="900" spans="6:27" s="30" customFormat="1" x14ac:dyDescent="0.45">
      <c r="F900" s="26"/>
      <c r="G900" s="26"/>
      <c r="H900" s="26"/>
      <c r="I900" s="121"/>
      <c r="J900" s="121"/>
      <c r="K900" s="121"/>
      <c r="L900" s="139"/>
      <c r="M900" s="139"/>
      <c r="N900" s="139"/>
      <c r="O900" s="121"/>
      <c r="T900" s="29"/>
      <c r="U900" s="29"/>
      <c r="V900" s="29"/>
      <c r="W900" s="29"/>
      <c r="X900" s="29"/>
      <c r="Y900" s="29"/>
      <c r="Z900" s="29"/>
      <c r="AA900" s="29"/>
    </row>
    <row r="901" spans="6:27" s="30" customFormat="1" x14ac:dyDescent="0.45">
      <c r="F901" s="26"/>
      <c r="G901" s="26"/>
      <c r="H901" s="26"/>
      <c r="I901" s="121"/>
      <c r="J901" s="121"/>
      <c r="K901" s="121"/>
      <c r="L901" s="139"/>
      <c r="M901" s="139"/>
      <c r="N901" s="139"/>
      <c r="O901" s="121"/>
      <c r="T901" s="29"/>
      <c r="U901" s="29"/>
      <c r="V901" s="29"/>
      <c r="W901" s="29"/>
      <c r="X901" s="29"/>
      <c r="Y901" s="29"/>
      <c r="Z901" s="29"/>
      <c r="AA901" s="29"/>
    </row>
    <row r="902" spans="6:27" s="30" customFormat="1" x14ac:dyDescent="0.45">
      <c r="F902" s="26"/>
      <c r="G902" s="26"/>
      <c r="H902" s="26"/>
      <c r="I902" s="121"/>
      <c r="J902" s="121"/>
      <c r="K902" s="121"/>
      <c r="L902" s="139"/>
      <c r="M902" s="139"/>
      <c r="N902" s="139"/>
      <c r="O902" s="121"/>
      <c r="T902" s="29"/>
      <c r="U902" s="29"/>
      <c r="V902" s="29"/>
      <c r="W902" s="29"/>
      <c r="X902" s="29"/>
      <c r="Y902" s="29"/>
      <c r="Z902" s="29"/>
      <c r="AA902" s="29"/>
    </row>
    <row r="903" spans="6:27" s="30" customFormat="1" x14ac:dyDescent="0.45">
      <c r="F903" s="26"/>
      <c r="G903" s="26"/>
      <c r="H903" s="26"/>
      <c r="I903" s="121"/>
      <c r="J903" s="121"/>
      <c r="K903" s="121"/>
      <c r="L903" s="139"/>
      <c r="M903" s="139"/>
      <c r="N903" s="139"/>
      <c r="O903" s="121"/>
      <c r="T903" s="29"/>
      <c r="U903" s="29"/>
      <c r="V903" s="29"/>
      <c r="W903" s="29"/>
      <c r="X903" s="29"/>
      <c r="Y903" s="29"/>
      <c r="Z903" s="29"/>
      <c r="AA903" s="29"/>
    </row>
    <row r="904" spans="6:27" s="30" customFormat="1" x14ac:dyDescent="0.45">
      <c r="F904" s="26"/>
      <c r="G904" s="26"/>
      <c r="H904" s="26"/>
      <c r="I904" s="121"/>
      <c r="J904" s="121"/>
      <c r="K904" s="121"/>
      <c r="L904" s="139"/>
      <c r="M904" s="139"/>
      <c r="N904" s="139"/>
      <c r="O904" s="121"/>
      <c r="T904" s="29"/>
      <c r="U904" s="29"/>
      <c r="V904" s="29"/>
      <c r="W904" s="29"/>
      <c r="X904" s="29"/>
      <c r="Y904" s="29"/>
      <c r="Z904" s="29"/>
      <c r="AA904" s="29"/>
    </row>
    <row r="905" spans="6:27" s="30" customFormat="1" x14ac:dyDescent="0.45">
      <c r="F905" s="26"/>
      <c r="G905" s="26"/>
      <c r="H905" s="26"/>
      <c r="I905" s="121"/>
      <c r="J905" s="121"/>
      <c r="K905" s="121"/>
      <c r="L905" s="139"/>
      <c r="M905" s="139"/>
      <c r="N905" s="139"/>
      <c r="O905" s="121"/>
      <c r="T905" s="29"/>
      <c r="U905" s="29"/>
      <c r="V905" s="29"/>
      <c r="W905" s="29"/>
      <c r="X905" s="29"/>
      <c r="Y905" s="29"/>
      <c r="Z905" s="29"/>
      <c r="AA905" s="29"/>
    </row>
    <row r="906" spans="6:27" s="30" customFormat="1" x14ac:dyDescent="0.45">
      <c r="F906" s="26"/>
      <c r="G906" s="26"/>
      <c r="H906" s="26"/>
      <c r="I906" s="121"/>
      <c r="J906" s="121"/>
      <c r="K906" s="121"/>
      <c r="L906" s="139"/>
      <c r="M906" s="139"/>
      <c r="N906" s="139"/>
      <c r="O906" s="121"/>
      <c r="T906" s="29"/>
      <c r="U906" s="29"/>
      <c r="V906" s="29"/>
      <c r="W906" s="29"/>
      <c r="X906" s="29"/>
      <c r="Y906" s="29"/>
      <c r="Z906" s="29"/>
      <c r="AA906" s="29"/>
    </row>
    <row r="907" spans="6:27" s="30" customFormat="1" x14ac:dyDescent="0.45">
      <c r="F907" s="26"/>
      <c r="G907" s="26"/>
      <c r="H907" s="26"/>
      <c r="I907" s="121"/>
      <c r="J907" s="121"/>
      <c r="K907" s="121"/>
      <c r="L907" s="139"/>
      <c r="M907" s="139"/>
      <c r="N907" s="139"/>
      <c r="O907" s="121"/>
      <c r="T907" s="29"/>
      <c r="U907" s="29"/>
      <c r="V907" s="29"/>
      <c r="W907" s="29"/>
      <c r="X907" s="29"/>
      <c r="Y907" s="29"/>
      <c r="Z907" s="29"/>
      <c r="AA907" s="29"/>
    </row>
    <row r="908" spans="6:27" s="30" customFormat="1" x14ac:dyDescent="0.45">
      <c r="F908" s="26"/>
      <c r="G908" s="26"/>
      <c r="H908" s="26"/>
      <c r="I908" s="121"/>
      <c r="J908" s="121"/>
      <c r="K908" s="121"/>
      <c r="L908" s="139"/>
      <c r="M908" s="139"/>
      <c r="N908" s="139"/>
      <c r="O908" s="121"/>
      <c r="T908" s="29"/>
      <c r="U908" s="29"/>
      <c r="V908" s="29"/>
      <c r="W908" s="29"/>
      <c r="X908" s="29"/>
      <c r="Y908" s="29"/>
      <c r="Z908" s="29"/>
      <c r="AA908" s="29"/>
    </row>
    <row r="909" spans="6:27" s="30" customFormat="1" x14ac:dyDescent="0.45">
      <c r="F909" s="26"/>
      <c r="G909" s="26"/>
      <c r="H909" s="26"/>
      <c r="I909" s="121"/>
      <c r="J909" s="121"/>
      <c r="K909" s="121"/>
      <c r="L909" s="139"/>
      <c r="M909" s="139"/>
      <c r="N909" s="139"/>
      <c r="O909" s="121"/>
      <c r="T909" s="29"/>
      <c r="U909" s="29"/>
      <c r="V909" s="29"/>
      <c r="W909" s="29"/>
      <c r="X909" s="29"/>
      <c r="Y909" s="29"/>
      <c r="Z909" s="29"/>
      <c r="AA909" s="29"/>
    </row>
    <row r="910" spans="6:27" s="30" customFormat="1" x14ac:dyDescent="0.45">
      <c r="F910" s="26"/>
      <c r="G910" s="26"/>
      <c r="H910" s="26"/>
      <c r="I910" s="121"/>
      <c r="J910" s="121"/>
      <c r="K910" s="121"/>
      <c r="L910" s="139"/>
      <c r="M910" s="139"/>
      <c r="N910" s="139"/>
      <c r="O910" s="121"/>
      <c r="T910" s="29"/>
      <c r="U910" s="29"/>
      <c r="V910" s="29"/>
      <c r="W910" s="29"/>
      <c r="X910" s="29"/>
      <c r="Y910" s="29"/>
      <c r="Z910" s="29"/>
      <c r="AA910" s="29"/>
    </row>
    <row r="911" spans="6:27" s="30" customFormat="1" x14ac:dyDescent="0.45">
      <c r="F911" s="26"/>
      <c r="G911" s="26"/>
      <c r="H911" s="26"/>
      <c r="I911" s="121"/>
      <c r="J911" s="121"/>
      <c r="K911" s="121"/>
      <c r="L911" s="139"/>
      <c r="M911" s="139"/>
      <c r="N911" s="139"/>
      <c r="O911" s="121"/>
      <c r="T911" s="29"/>
      <c r="U911" s="29"/>
      <c r="V911" s="29"/>
      <c r="W911" s="29"/>
      <c r="X911" s="29"/>
      <c r="Y911" s="29"/>
      <c r="Z911" s="29"/>
      <c r="AA911" s="29"/>
    </row>
    <row r="912" spans="6:27" s="30" customFormat="1" x14ac:dyDescent="0.45">
      <c r="F912" s="26"/>
      <c r="G912" s="26"/>
      <c r="H912" s="26"/>
      <c r="I912" s="121"/>
      <c r="J912" s="121"/>
      <c r="K912" s="121"/>
      <c r="L912" s="139"/>
      <c r="M912" s="139"/>
      <c r="N912" s="139"/>
      <c r="O912" s="121"/>
      <c r="T912" s="29"/>
      <c r="U912" s="29"/>
      <c r="V912" s="29"/>
      <c r="W912" s="29"/>
      <c r="X912" s="29"/>
      <c r="Y912" s="29"/>
      <c r="Z912" s="29"/>
      <c r="AA912" s="29"/>
    </row>
    <row r="913" spans="6:27" s="30" customFormat="1" x14ac:dyDescent="0.45">
      <c r="F913" s="26"/>
      <c r="G913" s="26"/>
      <c r="H913" s="26"/>
      <c r="I913" s="121"/>
      <c r="J913" s="121"/>
      <c r="K913" s="121"/>
      <c r="L913" s="139"/>
      <c r="M913" s="139"/>
      <c r="N913" s="139"/>
      <c r="O913" s="121"/>
      <c r="T913" s="29"/>
      <c r="U913" s="29"/>
      <c r="V913" s="29"/>
      <c r="W913" s="29"/>
      <c r="X913" s="29"/>
      <c r="Y913" s="29"/>
      <c r="Z913" s="29"/>
      <c r="AA913" s="29"/>
    </row>
    <row r="914" spans="6:27" s="30" customFormat="1" x14ac:dyDescent="0.45">
      <c r="F914" s="26"/>
      <c r="G914" s="26"/>
      <c r="H914" s="26"/>
      <c r="I914" s="121"/>
      <c r="J914" s="121"/>
      <c r="K914" s="121"/>
      <c r="L914" s="139"/>
      <c r="M914" s="139"/>
      <c r="N914" s="139"/>
      <c r="O914" s="121"/>
      <c r="T914" s="29"/>
      <c r="U914" s="29"/>
      <c r="V914" s="29"/>
      <c r="W914" s="29"/>
      <c r="X914" s="29"/>
      <c r="Y914" s="29"/>
      <c r="Z914" s="29"/>
      <c r="AA914" s="29"/>
    </row>
    <row r="915" spans="6:27" s="30" customFormat="1" x14ac:dyDescent="0.45">
      <c r="F915" s="26"/>
      <c r="G915" s="26"/>
      <c r="H915" s="26"/>
      <c r="I915" s="121"/>
      <c r="J915" s="121"/>
      <c r="K915" s="121"/>
      <c r="L915" s="139"/>
      <c r="M915" s="139"/>
      <c r="N915" s="139"/>
      <c r="O915" s="121"/>
      <c r="T915" s="29"/>
      <c r="U915" s="29"/>
      <c r="V915" s="29"/>
      <c r="W915" s="29"/>
      <c r="X915" s="29"/>
      <c r="Y915" s="29"/>
      <c r="Z915" s="29"/>
      <c r="AA915" s="29"/>
    </row>
    <row r="916" spans="6:27" s="30" customFormat="1" x14ac:dyDescent="0.45">
      <c r="F916" s="26"/>
      <c r="G916" s="26"/>
      <c r="H916" s="26"/>
      <c r="I916" s="121"/>
      <c r="J916" s="121"/>
      <c r="K916" s="121"/>
      <c r="L916" s="139"/>
      <c r="M916" s="139"/>
      <c r="N916" s="139"/>
      <c r="O916" s="121"/>
      <c r="T916" s="29"/>
      <c r="U916" s="29"/>
      <c r="V916" s="29"/>
      <c r="W916" s="29"/>
      <c r="X916" s="29"/>
      <c r="Y916" s="29"/>
      <c r="Z916" s="29"/>
      <c r="AA916" s="29"/>
    </row>
    <row r="917" spans="6:27" s="30" customFormat="1" x14ac:dyDescent="0.45">
      <c r="F917" s="26"/>
      <c r="G917" s="26"/>
      <c r="H917" s="26"/>
      <c r="I917" s="121"/>
      <c r="J917" s="121"/>
      <c r="K917" s="121"/>
      <c r="L917" s="139"/>
      <c r="M917" s="139"/>
      <c r="N917" s="139"/>
      <c r="O917" s="121"/>
      <c r="T917" s="29"/>
      <c r="U917" s="29"/>
      <c r="V917" s="29"/>
      <c r="W917" s="29"/>
      <c r="X917" s="29"/>
      <c r="Y917" s="29"/>
      <c r="Z917" s="29"/>
      <c r="AA917" s="29"/>
    </row>
    <row r="918" spans="6:27" s="30" customFormat="1" x14ac:dyDescent="0.45">
      <c r="F918" s="26"/>
      <c r="G918" s="26"/>
      <c r="H918" s="26"/>
      <c r="I918" s="121"/>
      <c r="J918" s="121"/>
      <c r="K918" s="121"/>
      <c r="L918" s="139"/>
      <c r="M918" s="139"/>
      <c r="N918" s="139"/>
      <c r="O918" s="121"/>
      <c r="T918" s="29"/>
      <c r="U918" s="29"/>
      <c r="V918" s="29"/>
      <c r="W918" s="29"/>
      <c r="X918" s="29"/>
      <c r="Y918" s="29"/>
      <c r="Z918" s="29"/>
      <c r="AA918" s="29"/>
    </row>
    <row r="919" spans="6:27" s="30" customFormat="1" x14ac:dyDescent="0.45">
      <c r="F919" s="26"/>
      <c r="G919" s="26"/>
      <c r="H919" s="26"/>
      <c r="I919" s="121"/>
      <c r="J919" s="121"/>
      <c r="K919" s="121"/>
      <c r="L919" s="139"/>
      <c r="M919" s="139"/>
      <c r="N919" s="139"/>
      <c r="O919" s="121"/>
      <c r="T919" s="29"/>
      <c r="U919" s="29"/>
      <c r="V919" s="29"/>
      <c r="W919" s="29"/>
      <c r="X919" s="29"/>
      <c r="Y919" s="29"/>
      <c r="Z919" s="29"/>
      <c r="AA919" s="29"/>
    </row>
    <row r="920" spans="6:27" s="30" customFormat="1" x14ac:dyDescent="0.45">
      <c r="F920" s="26"/>
      <c r="G920" s="26"/>
      <c r="H920" s="26"/>
      <c r="I920" s="121"/>
      <c r="J920" s="121"/>
      <c r="K920" s="121"/>
      <c r="L920" s="139"/>
      <c r="M920" s="139"/>
      <c r="N920" s="139"/>
      <c r="O920" s="121"/>
      <c r="T920" s="29"/>
      <c r="U920" s="29"/>
      <c r="V920" s="29"/>
      <c r="W920" s="29"/>
      <c r="X920" s="29"/>
      <c r="Y920" s="29"/>
      <c r="Z920" s="29"/>
      <c r="AA920" s="29"/>
    </row>
    <row r="921" spans="6:27" s="30" customFormat="1" x14ac:dyDescent="0.45">
      <c r="F921" s="26"/>
      <c r="G921" s="26"/>
      <c r="H921" s="26"/>
      <c r="I921" s="121"/>
      <c r="J921" s="121"/>
      <c r="K921" s="121"/>
      <c r="L921" s="139"/>
      <c r="M921" s="139"/>
      <c r="N921" s="139"/>
      <c r="O921" s="121"/>
      <c r="T921" s="29"/>
      <c r="U921" s="29"/>
      <c r="V921" s="29"/>
      <c r="W921" s="29"/>
      <c r="X921" s="29"/>
      <c r="Y921" s="29"/>
      <c r="Z921" s="29"/>
      <c r="AA921" s="29"/>
    </row>
    <row r="922" spans="6:27" s="30" customFormat="1" x14ac:dyDescent="0.45">
      <c r="F922" s="26"/>
      <c r="G922" s="26"/>
      <c r="H922" s="26"/>
      <c r="I922" s="121"/>
      <c r="J922" s="121"/>
      <c r="K922" s="121"/>
      <c r="L922" s="139"/>
      <c r="M922" s="139"/>
      <c r="N922" s="139"/>
      <c r="O922" s="121"/>
      <c r="T922" s="29"/>
      <c r="U922" s="29"/>
      <c r="V922" s="29"/>
      <c r="W922" s="29"/>
      <c r="X922" s="29"/>
      <c r="Y922" s="29"/>
      <c r="Z922" s="29"/>
      <c r="AA922" s="29"/>
    </row>
    <row r="923" spans="6:27" s="30" customFormat="1" x14ac:dyDescent="0.45">
      <c r="F923" s="26"/>
      <c r="G923" s="26"/>
      <c r="H923" s="26"/>
      <c r="I923" s="121"/>
      <c r="J923" s="121"/>
      <c r="K923" s="121"/>
      <c r="L923" s="139"/>
      <c r="M923" s="139"/>
      <c r="N923" s="139"/>
      <c r="O923" s="121"/>
      <c r="T923" s="29"/>
      <c r="U923" s="29"/>
      <c r="V923" s="29"/>
      <c r="W923" s="29"/>
      <c r="X923" s="29"/>
      <c r="Y923" s="29"/>
      <c r="Z923" s="29"/>
      <c r="AA923" s="29"/>
    </row>
    <row r="924" spans="6:27" s="30" customFormat="1" x14ac:dyDescent="0.45">
      <c r="F924" s="26"/>
      <c r="G924" s="26"/>
      <c r="H924" s="26"/>
      <c r="I924" s="121"/>
      <c r="J924" s="121"/>
      <c r="K924" s="121"/>
      <c r="L924" s="139"/>
      <c r="M924" s="139"/>
      <c r="N924" s="139"/>
      <c r="O924" s="121"/>
      <c r="T924" s="29"/>
      <c r="U924" s="29"/>
      <c r="V924" s="29"/>
      <c r="W924" s="29"/>
      <c r="X924" s="29"/>
      <c r="Y924" s="29"/>
      <c r="Z924" s="29"/>
      <c r="AA924" s="29"/>
    </row>
    <row r="925" spans="6:27" s="30" customFormat="1" x14ac:dyDescent="0.45">
      <c r="F925" s="26"/>
      <c r="G925" s="26"/>
      <c r="H925" s="26"/>
      <c r="I925" s="121"/>
      <c r="J925" s="121"/>
      <c r="K925" s="121"/>
      <c r="L925" s="139"/>
      <c r="M925" s="139"/>
      <c r="N925" s="139"/>
      <c r="O925" s="121"/>
      <c r="T925" s="29"/>
      <c r="U925" s="29"/>
      <c r="V925" s="29"/>
      <c r="W925" s="29"/>
      <c r="X925" s="29"/>
      <c r="Y925" s="29"/>
      <c r="Z925" s="29"/>
      <c r="AA925" s="29"/>
    </row>
    <row r="926" spans="6:27" s="30" customFormat="1" x14ac:dyDescent="0.45">
      <c r="F926" s="26"/>
      <c r="G926" s="26"/>
      <c r="H926" s="26"/>
      <c r="I926" s="121"/>
      <c r="J926" s="121"/>
      <c r="K926" s="121"/>
      <c r="L926" s="139"/>
      <c r="M926" s="139"/>
      <c r="N926" s="139"/>
      <c r="O926" s="121"/>
      <c r="T926" s="29"/>
      <c r="U926" s="29"/>
      <c r="V926" s="29"/>
      <c r="W926" s="29"/>
      <c r="X926" s="29"/>
      <c r="Y926" s="29"/>
      <c r="Z926" s="29"/>
      <c r="AA926" s="29"/>
    </row>
    <row r="927" spans="6:27" s="30" customFormat="1" x14ac:dyDescent="0.45">
      <c r="F927" s="26"/>
      <c r="G927" s="26"/>
      <c r="H927" s="26"/>
      <c r="I927" s="121"/>
      <c r="J927" s="121"/>
      <c r="K927" s="121"/>
      <c r="L927" s="139"/>
      <c r="M927" s="139"/>
      <c r="N927" s="139"/>
      <c r="O927" s="121"/>
      <c r="T927" s="29"/>
      <c r="U927" s="29"/>
      <c r="V927" s="29"/>
      <c r="W927" s="29"/>
      <c r="X927" s="29"/>
      <c r="Y927" s="29"/>
      <c r="Z927" s="29"/>
      <c r="AA927" s="29"/>
    </row>
    <row r="928" spans="6:27" s="30" customFormat="1" x14ac:dyDescent="0.45">
      <c r="F928" s="26"/>
      <c r="G928" s="26"/>
      <c r="H928" s="26"/>
      <c r="I928" s="121"/>
      <c r="J928" s="121"/>
      <c r="K928" s="121"/>
      <c r="L928" s="139"/>
      <c r="M928" s="139"/>
      <c r="N928" s="139"/>
      <c r="O928" s="121"/>
      <c r="T928" s="29"/>
      <c r="U928" s="29"/>
      <c r="V928" s="29"/>
      <c r="W928" s="29"/>
      <c r="X928" s="29"/>
      <c r="Y928" s="29"/>
      <c r="Z928" s="29"/>
      <c r="AA928" s="29"/>
    </row>
    <row r="929" spans="6:27" s="30" customFormat="1" x14ac:dyDescent="0.45">
      <c r="F929" s="26"/>
      <c r="G929" s="26"/>
      <c r="H929" s="26"/>
      <c r="I929" s="121"/>
      <c r="J929" s="121"/>
      <c r="K929" s="121"/>
      <c r="L929" s="139"/>
      <c r="M929" s="139"/>
      <c r="N929" s="139"/>
      <c r="O929" s="121"/>
      <c r="T929" s="29"/>
      <c r="U929" s="29"/>
      <c r="V929" s="29"/>
      <c r="W929" s="29"/>
      <c r="X929" s="29"/>
      <c r="Y929" s="29"/>
      <c r="Z929" s="29"/>
      <c r="AA929" s="29"/>
    </row>
    <row r="930" spans="6:27" s="30" customFormat="1" x14ac:dyDescent="0.45">
      <c r="F930" s="26"/>
      <c r="G930" s="26"/>
      <c r="H930" s="26"/>
      <c r="I930" s="121"/>
      <c r="J930" s="121"/>
      <c r="K930" s="121"/>
      <c r="L930" s="139"/>
      <c r="M930" s="139"/>
      <c r="N930" s="139"/>
      <c r="O930" s="121"/>
      <c r="T930" s="29"/>
      <c r="U930" s="29"/>
      <c r="V930" s="29"/>
      <c r="W930" s="29"/>
      <c r="X930" s="29"/>
      <c r="Y930" s="29"/>
      <c r="Z930" s="29"/>
      <c r="AA930" s="29"/>
    </row>
    <row r="931" spans="6:27" s="30" customFormat="1" x14ac:dyDescent="0.45">
      <c r="F931" s="26"/>
      <c r="G931" s="26"/>
      <c r="H931" s="26"/>
      <c r="I931" s="121"/>
      <c r="J931" s="121"/>
      <c r="K931" s="121"/>
      <c r="L931" s="139"/>
      <c r="M931" s="139"/>
      <c r="N931" s="139"/>
      <c r="O931" s="121"/>
      <c r="T931" s="29"/>
      <c r="U931" s="29"/>
      <c r="V931" s="29"/>
      <c r="W931" s="29"/>
      <c r="X931" s="29"/>
      <c r="Y931" s="29"/>
      <c r="Z931" s="29"/>
      <c r="AA931" s="29"/>
    </row>
    <row r="932" spans="6:27" s="30" customFormat="1" x14ac:dyDescent="0.45">
      <c r="F932" s="26"/>
      <c r="G932" s="26"/>
      <c r="H932" s="26"/>
      <c r="I932" s="121"/>
      <c r="J932" s="121"/>
      <c r="K932" s="121"/>
      <c r="L932" s="139"/>
      <c r="M932" s="139"/>
      <c r="N932" s="139"/>
      <c r="O932" s="121"/>
      <c r="T932" s="29"/>
      <c r="U932" s="29"/>
      <c r="V932" s="29"/>
      <c r="W932" s="29"/>
      <c r="X932" s="29"/>
      <c r="Y932" s="29"/>
      <c r="Z932" s="29"/>
      <c r="AA932" s="29"/>
    </row>
    <row r="933" spans="6:27" s="30" customFormat="1" x14ac:dyDescent="0.45">
      <c r="F933" s="26"/>
      <c r="G933" s="26"/>
      <c r="H933" s="26"/>
      <c r="I933" s="121"/>
      <c r="J933" s="121"/>
      <c r="K933" s="121"/>
      <c r="L933" s="139"/>
      <c r="M933" s="139"/>
      <c r="N933" s="139"/>
      <c r="O933" s="121"/>
      <c r="T933" s="29"/>
      <c r="U933" s="29"/>
      <c r="V933" s="29"/>
      <c r="W933" s="29"/>
      <c r="X933" s="29"/>
      <c r="Y933" s="29"/>
      <c r="Z933" s="29"/>
      <c r="AA933" s="29"/>
    </row>
    <row r="934" spans="6:27" s="30" customFormat="1" x14ac:dyDescent="0.45">
      <c r="F934" s="26"/>
      <c r="G934" s="26"/>
      <c r="H934" s="26"/>
      <c r="I934" s="121"/>
      <c r="J934" s="121"/>
      <c r="K934" s="121"/>
      <c r="L934" s="139"/>
      <c r="M934" s="139"/>
      <c r="N934" s="139"/>
      <c r="O934" s="121"/>
      <c r="T934" s="29"/>
      <c r="U934" s="29"/>
      <c r="V934" s="29"/>
      <c r="W934" s="29"/>
      <c r="X934" s="29"/>
      <c r="Y934" s="29"/>
      <c r="Z934" s="29"/>
      <c r="AA934" s="29"/>
    </row>
    <row r="935" spans="6:27" s="30" customFormat="1" x14ac:dyDescent="0.45">
      <c r="F935" s="26"/>
      <c r="G935" s="26"/>
      <c r="H935" s="26"/>
      <c r="I935" s="121"/>
      <c r="J935" s="121"/>
      <c r="K935" s="121"/>
      <c r="L935" s="139"/>
      <c r="M935" s="139"/>
      <c r="N935" s="139"/>
      <c r="O935" s="121"/>
      <c r="T935" s="29"/>
      <c r="U935" s="29"/>
      <c r="V935" s="29"/>
      <c r="W935" s="29"/>
      <c r="X935" s="29"/>
      <c r="Y935" s="29"/>
      <c r="Z935" s="29"/>
      <c r="AA935" s="29"/>
    </row>
    <row r="936" spans="6:27" s="30" customFormat="1" x14ac:dyDescent="0.45">
      <c r="F936" s="26"/>
      <c r="G936" s="26"/>
      <c r="H936" s="26"/>
      <c r="I936" s="121"/>
      <c r="J936" s="121"/>
      <c r="K936" s="121"/>
      <c r="L936" s="139"/>
      <c r="M936" s="139"/>
      <c r="N936" s="139"/>
      <c r="O936" s="121"/>
      <c r="T936" s="29"/>
      <c r="U936" s="29"/>
      <c r="V936" s="29"/>
      <c r="W936" s="29"/>
      <c r="X936" s="29"/>
      <c r="Y936" s="29"/>
      <c r="Z936" s="29"/>
      <c r="AA936" s="29"/>
    </row>
    <row r="937" spans="6:27" s="30" customFormat="1" x14ac:dyDescent="0.45">
      <c r="F937" s="26"/>
      <c r="G937" s="26"/>
      <c r="H937" s="26"/>
      <c r="I937" s="121"/>
      <c r="J937" s="121"/>
      <c r="K937" s="121"/>
      <c r="L937" s="139"/>
      <c r="M937" s="139"/>
      <c r="N937" s="139"/>
      <c r="O937" s="121"/>
      <c r="T937" s="29"/>
      <c r="U937" s="29"/>
      <c r="V937" s="29"/>
      <c r="W937" s="29"/>
      <c r="X937" s="29"/>
      <c r="Y937" s="29"/>
      <c r="Z937" s="29"/>
      <c r="AA937" s="29"/>
    </row>
    <row r="938" spans="6:27" s="30" customFormat="1" x14ac:dyDescent="0.45">
      <c r="F938" s="26"/>
      <c r="G938" s="26"/>
      <c r="H938" s="26"/>
      <c r="I938" s="121"/>
      <c r="J938" s="121"/>
      <c r="K938" s="121"/>
      <c r="L938" s="139"/>
      <c r="M938" s="139"/>
      <c r="N938" s="139"/>
      <c r="O938" s="121"/>
      <c r="T938" s="29"/>
      <c r="U938" s="29"/>
      <c r="V938" s="29"/>
      <c r="W938" s="29"/>
      <c r="X938" s="29"/>
      <c r="Y938" s="29"/>
      <c r="Z938" s="29"/>
      <c r="AA938" s="29"/>
    </row>
    <row r="939" spans="6:27" s="30" customFormat="1" x14ac:dyDescent="0.45">
      <c r="F939" s="26"/>
      <c r="G939" s="26"/>
      <c r="H939" s="26"/>
      <c r="I939" s="121"/>
      <c r="J939" s="121"/>
      <c r="K939" s="121"/>
      <c r="L939" s="139"/>
      <c r="M939" s="139"/>
      <c r="N939" s="139"/>
      <c r="O939" s="121"/>
      <c r="T939" s="29"/>
      <c r="U939" s="29"/>
      <c r="V939" s="29"/>
      <c r="W939" s="29"/>
      <c r="X939" s="29"/>
      <c r="Y939" s="29"/>
      <c r="Z939" s="29"/>
      <c r="AA939" s="29"/>
    </row>
    <row r="940" spans="6:27" s="30" customFormat="1" x14ac:dyDescent="0.45">
      <c r="F940" s="26"/>
      <c r="G940" s="26"/>
      <c r="H940" s="26"/>
      <c r="I940" s="121"/>
      <c r="J940" s="121"/>
      <c r="K940" s="121"/>
      <c r="L940" s="139"/>
      <c r="M940" s="139"/>
      <c r="N940" s="139"/>
      <c r="O940" s="121"/>
      <c r="T940" s="29"/>
      <c r="U940" s="29"/>
      <c r="V940" s="29"/>
      <c r="W940" s="29"/>
      <c r="X940" s="29"/>
      <c r="Y940" s="29"/>
      <c r="Z940" s="29"/>
      <c r="AA940" s="29"/>
    </row>
    <row r="941" spans="6:27" s="30" customFormat="1" x14ac:dyDescent="0.45">
      <c r="F941" s="26"/>
      <c r="G941" s="26"/>
      <c r="H941" s="26"/>
      <c r="I941" s="121"/>
      <c r="J941" s="121"/>
      <c r="K941" s="121"/>
      <c r="L941" s="139"/>
      <c r="M941" s="139"/>
      <c r="N941" s="139"/>
      <c r="O941" s="121"/>
      <c r="T941" s="29"/>
      <c r="U941" s="29"/>
      <c r="V941" s="29"/>
      <c r="W941" s="29"/>
      <c r="X941" s="29"/>
      <c r="Y941" s="29"/>
      <c r="Z941" s="29"/>
      <c r="AA941" s="29"/>
    </row>
    <row r="942" spans="6:27" s="30" customFormat="1" x14ac:dyDescent="0.45">
      <c r="F942" s="26"/>
      <c r="G942" s="26"/>
      <c r="H942" s="26"/>
      <c r="I942" s="121"/>
      <c r="J942" s="121"/>
      <c r="K942" s="121"/>
      <c r="L942" s="139"/>
      <c r="M942" s="139"/>
      <c r="N942" s="139"/>
      <c r="O942" s="121"/>
      <c r="T942" s="29"/>
      <c r="U942" s="29"/>
      <c r="V942" s="29"/>
      <c r="W942" s="29"/>
      <c r="X942" s="29"/>
      <c r="Y942" s="29"/>
      <c r="Z942" s="29"/>
      <c r="AA942" s="29"/>
    </row>
    <row r="943" spans="6:27" s="30" customFormat="1" x14ac:dyDescent="0.45">
      <c r="F943" s="26"/>
      <c r="G943" s="26"/>
      <c r="H943" s="26"/>
      <c r="I943" s="121"/>
      <c r="J943" s="121"/>
      <c r="K943" s="121"/>
      <c r="L943" s="139"/>
      <c r="M943" s="139"/>
      <c r="N943" s="139"/>
      <c r="O943" s="121"/>
      <c r="T943" s="29"/>
      <c r="U943" s="29"/>
      <c r="V943" s="29"/>
      <c r="W943" s="29"/>
      <c r="X943" s="29"/>
      <c r="Y943" s="29"/>
      <c r="Z943" s="29"/>
      <c r="AA943" s="29"/>
    </row>
    <row r="944" spans="6:27" s="30" customFormat="1" x14ac:dyDescent="0.45">
      <c r="F944" s="26"/>
      <c r="G944" s="26"/>
      <c r="H944" s="26"/>
      <c r="I944" s="121"/>
      <c r="J944" s="121"/>
      <c r="K944" s="121"/>
      <c r="L944" s="139"/>
      <c r="M944" s="139"/>
      <c r="N944" s="139"/>
      <c r="O944" s="121"/>
      <c r="T944" s="29"/>
      <c r="U944" s="29"/>
      <c r="V944" s="29"/>
      <c r="W944" s="29"/>
      <c r="X944" s="29"/>
      <c r="Y944" s="29"/>
      <c r="Z944" s="29"/>
      <c r="AA944" s="29"/>
    </row>
    <row r="945" spans="6:27" s="30" customFormat="1" x14ac:dyDescent="0.45">
      <c r="F945" s="26"/>
      <c r="G945" s="26"/>
      <c r="H945" s="26"/>
      <c r="I945" s="121"/>
      <c r="J945" s="121"/>
      <c r="K945" s="121"/>
      <c r="L945" s="139"/>
      <c r="M945" s="139"/>
      <c r="N945" s="139"/>
      <c r="O945" s="121"/>
      <c r="T945" s="29"/>
      <c r="U945" s="29"/>
      <c r="V945" s="29"/>
      <c r="W945" s="29"/>
      <c r="X945" s="29"/>
      <c r="Y945" s="29"/>
      <c r="Z945" s="29"/>
      <c r="AA945" s="29"/>
    </row>
    <row r="946" spans="6:27" s="30" customFormat="1" x14ac:dyDescent="0.45">
      <c r="F946" s="26"/>
      <c r="G946" s="26"/>
      <c r="H946" s="26"/>
      <c r="I946" s="121"/>
      <c r="J946" s="121"/>
      <c r="K946" s="121"/>
      <c r="L946" s="139"/>
      <c r="M946" s="139"/>
      <c r="N946" s="139"/>
      <c r="O946" s="121"/>
      <c r="T946" s="29"/>
      <c r="U946" s="29"/>
      <c r="V946" s="29"/>
      <c r="W946" s="29"/>
      <c r="X946" s="29"/>
      <c r="Y946" s="29"/>
      <c r="Z946" s="29"/>
      <c r="AA946" s="29"/>
    </row>
    <row r="947" spans="6:27" s="30" customFormat="1" x14ac:dyDescent="0.45">
      <c r="F947" s="26"/>
      <c r="G947" s="26"/>
      <c r="H947" s="26"/>
      <c r="I947" s="121"/>
      <c r="J947" s="121"/>
      <c r="K947" s="121"/>
      <c r="L947" s="139"/>
      <c r="M947" s="139"/>
      <c r="N947" s="139"/>
      <c r="O947" s="121"/>
      <c r="T947" s="29"/>
      <c r="U947" s="29"/>
      <c r="V947" s="29"/>
      <c r="W947" s="29"/>
      <c r="X947" s="29"/>
      <c r="Y947" s="29"/>
      <c r="Z947" s="29"/>
      <c r="AA947" s="29"/>
    </row>
    <row r="948" spans="6:27" s="30" customFormat="1" x14ac:dyDescent="0.45">
      <c r="F948" s="26"/>
      <c r="G948" s="26"/>
      <c r="H948" s="26"/>
      <c r="I948" s="121"/>
      <c r="J948" s="121"/>
      <c r="K948" s="121"/>
      <c r="L948" s="139"/>
      <c r="M948" s="139"/>
      <c r="N948" s="139"/>
      <c r="O948" s="121"/>
      <c r="T948" s="29"/>
      <c r="U948" s="29"/>
      <c r="V948" s="29"/>
      <c r="W948" s="29"/>
      <c r="X948" s="29"/>
      <c r="Y948" s="29"/>
      <c r="Z948" s="29"/>
      <c r="AA948" s="29"/>
    </row>
    <row r="949" spans="6:27" s="30" customFormat="1" x14ac:dyDescent="0.45">
      <c r="F949" s="26"/>
      <c r="G949" s="26"/>
      <c r="H949" s="26"/>
      <c r="I949" s="121"/>
      <c r="J949" s="121"/>
      <c r="K949" s="121"/>
      <c r="L949" s="139"/>
      <c r="M949" s="139"/>
      <c r="N949" s="139"/>
      <c r="O949" s="121"/>
      <c r="T949" s="29"/>
      <c r="U949" s="29"/>
      <c r="V949" s="29"/>
      <c r="W949" s="29"/>
      <c r="X949" s="29"/>
      <c r="Y949" s="29"/>
      <c r="Z949" s="29"/>
      <c r="AA949" s="29"/>
    </row>
    <row r="950" spans="6:27" s="30" customFormat="1" x14ac:dyDescent="0.45">
      <c r="F950" s="26"/>
      <c r="G950" s="26"/>
      <c r="H950" s="26"/>
      <c r="I950" s="121"/>
      <c r="J950" s="121"/>
      <c r="K950" s="121"/>
      <c r="L950" s="139"/>
      <c r="M950" s="139"/>
      <c r="N950" s="139"/>
      <c r="O950" s="121"/>
      <c r="T950" s="29"/>
      <c r="U950" s="29"/>
      <c r="V950" s="29"/>
      <c r="W950" s="29"/>
      <c r="X950" s="29"/>
      <c r="Y950" s="29"/>
      <c r="Z950" s="29"/>
      <c r="AA950" s="29"/>
    </row>
    <row r="951" spans="6:27" s="30" customFormat="1" x14ac:dyDescent="0.45">
      <c r="F951" s="26"/>
      <c r="G951" s="26"/>
      <c r="H951" s="26"/>
      <c r="I951" s="121"/>
      <c r="J951" s="121"/>
      <c r="K951" s="121"/>
      <c r="L951" s="139"/>
      <c r="M951" s="139"/>
      <c r="N951" s="139"/>
      <c r="O951" s="121"/>
      <c r="T951" s="29"/>
      <c r="U951" s="29"/>
      <c r="V951" s="29"/>
      <c r="W951" s="29"/>
      <c r="X951" s="29"/>
      <c r="Y951" s="29"/>
      <c r="Z951" s="29"/>
      <c r="AA951" s="29"/>
    </row>
    <row r="952" spans="6:27" s="30" customFormat="1" x14ac:dyDescent="0.45">
      <c r="F952" s="26"/>
      <c r="G952" s="26"/>
      <c r="H952" s="26"/>
      <c r="I952" s="121"/>
      <c r="J952" s="121"/>
      <c r="K952" s="121"/>
      <c r="L952" s="139"/>
      <c r="M952" s="139"/>
      <c r="N952" s="139"/>
      <c r="O952" s="121"/>
      <c r="T952" s="29"/>
      <c r="U952" s="29"/>
      <c r="V952" s="29"/>
      <c r="W952" s="29"/>
      <c r="X952" s="29"/>
      <c r="Y952" s="29"/>
      <c r="Z952" s="29"/>
      <c r="AA952" s="29"/>
    </row>
    <row r="953" spans="6:27" s="30" customFormat="1" x14ac:dyDescent="0.45">
      <c r="F953" s="26"/>
      <c r="G953" s="26"/>
      <c r="H953" s="26"/>
      <c r="I953" s="121"/>
      <c r="J953" s="121"/>
      <c r="K953" s="121"/>
      <c r="L953" s="139"/>
      <c r="M953" s="139"/>
      <c r="N953" s="139"/>
      <c r="O953" s="121"/>
      <c r="T953" s="29"/>
      <c r="U953" s="29"/>
      <c r="V953" s="29"/>
      <c r="W953" s="29"/>
      <c r="X953" s="29"/>
      <c r="Y953" s="29"/>
      <c r="Z953" s="29"/>
      <c r="AA953" s="29"/>
    </row>
    <row r="954" spans="6:27" s="30" customFormat="1" x14ac:dyDescent="0.45">
      <c r="F954" s="26"/>
      <c r="G954" s="26"/>
      <c r="H954" s="26"/>
      <c r="I954" s="121"/>
      <c r="J954" s="121"/>
      <c r="K954" s="121"/>
      <c r="L954" s="139"/>
      <c r="M954" s="139"/>
      <c r="N954" s="139"/>
      <c r="O954" s="121"/>
      <c r="T954" s="29"/>
      <c r="U954" s="29"/>
      <c r="V954" s="29"/>
      <c r="W954" s="29"/>
      <c r="X954" s="29"/>
      <c r="Y954" s="29"/>
      <c r="Z954" s="29"/>
      <c r="AA954" s="29"/>
    </row>
    <row r="955" spans="6:27" s="30" customFormat="1" x14ac:dyDescent="0.45">
      <c r="F955" s="26"/>
      <c r="G955" s="26"/>
      <c r="H955" s="26"/>
      <c r="I955" s="121"/>
      <c r="J955" s="121"/>
      <c r="K955" s="121"/>
      <c r="L955" s="139"/>
      <c r="M955" s="139"/>
      <c r="N955" s="139"/>
      <c r="O955" s="121"/>
      <c r="T955" s="29"/>
      <c r="U955" s="29"/>
      <c r="V955" s="29"/>
      <c r="W955" s="29"/>
      <c r="X955" s="29"/>
      <c r="Y955" s="29"/>
      <c r="Z955" s="29"/>
      <c r="AA955" s="29"/>
    </row>
    <row r="956" spans="6:27" s="30" customFormat="1" x14ac:dyDescent="0.45">
      <c r="F956" s="26"/>
      <c r="G956" s="26"/>
      <c r="H956" s="26"/>
      <c r="I956" s="121"/>
      <c r="J956" s="121"/>
      <c r="K956" s="121"/>
      <c r="L956" s="139"/>
      <c r="M956" s="139"/>
      <c r="N956" s="139"/>
      <c r="O956" s="121"/>
      <c r="T956" s="29"/>
      <c r="U956" s="29"/>
      <c r="V956" s="29"/>
      <c r="W956" s="29"/>
      <c r="X956" s="29"/>
      <c r="Y956" s="29"/>
      <c r="Z956" s="29"/>
      <c r="AA956" s="29"/>
    </row>
    <row r="957" spans="6:27" s="30" customFormat="1" x14ac:dyDescent="0.45">
      <c r="F957" s="26"/>
      <c r="G957" s="26"/>
      <c r="H957" s="26"/>
      <c r="I957" s="121"/>
      <c r="J957" s="121"/>
      <c r="K957" s="121"/>
      <c r="L957" s="139"/>
      <c r="M957" s="139"/>
      <c r="N957" s="139"/>
      <c r="O957" s="121"/>
      <c r="T957" s="29"/>
      <c r="U957" s="29"/>
      <c r="V957" s="29"/>
      <c r="W957" s="29"/>
      <c r="X957" s="29"/>
      <c r="Y957" s="29"/>
      <c r="Z957" s="29"/>
      <c r="AA957" s="29"/>
    </row>
    <row r="958" spans="6:27" s="30" customFormat="1" x14ac:dyDescent="0.45">
      <c r="F958" s="26"/>
      <c r="G958" s="26"/>
      <c r="H958" s="26"/>
      <c r="I958" s="121"/>
      <c r="J958" s="121"/>
      <c r="K958" s="121"/>
      <c r="L958" s="139"/>
      <c r="M958" s="139"/>
      <c r="N958" s="139"/>
      <c r="O958" s="121"/>
      <c r="T958" s="29"/>
      <c r="U958" s="29"/>
      <c r="V958" s="29"/>
      <c r="W958" s="29"/>
      <c r="X958" s="29"/>
      <c r="Y958" s="29"/>
      <c r="Z958" s="29"/>
      <c r="AA958" s="29"/>
    </row>
    <row r="959" spans="6:27" s="30" customFormat="1" x14ac:dyDescent="0.45">
      <c r="F959" s="26"/>
      <c r="G959" s="26"/>
      <c r="H959" s="26"/>
      <c r="I959" s="121"/>
      <c r="J959" s="121"/>
      <c r="K959" s="121"/>
      <c r="L959" s="139"/>
      <c r="M959" s="139"/>
      <c r="N959" s="139"/>
      <c r="O959" s="121"/>
      <c r="T959" s="29"/>
      <c r="U959" s="29"/>
      <c r="V959" s="29"/>
      <c r="W959" s="29"/>
      <c r="X959" s="29"/>
      <c r="Y959" s="29"/>
      <c r="Z959" s="29"/>
      <c r="AA959" s="29"/>
    </row>
    <row r="960" spans="6:27" s="30" customFormat="1" x14ac:dyDescent="0.45">
      <c r="F960" s="26"/>
      <c r="G960" s="26"/>
      <c r="H960" s="26"/>
      <c r="I960" s="121"/>
      <c r="J960" s="121"/>
      <c r="K960" s="121"/>
      <c r="L960" s="139"/>
      <c r="M960" s="139"/>
      <c r="N960" s="139"/>
      <c r="O960" s="121"/>
      <c r="T960" s="29"/>
      <c r="U960" s="29"/>
      <c r="V960" s="29"/>
      <c r="W960" s="29"/>
      <c r="X960" s="29"/>
      <c r="Y960" s="29"/>
      <c r="Z960" s="29"/>
      <c r="AA960" s="29"/>
    </row>
    <row r="961" spans="6:27" s="30" customFormat="1" x14ac:dyDescent="0.45">
      <c r="F961" s="26"/>
      <c r="G961" s="26"/>
      <c r="H961" s="26"/>
      <c r="I961" s="121"/>
      <c r="J961" s="121"/>
      <c r="K961" s="121"/>
      <c r="L961" s="139"/>
      <c r="M961" s="139"/>
      <c r="N961" s="139"/>
      <c r="O961" s="121"/>
      <c r="T961" s="29"/>
      <c r="U961" s="29"/>
      <c r="V961" s="29"/>
      <c r="W961" s="29"/>
      <c r="X961" s="29"/>
      <c r="Y961" s="29"/>
      <c r="Z961" s="29"/>
      <c r="AA961" s="29"/>
    </row>
    <row r="962" spans="6:27" s="30" customFormat="1" x14ac:dyDescent="0.45">
      <c r="F962" s="26"/>
      <c r="G962" s="26"/>
      <c r="H962" s="26"/>
      <c r="I962" s="121"/>
      <c r="J962" s="121"/>
      <c r="K962" s="121"/>
      <c r="L962" s="139"/>
      <c r="M962" s="139"/>
      <c r="N962" s="139"/>
      <c r="O962" s="121"/>
      <c r="T962" s="29"/>
      <c r="U962" s="29"/>
      <c r="V962" s="29"/>
      <c r="W962" s="29"/>
      <c r="X962" s="29"/>
      <c r="Y962" s="29"/>
      <c r="Z962" s="29"/>
      <c r="AA962" s="29"/>
    </row>
    <row r="963" spans="6:27" s="30" customFormat="1" x14ac:dyDescent="0.45">
      <c r="F963" s="26"/>
      <c r="G963" s="26"/>
      <c r="H963" s="26"/>
      <c r="I963" s="121"/>
      <c r="J963" s="121"/>
      <c r="K963" s="121"/>
      <c r="L963" s="139"/>
      <c r="M963" s="139"/>
      <c r="N963" s="139"/>
      <c r="O963" s="121"/>
      <c r="T963" s="29"/>
      <c r="U963" s="29"/>
      <c r="V963" s="29"/>
      <c r="W963" s="29"/>
      <c r="X963" s="29"/>
      <c r="Y963" s="29"/>
      <c r="Z963" s="29"/>
      <c r="AA963" s="29"/>
    </row>
    <row r="964" spans="6:27" s="30" customFormat="1" x14ac:dyDescent="0.45">
      <c r="F964" s="26"/>
      <c r="G964" s="26"/>
      <c r="H964" s="26"/>
      <c r="I964" s="121"/>
      <c r="J964" s="121"/>
      <c r="K964" s="121"/>
      <c r="L964" s="139"/>
      <c r="M964" s="139"/>
      <c r="N964" s="139"/>
      <c r="O964" s="121"/>
      <c r="T964" s="29"/>
      <c r="U964" s="29"/>
      <c r="V964" s="29"/>
      <c r="W964" s="29"/>
      <c r="X964" s="29"/>
      <c r="Y964" s="29"/>
      <c r="Z964" s="29"/>
      <c r="AA964" s="29"/>
    </row>
    <row r="965" spans="6:27" s="30" customFormat="1" x14ac:dyDescent="0.45">
      <c r="F965" s="26"/>
      <c r="G965" s="26"/>
      <c r="H965" s="26"/>
      <c r="I965" s="121"/>
      <c r="J965" s="121"/>
      <c r="K965" s="121"/>
      <c r="L965" s="139"/>
      <c r="M965" s="139"/>
      <c r="N965" s="139"/>
      <c r="O965" s="121"/>
      <c r="T965" s="29"/>
      <c r="U965" s="29"/>
      <c r="V965" s="29"/>
      <c r="W965" s="29"/>
      <c r="X965" s="29"/>
      <c r="Y965" s="29"/>
      <c r="Z965" s="29"/>
      <c r="AA965" s="29"/>
    </row>
    <row r="966" spans="6:27" s="30" customFormat="1" x14ac:dyDescent="0.45">
      <c r="F966" s="26"/>
      <c r="G966" s="26"/>
      <c r="H966" s="26"/>
      <c r="I966" s="121"/>
      <c r="J966" s="121"/>
      <c r="K966" s="121"/>
      <c r="L966" s="139"/>
      <c r="M966" s="139"/>
      <c r="N966" s="139"/>
      <c r="O966" s="121"/>
      <c r="T966" s="29"/>
      <c r="U966" s="29"/>
      <c r="V966" s="29"/>
      <c r="W966" s="29"/>
      <c r="X966" s="29"/>
      <c r="Y966" s="29"/>
      <c r="Z966" s="29"/>
      <c r="AA966" s="29"/>
    </row>
    <row r="967" spans="6:27" s="30" customFormat="1" x14ac:dyDescent="0.45">
      <c r="F967" s="26"/>
      <c r="G967" s="26"/>
      <c r="H967" s="26"/>
      <c r="I967" s="121"/>
      <c r="J967" s="121"/>
      <c r="K967" s="121"/>
      <c r="L967" s="139"/>
      <c r="M967" s="139"/>
      <c r="N967" s="139"/>
      <c r="O967" s="121"/>
      <c r="T967" s="29"/>
      <c r="U967" s="29"/>
      <c r="V967" s="29"/>
      <c r="W967" s="29"/>
      <c r="X967" s="29"/>
      <c r="Y967" s="29"/>
      <c r="Z967" s="29"/>
      <c r="AA967" s="29"/>
    </row>
    <row r="968" spans="6:27" s="30" customFormat="1" x14ac:dyDescent="0.45">
      <c r="F968" s="26"/>
      <c r="G968" s="26"/>
      <c r="H968" s="26"/>
      <c r="I968" s="121"/>
      <c r="J968" s="121"/>
      <c r="K968" s="121"/>
      <c r="L968" s="139"/>
      <c r="M968" s="139"/>
      <c r="N968" s="139"/>
      <c r="O968" s="121"/>
      <c r="T968" s="29"/>
      <c r="U968" s="29"/>
      <c r="V968" s="29"/>
      <c r="W968" s="29"/>
      <c r="X968" s="29"/>
      <c r="Y968" s="29"/>
      <c r="Z968" s="29"/>
      <c r="AA968" s="29"/>
    </row>
    <row r="969" spans="6:27" s="30" customFormat="1" x14ac:dyDescent="0.45">
      <c r="F969" s="26"/>
      <c r="G969" s="26"/>
      <c r="H969" s="26"/>
      <c r="I969" s="121"/>
      <c r="J969" s="121"/>
      <c r="K969" s="121"/>
      <c r="L969" s="139"/>
      <c r="M969" s="139"/>
      <c r="N969" s="139"/>
      <c r="O969" s="121"/>
      <c r="T969" s="29"/>
      <c r="U969" s="29"/>
      <c r="V969" s="29"/>
      <c r="W969" s="29"/>
      <c r="X969" s="29"/>
      <c r="Y969" s="29"/>
      <c r="Z969" s="29"/>
      <c r="AA969" s="29"/>
    </row>
    <row r="970" spans="6:27" s="30" customFormat="1" x14ac:dyDescent="0.45">
      <c r="F970" s="26"/>
      <c r="G970" s="26"/>
      <c r="H970" s="26"/>
      <c r="I970" s="121"/>
      <c r="J970" s="121"/>
      <c r="K970" s="121"/>
      <c r="L970" s="139"/>
      <c r="M970" s="139"/>
      <c r="N970" s="139"/>
      <c r="O970" s="121"/>
      <c r="T970" s="29"/>
      <c r="U970" s="29"/>
      <c r="V970" s="29"/>
      <c r="W970" s="29"/>
      <c r="X970" s="29"/>
      <c r="Y970" s="29"/>
      <c r="Z970" s="29"/>
      <c r="AA970" s="29"/>
    </row>
    <row r="971" spans="6:27" s="30" customFormat="1" x14ac:dyDescent="0.45">
      <c r="F971" s="26"/>
      <c r="G971" s="26"/>
      <c r="H971" s="26"/>
      <c r="I971" s="121"/>
      <c r="J971" s="121"/>
      <c r="K971" s="121"/>
      <c r="L971" s="139"/>
      <c r="M971" s="139"/>
      <c r="N971" s="139"/>
      <c r="O971" s="121"/>
      <c r="T971" s="29"/>
      <c r="U971" s="29"/>
      <c r="V971" s="29"/>
      <c r="W971" s="29"/>
      <c r="X971" s="29"/>
      <c r="Y971" s="29"/>
      <c r="Z971" s="29"/>
      <c r="AA971" s="29"/>
    </row>
    <row r="972" spans="6:27" s="30" customFormat="1" x14ac:dyDescent="0.45">
      <c r="F972" s="26"/>
      <c r="G972" s="26"/>
      <c r="H972" s="26"/>
      <c r="I972" s="121"/>
      <c r="J972" s="121"/>
      <c r="K972" s="121"/>
      <c r="L972" s="139"/>
      <c r="M972" s="139"/>
      <c r="N972" s="139"/>
      <c r="O972" s="121"/>
      <c r="T972" s="29"/>
      <c r="U972" s="29"/>
      <c r="V972" s="29"/>
      <c r="W972" s="29"/>
      <c r="X972" s="29"/>
      <c r="Y972" s="29"/>
      <c r="Z972" s="29"/>
      <c r="AA972" s="29"/>
    </row>
    <row r="973" spans="6:27" s="30" customFormat="1" x14ac:dyDescent="0.45">
      <c r="F973" s="26"/>
      <c r="G973" s="26"/>
      <c r="H973" s="26"/>
      <c r="I973" s="121"/>
      <c r="J973" s="121"/>
      <c r="K973" s="121"/>
      <c r="L973" s="139"/>
      <c r="M973" s="139"/>
      <c r="N973" s="139"/>
      <c r="O973" s="121"/>
      <c r="T973" s="29"/>
      <c r="U973" s="29"/>
      <c r="V973" s="29"/>
      <c r="W973" s="29"/>
      <c r="X973" s="29"/>
      <c r="Y973" s="29"/>
      <c r="Z973" s="29"/>
      <c r="AA973" s="29"/>
    </row>
    <row r="974" spans="6:27" s="30" customFormat="1" x14ac:dyDescent="0.45">
      <c r="F974" s="26"/>
      <c r="G974" s="26"/>
      <c r="H974" s="26"/>
      <c r="I974" s="121"/>
      <c r="J974" s="121"/>
      <c r="K974" s="121"/>
      <c r="L974" s="139"/>
      <c r="M974" s="139"/>
      <c r="N974" s="139"/>
      <c r="O974" s="121"/>
      <c r="T974" s="29"/>
      <c r="U974" s="29"/>
      <c r="V974" s="29"/>
      <c r="W974" s="29"/>
      <c r="X974" s="29"/>
      <c r="Y974" s="29"/>
      <c r="Z974" s="29"/>
      <c r="AA974" s="29"/>
    </row>
    <row r="975" spans="6:27" s="30" customFormat="1" x14ac:dyDescent="0.45">
      <c r="F975" s="26"/>
      <c r="G975" s="26"/>
      <c r="H975" s="26"/>
      <c r="I975" s="121"/>
      <c r="J975" s="121"/>
      <c r="K975" s="121"/>
      <c r="L975" s="139"/>
      <c r="M975" s="139"/>
      <c r="N975" s="139"/>
      <c r="O975" s="121"/>
      <c r="T975" s="29"/>
      <c r="U975" s="29"/>
      <c r="V975" s="29"/>
      <c r="W975" s="29"/>
      <c r="X975" s="29"/>
      <c r="Y975" s="29"/>
      <c r="Z975" s="29"/>
      <c r="AA975" s="29"/>
    </row>
    <row r="976" spans="6:27" s="30" customFormat="1" x14ac:dyDescent="0.45">
      <c r="F976" s="26"/>
      <c r="G976" s="26"/>
      <c r="H976" s="26"/>
      <c r="I976" s="121"/>
      <c r="J976" s="121"/>
      <c r="K976" s="121"/>
      <c r="L976" s="139"/>
      <c r="M976" s="139"/>
      <c r="N976" s="139"/>
      <c r="O976" s="121"/>
      <c r="T976" s="29"/>
      <c r="U976" s="29"/>
      <c r="V976" s="29"/>
      <c r="W976" s="29"/>
      <c r="X976" s="29"/>
      <c r="Y976" s="29"/>
      <c r="Z976" s="29"/>
      <c r="AA976" s="29"/>
    </row>
    <row r="977" spans="6:27" s="30" customFormat="1" x14ac:dyDescent="0.45">
      <c r="F977" s="26"/>
      <c r="G977" s="26"/>
      <c r="H977" s="26"/>
      <c r="I977" s="121"/>
      <c r="J977" s="121"/>
      <c r="K977" s="121"/>
      <c r="L977" s="139"/>
      <c r="M977" s="139"/>
      <c r="N977" s="139"/>
      <c r="O977" s="121"/>
      <c r="T977" s="29"/>
      <c r="U977" s="29"/>
      <c r="V977" s="29"/>
      <c r="W977" s="29"/>
      <c r="X977" s="29"/>
      <c r="Y977" s="29"/>
      <c r="Z977" s="29"/>
      <c r="AA977" s="29"/>
    </row>
    <row r="978" spans="6:27" s="30" customFormat="1" x14ac:dyDescent="0.45">
      <c r="F978" s="26"/>
      <c r="G978" s="26"/>
      <c r="H978" s="26"/>
      <c r="I978" s="121"/>
      <c r="J978" s="121"/>
      <c r="K978" s="121"/>
      <c r="L978" s="139"/>
      <c r="M978" s="139"/>
      <c r="N978" s="139"/>
      <c r="O978" s="121"/>
      <c r="T978" s="29"/>
      <c r="U978" s="29"/>
      <c r="V978" s="29"/>
      <c r="W978" s="29"/>
      <c r="X978" s="29"/>
      <c r="Y978" s="29"/>
      <c r="Z978" s="29"/>
      <c r="AA978" s="29"/>
    </row>
    <row r="979" spans="6:27" s="30" customFormat="1" x14ac:dyDescent="0.45">
      <c r="F979" s="26"/>
      <c r="G979" s="26"/>
      <c r="H979" s="26"/>
      <c r="I979" s="121"/>
      <c r="J979" s="121"/>
      <c r="K979" s="121"/>
      <c r="L979" s="139"/>
      <c r="M979" s="139"/>
      <c r="N979" s="139"/>
      <c r="O979" s="121"/>
      <c r="T979" s="29"/>
      <c r="U979" s="29"/>
      <c r="V979" s="29"/>
      <c r="W979" s="29"/>
      <c r="X979" s="29"/>
      <c r="Y979" s="29"/>
      <c r="Z979" s="29"/>
      <c r="AA979" s="29"/>
    </row>
    <row r="980" spans="6:27" s="30" customFormat="1" x14ac:dyDescent="0.45">
      <c r="F980" s="26"/>
      <c r="G980" s="26"/>
      <c r="H980" s="26"/>
      <c r="I980" s="121"/>
      <c r="J980" s="121"/>
      <c r="K980" s="121"/>
      <c r="L980" s="139"/>
      <c r="M980" s="139"/>
      <c r="N980" s="139"/>
      <c r="O980" s="121"/>
      <c r="T980" s="29"/>
      <c r="U980" s="29"/>
      <c r="V980" s="29"/>
      <c r="W980" s="29"/>
      <c r="X980" s="29"/>
      <c r="Y980" s="29"/>
      <c r="Z980" s="29"/>
      <c r="AA980" s="29"/>
    </row>
    <row r="981" spans="6:27" s="30" customFormat="1" x14ac:dyDescent="0.45">
      <c r="F981" s="26"/>
      <c r="G981" s="26"/>
      <c r="H981" s="26"/>
      <c r="I981" s="121"/>
      <c r="J981" s="121"/>
      <c r="K981" s="121"/>
      <c r="L981" s="139"/>
      <c r="M981" s="139"/>
      <c r="N981" s="139"/>
      <c r="O981" s="121"/>
      <c r="T981" s="29"/>
      <c r="U981" s="29"/>
      <c r="V981" s="29"/>
      <c r="W981" s="29"/>
      <c r="X981" s="29"/>
      <c r="Y981" s="29"/>
      <c r="Z981" s="29"/>
      <c r="AA981" s="29"/>
    </row>
    <row r="982" spans="6:27" s="30" customFormat="1" x14ac:dyDescent="0.45">
      <c r="F982" s="26"/>
      <c r="G982" s="26"/>
      <c r="H982" s="26"/>
      <c r="I982" s="121"/>
      <c r="J982" s="121"/>
      <c r="K982" s="121"/>
      <c r="L982" s="139"/>
      <c r="M982" s="139"/>
      <c r="N982" s="139"/>
      <c r="O982" s="121"/>
      <c r="T982" s="29"/>
      <c r="U982" s="29"/>
      <c r="V982" s="29"/>
      <c r="W982" s="29"/>
      <c r="X982" s="29"/>
      <c r="Y982" s="29"/>
      <c r="Z982" s="29"/>
      <c r="AA982" s="29"/>
    </row>
    <row r="983" spans="6:27" s="30" customFormat="1" x14ac:dyDescent="0.45">
      <c r="F983" s="26"/>
      <c r="G983" s="26"/>
      <c r="H983" s="26"/>
      <c r="I983" s="121"/>
      <c r="J983" s="121"/>
      <c r="K983" s="121"/>
      <c r="L983" s="139"/>
      <c r="M983" s="139"/>
      <c r="N983" s="139"/>
      <c r="O983" s="121"/>
      <c r="T983" s="29"/>
      <c r="U983" s="29"/>
      <c r="V983" s="29"/>
      <c r="W983" s="29"/>
      <c r="X983" s="29"/>
      <c r="Y983" s="29"/>
      <c r="Z983" s="29"/>
      <c r="AA983" s="29"/>
    </row>
    <row r="984" spans="6:27" s="30" customFormat="1" x14ac:dyDescent="0.45">
      <c r="F984" s="26"/>
      <c r="G984" s="26"/>
      <c r="H984" s="26"/>
      <c r="I984" s="121"/>
      <c r="J984" s="121"/>
      <c r="K984" s="121"/>
      <c r="L984" s="139"/>
      <c r="M984" s="139"/>
      <c r="N984" s="139"/>
      <c r="O984" s="121"/>
      <c r="T984" s="29"/>
      <c r="U984" s="29"/>
      <c r="V984" s="29"/>
      <c r="W984" s="29"/>
      <c r="X984" s="29"/>
      <c r="Y984" s="29"/>
      <c r="Z984" s="29"/>
      <c r="AA984" s="29"/>
    </row>
    <row r="985" spans="6:27" s="30" customFormat="1" x14ac:dyDescent="0.45">
      <c r="F985" s="26"/>
      <c r="G985" s="26"/>
      <c r="H985" s="26"/>
      <c r="I985" s="121"/>
      <c r="J985" s="121"/>
      <c r="K985" s="121"/>
      <c r="L985" s="139"/>
      <c r="M985" s="139"/>
      <c r="N985" s="139"/>
      <c r="O985" s="121"/>
      <c r="T985" s="29"/>
      <c r="U985" s="29"/>
      <c r="V985" s="29"/>
      <c r="W985" s="29"/>
      <c r="X985" s="29"/>
      <c r="Y985" s="29"/>
      <c r="Z985" s="29"/>
      <c r="AA985" s="29"/>
    </row>
    <row r="986" spans="6:27" s="30" customFormat="1" x14ac:dyDescent="0.45">
      <c r="F986" s="26"/>
      <c r="G986" s="26"/>
      <c r="H986" s="26"/>
      <c r="I986" s="121"/>
      <c r="J986" s="121"/>
      <c r="K986" s="121"/>
      <c r="L986" s="139"/>
      <c r="M986" s="139"/>
      <c r="N986" s="139"/>
      <c r="O986" s="121"/>
      <c r="T986" s="29"/>
      <c r="U986" s="29"/>
      <c r="V986" s="29"/>
      <c r="W986" s="29"/>
      <c r="X986" s="29"/>
      <c r="Y986" s="29"/>
      <c r="Z986" s="29"/>
      <c r="AA986" s="29"/>
    </row>
    <row r="987" spans="6:27" s="30" customFormat="1" x14ac:dyDescent="0.45">
      <c r="F987" s="26"/>
      <c r="G987" s="26"/>
      <c r="H987" s="26"/>
      <c r="I987" s="121"/>
      <c r="J987" s="121"/>
      <c r="K987" s="121"/>
      <c r="L987" s="139"/>
      <c r="M987" s="139"/>
      <c r="N987" s="139"/>
      <c r="O987" s="121"/>
      <c r="T987" s="29"/>
      <c r="U987" s="29"/>
      <c r="V987" s="29"/>
      <c r="W987" s="29"/>
      <c r="X987" s="29"/>
      <c r="Y987" s="29"/>
      <c r="Z987" s="29"/>
      <c r="AA987" s="29"/>
    </row>
    <row r="988" spans="6:27" s="30" customFormat="1" x14ac:dyDescent="0.45">
      <c r="F988" s="26"/>
      <c r="G988" s="26"/>
      <c r="H988" s="26"/>
      <c r="I988" s="121"/>
      <c r="J988" s="121"/>
      <c r="K988" s="121"/>
      <c r="L988" s="139"/>
      <c r="M988" s="139"/>
      <c r="N988" s="139"/>
      <c r="O988" s="121"/>
      <c r="T988" s="29"/>
      <c r="U988" s="29"/>
      <c r="V988" s="29"/>
      <c r="W988" s="29"/>
      <c r="X988" s="29"/>
      <c r="Y988" s="29"/>
      <c r="Z988" s="29"/>
      <c r="AA988" s="29"/>
    </row>
    <row r="989" spans="6:27" s="30" customFormat="1" x14ac:dyDescent="0.45">
      <c r="F989" s="26"/>
      <c r="G989" s="26"/>
      <c r="H989" s="26"/>
      <c r="I989" s="121"/>
      <c r="J989" s="121"/>
      <c r="K989" s="121"/>
      <c r="L989" s="139"/>
      <c r="M989" s="139"/>
      <c r="N989" s="139"/>
      <c r="O989" s="121"/>
      <c r="T989" s="29"/>
      <c r="U989" s="29"/>
      <c r="V989" s="29"/>
      <c r="W989" s="29"/>
      <c r="X989" s="29"/>
      <c r="Y989" s="29"/>
      <c r="Z989" s="29"/>
      <c r="AA989" s="29"/>
    </row>
    <row r="990" spans="6:27" s="30" customFormat="1" x14ac:dyDescent="0.45">
      <c r="F990" s="26"/>
      <c r="G990" s="26"/>
      <c r="H990" s="26"/>
      <c r="I990" s="121"/>
      <c r="J990" s="121"/>
      <c r="K990" s="121"/>
      <c r="L990" s="139"/>
      <c r="M990" s="139"/>
      <c r="N990" s="139"/>
      <c r="O990" s="121"/>
      <c r="T990" s="29"/>
      <c r="U990" s="29"/>
      <c r="V990" s="29"/>
      <c r="W990" s="29"/>
      <c r="X990" s="29"/>
      <c r="Y990" s="29"/>
      <c r="Z990" s="29"/>
      <c r="AA990" s="29"/>
    </row>
    <row r="991" spans="6:27" s="30" customFormat="1" x14ac:dyDescent="0.45">
      <c r="F991" s="26"/>
      <c r="G991" s="26"/>
      <c r="H991" s="26"/>
      <c r="I991" s="121"/>
      <c r="J991" s="121"/>
      <c r="K991" s="121"/>
      <c r="L991" s="139"/>
      <c r="M991" s="139"/>
      <c r="N991" s="139"/>
      <c r="O991" s="121"/>
      <c r="T991" s="29"/>
      <c r="U991" s="29"/>
      <c r="V991" s="29"/>
      <c r="W991" s="29"/>
      <c r="X991" s="29"/>
      <c r="Y991" s="29"/>
      <c r="Z991" s="29"/>
      <c r="AA991" s="29"/>
    </row>
    <row r="992" spans="6:27" s="30" customFormat="1" x14ac:dyDescent="0.45">
      <c r="F992" s="26"/>
      <c r="G992" s="26"/>
      <c r="H992" s="26"/>
      <c r="I992" s="121"/>
      <c r="J992" s="121"/>
      <c r="K992" s="121"/>
      <c r="L992" s="139"/>
      <c r="M992" s="139"/>
      <c r="N992" s="139"/>
      <c r="O992" s="121"/>
      <c r="T992" s="29"/>
      <c r="U992" s="29"/>
      <c r="V992" s="29"/>
      <c r="W992" s="29"/>
      <c r="X992" s="29"/>
      <c r="Y992" s="29"/>
      <c r="Z992" s="29"/>
      <c r="AA992" s="29"/>
    </row>
    <row r="993" spans="6:27" s="30" customFormat="1" x14ac:dyDescent="0.45">
      <c r="F993" s="26"/>
      <c r="G993" s="26"/>
      <c r="H993" s="26"/>
      <c r="I993" s="121"/>
      <c r="J993" s="121"/>
      <c r="K993" s="121"/>
      <c r="L993" s="139"/>
      <c r="M993" s="139"/>
      <c r="N993" s="139"/>
      <c r="O993" s="121"/>
      <c r="T993" s="29"/>
      <c r="U993" s="29"/>
      <c r="V993" s="29"/>
      <c r="W993" s="29"/>
      <c r="X993" s="29"/>
      <c r="Y993" s="29"/>
      <c r="Z993" s="29"/>
      <c r="AA993" s="29"/>
    </row>
    <row r="994" spans="6:27" s="30" customFormat="1" x14ac:dyDescent="0.45">
      <c r="F994" s="26"/>
      <c r="G994" s="26"/>
      <c r="H994" s="26"/>
      <c r="I994" s="121"/>
      <c r="J994" s="121"/>
      <c r="K994" s="121"/>
      <c r="L994" s="139"/>
      <c r="M994" s="139"/>
      <c r="N994" s="139"/>
      <c r="O994" s="121"/>
      <c r="T994" s="29"/>
      <c r="U994" s="29"/>
      <c r="V994" s="29"/>
      <c r="W994" s="29"/>
      <c r="X994" s="29"/>
      <c r="Y994" s="29"/>
      <c r="Z994" s="29"/>
      <c r="AA994" s="29"/>
    </row>
    <row r="995" spans="6:27" s="30" customFormat="1" x14ac:dyDescent="0.45">
      <c r="F995" s="26"/>
      <c r="G995" s="26"/>
      <c r="H995" s="26"/>
      <c r="I995" s="121"/>
      <c r="J995" s="121"/>
      <c r="K995" s="121"/>
      <c r="L995" s="139"/>
      <c r="M995" s="139"/>
      <c r="N995" s="139"/>
      <c r="O995" s="121"/>
      <c r="T995" s="29"/>
      <c r="U995" s="29"/>
      <c r="V995" s="29"/>
      <c r="W995" s="29"/>
      <c r="X995" s="29"/>
      <c r="Y995" s="29"/>
      <c r="Z995" s="29"/>
      <c r="AA995" s="29"/>
    </row>
    <row r="996" spans="6:27" s="30" customFormat="1" x14ac:dyDescent="0.45">
      <c r="F996" s="26"/>
      <c r="G996" s="26"/>
      <c r="H996" s="26"/>
      <c r="I996" s="121"/>
      <c r="J996" s="121"/>
      <c r="K996" s="121"/>
      <c r="L996" s="139"/>
      <c r="M996" s="139"/>
      <c r="N996" s="139"/>
      <c r="O996" s="121"/>
      <c r="T996" s="29"/>
      <c r="U996" s="29"/>
      <c r="V996" s="29"/>
      <c r="W996" s="29"/>
      <c r="X996" s="29"/>
      <c r="Y996" s="29"/>
      <c r="Z996" s="29"/>
      <c r="AA996" s="29"/>
    </row>
    <row r="997" spans="6:27" s="30" customFormat="1" x14ac:dyDescent="0.45">
      <c r="F997" s="26"/>
      <c r="G997" s="26"/>
      <c r="H997" s="26"/>
      <c r="I997" s="121"/>
      <c r="J997" s="121"/>
      <c r="K997" s="121"/>
      <c r="L997" s="139"/>
      <c r="M997" s="139"/>
      <c r="N997" s="139"/>
      <c r="O997" s="121"/>
      <c r="T997" s="29"/>
      <c r="U997" s="29"/>
      <c r="V997" s="29"/>
      <c r="W997" s="29"/>
      <c r="X997" s="29"/>
      <c r="Y997" s="29"/>
      <c r="Z997" s="29"/>
      <c r="AA997" s="29"/>
    </row>
    <row r="998" spans="6:27" s="30" customFormat="1" x14ac:dyDescent="0.45">
      <c r="F998" s="26"/>
      <c r="G998" s="26"/>
      <c r="H998" s="26"/>
      <c r="I998" s="121"/>
      <c r="J998" s="121"/>
      <c r="K998" s="121"/>
      <c r="L998" s="139"/>
      <c r="M998" s="139"/>
      <c r="N998" s="139"/>
      <c r="O998" s="121"/>
      <c r="T998" s="29"/>
      <c r="U998" s="29"/>
      <c r="V998" s="29"/>
      <c r="W998" s="29"/>
      <c r="X998" s="29"/>
      <c r="Y998" s="29"/>
      <c r="Z998" s="29"/>
      <c r="AA998" s="29"/>
    </row>
    <row r="999" spans="6:27" s="30" customFormat="1" x14ac:dyDescent="0.45">
      <c r="F999" s="26"/>
      <c r="G999" s="26"/>
      <c r="H999" s="26"/>
      <c r="I999" s="121"/>
      <c r="J999" s="121"/>
      <c r="K999" s="121"/>
      <c r="L999" s="139"/>
      <c r="M999" s="139"/>
      <c r="N999" s="139"/>
      <c r="O999" s="121"/>
      <c r="T999" s="29"/>
      <c r="U999" s="29"/>
      <c r="V999" s="29"/>
      <c r="W999" s="29"/>
      <c r="X999" s="29"/>
      <c r="Y999" s="29"/>
      <c r="Z999" s="29"/>
      <c r="AA999" s="29"/>
    </row>
    <row r="1000" spans="6:27" s="30" customFormat="1" x14ac:dyDescent="0.45">
      <c r="F1000" s="26"/>
      <c r="G1000" s="26"/>
      <c r="H1000" s="26"/>
      <c r="I1000" s="121"/>
      <c r="J1000" s="121"/>
      <c r="K1000" s="121"/>
      <c r="L1000" s="139"/>
      <c r="M1000" s="139"/>
      <c r="N1000" s="139"/>
      <c r="O1000" s="121"/>
      <c r="T1000" s="29"/>
      <c r="U1000" s="29"/>
      <c r="V1000" s="29"/>
      <c r="W1000" s="29"/>
      <c r="X1000" s="29"/>
      <c r="Y1000" s="29"/>
      <c r="Z1000" s="29"/>
      <c r="AA1000" s="29"/>
    </row>
    <row r="1001" spans="6:27" s="30" customFormat="1" x14ac:dyDescent="0.45">
      <c r="F1001" s="26"/>
      <c r="G1001" s="26"/>
      <c r="H1001" s="26"/>
      <c r="I1001" s="121"/>
      <c r="J1001" s="121"/>
      <c r="K1001" s="121"/>
      <c r="L1001" s="139"/>
      <c r="M1001" s="139"/>
      <c r="N1001" s="139"/>
      <c r="O1001" s="121"/>
      <c r="T1001" s="29"/>
      <c r="U1001" s="29"/>
      <c r="V1001" s="29"/>
      <c r="W1001" s="29"/>
      <c r="X1001" s="29"/>
      <c r="Y1001" s="29"/>
      <c r="Z1001" s="29"/>
      <c r="AA1001" s="29"/>
    </row>
    <row r="1002" spans="6:27" s="30" customFormat="1" x14ac:dyDescent="0.45">
      <c r="F1002" s="26"/>
      <c r="G1002" s="26"/>
      <c r="H1002" s="26"/>
      <c r="I1002" s="121"/>
      <c r="J1002" s="121"/>
      <c r="K1002" s="121"/>
      <c r="L1002" s="139"/>
      <c r="M1002" s="139"/>
      <c r="N1002" s="139"/>
      <c r="O1002" s="121"/>
      <c r="T1002" s="29"/>
      <c r="U1002" s="29"/>
      <c r="V1002" s="29"/>
      <c r="W1002" s="29"/>
      <c r="X1002" s="29"/>
      <c r="Y1002" s="29"/>
      <c r="Z1002" s="29"/>
      <c r="AA1002" s="29"/>
    </row>
    <row r="1003" spans="6:27" s="30" customFormat="1" x14ac:dyDescent="0.45">
      <c r="F1003" s="26"/>
      <c r="G1003" s="26"/>
      <c r="H1003" s="26"/>
      <c r="I1003" s="121"/>
      <c r="J1003" s="121"/>
      <c r="K1003" s="121"/>
      <c r="L1003" s="139"/>
      <c r="M1003" s="139"/>
      <c r="N1003" s="139"/>
      <c r="O1003" s="121"/>
      <c r="T1003" s="29"/>
      <c r="U1003" s="29"/>
      <c r="V1003" s="29"/>
      <c r="W1003" s="29"/>
      <c r="X1003" s="29"/>
      <c r="Y1003" s="29"/>
      <c r="Z1003" s="29"/>
      <c r="AA1003" s="29"/>
    </row>
    <row r="1004" spans="6:27" s="30" customFormat="1" x14ac:dyDescent="0.45">
      <c r="F1004" s="26"/>
      <c r="G1004" s="26"/>
      <c r="H1004" s="26"/>
      <c r="I1004" s="121"/>
      <c r="J1004" s="121"/>
      <c r="K1004" s="121"/>
      <c r="L1004" s="139"/>
      <c r="M1004" s="139"/>
      <c r="N1004" s="139"/>
      <c r="O1004" s="121"/>
      <c r="T1004" s="29"/>
      <c r="U1004" s="29"/>
      <c r="V1004" s="29"/>
      <c r="W1004" s="29"/>
      <c r="X1004" s="29"/>
      <c r="Y1004" s="29"/>
      <c r="Z1004" s="29"/>
      <c r="AA1004" s="29"/>
    </row>
    <row r="1005" spans="6:27" s="30" customFormat="1" x14ac:dyDescent="0.45">
      <c r="F1005" s="26"/>
      <c r="G1005" s="26"/>
      <c r="H1005" s="26"/>
      <c r="I1005" s="121"/>
      <c r="J1005" s="121"/>
      <c r="K1005" s="121"/>
      <c r="L1005" s="139"/>
      <c r="M1005" s="139"/>
      <c r="N1005" s="139"/>
      <c r="O1005" s="121"/>
      <c r="T1005" s="29"/>
      <c r="U1005" s="29"/>
      <c r="V1005" s="29"/>
      <c r="W1005" s="29"/>
      <c r="X1005" s="29"/>
      <c r="Y1005" s="29"/>
      <c r="Z1005" s="29"/>
      <c r="AA1005" s="29"/>
    </row>
    <row r="1006" spans="6:27" s="30" customFormat="1" x14ac:dyDescent="0.45">
      <c r="F1006" s="26"/>
      <c r="G1006" s="26"/>
      <c r="H1006" s="26"/>
      <c r="I1006" s="121"/>
      <c r="J1006" s="121"/>
      <c r="K1006" s="121"/>
      <c r="L1006" s="139"/>
      <c r="M1006" s="139"/>
      <c r="N1006" s="139"/>
      <c r="O1006" s="121"/>
      <c r="T1006" s="29"/>
      <c r="U1006" s="29"/>
      <c r="V1006" s="29"/>
      <c r="W1006" s="29"/>
      <c r="X1006" s="29"/>
      <c r="Y1006" s="29"/>
      <c r="Z1006" s="29"/>
      <c r="AA1006" s="29"/>
    </row>
    <row r="1007" spans="6:27" s="30" customFormat="1" x14ac:dyDescent="0.45">
      <c r="F1007" s="26"/>
      <c r="G1007" s="26"/>
      <c r="H1007" s="26"/>
      <c r="I1007" s="121"/>
      <c r="J1007" s="121"/>
      <c r="K1007" s="121"/>
      <c r="L1007" s="139"/>
      <c r="M1007" s="139"/>
      <c r="N1007" s="139"/>
      <c r="O1007" s="121"/>
      <c r="T1007" s="29"/>
      <c r="U1007" s="29"/>
      <c r="V1007" s="29"/>
      <c r="W1007" s="29"/>
      <c r="X1007" s="29"/>
      <c r="Y1007" s="29"/>
      <c r="Z1007" s="29"/>
      <c r="AA1007" s="29"/>
    </row>
    <row r="1008" spans="6:27" s="30" customFormat="1" x14ac:dyDescent="0.45">
      <c r="F1008" s="26"/>
      <c r="G1008" s="26"/>
      <c r="H1008" s="26"/>
      <c r="I1008" s="121"/>
      <c r="J1008" s="121"/>
      <c r="K1008" s="121"/>
      <c r="L1008" s="139"/>
      <c r="M1008" s="139"/>
      <c r="N1008" s="139"/>
      <c r="O1008" s="121"/>
      <c r="T1008" s="29"/>
      <c r="U1008" s="29"/>
      <c r="V1008" s="29"/>
      <c r="W1008" s="29"/>
      <c r="X1008" s="29"/>
      <c r="Y1008" s="29"/>
      <c r="Z1008" s="29"/>
      <c r="AA1008" s="29"/>
    </row>
    <row r="1009" spans="6:27" s="30" customFormat="1" x14ac:dyDescent="0.45">
      <c r="F1009" s="26"/>
      <c r="G1009" s="26"/>
      <c r="H1009" s="26"/>
      <c r="I1009" s="121"/>
      <c r="J1009" s="121"/>
      <c r="K1009" s="121"/>
      <c r="L1009" s="139"/>
      <c r="M1009" s="139"/>
      <c r="N1009" s="139"/>
      <c r="O1009" s="121"/>
      <c r="T1009" s="29"/>
      <c r="U1009" s="29"/>
      <c r="V1009" s="29"/>
      <c r="W1009" s="29"/>
      <c r="X1009" s="29"/>
      <c r="Y1009" s="29"/>
      <c r="Z1009" s="29"/>
      <c r="AA1009" s="29"/>
    </row>
    <row r="1010" spans="6:27" s="30" customFormat="1" x14ac:dyDescent="0.45">
      <c r="F1010" s="26"/>
      <c r="G1010" s="26"/>
      <c r="H1010" s="26"/>
      <c r="I1010" s="121"/>
      <c r="J1010" s="121"/>
      <c r="K1010" s="121"/>
      <c r="L1010" s="139"/>
      <c r="M1010" s="139"/>
      <c r="N1010" s="139"/>
      <c r="O1010" s="121"/>
      <c r="T1010" s="29"/>
      <c r="U1010" s="29"/>
      <c r="V1010" s="29"/>
      <c r="W1010" s="29"/>
      <c r="X1010" s="29"/>
      <c r="Y1010" s="29"/>
      <c r="Z1010" s="29"/>
      <c r="AA1010" s="29"/>
    </row>
    <row r="1011" spans="6:27" s="30" customFormat="1" x14ac:dyDescent="0.45">
      <c r="F1011" s="26"/>
      <c r="G1011" s="26"/>
      <c r="H1011" s="26"/>
      <c r="I1011" s="121"/>
      <c r="J1011" s="121"/>
      <c r="K1011" s="121"/>
      <c r="L1011" s="139"/>
      <c r="M1011" s="139"/>
      <c r="N1011" s="139"/>
      <c r="O1011" s="121"/>
      <c r="T1011" s="29"/>
      <c r="U1011" s="29"/>
      <c r="V1011" s="29"/>
      <c r="W1011" s="29"/>
      <c r="X1011" s="29"/>
      <c r="Y1011" s="29"/>
      <c r="Z1011" s="29"/>
      <c r="AA1011" s="29"/>
    </row>
    <row r="1012" spans="6:27" s="30" customFormat="1" x14ac:dyDescent="0.45">
      <c r="F1012" s="26"/>
      <c r="G1012" s="26"/>
      <c r="H1012" s="26"/>
      <c r="I1012" s="121"/>
      <c r="J1012" s="121"/>
      <c r="K1012" s="121"/>
      <c r="L1012" s="139"/>
      <c r="M1012" s="139"/>
      <c r="N1012" s="139"/>
      <c r="O1012" s="121"/>
      <c r="T1012" s="29"/>
      <c r="U1012" s="29"/>
      <c r="V1012" s="29"/>
      <c r="W1012" s="29"/>
      <c r="X1012" s="29"/>
      <c r="Y1012" s="29"/>
      <c r="Z1012" s="29"/>
      <c r="AA1012" s="29"/>
    </row>
    <row r="1013" spans="6:27" s="30" customFormat="1" x14ac:dyDescent="0.45">
      <c r="F1013" s="26"/>
      <c r="G1013" s="26"/>
      <c r="H1013" s="26"/>
      <c r="I1013" s="121"/>
      <c r="J1013" s="121"/>
      <c r="K1013" s="121"/>
      <c r="L1013" s="139"/>
      <c r="M1013" s="139"/>
      <c r="N1013" s="139"/>
      <c r="O1013" s="121"/>
      <c r="T1013" s="29"/>
      <c r="U1013" s="29"/>
      <c r="V1013" s="29"/>
      <c r="W1013" s="29"/>
      <c r="X1013" s="29"/>
      <c r="Y1013" s="29"/>
      <c r="Z1013" s="29"/>
      <c r="AA1013" s="29"/>
    </row>
    <row r="1014" spans="6:27" s="30" customFormat="1" x14ac:dyDescent="0.45">
      <c r="F1014" s="26"/>
      <c r="G1014" s="26"/>
      <c r="H1014" s="26"/>
      <c r="I1014" s="121"/>
      <c r="J1014" s="121"/>
      <c r="K1014" s="121"/>
      <c r="L1014" s="139"/>
      <c r="M1014" s="139"/>
      <c r="N1014" s="139"/>
      <c r="O1014" s="121"/>
      <c r="T1014" s="29"/>
      <c r="U1014" s="29"/>
      <c r="V1014" s="29"/>
      <c r="W1014" s="29"/>
      <c r="X1014" s="29"/>
      <c r="Y1014" s="29"/>
      <c r="Z1014" s="29"/>
      <c r="AA1014" s="29"/>
    </row>
    <row r="1015" spans="6:27" s="30" customFormat="1" x14ac:dyDescent="0.45">
      <c r="F1015" s="26"/>
      <c r="G1015" s="26"/>
      <c r="H1015" s="26"/>
      <c r="I1015" s="121"/>
      <c r="J1015" s="121"/>
      <c r="K1015" s="121"/>
      <c r="L1015" s="139"/>
      <c r="M1015" s="139"/>
      <c r="N1015" s="139"/>
      <c r="O1015" s="121"/>
      <c r="T1015" s="29"/>
      <c r="U1015" s="29"/>
      <c r="V1015" s="29"/>
      <c r="W1015" s="29"/>
      <c r="X1015" s="29"/>
      <c r="Y1015" s="29"/>
      <c r="Z1015" s="29"/>
      <c r="AA1015" s="29"/>
    </row>
    <row r="1016" spans="6:27" s="30" customFormat="1" x14ac:dyDescent="0.45">
      <c r="F1016" s="26"/>
      <c r="G1016" s="26"/>
      <c r="H1016" s="26"/>
      <c r="I1016" s="121"/>
      <c r="J1016" s="121"/>
      <c r="K1016" s="121"/>
      <c r="L1016" s="139"/>
      <c r="M1016" s="139"/>
      <c r="N1016" s="139"/>
      <c r="O1016" s="121"/>
      <c r="T1016" s="29"/>
      <c r="U1016" s="29"/>
      <c r="V1016" s="29"/>
      <c r="W1016" s="29"/>
      <c r="X1016" s="29"/>
      <c r="Y1016" s="29"/>
      <c r="Z1016" s="29"/>
      <c r="AA1016" s="29"/>
    </row>
    <row r="1017" spans="6:27" s="30" customFormat="1" x14ac:dyDescent="0.45">
      <c r="F1017" s="26"/>
      <c r="G1017" s="26"/>
      <c r="H1017" s="26"/>
      <c r="I1017" s="121"/>
      <c r="J1017" s="121"/>
      <c r="K1017" s="121"/>
      <c r="L1017" s="139"/>
      <c r="M1017" s="139"/>
      <c r="N1017" s="139"/>
      <c r="O1017" s="121"/>
      <c r="T1017" s="29"/>
      <c r="U1017" s="29"/>
      <c r="V1017" s="29"/>
      <c r="W1017" s="29"/>
      <c r="X1017" s="29"/>
      <c r="Y1017" s="29"/>
      <c r="Z1017" s="29"/>
      <c r="AA1017" s="29"/>
    </row>
    <row r="1018" spans="6:27" s="30" customFormat="1" x14ac:dyDescent="0.45">
      <c r="F1018" s="26"/>
      <c r="G1018" s="26"/>
      <c r="H1018" s="26"/>
      <c r="I1018" s="121"/>
      <c r="J1018" s="121"/>
      <c r="K1018" s="121"/>
      <c r="L1018" s="139"/>
      <c r="M1018" s="139"/>
      <c r="N1018" s="139"/>
      <c r="O1018" s="121"/>
      <c r="T1018" s="29"/>
      <c r="U1018" s="29"/>
      <c r="V1018" s="29"/>
      <c r="W1018" s="29"/>
      <c r="X1018" s="29"/>
      <c r="Y1018" s="29"/>
      <c r="Z1018" s="29"/>
      <c r="AA1018" s="29"/>
    </row>
    <row r="1019" spans="6:27" s="30" customFormat="1" x14ac:dyDescent="0.45">
      <c r="F1019" s="26"/>
      <c r="G1019" s="26"/>
      <c r="H1019" s="26"/>
      <c r="I1019" s="121"/>
      <c r="J1019" s="121"/>
      <c r="K1019" s="121"/>
      <c r="L1019" s="139"/>
      <c r="M1019" s="139"/>
      <c r="N1019" s="139"/>
      <c r="O1019" s="121"/>
      <c r="T1019" s="29"/>
      <c r="U1019" s="29"/>
      <c r="V1019" s="29"/>
      <c r="W1019" s="29"/>
      <c r="X1019" s="29"/>
      <c r="Y1019" s="29"/>
      <c r="Z1019" s="29"/>
      <c r="AA1019" s="29"/>
    </row>
    <row r="1020" spans="6:27" s="30" customFormat="1" x14ac:dyDescent="0.45">
      <c r="F1020" s="26"/>
      <c r="G1020" s="26"/>
      <c r="H1020" s="26"/>
      <c r="I1020" s="121"/>
      <c r="J1020" s="121"/>
      <c r="K1020" s="121"/>
      <c r="L1020" s="139"/>
      <c r="M1020" s="139"/>
      <c r="N1020" s="139"/>
      <c r="O1020" s="121"/>
      <c r="T1020" s="29"/>
      <c r="U1020" s="29"/>
      <c r="V1020" s="29"/>
      <c r="W1020" s="29"/>
      <c r="X1020" s="29"/>
      <c r="Y1020" s="29"/>
      <c r="Z1020" s="29"/>
      <c r="AA1020" s="29"/>
    </row>
    <row r="1021" spans="6:27" s="30" customFormat="1" x14ac:dyDescent="0.45">
      <c r="F1021" s="26"/>
      <c r="G1021" s="26"/>
      <c r="H1021" s="26"/>
      <c r="I1021" s="121"/>
      <c r="J1021" s="121"/>
      <c r="K1021" s="121"/>
      <c r="L1021" s="139"/>
      <c r="M1021" s="139"/>
      <c r="N1021" s="139"/>
      <c r="O1021" s="121"/>
      <c r="T1021" s="29"/>
      <c r="U1021" s="29"/>
      <c r="V1021" s="29"/>
      <c r="W1021" s="29"/>
      <c r="X1021" s="29"/>
      <c r="Y1021" s="29"/>
      <c r="Z1021" s="29"/>
      <c r="AA1021" s="29"/>
    </row>
    <row r="1022" spans="6:27" s="30" customFormat="1" x14ac:dyDescent="0.45">
      <c r="F1022" s="26"/>
      <c r="G1022" s="26"/>
      <c r="H1022" s="26"/>
      <c r="I1022" s="121"/>
      <c r="J1022" s="121"/>
      <c r="K1022" s="121"/>
      <c r="L1022" s="139"/>
      <c r="M1022" s="139"/>
      <c r="N1022" s="139"/>
      <c r="O1022" s="121"/>
      <c r="T1022" s="29"/>
      <c r="U1022" s="29"/>
      <c r="V1022" s="29"/>
      <c r="W1022" s="29"/>
      <c r="X1022" s="29"/>
      <c r="Y1022" s="29"/>
      <c r="Z1022" s="29"/>
      <c r="AA1022" s="29"/>
    </row>
    <row r="1023" spans="6:27" s="30" customFormat="1" x14ac:dyDescent="0.45">
      <c r="F1023" s="26"/>
      <c r="G1023" s="26"/>
      <c r="H1023" s="26"/>
      <c r="I1023" s="121"/>
      <c r="J1023" s="121"/>
      <c r="K1023" s="121"/>
      <c r="L1023" s="139"/>
      <c r="M1023" s="139"/>
      <c r="N1023" s="139"/>
      <c r="O1023" s="121"/>
      <c r="T1023" s="29"/>
      <c r="U1023" s="29"/>
      <c r="V1023" s="29"/>
      <c r="W1023" s="29"/>
      <c r="X1023" s="29"/>
      <c r="Y1023" s="29"/>
      <c r="Z1023" s="29"/>
      <c r="AA1023" s="29"/>
    </row>
    <row r="1024" spans="6:27" s="30" customFormat="1" x14ac:dyDescent="0.45">
      <c r="F1024" s="26"/>
      <c r="G1024" s="26"/>
      <c r="H1024" s="26"/>
      <c r="I1024" s="121"/>
      <c r="J1024" s="121"/>
      <c r="K1024" s="121"/>
      <c r="L1024" s="139"/>
      <c r="M1024" s="139"/>
      <c r="N1024" s="139"/>
      <c r="O1024" s="121"/>
      <c r="T1024" s="29"/>
      <c r="U1024" s="29"/>
      <c r="V1024" s="29"/>
      <c r="W1024" s="29"/>
      <c r="X1024" s="29"/>
      <c r="Y1024" s="29"/>
      <c r="Z1024" s="29"/>
      <c r="AA1024" s="29"/>
    </row>
    <row r="1025" spans="6:27" s="30" customFormat="1" x14ac:dyDescent="0.45">
      <c r="F1025" s="26"/>
      <c r="G1025" s="26"/>
      <c r="H1025" s="26"/>
      <c r="I1025" s="121"/>
      <c r="J1025" s="121"/>
      <c r="K1025" s="121"/>
      <c r="L1025" s="139"/>
      <c r="M1025" s="139"/>
      <c r="N1025" s="139"/>
      <c r="O1025" s="121"/>
      <c r="T1025" s="29"/>
      <c r="U1025" s="29"/>
      <c r="V1025" s="29"/>
      <c r="W1025" s="29"/>
      <c r="X1025" s="29"/>
      <c r="Y1025" s="29"/>
      <c r="Z1025" s="29"/>
      <c r="AA1025" s="29"/>
    </row>
    <row r="1026" spans="6:27" s="30" customFormat="1" x14ac:dyDescent="0.45">
      <c r="F1026" s="26"/>
      <c r="G1026" s="26"/>
      <c r="H1026" s="26"/>
      <c r="I1026" s="121"/>
      <c r="J1026" s="121"/>
      <c r="K1026" s="121"/>
      <c r="L1026" s="139"/>
      <c r="M1026" s="139"/>
      <c r="N1026" s="139"/>
      <c r="O1026" s="121"/>
      <c r="T1026" s="29"/>
      <c r="U1026" s="29"/>
      <c r="V1026" s="29"/>
      <c r="W1026" s="29"/>
      <c r="X1026" s="29"/>
      <c r="Y1026" s="29"/>
      <c r="Z1026" s="29"/>
      <c r="AA1026" s="29"/>
    </row>
    <row r="1027" spans="6:27" s="30" customFormat="1" x14ac:dyDescent="0.45">
      <c r="F1027" s="26"/>
      <c r="G1027" s="26"/>
      <c r="H1027" s="26"/>
      <c r="I1027" s="121"/>
      <c r="J1027" s="121"/>
      <c r="K1027" s="121"/>
      <c r="L1027" s="139"/>
      <c r="M1027" s="139"/>
      <c r="N1027" s="139"/>
      <c r="O1027" s="121"/>
      <c r="T1027" s="29"/>
      <c r="U1027" s="29"/>
      <c r="V1027" s="29"/>
      <c r="W1027" s="29"/>
      <c r="X1027" s="29"/>
      <c r="Y1027" s="29"/>
      <c r="Z1027" s="29"/>
      <c r="AA1027" s="29"/>
    </row>
    <row r="1028" spans="6:27" s="30" customFormat="1" x14ac:dyDescent="0.45">
      <c r="F1028" s="26"/>
      <c r="G1028" s="26"/>
      <c r="H1028" s="26"/>
      <c r="I1028" s="121"/>
      <c r="J1028" s="121"/>
      <c r="K1028" s="121"/>
      <c r="L1028" s="139"/>
      <c r="M1028" s="139"/>
      <c r="N1028" s="139"/>
      <c r="O1028" s="121"/>
      <c r="T1028" s="29"/>
      <c r="U1028" s="29"/>
      <c r="V1028" s="29"/>
      <c r="W1028" s="29"/>
      <c r="X1028" s="29"/>
      <c r="Y1028" s="29"/>
      <c r="Z1028" s="29"/>
      <c r="AA1028" s="29"/>
    </row>
    <row r="1029" spans="6:27" s="30" customFormat="1" x14ac:dyDescent="0.45">
      <c r="F1029" s="26"/>
      <c r="G1029" s="26"/>
      <c r="H1029" s="26"/>
      <c r="I1029" s="121"/>
      <c r="J1029" s="121"/>
      <c r="K1029" s="121"/>
      <c r="L1029" s="139"/>
      <c r="M1029" s="139"/>
      <c r="N1029" s="139"/>
      <c r="O1029" s="121"/>
      <c r="T1029" s="29"/>
      <c r="U1029" s="29"/>
      <c r="V1029" s="29"/>
      <c r="W1029" s="29"/>
      <c r="X1029" s="29"/>
      <c r="Y1029" s="29"/>
      <c r="Z1029" s="29"/>
      <c r="AA1029" s="29"/>
    </row>
    <row r="1030" spans="6:27" s="30" customFormat="1" x14ac:dyDescent="0.45">
      <c r="F1030" s="26"/>
      <c r="G1030" s="26"/>
      <c r="H1030" s="26"/>
      <c r="I1030" s="121"/>
      <c r="J1030" s="121"/>
      <c r="K1030" s="121"/>
      <c r="L1030" s="139"/>
      <c r="M1030" s="139"/>
      <c r="N1030" s="139"/>
      <c r="O1030" s="121"/>
      <c r="T1030" s="29"/>
      <c r="U1030" s="29"/>
      <c r="V1030" s="29"/>
      <c r="W1030" s="29"/>
      <c r="X1030" s="29"/>
      <c r="Y1030" s="29"/>
      <c r="Z1030" s="29"/>
      <c r="AA1030" s="29"/>
    </row>
    <row r="1031" spans="6:27" s="30" customFormat="1" x14ac:dyDescent="0.45">
      <c r="F1031" s="26"/>
      <c r="G1031" s="26"/>
      <c r="H1031" s="26"/>
      <c r="I1031" s="121"/>
      <c r="J1031" s="121"/>
      <c r="K1031" s="121"/>
      <c r="L1031" s="139"/>
      <c r="M1031" s="139"/>
      <c r="N1031" s="139"/>
      <c r="O1031" s="121"/>
      <c r="T1031" s="29"/>
      <c r="U1031" s="29"/>
      <c r="V1031" s="29"/>
      <c r="W1031" s="29"/>
      <c r="X1031" s="29"/>
      <c r="Y1031" s="29"/>
      <c r="Z1031" s="29"/>
      <c r="AA1031" s="29"/>
    </row>
    <row r="1032" spans="6:27" s="30" customFormat="1" x14ac:dyDescent="0.45">
      <c r="F1032" s="26"/>
      <c r="G1032" s="26"/>
      <c r="H1032" s="26"/>
      <c r="I1032" s="121"/>
      <c r="J1032" s="121"/>
      <c r="K1032" s="121"/>
      <c r="L1032" s="139"/>
      <c r="M1032" s="139"/>
      <c r="N1032" s="139"/>
      <c r="O1032" s="121"/>
      <c r="T1032" s="29"/>
      <c r="U1032" s="29"/>
      <c r="V1032" s="29"/>
      <c r="W1032" s="29"/>
      <c r="X1032" s="29"/>
      <c r="Y1032" s="29"/>
      <c r="Z1032" s="29"/>
      <c r="AA1032" s="29"/>
    </row>
    <row r="1033" spans="6:27" s="30" customFormat="1" x14ac:dyDescent="0.45">
      <c r="F1033" s="26"/>
      <c r="G1033" s="26"/>
      <c r="H1033" s="26"/>
      <c r="I1033" s="121"/>
      <c r="J1033" s="121"/>
      <c r="K1033" s="121"/>
      <c r="L1033" s="139"/>
      <c r="M1033" s="139"/>
      <c r="N1033" s="139"/>
      <c r="O1033" s="121"/>
      <c r="T1033" s="29"/>
      <c r="U1033" s="29"/>
      <c r="V1033" s="29"/>
      <c r="W1033" s="29"/>
      <c r="X1033" s="29"/>
      <c r="Y1033" s="29"/>
      <c r="Z1033" s="29"/>
      <c r="AA1033" s="29"/>
    </row>
    <row r="1034" spans="6:27" s="30" customFormat="1" x14ac:dyDescent="0.45">
      <c r="F1034" s="26"/>
      <c r="G1034" s="26"/>
      <c r="H1034" s="26"/>
      <c r="I1034" s="121"/>
      <c r="J1034" s="121"/>
      <c r="K1034" s="121"/>
      <c r="L1034" s="139"/>
      <c r="M1034" s="139"/>
      <c r="N1034" s="139"/>
      <c r="O1034" s="121"/>
      <c r="T1034" s="29"/>
      <c r="U1034" s="29"/>
      <c r="V1034" s="29"/>
      <c r="W1034" s="29"/>
      <c r="X1034" s="29"/>
      <c r="Y1034" s="29"/>
      <c r="Z1034" s="29"/>
      <c r="AA1034" s="29"/>
    </row>
    <row r="1035" spans="6:27" s="30" customFormat="1" x14ac:dyDescent="0.45">
      <c r="F1035" s="26"/>
      <c r="G1035" s="26"/>
      <c r="H1035" s="26"/>
      <c r="I1035" s="121"/>
      <c r="J1035" s="121"/>
      <c r="K1035" s="121"/>
      <c r="L1035" s="139"/>
      <c r="M1035" s="139"/>
      <c r="N1035" s="139"/>
      <c r="O1035" s="121"/>
      <c r="T1035" s="29"/>
      <c r="U1035" s="29"/>
      <c r="V1035" s="29"/>
      <c r="W1035" s="29"/>
      <c r="X1035" s="29"/>
      <c r="Y1035" s="29"/>
      <c r="Z1035" s="29"/>
      <c r="AA1035" s="29"/>
    </row>
    <row r="1036" spans="6:27" s="30" customFormat="1" x14ac:dyDescent="0.45">
      <c r="F1036" s="26"/>
      <c r="G1036" s="26"/>
      <c r="H1036" s="26"/>
      <c r="I1036" s="121"/>
      <c r="J1036" s="121"/>
      <c r="K1036" s="121"/>
      <c r="L1036" s="139"/>
      <c r="M1036" s="139"/>
      <c r="N1036" s="139"/>
      <c r="O1036" s="121"/>
      <c r="T1036" s="29"/>
      <c r="U1036" s="29"/>
      <c r="V1036" s="29"/>
      <c r="W1036" s="29"/>
      <c r="X1036" s="29"/>
      <c r="Y1036" s="29"/>
      <c r="Z1036" s="29"/>
      <c r="AA1036" s="29"/>
    </row>
    <row r="1037" spans="6:27" s="30" customFormat="1" x14ac:dyDescent="0.45">
      <c r="F1037" s="26"/>
      <c r="G1037" s="26"/>
      <c r="H1037" s="26"/>
      <c r="I1037" s="121"/>
      <c r="J1037" s="121"/>
      <c r="K1037" s="121"/>
      <c r="L1037" s="139"/>
      <c r="M1037" s="139"/>
      <c r="N1037" s="139"/>
      <c r="O1037" s="121"/>
      <c r="T1037" s="29"/>
      <c r="U1037" s="29"/>
      <c r="V1037" s="29"/>
      <c r="W1037" s="29"/>
      <c r="X1037" s="29"/>
      <c r="Y1037" s="29"/>
      <c r="Z1037" s="29"/>
      <c r="AA1037" s="29"/>
    </row>
    <row r="1038" spans="6:27" s="30" customFormat="1" x14ac:dyDescent="0.45">
      <c r="F1038" s="26"/>
      <c r="G1038" s="26"/>
      <c r="H1038" s="26"/>
      <c r="I1038" s="121"/>
      <c r="J1038" s="121"/>
      <c r="K1038" s="121"/>
      <c r="L1038" s="139"/>
      <c r="M1038" s="139"/>
      <c r="N1038" s="139"/>
      <c r="O1038" s="121"/>
      <c r="T1038" s="29"/>
      <c r="U1038" s="29"/>
      <c r="V1038" s="29"/>
      <c r="W1038" s="29"/>
      <c r="X1038" s="29"/>
      <c r="Y1038" s="29"/>
      <c r="Z1038" s="29"/>
      <c r="AA1038" s="29"/>
    </row>
    <row r="1039" spans="6:27" s="30" customFormat="1" x14ac:dyDescent="0.45">
      <c r="F1039" s="26"/>
      <c r="G1039" s="26"/>
      <c r="H1039" s="26"/>
      <c r="I1039" s="121"/>
      <c r="J1039" s="121"/>
      <c r="K1039" s="121"/>
      <c r="L1039" s="139"/>
      <c r="M1039" s="139"/>
      <c r="N1039" s="139"/>
      <c r="O1039" s="121"/>
      <c r="T1039" s="29"/>
      <c r="U1039" s="29"/>
      <c r="V1039" s="29"/>
      <c r="W1039" s="29"/>
      <c r="X1039" s="29"/>
      <c r="Y1039" s="29"/>
      <c r="Z1039" s="29"/>
      <c r="AA1039" s="29"/>
    </row>
    <row r="1040" spans="6:27" s="30" customFormat="1" x14ac:dyDescent="0.45">
      <c r="F1040" s="26"/>
      <c r="G1040" s="26"/>
      <c r="H1040" s="26"/>
      <c r="I1040" s="121"/>
      <c r="J1040" s="121"/>
      <c r="K1040" s="121"/>
      <c r="L1040" s="139"/>
      <c r="M1040" s="139"/>
      <c r="N1040" s="139"/>
      <c r="O1040" s="121"/>
      <c r="T1040" s="29"/>
      <c r="U1040" s="29"/>
      <c r="V1040" s="29"/>
      <c r="W1040" s="29"/>
      <c r="X1040" s="29"/>
      <c r="Y1040" s="29"/>
      <c r="Z1040" s="29"/>
      <c r="AA1040" s="29"/>
    </row>
    <row r="1041" spans="6:27" s="30" customFormat="1" x14ac:dyDescent="0.45">
      <c r="F1041" s="26"/>
      <c r="G1041" s="26"/>
      <c r="H1041" s="26"/>
      <c r="I1041" s="121"/>
      <c r="J1041" s="121"/>
      <c r="K1041" s="121"/>
      <c r="L1041" s="139"/>
      <c r="M1041" s="139"/>
      <c r="N1041" s="139"/>
      <c r="O1041" s="121"/>
      <c r="T1041" s="29"/>
      <c r="U1041" s="29"/>
      <c r="V1041" s="29"/>
      <c r="W1041" s="29"/>
      <c r="X1041" s="29"/>
      <c r="Y1041" s="29"/>
      <c r="Z1041" s="29"/>
      <c r="AA1041" s="29"/>
    </row>
    <row r="1042" spans="6:27" s="30" customFormat="1" x14ac:dyDescent="0.45">
      <c r="F1042" s="26"/>
      <c r="G1042" s="26"/>
      <c r="H1042" s="26"/>
      <c r="I1042" s="121"/>
      <c r="J1042" s="121"/>
      <c r="K1042" s="121"/>
      <c r="L1042" s="139"/>
      <c r="M1042" s="139"/>
      <c r="N1042" s="139"/>
      <c r="O1042" s="121"/>
      <c r="T1042" s="29"/>
      <c r="U1042" s="29"/>
      <c r="V1042" s="29"/>
      <c r="W1042" s="29"/>
      <c r="X1042" s="29"/>
      <c r="Y1042" s="29"/>
      <c r="Z1042" s="29"/>
      <c r="AA1042" s="29"/>
    </row>
    <row r="1043" spans="6:27" s="30" customFormat="1" x14ac:dyDescent="0.45">
      <c r="F1043" s="26"/>
      <c r="G1043" s="26"/>
      <c r="H1043" s="26"/>
      <c r="I1043" s="121"/>
      <c r="J1043" s="121"/>
      <c r="K1043" s="121"/>
      <c r="L1043" s="139"/>
      <c r="M1043" s="139"/>
      <c r="N1043" s="139"/>
      <c r="O1043" s="121"/>
      <c r="T1043" s="29"/>
      <c r="U1043" s="29"/>
      <c r="V1043" s="29"/>
      <c r="W1043" s="29"/>
      <c r="X1043" s="29"/>
      <c r="Y1043" s="29"/>
      <c r="Z1043" s="29"/>
      <c r="AA1043" s="29"/>
    </row>
    <row r="1044" spans="6:27" s="30" customFormat="1" x14ac:dyDescent="0.45">
      <c r="F1044" s="26"/>
      <c r="G1044" s="26"/>
      <c r="H1044" s="26"/>
      <c r="I1044" s="121"/>
      <c r="J1044" s="121"/>
      <c r="K1044" s="121"/>
      <c r="L1044" s="139"/>
      <c r="M1044" s="139"/>
      <c r="N1044" s="139"/>
      <c r="O1044" s="121"/>
      <c r="T1044" s="29"/>
      <c r="U1044" s="29"/>
      <c r="V1044" s="29"/>
      <c r="W1044" s="29"/>
      <c r="X1044" s="29"/>
      <c r="Y1044" s="29"/>
      <c r="Z1044" s="29"/>
      <c r="AA1044" s="29"/>
    </row>
    <row r="1045" spans="6:27" s="30" customFormat="1" x14ac:dyDescent="0.45">
      <c r="F1045" s="26"/>
      <c r="G1045" s="26"/>
      <c r="H1045" s="26"/>
      <c r="I1045" s="121"/>
      <c r="J1045" s="121"/>
      <c r="K1045" s="121"/>
      <c r="L1045" s="139"/>
      <c r="M1045" s="139"/>
      <c r="N1045" s="139"/>
      <c r="O1045" s="121"/>
      <c r="T1045" s="29"/>
      <c r="U1045" s="29"/>
      <c r="V1045" s="29"/>
      <c r="W1045" s="29"/>
      <c r="X1045" s="29"/>
      <c r="Y1045" s="29"/>
      <c r="Z1045" s="29"/>
      <c r="AA1045" s="29"/>
    </row>
    <row r="1046" spans="6:27" s="30" customFormat="1" x14ac:dyDescent="0.45">
      <c r="F1046" s="26"/>
      <c r="G1046" s="26"/>
      <c r="H1046" s="26"/>
      <c r="I1046" s="121"/>
      <c r="J1046" s="121"/>
      <c r="K1046" s="121"/>
      <c r="L1046" s="139"/>
      <c r="M1046" s="139"/>
      <c r="N1046" s="139"/>
      <c r="O1046" s="121"/>
      <c r="T1046" s="29"/>
      <c r="U1046" s="29"/>
      <c r="V1046" s="29"/>
      <c r="W1046" s="29"/>
      <c r="X1046" s="29"/>
      <c r="Y1046" s="29"/>
      <c r="Z1046" s="29"/>
      <c r="AA1046" s="29"/>
    </row>
    <row r="1047" spans="6:27" s="30" customFormat="1" x14ac:dyDescent="0.45">
      <c r="F1047" s="26"/>
      <c r="G1047" s="26"/>
      <c r="H1047" s="26"/>
      <c r="I1047" s="121"/>
      <c r="J1047" s="121"/>
      <c r="K1047" s="121"/>
      <c r="L1047" s="139"/>
      <c r="M1047" s="139"/>
      <c r="N1047" s="139"/>
      <c r="O1047" s="121"/>
      <c r="T1047" s="29"/>
      <c r="U1047" s="29"/>
      <c r="V1047" s="29"/>
      <c r="W1047" s="29"/>
      <c r="X1047" s="29"/>
      <c r="Y1047" s="29"/>
      <c r="Z1047" s="29"/>
      <c r="AA1047" s="29"/>
    </row>
    <row r="1048" spans="6:27" s="30" customFormat="1" x14ac:dyDescent="0.45">
      <c r="F1048" s="26"/>
      <c r="G1048" s="26"/>
      <c r="H1048" s="26"/>
      <c r="I1048" s="121"/>
      <c r="J1048" s="121"/>
      <c r="K1048" s="121"/>
      <c r="L1048" s="139"/>
      <c r="M1048" s="139"/>
      <c r="N1048" s="139"/>
      <c r="O1048" s="121"/>
      <c r="T1048" s="29"/>
      <c r="U1048" s="29"/>
      <c r="V1048" s="29"/>
      <c r="W1048" s="29"/>
      <c r="X1048" s="29"/>
      <c r="Y1048" s="29"/>
      <c r="Z1048" s="29"/>
      <c r="AA1048" s="29"/>
    </row>
    <row r="1049" spans="6:27" s="30" customFormat="1" x14ac:dyDescent="0.45">
      <c r="F1049" s="26"/>
      <c r="G1049" s="26"/>
      <c r="H1049" s="26"/>
      <c r="I1049" s="121"/>
      <c r="J1049" s="121"/>
      <c r="K1049" s="121"/>
      <c r="L1049" s="139"/>
      <c r="M1049" s="139"/>
      <c r="N1049" s="139"/>
      <c r="O1049" s="121"/>
      <c r="T1049" s="29"/>
      <c r="U1049" s="29"/>
      <c r="V1049" s="29"/>
      <c r="W1049" s="29"/>
      <c r="X1049" s="29"/>
      <c r="Y1049" s="29"/>
      <c r="Z1049" s="29"/>
      <c r="AA1049" s="29"/>
    </row>
    <row r="1050" spans="6:27" s="30" customFormat="1" x14ac:dyDescent="0.45">
      <c r="F1050" s="26"/>
      <c r="G1050" s="26"/>
      <c r="H1050" s="26"/>
      <c r="I1050" s="121"/>
      <c r="J1050" s="121"/>
      <c r="K1050" s="121"/>
      <c r="L1050" s="139"/>
      <c r="M1050" s="139"/>
      <c r="N1050" s="139"/>
      <c r="O1050" s="121"/>
      <c r="T1050" s="29"/>
      <c r="U1050" s="29"/>
      <c r="V1050" s="29"/>
      <c r="W1050" s="29"/>
      <c r="X1050" s="29"/>
      <c r="Y1050" s="29"/>
      <c r="Z1050" s="29"/>
      <c r="AA1050" s="29"/>
    </row>
    <row r="1051" spans="6:27" s="30" customFormat="1" x14ac:dyDescent="0.45">
      <c r="F1051" s="26"/>
      <c r="G1051" s="26"/>
      <c r="H1051" s="26"/>
      <c r="I1051" s="121"/>
      <c r="J1051" s="121"/>
      <c r="K1051" s="121"/>
      <c r="L1051" s="139"/>
      <c r="M1051" s="139"/>
      <c r="N1051" s="139"/>
      <c r="O1051" s="121"/>
      <c r="T1051" s="29"/>
      <c r="U1051" s="29"/>
      <c r="V1051" s="29"/>
      <c r="W1051" s="29"/>
      <c r="X1051" s="29"/>
      <c r="Y1051" s="29"/>
      <c r="Z1051" s="29"/>
      <c r="AA1051" s="29"/>
    </row>
    <row r="1052" spans="6:27" s="30" customFormat="1" x14ac:dyDescent="0.45">
      <c r="F1052" s="26"/>
      <c r="G1052" s="26"/>
      <c r="H1052" s="26"/>
      <c r="I1052" s="121"/>
      <c r="J1052" s="121"/>
      <c r="K1052" s="121"/>
      <c r="L1052" s="139"/>
      <c r="M1052" s="139"/>
      <c r="N1052" s="139"/>
      <c r="O1052" s="121"/>
      <c r="T1052" s="29"/>
      <c r="U1052" s="29"/>
      <c r="V1052" s="29"/>
      <c r="W1052" s="29"/>
      <c r="X1052" s="29"/>
      <c r="Y1052" s="29"/>
      <c r="Z1052" s="29"/>
      <c r="AA1052" s="29"/>
    </row>
    <row r="1053" spans="6:27" s="30" customFormat="1" x14ac:dyDescent="0.45">
      <c r="F1053" s="26"/>
      <c r="G1053" s="26"/>
      <c r="H1053" s="26"/>
      <c r="I1053" s="121"/>
      <c r="J1053" s="121"/>
      <c r="K1053" s="121"/>
      <c r="L1053" s="139"/>
      <c r="M1053" s="139"/>
      <c r="N1053" s="139"/>
      <c r="O1053" s="121"/>
      <c r="T1053" s="29"/>
      <c r="U1053" s="29"/>
      <c r="V1053" s="29"/>
      <c r="W1053" s="29"/>
      <c r="X1053" s="29"/>
      <c r="Y1053" s="29"/>
      <c r="Z1053" s="29"/>
      <c r="AA1053" s="29"/>
    </row>
    <row r="1054" spans="6:27" s="30" customFormat="1" x14ac:dyDescent="0.45">
      <c r="F1054" s="26"/>
      <c r="G1054" s="26"/>
      <c r="H1054" s="26"/>
      <c r="I1054" s="121"/>
      <c r="J1054" s="121"/>
      <c r="K1054" s="121"/>
      <c r="L1054" s="139"/>
      <c r="M1054" s="139"/>
      <c r="N1054" s="139"/>
      <c r="O1054" s="121"/>
      <c r="T1054" s="29"/>
      <c r="U1054" s="29"/>
      <c r="V1054" s="29"/>
      <c r="W1054" s="29"/>
      <c r="X1054" s="29"/>
      <c r="Y1054" s="29"/>
      <c r="Z1054" s="29"/>
      <c r="AA1054" s="29"/>
    </row>
    <row r="1055" spans="6:27" s="30" customFormat="1" x14ac:dyDescent="0.45">
      <c r="F1055" s="26"/>
      <c r="G1055" s="26"/>
      <c r="H1055" s="26"/>
      <c r="I1055" s="121"/>
      <c r="J1055" s="121"/>
      <c r="K1055" s="121"/>
      <c r="L1055" s="139"/>
      <c r="M1055" s="139"/>
      <c r="N1055" s="139"/>
      <c r="O1055" s="121"/>
      <c r="T1055" s="29"/>
      <c r="U1055" s="29"/>
      <c r="V1055" s="29"/>
      <c r="W1055" s="29"/>
      <c r="X1055" s="29"/>
      <c r="Y1055" s="29"/>
      <c r="Z1055" s="29"/>
      <c r="AA1055" s="29"/>
    </row>
    <row r="1056" spans="6:27" s="30" customFormat="1" x14ac:dyDescent="0.45">
      <c r="F1056" s="26"/>
      <c r="G1056" s="26"/>
      <c r="H1056" s="26"/>
      <c r="I1056" s="121"/>
      <c r="J1056" s="121"/>
      <c r="K1056" s="121"/>
      <c r="L1056" s="139"/>
      <c r="M1056" s="139"/>
      <c r="N1056" s="139"/>
      <c r="O1056" s="121"/>
      <c r="T1056" s="29"/>
      <c r="U1056" s="29"/>
      <c r="V1056" s="29"/>
      <c r="W1056" s="29"/>
      <c r="X1056" s="29"/>
      <c r="Y1056" s="29"/>
      <c r="Z1056" s="29"/>
      <c r="AA1056" s="29"/>
    </row>
    <row r="1057" spans="6:27" s="30" customFormat="1" x14ac:dyDescent="0.45">
      <c r="F1057" s="26"/>
      <c r="G1057" s="26"/>
      <c r="H1057" s="26"/>
      <c r="I1057" s="121"/>
      <c r="J1057" s="121"/>
      <c r="K1057" s="121"/>
      <c r="L1057" s="139"/>
      <c r="M1057" s="139"/>
      <c r="N1057" s="139"/>
      <c r="O1057" s="121"/>
      <c r="T1057" s="29"/>
      <c r="U1057" s="29"/>
      <c r="V1057" s="29"/>
      <c r="W1057" s="29"/>
      <c r="X1057" s="29"/>
      <c r="Y1057" s="29"/>
      <c r="Z1057" s="29"/>
      <c r="AA1057" s="29"/>
    </row>
    <row r="1058" spans="6:27" s="30" customFormat="1" x14ac:dyDescent="0.45">
      <c r="F1058" s="26"/>
      <c r="G1058" s="26"/>
      <c r="H1058" s="26"/>
      <c r="I1058" s="121"/>
      <c r="J1058" s="121"/>
      <c r="K1058" s="121"/>
      <c r="L1058" s="139"/>
      <c r="M1058" s="139"/>
      <c r="N1058" s="139"/>
      <c r="O1058" s="121"/>
      <c r="T1058" s="29"/>
      <c r="U1058" s="29"/>
      <c r="V1058" s="29"/>
      <c r="W1058" s="29"/>
      <c r="X1058" s="29"/>
      <c r="Y1058" s="29"/>
      <c r="Z1058" s="29"/>
      <c r="AA1058" s="29"/>
    </row>
    <row r="1059" spans="6:27" s="30" customFormat="1" x14ac:dyDescent="0.45">
      <c r="F1059" s="26"/>
      <c r="G1059" s="26"/>
      <c r="H1059" s="26"/>
      <c r="I1059" s="121"/>
      <c r="J1059" s="121"/>
      <c r="K1059" s="121"/>
      <c r="L1059" s="139"/>
      <c r="M1059" s="139"/>
      <c r="N1059" s="139"/>
      <c r="O1059" s="121"/>
      <c r="T1059" s="29"/>
      <c r="U1059" s="29"/>
      <c r="V1059" s="29"/>
      <c r="W1059" s="29"/>
      <c r="X1059" s="29"/>
      <c r="Y1059" s="29"/>
      <c r="Z1059" s="29"/>
      <c r="AA1059" s="29"/>
    </row>
    <row r="1060" spans="6:27" s="30" customFormat="1" x14ac:dyDescent="0.45">
      <c r="F1060" s="26"/>
      <c r="G1060" s="26"/>
      <c r="H1060" s="26"/>
      <c r="I1060" s="121"/>
      <c r="J1060" s="121"/>
      <c r="K1060" s="121"/>
      <c r="L1060" s="139"/>
      <c r="M1060" s="139"/>
      <c r="N1060" s="139"/>
      <c r="O1060" s="121"/>
      <c r="T1060" s="29"/>
      <c r="U1060" s="29"/>
      <c r="V1060" s="29"/>
      <c r="W1060" s="29"/>
      <c r="X1060" s="29"/>
      <c r="Y1060" s="29"/>
      <c r="Z1060" s="29"/>
      <c r="AA1060" s="29"/>
    </row>
    <row r="1061" spans="6:27" s="30" customFormat="1" x14ac:dyDescent="0.45">
      <c r="F1061" s="26"/>
      <c r="G1061" s="26"/>
      <c r="H1061" s="26"/>
      <c r="I1061" s="121"/>
      <c r="J1061" s="121"/>
      <c r="K1061" s="121"/>
      <c r="L1061" s="139"/>
      <c r="M1061" s="139"/>
      <c r="N1061" s="139"/>
      <c r="O1061" s="121"/>
      <c r="T1061" s="29"/>
      <c r="U1061" s="29"/>
      <c r="V1061" s="29"/>
      <c r="W1061" s="29"/>
      <c r="X1061" s="29"/>
      <c r="Y1061" s="29"/>
      <c r="Z1061" s="29"/>
      <c r="AA1061" s="29"/>
    </row>
    <row r="1062" spans="6:27" s="30" customFormat="1" x14ac:dyDescent="0.45">
      <c r="F1062" s="26"/>
      <c r="G1062" s="26"/>
      <c r="H1062" s="26"/>
      <c r="I1062" s="121"/>
      <c r="J1062" s="121"/>
      <c r="K1062" s="121"/>
      <c r="L1062" s="139"/>
      <c r="M1062" s="139"/>
      <c r="N1062" s="139"/>
      <c r="O1062" s="121"/>
      <c r="T1062" s="29"/>
      <c r="U1062" s="29"/>
      <c r="V1062" s="29"/>
      <c r="W1062" s="29"/>
      <c r="X1062" s="29"/>
      <c r="Y1062" s="29"/>
      <c r="Z1062" s="29"/>
      <c r="AA1062" s="29"/>
    </row>
    <row r="1063" spans="6:27" s="30" customFormat="1" x14ac:dyDescent="0.45">
      <c r="F1063" s="26"/>
      <c r="G1063" s="26"/>
      <c r="H1063" s="26"/>
      <c r="I1063" s="121"/>
      <c r="J1063" s="121"/>
      <c r="K1063" s="121"/>
      <c r="L1063" s="139"/>
      <c r="M1063" s="139"/>
      <c r="N1063" s="139"/>
      <c r="O1063" s="121"/>
      <c r="T1063" s="29"/>
      <c r="U1063" s="29"/>
      <c r="V1063" s="29"/>
      <c r="W1063" s="29"/>
      <c r="X1063" s="29"/>
      <c r="Y1063" s="29"/>
      <c r="Z1063" s="29"/>
      <c r="AA1063" s="29"/>
    </row>
    <row r="1064" spans="6:27" s="30" customFormat="1" x14ac:dyDescent="0.45">
      <c r="F1064" s="26"/>
      <c r="G1064" s="26"/>
      <c r="H1064" s="26"/>
      <c r="I1064" s="121"/>
      <c r="J1064" s="121"/>
      <c r="K1064" s="121"/>
      <c r="L1064" s="139"/>
      <c r="M1064" s="139"/>
      <c r="N1064" s="139"/>
      <c r="O1064" s="121"/>
      <c r="T1064" s="29"/>
      <c r="U1064" s="29"/>
      <c r="V1064" s="29"/>
      <c r="W1064" s="29"/>
      <c r="X1064" s="29"/>
      <c r="Y1064" s="29"/>
      <c r="Z1064" s="29"/>
      <c r="AA1064" s="29"/>
    </row>
    <row r="1065" spans="6:27" s="30" customFormat="1" x14ac:dyDescent="0.45">
      <c r="F1065" s="26"/>
      <c r="G1065" s="26"/>
      <c r="H1065" s="26"/>
      <c r="I1065" s="121"/>
      <c r="J1065" s="121"/>
      <c r="K1065" s="121"/>
      <c r="L1065" s="139"/>
      <c r="M1065" s="139"/>
      <c r="N1065" s="139"/>
      <c r="O1065" s="121"/>
      <c r="T1065" s="29"/>
      <c r="U1065" s="29"/>
      <c r="V1065" s="29"/>
      <c r="W1065" s="29"/>
      <c r="X1065" s="29"/>
      <c r="Y1065" s="29"/>
      <c r="Z1065" s="29"/>
      <c r="AA1065" s="29"/>
    </row>
    <row r="1066" spans="6:27" s="30" customFormat="1" x14ac:dyDescent="0.45">
      <c r="F1066" s="26"/>
      <c r="G1066" s="26"/>
      <c r="H1066" s="26"/>
      <c r="I1066" s="121"/>
      <c r="J1066" s="121"/>
      <c r="K1066" s="121"/>
      <c r="L1066" s="139"/>
      <c r="M1066" s="139"/>
      <c r="N1066" s="139"/>
      <c r="O1066" s="121"/>
      <c r="T1066" s="29"/>
      <c r="U1066" s="29"/>
      <c r="V1066" s="29"/>
      <c r="W1066" s="29"/>
      <c r="X1066" s="29"/>
      <c r="Y1066" s="29"/>
      <c r="Z1066" s="29"/>
      <c r="AA1066" s="29"/>
    </row>
    <row r="1067" spans="6:27" s="30" customFormat="1" x14ac:dyDescent="0.45">
      <c r="F1067" s="26"/>
      <c r="G1067" s="26"/>
      <c r="H1067" s="26"/>
      <c r="I1067" s="121"/>
      <c r="J1067" s="121"/>
      <c r="K1067" s="121"/>
      <c r="L1067" s="139"/>
      <c r="M1067" s="139"/>
      <c r="N1067" s="139"/>
      <c r="O1067" s="121"/>
      <c r="T1067" s="29"/>
      <c r="U1067" s="29"/>
      <c r="V1067" s="29"/>
      <c r="W1067" s="29"/>
      <c r="X1067" s="29"/>
      <c r="Y1067" s="29"/>
      <c r="Z1067" s="29"/>
      <c r="AA1067" s="29"/>
    </row>
    <row r="1068" spans="6:27" s="30" customFormat="1" x14ac:dyDescent="0.45">
      <c r="F1068" s="26"/>
      <c r="G1068" s="26"/>
      <c r="H1068" s="26"/>
      <c r="I1068" s="121"/>
      <c r="J1068" s="121"/>
      <c r="K1068" s="121"/>
      <c r="L1068" s="139"/>
      <c r="M1068" s="139"/>
      <c r="N1068" s="139"/>
      <c r="O1068" s="121"/>
      <c r="T1068" s="29"/>
      <c r="U1068" s="29"/>
      <c r="V1068" s="29"/>
      <c r="W1068" s="29"/>
      <c r="X1068" s="29"/>
      <c r="Y1068" s="29"/>
      <c r="Z1068" s="29"/>
      <c r="AA1068" s="29"/>
    </row>
    <row r="1069" spans="6:27" s="30" customFormat="1" x14ac:dyDescent="0.45">
      <c r="F1069" s="26"/>
      <c r="G1069" s="26"/>
      <c r="H1069" s="26"/>
      <c r="I1069" s="121"/>
      <c r="J1069" s="121"/>
      <c r="K1069" s="121"/>
      <c r="L1069" s="139"/>
      <c r="M1069" s="139"/>
      <c r="N1069" s="139"/>
      <c r="O1069" s="121"/>
      <c r="T1069" s="29"/>
      <c r="U1069" s="29"/>
      <c r="V1069" s="29"/>
      <c r="W1069" s="29"/>
      <c r="X1069" s="29"/>
      <c r="Y1069" s="29"/>
      <c r="Z1069" s="29"/>
      <c r="AA1069" s="29"/>
    </row>
    <row r="1070" spans="6:27" s="30" customFormat="1" x14ac:dyDescent="0.45">
      <c r="F1070" s="26"/>
      <c r="G1070" s="26"/>
      <c r="H1070" s="26"/>
      <c r="I1070" s="121"/>
      <c r="J1070" s="121"/>
      <c r="K1070" s="121"/>
      <c r="L1070" s="139"/>
      <c r="M1070" s="139"/>
      <c r="N1070" s="139"/>
      <c r="O1070" s="121"/>
      <c r="T1070" s="29"/>
      <c r="U1070" s="29"/>
      <c r="V1070" s="29"/>
      <c r="W1070" s="29"/>
      <c r="X1070" s="29"/>
      <c r="Y1070" s="29"/>
      <c r="Z1070" s="29"/>
      <c r="AA1070" s="29"/>
    </row>
    <row r="1071" spans="6:27" s="30" customFormat="1" x14ac:dyDescent="0.45">
      <c r="F1071" s="26"/>
      <c r="G1071" s="26"/>
      <c r="H1071" s="26"/>
      <c r="I1071" s="121"/>
      <c r="J1071" s="121"/>
      <c r="K1071" s="121"/>
      <c r="L1071" s="139"/>
      <c r="M1071" s="139"/>
      <c r="N1071" s="139"/>
      <c r="O1071" s="121"/>
      <c r="T1071" s="29"/>
      <c r="U1071" s="29"/>
      <c r="V1071" s="29"/>
      <c r="W1071" s="29"/>
      <c r="X1071" s="29"/>
      <c r="Y1071" s="29"/>
      <c r="Z1071" s="29"/>
      <c r="AA1071" s="29"/>
    </row>
    <row r="1072" spans="6:27" s="30" customFormat="1" x14ac:dyDescent="0.45">
      <c r="F1072" s="26"/>
      <c r="G1072" s="26"/>
      <c r="H1072" s="26"/>
      <c r="I1072" s="121"/>
      <c r="J1072" s="121"/>
      <c r="K1072" s="121"/>
      <c r="L1072" s="139"/>
      <c r="M1072" s="139"/>
      <c r="N1072" s="139"/>
      <c r="O1072" s="121"/>
      <c r="T1072" s="29"/>
      <c r="U1072" s="29"/>
      <c r="V1072" s="29"/>
      <c r="W1072" s="29"/>
      <c r="X1072" s="29"/>
      <c r="Y1072" s="29"/>
      <c r="Z1072" s="29"/>
      <c r="AA1072" s="29"/>
    </row>
    <row r="1073" spans="6:27" s="30" customFormat="1" x14ac:dyDescent="0.45">
      <c r="F1073" s="26"/>
      <c r="G1073" s="26"/>
      <c r="H1073" s="26"/>
      <c r="I1073" s="121"/>
      <c r="J1073" s="121"/>
      <c r="K1073" s="121"/>
      <c r="L1073" s="139"/>
      <c r="M1073" s="139"/>
      <c r="N1073" s="139"/>
      <c r="O1073" s="121"/>
      <c r="T1073" s="29"/>
      <c r="U1073" s="29"/>
      <c r="V1073" s="29"/>
      <c r="W1073" s="29"/>
      <c r="X1073" s="29"/>
      <c r="Y1073" s="29"/>
      <c r="Z1073" s="29"/>
      <c r="AA1073" s="29"/>
    </row>
    <row r="1074" spans="6:27" s="30" customFormat="1" x14ac:dyDescent="0.45">
      <c r="F1074" s="26"/>
      <c r="G1074" s="26"/>
      <c r="H1074" s="26"/>
      <c r="I1074" s="121"/>
      <c r="J1074" s="121"/>
      <c r="K1074" s="121"/>
      <c r="L1074" s="139"/>
      <c r="M1074" s="139"/>
      <c r="N1074" s="139"/>
      <c r="O1074" s="121"/>
      <c r="T1074" s="29"/>
      <c r="U1074" s="29"/>
      <c r="V1074" s="29"/>
      <c r="W1074" s="29"/>
      <c r="X1074" s="29"/>
      <c r="Y1074" s="29"/>
      <c r="Z1074" s="29"/>
      <c r="AA1074" s="29"/>
    </row>
    <row r="1075" spans="6:27" s="30" customFormat="1" x14ac:dyDescent="0.45">
      <c r="F1075" s="26"/>
      <c r="G1075" s="26"/>
      <c r="H1075" s="26"/>
      <c r="I1075" s="121"/>
      <c r="J1075" s="121"/>
      <c r="K1075" s="121"/>
      <c r="L1075" s="139"/>
      <c r="M1075" s="139"/>
      <c r="N1075" s="139"/>
      <c r="O1075" s="121"/>
      <c r="T1075" s="29"/>
      <c r="U1075" s="29"/>
      <c r="V1075" s="29"/>
      <c r="W1075" s="29"/>
      <c r="X1075" s="29"/>
      <c r="Y1075" s="29"/>
      <c r="Z1075" s="29"/>
      <c r="AA1075" s="29"/>
    </row>
    <row r="1076" spans="6:27" s="30" customFormat="1" x14ac:dyDescent="0.45">
      <c r="F1076" s="26"/>
      <c r="G1076" s="26"/>
      <c r="H1076" s="26"/>
      <c r="I1076" s="121"/>
      <c r="J1076" s="121"/>
      <c r="K1076" s="121"/>
      <c r="L1076" s="139"/>
      <c r="M1076" s="139"/>
      <c r="N1076" s="139"/>
      <c r="O1076" s="121"/>
      <c r="T1076" s="29"/>
      <c r="U1076" s="29"/>
      <c r="V1076" s="29"/>
      <c r="W1076" s="29"/>
      <c r="X1076" s="29"/>
      <c r="Y1076" s="29"/>
      <c r="Z1076" s="29"/>
      <c r="AA1076" s="29"/>
    </row>
    <row r="1077" spans="6:27" s="30" customFormat="1" x14ac:dyDescent="0.45">
      <c r="F1077" s="26"/>
      <c r="G1077" s="26"/>
      <c r="H1077" s="26"/>
      <c r="I1077" s="121"/>
      <c r="J1077" s="121"/>
      <c r="K1077" s="121"/>
      <c r="L1077" s="139"/>
      <c r="M1077" s="139"/>
      <c r="N1077" s="139"/>
      <c r="O1077" s="121"/>
      <c r="T1077" s="29"/>
      <c r="U1077" s="29"/>
      <c r="V1077" s="29"/>
      <c r="W1077" s="29"/>
      <c r="X1077" s="29"/>
      <c r="Y1077" s="29"/>
      <c r="Z1077" s="29"/>
      <c r="AA1077" s="29"/>
    </row>
    <row r="1078" spans="6:27" s="30" customFormat="1" x14ac:dyDescent="0.45">
      <c r="F1078" s="26"/>
      <c r="G1078" s="26"/>
      <c r="H1078" s="26"/>
      <c r="I1078" s="121"/>
      <c r="J1078" s="121"/>
      <c r="K1078" s="121"/>
      <c r="L1078" s="139"/>
      <c r="M1078" s="139"/>
      <c r="N1078" s="139"/>
      <c r="O1078" s="121"/>
      <c r="T1078" s="29"/>
      <c r="U1078" s="29"/>
      <c r="V1078" s="29"/>
      <c r="W1078" s="29"/>
      <c r="X1078" s="29"/>
      <c r="Y1078" s="29"/>
      <c r="Z1078" s="29"/>
      <c r="AA1078" s="29"/>
    </row>
    <row r="1079" spans="6:27" s="30" customFormat="1" x14ac:dyDescent="0.45">
      <c r="F1079" s="26"/>
      <c r="G1079" s="26"/>
      <c r="H1079" s="26"/>
      <c r="I1079" s="121"/>
      <c r="J1079" s="121"/>
      <c r="K1079" s="121"/>
      <c r="L1079" s="139"/>
      <c r="M1079" s="139"/>
      <c r="N1079" s="139"/>
      <c r="O1079" s="121"/>
      <c r="T1079" s="29"/>
      <c r="U1079" s="29"/>
      <c r="V1079" s="29"/>
      <c r="W1079" s="29"/>
      <c r="X1079" s="29"/>
      <c r="Y1079" s="29"/>
      <c r="Z1079" s="29"/>
      <c r="AA1079" s="29"/>
    </row>
    <row r="1080" spans="6:27" s="30" customFormat="1" x14ac:dyDescent="0.45">
      <c r="F1080" s="26"/>
      <c r="G1080" s="26"/>
      <c r="H1080" s="26"/>
      <c r="I1080" s="121"/>
      <c r="J1080" s="121"/>
      <c r="K1080" s="121"/>
      <c r="L1080" s="139"/>
      <c r="M1080" s="139"/>
      <c r="N1080" s="139"/>
      <c r="O1080" s="121"/>
      <c r="T1080" s="29"/>
      <c r="U1080" s="29"/>
      <c r="V1080" s="29"/>
      <c r="W1080" s="29"/>
      <c r="X1080" s="29"/>
      <c r="Y1080" s="29"/>
      <c r="Z1080" s="29"/>
      <c r="AA1080" s="29"/>
    </row>
    <row r="1081" spans="6:27" s="30" customFormat="1" x14ac:dyDescent="0.45">
      <c r="F1081" s="26"/>
      <c r="G1081" s="26"/>
      <c r="H1081" s="26"/>
      <c r="I1081" s="121"/>
      <c r="J1081" s="121"/>
      <c r="K1081" s="121"/>
      <c r="L1081" s="139"/>
      <c r="M1081" s="139"/>
      <c r="N1081" s="139"/>
      <c r="O1081" s="121"/>
      <c r="T1081" s="29"/>
      <c r="U1081" s="29"/>
      <c r="V1081" s="29"/>
      <c r="W1081" s="29"/>
      <c r="X1081" s="29"/>
      <c r="Y1081" s="29"/>
      <c r="Z1081" s="29"/>
      <c r="AA1081" s="29"/>
    </row>
    <row r="1082" spans="6:27" s="30" customFormat="1" x14ac:dyDescent="0.45">
      <c r="F1082" s="26"/>
      <c r="G1082" s="26"/>
      <c r="H1082" s="26"/>
      <c r="I1082" s="121"/>
      <c r="J1082" s="121"/>
      <c r="K1082" s="121"/>
      <c r="L1082" s="139"/>
      <c r="M1082" s="139"/>
      <c r="N1082" s="139"/>
      <c r="O1082" s="121"/>
      <c r="T1082" s="29"/>
      <c r="U1082" s="29"/>
      <c r="V1082" s="29"/>
      <c r="W1082" s="29"/>
      <c r="X1082" s="29"/>
      <c r="Y1082" s="29"/>
      <c r="Z1082" s="29"/>
      <c r="AA1082" s="29"/>
    </row>
    <row r="1083" spans="6:27" s="30" customFormat="1" x14ac:dyDescent="0.45">
      <c r="F1083" s="26"/>
      <c r="G1083" s="26"/>
      <c r="H1083" s="26"/>
      <c r="I1083" s="121"/>
      <c r="J1083" s="121"/>
      <c r="K1083" s="121"/>
      <c r="L1083" s="139"/>
      <c r="M1083" s="139"/>
      <c r="N1083" s="139"/>
      <c r="O1083" s="121"/>
      <c r="T1083" s="29"/>
      <c r="U1083" s="29"/>
      <c r="V1083" s="29"/>
      <c r="W1083" s="29"/>
      <c r="X1083" s="29"/>
      <c r="Y1083" s="29"/>
      <c r="Z1083" s="29"/>
      <c r="AA1083" s="29"/>
    </row>
    <row r="1084" spans="6:27" s="30" customFormat="1" x14ac:dyDescent="0.45">
      <c r="F1084" s="26"/>
      <c r="G1084" s="26"/>
      <c r="H1084" s="26"/>
      <c r="I1084" s="121"/>
      <c r="J1084" s="121"/>
      <c r="K1084" s="121"/>
      <c r="L1084" s="139"/>
      <c r="M1084" s="139"/>
      <c r="N1084" s="139"/>
      <c r="O1084" s="121"/>
      <c r="T1084" s="29"/>
      <c r="U1084" s="29"/>
      <c r="V1084" s="29"/>
      <c r="W1084" s="29"/>
      <c r="X1084" s="29"/>
      <c r="Y1084" s="29"/>
      <c r="Z1084" s="29"/>
      <c r="AA1084" s="29"/>
    </row>
    <row r="1085" spans="6:27" s="30" customFormat="1" x14ac:dyDescent="0.45">
      <c r="F1085" s="26"/>
      <c r="G1085" s="26"/>
      <c r="H1085" s="26"/>
      <c r="I1085" s="121"/>
      <c r="J1085" s="121"/>
      <c r="K1085" s="121"/>
      <c r="L1085" s="139"/>
      <c r="M1085" s="139"/>
      <c r="N1085" s="139"/>
      <c r="O1085" s="121"/>
      <c r="T1085" s="29"/>
      <c r="U1085" s="29"/>
      <c r="V1085" s="29"/>
      <c r="W1085" s="29"/>
      <c r="X1085" s="29"/>
      <c r="Y1085" s="29"/>
      <c r="Z1085" s="29"/>
      <c r="AA1085" s="29"/>
    </row>
    <row r="1086" spans="6:27" s="30" customFormat="1" x14ac:dyDescent="0.45">
      <c r="F1086" s="26"/>
      <c r="G1086" s="26"/>
      <c r="H1086" s="26"/>
      <c r="I1086" s="121"/>
      <c r="J1086" s="121"/>
      <c r="K1086" s="121"/>
      <c r="L1086" s="139"/>
      <c r="M1086" s="139"/>
      <c r="N1086" s="139"/>
      <c r="O1086" s="121"/>
      <c r="T1086" s="29"/>
      <c r="U1086" s="29"/>
      <c r="V1086" s="29"/>
      <c r="W1086" s="29"/>
      <c r="X1086" s="29"/>
      <c r="Y1086" s="29"/>
      <c r="Z1086" s="29"/>
      <c r="AA1086" s="29"/>
    </row>
    <row r="1087" spans="6:27" s="30" customFormat="1" x14ac:dyDescent="0.45">
      <c r="F1087" s="26"/>
      <c r="G1087" s="26"/>
      <c r="H1087" s="26"/>
      <c r="I1087" s="121"/>
      <c r="J1087" s="121"/>
      <c r="K1087" s="121"/>
      <c r="L1087" s="139"/>
      <c r="M1087" s="139"/>
      <c r="N1087" s="139"/>
      <c r="O1087" s="121"/>
      <c r="T1087" s="29"/>
      <c r="U1087" s="29"/>
      <c r="V1087" s="29"/>
      <c r="W1087" s="29"/>
      <c r="X1087" s="29"/>
      <c r="Y1087" s="29"/>
      <c r="Z1087" s="29"/>
      <c r="AA1087" s="29"/>
    </row>
    <row r="1088" spans="6:27" s="30" customFormat="1" x14ac:dyDescent="0.45">
      <c r="F1088" s="26"/>
      <c r="G1088" s="26"/>
      <c r="H1088" s="26"/>
      <c r="I1088" s="121"/>
      <c r="J1088" s="121"/>
      <c r="K1088" s="121"/>
      <c r="L1088" s="139"/>
      <c r="M1088" s="139"/>
      <c r="N1088" s="139"/>
      <c r="O1088" s="121"/>
      <c r="T1088" s="29"/>
      <c r="U1088" s="29"/>
      <c r="V1088" s="29"/>
      <c r="W1088" s="29"/>
      <c r="X1088" s="29"/>
      <c r="Y1088" s="29"/>
      <c r="Z1088" s="29"/>
      <c r="AA1088" s="29"/>
    </row>
    <row r="1089" spans="6:27" s="30" customFormat="1" x14ac:dyDescent="0.45">
      <c r="F1089" s="26"/>
      <c r="G1089" s="26"/>
      <c r="H1089" s="26"/>
      <c r="I1089" s="121"/>
      <c r="J1089" s="121"/>
      <c r="K1089" s="121"/>
      <c r="L1089" s="139"/>
      <c r="M1089" s="139"/>
      <c r="N1089" s="139"/>
      <c r="O1089" s="121"/>
      <c r="T1089" s="29"/>
      <c r="U1089" s="29"/>
      <c r="V1089" s="29"/>
      <c r="W1089" s="29"/>
      <c r="X1089" s="29"/>
      <c r="Y1089" s="29"/>
      <c r="Z1089" s="29"/>
      <c r="AA1089" s="29"/>
    </row>
    <row r="1090" spans="6:27" s="30" customFormat="1" x14ac:dyDescent="0.45">
      <c r="F1090" s="26"/>
      <c r="G1090" s="26"/>
      <c r="H1090" s="26"/>
      <c r="I1090" s="121"/>
      <c r="J1090" s="121"/>
      <c r="K1090" s="121"/>
      <c r="L1090" s="139"/>
      <c r="M1090" s="139"/>
      <c r="N1090" s="139"/>
      <c r="O1090" s="121"/>
      <c r="T1090" s="29"/>
      <c r="U1090" s="29"/>
      <c r="V1090" s="29"/>
      <c r="W1090" s="29"/>
      <c r="X1090" s="29"/>
      <c r="Y1090" s="29"/>
      <c r="Z1090" s="29"/>
      <c r="AA1090" s="29"/>
    </row>
    <row r="1091" spans="6:27" s="30" customFormat="1" x14ac:dyDescent="0.45">
      <c r="F1091" s="26"/>
      <c r="G1091" s="26"/>
      <c r="H1091" s="26"/>
      <c r="I1091" s="121"/>
      <c r="J1091" s="121"/>
      <c r="K1091" s="121"/>
      <c r="L1091" s="139"/>
      <c r="M1091" s="139"/>
      <c r="N1091" s="139"/>
      <c r="O1091" s="121"/>
      <c r="T1091" s="29"/>
      <c r="U1091" s="29"/>
      <c r="V1091" s="29"/>
      <c r="W1091" s="29"/>
      <c r="X1091" s="29"/>
      <c r="Y1091" s="29"/>
      <c r="Z1091" s="29"/>
      <c r="AA1091" s="29"/>
    </row>
    <row r="1092" spans="6:27" s="30" customFormat="1" x14ac:dyDescent="0.45">
      <c r="F1092" s="26"/>
      <c r="G1092" s="26"/>
      <c r="H1092" s="26"/>
      <c r="I1092" s="121"/>
      <c r="J1092" s="121"/>
      <c r="K1092" s="121"/>
      <c r="L1092" s="139"/>
      <c r="M1092" s="139"/>
      <c r="N1092" s="139"/>
      <c r="O1092" s="121"/>
      <c r="T1092" s="29"/>
      <c r="U1092" s="29"/>
      <c r="V1092" s="29"/>
      <c r="W1092" s="29"/>
      <c r="X1092" s="29"/>
      <c r="Y1092" s="29"/>
      <c r="Z1092" s="29"/>
      <c r="AA1092" s="29"/>
    </row>
    <row r="1093" spans="6:27" s="30" customFormat="1" x14ac:dyDescent="0.45">
      <c r="F1093" s="26"/>
      <c r="G1093" s="26"/>
      <c r="H1093" s="26"/>
      <c r="I1093" s="121"/>
      <c r="J1093" s="121"/>
      <c r="K1093" s="121"/>
      <c r="L1093" s="139"/>
      <c r="M1093" s="139"/>
      <c r="N1093" s="139"/>
      <c r="O1093" s="121"/>
      <c r="T1093" s="29"/>
      <c r="U1093" s="29"/>
      <c r="V1093" s="29"/>
      <c r="W1093" s="29"/>
      <c r="X1093" s="29"/>
      <c r="Y1093" s="29"/>
      <c r="Z1093" s="29"/>
      <c r="AA1093" s="29"/>
    </row>
    <row r="1094" spans="6:27" s="30" customFormat="1" x14ac:dyDescent="0.45">
      <c r="F1094" s="26"/>
      <c r="G1094" s="26"/>
      <c r="H1094" s="26"/>
      <c r="I1094" s="121"/>
      <c r="J1094" s="121"/>
      <c r="K1094" s="121"/>
      <c r="L1094" s="139"/>
      <c r="M1094" s="139"/>
      <c r="N1094" s="139"/>
      <c r="O1094" s="121"/>
      <c r="T1094" s="29"/>
      <c r="U1094" s="29"/>
      <c r="V1094" s="29"/>
      <c r="W1094" s="29"/>
      <c r="X1094" s="29"/>
      <c r="Y1094" s="29"/>
      <c r="Z1094" s="29"/>
      <c r="AA1094" s="29"/>
    </row>
    <row r="1095" spans="6:27" s="30" customFormat="1" x14ac:dyDescent="0.45">
      <c r="F1095" s="26"/>
      <c r="G1095" s="26"/>
      <c r="H1095" s="26"/>
      <c r="I1095" s="121"/>
      <c r="J1095" s="121"/>
      <c r="K1095" s="121"/>
      <c r="L1095" s="139"/>
      <c r="M1095" s="139"/>
      <c r="N1095" s="139"/>
      <c r="O1095" s="121"/>
      <c r="T1095" s="29"/>
      <c r="U1095" s="29"/>
      <c r="V1095" s="29"/>
      <c r="W1095" s="29"/>
      <c r="X1095" s="29"/>
      <c r="Y1095" s="29"/>
      <c r="Z1095" s="29"/>
      <c r="AA1095" s="29"/>
    </row>
    <row r="1096" spans="6:27" s="30" customFormat="1" x14ac:dyDescent="0.45">
      <c r="F1096" s="26"/>
      <c r="G1096" s="26"/>
      <c r="H1096" s="26"/>
      <c r="I1096" s="121"/>
      <c r="J1096" s="121"/>
      <c r="K1096" s="121"/>
      <c r="L1096" s="139"/>
      <c r="M1096" s="139"/>
      <c r="N1096" s="139"/>
      <c r="O1096" s="121"/>
      <c r="T1096" s="29"/>
      <c r="U1096" s="29"/>
      <c r="V1096" s="29"/>
      <c r="W1096" s="29"/>
      <c r="X1096" s="29"/>
      <c r="Y1096" s="29"/>
      <c r="Z1096" s="29"/>
      <c r="AA1096" s="29"/>
    </row>
    <row r="1097" spans="6:27" s="30" customFormat="1" x14ac:dyDescent="0.45">
      <c r="F1097" s="26"/>
      <c r="G1097" s="26"/>
      <c r="H1097" s="26"/>
      <c r="I1097" s="121"/>
      <c r="J1097" s="121"/>
      <c r="K1097" s="121"/>
      <c r="L1097" s="139"/>
      <c r="M1097" s="139"/>
      <c r="N1097" s="139"/>
      <c r="O1097" s="121"/>
      <c r="T1097" s="29"/>
      <c r="U1097" s="29"/>
      <c r="V1097" s="29"/>
      <c r="W1097" s="29"/>
      <c r="X1097" s="29"/>
      <c r="Y1097" s="29"/>
      <c r="Z1097" s="29"/>
      <c r="AA1097" s="29"/>
    </row>
    <row r="1098" spans="6:27" s="30" customFormat="1" x14ac:dyDescent="0.45">
      <c r="F1098" s="26"/>
      <c r="G1098" s="26"/>
      <c r="H1098" s="26"/>
      <c r="I1098" s="121"/>
      <c r="J1098" s="121"/>
      <c r="K1098" s="121"/>
      <c r="L1098" s="139"/>
      <c r="M1098" s="139"/>
      <c r="N1098" s="139"/>
      <c r="O1098" s="121"/>
      <c r="T1098" s="29"/>
      <c r="U1098" s="29"/>
      <c r="V1098" s="29"/>
      <c r="W1098" s="29"/>
      <c r="X1098" s="29"/>
      <c r="Y1098" s="29"/>
      <c r="Z1098" s="29"/>
      <c r="AA1098" s="29"/>
    </row>
    <row r="1099" spans="6:27" s="30" customFormat="1" x14ac:dyDescent="0.45">
      <c r="F1099" s="26"/>
      <c r="G1099" s="26"/>
      <c r="H1099" s="26"/>
      <c r="I1099" s="121"/>
      <c r="J1099" s="121"/>
      <c r="K1099" s="121"/>
      <c r="L1099" s="139"/>
      <c r="M1099" s="139"/>
      <c r="N1099" s="139"/>
      <c r="O1099" s="121"/>
      <c r="T1099" s="29"/>
      <c r="U1099" s="29"/>
      <c r="V1099" s="29"/>
      <c r="W1099" s="29"/>
      <c r="X1099" s="29"/>
      <c r="Y1099" s="29"/>
      <c r="Z1099" s="29"/>
      <c r="AA1099" s="29"/>
    </row>
    <row r="1100" spans="6:27" s="30" customFormat="1" x14ac:dyDescent="0.45">
      <c r="F1100" s="26"/>
      <c r="G1100" s="26"/>
      <c r="H1100" s="26"/>
      <c r="I1100" s="121"/>
      <c r="J1100" s="121"/>
      <c r="K1100" s="121"/>
      <c r="L1100" s="139"/>
      <c r="M1100" s="139"/>
      <c r="N1100" s="139"/>
      <c r="O1100" s="121"/>
      <c r="T1100" s="29"/>
      <c r="U1100" s="29"/>
      <c r="V1100" s="29"/>
      <c r="W1100" s="29"/>
      <c r="X1100" s="29"/>
      <c r="Y1100" s="29"/>
      <c r="Z1100" s="29"/>
      <c r="AA1100" s="29"/>
    </row>
    <row r="1101" spans="6:27" s="30" customFormat="1" x14ac:dyDescent="0.45">
      <c r="F1101" s="26"/>
      <c r="G1101" s="26"/>
      <c r="H1101" s="26"/>
      <c r="I1101" s="121"/>
      <c r="J1101" s="121"/>
      <c r="K1101" s="121"/>
      <c r="L1101" s="139"/>
      <c r="M1101" s="139"/>
      <c r="N1101" s="139"/>
      <c r="O1101" s="121"/>
      <c r="T1101" s="29"/>
      <c r="U1101" s="29"/>
      <c r="V1101" s="29"/>
      <c r="W1101" s="29"/>
      <c r="X1101" s="29"/>
      <c r="Y1101" s="29"/>
      <c r="Z1101" s="29"/>
      <c r="AA1101" s="29"/>
    </row>
    <row r="1102" spans="6:27" s="30" customFormat="1" x14ac:dyDescent="0.45">
      <c r="F1102" s="26"/>
      <c r="G1102" s="26"/>
      <c r="H1102" s="26"/>
      <c r="I1102" s="121"/>
      <c r="J1102" s="121"/>
      <c r="K1102" s="121"/>
      <c r="L1102" s="139"/>
      <c r="M1102" s="139"/>
      <c r="N1102" s="139"/>
      <c r="O1102" s="121"/>
      <c r="T1102" s="29"/>
      <c r="U1102" s="29"/>
      <c r="V1102" s="29"/>
      <c r="W1102" s="29"/>
      <c r="X1102" s="29"/>
      <c r="Y1102" s="29"/>
      <c r="Z1102" s="29"/>
      <c r="AA1102" s="29"/>
    </row>
    <row r="1103" spans="6:27" s="30" customFormat="1" x14ac:dyDescent="0.45">
      <c r="F1103" s="26"/>
      <c r="G1103" s="26"/>
      <c r="H1103" s="26"/>
      <c r="I1103" s="121"/>
      <c r="J1103" s="121"/>
      <c r="K1103" s="121"/>
      <c r="L1103" s="139"/>
      <c r="M1103" s="139"/>
      <c r="N1103" s="139"/>
      <c r="O1103" s="121"/>
      <c r="T1103" s="29"/>
      <c r="U1103" s="29"/>
      <c r="V1103" s="29"/>
      <c r="W1103" s="29"/>
      <c r="X1103" s="29"/>
      <c r="Y1103" s="29"/>
      <c r="Z1103" s="29"/>
      <c r="AA1103" s="29"/>
    </row>
    <row r="1104" spans="6:27" s="30" customFormat="1" x14ac:dyDescent="0.45">
      <c r="F1104" s="26"/>
      <c r="G1104" s="26"/>
      <c r="H1104" s="26"/>
      <c r="I1104" s="121"/>
      <c r="J1104" s="121"/>
      <c r="K1104" s="121"/>
      <c r="L1104" s="139"/>
      <c r="M1104" s="139"/>
      <c r="N1104" s="139"/>
      <c r="O1104" s="121"/>
      <c r="T1104" s="29"/>
      <c r="U1104" s="29"/>
      <c r="V1104" s="29"/>
      <c r="W1104" s="29"/>
      <c r="X1104" s="29"/>
      <c r="Y1104" s="29"/>
      <c r="Z1104" s="29"/>
      <c r="AA1104" s="29"/>
    </row>
    <row r="1105" spans="6:27" s="30" customFormat="1" x14ac:dyDescent="0.45">
      <c r="F1105" s="26"/>
      <c r="G1105" s="26"/>
      <c r="H1105" s="26"/>
      <c r="I1105" s="121"/>
      <c r="J1105" s="121"/>
      <c r="K1105" s="121"/>
      <c r="L1105" s="139"/>
      <c r="M1105" s="139"/>
      <c r="N1105" s="139"/>
      <c r="O1105" s="121"/>
      <c r="T1105" s="29"/>
      <c r="U1105" s="29"/>
      <c r="V1105" s="29"/>
      <c r="W1105" s="29"/>
      <c r="X1105" s="29"/>
      <c r="Y1105" s="29"/>
      <c r="Z1105" s="29"/>
      <c r="AA1105" s="29"/>
    </row>
    <row r="1106" spans="6:27" s="30" customFormat="1" x14ac:dyDescent="0.45">
      <c r="F1106" s="26"/>
      <c r="G1106" s="26"/>
      <c r="H1106" s="26"/>
      <c r="I1106" s="121"/>
      <c r="J1106" s="121"/>
      <c r="K1106" s="121"/>
      <c r="L1106" s="139"/>
      <c r="M1106" s="139"/>
      <c r="N1106" s="139"/>
      <c r="O1106" s="121"/>
      <c r="T1106" s="29"/>
      <c r="U1106" s="29"/>
      <c r="V1106" s="29"/>
      <c r="W1106" s="29"/>
      <c r="X1106" s="29"/>
      <c r="Y1106" s="29"/>
      <c r="Z1106" s="29"/>
      <c r="AA1106" s="29"/>
    </row>
    <row r="1107" spans="6:27" s="30" customFormat="1" x14ac:dyDescent="0.45">
      <c r="F1107" s="26"/>
      <c r="G1107" s="26"/>
      <c r="H1107" s="26"/>
      <c r="I1107" s="121"/>
      <c r="J1107" s="121"/>
      <c r="K1107" s="121"/>
      <c r="L1107" s="139"/>
      <c r="M1107" s="139"/>
      <c r="N1107" s="139"/>
      <c r="O1107" s="121"/>
      <c r="T1107" s="29"/>
      <c r="U1107" s="29"/>
      <c r="V1107" s="29"/>
      <c r="W1107" s="29"/>
      <c r="X1107" s="29"/>
      <c r="Y1107" s="29"/>
      <c r="Z1107" s="29"/>
      <c r="AA1107" s="29"/>
    </row>
    <row r="1108" spans="6:27" s="30" customFormat="1" x14ac:dyDescent="0.45">
      <c r="F1108" s="26"/>
      <c r="G1108" s="26"/>
      <c r="H1108" s="26"/>
      <c r="I1108" s="121"/>
      <c r="J1108" s="121"/>
      <c r="K1108" s="121"/>
      <c r="L1108" s="139"/>
      <c r="M1108" s="139"/>
      <c r="N1108" s="139"/>
      <c r="O1108" s="121"/>
      <c r="T1108" s="29"/>
      <c r="U1108" s="29"/>
      <c r="V1108" s="29"/>
      <c r="W1108" s="29"/>
      <c r="X1108" s="29"/>
      <c r="Y1108" s="29"/>
      <c r="Z1108" s="29"/>
      <c r="AA1108" s="29"/>
    </row>
    <row r="1109" spans="6:27" s="30" customFormat="1" x14ac:dyDescent="0.45">
      <c r="F1109" s="26"/>
      <c r="G1109" s="26"/>
      <c r="H1109" s="26"/>
      <c r="I1109" s="121"/>
      <c r="J1109" s="121"/>
      <c r="K1109" s="121"/>
      <c r="L1109" s="139"/>
      <c r="M1109" s="139"/>
      <c r="N1109" s="139"/>
      <c r="O1109" s="121"/>
      <c r="T1109" s="29"/>
      <c r="U1109" s="29"/>
      <c r="V1109" s="29"/>
      <c r="W1109" s="29"/>
      <c r="X1109" s="29"/>
      <c r="Y1109" s="29"/>
      <c r="Z1109" s="29"/>
      <c r="AA1109" s="29"/>
    </row>
    <row r="1110" spans="6:27" s="30" customFormat="1" x14ac:dyDescent="0.45">
      <c r="F1110" s="26"/>
      <c r="G1110" s="26"/>
      <c r="H1110" s="26"/>
      <c r="I1110" s="121"/>
      <c r="J1110" s="121"/>
      <c r="K1110" s="121"/>
      <c r="L1110" s="139"/>
      <c r="M1110" s="139"/>
      <c r="N1110" s="139"/>
      <c r="O1110" s="121"/>
      <c r="T1110" s="29"/>
      <c r="U1110" s="29"/>
      <c r="V1110" s="29"/>
      <c r="W1110" s="29"/>
      <c r="X1110" s="29"/>
      <c r="Y1110" s="29"/>
      <c r="Z1110" s="29"/>
      <c r="AA1110" s="29"/>
    </row>
    <row r="1111" spans="6:27" s="30" customFormat="1" x14ac:dyDescent="0.45">
      <c r="F1111" s="26"/>
      <c r="G1111" s="26"/>
      <c r="H1111" s="26"/>
      <c r="I1111" s="121"/>
      <c r="J1111" s="121"/>
      <c r="K1111" s="121"/>
      <c r="L1111" s="139"/>
      <c r="M1111" s="139"/>
      <c r="N1111" s="139"/>
      <c r="O1111" s="121"/>
      <c r="T1111" s="29"/>
      <c r="U1111" s="29"/>
      <c r="V1111" s="29"/>
      <c r="W1111" s="29"/>
      <c r="X1111" s="29"/>
      <c r="Y1111" s="29"/>
      <c r="Z1111" s="29"/>
      <c r="AA1111" s="29"/>
    </row>
    <row r="1112" spans="6:27" s="30" customFormat="1" x14ac:dyDescent="0.45">
      <c r="F1112" s="26"/>
      <c r="G1112" s="26"/>
      <c r="H1112" s="26"/>
      <c r="I1112" s="121"/>
      <c r="J1112" s="121"/>
      <c r="K1112" s="121"/>
      <c r="L1112" s="139"/>
      <c r="M1112" s="139"/>
      <c r="N1112" s="139"/>
      <c r="O1112" s="121"/>
      <c r="T1112" s="29"/>
      <c r="U1112" s="29"/>
      <c r="V1112" s="29"/>
      <c r="W1112" s="29"/>
      <c r="X1112" s="29"/>
      <c r="Y1112" s="29"/>
      <c r="Z1112" s="29"/>
      <c r="AA1112" s="29"/>
    </row>
    <row r="1113" spans="6:27" s="30" customFormat="1" x14ac:dyDescent="0.45">
      <c r="F1113" s="26"/>
      <c r="G1113" s="26"/>
      <c r="H1113" s="26"/>
      <c r="I1113" s="121"/>
      <c r="J1113" s="121"/>
      <c r="K1113" s="121"/>
      <c r="L1113" s="139"/>
      <c r="M1113" s="139"/>
      <c r="N1113" s="139"/>
      <c r="O1113" s="121"/>
      <c r="T1113" s="29"/>
      <c r="U1113" s="29"/>
      <c r="V1113" s="29"/>
      <c r="W1113" s="29"/>
      <c r="X1113" s="29"/>
      <c r="Y1113" s="29"/>
      <c r="Z1113" s="29"/>
      <c r="AA1113" s="29"/>
    </row>
    <row r="1114" spans="6:27" s="30" customFormat="1" x14ac:dyDescent="0.45">
      <c r="F1114" s="26"/>
      <c r="G1114" s="26"/>
      <c r="H1114" s="26"/>
      <c r="I1114" s="121"/>
      <c r="J1114" s="121"/>
      <c r="K1114" s="121"/>
      <c r="L1114" s="139"/>
      <c r="M1114" s="139"/>
      <c r="N1114" s="139"/>
      <c r="O1114" s="121"/>
      <c r="T1114" s="29"/>
      <c r="U1114" s="29"/>
      <c r="V1114" s="29"/>
      <c r="W1114" s="29"/>
      <c r="X1114" s="29"/>
      <c r="Y1114" s="29"/>
      <c r="Z1114" s="29"/>
      <c r="AA1114" s="29"/>
    </row>
    <row r="1115" spans="6:27" s="30" customFormat="1" x14ac:dyDescent="0.45">
      <c r="F1115" s="26"/>
      <c r="G1115" s="26"/>
      <c r="H1115" s="26"/>
      <c r="I1115" s="121"/>
      <c r="J1115" s="121"/>
      <c r="K1115" s="121"/>
      <c r="L1115" s="139"/>
      <c r="M1115" s="139"/>
      <c r="N1115" s="139"/>
      <c r="O1115" s="121"/>
      <c r="T1115" s="29"/>
      <c r="U1115" s="29"/>
      <c r="V1115" s="29"/>
      <c r="W1115" s="29"/>
      <c r="X1115" s="29"/>
      <c r="Y1115" s="29"/>
      <c r="Z1115" s="29"/>
      <c r="AA1115" s="29"/>
    </row>
    <row r="1116" spans="6:27" s="30" customFormat="1" x14ac:dyDescent="0.45">
      <c r="F1116" s="26"/>
      <c r="G1116" s="26"/>
      <c r="H1116" s="26"/>
      <c r="I1116" s="121"/>
      <c r="J1116" s="121"/>
      <c r="K1116" s="121"/>
      <c r="L1116" s="139"/>
      <c r="M1116" s="139"/>
      <c r="N1116" s="139"/>
      <c r="O1116" s="121"/>
      <c r="T1116" s="29"/>
      <c r="U1116" s="29"/>
      <c r="V1116" s="29"/>
      <c r="W1116" s="29"/>
      <c r="X1116" s="29"/>
      <c r="Y1116" s="29"/>
      <c r="Z1116" s="29"/>
      <c r="AA1116" s="29"/>
    </row>
    <row r="1117" spans="6:27" s="30" customFormat="1" x14ac:dyDescent="0.45">
      <c r="F1117" s="26"/>
      <c r="G1117" s="26"/>
      <c r="H1117" s="26"/>
      <c r="I1117" s="121"/>
      <c r="J1117" s="121"/>
      <c r="K1117" s="121"/>
      <c r="L1117" s="139"/>
      <c r="M1117" s="139"/>
      <c r="N1117" s="139"/>
      <c r="O1117" s="121"/>
      <c r="T1117" s="29"/>
      <c r="U1117" s="29"/>
      <c r="V1117" s="29"/>
      <c r="W1117" s="29"/>
      <c r="X1117" s="29"/>
      <c r="Y1117" s="29"/>
      <c r="Z1117" s="29"/>
      <c r="AA1117" s="29"/>
    </row>
    <row r="1118" spans="6:27" s="30" customFormat="1" x14ac:dyDescent="0.45">
      <c r="F1118" s="26"/>
      <c r="G1118" s="26"/>
      <c r="H1118" s="26"/>
      <c r="I1118" s="121"/>
      <c r="J1118" s="121"/>
      <c r="K1118" s="121"/>
      <c r="L1118" s="139"/>
      <c r="M1118" s="139"/>
      <c r="N1118" s="139"/>
      <c r="O1118" s="121"/>
      <c r="T1118" s="29"/>
      <c r="U1118" s="29"/>
      <c r="V1118" s="29"/>
      <c r="W1118" s="29"/>
      <c r="X1118" s="29"/>
      <c r="Y1118" s="29"/>
      <c r="Z1118" s="29"/>
      <c r="AA1118" s="29"/>
    </row>
    <row r="1119" spans="6:27" s="30" customFormat="1" x14ac:dyDescent="0.45">
      <c r="F1119" s="26"/>
      <c r="G1119" s="26"/>
      <c r="H1119" s="26"/>
      <c r="I1119" s="121"/>
      <c r="J1119" s="121"/>
      <c r="K1119" s="121"/>
      <c r="L1119" s="139"/>
      <c r="M1119" s="139"/>
      <c r="N1119" s="139"/>
      <c r="O1119" s="121"/>
      <c r="T1119" s="29"/>
      <c r="U1119" s="29"/>
      <c r="V1119" s="29"/>
      <c r="W1119" s="29"/>
      <c r="X1119" s="29"/>
      <c r="Y1119" s="29"/>
      <c r="Z1119" s="29"/>
      <c r="AA1119" s="29"/>
    </row>
    <row r="1120" spans="6:27" s="30" customFormat="1" x14ac:dyDescent="0.45">
      <c r="F1120" s="26"/>
      <c r="G1120" s="26"/>
      <c r="H1120" s="26"/>
      <c r="I1120" s="121"/>
      <c r="J1120" s="121"/>
      <c r="K1120" s="121"/>
      <c r="L1120" s="139"/>
      <c r="M1120" s="139"/>
      <c r="N1120" s="139"/>
      <c r="O1120" s="121"/>
      <c r="T1120" s="29"/>
      <c r="U1120" s="29"/>
      <c r="V1120" s="29"/>
      <c r="W1120" s="29"/>
      <c r="X1120" s="29"/>
      <c r="Y1120" s="29"/>
      <c r="Z1120" s="29"/>
      <c r="AA1120" s="29"/>
    </row>
    <row r="1121" spans="6:27" s="30" customFormat="1" x14ac:dyDescent="0.45">
      <c r="F1121" s="26"/>
      <c r="G1121" s="26"/>
      <c r="H1121" s="26"/>
      <c r="I1121" s="121"/>
      <c r="J1121" s="121"/>
      <c r="K1121" s="121"/>
      <c r="L1121" s="139"/>
      <c r="M1121" s="139"/>
      <c r="N1121" s="139"/>
      <c r="O1121" s="121"/>
      <c r="T1121" s="29"/>
      <c r="U1121" s="29"/>
      <c r="V1121" s="29"/>
      <c r="W1121" s="29"/>
      <c r="X1121" s="29"/>
      <c r="Y1121" s="29"/>
      <c r="Z1121" s="29"/>
      <c r="AA1121" s="29"/>
    </row>
    <row r="1122" spans="6:27" s="30" customFormat="1" x14ac:dyDescent="0.45">
      <c r="F1122" s="26"/>
      <c r="G1122" s="26"/>
      <c r="H1122" s="26"/>
      <c r="I1122" s="121"/>
      <c r="J1122" s="121"/>
      <c r="K1122" s="121"/>
      <c r="L1122" s="139"/>
      <c r="M1122" s="139"/>
      <c r="N1122" s="139"/>
      <c r="O1122" s="121"/>
      <c r="T1122" s="29"/>
      <c r="U1122" s="29"/>
      <c r="V1122" s="29"/>
      <c r="W1122" s="29"/>
      <c r="X1122" s="29"/>
      <c r="Y1122" s="29"/>
      <c r="Z1122" s="29"/>
      <c r="AA1122" s="29"/>
    </row>
    <row r="1123" spans="6:27" s="30" customFormat="1" x14ac:dyDescent="0.45">
      <c r="F1123" s="26"/>
      <c r="G1123" s="26"/>
      <c r="H1123" s="26"/>
      <c r="I1123" s="121"/>
      <c r="J1123" s="121"/>
      <c r="K1123" s="121"/>
      <c r="L1123" s="139"/>
      <c r="M1123" s="139"/>
      <c r="N1123" s="139"/>
      <c r="O1123" s="121"/>
      <c r="T1123" s="29"/>
      <c r="U1123" s="29"/>
      <c r="V1123" s="29"/>
      <c r="W1123" s="29"/>
      <c r="X1123" s="29"/>
      <c r="Y1123" s="29"/>
      <c r="Z1123" s="29"/>
      <c r="AA1123" s="29"/>
    </row>
    <row r="1124" spans="6:27" s="30" customFormat="1" x14ac:dyDescent="0.45">
      <c r="F1124" s="26"/>
      <c r="G1124" s="26"/>
      <c r="H1124" s="26"/>
      <c r="I1124" s="121"/>
      <c r="J1124" s="121"/>
      <c r="K1124" s="121"/>
      <c r="L1124" s="139"/>
      <c r="M1124" s="139"/>
      <c r="N1124" s="139"/>
      <c r="O1124" s="121"/>
      <c r="T1124" s="29"/>
      <c r="U1124" s="29"/>
      <c r="V1124" s="29"/>
      <c r="W1124" s="29"/>
      <c r="X1124" s="29"/>
      <c r="Y1124" s="29"/>
      <c r="Z1124" s="29"/>
      <c r="AA1124" s="29"/>
    </row>
    <row r="1125" spans="6:27" s="30" customFormat="1" x14ac:dyDescent="0.45">
      <c r="F1125" s="26"/>
      <c r="G1125" s="26"/>
      <c r="H1125" s="26"/>
      <c r="I1125" s="121"/>
      <c r="J1125" s="121"/>
      <c r="K1125" s="121"/>
      <c r="L1125" s="139"/>
      <c r="M1125" s="139"/>
      <c r="N1125" s="139"/>
      <c r="O1125" s="121"/>
      <c r="T1125" s="29"/>
      <c r="U1125" s="29"/>
      <c r="V1125" s="29"/>
      <c r="W1125" s="29"/>
      <c r="X1125" s="29"/>
      <c r="Y1125" s="29"/>
      <c r="Z1125" s="29"/>
      <c r="AA1125" s="29"/>
    </row>
    <row r="1126" spans="6:27" s="30" customFormat="1" x14ac:dyDescent="0.45">
      <c r="F1126" s="26"/>
      <c r="G1126" s="26"/>
      <c r="H1126" s="26"/>
      <c r="I1126" s="121"/>
      <c r="J1126" s="121"/>
      <c r="K1126" s="121"/>
      <c r="L1126" s="139"/>
      <c r="M1126" s="139"/>
      <c r="N1126" s="139"/>
      <c r="O1126" s="121"/>
      <c r="T1126" s="29"/>
      <c r="U1126" s="29"/>
      <c r="V1126" s="29"/>
      <c r="W1126" s="29"/>
      <c r="X1126" s="29"/>
      <c r="Y1126" s="29"/>
      <c r="Z1126" s="29"/>
      <c r="AA1126" s="29"/>
    </row>
    <row r="1127" spans="6:27" s="30" customFormat="1" x14ac:dyDescent="0.45">
      <c r="F1127" s="26"/>
      <c r="G1127" s="26"/>
      <c r="H1127" s="26"/>
      <c r="I1127" s="121"/>
      <c r="J1127" s="121"/>
      <c r="K1127" s="121"/>
      <c r="L1127" s="139"/>
      <c r="M1127" s="139"/>
      <c r="N1127" s="139"/>
      <c r="O1127" s="121"/>
      <c r="T1127" s="29"/>
      <c r="U1127" s="29"/>
      <c r="V1127" s="29"/>
      <c r="W1127" s="29"/>
      <c r="X1127" s="29"/>
      <c r="Y1127" s="29"/>
      <c r="Z1127" s="29"/>
      <c r="AA1127" s="29"/>
    </row>
    <row r="1128" spans="6:27" s="30" customFormat="1" x14ac:dyDescent="0.45">
      <c r="F1128" s="26"/>
      <c r="G1128" s="26"/>
      <c r="H1128" s="26"/>
      <c r="I1128" s="121"/>
      <c r="J1128" s="121"/>
      <c r="K1128" s="121"/>
      <c r="L1128" s="139"/>
      <c r="M1128" s="139"/>
      <c r="N1128" s="139"/>
      <c r="O1128" s="121"/>
      <c r="T1128" s="29"/>
      <c r="U1128" s="29"/>
      <c r="V1128" s="29"/>
      <c r="W1128" s="29"/>
      <c r="X1128" s="29"/>
      <c r="Y1128" s="29"/>
      <c r="Z1128" s="29"/>
      <c r="AA1128" s="29"/>
    </row>
    <row r="1129" spans="6:27" s="30" customFormat="1" x14ac:dyDescent="0.45">
      <c r="F1129" s="26"/>
      <c r="G1129" s="26"/>
      <c r="H1129" s="26"/>
      <c r="I1129" s="121"/>
      <c r="J1129" s="121"/>
      <c r="K1129" s="121"/>
      <c r="L1129" s="139"/>
      <c r="M1129" s="139"/>
      <c r="N1129" s="139"/>
      <c r="O1129" s="121"/>
      <c r="T1129" s="29"/>
      <c r="U1129" s="29"/>
      <c r="V1129" s="29"/>
      <c r="W1129" s="29"/>
      <c r="X1129" s="29"/>
      <c r="Y1129" s="29"/>
      <c r="Z1129" s="29"/>
      <c r="AA1129" s="29"/>
    </row>
    <row r="1130" spans="6:27" s="30" customFormat="1" x14ac:dyDescent="0.45">
      <c r="F1130" s="26"/>
      <c r="G1130" s="26"/>
      <c r="H1130" s="26"/>
      <c r="I1130" s="121"/>
      <c r="J1130" s="121"/>
      <c r="K1130" s="121"/>
      <c r="L1130" s="139"/>
      <c r="M1130" s="139"/>
      <c r="N1130" s="139"/>
      <c r="O1130" s="121"/>
      <c r="T1130" s="29"/>
      <c r="U1130" s="29"/>
      <c r="V1130" s="29"/>
      <c r="W1130" s="29"/>
      <c r="X1130" s="29"/>
      <c r="Y1130" s="29"/>
      <c r="Z1130" s="29"/>
      <c r="AA1130" s="29"/>
    </row>
    <row r="1131" spans="6:27" s="30" customFormat="1" x14ac:dyDescent="0.45">
      <c r="F1131" s="26"/>
      <c r="G1131" s="26"/>
      <c r="H1131" s="26"/>
      <c r="I1131" s="121"/>
      <c r="J1131" s="121"/>
      <c r="K1131" s="121"/>
      <c r="L1131" s="139"/>
      <c r="M1131" s="139"/>
      <c r="N1131" s="139"/>
      <c r="O1131" s="121"/>
      <c r="T1131" s="29"/>
      <c r="U1131" s="29"/>
      <c r="V1131" s="29"/>
      <c r="W1131" s="29"/>
      <c r="X1131" s="29"/>
      <c r="Y1131" s="29"/>
      <c r="Z1131" s="29"/>
      <c r="AA1131" s="29"/>
    </row>
    <row r="1132" spans="6:27" s="30" customFormat="1" x14ac:dyDescent="0.45">
      <c r="F1132" s="26"/>
      <c r="G1132" s="26"/>
      <c r="H1132" s="26"/>
      <c r="I1132" s="121"/>
      <c r="J1132" s="121"/>
      <c r="K1132" s="121"/>
      <c r="L1132" s="139"/>
      <c r="M1132" s="139"/>
      <c r="N1132" s="139"/>
      <c r="O1132" s="121"/>
      <c r="T1132" s="29"/>
      <c r="U1132" s="29"/>
      <c r="V1132" s="29"/>
      <c r="W1132" s="29"/>
      <c r="X1132" s="29"/>
      <c r="Y1132" s="29"/>
      <c r="Z1132" s="29"/>
      <c r="AA1132" s="29"/>
    </row>
    <row r="1133" spans="6:27" s="30" customFormat="1" x14ac:dyDescent="0.45">
      <c r="F1133" s="26"/>
      <c r="G1133" s="26"/>
      <c r="H1133" s="26"/>
      <c r="I1133" s="121"/>
      <c r="J1133" s="121"/>
      <c r="K1133" s="121"/>
      <c r="L1133" s="139"/>
      <c r="M1133" s="139"/>
      <c r="N1133" s="139"/>
      <c r="O1133" s="121"/>
      <c r="T1133" s="29"/>
      <c r="U1133" s="29"/>
      <c r="V1133" s="29"/>
      <c r="W1133" s="29"/>
      <c r="X1133" s="29"/>
      <c r="Y1133" s="29"/>
      <c r="Z1133" s="29"/>
      <c r="AA1133" s="29"/>
    </row>
    <row r="1134" spans="6:27" s="30" customFormat="1" x14ac:dyDescent="0.45">
      <c r="F1134" s="26"/>
      <c r="G1134" s="26"/>
      <c r="H1134" s="26"/>
      <c r="I1134" s="121"/>
      <c r="J1134" s="121"/>
      <c r="K1134" s="121"/>
      <c r="L1134" s="139"/>
      <c r="M1134" s="139"/>
      <c r="N1134" s="139"/>
      <c r="O1134" s="121"/>
      <c r="T1134" s="29"/>
      <c r="U1134" s="29"/>
      <c r="V1134" s="29"/>
      <c r="W1134" s="29"/>
      <c r="X1134" s="29"/>
      <c r="Y1134" s="29"/>
      <c r="Z1134" s="29"/>
      <c r="AA1134" s="29"/>
    </row>
    <row r="1135" spans="6:27" s="30" customFormat="1" x14ac:dyDescent="0.45">
      <c r="F1135" s="26"/>
      <c r="G1135" s="26"/>
      <c r="H1135" s="26"/>
      <c r="I1135" s="121"/>
      <c r="J1135" s="121"/>
      <c r="K1135" s="121"/>
      <c r="L1135" s="139"/>
      <c r="M1135" s="139"/>
      <c r="N1135" s="139"/>
      <c r="O1135" s="121"/>
      <c r="T1135" s="29"/>
      <c r="U1135" s="29"/>
      <c r="V1135" s="29"/>
      <c r="W1135" s="29"/>
      <c r="X1135" s="29"/>
      <c r="Y1135" s="29"/>
      <c r="Z1135" s="29"/>
      <c r="AA1135" s="29"/>
    </row>
    <row r="1136" spans="6:27" s="30" customFormat="1" x14ac:dyDescent="0.45">
      <c r="F1136" s="26"/>
      <c r="G1136" s="26"/>
      <c r="H1136" s="26"/>
      <c r="I1136" s="121"/>
      <c r="J1136" s="121"/>
      <c r="K1136" s="121"/>
      <c r="L1136" s="139"/>
      <c r="M1136" s="139"/>
      <c r="N1136" s="139"/>
      <c r="O1136" s="121"/>
      <c r="T1136" s="29"/>
      <c r="U1136" s="29"/>
      <c r="V1136" s="29"/>
      <c r="W1136" s="29"/>
      <c r="X1136" s="29"/>
      <c r="Y1136" s="29"/>
      <c r="Z1136" s="29"/>
      <c r="AA1136" s="29"/>
    </row>
    <row r="1137" spans="6:27" s="30" customFormat="1" x14ac:dyDescent="0.45">
      <c r="F1137" s="26"/>
      <c r="G1137" s="26"/>
      <c r="H1137" s="26"/>
      <c r="I1137" s="121"/>
      <c r="J1137" s="121"/>
      <c r="K1137" s="121"/>
      <c r="L1137" s="139"/>
      <c r="M1137" s="139"/>
      <c r="N1137" s="139"/>
      <c r="O1137" s="121"/>
      <c r="T1137" s="29"/>
      <c r="U1137" s="29"/>
      <c r="V1137" s="29"/>
      <c r="W1137" s="29"/>
      <c r="X1137" s="29"/>
      <c r="Y1137" s="29"/>
      <c r="Z1137" s="29"/>
      <c r="AA1137" s="29"/>
    </row>
    <row r="1138" spans="6:27" s="30" customFormat="1" x14ac:dyDescent="0.45">
      <c r="F1138" s="26"/>
      <c r="G1138" s="26"/>
      <c r="H1138" s="26"/>
      <c r="I1138" s="121"/>
      <c r="J1138" s="121"/>
      <c r="K1138" s="121"/>
      <c r="L1138" s="139"/>
      <c r="M1138" s="139"/>
      <c r="N1138" s="139"/>
      <c r="O1138" s="121"/>
      <c r="T1138" s="29"/>
      <c r="U1138" s="29"/>
      <c r="V1138" s="29"/>
      <c r="W1138" s="29"/>
      <c r="X1138" s="29"/>
      <c r="Y1138" s="29"/>
      <c r="Z1138" s="29"/>
      <c r="AA1138" s="29"/>
    </row>
    <row r="1139" spans="6:27" s="30" customFormat="1" x14ac:dyDescent="0.45">
      <c r="F1139" s="26"/>
      <c r="G1139" s="26"/>
      <c r="H1139" s="26"/>
      <c r="I1139" s="121"/>
      <c r="J1139" s="121"/>
      <c r="K1139" s="121"/>
      <c r="L1139" s="139"/>
      <c r="M1139" s="139"/>
      <c r="N1139" s="139"/>
      <c r="O1139" s="121"/>
      <c r="T1139" s="29"/>
      <c r="U1139" s="29"/>
      <c r="V1139" s="29"/>
      <c r="W1139" s="29"/>
      <c r="X1139" s="29"/>
      <c r="Y1139" s="29"/>
      <c r="Z1139" s="29"/>
      <c r="AA1139" s="29"/>
    </row>
    <row r="1140" spans="6:27" s="30" customFormat="1" x14ac:dyDescent="0.45">
      <c r="F1140" s="26"/>
      <c r="G1140" s="26"/>
      <c r="H1140" s="26"/>
      <c r="I1140" s="121"/>
      <c r="J1140" s="121"/>
      <c r="K1140" s="121"/>
      <c r="L1140" s="139"/>
      <c r="M1140" s="139"/>
      <c r="N1140" s="139"/>
      <c r="O1140" s="121"/>
      <c r="T1140" s="29"/>
      <c r="U1140" s="29"/>
      <c r="V1140" s="29"/>
      <c r="W1140" s="29"/>
      <c r="X1140" s="29"/>
      <c r="Y1140" s="29"/>
      <c r="Z1140" s="29"/>
      <c r="AA1140" s="29"/>
    </row>
    <row r="1141" spans="6:27" s="30" customFormat="1" x14ac:dyDescent="0.45">
      <c r="F1141" s="26"/>
      <c r="G1141" s="26"/>
      <c r="H1141" s="26"/>
      <c r="I1141" s="121"/>
      <c r="J1141" s="121"/>
      <c r="K1141" s="121"/>
      <c r="L1141" s="139"/>
      <c r="M1141" s="139"/>
      <c r="N1141" s="139"/>
      <c r="O1141" s="121"/>
      <c r="T1141" s="29"/>
      <c r="U1141" s="29"/>
      <c r="V1141" s="29"/>
      <c r="W1141" s="29"/>
      <c r="X1141" s="29"/>
      <c r="Y1141" s="29"/>
      <c r="Z1141" s="29"/>
      <c r="AA1141" s="29"/>
    </row>
    <row r="1142" spans="6:27" s="30" customFormat="1" x14ac:dyDescent="0.45">
      <c r="F1142" s="26"/>
      <c r="G1142" s="26"/>
      <c r="H1142" s="26"/>
      <c r="I1142" s="121"/>
      <c r="J1142" s="121"/>
      <c r="K1142" s="121"/>
      <c r="L1142" s="139"/>
      <c r="M1142" s="139"/>
      <c r="N1142" s="139"/>
      <c r="O1142" s="121"/>
      <c r="T1142" s="29"/>
      <c r="U1142" s="29"/>
      <c r="V1142" s="29"/>
      <c r="W1142" s="29"/>
      <c r="X1142" s="29"/>
      <c r="Y1142" s="29"/>
      <c r="Z1142" s="29"/>
      <c r="AA1142" s="29"/>
    </row>
    <row r="1143" spans="6:27" s="30" customFormat="1" x14ac:dyDescent="0.45">
      <c r="F1143" s="26"/>
      <c r="G1143" s="26"/>
      <c r="H1143" s="26"/>
      <c r="I1143" s="121"/>
      <c r="J1143" s="121"/>
      <c r="K1143" s="121"/>
      <c r="L1143" s="139"/>
      <c r="M1143" s="139"/>
      <c r="N1143" s="139"/>
      <c r="O1143" s="121"/>
      <c r="T1143" s="29"/>
      <c r="U1143" s="29"/>
      <c r="V1143" s="29"/>
      <c r="W1143" s="29"/>
      <c r="X1143" s="29"/>
      <c r="Y1143" s="29"/>
      <c r="Z1143" s="29"/>
      <c r="AA1143" s="29"/>
    </row>
    <row r="1144" spans="6:27" s="30" customFormat="1" x14ac:dyDescent="0.45">
      <c r="F1144" s="26"/>
      <c r="G1144" s="26"/>
      <c r="H1144" s="26"/>
      <c r="I1144" s="121"/>
      <c r="J1144" s="121"/>
      <c r="K1144" s="121"/>
      <c r="L1144" s="139"/>
      <c r="M1144" s="139"/>
      <c r="N1144" s="139"/>
      <c r="O1144" s="121"/>
      <c r="T1144" s="29"/>
      <c r="U1144" s="29"/>
      <c r="V1144" s="29"/>
      <c r="W1144" s="29"/>
      <c r="X1144" s="29"/>
      <c r="Y1144" s="29"/>
      <c r="Z1144" s="29"/>
      <c r="AA1144" s="29"/>
    </row>
    <row r="1145" spans="6:27" s="30" customFormat="1" x14ac:dyDescent="0.45">
      <c r="F1145" s="26"/>
      <c r="G1145" s="26"/>
      <c r="H1145" s="26"/>
      <c r="I1145" s="121"/>
      <c r="J1145" s="121"/>
      <c r="K1145" s="121"/>
      <c r="L1145" s="139"/>
      <c r="M1145" s="139"/>
      <c r="N1145" s="139"/>
      <c r="O1145" s="121"/>
      <c r="T1145" s="29"/>
      <c r="U1145" s="29"/>
      <c r="V1145" s="29"/>
      <c r="W1145" s="29"/>
      <c r="X1145" s="29"/>
      <c r="Y1145" s="29"/>
      <c r="Z1145" s="29"/>
      <c r="AA1145" s="29"/>
    </row>
    <row r="1146" spans="6:27" s="30" customFormat="1" x14ac:dyDescent="0.45">
      <c r="F1146" s="26"/>
      <c r="G1146" s="26"/>
      <c r="H1146" s="26"/>
      <c r="I1146" s="121"/>
      <c r="J1146" s="121"/>
      <c r="K1146" s="121"/>
      <c r="L1146" s="139"/>
      <c r="M1146" s="139"/>
      <c r="N1146" s="139"/>
      <c r="O1146" s="121"/>
      <c r="T1146" s="29"/>
      <c r="U1146" s="29"/>
      <c r="V1146" s="29"/>
      <c r="W1146" s="29"/>
      <c r="X1146" s="29"/>
      <c r="Y1146" s="29"/>
      <c r="Z1146" s="29"/>
      <c r="AA1146" s="29"/>
    </row>
    <row r="1147" spans="6:27" s="30" customFormat="1" x14ac:dyDescent="0.45">
      <c r="F1147" s="26"/>
      <c r="G1147" s="26"/>
      <c r="H1147" s="26"/>
      <c r="I1147" s="121"/>
      <c r="J1147" s="121"/>
      <c r="K1147" s="121"/>
      <c r="L1147" s="139"/>
      <c r="M1147" s="139"/>
      <c r="N1147" s="139"/>
      <c r="O1147" s="121"/>
      <c r="T1147" s="29"/>
      <c r="U1147" s="29"/>
      <c r="V1147" s="29"/>
      <c r="W1147" s="29"/>
      <c r="X1147" s="29"/>
      <c r="Y1147" s="29"/>
      <c r="Z1147" s="29"/>
      <c r="AA1147" s="29"/>
    </row>
    <row r="1148" spans="6:27" s="30" customFormat="1" x14ac:dyDescent="0.45">
      <c r="F1148" s="26"/>
      <c r="G1148" s="26"/>
      <c r="H1148" s="26"/>
      <c r="I1148" s="121"/>
      <c r="J1148" s="121"/>
      <c r="K1148" s="121"/>
      <c r="L1148" s="139"/>
      <c r="M1148" s="139"/>
      <c r="N1148" s="139"/>
      <c r="O1148" s="121"/>
      <c r="T1148" s="29"/>
      <c r="U1148" s="29"/>
      <c r="V1148" s="29"/>
      <c r="W1148" s="29"/>
      <c r="X1148" s="29"/>
      <c r="Y1148" s="29"/>
      <c r="Z1148" s="29"/>
      <c r="AA1148" s="29"/>
    </row>
    <row r="1149" spans="6:27" s="30" customFormat="1" x14ac:dyDescent="0.45">
      <c r="F1149" s="26"/>
      <c r="G1149" s="26"/>
      <c r="H1149" s="26"/>
      <c r="I1149" s="121"/>
      <c r="J1149" s="121"/>
      <c r="K1149" s="121"/>
      <c r="L1149" s="139"/>
      <c r="M1149" s="139"/>
      <c r="N1149" s="139"/>
      <c r="O1149" s="121"/>
      <c r="T1149" s="29"/>
      <c r="U1149" s="29"/>
      <c r="V1149" s="29"/>
      <c r="W1149" s="29"/>
      <c r="X1149" s="29"/>
      <c r="Y1149" s="29"/>
      <c r="Z1149" s="29"/>
      <c r="AA1149" s="29"/>
    </row>
    <row r="1150" spans="6:27" s="30" customFormat="1" x14ac:dyDescent="0.45">
      <c r="F1150" s="26"/>
      <c r="G1150" s="26"/>
      <c r="H1150" s="26"/>
      <c r="I1150" s="121"/>
      <c r="J1150" s="121"/>
      <c r="K1150" s="121"/>
      <c r="L1150" s="139"/>
      <c r="M1150" s="139"/>
      <c r="N1150" s="139"/>
      <c r="O1150" s="121"/>
      <c r="T1150" s="29"/>
      <c r="U1150" s="29"/>
      <c r="V1150" s="29"/>
      <c r="W1150" s="29"/>
      <c r="X1150" s="29"/>
      <c r="Y1150" s="29"/>
      <c r="Z1150" s="29"/>
      <c r="AA1150" s="29"/>
    </row>
    <row r="1151" spans="6:27" s="30" customFormat="1" x14ac:dyDescent="0.45">
      <c r="F1151" s="26"/>
      <c r="G1151" s="26"/>
      <c r="H1151" s="26"/>
      <c r="I1151" s="121"/>
      <c r="J1151" s="121"/>
      <c r="K1151" s="121"/>
      <c r="L1151" s="139"/>
      <c r="M1151" s="139"/>
      <c r="N1151" s="139"/>
      <c r="O1151" s="121"/>
      <c r="T1151" s="29"/>
      <c r="U1151" s="29"/>
      <c r="V1151" s="29"/>
      <c r="W1151" s="29"/>
      <c r="X1151" s="29"/>
      <c r="Y1151" s="29"/>
      <c r="Z1151" s="29"/>
      <c r="AA1151" s="29"/>
    </row>
    <row r="1152" spans="6:27" s="30" customFormat="1" x14ac:dyDescent="0.45">
      <c r="F1152" s="26"/>
      <c r="G1152" s="26"/>
      <c r="H1152" s="26"/>
      <c r="I1152" s="121"/>
      <c r="J1152" s="121"/>
      <c r="K1152" s="121"/>
      <c r="L1152" s="139"/>
      <c r="M1152" s="139"/>
      <c r="N1152" s="139"/>
      <c r="O1152" s="121"/>
      <c r="T1152" s="29"/>
      <c r="U1152" s="29"/>
      <c r="V1152" s="29"/>
      <c r="W1152" s="29"/>
      <c r="X1152" s="29"/>
      <c r="Y1152" s="29"/>
      <c r="Z1152" s="29"/>
      <c r="AA1152" s="29"/>
    </row>
    <row r="1153" spans="6:27" s="30" customFormat="1" x14ac:dyDescent="0.45">
      <c r="F1153" s="26"/>
      <c r="G1153" s="26"/>
      <c r="H1153" s="26"/>
      <c r="I1153" s="121"/>
      <c r="J1153" s="121"/>
      <c r="K1153" s="121"/>
      <c r="L1153" s="139"/>
      <c r="M1153" s="139"/>
      <c r="N1153" s="139"/>
      <c r="O1153" s="121"/>
      <c r="T1153" s="29"/>
      <c r="U1153" s="29"/>
      <c r="V1153" s="29"/>
      <c r="W1153" s="29"/>
      <c r="X1153" s="29"/>
      <c r="Y1153" s="29"/>
      <c r="Z1153" s="29"/>
      <c r="AA1153" s="29"/>
    </row>
    <row r="1154" spans="6:27" s="30" customFormat="1" x14ac:dyDescent="0.45">
      <c r="F1154" s="26"/>
      <c r="G1154" s="26"/>
      <c r="H1154" s="26"/>
      <c r="I1154" s="121"/>
      <c r="J1154" s="121"/>
      <c r="K1154" s="121"/>
      <c r="L1154" s="139"/>
      <c r="M1154" s="139"/>
      <c r="N1154" s="139"/>
      <c r="O1154" s="121"/>
      <c r="T1154" s="29"/>
      <c r="U1154" s="29"/>
      <c r="V1154" s="29"/>
      <c r="W1154" s="29"/>
      <c r="X1154" s="29"/>
      <c r="Y1154" s="29"/>
      <c r="Z1154" s="29"/>
      <c r="AA1154" s="29"/>
    </row>
    <row r="1155" spans="6:27" s="30" customFormat="1" x14ac:dyDescent="0.45">
      <c r="F1155" s="26"/>
      <c r="G1155" s="26"/>
      <c r="H1155" s="26"/>
      <c r="I1155" s="121"/>
      <c r="J1155" s="121"/>
      <c r="K1155" s="121"/>
      <c r="L1155" s="139"/>
      <c r="M1155" s="139"/>
      <c r="N1155" s="139"/>
      <c r="O1155" s="121"/>
      <c r="T1155" s="29"/>
      <c r="U1155" s="29"/>
      <c r="V1155" s="29"/>
      <c r="W1155" s="29"/>
      <c r="X1155" s="29"/>
      <c r="Y1155" s="29"/>
      <c r="Z1155" s="29"/>
      <c r="AA1155" s="29"/>
    </row>
    <row r="1156" spans="6:27" s="30" customFormat="1" x14ac:dyDescent="0.45">
      <c r="F1156" s="26"/>
      <c r="G1156" s="26"/>
      <c r="H1156" s="26"/>
      <c r="I1156" s="121"/>
      <c r="J1156" s="121"/>
      <c r="K1156" s="121"/>
      <c r="L1156" s="139"/>
      <c r="M1156" s="139"/>
      <c r="N1156" s="139"/>
      <c r="O1156" s="121"/>
      <c r="T1156" s="29"/>
      <c r="U1156" s="29"/>
      <c r="V1156" s="29"/>
      <c r="W1156" s="29"/>
      <c r="X1156" s="29"/>
      <c r="Y1156" s="29"/>
      <c r="Z1156" s="29"/>
      <c r="AA1156" s="29"/>
    </row>
    <row r="1157" spans="6:27" s="30" customFormat="1" x14ac:dyDescent="0.45">
      <c r="F1157" s="26"/>
      <c r="G1157" s="26"/>
      <c r="H1157" s="26"/>
      <c r="I1157" s="121"/>
      <c r="J1157" s="121"/>
      <c r="K1157" s="121"/>
      <c r="L1157" s="139"/>
      <c r="M1157" s="139"/>
      <c r="N1157" s="139"/>
      <c r="O1157" s="121"/>
      <c r="T1157" s="29"/>
      <c r="U1157" s="29"/>
      <c r="V1157" s="29"/>
      <c r="W1157" s="29"/>
      <c r="X1157" s="29"/>
      <c r="Y1157" s="29"/>
      <c r="Z1157" s="29"/>
      <c r="AA1157" s="29"/>
    </row>
    <row r="1158" spans="6:27" s="30" customFormat="1" x14ac:dyDescent="0.45">
      <c r="F1158" s="26"/>
      <c r="G1158" s="26"/>
      <c r="H1158" s="26"/>
      <c r="I1158" s="121"/>
      <c r="J1158" s="121"/>
      <c r="K1158" s="121"/>
      <c r="L1158" s="139"/>
      <c r="M1158" s="139"/>
      <c r="N1158" s="139"/>
      <c r="O1158" s="121"/>
      <c r="T1158" s="29"/>
      <c r="U1158" s="29"/>
      <c r="V1158" s="29"/>
      <c r="W1158" s="29"/>
      <c r="X1158" s="29"/>
      <c r="Y1158" s="29"/>
      <c r="Z1158" s="29"/>
      <c r="AA1158" s="29"/>
    </row>
    <row r="1159" spans="6:27" s="30" customFormat="1" x14ac:dyDescent="0.45">
      <c r="F1159" s="26"/>
      <c r="G1159" s="26"/>
      <c r="H1159" s="26"/>
      <c r="I1159" s="121"/>
      <c r="J1159" s="121"/>
      <c r="K1159" s="121"/>
      <c r="L1159" s="139"/>
      <c r="M1159" s="139"/>
      <c r="N1159" s="139"/>
      <c r="O1159" s="121"/>
      <c r="T1159" s="29"/>
      <c r="U1159" s="29"/>
      <c r="V1159" s="29"/>
      <c r="W1159" s="29"/>
      <c r="X1159" s="29"/>
      <c r="Y1159" s="29"/>
      <c r="Z1159" s="29"/>
      <c r="AA1159" s="29"/>
    </row>
    <row r="1160" spans="6:27" s="30" customFormat="1" x14ac:dyDescent="0.45">
      <c r="F1160" s="26"/>
      <c r="G1160" s="26"/>
      <c r="H1160" s="26"/>
      <c r="I1160" s="121"/>
      <c r="J1160" s="121"/>
      <c r="K1160" s="121"/>
      <c r="L1160" s="139"/>
      <c r="M1160" s="139"/>
      <c r="N1160" s="139"/>
      <c r="O1160" s="121"/>
      <c r="T1160" s="29"/>
      <c r="U1160" s="29"/>
      <c r="V1160" s="29"/>
      <c r="W1160" s="29"/>
      <c r="X1160" s="29"/>
      <c r="Y1160" s="29"/>
      <c r="Z1160" s="29"/>
      <c r="AA1160" s="29"/>
    </row>
    <row r="1161" spans="6:27" s="30" customFormat="1" x14ac:dyDescent="0.45">
      <c r="F1161" s="26"/>
      <c r="G1161" s="26"/>
      <c r="H1161" s="26"/>
      <c r="I1161" s="121"/>
      <c r="J1161" s="121"/>
      <c r="K1161" s="121"/>
      <c r="L1161" s="139"/>
      <c r="M1161" s="139"/>
      <c r="N1161" s="139"/>
      <c r="O1161" s="121"/>
      <c r="T1161" s="29"/>
      <c r="U1161" s="29"/>
      <c r="V1161" s="29"/>
      <c r="W1161" s="29"/>
      <c r="X1161" s="29"/>
      <c r="Y1161" s="29"/>
      <c r="Z1161" s="29"/>
      <c r="AA1161" s="29"/>
    </row>
    <row r="1162" spans="6:27" s="30" customFormat="1" x14ac:dyDescent="0.45">
      <c r="F1162" s="26"/>
      <c r="G1162" s="26"/>
      <c r="H1162" s="26"/>
      <c r="I1162" s="121"/>
      <c r="J1162" s="121"/>
      <c r="K1162" s="121"/>
      <c r="L1162" s="139"/>
      <c r="M1162" s="139"/>
      <c r="N1162" s="139"/>
      <c r="O1162" s="121"/>
      <c r="T1162" s="29"/>
      <c r="U1162" s="29"/>
      <c r="V1162" s="29"/>
      <c r="W1162" s="29"/>
      <c r="X1162" s="29"/>
      <c r="Y1162" s="29"/>
      <c r="Z1162" s="29"/>
      <c r="AA1162" s="29"/>
    </row>
    <row r="1163" spans="6:27" s="30" customFormat="1" x14ac:dyDescent="0.45">
      <c r="F1163" s="26"/>
      <c r="G1163" s="26"/>
      <c r="H1163" s="26"/>
      <c r="I1163" s="121"/>
      <c r="J1163" s="121"/>
      <c r="K1163" s="121"/>
      <c r="L1163" s="139"/>
      <c r="M1163" s="139"/>
      <c r="N1163" s="139"/>
      <c r="O1163" s="121"/>
      <c r="T1163" s="29"/>
      <c r="U1163" s="29"/>
      <c r="V1163" s="29"/>
      <c r="W1163" s="29"/>
      <c r="X1163" s="29"/>
      <c r="Y1163" s="29"/>
      <c r="Z1163" s="29"/>
      <c r="AA1163" s="29"/>
    </row>
    <row r="1164" spans="6:27" s="30" customFormat="1" x14ac:dyDescent="0.45">
      <c r="F1164" s="26"/>
      <c r="G1164" s="26"/>
      <c r="H1164" s="26"/>
      <c r="I1164" s="121"/>
      <c r="J1164" s="121"/>
      <c r="K1164" s="121"/>
      <c r="L1164" s="139"/>
      <c r="M1164" s="139"/>
      <c r="N1164" s="139"/>
      <c r="O1164" s="121"/>
      <c r="T1164" s="29"/>
      <c r="U1164" s="29"/>
      <c r="V1164" s="29"/>
      <c r="W1164" s="29"/>
      <c r="X1164" s="29"/>
      <c r="Y1164" s="29"/>
      <c r="Z1164" s="29"/>
      <c r="AA1164" s="29"/>
    </row>
    <row r="1165" spans="6:27" s="30" customFormat="1" x14ac:dyDescent="0.45">
      <c r="F1165" s="26"/>
      <c r="G1165" s="26"/>
      <c r="H1165" s="26"/>
      <c r="I1165" s="121"/>
      <c r="J1165" s="121"/>
      <c r="K1165" s="121"/>
      <c r="L1165" s="139"/>
      <c r="M1165" s="139"/>
      <c r="N1165" s="139"/>
      <c r="O1165" s="121"/>
      <c r="T1165" s="29"/>
      <c r="U1165" s="29"/>
      <c r="V1165" s="29"/>
      <c r="W1165" s="29"/>
      <c r="X1165" s="29"/>
      <c r="Y1165" s="29"/>
      <c r="Z1165" s="29"/>
      <c r="AA1165" s="29"/>
    </row>
    <row r="1166" spans="6:27" s="30" customFormat="1" x14ac:dyDescent="0.45">
      <c r="F1166" s="26"/>
      <c r="G1166" s="26"/>
      <c r="H1166" s="26"/>
      <c r="I1166" s="121"/>
      <c r="J1166" s="121"/>
      <c r="K1166" s="121"/>
      <c r="L1166" s="139"/>
      <c r="M1166" s="139"/>
      <c r="N1166" s="139"/>
      <c r="O1166" s="121"/>
      <c r="T1166" s="29"/>
      <c r="U1166" s="29"/>
      <c r="V1166" s="29"/>
      <c r="W1166" s="29"/>
      <c r="X1166" s="29"/>
      <c r="Y1166" s="29"/>
      <c r="Z1166" s="29"/>
      <c r="AA1166" s="29"/>
    </row>
    <row r="1167" spans="6:27" s="30" customFormat="1" x14ac:dyDescent="0.45">
      <c r="F1167" s="26"/>
      <c r="G1167" s="26"/>
      <c r="H1167" s="26"/>
      <c r="I1167" s="121"/>
      <c r="J1167" s="121"/>
      <c r="K1167" s="121"/>
      <c r="L1167" s="139"/>
      <c r="M1167" s="139"/>
      <c r="N1167" s="139"/>
      <c r="O1167" s="121"/>
      <c r="T1167" s="29"/>
      <c r="U1167" s="29"/>
      <c r="V1167" s="29"/>
      <c r="W1167" s="29"/>
      <c r="X1167" s="29"/>
      <c r="Y1167" s="29"/>
      <c r="Z1167" s="29"/>
      <c r="AA1167" s="29"/>
    </row>
    <row r="1168" spans="6:27" s="30" customFormat="1" x14ac:dyDescent="0.45">
      <c r="F1168" s="26"/>
      <c r="G1168" s="26"/>
      <c r="H1168" s="26"/>
      <c r="I1168" s="121"/>
      <c r="J1168" s="121"/>
      <c r="K1168" s="121"/>
      <c r="L1168" s="139"/>
      <c r="M1168" s="139"/>
      <c r="N1168" s="139"/>
      <c r="O1168" s="121"/>
      <c r="T1168" s="29"/>
      <c r="U1168" s="29"/>
      <c r="V1168" s="29"/>
      <c r="W1168" s="29"/>
      <c r="X1168" s="29"/>
      <c r="Y1168" s="29"/>
      <c r="Z1168" s="29"/>
      <c r="AA1168" s="29"/>
    </row>
    <row r="1169" spans="6:27" s="30" customFormat="1" x14ac:dyDescent="0.45">
      <c r="F1169" s="26"/>
      <c r="G1169" s="26"/>
      <c r="H1169" s="26"/>
      <c r="I1169" s="121"/>
      <c r="J1169" s="121"/>
      <c r="K1169" s="121"/>
      <c r="L1169" s="139"/>
      <c r="M1169" s="139"/>
      <c r="N1169" s="139"/>
      <c r="O1169" s="121"/>
      <c r="T1169" s="29"/>
      <c r="U1169" s="29"/>
      <c r="V1169" s="29"/>
      <c r="W1169" s="29"/>
      <c r="X1169" s="29"/>
      <c r="Y1169" s="29"/>
      <c r="Z1169" s="29"/>
      <c r="AA1169" s="29"/>
    </row>
    <row r="1170" spans="6:27" s="30" customFormat="1" x14ac:dyDescent="0.45">
      <c r="F1170" s="26"/>
      <c r="G1170" s="26"/>
      <c r="H1170" s="26"/>
      <c r="I1170" s="121"/>
      <c r="J1170" s="121"/>
      <c r="K1170" s="121"/>
      <c r="L1170" s="139"/>
      <c r="M1170" s="139"/>
      <c r="N1170" s="139"/>
      <c r="O1170" s="121"/>
      <c r="T1170" s="29"/>
      <c r="U1170" s="29"/>
      <c r="V1170" s="29"/>
      <c r="W1170" s="29"/>
      <c r="X1170" s="29"/>
      <c r="Y1170" s="29"/>
      <c r="Z1170" s="29"/>
      <c r="AA1170" s="29"/>
    </row>
    <row r="1171" spans="6:27" s="30" customFormat="1" x14ac:dyDescent="0.45">
      <c r="F1171" s="26"/>
      <c r="G1171" s="26"/>
      <c r="H1171" s="26"/>
      <c r="I1171" s="121"/>
      <c r="J1171" s="121"/>
      <c r="K1171" s="121"/>
      <c r="L1171" s="139"/>
      <c r="M1171" s="139"/>
      <c r="N1171" s="139"/>
      <c r="O1171" s="121"/>
      <c r="T1171" s="29"/>
      <c r="U1171" s="29"/>
      <c r="V1171" s="29"/>
      <c r="W1171" s="29"/>
      <c r="X1171" s="29"/>
      <c r="Y1171" s="29"/>
      <c r="Z1171" s="29"/>
      <c r="AA1171" s="29"/>
    </row>
    <row r="1172" spans="6:27" s="30" customFormat="1" x14ac:dyDescent="0.45">
      <c r="F1172" s="26"/>
      <c r="G1172" s="26"/>
      <c r="H1172" s="26"/>
      <c r="I1172" s="121"/>
      <c r="J1172" s="121"/>
      <c r="K1172" s="121"/>
      <c r="L1172" s="139"/>
      <c r="M1172" s="139"/>
      <c r="N1172" s="139"/>
      <c r="O1172" s="121"/>
      <c r="T1172" s="29"/>
      <c r="U1172" s="29"/>
      <c r="V1172" s="29"/>
      <c r="W1172" s="29"/>
      <c r="X1172" s="29"/>
      <c r="Y1172" s="29"/>
      <c r="Z1172" s="29"/>
      <c r="AA1172" s="29"/>
    </row>
    <row r="1173" spans="6:27" s="30" customFormat="1" x14ac:dyDescent="0.45">
      <c r="F1173" s="26"/>
      <c r="G1173" s="26"/>
      <c r="H1173" s="26"/>
      <c r="I1173" s="121"/>
      <c r="J1173" s="121"/>
      <c r="K1173" s="121"/>
      <c r="L1173" s="139"/>
      <c r="M1173" s="139"/>
      <c r="N1173" s="139"/>
      <c r="O1173" s="121"/>
      <c r="T1173" s="29"/>
      <c r="U1173" s="29"/>
      <c r="V1173" s="29"/>
      <c r="W1173" s="29"/>
      <c r="X1173" s="29"/>
      <c r="Y1173" s="29"/>
      <c r="Z1173" s="29"/>
      <c r="AA1173" s="29"/>
    </row>
    <row r="1174" spans="6:27" s="30" customFormat="1" x14ac:dyDescent="0.45">
      <c r="F1174" s="26"/>
      <c r="G1174" s="26"/>
      <c r="H1174" s="26"/>
      <c r="I1174" s="121"/>
      <c r="J1174" s="121"/>
      <c r="K1174" s="121"/>
      <c r="L1174" s="139"/>
      <c r="M1174" s="139"/>
      <c r="N1174" s="139"/>
      <c r="O1174" s="121"/>
      <c r="T1174" s="29"/>
      <c r="U1174" s="29"/>
      <c r="V1174" s="29"/>
      <c r="W1174" s="29"/>
      <c r="X1174" s="29"/>
      <c r="Y1174" s="29"/>
      <c r="Z1174" s="29"/>
      <c r="AA1174" s="29"/>
    </row>
    <row r="1175" spans="6:27" s="30" customFormat="1" x14ac:dyDescent="0.45">
      <c r="F1175" s="26"/>
      <c r="G1175" s="26"/>
      <c r="H1175" s="26"/>
      <c r="I1175" s="121"/>
      <c r="J1175" s="121"/>
      <c r="K1175" s="121"/>
      <c r="L1175" s="139"/>
      <c r="M1175" s="139"/>
      <c r="N1175" s="139"/>
      <c r="O1175" s="121"/>
      <c r="T1175" s="29"/>
      <c r="U1175" s="29"/>
      <c r="V1175" s="29"/>
      <c r="W1175" s="29"/>
      <c r="X1175" s="29"/>
      <c r="Y1175" s="29"/>
      <c r="Z1175" s="29"/>
      <c r="AA1175" s="29"/>
    </row>
    <row r="1176" spans="6:27" s="30" customFormat="1" x14ac:dyDescent="0.45">
      <c r="F1176" s="26"/>
      <c r="G1176" s="26"/>
      <c r="H1176" s="26"/>
      <c r="I1176" s="121"/>
      <c r="J1176" s="121"/>
      <c r="K1176" s="121"/>
      <c r="L1176" s="139"/>
      <c r="M1176" s="139"/>
      <c r="N1176" s="139"/>
      <c r="O1176" s="121"/>
      <c r="T1176" s="29"/>
      <c r="U1176" s="29"/>
      <c r="V1176" s="29"/>
      <c r="W1176" s="29"/>
      <c r="X1176" s="29"/>
      <c r="Y1176" s="29"/>
      <c r="Z1176" s="29"/>
      <c r="AA1176" s="29"/>
    </row>
    <row r="1177" spans="6:27" s="30" customFormat="1" x14ac:dyDescent="0.45">
      <c r="F1177" s="26"/>
      <c r="G1177" s="26"/>
      <c r="H1177" s="26"/>
      <c r="I1177" s="121"/>
      <c r="J1177" s="121"/>
      <c r="K1177" s="121"/>
      <c r="L1177" s="139"/>
      <c r="M1177" s="139"/>
      <c r="N1177" s="139"/>
      <c r="O1177" s="121"/>
      <c r="T1177" s="29"/>
      <c r="U1177" s="29"/>
      <c r="V1177" s="29"/>
      <c r="W1177" s="29"/>
      <c r="X1177" s="29"/>
      <c r="Y1177" s="29"/>
      <c r="Z1177" s="29"/>
      <c r="AA1177" s="29"/>
    </row>
    <row r="1178" spans="6:27" s="30" customFormat="1" x14ac:dyDescent="0.45">
      <c r="F1178" s="26"/>
      <c r="G1178" s="26"/>
      <c r="H1178" s="26"/>
      <c r="I1178" s="121"/>
      <c r="J1178" s="121"/>
      <c r="K1178" s="121"/>
      <c r="L1178" s="139"/>
      <c r="M1178" s="139"/>
      <c r="N1178" s="139"/>
      <c r="O1178" s="121"/>
      <c r="T1178" s="29"/>
      <c r="U1178" s="29"/>
      <c r="V1178" s="29"/>
      <c r="W1178" s="29"/>
      <c r="X1178" s="29"/>
      <c r="Y1178" s="29"/>
      <c r="Z1178" s="29"/>
      <c r="AA1178" s="29"/>
    </row>
    <row r="1179" spans="6:27" s="30" customFormat="1" x14ac:dyDescent="0.45">
      <c r="F1179" s="26"/>
      <c r="G1179" s="26"/>
      <c r="H1179" s="26"/>
      <c r="I1179" s="121"/>
      <c r="J1179" s="121"/>
      <c r="K1179" s="121"/>
      <c r="L1179" s="139"/>
      <c r="M1179" s="139"/>
      <c r="N1179" s="139"/>
      <c r="O1179" s="121"/>
      <c r="T1179" s="29"/>
      <c r="U1179" s="29"/>
      <c r="V1179" s="29"/>
      <c r="W1179" s="29"/>
      <c r="X1179" s="29"/>
      <c r="Y1179" s="29"/>
      <c r="Z1179" s="29"/>
      <c r="AA1179" s="29"/>
    </row>
    <row r="1180" spans="6:27" s="30" customFormat="1" x14ac:dyDescent="0.45">
      <c r="F1180" s="26"/>
      <c r="G1180" s="26"/>
      <c r="H1180" s="26"/>
      <c r="I1180" s="121"/>
      <c r="J1180" s="121"/>
      <c r="K1180" s="121"/>
      <c r="L1180" s="139"/>
      <c r="M1180" s="139"/>
      <c r="N1180" s="139"/>
      <c r="O1180" s="121"/>
      <c r="T1180" s="29"/>
      <c r="U1180" s="29"/>
      <c r="V1180" s="29"/>
      <c r="W1180" s="29"/>
      <c r="X1180" s="29"/>
      <c r="Y1180" s="29"/>
      <c r="Z1180" s="29"/>
      <c r="AA1180" s="29"/>
    </row>
    <row r="1181" spans="6:27" s="30" customFormat="1" x14ac:dyDescent="0.45">
      <c r="F1181" s="26"/>
      <c r="G1181" s="26"/>
      <c r="H1181" s="26"/>
      <c r="I1181" s="121"/>
      <c r="J1181" s="121"/>
      <c r="K1181" s="121"/>
      <c r="L1181" s="139"/>
      <c r="M1181" s="139"/>
      <c r="N1181" s="139"/>
      <c r="O1181" s="121"/>
      <c r="T1181" s="29"/>
      <c r="U1181" s="29"/>
      <c r="V1181" s="29"/>
      <c r="W1181" s="29"/>
      <c r="X1181" s="29"/>
      <c r="Y1181" s="29"/>
      <c r="Z1181" s="29"/>
      <c r="AA1181" s="29"/>
    </row>
    <row r="1182" spans="6:27" s="30" customFormat="1" x14ac:dyDescent="0.45">
      <c r="F1182" s="26"/>
      <c r="G1182" s="26"/>
      <c r="H1182" s="26"/>
      <c r="I1182" s="121"/>
      <c r="J1182" s="121"/>
      <c r="K1182" s="121"/>
      <c r="L1182" s="139"/>
      <c r="M1182" s="139"/>
      <c r="N1182" s="139"/>
      <c r="O1182" s="121"/>
      <c r="T1182" s="29"/>
      <c r="U1182" s="29"/>
      <c r="V1182" s="29"/>
      <c r="W1182" s="29"/>
      <c r="X1182" s="29"/>
      <c r="Y1182" s="29"/>
      <c r="Z1182" s="29"/>
      <c r="AA1182" s="29"/>
    </row>
    <row r="1183" spans="6:27" s="30" customFormat="1" x14ac:dyDescent="0.45">
      <c r="F1183" s="26"/>
      <c r="G1183" s="26"/>
      <c r="H1183" s="26"/>
      <c r="I1183" s="121"/>
      <c r="J1183" s="121"/>
      <c r="K1183" s="121"/>
      <c r="L1183" s="139"/>
      <c r="M1183" s="139"/>
      <c r="N1183" s="139"/>
      <c r="O1183" s="121"/>
      <c r="T1183" s="29"/>
      <c r="U1183" s="29"/>
      <c r="V1183" s="29"/>
      <c r="W1183" s="29"/>
      <c r="X1183" s="29"/>
      <c r="Y1183" s="29"/>
      <c r="Z1183" s="29"/>
      <c r="AA1183" s="29"/>
    </row>
    <row r="1184" spans="6:27" s="30" customFormat="1" x14ac:dyDescent="0.45">
      <c r="F1184" s="26"/>
      <c r="G1184" s="26"/>
      <c r="H1184" s="26"/>
      <c r="I1184" s="121"/>
      <c r="J1184" s="121"/>
      <c r="K1184" s="121"/>
      <c r="L1184" s="139"/>
      <c r="M1184" s="139"/>
      <c r="N1184" s="139"/>
      <c r="O1184" s="121"/>
      <c r="T1184" s="29"/>
      <c r="U1184" s="29"/>
      <c r="V1184" s="29"/>
      <c r="W1184" s="29"/>
      <c r="X1184" s="29"/>
      <c r="Y1184" s="29"/>
      <c r="Z1184" s="29"/>
      <c r="AA1184" s="29"/>
    </row>
    <row r="1185" spans="6:27" s="30" customFormat="1" x14ac:dyDescent="0.45">
      <c r="F1185" s="26"/>
      <c r="G1185" s="26"/>
      <c r="H1185" s="26"/>
      <c r="I1185" s="121"/>
      <c r="J1185" s="121"/>
      <c r="K1185" s="121"/>
      <c r="L1185" s="139"/>
      <c r="M1185" s="139"/>
      <c r="N1185" s="139"/>
      <c r="O1185" s="121"/>
      <c r="T1185" s="29"/>
      <c r="U1185" s="29"/>
      <c r="V1185" s="29"/>
      <c r="W1185" s="29"/>
      <c r="X1185" s="29"/>
      <c r="Y1185" s="29"/>
      <c r="Z1185" s="29"/>
      <c r="AA1185" s="29"/>
    </row>
    <row r="1186" spans="6:27" s="30" customFormat="1" x14ac:dyDescent="0.45">
      <c r="F1186" s="26"/>
      <c r="G1186" s="26"/>
      <c r="H1186" s="26"/>
      <c r="I1186" s="121"/>
      <c r="J1186" s="121"/>
      <c r="K1186" s="121"/>
      <c r="L1186" s="139"/>
      <c r="M1186" s="139"/>
      <c r="N1186" s="139"/>
      <c r="O1186" s="121"/>
      <c r="T1186" s="29"/>
      <c r="U1186" s="29"/>
      <c r="V1186" s="29"/>
      <c r="W1186" s="29"/>
      <c r="X1186" s="29"/>
      <c r="Y1186" s="29"/>
      <c r="Z1186" s="29"/>
      <c r="AA1186" s="29"/>
    </row>
    <row r="1187" spans="6:27" s="30" customFormat="1" x14ac:dyDescent="0.45">
      <c r="F1187" s="26"/>
      <c r="G1187" s="26"/>
      <c r="H1187" s="26"/>
      <c r="I1187" s="121"/>
      <c r="J1187" s="121"/>
      <c r="K1187" s="121"/>
      <c r="L1187" s="139"/>
      <c r="M1187" s="139"/>
      <c r="N1187" s="139"/>
      <c r="O1187" s="121"/>
      <c r="T1187" s="29"/>
      <c r="U1187" s="29"/>
      <c r="V1187" s="29"/>
      <c r="W1187" s="29"/>
      <c r="X1187" s="29"/>
      <c r="Y1187" s="29"/>
      <c r="Z1187" s="29"/>
      <c r="AA1187" s="29"/>
    </row>
    <row r="1188" spans="6:27" s="30" customFormat="1" x14ac:dyDescent="0.45">
      <c r="F1188" s="26"/>
      <c r="G1188" s="26"/>
      <c r="H1188" s="26"/>
      <c r="I1188" s="121"/>
      <c r="J1188" s="121"/>
      <c r="K1188" s="121"/>
      <c r="L1188" s="139"/>
      <c r="M1188" s="139"/>
      <c r="N1188" s="139"/>
      <c r="O1188" s="121"/>
      <c r="T1188" s="29"/>
      <c r="U1188" s="29"/>
      <c r="V1188" s="29"/>
      <c r="W1188" s="29"/>
      <c r="X1188" s="29"/>
      <c r="Y1188" s="29"/>
      <c r="Z1188" s="29"/>
      <c r="AA1188" s="29"/>
    </row>
    <row r="1189" spans="6:27" s="30" customFormat="1" x14ac:dyDescent="0.45">
      <c r="F1189" s="26"/>
      <c r="G1189" s="26"/>
      <c r="H1189" s="26"/>
      <c r="I1189" s="121"/>
      <c r="J1189" s="121"/>
      <c r="K1189" s="121"/>
      <c r="L1189" s="139"/>
      <c r="M1189" s="139"/>
      <c r="N1189" s="139"/>
      <c r="O1189" s="121"/>
      <c r="T1189" s="29"/>
      <c r="U1189" s="29"/>
      <c r="V1189" s="29"/>
      <c r="W1189" s="29"/>
      <c r="X1189" s="29"/>
      <c r="Y1189" s="29"/>
      <c r="Z1189" s="29"/>
      <c r="AA1189" s="29"/>
    </row>
    <row r="1190" spans="6:27" s="30" customFormat="1" x14ac:dyDescent="0.45">
      <c r="F1190" s="26"/>
      <c r="G1190" s="26"/>
      <c r="H1190" s="26"/>
      <c r="I1190" s="121"/>
      <c r="J1190" s="121"/>
      <c r="K1190" s="121"/>
      <c r="L1190" s="139"/>
      <c r="M1190" s="139"/>
      <c r="N1190" s="139"/>
      <c r="O1190" s="121"/>
      <c r="T1190" s="29"/>
      <c r="U1190" s="29"/>
      <c r="V1190" s="29"/>
      <c r="W1190" s="29"/>
      <c r="X1190" s="29"/>
      <c r="Y1190" s="29"/>
      <c r="Z1190" s="29"/>
      <c r="AA1190" s="29"/>
    </row>
    <row r="1191" spans="6:27" s="30" customFormat="1" x14ac:dyDescent="0.45">
      <c r="F1191" s="26"/>
      <c r="G1191" s="26"/>
      <c r="H1191" s="26"/>
      <c r="I1191" s="121"/>
      <c r="J1191" s="121"/>
      <c r="K1191" s="121"/>
      <c r="L1191" s="139"/>
      <c r="M1191" s="139"/>
      <c r="N1191" s="139"/>
      <c r="O1191" s="121"/>
      <c r="T1191" s="29"/>
      <c r="U1191" s="29"/>
      <c r="V1191" s="29"/>
      <c r="W1191" s="29"/>
      <c r="X1191" s="29"/>
      <c r="Y1191" s="29"/>
      <c r="Z1191" s="29"/>
      <c r="AA1191" s="29"/>
    </row>
    <row r="1192" spans="6:27" s="30" customFormat="1" x14ac:dyDescent="0.45">
      <c r="F1192" s="26"/>
      <c r="G1192" s="26"/>
      <c r="H1192" s="26"/>
      <c r="I1192" s="121"/>
      <c r="J1192" s="121"/>
      <c r="K1192" s="121"/>
      <c r="L1192" s="139"/>
      <c r="M1192" s="139"/>
      <c r="N1192" s="139"/>
      <c r="O1192" s="121"/>
      <c r="T1192" s="29"/>
      <c r="U1192" s="29"/>
      <c r="V1192" s="29"/>
      <c r="W1192" s="29"/>
      <c r="X1192" s="29"/>
      <c r="Y1192" s="29"/>
      <c r="Z1192" s="29"/>
      <c r="AA1192" s="29"/>
    </row>
    <row r="1193" spans="6:27" s="30" customFormat="1" x14ac:dyDescent="0.45">
      <c r="F1193" s="26"/>
      <c r="G1193" s="26"/>
      <c r="H1193" s="26"/>
      <c r="I1193" s="121"/>
      <c r="J1193" s="121"/>
      <c r="K1193" s="121"/>
      <c r="L1193" s="139"/>
      <c r="M1193" s="139"/>
      <c r="N1193" s="139"/>
      <c r="O1193" s="121"/>
      <c r="T1193" s="29"/>
      <c r="U1193" s="29"/>
      <c r="V1193" s="29"/>
      <c r="W1193" s="29"/>
      <c r="X1193" s="29"/>
      <c r="Y1193" s="29"/>
      <c r="Z1193" s="29"/>
      <c r="AA1193" s="29"/>
    </row>
    <row r="1194" spans="6:27" s="30" customFormat="1" x14ac:dyDescent="0.45">
      <c r="F1194" s="26"/>
      <c r="G1194" s="26"/>
      <c r="H1194" s="26"/>
      <c r="I1194" s="121"/>
      <c r="J1194" s="121"/>
      <c r="K1194" s="121"/>
      <c r="L1194" s="139"/>
      <c r="M1194" s="139"/>
      <c r="N1194" s="139"/>
      <c r="O1194" s="121"/>
      <c r="T1194" s="29"/>
      <c r="U1194" s="29"/>
      <c r="V1194" s="29"/>
      <c r="W1194" s="29"/>
      <c r="X1194" s="29"/>
      <c r="Y1194" s="29"/>
      <c r="Z1194" s="29"/>
      <c r="AA1194" s="29"/>
    </row>
    <row r="1195" spans="6:27" s="30" customFormat="1" x14ac:dyDescent="0.45">
      <c r="F1195" s="26"/>
      <c r="G1195" s="26"/>
      <c r="H1195" s="26"/>
      <c r="I1195" s="121"/>
      <c r="J1195" s="121"/>
      <c r="K1195" s="121"/>
      <c r="L1195" s="139"/>
      <c r="M1195" s="139"/>
      <c r="N1195" s="139"/>
      <c r="O1195" s="121"/>
      <c r="T1195" s="29"/>
      <c r="U1195" s="29"/>
      <c r="V1195" s="29"/>
      <c r="W1195" s="29"/>
      <c r="X1195" s="29"/>
      <c r="Y1195" s="29"/>
      <c r="Z1195" s="29"/>
      <c r="AA1195" s="29"/>
    </row>
    <row r="1196" spans="6:27" s="30" customFormat="1" x14ac:dyDescent="0.45">
      <c r="F1196" s="26"/>
      <c r="G1196" s="26"/>
      <c r="H1196" s="26"/>
      <c r="I1196" s="121"/>
      <c r="J1196" s="121"/>
      <c r="K1196" s="121"/>
      <c r="L1196" s="139"/>
      <c r="M1196" s="139"/>
      <c r="N1196" s="139"/>
      <c r="O1196" s="121"/>
      <c r="T1196" s="29"/>
      <c r="U1196" s="29"/>
      <c r="V1196" s="29"/>
      <c r="W1196" s="29"/>
      <c r="X1196" s="29"/>
      <c r="Y1196" s="29"/>
      <c r="Z1196" s="29"/>
      <c r="AA1196" s="29"/>
    </row>
    <row r="1197" spans="6:27" s="30" customFormat="1" x14ac:dyDescent="0.45">
      <c r="F1197" s="26"/>
      <c r="G1197" s="26"/>
      <c r="H1197" s="26"/>
      <c r="I1197" s="121"/>
      <c r="J1197" s="121"/>
      <c r="K1197" s="121"/>
      <c r="L1197" s="139"/>
      <c r="M1197" s="139"/>
      <c r="N1197" s="139"/>
      <c r="O1197" s="121"/>
      <c r="T1197" s="29"/>
      <c r="U1197" s="29"/>
      <c r="V1197" s="29"/>
      <c r="W1197" s="29"/>
      <c r="X1197" s="29"/>
      <c r="Y1197" s="29"/>
      <c r="Z1197" s="29"/>
      <c r="AA1197" s="29"/>
    </row>
    <row r="1198" spans="6:27" s="30" customFormat="1" x14ac:dyDescent="0.45">
      <c r="F1198" s="26"/>
      <c r="G1198" s="26"/>
      <c r="H1198" s="26"/>
      <c r="I1198" s="121"/>
      <c r="J1198" s="121"/>
      <c r="K1198" s="121"/>
      <c r="L1198" s="139"/>
      <c r="M1198" s="139"/>
      <c r="N1198" s="139"/>
      <c r="O1198" s="121"/>
      <c r="T1198" s="29"/>
      <c r="U1198" s="29"/>
      <c r="V1198" s="29"/>
      <c r="W1198" s="29"/>
      <c r="X1198" s="29"/>
      <c r="Y1198" s="29"/>
      <c r="Z1198" s="29"/>
      <c r="AA1198" s="29"/>
    </row>
    <row r="1199" spans="6:27" s="30" customFormat="1" x14ac:dyDescent="0.45">
      <c r="F1199" s="26"/>
      <c r="G1199" s="26"/>
      <c r="H1199" s="26"/>
      <c r="I1199" s="121"/>
      <c r="J1199" s="121"/>
      <c r="K1199" s="121"/>
      <c r="L1199" s="139"/>
      <c r="M1199" s="139"/>
      <c r="N1199" s="139"/>
      <c r="O1199" s="121"/>
      <c r="T1199" s="29"/>
      <c r="U1199" s="29"/>
      <c r="V1199" s="29"/>
      <c r="W1199" s="29"/>
      <c r="X1199" s="29"/>
      <c r="Y1199" s="29"/>
      <c r="Z1199" s="29"/>
      <c r="AA1199" s="29"/>
    </row>
    <row r="1200" spans="6:27" s="30" customFormat="1" x14ac:dyDescent="0.45">
      <c r="F1200" s="26"/>
      <c r="G1200" s="26"/>
      <c r="H1200" s="26"/>
      <c r="I1200" s="121"/>
      <c r="J1200" s="121"/>
      <c r="K1200" s="121"/>
      <c r="L1200" s="139"/>
      <c r="M1200" s="139"/>
      <c r="N1200" s="139"/>
      <c r="O1200" s="121"/>
      <c r="T1200" s="29"/>
      <c r="U1200" s="29"/>
      <c r="V1200" s="29"/>
      <c r="W1200" s="29"/>
      <c r="X1200" s="29"/>
      <c r="Y1200" s="29"/>
      <c r="Z1200" s="29"/>
      <c r="AA1200" s="29"/>
    </row>
    <row r="1201" spans="6:27" s="30" customFormat="1" x14ac:dyDescent="0.45">
      <c r="F1201" s="26"/>
      <c r="G1201" s="26"/>
      <c r="H1201" s="26"/>
      <c r="I1201" s="121"/>
      <c r="J1201" s="121"/>
      <c r="K1201" s="121"/>
      <c r="L1201" s="139"/>
      <c r="M1201" s="139"/>
      <c r="N1201" s="139"/>
      <c r="O1201" s="121"/>
      <c r="T1201" s="29"/>
      <c r="U1201" s="29"/>
      <c r="V1201" s="29"/>
      <c r="W1201" s="29"/>
      <c r="X1201" s="29"/>
      <c r="Y1201" s="29"/>
      <c r="Z1201" s="29"/>
      <c r="AA1201" s="29"/>
    </row>
    <row r="1202" spans="6:27" s="30" customFormat="1" x14ac:dyDescent="0.45">
      <c r="F1202" s="26"/>
      <c r="G1202" s="26"/>
      <c r="H1202" s="26"/>
      <c r="I1202" s="121"/>
      <c r="J1202" s="121"/>
      <c r="K1202" s="121"/>
      <c r="L1202" s="139"/>
      <c r="M1202" s="139"/>
      <c r="N1202" s="139"/>
      <c r="O1202" s="121"/>
      <c r="T1202" s="29"/>
      <c r="U1202" s="29"/>
      <c r="V1202" s="29"/>
      <c r="W1202" s="29"/>
      <c r="X1202" s="29"/>
      <c r="Y1202" s="29"/>
      <c r="Z1202" s="29"/>
      <c r="AA1202" s="29"/>
    </row>
    <row r="1203" spans="6:27" s="30" customFormat="1" x14ac:dyDescent="0.45">
      <c r="F1203" s="26"/>
      <c r="G1203" s="26"/>
      <c r="H1203" s="26"/>
      <c r="I1203" s="121"/>
      <c r="J1203" s="121"/>
      <c r="K1203" s="121"/>
      <c r="L1203" s="139"/>
      <c r="M1203" s="139"/>
      <c r="N1203" s="139"/>
      <c r="O1203" s="121"/>
      <c r="T1203" s="29"/>
      <c r="U1203" s="29"/>
      <c r="V1203" s="29"/>
      <c r="W1203" s="29"/>
      <c r="X1203" s="29"/>
      <c r="Y1203" s="29"/>
      <c r="Z1203" s="29"/>
      <c r="AA1203" s="29"/>
    </row>
    <row r="1204" spans="6:27" s="30" customFormat="1" x14ac:dyDescent="0.45">
      <c r="F1204" s="26"/>
      <c r="G1204" s="26"/>
      <c r="H1204" s="26"/>
      <c r="I1204" s="121"/>
      <c r="J1204" s="121"/>
      <c r="K1204" s="121"/>
      <c r="L1204" s="139"/>
      <c r="M1204" s="139"/>
      <c r="N1204" s="139"/>
      <c r="O1204" s="121"/>
      <c r="T1204" s="29"/>
      <c r="U1204" s="29"/>
      <c r="V1204" s="29"/>
      <c r="W1204" s="29"/>
      <c r="X1204" s="29"/>
      <c r="Y1204" s="29"/>
      <c r="Z1204" s="29"/>
      <c r="AA1204" s="29"/>
    </row>
    <row r="1205" spans="6:27" s="30" customFormat="1" x14ac:dyDescent="0.45">
      <c r="F1205" s="26"/>
      <c r="G1205" s="26"/>
      <c r="H1205" s="26"/>
      <c r="I1205" s="121"/>
      <c r="J1205" s="121"/>
      <c r="K1205" s="121"/>
      <c r="L1205" s="139"/>
      <c r="M1205" s="139"/>
      <c r="N1205" s="139"/>
      <c r="O1205" s="121"/>
      <c r="T1205" s="29"/>
      <c r="U1205" s="29"/>
      <c r="V1205" s="29"/>
      <c r="W1205" s="29"/>
      <c r="X1205" s="29"/>
      <c r="Y1205" s="29"/>
      <c r="Z1205" s="29"/>
      <c r="AA1205" s="29"/>
    </row>
    <row r="1206" spans="6:27" s="30" customFormat="1" x14ac:dyDescent="0.45">
      <c r="F1206" s="26"/>
      <c r="G1206" s="26"/>
      <c r="H1206" s="26"/>
      <c r="I1206" s="121"/>
      <c r="J1206" s="121"/>
      <c r="K1206" s="121"/>
      <c r="L1206" s="139"/>
      <c r="M1206" s="139"/>
      <c r="N1206" s="139"/>
      <c r="O1206" s="121"/>
      <c r="T1206" s="29"/>
      <c r="U1206" s="29"/>
      <c r="V1206" s="29"/>
      <c r="W1206" s="29"/>
      <c r="X1206" s="29"/>
      <c r="Y1206" s="29"/>
      <c r="Z1206" s="29"/>
      <c r="AA1206" s="29"/>
    </row>
    <row r="1207" spans="6:27" s="30" customFormat="1" x14ac:dyDescent="0.45">
      <c r="F1207" s="26"/>
      <c r="G1207" s="26"/>
      <c r="H1207" s="26"/>
      <c r="I1207" s="121"/>
      <c r="J1207" s="121"/>
      <c r="K1207" s="121"/>
      <c r="L1207" s="139"/>
      <c r="M1207" s="139"/>
      <c r="N1207" s="139"/>
      <c r="O1207" s="121"/>
      <c r="T1207" s="29"/>
      <c r="U1207" s="29"/>
      <c r="V1207" s="29"/>
      <c r="W1207" s="29"/>
      <c r="X1207" s="29"/>
      <c r="Y1207" s="29"/>
      <c r="Z1207" s="29"/>
      <c r="AA1207" s="29"/>
    </row>
    <row r="1208" spans="6:27" s="30" customFormat="1" x14ac:dyDescent="0.45">
      <c r="F1208" s="26"/>
      <c r="G1208" s="26"/>
      <c r="H1208" s="26"/>
      <c r="I1208" s="121"/>
      <c r="J1208" s="121"/>
      <c r="K1208" s="121"/>
      <c r="L1208" s="139"/>
      <c r="M1208" s="139"/>
      <c r="N1208" s="139"/>
      <c r="O1208" s="121"/>
      <c r="T1208" s="29"/>
      <c r="U1208" s="29"/>
      <c r="V1208" s="29"/>
      <c r="W1208" s="29"/>
      <c r="X1208" s="29"/>
      <c r="Y1208" s="29"/>
      <c r="Z1208" s="29"/>
      <c r="AA1208" s="29"/>
    </row>
    <row r="1209" spans="6:27" s="30" customFormat="1" x14ac:dyDescent="0.45">
      <c r="F1209" s="26"/>
      <c r="G1209" s="26"/>
      <c r="H1209" s="26"/>
      <c r="I1209" s="121"/>
      <c r="J1209" s="121"/>
      <c r="K1209" s="121"/>
      <c r="L1209" s="139"/>
      <c r="M1209" s="139"/>
      <c r="N1209" s="139"/>
      <c r="O1209" s="121"/>
      <c r="T1209" s="29"/>
      <c r="U1209" s="29"/>
      <c r="V1209" s="29"/>
      <c r="W1209" s="29"/>
      <c r="X1209" s="29"/>
      <c r="Y1209" s="29"/>
      <c r="Z1209" s="29"/>
      <c r="AA1209" s="29"/>
    </row>
    <row r="1210" spans="6:27" s="30" customFormat="1" x14ac:dyDescent="0.45">
      <c r="F1210" s="26"/>
      <c r="G1210" s="26"/>
      <c r="H1210" s="26"/>
      <c r="I1210" s="121"/>
      <c r="J1210" s="121"/>
      <c r="K1210" s="121"/>
      <c r="L1210" s="139"/>
      <c r="M1210" s="139"/>
      <c r="N1210" s="139"/>
      <c r="O1210" s="121"/>
      <c r="T1210" s="29"/>
      <c r="U1210" s="29"/>
      <c r="V1210" s="29"/>
      <c r="W1210" s="29"/>
      <c r="X1210" s="29"/>
      <c r="Y1210" s="29"/>
      <c r="Z1210" s="29"/>
      <c r="AA1210" s="29"/>
    </row>
    <row r="1211" spans="6:27" s="30" customFormat="1" x14ac:dyDescent="0.45">
      <c r="F1211" s="26"/>
      <c r="G1211" s="26"/>
      <c r="H1211" s="26"/>
      <c r="I1211" s="121"/>
      <c r="J1211" s="121"/>
      <c r="K1211" s="121"/>
      <c r="L1211" s="139"/>
      <c r="M1211" s="139"/>
      <c r="N1211" s="139"/>
      <c r="O1211" s="121"/>
      <c r="T1211" s="29"/>
      <c r="U1211" s="29"/>
      <c r="V1211" s="29"/>
      <c r="W1211" s="29"/>
      <c r="X1211" s="29"/>
      <c r="Y1211" s="29"/>
      <c r="Z1211" s="29"/>
      <c r="AA1211" s="29"/>
    </row>
    <row r="1212" spans="6:27" s="30" customFormat="1" x14ac:dyDescent="0.45">
      <c r="F1212" s="26"/>
      <c r="G1212" s="26"/>
      <c r="H1212" s="26"/>
      <c r="I1212" s="121"/>
      <c r="J1212" s="121"/>
      <c r="K1212" s="121"/>
      <c r="L1212" s="139"/>
      <c r="M1212" s="139"/>
      <c r="N1212" s="139"/>
      <c r="O1212" s="121"/>
      <c r="T1212" s="29"/>
      <c r="U1212" s="29"/>
      <c r="V1212" s="29"/>
      <c r="W1212" s="29"/>
      <c r="X1212" s="29"/>
      <c r="Y1212" s="29"/>
      <c r="Z1212" s="29"/>
      <c r="AA1212" s="29"/>
    </row>
    <row r="1213" spans="6:27" s="30" customFormat="1" x14ac:dyDescent="0.45">
      <c r="F1213" s="26"/>
      <c r="G1213" s="26"/>
      <c r="H1213" s="26"/>
      <c r="I1213" s="121"/>
      <c r="J1213" s="121"/>
      <c r="K1213" s="121"/>
      <c r="L1213" s="139"/>
      <c r="M1213" s="139"/>
      <c r="N1213" s="139"/>
      <c r="O1213" s="121"/>
      <c r="T1213" s="29"/>
      <c r="U1213" s="29"/>
      <c r="V1213" s="29"/>
      <c r="W1213" s="29"/>
      <c r="X1213" s="29"/>
      <c r="Y1213" s="29"/>
      <c r="Z1213" s="29"/>
      <c r="AA1213" s="29"/>
    </row>
    <row r="1214" spans="6:27" s="30" customFormat="1" x14ac:dyDescent="0.45">
      <c r="F1214" s="26"/>
      <c r="G1214" s="26"/>
      <c r="H1214" s="26"/>
      <c r="I1214" s="121"/>
      <c r="J1214" s="121"/>
      <c r="K1214" s="121"/>
      <c r="L1214" s="139"/>
      <c r="M1214" s="139"/>
      <c r="N1214" s="139"/>
      <c r="O1214" s="121"/>
      <c r="T1214" s="29"/>
      <c r="U1214" s="29"/>
      <c r="V1214" s="29"/>
      <c r="W1214" s="29"/>
      <c r="X1214" s="29"/>
      <c r="Y1214" s="29"/>
      <c r="Z1214" s="29"/>
      <c r="AA1214" s="29"/>
    </row>
    <row r="1215" spans="6:27" s="30" customFormat="1" x14ac:dyDescent="0.45">
      <c r="F1215" s="26"/>
      <c r="G1215" s="26"/>
      <c r="H1215" s="26"/>
      <c r="I1215" s="121"/>
      <c r="J1215" s="121"/>
      <c r="K1215" s="121"/>
      <c r="L1215" s="139"/>
      <c r="M1215" s="139"/>
      <c r="N1215" s="139"/>
      <c r="O1215" s="121"/>
      <c r="T1215" s="29"/>
      <c r="U1215" s="29"/>
      <c r="V1215" s="29"/>
      <c r="W1215" s="29"/>
      <c r="X1215" s="29"/>
      <c r="Y1215" s="29"/>
      <c r="Z1215" s="29"/>
      <c r="AA1215" s="29"/>
    </row>
    <row r="1216" spans="6:27" s="30" customFormat="1" x14ac:dyDescent="0.45">
      <c r="F1216" s="26"/>
      <c r="G1216" s="26"/>
      <c r="H1216" s="26"/>
      <c r="I1216" s="121"/>
      <c r="J1216" s="121"/>
      <c r="K1216" s="121"/>
      <c r="L1216" s="139"/>
      <c r="M1216" s="139"/>
      <c r="N1216" s="139"/>
      <c r="O1216" s="121"/>
      <c r="T1216" s="29"/>
      <c r="U1216" s="29"/>
      <c r="V1216" s="29"/>
      <c r="W1216" s="29"/>
      <c r="X1216" s="29"/>
      <c r="Y1216" s="29"/>
      <c r="Z1216" s="29"/>
      <c r="AA1216" s="29"/>
    </row>
    <row r="1217" spans="6:27" s="30" customFormat="1" x14ac:dyDescent="0.45">
      <c r="F1217" s="26"/>
      <c r="G1217" s="26"/>
      <c r="H1217" s="26"/>
      <c r="I1217" s="121"/>
      <c r="J1217" s="121"/>
      <c r="K1217" s="121"/>
      <c r="L1217" s="139"/>
      <c r="M1217" s="139"/>
      <c r="N1217" s="139"/>
      <c r="O1217" s="121"/>
      <c r="T1217" s="29"/>
      <c r="U1217" s="29"/>
      <c r="V1217" s="29"/>
      <c r="W1217" s="29"/>
      <c r="X1217" s="29"/>
      <c r="Y1217" s="29"/>
      <c r="Z1217" s="29"/>
      <c r="AA1217" s="29"/>
    </row>
    <row r="1218" spans="6:27" s="30" customFormat="1" x14ac:dyDescent="0.45">
      <c r="F1218" s="26"/>
      <c r="G1218" s="26"/>
      <c r="H1218" s="26"/>
      <c r="I1218" s="121"/>
      <c r="J1218" s="121"/>
      <c r="K1218" s="121"/>
      <c r="L1218" s="139"/>
      <c r="M1218" s="139"/>
      <c r="N1218" s="139"/>
      <c r="O1218" s="121"/>
      <c r="T1218" s="29"/>
      <c r="U1218" s="29"/>
      <c r="V1218" s="29"/>
      <c r="W1218" s="29"/>
      <c r="X1218" s="29"/>
      <c r="Y1218" s="29"/>
      <c r="Z1218" s="29"/>
      <c r="AA1218" s="29"/>
    </row>
    <row r="1219" spans="6:27" s="30" customFormat="1" x14ac:dyDescent="0.45">
      <c r="F1219" s="26"/>
      <c r="G1219" s="26"/>
      <c r="H1219" s="26"/>
      <c r="I1219" s="121"/>
      <c r="J1219" s="121"/>
      <c r="K1219" s="121"/>
      <c r="L1219" s="139"/>
      <c r="M1219" s="139"/>
      <c r="N1219" s="139"/>
      <c r="O1219" s="121"/>
      <c r="T1219" s="29"/>
      <c r="U1219" s="29"/>
      <c r="V1219" s="29"/>
      <c r="W1219" s="29"/>
      <c r="X1219" s="29"/>
      <c r="Y1219" s="29"/>
      <c r="Z1219" s="29"/>
      <c r="AA1219" s="29"/>
    </row>
    <row r="1220" spans="6:27" s="30" customFormat="1" x14ac:dyDescent="0.45">
      <c r="F1220" s="26"/>
      <c r="G1220" s="26"/>
      <c r="H1220" s="26"/>
      <c r="I1220" s="121"/>
      <c r="J1220" s="121"/>
      <c r="K1220" s="121"/>
      <c r="L1220" s="139"/>
      <c r="M1220" s="139"/>
      <c r="N1220" s="139"/>
      <c r="O1220" s="121"/>
      <c r="T1220" s="29"/>
      <c r="U1220" s="29"/>
      <c r="V1220" s="29"/>
      <c r="W1220" s="29"/>
      <c r="X1220" s="29"/>
      <c r="Y1220" s="29"/>
      <c r="Z1220" s="29"/>
      <c r="AA1220" s="29"/>
    </row>
    <row r="1221" spans="6:27" s="30" customFormat="1" x14ac:dyDescent="0.45">
      <c r="F1221" s="26"/>
      <c r="G1221" s="26"/>
      <c r="H1221" s="26"/>
      <c r="I1221" s="121"/>
      <c r="J1221" s="121"/>
      <c r="K1221" s="121"/>
      <c r="L1221" s="139"/>
      <c r="M1221" s="139"/>
      <c r="N1221" s="139"/>
      <c r="O1221" s="121"/>
      <c r="T1221" s="29"/>
      <c r="U1221" s="29"/>
      <c r="V1221" s="29"/>
      <c r="W1221" s="29"/>
      <c r="X1221" s="29"/>
      <c r="Y1221" s="29"/>
      <c r="Z1221" s="29"/>
      <c r="AA1221" s="29"/>
    </row>
    <row r="1222" spans="6:27" s="30" customFormat="1" x14ac:dyDescent="0.45">
      <c r="F1222" s="26"/>
      <c r="G1222" s="26"/>
      <c r="H1222" s="26"/>
      <c r="I1222" s="121"/>
      <c r="J1222" s="121"/>
      <c r="K1222" s="121"/>
      <c r="L1222" s="139"/>
      <c r="M1222" s="139"/>
      <c r="N1222" s="139"/>
      <c r="O1222" s="121"/>
      <c r="T1222" s="29"/>
      <c r="U1222" s="29"/>
      <c r="V1222" s="29"/>
      <c r="W1222" s="29"/>
      <c r="X1222" s="29"/>
      <c r="Y1222" s="29"/>
      <c r="Z1222" s="29"/>
      <c r="AA1222" s="29"/>
    </row>
    <row r="1223" spans="6:27" s="30" customFormat="1" x14ac:dyDescent="0.45">
      <c r="F1223" s="26"/>
      <c r="G1223" s="26"/>
      <c r="H1223" s="26"/>
      <c r="I1223" s="121"/>
      <c r="J1223" s="121"/>
      <c r="K1223" s="121"/>
      <c r="L1223" s="139"/>
      <c r="M1223" s="139"/>
      <c r="N1223" s="139"/>
      <c r="O1223" s="121"/>
      <c r="T1223" s="29"/>
      <c r="U1223" s="29"/>
      <c r="V1223" s="29"/>
      <c r="W1223" s="29"/>
      <c r="X1223" s="29"/>
      <c r="Y1223" s="29"/>
      <c r="Z1223" s="29"/>
      <c r="AA1223" s="29"/>
    </row>
    <row r="1224" spans="6:27" s="30" customFormat="1" x14ac:dyDescent="0.45">
      <c r="F1224" s="26"/>
      <c r="G1224" s="26"/>
      <c r="H1224" s="26"/>
      <c r="I1224" s="121"/>
      <c r="J1224" s="121"/>
      <c r="K1224" s="121"/>
      <c r="L1224" s="139"/>
      <c r="M1224" s="139"/>
      <c r="N1224" s="139"/>
      <c r="O1224" s="121"/>
      <c r="T1224" s="29"/>
      <c r="U1224" s="29"/>
      <c r="V1224" s="29"/>
      <c r="W1224" s="29"/>
      <c r="X1224" s="29"/>
      <c r="Y1224" s="29"/>
      <c r="Z1224" s="29"/>
      <c r="AA1224" s="29"/>
    </row>
    <row r="1225" spans="6:27" s="30" customFormat="1" x14ac:dyDescent="0.45">
      <c r="F1225" s="26"/>
      <c r="G1225" s="26"/>
      <c r="H1225" s="26"/>
      <c r="I1225" s="121"/>
      <c r="J1225" s="121"/>
      <c r="K1225" s="121"/>
      <c r="L1225" s="139"/>
      <c r="M1225" s="139"/>
      <c r="N1225" s="139"/>
      <c r="O1225" s="121"/>
      <c r="T1225" s="29"/>
      <c r="U1225" s="29"/>
      <c r="V1225" s="29"/>
      <c r="W1225" s="29"/>
      <c r="X1225" s="29"/>
      <c r="Y1225" s="29"/>
      <c r="Z1225" s="29"/>
      <c r="AA1225" s="29"/>
    </row>
    <row r="1226" spans="6:27" s="30" customFormat="1" x14ac:dyDescent="0.45">
      <c r="F1226" s="26"/>
      <c r="G1226" s="26"/>
      <c r="H1226" s="26"/>
      <c r="I1226" s="121"/>
      <c r="J1226" s="121"/>
      <c r="K1226" s="121"/>
      <c r="L1226" s="139"/>
      <c r="M1226" s="139"/>
      <c r="N1226" s="139"/>
      <c r="O1226" s="121"/>
      <c r="T1226" s="29"/>
      <c r="U1226" s="29"/>
      <c r="V1226" s="29"/>
      <c r="W1226" s="29"/>
      <c r="X1226" s="29"/>
      <c r="Y1226" s="29"/>
      <c r="Z1226" s="29"/>
      <c r="AA1226" s="29"/>
    </row>
    <row r="1227" spans="6:27" s="30" customFormat="1" x14ac:dyDescent="0.45">
      <c r="F1227" s="26"/>
      <c r="G1227" s="26"/>
      <c r="H1227" s="26"/>
      <c r="I1227" s="121"/>
      <c r="J1227" s="121"/>
      <c r="K1227" s="121"/>
      <c r="L1227" s="139"/>
      <c r="M1227" s="139"/>
      <c r="N1227" s="139"/>
      <c r="O1227" s="121"/>
      <c r="T1227" s="29"/>
      <c r="U1227" s="29"/>
      <c r="V1227" s="29"/>
      <c r="W1227" s="29"/>
      <c r="X1227" s="29"/>
      <c r="Y1227" s="29"/>
      <c r="Z1227" s="29"/>
      <c r="AA1227" s="29"/>
    </row>
    <row r="1228" spans="6:27" s="30" customFormat="1" x14ac:dyDescent="0.45">
      <c r="F1228" s="26"/>
      <c r="G1228" s="26"/>
      <c r="H1228" s="26"/>
      <c r="I1228" s="121"/>
      <c r="J1228" s="121"/>
      <c r="K1228" s="121"/>
      <c r="L1228" s="139"/>
      <c r="M1228" s="139"/>
      <c r="N1228" s="139"/>
      <c r="O1228" s="121"/>
      <c r="T1228" s="29"/>
      <c r="U1228" s="29"/>
      <c r="V1228" s="29"/>
      <c r="W1228" s="29"/>
      <c r="X1228" s="29"/>
      <c r="Y1228" s="29"/>
      <c r="Z1228" s="29"/>
      <c r="AA1228" s="29"/>
    </row>
    <row r="1229" spans="6:27" s="30" customFormat="1" x14ac:dyDescent="0.45">
      <c r="F1229" s="26"/>
      <c r="G1229" s="26"/>
      <c r="H1229" s="26"/>
      <c r="I1229" s="121"/>
      <c r="J1229" s="121"/>
      <c r="K1229" s="121"/>
      <c r="L1229" s="139"/>
      <c r="M1229" s="139"/>
      <c r="N1229" s="139"/>
      <c r="O1229" s="121"/>
      <c r="T1229" s="29"/>
      <c r="U1229" s="29"/>
      <c r="V1229" s="29"/>
      <c r="W1229" s="29"/>
      <c r="X1229" s="29"/>
      <c r="Y1229" s="29"/>
      <c r="Z1229" s="29"/>
      <c r="AA1229" s="29"/>
    </row>
    <row r="1230" spans="6:27" s="30" customFormat="1" x14ac:dyDescent="0.45">
      <c r="F1230" s="26"/>
      <c r="G1230" s="26"/>
      <c r="H1230" s="26"/>
      <c r="I1230" s="121"/>
      <c r="J1230" s="121"/>
      <c r="K1230" s="121"/>
      <c r="L1230" s="139"/>
      <c r="M1230" s="139"/>
      <c r="N1230" s="139"/>
      <c r="O1230" s="121"/>
      <c r="T1230" s="29"/>
      <c r="U1230" s="29"/>
      <c r="V1230" s="29"/>
      <c r="W1230" s="29"/>
      <c r="X1230" s="29"/>
      <c r="Y1230" s="29"/>
      <c r="Z1230" s="29"/>
      <c r="AA1230" s="29"/>
    </row>
    <row r="1231" spans="6:27" s="30" customFormat="1" x14ac:dyDescent="0.45">
      <c r="F1231" s="26"/>
      <c r="G1231" s="26"/>
      <c r="H1231" s="26"/>
      <c r="I1231" s="121"/>
      <c r="J1231" s="121"/>
      <c r="K1231" s="121"/>
      <c r="L1231" s="139"/>
      <c r="M1231" s="139"/>
      <c r="N1231" s="139"/>
      <c r="O1231" s="121"/>
      <c r="T1231" s="29"/>
      <c r="U1231" s="29"/>
      <c r="V1231" s="29"/>
      <c r="W1231" s="29"/>
      <c r="X1231" s="29"/>
      <c r="Y1231" s="29"/>
      <c r="Z1231" s="29"/>
      <c r="AA1231" s="29"/>
    </row>
    <row r="1232" spans="6:27" s="30" customFormat="1" x14ac:dyDescent="0.45">
      <c r="F1232" s="26"/>
      <c r="G1232" s="26"/>
      <c r="H1232" s="26"/>
      <c r="I1232" s="121"/>
      <c r="J1232" s="121"/>
      <c r="K1232" s="121"/>
      <c r="L1232" s="139"/>
      <c r="M1232" s="139"/>
      <c r="N1232" s="139"/>
      <c r="O1232" s="121"/>
      <c r="T1232" s="29"/>
      <c r="U1232" s="29"/>
      <c r="V1232" s="29"/>
      <c r="W1232" s="29"/>
      <c r="X1232" s="29"/>
      <c r="Y1232" s="29"/>
      <c r="Z1232" s="29"/>
      <c r="AA1232" s="29"/>
    </row>
    <row r="1233" spans="6:27" s="30" customFormat="1" x14ac:dyDescent="0.45">
      <c r="F1233" s="26"/>
      <c r="G1233" s="26"/>
      <c r="H1233" s="26"/>
      <c r="I1233" s="121"/>
      <c r="J1233" s="121"/>
      <c r="K1233" s="121"/>
      <c r="L1233" s="139"/>
      <c r="M1233" s="139"/>
      <c r="N1233" s="139"/>
      <c r="O1233" s="121"/>
      <c r="T1233" s="29"/>
      <c r="U1233" s="29"/>
      <c r="V1233" s="29"/>
      <c r="W1233" s="29"/>
      <c r="X1233" s="29"/>
      <c r="Y1233" s="29"/>
      <c r="Z1233" s="29"/>
      <c r="AA1233" s="29"/>
    </row>
    <row r="1234" spans="6:27" s="30" customFormat="1" x14ac:dyDescent="0.45">
      <c r="F1234" s="26"/>
      <c r="G1234" s="26"/>
      <c r="H1234" s="26"/>
      <c r="I1234" s="121"/>
      <c r="J1234" s="121"/>
      <c r="K1234" s="121"/>
      <c r="L1234" s="139"/>
      <c r="M1234" s="139"/>
      <c r="N1234" s="139"/>
      <c r="O1234" s="121"/>
      <c r="T1234" s="29"/>
      <c r="U1234" s="29"/>
      <c r="V1234" s="29"/>
      <c r="W1234" s="29"/>
      <c r="X1234" s="29"/>
      <c r="Y1234" s="29"/>
      <c r="Z1234" s="29"/>
      <c r="AA1234" s="29"/>
    </row>
    <row r="1235" spans="6:27" s="30" customFormat="1" x14ac:dyDescent="0.45">
      <c r="F1235" s="26"/>
      <c r="G1235" s="26"/>
      <c r="H1235" s="26"/>
      <c r="I1235" s="121"/>
      <c r="J1235" s="121"/>
      <c r="K1235" s="121"/>
      <c r="L1235" s="139"/>
      <c r="M1235" s="139"/>
      <c r="N1235" s="139"/>
      <c r="O1235" s="121"/>
      <c r="T1235" s="29"/>
      <c r="U1235" s="29"/>
      <c r="V1235" s="29"/>
      <c r="W1235" s="29"/>
      <c r="X1235" s="29"/>
      <c r="Y1235" s="29"/>
      <c r="Z1235" s="29"/>
      <c r="AA1235" s="29"/>
    </row>
    <row r="1236" spans="6:27" s="30" customFormat="1" x14ac:dyDescent="0.45">
      <c r="F1236" s="26"/>
      <c r="G1236" s="26"/>
      <c r="H1236" s="26"/>
      <c r="I1236" s="121"/>
      <c r="J1236" s="121"/>
      <c r="K1236" s="121"/>
      <c r="L1236" s="139"/>
      <c r="M1236" s="139"/>
      <c r="N1236" s="139"/>
      <c r="O1236" s="121"/>
      <c r="T1236" s="29"/>
      <c r="U1236" s="29"/>
      <c r="V1236" s="29"/>
      <c r="W1236" s="29"/>
      <c r="X1236" s="29"/>
      <c r="Y1236" s="29"/>
      <c r="Z1236" s="29"/>
      <c r="AA1236" s="29"/>
    </row>
    <row r="1237" spans="6:27" s="30" customFormat="1" x14ac:dyDescent="0.45">
      <c r="F1237" s="26"/>
      <c r="G1237" s="26"/>
      <c r="H1237" s="26"/>
      <c r="I1237" s="121"/>
      <c r="J1237" s="121"/>
      <c r="K1237" s="121"/>
      <c r="L1237" s="139"/>
      <c r="M1237" s="139"/>
      <c r="N1237" s="139"/>
      <c r="O1237" s="121"/>
      <c r="T1237" s="29"/>
      <c r="U1237" s="29"/>
      <c r="V1237" s="29"/>
      <c r="W1237" s="29"/>
      <c r="X1237" s="29"/>
      <c r="Y1237" s="29"/>
      <c r="Z1237" s="29"/>
      <c r="AA1237" s="29"/>
    </row>
    <row r="1238" spans="6:27" s="30" customFormat="1" x14ac:dyDescent="0.45">
      <c r="F1238" s="26"/>
      <c r="G1238" s="26"/>
      <c r="H1238" s="26"/>
      <c r="I1238" s="121"/>
      <c r="J1238" s="121"/>
      <c r="K1238" s="121"/>
      <c r="L1238" s="139"/>
      <c r="M1238" s="139"/>
      <c r="N1238" s="139"/>
      <c r="O1238" s="121"/>
      <c r="T1238" s="29"/>
      <c r="U1238" s="29"/>
      <c r="V1238" s="29"/>
      <c r="W1238" s="29"/>
      <c r="X1238" s="29"/>
      <c r="Y1238" s="29"/>
      <c r="Z1238" s="29"/>
      <c r="AA1238" s="29"/>
    </row>
    <row r="1239" spans="6:27" s="30" customFormat="1" x14ac:dyDescent="0.45">
      <c r="F1239" s="26"/>
      <c r="G1239" s="26"/>
      <c r="H1239" s="26"/>
      <c r="I1239" s="121"/>
      <c r="J1239" s="121"/>
      <c r="K1239" s="121"/>
      <c r="L1239" s="139"/>
      <c r="M1239" s="139"/>
      <c r="N1239" s="139"/>
      <c r="O1239" s="121"/>
      <c r="T1239" s="29"/>
      <c r="U1239" s="29"/>
      <c r="V1239" s="29"/>
      <c r="W1239" s="29"/>
      <c r="X1239" s="29"/>
      <c r="Y1239" s="29"/>
      <c r="Z1239" s="29"/>
      <c r="AA1239" s="29"/>
    </row>
    <row r="1240" spans="6:27" s="30" customFormat="1" x14ac:dyDescent="0.45">
      <c r="F1240" s="26"/>
      <c r="G1240" s="26"/>
      <c r="H1240" s="26"/>
      <c r="I1240" s="121"/>
      <c r="J1240" s="121"/>
      <c r="K1240" s="121"/>
      <c r="L1240" s="139"/>
      <c r="M1240" s="139"/>
      <c r="N1240" s="139"/>
      <c r="O1240" s="121"/>
      <c r="T1240" s="29"/>
      <c r="U1240" s="29"/>
      <c r="V1240" s="29"/>
      <c r="W1240" s="29"/>
      <c r="X1240" s="29"/>
      <c r="Y1240" s="29"/>
      <c r="Z1240" s="29"/>
      <c r="AA1240" s="29"/>
    </row>
    <row r="1241" spans="6:27" s="30" customFormat="1" x14ac:dyDescent="0.45">
      <c r="F1241" s="26"/>
      <c r="G1241" s="26"/>
      <c r="H1241" s="26"/>
      <c r="I1241" s="121"/>
      <c r="J1241" s="121"/>
      <c r="K1241" s="121"/>
      <c r="L1241" s="139"/>
      <c r="M1241" s="139"/>
      <c r="N1241" s="139"/>
      <c r="O1241" s="121"/>
      <c r="T1241" s="29"/>
      <c r="U1241" s="29"/>
      <c r="V1241" s="29"/>
      <c r="W1241" s="29"/>
      <c r="X1241" s="29"/>
      <c r="Y1241" s="29"/>
      <c r="Z1241" s="29"/>
      <c r="AA1241" s="29"/>
    </row>
    <row r="1242" spans="6:27" s="30" customFormat="1" x14ac:dyDescent="0.45">
      <c r="F1242" s="26"/>
      <c r="G1242" s="26"/>
      <c r="H1242" s="26"/>
      <c r="I1242" s="121"/>
      <c r="J1242" s="121"/>
      <c r="K1242" s="121"/>
      <c r="L1242" s="139"/>
      <c r="M1242" s="139"/>
      <c r="N1242" s="139"/>
      <c r="O1242" s="121"/>
      <c r="T1242" s="29"/>
      <c r="U1242" s="29"/>
      <c r="V1242" s="29"/>
      <c r="W1242" s="29"/>
      <c r="X1242" s="29"/>
      <c r="Y1242" s="29"/>
      <c r="Z1242" s="29"/>
      <c r="AA1242" s="29"/>
    </row>
    <row r="1243" spans="6:27" s="30" customFormat="1" x14ac:dyDescent="0.45">
      <c r="F1243" s="26"/>
      <c r="G1243" s="26"/>
      <c r="H1243" s="26"/>
      <c r="I1243" s="121"/>
      <c r="J1243" s="121"/>
      <c r="K1243" s="121"/>
      <c r="L1243" s="139"/>
      <c r="M1243" s="139"/>
      <c r="N1243" s="139"/>
      <c r="O1243" s="121"/>
      <c r="T1243" s="29"/>
      <c r="U1243" s="29"/>
      <c r="V1243" s="29"/>
      <c r="W1243" s="29"/>
      <c r="X1243" s="29"/>
      <c r="Y1243" s="29"/>
      <c r="Z1243" s="29"/>
      <c r="AA1243" s="29"/>
    </row>
    <row r="1244" spans="6:27" s="30" customFormat="1" x14ac:dyDescent="0.45">
      <c r="F1244" s="26"/>
      <c r="G1244" s="26"/>
      <c r="H1244" s="26"/>
      <c r="I1244" s="121"/>
      <c r="J1244" s="121"/>
      <c r="K1244" s="121"/>
      <c r="L1244" s="139"/>
      <c r="M1244" s="139"/>
      <c r="N1244" s="139"/>
      <c r="O1244" s="121"/>
      <c r="T1244" s="29"/>
      <c r="U1244" s="29"/>
      <c r="V1244" s="29"/>
      <c r="W1244" s="29"/>
      <c r="X1244" s="29"/>
      <c r="Y1244" s="29"/>
      <c r="Z1244" s="29"/>
      <c r="AA1244" s="29"/>
    </row>
    <row r="1245" spans="6:27" s="30" customFormat="1" x14ac:dyDescent="0.45">
      <c r="F1245" s="26"/>
      <c r="G1245" s="26"/>
      <c r="H1245" s="26"/>
      <c r="I1245" s="121"/>
      <c r="J1245" s="121"/>
      <c r="K1245" s="121"/>
      <c r="L1245" s="139"/>
      <c r="M1245" s="139"/>
      <c r="N1245" s="139"/>
      <c r="O1245" s="121"/>
      <c r="T1245" s="29"/>
      <c r="U1245" s="29"/>
      <c r="V1245" s="29"/>
      <c r="W1245" s="29"/>
      <c r="X1245" s="29"/>
      <c r="Y1245" s="29"/>
      <c r="Z1245" s="29"/>
      <c r="AA1245" s="29"/>
    </row>
    <row r="1246" spans="6:27" s="30" customFormat="1" x14ac:dyDescent="0.45">
      <c r="F1246" s="26"/>
      <c r="G1246" s="26"/>
      <c r="H1246" s="26"/>
      <c r="I1246" s="121"/>
      <c r="J1246" s="121"/>
      <c r="K1246" s="121"/>
      <c r="L1246" s="139"/>
      <c r="M1246" s="139"/>
      <c r="N1246" s="139"/>
      <c r="O1246" s="121"/>
      <c r="T1246" s="29"/>
      <c r="U1246" s="29"/>
      <c r="V1246" s="29"/>
      <c r="W1246" s="29"/>
      <c r="X1246" s="29"/>
      <c r="Y1246" s="29"/>
      <c r="Z1246" s="29"/>
      <c r="AA1246" s="29"/>
    </row>
    <row r="1247" spans="6:27" s="30" customFormat="1" x14ac:dyDescent="0.45">
      <c r="F1247" s="26"/>
      <c r="G1247" s="26"/>
      <c r="H1247" s="26"/>
      <c r="I1247" s="121"/>
      <c r="J1247" s="121"/>
      <c r="K1247" s="121"/>
      <c r="L1247" s="139"/>
      <c r="M1247" s="139"/>
      <c r="N1247" s="139"/>
      <c r="O1247" s="121"/>
      <c r="T1247" s="29"/>
      <c r="U1247" s="29"/>
      <c r="V1247" s="29"/>
      <c r="W1247" s="29"/>
      <c r="X1247" s="29"/>
      <c r="Y1247" s="29"/>
      <c r="Z1247" s="29"/>
      <c r="AA1247" s="29"/>
    </row>
    <row r="1248" spans="6:27" s="30" customFormat="1" x14ac:dyDescent="0.45">
      <c r="F1248" s="26"/>
      <c r="G1248" s="26"/>
      <c r="H1248" s="26"/>
      <c r="I1248" s="121"/>
      <c r="J1248" s="121"/>
      <c r="K1248" s="121"/>
      <c r="L1248" s="139"/>
      <c r="M1248" s="139"/>
      <c r="N1248" s="139"/>
      <c r="O1248" s="121"/>
      <c r="T1248" s="29"/>
      <c r="U1248" s="29"/>
      <c r="V1248" s="29"/>
      <c r="W1248" s="29"/>
      <c r="X1248" s="29"/>
      <c r="Y1248" s="29"/>
      <c r="Z1248" s="29"/>
      <c r="AA1248" s="29"/>
    </row>
    <row r="1249" spans="6:27" s="30" customFormat="1" x14ac:dyDescent="0.45">
      <c r="F1249" s="26"/>
      <c r="G1249" s="26"/>
      <c r="H1249" s="26"/>
      <c r="I1249" s="121"/>
      <c r="J1249" s="121"/>
      <c r="K1249" s="121"/>
      <c r="L1249" s="139"/>
      <c r="M1249" s="139"/>
      <c r="N1249" s="139"/>
      <c r="O1249" s="121"/>
      <c r="T1249" s="29"/>
      <c r="U1249" s="29"/>
      <c r="V1249" s="29"/>
      <c r="W1249" s="29"/>
      <c r="X1249" s="29"/>
      <c r="Y1249" s="29"/>
      <c r="Z1249" s="29"/>
      <c r="AA1249" s="29"/>
    </row>
    <row r="1250" spans="6:27" s="30" customFormat="1" x14ac:dyDescent="0.45">
      <c r="F1250" s="26"/>
      <c r="G1250" s="26"/>
      <c r="H1250" s="26"/>
      <c r="I1250" s="121"/>
      <c r="J1250" s="121"/>
      <c r="K1250" s="121"/>
      <c r="L1250" s="139"/>
      <c r="M1250" s="139"/>
      <c r="N1250" s="139"/>
      <c r="O1250" s="121"/>
      <c r="T1250" s="29"/>
      <c r="U1250" s="29"/>
      <c r="V1250" s="29"/>
      <c r="W1250" s="29"/>
      <c r="X1250" s="29"/>
      <c r="Y1250" s="29"/>
      <c r="Z1250" s="29"/>
      <c r="AA1250" s="29"/>
    </row>
    <row r="1251" spans="6:27" s="30" customFormat="1" x14ac:dyDescent="0.45">
      <c r="F1251" s="26"/>
      <c r="G1251" s="26"/>
      <c r="H1251" s="26"/>
      <c r="I1251" s="121"/>
      <c r="J1251" s="121"/>
      <c r="K1251" s="121"/>
      <c r="L1251" s="139"/>
      <c r="M1251" s="139"/>
      <c r="N1251" s="139"/>
      <c r="O1251" s="121"/>
      <c r="T1251" s="29"/>
      <c r="U1251" s="29"/>
      <c r="V1251" s="29"/>
      <c r="W1251" s="29"/>
      <c r="X1251" s="29"/>
      <c r="Y1251" s="29"/>
      <c r="Z1251" s="29"/>
      <c r="AA1251" s="29"/>
    </row>
    <row r="1252" spans="6:27" s="30" customFormat="1" x14ac:dyDescent="0.45">
      <c r="F1252" s="26"/>
      <c r="G1252" s="26"/>
      <c r="H1252" s="26"/>
      <c r="I1252" s="121"/>
      <c r="J1252" s="121"/>
      <c r="K1252" s="121"/>
      <c r="L1252" s="139"/>
      <c r="M1252" s="139"/>
      <c r="N1252" s="139"/>
      <c r="O1252" s="121"/>
      <c r="T1252" s="29"/>
      <c r="U1252" s="29"/>
      <c r="V1252" s="29"/>
      <c r="W1252" s="29"/>
      <c r="X1252" s="29"/>
      <c r="Y1252" s="29"/>
      <c r="Z1252" s="29"/>
      <c r="AA1252" s="29"/>
    </row>
    <row r="1253" spans="6:27" s="30" customFormat="1" x14ac:dyDescent="0.45">
      <c r="F1253" s="26"/>
      <c r="G1253" s="26"/>
      <c r="H1253" s="26"/>
      <c r="I1253" s="121"/>
      <c r="J1253" s="121"/>
      <c r="K1253" s="121"/>
      <c r="L1253" s="139"/>
      <c r="M1253" s="139"/>
      <c r="N1253" s="139"/>
      <c r="O1253" s="121"/>
      <c r="T1253" s="29"/>
      <c r="U1253" s="29"/>
      <c r="V1253" s="29"/>
      <c r="W1253" s="29"/>
      <c r="X1253" s="29"/>
      <c r="Y1253" s="29"/>
      <c r="Z1253" s="29"/>
      <c r="AA1253" s="29"/>
    </row>
    <row r="1254" spans="6:27" s="30" customFormat="1" x14ac:dyDescent="0.45">
      <c r="F1254" s="26"/>
      <c r="G1254" s="26"/>
      <c r="H1254" s="26"/>
      <c r="I1254" s="121"/>
      <c r="J1254" s="121"/>
      <c r="K1254" s="121"/>
      <c r="L1254" s="139"/>
      <c r="M1254" s="139"/>
      <c r="N1254" s="139"/>
      <c r="O1254" s="121"/>
      <c r="T1254" s="29"/>
      <c r="U1254" s="29"/>
      <c r="V1254" s="29"/>
      <c r="W1254" s="29"/>
      <c r="X1254" s="29"/>
      <c r="Y1254" s="29"/>
      <c r="Z1254" s="29"/>
      <c r="AA1254" s="29"/>
    </row>
    <row r="1255" spans="6:27" s="30" customFormat="1" x14ac:dyDescent="0.45">
      <c r="F1255" s="26"/>
      <c r="G1255" s="26"/>
      <c r="H1255" s="26"/>
      <c r="I1255" s="121"/>
      <c r="J1255" s="121"/>
      <c r="K1255" s="121"/>
      <c r="L1255" s="139"/>
      <c r="M1255" s="139"/>
      <c r="N1255" s="139"/>
      <c r="O1255" s="121"/>
      <c r="T1255" s="29"/>
      <c r="U1255" s="29"/>
      <c r="V1255" s="29"/>
      <c r="W1255" s="29"/>
      <c r="X1255" s="29"/>
      <c r="Y1255" s="29"/>
      <c r="Z1255" s="29"/>
      <c r="AA1255" s="29"/>
    </row>
    <row r="1256" spans="6:27" s="30" customFormat="1" x14ac:dyDescent="0.45">
      <c r="F1256" s="26"/>
      <c r="G1256" s="26"/>
      <c r="H1256" s="26"/>
      <c r="I1256" s="121"/>
      <c r="J1256" s="121"/>
      <c r="K1256" s="121"/>
      <c r="L1256" s="139"/>
      <c r="M1256" s="139"/>
      <c r="N1256" s="139"/>
      <c r="O1256" s="121"/>
      <c r="T1256" s="29"/>
      <c r="U1256" s="29"/>
      <c r="V1256" s="29"/>
      <c r="W1256" s="29"/>
      <c r="X1256" s="29"/>
      <c r="Y1256" s="29"/>
      <c r="Z1256" s="29"/>
      <c r="AA1256" s="29"/>
    </row>
    <row r="1257" spans="6:27" s="30" customFormat="1" x14ac:dyDescent="0.45">
      <c r="F1257" s="26"/>
      <c r="G1257" s="26"/>
      <c r="H1257" s="26"/>
      <c r="I1257" s="121"/>
      <c r="J1257" s="121"/>
      <c r="K1257" s="121"/>
      <c r="L1257" s="139"/>
      <c r="M1257" s="139"/>
      <c r="N1257" s="139"/>
      <c r="O1257" s="121"/>
      <c r="T1257" s="29"/>
      <c r="U1257" s="29"/>
      <c r="V1257" s="29"/>
      <c r="W1257" s="29"/>
      <c r="X1257" s="29"/>
      <c r="Y1257" s="29"/>
      <c r="Z1257" s="29"/>
      <c r="AA1257" s="29"/>
    </row>
    <row r="1258" spans="6:27" s="30" customFormat="1" x14ac:dyDescent="0.45">
      <c r="F1258" s="26"/>
      <c r="G1258" s="26"/>
      <c r="H1258" s="26"/>
      <c r="I1258" s="121"/>
      <c r="J1258" s="121"/>
      <c r="K1258" s="121"/>
      <c r="L1258" s="139"/>
      <c r="M1258" s="139"/>
      <c r="N1258" s="139"/>
      <c r="O1258" s="121"/>
      <c r="T1258" s="29"/>
      <c r="U1258" s="29"/>
      <c r="V1258" s="29"/>
      <c r="W1258" s="29"/>
      <c r="X1258" s="29"/>
      <c r="Y1258" s="29"/>
      <c r="Z1258" s="29"/>
      <c r="AA1258" s="29"/>
    </row>
    <row r="1259" spans="6:27" s="30" customFormat="1" x14ac:dyDescent="0.45">
      <c r="F1259" s="26"/>
      <c r="G1259" s="26"/>
      <c r="H1259" s="26"/>
      <c r="I1259" s="121"/>
      <c r="J1259" s="121"/>
      <c r="K1259" s="121"/>
      <c r="L1259" s="139"/>
      <c r="M1259" s="139"/>
      <c r="N1259" s="139"/>
      <c r="O1259" s="121"/>
      <c r="T1259" s="29"/>
      <c r="U1259" s="29"/>
      <c r="V1259" s="29"/>
      <c r="W1259" s="29"/>
      <c r="X1259" s="29"/>
      <c r="Y1259" s="29"/>
      <c r="Z1259" s="29"/>
      <c r="AA1259" s="29"/>
    </row>
    <row r="1260" spans="6:27" s="30" customFormat="1" x14ac:dyDescent="0.45">
      <c r="F1260" s="26"/>
      <c r="G1260" s="26"/>
      <c r="H1260" s="26"/>
      <c r="I1260" s="121"/>
      <c r="J1260" s="121"/>
      <c r="K1260" s="121"/>
      <c r="L1260" s="139"/>
      <c r="M1260" s="139"/>
      <c r="N1260" s="139"/>
      <c r="O1260" s="121"/>
      <c r="T1260" s="29"/>
      <c r="U1260" s="29"/>
      <c r="V1260" s="29"/>
      <c r="W1260" s="29"/>
      <c r="X1260" s="29"/>
      <c r="Y1260" s="29"/>
      <c r="Z1260" s="29"/>
      <c r="AA1260" s="29"/>
    </row>
    <row r="1261" spans="6:27" s="30" customFormat="1" x14ac:dyDescent="0.45">
      <c r="F1261" s="26"/>
      <c r="G1261" s="26"/>
      <c r="H1261" s="26"/>
      <c r="I1261" s="121"/>
      <c r="J1261" s="121"/>
      <c r="K1261" s="121"/>
      <c r="L1261" s="139"/>
      <c r="M1261" s="139"/>
      <c r="N1261" s="139"/>
      <c r="O1261" s="121"/>
      <c r="T1261" s="29"/>
      <c r="U1261" s="29"/>
      <c r="V1261" s="29"/>
      <c r="W1261" s="29"/>
      <c r="X1261" s="29"/>
      <c r="Y1261" s="29"/>
      <c r="Z1261" s="29"/>
      <c r="AA1261" s="29"/>
    </row>
    <row r="1262" spans="6:27" s="30" customFormat="1" x14ac:dyDescent="0.45">
      <c r="F1262" s="26"/>
      <c r="G1262" s="26"/>
      <c r="H1262" s="26"/>
      <c r="I1262" s="121"/>
      <c r="J1262" s="121"/>
      <c r="K1262" s="121"/>
      <c r="L1262" s="139"/>
      <c r="M1262" s="139"/>
      <c r="N1262" s="139"/>
      <c r="O1262" s="121"/>
      <c r="T1262" s="29"/>
      <c r="U1262" s="29"/>
      <c r="V1262" s="29"/>
      <c r="W1262" s="29"/>
      <c r="X1262" s="29"/>
      <c r="Y1262" s="29"/>
      <c r="Z1262" s="29"/>
      <c r="AA1262" s="29"/>
    </row>
    <row r="1263" spans="6:27" s="30" customFormat="1" x14ac:dyDescent="0.45">
      <c r="F1263" s="26"/>
      <c r="G1263" s="26"/>
      <c r="H1263" s="26"/>
      <c r="I1263" s="121"/>
      <c r="J1263" s="121"/>
      <c r="K1263" s="121"/>
      <c r="L1263" s="139"/>
      <c r="M1263" s="139"/>
      <c r="N1263" s="139"/>
      <c r="O1263" s="121"/>
      <c r="T1263" s="29"/>
      <c r="U1263" s="29"/>
      <c r="V1263" s="29"/>
      <c r="W1263" s="29"/>
      <c r="X1263" s="29"/>
      <c r="Y1263" s="29"/>
      <c r="Z1263" s="29"/>
      <c r="AA1263" s="29"/>
    </row>
    <row r="1264" spans="6:27" s="30" customFormat="1" x14ac:dyDescent="0.45">
      <c r="F1264" s="26"/>
      <c r="G1264" s="26"/>
      <c r="H1264" s="26"/>
      <c r="I1264" s="121"/>
      <c r="J1264" s="121"/>
      <c r="K1264" s="121"/>
      <c r="L1264" s="139"/>
      <c r="M1264" s="139"/>
      <c r="N1264" s="139"/>
      <c r="O1264" s="121"/>
      <c r="T1264" s="29"/>
      <c r="U1264" s="29"/>
      <c r="V1264" s="29"/>
      <c r="W1264" s="29"/>
      <c r="X1264" s="29"/>
      <c r="Y1264" s="29"/>
      <c r="Z1264" s="29"/>
      <c r="AA1264" s="29"/>
    </row>
    <row r="1265" spans="6:27" s="30" customFormat="1" x14ac:dyDescent="0.45">
      <c r="F1265" s="26"/>
      <c r="G1265" s="26"/>
      <c r="H1265" s="26"/>
      <c r="I1265" s="121"/>
      <c r="J1265" s="121"/>
      <c r="K1265" s="121"/>
      <c r="L1265" s="139"/>
      <c r="M1265" s="139"/>
      <c r="N1265" s="139"/>
      <c r="O1265" s="121"/>
      <c r="T1265" s="29"/>
      <c r="U1265" s="29"/>
      <c r="V1265" s="29"/>
      <c r="W1265" s="29"/>
      <c r="X1265" s="29"/>
      <c r="Y1265" s="29"/>
      <c r="Z1265" s="29"/>
      <c r="AA1265" s="29"/>
    </row>
    <row r="1266" spans="6:27" s="30" customFormat="1" x14ac:dyDescent="0.45">
      <c r="F1266" s="26"/>
      <c r="G1266" s="26"/>
      <c r="H1266" s="26"/>
      <c r="I1266" s="121"/>
      <c r="J1266" s="121"/>
      <c r="K1266" s="121"/>
      <c r="L1266" s="139"/>
      <c r="M1266" s="139"/>
      <c r="N1266" s="139"/>
      <c r="O1266" s="121"/>
      <c r="T1266" s="29"/>
      <c r="U1266" s="29"/>
      <c r="V1266" s="29"/>
      <c r="W1266" s="29"/>
      <c r="X1266" s="29"/>
      <c r="Y1266" s="29"/>
      <c r="Z1266" s="29"/>
      <c r="AA1266" s="29"/>
    </row>
    <row r="1267" spans="6:27" s="30" customFormat="1" x14ac:dyDescent="0.45">
      <c r="F1267" s="26"/>
      <c r="G1267" s="26"/>
      <c r="H1267" s="26"/>
      <c r="I1267" s="121"/>
      <c r="J1267" s="121"/>
      <c r="K1267" s="121"/>
      <c r="L1267" s="139"/>
      <c r="M1267" s="139"/>
      <c r="N1267" s="139"/>
      <c r="O1267" s="121"/>
      <c r="T1267" s="29"/>
      <c r="U1267" s="29"/>
      <c r="V1267" s="29"/>
      <c r="W1267" s="29"/>
      <c r="X1267" s="29"/>
      <c r="Y1267" s="29"/>
      <c r="Z1267" s="29"/>
      <c r="AA1267" s="29"/>
    </row>
    <row r="1268" spans="6:27" s="30" customFormat="1" x14ac:dyDescent="0.45">
      <c r="F1268" s="26"/>
      <c r="G1268" s="26"/>
      <c r="H1268" s="26"/>
      <c r="I1268" s="121"/>
      <c r="J1268" s="121"/>
      <c r="K1268" s="121"/>
      <c r="L1268" s="139"/>
      <c r="M1268" s="139"/>
      <c r="N1268" s="139"/>
      <c r="O1268" s="121"/>
      <c r="T1268" s="29"/>
      <c r="U1268" s="29"/>
      <c r="V1268" s="29"/>
      <c r="W1268" s="29"/>
      <c r="X1268" s="29"/>
      <c r="Y1268" s="29"/>
      <c r="Z1268" s="29"/>
      <c r="AA1268" s="29"/>
    </row>
    <row r="1269" spans="6:27" s="30" customFormat="1" x14ac:dyDescent="0.45">
      <c r="F1269" s="26"/>
      <c r="G1269" s="26"/>
      <c r="H1269" s="26"/>
      <c r="I1269" s="121"/>
      <c r="J1269" s="121"/>
      <c r="K1269" s="121"/>
      <c r="L1269" s="139"/>
      <c r="M1269" s="139"/>
      <c r="N1269" s="139"/>
      <c r="O1269" s="121"/>
      <c r="T1269" s="29"/>
      <c r="U1269" s="29"/>
      <c r="V1269" s="29"/>
      <c r="W1269" s="29"/>
      <c r="X1269" s="29"/>
      <c r="Y1269" s="29"/>
      <c r="Z1269" s="29"/>
      <c r="AA1269" s="29"/>
    </row>
    <row r="1270" spans="6:27" s="30" customFormat="1" x14ac:dyDescent="0.45">
      <c r="F1270" s="26"/>
      <c r="G1270" s="26"/>
      <c r="H1270" s="26"/>
      <c r="I1270" s="121"/>
      <c r="J1270" s="121"/>
      <c r="K1270" s="121"/>
      <c r="L1270" s="139"/>
      <c r="M1270" s="139"/>
      <c r="N1270" s="139"/>
      <c r="O1270" s="121"/>
      <c r="T1270" s="29"/>
      <c r="U1270" s="29"/>
      <c r="V1270" s="29"/>
      <c r="W1270" s="29"/>
      <c r="X1270" s="29"/>
      <c r="Y1270" s="29"/>
      <c r="Z1270" s="29"/>
      <c r="AA1270" s="29"/>
    </row>
    <row r="1271" spans="6:27" s="30" customFormat="1" x14ac:dyDescent="0.45">
      <c r="F1271" s="26"/>
      <c r="G1271" s="26"/>
      <c r="H1271" s="26"/>
      <c r="I1271" s="121"/>
      <c r="J1271" s="121"/>
      <c r="K1271" s="121"/>
      <c r="L1271" s="139"/>
      <c r="M1271" s="139"/>
      <c r="N1271" s="139"/>
      <c r="O1271" s="121"/>
      <c r="T1271" s="29"/>
      <c r="U1271" s="29"/>
      <c r="V1271" s="29"/>
      <c r="W1271" s="29"/>
      <c r="X1271" s="29"/>
      <c r="Y1271" s="29"/>
      <c r="Z1271" s="29"/>
      <c r="AA1271" s="29"/>
    </row>
    <row r="1272" spans="6:27" s="30" customFormat="1" x14ac:dyDescent="0.45">
      <c r="F1272" s="26"/>
      <c r="G1272" s="26"/>
      <c r="H1272" s="26"/>
      <c r="I1272" s="121"/>
      <c r="J1272" s="121"/>
      <c r="K1272" s="121"/>
      <c r="L1272" s="139"/>
      <c r="M1272" s="139"/>
      <c r="N1272" s="139"/>
      <c r="O1272" s="121"/>
      <c r="T1272" s="29"/>
      <c r="U1272" s="29"/>
      <c r="V1272" s="29"/>
      <c r="W1272" s="29"/>
      <c r="X1272" s="29"/>
      <c r="Y1272" s="29"/>
      <c r="Z1272" s="29"/>
      <c r="AA1272" s="29"/>
    </row>
    <row r="1273" spans="6:27" s="30" customFormat="1" x14ac:dyDescent="0.45">
      <c r="F1273" s="26"/>
      <c r="G1273" s="26"/>
      <c r="H1273" s="26"/>
      <c r="I1273" s="121"/>
      <c r="J1273" s="121"/>
      <c r="K1273" s="121"/>
      <c r="L1273" s="139"/>
      <c r="M1273" s="139"/>
      <c r="N1273" s="139"/>
      <c r="O1273" s="121"/>
      <c r="T1273" s="29"/>
      <c r="U1273" s="29"/>
      <c r="V1273" s="29"/>
      <c r="W1273" s="29"/>
      <c r="X1273" s="29"/>
      <c r="Y1273" s="29"/>
      <c r="Z1273" s="29"/>
      <c r="AA1273" s="29"/>
    </row>
    <row r="1274" spans="6:27" s="30" customFormat="1" x14ac:dyDescent="0.45">
      <c r="F1274" s="26"/>
      <c r="G1274" s="26"/>
      <c r="H1274" s="26"/>
      <c r="I1274" s="121"/>
      <c r="J1274" s="121"/>
      <c r="K1274" s="121"/>
      <c r="L1274" s="139"/>
      <c r="M1274" s="139"/>
      <c r="N1274" s="139"/>
      <c r="O1274" s="121"/>
      <c r="T1274" s="29"/>
      <c r="U1274" s="29"/>
      <c r="V1274" s="29"/>
      <c r="W1274" s="29"/>
      <c r="X1274" s="29"/>
      <c r="Y1274" s="29"/>
      <c r="Z1274" s="29"/>
      <c r="AA1274" s="29"/>
    </row>
    <row r="1275" spans="6:27" s="30" customFormat="1" x14ac:dyDescent="0.45">
      <c r="F1275" s="26"/>
      <c r="G1275" s="26"/>
      <c r="H1275" s="26"/>
      <c r="I1275" s="121"/>
      <c r="J1275" s="121"/>
      <c r="K1275" s="121"/>
      <c r="L1275" s="139"/>
      <c r="M1275" s="139"/>
      <c r="N1275" s="139"/>
      <c r="O1275" s="121"/>
      <c r="T1275" s="29"/>
      <c r="U1275" s="29"/>
      <c r="V1275" s="29"/>
      <c r="W1275" s="29"/>
      <c r="X1275" s="29"/>
      <c r="Y1275" s="29"/>
      <c r="Z1275" s="29"/>
      <c r="AA1275" s="29"/>
    </row>
    <row r="1276" spans="6:27" s="30" customFormat="1" x14ac:dyDescent="0.45">
      <c r="F1276" s="26"/>
      <c r="G1276" s="26"/>
      <c r="H1276" s="26"/>
      <c r="I1276" s="121"/>
      <c r="J1276" s="121"/>
      <c r="K1276" s="121"/>
      <c r="L1276" s="139"/>
      <c r="M1276" s="139"/>
      <c r="N1276" s="139"/>
      <c r="O1276" s="121"/>
      <c r="T1276" s="29"/>
      <c r="U1276" s="29"/>
      <c r="V1276" s="29"/>
      <c r="W1276" s="29"/>
      <c r="X1276" s="29"/>
      <c r="Y1276" s="29"/>
      <c r="Z1276" s="29"/>
      <c r="AA1276" s="29"/>
    </row>
    <row r="1277" spans="6:27" s="30" customFormat="1" x14ac:dyDescent="0.45">
      <c r="F1277" s="26"/>
      <c r="G1277" s="26"/>
      <c r="H1277" s="26"/>
      <c r="I1277" s="121"/>
      <c r="J1277" s="121"/>
      <c r="K1277" s="121"/>
      <c r="L1277" s="139"/>
      <c r="M1277" s="139"/>
      <c r="N1277" s="139"/>
      <c r="O1277" s="121"/>
      <c r="T1277" s="29"/>
      <c r="U1277" s="29"/>
      <c r="V1277" s="29"/>
      <c r="W1277" s="29"/>
      <c r="X1277" s="29"/>
      <c r="Y1277" s="29"/>
      <c r="Z1277" s="29"/>
      <c r="AA1277" s="29"/>
    </row>
    <row r="1278" spans="6:27" s="30" customFormat="1" x14ac:dyDescent="0.45">
      <c r="F1278" s="26"/>
      <c r="G1278" s="26"/>
      <c r="H1278" s="26"/>
      <c r="I1278" s="121"/>
      <c r="J1278" s="121"/>
      <c r="K1278" s="121"/>
      <c r="L1278" s="139"/>
      <c r="M1278" s="139"/>
      <c r="N1278" s="139"/>
      <c r="O1278" s="121"/>
      <c r="T1278" s="29"/>
      <c r="U1278" s="29"/>
      <c r="V1278" s="29"/>
      <c r="W1278" s="29"/>
      <c r="X1278" s="29"/>
      <c r="Y1278" s="29"/>
      <c r="Z1278" s="29"/>
      <c r="AA1278" s="29"/>
    </row>
    <row r="1279" spans="6:27" s="30" customFormat="1" x14ac:dyDescent="0.45">
      <c r="F1279" s="26"/>
      <c r="G1279" s="26"/>
      <c r="H1279" s="26"/>
      <c r="I1279" s="121"/>
      <c r="J1279" s="121"/>
      <c r="K1279" s="121"/>
      <c r="L1279" s="139"/>
      <c r="M1279" s="139"/>
      <c r="N1279" s="139"/>
      <c r="T1279" s="29"/>
      <c r="U1279" s="29"/>
      <c r="V1279" s="29"/>
      <c r="W1279" s="29"/>
      <c r="X1279" s="29"/>
      <c r="Y1279" s="29"/>
      <c r="Z1279" s="29"/>
      <c r="AA1279" s="29"/>
    </row>
    <row r="1280" spans="6:27" s="30" customFormat="1" x14ac:dyDescent="0.45">
      <c r="F1280" s="26"/>
      <c r="G1280" s="26"/>
      <c r="H1280" s="26"/>
      <c r="I1280" s="121"/>
      <c r="J1280" s="121"/>
      <c r="K1280" s="121"/>
      <c r="L1280" s="139"/>
      <c r="M1280" s="139"/>
      <c r="N1280" s="139"/>
      <c r="O1280" s="26"/>
      <c r="T1280" s="29"/>
      <c r="U1280" s="29"/>
      <c r="V1280" s="29"/>
      <c r="W1280" s="29"/>
      <c r="X1280" s="29"/>
      <c r="Y1280" s="29"/>
      <c r="Z1280" s="29"/>
      <c r="AA1280" s="29"/>
    </row>
    <row r="1281" spans="5:14" x14ac:dyDescent="0.45">
      <c r="E1281" s="30"/>
      <c r="I1281" s="121"/>
      <c r="J1281" s="121"/>
      <c r="K1281" s="121"/>
      <c r="L1281" s="139"/>
      <c r="M1281" s="139"/>
      <c r="N1281" s="139"/>
    </row>
    <row r="1282" spans="5:14" x14ac:dyDescent="0.45">
      <c r="E1282" s="30"/>
      <c r="I1282" s="121"/>
      <c r="J1282" s="121"/>
      <c r="K1282" s="121"/>
      <c r="L1282" s="139"/>
      <c r="M1282" s="139"/>
      <c r="N1282" s="139"/>
    </row>
    <row r="1283" spans="5:14" x14ac:dyDescent="0.45">
      <c r="E1283" s="30"/>
      <c r="I1283" s="121"/>
      <c r="J1283" s="121"/>
      <c r="K1283" s="121"/>
      <c r="L1283" s="139"/>
      <c r="M1283" s="139"/>
      <c r="N1283" s="139"/>
    </row>
    <row r="1284" spans="5:14" x14ac:dyDescent="0.45">
      <c r="E1284" s="30"/>
      <c r="I1284" s="121"/>
      <c r="J1284" s="121"/>
      <c r="K1284" s="121"/>
      <c r="L1284" s="139"/>
      <c r="M1284" s="139"/>
      <c r="N1284" s="139"/>
    </row>
    <row r="1285" spans="5:14" x14ac:dyDescent="0.45">
      <c r="E1285" s="30"/>
      <c r="I1285" s="121"/>
      <c r="J1285" s="121"/>
      <c r="K1285" s="121"/>
      <c r="L1285" s="139"/>
      <c r="M1285" s="139"/>
      <c r="N1285" s="139"/>
    </row>
    <row r="1286" spans="5:14" x14ac:dyDescent="0.45">
      <c r="E1286" s="30"/>
      <c r="I1286" s="121"/>
      <c r="J1286" s="121"/>
      <c r="K1286" s="121"/>
      <c r="L1286" s="139"/>
      <c r="M1286" s="139"/>
      <c r="N1286" s="139"/>
    </row>
    <row r="1287" spans="5:14" x14ac:dyDescent="0.45">
      <c r="E1287" s="30"/>
      <c r="I1287" s="121"/>
      <c r="J1287" s="121"/>
      <c r="K1287" s="121"/>
      <c r="L1287" s="139"/>
      <c r="M1287" s="139"/>
      <c r="N1287" s="139"/>
    </row>
    <row r="1288" spans="5:14" x14ac:dyDescent="0.45">
      <c r="E1288" s="30"/>
      <c r="I1288" s="121"/>
      <c r="J1288" s="121"/>
      <c r="K1288" s="121"/>
      <c r="L1288" s="139"/>
      <c r="M1288" s="139"/>
      <c r="N1288" s="139"/>
    </row>
    <row r="1289" spans="5:14" x14ac:dyDescent="0.45">
      <c r="E1289" s="30"/>
      <c r="I1289" s="121"/>
      <c r="J1289" s="121"/>
      <c r="K1289" s="121"/>
      <c r="L1289" s="139"/>
      <c r="M1289" s="139"/>
      <c r="N1289" s="139"/>
    </row>
    <row r="1290" spans="5:14" x14ac:dyDescent="0.45">
      <c r="E1290" s="30"/>
      <c r="I1290" s="121"/>
      <c r="J1290" s="121"/>
      <c r="K1290" s="121"/>
      <c r="L1290" s="139"/>
      <c r="M1290" s="139"/>
      <c r="N1290" s="139"/>
    </row>
    <row r="1291" spans="5:14" x14ac:dyDescent="0.45">
      <c r="E1291" s="30"/>
      <c r="I1291" s="121"/>
      <c r="J1291" s="121"/>
      <c r="K1291" s="121"/>
      <c r="L1291" s="139"/>
      <c r="M1291" s="139"/>
      <c r="N1291" s="139"/>
    </row>
    <row r="1292" spans="5:14" x14ac:dyDescent="0.45">
      <c r="E1292" s="30"/>
      <c r="I1292" s="121"/>
      <c r="J1292" s="121"/>
      <c r="K1292" s="121"/>
      <c r="L1292" s="139"/>
      <c r="M1292" s="139"/>
      <c r="N1292" s="139"/>
    </row>
    <row r="1293" spans="5:14" x14ac:dyDescent="0.45">
      <c r="E1293" s="30"/>
      <c r="I1293" s="121"/>
      <c r="J1293" s="121"/>
      <c r="K1293" s="121"/>
      <c r="L1293" s="139"/>
      <c r="M1293" s="139"/>
      <c r="N1293" s="139"/>
    </row>
    <row r="1294" spans="5:14" x14ac:dyDescent="0.45">
      <c r="I1294" s="121"/>
      <c r="J1294" s="121"/>
      <c r="K1294" s="121"/>
      <c r="L1294" s="139"/>
      <c r="M1294" s="139"/>
      <c r="N1294" s="139"/>
    </row>
    <row r="1295" spans="5:14" x14ac:dyDescent="0.45">
      <c r="I1295" s="121"/>
      <c r="J1295" s="121"/>
      <c r="K1295" s="121"/>
      <c r="L1295" s="139"/>
      <c r="M1295" s="139"/>
      <c r="N1295" s="139"/>
    </row>
    <row r="1296" spans="5:14" x14ac:dyDescent="0.45">
      <c r="I1296" s="121"/>
      <c r="J1296" s="121"/>
      <c r="K1296" s="121"/>
      <c r="L1296" s="139"/>
      <c r="M1296" s="139"/>
      <c r="N1296" s="139"/>
    </row>
    <row r="1297" spans="9:14" x14ac:dyDescent="0.45">
      <c r="I1297" s="121"/>
      <c r="J1297" s="121"/>
      <c r="K1297" s="121"/>
      <c r="L1297" s="139"/>
      <c r="M1297" s="139"/>
      <c r="N1297" s="139"/>
    </row>
    <row r="1298" spans="9:14" x14ac:dyDescent="0.45">
      <c r="I1298" s="121"/>
      <c r="J1298" s="121"/>
      <c r="K1298" s="121"/>
      <c r="L1298" s="139"/>
      <c r="M1298" s="139"/>
      <c r="N1298" s="139"/>
    </row>
    <row r="1299" spans="9:14" x14ac:dyDescent="0.45">
      <c r="I1299" s="121"/>
      <c r="J1299" s="121"/>
      <c r="K1299" s="121"/>
      <c r="L1299" s="139"/>
      <c r="M1299" s="139"/>
      <c r="N1299" s="139"/>
    </row>
    <row r="1300" spans="9:14" x14ac:dyDescent="0.45">
      <c r="I1300" s="121"/>
      <c r="J1300" s="121"/>
      <c r="K1300" s="121"/>
      <c r="L1300" s="139"/>
      <c r="M1300" s="139"/>
      <c r="N1300" s="139"/>
    </row>
    <row r="1301" spans="9:14" x14ac:dyDescent="0.45">
      <c r="I1301" s="121"/>
      <c r="J1301" s="121"/>
      <c r="K1301" s="121"/>
      <c r="L1301" s="139"/>
      <c r="M1301" s="139"/>
      <c r="N1301" s="139"/>
    </row>
    <row r="1302" spans="9:14" x14ac:dyDescent="0.45">
      <c r="I1302" s="121"/>
      <c r="J1302" s="121"/>
      <c r="K1302" s="121"/>
      <c r="L1302" s="139"/>
      <c r="M1302" s="139"/>
      <c r="N1302" s="139"/>
    </row>
    <row r="1303" spans="9:14" x14ac:dyDescent="0.45">
      <c r="I1303" s="121"/>
      <c r="J1303" s="121"/>
      <c r="K1303" s="121"/>
      <c r="L1303" s="139"/>
      <c r="M1303" s="139"/>
      <c r="N1303" s="139"/>
    </row>
    <row r="1304" spans="9:14" x14ac:dyDescent="0.45">
      <c r="I1304" s="121"/>
      <c r="J1304" s="121"/>
      <c r="K1304" s="121"/>
      <c r="L1304" s="139"/>
      <c r="M1304" s="139"/>
      <c r="N1304" s="139"/>
    </row>
    <row r="1305" spans="9:14" x14ac:dyDescent="0.45">
      <c r="I1305" s="121"/>
      <c r="J1305" s="121"/>
      <c r="K1305" s="121"/>
      <c r="L1305" s="139"/>
      <c r="M1305" s="139"/>
      <c r="N1305" s="139"/>
    </row>
    <row r="1306" spans="9:14" x14ac:dyDescent="0.45">
      <c r="I1306" s="121"/>
      <c r="J1306" s="121"/>
      <c r="K1306" s="121"/>
      <c r="L1306" s="139"/>
      <c r="M1306" s="139"/>
      <c r="N1306" s="139"/>
    </row>
    <row r="1307" spans="9:14" x14ac:dyDescent="0.45">
      <c r="I1307" s="121"/>
      <c r="J1307" s="121"/>
      <c r="K1307" s="121"/>
      <c r="L1307" s="139"/>
      <c r="M1307" s="139"/>
      <c r="N1307" s="139"/>
    </row>
    <row r="1308" spans="9:14" x14ac:dyDescent="0.45">
      <c r="I1308" s="121"/>
      <c r="J1308" s="121"/>
      <c r="K1308" s="121"/>
      <c r="L1308" s="139"/>
      <c r="M1308" s="139"/>
      <c r="N1308" s="139"/>
    </row>
    <row r="1309" spans="9:14" x14ac:dyDescent="0.45">
      <c r="I1309" s="121"/>
      <c r="J1309" s="121"/>
      <c r="K1309" s="121"/>
      <c r="L1309" s="139"/>
      <c r="M1309" s="139"/>
      <c r="N1309" s="139"/>
    </row>
    <row r="1310" spans="9:14" x14ac:dyDescent="0.45">
      <c r="I1310" s="121"/>
      <c r="J1310" s="121"/>
      <c r="K1310" s="121"/>
      <c r="L1310" s="139"/>
      <c r="M1310" s="139"/>
      <c r="N1310" s="139"/>
    </row>
    <row r="1311" spans="9:14" x14ac:dyDescent="0.45">
      <c r="I1311" s="121"/>
      <c r="J1311" s="121"/>
      <c r="K1311" s="121"/>
      <c r="L1311" s="139"/>
      <c r="M1311" s="139"/>
      <c r="N1311" s="139"/>
    </row>
    <row r="1312" spans="9:14" x14ac:dyDescent="0.45">
      <c r="I1312" s="121"/>
      <c r="J1312" s="121"/>
      <c r="K1312" s="121"/>
      <c r="L1312" s="139"/>
      <c r="M1312" s="139"/>
      <c r="N1312" s="139"/>
    </row>
    <row r="1313" spans="9:14" x14ac:dyDescent="0.45">
      <c r="I1313" s="121"/>
      <c r="J1313" s="121"/>
      <c r="K1313" s="121"/>
      <c r="L1313" s="139"/>
      <c r="M1313" s="139"/>
      <c r="N1313" s="139"/>
    </row>
    <row r="1314" spans="9:14" x14ac:dyDescent="0.45">
      <c r="I1314" s="121"/>
      <c r="J1314" s="121"/>
      <c r="K1314" s="121"/>
      <c r="L1314" s="139"/>
      <c r="M1314" s="139"/>
      <c r="N1314" s="139"/>
    </row>
    <row r="1315" spans="9:14" x14ac:dyDescent="0.45">
      <c r="I1315" s="121"/>
      <c r="J1315" s="121"/>
      <c r="K1315" s="121"/>
      <c r="L1315" s="139"/>
      <c r="M1315" s="139"/>
      <c r="N1315" s="139"/>
    </row>
    <row r="1316" spans="9:14" x14ac:dyDescent="0.45">
      <c r="I1316" s="121"/>
      <c r="J1316" s="121"/>
      <c r="K1316" s="121"/>
      <c r="L1316" s="139"/>
      <c r="M1316" s="139"/>
      <c r="N1316" s="139"/>
    </row>
    <row r="1317" spans="9:14" x14ac:dyDescent="0.45">
      <c r="I1317" s="121"/>
      <c r="J1317" s="121"/>
      <c r="K1317" s="121"/>
      <c r="L1317" s="139"/>
      <c r="M1317" s="139"/>
      <c r="N1317" s="139"/>
    </row>
    <row r="1318" spans="9:14" x14ac:dyDescent="0.45">
      <c r="I1318" s="121"/>
      <c r="J1318" s="121"/>
      <c r="K1318" s="121"/>
      <c r="L1318" s="139"/>
      <c r="M1318" s="139"/>
      <c r="N1318" s="139"/>
    </row>
    <row r="1319" spans="9:14" x14ac:dyDescent="0.45">
      <c r="I1319" s="121"/>
      <c r="J1319" s="121"/>
      <c r="K1319" s="121"/>
      <c r="L1319" s="139"/>
      <c r="M1319" s="139"/>
      <c r="N1319" s="139"/>
    </row>
    <row r="1320" spans="9:14" x14ac:dyDescent="0.45">
      <c r="I1320" s="121"/>
      <c r="J1320" s="121"/>
      <c r="K1320" s="121"/>
      <c r="L1320" s="139"/>
      <c r="M1320" s="139"/>
      <c r="N1320" s="139"/>
    </row>
    <row r="1321" spans="9:14" x14ac:dyDescent="0.45">
      <c r="I1321" s="121"/>
      <c r="J1321" s="121"/>
      <c r="K1321" s="121"/>
      <c r="L1321" s="139"/>
      <c r="M1321" s="139"/>
      <c r="N1321" s="139"/>
    </row>
    <row r="1322" spans="9:14" x14ac:dyDescent="0.45">
      <c r="I1322" s="121"/>
      <c r="J1322" s="121"/>
      <c r="K1322" s="121"/>
      <c r="L1322" s="139"/>
      <c r="M1322" s="139"/>
      <c r="N1322" s="139"/>
    </row>
    <row r="1323" spans="9:14" x14ac:dyDescent="0.45">
      <c r="I1323" s="121"/>
      <c r="J1323" s="121"/>
      <c r="K1323" s="121"/>
      <c r="L1323" s="139"/>
      <c r="M1323" s="139"/>
      <c r="N1323" s="139"/>
    </row>
    <row r="1324" spans="9:14" x14ac:dyDescent="0.45">
      <c r="I1324" s="121"/>
      <c r="J1324" s="121"/>
      <c r="K1324" s="121"/>
      <c r="L1324" s="139"/>
      <c r="M1324" s="139"/>
      <c r="N1324" s="139"/>
    </row>
    <row r="1325" spans="9:14" x14ac:dyDescent="0.45">
      <c r="I1325" s="121"/>
      <c r="J1325" s="121"/>
      <c r="K1325" s="121"/>
      <c r="L1325" s="139"/>
      <c r="M1325" s="139"/>
      <c r="N1325" s="139"/>
    </row>
    <row r="1326" spans="9:14" x14ac:dyDescent="0.45">
      <c r="I1326" s="121"/>
      <c r="J1326" s="121"/>
      <c r="K1326" s="121"/>
      <c r="L1326" s="139"/>
      <c r="M1326" s="139"/>
      <c r="N1326" s="139"/>
    </row>
    <row r="1327" spans="9:14" x14ac:dyDescent="0.45">
      <c r="I1327" s="121"/>
      <c r="J1327" s="121"/>
      <c r="K1327" s="121"/>
      <c r="L1327" s="139"/>
      <c r="M1327" s="139"/>
      <c r="N1327" s="139"/>
    </row>
    <row r="1328" spans="9:14" x14ac:dyDescent="0.45">
      <c r="I1328" s="121"/>
      <c r="J1328" s="121"/>
      <c r="K1328" s="121"/>
      <c r="L1328" s="139"/>
      <c r="M1328" s="139"/>
      <c r="N1328" s="139"/>
    </row>
    <row r="1329" spans="6:14" x14ac:dyDescent="0.45">
      <c r="I1329" s="121"/>
      <c r="J1329" s="121"/>
      <c r="K1329" s="121"/>
      <c r="L1329" s="139"/>
      <c r="M1329" s="139"/>
      <c r="N1329" s="139"/>
    </row>
    <row r="1330" spans="6:14" x14ac:dyDescent="0.45">
      <c r="I1330" s="121"/>
      <c r="J1330" s="121"/>
      <c r="K1330" s="121"/>
      <c r="L1330" s="139"/>
      <c r="M1330" s="139"/>
      <c r="N1330" s="139"/>
    </row>
    <row r="1331" spans="6:14" x14ac:dyDescent="0.45">
      <c r="I1331" s="121"/>
      <c r="J1331" s="121"/>
      <c r="K1331" s="121"/>
      <c r="L1331" s="139"/>
      <c r="M1331" s="139"/>
      <c r="N1331" s="139"/>
    </row>
    <row r="1332" spans="6:14" x14ac:dyDescent="0.45">
      <c r="F1332" s="30"/>
      <c r="G1332" s="30"/>
      <c r="H1332" s="30"/>
      <c r="I1332" s="121"/>
      <c r="J1332" s="121"/>
      <c r="K1332" s="121"/>
      <c r="L1332" s="139"/>
      <c r="M1332" s="139"/>
      <c r="N1332" s="139"/>
    </row>
    <row r="1333" spans="6:14" x14ac:dyDescent="0.45">
      <c r="F1333" s="30"/>
      <c r="G1333" s="30"/>
      <c r="H1333" s="30"/>
      <c r="I1333" s="121"/>
      <c r="J1333" s="121"/>
      <c r="K1333" s="121"/>
      <c r="L1333" s="139"/>
      <c r="M1333" s="139"/>
      <c r="N1333" s="139"/>
    </row>
    <row r="1334" spans="6:14" x14ac:dyDescent="0.45">
      <c r="F1334" s="30"/>
      <c r="G1334" s="30"/>
      <c r="H1334" s="30"/>
      <c r="I1334" s="121"/>
      <c r="J1334" s="121"/>
      <c r="K1334" s="121"/>
      <c r="L1334" s="139"/>
      <c r="M1334" s="139"/>
      <c r="N1334" s="139"/>
    </row>
    <row r="1335" spans="6:14" x14ac:dyDescent="0.45">
      <c r="F1335" s="30"/>
      <c r="G1335" s="30"/>
      <c r="H1335" s="30"/>
      <c r="I1335" s="30"/>
      <c r="J1335" s="30"/>
      <c r="K1335" s="30"/>
      <c r="L1335" s="30"/>
      <c r="M1335" s="30"/>
      <c r="N1335" s="30"/>
    </row>
  </sheetData>
  <mergeCells count="13">
    <mergeCell ref="E141:M141"/>
    <mergeCell ref="E134:M134"/>
    <mergeCell ref="E135:M135"/>
    <mergeCell ref="E138:M138"/>
    <mergeCell ref="E139:M139"/>
    <mergeCell ref="E140:M140"/>
    <mergeCell ref="E132:M132"/>
    <mergeCell ref="E133:M133"/>
    <mergeCell ref="E6:O6"/>
    <mergeCell ref="E8:F8"/>
    <mergeCell ref="H12:N12"/>
    <mergeCell ref="H13:N13"/>
    <mergeCell ref="E129:O129"/>
  </mergeCells>
  <dataValidations count="2">
    <dataValidation type="list" allowBlank="1" showInputMessage="1" showErrorMessage="1" sqref="F9">
      <formula1>YAG</formula1>
    </dataValidation>
    <dataValidation type="list" allowBlank="1" showInputMessage="1" showErrorMessage="1" sqref="F10">
      <formula1>gender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Data</vt:lpstr>
      <vt:lpstr>top 20 (table4)</vt:lpstr>
      <vt:lpstr>Look up</vt:lpstr>
      <vt:lpstr>all_data</vt:lpstr>
      <vt:lpstr>All_data_headings</vt:lpstr>
      <vt:lpstr>All_data_lookupkey</vt:lpstr>
      <vt:lpstr>gender</vt:lpstr>
      <vt:lpstr>GORNM</vt:lpstr>
      <vt:lpstr>Subject</vt:lpstr>
      <vt:lpstr>tabe2gender</vt:lpstr>
      <vt:lpstr>table1_YAG</vt:lpstr>
      <vt:lpstr>table1columns</vt:lpstr>
      <vt:lpstr>table1gender</vt:lpstr>
      <vt:lpstr>table1rows</vt:lpstr>
      <vt:lpstr>table1YAG_colimns</vt:lpstr>
      <vt:lpstr>Table1YAG_fullname</vt:lpstr>
      <vt:lpstr>table2_YAG</vt:lpstr>
      <vt:lpstr>table2_YAGfullname</vt:lpstr>
      <vt:lpstr>table2gender</vt:lpstr>
      <vt:lpstr>table2gender_columns</vt:lpstr>
      <vt:lpstr>table2gender_rows</vt:lpstr>
      <vt:lpstr>table2YAG_names</vt:lpstr>
      <vt:lpstr>top20_columns</vt:lpstr>
      <vt:lpstr>top20_lookupkey</vt:lpstr>
      <vt:lpstr>top20table</vt:lpstr>
      <vt:lpstr>YAG</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ASTILL, Daisy</dc:creator>
  <cp:lastModifiedBy>JUDD, Alison</cp:lastModifiedBy>
  <dcterms:created xsi:type="dcterms:W3CDTF">2020-04-21T11:45:12Z</dcterms:created>
  <dcterms:modified xsi:type="dcterms:W3CDTF">2020-05-05T13:01:42Z</dcterms:modified>
</cp:coreProperties>
</file>